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neDrive\synced-documents\bitbucket\nonspec\data\dsbench6_zyra\"/>
    </mc:Choice>
  </mc:AlternateContent>
  <xr:revisionPtr revIDLastSave="0" documentId="13_ncr:1_{15439C8C-5D32-438F-8C33-A4545DCFA171}" xr6:coauthVersionLast="45" xr6:coauthVersionMax="45" xr10:uidLastSave="{00000000-0000-0000-0000-000000000000}"/>
  <bookViews>
    <workbookView xWindow="8383" yWindow="300" windowWidth="20974" windowHeight="15009" activeTab="4" xr2:uid="{00000000-000D-0000-FFFF-FFFF00000000}"/>
  </bookViews>
  <sheets>
    <sheet name="data" sheetId="1" r:id="rId1"/>
    <sheet name="Sheet1" sheetId="5" r:id="rId2"/>
    <sheet name="Sheet2" sheetId="6" r:id="rId3"/>
    <sheet name="Sheet3" sheetId="7" r:id="rId4"/>
    <sheet name="pivot" sheetId="2" r:id="rId5"/>
  </sheets>
  <functionGroups builtInGroupCount="19"/>
  <calcPr calcId="181029"/>
  <pivotCaches>
    <pivotCache cacheId="2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E3673" i="1" l="1"/>
  <c r="AC3673" i="1"/>
  <c r="AA3673" i="1"/>
  <c r="Y3673" i="1"/>
  <c r="W3673" i="1"/>
  <c r="U3673" i="1"/>
  <c r="S3673" i="1"/>
  <c r="Q3673" i="1"/>
  <c r="O3673" i="1"/>
  <c r="M3673" i="1"/>
  <c r="L3673" i="1"/>
  <c r="J3673" i="1"/>
  <c r="H3673" i="1"/>
  <c r="F3673" i="1"/>
  <c r="D3673" i="1"/>
  <c r="AE3672" i="1"/>
  <c r="AC3672" i="1"/>
  <c r="AA3672" i="1"/>
  <c r="Y3672" i="1"/>
  <c r="W3672" i="1"/>
  <c r="U3672" i="1"/>
  <c r="S3672" i="1"/>
  <c r="Q3672" i="1"/>
  <c r="O3672" i="1"/>
  <c r="M3672" i="1"/>
  <c r="L3672" i="1"/>
  <c r="J3672" i="1"/>
  <c r="H3672" i="1"/>
  <c r="F3672" i="1"/>
  <c r="D3672" i="1"/>
  <c r="AE3671" i="1"/>
  <c r="AC3671" i="1"/>
  <c r="AA3671" i="1"/>
  <c r="Y3671" i="1"/>
  <c r="W3671" i="1"/>
  <c r="U3671" i="1"/>
  <c r="S3671" i="1"/>
  <c r="Q3671" i="1"/>
  <c r="O3671" i="1"/>
  <c r="M3671" i="1"/>
  <c r="L3671" i="1"/>
  <c r="J3671" i="1"/>
  <c r="H3671" i="1"/>
  <c r="F3671" i="1"/>
  <c r="D3671" i="1"/>
  <c r="AE3670" i="1"/>
  <c r="AC3670" i="1"/>
  <c r="AA3670" i="1"/>
  <c r="Y3670" i="1"/>
  <c r="W3670" i="1"/>
  <c r="U3670" i="1"/>
  <c r="S3670" i="1"/>
  <c r="Q3670" i="1"/>
  <c r="O3670" i="1"/>
  <c r="M3670" i="1"/>
  <c r="L3670" i="1"/>
  <c r="J3670" i="1"/>
  <c r="H3670" i="1"/>
  <c r="F3670" i="1"/>
  <c r="D3670" i="1"/>
  <c r="AE3669" i="1"/>
  <c r="AC3669" i="1"/>
  <c r="AA3669" i="1"/>
  <c r="Y3669" i="1"/>
  <c r="W3669" i="1"/>
  <c r="U3669" i="1"/>
  <c r="S3669" i="1"/>
  <c r="Q3669" i="1"/>
  <c r="O3669" i="1"/>
  <c r="M3669" i="1"/>
  <c r="L3669" i="1"/>
  <c r="J3669" i="1"/>
  <c r="H3669" i="1"/>
  <c r="F3669" i="1"/>
  <c r="D3669" i="1"/>
  <c r="AE3668" i="1"/>
  <c r="AC3668" i="1"/>
  <c r="AA3668" i="1"/>
  <c r="Y3668" i="1"/>
  <c r="W3668" i="1"/>
  <c r="U3668" i="1"/>
  <c r="S3668" i="1"/>
  <c r="Q3668" i="1"/>
  <c r="O3668" i="1"/>
  <c r="M3668" i="1"/>
  <c r="L3668" i="1"/>
  <c r="J3668" i="1"/>
  <c r="H3668" i="1"/>
  <c r="F3668" i="1"/>
  <c r="D3668" i="1"/>
  <c r="AE3667" i="1"/>
  <c r="AC3667" i="1"/>
  <c r="AA3667" i="1"/>
  <c r="Y3667" i="1"/>
  <c r="W3667" i="1"/>
  <c r="U3667" i="1"/>
  <c r="S3667" i="1"/>
  <c r="Q3667" i="1"/>
  <c r="O3667" i="1"/>
  <c r="M3667" i="1"/>
  <c r="L3667" i="1"/>
  <c r="J3667" i="1"/>
  <c r="H3667" i="1"/>
  <c r="F3667" i="1"/>
  <c r="D3667" i="1"/>
  <c r="AE3666" i="1"/>
  <c r="AC3666" i="1"/>
  <c r="AA3666" i="1"/>
  <c r="Y3666" i="1"/>
  <c r="W3666" i="1"/>
  <c r="U3666" i="1"/>
  <c r="S3666" i="1"/>
  <c r="Q3666" i="1"/>
  <c r="O3666" i="1"/>
  <c r="M3666" i="1"/>
  <c r="L3666" i="1"/>
  <c r="J3666" i="1"/>
  <c r="H3666" i="1"/>
  <c r="F3666" i="1"/>
  <c r="D3666" i="1"/>
  <c r="AE3665" i="1"/>
  <c r="AC3665" i="1"/>
  <c r="AA3665" i="1"/>
  <c r="Y3665" i="1"/>
  <c r="W3665" i="1"/>
  <c r="U3665" i="1"/>
  <c r="S3665" i="1"/>
  <c r="Q3665" i="1"/>
  <c r="O3665" i="1"/>
  <c r="M3665" i="1"/>
  <c r="L3665" i="1"/>
  <c r="J3665" i="1"/>
  <c r="H3665" i="1"/>
  <c r="F3665" i="1"/>
  <c r="D3665" i="1"/>
  <c r="AE3664" i="1"/>
  <c r="AC3664" i="1"/>
  <c r="AA3664" i="1"/>
  <c r="Y3664" i="1"/>
  <c r="W3664" i="1"/>
  <c r="U3664" i="1"/>
  <c r="S3664" i="1"/>
  <c r="Q3664" i="1"/>
  <c r="O3664" i="1"/>
  <c r="M3664" i="1"/>
  <c r="L3664" i="1"/>
  <c r="J3664" i="1"/>
  <c r="H3664" i="1"/>
  <c r="F3664" i="1"/>
  <c r="D3664" i="1"/>
  <c r="AE3663" i="1"/>
  <c r="AC3663" i="1"/>
  <c r="AA3663" i="1"/>
  <c r="Y3663" i="1"/>
  <c r="W3663" i="1"/>
  <c r="U3663" i="1"/>
  <c r="S3663" i="1"/>
  <c r="Q3663" i="1"/>
  <c r="O3663" i="1"/>
  <c r="M3663" i="1"/>
  <c r="L3663" i="1"/>
  <c r="J3663" i="1"/>
  <c r="H3663" i="1"/>
  <c r="F3663" i="1"/>
  <c r="D3663" i="1"/>
  <c r="AE3662" i="1"/>
  <c r="AC3662" i="1"/>
  <c r="AA3662" i="1"/>
  <c r="Y3662" i="1"/>
  <c r="W3662" i="1"/>
  <c r="U3662" i="1"/>
  <c r="S3662" i="1"/>
  <c r="Q3662" i="1"/>
  <c r="O3662" i="1"/>
  <c r="M3662" i="1"/>
  <c r="L3662" i="1"/>
  <c r="J3662" i="1"/>
  <c r="H3662" i="1"/>
  <c r="F3662" i="1"/>
  <c r="D3662" i="1"/>
  <c r="AE3661" i="1"/>
  <c r="AC3661" i="1"/>
  <c r="AA3661" i="1"/>
  <c r="Y3661" i="1"/>
  <c r="W3661" i="1"/>
  <c r="U3661" i="1"/>
  <c r="S3661" i="1"/>
  <c r="Q3661" i="1"/>
  <c r="O3661" i="1"/>
  <c r="M3661" i="1"/>
  <c r="L3661" i="1"/>
  <c r="J3661" i="1"/>
  <c r="H3661" i="1"/>
  <c r="F3661" i="1"/>
  <c r="D3661" i="1"/>
  <c r="AE3660" i="1"/>
  <c r="AC3660" i="1"/>
  <c r="AA3660" i="1"/>
  <c r="Y3660" i="1"/>
  <c r="W3660" i="1"/>
  <c r="U3660" i="1"/>
  <c r="S3660" i="1"/>
  <c r="Q3660" i="1"/>
  <c r="O3660" i="1"/>
  <c r="M3660" i="1"/>
  <c r="L3660" i="1"/>
  <c r="J3660" i="1"/>
  <c r="H3660" i="1"/>
  <c r="F3660" i="1"/>
  <c r="D3660" i="1"/>
  <c r="AE3659" i="1"/>
  <c r="AC3659" i="1"/>
  <c r="AA3659" i="1"/>
  <c r="Y3659" i="1"/>
  <c r="W3659" i="1"/>
  <c r="U3659" i="1"/>
  <c r="S3659" i="1"/>
  <c r="Q3659" i="1"/>
  <c r="O3659" i="1"/>
  <c r="M3659" i="1"/>
  <c r="L3659" i="1"/>
  <c r="J3659" i="1"/>
  <c r="H3659" i="1"/>
  <c r="F3659" i="1"/>
  <c r="D3659" i="1"/>
  <c r="AE3658" i="1"/>
  <c r="AC3658" i="1"/>
  <c r="AA3658" i="1"/>
  <c r="Y3658" i="1"/>
  <c r="W3658" i="1"/>
  <c r="U3658" i="1"/>
  <c r="S3658" i="1"/>
  <c r="Q3658" i="1"/>
  <c r="O3658" i="1"/>
  <c r="M3658" i="1"/>
  <c r="L3658" i="1"/>
  <c r="J3658" i="1"/>
  <c r="H3658" i="1"/>
  <c r="F3658" i="1"/>
  <c r="D3658" i="1"/>
  <c r="AE3657" i="1"/>
  <c r="AC3657" i="1"/>
  <c r="AA3657" i="1"/>
  <c r="Y3657" i="1"/>
  <c r="W3657" i="1"/>
  <c r="U3657" i="1"/>
  <c r="S3657" i="1"/>
  <c r="Q3657" i="1"/>
  <c r="O3657" i="1"/>
  <c r="M3657" i="1"/>
  <c r="L3657" i="1"/>
  <c r="J3657" i="1"/>
  <c r="H3657" i="1"/>
  <c r="F3657" i="1"/>
  <c r="D3657" i="1"/>
  <c r="AE3656" i="1"/>
  <c r="AC3656" i="1"/>
  <c r="AA3656" i="1"/>
  <c r="Y3656" i="1"/>
  <c r="W3656" i="1"/>
  <c r="U3656" i="1"/>
  <c r="S3656" i="1"/>
  <c r="Q3656" i="1"/>
  <c r="O3656" i="1"/>
  <c r="M3656" i="1"/>
  <c r="L3656" i="1"/>
  <c r="J3656" i="1"/>
  <c r="H3656" i="1"/>
  <c r="F3656" i="1"/>
  <c r="D3656" i="1"/>
  <c r="AE3655" i="1"/>
  <c r="AC3655" i="1"/>
  <c r="AA3655" i="1"/>
  <c r="Y3655" i="1"/>
  <c r="W3655" i="1"/>
  <c r="U3655" i="1"/>
  <c r="S3655" i="1"/>
  <c r="Q3655" i="1"/>
  <c r="O3655" i="1"/>
  <c r="M3655" i="1"/>
  <c r="L3655" i="1"/>
  <c r="J3655" i="1"/>
  <c r="H3655" i="1"/>
  <c r="F3655" i="1"/>
  <c r="D3655" i="1"/>
  <c r="AE3654" i="1"/>
  <c r="AC3654" i="1"/>
  <c r="AA3654" i="1"/>
  <c r="Y3654" i="1"/>
  <c r="W3654" i="1"/>
  <c r="U3654" i="1"/>
  <c r="S3654" i="1"/>
  <c r="Q3654" i="1"/>
  <c r="O3654" i="1"/>
  <c r="M3654" i="1"/>
  <c r="L3654" i="1"/>
  <c r="J3654" i="1"/>
  <c r="H3654" i="1"/>
  <c r="F3654" i="1"/>
  <c r="D3654" i="1"/>
  <c r="AE3653" i="1"/>
  <c r="AC3653" i="1"/>
  <c r="AA3653" i="1"/>
  <c r="Y3653" i="1"/>
  <c r="W3653" i="1"/>
  <c r="U3653" i="1"/>
  <c r="S3653" i="1"/>
  <c r="Q3653" i="1"/>
  <c r="O3653" i="1"/>
  <c r="M3653" i="1"/>
  <c r="L3653" i="1"/>
  <c r="J3653" i="1"/>
  <c r="H3653" i="1"/>
  <c r="F3653" i="1"/>
  <c r="D3653" i="1"/>
  <c r="AE3652" i="1"/>
  <c r="AC3652" i="1"/>
  <c r="AA3652" i="1"/>
  <c r="Y3652" i="1"/>
  <c r="W3652" i="1"/>
  <c r="U3652" i="1"/>
  <c r="S3652" i="1"/>
  <c r="Q3652" i="1"/>
  <c r="O3652" i="1"/>
  <c r="M3652" i="1"/>
  <c r="L3652" i="1"/>
  <c r="J3652" i="1"/>
  <c r="H3652" i="1"/>
  <c r="F3652" i="1"/>
  <c r="D3652" i="1"/>
  <c r="AE3651" i="1"/>
  <c r="AC3651" i="1"/>
  <c r="AA3651" i="1"/>
  <c r="Y3651" i="1"/>
  <c r="W3651" i="1"/>
  <c r="U3651" i="1"/>
  <c r="S3651" i="1"/>
  <c r="Q3651" i="1"/>
  <c r="O3651" i="1"/>
  <c r="M3651" i="1"/>
  <c r="L3651" i="1"/>
  <c r="J3651" i="1"/>
  <c r="H3651" i="1"/>
  <c r="F3651" i="1"/>
  <c r="D3651" i="1"/>
  <c r="AE3650" i="1"/>
  <c r="AC3650" i="1"/>
  <c r="AA3650" i="1"/>
  <c r="Y3650" i="1"/>
  <c r="W3650" i="1"/>
  <c r="U3650" i="1"/>
  <c r="S3650" i="1"/>
  <c r="Q3650" i="1"/>
  <c r="O3650" i="1"/>
  <c r="M3650" i="1"/>
  <c r="L3650" i="1"/>
  <c r="J3650" i="1"/>
  <c r="H3650" i="1"/>
  <c r="F3650" i="1"/>
  <c r="D3650" i="1"/>
  <c r="AE3649" i="1"/>
  <c r="AC3649" i="1"/>
  <c r="AA3649" i="1"/>
  <c r="Y3649" i="1"/>
  <c r="W3649" i="1"/>
  <c r="U3649" i="1"/>
  <c r="S3649" i="1"/>
  <c r="Q3649" i="1"/>
  <c r="O3649" i="1"/>
  <c r="M3649" i="1"/>
  <c r="L3649" i="1"/>
  <c r="J3649" i="1"/>
  <c r="H3649" i="1"/>
  <c r="F3649" i="1"/>
  <c r="D3649" i="1"/>
  <c r="AE3648" i="1"/>
  <c r="AC3648" i="1"/>
  <c r="AA3648" i="1"/>
  <c r="Y3648" i="1"/>
  <c r="W3648" i="1"/>
  <c r="U3648" i="1"/>
  <c r="S3648" i="1"/>
  <c r="Q3648" i="1"/>
  <c r="O3648" i="1"/>
  <c r="M3648" i="1"/>
  <c r="L3648" i="1"/>
  <c r="J3648" i="1"/>
  <c r="H3648" i="1"/>
  <c r="F3648" i="1"/>
  <c r="D3648" i="1"/>
  <c r="AE3647" i="1"/>
  <c r="AC3647" i="1"/>
  <c r="AA3647" i="1"/>
  <c r="Y3647" i="1"/>
  <c r="W3647" i="1"/>
  <c r="U3647" i="1"/>
  <c r="S3647" i="1"/>
  <c r="Q3647" i="1"/>
  <c r="O3647" i="1"/>
  <c r="M3647" i="1"/>
  <c r="L3647" i="1"/>
  <c r="J3647" i="1"/>
  <c r="H3647" i="1"/>
  <c r="F3647" i="1"/>
  <c r="D3647" i="1"/>
  <c r="AE3646" i="1"/>
  <c r="AC3646" i="1"/>
  <c r="AA3646" i="1"/>
  <c r="Y3646" i="1"/>
  <c r="W3646" i="1"/>
  <c r="U3646" i="1"/>
  <c r="S3646" i="1"/>
  <c r="Q3646" i="1"/>
  <c r="O3646" i="1"/>
  <c r="M3646" i="1"/>
  <c r="L3646" i="1"/>
  <c r="J3646" i="1"/>
  <c r="H3646" i="1"/>
  <c r="F3646" i="1"/>
  <c r="D3646" i="1"/>
  <c r="AE3645" i="1"/>
  <c r="AC3645" i="1"/>
  <c r="AA3645" i="1"/>
  <c r="Y3645" i="1"/>
  <c r="W3645" i="1"/>
  <c r="U3645" i="1"/>
  <c r="S3645" i="1"/>
  <c r="Q3645" i="1"/>
  <c r="O3645" i="1"/>
  <c r="M3645" i="1"/>
  <c r="L3645" i="1"/>
  <c r="J3645" i="1"/>
  <c r="H3645" i="1"/>
  <c r="F3645" i="1"/>
  <c r="D3645" i="1"/>
  <c r="AE3644" i="1"/>
  <c r="AC3644" i="1"/>
  <c r="AA3644" i="1"/>
  <c r="Y3644" i="1"/>
  <c r="W3644" i="1"/>
  <c r="U3644" i="1"/>
  <c r="S3644" i="1"/>
  <c r="Q3644" i="1"/>
  <c r="O3644" i="1"/>
  <c r="M3644" i="1"/>
  <c r="L3644" i="1"/>
  <c r="J3644" i="1"/>
  <c r="H3644" i="1"/>
  <c r="F3644" i="1"/>
  <c r="D3644" i="1"/>
  <c r="AE3643" i="1"/>
  <c r="AC3643" i="1"/>
  <c r="AA3643" i="1"/>
  <c r="Y3643" i="1"/>
  <c r="W3643" i="1"/>
  <c r="U3643" i="1"/>
  <c r="S3643" i="1"/>
  <c r="Q3643" i="1"/>
  <c r="O3643" i="1"/>
  <c r="M3643" i="1"/>
  <c r="L3643" i="1"/>
  <c r="J3643" i="1"/>
  <c r="H3643" i="1"/>
  <c r="F3643" i="1"/>
  <c r="D3643" i="1"/>
  <c r="AE3642" i="1"/>
  <c r="AC3642" i="1"/>
  <c r="AA3642" i="1"/>
  <c r="Y3642" i="1"/>
  <c r="W3642" i="1"/>
  <c r="U3642" i="1"/>
  <c r="S3642" i="1"/>
  <c r="Q3642" i="1"/>
  <c r="O3642" i="1"/>
  <c r="M3642" i="1"/>
  <c r="L3642" i="1"/>
  <c r="J3642" i="1"/>
  <c r="H3642" i="1"/>
  <c r="F3642" i="1"/>
  <c r="D3642" i="1"/>
  <c r="AE3641" i="1"/>
  <c r="AC3641" i="1"/>
  <c r="AA3641" i="1"/>
  <c r="Y3641" i="1"/>
  <c r="W3641" i="1"/>
  <c r="U3641" i="1"/>
  <c r="S3641" i="1"/>
  <c r="Q3641" i="1"/>
  <c r="O3641" i="1"/>
  <c r="M3641" i="1"/>
  <c r="L3641" i="1"/>
  <c r="J3641" i="1"/>
  <c r="H3641" i="1"/>
  <c r="F3641" i="1"/>
  <c r="D3641" i="1"/>
  <c r="AE3640" i="1"/>
  <c r="AC3640" i="1"/>
  <c r="AA3640" i="1"/>
  <c r="Y3640" i="1"/>
  <c r="W3640" i="1"/>
  <c r="U3640" i="1"/>
  <c r="S3640" i="1"/>
  <c r="Q3640" i="1"/>
  <c r="O3640" i="1"/>
  <c r="M3640" i="1"/>
  <c r="L3640" i="1"/>
  <c r="J3640" i="1"/>
  <c r="H3640" i="1"/>
  <c r="F3640" i="1"/>
  <c r="D3640" i="1"/>
  <c r="AE3639" i="1"/>
  <c r="AC3639" i="1"/>
  <c r="AA3639" i="1"/>
  <c r="Y3639" i="1"/>
  <c r="W3639" i="1"/>
  <c r="U3639" i="1"/>
  <c r="S3639" i="1"/>
  <c r="Q3639" i="1"/>
  <c r="O3639" i="1"/>
  <c r="M3639" i="1"/>
  <c r="L3639" i="1"/>
  <c r="J3639" i="1"/>
  <c r="H3639" i="1"/>
  <c r="F3639" i="1"/>
  <c r="D3639" i="1"/>
  <c r="AE3638" i="1"/>
  <c r="AC3638" i="1"/>
  <c r="AA3638" i="1"/>
  <c r="Y3638" i="1"/>
  <c r="W3638" i="1"/>
  <c r="U3638" i="1"/>
  <c r="S3638" i="1"/>
  <c r="Q3638" i="1"/>
  <c r="O3638" i="1"/>
  <c r="M3638" i="1"/>
  <c r="L3638" i="1"/>
  <c r="J3638" i="1"/>
  <c r="H3638" i="1"/>
  <c r="F3638" i="1"/>
  <c r="D3638" i="1"/>
  <c r="AE3637" i="1"/>
  <c r="AC3637" i="1"/>
  <c r="AA3637" i="1"/>
  <c r="Y3637" i="1"/>
  <c r="W3637" i="1"/>
  <c r="U3637" i="1"/>
  <c r="S3637" i="1"/>
  <c r="Q3637" i="1"/>
  <c r="O3637" i="1"/>
  <c r="M3637" i="1"/>
  <c r="L3637" i="1"/>
  <c r="J3637" i="1"/>
  <c r="H3637" i="1"/>
  <c r="F3637" i="1"/>
  <c r="D3637" i="1"/>
  <c r="AE3636" i="1"/>
  <c r="AC3636" i="1"/>
  <c r="AA3636" i="1"/>
  <c r="Y3636" i="1"/>
  <c r="W3636" i="1"/>
  <c r="U3636" i="1"/>
  <c r="S3636" i="1"/>
  <c r="Q3636" i="1"/>
  <c r="O3636" i="1"/>
  <c r="M3636" i="1"/>
  <c r="L3636" i="1"/>
  <c r="J3636" i="1"/>
  <c r="H3636" i="1"/>
  <c r="F3636" i="1"/>
  <c r="D3636" i="1"/>
  <c r="AE3635" i="1"/>
  <c r="AC3635" i="1"/>
  <c r="AA3635" i="1"/>
  <c r="Y3635" i="1"/>
  <c r="W3635" i="1"/>
  <c r="U3635" i="1"/>
  <c r="S3635" i="1"/>
  <c r="Q3635" i="1"/>
  <c r="O3635" i="1"/>
  <c r="M3635" i="1"/>
  <c r="L3635" i="1"/>
  <c r="J3635" i="1"/>
  <c r="H3635" i="1"/>
  <c r="F3635" i="1"/>
  <c r="D3635" i="1"/>
  <c r="AE3634" i="1"/>
  <c r="AC3634" i="1"/>
  <c r="AA3634" i="1"/>
  <c r="Y3634" i="1"/>
  <c r="W3634" i="1"/>
  <c r="U3634" i="1"/>
  <c r="S3634" i="1"/>
  <c r="Q3634" i="1"/>
  <c r="O3634" i="1"/>
  <c r="M3634" i="1"/>
  <c r="L3634" i="1"/>
  <c r="J3634" i="1"/>
  <c r="H3634" i="1"/>
  <c r="F3634" i="1"/>
  <c r="D3634" i="1"/>
  <c r="AE3633" i="1"/>
  <c r="AC3633" i="1"/>
  <c r="AA3633" i="1"/>
  <c r="Y3633" i="1"/>
  <c r="W3633" i="1"/>
  <c r="U3633" i="1"/>
  <c r="S3633" i="1"/>
  <c r="Q3633" i="1"/>
  <c r="O3633" i="1"/>
  <c r="M3633" i="1"/>
  <c r="L3633" i="1"/>
  <c r="J3633" i="1"/>
  <c r="H3633" i="1"/>
  <c r="F3633" i="1"/>
  <c r="D3633" i="1"/>
  <c r="AE3632" i="1"/>
  <c r="AC3632" i="1"/>
  <c r="AA3632" i="1"/>
  <c r="Y3632" i="1"/>
  <c r="W3632" i="1"/>
  <c r="U3632" i="1"/>
  <c r="S3632" i="1"/>
  <c r="Q3632" i="1"/>
  <c r="O3632" i="1"/>
  <c r="M3632" i="1"/>
  <c r="L3632" i="1"/>
  <c r="J3632" i="1"/>
  <c r="H3632" i="1"/>
  <c r="F3632" i="1"/>
  <c r="D3632" i="1"/>
  <c r="AE3631" i="1"/>
  <c r="AC3631" i="1"/>
  <c r="AA3631" i="1"/>
  <c r="Y3631" i="1"/>
  <c r="W3631" i="1"/>
  <c r="U3631" i="1"/>
  <c r="S3631" i="1"/>
  <c r="Q3631" i="1"/>
  <c r="O3631" i="1"/>
  <c r="M3631" i="1"/>
  <c r="L3631" i="1"/>
  <c r="J3631" i="1"/>
  <c r="H3631" i="1"/>
  <c r="F3631" i="1"/>
  <c r="D3631" i="1"/>
  <c r="AE3630" i="1"/>
  <c r="AC3630" i="1"/>
  <c r="AA3630" i="1"/>
  <c r="Y3630" i="1"/>
  <c r="W3630" i="1"/>
  <c r="U3630" i="1"/>
  <c r="S3630" i="1"/>
  <c r="Q3630" i="1"/>
  <c r="O3630" i="1"/>
  <c r="M3630" i="1"/>
  <c r="L3630" i="1"/>
  <c r="J3630" i="1"/>
  <c r="H3630" i="1"/>
  <c r="F3630" i="1"/>
  <c r="D3630" i="1"/>
  <c r="AE3629" i="1"/>
  <c r="AC3629" i="1"/>
  <c r="AA3629" i="1"/>
  <c r="Y3629" i="1"/>
  <c r="W3629" i="1"/>
  <c r="U3629" i="1"/>
  <c r="S3629" i="1"/>
  <c r="Q3629" i="1"/>
  <c r="O3629" i="1"/>
  <c r="M3629" i="1"/>
  <c r="L3629" i="1"/>
  <c r="J3629" i="1"/>
  <c r="H3629" i="1"/>
  <c r="F3629" i="1"/>
  <c r="D3629" i="1"/>
  <c r="AE3628" i="1"/>
  <c r="AC3628" i="1"/>
  <c r="AA3628" i="1"/>
  <c r="Y3628" i="1"/>
  <c r="W3628" i="1"/>
  <c r="U3628" i="1"/>
  <c r="S3628" i="1"/>
  <c r="Q3628" i="1"/>
  <c r="O3628" i="1"/>
  <c r="M3628" i="1"/>
  <c r="L3628" i="1"/>
  <c r="J3628" i="1"/>
  <c r="H3628" i="1"/>
  <c r="F3628" i="1"/>
  <c r="D3628" i="1"/>
  <c r="AE3627" i="1"/>
  <c r="AC3627" i="1"/>
  <c r="AA3627" i="1"/>
  <c r="Y3627" i="1"/>
  <c r="W3627" i="1"/>
  <c r="U3627" i="1"/>
  <c r="S3627" i="1"/>
  <c r="Q3627" i="1"/>
  <c r="O3627" i="1"/>
  <c r="M3627" i="1"/>
  <c r="L3627" i="1"/>
  <c r="J3627" i="1"/>
  <c r="H3627" i="1"/>
  <c r="F3627" i="1"/>
  <c r="D3627" i="1"/>
  <c r="AE3626" i="1"/>
  <c r="AC3626" i="1"/>
  <c r="AA3626" i="1"/>
  <c r="Y3626" i="1"/>
  <c r="W3626" i="1"/>
  <c r="U3626" i="1"/>
  <c r="S3626" i="1"/>
  <c r="Q3626" i="1"/>
  <c r="O3626" i="1"/>
  <c r="M3626" i="1"/>
  <c r="L3626" i="1"/>
  <c r="J3626" i="1"/>
  <c r="H3626" i="1"/>
  <c r="F3626" i="1"/>
  <c r="D3626" i="1"/>
  <c r="AE3625" i="1"/>
  <c r="AC3625" i="1"/>
  <c r="AA3625" i="1"/>
  <c r="Y3625" i="1"/>
  <c r="W3625" i="1"/>
  <c r="U3625" i="1"/>
  <c r="S3625" i="1"/>
  <c r="Q3625" i="1"/>
  <c r="O3625" i="1"/>
  <c r="M3625" i="1"/>
  <c r="L3625" i="1"/>
  <c r="J3625" i="1"/>
  <c r="H3625" i="1"/>
  <c r="F3625" i="1"/>
  <c r="D3625" i="1"/>
  <c r="AE3624" i="1"/>
  <c r="AC3624" i="1"/>
  <c r="AA3624" i="1"/>
  <c r="Y3624" i="1"/>
  <c r="W3624" i="1"/>
  <c r="U3624" i="1"/>
  <c r="S3624" i="1"/>
  <c r="Q3624" i="1"/>
  <c r="O3624" i="1"/>
  <c r="M3624" i="1"/>
  <c r="L3624" i="1"/>
  <c r="J3624" i="1"/>
  <c r="H3624" i="1"/>
  <c r="F3624" i="1"/>
  <c r="D3624" i="1"/>
  <c r="AE3623" i="1"/>
  <c r="AC3623" i="1"/>
  <c r="AA3623" i="1"/>
  <c r="Y3623" i="1"/>
  <c r="W3623" i="1"/>
  <c r="U3623" i="1"/>
  <c r="S3623" i="1"/>
  <c r="Q3623" i="1"/>
  <c r="O3623" i="1"/>
  <c r="M3623" i="1"/>
  <c r="L3623" i="1"/>
  <c r="J3623" i="1"/>
  <c r="H3623" i="1"/>
  <c r="F3623" i="1"/>
  <c r="D3623" i="1"/>
  <c r="AE3622" i="1"/>
  <c r="AC3622" i="1"/>
  <c r="AA3622" i="1"/>
  <c r="Y3622" i="1"/>
  <c r="W3622" i="1"/>
  <c r="U3622" i="1"/>
  <c r="S3622" i="1"/>
  <c r="Q3622" i="1"/>
  <c r="O3622" i="1"/>
  <c r="M3622" i="1"/>
  <c r="L3622" i="1"/>
  <c r="J3622" i="1"/>
  <c r="H3622" i="1"/>
  <c r="F3622" i="1"/>
  <c r="D3622" i="1"/>
  <c r="AE3621" i="1"/>
  <c r="AC3621" i="1"/>
  <c r="AA3621" i="1"/>
  <c r="Y3621" i="1"/>
  <c r="W3621" i="1"/>
  <c r="U3621" i="1"/>
  <c r="S3621" i="1"/>
  <c r="Q3621" i="1"/>
  <c r="O3621" i="1"/>
  <c r="M3621" i="1"/>
  <c r="L3621" i="1"/>
  <c r="J3621" i="1"/>
  <c r="H3621" i="1"/>
  <c r="F3621" i="1"/>
  <c r="D3621" i="1"/>
  <c r="AE3620" i="1"/>
  <c r="AC3620" i="1"/>
  <c r="AA3620" i="1"/>
  <c r="Y3620" i="1"/>
  <c r="W3620" i="1"/>
  <c r="U3620" i="1"/>
  <c r="S3620" i="1"/>
  <c r="Q3620" i="1"/>
  <c r="O3620" i="1"/>
  <c r="M3620" i="1"/>
  <c r="L3620" i="1"/>
  <c r="J3620" i="1"/>
  <c r="H3620" i="1"/>
  <c r="F3620" i="1"/>
  <c r="D3620" i="1"/>
  <c r="AE3619" i="1"/>
  <c r="AC3619" i="1"/>
  <c r="AA3619" i="1"/>
  <c r="Y3619" i="1"/>
  <c r="W3619" i="1"/>
  <c r="U3619" i="1"/>
  <c r="S3619" i="1"/>
  <c r="Q3619" i="1"/>
  <c r="O3619" i="1"/>
  <c r="M3619" i="1"/>
  <c r="L3619" i="1"/>
  <c r="J3619" i="1"/>
  <c r="H3619" i="1"/>
  <c r="F3619" i="1"/>
  <c r="D3619" i="1"/>
  <c r="AE3618" i="1"/>
  <c r="AC3618" i="1"/>
  <c r="AA3618" i="1"/>
  <c r="Y3618" i="1"/>
  <c r="W3618" i="1"/>
  <c r="U3618" i="1"/>
  <c r="S3618" i="1"/>
  <c r="Q3618" i="1"/>
  <c r="O3618" i="1"/>
  <c r="M3618" i="1"/>
  <c r="L3618" i="1"/>
  <c r="J3618" i="1"/>
  <c r="H3618" i="1"/>
  <c r="F3618" i="1"/>
  <c r="D3618" i="1"/>
  <c r="AE3617" i="1"/>
  <c r="AC3617" i="1"/>
  <c r="AA3617" i="1"/>
  <c r="Y3617" i="1"/>
  <c r="W3617" i="1"/>
  <c r="U3617" i="1"/>
  <c r="S3617" i="1"/>
  <c r="Q3617" i="1"/>
  <c r="O3617" i="1"/>
  <c r="M3617" i="1"/>
  <c r="L3617" i="1"/>
  <c r="J3617" i="1"/>
  <c r="H3617" i="1"/>
  <c r="F3617" i="1"/>
  <c r="D3617" i="1"/>
  <c r="AE3616" i="1"/>
  <c r="AC3616" i="1"/>
  <c r="AA3616" i="1"/>
  <c r="Y3616" i="1"/>
  <c r="W3616" i="1"/>
  <c r="U3616" i="1"/>
  <c r="S3616" i="1"/>
  <c r="Q3616" i="1"/>
  <c r="O3616" i="1"/>
  <c r="M3616" i="1"/>
  <c r="L3616" i="1"/>
  <c r="J3616" i="1"/>
  <c r="H3616" i="1"/>
  <c r="F3616" i="1"/>
  <c r="D3616" i="1"/>
  <c r="AE3615" i="1"/>
  <c r="AC3615" i="1"/>
  <c r="AA3615" i="1"/>
  <c r="Y3615" i="1"/>
  <c r="W3615" i="1"/>
  <c r="U3615" i="1"/>
  <c r="S3615" i="1"/>
  <c r="Q3615" i="1"/>
  <c r="O3615" i="1"/>
  <c r="M3615" i="1"/>
  <c r="L3615" i="1"/>
  <c r="J3615" i="1"/>
  <c r="H3615" i="1"/>
  <c r="F3615" i="1"/>
  <c r="D3615" i="1"/>
  <c r="AE3614" i="1"/>
  <c r="AC3614" i="1"/>
  <c r="AA3614" i="1"/>
  <c r="Y3614" i="1"/>
  <c r="W3614" i="1"/>
  <c r="U3614" i="1"/>
  <c r="S3614" i="1"/>
  <c r="Q3614" i="1"/>
  <c r="O3614" i="1"/>
  <c r="M3614" i="1"/>
  <c r="L3614" i="1"/>
  <c r="J3614" i="1"/>
  <c r="H3614" i="1"/>
  <c r="F3614" i="1"/>
  <c r="D3614" i="1"/>
  <c r="AE3613" i="1"/>
  <c r="AC3613" i="1"/>
  <c r="AA3613" i="1"/>
  <c r="Y3613" i="1"/>
  <c r="W3613" i="1"/>
  <c r="U3613" i="1"/>
  <c r="S3613" i="1"/>
  <c r="Q3613" i="1"/>
  <c r="O3613" i="1"/>
  <c r="M3613" i="1"/>
  <c r="L3613" i="1"/>
  <c r="J3613" i="1"/>
  <c r="H3613" i="1"/>
  <c r="F3613" i="1"/>
  <c r="D3613" i="1"/>
  <c r="AE3612" i="1"/>
  <c r="AC3612" i="1"/>
  <c r="AA3612" i="1"/>
  <c r="Y3612" i="1"/>
  <c r="W3612" i="1"/>
  <c r="U3612" i="1"/>
  <c r="S3612" i="1"/>
  <c r="Q3612" i="1"/>
  <c r="O3612" i="1"/>
  <c r="M3612" i="1"/>
  <c r="L3612" i="1"/>
  <c r="J3612" i="1"/>
  <c r="H3612" i="1"/>
  <c r="F3612" i="1"/>
  <c r="D3612" i="1"/>
  <c r="AE3611" i="1"/>
  <c r="AC3611" i="1"/>
  <c r="AA3611" i="1"/>
  <c r="Y3611" i="1"/>
  <c r="W3611" i="1"/>
  <c r="U3611" i="1"/>
  <c r="S3611" i="1"/>
  <c r="Q3611" i="1"/>
  <c r="O3611" i="1"/>
  <c r="M3611" i="1"/>
  <c r="L3611" i="1"/>
  <c r="J3611" i="1"/>
  <c r="H3611" i="1"/>
  <c r="F3611" i="1"/>
  <c r="D3611" i="1"/>
  <c r="AE3610" i="1"/>
  <c r="AC3610" i="1"/>
  <c r="AA3610" i="1"/>
  <c r="Y3610" i="1"/>
  <c r="W3610" i="1"/>
  <c r="U3610" i="1"/>
  <c r="S3610" i="1"/>
  <c r="Q3610" i="1"/>
  <c r="O3610" i="1"/>
  <c r="M3610" i="1"/>
  <c r="L3610" i="1"/>
  <c r="J3610" i="1"/>
  <c r="H3610" i="1"/>
  <c r="F3610" i="1"/>
  <c r="D3610" i="1"/>
  <c r="AE3609" i="1"/>
  <c r="AC3609" i="1"/>
  <c r="AA3609" i="1"/>
  <c r="Y3609" i="1"/>
  <c r="W3609" i="1"/>
  <c r="U3609" i="1"/>
  <c r="S3609" i="1"/>
  <c r="Q3609" i="1"/>
  <c r="O3609" i="1"/>
  <c r="M3609" i="1"/>
  <c r="L3609" i="1"/>
  <c r="J3609" i="1"/>
  <c r="H3609" i="1"/>
  <c r="F3609" i="1"/>
  <c r="D3609" i="1"/>
  <c r="AE3608" i="1"/>
  <c r="AC3608" i="1"/>
  <c r="AA3608" i="1"/>
  <c r="Y3608" i="1"/>
  <c r="W3608" i="1"/>
  <c r="U3608" i="1"/>
  <c r="S3608" i="1"/>
  <c r="Q3608" i="1"/>
  <c r="O3608" i="1"/>
  <c r="M3608" i="1"/>
  <c r="L3608" i="1"/>
  <c r="J3608" i="1"/>
  <c r="H3608" i="1"/>
  <c r="F3608" i="1"/>
  <c r="D3608" i="1"/>
  <c r="AE3607" i="1"/>
  <c r="AC3607" i="1"/>
  <c r="AA3607" i="1"/>
  <c r="Y3607" i="1"/>
  <c r="W3607" i="1"/>
  <c r="U3607" i="1"/>
  <c r="S3607" i="1"/>
  <c r="Q3607" i="1"/>
  <c r="O3607" i="1"/>
  <c r="M3607" i="1"/>
  <c r="L3607" i="1"/>
  <c r="J3607" i="1"/>
  <c r="H3607" i="1"/>
  <c r="F3607" i="1"/>
  <c r="D3607" i="1"/>
  <c r="AE3606" i="1"/>
  <c r="AC3606" i="1"/>
  <c r="AA3606" i="1"/>
  <c r="Y3606" i="1"/>
  <c r="W3606" i="1"/>
  <c r="U3606" i="1"/>
  <c r="S3606" i="1"/>
  <c r="Q3606" i="1"/>
  <c r="O3606" i="1"/>
  <c r="M3606" i="1"/>
  <c r="L3606" i="1"/>
  <c r="J3606" i="1"/>
  <c r="H3606" i="1"/>
  <c r="F3606" i="1"/>
  <c r="D3606" i="1"/>
  <c r="AE3605" i="1"/>
  <c r="AC3605" i="1"/>
  <c r="AA3605" i="1"/>
  <c r="Y3605" i="1"/>
  <c r="W3605" i="1"/>
  <c r="U3605" i="1"/>
  <c r="S3605" i="1"/>
  <c r="Q3605" i="1"/>
  <c r="O3605" i="1"/>
  <c r="M3605" i="1"/>
  <c r="L3605" i="1"/>
  <c r="J3605" i="1"/>
  <c r="H3605" i="1"/>
  <c r="F3605" i="1"/>
  <c r="D3605" i="1"/>
  <c r="AE3604" i="1"/>
  <c r="AC3604" i="1"/>
  <c r="AA3604" i="1"/>
  <c r="Y3604" i="1"/>
  <c r="W3604" i="1"/>
  <c r="U3604" i="1"/>
  <c r="S3604" i="1"/>
  <c r="Q3604" i="1"/>
  <c r="O3604" i="1"/>
  <c r="M3604" i="1"/>
  <c r="L3604" i="1"/>
  <c r="J3604" i="1"/>
  <c r="H3604" i="1"/>
  <c r="F3604" i="1"/>
  <c r="D3604" i="1"/>
  <c r="AE3603" i="1"/>
  <c r="AC3603" i="1"/>
  <c r="AA3603" i="1"/>
  <c r="Y3603" i="1"/>
  <c r="W3603" i="1"/>
  <c r="U3603" i="1"/>
  <c r="S3603" i="1"/>
  <c r="Q3603" i="1"/>
  <c r="O3603" i="1"/>
  <c r="M3603" i="1"/>
  <c r="L3603" i="1"/>
  <c r="J3603" i="1"/>
  <c r="H3603" i="1"/>
  <c r="F3603" i="1"/>
  <c r="D3603" i="1"/>
  <c r="AE3602" i="1"/>
  <c r="AC3602" i="1"/>
  <c r="AA3602" i="1"/>
  <c r="Y3602" i="1"/>
  <c r="W3602" i="1"/>
  <c r="U3602" i="1"/>
  <c r="S3602" i="1"/>
  <c r="Q3602" i="1"/>
  <c r="O3602" i="1"/>
  <c r="M3602" i="1"/>
  <c r="L3602" i="1"/>
  <c r="J3602" i="1"/>
  <c r="H3602" i="1"/>
  <c r="F3602" i="1"/>
  <c r="D3602" i="1"/>
  <c r="AE3601" i="1"/>
  <c r="AC3601" i="1"/>
  <c r="AA3601" i="1"/>
  <c r="Y3601" i="1"/>
  <c r="W3601" i="1"/>
  <c r="U3601" i="1"/>
  <c r="S3601" i="1"/>
  <c r="Q3601" i="1"/>
  <c r="O3601" i="1"/>
  <c r="M3601" i="1"/>
  <c r="L3601" i="1"/>
  <c r="J3601" i="1"/>
  <c r="H3601" i="1"/>
  <c r="F3601" i="1"/>
  <c r="D3601" i="1"/>
  <c r="AE3600" i="1"/>
  <c r="AC3600" i="1"/>
  <c r="AA3600" i="1"/>
  <c r="Y3600" i="1"/>
  <c r="W3600" i="1"/>
  <c r="U3600" i="1"/>
  <c r="S3600" i="1"/>
  <c r="Q3600" i="1"/>
  <c r="O3600" i="1"/>
  <c r="M3600" i="1"/>
  <c r="L3600" i="1"/>
  <c r="J3600" i="1"/>
  <c r="H3600" i="1"/>
  <c r="F3600" i="1"/>
  <c r="D3600" i="1"/>
  <c r="AE3599" i="1"/>
  <c r="AC3599" i="1"/>
  <c r="AA3599" i="1"/>
  <c r="Y3599" i="1"/>
  <c r="W3599" i="1"/>
  <c r="U3599" i="1"/>
  <c r="S3599" i="1"/>
  <c r="Q3599" i="1"/>
  <c r="O3599" i="1"/>
  <c r="M3599" i="1"/>
  <c r="L3599" i="1"/>
  <c r="J3599" i="1"/>
  <c r="H3599" i="1"/>
  <c r="F3599" i="1"/>
  <c r="D3599" i="1"/>
  <c r="AE3598" i="1"/>
  <c r="AC3598" i="1"/>
  <c r="AA3598" i="1"/>
  <c r="Y3598" i="1"/>
  <c r="W3598" i="1"/>
  <c r="U3598" i="1"/>
  <c r="S3598" i="1"/>
  <c r="Q3598" i="1"/>
  <c r="O3598" i="1"/>
  <c r="M3598" i="1"/>
  <c r="L3598" i="1"/>
  <c r="J3598" i="1"/>
  <c r="H3598" i="1"/>
  <c r="F3598" i="1"/>
  <c r="D3598" i="1"/>
  <c r="AE3597" i="1"/>
  <c r="AC3597" i="1"/>
  <c r="AA3597" i="1"/>
  <c r="Y3597" i="1"/>
  <c r="W3597" i="1"/>
  <c r="U3597" i="1"/>
  <c r="S3597" i="1"/>
  <c r="Q3597" i="1"/>
  <c r="O3597" i="1"/>
  <c r="M3597" i="1"/>
  <c r="L3597" i="1"/>
  <c r="J3597" i="1"/>
  <c r="H3597" i="1"/>
  <c r="F3597" i="1"/>
  <c r="D3597" i="1"/>
  <c r="AE3596" i="1"/>
  <c r="AC3596" i="1"/>
  <c r="AA3596" i="1"/>
  <c r="Y3596" i="1"/>
  <c r="W3596" i="1"/>
  <c r="U3596" i="1"/>
  <c r="S3596" i="1"/>
  <c r="Q3596" i="1"/>
  <c r="O3596" i="1"/>
  <c r="M3596" i="1"/>
  <c r="L3596" i="1"/>
  <c r="J3596" i="1"/>
  <c r="H3596" i="1"/>
  <c r="F3596" i="1"/>
  <c r="D3596" i="1"/>
  <c r="AE3595" i="1"/>
  <c r="AC3595" i="1"/>
  <c r="AA3595" i="1"/>
  <c r="Y3595" i="1"/>
  <c r="W3595" i="1"/>
  <c r="U3595" i="1"/>
  <c r="S3595" i="1"/>
  <c r="Q3595" i="1"/>
  <c r="O3595" i="1"/>
  <c r="M3595" i="1"/>
  <c r="L3595" i="1"/>
  <c r="J3595" i="1"/>
  <c r="H3595" i="1"/>
  <c r="F3595" i="1"/>
  <c r="D3595" i="1"/>
  <c r="AE3594" i="1"/>
  <c r="AC3594" i="1"/>
  <c r="AA3594" i="1"/>
  <c r="Y3594" i="1"/>
  <c r="W3594" i="1"/>
  <c r="U3594" i="1"/>
  <c r="S3594" i="1"/>
  <c r="Q3594" i="1"/>
  <c r="O3594" i="1"/>
  <c r="M3594" i="1"/>
  <c r="L3594" i="1"/>
  <c r="J3594" i="1"/>
  <c r="H3594" i="1"/>
  <c r="F3594" i="1"/>
  <c r="D3594" i="1"/>
  <c r="AE3593" i="1"/>
  <c r="AC3593" i="1"/>
  <c r="AA3593" i="1"/>
  <c r="Y3593" i="1"/>
  <c r="W3593" i="1"/>
  <c r="U3593" i="1"/>
  <c r="S3593" i="1"/>
  <c r="Q3593" i="1"/>
  <c r="O3593" i="1"/>
  <c r="M3593" i="1"/>
  <c r="L3593" i="1"/>
  <c r="J3593" i="1"/>
  <c r="H3593" i="1"/>
  <c r="F3593" i="1"/>
  <c r="D3593" i="1"/>
  <c r="AE3592" i="1"/>
  <c r="AC3592" i="1"/>
  <c r="AA3592" i="1"/>
  <c r="Y3592" i="1"/>
  <c r="W3592" i="1"/>
  <c r="U3592" i="1"/>
  <c r="S3592" i="1"/>
  <c r="Q3592" i="1"/>
  <c r="O3592" i="1"/>
  <c r="M3592" i="1"/>
  <c r="L3592" i="1"/>
  <c r="J3592" i="1"/>
  <c r="H3592" i="1"/>
  <c r="F3592" i="1"/>
  <c r="D3592" i="1"/>
  <c r="AE3591" i="1"/>
  <c r="AC3591" i="1"/>
  <c r="AA3591" i="1"/>
  <c r="Y3591" i="1"/>
  <c r="W3591" i="1"/>
  <c r="U3591" i="1"/>
  <c r="S3591" i="1"/>
  <c r="Q3591" i="1"/>
  <c r="O3591" i="1"/>
  <c r="M3591" i="1"/>
  <c r="L3591" i="1"/>
  <c r="J3591" i="1"/>
  <c r="H3591" i="1"/>
  <c r="F3591" i="1"/>
  <c r="D3591" i="1"/>
  <c r="AE3590" i="1"/>
  <c r="AC3590" i="1"/>
  <c r="AA3590" i="1"/>
  <c r="Y3590" i="1"/>
  <c r="W3590" i="1"/>
  <c r="U3590" i="1"/>
  <c r="S3590" i="1"/>
  <c r="Q3590" i="1"/>
  <c r="O3590" i="1"/>
  <c r="M3590" i="1"/>
  <c r="L3590" i="1"/>
  <c r="J3590" i="1"/>
  <c r="H3590" i="1"/>
  <c r="F3590" i="1"/>
  <c r="D3590" i="1"/>
  <c r="AE3589" i="1"/>
  <c r="AC3589" i="1"/>
  <c r="AA3589" i="1"/>
  <c r="Y3589" i="1"/>
  <c r="W3589" i="1"/>
  <c r="U3589" i="1"/>
  <c r="S3589" i="1"/>
  <c r="Q3589" i="1"/>
  <c r="O3589" i="1"/>
  <c r="M3589" i="1"/>
  <c r="L3589" i="1"/>
  <c r="J3589" i="1"/>
  <c r="H3589" i="1"/>
  <c r="F3589" i="1"/>
  <c r="D3589" i="1"/>
  <c r="AE3588" i="1"/>
  <c r="AC3588" i="1"/>
  <c r="AA3588" i="1"/>
  <c r="Y3588" i="1"/>
  <c r="W3588" i="1"/>
  <c r="U3588" i="1"/>
  <c r="S3588" i="1"/>
  <c r="Q3588" i="1"/>
  <c r="O3588" i="1"/>
  <c r="M3588" i="1"/>
  <c r="L3588" i="1"/>
  <c r="J3588" i="1"/>
  <c r="H3588" i="1"/>
  <c r="F3588" i="1"/>
  <c r="D3588" i="1"/>
  <c r="AE3587" i="1"/>
  <c r="AC3587" i="1"/>
  <c r="AA3587" i="1"/>
  <c r="Y3587" i="1"/>
  <c r="W3587" i="1"/>
  <c r="U3587" i="1"/>
  <c r="S3587" i="1"/>
  <c r="Q3587" i="1"/>
  <c r="O3587" i="1"/>
  <c r="M3587" i="1"/>
  <c r="L3587" i="1"/>
  <c r="J3587" i="1"/>
  <c r="H3587" i="1"/>
  <c r="F3587" i="1"/>
  <c r="D3587" i="1"/>
  <c r="AE3586" i="1"/>
  <c r="AC3586" i="1"/>
  <c r="AA3586" i="1"/>
  <c r="Y3586" i="1"/>
  <c r="W3586" i="1"/>
  <c r="U3586" i="1"/>
  <c r="S3586" i="1"/>
  <c r="Q3586" i="1"/>
  <c r="O3586" i="1"/>
  <c r="M3586" i="1"/>
  <c r="L3586" i="1"/>
  <c r="J3586" i="1"/>
  <c r="H3586" i="1"/>
  <c r="F3586" i="1"/>
  <c r="D3586" i="1"/>
  <c r="AE3585" i="1"/>
  <c r="AC3585" i="1"/>
  <c r="AA3585" i="1"/>
  <c r="Y3585" i="1"/>
  <c r="W3585" i="1"/>
  <c r="U3585" i="1"/>
  <c r="S3585" i="1"/>
  <c r="Q3585" i="1"/>
  <c r="O3585" i="1"/>
  <c r="M3585" i="1"/>
  <c r="L3585" i="1"/>
  <c r="J3585" i="1"/>
  <c r="H3585" i="1"/>
  <c r="F3585" i="1"/>
  <c r="D3585" i="1"/>
  <c r="AE3584" i="1"/>
  <c r="AC3584" i="1"/>
  <c r="AA3584" i="1"/>
  <c r="Y3584" i="1"/>
  <c r="W3584" i="1"/>
  <c r="U3584" i="1"/>
  <c r="S3584" i="1"/>
  <c r="Q3584" i="1"/>
  <c r="O3584" i="1"/>
  <c r="M3584" i="1"/>
  <c r="L3584" i="1"/>
  <c r="J3584" i="1"/>
  <c r="H3584" i="1"/>
  <c r="F3584" i="1"/>
  <c r="D3584" i="1"/>
  <c r="AE3583" i="1"/>
  <c r="AC3583" i="1"/>
  <c r="AA3583" i="1"/>
  <c r="Y3583" i="1"/>
  <c r="W3583" i="1"/>
  <c r="U3583" i="1"/>
  <c r="S3583" i="1"/>
  <c r="Q3583" i="1"/>
  <c r="O3583" i="1"/>
  <c r="M3583" i="1"/>
  <c r="L3583" i="1"/>
  <c r="J3583" i="1"/>
  <c r="H3583" i="1"/>
  <c r="F3583" i="1"/>
  <c r="D3583" i="1"/>
  <c r="AE3582" i="1"/>
  <c r="AC3582" i="1"/>
  <c r="AA3582" i="1"/>
  <c r="Y3582" i="1"/>
  <c r="W3582" i="1"/>
  <c r="U3582" i="1"/>
  <c r="S3582" i="1"/>
  <c r="Q3582" i="1"/>
  <c r="O3582" i="1"/>
  <c r="M3582" i="1"/>
  <c r="L3582" i="1"/>
  <c r="J3582" i="1"/>
  <c r="H3582" i="1"/>
  <c r="F3582" i="1"/>
  <c r="D3582" i="1"/>
  <c r="AE3581" i="1"/>
  <c r="AC3581" i="1"/>
  <c r="AA3581" i="1"/>
  <c r="Y3581" i="1"/>
  <c r="W3581" i="1"/>
  <c r="U3581" i="1"/>
  <c r="S3581" i="1"/>
  <c r="Q3581" i="1"/>
  <c r="O3581" i="1"/>
  <c r="M3581" i="1"/>
  <c r="L3581" i="1"/>
  <c r="J3581" i="1"/>
  <c r="H3581" i="1"/>
  <c r="F3581" i="1"/>
  <c r="D3581" i="1"/>
  <c r="AE3580" i="1"/>
  <c r="AC3580" i="1"/>
  <c r="AA3580" i="1"/>
  <c r="Y3580" i="1"/>
  <c r="W3580" i="1"/>
  <c r="U3580" i="1"/>
  <c r="S3580" i="1"/>
  <c r="Q3580" i="1"/>
  <c r="O3580" i="1"/>
  <c r="M3580" i="1"/>
  <c r="L3580" i="1"/>
  <c r="J3580" i="1"/>
  <c r="H3580" i="1"/>
  <c r="F3580" i="1"/>
  <c r="D3580" i="1"/>
  <c r="AE3579" i="1"/>
  <c r="AC3579" i="1"/>
  <c r="AA3579" i="1"/>
  <c r="Y3579" i="1"/>
  <c r="W3579" i="1"/>
  <c r="U3579" i="1"/>
  <c r="S3579" i="1"/>
  <c r="Q3579" i="1"/>
  <c r="O3579" i="1"/>
  <c r="M3579" i="1"/>
  <c r="L3579" i="1"/>
  <c r="J3579" i="1"/>
  <c r="H3579" i="1"/>
  <c r="F3579" i="1"/>
  <c r="D3579" i="1"/>
  <c r="AE3578" i="1"/>
  <c r="AC3578" i="1"/>
  <c r="AA3578" i="1"/>
  <c r="Y3578" i="1"/>
  <c r="W3578" i="1"/>
  <c r="U3578" i="1"/>
  <c r="S3578" i="1"/>
  <c r="Q3578" i="1"/>
  <c r="O3578" i="1"/>
  <c r="M3578" i="1"/>
  <c r="L3578" i="1"/>
  <c r="J3578" i="1"/>
  <c r="H3578" i="1"/>
  <c r="F3578" i="1"/>
  <c r="D3578" i="1"/>
  <c r="AE3577" i="1"/>
  <c r="AC3577" i="1"/>
  <c r="AA3577" i="1"/>
  <c r="Y3577" i="1"/>
  <c r="W3577" i="1"/>
  <c r="U3577" i="1"/>
  <c r="S3577" i="1"/>
  <c r="Q3577" i="1"/>
  <c r="O3577" i="1"/>
  <c r="M3577" i="1"/>
  <c r="L3577" i="1"/>
  <c r="J3577" i="1"/>
  <c r="H3577" i="1"/>
  <c r="F3577" i="1"/>
  <c r="D3577" i="1"/>
  <c r="AE3576" i="1"/>
  <c r="AC3576" i="1"/>
  <c r="AA3576" i="1"/>
  <c r="Y3576" i="1"/>
  <c r="W3576" i="1"/>
  <c r="U3576" i="1"/>
  <c r="S3576" i="1"/>
  <c r="Q3576" i="1"/>
  <c r="O3576" i="1"/>
  <c r="M3576" i="1"/>
  <c r="L3576" i="1"/>
  <c r="J3576" i="1"/>
  <c r="H3576" i="1"/>
  <c r="F3576" i="1"/>
  <c r="D3576" i="1"/>
  <c r="AE3575" i="1"/>
  <c r="AC3575" i="1"/>
  <c r="AA3575" i="1"/>
  <c r="Y3575" i="1"/>
  <c r="W3575" i="1"/>
  <c r="U3575" i="1"/>
  <c r="S3575" i="1"/>
  <c r="Q3575" i="1"/>
  <c r="O3575" i="1"/>
  <c r="M3575" i="1"/>
  <c r="L3575" i="1"/>
  <c r="J3575" i="1"/>
  <c r="H3575" i="1"/>
  <c r="F3575" i="1"/>
  <c r="D3575" i="1"/>
  <c r="AE3574" i="1"/>
  <c r="AC3574" i="1"/>
  <c r="AA3574" i="1"/>
  <c r="Y3574" i="1"/>
  <c r="W3574" i="1"/>
  <c r="U3574" i="1"/>
  <c r="S3574" i="1"/>
  <c r="Q3574" i="1"/>
  <c r="O3574" i="1"/>
  <c r="M3574" i="1"/>
  <c r="L3574" i="1"/>
  <c r="J3574" i="1"/>
  <c r="H3574" i="1"/>
  <c r="F3574" i="1"/>
  <c r="D3574" i="1"/>
  <c r="AE3573" i="1"/>
  <c r="AC3573" i="1"/>
  <c r="AA3573" i="1"/>
  <c r="Y3573" i="1"/>
  <c r="W3573" i="1"/>
  <c r="U3573" i="1"/>
  <c r="S3573" i="1"/>
  <c r="Q3573" i="1"/>
  <c r="O3573" i="1"/>
  <c r="M3573" i="1"/>
  <c r="L3573" i="1"/>
  <c r="J3573" i="1"/>
  <c r="H3573" i="1"/>
  <c r="F3573" i="1"/>
  <c r="D3573" i="1"/>
  <c r="AE3572" i="1"/>
  <c r="AC3572" i="1"/>
  <c r="AA3572" i="1"/>
  <c r="Y3572" i="1"/>
  <c r="W3572" i="1"/>
  <c r="U3572" i="1"/>
  <c r="S3572" i="1"/>
  <c r="Q3572" i="1"/>
  <c r="O3572" i="1"/>
  <c r="M3572" i="1"/>
  <c r="L3572" i="1"/>
  <c r="J3572" i="1"/>
  <c r="H3572" i="1"/>
  <c r="F3572" i="1"/>
  <c r="D3572" i="1"/>
  <c r="AE3571" i="1"/>
  <c r="AC3571" i="1"/>
  <c r="AA3571" i="1"/>
  <c r="Y3571" i="1"/>
  <c r="W3571" i="1"/>
  <c r="U3571" i="1"/>
  <c r="S3571" i="1"/>
  <c r="Q3571" i="1"/>
  <c r="O3571" i="1"/>
  <c r="M3571" i="1"/>
  <c r="L3571" i="1"/>
  <c r="J3571" i="1"/>
  <c r="H3571" i="1"/>
  <c r="F3571" i="1"/>
  <c r="D3571" i="1"/>
  <c r="AE3570" i="1"/>
  <c r="AC3570" i="1"/>
  <c r="AA3570" i="1"/>
  <c r="Y3570" i="1"/>
  <c r="W3570" i="1"/>
  <c r="U3570" i="1"/>
  <c r="S3570" i="1"/>
  <c r="Q3570" i="1"/>
  <c r="O3570" i="1"/>
  <c r="M3570" i="1"/>
  <c r="L3570" i="1"/>
  <c r="J3570" i="1"/>
  <c r="H3570" i="1"/>
  <c r="F3570" i="1"/>
  <c r="D3570" i="1"/>
  <c r="AE3569" i="1"/>
  <c r="AC3569" i="1"/>
  <c r="AA3569" i="1"/>
  <c r="Y3569" i="1"/>
  <c r="W3569" i="1"/>
  <c r="U3569" i="1"/>
  <c r="S3569" i="1"/>
  <c r="Q3569" i="1"/>
  <c r="O3569" i="1"/>
  <c r="M3569" i="1"/>
  <c r="L3569" i="1"/>
  <c r="J3569" i="1"/>
  <c r="H3569" i="1"/>
  <c r="F3569" i="1"/>
  <c r="D3569" i="1"/>
  <c r="AE3568" i="1"/>
  <c r="AC3568" i="1"/>
  <c r="AA3568" i="1"/>
  <c r="Y3568" i="1"/>
  <c r="W3568" i="1"/>
  <c r="U3568" i="1"/>
  <c r="S3568" i="1"/>
  <c r="Q3568" i="1"/>
  <c r="O3568" i="1"/>
  <c r="M3568" i="1"/>
  <c r="L3568" i="1"/>
  <c r="J3568" i="1"/>
  <c r="H3568" i="1"/>
  <c r="F3568" i="1"/>
  <c r="D3568" i="1"/>
  <c r="AE3567" i="1"/>
  <c r="AC3567" i="1"/>
  <c r="AA3567" i="1"/>
  <c r="Y3567" i="1"/>
  <c r="W3567" i="1"/>
  <c r="U3567" i="1"/>
  <c r="S3567" i="1"/>
  <c r="Q3567" i="1"/>
  <c r="O3567" i="1"/>
  <c r="M3567" i="1"/>
  <c r="L3567" i="1"/>
  <c r="J3567" i="1"/>
  <c r="H3567" i="1"/>
  <c r="F3567" i="1"/>
  <c r="D3567" i="1"/>
  <c r="AE3566" i="1"/>
  <c r="AC3566" i="1"/>
  <c r="AA3566" i="1"/>
  <c r="Y3566" i="1"/>
  <c r="W3566" i="1"/>
  <c r="U3566" i="1"/>
  <c r="S3566" i="1"/>
  <c r="Q3566" i="1"/>
  <c r="O3566" i="1"/>
  <c r="M3566" i="1"/>
  <c r="L3566" i="1"/>
  <c r="J3566" i="1"/>
  <c r="H3566" i="1"/>
  <c r="F3566" i="1"/>
  <c r="D3566" i="1"/>
  <c r="AE3565" i="1"/>
  <c r="AC3565" i="1"/>
  <c r="AA3565" i="1"/>
  <c r="Y3565" i="1"/>
  <c r="W3565" i="1"/>
  <c r="U3565" i="1"/>
  <c r="S3565" i="1"/>
  <c r="Q3565" i="1"/>
  <c r="O3565" i="1"/>
  <c r="M3565" i="1"/>
  <c r="L3565" i="1"/>
  <c r="J3565" i="1"/>
  <c r="H3565" i="1"/>
  <c r="F3565" i="1"/>
  <c r="D3565" i="1"/>
  <c r="AE3564" i="1"/>
  <c r="AC3564" i="1"/>
  <c r="AA3564" i="1"/>
  <c r="Y3564" i="1"/>
  <c r="W3564" i="1"/>
  <c r="U3564" i="1"/>
  <c r="S3564" i="1"/>
  <c r="Q3564" i="1"/>
  <c r="O3564" i="1"/>
  <c r="M3564" i="1"/>
  <c r="L3564" i="1"/>
  <c r="J3564" i="1"/>
  <c r="H3564" i="1"/>
  <c r="F3564" i="1"/>
  <c r="D3564" i="1"/>
  <c r="AE3563" i="1"/>
  <c r="AC3563" i="1"/>
  <c r="AA3563" i="1"/>
  <c r="Y3563" i="1"/>
  <c r="W3563" i="1"/>
  <c r="U3563" i="1"/>
  <c r="S3563" i="1"/>
  <c r="Q3563" i="1"/>
  <c r="O3563" i="1"/>
  <c r="M3563" i="1"/>
  <c r="L3563" i="1"/>
  <c r="J3563" i="1"/>
  <c r="H3563" i="1"/>
  <c r="F3563" i="1"/>
  <c r="D3563" i="1"/>
  <c r="AE3562" i="1"/>
  <c r="AC3562" i="1"/>
  <c r="AA3562" i="1"/>
  <c r="Y3562" i="1"/>
  <c r="W3562" i="1"/>
  <c r="U3562" i="1"/>
  <c r="S3562" i="1"/>
  <c r="Q3562" i="1"/>
  <c r="O3562" i="1"/>
  <c r="M3562" i="1"/>
  <c r="L3562" i="1"/>
  <c r="J3562" i="1"/>
  <c r="H3562" i="1"/>
  <c r="F3562" i="1"/>
  <c r="D3562" i="1"/>
  <c r="AE3561" i="1"/>
  <c r="AC3561" i="1"/>
  <c r="AA3561" i="1"/>
  <c r="Y3561" i="1"/>
  <c r="W3561" i="1"/>
  <c r="U3561" i="1"/>
  <c r="S3561" i="1"/>
  <c r="Q3561" i="1"/>
  <c r="O3561" i="1"/>
  <c r="M3561" i="1"/>
  <c r="L3561" i="1"/>
  <c r="J3561" i="1"/>
  <c r="H3561" i="1"/>
  <c r="F3561" i="1"/>
  <c r="D3561" i="1"/>
  <c r="AE3560" i="1"/>
  <c r="AC3560" i="1"/>
  <c r="AA3560" i="1"/>
  <c r="Y3560" i="1"/>
  <c r="W3560" i="1"/>
  <c r="U3560" i="1"/>
  <c r="S3560" i="1"/>
  <c r="Q3560" i="1"/>
  <c r="O3560" i="1"/>
  <c r="M3560" i="1"/>
  <c r="L3560" i="1"/>
  <c r="J3560" i="1"/>
  <c r="H3560" i="1"/>
  <c r="F3560" i="1"/>
  <c r="D3560" i="1"/>
  <c r="AE3559" i="1"/>
  <c r="AC3559" i="1"/>
  <c r="AA3559" i="1"/>
  <c r="Y3559" i="1"/>
  <c r="W3559" i="1"/>
  <c r="U3559" i="1"/>
  <c r="S3559" i="1"/>
  <c r="Q3559" i="1"/>
  <c r="O3559" i="1"/>
  <c r="M3559" i="1"/>
  <c r="L3559" i="1"/>
  <c r="J3559" i="1"/>
  <c r="H3559" i="1"/>
  <c r="F3559" i="1"/>
  <c r="D3559" i="1"/>
  <c r="AE3558" i="1"/>
  <c r="AC3558" i="1"/>
  <c r="AA3558" i="1"/>
  <c r="Y3558" i="1"/>
  <c r="W3558" i="1"/>
  <c r="U3558" i="1"/>
  <c r="S3558" i="1"/>
  <c r="Q3558" i="1"/>
  <c r="O3558" i="1"/>
  <c r="M3558" i="1"/>
  <c r="L3558" i="1"/>
  <c r="J3558" i="1"/>
  <c r="H3558" i="1"/>
  <c r="F3558" i="1"/>
  <c r="D3558" i="1"/>
  <c r="AE3557" i="1"/>
  <c r="AC3557" i="1"/>
  <c r="AA3557" i="1"/>
  <c r="Y3557" i="1"/>
  <c r="W3557" i="1"/>
  <c r="U3557" i="1"/>
  <c r="S3557" i="1"/>
  <c r="Q3557" i="1"/>
  <c r="O3557" i="1"/>
  <c r="M3557" i="1"/>
  <c r="L3557" i="1"/>
  <c r="J3557" i="1"/>
  <c r="H3557" i="1"/>
  <c r="F3557" i="1"/>
  <c r="D3557" i="1"/>
  <c r="AE3556" i="1"/>
  <c r="AC3556" i="1"/>
  <c r="AA3556" i="1"/>
  <c r="Y3556" i="1"/>
  <c r="W3556" i="1"/>
  <c r="U3556" i="1"/>
  <c r="S3556" i="1"/>
  <c r="Q3556" i="1"/>
  <c r="O3556" i="1"/>
  <c r="M3556" i="1"/>
  <c r="L3556" i="1"/>
  <c r="J3556" i="1"/>
  <c r="H3556" i="1"/>
  <c r="F3556" i="1"/>
  <c r="D3556" i="1"/>
  <c r="AE3555" i="1"/>
  <c r="AC3555" i="1"/>
  <c r="AA3555" i="1"/>
  <c r="Y3555" i="1"/>
  <c r="W3555" i="1"/>
  <c r="U3555" i="1"/>
  <c r="S3555" i="1"/>
  <c r="Q3555" i="1"/>
  <c r="O3555" i="1"/>
  <c r="M3555" i="1"/>
  <c r="L3555" i="1"/>
  <c r="J3555" i="1"/>
  <c r="H3555" i="1"/>
  <c r="F3555" i="1"/>
  <c r="D3555" i="1"/>
  <c r="AE3554" i="1"/>
  <c r="AC3554" i="1"/>
  <c r="AA3554" i="1"/>
  <c r="Y3554" i="1"/>
  <c r="W3554" i="1"/>
  <c r="U3554" i="1"/>
  <c r="S3554" i="1"/>
  <c r="Q3554" i="1"/>
  <c r="O3554" i="1"/>
  <c r="M3554" i="1"/>
  <c r="L3554" i="1"/>
  <c r="J3554" i="1"/>
  <c r="H3554" i="1"/>
  <c r="F3554" i="1"/>
  <c r="D3554" i="1"/>
  <c r="AE3553" i="1"/>
  <c r="AC3553" i="1"/>
  <c r="AA3553" i="1"/>
  <c r="Y3553" i="1"/>
  <c r="W3553" i="1"/>
  <c r="U3553" i="1"/>
  <c r="S3553" i="1"/>
  <c r="Q3553" i="1"/>
  <c r="O3553" i="1"/>
  <c r="M3553" i="1"/>
  <c r="L3553" i="1"/>
  <c r="J3553" i="1"/>
  <c r="H3553" i="1"/>
  <c r="F3553" i="1"/>
  <c r="D3553" i="1"/>
  <c r="AE3552" i="1"/>
  <c r="AC3552" i="1"/>
  <c r="AA3552" i="1"/>
  <c r="Y3552" i="1"/>
  <c r="W3552" i="1"/>
  <c r="U3552" i="1"/>
  <c r="S3552" i="1"/>
  <c r="Q3552" i="1"/>
  <c r="O3552" i="1"/>
  <c r="M3552" i="1"/>
  <c r="L3552" i="1"/>
  <c r="J3552" i="1"/>
  <c r="H3552" i="1"/>
  <c r="F3552" i="1"/>
  <c r="D3552" i="1"/>
  <c r="AE3551" i="1"/>
  <c r="AC3551" i="1"/>
  <c r="AA3551" i="1"/>
  <c r="Y3551" i="1"/>
  <c r="W3551" i="1"/>
  <c r="U3551" i="1"/>
  <c r="S3551" i="1"/>
  <c r="Q3551" i="1"/>
  <c r="O3551" i="1"/>
  <c r="M3551" i="1"/>
  <c r="L3551" i="1"/>
  <c r="J3551" i="1"/>
  <c r="H3551" i="1"/>
  <c r="F3551" i="1"/>
  <c r="D3551" i="1"/>
  <c r="AE3550" i="1"/>
  <c r="AC3550" i="1"/>
  <c r="AA3550" i="1"/>
  <c r="Y3550" i="1"/>
  <c r="W3550" i="1"/>
  <c r="U3550" i="1"/>
  <c r="S3550" i="1"/>
  <c r="Q3550" i="1"/>
  <c r="O3550" i="1"/>
  <c r="M3550" i="1"/>
  <c r="L3550" i="1"/>
  <c r="J3550" i="1"/>
  <c r="H3550" i="1"/>
  <c r="F3550" i="1"/>
  <c r="D3550" i="1"/>
  <c r="AE3549" i="1"/>
  <c r="AC3549" i="1"/>
  <c r="AA3549" i="1"/>
  <c r="Y3549" i="1"/>
  <c r="W3549" i="1"/>
  <c r="U3549" i="1"/>
  <c r="S3549" i="1"/>
  <c r="Q3549" i="1"/>
  <c r="O3549" i="1"/>
  <c r="M3549" i="1"/>
  <c r="L3549" i="1"/>
  <c r="J3549" i="1"/>
  <c r="H3549" i="1"/>
  <c r="F3549" i="1"/>
  <c r="D3549" i="1"/>
  <c r="AE3548" i="1"/>
  <c r="AC3548" i="1"/>
  <c r="AA3548" i="1"/>
  <c r="Y3548" i="1"/>
  <c r="W3548" i="1"/>
  <c r="U3548" i="1"/>
  <c r="S3548" i="1"/>
  <c r="Q3548" i="1"/>
  <c r="O3548" i="1"/>
  <c r="M3548" i="1"/>
  <c r="L3548" i="1"/>
  <c r="J3548" i="1"/>
  <c r="H3548" i="1"/>
  <c r="F3548" i="1"/>
  <c r="D3548" i="1"/>
  <c r="AE3547" i="1"/>
  <c r="AC3547" i="1"/>
  <c r="AA3547" i="1"/>
  <c r="Y3547" i="1"/>
  <c r="W3547" i="1"/>
  <c r="U3547" i="1"/>
  <c r="S3547" i="1"/>
  <c r="Q3547" i="1"/>
  <c r="O3547" i="1"/>
  <c r="M3547" i="1"/>
  <c r="L3547" i="1"/>
  <c r="J3547" i="1"/>
  <c r="H3547" i="1"/>
  <c r="F3547" i="1"/>
  <c r="D3547" i="1"/>
  <c r="AE3546" i="1"/>
  <c r="AC3546" i="1"/>
  <c r="AA3546" i="1"/>
  <c r="Y3546" i="1"/>
  <c r="W3546" i="1"/>
  <c r="U3546" i="1"/>
  <c r="S3546" i="1"/>
  <c r="Q3546" i="1"/>
  <c r="O3546" i="1"/>
  <c r="M3546" i="1"/>
  <c r="L3546" i="1"/>
  <c r="J3546" i="1"/>
  <c r="H3546" i="1"/>
  <c r="F3546" i="1"/>
  <c r="D3546" i="1"/>
  <c r="AE3545" i="1"/>
  <c r="AC3545" i="1"/>
  <c r="AA3545" i="1"/>
  <c r="Y3545" i="1"/>
  <c r="W3545" i="1"/>
  <c r="U3545" i="1"/>
  <c r="S3545" i="1"/>
  <c r="Q3545" i="1"/>
  <c r="O3545" i="1"/>
  <c r="M3545" i="1"/>
  <c r="L3545" i="1"/>
  <c r="J3545" i="1"/>
  <c r="H3545" i="1"/>
  <c r="F3545" i="1"/>
  <c r="D3545" i="1"/>
  <c r="AE3544" i="1"/>
  <c r="AC3544" i="1"/>
  <c r="AA3544" i="1"/>
  <c r="Y3544" i="1"/>
  <c r="W3544" i="1"/>
  <c r="U3544" i="1"/>
  <c r="S3544" i="1"/>
  <c r="Q3544" i="1"/>
  <c r="O3544" i="1"/>
  <c r="M3544" i="1"/>
  <c r="L3544" i="1"/>
  <c r="J3544" i="1"/>
  <c r="H3544" i="1"/>
  <c r="F3544" i="1"/>
  <c r="D3544" i="1"/>
  <c r="AE3543" i="1"/>
  <c r="AC3543" i="1"/>
  <c r="AA3543" i="1"/>
  <c r="Y3543" i="1"/>
  <c r="W3543" i="1"/>
  <c r="U3543" i="1"/>
  <c r="S3543" i="1"/>
  <c r="Q3543" i="1"/>
  <c r="O3543" i="1"/>
  <c r="M3543" i="1"/>
  <c r="L3543" i="1"/>
  <c r="J3543" i="1"/>
  <c r="H3543" i="1"/>
  <c r="F3543" i="1"/>
  <c r="D3543" i="1"/>
  <c r="AE3542" i="1"/>
  <c r="AC3542" i="1"/>
  <c r="AA3542" i="1"/>
  <c r="Y3542" i="1"/>
  <c r="W3542" i="1"/>
  <c r="U3542" i="1"/>
  <c r="S3542" i="1"/>
  <c r="Q3542" i="1"/>
  <c r="O3542" i="1"/>
  <c r="M3542" i="1"/>
  <c r="L3542" i="1"/>
  <c r="J3542" i="1"/>
  <c r="H3542" i="1"/>
  <c r="F3542" i="1"/>
  <c r="D3542" i="1"/>
  <c r="AE3541" i="1"/>
  <c r="AC3541" i="1"/>
  <c r="AA3541" i="1"/>
  <c r="Y3541" i="1"/>
  <c r="W3541" i="1"/>
  <c r="U3541" i="1"/>
  <c r="S3541" i="1"/>
  <c r="Q3541" i="1"/>
  <c r="O3541" i="1"/>
  <c r="M3541" i="1"/>
  <c r="L3541" i="1"/>
  <c r="J3541" i="1"/>
  <c r="H3541" i="1"/>
  <c r="F3541" i="1"/>
  <c r="D3541" i="1"/>
  <c r="AE3540" i="1"/>
  <c r="AC3540" i="1"/>
  <c r="AA3540" i="1"/>
  <c r="Y3540" i="1"/>
  <c r="W3540" i="1"/>
  <c r="U3540" i="1"/>
  <c r="S3540" i="1"/>
  <c r="Q3540" i="1"/>
  <c r="O3540" i="1"/>
  <c r="M3540" i="1"/>
  <c r="L3540" i="1"/>
  <c r="J3540" i="1"/>
  <c r="H3540" i="1"/>
  <c r="F3540" i="1"/>
  <c r="D3540" i="1"/>
  <c r="AE3539" i="1"/>
  <c r="AC3539" i="1"/>
  <c r="AA3539" i="1"/>
  <c r="Y3539" i="1"/>
  <c r="W3539" i="1"/>
  <c r="U3539" i="1"/>
  <c r="S3539" i="1"/>
  <c r="Q3539" i="1"/>
  <c r="O3539" i="1"/>
  <c r="M3539" i="1"/>
  <c r="L3539" i="1"/>
  <c r="J3539" i="1"/>
  <c r="H3539" i="1"/>
  <c r="F3539" i="1"/>
  <c r="D3539" i="1"/>
  <c r="AE3538" i="1"/>
  <c r="AC3538" i="1"/>
  <c r="AA3538" i="1"/>
  <c r="Y3538" i="1"/>
  <c r="W3538" i="1"/>
  <c r="U3538" i="1"/>
  <c r="S3538" i="1"/>
  <c r="Q3538" i="1"/>
  <c r="O3538" i="1"/>
  <c r="M3538" i="1"/>
  <c r="L3538" i="1"/>
  <c r="J3538" i="1"/>
  <c r="H3538" i="1"/>
  <c r="F3538" i="1"/>
  <c r="D3538" i="1"/>
  <c r="AE3537" i="1"/>
  <c r="AC3537" i="1"/>
  <c r="AA3537" i="1"/>
  <c r="Y3537" i="1"/>
  <c r="W3537" i="1"/>
  <c r="U3537" i="1"/>
  <c r="S3537" i="1"/>
  <c r="Q3537" i="1"/>
  <c r="O3537" i="1"/>
  <c r="M3537" i="1"/>
  <c r="L3537" i="1"/>
  <c r="J3537" i="1"/>
  <c r="H3537" i="1"/>
  <c r="F3537" i="1"/>
  <c r="D3537" i="1"/>
  <c r="AE3536" i="1"/>
  <c r="AC3536" i="1"/>
  <c r="AA3536" i="1"/>
  <c r="Y3536" i="1"/>
  <c r="W3536" i="1"/>
  <c r="U3536" i="1"/>
  <c r="S3536" i="1"/>
  <c r="Q3536" i="1"/>
  <c r="O3536" i="1"/>
  <c r="M3536" i="1"/>
  <c r="L3536" i="1"/>
  <c r="J3536" i="1"/>
  <c r="H3536" i="1"/>
  <c r="F3536" i="1"/>
  <c r="D3536" i="1"/>
  <c r="AE3535" i="1"/>
  <c r="AC3535" i="1"/>
  <c r="AA3535" i="1"/>
  <c r="Y3535" i="1"/>
  <c r="W3535" i="1"/>
  <c r="U3535" i="1"/>
  <c r="S3535" i="1"/>
  <c r="Q3535" i="1"/>
  <c r="O3535" i="1"/>
  <c r="M3535" i="1"/>
  <c r="L3535" i="1"/>
  <c r="J3535" i="1"/>
  <c r="H3535" i="1"/>
  <c r="F3535" i="1"/>
  <c r="D3535" i="1"/>
  <c r="AE3534" i="1"/>
  <c r="AC3534" i="1"/>
  <c r="AA3534" i="1"/>
  <c r="Y3534" i="1"/>
  <c r="W3534" i="1"/>
  <c r="U3534" i="1"/>
  <c r="S3534" i="1"/>
  <c r="Q3534" i="1"/>
  <c r="O3534" i="1"/>
  <c r="M3534" i="1"/>
  <c r="L3534" i="1"/>
  <c r="J3534" i="1"/>
  <c r="H3534" i="1"/>
  <c r="F3534" i="1"/>
  <c r="D3534" i="1"/>
  <c r="AE3533" i="1"/>
  <c r="AC3533" i="1"/>
  <c r="AA3533" i="1"/>
  <c r="Y3533" i="1"/>
  <c r="W3533" i="1"/>
  <c r="U3533" i="1"/>
  <c r="S3533" i="1"/>
  <c r="Q3533" i="1"/>
  <c r="O3533" i="1"/>
  <c r="M3533" i="1"/>
  <c r="L3533" i="1"/>
  <c r="J3533" i="1"/>
  <c r="H3533" i="1"/>
  <c r="F3533" i="1"/>
  <c r="D3533" i="1"/>
  <c r="AE3532" i="1"/>
  <c r="AC3532" i="1"/>
  <c r="AA3532" i="1"/>
  <c r="Y3532" i="1"/>
  <c r="W3532" i="1"/>
  <c r="U3532" i="1"/>
  <c r="S3532" i="1"/>
  <c r="Q3532" i="1"/>
  <c r="O3532" i="1"/>
  <c r="M3532" i="1"/>
  <c r="L3532" i="1"/>
  <c r="J3532" i="1"/>
  <c r="H3532" i="1"/>
  <c r="F3532" i="1"/>
  <c r="D3532" i="1"/>
  <c r="AE3531" i="1"/>
  <c r="AC3531" i="1"/>
  <c r="AA3531" i="1"/>
  <c r="Y3531" i="1"/>
  <c r="W3531" i="1"/>
  <c r="U3531" i="1"/>
  <c r="S3531" i="1"/>
  <c r="Q3531" i="1"/>
  <c r="O3531" i="1"/>
  <c r="M3531" i="1"/>
  <c r="L3531" i="1"/>
  <c r="J3531" i="1"/>
  <c r="H3531" i="1"/>
  <c r="F3531" i="1"/>
  <c r="D3531" i="1"/>
  <c r="AE3530" i="1"/>
  <c r="AC3530" i="1"/>
  <c r="AA3530" i="1"/>
  <c r="Y3530" i="1"/>
  <c r="W3530" i="1"/>
  <c r="U3530" i="1"/>
  <c r="S3530" i="1"/>
  <c r="Q3530" i="1"/>
  <c r="O3530" i="1"/>
  <c r="M3530" i="1"/>
  <c r="L3530" i="1"/>
  <c r="J3530" i="1"/>
  <c r="H3530" i="1"/>
  <c r="F3530" i="1"/>
  <c r="D3530" i="1"/>
  <c r="AE3529" i="1"/>
  <c r="AC3529" i="1"/>
  <c r="AA3529" i="1"/>
  <c r="Y3529" i="1"/>
  <c r="W3529" i="1"/>
  <c r="U3529" i="1"/>
  <c r="S3529" i="1"/>
  <c r="Q3529" i="1"/>
  <c r="O3529" i="1"/>
  <c r="M3529" i="1"/>
  <c r="L3529" i="1"/>
  <c r="J3529" i="1"/>
  <c r="H3529" i="1"/>
  <c r="F3529" i="1"/>
  <c r="D3529" i="1"/>
  <c r="AE3528" i="1"/>
  <c r="AC3528" i="1"/>
  <c r="AA3528" i="1"/>
  <c r="Y3528" i="1"/>
  <c r="W3528" i="1"/>
  <c r="U3528" i="1"/>
  <c r="S3528" i="1"/>
  <c r="Q3528" i="1"/>
  <c r="O3528" i="1"/>
  <c r="M3528" i="1"/>
  <c r="L3528" i="1"/>
  <c r="J3528" i="1"/>
  <c r="H3528" i="1"/>
  <c r="F3528" i="1"/>
  <c r="D3528" i="1"/>
  <c r="AE3527" i="1"/>
  <c r="AC3527" i="1"/>
  <c r="AA3527" i="1"/>
  <c r="Y3527" i="1"/>
  <c r="W3527" i="1"/>
  <c r="U3527" i="1"/>
  <c r="S3527" i="1"/>
  <c r="Q3527" i="1"/>
  <c r="O3527" i="1"/>
  <c r="M3527" i="1"/>
  <c r="L3527" i="1"/>
  <c r="J3527" i="1"/>
  <c r="H3527" i="1"/>
  <c r="F3527" i="1"/>
  <c r="D3527" i="1"/>
  <c r="AE3526" i="1"/>
  <c r="AC3526" i="1"/>
  <c r="AA3526" i="1"/>
  <c r="Y3526" i="1"/>
  <c r="W3526" i="1"/>
  <c r="U3526" i="1"/>
  <c r="S3526" i="1"/>
  <c r="Q3526" i="1"/>
  <c r="O3526" i="1"/>
  <c r="M3526" i="1"/>
  <c r="L3526" i="1"/>
  <c r="J3526" i="1"/>
  <c r="H3526" i="1"/>
  <c r="F3526" i="1"/>
  <c r="D3526" i="1"/>
  <c r="AE3525" i="1"/>
  <c r="AC3525" i="1"/>
  <c r="AA3525" i="1"/>
  <c r="Y3525" i="1"/>
  <c r="W3525" i="1"/>
  <c r="U3525" i="1"/>
  <c r="S3525" i="1"/>
  <c r="Q3525" i="1"/>
  <c r="O3525" i="1"/>
  <c r="M3525" i="1"/>
  <c r="L3525" i="1"/>
  <c r="J3525" i="1"/>
  <c r="H3525" i="1"/>
  <c r="F3525" i="1"/>
  <c r="D3525" i="1"/>
  <c r="AE3524" i="1"/>
  <c r="AC3524" i="1"/>
  <c r="AA3524" i="1"/>
  <c r="Y3524" i="1"/>
  <c r="W3524" i="1"/>
  <c r="U3524" i="1"/>
  <c r="S3524" i="1"/>
  <c r="Q3524" i="1"/>
  <c r="O3524" i="1"/>
  <c r="M3524" i="1"/>
  <c r="L3524" i="1"/>
  <c r="J3524" i="1"/>
  <c r="H3524" i="1"/>
  <c r="F3524" i="1"/>
  <c r="D3524" i="1"/>
  <c r="AE3523" i="1"/>
  <c r="AC3523" i="1"/>
  <c r="AA3523" i="1"/>
  <c r="Y3523" i="1"/>
  <c r="W3523" i="1"/>
  <c r="U3523" i="1"/>
  <c r="S3523" i="1"/>
  <c r="Q3523" i="1"/>
  <c r="O3523" i="1"/>
  <c r="M3523" i="1"/>
  <c r="L3523" i="1"/>
  <c r="J3523" i="1"/>
  <c r="H3523" i="1"/>
  <c r="F3523" i="1"/>
  <c r="D3523" i="1"/>
  <c r="AE3522" i="1"/>
  <c r="AC3522" i="1"/>
  <c r="AA3522" i="1"/>
  <c r="Y3522" i="1"/>
  <c r="W3522" i="1"/>
  <c r="U3522" i="1"/>
  <c r="S3522" i="1"/>
  <c r="Q3522" i="1"/>
  <c r="O3522" i="1"/>
  <c r="M3522" i="1"/>
  <c r="L3522" i="1"/>
  <c r="J3522" i="1"/>
  <c r="H3522" i="1"/>
  <c r="F3522" i="1"/>
  <c r="D3522" i="1"/>
  <c r="AE3521" i="1"/>
  <c r="AC3521" i="1"/>
  <c r="AA3521" i="1"/>
  <c r="Y3521" i="1"/>
  <c r="W3521" i="1"/>
  <c r="U3521" i="1"/>
  <c r="S3521" i="1"/>
  <c r="Q3521" i="1"/>
  <c r="O3521" i="1"/>
  <c r="M3521" i="1"/>
  <c r="L3521" i="1"/>
  <c r="J3521" i="1"/>
  <c r="H3521" i="1"/>
  <c r="F3521" i="1"/>
  <c r="D3521" i="1"/>
  <c r="AE3520" i="1"/>
  <c r="AC3520" i="1"/>
  <c r="AA3520" i="1"/>
  <c r="Y3520" i="1"/>
  <c r="W3520" i="1"/>
  <c r="U3520" i="1"/>
  <c r="S3520" i="1"/>
  <c r="Q3520" i="1"/>
  <c r="O3520" i="1"/>
  <c r="M3520" i="1"/>
  <c r="L3520" i="1"/>
  <c r="J3520" i="1"/>
  <c r="H3520" i="1"/>
  <c r="F3520" i="1"/>
  <c r="D3520" i="1"/>
  <c r="AE3519" i="1"/>
  <c r="AC3519" i="1"/>
  <c r="AA3519" i="1"/>
  <c r="Y3519" i="1"/>
  <c r="W3519" i="1"/>
  <c r="U3519" i="1"/>
  <c r="S3519" i="1"/>
  <c r="Q3519" i="1"/>
  <c r="O3519" i="1"/>
  <c r="M3519" i="1"/>
  <c r="L3519" i="1"/>
  <c r="J3519" i="1"/>
  <c r="H3519" i="1"/>
  <c r="F3519" i="1"/>
  <c r="D3519" i="1"/>
  <c r="AE3518" i="1"/>
  <c r="AC3518" i="1"/>
  <c r="AA3518" i="1"/>
  <c r="Y3518" i="1"/>
  <c r="W3518" i="1"/>
  <c r="U3518" i="1"/>
  <c r="S3518" i="1"/>
  <c r="Q3518" i="1"/>
  <c r="O3518" i="1"/>
  <c r="M3518" i="1"/>
  <c r="L3518" i="1"/>
  <c r="J3518" i="1"/>
  <c r="H3518" i="1"/>
  <c r="F3518" i="1"/>
  <c r="D3518" i="1"/>
  <c r="AE3517" i="1"/>
  <c r="AC3517" i="1"/>
  <c r="AA3517" i="1"/>
  <c r="Y3517" i="1"/>
  <c r="W3517" i="1"/>
  <c r="U3517" i="1"/>
  <c r="S3517" i="1"/>
  <c r="Q3517" i="1"/>
  <c r="O3517" i="1"/>
  <c r="M3517" i="1"/>
  <c r="L3517" i="1"/>
  <c r="J3517" i="1"/>
  <c r="H3517" i="1"/>
  <c r="F3517" i="1"/>
  <c r="D3517" i="1"/>
  <c r="AE3516" i="1"/>
  <c r="AC3516" i="1"/>
  <c r="AA3516" i="1"/>
  <c r="Y3516" i="1"/>
  <c r="W3516" i="1"/>
  <c r="U3516" i="1"/>
  <c r="S3516" i="1"/>
  <c r="Q3516" i="1"/>
  <c r="O3516" i="1"/>
  <c r="M3516" i="1"/>
  <c r="L3516" i="1"/>
  <c r="J3516" i="1"/>
  <c r="H3516" i="1"/>
  <c r="F3516" i="1"/>
  <c r="D3516" i="1"/>
  <c r="AE3515" i="1"/>
  <c r="AC3515" i="1"/>
  <c r="AA3515" i="1"/>
  <c r="Y3515" i="1"/>
  <c r="W3515" i="1"/>
  <c r="U3515" i="1"/>
  <c r="S3515" i="1"/>
  <c r="Q3515" i="1"/>
  <c r="O3515" i="1"/>
  <c r="M3515" i="1"/>
  <c r="L3515" i="1"/>
  <c r="J3515" i="1"/>
  <c r="H3515" i="1"/>
  <c r="F3515" i="1"/>
  <c r="D3515" i="1"/>
  <c r="AE3514" i="1"/>
  <c r="AC3514" i="1"/>
  <c r="AA3514" i="1"/>
  <c r="Y3514" i="1"/>
  <c r="W3514" i="1"/>
  <c r="U3514" i="1"/>
  <c r="S3514" i="1"/>
  <c r="Q3514" i="1"/>
  <c r="O3514" i="1"/>
  <c r="M3514" i="1"/>
  <c r="L3514" i="1"/>
  <c r="J3514" i="1"/>
  <c r="H3514" i="1"/>
  <c r="F3514" i="1"/>
  <c r="D3514" i="1"/>
  <c r="AE3513" i="1"/>
  <c r="AC3513" i="1"/>
  <c r="AA3513" i="1"/>
  <c r="Y3513" i="1"/>
  <c r="W3513" i="1"/>
  <c r="U3513" i="1"/>
  <c r="S3513" i="1"/>
  <c r="Q3513" i="1"/>
  <c r="O3513" i="1"/>
  <c r="M3513" i="1"/>
  <c r="L3513" i="1"/>
  <c r="J3513" i="1"/>
  <c r="H3513" i="1"/>
  <c r="F3513" i="1"/>
  <c r="D3513" i="1"/>
  <c r="AE3512" i="1"/>
  <c r="AC3512" i="1"/>
  <c r="AA3512" i="1"/>
  <c r="Y3512" i="1"/>
  <c r="W3512" i="1"/>
  <c r="U3512" i="1"/>
  <c r="S3512" i="1"/>
  <c r="Q3512" i="1"/>
  <c r="O3512" i="1"/>
  <c r="M3512" i="1"/>
  <c r="L3512" i="1"/>
  <c r="J3512" i="1"/>
  <c r="H3512" i="1"/>
  <c r="F3512" i="1"/>
  <c r="D3512" i="1"/>
  <c r="AE3511" i="1"/>
  <c r="AC3511" i="1"/>
  <c r="AA3511" i="1"/>
  <c r="Y3511" i="1"/>
  <c r="W3511" i="1"/>
  <c r="U3511" i="1"/>
  <c r="S3511" i="1"/>
  <c r="Q3511" i="1"/>
  <c r="O3511" i="1"/>
  <c r="M3511" i="1"/>
  <c r="L3511" i="1"/>
  <c r="J3511" i="1"/>
  <c r="H3511" i="1"/>
  <c r="F3511" i="1"/>
  <c r="D3511" i="1"/>
  <c r="AE3510" i="1"/>
  <c r="AC3510" i="1"/>
  <c r="AA3510" i="1"/>
  <c r="Y3510" i="1"/>
  <c r="W3510" i="1"/>
  <c r="U3510" i="1"/>
  <c r="S3510" i="1"/>
  <c r="Q3510" i="1"/>
  <c r="O3510" i="1"/>
  <c r="M3510" i="1"/>
  <c r="L3510" i="1"/>
  <c r="J3510" i="1"/>
  <c r="H3510" i="1"/>
  <c r="F3510" i="1"/>
  <c r="D3510" i="1"/>
  <c r="AE3509" i="1"/>
  <c r="AC3509" i="1"/>
  <c r="AA3509" i="1"/>
  <c r="Y3509" i="1"/>
  <c r="W3509" i="1"/>
  <c r="U3509" i="1"/>
  <c r="S3509" i="1"/>
  <c r="Q3509" i="1"/>
  <c r="O3509" i="1"/>
  <c r="M3509" i="1"/>
  <c r="L3509" i="1"/>
  <c r="J3509" i="1"/>
  <c r="H3509" i="1"/>
  <c r="F3509" i="1"/>
  <c r="D3509" i="1"/>
  <c r="AE3508" i="1"/>
  <c r="AC3508" i="1"/>
  <c r="AA3508" i="1"/>
  <c r="Y3508" i="1"/>
  <c r="W3508" i="1"/>
  <c r="U3508" i="1"/>
  <c r="S3508" i="1"/>
  <c r="Q3508" i="1"/>
  <c r="O3508" i="1"/>
  <c r="M3508" i="1"/>
  <c r="L3508" i="1"/>
  <c r="J3508" i="1"/>
  <c r="H3508" i="1"/>
  <c r="F3508" i="1"/>
  <c r="D3508" i="1"/>
  <c r="AE3507" i="1"/>
  <c r="AC3507" i="1"/>
  <c r="AA3507" i="1"/>
  <c r="Y3507" i="1"/>
  <c r="W3507" i="1"/>
  <c r="U3507" i="1"/>
  <c r="S3507" i="1"/>
  <c r="Q3507" i="1"/>
  <c r="O3507" i="1"/>
  <c r="M3507" i="1"/>
  <c r="L3507" i="1"/>
  <c r="J3507" i="1"/>
  <c r="H3507" i="1"/>
  <c r="F3507" i="1"/>
  <c r="D3507" i="1"/>
  <c r="AE3506" i="1"/>
  <c r="AC3506" i="1"/>
  <c r="AA3506" i="1"/>
  <c r="Y3506" i="1"/>
  <c r="W3506" i="1"/>
  <c r="U3506" i="1"/>
  <c r="S3506" i="1"/>
  <c r="Q3506" i="1"/>
  <c r="O3506" i="1"/>
  <c r="M3506" i="1"/>
  <c r="L3506" i="1"/>
  <c r="J3506" i="1"/>
  <c r="H3506" i="1"/>
  <c r="F3506" i="1"/>
  <c r="D3506" i="1"/>
  <c r="AE3505" i="1"/>
  <c r="AC3505" i="1"/>
  <c r="AA3505" i="1"/>
  <c r="Y3505" i="1"/>
  <c r="W3505" i="1"/>
  <c r="U3505" i="1"/>
  <c r="S3505" i="1"/>
  <c r="Q3505" i="1"/>
  <c r="O3505" i="1"/>
  <c r="M3505" i="1"/>
  <c r="L3505" i="1"/>
  <c r="J3505" i="1"/>
  <c r="H3505" i="1"/>
  <c r="F3505" i="1"/>
  <c r="D3505" i="1"/>
  <c r="AE3504" i="1"/>
  <c r="AC3504" i="1"/>
  <c r="AA3504" i="1"/>
  <c r="Y3504" i="1"/>
  <c r="W3504" i="1"/>
  <c r="U3504" i="1"/>
  <c r="S3504" i="1"/>
  <c r="Q3504" i="1"/>
  <c r="O3504" i="1"/>
  <c r="M3504" i="1"/>
  <c r="L3504" i="1"/>
  <c r="J3504" i="1"/>
  <c r="H3504" i="1"/>
  <c r="F3504" i="1"/>
  <c r="D3504" i="1"/>
  <c r="AE3503" i="1"/>
  <c r="AC3503" i="1"/>
  <c r="AA3503" i="1"/>
  <c r="Y3503" i="1"/>
  <c r="W3503" i="1"/>
  <c r="U3503" i="1"/>
  <c r="S3503" i="1"/>
  <c r="Q3503" i="1"/>
  <c r="O3503" i="1"/>
  <c r="M3503" i="1"/>
  <c r="L3503" i="1"/>
  <c r="J3503" i="1"/>
  <c r="H3503" i="1"/>
  <c r="F3503" i="1"/>
  <c r="D3503" i="1"/>
  <c r="AE3502" i="1"/>
  <c r="AC3502" i="1"/>
  <c r="AA3502" i="1"/>
  <c r="Y3502" i="1"/>
  <c r="W3502" i="1"/>
  <c r="U3502" i="1"/>
  <c r="S3502" i="1"/>
  <c r="Q3502" i="1"/>
  <c r="O3502" i="1"/>
  <c r="M3502" i="1"/>
  <c r="L3502" i="1"/>
  <c r="J3502" i="1"/>
  <c r="H3502" i="1"/>
  <c r="F3502" i="1"/>
  <c r="D3502" i="1"/>
  <c r="AE3501" i="1"/>
  <c r="AC3501" i="1"/>
  <c r="AA3501" i="1"/>
  <c r="Y3501" i="1"/>
  <c r="W3501" i="1"/>
  <c r="U3501" i="1"/>
  <c r="S3501" i="1"/>
  <c r="Q3501" i="1"/>
  <c r="O3501" i="1"/>
  <c r="M3501" i="1"/>
  <c r="L3501" i="1"/>
  <c r="J3501" i="1"/>
  <c r="H3501" i="1"/>
  <c r="F3501" i="1"/>
  <c r="D3501" i="1"/>
  <c r="AE3500" i="1"/>
  <c r="AC3500" i="1"/>
  <c r="AA3500" i="1"/>
  <c r="Y3500" i="1"/>
  <c r="W3500" i="1"/>
  <c r="U3500" i="1"/>
  <c r="S3500" i="1"/>
  <c r="Q3500" i="1"/>
  <c r="O3500" i="1"/>
  <c r="M3500" i="1"/>
  <c r="L3500" i="1"/>
  <c r="J3500" i="1"/>
  <c r="H3500" i="1"/>
  <c r="F3500" i="1"/>
  <c r="D3500" i="1"/>
  <c r="AE3499" i="1"/>
  <c r="AC3499" i="1"/>
  <c r="AA3499" i="1"/>
  <c r="Y3499" i="1"/>
  <c r="W3499" i="1"/>
  <c r="U3499" i="1"/>
  <c r="S3499" i="1"/>
  <c r="Q3499" i="1"/>
  <c r="O3499" i="1"/>
  <c r="M3499" i="1"/>
  <c r="L3499" i="1"/>
  <c r="J3499" i="1"/>
  <c r="H3499" i="1"/>
  <c r="F3499" i="1"/>
  <c r="D3499" i="1"/>
  <c r="AE3498" i="1"/>
  <c r="AC3498" i="1"/>
  <c r="AA3498" i="1"/>
  <c r="Y3498" i="1"/>
  <c r="W3498" i="1"/>
  <c r="U3498" i="1"/>
  <c r="S3498" i="1"/>
  <c r="Q3498" i="1"/>
  <c r="O3498" i="1"/>
  <c r="M3498" i="1"/>
  <c r="L3498" i="1"/>
  <c r="J3498" i="1"/>
  <c r="H3498" i="1"/>
  <c r="F3498" i="1"/>
  <c r="D3498" i="1"/>
  <c r="AE3497" i="1"/>
  <c r="AC3497" i="1"/>
  <c r="AA3497" i="1"/>
  <c r="Y3497" i="1"/>
  <c r="W3497" i="1"/>
  <c r="U3497" i="1"/>
  <c r="S3497" i="1"/>
  <c r="Q3497" i="1"/>
  <c r="O3497" i="1"/>
  <c r="M3497" i="1"/>
  <c r="L3497" i="1"/>
  <c r="J3497" i="1"/>
  <c r="H3497" i="1"/>
  <c r="F3497" i="1"/>
  <c r="D3497" i="1"/>
  <c r="AE3496" i="1"/>
  <c r="AC3496" i="1"/>
  <c r="AA3496" i="1"/>
  <c r="Y3496" i="1"/>
  <c r="W3496" i="1"/>
  <c r="U3496" i="1"/>
  <c r="S3496" i="1"/>
  <c r="Q3496" i="1"/>
  <c r="O3496" i="1"/>
  <c r="M3496" i="1"/>
  <c r="L3496" i="1"/>
  <c r="J3496" i="1"/>
  <c r="H3496" i="1"/>
  <c r="F3496" i="1"/>
  <c r="D3496" i="1"/>
  <c r="AE3495" i="1"/>
  <c r="AC3495" i="1"/>
  <c r="AA3495" i="1"/>
  <c r="Y3495" i="1"/>
  <c r="W3495" i="1"/>
  <c r="U3495" i="1"/>
  <c r="S3495" i="1"/>
  <c r="Q3495" i="1"/>
  <c r="O3495" i="1"/>
  <c r="M3495" i="1"/>
  <c r="L3495" i="1"/>
  <c r="J3495" i="1"/>
  <c r="H3495" i="1"/>
  <c r="F3495" i="1"/>
  <c r="D3495" i="1"/>
  <c r="AE3494" i="1"/>
  <c r="AC3494" i="1"/>
  <c r="AA3494" i="1"/>
  <c r="Y3494" i="1"/>
  <c r="W3494" i="1"/>
  <c r="U3494" i="1"/>
  <c r="S3494" i="1"/>
  <c r="Q3494" i="1"/>
  <c r="O3494" i="1"/>
  <c r="M3494" i="1"/>
  <c r="L3494" i="1"/>
  <c r="J3494" i="1"/>
  <c r="H3494" i="1"/>
  <c r="F3494" i="1"/>
  <c r="D3494" i="1"/>
  <c r="AE3493" i="1"/>
  <c r="AC3493" i="1"/>
  <c r="AA3493" i="1"/>
  <c r="Y3493" i="1"/>
  <c r="W3493" i="1"/>
  <c r="U3493" i="1"/>
  <c r="S3493" i="1"/>
  <c r="Q3493" i="1"/>
  <c r="O3493" i="1"/>
  <c r="M3493" i="1"/>
  <c r="L3493" i="1"/>
  <c r="J3493" i="1"/>
  <c r="H3493" i="1"/>
  <c r="F3493" i="1"/>
  <c r="D3493" i="1"/>
  <c r="AE3492" i="1"/>
  <c r="AC3492" i="1"/>
  <c r="AA3492" i="1"/>
  <c r="Y3492" i="1"/>
  <c r="W3492" i="1"/>
  <c r="U3492" i="1"/>
  <c r="S3492" i="1"/>
  <c r="Q3492" i="1"/>
  <c r="O3492" i="1"/>
  <c r="M3492" i="1"/>
  <c r="L3492" i="1"/>
  <c r="J3492" i="1"/>
  <c r="H3492" i="1"/>
  <c r="F3492" i="1"/>
  <c r="D3492" i="1"/>
  <c r="AE3491" i="1"/>
  <c r="AC3491" i="1"/>
  <c r="AA3491" i="1"/>
  <c r="Y3491" i="1"/>
  <c r="W3491" i="1"/>
  <c r="U3491" i="1"/>
  <c r="S3491" i="1"/>
  <c r="Q3491" i="1"/>
  <c r="O3491" i="1"/>
  <c r="M3491" i="1"/>
  <c r="L3491" i="1"/>
  <c r="J3491" i="1"/>
  <c r="H3491" i="1"/>
  <c r="F3491" i="1"/>
  <c r="D3491" i="1"/>
  <c r="AE3490" i="1"/>
  <c r="AC3490" i="1"/>
  <c r="AA3490" i="1"/>
  <c r="Y3490" i="1"/>
  <c r="W3490" i="1"/>
  <c r="U3490" i="1"/>
  <c r="S3490" i="1"/>
  <c r="Q3490" i="1"/>
  <c r="O3490" i="1"/>
  <c r="M3490" i="1"/>
  <c r="L3490" i="1"/>
  <c r="J3490" i="1"/>
  <c r="H3490" i="1"/>
  <c r="F3490" i="1"/>
  <c r="D3490" i="1"/>
  <c r="AE3489" i="1"/>
  <c r="AC3489" i="1"/>
  <c r="AA3489" i="1"/>
  <c r="Y3489" i="1"/>
  <c r="W3489" i="1"/>
  <c r="U3489" i="1"/>
  <c r="S3489" i="1"/>
  <c r="Q3489" i="1"/>
  <c r="O3489" i="1"/>
  <c r="M3489" i="1"/>
  <c r="L3489" i="1"/>
  <c r="J3489" i="1"/>
  <c r="H3489" i="1"/>
  <c r="F3489" i="1"/>
  <c r="D3489" i="1"/>
  <c r="AE3488" i="1"/>
  <c r="AC3488" i="1"/>
  <c r="AA3488" i="1"/>
  <c r="Y3488" i="1"/>
  <c r="W3488" i="1"/>
  <c r="U3488" i="1"/>
  <c r="S3488" i="1"/>
  <c r="Q3488" i="1"/>
  <c r="O3488" i="1"/>
  <c r="M3488" i="1"/>
  <c r="L3488" i="1"/>
  <c r="J3488" i="1"/>
  <c r="H3488" i="1"/>
  <c r="F3488" i="1"/>
  <c r="D3488" i="1"/>
  <c r="AE3487" i="1"/>
  <c r="AC3487" i="1"/>
  <c r="AA3487" i="1"/>
  <c r="Y3487" i="1"/>
  <c r="W3487" i="1"/>
  <c r="U3487" i="1"/>
  <c r="S3487" i="1"/>
  <c r="Q3487" i="1"/>
  <c r="O3487" i="1"/>
  <c r="M3487" i="1"/>
  <c r="L3487" i="1"/>
  <c r="J3487" i="1"/>
  <c r="H3487" i="1"/>
  <c r="F3487" i="1"/>
  <c r="D3487" i="1"/>
  <c r="AE3486" i="1"/>
  <c r="AC3486" i="1"/>
  <c r="AA3486" i="1"/>
  <c r="Y3486" i="1"/>
  <c r="W3486" i="1"/>
  <c r="U3486" i="1"/>
  <c r="S3486" i="1"/>
  <c r="Q3486" i="1"/>
  <c r="O3486" i="1"/>
  <c r="M3486" i="1"/>
  <c r="L3486" i="1"/>
  <c r="J3486" i="1"/>
  <c r="H3486" i="1"/>
  <c r="F3486" i="1"/>
  <c r="D3486" i="1"/>
  <c r="AE3485" i="1"/>
  <c r="AC3485" i="1"/>
  <c r="AA3485" i="1"/>
  <c r="Y3485" i="1"/>
  <c r="W3485" i="1"/>
  <c r="U3485" i="1"/>
  <c r="S3485" i="1"/>
  <c r="Q3485" i="1"/>
  <c r="O3485" i="1"/>
  <c r="M3485" i="1"/>
  <c r="L3485" i="1"/>
  <c r="J3485" i="1"/>
  <c r="H3485" i="1"/>
  <c r="F3485" i="1"/>
  <c r="D3485" i="1"/>
  <c r="AE3484" i="1"/>
  <c r="AC3484" i="1"/>
  <c r="AA3484" i="1"/>
  <c r="Y3484" i="1"/>
  <c r="W3484" i="1"/>
  <c r="U3484" i="1"/>
  <c r="S3484" i="1"/>
  <c r="Q3484" i="1"/>
  <c r="O3484" i="1"/>
  <c r="M3484" i="1"/>
  <c r="L3484" i="1"/>
  <c r="J3484" i="1"/>
  <c r="H3484" i="1"/>
  <c r="F3484" i="1"/>
  <c r="D3484" i="1"/>
  <c r="AE3483" i="1"/>
  <c r="AC3483" i="1"/>
  <c r="AA3483" i="1"/>
  <c r="Y3483" i="1"/>
  <c r="W3483" i="1"/>
  <c r="U3483" i="1"/>
  <c r="S3483" i="1"/>
  <c r="Q3483" i="1"/>
  <c r="O3483" i="1"/>
  <c r="M3483" i="1"/>
  <c r="L3483" i="1"/>
  <c r="J3483" i="1"/>
  <c r="H3483" i="1"/>
  <c r="F3483" i="1"/>
  <c r="D3483" i="1"/>
  <c r="AE3482" i="1"/>
  <c r="AC3482" i="1"/>
  <c r="AA3482" i="1"/>
  <c r="Y3482" i="1"/>
  <c r="W3482" i="1"/>
  <c r="U3482" i="1"/>
  <c r="S3482" i="1"/>
  <c r="Q3482" i="1"/>
  <c r="O3482" i="1"/>
  <c r="M3482" i="1"/>
  <c r="L3482" i="1"/>
  <c r="J3482" i="1"/>
  <c r="H3482" i="1"/>
  <c r="F3482" i="1"/>
  <c r="D3482" i="1"/>
  <c r="AE3481" i="1"/>
  <c r="AC3481" i="1"/>
  <c r="AA3481" i="1"/>
  <c r="Y3481" i="1"/>
  <c r="W3481" i="1"/>
  <c r="U3481" i="1"/>
  <c r="S3481" i="1"/>
  <c r="Q3481" i="1"/>
  <c r="O3481" i="1"/>
  <c r="M3481" i="1"/>
  <c r="L3481" i="1"/>
  <c r="J3481" i="1"/>
  <c r="H3481" i="1"/>
  <c r="F3481" i="1"/>
  <c r="D3481" i="1"/>
  <c r="AE3480" i="1"/>
  <c r="AC3480" i="1"/>
  <c r="AA3480" i="1"/>
  <c r="Y3480" i="1"/>
  <c r="W3480" i="1"/>
  <c r="U3480" i="1"/>
  <c r="S3480" i="1"/>
  <c r="Q3480" i="1"/>
  <c r="O3480" i="1"/>
  <c r="M3480" i="1"/>
  <c r="L3480" i="1"/>
  <c r="J3480" i="1"/>
  <c r="H3480" i="1"/>
  <c r="F3480" i="1"/>
  <c r="D3480" i="1"/>
  <c r="AE3479" i="1"/>
  <c r="AC3479" i="1"/>
  <c r="AA3479" i="1"/>
  <c r="Y3479" i="1"/>
  <c r="W3479" i="1"/>
  <c r="U3479" i="1"/>
  <c r="S3479" i="1"/>
  <c r="Q3479" i="1"/>
  <c r="O3479" i="1"/>
  <c r="M3479" i="1"/>
  <c r="L3479" i="1"/>
  <c r="J3479" i="1"/>
  <c r="H3479" i="1"/>
  <c r="F3479" i="1"/>
  <c r="D3479" i="1"/>
  <c r="AE3478" i="1"/>
  <c r="AC3478" i="1"/>
  <c r="AA3478" i="1"/>
  <c r="Y3478" i="1"/>
  <c r="W3478" i="1"/>
  <c r="U3478" i="1"/>
  <c r="S3478" i="1"/>
  <c r="Q3478" i="1"/>
  <c r="O3478" i="1"/>
  <c r="M3478" i="1"/>
  <c r="L3478" i="1"/>
  <c r="J3478" i="1"/>
  <c r="H3478" i="1"/>
  <c r="F3478" i="1"/>
  <c r="D3478" i="1"/>
  <c r="AE3477" i="1"/>
  <c r="AC3477" i="1"/>
  <c r="AA3477" i="1"/>
  <c r="Y3477" i="1"/>
  <c r="W3477" i="1"/>
  <c r="U3477" i="1"/>
  <c r="S3477" i="1"/>
  <c r="Q3477" i="1"/>
  <c r="O3477" i="1"/>
  <c r="M3477" i="1"/>
  <c r="L3477" i="1"/>
  <c r="J3477" i="1"/>
  <c r="H3477" i="1"/>
  <c r="F3477" i="1"/>
  <c r="D3477" i="1"/>
  <c r="AE3476" i="1"/>
  <c r="AC3476" i="1"/>
  <c r="AA3476" i="1"/>
  <c r="Y3476" i="1"/>
  <c r="W3476" i="1"/>
  <c r="U3476" i="1"/>
  <c r="S3476" i="1"/>
  <c r="Q3476" i="1"/>
  <c r="O3476" i="1"/>
  <c r="M3476" i="1"/>
  <c r="L3476" i="1"/>
  <c r="J3476" i="1"/>
  <c r="H3476" i="1"/>
  <c r="F3476" i="1"/>
  <c r="D3476" i="1"/>
  <c r="AE3475" i="1"/>
  <c r="AC3475" i="1"/>
  <c r="AA3475" i="1"/>
  <c r="Y3475" i="1"/>
  <c r="W3475" i="1"/>
  <c r="U3475" i="1"/>
  <c r="S3475" i="1"/>
  <c r="Q3475" i="1"/>
  <c r="O3475" i="1"/>
  <c r="M3475" i="1"/>
  <c r="L3475" i="1"/>
  <c r="J3475" i="1"/>
  <c r="H3475" i="1"/>
  <c r="F3475" i="1"/>
  <c r="D3475" i="1"/>
  <c r="AE3474" i="1"/>
  <c r="AC3474" i="1"/>
  <c r="AA3474" i="1"/>
  <c r="Y3474" i="1"/>
  <c r="W3474" i="1"/>
  <c r="U3474" i="1"/>
  <c r="S3474" i="1"/>
  <c r="Q3474" i="1"/>
  <c r="O3474" i="1"/>
  <c r="M3474" i="1"/>
  <c r="L3474" i="1"/>
  <c r="J3474" i="1"/>
  <c r="H3474" i="1"/>
  <c r="F3474" i="1"/>
  <c r="D3474" i="1"/>
  <c r="AE3473" i="1"/>
  <c r="AC3473" i="1"/>
  <c r="AA3473" i="1"/>
  <c r="Y3473" i="1"/>
  <c r="W3473" i="1"/>
  <c r="U3473" i="1"/>
  <c r="S3473" i="1"/>
  <c r="Q3473" i="1"/>
  <c r="O3473" i="1"/>
  <c r="M3473" i="1"/>
  <c r="L3473" i="1"/>
  <c r="J3473" i="1"/>
  <c r="H3473" i="1"/>
  <c r="F3473" i="1"/>
  <c r="D3473" i="1"/>
  <c r="AE3472" i="1"/>
  <c r="AC3472" i="1"/>
  <c r="AA3472" i="1"/>
  <c r="Y3472" i="1"/>
  <c r="W3472" i="1"/>
  <c r="U3472" i="1"/>
  <c r="S3472" i="1"/>
  <c r="Q3472" i="1"/>
  <c r="O3472" i="1"/>
  <c r="M3472" i="1"/>
  <c r="L3472" i="1"/>
  <c r="J3472" i="1"/>
  <c r="H3472" i="1"/>
  <c r="F3472" i="1"/>
  <c r="D3472" i="1"/>
  <c r="AE3471" i="1"/>
  <c r="AC3471" i="1"/>
  <c r="AA3471" i="1"/>
  <c r="Y3471" i="1"/>
  <c r="W3471" i="1"/>
  <c r="U3471" i="1"/>
  <c r="S3471" i="1"/>
  <c r="Q3471" i="1"/>
  <c r="O3471" i="1"/>
  <c r="M3471" i="1"/>
  <c r="L3471" i="1"/>
  <c r="J3471" i="1"/>
  <c r="H3471" i="1"/>
  <c r="F3471" i="1"/>
  <c r="D3471" i="1"/>
  <c r="AE3470" i="1"/>
  <c r="AC3470" i="1"/>
  <c r="AA3470" i="1"/>
  <c r="Y3470" i="1"/>
  <c r="W3470" i="1"/>
  <c r="U3470" i="1"/>
  <c r="S3470" i="1"/>
  <c r="Q3470" i="1"/>
  <c r="O3470" i="1"/>
  <c r="M3470" i="1"/>
  <c r="L3470" i="1"/>
  <c r="J3470" i="1"/>
  <c r="H3470" i="1"/>
  <c r="F3470" i="1"/>
  <c r="D3470" i="1"/>
  <c r="AE3469" i="1"/>
  <c r="AC3469" i="1"/>
  <c r="AA3469" i="1"/>
  <c r="Y3469" i="1"/>
  <c r="W3469" i="1"/>
  <c r="U3469" i="1"/>
  <c r="S3469" i="1"/>
  <c r="Q3469" i="1"/>
  <c r="O3469" i="1"/>
  <c r="M3469" i="1"/>
  <c r="L3469" i="1"/>
  <c r="J3469" i="1"/>
  <c r="H3469" i="1"/>
  <c r="F3469" i="1"/>
  <c r="D3469" i="1"/>
  <c r="AE3468" i="1"/>
  <c r="AC3468" i="1"/>
  <c r="AA3468" i="1"/>
  <c r="Y3468" i="1"/>
  <c r="W3468" i="1"/>
  <c r="U3468" i="1"/>
  <c r="S3468" i="1"/>
  <c r="Q3468" i="1"/>
  <c r="O3468" i="1"/>
  <c r="M3468" i="1"/>
  <c r="L3468" i="1"/>
  <c r="J3468" i="1"/>
  <c r="H3468" i="1"/>
  <c r="F3468" i="1"/>
  <c r="D3468" i="1"/>
  <c r="AE3467" i="1"/>
  <c r="AC3467" i="1"/>
  <c r="AA3467" i="1"/>
  <c r="Y3467" i="1"/>
  <c r="W3467" i="1"/>
  <c r="U3467" i="1"/>
  <c r="S3467" i="1"/>
  <c r="Q3467" i="1"/>
  <c r="O3467" i="1"/>
  <c r="M3467" i="1"/>
  <c r="L3467" i="1"/>
  <c r="J3467" i="1"/>
  <c r="H3467" i="1"/>
  <c r="F3467" i="1"/>
  <c r="D3467" i="1"/>
  <c r="AE3466" i="1"/>
  <c r="AC3466" i="1"/>
  <c r="AA3466" i="1"/>
  <c r="Y3466" i="1"/>
  <c r="W3466" i="1"/>
  <c r="U3466" i="1"/>
  <c r="S3466" i="1"/>
  <c r="Q3466" i="1"/>
  <c r="O3466" i="1"/>
  <c r="M3466" i="1"/>
  <c r="L3466" i="1"/>
  <c r="J3466" i="1"/>
  <c r="H3466" i="1"/>
  <c r="F3466" i="1"/>
  <c r="D3466" i="1"/>
  <c r="AE3465" i="1"/>
  <c r="AC3465" i="1"/>
  <c r="AA3465" i="1"/>
  <c r="Y3465" i="1"/>
  <c r="W3465" i="1"/>
  <c r="U3465" i="1"/>
  <c r="S3465" i="1"/>
  <c r="Q3465" i="1"/>
  <c r="O3465" i="1"/>
  <c r="M3465" i="1"/>
  <c r="L3465" i="1"/>
  <c r="J3465" i="1"/>
  <c r="H3465" i="1"/>
  <c r="F3465" i="1"/>
  <c r="D3465" i="1"/>
  <c r="AE3464" i="1"/>
  <c r="AC3464" i="1"/>
  <c r="AA3464" i="1"/>
  <c r="Y3464" i="1"/>
  <c r="W3464" i="1"/>
  <c r="U3464" i="1"/>
  <c r="S3464" i="1"/>
  <c r="Q3464" i="1"/>
  <c r="O3464" i="1"/>
  <c r="M3464" i="1"/>
  <c r="L3464" i="1"/>
  <c r="J3464" i="1"/>
  <c r="H3464" i="1"/>
  <c r="F3464" i="1"/>
  <c r="D3464" i="1"/>
  <c r="AE3463" i="1"/>
  <c r="AC3463" i="1"/>
  <c r="AA3463" i="1"/>
  <c r="Y3463" i="1"/>
  <c r="W3463" i="1"/>
  <c r="U3463" i="1"/>
  <c r="S3463" i="1"/>
  <c r="Q3463" i="1"/>
  <c r="O3463" i="1"/>
  <c r="M3463" i="1"/>
  <c r="L3463" i="1"/>
  <c r="J3463" i="1"/>
  <c r="H3463" i="1"/>
  <c r="F3463" i="1"/>
  <c r="D3463" i="1"/>
  <c r="AE3462" i="1"/>
  <c r="AC3462" i="1"/>
  <c r="AA3462" i="1"/>
  <c r="Y3462" i="1"/>
  <c r="W3462" i="1"/>
  <c r="U3462" i="1"/>
  <c r="S3462" i="1"/>
  <c r="Q3462" i="1"/>
  <c r="O3462" i="1"/>
  <c r="M3462" i="1"/>
  <c r="L3462" i="1"/>
  <c r="J3462" i="1"/>
  <c r="H3462" i="1"/>
  <c r="F3462" i="1"/>
  <c r="D3462" i="1"/>
  <c r="AE3461" i="1"/>
  <c r="AC3461" i="1"/>
  <c r="AA3461" i="1"/>
  <c r="Y3461" i="1"/>
  <c r="W3461" i="1"/>
  <c r="U3461" i="1"/>
  <c r="S3461" i="1"/>
  <c r="Q3461" i="1"/>
  <c r="O3461" i="1"/>
  <c r="M3461" i="1"/>
  <c r="L3461" i="1"/>
  <c r="J3461" i="1"/>
  <c r="H3461" i="1"/>
  <c r="F3461" i="1"/>
  <c r="D3461" i="1"/>
  <c r="AE3460" i="1"/>
  <c r="AC3460" i="1"/>
  <c r="AA3460" i="1"/>
  <c r="Y3460" i="1"/>
  <c r="W3460" i="1"/>
  <c r="U3460" i="1"/>
  <c r="S3460" i="1"/>
  <c r="Q3460" i="1"/>
  <c r="O3460" i="1"/>
  <c r="M3460" i="1"/>
  <c r="L3460" i="1"/>
  <c r="J3460" i="1"/>
  <c r="H3460" i="1"/>
  <c r="F3460" i="1"/>
  <c r="D3460" i="1"/>
  <c r="AE3459" i="1"/>
  <c r="AC3459" i="1"/>
  <c r="AA3459" i="1"/>
  <c r="Y3459" i="1"/>
  <c r="W3459" i="1"/>
  <c r="U3459" i="1"/>
  <c r="S3459" i="1"/>
  <c r="Q3459" i="1"/>
  <c r="O3459" i="1"/>
  <c r="M3459" i="1"/>
  <c r="L3459" i="1"/>
  <c r="J3459" i="1"/>
  <c r="H3459" i="1"/>
  <c r="F3459" i="1"/>
  <c r="D3459" i="1"/>
  <c r="AE3458" i="1"/>
  <c r="AC3458" i="1"/>
  <c r="AA3458" i="1"/>
  <c r="Y3458" i="1"/>
  <c r="W3458" i="1"/>
  <c r="U3458" i="1"/>
  <c r="S3458" i="1"/>
  <c r="Q3458" i="1"/>
  <c r="O3458" i="1"/>
  <c r="M3458" i="1"/>
  <c r="L3458" i="1"/>
  <c r="J3458" i="1"/>
  <c r="H3458" i="1"/>
  <c r="F3458" i="1"/>
  <c r="D3458" i="1"/>
  <c r="AE3457" i="1"/>
  <c r="AC3457" i="1"/>
  <c r="AA3457" i="1"/>
  <c r="Y3457" i="1"/>
  <c r="W3457" i="1"/>
  <c r="U3457" i="1"/>
  <c r="S3457" i="1"/>
  <c r="Q3457" i="1"/>
  <c r="O3457" i="1"/>
  <c r="M3457" i="1"/>
  <c r="L3457" i="1"/>
  <c r="J3457" i="1"/>
  <c r="H3457" i="1"/>
  <c r="F3457" i="1"/>
  <c r="D3457" i="1"/>
  <c r="AE3456" i="1"/>
  <c r="AC3456" i="1"/>
  <c r="AA3456" i="1"/>
  <c r="Y3456" i="1"/>
  <c r="W3456" i="1"/>
  <c r="U3456" i="1"/>
  <c r="S3456" i="1"/>
  <c r="Q3456" i="1"/>
  <c r="O3456" i="1"/>
  <c r="M3456" i="1"/>
  <c r="L3456" i="1"/>
  <c r="J3456" i="1"/>
  <c r="H3456" i="1"/>
  <c r="F3456" i="1"/>
  <c r="D3456" i="1"/>
  <c r="AE3455" i="1"/>
  <c r="AC3455" i="1"/>
  <c r="AA3455" i="1"/>
  <c r="Y3455" i="1"/>
  <c r="W3455" i="1"/>
  <c r="U3455" i="1"/>
  <c r="S3455" i="1"/>
  <c r="Q3455" i="1"/>
  <c r="O3455" i="1"/>
  <c r="M3455" i="1"/>
  <c r="L3455" i="1"/>
  <c r="J3455" i="1"/>
  <c r="H3455" i="1"/>
  <c r="F3455" i="1"/>
  <c r="D3455" i="1"/>
  <c r="AE3454" i="1"/>
  <c r="AC3454" i="1"/>
  <c r="AA3454" i="1"/>
  <c r="Y3454" i="1"/>
  <c r="W3454" i="1"/>
  <c r="U3454" i="1"/>
  <c r="S3454" i="1"/>
  <c r="Q3454" i="1"/>
  <c r="O3454" i="1"/>
  <c r="M3454" i="1"/>
  <c r="L3454" i="1"/>
  <c r="J3454" i="1"/>
  <c r="H3454" i="1"/>
  <c r="F3454" i="1"/>
  <c r="D3454" i="1"/>
  <c r="AE3453" i="1"/>
  <c r="AC3453" i="1"/>
  <c r="AA3453" i="1"/>
  <c r="Y3453" i="1"/>
  <c r="W3453" i="1"/>
  <c r="U3453" i="1"/>
  <c r="S3453" i="1"/>
  <c r="Q3453" i="1"/>
  <c r="O3453" i="1"/>
  <c r="M3453" i="1"/>
  <c r="L3453" i="1"/>
  <c r="J3453" i="1"/>
  <c r="H3453" i="1"/>
  <c r="F3453" i="1"/>
  <c r="D3453" i="1"/>
  <c r="AE3452" i="1"/>
  <c r="AC3452" i="1"/>
  <c r="AA3452" i="1"/>
  <c r="Y3452" i="1"/>
  <c r="W3452" i="1"/>
  <c r="U3452" i="1"/>
  <c r="S3452" i="1"/>
  <c r="Q3452" i="1"/>
  <c r="O3452" i="1"/>
  <c r="M3452" i="1"/>
  <c r="L3452" i="1"/>
  <c r="J3452" i="1"/>
  <c r="H3452" i="1"/>
  <c r="F3452" i="1"/>
  <c r="D3452" i="1"/>
  <c r="AE3451" i="1"/>
  <c r="AC3451" i="1"/>
  <c r="AA3451" i="1"/>
  <c r="Y3451" i="1"/>
  <c r="W3451" i="1"/>
  <c r="U3451" i="1"/>
  <c r="S3451" i="1"/>
  <c r="Q3451" i="1"/>
  <c r="O3451" i="1"/>
  <c r="M3451" i="1"/>
  <c r="L3451" i="1"/>
  <c r="J3451" i="1"/>
  <c r="H3451" i="1"/>
  <c r="F3451" i="1"/>
  <c r="D3451" i="1"/>
  <c r="AE3450" i="1"/>
  <c r="AC3450" i="1"/>
  <c r="AA3450" i="1"/>
  <c r="Y3450" i="1"/>
  <c r="W3450" i="1"/>
  <c r="U3450" i="1"/>
  <c r="S3450" i="1"/>
  <c r="Q3450" i="1"/>
  <c r="O3450" i="1"/>
  <c r="M3450" i="1"/>
  <c r="L3450" i="1"/>
  <c r="J3450" i="1"/>
  <c r="H3450" i="1"/>
  <c r="F3450" i="1"/>
  <c r="D3450" i="1"/>
  <c r="AE3449" i="1"/>
  <c r="AC3449" i="1"/>
  <c r="AA3449" i="1"/>
  <c r="Y3449" i="1"/>
  <c r="W3449" i="1"/>
  <c r="U3449" i="1"/>
  <c r="S3449" i="1"/>
  <c r="Q3449" i="1"/>
  <c r="O3449" i="1"/>
  <c r="M3449" i="1"/>
  <c r="L3449" i="1"/>
  <c r="J3449" i="1"/>
  <c r="H3449" i="1"/>
  <c r="F3449" i="1"/>
  <c r="D3449" i="1"/>
  <c r="AE3448" i="1"/>
  <c r="AC3448" i="1"/>
  <c r="AA3448" i="1"/>
  <c r="Y3448" i="1"/>
  <c r="W3448" i="1"/>
  <c r="U3448" i="1"/>
  <c r="S3448" i="1"/>
  <c r="Q3448" i="1"/>
  <c r="O3448" i="1"/>
  <c r="M3448" i="1"/>
  <c r="L3448" i="1"/>
  <c r="J3448" i="1"/>
  <c r="H3448" i="1"/>
  <c r="F3448" i="1"/>
  <c r="D3448" i="1"/>
  <c r="AE3447" i="1"/>
  <c r="AC3447" i="1"/>
  <c r="AA3447" i="1"/>
  <c r="Y3447" i="1"/>
  <c r="W3447" i="1"/>
  <c r="U3447" i="1"/>
  <c r="S3447" i="1"/>
  <c r="Q3447" i="1"/>
  <c r="O3447" i="1"/>
  <c r="M3447" i="1"/>
  <c r="L3447" i="1"/>
  <c r="J3447" i="1"/>
  <c r="H3447" i="1"/>
  <c r="F3447" i="1"/>
  <c r="D3447" i="1"/>
  <c r="AE3446" i="1"/>
  <c r="AC3446" i="1"/>
  <c r="AA3446" i="1"/>
  <c r="Y3446" i="1"/>
  <c r="W3446" i="1"/>
  <c r="U3446" i="1"/>
  <c r="S3446" i="1"/>
  <c r="Q3446" i="1"/>
  <c r="O3446" i="1"/>
  <c r="M3446" i="1"/>
  <c r="L3446" i="1"/>
  <c r="J3446" i="1"/>
  <c r="H3446" i="1"/>
  <c r="F3446" i="1"/>
  <c r="D3446" i="1"/>
  <c r="AE3445" i="1"/>
  <c r="AC3445" i="1"/>
  <c r="AA3445" i="1"/>
  <c r="Y3445" i="1"/>
  <c r="W3445" i="1"/>
  <c r="U3445" i="1"/>
  <c r="S3445" i="1"/>
  <c r="Q3445" i="1"/>
  <c r="O3445" i="1"/>
  <c r="M3445" i="1"/>
  <c r="L3445" i="1"/>
  <c r="J3445" i="1"/>
  <c r="H3445" i="1"/>
  <c r="F3445" i="1"/>
  <c r="D3445" i="1"/>
  <c r="AE3444" i="1"/>
  <c r="AC3444" i="1"/>
  <c r="AA3444" i="1"/>
  <c r="Y3444" i="1"/>
  <c r="W3444" i="1"/>
  <c r="U3444" i="1"/>
  <c r="S3444" i="1"/>
  <c r="Q3444" i="1"/>
  <c r="O3444" i="1"/>
  <c r="M3444" i="1"/>
  <c r="L3444" i="1"/>
  <c r="J3444" i="1"/>
  <c r="H3444" i="1"/>
  <c r="F3444" i="1"/>
  <c r="D3444" i="1"/>
  <c r="AE3443" i="1"/>
  <c r="AC3443" i="1"/>
  <c r="AA3443" i="1"/>
  <c r="Y3443" i="1"/>
  <c r="W3443" i="1"/>
  <c r="U3443" i="1"/>
  <c r="S3443" i="1"/>
  <c r="Q3443" i="1"/>
  <c r="O3443" i="1"/>
  <c r="M3443" i="1"/>
  <c r="L3443" i="1"/>
  <c r="J3443" i="1"/>
  <c r="H3443" i="1"/>
  <c r="F3443" i="1"/>
  <c r="D3443" i="1"/>
  <c r="AE3442" i="1"/>
  <c r="AC3442" i="1"/>
  <c r="AA3442" i="1"/>
  <c r="Y3442" i="1"/>
  <c r="W3442" i="1"/>
  <c r="U3442" i="1"/>
  <c r="S3442" i="1"/>
  <c r="Q3442" i="1"/>
  <c r="O3442" i="1"/>
  <c r="M3442" i="1"/>
  <c r="L3442" i="1"/>
  <c r="J3442" i="1"/>
  <c r="H3442" i="1"/>
  <c r="F3442" i="1"/>
  <c r="D3442" i="1"/>
  <c r="AE3441" i="1"/>
  <c r="AC3441" i="1"/>
  <c r="AA3441" i="1"/>
  <c r="Y3441" i="1"/>
  <c r="W3441" i="1"/>
  <c r="U3441" i="1"/>
  <c r="S3441" i="1"/>
  <c r="Q3441" i="1"/>
  <c r="O3441" i="1"/>
  <c r="M3441" i="1"/>
  <c r="L3441" i="1"/>
  <c r="J3441" i="1"/>
  <c r="H3441" i="1"/>
  <c r="F3441" i="1"/>
  <c r="D3441" i="1"/>
  <c r="AE3440" i="1"/>
  <c r="AC3440" i="1"/>
  <c r="AA3440" i="1"/>
  <c r="Y3440" i="1"/>
  <c r="W3440" i="1"/>
  <c r="U3440" i="1"/>
  <c r="S3440" i="1"/>
  <c r="Q3440" i="1"/>
  <c r="O3440" i="1"/>
  <c r="M3440" i="1"/>
  <c r="L3440" i="1"/>
  <c r="J3440" i="1"/>
  <c r="H3440" i="1"/>
  <c r="F3440" i="1"/>
  <c r="D3440" i="1"/>
  <c r="AE3439" i="1"/>
  <c r="AC3439" i="1"/>
  <c r="AA3439" i="1"/>
  <c r="Y3439" i="1"/>
  <c r="W3439" i="1"/>
  <c r="U3439" i="1"/>
  <c r="S3439" i="1"/>
  <c r="Q3439" i="1"/>
  <c r="O3439" i="1"/>
  <c r="M3439" i="1"/>
  <c r="L3439" i="1"/>
  <c r="J3439" i="1"/>
  <c r="H3439" i="1"/>
  <c r="F3439" i="1"/>
  <c r="D3439" i="1"/>
  <c r="AE3438" i="1"/>
  <c r="AC3438" i="1"/>
  <c r="AA3438" i="1"/>
  <c r="Y3438" i="1"/>
  <c r="W3438" i="1"/>
  <c r="U3438" i="1"/>
  <c r="S3438" i="1"/>
  <c r="Q3438" i="1"/>
  <c r="O3438" i="1"/>
  <c r="M3438" i="1"/>
  <c r="L3438" i="1"/>
  <c r="J3438" i="1"/>
  <c r="H3438" i="1"/>
  <c r="F3438" i="1"/>
  <c r="D3438" i="1"/>
  <c r="AE3437" i="1"/>
  <c r="AC3437" i="1"/>
  <c r="AA3437" i="1"/>
  <c r="Y3437" i="1"/>
  <c r="W3437" i="1"/>
  <c r="U3437" i="1"/>
  <c r="S3437" i="1"/>
  <c r="Q3437" i="1"/>
  <c r="O3437" i="1"/>
  <c r="M3437" i="1"/>
  <c r="L3437" i="1"/>
  <c r="J3437" i="1"/>
  <c r="H3437" i="1"/>
  <c r="F3437" i="1"/>
  <c r="D3437" i="1"/>
  <c r="AE3436" i="1"/>
  <c r="AC3436" i="1"/>
  <c r="AA3436" i="1"/>
  <c r="Y3436" i="1"/>
  <c r="W3436" i="1"/>
  <c r="U3436" i="1"/>
  <c r="S3436" i="1"/>
  <c r="Q3436" i="1"/>
  <c r="O3436" i="1"/>
  <c r="M3436" i="1"/>
  <c r="L3436" i="1"/>
  <c r="J3436" i="1"/>
  <c r="H3436" i="1"/>
  <c r="F3436" i="1"/>
  <c r="D3436" i="1"/>
  <c r="AE3435" i="1"/>
  <c r="AC3435" i="1"/>
  <c r="AA3435" i="1"/>
  <c r="Y3435" i="1"/>
  <c r="W3435" i="1"/>
  <c r="U3435" i="1"/>
  <c r="S3435" i="1"/>
  <c r="Q3435" i="1"/>
  <c r="O3435" i="1"/>
  <c r="M3435" i="1"/>
  <c r="L3435" i="1"/>
  <c r="J3435" i="1"/>
  <c r="H3435" i="1"/>
  <c r="F3435" i="1"/>
  <c r="D3435" i="1"/>
  <c r="AE3434" i="1"/>
  <c r="AC3434" i="1"/>
  <c r="AA3434" i="1"/>
  <c r="Y3434" i="1"/>
  <c r="W3434" i="1"/>
  <c r="U3434" i="1"/>
  <c r="S3434" i="1"/>
  <c r="Q3434" i="1"/>
  <c r="O3434" i="1"/>
  <c r="M3434" i="1"/>
  <c r="L3434" i="1"/>
  <c r="J3434" i="1"/>
  <c r="H3434" i="1"/>
  <c r="F3434" i="1"/>
  <c r="D3434" i="1"/>
  <c r="AE3433" i="1"/>
  <c r="AC3433" i="1"/>
  <c r="AA3433" i="1"/>
  <c r="Y3433" i="1"/>
  <c r="W3433" i="1"/>
  <c r="U3433" i="1"/>
  <c r="S3433" i="1"/>
  <c r="Q3433" i="1"/>
  <c r="O3433" i="1"/>
  <c r="M3433" i="1"/>
  <c r="L3433" i="1"/>
  <c r="J3433" i="1"/>
  <c r="H3433" i="1"/>
  <c r="F3433" i="1"/>
  <c r="D3433" i="1"/>
  <c r="AE3432" i="1"/>
  <c r="AC3432" i="1"/>
  <c r="AA3432" i="1"/>
  <c r="Y3432" i="1"/>
  <c r="W3432" i="1"/>
  <c r="U3432" i="1"/>
  <c r="S3432" i="1"/>
  <c r="Q3432" i="1"/>
  <c r="O3432" i="1"/>
  <c r="M3432" i="1"/>
  <c r="L3432" i="1"/>
  <c r="J3432" i="1"/>
  <c r="H3432" i="1"/>
  <c r="F3432" i="1"/>
  <c r="D3432" i="1"/>
  <c r="AE3431" i="1"/>
  <c r="AC3431" i="1"/>
  <c r="AA3431" i="1"/>
  <c r="Y3431" i="1"/>
  <c r="W3431" i="1"/>
  <c r="U3431" i="1"/>
  <c r="S3431" i="1"/>
  <c r="Q3431" i="1"/>
  <c r="O3431" i="1"/>
  <c r="M3431" i="1"/>
  <c r="L3431" i="1"/>
  <c r="J3431" i="1"/>
  <c r="H3431" i="1"/>
  <c r="F3431" i="1"/>
  <c r="D3431" i="1"/>
  <c r="AE3430" i="1"/>
  <c r="AC3430" i="1"/>
  <c r="AA3430" i="1"/>
  <c r="Y3430" i="1"/>
  <c r="W3430" i="1"/>
  <c r="U3430" i="1"/>
  <c r="S3430" i="1"/>
  <c r="Q3430" i="1"/>
  <c r="O3430" i="1"/>
  <c r="M3430" i="1"/>
  <c r="L3430" i="1"/>
  <c r="J3430" i="1"/>
  <c r="H3430" i="1"/>
  <c r="F3430" i="1"/>
  <c r="D3430" i="1"/>
  <c r="AE3429" i="1"/>
  <c r="AC3429" i="1"/>
  <c r="AA3429" i="1"/>
  <c r="Y3429" i="1"/>
  <c r="W3429" i="1"/>
  <c r="U3429" i="1"/>
  <c r="S3429" i="1"/>
  <c r="Q3429" i="1"/>
  <c r="O3429" i="1"/>
  <c r="M3429" i="1"/>
  <c r="L3429" i="1"/>
  <c r="J3429" i="1"/>
  <c r="H3429" i="1"/>
  <c r="F3429" i="1"/>
  <c r="D3429" i="1"/>
  <c r="AE3428" i="1"/>
  <c r="AC3428" i="1"/>
  <c r="AA3428" i="1"/>
  <c r="Y3428" i="1"/>
  <c r="W3428" i="1"/>
  <c r="U3428" i="1"/>
  <c r="S3428" i="1"/>
  <c r="Q3428" i="1"/>
  <c r="O3428" i="1"/>
  <c r="M3428" i="1"/>
  <c r="L3428" i="1"/>
  <c r="J3428" i="1"/>
  <c r="H3428" i="1"/>
  <c r="F3428" i="1"/>
  <c r="D3428" i="1"/>
  <c r="AE3427" i="1"/>
  <c r="AC3427" i="1"/>
  <c r="AA3427" i="1"/>
  <c r="Y3427" i="1"/>
  <c r="W3427" i="1"/>
  <c r="U3427" i="1"/>
  <c r="S3427" i="1"/>
  <c r="Q3427" i="1"/>
  <c r="O3427" i="1"/>
  <c r="M3427" i="1"/>
  <c r="L3427" i="1"/>
  <c r="J3427" i="1"/>
  <c r="H3427" i="1"/>
  <c r="F3427" i="1"/>
  <c r="D3427" i="1"/>
  <c r="AE3426" i="1"/>
  <c r="AC3426" i="1"/>
  <c r="AA3426" i="1"/>
  <c r="Y3426" i="1"/>
  <c r="W3426" i="1"/>
  <c r="U3426" i="1"/>
  <c r="S3426" i="1"/>
  <c r="Q3426" i="1"/>
  <c r="O3426" i="1"/>
  <c r="M3426" i="1"/>
  <c r="L3426" i="1"/>
  <c r="J3426" i="1"/>
  <c r="H3426" i="1"/>
  <c r="F3426" i="1"/>
  <c r="D3426" i="1"/>
  <c r="AE3425" i="1"/>
  <c r="AC3425" i="1"/>
  <c r="AA3425" i="1"/>
  <c r="Y3425" i="1"/>
  <c r="W3425" i="1"/>
  <c r="U3425" i="1"/>
  <c r="S3425" i="1"/>
  <c r="Q3425" i="1"/>
  <c r="O3425" i="1"/>
  <c r="M3425" i="1"/>
  <c r="L3425" i="1"/>
  <c r="J3425" i="1"/>
  <c r="H3425" i="1"/>
  <c r="F3425" i="1"/>
  <c r="D3425" i="1"/>
  <c r="AE3424" i="1"/>
  <c r="AC3424" i="1"/>
  <c r="AA3424" i="1"/>
  <c r="Y3424" i="1"/>
  <c r="W3424" i="1"/>
  <c r="U3424" i="1"/>
  <c r="S3424" i="1"/>
  <c r="Q3424" i="1"/>
  <c r="O3424" i="1"/>
  <c r="M3424" i="1"/>
  <c r="L3424" i="1"/>
  <c r="J3424" i="1"/>
  <c r="H3424" i="1"/>
  <c r="F3424" i="1"/>
  <c r="D3424" i="1"/>
  <c r="AE3423" i="1"/>
  <c r="AC3423" i="1"/>
  <c r="AA3423" i="1"/>
  <c r="Y3423" i="1"/>
  <c r="W3423" i="1"/>
  <c r="U3423" i="1"/>
  <c r="S3423" i="1"/>
  <c r="Q3423" i="1"/>
  <c r="O3423" i="1"/>
  <c r="M3423" i="1"/>
  <c r="L3423" i="1"/>
  <c r="J3423" i="1"/>
  <c r="H3423" i="1"/>
  <c r="F3423" i="1"/>
  <c r="D3423" i="1"/>
  <c r="AE3422" i="1"/>
  <c r="AC3422" i="1"/>
  <c r="AA3422" i="1"/>
  <c r="Y3422" i="1"/>
  <c r="W3422" i="1"/>
  <c r="U3422" i="1"/>
  <c r="S3422" i="1"/>
  <c r="Q3422" i="1"/>
  <c r="O3422" i="1"/>
  <c r="M3422" i="1"/>
  <c r="L3422" i="1"/>
  <c r="J3422" i="1"/>
  <c r="H3422" i="1"/>
  <c r="F3422" i="1"/>
  <c r="D3422" i="1"/>
  <c r="AE3421" i="1"/>
  <c r="AC3421" i="1"/>
  <c r="AA3421" i="1"/>
  <c r="Y3421" i="1"/>
  <c r="W3421" i="1"/>
  <c r="U3421" i="1"/>
  <c r="S3421" i="1"/>
  <c r="Q3421" i="1"/>
  <c r="O3421" i="1"/>
  <c r="M3421" i="1"/>
  <c r="L3421" i="1"/>
  <c r="J3421" i="1"/>
  <c r="H3421" i="1"/>
  <c r="F3421" i="1"/>
  <c r="D3421" i="1"/>
  <c r="AE3420" i="1"/>
  <c r="AC3420" i="1"/>
  <c r="AA3420" i="1"/>
  <c r="Y3420" i="1"/>
  <c r="W3420" i="1"/>
  <c r="U3420" i="1"/>
  <c r="S3420" i="1"/>
  <c r="Q3420" i="1"/>
  <c r="O3420" i="1"/>
  <c r="M3420" i="1"/>
  <c r="L3420" i="1"/>
  <c r="J3420" i="1"/>
  <c r="H3420" i="1"/>
  <c r="F3420" i="1"/>
  <c r="D3420" i="1"/>
  <c r="AE3419" i="1"/>
  <c r="AC3419" i="1"/>
  <c r="AA3419" i="1"/>
  <c r="Y3419" i="1"/>
  <c r="W3419" i="1"/>
  <c r="U3419" i="1"/>
  <c r="S3419" i="1"/>
  <c r="Q3419" i="1"/>
  <c r="O3419" i="1"/>
  <c r="M3419" i="1"/>
  <c r="L3419" i="1"/>
  <c r="J3419" i="1"/>
  <c r="H3419" i="1"/>
  <c r="F3419" i="1"/>
  <c r="D3419" i="1"/>
  <c r="AE3418" i="1"/>
  <c r="AC3418" i="1"/>
  <c r="AA3418" i="1"/>
  <c r="Y3418" i="1"/>
  <c r="W3418" i="1"/>
  <c r="U3418" i="1"/>
  <c r="S3418" i="1"/>
  <c r="Q3418" i="1"/>
  <c r="O3418" i="1"/>
  <c r="M3418" i="1"/>
  <c r="L3418" i="1"/>
  <c r="J3418" i="1"/>
  <c r="H3418" i="1"/>
  <c r="F3418" i="1"/>
  <c r="D3418" i="1"/>
  <c r="AE3417" i="1"/>
  <c r="AC3417" i="1"/>
  <c r="AA3417" i="1"/>
  <c r="Y3417" i="1"/>
  <c r="W3417" i="1"/>
  <c r="U3417" i="1"/>
  <c r="S3417" i="1"/>
  <c r="Q3417" i="1"/>
  <c r="O3417" i="1"/>
  <c r="M3417" i="1"/>
  <c r="L3417" i="1"/>
  <c r="J3417" i="1"/>
  <c r="H3417" i="1"/>
  <c r="F3417" i="1"/>
  <c r="D3417" i="1"/>
  <c r="AE3416" i="1"/>
  <c r="AC3416" i="1"/>
  <c r="AA3416" i="1"/>
  <c r="Y3416" i="1"/>
  <c r="W3416" i="1"/>
  <c r="U3416" i="1"/>
  <c r="S3416" i="1"/>
  <c r="Q3416" i="1"/>
  <c r="O3416" i="1"/>
  <c r="M3416" i="1"/>
  <c r="L3416" i="1"/>
  <c r="J3416" i="1"/>
  <c r="H3416" i="1"/>
  <c r="F3416" i="1"/>
  <c r="D3416" i="1"/>
  <c r="AE3415" i="1"/>
  <c r="AC3415" i="1"/>
  <c r="AA3415" i="1"/>
  <c r="Y3415" i="1"/>
  <c r="W3415" i="1"/>
  <c r="U3415" i="1"/>
  <c r="S3415" i="1"/>
  <c r="Q3415" i="1"/>
  <c r="O3415" i="1"/>
  <c r="M3415" i="1"/>
  <c r="L3415" i="1"/>
  <c r="J3415" i="1"/>
  <c r="H3415" i="1"/>
  <c r="F3415" i="1"/>
  <c r="D3415" i="1"/>
  <c r="AE3414" i="1"/>
  <c r="AC3414" i="1"/>
  <c r="AA3414" i="1"/>
  <c r="Y3414" i="1"/>
  <c r="W3414" i="1"/>
  <c r="U3414" i="1"/>
  <c r="S3414" i="1"/>
  <c r="Q3414" i="1"/>
  <c r="O3414" i="1"/>
  <c r="M3414" i="1"/>
  <c r="L3414" i="1"/>
  <c r="J3414" i="1"/>
  <c r="H3414" i="1"/>
  <c r="F3414" i="1"/>
  <c r="D3414" i="1"/>
  <c r="AE3413" i="1"/>
  <c r="AC3413" i="1"/>
  <c r="AA3413" i="1"/>
  <c r="Y3413" i="1"/>
  <c r="W3413" i="1"/>
  <c r="U3413" i="1"/>
  <c r="S3413" i="1"/>
  <c r="Q3413" i="1"/>
  <c r="O3413" i="1"/>
  <c r="M3413" i="1"/>
  <c r="L3413" i="1"/>
  <c r="J3413" i="1"/>
  <c r="H3413" i="1"/>
  <c r="F3413" i="1"/>
  <c r="D3413" i="1"/>
  <c r="AE3412" i="1"/>
  <c r="AC3412" i="1"/>
  <c r="AA3412" i="1"/>
  <c r="Y3412" i="1"/>
  <c r="W3412" i="1"/>
  <c r="U3412" i="1"/>
  <c r="S3412" i="1"/>
  <c r="Q3412" i="1"/>
  <c r="O3412" i="1"/>
  <c r="M3412" i="1"/>
  <c r="L3412" i="1"/>
  <c r="J3412" i="1"/>
  <c r="H3412" i="1"/>
  <c r="F3412" i="1"/>
  <c r="D3412" i="1"/>
  <c r="AE3411" i="1"/>
  <c r="AC3411" i="1"/>
  <c r="AA3411" i="1"/>
  <c r="Y3411" i="1"/>
  <c r="W3411" i="1"/>
  <c r="U3411" i="1"/>
  <c r="S3411" i="1"/>
  <c r="Q3411" i="1"/>
  <c r="O3411" i="1"/>
  <c r="M3411" i="1"/>
  <c r="L3411" i="1"/>
  <c r="J3411" i="1"/>
  <c r="H3411" i="1"/>
  <c r="F3411" i="1"/>
  <c r="D3411" i="1"/>
  <c r="AE3410" i="1"/>
  <c r="AC3410" i="1"/>
  <c r="AA3410" i="1"/>
  <c r="Y3410" i="1"/>
  <c r="W3410" i="1"/>
  <c r="U3410" i="1"/>
  <c r="S3410" i="1"/>
  <c r="Q3410" i="1"/>
  <c r="O3410" i="1"/>
  <c r="M3410" i="1"/>
  <c r="L3410" i="1"/>
  <c r="J3410" i="1"/>
  <c r="H3410" i="1"/>
  <c r="F3410" i="1"/>
  <c r="D3410" i="1"/>
  <c r="AE3409" i="1"/>
  <c r="AC3409" i="1"/>
  <c r="AA3409" i="1"/>
  <c r="Y3409" i="1"/>
  <c r="W3409" i="1"/>
  <c r="U3409" i="1"/>
  <c r="S3409" i="1"/>
  <c r="Q3409" i="1"/>
  <c r="O3409" i="1"/>
  <c r="M3409" i="1"/>
  <c r="L3409" i="1"/>
  <c r="J3409" i="1"/>
  <c r="H3409" i="1"/>
  <c r="F3409" i="1"/>
  <c r="D3409" i="1"/>
  <c r="AE3408" i="1"/>
  <c r="AC3408" i="1"/>
  <c r="AA3408" i="1"/>
  <c r="Y3408" i="1"/>
  <c r="W3408" i="1"/>
  <c r="U3408" i="1"/>
  <c r="S3408" i="1"/>
  <c r="Q3408" i="1"/>
  <c r="O3408" i="1"/>
  <c r="M3408" i="1"/>
  <c r="L3408" i="1"/>
  <c r="J3408" i="1"/>
  <c r="H3408" i="1"/>
  <c r="F3408" i="1"/>
  <c r="D3408" i="1"/>
  <c r="AE3407" i="1"/>
  <c r="AC3407" i="1"/>
  <c r="AA3407" i="1"/>
  <c r="Y3407" i="1"/>
  <c r="W3407" i="1"/>
  <c r="U3407" i="1"/>
  <c r="S3407" i="1"/>
  <c r="Q3407" i="1"/>
  <c r="O3407" i="1"/>
  <c r="M3407" i="1"/>
  <c r="L3407" i="1"/>
  <c r="J3407" i="1"/>
  <c r="H3407" i="1"/>
  <c r="F3407" i="1"/>
  <c r="D3407" i="1"/>
  <c r="AE3406" i="1"/>
  <c r="AC3406" i="1"/>
  <c r="AA3406" i="1"/>
  <c r="Y3406" i="1"/>
  <c r="W3406" i="1"/>
  <c r="U3406" i="1"/>
  <c r="S3406" i="1"/>
  <c r="Q3406" i="1"/>
  <c r="O3406" i="1"/>
  <c r="M3406" i="1"/>
  <c r="L3406" i="1"/>
  <c r="J3406" i="1"/>
  <c r="H3406" i="1"/>
  <c r="F3406" i="1"/>
  <c r="D3406" i="1"/>
  <c r="AE3405" i="1"/>
  <c r="AC3405" i="1"/>
  <c r="AA3405" i="1"/>
  <c r="Y3405" i="1"/>
  <c r="W3405" i="1"/>
  <c r="U3405" i="1"/>
  <c r="S3405" i="1"/>
  <c r="Q3405" i="1"/>
  <c r="O3405" i="1"/>
  <c r="M3405" i="1"/>
  <c r="L3405" i="1"/>
  <c r="J3405" i="1"/>
  <c r="H3405" i="1"/>
  <c r="F3405" i="1"/>
  <c r="D3405" i="1"/>
  <c r="AE3404" i="1"/>
  <c r="AC3404" i="1"/>
  <c r="AA3404" i="1"/>
  <c r="Y3404" i="1"/>
  <c r="W3404" i="1"/>
  <c r="U3404" i="1"/>
  <c r="S3404" i="1"/>
  <c r="Q3404" i="1"/>
  <c r="O3404" i="1"/>
  <c r="M3404" i="1"/>
  <c r="L3404" i="1"/>
  <c r="J3404" i="1"/>
  <c r="H3404" i="1"/>
  <c r="F3404" i="1"/>
  <c r="D3404" i="1"/>
  <c r="AE3403" i="1"/>
  <c r="AC3403" i="1"/>
  <c r="AA3403" i="1"/>
  <c r="Y3403" i="1"/>
  <c r="W3403" i="1"/>
  <c r="U3403" i="1"/>
  <c r="S3403" i="1"/>
  <c r="Q3403" i="1"/>
  <c r="O3403" i="1"/>
  <c r="M3403" i="1"/>
  <c r="L3403" i="1"/>
  <c r="J3403" i="1"/>
  <c r="H3403" i="1"/>
  <c r="F3403" i="1"/>
  <c r="D3403" i="1"/>
  <c r="AE3402" i="1"/>
  <c r="AC3402" i="1"/>
  <c r="AA3402" i="1"/>
  <c r="Y3402" i="1"/>
  <c r="W3402" i="1"/>
  <c r="U3402" i="1"/>
  <c r="S3402" i="1"/>
  <c r="Q3402" i="1"/>
  <c r="O3402" i="1"/>
  <c r="M3402" i="1"/>
  <c r="L3402" i="1"/>
  <c r="J3402" i="1"/>
  <c r="H3402" i="1"/>
  <c r="F3402" i="1"/>
  <c r="D3402" i="1"/>
  <c r="AE3401" i="1"/>
  <c r="AC3401" i="1"/>
  <c r="AA3401" i="1"/>
  <c r="Y3401" i="1"/>
  <c r="W3401" i="1"/>
  <c r="U3401" i="1"/>
  <c r="S3401" i="1"/>
  <c r="Q3401" i="1"/>
  <c r="O3401" i="1"/>
  <c r="M3401" i="1"/>
  <c r="L3401" i="1"/>
  <c r="J3401" i="1"/>
  <c r="H3401" i="1"/>
  <c r="F3401" i="1"/>
  <c r="D3401" i="1"/>
  <c r="AE3400" i="1"/>
  <c r="AC3400" i="1"/>
  <c r="AA3400" i="1"/>
  <c r="Y3400" i="1"/>
  <c r="W3400" i="1"/>
  <c r="U3400" i="1"/>
  <c r="S3400" i="1"/>
  <c r="Q3400" i="1"/>
  <c r="O3400" i="1"/>
  <c r="M3400" i="1"/>
  <c r="L3400" i="1"/>
  <c r="J3400" i="1"/>
  <c r="H3400" i="1"/>
  <c r="F3400" i="1"/>
  <c r="D3400" i="1"/>
  <c r="AE3399" i="1"/>
  <c r="AC3399" i="1"/>
  <c r="AA3399" i="1"/>
  <c r="Y3399" i="1"/>
  <c r="W3399" i="1"/>
  <c r="U3399" i="1"/>
  <c r="S3399" i="1"/>
  <c r="Q3399" i="1"/>
  <c r="O3399" i="1"/>
  <c r="M3399" i="1"/>
  <c r="L3399" i="1"/>
  <c r="J3399" i="1"/>
  <c r="H3399" i="1"/>
  <c r="F3399" i="1"/>
  <c r="D3399" i="1"/>
  <c r="AE3398" i="1"/>
  <c r="AC3398" i="1"/>
  <c r="AA3398" i="1"/>
  <c r="Y3398" i="1"/>
  <c r="W3398" i="1"/>
  <c r="U3398" i="1"/>
  <c r="S3398" i="1"/>
  <c r="Q3398" i="1"/>
  <c r="O3398" i="1"/>
  <c r="M3398" i="1"/>
  <c r="L3398" i="1"/>
  <c r="J3398" i="1"/>
  <c r="H3398" i="1"/>
  <c r="F3398" i="1"/>
  <c r="D3398" i="1"/>
  <c r="AE3397" i="1"/>
  <c r="AC3397" i="1"/>
  <c r="AA3397" i="1"/>
  <c r="Y3397" i="1"/>
  <c r="W3397" i="1"/>
  <c r="U3397" i="1"/>
  <c r="S3397" i="1"/>
  <c r="Q3397" i="1"/>
  <c r="O3397" i="1"/>
  <c r="M3397" i="1"/>
  <c r="L3397" i="1"/>
  <c r="J3397" i="1"/>
  <c r="H3397" i="1"/>
  <c r="F3397" i="1"/>
  <c r="D3397" i="1"/>
  <c r="AE3396" i="1"/>
  <c r="AC3396" i="1"/>
  <c r="AA3396" i="1"/>
  <c r="Y3396" i="1"/>
  <c r="W3396" i="1"/>
  <c r="U3396" i="1"/>
  <c r="S3396" i="1"/>
  <c r="Q3396" i="1"/>
  <c r="O3396" i="1"/>
  <c r="M3396" i="1"/>
  <c r="L3396" i="1"/>
  <c r="J3396" i="1"/>
  <c r="H3396" i="1"/>
  <c r="F3396" i="1"/>
  <c r="D3396" i="1"/>
  <c r="AE3395" i="1"/>
  <c r="AC3395" i="1"/>
  <c r="AA3395" i="1"/>
  <c r="Y3395" i="1"/>
  <c r="W3395" i="1"/>
  <c r="U3395" i="1"/>
  <c r="S3395" i="1"/>
  <c r="Q3395" i="1"/>
  <c r="O3395" i="1"/>
  <c r="M3395" i="1"/>
  <c r="L3395" i="1"/>
  <c r="J3395" i="1"/>
  <c r="H3395" i="1"/>
  <c r="F3395" i="1"/>
  <c r="D3395" i="1"/>
  <c r="AE3394" i="1"/>
  <c r="AC3394" i="1"/>
  <c r="AA3394" i="1"/>
  <c r="Y3394" i="1"/>
  <c r="W3394" i="1"/>
  <c r="U3394" i="1"/>
  <c r="S3394" i="1"/>
  <c r="Q3394" i="1"/>
  <c r="O3394" i="1"/>
  <c r="M3394" i="1"/>
  <c r="L3394" i="1"/>
  <c r="J3394" i="1"/>
  <c r="H3394" i="1"/>
  <c r="F3394" i="1"/>
  <c r="D3394" i="1"/>
  <c r="AE3393" i="1"/>
  <c r="AC3393" i="1"/>
  <c r="AA3393" i="1"/>
  <c r="Y3393" i="1"/>
  <c r="W3393" i="1"/>
  <c r="U3393" i="1"/>
  <c r="S3393" i="1"/>
  <c r="Q3393" i="1"/>
  <c r="O3393" i="1"/>
  <c r="M3393" i="1"/>
  <c r="L3393" i="1"/>
  <c r="J3393" i="1"/>
  <c r="H3393" i="1"/>
  <c r="F3393" i="1"/>
  <c r="D3393" i="1"/>
  <c r="AE3392" i="1"/>
  <c r="AC3392" i="1"/>
  <c r="AA3392" i="1"/>
  <c r="Y3392" i="1"/>
  <c r="W3392" i="1"/>
  <c r="U3392" i="1"/>
  <c r="S3392" i="1"/>
  <c r="Q3392" i="1"/>
  <c r="O3392" i="1"/>
  <c r="M3392" i="1"/>
  <c r="L3392" i="1"/>
  <c r="J3392" i="1"/>
  <c r="H3392" i="1"/>
  <c r="F3392" i="1"/>
  <c r="D3392" i="1"/>
  <c r="AE3391" i="1"/>
  <c r="AC3391" i="1"/>
  <c r="AA3391" i="1"/>
  <c r="Y3391" i="1"/>
  <c r="W3391" i="1"/>
  <c r="U3391" i="1"/>
  <c r="S3391" i="1"/>
  <c r="Q3391" i="1"/>
  <c r="O3391" i="1"/>
  <c r="M3391" i="1"/>
  <c r="L3391" i="1"/>
  <c r="J3391" i="1"/>
  <c r="H3391" i="1"/>
  <c r="F3391" i="1"/>
  <c r="D3391" i="1"/>
  <c r="AE3390" i="1"/>
  <c r="AC3390" i="1"/>
  <c r="AA3390" i="1"/>
  <c r="Y3390" i="1"/>
  <c r="W3390" i="1"/>
  <c r="U3390" i="1"/>
  <c r="S3390" i="1"/>
  <c r="Q3390" i="1"/>
  <c r="O3390" i="1"/>
  <c r="M3390" i="1"/>
  <c r="L3390" i="1"/>
  <c r="J3390" i="1"/>
  <c r="H3390" i="1"/>
  <c r="F3390" i="1"/>
  <c r="D3390" i="1"/>
  <c r="AE3389" i="1"/>
  <c r="AC3389" i="1"/>
  <c r="AA3389" i="1"/>
  <c r="Y3389" i="1"/>
  <c r="W3389" i="1"/>
  <c r="U3389" i="1"/>
  <c r="S3389" i="1"/>
  <c r="Q3389" i="1"/>
  <c r="O3389" i="1"/>
  <c r="M3389" i="1"/>
  <c r="L3389" i="1"/>
  <c r="J3389" i="1"/>
  <c r="H3389" i="1"/>
  <c r="F3389" i="1"/>
  <c r="D3389" i="1"/>
  <c r="AE3388" i="1"/>
  <c r="AC3388" i="1"/>
  <c r="AA3388" i="1"/>
  <c r="Y3388" i="1"/>
  <c r="W3388" i="1"/>
  <c r="U3388" i="1"/>
  <c r="S3388" i="1"/>
  <c r="Q3388" i="1"/>
  <c r="O3388" i="1"/>
  <c r="M3388" i="1"/>
  <c r="L3388" i="1"/>
  <c r="J3388" i="1"/>
  <c r="H3388" i="1"/>
  <c r="F3388" i="1"/>
  <c r="D3388" i="1"/>
  <c r="AE3387" i="1"/>
  <c r="AC3387" i="1"/>
  <c r="AA3387" i="1"/>
  <c r="Y3387" i="1"/>
  <c r="W3387" i="1"/>
  <c r="U3387" i="1"/>
  <c r="S3387" i="1"/>
  <c r="Q3387" i="1"/>
  <c r="O3387" i="1"/>
  <c r="M3387" i="1"/>
  <c r="L3387" i="1"/>
  <c r="J3387" i="1"/>
  <c r="H3387" i="1"/>
  <c r="F3387" i="1"/>
  <c r="D3387" i="1"/>
  <c r="AE3386" i="1"/>
  <c r="AC3386" i="1"/>
  <c r="AA3386" i="1"/>
  <c r="Y3386" i="1"/>
  <c r="W3386" i="1"/>
  <c r="U3386" i="1"/>
  <c r="S3386" i="1"/>
  <c r="Q3386" i="1"/>
  <c r="O3386" i="1"/>
  <c r="M3386" i="1"/>
  <c r="L3386" i="1"/>
  <c r="J3386" i="1"/>
  <c r="H3386" i="1"/>
  <c r="F3386" i="1"/>
  <c r="D3386" i="1"/>
  <c r="AE3385" i="1"/>
  <c r="AC3385" i="1"/>
  <c r="AA3385" i="1"/>
  <c r="Y3385" i="1"/>
  <c r="W3385" i="1"/>
  <c r="U3385" i="1"/>
  <c r="S3385" i="1"/>
  <c r="Q3385" i="1"/>
  <c r="O3385" i="1"/>
  <c r="M3385" i="1"/>
  <c r="L3385" i="1"/>
  <c r="J3385" i="1"/>
  <c r="H3385" i="1"/>
  <c r="F3385" i="1"/>
  <c r="D3385" i="1"/>
  <c r="AE3384" i="1"/>
  <c r="AC3384" i="1"/>
  <c r="AA3384" i="1"/>
  <c r="Y3384" i="1"/>
  <c r="W3384" i="1"/>
  <c r="U3384" i="1"/>
  <c r="S3384" i="1"/>
  <c r="Q3384" i="1"/>
  <c r="O3384" i="1"/>
  <c r="M3384" i="1"/>
  <c r="L3384" i="1"/>
  <c r="J3384" i="1"/>
  <c r="H3384" i="1"/>
  <c r="F3384" i="1"/>
  <c r="D3384" i="1"/>
  <c r="AE3383" i="1"/>
  <c r="AC3383" i="1"/>
  <c r="AA3383" i="1"/>
  <c r="Y3383" i="1"/>
  <c r="W3383" i="1"/>
  <c r="U3383" i="1"/>
  <c r="S3383" i="1"/>
  <c r="Q3383" i="1"/>
  <c r="O3383" i="1"/>
  <c r="M3383" i="1"/>
  <c r="L3383" i="1"/>
  <c r="J3383" i="1"/>
  <c r="H3383" i="1"/>
  <c r="F3383" i="1"/>
  <c r="D3383" i="1"/>
  <c r="AE3382" i="1"/>
  <c r="AC3382" i="1"/>
  <c r="AA3382" i="1"/>
  <c r="Y3382" i="1"/>
  <c r="W3382" i="1"/>
  <c r="U3382" i="1"/>
  <c r="S3382" i="1"/>
  <c r="Q3382" i="1"/>
  <c r="O3382" i="1"/>
  <c r="M3382" i="1"/>
  <c r="L3382" i="1"/>
  <c r="J3382" i="1"/>
  <c r="H3382" i="1"/>
  <c r="F3382" i="1"/>
  <c r="D3382" i="1"/>
  <c r="AE3381" i="1"/>
  <c r="AC3381" i="1"/>
  <c r="AA3381" i="1"/>
  <c r="Y3381" i="1"/>
  <c r="W3381" i="1"/>
  <c r="U3381" i="1"/>
  <c r="S3381" i="1"/>
  <c r="Q3381" i="1"/>
  <c r="O3381" i="1"/>
  <c r="M3381" i="1"/>
  <c r="L3381" i="1"/>
  <c r="J3381" i="1"/>
  <c r="H3381" i="1"/>
  <c r="F3381" i="1"/>
  <c r="D3381" i="1"/>
  <c r="AE3380" i="1"/>
  <c r="AC3380" i="1"/>
  <c r="AA3380" i="1"/>
  <c r="Y3380" i="1"/>
  <c r="W3380" i="1"/>
  <c r="U3380" i="1"/>
  <c r="S3380" i="1"/>
  <c r="Q3380" i="1"/>
  <c r="O3380" i="1"/>
  <c r="M3380" i="1"/>
  <c r="L3380" i="1"/>
  <c r="J3380" i="1"/>
  <c r="H3380" i="1"/>
  <c r="F3380" i="1"/>
  <c r="D3380" i="1"/>
  <c r="AE3379" i="1"/>
  <c r="AC3379" i="1"/>
  <c r="AA3379" i="1"/>
  <c r="Y3379" i="1"/>
  <c r="W3379" i="1"/>
  <c r="U3379" i="1"/>
  <c r="S3379" i="1"/>
  <c r="Q3379" i="1"/>
  <c r="O3379" i="1"/>
  <c r="M3379" i="1"/>
  <c r="L3379" i="1"/>
  <c r="J3379" i="1"/>
  <c r="H3379" i="1"/>
  <c r="F3379" i="1"/>
  <c r="D3379" i="1"/>
  <c r="AE3378" i="1"/>
  <c r="AC3378" i="1"/>
  <c r="AA3378" i="1"/>
  <c r="Y3378" i="1"/>
  <c r="W3378" i="1"/>
  <c r="U3378" i="1"/>
  <c r="S3378" i="1"/>
  <c r="Q3378" i="1"/>
  <c r="O3378" i="1"/>
  <c r="M3378" i="1"/>
  <c r="L3378" i="1"/>
  <c r="J3378" i="1"/>
  <c r="H3378" i="1"/>
  <c r="F3378" i="1"/>
  <c r="D3378" i="1"/>
  <c r="AE3377" i="1"/>
  <c r="AC3377" i="1"/>
  <c r="AA3377" i="1"/>
  <c r="Y3377" i="1"/>
  <c r="W3377" i="1"/>
  <c r="U3377" i="1"/>
  <c r="S3377" i="1"/>
  <c r="Q3377" i="1"/>
  <c r="O3377" i="1"/>
  <c r="M3377" i="1"/>
  <c r="L3377" i="1"/>
  <c r="J3377" i="1"/>
  <c r="H3377" i="1"/>
  <c r="F3377" i="1"/>
  <c r="D3377" i="1"/>
  <c r="AE3376" i="1"/>
  <c r="AC3376" i="1"/>
  <c r="AA3376" i="1"/>
  <c r="Y3376" i="1"/>
  <c r="W3376" i="1"/>
  <c r="U3376" i="1"/>
  <c r="S3376" i="1"/>
  <c r="Q3376" i="1"/>
  <c r="O3376" i="1"/>
  <c r="M3376" i="1"/>
  <c r="L3376" i="1"/>
  <c r="J3376" i="1"/>
  <c r="H3376" i="1"/>
  <c r="F3376" i="1"/>
  <c r="D3376" i="1"/>
  <c r="AE3375" i="1"/>
  <c r="AC3375" i="1"/>
  <c r="AA3375" i="1"/>
  <c r="Y3375" i="1"/>
  <c r="W3375" i="1"/>
  <c r="U3375" i="1"/>
  <c r="S3375" i="1"/>
  <c r="Q3375" i="1"/>
  <c r="O3375" i="1"/>
  <c r="M3375" i="1"/>
  <c r="L3375" i="1"/>
  <c r="J3375" i="1"/>
  <c r="H3375" i="1"/>
  <c r="F3375" i="1"/>
  <c r="D3375" i="1"/>
  <c r="AE3374" i="1"/>
  <c r="AC3374" i="1"/>
  <c r="AA3374" i="1"/>
  <c r="Y3374" i="1"/>
  <c r="W3374" i="1"/>
  <c r="U3374" i="1"/>
  <c r="S3374" i="1"/>
  <c r="Q3374" i="1"/>
  <c r="O3374" i="1"/>
  <c r="M3374" i="1"/>
  <c r="L3374" i="1"/>
  <c r="J3374" i="1"/>
  <c r="H3374" i="1"/>
  <c r="F3374" i="1"/>
  <c r="D3374" i="1"/>
  <c r="AE3373" i="1"/>
  <c r="AC3373" i="1"/>
  <c r="AA3373" i="1"/>
  <c r="Y3373" i="1"/>
  <c r="W3373" i="1"/>
  <c r="U3373" i="1"/>
  <c r="S3373" i="1"/>
  <c r="Q3373" i="1"/>
  <c r="O3373" i="1"/>
  <c r="M3373" i="1"/>
  <c r="L3373" i="1"/>
  <c r="J3373" i="1"/>
  <c r="H3373" i="1"/>
  <c r="F3373" i="1"/>
  <c r="D3373" i="1"/>
  <c r="AE3372" i="1"/>
  <c r="AC3372" i="1"/>
  <c r="AA3372" i="1"/>
  <c r="Y3372" i="1"/>
  <c r="W3372" i="1"/>
  <c r="U3372" i="1"/>
  <c r="S3372" i="1"/>
  <c r="Q3372" i="1"/>
  <c r="O3372" i="1"/>
  <c r="M3372" i="1"/>
  <c r="L3372" i="1"/>
  <c r="J3372" i="1"/>
  <c r="H3372" i="1"/>
  <c r="F3372" i="1"/>
  <c r="D3372" i="1"/>
  <c r="AE3371" i="1"/>
  <c r="AC3371" i="1"/>
  <c r="AA3371" i="1"/>
  <c r="Y3371" i="1"/>
  <c r="W3371" i="1"/>
  <c r="U3371" i="1"/>
  <c r="S3371" i="1"/>
  <c r="Q3371" i="1"/>
  <c r="O3371" i="1"/>
  <c r="M3371" i="1"/>
  <c r="L3371" i="1"/>
  <c r="J3371" i="1"/>
  <c r="H3371" i="1"/>
  <c r="F3371" i="1"/>
  <c r="D3371" i="1"/>
  <c r="AE3370" i="1"/>
  <c r="AC3370" i="1"/>
  <c r="AA3370" i="1"/>
  <c r="Y3370" i="1"/>
  <c r="W3370" i="1"/>
  <c r="U3370" i="1"/>
  <c r="S3370" i="1"/>
  <c r="Q3370" i="1"/>
  <c r="O3370" i="1"/>
  <c r="M3370" i="1"/>
  <c r="L3370" i="1"/>
  <c r="J3370" i="1"/>
  <c r="H3370" i="1"/>
  <c r="F3370" i="1"/>
  <c r="D3370" i="1"/>
  <c r="AE3369" i="1"/>
  <c r="AC3369" i="1"/>
  <c r="AA3369" i="1"/>
  <c r="Y3369" i="1"/>
  <c r="W3369" i="1"/>
  <c r="U3369" i="1"/>
  <c r="S3369" i="1"/>
  <c r="Q3369" i="1"/>
  <c r="O3369" i="1"/>
  <c r="M3369" i="1"/>
  <c r="L3369" i="1"/>
  <c r="J3369" i="1"/>
  <c r="H3369" i="1"/>
  <c r="F3369" i="1"/>
  <c r="D3369" i="1"/>
  <c r="AE3368" i="1"/>
  <c r="AC3368" i="1"/>
  <c r="AA3368" i="1"/>
  <c r="Y3368" i="1"/>
  <c r="W3368" i="1"/>
  <c r="U3368" i="1"/>
  <c r="S3368" i="1"/>
  <c r="Q3368" i="1"/>
  <c r="O3368" i="1"/>
  <c r="M3368" i="1"/>
  <c r="L3368" i="1"/>
  <c r="J3368" i="1"/>
  <c r="H3368" i="1"/>
  <c r="F3368" i="1"/>
  <c r="D3368" i="1"/>
  <c r="AE3367" i="1"/>
  <c r="AC3367" i="1"/>
  <c r="AA3367" i="1"/>
  <c r="Y3367" i="1"/>
  <c r="W3367" i="1"/>
  <c r="U3367" i="1"/>
  <c r="S3367" i="1"/>
  <c r="Q3367" i="1"/>
  <c r="O3367" i="1"/>
  <c r="M3367" i="1"/>
  <c r="L3367" i="1"/>
  <c r="J3367" i="1"/>
  <c r="H3367" i="1"/>
  <c r="F3367" i="1"/>
  <c r="D3367" i="1"/>
  <c r="AE3366" i="1"/>
  <c r="AC3366" i="1"/>
  <c r="AA3366" i="1"/>
  <c r="Y3366" i="1"/>
  <c r="W3366" i="1"/>
  <c r="U3366" i="1"/>
  <c r="S3366" i="1"/>
  <c r="Q3366" i="1"/>
  <c r="O3366" i="1"/>
  <c r="M3366" i="1"/>
  <c r="L3366" i="1"/>
  <c r="J3366" i="1"/>
  <c r="H3366" i="1"/>
  <c r="F3366" i="1"/>
  <c r="D3366" i="1"/>
  <c r="AE3365" i="1"/>
  <c r="AC3365" i="1"/>
  <c r="AA3365" i="1"/>
  <c r="Y3365" i="1"/>
  <c r="W3365" i="1"/>
  <c r="U3365" i="1"/>
  <c r="S3365" i="1"/>
  <c r="Q3365" i="1"/>
  <c r="O3365" i="1"/>
  <c r="M3365" i="1"/>
  <c r="L3365" i="1"/>
  <c r="J3365" i="1"/>
  <c r="H3365" i="1"/>
  <c r="F3365" i="1"/>
  <c r="D3365" i="1"/>
  <c r="AE3364" i="1"/>
  <c r="AC3364" i="1"/>
  <c r="AA3364" i="1"/>
  <c r="Y3364" i="1"/>
  <c r="W3364" i="1"/>
  <c r="U3364" i="1"/>
  <c r="S3364" i="1"/>
  <c r="Q3364" i="1"/>
  <c r="O3364" i="1"/>
  <c r="M3364" i="1"/>
  <c r="L3364" i="1"/>
  <c r="J3364" i="1"/>
  <c r="H3364" i="1"/>
  <c r="F3364" i="1"/>
  <c r="D3364" i="1"/>
  <c r="AE3363" i="1"/>
  <c r="AC3363" i="1"/>
  <c r="AA3363" i="1"/>
  <c r="Y3363" i="1"/>
  <c r="W3363" i="1"/>
  <c r="U3363" i="1"/>
  <c r="S3363" i="1"/>
  <c r="Q3363" i="1"/>
  <c r="O3363" i="1"/>
  <c r="M3363" i="1"/>
  <c r="L3363" i="1"/>
  <c r="J3363" i="1"/>
  <c r="H3363" i="1"/>
  <c r="F3363" i="1"/>
  <c r="D3363" i="1"/>
  <c r="AE3362" i="1"/>
  <c r="AC3362" i="1"/>
  <c r="AA3362" i="1"/>
  <c r="Y3362" i="1"/>
  <c r="W3362" i="1"/>
  <c r="U3362" i="1"/>
  <c r="S3362" i="1"/>
  <c r="Q3362" i="1"/>
  <c r="O3362" i="1"/>
  <c r="M3362" i="1"/>
  <c r="L3362" i="1"/>
  <c r="J3362" i="1"/>
  <c r="H3362" i="1"/>
  <c r="F3362" i="1"/>
  <c r="D3362" i="1"/>
  <c r="AE3361" i="1"/>
  <c r="AC3361" i="1"/>
  <c r="AA3361" i="1"/>
  <c r="Y3361" i="1"/>
  <c r="W3361" i="1"/>
  <c r="U3361" i="1"/>
  <c r="S3361" i="1"/>
  <c r="Q3361" i="1"/>
  <c r="O3361" i="1"/>
  <c r="M3361" i="1"/>
  <c r="L3361" i="1"/>
  <c r="J3361" i="1"/>
  <c r="H3361" i="1"/>
  <c r="F3361" i="1"/>
  <c r="D3361" i="1"/>
  <c r="AE3360" i="1"/>
  <c r="AC3360" i="1"/>
  <c r="AA3360" i="1"/>
  <c r="Y3360" i="1"/>
  <c r="W3360" i="1"/>
  <c r="U3360" i="1"/>
  <c r="S3360" i="1"/>
  <c r="Q3360" i="1"/>
  <c r="O3360" i="1"/>
  <c r="M3360" i="1"/>
  <c r="L3360" i="1"/>
  <c r="J3360" i="1"/>
  <c r="H3360" i="1"/>
  <c r="F3360" i="1"/>
  <c r="D3360" i="1"/>
  <c r="AE3359" i="1"/>
  <c r="AC3359" i="1"/>
  <c r="AA3359" i="1"/>
  <c r="Y3359" i="1"/>
  <c r="W3359" i="1"/>
  <c r="U3359" i="1"/>
  <c r="S3359" i="1"/>
  <c r="Q3359" i="1"/>
  <c r="O3359" i="1"/>
  <c r="M3359" i="1"/>
  <c r="L3359" i="1"/>
  <c r="J3359" i="1"/>
  <c r="H3359" i="1"/>
  <c r="F3359" i="1"/>
  <c r="D3359" i="1"/>
  <c r="AE3358" i="1"/>
  <c r="AC3358" i="1"/>
  <c r="AA3358" i="1"/>
  <c r="Y3358" i="1"/>
  <c r="W3358" i="1"/>
  <c r="U3358" i="1"/>
  <c r="S3358" i="1"/>
  <c r="Q3358" i="1"/>
  <c r="O3358" i="1"/>
  <c r="M3358" i="1"/>
  <c r="L3358" i="1"/>
  <c r="J3358" i="1"/>
  <c r="H3358" i="1"/>
  <c r="F3358" i="1"/>
  <c r="D3358" i="1"/>
  <c r="AE3357" i="1"/>
  <c r="AC3357" i="1"/>
  <c r="AA3357" i="1"/>
  <c r="Y3357" i="1"/>
  <c r="W3357" i="1"/>
  <c r="U3357" i="1"/>
  <c r="S3357" i="1"/>
  <c r="Q3357" i="1"/>
  <c r="O3357" i="1"/>
  <c r="M3357" i="1"/>
  <c r="L3357" i="1"/>
  <c r="J3357" i="1"/>
  <c r="H3357" i="1"/>
  <c r="F3357" i="1"/>
  <c r="D3357" i="1"/>
  <c r="AE3356" i="1"/>
  <c r="AC3356" i="1"/>
  <c r="AA3356" i="1"/>
  <c r="Y3356" i="1"/>
  <c r="W3356" i="1"/>
  <c r="U3356" i="1"/>
  <c r="S3356" i="1"/>
  <c r="Q3356" i="1"/>
  <c r="O3356" i="1"/>
  <c r="M3356" i="1"/>
  <c r="L3356" i="1"/>
  <c r="J3356" i="1"/>
  <c r="H3356" i="1"/>
  <c r="F3356" i="1"/>
  <c r="D3356" i="1"/>
  <c r="AE3355" i="1"/>
  <c r="AC3355" i="1"/>
  <c r="AA3355" i="1"/>
  <c r="Y3355" i="1"/>
  <c r="W3355" i="1"/>
  <c r="U3355" i="1"/>
  <c r="S3355" i="1"/>
  <c r="Q3355" i="1"/>
  <c r="O3355" i="1"/>
  <c r="M3355" i="1"/>
  <c r="L3355" i="1"/>
  <c r="J3355" i="1"/>
  <c r="H3355" i="1"/>
  <c r="F3355" i="1"/>
  <c r="D3355" i="1"/>
  <c r="AE3354" i="1"/>
  <c r="AC3354" i="1"/>
  <c r="AA3354" i="1"/>
  <c r="Y3354" i="1"/>
  <c r="W3354" i="1"/>
  <c r="U3354" i="1"/>
  <c r="S3354" i="1"/>
  <c r="Q3354" i="1"/>
  <c r="O3354" i="1"/>
  <c r="M3354" i="1"/>
  <c r="L3354" i="1"/>
  <c r="J3354" i="1"/>
  <c r="H3354" i="1"/>
  <c r="F3354" i="1"/>
  <c r="D3354" i="1"/>
  <c r="AE3353" i="1"/>
  <c r="AC3353" i="1"/>
  <c r="AA3353" i="1"/>
  <c r="Y3353" i="1"/>
  <c r="W3353" i="1"/>
  <c r="U3353" i="1"/>
  <c r="S3353" i="1"/>
  <c r="Q3353" i="1"/>
  <c r="O3353" i="1"/>
  <c r="M3353" i="1"/>
  <c r="L3353" i="1"/>
  <c r="J3353" i="1"/>
  <c r="H3353" i="1"/>
  <c r="F3353" i="1"/>
  <c r="D3353" i="1"/>
  <c r="AE3352" i="1"/>
  <c r="AC3352" i="1"/>
  <c r="AA3352" i="1"/>
  <c r="Y3352" i="1"/>
  <c r="W3352" i="1"/>
  <c r="U3352" i="1"/>
  <c r="S3352" i="1"/>
  <c r="Q3352" i="1"/>
  <c r="O3352" i="1"/>
  <c r="M3352" i="1"/>
  <c r="L3352" i="1"/>
  <c r="J3352" i="1"/>
  <c r="H3352" i="1"/>
  <c r="F3352" i="1"/>
  <c r="D3352" i="1"/>
  <c r="AE3351" i="1"/>
  <c r="AC3351" i="1"/>
  <c r="AA3351" i="1"/>
  <c r="Y3351" i="1"/>
  <c r="W3351" i="1"/>
  <c r="U3351" i="1"/>
  <c r="S3351" i="1"/>
  <c r="Q3351" i="1"/>
  <c r="O3351" i="1"/>
  <c r="M3351" i="1"/>
  <c r="L3351" i="1"/>
  <c r="J3351" i="1"/>
  <c r="H3351" i="1"/>
  <c r="F3351" i="1"/>
  <c r="D3351" i="1"/>
  <c r="AE3350" i="1"/>
  <c r="AC3350" i="1"/>
  <c r="AA3350" i="1"/>
  <c r="Y3350" i="1"/>
  <c r="W3350" i="1"/>
  <c r="U3350" i="1"/>
  <c r="S3350" i="1"/>
  <c r="Q3350" i="1"/>
  <c r="O3350" i="1"/>
  <c r="M3350" i="1"/>
  <c r="L3350" i="1"/>
  <c r="J3350" i="1"/>
  <c r="H3350" i="1"/>
  <c r="F3350" i="1"/>
  <c r="D3350" i="1"/>
  <c r="AE3349" i="1"/>
  <c r="AC3349" i="1"/>
  <c r="AA3349" i="1"/>
  <c r="Y3349" i="1"/>
  <c r="W3349" i="1"/>
  <c r="U3349" i="1"/>
  <c r="S3349" i="1"/>
  <c r="Q3349" i="1"/>
  <c r="O3349" i="1"/>
  <c r="M3349" i="1"/>
  <c r="L3349" i="1"/>
  <c r="J3349" i="1"/>
  <c r="H3349" i="1"/>
  <c r="F3349" i="1"/>
  <c r="D3349" i="1"/>
  <c r="AE3348" i="1"/>
  <c r="AC3348" i="1"/>
  <c r="AA3348" i="1"/>
  <c r="Y3348" i="1"/>
  <c r="W3348" i="1"/>
  <c r="U3348" i="1"/>
  <c r="S3348" i="1"/>
  <c r="Q3348" i="1"/>
  <c r="O3348" i="1"/>
  <c r="M3348" i="1"/>
  <c r="L3348" i="1"/>
  <c r="J3348" i="1"/>
  <c r="H3348" i="1"/>
  <c r="F3348" i="1"/>
  <c r="D3348" i="1"/>
  <c r="AE3347" i="1"/>
  <c r="AC3347" i="1"/>
  <c r="AA3347" i="1"/>
  <c r="Y3347" i="1"/>
  <c r="W3347" i="1"/>
  <c r="U3347" i="1"/>
  <c r="S3347" i="1"/>
  <c r="Q3347" i="1"/>
  <c r="O3347" i="1"/>
  <c r="M3347" i="1"/>
  <c r="L3347" i="1"/>
  <c r="J3347" i="1"/>
  <c r="H3347" i="1"/>
  <c r="F3347" i="1"/>
  <c r="D3347" i="1"/>
  <c r="AE3346" i="1"/>
  <c r="AC3346" i="1"/>
  <c r="AA3346" i="1"/>
  <c r="Y3346" i="1"/>
  <c r="W3346" i="1"/>
  <c r="U3346" i="1"/>
  <c r="S3346" i="1"/>
  <c r="Q3346" i="1"/>
  <c r="O3346" i="1"/>
  <c r="M3346" i="1"/>
  <c r="L3346" i="1"/>
  <c r="J3346" i="1"/>
  <c r="H3346" i="1"/>
  <c r="F3346" i="1"/>
  <c r="D3346" i="1"/>
  <c r="AE3345" i="1"/>
  <c r="AC3345" i="1"/>
  <c r="AA3345" i="1"/>
  <c r="Y3345" i="1"/>
  <c r="W3345" i="1"/>
  <c r="U3345" i="1"/>
  <c r="S3345" i="1"/>
  <c r="Q3345" i="1"/>
  <c r="O3345" i="1"/>
  <c r="M3345" i="1"/>
  <c r="L3345" i="1"/>
  <c r="J3345" i="1"/>
  <c r="H3345" i="1"/>
  <c r="F3345" i="1"/>
  <c r="D3345" i="1"/>
  <c r="AE3344" i="1"/>
  <c r="AC3344" i="1"/>
  <c r="AA3344" i="1"/>
  <c r="Y3344" i="1"/>
  <c r="W3344" i="1"/>
  <c r="U3344" i="1"/>
  <c r="S3344" i="1"/>
  <c r="Q3344" i="1"/>
  <c r="O3344" i="1"/>
  <c r="M3344" i="1"/>
  <c r="L3344" i="1"/>
  <c r="J3344" i="1"/>
  <c r="H3344" i="1"/>
  <c r="F3344" i="1"/>
  <c r="D3344" i="1"/>
  <c r="AE3343" i="1"/>
  <c r="AC3343" i="1"/>
  <c r="AA3343" i="1"/>
  <c r="Y3343" i="1"/>
  <c r="W3343" i="1"/>
  <c r="U3343" i="1"/>
  <c r="S3343" i="1"/>
  <c r="Q3343" i="1"/>
  <c r="O3343" i="1"/>
  <c r="M3343" i="1"/>
  <c r="L3343" i="1"/>
  <c r="J3343" i="1"/>
  <c r="H3343" i="1"/>
  <c r="F3343" i="1"/>
  <c r="D3343" i="1"/>
  <c r="AE3342" i="1"/>
  <c r="AC3342" i="1"/>
  <c r="AA3342" i="1"/>
  <c r="Y3342" i="1"/>
  <c r="W3342" i="1"/>
  <c r="U3342" i="1"/>
  <c r="S3342" i="1"/>
  <c r="Q3342" i="1"/>
  <c r="O3342" i="1"/>
  <c r="M3342" i="1"/>
  <c r="L3342" i="1"/>
  <c r="J3342" i="1"/>
  <c r="H3342" i="1"/>
  <c r="F3342" i="1"/>
  <c r="D3342" i="1"/>
  <c r="AE3341" i="1"/>
  <c r="AC3341" i="1"/>
  <c r="AA3341" i="1"/>
  <c r="Y3341" i="1"/>
  <c r="W3341" i="1"/>
  <c r="U3341" i="1"/>
  <c r="S3341" i="1"/>
  <c r="Q3341" i="1"/>
  <c r="O3341" i="1"/>
  <c r="M3341" i="1"/>
  <c r="L3341" i="1"/>
  <c r="J3341" i="1"/>
  <c r="H3341" i="1"/>
  <c r="F3341" i="1"/>
  <c r="D3341" i="1"/>
  <c r="AE3340" i="1"/>
  <c r="AC3340" i="1"/>
  <c r="AA3340" i="1"/>
  <c r="Y3340" i="1"/>
  <c r="W3340" i="1"/>
  <c r="U3340" i="1"/>
  <c r="S3340" i="1"/>
  <c r="Q3340" i="1"/>
  <c r="O3340" i="1"/>
  <c r="M3340" i="1"/>
  <c r="L3340" i="1"/>
  <c r="J3340" i="1"/>
  <c r="H3340" i="1"/>
  <c r="F3340" i="1"/>
  <c r="D3340" i="1"/>
  <c r="AE3339" i="1"/>
  <c r="AC3339" i="1"/>
  <c r="AA3339" i="1"/>
  <c r="Y3339" i="1"/>
  <c r="W3339" i="1"/>
  <c r="U3339" i="1"/>
  <c r="S3339" i="1"/>
  <c r="Q3339" i="1"/>
  <c r="O3339" i="1"/>
  <c r="M3339" i="1"/>
  <c r="L3339" i="1"/>
  <c r="J3339" i="1"/>
  <c r="H3339" i="1"/>
  <c r="F3339" i="1"/>
  <c r="D3339" i="1"/>
  <c r="AE3338" i="1"/>
  <c r="AC3338" i="1"/>
  <c r="AA3338" i="1"/>
  <c r="Y3338" i="1"/>
  <c r="W3338" i="1"/>
  <c r="U3338" i="1"/>
  <c r="S3338" i="1"/>
  <c r="Q3338" i="1"/>
  <c r="O3338" i="1"/>
  <c r="M3338" i="1"/>
  <c r="L3338" i="1"/>
  <c r="J3338" i="1"/>
  <c r="H3338" i="1"/>
  <c r="F3338" i="1"/>
  <c r="D3338" i="1"/>
  <c r="AE3337" i="1"/>
  <c r="AC3337" i="1"/>
  <c r="AA3337" i="1"/>
  <c r="Y3337" i="1"/>
  <c r="W3337" i="1"/>
  <c r="U3337" i="1"/>
  <c r="S3337" i="1"/>
  <c r="Q3337" i="1"/>
  <c r="O3337" i="1"/>
  <c r="M3337" i="1"/>
  <c r="L3337" i="1"/>
  <c r="J3337" i="1"/>
  <c r="H3337" i="1"/>
  <c r="F3337" i="1"/>
  <c r="D3337" i="1"/>
  <c r="AE3336" i="1"/>
  <c r="AC3336" i="1"/>
  <c r="AA3336" i="1"/>
  <c r="Y3336" i="1"/>
  <c r="W3336" i="1"/>
  <c r="U3336" i="1"/>
  <c r="S3336" i="1"/>
  <c r="Q3336" i="1"/>
  <c r="O3336" i="1"/>
  <c r="M3336" i="1"/>
  <c r="L3336" i="1"/>
  <c r="J3336" i="1"/>
  <c r="H3336" i="1"/>
  <c r="F3336" i="1"/>
  <c r="D3336" i="1"/>
  <c r="AE3335" i="1"/>
  <c r="AC3335" i="1"/>
  <c r="AA3335" i="1"/>
  <c r="Y3335" i="1"/>
  <c r="W3335" i="1"/>
  <c r="U3335" i="1"/>
  <c r="S3335" i="1"/>
  <c r="Q3335" i="1"/>
  <c r="O3335" i="1"/>
  <c r="M3335" i="1"/>
  <c r="L3335" i="1"/>
  <c r="J3335" i="1"/>
  <c r="H3335" i="1"/>
  <c r="F3335" i="1"/>
  <c r="D3335" i="1"/>
  <c r="AE3334" i="1"/>
  <c r="AC3334" i="1"/>
  <c r="AA3334" i="1"/>
  <c r="Y3334" i="1"/>
  <c r="W3334" i="1"/>
  <c r="U3334" i="1"/>
  <c r="S3334" i="1"/>
  <c r="Q3334" i="1"/>
  <c r="O3334" i="1"/>
  <c r="M3334" i="1"/>
  <c r="L3334" i="1"/>
  <c r="J3334" i="1"/>
  <c r="H3334" i="1"/>
  <c r="F3334" i="1"/>
  <c r="D3334" i="1"/>
  <c r="AE3333" i="1"/>
  <c r="AC3333" i="1"/>
  <c r="AA3333" i="1"/>
  <c r="Y3333" i="1"/>
  <c r="W3333" i="1"/>
  <c r="U3333" i="1"/>
  <c r="S3333" i="1"/>
  <c r="Q3333" i="1"/>
  <c r="O3333" i="1"/>
  <c r="M3333" i="1"/>
  <c r="L3333" i="1"/>
  <c r="J3333" i="1"/>
  <c r="H3333" i="1"/>
  <c r="F3333" i="1"/>
  <c r="D3333" i="1"/>
  <c r="AE3332" i="1"/>
  <c r="AC3332" i="1"/>
  <c r="AA3332" i="1"/>
  <c r="Y3332" i="1"/>
  <c r="W3332" i="1"/>
  <c r="U3332" i="1"/>
  <c r="S3332" i="1"/>
  <c r="Q3332" i="1"/>
  <c r="O3332" i="1"/>
  <c r="M3332" i="1"/>
  <c r="L3332" i="1"/>
  <c r="J3332" i="1"/>
  <c r="H3332" i="1"/>
  <c r="F3332" i="1"/>
  <c r="D3332" i="1"/>
  <c r="AE3331" i="1"/>
  <c r="AC3331" i="1"/>
  <c r="AA3331" i="1"/>
  <c r="Y3331" i="1"/>
  <c r="W3331" i="1"/>
  <c r="U3331" i="1"/>
  <c r="S3331" i="1"/>
  <c r="Q3331" i="1"/>
  <c r="O3331" i="1"/>
  <c r="M3331" i="1"/>
  <c r="L3331" i="1"/>
  <c r="J3331" i="1"/>
  <c r="H3331" i="1"/>
  <c r="F3331" i="1"/>
  <c r="D3331" i="1"/>
  <c r="AE3330" i="1"/>
  <c r="AC3330" i="1"/>
  <c r="AA3330" i="1"/>
  <c r="Y3330" i="1"/>
  <c r="W3330" i="1"/>
  <c r="U3330" i="1"/>
  <c r="S3330" i="1"/>
  <c r="Q3330" i="1"/>
  <c r="O3330" i="1"/>
  <c r="M3330" i="1"/>
  <c r="L3330" i="1"/>
  <c r="J3330" i="1"/>
  <c r="H3330" i="1"/>
  <c r="F3330" i="1"/>
  <c r="D3330" i="1"/>
  <c r="AE3329" i="1"/>
  <c r="AC3329" i="1"/>
  <c r="AA3329" i="1"/>
  <c r="Y3329" i="1"/>
  <c r="W3329" i="1"/>
  <c r="U3329" i="1"/>
  <c r="S3329" i="1"/>
  <c r="Q3329" i="1"/>
  <c r="O3329" i="1"/>
  <c r="M3329" i="1"/>
  <c r="L3329" i="1"/>
  <c r="J3329" i="1"/>
  <c r="H3329" i="1"/>
  <c r="F3329" i="1"/>
  <c r="D3329" i="1"/>
  <c r="AE3328" i="1"/>
  <c r="AC3328" i="1"/>
  <c r="AA3328" i="1"/>
  <c r="Y3328" i="1"/>
  <c r="W3328" i="1"/>
  <c r="U3328" i="1"/>
  <c r="S3328" i="1"/>
  <c r="Q3328" i="1"/>
  <c r="O3328" i="1"/>
  <c r="M3328" i="1"/>
  <c r="L3328" i="1"/>
  <c r="J3328" i="1"/>
  <c r="H3328" i="1"/>
  <c r="F3328" i="1"/>
  <c r="D3328" i="1"/>
  <c r="AE3327" i="1"/>
  <c r="AC3327" i="1"/>
  <c r="AA3327" i="1"/>
  <c r="Y3327" i="1"/>
  <c r="W3327" i="1"/>
  <c r="U3327" i="1"/>
  <c r="S3327" i="1"/>
  <c r="Q3327" i="1"/>
  <c r="O3327" i="1"/>
  <c r="M3327" i="1"/>
  <c r="L3327" i="1"/>
  <c r="J3327" i="1"/>
  <c r="H3327" i="1"/>
  <c r="F3327" i="1"/>
  <c r="D3327" i="1"/>
  <c r="AE3326" i="1"/>
  <c r="AC3326" i="1"/>
  <c r="AA3326" i="1"/>
  <c r="Y3326" i="1"/>
  <c r="W3326" i="1"/>
  <c r="U3326" i="1"/>
  <c r="S3326" i="1"/>
  <c r="Q3326" i="1"/>
  <c r="O3326" i="1"/>
  <c r="M3326" i="1"/>
  <c r="L3326" i="1"/>
  <c r="J3326" i="1"/>
  <c r="H3326" i="1"/>
  <c r="F3326" i="1"/>
  <c r="D3326" i="1"/>
  <c r="AE3325" i="1"/>
  <c r="AC3325" i="1"/>
  <c r="AA3325" i="1"/>
  <c r="Y3325" i="1"/>
  <c r="W3325" i="1"/>
  <c r="U3325" i="1"/>
  <c r="S3325" i="1"/>
  <c r="Q3325" i="1"/>
  <c r="O3325" i="1"/>
  <c r="M3325" i="1"/>
  <c r="L3325" i="1"/>
  <c r="J3325" i="1"/>
  <c r="H3325" i="1"/>
  <c r="F3325" i="1"/>
  <c r="D3325" i="1"/>
  <c r="AE3324" i="1"/>
  <c r="AC3324" i="1"/>
  <c r="AA3324" i="1"/>
  <c r="Y3324" i="1"/>
  <c r="W3324" i="1"/>
  <c r="U3324" i="1"/>
  <c r="S3324" i="1"/>
  <c r="Q3324" i="1"/>
  <c r="O3324" i="1"/>
  <c r="M3324" i="1"/>
  <c r="L3324" i="1"/>
  <c r="J3324" i="1"/>
  <c r="H3324" i="1"/>
  <c r="F3324" i="1"/>
  <c r="D3324" i="1"/>
  <c r="AE3323" i="1"/>
  <c r="AC3323" i="1"/>
  <c r="AA3323" i="1"/>
  <c r="Y3323" i="1"/>
  <c r="W3323" i="1"/>
  <c r="U3323" i="1"/>
  <c r="S3323" i="1"/>
  <c r="Q3323" i="1"/>
  <c r="O3323" i="1"/>
  <c r="M3323" i="1"/>
  <c r="L3323" i="1"/>
  <c r="J3323" i="1"/>
  <c r="H3323" i="1"/>
  <c r="F3323" i="1"/>
  <c r="D3323" i="1"/>
  <c r="AE3322" i="1"/>
  <c r="AC3322" i="1"/>
  <c r="AA3322" i="1"/>
  <c r="Y3322" i="1"/>
  <c r="W3322" i="1"/>
  <c r="U3322" i="1"/>
  <c r="S3322" i="1"/>
  <c r="Q3322" i="1"/>
  <c r="O3322" i="1"/>
  <c r="M3322" i="1"/>
  <c r="L3322" i="1"/>
  <c r="J3322" i="1"/>
  <c r="H3322" i="1"/>
  <c r="F3322" i="1"/>
  <c r="D3322" i="1"/>
  <c r="AE3321" i="1"/>
  <c r="AC3321" i="1"/>
  <c r="AA3321" i="1"/>
  <c r="Y3321" i="1"/>
  <c r="W3321" i="1"/>
  <c r="U3321" i="1"/>
  <c r="S3321" i="1"/>
  <c r="Q3321" i="1"/>
  <c r="O3321" i="1"/>
  <c r="M3321" i="1"/>
  <c r="L3321" i="1"/>
  <c r="J3321" i="1"/>
  <c r="H3321" i="1"/>
  <c r="F3321" i="1"/>
  <c r="D3321" i="1"/>
  <c r="AE3320" i="1"/>
  <c r="AC3320" i="1"/>
  <c r="AA3320" i="1"/>
  <c r="Y3320" i="1"/>
  <c r="W3320" i="1"/>
  <c r="U3320" i="1"/>
  <c r="S3320" i="1"/>
  <c r="Q3320" i="1"/>
  <c r="O3320" i="1"/>
  <c r="M3320" i="1"/>
  <c r="L3320" i="1"/>
  <c r="J3320" i="1"/>
  <c r="H3320" i="1"/>
  <c r="F3320" i="1"/>
  <c r="D3320" i="1"/>
  <c r="AE3319" i="1"/>
  <c r="AC3319" i="1"/>
  <c r="AA3319" i="1"/>
  <c r="Y3319" i="1"/>
  <c r="W3319" i="1"/>
  <c r="U3319" i="1"/>
  <c r="S3319" i="1"/>
  <c r="Q3319" i="1"/>
  <c r="O3319" i="1"/>
  <c r="M3319" i="1"/>
  <c r="L3319" i="1"/>
  <c r="J3319" i="1"/>
  <c r="H3319" i="1"/>
  <c r="F3319" i="1"/>
  <c r="D3319" i="1"/>
  <c r="AE3318" i="1"/>
  <c r="AC3318" i="1"/>
  <c r="AA3318" i="1"/>
  <c r="Y3318" i="1"/>
  <c r="W3318" i="1"/>
  <c r="U3318" i="1"/>
  <c r="S3318" i="1"/>
  <c r="Q3318" i="1"/>
  <c r="O3318" i="1"/>
  <c r="M3318" i="1"/>
  <c r="L3318" i="1"/>
  <c r="J3318" i="1"/>
  <c r="H3318" i="1"/>
  <c r="F3318" i="1"/>
  <c r="D3318" i="1"/>
  <c r="AE3317" i="1"/>
  <c r="AC3317" i="1"/>
  <c r="AA3317" i="1"/>
  <c r="Y3317" i="1"/>
  <c r="W3317" i="1"/>
  <c r="U3317" i="1"/>
  <c r="S3317" i="1"/>
  <c r="Q3317" i="1"/>
  <c r="O3317" i="1"/>
  <c r="M3317" i="1"/>
  <c r="L3317" i="1"/>
  <c r="J3317" i="1"/>
  <c r="H3317" i="1"/>
  <c r="F3317" i="1"/>
  <c r="D3317" i="1"/>
  <c r="AE3316" i="1"/>
  <c r="AC3316" i="1"/>
  <c r="AA3316" i="1"/>
  <c r="Y3316" i="1"/>
  <c r="W3316" i="1"/>
  <c r="U3316" i="1"/>
  <c r="S3316" i="1"/>
  <c r="Q3316" i="1"/>
  <c r="O3316" i="1"/>
  <c r="M3316" i="1"/>
  <c r="L3316" i="1"/>
  <c r="J3316" i="1"/>
  <c r="H3316" i="1"/>
  <c r="F3316" i="1"/>
  <c r="D3316" i="1"/>
  <c r="AE3315" i="1"/>
  <c r="AC3315" i="1"/>
  <c r="AA3315" i="1"/>
  <c r="Y3315" i="1"/>
  <c r="W3315" i="1"/>
  <c r="U3315" i="1"/>
  <c r="S3315" i="1"/>
  <c r="Q3315" i="1"/>
  <c r="O3315" i="1"/>
  <c r="M3315" i="1"/>
  <c r="L3315" i="1"/>
  <c r="J3315" i="1"/>
  <c r="H3315" i="1"/>
  <c r="F3315" i="1"/>
  <c r="D3315" i="1"/>
  <c r="AE3314" i="1"/>
  <c r="AC3314" i="1"/>
  <c r="AA3314" i="1"/>
  <c r="Y3314" i="1"/>
  <c r="W3314" i="1"/>
  <c r="U3314" i="1"/>
  <c r="S3314" i="1"/>
  <c r="Q3314" i="1"/>
  <c r="O3314" i="1"/>
  <c r="M3314" i="1"/>
  <c r="L3314" i="1"/>
  <c r="J3314" i="1"/>
  <c r="H3314" i="1"/>
  <c r="F3314" i="1"/>
  <c r="D3314" i="1"/>
  <c r="AE3313" i="1"/>
  <c r="AC3313" i="1"/>
  <c r="AA3313" i="1"/>
  <c r="Y3313" i="1"/>
  <c r="W3313" i="1"/>
  <c r="U3313" i="1"/>
  <c r="S3313" i="1"/>
  <c r="Q3313" i="1"/>
  <c r="O3313" i="1"/>
  <c r="M3313" i="1"/>
  <c r="L3313" i="1"/>
  <c r="J3313" i="1"/>
  <c r="H3313" i="1"/>
  <c r="F3313" i="1"/>
  <c r="D3313" i="1"/>
  <c r="AE3312" i="1"/>
  <c r="AC3312" i="1"/>
  <c r="AA3312" i="1"/>
  <c r="Y3312" i="1"/>
  <c r="W3312" i="1"/>
  <c r="U3312" i="1"/>
  <c r="S3312" i="1"/>
  <c r="Q3312" i="1"/>
  <c r="O3312" i="1"/>
  <c r="M3312" i="1"/>
  <c r="L3312" i="1"/>
  <c r="J3312" i="1"/>
  <c r="H3312" i="1"/>
  <c r="F3312" i="1"/>
  <c r="D3312" i="1"/>
  <c r="AE3311" i="1"/>
  <c r="AC3311" i="1"/>
  <c r="AA3311" i="1"/>
  <c r="Y3311" i="1"/>
  <c r="W3311" i="1"/>
  <c r="U3311" i="1"/>
  <c r="S3311" i="1"/>
  <c r="Q3311" i="1"/>
  <c r="O3311" i="1"/>
  <c r="M3311" i="1"/>
  <c r="L3311" i="1"/>
  <c r="J3311" i="1"/>
  <c r="H3311" i="1"/>
  <c r="F3311" i="1"/>
  <c r="D3311" i="1"/>
  <c r="AE3310" i="1"/>
  <c r="AC3310" i="1"/>
  <c r="AA3310" i="1"/>
  <c r="Y3310" i="1"/>
  <c r="W3310" i="1"/>
  <c r="U3310" i="1"/>
  <c r="S3310" i="1"/>
  <c r="Q3310" i="1"/>
  <c r="O3310" i="1"/>
  <c r="M3310" i="1"/>
  <c r="L3310" i="1"/>
  <c r="J3310" i="1"/>
  <c r="H3310" i="1"/>
  <c r="F3310" i="1"/>
  <c r="D3310" i="1"/>
  <c r="AE3309" i="1"/>
  <c r="AC3309" i="1"/>
  <c r="AA3309" i="1"/>
  <c r="Y3309" i="1"/>
  <c r="W3309" i="1"/>
  <c r="U3309" i="1"/>
  <c r="S3309" i="1"/>
  <c r="Q3309" i="1"/>
  <c r="O3309" i="1"/>
  <c r="M3309" i="1"/>
  <c r="L3309" i="1"/>
  <c r="J3309" i="1"/>
  <c r="H3309" i="1"/>
  <c r="F3309" i="1"/>
  <c r="D3309" i="1"/>
  <c r="AE3308" i="1"/>
  <c r="AC3308" i="1"/>
  <c r="AA3308" i="1"/>
  <c r="Y3308" i="1"/>
  <c r="W3308" i="1"/>
  <c r="U3308" i="1"/>
  <c r="S3308" i="1"/>
  <c r="Q3308" i="1"/>
  <c r="O3308" i="1"/>
  <c r="M3308" i="1"/>
  <c r="L3308" i="1"/>
  <c r="J3308" i="1"/>
  <c r="H3308" i="1"/>
  <c r="F3308" i="1"/>
  <c r="D3308" i="1"/>
  <c r="AE3307" i="1"/>
  <c r="AC3307" i="1"/>
  <c r="AA3307" i="1"/>
  <c r="Y3307" i="1"/>
  <c r="W3307" i="1"/>
  <c r="U3307" i="1"/>
  <c r="S3307" i="1"/>
  <c r="Q3307" i="1"/>
  <c r="O3307" i="1"/>
  <c r="M3307" i="1"/>
  <c r="L3307" i="1"/>
  <c r="J3307" i="1"/>
  <c r="H3307" i="1"/>
  <c r="F3307" i="1"/>
  <c r="D3307" i="1"/>
  <c r="AE3306" i="1"/>
  <c r="AC3306" i="1"/>
  <c r="AA3306" i="1"/>
  <c r="Y3306" i="1"/>
  <c r="W3306" i="1"/>
  <c r="U3306" i="1"/>
  <c r="S3306" i="1"/>
  <c r="Q3306" i="1"/>
  <c r="O3306" i="1"/>
  <c r="M3306" i="1"/>
  <c r="L3306" i="1"/>
  <c r="J3306" i="1"/>
  <c r="H3306" i="1"/>
  <c r="F3306" i="1"/>
  <c r="D3306" i="1"/>
  <c r="AE3305" i="1"/>
  <c r="AC3305" i="1"/>
  <c r="AA3305" i="1"/>
  <c r="Y3305" i="1"/>
  <c r="W3305" i="1"/>
  <c r="U3305" i="1"/>
  <c r="S3305" i="1"/>
  <c r="Q3305" i="1"/>
  <c r="O3305" i="1"/>
  <c r="M3305" i="1"/>
  <c r="L3305" i="1"/>
  <c r="J3305" i="1"/>
  <c r="H3305" i="1"/>
  <c r="F3305" i="1"/>
  <c r="D3305" i="1"/>
  <c r="AE3304" i="1"/>
  <c r="AC3304" i="1"/>
  <c r="AA3304" i="1"/>
  <c r="Y3304" i="1"/>
  <c r="W3304" i="1"/>
  <c r="U3304" i="1"/>
  <c r="S3304" i="1"/>
  <c r="Q3304" i="1"/>
  <c r="O3304" i="1"/>
  <c r="M3304" i="1"/>
  <c r="L3304" i="1"/>
  <c r="J3304" i="1"/>
  <c r="H3304" i="1"/>
  <c r="F3304" i="1"/>
  <c r="D3304" i="1"/>
  <c r="AE3303" i="1"/>
  <c r="AC3303" i="1"/>
  <c r="AA3303" i="1"/>
  <c r="Y3303" i="1"/>
  <c r="W3303" i="1"/>
  <c r="U3303" i="1"/>
  <c r="S3303" i="1"/>
  <c r="Q3303" i="1"/>
  <c r="O3303" i="1"/>
  <c r="M3303" i="1"/>
  <c r="L3303" i="1"/>
  <c r="J3303" i="1"/>
  <c r="H3303" i="1"/>
  <c r="F3303" i="1"/>
  <c r="D3303" i="1"/>
  <c r="AE3302" i="1"/>
  <c r="AC3302" i="1"/>
  <c r="AA3302" i="1"/>
  <c r="Y3302" i="1"/>
  <c r="W3302" i="1"/>
  <c r="U3302" i="1"/>
  <c r="S3302" i="1"/>
  <c r="Q3302" i="1"/>
  <c r="O3302" i="1"/>
  <c r="M3302" i="1"/>
  <c r="L3302" i="1"/>
  <c r="J3302" i="1"/>
  <c r="H3302" i="1"/>
  <c r="F3302" i="1"/>
  <c r="D3302" i="1"/>
  <c r="AE3301" i="1"/>
  <c r="AC3301" i="1"/>
  <c r="AA3301" i="1"/>
  <c r="Y3301" i="1"/>
  <c r="W3301" i="1"/>
  <c r="U3301" i="1"/>
  <c r="S3301" i="1"/>
  <c r="Q3301" i="1"/>
  <c r="O3301" i="1"/>
  <c r="M3301" i="1"/>
  <c r="L3301" i="1"/>
  <c r="J3301" i="1"/>
  <c r="H3301" i="1"/>
  <c r="F3301" i="1"/>
  <c r="D3301" i="1"/>
  <c r="AE3300" i="1"/>
  <c r="AC3300" i="1"/>
  <c r="AA3300" i="1"/>
  <c r="Y3300" i="1"/>
  <c r="W3300" i="1"/>
  <c r="U3300" i="1"/>
  <c r="S3300" i="1"/>
  <c r="Q3300" i="1"/>
  <c r="O3300" i="1"/>
  <c r="M3300" i="1"/>
  <c r="L3300" i="1"/>
  <c r="J3300" i="1"/>
  <c r="H3300" i="1"/>
  <c r="F3300" i="1"/>
  <c r="D3300" i="1"/>
  <c r="AE3299" i="1"/>
  <c r="AC3299" i="1"/>
  <c r="AA3299" i="1"/>
  <c r="Y3299" i="1"/>
  <c r="W3299" i="1"/>
  <c r="U3299" i="1"/>
  <c r="S3299" i="1"/>
  <c r="Q3299" i="1"/>
  <c r="O3299" i="1"/>
  <c r="M3299" i="1"/>
  <c r="L3299" i="1"/>
  <c r="J3299" i="1"/>
  <c r="H3299" i="1"/>
  <c r="F3299" i="1"/>
  <c r="D3299" i="1"/>
  <c r="AE3298" i="1"/>
  <c r="AC3298" i="1"/>
  <c r="AA3298" i="1"/>
  <c r="Y3298" i="1"/>
  <c r="W3298" i="1"/>
  <c r="U3298" i="1"/>
  <c r="S3298" i="1"/>
  <c r="Q3298" i="1"/>
  <c r="O3298" i="1"/>
  <c r="M3298" i="1"/>
  <c r="L3298" i="1"/>
  <c r="J3298" i="1"/>
  <c r="H3298" i="1"/>
  <c r="F3298" i="1"/>
  <c r="D3298" i="1"/>
  <c r="AE3297" i="1"/>
  <c r="AC3297" i="1"/>
  <c r="AA3297" i="1"/>
  <c r="Y3297" i="1"/>
  <c r="W3297" i="1"/>
  <c r="U3297" i="1"/>
  <c r="S3297" i="1"/>
  <c r="Q3297" i="1"/>
  <c r="O3297" i="1"/>
  <c r="M3297" i="1"/>
  <c r="L3297" i="1"/>
  <c r="J3297" i="1"/>
  <c r="H3297" i="1"/>
  <c r="F3297" i="1"/>
  <c r="D3297" i="1"/>
  <c r="AE3296" i="1"/>
  <c r="AC3296" i="1"/>
  <c r="AA3296" i="1"/>
  <c r="Y3296" i="1"/>
  <c r="W3296" i="1"/>
  <c r="U3296" i="1"/>
  <c r="S3296" i="1"/>
  <c r="Q3296" i="1"/>
  <c r="O3296" i="1"/>
  <c r="M3296" i="1"/>
  <c r="L3296" i="1"/>
  <c r="J3296" i="1"/>
  <c r="H3296" i="1"/>
  <c r="F3296" i="1"/>
  <c r="D3296" i="1"/>
  <c r="AE3295" i="1"/>
  <c r="AC3295" i="1"/>
  <c r="AA3295" i="1"/>
  <c r="Y3295" i="1"/>
  <c r="W3295" i="1"/>
  <c r="U3295" i="1"/>
  <c r="S3295" i="1"/>
  <c r="Q3295" i="1"/>
  <c r="O3295" i="1"/>
  <c r="M3295" i="1"/>
  <c r="L3295" i="1"/>
  <c r="J3295" i="1"/>
  <c r="H3295" i="1"/>
  <c r="F3295" i="1"/>
  <c r="D3295" i="1"/>
  <c r="AE3294" i="1"/>
  <c r="AC3294" i="1"/>
  <c r="AA3294" i="1"/>
  <c r="Y3294" i="1"/>
  <c r="W3294" i="1"/>
  <c r="U3294" i="1"/>
  <c r="S3294" i="1"/>
  <c r="Q3294" i="1"/>
  <c r="O3294" i="1"/>
  <c r="M3294" i="1"/>
  <c r="L3294" i="1"/>
  <c r="J3294" i="1"/>
  <c r="H3294" i="1"/>
  <c r="F3294" i="1"/>
  <c r="D3294" i="1"/>
  <c r="AE3293" i="1"/>
  <c r="AC3293" i="1"/>
  <c r="AA3293" i="1"/>
  <c r="Y3293" i="1"/>
  <c r="W3293" i="1"/>
  <c r="U3293" i="1"/>
  <c r="S3293" i="1"/>
  <c r="Q3293" i="1"/>
  <c r="O3293" i="1"/>
  <c r="M3293" i="1"/>
  <c r="L3293" i="1"/>
  <c r="J3293" i="1"/>
  <c r="H3293" i="1"/>
  <c r="F3293" i="1"/>
  <c r="D3293" i="1"/>
  <c r="AE3292" i="1"/>
  <c r="AC3292" i="1"/>
  <c r="AA3292" i="1"/>
  <c r="Y3292" i="1"/>
  <c r="W3292" i="1"/>
  <c r="U3292" i="1"/>
  <c r="S3292" i="1"/>
  <c r="Q3292" i="1"/>
  <c r="O3292" i="1"/>
  <c r="M3292" i="1"/>
  <c r="L3292" i="1"/>
  <c r="J3292" i="1"/>
  <c r="H3292" i="1"/>
  <c r="F3292" i="1"/>
  <c r="D3292" i="1"/>
  <c r="AE3291" i="1"/>
  <c r="AC3291" i="1"/>
  <c r="AA3291" i="1"/>
  <c r="Y3291" i="1"/>
  <c r="W3291" i="1"/>
  <c r="U3291" i="1"/>
  <c r="S3291" i="1"/>
  <c r="Q3291" i="1"/>
  <c r="O3291" i="1"/>
  <c r="M3291" i="1"/>
  <c r="L3291" i="1"/>
  <c r="J3291" i="1"/>
  <c r="H3291" i="1"/>
  <c r="F3291" i="1"/>
  <c r="D3291" i="1"/>
  <c r="AE3290" i="1"/>
  <c r="AC3290" i="1"/>
  <c r="AA3290" i="1"/>
  <c r="Y3290" i="1"/>
  <c r="W3290" i="1"/>
  <c r="U3290" i="1"/>
  <c r="S3290" i="1"/>
  <c r="Q3290" i="1"/>
  <c r="O3290" i="1"/>
  <c r="M3290" i="1"/>
  <c r="L3290" i="1"/>
  <c r="J3290" i="1"/>
  <c r="H3290" i="1"/>
  <c r="F3290" i="1"/>
  <c r="D3290" i="1"/>
  <c r="AE3289" i="1"/>
  <c r="AC3289" i="1"/>
  <c r="AA3289" i="1"/>
  <c r="Y3289" i="1"/>
  <c r="W3289" i="1"/>
  <c r="U3289" i="1"/>
  <c r="S3289" i="1"/>
  <c r="Q3289" i="1"/>
  <c r="O3289" i="1"/>
  <c r="M3289" i="1"/>
  <c r="L3289" i="1"/>
  <c r="J3289" i="1"/>
  <c r="H3289" i="1"/>
  <c r="F3289" i="1"/>
  <c r="D3289" i="1"/>
  <c r="AE3288" i="1"/>
  <c r="AC3288" i="1"/>
  <c r="AA3288" i="1"/>
  <c r="Y3288" i="1"/>
  <c r="W3288" i="1"/>
  <c r="U3288" i="1"/>
  <c r="S3288" i="1"/>
  <c r="Q3288" i="1"/>
  <c r="O3288" i="1"/>
  <c r="M3288" i="1"/>
  <c r="L3288" i="1"/>
  <c r="J3288" i="1"/>
  <c r="H3288" i="1"/>
  <c r="F3288" i="1"/>
  <c r="D3288" i="1"/>
  <c r="AE3287" i="1"/>
  <c r="AC3287" i="1"/>
  <c r="AA3287" i="1"/>
  <c r="Y3287" i="1"/>
  <c r="W3287" i="1"/>
  <c r="U3287" i="1"/>
  <c r="S3287" i="1"/>
  <c r="Q3287" i="1"/>
  <c r="O3287" i="1"/>
  <c r="M3287" i="1"/>
  <c r="L3287" i="1"/>
  <c r="J3287" i="1"/>
  <c r="H3287" i="1"/>
  <c r="F3287" i="1"/>
  <c r="D3287" i="1"/>
  <c r="AE3286" i="1"/>
  <c r="AC3286" i="1"/>
  <c r="AA3286" i="1"/>
  <c r="Y3286" i="1"/>
  <c r="W3286" i="1"/>
  <c r="U3286" i="1"/>
  <c r="S3286" i="1"/>
  <c r="Q3286" i="1"/>
  <c r="O3286" i="1"/>
  <c r="M3286" i="1"/>
  <c r="L3286" i="1"/>
  <c r="J3286" i="1"/>
  <c r="H3286" i="1"/>
  <c r="F3286" i="1"/>
  <c r="D3286" i="1"/>
  <c r="AE3285" i="1"/>
  <c r="AC3285" i="1"/>
  <c r="AA3285" i="1"/>
  <c r="Y3285" i="1"/>
  <c r="W3285" i="1"/>
  <c r="U3285" i="1"/>
  <c r="S3285" i="1"/>
  <c r="Q3285" i="1"/>
  <c r="O3285" i="1"/>
  <c r="M3285" i="1"/>
  <c r="L3285" i="1"/>
  <c r="J3285" i="1"/>
  <c r="H3285" i="1"/>
  <c r="F3285" i="1"/>
  <c r="D3285" i="1"/>
  <c r="AE3284" i="1"/>
  <c r="AC3284" i="1"/>
  <c r="AA3284" i="1"/>
  <c r="Y3284" i="1"/>
  <c r="W3284" i="1"/>
  <c r="U3284" i="1"/>
  <c r="S3284" i="1"/>
  <c r="Q3284" i="1"/>
  <c r="O3284" i="1"/>
  <c r="M3284" i="1"/>
  <c r="L3284" i="1"/>
  <c r="J3284" i="1"/>
  <c r="H3284" i="1"/>
  <c r="F3284" i="1"/>
  <c r="D3284" i="1"/>
  <c r="AE3283" i="1"/>
  <c r="AC3283" i="1"/>
  <c r="AA3283" i="1"/>
  <c r="Y3283" i="1"/>
  <c r="W3283" i="1"/>
  <c r="U3283" i="1"/>
  <c r="S3283" i="1"/>
  <c r="Q3283" i="1"/>
  <c r="O3283" i="1"/>
  <c r="M3283" i="1"/>
  <c r="L3283" i="1"/>
  <c r="J3283" i="1"/>
  <c r="H3283" i="1"/>
  <c r="F3283" i="1"/>
  <c r="D3283" i="1"/>
  <c r="AE3282" i="1"/>
  <c r="AC3282" i="1"/>
  <c r="AA3282" i="1"/>
  <c r="Y3282" i="1"/>
  <c r="W3282" i="1"/>
  <c r="U3282" i="1"/>
  <c r="S3282" i="1"/>
  <c r="Q3282" i="1"/>
  <c r="O3282" i="1"/>
  <c r="M3282" i="1"/>
  <c r="L3282" i="1"/>
  <c r="J3282" i="1"/>
  <c r="H3282" i="1"/>
  <c r="F3282" i="1"/>
  <c r="D3282" i="1"/>
  <c r="AE3281" i="1"/>
  <c r="AC3281" i="1"/>
  <c r="AA3281" i="1"/>
  <c r="Y3281" i="1"/>
  <c r="W3281" i="1"/>
  <c r="U3281" i="1"/>
  <c r="S3281" i="1"/>
  <c r="Q3281" i="1"/>
  <c r="O3281" i="1"/>
  <c r="M3281" i="1"/>
  <c r="L3281" i="1"/>
  <c r="J3281" i="1"/>
  <c r="H3281" i="1"/>
  <c r="F3281" i="1"/>
  <c r="D3281" i="1"/>
  <c r="AE3280" i="1"/>
  <c r="AC3280" i="1"/>
  <c r="AA3280" i="1"/>
  <c r="Y3280" i="1"/>
  <c r="W3280" i="1"/>
  <c r="U3280" i="1"/>
  <c r="S3280" i="1"/>
  <c r="Q3280" i="1"/>
  <c r="O3280" i="1"/>
  <c r="M3280" i="1"/>
  <c r="L3280" i="1"/>
  <c r="J3280" i="1"/>
  <c r="H3280" i="1"/>
  <c r="F3280" i="1"/>
  <c r="D3280" i="1"/>
  <c r="AE3279" i="1"/>
  <c r="AC3279" i="1"/>
  <c r="AA3279" i="1"/>
  <c r="Y3279" i="1"/>
  <c r="W3279" i="1"/>
  <c r="U3279" i="1"/>
  <c r="S3279" i="1"/>
  <c r="Q3279" i="1"/>
  <c r="O3279" i="1"/>
  <c r="M3279" i="1"/>
  <c r="L3279" i="1"/>
  <c r="J3279" i="1"/>
  <c r="H3279" i="1"/>
  <c r="F3279" i="1"/>
  <c r="D3279" i="1"/>
  <c r="AE3278" i="1"/>
  <c r="AC3278" i="1"/>
  <c r="AA3278" i="1"/>
  <c r="Y3278" i="1"/>
  <c r="W3278" i="1"/>
  <c r="U3278" i="1"/>
  <c r="S3278" i="1"/>
  <c r="Q3278" i="1"/>
  <c r="O3278" i="1"/>
  <c r="M3278" i="1"/>
  <c r="L3278" i="1"/>
  <c r="J3278" i="1"/>
  <c r="H3278" i="1"/>
  <c r="F3278" i="1"/>
  <c r="D3278" i="1"/>
  <c r="AE3277" i="1"/>
  <c r="AC3277" i="1"/>
  <c r="AA3277" i="1"/>
  <c r="Y3277" i="1"/>
  <c r="W3277" i="1"/>
  <c r="U3277" i="1"/>
  <c r="S3277" i="1"/>
  <c r="Q3277" i="1"/>
  <c r="O3277" i="1"/>
  <c r="M3277" i="1"/>
  <c r="L3277" i="1"/>
  <c r="J3277" i="1"/>
  <c r="H3277" i="1"/>
  <c r="F3277" i="1"/>
  <c r="D3277" i="1"/>
  <c r="AE3276" i="1"/>
  <c r="AC3276" i="1"/>
  <c r="AA3276" i="1"/>
  <c r="Y3276" i="1"/>
  <c r="W3276" i="1"/>
  <c r="U3276" i="1"/>
  <c r="S3276" i="1"/>
  <c r="Q3276" i="1"/>
  <c r="O3276" i="1"/>
  <c r="M3276" i="1"/>
  <c r="L3276" i="1"/>
  <c r="J3276" i="1"/>
  <c r="H3276" i="1"/>
  <c r="F3276" i="1"/>
  <c r="D3276" i="1"/>
  <c r="AE3275" i="1"/>
  <c r="AC3275" i="1"/>
  <c r="AA3275" i="1"/>
  <c r="Y3275" i="1"/>
  <c r="W3275" i="1"/>
  <c r="U3275" i="1"/>
  <c r="S3275" i="1"/>
  <c r="Q3275" i="1"/>
  <c r="O3275" i="1"/>
  <c r="M3275" i="1"/>
  <c r="L3275" i="1"/>
  <c r="J3275" i="1"/>
  <c r="H3275" i="1"/>
  <c r="F3275" i="1"/>
  <c r="D3275" i="1"/>
  <c r="AE3274" i="1"/>
  <c r="AC3274" i="1"/>
  <c r="AA3274" i="1"/>
  <c r="Y3274" i="1"/>
  <c r="W3274" i="1"/>
  <c r="U3274" i="1"/>
  <c r="S3274" i="1"/>
  <c r="Q3274" i="1"/>
  <c r="O3274" i="1"/>
  <c r="M3274" i="1"/>
  <c r="L3274" i="1"/>
  <c r="J3274" i="1"/>
  <c r="H3274" i="1"/>
  <c r="F3274" i="1"/>
  <c r="D3274" i="1"/>
  <c r="AE3273" i="1"/>
  <c r="AC3273" i="1"/>
  <c r="AA3273" i="1"/>
  <c r="Y3273" i="1"/>
  <c r="W3273" i="1"/>
  <c r="U3273" i="1"/>
  <c r="S3273" i="1"/>
  <c r="Q3273" i="1"/>
  <c r="O3273" i="1"/>
  <c r="M3273" i="1"/>
  <c r="L3273" i="1"/>
  <c r="J3273" i="1"/>
  <c r="H3273" i="1"/>
  <c r="F3273" i="1"/>
  <c r="D3273" i="1"/>
  <c r="AE3272" i="1"/>
  <c r="AC3272" i="1"/>
  <c r="AA3272" i="1"/>
  <c r="Y3272" i="1"/>
  <c r="W3272" i="1"/>
  <c r="U3272" i="1"/>
  <c r="S3272" i="1"/>
  <c r="Q3272" i="1"/>
  <c r="O3272" i="1"/>
  <c r="M3272" i="1"/>
  <c r="L3272" i="1"/>
  <c r="J3272" i="1"/>
  <c r="H3272" i="1"/>
  <c r="F3272" i="1"/>
  <c r="D3272" i="1"/>
  <c r="AE3271" i="1"/>
  <c r="AC3271" i="1"/>
  <c r="AA3271" i="1"/>
  <c r="Y3271" i="1"/>
  <c r="W3271" i="1"/>
  <c r="U3271" i="1"/>
  <c r="S3271" i="1"/>
  <c r="Q3271" i="1"/>
  <c r="O3271" i="1"/>
  <c r="M3271" i="1"/>
  <c r="L3271" i="1"/>
  <c r="J3271" i="1"/>
  <c r="H3271" i="1"/>
  <c r="F3271" i="1"/>
  <c r="D3271" i="1"/>
  <c r="AE3270" i="1"/>
  <c r="AC3270" i="1"/>
  <c r="AA3270" i="1"/>
  <c r="Y3270" i="1"/>
  <c r="W3270" i="1"/>
  <c r="U3270" i="1"/>
  <c r="S3270" i="1"/>
  <c r="Q3270" i="1"/>
  <c r="O3270" i="1"/>
  <c r="M3270" i="1"/>
  <c r="L3270" i="1"/>
  <c r="J3270" i="1"/>
  <c r="H3270" i="1"/>
  <c r="F3270" i="1"/>
  <c r="D3270" i="1"/>
  <c r="AE3269" i="1"/>
  <c r="AC3269" i="1"/>
  <c r="AA3269" i="1"/>
  <c r="Y3269" i="1"/>
  <c r="W3269" i="1"/>
  <c r="U3269" i="1"/>
  <c r="S3269" i="1"/>
  <c r="Q3269" i="1"/>
  <c r="O3269" i="1"/>
  <c r="M3269" i="1"/>
  <c r="L3269" i="1"/>
  <c r="J3269" i="1"/>
  <c r="H3269" i="1"/>
  <c r="F3269" i="1"/>
  <c r="D3269" i="1"/>
  <c r="AE3268" i="1"/>
  <c r="AC3268" i="1"/>
  <c r="AA3268" i="1"/>
  <c r="Y3268" i="1"/>
  <c r="W3268" i="1"/>
  <c r="U3268" i="1"/>
  <c r="S3268" i="1"/>
  <c r="Q3268" i="1"/>
  <c r="O3268" i="1"/>
  <c r="M3268" i="1"/>
  <c r="L3268" i="1"/>
  <c r="J3268" i="1"/>
  <c r="H3268" i="1"/>
  <c r="F3268" i="1"/>
  <c r="D3268" i="1"/>
  <c r="AE3267" i="1"/>
  <c r="AC3267" i="1"/>
  <c r="AA3267" i="1"/>
  <c r="Y3267" i="1"/>
  <c r="W3267" i="1"/>
  <c r="U3267" i="1"/>
  <c r="S3267" i="1"/>
  <c r="Q3267" i="1"/>
  <c r="O3267" i="1"/>
  <c r="M3267" i="1"/>
  <c r="L3267" i="1"/>
  <c r="J3267" i="1"/>
  <c r="H3267" i="1"/>
  <c r="F3267" i="1"/>
  <c r="D3267" i="1"/>
  <c r="AE3266" i="1"/>
  <c r="AC3266" i="1"/>
  <c r="AA3266" i="1"/>
  <c r="Y3266" i="1"/>
  <c r="W3266" i="1"/>
  <c r="U3266" i="1"/>
  <c r="S3266" i="1"/>
  <c r="Q3266" i="1"/>
  <c r="O3266" i="1"/>
  <c r="M3266" i="1"/>
  <c r="L3266" i="1"/>
  <c r="J3266" i="1"/>
  <c r="H3266" i="1"/>
  <c r="F3266" i="1"/>
  <c r="D3266" i="1"/>
  <c r="AE3265" i="1"/>
  <c r="AC3265" i="1"/>
  <c r="AA3265" i="1"/>
  <c r="Y3265" i="1"/>
  <c r="W3265" i="1"/>
  <c r="U3265" i="1"/>
  <c r="S3265" i="1"/>
  <c r="Q3265" i="1"/>
  <c r="O3265" i="1"/>
  <c r="M3265" i="1"/>
  <c r="L3265" i="1"/>
  <c r="J3265" i="1"/>
  <c r="H3265" i="1"/>
  <c r="F3265" i="1"/>
  <c r="D3265" i="1"/>
  <c r="AE3264" i="1"/>
  <c r="AC3264" i="1"/>
  <c r="AA3264" i="1"/>
  <c r="Y3264" i="1"/>
  <c r="W3264" i="1"/>
  <c r="U3264" i="1"/>
  <c r="S3264" i="1"/>
  <c r="Q3264" i="1"/>
  <c r="O3264" i="1"/>
  <c r="M3264" i="1"/>
  <c r="L3264" i="1"/>
  <c r="J3264" i="1"/>
  <c r="H3264" i="1"/>
  <c r="F3264" i="1"/>
  <c r="D3264" i="1"/>
  <c r="AE3263" i="1"/>
  <c r="AC3263" i="1"/>
  <c r="AA3263" i="1"/>
  <c r="Y3263" i="1"/>
  <c r="W3263" i="1"/>
  <c r="U3263" i="1"/>
  <c r="S3263" i="1"/>
  <c r="Q3263" i="1"/>
  <c r="O3263" i="1"/>
  <c r="M3263" i="1"/>
  <c r="L3263" i="1"/>
  <c r="J3263" i="1"/>
  <c r="H3263" i="1"/>
  <c r="F3263" i="1"/>
  <c r="D3263" i="1"/>
  <c r="AE3262" i="1"/>
  <c r="AC3262" i="1"/>
  <c r="AA3262" i="1"/>
  <c r="Y3262" i="1"/>
  <c r="W3262" i="1"/>
  <c r="U3262" i="1"/>
  <c r="S3262" i="1"/>
  <c r="Q3262" i="1"/>
  <c r="O3262" i="1"/>
  <c r="M3262" i="1"/>
  <c r="L3262" i="1"/>
  <c r="J3262" i="1"/>
  <c r="H3262" i="1"/>
  <c r="F3262" i="1"/>
  <c r="D3262" i="1"/>
  <c r="AE3261" i="1"/>
  <c r="AC3261" i="1"/>
  <c r="AA3261" i="1"/>
  <c r="Y3261" i="1"/>
  <c r="W3261" i="1"/>
  <c r="U3261" i="1"/>
  <c r="S3261" i="1"/>
  <c r="Q3261" i="1"/>
  <c r="O3261" i="1"/>
  <c r="M3261" i="1"/>
  <c r="L3261" i="1"/>
  <c r="J3261" i="1"/>
  <c r="H3261" i="1"/>
  <c r="F3261" i="1"/>
  <c r="D3261" i="1"/>
  <c r="AE3260" i="1"/>
  <c r="AC3260" i="1"/>
  <c r="AA3260" i="1"/>
  <c r="Y3260" i="1"/>
  <c r="W3260" i="1"/>
  <c r="U3260" i="1"/>
  <c r="S3260" i="1"/>
  <c r="Q3260" i="1"/>
  <c r="O3260" i="1"/>
  <c r="M3260" i="1"/>
  <c r="L3260" i="1"/>
  <c r="J3260" i="1"/>
  <c r="H3260" i="1"/>
  <c r="F3260" i="1"/>
  <c r="D3260" i="1"/>
  <c r="AE3259" i="1"/>
  <c r="AC3259" i="1"/>
  <c r="AA3259" i="1"/>
  <c r="Y3259" i="1"/>
  <c r="W3259" i="1"/>
  <c r="U3259" i="1"/>
  <c r="S3259" i="1"/>
  <c r="Q3259" i="1"/>
  <c r="O3259" i="1"/>
  <c r="M3259" i="1"/>
  <c r="L3259" i="1"/>
  <c r="J3259" i="1"/>
  <c r="H3259" i="1"/>
  <c r="F3259" i="1"/>
  <c r="D3259" i="1"/>
  <c r="AE3258" i="1"/>
  <c r="AC3258" i="1"/>
  <c r="AA3258" i="1"/>
  <c r="Y3258" i="1"/>
  <c r="W3258" i="1"/>
  <c r="U3258" i="1"/>
  <c r="S3258" i="1"/>
  <c r="Q3258" i="1"/>
  <c r="O3258" i="1"/>
  <c r="M3258" i="1"/>
  <c r="L3258" i="1"/>
  <c r="J3258" i="1"/>
  <c r="H3258" i="1"/>
  <c r="F3258" i="1"/>
  <c r="D3258" i="1"/>
  <c r="AE3257" i="1"/>
  <c r="AC3257" i="1"/>
  <c r="AA3257" i="1"/>
  <c r="Y3257" i="1"/>
  <c r="W3257" i="1"/>
  <c r="U3257" i="1"/>
  <c r="S3257" i="1"/>
  <c r="Q3257" i="1"/>
  <c r="O3257" i="1"/>
  <c r="M3257" i="1"/>
  <c r="L3257" i="1"/>
  <c r="J3257" i="1"/>
  <c r="H3257" i="1"/>
  <c r="F3257" i="1"/>
  <c r="D3257" i="1"/>
  <c r="AE3256" i="1"/>
  <c r="AC3256" i="1"/>
  <c r="AA3256" i="1"/>
  <c r="Y3256" i="1"/>
  <c r="W3256" i="1"/>
  <c r="U3256" i="1"/>
  <c r="S3256" i="1"/>
  <c r="Q3256" i="1"/>
  <c r="O3256" i="1"/>
  <c r="M3256" i="1"/>
  <c r="L3256" i="1"/>
  <c r="J3256" i="1"/>
  <c r="H3256" i="1"/>
  <c r="F3256" i="1"/>
  <c r="D3256" i="1"/>
  <c r="AE3255" i="1"/>
  <c r="AC3255" i="1"/>
  <c r="AA3255" i="1"/>
  <c r="Y3255" i="1"/>
  <c r="W3255" i="1"/>
  <c r="U3255" i="1"/>
  <c r="S3255" i="1"/>
  <c r="Q3255" i="1"/>
  <c r="O3255" i="1"/>
  <c r="M3255" i="1"/>
  <c r="L3255" i="1"/>
  <c r="J3255" i="1"/>
  <c r="H3255" i="1"/>
  <c r="F3255" i="1"/>
  <c r="D3255" i="1"/>
  <c r="AE3254" i="1"/>
  <c r="AC3254" i="1"/>
  <c r="AA3254" i="1"/>
  <c r="Y3254" i="1"/>
  <c r="W3254" i="1"/>
  <c r="U3254" i="1"/>
  <c r="S3254" i="1"/>
  <c r="Q3254" i="1"/>
  <c r="O3254" i="1"/>
  <c r="M3254" i="1"/>
  <c r="L3254" i="1"/>
  <c r="J3254" i="1"/>
  <c r="H3254" i="1"/>
  <c r="F3254" i="1"/>
  <c r="D3254" i="1"/>
  <c r="AE3253" i="1"/>
  <c r="AC3253" i="1"/>
  <c r="AA3253" i="1"/>
  <c r="Y3253" i="1"/>
  <c r="W3253" i="1"/>
  <c r="U3253" i="1"/>
  <c r="S3253" i="1"/>
  <c r="Q3253" i="1"/>
  <c r="O3253" i="1"/>
  <c r="M3253" i="1"/>
  <c r="L3253" i="1"/>
  <c r="J3253" i="1"/>
  <c r="H3253" i="1"/>
  <c r="F3253" i="1"/>
  <c r="D3253" i="1"/>
  <c r="AE3252" i="1"/>
  <c r="AC3252" i="1"/>
  <c r="AA3252" i="1"/>
  <c r="Y3252" i="1"/>
  <c r="W3252" i="1"/>
  <c r="U3252" i="1"/>
  <c r="S3252" i="1"/>
  <c r="Q3252" i="1"/>
  <c r="O3252" i="1"/>
  <c r="M3252" i="1"/>
  <c r="L3252" i="1"/>
  <c r="J3252" i="1"/>
  <c r="H3252" i="1"/>
  <c r="F3252" i="1"/>
  <c r="D3252" i="1"/>
  <c r="AE3251" i="1"/>
  <c r="AC3251" i="1"/>
  <c r="AA3251" i="1"/>
  <c r="Y3251" i="1"/>
  <c r="W3251" i="1"/>
  <c r="U3251" i="1"/>
  <c r="S3251" i="1"/>
  <c r="Q3251" i="1"/>
  <c r="O3251" i="1"/>
  <c r="M3251" i="1"/>
  <c r="L3251" i="1"/>
  <c r="J3251" i="1"/>
  <c r="H3251" i="1"/>
  <c r="F3251" i="1"/>
  <c r="D3251" i="1"/>
  <c r="AE3250" i="1"/>
  <c r="AC3250" i="1"/>
  <c r="AA3250" i="1"/>
  <c r="Y3250" i="1"/>
  <c r="W3250" i="1"/>
  <c r="U3250" i="1"/>
  <c r="S3250" i="1"/>
  <c r="Q3250" i="1"/>
  <c r="O3250" i="1"/>
  <c r="M3250" i="1"/>
  <c r="L3250" i="1"/>
  <c r="J3250" i="1"/>
  <c r="H3250" i="1"/>
  <c r="F3250" i="1"/>
  <c r="D3250" i="1"/>
  <c r="AE3249" i="1"/>
  <c r="AC3249" i="1"/>
  <c r="AA3249" i="1"/>
  <c r="Y3249" i="1"/>
  <c r="W3249" i="1"/>
  <c r="U3249" i="1"/>
  <c r="S3249" i="1"/>
  <c r="Q3249" i="1"/>
  <c r="O3249" i="1"/>
  <c r="M3249" i="1"/>
  <c r="L3249" i="1"/>
  <c r="J3249" i="1"/>
  <c r="H3249" i="1"/>
  <c r="F3249" i="1"/>
  <c r="D3249" i="1"/>
  <c r="AE3248" i="1"/>
  <c r="AC3248" i="1"/>
  <c r="AA3248" i="1"/>
  <c r="Y3248" i="1"/>
  <c r="W3248" i="1"/>
  <c r="U3248" i="1"/>
  <c r="S3248" i="1"/>
  <c r="Q3248" i="1"/>
  <c r="O3248" i="1"/>
  <c r="M3248" i="1"/>
  <c r="L3248" i="1"/>
  <c r="J3248" i="1"/>
  <c r="H3248" i="1"/>
  <c r="F3248" i="1"/>
  <c r="D3248" i="1"/>
  <c r="AE3247" i="1"/>
  <c r="AC3247" i="1"/>
  <c r="AA3247" i="1"/>
  <c r="Y3247" i="1"/>
  <c r="W3247" i="1"/>
  <c r="U3247" i="1"/>
  <c r="S3247" i="1"/>
  <c r="Q3247" i="1"/>
  <c r="O3247" i="1"/>
  <c r="M3247" i="1"/>
  <c r="L3247" i="1"/>
  <c r="J3247" i="1"/>
  <c r="H3247" i="1"/>
  <c r="F3247" i="1"/>
  <c r="D3247" i="1"/>
  <c r="AE3246" i="1"/>
  <c r="AC3246" i="1"/>
  <c r="AA3246" i="1"/>
  <c r="Y3246" i="1"/>
  <c r="W3246" i="1"/>
  <c r="U3246" i="1"/>
  <c r="S3246" i="1"/>
  <c r="Q3246" i="1"/>
  <c r="O3246" i="1"/>
  <c r="M3246" i="1"/>
  <c r="L3246" i="1"/>
  <c r="J3246" i="1"/>
  <c r="H3246" i="1"/>
  <c r="F3246" i="1"/>
  <c r="D3246" i="1"/>
  <c r="AE3245" i="1"/>
  <c r="AC3245" i="1"/>
  <c r="AA3245" i="1"/>
  <c r="Y3245" i="1"/>
  <c r="W3245" i="1"/>
  <c r="U3245" i="1"/>
  <c r="S3245" i="1"/>
  <c r="Q3245" i="1"/>
  <c r="O3245" i="1"/>
  <c r="M3245" i="1"/>
  <c r="L3245" i="1"/>
  <c r="J3245" i="1"/>
  <c r="H3245" i="1"/>
  <c r="F3245" i="1"/>
  <c r="D3245" i="1"/>
  <c r="AE3244" i="1"/>
  <c r="AC3244" i="1"/>
  <c r="AA3244" i="1"/>
  <c r="Y3244" i="1"/>
  <c r="W3244" i="1"/>
  <c r="U3244" i="1"/>
  <c r="S3244" i="1"/>
  <c r="Q3244" i="1"/>
  <c r="O3244" i="1"/>
  <c r="M3244" i="1"/>
  <c r="L3244" i="1"/>
  <c r="J3244" i="1"/>
  <c r="H3244" i="1"/>
  <c r="F3244" i="1"/>
  <c r="D3244" i="1"/>
  <c r="AE3243" i="1"/>
  <c r="AC3243" i="1"/>
  <c r="AA3243" i="1"/>
  <c r="Y3243" i="1"/>
  <c r="W3243" i="1"/>
  <c r="U3243" i="1"/>
  <c r="S3243" i="1"/>
  <c r="Q3243" i="1"/>
  <c r="O3243" i="1"/>
  <c r="M3243" i="1"/>
  <c r="L3243" i="1"/>
  <c r="J3243" i="1"/>
  <c r="H3243" i="1"/>
  <c r="F3243" i="1"/>
  <c r="D3243" i="1"/>
  <c r="AE3242" i="1"/>
  <c r="AC3242" i="1"/>
  <c r="AA3242" i="1"/>
  <c r="Y3242" i="1"/>
  <c r="W3242" i="1"/>
  <c r="U3242" i="1"/>
  <c r="S3242" i="1"/>
  <c r="Q3242" i="1"/>
  <c r="O3242" i="1"/>
  <c r="M3242" i="1"/>
  <c r="L3242" i="1"/>
  <c r="J3242" i="1"/>
  <c r="H3242" i="1"/>
  <c r="F3242" i="1"/>
  <c r="D3242" i="1"/>
  <c r="AE3241" i="1"/>
  <c r="AC3241" i="1"/>
  <c r="AA3241" i="1"/>
  <c r="Y3241" i="1"/>
  <c r="W3241" i="1"/>
  <c r="U3241" i="1"/>
  <c r="S3241" i="1"/>
  <c r="Q3241" i="1"/>
  <c r="O3241" i="1"/>
  <c r="M3241" i="1"/>
  <c r="L3241" i="1"/>
  <c r="J3241" i="1"/>
  <c r="H3241" i="1"/>
  <c r="F3241" i="1"/>
  <c r="D3241" i="1"/>
  <c r="AE3240" i="1"/>
  <c r="AC3240" i="1"/>
  <c r="AA3240" i="1"/>
  <c r="Y3240" i="1"/>
  <c r="W3240" i="1"/>
  <c r="U3240" i="1"/>
  <c r="S3240" i="1"/>
  <c r="Q3240" i="1"/>
  <c r="O3240" i="1"/>
  <c r="M3240" i="1"/>
  <c r="L3240" i="1"/>
  <c r="J3240" i="1"/>
  <c r="H3240" i="1"/>
  <c r="F3240" i="1"/>
  <c r="D3240" i="1"/>
  <c r="AE3239" i="1"/>
  <c r="AC3239" i="1"/>
  <c r="AA3239" i="1"/>
  <c r="Y3239" i="1"/>
  <c r="W3239" i="1"/>
  <c r="U3239" i="1"/>
  <c r="S3239" i="1"/>
  <c r="Q3239" i="1"/>
  <c r="O3239" i="1"/>
  <c r="M3239" i="1"/>
  <c r="L3239" i="1"/>
  <c r="J3239" i="1"/>
  <c r="H3239" i="1"/>
  <c r="F3239" i="1"/>
  <c r="D3239" i="1"/>
  <c r="AE3238" i="1"/>
  <c r="AC3238" i="1"/>
  <c r="AA3238" i="1"/>
  <c r="Y3238" i="1"/>
  <c r="W3238" i="1"/>
  <c r="U3238" i="1"/>
  <c r="S3238" i="1"/>
  <c r="Q3238" i="1"/>
  <c r="O3238" i="1"/>
  <c r="M3238" i="1"/>
  <c r="L3238" i="1"/>
  <c r="J3238" i="1"/>
  <c r="H3238" i="1"/>
  <c r="F3238" i="1"/>
  <c r="D3238" i="1"/>
  <c r="AE3237" i="1"/>
  <c r="AC3237" i="1"/>
  <c r="AA3237" i="1"/>
  <c r="Y3237" i="1"/>
  <c r="W3237" i="1"/>
  <c r="U3237" i="1"/>
  <c r="S3237" i="1"/>
  <c r="Q3237" i="1"/>
  <c r="O3237" i="1"/>
  <c r="M3237" i="1"/>
  <c r="L3237" i="1"/>
  <c r="J3237" i="1"/>
  <c r="H3237" i="1"/>
  <c r="F3237" i="1"/>
  <c r="D3237" i="1"/>
  <c r="AE3236" i="1"/>
  <c r="AC3236" i="1"/>
  <c r="AA3236" i="1"/>
  <c r="Y3236" i="1"/>
  <c r="W3236" i="1"/>
  <c r="U3236" i="1"/>
  <c r="S3236" i="1"/>
  <c r="Q3236" i="1"/>
  <c r="O3236" i="1"/>
  <c r="M3236" i="1"/>
  <c r="L3236" i="1"/>
  <c r="J3236" i="1"/>
  <c r="H3236" i="1"/>
  <c r="F3236" i="1"/>
  <c r="D3236" i="1"/>
  <c r="AE3235" i="1"/>
  <c r="AC3235" i="1"/>
  <c r="AA3235" i="1"/>
  <c r="Y3235" i="1"/>
  <c r="W3235" i="1"/>
  <c r="U3235" i="1"/>
  <c r="S3235" i="1"/>
  <c r="Q3235" i="1"/>
  <c r="O3235" i="1"/>
  <c r="M3235" i="1"/>
  <c r="L3235" i="1"/>
  <c r="J3235" i="1"/>
  <c r="H3235" i="1"/>
  <c r="F3235" i="1"/>
  <c r="D3235" i="1"/>
  <c r="AE3234" i="1"/>
  <c r="AC3234" i="1"/>
  <c r="AA3234" i="1"/>
  <c r="Y3234" i="1"/>
  <c r="W3234" i="1"/>
  <c r="U3234" i="1"/>
  <c r="S3234" i="1"/>
  <c r="Q3234" i="1"/>
  <c r="O3234" i="1"/>
  <c r="M3234" i="1"/>
  <c r="L3234" i="1"/>
  <c r="J3234" i="1"/>
  <c r="H3234" i="1"/>
  <c r="F3234" i="1"/>
  <c r="D3234" i="1"/>
  <c r="AE3233" i="1"/>
  <c r="AC3233" i="1"/>
  <c r="AA3233" i="1"/>
  <c r="Y3233" i="1"/>
  <c r="W3233" i="1"/>
  <c r="U3233" i="1"/>
  <c r="S3233" i="1"/>
  <c r="Q3233" i="1"/>
  <c r="O3233" i="1"/>
  <c r="M3233" i="1"/>
  <c r="L3233" i="1"/>
  <c r="J3233" i="1"/>
  <c r="H3233" i="1"/>
  <c r="F3233" i="1"/>
  <c r="D3233" i="1"/>
  <c r="AE3232" i="1"/>
  <c r="AC3232" i="1"/>
  <c r="AA3232" i="1"/>
  <c r="Y3232" i="1"/>
  <c r="W3232" i="1"/>
  <c r="U3232" i="1"/>
  <c r="S3232" i="1"/>
  <c r="Q3232" i="1"/>
  <c r="O3232" i="1"/>
  <c r="M3232" i="1"/>
  <c r="L3232" i="1"/>
  <c r="J3232" i="1"/>
  <c r="H3232" i="1"/>
  <c r="F3232" i="1"/>
  <c r="D3232" i="1"/>
  <c r="AE3231" i="1"/>
  <c r="AC3231" i="1"/>
  <c r="AA3231" i="1"/>
  <c r="Y3231" i="1"/>
  <c r="W3231" i="1"/>
  <c r="U3231" i="1"/>
  <c r="S3231" i="1"/>
  <c r="Q3231" i="1"/>
  <c r="O3231" i="1"/>
  <c r="M3231" i="1"/>
  <c r="L3231" i="1"/>
  <c r="J3231" i="1"/>
  <c r="H3231" i="1"/>
  <c r="F3231" i="1"/>
  <c r="D3231" i="1"/>
  <c r="AE3230" i="1"/>
  <c r="AC3230" i="1"/>
  <c r="AA3230" i="1"/>
  <c r="Y3230" i="1"/>
  <c r="W3230" i="1"/>
  <c r="U3230" i="1"/>
  <c r="S3230" i="1"/>
  <c r="Q3230" i="1"/>
  <c r="O3230" i="1"/>
  <c r="M3230" i="1"/>
  <c r="L3230" i="1"/>
  <c r="J3230" i="1"/>
  <c r="H3230" i="1"/>
  <c r="F3230" i="1"/>
  <c r="D3230" i="1"/>
  <c r="AE3229" i="1"/>
  <c r="AC3229" i="1"/>
  <c r="AA3229" i="1"/>
  <c r="Y3229" i="1"/>
  <c r="W3229" i="1"/>
  <c r="U3229" i="1"/>
  <c r="S3229" i="1"/>
  <c r="Q3229" i="1"/>
  <c r="O3229" i="1"/>
  <c r="M3229" i="1"/>
  <c r="L3229" i="1"/>
  <c r="J3229" i="1"/>
  <c r="H3229" i="1"/>
  <c r="F3229" i="1"/>
  <c r="D3229" i="1"/>
  <c r="AE3228" i="1"/>
  <c r="AC3228" i="1"/>
  <c r="AA3228" i="1"/>
  <c r="Y3228" i="1"/>
  <c r="W3228" i="1"/>
  <c r="U3228" i="1"/>
  <c r="S3228" i="1"/>
  <c r="Q3228" i="1"/>
  <c r="O3228" i="1"/>
  <c r="M3228" i="1"/>
  <c r="L3228" i="1"/>
  <c r="J3228" i="1"/>
  <c r="H3228" i="1"/>
  <c r="F3228" i="1"/>
  <c r="D3228" i="1"/>
  <c r="AE3227" i="1"/>
  <c r="AC3227" i="1"/>
  <c r="AA3227" i="1"/>
  <c r="Y3227" i="1"/>
  <c r="W3227" i="1"/>
  <c r="U3227" i="1"/>
  <c r="S3227" i="1"/>
  <c r="Q3227" i="1"/>
  <c r="O3227" i="1"/>
  <c r="M3227" i="1"/>
  <c r="L3227" i="1"/>
  <c r="J3227" i="1"/>
  <c r="H3227" i="1"/>
  <c r="F3227" i="1"/>
  <c r="D3227" i="1"/>
  <c r="AE3226" i="1"/>
  <c r="AC3226" i="1"/>
  <c r="AA3226" i="1"/>
  <c r="Y3226" i="1"/>
  <c r="W3226" i="1"/>
  <c r="U3226" i="1"/>
  <c r="S3226" i="1"/>
  <c r="Q3226" i="1"/>
  <c r="O3226" i="1"/>
  <c r="M3226" i="1"/>
  <c r="L3226" i="1"/>
  <c r="J3226" i="1"/>
  <c r="H3226" i="1"/>
  <c r="F3226" i="1"/>
  <c r="D3226" i="1"/>
  <c r="AE3225" i="1"/>
  <c r="AC3225" i="1"/>
  <c r="AA3225" i="1"/>
  <c r="Y3225" i="1"/>
  <c r="W3225" i="1"/>
  <c r="U3225" i="1"/>
  <c r="S3225" i="1"/>
  <c r="Q3225" i="1"/>
  <c r="O3225" i="1"/>
  <c r="M3225" i="1"/>
  <c r="L3225" i="1"/>
  <c r="J3225" i="1"/>
  <c r="H3225" i="1"/>
  <c r="F3225" i="1"/>
  <c r="D3225" i="1"/>
  <c r="AE3224" i="1"/>
  <c r="AC3224" i="1"/>
  <c r="AA3224" i="1"/>
  <c r="Y3224" i="1"/>
  <c r="W3224" i="1"/>
  <c r="U3224" i="1"/>
  <c r="S3224" i="1"/>
  <c r="Q3224" i="1"/>
  <c r="O3224" i="1"/>
  <c r="M3224" i="1"/>
  <c r="L3224" i="1"/>
  <c r="J3224" i="1"/>
  <c r="H3224" i="1"/>
  <c r="F3224" i="1"/>
  <c r="D3224" i="1"/>
  <c r="AE3223" i="1"/>
  <c r="AC3223" i="1"/>
  <c r="AA3223" i="1"/>
  <c r="Y3223" i="1"/>
  <c r="W3223" i="1"/>
  <c r="U3223" i="1"/>
  <c r="S3223" i="1"/>
  <c r="Q3223" i="1"/>
  <c r="O3223" i="1"/>
  <c r="M3223" i="1"/>
  <c r="L3223" i="1"/>
  <c r="J3223" i="1"/>
  <c r="H3223" i="1"/>
  <c r="F3223" i="1"/>
  <c r="D3223" i="1"/>
  <c r="AE3222" i="1"/>
  <c r="AC3222" i="1"/>
  <c r="AA3222" i="1"/>
  <c r="Y3222" i="1"/>
  <c r="W3222" i="1"/>
  <c r="U3222" i="1"/>
  <c r="S3222" i="1"/>
  <c r="Q3222" i="1"/>
  <c r="O3222" i="1"/>
  <c r="M3222" i="1"/>
  <c r="L3222" i="1"/>
  <c r="J3222" i="1"/>
  <c r="H3222" i="1"/>
  <c r="F3222" i="1"/>
  <c r="D3222" i="1"/>
  <c r="AE3221" i="1"/>
  <c r="AC3221" i="1"/>
  <c r="AA3221" i="1"/>
  <c r="Y3221" i="1"/>
  <c r="W3221" i="1"/>
  <c r="U3221" i="1"/>
  <c r="S3221" i="1"/>
  <c r="Q3221" i="1"/>
  <c r="O3221" i="1"/>
  <c r="M3221" i="1"/>
  <c r="L3221" i="1"/>
  <c r="J3221" i="1"/>
  <c r="H3221" i="1"/>
  <c r="F3221" i="1"/>
  <c r="D3221" i="1"/>
  <c r="AE3220" i="1"/>
  <c r="AC3220" i="1"/>
  <c r="AA3220" i="1"/>
  <c r="Y3220" i="1"/>
  <c r="W3220" i="1"/>
  <c r="U3220" i="1"/>
  <c r="S3220" i="1"/>
  <c r="Q3220" i="1"/>
  <c r="O3220" i="1"/>
  <c r="M3220" i="1"/>
  <c r="L3220" i="1"/>
  <c r="J3220" i="1"/>
  <c r="H3220" i="1"/>
  <c r="F3220" i="1"/>
  <c r="D3220" i="1"/>
  <c r="AE3219" i="1"/>
  <c r="AC3219" i="1"/>
  <c r="AA3219" i="1"/>
  <c r="Y3219" i="1"/>
  <c r="W3219" i="1"/>
  <c r="U3219" i="1"/>
  <c r="S3219" i="1"/>
  <c r="Q3219" i="1"/>
  <c r="O3219" i="1"/>
  <c r="M3219" i="1"/>
  <c r="L3219" i="1"/>
  <c r="J3219" i="1"/>
  <c r="H3219" i="1"/>
  <c r="F3219" i="1"/>
  <c r="D3219" i="1"/>
  <c r="AE3218" i="1"/>
  <c r="AC3218" i="1"/>
  <c r="AA3218" i="1"/>
  <c r="Y3218" i="1"/>
  <c r="W3218" i="1"/>
  <c r="U3218" i="1"/>
  <c r="S3218" i="1"/>
  <c r="Q3218" i="1"/>
  <c r="O3218" i="1"/>
  <c r="M3218" i="1"/>
  <c r="L3218" i="1"/>
  <c r="J3218" i="1"/>
  <c r="H3218" i="1"/>
  <c r="F3218" i="1"/>
  <c r="D3218" i="1"/>
  <c r="AE3217" i="1"/>
  <c r="AC3217" i="1"/>
  <c r="AA3217" i="1"/>
  <c r="Y3217" i="1"/>
  <c r="W3217" i="1"/>
  <c r="U3217" i="1"/>
  <c r="S3217" i="1"/>
  <c r="Q3217" i="1"/>
  <c r="O3217" i="1"/>
  <c r="M3217" i="1"/>
  <c r="L3217" i="1"/>
  <c r="J3217" i="1"/>
  <c r="H3217" i="1"/>
  <c r="F3217" i="1"/>
  <c r="D3217" i="1"/>
  <c r="AE3216" i="1"/>
  <c r="AC3216" i="1"/>
  <c r="AA3216" i="1"/>
  <c r="Y3216" i="1"/>
  <c r="W3216" i="1"/>
  <c r="U3216" i="1"/>
  <c r="S3216" i="1"/>
  <c r="Q3216" i="1"/>
  <c r="O3216" i="1"/>
  <c r="M3216" i="1"/>
  <c r="L3216" i="1"/>
  <c r="J3216" i="1"/>
  <c r="H3216" i="1"/>
  <c r="F3216" i="1"/>
  <c r="D3216" i="1"/>
  <c r="AE3215" i="1"/>
  <c r="AC3215" i="1"/>
  <c r="AA3215" i="1"/>
  <c r="Y3215" i="1"/>
  <c r="W3215" i="1"/>
  <c r="U3215" i="1"/>
  <c r="S3215" i="1"/>
  <c r="Q3215" i="1"/>
  <c r="O3215" i="1"/>
  <c r="M3215" i="1"/>
  <c r="L3215" i="1"/>
  <c r="J3215" i="1"/>
  <c r="H3215" i="1"/>
  <c r="F3215" i="1"/>
  <c r="D3215" i="1"/>
  <c r="AE3214" i="1"/>
  <c r="AC3214" i="1"/>
  <c r="AA3214" i="1"/>
  <c r="Y3214" i="1"/>
  <c r="W3214" i="1"/>
  <c r="U3214" i="1"/>
  <c r="S3214" i="1"/>
  <c r="Q3214" i="1"/>
  <c r="O3214" i="1"/>
  <c r="M3214" i="1"/>
  <c r="L3214" i="1"/>
  <c r="J3214" i="1"/>
  <c r="H3214" i="1"/>
  <c r="F3214" i="1"/>
  <c r="D3214" i="1"/>
  <c r="AE3213" i="1"/>
  <c r="AC3213" i="1"/>
  <c r="AA3213" i="1"/>
  <c r="Y3213" i="1"/>
  <c r="W3213" i="1"/>
  <c r="U3213" i="1"/>
  <c r="S3213" i="1"/>
  <c r="Q3213" i="1"/>
  <c r="O3213" i="1"/>
  <c r="M3213" i="1"/>
  <c r="L3213" i="1"/>
  <c r="J3213" i="1"/>
  <c r="H3213" i="1"/>
  <c r="F3213" i="1"/>
  <c r="D3213" i="1"/>
  <c r="AE3212" i="1"/>
  <c r="AC3212" i="1"/>
  <c r="AA3212" i="1"/>
  <c r="Y3212" i="1"/>
  <c r="W3212" i="1"/>
  <c r="U3212" i="1"/>
  <c r="S3212" i="1"/>
  <c r="Q3212" i="1"/>
  <c r="O3212" i="1"/>
  <c r="M3212" i="1"/>
  <c r="L3212" i="1"/>
  <c r="J3212" i="1"/>
  <c r="H3212" i="1"/>
  <c r="F3212" i="1"/>
  <c r="D3212" i="1"/>
  <c r="AE3211" i="1"/>
  <c r="AC3211" i="1"/>
  <c r="AA3211" i="1"/>
  <c r="Y3211" i="1"/>
  <c r="W3211" i="1"/>
  <c r="U3211" i="1"/>
  <c r="S3211" i="1"/>
  <c r="Q3211" i="1"/>
  <c r="O3211" i="1"/>
  <c r="M3211" i="1"/>
  <c r="L3211" i="1"/>
  <c r="J3211" i="1"/>
  <c r="H3211" i="1"/>
  <c r="F3211" i="1"/>
  <c r="D3211" i="1"/>
  <c r="AE3210" i="1"/>
  <c r="AC3210" i="1"/>
  <c r="AA3210" i="1"/>
  <c r="Y3210" i="1"/>
  <c r="W3210" i="1"/>
  <c r="U3210" i="1"/>
  <c r="S3210" i="1"/>
  <c r="Q3210" i="1"/>
  <c r="O3210" i="1"/>
  <c r="M3210" i="1"/>
  <c r="L3210" i="1"/>
  <c r="J3210" i="1"/>
  <c r="H3210" i="1"/>
  <c r="F3210" i="1"/>
  <c r="D3210" i="1"/>
  <c r="AE3209" i="1"/>
  <c r="AC3209" i="1"/>
  <c r="AA3209" i="1"/>
  <c r="Y3209" i="1"/>
  <c r="W3209" i="1"/>
  <c r="U3209" i="1"/>
  <c r="S3209" i="1"/>
  <c r="Q3209" i="1"/>
  <c r="O3209" i="1"/>
  <c r="M3209" i="1"/>
  <c r="L3209" i="1"/>
  <c r="J3209" i="1"/>
  <c r="H3209" i="1"/>
  <c r="F3209" i="1"/>
  <c r="D3209" i="1"/>
  <c r="AE3208" i="1"/>
  <c r="AC3208" i="1"/>
  <c r="AA3208" i="1"/>
  <c r="Y3208" i="1"/>
  <c r="W3208" i="1"/>
  <c r="U3208" i="1"/>
  <c r="S3208" i="1"/>
  <c r="Q3208" i="1"/>
  <c r="O3208" i="1"/>
  <c r="M3208" i="1"/>
  <c r="L3208" i="1"/>
  <c r="J3208" i="1"/>
  <c r="H3208" i="1"/>
  <c r="F3208" i="1"/>
  <c r="D3208" i="1"/>
  <c r="AE3207" i="1"/>
  <c r="AC3207" i="1"/>
  <c r="AA3207" i="1"/>
  <c r="Y3207" i="1"/>
  <c r="W3207" i="1"/>
  <c r="U3207" i="1"/>
  <c r="S3207" i="1"/>
  <c r="Q3207" i="1"/>
  <c r="O3207" i="1"/>
  <c r="M3207" i="1"/>
  <c r="L3207" i="1"/>
  <c r="J3207" i="1"/>
  <c r="H3207" i="1"/>
  <c r="F3207" i="1"/>
  <c r="D3207" i="1"/>
  <c r="AE3206" i="1"/>
  <c r="AC3206" i="1"/>
  <c r="AA3206" i="1"/>
  <c r="Y3206" i="1"/>
  <c r="W3206" i="1"/>
  <c r="U3206" i="1"/>
  <c r="S3206" i="1"/>
  <c r="Q3206" i="1"/>
  <c r="O3206" i="1"/>
  <c r="M3206" i="1"/>
  <c r="L3206" i="1"/>
  <c r="J3206" i="1"/>
  <c r="H3206" i="1"/>
  <c r="F3206" i="1"/>
  <c r="D3206" i="1"/>
  <c r="AE3205" i="1"/>
  <c r="AC3205" i="1"/>
  <c r="AA3205" i="1"/>
  <c r="Y3205" i="1"/>
  <c r="W3205" i="1"/>
  <c r="U3205" i="1"/>
  <c r="S3205" i="1"/>
  <c r="Q3205" i="1"/>
  <c r="O3205" i="1"/>
  <c r="M3205" i="1"/>
  <c r="L3205" i="1"/>
  <c r="J3205" i="1"/>
  <c r="H3205" i="1"/>
  <c r="F3205" i="1"/>
  <c r="D3205" i="1"/>
  <c r="AE3204" i="1"/>
  <c r="AC3204" i="1"/>
  <c r="AA3204" i="1"/>
  <c r="Y3204" i="1"/>
  <c r="W3204" i="1"/>
  <c r="U3204" i="1"/>
  <c r="S3204" i="1"/>
  <c r="Q3204" i="1"/>
  <c r="O3204" i="1"/>
  <c r="M3204" i="1"/>
  <c r="L3204" i="1"/>
  <c r="J3204" i="1"/>
  <c r="H3204" i="1"/>
  <c r="F3204" i="1"/>
  <c r="D3204" i="1"/>
  <c r="AE3203" i="1"/>
  <c r="AC3203" i="1"/>
  <c r="AA3203" i="1"/>
  <c r="Y3203" i="1"/>
  <c r="W3203" i="1"/>
  <c r="U3203" i="1"/>
  <c r="S3203" i="1"/>
  <c r="Q3203" i="1"/>
  <c r="O3203" i="1"/>
  <c r="M3203" i="1"/>
  <c r="L3203" i="1"/>
  <c r="J3203" i="1"/>
  <c r="H3203" i="1"/>
  <c r="F3203" i="1"/>
  <c r="D3203" i="1"/>
  <c r="AE3202" i="1"/>
  <c r="AC3202" i="1"/>
  <c r="AA3202" i="1"/>
  <c r="Y3202" i="1"/>
  <c r="W3202" i="1"/>
  <c r="U3202" i="1"/>
  <c r="S3202" i="1"/>
  <c r="Q3202" i="1"/>
  <c r="O3202" i="1"/>
  <c r="M3202" i="1"/>
  <c r="L3202" i="1"/>
  <c r="J3202" i="1"/>
  <c r="H3202" i="1"/>
  <c r="F3202" i="1"/>
  <c r="D3202" i="1"/>
  <c r="AE3201" i="1"/>
  <c r="AC3201" i="1"/>
  <c r="AA3201" i="1"/>
  <c r="Y3201" i="1"/>
  <c r="W3201" i="1"/>
  <c r="U3201" i="1"/>
  <c r="S3201" i="1"/>
  <c r="Q3201" i="1"/>
  <c r="O3201" i="1"/>
  <c r="M3201" i="1"/>
  <c r="L3201" i="1"/>
  <c r="J3201" i="1"/>
  <c r="H3201" i="1"/>
  <c r="F3201" i="1"/>
  <c r="D3201" i="1"/>
  <c r="AE3200" i="1"/>
  <c r="AC3200" i="1"/>
  <c r="AA3200" i="1"/>
  <c r="Y3200" i="1"/>
  <c r="W3200" i="1"/>
  <c r="U3200" i="1"/>
  <c r="S3200" i="1"/>
  <c r="Q3200" i="1"/>
  <c r="O3200" i="1"/>
  <c r="M3200" i="1"/>
  <c r="L3200" i="1"/>
  <c r="J3200" i="1"/>
  <c r="H3200" i="1"/>
  <c r="F3200" i="1"/>
  <c r="D3200" i="1"/>
  <c r="AE3199" i="1"/>
  <c r="AC3199" i="1"/>
  <c r="AA3199" i="1"/>
  <c r="Y3199" i="1"/>
  <c r="W3199" i="1"/>
  <c r="U3199" i="1"/>
  <c r="S3199" i="1"/>
  <c r="Q3199" i="1"/>
  <c r="O3199" i="1"/>
  <c r="M3199" i="1"/>
  <c r="L3199" i="1"/>
  <c r="J3199" i="1"/>
  <c r="H3199" i="1"/>
  <c r="F3199" i="1"/>
  <c r="D3199" i="1"/>
  <c r="AE3198" i="1"/>
  <c r="AC3198" i="1"/>
  <c r="AA3198" i="1"/>
  <c r="Y3198" i="1"/>
  <c r="W3198" i="1"/>
  <c r="U3198" i="1"/>
  <c r="S3198" i="1"/>
  <c r="Q3198" i="1"/>
  <c r="O3198" i="1"/>
  <c r="M3198" i="1"/>
  <c r="L3198" i="1"/>
  <c r="J3198" i="1"/>
  <c r="H3198" i="1"/>
  <c r="F3198" i="1"/>
  <c r="D3198" i="1"/>
  <c r="AE3197" i="1"/>
  <c r="AC3197" i="1"/>
  <c r="AA3197" i="1"/>
  <c r="Y3197" i="1"/>
  <c r="W3197" i="1"/>
  <c r="U3197" i="1"/>
  <c r="S3197" i="1"/>
  <c r="Q3197" i="1"/>
  <c r="O3197" i="1"/>
  <c r="M3197" i="1"/>
  <c r="L3197" i="1"/>
  <c r="J3197" i="1"/>
  <c r="H3197" i="1"/>
  <c r="F3197" i="1"/>
  <c r="D3197" i="1"/>
  <c r="AE3196" i="1"/>
  <c r="AC3196" i="1"/>
  <c r="AA3196" i="1"/>
  <c r="Y3196" i="1"/>
  <c r="W3196" i="1"/>
  <c r="U3196" i="1"/>
  <c r="S3196" i="1"/>
  <c r="Q3196" i="1"/>
  <c r="O3196" i="1"/>
  <c r="M3196" i="1"/>
  <c r="L3196" i="1"/>
  <c r="J3196" i="1"/>
  <c r="H3196" i="1"/>
  <c r="F3196" i="1"/>
  <c r="D3196" i="1"/>
  <c r="AE3195" i="1"/>
  <c r="AC3195" i="1"/>
  <c r="AA3195" i="1"/>
  <c r="Y3195" i="1"/>
  <c r="W3195" i="1"/>
  <c r="U3195" i="1"/>
  <c r="S3195" i="1"/>
  <c r="Q3195" i="1"/>
  <c r="O3195" i="1"/>
  <c r="M3195" i="1"/>
  <c r="L3195" i="1"/>
  <c r="J3195" i="1"/>
  <c r="H3195" i="1"/>
  <c r="F3195" i="1"/>
  <c r="D3195" i="1"/>
  <c r="AE3194" i="1"/>
  <c r="AC3194" i="1"/>
  <c r="AA3194" i="1"/>
  <c r="Y3194" i="1"/>
  <c r="W3194" i="1"/>
  <c r="U3194" i="1"/>
  <c r="S3194" i="1"/>
  <c r="Q3194" i="1"/>
  <c r="O3194" i="1"/>
  <c r="M3194" i="1"/>
  <c r="L3194" i="1"/>
  <c r="J3194" i="1"/>
  <c r="H3194" i="1"/>
  <c r="F3194" i="1"/>
  <c r="D3194" i="1"/>
  <c r="AE3193" i="1"/>
  <c r="AC3193" i="1"/>
  <c r="AA3193" i="1"/>
  <c r="Y3193" i="1"/>
  <c r="W3193" i="1"/>
  <c r="U3193" i="1"/>
  <c r="S3193" i="1"/>
  <c r="Q3193" i="1"/>
  <c r="O3193" i="1"/>
  <c r="M3193" i="1"/>
  <c r="L3193" i="1"/>
  <c r="J3193" i="1"/>
  <c r="H3193" i="1"/>
  <c r="F3193" i="1"/>
  <c r="D3193" i="1"/>
  <c r="AE3192" i="1"/>
  <c r="AC3192" i="1"/>
  <c r="AA3192" i="1"/>
  <c r="Y3192" i="1"/>
  <c r="W3192" i="1"/>
  <c r="U3192" i="1"/>
  <c r="S3192" i="1"/>
  <c r="Q3192" i="1"/>
  <c r="O3192" i="1"/>
  <c r="M3192" i="1"/>
  <c r="L3192" i="1"/>
  <c r="J3192" i="1"/>
  <c r="H3192" i="1"/>
  <c r="F3192" i="1"/>
  <c r="D3192" i="1"/>
  <c r="AE3191" i="1"/>
  <c r="AC3191" i="1"/>
  <c r="AA3191" i="1"/>
  <c r="Y3191" i="1"/>
  <c r="W3191" i="1"/>
  <c r="U3191" i="1"/>
  <c r="S3191" i="1"/>
  <c r="Q3191" i="1"/>
  <c r="O3191" i="1"/>
  <c r="M3191" i="1"/>
  <c r="L3191" i="1"/>
  <c r="J3191" i="1"/>
  <c r="H3191" i="1"/>
  <c r="F3191" i="1"/>
  <c r="D3191" i="1"/>
  <c r="AE3190" i="1"/>
  <c r="AC3190" i="1"/>
  <c r="AA3190" i="1"/>
  <c r="Y3190" i="1"/>
  <c r="W3190" i="1"/>
  <c r="U3190" i="1"/>
  <c r="S3190" i="1"/>
  <c r="Q3190" i="1"/>
  <c r="O3190" i="1"/>
  <c r="M3190" i="1"/>
  <c r="L3190" i="1"/>
  <c r="J3190" i="1"/>
  <c r="H3190" i="1"/>
  <c r="F3190" i="1"/>
  <c r="D3190" i="1"/>
  <c r="AE3189" i="1"/>
  <c r="AC3189" i="1"/>
  <c r="AA3189" i="1"/>
  <c r="Y3189" i="1"/>
  <c r="W3189" i="1"/>
  <c r="U3189" i="1"/>
  <c r="S3189" i="1"/>
  <c r="Q3189" i="1"/>
  <c r="O3189" i="1"/>
  <c r="M3189" i="1"/>
  <c r="L3189" i="1"/>
  <c r="J3189" i="1"/>
  <c r="H3189" i="1"/>
  <c r="F3189" i="1"/>
  <c r="D3189" i="1"/>
  <c r="AE3188" i="1"/>
  <c r="AC3188" i="1"/>
  <c r="AA3188" i="1"/>
  <c r="Y3188" i="1"/>
  <c r="W3188" i="1"/>
  <c r="U3188" i="1"/>
  <c r="S3188" i="1"/>
  <c r="Q3188" i="1"/>
  <c r="O3188" i="1"/>
  <c r="M3188" i="1"/>
  <c r="L3188" i="1"/>
  <c r="J3188" i="1"/>
  <c r="H3188" i="1"/>
  <c r="F3188" i="1"/>
  <c r="D3188" i="1"/>
  <c r="AE3187" i="1"/>
  <c r="AC3187" i="1"/>
  <c r="AA3187" i="1"/>
  <c r="Y3187" i="1"/>
  <c r="W3187" i="1"/>
  <c r="U3187" i="1"/>
  <c r="S3187" i="1"/>
  <c r="Q3187" i="1"/>
  <c r="O3187" i="1"/>
  <c r="M3187" i="1"/>
  <c r="L3187" i="1"/>
  <c r="J3187" i="1"/>
  <c r="H3187" i="1"/>
  <c r="F3187" i="1"/>
  <c r="D3187" i="1"/>
  <c r="AE3186" i="1"/>
  <c r="AC3186" i="1"/>
  <c r="AA3186" i="1"/>
  <c r="Y3186" i="1"/>
  <c r="W3186" i="1"/>
  <c r="U3186" i="1"/>
  <c r="S3186" i="1"/>
  <c r="Q3186" i="1"/>
  <c r="O3186" i="1"/>
  <c r="M3186" i="1"/>
  <c r="L3186" i="1"/>
  <c r="J3186" i="1"/>
  <c r="H3186" i="1"/>
  <c r="F3186" i="1"/>
  <c r="D3186" i="1"/>
  <c r="AE3185" i="1"/>
  <c r="AC3185" i="1"/>
  <c r="AA3185" i="1"/>
  <c r="Y3185" i="1"/>
  <c r="W3185" i="1"/>
  <c r="U3185" i="1"/>
  <c r="S3185" i="1"/>
  <c r="Q3185" i="1"/>
  <c r="O3185" i="1"/>
  <c r="M3185" i="1"/>
  <c r="L3185" i="1"/>
  <c r="J3185" i="1"/>
  <c r="H3185" i="1"/>
  <c r="F3185" i="1"/>
  <c r="D3185" i="1"/>
  <c r="AE3184" i="1"/>
  <c r="AC3184" i="1"/>
  <c r="AA3184" i="1"/>
  <c r="Y3184" i="1"/>
  <c r="W3184" i="1"/>
  <c r="U3184" i="1"/>
  <c r="S3184" i="1"/>
  <c r="Q3184" i="1"/>
  <c r="O3184" i="1"/>
  <c r="M3184" i="1"/>
  <c r="L3184" i="1"/>
  <c r="J3184" i="1"/>
  <c r="H3184" i="1"/>
  <c r="F3184" i="1"/>
  <c r="D3184" i="1"/>
  <c r="AE3183" i="1"/>
  <c r="AC3183" i="1"/>
  <c r="AA3183" i="1"/>
  <c r="Y3183" i="1"/>
  <c r="W3183" i="1"/>
  <c r="U3183" i="1"/>
  <c r="S3183" i="1"/>
  <c r="Q3183" i="1"/>
  <c r="O3183" i="1"/>
  <c r="M3183" i="1"/>
  <c r="L3183" i="1"/>
  <c r="J3183" i="1"/>
  <c r="H3183" i="1"/>
  <c r="F3183" i="1"/>
  <c r="D3183" i="1"/>
  <c r="AE3182" i="1"/>
  <c r="AC3182" i="1"/>
  <c r="AA3182" i="1"/>
  <c r="Y3182" i="1"/>
  <c r="W3182" i="1"/>
  <c r="U3182" i="1"/>
  <c r="S3182" i="1"/>
  <c r="Q3182" i="1"/>
  <c r="O3182" i="1"/>
  <c r="M3182" i="1"/>
  <c r="L3182" i="1"/>
  <c r="J3182" i="1"/>
  <c r="H3182" i="1"/>
  <c r="F3182" i="1"/>
  <c r="D3182" i="1"/>
  <c r="AE3181" i="1"/>
  <c r="AC3181" i="1"/>
  <c r="AA3181" i="1"/>
  <c r="Y3181" i="1"/>
  <c r="W3181" i="1"/>
  <c r="U3181" i="1"/>
  <c r="S3181" i="1"/>
  <c r="Q3181" i="1"/>
  <c r="O3181" i="1"/>
  <c r="M3181" i="1"/>
  <c r="L3181" i="1"/>
  <c r="J3181" i="1"/>
  <c r="H3181" i="1"/>
  <c r="F3181" i="1"/>
  <c r="D3181" i="1"/>
  <c r="AE3180" i="1"/>
  <c r="AC3180" i="1"/>
  <c r="AA3180" i="1"/>
  <c r="Y3180" i="1"/>
  <c r="W3180" i="1"/>
  <c r="U3180" i="1"/>
  <c r="S3180" i="1"/>
  <c r="Q3180" i="1"/>
  <c r="O3180" i="1"/>
  <c r="M3180" i="1"/>
  <c r="L3180" i="1"/>
  <c r="J3180" i="1"/>
  <c r="H3180" i="1"/>
  <c r="F3180" i="1"/>
  <c r="D3180" i="1"/>
  <c r="AE3179" i="1"/>
  <c r="AC3179" i="1"/>
  <c r="AA3179" i="1"/>
  <c r="Y3179" i="1"/>
  <c r="W3179" i="1"/>
  <c r="U3179" i="1"/>
  <c r="S3179" i="1"/>
  <c r="Q3179" i="1"/>
  <c r="O3179" i="1"/>
  <c r="M3179" i="1"/>
  <c r="L3179" i="1"/>
  <c r="J3179" i="1"/>
  <c r="H3179" i="1"/>
  <c r="F3179" i="1"/>
  <c r="D3179" i="1"/>
  <c r="AE3178" i="1"/>
  <c r="AC3178" i="1"/>
  <c r="AA3178" i="1"/>
  <c r="Y3178" i="1"/>
  <c r="W3178" i="1"/>
  <c r="U3178" i="1"/>
  <c r="S3178" i="1"/>
  <c r="Q3178" i="1"/>
  <c r="O3178" i="1"/>
  <c r="M3178" i="1"/>
  <c r="L3178" i="1"/>
  <c r="J3178" i="1"/>
  <c r="H3178" i="1"/>
  <c r="F3178" i="1"/>
  <c r="D3178" i="1"/>
  <c r="AE3177" i="1"/>
  <c r="AC3177" i="1"/>
  <c r="AA3177" i="1"/>
  <c r="Y3177" i="1"/>
  <c r="W3177" i="1"/>
  <c r="U3177" i="1"/>
  <c r="S3177" i="1"/>
  <c r="Q3177" i="1"/>
  <c r="O3177" i="1"/>
  <c r="M3177" i="1"/>
  <c r="L3177" i="1"/>
  <c r="J3177" i="1"/>
  <c r="H3177" i="1"/>
  <c r="F3177" i="1"/>
  <c r="D3177" i="1"/>
  <c r="AE3176" i="1"/>
  <c r="AC3176" i="1"/>
  <c r="AA3176" i="1"/>
  <c r="Y3176" i="1"/>
  <c r="W3176" i="1"/>
  <c r="U3176" i="1"/>
  <c r="S3176" i="1"/>
  <c r="Q3176" i="1"/>
  <c r="O3176" i="1"/>
  <c r="M3176" i="1"/>
  <c r="L3176" i="1"/>
  <c r="J3176" i="1"/>
  <c r="H3176" i="1"/>
  <c r="F3176" i="1"/>
  <c r="D3176" i="1"/>
  <c r="AE3175" i="1"/>
  <c r="AC3175" i="1"/>
  <c r="AA3175" i="1"/>
  <c r="Y3175" i="1"/>
  <c r="W3175" i="1"/>
  <c r="U3175" i="1"/>
  <c r="S3175" i="1"/>
  <c r="Q3175" i="1"/>
  <c r="O3175" i="1"/>
  <c r="M3175" i="1"/>
  <c r="L3175" i="1"/>
  <c r="J3175" i="1"/>
  <c r="H3175" i="1"/>
  <c r="F3175" i="1"/>
  <c r="D3175" i="1"/>
  <c r="AE3174" i="1"/>
  <c r="AC3174" i="1"/>
  <c r="AA3174" i="1"/>
  <c r="Y3174" i="1"/>
  <c r="W3174" i="1"/>
  <c r="U3174" i="1"/>
  <c r="S3174" i="1"/>
  <c r="Q3174" i="1"/>
  <c r="O3174" i="1"/>
  <c r="M3174" i="1"/>
  <c r="L3174" i="1"/>
  <c r="J3174" i="1"/>
  <c r="H3174" i="1"/>
  <c r="F3174" i="1"/>
  <c r="D3174" i="1"/>
  <c r="AE3173" i="1"/>
  <c r="AC3173" i="1"/>
  <c r="AA3173" i="1"/>
  <c r="Y3173" i="1"/>
  <c r="W3173" i="1"/>
  <c r="U3173" i="1"/>
  <c r="S3173" i="1"/>
  <c r="Q3173" i="1"/>
  <c r="O3173" i="1"/>
  <c r="M3173" i="1"/>
  <c r="L3173" i="1"/>
  <c r="J3173" i="1"/>
  <c r="H3173" i="1"/>
  <c r="F3173" i="1"/>
  <c r="D3173" i="1"/>
  <c r="AE3172" i="1"/>
  <c r="AC3172" i="1"/>
  <c r="AA3172" i="1"/>
  <c r="Y3172" i="1"/>
  <c r="W3172" i="1"/>
  <c r="U3172" i="1"/>
  <c r="S3172" i="1"/>
  <c r="Q3172" i="1"/>
  <c r="O3172" i="1"/>
  <c r="M3172" i="1"/>
  <c r="L3172" i="1"/>
  <c r="J3172" i="1"/>
  <c r="H3172" i="1"/>
  <c r="F3172" i="1"/>
  <c r="D3172" i="1"/>
  <c r="AE3171" i="1"/>
  <c r="AC3171" i="1"/>
  <c r="AA3171" i="1"/>
  <c r="Y3171" i="1"/>
  <c r="W3171" i="1"/>
  <c r="U3171" i="1"/>
  <c r="S3171" i="1"/>
  <c r="Q3171" i="1"/>
  <c r="O3171" i="1"/>
  <c r="M3171" i="1"/>
  <c r="L3171" i="1"/>
  <c r="J3171" i="1"/>
  <c r="H3171" i="1"/>
  <c r="F3171" i="1"/>
  <c r="D3171" i="1"/>
  <c r="AE3170" i="1"/>
  <c r="AC3170" i="1"/>
  <c r="AA3170" i="1"/>
  <c r="Y3170" i="1"/>
  <c r="W3170" i="1"/>
  <c r="U3170" i="1"/>
  <c r="S3170" i="1"/>
  <c r="Q3170" i="1"/>
  <c r="O3170" i="1"/>
  <c r="M3170" i="1"/>
  <c r="L3170" i="1"/>
  <c r="J3170" i="1"/>
  <c r="H3170" i="1"/>
  <c r="F3170" i="1"/>
  <c r="D3170" i="1"/>
  <c r="AE3169" i="1"/>
  <c r="AC3169" i="1"/>
  <c r="AA3169" i="1"/>
  <c r="Y3169" i="1"/>
  <c r="W3169" i="1"/>
  <c r="U3169" i="1"/>
  <c r="S3169" i="1"/>
  <c r="Q3169" i="1"/>
  <c r="O3169" i="1"/>
  <c r="M3169" i="1"/>
  <c r="L3169" i="1"/>
  <c r="J3169" i="1"/>
  <c r="H3169" i="1"/>
  <c r="F3169" i="1"/>
  <c r="D3169" i="1"/>
  <c r="AE3168" i="1"/>
  <c r="AC3168" i="1"/>
  <c r="AA3168" i="1"/>
  <c r="Y3168" i="1"/>
  <c r="W3168" i="1"/>
  <c r="U3168" i="1"/>
  <c r="S3168" i="1"/>
  <c r="Q3168" i="1"/>
  <c r="O3168" i="1"/>
  <c r="M3168" i="1"/>
  <c r="L3168" i="1"/>
  <c r="J3168" i="1"/>
  <c r="H3168" i="1"/>
  <c r="F3168" i="1"/>
  <c r="D3168" i="1"/>
  <c r="AE3167" i="1"/>
  <c r="AC3167" i="1"/>
  <c r="AA3167" i="1"/>
  <c r="Y3167" i="1"/>
  <c r="W3167" i="1"/>
  <c r="U3167" i="1"/>
  <c r="S3167" i="1"/>
  <c r="Q3167" i="1"/>
  <c r="O3167" i="1"/>
  <c r="M3167" i="1"/>
  <c r="L3167" i="1"/>
  <c r="J3167" i="1"/>
  <c r="H3167" i="1"/>
  <c r="F3167" i="1"/>
  <c r="D3167" i="1"/>
  <c r="AE3166" i="1"/>
  <c r="AC3166" i="1"/>
  <c r="AA3166" i="1"/>
  <c r="Y3166" i="1"/>
  <c r="W3166" i="1"/>
  <c r="U3166" i="1"/>
  <c r="S3166" i="1"/>
  <c r="Q3166" i="1"/>
  <c r="O3166" i="1"/>
  <c r="M3166" i="1"/>
  <c r="L3166" i="1"/>
  <c r="J3166" i="1"/>
  <c r="H3166" i="1"/>
  <c r="F3166" i="1"/>
  <c r="D3166" i="1"/>
  <c r="AE3165" i="1"/>
  <c r="AC3165" i="1"/>
  <c r="AA3165" i="1"/>
  <c r="Y3165" i="1"/>
  <c r="W3165" i="1"/>
  <c r="U3165" i="1"/>
  <c r="S3165" i="1"/>
  <c r="Q3165" i="1"/>
  <c r="O3165" i="1"/>
  <c r="M3165" i="1"/>
  <c r="L3165" i="1"/>
  <c r="J3165" i="1"/>
  <c r="H3165" i="1"/>
  <c r="F3165" i="1"/>
  <c r="D3165" i="1"/>
  <c r="AE3164" i="1"/>
  <c r="AC3164" i="1"/>
  <c r="AA3164" i="1"/>
  <c r="Y3164" i="1"/>
  <c r="W3164" i="1"/>
  <c r="U3164" i="1"/>
  <c r="S3164" i="1"/>
  <c r="Q3164" i="1"/>
  <c r="O3164" i="1"/>
  <c r="M3164" i="1"/>
  <c r="L3164" i="1"/>
  <c r="J3164" i="1"/>
  <c r="H3164" i="1"/>
  <c r="F3164" i="1"/>
  <c r="D3164" i="1"/>
  <c r="AE3163" i="1"/>
  <c r="AC3163" i="1"/>
  <c r="AA3163" i="1"/>
  <c r="Y3163" i="1"/>
  <c r="W3163" i="1"/>
  <c r="U3163" i="1"/>
  <c r="S3163" i="1"/>
  <c r="Q3163" i="1"/>
  <c r="O3163" i="1"/>
  <c r="M3163" i="1"/>
  <c r="L3163" i="1"/>
  <c r="J3163" i="1"/>
  <c r="H3163" i="1"/>
  <c r="F3163" i="1"/>
  <c r="D3163" i="1"/>
  <c r="AE3162" i="1"/>
  <c r="AC3162" i="1"/>
  <c r="AA3162" i="1"/>
  <c r="Y3162" i="1"/>
  <c r="W3162" i="1"/>
  <c r="U3162" i="1"/>
  <c r="S3162" i="1"/>
  <c r="Q3162" i="1"/>
  <c r="O3162" i="1"/>
  <c r="M3162" i="1"/>
  <c r="L3162" i="1"/>
  <c r="J3162" i="1"/>
  <c r="H3162" i="1"/>
  <c r="F3162" i="1"/>
  <c r="D3162" i="1"/>
  <c r="AE3161" i="1"/>
  <c r="AC3161" i="1"/>
  <c r="AA3161" i="1"/>
  <c r="Y3161" i="1"/>
  <c r="W3161" i="1"/>
  <c r="U3161" i="1"/>
  <c r="S3161" i="1"/>
  <c r="Q3161" i="1"/>
  <c r="O3161" i="1"/>
  <c r="M3161" i="1"/>
  <c r="L3161" i="1"/>
  <c r="J3161" i="1"/>
  <c r="H3161" i="1"/>
  <c r="F3161" i="1"/>
  <c r="D3161" i="1"/>
  <c r="AE3160" i="1"/>
  <c r="AC3160" i="1"/>
  <c r="AA3160" i="1"/>
  <c r="Y3160" i="1"/>
  <c r="W3160" i="1"/>
  <c r="U3160" i="1"/>
  <c r="S3160" i="1"/>
  <c r="Q3160" i="1"/>
  <c r="O3160" i="1"/>
  <c r="M3160" i="1"/>
  <c r="L3160" i="1"/>
  <c r="J3160" i="1"/>
  <c r="H3160" i="1"/>
  <c r="F3160" i="1"/>
  <c r="D3160" i="1"/>
  <c r="AE3159" i="1"/>
  <c r="AC3159" i="1"/>
  <c r="AA3159" i="1"/>
  <c r="Y3159" i="1"/>
  <c r="W3159" i="1"/>
  <c r="U3159" i="1"/>
  <c r="S3159" i="1"/>
  <c r="Q3159" i="1"/>
  <c r="O3159" i="1"/>
  <c r="M3159" i="1"/>
  <c r="L3159" i="1"/>
  <c r="J3159" i="1"/>
  <c r="H3159" i="1"/>
  <c r="F3159" i="1"/>
  <c r="D3159" i="1"/>
  <c r="AE3158" i="1"/>
  <c r="AC3158" i="1"/>
  <c r="AA3158" i="1"/>
  <c r="Y3158" i="1"/>
  <c r="W3158" i="1"/>
  <c r="U3158" i="1"/>
  <c r="S3158" i="1"/>
  <c r="Q3158" i="1"/>
  <c r="O3158" i="1"/>
  <c r="M3158" i="1"/>
  <c r="L3158" i="1"/>
  <c r="J3158" i="1"/>
  <c r="H3158" i="1"/>
  <c r="F3158" i="1"/>
  <c r="D3158" i="1"/>
  <c r="AE3157" i="1"/>
  <c r="AC3157" i="1"/>
  <c r="AA3157" i="1"/>
  <c r="Y3157" i="1"/>
  <c r="W3157" i="1"/>
  <c r="U3157" i="1"/>
  <c r="S3157" i="1"/>
  <c r="Q3157" i="1"/>
  <c r="O3157" i="1"/>
  <c r="M3157" i="1"/>
  <c r="L3157" i="1"/>
  <c r="J3157" i="1"/>
  <c r="H3157" i="1"/>
  <c r="F3157" i="1"/>
  <c r="D3157" i="1"/>
  <c r="AE3156" i="1"/>
  <c r="AC3156" i="1"/>
  <c r="AA3156" i="1"/>
  <c r="Y3156" i="1"/>
  <c r="W3156" i="1"/>
  <c r="U3156" i="1"/>
  <c r="S3156" i="1"/>
  <c r="Q3156" i="1"/>
  <c r="O3156" i="1"/>
  <c r="M3156" i="1"/>
  <c r="L3156" i="1"/>
  <c r="J3156" i="1"/>
  <c r="H3156" i="1"/>
  <c r="F3156" i="1"/>
  <c r="D3156" i="1"/>
  <c r="AE3155" i="1"/>
  <c r="AC3155" i="1"/>
  <c r="AA3155" i="1"/>
  <c r="Y3155" i="1"/>
  <c r="W3155" i="1"/>
  <c r="U3155" i="1"/>
  <c r="S3155" i="1"/>
  <c r="Q3155" i="1"/>
  <c r="O3155" i="1"/>
  <c r="M3155" i="1"/>
  <c r="L3155" i="1"/>
  <c r="J3155" i="1"/>
  <c r="H3155" i="1"/>
  <c r="F3155" i="1"/>
  <c r="D3155" i="1"/>
  <c r="AE3154" i="1"/>
  <c r="AC3154" i="1"/>
  <c r="AA3154" i="1"/>
  <c r="Y3154" i="1"/>
  <c r="W3154" i="1"/>
  <c r="U3154" i="1"/>
  <c r="S3154" i="1"/>
  <c r="Q3154" i="1"/>
  <c r="O3154" i="1"/>
  <c r="M3154" i="1"/>
  <c r="L3154" i="1"/>
  <c r="J3154" i="1"/>
  <c r="H3154" i="1"/>
  <c r="F3154" i="1"/>
  <c r="D3154" i="1"/>
  <c r="AE3153" i="1"/>
  <c r="AC3153" i="1"/>
  <c r="AA3153" i="1"/>
  <c r="Y3153" i="1"/>
  <c r="W3153" i="1"/>
  <c r="U3153" i="1"/>
  <c r="S3153" i="1"/>
  <c r="Q3153" i="1"/>
  <c r="O3153" i="1"/>
  <c r="M3153" i="1"/>
  <c r="L3153" i="1"/>
  <c r="J3153" i="1"/>
  <c r="H3153" i="1"/>
  <c r="F3153" i="1"/>
  <c r="D3153" i="1"/>
  <c r="AE3152" i="1"/>
  <c r="AC3152" i="1"/>
  <c r="AA3152" i="1"/>
  <c r="Y3152" i="1"/>
  <c r="W3152" i="1"/>
  <c r="U3152" i="1"/>
  <c r="S3152" i="1"/>
  <c r="Q3152" i="1"/>
  <c r="O3152" i="1"/>
  <c r="M3152" i="1"/>
  <c r="L3152" i="1"/>
  <c r="J3152" i="1"/>
  <c r="H3152" i="1"/>
  <c r="F3152" i="1"/>
  <c r="D3152" i="1"/>
  <c r="AE3151" i="1"/>
  <c r="AC3151" i="1"/>
  <c r="AA3151" i="1"/>
  <c r="Y3151" i="1"/>
  <c r="W3151" i="1"/>
  <c r="U3151" i="1"/>
  <c r="S3151" i="1"/>
  <c r="Q3151" i="1"/>
  <c r="O3151" i="1"/>
  <c r="M3151" i="1"/>
  <c r="L3151" i="1"/>
  <c r="J3151" i="1"/>
  <c r="H3151" i="1"/>
  <c r="F3151" i="1"/>
  <c r="D3151" i="1"/>
  <c r="AE3150" i="1"/>
  <c r="AC3150" i="1"/>
  <c r="AA3150" i="1"/>
  <c r="Y3150" i="1"/>
  <c r="W3150" i="1"/>
  <c r="U3150" i="1"/>
  <c r="S3150" i="1"/>
  <c r="Q3150" i="1"/>
  <c r="O3150" i="1"/>
  <c r="M3150" i="1"/>
  <c r="L3150" i="1"/>
  <c r="J3150" i="1"/>
  <c r="H3150" i="1"/>
  <c r="F3150" i="1"/>
  <c r="D3150" i="1"/>
  <c r="AE3149" i="1"/>
  <c r="AC3149" i="1"/>
  <c r="AA3149" i="1"/>
  <c r="Y3149" i="1"/>
  <c r="W3149" i="1"/>
  <c r="U3149" i="1"/>
  <c r="S3149" i="1"/>
  <c r="Q3149" i="1"/>
  <c r="O3149" i="1"/>
  <c r="M3149" i="1"/>
  <c r="L3149" i="1"/>
  <c r="J3149" i="1"/>
  <c r="H3149" i="1"/>
  <c r="F3149" i="1"/>
  <c r="D3149" i="1"/>
  <c r="AE3148" i="1"/>
  <c r="AC3148" i="1"/>
  <c r="AA3148" i="1"/>
  <c r="Y3148" i="1"/>
  <c r="W3148" i="1"/>
  <c r="U3148" i="1"/>
  <c r="S3148" i="1"/>
  <c r="Q3148" i="1"/>
  <c r="O3148" i="1"/>
  <c r="M3148" i="1"/>
  <c r="L3148" i="1"/>
  <c r="J3148" i="1"/>
  <c r="H3148" i="1"/>
  <c r="F3148" i="1"/>
  <c r="D3148" i="1"/>
  <c r="AE3147" i="1"/>
  <c r="AC3147" i="1"/>
  <c r="AA3147" i="1"/>
  <c r="Y3147" i="1"/>
  <c r="W3147" i="1"/>
  <c r="U3147" i="1"/>
  <c r="S3147" i="1"/>
  <c r="Q3147" i="1"/>
  <c r="O3147" i="1"/>
  <c r="M3147" i="1"/>
  <c r="L3147" i="1"/>
  <c r="J3147" i="1"/>
  <c r="H3147" i="1"/>
  <c r="F3147" i="1"/>
  <c r="D3147" i="1"/>
  <c r="AE3146" i="1"/>
  <c r="AC3146" i="1"/>
  <c r="AA3146" i="1"/>
  <c r="Y3146" i="1"/>
  <c r="W3146" i="1"/>
  <c r="U3146" i="1"/>
  <c r="S3146" i="1"/>
  <c r="Q3146" i="1"/>
  <c r="O3146" i="1"/>
  <c r="M3146" i="1"/>
  <c r="L3146" i="1"/>
  <c r="J3146" i="1"/>
  <c r="H3146" i="1"/>
  <c r="F3146" i="1"/>
  <c r="D3146" i="1"/>
  <c r="AE3145" i="1"/>
  <c r="AC3145" i="1"/>
  <c r="AA3145" i="1"/>
  <c r="Y3145" i="1"/>
  <c r="W3145" i="1"/>
  <c r="U3145" i="1"/>
  <c r="S3145" i="1"/>
  <c r="Q3145" i="1"/>
  <c r="O3145" i="1"/>
  <c r="M3145" i="1"/>
  <c r="L3145" i="1"/>
  <c r="J3145" i="1"/>
  <c r="H3145" i="1"/>
  <c r="F3145" i="1"/>
  <c r="D3145" i="1"/>
  <c r="AE3144" i="1"/>
  <c r="AC3144" i="1"/>
  <c r="AA3144" i="1"/>
  <c r="Y3144" i="1"/>
  <c r="W3144" i="1"/>
  <c r="U3144" i="1"/>
  <c r="S3144" i="1"/>
  <c r="Q3144" i="1"/>
  <c r="O3144" i="1"/>
  <c r="M3144" i="1"/>
  <c r="L3144" i="1"/>
  <c r="J3144" i="1"/>
  <c r="H3144" i="1"/>
  <c r="F3144" i="1"/>
  <c r="D3144" i="1"/>
  <c r="AE3143" i="1"/>
  <c r="AC3143" i="1"/>
  <c r="AA3143" i="1"/>
  <c r="Y3143" i="1"/>
  <c r="W3143" i="1"/>
  <c r="U3143" i="1"/>
  <c r="S3143" i="1"/>
  <c r="Q3143" i="1"/>
  <c r="O3143" i="1"/>
  <c r="M3143" i="1"/>
  <c r="L3143" i="1"/>
  <c r="J3143" i="1"/>
  <c r="H3143" i="1"/>
  <c r="F3143" i="1"/>
  <c r="D3143" i="1"/>
  <c r="AE3142" i="1"/>
  <c r="AC3142" i="1"/>
  <c r="AA3142" i="1"/>
  <c r="Y3142" i="1"/>
  <c r="W3142" i="1"/>
  <c r="U3142" i="1"/>
  <c r="S3142" i="1"/>
  <c r="Q3142" i="1"/>
  <c r="O3142" i="1"/>
  <c r="M3142" i="1"/>
  <c r="L3142" i="1"/>
  <c r="J3142" i="1"/>
  <c r="H3142" i="1"/>
  <c r="F3142" i="1"/>
  <c r="D3142" i="1"/>
  <c r="AE3141" i="1"/>
  <c r="AC3141" i="1"/>
  <c r="AA3141" i="1"/>
  <c r="Y3141" i="1"/>
  <c r="W3141" i="1"/>
  <c r="U3141" i="1"/>
  <c r="S3141" i="1"/>
  <c r="Q3141" i="1"/>
  <c r="O3141" i="1"/>
  <c r="M3141" i="1"/>
  <c r="L3141" i="1"/>
  <c r="J3141" i="1"/>
  <c r="H3141" i="1"/>
  <c r="F3141" i="1"/>
  <c r="D3141" i="1"/>
  <c r="AE3140" i="1"/>
  <c r="AC3140" i="1"/>
  <c r="AA3140" i="1"/>
  <c r="Y3140" i="1"/>
  <c r="W3140" i="1"/>
  <c r="U3140" i="1"/>
  <c r="S3140" i="1"/>
  <c r="Q3140" i="1"/>
  <c r="O3140" i="1"/>
  <c r="M3140" i="1"/>
  <c r="L3140" i="1"/>
  <c r="J3140" i="1"/>
  <c r="H3140" i="1"/>
  <c r="F3140" i="1"/>
  <c r="D3140" i="1"/>
  <c r="AE3139" i="1"/>
  <c r="AC3139" i="1"/>
  <c r="AA3139" i="1"/>
  <c r="Y3139" i="1"/>
  <c r="W3139" i="1"/>
  <c r="U3139" i="1"/>
  <c r="S3139" i="1"/>
  <c r="Q3139" i="1"/>
  <c r="O3139" i="1"/>
  <c r="M3139" i="1"/>
  <c r="L3139" i="1"/>
  <c r="J3139" i="1"/>
  <c r="H3139" i="1"/>
  <c r="F3139" i="1"/>
  <c r="D3139" i="1"/>
  <c r="AE3138" i="1"/>
  <c r="AC3138" i="1"/>
  <c r="AA3138" i="1"/>
  <c r="Y3138" i="1"/>
  <c r="W3138" i="1"/>
  <c r="U3138" i="1"/>
  <c r="S3138" i="1"/>
  <c r="Q3138" i="1"/>
  <c r="O3138" i="1"/>
  <c r="M3138" i="1"/>
  <c r="L3138" i="1"/>
  <c r="J3138" i="1"/>
  <c r="H3138" i="1"/>
  <c r="F3138" i="1"/>
  <c r="D3138" i="1"/>
  <c r="AE3137" i="1"/>
  <c r="AC3137" i="1"/>
  <c r="AA3137" i="1"/>
  <c r="Y3137" i="1"/>
  <c r="W3137" i="1"/>
  <c r="U3137" i="1"/>
  <c r="S3137" i="1"/>
  <c r="Q3137" i="1"/>
  <c r="O3137" i="1"/>
  <c r="M3137" i="1"/>
  <c r="L3137" i="1"/>
  <c r="J3137" i="1"/>
  <c r="H3137" i="1"/>
  <c r="F3137" i="1"/>
  <c r="D3137" i="1"/>
  <c r="AE3136" i="1"/>
  <c r="AC3136" i="1"/>
  <c r="AA3136" i="1"/>
  <c r="Y3136" i="1"/>
  <c r="W3136" i="1"/>
  <c r="U3136" i="1"/>
  <c r="S3136" i="1"/>
  <c r="Q3136" i="1"/>
  <c r="O3136" i="1"/>
  <c r="M3136" i="1"/>
  <c r="L3136" i="1"/>
  <c r="J3136" i="1"/>
  <c r="H3136" i="1"/>
  <c r="F3136" i="1"/>
  <c r="D3136" i="1"/>
  <c r="AE3135" i="1"/>
  <c r="AC3135" i="1"/>
  <c r="AA3135" i="1"/>
  <c r="Y3135" i="1"/>
  <c r="W3135" i="1"/>
  <c r="U3135" i="1"/>
  <c r="S3135" i="1"/>
  <c r="Q3135" i="1"/>
  <c r="O3135" i="1"/>
  <c r="M3135" i="1"/>
  <c r="L3135" i="1"/>
  <c r="J3135" i="1"/>
  <c r="H3135" i="1"/>
  <c r="F3135" i="1"/>
  <c r="D3135" i="1"/>
  <c r="AE3134" i="1"/>
  <c r="AC3134" i="1"/>
  <c r="AA3134" i="1"/>
  <c r="Y3134" i="1"/>
  <c r="W3134" i="1"/>
  <c r="U3134" i="1"/>
  <c r="S3134" i="1"/>
  <c r="Q3134" i="1"/>
  <c r="O3134" i="1"/>
  <c r="M3134" i="1"/>
  <c r="L3134" i="1"/>
  <c r="J3134" i="1"/>
  <c r="H3134" i="1"/>
  <c r="F3134" i="1"/>
  <c r="D3134" i="1"/>
  <c r="AE3133" i="1"/>
  <c r="AC3133" i="1"/>
  <c r="AA3133" i="1"/>
  <c r="Y3133" i="1"/>
  <c r="W3133" i="1"/>
  <c r="U3133" i="1"/>
  <c r="S3133" i="1"/>
  <c r="Q3133" i="1"/>
  <c r="O3133" i="1"/>
  <c r="M3133" i="1"/>
  <c r="L3133" i="1"/>
  <c r="J3133" i="1"/>
  <c r="H3133" i="1"/>
  <c r="F3133" i="1"/>
  <c r="D3133" i="1"/>
  <c r="AE3132" i="1"/>
  <c r="AC3132" i="1"/>
  <c r="AA3132" i="1"/>
  <c r="Y3132" i="1"/>
  <c r="W3132" i="1"/>
  <c r="U3132" i="1"/>
  <c r="S3132" i="1"/>
  <c r="Q3132" i="1"/>
  <c r="O3132" i="1"/>
  <c r="M3132" i="1"/>
  <c r="L3132" i="1"/>
  <c r="J3132" i="1"/>
  <c r="H3132" i="1"/>
  <c r="F3132" i="1"/>
  <c r="D3132" i="1"/>
  <c r="AE3131" i="1"/>
  <c r="AC3131" i="1"/>
  <c r="AA3131" i="1"/>
  <c r="Y3131" i="1"/>
  <c r="W3131" i="1"/>
  <c r="U3131" i="1"/>
  <c r="S3131" i="1"/>
  <c r="Q3131" i="1"/>
  <c r="O3131" i="1"/>
  <c r="M3131" i="1"/>
  <c r="L3131" i="1"/>
  <c r="J3131" i="1"/>
  <c r="H3131" i="1"/>
  <c r="F3131" i="1"/>
  <c r="D3131" i="1"/>
  <c r="AE3130" i="1"/>
  <c r="AC3130" i="1"/>
  <c r="AA3130" i="1"/>
  <c r="Y3130" i="1"/>
  <c r="W3130" i="1"/>
  <c r="U3130" i="1"/>
  <c r="S3130" i="1"/>
  <c r="Q3130" i="1"/>
  <c r="O3130" i="1"/>
  <c r="M3130" i="1"/>
  <c r="L3130" i="1"/>
  <c r="J3130" i="1"/>
  <c r="H3130" i="1"/>
  <c r="F3130" i="1"/>
  <c r="D3130" i="1"/>
  <c r="AE3129" i="1"/>
  <c r="AC3129" i="1"/>
  <c r="AA3129" i="1"/>
  <c r="Y3129" i="1"/>
  <c r="W3129" i="1"/>
  <c r="U3129" i="1"/>
  <c r="S3129" i="1"/>
  <c r="Q3129" i="1"/>
  <c r="O3129" i="1"/>
  <c r="M3129" i="1"/>
  <c r="L3129" i="1"/>
  <c r="J3129" i="1"/>
  <c r="H3129" i="1"/>
  <c r="F3129" i="1"/>
  <c r="D3129" i="1"/>
  <c r="AE3128" i="1"/>
  <c r="AC3128" i="1"/>
  <c r="AA3128" i="1"/>
  <c r="Y3128" i="1"/>
  <c r="W3128" i="1"/>
  <c r="U3128" i="1"/>
  <c r="S3128" i="1"/>
  <c r="Q3128" i="1"/>
  <c r="O3128" i="1"/>
  <c r="M3128" i="1"/>
  <c r="L3128" i="1"/>
  <c r="J3128" i="1"/>
  <c r="H3128" i="1"/>
  <c r="F3128" i="1"/>
  <c r="D3128" i="1"/>
  <c r="AE3127" i="1"/>
  <c r="AC3127" i="1"/>
  <c r="AA3127" i="1"/>
  <c r="Y3127" i="1"/>
  <c r="W3127" i="1"/>
  <c r="U3127" i="1"/>
  <c r="S3127" i="1"/>
  <c r="Q3127" i="1"/>
  <c r="O3127" i="1"/>
  <c r="M3127" i="1"/>
  <c r="L3127" i="1"/>
  <c r="J3127" i="1"/>
  <c r="H3127" i="1"/>
  <c r="F3127" i="1"/>
  <c r="D3127" i="1"/>
  <c r="AE3126" i="1"/>
  <c r="AC3126" i="1"/>
  <c r="AA3126" i="1"/>
  <c r="Y3126" i="1"/>
  <c r="W3126" i="1"/>
  <c r="U3126" i="1"/>
  <c r="S3126" i="1"/>
  <c r="Q3126" i="1"/>
  <c r="O3126" i="1"/>
  <c r="M3126" i="1"/>
  <c r="L3126" i="1"/>
  <c r="J3126" i="1"/>
  <c r="H3126" i="1"/>
  <c r="F3126" i="1"/>
  <c r="D3126" i="1"/>
  <c r="AE3125" i="1"/>
  <c r="AC3125" i="1"/>
  <c r="AA3125" i="1"/>
  <c r="Y3125" i="1"/>
  <c r="W3125" i="1"/>
  <c r="U3125" i="1"/>
  <c r="S3125" i="1"/>
  <c r="Q3125" i="1"/>
  <c r="O3125" i="1"/>
  <c r="M3125" i="1"/>
  <c r="L3125" i="1"/>
  <c r="J3125" i="1"/>
  <c r="H3125" i="1"/>
  <c r="F3125" i="1"/>
  <c r="D3125" i="1"/>
  <c r="AE3124" i="1"/>
  <c r="AC3124" i="1"/>
  <c r="AA3124" i="1"/>
  <c r="Y3124" i="1"/>
  <c r="W3124" i="1"/>
  <c r="U3124" i="1"/>
  <c r="S3124" i="1"/>
  <c r="Q3124" i="1"/>
  <c r="O3124" i="1"/>
  <c r="M3124" i="1"/>
  <c r="L3124" i="1"/>
  <c r="J3124" i="1"/>
  <c r="H3124" i="1"/>
  <c r="F3124" i="1"/>
  <c r="D3124" i="1"/>
  <c r="AE3123" i="1"/>
  <c r="AC3123" i="1"/>
  <c r="AA3123" i="1"/>
  <c r="Y3123" i="1"/>
  <c r="W3123" i="1"/>
  <c r="U3123" i="1"/>
  <c r="S3123" i="1"/>
  <c r="Q3123" i="1"/>
  <c r="O3123" i="1"/>
  <c r="M3123" i="1"/>
  <c r="L3123" i="1"/>
  <c r="J3123" i="1"/>
  <c r="H3123" i="1"/>
  <c r="F3123" i="1"/>
  <c r="D3123" i="1"/>
  <c r="AE3122" i="1"/>
  <c r="AC3122" i="1"/>
  <c r="AA3122" i="1"/>
  <c r="Y3122" i="1"/>
  <c r="W3122" i="1"/>
  <c r="U3122" i="1"/>
  <c r="S3122" i="1"/>
  <c r="Q3122" i="1"/>
  <c r="O3122" i="1"/>
  <c r="M3122" i="1"/>
  <c r="L3122" i="1"/>
  <c r="J3122" i="1"/>
  <c r="H3122" i="1"/>
  <c r="F3122" i="1"/>
  <c r="D3122" i="1"/>
  <c r="AE3121" i="1"/>
  <c r="AC3121" i="1"/>
  <c r="AA3121" i="1"/>
  <c r="Y3121" i="1"/>
  <c r="W3121" i="1"/>
  <c r="U3121" i="1"/>
  <c r="S3121" i="1"/>
  <c r="Q3121" i="1"/>
  <c r="O3121" i="1"/>
  <c r="M3121" i="1"/>
  <c r="L3121" i="1"/>
  <c r="J3121" i="1"/>
  <c r="H3121" i="1"/>
  <c r="F3121" i="1"/>
  <c r="D3121" i="1"/>
  <c r="AE3120" i="1"/>
  <c r="AC3120" i="1"/>
  <c r="AA3120" i="1"/>
  <c r="Y3120" i="1"/>
  <c r="W3120" i="1"/>
  <c r="U3120" i="1"/>
  <c r="S3120" i="1"/>
  <c r="Q3120" i="1"/>
  <c r="O3120" i="1"/>
  <c r="M3120" i="1"/>
  <c r="L3120" i="1"/>
  <c r="J3120" i="1"/>
  <c r="H3120" i="1"/>
  <c r="F3120" i="1"/>
  <c r="D3120" i="1"/>
  <c r="AE3119" i="1"/>
  <c r="AC3119" i="1"/>
  <c r="AA3119" i="1"/>
  <c r="Y3119" i="1"/>
  <c r="W3119" i="1"/>
  <c r="U3119" i="1"/>
  <c r="S3119" i="1"/>
  <c r="Q3119" i="1"/>
  <c r="O3119" i="1"/>
  <c r="M3119" i="1"/>
  <c r="L3119" i="1"/>
  <c r="J3119" i="1"/>
  <c r="H3119" i="1"/>
  <c r="F3119" i="1"/>
  <c r="D3119" i="1"/>
  <c r="AE3118" i="1"/>
  <c r="AC3118" i="1"/>
  <c r="AA3118" i="1"/>
  <c r="Y3118" i="1"/>
  <c r="W3118" i="1"/>
  <c r="U3118" i="1"/>
  <c r="S3118" i="1"/>
  <c r="Q3118" i="1"/>
  <c r="O3118" i="1"/>
  <c r="M3118" i="1"/>
  <c r="L3118" i="1"/>
  <c r="J3118" i="1"/>
  <c r="H3118" i="1"/>
  <c r="F3118" i="1"/>
  <c r="D3118" i="1"/>
  <c r="AE3117" i="1"/>
  <c r="AC3117" i="1"/>
  <c r="AA3117" i="1"/>
  <c r="Y3117" i="1"/>
  <c r="W3117" i="1"/>
  <c r="U3117" i="1"/>
  <c r="S3117" i="1"/>
  <c r="Q3117" i="1"/>
  <c r="O3117" i="1"/>
  <c r="M3117" i="1"/>
  <c r="L3117" i="1"/>
  <c r="J3117" i="1"/>
  <c r="H3117" i="1"/>
  <c r="F3117" i="1"/>
  <c r="D3117" i="1"/>
  <c r="AE3116" i="1"/>
  <c r="AC3116" i="1"/>
  <c r="AA3116" i="1"/>
  <c r="Y3116" i="1"/>
  <c r="W3116" i="1"/>
  <c r="U3116" i="1"/>
  <c r="S3116" i="1"/>
  <c r="Q3116" i="1"/>
  <c r="O3116" i="1"/>
  <c r="M3116" i="1"/>
  <c r="L3116" i="1"/>
  <c r="J3116" i="1"/>
  <c r="H3116" i="1"/>
  <c r="F3116" i="1"/>
  <c r="D3116" i="1"/>
  <c r="AE3115" i="1"/>
  <c r="AC3115" i="1"/>
  <c r="AA3115" i="1"/>
  <c r="Y3115" i="1"/>
  <c r="W3115" i="1"/>
  <c r="U3115" i="1"/>
  <c r="S3115" i="1"/>
  <c r="Q3115" i="1"/>
  <c r="O3115" i="1"/>
  <c r="M3115" i="1"/>
  <c r="L3115" i="1"/>
  <c r="J3115" i="1"/>
  <c r="H3115" i="1"/>
  <c r="F3115" i="1"/>
  <c r="D3115" i="1"/>
  <c r="AE3114" i="1"/>
  <c r="AC3114" i="1"/>
  <c r="AA3114" i="1"/>
  <c r="Y3114" i="1"/>
  <c r="W3114" i="1"/>
  <c r="U3114" i="1"/>
  <c r="S3114" i="1"/>
  <c r="Q3114" i="1"/>
  <c r="O3114" i="1"/>
  <c r="M3114" i="1"/>
  <c r="L3114" i="1"/>
  <c r="J3114" i="1"/>
  <c r="H3114" i="1"/>
  <c r="F3114" i="1"/>
  <c r="D3114" i="1"/>
  <c r="AE3113" i="1"/>
  <c r="AC3113" i="1"/>
  <c r="AA3113" i="1"/>
  <c r="Y3113" i="1"/>
  <c r="W3113" i="1"/>
  <c r="U3113" i="1"/>
  <c r="S3113" i="1"/>
  <c r="Q3113" i="1"/>
  <c r="O3113" i="1"/>
  <c r="M3113" i="1"/>
  <c r="L3113" i="1"/>
  <c r="J3113" i="1"/>
  <c r="H3113" i="1"/>
  <c r="F3113" i="1"/>
  <c r="D3113" i="1"/>
  <c r="AE3112" i="1"/>
  <c r="AC3112" i="1"/>
  <c r="AA3112" i="1"/>
  <c r="Y3112" i="1"/>
  <c r="W3112" i="1"/>
  <c r="U3112" i="1"/>
  <c r="S3112" i="1"/>
  <c r="Q3112" i="1"/>
  <c r="O3112" i="1"/>
  <c r="M3112" i="1"/>
  <c r="L3112" i="1"/>
  <c r="J3112" i="1"/>
  <c r="H3112" i="1"/>
  <c r="F3112" i="1"/>
  <c r="D3112" i="1"/>
  <c r="AE3111" i="1"/>
  <c r="AC3111" i="1"/>
  <c r="AA3111" i="1"/>
  <c r="Y3111" i="1"/>
  <c r="W3111" i="1"/>
  <c r="U3111" i="1"/>
  <c r="S3111" i="1"/>
  <c r="Q3111" i="1"/>
  <c r="O3111" i="1"/>
  <c r="M3111" i="1"/>
  <c r="L3111" i="1"/>
  <c r="J3111" i="1"/>
  <c r="H3111" i="1"/>
  <c r="F3111" i="1"/>
  <c r="D3111" i="1"/>
  <c r="AE3110" i="1"/>
  <c r="AC3110" i="1"/>
  <c r="AA3110" i="1"/>
  <c r="Y3110" i="1"/>
  <c r="W3110" i="1"/>
  <c r="U3110" i="1"/>
  <c r="S3110" i="1"/>
  <c r="Q3110" i="1"/>
  <c r="O3110" i="1"/>
  <c r="M3110" i="1"/>
  <c r="L3110" i="1"/>
  <c r="J3110" i="1"/>
  <c r="H3110" i="1"/>
  <c r="F3110" i="1"/>
  <c r="D3110" i="1"/>
  <c r="AE3109" i="1"/>
  <c r="AC3109" i="1"/>
  <c r="AA3109" i="1"/>
  <c r="Y3109" i="1"/>
  <c r="W3109" i="1"/>
  <c r="U3109" i="1"/>
  <c r="S3109" i="1"/>
  <c r="Q3109" i="1"/>
  <c r="O3109" i="1"/>
  <c r="M3109" i="1"/>
  <c r="L3109" i="1"/>
  <c r="J3109" i="1"/>
  <c r="H3109" i="1"/>
  <c r="F3109" i="1"/>
  <c r="D3109" i="1"/>
  <c r="AE3108" i="1"/>
  <c r="AC3108" i="1"/>
  <c r="AA3108" i="1"/>
  <c r="Y3108" i="1"/>
  <c r="W3108" i="1"/>
  <c r="U3108" i="1"/>
  <c r="S3108" i="1"/>
  <c r="Q3108" i="1"/>
  <c r="O3108" i="1"/>
  <c r="M3108" i="1"/>
  <c r="L3108" i="1"/>
  <c r="J3108" i="1"/>
  <c r="H3108" i="1"/>
  <c r="F3108" i="1"/>
  <c r="D3108" i="1"/>
  <c r="AE3107" i="1"/>
  <c r="AC3107" i="1"/>
  <c r="AA3107" i="1"/>
  <c r="Y3107" i="1"/>
  <c r="W3107" i="1"/>
  <c r="U3107" i="1"/>
  <c r="S3107" i="1"/>
  <c r="Q3107" i="1"/>
  <c r="O3107" i="1"/>
  <c r="M3107" i="1"/>
  <c r="L3107" i="1"/>
  <c r="J3107" i="1"/>
  <c r="H3107" i="1"/>
  <c r="F3107" i="1"/>
  <c r="D3107" i="1"/>
  <c r="AE3106" i="1"/>
  <c r="AC3106" i="1"/>
  <c r="AA3106" i="1"/>
  <c r="Y3106" i="1"/>
  <c r="W3106" i="1"/>
  <c r="U3106" i="1"/>
  <c r="S3106" i="1"/>
  <c r="Q3106" i="1"/>
  <c r="O3106" i="1"/>
  <c r="M3106" i="1"/>
  <c r="L3106" i="1"/>
  <c r="J3106" i="1"/>
  <c r="H3106" i="1"/>
  <c r="F3106" i="1"/>
  <c r="D3106" i="1"/>
  <c r="AE3105" i="1"/>
  <c r="AC3105" i="1"/>
  <c r="AA3105" i="1"/>
  <c r="Y3105" i="1"/>
  <c r="W3105" i="1"/>
  <c r="U3105" i="1"/>
  <c r="S3105" i="1"/>
  <c r="Q3105" i="1"/>
  <c r="O3105" i="1"/>
  <c r="M3105" i="1"/>
  <c r="L3105" i="1"/>
  <c r="J3105" i="1"/>
  <c r="H3105" i="1"/>
  <c r="F3105" i="1"/>
  <c r="D3105" i="1"/>
  <c r="AE3104" i="1"/>
  <c r="AC3104" i="1"/>
  <c r="AA3104" i="1"/>
  <c r="Y3104" i="1"/>
  <c r="W3104" i="1"/>
  <c r="U3104" i="1"/>
  <c r="S3104" i="1"/>
  <c r="Q3104" i="1"/>
  <c r="O3104" i="1"/>
  <c r="M3104" i="1"/>
  <c r="L3104" i="1"/>
  <c r="J3104" i="1"/>
  <c r="H3104" i="1"/>
  <c r="F3104" i="1"/>
  <c r="D3104" i="1"/>
  <c r="AE3103" i="1"/>
  <c r="AC3103" i="1"/>
  <c r="AA3103" i="1"/>
  <c r="Y3103" i="1"/>
  <c r="W3103" i="1"/>
  <c r="U3103" i="1"/>
  <c r="S3103" i="1"/>
  <c r="Q3103" i="1"/>
  <c r="O3103" i="1"/>
  <c r="M3103" i="1"/>
  <c r="L3103" i="1"/>
  <c r="J3103" i="1"/>
  <c r="H3103" i="1"/>
  <c r="F3103" i="1"/>
  <c r="D3103" i="1"/>
  <c r="AE3102" i="1"/>
  <c r="AC3102" i="1"/>
  <c r="AA3102" i="1"/>
  <c r="Y3102" i="1"/>
  <c r="W3102" i="1"/>
  <c r="U3102" i="1"/>
  <c r="S3102" i="1"/>
  <c r="Q3102" i="1"/>
  <c r="O3102" i="1"/>
  <c r="M3102" i="1"/>
  <c r="L3102" i="1"/>
  <c r="J3102" i="1"/>
  <c r="H3102" i="1"/>
  <c r="F3102" i="1"/>
  <c r="D3102" i="1"/>
  <c r="AE3101" i="1"/>
  <c r="AC3101" i="1"/>
  <c r="AA3101" i="1"/>
  <c r="Y3101" i="1"/>
  <c r="W3101" i="1"/>
  <c r="U3101" i="1"/>
  <c r="S3101" i="1"/>
  <c r="Q3101" i="1"/>
  <c r="O3101" i="1"/>
  <c r="M3101" i="1"/>
  <c r="L3101" i="1"/>
  <c r="J3101" i="1"/>
  <c r="H3101" i="1"/>
  <c r="F3101" i="1"/>
  <c r="D3101" i="1"/>
  <c r="AE3100" i="1"/>
  <c r="AC3100" i="1"/>
  <c r="AA3100" i="1"/>
  <c r="Y3100" i="1"/>
  <c r="W3100" i="1"/>
  <c r="U3100" i="1"/>
  <c r="S3100" i="1"/>
  <c r="Q3100" i="1"/>
  <c r="O3100" i="1"/>
  <c r="M3100" i="1"/>
  <c r="L3100" i="1"/>
  <c r="J3100" i="1"/>
  <c r="H3100" i="1"/>
  <c r="F3100" i="1"/>
  <c r="D3100" i="1"/>
  <c r="AE3099" i="1"/>
  <c r="AC3099" i="1"/>
  <c r="AA3099" i="1"/>
  <c r="Y3099" i="1"/>
  <c r="W3099" i="1"/>
  <c r="U3099" i="1"/>
  <c r="S3099" i="1"/>
  <c r="Q3099" i="1"/>
  <c r="O3099" i="1"/>
  <c r="M3099" i="1"/>
  <c r="L3099" i="1"/>
  <c r="J3099" i="1"/>
  <c r="H3099" i="1"/>
  <c r="F3099" i="1"/>
  <c r="D3099" i="1"/>
  <c r="AE3098" i="1"/>
  <c r="AC3098" i="1"/>
  <c r="AA3098" i="1"/>
  <c r="Y3098" i="1"/>
  <c r="W3098" i="1"/>
  <c r="U3098" i="1"/>
  <c r="S3098" i="1"/>
  <c r="Q3098" i="1"/>
  <c r="O3098" i="1"/>
  <c r="M3098" i="1"/>
  <c r="L3098" i="1"/>
  <c r="J3098" i="1"/>
  <c r="H3098" i="1"/>
  <c r="F3098" i="1"/>
  <c r="D3098" i="1"/>
  <c r="AE3097" i="1"/>
  <c r="AC3097" i="1"/>
  <c r="AA3097" i="1"/>
  <c r="Y3097" i="1"/>
  <c r="W3097" i="1"/>
  <c r="U3097" i="1"/>
  <c r="S3097" i="1"/>
  <c r="Q3097" i="1"/>
  <c r="O3097" i="1"/>
  <c r="M3097" i="1"/>
  <c r="L3097" i="1"/>
  <c r="J3097" i="1"/>
  <c r="H3097" i="1"/>
  <c r="F3097" i="1"/>
  <c r="D3097" i="1"/>
  <c r="AE3096" i="1"/>
  <c r="AC3096" i="1"/>
  <c r="AA3096" i="1"/>
  <c r="Y3096" i="1"/>
  <c r="W3096" i="1"/>
  <c r="U3096" i="1"/>
  <c r="S3096" i="1"/>
  <c r="Q3096" i="1"/>
  <c r="O3096" i="1"/>
  <c r="M3096" i="1"/>
  <c r="L3096" i="1"/>
  <c r="J3096" i="1"/>
  <c r="H3096" i="1"/>
  <c r="F3096" i="1"/>
  <c r="D3096" i="1"/>
  <c r="AE3095" i="1"/>
  <c r="AC3095" i="1"/>
  <c r="AA3095" i="1"/>
  <c r="Y3095" i="1"/>
  <c r="W3095" i="1"/>
  <c r="U3095" i="1"/>
  <c r="S3095" i="1"/>
  <c r="Q3095" i="1"/>
  <c r="O3095" i="1"/>
  <c r="M3095" i="1"/>
  <c r="L3095" i="1"/>
  <c r="J3095" i="1"/>
  <c r="H3095" i="1"/>
  <c r="F3095" i="1"/>
  <c r="D3095" i="1"/>
  <c r="AE3094" i="1"/>
  <c r="AC3094" i="1"/>
  <c r="AA3094" i="1"/>
  <c r="Y3094" i="1"/>
  <c r="W3094" i="1"/>
  <c r="U3094" i="1"/>
  <c r="S3094" i="1"/>
  <c r="Q3094" i="1"/>
  <c r="O3094" i="1"/>
  <c r="M3094" i="1"/>
  <c r="L3094" i="1"/>
  <c r="J3094" i="1"/>
  <c r="H3094" i="1"/>
  <c r="F3094" i="1"/>
  <c r="D3094" i="1"/>
  <c r="AE3093" i="1"/>
  <c r="AC3093" i="1"/>
  <c r="AA3093" i="1"/>
  <c r="Y3093" i="1"/>
  <c r="W3093" i="1"/>
  <c r="U3093" i="1"/>
  <c r="S3093" i="1"/>
  <c r="Q3093" i="1"/>
  <c r="O3093" i="1"/>
  <c r="M3093" i="1"/>
  <c r="L3093" i="1"/>
  <c r="J3093" i="1"/>
  <c r="H3093" i="1"/>
  <c r="F3093" i="1"/>
  <c r="D3093" i="1"/>
  <c r="AE3092" i="1"/>
  <c r="AC3092" i="1"/>
  <c r="AA3092" i="1"/>
  <c r="Y3092" i="1"/>
  <c r="W3092" i="1"/>
  <c r="U3092" i="1"/>
  <c r="S3092" i="1"/>
  <c r="Q3092" i="1"/>
  <c r="O3092" i="1"/>
  <c r="M3092" i="1"/>
  <c r="L3092" i="1"/>
  <c r="J3092" i="1"/>
  <c r="H3092" i="1"/>
  <c r="F3092" i="1"/>
  <c r="D3092" i="1"/>
  <c r="AE3091" i="1"/>
  <c r="AC3091" i="1"/>
  <c r="AA3091" i="1"/>
  <c r="Y3091" i="1"/>
  <c r="W3091" i="1"/>
  <c r="U3091" i="1"/>
  <c r="S3091" i="1"/>
  <c r="Q3091" i="1"/>
  <c r="O3091" i="1"/>
  <c r="M3091" i="1"/>
  <c r="L3091" i="1"/>
  <c r="J3091" i="1"/>
  <c r="H3091" i="1"/>
  <c r="F3091" i="1"/>
  <c r="D3091" i="1"/>
  <c r="AE3090" i="1"/>
  <c r="AC3090" i="1"/>
  <c r="AA3090" i="1"/>
  <c r="Y3090" i="1"/>
  <c r="W3090" i="1"/>
  <c r="U3090" i="1"/>
  <c r="S3090" i="1"/>
  <c r="Q3090" i="1"/>
  <c r="O3090" i="1"/>
  <c r="M3090" i="1"/>
  <c r="L3090" i="1"/>
  <c r="J3090" i="1"/>
  <c r="H3090" i="1"/>
  <c r="F3090" i="1"/>
  <c r="D3090" i="1"/>
  <c r="AE3089" i="1"/>
  <c r="AC3089" i="1"/>
  <c r="AA3089" i="1"/>
  <c r="Y3089" i="1"/>
  <c r="W3089" i="1"/>
  <c r="U3089" i="1"/>
  <c r="S3089" i="1"/>
  <c r="Q3089" i="1"/>
  <c r="O3089" i="1"/>
  <c r="M3089" i="1"/>
  <c r="L3089" i="1"/>
  <c r="J3089" i="1"/>
  <c r="H3089" i="1"/>
  <c r="F3089" i="1"/>
  <c r="D3089" i="1"/>
  <c r="AE3088" i="1"/>
  <c r="AC3088" i="1"/>
  <c r="AA3088" i="1"/>
  <c r="Y3088" i="1"/>
  <c r="W3088" i="1"/>
  <c r="U3088" i="1"/>
  <c r="S3088" i="1"/>
  <c r="Q3088" i="1"/>
  <c r="O3088" i="1"/>
  <c r="M3088" i="1"/>
  <c r="L3088" i="1"/>
  <c r="J3088" i="1"/>
  <c r="H3088" i="1"/>
  <c r="F3088" i="1"/>
  <c r="D3088" i="1"/>
  <c r="AE3087" i="1"/>
  <c r="AC3087" i="1"/>
  <c r="AA3087" i="1"/>
  <c r="Y3087" i="1"/>
  <c r="W3087" i="1"/>
  <c r="U3087" i="1"/>
  <c r="S3087" i="1"/>
  <c r="Q3087" i="1"/>
  <c r="O3087" i="1"/>
  <c r="M3087" i="1"/>
  <c r="L3087" i="1"/>
  <c r="J3087" i="1"/>
  <c r="H3087" i="1"/>
  <c r="F3087" i="1"/>
  <c r="D3087" i="1"/>
  <c r="AE3086" i="1"/>
  <c r="AC3086" i="1"/>
  <c r="AA3086" i="1"/>
  <c r="Y3086" i="1"/>
  <c r="W3086" i="1"/>
  <c r="U3086" i="1"/>
  <c r="S3086" i="1"/>
  <c r="Q3086" i="1"/>
  <c r="O3086" i="1"/>
  <c r="M3086" i="1"/>
  <c r="L3086" i="1"/>
  <c r="J3086" i="1"/>
  <c r="H3086" i="1"/>
  <c r="F3086" i="1"/>
  <c r="D3086" i="1"/>
  <c r="AE3085" i="1"/>
  <c r="AC3085" i="1"/>
  <c r="AA3085" i="1"/>
  <c r="Y3085" i="1"/>
  <c r="W3085" i="1"/>
  <c r="U3085" i="1"/>
  <c r="S3085" i="1"/>
  <c r="Q3085" i="1"/>
  <c r="O3085" i="1"/>
  <c r="M3085" i="1"/>
  <c r="L3085" i="1"/>
  <c r="J3085" i="1"/>
  <c r="H3085" i="1"/>
  <c r="F3085" i="1"/>
  <c r="D3085" i="1"/>
  <c r="AE3084" i="1"/>
  <c r="AC3084" i="1"/>
  <c r="AA3084" i="1"/>
  <c r="Y3084" i="1"/>
  <c r="W3084" i="1"/>
  <c r="U3084" i="1"/>
  <c r="S3084" i="1"/>
  <c r="Q3084" i="1"/>
  <c r="O3084" i="1"/>
  <c r="M3084" i="1"/>
  <c r="L3084" i="1"/>
  <c r="J3084" i="1"/>
  <c r="H3084" i="1"/>
  <c r="F3084" i="1"/>
  <c r="D3084" i="1"/>
  <c r="AE3083" i="1"/>
  <c r="AC3083" i="1"/>
  <c r="AA3083" i="1"/>
  <c r="Y3083" i="1"/>
  <c r="W3083" i="1"/>
  <c r="U3083" i="1"/>
  <c r="S3083" i="1"/>
  <c r="Q3083" i="1"/>
  <c r="O3083" i="1"/>
  <c r="M3083" i="1"/>
  <c r="L3083" i="1"/>
  <c r="J3083" i="1"/>
  <c r="H3083" i="1"/>
  <c r="F3083" i="1"/>
  <c r="D3083" i="1"/>
  <c r="AE3082" i="1"/>
  <c r="AC3082" i="1"/>
  <c r="AA3082" i="1"/>
  <c r="Y3082" i="1"/>
  <c r="W3082" i="1"/>
  <c r="U3082" i="1"/>
  <c r="S3082" i="1"/>
  <c r="Q3082" i="1"/>
  <c r="O3082" i="1"/>
  <c r="M3082" i="1"/>
  <c r="L3082" i="1"/>
  <c r="J3082" i="1"/>
  <c r="H3082" i="1"/>
  <c r="F3082" i="1"/>
  <c r="D3082" i="1"/>
  <c r="AE3081" i="1"/>
  <c r="AC3081" i="1"/>
  <c r="AA3081" i="1"/>
  <c r="Y3081" i="1"/>
  <c r="W3081" i="1"/>
  <c r="U3081" i="1"/>
  <c r="S3081" i="1"/>
  <c r="Q3081" i="1"/>
  <c r="O3081" i="1"/>
  <c r="M3081" i="1"/>
  <c r="L3081" i="1"/>
  <c r="J3081" i="1"/>
  <c r="H3081" i="1"/>
  <c r="F3081" i="1"/>
  <c r="D3081" i="1"/>
  <c r="AE3080" i="1"/>
  <c r="AC3080" i="1"/>
  <c r="AA3080" i="1"/>
  <c r="Y3080" i="1"/>
  <c r="W3080" i="1"/>
  <c r="U3080" i="1"/>
  <c r="S3080" i="1"/>
  <c r="Q3080" i="1"/>
  <c r="O3080" i="1"/>
  <c r="M3080" i="1"/>
  <c r="L3080" i="1"/>
  <c r="J3080" i="1"/>
  <c r="H3080" i="1"/>
  <c r="F3080" i="1"/>
  <c r="D3080" i="1"/>
  <c r="AE3079" i="1"/>
  <c r="AC3079" i="1"/>
  <c r="AA3079" i="1"/>
  <c r="Y3079" i="1"/>
  <c r="W3079" i="1"/>
  <c r="U3079" i="1"/>
  <c r="S3079" i="1"/>
  <c r="Q3079" i="1"/>
  <c r="O3079" i="1"/>
  <c r="M3079" i="1"/>
  <c r="L3079" i="1"/>
  <c r="J3079" i="1"/>
  <c r="H3079" i="1"/>
  <c r="F3079" i="1"/>
  <c r="D3079" i="1"/>
  <c r="AE3078" i="1"/>
  <c r="AC3078" i="1"/>
  <c r="AA3078" i="1"/>
  <c r="Y3078" i="1"/>
  <c r="W3078" i="1"/>
  <c r="U3078" i="1"/>
  <c r="S3078" i="1"/>
  <c r="Q3078" i="1"/>
  <c r="O3078" i="1"/>
  <c r="M3078" i="1"/>
  <c r="L3078" i="1"/>
  <c r="J3078" i="1"/>
  <c r="H3078" i="1"/>
  <c r="F3078" i="1"/>
  <c r="D3078" i="1"/>
  <c r="AE3077" i="1"/>
  <c r="AC3077" i="1"/>
  <c r="AA3077" i="1"/>
  <c r="Y3077" i="1"/>
  <c r="W3077" i="1"/>
  <c r="U3077" i="1"/>
  <c r="S3077" i="1"/>
  <c r="Q3077" i="1"/>
  <c r="O3077" i="1"/>
  <c r="M3077" i="1"/>
  <c r="L3077" i="1"/>
  <c r="J3077" i="1"/>
  <c r="H3077" i="1"/>
  <c r="F3077" i="1"/>
  <c r="D3077" i="1"/>
  <c r="AE3076" i="1"/>
  <c r="AC3076" i="1"/>
  <c r="AA3076" i="1"/>
  <c r="Y3076" i="1"/>
  <c r="W3076" i="1"/>
  <c r="U3076" i="1"/>
  <c r="S3076" i="1"/>
  <c r="Q3076" i="1"/>
  <c r="O3076" i="1"/>
  <c r="M3076" i="1"/>
  <c r="L3076" i="1"/>
  <c r="J3076" i="1"/>
  <c r="H3076" i="1"/>
  <c r="F3076" i="1"/>
  <c r="D3076" i="1"/>
  <c r="AE3075" i="1"/>
  <c r="AC3075" i="1"/>
  <c r="AA3075" i="1"/>
  <c r="Y3075" i="1"/>
  <c r="W3075" i="1"/>
  <c r="U3075" i="1"/>
  <c r="S3075" i="1"/>
  <c r="Q3075" i="1"/>
  <c r="O3075" i="1"/>
  <c r="M3075" i="1"/>
  <c r="L3075" i="1"/>
  <c r="J3075" i="1"/>
  <c r="H3075" i="1"/>
  <c r="F3075" i="1"/>
  <c r="D3075" i="1"/>
  <c r="AE3074" i="1"/>
  <c r="AC3074" i="1"/>
  <c r="AA3074" i="1"/>
  <c r="Y3074" i="1"/>
  <c r="W3074" i="1"/>
  <c r="U3074" i="1"/>
  <c r="S3074" i="1"/>
  <c r="Q3074" i="1"/>
  <c r="O3074" i="1"/>
  <c r="M3074" i="1"/>
  <c r="L3074" i="1"/>
  <c r="J3074" i="1"/>
  <c r="H3074" i="1"/>
  <c r="F3074" i="1"/>
  <c r="D3074" i="1"/>
  <c r="AE3073" i="1"/>
  <c r="AC3073" i="1"/>
  <c r="AA3073" i="1"/>
  <c r="Y3073" i="1"/>
  <c r="W3073" i="1"/>
  <c r="U3073" i="1"/>
  <c r="S3073" i="1"/>
  <c r="Q3073" i="1"/>
  <c r="O3073" i="1"/>
  <c r="M3073" i="1"/>
  <c r="L3073" i="1"/>
  <c r="J3073" i="1"/>
  <c r="H3073" i="1"/>
  <c r="F3073" i="1"/>
  <c r="D3073" i="1"/>
  <c r="AE3072" i="1"/>
  <c r="AC3072" i="1"/>
  <c r="AA3072" i="1"/>
  <c r="Y3072" i="1"/>
  <c r="W3072" i="1"/>
  <c r="U3072" i="1"/>
  <c r="S3072" i="1"/>
  <c r="Q3072" i="1"/>
  <c r="O3072" i="1"/>
  <c r="M3072" i="1"/>
  <c r="L3072" i="1"/>
  <c r="J3072" i="1"/>
  <c r="H3072" i="1"/>
  <c r="F3072" i="1"/>
  <c r="D3072" i="1"/>
  <c r="AE3071" i="1"/>
  <c r="AC3071" i="1"/>
  <c r="AA3071" i="1"/>
  <c r="Y3071" i="1"/>
  <c r="W3071" i="1"/>
  <c r="U3071" i="1"/>
  <c r="S3071" i="1"/>
  <c r="Q3071" i="1"/>
  <c r="O3071" i="1"/>
  <c r="M3071" i="1"/>
  <c r="L3071" i="1"/>
  <c r="J3071" i="1"/>
  <c r="H3071" i="1"/>
  <c r="F3071" i="1"/>
  <c r="D3071" i="1"/>
  <c r="AE3070" i="1"/>
  <c r="AC3070" i="1"/>
  <c r="AA3070" i="1"/>
  <c r="Y3070" i="1"/>
  <c r="W3070" i="1"/>
  <c r="U3070" i="1"/>
  <c r="S3070" i="1"/>
  <c r="Q3070" i="1"/>
  <c r="O3070" i="1"/>
  <c r="M3070" i="1"/>
  <c r="L3070" i="1"/>
  <c r="J3070" i="1"/>
  <c r="H3070" i="1"/>
  <c r="F3070" i="1"/>
  <c r="D3070" i="1"/>
  <c r="AE3069" i="1"/>
  <c r="AC3069" i="1"/>
  <c r="AA3069" i="1"/>
  <c r="Y3069" i="1"/>
  <c r="W3069" i="1"/>
  <c r="U3069" i="1"/>
  <c r="S3069" i="1"/>
  <c r="Q3069" i="1"/>
  <c r="O3069" i="1"/>
  <c r="M3069" i="1"/>
  <c r="L3069" i="1"/>
  <c r="J3069" i="1"/>
  <c r="H3069" i="1"/>
  <c r="F3069" i="1"/>
  <c r="D3069" i="1"/>
  <c r="AE3068" i="1"/>
  <c r="AC3068" i="1"/>
  <c r="AA3068" i="1"/>
  <c r="Y3068" i="1"/>
  <c r="W3068" i="1"/>
  <c r="U3068" i="1"/>
  <c r="S3068" i="1"/>
  <c r="Q3068" i="1"/>
  <c r="O3068" i="1"/>
  <c r="M3068" i="1"/>
  <c r="L3068" i="1"/>
  <c r="J3068" i="1"/>
  <c r="H3068" i="1"/>
  <c r="F3068" i="1"/>
  <c r="D3068" i="1"/>
  <c r="AE3067" i="1"/>
  <c r="AC3067" i="1"/>
  <c r="AA3067" i="1"/>
  <c r="Y3067" i="1"/>
  <c r="W3067" i="1"/>
  <c r="U3067" i="1"/>
  <c r="S3067" i="1"/>
  <c r="Q3067" i="1"/>
  <c r="O3067" i="1"/>
  <c r="M3067" i="1"/>
  <c r="L3067" i="1"/>
  <c r="J3067" i="1"/>
  <c r="H3067" i="1"/>
  <c r="F3067" i="1"/>
  <c r="D3067" i="1"/>
  <c r="AE3066" i="1"/>
  <c r="AC3066" i="1"/>
  <c r="AA3066" i="1"/>
  <c r="Y3066" i="1"/>
  <c r="W3066" i="1"/>
  <c r="U3066" i="1"/>
  <c r="S3066" i="1"/>
  <c r="Q3066" i="1"/>
  <c r="O3066" i="1"/>
  <c r="M3066" i="1"/>
  <c r="L3066" i="1"/>
  <c r="J3066" i="1"/>
  <c r="H3066" i="1"/>
  <c r="F3066" i="1"/>
  <c r="D3066" i="1"/>
  <c r="AE3065" i="1"/>
  <c r="AC3065" i="1"/>
  <c r="AA3065" i="1"/>
  <c r="Y3065" i="1"/>
  <c r="W3065" i="1"/>
  <c r="U3065" i="1"/>
  <c r="S3065" i="1"/>
  <c r="Q3065" i="1"/>
  <c r="O3065" i="1"/>
  <c r="M3065" i="1"/>
  <c r="L3065" i="1"/>
  <c r="J3065" i="1"/>
  <c r="H3065" i="1"/>
  <c r="F3065" i="1"/>
  <c r="D3065" i="1"/>
  <c r="AE3064" i="1"/>
  <c r="AC3064" i="1"/>
  <c r="AA3064" i="1"/>
  <c r="Y3064" i="1"/>
  <c r="W3064" i="1"/>
  <c r="U3064" i="1"/>
  <c r="S3064" i="1"/>
  <c r="Q3064" i="1"/>
  <c r="O3064" i="1"/>
  <c r="M3064" i="1"/>
  <c r="L3064" i="1"/>
  <c r="J3064" i="1"/>
  <c r="H3064" i="1"/>
  <c r="F3064" i="1"/>
  <c r="D3064" i="1"/>
  <c r="AE3063" i="1"/>
  <c r="AC3063" i="1"/>
  <c r="AA3063" i="1"/>
  <c r="Y3063" i="1"/>
  <c r="W3063" i="1"/>
  <c r="U3063" i="1"/>
  <c r="S3063" i="1"/>
  <c r="Q3063" i="1"/>
  <c r="O3063" i="1"/>
  <c r="M3063" i="1"/>
  <c r="L3063" i="1"/>
  <c r="J3063" i="1"/>
  <c r="H3063" i="1"/>
  <c r="F3063" i="1"/>
  <c r="D3063" i="1"/>
  <c r="AE3062" i="1"/>
  <c r="AC3062" i="1"/>
  <c r="AA3062" i="1"/>
  <c r="Y3062" i="1"/>
  <c r="W3062" i="1"/>
  <c r="U3062" i="1"/>
  <c r="S3062" i="1"/>
  <c r="Q3062" i="1"/>
  <c r="O3062" i="1"/>
  <c r="M3062" i="1"/>
  <c r="L3062" i="1"/>
  <c r="J3062" i="1"/>
  <c r="H3062" i="1"/>
  <c r="F3062" i="1"/>
  <c r="D3062" i="1"/>
  <c r="AE3061" i="1"/>
  <c r="AC3061" i="1"/>
  <c r="AA3061" i="1"/>
  <c r="Y3061" i="1"/>
  <c r="W3061" i="1"/>
  <c r="U3061" i="1"/>
  <c r="S3061" i="1"/>
  <c r="Q3061" i="1"/>
  <c r="O3061" i="1"/>
  <c r="M3061" i="1"/>
  <c r="L3061" i="1"/>
  <c r="J3061" i="1"/>
  <c r="H3061" i="1"/>
  <c r="F3061" i="1"/>
  <c r="D3061" i="1"/>
  <c r="AE3060" i="1"/>
  <c r="AC3060" i="1"/>
  <c r="AA3060" i="1"/>
  <c r="Y3060" i="1"/>
  <c r="W3060" i="1"/>
  <c r="U3060" i="1"/>
  <c r="S3060" i="1"/>
  <c r="Q3060" i="1"/>
  <c r="O3060" i="1"/>
  <c r="M3060" i="1"/>
  <c r="L3060" i="1"/>
  <c r="J3060" i="1"/>
  <c r="H3060" i="1"/>
  <c r="F3060" i="1"/>
  <c r="D3060" i="1"/>
  <c r="AE3059" i="1"/>
  <c r="AC3059" i="1"/>
  <c r="AA3059" i="1"/>
  <c r="Y3059" i="1"/>
  <c r="W3059" i="1"/>
  <c r="U3059" i="1"/>
  <c r="S3059" i="1"/>
  <c r="Q3059" i="1"/>
  <c r="O3059" i="1"/>
  <c r="M3059" i="1"/>
  <c r="L3059" i="1"/>
  <c r="J3059" i="1"/>
  <c r="H3059" i="1"/>
  <c r="F3059" i="1"/>
  <c r="D3059" i="1"/>
  <c r="AE3058" i="1"/>
  <c r="AC3058" i="1"/>
  <c r="AA3058" i="1"/>
  <c r="Y3058" i="1"/>
  <c r="W3058" i="1"/>
  <c r="U3058" i="1"/>
  <c r="S3058" i="1"/>
  <c r="Q3058" i="1"/>
  <c r="O3058" i="1"/>
  <c r="M3058" i="1"/>
  <c r="L3058" i="1"/>
  <c r="J3058" i="1"/>
  <c r="H3058" i="1"/>
  <c r="F3058" i="1"/>
  <c r="D3058" i="1"/>
  <c r="AE3057" i="1"/>
  <c r="AC3057" i="1"/>
  <c r="AA3057" i="1"/>
  <c r="Y3057" i="1"/>
  <c r="W3057" i="1"/>
  <c r="U3057" i="1"/>
  <c r="S3057" i="1"/>
  <c r="Q3057" i="1"/>
  <c r="O3057" i="1"/>
  <c r="M3057" i="1"/>
  <c r="L3057" i="1"/>
  <c r="J3057" i="1"/>
  <c r="H3057" i="1"/>
  <c r="F3057" i="1"/>
  <c r="D3057" i="1"/>
  <c r="AE3056" i="1"/>
  <c r="AC3056" i="1"/>
  <c r="AA3056" i="1"/>
  <c r="Y3056" i="1"/>
  <c r="W3056" i="1"/>
  <c r="U3056" i="1"/>
  <c r="S3056" i="1"/>
  <c r="Q3056" i="1"/>
  <c r="O3056" i="1"/>
  <c r="M3056" i="1"/>
  <c r="L3056" i="1"/>
  <c r="J3056" i="1"/>
  <c r="H3056" i="1"/>
  <c r="F3056" i="1"/>
  <c r="D3056" i="1"/>
  <c r="AE3055" i="1"/>
  <c r="AC3055" i="1"/>
  <c r="AA3055" i="1"/>
  <c r="Y3055" i="1"/>
  <c r="W3055" i="1"/>
  <c r="U3055" i="1"/>
  <c r="S3055" i="1"/>
  <c r="Q3055" i="1"/>
  <c r="O3055" i="1"/>
  <c r="M3055" i="1"/>
  <c r="L3055" i="1"/>
  <c r="J3055" i="1"/>
  <c r="H3055" i="1"/>
  <c r="F3055" i="1"/>
  <c r="D3055" i="1"/>
  <c r="AE3054" i="1"/>
  <c r="AC3054" i="1"/>
  <c r="AA3054" i="1"/>
  <c r="Y3054" i="1"/>
  <c r="W3054" i="1"/>
  <c r="U3054" i="1"/>
  <c r="S3054" i="1"/>
  <c r="Q3054" i="1"/>
  <c r="O3054" i="1"/>
  <c r="M3054" i="1"/>
  <c r="L3054" i="1"/>
  <c r="J3054" i="1"/>
  <c r="H3054" i="1"/>
  <c r="F3054" i="1"/>
  <c r="D3054" i="1"/>
  <c r="AE3053" i="1"/>
  <c r="AC3053" i="1"/>
  <c r="AA3053" i="1"/>
  <c r="Y3053" i="1"/>
  <c r="W3053" i="1"/>
  <c r="U3053" i="1"/>
  <c r="S3053" i="1"/>
  <c r="Q3053" i="1"/>
  <c r="O3053" i="1"/>
  <c r="M3053" i="1"/>
  <c r="L3053" i="1"/>
  <c r="J3053" i="1"/>
  <c r="H3053" i="1"/>
  <c r="F3053" i="1"/>
  <c r="D3053" i="1"/>
  <c r="AE3052" i="1"/>
  <c r="AC3052" i="1"/>
  <c r="AA3052" i="1"/>
  <c r="Y3052" i="1"/>
  <c r="W3052" i="1"/>
  <c r="U3052" i="1"/>
  <c r="S3052" i="1"/>
  <c r="Q3052" i="1"/>
  <c r="O3052" i="1"/>
  <c r="M3052" i="1"/>
  <c r="L3052" i="1"/>
  <c r="J3052" i="1"/>
  <c r="H3052" i="1"/>
  <c r="F3052" i="1"/>
  <c r="D3052" i="1"/>
  <c r="AE3051" i="1"/>
  <c r="AC3051" i="1"/>
  <c r="AA3051" i="1"/>
  <c r="Y3051" i="1"/>
  <c r="W3051" i="1"/>
  <c r="U3051" i="1"/>
  <c r="S3051" i="1"/>
  <c r="Q3051" i="1"/>
  <c r="O3051" i="1"/>
  <c r="M3051" i="1"/>
  <c r="L3051" i="1"/>
  <c r="J3051" i="1"/>
  <c r="H3051" i="1"/>
  <c r="F3051" i="1"/>
  <c r="D3051" i="1"/>
  <c r="AE3050" i="1"/>
  <c r="AC3050" i="1"/>
  <c r="AA3050" i="1"/>
  <c r="Y3050" i="1"/>
  <c r="W3050" i="1"/>
  <c r="U3050" i="1"/>
  <c r="S3050" i="1"/>
  <c r="Q3050" i="1"/>
  <c r="O3050" i="1"/>
  <c r="M3050" i="1"/>
  <c r="L3050" i="1"/>
  <c r="J3050" i="1"/>
  <c r="H3050" i="1"/>
  <c r="F3050" i="1"/>
  <c r="D3050" i="1"/>
  <c r="AE3049" i="1"/>
  <c r="AC3049" i="1"/>
  <c r="AA3049" i="1"/>
  <c r="Y3049" i="1"/>
  <c r="W3049" i="1"/>
  <c r="U3049" i="1"/>
  <c r="S3049" i="1"/>
  <c r="Q3049" i="1"/>
  <c r="O3049" i="1"/>
  <c r="M3049" i="1"/>
  <c r="L3049" i="1"/>
  <c r="J3049" i="1"/>
  <c r="H3049" i="1"/>
  <c r="F3049" i="1"/>
  <c r="D3049" i="1"/>
  <c r="AE3048" i="1"/>
  <c r="AC3048" i="1"/>
  <c r="AA3048" i="1"/>
  <c r="Y3048" i="1"/>
  <c r="W3048" i="1"/>
  <c r="U3048" i="1"/>
  <c r="S3048" i="1"/>
  <c r="Q3048" i="1"/>
  <c r="O3048" i="1"/>
  <c r="M3048" i="1"/>
  <c r="L3048" i="1"/>
  <c r="J3048" i="1"/>
  <c r="H3048" i="1"/>
  <c r="F3048" i="1"/>
  <c r="D3048" i="1"/>
  <c r="AE3047" i="1"/>
  <c r="AC3047" i="1"/>
  <c r="AA3047" i="1"/>
  <c r="Y3047" i="1"/>
  <c r="W3047" i="1"/>
  <c r="U3047" i="1"/>
  <c r="S3047" i="1"/>
  <c r="Q3047" i="1"/>
  <c r="O3047" i="1"/>
  <c r="M3047" i="1"/>
  <c r="L3047" i="1"/>
  <c r="J3047" i="1"/>
  <c r="H3047" i="1"/>
  <c r="F3047" i="1"/>
  <c r="D3047" i="1"/>
  <c r="AE3046" i="1"/>
  <c r="AC3046" i="1"/>
  <c r="AA3046" i="1"/>
  <c r="Y3046" i="1"/>
  <c r="W3046" i="1"/>
  <c r="U3046" i="1"/>
  <c r="S3046" i="1"/>
  <c r="Q3046" i="1"/>
  <c r="O3046" i="1"/>
  <c r="M3046" i="1"/>
  <c r="L3046" i="1"/>
  <c r="J3046" i="1"/>
  <c r="H3046" i="1"/>
  <c r="F3046" i="1"/>
  <c r="D3046" i="1"/>
  <c r="AE3045" i="1"/>
  <c r="AC3045" i="1"/>
  <c r="AA3045" i="1"/>
  <c r="Y3045" i="1"/>
  <c r="W3045" i="1"/>
  <c r="U3045" i="1"/>
  <c r="S3045" i="1"/>
  <c r="Q3045" i="1"/>
  <c r="O3045" i="1"/>
  <c r="M3045" i="1"/>
  <c r="L3045" i="1"/>
  <c r="J3045" i="1"/>
  <c r="H3045" i="1"/>
  <c r="F3045" i="1"/>
  <c r="D3045" i="1"/>
  <c r="AE3044" i="1"/>
  <c r="AC3044" i="1"/>
  <c r="AA3044" i="1"/>
  <c r="Y3044" i="1"/>
  <c r="W3044" i="1"/>
  <c r="U3044" i="1"/>
  <c r="S3044" i="1"/>
  <c r="Q3044" i="1"/>
  <c r="O3044" i="1"/>
  <c r="M3044" i="1"/>
  <c r="L3044" i="1"/>
  <c r="J3044" i="1"/>
  <c r="H3044" i="1"/>
  <c r="F3044" i="1"/>
  <c r="D3044" i="1"/>
  <c r="AE3043" i="1"/>
  <c r="AC3043" i="1"/>
  <c r="AA3043" i="1"/>
  <c r="Y3043" i="1"/>
  <c r="W3043" i="1"/>
  <c r="U3043" i="1"/>
  <c r="S3043" i="1"/>
  <c r="Q3043" i="1"/>
  <c r="O3043" i="1"/>
  <c r="M3043" i="1"/>
  <c r="L3043" i="1"/>
  <c r="J3043" i="1"/>
  <c r="H3043" i="1"/>
  <c r="F3043" i="1"/>
  <c r="D3043" i="1"/>
  <c r="AE3042" i="1"/>
  <c r="AC3042" i="1"/>
  <c r="AA3042" i="1"/>
  <c r="Y3042" i="1"/>
  <c r="W3042" i="1"/>
  <c r="U3042" i="1"/>
  <c r="S3042" i="1"/>
  <c r="Q3042" i="1"/>
  <c r="O3042" i="1"/>
  <c r="M3042" i="1"/>
  <c r="L3042" i="1"/>
  <c r="J3042" i="1"/>
  <c r="H3042" i="1"/>
  <c r="F3042" i="1"/>
  <c r="D3042" i="1"/>
  <c r="AE3041" i="1"/>
  <c r="AC3041" i="1"/>
  <c r="AA3041" i="1"/>
  <c r="Y3041" i="1"/>
  <c r="W3041" i="1"/>
  <c r="U3041" i="1"/>
  <c r="S3041" i="1"/>
  <c r="Q3041" i="1"/>
  <c r="O3041" i="1"/>
  <c r="M3041" i="1"/>
  <c r="L3041" i="1"/>
  <c r="J3041" i="1"/>
  <c r="H3041" i="1"/>
  <c r="F3041" i="1"/>
  <c r="D3041" i="1"/>
  <c r="AE3040" i="1"/>
  <c r="AC3040" i="1"/>
  <c r="AA3040" i="1"/>
  <c r="Y3040" i="1"/>
  <c r="W3040" i="1"/>
  <c r="U3040" i="1"/>
  <c r="S3040" i="1"/>
  <c r="Q3040" i="1"/>
  <c r="O3040" i="1"/>
  <c r="M3040" i="1"/>
  <c r="L3040" i="1"/>
  <c r="J3040" i="1"/>
  <c r="H3040" i="1"/>
  <c r="F3040" i="1"/>
  <c r="D3040" i="1"/>
  <c r="AE3039" i="1"/>
  <c r="AC3039" i="1"/>
  <c r="AA3039" i="1"/>
  <c r="Y3039" i="1"/>
  <c r="W3039" i="1"/>
  <c r="U3039" i="1"/>
  <c r="S3039" i="1"/>
  <c r="Q3039" i="1"/>
  <c r="O3039" i="1"/>
  <c r="M3039" i="1"/>
  <c r="L3039" i="1"/>
  <c r="J3039" i="1"/>
  <c r="H3039" i="1"/>
  <c r="F3039" i="1"/>
  <c r="D3039" i="1"/>
  <c r="AE3038" i="1"/>
  <c r="AC3038" i="1"/>
  <c r="AA3038" i="1"/>
  <c r="Y3038" i="1"/>
  <c r="W3038" i="1"/>
  <c r="U3038" i="1"/>
  <c r="S3038" i="1"/>
  <c r="Q3038" i="1"/>
  <c r="O3038" i="1"/>
  <c r="M3038" i="1"/>
  <c r="L3038" i="1"/>
  <c r="J3038" i="1"/>
  <c r="H3038" i="1"/>
  <c r="F3038" i="1"/>
  <c r="D3038" i="1"/>
  <c r="AE3037" i="1"/>
  <c r="AC3037" i="1"/>
  <c r="AA3037" i="1"/>
  <c r="Y3037" i="1"/>
  <c r="W3037" i="1"/>
  <c r="U3037" i="1"/>
  <c r="S3037" i="1"/>
  <c r="Q3037" i="1"/>
  <c r="O3037" i="1"/>
  <c r="M3037" i="1"/>
  <c r="L3037" i="1"/>
  <c r="J3037" i="1"/>
  <c r="H3037" i="1"/>
  <c r="F3037" i="1"/>
  <c r="D3037" i="1"/>
  <c r="AE3036" i="1"/>
  <c r="AC3036" i="1"/>
  <c r="AA3036" i="1"/>
  <c r="Y3036" i="1"/>
  <c r="W3036" i="1"/>
  <c r="U3036" i="1"/>
  <c r="S3036" i="1"/>
  <c r="Q3036" i="1"/>
  <c r="O3036" i="1"/>
  <c r="M3036" i="1"/>
  <c r="L3036" i="1"/>
  <c r="J3036" i="1"/>
  <c r="H3036" i="1"/>
  <c r="F3036" i="1"/>
  <c r="D3036" i="1"/>
  <c r="AE3035" i="1"/>
  <c r="AC3035" i="1"/>
  <c r="AA3035" i="1"/>
  <c r="Y3035" i="1"/>
  <c r="W3035" i="1"/>
  <c r="U3035" i="1"/>
  <c r="S3035" i="1"/>
  <c r="Q3035" i="1"/>
  <c r="O3035" i="1"/>
  <c r="M3035" i="1"/>
  <c r="L3035" i="1"/>
  <c r="J3035" i="1"/>
  <c r="H3035" i="1"/>
  <c r="F3035" i="1"/>
  <c r="D3035" i="1"/>
  <c r="AE3034" i="1"/>
  <c r="AC3034" i="1"/>
  <c r="AA3034" i="1"/>
  <c r="Y3034" i="1"/>
  <c r="W3034" i="1"/>
  <c r="U3034" i="1"/>
  <c r="S3034" i="1"/>
  <c r="Q3034" i="1"/>
  <c r="O3034" i="1"/>
  <c r="M3034" i="1"/>
  <c r="L3034" i="1"/>
  <c r="J3034" i="1"/>
  <c r="H3034" i="1"/>
  <c r="F3034" i="1"/>
  <c r="D3034" i="1"/>
  <c r="AE3033" i="1"/>
  <c r="AC3033" i="1"/>
  <c r="AA3033" i="1"/>
  <c r="Y3033" i="1"/>
  <c r="W3033" i="1"/>
  <c r="U3033" i="1"/>
  <c r="S3033" i="1"/>
  <c r="Q3033" i="1"/>
  <c r="O3033" i="1"/>
  <c r="M3033" i="1"/>
  <c r="L3033" i="1"/>
  <c r="J3033" i="1"/>
  <c r="H3033" i="1"/>
  <c r="F3033" i="1"/>
  <c r="D3033" i="1"/>
  <c r="AE3032" i="1"/>
  <c r="AC3032" i="1"/>
  <c r="AA3032" i="1"/>
  <c r="Y3032" i="1"/>
  <c r="W3032" i="1"/>
  <c r="U3032" i="1"/>
  <c r="S3032" i="1"/>
  <c r="Q3032" i="1"/>
  <c r="O3032" i="1"/>
  <c r="M3032" i="1"/>
  <c r="L3032" i="1"/>
  <c r="J3032" i="1"/>
  <c r="H3032" i="1"/>
  <c r="F3032" i="1"/>
  <c r="D3032" i="1"/>
  <c r="AE3031" i="1"/>
  <c r="AC3031" i="1"/>
  <c r="AA3031" i="1"/>
  <c r="Y3031" i="1"/>
  <c r="W3031" i="1"/>
  <c r="U3031" i="1"/>
  <c r="S3031" i="1"/>
  <c r="Q3031" i="1"/>
  <c r="O3031" i="1"/>
  <c r="M3031" i="1"/>
  <c r="L3031" i="1"/>
  <c r="J3031" i="1"/>
  <c r="H3031" i="1"/>
  <c r="F3031" i="1"/>
  <c r="D3031" i="1"/>
  <c r="AE3030" i="1"/>
  <c r="AC3030" i="1"/>
  <c r="AA3030" i="1"/>
  <c r="Y3030" i="1"/>
  <c r="W3030" i="1"/>
  <c r="U3030" i="1"/>
  <c r="S3030" i="1"/>
  <c r="Q3030" i="1"/>
  <c r="O3030" i="1"/>
  <c r="M3030" i="1"/>
  <c r="L3030" i="1"/>
  <c r="J3030" i="1"/>
  <c r="H3030" i="1"/>
  <c r="F3030" i="1"/>
  <c r="D3030" i="1"/>
  <c r="AE3029" i="1"/>
  <c r="AC3029" i="1"/>
  <c r="AA3029" i="1"/>
  <c r="Y3029" i="1"/>
  <c r="W3029" i="1"/>
  <c r="U3029" i="1"/>
  <c r="S3029" i="1"/>
  <c r="Q3029" i="1"/>
  <c r="O3029" i="1"/>
  <c r="M3029" i="1"/>
  <c r="L3029" i="1"/>
  <c r="J3029" i="1"/>
  <c r="H3029" i="1"/>
  <c r="F3029" i="1"/>
  <c r="D3029" i="1"/>
  <c r="AE3028" i="1"/>
  <c r="AC3028" i="1"/>
  <c r="AA3028" i="1"/>
  <c r="Y3028" i="1"/>
  <c r="W3028" i="1"/>
  <c r="U3028" i="1"/>
  <c r="S3028" i="1"/>
  <c r="Q3028" i="1"/>
  <c r="O3028" i="1"/>
  <c r="M3028" i="1"/>
  <c r="L3028" i="1"/>
  <c r="J3028" i="1"/>
  <c r="H3028" i="1"/>
  <c r="F3028" i="1"/>
  <c r="D3028" i="1"/>
  <c r="AE3027" i="1"/>
  <c r="AC3027" i="1"/>
  <c r="AA3027" i="1"/>
  <c r="Y3027" i="1"/>
  <c r="W3027" i="1"/>
  <c r="U3027" i="1"/>
  <c r="S3027" i="1"/>
  <c r="Q3027" i="1"/>
  <c r="O3027" i="1"/>
  <c r="M3027" i="1"/>
  <c r="L3027" i="1"/>
  <c r="J3027" i="1"/>
  <c r="H3027" i="1"/>
  <c r="F3027" i="1"/>
  <c r="D3027" i="1"/>
  <c r="AE3026" i="1"/>
  <c r="AC3026" i="1"/>
  <c r="AA3026" i="1"/>
  <c r="Y3026" i="1"/>
  <c r="W3026" i="1"/>
  <c r="U3026" i="1"/>
  <c r="S3026" i="1"/>
  <c r="Q3026" i="1"/>
  <c r="O3026" i="1"/>
  <c r="M3026" i="1"/>
  <c r="L3026" i="1"/>
  <c r="J3026" i="1"/>
  <c r="H3026" i="1"/>
  <c r="F3026" i="1"/>
  <c r="D3026" i="1"/>
  <c r="AE3025" i="1"/>
  <c r="AC3025" i="1"/>
  <c r="AA3025" i="1"/>
  <c r="Y3025" i="1"/>
  <c r="W3025" i="1"/>
  <c r="U3025" i="1"/>
  <c r="S3025" i="1"/>
  <c r="Q3025" i="1"/>
  <c r="O3025" i="1"/>
  <c r="M3025" i="1"/>
  <c r="L3025" i="1"/>
  <c r="J3025" i="1"/>
  <c r="H3025" i="1"/>
  <c r="F3025" i="1"/>
  <c r="D3025" i="1"/>
  <c r="AE3024" i="1"/>
  <c r="AC3024" i="1"/>
  <c r="AA3024" i="1"/>
  <c r="Y3024" i="1"/>
  <c r="W3024" i="1"/>
  <c r="U3024" i="1"/>
  <c r="S3024" i="1"/>
  <c r="Q3024" i="1"/>
  <c r="O3024" i="1"/>
  <c r="M3024" i="1"/>
  <c r="L3024" i="1"/>
  <c r="J3024" i="1"/>
  <c r="H3024" i="1"/>
  <c r="F3024" i="1"/>
  <c r="D3024" i="1"/>
  <c r="AE3023" i="1"/>
  <c r="AC3023" i="1"/>
  <c r="AA3023" i="1"/>
  <c r="Y3023" i="1"/>
  <c r="W3023" i="1"/>
  <c r="U3023" i="1"/>
  <c r="S3023" i="1"/>
  <c r="Q3023" i="1"/>
  <c r="O3023" i="1"/>
  <c r="M3023" i="1"/>
  <c r="L3023" i="1"/>
  <c r="J3023" i="1"/>
  <c r="H3023" i="1"/>
  <c r="F3023" i="1"/>
  <c r="D3023" i="1"/>
  <c r="AE3022" i="1"/>
  <c r="AC3022" i="1"/>
  <c r="AA3022" i="1"/>
  <c r="Y3022" i="1"/>
  <c r="W3022" i="1"/>
  <c r="U3022" i="1"/>
  <c r="S3022" i="1"/>
  <c r="Q3022" i="1"/>
  <c r="O3022" i="1"/>
  <c r="M3022" i="1"/>
  <c r="L3022" i="1"/>
  <c r="J3022" i="1"/>
  <c r="H3022" i="1"/>
  <c r="F3022" i="1"/>
  <c r="D3022" i="1"/>
  <c r="AE3021" i="1"/>
  <c r="AC3021" i="1"/>
  <c r="AA3021" i="1"/>
  <c r="Y3021" i="1"/>
  <c r="W3021" i="1"/>
  <c r="U3021" i="1"/>
  <c r="S3021" i="1"/>
  <c r="Q3021" i="1"/>
  <c r="O3021" i="1"/>
  <c r="M3021" i="1"/>
  <c r="L3021" i="1"/>
  <c r="J3021" i="1"/>
  <c r="H3021" i="1"/>
  <c r="F3021" i="1"/>
  <c r="D3021" i="1"/>
  <c r="AE3020" i="1"/>
  <c r="AC3020" i="1"/>
  <c r="AA3020" i="1"/>
  <c r="Y3020" i="1"/>
  <c r="W3020" i="1"/>
  <c r="U3020" i="1"/>
  <c r="S3020" i="1"/>
  <c r="Q3020" i="1"/>
  <c r="O3020" i="1"/>
  <c r="M3020" i="1"/>
  <c r="L3020" i="1"/>
  <c r="J3020" i="1"/>
  <c r="H3020" i="1"/>
  <c r="F3020" i="1"/>
  <c r="D3020" i="1"/>
  <c r="AE3019" i="1"/>
  <c r="AC3019" i="1"/>
  <c r="AA3019" i="1"/>
  <c r="Y3019" i="1"/>
  <c r="W3019" i="1"/>
  <c r="U3019" i="1"/>
  <c r="S3019" i="1"/>
  <c r="Q3019" i="1"/>
  <c r="O3019" i="1"/>
  <c r="M3019" i="1"/>
  <c r="L3019" i="1"/>
  <c r="J3019" i="1"/>
  <c r="H3019" i="1"/>
  <c r="F3019" i="1"/>
  <c r="D3019" i="1"/>
  <c r="AE3018" i="1"/>
  <c r="AC3018" i="1"/>
  <c r="AA3018" i="1"/>
  <c r="Y3018" i="1"/>
  <c r="W3018" i="1"/>
  <c r="U3018" i="1"/>
  <c r="S3018" i="1"/>
  <c r="Q3018" i="1"/>
  <c r="O3018" i="1"/>
  <c r="M3018" i="1"/>
  <c r="L3018" i="1"/>
  <c r="J3018" i="1"/>
  <c r="H3018" i="1"/>
  <c r="F3018" i="1"/>
  <c r="D3018" i="1"/>
  <c r="AE3017" i="1"/>
  <c r="AC3017" i="1"/>
  <c r="AA3017" i="1"/>
  <c r="Y3017" i="1"/>
  <c r="W3017" i="1"/>
  <c r="U3017" i="1"/>
  <c r="S3017" i="1"/>
  <c r="Q3017" i="1"/>
  <c r="O3017" i="1"/>
  <c r="M3017" i="1"/>
  <c r="L3017" i="1"/>
  <c r="J3017" i="1"/>
  <c r="H3017" i="1"/>
  <c r="F3017" i="1"/>
  <c r="D3017" i="1"/>
  <c r="AE3016" i="1"/>
  <c r="AC3016" i="1"/>
  <c r="AA3016" i="1"/>
  <c r="Y3016" i="1"/>
  <c r="W3016" i="1"/>
  <c r="U3016" i="1"/>
  <c r="S3016" i="1"/>
  <c r="Q3016" i="1"/>
  <c r="O3016" i="1"/>
  <c r="M3016" i="1"/>
  <c r="L3016" i="1"/>
  <c r="J3016" i="1"/>
  <c r="H3016" i="1"/>
  <c r="F3016" i="1"/>
  <c r="D3016" i="1"/>
  <c r="AE3015" i="1"/>
  <c r="AC3015" i="1"/>
  <c r="AA3015" i="1"/>
  <c r="Y3015" i="1"/>
  <c r="W3015" i="1"/>
  <c r="U3015" i="1"/>
  <c r="S3015" i="1"/>
  <c r="Q3015" i="1"/>
  <c r="O3015" i="1"/>
  <c r="M3015" i="1"/>
  <c r="L3015" i="1"/>
  <c r="J3015" i="1"/>
  <c r="H3015" i="1"/>
  <c r="F3015" i="1"/>
  <c r="D3015" i="1"/>
  <c r="AE3014" i="1"/>
  <c r="AC3014" i="1"/>
  <c r="AA3014" i="1"/>
  <c r="Y3014" i="1"/>
  <c r="W3014" i="1"/>
  <c r="U3014" i="1"/>
  <c r="S3014" i="1"/>
  <c r="Q3014" i="1"/>
  <c r="O3014" i="1"/>
  <c r="M3014" i="1"/>
  <c r="L3014" i="1"/>
  <c r="J3014" i="1"/>
  <c r="H3014" i="1"/>
  <c r="F3014" i="1"/>
  <c r="D3014" i="1"/>
  <c r="AE3013" i="1"/>
  <c r="AC3013" i="1"/>
  <c r="AA3013" i="1"/>
  <c r="Y3013" i="1"/>
  <c r="W3013" i="1"/>
  <c r="U3013" i="1"/>
  <c r="S3013" i="1"/>
  <c r="Q3013" i="1"/>
  <c r="O3013" i="1"/>
  <c r="M3013" i="1"/>
  <c r="L3013" i="1"/>
  <c r="J3013" i="1"/>
  <c r="H3013" i="1"/>
  <c r="F3013" i="1"/>
  <c r="D3013" i="1"/>
  <c r="AE3012" i="1"/>
  <c r="AC3012" i="1"/>
  <c r="AA3012" i="1"/>
  <c r="Y3012" i="1"/>
  <c r="W3012" i="1"/>
  <c r="U3012" i="1"/>
  <c r="S3012" i="1"/>
  <c r="Q3012" i="1"/>
  <c r="O3012" i="1"/>
  <c r="M3012" i="1"/>
  <c r="L3012" i="1"/>
  <c r="J3012" i="1"/>
  <c r="H3012" i="1"/>
  <c r="F3012" i="1"/>
  <c r="D3012" i="1"/>
  <c r="AE3011" i="1"/>
  <c r="AC3011" i="1"/>
  <c r="AA3011" i="1"/>
  <c r="Y3011" i="1"/>
  <c r="W3011" i="1"/>
  <c r="U3011" i="1"/>
  <c r="S3011" i="1"/>
  <c r="Q3011" i="1"/>
  <c r="O3011" i="1"/>
  <c r="M3011" i="1"/>
  <c r="L3011" i="1"/>
  <c r="J3011" i="1"/>
  <c r="H3011" i="1"/>
  <c r="F3011" i="1"/>
  <c r="D3011" i="1"/>
  <c r="AE3010" i="1"/>
  <c r="AC3010" i="1"/>
  <c r="AA3010" i="1"/>
  <c r="Y3010" i="1"/>
  <c r="W3010" i="1"/>
  <c r="U3010" i="1"/>
  <c r="S3010" i="1"/>
  <c r="Q3010" i="1"/>
  <c r="O3010" i="1"/>
  <c r="M3010" i="1"/>
  <c r="L3010" i="1"/>
  <c r="J3010" i="1"/>
  <c r="H3010" i="1"/>
  <c r="F3010" i="1"/>
  <c r="D3010" i="1"/>
  <c r="AE3009" i="1"/>
  <c r="AC3009" i="1"/>
  <c r="AA3009" i="1"/>
  <c r="Y3009" i="1"/>
  <c r="W3009" i="1"/>
  <c r="U3009" i="1"/>
  <c r="S3009" i="1"/>
  <c r="Q3009" i="1"/>
  <c r="O3009" i="1"/>
  <c r="M3009" i="1"/>
  <c r="L3009" i="1"/>
  <c r="J3009" i="1"/>
  <c r="H3009" i="1"/>
  <c r="F3009" i="1"/>
  <c r="D3009" i="1"/>
  <c r="AE3008" i="1"/>
  <c r="AC3008" i="1"/>
  <c r="AA3008" i="1"/>
  <c r="Y3008" i="1"/>
  <c r="W3008" i="1"/>
  <c r="U3008" i="1"/>
  <c r="S3008" i="1"/>
  <c r="Q3008" i="1"/>
  <c r="O3008" i="1"/>
  <c r="M3008" i="1"/>
  <c r="L3008" i="1"/>
  <c r="J3008" i="1"/>
  <c r="H3008" i="1"/>
  <c r="F3008" i="1"/>
  <c r="D3008" i="1"/>
  <c r="AE3007" i="1"/>
  <c r="AC3007" i="1"/>
  <c r="AA3007" i="1"/>
  <c r="Y3007" i="1"/>
  <c r="W3007" i="1"/>
  <c r="U3007" i="1"/>
  <c r="S3007" i="1"/>
  <c r="Q3007" i="1"/>
  <c r="O3007" i="1"/>
  <c r="M3007" i="1"/>
  <c r="L3007" i="1"/>
  <c r="J3007" i="1"/>
  <c r="H3007" i="1"/>
  <c r="F3007" i="1"/>
  <c r="D3007" i="1"/>
  <c r="AE3006" i="1"/>
  <c r="AC3006" i="1"/>
  <c r="AA3006" i="1"/>
  <c r="Y3006" i="1"/>
  <c r="W3006" i="1"/>
  <c r="U3006" i="1"/>
  <c r="S3006" i="1"/>
  <c r="Q3006" i="1"/>
  <c r="O3006" i="1"/>
  <c r="M3006" i="1"/>
  <c r="L3006" i="1"/>
  <c r="J3006" i="1"/>
  <c r="H3006" i="1"/>
  <c r="F3006" i="1"/>
  <c r="D3006" i="1"/>
  <c r="AE3005" i="1"/>
  <c r="AC3005" i="1"/>
  <c r="AA3005" i="1"/>
  <c r="Y3005" i="1"/>
  <c r="W3005" i="1"/>
  <c r="U3005" i="1"/>
  <c r="S3005" i="1"/>
  <c r="Q3005" i="1"/>
  <c r="O3005" i="1"/>
  <c r="M3005" i="1"/>
  <c r="L3005" i="1"/>
  <c r="J3005" i="1"/>
  <c r="H3005" i="1"/>
  <c r="F3005" i="1"/>
  <c r="D3005" i="1"/>
  <c r="AE3004" i="1"/>
  <c r="AC3004" i="1"/>
  <c r="AA3004" i="1"/>
  <c r="Y3004" i="1"/>
  <c r="W3004" i="1"/>
  <c r="U3004" i="1"/>
  <c r="S3004" i="1"/>
  <c r="Q3004" i="1"/>
  <c r="O3004" i="1"/>
  <c r="M3004" i="1"/>
  <c r="L3004" i="1"/>
  <c r="J3004" i="1"/>
  <c r="H3004" i="1"/>
  <c r="F3004" i="1"/>
  <c r="D3004" i="1"/>
  <c r="AE3003" i="1"/>
  <c r="AC3003" i="1"/>
  <c r="AA3003" i="1"/>
  <c r="Y3003" i="1"/>
  <c r="W3003" i="1"/>
  <c r="U3003" i="1"/>
  <c r="S3003" i="1"/>
  <c r="Q3003" i="1"/>
  <c r="O3003" i="1"/>
  <c r="M3003" i="1"/>
  <c r="L3003" i="1"/>
  <c r="J3003" i="1"/>
  <c r="H3003" i="1"/>
  <c r="F3003" i="1"/>
  <c r="D3003" i="1"/>
  <c r="AE3002" i="1"/>
  <c r="AC3002" i="1"/>
  <c r="AA3002" i="1"/>
  <c r="Y3002" i="1"/>
  <c r="W3002" i="1"/>
  <c r="U3002" i="1"/>
  <c r="S3002" i="1"/>
  <c r="Q3002" i="1"/>
  <c r="O3002" i="1"/>
  <c r="M3002" i="1"/>
  <c r="L3002" i="1"/>
  <c r="J3002" i="1"/>
  <c r="H3002" i="1"/>
  <c r="F3002" i="1"/>
  <c r="D3002" i="1"/>
  <c r="AE3001" i="1"/>
  <c r="AC3001" i="1"/>
  <c r="AA3001" i="1"/>
  <c r="Y3001" i="1"/>
  <c r="W3001" i="1"/>
  <c r="U3001" i="1"/>
  <c r="S3001" i="1"/>
  <c r="Q3001" i="1"/>
  <c r="O3001" i="1"/>
  <c r="M3001" i="1"/>
  <c r="L3001" i="1"/>
  <c r="J3001" i="1"/>
  <c r="H3001" i="1"/>
  <c r="F3001" i="1"/>
  <c r="D3001" i="1"/>
  <c r="AE3000" i="1"/>
  <c r="AC3000" i="1"/>
  <c r="AA3000" i="1"/>
  <c r="Y3000" i="1"/>
  <c r="W3000" i="1"/>
  <c r="U3000" i="1"/>
  <c r="S3000" i="1"/>
  <c r="Q3000" i="1"/>
  <c r="O3000" i="1"/>
  <c r="M3000" i="1"/>
  <c r="L3000" i="1"/>
  <c r="J3000" i="1"/>
  <c r="H3000" i="1"/>
  <c r="F3000" i="1"/>
  <c r="D3000" i="1"/>
  <c r="AE2999" i="1"/>
  <c r="AC2999" i="1"/>
  <c r="AA2999" i="1"/>
  <c r="Y2999" i="1"/>
  <c r="W2999" i="1"/>
  <c r="U2999" i="1"/>
  <c r="S2999" i="1"/>
  <c r="Q2999" i="1"/>
  <c r="O2999" i="1"/>
  <c r="M2999" i="1"/>
  <c r="L2999" i="1"/>
  <c r="J2999" i="1"/>
  <c r="H2999" i="1"/>
  <c r="F2999" i="1"/>
  <c r="D2999" i="1"/>
  <c r="AE2998" i="1"/>
  <c r="AC2998" i="1"/>
  <c r="AA2998" i="1"/>
  <c r="Y2998" i="1"/>
  <c r="W2998" i="1"/>
  <c r="U2998" i="1"/>
  <c r="S2998" i="1"/>
  <c r="Q2998" i="1"/>
  <c r="O2998" i="1"/>
  <c r="M2998" i="1"/>
  <c r="L2998" i="1"/>
  <c r="J2998" i="1"/>
  <c r="H2998" i="1"/>
  <c r="F2998" i="1"/>
  <c r="D2998" i="1"/>
  <c r="AE2997" i="1"/>
  <c r="AC2997" i="1"/>
  <c r="AA2997" i="1"/>
  <c r="Y2997" i="1"/>
  <c r="W2997" i="1"/>
  <c r="U2997" i="1"/>
  <c r="S2997" i="1"/>
  <c r="Q2997" i="1"/>
  <c r="O2997" i="1"/>
  <c r="M2997" i="1"/>
  <c r="L2997" i="1"/>
  <c r="J2997" i="1"/>
  <c r="H2997" i="1"/>
  <c r="F2997" i="1"/>
  <c r="D2997" i="1"/>
  <c r="AE2996" i="1"/>
  <c r="AC2996" i="1"/>
  <c r="AA2996" i="1"/>
  <c r="Y2996" i="1"/>
  <c r="W2996" i="1"/>
  <c r="U2996" i="1"/>
  <c r="S2996" i="1"/>
  <c r="Q2996" i="1"/>
  <c r="O2996" i="1"/>
  <c r="M2996" i="1"/>
  <c r="L2996" i="1"/>
  <c r="J2996" i="1"/>
  <c r="H2996" i="1"/>
  <c r="F2996" i="1"/>
  <c r="D2996" i="1"/>
  <c r="AE2995" i="1"/>
  <c r="AC2995" i="1"/>
  <c r="AA2995" i="1"/>
  <c r="Y2995" i="1"/>
  <c r="W2995" i="1"/>
  <c r="U2995" i="1"/>
  <c r="S2995" i="1"/>
  <c r="Q2995" i="1"/>
  <c r="O2995" i="1"/>
  <c r="M2995" i="1"/>
  <c r="L2995" i="1"/>
  <c r="J2995" i="1"/>
  <c r="H2995" i="1"/>
  <c r="F2995" i="1"/>
  <c r="D2995" i="1"/>
  <c r="AE2994" i="1"/>
  <c r="AC2994" i="1"/>
  <c r="AA2994" i="1"/>
  <c r="Y2994" i="1"/>
  <c r="W2994" i="1"/>
  <c r="U2994" i="1"/>
  <c r="S2994" i="1"/>
  <c r="Q2994" i="1"/>
  <c r="O2994" i="1"/>
  <c r="M2994" i="1"/>
  <c r="L2994" i="1"/>
  <c r="J2994" i="1"/>
  <c r="H2994" i="1"/>
  <c r="F2994" i="1"/>
  <c r="D2994" i="1"/>
  <c r="AE2993" i="1"/>
  <c r="AC2993" i="1"/>
  <c r="AA2993" i="1"/>
  <c r="Y2993" i="1"/>
  <c r="W2993" i="1"/>
  <c r="U2993" i="1"/>
  <c r="S2993" i="1"/>
  <c r="Q2993" i="1"/>
  <c r="O2993" i="1"/>
  <c r="M2993" i="1"/>
  <c r="L2993" i="1"/>
  <c r="J2993" i="1"/>
  <c r="H2993" i="1"/>
  <c r="F2993" i="1"/>
  <c r="D2993" i="1"/>
  <c r="AE2992" i="1"/>
  <c r="AC2992" i="1"/>
  <c r="AA2992" i="1"/>
  <c r="Y2992" i="1"/>
  <c r="W2992" i="1"/>
  <c r="U2992" i="1"/>
  <c r="S2992" i="1"/>
  <c r="Q2992" i="1"/>
  <c r="O2992" i="1"/>
  <c r="M2992" i="1"/>
  <c r="L2992" i="1"/>
  <c r="J2992" i="1"/>
  <c r="H2992" i="1"/>
  <c r="F2992" i="1"/>
  <c r="D2992" i="1"/>
  <c r="AE2991" i="1"/>
  <c r="AC2991" i="1"/>
  <c r="AA2991" i="1"/>
  <c r="Y2991" i="1"/>
  <c r="W2991" i="1"/>
  <c r="U2991" i="1"/>
  <c r="S2991" i="1"/>
  <c r="Q2991" i="1"/>
  <c r="O2991" i="1"/>
  <c r="M2991" i="1"/>
  <c r="L2991" i="1"/>
  <c r="J2991" i="1"/>
  <c r="H2991" i="1"/>
  <c r="F2991" i="1"/>
  <c r="D2991" i="1"/>
  <c r="AE2990" i="1"/>
  <c r="AC2990" i="1"/>
  <c r="AA2990" i="1"/>
  <c r="Y2990" i="1"/>
  <c r="W2990" i="1"/>
  <c r="U2990" i="1"/>
  <c r="S2990" i="1"/>
  <c r="Q2990" i="1"/>
  <c r="O2990" i="1"/>
  <c r="M2990" i="1"/>
  <c r="L2990" i="1"/>
  <c r="J2990" i="1"/>
  <c r="H2990" i="1"/>
  <c r="F2990" i="1"/>
  <c r="D2990" i="1"/>
  <c r="AE2989" i="1"/>
  <c r="AC2989" i="1"/>
  <c r="AA2989" i="1"/>
  <c r="Y2989" i="1"/>
  <c r="W2989" i="1"/>
  <c r="U2989" i="1"/>
  <c r="S2989" i="1"/>
  <c r="Q2989" i="1"/>
  <c r="O2989" i="1"/>
  <c r="M2989" i="1"/>
  <c r="L2989" i="1"/>
  <c r="J2989" i="1"/>
  <c r="H2989" i="1"/>
  <c r="F2989" i="1"/>
  <c r="D2989" i="1"/>
  <c r="AE2988" i="1"/>
  <c r="AC2988" i="1"/>
  <c r="AA2988" i="1"/>
  <c r="Y2988" i="1"/>
  <c r="W2988" i="1"/>
  <c r="U2988" i="1"/>
  <c r="S2988" i="1"/>
  <c r="Q2988" i="1"/>
  <c r="O2988" i="1"/>
  <c r="M2988" i="1"/>
  <c r="L2988" i="1"/>
  <c r="J2988" i="1"/>
  <c r="H2988" i="1"/>
  <c r="F2988" i="1"/>
  <c r="D2988" i="1"/>
  <c r="AE2987" i="1"/>
  <c r="AC2987" i="1"/>
  <c r="AA2987" i="1"/>
  <c r="Y2987" i="1"/>
  <c r="W2987" i="1"/>
  <c r="U2987" i="1"/>
  <c r="S2987" i="1"/>
  <c r="Q2987" i="1"/>
  <c r="O2987" i="1"/>
  <c r="M2987" i="1"/>
  <c r="L2987" i="1"/>
  <c r="J2987" i="1"/>
  <c r="H2987" i="1"/>
  <c r="F2987" i="1"/>
  <c r="D2987" i="1"/>
  <c r="AE2986" i="1"/>
  <c r="AC2986" i="1"/>
  <c r="AA2986" i="1"/>
  <c r="Y2986" i="1"/>
  <c r="W2986" i="1"/>
  <c r="U2986" i="1"/>
  <c r="S2986" i="1"/>
  <c r="Q2986" i="1"/>
  <c r="O2986" i="1"/>
  <c r="M2986" i="1"/>
  <c r="L2986" i="1"/>
  <c r="J2986" i="1"/>
  <c r="H2986" i="1"/>
  <c r="F2986" i="1"/>
  <c r="D2986" i="1"/>
  <c r="AE2985" i="1"/>
  <c r="AC2985" i="1"/>
  <c r="AA2985" i="1"/>
  <c r="Y2985" i="1"/>
  <c r="W2985" i="1"/>
  <c r="U2985" i="1"/>
  <c r="S2985" i="1"/>
  <c r="Q2985" i="1"/>
  <c r="O2985" i="1"/>
  <c r="M2985" i="1"/>
  <c r="L2985" i="1"/>
  <c r="J2985" i="1"/>
  <c r="H2985" i="1"/>
  <c r="F2985" i="1"/>
  <c r="D2985" i="1"/>
  <c r="AE2984" i="1"/>
  <c r="AC2984" i="1"/>
  <c r="AA2984" i="1"/>
  <c r="Y2984" i="1"/>
  <c r="W2984" i="1"/>
  <c r="U2984" i="1"/>
  <c r="S2984" i="1"/>
  <c r="Q2984" i="1"/>
  <c r="O2984" i="1"/>
  <c r="M2984" i="1"/>
  <c r="L2984" i="1"/>
  <c r="J2984" i="1"/>
  <c r="H2984" i="1"/>
  <c r="F2984" i="1"/>
  <c r="D2984" i="1"/>
  <c r="AE2983" i="1"/>
  <c r="AC2983" i="1"/>
  <c r="AA2983" i="1"/>
  <c r="Y2983" i="1"/>
  <c r="W2983" i="1"/>
  <c r="U2983" i="1"/>
  <c r="S2983" i="1"/>
  <c r="Q2983" i="1"/>
  <c r="O2983" i="1"/>
  <c r="M2983" i="1"/>
  <c r="L2983" i="1"/>
  <c r="J2983" i="1"/>
  <c r="H2983" i="1"/>
  <c r="F2983" i="1"/>
  <c r="D2983" i="1"/>
  <c r="AE2982" i="1"/>
  <c r="AC2982" i="1"/>
  <c r="AA2982" i="1"/>
  <c r="Y2982" i="1"/>
  <c r="W2982" i="1"/>
  <c r="U2982" i="1"/>
  <c r="S2982" i="1"/>
  <c r="Q2982" i="1"/>
  <c r="O2982" i="1"/>
  <c r="M2982" i="1"/>
  <c r="L2982" i="1"/>
  <c r="J2982" i="1"/>
  <c r="H2982" i="1"/>
  <c r="F2982" i="1"/>
  <c r="D2982" i="1"/>
  <c r="AE2981" i="1"/>
  <c r="AC2981" i="1"/>
  <c r="AA2981" i="1"/>
  <c r="Y2981" i="1"/>
  <c r="W2981" i="1"/>
  <c r="U2981" i="1"/>
  <c r="S2981" i="1"/>
  <c r="Q2981" i="1"/>
  <c r="O2981" i="1"/>
  <c r="M2981" i="1"/>
  <c r="L2981" i="1"/>
  <c r="J2981" i="1"/>
  <c r="H2981" i="1"/>
  <c r="F2981" i="1"/>
  <c r="D2981" i="1"/>
  <c r="AE2980" i="1"/>
  <c r="AC2980" i="1"/>
  <c r="AA2980" i="1"/>
  <c r="Y2980" i="1"/>
  <c r="W2980" i="1"/>
  <c r="U2980" i="1"/>
  <c r="S2980" i="1"/>
  <c r="Q2980" i="1"/>
  <c r="O2980" i="1"/>
  <c r="M2980" i="1"/>
  <c r="L2980" i="1"/>
  <c r="J2980" i="1"/>
  <c r="H2980" i="1"/>
  <c r="F2980" i="1"/>
  <c r="D2980" i="1"/>
  <c r="AE2979" i="1"/>
  <c r="AC2979" i="1"/>
  <c r="AA2979" i="1"/>
  <c r="Y2979" i="1"/>
  <c r="W2979" i="1"/>
  <c r="U2979" i="1"/>
  <c r="S2979" i="1"/>
  <c r="Q2979" i="1"/>
  <c r="O2979" i="1"/>
  <c r="M2979" i="1"/>
  <c r="L2979" i="1"/>
  <c r="J2979" i="1"/>
  <c r="H2979" i="1"/>
  <c r="F2979" i="1"/>
  <c r="D2979" i="1"/>
  <c r="AE2978" i="1"/>
  <c r="AC2978" i="1"/>
  <c r="AA2978" i="1"/>
  <c r="Y2978" i="1"/>
  <c r="W2978" i="1"/>
  <c r="U2978" i="1"/>
  <c r="S2978" i="1"/>
  <c r="Q2978" i="1"/>
  <c r="O2978" i="1"/>
  <c r="M2978" i="1"/>
  <c r="L2978" i="1"/>
  <c r="J2978" i="1"/>
  <c r="H2978" i="1"/>
  <c r="F2978" i="1"/>
  <c r="D2978" i="1"/>
  <c r="AE2977" i="1"/>
  <c r="AC2977" i="1"/>
  <c r="AA2977" i="1"/>
  <c r="Y2977" i="1"/>
  <c r="W2977" i="1"/>
  <c r="U2977" i="1"/>
  <c r="S2977" i="1"/>
  <c r="Q2977" i="1"/>
  <c r="O2977" i="1"/>
  <c r="M2977" i="1"/>
  <c r="L2977" i="1"/>
  <c r="J2977" i="1"/>
  <c r="H2977" i="1"/>
  <c r="F2977" i="1"/>
  <c r="D2977" i="1"/>
  <c r="AE2976" i="1"/>
  <c r="AC2976" i="1"/>
  <c r="AA2976" i="1"/>
  <c r="Y2976" i="1"/>
  <c r="W2976" i="1"/>
  <c r="U2976" i="1"/>
  <c r="S2976" i="1"/>
  <c r="Q2976" i="1"/>
  <c r="O2976" i="1"/>
  <c r="M2976" i="1"/>
  <c r="L2976" i="1"/>
  <c r="J2976" i="1"/>
  <c r="H2976" i="1"/>
  <c r="F2976" i="1"/>
  <c r="D2976" i="1"/>
  <c r="AE2975" i="1"/>
  <c r="AC2975" i="1"/>
  <c r="AA2975" i="1"/>
  <c r="Y2975" i="1"/>
  <c r="W2975" i="1"/>
  <c r="U2975" i="1"/>
  <c r="S2975" i="1"/>
  <c r="Q2975" i="1"/>
  <c r="O2975" i="1"/>
  <c r="M2975" i="1"/>
  <c r="L2975" i="1"/>
  <c r="J2975" i="1"/>
  <c r="H2975" i="1"/>
  <c r="F2975" i="1"/>
  <c r="D2975" i="1"/>
  <c r="AE2974" i="1"/>
  <c r="AC2974" i="1"/>
  <c r="AA2974" i="1"/>
  <c r="Y2974" i="1"/>
  <c r="W2974" i="1"/>
  <c r="U2974" i="1"/>
  <c r="S2974" i="1"/>
  <c r="Q2974" i="1"/>
  <c r="O2974" i="1"/>
  <c r="M2974" i="1"/>
  <c r="L2974" i="1"/>
  <c r="J2974" i="1"/>
  <c r="H2974" i="1"/>
  <c r="F2974" i="1"/>
  <c r="D2974" i="1"/>
  <c r="AE2973" i="1"/>
  <c r="AC2973" i="1"/>
  <c r="AA2973" i="1"/>
  <c r="Y2973" i="1"/>
  <c r="W2973" i="1"/>
  <c r="U2973" i="1"/>
  <c r="S2973" i="1"/>
  <c r="Q2973" i="1"/>
  <c r="O2973" i="1"/>
  <c r="M2973" i="1"/>
  <c r="L2973" i="1"/>
  <c r="J2973" i="1"/>
  <c r="H2973" i="1"/>
  <c r="F2973" i="1"/>
  <c r="D2973" i="1"/>
  <c r="AE2972" i="1"/>
  <c r="AC2972" i="1"/>
  <c r="AA2972" i="1"/>
  <c r="Y2972" i="1"/>
  <c r="W2972" i="1"/>
  <c r="U2972" i="1"/>
  <c r="S2972" i="1"/>
  <c r="Q2972" i="1"/>
  <c r="O2972" i="1"/>
  <c r="M2972" i="1"/>
  <c r="L2972" i="1"/>
  <c r="J2972" i="1"/>
  <c r="H2972" i="1"/>
  <c r="F2972" i="1"/>
  <c r="D2972" i="1"/>
  <c r="AE2971" i="1"/>
  <c r="AC2971" i="1"/>
  <c r="AA2971" i="1"/>
  <c r="Y2971" i="1"/>
  <c r="W2971" i="1"/>
  <c r="U2971" i="1"/>
  <c r="S2971" i="1"/>
  <c r="Q2971" i="1"/>
  <c r="O2971" i="1"/>
  <c r="M2971" i="1"/>
  <c r="L2971" i="1"/>
  <c r="J2971" i="1"/>
  <c r="H2971" i="1"/>
  <c r="F2971" i="1"/>
  <c r="D2971" i="1"/>
  <c r="AE2970" i="1"/>
  <c r="AC2970" i="1"/>
  <c r="AA2970" i="1"/>
  <c r="Y2970" i="1"/>
  <c r="W2970" i="1"/>
  <c r="U2970" i="1"/>
  <c r="S2970" i="1"/>
  <c r="Q2970" i="1"/>
  <c r="O2970" i="1"/>
  <c r="M2970" i="1"/>
  <c r="L2970" i="1"/>
  <c r="J2970" i="1"/>
  <c r="H2970" i="1"/>
  <c r="F2970" i="1"/>
  <c r="D2970" i="1"/>
  <c r="AE2969" i="1"/>
  <c r="AC2969" i="1"/>
  <c r="AA2969" i="1"/>
  <c r="Y2969" i="1"/>
  <c r="W2969" i="1"/>
  <c r="U2969" i="1"/>
  <c r="S2969" i="1"/>
  <c r="Q2969" i="1"/>
  <c r="O2969" i="1"/>
  <c r="M2969" i="1"/>
  <c r="L2969" i="1"/>
  <c r="J2969" i="1"/>
  <c r="H2969" i="1"/>
  <c r="F2969" i="1"/>
  <c r="D2969" i="1"/>
  <c r="AE2968" i="1"/>
  <c r="AC2968" i="1"/>
  <c r="AA2968" i="1"/>
  <c r="Y2968" i="1"/>
  <c r="W2968" i="1"/>
  <c r="U2968" i="1"/>
  <c r="S2968" i="1"/>
  <c r="Q2968" i="1"/>
  <c r="O2968" i="1"/>
  <c r="M2968" i="1"/>
  <c r="L2968" i="1"/>
  <c r="J2968" i="1"/>
  <c r="H2968" i="1"/>
  <c r="F2968" i="1"/>
  <c r="D2968" i="1"/>
  <c r="AE2967" i="1"/>
  <c r="AC2967" i="1"/>
  <c r="AA2967" i="1"/>
  <c r="Y2967" i="1"/>
  <c r="W2967" i="1"/>
  <c r="U2967" i="1"/>
  <c r="S2967" i="1"/>
  <c r="Q2967" i="1"/>
  <c r="O2967" i="1"/>
  <c r="M2967" i="1"/>
  <c r="L2967" i="1"/>
  <c r="J2967" i="1"/>
  <c r="H2967" i="1"/>
  <c r="F2967" i="1"/>
  <c r="D2967" i="1"/>
  <c r="AE2966" i="1"/>
  <c r="AC2966" i="1"/>
  <c r="AA2966" i="1"/>
  <c r="Y2966" i="1"/>
  <c r="W2966" i="1"/>
  <c r="U2966" i="1"/>
  <c r="S2966" i="1"/>
  <c r="Q2966" i="1"/>
  <c r="O2966" i="1"/>
  <c r="M2966" i="1"/>
  <c r="L2966" i="1"/>
  <c r="J2966" i="1"/>
  <c r="H2966" i="1"/>
  <c r="F2966" i="1"/>
  <c r="D2966" i="1"/>
  <c r="AE2965" i="1"/>
  <c r="AC2965" i="1"/>
  <c r="AA2965" i="1"/>
  <c r="Y2965" i="1"/>
  <c r="W2965" i="1"/>
  <c r="U2965" i="1"/>
  <c r="S2965" i="1"/>
  <c r="Q2965" i="1"/>
  <c r="O2965" i="1"/>
  <c r="M2965" i="1"/>
  <c r="L2965" i="1"/>
  <c r="J2965" i="1"/>
  <c r="H2965" i="1"/>
  <c r="F2965" i="1"/>
  <c r="D2965" i="1"/>
  <c r="AE2964" i="1"/>
  <c r="AC2964" i="1"/>
  <c r="AA2964" i="1"/>
  <c r="Y2964" i="1"/>
  <c r="W2964" i="1"/>
  <c r="U2964" i="1"/>
  <c r="S2964" i="1"/>
  <c r="Q2964" i="1"/>
  <c r="O2964" i="1"/>
  <c r="M2964" i="1"/>
  <c r="L2964" i="1"/>
  <c r="J2964" i="1"/>
  <c r="H2964" i="1"/>
  <c r="F2964" i="1"/>
  <c r="D2964" i="1"/>
  <c r="AE2963" i="1"/>
  <c r="AC2963" i="1"/>
  <c r="AA2963" i="1"/>
  <c r="Y2963" i="1"/>
  <c r="W2963" i="1"/>
  <c r="U2963" i="1"/>
  <c r="S2963" i="1"/>
  <c r="Q2963" i="1"/>
  <c r="O2963" i="1"/>
  <c r="M2963" i="1"/>
  <c r="L2963" i="1"/>
  <c r="J2963" i="1"/>
  <c r="H2963" i="1"/>
  <c r="F2963" i="1"/>
  <c r="D2963" i="1"/>
  <c r="AE2962" i="1"/>
  <c r="AC2962" i="1"/>
  <c r="AA2962" i="1"/>
  <c r="Y2962" i="1"/>
  <c r="W2962" i="1"/>
  <c r="U2962" i="1"/>
  <c r="S2962" i="1"/>
  <c r="Q2962" i="1"/>
  <c r="O2962" i="1"/>
  <c r="M2962" i="1"/>
  <c r="L2962" i="1"/>
  <c r="J2962" i="1"/>
  <c r="H2962" i="1"/>
  <c r="F2962" i="1"/>
  <c r="D2962" i="1"/>
  <c r="AE2961" i="1"/>
  <c r="AC2961" i="1"/>
  <c r="AA2961" i="1"/>
  <c r="Y2961" i="1"/>
  <c r="W2961" i="1"/>
  <c r="U2961" i="1"/>
  <c r="S2961" i="1"/>
  <c r="Q2961" i="1"/>
  <c r="O2961" i="1"/>
  <c r="M2961" i="1"/>
  <c r="L2961" i="1"/>
  <c r="J2961" i="1"/>
  <c r="H2961" i="1"/>
  <c r="F2961" i="1"/>
  <c r="D2961" i="1"/>
  <c r="AE2960" i="1"/>
  <c r="AC2960" i="1"/>
  <c r="AA2960" i="1"/>
  <c r="Y2960" i="1"/>
  <c r="W2960" i="1"/>
  <c r="U2960" i="1"/>
  <c r="S2960" i="1"/>
  <c r="Q2960" i="1"/>
  <c r="O2960" i="1"/>
  <c r="M2960" i="1"/>
  <c r="L2960" i="1"/>
  <c r="J2960" i="1"/>
  <c r="H2960" i="1"/>
  <c r="F2960" i="1"/>
  <c r="D2960" i="1"/>
  <c r="AE2959" i="1"/>
  <c r="AC2959" i="1"/>
  <c r="AA2959" i="1"/>
  <c r="Y2959" i="1"/>
  <c r="W2959" i="1"/>
  <c r="U2959" i="1"/>
  <c r="S2959" i="1"/>
  <c r="Q2959" i="1"/>
  <c r="O2959" i="1"/>
  <c r="M2959" i="1"/>
  <c r="L2959" i="1"/>
  <c r="J2959" i="1"/>
  <c r="H2959" i="1"/>
  <c r="F2959" i="1"/>
  <c r="D2959" i="1"/>
  <c r="AE2958" i="1"/>
  <c r="AC2958" i="1"/>
  <c r="AA2958" i="1"/>
  <c r="Y2958" i="1"/>
  <c r="W2958" i="1"/>
  <c r="U2958" i="1"/>
  <c r="S2958" i="1"/>
  <c r="Q2958" i="1"/>
  <c r="O2958" i="1"/>
  <c r="M2958" i="1"/>
  <c r="L2958" i="1"/>
  <c r="J2958" i="1"/>
  <c r="H2958" i="1"/>
  <c r="F2958" i="1"/>
  <c r="D2958" i="1"/>
  <c r="AE2957" i="1"/>
  <c r="AC2957" i="1"/>
  <c r="AA2957" i="1"/>
  <c r="Y2957" i="1"/>
  <c r="W2957" i="1"/>
  <c r="U2957" i="1"/>
  <c r="S2957" i="1"/>
  <c r="Q2957" i="1"/>
  <c r="O2957" i="1"/>
  <c r="M2957" i="1"/>
  <c r="L2957" i="1"/>
  <c r="J2957" i="1"/>
  <c r="H2957" i="1"/>
  <c r="F2957" i="1"/>
  <c r="D2957" i="1"/>
  <c r="AE2956" i="1"/>
  <c r="AC2956" i="1"/>
  <c r="AA2956" i="1"/>
  <c r="Y2956" i="1"/>
  <c r="W2956" i="1"/>
  <c r="U2956" i="1"/>
  <c r="S2956" i="1"/>
  <c r="Q2956" i="1"/>
  <c r="O2956" i="1"/>
  <c r="M2956" i="1"/>
  <c r="L2956" i="1"/>
  <c r="J2956" i="1"/>
  <c r="H2956" i="1"/>
  <c r="F2956" i="1"/>
  <c r="D2956" i="1"/>
  <c r="AE2955" i="1"/>
  <c r="AC2955" i="1"/>
  <c r="AA2955" i="1"/>
  <c r="Y2955" i="1"/>
  <c r="W2955" i="1"/>
  <c r="U2955" i="1"/>
  <c r="S2955" i="1"/>
  <c r="Q2955" i="1"/>
  <c r="O2955" i="1"/>
  <c r="M2955" i="1"/>
  <c r="L2955" i="1"/>
  <c r="J2955" i="1"/>
  <c r="H2955" i="1"/>
  <c r="F2955" i="1"/>
  <c r="D2955" i="1"/>
  <c r="AE2954" i="1"/>
  <c r="AC2954" i="1"/>
  <c r="AA2954" i="1"/>
  <c r="Y2954" i="1"/>
  <c r="W2954" i="1"/>
  <c r="U2954" i="1"/>
  <c r="S2954" i="1"/>
  <c r="Q2954" i="1"/>
  <c r="O2954" i="1"/>
  <c r="M2954" i="1"/>
  <c r="L2954" i="1"/>
  <c r="J2954" i="1"/>
  <c r="H2954" i="1"/>
  <c r="F2954" i="1"/>
  <c r="D2954" i="1"/>
  <c r="AE2953" i="1"/>
  <c r="AC2953" i="1"/>
  <c r="AA2953" i="1"/>
  <c r="Y2953" i="1"/>
  <c r="W2953" i="1"/>
  <c r="U2953" i="1"/>
  <c r="S2953" i="1"/>
  <c r="Q2953" i="1"/>
  <c r="O2953" i="1"/>
  <c r="M2953" i="1"/>
  <c r="L2953" i="1"/>
  <c r="J2953" i="1"/>
  <c r="H2953" i="1"/>
  <c r="F2953" i="1"/>
  <c r="D2953" i="1"/>
  <c r="AE2952" i="1"/>
  <c r="AC2952" i="1"/>
  <c r="AA2952" i="1"/>
  <c r="Y2952" i="1"/>
  <c r="W2952" i="1"/>
  <c r="U2952" i="1"/>
  <c r="S2952" i="1"/>
  <c r="Q2952" i="1"/>
  <c r="O2952" i="1"/>
  <c r="M2952" i="1"/>
  <c r="L2952" i="1"/>
  <c r="J2952" i="1"/>
  <c r="H2952" i="1"/>
  <c r="F2952" i="1"/>
  <c r="D2952" i="1"/>
  <c r="AE2951" i="1"/>
  <c r="AC2951" i="1"/>
  <c r="AA2951" i="1"/>
  <c r="Y2951" i="1"/>
  <c r="W2951" i="1"/>
  <c r="U2951" i="1"/>
  <c r="S2951" i="1"/>
  <c r="Q2951" i="1"/>
  <c r="O2951" i="1"/>
  <c r="M2951" i="1"/>
  <c r="L2951" i="1"/>
  <c r="J2951" i="1"/>
  <c r="H2951" i="1"/>
  <c r="F2951" i="1"/>
  <c r="D2951" i="1"/>
  <c r="AE2950" i="1"/>
  <c r="AC2950" i="1"/>
  <c r="AA2950" i="1"/>
  <c r="Y2950" i="1"/>
  <c r="W2950" i="1"/>
  <c r="U2950" i="1"/>
  <c r="S2950" i="1"/>
  <c r="Q2950" i="1"/>
  <c r="O2950" i="1"/>
  <c r="M2950" i="1"/>
  <c r="L2950" i="1"/>
  <c r="J2950" i="1"/>
  <c r="H2950" i="1"/>
  <c r="F2950" i="1"/>
  <c r="D2950" i="1"/>
  <c r="AE2949" i="1"/>
  <c r="AC2949" i="1"/>
  <c r="AA2949" i="1"/>
  <c r="Y2949" i="1"/>
  <c r="W2949" i="1"/>
  <c r="U2949" i="1"/>
  <c r="S2949" i="1"/>
  <c r="Q2949" i="1"/>
  <c r="O2949" i="1"/>
  <c r="M2949" i="1"/>
  <c r="L2949" i="1"/>
  <c r="J2949" i="1"/>
  <c r="H2949" i="1"/>
  <c r="F2949" i="1"/>
  <c r="D2949" i="1"/>
  <c r="AE2948" i="1"/>
  <c r="AC2948" i="1"/>
  <c r="AA2948" i="1"/>
  <c r="Y2948" i="1"/>
  <c r="W2948" i="1"/>
  <c r="U2948" i="1"/>
  <c r="S2948" i="1"/>
  <c r="Q2948" i="1"/>
  <c r="O2948" i="1"/>
  <c r="M2948" i="1"/>
  <c r="L2948" i="1"/>
  <c r="J2948" i="1"/>
  <c r="H2948" i="1"/>
  <c r="F2948" i="1"/>
  <c r="D2948" i="1"/>
  <c r="AE2947" i="1"/>
  <c r="AC2947" i="1"/>
  <c r="AA2947" i="1"/>
  <c r="Y2947" i="1"/>
  <c r="W2947" i="1"/>
  <c r="U2947" i="1"/>
  <c r="S2947" i="1"/>
  <c r="Q2947" i="1"/>
  <c r="O2947" i="1"/>
  <c r="M2947" i="1"/>
  <c r="L2947" i="1"/>
  <c r="J2947" i="1"/>
  <c r="H2947" i="1"/>
  <c r="F2947" i="1"/>
  <c r="D2947" i="1"/>
  <c r="AE2946" i="1"/>
  <c r="AC2946" i="1"/>
  <c r="AA2946" i="1"/>
  <c r="Y2946" i="1"/>
  <c r="W2946" i="1"/>
  <c r="U2946" i="1"/>
  <c r="S2946" i="1"/>
  <c r="Q2946" i="1"/>
  <c r="O2946" i="1"/>
  <c r="M2946" i="1"/>
  <c r="L2946" i="1"/>
  <c r="J2946" i="1"/>
  <c r="H2946" i="1"/>
  <c r="F2946" i="1"/>
  <c r="D2946" i="1"/>
  <c r="AE2945" i="1"/>
  <c r="AC2945" i="1"/>
  <c r="AA2945" i="1"/>
  <c r="Y2945" i="1"/>
  <c r="W2945" i="1"/>
  <c r="U2945" i="1"/>
  <c r="S2945" i="1"/>
  <c r="Q2945" i="1"/>
  <c r="O2945" i="1"/>
  <c r="M2945" i="1"/>
  <c r="L2945" i="1"/>
  <c r="J2945" i="1"/>
  <c r="H2945" i="1"/>
  <c r="F2945" i="1"/>
  <c r="D2945" i="1"/>
  <c r="AE2944" i="1"/>
  <c r="AC2944" i="1"/>
  <c r="AA2944" i="1"/>
  <c r="Y2944" i="1"/>
  <c r="W2944" i="1"/>
  <c r="U2944" i="1"/>
  <c r="S2944" i="1"/>
  <c r="Q2944" i="1"/>
  <c r="O2944" i="1"/>
  <c r="M2944" i="1"/>
  <c r="L2944" i="1"/>
  <c r="J2944" i="1"/>
  <c r="H2944" i="1"/>
  <c r="F2944" i="1"/>
  <c r="D2944" i="1"/>
  <c r="AE2943" i="1"/>
  <c r="AC2943" i="1"/>
  <c r="AA2943" i="1"/>
  <c r="Y2943" i="1"/>
  <c r="W2943" i="1"/>
  <c r="U2943" i="1"/>
  <c r="S2943" i="1"/>
  <c r="Q2943" i="1"/>
  <c r="O2943" i="1"/>
  <c r="M2943" i="1"/>
  <c r="L2943" i="1"/>
  <c r="J2943" i="1"/>
  <c r="H2943" i="1"/>
  <c r="F2943" i="1"/>
  <c r="D2943" i="1"/>
  <c r="AE2942" i="1"/>
  <c r="AC2942" i="1"/>
  <c r="AA2942" i="1"/>
  <c r="Y2942" i="1"/>
  <c r="W2942" i="1"/>
  <c r="U2942" i="1"/>
  <c r="S2942" i="1"/>
  <c r="Q2942" i="1"/>
  <c r="O2942" i="1"/>
  <c r="M2942" i="1"/>
  <c r="L2942" i="1"/>
  <c r="J2942" i="1"/>
  <c r="H2942" i="1"/>
  <c r="F2942" i="1"/>
  <c r="D2942" i="1"/>
  <c r="AE2941" i="1"/>
  <c r="AC2941" i="1"/>
  <c r="AA2941" i="1"/>
  <c r="Y2941" i="1"/>
  <c r="W2941" i="1"/>
  <c r="U2941" i="1"/>
  <c r="S2941" i="1"/>
  <c r="Q2941" i="1"/>
  <c r="O2941" i="1"/>
  <c r="M2941" i="1"/>
  <c r="L2941" i="1"/>
  <c r="J2941" i="1"/>
  <c r="H2941" i="1"/>
  <c r="F2941" i="1"/>
  <c r="D2941" i="1"/>
  <c r="AE2940" i="1"/>
  <c r="AC2940" i="1"/>
  <c r="AA2940" i="1"/>
  <c r="Y2940" i="1"/>
  <c r="W2940" i="1"/>
  <c r="U2940" i="1"/>
  <c r="S2940" i="1"/>
  <c r="Q2940" i="1"/>
  <c r="O2940" i="1"/>
  <c r="M2940" i="1"/>
  <c r="L2940" i="1"/>
  <c r="J2940" i="1"/>
  <c r="H2940" i="1"/>
  <c r="F2940" i="1"/>
  <c r="D2940" i="1"/>
  <c r="AE2939" i="1"/>
  <c r="AC2939" i="1"/>
  <c r="AA2939" i="1"/>
  <c r="Y2939" i="1"/>
  <c r="W2939" i="1"/>
  <c r="U2939" i="1"/>
  <c r="S2939" i="1"/>
  <c r="Q2939" i="1"/>
  <c r="O2939" i="1"/>
  <c r="M2939" i="1"/>
  <c r="L2939" i="1"/>
  <c r="J2939" i="1"/>
  <c r="H2939" i="1"/>
  <c r="F2939" i="1"/>
  <c r="D2939" i="1"/>
  <c r="AE2938" i="1"/>
  <c r="AC2938" i="1"/>
  <c r="AA2938" i="1"/>
  <c r="Y2938" i="1"/>
  <c r="W2938" i="1"/>
  <c r="U2938" i="1"/>
  <c r="S2938" i="1"/>
  <c r="Q2938" i="1"/>
  <c r="O2938" i="1"/>
  <c r="M2938" i="1"/>
  <c r="L2938" i="1"/>
  <c r="J2938" i="1"/>
  <c r="H2938" i="1"/>
  <c r="F2938" i="1"/>
  <c r="D2938" i="1"/>
  <c r="AE2937" i="1"/>
  <c r="AC2937" i="1"/>
  <c r="AA2937" i="1"/>
  <c r="Y2937" i="1"/>
  <c r="W2937" i="1"/>
  <c r="U2937" i="1"/>
  <c r="S2937" i="1"/>
  <c r="Q2937" i="1"/>
  <c r="O2937" i="1"/>
  <c r="M2937" i="1"/>
  <c r="L2937" i="1"/>
  <c r="J2937" i="1"/>
  <c r="H2937" i="1"/>
  <c r="F2937" i="1"/>
  <c r="D2937" i="1"/>
  <c r="AE2936" i="1"/>
  <c r="AC2936" i="1"/>
  <c r="AA2936" i="1"/>
  <c r="Y2936" i="1"/>
  <c r="W2936" i="1"/>
  <c r="U2936" i="1"/>
  <c r="S2936" i="1"/>
  <c r="Q2936" i="1"/>
  <c r="O2936" i="1"/>
  <c r="M2936" i="1"/>
  <c r="L2936" i="1"/>
  <c r="J2936" i="1"/>
  <c r="H2936" i="1"/>
  <c r="F2936" i="1"/>
  <c r="D2936" i="1"/>
  <c r="AE2935" i="1"/>
  <c r="AC2935" i="1"/>
  <c r="AA2935" i="1"/>
  <c r="Y2935" i="1"/>
  <c r="W2935" i="1"/>
  <c r="U2935" i="1"/>
  <c r="S2935" i="1"/>
  <c r="Q2935" i="1"/>
  <c r="O2935" i="1"/>
  <c r="M2935" i="1"/>
  <c r="L2935" i="1"/>
  <c r="J2935" i="1"/>
  <c r="H2935" i="1"/>
  <c r="F2935" i="1"/>
  <c r="D2935" i="1"/>
  <c r="AE2934" i="1"/>
  <c r="AC2934" i="1"/>
  <c r="AA2934" i="1"/>
  <c r="Y2934" i="1"/>
  <c r="W2934" i="1"/>
  <c r="U2934" i="1"/>
  <c r="S2934" i="1"/>
  <c r="Q2934" i="1"/>
  <c r="O2934" i="1"/>
  <c r="M2934" i="1"/>
  <c r="L2934" i="1"/>
  <c r="J2934" i="1"/>
  <c r="H2934" i="1"/>
  <c r="F2934" i="1"/>
  <c r="D2934" i="1"/>
  <c r="AE2933" i="1"/>
  <c r="AC2933" i="1"/>
  <c r="AA2933" i="1"/>
  <c r="Y2933" i="1"/>
  <c r="W2933" i="1"/>
  <c r="U2933" i="1"/>
  <c r="S2933" i="1"/>
  <c r="Q2933" i="1"/>
  <c r="O2933" i="1"/>
  <c r="M2933" i="1"/>
  <c r="L2933" i="1"/>
  <c r="J2933" i="1"/>
  <c r="H2933" i="1"/>
  <c r="F2933" i="1"/>
  <c r="D2933" i="1"/>
  <c r="AE2932" i="1"/>
  <c r="AC2932" i="1"/>
  <c r="AA2932" i="1"/>
  <c r="Y2932" i="1"/>
  <c r="W2932" i="1"/>
  <c r="U2932" i="1"/>
  <c r="S2932" i="1"/>
  <c r="Q2932" i="1"/>
  <c r="O2932" i="1"/>
  <c r="M2932" i="1"/>
  <c r="L2932" i="1"/>
  <c r="J2932" i="1"/>
  <c r="H2932" i="1"/>
  <c r="F2932" i="1"/>
  <c r="D2932" i="1"/>
  <c r="AE2931" i="1"/>
  <c r="AC2931" i="1"/>
  <c r="AA2931" i="1"/>
  <c r="Y2931" i="1"/>
  <c r="W2931" i="1"/>
  <c r="U2931" i="1"/>
  <c r="S2931" i="1"/>
  <c r="Q2931" i="1"/>
  <c r="O2931" i="1"/>
  <c r="M2931" i="1"/>
  <c r="L2931" i="1"/>
  <c r="J2931" i="1"/>
  <c r="H2931" i="1"/>
  <c r="F2931" i="1"/>
  <c r="D2931" i="1"/>
  <c r="AE2930" i="1"/>
  <c r="AC2930" i="1"/>
  <c r="AA2930" i="1"/>
  <c r="Y2930" i="1"/>
  <c r="W2930" i="1"/>
  <c r="U2930" i="1"/>
  <c r="S2930" i="1"/>
  <c r="Q2930" i="1"/>
  <c r="O2930" i="1"/>
  <c r="M2930" i="1"/>
  <c r="L2930" i="1"/>
  <c r="J2930" i="1"/>
  <c r="H2930" i="1"/>
  <c r="F2930" i="1"/>
  <c r="D2930" i="1"/>
  <c r="AE2929" i="1"/>
  <c r="AC2929" i="1"/>
  <c r="AA2929" i="1"/>
  <c r="Y2929" i="1"/>
  <c r="W2929" i="1"/>
  <c r="U2929" i="1"/>
  <c r="S2929" i="1"/>
  <c r="Q2929" i="1"/>
  <c r="O2929" i="1"/>
  <c r="M2929" i="1"/>
  <c r="L2929" i="1"/>
  <c r="J2929" i="1"/>
  <c r="H2929" i="1"/>
  <c r="F2929" i="1"/>
  <c r="D2929" i="1"/>
  <c r="AE2928" i="1"/>
  <c r="AC2928" i="1"/>
  <c r="AA2928" i="1"/>
  <c r="Y2928" i="1"/>
  <c r="W2928" i="1"/>
  <c r="U2928" i="1"/>
  <c r="S2928" i="1"/>
  <c r="Q2928" i="1"/>
  <c r="O2928" i="1"/>
  <c r="M2928" i="1"/>
  <c r="L2928" i="1"/>
  <c r="J2928" i="1"/>
  <c r="H2928" i="1"/>
  <c r="F2928" i="1"/>
  <c r="D2928" i="1"/>
  <c r="AE2927" i="1"/>
  <c r="AC2927" i="1"/>
  <c r="AA2927" i="1"/>
  <c r="Y2927" i="1"/>
  <c r="W2927" i="1"/>
  <c r="U2927" i="1"/>
  <c r="S2927" i="1"/>
  <c r="Q2927" i="1"/>
  <c r="O2927" i="1"/>
  <c r="M2927" i="1"/>
  <c r="L2927" i="1"/>
  <c r="J2927" i="1"/>
  <c r="H2927" i="1"/>
  <c r="F2927" i="1"/>
  <c r="D2927" i="1"/>
  <c r="AE2926" i="1"/>
  <c r="AC2926" i="1"/>
  <c r="AA2926" i="1"/>
  <c r="Y2926" i="1"/>
  <c r="W2926" i="1"/>
  <c r="U2926" i="1"/>
  <c r="S2926" i="1"/>
  <c r="Q2926" i="1"/>
  <c r="O2926" i="1"/>
  <c r="M2926" i="1"/>
  <c r="L2926" i="1"/>
  <c r="J2926" i="1"/>
  <c r="H2926" i="1"/>
  <c r="F2926" i="1"/>
  <c r="D2926" i="1"/>
  <c r="AE2925" i="1"/>
  <c r="AC2925" i="1"/>
  <c r="AA2925" i="1"/>
  <c r="Y2925" i="1"/>
  <c r="W2925" i="1"/>
  <c r="U2925" i="1"/>
  <c r="S2925" i="1"/>
  <c r="Q2925" i="1"/>
  <c r="O2925" i="1"/>
  <c r="M2925" i="1"/>
  <c r="L2925" i="1"/>
  <c r="J2925" i="1"/>
  <c r="H2925" i="1"/>
  <c r="F2925" i="1"/>
  <c r="D2925" i="1"/>
  <c r="AE2924" i="1"/>
  <c r="AC2924" i="1"/>
  <c r="AA2924" i="1"/>
  <c r="Y2924" i="1"/>
  <c r="W2924" i="1"/>
  <c r="U2924" i="1"/>
  <c r="S2924" i="1"/>
  <c r="Q2924" i="1"/>
  <c r="O2924" i="1"/>
  <c r="M2924" i="1"/>
  <c r="L2924" i="1"/>
  <c r="J2924" i="1"/>
  <c r="H2924" i="1"/>
  <c r="F2924" i="1"/>
  <c r="D2924" i="1"/>
  <c r="AE2923" i="1"/>
  <c r="AC2923" i="1"/>
  <c r="AA2923" i="1"/>
  <c r="Y2923" i="1"/>
  <c r="W2923" i="1"/>
  <c r="U2923" i="1"/>
  <c r="S2923" i="1"/>
  <c r="Q2923" i="1"/>
  <c r="O2923" i="1"/>
  <c r="M2923" i="1"/>
  <c r="L2923" i="1"/>
  <c r="J2923" i="1"/>
  <c r="H2923" i="1"/>
  <c r="F2923" i="1"/>
  <c r="D2923" i="1"/>
  <c r="AE2922" i="1"/>
  <c r="AC2922" i="1"/>
  <c r="AA2922" i="1"/>
  <c r="Y2922" i="1"/>
  <c r="W2922" i="1"/>
  <c r="U2922" i="1"/>
  <c r="S2922" i="1"/>
  <c r="Q2922" i="1"/>
  <c r="O2922" i="1"/>
  <c r="M2922" i="1"/>
  <c r="L2922" i="1"/>
  <c r="J2922" i="1"/>
  <c r="H2922" i="1"/>
  <c r="F2922" i="1"/>
  <c r="D2922" i="1"/>
  <c r="AE2921" i="1"/>
  <c r="AC2921" i="1"/>
  <c r="AA2921" i="1"/>
  <c r="Y2921" i="1"/>
  <c r="W2921" i="1"/>
  <c r="U2921" i="1"/>
  <c r="S2921" i="1"/>
  <c r="Q2921" i="1"/>
  <c r="O2921" i="1"/>
  <c r="M2921" i="1"/>
  <c r="L2921" i="1"/>
  <c r="J2921" i="1"/>
  <c r="H2921" i="1"/>
  <c r="F2921" i="1"/>
  <c r="D2921" i="1"/>
  <c r="AE2920" i="1"/>
  <c r="AC2920" i="1"/>
  <c r="AA2920" i="1"/>
  <c r="Y2920" i="1"/>
  <c r="W2920" i="1"/>
  <c r="U2920" i="1"/>
  <c r="S2920" i="1"/>
  <c r="Q2920" i="1"/>
  <c r="O2920" i="1"/>
  <c r="M2920" i="1"/>
  <c r="L2920" i="1"/>
  <c r="J2920" i="1"/>
  <c r="H2920" i="1"/>
  <c r="F2920" i="1"/>
  <c r="D2920" i="1"/>
  <c r="AE2919" i="1"/>
  <c r="AC2919" i="1"/>
  <c r="AA2919" i="1"/>
  <c r="Y2919" i="1"/>
  <c r="W2919" i="1"/>
  <c r="U2919" i="1"/>
  <c r="S2919" i="1"/>
  <c r="Q2919" i="1"/>
  <c r="O2919" i="1"/>
  <c r="M2919" i="1"/>
  <c r="L2919" i="1"/>
  <c r="J2919" i="1"/>
  <c r="H2919" i="1"/>
  <c r="F2919" i="1"/>
  <c r="D2919" i="1"/>
  <c r="AE2918" i="1"/>
  <c r="AC2918" i="1"/>
  <c r="AA2918" i="1"/>
  <c r="Y2918" i="1"/>
  <c r="W2918" i="1"/>
  <c r="U2918" i="1"/>
  <c r="S2918" i="1"/>
  <c r="Q2918" i="1"/>
  <c r="O2918" i="1"/>
  <c r="M2918" i="1"/>
  <c r="L2918" i="1"/>
  <c r="J2918" i="1"/>
  <c r="H2918" i="1"/>
  <c r="F2918" i="1"/>
  <c r="D2918" i="1"/>
  <c r="AE2917" i="1"/>
  <c r="AC2917" i="1"/>
  <c r="AA2917" i="1"/>
  <c r="Y2917" i="1"/>
  <c r="W2917" i="1"/>
  <c r="U2917" i="1"/>
  <c r="S2917" i="1"/>
  <c r="Q2917" i="1"/>
  <c r="O2917" i="1"/>
  <c r="M2917" i="1"/>
  <c r="L2917" i="1"/>
  <c r="J2917" i="1"/>
  <c r="H2917" i="1"/>
  <c r="F2917" i="1"/>
  <c r="D2917" i="1"/>
  <c r="AE2916" i="1"/>
  <c r="AC2916" i="1"/>
  <c r="AA2916" i="1"/>
  <c r="Y2916" i="1"/>
  <c r="W2916" i="1"/>
  <c r="U2916" i="1"/>
  <c r="S2916" i="1"/>
  <c r="Q2916" i="1"/>
  <c r="O2916" i="1"/>
  <c r="M2916" i="1"/>
  <c r="L2916" i="1"/>
  <c r="J2916" i="1"/>
  <c r="H2916" i="1"/>
  <c r="F2916" i="1"/>
  <c r="D2916" i="1"/>
  <c r="AE2915" i="1"/>
  <c r="AC2915" i="1"/>
  <c r="AA2915" i="1"/>
  <c r="Y2915" i="1"/>
  <c r="W2915" i="1"/>
  <c r="U2915" i="1"/>
  <c r="S2915" i="1"/>
  <c r="Q2915" i="1"/>
  <c r="O2915" i="1"/>
  <c r="M2915" i="1"/>
  <c r="L2915" i="1"/>
  <c r="J2915" i="1"/>
  <c r="H2915" i="1"/>
  <c r="F2915" i="1"/>
  <c r="D2915" i="1"/>
  <c r="AE2914" i="1"/>
  <c r="AC2914" i="1"/>
  <c r="AA2914" i="1"/>
  <c r="Y2914" i="1"/>
  <c r="W2914" i="1"/>
  <c r="U2914" i="1"/>
  <c r="S2914" i="1"/>
  <c r="Q2914" i="1"/>
  <c r="O2914" i="1"/>
  <c r="M2914" i="1"/>
  <c r="L2914" i="1"/>
  <c r="J2914" i="1"/>
  <c r="H2914" i="1"/>
  <c r="F2914" i="1"/>
  <c r="D2914" i="1"/>
  <c r="AE2913" i="1"/>
  <c r="AC2913" i="1"/>
  <c r="AA2913" i="1"/>
  <c r="Y2913" i="1"/>
  <c r="W2913" i="1"/>
  <c r="U2913" i="1"/>
  <c r="S2913" i="1"/>
  <c r="Q2913" i="1"/>
  <c r="O2913" i="1"/>
  <c r="M2913" i="1"/>
  <c r="L2913" i="1"/>
  <c r="J2913" i="1"/>
  <c r="H2913" i="1"/>
  <c r="F2913" i="1"/>
  <c r="D2913" i="1"/>
  <c r="AE2912" i="1"/>
  <c r="AC2912" i="1"/>
  <c r="AA2912" i="1"/>
  <c r="Y2912" i="1"/>
  <c r="W2912" i="1"/>
  <c r="U2912" i="1"/>
  <c r="S2912" i="1"/>
  <c r="Q2912" i="1"/>
  <c r="O2912" i="1"/>
  <c r="M2912" i="1"/>
  <c r="L2912" i="1"/>
  <c r="J2912" i="1"/>
  <c r="H2912" i="1"/>
  <c r="F2912" i="1"/>
  <c r="D2912" i="1"/>
  <c r="AE2911" i="1"/>
  <c r="AC2911" i="1"/>
  <c r="AA2911" i="1"/>
  <c r="Y2911" i="1"/>
  <c r="W2911" i="1"/>
  <c r="U2911" i="1"/>
  <c r="S2911" i="1"/>
  <c r="Q2911" i="1"/>
  <c r="O2911" i="1"/>
  <c r="M2911" i="1"/>
  <c r="L2911" i="1"/>
  <c r="J2911" i="1"/>
  <c r="H2911" i="1"/>
  <c r="F2911" i="1"/>
  <c r="D2911" i="1"/>
  <c r="AE2910" i="1"/>
  <c r="AC2910" i="1"/>
  <c r="AA2910" i="1"/>
  <c r="Y2910" i="1"/>
  <c r="W2910" i="1"/>
  <c r="U2910" i="1"/>
  <c r="S2910" i="1"/>
  <c r="Q2910" i="1"/>
  <c r="O2910" i="1"/>
  <c r="M2910" i="1"/>
  <c r="L2910" i="1"/>
  <c r="J2910" i="1"/>
  <c r="H2910" i="1"/>
  <c r="F2910" i="1"/>
  <c r="D2910" i="1"/>
  <c r="AE2909" i="1"/>
  <c r="AC2909" i="1"/>
  <c r="AA2909" i="1"/>
  <c r="Y2909" i="1"/>
  <c r="W2909" i="1"/>
  <c r="U2909" i="1"/>
  <c r="S2909" i="1"/>
  <c r="Q2909" i="1"/>
  <c r="O2909" i="1"/>
  <c r="M2909" i="1"/>
  <c r="L2909" i="1"/>
  <c r="J2909" i="1"/>
  <c r="H2909" i="1"/>
  <c r="F2909" i="1"/>
  <c r="D2909" i="1"/>
  <c r="AE2908" i="1"/>
  <c r="AC2908" i="1"/>
  <c r="AA2908" i="1"/>
  <c r="Y2908" i="1"/>
  <c r="W2908" i="1"/>
  <c r="U2908" i="1"/>
  <c r="S2908" i="1"/>
  <c r="Q2908" i="1"/>
  <c r="O2908" i="1"/>
  <c r="M2908" i="1"/>
  <c r="L2908" i="1"/>
  <c r="J2908" i="1"/>
  <c r="H2908" i="1"/>
  <c r="F2908" i="1"/>
  <c r="D2908" i="1"/>
  <c r="AE2907" i="1"/>
  <c r="AC2907" i="1"/>
  <c r="AA2907" i="1"/>
  <c r="Y2907" i="1"/>
  <c r="W2907" i="1"/>
  <c r="U2907" i="1"/>
  <c r="S2907" i="1"/>
  <c r="Q2907" i="1"/>
  <c r="O2907" i="1"/>
  <c r="M2907" i="1"/>
  <c r="L2907" i="1"/>
  <c r="J2907" i="1"/>
  <c r="H2907" i="1"/>
  <c r="F2907" i="1"/>
  <c r="D2907" i="1"/>
  <c r="AE2906" i="1"/>
  <c r="AC2906" i="1"/>
  <c r="AA2906" i="1"/>
  <c r="Y2906" i="1"/>
  <c r="W2906" i="1"/>
  <c r="U2906" i="1"/>
  <c r="S2906" i="1"/>
  <c r="Q2906" i="1"/>
  <c r="O2906" i="1"/>
  <c r="M2906" i="1"/>
  <c r="L2906" i="1"/>
  <c r="J2906" i="1"/>
  <c r="H2906" i="1"/>
  <c r="F2906" i="1"/>
  <c r="D2906" i="1"/>
  <c r="AE2905" i="1"/>
  <c r="AC2905" i="1"/>
  <c r="AA2905" i="1"/>
  <c r="Y2905" i="1"/>
  <c r="W2905" i="1"/>
  <c r="U2905" i="1"/>
  <c r="S2905" i="1"/>
  <c r="Q2905" i="1"/>
  <c r="O2905" i="1"/>
  <c r="M2905" i="1"/>
  <c r="L2905" i="1"/>
  <c r="J2905" i="1"/>
  <c r="H2905" i="1"/>
  <c r="F2905" i="1"/>
  <c r="D2905" i="1"/>
  <c r="AE2904" i="1"/>
  <c r="AC2904" i="1"/>
  <c r="AA2904" i="1"/>
  <c r="Y2904" i="1"/>
  <c r="W2904" i="1"/>
  <c r="U2904" i="1"/>
  <c r="S2904" i="1"/>
  <c r="Q2904" i="1"/>
  <c r="O2904" i="1"/>
  <c r="M2904" i="1"/>
  <c r="L2904" i="1"/>
  <c r="J2904" i="1"/>
  <c r="H2904" i="1"/>
  <c r="F2904" i="1"/>
  <c r="D2904" i="1"/>
  <c r="AE2903" i="1"/>
  <c r="AC2903" i="1"/>
  <c r="AA2903" i="1"/>
  <c r="Y2903" i="1"/>
  <c r="W2903" i="1"/>
  <c r="U2903" i="1"/>
  <c r="S2903" i="1"/>
  <c r="Q2903" i="1"/>
  <c r="O2903" i="1"/>
  <c r="M2903" i="1"/>
  <c r="L2903" i="1"/>
  <c r="J2903" i="1"/>
  <c r="H2903" i="1"/>
  <c r="F2903" i="1"/>
  <c r="D2903" i="1"/>
  <c r="AE2902" i="1"/>
  <c r="AC2902" i="1"/>
  <c r="AA2902" i="1"/>
  <c r="Y2902" i="1"/>
  <c r="W2902" i="1"/>
  <c r="U2902" i="1"/>
  <c r="S2902" i="1"/>
  <c r="Q2902" i="1"/>
  <c r="O2902" i="1"/>
  <c r="M2902" i="1"/>
  <c r="L2902" i="1"/>
  <c r="J2902" i="1"/>
  <c r="H2902" i="1"/>
  <c r="F2902" i="1"/>
  <c r="D2902" i="1"/>
  <c r="AE2901" i="1"/>
  <c r="AC2901" i="1"/>
  <c r="AA2901" i="1"/>
  <c r="Y2901" i="1"/>
  <c r="W2901" i="1"/>
  <c r="U2901" i="1"/>
  <c r="S2901" i="1"/>
  <c r="Q2901" i="1"/>
  <c r="O2901" i="1"/>
  <c r="M2901" i="1"/>
  <c r="L2901" i="1"/>
  <c r="J2901" i="1"/>
  <c r="H2901" i="1"/>
  <c r="F2901" i="1"/>
  <c r="D2901" i="1"/>
  <c r="AE2900" i="1"/>
  <c r="AC2900" i="1"/>
  <c r="AA2900" i="1"/>
  <c r="Y2900" i="1"/>
  <c r="W2900" i="1"/>
  <c r="U2900" i="1"/>
  <c r="S2900" i="1"/>
  <c r="Q2900" i="1"/>
  <c r="O2900" i="1"/>
  <c r="M2900" i="1"/>
  <c r="L2900" i="1"/>
  <c r="J2900" i="1"/>
  <c r="H2900" i="1"/>
  <c r="F2900" i="1"/>
  <c r="D2900" i="1"/>
  <c r="AE2899" i="1"/>
  <c r="AC2899" i="1"/>
  <c r="AA2899" i="1"/>
  <c r="Y2899" i="1"/>
  <c r="W2899" i="1"/>
  <c r="U2899" i="1"/>
  <c r="S2899" i="1"/>
  <c r="Q2899" i="1"/>
  <c r="O2899" i="1"/>
  <c r="M2899" i="1"/>
  <c r="L2899" i="1"/>
  <c r="J2899" i="1"/>
  <c r="H2899" i="1"/>
  <c r="F2899" i="1"/>
  <c r="D2899" i="1"/>
  <c r="AE2898" i="1"/>
  <c r="AC2898" i="1"/>
  <c r="AA2898" i="1"/>
  <c r="Y2898" i="1"/>
  <c r="W2898" i="1"/>
  <c r="U2898" i="1"/>
  <c r="S2898" i="1"/>
  <c r="Q2898" i="1"/>
  <c r="O2898" i="1"/>
  <c r="M2898" i="1"/>
  <c r="L2898" i="1"/>
  <c r="J2898" i="1"/>
  <c r="H2898" i="1"/>
  <c r="F2898" i="1"/>
  <c r="D2898" i="1"/>
  <c r="AE2897" i="1"/>
  <c r="AC2897" i="1"/>
  <c r="AA2897" i="1"/>
  <c r="Y2897" i="1"/>
  <c r="W2897" i="1"/>
  <c r="U2897" i="1"/>
  <c r="S2897" i="1"/>
  <c r="Q2897" i="1"/>
  <c r="O2897" i="1"/>
  <c r="M2897" i="1"/>
  <c r="L2897" i="1"/>
  <c r="J2897" i="1"/>
  <c r="H2897" i="1"/>
  <c r="F2897" i="1"/>
  <c r="D2897" i="1"/>
  <c r="AE2896" i="1"/>
  <c r="AC2896" i="1"/>
  <c r="AA2896" i="1"/>
  <c r="Y2896" i="1"/>
  <c r="W2896" i="1"/>
  <c r="U2896" i="1"/>
  <c r="S2896" i="1"/>
  <c r="Q2896" i="1"/>
  <c r="O2896" i="1"/>
  <c r="M2896" i="1"/>
  <c r="L2896" i="1"/>
  <c r="J2896" i="1"/>
  <c r="H2896" i="1"/>
  <c r="F2896" i="1"/>
  <c r="D2896" i="1"/>
  <c r="AE2895" i="1"/>
  <c r="AC2895" i="1"/>
  <c r="AA2895" i="1"/>
  <c r="Y2895" i="1"/>
  <c r="W2895" i="1"/>
  <c r="U2895" i="1"/>
  <c r="S2895" i="1"/>
  <c r="Q2895" i="1"/>
  <c r="O2895" i="1"/>
  <c r="M2895" i="1"/>
  <c r="L2895" i="1"/>
  <c r="J2895" i="1"/>
  <c r="H2895" i="1"/>
  <c r="F2895" i="1"/>
  <c r="D2895" i="1"/>
  <c r="AE2894" i="1"/>
  <c r="AC2894" i="1"/>
  <c r="AA2894" i="1"/>
  <c r="Y2894" i="1"/>
  <c r="W2894" i="1"/>
  <c r="U2894" i="1"/>
  <c r="S2894" i="1"/>
  <c r="Q2894" i="1"/>
  <c r="O2894" i="1"/>
  <c r="M2894" i="1"/>
  <c r="L2894" i="1"/>
  <c r="J2894" i="1"/>
  <c r="H2894" i="1"/>
  <c r="F2894" i="1"/>
  <c r="D2894" i="1"/>
  <c r="AE2893" i="1"/>
  <c r="AC2893" i="1"/>
  <c r="AA2893" i="1"/>
  <c r="Y2893" i="1"/>
  <c r="W2893" i="1"/>
  <c r="U2893" i="1"/>
  <c r="S2893" i="1"/>
  <c r="Q2893" i="1"/>
  <c r="O2893" i="1"/>
  <c r="M2893" i="1"/>
  <c r="L2893" i="1"/>
  <c r="J2893" i="1"/>
  <c r="H2893" i="1"/>
  <c r="F2893" i="1"/>
  <c r="D2893" i="1"/>
  <c r="AE2892" i="1"/>
  <c r="AC2892" i="1"/>
  <c r="AA2892" i="1"/>
  <c r="Y2892" i="1"/>
  <c r="W2892" i="1"/>
  <c r="U2892" i="1"/>
  <c r="S2892" i="1"/>
  <c r="Q2892" i="1"/>
  <c r="O2892" i="1"/>
  <c r="M2892" i="1"/>
  <c r="L2892" i="1"/>
  <c r="J2892" i="1"/>
  <c r="H2892" i="1"/>
  <c r="F2892" i="1"/>
  <c r="D2892" i="1"/>
  <c r="AE2891" i="1"/>
  <c r="AC2891" i="1"/>
  <c r="AA2891" i="1"/>
  <c r="Y2891" i="1"/>
  <c r="W2891" i="1"/>
  <c r="U2891" i="1"/>
  <c r="S2891" i="1"/>
  <c r="Q2891" i="1"/>
  <c r="O2891" i="1"/>
  <c r="M2891" i="1"/>
  <c r="L2891" i="1"/>
  <c r="J2891" i="1"/>
  <c r="H2891" i="1"/>
  <c r="F2891" i="1"/>
  <c r="D2891" i="1"/>
  <c r="AE2890" i="1"/>
  <c r="AC2890" i="1"/>
  <c r="AA2890" i="1"/>
  <c r="Y2890" i="1"/>
  <c r="W2890" i="1"/>
  <c r="U2890" i="1"/>
  <c r="S2890" i="1"/>
  <c r="Q2890" i="1"/>
  <c r="O2890" i="1"/>
  <c r="M2890" i="1"/>
  <c r="L2890" i="1"/>
  <c r="J2890" i="1"/>
  <c r="H2890" i="1"/>
  <c r="F2890" i="1"/>
  <c r="D2890" i="1"/>
  <c r="AE2889" i="1"/>
  <c r="AC2889" i="1"/>
  <c r="AA2889" i="1"/>
  <c r="Y2889" i="1"/>
  <c r="W2889" i="1"/>
  <c r="U2889" i="1"/>
  <c r="S2889" i="1"/>
  <c r="Q2889" i="1"/>
  <c r="O2889" i="1"/>
  <c r="M2889" i="1"/>
  <c r="L2889" i="1"/>
  <c r="J2889" i="1"/>
  <c r="H2889" i="1"/>
  <c r="F2889" i="1"/>
  <c r="D2889" i="1"/>
  <c r="AE2888" i="1"/>
  <c r="AC2888" i="1"/>
  <c r="AA2888" i="1"/>
  <c r="Y2888" i="1"/>
  <c r="W2888" i="1"/>
  <c r="U2888" i="1"/>
  <c r="S2888" i="1"/>
  <c r="Q2888" i="1"/>
  <c r="O2888" i="1"/>
  <c r="M2888" i="1"/>
  <c r="L2888" i="1"/>
  <c r="J2888" i="1"/>
  <c r="H2888" i="1"/>
  <c r="F2888" i="1"/>
  <c r="D2888" i="1"/>
  <c r="AE2887" i="1"/>
  <c r="AC2887" i="1"/>
  <c r="AA2887" i="1"/>
  <c r="Y2887" i="1"/>
  <c r="W2887" i="1"/>
  <c r="U2887" i="1"/>
  <c r="S2887" i="1"/>
  <c r="Q2887" i="1"/>
  <c r="O2887" i="1"/>
  <c r="M2887" i="1"/>
  <c r="L2887" i="1"/>
  <c r="J2887" i="1"/>
  <c r="H2887" i="1"/>
  <c r="F2887" i="1"/>
  <c r="D2887" i="1"/>
  <c r="AE2886" i="1"/>
  <c r="AC2886" i="1"/>
  <c r="AA2886" i="1"/>
  <c r="Y2886" i="1"/>
  <c r="W2886" i="1"/>
  <c r="U2886" i="1"/>
  <c r="S2886" i="1"/>
  <c r="Q2886" i="1"/>
  <c r="O2886" i="1"/>
  <c r="M2886" i="1"/>
  <c r="L2886" i="1"/>
  <c r="J2886" i="1"/>
  <c r="H2886" i="1"/>
  <c r="F2886" i="1"/>
  <c r="D2886" i="1"/>
  <c r="AE2885" i="1"/>
  <c r="AC2885" i="1"/>
  <c r="AA2885" i="1"/>
  <c r="Y2885" i="1"/>
  <c r="W2885" i="1"/>
  <c r="U2885" i="1"/>
  <c r="S2885" i="1"/>
  <c r="Q2885" i="1"/>
  <c r="O2885" i="1"/>
  <c r="M2885" i="1"/>
  <c r="L2885" i="1"/>
  <c r="J2885" i="1"/>
  <c r="H2885" i="1"/>
  <c r="F2885" i="1"/>
  <c r="D2885" i="1"/>
  <c r="AE2884" i="1"/>
  <c r="AC2884" i="1"/>
  <c r="AA2884" i="1"/>
  <c r="Y2884" i="1"/>
  <c r="W2884" i="1"/>
  <c r="U2884" i="1"/>
  <c r="S2884" i="1"/>
  <c r="Q2884" i="1"/>
  <c r="O2884" i="1"/>
  <c r="M2884" i="1"/>
  <c r="L2884" i="1"/>
  <c r="J2884" i="1"/>
  <c r="H2884" i="1"/>
  <c r="F2884" i="1"/>
  <c r="D2884" i="1"/>
  <c r="AE2883" i="1"/>
  <c r="AC2883" i="1"/>
  <c r="AA2883" i="1"/>
  <c r="Y2883" i="1"/>
  <c r="W2883" i="1"/>
  <c r="U2883" i="1"/>
  <c r="S2883" i="1"/>
  <c r="Q2883" i="1"/>
  <c r="O2883" i="1"/>
  <c r="M2883" i="1"/>
  <c r="L2883" i="1"/>
  <c r="J2883" i="1"/>
  <c r="H2883" i="1"/>
  <c r="F2883" i="1"/>
  <c r="D2883" i="1"/>
  <c r="AE2882" i="1"/>
  <c r="AC2882" i="1"/>
  <c r="AA2882" i="1"/>
  <c r="Y2882" i="1"/>
  <c r="W2882" i="1"/>
  <c r="U2882" i="1"/>
  <c r="S2882" i="1"/>
  <c r="Q2882" i="1"/>
  <c r="O2882" i="1"/>
  <c r="M2882" i="1"/>
  <c r="L2882" i="1"/>
  <c r="J2882" i="1"/>
  <c r="H2882" i="1"/>
  <c r="F2882" i="1"/>
  <c r="D2882" i="1"/>
  <c r="AE2881" i="1"/>
  <c r="AC2881" i="1"/>
  <c r="AA2881" i="1"/>
  <c r="Y2881" i="1"/>
  <c r="W2881" i="1"/>
  <c r="U2881" i="1"/>
  <c r="S2881" i="1"/>
  <c r="Q2881" i="1"/>
  <c r="O2881" i="1"/>
  <c r="M2881" i="1"/>
  <c r="L2881" i="1"/>
  <c r="J2881" i="1"/>
  <c r="H2881" i="1"/>
  <c r="F2881" i="1"/>
  <c r="D2881" i="1"/>
  <c r="AE2880" i="1"/>
  <c r="AC2880" i="1"/>
  <c r="AA2880" i="1"/>
  <c r="Y2880" i="1"/>
  <c r="W2880" i="1"/>
  <c r="U2880" i="1"/>
  <c r="S2880" i="1"/>
  <c r="Q2880" i="1"/>
  <c r="O2880" i="1"/>
  <c r="M2880" i="1"/>
  <c r="L2880" i="1"/>
  <c r="J2880" i="1"/>
  <c r="H2880" i="1"/>
  <c r="F2880" i="1"/>
  <c r="D2880" i="1"/>
  <c r="AE2879" i="1"/>
  <c r="AC2879" i="1"/>
  <c r="AA2879" i="1"/>
  <c r="Y2879" i="1"/>
  <c r="W2879" i="1"/>
  <c r="U2879" i="1"/>
  <c r="S2879" i="1"/>
  <c r="Q2879" i="1"/>
  <c r="O2879" i="1"/>
  <c r="M2879" i="1"/>
  <c r="L2879" i="1"/>
  <c r="J2879" i="1"/>
  <c r="H2879" i="1"/>
  <c r="F2879" i="1"/>
  <c r="D2879" i="1"/>
  <c r="AE2878" i="1"/>
  <c r="AC2878" i="1"/>
  <c r="AA2878" i="1"/>
  <c r="Y2878" i="1"/>
  <c r="W2878" i="1"/>
  <c r="U2878" i="1"/>
  <c r="S2878" i="1"/>
  <c r="Q2878" i="1"/>
  <c r="O2878" i="1"/>
  <c r="M2878" i="1"/>
  <c r="L2878" i="1"/>
  <c r="J2878" i="1"/>
  <c r="H2878" i="1"/>
  <c r="F2878" i="1"/>
  <c r="D2878" i="1"/>
  <c r="AE2877" i="1"/>
  <c r="AC2877" i="1"/>
  <c r="AA2877" i="1"/>
  <c r="Y2877" i="1"/>
  <c r="W2877" i="1"/>
  <c r="U2877" i="1"/>
  <c r="S2877" i="1"/>
  <c r="Q2877" i="1"/>
  <c r="O2877" i="1"/>
  <c r="M2877" i="1"/>
  <c r="L2877" i="1"/>
  <c r="J2877" i="1"/>
  <c r="H2877" i="1"/>
  <c r="F2877" i="1"/>
  <c r="D2877" i="1"/>
  <c r="AE2876" i="1"/>
  <c r="AC2876" i="1"/>
  <c r="AA2876" i="1"/>
  <c r="Y2876" i="1"/>
  <c r="W2876" i="1"/>
  <c r="U2876" i="1"/>
  <c r="S2876" i="1"/>
  <c r="Q2876" i="1"/>
  <c r="O2876" i="1"/>
  <c r="M2876" i="1"/>
  <c r="L2876" i="1"/>
  <c r="J2876" i="1"/>
  <c r="H2876" i="1"/>
  <c r="F2876" i="1"/>
  <c r="D2876" i="1"/>
  <c r="AE2875" i="1"/>
  <c r="AC2875" i="1"/>
  <c r="AA2875" i="1"/>
  <c r="Y2875" i="1"/>
  <c r="W2875" i="1"/>
  <c r="U2875" i="1"/>
  <c r="S2875" i="1"/>
  <c r="Q2875" i="1"/>
  <c r="O2875" i="1"/>
  <c r="M2875" i="1"/>
  <c r="L2875" i="1"/>
  <c r="J2875" i="1"/>
  <c r="H2875" i="1"/>
  <c r="F2875" i="1"/>
  <c r="D2875" i="1"/>
  <c r="AE2874" i="1"/>
  <c r="AC2874" i="1"/>
  <c r="AA2874" i="1"/>
  <c r="Y2874" i="1"/>
  <c r="W2874" i="1"/>
  <c r="U2874" i="1"/>
  <c r="S2874" i="1"/>
  <c r="Q2874" i="1"/>
  <c r="O2874" i="1"/>
  <c r="M2874" i="1"/>
  <c r="L2874" i="1"/>
  <c r="J2874" i="1"/>
  <c r="H2874" i="1"/>
  <c r="F2874" i="1"/>
  <c r="D2874" i="1"/>
  <c r="AE2873" i="1"/>
  <c r="AC2873" i="1"/>
  <c r="AA2873" i="1"/>
  <c r="Y2873" i="1"/>
  <c r="W2873" i="1"/>
  <c r="U2873" i="1"/>
  <c r="S2873" i="1"/>
  <c r="Q2873" i="1"/>
  <c r="O2873" i="1"/>
  <c r="M2873" i="1"/>
  <c r="L2873" i="1"/>
  <c r="J2873" i="1"/>
  <c r="H2873" i="1"/>
  <c r="F2873" i="1"/>
  <c r="D2873" i="1"/>
  <c r="AE2872" i="1"/>
  <c r="AC2872" i="1"/>
  <c r="AA2872" i="1"/>
  <c r="Y2872" i="1"/>
  <c r="W2872" i="1"/>
  <c r="U2872" i="1"/>
  <c r="S2872" i="1"/>
  <c r="Q2872" i="1"/>
  <c r="O2872" i="1"/>
  <c r="M2872" i="1"/>
  <c r="L2872" i="1"/>
  <c r="J2872" i="1"/>
  <c r="H2872" i="1"/>
  <c r="F2872" i="1"/>
  <c r="D2872" i="1"/>
  <c r="AE2871" i="1"/>
  <c r="AC2871" i="1"/>
  <c r="AA2871" i="1"/>
  <c r="Y2871" i="1"/>
  <c r="W2871" i="1"/>
  <c r="U2871" i="1"/>
  <c r="S2871" i="1"/>
  <c r="Q2871" i="1"/>
  <c r="O2871" i="1"/>
  <c r="M2871" i="1"/>
  <c r="L2871" i="1"/>
  <c r="J2871" i="1"/>
  <c r="H2871" i="1"/>
  <c r="F2871" i="1"/>
  <c r="D2871" i="1"/>
  <c r="AE2870" i="1"/>
  <c r="AC2870" i="1"/>
  <c r="AA2870" i="1"/>
  <c r="Y2870" i="1"/>
  <c r="W2870" i="1"/>
  <c r="U2870" i="1"/>
  <c r="S2870" i="1"/>
  <c r="Q2870" i="1"/>
  <c r="O2870" i="1"/>
  <c r="M2870" i="1"/>
  <c r="L2870" i="1"/>
  <c r="J2870" i="1"/>
  <c r="H2870" i="1"/>
  <c r="F2870" i="1"/>
  <c r="D2870" i="1"/>
  <c r="AE2869" i="1"/>
  <c r="AC2869" i="1"/>
  <c r="AA2869" i="1"/>
  <c r="Y2869" i="1"/>
  <c r="W2869" i="1"/>
  <c r="U2869" i="1"/>
  <c r="S2869" i="1"/>
  <c r="Q2869" i="1"/>
  <c r="O2869" i="1"/>
  <c r="M2869" i="1"/>
  <c r="L2869" i="1"/>
  <c r="J2869" i="1"/>
  <c r="H2869" i="1"/>
  <c r="F2869" i="1"/>
  <c r="D2869" i="1"/>
  <c r="AE2868" i="1"/>
  <c r="AC2868" i="1"/>
  <c r="AA2868" i="1"/>
  <c r="Y2868" i="1"/>
  <c r="W2868" i="1"/>
  <c r="U2868" i="1"/>
  <c r="S2868" i="1"/>
  <c r="Q2868" i="1"/>
  <c r="O2868" i="1"/>
  <c r="M2868" i="1"/>
  <c r="L2868" i="1"/>
  <c r="J2868" i="1"/>
  <c r="H2868" i="1"/>
  <c r="F2868" i="1"/>
  <c r="D2868" i="1"/>
  <c r="AE2867" i="1"/>
  <c r="AC2867" i="1"/>
  <c r="AA2867" i="1"/>
  <c r="Y2867" i="1"/>
  <c r="W2867" i="1"/>
  <c r="U2867" i="1"/>
  <c r="S2867" i="1"/>
  <c r="Q2867" i="1"/>
  <c r="O2867" i="1"/>
  <c r="M2867" i="1"/>
  <c r="L2867" i="1"/>
  <c r="J2867" i="1"/>
  <c r="H2867" i="1"/>
  <c r="F2867" i="1"/>
  <c r="D2867" i="1"/>
  <c r="AE2866" i="1"/>
  <c r="AC2866" i="1"/>
  <c r="AA2866" i="1"/>
  <c r="Y2866" i="1"/>
  <c r="W2866" i="1"/>
  <c r="U2866" i="1"/>
  <c r="S2866" i="1"/>
  <c r="Q2866" i="1"/>
  <c r="O2866" i="1"/>
  <c r="M2866" i="1"/>
  <c r="L2866" i="1"/>
  <c r="J2866" i="1"/>
  <c r="H2866" i="1"/>
  <c r="F2866" i="1"/>
  <c r="D2866" i="1"/>
  <c r="AE2865" i="1"/>
  <c r="AC2865" i="1"/>
  <c r="AA2865" i="1"/>
  <c r="Y2865" i="1"/>
  <c r="W2865" i="1"/>
  <c r="U2865" i="1"/>
  <c r="S2865" i="1"/>
  <c r="Q2865" i="1"/>
  <c r="O2865" i="1"/>
  <c r="M2865" i="1"/>
  <c r="L2865" i="1"/>
  <c r="J2865" i="1"/>
  <c r="H2865" i="1"/>
  <c r="F2865" i="1"/>
  <c r="D2865" i="1"/>
  <c r="AE2864" i="1"/>
  <c r="AC2864" i="1"/>
  <c r="AA2864" i="1"/>
  <c r="Y2864" i="1"/>
  <c r="W2864" i="1"/>
  <c r="U2864" i="1"/>
  <c r="S2864" i="1"/>
  <c r="Q2864" i="1"/>
  <c r="O2864" i="1"/>
  <c r="M2864" i="1"/>
  <c r="L2864" i="1"/>
  <c r="J2864" i="1"/>
  <c r="H2864" i="1"/>
  <c r="F2864" i="1"/>
  <c r="D2864" i="1"/>
  <c r="AE2863" i="1"/>
  <c r="AC2863" i="1"/>
  <c r="AA2863" i="1"/>
  <c r="Y2863" i="1"/>
  <c r="W2863" i="1"/>
  <c r="U2863" i="1"/>
  <c r="S2863" i="1"/>
  <c r="Q2863" i="1"/>
  <c r="O2863" i="1"/>
  <c r="M2863" i="1"/>
  <c r="L2863" i="1"/>
  <c r="J2863" i="1"/>
  <c r="H2863" i="1"/>
  <c r="F2863" i="1"/>
  <c r="D2863" i="1"/>
  <c r="AE2862" i="1"/>
  <c r="AC2862" i="1"/>
  <c r="AA2862" i="1"/>
  <c r="Y2862" i="1"/>
  <c r="W2862" i="1"/>
  <c r="U2862" i="1"/>
  <c r="S2862" i="1"/>
  <c r="Q2862" i="1"/>
  <c r="O2862" i="1"/>
  <c r="M2862" i="1"/>
  <c r="L2862" i="1"/>
  <c r="J2862" i="1"/>
  <c r="H2862" i="1"/>
  <c r="F2862" i="1"/>
  <c r="D2862" i="1"/>
  <c r="AE2861" i="1"/>
  <c r="AC2861" i="1"/>
  <c r="AA2861" i="1"/>
  <c r="Y2861" i="1"/>
  <c r="W2861" i="1"/>
  <c r="U2861" i="1"/>
  <c r="S2861" i="1"/>
  <c r="Q2861" i="1"/>
  <c r="O2861" i="1"/>
  <c r="M2861" i="1"/>
  <c r="L2861" i="1"/>
  <c r="J2861" i="1"/>
  <c r="H2861" i="1"/>
  <c r="F2861" i="1"/>
  <c r="D2861" i="1"/>
  <c r="AE2860" i="1"/>
  <c r="AC2860" i="1"/>
  <c r="AA2860" i="1"/>
  <c r="Y2860" i="1"/>
  <c r="W2860" i="1"/>
  <c r="U2860" i="1"/>
  <c r="S2860" i="1"/>
  <c r="Q2860" i="1"/>
  <c r="O2860" i="1"/>
  <c r="M2860" i="1"/>
  <c r="L2860" i="1"/>
  <c r="J2860" i="1"/>
  <c r="H2860" i="1"/>
  <c r="F2860" i="1"/>
  <c r="D2860" i="1"/>
  <c r="AE2859" i="1"/>
  <c r="AC2859" i="1"/>
  <c r="AA2859" i="1"/>
  <c r="Y2859" i="1"/>
  <c r="W2859" i="1"/>
  <c r="U2859" i="1"/>
  <c r="S2859" i="1"/>
  <c r="Q2859" i="1"/>
  <c r="O2859" i="1"/>
  <c r="M2859" i="1"/>
  <c r="L2859" i="1"/>
  <c r="J2859" i="1"/>
  <c r="H2859" i="1"/>
  <c r="F2859" i="1"/>
  <c r="D2859" i="1"/>
  <c r="AE2858" i="1"/>
  <c r="AC2858" i="1"/>
  <c r="AA2858" i="1"/>
  <c r="Y2858" i="1"/>
  <c r="W2858" i="1"/>
  <c r="U2858" i="1"/>
  <c r="S2858" i="1"/>
  <c r="Q2858" i="1"/>
  <c r="O2858" i="1"/>
  <c r="M2858" i="1"/>
  <c r="L2858" i="1"/>
  <c r="J2858" i="1"/>
  <c r="H2858" i="1"/>
  <c r="F2858" i="1"/>
  <c r="D2858" i="1"/>
  <c r="AE2857" i="1"/>
  <c r="AC2857" i="1"/>
  <c r="AA2857" i="1"/>
  <c r="Y2857" i="1"/>
  <c r="W2857" i="1"/>
  <c r="U2857" i="1"/>
  <c r="S2857" i="1"/>
  <c r="Q2857" i="1"/>
  <c r="O2857" i="1"/>
  <c r="M2857" i="1"/>
  <c r="L2857" i="1"/>
  <c r="J2857" i="1"/>
  <c r="H2857" i="1"/>
  <c r="F2857" i="1"/>
  <c r="D2857" i="1"/>
  <c r="AE2856" i="1"/>
  <c r="AC2856" i="1"/>
  <c r="AA2856" i="1"/>
  <c r="Y2856" i="1"/>
  <c r="W2856" i="1"/>
  <c r="U2856" i="1"/>
  <c r="S2856" i="1"/>
  <c r="Q2856" i="1"/>
  <c r="O2856" i="1"/>
  <c r="M2856" i="1"/>
  <c r="L2856" i="1"/>
  <c r="J2856" i="1"/>
  <c r="H2856" i="1"/>
  <c r="F2856" i="1"/>
  <c r="D2856" i="1"/>
  <c r="AE2855" i="1"/>
  <c r="AC2855" i="1"/>
  <c r="AA2855" i="1"/>
  <c r="Y2855" i="1"/>
  <c r="W2855" i="1"/>
  <c r="U2855" i="1"/>
  <c r="S2855" i="1"/>
  <c r="Q2855" i="1"/>
  <c r="O2855" i="1"/>
  <c r="M2855" i="1"/>
  <c r="L2855" i="1"/>
  <c r="J2855" i="1"/>
  <c r="H2855" i="1"/>
  <c r="F2855" i="1"/>
  <c r="D2855" i="1"/>
  <c r="AE2854" i="1"/>
  <c r="AC2854" i="1"/>
  <c r="AA2854" i="1"/>
  <c r="Y2854" i="1"/>
  <c r="W2854" i="1"/>
  <c r="U2854" i="1"/>
  <c r="S2854" i="1"/>
  <c r="Q2854" i="1"/>
  <c r="O2854" i="1"/>
  <c r="M2854" i="1"/>
  <c r="L2854" i="1"/>
  <c r="J2854" i="1"/>
  <c r="H2854" i="1"/>
  <c r="F2854" i="1"/>
  <c r="D2854" i="1"/>
  <c r="AE2853" i="1"/>
  <c r="AC2853" i="1"/>
  <c r="AA2853" i="1"/>
  <c r="Y2853" i="1"/>
  <c r="W2853" i="1"/>
  <c r="U2853" i="1"/>
  <c r="S2853" i="1"/>
  <c r="Q2853" i="1"/>
  <c r="O2853" i="1"/>
  <c r="M2853" i="1"/>
  <c r="L2853" i="1"/>
  <c r="J2853" i="1"/>
  <c r="H2853" i="1"/>
  <c r="F2853" i="1"/>
  <c r="D2853" i="1"/>
  <c r="AE2852" i="1"/>
  <c r="AC2852" i="1"/>
  <c r="AA2852" i="1"/>
  <c r="Y2852" i="1"/>
  <c r="W2852" i="1"/>
  <c r="U2852" i="1"/>
  <c r="S2852" i="1"/>
  <c r="Q2852" i="1"/>
  <c r="O2852" i="1"/>
  <c r="M2852" i="1"/>
  <c r="L2852" i="1"/>
  <c r="J2852" i="1"/>
  <c r="H2852" i="1"/>
  <c r="F2852" i="1"/>
  <c r="D2852" i="1"/>
  <c r="AE2851" i="1"/>
  <c r="AC2851" i="1"/>
  <c r="AA2851" i="1"/>
  <c r="Y2851" i="1"/>
  <c r="W2851" i="1"/>
  <c r="U2851" i="1"/>
  <c r="S2851" i="1"/>
  <c r="Q2851" i="1"/>
  <c r="O2851" i="1"/>
  <c r="M2851" i="1"/>
  <c r="L2851" i="1"/>
  <c r="J2851" i="1"/>
  <c r="H2851" i="1"/>
  <c r="F2851" i="1"/>
  <c r="D2851" i="1"/>
  <c r="AE2850" i="1"/>
  <c r="AC2850" i="1"/>
  <c r="AA2850" i="1"/>
  <c r="Y2850" i="1"/>
  <c r="W2850" i="1"/>
  <c r="U2850" i="1"/>
  <c r="S2850" i="1"/>
  <c r="Q2850" i="1"/>
  <c r="O2850" i="1"/>
  <c r="M2850" i="1"/>
  <c r="L2850" i="1"/>
  <c r="J2850" i="1"/>
  <c r="H2850" i="1"/>
  <c r="F2850" i="1"/>
  <c r="D2850" i="1"/>
  <c r="AE2849" i="1"/>
  <c r="AC2849" i="1"/>
  <c r="AA2849" i="1"/>
  <c r="Y2849" i="1"/>
  <c r="W2849" i="1"/>
  <c r="U2849" i="1"/>
  <c r="S2849" i="1"/>
  <c r="Q2849" i="1"/>
  <c r="O2849" i="1"/>
  <c r="M2849" i="1"/>
  <c r="L2849" i="1"/>
  <c r="J2849" i="1"/>
  <c r="H2849" i="1"/>
  <c r="F2849" i="1"/>
  <c r="D2849" i="1"/>
  <c r="AE2848" i="1"/>
  <c r="AC2848" i="1"/>
  <c r="AA2848" i="1"/>
  <c r="Y2848" i="1"/>
  <c r="W2848" i="1"/>
  <c r="U2848" i="1"/>
  <c r="S2848" i="1"/>
  <c r="Q2848" i="1"/>
  <c r="O2848" i="1"/>
  <c r="M2848" i="1"/>
  <c r="L2848" i="1"/>
  <c r="J2848" i="1"/>
  <c r="H2848" i="1"/>
  <c r="F2848" i="1"/>
  <c r="D2848" i="1"/>
  <c r="AE2847" i="1"/>
  <c r="AC2847" i="1"/>
  <c r="AA2847" i="1"/>
  <c r="Y2847" i="1"/>
  <c r="W2847" i="1"/>
  <c r="U2847" i="1"/>
  <c r="S2847" i="1"/>
  <c r="Q2847" i="1"/>
  <c r="O2847" i="1"/>
  <c r="M2847" i="1"/>
  <c r="L2847" i="1"/>
  <c r="J2847" i="1"/>
  <c r="H2847" i="1"/>
  <c r="F2847" i="1"/>
  <c r="D2847" i="1"/>
  <c r="AE2846" i="1"/>
  <c r="AC2846" i="1"/>
  <c r="AA2846" i="1"/>
  <c r="Y2846" i="1"/>
  <c r="W2846" i="1"/>
  <c r="U2846" i="1"/>
  <c r="S2846" i="1"/>
  <c r="Q2846" i="1"/>
  <c r="O2846" i="1"/>
  <c r="M2846" i="1"/>
  <c r="L2846" i="1"/>
  <c r="J2846" i="1"/>
  <c r="H2846" i="1"/>
  <c r="F2846" i="1"/>
  <c r="D2846" i="1"/>
  <c r="AE2845" i="1"/>
  <c r="AC2845" i="1"/>
  <c r="AA2845" i="1"/>
  <c r="Y2845" i="1"/>
  <c r="W2845" i="1"/>
  <c r="U2845" i="1"/>
  <c r="S2845" i="1"/>
  <c r="Q2845" i="1"/>
  <c r="O2845" i="1"/>
  <c r="M2845" i="1"/>
  <c r="L2845" i="1"/>
  <c r="J2845" i="1"/>
  <c r="H2845" i="1"/>
  <c r="F2845" i="1"/>
  <c r="D2845" i="1"/>
  <c r="AE2844" i="1"/>
  <c r="AC2844" i="1"/>
  <c r="AA2844" i="1"/>
  <c r="Y2844" i="1"/>
  <c r="W2844" i="1"/>
  <c r="U2844" i="1"/>
  <c r="S2844" i="1"/>
  <c r="Q2844" i="1"/>
  <c r="O2844" i="1"/>
  <c r="M2844" i="1"/>
  <c r="L2844" i="1"/>
  <c r="J2844" i="1"/>
  <c r="H2844" i="1"/>
  <c r="F2844" i="1"/>
  <c r="D2844" i="1"/>
  <c r="AE2843" i="1"/>
  <c r="AC2843" i="1"/>
  <c r="AA2843" i="1"/>
  <c r="Y2843" i="1"/>
  <c r="W2843" i="1"/>
  <c r="U2843" i="1"/>
  <c r="S2843" i="1"/>
  <c r="Q2843" i="1"/>
  <c r="O2843" i="1"/>
  <c r="M2843" i="1"/>
  <c r="L2843" i="1"/>
  <c r="J2843" i="1"/>
  <c r="H2843" i="1"/>
  <c r="F2843" i="1"/>
  <c r="D2843" i="1"/>
  <c r="AE2842" i="1"/>
  <c r="AC2842" i="1"/>
  <c r="AA2842" i="1"/>
  <c r="Y2842" i="1"/>
  <c r="W2842" i="1"/>
  <c r="U2842" i="1"/>
  <c r="S2842" i="1"/>
  <c r="Q2842" i="1"/>
  <c r="O2842" i="1"/>
  <c r="M2842" i="1"/>
  <c r="L2842" i="1"/>
  <c r="J2842" i="1"/>
  <c r="H2842" i="1"/>
  <c r="F2842" i="1"/>
  <c r="D2842" i="1"/>
  <c r="AE2841" i="1"/>
  <c r="AC2841" i="1"/>
  <c r="AA2841" i="1"/>
  <c r="Y2841" i="1"/>
  <c r="W2841" i="1"/>
  <c r="U2841" i="1"/>
  <c r="S2841" i="1"/>
  <c r="Q2841" i="1"/>
  <c r="O2841" i="1"/>
  <c r="M2841" i="1"/>
  <c r="L2841" i="1"/>
  <c r="J2841" i="1"/>
  <c r="H2841" i="1"/>
  <c r="F2841" i="1"/>
  <c r="D2841" i="1"/>
  <c r="AE2840" i="1"/>
  <c r="AC2840" i="1"/>
  <c r="AA2840" i="1"/>
  <c r="Y2840" i="1"/>
  <c r="W2840" i="1"/>
  <c r="U2840" i="1"/>
  <c r="S2840" i="1"/>
  <c r="Q2840" i="1"/>
  <c r="O2840" i="1"/>
  <c r="M2840" i="1"/>
  <c r="L2840" i="1"/>
  <c r="J2840" i="1"/>
  <c r="H2840" i="1"/>
  <c r="F2840" i="1"/>
  <c r="D2840" i="1"/>
  <c r="AE2839" i="1"/>
  <c r="AC2839" i="1"/>
  <c r="AA2839" i="1"/>
  <c r="Y2839" i="1"/>
  <c r="W2839" i="1"/>
  <c r="U2839" i="1"/>
  <c r="S2839" i="1"/>
  <c r="Q2839" i="1"/>
  <c r="O2839" i="1"/>
  <c r="M2839" i="1"/>
  <c r="L2839" i="1"/>
  <c r="J2839" i="1"/>
  <c r="H2839" i="1"/>
  <c r="F2839" i="1"/>
  <c r="D2839" i="1"/>
  <c r="AE2838" i="1"/>
  <c r="AC2838" i="1"/>
  <c r="AA2838" i="1"/>
  <c r="Y2838" i="1"/>
  <c r="W2838" i="1"/>
  <c r="U2838" i="1"/>
  <c r="S2838" i="1"/>
  <c r="Q2838" i="1"/>
  <c r="O2838" i="1"/>
  <c r="M2838" i="1"/>
  <c r="L2838" i="1"/>
  <c r="J2838" i="1"/>
  <c r="H2838" i="1"/>
  <c r="F2838" i="1"/>
  <c r="D2838" i="1"/>
  <c r="AE2837" i="1"/>
  <c r="AC2837" i="1"/>
  <c r="AA2837" i="1"/>
  <c r="Y2837" i="1"/>
  <c r="W2837" i="1"/>
  <c r="U2837" i="1"/>
  <c r="S2837" i="1"/>
  <c r="Q2837" i="1"/>
  <c r="O2837" i="1"/>
  <c r="M2837" i="1"/>
  <c r="L2837" i="1"/>
  <c r="J2837" i="1"/>
  <c r="H2837" i="1"/>
  <c r="F2837" i="1"/>
  <c r="D2837" i="1"/>
  <c r="AE2836" i="1"/>
  <c r="AC2836" i="1"/>
  <c r="AA2836" i="1"/>
  <c r="Y2836" i="1"/>
  <c r="W2836" i="1"/>
  <c r="U2836" i="1"/>
  <c r="S2836" i="1"/>
  <c r="Q2836" i="1"/>
  <c r="O2836" i="1"/>
  <c r="M2836" i="1"/>
  <c r="L2836" i="1"/>
  <c r="J2836" i="1"/>
  <c r="H2836" i="1"/>
  <c r="F2836" i="1"/>
  <c r="D2836" i="1"/>
  <c r="AE2835" i="1"/>
  <c r="AC2835" i="1"/>
  <c r="AA2835" i="1"/>
  <c r="Y2835" i="1"/>
  <c r="W2835" i="1"/>
  <c r="U2835" i="1"/>
  <c r="S2835" i="1"/>
  <c r="Q2835" i="1"/>
  <c r="O2835" i="1"/>
  <c r="M2835" i="1"/>
  <c r="L2835" i="1"/>
  <c r="J2835" i="1"/>
  <c r="H2835" i="1"/>
  <c r="F2835" i="1"/>
  <c r="D2835" i="1"/>
  <c r="AE2834" i="1"/>
  <c r="AC2834" i="1"/>
  <c r="AA2834" i="1"/>
  <c r="Y2834" i="1"/>
  <c r="W2834" i="1"/>
  <c r="U2834" i="1"/>
  <c r="S2834" i="1"/>
  <c r="Q2834" i="1"/>
  <c r="O2834" i="1"/>
  <c r="M2834" i="1"/>
  <c r="L2834" i="1"/>
  <c r="J2834" i="1"/>
  <c r="H2834" i="1"/>
  <c r="F2834" i="1"/>
  <c r="D2834" i="1"/>
  <c r="AE2833" i="1"/>
  <c r="AC2833" i="1"/>
  <c r="AA2833" i="1"/>
  <c r="Y2833" i="1"/>
  <c r="W2833" i="1"/>
  <c r="U2833" i="1"/>
  <c r="S2833" i="1"/>
  <c r="Q2833" i="1"/>
  <c r="O2833" i="1"/>
  <c r="M2833" i="1"/>
  <c r="L2833" i="1"/>
  <c r="J2833" i="1"/>
  <c r="H2833" i="1"/>
  <c r="F2833" i="1"/>
  <c r="D2833" i="1"/>
  <c r="AE2832" i="1"/>
  <c r="AC2832" i="1"/>
  <c r="AA2832" i="1"/>
  <c r="Y2832" i="1"/>
  <c r="W2832" i="1"/>
  <c r="U2832" i="1"/>
  <c r="S2832" i="1"/>
  <c r="Q2832" i="1"/>
  <c r="O2832" i="1"/>
  <c r="M2832" i="1"/>
  <c r="L2832" i="1"/>
  <c r="J2832" i="1"/>
  <c r="H2832" i="1"/>
  <c r="F2832" i="1"/>
  <c r="D2832" i="1"/>
  <c r="AE2831" i="1"/>
  <c r="AC2831" i="1"/>
  <c r="AA2831" i="1"/>
  <c r="Y2831" i="1"/>
  <c r="W2831" i="1"/>
  <c r="U2831" i="1"/>
  <c r="S2831" i="1"/>
  <c r="Q2831" i="1"/>
  <c r="O2831" i="1"/>
  <c r="M2831" i="1"/>
  <c r="L2831" i="1"/>
  <c r="J2831" i="1"/>
  <c r="H2831" i="1"/>
  <c r="F2831" i="1"/>
  <c r="D2831" i="1"/>
  <c r="AE2830" i="1"/>
  <c r="AC2830" i="1"/>
  <c r="AA2830" i="1"/>
  <c r="Y2830" i="1"/>
  <c r="W2830" i="1"/>
  <c r="U2830" i="1"/>
  <c r="S2830" i="1"/>
  <c r="Q2830" i="1"/>
  <c r="O2830" i="1"/>
  <c r="M2830" i="1"/>
  <c r="L2830" i="1"/>
  <c r="J2830" i="1"/>
  <c r="H2830" i="1"/>
  <c r="F2830" i="1"/>
  <c r="D2830" i="1"/>
  <c r="AE2829" i="1"/>
  <c r="AC2829" i="1"/>
  <c r="AA2829" i="1"/>
  <c r="Y2829" i="1"/>
  <c r="W2829" i="1"/>
  <c r="U2829" i="1"/>
  <c r="S2829" i="1"/>
  <c r="Q2829" i="1"/>
  <c r="O2829" i="1"/>
  <c r="M2829" i="1"/>
  <c r="L2829" i="1"/>
  <c r="J2829" i="1"/>
  <c r="H2829" i="1"/>
  <c r="F2829" i="1"/>
  <c r="D2829" i="1"/>
  <c r="AE2828" i="1"/>
  <c r="AC2828" i="1"/>
  <c r="AA2828" i="1"/>
  <c r="Y2828" i="1"/>
  <c r="W2828" i="1"/>
  <c r="U2828" i="1"/>
  <c r="S2828" i="1"/>
  <c r="Q2828" i="1"/>
  <c r="O2828" i="1"/>
  <c r="M2828" i="1"/>
  <c r="L2828" i="1"/>
  <c r="J2828" i="1"/>
  <c r="H2828" i="1"/>
  <c r="F2828" i="1"/>
  <c r="D2828" i="1"/>
  <c r="AE2827" i="1"/>
  <c r="AC2827" i="1"/>
  <c r="AA2827" i="1"/>
  <c r="Y2827" i="1"/>
  <c r="W2827" i="1"/>
  <c r="U2827" i="1"/>
  <c r="S2827" i="1"/>
  <c r="Q2827" i="1"/>
  <c r="O2827" i="1"/>
  <c r="M2827" i="1"/>
  <c r="L2827" i="1"/>
  <c r="J2827" i="1"/>
  <c r="H2827" i="1"/>
  <c r="F2827" i="1"/>
  <c r="D2827" i="1"/>
  <c r="AE2826" i="1"/>
  <c r="AC2826" i="1"/>
  <c r="AA2826" i="1"/>
  <c r="Y2826" i="1"/>
  <c r="W2826" i="1"/>
  <c r="U2826" i="1"/>
  <c r="S2826" i="1"/>
  <c r="Q2826" i="1"/>
  <c r="O2826" i="1"/>
  <c r="M2826" i="1"/>
  <c r="L2826" i="1"/>
  <c r="J2826" i="1"/>
  <c r="H2826" i="1"/>
  <c r="F2826" i="1"/>
  <c r="D2826" i="1"/>
  <c r="AE2825" i="1"/>
  <c r="AC2825" i="1"/>
  <c r="AA2825" i="1"/>
  <c r="Y2825" i="1"/>
  <c r="W2825" i="1"/>
  <c r="U2825" i="1"/>
  <c r="S2825" i="1"/>
  <c r="Q2825" i="1"/>
  <c r="O2825" i="1"/>
  <c r="M2825" i="1"/>
  <c r="L2825" i="1"/>
  <c r="J2825" i="1"/>
  <c r="H2825" i="1"/>
  <c r="F2825" i="1"/>
  <c r="D2825" i="1"/>
  <c r="AE2824" i="1"/>
  <c r="AC2824" i="1"/>
  <c r="AA2824" i="1"/>
  <c r="Y2824" i="1"/>
  <c r="W2824" i="1"/>
  <c r="U2824" i="1"/>
  <c r="S2824" i="1"/>
  <c r="Q2824" i="1"/>
  <c r="O2824" i="1"/>
  <c r="M2824" i="1"/>
  <c r="L2824" i="1"/>
  <c r="J2824" i="1"/>
  <c r="H2824" i="1"/>
  <c r="F2824" i="1"/>
  <c r="D2824" i="1"/>
  <c r="AE2823" i="1"/>
  <c r="AC2823" i="1"/>
  <c r="AA2823" i="1"/>
  <c r="Y2823" i="1"/>
  <c r="W2823" i="1"/>
  <c r="U2823" i="1"/>
  <c r="S2823" i="1"/>
  <c r="Q2823" i="1"/>
  <c r="O2823" i="1"/>
  <c r="M2823" i="1"/>
  <c r="L2823" i="1"/>
  <c r="J2823" i="1"/>
  <c r="H2823" i="1"/>
  <c r="F2823" i="1"/>
  <c r="D2823" i="1"/>
  <c r="AE2822" i="1"/>
  <c r="AC2822" i="1"/>
  <c r="AA2822" i="1"/>
  <c r="Y2822" i="1"/>
  <c r="W2822" i="1"/>
  <c r="U2822" i="1"/>
  <c r="S2822" i="1"/>
  <c r="Q2822" i="1"/>
  <c r="O2822" i="1"/>
  <c r="M2822" i="1"/>
  <c r="L2822" i="1"/>
  <c r="J2822" i="1"/>
  <c r="H2822" i="1"/>
  <c r="F2822" i="1"/>
  <c r="D2822" i="1"/>
  <c r="AE2821" i="1"/>
  <c r="AC2821" i="1"/>
  <c r="AA2821" i="1"/>
  <c r="Y2821" i="1"/>
  <c r="W2821" i="1"/>
  <c r="U2821" i="1"/>
  <c r="S2821" i="1"/>
  <c r="Q2821" i="1"/>
  <c r="O2821" i="1"/>
  <c r="M2821" i="1"/>
  <c r="L2821" i="1"/>
  <c r="J2821" i="1"/>
  <c r="H2821" i="1"/>
  <c r="F2821" i="1"/>
  <c r="D2821" i="1"/>
  <c r="AE2820" i="1"/>
  <c r="AC2820" i="1"/>
  <c r="AA2820" i="1"/>
  <c r="Y2820" i="1"/>
  <c r="W2820" i="1"/>
  <c r="U2820" i="1"/>
  <c r="S2820" i="1"/>
  <c r="Q2820" i="1"/>
  <c r="O2820" i="1"/>
  <c r="M2820" i="1"/>
  <c r="L2820" i="1"/>
  <c r="J2820" i="1"/>
  <c r="H2820" i="1"/>
  <c r="F2820" i="1"/>
  <c r="D2820" i="1"/>
  <c r="AE2819" i="1"/>
  <c r="AC2819" i="1"/>
  <c r="AA2819" i="1"/>
  <c r="Y2819" i="1"/>
  <c r="W2819" i="1"/>
  <c r="U2819" i="1"/>
  <c r="S2819" i="1"/>
  <c r="Q2819" i="1"/>
  <c r="O2819" i="1"/>
  <c r="M2819" i="1"/>
  <c r="L2819" i="1"/>
  <c r="J2819" i="1"/>
  <c r="H2819" i="1"/>
  <c r="F2819" i="1"/>
  <c r="D2819" i="1"/>
  <c r="AE2818" i="1"/>
  <c r="AC2818" i="1"/>
  <c r="AA2818" i="1"/>
  <c r="Y2818" i="1"/>
  <c r="W2818" i="1"/>
  <c r="U2818" i="1"/>
  <c r="S2818" i="1"/>
  <c r="Q2818" i="1"/>
  <c r="O2818" i="1"/>
  <c r="M2818" i="1"/>
  <c r="L2818" i="1"/>
  <c r="J2818" i="1"/>
  <c r="H2818" i="1"/>
  <c r="F2818" i="1"/>
  <c r="D2818" i="1"/>
  <c r="AE2817" i="1"/>
  <c r="AC2817" i="1"/>
  <c r="AA2817" i="1"/>
  <c r="Y2817" i="1"/>
  <c r="W2817" i="1"/>
  <c r="U2817" i="1"/>
  <c r="S2817" i="1"/>
  <c r="Q2817" i="1"/>
  <c r="O2817" i="1"/>
  <c r="M2817" i="1"/>
  <c r="L2817" i="1"/>
  <c r="J2817" i="1"/>
  <c r="H2817" i="1"/>
  <c r="F2817" i="1"/>
  <c r="D2817" i="1"/>
  <c r="AE2816" i="1"/>
  <c r="AC2816" i="1"/>
  <c r="AA2816" i="1"/>
  <c r="Y2816" i="1"/>
  <c r="W2816" i="1"/>
  <c r="U2816" i="1"/>
  <c r="S2816" i="1"/>
  <c r="Q2816" i="1"/>
  <c r="O2816" i="1"/>
  <c r="M2816" i="1"/>
  <c r="L2816" i="1"/>
  <c r="J2816" i="1"/>
  <c r="H2816" i="1"/>
  <c r="F2816" i="1"/>
  <c r="D2816" i="1"/>
  <c r="AE2815" i="1"/>
  <c r="AC2815" i="1"/>
  <c r="AA2815" i="1"/>
  <c r="Y2815" i="1"/>
  <c r="W2815" i="1"/>
  <c r="U2815" i="1"/>
  <c r="S2815" i="1"/>
  <c r="Q2815" i="1"/>
  <c r="O2815" i="1"/>
  <c r="M2815" i="1"/>
  <c r="L2815" i="1"/>
  <c r="J2815" i="1"/>
  <c r="H2815" i="1"/>
  <c r="F2815" i="1"/>
  <c r="D2815" i="1"/>
  <c r="AE2814" i="1"/>
  <c r="AC2814" i="1"/>
  <c r="AA2814" i="1"/>
  <c r="Y2814" i="1"/>
  <c r="W2814" i="1"/>
  <c r="U2814" i="1"/>
  <c r="S2814" i="1"/>
  <c r="Q2814" i="1"/>
  <c r="O2814" i="1"/>
  <c r="M2814" i="1"/>
  <c r="L2814" i="1"/>
  <c r="J2814" i="1"/>
  <c r="H2814" i="1"/>
  <c r="F2814" i="1"/>
  <c r="D2814" i="1"/>
  <c r="AE2813" i="1"/>
  <c r="AC2813" i="1"/>
  <c r="AA2813" i="1"/>
  <c r="Y2813" i="1"/>
  <c r="W2813" i="1"/>
  <c r="U2813" i="1"/>
  <c r="S2813" i="1"/>
  <c r="Q2813" i="1"/>
  <c r="O2813" i="1"/>
  <c r="M2813" i="1"/>
  <c r="L2813" i="1"/>
  <c r="J2813" i="1"/>
  <c r="H2813" i="1"/>
  <c r="F2813" i="1"/>
  <c r="D2813" i="1"/>
  <c r="AE2812" i="1"/>
  <c r="AC2812" i="1"/>
  <c r="AA2812" i="1"/>
  <c r="Y2812" i="1"/>
  <c r="W2812" i="1"/>
  <c r="U2812" i="1"/>
  <c r="S2812" i="1"/>
  <c r="Q2812" i="1"/>
  <c r="O2812" i="1"/>
  <c r="M2812" i="1"/>
  <c r="L2812" i="1"/>
  <c r="J2812" i="1"/>
  <c r="H2812" i="1"/>
  <c r="F2812" i="1"/>
  <c r="D2812" i="1"/>
  <c r="AE2811" i="1"/>
  <c r="AC2811" i="1"/>
  <c r="AA2811" i="1"/>
  <c r="Y2811" i="1"/>
  <c r="W2811" i="1"/>
  <c r="U2811" i="1"/>
  <c r="S2811" i="1"/>
  <c r="Q2811" i="1"/>
  <c r="O2811" i="1"/>
  <c r="M2811" i="1"/>
  <c r="L2811" i="1"/>
  <c r="J2811" i="1"/>
  <c r="H2811" i="1"/>
  <c r="F2811" i="1"/>
  <c r="D2811" i="1"/>
  <c r="AE2810" i="1"/>
  <c r="AC2810" i="1"/>
  <c r="AA2810" i="1"/>
  <c r="Y2810" i="1"/>
  <c r="W2810" i="1"/>
  <c r="U2810" i="1"/>
  <c r="S2810" i="1"/>
  <c r="Q2810" i="1"/>
  <c r="O2810" i="1"/>
  <c r="M2810" i="1"/>
  <c r="L2810" i="1"/>
  <c r="J2810" i="1"/>
  <c r="H2810" i="1"/>
  <c r="F2810" i="1"/>
  <c r="D2810" i="1"/>
  <c r="AE2809" i="1"/>
  <c r="AC2809" i="1"/>
  <c r="AA2809" i="1"/>
  <c r="Y2809" i="1"/>
  <c r="W2809" i="1"/>
  <c r="U2809" i="1"/>
  <c r="S2809" i="1"/>
  <c r="Q2809" i="1"/>
  <c r="O2809" i="1"/>
  <c r="M2809" i="1"/>
  <c r="L2809" i="1"/>
  <c r="J2809" i="1"/>
  <c r="H2809" i="1"/>
  <c r="F2809" i="1"/>
  <c r="D2809" i="1"/>
  <c r="AE2808" i="1"/>
  <c r="AC2808" i="1"/>
  <c r="AA2808" i="1"/>
  <c r="Y2808" i="1"/>
  <c r="W2808" i="1"/>
  <c r="U2808" i="1"/>
  <c r="S2808" i="1"/>
  <c r="Q2808" i="1"/>
  <c r="O2808" i="1"/>
  <c r="M2808" i="1"/>
  <c r="L2808" i="1"/>
  <c r="J2808" i="1"/>
  <c r="H2808" i="1"/>
  <c r="F2808" i="1"/>
  <c r="D2808" i="1"/>
  <c r="AE2807" i="1"/>
  <c r="AC2807" i="1"/>
  <c r="AA2807" i="1"/>
  <c r="Y2807" i="1"/>
  <c r="W2807" i="1"/>
  <c r="U2807" i="1"/>
  <c r="S2807" i="1"/>
  <c r="Q2807" i="1"/>
  <c r="O2807" i="1"/>
  <c r="M2807" i="1"/>
  <c r="L2807" i="1"/>
  <c r="J2807" i="1"/>
  <c r="H2807" i="1"/>
  <c r="F2807" i="1"/>
  <c r="D2807" i="1"/>
  <c r="AE2806" i="1"/>
  <c r="AC2806" i="1"/>
  <c r="AA2806" i="1"/>
  <c r="Y2806" i="1"/>
  <c r="W2806" i="1"/>
  <c r="U2806" i="1"/>
  <c r="S2806" i="1"/>
  <c r="Q2806" i="1"/>
  <c r="O2806" i="1"/>
  <c r="M2806" i="1"/>
  <c r="L2806" i="1"/>
  <c r="J2806" i="1"/>
  <c r="H2806" i="1"/>
  <c r="F2806" i="1"/>
  <c r="D2806" i="1"/>
  <c r="AE2805" i="1"/>
  <c r="AC2805" i="1"/>
  <c r="AA2805" i="1"/>
  <c r="Y2805" i="1"/>
  <c r="W2805" i="1"/>
  <c r="U2805" i="1"/>
  <c r="S2805" i="1"/>
  <c r="Q2805" i="1"/>
  <c r="O2805" i="1"/>
  <c r="M2805" i="1"/>
  <c r="L2805" i="1"/>
  <c r="J2805" i="1"/>
  <c r="H2805" i="1"/>
  <c r="F2805" i="1"/>
  <c r="D2805" i="1"/>
  <c r="AE2804" i="1"/>
  <c r="AC2804" i="1"/>
  <c r="AA2804" i="1"/>
  <c r="Y2804" i="1"/>
  <c r="W2804" i="1"/>
  <c r="U2804" i="1"/>
  <c r="S2804" i="1"/>
  <c r="Q2804" i="1"/>
  <c r="O2804" i="1"/>
  <c r="M2804" i="1"/>
  <c r="L2804" i="1"/>
  <c r="J2804" i="1"/>
  <c r="H2804" i="1"/>
  <c r="F2804" i="1"/>
  <c r="D2804" i="1"/>
  <c r="AE2803" i="1"/>
  <c r="AC2803" i="1"/>
  <c r="AA2803" i="1"/>
  <c r="Y2803" i="1"/>
  <c r="W2803" i="1"/>
  <c r="U2803" i="1"/>
  <c r="S2803" i="1"/>
  <c r="Q2803" i="1"/>
  <c r="O2803" i="1"/>
  <c r="M2803" i="1"/>
  <c r="L2803" i="1"/>
  <c r="J2803" i="1"/>
  <c r="H2803" i="1"/>
  <c r="F2803" i="1"/>
  <c r="D2803" i="1"/>
  <c r="AE2802" i="1"/>
  <c r="AC2802" i="1"/>
  <c r="AA2802" i="1"/>
  <c r="Y2802" i="1"/>
  <c r="W2802" i="1"/>
  <c r="U2802" i="1"/>
  <c r="S2802" i="1"/>
  <c r="Q2802" i="1"/>
  <c r="O2802" i="1"/>
  <c r="M2802" i="1"/>
  <c r="L2802" i="1"/>
  <c r="J2802" i="1"/>
  <c r="H2802" i="1"/>
  <c r="F2802" i="1"/>
  <c r="D2802" i="1"/>
  <c r="AE2801" i="1"/>
  <c r="AC2801" i="1"/>
  <c r="AA2801" i="1"/>
  <c r="Y2801" i="1"/>
  <c r="W2801" i="1"/>
  <c r="U2801" i="1"/>
  <c r="S2801" i="1"/>
  <c r="Q2801" i="1"/>
  <c r="O2801" i="1"/>
  <c r="M2801" i="1"/>
  <c r="L2801" i="1"/>
  <c r="J2801" i="1"/>
  <c r="H2801" i="1"/>
  <c r="F2801" i="1"/>
  <c r="D2801" i="1"/>
  <c r="AE2800" i="1"/>
  <c r="AC2800" i="1"/>
  <c r="AA2800" i="1"/>
  <c r="Y2800" i="1"/>
  <c r="W2800" i="1"/>
  <c r="U2800" i="1"/>
  <c r="S2800" i="1"/>
  <c r="Q2800" i="1"/>
  <c r="O2800" i="1"/>
  <c r="M2800" i="1"/>
  <c r="L2800" i="1"/>
  <c r="J2800" i="1"/>
  <c r="H2800" i="1"/>
  <c r="F2800" i="1"/>
  <c r="D2800" i="1"/>
  <c r="AE2799" i="1"/>
  <c r="AC2799" i="1"/>
  <c r="AA2799" i="1"/>
  <c r="Y2799" i="1"/>
  <c r="W2799" i="1"/>
  <c r="U2799" i="1"/>
  <c r="S2799" i="1"/>
  <c r="Q2799" i="1"/>
  <c r="O2799" i="1"/>
  <c r="M2799" i="1"/>
  <c r="L2799" i="1"/>
  <c r="J2799" i="1"/>
  <c r="H2799" i="1"/>
  <c r="F2799" i="1"/>
  <c r="D2799" i="1"/>
  <c r="AE2798" i="1"/>
  <c r="AC2798" i="1"/>
  <c r="AA2798" i="1"/>
  <c r="Y2798" i="1"/>
  <c r="W2798" i="1"/>
  <c r="U2798" i="1"/>
  <c r="S2798" i="1"/>
  <c r="Q2798" i="1"/>
  <c r="O2798" i="1"/>
  <c r="M2798" i="1"/>
  <c r="L2798" i="1"/>
  <c r="J2798" i="1"/>
  <c r="H2798" i="1"/>
  <c r="F2798" i="1"/>
  <c r="D2798" i="1"/>
  <c r="AE2797" i="1"/>
  <c r="AC2797" i="1"/>
  <c r="AA2797" i="1"/>
  <c r="Y2797" i="1"/>
  <c r="W2797" i="1"/>
  <c r="U2797" i="1"/>
  <c r="S2797" i="1"/>
  <c r="Q2797" i="1"/>
  <c r="O2797" i="1"/>
  <c r="M2797" i="1"/>
  <c r="L2797" i="1"/>
  <c r="J2797" i="1"/>
  <c r="H2797" i="1"/>
  <c r="F2797" i="1"/>
  <c r="D2797" i="1"/>
  <c r="AE2796" i="1"/>
  <c r="AC2796" i="1"/>
  <c r="AA2796" i="1"/>
  <c r="Y2796" i="1"/>
  <c r="W2796" i="1"/>
  <c r="U2796" i="1"/>
  <c r="S2796" i="1"/>
  <c r="Q2796" i="1"/>
  <c r="O2796" i="1"/>
  <c r="M2796" i="1"/>
  <c r="L2796" i="1"/>
  <c r="J2796" i="1"/>
  <c r="H2796" i="1"/>
  <c r="F2796" i="1"/>
  <c r="D2796" i="1"/>
  <c r="AE2795" i="1"/>
  <c r="AC2795" i="1"/>
  <c r="AA2795" i="1"/>
  <c r="Y2795" i="1"/>
  <c r="W2795" i="1"/>
  <c r="U2795" i="1"/>
  <c r="S2795" i="1"/>
  <c r="Q2795" i="1"/>
  <c r="O2795" i="1"/>
  <c r="M2795" i="1"/>
  <c r="L2795" i="1"/>
  <c r="J2795" i="1"/>
  <c r="H2795" i="1"/>
  <c r="F2795" i="1"/>
  <c r="D2795" i="1"/>
  <c r="AE2794" i="1"/>
  <c r="AC2794" i="1"/>
  <c r="AA2794" i="1"/>
  <c r="Y2794" i="1"/>
  <c r="W2794" i="1"/>
  <c r="U2794" i="1"/>
  <c r="S2794" i="1"/>
  <c r="Q2794" i="1"/>
  <c r="O2794" i="1"/>
  <c r="M2794" i="1"/>
  <c r="L2794" i="1"/>
  <c r="J2794" i="1"/>
  <c r="H2794" i="1"/>
  <c r="F2794" i="1"/>
  <c r="D2794" i="1"/>
  <c r="AE2793" i="1"/>
  <c r="AC2793" i="1"/>
  <c r="AA2793" i="1"/>
  <c r="Y2793" i="1"/>
  <c r="W2793" i="1"/>
  <c r="U2793" i="1"/>
  <c r="S2793" i="1"/>
  <c r="Q2793" i="1"/>
  <c r="O2793" i="1"/>
  <c r="M2793" i="1"/>
  <c r="L2793" i="1"/>
  <c r="J2793" i="1"/>
  <c r="H2793" i="1"/>
  <c r="F2793" i="1"/>
  <c r="D2793" i="1"/>
  <c r="AE2792" i="1"/>
  <c r="AC2792" i="1"/>
  <c r="AA2792" i="1"/>
  <c r="Y2792" i="1"/>
  <c r="W2792" i="1"/>
  <c r="U2792" i="1"/>
  <c r="S2792" i="1"/>
  <c r="Q2792" i="1"/>
  <c r="O2792" i="1"/>
  <c r="M2792" i="1"/>
  <c r="L2792" i="1"/>
  <c r="J2792" i="1"/>
  <c r="H2792" i="1"/>
  <c r="F2792" i="1"/>
  <c r="D2792" i="1"/>
  <c r="AE2791" i="1"/>
  <c r="AC2791" i="1"/>
  <c r="AA2791" i="1"/>
  <c r="Y2791" i="1"/>
  <c r="W2791" i="1"/>
  <c r="U2791" i="1"/>
  <c r="S2791" i="1"/>
  <c r="Q2791" i="1"/>
  <c r="O2791" i="1"/>
  <c r="M2791" i="1"/>
  <c r="L2791" i="1"/>
  <c r="J2791" i="1"/>
  <c r="H2791" i="1"/>
  <c r="F2791" i="1"/>
  <c r="D2791" i="1"/>
  <c r="AE2790" i="1"/>
  <c r="AC2790" i="1"/>
  <c r="AA2790" i="1"/>
  <c r="Y2790" i="1"/>
  <c r="W2790" i="1"/>
  <c r="U2790" i="1"/>
  <c r="S2790" i="1"/>
  <c r="Q2790" i="1"/>
  <c r="O2790" i="1"/>
  <c r="M2790" i="1"/>
  <c r="L2790" i="1"/>
  <c r="J2790" i="1"/>
  <c r="H2790" i="1"/>
  <c r="F2790" i="1"/>
  <c r="D2790" i="1"/>
  <c r="AE2789" i="1"/>
  <c r="AC2789" i="1"/>
  <c r="AA2789" i="1"/>
  <c r="Y2789" i="1"/>
  <c r="W2789" i="1"/>
  <c r="U2789" i="1"/>
  <c r="S2789" i="1"/>
  <c r="Q2789" i="1"/>
  <c r="O2789" i="1"/>
  <c r="M2789" i="1"/>
  <c r="L2789" i="1"/>
  <c r="J2789" i="1"/>
  <c r="H2789" i="1"/>
  <c r="F2789" i="1"/>
  <c r="D2789" i="1"/>
  <c r="AE2788" i="1"/>
  <c r="AC2788" i="1"/>
  <c r="AA2788" i="1"/>
  <c r="Y2788" i="1"/>
  <c r="W2788" i="1"/>
  <c r="U2788" i="1"/>
  <c r="S2788" i="1"/>
  <c r="Q2788" i="1"/>
  <c r="O2788" i="1"/>
  <c r="M2788" i="1"/>
  <c r="L2788" i="1"/>
  <c r="J2788" i="1"/>
  <c r="H2788" i="1"/>
  <c r="F2788" i="1"/>
  <c r="D2788" i="1"/>
  <c r="AE2787" i="1"/>
  <c r="AC2787" i="1"/>
  <c r="AA2787" i="1"/>
  <c r="Y2787" i="1"/>
  <c r="W2787" i="1"/>
  <c r="U2787" i="1"/>
  <c r="S2787" i="1"/>
  <c r="Q2787" i="1"/>
  <c r="O2787" i="1"/>
  <c r="M2787" i="1"/>
  <c r="L2787" i="1"/>
  <c r="J2787" i="1"/>
  <c r="H2787" i="1"/>
  <c r="F2787" i="1"/>
  <c r="D2787" i="1"/>
  <c r="AE2786" i="1"/>
  <c r="AC2786" i="1"/>
  <c r="AA2786" i="1"/>
  <c r="Y2786" i="1"/>
  <c r="W2786" i="1"/>
  <c r="U2786" i="1"/>
  <c r="S2786" i="1"/>
  <c r="Q2786" i="1"/>
  <c r="O2786" i="1"/>
  <c r="M2786" i="1"/>
  <c r="L2786" i="1"/>
  <c r="J2786" i="1"/>
  <c r="H2786" i="1"/>
  <c r="F2786" i="1"/>
  <c r="D2786" i="1"/>
  <c r="AE2785" i="1"/>
  <c r="AC2785" i="1"/>
  <c r="AA2785" i="1"/>
  <c r="Y2785" i="1"/>
  <c r="W2785" i="1"/>
  <c r="U2785" i="1"/>
  <c r="S2785" i="1"/>
  <c r="Q2785" i="1"/>
  <c r="O2785" i="1"/>
  <c r="M2785" i="1"/>
  <c r="L2785" i="1"/>
  <c r="J2785" i="1"/>
  <c r="H2785" i="1"/>
  <c r="F2785" i="1"/>
  <c r="D2785" i="1"/>
  <c r="AE2784" i="1"/>
  <c r="AC2784" i="1"/>
  <c r="AA2784" i="1"/>
  <c r="Y2784" i="1"/>
  <c r="W2784" i="1"/>
  <c r="U2784" i="1"/>
  <c r="S2784" i="1"/>
  <c r="Q2784" i="1"/>
  <c r="O2784" i="1"/>
  <c r="M2784" i="1"/>
  <c r="L2784" i="1"/>
  <c r="J2784" i="1"/>
  <c r="H2784" i="1"/>
  <c r="F2784" i="1"/>
  <c r="D2784" i="1"/>
  <c r="AE2783" i="1"/>
  <c r="AC2783" i="1"/>
  <c r="AA2783" i="1"/>
  <c r="Y2783" i="1"/>
  <c r="W2783" i="1"/>
  <c r="U2783" i="1"/>
  <c r="S2783" i="1"/>
  <c r="Q2783" i="1"/>
  <c r="O2783" i="1"/>
  <c r="M2783" i="1"/>
  <c r="L2783" i="1"/>
  <c r="J2783" i="1"/>
  <c r="H2783" i="1"/>
  <c r="F2783" i="1"/>
  <c r="D2783" i="1"/>
  <c r="AE2782" i="1"/>
  <c r="AC2782" i="1"/>
  <c r="AA2782" i="1"/>
  <c r="Y2782" i="1"/>
  <c r="W2782" i="1"/>
  <c r="U2782" i="1"/>
  <c r="S2782" i="1"/>
  <c r="Q2782" i="1"/>
  <c r="O2782" i="1"/>
  <c r="M2782" i="1"/>
  <c r="L2782" i="1"/>
  <c r="J2782" i="1"/>
  <c r="H2782" i="1"/>
  <c r="F2782" i="1"/>
  <c r="D2782" i="1"/>
  <c r="AE2781" i="1"/>
  <c r="AC2781" i="1"/>
  <c r="AA2781" i="1"/>
  <c r="Y2781" i="1"/>
  <c r="W2781" i="1"/>
  <c r="U2781" i="1"/>
  <c r="S2781" i="1"/>
  <c r="Q2781" i="1"/>
  <c r="O2781" i="1"/>
  <c r="M2781" i="1"/>
  <c r="L2781" i="1"/>
  <c r="J2781" i="1"/>
  <c r="H2781" i="1"/>
  <c r="F2781" i="1"/>
  <c r="D2781" i="1"/>
  <c r="AE2780" i="1"/>
  <c r="AC2780" i="1"/>
  <c r="AA2780" i="1"/>
  <c r="Y2780" i="1"/>
  <c r="W2780" i="1"/>
  <c r="U2780" i="1"/>
  <c r="S2780" i="1"/>
  <c r="Q2780" i="1"/>
  <c r="O2780" i="1"/>
  <c r="M2780" i="1"/>
  <c r="L2780" i="1"/>
  <c r="J2780" i="1"/>
  <c r="H2780" i="1"/>
  <c r="F2780" i="1"/>
  <c r="D2780" i="1"/>
  <c r="AE2779" i="1"/>
  <c r="AC2779" i="1"/>
  <c r="AA2779" i="1"/>
  <c r="Y2779" i="1"/>
  <c r="W2779" i="1"/>
  <c r="U2779" i="1"/>
  <c r="S2779" i="1"/>
  <c r="Q2779" i="1"/>
  <c r="O2779" i="1"/>
  <c r="M2779" i="1"/>
  <c r="L2779" i="1"/>
  <c r="J2779" i="1"/>
  <c r="H2779" i="1"/>
  <c r="F2779" i="1"/>
  <c r="D2779" i="1"/>
  <c r="AE2778" i="1"/>
  <c r="AC2778" i="1"/>
  <c r="AA2778" i="1"/>
  <c r="Y2778" i="1"/>
  <c r="W2778" i="1"/>
  <c r="U2778" i="1"/>
  <c r="S2778" i="1"/>
  <c r="Q2778" i="1"/>
  <c r="O2778" i="1"/>
  <c r="M2778" i="1"/>
  <c r="L2778" i="1"/>
  <c r="J2778" i="1"/>
  <c r="H2778" i="1"/>
  <c r="F2778" i="1"/>
  <c r="D2778" i="1"/>
  <c r="AE2777" i="1"/>
  <c r="AC2777" i="1"/>
  <c r="AA2777" i="1"/>
  <c r="Y2777" i="1"/>
  <c r="W2777" i="1"/>
  <c r="U2777" i="1"/>
  <c r="S2777" i="1"/>
  <c r="Q2777" i="1"/>
  <c r="O2777" i="1"/>
  <c r="M2777" i="1"/>
  <c r="L2777" i="1"/>
  <c r="J2777" i="1"/>
  <c r="H2777" i="1"/>
  <c r="F2777" i="1"/>
  <c r="D2777" i="1"/>
  <c r="AE2776" i="1"/>
  <c r="AC2776" i="1"/>
  <c r="AA2776" i="1"/>
  <c r="Y2776" i="1"/>
  <c r="W2776" i="1"/>
  <c r="U2776" i="1"/>
  <c r="S2776" i="1"/>
  <c r="Q2776" i="1"/>
  <c r="O2776" i="1"/>
  <c r="M2776" i="1"/>
  <c r="L2776" i="1"/>
  <c r="J2776" i="1"/>
  <c r="H2776" i="1"/>
  <c r="F2776" i="1"/>
  <c r="D2776" i="1"/>
  <c r="AE2775" i="1"/>
  <c r="AC2775" i="1"/>
  <c r="AA2775" i="1"/>
  <c r="Y2775" i="1"/>
  <c r="W2775" i="1"/>
  <c r="U2775" i="1"/>
  <c r="S2775" i="1"/>
  <c r="Q2775" i="1"/>
  <c r="O2775" i="1"/>
  <c r="M2775" i="1"/>
  <c r="L2775" i="1"/>
  <c r="J2775" i="1"/>
  <c r="H2775" i="1"/>
  <c r="F2775" i="1"/>
  <c r="D2775" i="1"/>
  <c r="AE2774" i="1"/>
  <c r="AC2774" i="1"/>
  <c r="AA2774" i="1"/>
  <c r="Y2774" i="1"/>
  <c r="W2774" i="1"/>
  <c r="U2774" i="1"/>
  <c r="S2774" i="1"/>
  <c r="Q2774" i="1"/>
  <c r="O2774" i="1"/>
  <c r="M2774" i="1"/>
  <c r="L2774" i="1"/>
  <c r="J2774" i="1"/>
  <c r="H2774" i="1"/>
  <c r="F2774" i="1"/>
  <c r="D2774" i="1"/>
  <c r="AE2773" i="1"/>
  <c r="AC2773" i="1"/>
  <c r="AA2773" i="1"/>
  <c r="Y2773" i="1"/>
  <c r="W2773" i="1"/>
  <c r="U2773" i="1"/>
  <c r="S2773" i="1"/>
  <c r="Q2773" i="1"/>
  <c r="O2773" i="1"/>
  <c r="M2773" i="1"/>
  <c r="L2773" i="1"/>
  <c r="J2773" i="1"/>
  <c r="H2773" i="1"/>
  <c r="F2773" i="1"/>
  <c r="D2773" i="1"/>
  <c r="AE2772" i="1"/>
  <c r="AC2772" i="1"/>
  <c r="AA2772" i="1"/>
  <c r="Y2772" i="1"/>
  <c r="W2772" i="1"/>
  <c r="U2772" i="1"/>
  <c r="S2772" i="1"/>
  <c r="Q2772" i="1"/>
  <c r="O2772" i="1"/>
  <c r="M2772" i="1"/>
  <c r="L2772" i="1"/>
  <c r="J2772" i="1"/>
  <c r="H2772" i="1"/>
  <c r="F2772" i="1"/>
  <c r="D2772" i="1"/>
  <c r="AE2771" i="1"/>
  <c r="AC2771" i="1"/>
  <c r="AA2771" i="1"/>
  <c r="Y2771" i="1"/>
  <c r="W2771" i="1"/>
  <c r="U2771" i="1"/>
  <c r="S2771" i="1"/>
  <c r="Q2771" i="1"/>
  <c r="O2771" i="1"/>
  <c r="M2771" i="1"/>
  <c r="L2771" i="1"/>
  <c r="J2771" i="1"/>
  <c r="H2771" i="1"/>
  <c r="F2771" i="1"/>
  <c r="D2771" i="1"/>
  <c r="AE2770" i="1"/>
  <c r="AC2770" i="1"/>
  <c r="AA2770" i="1"/>
  <c r="Y2770" i="1"/>
  <c r="W2770" i="1"/>
  <c r="U2770" i="1"/>
  <c r="S2770" i="1"/>
  <c r="Q2770" i="1"/>
  <c r="O2770" i="1"/>
  <c r="M2770" i="1"/>
  <c r="L2770" i="1"/>
  <c r="J2770" i="1"/>
  <c r="H2770" i="1"/>
  <c r="F2770" i="1"/>
  <c r="D2770" i="1"/>
  <c r="AE2769" i="1"/>
  <c r="AC2769" i="1"/>
  <c r="AA2769" i="1"/>
  <c r="Y2769" i="1"/>
  <c r="W2769" i="1"/>
  <c r="U2769" i="1"/>
  <c r="S2769" i="1"/>
  <c r="Q2769" i="1"/>
  <c r="O2769" i="1"/>
  <c r="M2769" i="1"/>
  <c r="L2769" i="1"/>
  <c r="J2769" i="1"/>
  <c r="H2769" i="1"/>
  <c r="F2769" i="1"/>
  <c r="D2769" i="1"/>
  <c r="AE2768" i="1"/>
  <c r="AC2768" i="1"/>
  <c r="AA2768" i="1"/>
  <c r="Y2768" i="1"/>
  <c r="W2768" i="1"/>
  <c r="U2768" i="1"/>
  <c r="S2768" i="1"/>
  <c r="Q2768" i="1"/>
  <c r="O2768" i="1"/>
  <c r="M2768" i="1"/>
  <c r="L2768" i="1"/>
  <c r="J2768" i="1"/>
  <c r="H2768" i="1"/>
  <c r="F2768" i="1"/>
  <c r="D2768" i="1"/>
  <c r="AE2767" i="1"/>
  <c r="AC2767" i="1"/>
  <c r="AA2767" i="1"/>
  <c r="Y2767" i="1"/>
  <c r="W2767" i="1"/>
  <c r="U2767" i="1"/>
  <c r="S2767" i="1"/>
  <c r="Q2767" i="1"/>
  <c r="O2767" i="1"/>
  <c r="M2767" i="1"/>
  <c r="L2767" i="1"/>
  <c r="J2767" i="1"/>
  <c r="H2767" i="1"/>
  <c r="F2767" i="1"/>
  <c r="D2767" i="1"/>
  <c r="AE2766" i="1"/>
  <c r="AC2766" i="1"/>
  <c r="AA2766" i="1"/>
  <c r="Y2766" i="1"/>
  <c r="W2766" i="1"/>
  <c r="U2766" i="1"/>
  <c r="S2766" i="1"/>
  <c r="Q2766" i="1"/>
  <c r="O2766" i="1"/>
  <c r="M2766" i="1"/>
  <c r="L2766" i="1"/>
  <c r="J2766" i="1"/>
  <c r="H2766" i="1"/>
  <c r="F2766" i="1"/>
  <c r="D2766" i="1"/>
  <c r="AE2765" i="1"/>
  <c r="AC2765" i="1"/>
  <c r="AA2765" i="1"/>
  <c r="Y2765" i="1"/>
  <c r="W2765" i="1"/>
  <c r="U2765" i="1"/>
  <c r="S2765" i="1"/>
  <c r="Q2765" i="1"/>
  <c r="O2765" i="1"/>
  <c r="M2765" i="1"/>
  <c r="L2765" i="1"/>
  <c r="J2765" i="1"/>
  <c r="H2765" i="1"/>
  <c r="F2765" i="1"/>
  <c r="D2765" i="1"/>
  <c r="AE2764" i="1"/>
  <c r="AC2764" i="1"/>
  <c r="AA2764" i="1"/>
  <c r="Y2764" i="1"/>
  <c r="W2764" i="1"/>
  <c r="U2764" i="1"/>
  <c r="S2764" i="1"/>
  <c r="Q2764" i="1"/>
  <c r="O2764" i="1"/>
  <c r="M2764" i="1"/>
  <c r="L2764" i="1"/>
  <c r="J2764" i="1"/>
  <c r="H2764" i="1"/>
  <c r="F2764" i="1"/>
  <c r="D2764" i="1"/>
  <c r="AE2763" i="1"/>
  <c r="AC2763" i="1"/>
  <c r="AA2763" i="1"/>
  <c r="Y2763" i="1"/>
  <c r="W2763" i="1"/>
  <c r="U2763" i="1"/>
  <c r="S2763" i="1"/>
  <c r="Q2763" i="1"/>
  <c r="O2763" i="1"/>
  <c r="M2763" i="1"/>
  <c r="L2763" i="1"/>
  <c r="J2763" i="1"/>
  <c r="H2763" i="1"/>
  <c r="F2763" i="1"/>
  <c r="D2763" i="1"/>
  <c r="AE2762" i="1"/>
  <c r="AC2762" i="1"/>
  <c r="AA2762" i="1"/>
  <c r="Y2762" i="1"/>
  <c r="W2762" i="1"/>
  <c r="U2762" i="1"/>
  <c r="S2762" i="1"/>
  <c r="Q2762" i="1"/>
  <c r="O2762" i="1"/>
  <c r="M2762" i="1"/>
  <c r="L2762" i="1"/>
  <c r="J2762" i="1"/>
  <c r="H2762" i="1"/>
  <c r="F2762" i="1"/>
  <c r="D2762" i="1"/>
  <c r="AE2761" i="1"/>
  <c r="AC2761" i="1"/>
  <c r="AA2761" i="1"/>
  <c r="Y2761" i="1"/>
  <c r="W2761" i="1"/>
  <c r="U2761" i="1"/>
  <c r="S2761" i="1"/>
  <c r="Q2761" i="1"/>
  <c r="O2761" i="1"/>
  <c r="M2761" i="1"/>
  <c r="L2761" i="1"/>
  <c r="J2761" i="1"/>
  <c r="H2761" i="1"/>
  <c r="F2761" i="1"/>
  <c r="D2761" i="1"/>
  <c r="AE2760" i="1"/>
  <c r="AC2760" i="1"/>
  <c r="AA2760" i="1"/>
  <c r="Y2760" i="1"/>
  <c r="W2760" i="1"/>
  <c r="U2760" i="1"/>
  <c r="S2760" i="1"/>
  <c r="Q2760" i="1"/>
  <c r="O2760" i="1"/>
  <c r="M2760" i="1"/>
  <c r="L2760" i="1"/>
  <c r="J2760" i="1"/>
  <c r="H2760" i="1"/>
  <c r="F2760" i="1"/>
  <c r="D2760" i="1"/>
  <c r="AE2759" i="1"/>
  <c r="AC2759" i="1"/>
  <c r="AA2759" i="1"/>
  <c r="Y2759" i="1"/>
  <c r="W2759" i="1"/>
  <c r="U2759" i="1"/>
  <c r="S2759" i="1"/>
  <c r="Q2759" i="1"/>
  <c r="O2759" i="1"/>
  <c r="M2759" i="1"/>
  <c r="L2759" i="1"/>
  <c r="J2759" i="1"/>
  <c r="H2759" i="1"/>
  <c r="F2759" i="1"/>
  <c r="D2759" i="1"/>
  <c r="AE2758" i="1"/>
  <c r="AC2758" i="1"/>
  <c r="AA2758" i="1"/>
  <c r="Y2758" i="1"/>
  <c r="W2758" i="1"/>
  <c r="U2758" i="1"/>
  <c r="S2758" i="1"/>
  <c r="Q2758" i="1"/>
  <c r="O2758" i="1"/>
  <c r="M2758" i="1"/>
  <c r="L2758" i="1"/>
  <c r="J2758" i="1"/>
  <c r="H2758" i="1"/>
  <c r="F2758" i="1"/>
  <c r="D2758" i="1"/>
  <c r="AE2757" i="1"/>
  <c r="AC2757" i="1"/>
  <c r="AA2757" i="1"/>
  <c r="Y2757" i="1"/>
  <c r="W2757" i="1"/>
  <c r="U2757" i="1"/>
  <c r="S2757" i="1"/>
  <c r="Q2757" i="1"/>
  <c r="O2757" i="1"/>
  <c r="M2757" i="1"/>
  <c r="L2757" i="1"/>
  <c r="J2757" i="1"/>
  <c r="H2757" i="1"/>
  <c r="F2757" i="1"/>
  <c r="D2757" i="1"/>
  <c r="AE2756" i="1"/>
  <c r="AC2756" i="1"/>
  <c r="AA2756" i="1"/>
  <c r="Y2756" i="1"/>
  <c r="W2756" i="1"/>
  <c r="U2756" i="1"/>
  <c r="S2756" i="1"/>
  <c r="Q2756" i="1"/>
  <c r="O2756" i="1"/>
  <c r="M2756" i="1"/>
  <c r="L2756" i="1"/>
  <c r="J2756" i="1"/>
  <c r="H2756" i="1"/>
  <c r="F2756" i="1"/>
  <c r="D2756" i="1"/>
  <c r="AE2755" i="1"/>
  <c r="AC2755" i="1"/>
  <c r="AA2755" i="1"/>
  <c r="Y2755" i="1"/>
  <c r="W2755" i="1"/>
  <c r="U2755" i="1"/>
  <c r="S2755" i="1"/>
  <c r="Q2755" i="1"/>
  <c r="O2755" i="1"/>
  <c r="M2755" i="1"/>
  <c r="L2755" i="1"/>
  <c r="J2755" i="1"/>
  <c r="H2755" i="1"/>
  <c r="F2755" i="1"/>
  <c r="D2755" i="1"/>
  <c r="AE2754" i="1"/>
  <c r="AC2754" i="1"/>
  <c r="AA2754" i="1"/>
  <c r="Y2754" i="1"/>
  <c r="W2754" i="1"/>
  <c r="U2754" i="1"/>
  <c r="S2754" i="1"/>
  <c r="Q2754" i="1"/>
  <c r="O2754" i="1"/>
  <c r="M2754" i="1"/>
  <c r="L2754" i="1"/>
  <c r="J2754" i="1"/>
  <c r="H2754" i="1"/>
  <c r="F2754" i="1"/>
  <c r="D2754" i="1"/>
  <c r="AE2753" i="1"/>
  <c r="AC2753" i="1"/>
  <c r="AA2753" i="1"/>
  <c r="Y2753" i="1"/>
  <c r="W2753" i="1"/>
  <c r="U2753" i="1"/>
  <c r="S2753" i="1"/>
  <c r="Q2753" i="1"/>
  <c r="O2753" i="1"/>
  <c r="M2753" i="1"/>
  <c r="L2753" i="1"/>
  <c r="J2753" i="1"/>
  <c r="H2753" i="1"/>
  <c r="F2753" i="1"/>
  <c r="D2753" i="1"/>
  <c r="AE2752" i="1"/>
  <c r="AC2752" i="1"/>
  <c r="AA2752" i="1"/>
  <c r="Y2752" i="1"/>
  <c r="W2752" i="1"/>
  <c r="U2752" i="1"/>
  <c r="S2752" i="1"/>
  <c r="Q2752" i="1"/>
  <c r="O2752" i="1"/>
  <c r="M2752" i="1"/>
  <c r="L2752" i="1"/>
  <c r="J2752" i="1"/>
  <c r="H2752" i="1"/>
  <c r="F2752" i="1"/>
  <c r="D2752" i="1"/>
  <c r="AE2751" i="1"/>
  <c r="AC2751" i="1"/>
  <c r="AA2751" i="1"/>
  <c r="Y2751" i="1"/>
  <c r="W2751" i="1"/>
  <c r="U2751" i="1"/>
  <c r="S2751" i="1"/>
  <c r="Q2751" i="1"/>
  <c r="O2751" i="1"/>
  <c r="M2751" i="1"/>
  <c r="L2751" i="1"/>
  <c r="J2751" i="1"/>
  <c r="H2751" i="1"/>
  <c r="F2751" i="1"/>
  <c r="D2751" i="1"/>
  <c r="AE2750" i="1"/>
  <c r="AC2750" i="1"/>
  <c r="AA2750" i="1"/>
  <c r="Y2750" i="1"/>
  <c r="W2750" i="1"/>
  <c r="U2750" i="1"/>
  <c r="S2750" i="1"/>
  <c r="Q2750" i="1"/>
  <c r="O2750" i="1"/>
  <c r="M2750" i="1"/>
  <c r="L2750" i="1"/>
  <c r="J2750" i="1"/>
  <c r="H2750" i="1"/>
  <c r="F2750" i="1"/>
  <c r="D2750" i="1"/>
  <c r="AE2749" i="1"/>
  <c r="AC2749" i="1"/>
  <c r="AA2749" i="1"/>
  <c r="Y2749" i="1"/>
  <c r="W2749" i="1"/>
  <c r="U2749" i="1"/>
  <c r="S2749" i="1"/>
  <c r="Q2749" i="1"/>
  <c r="O2749" i="1"/>
  <c r="M2749" i="1"/>
  <c r="L2749" i="1"/>
  <c r="J2749" i="1"/>
  <c r="H2749" i="1"/>
  <c r="F2749" i="1"/>
  <c r="D2749" i="1"/>
  <c r="AE2748" i="1"/>
  <c r="AC2748" i="1"/>
  <c r="AA2748" i="1"/>
  <c r="Y2748" i="1"/>
  <c r="W2748" i="1"/>
  <c r="U2748" i="1"/>
  <c r="S2748" i="1"/>
  <c r="Q2748" i="1"/>
  <c r="O2748" i="1"/>
  <c r="M2748" i="1"/>
  <c r="L2748" i="1"/>
  <c r="J2748" i="1"/>
  <c r="H2748" i="1"/>
  <c r="F2748" i="1"/>
  <c r="D2748" i="1"/>
  <c r="AE2747" i="1"/>
  <c r="AC2747" i="1"/>
  <c r="AA2747" i="1"/>
  <c r="Y2747" i="1"/>
  <c r="W2747" i="1"/>
  <c r="U2747" i="1"/>
  <c r="S2747" i="1"/>
  <c r="Q2747" i="1"/>
  <c r="O2747" i="1"/>
  <c r="M2747" i="1"/>
  <c r="L2747" i="1"/>
  <c r="J2747" i="1"/>
  <c r="H2747" i="1"/>
  <c r="F2747" i="1"/>
  <c r="D2747" i="1"/>
  <c r="AE2746" i="1"/>
  <c r="AC2746" i="1"/>
  <c r="AA2746" i="1"/>
  <c r="Y2746" i="1"/>
  <c r="W2746" i="1"/>
  <c r="U2746" i="1"/>
  <c r="S2746" i="1"/>
  <c r="Q2746" i="1"/>
  <c r="O2746" i="1"/>
  <c r="M2746" i="1"/>
  <c r="L2746" i="1"/>
  <c r="J2746" i="1"/>
  <c r="H2746" i="1"/>
  <c r="F2746" i="1"/>
  <c r="D2746" i="1"/>
  <c r="AE2745" i="1"/>
  <c r="AC2745" i="1"/>
  <c r="AA2745" i="1"/>
  <c r="Y2745" i="1"/>
  <c r="W2745" i="1"/>
  <c r="U2745" i="1"/>
  <c r="S2745" i="1"/>
  <c r="Q2745" i="1"/>
  <c r="O2745" i="1"/>
  <c r="M2745" i="1"/>
  <c r="L2745" i="1"/>
  <c r="J2745" i="1"/>
  <c r="H2745" i="1"/>
  <c r="F2745" i="1"/>
  <c r="D2745" i="1"/>
  <c r="AE2744" i="1"/>
  <c r="AC2744" i="1"/>
  <c r="AA2744" i="1"/>
  <c r="Y2744" i="1"/>
  <c r="W2744" i="1"/>
  <c r="U2744" i="1"/>
  <c r="S2744" i="1"/>
  <c r="Q2744" i="1"/>
  <c r="O2744" i="1"/>
  <c r="M2744" i="1"/>
  <c r="L2744" i="1"/>
  <c r="J2744" i="1"/>
  <c r="H2744" i="1"/>
  <c r="F2744" i="1"/>
  <c r="D2744" i="1"/>
  <c r="AE2743" i="1"/>
  <c r="AC2743" i="1"/>
  <c r="AA2743" i="1"/>
  <c r="Y2743" i="1"/>
  <c r="W2743" i="1"/>
  <c r="U2743" i="1"/>
  <c r="S2743" i="1"/>
  <c r="Q2743" i="1"/>
  <c r="O2743" i="1"/>
  <c r="M2743" i="1"/>
  <c r="L2743" i="1"/>
  <c r="J2743" i="1"/>
  <c r="H2743" i="1"/>
  <c r="F2743" i="1"/>
  <c r="D2743" i="1"/>
  <c r="AE2742" i="1"/>
  <c r="AC2742" i="1"/>
  <c r="AA2742" i="1"/>
  <c r="Y2742" i="1"/>
  <c r="W2742" i="1"/>
  <c r="U2742" i="1"/>
  <c r="S2742" i="1"/>
  <c r="Q2742" i="1"/>
  <c r="O2742" i="1"/>
  <c r="M2742" i="1"/>
  <c r="L2742" i="1"/>
  <c r="J2742" i="1"/>
  <c r="H2742" i="1"/>
  <c r="F2742" i="1"/>
  <c r="D2742" i="1"/>
  <c r="AE2741" i="1"/>
  <c r="AC2741" i="1"/>
  <c r="AA2741" i="1"/>
  <c r="Y2741" i="1"/>
  <c r="W2741" i="1"/>
  <c r="U2741" i="1"/>
  <c r="S2741" i="1"/>
  <c r="Q2741" i="1"/>
  <c r="O2741" i="1"/>
  <c r="M2741" i="1"/>
  <c r="L2741" i="1"/>
  <c r="J2741" i="1"/>
  <c r="H2741" i="1"/>
  <c r="F2741" i="1"/>
  <c r="D2741" i="1"/>
  <c r="AE2740" i="1"/>
  <c r="AC2740" i="1"/>
  <c r="AA2740" i="1"/>
  <c r="Y2740" i="1"/>
  <c r="W2740" i="1"/>
  <c r="U2740" i="1"/>
  <c r="S2740" i="1"/>
  <c r="Q2740" i="1"/>
  <c r="O2740" i="1"/>
  <c r="M2740" i="1"/>
  <c r="L2740" i="1"/>
  <c r="J2740" i="1"/>
  <c r="H2740" i="1"/>
  <c r="F2740" i="1"/>
  <c r="D2740" i="1"/>
  <c r="AE2739" i="1"/>
  <c r="AC2739" i="1"/>
  <c r="AA2739" i="1"/>
  <c r="Y2739" i="1"/>
  <c r="W2739" i="1"/>
  <c r="U2739" i="1"/>
  <c r="S2739" i="1"/>
  <c r="Q2739" i="1"/>
  <c r="O2739" i="1"/>
  <c r="M2739" i="1"/>
  <c r="L2739" i="1"/>
  <c r="J2739" i="1"/>
  <c r="H2739" i="1"/>
  <c r="F2739" i="1"/>
  <c r="D2739" i="1"/>
  <c r="AE2738" i="1"/>
  <c r="AC2738" i="1"/>
  <c r="AA2738" i="1"/>
  <c r="Y2738" i="1"/>
  <c r="W2738" i="1"/>
  <c r="U2738" i="1"/>
  <c r="S2738" i="1"/>
  <c r="Q2738" i="1"/>
  <c r="O2738" i="1"/>
  <c r="M2738" i="1"/>
  <c r="L2738" i="1"/>
  <c r="J2738" i="1"/>
  <c r="H2738" i="1"/>
  <c r="F2738" i="1"/>
  <c r="D2738" i="1"/>
  <c r="AE2737" i="1"/>
  <c r="AC2737" i="1"/>
  <c r="AA2737" i="1"/>
  <c r="Y2737" i="1"/>
  <c r="W2737" i="1"/>
  <c r="U2737" i="1"/>
  <c r="S2737" i="1"/>
  <c r="Q2737" i="1"/>
  <c r="O2737" i="1"/>
  <c r="M2737" i="1"/>
  <c r="L2737" i="1"/>
  <c r="J2737" i="1"/>
  <c r="H2737" i="1"/>
  <c r="F2737" i="1"/>
  <c r="D2737" i="1"/>
  <c r="AE2736" i="1"/>
  <c r="AC2736" i="1"/>
  <c r="AA2736" i="1"/>
  <c r="Y2736" i="1"/>
  <c r="W2736" i="1"/>
  <c r="U2736" i="1"/>
  <c r="S2736" i="1"/>
  <c r="Q2736" i="1"/>
  <c r="O2736" i="1"/>
  <c r="M2736" i="1"/>
  <c r="L2736" i="1"/>
  <c r="J2736" i="1"/>
  <c r="H2736" i="1"/>
  <c r="F2736" i="1"/>
  <c r="D2736" i="1"/>
  <c r="AE2735" i="1"/>
  <c r="AC2735" i="1"/>
  <c r="AA2735" i="1"/>
  <c r="Y2735" i="1"/>
  <c r="W2735" i="1"/>
  <c r="U2735" i="1"/>
  <c r="S2735" i="1"/>
  <c r="Q2735" i="1"/>
  <c r="O2735" i="1"/>
  <c r="M2735" i="1"/>
  <c r="L2735" i="1"/>
  <c r="J2735" i="1"/>
  <c r="H2735" i="1"/>
  <c r="F2735" i="1"/>
  <c r="D2735" i="1"/>
  <c r="AE2734" i="1"/>
  <c r="AC2734" i="1"/>
  <c r="AA2734" i="1"/>
  <c r="Y2734" i="1"/>
  <c r="W2734" i="1"/>
  <c r="U2734" i="1"/>
  <c r="S2734" i="1"/>
  <c r="Q2734" i="1"/>
  <c r="O2734" i="1"/>
  <c r="M2734" i="1"/>
  <c r="L2734" i="1"/>
  <c r="J2734" i="1"/>
  <c r="H2734" i="1"/>
  <c r="F2734" i="1"/>
  <c r="D2734" i="1"/>
  <c r="AE2733" i="1"/>
  <c r="AC2733" i="1"/>
  <c r="AA2733" i="1"/>
  <c r="Y2733" i="1"/>
  <c r="W2733" i="1"/>
  <c r="U2733" i="1"/>
  <c r="S2733" i="1"/>
  <c r="Q2733" i="1"/>
  <c r="O2733" i="1"/>
  <c r="M2733" i="1"/>
  <c r="L2733" i="1"/>
  <c r="J2733" i="1"/>
  <c r="H2733" i="1"/>
  <c r="F2733" i="1"/>
  <c r="D2733" i="1"/>
  <c r="AE2732" i="1"/>
  <c r="AC2732" i="1"/>
  <c r="AA2732" i="1"/>
  <c r="Y2732" i="1"/>
  <c r="W2732" i="1"/>
  <c r="U2732" i="1"/>
  <c r="S2732" i="1"/>
  <c r="Q2732" i="1"/>
  <c r="O2732" i="1"/>
  <c r="M2732" i="1"/>
  <c r="L2732" i="1"/>
  <c r="J2732" i="1"/>
  <c r="H2732" i="1"/>
  <c r="F2732" i="1"/>
  <c r="D2732" i="1"/>
  <c r="AE2731" i="1"/>
  <c r="AC2731" i="1"/>
  <c r="AA2731" i="1"/>
  <c r="Y2731" i="1"/>
  <c r="W2731" i="1"/>
  <c r="U2731" i="1"/>
  <c r="S2731" i="1"/>
  <c r="Q2731" i="1"/>
  <c r="O2731" i="1"/>
  <c r="M2731" i="1"/>
  <c r="L2731" i="1"/>
  <c r="J2731" i="1"/>
  <c r="H2731" i="1"/>
  <c r="F2731" i="1"/>
  <c r="D2731" i="1"/>
  <c r="AE2730" i="1"/>
  <c r="AC2730" i="1"/>
  <c r="AA2730" i="1"/>
  <c r="Y2730" i="1"/>
  <c r="W2730" i="1"/>
  <c r="U2730" i="1"/>
  <c r="S2730" i="1"/>
  <c r="Q2730" i="1"/>
  <c r="O2730" i="1"/>
  <c r="M2730" i="1"/>
  <c r="L2730" i="1"/>
  <c r="J2730" i="1"/>
  <c r="H2730" i="1"/>
  <c r="F2730" i="1"/>
  <c r="D2730" i="1"/>
  <c r="AE2729" i="1"/>
  <c r="AC2729" i="1"/>
  <c r="AA2729" i="1"/>
  <c r="Y2729" i="1"/>
  <c r="W2729" i="1"/>
  <c r="U2729" i="1"/>
  <c r="S2729" i="1"/>
  <c r="Q2729" i="1"/>
  <c r="O2729" i="1"/>
  <c r="M2729" i="1"/>
  <c r="L2729" i="1"/>
  <c r="J2729" i="1"/>
  <c r="H2729" i="1"/>
  <c r="F2729" i="1"/>
  <c r="D2729" i="1"/>
  <c r="AE2728" i="1"/>
  <c r="AC2728" i="1"/>
  <c r="AA2728" i="1"/>
  <c r="Y2728" i="1"/>
  <c r="W2728" i="1"/>
  <c r="U2728" i="1"/>
  <c r="S2728" i="1"/>
  <c r="Q2728" i="1"/>
  <c r="O2728" i="1"/>
  <c r="M2728" i="1"/>
  <c r="L2728" i="1"/>
  <c r="J2728" i="1"/>
  <c r="H2728" i="1"/>
  <c r="F2728" i="1"/>
  <c r="D2728" i="1"/>
  <c r="AE2727" i="1"/>
  <c r="AC2727" i="1"/>
  <c r="AA2727" i="1"/>
  <c r="Y2727" i="1"/>
  <c r="W2727" i="1"/>
  <c r="U2727" i="1"/>
  <c r="S2727" i="1"/>
  <c r="Q2727" i="1"/>
  <c r="O2727" i="1"/>
  <c r="M2727" i="1"/>
  <c r="L2727" i="1"/>
  <c r="J2727" i="1"/>
  <c r="H2727" i="1"/>
  <c r="F2727" i="1"/>
  <c r="D2727" i="1"/>
  <c r="AE2726" i="1"/>
  <c r="AC2726" i="1"/>
  <c r="AA2726" i="1"/>
  <c r="Y2726" i="1"/>
  <c r="W2726" i="1"/>
  <c r="U2726" i="1"/>
  <c r="S2726" i="1"/>
  <c r="Q2726" i="1"/>
  <c r="O2726" i="1"/>
  <c r="M2726" i="1"/>
  <c r="L2726" i="1"/>
  <c r="J2726" i="1"/>
  <c r="H2726" i="1"/>
  <c r="F2726" i="1"/>
  <c r="D2726" i="1"/>
  <c r="AE2725" i="1"/>
  <c r="AC2725" i="1"/>
  <c r="AA2725" i="1"/>
  <c r="Y2725" i="1"/>
  <c r="W2725" i="1"/>
  <c r="U2725" i="1"/>
  <c r="S2725" i="1"/>
  <c r="Q2725" i="1"/>
  <c r="O2725" i="1"/>
  <c r="M2725" i="1"/>
  <c r="L2725" i="1"/>
  <c r="J2725" i="1"/>
  <c r="H2725" i="1"/>
  <c r="F2725" i="1"/>
  <c r="D2725" i="1"/>
  <c r="AE2724" i="1"/>
  <c r="AC2724" i="1"/>
  <c r="AA2724" i="1"/>
  <c r="Y2724" i="1"/>
  <c r="W2724" i="1"/>
  <c r="U2724" i="1"/>
  <c r="S2724" i="1"/>
  <c r="Q2724" i="1"/>
  <c r="O2724" i="1"/>
  <c r="M2724" i="1"/>
  <c r="L2724" i="1"/>
  <c r="J2724" i="1"/>
  <c r="H2724" i="1"/>
  <c r="F2724" i="1"/>
  <c r="D2724" i="1"/>
  <c r="AE2723" i="1"/>
  <c r="AC2723" i="1"/>
  <c r="AA2723" i="1"/>
  <c r="Y2723" i="1"/>
  <c r="W2723" i="1"/>
  <c r="U2723" i="1"/>
  <c r="S2723" i="1"/>
  <c r="Q2723" i="1"/>
  <c r="O2723" i="1"/>
  <c r="M2723" i="1"/>
  <c r="L2723" i="1"/>
  <c r="J2723" i="1"/>
  <c r="H2723" i="1"/>
  <c r="F2723" i="1"/>
  <c r="D2723" i="1"/>
  <c r="AE2722" i="1"/>
  <c r="AC2722" i="1"/>
  <c r="AA2722" i="1"/>
  <c r="Y2722" i="1"/>
  <c r="W2722" i="1"/>
  <c r="U2722" i="1"/>
  <c r="S2722" i="1"/>
  <c r="Q2722" i="1"/>
  <c r="O2722" i="1"/>
  <c r="M2722" i="1"/>
  <c r="L2722" i="1"/>
  <c r="J2722" i="1"/>
  <c r="H2722" i="1"/>
  <c r="F2722" i="1"/>
  <c r="D2722" i="1"/>
  <c r="AE2721" i="1"/>
  <c r="AC2721" i="1"/>
  <c r="AA2721" i="1"/>
  <c r="Y2721" i="1"/>
  <c r="W2721" i="1"/>
  <c r="U2721" i="1"/>
  <c r="S2721" i="1"/>
  <c r="Q2721" i="1"/>
  <c r="O2721" i="1"/>
  <c r="M2721" i="1"/>
  <c r="L2721" i="1"/>
  <c r="J2721" i="1"/>
  <c r="H2721" i="1"/>
  <c r="F2721" i="1"/>
  <c r="D2721" i="1"/>
  <c r="AE2720" i="1"/>
  <c r="AC2720" i="1"/>
  <c r="AA2720" i="1"/>
  <c r="Y2720" i="1"/>
  <c r="W2720" i="1"/>
  <c r="U2720" i="1"/>
  <c r="S2720" i="1"/>
  <c r="Q2720" i="1"/>
  <c r="O2720" i="1"/>
  <c r="M2720" i="1"/>
  <c r="L2720" i="1"/>
  <c r="J2720" i="1"/>
  <c r="H2720" i="1"/>
  <c r="F2720" i="1"/>
  <c r="D2720" i="1"/>
  <c r="AE2719" i="1"/>
  <c r="AC2719" i="1"/>
  <c r="AA2719" i="1"/>
  <c r="Y2719" i="1"/>
  <c r="W2719" i="1"/>
  <c r="U2719" i="1"/>
  <c r="S2719" i="1"/>
  <c r="Q2719" i="1"/>
  <c r="O2719" i="1"/>
  <c r="M2719" i="1"/>
  <c r="L2719" i="1"/>
  <c r="J2719" i="1"/>
  <c r="H2719" i="1"/>
  <c r="F2719" i="1"/>
  <c r="D2719" i="1"/>
  <c r="AE2718" i="1"/>
  <c r="AC2718" i="1"/>
  <c r="AA2718" i="1"/>
  <c r="Y2718" i="1"/>
  <c r="W2718" i="1"/>
  <c r="U2718" i="1"/>
  <c r="S2718" i="1"/>
  <c r="Q2718" i="1"/>
  <c r="O2718" i="1"/>
  <c r="M2718" i="1"/>
  <c r="L2718" i="1"/>
  <c r="J2718" i="1"/>
  <c r="H2718" i="1"/>
  <c r="F2718" i="1"/>
  <c r="D2718" i="1"/>
  <c r="AE2717" i="1"/>
  <c r="AC2717" i="1"/>
  <c r="AA2717" i="1"/>
  <c r="Y2717" i="1"/>
  <c r="W2717" i="1"/>
  <c r="U2717" i="1"/>
  <c r="S2717" i="1"/>
  <c r="Q2717" i="1"/>
  <c r="O2717" i="1"/>
  <c r="M2717" i="1"/>
  <c r="L2717" i="1"/>
  <c r="J2717" i="1"/>
  <c r="H2717" i="1"/>
  <c r="F2717" i="1"/>
  <c r="D2717" i="1"/>
  <c r="AE2716" i="1"/>
  <c r="AC2716" i="1"/>
  <c r="AA2716" i="1"/>
  <c r="Y2716" i="1"/>
  <c r="W2716" i="1"/>
  <c r="U2716" i="1"/>
  <c r="S2716" i="1"/>
  <c r="Q2716" i="1"/>
  <c r="O2716" i="1"/>
  <c r="M2716" i="1"/>
  <c r="L2716" i="1"/>
  <c r="J2716" i="1"/>
  <c r="H2716" i="1"/>
  <c r="F2716" i="1"/>
  <c r="D2716" i="1"/>
  <c r="AE2715" i="1"/>
  <c r="AC2715" i="1"/>
  <c r="AA2715" i="1"/>
  <c r="Y2715" i="1"/>
  <c r="W2715" i="1"/>
  <c r="U2715" i="1"/>
  <c r="S2715" i="1"/>
  <c r="Q2715" i="1"/>
  <c r="O2715" i="1"/>
  <c r="M2715" i="1"/>
  <c r="L2715" i="1"/>
  <c r="J2715" i="1"/>
  <c r="H2715" i="1"/>
  <c r="F2715" i="1"/>
  <c r="D2715" i="1"/>
  <c r="AE2714" i="1"/>
  <c r="AC2714" i="1"/>
  <c r="AA2714" i="1"/>
  <c r="Y2714" i="1"/>
  <c r="W2714" i="1"/>
  <c r="U2714" i="1"/>
  <c r="S2714" i="1"/>
  <c r="Q2714" i="1"/>
  <c r="O2714" i="1"/>
  <c r="M2714" i="1"/>
  <c r="L2714" i="1"/>
  <c r="J2714" i="1"/>
  <c r="H2714" i="1"/>
  <c r="F2714" i="1"/>
  <c r="D2714" i="1"/>
  <c r="AE2713" i="1"/>
  <c r="AC2713" i="1"/>
  <c r="AA2713" i="1"/>
  <c r="Y2713" i="1"/>
  <c r="W2713" i="1"/>
  <c r="U2713" i="1"/>
  <c r="S2713" i="1"/>
  <c r="Q2713" i="1"/>
  <c r="O2713" i="1"/>
  <c r="M2713" i="1"/>
  <c r="L2713" i="1"/>
  <c r="J2713" i="1"/>
  <c r="H2713" i="1"/>
  <c r="F2713" i="1"/>
  <c r="D2713" i="1"/>
  <c r="AE2712" i="1"/>
  <c r="AC2712" i="1"/>
  <c r="AA2712" i="1"/>
  <c r="Y2712" i="1"/>
  <c r="W2712" i="1"/>
  <c r="U2712" i="1"/>
  <c r="S2712" i="1"/>
  <c r="Q2712" i="1"/>
  <c r="O2712" i="1"/>
  <c r="M2712" i="1"/>
  <c r="L2712" i="1"/>
  <c r="J2712" i="1"/>
  <c r="H2712" i="1"/>
  <c r="F2712" i="1"/>
  <c r="D2712" i="1"/>
  <c r="AE2711" i="1"/>
  <c r="AC2711" i="1"/>
  <c r="AA2711" i="1"/>
  <c r="Y2711" i="1"/>
  <c r="W2711" i="1"/>
  <c r="U2711" i="1"/>
  <c r="S2711" i="1"/>
  <c r="Q2711" i="1"/>
  <c r="O2711" i="1"/>
  <c r="M2711" i="1"/>
  <c r="L2711" i="1"/>
  <c r="J2711" i="1"/>
  <c r="H2711" i="1"/>
  <c r="F2711" i="1"/>
  <c r="D2711" i="1"/>
  <c r="AE2710" i="1"/>
  <c r="AC2710" i="1"/>
  <c r="AA2710" i="1"/>
  <c r="Y2710" i="1"/>
  <c r="W2710" i="1"/>
  <c r="U2710" i="1"/>
  <c r="S2710" i="1"/>
  <c r="Q2710" i="1"/>
  <c r="O2710" i="1"/>
  <c r="M2710" i="1"/>
  <c r="L2710" i="1"/>
  <c r="J2710" i="1"/>
  <c r="H2710" i="1"/>
  <c r="F2710" i="1"/>
  <c r="D2710" i="1"/>
  <c r="AE2709" i="1"/>
  <c r="AC2709" i="1"/>
  <c r="AA2709" i="1"/>
  <c r="Y2709" i="1"/>
  <c r="W2709" i="1"/>
  <c r="U2709" i="1"/>
  <c r="S2709" i="1"/>
  <c r="Q2709" i="1"/>
  <c r="O2709" i="1"/>
  <c r="M2709" i="1"/>
  <c r="L2709" i="1"/>
  <c r="J2709" i="1"/>
  <c r="H2709" i="1"/>
  <c r="F2709" i="1"/>
  <c r="D2709" i="1"/>
  <c r="AE2708" i="1"/>
  <c r="AC2708" i="1"/>
  <c r="AA2708" i="1"/>
  <c r="Y2708" i="1"/>
  <c r="W2708" i="1"/>
  <c r="U2708" i="1"/>
  <c r="S2708" i="1"/>
  <c r="Q2708" i="1"/>
  <c r="O2708" i="1"/>
  <c r="M2708" i="1"/>
  <c r="L2708" i="1"/>
  <c r="J2708" i="1"/>
  <c r="H2708" i="1"/>
  <c r="F2708" i="1"/>
  <c r="D2708" i="1"/>
  <c r="AE2707" i="1"/>
  <c r="AC2707" i="1"/>
  <c r="AA2707" i="1"/>
  <c r="Y2707" i="1"/>
  <c r="W2707" i="1"/>
  <c r="U2707" i="1"/>
  <c r="S2707" i="1"/>
  <c r="Q2707" i="1"/>
  <c r="O2707" i="1"/>
  <c r="M2707" i="1"/>
  <c r="L2707" i="1"/>
  <c r="J2707" i="1"/>
  <c r="H2707" i="1"/>
  <c r="F2707" i="1"/>
  <c r="D2707" i="1"/>
  <c r="AE2706" i="1"/>
  <c r="AC2706" i="1"/>
  <c r="AA2706" i="1"/>
  <c r="Y2706" i="1"/>
  <c r="W2706" i="1"/>
  <c r="U2706" i="1"/>
  <c r="S2706" i="1"/>
  <c r="Q2706" i="1"/>
  <c r="O2706" i="1"/>
  <c r="M2706" i="1"/>
  <c r="L2706" i="1"/>
  <c r="J2706" i="1"/>
  <c r="H2706" i="1"/>
  <c r="F2706" i="1"/>
  <c r="D2706" i="1"/>
  <c r="AE2705" i="1"/>
  <c r="AC2705" i="1"/>
  <c r="AA2705" i="1"/>
  <c r="Y2705" i="1"/>
  <c r="W2705" i="1"/>
  <c r="U2705" i="1"/>
  <c r="S2705" i="1"/>
  <c r="Q2705" i="1"/>
  <c r="O2705" i="1"/>
  <c r="M2705" i="1"/>
  <c r="L2705" i="1"/>
  <c r="J2705" i="1"/>
  <c r="H2705" i="1"/>
  <c r="F2705" i="1"/>
  <c r="D2705" i="1"/>
  <c r="AE2704" i="1"/>
  <c r="AC2704" i="1"/>
  <c r="AA2704" i="1"/>
  <c r="Y2704" i="1"/>
  <c r="W2704" i="1"/>
  <c r="U2704" i="1"/>
  <c r="S2704" i="1"/>
  <c r="Q2704" i="1"/>
  <c r="O2704" i="1"/>
  <c r="M2704" i="1"/>
  <c r="L2704" i="1"/>
  <c r="J2704" i="1"/>
  <c r="H2704" i="1"/>
  <c r="F2704" i="1"/>
  <c r="D2704" i="1"/>
  <c r="AE2703" i="1"/>
  <c r="AC2703" i="1"/>
  <c r="AA2703" i="1"/>
  <c r="Y2703" i="1"/>
  <c r="W2703" i="1"/>
  <c r="U2703" i="1"/>
  <c r="S2703" i="1"/>
  <c r="Q2703" i="1"/>
  <c r="O2703" i="1"/>
  <c r="M2703" i="1"/>
  <c r="L2703" i="1"/>
  <c r="J2703" i="1"/>
  <c r="H2703" i="1"/>
  <c r="F2703" i="1"/>
  <c r="D2703" i="1"/>
  <c r="AE2702" i="1"/>
  <c r="AC2702" i="1"/>
  <c r="AA2702" i="1"/>
  <c r="Y2702" i="1"/>
  <c r="W2702" i="1"/>
  <c r="U2702" i="1"/>
  <c r="S2702" i="1"/>
  <c r="Q2702" i="1"/>
  <c r="O2702" i="1"/>
  <c r="M2702" i="1"/>
  <c r="L2702" i="1"/>
  <c r="J2702" i="1"/>
  <c r="H2702" i="1"/>
  <c r="F2702" i="1"/>
  <c r="D2702" i="1"/>
  <c r="AE2701" i="1"/>
  <c r="AC2701" i="1"/>
  <c r="AA2701" i="1"/>
  <c r="Y2701" i="1"/>
  <c r="W2701" i="1"/>
  <c r="U2701" i="1"/>
  <c r="S2701" i="1"/>
  <c r="Q2701" i="1"/>
  <c r="O2701" i="1"/>
  <c r="M2701" i="1"/>
  <c r="L2701" i="1"/>
  <c r="J2701" i="1"/>
  <c r="H2701" i="1"/>
  <c r="F2701" i="1"/>
  <c r="D2701" i="1"/>
  <c r="AE2700" i="1"/>
  <c r="AC2700" i="1"/>
  <c r="AA2700" i="1"/>
  <c r="Y2700" i="1"/>
  <c r="W2700" i="1"/>
  <c r="U2700" i="1"/>
  <c r="S2700" i="1"/>
  <c r="Q2700" i="1"/>
  <c r="O2700" i="1"/>
  <c r="M2700" i="1"/>
  <c r="L2700" i="1"/>
  <c r="J2700" i="1"/>
  <c r="H2700" i="1"/>
  <c r="F2700" i="1"/>
  <c r="D2700" i="1"/>
  <c r="AE2699" i="1"/>
  <c r="AC2699" i="1"/>
  <c r="AA2699" i="1"/>
  <c r="Y2699" i="1"/>
  <c r="W2699" i="1"/>
  <c r="U2699" i="1"/>
  <c r="S2699" i="1"/>
  <c r="Q2699" i="1"/>
  <c r="O2699" i="1"/>
  <c r="M2699" i="1"/>
  <c r="L2699" i="1"/>
  <c r="J2699" i="1"/>
  <c r="H2699" i="1"/>
  <c r="F2699" i="1"/>
  <c r="D2699" i="1"/>
  <c r="AE2698" i="1"/>
  <c r="AC2698" i="1"/>
  <c r="AA2698" i="1"/>
  <c r="Y2698" i="1"/>
  <c r="W2698" i="1"/>
  <c r="U2698" i="1"/>
  <c r="S2698" i="1"/>
  <c r="Q2698" i="1"/>
  <c r="O2698" i="1"/>
  <c r="M2698" i="1"/>
  <c r="L2698" i="1"/>
  <c r="J2698" i="1"/>
  <c r="H2698" i="1"/>
  <c r="F2698" i="1"/>
  <c r="D2698" i="1"/>
  <c r="AE2697" i="1"/>
  <c r="AC2697" i="1"/>
  <c r="AA2697" i="1"/>
  <c r="Y2697" i="1"/>
  <c r="W2697" i="1"/>
  <c r="U2697" i="1"/>
  <c r="S2697" i="1"/>
  <c r="Q2697" i="1"/>
  <c r="O2697" i="1"/>
  <c r="M2697" i="1"/>
  <c r="L2697" i="1"/>
  <c r="J2697" i="1"/>
  <c r="H2697" i="1"/>
  <c r="F2697" i="1"/>
  <c r="D2697" i="1"/>
  <c r="AE2696" i="1"/>
  <c r="AC2696" i="1"/>
  <c r="AA2696" i="1"/>
  <c r="Y2696" i="1"/>
  <c r="W2696" i="1"/>
  <c r="U2696" i="1"/>
  <c r="S2696" i="1"/>
  <c r="Q2696" i="1"/>
  <c r="O2696" i="1"/>
  <c r="M2696" i="1"/>
  <c r="L2696" i="1"/>
  <c r="J2696" i="1"/>
  <c r="H2696" i="1"/>
  <c r="F2696" i="1"/>
  <c r="D2696" i="1"/>
  <c r="AE2695" i="1"/>
  <c r="AC2695" i="1"/>
  <c r="AA2695" i="1"/>
  <c r="Y2695" i="1"/>
  <c r="W2695" i="1"/>
  <c r="U2695" i="1"/>
  <c r="S2695" i="1"/>
  <c r="Q2695" i="1"/>
  <c r="O2695" i="1"/>
  <c r="M2695" i="1"/>
  <c r="L2695" i="1"/>
  <c r="J2695" i="1"/>
  <c r="H2695" i="1"/>
  <c r="F2695" i="1"/>
  <c r="D2695" i="1"/>
  <c r="AE2694" i="1"/>
  <c r="AC2694" i="1"/>
  <c r="AA2694" i="1"/>
  <c r="Y2694" i="1"/>
  <c r="W2694" i="1"/>
  <c r="U2694" i="1"/>
  <c r="S2694" i="1"/>
  <c r="Q2694" i="1"/>
  <c r="O2694" i="1"/>
  <c r="M2694" i="1"/>
  <c r="L2694" i="1"/>
  <c r="J2694" i="1"/>
  <c r="H2694" i="1"/>
  <c r="F2694" i="1"/>
  <c r="D2694" i="1"/>
  <c r="AE2693" i="1"/>
  <c r="AC2693" i="1"/>
  <c r="AA2693" i="1"/>
  <c r="Y2693" i="1"/>
  <c r="W2693" i="1"/>
  <c r="U2693" i="1"/>
  <c r="S2693" i="1"/>
  <c r="Q2693" i="1"/>
  <c r="O2693" i="1"/>
  <c r="M2693" i="1"/>
  <c r="L2693" i="1"/>
  <c r="J2693" i="1"/>
  <c r="H2693" i="1"/>
  <c r="F2693" i="1"/>
  <c r="D2693" i="1"/>
  <c r="AE2692" i="1"/>
  <c r="AC2692" i="1"/>
  <c r="AA2692" i="1"/>
  <c r="Y2692" i="1"/>
  <c r="W2692" i="1"/>
  <c r="U2692" i="1"/>
  <c r="S2692" i="1"/>
  <c r="Q2692" i="1"/>
  <c r="O2692" i="1"/>
  <c r="M2692" i="1"/>
  <c r="L2692" i="1"/>
  <c r="J2692" i="1"/>
  <c r="H2692" i="1"/>
  <c r="F2692" i="1"/>
  <c r="D2692" i="1"/>
  <c r="AE2691" i="1"/>
  <c r="AC2691" i="1"/>
  <c r="AA2691" i="1"/>
  <c r="Y2691" i="1"/>
  <c r="W2691" i="1"/>
  <c r="U2691" i="1"/>
  <c r="S2691" i="1"/>
  <c r="Q2691" i="1"/>
  <c r="O2691" i="1"/>
  <c r="M2691" i="1"/>
  <c r="L2691" i="1"/>
  <c r="J2691" i="1"/>
  <c r="H2691" i="1"/>
  <c r="F2691" i="1"/>
  <c r="D2691" i="1"/>
  <c r="AE2690" i="1"/>
  <c r="AC2690" i="1"/>
  <c r="AA2690" i="1"/>
  <c r="Y2690" i="1"/>
  <c r="W2690" i="1"/>
  <c r="U2690" i="1"/>
  <c r="S2690" i="1"/>
  <c r="Q2690" i="1"/>
  <c r="O2690" i="1"/>
  <c r="M2690" i="1"/>
  <c r="L2690" i="1"/>
  <c r="J2690" i="1"/>
  <c r="H2690" i="1"/>
  <c r="F2690" i="1"/>
  <c r="D2690" i="1"/>
  <c r="AE2689" i="1"/>
  <c r="AC2689" i="1"/>
  <c r="AA2689" i="1"/>
  <c r="Y2689" i="1"/>
  <c r="W2689" i="1"/>
  <c r="U2689" i="1"/>
  <c r="S2689" i="1"/>
  <c r="Q2689" i="1"/>
  <c r="O2689" i="1"/>
  <c r="M2689" i="1"/>
  <c r="L2689" i="1"/>
  <c r="J2689" i="1"/>
  <c r="H2689" i="1"/>
  <c r="F2689" i="1"/>
  <c r="D2689" i="1"/>
  <c r="AE2688" i="1"/>
  <c r="AC2688" i="1"/>
  <c r="AA2688" i="1"/>
  <c r="Y2688" i="1"/>
  <c r="W2688" i="1"/>
  <c r="U2688" i="1"/>
  <c r="S2688" i="1"/>
  <c r="Q2688" i="1"/>
  <c r="O2688" i="1"/>
  <c r="M2688" i="1"/>
  <c r="L2688" i="1"/>
  <c r="J2688" i="1"/>
  <c r="H2688" i="1"/>
  <c r="F2688" i="1"/>
  <c r="D2688" i="1"/>
  <c r="AE2687" i="1"/>
  <c r="AC2687" i="1"/>
  <c r="AA2687" i="1"/>
  <c r="Y2687" i="1"/>
  <c r="W2687" i="1"/>
  <c r="U2687" i="1"/>
  <c r="S2687" i="1"/>
  <c r="Q2687" i="1"/>
  <c r="O2687" i="1"/>
  <c r="M2687" i="1"/>
  <c r="L2687" i="1"/>
  <c r="J2687" i="1"/>
  <c r="H2687" i="1"/>
  <c r="F2687" i="1"/>
  <c r="D2687" i="1"/>
  <c r="AE2686" i="1"/>
  <c r="AC2686" i="1"/>
  <c r="AA2686" i="1"/>
  <c r="Y2686" i="1"/>
  <c r="W2686" i="1"/>
  <c r="U2686" i="1"/>
  <c r="S2686" i="1"/>
  <c r="Q2686" i="1"/>
  <c r="O2686" i="1"/>
  <c r="M2686" i="1"/>
  <c r="L2686" i="1"/>
  <c r="J2686" i="1"/>
  <c r="H2686" i="1"/>
  <c r="F2686" i="1"/>
  <c r="D2686" i="1"/>
  <c r="AE2685" i="1"/>
  <c r="AC2685" i="1"/>
  <c r="AA2685" i="1"/>
  <c r="Y2685" i="1"/>
  <c r="W2685" i="1"/>
  <c r="U2685" i="1"/>
  <c r="S2685" i="1"/>
  <c r="Q2685" i="1"/>
  <c r="O2685" i="1"/>
  <c r="M2685" i="1"/>
  <c r="L2685" i="1"/>
  <c r="J2685" i="1"/>
  <c r="H2685" i="1"/>
  <c r="F2685" i="1"/>
  <c r="D2685" i="1"/>
  <c r="AE2684" i="1"/>
  <c r="AC2684" i="1"/>
  <c r="AA2684" i="1"/>
  <c r="Y2684" i="1"/>
  <c r="W2684" i="1"/>
  <c r="U2684" i="1"/>
  <c r="S2684" i="1"/>
  <c r="Q2684" i="1"/>
  <c r="O2684" i="1"/>
  <c r="M2684" i="1"/>
  <c r="L2684" i="1"/>
  <c r="J2684" i="1"/>
  <c r="H2684" i="1"/>
  <c r="F2684" i="1"/>
  <c r="D2684" i="1"/>
  <c r="AE2683" i="1"/>
  <c r="AC2683" i="1"/>
  <c r="AA2683" i="1"/>
  <c r="Y2683" i="1"/>
  <c r="W2683" i="1"/>
  <c r="U2683" i="1"/>
  <c r="S2683" i="1"/>
  <c r="Q2683" i="1"/>
  <c r="O2683" i="1"/>
  <c r="M2683" i="1"/>
  <c r="L2683" i="1"/>
  <c r="J2683" i="1"/>
  <c r="H2683" i="1"/>
  <c r="F2683" i="1"/>
  <c r="D2683" i="1"/>
  <c r="AE2682" i="1"/>
  <c r="AC2682" i="1"/>
  <c r="AA2682" i="1"/>
  <c r="Y2682" i="1"/>
  <c r="W2682" i="1"/>
  <c r="U2682" i="1"/>
  <c r="S2682" i="1"/>
  <c r="Q2682" i="1"/>
  <c r="O2682" i="1"/>
  <c r="M2682" i="1"/>
  <c r="L2682" i="1"/>
  <c r="J2682" i="1"/>
  <c r="H2682" i="1"/>
  <c r="F2682" i="1"/>
  <c r="D2682" i="1"/>
  <c r="AE2681" i="1"/>
  <c r="AC2681" i="1"/>
  <c r="AA2681" i="1"/>
  <c r="Y2681" i="1"/>
  <c r="W2681" i="1"/>
  <c r="U2681" i="1"/>
  <c r="S2681" i="1"/>
  <c r="Q2681" i="1"/>
  <c r="O2681" i="1"/>
  <c r="M2681" i="1"/>
  <c r="L2681" i="1"/>
  <c r="J2681" i="1"/>
  <c r="H2681" i="1"/>
  <c r="F2681" i="1"/>
  <c r="D2681" i="1"/>
  <c r="AE2680" i="1"/>
  <c r="AC2680" i="1"/>
  <c r="AA2680" i="1"/>
  <c r="Y2680" i="1"/>
  <c r="W2680" i="1"/>
  <c r="U2680" i="1"/>
  <c r="S2680" i="1"/>
  <c r="Q2680" i="1"/>
  <c r="O2680" i="1"/>
  <c r="M2680" i="1"/>
  <c r="L2680" i="1"/>
  <c r="J2680" i="1"/>
  <c r="H2680" i="1"/>
  <c r="F2680" i="1"/>
  <c r="D2680" i="1"/>
  <c r="AE2679" i="1"/>
  <c r="AC2679" i="1"/>
  <c r="AA2679" i="1"/>
  <c r="Y2679" i="1"/>
  <c r="W2679" i="1"/>
  <c r="U2679" i="1"/>
  <c r="S2679" i="1"/>
  <c r="Q2679" i="1"/>
  <c r="O2679" i="1"/>
  <c r="M2679" i="1"/>
  <c r="L2679" i="1"/>
  <c r="J2679" i="1"/>
  <c r="H2679" i="1"/>
  <c r="F2679" i="1"/>
  <c r="D2679" i="1"/>
  <c r="AE2678" i="1"/>
  <c r="AC2678" i="1"/>
  <c r="AA2678" i="1"/>
  <c r="Y2678" i="1"/>
  <c r="W2678" i="1"/>
  <c r="U2678" i="1"/>
  <c r="S2678" i="1"/>
  <c r="Q2678" i="1"/>
  <c r="O2678" i="1"/>
  <c r="M2678" i="1"/>
  <c r="L2678" i="1"/>
  <c r="J2678" i="1"/>
  <c r="H2678" i="1"/>
  <c r="F2678" i="1"/>
  <c r="D2678" i="1"/>
  <c r="AE2677" i="1"/>
  <c r="AC2677" i="1"/>
  <c r="AA2677" i="1"/>
  <c r="Y2677" i="1"/>
  <c r="W2677" i="1"/>
  <c r="U2677" i="1"/>
  <c r="S2677" i="1"/>
  <c r="Q2677" i="1"/>
  <c r="O2677" i="1"/>
  <c r="M2677" i="1"/>
  <c r="L2677" i="1"/>
  <c r="J2677" i="1"/>
  <c r="H2677" i="1"/>
  <c r="F2677" i="1"/>
  <c r="D2677" i="1"/>
  <c r="AE2676" i="1"/>
  <c r="AC2676" i="1"/>
  <c r="AA2676" i="1"/>
  <c r="Y2676" i="1"/>
  <c r="W2676" i="1"/>
  <c r="U2676" i="1"/>
  <c r="S2676" i="1"/>
  <c r="Q2676" i="1"/>
  <c r="O2676" i="1"/>
  <c r="M2676" i="1"/>
  <c r="L2676" i="1"/>
  <c r="J2676" i="1"/>
  <c r="H2676" i="1"/>
  <c r="F2676" i="1"/>
  <c r="D2676" i="1"/>
  <c r="AE2675" i="1"/>
  <c r="AC2675" i="1"/>
  <c r="AA2675" i="1"/>
  <c r="Y2675" i="1"/>
  <c r="W2675" i="1"/>
  <c r="U2675" i="1"/>
  <c r="S2675" i="1"/>
  <c r="Q2675" i="1"/>
  <c r="O2675" i="1"/>
  <c r="M2675" i="1"/>
  <c r="L2675" i="1"/>
  <c r="J2675" i="1"/>
  <c r="H2675" i="1"/>
  <c r="F2675" i="1"/>
  <c r="D2675" i="1"/>
  <c r="AE2674" i="1"/>
  <c r="AC2674" i="1"/>
  <c r="AA2674" i="1"/>
  <c r="Y2674" i="1"/>
  <c r="W2674" i="1"/>
  <c r="U2674" i="1"/>
  <c r="S2674" i="1"/>
  <c r="Q2674" i="1"/>
  <c r="O2674" i="1"/>
  <c r="M2674" i="1"/>
  <c r="L2674" i="1"/>
  <c r="J2674" i="1"/>
  <c r="H2674" i="1"/>
  <c r="F2674" i="1"/>
  <c r="D2674" i="1"/>
  <c r="AE2673" i="1"/>
  <c r="AC2673" i="1"/>
  <c r="AA2673" i="1"/>
  <c r="Y2673" i="1"/>
  <c r="W2673" i="1"/>
  <c r="U2673" i="1"/>
  <c r="S2673" i="1"/>
  <c r="Q2673" i="1"/>
  <c r="O2673" i="1"/>
  <c r="M2673" i="1"/>
  <c r="L2673" i="1"/>
  <c r="J2673" i="1"/>
  <c r="H2673" i="1"/>
  <c r="F2673" i="1"/>
  <c r="D2673" i="1"/>
  <c r="AE2672" i="1"/>
  <c r="AC2672" i="1"/>
  <c r="AA2672" i="1"/>
  <c r="Y2672" i="1"/>
  <c r="W2672" i="1"/>
  <c r="U2672" i="1"/>
  <c r="S2672" i="1"/>
  <c r="Q2672" i="1"/>
  <c r="O2672" i="1"/>
  <c r="M2672" i="1"/>
  <c r="L2672" i="1"/>
  <c r="J2672" i="1"/>
  <c r="H2672" i="1"/>
  <c r="F2672" i="1"/>
  <c r="D2672" i="1"/>
  <c r="AE2671" i="1"/>
  <c r="AC2671" i="1"/>
  <c r="AA2671" i="1"/>
  <c r="Y2671" i="1"/>
  <c r="W2671" i="1"/>
  <c r="U2671" i="1"/>
  <c r="S2671" i="1"/>
  <c r="Q2671" i="1"/>
  <c r="O2671" i="1"/>
  <c r="M2671" i="1"/>
  <c r="L2671" i="1"/>
  <c r="J2671" i="1"/>
  <c r="H2671" i="1"/>
  <c r="F2671" i="1"/>
  <c r="D2671" i="1"/>
  <c r="AE2670" i="1"/>
  <c r="AC2670" i="1"/>
  <c r="AA2670" i="1"/>
  <c r="Y2670" i="1"/>
  <c r="W2670" i="1"/>
  <c r="U2670" i="1"/>
  <c r="S2670" i="1"/>
  <c r="Q2670" i="1"/>
  <c r="O2670" i="1"/>
  <c r="M2670" i="1"/>
  <c r="L2670" i="1"/>
  <c r="J2670" i="1"/>
  <c r="H2670" i="1"/>
  <c r="F2670" i="1"/>
  <c r="D2670" i="1"/>
  <c r="AE2669" i="1"/>
  <c r="AC2669" i="1"/>
  <c r="AA2669" i="1"/>
  <c r="Y2669" i="1"/>
  <c r="W2669" i="1"/>
  <c r="U2669" i="1"/>
  <c r="S2669" i="1"/>
  <c r="Q2669" i="1"/>
  <c r="O2669" i="1"/>
  <c r="M2669" i="1"/>
  <c r="L2669" i="1"/>
  <c r="J2669" i="1"/>
  <c r="H2669" i="1"/>
  <c r="F2669" i="1"/>
  <c r="D2669" i="1"/>
  <c r="AE2668" i="1"/>
  <c r="AC2668" i="1"/>
  <c r="AA2668" i="1"/>
  <c r="Y2668" i="1"/>
  <c r="W2668" i="1"/>
  <c r="U2668" i="1"/>
  <c r="S2668" i="1"/>
  <c r="Q2668" i="1"/>
  <c r="O2668" i="1"/>
  <c r="M2668" i="1"/>
  <c r="L2668" i="1"/>
  <c r="J2668" i="1"/>
  <c r="H2668" i="1"/>
  <c r="F2668" i="1"/>
  <c r="D2668" i="1"/>
  <c r="AE2667" i="1"/>
  <c r="AC2667" i="1"/>
  <c r="AA2667" i="1"/>
  <c r="Y2667" i="1"/>
  <c r="W2667" i="1"/>
  <c r="U2667" i="1"/>
  <c r="S2667" i="1"/>
  <c r="Q2667" i="1"/>
  <c r="O2667" i="1"/>
  <c r="M2667" i="1"/>
  <c r="L2667" i="1"/>
  <c r="J2667" i="1"/>
  <c r="H2667" i="1"/>
  <c r="F2667" i="1"/>
  <c r="D2667" i="1"/>
  <c r="AE2666" i="1"/>
  <c r="AC2666" i="1"/>
  <c r="AA2666" i="1"/>
  <c r="Y2666" i="1"/>
  <c r="W2666" i="1"/>
  <c r="U2666" i="1"/>
  <c r="S2666" i="1"/>
  <c r="Q2666" i="1"/>
  <c r="O2666" i="1"/>
  <c r="M2666" i="1"/>
  <c r="L2666" i="1"/>
  <c r="J2666" i="1"/>
  <c r="H2666" i="1"/>
  <c r="F2666" i="1"/>
  <c r="D2666" i="1"/>
  <c r="AE2665" i="1"/>
  <c r="AC2665" i="1"/>
  <c r="AA2665" i="1"/>
  <c r="Y2665" i="1"/>
  <c r="W2665" i="1"/>
  <c r="U2665" i="1"/>
  <c r="S2665" i="1"/>
  <c r="Q2665" i="1"/>
  <c r="O2665" i="1"/>
  <c r="M2665" i="1"/>
  <c r="L2665" i="1"/>
  <c r="J2665" i="1"/>
  <c r="H2665" i="1"/>
  <c r="F2665" i="1"/>
  <c r="D2665" i="1"/>
  <c r="AE2664" i="1"/>
  <c r="AC2664" i="1"/>
  <c r="AA2664" i="1"/>
  <c r="Y2664" i="1"/>
  <c r="W2664" i="1"/>
  <c r="U2664" i="1"/>
  <c r="S2664" i="1"/>
  <c r="Q2664" i="1"/>
  <c r="O2664" i="1"/>
  <c r="M2664" i="1"/>
  <c r="L2664" i="1"/>
  <c r="J2664" i="1"/>
  <c r="H2664" i="1"/>
  <c r="F2664" i="1"/>
  <c r="D2664" i="1"/>
  <c r="AE2663" i="1"/>
  <c r="AC2663" i="1"/>
  <c r="AA2663" i="1"/>
  <c r="Y2663" i="1"/>
  <c r="W2663" i="1"/>
  <c r="U2663" i="1"/>
  <c r="S2663" i="1"/>
  <c r="Q2663" i="1"/>
  <c r="O2663" i="1"/>
  <c r="M2663" i="1"/>
  <c r="L2663" i="1"/>
  <c r="J2663" i="1"/>
  <c r="H2663" i="1"/>
  <c r="F2663" i="1"/>
  <c r="D2663" i="1"/>
  <c r="AE2662" i="1"/>
  <c r="AC2662" i="1"/>
  <c r="AA2662" i="1"/>
  <c r="Y2662" i="1"/>
  <c r="W2662" i="1"/>
  <c r="U2662" i="1"/>
  <c r="S2662" i="1"/>
  <c r="Q2662" i="1"/>
  <c r="O2662" i="1"/>
  <c r="M2662" i="1"/>
  <c r="L2662" i="1"/>
  <c r="J2662" i="1"/>
  <c r="H2662" i="1"/>
  <c r="F2662" i="1"/>
  <c r="D2662" i="1"/>
  <c r="AE2661" i="1"/>
  <c r="AC2661" i="1"/>
  <c r="AA2661" i="1"/>
  <c r="Y2661" i="1"/>
  <c r="W2661" i="1"/>
  <c r="U2661" i="1"/>
  <c r="S2661" i="1"/>
  <c r="Q2661" i="1"/>
  <c r="O2661" i="1"/>
  <c r="M2661" i="1"/>
  <c r="L2661" i="1"/>
  <c r="J2661" i="1"/>
  <c r="H2661" i="1"/>
  <c r="F2661" i="1"/>
  <c r="D2661" i="1"/>
  <c r="AE2660" i="1"/>
  <c r="AC2660" i="1"/>
  <c r="AA2660" i="1"/>
  <c r="Y2660" i="1"/>
  <c r="W2660" i="1"/>
  <c r="U2660" i="1"/>
  <c r="S2660" i="1"/>
  <c r="Q2660" i="1"/>
  <c r="O2660" i="1"/>
  <c r="M2660" i="1"/>
  <c r="L2660" i="1"/>
  <c r="J2660" i="1"/>
  <c r="H2660" i="1"/>
  <c r="F2660" i="1"/>
  <c r="D2660" i="1"/>
  <c r="AE2659" i="1"/>
  <c r="AC2659" i="1"/>
  <c r="AA2659" i="1"/>
  <c r="Y2659" i="1"/>
  <c r="W2659" i="1"/>
  <c r="U2659" i="1"/>
  <c r="S2659" i="1"/>
  <c r="Q2659" i="1"/>
  <c r="O2659" i="1"/>
  <c r="M2659" i="1"/>
  <c r="L2659" i="1"/>
  <c r="J2659" i="1"/>
  <c r="H2659" i="1"/>
  <c r="F2659" i="1"/>
  <c r="D2659" i="1"/>
  <c r="AE2658" i="1"/>
  <c r="AC2658" i="1"/>
  <c r="AA2658" i="1"/>
  <c r="Y2658" i="1"/>
  <c r="W2658" i="1"/>
  <c r="U2658" i="1"/>
  <c r="S2658" i="1"/>
  <c r="Q2658" i="1"/>
  <c r="O2658" i="1"/>
  <c r="M2658" i="1"/>
  <c r="L2658" i="1"/>
  <c r="J2658" i="1"/>
  <c r="H2658" i="1"/>
  <c r="F2658" i="1"/>
  <c r="D2658" i="1"/>
  <c r="AE2657" i="1"/>
  <c r="AC2657" i="1"/>
  <c r="AA2657" i="1"/>
  <c r="Y2657" i="1"/>
  <c r="W2657" i="1"/>
  <c r="U2657" i="1"/>
  <c r="S2657" i="1"/>
  <c r="Q2657" i="1"/>
  <c r="O2657" i="1"/>
  <c r="M2657" i="1"/>
  <c r="L2657" i="1"/>
  <c r="J2657" i="1"/>
  <c r="H2657" i="1"/>
  <c r="F2657" i="1"/>
  <c r="D2657" i="1"/>
  <c r="AE2656" i="1"/>
  <c r="AC2656" i="1"/>
  <c r="AA2656" i="1"/>
  <c r="Y2656" i="1"/>
  <c r="W2656" i="1"/>
  <c r="U2656" i="1"/>
  <c r="S2656" i="1"/>
  <c r="Q2656" i="1"/>
  <c r="O2656" i="1"/>
  <c r="M2656" i="1"/>
  <c r="L2656" i="1"/>
  <c r="J2656" i="1"/>
  <c r="H2656" i="1"/>
  <c r="F2656" i="1"/>
  <c r="D2656" i="1"/>
  <c r="AE2655" i="1"/>
  <c r="AC2655" i="1"/>
  <c r="AA2655" i="1"/>
  <c r="Y2655" i="1"/>
  <c r="W2655" i="1"/>
  <c r="U2655" i="1"/>
  <c r="S2655" i="1"/>
  <c r="Q2655" i="1"/>
  <c r="O2655" i="1"/>
  <c r="M2655" i="1"/>
  <c r="L2655" i="1"/>
  <c r="J2655" i="1"/>
  <c r="H2655" i="1"/>
  <c r="F2655" i="1"/>
  <c r="D2655" i="1"/>
  <c r="AE2654" i="1"/>
  <c r="AC2654" i="1"/>
  <c r="AA2654" i="1"/>
  <c r="Y2654" i="1"/>
  <c r="W2654" i="1"/>
  <c r="U2654" i="1"/>
  <c r="S2654" i="1"/>
  <c r="Q2654" i="1"/>
  <c r="O2654" i="1"/>
  <c r="M2654" i="1"/>
  <c r="L2654" i="1"/>
  <c r="J2654" i="1"/>
  <c r="H2654" i="1"/>
  <c r="F2654" i="1"/>
  <c r="D2654" i="1"/>
  <c r="AE2653" i="1"/>
  <c r="AC2653" i="1"/>
  <c r="AA2653" i="1"/>
  <c r="Y2653" i="1"/>
  <c r="W2653" i="1"/>
  <c r="U2653" i="1"/>
  <c r="S2653" i="1"/>
  <c r="Q2653" i="1"/>
  <c r="O2653" i="1"/>
  <c r="M2653" i="1"/>
  <c r="L2653" i="1"/>
  <c r="J2653" i="1"/>
  <c r="H2653" i="1"/>
  <c r="F2653" i="1"/>
  <c r="D2653" i="1"/>
  <c r="AE2652" i="1"/>
  <c r="AC2652" i="1"/>
  <c r="AA2652" i="1"/>
  <c r="Y2652" i="1"/>
  <c r="W2652" i="1"/>
  <c r="U2652" i="1"/>
  <c r="S2652" i="1"/>
  <c r="Q2652" i="1"/>
  <c r="O2652" i="1"/>
  <c r="M2652" i="1"/>
  <c r="L2652" i="1"/>
  <c r="J2652" i="1"/>
  <c r="H2652" i="1"/>
  <c r="F2652" i="1"/>
  <c r="D2652" i="1"/>
  <c r="AE2651" i="1"/>
  <c r="AC2651" i="1"/>
  <c r="AA2651" i="1"/>
  <c r="Y2651" i="1"/>
  <c r="W2651" i="1"/>
  <c r="U2651" i="1"/>
  <c r="S2651" i="1"/>
  <c r="Q2651" i="1"/>
  <c r="O2651" i="1"/>
  <c r="M2651" i="1"/>
  <c r="L2651" i="1"/>
  <c r="J2651" i="1"/>
  <c r="H2651" i="1"/>
  <c r="F2651" i="1"/>
  <c r="D2651" i="1"/>
  <c r="AE2650" i="1"/>
  <c r="AC2650" i="1"/>
  <c r="AA2650" i="1"/>
  <c r="Y2650" i="1"/>
  <c r="W2650" i="1"/>
  <c r="U2650" i="1"/>
  <c r="S2650" i="1"/>
  <c r="Q2650" i="1"/>
  <c r="O2650" i="1"/>
  <c r="M2650" i="1"/>
  <c r="L2650" i="1"/>
  <c r="J2650" i="1"/>
  <c r="H2650" i="1"/>
  <c r="F2650" i="1"/>
  <c r="D2650" i="1"/>
  <c r="AE2649" i="1"/>
  <c r="AC2649" i="1"/>
  <c r="AA2649" i="1"/>
  <c r="Y2649" i="1"/>
  <c r="W2649" i="1"/>
  <c r="U2649" i="1"/>
  <c r="S2649" i="1"/>
  <c r="Q2649" i="1"/>
  <c r="O2649" i="1"/>
  <c r="M2649" i="1"/>
  <c r="L2649" i="1"/>
  <c r="J2649" i="1"/>
  <c r="H2649" i="1"/>
  <c r="F2649" i="1"/>
  <c r="D2649" i="1"/>
  <c r="AE2648" i="1"/>
  <c r="AC2648" i="1"/>
  <c r="AA2648" i="1"/>
  <c r="Y2648" i="1"/>
  <c r="W2648" i="1"/>
  <c r="U2648" i="1"/>
  <c r="S2648" i="1"/>
  <c r="Q2648" i="1"/>
  <c r="O2648" i="1"/>
  <c r="M2648" i="1"/>
  <c r="L2648" i="1"/>
  <c r="J2648" i="1"/>
  <c r="H2648" i="1"/>
  <c r="F2648" i="1"/>
  <c r="D2648" i="1"/>
  <c r="AE2647" i="1"/>
  <c r="AC2647" i="1"/>
  <c r="AA2647" i="1"/>
  <c r="Y2647" i="1"/>
  <c r="W2647" i="1"/>
  <c r="U2647" i="1"/>
  <c r="S2647" i="1"/>
  <c r="Q2647" i="1"/>
  <c r="O2647" i="1"/>
  <c r="M2647" i="1"/>
  <c r="L2647" i="1"/>
  <c r="J2647" i="1"/>
  <c r="H2647" i="1"/>
  <c r="F2647" i="1"/>
  <c r="D2647" i="1"/>
  <c r="AE2646" i="1"/>
  <c r="AC2646" i="1"/>
  <c r="AA2646" i="1"/>
  <c r="Y2646" i="1"/>
  <c r="W2646" i="1"/>
  <c r="U2646" i="1"/>
  <c r="S2646" i="1"/>
  <c r="Q2646" i="1"/>
  <c r="O2646" i="1"/>
  <c r="M2646" i="1"/>
  <c r="L2646" i="1"/>
  <c r="J2646" i="1"/>
  <c r="H2646" i="1"/>
  <c r="F2646" i="1"/>
  <c r="D2646" i="1"/>
  <c r="AE2645" i="1"/>
  <c r="AC2645" i="1"/>
  <c r="AA2645" i="1"/>
  <c r="Y2645" i="1"/>
  <c r="W2645" i="1"/>
  <c r="U2645" i="1"/>
  <c r="S2645" i="1"/>
  <c r="Q2645" i="1"/>
  <c r="O2645" i="1"/>
  <c r="M2645" i="1"/>
  <c r="L2645" i="1"/>
  <c r="J2645" i="1"/>
  <c r="H2645" i="1"/>
  <c r="F2645" i="1"/>
  <c r="D2645" i="1"/>
  <c r="AE2644" i="1"/>
  <c r="AC2644" i="1"/>
  <c r="AA2644" i="1"/>
  <c r="Y2644" i="1"/>
  <c r="W2644" i="1"/>
  <c r="U2644" i="1"/>
  <c r="S2644" i="1"/>
  <c r="Q2644" i="1"/>
  <c r="O2644" i="1"/>
  <c r="M2644" i="1"/>
  <c r="L2644" i="1"/>
  <c r="J2644" i="1"/>
  <c r="H2644" i="1"/>
  <c r="F2644" i="1"/>
  <c r="D2644" i="1"/>
  <c r="AE2643" i="1"/>
  <c r="AC2643" i="1"/>
  <c r="AA2643" i="1"/>
  <c r="Y2643" i="1"/>
  <c r="W2643" i="1"/>
  <c r="U2643" i="1"/>
  <c r="S2643" i="1"/>
  <c r="Q2643" i="1"/>
  <c r="O2643" i="1"/>
  <c r="M2643" i="1"/>
  <c r="L2643" i="1"/>
  <c r="J2643" i="1"/>
  <c r="H2643" i="1"/>
  <c r="F2643" i="1"/>
  <c r="D2643" i="1"/>
  <c r="AE2642" i="1"/>
  <c r="AC2642" i="1"/>
  <c r="AA2642" i="1"/>
  <c r="Y2642" i="1"/>
  <c r="W2642" i="1"/>
  <c r="U2642" i="1"/>
  <c r="S2642" i="1"/>
  <c r="Q2642" i="1"/>
  <c r="O2642" i="1"/>
  <c r="M2642" i="1"/>
  <c r="L2642" i="1"/>
  <c r="J2642" i="1"/>
  <c r="H2642" i="1"/>
  <c r="F2642" i="1"/>
  <c r="D2642" i="1"/>
  <c r="AE2641" i="1"/>
  <c r="AC2641" i="1"/>
  <c r="AA2641" i="1"/>
  <c r="Y2641" i="1"/>
  <c r="W2641" i="1"/>
  <c r="U2641" i="1"/>
  <c r="S2641" i="1"/>
  <c r="Q2641" i="1"/>
  <c r="O2641" i="1"/>
  <c r="M2641" i="1"/>
  <c r="L2641" i="1"/>
  <c r="J2641" i="1"/>
  <c r="H2641" i="1"/>
  <c r="F2641" i="1"/>
  <c r="D2641" i="1"/>
  <c r="AE2640" i="1"/>
  <c r="AC2640" i="1"/>
  <c r="AA2640" i="1"/>
  <c r="Y2640" i="1"/>
  <c r="W2640" i="1"/>
  <c r="U2640" i="1"/>
  <c r="S2640" i="1"/>
  <c r="Q2640" i="1"/>
  <c r="O2640" i="1"/>
  <c r="M2640" i="1"/>
  <c r="L2640" i="1"/>
  <c r="J2640" i="1"/>
  <c r="H2640" i="1"/>
  <c r="F2640" i="1"/>
  <c r="D2640" i="1"/>
  <c r="AE2639" i="1"/>
  <c r="AC2639" i="1"/>
  <c r="AA2639" i="1"/>
  <c r="Y2639" i="1"/>
  <c r="W2639" i="1"/>
  <c r="U2639" i="1"/>
  <c r="S2639" i="1"/>
  <c r="Q2639" i="1"/>
  <c r="O2639" i="1"/>
  <c r="M2639" i="1"/>
  <c r="L2639" i="1"/>
  <c r="J2639" i="1"/>
  <c r="H2639" i="1"/>
  <c r="F2639" i="1"/>
  <c r="D2639" i="1"/>
  <c r="AE2638" i="1"/>
  <c r="AC2638" i="1"/>
  <c r="AA2638" i="1"/>
  <c r="Y2638" i="1"/>
  <c r="W2638" i="1"/>
  <c r="U2638" i="1"/>
  <c r="S2638" i="1"/>
  <c r="Q2638" i="1"/>
  <c r="O2638" i="1"/>
  <c r="M2638" i="1"/>
  <c r="L2638" i="1"/>
  <c r="J2638" i="1"/>
  <c r="H2638" i="1"/>
  <c r="F2638" i="1"/>
  <c r="D2638" i="1"/>
  <c r="AE2637" i="1"/>
  <c r="AC2637" i="1"/>
  <c r="AA2637" i="1"/>
  <c r="Y2637" i="1"/>
  <c r="W2637" i="1"/>
  <c r="U2637" i="1"/>
  <c r="S2637" i="1"/>
  <c r="Q2637" i="1"/>
  <c r="O2637" i="1"/>
  <c r="M2637" i="1"/>
  <c r="L2637" i="1"/>
  <c r="J2637" i="1"/>
  <c r="H2637" i="1"/>
  <c r="F2637" i="1"/>
  <c r="D2637" i="1"/>
  <c r="AE2636" i="1"/>
  <c r="AC2636" i="1"/>
  <c r="AA2636" i="1"/>
  <c r="Y2636" i="1"/>
  <c r="W2636" i="1"/>
  <c r="U2636" i="1"/>
  <c r="S2636" i="1"/>
  <c r="Q2636" i="1"/>
  <c r="O2636" i="1"/>
  <c r="M2636" i="1"/>
  <c r="L2636" i="1"/>
  <c r="J2636" i="1"/>
  <c r="H2636" i="1"/>
  <c r="F2636" i="1"/>
  <c r="D2636" i="1"/>
  <c r="AE2635" i="1"/>
  <c r="AC2635" i="1"/>
  <c r="AA2635" i="1"/>
  <c r="Y2635" i="1"/>
  <c r="W2635" i="1"/>
  <c r="U2635" i="1"/>
  <c r="S2635" i="1"/>
  <c r="Q2635" i="1"/>
  <c r="O2635" i="1"/>
  <c r="M2635" i="1"/>
  <c r="L2635" i="1"/>
  <c r="J2635" i="1"/>
  <c r="H2635" i="1"/>
  <c r="F2635" i="1"/>
  <c r="D2635" i="1"/>
  <c r="AE2634" i="1"/>
  <c r="AC2634" i="1"/>
  <c r="AA2634" i="1"/>
  <c r="Y2634" i="1"/>
  <c r="W2634" i="1"/>
  <c r="U2634" i="1"/>
  <c r="S2634" i="1"/>
  <c r="Q2634" i="1"/>
  <c r="O2634" i="1"/>
  <c r="M2634" i="1"/>
  <c r="L2634" i="1"/>
  <c r="J2634" i="1"/>
  <c r="H2634" i="1"/>
  <c r="F2634" i="1"/>
  <c r="D2634" i="1"/>
  <c r="AE2633" i="1"/>
  <c r="AC2633" i="1"/>
  <c r="AA2633" i="1"/>
  <c r="Y2633" i="1"/>
  <c r="W2633" i="1"/>
  <c r="U2633" i="1"/>
  <c r="S2633" i="1"/>
  <c r="Q2633" i="1"/>
  <c r="O2633" i="1"/>
  <c r="M2633" i="1"/>
  <c r="L2633" i="1"/>
  <c r="J2633" i="1"/>
  <c r="H2633" i="1"/>
  <c r="F2633" i="1"/>
  <c r="D2633" i="1"/>
  <c r="AE2632" i="1"/>
  <c r="AC2632" i="1"/>
  <c r="AA2632" i="1"/>
  <c r="Y2632" i="1"/>
  <c r="W2632" i="1"/>
  <c r="U2632" i="1"/>
  <c r="S2632" i="1"/>
  <c r="Q2632" i="1"/>
  <c r="O2632" i="1"/>
  <c r="M2632" i="1"/>
  <c r="L2632" i="1"/>
  <c r="J2632" i="1"/>
  <c r="H2632" i="1"/>
  <c r="F2632" i="1"/>
  <c r="D2632" i="1"/>
  <c r="AE2631" i="1"/>
  <c r="AC2631" i="1"/>
  <c r="AA2631" i="1"/>
  <c r="Y2631" i="1"/>
  <c r="W2631" i="1"/>
  <c r="U2631" i="1"/>
  <c r="S2631" i="1"/>
  <c r="Q2631" i="1"/>
  <c r="O2631" i="1"/>
  <c r="M2631" i="1"/>
  <c r="L2631" i="1"/>
  <c r="J2631" i="1"/>
  <c r="H2631" i="1"/>
  <c r="F2631" i="1"/>
  <c r="D2631" i="1"/>
  <c r="AE2630" i="1"/>
  <c r="AC2630" i="1"/>
  <c r="AA2630" i="1"/>
  <c r="Y2630" i="1"/>
  <c r="W2630" i="1"/>
  <c r="U2630" i="1"/>
  <c r="S2630" i="1"/>
  <c r="Q2630" i="1"/>
  <c r="O2630" i="1"/>
  <c r="M2630" i="1"/>
  <c r="L2630" i="1"/>
  <c r="J2630" i="1"/>
  <c r="H2630" i="1"/>
  <c r="F2630" i="1"/>
  <c r="D2630" i="1"/>
  <c r="AE2629" i="1"/>
  <c r="AC2629" i="1"/>
  <c r="AA2629" i="1"/>
  <c r="Y2629" i="1"/>
  <c r="W2629" i="1"/>
  <c r="U2629" i="1"/>
  <c r="S2629" i="1"/>
  <c r="Q2629" i="1"/>
  <c r="O2629" i="1"/>
  <c r="M2629" i="1"/>
  <c r="L2629" i="1"/>
  <c r="J2629" i="1"/>
  <c r="H2629" i="1"/>
  <c r="F2629" i="1"/>
  <c r="D2629" i="1"/>
  <c r="AE2628" i="1"/>
  <c r="AC2628" i="1"/>
  <c r="AA2628" i="1"/>
  <c r="Y2628" i="1"/>
  <c r="W2628" i="1"/>
  <c r="U2628" i="1"/>
  <c r="S2628" i="1"/>
  <c r="Q2628" i="1"/>
  <c r="O2628" i="1"/>
  <c r="M2628" i="1"/>
  <c r="L2628" i="1"/>
  <c r="J2628" i="1"/>
  <c r="H2628" i="1"/>
  <c r="F2628" i="1"/>
  <c r="D2628" i="1"/>
  <c r="AE2627" i="1"/>
  <c r="AC2627" i="1"/>
  <c r="AA2627" i="1"/>
  <c r="Y2627" i="1"/>
  <c r="W2627" i="1"/>
  <c r="U2627" i="1"/>
  <c r="S2627" i="1"/>
  <c r="Q2627" i="1"/>
  <c r="O2627" i="1"/>
  <c r="M2627" i="1"/>
  <c r="L2627" i="1"/>
  <c r="J2627" i="1"/>
  <c r="H2627" i="1"/>
  <c r="F2627" i="1"/>
  <c r="D2627" i="1"/>
  <c r="AE2626" i="1"/>
  <c r="AC2626" i="1"/>
  <c r="AA2626" i="1"/>
  <c r="Y2626" i="1"/>
  <c r="W2626" i="1"/>
  <c r="U2626" i="1"/>
  <c r="S2626" i="1"/>
  <c r="Q2626" i="1"/>
  <c r="O2626" i="1"/>
  <c r="M2626" i="1"/>
  <c r="L2626" i="1"/>
  <c r="J2626" i="1"/>
  <c r="H2626" i="1"/>
  <c r="F2626" i="1"/>
  <c r="D2626" i="1"/>
  <c r="AE2625" i="1"/>
  <c r="AC2625" i="1"/>
  <c r="AA2625" i="1"/>
  <c r="Y2625" i="1"/>
  <c r="W2625" i="1"/>
  <c r="U2625" i="1"/>
  <c r="S2625" i="1"/>
  <c r="Q2625" i="1"/>
  <c r="O2625" i="1"/>
  <c r="M2625" i="1"/>
  <c r="L2625" i="1"/>
  <c r="J2625" i="1"/>
  <c r="H2625" i="1"/>
  <c r="F2625" i="1"/>
  <c r="D2625" i="1"/>
  <c r="AE2624" i="1"/>
  <c r="AC2624" i="1"/>
  <c r="AA2624" i="1"/>
  <c r="Y2624" i="1"/>
  <c r="W2624" i="1"/>
  <c r="U2624" i="1"/>
  <c r="S2624" i="1"/>
  <c r="Q2624" i="1"/>
  <c r="O2624" i="1"/>
  <c r="M2624" i="1"/>
  <c r="L2624" i="1"/>
  <c r="J2624" i="1"/>
  <c r="H2624" i="1"/>
  <c r="F2624" i="1"/>
  <c r="D2624" i="1"/>
  <c r="AE2623" i="1"/>
  <c r="AC2623" i="1"/>
  <c r="AA2623" i="1"/>
  <c r="Y2623" i="1"/>
  <c r="W2623" i="1"/>
  <c r="U2623" i="1"/>
  <c r="S2623" i="1"/>
  <c r="Q2623" i="1"/>
  <c r="O2623" i="1"/>
  <c r="M2623" i="1"/>
  <c r="L2623" i="1"/>
  <c r="J2623" i="1"/>
  <c r="H2623" i="1"/>
  <c r="F2623" i="1"/>
  <c r="D2623" i="1"/>
  <c r="AE2622" i="1"/>
  <c r="AC2622" i="1"/>
  <c r="AA2622" i="1"/>
  <c r="Y2622" i="1"/>
  <c r="W2622" i="1"/>
  <c r="U2622" i="1"/>
  <c r="S2622" i="1"/>
  <c r="Q2622" i="1"/>
  <c r="O2622" i="1"/>
  <c r="M2622" i="1"/>
  <c r="L2622" i="1"/>
  <c r="J2622" i="1"/>
  <c r="H2622" i="1"/>
  <c r="F2622" i="1"/>
  <c r="D2622" i="1"/>
  <c r="AE2621" i="1"/>
  <c r="AC2621" i="1"/>
  <c r="AA2621" i="1"/>
  <c r="Y2621" i="1"/>
  <c r="W2621" i="1"/>
  <c r="U2621" i="1"/>
  <c r="S2621" i="1"/>
  <c r="Q2621" i="1"/>
  <c r="O2621" i="1"/>
  <c r="M2621" i="1"/>
  <c r="L2621" i="1"/>
  <c r="J2621" i="1"/>
  <c r="H2621" i="1"/>
  <c r="F2621" i="1"/>
  <c r="D2621" i="1"/>
  <c r="AE2620" i="1"/>
  <c r="AC2620" i="1"/>
  <c r="AA2620" i="1"/>
  <c r="Y2620" i="1"/>
  <c r="W2620" i="1"/>
  <c r="U2620" i="1"/>
  <c r="S2620" i="1"/>
  <c r="Q2620" i="1"/>
  <c r="O2620" i="1"/>
  <c r="M2620" i="1"/>
  <c r="L2620" i="1"/>
  <c r="J2620" i="1"/>
  <c r="H2620" i="1"/>
  <c r="F2620" i="1"/>
  <c r="D2620" i="1"/>
  <c r="AE2619" i="1"/>
  <c r="AC2619" i="1"/>
  <c r="AA2619" i="1"/>
  <c r="Y2619" i="1"/>
  <c r="W2619" i="1"/>
  <c r="U2619" i="1"/>
  <c r="S2619" i="1"/>
  <c r="Q2619" i="1"/>
  <c r="O2619" i="1"/>
  <c r="M2619" i="1"/>
  <c r="L2619" i="1"/>
  <c r="J2619" i="1"/>
  <c r="H2619" i="1"/>
  <c r="F2619" i="1"/>
  <c r="D2619" i="1"/>
  <c r="AE2618" i="1"/>
  <c r="AC2618" i="1"/>
  <c r="AA2618" i="1"/>
  <c r="Y2618" i="1"/>
  <c r="W2618" i="1"/>
  <c r="U2618" i="1"/>
  <c r="S2618" i="1"/>
  <c r="Q2618" i="1"/>
  <c r="O2618" i="1"/>
  <c r="M2618" i="1"/>
  <c r="L2618" i="1"/>
  <c r="J2618" i="1"/>
  <c r="H2618" i="1"/>
  <c r="F2618" i="1"/>
  <c r="D2618" i="1"/>
  <c r="AE2617" i="1"/>
  <c r="AC2617" i="1"/>
  <c r="AA2617" i="1"/>
  <c r="Y2617" i="1"/>
  <c r="W2617" i="1"/>
  <c r="U2617" i="1"/>
  <c r="S2617" i="1"/>
  <c r="Q2617" i="1"/>
  <c r="O2617" i="1"/>
  <c r="M2617" i="1"/>
  <c r="L2617" i="1"/>
  <c r="J2617" i="1"/>
  <c r="H2617" i="1"/>
  <c r="F2617" i="1"/>
  <c r="D2617" i="1"/>
  <c r="AE2616" i="1"/>
  <c r="AC2616" i="1"/>
  <c r="AA2616" i="1"/>
  <c r="Y2616" i="1"/>
  <c r="W2616" i="1"/>
  <c r="U2616" i="1"/>
  <c r="S2616" i="1"/>
  <c r="Q2616" i="1"/>
  <c r="O2616" i="1"/>
  <c r="M2616" i="1"/>
  <c r="L2616" i="1"/>
  <c r="J2616" i="1"/>
  <c r="H2616" i="1"/>
  <c r="F2616" i="1"/>
  <c r="D2616" i="1"/>
  <c r="AE2615" i="1"/>
  <c r="AC2615" i="1"/>
  <c r="AA2615" i="1"/>
  <c r="Y2615" i="1"/>
  <c r="W2615" i="1"/>
  <c r="U2615" i="1"/>
  <c r="S2615" i="1"/>
  <c r="Q2615" i="1"/>
  <c r="O2615" i="1"/>
  <c r="M2615" i="1"/>
  <c r="L2615" i="1"/>
  <c r="J2615" i="1"/>
  <c r="H2615" i="1"/>
  <c r="F2615" i="1"/>
  <c r="D2615" i="1"/>
  <c r="AE2614" i="1"/>
  <c r="AC2614" i="1"/>
  <c r="AA2614" i="1"/>
  <c r="Y2614" i="1"/>
  <c r="W2614" i="1"/>
  <c r="U2614" i="1"/>
  <c r="S2614" i="1"/>
  <c r="Q2614" i="1"/>
  <c r="O2614" i="1"/>
  <c r="M2614" i="1"/>
  <c r="L2614" i="1"/>
  <c r="J2614" i="1"/>
  <c r="H2614" i="1"/>
  <c r="F2614" i="1"/>
  <c r="D2614" i="1"/>
  <c r="AE2613" i="1"/>
  <c r="AC2613" i="1"/>
  <c r="AA2613" i="1"/>
  <c r="Y2613" i="1"/>
  <c r="W2613" i="1"/>
  <c r="U2613" i="1"/>
  <c r="S2613" i="1"/>
  <c r="Q2613" i="1"/>
  <c r="O2613" i="1"/>
  <c r="M2613" i="1"/>
  <c r="L2613" i="1"/>
  <c r="J2613" i="1"/>
  <c r="H2613" i="1"/>
  <c r="F2613" i="1"/>
  <c r="D2613" i="1"/>
  <c r="AE2612" i="1"/>
  <c r="AC2612" i="1"/>
  <c r="AA2612" i="1"/>
  <c r="Y2612" i="1"/>
  <c r="W2612" i="1"/>
  <c r="U2612" i="1"/>
  <c r="S2612" i="1"/>
  <c r="Q2612" i="1"/>
  <c r="O2612" i="1"/>
  <c r="M2612" i="1"/>
  <c r="L2612" i="1"/>
  <c r="J2612" i="1"/>
  <c r="H2612" i="1"/>
  <c r="F2612" i="1"/>
  <c r="D2612" i="1"/>
  <c r="AE2611" i="1"/>
  <c r="AC2611" i="1"/>
  <c r="AA2611" i="1"/>
  <c r="Y2611" i="1"/>
  <c r="W2611" i="1"/>
  <c r="U2611" i="1"/>
  <c r="S2611" i="1"/>
  <c r="Q2611" i="1"/>
  <c r="O2611" i="1"/>
  <c r="M2611" i="1"/>
  <c r="L2611" i="1"/>
  <c r="J2611" i="1"/>
  <c r="H2611" i="1"/>
  <c r="F2611" i="1"/>
  <c r="D2611" i="1"/>
  <c r="AE2610" i="1"/>
  <c r="AC2610" i="1"/>
  <c r="AA2610" i="1"/>
  <c r="Y2610" i="1"/>
  <c r="W2610" i="1"/>
  <c r="U2610" i="1"/>
  <c r="S2610" i="1"/>
  <c r="Q2610" i="1"/>
  <c r="O2610" i="1"/>
  <c r="M2610" i="1"/>
  <c r="L2610" i="1"/>
  <c r="J2610" i="1"/>
  <c r="H2610" i="1"/>
  <c r="F2610" i="1"/>
  <c r="D2610" i="1"/>
  <c r="AE2609" i="1"/>
  <c r="AC2609" i="1"/>
  <c r="AA2609" i="1"/>
  <c r="Y2609" i="1"/>
  <c r="W2609" i="1"/>
  <c r="U2609" i="1"/>
  <c r="S2609" i="1"/>
  <c r="Q2609" i="1"/>
  <c r="O2609" i="1"/>
  <c r="M2609" i="1"/>
  <c r="L2609" i="1"/>
  <c r="J2609" i="1"/>
  <c r="H2609" i="1"/>
  <c r="F2609" i="1"/>
  <c r="D2609" i="1"/>
  <c r="AE2608" i="1"/>
  <c r="AC2608" i="1"/>
  <c r="AA2608" i="1"/>
  <c r="Y2608" i="1"/>
  <c r="W2608" i="1"/>
  <c r="U2608" i="1"/>
  <c r="S2608" i="1"/>
  <c r="Q2608" i="1"/>
  <c r="O2608" i="1"/>
  <c r="M2608" i="1"/>
  <c r="L2608" i="1"/>
  <c r="J2608" i="1"/>
  <c r="H2608" i="1"/>
  <c r="F2608" i="1"/>
  <c r="D2608" i="1"/>
  <c r="AE2607" i="1"/>
  <c r="AC2607" i="1"/>
  <c r="AA2607" i="1"/>
  <c r="Y2607" i="1"/>
  <c r="W2607" i="1"/>
  <c r="U2607" i="1"/>
  <c r="S2607" i="1"/>
  <c r="Q2607" i="1"/>
  <c r="O2607" i="1"/>
  <c r="M2607" i="1"/>
  <c r="L2607" i="1"/>
  <c r="J2607" i="1"/>
  <c r="H2607" i="1"/>
  <c r="F2607" i="1"/>
  <c r="D2607" i="1"/>
  <c r="AE2606" i="1"/>
  <c r="AC2606" i="1"/>
  <c r="AA2606" i="1"/>
  <c r="Y2606" i="1"/>
  <c r="W2606" i="1"/>
  <c r="U2606" i="1"/>
  <c r="S2606" i="1"/>
  <c r="Q2606" i="1"/>
  <c r="O2606" i="1"/>
  <c r="M2606" i="1"/>
  <c r="L2606" i="1"/>
  <c r="J2606" i="1"/>
  <c r="H2606" i="1"/>
  <c r="F2606" i="1"/>
  <c r="D2606" i="1"/>
  <c r="AE2605" i="1"/>
  <c r="AC2605" i="1"/>
  <c r="AA2605" i="1"/>
  <c r="Y2605" i="1"/>
  <c r="W2605" i="1"/>
  <c r="U2605" i="1"/>
  <c r="S2605" i="1"/>
  <c r="Q2605" i="1"/>
  <c r="O2605" i="1"/>
  <c r="M2605" i="1"/>
  <c r="L2605" i="1"/>
  <c r="J2605" i="1"/>
  <c r="H2605" i="1"/>
  <c r="F2605" i="1"/>
  <c r="D2605" i="1"/>
  <c r="AE2604" i="1"/>
  <c r="AC2604" i="1"/>
  <c r="AA2604" i="1"/>
  <c r="Y2604" i="1"/>
  <c r="W2604" i="1"/>
  <c r="U2604" i="1"/>
  <c r="S2604" i="1"/>
  <c r="Q2604" i="1"/>
  <c r="O2604" i="1"/>
  <c r="M2604" i="1"/>
  <c r="L2604" i="1"/>
  <c r="J2604" i="1"/>
  <c r="H2604" i="1"/>
  <c r="F2604" i="1"/>
  <c r="D2604" i="1"/>
  <c r="AE2603" i="1"/>
  <c r="AC2603" i="1"/>
  <c r="AA2603" i="1"/>
  <c r="Y2603" i="1"/>
  <c r="W2603" i="1"/>
  <c r="U2603" i="1"/>
  <c r="S2603" i="1"/>
  <c r="Q2603" i="1"/>
  <c r="O2603" i="1"/>
  <c r="M2603" i="1"/>
  <c r="L2603" i="1"/>
  <c r="J2603" i="1"/>
  <c r="H2603" i="1"/>
  <c r="F2603" i="1"/>
  <c r="D2603" i="1"/>
  <c r="AE2602" i="1"/>
  <c r="AC2602" i="1"/>
  <c r="AA2602" i="1"/>
  <c r="Y2602" i="1"/>
  <c r="W2602" i="1"/>
  <c r="U2602" i="1"/>
  <c r="S2602" i="1"/>
  <c r="Q2602" i="1"/>
  <c r="O2602" i="1"/>
  <c r="M2602" i="1"/>
  <c r="L2602" i="1"/>
  <c r="J2602" i="1"/>
  <c r="H2602" i="1"/>
  <c r="F2602" i="1"/>
  <c r="D2602" i="1"/>
  <c r="AE2601" i="1"/>
  <c r="AC2601" i="1"/>
  <c r="AA2601" i="1"/>
  <c r="Y2601" i="1"/>
  <c r="W2601" i="1"/>
  <c r="U2601" i="1"/>
  <c r="S2601" i="1"/>
  <c r="Q2601" i="1"/>
  <c r="O2601" i="1"/>
  <c r="M2601" i="1"/>
  <c r="L2601" i="1"/>
  <c r="J2601" i="1"/>
  <c r="H2601" i="1"/>
  <c r="F2601" i="1"/>
  <c r="D2601" i="1"/>
  <c r="AE2600" i="1"/>
  <c r="AC2600" i="1"/>
  <c r="AA2600" i="1"/>
  <c r="Y2600" i="1"/>
  <c r="W2600" i="1"/>
  <c r="U2600" i="1"/>
  <c r="S2600" i="1"/>
  <c r="Q2600" i="1"/>
  <c r="O2600" i="1"/>
  <c r="M2600" i="1"/>
  <c r="L2600" i="1"/>
  <c r="J2600" i="1"/>
  <c r="H2600" i="1"/>
  <c r="F2600" i="1"/>
  <c r="D2600" i="1"/>
  <c r="AE2599" i="1"/>
  <c r="AC2599" i="1"/>
  <c r="AA2599" i="1"/>
  <c r="Y2599" i="1"/>
  <c r="W2599" i="1"/>
  <c r="U2599" i="1"/>
  <c r="S2599" i="1"/>
  <c r="Q2599" i="1"/>
  <c r="O2599" i="1"/>
  <c r="M2599" i="1"/>
  <c r="L2599" i="1"/>
  <c r="J2599" i="1"/>
  <c r="H2599" i="1"/>
  <c r="F2599" i="1"/>
  <c r="D2599" i="1"/>
  <c r="AE2598" i="1"/>
  <c r="AC2598" i="1"/>
  <c r="AA2598" i="1"/>
  <c r="Y2598" i="1"/>
  <c r="W2598" i="1"/>
  <c r="U2598" i="1"/>
  <c r="S2598" i="1"/>
  <c r="Q2598" i="1"/>
  <c r="O2598" i="1"/>
  <c r="M2598" i="1"/>
  <c r="L2598" i="1"/>
  <c r="J2598" i="1"/>
  <c r="H2598" i="1"/>
  <c r="F2598" i="1"/>
  <c r="D2598" i="1"/>
  <c r="AE2597" i="1"/>
  <c r="AC2597" i="1"/>
  <c r="AA2597" i="1"/>
  <c r="Y2597" i="1"/>
  <c r="W2597" i="1"/>
  <c r="U2597" i="1"/>
  <c r="S2597" i="1"/>
  <c r="Q2597" i="1"/>
  <c r="O2597" i="1"/>
  <c r="M2597" i="1"/>
  <c r="L2597" i="1"/>
  <c r="J2597" i="1"/>
  <c r="H2597" i="1"/>
  <c r="F2597" i="1"/>
  <c r="D2597" i="1"/>
  <c r="AE2596" i="1"/>
  <c r="AC2596" i="1"/>
  <c r="AA2596" i="1"/>
  <c r="Y2596" i="1"/>
  <c r="W2596" i="1"/>
  <c r="U2596" i="1"/>
  <c r="S2596" i="1"/>
  <c r="Q2596" i="1"/>
  <c r="O2596" i="1"/>
  <c r="M2596" i="1"/>
  <c r="L2596" i="1"/>
  <c r="J2596" i="1"/>
  <c r="H2596" i="1"/>
  <c r="F2596" i="1"/>
  <c r="D2596" i="1"/>
  <c r="AE2595" i="1"/>
  <c r="AC2595" i="1"/>
  <c r="AA2595" i="1"/>
  <c r="Y2595" i="1"/>
  <c r="W2595" i="1"/>
  <c r="U2595" i="1"/>
  <c r="S2595" i="1"/>
  <c r="Q2595" i="1"/>
  <c r="O2595" i="1"/>
  <c r="M2595" i="1"/>
  <c r="L2595" i="1"/>
  <c r="J2595" i="1"/>
  <c r="H2595" i="1"/>
  <c r="F2595" i="1"/>
  <c r="D2595" i="1"/>
  <c r="AE2594" i="1"/>
  <c r="AC2594" i="1"/>
  <c r="AA2594" i="1"/>
  <c r="Y2594" i="1"/>
  <c r="W2594" i="1"/>
  <c r="U2594" i="1"/>
  <c r="S2594" i="1"/>
  <c r="Q2594" i="1"/>
  <c r="O2594" i="1"/>
  <c r="M2594" i="1"/>
  <c r="L2594" i="1"/>
  <c r="J2594" i="1"/>
  <c r="H2594" i="1"/>
  <c r="F2594" i="1"/>
  <c r="D2594" i="1"/>
  <c r="AE2593" i="1"/>
  <c r="AC2593" i="1"/>
  <c r="AA2593" i="1"/>
  <c r="Y2593" i="1"/>
  <c r="W2593" i="1"/>
  <c r="U2593" i="1"/>
  <c r="S2593" i="1"/>
  <c r="Q2593" i="1"/>
  <c r="O2593" i="1"/>
  <c r="M2593" i="1"/>
  <c r="L2593" i="1"/>
  <c r="J2593" i="1"/>
  <c r="H2593" i="1"/>
  <c r="F2593" i="1"/>
  <c r="D2593" i="1"/>
  <c r="AE2592" i="1"/>
  <c r="AC2592" i="1"/>
  <c r="AA2592" i="1"/>
  <c r="Y2592" i="1"/>
  <c r="W2592" i="1"/>
  <c r="U2592" i="1"/>
  <c r="S2592" i="1"/>
  <c r="Q2592" i="1"/>
  <c r="O2592" i="1"/>
  <c r="M2592" i="1"/>
  <c r="L2592" i="1"/>
  <c r="J2592" i="1"/>
  <c r="H2592" i="1"/>
  <c r="F2592" i="1"/>
  <c r="D2592" i="1"/>
  <c r="AE2591" i="1"/>
  <c r="AC2591" i="1"/>
  <c r="AA2591" i="1"/>
  <c r="Y2591" i="1"/>
  <c r="W2591" i="1"/>
  <c r="U2591" i="1"/>
  <c r="S2591" i="1"/>
  <c r="Q2591" i="1"/>
  <c r="O2591" i="1"/>
  <c r="M2591" i="1"/>
  <c r="L2591" i="1"/>
  <c r="J2591" i="1"/>
  <c r="H2591" i="1"/>
  <c r="F2591" i="1"/>
  <c r="D2591" i="1"/>
  <c r="AE2590" i="1"/>
  <c r="AC2590" i="1"/>
  <c r="AA2590" i="1"/>
  <c r="Y2590" i="1"/>
  <c r="W2590" i="1"/>
  <c r="U2590" i="1"/>
  <c r="S2590" i="1"/>
  <c r="Q2590" i="1"/>
  <c r="O2590" i="1"/>
  <c r="M2590" i="1"/>
  <c r="L2590" i="1"/>
  <c r="J2590" i="1"/>
  <c r="H2590" i="1"/>
  <c r="F2590" i="1"/>
  <c r="D2590" i="1"/>
  <c r="AE2589" i="1"/>
  <c r="AC2589" i="1"/>
  <c r="AA2589" i="1"/>
  <c r="Y2589" i="1"/>
  <c r="W2589" i="1"/>
  <c r="U2589" i="1"/>
  <c r="S2589" i="1"/>
  <c r="Q2589" i="1"/>
  <c r="O2589" i="1"/>
  <c r="M2589" i="1"/>
  <c r="L2589" i="1"/>
  <c r="J2589" i="1"/>
  <c r="H2589" i="1"/>
  <c r="F2589" i="1"/>
  <c r="D2589" i="1"/>
  <c r="AE2588" i="1"/>
  <c r="AC2588" i="1"/>
  <c r="AA2588" i="1"/>
  <c r="Y2588" i="1"/>
  <c r="W2588" i="1"/>
  <c r="U2588" i="1"/>
  <c r="S2588" i="1"/>
  <c r="Q2588" i="1"/>
  <c r="O2588" i="1"/>
  <c r="M2588" i="1"/>
  <c r="L2588" i="1"/>
  <c r="J2588" i="1"/>
  <c r="H2588" i="1"/>
  <c r="F2588" i="1"/>
  <c r="D2588" i="1"/>
  <c r="AE2587" i="1"/>
  <c r="AC2587" i="1"/>
  <c r="AA2587" i="1"/>
  <c r="Y2587" i="1"/>
  <c r="W2587" i="1"/>
  <c r="U2587" i="1"/>
  <c r="S2587" i="1"/>
  <c r="Q2587" i="1"/>
  <c r="O2587" i="1"/>
  <c r="M2587" i="1"/>
  <c r="L2587" i="1"/>
  <c r="J2587" i="1"/>
  <c r="H2587" i="1"/>
  <c r="F2587" i="1"/>
  <c r="D2587" i="1"/>
  <c r="AE2586" i="1"/>
  <c r="AC2586" i="1"/>
  <c r="AA2586" i="1"/>
  <c r="Y2586" i="1"/>
  <c r="W2586" i="1"/>
  <c r="U2586" i="1"/>
  <c r="S2586" i="1"/>
  <c r="Q2586" i="1"/>
  <c r="O2586" i="1"/>
  <c r="M2586" i="1"/>
  <c r="L2586" i="1"/>
  <c r="J2586" i="1"/>
  <c r="H2586" i="1"/>
  <c r="F2586" i="1"/>
  <c r="D2586" i="1"/>
  <c r="AE2585" i="1"/>
  <c r="AC2585" i="1"/>
  <c r="AA2585" i="1"/>
  <c r="Y2585" i="1"/>
  <c r="W2585" i="1"/>
  <c r="U2585" i="1"/>
  <c r="S2585" i="1"/>
  <c r="Q2585" i="1"/>
  <c r="O2585" i="1"/>
  <c r="M2585" i="1"/>
  <c r="L2585" i="1"/>
  <c r="J2585" i="1"/>
  <c r="H2585" i="1"/>
  <c r="F2585" i="1"/>
  <c r="D2585" i="1"/>
  <c r="AE2584" i="1"/>
  <c r="AC2584" i="1"/>
  <c r="AA2584" i="1"/>
  <c r="Y2584" i="1"/>
  <c r="W2584" i="1"/>
  <c r="U2584" i="1"/>
  <c r="S2584" i="1"/>
  <c r="Q2584" i="1"/>
  <c r="O2584" i="1"/>
  <c r="M2584" i="1"/>
  <c r="L2584" i="1"/>
  <c r="J2584" i="1"/>
  <c r="H2584" i="1"/>
  <c r="F2584" i="1"/>
  <c r="D2584" i="1"/>
  <c r="AE2583" i="1"/>
  <c r="AC2583" i="1"/>
  <c r="AA2583" i="1"/>
  <c r="Y2583" i="1"/>
  <c r="W2583" i="1"/>
  <c r="U2583" i="1"/>
  <c r="S2583" i="1"/>
  <c r="Q2583" i="1"/>
  <c r="O2583" i="1"/>
  <c r="M2583" i="1"/>
  <c r="L2583" i="1"/>
  <c r="J2583" i="1"/>
  <c r="H2583" i="1"/>
  <c r="F2583" i="1"/>
  <c r="D2583" i="1"/>
  <c r="AE2582" i="1"/>
  <c r="AC2582" i="1"/>
  <c r="AA2582" i="1"/>
  <c r="Y2582" i="1"/>
  <c r="W2582" i="1"/>
  <c r="U2582" i="1"/>
  <c r="S2582" i="1"/>
  <c r="Q2582" i="1"/>
  <c r="O2582" i="1"/>
  <c r="M2582" i="1"/>
  <c r="L2582" i="1"/>
  <c r="J2582" i="1"/>
  <c r="H2582" i="1"/>
  <c r="F2582" i="1"/>
  <c r="D2582" i="1"/>
  <c r="AE2581" i="1"/>
  <c r="AC2581" i="1"/>
  <c r="AA2581" i="1"/>
  <c r="Y2581" i="1"/>
  <c r="W2581" i="1"/>
  <c r="U2581" i="1"/>
  <c r="S2581" i="1"/>
  <c r="Q2581" i="1"/>
  <c r="O2581" i="1"/>
  <c r="M2581" i="1"/>
  <c r="L2581" i="1"/>
  <c r="J2581" i="1"/>
  <c r="H2581" i="1"/>
  <c r="F2581" i="1"/>
  <c r="D2581" i="1"/>
  <c r="AE2580" i="1"/>
  <c r="AC2580" i="1"/>
  <c r="AA2580" i="1"/>
  <c r="Y2580" i="1"/>
  <c r="W2580" i="1"/>
  <c r="U2580" i="1"/>
  <c r="S2580" i="1"/>
  <c r="Q2580" i="1"/>
  <c r="O2580" i="1"/>
  <c r="M2580" i="1"/>
  <c r="L2580" i="1"/>
  <c r="J2580" i="1"/>
  <c r="H2580" i="1"/>
  <c r="F2580" i="1"/>
  <c r="D2580" i="1"/>
  <c r="AE2579" i="1"/>
  <c r="AC2579" i="1"/>
  <c r="AA2579" i="1"/>
  <c r="Y2579" i="1"/>
  <c r="W2579" i="1"/>
  <c r="U2579" i="1"/>
  <c r="S2579" i="1"/>
  <c r="Q2579" i="1"/>
  <c r="O2579" i="1"/>
  <c r="M2579" i="1"/>
  <c r="L2579" i="1"/>
  <c r="J2579" i="1"/>
  <c r="H2579" i="1"/>
  <c r="F2579" i="1"/>
  <c r="D2579" i="1"/>
  <c r="AE2578" i="1"/>
  <c r="AC2578" i="1"/>
  <c r="AA2578" i="1"/>
  <c r="Y2578" i="1"/>
  <c r="W2578" i="1"/>
  <c r="U2578" i="1"/>
  <c r="S2578" i="1"/>
  <c r="Q2578" i="1"/>
  <c r="O2578" i="1"/>
  <c r="M2578" i="1"/>
  <c r="L2578" i="1"/>
  <c r="J2578" i="1"/>
  <c r="H2578" i="1"/>
  <c r="F2578" i="1"/>
  <c r="D2578" i="1"/>
  <c r="AE2577" i="1"/>
  <c r="AC2577" i="1"/>
  <c r="AA2577" i="1"/>
  <c r="Y2577" i="1"/>
  <c r="W2577" i="1"/>
  <c r="U2577" i="1"/>
  <c r="S2577" i="1"/>
  <c r="Q2577" i="1"/>
  <c r="O2577" i="1"/>
  <c r="M2577" i="1"/>
  <c r="L2577" i="1"/>
  <c r="J2577" i="1"/>
  <c r="H2577" i="1"/>
  <c r="F2577" i="1"/>
  <c r="D2577" i="1"/>
  <c r="AE2576" i="1"/>
  <c r="AC2576" i="1"/>
  <c r="AA2576" i="1"/>
  <c r="Y2576" i="1"/>
  <c r="W2576" i="1"/>
  <c r="U2576" i="1"/>
  <c r="S2576" i="1"/>
  <c r="Q2576" i="1"/>
  <c r="O2576" i="1"/>
  <c r="M2576" i="1"/>
  <c r="L2576" i="1"/>
  <c r="J2576" i="1"/>
  <c r="H2576" i="1"/>
  <c r="F2576" i="1"/>
  <c r="D2576" i="1"/>
  <c r="AE2575" i="1"/>
  <c r="AC2575" i="1"/>
  <c r="AA2575" i="1"/>
  <c r="Y2575" i="1"/>
  <c r="W2575" i="1"/>
  <c r="U2575" i="1"/>
  <c r="S2575" i="1"/>
  <c r="Q2575" i="1"/>
  <c r="O2575" i="1"/>
  <c r="M2575" i="1"/>
  <c r="L2575" i="1"/>
  <c r="J2575" i="1"/>
  <c r="H2575" i="1"/>
  <c r="F2575" i="1"/>
  <c r="D2575" i="1"/>
  <c r="AE2574" i="1"/>
  <c r="AC2574" i="1"/>
  <c r="AA2574" i="1"/>
  <c r="Y2574" i="1"/>
  <c r="W2574" i="1"/>
  <c r="U2574" i="1"/>
  <c r="S2574" i="1"/>
  <c r="Q2574" i="1"/>
  <c r="O2574" i="1"/>
  <c r="M2574" i="1"/>
  <c r="L2574" i="1"/>
  <c r="J2574" i="1"/>
  <c r="H2574" i="1"/>
  <c r="F2574" i="1"/>
  <c r="D2574" i="1"/>
  <c r="AE2573" i="1"/>
  <c r="AC2573" i="1"/>
  <c r="AA2573" i="1"/>
  <c r="Y2573" i="1"/>
  <c r="W2573" i="1"/>
  <c r="U2573" i="1"/>
  <c r="S2573" i="1"/>
  <c r="Q2573" i="1"/>
  <c r="O2573" i="1"/>
  <c r="M2573" i="1"/>
  <c r="L2573" i="1"/>
  <c r="J2573" i="1"/>
  <c r="H2573" i="1"/>
  <c r="F2573" i="1"/>
  <c r="D2573" i="1"/>
  <c r="AE2572" i="1"/>
  <c r="AC2572" i="1"/>
  <c r="AA2572" i="1"/>
  <c r="Y2572" i="1"/>
  <c r="W2572" i="1"/>
  <c r="U2572" i="1"/>
  <c r="S2572" i="1"/>
  <c r="Q2572" i="1"/>
  <c r="O2572" i="1"/>
  <c r="M2572" i="1"/>
  <c r="L2572" i="1"/>
  <c r="J2572" i="1"/>
  <c r="H2572" i="1"/>
  <c r="F2572" i="1"/>
  <c r="D2572" i="1"/>
  <c r="AE2571" i="1"/>
  <c r="AC2571" i="1"/>
  <c r="AA2571" i="1"/>
  <c r="Y2571" i="1"/>
  <c r="W2571" i="1"/>
  <c r="U2571" i="1"/>
  <c r="S2571" i="1"/>
  <c r="Q2571" i="1"/>
  <c r="O2571" i="1"/>
  <c r="M2571" i="1"/>
  <c r="L2571" i="1"/>
  <c r="J2571" i="1"/>
  <c r="H2571" i="1"/>
  <c r="F2571" i="1"/>
  <c r="D2571" i="1"/>
  <c r="AE2570" i="1"/>
  <c r="AC2570" i="1"/>
  <c r="AA2570" i="1"/>
  <c r="Y2570" i="1"/>
  <c r="W2570" i="1"/>
  <c r="U2570" i="1"/>
  <c r="S2570" i="1"/>
  <c r="Q2570" i="1"/>
  <c r="O2570" i="1"/>
  <c r="M2570" i="1"/>
  <c r="L2570" i="1"/>
  <c r="J2570" i="1"/>
  <c r="H2570" i="1"/>
  <c r="F2570" i="1"/>
  <c r="D2570" i="1"/>
  <c r="AE2569" i="1"/>
  <c r="AC2569" i="1"/>
  <c r="AA2569" i="1"/>
  <c r="Y2569" i="1"/>
  <c r="W2569" i="1"/>
  <c r="U2569" i="1"/>
  <c r="S2569" i="1"/>
  <c r="Q2569" i="1"/>
  <c r="O2569" i="1"/>
  <c r="M2569" i="1"/>
  <c r="L2569" i="1"/>
  <c r="J2569" i="1"/>
  <c r="H2569" i="1"/>
  <c r="F2569" i="1"/>
  <c r="D2569" i="1"/>
  <c r="AE2568" i="1"/>
  <c r="AC2568" i="1"/>
  <c r="AA2568" i="1"/>
  <c r="Y2568" i="1"/>
  <c r="W2568" i="1"/>
  <c r="U2568" i="1"/>
  <c r="S2568" i="1"/>
  <c r="Q2568" i="1"/>
  <c r="O2568" i="1"/>
  <c r="M2568" i="1"/>
  <c r="L2568" i="1"/>
  <c r="J2568" i="1"/>
  <c r="H2568" i="1"/>
  <c r="F2568" i="1"/>
  <c r="D2568" i="1"/>
  <c r="AE2567" i="1"/>
  <c r="AC2567" i="1"/>
  <c r="AA2567" i="1"/>
  <c r="Y2567" i="1"/>
  <c r="W2567" i="1"/>
  <c r="U2567" i="1"/>
  <c r="S2567" i="1"/>
  <c r="Q2567" i="1"/>
  <c r="O2567" i="1"/>
  <c r="M2567" i="1"/>
  <c r="L2567" i="1"/>
  <c r="J2567" i="1"/>
  <c r="H2567" i="1"/>
  <c r="F2567" i="1"/>
  <c r="D2567" i="1"/>
  <c r="AE2566" i="1"/>
  <c r="AC2566" i="1"/>
  <c r="AA2566" i="1"/>
  <c r="Y2566" i="1"/>
  <c r="W2566" i="1"/>
  <c r="U2566" i="1"/>
  <c r="S2566" i="1"/>
  <c r="Q2566" i="1"/>
  <c r="O2566" i="1"/>
  <c r="M2566" i="1"/>
  <c r="L2566" i="1"/>
  <c r="J2566" i="1"/>
  <c r="H2566" i="1"/>
  <c r="F2566" i="1"/>
  <c r="D2566" i="1"/>
  <c r="AE2565" i="1"/>
  <c r="AC2565" i="1"/>
  <c r="AA2565" i="1"/>
  <c r="Y2565" i="1"/>
  <c r="W2565" i="1"/>
  <c r="U2565" i="1"/>
  <c r="S2565" i="1"/>
  <c r="Q2565" i="1"/>
  <c r="O2565" i="1"/>
  <c r="M2565" i="1"/>
  <c r="L2565" i="1"/>
  <c r="J2565" i="1"/>
  <c r="H2565" i="1"/>
  <c r="F2565" i="1"/>
  <c r="D2565" i="1"/>
  <c r="AE2564" i="1"/>
  <c r="AC2564" i="1"/>
  <c r="AA2564" i="1"/>
  <c r="Y2564" i="1"/>
  <c r="W2564" i="1"/>
  <c r="U2564" i="1"/>
  <c r="S2564" i="1"/>
  <c r="Q2564" i="1"/>
  <c r="O2564" i="1"/>
  <c r="M2564" i="1"/>
  <c r="L2564" i="1"/>
  <c r="J2564" i="1"/>
  <c r="H2564" i="1"/>
  <c r="F2564" i="1"/>
  <c r="D2564" i="1"/>
  <c r="AE2563" i="1"/>
  <c r="AC2563" i="1"/>
  <c r="AA2563" i="1"/>
  <c r="Y2563" i="1"/>
  <c r="W2563" i="1"/>
  <c r="U2563" i="1"/>
  <c r="S2563" i="1"/>
  <c r="Q2563" i="1"/>
  <c r="O2563" i="1"/>
  <c r="M2563" i="1"/>
  <c r="L2563" i="1"/>
  <c r="J2563" i="1"/>
  <c r="H2563" i="1"/>
  <c r="F2563" i="1"/>
  <c r="D2563" i="1"/>
  <c r="AE2562" i="1"/>
  <c r="AC2562" i="1"/>
  <c r="AA2562" i="1"/>
  <c r="Y2562" i="1"/>
  <c r="W2562" i="1"/>
  <c r="U2562" i="1"/>
  <c r="S2562" i="1"/>
  <c r="Q2562" i="1"/>
  <c r="O2562" i="1"/>
  <c r="M2562" i="1"/>
  <c r="L2562" i="1"/>
  <c r="J2562" i="1"/>
  <c r="H2562" i="1"/>
  <c r="F2562" i="1"/>
  <c r="D2562" i="1"/>
  <c r="AE2561" i="1"/>
  <c r="AC2561" i="1"/>
  <c r="AA2561" i="1"/>
  <c r="Y2561" i="1"/>
  <c r="W2561" i="1"/>
  <c r="U2561" i="1"/>
  <c r="S2561" i="1"/>
  <c r="Q2561" i="1"/>
  <c r="O2561" i="1"/>
  <c r="M2561" i="1"/>
  <c r="L2561" i="1"/>
  <c r="J2561" i="1"/>
  <c r="H2561" i="1"/>
  <c r="F2561" i="1"/>
  <c r="D2561" i="1"/>
  <c r="AE2560" i="1"/>
  <c r="AC2560" i="1"/>
  <c r="AA2560" i="1"/>
  <c r="Y2560" i="1"/>
  <c r="W2560" i="1"/>
  <c r="U2560" i="1"/>
  <c r="S2560" i="1"/>
  <c r="Q2560" i="1"/>
  <c r="O2560" i="1"/>
  <c r="M2560" i="1"/>
  <c r="L2560" i="1"/>
  <c r="J2560" i="1"/>
  <c r="H2560" i="1"/>
  <c r="F2560" i="1"/>
  <c r="D2560" i="1"/>
  <c r="AE2559" i="1"/>
  <c r="AC2559" i="1"/>
  <c r="AA2559" i="1"/>
  <c r="Y2559" i="1"/>
  <c r="W2559" i="1"/>
  <c r="U2559" i="1"/>
  <c r="S2559" i="1"/>
  <c r="Q2559" i="1"/>
  <c r="O2559" i="1"/>
  <c r="M2559" i="1"/>
  <c r="L2559" i="1"/>
  <c r="J2559" i="1"/>
  <c r="H2559" i="1"/>
  <c r="F2559" i="1"/>
  <c r="D2559" i="1"/>
  <c r="AE2558" i="1"/>
  <c r="AC2558" i="1"/>
  <c r="AA2558" i="1"/>
  <c r="Y2558" i="1"/>
  <c r="W2558" i="1"/>
  <c r="U2558" i="1"/>
  <c r="S2558" i="1"/>
  <c r="Q2558" i="1"/>
  <c r="O2558" i="1"/>
  <c r="M2558" i="1"/>
  <c r="L2558" i="1"/>
  <c r="J2558" i="1"/>
  <c r="H2558" i="1"/>
  <c r="F2558" i="1"/>
  <c r="D2558" i="1"/>
  <c r="AE2557" i="1"/>
  <c r="AC2557" i="1"/>
  <c r="AA2557" i="1"/>
  <c r="Y2557" i="1"/>
  <c r="W2557" i="1"/>
  <c r="U2557" i="1"/>
  <c r="S2557" i="1"/>
  <c r="Q2557" i="1"/>
  <c r="O2557" i="1"/>
  <c r="M2557" i="1"/>
  <c r="L2557" i="1"/>
  <c r="J2557" i="1"/>
  <c r="H2557" i="1"/>
  <c r="F2557" i="1"/>
  <c r="D2557" i="1"/>
  <c r="AE2556" i="1"/>
  <c r="AC2556" i="1"/>
  <c r="AA2556" i="1"/>
  <c r="Y2556" i="1"/>
  <c r="W2556" i="1"/>
  <c r="U2556" i="1"/>
  <c r="S2556" i="1"/>
  <c r="Q2556" i="1"/>
  <c r="O2556" i="1"/>
  <c r="M2556" i="1"/>
  <c r="L2556" i="1"/>
  <c r="J2556" i="1"/>
  <c r="H2556" i="1"/>
  <c r="F2556" i="1"/>
  <c r="D2556" i="1"/>
  <c r="AE2555" i="1"/>
  <c r="AC2555" i="1"/>
  <c r="AA2555" i="1"/>
  <c r="Y2555" i="1"/>
  <c r="W2555" i="1"/>
  <c r="U2555" i="1"/>
  <c r="S2555" i="1"/>
  <c r="Q2555" i="1"/>
  <c r="O2555" i="1"/>
  <c r="M2555" i="1"/>
  <c r="L2555" i="1"/>
  <c r="J2555" i="1"/>
  <c r="H2555" i="1"/>
  <c r="F2555" i="1"/>
  <c r="D2555" i="1"/>
  <c r="AE2554" i="1"/>
  <c r="AC2554" i="1"/>
  <c r="AA2554" i="1"/>
  <c r="Y2554" i="1"/>
  <c r="W2554" i="1"/>
  <c r="U2554" i="1"/>
  <c r="S2554" i="1"/>
  <c r="Q2554" i="1"/>
  <c r="O2554" i="1"/>
  <c r="M2554" i="1"/>
  <c r="L2554" i="1"/>
  <c r="J2554" i="1"/>
  <c r="H2554" i="1"/>
  <c r="F2554" i="1"/>
  <c r="D2554" i="1"/>
  <c r="AE2553" i="1"/>
  <c r="AC2553" i="1"/>
  <c r="AA2553" i="1"/>
  <c r="Y2553" i="1"/>
  <c r="W2553" i="1"/>
  <c r="U2553" i="1"/>
  <c r="S2553" i="1"/>
  <c r="Q2553" i="1"/>
  <c r="O2553" i="1"/>
  <c r="M2553" i="1"/>
  <c r="L2553" i="1"/>
  <c r="J2553" i="1"/>
  <c r="H2553" i="1"/>
  <c r="F2553" i="1"/>
  <c r="D2553" i="1"/>
  <c r="AE2552" i="1"/>
  <c r="AC2552" i="1"/>
  <c r="AA2552" i="1"/>
  <c r="Y2552" i="1"/>
  <c r="W2552" i="1"/>
  <c r="U2552" i="1"/>
  <c r="S2552" i="1"/>
  <c r="Q2552" i="1"/>
  <c r="O2552" i="1"/>
  <c r="M2552" i="1"/>
  <c r="L2552" i="1"/>
  <c r="J2552" i="1"/>
  <c r="H2552" i="1"/>
  <c r="F2552" i="1"/>
  <c r="D2552" i="1"/>
  <c r="AE2551" i="1"/>
  <c r="AC2551" i="1"/>
  <c r="AA2551" i="1"/>
  <c r="Y2551" i="1"/>
  <c r="W2551" i="1"/>
  <c r="U2551" i="1"/>
  <c r="S2551" i="1"/>
  <c r="Q2551" i="1"/>
  <c r="O2551" i="1"/>
  <c r="M2551" i="1"/>
  <c r="L2551" i="1"/>
  <c r="J2551" i="1"/>
  <c r="H2551" i="1"/>
  <c r="F2551" i="1"/>
  <c r="D2551" i="1"/>
  <c r="AE2550" i="1"/>
  <c r="AC2550" i="1"/>
  <c r="AA2550" i="1"/>
  <c r="Y2550" i="1"/>
  <c r="W2550" i="1"/>
  <c r="U2550" i="1"/>
  <c r="S2550" i="1"/>
  <c r="Q2550" i="1"/>
  <c r="O2550" i="1"/>
  <c r="M2550" i="1"/>
  <c r="L2550" i="1"/>
  <c r="J2550" i="1"/>
  <c r="H2550" i="1"/>
  <c r="F2550" i="1"/>
  <c r="D2550" i="1"/>
  <c r="AE2549" i="1"/>
  <c r="AC2549" i="1"/>
  <c r="AA2549" i="1"/>
  <c r="Y2549" i="1"/>
  <c r="W2549" i="1"/>
  <c r="U2549" i="1"/>
  <c r="S2549" i="1"/>
  <c r="Q2549" i="1"/>
  <c r="O2549" i="1"/>
  <c r="M2549" i="1"/>
  <c r="L2549" i="1"/>
  <c r="J2549" i="1"/>
  <c r="H2549" i="1"/>
  <c r="F2549" i="1"/>
  <c r="D2549" i="1"/>
  <c r="AE2548" i="1"/>
  <c r="AC2548" i="1"/>
  <c r="AA2548" i="1"/>
  <c r="Y2548" i="1"/>
  <c r="W2548" i="1"/>
  <c r="U2548" i="1"/>
  <c r="S2548" i="1"/>
  <c r="Q2548" i="1"/>
  <c r="O2548" i="1"/>
  <c r="M2548" i="1"/>
  <c r="L2548" i="1"/>
  <c r="J2548" i="1"/>
  <c r="H2548" i="1"/>
  <c r="F2548" i="1"/>
  <c r="D2548" i="1"/>
  <c r="AE2547" i="1"/>
  <c r="AC2547" i="1"/>
  <c r="AA2547" i="1"/>
  <c r="Y2547" i="1"/>
  <c r="W2547" i="1"/>
  <c r="U2547" i="1"/>
  <c r="S2547" i="1"/>
  <c r="Q2547" i="1"/>
  <c r="O2547" i="1"/>
  <c r="M2547" i="1"/>
  <c r="L2547" i="1"/>
  <c r="J2547" i="1"/>
  <c r="H2547" i="1"/>
  <c r="F2547" i="1"/>
  <c r="D2547" i="1"/>
  <c r="AE2546" i="1"/>
  <c r="AC2546" i="1"/>
  <c r="AA2546" i="1"/>
  <c r="Y2546" i="1"/>
  <c r="W2546" i="1"/>
  <c r="U2546" i="1"/>
  <c r="S2546" i="1"/>
  <c r="Q2546" i="1"/>
  <c r="O2546" i="1"/>
  <c r="M2546" i="1"/>
  <c r="L2546" i="1"/>
  <c r="J2546" i="1"/>
  <c r="H2546" i="1"/>
  <c r="F2546" i="1"/>
  <c r="D2546" i="1"/>
  <c r="AE2545" i="1"/>
  <c r="AC2545" i="1"/>
  <c r="AA2545" i="1"/>
  <c r="Y2545" i="1"/>
  <c r="W2545" i="1"/>
  <c r="U2545" i="1"/>
  <c r="S2545" i="1"/>
  <c r="Q2545" i="1"/>
  <c r="O2545" i="1"/>
  <c r="M2545" i="1"/>
  <c r="L2545" i="1"/>
  <c r="J2545" i="1"/>
  <c r="H2545" i="1"/>
  <c r="F2545" i="1"/>
  <c r="D2545" i="1"/>
  <c r="AE2544" i="1"/>
  <c r="AC2544" i="1"/>
  <c r="AA2544" i="1"/>
  <c r="Y2544" i="1"/>
  <c r="W2544" i="1"/>
  <c r="U2544" i="1"/>
  <c r="S2544" i="1"/>
  <c r="Q2544" i="1"/>
  <c r="O2544" i="1"/>
  <c r="M2544" i="1"/>
  <c r="L2544" i="1"/>
  <c r="J2544" i="1"/>
  <c r="H2544" i="1"/>
  <c r="F2544" i="1"/>
  <c r="D2544" i="1"/>
  <c r="AE2543" i="1"/>
  <c r="AC2543" i="1"/>
  <c r="AA2543" i="1"/>
  <c r="Y2543" i="1"/>
  <c r="W2543" i="1"/>
  <c r="U2543" i="1"/>
  <c r="S2543" i="1"/>
  <c r="Q2543" i="1"/>
  <c r="O2543" i="1"/>
  <c r="M2543" i="1"/>
  <c r="L2543" i="1"/>
  <c r="J2543" i="1"/>
  <c r="H2543" i="1"/>
  <c r="F2543" i="1"/>
  <c r="D2543" i="1"/>
  <c r="AE2542" i="1"/>
  <c r="AC2542" i="1"/>
  <c r="AA2542" i="1"/>
  <c r="Y2542" i="1"/>
  <c r="W2542" i="1"/>
  <c r="U2542" i="1"/>
  <c r="S2542" i="1"/>
  <c r="Q2542" i="1"/>
  <c r="O2542" i="1"/>
  <c r="M2542" i="1"/>
  <c r="L2542" i="1"/>
  <c r="J2542" i="1"/>
  <c r="H2542" i="1"/>
  <c r="F2542" i="1"/>
  <c r="D2542" i="1"/>
  <c r="AE2541" i="1"/>
  <c r="AC2541" i="1"/>
  <c r="AA2541" i="1"/>
  <c r="Y2541" i="1"/>
  <c r="W2541" i="1"/>
  <c r="U2541" i="1"/>
  <c r="S2541" i="1"/>
  <c r="Q2541" i="1"/>
  <c r="O2541" i="1"/>
  <c r="M2541" i="1"/>
  <c r="L2541" i="1"/>
  <c r="J2541" i="1"/>
  <c r="H2541" i="1"/>
  <c r="F2541" i="1"/>
  <c r="D2541" i="1"/>
  <c r="AE2540" i="1"/>
  <c r="AC2540" i="1"/>
  <c r="AA2540" i="1"/>
  <c r="Y2540" i="1"/>
  <c r="W2540" i="1"/>
  <c r="U2540" i="1"/>
  <c r="S2540" i="1"/>
  <c r="Q2540" i="1"/>
  <c r="O2540" i="1"/>
  <c r="M2540" i="1"/>
  <c r="L2540" i="1"/>
  <c r="J2540" i="1"/>
  <c r="H2540" i="1"/>
  <c r="F2540" i="1"/>
  <c r="D2540" i="1"/>
  <c r="AE2539" i="1"/>
  <c r="AC2539" i="1"/>
  <c r="AA2539" i="1"/>
  <c r="Y2539" i="1"/>
  <c r="W2539" i="1"/>
  <c r="U2539" i="1"/>
  <c r="S2539" i="1"/>
  <c r="Q2539" i="1"/>
  <c r="O2539" i="1"/>
  <c r="M2539" i="1"/>
  <c r="L2539" i="1"/>
  <c r="J2539" i="1"/>
  <c r="H2539" i="1"/>
  <c r="F2539" i="1"/>
  <c r="D2539" i="1"/>
  <c r="AE2538" i="1"/>
  <c r="AC2538" i="1"/>
  <c r="AA2538" i="1"/>
  <c r="Y2538" i="1"/>
  <c r="W2538" i="1"/>
  <c r="U2538" i="1"/>
  <c r="S2538" i="1"/>
  <c r="Q2538" i="1"/>
  <c r="O2538" i="1"/>
  <c r="M2538" i="1"/>
  <c r="L2538" i="1"/>
  <c r="J2538" i="1"/>
  <c r="H2538" i="1"/>
  <c r="F2538" i="1"/>
  <c r="D2538" i="1"/>
  <c r="AE2537" i="1"/>
  <c r="AC2537" i="1"/>
  <c r="AA2537" i="1"/>
  <c r="Y2537" i="1"/>
  <c r="W2537" i="1"/>
  <c r="U2537" i="1"/>
  <c r="S2537" i="1"/>
  <c r="Q2537" i="1"/>
  <c r="O2537" i="1"/>
  <c r="M2537" i="1"/>
  <c r="L2537" i="1"/>
  <c r="J2537" i="1"/>
  <c r="H2537" i="1"/>
  <c r="F2537" i="1"/>
  <c r="D2537" i="1"/>
  <c r="AE2536" i="1"/>
  <c r="AC2536" i="1"/>
  <c r="AA2536" i="1"/>
  <c r="Y2536" i="1"/>
  <c r="W2536" i="1"/>
  <c r="U2536" i="1"/>
  <c r="S2536" i="1"/>
  <c r="Q2536" i="1"/>
  <c r="O2536" i="1"/>
  <c r="M2536" i="1"/>
  <c r="L2536" i="1"/>
  <c r="J2536" i="1"/>
  <c r="H2536" i="1"/>
  <c r="F2536" i="1"/>
  <c r="D2536" i="1"/>
  <c r="AE2535" i="1"/>
  <c r="AC2535" i="1"/>
  <c r="AA2535" i="1"/>
  <c r="Y2535" i="1"/>
  <c r="W2535" i="1"/>
  <c r="U2535" i="1"/>
  <c r="S2535" i="1"/>
  <c r="Q2535" i="1"/>
  <c r="O2535" i="1"/>
  <c r="M2535" i="1"/>
  <c r="L2535" i="1"/>
  <c r="J2535" i="1"/>
  <c r="H2535" i="1"/>
  <c r="F2535" i="1"/>
  <c r="D2535" i="1"/>
  <c r="AE2534" i="1"/>
  <c r="AC2534" i="1"/>
  <c r="AA2534" i="1"/>
  <c r="Y2534" i="1"/>
  <c r="W2534" i="1"/>
  <c r="U2534" i="1"/>
  <c r="S2534" i="1"/>
  <c r="Q2534" i="1"/>
  <c r="O2534" i="1"/>
  <c r="M2534" i="1"/>
  <c r="L2534" i="1"/>
  <c r="J2534" i="1"/>
  <c r="H2534" i="1"/>
  <c r="F2534" i="1"/>
  <c r="D2534" i="1"/>
  <c r="AE2533" i="1"/>
  <c r="AC2533" i="1"/>
  <c r="AA2533" i="1"/>
  <c r="Y2533" i="1"/>
  <c r="W2533" i="1"/>
  <c r="U2533" i="1"/>
  <c r="S2533" i="1"/>
  <c r="Q2533" i="1"/>
  <c r="O2533" i="1"/>
  <c r="M2533" i="1"/>
  <c r="L2533" i="1"/>
  <c r="J2533" i="1"/>
  <c r="H2533" i="1"/>
  <c r="F2533" i="1"/>
  <c r="D2533" i="1"/>
  <c r="AE2532" i="1"/>
  <c r="AC2532" i="1"/>
  <c r="AA2532" i="1"/>
  <c r="Y2532" i="1"/>
  <c r="W2532" i="1"/>
  <c r="U2532" i="1"/>
  <c r="S2532" i="1"/>
  <c r="Q2532" i="1"/>
  <c r="O2532" i="1"/>
  <c r="M2532" i="1"/>
  <c r="L2532" i="1"/>
  <c r="J2532" i="1"/>
  <c r="H2532" i="1"/>
  <c r="F2532" i="1"/>
  <c r="D2532" i="1"/>
  <c r="AE2531" i="1"/>
  <c r="AC2531" i="1"/>
  <c r="AA2531" i="1"/>
  <c r="Y2531" i="1"/>
  <c r="W2531" i="1"/>
  <c r="U2531" i="1"/>
  <c r="S2531" i="1"/>
  <c r="Q2531" i="1"/>
  <c r="O2531" i="1"/>
  <c r="M2531" i="1"/>
  <c r="L2531" i="1"/>
  <c r="J2531" i="1"/>
  <c r="H2531" i="1"/>
  <c r="F2531" i="1"/>
  <c r="D2531" i="1"/>
  <c r="AE2530" i="1"/>
  <c r="AC2530" i="1"/>
  <c r="AA2530" i="1"/>
  <c r="Y2530" i="1"/>
  <c r="W2530" i="1"/>
  <c r="U2530" i="1"/>
  <c r="S2530" i="1"/>
  <c r="Q2530" i="1"/>
  <c r="O2530" i="1"/>
  <c r="M2530" i="1"/>
  <c r="L2530" i="1"/>
  <c r="J2530" i="1"/>
  <c r="H2530" i="1"/>
  <c r="F2530" i="1"/>
  <c r="D2530" i="1"/>
  <c r="AE2529" i="1"/>
  <c r="AC2529" i="1"/>
  <c r="AA2529" i="1"/>
  <c r="Y2529" i="1"/>
  <c r="W2529" i="1"/>
  <c r="U2529" i="1"/>
  <c r="S2529" i="1"/>
  <c r="Q2529" i="1"/>
  <c r="O2529" i="1"/>
  <c r="M2529" i="1"/>
  <c r="L2529" i="1"/>
  <c r="J2529" i="1"/>
  <c r="H2529" i="1"/>
  <c r="F2529" i="1"/>
  <c r="D2529" i="1"/>
  <c r="AE2528" i="1"/>
  <c r="AC2528" i="1"/>
  <c r="AA2528" i="1"/>
  <c r="Y2528" i="1"/>
  <c r="W2528" i="1"/>
  <c r="U2528" i="1"/>
  <c r="S2528" i="1"/>
  <c r="Q2528" i="1"/>
  <c r="O2528" i="1"/>
  <c r="M2528" i="1"/>
  <c r="L2528" i="1"/>
  <c r="J2528" i="1"/>
  <c r="H2528" i="1"/>
  <c r="F2528" i="1"/>
  <c r="D2528" i="1"/>
  <c r="AE2527" i="1"/>
  <c r="AC2527" i="1"/>
  <c r="AA2527" i="1"/>
  <c r="Y2527" i="1"/>
  <c r="W2527" i="1"/>
  <c r="U2527" i="1"/>
  <c r="S2527" i="1"/>
  <c r="Q2527" i="1"/>
  <c r="O2527" i="1"/>
  <c r="M2527" i="1"/>
  <c r="L2527" i="1"/>
  <c r="J2527" i="1"/>
  <c r="H2527" i="1"/>
  <c r="F2527" i="1"/>
  <c r="D2527" i="1"/>
  <c r="AE2526" i="1"/>
  <c r="AC2526" i="1"/>
  <c r="AA2526" i="1"/>
  <c r="Y2526" i="1"/>
  <c r="W2526" i="1"/>
  <c r="U2526" i="1"/>
  <c r="S2526" i="1"/>
  <c r="Q2526" i="1"/>
  <c r="O2526" i="1"/>
  <c r="M2526" i="1"/>
  <c r="L2526" i="1"/>
  <c r="J2526" i="1"/>
  <c r="H2526" i="1"/>
  <c r="F2526" i="1"/>
  <c r="D2526" i="1"/>
  <c r="AE2525" i="1"/>
  <c r="AC2525" i="1"/>
  <c r="AA2525" i="1"/>
  <c r="Y2525" i="1"/>
  <c r="W2525" i="1"/>
  <c r="U2525" i="1"/>
  <c r="S2525" i="1"/>
  <c r="Q2525" i="1"/>
  <c r="O2525" i="1"/>
  <c r="M2525" i="1"/>
  <c r="L2525" i="1"/>
  <c r="J2525" i="1"/>
  <c r="H2525" i="1"/>
  <c r="F2525" i="1"/>
  <c r="D2525" i="1"/>
  <c r="AE2524" i="1"/>
  <c r="AC2524" i="1"/>
  <c r="AA2524" i="1"/>
  <c r="Y2524" i="1"/>
  <c r="W2524" i="1"/>
  <c r="U2524" i="1"/>
  <c r="S2524" i="1"/>
  <c r="Q2524" i="1"/>
  <c r="O2524" i="1"/>
  <c r="M2524" i="1"/>
  <c r="L2524" i="1"/>
  <c r="J2524" i="1"/>
  <c r="H2524" i="1"/>
  <c r="F2524" i="1"/>
  <c r="D2524" i="1"/>
  <c r="AE2523" i="1"/>
  <c r="AC2523" i="1"/>
  <c r="AA2523" i="1"/>
  <c r="Y2523" i="1"/>
  <c r="W2523" i="1"/>
  <c r="U2523" i="1"/>
  <c r="S2523" i="1"/>
  <c r="Q2523" i="1"/>
  <c r="O2523" i="1"/>
  <c r="M2523" i="1"/>
  <c r="L2523" i="1"/>
  <c r="J2523" i="1"/>
  <c r="H2523" i="1"/>
  <c r="F2523" i="1"/>
  <c r="D2523" i="1"/>
  <c r="AE2522" i="1"/>
  <c r="AC2522" i="1"/>
  <c r="AA2522" i="1"/>
  <c r="Y2522" i="1"/>
  <c r="W2522" i="1"/>
  <c r="U2522" i="1"/>
  <c r="S2522" i="1"/>
  <c r="Q2522" i="1"/>
  <c r="O2522" i="1"/>
  <c r="M2522" i="1"/>
  <c r="L2522" i="1"/>
  <c r="J2522" i="1"/>
  <c r="H2522" i="1"/>
  <c r="F2522" i="1"/>
  <c r="D2522" i="1"/>
  <c r="AE2521" i="1"/>
  <c r="AC2521" i="1"/>
  <c r="AA2521" i="1"/>
  <c r="Y2521" i="1"/>
  <c r="W2521" i="1"/>
  <c r="U2521" i="1"/>
  <c r="S2521" i="1"/>
  <c r="Q2521" i="1"/>
  <c r="O2521" i="1"/>
  <c r="M2521" i="1"/>
  <c r="L2521" i="1"/>
  <c r="J2521" i="1"/>
  <c r="H2521" i="1"/>
  <c r="F2521" i="1"/>
  <c r="D2521" i="1"/>
  <c r="AE2520" i="1"/>
  <c r="AC2520" i="1"/>
  <c r="AA2520" i="1"/>
  <c r="Y2520" i="1"/>
  <c r="W2520" i="1"/>
  <c r="U2520" i="1"/>
  <c r="S2520" i="1"/>
  <c r="Q2520" i="1"/>
  <c r="O2520" i="1"/>
  <c r="M2520" i="1"/>
  <c r="L2520" i="1"/>
  <c r="J2520" i="1"/>
  <c r="H2520" i="1"/>
  <c r="F2520" i="1"/>
  <c r="D2520" i="1"/>
  <c r="AE2519" i="1"/>
  <c r="AC2519" i="1"/>
  <c r="AA2519" i="1"/>
  <c r="Y2519" i="1"/>
  <c r="W2519" i="1"/>
  <c r="U2519" i="1"/>
  <c r="S2519" i="1"/>
  <c r="Q2519" i="1"/>
  <c r="O2519" i="1"/>
  <c r="M2519" i="1"/>
  <c r="L2519" i="1"/>
  <c r="J2519" i="1"/>
  <c r="H2519" i="1"/>
  <c r="F2519" i="1"/>
  <c r="D2519" i="1"/>
  <c r="AE2518" i="1"/>
  <c r="AC2518" i="1"/>
  <c r="AA2518" i="1"/>
  <c r="Y2518" i="1"/>
  <c r="W2518" i="1"/>
  <c r="U2518" i="1"/>
  <c r="S2518" i="1"/>
  <c r="Q2518" i="1"/>
  <c r="O2518" i="1"/>
  <c r="M2518" i="1"/>
  <c r="L2518" i="1"/>
  <c r="J2518" i="1"/>
  <c r="H2518" i="1"/>
  <c r="F2518" i="1"/>
  <c r="D2518" i="1"/>
  <c r="AE2517" i="1"/>
  <c r="AC2517" i="1"/>
  <c r="AA2517" i="1"/>
  <c r="Y2517" i="1"/>
  <c r="W2517" i="1"/>
  <c r="U2517" i="1"/>
  <c r="S2517" i="1"/>
  <c r="Q2517" i="1"/>
  <c r="O2517" i="1"/>
  <c r="M2517" i="1"/>
  <c r="L2517" i="1"/>
  <c r="J2517" i="1"/>
  <c r="H2517" i="1"/>
  <c r="F2517" i="1"/>
  <c r="D2517" i="1"/>
  <c r="AE2516" i="1"/>
  <c r="AC2516" i="1"/>
  <c r="AA2516" i="1"/>
  <c r="Y2516" i="1"/>
  <c r="W2516" i="1"/>
  <c r="U2516" i="1"/>
  <c r="S2516" i="1"/>
  <c r="Q2516" i="1"/>
  <c r="O2516" i="1"/>
  <c r="M2516" i="1"/>
  <c r="L2516" i="1"/>
  <c r="J2516" i="1"/>
  <c r="H2516" i="1"/>
  <c r="F2516" i="1"/>
  <c r="D2516" i="1"/>
  <c r="AE2515" i="1"/>
  <c r="AC2515" i="1"/>
  <c r="AA2515" i="1"/>
  <c r="Y2515" i="1"/>
  <c r="W2515" i="1"/>
  <c r="U2515" i="1"/>
  <c r="S2515" i="1"/>
  <c r="Q2515" i="1"/>
  <c r="O2515" i="1"/>
  <c r="M2515" i="1"/>
  <c r="L2515" i="1"/>
  <c r="J2515" i="1"/>
  <c r="H2515" i="1"/>
  <c r="F2515" i="1"/>
  <c r="D2515" i="1"/>
  <c r="AE2514" i="1"/>
  <c r="AC2514" i="1"/>
  <c r="AA2514" i="1"/>
  <c r="Y2514" i="1"/>
  <c r="W2514" i="1"/>
  <c r="U2514" i="1"/>
  <c r="S2514" i="1"/>
  <c r="Q2514" i="1"/>
  <c r="O2514" i="1"/>
  <c r="M2514" i="1"/>
  <c r="L2514" i="1"/>
  <c r="J2514" i="1"/>
  <c r="H2514" i="1"/>
  <c r="F2514" i="1"/>
  <c r="D2514" i="1"/>
  <c r="AE2513" i="1"/>
  <c r="AC2513" i="1"/>
  <c r="AA2513" i="1"/>
  <c r="Y2513" i="1"/>
  <c r="W2513" i="1"/>
  <c r="U2513" i="1"/>
  <c r="S2513" i="1"/>
  <c r="Q2513" i="1"/>
  <c r="O2513" i="1"/>
  <c r="M2513" i="1"/>
  <c r="L2513" i="1"/>
  <c r="J2513" i="1"/>
  <c r="H2513" i="1"/>
  <c r="F2513" i="1"/>
  <c r="D2513" i="1"/>
  <c r="AE2512" i="1"/>
  <c r="AC2512" i="1"/>
  <c r="AA2512" i="1"/>
  <c r="Y2512" i="1"/>
  <c r="W2512" i="1"/>
  <c r="U2512" i="1"/>
  <c r="S2512" i="1"/>
  <c r="Q2512" i="1"/>
  <c r="O2512" i="1"/>
  <c r="M2512" i="1"/>
  <c r="L2512" i="1"/>
  <c r="J2512" i="1"/>
  <c r="H2512" i="1"/>
  <c r="F2512" i="1"/>
  <c r="D2512" i="1"/>
  <c r="AE2511" i="1"/>
  <c r="AC2511" i="1"/>
  <c r="AA2511" i="1"/>
  <c r="Y2511" i="1"/>
  <c r="W2511" i="1"/>
  <c r="U2511" i="1"/>
  <c r="S2511" i="1"/>
  <c r="Q2511" i="1"/>
  <c r="O2511" i="1"/>
  <c r="M2511" i="1"/>
  <c r="L2511" i="1"/>
  <c r="J2511" i="1"/>
  <c r="H2511" i="1"/>
  <c r="F2511" i="1"/>
  <c r="D2511" i="1"/>
  <c r="AE2510" i="1"/>
  <c r="AC2510" i="1"/>
  <c r="AA2510" i="1"/>
  <c r="Y2510" i="1"/>
  <c r="W2510" i="1"/>
  <c r="U2510" i="1"/>
  <c r="S2510" i="1"/>
  <c r="Q2510" i="1"/>
  <c r="O2510" i="1"/>
  <c r="M2510" i="1"/>
  <c r="L2510" i="1"/>
  <c r="J2510" i="1"/>
  <c r="H2510" i="1"/>
  <c r="F2510" i="1"/>
  <c r="D2510" i="1"/>
  <c r="AE2509" i="1"/>
  <c r="AC2509" i="1"/>
  <c r="AA2509" i="1"/>
  <c r="Y2509" i="1"/>
  <c r="W2509" i="1"/>
  <c r="U2509" i="1"/>
  <c r="S2509" i="1"/>
  <c r="Q2509" i="1"/>
  <c r="O2509" i="1"/>
  <c r="M2509" i="1"/>
  <c r="L2509" i="1"/>
  <c r="J2509" i="1"/>
  <c r="H2509" i="1"/>
  <c r="F2509" i="1"/>
  <c r="D2509" i="1"/>
  <c r="AE2508" i="1"/>
  <c r="AC2508" i="1"/>
  <c r="AA2508" i="1"/>
  <c r="Y2508" i="1"/>
  <c r="W2508" i="1"/>
  <c r="U2508" i="1"/>
  <c r="S2508" i="1"/>
  <c r="Q2508" i="1"/>
  <c r="O2508" i="1"/>
  <c r="M2508" i="1"/>
  <c r="L2508" i="1"/>
  <c r="J2508" i="1"/>
  <c r="H2508" i="1"/>
  <c r="F2508" i="1"/>
  <c r="D2508" i="1"/>
  <c r="AE2507" i="1"/>
  <c r="AC2507" i="1"/>
  <c r="AA2507" i="1"/>
  <c r="Y2507" i="1"/>
  <c r="W2507" i="1"/>
  <c r="U2507" i="1"/>
  <c r="S2507" i="1"/>
  <c r="Q2507" i="1"/>
  <c r="O2507" i="1"/>
  <c r="M2507" i="1"/>
  <c r="L2507" i="1"/>
  <c r="J2507" i="1"/>
  <c r="H2507" i="1"/>
  <c r="F2507" i="1"/>
  <c r="D2507" i="1"/>
  <c r="AE2506" i="1"/>
  <c r="AC2506" i="1"/>
  <c r="AA2506" i="1"/>
  <c r="Y2506" i="1"/>
  <c r="W2506" i="1"/>
  <c r="U2506" i="1"/>
  <c r="S2506" i="1"/>
  <c r="Q2506" i="1"/>
  <c r="O2506" i="1"/>
  <c r="M2506" i="1"/>
  <c r="L2506" i="1"/>
  <c r="J2506" i="1"/>
  <c r="H2506" i="1"/>
  <c r="F2506" i="1"/>
  <c r="D2506" i="1"/>
  <c r="AE2505" i="1"/>
  <c r="AC2505" i="1"/>
  <c r="AA2505" i="1"/>
  <c r="Y2505" i="1"/>
  <c r="W2505" i="1"/>
  <c r="U2505" i="1"/>
  <c r="S2505" i="1"/>
  <c r="Q2505" i="1"/>
  <c r="O2505" i="1"/>
  <c r="M2505" i="1"/>
  <c r="L2505" i="1"/>
  <c r="J2505" i="1"/>
  <c r="H2505" i="1"/>
  <c r="F2505" i="1"/>
  <c r="D2505" i="1"/>
  <c r="AE2504" i="1"/>
  <c r="AC2504" i="1"/>
  <c r="AA2504" i="1"/>
  <c r="Y2504" i="1"/>
  <c r="W2504" i="1"/>
  <c r="U2504" i="1"/>
  <c r="S2504" i="1"/>
  <c r="Q2504" i="1"/>
  <c r="O2504" i="1"/>
  <c r="M2504" i="1"/>
  <c r="L2504" i="1"/>
  <c r="J2504" i="1"/>
  <c r="H2504" i="1"/>
  <c r="F2504" i="1"/>
  <c r="D2504" i="1"/>
  <c r="AE2503" i="1"/>
  <c r="AC2503" i="1"/>
  <c r="AA2503" i="1"/>
  <c r="Y2503" i="1"/>
  <c r="W2503" i="1"/>
  <c r="U2503" i="1"/>
  <c r="S2503" i="1"/>
  <c r="Q2503" i="1"/>
  <c r="O2503" i="1"/>
  <c r="M2503" i="1"/>
  <c r="L2503" i="1"/>
  <c r="J2503" i="1"/>
  <c r="H2503" i="1"/>
  <c r="F2503" i="1"/>
  <c r="D2503" i="1"/>
  <c r="AE2502" i="1"/>
  <c r="AC2502" i="1"/>
  <c r="AA2502" i="1"/>
  <c r="Y2502" i="1"/>
  <c r="W2502" i="1"/>
  <c r="U2502" i="1"/>
  <c r="S2502" i="1"/>
  <c r="Q2502" i="1"/>
  <c r="O2502" i="1"/>
  <c r="M2502" i="1"/>
  <c r="L2502" i="1"/>
  <c r="J2502" i="1"/>
  <c r="H2502" i="1"/>
  <c r="F2502" i="1"/>
  <c r="D2502" i="1"/>
  <c r="AE2501" i="1"/>
  <c r="AC2501" i="1"/>
  <c r="AA2501" i="1"/>
  <c r="Y2501" i="1"/>
  <c r="W2501" i="1"/>
  <c r="U2501" i="1"/>
  <c r="S2501" i="1"/>
  <c r="Q2501" i="1"/>
  <c r="O2501" i="1"/>
  <c r="M2501" i="1"/>
  <c r="L2501" i="1"/>
  <c r="J2501" i="1"/>
  <c r="H2501" i="1"/>
  <c r="F2501" i="1"/>
  <c r="D2501" i="1"/>
  <c r="AE2500" i="1"/>
  <c r="AC2500" i="1"/>
  <c r="AA2500" i="1"/>
  <c r="Y2500" i="1"/>
  <c r="W2500" i="1"/>
  <c r="U2500" i="1"/>
  <c r="S2500" i="1"/>
  <c r="Q2500" i="1"/>
  <c r="O2500" i="1"/>
  <c r="M2500" i="1"/>
  <c r="L2500" i="1"/>
  <c r="J2500" i="1"/>
  <c r="H2500" i="1"/>
  <c r="F2500" i="1"/>
  <c r="D2500" i="1"/>
  <c r="AE2499" i="1"/>
  <c r="AC2499" i="1"/>
  <c r="AA2499" i="1"/>
  <c r="Y2499" i="1"/>
  <c r="W2499" i="1"/>
  <c r="U2499" i="1"/>
  <c r="S2499" i="1"/>
  <c r="Q2499" i="1"/>
  <c r="O2499" i="1"/>
  <c r="M2499" i="1"/>
  <c r="L2499" i="1"/>
  <c r="J2499" i="1"/>
  <c r="H2499" i="1"/>
  <c r="F2499" i="1"/>
  <c r="D2499" i="1"/>
  <c r="AE2498" i="1"/>
  <c r="AC2498" i="1"/>
  <c r="AA2498" i="1"/>
  <c r="Y2498" i="1"/>
  <c r="W2498" i="1"/>
  <c r="U2498" i="1"/>
  <c r="S2498" i="1"/>
  <c r="Q2498" i="1"/>
  <c r="O2498" i="1"/>
  <c r="M2498" i="1"/>
  <c r="L2498" i="1"/>
  <c r="J2498" i="1"/>
  <c r="H2498" i="1"/>
  <c r="F2498" i="1"/>
  <c r="D2498" i="1"/>
  <c r="AE2497" i="1"/>
  <c r="AC2497" i="1"/>
  <c r="AA2497" i="1"/>
  <c r="Y2497" i="1"/>
  <c r="W2497" i="1"/>
  <c r="U2497" i="1"/>
  <c r="S2497" i="1"/>
  <c r="Q2497" i="1"/>
  <c r="O2497" i="1"/>
  <c r="M2497" i="1"/>
  <c r="L2497" i="1"/>
  <c r="J2497" i="1"/>
  <c r="H2497" i="1"/>
  <c r="F2497" i="1"/>
  <c r="D2497" i="1"/>
  <c r="AE2496" i="1"/>
  <c r="AC2496" i="1"/>
  <c r="AA2496" i="1"/>
  <c r="Y2496" i="1"/>
  <c r="W2496" i="1"/>
  <c r="U2496" i="1"/>
  <c r="S2496" i="1"/>
  <c r="Q2496" i="1"/>
  <c r="O2496" i="1"/>
  <c r="M2496" i="1"/>
  <c r="L2496" i="1"/>
  <c r="J2496" i="1"/>
  <c r="H2496" i="1"/>
  <c r="F2496" i="1"/>
  <c r="D2496" i="1"/>
  <c r="AE2495" i="1"/>
  <c r="AC2495" i="1"/>
  <c r="AA2495" i="1"/>
  <c r="Y2495" i="1"/>
  <c r="W2495" i="1"/>
  <c r="U2495" i="1"/>
  <c r="S2495" i="1"/>
  <c r="Q2495" i="1"/>
  <c r="O2495" i="1"/>
  <c r="M2495" i="1"/>
  <c r="L2495" i="1"/>
  <c r="J2495" i="1"/>
  <c r="H2495" i="1"/>
  <c r="F2495" i="1"/>
  <c r="D2495" i="1"/>
  <c r="AE2494" i="1"/>
  <c r="AC2494" i="1"/>
  <c r="AA2494" i="1"/>
  <c r="Y2494" i="1"/>
  <c r="W2494" i="1"/>
  <c r="U2494" i="1"/>
  <c r="S2494" i="1"/>
  <c r="Q2494" i="1"/>
  <c r="O2494" i="1"/>
  <c r="M2494" i="1"/>
  <c r="L2494" i="1"/>
  <c r="J2494" i="1"/>
  <c r="H2494" i="1"/>
  <c r="F2494" i="1"/>
  <c r="D2494" i="1"/>
  <c r="AE2493" i="1"/>
  <c r="AC2493" i="1"/>
  <c r="AA2493" i="1"/>
  <c r="Y2493" i="1"/>
  <c r="W2493" i="1"/>
  <c r="U2493" i="1"/>
  <c r="S2493" i="1"/>
  <c r="Q2493" i="1"/>
  <c r="O2493" i="1"/>
  <c r="M2493" i="1"/>
  <c r="L2493" i="1"/>
  <c r="J2493" i="1"/>
  <c r="H2493" i="1"/>
  <c r="F2493" i="1"/>
  <c r="D2493" i="1"/>
  <c r="AE2492" i="1"/>
  <c r="AC2492" i="1"/>
  <c r="AA2492" i="1"/>
  <c r="Y2492" i="1"/>
  <c r="W2492" i="1"/>
  <c r="U2492" i="1"/>
  <c r="S2492" i="1"/>
  <c r="Q2492" i="1"/>
  <c r="O2492" i="1"/>
  <c r="M2492" i="1"/>
  <c r="L2492" i="1"/>
  <c r="J2492" i="1"/>
  <c r="H2492" i="1"/>
  <c r="F2492" i="1"/>
  <c r="D2492" i="1"/>
  <c r="AE2491" i="1"/>
  <c r="AC2491" i="1"/>
  <c r="AA2491" i="1"/>
  <c r="Y2491" i="1"/>
  <c r="W2491" i="1"/>
  <c r="U2491" i="1"/>
  <c r="S2491" i="1"/>
  <c r="Q2491" i="1"/>
  <c r="O2491" i="1"/>
  <c r="M2491" i="1"/>
  <c r="L2491" i="1"/>
  <c r="J2491" i="1"/>
  <c r="H2491" i="1"/>
  <c r="F2491" i="1"/>
  <c r="D2491" i="1"/>
  <c r="AE2490" i="1"/>
  <c r="AC2490" i="1"/>
  <c r="AA2490" i="1"/>
  <c r="Y2490" i="1"/>
  <c r="W2490" i="1"/>
  <c r="U2490" i="1"/>
  <c r="S2490" i="1"/>
  <c r="Q2490" i="1"/>
  <c r="O2490" i="1"/>
  <c r="M2490" i="1"/>
  <c r="L2490" i="1"/>
  <c r="J2490" i="1"/>
  <c r="H2490" i="1"/>
  <c r="F2490" i="1"/>
  <c r="D2490" i="1"/>
  <c r="AE2489" i="1"/>
  <c r="AC2489" i="1"/>
  <c r="AA2489" i="1"/>
  <c r="Y2489" i="1"/>
  <c r="W2489" i="1"/>
  <c r="U2489" i="1"/>
  <c r="S2489" i="1"/>
  <c r="Q2489" i="1"/>
  <c r="O2489" i="1"/>
  <c r="M2489" i="1"/>
  <c r="L2489" i="1"/>
  <c r="J2489" i="1"/>
  <c r="H2489" i="1"/>
  <c r="F2489" i="1"/>
  <c r="D2489" i="1"/>
  <c r="AE2488" i="1"/>
  <c r="AC2488" i="1"/>
  <c r="AA2488" i="1"/>
  <c r="Y2488" i="1"/>
  <c r="W2488" i="1"/>
  <c r="U2488" i="1"/>
  <c r="S2488" i="1"/>
  <c r="Q2488" i="1"/>
  <c r="O2488" i="1"/>
  <c r="M2488" i="1"/>
  <c r="L2488" i="1"/>
  <c r="J2488" i="1"/>
  <c r="H2488" i="1"/>
  <c r="F2488" i="1"/>
  <c r="D2488" i="1"/>
  <c r="AE2487" i="1"/>
  <c r="AC2487" i="1"/>
  <c r="AA2487" i="1"/>
  <c r="Y2487" i="1"/>
  <c r="W2487" i="1"/>
  <c r="U2487" i="1"/>
  <c r="S2487" i="1"/>
  <c r="Q2487" i="1"/>
  <c r="O2487" i="1"/>
  <c r="M2487" i="1"/>
  <c r="L2487" i="1"/>
  <c r="J2487" i="1"/>
  <c r="H2487" i="1"/>
  <c r="F2487" i="1"/>
  <c r="D2487" i="1"/>
  <c r="AE2486" i="1"/>
  <c r="AC2486" i="1"/>
  <c r="AA2486" i="1"/>
  <c r="Y2486" i="1"/>
  <c r="W2486" i="1"/>
  <c r="U2486" i="1"/>
  <c r="S2486" i="1"/>
  <c r="Q2486" i="1"/>
  <c r="O2486" i="1"/>
  <c r="M2486" i="1"/>
  <c r="L2486" i="1"/>
  <c r="J2486" i="1"/>
  <c r="H2486" i="1"/>
  <c r="F2486" i="1"/>
  <c r="D2486" i="1"/>
  <c r="AE2485" i="1"/>
  <c r="AC2485" i="1"/>
  <c r="AA2485" i="1"/>
  <c r="Y2485" i="1"/>
  <c r="W2485" i="1"/>
  <c r="U2485" i="1"/>
  <c r="S2485" i="1"/>
  <c r="Q2485" i="1"/>
  <c r="O2485" i="1"/>
  <c r="M2485" i="1"/>
  <c r="L2485" i="1"/>
  <c r="J2485" i="1"/>
  <c r="H2485" i="1"/>
  <c r="F2485" i="1"/>
  <c r="D2485" i="1"/>
  <c r="AE2484" i="1"/>
  <c r="AC2484" i="1"/>
  <c r="AA2484" i="1"/>
  <c r="Y2484" i="1"/>
  <c r="W2484" i="1"/>
  <c r="U2484" i="1"/>
  <c r="S2484" i="1"/>
  <c r="Q2484" i="1"/>
  <c r="O2484" i="1"/>
  <c r="M2484" i="1"/>
  <c r="L2484" i="1"/>
  <c r="J2484" i="1"/>
  <c r="H2484" i="1"/>
  <c r="F2484" i="1"/>
  <c r="D2484" i="1"/>
  <c r="AE2483" i="1"/>
  <c r="AC2483" i="1"/>
  <c r="AA2483" i="1"/>
  <c r="Y2483" i="1"/>
  <c r="W2483" i="1"/>
  <c r="U2483" i="1"/>
  <c r="S2483" i="1"/>
  <c r="Q2483" i="1"/>
  <c r="O2483" i="1"/>
  <c r="M2483" i="1"/>
  <c r="L2483" i="1"/>
  <c r="J2483" i="1"/>
  <c r="H2483" i="1"/>
  <c r="F2483" i="1"/>
  <c r="D2483" i="1"/>
  <c r="AE2482" i="1"/>
  <c r="AC2482" i="1"/>
  <c r="AA2482" i="1"/>
  <c r="Y2482" i="1"/>
  <c r="W2482" i="1"/>
  <c r="U2482" i="1"/>
  <c r="S2482" i="1"/>
  <c r="Q2482" i="1"/>
  <c r="O2482" i="1"/>
  <c r="M2482" i="1"/>
  <c r="L2482" i="1"/>
  <c r="J2482" i="1"/>
  <c r="H2482" i="1"/>
  <c r="F2482" i="1"/>
  <c r="D2482" i="1"/>
  <c r="AE2481" i="1"/>
  <c r="AC2481" i="1"/>
  <c r="AA2481" i="1"/>
  <c r="Y2481" i="1"/>
  <c r="W2481" i="1"/>
  <c r="U2481" i="1"/>
  <c r="S2481" i="1"/>
  <c r="Q2481" i="1"/>
  <c r="O2481" i="1"/>
  <c r="M2481" i="1"/>
  <c r="L2481" i="1"/>
  <c r="J2481" i="1"/>
  <c r="H2481" i="1"/>
  <c r="F2481" i="1"/>
  <c r="D2481" i="1"/>
  <c r="AE2480" i="1"/>
  <c r="AC2480" i="1"/>
  <c r="AA2480" i="1"/>
  <c r="Y2480" i="1"/>
  <c r="W2480" i="1"/>
  <c r="U2480" i="1"/>
  <c r="S2480" i="1"/>
  <c r="Q2480" i="1"/>
  <c r="O2480" i="1"/>
  <c r="M2480" i="1"/>
  <c r="L2480" i="1"/>
  <c r="J2480" i="1"/>
  <c r="H2480" i="1"/>
  <c r="F2480" i="1"/>
  <c r="D2480" i="1"/>
  <c r="AE2479" i="1"/>
  <c r="AC2479" i="1"/>
  <c r="AA2479" i="1"/>
  <c r="Y2479" i="1"/>
  <c r="W2479" i="1"/>
  <c r="U2479" i="1"/>
  <c r="S2479" i="1"/>
  <c r="Q2479" i="1"/>
  <c r="O2479" i="1"/>
  <c r="M2479" i="1"/>
  <c r="L2479" i="1"/>
  <c r="J2479" i="1"/>
  <c r="H2479" i="1"/>
  <c r="F2479" i="1"/>
  <c r="D2479" i="1"/>
  <c r="AE2478" i="1"/>
  <c r="AC2478" i="1"/>
  <c r="AA2478" i="1"/>
  <c r="Y2478" i="1"/>
  <c r="W2478" i="1"/>
  <c r="U2478" i="1"/>
  <c r="S2478" i="1"/>
  <c r="Q2478" i="1"/>
  <c r="O2478" i="1"/>
  <c r="M2478" i="1"/>
  <c r="L2478" i="1"/>
  <c r="J2478" i="1"/>
  <c r="H2478" i="1"/>
  <c r="F2478" i="1"/>
  <c r="D2478" i="1"/>
  <c r="AE2477" i="1"/>
  <c r="AC2477" i="1"/>
  <c r="AA2477" i="1"/>
  <c r="Y2477" i="1"/>
  <c r="W2477" i="1"/>
  <c r="U2477" i="1"/>
  <c r="S2477" i="1"/>
  <c r="Q2477" i="1"/>
  <c r="O2477" i="1"/>
  <c r="M2477" i="1"/>
  <c r="L2477" i="1"/>
  <c r="J2477" i="1"/>
  <c r="H2477" i="1"/>
  <c r="F2477" i="1"/>
  <c r="D2477" i="1"/>
  <c r="AE2476" i="1"/>
  <c r="AC2476" i="1"/>
  <c r="AA2476" i="1"/>
  <c r="Y2476" i="1"/>
  <c r="W2476" i="1"/>
  <c r="U2476" i="1"/>
  <c r="S2476" i="1"/>
  <c r="Q2476" i="1"/>
  <c r="O2476" i="1"/>
  <c r="M2476" i="1"/>
  <c r="L2476" i="1"/>
  <c r="J2476" i="1"/>
  <c r="H2476" i="1"/>
  <c r="F2476" i="1"/>
  <c r="D2476" i="1"/>
  <c r="AE2475" i="1"/>
  <c r="AC2475" i="1"/>
  <c r="AA2475" i="1"/>
  <c r="Y2475" i="1"/>
  <c r="W2475" i="1"/>
  <c r="U2475" i="1"/>
  <c r="S2475" i="1"/>
  <c r="Q2475" i="1"/>
  <c r="O2475" i="1"/>
  <c r="M2475" i="1"/>
  <c r="L2475" i="1"/>
  <c r="J2475" i="1"/>
  <c r="H2475" i="1"/>
  <c r="F2475" i="1"/>
  <c r="D2475" i="1"/>
  <c r="AE2474" i="1"/>
  <c r="AC2474" i="1"/>
  <c r="AA2474" i="1"/>
  <c r="Y2474" i="1"/>
  <c r="W2474" i="1"/>
  <c r="U2474" i="1"/>
  <c r="S2474" i="1"/>
  <c r="Q2474" i="1"/>
  <c r="O2474" i="1"/>
  <c r="M2474" i="1"/>
  <c r="L2474" i="1"/>
  <c r="J2474" i="1"/>
  <c r="H2474" i="1"/>
  <c r="F2474" i="1"/>
  <c r="D2474" i="1"/>
  <c r="AE2473" i="1"/>
  <c r="AC2473" i="1"/>
  <c r="AA2473" i="1"/>
  <c r="Y2473" i="1"/>
  <c r="W2473" i="1"/>
  <c r="U2473" i="1"/>
  <c r="S2473" i="1"/>
  <c r="Q2473" i="1"/>
  <c r="O2473" i="1"/>
  <c r="M2473" i="1"/>
  <c r="L2473" i="1"/>
  <c r="J2473" i="1"/>
  <c r="H2473" i="1"/>
  <c r="F2473" i="1"/>
  <c r="D2473" i="1"/>
  <c r="AE2472" i="1"/>
  <c r="AC2472" i="1"/>
  <c r="AA2472" i="1"/>
  <c r="Y2472" i="1"/>
  <c r="W2472" i="1"/>
  <c r="U2472" i="1"/>
  <c r="S2472" i="1"/>
  <c r="Q2472" i="1"/>
  <c r="O2472" i="1"/>
  <c r="M2472" i="1"/>
  <c r="L2472" i="1"/>
  <c r="J2472" i="1"/>
  <c r="H2472" i="1"/>
  <c r="F2472" i="1"/>
  <c r="D2472" i="1"/>
  <c r="AE2471" i="1"/>
  <c r="AC2471" i="1"/>
  <c r="AA2471" i="1"/>
  <c r="Y2471" i="1"/>
  <c r="W2471" i="1"/>
  <c r="U2471" i="1"/>
  <c r="S2471" i="1"/>
  <c r="Q2471" i="1"/>
  <c r="O2471" i="1"/>
  <c r="M2471" i="1"/>
  <c r="L2471" i="1"/>
  <c r="J2471" i="1"/>
  <c r="H2471" i="1"/>
  <c r="F2471" i="1"/>
  <c r="D2471" i="1"/>
  <c r="AE2470" i="1"/>
  <c r="AC2470" i="1"/>
  <c r="AA2470" i="1"/>
  <c r="Y2470" i="1"/>
  <c r="W2470" i="1"/>
  <c r="U2470" i="1"/>
  <c r="S2470" i="1"/>
  <c r="Q2470" i="1"/>
  <c r="O2470" i="1"/>
  <c r="M2470" i="1"/>
  <c r="L2470" i="1"/>
  <c r="J2470" i="1"/>
  <c r="H2470" i="1"/>
  <c r="F2470" i="1"/>
  <c r="D2470" i="1"/>
  <c r="AE2469" i="1"/>
  <c r="AC2469" i="1"/>
  <c r="AA2469" i="1"/>
  <c r="Y2469" i="1"/>
  <c r="W2469" i="1"/>
  <c r="U2469" i="1"/>
  <c r="S2469" i="1"/>
  <c r="Q2469" i="1"/>
  <c r="O2469" i="1"/>
  <c r="M2469" i="1"/>
  <c r="L2469" i="1"/>
  <c r="J2469" i="1"/>
  <c r="H2469" i="1"/>
  <c r="F2469" i="1"/>
  <c r="D2469" i="1"/>
  <c r="AE2468" i="1"/>
  <c r="AC2468" i="1"/>
  <c r="AA2468" i="1"/>
  <c r="Y2468" i="1"/>
  <c r="W2468" i="1"/>
  <c r="U2468" i="1"/>
  <c r="S2468" i="1"/>
  <c r="Q2468" i="1"/>
  <c r="O2468" i="1"/>
  <c r="M2468" i="1"/>
  <c r="L2468" i="1"/>
  <c r="J2468" i="1"/>
  <c r="H2468" i="1"/>
  <c r="F2468" i="1"/>
  <c r="D2468" i="1"/>
  <c r="AE2467" i="1"/>
  <c r="AC2467" i="1"/>
  <c r="AA2467" i="1"/>
  <c r="Y2467" i="1"/>
  <c r="W2467" i="1"/>
  <c r="U2467" i="1"/>
  <c r="S2467" i="1"/>
  <c r="Q2467" i="1"/>
  <c r="O2467" i="1"/>
  <c r="M2467" i="1"/>
  <c r="L2467" i="1"/>
  <c r="J2467" i="1"/>
  <c r="H2467" i="1"/>
  <c r="F2467" i="1"/>
  <c r="D2467" i="1"/>
  <c r="AE2466" i="1"/>
  <c r="AC2466" i="1"/>
  <c r="AA2466" i="1"/>
  <c r="Y2466" i="1"/>
  <c r="W2466" i="1"/>
  <c r="U2466" i="1"/>
  <c r="S2466" i="1"/>
  <c r="Q2466" i="1"/>
  <c r="O2466" i="1"/>
  <c r="M2466" i="1"/>
  <c r="L2466" i="1"/>
  <c r="J2466" i="1"/>
  <c r="H2466" i="1"/>
  <c r="F2466" i="1"/>
  <c r="D2466" i="1"/>
  <c r="AE2465" i="1"/>
  <c r="AC2465" i="1"/>
  <c r="AA2465" i="1"/>
  <c r="Y2465" i="1"/>
  <c r="W2465" i="1"/>
  <c r="U2465" i="1"/>
  <c r="S2465" i="1"/>
  <c r="Q2465" i="1"/>
  <c r="O2465" i="1"/>
  <c r="M2465" i="1"/>
  <c r="L2465" i="1"/>
  <c r="J2465" i="1"/>
  <c r="H2465" i="1"/>
  <c r="F2465" i="1"/>
  <c r="D2465" i="1"/>
  <c r="AE2464" i="1"/>
  <c r="AC2464" i="1"/>
  <c r="AA2464" i="1"/>
  <c r="Y2464" i="1"/>
  <c r="W2464" i="1"/>
  <c r="U2464" i="1"/>
  <c r="S2464" i="1"/>
  <c r="Q2464" i="1"/>
  <c r="O2464" i="1"/>
  <c r="M2464" i="1"/>
  <c r="L2464" i="1"/>
  <c r="J2464" i="1"/>
  <c r="H2464" i="1"/>
  <c r="F2464" i="1"/>
  <c r="D2464" i="1"/>
  <c r="AE2463" i="1"/>
  <c r="AC2463" i="1"/>
  <c r="AA2463" i="1"/>
  <c r="Y2463" i="1"/>
  <c r="W2463" i="1"/>
  <c r="U2463" i="1"/>
  <c r="S2463" i="1"/>
  <c r="Q2463" i="1"/>
  <c r="O2463" i="1"/>
  <c r="M2463" i="1"/>
  <c r="L2463" i="1"/>
  <c r="J2463" i="1"/>
  <c r="H2463" i="1"/>
  <c r="F2463" i="1"/>
  <c r="D2463" i="1"/>
  <c r="AE2462" i="1"/>
  <c r="AC2462" i="1"/>
  <c r="AA2462" i="1"/>
  <c r="Y2462" i="1"/>
  <c r="W2462" i="1"/>
  <c r="U2462" i="1"/>
  <c r="S2462" i="1"/>
  <c r="Q2462" i="1"/>
  <c r="O2462" i="1"/>
  <c r="M2462" i="1"/>
  <c r="L2462" i="1"/>
  <c r="J2462" i="1"/>
  <c r="H2462" i="1"/>
  <c r="F2462" i="1"/>
  <c r="D2462" i="1"/>
  <c r="AE2461" i="1"/>
  <c r="AC2461" i="1"/>
  <c r="AA2461" i="1"/>
  <c r="Y2461" i="1"/>
  <c r="W2461" i="1"/>
  <c r="U2461" i="1"/>
  <c r="S2461" i="1"/>
  <c r="Q2461" i="1"/>
  <c r="O2461" i="1"/>
  <c r="M2461" i="1"/>
  <c r="L2461" i="1"/>
  <c r="J2461" i="1"/>
  <c r="H2461" i="1"/>
  <c r="F2461" i="1"/>
  <c r="D2461" i="1"/>
  <c r="AE2460" i="1"/>
  <c r="AC2460" i="1"/>
  <c r="AA2460" i="1"/>
  <c r="Y2460" i="1"/>
  <c r="W2460" i="1"/>
  <c r="U2460" i="1"/>
  <c r="S2460" i="1"/>
  <c r="Q2460" i="1"/>
  <c r="O2460" i="1"/>
  <c r="M2460" i="1"/>
  <c r="L2460" i="1"/>
  <c r="J2460" i="1"/>
  <c r="H2460" i="1"/>
  <c r="F2460" i="1"/>
  <c r="D2460" i="1"/>
  <c r="AE2459" i="1"/>
  <c r="AC2459" i="1"/>
  <c r="AA2459" i="1"/>
  <c r="Y2459" i="1"/>
  <c r="W2459" i="1"/>
  <c r="U2459" i="1"/>
  <c r="S2459" i="1"/>
  <c r="Q2459" i="1"/>
  <c r="O2459" i="1"/>
  <c r="M2459" i="1"/>
  <c r="L2459" i="1"/>
  <c r="J2459" i="1"/>
  <c r="H2459" i="1"/>
  <c r="F2459" i="1"/>
  <c r="D2459" i="1"/>
  <c r="AE2458" i="1"/>
  <c r="AC2458" i="1"/>
  <c r="AA2458" i="1"/>
  <c r="Y2458" i="1"/>
  <c r="W2458" i="1"/>
  <c r="U2458" i="1"/>
  <c r="S2458" i="1"/>
  <c r="Q2458" i="1"/>
  <c r="O2458" i="1"/>
  <c r="M2458" i="1"/>
  <c r="L2458" i="1"/>
  <c r="J2458" i="1"/>
  <c r="H2458" i="1"/>
  <c r="F2458" i="1"/>
  <c r="D2458" i="1"/>
  <c r="AE2457" i="1"/>
  <c r="AC2457" i="1"/>
  <c r="AA2457" i="1"/>
  <c r="Y2457" i="1"/>
  <c r="W2457" i="1"/>
  <c r="U2457" i="1"/>
  <c r="S2457" i="1"/>
  <c r="Q2457" i="1"/>
  <c r="O2457" i="1"/>
  <c r="M2457" i="1"/>
  <c r="L2457" i="1"/>
  <c r="J2457" i="1"/>
  <c r="H2457" i="1"/>
  <c r="F2457" i="1"/>
  <c r="D2457" i="1"/>
  <c r="AE2456" i="1"/>
  <c r="AC2456" i="1"/>
  <c r="AA2456" i="1"/>
  <c r="Y2456" i="1"/>
  <c r="W2456" i="1"/>
  <c r="U2456" i="1"/>
  <c r="S2456" i="1"/>
  <c r="Q2456" i="1"/>
  <c r="O2456" i="1"/>
  <c r="M2456" i="1"/>
  <c r="L2456" i="1"/>
  <c r="J2456" i="1"/>
  <c r="H2456" i="1"/>
  <c r="F2456" i="1"/>
  <c r="D2456" i="1"/>
  <c r="AE2455" i="1"/>
  <c r="AC2455" i="1"/>
  <c r="AA2455" i="1"/>
  <c r="Y2455" i="1"/>
  <c r="W2455" i="1"/>
  <c r="U2455" i="1"/>
  <c r="S2455" i="1"/>
  <c r="Q2455" i="1"/>
  <c r="O2455" i="1"/>
  <c r="M2455" i="1"/>
  <c r="L2455" i="1"/>
  <c r="J2455" i="1"/>
  <c r="H2455" i="1"/>
  <c r="F2455" i="1"/>
  <c r="D2455" i="1"/>
  <c r="AE2454" i="1"/>
  <c r="AC2454" i="1"/>
  <c r="AA2454" i="1"/>
  <c r="Y2454" i="1"/>
  <c r="W2454" i="1"/>
  <c r="U2454" i="1"/>
  <c r="S2454" i="1"/>
  <c r="Q2454" i="1"/>
  <c r="O2454" i="1"/>
  <c r="M2454" i="1"/>
  <c r="L2454" i="1"/>
  <c r="J2454" i="1"/>
  <c r="H2454" i="1"/>
  <c r="F2454" i="1"/>
  <c r="D2454" i="1"/>
  <c r="AE2453" i="1"/>
  <c r="AC2453" i="1"/>
  <c r="AA2453" i="1"/>
  <c r="Y2453" i="1"/>
  <c r="W2453" i="1"/>
  <c r="U2453" i="1"/>
  <c r="S2453" i="1"/>
  <c r="Q2453" i="1"/>
  <c r="O2453" i="1"/>
  <c r="M2453" i="1"/>
  <c r="L2453" i="1"/>
  <c r="J2453" i="1"/>
  <c r="H2453" i="1"/>
  <c r="F2453" i="1"/>
  <c r="D2453" i="1"/>
  <c r="AE2452" i="1"/>
  <c r="AC2452" i="1"/>
  <c r="AA2452" i="1"/>
  <c r="Y2452" i="1"/>
  <c r="W2452" i="1"/>
  <c r="U2452" i="1"/>
  <c r="S2452" i="1"/>
  <c r="Q2452" i="1"/>
  <c r="O2452" i="1"/>
  <c r="M2452" i="1"/>
  <c r="L2452" i="1"/>
  <c r="J2452" i="1"/>
  <c r="H2452" i="1"/>
  <c r="F2452" i="1"/>
  <c r="D2452" i="1"/>
  <c r="AE2451" i="1"/>
  <c r="AC2451" i="1"/>
  <c r="AA2451" i="1"/>
  <c r="Y2451" i="1"/>
  <c r="W2451" i="1"/>
  <c r="U2451" i="1"/>
  <c r="S2451" i="1"/>
  <c r="Q2451" i="1"/>
  <c r="O2451" i="1"/>
  <c r="M2451" i="1"/>
  <c r="L2451" i="1"/>
  <c r="J2451" i="1"/>
  <c r="H2451" i="1"/>
  <c r="F2451" i="1"/>
  <c r="D2451" i="1"/>
  <c r="AE2450" i="1"/>
  <c r="AC2450" i="1"/>
  <c r="AA2450" i="1"/>
  <c r="Y2450" i="1"/>
  <c r="W2450" i="1"/>
  <c r="U2450" i="1"/>
  <c r="S2450" i="1"/>
  <c r="Q2450" i="1"/>
  <c r="O2450" i="1"/>
  <c r="M2450" i="1"/>
  <c r="L2450" i="1"/>
  <c r="J2450" i="1"/>
  <c r="H2450" i="1"/>
  <c r="F2450" i="1"/>
  <c r="D2450" i="1"/>
  <c r="AE2449" i="1"/>
  <c r="AC2449" i="1"/>
  <c r="AA2449" i="1"/>
  <c r="Y2449" i="1"/>
  <c r="W2449" i="1"/>
  <c r="U2449" i="1"/>
  <c r="S2449" i="1"/>
  <c r="Q2449" i="1"/>
  <c r="O2449" i="1"/>
  <c r="M2449" i="1"/>
  <c r="L2449" i="1"/>
  <c r="J2449" i="1"/>
  <c r="H2449" i="1"/>
  <c r="F2449" i="1"/>
  <c r="D2449" i="1"/>
  <c r="AE2448" i="1"/>
  <c r="AC2448" i="1"/>
  <c r="AA2448" i="1"/>
  <c r="Y2448" i="1"/>
  <c r="W2448" i="1"/>
  <c r="U2448" i="1"/>
  <c r="S2448" i="1"/>
  <c r="Q2448" i="1"/>
  <c r="O2448" i="1"/>
  <c r="M2448" i="1"/>
  <c r="L2448" i="1"/>
  <c r="J2448" i="1"/>
  <c r="H2448" i="1"/>
  <c r="F2448" i="1"/>
  <c r="D2448" i="1"/>
  <c r="AE2447" i="1"/>
  <c r="AC2447" i="1"/>
  <c r="AA2447" i="1"/>
  <c r="Y2447" i="1"/>
  <c r="W2447" i="1"/>
  <c r="U2447" i="1"/>
  <c r="S2447" i="1"/>
  <c r="Q2447" i="1"/>
  <c r="O2447" i="1"/>
  <c r="M2447" i="1"/>
  <c r="L2447" i="1"/>
  <c r="J2447" i="1"/>
  <c r="H2447" i="1"/>
  <c r="F2447" i="1"/>
  <c r="D2447" i="1"/>
  <c r="AE2446" i="1"/>
  <c r="AC2446" i="1"/>
  <c r="AA2446" i="1"/>
  <c r="Y2446" i="1"/>
  <c r="W2446" i="1"/>
  <c r="U2446" i="1"/>
  <c r="S2446" i="1"/>
  <c r="Q2446" i="1"/>
  <c r="O2446" i="1"/>
  <c r="M2446" i="1"/>
  <c r="L2446" i="1"/>
  <c r="J2446" i="1"/>
  <c r="H2446" i="1"/>
  <c r="F2446" i="1"/>
  <c r="D2446" i="1"/>
  <c r="AE2445" i="1"/>
  <c r="AC2445" i="1"/>
  <c r="AA2445" i="1"/>
  <c r="Y2445" i="1"/>
  <c r="W2445" i="1"/>
  <c r="U2445" i="1"/>
  <c r="S2445" i="1"/>
  <c r="Q2445" i="1"/>
  <c r="O2445" i="1"/>
  <c r="M2445" i="1"/>
  <c r="L2445" i="1"/>
  <c r="J2445" i="1"/>
  <c r="H2445" i="1"/>
  <c r="F2445" i="1"/>
  <c r="D2445" i="1"/>
  <c r="AE2444" i="1"/>
  <c r="AC2444" i="1"/>
  <c r="AA2444" i="1"/>
  <c r="Y2444" i="1"/>
  <c r="W2444" i="1"/>
  <c r="U2444" i="1"/>
  <c r="S2444" i="1"/>
  <c r="Q2444" i="1"/>
  <c r="O2444" i="1"/>
  <c r="M2444" i="1"/>
  <c r="L2444" i="1"/>
  <c r="J2444" i="1"/>
  <c r="H2444" i="1"/>
  <c r="F2444" i="1"/>
  <c r="D2444" i="1"/>
  <c r="AE2443" i="1"/>
  <c r="AC2443" i="1"/>
  <c r="AA2443" i="1"/>
  <c r="Y2443" i="1"/>
  <c r="W2443" i="1"/>
  <c r="U2443" i="1"/>
  <c r="S2443" i="1"/>
  <c r="Q2443" i="1"/>
  <c r="O2443" i="1"/>
  <c r="M2443" i="1"/>
  <c r="L2443" i="1"/>
  <c r="J2443" i="1"/>
  <c r="H2443" i="1"/>
  <c r="F2443" i="1"/>
  <c r="D2443" i="1"/>
  <c r="AE2442" i="1"/>
  <c r="AC2442" i="1"/>
  <c r="AA2442" i="1"/>
  <c r="Y2442" i="1"/>
  <c r="W2442" i="1"/>
  <c r="U2442" i="1"/>
  <c r="S2442" i="1"/>
  <c r="Q2442" i="1"/>
  <c r="O2442" i="1"/>
  <c r="M2442" i="1"/>
  <c r="L2442" i="1"/>
  <c r="J2442" i="1"/>
  <c r="H2442" i="1"/>
  <c r="F2442" i="1"/>
  <c r="D2442" i="1"/>
  <c r="AE2441" i="1"/>
  <c r="AC2441" i="1"/>
  <c r="AA2441" i="1"/>
  <c r="Y2441" i="1"/>
  <c r="W2441" i="1"/>
  <c r="U2441" i="1"/>
  <c r="S2441" i="1"/>
  <c r="Q2441" i="1"/>
  <c r="O2441" i="1"/>
  <c r="M2441" i="1"/>
  <c r="L2441" i="1"/>
  <c r="J2441" i="1"/>
  <c r="H2441" i="1"/>
  <c r="F2441" i="1"/>
  <c r="D2441" i="1"/>
  <c r="AE2440" i="1"/>
  <c r="AC2440" i="1"/>
  <c r="AA2440" i="1"/>
  <c r="Y2440" i="1"/>
  <c r="W2440" i="1"/>
  <c r="U2440" i="1"/>
  <c r="S2440" i="1"/>
  <c r="Q2440" i="1"/>
  <c r="O2440" i="1"/>
  <c r="M2440" i="1"/>
  <c r="L2440" i="1"/>
  <c r="J2440" i="1"/>
  <c r="H2440" i="1"/>
  <c r="F2440" i="1"/>
  <c r="D2440" i="1"/>
  <c r="AE2439" i="1"/>
  <c r="AC2439" i="1"/>
  <c r="AA2439" i="1"/>
  <c r="Y2439" i="1"/>
  <c r="W2439" i="1"/>
  <c r="U2439" i="1"/>
  <c r="S2439" i="1"/>
  <c r="Q2439" i="1"/>
  <c r="O2439" i="1"/>
  <c r="M2439" i="1"/>
  <c r="L2439" i="1"/>
  <c r="J2439" i="1"/>
  <c r="H2439" i="1"/>
  <c r="F2439" i="1"/>
  <c r="D2439" i="1"/>
  <c r="AE2438" i="1"/>
  <c r="AC2438" i="1"/>
  <c r="AA2438" i="1"/>
  <c r="Y2438" i="1"/>
  <c r="W2438" i="1"/>
  <c r="U2438" i="1"/>
  <c r="S2438" i="1"/>
  <c r="Q2438" i="1"/>
  <c r="O2438" i="1"/>
  <c r="M2438" i="1"/>
  <c r="L2438" i="1"/>
  <c r="J2438" i="1"/>
  <c r="H2438" i="1"/>
  <c r="F2438" i="1"/>
  <c r="D2438" i="1"/>
  <c r="AE2437" i="1"/>
  <c r="AC2437" i="1"/>
  <c r="AA2437" i="1"/>
  <c r="Y2437" i="1"/>
  <c r="W2437" i="1"/>
  <c r="U2437" i="1"/>
  <c r="S2437" i="1"/>
  <c r="Q2437" i="1"/>
  <c r="O2437" i="1"/>
  <c r="M2437" i="1"/>
  <c r="L2437" i="1"/>
  <c r="J2437" i="1"/>
  <c r="H2437" i="1"/>
  <c r="F2437" i="1"/>
  <c r="D2437" i="1"/>
  <c r="AE2436" i="1"/>
  <c r="AC2436" i="1"/>
  <c r="AA2436" i="1"/>
  <c r="Y2436" i="1"/>
  <c r="W2436" i="1"/>
  <c r="U2436" i="1"/>
  <c r="S2436" i="1"/>
  <c r="Q2436" i="1"/>
  <c r="O2436" i="1"/>
  <c r="M2436" i="1"/>
  <c r="L2436" i="1"/>
  <c r="J2436" i="1"/>
  <c r="H2436" i="1"/>
  <c r="F2436" i="1"/>
  <c r="D2436" i="1"/>
  <c r="AE2435" i="1"/>
  <c r="AC2435" i="1"/>
  <c r="AA2435" i="1"/>
  <c r="Y2435" i="1"/>
  <c r="W2435" i="1"/>
  <c r="U2435" i="1"/>
  <c r="S2435" i="1"/>
  <c r="Q2435" i="1"/>
  <c r="O2435" i="1"/>
  <c r="M2435" i="1"/>
  <c r="L2435" i="1"/>
  <c r="J2435" i="1"/>
  <c r="H2435" i="1"/>
  <c r="F2435" i="1"/>
  <c r="D2435" i="1"/>
  <c r="AE2434" i="1"/>
  <c r="AC2434" i="1"/>
  <c r="AA2434" i="1"/>
  <c r="Y2434" i="1"/>
  <c r="W2434" i="1"/>
  <c r="U2434" i="1"/>
  <c r="S2434" i="1"/>
  <c r="Q2434" i="1"/>
  <c r="O2434" i="1"/>
  <c r="M2434" i="1"/>
  <c r="L2434" i="1"/>
  <c r="J2434" i="1"/>
  <c r="H2434" i="1"/>
  <c r="F2434" i="1"/>
  <c r="D2434" i="1"/>
  <c r="AE2433" i="1"/>
  <c r="AC2433" i="1"/>
  <c r="AA2433" i="1"/>
  <c r="Y2433" i="1"/>
  <c r="W2433" i="1"/>
  <c r="U2433" i="1"/>
  <c r="S2433" i="1"/>
  <c r="Q2433" i="1"/>
  <c r="O2433" i="1"/>
  <c r="M2433" i="1"/>
  <c r="L2433" i="1"/>
  <c r="J2433" i="1"/>
  <c r="H2433" i="1"/>
  <c r="F2433" i="1"/>
  <c r="D2433" i="1"/>
  <c r="AE2432" i="1"/>
  <c r="AC2432" i="1"/>
  <c r="AA2432" i="1"/>
  <c r="Y2432" i="1"/>
  <c r="W2432" i="1"/>
  <c r="U2432" i="1"/>
  <c r="S2432" i="1"/>
  <c r="Q2432" i="1"/>
  <c r="O2432" i="1"/>
  <c r="M2432" i="1"/>
  <c r="L2432" i="1"/>
  <c r="J2432" i="1"/>
  <c r="H2432" i="1"/>
  <c r="F2432" i="1"/>
  <c r="D2432" i="1"/>
  <c r="AE2431" i="1"/>
  <c r="AC2431" i="1"/>
  <c r="AA2431" i="1"/>
  <c r="Y2431" i="1"/>
  <c r="W2431" i="1"/>
  <c r="U2431" i="1"/>
  <c r="S2431" i="1"/>
  <c r="Q2431" i="1"/>
  <c r="O2431" i="1"/>
  <c r="M2431" i="1"/>
  <c r="L2431" i="1"/>
  <c r="J2431" i="1"/>
  <c r="H2431" i="1"/>
  <c r="F2431" i="1"/>
  <c r="D2431" i="1"/>
  <c r="AE2430" i="1"/>
  <c r="AC2430" i="1"/>
  <c r="AA2430" i="1"/>
  <c r="Y2430" i="1"/>
  <c r="W2430" i="1"/>
  <c r="U2430" i="1"/>
  <c r="S2430" i="1"/>
  <c r="Q2430" i="1"/>
  <c r="O2430" i="1"/>
  <c r="M2430" i="1"/>
  <c r="L2430" i="1"/>
  <c r="J2430" i="1"/>
  <c r="H2430" i="1"/>
  <c r="F2430" i="1"/>
  <c r="D2430" i="1"/>
  <c r="AE2429" i="1"/>
  <c r="AC2429" i="1"/>
  <c r="AA2429" i="1"/>
  <c r="Y2429" i="1"/>
  <c r="W2429" i="1"/>
  <c r="U2429" i="1"/>
  <c r="S2429" i="1"/>
  <c r="Q2429" i="1"/>
  <c r="O2429" i="1"/>
  <c r="M2429" i="1"/>
  <c r="L2429" i="1"/>
  <c r="J2429" i="1"/>
  <c r="H2429" i="1"/>
  <c r="F2429" i="1"/>
  <c r="D2429" i="1"/>
  <c r="AE2428" i="1"/>
  <c r="AC2428" i="1"/>
  <c r="AA2428" i="1"/>
  <c r="Y2428" i="1"/>
  <c r="W2428" i="1"/>
  <c r="U2428" i="1"/>
  <c r="S2428" i="1"/>
  <c r="Q2428" i="1"/>
  <c r="O2428" i="1"/>
  <c r="M2428" i="1"/>
  <c r="L2428" i="1"/>
  <c r="J2428" i="1"/>
  <c r="H2428" i="1"/>
  <c r="F2428" i="1"/>
  <c r="D2428" i="1"/>
  <c r="AE2427" i="1"/>
  <c r="AC2427" i="1"/>
  <c r="AA2427" i="1"/>
  <c r="Y2427" i="1"/>
  <c r="W2427" i="1"/>
  <c r="U2427" i="1"/>
  <c r="S2427" i="1"/>
  <c r="Q2427" i="1"/>
  <c r="O2427" i="1"/>
  <c r="M2427" i="1"/>
  <c r="L2427" i="1"/>
  <c r="J2427" i="1"/>
  <c r="H2427" i="1"/>
  <c r="F2427" i="1"/>
  <c r="D2427" i="1"/>
  <c r="AE2426" i="1"/>
  <c r="AC2426" i="1"/>
  <c r="AA2426" i="1"/>
  <c r="Y2426" i="1"/>
  <c r="W2426" i="1"/>
  <c r="U2426" i="1"/>
  <c r="S2426" i="1"/>
  <c r="Q2426" i="1"/>
  <c r="O2426" i="1"/>
  <c r="M2426" i="1"/>
  <c r="L2426" i="1"/>
  <c r="J2426" i="1"/>
  <c r="H2426" i="1"/>
  <c r="F2426" i="1"/>
  <c r="D2426" i="1"/>
  <c r="AE2425" i="1"/>
  <c r="AC2425" i="1"/>
  <c r="AA2425" i="1"/>
  <c r="Y2425" i="1"/>
  <c r="W2425" i="1"/>
  <c r="U2425" i="1"/>
  <c r="S2425" i="1"/>
  <c r="Q2425" i="1"/>
  <c r="O2425" i="1"/>
  <c r="M2425" i="1"/>
  <c r="L2425" i="1"/>
  <c r="J2425" i="1"/>
  <c r="H2425" i="1"/>
  <c r="F2425" i="1"/>
  <c r="D2425" i="1"/>
  <c r="AE2424" i="1"/>
  <c r="AC2424" i="1"/>
  <c r="AA2424" i="1"/>
  <c r="Y2424" i="1"/>
  <c r="W2424" i="1"/>
  <c r="U2424" i="1"/>
  <c r="S2424" i="1"/>
  <c r="Q2424" i="1"/>
  <c r="O2424" i="1"/>
  <c r="M2424" i="1"/>
  <c r="L2424" i="1"/>
  <c r="J2424" i="1"/>
  <c r="H2424" i="1"/>
  <c r="F2424" i="1"/>
  <c r="D2424" i="1"/>
  <c r="AE2423" i="1"/>
  <c r="AC2423" i="1"/>
  <c r="AA2423" i="1"/>
  <c r="Y2423" i="1"/>
  <c r="W2423" i="1"/>
  <c r="U2423" i="1"/>
  <c r="S2423" i="1"/>
  <c r="Q2423" i="1"/>
  <c r="O2423" i="1"/>
  <c r="M2423" i="1"/>
  <c r="L2423" i="1"/>
  <c r="J2423" i="1"/>
  <c r="H2423" i="1"/>
  <c r="F2423" i="1"/>
  <c r="D2423" i="1"/>
  <c r="AE2422" i="1"/>
  <c r="AC2422" i="1"/>
  <c r="AA2422" i="1"/>
  <c r="Y2422" i="1"/>
  <c r="W2422" i="1"/>
  <c r="U2422" i="1"/>
  <c r="S2422" i="1"/>
  <c r="Q2422" i="1"/>
  <c r="O2422" i="1"/>
  <c r="M2422" i="1"/>
  <c r="L2422" i="1"/>
  <c r="J2422" i="1"/>
  <c r="H2422" i="1"/>
  <c r="F2422" i="1"/>
  <c r="D2422" i="1"/>
  <c r="AE2421" i="1"/>
  <c r="AC2421" i="1"/>
  <c r="AA2421" i="1"/>
  <c r="Y2421" i="1"/>
  <c r="W2421" i="1"/>
  <c r="U2421" i="1"/>
  <c r="S2421" i="1"/>
  <c r="Q2421" i="1"/>
  <c r="O2421" i="1"/>
  <c r="M2421" i="1"/>
  <c r="L2421" i="1"/>
  <c r="J2421" i="1"/>
  <c r="H2421" i="1"/>
  <c r="F2421" i="1"/>
  <c r="D2421" i="1"/>
  <c r="AE2420" i="1"/>
  <c r="AC2420" i="1"/>
  <c r="AA2420" i="1"/>
  <c r="Y2420" i="1"/>
  <c r="W2420" i="1"/>
  <c r="U2420" i="1"/>
  <c r="S2420" i="1"/>
  <c r="Q2420" i="1"/>
  <c r="O2420" i="1"/>
  <c r="M2420" i="1"/>
  <c r="L2420" i="1"/>
  <c r="J2420" i="1"/>
  <c r="H2420" i="1"/>
  <c r="F2420" i="1"/>
  <c r="D2420" i="1"/>
  <c r="AE2419" i="1"/>
  <c r="AC2419" i="1"/>
  <c r="AA2419" i="1"/>
  <c r="Y2419" i="1"/>
  <c r="W2419" i="1"/>
  <c r="U2419" i="1"/>
  <c r="S2419" i="1"/>
  <c r="Q2419" i="1"/>
  <c r="O2419" i="1"/>
  <c r="M2419" i="1"/>
  <c r="L2419" i="1"/>
  <c r="J2419" i="1"/>
  <c r="H2419" i="1"/>
  <c r="F2419" i="1"/>
  <c r="D2419" i="1"/>
  <c r="AE2418" i="1"/>
  <c r="AC2418" i="1"/>
  <c r="AA2418" i="1"/>
  <c r="Y2418" i="1"/>
  <c r="W2418" i="1"/>
  <c r="U2418" i="1"/>
  <c r="S2418" i="1"/>
  <c r="Q2418" i="1"/>
  <c r="O2418" i="1"/>
  <c r="M2418" i="1"/>
  <c r="L2418" i="1"/>
  <c r="J2418" i="1"/>
  <c r="H2418" i="1"/>
  <c r="F2418" i="1"/>
  <c r="D2418" i="1"/>
  <c r="AE2417" i="1"/>
  <c r="AC2417" i="1"/>
  <c r="AA2417" i="1"/>
  <c r="Y2417" i="1"/>
  <c r="W2417" i="1"/>
  <c r="U2417" i="1"/>
  <c r="S2417" i="1"/>
  <c r="Q2417" i="1"/>
  <c r="O2417" i="1"/>
  <c r="M2417" i="1"/>
  <c r="L2417" i="1"/>
  <c r="J2417" i="1"/>
  <c r="H2417" i="1"/>
  <c r="F2417" i="1"/>
  <c r="D2417" i="1"/>
  <c r="AE2416" i="1"/>
  <c r="AC2416" i="1"/>
  <c r="AA2416" i="1"/>
  <c r="Y2416" i="1"/>
  <c r="W2416" i="1"/>
  <c r="U2416" i="1"/>
  <c r="S2416" i="1"/>
  <c r="Q2416" i="1"/>
  <c r="O2416" i="1"/>
  <c r="M2416" i="1"/>
  <c r="L2416" i="1"/>
  <c r="J2416" i="1"/>
  <c r="H2416" i="1"/>
  <c r="F2416" i="1"/>
  <c r="D2416" i="1"/>
  <c r="AE2415" i="1"/>
  <c r="AC2415" i="1"/>
  <c r="AA2415" i="1"/>
  <c r="Y2415" i="1"/>
  <c r="W2415" i="1"/>
  <c r="U2415" i="1"/>
  <c r="S2415" i="1"/>
  <c r="Q2415" i="1"/>
  <c r="O2415" i="1"/>
  <c r="M2415" i="1"/>
  <c r="L2415" i="1"/>
  <c r="J2415" i="1"/>
  <c r="H2415" i="1"/>
  <c r="F2415" i="1"/>
  <c r="D2415" i="1"/>
  <c r="AE2414" i="1"/>
  <c r="AC2414" i="1"/>
  <c r="AA2414" i="1"/>
  <c r="Y2414" i="1"/>
  <c r="W2414" i="1"/>
  <c r="U2414" i="1"/>
  <c r="S2414" i="1"/>
  <c r="Q2414" i="1"/>
  <c r="O2414" i="1"/>
  <c r="M2414" i="1"/>
  <c r="L2414" i="1"/>
  <c r="J2414" i="1"/>
  <c r="H2414" i="1"/>
  <c r="F2414" i="1"/>
  <c r="D2414" i="1"/>
  <c r="AE2413" i="1"/>
  <c r="AC2413" i="1"/>
  <c r="AA2413" i="1"/>
  <c r="Y2413" i="1"/>
  <c r="W2413" i="1"/>
  <c r="U2413" i="1"/>
  <c r="S2413" i="1"/>
  <c r="Q2413" i="1"/>
  <c r="O2413" i="1"/>
  <c r="M2413" i="1"/>
  <c r="L2413" i="1"/>
  <c r="J2413" i="1"/>
  <c r="H2413" i="1"/>
  <c r="F2413" i="1"/>
  <c r="D2413" i="1"/>
  <c r="AE2412" i="1"/>
  <c r="AC2412" i="1"/>
  <c r="AA2412" i="1"/>
  <c r="Y2412" i="1"/>
  <c r="W2412" i="1"/>
  <c r="U2412" i="1"/>
  <c r="S2412" i="1"/>
  <c r="Q2412" i="1"/>
  <c r="O2412" i="1"/>
  <c r="M2412" i="1"/>
  <c r="L2412" i="1"/>
  <c r="J2412" i="1"/>
  <c r="H2412" i="1"/>
  <c r="F2412" i="1"/>
  <c r="D2412" i="1"/>
  <c r="AE2411" i="1"/>
  <c r="AC2411" i="1"/>
  <c r="AA2411" i="1"/>
  <c r="Y2411" i="1"/>
  <c r="W2411" i="1"/>
  <c r="U2411" i="1"/>
  <c r="S2411" i="1"/>
  <c r="Q2411" i="1"/>
  <c r="O2411" i="1"/>
  <c r="M2411" i="1"/>
  <c r="L2411" i="1"/>
  <c r="J2411" i="1"/>
  <c r="H2411" i="1"/>
  <c r="F2411" i="1"/>
  <c r="D2411" i="1"/>
  <c r="AE2410" i="1"/>
  <c r="AC2410" i="1"/>
  <c r="AA2410" i="1"/>
  <c r="Y2410" i="1"/>
  <c r="W2410" i="1"/>
  <c r="U2410" i="1"/>
  <c r="S2410" i="1"/>
  <c r="Q2410" i="1"/>
  <c r="O2410" i="1"/>
  <c r="M2410" i="1"/>
  <c r="L2410" i="1"/>
  <c r="J2410" i="1"/>
  <c r="H2410" i="1"/>
  <c r="F2410" i="1"/>
  <c r="D2410" i="1"/>
  <c r="AE2409" i="1"/>
  <c r="AC2409" i="1"/>
  <c r="AA2409" i="1"/>
  <c r="Y2409" i="1"/>
  <c r="W2409" i="1"/>
  <c r="U2409" i="1"/>
  <c r="S2409" i="1"/>
  <c r="Q2409" i="1"/>
  <c r="O2409" i="1"/>
  <c r="M2409" i="1"/>
  <c r="L2409" i="1"/>
  <c r="J2409" i="1"/>
  <c r="H2409" i="1"/>
  <c r="F2409" i="1"/>
  <c r="D2409" i="1"/>
  <c r="AE2408" i="1"/>
  <c r="AC2408" i="1"/>
  <c r="AA2408" i="1"/>
  <c r="Y2408" i="1"/>
  <c r="W2408" i="1"/>
  <c r="U2408" i="1"/>
  <c r="S2408" i="1"/>
  <c r="Q2408" i="1"/>
  <c r="O2408" i="1"/>
  <c r="M2408" i="1"/>
  <c r="L2408" i="1"/>
  <c r="J2408" i="1"/>
  <c r="H2408" i="1"/>
  <c r="F2408" i="1"/>
  <c r="D2408" i="1"/>
  <c r="AE2407" i="1"/>
  <c r="AC2407" i="1"/>
  <c r="AA2407" i="1"/>
  <c r="Y2407" i="1"/>
  <c r="W2407" i="1"/>
  <c r="U2407" i="1"/>
  <c r="S2407" i="1"/>
  <c r="Q2407" i="1"/>
  <c r="O2407" i="1"/>
  <c r="M2407" i="1"/>
  <c r="L2407" i="1"/>
  <c r="J2407" i="1"/>
  <c r="H2407" i="1"/>
  <c r="F2407" i="1"/>
  <c r="D2407" i="1"/>
  <c r="AE2406" i="1"/>
  <c r="AC2406" i="1"/>
  <c r="AA2406" i="1"/>
  <c r="Y2406" i="1"/>
  <c r="W2406" i="1"/>
  <c r="U2406" i="1"/>
  <c r="S2406" i="1"/>
  <c r="Q2406" i="1"/>
  <c r="O2406" i="1"/>
  <c r="M2406" i="1"/>
  <c r="L2406" i="1"/>
  <c r="J2406" i="1"/>
  <c r="H2406" i="1"/>
  <c r="F2406" i="1"/>
  <c r="D2406" i="1"/>
  <c r="AE2405" i="1"/>
  <c r="AC2405" i="1"/>
  <c r="AA2405" i="1"/>
  <c r="Y2405" i="1"/>
  <c r="W2405" i="1"/>
  <c r="U2405" i="1"/>
  <c r="S2405" i="1"/>
  <c r="Q2405" i="1"/>
  <c r="O2405" i="1"/>
  <c r="M2405" i="1"/>
  <c r="L2405" i="1"/>
  <c r="J2405" i="1"/>
  <c r="H2405" i="1"/>
  <c r="F2405" i="1"/>
  <c r="D2405" i="1"/>
  <c r="AE2404" i="1"/>
  <c r="AC2404" i="1"/>
  <c r="AA2404" i="1"/>
  <c r="Y2404" i="1"/>
  <c r="W2404" i="1"/>
  <c r="U2404" i="1"/>
  <c r="S2404" i="1"/>
  <c r="Q2404" i="1"/>
  <c r="O2404" i="1"/>
  <c r="M2404" i="1"/>
  <c r="L2404" i="1"/>
  <c r="J2404" i="1"/>
  <c r="H2404" i="1"/>
  <c r="F2404" i="1"/>
  <c r="D2404" i="1"/>
  <c r="AE2403" i="1"/>
  <c r="AC2403" i="1"/>
  <c r="AA2403" i="1"/>
  <c r="Y2403" i="1"/>
  <c r="W2403" i="1"/>
  <c r="U2403" i="1"/>
  <c r="S2403" i="1"/>
  <c r="Q2403" i="1"/>
  <c r="O2403" i="1"/>
  <c r="M2403" i="1"/>
  <c r="L2403" i="1"/>
  <c r="J2403" i="1"/>
  <c r="H2403" i="1"/>
  <c r="F2403" i="1"/>
  <c r="D2403" i="1"/>
  <c r="AE2402" i="1"/>
  <c r="AC2402" i="1"/>
  <c r="AA2402" i="1"/>
  <c r="Y2402" i="1"/>
  <c r="W2402" i="1"/>
  <c r="U2402" i="1"/>
  <c r="S2402" i="1"/>
  <c r="Q2402" i="1"/>
  <c r="O2402" i="1"/>
  <c r="M2402" i="1"/>
  <c r="L2402" i="1"/>
  <c r="J2402" i="1"/>
  <c r="H2402" i="1"/>
  <c r="F2402" i="1"/>
  <c r="D2402" i="1"/>
  <c r="AE2401" i="1"/>
  <c r="AC2401" i="1"/>
  <c r="AA2401" i="1"/>
  <c r="Y2401" i="1"/>
  <c r="W2401" i="1"/>
  <c r="U2401" i="1"/>
  <c r="S2401" i="1"/>
  <c r="Q2401" i="1"/>
  <c r="O2401" i="1"/>
  <c r="M2401" i="1"/>
  <c r="L2401" i="1"/>
  <c r="J2401" i="1"/>
  <c r="H2401" i="1"/>
  <c r="F2401" i="1"/>
  <c r="D2401" i="1"/>
  <c r="AE2400" i="1"/>
  <c r="AC2400" i="1"/>
  <c r="AA2400" i="1"/>
  <c r="Y2400" i="1"/>
  <c r="W2400" i="1"/>
  <c r="U2400" i="1"/>
  <c r="S2400" i="1"/>
  <c r="Q2400" i="1"/>
  <c r="O2400" i="1"/>
  <c r="M2400" i="1"/>
  <c r="L2400" i="1"/>
  <c r="J2400" i="1"/>
  <c r="H2400" i="1"/>
  <c r="F2400" i="1"/>
  <c r="D2400" i="1"/>
  <c r="AE2399" i="1"/>
  <c r="AC2399" i="1"/>
  <c r="AA2399" i="1"/>
  <c r="Y2399" i="1"/>
  <c r="W2399" i="1"/>
  <c r="U2399" i="1"/>
  <c r="S2399" i="1"/>
  <c r="Q2399" i="1"/>
  <c r="O2399" i="1"/>
  <c r="M2399" i="1"/>
  <c r="L2399" i="1"/>
  <c r="J2399" i="1"/>
  <c r="H2399" i="1"/>
  <c r="F2399" i="1"/>
  <c r="D2399" i="1"/>
  <c r="AE2398" i="1"/>
  <c r="AC2398" i="1"/>
  <c r="AA2398" i="1"/>
  <c r="Y2398" i="1"/>
  <c r="W2398" i="1"/>
  <c r="U2398" i="1"/>
  <c r="S2398" i="1"/>
  <c r="Q2398" i="1"/>
  <c r="O2398" i="1"/>
  <c r="M2398" i="1"/>
  <c r="L2398" i="1"/>
  <c r="J2398" i="1"/>
  <c r="H2398" i="1"/>
  <c r="F2398" i="1"/>
  <c r="D2398" i="1"/>
  <c r="AE2397" i="1"/>
  <c r="AC2397" i="1"/>
  <c r="AA2397" i="1"/>
  <c r="Y2397" i="1"/>
  <c r="W2397" i="1"/>
  <c r="U2397" i="1"/>
  <c r="S2397" i="1"/>
  <c r="Q2397" i="1"/>
  <c r="O2397" i="1"/>
  <c r="M2397" i="1"/>
  <c r="L2397" i="1"/>
  <c r="J2397" i="1"/>
  <c r="H2397" i="1"/>
  <c r="F2397" i="1"/>
  <c r="D2397" i="1"/>
  <c r="AE2396" i="1"/>
  <c r="AC2396" i="1"/>
  <c r="AA2396" i="1"/>
  <c r="Y2396" i="1"/>
  <c r="W2396" i="1"/>
  <c r="U2396" i="1"/>
  <c r="S2396" i="1"/>
  <c r="Q2396" i="1"/>
  <c r="O2396" i="1"/>
  <c r="M2396" i="1"/>
  <c r="L2396" i="1"/>
  <c r="J2396" i="1"/>
  <c r="H2396" i="1"/>
  <c r="F2396" i="1"/>
  <c r="D2396" i="1"/>
  <c r="AE2395" i="1"/>
  <c r="AC2395" i="1"/>
  <c r="AA2395" i="1"/>
  <c r="Y2395" i="1"/>
  <c r="W2395" i="1"/>
  <c r="U2395" i="1"/>
  <c r="S2395" i="1"/>
  <c r="Q2395" i="1"/>
  <c r="O2395" i="1"/>
  <c r="M2395" i="1"/>
  <c r="L2395" i="1"/>
  <c r="J2395" i="1"/>
  <c r="H2395" i="1"/>
  <c r="F2395" i="1"/>
  <c r="D2395" i="1"/>
  <c r="AE2394" i="1"/>
  <c r="AC2394" i="1"/>
  <c r="AA2394" i="1"/>
  <c r="Y2394" i="1"/>
  <c r="W2394" i="1"/>
  <c r="U2394" i="1"/>
  <c r="S2394" i="1"/>
  <c r="Q2394" i="1"/>
  <c r="O2394" i="1"/>
  <c r="M2394" i="1"/>
  <c r="L2394" i="1"/>
  <c r="J2394" i="1"/>
  <c r="H2394" i="1"/>
  <c r="F2394" i="1"/>
  <c r="D2394" i="1"/>
  <c r="AE2393" i="1"/>
  <c r="AC2393" i="1"/>
  <c r="AA2393" i="1"/>
  <c r="Y2393" i="1"/>
  <c r="W2393" i="1"/>
  <c r="U2393" i="1"/>
  <c r="S2393" i="1"/>
  <c r="Q2393" i="1"/>
  <c r="O2393" i="1"/>
  <c r="M2393" i="1"/>
  <c r="L2393" i="1"/>
  <c r="J2393" i="1"/>
  <c r="H2393" i="1"/>
  <c r="F2393" i="1"/>
  <c r="D2393" i="1"/>
  <c r="AE2392" i="1"/>
  <c r="AC2392" i="1"/>
  <c r="AA2392" i="1"/>
  <c r="Y2392" i="1"/>
  <c r="W2392" i="1"/>
  <c r="U2392" i="1"/>
  <c r="S2392" i="1"/>
  <c r="Q2392" i="1"/>
  <c r="O2392" i="1"/>
  <c r="M2392" i="1"/>
  <c r="L2392" i="1"/>
  <c r="J2392" i="1"/>
  <c r="H2392" i="1"/>
  <c r="F2392" i="1"/>
  <c r="D2392" i="1"/>
  <c r="AE2391" i="1"/>
  <c r="AC2391" i="1"/>
  <c r="AA2391" i="1"/>
  <c r="Y2391" i="1"/>
  <c r="W2391" i="1"/>
  <c r="U2391" i="1"/>
  <c r="S2391" i="1"/>
  <c r="Q2391" i="1"/>
  <c r="O2391" i="1"/>
  <c r="M2391" i="1"/>
  <c r="L2391" i="1"/>
  <c r="J2391" i="1"/>
  <c r="H2391" i="1"/>
  <c r="F2391" i="1"/>
  <c r="D2391" i="1"/>
  <c r="AE2390" i="1"/>
  <c r="AC2390" i="1"/>
  <c r="AA2390" i="1"/>
  <c r="Y2390" i="1"/>
  <c r="W2390" i="1"/>
  <c r="U2390" i="1"/>
  <c r="S2390" i="1"/>
  <c r="Q2390" i="1"/>
  <c r="O2390" i="1"/>
  <c r="M2390" i="1"/>
  <c r="L2390" i="1"/>
  <c r="J2390" i="1"/>
  <c r="H2390" i="1"/>
  <c r="F2390" i="1"/>
  <c r="D2390" i="1"/>
  <c r="AE2389" i="1"/>
  <c r="AC2389" i="1"/>
  <c r="AA2389" i="1"/>
  <c r="Y2389" i="1"/>
  <c r="W2389" i="1"/>
  <c r="U2389" i="1"/>
  <c r="S2389" i="1"/>
  <c r="Q2389" i="1"/>
  <c r="O2389" i="1"/>
  <c r="M2389" i="1"/>
  <c r="L2389" i="1"/>
  <c r="J2389" i="1"/>
  <c r="H2389" i="1"/>
  <c r="F2389" i="1"/>
  <c r="D2389" i="1"/>
  <c r="AE2388" i="1"/>
  <c r="AC2388" i="1"/>
  <c r="AA2388" i="1"/>
  <c r="Y2388" i="1"/>
  <c r="W2388" i="1"/>
  <c r="U2388" i="1"/>
  <c r="S2388" i="1"/>
  <c r="Q2388" i="1"/>
  <c r="O2388" i="1"/>
  <c r="M2388" i="1"/>
  <c r="L2388" i="1"/>
  <c r="J2388" i="1"/>
  <c r="H2388" i="1"/>
  <c r="F2388" i="1"/>
  <c r="D2388" i="1"/>
  <c r="AE2387" i="1"/>
  <c r="AC2387" i="1"/>
  <c r="AA2387" i="1"/>
  <c r="Y2387" i="1"/>
  <c r="W2387" i="1"/>
  <c r="U2387" i="1"/>
  <c r="S2387" i="1"/>
  <c r="Q2387" i="1"/>
  <c r="O2387" i="1"/>
  <c r="M2387" i="1"/>
  <c r="L2387" i="1"/>
  <c r="J2387" i="1"/>
  <c r="H2387" i="1"/>
  <c r="F2387" i="1"/>
  <c r="D2387" i="1"/>
  <c r="AE2386" i="1"/>
  <c r="AC2386" i="1"/>
  <c r="AA2386" i="1"/>
  <c r="Y2386" i="1"/>
  <c r="W2386" i="1"/>
  <c r="U2386" i="1"/>
  <c r="S2386" i="1"/>
  <c r="Q2386" i="1"/>
  <c r="O2386" i="1"/>
  <c r="M2386" i="1"/>
  <c r="L2386" i="1"/>
  <c r="J2386" i="1"/>
  <c r="H2386" i="1"/>
  <c r="F2386" i="1"/>
  <c r="D2386" i="1"/>
  <c r="AE2385" i="1"/>
  <c r="AC2385" i="1"/>
  <c r="AA2385" i="1"/>
  <c r="Y2385" i="1"/>
  <c r="W2385" i="1"/>
  <c r="U2385" i="1"/>
  <c r="S2385" i="1"/>
  <c r="Q2385" i="1"/>
  <c r="O2385" i="1"/>
  <c r="M2385" i="1"/>
  <c r="L2385" i="1"/>
  <c r="J2385" i="1"/>
  <c r="H2385" i="1"/>
  <c r="F2385" i="1"/>
  <c r="D2385" i="1"/>
  <c r="AE2384" i="1"/>
  <c r="AC2384" i="1"/>
  <c r="AA2384" i="1"/>
  <c r="Y2384" i="1"/>
  <c r="W2384" i="1"/>
  <c r="U2384" i="1"/>
  <c r="S2384" i="1"/>
  <c r="Q2384" i="1"/>
  <c r="O2384" i="1"/>
  <c r="M2384" i="1"/>
  <c r="L2384" i="1"/>
  <c r="J2384" i="1"/>
  <c r="H2384" i="1"/>
  <c r="F2384" i="1"/>
  <c r="D2384" i="1"/>
  <c r="AE2383" i="1"/>
  <c r="AC2383" i="1"/>
  <c r="AA2383" i="1"/>
  <c r="Y2383" i="1"/>
  <c r="W2383" i="1"/>
  <c r="U2383" i="1"/>
  <c r="S2383" i="1"/>
  <c r="Q2383" i="1"/>
  <c r="O2383" i="1"/>
  <c r="M2383" i="1"/>
  <c r="L2383" i="1"/>
  <c r="J2383" i="1"/>
  <c r="H2383" i="1"/>
  <c r="F2383" i="1"/>
  <c r="D2383" i="1"/>
  <c r="AE2382" i="1"/>
  <c r="AC2382" i="1"/>
  <c r="AA2382" i="1"/>
  <c r="Y2382" i="1"/>
  <c r="W2382" i="1"/>
  <c r="U2382" i="1"/>
  <c r="S2382" i="1"/>
  <c r="Q2382" i="1"/>
  <c r="O2382" i="1"/>
  <c r="M2382" i="1"/>
  <c r="L2382" i="1"/>
  <c r="J2382" i="1"/>
  <c r="H2382" i="1"/>
  <c r="F2382" i="1"/>
  <c r="D2382" i="1"/>
  <c r="AE2381" i="1"/>
  <c r="AC2381" i="1"/>
  <c r="AA2381" i="1"/>
  <c r="Y2381" i="1"/>
  <c r="W2381" i="1"/>
  <c r="U2381" i="1"/>
  <c r="S2381" i="1"/>
  <c r="Q2381" i="1"/>
  <c r="O2381" i="1"/>
  <c r="M2381" i="1"/>
  <c r="L2381" i="1"/>
  <c r="J2381" i="1"/>
  <c r="H2381" i="1"/>
  <c r="F2381" i="1"/>
  <c r="D2381" i="1"/>
  <c r="AE2380" i="1"/>
  <c r="AC2380" i="1"/>
  <c r="AA2380" i="1"/>
  <c r="Y2380" i="1"/>
  <c r="W2380" i="1"/>
  <c r="U2380" i="1"/>
  <c r="S2380" i="1"/>
  <c r="Q2380" i="1"/>
  <c r="O2380" i="1"/>
  <c r="M2380" i="1"/>
  <c r="L2380" i="1"/>
  <c r="J2380" i="1"/>
  <c r="H2380" i="1"/>
  <c r="F2380" i="1"/>
  <c r="D2380" i="1"/>
  <c r="AE2379" i="1"/>
  <c r="AC2379" i="1"/>
  <c r="AA2379" i="1"/>
  <c r="Y2379" i="1"/>
  <c r="W2379" i="1"/>
  <c r="U2379" i="1"/>
  <c r="S2379" i="1"/>
  <c r="Q2379" i="1"/>
  <c r="O2379" i="1"/>
  <c r="M2379" i="1"/>
  <c r="L2379" i="1"/>
  <c r="J2379" i="1"/>
  <c r="H2379" i="1"/>
  <c r="F2379" i="1"/>
  <c r="D2379" i="1"/>
  <c r="AE2378" i="1"/>
  <c r="AC2378" i="1"/>
  <c r="AA2378" i="1"/>
  <c r="Y2378" i="1"/>
  <c r="W2378" i="1"/>
  <c r="U2378" i="1"/>
  <c r="S2378" i="1"/>
  <c r="Q2378" i="1"/>
  <c r="O2378" i="1"/>
  <c r="M2378" i="1"/>
  <c r="L2378" i="1"/>
  <c r="J2378" i="1"/>
  <c r="H2378" i="1"/>
  <c r="F2378" i="1"/>
  <c r="D2378" i="1"/>
  <c r="AE2377" i="1"/>
  <c r="AC2377" i="1"/>
  <c r="AA2377" i="1"/>
  <c r="Y2377" i="1"/>
  <c r="W2377" i="1"/>
  <c r="U2377" i="1"/>
  <c r="S2377" i="1"/>
  <c r="Q2377" i="1"/>
  <c r="O2377" i="1"/>
  <c r="M2377" i="1"/>
  <c r="L2377" i="1"/>
  <c r="J2377" i="1"/>
  <c r="H2377" i="1"/>
  <c r="F2377" i="1"/>
  <c r="D2377" i="1"/>
  <c r="AE2376" i="1"/>
  <c r="AC2376" i="1"/>
  <c r="AA2376" i="1"/>
  <c r="Y2376" i="1"/>
  <c r="W2376" i="1"/>
  <c r="U2376" i="1"/>
  <c r="S2376" i="1"/>
  <c r="Q2376" i="1"/>
  <c r="O2376" i="1"/>
  <c r="M2376" i="1"/>
  <c r="L2376" i="1"/>
  <c r="J2376" i="1"/>
  <c r="H2376" i="1"/>
  <c r="F2376" i="1"/>
  <c r="D2376" i="1"/>
  <c r="AE2375" i="1"/>
  <c r="AC2375" i="1"/>
  <c r="AA2375" i="1"/>
  <c r="Y2375" i="1"/>
  <c r="W2375" i="1"/>
  <c r="U2375" i="1"/>
  <c r="S2375" i="1"/>
  <c r="Q2375" i="1"/>
  <c r="O2375" i="1"/>
  <c r="M2375" i="1"/>
  <c r="L2375" i="1"/>
  <c r="J2375" i="1"/>
  <c r="H2375" i="1"/>
  <c r="F2375" i="1"/>
  <c r="D2375" i="1"/>
  <c r="AE2374" i="1"/>
  <c r="AC2374" i="1"/>
  <c r="AA2374" i="1"/>
  <c r="Y2374" i="1"/>
  <c r="W2374" i="1"/>
  <c r="U2374" i="1"/>
  <c r="S2374" i="1"/>
  <c r="Q2374" i="1"/>
  <c r="O2374" i="1"/>
  <c r="M2374" i="1"/>
  <c r="L2374" i="1"/>
  <c r="J2374" i="1"/>
  <c r="H2374" i="1"/>
  <c r="F2374" i="1"/>
  <c r="D2374" i="1"/>
  <c r="AE2373" i="1"/>
  <c r="AC2373" i="1"/>
  <c r="AA2373" i="1"/>
  <c r="Y2373" i="1"/>
  <c r="W2373" i="1"/>
  <c r="U2373" i="1"/>
  <c r="S2373" i="1"/>
  <c r="Q2373" i="1"/>
  <c r="O2373" i="1"/>
  <c r="M2373" i="1"/>
  <c r="L2373" i="1"/>
  <c r="J2373" i="1"/>
  <c r="H2373" i="1"/>
  <c r="F2373" i="1"/>
  <c r="D2373" i="1"/>
  <c r="AE2372" i="1"/>
  <c r="AC2372" i="1"/>
  <c r="AA2372" i="1"/>
  <c r="Y2372" i="1"/>
  <c r="W2372" i="1"/>
  <c r="U2372" i="1"/>
  <c r="S2372" i="1"/>
  <c r="Q2372" i="1"/>
  <c r="O2372" i="1"/>
  <c r="M2372" i="1"/>
  <c r="L2372" i="1"/>
  <c r="J2372" i="1"/>
  <c r="H2372" i="1"/>
  <c r="F2372" i="1"/>
  <c r="D2372" i="1"/>
  <c r="AE2371" i="1"/>
  <c r="AC2371" i="1"/>
  <c r="AA2371" i="1"/>
  <c r="Y2371" i="1"/>
  <c r="W2371" i="1"/>
  <c r="U2371" i="1"/>
  <c r="S2371" i="1"/>
  <c r="Q2371" i="1"/>
  <c r="O2371" i="1"/>
  <c r="M2371" i="1"/>
  <c r="L2371" i="1"/>
  <c r="J2371" i="1"/>
  <c r="H2371" i="1"/>
  <c r="F2371" i="1"/>
  <c r="D2371" i="1"/>
  <c r="AE2370" i="1"/>
  <c r="AC2370" i="1"/>
  <c r="AA2370" i="1"/>
  <c r="Y2370" i="1"/>
  <c r="W2370" i="1"/>
  <c r="U2370" i="1"/>
  <c r="S2370" i="1"/>
  <c r="Q2370" i="1"/>
  <c r="O2370" i="1"/>
  <c r="M2370" i="1"/>
  <c r="L2370" i="1"/>
  <c r="J2370" i="1"/>
  <c r="H2370" i="1"/>
  <c r="F2370" i="1"/>
  <c r="D2370" i="1"/>
  <c r="AE2369" i="1"/>
  <c r="AC2369" i="1"/>
  <c r="AA2369" i="1"/>
  <c r="Y2369" i="1"/>
  <c r="W2369" i="1"/>
  <c r="U2369" i="1"/>
  <c r="S2369" i="1"/>
  <c r="Q2369" i="1"/>
  <c r="O2369" i="1"/>
  <c r="M2369" i="1"/>
  <c r="L2369" i="1"/>
  <c r="J2369" i="1"/>
  <c r="H2369" i="1"/>
  <c r="F2369" i="1"/>
  <c r="D2369" i="1"/>
  <c r="AE2368" i="1"/>
  <c r="AC2368" i="1"/>
  <c r="AA2368" i="1"/>
  <c r="Y2368" i="1"/>
  <c r="W2368" i="1"/>
  <c r="U2368" i="1"/>
  <c r="S2368" i="1"/>
  <c r="Q2368" i="1"/>
  <c r="O2368" i="1"/>
  <c r="M2368" i="1"/>
  <c r="L2368" i="1"/>
  <c r="J2368" i="1"/>
  <c r="H2368" i="1"/>
  <c r="F2368" i="1"/>
  <c r="D2368" i="1"/>
  <c r="AE2367" i="1"/>
  <c r="AC2367" i="1"/>
  <c r="AA2367" i="1"/>
  <c r="Y2367" i="1"/>
  <c r="W2367" i="1"/>
  <c r="U2367" i="1"/>
  <c r="S2367" i="1"/>
  <c r="Q2367" i="1"/>
  <c r="O2367" i="1"/>
  <c r="M2367" i="1"/>
  <c r="L2367" i="1"/>
  <c r="J2367" i="1"/>
  <c r="H2367" i="1"/>
  <c r="F2367" i="1"/>
  <c r="D2367" i="1"/>
  <c r="AE2366" i="1"/>
  <c r="AC2366" i="1"/>
  <c r="AA2366" i="1"/>
  <c r="Y2366" i="1"/>
  <c r="W2366" i="1"/>
  <c r="U2366" i="1"/>
  <c r="S2366" i="1"/>
  <c r="Q2366" i="1"/>
  <c r="O2366" i="1"/>
  <c r="M2366" i="1"/>
  <c r="L2366" i="1"/>
  <c r="J2366" i="1"/>
  <c r="H2366" i="1"/>
  <c r="F2366" i="1"/>
  <c r="D2366" i="1"/>
  <c r="AE2365" i="1"/>
  <c r="AC2365" i="1"/>
  <c r="AA2365" i="1"/>
  <c r="Y2365" i="1"/>
  <c r="W2365" i="1"/>
  <c r="U2365" i="1"/>
  <c r="S2365" i="1"/>
  <c r="Q2365" i="1"/>
  <c r="O2365" i="1"/>
  <c r="M2365" i="1"/>
  <c r="L2365" i="1"/>
  <c r="J2365" i="1"/>
  <c r="H2365" i="1"/>
  <c r="F2365" i="1"/>
  <c r="D2365" i="1"/>
  <c r="AE2364" i="1"/>
  <c r="AC2364" i="1"/>
  <c r="AA2364" i="1"/>
  <c r="Y2364" i="1"/>
  <c r="W2364" i="1"/>
  <c r="U2364" i="1"/>
  <c r="S2364" i="1"/>
  <c r="Q2364" i="1"/>
  <c r="O2364" i="1"/>
  <c r="M2364" i="1"/>
  <c r="L2364" i="1"/>
  <c r="J2364" i="1"/>
  <c r="H2364" i="1"/>
  <c r="F2364" i="1"/>
  <c r="D2364" i="1"/>
  <c r="AE2363" i="1"/>
  <c r="AC2363" i="1"/>
  <c r="AA2363" i="1"/>
  <c r="Y2363" i="1"/>
  <c r="W2363" i="1"/>
  <c r="U2363" i="1"/>
  <c r="S2363" i="1"/>
  <c r="Q2363" i="1"/>
  <c r="O2363" i="1"/>
  <c r="M2363" i="1"/>
  <c r="L2363" i="1"/>
  <c r="J2363" i="1"/>
  <c r="H2363" i="1"/>
  <c r="F2363" i="1"/>
  <c r="D2363" i="1"/>
  <c r="AE2362" i="1"/>
  <c r="AC2362" i="1"/>
  <c r="AA2362" i="1"/>
  <c r="Y2362" i="1"/>
  <c r="W2362" i="1"/>
  <c r="U2362" i="1"/>
  <c r="S2362" i="1"/>
  <c r="Q2362" i="1"/>
  <c r="O2362" i="1"/>
  <c r="M2362" i="1"/>
  <c r="L2362" i="1"/>
  <c r="J2362" i="1"/>
  <c r="H2362" i="1"/>
  <c r="F2362" i="1"/>
  <c r="D2362" i="1"/>
  <c r="AE2361" i="1"/>
  <c r="AC2361" i="1"/>
  <c r="AA2361" i="1"/>
  <c r="Y2361" i="1"/>
  <c r="W2361" i="1"/>
  <c r="U2361" i="1"/>
  <c r="S2361" i="1"/>
  <c r="Q2361" i="1"/>
  <c r="O2361" i="1"/>
  <c r="M2361" i="1"/>
  <c r="L2361" i="1"/>
  <c r="J2361" i="1"/>
  <c r="H2361" i="1"/>
  <c r="F2361" i="1"/>
  <c r="D2361" i="1"/>
  <c r="AE2360" i="1"/>
  <c r="AC2360" i="1"/>
  <c r="AA2360" i="1"/>
  <c r="Y2360" i="1"/>
  <c r="W2360" i="1"/>
  <c r="U2360" i="1"/>
  <c r="S2360" i="1"/>
  <c r="Q2360" i="1"/>
  <c r="O2360" i="1"/>
  <c r="M2360" i="1"/>
  <c r="L2360" i="1"/>
  <c r="J2360" i="1"/>
  <c r="H2360" i="1"/>
  <c r="F2360" i="1"/>
  <c r="D2360" i="1"/>
  <c r="AE2359" i="1"/>
  <c r="AC2359" i="1"/>
  <c r="AA2359" i="1"/>
  <c r="Y2359" i="1"/>
  <c r="W2359" i="1"/>
  <c r="U2359" i="1"/>
  <c r="S2359" i="1"/>
  <c r="Q2359" i="1"/>
  <c r="O2359" i="1"/>
  <c r="M2359" i="1"/>
  <c r="L2359" i="1"/>
  <c r="J2359" i="1"/>
  <c r="H2359" i="1"/>
  <c r="F2359" i="1"/>
  <c r="D2359" i="1"/>
  <c r="AE2358" i="1"/>
  <c r="AC2358" i="1"/>
  <c r="AA2358" i="1"/>
  <c r="Y2358" i="1"/>
  <c r="W2358" i="1"/>
  <c r="U2358" i="1"/>
  <c r="S2358" i="1"/>
  <c r="Q2358" i="1"/>
  <c r="O2358" i="1"/>
  <c r="M2358" i="1"/>
  <c r="L2358" i="1"/>
  <c r="J2358" i="1"/>
  <c r="H2358" i="1"/>
  <c r="F2358" i="1"/>
  <c r="D2358" i="1"/>
  <c r="AE2357" i="1"/>
  <c r="AC2357" i="1"/>
  <c r="AA2357" i="1"/>
  <c r="Y2357" i="1"/>
  <c r="W2357" i="1"/>
  <c r="U2357" i="1"/>
  <c r="S2357" i="1"/>
  <c r="Q2357" i="1"/>
  <c r="O2357" i="1"/>
  <c r="M2357" i="1"/>
  <c r="L2357" i="1"/>
  <c r="J2357" i="1"/>
  <c r="H2357" i="1"/>
  <c r="F2357" i="1"/>
  <c r="D2357" i="1"/>
  <c r="AE2356" i="1"/>
  <c r="AC2356" i="1"/>
  <c r="AA2356" i="1"/>
  <c r="Y2356" i="1"/>
  <c r="W2356" i="1"/>
  <c r="U2356" i="1"/>
  <c r="S2356" i="1"/>
  <c r="Q2356" i="1"/>
  <c r="O2356" i="1"/>
  <c r="M2356" i="1"/>
  <c r="L2356" i="1"/>
  <c r="J2356" i="1"/>
  <c r="H2356" i="1"/>
  <c r="F2356" i="1"/>
  <c r="D2356" i="1"/>
  <c r="AE2355" i="1"/>
  <c r="AC2355" i="1"/>
  <c r="AA2355" i="1"/>
  <c r="Y2355" i="1"/>
  <c r="W2355" i="1"/>
  <c r="U2355" i="1"/>
  <c r="S2355" i="1"/>
  <c r="Q2355" i="1"/>
  <c r="O2355" i="1"/>
  <c r="M2355" i="1"/>
  <c r="L2355" i="1"/>
  <c r="J2355" i="1"/>
  <c r="H2355" i="1"/>
  <c r="F2355" i="1"/>
  <c r="D2355" i="1"/>
  <c r="AE2354" i="1"/>
  <c r="AC2354" i="1"/>
  <c r="AA2354" i="1"/>
  <c r="Y2354" i="1"/>
  <c r="W2354" i="1"/>
  <c r="U2354" i="1"/>
  <c r="S2354" i="1"/>
  <c r="Q2354" i="1"/>
  <c r="O2354" i="1"/>
  <c r="M2354" i="1"/>
  <c r="L2354" i="1"/>
  <c r="J2354" i="1"/>
  <c r="H2354" i="1"/>
  <c r="F2354" i="1"/>
  <c r="D2354" i="1"/>
  <c r="AE2353" i="1"/>
  <c r="AC2353" i="1"/>
  <c r="AA2353" i="1"/>
  <c r="Y2353" i="1"/>
  <c r="W2353" i="1"/>
  <c r="U2353" i="1"/>
  <c r="S2353" i="1"/>
  <c r="Q2353" i="1"/>
  <c r="O2353" i="1"/>
  <c r="M2353" i="1"/>
  <c r="L2353" i="1"/>
  <c r="J2353" i="1"/>
  <c r="H2353" i="1"/>
  <c r="F2353" i="1"/>
  <c r="D2353" i="1"/>
  <c r="AE2352" i="1"/>
  <c r="AC2352" i="1"/>
  <c r="AA2352" i="1"/>
  <c r="Y2352" i="1"/>
  <c r="W2352" i="1"/>
  <c r="U2352" i="1"/>
  <c r="S2352" i="1"/>
  <c r="Q2352" i="1"/>
  <c r="O2352" i="1"/>
  <c r="M2352" i="1"/>
  <c r="L2352" i="1"/>
  <c r="J2352" i="1"/>
  <c r="H2352" i="1"/>
  <c r="F2352" i="1"/>
  <c r="D2352" i="1"/>
  <c r="AE2351" i="1"/>
  <c r="AC2351" i="1"/>
  <c r="AA2351" i="1"/>
  <c r="Y2351" i="1"/>
  <c r="W2351" i="1"/>
  <c r="U2351" i="1"/>
  <c r="S2351" i="1"/>
  <c r="Q2351" i="1"/>
  <c r="O2351" i="1"/>
  <c r="M2351" i="1"/>
  <c r="L2351" i="1"/>
  <c r="J2351" i="1"/>
  <c r="H2351" i="1"/>
  <c r="F2351" i="1"/>
  <c r="D2351" i="1"/>
  <c r="AE2350" i="1"/>
  <c r="AC2350" i="1"/>
  <c r="AA2350" i="1"/>
  <c r="Y2350" i="1"/>
  <c r="W2350" i="1"/>
  <c r="U2350" i="1"/>
  <c r="S2350" i="1"/>
  <c r="Q2350" i="1"/>
  <c r="O2350" i="1"/>
  <c r="M2350" i="1"/>
  <c r="L2350" i="1"/>
  <c r="J2350" i="1"/>
  <c r="H2350" i="1"/>
  <c r="F2350" i="1"/>
  <c r="D2350" i="1"/>
  <c r="AE2349" i="1"/>
  <c r="AC2349" i="1"/>
  <c r="AA2349" i="1"/>
  <c r="Y2349" i="1"/>
  <c r="W2349" i="1"/>
  <c r="U2349" i="1"/>
  <c r="S2349" i="1"/>
  <c r="Q2349" i="1"/>
  <c r="O2349" i="1"/>
  <c r="M2349" i="1"/>
  <c r="L2349" i="1"/>
  <c r="J2349" i="1"/>
  <c r="H2349" i="1"/>
  <c r="F2349" i="1"/>
  <c r="D2349" i="1"/>
  <c r="AE2348" i="1"/>
  <c r="AC2348" i="1"/>
  <c r="AA2348" i="1"/>
  <c r="Y2348" i="1"/>
  <c r="W2348" i="1"/>
  <c r="U2348" i="1"/>
  <c r="S2348" i="1"/>
  <c r="Q2348" i="1"/>
  <c r="O2348" i="1"/>
  <c r="M2348" i="1"/>
  <c r="L2348" i="1"/>
  <c r="J2348" i="1"/>
  <c r="H2348" i="1"/>
  <c r="F2348" i="1"/>
  <c r="D2348" i="1"/>
  <c r="AE2347" i="1"/>
  <c r="AC2347" i="1"/>
  <c r="AA2347" i="1"/>
  <c r="Y2347" i="1"/>
  <c r="W2347" i="1"/>
  <c r="U2347" i="1"/>
  <c r="S2347" i="1"/>
  <c r="Q2347" i="1"/>
  <c r="O2347" i="1"/>
  <c r="M2347" i="1"/>
  <c r="L2347" i="1"/>
  <c r="J2347" i="1"/>
  <c r="H2347" i="1"/>
  <c r="F2347" i="1"/>
  <c r="D2347" i="1"/>
  <c r="AE2346" i="1"/>
  <c r="AC2346" i="1"/>
  <c r="AA2346" i="1"/>
  <c r="Y2346" i="1"/>
  <c r="W2346" i="1"/>
  <c r="U2346" i="1"/>
  <c r="S2346" i="1"/>
  <c r="Q2346" i="1"/>
  <c r="O2346" i="1"/>
  <c r="M2346" i="1"/>
  <c r="L2346" i="1"/>
  <c r="J2346" i="1"/>
  <c r="H2346" i="1"/>
  <c r="F2346" i="1"/>
  <c r="D2346" i="1"/>
  <c r="AE2345" i="1"/>
  <c r="AC2345" i="1"/>
  <c r="AA2345" i="1"/>
  <c r="Y2345" i="1"/>
  <c r="W2345" i="1"/>
  <c r="U2345" i="1"/>
  <c r="S2345" i="1"/>
  <c r="Q2345" i="1"/>
  <c r="O2345" i="1"/>
  <c r="M2345" i="1"/>
  <c r="L2345" i="1"/>
  <c r="J2345" i="1"/>
  <c r="H2345" i="1"/>
  <c r="F2345" i="1"/>
  <c r="D2345" i="1"/>
  <c r="AE2344" i="1"/>
  <c r="AC2344" i="1"/>
  <c r="AA2344" i="1"/>
  <c r="Y2344" i="1"/>
  <c r="W2344" i="1"/>
  <c r="U2344" i="1"/>
  <c r="S2344" i="1"/>
  <c r="Q2344" i="1"/>
  <c r="O2344" i="1"/>
  <c r="M2344" i="1"/>
  <c r="L2344" i="1"/>
  <c r="J2344" i="1"/>
  <c r="H2344" i="1"/>
  <c r="F2344" i="1"/>
  <c r="D2344" i="1"/>
  <c r="AE2343" i="1"/>
  <c r="AC2343" i="1"/>
  <c r="AA2343" i="1"/>
  <c r="Y2343" i="1"/>
  <c r="W2343" i="1"/>
  <c r="U2343" i="1"/>
  <c r="S2343" i="1"/>
  <c r="Q2343" i="1"/>
  <c r="O2343" i="1"/>
  <c r="M2343" i="1"/>
  <c r="L2343" i="1"/>
  <c r="J2343" i="1"/>
  <c r="H2343" i="1"/>
  <c r="F2343" i="1"/>
  <c r="D2343" i="1"/>
  <c r="AE2342" i="1"/>
  <c r="AC2342" i="1"/>
  <c r="AA2342" i="1"/>
  <c r="Y2342" i="1"/>
  <c r="W2342" i="1"/>
  <c r="U2342" i="1"/>
  <c r="S2342" i="1"/>
  <c r="Q2342" i="1"/>
  <c r="O2342" i="1"/>
  <c r="M2342" i="1"/>
  <c r="L2342" i="1"/>
  <c r="J2342" i="1"/>
  <c r="H2342" i="1"/>
  <c r="F2342" i="1"/>
  <c r="D2342" i="1"/>
  <c r="AE2341" i="1"/>
  <c r="AC2341" i="1"/>
  <c r="AA2341" i="1"/>
  <c r="Y2341" i="1"/>
  <c r="W2341" i="1"/>
  <c r="U2341" i="1"/>
  <c r="S2341" i="1"/>
  <c r="Q2341" i="1"/>
  <c r="O2341" i="1"/>
  <c r="M2341" i="1"/>
  <c r="L2341" i="1"/>
  <c r="J2341" i="1"/>
  <c r="H2341" i="1"/>
  <c r="F2341" i="1"/>
  <c r="D2341" i="1"/>
  <c r="AE2340" i="1"/>
  <c r="AC2340" i="1"/>
  <c r="AA2340" i="1"/>
  <c r="Y2340" i="1"/>
  <c r="W2340" i="1"/>
  <c r="U2340" i="1"/>
  <c r="S2340" i="1"/>
  <c r="Q2340" i="1"/>
  <c r="O2340" i="1"/>
  <c r="M2340" i="1"/>
  <c r="L2340" i="1"/>
  <c r="J2340" i="1"/>
  <c r="H2340" i="1"/>
  <c r="F2340" i="1"/>
  <c r="D2340" i="1"/>
  <c r="AE2339" i="1"/>
  <c r="AC2339" i="1"/>
  <c r="AA2339" i="1"/>
  <c r="Y2339" i="1"/>
  <c r="W2339" i="1"/>
  <c r="U2339" i="1"/>
  <c r="S2339" i="1"/>
  <c r="Q2339" i="1"/>
  <c r="O2339" i="1"/>
  <c r="M2339" i="1"/>
  <c r="L2339" i="1"/>
  <c r="J2339" i="1"/>
  <c r="H2339" i="1"/>
  <c r="F2339" i="1"/>
  <c r="D2339" i="1"/>
  <c r="AE2338" i="1"/>
  <c r="AC2338" i="1"/>
  <c r="AA2338" i="1"/>
  <c r="Y2338" i="1"/>
  <c r="W2338" i="1"/>
  <c r="U2338" i="1"/>
  <c r="S2338" i="1"/>
  <c r="Q2338" i="1"/>
  <c r="O2338" i="1"/>
  <c r="M2338" i="1"/>
  <c r="L2338" i="1"/>
  <c r="J2338" i="1"/>
  <c r="H2338" i="1"/>
  <c r="F2338" i="1"/>
  <c r="D2338" i="1"/>
  <c r="AE2337" i="1"/>
  <c r="AC2337" i="1"/>
  <c r="AA2337" i="1"/>
  <c r="Y2337" i="1"/>
  <c r="W2337" i="1"/>
  <c r="U2337" i="1"/>
  <c r="S2337" i="1"/>
  <c r="Q2337" i="1"/>
  <c r="O2337" i="1"/>
  <c r="M2337" i="1"/>
  <c r="L2337" i="1"/>
  <c r="J2337" i="1"/>
  <c r="H2337" i="1"/>
  <c r="F2337" i="1"/>
  <c r="D2337" i="1"/>
  <c r="AE2336" i="1"/>
  <c r="AC2336" i="1"/>
  <c r="AA2336" i="1"/>
  <c r="Y2336" i="1"/>
  <c r="W2336" i="1"/>
  <c r="U2336" i="1"/>
  <c r="S2336" i="1"/>
  <c r="Q2336" i="1"/>
  <c r="O2336" i="1"/>
  <c r="M2336" i="1"/>
  <c r="L2336" i="1"/>
  <c r="J2336" i="1"/>
  <c r="H2336" i="1"/>
  <c r="F2336" i="1"/>
  <c r="D2336" i="1"/>
  <c r="AE2335" i="1"/>
  <c r="AC2335" i="1"/>
  <c r="AA2335" i="1"/>
  <c r="Y2335" i="1"/>
  <c r="W2335" i="1"/>
  <c r="U2335" i="1"/>
  <c r="S2335" i="1"/>
  <c r="Q2335" i="1"/>
  <c r="O2335" i="1"/>
  <c r="M2335" i="1"/>
  <c r="L2335" i="1"/>
  <c r="J2335" i="1"/>
  <c r="H2335" i="1"/>
  <c r="F2335" i="1"/>
  <c r="D2335" i="1"/>
  <c r="AE2334" i="1"/>
  <c r="AC2334" i="1"/>
  <c r="AA2334" i="1"/>
  <c r="Y2334" i="1"/>
  <c r="W2334" i="1"/>
  <c r="U2334" i="1"/>
  <c r="S2334" i="1"/>
  <c r="Q2334" i="1"/>
  <c r="O2334" i="1"/>
  <c r="M2334" i="1"/>
  <c r="L2334" i="1"/>
  <c r="J2334" i="1"/>
  <c r="H2334" i="1"/>
  <c r="F2334" i="1"/>
  <c r="D2334" i="1"/>
  <c r="AE2333" i="1"/>
  <c r="AC2333" i="1"/>
  <c r="AA2333" i="1"/>
  <c r="Y2333" i="1"/>
  <c r="W2333" i="1"/>
  <c r="U2333" i="1"/>
  <c r="S2333" i="1"/>
  <c r="Q2333" i="1"/>
  <c r="O2333" i="1"/>
  <c r="M2333" i="1"/>
  <c r="L2333" i="1"/>
  <c r="J2333" i="1"/>
  <c r="H2333" i="1"/>
  <c r="F2333" i="1"/>
  <c r="D2333" i="1"/>
  <c r="AE2332" i="1"/>
  <c r="AC2332" i="1"/>
  <c r="AA2332" i="1"/>
  <c r="Y2332" i="1"/>
  <c r="W2332" i="1"/>
  <c r="U2332" i="1"/>
  <c r="S2332" i="1"/>
  <c r="Q2332" i="1"/>
  <c r="O2332" i="1"/>
  <c r="M2332" i="1"/>
  <c r="L2332" i="1"/>
  <c r="J2332" i="1"/>
  <c r="H2332" i="1"/>
  <c r="F2332" i="1"/>
  <c r="D2332" i="1"/>
  <c r="AE2331" i="1"/>
  <c r="AC2331" i="1"/>
  <c r="AA2331" i="1"/>
  <c r="Y2331" i="1"/>
  <c r="W2331" i="1"/>
  <c r="U2331" i="1"/>
  <c r="S2331" i="1"/>
  <c r="Q2331" i="1"/>
  <c r="O2331" i="1"/>
  <c r="M2331" i="1"/>
  <c r="L2331" i="1"/>
  <c r="J2331" i="1"/>
  <c r="H2331" i="1"/>
  <c r="F2331" i="1"/>
  <c r="D2331" i="1"/>
  <c r="AE2330" i="1"/>
  <c r="AC2330" i="1"/>
  <c r="AA2330" i="1"/>
  <c r="Y2330" i="1"/>
  <c r="W2330" i="1"/>
  <c r="U2330" i="1"/>
  <c r="S2330" i="1"/>
  <c r="Q2330" i="1"/>
  <c r="O2330" i="1"/>
  <c r="M2330" i="1"/>
  <c r="L2330" i="1"/>
  <c r="J2330" i="1"/>
  <c r="H2330" i="1"/>
  <c r="F2330" i="1"/>
  <c r="D2330" i="1"/>
  <c r="AE2329" i="1"/>
  <c r="AC2329" i="1"/>
  <c r="AA2329" i="1"/>
  <c r="Y2329" i="1"/>
  <c r="W2329" i="1"/>
  <c r="U2329" i="1"/>
  <c r="S2329" i="1"/>
  <c r="Q2329" i="1"/>
  <c r="O2329" i="1"/>
  <c r="M2329" i="1"/>
  <c r="L2329" i="1"/>
  <c r="J2329" i="1"/>
  <c r="H2329" i="1"/>
  <c r="F2329" i="1"/>
  <c r="D2329" i="1"/>
  <c r="AE2328" i="1"/>
  <c r="AC2328" i="1"/>
  <c r="AA2328" i="1"/>
  <c r="Y2328" i="1"/>
  <c r="W2328" i="1"/>
  <c r="U2328" i="1"/>
  <c r="S2328" i="1"/>
  <c r="Q2328" i="1"/>
  <c r="O2328" i="1"/>
  <c r="M2328" i="1"/>
  <c r="L2328" i="1"/>
  <c r="J2328" i="1"/>
  <c r="H2328" i="1"/>
  <c r="F2328" i="1"/>
  <c r="D2328" i="1"/>
  <c r="AE2327" i="1"/>
  <c r="AC2327" i="1"/>
  <c r="AA2327" i="1"/>
  <c r="Y2327" i="1"/>
  <c r="W2327" i="1"/>
  <c r="U2327" i="1"/>
  <c r="S2327" i="1"/>
  <c r="Q2327" i="1"/>
  <c r="O2327" i="1"/>
  <c r="M2327" i="1"/>
  <c r="L2327" i="1"/>
  <c r="J2327" i="1"/>
  <c r="H2327" i="1"/>
  <c r="F2327" i="1"/>
  <c r="D2327" i="1"/>
  <c r="AE2326" i="1"/>
  <c r="AC2326" i="1"/>
  <c r="AA2326" i="1"/>
  <c r="Y2326" i="1"/>
  <c r="W2326" i="1"/>
  <c r="U2326" i="1"/>
  <c r="S2326" i="1"/>
  <c r="Q2326" i="1"/>
  <c r="O2326" i="1"/>
  <c r="M2326" i="1"/>
  <c r="L2326" i="1"/>
  <c r="J2326" i="1"/>
  <c r="H2326" i="1"/>
  <c r="F2326" i="1"/>
  <c r="D2326" i="1"/>
  <c r="AE2325" i="1"/>
  <c r="AC2325" i="1"/>
  <c r="AA2325" i="1"/>
  <c r="Y2325" i="1"/>
  <c r="W2325" i="1"/>
  <c r="U2325" i="1"/>
  <c r="S2325" i="1"/>
  <c r="Q2325" i="1"/>
  <c r="O2325" i="1"/>
  <c r="M2325" i="1"/>
  <c r="L2325" i="1"/>
  <c r="J2325" i="1"/>
  <c r="H2325" i="1"/>
  <c r="F2325" i="1"/>
  <c r="D2325" i="1"/>
  <c r="AE2324" i="1"/>
  <c r="AC2324" i="1"/>
  <c r="AA2324" i="1"/>
  <c r="Y2324" i="1"/>
  <c r="W2324" i="1"/>
  <c r="U2324" i="1"/>
  <c r="S2324" i="1"/>
  <c r="Q2324" i="1"/>
  <c r="O2324" i="1"/>
  <c r="M2324" i="1"/>
  <c r="L2324" i="1"/>
  <c r="J2324" i="1"/>
  <c r="H2324" i="1"/>
  <c r="F2324" i="1"/>
  <c r="D2324" i="1"/>
  <c r="AE2323" i="1"/>
  <c r="AC2323" i="1"/>
  <c r="AA2323" i="1"/>
  <c r="Y2323" i="1"/>
  <c r="W2323" i="1"/>
  <c r="U2323" i="1"/>
  <c r="S2323" i="1"/>
  <c r="Q2323" i="1"/>
  <c r="O2323" i="1"/>
  <c r="M2323" i="1"/>
  <c r="L2323" i="1"/>
  <c r="J2323" i="1"/>
  <c r="H2323" i="1"/>
  <c r="F2323" i="1"/>
  <c r="D2323" i="1"/>
  <c r="AE2322" i="1"/>
  <c r="AC2322" i="1"/>
  <c r="AA2322" i="1"/>
  <c r="Y2322" i="1"/>
  <c r="W2322" i="1"/>
  <c r="U2322" i="1"/>
  <c r="S2322" i="1"/>
  <c r="Q2322" i="1"/>
  <c r="O2322" i="1"/>
  <c r="M2322" i="1"/>
  <c r="L2322" i="1"/>
  <c r="J2322" i="1"/>
  <c r="H2322" i="1"/>
  <c r="F2322" i="1"/>
  <c r="D2322" i="1"/>
  <c r="AE2321" i="1"/>
  <c r="AC2321" i="1"/>
  <c r="AA2321" i="1"/>
  <c r="Y2321" i="1"/>
  <c r="W2321" i="1"/>
  <c r="U2321" i="1"/>
  <c r="S2321" i="1"/>
  <c r="Q2321" i="1"/>
  <c r="O2321" i="1"/>
  <c r="M2321" i="1"/>
  <c r="L2321" i="1"/>
  <c r="J2321" i="1"/>
  <c r="H2321" i="1"/>
  <c r="F2321" i="1"/>
  <c r="D2321" i="1"/>
  <c r="AE2320" i="1"/>
  <c r="AC2320" i="1"/>
  <c r="AA2320" i="1"/>
  <c r="Y2320" i="1"/>
  <c r="W2320" i="1"/>
  <c r="U2320" i="1"/>
  <c r="S2320" i="1"/>
  <c r="Q2320" i="1"/>
  <c r="O2320" i="1"/>
  <c r="M2320" i="1"/>
  <c r="L2320" i="1"/>
  <c r="J2320" i="1"/>
  <c r="H2320" i="1"/>
  <c r="F2320" i="1"/>
  <c r="D2320" i="1"/>
  <c r="AE2319" i="1"/>
  <c r="AC2319" i="1"/>
  <c r="AA2319" i="1"/>
  <c r="Y2319" i="1"/>
  <c r="W2319" i="1"/>
  <c r="U2319" i="1"/>
  <c r="S2319" i="1"/>
  <c r="Q2319" i="1"/>
  <c r="O2319" i="1"/>
  <c r="M2319" i="1"/>
  <c r="L2319" i="1"/>
  <c r="J2319" i="1"/>
  <c r="H2319" i="1"/>
  <c r="F2319" i="1"/>
  <c r="D2319" i="1"/>
  <c r="AE2318" i="1"/>
  <c r="AC2318" i="1"/>
  <c r="AA2318" i="1"/>
  <c r="Y2318" i="1"/>
  <c r="W2318" i="1"/>
  <c r="U2318" i="1"/>
  <c r="S2318" i="1"/>
  <c r="Q2318" i="1"/>
  <c r="O2318" i="1"/>
  <c r="M2318" i="1"/>
  <c r="L2318" i="1"/>
  <c r="J2318" i="1"/>
  <c r="H2318" i="1"/>
  <c r="F2318" i="1"/>
  <c r="D2318" i="1"/>
  <c r="AE2317" i="1"/>
  <c r="AC2317" i="1"/>
  <c r="AA2317" i="1"/>
  <c r="Y2317" i="1"/>
  <c r="W2317" i="1"/>
  <c r="U2317" i="1"/>
  <c r="S2317" i="1"/>
  <c r="Q2317" i="1"/>
  <c r="O2317" i="1"/>
  <c r="M2317" i="1"/>
  <c r="L2317" i="1"/>
  <c r="J2317" i="1"/>
  <c r="H2317" i="1"/>
  <c r="F2317" i="1"/>
  <c r="D2317" i="1"/>
  <c r="AE2316" i="1"/>
  <c r="AC2316" i="1"/>
  <c r="AA2316" i="1"/>
  <c r="Y2316" i="1"/>
  <c r="W2316" i="1"/>
  <c r="U2316" i="1"/>
  <c r="S2316" i="1"/>
  <c r="Q2316" i="1"/>
  <c r="O2316" i="1"/>
  <c r="M2316" i="1"/>
  <c r="L2316" i="1"/>
  <c r="J2316" i="1"/>
  <c r="H2316" i="1"/>
  <c r="F2316" i="1"/>
  <c r="D2316" i="1"/>
  <c r="AE2315" i="1"/>
  <c r="AC2315" i="1"/>
  <c r="AA2315" i="1"/>
  <c r="Y2315" i="1"/>
  <c r="W2315" i="1"/>
  <c r="U2315" i="1"/>
  <c r="S2315" i="1"/>
  <c r="Q2315" i="1"/>
  <c r="O2315" i="1"/>
  <c r="M2315" i="1"/>
  <c r="L2315" i="1"/>
  <c r="J2315" i="1"/>
  <c r="H2315" i="1"/>
  <c r="F2315" i="1"/>
  <c r="D2315" i="1"/>
  <c r="AE2314" i="1"/>
  <c r="AC2314" i="1"/>
  <c r="AA2314" i="1"/>
  <c r="Y2314" i="1"/>
  <c r="W2314" i="1"/>
  <c r="U2314" i="1"/>
  <c r="S2314" i="1"/>
  <c r="Q2314" i="1"/>
  <c r="O2314" i="1"/>
  <c r="M2314" i="1"/>
  <c r="L2314" i="1"/>
  <c r="J2314" i="1"/>
  <c r="H2314" i="1"/>
  <c r="F2314" i="1"/>
  <c r="D2314" i="1"/>
  <c r="AE2313" i="1"/>
  <c r="AC2313" i="1"/>
  <c r="AA2313" i="1"/>
  <c r="Y2313" i="1"/>
  <c r="W2313" i="1"/>
  <c r="U2313" i="1"/>
  <c r="S2313" i="1"/>
  <c r="Q2313" i="1"/>
  <c r="O2313" i="1"/>
  <c r="M2313" i="1"/>
  <c r="L2313" i="1"/>
  <c r="J2313" i="1"/>
  <c r="H2313" i="1"/>
  <c r="F2313" i="1"/>
  <c r="D2313" i="1"/>
  <c r="AE2312" i="1"/>
  <c r="AC2312" i="1"/>
  <c r="AA2312" i="1"/>
  <c r="Y2312" i="1"/>
  <c r="W2312" i="1"/>
  <c r="U2312" i="1"/>
  <c r="S2312" i="1"/>
  <c r="Q2312" i="1"/>
  <c r="O2312" i="1"/>
  <c r="M2312" i="1"/>
  <c r="L2312" i="1"/>
  <c r="J2312" i="1"/>
  <c r="H2312" i="1"/>
  <c r="F2312" i="1"/>
  <c r="D2312" i="1"/>
  <c r="AE2311" i="1"/>
  <c r="AC2311" i="1"/>
  <c r="AA2311" i="1"/>
  <c r="Y2311" i="1"/>
  <c r="W2311" i="1"/>
  <c r="U2311" i="1"/>
  <c r="S2311" i="1"/>
  <c r="Q2311" i="1"/>
  <c r="O2311" i="1"/>
  <c r="M2311" i="1"/>
  <c r="L2311" i="1"/>
  <c r="J2311" i="1"/>
  <c r="H2311" i="1"/>
  <c r="F2311" i="1"/>
  <c r="D2311" i="1"/>
  <c r="AE2310" i="1"/>
  <c r="AC2310" i="1"/>
  <c r="AA2310" i="1"/>
  <c r="Y2310" i="1"/>
  <c r="W2310" i="1"/>
  <c r="U2310" i="1"/>
  <c r="S2310" i="1"/>
  <c r="Q2310" i="1"/>
  <c r="O2310" i="1"/>
  <c r="M2310" i="1"/>
  <c r="L2310" i="1"/>
  <c r="J2310" i="1"/>
  <c r="H2310" i="1"/>
  <c r="F2310" i="1"/>
  <c r="D2310" i="1"/>
  <c r="AE2309" i="1"/>
  <c r="AC2309" i="1"/>
  <c r="AA2309" i="1"/>
  <c r="Y2309" i="1"/>
  <c r="W2309" i="1"/>
  <c r="U2309" i="1"/>
  <c r="S2309" i="1"/>
  <c r="Q2309" i="1"/>
  <c r="O2309" i="1"/>
  <c r="M2309" i="1"/>
  <c r="L2309" i="1"/>
  <c r="J2309" i="1"/>
  <c r="H2309" i="1"/>
  <c r="F2309" i="1"/>
  <c r="D2309" i="1"/>
  <c r="AE2308" i="1"/>
  <c r="AC2308" i="1"/>
  <c r="AA2308" i="1"/>
  <c r="Y2308" i="1"/>
  <c r="W2308" i="1"/>
  <c r="U2308" i="1"/>
  <c r="S2308" i="1"/>
  <c r="Q2308" i="1"/>
  <c r="O2308" i="1"/>
  <c r="M2308" i="1"/>
  <c r="L2308" i="1"/>
  <c r="J2308" i="1"/>
  <c r="H2308" i="1"/>
  <c r="F2308" i="1"/>
  <c r="D2308" i="1"/>
  <c r="AE2307" i="1"/>
  <c r="AC2307" i="1"/>
  <c r="AA2307" i="1"/>
  <c r="Y2307" i="1"/>
  <c r="W2307" i="1"/>
  <c r="U2307" i="1"/>
  <c r="S2307" i="1"/>
  <c r="Q2307" i="1"/>
  <c r="O2307" i="1"/>
  <c r="M2307" i="1"/>
  <c r="L2307" i="1"/>
  <c r="J2307" i="1"/>
  <c r="H2307" i="1"/>
  <c r="F2307" i="1"/>
  <c r="D2307" i="1"/>
  <c r="AE2306" i="1"/>
  <c r="AC2306" i="1"/>
  <c r="AA2306" i="1"/>
  <c r="Y2306" i="1"/>
  <c r="W2306" i="1"/>
  <c r="U2306" i="1"/>
  <c r="S2306" i="1"/>
  <c r="Q2306" i="1"/>
  <c r="O2306" i="1"/>
  <c r="M2306" i="1"/>
  <c r="L2306" i="1"/>
  <c r="J2306" i="1"/>
  <c r="H2306" i="1"/>
  <c r="F2306" i="1"/>
  <c r="D2306" i="1"/>
  <c r="AE2305" i="1"/>
  <c r="AC2305" i="1"/>
  <c r="AA2305" i="1"/>
  <c r="Y2305" i="1"/>
  <c r="W2305" i="1"/>
  <c r="U2305" i="1"/>
  <c r="S2305" i="1"/>
  <c r="Q2305" i="1"/>
  <c r="O2305" i="1"/>
  <c r="M2305" i="1"/>
  <c r="L2305" i="1"/>
  <c r="J2305" i="1"/>
  <c r="H2305" i="1"/>
  <c r="F2305" i="1"/>
  <c r="D2305" i="1"/>
  <c r="AE2304" i="1"/>
  <c r="AC2304" i="1"/>
  <c r="AA2304" i="1"/>
  <c r="Y2304" i="1"/>
  <c r="W2304" i="1"/>
  <c r="U2304" i="1"/>
  <c r="S2304" i="1"/>
  <c r="Q2304" i="1"/>
  <c r="O2304" i="1"/>
  <c r="M2304" i="1"/>
  <c r="L2304" i="1"/>
  <c r="J2304" i="1"/>
  <c r="H2304" i="1"/>
  <c r="F2304" i="1"/>
  <c r="D2304" i="1"/>
  <c r="AE2303" i="1"/>
  <c r="AC2303" i="1"/>
  <c r="AA2303" i="1"/>
  <c r="Y2303" i="1"/>
  <c r="W2303" i="1"/>
  <c r="U2303" i="1"/>
  <c r="S2303" i="1"/>
  <c r="Q2303" i="1"/>
  <c r="O2303" i="1"/>
  <c r="M2303" i="1"/>
  <c r="L2303" i="1"/>
  <c r="J2303" i="1"/>
  <c r="H2303" i="1"/>
  <c r="F2303" i="1"/>
  <c r="D2303" i="1"/>
  <c r="AE2302" i="1"/>
  <c r="AC2302" i="1"/>
  <c r="AA2302" i="1"/>
  <c r="Y2302" i="1"/>
  <c r="W2302" i="1"/>
  <c r="U2302" i="1"/>
  <c r="S2302" i="1"/>
  <c r="Q2302" i="1"/>
  <c r="O2302" i="1"/>
  <c r="M2302" i="1"/>
  <c r="L2302" i="1"/>
  <c r="J2302" i="1"/>
  <c r="H2302" i="1"/>
  <c r="F2302" i="1"/>
  <c r="D2302" i="1"/>
  <c r="AE2301" i="1"/>
  <c r="AC2301" i="1"/>
  <c r="AA2301" i="1"/>
  <c r="Y2301" i="1"/>
  <c r="W2301" i="1"/>
  <c r="U2301" i="1"/>
  <c r="S2301" i="1"/>
  <c r="Q2301" i="1"/>
  <c r="O2301" i="1"/>
  <c r="M2301" i="1"/>
  <c r="L2301" i="1"/>
  <c r="J2301" i="1"/>
  <c r="H2301" i="1"/>
  <c r="F2301" i="1"/>
  <c r="D2301" i="1"/>
  <c r="AE2300" i="1"/>
  <c r="AC2300" i="1"/>
  <c r="AA2300" i="1"/>
  <c r="Y2300" i="1"/>
  <c r="W2300" i="1"/>
  <c r="U2300" i="1"/>
  <c r="S2300" i="1"/>
  <c r="Q2300" i="1"/>
  <c r="O2300" i="1"/>
  <c r="M2300" i="1"/>
  <c r="L2300" i="1"/>
  <c r="J2300" i="1"/>
  <c r="H2300" i="1"/>
  <c r="F2300" i="1"/>
  <c r="D2300" i="1"/>
  <c r="AE2299" i="1"/>
  <c r="AC2299" i="1"/>
  <c r="AA2299" i="1"/>
  <c r="Y2299" i="1"/>
  <c r="W2299" i="1"/>
  <c r="U2299" i="1"/>
  <c r="S2299" i="1"/>
  <c r="Q2299" i="1"/>
  <c r="O2299" i="1"/>
  <c r="M2299" i="1"/>
  <c r="L2299" i="1"/>
  <c r="J2299" i="1"/>
  <c r="H2299" i="1"/>
  <c r="F2299" i="1"/>
  <c r="D2299" i="1"/>
  <c r="AE2298" i="1"/>
  <c r="AC2298" i="1"/>
  <c r="AA2298" i="1"/>
  <c r="Y2298" i="1"/>
  <c r="W2298" i="1"/>
  <c r="U2298" i="1"/>
  <c r="S2298" i="1"/>
  <c r="Q2298" i="1"/>
  <c r="O2298" i="1"/>
  <c r="M2298" i="1"/>
  <c r="L2298" i="1"/>
  <c r="J2298" i="1"/>
  <c r="H2298" i="1"/>
  <c r="F2298" i="1"/>
  <c r="D2298" i="1"/>
  <c r="AE2297" i="1"/>
  <c r="AC2297" i="1"/>
  <c r="AA2297" i="1"/>
  <c r="Y2297" i="1"/>
  <c r="W2297" i="1"/>
  <c r="U2297" i="1"/>
  <c r="S2297" i="1"/>
  <c r="Q2297" i="1"/>
  <c r="O2297" i="1"/>
  <c r="M2297" i="1"/>
  <c r="L2297" i="1"/>
  <c r="J2297" i="1"/>
  <c r="H2297" i="1"/>
  <c r="F2297" i="1"/>
  <c r="D2297" i="1"/>
  <c r="AE2296" i="1"/>
  <c r="AC2296" i="1"/>
  <c r="AA2296" i="1"/>
  <c r="Y2296" i="1"/>
  <c r="W2296" i="1"/>
  <c r="U2296" i="1"/>
  <c r="S2296" i="1"/>
  <c r="Q2296" i="1"/>
  <c r="O2296" i="1"/>
  <c r="M2296" i="1"/>
  <c r="L2296" i="1"/>
  <c r="J2296" i="1"/>
  <c r="H2296" i="1"/>
  <c r="F2296" i="1"/>
  <c r="D2296" i="1"/>
  <c r="AE2295" i="1"/>
  <c r="AC2295" i="1"/>
  <c r="AA2295" i="1"/>
  <c r="Y2295" i="1"/>
  <c r="W2295" i="1"/>
  <c r="U2295" i="1"/>
  <c r="S2295" i="1"/>
  <c r="Q2295" i="1"/>
  <c r="O2295" i="1"/>
  <c r="M2295" i="1"/>
  <c r="L2295" i="1"/>
  <c r="J2295" i="1"/>
  <c r="H2295" i="1"/>
  <c r="F2295" i="1"/>
  <c r="D2295" i="1"/>
  <c r="AE2294" i="1"/>
  <c r="AC2294" i="1"/>
  <c r="AA2294" i="1"/>
  <c r="Y2294" i="1"/>
  <c r="W2294" i="1"/>
  <c r="U2294" i="1"/>
  <c r="S2294" i="1"/>
  <c r="Q2294" i="1"/>
  <c r="O2294" i="1"/>
  <c r="M2294" i="1"/>
  <c r="L2294" i="1"/>
  <c r="J2294" i="1"/>
  <c r="H2294" i="1"/>
  <c r="F2294" i="1"/>
  <c r="D2294" i="1"/>
  <c r="AE2293" i="1"/>
  <c r="AC2293" i="1"/>
  <c r="AA2293" i="1"/>
  <c r="Y2293" i="1"/>
  <c r="W2293" i="1"/>
  <c r="U2293" i="1"/>
  <c r="S2293" i="1"/>
  <c r="Q2293" i="1"/>
  <c r="O2293" i="1"/>
  <c r="M2293" i="1"/>
  <c r="L2293" i="1"/>
  <c r="J2293" i="1"/>
  <c r="H2293" i="1"/>
  <c r="F2293" i="1"/>
  <c r="D2293" i="1"/>
  <c r="AE2292" i="1"/>
  <c r="AC2292" i="1"/>
  <c r="AA2292" i="1"/>
  <c r="Y2292" i="1"/>
  <c r="W2292" i="1"/>
  <c r="U2292" i="1"/>
  <c r="S2292" i="1"/>
  <c r="Q2292" i="1"/>
  <c r="O2292" i="1"/>
  <c r="M2292" i="1"/>
  <c r="L2292" i="1"/>
  <c r="J2292" i="1"/>
  <c r="H2292" i="1"/>
  <c r="F2292" i="1"/>
  <c r="D2292" i="1"/>
  <c r="AE2291" i="1"/>
  <c r="AC2291" i="1"/>
  <c r="AA2291" i="1"/>
  <c r="Y2291" i="1"/>
  <c r="W2291" i="1"/>
  <c r="U2291" i="1"/>
  <c r="S2291" i="1"/>
  <c r="Q2291" i="1"/>
  <c r="O2291" i="1"/>
  <c r="M2291" i="1"/>
  <c r="L2291" i="1"/>
  <c r="J2291" i="1"/>
  <c r="H2291" i="1"/>
  <c r="F2291" i="1"/>
  <c r="D2291" i="1"/>
  <c r="AE2290" i="1"/>
  <c r="AC2290" i="1"/>
  <c r="AA2290" i="1"/>
  <c r="Y2290" i="1"/>
  <c r="W2290" i="1"/>
  <c r="U2290" i="1"/>
  <c r="S2290" i="1"/>
  <c r="Q2290" i="1"/>
  <c r="O2290" i="1"/>
  <c r="M2290" i="1"/>
  <c r="L2290" i="1"/>
  <c r="J2290" i="1"/>
  <c r="H2290" i="1"/>
  <c r="F2290" i="1"/>
  <c r="D2290" i="1"/>
  <c r="AE2289" i="1"/>
  <c r="AC2289" i="1"/>
  <c r="AA2289" i="1"/>
  <c r="Y2289" i="1"/>
  <c r="W2289" i="1"/>
  <c r="U2289" i="1"/>
  <c r="S2289" i="1"/>
  <c r="Q2289" i="1"/>
  <c r="O2289" i="1"/>
  <c r="M2289" i="1"/>
  <c r="L2289" i="1"/>
  <c r="J2289" i="1"/>
  <c r="H2289" i="1"/>
  <c r="F2289" i="1"/>
  <c r="D2289" i="1"/>
  <c r="AE2288" i="1"/>
  <c r="AC2288" i="1"/>
  <c r="AA2288" i="1"/>
  <c r="Y2288" i="1"/>
  <c r="W2288" i="1"/>
  <c r="U2288" i="1"/>
  <c r="S2288" i="1"/>
  <c r="Q2288" i="1"/>
  <c r="O2288" i="1"/>
  <c r="M2288" i="1"/>
  <c r="L2288" i="1"/>
  <c r="J2288" i="1"/>
  <c r="H2288" i="1"/>
  <c r="F2288" i="1"/>
  <c r="D2288" i="1"/>
  <c r="AE2287" i="1"/>
  <c r="AC2287" i="1"/>
  <c r="AA2287" i="1"/>
  <c r="Y2287" i="1"/>
  <c r="W2287" i="1"/>
  <c r="U2287" i="1"/>
  <c r="S2287" i="1"/>
  <c r="Q2287" i="1"/>
  <c r="O2287" i="1"/>
  <c r="M2287" i="1"/>
  <c r="L2287" i="1"/>
  <c r="J2287" i="1"/>
  <c r="H2287" i="1"/>
  <c r="F2287" i="1"/>
  <c r="D2287" i="1"/>
  <c r="AE2286" i="1"/>
  <c r="AC2286" i="1"/>
  <c r="AA2286" i="1"/>
  <c r="Y2286" i="1"/>
  <c r="W2286" i="1"/>
  <c r="U2286" i="1"/>
  <c r="S2286" i="1"/>
  <c r="Q2286" i="1"/>
  <c r="O2286" i="1"/>
  <c r="M2286" i="1"/>
  <c r="L2286" i="1"/>
  <c r="J2286" i="1"/>
  <c r="H2286" i="1"/>
  <c r="F2286" i="1"/>
  <c r="D2286" i="1"/>
  <c r="AE2285" i="1"/>
  <c r="AC2285" i="1"/>
  <c r="AA2285" i="1"/>
  <c r="Y2285" i="1"/>
  <c r="W2285" i="1"/>
  <c r="U2285" i="1"/>
  <c r="S2285" i="1"/>
  <c r="Q2285" i="1"/>
  <c r="O2285" i="1"/>
  <c r="M2285" i="1"/>
  <c r="L2285" i="1"/>
  <c r="J2285" i="1"/>
  <c r="H2285" i="1"/>
  <c r="F2285" i="1"/>
  <c r="D2285" i="1"/>
  <c r="AE2284" i="1"/>
  <c r="AC2284" i="1"/>
  <c r="AA2284" i="1"/>
  <c r="Y2284" i="1"/>
  <c r="W2284" i="1"/>
  <c r="U2284" i="1"/>
  <c r="S2284" i="1"/>
  <c r="Q2284" i="1"/>
  <c r="O2284" i="1"/>
  <c r="M2284" i="1"/>
  <c r="L2284" i="1"/>
  <c r="J2284" i="1"/>
  <c r="H2284" i="1"/>
  <c r="F2284" i="1"/>
  <c r="D2284" i="1"/>
  <c r="AE2283" i="1"/>
  <c r="AC2283" i="1"/>
  <c r="AA2283" i="1"/>
  <c r="Y2283" i="1"/>
  <c r="W2283" i="1"/>
  <c r="U2283" i="1"/>
  <c r="S2283" i="1"/>
  <c r="Q2283" i="1"/>
  <c r="O2283" i="1"/>
  <c r="M2283" i="1"/>
  <c r="L2283" i="1"/>
  <c r="J2283" i="1"/>
  <c r="H2283" i="1"/>
  <c r="F2283" i="1"/>
  <c r="D2283" i="1"/>
  <c r="AE2282" i="1"/>
  <c r="AC2282" i="1"/>
  <c r="AA2282" i="1"/>
  <c r="Y2282" i="1"/>
  <c r="W2282" i="1"/>
  <c r="U2282" i="1"/>
  <c r="S2282" i="1"/>
  <c r="Q2282" i="1"/>
  <c r="O2282" i="1"/>
  <c r="M2282" i="1"/>
  <c r="L2282" i="1"/>
  <c r="J2282" i="1"/>
  <c r="H2282" i="1"/>
  <c r="F2282" i="1"/>
  <c r="D2282" i="1"/>
  <c r="AE2281" i="1"/>
  <c r="AC2281" i="1"/>
  <c r="AA2281" i="1"/>
  <c r="Y2281" i="1"/>
  <c r="W2281" i="1"/>
  <c r="U2281" i="1"/>
  <c r="S2281" i="1"/>
  <c r="Q2281" i="1"/>
  <c r="O2281" i="1"/>
  <c r="M2281" i="1"/>
  <c r="L2281" i="1"/>
  <c r="J2281" i="1"/>
  <c r="H2281" i="1"/>
  <c r="F2281" i="1"/>
  <c r="D2281" i="1"/>
  <c r="AE2280" i="1"/>
  <c r="AC2280" i="1"/>
  <c r="AA2280" i="1"/>
  <c r="Y2280" i="1"/>
  <c r="W2280" i="1"/>
  <c r="U2280" i="1"/>
  <c r="S2280" i="1"/>
  <c r="Q2280" i="1"/>
  <c r="O2280" i="1"/>
  <c r="M2280" i="1"/>
  <c r="L2280" i="1"/>
  <c r="J2280" i="1"/>
  <c r="H2280" i="1"/>
  <c r="F2280" i="1"/>
  <c r="D2280" i="1"/>
  <c r="AE2279" i="1"/>
  <c r="AC2279" i="1"/>
  <c r="AA2279" i="1"/>
  <c r="Y2279" i="1"/>
  <c r="W2279" i="1"/>
  <c r="U2279" i="1"/>
  <c r="S2279" i="1"/>
  <c r="Q2279" i="1"/>
  <c r="O2279" i="1"/>
  <c r="M2279" i="1"/>
  <c r="L2279" i="1"/>
  <c r="J2279" i="1"/>
  <c r="H2279" i="1"/>
  <c r="F2279" i="1"/>
  <c r="D2279" i="1"/>
  <c r="AE2278" i="1"/>
  <c r="AC2278" i="1"/>
  <c r="AA2278" i="1"/>
  <c r="Y2278" i="1"/>
  <c r="W2278" i="1"/>
  <c r="U2278" i="1"/>
  <c r="S2278" i="1"/>
  <c r="Q2278" i="1"/>
  <c r="O2278" i="1"/>
  <c r="M2278" i="1"/>
  <c r="L2278" i="1"/>
  <c r="J2278" i="1"/>
  <c r="H2278" i="1"/>
  <c r="F2278" i="1"/>
  <c r="D2278" i="1"/>
  <c r="AE2277" i="1"/>
  <c r="AC2277" i="1"/>
  <c r="AA2277" i="1"/>
  <c r="Y2277" i="1"/>
  <c r="W2277" i="1"/>
  <c r="U2277" i="1"/>
  <c r="S2277" i="1"/>
  <c r="Q2277" i="1"/>
  <c r="O2277" i="1"/>
  <c r="M2277" i="1"/>
  <c r="L2277" i="1"/>
  <c r="J2277" i="1"/>
  <c r="H2277" i="1"/>
  <c r="F2277" i="1"/>
  <c r="D2277" i="1"/>
  <c r="AE2276" i="1"/>
  <c r="AC2276" i="1"/>
  <c r="AA2276" i="1"/>
  <c r="Y2276" i="1"/>
  <c r="W2276" i="1"/>
  <c r="U2276" i="1"/>
  <c r="S2276" i="1"/>
  <c r="Q2276" i="1"/>
  <c r="O2276" i="1"/>
  <c r="M2276" i="1"/>
  <c r="L2276" i="1"/>
  <c r="J2276" i="1"/>
  <c r="H2276" i="1"/>
  <c r="F2276" i="1"/>
  <c r="D2276" i="1"/>
  <c r="AE2275" i="1"/>
  <c r="AC2275" i="1"/>
  <c r="AA2275" i="1"/>
  <c r="Y2275" i="1"/>
  <c r="W2275" i="1"/>
  <c r="U2275" i="1"/>
  <c r="S2275" i="1"/>
  <c r="Q2275" i="1"/>
  <c r="O2275" i="1"/>
  <c r="M2275" i="1"/>
  <c r="L2275" i="1"/>
  <c r="J2275" i="1"/>
  <c r="H2275" i="1"/>
  <c r="F2275" i="1"/>
  <c r="D2275" i="1"/>
  <c r="AE2274" i="1"/>
  <c r="AC2274" i="1"/>
  <c r="AA2274" i="1"/>
  <c r="Y2274" i="1"/>
  <c r="W2274" i="1"/>
  <c r="U2274" i="1"/>
  <c r="S2274" i="1"/>
  <c r="Q2274" i="1"/>
  <c r="O2274" i="1"/>
  <c r="M2274" i="1"/>
  <c r="L2274" i="1"/>
  <c r="J2274" i="1"/>
  <c r="H2274" i="1"/>
  <c r="F2274" i="1"/>
  <c r="D2274" i="1"/>
  <c r="AE2273" i="1"/>
  <c r="AC2273" i="1"/>
  <c r="AA2273" i="1"/>
  <c r="Y2273" i="1"/>
  <c r="W2273" i="1"/>
  <c r="U2273" i="1"/>
  <c r="S2273" i="1"/>
  <c r="Q2273" i="1"/>
  <c r="O2273" i="1"/>
  <c r="M2273" i="1"/>
  <c r="L2273" i="1"/>
  <c r="J2273" i="1"/>
  <c r="H2273" i="1"/>
  <c r="F2273" i="1"/>
  <c r="D2273" i="1"/>
  <c r="AE2272" i="1"/>
  <c r="AC2272" i="1"/>
  <c r="AA2272" i="1"/>
  <c r="Y2272" i="1"/>
  <c r="W2272" i="1"/>
  <c r="U2272" i="1"/>
  <c r="S2272" i="1"/>
  <c r="Q2272" i="1"/>
  <c r="O2272" i="1"/>
  <c r="M2272" i="1"/>
  <c r="L2272" i="1"/>
  <c r="J2272" i="1"/>
  <c r="H2272" i="1"/>
  <c r="F2272" i="1"/>
  <c r="D2272" i="1"/>
  <c r="AE2271" i="1"/>
  <c r="AC2271" i="1"/>
  <c r="AA2271" i="1"/>
  <c r="Y2271" i="1"/>
  <c r="W2271" i="1"/>
  <c r="U2271" i="1"/>
  <c r="S2271" i="1"/>
  <c r="Q2271" i="1"/>
  <c r="O2271" i="1"/>
  <c r="M2271" i="1"/>
  <c r="L2271" i="1"/>
  <c r="J2271" i="1"/>
  <c r="H2271" i="1"/>
  <c r="F2271" i="1"/>
  <c r="D2271" i="1"/>
  <c r="AE2270" i="1"/>
  <c r="AC2270" i="1"/>
  <c r="AA2270" i="1"/>
  <c r="Y2270" i="1"/>
  <c r="W2270" i="1"/>
  <c r="U2270" i="1"/>
  <c r="S2270" i="1"/>
  <c r="Q2270" i="1"/>
  <c r="O2270" i="1"/>
  <c r="M2270" i="1"/>
  <c r="L2270" i="1"/>
  <c r="J2270" i="1"/>
  <c r="H2270" i="1"/>
  <c r="F2270" i="1"/>
  <c r="D2270" i="1"/>
  <c r="AE2269" i="1"/>
  <c r="AC2269" i="1"/>
  <c r="AA2269" i="1"/>
  <c r="Y2269" i="1"/>
  <c r="W2269" i="1"/>
  <c r="U2269" i="1"/>
  <c r="S2269" i="1"/>
  <c r="Q2269" i="1"/>
  <c r="O2269" i="1"/>
  <c r="M2269" i="1"/>
  <c r="L2269" i="1"/>
  <c r="J2269" i="1"/>
  <c r="H2269" i="1"/>
  <c r="F2269" i="1"/>
  <c r="D2269" i="1"/>
  <c r="AE2268" i="1"/>
  <c r="AC2268" i="1"/>
  <c r="AA2268" i="1"/>
  <c r="Y2268" i="1"/>
  <c r="W2268" i="1"/>
  <c r="U2268" i="1"/>
  <c r="S2268" i="1"/>
  <c r="Q2268" i="1"/>
  <c r="O2268" i="1"/>
  <c r="M2268" i="1"/>
  <c r="L2268" i="1"/>
  <c r="J2268" i="1"/>
  <c r="H2268" i="1"/>
  <c r="F2268" i="1"/>
  <c r="D2268" i="1"/>
  <c r="AE2267" i="1"/>
  <c r="AC2267" i="1"/>
  <c r="AA2267" i="1"/>
  <c r="Y2267" i="1"/>
  <c r="W2267" i="1"/>
  <c r="U2267" i="1"/>
  <c r="S2267" i="1"/>
  <c r="Q2267" i="1"/>
  <c r="O2267" i="1"/>
  <c r="M2267" i="1"/>
  <c r="L2267" i="1"/>
  <c r="J2267" i="1"/>
  <c r="H2267" i="1"/>
  <c r="F2267" i="1"/>
  <c r="D2267" i="1"/>
  <c r="AE2266" i="1"/>
  <c r="AC2266" i="1"/>
  <c r="AA2266" i="1"/>
  <c r="Y2266" i="1"/>
  <c r="W2266" i="1"/>
  <c r="U2266" i="1"/>
  <c r="S2266" i="1"/>
  <c r="Q2266" i="1"/>
  <c r="O2266" i="1"/>
  <c r="M2266" i="1"/>
  <c r="L2266" i="1"/>
  <c r="J2266" i="1"/>
  <c r="H2266" i="1"/>
  <c r="F2266" i="1"/>
  <c r="D2266" i="1"/>
  <c r="AE2265" i="1"/>
  <c r="AC2265" i="1"/>
  <c r="AA2265" i="1"/>
  <c r="Y2265" i="1"/>
  <c r="W2265" i="1"/>
  <c r="U2265" i="1"/>
  <c r="S2265" i="1"/>
  <c r="Q2265" i="1"/>
  <c r="O2265" i="1"/>
  <c r="M2265" i="1"/>
  <c r="L2265" i="1"/>
  <c r="J2265" i="1"/>
  <c r="H2265" i="1"/>
  <c r="F2265" i="1"/>
  <c r="D2265" i="1"/>
  <c r="AE2264" i="1"/>
  <c r="AC2264" i="1"/>
  <c r="AA2264" i="1"/>
  <c r="Y2264" i="1"/>
  <c r="W2264" i="1"/>
  <c r="U2264" i="1"/>
  <c r="S2264" i="1"/>
  <c r="Q2264" i="1"/>
  <c r="O2264" i="1"/>
  <c r="M2264" i="1"/>
  <c r="L2264" i="1"/>
  <c r="J2264" i="1"/>
  <c r="H2264" i="1"/>
  <c r="F2264" i="1"/>
  <c r="D2264" i="1"/>
  <c r="AE2263" i="1"/>
  <c r="AC2263" i="1"/>
  <c r="AA2263" i="1"/>
  <c r="Y2263" i="1"/>
  <c r="W2263" i="1"/>
  <c r="U2263" i="1"/>
  <c r="S2263" i="1"/>
  <c r="Q2263" i="1"/>
  <c r="O2263" i="1"/>
  <c r="M2263" i="1"/>
  <c r="L2263" i="1"/>
  <c r="J2263" i="1"/>
  <c r="H2263" i="1"/>
  <c r="F2263" i="1"/>
  <c r="D2263" i="1"/>
  <c r="AE2262" i="1"/>
  <c r="AC2262" i="1"/>
  <c r="AA2262" i="1"/>
  <c r="Y2262" i="1"/>
  <c r="W2262" i="1"/>
  <c r="U2262" i="1"/>
  <c r="S2262" i="1"/>
  <c r="Q2262" i="1"/>
  <c r="O2262" i="1"/>
  <c r="M2262" i="1"/>
  <c r="L2262" i="1"/>
  <c r="J2262" i="1"/>
  <c r="H2262" i="1"/>
  <c r="F2262" i="1"/>
  <c r="D2262" i="1"/>
  <c r="AE2261" i="1"/>
  <c r="AC2261" i="1"/>
  <c r="AA2261" i="1"/>
  <c r="Y2261" i="1"/>
  <c r="W2261" i="1"/>
  <c r="U2261" i="1"/>
  <c r="S2261" i="1"/>
  <c r="Q2261" i="1"/>
  <c r="O2261" i="1"/>
  <c r="M2261" i="1"/>
  <c r="L2261" i="1"/>
  <c r="J2261" i="1"/>
  <c r="H2261" i="1"/>
  <c r="F2261" i="1"/>
  <c r="D2261" i="1"/>
  <c r="AE2260" i="1"/>
  <c r="AC2260" i="1"/>
  <c r="AA2260" i="1"/>
  <c r="Y2260" i="1"/>
  <c r="W2260" i="1"/>
  <c r="U2260" i="1"/>
  <c r="S2260" i="1"/>
  <c r="Q2260" i="1"/>
  <c r="O2260" i="1"/>
  <c r="M2260" i="1"/>
  <c r="L2260" i="1"/>
  <c r="J2260" i="1"/>
  <c r="H2260" i="1"/>
  <c r="F2260" i="1"/>
  <c r="D2260" i="1"/>
  <c r="AE2259" i="1"/>
  <c r="AC2259" i="1"/>
  <c r="AA2259" i="1"/>
  <c r="Y2259" i="1"/>
  <c r="W2259" i="1"/>
  <c r="U2259" i="1"/>
  <c r="S2259" i="1"/>
  <c r="Q2259" i="1"/>
  <c r="O2259" i="1"/>
  <c r="M2259" i="1"/>
  <c r="L2259" i="1"/>
  <c r="J2259" i="1"/>
  <c r="H2259" i="1"/>
  <c r="F2259" i="1"/>
  <c r="D2259" i="1"/>
  <c r="AE2258" i="1"/>
  <c r="AC2258" i="1"/>
  <c r="AA2258" i="1"/>
  <c r="Y2258" i="1"/>
  <c r="W2258" i="1"/>
  <c r="U2258" i="1"/>
  <c r="S2258" i="1"/>
  <c r="Q2258" i="1"/>
  <c r="O2258" i="1"/>
  <c r="M2258" i="1"/>
  <c r="L2258" i="1"/>
  <c r="J2258" i="1"/>
  <c r="H2258" i="1"/>
  <c r="F2258" i="1"/>
  <c r="D2258" i="1"/>
  <c r="AE2257" i="1"/>
  <c r="AC2257" i="1"/>
  <c r="AA2257" i="1"/>
  <c r="Y2257" i="1"/>
  <c r="W2257" i="1"/>
  <c r="U2257" i="1"/>
  <c r="S2257" i="1"/>
  <c r="Q2257" i="1"/>
  <c r="O2257" i="1"/>
  <c r="M2257" i="1"/>
  <c r="L2257" i="1"/>
  <c r="J2257" i="1"/>
  <c r="H2257" i="1"/>
  <c r="F2257" i="1"/>
  <c r="D2257" i="1"/>
  <c r="AE2256" i="1"/>
  <c r="AC2256" i="1"/>
  <c r="AA2256" i="1"/>
  <c r="Y2256" i="1"/>
  <c r="W2256" i="1"/>
  <c r="U2256" i="1"/>
  <c r="S2256" i="1"/>
  <c r="Q2256" i="1"/>
  <c r="O2256" i="1"/>
  <c r="M2256" i="1"/>
  <c r="L2256" i="1"/>
  <c r="J2256" i="1"/>
  <c r="H2256" i="1"/>
  <c r="F2256" i="1"/>
  <c r="D2256" i="1"/>
  <c r="AE2255" i="1"/>
  <c r="AC2255" i="1"/>
  <c r="AA2255" i="1"/>
  <c r="Y2255" i="1"/>
  <c r="W2255" i="1"/>
  <c r="U2255" i="1"/>
  <c r="S2255" i="1"/>
  <c r="Q2255" i="1"/>
  <c r="O2255" i="1"/>
  <c r="M2255" i="1"/>
  <c r="L2255" i="1"/>
  <c r="J2255" i="1"/>
  <c r="H2255" i="1"/>
  <c r="F2255" i="1"/>
  <c r="D2255" i="1"/>
  <c r="AE2254" i="1"/>
  <c r="AC2254" i="1"/>
  <c r="AA2254" i="1"/>
  <c r="Y2254" i="1"/>
  <c r="W2254" i="1"/>
  <c r="U2254" i="1"/>
  <c r="S2254" i="1"/>
  <c r="Q2254" i="1"/>
  <c r="O2254" i="1"/>
  <c r="M2254" i="1"/>
  <c r="L2254" i="1"/>
  <c r="J2254" i="1"/>
  <c r="H2254" i="1"/>
  <c r="F2254" i="1"/>
  <c r="D2254" i="1"/>
  <c r="AE2253" i="1"/>
  <c r="AC2253" i="1"/>
  <c r="AA2253" i="1"/>
  <c r="Y2253" i="1"/>
  <c r="W2253" i="1"/>
  <c r="U2253" i="1"/>
  <c r="S2253" i="1"/>
  <c r="Q2253" i="1"/>
  <c r="O2253" i="1"/>
  <c r="M2253" i="1"/>
  <c r="L2253" i="1"/>
  <c r="J2253" i="1"/>
  <c r="H2253" i="1"/>
  <c r="F2253" i="1"/>
  <c r="D2253" i="1"/>
  <c r="AE2252" i="1"/>
  <c r="AC2252" i="1"/>
  <c r="AA2252" i="1"/>
  <c r="Y2252" i="1"/>
  <c r="W2252" i="1"/>
  <c r="U2252" i="1"/>
  <c r="S2252" i="1"/>
  <c r="Q2252" i="1"/>
  <c r="O2252" i="1"/>
  <c r="M2252" i="1"/>
  <c r="L2252" i="1"/>
  <c r="J2252" i="1"/>
  <c r="H2252" i="1"/>
  <c r="F2252" i="1"/>
  <c r="D2252" i="1"/>
  <c r="AE2251" i="1"/>
  <c r="AC2251" i="1"/>
  <c r="AA2251" i="1"/>
  <c r="Y2251" i="1"/>
  <c r="W2251" i="1"/>
  <c r="U2251" i="1"/>
  <c r="S2251" i="1"/>
  <c r="Q2251" i="1"/>
  <c r="O2251" i="1"/>
  <c r="M2251" i="1"/>
  <c r="L2251" i="1"/>
  <c r="J2251" i="1"/>
  <c r="H2251" i="1"/>
  <c r="F2251" i="1"/>
  <c r="D2251" i="1"/>
  <c r="AE2250" i="1"/>
  <c r="AC2250" i="1"/>
  <c r="AA2250" i="1"/>
  <c r="Y2250" i="1"/>
  <c r="W2250" i="1"/>
  <c r="U2250" i="1"/>
  <c r="S2250" i="1"/>
  <c r="Q2250" i="1"/>
  <c r="O2250" i="1"/>
  <c r="M2250" i="1"/>
  <c r="L2250" i="1"/>
  <c r="J2250" i="1"/>
  <c r="H2250" i="1"/>
  <c r="F2250" i="1"/>
  <c r="D2250" i="1"/>
  <c r="AE2249" i="1"/>
  <c r="AC2249" i="1"/>
  <c r="AA2249" i="1"/>
  <c r="Y2249" i="1"/>
  <c r="W2249" i="1"/>
  <c r="U2249" i="1"/>
  <c r="S2249" i="1"/>
  <c r="Q2249" i="1"/>
  <c r="O2249" i="1"/>
  <c r="M2249" i="1"/>
  <c r="L2249" i="1"/>
  <c r="J2249" i="1"/>
  <c r="H2249" i="1"/>
  <c r="F2249" i="1"/>
  <c r="D2249" i="1"/>
  <c r="AE2248" i="1"/>
  <c r="AC2248" i="1"/>
  <c r="AA2248" i="1"/>
  <c r="Y2248" i="1"/>
  <c r="W2248" i="1"/>
  <c r="U2248" i="1"/>
  <c r="S2248" i="1"/>
  <c r="Q2248" i="1"/>
  <c r="O2248" i="1"/>
  <c r="M2248" i="1"/>
  <c r="L2248" i="1"/>
  <c r="J2248" i="1"/>
  <c r="H2248" i="1"/>
  <c r="F2248" i="1"/>
  <c r="D2248" i="1"/>
  <c r="AE2247" i="1"/>
  <c r="AC2247" i="1"/>
  <c r="AA2247" i="1"/>
  <c r="Y2247" i="1"/>
  <c r="W2247" i="1"/>
  <c r="U2247" i="1"/>
  <c r="S2247" i="1"/>
  <c r="Q2247" i="1"/>
  <c r="O2247" i="1"/>
  <c r="M2247" i="1"/>
  <c r="L2247" i="1"/>
  <c r="J2247" i="1"/>
  <c r="H2247" i="1"/>
  <c r="F2247" i="1"/>
  <c r="D2247" i="1"/>
  <c r="AE2246" i="1"/>
  <c r="AC2246" i="1"/>
  <c r="AA2246" i="1"/>
  <c r="Y2246" i="1"/>
  <c r="W2246" i="1"/>
  <c r="U2246" i="1"/>
  <c r="S2246" i="1"/>
  <c r="Q2246" i="1"/>
  <c r="O2246" i="1"/>
  <c r="M2246" i="1"/>
  <c r="L2246" i="1"/>
  <c r="J2246" i="1"/>
  <c r="H2246" i="1"/>
  <c r="F2246" i="1"/>
  <c r="D2246" i="1"/>
  <c r="AE2245" i="1"/>
  <c r="AC2245" i="1"/>
  <c r="AA2245" i="1"/>
  <c r="Y2245" i="1"/>
  <c r="W2245" i="1"/>
  <c r="U2245" i="1"/>
  <c r="S2245" i="1"/>
  <c r="Q2245" i="1"/>
  <c r="O2245" i="1"/>
  <c r="M2245" i="1"/>
  <c r="L2245" i="1"/>
  <c r="J2245" i="1"/>
  <c r="H2245" i="1"/>
  <c r="F2245" i="1"/>
  <c r="D2245" i="1"/>
  <c r="AE2244" i="1"/>
  <c r="AC2244" i="1"/>
  <c r="AA2244" i="1"/>
  <c r="Y2244" i="1"/>
  <c r="W2244" i="1"/>
  <c r="U2244" i="1"/>
  <c r="S2244" i="1"/>
  <c r="Q2244" i="1"/>
  <c r="O2244" i="1"/>
  <c r="M2244" i="1"/>
  <c r="L2244" i="1"/>
  <c r="J2244" i="1"/>
  <c r="H2244" i="1"/>
  <c r="F2244" i="1"/>
  <c r="D2244" i="1"/>
  <c r="AE2243" i="1"/>
  <c r="AC2243" i="1"/>
  <c r="AA2243" i="1"/>
  <c r="Y2243" i="1"/>
  <c r="W2243" i="1"/>
  <c r="U2243" i="1"/>
  <c r="S2243" i="1"/>
  <c r="Q2243" i="1"/>
  <c r="O2243" i="1"/>
  <c r="M2243" i="1"/>
  <c r="L2243" i="1"/>
  <c r="J2243" i="1"/>
  <c r="H2243" i="1"/>
  <c r="F2243" i="1"/>
  <c r="D2243" i="1"/>
  <c r="AE2242" i="1"/>
  <c r="AC2242" i="1"/>
  <c r="AA2242" i="1"/>
  <c r="Y2242" i="1"/>
  <c r="W2242" i="1"/>
  <c r="U2242" i="1"/>
  <c r="S2242" i="1"/>
  <c r="Q2242" i="1"/>
  <c r="O2242" i="1"/>
  <c r="M2242" i="1"/>
  <c r="L2242" i="1"/>
  <c r="J2242" i="1"/>
  <c r="H2242" i="1"/>
  <c r="F2242" i="1"/>
  <c r="D2242" i="1"/>
  <c r="AE2241" i="1"/>
  <c r="AC2241" i="1"/>
  <c r="AA2241" i="1"/>
  <c r="Y2241" i="1"/>
  <c r="W2241" i="1"/>
  <c r="U2241" i="1"/>
  <c r="S2241" i="1"/>
  <c r="Q2241" i="1"/>
  <c r="O2241" i="1"/>
  <c r="M2241" i="1"/>
  <c r="L2241" i="1"/>
  <c r="J2241" i="1"/>
  <c r="H2241" i="1"/>
  <c r="F2241" i="1"/>
  <c r="D2241" i="1"/>
  <c r="AE2240" i="1"/>
  <c r="AC2240" i="1"/>
  <c r="AA2240" i="1"/>
  <c r="Y2240" i="1"/>
  <c r="W2240" i="1"/>
  <c r="U2240" i="1"/>
  <c r="S2240" i="1"/>
  <c r="Q2240" i="1"/>
  <c r="O2240" i="1"/>
  <c r="M2240" i="1"/>
  <c r="L2240" i="1"/>
  <c r="J2240" i="1"/>
  <c r="H2240" i="1"/>
  <c r="F2240" i="1"/>
  <c r="D2240" i="1"/>
  <c r="AE2239" i="1"/>
  <c r="AC2239" i="1"/>
  <c r="AA2239" i="1"/>
  <c r="Y2239" i="1"/>
  <c r="W2239" i="1"/>
  <c r="U2239" i="1"/>
  <c r="S2239" i="1"/>
  <c r="Q2239" i="1"/>
  <c r="O2239" i="1"/>
  <c r="M2239" i="1"/>
  <c r="L2239" i="1"/>
  <c r="J2239" i="1"/>
  <c r="H2239" i="1"/>
  <c r="F2239" i="1"/>
  <c r="D2239" i="1"/>
  <c r="AE2238" i="1"/>
  <c r="AC2238" i="1"/>
  <c r="AA2238" i="1"/>
  <c r="Y2238" i="1"/>
  <c r="W2238" i="1"/>
  <c r="U2238" i="1"/>
  <c r="S2238" i="1"/>
  <c r="Q2238" i="1"/>
  <c r="O2238" i="1"/>
  <c r="M2238" i="1"/>
  <c r="L2238" i="1"/>
  <c r="J2238" i="1"/>
  <c r="H2238" i="1"/>
  <c r="F2238" i="1"/>
  <c r="D2238" i="1"/>
  <c r="AE2237" i="1"/>
  <c r="AC2237" i="1"/>
  <c r="AA2237" i="1"/>
  <c r="Y2237" i="1"/>
  <c r="W2237" i="1"/>
  <c r="U2237" i="1"/>
  <c r="S2237" i="1"/>
  <c r="Q2237" i="1"/>
  <c r="O2237" i="1"/>
  <c r="M2237" i="1"/>
  <c r="L2237" i="1"/>
  <c r="J2237" i="1"/>
  <c r="H2237" i="1"/>
  <c r="F2237" i="1"/>
  <c r="D2237" i="1"/>
  <c r="AE2236" i="1"/>
  <c r="AC2236" i="1"/>
  <c r="AA2236" i="1"/>
  <c r="Y2236" i="1"/>
  <c r="W2236" i="1"/>
  <c r="U2236" i="1"/>
  <c r="S2236" i="1"/>
  <c r="Q2236" i="1"/>
  <c r="O2236" i="1"/>
  <c r="M2236" i="1"/>
  <c r="L2236" i="1"/>
  <c r="J2236" i="1"/>
  <c r="H2236" i="1"/>
  <c r="F2236" i="1"/>
  <c r="D2236" i="1"/>
  <c r="AE2235" i="1"/>
  <c r="AC2235" i="1"/>
  <c r="AA2235" i="1"/>
  <c r="Y2235" i="1"/>
  <c r="W2235" i="1"/>
  <c r="U2235" i="1"/>
  <c r="S2235" i="1"/>
  <c r="Q2235" i="1"/>
  <c r="O2235" i="1"/>
  <c r="M2235" i="1"/>
  <c r="L2235" i="1"/>
  <c r="J2235" i="1"/>
  <c r="H2235" i="1"/>
  <c r="F2235" i="1"/>
  <c r="D2235" i="1"/>
  <c r="AE2234" i="1"/>
  <c r="AC2234" i="1"/>
  <c r="AA2234" i="1"/>
  <c r="Y2234" i="1"/>
  <c r="W2234" i="1"/>
  <c r="U2234" i="1"/>
  <c r="S2234" i="1"/>
  <c r="Q2234" i="1"/>
  <c r="O2234" i="1"/>
  <c r="M2234" i="1"/>
  <c r="L2234" i="1"/>
  <c r="J2234" i="1"/>
  <c r="H2234" i="1"/>
  <c r="F2234" i="1"/>
  <c r="D2234" i="1"/>
  <c r="AE2233" i="1"/>
  <c r="AC2233" i="1"/>
  <c r="AA2233" i="1"/>
  <c r="Y2233" i="1"/>
  <c r="W2233" i="1"/>
  <c r="U2233" i="1"/>
  <c r="S2233" i="1"/>
  <c r="Q2233" i="1"/>
  <c r="O2233" i="1"/>
  <c r="M2233" i="1"/>
  <c r="L2233" i="1"/>
  <c r="J2233" i="1"/>
  <c r="H2233" i="1"/>
  <c r="F2233" i="1"/>
  <c r="D2233" i="1"/>
  <c r="AE2232" i="1"/>
  <c r="AC2232" i="1"/>
  <c r="AA2232" i="1"/>
  <c r="Y2232" i="1"/>
  <c r="W2232" i="1"/>
  <c r="U2232" i="1"/>
  <c r="S2232" i="1"/>
  <c r="Q2232" i="1"/>
  <c r="O2232" i="1"/>
  <c r="M2232" i="1"/>
  <c r="L2232" i="1"/>
  <c r="J2232" i="1"/>
  <c r="H2232" i="1"/>
  <c r="F2232" i="1"/>
  <c r="D2232" i="1"/>
  <c r="AE2231" i="1"/>
  <c r="AC2231" i="1"/>
  <c r="AA2231" i="1"/>
  <c r="Y2231" i="1"/>
  <c r="W2231" i="1"/>
  <c r="U2231" i="1"/>
  <c r="S2231" i="1"/>
  <c r="Q2231" i="1"/>
  <c r="O2231" i="1"/>
  <c r="M2231" i="1"/>
  <c r="L2231" i="1"/>
  <c r="J2231" i="1"/>
  <c r="H2231" i="1"/>
  <c r="F2231" i="1"/>
  <c r="D2231" i="1"/>
  <c r="AE2230" i="1"/>
  <c r="AC2230" i="1"/>
  <c r="AA2230" i="1"/>
  <c r="Y2230" i="1"/>
  <c r="W2230" i="1"/>
  <c r="U2230" i="1"/>
  <c r="S2230" i="1"/>
  <c r="Q2230" i="1"/>
  <c r="O2230" i="1"/>
  <c r="M2230" i="1"/>
  <c r="L2230" i="1"/>
  <c r="J2230" i="1"/>
  <c r="H2230" i="1"/>
  <c r="F2230" i="1"/>
  <c r="D2230" i="1"/>
  <c r="AE2229" i="1"/>
  <c r="AC2229" i="1"/>
  <c r="AA2229" i="1"/>
  <c r="Y2229" i="1"/>
  <c r="W2229" i="1"/>
  <c r="U2229" i="1"/>
  <c r="S2229" i="1"/>
  <c r="Q2229" i="1"/>
  <c r="O2229" i="1"/>
  <c r="M2229" i="1"/>
  <c r="L2229" i="1"/>
  <c r="J2229" i="1"/>
  <c r="H2229" i="1"/>
  <c r="F2229" i="1"/>
  <c r="D2229" i="1"/>
  <c r="AE2228" i="1"/>
  <c r="AC2228" i="1"/>
  <c r="AA2228" i="1"/>
  <c r="Y2228" i="1"/>
  <c r="W2228" i="1"/>
  <c r="U2228" i="1"/>
  <c r="S2228" i="1"/>
  <c r="Q2228" i="1"/>
  <c r="O2228" i="1"/>
  <c r="M2228" i="1"/>
  <c r="L2228" i="1"/>
  <c r="J2228" i="1"/>
  <c r="H2228" i="1"/>
  <c r="F2228" i="1"/>
  <c r="D2228" i="1"/>
  <c r="AE2227" i="1"/>
  <c r="AC2227" i="1"/>
  <c r="AA2227" i="1"/>
  <c r="Y2227" i="1"/>
  <c r="W2227" i="1"/>
  <c r="U2227" i="1"/>
  <c r="S2227" i="1"/>
  <c r="Q2227" i="1"/>
  <c r="O2227" i="1"/>
  <c r="M2227" i="1"/>
  <c r="L2227" i="1"/>
  <c r="J2227" i="1"/>
  <c r="H2227" i="1"/>
  <c r="F2227" i="1"/>
  <c r="D2227" i="1"/>
  <c r="AE2226" i="1"/>
  <c r="AC2226" i="1"/>
  <c r="AA2226" i="1"/>
  <c r="Y2226" i="1"/>
  <c r="W2226" i="1"/>
  <c r="U2226" i="1"/>
  <c r="S2226" i="1"/>
  <c r="Q2226" i="1"/>
  <c r="O2226" i="1"/>
  <c r="M2226" i="1"/>
  <c r="L2226" i="1"/>
  <c r="J2226" i="1"/>
  <c r="H2226" i="1"/>
  <c r="F2226" i="1"/>
  <c r="D2226" i="1"/>
  <c r="AE2225" i="1"/>
  <c r="AC2225" i="1"/>
  <c r="AA2225" i="1"/>
  <c r="Y2225" i="1"/>
  <c r="W2225" i="1"/>
  <c r="U2225" i="1"/>
  <c r="S2225" i="1"/>
  <c r="Q2225" i="1"/>
  <c r="O2225" i="1"/>
  <c r="M2225" i="1"/>
  <c r="L2225" i="1"/>
  <c r="J2225" i="1"/>
  <c r="H2225" i="1"/>
  <c r="F2225" i="1"/>
  <c r="D2225" i="1"/>
  <c r="AE2224" i="1"/>
  <c r="AC2224" i="1"/>
  <c r="AA2224" i="1"/>
  <c r="Y2224" i="1"/>
  <c r="W2224" i="1"/>
  <c r="U2224" i="1"/>
  <c r="S2224" i="1"/>
  <c r="Q2224" i="1"/>
  <c r="O2224" i="1"/>
  <c r="M2224" i="1"/>
  <c r="L2224" i="1"/>
  <c r="J2224" i="1"/>
  <c r="H2224" i="1"/>
  <c r="F2224" i="1"/>
  <c r="D2224" i="1"/>
  <c r="AE2223" i="1"/>
  <c r="AC2223" i="1"/>
  <c r="AA2223" i="1"/>
  <c r="Y2223" i="1"/>
  <c r="W2223" i="1"/>
  <c r="U2223" i="1"/>
  <c r="S2223" i="1"/>
  <c r="Q2223" i="1"/>
  <c r="O2223" i="1"/>
  <c r="M2223" i="1"/>
  <c r="L2223" i="1"/>
  <c r="J2223" i="1"/>
  <c r="H2223" i="1"/>
  <c r="F2223" i="1"/>
  <c r="D2223" i="1"/>
  <c r="AE2222" i="1"/>
  <c r="AC2222" i="1"/>
  <c r="AA2222" i="1"/>
  <c r="Y2222" i="1"/>
  <c r="W2222" i="1"/>
  <c r="U2222" i="1"/>
  <c r="S2222" i="1"/>
  <c r="Q2222" i="1"/>
  <c r="O2222" i="1"/>
  <c r="M2222" i="1"/>
  <c r="L2222" i="1"/>
  <c r="J2222" i="1"/>
  <c r="H2222" i="1"/>
  <c r="F2222" i="1"/>
  <c r="D2222" i="1"/>
  <c r="AE2221" i="1"/>
  <c r="AC2221" i="1"/>
  <c r="AA2221" i="1"/>
  <c r="Y2221" i="1"/>
  <c r="W2221" i="1"/>
  <c r="U2221" i="1"/>
  <c r="S2221" i="1"/>
  <c r="Q2221" i="1"/>
  <c r="O2221" i="1"/>
  <c r="M2221" i="1"/>
  <c r="L2221" i="1"/>
  <c r="J2221" i="1"/>
  <c r="H2221" i="1"/>
  <c r="F2221" i="1"/>
  <c r="D2221" i="1"/>
  <c r="AE2220" i="1"/>
  <c r="AC2220" i="1"/>
  <c r="AA2220" i="1"/>
  <c r="Y2220" i="1"/>
  <c r="W2220" i="1"/>
  <c r="U2220" i="1"/>
  <c r="S2220" i="1"/>
  <c r="Q2220" i="1"/>
  <c r="O2220" i="1"/>
  <c r="M2220" i="1"/>
  <c r="L2220" i="1"/>
  <c r="J2220" i="1"/>
  <c r="H2220" i="1"/>
  <c r="F2220" i="1"/>
  <c r="D2220" i="1"/>
  <c r="AE2219" i="1"/>
  <c r="AC2219" i="1"/>
  <c r="AA2219" i="1"/>
  <c r="Y2219" i="1"/>
  <c r="W2219" i="1"/>
  <c r="U2219" i="1"/>
  <c r="S2219" i="1"/>
  <c r="Q2219" i="1"/>
  <c r="O2219" i="1"/>
  <c r="M2219" i="1"/>
  <c r="L2219" i="1"/>
  <c r="J2219" i="1"/>
  <c r="H2219" i="1"/>
  <c r="F2219" i="1"/>
  <c r="D2219" i="1"/>
  <c r="AE2218" i="1"/>
  <c r="AC2218" i="1"/>
  <c r="AA2218" i="1"/>
  <c r="Y2218" i="1"/>
  <c r="W2218" i="1"/>
  <c r="U2218" i="1"/>
  <c r="S2218" i="1"/>
  <c r="Q2218" i="1"/>
  <c r="O2218" i="1"/>
  <c r="M2218" i="1"/>
  <c r="L2218" i="1"/>
  <c r="J2218" i="1"/>
  <c r="H2218" i="1"/>
  <c r="F2218" i="1"/>
  <c r="D2218" i="1"/>
  <c r="AE2217" i="1"/>
  <c r="AC2217" i="1"/>
  <c r="AA2217" i="1"/>
  <c r="Y2217" i="1"/>
  <c r="W2217" i="1"/>
  <c r="U2217" i="1"/>
  <c r="S2217" i="1"/>
  <c r="Q2217" i="1"/>
  <c r="O2217" i="1"/>
  <c r="M2217" i="1"/>
  <c r="L2217" i="1"/>
  <c r="J2217" i="1"/>
  <c r="H2217" i="1"/>
  <c r="F2217" i="1"/>
  <c r="D2217" i="1"/>
  <c r="AE2216" i="1"/>
  <c r="AC2216" i="1"/>
  <c r="AA2216" i="1"/>
  <c r="Y2216" i="1"/>
  <c r="W2216" i="1"/>
  <c r="U2216" i="1"/>
  <c r="S2216" i="1"/>
  <c r="Q2216" i="1"/>
  <c r="O2216" i="1"/>
  <c r="M2216" i="1"/>
  <c r="L2216" i="1"/>
  <c r="J2216" i="1"/>
  <c r="H2216" i="1"/>
  <c r="F2216" i="1"/>
  <c r="D2216" i="1"/>
  <c r="AE2215" i="1"/>
  <c r="AC2215" i="1"/>
  <c r="AA2215" i="1"/>
  <c r="Y2215" i="1"/>
  <c r="W2215" i="1"/>
  <c r="U2215" i="1"/>
  <c r="S2215" i="1"/>
  <c r="Q2215" i="1"/>
  <c r="O2215" i="1"/>
  <c r="M2215" i="1"/>
  <c r="L2215" i="1"/>
  <c r="J2215" i="1"/>
  <c r="H2215" i="1"/>
  <c r="F2215" i="1"/>
  <c r="D2215" i="1"/>
  <c r="AE2214" i="1"/>
  <c r="AC2214" i="1"/>
  <c r="AA2214" i="1"/>
  <c r="Y2214" i="1"/>
  <c r="W2214" i="1"/>
  <c r="U2214" i="1"/>
  <c r="S2214" i="1"/>
  <c r="Q2214" i="1"/>
  <c r="O2214" i="1"/>
  <c r="M2214" i="1"/>
  <c r="L2214" i="1"/>
  <c r="J2214" i="1"/>
  <c r="H2214" i="1"/>
  <c r="F2214" i="1"/>
  <c r="D2214" i="1"/>
  <c r="AE2213" i="1"/>
  <c r="AC2213" i="1"/>
  <c r="AA2213" i="1"/>
  <c r="Y2213" i="1"/>
  <c r="W2213" i="1"/>
  <c r="U2213" i="1"/>
  <c r="S2213" i="1"/>
  <c r="Q2213" i="1"/>
  <c r="O2213" i="1"/>
  <c r="M2213" i="1"/>
  <c r="L2213" i="1"/>
  <c r="J2213" i="1"/>
  <c r="H2213" i="1"/>
  <c r="F2213" i="1"/>
  <c r="D2213" i="1"/>
  <c r="AE2212" i="1"/>
  <c r="AC2212" i="1"/>
  <c r="AA2212" i="1"/>
  <c r="Y2212" i="1"/>
  <c r="W2212" i="1"/>
  <c r="U2212" i="1"/>
  <c r="S2212" i="1"/>
  <c r="Q2212" i="1"/>
  <c r="O2212" i="1"/>
  <c r="M2212" i="1"/>
  <c r="L2212" i="1"/>
  <c r="J2212" i="1"/>
  <c r="H2212" i="1"/>
  <c r="F2212" i="1"/>
  <c r="D2212" i="1"/>
  <c r="AE2211" i="1"/>
  <c r="AC2211" i="1"/>
  <c r="AA2211" i="1"/>
  <c r="Y2211" i="1"/>
  <c r="W2211" i="1"/>
  <c r="U2211" i="1"/>
  <c r="S2211" i="1"/>
  <c r="Q2211" i="1"/>
  <c r="O2211" i="1"/>
  <c r="M2211" i="1"/>
  <c r="L2211" i="1"/>
  <c r="J2211" i="1"/>
  <c r="H2211" i="1"/>
  <c r="F2211" i="1"/>
  <c r="D2211" i="1"/>
  <c r="AE2210" i="1"/>
  <c r="AC2210" i="1"/>
  <c r="AA2210" i="1"/>
  <c r="Y2210" i="1"/>
  <c r="W2210" i="1"/>
  <c r="U2210" i="1"/>
  <c r="S2210" i="1"/>
  <c r="Q2210" i="1"/>
  <c r="O2210" i="1"/>
  <c r="M2210" i="1"/>
  <c r="L2210" i="1"/>
  <c r="J2210" i="1"/>
  <c r="H2210" i="1"/>
  <c r="F2210" i="1"/>
  <c r="D2210" i="1"/>
  <c r="AE2209" i="1"/>
  <c r="AC2209" i="1"/>
  <c r="AA2209" i="1"/>
  <c r="Y2209" i="1"/>
  <c r="W2209" i="1"/>
  <c r="U2209" i="1"/>
  <c r="S2209" i="1"/>
  <c r="Q2209" i="1"/>
  <c r="O2209" i="1"/>
  <c r="M2209" i="1"/>
  <c r="L2209" i="1"/>
  <c r="J2209" i="1"/>
  <c r="H2209" i="1"/>
  <c r="F2209" i="1"/>
  <c r="D2209" i="1"/>
  <c r="AE2208" i="1"/>
  <c r="AC2208" i="1"/>
  <c r="AA2208" i="1"/>
  <c r="Y2208" i="1"/>
  <c r="W2208" i="1"/>
  <c r="U2208" i="1"/>
  <c r="S2208" i="1"/>
  <c r="Q2208" i="1"/>
  <c r="O2208" i="1"/>
  <c r="M2208" i="1"/>
  <c r="L2208" i="1"/>
  <c r="J2208" i="1"/>
  <c r="H2208" i="1"/>
  <c r="F2208" i="1"/>
  <c r="D2208" i="1"/>
  <c r="AE2207" i="1"/>
  <c r="AC2207" i="1"/>
  <c r="AA2207" i="1"/>
  <c r="Y2207" i="1"/>
  <c r="W2207" i="1"/>
  <c r="U2207" i="1"/>
  <c r="S2207" i="1"/>
  <c r="Q2207" i="1"/>
  <c r="O2207" i="1"/>
  <c r="M2207" i="1"/>
  <c r="L2207" i="1"/>
  <c r="J2207" i="1"/>
  <c r="H2207" i="1"/>
  <c r="F2207" i="1"/>
  <c r="D2207" i="1"/>
  <c r="AE2206" i="1"/>
  <c r="AC2206" i="1"/>
  <c r="AA2206" i="1"/>
  <c r="Y2206" i="1"/>
  <c r="W2206" i="1"/>
  <c r="U2206" i="1"/>
  <c r="S2206" i="1"/>
  <c r="Q2206" i="1"/>
  <c r="O2206" i="1"/>
  <c r="M2206" i="1"/>
  <c r="L2206" i="1"/>
  <c r="J2206" i="1"/>
  <c r="H2206" i="1"/>
  <c r="F2206" i="1"/>
  <c r="D2206" i="1"/>
  <c r="AE2205" i="1"/>
  <c r="AC2205" i="1"/>
  <c r="AA2205" i="1"/>
  <c r="Y2205" i="1"/>
  <c r="W2205" i="1"/>
  <c r="U2205" i="1"/>
  <c r="S2205" i="1"/>
  <c r="Q2205" i="1"/>
  <c r="O2205" i="1"/>
  <c r="M2205" i="1"/>
  <c r="L2205" i="1"/>
  <c r="J2205" i="1"/>
  <c r="H2205" i="1"/>
  <c r="F2205" i="1"/>
  <c r="D2205" i="1"/>
  <c r="AE2204" i="1"/>
  <c r="AC2204" i="1"/>
  <c r="AA2204" i="1"/>
  <c r="Y2204" i="1"/>
  <c r="W2204" i="1"/>
  <c r="U2204" i="1"/>
  <c r="S2204" i="1"/>
  <c r="Q2204" i="1"/>
  <c r="O2204" i="1"/>
  <c r="M2204" i="1"/>
  <c r="L2204" i="1"/>
  <c r="J2204" i="1"/>
  <c r="H2204" i="1"/>
  <c r="F2204" i="1"/>
  <c r="D2204" i="1"/>
  <c r="AE2203" i="1"/>
  <c r="AC2203" i="1"/>
  <c r="AA2203" i="1"/>
  <c r="Y2203" i="1"/>
  <c r="W2203" i="1"/>
  <c r="U2203" i="1"/>
  <c r="S2203" i="1"/>
  <c r="Q2203" i="1"/>
  <c r="O2203" i="1"/>
  <c r="M2203" i="1"/>
  <c r="L2203" i="1"/>
  <c r="J2203" i="1"/>
  <c r="H2203" i="1"/>
  <c r="F2203" i="1"/>
  <c r="D2203" i="1"/>
  <c r="AE2202" i="1"/>
  <c r="AC2202" i="1"/>
  <c r="AA2202" i="1"/>
  <c r="Y2202" i="1"/>
  <c r="W2202" i="1"/>
  <c r="U2202" i="1"/>
  <c r="S2202" i="1"/>
  <c r="Q2202" i="1"/>
  <c r="O2202" i="1"/>
  <c r="M2202" i="1"/>
  <c r="L2202" i="1"/>
  <c r="J2202" i="1"/>
  <c r="H2202" i="1"/>
  <c r="F2202" i="1"/>
  <c r="D2202" i="1"/>
  <c r="AE2201" i="1"/>
  <c r="AC2201" i="1"/>
  <c r="AA2201" i="1"/>
  <c r="Y2201" i="1"/>
  <c r="W2201" i="1"/>
  <c r="U2201" i="1"/>
  <c r="S2201" i="1"/>
  <c r="Q2201" i="1"/>
  <c r="O2201" i="1"/>
  <c r="M2201" i="1"/>
  <c r="L2201" i="1"/>
  <c r="J2201" i="1"/>
  <c r="H2201" i="1"/>
  <c r="F2201" i="1"/>
  <c r="D2201" i="1"/>
  <c r="AE2200" i="1"/>
  <c r="AC2200" i="1"/>
  <c r="AA2200" i="1"/>
  <c r="Y2200" i="1"/>
  <c r="W2200" i="1"/>
  <c r="U2200" i="1"/>
  <c r="S2200" i="1"/>
  <c r="Q2200" i="1"/>
  <c r="O2200" i="1"/>
  <c r="M2200" i="1"/>
  <c r="L2200" i="1"/>
  <c r="J2200" i="1"/>
  <c r="H2200" i="1"/>
  <c r="F2200" i="1"/>
  <c r="D2200" i="1"/>
  <c r="AE2199" i="1"/>
  <c r="AC2199" i="1"/>
  <c r="AA2199" i="1"/>
  <c r="Y2199" i="1"/>
  <c r="W2199" i="1"/>
  <c r="U2199" i="1"/>
  <c r="S2199" i="1"/>
  <c r="Q2199" i="1"/>
  <c r="O2199" i="1"/>
  <c r="M2199" i="1"/>
  <c r="L2199" i="1"/>
  <c r="J2199" i="1"/>
  <c r="H2199" i="1"/>
  <c r="F2199" i="1"/>
  <c r="D2199" i="1"/>
  <c r="AE2198" i="1"/>
  <c r="AC2198" i="1"/>
  <c r="AA2198" i="1"/>
  <c r="Y2198" i="1"/>
  <c r="W2198" i="1"/>
  <c r="U2198" i="1"/>
  <c r="S2198" i="1"/>
  <c r="Q2198" i="1"/>
  <c r="O2198" i="1"/>
  <c r="M2198" i="1"/>
  <c r="L2198" i="1"/>
  <c r="J2198" i="1"/>
  <c r="H2198" i="1"/>
  <c r="F2198" i="1"/>
  <c r="D2198" i="1"/>
  <c r="AE2197" i="1"/>
  <c r="AC2197" i="1"/>
  <c r="AA2197" i="1"/>
  <c r="Y2197" i="1"/>
  <c r="W2197" i="1"/>
  <c r="U2197" i="1"/>
  <c r="S2197" i="1"/>
  <c r="Q2197" i="1"/>
  <c r="O2197" i="1"/>
  <c r="M2197" i="1"/>
  <c r="L2197" i="1"/>
  <c r="J2197" i="1"/>
  <c r="H2197" i="1"/>
  <c r="F2197" i="1"/>
  <c r="D2197" i="1"/>
  <c r="AE2196" i="1"/>
  <c r="AC2196" i="1"/>
  <c r="AA2196" i="1"/>
  <c r="Y2196" i="1"/>
  <c r="W2196" i="1"/>
  <c r="U2196" i="1"/>
  <c r="S2196" i="1"/>
  <c r="Q2196" i="1"/>
  <c r="O2196" i="1"/>
  <c r="M2196" i="1"/>
  <c r="L2196" i="1"/>
  <c r="J2196" i="1"/>
  <c r="H2196" i="1"/>
  <c r="F2196" i="1"/>
  <c r="D2196" i="1"/>
  <c r="AE2195" i="1"/>
  <c r="AC2195" i="1"/>
  <c r="AA2195" i="1"/>
  <c r="Y2195" i="1"/>
  <c r="W2195" i="1"/>
  <c r="U2195" i="1"/>
  <c r="S2195" i="1"/>
  <c r="Q2195" i="1"/>
  <c r="O2195" i="1"/>
  <c r="M2195" i="1"/>
  <c r="L2195" i="1"/>
  <c r="J2195" i="1"/>
  <c r="H2195" i="1"/>
  <c r="F2195" i="1"/>
  <c r="D2195" i="1"/>
  <c r="AE2194" i="1"/>
  <c r="AC2194" i="1"/>
  <c r="AA2194" i="1"/>
  <c r="Y2194" i="1"/>
  <c r="W2194" i="1"/>
  <c r="U2194" i="1"/>
  <c r="S2194" i="1"/>
  <c r="Q2194" i="1"/>
  <c r="O2194" i="1"/>
  <c r="M2194" i="1"/>
  <c r="L2194" i="1"/>
  <c r="J2194" i="1"/>
  <c r="H2194" i="1"/>
  <c r="F2194" i="1"/>
  <c r="D2194" i="1"/>
  <c r="AE2193" i="1"/>
  <c r="AC2193" i="1"/>
  <c r="AA2193" i="1"/>
  <c r="Y2193" i="1"/>
  <c r="W2193" i="1"/>
  <c r="U2193" i="1"/>
  <c r="S2193" i="1"/>
  <c r="Q2193" i="1"/>
  <c r="O2193" i="1"/>
  <c r="M2193" i="1"/>
  <c r="L2193" i="1"/>
  <c r="J2193" i="1"/>
  <c r="H2193" i="1"/>
  <c r="F2193" i="1"/>
  <c r="D2193" i="1"/>
  <c r="AE2192" i="1"/>
  <c r="AC2192" i="1"/>
  <c r="AA2192" i="1"/>
  <c r="Y2192" i="1"/>
  <c r="W2192" i="1"/>
  <c r="U2192" i="1"/>
  <c r="S2192" i="1"/>
  <c r="Q2192" i="1"/>
  <c r="O2192" i="1"/>
  <c r="M2192" i="1"/>
  <c r="L2192" i="1"/>
  <c r="J2192" i="1"/>
  <c r="H2192" i="1"/>
  <c r="F2192" i="1"/>
  <c r="D2192" i="1"/>
  <c r="AE2191" i="1"/>
  <c r="AC2191" i="1"/>
  <c r="AA2191" i="1"/>
  <c r="Y2191" i="1"/>
  <c r="W2191" i="1"/>
  <c r="U2191" i="1"/>
  <c r="S2191" i="1"/>
  <c r="Q2191" i="1"/>
  <c r="O2191" i="1"/>
  <c r="M2191" i="1"/>
  <c r="L2191" i="1"/>
  <c r="J2191" i="1"/>
  <c r="H2191" i="1"/>
  <c r="F2191" i="1"/>
  <c r="D2191" i="1"/>
  <c r="AE2190" i="1"/>
  <c r="AC2190" i="1"/>
  <c r="AA2190" i="1"/>
  <c r="Y2190" i="1"/>
  <c r="W2190" i="1"/>
  <c r="U2190" i="1"/>
  <c r="S2190" i="1"/>
  <c r="Q2190" i="1"/>
  <c r="O2190" i="1"/>
  <c r="M2190" i="1"/>
  <c r="L2190" i="1"/>
  <c r="J2190" i="1"/>
  <c r="H2190" i="1"/>
  <c r="F2190" i="1"/>
  <c r="D2190" i="1"/>
  <c r="AE2189" i="1"/>
  <c r="AC2189" i="1"/>
  <c r="AA2189" i="1"/>
  <c r="Y2189" i="1"/>
  <c r="W2189" i="1"/>
  <c r="U2189" i="1"/>
  <c r="S2189" i="1"/>
  <c r="Q2189" i="1"/>
  <c r="O2189" i="1"/>
  <c r="M2189" i="1"/>
  <c r="L2189" i="1"/>
  <c r="J2189" i="1"/>
  <c r="H2189" i="1"/>
  <c r="F2189" i="1"/>
  <c r="D2189" i="1"/>
  <c r="AE2188" i="1"/>
  <c r="AC2188" i="1"/>
  <c r="AA2188" i="1"/>
  <c r="Y2188" i="1"/>
  <c r="W2188" i="1"/>
  <c r="U2188" i="1"/>
  <c r="S2188" i="1"/>
  <c r="Q2188" i="1"/>
  <c r="O2188" i="1"/>
  <c r="M2188" i="1"/>
  <c r="L2188" i="1"/>
  <c r="J2188" i="1"/>
  <c r="H2188" i="1"/>
  <c r="F2188" i="1"/>
  <c r="D2188" i="1"/>
  <c r="AE2187" i="1"/>
  <c r="AC2187" i="1"/>
  <c r="AA2187" i="1"/>
  <c r="Y2187" i="1"/>
  <c r="W2187" i="1"/>
  <c r="U2187" i="1"/>
  <c r="S2187" i="1"/>
  <c r="Q2187" i="1"/>
  <c r="O2187" i="1"/>
  <c r="M2187" i="1"/>
  <c r="L2187" i="1"/>
  <c r="J2187" i="1"/>
  <c r="H2187" i="1"/>
  <c r="F2187" i="1"/>
  <c r="D2187" i="1"/>
  <c r="AE2186" i="1"/>
  <c r="AC2186" i="1"/>
  <c r="AA2186" i="1"/>
  <c r="Y2186" i="1"/>
  <c r="W2186" i="1"/>
  <c r="U2186" i="1"/>
  <c r="S2186" i="1"/>
  <c r="Q2186" i="1"/>
  <c r="O2186" i="1"/>
  <c r="M2186" i="1"/>
  <c r="L2186" i="1"/>
  <c r="J2186" i="1"/>
  <c r="H2186" i="1"/>
  <c r="F2186" i="1"/>
  <c r="D2186" i="1"/>
  <c r="AE2185" i="1"/>
  <c r="AC2185" i="1"/>
  <c r="AA2185" i="1"/>
  <c r="Y2185" i="1"/>
  <c r="W2185" i="1"/>
  <c r="U2185" i="1"/>
  <c r="S2185" i="1"/>
  <c r="Q2185" i="1"/>
  <c r="O2185" i="1"/>
  <c r="M2185" i="1"/>
  <c r="L2185" i="1"/>
  <c r="J2185" i="1"/>
  <c r="H2185" i="1"/>
  <c r="F2185" i="1"/>
  <c r="D2185" i="1"/>
  <c r="AE2184" i="1"/>
  <c r="AC2184" i="1"/>
  <c r="AA2184" i="1"/>
  <c r="Y2184" i="1"/>
  <c r="W2184" i="1"/>
  <c r="U2184" i="1"/>
  <c r="S2184" i="1"/>
  <c r="Q2184" i="1"/>
  <c r="O2184" i="1"/>
  <c r="M2184" i="1"/>
  <c r="L2184" i="1"/>
  <c r="J2184" i="1"/>
  <c r="H2184" i="1"/>
  <c r="F2184" i="1"/>
  <c r="D2184" i="1"/>
  <c r="AE2183" i="1"/>
  <c r="AC2183" i="1"/>
  <c r="AA2183" i="1"/>
  <c r="Y2183" i="1"/>
  <c r="W2183" i="1"/>
  <c r="U2183" i="1"/>
  <c r="S2183" i="1"/>
  <c r="Q2183" i="1"/>
  <c r="O2183" i="1"/>
  <c r="M2183" i="1"/>
  <c r="L2183" i="1"/>
  <c r="J2183" i="1"/>
  <c r="H2183" i="1"/>
  <c r="F2183" i="1"/>
  <c r="D2183" i="1"/>
  <c r="AE2182" i="1"/>
  <c r="AC2182" i="1"/>
  <c r="AA2182" i="1"/>
  <c r="Y2182" i="1"/>
  <c r="W2182" i="1"/>
  <c r="U2182" i="1"/>
  <c r="S2182" i="1"/>
  <c r="Q2182" i="1"/>
  <c r="O2182" i="1"/>
  <c r="M2182" i="1"/>
  <c r="L2182" i="1"/>
  <c r="J2182" i="1"/>
  <c r="H2182" i="1"/>
  <c r="F2182" i="1"/>
  <c r="D2182" i="1"/>
  <c r="AE2181" i="1"/>
  <c r="AC2181" i="1"/>
  <c r="AA2181" i="1"/>
  <c r="Y2181" i="1"/>
  <c r="W2181" i="1"/>
  <c r="U2181" i="1"/>
  <c r="S2181" i="1"/>
  <c r="Q2181" i="1"/>
  <c r="O2181" i="1"/>
  <c r="M2181" i="1"/>
  <c r="L2181" i="1"/>
  <c r="J2181" i="1"/>
  <c r="H2181" i="1"/>
  <c r="F2181" i="1"/>
  <c r="D2181" i="1"/>
  <c r="AE2180" i="1"/>
  <c r="AC2180" i="1"/>
  <c r="AA2180" i="1"/>
  <c r="Y2180" i="1"/>
  <c r="W2180" i="1"/>
  <c r="U2180" i="1"/>
  <c r="S2180" i="1"/>
  <c r="Q2180" i="1"/>
  <c r="O2180" i="1"/>
  <c r="M2180" i="1"/>
  <c r="L2180" i="1"/>
  <c r="J2180" i="1"/>
  <c r="H2180" i="1"/>
  <c r="F2180" i="1"/>
  <c r="D2180" i="1"/>
  <c r="AE2179" i="1"/>
  <c r="AC2179" i="1"/>
  <c r="AA2179" i="1"/>
  <c r="Y2179" i="1"/>
  <c r="W2179" i="1"/>
  <c r="U2179" i="1"/>
  <c r="S2179" i="1"/>
  <c r="Q2179" i="1"/>
  <c r="O2179" i="1"/>
  <c r="M2179" i="1"/>
  <c r="L2179" i="1"/>
  <c r="J2179" i="1"/>
  <c r="H2179" i="1"/>
  <c r="F2179" i="1"/>
  <c r="D2179" i="1"/>
  <c r="AE2178" i="1"/>
  <c r="AC2178" i="1"/>
  <c r="AA2178" i="1"/>
  <c r="Y2178" i="1"/>
  <c r="W2178" i="1"/>
  <c r="U2178" i="1"/>
  <c r="S2178" i="1"/>
  <c r="Q2178" i="1"/>
  <c r="O2178" i="1"/>
  <c r="M2178" i="1"/>
  <c r="L2178" i="1"/>
  <c r="J2178" i="1"/>
  <c r="H2178" i="1"/>
  <c r="F2178" i="1"/>
  <c r="D2178" i="1"/>
  <c r="AE2177" i="1"/>
  <c r="AC2177" i="1"/>
  <c r="AA2177" i="1"/>
  <c r="Y2177" i="1"/>
  <c r="W2177" i="1"/>
  <c r="U2177" i="1"/>
  <c r="S2177" i="1"/>
  <c r="Q2177" i="1"/>
  <c r="O2177" i="1"/>
  <c r="M2177" i="1"/>
  <c r="L2177" i="1"/>
  <c r="J2177" i="1"/>
  <c r="H2177" i="1"/>
  <c r="F2177" i="1"/>
  <c r="D2177" i="1"/>
  <c r="AE2176" i="1"/>
  <c r="AC2176" i="1"/>
  <c r="AA2176" i="1"/>
  <c r="Y2176" i="1"/>
  <c r="W2176" i="1"/>
  <c r="U2176" i="1"/>
  <c r="S2176" i="1"/>
  <c r="Q2176" i="1"/>
  <c r="O2176" i="1"/>
  <c r="M2176" i="1"/>
  <c r="L2176" i="1"/>
  <c r="J2176" i="1"/>
  <c r="H2176" i="1"/>
  <c r="F2176" i="1"/>
  <c r="D2176" i="1"/>
  <c r="AE2175" i="1"/>
  <c r="AC2175" i="1"/>
  <c r="AA2175" i="1"/>
  <c r="Y2175" i="1"/>
  <c r="W2175" i="1"/>
  <c r="U2175" i="1"/>
  <c r="S2175" i="1"/>
  <c r="Q2175" i="1"/>
  <c r="O2175" i="1"/>
  <c r="M2175" i="1"/>
  <c r="L2175" i="1"/>
  <c r="J2175" i="1"/>
  <c r="H2175" i="1"/>
  <c r="F2175" i="1"/>
  <c r="D2175" i="1"/>
  <c r="AE2174" i="1"/>
  <c r="AC2174" i="1"/>
  <c r="AA2174" i="1"/>
  <c r="Y2174" i="1"/>
  <c r="W2174" i="1"/>
  <c r="U2174" i="1"/>
  <c r="S2174" i="1"/>
  <c r="Q2174" i="1"/>
  <c r="O2174" i="1"/>
  <c r="M2174" i="1"/>
  <c r="L2174" i="1"/>
  <c r="J2174" i="1"/>
  <c r="H2174" i="1"/>
  <c r="F2174" i="1"/>
  <c r="D2174" i="1"/>
  <c r="AE2173" i="1"/>
  <c r="AC2173" i="1"/>
  <c r="AA2173" i="1"/>
  <c r="Y2173" i="1"/>
  <c r="W2173" i="1"/>
  <c r="U2173" i="1"/>
  <c r="S2173" i="1"/>
  <c r="Q2173" i="1"/>
  <c r="O2173" i="1"/>
  <c r="M2173" i="1"/>
  <c r="L2173" i="1"/>
  <c r="J2173" i="1"/>
  <c r="H2173" i="1"/>
  <c r="F2173" i="1"/>
  <c r="D2173" i="1"/>
  <c r="AE2172" i="1"/>
  <c r="AC2172" i="1"/>
  <c r="AA2172" i="1"/>
  <c r="Y2172" i="1"/>
  <c r="W2172" i="1"/>
  <c r="U2172" i="1"/>
  <c r="S2172" i="1"/>
  <c r="Q2172" i="1"/>
  <c r="O2172" i="1"/>
  <c r="M2172" i="1"/>
  <c r="L2172" i="1"/>
  <c r="J2172" i="1"/>
  <c r="H2172" i="1"/>
  <c r="F2172" i="1"/>
  <c r="D2172" i="1"/>
  <c r="AE2171" i="1"/>
  <c r="AC2171" i="1"/>
  <c r="AA2171" i="1"/>
  <c r="Y2171" i="1"/>
  <c r="W2171" i="1"/>
  <c r="U2171" i="1"/>
  <c r="S2171" i="1"/>
  <c r="Q2171" i="1"/>
  <c r="O2171" i="1"/>
  <c r="M2171" i="1"/>
  <c r="L2171" i="1"/>
  <c r="J2171" i="1"/>
  <c r="H2171" i="1"/>
  <c r="F2171" i="1"/>
  <c r="D2171" i="1"/>
  <c r="AE2170" i="1"/>
  <c r="AC2170" i="1"/>
  <c r="AA2170" i="1"/>
  <c r="Y2170" i="1"/>
  <c r="W2170" i="1"/>
  <c r="U2170" i="1"/>
  <c r="S2170" i="1"/>
  <c r="Q2170" i="1"/>
  <c r="O2170" i="1"/>
  <c r="M2170" i="1"/>
  <c r="L2170" i="1"/>
  <c r="J2170" i="1"/>
  <c r="H2170" i="1"/>
  <c r="F2170" i="1"/>
  <c r="D2170" i="1"/>
  <c r="AE2169" i="1"/>
  <c r="AC2169" i="1"/>
  <c r="AA2169" i="1"/>
  <c r="Y2169" i="1"/>
  <c r="W2169" i="1"/>
  <c r="U2169" i="1"/>
  <c r="S2169" i="1"/>
  <c r="Q2169" i="1"/>
  <c r="O2169" i="1"/>
  <c r="M2169" i="1"/>
  <c r="L2169" i="1"/>
  <c r="J2169" i="1"/>
  <c r="H2169" i="1"/>
  <c r="F2169" i="1"/>
  <c r="D2169" i="1"/>
  <c r="AE2168" i="1"/>
  <c r="AC2168" i="1"/>
  <c r="AA2168" i="1"/>
  <c r="Y2168" i="1"/>
  <c r="W2168" i="1"/>
  <c r="U2168" i="1"/>
  <c r="S2168" i="1"/>
  <c r="Q2168" i="1"/>
  <c r="O2168" i="1"/>
  <c r="M2168" i="1"/>
  <c r="L2168" i="1"/>
  <c r="J2168" i="1"/>
  <c r="H2168" i="1"/>
  <c r="F2168" i="1"/>
  <c r="D2168" i="1"/>
  <c r="AE2167" i="1"/>
  <c r="AC2167" i="1"/>
  <c r="AA2167" i="1"/>
  <c r="Y2167" i="1"/>
  <c r="W2167" i="1"/>
  <c r="U2167" i="1"/>
  <c r="S2167" i="1"/>
  <c r="Q2167" i="1"/>
  <c r="O2167" i="1"/>
  <c r="M2167" i="1"/>
  <c r="L2167" i="1"/>
  <c r="J2167" i="1"/>
  <c r="H2167" i="1"/>
  <c r="F2167" i="1"/>
  <c r="D2167" i="1"/>
  <c r="AE2166" i="1"/>
  <c r="AC2166" i="1"/>
  <c r="AA2166" i="1"/>
  <c r="Y2166" i="1"/>
  <c r="W2166" i="1"/>
  <c r="U2166" i="1"/>
  <c r="S2166" i="1"/>
  <c r="Q2166" i="1"/>
  <c r="O2166" i="1"/>
  <c r="M2166" i="1"/>
  <c r="L2166" i="1"/>
  <c r="J2166" i="1"/>
  <c r="H2166" i="1"/>
  <c r="F2166" i="1"/>
  <c r="D2166" i="1"/>
  <c r="AE2165" i="1"/>
  <c r="AC2165" i="1"/>
  <c r="AA2165" i="1"/>
  <c r="Y2165" i="1"/>
  <c r="W2165" i="1"/>
  <c r="U2165" i="1"/>
  <c r="S2165" i="1"/>
  <c r="Q2165" i="1"/>
  <c r="O2165" i="1"/>
  <c r="M2165" i="1"/>
  <c r="L2165" i="1"/>
  <c r="J2165" i="1"/>
  <c r="H2165" i="1"/>
  <c r="F2165" i="1"/>
  <c r="D2165" i="1"/>
  <c r="AE2164" i="1"/>
  <c r="AC2164" i="1"/>
  <c r="AA2164" i="1"/>
  <c r="Y2164" i="1"/>
  <c r="W2164" i="1"/>
  <c r="U2164" i="1"/>
  <c r="S2164" i="1"/>
  <c r="Q2164" i="1"/>
  <c r="O2164" i="1"/>
  <c r="M2164" i="1"/>
  <c r="L2164" i="1"/>
  <c r="J2164" i="1"/>
  <c r="H2164" i="1"/>
  <c r="F2164" i="1"/>
  <c r="D2164" i="1"/>
  <c r="AE2163" i="1"/>
  <c r="AC2163" i="1"/>
  <c r="AA2163" i="1"/>
  <c r="Y2163" i="1"/>
  <c r="W2163" i="1"/>
  <c r="U2163" i="1"/>
  <c r="S2163" i="1"/>
  <c r="Q2163" i="1"/>
  <c r="O2163" i="1"/>
  <c r="M2163" i="1"/>
  <c r="L2163" i="1"/>
  <c r="J2163" i="1"/>
  <c r="H2163" i="1"/>
  <c r="F2163" i="1"/>
  <c r="D2163" i="1"/>
  <c r="AE2162" i="1"/>
  <c r="AC2162" i="1"/>
  <c r="AA2162" i="1"/>
  <c r="Y2162" i="1"/>
  <c r="W2162" i="1"/>
  <c r="U2162" i="1"/>
  <c r="S2162" i="1"/>
  <c r="Q2162" i="1"/>
  <c r="O2162" i="1"/>
  <c r="M2162" i="1"/>
  <c r="L2162" i="1"/>
  <c r="J2162" i="1"/>
  <c r="H2162" i="1"/>
  <c r="F2162" i="1"/>
  <c r="D2162" i="1"/>
  <c r="AE2161" i="1"/>
  <c r="AC2161" i="1"/>
  <c r="AA2161" i="1"/>
  <c r="Y2161" i="1"/>
  <c r="W2161" i="1"/>
  <c r="U2161" i="1"/>
  <c r="S2161" i="1"/>
  <c r="Q2161" i="1"/>
  <c r="O2161" i="1"/>
  <c r="M2161" i="1"/>
  <c r="L2161" i="1"/>
  <c r="J2161" i="1"/>
  <c r="H2161" i="1"/>
  <c r="F2161" i="1"/>
  <c r="D2161" i="1"/>
  <c r="AE2160" i="1"/>
  <c r="AC2160" i="1"/>
  <c r="AA2160" i="1"/>
  <c r="Y2160" i="1"/>
  <c r="W2160" i="1"/>
  <c r="U2160" i="1"/>
  <c r="S2160" i="1"/>
  <c r="Q2160" i="1"/>
  <c r="O2160" i="1"/>
  <c r="M2160" i="1"/>
  <c r="L2160" i="1"/>
  <c r="J2160" i="1"/>
  <c r="H2160" i="1"/>
  <c r="F2160" i="1"/>
  <c r="D2160" i="1"/>
  <c r="AE2159" i="1"/>
  <c r="AC2159" i="1"/>
  <c r="AA2159" i="1"/>
  <c r="Y2159" i="1"/>
  <c r="W2159" i="1"/>
  <c r="U2159" i="1"/>
  <c r="S2159" i="1"/>
  <c r="Q2159" i="1"/>
  <c r="O2159" i="1"/>
  <c r="M2159" i="1"/>
  <c r="L2159" i="1"/>
  <c r="J2159" i="1"/>
  <c r="H2159" i="1"/>
  <c r="F2159" i="1"/>
  <c r="D2159" i="1"/>
  <c r="AE2158" i="1"/>
  <c r="AC2158" i="1"/>
  <c r="AA2158" i="1"/>
  <c r="Y2158" i="1"/>
  <c r="W2158" i="1"/>
  <c r="U2158" i="1"/>
  <c r="S2158" i="1"/>
  <c r="Q2158" i="1"/>
  <c r="O2158" i="1"/>
  <c r="M2158" i="1"/>
  <c r="L2158" i="1"/>
  <c r="J2158" i="1"/>
  <c r="H2158" i="1"/>
  <c r="F2158" i="1"/>
  <c r="D2158" i="1"/>
  <c r="AE2157" i="1"/>
  <c r="AC2157" i="1"/>
  <c r="AA2157" i="1"/>
  <c r="Y2157" i="1"/>
  <c r="W2157" i="1"/>
  <c r="U2157" i="1"/>
  <c r="S2157" i="1"/>
  <c r="Q2157" i="1"/>
  <c r="O2157" i="1"/>
  <c r="M2157" i="1"/>
  <c r="L2157" i="1"/>
  <c r="J2157" i="1"/>
  <c r="H2157" i="1"/>
  <c r="F2157" i="1"/>
  <c r="D2157" i="1"/>
  <c r="AE2156" i="1"/>
  <c r="AC2156" i="1"/>
  <c r="AA2156" i="1"/>
  <c r="Y2156" i="1"/>
  <c r="W2156" i="1"/>
  <c r="U2156" i="1"/>
  <c r="S2156" i="1"/>
  <c r="Q2156" i="1"/>
  <c r="O2156" i="1"/>
  <c r="M2156" i="1"/>
  <c r="L2156" i="1"/>
  <c r="J2156" i="1"/>
  <c r="H2156" i="1"/>
  <c r="F2156" i="1"/>
  <c r="D2156" i="1"/>
  <c r="AE2155" i="1"/>
  <c r="AC2155" i="1"/>
  <c r="AA2155" i="1"/>
  <c r="Y2155" i="1"/>
  <c r="W2155" i="1"/>
  <c r="U2155" i="1"/>
  <c r="S2155" i="1"/>
  <c r="Q2155" i="1"/>
  <c r="O2155" i="1"/>
  <c r="M2155" i="1"/>
  <c r="L2155" i="1"/>
  <c r="J2155" i="1"/>
  <c r="H2155" i="1"/>
  <c r="F2155" i="1"/>
  <c r="D2155" i="1"/>
  <c r="AE2154" i="1"/>
  <c r="AC2154" i="1"/>
  <c r="AA2154" i="1"/>
  <c r="Y2154" i="1"/>
  <c r="W2154" i="1"/>
  <c r="U2154" i="1"/>
  <c r="S2154" i="1"/>
  <c r="Q2154" i="1"/>
  <c r="O2154" i="1"/>
  <c r="M2154" i="1"/>
  <c r="L2154" i="1"/>
  <c r="J2154" i="1"/>
  <c r="H2154" i="1"/>
  <c r="F2154" i="1"/>
  <c r="D2154" i="1"/>
  <c r="AE2153" i="1"/>
  <c r="AC2153" i="1"/>
  <c r="AA2153" i="1"/>
  <c r="Y2153" i="1"/>
  <c r="W2153" i="1"/>
  <c r="U2153" i="1"/>
  <c r="S2153" i="1"/>
  <c r="Q2153" i="1"/>
  <c r="O2153" i="1"/>
  <c r="M2153" i="1"/>
  <c r="L2153" i="1"/>
  <c r="J2153" i="1"/>
  <c r="H2153" i="1"/>
  <c r="F2153" i="1"/>
  <c r="D2153" i="1"/>
  <c r="AE2152" i="1"/>
  <c r="AC2152" i="1"/>
  <c r="AA2152" i="1"/>
  <c r="Y2152" i="1"/>
  <c r="W2152" i="1"/>
  <c r="U2152" i="1"/>
  <c r="S2152" i="1"/>
  <c r="Q2152" i="1"/>
  <c r="O2152" i="1"/>
  <c r="M2152" i="1"/>
  <c r="L2152" i="1"/>
  <c r="J2152" i="1"/>
  <c r="H2152" i="1"/>
  <c r="F2152" i="1"/>
  <c r="D2152" i="1"/>
  <c r="AE2151" i="1"/>
  <c r="AC2151" i="1"/>
  <c r="AA2151" i="1"/>
  <c r="Y2151" i="1"/>
  <c r="W2151" i="1"/>
  <c r="U2151" i="1"/>
  <c r="S2151" i="1"/>
  <c r="Q2151" i="1"/>
  <c r="O2151" i="1"/>
  <c r="M2151" i="1"/>
  <c r="L2151" i="1"/>
  <c r="J2151" i="1"/>
  <c r="H2151" i="1"/>
  <c r="F2151" i="1"/>
  <c r="D2151" i="1"/>
  <c r="AE2150" i="1"/>
  <c r="AC2150" i="1"/>
  <c r="AA2150" i="1"/>
  <c r="Y2150" i="1"/>
  <c r="W2150" i="1"/>
  <c r="U2150" i="1"/>
  <c r="S2150" i="1"/>
  <c r="Q2150" i="1"/>
  <c r="O2150" i="1"/>
  <c r="M2150" i="1"/>
  <c r="L2150" i="1"/>
  <c r="J2150" i="1"/>
  <c r="H2150" i="1"/>
  <c r="F2150" i="1"/>
  <c r="D2150" i="1"/>
  <c r="AE2149" i="1"/>
  <c r="AC2149" i="1"/>
  <c r="AA2149" i="1"/>
  <c r="Y2149" i="1"/>
  <c r="W2149" i="1"/>
  <c r="U2149" i="1"/>
  <c r="S2149" i="1"/>
  <c r="Q2149" i="1"/>
  <c r="O2149" i="1"/>
  <c r="M2149" i="1"/>
  <c r="L2149" i="1"/>
  <c r="J2149" i="1"/>
  <c r="H2149" i="1"/>
  <c r="F2149" i="1"/>
  <c r="D2149" i="1"/>
  <c r="AE2148" i="1"/>
  <c r="AC2148" i="1"/>
  <c r="AA2148" i="1"/>
  <c r="Y2148" i="1"/>
  <c r="W2148" i="1"/>
  <c r="U2148" i="1"/>
  <c r="S2148" i="1"/>
  <c r="Q2148" i="1"/>
  <c r="O2148" i="1"/>
  <c r="M2148" i="1"/>
  <c r="L2148" i="1"/>
  <c r="J2148" i="1"/>
  <c r="H2148" i="1"/>
  <c r="F2148" i="1"/>
  <c r="D2148" i="1"/>
  <c r="AE2147" i="1"/>
  <c r="AC2147" i="1"/>
  <c r="AA2147" i="1"/>
  <c r="Y2147" i="1"/>
  <c r="W2147" i="1"/>
  <c r="U2147" i="1"/>
  <c r="S2147" i="1"/>
  <c r="Q2147" i="1"/>
  <c r="O2147" i="1"/>
  <c r="M2147" i="1"/>
  <c r="L2147" i="1"/>
  <c r="J2147" i="1"/>
  <c r="H2147" i="1"/>
  <c r="F2147" i="1"/>
  <c r="D2147" i="1"/>
  <c r="AE2146" i="1"/>
  <c r="AC2146" i="1"/>
  <c r="AA2146" i="1"/>
  <c r="Y2146" i="1"/>
  <c r="W2146" i="1"/>
  <c r="U2146" i="1"/>
  <c r="S2146" i="1"/>
  <c r="Q2146" i="1"/>
  <c r="O2146" i="1"/>
  <c r="M2146" i="1"/>
  <c r="L2146" i="1"/>
  <c r="J2146" i="1"/>
  <c r="H2146" i="1"/>
  <c r="F2146" i="1"/>
  <c r="D2146" i="1"/>
  <c r="AE2145" i="1"/>
  <c r="AC2145" i="1"/>
  <c r="AA2145" i="1"/>
  <c r="Y2145" i="1"/>
  <c r="W2145" i="1"/>
  <c r="U2145" i="1"/>
  <c r="S2145" i="1"/>
  <c r="Q2145" i="1"/>
  <c r="O2145" i="1"/>
  <c r="M2145" i="1"/>
  <c r="L2145" i="1"/>
  <c r="J2145" i="1"/>
  <c r="H2145" i="1"/>
  <c r="F2145" i="1"/>
  <c r="D2145" i="1"/>
  <c r="AE2144" i="1"/>
  <c r="AC2144" i="1"/>
  <c r="AA2144" i="1"/>
  <c r="Y2144" i="1"/>
  <c r="W2144" i="1"/>
  <c r="U2144" i="1"/>
  <c r="S2144" i="1"/>
  <c r="Q2144" i="1"/>
  <c r="O2144" i="1"/>
  <c r="M2144" i="1"/>
  <c r="L2144" i="1"/>
  <c r="J2144" i="1"/>
  <c r="H2144" i="1"/>
  <c r="F2144" i="1"/>
  <c r="D2144" i="1"/>
  <c r="AE2143" i="1"/>
  <c r="AC2143" i="1"/>
  <c r="AA2143" i="1"/>
  <c r="Y2143" i="1"/>
  <c r="W2143" i="1"/>
  <c r="U2143" i="1"/>
  <c r="S2143" i="1"/>
  <c r="Q2143" i="1"/>
  <c r="O2143" i="1"/>
  <c r="M2143" i="1"/>
  <c r="L2143" i="1"/>
  <c r="J2143" i="1"/>
  <c r="H2143" i="1"/>
  <c r="F2143" i="1"/>
  <c r="D2143" i="1"/>
  <c r="AE2142" i="1"/>
  <c r="AC2142" i="1"/>
  <c r="AA2142" i="1"/>
  <c r="Y2142" i="1"/>
  <c r="W2142" i="1"/>
  <c r="U2142" i="1"/>
  <c r="S2142" i="1"/>
  <c r="Q2142" i="1"/>
  <c r="O2142" i="1"/>
  <c r="M2142" i="1"/>
  <c r="L2142" i="1"/>
  <c r="J2142" i="1"/>
  <c r="H2142" i="1"/>
  <c r="F2142" i="1"/>
  <c r="D2142" i="1"/>
  <c r="AE2141" i="1"/>
  <c r="AC2141" i="1"/>
  <c r="AA2141" i="1"/>
  <c r="Y2141" i="1"/>
  <c r="W2141" i="1"/>
  <c r="U2141" i="1"/>
  <c r="S2141" i="1"/>
  <c r="Q2141" i="1"/>
  <c r="O2141" i="1"/>
  <c r="M2141" i="1"/>
  <c r="L2141" i="1"/>
  <c r="J2141" i="1"/>
  <c r="H2141" i="1"/>
  <c r="F2141" i="1"/>
  <c r="D2141" i="1"/>
  <c r="AE2140" i="1"/>
  <c r="AC2140" i="1"/>
  <c r="AA2140" i="1"/>
  <c r="Y2140" i="1"/>
  <c r="W2140" i="1"/>
  <c r="U2140" i="1"/>
  <c r="S2140" i="1"/>
  <c r="Q2140" i="1"/>
  <c r="O2140" i="1"/>
  <c r="M2140" i="1"/>
  <c r="L2140" i="1"/>
  <c r="J2140" i="1"/>
  <c r="H2140" i="1"/>
  <c r="F2140" i="1"/>
  <c r="D2140" i="1"/>
  <c r="AE2139" i="1"/>
  <c r="AC2139" i="1"/>
  <c r="AA2139" i="1"/>
  <c r="Y2139" i="1"/>
  <c r="W2139" i="1"/>
  <c r="U2139" i="1"/>
  <c r="S2139" i="1"/>
  <c r="Q2139" i="1"/>
  <c r="O2139" i="1"/>
  <c r="M2139" i="1"/>
  <c r="L2139" i="1"/>
  <c r="J2139" i="1"/>
  <c r="H2139" i="1"/>
  <c r="F2139" i="1"/>
  <c r="D2139" i="1"/>
  <c r="AE2138" i="1"/>
  <c r="AC2138" i="1"/>
  <c r="AA2138" i="1"/>
  <c r="Y2138" i="1"/>
  <c r="W2138" i="1"/>
  <c r="U2138" i="1"/>
  <c r="S2138" i="1"/>
  <c r="Q2138" i="1"/>
  <c r="O2138" i="1"/>
  <c r="M2138" i="1"/>
  <c r="L2138" i="1"/>
  <c r="J2138" i="1"/>
  <c r="H2138" i="1"/>
  <c r="F2138" i="1"/>
  <c r="D2138" i="1"/>
  <c r="AE2137" i="1"/>
  <c r="AC2137" i="1"/>
  <c r="AA2137" i="1"/>
  <c r="Y2137" i="1"/>
  <c r="W2137" i="1"/>
  <c r="U2137" i="1"/>
  <c r="S2137" i="1"/>
  <c r="Q2137" i="1"/>
  <c r="O2137" i="1"/>
  <c r="M2137" i="1"/>
  <c r="L2137" i="1"/>
  <c r="J2137" i="1"/>
  <c r="H2137" i="1"/>
  <c r="F2137" i="1"/>
  <c r="D2137" i="1"/>
  <c r="AE2136" i="1"/>
  <c r="AC2136" i="1"/>
  <c r="AA2136" i="1"/>
  <c r="Y2136" i="1"/>
  <c r="W2136" i="1"/>
  <c r="U2136" i="1"/>
  <c r="S2136" i="1"/>
  <c r="Q2136" i="1"/>
  <c r="O2136" i="1"/>
  <c r="M2136" i="1"/>
  <c r="L2136" i="1"/>
  <c r="J2136" i="1"/>
  <c r="H2136" i="1"/>
  <c r="F2136" i="1"/>
  <c r="D2136" i="1"/>
  <c r="AE2135" i="1"/>
  <c r="AC2135" i="1"/>
  <c r="AA2135" i="1"/>
  <c r="Y2135" i="1"/>
  <c r="W2135" i="1"/>
  <c r="U2135" i="1"/>
  <c r="S2135" i="1"/>
  <c r="Q2135" i="1"/>
  <c r="O2135" i="1"/>
  <c r="M2135" i="1"/>
  <c r="L2135" i="1"/>
  <c r="J2135" i="1"/>
  <c r="H2135" i="1"/>
  <c r="F2135" i="1"/>
  <c r="D2135" i="1"/>
  <c r="AE2134" i="1"/>
  <c r="AC2134" i="1"/>
  <c r="AA2134" i="1"/>
  <c r="Y2134" i="1"/>
  <c r="W2134" i="1"/>
  <c r="U2134" i="1"/>
  <c r="S2134" i="1"/>
  <c r="Q2134" i="1"/>
  <c r="O2134" i="1"/>
  <c r="M2134" i="1"/>
  <c r="L2134" i="1"/>
  <c r="J2134" i="1"/>
  <c r="H2134" i="1"/>
  <c r="F2134" i="1"/>
  <c r="D2134" i="1"/>
  <c r="AE2133" i="1"/>
  <c r="AC2133" i="1"/>
  <c r="AA2133" i="1"/>
  <c r="Y2133" i="1"/>
  <c r="W2133" i="1"/>
  <c r="U2133" i="1"/>
  <c r="S2133" i="1"/>
  <c r="Q2133" i="1"/>
  <c r="O2133" i="1"/>
  <c r="M2133" i="1"/>
  <c r="L2133" i="1"/>
  <c r="J2133" i="1"/>
  <c r="H2133" i="1"/>
  <c r="F2133" i="1"/>
  <c r="D2133" i="1"/>
  <c r="AE2132" i="1"/>
  <c r="AC2132" i="1"/>
  <c r="AA2132" i="1"/>
  <c r="Y2132" i="1"/>
  <c r="W2132" i="1"/>
  <c r="U2132" i="1"/>
  <c r="S2132" i="1"/>
  <c r="Q2132" i="1"/>
  <c r="O2132" i="1"/>
  <c r="M2132" i="1"/>
  <c r="L2132" i="1"/>
  <c r="J2132" i="1"/>
  <c r="H2132" i="1"/>
  <c r="F2132" i="1"/>
  <c r="D2132" i="1"/>
  <c r="AE2131" i="1"/>
  <c r="AC2131" i="1"/>
  <c r="AA2131" i="1"/>
  <c r="Y2131" i="1"/>
  <c r="W2131" i="1"/>
  <c r="U2131" i="1"/>
  <c r="S2131" i="1"/>
  <c r="Q2131" i="1"/>
  <c r="O2131" i="1"/>
  <c r="M2131" i="1"/>
  <c r="L2131" i="1"/>
  <c r="J2131" i="1"/>
  <c r="H2131" i="1"/>
  <c r="F2131" i="1"/>
  <c r="D2131" i="1"/>
  <c r="AE2130" i="1"/>
  <c r="AC2130" i="1"/>
  <c r="AA2130" i="1"/>
  <c r="Y2130" i="1"/>
  <c r="W2130" i="1"/>
  <c r="U2130" i="1"/>
  <c r="S2130" i="1"/>
  <c r="Q2130" i="1"/>
  <c r="O2130" i="1"/>
  <c r="M2130" i="1"/>
  <c r="L2130" i="1"/>
  <c r="J2130" i="1"/>
  <c r="H2130" i="1"/>
  <c r="F2130" i="1"/>
  <c r="D2130" i="1"/>
  <c r="AE2129" i="1"/>
  <c r="AC2129" i="1"/>
  <c r="AA2129" i="1"/>
  <c r="Y2129" i="1"/>
  <c r="W2129" i="1"/>
  <c r="U2129" i="1"/>
  <c r="S2129" i="1"/>
  <c r="Q2129" i="1"/>
  <c r="O2129" i="1"/>
  <c r="M2129" i="1"/>
  <c r="L2129" i="1"/>
  <c r="J2129" i="1"/>
  <c r="H2129" i="1"/>
  <c r="F2129" i="1"/>
  <c r="D2129" i="1"/>
  <c r="AE2128" i="1"/>
  <c r="AC2128" i="1"/>
  <c r="AA2128" i="1"/>
  <c r="Y2128" i="1"/>
  <c r="W2128" i="1"/>
  <c r="U2128" i="1"/>
  <c r="S2128" i="1"/>
  <c r="Q2128" i="1"/>
  <c r="O2128" i="1"/>
  <c r="M2128" i="1"/>
  <c r="L2128" i="1"/>
  <c r="J2128" i="1"/>
  <c r="H2128" i="1"/>
  <c r="F2128" i="1"/>
  <c r="D2128" i="1"/>
  <c r="AE2127" i="1"/>
  <c r="AC2127" i="1"/>
  <c r="AA2127" i="1"/>
  <c r="Y2127" i="1"/>
  <c r="W2127" i="1"/>
  <c r="U2127" i="1"/>
  <c r="S2127" i="1"/>
  <c r="Q2127" i="1"/>
  <c r="O2127" i="1"/>
  <c r="M2127" i="1"/>
  <c r="L2127" i="1"/>
  <c r="J2127" i="1"/>
  <c r="H2127" i="1"/>
  <c r="F2127" i="1"/>
  <c r="D2127" i="1"/>
  <c r="AE2126" i="1"/>
  <c r="AC2126" i="1"/>
  <c r="AA2126" i="1"/>
  <c r="Y2126" i="1"/>
  <c r="W2126" i="1"/>
  <c r="U2126" i="1"/>
  <c r="S2126" i="1"/>
  <c r="Q2126" i="1"/>
  <c r="O2126" i="1"/>
  <c r="M2126" i="1"/>
  <c r="L2126" i="1"/>
  <c r="J2126" i="1"/>
  <c r="H2126" i="1"/>
  <c r="F2126" i="1"/>
  <c r="D2126" i="1"/>
  <c r="AE2125" i="1"/>
  <c r="AC2125" i="1"/>
  <c r="AA2125" i="1"/>
  <c r="Y2125" i="1"/>
  <c r="W2125" i="1"/>
  <c r="U2125" i="1"/>
  <c r="S2125" i="1"/>
  <c r="Q2125" i="1"/>
  <c r="O2125" i="1"/>
  <c r="M2125" i="1"/>
  <c r="L2125" i="1"/>
  <c r="J2125" i="1"/>
  <c r="H2125" i="1"/>
  <c r="F2125" i="1"/>
  <c r="D2125" i="1"/>
  <c r="AE2124" i="1"/>
  <c r="AC2124" i="1"/>
  <c r="AA2124" i="1"/>
  <c r="Y2124" i="1"/>
  <c r="W2124" i="1"/>
  <c r="U2124" i="1"/>
  <c r="S2124" i="1"/>
  <c r="Q2124" i="1"/>
  <c r="O2124" i="1"/>
  <c r="M2124" i="1"/>
  <c r="L2124" i="1"/>
  <c r="J2124" i="1"/>
  <c r="H2124" i="1"/>
  <c r="F2124" i="1"/>
  <c r="D2124" i="1"/>
  <c r="AE2123" i="1"/>
  <c r="AC2123" i="1"/>
  <c r="AA2123" i="1"/>
  <c r="Y2123" i="1"/>
  <c r="W2123" i="1"/>
  <c r="U2123" i="1"/>
  <c r="S2123" i="1"/>
  <c r="Q2123" i="1"/>
  <c r="O2123" i="1"/>
  <c r="M2123" i="1"/>
  <c r="L2123" i="1"/>
  <c r="J2123" i="1"/>
  <c r="H2123" i="1"/>
  <c r="F2123" i="1"/>
  <c r="D2123" i="1"/>
  <c r="AE2122" i="1"/>
  <c r="AC2122" i="1"/>
  <c r="AA2122" i="1"/>
  <c r="Y2122" i="1"/>
  <c r="W2122" i="1"/>
  <c r="U2122" i="1"/>
  <c r="S2122" i="1"/>
  <c r="Q2122" i="1"/>
  <c r="O2122" i="1"/>
  <c r="M2122" i="1"/>
  <c r="L2122" i="1"/>
  <c r="J2122" i="1"/>
  <c r="H2122" i="1"/>
  <c r="F2122" i="1"/>
  <c r="D2122" i="1"/>
  <c r="AE2121" i="1"/>
  <c r="AC2121" i="1"/>
  <c r="AA2121" i="1"/>
  <c r="Y2121" i="1"/>
  <c r="W2121" i="1"/>
  <c r="U2121" i="1"/>
  <c r="S2121" i="1"/>
  <c r="Q2121" i="1"/>
  <c r="O2121" i="1"/>
  <c r="M2121" i="1"/>
  <c r="L2121" i="1"/>
  <c r="J2121" i="1"/>
  <c r="H2121" i="1"/>
  <c r="F2121" i="1"/>
  <c r="D2121" i="1"/>
  <c r="AE2120" i="1"/>
  <c r="AC2120" i="1"/>
  <c r="AA2120" i="1"/>
  <c r="Y2120" i="1"/>
  <c r="W2120" i="1"/>
  <c r="U2120" i="1"/>
  <c r="S2120" i="1"/>
  <c r="Q2120" i="1"/>
  <c r="O2120" i="1"/>
  <c r="M2120" i="1"/>
  <c r="L2120" i="1"/>
  <c r="J2120" i="1"/>
  <c r="H2120" i="1"/>
  <c r="F2120" i="1"/>
  <c r="D2120" i="1"/>
  <c r="AE2119" i="1"/>
  <c r="AC2119" i="1"/>
  <c r="AA2119" i="1"/>
  <c r="Y2119" i="1"/>
  <c r="W2119" i="1"/>
  <c r="U2119" i="1"/>
  <c r="S2119" i="1"/>
  <c r="Q2119" i="1"/>
  <c r="O2119" i="1"/>
  <c r="M2119" i="1"/>
  <c r="L2119" i="1"/>
  <c r="J2119" i="1"/>
  <c r="H2119" i="1"/>
  <c r="F2119" i="1"/>
  <c r="D2119" i="1"/>
  <c r="AE2118" i="1"/>
  <c r="AC2118" i="1"/>
  <c r="AA2118" i="1"/>
  <c r="Y2118" i="1"/>
  <c r="W2118" i="1"/>
  <c r="U2118" i="1"/>
  <c r="S2118" i="1"/>
  <c r="Q2118" i="1"/>
  <c r="O2118" i="1"/>
  <c r="M2118" i="1"/>
  <c r="L2118" i="1"/>
  <c r="J2118" i="1"/>
  <c r="H2118" i="1"/>
  <c r="F2118" i="1"/>
  <c r="D2118" i="1"/>
  <c r="AE2117" i="1"/>
  <c r="AC2117" i="1"/>
  <c r="AA2117" i="1"/>
  <c r="Y2117" i="1"/>
  <c r="W2117" i="1"/>
  <c r="U2117" i="1"/>
  <c r="S2117" i="1"/>
  <c r="Q2117" i="1"/>
  <c r="O2117" i="1"/>
  <c r="M2117" i="1"/>
  <c r="L2117" i="1"/>
  <c r="J2117" i="1"/>
  <c r="H2117" i="1"/>
  <c r="F2117" i="1"/>
  <c r="D2117" i="1"/>
  <c r="AE2116" i="1"/>
  <c r="AC2116" i="1"/>
  <c r="AA2116" i="1"/>
  <c r="Y2116" i="1"/>
  <c r="W2116" i="1"/>
  <c r="U2116" i="1"/>
  <c r="S2116" i="1"/>
  <c r="Q2116" i="1"/>
  <c r="O2116" i="1"/>
  <c r="M2116" i="1"/>
  <c r="L2116" i="1"/>
  <c r="J2116" i="1"/>
  <c r="H2116" i="1"/>
  <c r="F2116" i="1"/>
  <c r="D2116" i="1"/>
  <c r="AE2115" i="1"/>
  <c r="AC2115" i="1"/>
  <c r="AA2115" i="1"/>
  <c r="Y2115" i="1"/>
  <c r="W2115" i="1"/>
  <c r="U2115" i="1"/>
  <c r="S2115" i="1"/>
  <c r="Q2115" i="1"/>
  <c r="O2115" i="1"/>
  <c r="M2115" i="1"/>
  <c r="L2115" i="1"/>
  <c r="J2115" i="1"/>
  <c r="H2115" i="1"/>
  <c r="F2115" i="1"/>
  <c r="D2115" i="1"/>
  <c r="AE2114" i="1"/>
  <c r="AC2114" i="1"/>
  <c r="AA2114" i="1"/>
  <c r="Y2114" i="1"/>
  <c r="W2114" i="1"/>
  <c r="U2114" i="1"/>
  <c r="S2114" i="1"/>
  <c r="Q2114" i="1"/>
  <c r="O2114" i="1"/>
  <c r="M2114" i="1"/>
  <c r="L2114" i="1"/>
  <c r="J2114" i="1"/>
  <c r="H2114" i="1"/>
  <c r="F2114" i="1"/>
  <c r="D2114" i="1"/>
  <c r="AE2113" i="1"/>
  <c r="AC2113" i="1"/>
  <c r="AA2113" i="1"/>
  <c r="Y2113" i="1"/>
  <c r="W2113" i="1"/>
  <c r="U2113" i="1"/>
  <c r="S2113" i="1"/>
  <c r="Q2113" i="1"/>
  <c r="O2113" i="1"/>
  <c r="M2113" i="1"/>
  <c r="L2113" i="1"/>
  <c r="J2113" i="1"/>
  <c r="H2113" i="1"/>
  <c r="F2113" i="1"/>
  <c r="D2113" i="1"/>
  <c r="AE2112" i="1"/>
  <c r="AC2112" i="1"/>
  <c r="AA2112" i="1"/>
  <c r="Y2112" i="1"/>
  <c r="W2112" i="1"/>
  <c r="U2112" i="1"/>
  <c r="S2112" i="1"/>
  <c r="Q2112" i="1"/>
  <c r="O2112" i="1"/>
  <c r="M2112" i="1"/>
  <c r="L2112" i="1"/>
  <c r="J2112" i="1"/>
  <c r="H2112" i="1"/>
  <c r="F2112" i="1"/>
  <c r="D2112" i="1"/>
  <c r="AE2111" i="1"/>
  <c r="AC2111" i="1"/>
  <c r="AA2111" i="1"/>
  <c r="Y2111" i="1"/>
  <c r="W2111" i="1"/>
  <c r="U2111" i="1"/>
  <c r="S2111" i="1"/>
  <c r="Q2111" i="1"/>
  <c r="O2111" i="1"/>
  <c r="M2111" i="1"/>
  <c r="L2111" i="1"/>
  <c r="J2111" i="1"/>
  <c r="H2111" i="1"/>
  <c r="F2111" i="1"/>
  <c r="D2111" i="1"/>
  <c r="AE2110" i="1"/>
  <c r="AC2110" i="1"/>
  <c r="AA2110" i="1"/>
  <c r="Y2110" i="1"/>
  <c r="W2110" i="1"/>
  <c r="U2110" i="1"/>
  <c r="S2110" i="1"/>
  <c r="Q2110" i="1"/>
  <c r="O2110" i="1"/>
  <c r="M2110" i="1"/>
  <c r="L2110" i="1"/>
  <c r="J2110" i="1"/>
  <c r="H2110" i="1"/>
  <c r="F2110" i="1"/>
  <c r="D2110" i="1"/>
  <c r="AE2109" i="1"/>
  <c r="AC2109" i="1"/>
  <c r="AA2109" i="1"/>
  <c r="Y2109" i="1"/>
  <c r="W2109" i="1"/>
  <c r="U2109" i="1"/>
  <c r="S2109" i="1"/>
  <c r="Q2109" i="1"/>
  <c r="O2109" i="1"/>
  <c r="M2109" i="1"/>
  <c r="L2109" i="1"/>
  <c r="J2109" i="1"/>
  <c r="H2109" i="1"/>
  <c r="F2109" i="1"/>
  <c r="D2109" i="1"/>
  <c r="AE2108" i="1"/>
  <c r="AC2108" i="1"/>
  <c r="AA2108" i="1"/>
  <c r="Y2108" i="1"/>
  <c r="W2108" i="1"/>
  <c r="U2108" i="1"/>
  <c r="S2108" i="1"/>
  <c r="Q2108" i="1"/>
  <c r="O2108" i="1"/>
  <c r="M2108" i="1"/>
  <c r="L2108" i="1"/>
  <c r="J2108" i="1"/>
  <c r="H2108" i="1"/>
  <c r="F2108" i="1"/>
  <c r="D2108" i="1"/>
  <c r="AE2107" i="1"/>
  <c r="AC2107" i="1"/>
  <c r="AA2107" i="1"/>
  <c r="Y2107" i="1"/>
  <c r="W2107" i="1"/>
  <c r="U2107" i="1"/>
  <c r="S2107" i="1"/>
  <c r="Q2107" i="1"/>
  <c r="O2107" i="1"/>
  <c r="M2107" i="1"/>
  <c r="L2107" i="1"/>
  <c r="J2107" i="1"/>
  <c r="H2107" i="1"/>
  <c r="F2107" i="1"/>
  <c r="D2107" i="1"/>
  <c r="AE2106" i="1"/>
  <c r="AC2106" i="1"/>
  <c r="AA2106" i="1"/>
  <c r="Y2106" i="1"/>
  <c r="W2106" i="1"/>
  <c r="U2106" i="1"/>
  <c r="S2106" i="1"/>
  <c r="Q2106" i="1"/>
  <c r="O2106" i="1"/>
  <c r="M2106" i="1"/>
  <c r="L2106" i="1"/>
  <c r="J2106" i="1"/>
  <c r="H2106" i="1"/>
  <c r="F2106" i="1"/>
  <c r="D2106" i="1"/>
  <c r="AE2105" i="1"/>
  <c r="AC2105" i="1"/>
  <c r="AA2105" i="1"/>
  <c r="Y2105" i="1"/>
  <c r="W2105" i="1"/>
  <c r="U2105" i="1"/>
  <c r="S2105" i="1"/>
  <c r="Q2105" i="1"/>
  <c r="O2105" i="1"/>
  <c r="M2105" i="1"/>
  <c r="L2105" i="1"/>
  <c r="J2105" i="1"/>
  <c r="H2105" i="1"/>
  <c r="F2105" i="1"/>
  <c r="D2105" i="1"/>
  <c r="AE2104" i="1"/>
  <c r="AC2104" i="1"/>
  <c r="AA2104" i="1"/>
  <c r="Y2104" i="1"/>
  <c r="W2104" i="1"/>
  <c r="U2104" i="1"/>
  <c r="S2104" i="1"/>
  <c r="Q2104" i="1"/>
  <c r="O2104" i="1"/>
  <c r="M2104" i="1"/>
  <c r="L2104" i="1"/>
  <c r="J2104" i="1"/>
  <c r="H2104" i="1"/>
  <c r="F2104" i="1"/>
  <c r="D2104" i="1"/>
  <c r="AE2103" i="1"/>
  <c r="AC2103" i="1"/>
  <c r="AA2103" i="1"/>
  <c r="Y2103" i="1"/>
  <c r="W2103" i="1"/>
  <c r="U2103" i="1"/>
  <c r="S2103" i="1"/>
  <c r="Q2103" i="1"/>
  <c r="O2103" i="1"/>
  <c r="M2103" i="1"/>
  <c r="L2103" i="1"/>
  <c r="J2103" i="1"/>
  <c r="H2103" i="1"/>
  <c r="F2103" i="1"/>
  <c r="D2103" i="1"/>
  <c r="AE2102" i="1"/>
  <c r="AC2102" i="1"/>
  <c r="AA2102" i="1"/>
  <c r="Y2102" i="1"/>
  <c r="W2102" i="1"/>
  <c r="U2102" i="1"/>
  <c r="S2102" i="1"/>
  <c r="Q2102" i="1"/>
  <c r="O2102" i="1"/>
  <c r="M2102" i="1"/>
  <c r="L2102" i="1"/>
  <c r="J2102" i="1"/>
  <c r="H2102" i="1"/>
  <c r="F2102" i="1"/>
  <c r="D2102" i="1"/>
  <c r="AE2101" i="1"/>
  <c r="AC2101" i="1"/>
  <c r="AA2101" i="1"/>
  <c r="Y2101" i="1"/>
  <c r="W2101" i="1"/>
  <c r="U2101" i="1"/>
  <c r="S2101" i="1"/>
  <c r="Q2101" i="1"/>
  <c r="O2101" i="1"/>
  <c r="M2101" i="1"/>
  <c r="L2101" i="1"/>
  <c r="J2101" i="1"/>
  <c r="H2101" i="1"/>
  <c r="F2101" i="1"/>
  <c r="D2101" i="1"/>
  <c r="AE2100" i="1"/>
  <c r="AC2100" i="1"/>
  <c r="AA2100" i="1"/>
  <c r="Y2100" i="1"/>
  <c r="W2100" i="1"/>
  <c r="U2100" i="1"/>
  <c r="S2100" i="1"/>
  <c r="Q2100" i="1"/>
  <c r="O2100" i="1"/>
  <c r="M2100" i="1"/>
  <c r="L2100" i="1"/>
  <c r="J2100" i="1"/>
  <c r="H2100" i="1"/>
  <c r="F2100" i="1"/>
  <c r="D2100" i="1"/>
  <c r="AE2099" i="1"/>
  <c r="AC2099" i="1"/>
  <c r="AA2099" i="1"/>
  <c r="Y2099" i="1"/>
  <c r="W2099" i="1"/>
  <c r="U2099" i="1"/>
  <c r="S2099" i="1"/>
  <c r="Q2099" i="1"/>
  <c r="O2099" i="1"/>
  <c r="M2099" i="1"/>
  <c r="L2099" i="1"/>
  <c r="J2099" i="1"/>
  <c r="H2099" i="1"/>
  <c r="F2099" i="1"/>
  <c r="D2099" i="1"/>
  <c r="AE2098" i="1"/>
  <c r="AC2098" i="1"/>
  <c r="AA2098" i="1"/>
  <c r="Y2098" i="1"/>
  <c r="W2098" i="1"/>
  <c r="U2098" i="1"/>
  <c r="S2098" i="1"/>
  <c r="Q2098" i="1"/>
  <c r="O2098" i="1"/>
  <c r="M2098" i="1"/>
  <c r="L2098" i="1"/>
  <c r="J2098" i="1"/>
  <c r="H2098" i="1"/>
  <c r="F2098" i="1"/>
  <c r="D2098" i="1"/>
  <c r="AE2097" i="1"/>
  <c r="AC2097" i="1"/>
  <c r="AA2097" i="1"/>
  <c r="Y2097" i="1"/>
  <c r="W2097" i="1"/>
  <c r="U2097" i="1"/>
  <c r="S2097" i="1"/>
  <c r="Q2097" i="1"/>
  <c r="O2097" i="1"/>
  <c r="M2097" i="1"/>
  <c r="L2097" i="1"/>
  <c r="J2097" i="1"/>
  <c r="H2097" i="1"/>
  <c r="F2097" i="1"/>
  <c r="D2097" i="1"/>
  <c r="AE2096" i="1"/>
  <c r="AC2096" i="1"/>
  <c r="AA2096" i="1"/>
  <c r="Y2096" i="1"/>
  <c r="W2096" i="1"/>
  <c r="U2096" i="1"/>
  <c r="S2096" i="1"/>
  <c r="Q2096" i="1"/>
  <c r="O2096" i="1"/>
  <c r="M2096" i="1"/>
  <c r="L2096" i="1"/>
  <c r="J2096" i="1"/>
  <c r="H2096" i="1"/>
  <c r="F2096" i="1"/>
  <c r="D2096" i="1"/>
  <c r="AE2095" i="1"/>
  <c r="AC2095" i="1"/>
  <c r="AA2095" i="1"/>
  <c r="Y2095" i="1"/>
  <c r="W2095" i="1"/>
  <c r="U2095" i="1"/>
  <c r="S2095" i="1"/>
  <c r="Q2095" i="1"/>
  <c r="O2095" i="1"/>
  <c r="M2095" i="1"/>
  <c r="L2095" i="1"/>
  <c r="J2095" i="1"/>
  <c r="H2095" i="1"/>
  <c r="F2095" i="1"/>
  <c r="D2095" i="1"/>
  <c r="AE2094" i="1"/>
  <c r="AC2094" i="1"/>
  <c r="AA2094" i="1"/>
  <c r="Y2094" i="1"/>
  <c r="W2094" i="1"/>
  <c r="U2094" i="1"/>
  <c r="S2094" i="1"/>
  <c r="Q2094" i="1"/>
  <c r="O2094" i="1"/>
  <c r="M2094" i="1"/>
  <c r="L2094" i="1"/>
  <c r="J2094" i="1"/>
  <c r="H2094" i="1"/>
  <c r="F2094" i="1"/>
  <c r="D2094" i="1"/>
  <c r="AE2093" i="1"/>
  <c r="AC2093" i="1"/>
  <c r="AA2093" i="1"/>
  <c r="Y2093" i="1"/>
  <c r="W2093" i="1"/>
  <c r="U2093" i="1"/>
  <c r="S2093" i="1"/>
  <c r="Q2093" i="1"/>
  <c r="O2093" i="1"/>
  <c r="M2093" i="1"/>
  <c r="L2093" i="1"/>
  <c r="J2093" i="1"/>
  <c r="H2093" i="1"/>
  <c r="F2093" i="1"/>
  <c r="D2093" i="1"/>
  <c r="AE2092" i="1"/>
  <c r="AC2092" i="1"/>
  <c r="AA2092" i="1"/>
  <c r="Y2092" i="1"/>
  <c r="W2092" i="1"/>
  <c r="U2092" i="1"/>
  <c r="S2092" i="1"/>
  <c r="Q2092" i="1"/>
  <c r="O2092" i="1"/>
  <c r="M2092" i="1"/>
  <c r="L2092" i="1"/>
  <c r="J2092" i="1"/>
  <c r="H2092" i="1"/>
  <c r="F2092" i="1"/>
  <c r="D2092" i="1"/>
  <c r="AE2091" i="1"/>
  <c r="AC2091" i="1"/>
  <c r="AA2091" i="1"/>
  <c r="Y2091" i="1"/>
  <c r="W2091" i="1"/>
  <c r="U2091" i="1"/>
  <c r="S2091" i="1"/>
  <c r="Q2091" i="1"/>
  <c r="O2091" i="1"/>
  <c r="M2091" i="1"/>
  <c r="L2091" i="1"/>
  <c r="J2091" i="1"/>
  <c r="H2091" i="1"/>
  <c r="F2091" i="1"/>
  <c r="D2091" i="1"/>
  <c r="AE2090" i="1"/>
  <c r="AC2090" i="1"/>
  <c r="AA2090" i="1"/>
  <c r="Y2090" i="1"/>
  <c r="W2090" i="1"/>
  <c r="U2090" i="1"/>
  <c r="S2090" i="1"/>
  <c r="Q2090" i="1"/>
  <c r="O2090" i="1"/>
  <c r="M2090" i="1"/>
  <c r="L2090" i="1"/>
  <c r="J2090" i="1"/>
  <c r="H2090" i="1"/>
  <c r="F2090" i="1"/>
  <c r="D2090" i="1"/>
  <c r="AE2089" i="1"/>
  <c r="AC2089" i="1"/>
  <c r="AA2089" i="1"/>
  <c r="Y2089" i="1"/>
  <c r="W2089" i="1"/>
  <c r="U2089" i="1"/>
  <c r="S2089" i="1"/>
  <c r="Q2089" i="1"/>
  <c r="O2089" i="1"/>
  <c r="M2089" i="1"/>
  <c r="L2089" i="1"/>
  <c r="J2089" i="1"/>
  <c r="H2089" i="1"/>
  <c r="F2089" i="1"/>
  <c r="D2089" i="1"/>
  <c r="AE2088" i="1"/>
  <c r="AC2088" i="1"/>
  <c r="AA2088" i="1"/>
  <c r="Y2088" i="1"/>
  <c r="W2088" i="1"/>
  <c r="U2088" i="1"/>
  <c r="S2088" i="1"/>
  <c r="Q2088" i="1"/>
  <c r="O2088" i="1"/>
  <c r="M2088" i="1"/>
  <c r="L2088" i="1"/>
  <c r="J2088" i="1"/>
  <c r="H2088" i="1"/>
  <c r="F2088" i="1"/>
  <c r="D2088" i="1"/>
  <c r="AE2087" i="1"/>
  <c r="AC2087" i="1"/>
  <c r="AA2087" i="1"/>
  <c r="Y2087" i="1"/>
  <c r="W2087" i="1"/>
  <c r="U2087" i="1"/>
  <c r="S2087" i="1"/>
  <c r="Q2087" i="1"/>
  <c r="O2087" i="1"/>
  <c r="M2087" i="1"/>
  <c r="L2087" i="1"/>
  <c r="J2087" i="1"/>
  <c r="H2087" i="1"/>
  <c r="F2087" i="1"/>
  <c r="D2087" i="1"/>
  <c r="AE2086" i="1"/>
  <c r="AC2086" i="1"/>
  <c r="AA2086" i="1"/>
  <c r="Y2086" i="1"/>
  <c r="W2086" i="1"/>
  <c r="U2086" i="1"/>
  <c r="S2086" i="1"/>
  <c r="Q2086" i="1"/>
  <c r="O2086" i="1"/>
  <c r="M2086" i="1"/>
  <c r="L2086" i="1"/>
  <c r="J2086" i="1"/>
  <c r="H2086" i="1"/>
  <c r="F2086" i="1"/>
  <c r="D2086" i="1"/>
  <c r="AE2085" i="1"/>
  <c r="AC2085" i="1"/>
  <c r="AA2085" i="1"/>
  <c r="Y2085" i="1"/>
  <c r="W2085" i="1"/>
  <c r="U2085" i="1"/>
  <c r="S2085" i="1"/>
  <c r="Q2085" i="1"/>
  <c r="O2085" i="1"/>
  <c r="M2085" i="1"/>
  <c r="L2085" i="1"/>
  <c r="J2085" i="1"/>
  <c r="H2085" i="1"/>
  <c r="F2085" i="1"/>
  <c r="D2085" i="1"/>
  <c r="AE2084" i="1"/>
  <c r="AC2084" i="1"/>
  <c r="AA2084" i="1"/>
  <c r="Y2084" i="1"/>
  <c r="W2084" i="1"/>
  <c r="U2084" i="1"/>
  <c r="S2084" i="1"/>
  <c r="Q2084" i="1"/>
  <c r="O2084" i="1"/>
  <c r="M2084" i="1"/>
  <c r="L2084" i="1"/>
  <c r="J2084" i="1"/>
  <c r="H2084" i="1"/>
  <c r="F2084" i="1"/>
  <c r="D2084" i="1"/>
  <c r="AE2083" i="1"/>
  <c r="AC2083" i="1"/>
  <c r="AA2083" i="1"/>
  <c r="Y2083" i="1"/>
  <c r="W2083" i="1"/>
  <c r="U2083" i="1"/>
  <c r="S2083" i="1"/>
  <c r="Q2083" i="1"/>
  <c r="O2083" i="1"/>
  <c r="M2083" i="1"/>
  <c r="L2083" i="1"/>
  <c r="J2083" i="1"/>
  <c r="H2083" i="1"/>
  <c r="F2083" i="1"/>
  <c r="D2083" i="1"/>
  <c r="AE2082" i="1"/>
  <c r="AC2082" i="1"/>
  <c r="AA2082" i="1"/>
  <c r="Y2082" i="1"/>
  <c r="W2082" i="1"/>
  <c r="U2082" i="1"/>
  <c r="S2082" i="1"/>
  <c r="Q2082" i="1"/>
  <c r="O2082" i="1"/>
  <c r="M2082" i="1"/>
  <c r="L2082" i="1"/>
  <c r="J2082" i="1"/>
  <c r="H2082" i="1"/>
  <c r="F2082" i="1"/>
  <c r="D2082" i="1"/>
  <c r="AE2081" i="1"/>
  <c r="AC2081" i="1"/>
  <c r="AA2081" i="1"/>
  <c r="Y2081" i="1"/>
  <c r="W2081" i="1"/>
  <c r="U2081" i="1"/>
  <c r="S2081" i="1"/>
  <c r="Q2081" i="1"/>
  <c r="O2081" i="1"/>
  <c r="M2081" i="1"/>
  <c r="L2081" i="1"/>
  <c r="J2081" i="1"/>
  <c r="H2081" i="1"/>
  <c r="F2081" i="1"/>
  <c r="D2081" i="1"/>
  <c r="AE2080" i="1"/>
  <c r="AC2080" i="1"/>
  <c r="AA2080" i="1"/>
  <c r="Y2080" i="1"/>
  <c r="W2080" i="1"/>
  <c r="U2080" i="1"/>
  <c r="S2080" i="1"/>
  <c r="Q2080" i="1"/>
  <c r="O2080" i="1"/>
  <c r="M2080" i="1"/>
  <c r="L2080" i="1"/>
  <c r="J2080" i="1"/>
  <c r="H2080" i="1"/>
  <c r="F2080" i="1"/>
  <c r="D2080" i="1"/>
  <c r="AE2079" i="1"/>
  <c r="AC2079" i="1"/>
  <c r="AA2079" i="1"/>
  <c r="Y2079" i="1"/>
  <c r="W2079" i="1"/>
  <c r="U2079" i="1"/>
  <c r="S2079" i="1"/>
  <c r="Q2079" i="1"/>
  <c r="O2079" i="1"/>
  <c r="M2079" i="1"/>
  <c r="L2079" i="1"/>
  <c r="J2079" i="1"/>
  <c r="H2079" i="1"/>
  <c r="F2079" i="1"/>
  <c r="D2079" i="1"/>
  <c r="AE2078" i="1"/>
  <c r="AC2078" i="1"/>
  <c r="AA2078" i="1"/>
  <c r="Y2078" i="1"/>
  <c r="W2078" i="1"/>
  <c r="U2078" i="1"/>
  <c r="S2078" i="1"/>
  <c r="Q2078" i="1"/>
  <c r="O2078" i="1"/>
  <c r="M2078" i="1"/>
  <c r="L2078" i="1"/>
  <c r="J2078" i="1"/>
  <c r="H2078" i="1"/>
  <c r="F2078" i="1"/>
  <c r="D2078" i="1"/>
  <c r="AE2077" i="1"/>
  <c r="AC2077" i="1"/>
  <c r="AA2077" i="1"/>
  <c r="Y2077" i="1"/>
  <c r="W2077" i="1"/>
  <c r="U2077" i="1"/>
  <c r="S2077" i="1"/>
  <c r="Q2077" i="1"/>
  <c r="O2077" i="1"/>
  <c r="M2077" i="1"/>
  <c r="L2077" i="1"/>
  <c r="J2077" i="1"/>
  <c r="H2077" i="1"/>
  <c r="F2077" i="1"/>
  <c r="D2077" i="1"/>
  <c r="AE2076" i="1"/>
  <c r="AC2076" i="1"/>
  <c r="AA2076" i="1"/>
  <c r="Y2076" i="1"/>
  <c r="W2076" i="1"/>
  <c r="U2076" i="1"/>
  <c r="S2076" i="1"/>
  <c r="Q2076" i="1"/>
  <c r="O2076" i="1"/>
  <c r="M2076" i="1"/>
  <c r="L2076" i="1"/>
  <c r="J2076" i="1"/>
  <c r="H2076" i="1"/>
  <c r="F2076" i="1"/>
  <c r="D2076" i="1"/>
  <c r="AE2075" i="1"/>
  <c r="AC2075" i="1"/>
  <c r="AA2075" i="1"/>
  <c r="Y2075" i="1"/>
  <c r="W2075" i="1"/>
  <c r="U2075" i="1"/>
  <c r="S2075" i="1"/>
  <c r="Q2075" i="1"/>
  <c r="O2075" i="1"/>
  <c r="M2075" i="1"/>
  <c r="L2075" i="1"/>
  <c r="J2075" i="1"/>
  <c r="H2075" i="1"/>
  <c r="F2075" i="1"/>
  <c r="D2075" i="1"/>
  <c r="AE2074" i="1"/>
  <c r="AC2074" i="1"/>
  <c r="AA2074" i="1"/>
  <c r="Y2074" i="1"/>
  <c r="W2074" i="1"/>
  <c r="U2074" i="1"/>
  <c r="S2074" i="1"/>
  <c r="Q2074" i="1"/>
  <c r="O2074" i="1"/>
  <c r="M2074" i="1"/>
  <c r="L2074" i="1"/>
  <c r="J2074" i="1"/>
  <c r="H2074" i="1"/>
  <c r="F2074" i="1"/>
  <c r="D2074" i="1"/>
  <c r="AE2073" i="1"/>
  <c r="AC2073" i="1"/>
  <c r="AA2073" i="1"/>
  <c r="Y2073" i="1"/>
  <c r="W2073" i="1"/>
  <c r="U2073" i="1"/>
  <c r="S2073" i="1"/>
  <c r="Q2073" i="1"/>
  <c r="O2073" i="1"/>
  <c r="M2073" i="1"/>
  <c r="L2073" i="1"/>
  <c r="J2073" i="1"/>
  <c r="H2073" i="1"/>
  <c r="F2073" i="1"/>
  <c r="D2073" i="1"/>
  <c r="AE2072" i="1"/>
  <c r="AC2072" i="1"/>
  <c r="AA2072" i="1"/>
  <c r="Y2072" i="1"/>
  <c r="W2072" i="1"/>
  <c r="U2072" i="1"/>
  <c r="S2072" i="1"/>
  <c r="Q2072" i="1"/>
  <c r="O2072" i="1"/>
  <c r="M2072" i="1"/>
  <c r="L2072" i="1"/>
  <c r="J2072" i="1"/>
  <c r="H2072" i="1"/>
  <c r="F2072" i="1"/>
  <c r="D2072" i="1"/>
  <c r="AE2071" i="1"/>
  <c r="AC2071" i="1"/>
  <c r="AA2071" i="1"/>
  <c r="Y2071" i="1"/>
  <c r="W2071" i="1"/>
  <c r="U2071" i="1"/>
  <c r="S2071" i="1"/>
  <c r="Q2071" i="1"/>
  <c r="O2071" i="1"/>
  <c r="M2071" i="1"/>
  <c r="L2071" i="1"/>
  <c r="J2071" i="1"/>
  <c r="H2071" i="1"/>
  <c r="F2071" i="1"/>
  <c r="D2071" i="1"/>
  <c r="AE2070" i="1"/>
  <c r="AC2070" i="1"/>
  <c r="AA2070" i="1"/>
  <c r="Y2070" i="1"/>
  <c r="W2070" i="1"/>
  <c r="U2070" i="1"/>
  <c r="S2070" i="1"/>
  <c r="Q2070" i="1"/>
  <c r="O2070" i="1"/>
  <c r="M2070" i="1"/>
  <c r="L2070" i="1"/>
  <c r="J2070" i="1"/>
  <c r="H2070" i="1"/>
  <c r="F2070" i="1"/>
  <c r="D2070" i="1"/>
  <c r="AE2069" i="1"/>
  <c r="AC2069" i="1"/>
  <c r="AA2069" i="1"/>
  <c r="Y2069" i="1"/>
  <c r="W2069" i="1"/>
  <c r="U2069" i="1"/>
  <c r="S2069" i="1"/>
  <c r="Q2069" i="1"/>
  <c r="O2069" i="1"/>
  <c r="M2069" i="1"/>
  <c r="L2069" i="1"/>
  <c r="J2069" i="1"/>
  <c r="H2069" i="1"/>
  <c r="F2069" i="1"/>
  <c r="D2069" i="1"/>
  <c r="AE2068" i="1"/>
  <c r="AC2068" i="1"/>
  <c r="AA2068" i="1"/>
  <c r="Y2068" i="1"/>
  <c r="W2068" i="1"/>
  <c r="U2068" i="1"/>
  <c r="S2068" i="1"/>
  <c r="Q2068" i="1"/>
  <c r="O2068" i="1"/>
  <c r="M2068" i="1"/>
  <c r="L2068" i="1"/>
  <c r="J2068" i="1"/>
  <c r="H2068" i="1"/>
  <c r="F2068" i="1"/>
  <c r="D2068" i="1"/>
  <c r="AE2067" i="1"/>
  <c r="AC2067" i="1"/>
  <c r="AA2067" i="1"/>
  <c r="Y2067" i="1"/>
  <c r="W2067" i="1"/>
  <c r="U2067" i="1"/>
  <c r="S2067" i="1"/>
  <c r="Q2067" i="1"/>
  <c r="O2067" i="1"/>
  <c r="M2067" i="1"/>
  <c r="L2067" i="1"/>
  <c r="J2067" i="1"/>
  <c r="H2067" i="1"/>
  <c r="F2067" i="1"/>
  <c r="D2067" i="1"/>
  <c r="AE2066" i="1"/>
  <c r="AC2066" i="1"/>
  <c r="AA2066" i="1"/>
  <c r="Y2066" i="1"/>
  <c r="W2066" i="1"/>
  <c r="U2066" i="1"/>
  <c r="S2066" i="1"/>
  <c r="Q2066" i="1"/>
  <c r="O2066" i="1"/>
  <c r="M2066" i="1"/>
  <c r="L2066" i="1"/>
  <c r="J2066" i="1"/>
  <c r="H2066" i="1"/>
  <c r="F2066" i="1"/>
  <c r="D2066" i="1"/>
  <c r="AE2065" i="1"/>
  <c r="AC2065" i="1"/>
  <c r="AA2065" i="1"/>
  <c r="Y2065" i="1"/>
  <c r="W2065" i="1"/>
  <c r="U2065" i="1"/>
  <c r="S2065" i="1"/>
  <c r="Q2065" i="1"/>
  <c r="O2065" i="1"/>
  <c r="M2065" i="1"/>
  <c r="L2065" i="1"/>
  <c r="J2065" i="1"/>
  <c r="H2065" i="1"/>
  <c r="F2065" i="1"/>
  <c r="D2065" i="1"/>
  <c r="AE2064" i="1"/>
  <c r="AC2064" i="1"/>
  <c r="AA2064" i="1"/>
  <c r="Y2064" i="1"/>
  <c r="W2064" i="1"/>
  <c r="U2064" i="1"/>
  <c r="S2064" i="1"/>
  <c r="Q2064" i="1"/>
  <c r="O2064" i="1"/>
  <c r="M2064" i="1"/>
  <c r="L2064" i="1"/>
  <c r="J2064" i="1"/>
  <c r="H2064" i="1"/>
  <c r="F2064" i="1"/>
  <c r="D2064" i="1"/>
  <c r="AE2063" i="1"/>
  <c r="AC2063" i="1"/>
  <c r="AA2063" i="1"/>
  <c r="Y2063" i="1"/>
  <c r="W2063" i="1"/>
  <c r="U2063" i="1"/>
  <c r="S2063" i="1"/>
  <c r="Q2063" i="1"/>
  <c r="O2063" i="1"/>
  <c r="M2063" i="1"/>
  <c r="L2063" i="1"/>
  <c r="J2063" i="1"/>
  <c r="H2063" i="1"/>
  <c r="F2063" i="1"/>
  <c r="D2063" i="1"/>
  <c r="AE2062" i="1"/>
  <c r="AC2062" i="1"/>
  <c r="AA2062" i="1"/>
  <c r="Y2062" i="1"/>
  <c r="W2062" i="1"/>
  <c r="U2062" i="1"/>
  <c r="S2062" i="1"/>
  <c r="Q2062" i="1"/>
  <c r="O2062" i="1"/>
  <c r="M2062" i="1"/>
  <c r="L2062" i="1"/>
  <c r="J2062" i="1"/>
  <c r="H2062" i="1"/>
  <c r="F2062" i="1"/>
  <c r="D2062" i="1"/>
  <c r="AE2061" i="1"/>
  <c r="AC2061" i="1"/>
  <c r="AA2061" i="1"/>
  <c r="Y2061" i="1"/>
  <c r="W2061" i="1"/>
  <c r="U2061" i="1"/>
  <c r="S2061" i="1"/>
  <c r="Q2061" i="1"/>
  <c r="O2061" i="1"/>
  <c r="M2061" i="1"/>
  <c r="L2061" i="1"/>
  <c r="J2061" i="1"/>
  <c r="H2061" i="1"/>
  <c r="F2061" i="1"/>
  <c r="D2061" i="1"/>
  <c r="AE2060" i="1"/>
  <c r="AC2060" i="1"/>
  <c r="AA2060" i="1"/>
  <c r="Y2060" i="1"/>
  <c r="W2060" i="1"/>
  <c r="U2060" i="1"/>
  <c r="S2060" i="1"/>
  <c r="Q2060" i="1"/>
  <c r="O2060" i="1"/>
  <c r="M2060" i="1"/>
  <c r="L2060" i="1"/>
  <c r="J2060" i="1"/>
  <c r="H2060" i="1"/>
  <c r="F2060" i="1"/>
  <c r="D2060" i="1"/>
  <c r="AE2059" i="1"/>
  <c r="AC2059" i="1"/>
  <c r="AA2059" i="1"/>
  <c r="Y2059" i="1"/>
  <c r="W2059" i="1"/>
  <c r="U2059" i="1"/>
  <c r="S2059" i="1"/>
  <c r="Q2059" i="1"/>
  <c r="O2059" i="1"/>
  <c r="M2059" i="1"/>
  <c r="L2059" i="1"/>
  <c r="J2059" i="1"/>
  <c r="H2059" i="1"/>
  <c r="F2059" i="1"/>
  <c r="D2059" i="1"/>
  <c r="AE2058" i="1"/>
  <c r="AC2058" i="1"/>
  <c r="AA2058" i="1"/>
  <c r="Y2058" i="1"/>
  <c r="W2058" i="1"/>
  <c r="U2058" i="1"/>
  <c r="S2058" i="1"/>
  <c r="Q2058" i="1"/>
  <c r="O2058" i="1"/>
  <c r="M2058" i="1"/>
  <c r="L2058" i="1"/>
  <c r="J2058" i="1"/>
  <c r="H2058" i="1"/>
  <c r="F2058" i="1"/>
  <c r="D2058" i="1"/>
  <c r="AE2057" i="1"/>
  <c r="AC2057" i="1"/>
  <c r="AA2057" i="1"/>
  <c r="Y2057" i="1"/>
  <c r="W2057" i="1"/>
  <c r="U2057" i="1"/>
  <c r="S2057" i="1"/>
  <c r="Q2057" i="1"/>
  <c r="O2057" i="1"/>
  <c r="M2057" i="1"/>
  <c r="L2057" i="1"/>
  <c r="J2057" i="1"/>
  <c r="H2057" i="1"/>
  <c r="F2057" i="1"/>
  <c r="D2057" i="1"/>
  <c r="AE2056" i="1"/>
  <c r="AC2056" i="1"/>
  <c r="AA2056" i="1"/>
  <c r="Y2056" i="1"/>
  <c r="W2056" i="1"/>
  <c r="U2056" i="1"/>
  <c r="S2056" i="1"/>
  <c r="Q2056" i="1"/>
  <c r="O2056" i="1"/>
  <c r="M2056" i="1"/>
  <c r="L2056" i="1"/>
  <c r="J2056" i="1"/>
  <c r="H2056" i="1"/>
  <c r="F2056" i="1"/>
  <c r="D2056" i="1"/>
  <c r="AE2055" i="1"/>
  <c r="AC2055" i="1"/>
  <c r="AA2055" i="1"/>
  <c r="Y2055" i="1"/>
  <c r="W2055" i="1"/>
  <c r="U2055" i="1"/>
  <c r="S2055" i="1"/>
  <c r="Q2055" i="1"/>
  <c r="O2055" i="1"/>
  <c r="M2055" i="1"/>
  <c r="L2055" i="1"/>
  <c r="J2055" i="1"/>
  <c r="H2055" i="1"/>
  <c r="F2055" i="1"/>
  <c r="D2055" i="1"/>
  <c r="AE2054" i="1"/>
  <c r="AC2054" i="1"/>
  <c r="AA2054" i="1"/>
  <c r="Y2054" i="1"/>
  <c r="W2054" i="1"/>
  <c r="U2054" i="1"/>
  <c r="S2054" i="1"/>
  <c r="Q2054" i="1"/>
  <c r="O2054" i="1"/>
  <c r="M2054" i="1"/>
  <c r="L2054" i="1"/>
  <c r="J2054" i="1"/>
  <c r="H2054" i="1"/>
  <c r="F2054" i="1"/>
  <c r="D2054" i="1"/>
  <c r="AE2053" i="1"/>
  <c r="AC2053" i="1"/>
  <c r="AA2053" i="1"/>
  <c r="Y2053" i="1"/>
  <c r="W2053" i="1"/>
  <c r="U2053" i="1"/>
  <c r="S2053" i="1"/>
  <c r="Q2053" i="1"/>
  <c r="O2053" i="1"/>
  <c r="M2053" i="1"/>
  <c r="L2053" i="1"/>
  <c r="J2053" i="1"/>
  <c r="H2053" i="1"/>
  <c r="F2053" i="1"/>
  <c r="D2053" i="1"/>
  <c r="AE2052" i="1"/>
  <c r="AC2052" i="1"/>
  <c r="AA2052" i="1"/>
  <c r="Y2052" i="1"/>
  <c r="W2052" i="1"/>
  <c r="U2052" i="1"/>
  <c r="S2052" i="1"/>
  <c r="Q2052" i="1"/>
  <c r="O2052" i="1"/>
  <c r="M2052" i="1"/>
  <c r="L2052" i="1"/>
  <c r="J2052" i="1"/>
  <c r="H2052" i="1"/>
  <c r="F2052" i="1"/>
  <c r="D2052" i="1"/>
  <c r="AE2051" i="1"/>
  <c r="AC2051" i="1"/>
  <c r="AA2051" i="1"/>
  <c r="Y2051" i="1"/>
  <c r="W2051" i="1"/>
  <c r="U2051" i="1"/>
  <c r="S2051" i="1"/>
  <c r="Q2051" i="1"/>
  <c r="O2051" i="1"/>
  <c r="M2051" i="1"/>
  <c r="L2051" i="1"/>
  <c r="J2051" i="1"/>
  <c r="H2051" i="1"/>
  <c r="F2051" i="1"/>
  <c r="D2051" i="1"/>
  <c r="AE2050" i="1"/>
  <c r="AC2050" i="1"/>
  <c r="AA2050" i="1"/>
  <c r="Y2050" i="1"/>
  <c r="W2050" i="1"/>
  <c r="U2050" i="1"/>
  <c r="S2050" i="1"/>
  <c r="Q2050" i="1"/>
  <c r="O2050" i="1"/>
  <c r="M2050" i="1"/>
  <c r="L2050" i="1"/>
  <c r="J2050" i="1"/>
  <c r="H2050" i="1"/>
  <c r="F2050" i="1"/>
  <c r="D2050" i="1"/>
  <c r="AE2049" i="1"/>
  <c r="AC2049" i="1"/>
  <c r="AA2049" i="1"/>
  <c r="Y2049" i="1"/>
  <c r="W2049" i="1"/>
  <c r="U2049" i="1"/>
  <c r="S2049" i="1"/>
  <c r="Q2049" i="1"/>
  <c r="O2049" i="1"/>
  <c r="M2049" i="1"/>
  <c r="L2049" i="1"/>
  <c r="J2049" i="1"/>
  <c r="H2049" i="1"/>
  <c r="F2049" i="1"/>
  <c r="D2049" i="1"/>
  <c r="AE2048" i="1"/>
  <c r="AC2048" i="1"/>
  <c r="AA2048" i="1"/>
  <c r="Y2048" i="1"/>
  <c r="W2048" i="1"/>
  <c r="U2048" i="1"/>
  <c r="S2048" i="1"/>
  <c r="Q2048" i="1"/>
  <c r="O2048" i="1"/>
  <c r="M2048" i="1"/>
  <c r="L2048" i="1"/>
  <c r="J2048" i="1"/>
  <c r="H2048" i="1"/>
  <c r="F2048" i="1"/>
  <c r="D2048" i="1"/>
  <c r="AE2047" i="1"/>
  <c r="AC2047" i="1"/>
  <c r="AA2047" i="1"/>
  <c r="Y2047" i="1"/>
  <c r="W2047" i="1"/>
  <c r="U2047" i="1"/>
  <c r="S2047" i="1"/>
  <c r="Q2047" i="1"/>
  <c r="O2047" i="1"/>
  <c r="M2047" i="1"/>
  <c r="L2047" i="1"/>
  <c r="J2047" i="1"/>
  <c r="H2047" i="1"/>
  <c r="F2047" i="1"/>
  <c r="D2047" i="1"/>
  <c r="AE2046" i="1"/>
  <c r="AC2046" i="1"/>
  <c r="AA2046" i="1"/>
  <c r="Y2046" i="1"/>
  <c r="W2046" i="1"/>
  <c r="U2046" i="1"/>
  <c r="S2046" i="1"/>
  <c r="Q2046" i="1"/>
  <c r="O2046" i="1"/>
  <c r="M2046" i="1"/>
  <c r="L2046" i="1"/>
  <c r="J2046" i="1"/>
  <c r="H2046" i="1"/>
  <c r="F2046" i="1"/>
  <c r="D2046" i="1"/>
  <c r="AE2045" i="1"/>
  <c r="AC2045" i="1"/>
  <c r="AA2045" i="1"/>
  <c r="Y2045" i="1"/>
  <c r="W2045" i="1"/>
  <c r="U2045" i="1"/>
  <c r="S2045" i="1"/>
  <c r="Q2045" i="1"/>
  <c r="O2045" i="1"/>
  <c r="M2045" i="1"/>
  <c r="L2045" i="1"/>
  <c r="J2045" i="1"/>
  <c r="H2045" i="1"/>
  <c r="F2045" i="1"/>
  <c r="D2045" i="1"/>
  <c r="AE2044" i="1"/>
  <c r="AC2044" i="1"/>
  <c r="AA2044" i="1"/>
  <c r="Y2044" i="1"/>
  <c r="W2044" i="1"/>
  <c r="U2044" i="1"/>
  <c r="S2044" i="1"/>
  <c r="Q2044" i="1"/>
  <c r="O2044" i="1"/>
  <c r="M2044" i="1"/>
  <c r="L2044" i="1"/>
  <c r="J2044" i="1"/>
  <c r="H2044" i="1"/>
  <c r="F2044" i="1"/>
  <c r="D2044" i="1"/>
  <c r="AE2043" i="1"/>
  <c r="AC2043" i="1"/>
  <c r="AA2043" i="1"/>
  <c r="Y2043" i="1"/>
  <c r="W2043" i="1"/>
  <c r="U2043" i="1"/>
  <c r="S2043" i="1"/>
  <c r="Q2043" i="1"/>
  <c r="O2043" i="1"/>
  <c r="M2043" i="1"/>
  <c r="L2043" i="1"/>
  <c r="J2043" i="1"/>
  <c r="H2043" i="1"/>
  <c r="F2043" i="1"/>
  <c r="D2043" i="1"/>
  <c r="AE2042" i="1"/>
  <c r="AC2042" i="1"/>
  <c r="AA2042" i="1"/>
  <c r="Y2042" i="1"/>
  <c r="W2042" i="1"/>
  <c r="U2042" i="1"/>
  <c r="S2042" i="1"/>
  <c r="Q2042" i="1"/>
  <c r="O2042" i="1"/>
  <c r="M2042" i="1"/>
  <c r="L2042" i="1"/>
  <c r="J2042" i="1"/>
  <c r="H2042" i="1"/>
  <c r="F2042" i="1"/>
  <c r="D2042" i="1"/>
  <c r="AE2041" i="1"/>
  <c r="AC2041" i="1"/>
  <c r="AA2041" i="1"/>
  <c r="Y2041" i="1"/>
  <c r="W2041" i="1"/>
  <c r="U2041" i="1"/>
  <c r="S2041" i="1"/>
  <c r="Q2041" i="1"/>
  <c r="O2041" i="1"/>
  <c r="M2041" i="1"/>
  <c r="L2041" i="1"/>
  <c r="J2041" i="1"/>
  <c r="H2041" i="1"/>
  <c r="F2041" i="1"/>
  <c r="D2041" i="1"/>
  <c r="AE2040" i="1"/>
  <c r="AC2040" i="1"/>
  <c r="AA2040" i="1"/>
  <c r="Y2040" i="1"/>
  <c r="W2040" i="1"/>
  <c r="U2040" i="1"/>
  <c r="S2040" i="1"/>
  <c r="Q2040" i="1"/>
  <c r="O2040" i="1"/>
  <c r="M2040" i="1"/>
  <c r="L2040" i="1"/>
  <c r="J2040" i="1"/>
  <c r="H2040" i="1"/>
  <c r="F2040" i="1"/>
  <c r="D2040" i="1"/>
  <c r="AE2039" i="1"/>
  <c r="AC2039" i="1"/>
  <c r="AA2039" i="1"/>
  <c r="Y2039" i="1"/>
  <c r="W2039" i="1"/>
  <c r="U2039" i="1"/>
  <c r="S2039" i="1"/>
  <c r="Q2039" i="1"/>
  <c r="O2039" i="1"/>
  <c r="M2039" i="1"/>
  <c r="L2039" i="1"/>
  <c r="J2039" i="1"/>
  <c r="H2039" i="1"/>
  <c r="F2039" i="1"/>
  <c r="D2039" i="1"/>
  <c r="AE2038" i="1"/>
  <c r="AC2038" i="1"/>
  <c r="AA2038" i="1"/>
  <c r="Y2038" i="1"/>
  <c r="W2038" i="1"/>
  <c r="U2038" i="1"/>
  <c r="S2038" i="1"/>
  <c r="Q2038" i="1"/>
  <c r="O2038" i="1"/>
  <c r="M2038" i="1"/>
  <c r="L2038" i="1"/>
  <c r="J2038" i="1"/>
  <c r="H2038" i="1"/>
  <c r="F2038" i="1"/>
  <c r="D2038" i="1"/>
  <c r="AE2037" i="1"/>
  <c r="AC2037" i="1"/>
  <c r="AA2037" i="1"/>
  <c r="Y2037" i="1"/>
  <c r="W2037" i="1"/>
  <c r="U2037" i="1"/>
  <c r="S2037" i="1"/>
  <c r="Q2037" i="1"/>
  <c r="O2037" i="1"/>
  <c r="M2037" i="1"/>
  <c r="L2037" i="1"/>
  <c r="J2037" i="1"/>
  <c r="H2037" i="1"/>
  <c r="F2037" i="1"/>
  <c r="D2037" i="1"/>
  <c r="AE2036" i="1"/>
  <c r="AC2036" i="1"/>
  <c r="AA2036" i="1"/>
  <c r="Y2036" i="1"/>
  <c r="W2036" i="1"/>
  <c r="U2036" i="1"/>
  <c r="S2036" i="1"/>
  <c r="Q2036" i="1"/>
  <c r="O2036" i="1"/>
  <c r="M2036" i="1"/>
  <c r="L2036" i="1"/>
  <c r="J2036" i="1"/>
  <c r="H2036" i="1"/>
  <c r="F2036" i="1"/>
  <c r="D2036" i="1"/>
  <c r="AE2035" i="1"/>
  <c r="AC2035" i="1"/>
  <c r="AA2035" i="1"/>
  <c r="Y2035" i="1"/>
  <c r="W2035" i="1"/>
  <c r="U2035" i="1"/>
  <c r="S2035" i="1"/>
  <c r="Q2035" i="1"/>
  <c r="O2035" i="1"/>
  <c r="M2035" i="1"/>
  <c r="L2035" i="1"/>
  <c r="J2035" i="1"/>
  <c r="H2035" i="1"/>
  <c r="F2035" i="1"/>
  <c r="D2035" i="1"/>
  <c r="AE2034" i="1"/>
  <c r="AC2034" i="1"/>
  <c r="AA2034" i="1"/>
  <c r="Y2034" i="1"/>
  <c r="W2034" i="1"/>
  <c r="U2034" i="1"/>
  <c r="S2034" i="1"/>
  <c r="Q2034" i="1"/>
  <c r="O2034" i="1"/>
  <c r="M2034" i="1"/>
  <c r="L2034" i="1"/>
  <c r="J2034" i="1"/>
  <c r="H2034" i="1"/>
  <c r="F2034" i="1"/>
  <c r="D2034" i="1"/>
  <c r="AE2033" i="1"/>
  <c r="AC2033" i="1"/>
  <c r="AA2033" i="1"/>
  <c r="Y2033" i="1"/>
  <c r="W2033" i="1"/>
  <c r="U2033" i="1"/>
  <c r="S2033" i="1"/>
  <c r="Q2033" i="1"/>
  <c r="O2033" i="1"/>
  <c r="M2033" i="1"/>
  <c r="L2033" i="1"/>
  <c r="J2033" i="1"/>
  <c r="H2033" i="1"/>
  <c r="F2033" i="1"/>
  <c r="D2033" i="1"/>
  <c r="AE2032" i="1"/>
  <c r="AC2032" i="1"/>
  <c r="AA2032" i="1"/>
  <c r="Y2032" i="1"/>
  <c r="W2032" i="1"/>
  <c r="U2032" i="1"/>
  <c r="S2032" i="1"/>
  <c r="Q2032" i="1"/>
  <c r="O2032" i="1"/>
  <c r="M2032" i="1"/>
  <c r="L2032" i="1"/>
  <c r="J2032" i="1"/>
  <c r="H2032" i="1"/>
  <c r="F2032" i="1"/>
  <c r="D2032" i="1"/>
  <c r="AE2031" i="1"/>
  <c r="AC2031" i="1"/>
  <c r="AA2031" i="1"/>
  <c r="Y2031" i="1"/>
  <c r="W2031" i="1"/>
  <c r="U2031" i="1"/>
  <c r="S2031" i="1"/>
  <c r="Q2031" i="1"/>
  <c r="O2031" i="1"/>
  <c r="M2031" i="1"/>
  <c r="L2031" i="1"/>
  <c r="J2031" i="1"/>
  <c r="H2031" i="1"/>
  <c r="F2031" i="1"/>
  <c r="D2031" i="1"/>
  <c r="AE2030" i="1"/>
  <c r="AC2030" i="1"/>
  <c r="AA2030" i="1"/>
  <c r="Y2030" i="1"/>
  <c r="W2030" i="1"/>
  <c r="U2030" i="1"/>
  <c r="S2030" i="1"/>
  <c r="Q2030" i="1"/>
  <c r="O2030" i="1"/>
  <c r="M2030" i="1"/>
  <c r="L2030" i="1"/>
  <c r="J2030" i="1"/>
  <c r="H2030" i="1"/>
  <c r="F2030" i="1"/>
  <c r="D2030" i="1"/>
  <c r="AE2029" i="1"/>
  <c r="AC2029" i="1"/>
  <c r="AA2029" i="1"/>
  <c r="Y2029" i="1"/>
  <c r="W2029" i="1"/>
  <c r="U2029" i="1"/>
  <c r="S2029" i="1"/>
  <c r="Q2029" i="1"/>
  <c r="O2029" i="1"/>
  <c r="M2029" i="1"/>
  <c r="L2029" i="1"/>
  <c r="J2029" i="1"/>
  <c r="H2029" i="1"/>
  <c r="F2029" i="1"/>
  <c r="D2029" i="1"/>
  <c r="AE2028" i="1"/>
  <c r="AC2028" i="1"/>
  <c r="AA2028" i="1"/>
  <c r="Y2028" i="1"/>
  <c r="W2028" i="1"/>
  <c r="U2028" i="1"/>
  <c r="S2028" i="1"/>
  <c r="Q2028" i="1"/>
  <c r="O2028" i="1"/>
  <c r="M2028" i="1"/>
  <c r="L2028" i="1"/>
  <c r="J2028" i="1"/>
  <c r="H2028" i="1"/>
  <c r="F2028" i="1"/>
  <c r="D2028" i="1"/>
  <c r="AE2027" i="1"/>
  <c r="AC2027" i="1"/>
  <c r="AA2027" i="1"/>
  <c r="Y2027" i="1"/>
  <c r="W2027" i="1"/>
  <c r="U2027" i="1"/>
  <c r="S2027" i="1"/>
  <c r="Q2027" i="1"/>
  <c r="O2027" i="1"/>
  <c r="M2027" i="1"/>
  <c r="L2027" i="1"/>
  <c r="J2027" i="1"/>
  <c r="H2027" i="1"/>
  <c r="F2027" i="1"/>
  <c r="D2027" i="1"/>
  <c r="AE2026" i="1"/>
  <c r="AC2026" i="1"/>
  <c r="AA2026" i="1"/>
  <c r="Y2026" i="1"/>
  <c r="W2026" i="1"/>
  <c r="U2026" i="1"/>
  <c r="S2026" i="1"/>
  <c r="Q2026" i="1"/>
  <c r="O2026" i="1"/>
  <c r="M2026" i="1"/>
  <c r="L2026" i="1"/>
  <c r="J2026" i="1"/>
  <c r="H2026" i="1"/>
  <c r="F2026" i="1"/>
  <c r="D2026" i="1"/>
  <c r="AE2025" i="1"/>
  <c r="AC2025" i="1"/>
  <c r="AA2025" i="1"/>
  <c r="Y2025" i="1"/>
  <c r="W2025" i="1"/>
  <c r="U2025" i="1"/>
  <c r="S2025" i="1"/>
  <c r="Q2025" i="1"/>
  <c r="O2025" i="1"/>
  <c r="M2025" i="1"/>
  <c r="L2025" i="1"/>
  <c r="J2025" i="1"/>
  <c r="H2025" i="1"/>
  <c r="F2025" i="1"/>
  <c r="D2025" i="1"/>
  <c r="AE2024" i="1"/>
  <c r="AC2024" i="1"/>
  <c r="AA2024" i="1"/>
  <c r="Y2024" i="1"/>
  <c r="W2024" i="1"/>
  <c r="U2024" i="1"/>
  <c r="S2024" i="1"/>
  <c r="Q2024" i="1"/>
  <c r="O2024" i="1"/>
  <c r="M2024" i="1"/>
  <c r="L2024" i="1"/>
  <c r="J2024" i="1"/>
  <c r="H2024" i="1"/>
  <c r="F2024" i="1"/>
  <c r="D2024" i="1"/>
  <c r="AE2023" i="1"/>
  <c r="AC2023" i="1"/>
  <c r="AA2023" i="1"/>
  <c r="Y2023" i="1"/>
  <c r="W2023" i="1"/>
  <c r="U2023" i="1"/>
  <c r="S2023" i="1"/>
  <c r="Q2023" i="1"/>
  <c r="O2023" i="1"/>
  <c r="M2023" i="1"/>
  <c r="L2023" i="1"/>
  <c r="J2023" i="1"/>
  <c r="H2023" i="1"/>
  <c r="F2023" i="1"/>
  <c r="D2023" i="1"/>
  <c r="AE2022" i="1"/>
  <c r="AC2022" i="1"/>
  <c r="AA2022" i="1"/>
  <c r="Y2022" i="1"/>
  <c r="W2022" i="1"/>
  <c r="U2022" i="1"/>
  <c r="S2022" i="1"/>
  <c r="Q2022" i="1"/>
  <c r="O2022" i="1"/>
  <c r="M2022" i="1"/>
  <c r="L2022" i="1"/>
  <c r="J2022" i="1"/>
  <c r="H2022" i="1"/>
  <c r="F2022" i="1"/>
  <c r="D2022" i="1"/>
  <c r="AE2021" i="1"/>
  <c r="AC2021" i="1"/>
  <c r="AA2021" i="1"/>
  <c r="Y2021" i="1"/>
  <c r="W2021" i="1"/>
  <c r="U2021" i="1"/>
  <c r="S2021" i="1"/>
  <c r="Q2021" i="1"/>
  <c r="O2021" i="1"/>
  <c r="M2021" i="1"/>
  <c r="L2021" i="1"/>
  <c r="J2021" i="1"/>
  <c r="H2021" i="1"/>
  <c r="F2021" i="1"/>
  <c r="D2021" i="1"/>
  <c r="AE2020" i="1"/>
  <c r="AC2020" i="1"/>
  <c r="AA2020" i="1"/>
  <c r="Y2020" i="1"/>
  <c r="W2020" i="1"/>
  <c r="U2020" i="1"/>
  <c r="S2020" i="1"/>
  <c r="Q2020" i="1"/>
  <c r="O2020" i="1"/>
  <c r="M2020" i="1"/>
  <c r="L2020" i="1"/>
  <c r="J2020" i="1"/>
  <c r="H2020" i="1"/>
  <c r="F2020" i="1"/>
  <c r="D2020" i="1"/>
  <c r="AE2019" i="1"/>
  <c r="AC2019" i="1"/>
  <c r="AA2019" i="1"/>
  <c r="Y2019" i="1"/>
  <c r="W2019" i="1"/>
  <c r="U2019" i="1"/>
  <c r="S2019" i="1"/>
  <c r="Q2019" i="1"/>
  <c r="O2019" i="1"/>
  <c r="M2019" i="1"/>
  <c r="L2019" i="1"/>
  <c r="J2019" i="1"/>
  <c r="H2019" i="1"/>
  <c r="F2019" i="1"/>
  <c r="D2019" i="1"/>
  <c r="AE2018" i="1"/>
  <c r="AC2018" i="1"/>
  <c r="AA2018" i="1"/>
  <c r="Y2018" i="1"/>
  <c r="W2018" i="1"/>
  <c r="U2018" i="1"/>
  <c r="S2018" i="1"/>
  <c r="Q2018" i="1"/>
  <c r="O2018" i="1"/>
  <c r="M2018" i="1"/>
  <c r="L2018" i="1"/>
  <c r="J2018" i="1"/>
  <c r="H2018" i="1"/>
  <c r="F2018" i="1"/>
  <c r="D2018" i="1"/>
  <c r="AE2017" i="1"/>
  <c r="AC2017" i="1"/>
  <c r="AA2017" i="1"/>
  <c r="Y2017" i="1"/>
  <c r="W2017" i="1"/>
  <c r="U2017" i="1"/>
  <c r="S2017" i="1"/>
  <c r="Q2017" i="1"/>
  <c r="O2017" i="1"/>
  <c r="M2017" i="1"/>
  <c r="L2017" i="1"/>
  <c r="J2017" i="1"/>
  <c r="H2017" i="1"/>
  <c r="F2017" i="1"/>
  <c r="D2017" i="1"/>
  <c r="AE2016" i="1"/>
  <c r="AC2016" i="1"/>
  <c r="AA2016" i="1"/>
  <c r="Y2016" i="1"/>
  <c r="W2016" i="1"/>
  <c r="U2016" i="1"/>
  <c r="S2016" i="1"/>
  <c r="Q2016" i="1"/>
  <c r="O2016" i="1"/>
  <c r="M2016" i="1"/>
  <c r="L2016" i="1"/>
  <c r="J2016" i="1"/>
  <c r="H2016" i="1"/>
  <c r="F2016" i="1"/>
  <c r="D2016" i="1"/>
  <c r="AE2015" i="1"/>
  <c r="AC2015" i="1"/>
  <c r="AA2015" i="1"/>
  <c r="Y2015" i="1"/>
  <c r="W2015" i="1"/>
  <c r="U2015" i="1"/>
  <c r="S2015" i="1"/>
  <c r="Q2015" i="1"/>
  <c r="O2015" i="1"/>
  <c r="M2015" i="1"/>
  <c r="L2015" i="1"/>
  <c r="J2015" i="1"/>
  <c r="H2015" i="1"/>
  <c r="F2015" i="1"/>
  <c r="D2015" i="1"/>
  <c r="AE2014" i="1"/>
  <c r="AC2014" i="1"/>
  <c r="AA2014" i="1"/>
  <c r="Y2014" i="1"/>
  <c r="W2014" i="1"/>
  <c r="U2014" i="1"/>
  <c r="S2014" i="1"/>
  <c r="Q2014" i="1"/>
  <c r="O2014" i="1"/>
  <c r="M2014" i="1"/>
  <c r="L2014" i="1"/>
  <c r="J2014" i="1"/>
  <c r="H2014" i="1"/>
  <c r="F2014" i="1"/>
  <c r="D2014" i="1"/>
  <c r="AE2013" i="1"/>
  <c r="AC2013" i="1"/>
  <c r="AA2013" i="1"/>
  <c r="Y2013" i="1"/>
  <c r="W2013" i="1"/>
  <c r="U2013" i="1"/>
  <c r="S2013" i="1"/>
  <c r="Q2013" i="1"/>
  <c r="O2013" i="1"/>
  <c r="M2013" i="1"/>
  <c r="L2013" i="1"/>
  <c r="J2013" i="1"/>
  <c r="H2013" i="1"/>
  <c r="F2013" i="1"/>
  <c r="D2013" i="1"/>
  <c r="AE2012" i="1"/>
  <c r="AC2012" i="1"/>
  <c r="AA2012" i="1"/>
  <c r="Y2012" i="1"/>
  <c r="W2012" i="1"/>
  <c r="U2012" i="1"/>
  <c r="S2012" i="1"/>
  <c r="Q2012" i="1"/>
  <c r="O2012" i="1"/>
  <c r="M2012" i="1"/>
  <c r="L2012" i="1"/>
  <c r="J2012" i="1"/>
  <c r="H2012" i="1"/>
  <c r="F2012" i="1"/>
  <c r="D2012" i="1"/>
  <c r="AE2011" i="1"/>
  <c r="AC2011" i="1"/>
  <c r="AA2011" i="1"/>
  <c r="Y2011" i="1"/>
  <c r="W2011" i="1"/>
  <c r="U2011" i="1"/>
  <c r="S2011" i="1"/>
  <c r="Q2011" i="1"/>
  <c r="O2011" i="1"/>
  <c r="M2011" i="1"/>
  <c r="L2011" i="1"/>
  <c r="J2011" i="1"/>
  <c r="H2011" i="1"/>
  <c r="F2011" i="1"/>
  <c r="D2011" i="1"/>
  <c r="AE2010" i="1"/>
  <c r="AC2010" i="1"/>
  <c r="AA2010" i="1"/>
  <c r="Y2010" i="1"/>
  <c r="W2010" i="1"/>
  <c r="U2010" i="1"/>
  <c r="S2010" i="1"/>
  <c r="Q2010" i="1"/>
  <c r="O2010" i="1"/>
  <c r="M2010" i="1"/>
  <c r="L2010" i="1"/>
  <c r="J2010" i="1"/>
  <c r="H2010" i="1"/>
  <c r="F2010" i="1"/>
  <c r="D2010" i="1"/>
  <c r="AE2009" i="1"/>
  <c r="AC2009" i="1"/>
  <c r="AA2009" i="1"/>
  <c r="Y2009" i="1"/>
  <c r="W2009" i="1"/>
  <c r="U2009" i="1"/>
  <c r="S2009" i="1"/>
  <c r="Q2009" i="1"/>
  <c r="O2009" i="1"/>
  <c r="M2009" i="1"/>
  <c r="L2009" i="1"/>
  <c r="J2009" i="1"/>
  <c r="H2009" i="1"/>
  <c r="F2009" i="1"/>
  <c r="D2009" i="1"/>
  <c r="AE2008" i="1"/>
  <c r="AC2008" i="1"/>
  <c r="AA2008" i="1"/>
  <c r="Y2008" i="1"/>
  <c r="W2008" i="1"/>
  <c r="U2008" i="1"/>
  <c r="S2008" i="1"/>
  <c r="Q2008" i="1"/>
  <c r="O2008" i="1"/>
  <c r="M2008" i="1"/>
  <c r="L2008" i="1"/>
  <c r="J2008" i="1"/>
  <c r="H2008" i="1"/>
  <c r="F2008" i="1"/>
  <c r="D2008" i="1"/>
  <c r="AE2007" i="1"/>
  <c r="AC2007" i="1"/>
  <c r="AA2007" i="1"/>
  <c r="Y2007" i="1"/>
  <c r="W2007" i="1"/>
  <c r="U2007" i="1"/>
  <c r="S2007" i="1"/>
  <c r="Q2007" i="1"/>
  <c r="O2007" i="1"/>
  <c r="M2007" i="1"/>
  <c r="L2007" i="1"/>
  <c r="J2007" i="1"/>
  <c r="H2007" i="1"/>
  <c r="F2007" i="1"/>
  <c r="D2007" i="1"/>
  <c r="AE2006" i="1"/>
  <c r="AC2006" i="1"/>
  <c r="AA2006" i="1"/>
  <c r="Y2006" i="1"/>
  <c r="W2006" i="1"/>
  <c r="U2006" i="1"/>
  <c r="S2006" i="1"/>
  <c r="Q2006" i="1"/>
  <c r="O2006" i="1"/>
  <c r="M2006" i="1"/>
  <c r="L2006" i="1"/>
  <c r="J2006" i="1"/>
  <c r="H2006" i="1"/>
  <c r="F2006" i="1"/>
  <c r="D2006" i="1"/>
  <c r="AE2005" i="1"/>
  <c r="AC2005" i="1"/>
  <c r="AA2005" i="1"/>
  <c r="Y2005" i="1"/>
  <c r="W2005" i="1"/>
  <c r="U2005" i="1"/>
  <c r="S2005" i="1"/>
  <c r="Q2005" i="1"/>
  <c r="O2005" i="1"/>
  <c r="M2005" i="1"/>
  <c r="L2005" i="1"/>
  <c r="J2005" i="1"/>
  <c r="H2005" i="1"/>
  <c r="F2005" i="1"/>
  <c r="D2005" i="1"/>
  <c r="AE2004" i="1"/>
  <c r="AC2004" i="1"/>
  <c r="AA2004" i="1"/>
  <c r="Y2004" i="1"/>
  <c r="W2004" i="1"/>
  <c r="U2004" i="1"/>
  <c r="S2004" i="1"/>
  <c r="Q2004" i="1"/>
  <c r="O2004" i="1"/>
  <c r="M2004" i="1"/>
  <c r="L2004" i="1"/>
  <c r="J2004" i="1"/>
  <c r="H2004" i="1"/>
  <c r="F2004" i="1"/>
  <c r="D2004" i="1"/>
  <c r="AE2003" i="1"/>
  <c r="AC2003" i="1"/>
  <c r="AA2003" i="1"/>
  <c r="Y2003" i="1"/>
  <c r="W2003" i="1"/>
  <c r="U2003" i="1"/>
  <c r="S2003" i="1"/>
  <c r="Q2003" i="1"/>
  <c r="O2003" i="1"/>
  <c r="M2003" i="1"/>
  <c r="L2003" i="1"/>
  <c r="J2003" i="1"/>
  <c r="H2003" i="1"/>
  <c r="F2003" i="1"/>
  <c r="D2003" i="1"/>
  <c r="AE2002" i="1"/>
  <c r="AC2002" i="1"/>
  <c r="AA2002" i="1"/>
  <c r="Y2002" i="1"/>
  <c r="W2002" i="1"/>
  <c r="U2002" i="1"/>
  <c r="S2002" i="1"/>
  <c r="Q2002" i="1"/>
  <c r="O2002" i="1"/>
  <c r="M2002" i="1"/>
  <c r="L2002" i="1"/>
  <c r="J2002" i="1"/>
  <c r="H2002" i="1"/>
  <c r="F2002" i="1"/>
  <c r="D2002" i="1"/>
  <c r="AE2001" i="1"/>
  <c r="AC2001" i="1"/>
  <c r="AA2001" i="1"/>
  <c r="Y2001" i="1"/>
  <c r="W2001" i="1"/>
  <c r="U2001" i="1"/>
  <c r="S2001" i="1"/>
  <c r="Q2001" i="1"/>
  <c r="O2001" i="1"/>
  <c r="M2001" i="1"/>
  <c r="L2001" i="1"/>
  <c r="J2001" i="1"/>
  <c r="H2001" i="1"/>
  <c r="F2001" i="1"/>
  <c r="D2001" i="1"/>
  <c r="AE2000" i="1"/>
  <c r="AC2000" i="1"/>
  <c r="AA2000" i="1"/>
  <c r="Y2000" i="1"/>
  <c r="W2000" i="1"/>
  <c r="U2000" i="1"/>
  <c r="S2000" i="1"/>
  <c r="Q2000" i="1"/>
  <c r="O2000" i="1"/>
  <c r="M2000" i="1"/>
  <c r="L2000" i="1"/>
  <c r="J2000" i="1"/>
  <c r="H2000" i="1"/>
  <c r="F2000" i="1"/>
  <c r="D2000" i="1"/>
  <c r="AE1999" i="1"/>
  <c r="AC1999" i="1"/>
  <c r="AA1999" i="1"/>
  <c r="Y1999" i="1"/>
  <c r="W1999" i="1"/>
  <c r="U1999" i="1"/>
  <c r="S1999" i="1"/>
  <c r="Q1999" i="1"/>
  <c r="O1999" i="1"/>
  <c r="M1999" i="1"/>
  <c r="L1999" i="1"/>
  <c r="J1999" i="1"/>
  <c r="H1999" i="1"/>
  <c r="F1999" i="1"/>
  <c r="D1999" i="1"/>
  <c r="AE1998" i="1"/>
  <c r="AC1998" i="1"/>
  <c r="AA1998" i="1"/>
  <c r="Y1998" i="1"/>
  <c r="W1998" i="1"/>
  <c r="U1998" i="1"/>
  <c r="S1998" i="1"/>
  <c r="Q1998" i="1"/>
  <c r="O1998" i="1"/>
  <c r="M1998" i="1"/>
  <c r="L1998" i="1"/>
  <c r="J1998" i="1"/>
  <c r="H1998" i="1"/>
  <c r="F1998" i="1"/>
  <c r="D1998" i="1"/>
  <c r="AE1997" i="1"/>
  <c r="AC1997" i="1"/>
  <c r="AA1997" i="1"/>
  <c r="Y1997" i="1"/>
  <c r="W1997" i="1"/>
  <c r="U1997" i="1"/>
  <c r="S1997" i="1"/>
  <c r="Q1997" i="1"/>
  <c r="O1997" i="1"/>
  <c r="M1997" i="1"/>
  <c r="L1997" i="1"/>
  <c r="J1997" i="1"/>
  <c r="H1997" i="1"/>
  <c r="F1997" i="1"/>
  <c r="D1997" i="1"/>
  <c r="AE1996" i="1"/>
  <c r="AC1996" i="1"/>
  <c r="AA1996" i="1"/>
  <c r="Y1996" i="1"/>
  <c r="W1996" i="1"/>
  <c r="U1996" i="1"/>
  <c r="S1996" i="1"/>
  <c r="Q1996" i="1"/>
  <c r="O1996" i="1"/>
  <c r="M1996" i="1"/>
  <c r="L1996" i="1"/>
  <c r="J1996" i="1"/>
  <c r="H1996" i="1"/>
  <c r="F1996" i="1"/>
  <c r="D1996" i="1"/>
  <c r="AE1995" i="1"/>
  <c r="AC1995" i="1"/>
  <c r="AA1995" i="1"/>
  <c r="Y1995" i="1"/>
  <c r="W1995" i="1"/>
  <c r="U1995" i="1"/>
  <c r="S1995" i="1"/>
  <c r="Q1995" i="1"/>
  <c r="O1995" i="1"/>
  <c r="M1995" i="1"/>
  <c r="L1995" i="1"/>
  <c r="J1995" i="1"/>
  <c r="H1995" i="1"/>
  <c r="F1995" i="1"/>
  <c r="D1995" i="1"/>
  <c r="AE1994" i="1"/>
  <c r="AC1994" i="1"/>
  <c r="AA1994" i="1"/>
  <c r="Y1994" i="1"/>
  <c r="W1994" i="1"/>
  <c r="U1994" i="1"/>
  <c r="S1994" i="1"/>
  <c r="Q1994" i="1"/>
  <c r="O1994" i="1"/>
  <c r="M1994" i="1"/>
  <c r="L1994" i="1"/>
  <c r="J1994" i="1"/>
  <c r="H1994" i="1"/>
  <c r="F1994" i="1"/>
  <c r="D1994" i="1"/>
  <c r="AE1993" i="1"/>
  <c r="AC1993" i="1"/>
  <c r="AA1993" i="1"/>
  <c r="Y1993" i="1"/>
  <c r="W1993" i="1"/>
  <c r="U1993" i="1"/>
  <c r="S1993" i="1"/>
  <c r="Q1993" i="1"/>
  <c r="O1993" i="1"/>
  <c r="M1993" i="1"/>
  <c r="L1993" i="1"/>
  <c r="J1993" i="1"/>
  <c r="H1993" i="1"/>
  <c r="F1993" i="1"/>
  <c r="D1993" i="1"/>
  <c r="AE1992" i="1"/>
  <c r="AC1992" i="1"/>
  <c r="AA1992" i="1"/>
  <c r="Y1992" i="1"/>
  <c r="W1992" i="1"/>
  <c r="U1992" i="1"/>
  <c r="S1992" i="1"/>
  <c r="Q1992" i="1"/>
  <c r="O1992" i="1"/>
  <c r="M1992" i="1"/>
  <c r="L1992" i="1"/>
  <c r="J1992" i="1"/>
  <c r="H1992" i="1"/>
  <c r="F1992" i="1"/>
  <c r="D1992" i="1"/>
  <c r="AE1991" i="1"/>
  <c r="AC1991" i="1"/>
  <c r="AA1991" i="1"/>
  <c r="Y1991" i="1"/>
  <c r="W1991" i="1"/>
  <c r="U1991" i="1"/>
  <c r="S1991" i="1"/>
  <c r="Q1991" i="1"/>
  <c r="O1991" i="1"/>
  <c r="M1991" i="1"/>
  <c r="L1991" i="1"/>
  <c r="J1991" i="1"/>
  <c r="H1991" i="1"/>
  <c r="F1991" i="1"/>
  <c r="D1991" i="1"/>
  <c r="AE1990" i="1"/>
  <c r="AC1990" i="1"/>
  <c r="AA1990" i="1"/>
  <c r="Y1990" i="1"/>
  <c r="W1990" i="1"/>
  <c r="U1990" i="1"/>
  <c r="S1990" i="1"/>
  <c r="Q1990" i="1"/>
  <c r="O1990" i="1"/>
  <c r="M1990" i="1"/>
  <c r="L1990" i="1"/>
  <c r="J1990" i="1"/>
  <c r="H1990" i="1"/>
  <c r="F1990" i="1"/>
  <c r="D1990" i="1"/>
  <c r="AE1989" i="1"/>
  <c r="AC1989" i="1"/>
  <c r="AA1989" i="1"/>
  <c r="Y1989" i="1"/>
  <c r="W1989" i="1"/>
  <c r="U1989" i="1"/>
  <c r="S1989" i="1"/>
  <c r="Q1989" i="1"/>
  <c r="O1989" i="1"/>
  <c r="M1989" i="1"/>
  <c r="L1989" i="1"/>
  <c r="J1989" i="1"/>
  <c r="H1989" i="1"/>
  <c r="F1989" i="1"/>
  <c r="D1989" i="1"/>
  <c r="AE1988" i="1"/>
  <c r="AC1988" i="1"/>
  <c r="AA1988" i="1"/>
  <c r="Y1988" i="1"/>
  <c r="W1988" i="1"/>
  <c r="U1988" i="1"/>
  <c r="S1988" i="1"/>
  <c r="Q1988" i="1"/>
  <c r="O1988" i="1"/>
  <c r="M1988" i="1"/>
  <c r="L1988" i="1"/>
  <c r="J1988" i="1"/>
  <c r="H1988" i="1"/>
  <c r="F1988" i="1"/>
  <c r="D1988" i="1"/>
  <c r="AE1987" i="1"/>
  <c r="AC1987" i="1"/>
  <c r="AA1987" i="1"/>
  <c r="Y1987" i="1"/>
  <c r="W1987" i="1"/>
  <c r="U1987" i="1"/>
  <c r="S1987" i="1"/>
  <c r="Q1987" i="1"/>
  <c r="O1987" i="1"/>
  <c r="M1987" i="1"/>
  <c r="L1987" i="1"/>
  <c r="J1987" i="1"/>
  <c r="H1987" i="1"/>
  <c r="F1987" i="1"/>
  <c r="D1987" i="1"/>
  <c r="AE1986" i="1"/>
  <c r="AC1986" i="1"/>
  <c r="AA1986" i="1"/>
  <c r="Y1986" i="1"/>
  <c r="W1986" i="1"/>
  <c r="U1986" i="1"/>
  <c r="S1986" i="1"/>
  <c r="Q1986" i="1"/>
  <c r="O1986" i="1"/>
  <c r="M1986" i="1"/>
  <c r="L1986" i="1"/>
  <c r="J1986" i="1"/>
  <c r="H1986" i="1"/>
  <c r="F1986" i="1"/>
  <c r="D1986" i="1"/>
  <c r="AE1985" i="1"/>
  <c r="AC1985" i="1"/>
  <c r="AA1985" i="1"/>
  <c r="Y1985" i="1"/>
  <c r="W1985" i="1"/>
  <c r="U1985" i="1"/>
  <c r="S1985" i="1"/>
  <c r="Q1985" i="1"/>
  <c r="O1985" i="1"/>
  <c r="M1985" i="1"/>
  <c r="L1985" i="1"/>
  <c r="J1985" i="1"/>
  <c r="H1985" i="1"/>
  <c r="F1985" i="1"/>
  <c r="D1985" i="1"/>
  <c r="AE1984" i="1"/>
  <c r="AC1984" i="1"/>
  <c r="AA1984" i="1"/>
  <c r="Y1984" i="1"/>
  <c r="W1984" i="1"/>
  <c r="U1984" i="1"/>
  <c r="S1984" i="1"/>
  <c r="Q1984" i="1"/>
  <c r="O1984" i="1"/>
  <c r="M1984" i="1"/>
  <c r="L1984" i="1"/>
  <c r="J1984" i="1"/>
  <c r="H1984" i="1"/>
  <c r="F1984" i="1"/>
  <c r="D1984" i="1"/>
  <c r="AE1983" i="1"/>
  <c r="AC1983" i="1"/>
  <c r="AA1983" i="1"/>
  <c r="Y1983" i="1"/>
  <c r="W1983" i="1"/>
  <c r="U1983" i="1"/>
  <c r="S1983" i="1"/>
  <c r="Q1983" i="1"/>
  <c r="O1983" i="1"/>
  <c r="M1983" i="1"/>
  <c r="L1983" i="1"/>
  <c r="J1983" i="1"/>
  <c r="H1983" i="1"/>
  <c r="F1983" i="1"/>
  <c r="D1983" i="1"/>
  <c r="AE1982" i="1"/>
  <c r="AC1982" i="1"/>
  <c r="AA1982" i="1"/>
  <c r="Y1982" i="1"/>
  <c r="W1982" i="1"/>
  <c r="U1982" i="1"/>
  <c r="S1982" i="1"/>
  <c r="Q1982" i="1"/>
  <c r="O1982" i="1"/>
  <c r="M1982" i="1"/>
  <c r="L1982" i="1"/>
  <c r="J1982" i="1"/>
  <c r="H1982" i="1"/>
  <c r="F1982" i="1"/>
  <c r="D1982" i="1"/>
  <c r="AE1981" i="1"/>
  <c r="AC1981" i="1"/>
  <c r="AA1981" i="1"/>
  <c r="Y1981" i="1"/>
  <c r="W1981" i="1"/>
  <c r="U1981" i="1"/>
  <c r="S1981" i="1"/>
  <c r="Q1981" i="1"/>
  <c r="O1981" i="1"/>
  <c r="M1981" i="1"/>
  <c r="L1981" i="1"/>
  <c r="J1981" i="1"/>
  <c r="H1981" i="1"/>
  <c r="F1981" i="1"/>
  <c r="D1981" i="1"/>
  <c r="AE1980" i="1"/>
  <c r="AC1980" i="1"/>
  <c r="AA1980" i="1"/>
  <c r="Y1980" i="1"/>
  <c r="W1980" i="1"/>
  <c r="U1980" i="1"/>
  <c r="S1980" i="1"/>
  <c r="Q1980" i="1"/>
  <c r="O1980" i="1"/>
  <c r="M1980" i="1"/>
  <c r="L1980" i="1"/>
  <c r="J1980" i="1"/>
  <c r="H1980" i="1"/>
  <c r="F1980" i="1"/>
  <c r="D1980" i="1"/>
  <c r="AE1979" i="1"/>
  <c r="AC1979" i="1"/>
  <c r="AA1979" i="1"/>
  <c r="Y1979" i="1"/>
  <c r="W1979" i="1"/>
  <c r="U1979" i="1"/>
  <c r="S1979" i="1"/>
  <c r="Q1979" i="1"/>
  <c r="O1979" i="1"/>
  <c r="M1979" i="1"/>
  <c r="L1979" i="1"/>
  <c r="J1979" i="1"/>
  <c r="H1979" i="1"/>
  <c r="F1979" i="1"/>
  <c r="D1979" i="1"/>
  <c r="AE1978" i="1"/>
  <c r="AC1978" i="1"/>
  <c r="AA1978" i="1"/>
  <c r="Y1978" i="1"/>
  <c r="W1978" i="1"/>
  <c r="U1978" i="1"/>
  <c r="S1978" i="1"/>
  <c r="Q1978" i="1"/>
  <c r="O1978" i="1"/>
  <c r="M1978" i="1"/>
  <c r="L1978" i="1"/>
  <c r="J1978" i="1"/>
  <c r="H1978" i="1"/>
  <c r="F1978" i="1"/>
  <c r="D1978" i="1"/>
  <c r="AE1977" i="1"/>
  <c r="AC1977" i="1"/>
  <c r="AA1977" i="1"/>
  <c r="Y1977" i="1"/>
  <c r="W1977" i="1"/>
  <c r="U1977" i="1"/>
  <c r="S1977" i="1"/>
  <c r="Q1977" i="1"/>
  <c r="O1977" i="1"/>
  <c r="M1977" i="1"/>
  <c r="L1977" i="1"/>
  <c r="J1977" i="1"/>
  <c r="H1977" i="1"/>
  <c r="F1977" i="1"/>
  <c r="D1977" i="1"/>
  <c r="AE1976" i="1"/>
  <c r="AC1976" i="1"/>
  <c r="AA1976" i="1"/>
  <c r="Y1976" i="1"/>
  <c r="W1976" i="1"/>
  <c r="U1976" i="1"/>
  <c r="S1976" i="1"/>
  <c r="Q1976" i="1"/>
  <c r="O1976" i="1"/>
  <c r="M1976" i="1"/>
  <c r="L1976" i="1"/>
  <c r="J1976" i="1"/>
  <c r="H1976" i="1"/>
  <c r="F1976" i="1"/>
  <c r="D1976" i="1"/>
  <c r="AE1975" i="1"/>
  <c r="AC1975" i="1"/>
  <c r="AA1975" i="1"/>
  <c r="Y1975" i="1"/>
  <c r="W1975" i="1"/>
  <c r="U1975" i="1"/>
  <c r="S1975" i="1"/>
  <c r="Q1975" i="1"/>
  <c r="O1975" i="1"/>
  <c r="M1975" i="1"/>
  <c r="L1975" i="1"/>
  <c r="J1975" i="1"/>
  <c r="H1975" i="1"/>
  <c r="F1975" i="1"/>
  <c r="D1975" i="1"/>
  <c r="AE1974" i="1"/>
  <c r="AC1974" i="1"/>
  <c r="AA1974" i="1"/>
  <c r="Y1974" i="1"/>
  <c r="W1974" i="1"/>
  <c r="U1974" i="1"/>
  <c r="S1974" i="1"/>
  <c r="Q1974" i="1"/>
  <c r="O1974" i="1"/>
  <c r="M1974" i="1"/>
  <c r="L1974" i="1"/>
  <c r="J1974" i="1"/>
  <c r="H1974" i="1"/>
  <c r="F1974" i="1"/>
  <c r="D1974" i="1"/>
  <c r="AE1973" i="1"/>
  <c r="AC1973" i="1"/>
  <c r="AA1973" i="1"/>
  <c r="Y1973" i="1"/>
  <c r="W1973" i="1"/>
  <c r="U1973" i="1"/>
  <c r="S1973" i="1"/>
  <c r="Q1973" i="1"/>
  <c r="O1973" i="1"/>
  <c r="M1973" i="1"/>
  <c r="L1973" i="1"/>
  <c r="J1973" i="1"/>
  <c r="H1973" i="1"/>
  <c r="F1973" i="1"/>
  <c r="D1973" i="1"/>
  <c r="AE1972" i="1"/>
  <c r="AC1972" i="1"/>
  <c r="AA1972" i="1"/>
  <c r="Y1972" i="1"/>
  <c r="W1972" i="1"/>
  <c r="U1972" i="1"/>
  <c r="S1972" i="1"/>
  <c r="Q1972" i="1"/>
  <c r="O1972" i="1"/>
  <c r="M1972" i="1"/>
  <c r="L1972" i="1"/>
  <c r="J1972" i="1"/>
  <c r="H1972" i="1"/>
  <c r="F1972" i="1"/>
  <c r="D1972" i="1"/>
  <c r="AE1971" i="1"/>
  <c r="AC1971" i="1"/>
  <c r="AA1971" i="1"/>
  <c r="Y1971" i="1"/>
  <c r="W1971" i="1"/>
  <c r="U1971" i="1"/>
  <c r="S1971" i="1"/>
  <c r="Q1971" i="1"/>
  <c r="O1971" i="1"/>
  <c r="M1971" i="1"/>
  <c r="L1971" i="1"/>
  <c r="J1971" i="1"/>
  <c r="H1971" i="1"/>
  <c r="F1971" i="1"/>
  <c r="D1971" i="1"/>
  <c r="AE1970" i="1"/>
  <c r="AC1970" i="1"/>
  <c r="AA1970" i="1"/>
  <c r="Y1970" i="1"/>
  <c r="W1970" i="1"/>
  <c r="U1970" i="1"/>
  <c r="S1970" i="1"/>
  <c r="Q1970" i="1"/>
  <c r="O1970" i="1"/>
  <c r="M1970" i="1"/>
  <c r="L1970" i="1"/>
  <c r="J1970" i="1"/>
  <c r="H1970" i="1"/>
  <c r="F1970" i="1"/>
  <c r="D1970" i="1"/>
  <c r="AE1969" i="1"/>
  <c r="AC1969" i="1"/>
  <c r="AA1969" i="1"/>
  <c r="Y1969" i="1"/>
  <c r="W1969" i="1"/>
  <c r="U1969" i="1"/>
  <c r="S1969" i="1"/>
  <c r="Q1969" i="1"/>
  <c r="O1969" i="1"/>
  <c r="M1969" i="1"/>
  <c r="L1969" i="1"/>
  <c r="J1969" i="1"/>
  <c r="H1969" i="1"/>
  <c r="F1969" i="1"/>
  <c r="D1969" i="1"/>
  <c r="AE1968" i="1"/>
  <c r="AC1968" i="1"/>
  <c r="AA1968" i="1"/>
  <c r="Y1968" i="1"/>
  <c r="W1968" i="1"/>
  <c r="U1968" i="1"/>
  <c r="S1968" i="1"/>
  <c r="Q1968" i="1"/>
  <c r="O1968" i="1"/>
  <c r="M1968" i="1"/>
  <c r="L1968" i="1"/>
  <c r="J1968" i="1"/>
  <c r="H1968" i="1"/>
  <c r="F1968" i="1"/>
  <c r="D1968" i="1"/>
  <c r="AE1967" i="1"/>
  <c r="AC1967" i="1"/>
  <c r="AA1967" i="1"/>
  <c r="Y1967" i="1"/>
  <c r="W1967" i="1"/>
  <c r="U1967" i="1"/>
  <c r="S1967" i="1"/>
  <c r="Q1967" i="1"/>
  <c r="O1967" i="1"/>
  <c r="M1967" i="1"/>
  <c r="L1967" i="1"/>
  <c r="J1967" i="1"/>
  <c r="H1967" i="1"/>
  <c r="F1967" i="1"/>
  <c r="D1967" i="1"/>
  <c r="AE1966" i="1"/>
  <c r="AC1966" i="1"/>
  <c r="AA1966" i="1"/>
  <c r="Y1966" i="1"/>
  <c r="W1966" i="1"/>
  <c r="U1966" i="1"/>
  <c r="S1966" i="1"/>
  <c r="Q1966" i="1"/>
  <c r="O1966" i="1"/>
  <c r="M1966" i="1"/>
  <c r="L1966" i="1"/>
  <c r="J1966" i="1"/>
  <c r="H1966" i="1"/>
  <c r="F1966" i="1"/>
  <c r="D1966" i="1"/>
  <c r="AE1965" i="1"/>
  <c r="AC1965" i="1"/>
  <c r="AA1965" i="1"/>
  <c r="Y1965" i="1"/>
  <c r="W1965" i="1"/>
  <c r="U1965" i="1"/>
  <c r="S1965" i="1"/>
  <c r="Q1965" i="1"/>
  <c r="O1965" i="1"/>
  <c r="M1965" i="1"/>
  <c r="L1965" i="1"/>
  <c r="J1965" i="1"/>
  <c r="H1965" i="1"/>
  <c r="F1965" i="1"/>
  <c r="D1965" i="1"/>
  <c r="AE1964" i="1"/>
  <c r="AC1964" i="1"/>
  <c r="AA1964" i="1"/>
  <c r="Y1964" i="1"/>
  <c r="W1964" i="1"/>
  <c r="U1964" i="1"/>
  <c r="S1964" i="1"/>
  <c r="Q1964" i="1"/>
  <c r="O1964" i="1"/>
  <c r="M1964" i="1"/>
  <c r="L1964" i="1"/>
  <c r="J1964" i="1"/>
  <c r="H1964" i="1"/>
  <c r="F1964" i="1"/>
  <c r="D1964" i="1"/>
  <c r="AE1963" i="1"/>
  <c r="AC1963" i="1"/>
  <c r="AA1963" i="1"/>
  <c r="Y1963" i="1"/>
  <c r="W1963" i="1"/>
  <c r="U1963" i="1"/>
  <c r="S1963" i="1"/>
  <c r="Q1963" i="1"/>
  <c r="O1963" i="1"/>
  <c r="M1963" i="1"/>
  <c r="L1963" i="1"/>
  <c r="J1963" i="1"/>
  <c r="H1963" i="1"/>
  <c r="F1963" i="1"/>
  <c r="D1963" i="1"/>
  <c r="AE1962" i="1"/>
  <c r="AC1962" i="1"/>
  <c r="AA1962" i="1"/>
  <c r="Y1962" i="1"/>
  <c r="W1962" i="1"/>
  <c r="U1962" i="1"/>
  <c r="S1962" i="1"/>
  <c r="Q1962" i="1"/>
  <c r="O1962" i="1"/>
  <c r="M1962" i="1"/>
  <c r="L1962" i="1"/>
  <c r="J1962" i="1"/>
  <c r="H1962" i="1"/>
  <c r="F1962" i="1"/>
  <c r="D1962" i="1"/>
  <c r="AE1961" i="1"/>
  <c r="AC1961" i="1"/>
  <c r="AA1961" i="1"/>
  <c r="Y1961" i="1"/>
  <c r="W1961" i="1"/>
  <c r="U1961" i="1"/>
  <c r="S1961" i="1"/>
  <c r="Q1961" i="1"/>
  <c r="O1961" i="1"/>
  <c r="M1961" i="1"/>
  <c r="L1961" i="1"/>
  <c r="J1961" i="1"/>
  <c r="H1961" i="1"/>
  <c r="F1961" i="1"/>
  <c r="D1961" i="1"/>
  <c r="AE1960" i="1"/>
  <c r="AC1960" i="1"/>
  <c r="AA1960" i="1"/>
  <c r="Y1960" i="1"/>
  <c r="W1960" i="1"/>
  <c r="U1960" i="1"/>
  <c r="S1960" i="1"/>
  <c r="Q1960" i="1"/>
  <c r="O1960" i="1"/>
  <c r="M1960" i="1"/>
  <c r="L1960" i="1"/>
  <c r="J1960" i="1"/>
  <c r="H1960" i="1"/>
  <c r="F1960" i="1"/>
  <c r="D1960" i="1"/>
  <c r="AE1959" i="1"/>
  <c r="AC1959" i="1"/>
  <c r="AA1959" i="1"/>
  <c r="Y1959" i="1"/>
  <c r="W1959" i="1"/>
  <c r="U1959" i="1"/>
  <c r="S1959" i="1"/>
  <c r="Q1959" i="1"/>
  <c r="O1959" i="1"/>
  <c r="M1959" i="1"/>
  <c r="L1959" i="1"/>
  <c r="J1959" i="1"/>
  <c r="H1959" i="1"/>
  <c r="F1959" i="1"/>
  <c r="D1959" i="1"/>
  <c r="AE1958" i="1"/>
  <c r="AC1958" i="1"/>
  <c r="AA1958" i="1"/>
  <c r="Y1958" i="1"/>
  <c r="W1958" i="1"/>
  <c r="U1958" i="1"/>
  <c r="S1958" i="1"/>
  <c r="Q1958" i="1"/>
  <c r="O1958" i="1"/>
  <c r="M1958" i="1"/>
  <c r="L1958" i="1"/>
  <c r="J1958" i="1"/>
  <c r="H1958" i="1"/>
  <c r="F1958" i="1"/>
  <c r="D1958" i="1"/>
  <c r="AE1957" i="1"/>
  <c r="AC1957" i="1"/>
  <c r="AA1957" i="1"/>
  <c r="Y1957" i="1"/>
  <c r="W1957" i="1"/>
  <c r="U1957" i="1"/>
  <c r="S1957" i="1"/>
  <c r="Q1957" i="1"/>
  <c r="O1957" i="1"/>
  <c r="M1957" i="1"/>
  <c r="L1957" i="1"/>
  <c r="J1957" i="1"/>
  <c r="H1957" i="1"/>
  <c r="F1957" i="1"/>
  <c r="D1957" i="1"/>
  <c r="AE1956" i="1"/>
  <c r="AC1956" i="1"/>
  <c r="AA1956" i="1"/>
  <c r="Y1956" i="1"/>
  <c r="W1956" i="1"/>
  <c r="U1956" i="1"/>
  <c r="S1956" i="1"/>
  <c r="Q1956" i="1"/>
  <c r="O1956" i="1"/>
  <c r="M1956" i="1"/>
  <c r="L1956" i="1"/>
  <c r="J1956" i="1"/>
  <c r="H1956" i="1"/>
  <c r="F1956" i="1"/>
  <c r="D1956" i="1"/>
  <c r="AE1955" i="1"/>
  <c r="AC1955" i="1"/>
  <c r="AA1955" i="1"/>
  <c r="Y1955" i="1"/>
  <c r="W1955" i="1"/>
  <c r="U1955" i="1"/>
  <c r="S1955" i="1"/>
  <c r="Q1955" i="1"/>
  <c r="O1955" i="1"/>
  <c r="M1955" i="1"/>
  <c r="L1955" i="1"/>
  <c r="J1955" i="1"/>
  <c r="H1955" i="1"/>
  <c r="F1955" i="1"/>
  <c r="D1955" i="1"/>
  <c r="AE1954" i="1"/>
  <c r="AC1954" i="1"/>
  <c r="AA1954" i="1"/>
  <c r="Y1954" i="1"/>
  <c r="W1954" i="1"/>
  <c r="U1954" i="1"/>
  <c r="S1954" i="1"/>
  <c r="Q1954" i="1"/>
  <c r="O1954" i="1"/>
  <c r="M1954" i="1"/>
  <c r="L1954" i="1"/>
  <c r="J1954" i="1"/>
  <c r="H1954" i="1"/>
  <c r="F1954" i="1"/>
  <c r="D1954" i="1"/>
  <c r="AE1953" i="1"/>
  <c r="AC1953" i="1"/>
  <c r="AA1953" i="1"/>
  <c r="Y1953" i="1"/>
  <c r="W1953" i="1"/>
  <c r="U1953" i="1"/>
  <c r="S1953" i="1"/>
  <c r="Q1953" i="1"/>
  <c r="O1953" i="1"/>
  <c r="M1953" i="1"/>
  <c r="L1953" i="1"/>
  <c r="J1953" i="1"/>
  <c r="H1953" i="1"/>
  <c r="F1953" i="1"/>
  <c r="D1953" i="1"/>
  <c r="AE1952" i="1"/>
  <c r="AC1952" i="1"/>
  <c r="AA1952" i="1"/>
  <c r="Y1952" i="1"/>
  <c r="W1952" i="1"/>
  <c r="U1952" i="1"/>
  <c r="S1952" i="1"/>
  <c r="Q1952" i="1"/>
  <c r="O1952" i="1"/>
  <c r="M1952" i="1"/>
  <c r="L1952" i="1"/>
  <c r="J1952" i="1"/>
  <c r="H1952" i="1"/>
  <c r="F1952" i="1"/>
  <c r="D1952" i="1"/>
  <c r="AE1951" i="1"/>
  <c r="AC1951" i="1"/>
  <c r="AA1951" i="1"/>
  <c r="Y1951" i="1"/>
  <c r="W1951" i="1"/>
  <c r="U1951" i="1"/>
  <c r="S1951" i="1"/>
  <c r="Q1951" i="1"/>
  <c r="O1951" i="1"/>
  <c r="M1951" i="1"/>
  <c r="L1951" i="1"/>
  <c r="J1951" i="1"/>
  <c r="H1951" i="1"/>
  <c r="F1951" i="1"/>
  <c r="D1951" i="1"/>
  <c r="AE1950" i="1"/>
  <c r="AC1950" i="1"/>
  <c r="AA1950" i="1"/>
  <c r="Y1950" i="1"/>
  <c r="W1950" i="1"/>
  <c r="U1950" i="1"/>
  <c r="S1950" i="1"/>
  <c r="Q1950" i="1"/>
  <c r="O1950" i="1"/>
  <c r="M1950" i="1"/>
  <c r="L1950" i="1"/>
  <c r="J1950" i="1"/>
  <c r="H1950" i="1"/>
  <c r="F1950" i="1"/>
  <c r="D1950" i="1"/>
  <c r="AE1949" i="1"/>
  <c r="AC1949" i="1"/>
  <c r="AA1949" i="1"/>
  <c r="Y1949" i="1"/>
  <c r="W1949" i="1"/>
  <c r="U1949" i="1"/>
  <c r="S1949" i="1"/>
  <c r="Q1949" i="1"/>
  <c r="O1949" i="1"/>
  <c r="M1949" i="1"/>
  <c r="L1949" i="1"/>
  <c r="J1949" i="1"/>
  <c r="H1949" i="1"/>
  <c r="F1949" i="1"/>
  <c r="D1949" i="1"/>
  <c r="AE1948" i="1"/>
  <c r="AC1948" i="1"/>
  <c r="AA1948" i="1"/>
  <c r="Y1948" i="1"/>
  <c r="W1948" i="1"/>
  <c r="U1948" i="1"/>
  <c r="S1948" i="1"/>
  <c r="Q1948" i="1"/>
  <c r="O1948" i="1"/>
  <c r="M1948" i="1"/>
  <c r="L1948" i="1"/>
  <c r="J1948" i="1"/>
  <c r="H1948" i="1"/>
  <c r="F1948" i="1"/>
  <c r="D1948" i="1"/>
  <c r="AE1947" i="1"/>
  <c r="AC1947" i="1"/>
  <c r="AA1947" i="1"/>
  <c r="Y1947" i="1"/>
  <c r="W1947" i="1"/>
  <c r="U1947" i="1"/>
  <c r="S1947" i="1"/>
  <c r="Q1947" i="1"/>
  <c r="O1947" i="1"/>
  <c r="M1947" i="1"/>
  <c r="L1947" i="1"/>
  <c r="J1947" i="1"/>
  <c r="H1947" i="1"/>
  <c r="F1947" i="1"/>
  <c r="D1947" i="1"/>
  <c r="AE1946" i="1"/>
  <c r="AC1946" i="1"/>
  <c r="AA1946" i="1"/>
  <c r="Y1946" i="1"/>
  <c r="W1946" i="1"/>
  <c r="U1946" i="1"/>
  <c r="S1946" i="1"/>
  <c r="Q1946" i="1"/>
  <c r="O1946" i="1"/>
  <c r="M1946" i="1"/>
  <c r="L1946" i="1"/>
  <c r="J1946" i="1"/>
  <c r="H1946" i="1"/>
  <c r="F1946" i="1"/>
  <c r="D1946" i="1"/>
  <c r="AE1945" i="1"/>
  <c r="AC1945" i="1"/>
  <c r="AA1945" i="1"/>
  <c r="Y1945" i="1"/>
  <c r="W1945" i="1"/>
  <c r="U1945" i="1"/>
  <c r="S1945" i="1"/>
  <c r="Q1945" i="1"/>
  <c r="O1945" i="1"/>
  <c r="M1945" i="1"/>
  <c r="L1945" i="1"/>
  <c r="J1945" i="1"/>
  <c r="H1945" i="1"/>
  <c r="F1945" i="1"/>
  <c r="D1945" i="1"/>
  <c r="AE1944" i="1"/>
  <c r="AC1944" i="1"/>
  <c r="AA1944" i="1"/>
  <c r="Y1944" i="1"/>
  <c r="W1944" i="1"/>
  <c r="U1944" i="1"/>
  <c r="S1944" i="1"/>
  <c r="Q1944" i="1"/>
  <c r="O1944" i="1"/>
  <c r="M1944" i="1"/>
  <c r="L1944" i="1"/>
  <c r="J1944" i="1"/>
  <c r="H1944" i="1"/>
  <c r="F1944" i="1"/>
  <c r="D1944" i="1"/>
  <c r="AE1943" i="1"/>
  <c r="AC1943" i="1"/>
  <c r="AA1943" i="1"/>
  <c r="Y1943" i="1"/>
  <c r="W1943" i="1"/>
  <c r="U1943" i="1"/>
  <c r="S1943" i="1"/>
  <c r="Q1943" i="1"/>
  <c r="O1943" i="1"/>
  <c r="M1943" i="1"/>
  <c r="L1943" i="1"/>
  <c r="J1943" i="1"/>
  <c r="H1943" i="1"/>
  <c r="F1943" i="1"/>
  <c r="D1943" i="1"/>
  <c r="AE1942" i="1"/>
  <c r="AC1942" i="1"/>
  <c r="AA1942" i="1"/>
  <c r="Y1942" i="1"/>
  <c r="W1942" i="1"/>
  <c r="U1942" i="1"/>
  <c r="S1942" i="1"/>
  <c r="Q1942" i="1"/>
  <c r="O1942" i="1"/>
  <c r="M1942" i="1"/>
  <c r="L1942" i="1"/>
  <c r="J1942" i="1"/>
  <c r="H1942" i="1"/>
  <c r="F1942" i="1"/>
  <c r="D1942" i="1"/>
  <c r="AE1941" i="1"/>
  <c r="AC1941" i="1"/>
  <c r="AA1941" i="1"/>
  <c r="Y1941" i="1"/>
  <c r="W1941" i="1"/>
  <c r="U1941" i="1"/>
  <c r="S1941" i="1"/>
  <c r="Q1941" i="1"/>
  <c r="O1941" i="1"/>
  <c r="M1941" i="1"/>
  <c r="L1941" i="1"/>
  <c r="J1941" i="1"/>
  <c r="H1941" i="1"/>
  <c r="F1941" i="1"/>
  <c r="D1941" i="1"/>
  <c r="AE1940" i="1"/>
  <c r="AC1940" i="1"/>
  <c r="AA1940" i="1"/>
  <c r="Y1940" i="1"/>
  <c r="W1940" i="1"/>
  <c r="U1940" i="1"/>
  <c r="S1940" i="1"/>
  <c r="Q1940" i="1"/>
  <c r="O1940" i="1"/>
  <c r="M1940" i="1"/>
  <c r="L1940" i="1"/>
  <c r="J1940" i="1"/>
  <c r="H1940" i="1"/>
  <c r="F1940" i="1"/>
  <c r="D1940" i="1"/>
  <c r="AE1939" i="1"/>
  <c r="AC1939" i="1"/>
  <c r="AA1939" i="1"/>
  <c r="Y1939" i="1"/>
  <c r="W1939" i="1"/>
  <c r="U1939" i="1"/>
  <c r="S1939" i="1"/>
  <c r="Q1939" i="1"/>
  <c r="O1939" i="1"/>
  <c r="M1939" i="1"/>
  <c r="L1939" i="1"/>
  <c r="J1939" i="1"/>
  <c r="H1939" i="1"/>
  <c r="F1939" i="1"/>
  <c r="D1939" i="1"/>
  <c r="AE1938" i="1"/>
  <c r="AC1938" i="1"/>
  <c r="AA1938" i="1"/>
  <c r="Y1938" i="1"/>
  <c r="W1938" i="1"/>
  <c r="U1938" i="1"/>
  <c r="S1938" i="1"/>
  <c r="Q1938" i="1"/>
  <c r="O1938" i="1"/>
  <c r="M1938" i="1"/>
  <c r="L1938" i="1"/>
  <c r="J1938" i="1"/>
  <c r="H1938" i="1"/>
  <c r="F1938" i="1"/>
  <c r="D1938" i="1"/>
  <c r="AE1937" i="1"/>
  <c r="AC1937" i="1"/>
  <c r="AA1937" i="1"/>
  <c r="Y1937" i="1"/>
  <c r="W1937" i="1"/>
  <c r="U1937" i="1"/>
  <c r="S1937" i="1"/>
  <c r="Q1937" i="1"/>
  <c r="O1937" i="1"/>
  <c r="M1937" i="1"/>
  <c r="L1937" i="1"/>
  <c r="J1937" i="1"/>
  <c r="H1937" i="1"/>
  <c r="F1937" i="1"/>
  <c r="D1937" i="1"/>
  <c r="AE1936" i="1"/>
  <c r="AC1936" i="1"/>
  <c r="AA1936" i="1"/>
  <c r="Y1936" i="1"/>
  <c r="W1936" i="1"/>
  <c r="U1936" i="1"/>
  <c r="S1936" i="1"/>
  <c r="Q1936" i="1"/>
  <c r="O1936" i="1"/>
  <c r="M1936" i="1"/>
  <c r="L1936" i="1"/>
  <c r="J1936" i="1"/>
  <c r="H1936" i="1"/>
  <c r="F1936" i="1"/>
  <c r="D1936" i="1"/>
  <c r="AE1935" i="1"/>
  <c r="AC1935" i="1"/>
  <c r="AA1935" i="1"/>
  <c r="Y1935" i="1"/>
  <c r="W1935" i="1"/>
  <c r="U1935" i="1"/>
  <c r="S1935" i="1"/>
  <c r="Q1935" i="1"/>
  <c r="O1935" i="1"/>
  <c r="M1935" i="1"/>
  <c r="L1935" i="1"/>
  <c r="J1935" i="1"/>
  <c r="H1935" i="1"/>
  <c r="F1935" i="1"/>
  <c r="D1935" i="1"/>
  <c r="AE1934" i="1"/>
  <c r="AC1934" i="1"/>
  <c r="AA1934" i="1"/>
  <c r="Y1934" i="1"/>
  <c r="W1934" i="1"/>
  <c r="U1934" i="1"/>
  <c r="S1934" i="1"/>
  <c r="Q1934" i="1"/>
  <c r="O1934" i="1"/>
  <c r="M1934" i="1"/>
  <c r="L1934" i="1"/>
  <c r="J1934" i="1"/>
  <c r="H1934" i="1"/>
  <c r="F1934" i="1"/>
  <c r="D1934" i="1"/>
  <c r="AE1933" i="1"/>
  <c r="AC1933" i="1"/>
  <c r="AA1933" i="1"/>
  <c r="Y1933" i="1"/>
  <c r="W1933" i="1"/>
  <c r="U1933" i="1"/>
  <c r="S1933" i="1"/>
  <c r="Q1933" i="1"/>
  <c r="O1933" i="1"/>
  <c r="M1933" i="1"/>
  <c r="L1933" i="1"/>
  <c r="J1933" i="1"/>
  <c r="H1933" i="1"/>
  <c r="F1933" i="1"/>
  <c r="D1933" i="1"/>
  <c r="AE1932" i="1"/>
  <c r="AC1932" i="1"/>
  <c r="AA1932" i="1"/>
  <c r="Y1932" i="1"/>
  <c r="W1932" i="1"/>
  <c r="U1932" i="1"/>
  <c r="S1932" i="1"/>
  <c r="Q1932" i="1"/>
  <c r="O1932" i="1"/>
  <c r="M1932" i="1"/>
  <c r="L1932" i="1"/>
  <c r="J1932" i="1"/>
  <c r="H1932" i="1"/>
  <c r="F1932" i="1"/>
  <c r="D1932" i="1"/>
  <c r="AE1931" i="1"/>
  <c r="AC1931" i="1"/>
  <c r="AA1931" i="1"/>
  <c r="Y1931" i="1"/>
  <c r="W1931" i="1"/>
  <c r="U1931" i="1"/>
  <c r="S1931" i="1"/>
  <c r="Q1931" i="1"/>
  <c r="O1931" i="1"/>
  <c r="M1931" i="1"/>
  <c r="L1931" i="1"/>
  <c r="J1931" i="1"/>
  <c r="H1931" i="1"/>
  <c r="F1931" i="1"/>
  <c r="D1931" i="1"/>
  <c r="AE1930" i="1"/>
  <c r="AC1930" i="1"/>
  <c r="AA1930" i="1"/>
  <c r="Y1930" i="1"/>
  <c r="W1930" i="1"/>
  <c r="U1930" i="1"/>
  <c r="S1930" i="1"/>
  <c r="Q1930" i="1"/>
  <c r="O1930" i="1"/>
  <c r="M1930" i="1"/>
  <c r="L1930" i="1"/>
  <c r="J1930" i="1"/>
  <c r="H1930" i="1"/>
  <c r="F1930" i="1"/>
  <c r="D1930" i="1"/>
  <c r="AE1929" i="1"/>
  <c r="AC1929" i="1"/>
  <c r="AA1929" i="1"/>
  <c r="Y1929" i="1"/>
  <c r="W1929" i="1"/>
  <c r="U1929" i="1"/>
  <c r="S1929" i="1"/>
  <c r="Q1929" i="1"/>
  <c r="O1929" i="1"/>
  <c r="M1929" i="1"/>
  <c r="L1929" i="1"/>
  <c r="J1929" i="1"/>
  <c r="H1929" i="1"/>
  <c r="F1929" i="1"/>
  <c r="D1929" i="1"/>
  <c r="AE1928" i="1"/>
  <c r="AC1928" i="1"/>
  <c r="AA1928" i="1"/>
  <c r="Y1928" i="1"/>
  <c r="W1928" i="1"/>
  <c r="U1928" i="1"/>
  <c r="S1928" i="1"/>
  <c r="Q1928" i="1"/>
  <c r="O1928" i="1"/>
  <c r="M1928" i="1"/>
  <c r="L1928" i="1"/>
  <c r="J1928" i="1"/>
  <c r="H1928" i="1"/>
  <c r="F1928" i="1"/>
  <c r="D1928" i="1"/>
  <c r="AE1927" i="1"/>
  <c r="AC1927" i="1"/>
  <c r="AA1927" i="1"/>
  <c r="Y1927" i="1"/>
  <c r="W1927" i="1"/>
  <c r="U1927" i="1"/>
  <c r="S1927" i="1"/>
  <c r="Q1927" i="1"/>
  <c r="O1927" i="1"/>
  <c r="M1927" i="1"/>
  <c r="L1927" i="1"/>
  <c r="J1927" i="1"/>
  <c r="H1927" i="1"/>
  <c r="F1927" i="1"/>
  <c r="D1927" i="1"/>
  <c r="AE1926" i="1"/>
  <c r="AC1926" i="1"/>
  <c r="AA1926" i="1"/>
  <c r="Y1926" i="1"/>
  <c r="W1926" i="1"/>
  <c r="U1926" i="1"/>
  <c r="S1926" i="1"/>
  <c r="Q1926" i="1"/>
  <c r="O1926" i="1"/>
  <c r="M1926" i="1"/>
  <c r="L1926" i="1"/>
  <c r="J1926" i="1"/>
  <c r="H1926" i="1"/>
  <c r="F1926" i="1"/>
  <c r="D1926" i="1"/>
  <c r="AE1925" i="1"/>
  <c r="AC1925" i="1"/>
  <c r="AA1925" i="1"/>
  <c r="Y1925" i="1"/>
  <c r="W1925" i="1"/>
  <c r="U1925" i="1"/>
  <c r="S1925" i="1"/>
  <c r="Q1925" i="1"/>
  <c r="O1925" i="1"/>
  <c r="M1925" i="1"/>
  <c r="L1925" i="1"/>
  <c r="J1925" i="1"/>
  <c r="H1925" i="1"/>
  <c r="F1925" i="1"/>
  <c r="D1925" i="1"/>
  <c r="AE1924" i="1"/>
  <c r="AC1924" i="1"/>
  <c r="AA1924" i="1"/>
  <c r="Y1924" i="1"/>
  <c r="W1924" i="1"/>
  <c r="U1924" i="1"/>
  <c r="S1924" i="1"/>
  <c r="Q1924" i="1"/>
  <c r="O1924" i="1"/>
  <c r="M1924" i="1"/>
  <c r="L1924" i="1"/>
  <c r="J1924" i="1"/>
  <c r="H1924" i="1"/>
  <c r="F1924" i="1"/>
  <c r="D1924" i="1"/>
  <c r="AE1923" i="1"/>
  <c r="AC1923" i="1"/>
  <c r="AA1923" i="1"/>
  <c r="Y1923" i="1"/>
  <c r="W1923" i="1"/>
  <c r="U1923" i="1"/>
  <c r="S1923" i="1"/>
  <c r="Q1923" i="1"/>
  <c r="O1923" i="1"/>
  <c r="M1923" i="1"/>
  <c r="L1923" i="1"/>
  <c r="J1923" i="1"/>
  <c r="H1923" i="1"/>
  <c r="F1923" i="1"/>
  <c r="D1923" i="1"/>
  <c r="AE1922" i="1"/>
  <c r="AC1922" i="1"/>
  <c r="AA1922" i="1"/>
  <c r="Y1922" i="1"/>
  <c r="W1922" i="1"/>
  <c r="U1922" i="1"/>
  <c r="S1922" i="1"/>
  <c r="Q1922" i="1"/>
  <c r="O1922" i="1"/>
  <c r="M1922" i="1"/>
  <c r="L1922" i="1"/>
  <c r="J1922" i="1"/>
  <c r="H1922" i="1"/>
  <c r="F1922" i="1"/>
  <c r="D1922" i="1"/>
  <c r="AE1921" i="1"/>
  <c r="AC1921" i="1"/>
  <c r="AA1921" i="1"/>
  <c r="Y1921" i="1"/>
  <c r="W1921" i="1"/>
  <c r="U1921" i="1"/>
  <c r="S1921" i="1"/>
  <c r="Q1921" i="1"/>
  <c r="O1921" i="1"/>
  <c r="M1921" i="1"/>
  <c r="L1921" i="1"/>
  <c r="J1921" i="1"/>
  <c r="H1921" i="1"/>
  <c r="F1921" i="1"/>
  <c r="D1921" i="1"/>
  <c r="AE1920" i="1"/>
  <c r="AC1920" i="1"/>
  <c r="AA1920" i="1"/>
  <c r="Y1920" i="1"/>
  <c r="W1920" i="1"/>
  <c r="U1920" i="1"/>
  <c r="S1920" i="1"/>
  <c r="Q1920" i="1"/>
  <c r="O1920" i="1"/>
  <c r="M1920" i="1"/>
  <c r="L1920" i="1"/>
  <c r="J1920" i="1"/>
  <c r="H1920" i="1"/>
  <c r="F1920" i="1"/>
  <c r="D1920" i="1"/>
  <c r="AE1919" i="1"/>
  <c r="AC1919" i="1"/>
  <c r="AA1919" i="1"/>
  <c r="Y1919" i="1"/>
  <c r="W1919" i="1"/>
  <c r="U1919" i="1"/>
  <c r="S1919" i="1"/>
  <c r="Q1919" i="1"/>
  <c r="O1919" i="1"/>
  <c r="M1919" i="1"/>
  <c r="L1919" i="1"/>
  <c r="J1919" i="1"/>
  <c r="H1919" i="1"/>
  <c r="F1919" i="1"/>
  <c r="D1919" i="1"/>
  <c r="AE1918" i="1"/>
  <c r="AC1918" i="1"/>
  <c r="AA1918" i="1"/>
  <c r="Y1918" i="1"/>
  <c r="W1918" i="1"/>
  <c r="U1918" i="1"/>
  <c r="S1918" i="1"/>
  <c r="Q1918" i="1"/>
  <c r="O1918" i="1"/>
  <c r="M1918" i="1"/>
  <c r="L1918" i="1"/>
  <c r="J1918" i="1"/>
  <c r="H1918" i="1"/>
  <c r="F1918" i="1"/>
  <c r="D1918" i="1"/>
  <c r="AE1917" i="1"/>
  <c r="AC1917" i="1"/>
  <c r="AA1917" i="1"/>
  <c r="Y1917" i="1"/>
  <c r="W1917" i="1"/>
  <c r="U1917" i="1"/>
  <c r="S1917" i="1"/>
  <c r="Q1917" i="1"/>
  <c r="O1917" i="1"/>
  <c r="M1917" i="1"/>
  <c r="L1917" i="1"/>
  <c r="J1917" i="1"/>
  <c r="H1917" i="1"/>
  <c r="F1917" i="1"/>
  <c r="D1917" i="1"/>
  <c r="AE1916" i="1"/>
  <c r="AC1916" i="1"/>
  <c r="AA1916" i="1"/>
  <c r="Y1916" i="1"/>
  <c r="W1916" i="1"/>
  <c r="U1916" i="1"/>
  <c r="S1916" i="1"/>
  <c r="Q1916" i="1"/>
  <c r="O1916" i="1"/>
  <c r="M1916" i="1"/>
  <c r="L1916" i="1"/>
  <c r="J1916" i="1"/>
  <c r="H1916" i="1"/>
  <c r="F1916" i="1"/>
  <c r="D1916" i="1"/>
  <c r="AE1915" i="1"/>
  <c r="AC1915" i="1"/>
  <c r="AA1915" i="1"/>
  <c r="Y1915" i="1"/>
  <c r="W1915" i="1"/>
  <c r="U1915" i="1"/>
  <c r="S1915" i="1"/>
  <c r="Q1915" i="1"/>
  <c r="O1915" i="1"/>
  <c r="M1915" i="1"/>
  <c r="L1915" i="1"/>
  <c r="J1915" i="1"/>
  <c r="H1915" i="1"/>
  <c r="F1915" i="1"/>
  <c r="D1915" i="1"/>
  <c r="AE1914" i="1"/>
  <c r="AC1914" i="1"/>
  <c r="AA1914" i="1"/>
  <c r="Y1914" i="1"/>
  <c r="W1914" i="1"/>
  <c r="U1914" i="1"/>
  <c r="S1914" i="1"/>
  <c r="Q1914" i="1"/>
  <c r="O1914" i="1"/>
  <c r="M1914" i="1"/>
  <c r="L1914" i="1"/>
  <c r="J1914" i="1"/>
  <c r="H1914" i="1"/>
  <c r="F1914" i="1"/>
  <c r="D1914" i="1"/>
  <c r="AE1913" i="1"/>
  <c r="AC1913" i="1"/>
  <c r="AA1913" i="1"/>
  <c r="Y1913" i="1"/>
  <c r="W1913" i="1"/>
  <c r="U1913" i="1"/>
  <c r="S1913" i="1"/>
  <c r="Q1913" i="1"/>
  <c r="O1913" i="1"/>
  <c r="M1913" i="1"/>
  <c r="L1913" i="1"/>
  <c r="J1913" i="1"/>
  <c r="H1913" i="1"/>
  <c r="F1913" i="1"/>
  <c r="D1913" i="1"/>
  <c r="AE1912" i="1"/>
  <c r="AC1912" i="1"/>
  <c r="AA1912" i="1"/>
  <c r="Y1912" i="1"/>
  <c r="W1912" i="1"/>
  <c r="U1912" i="1"/>
  <c r="S1912" i="1"/>
  <c r="Q1912" i="1"/>
  <c r="O1912" i="1"/>
  <c r="M1912" i="1"/>
  <c r="L1912" i="1"/>
  <c r="J1912" i="1"/>
  <c r="H1912" i="1"/>
  <c r="F1912" i="1"/>
  <c r="D1912" i="1"/>
  <c r="AE1911" i="1"/>
  <c r="AC1911" i="1"/>
  <c r="AA1911" i="1"/>
  <c r="Y1911" i="1"/>
  <c r="W1911" i="1"/>
  <c r="U1911" i="1"/>
  <c r="S1911" i="1"/>
  <c r="Q1911" i="1"/>
  <c r="O1911" i="1"/>
  <c r="M1911" i="1"/>
  <c r="L1911" i="1"/>
  <c r="J1911" i="1"/>
  <c r="H1911" i="1"/>
  <c r="F1911" i="1"/>
  <c r="D1911" i="1"/>
  <c r="AE1910" i="1"/>
  <c r="AC1910" i="1"/>
  <c r="AA1910" i="1"/>
  <c r="Y1910" i="1"/>
  <c r="W1910" i="1"/>
  <c r="U1910" i="1"/>
  <c r="S1910" i="1"/>
  <c r="Q1910" i="1"/>
  <c r="O1910" i="1"/>
  <c r="M1910" i="1"/>
  <c r="L1910" i="1"/>
  <c r="J1910" i="1"/>
  <c r="H1910" i="1"/>
  <c r="F1910" i="1"/>
  <c r="D1910" i="1"/>
  <c r="AE1909" i="1"/>
  <c r="AC1909" i="1"/>
  <c r="AA1909" i="1"/>
  <c r="Y1909" i="1"/>
  <c r="W1909" i="1"/>
  <c r="U1909" i="1"/>
  <c r="S1909" i="1"/>
  <c r="Q1909" i="1"/>
  <c r="O1909" i="1"/>
  <c r="M1909" i="1"/>
  <c r="L1909" i="1"/>
  <c r="J1909" i="1"/>
  <c r="H1909" i="1"/>
  <c r="F1909" i="1"/>
  <c r="D1909" i="1"/>
  <c r="AE1908" i="1"/>
  <c r="AC1908" i="1"/>
  <c r="AA1908" i="1"/>
  <c r="Y1908" i="1"/>
  <c r="W1908" i="1"/>
  <c r="U1908" i="1"/>
  <c r="S1908" i="1"/>
  <c r="Q1908" i="1"/>
  <c r="O1908" i="1"/>
  <c r="M1908" i="1"/>
  <c r="L1908" i="1"/>
  <c r="J1908" i="1"/>
  <c r="H1908" i="1"/>
  <c r="F1908" i="1"/>
  <c r="D1908" i="1"/>
  <c r="AE1907" i="1"/>
  <c r="AC1907" i="1"/>
  <c r="AA1907" i="1"/>
  <c r="Y1907" i="1"/>
  <c r="W1907" i="1"/>
  <c r="U1907" i="1"/>
  <c r="S1907" i="1"/>
  <c r="Q1907" i="1"/>
  <c r="O1907" i="1"/>
  <c r="M1907" i="1"/>
  <c r="L1907" i="1"/>
  <c r="J1907" i="1"/>
  <c r="H1907" i="1"/>
  <c r="F1907" i="1"/>
  <c r="D1907" i="1"/>
  <c r="AE1906" i="1"/>
  <c r="AC1906" i="1"/>
  <c r="AA1906" i="1"/>
  <c r="Y1906" i="1"/>
  <c r="W1906" i="1"/>
  <c r="U1906" i="1"/>
  <c r="S1906" i="1"/>
  <c r="Q1906" i="1"/>
  <c r="O1906" i="1"/>
  <c r="M1906" i="1"/>
  <c r="L1906" i="1"/>
  <c r="J1906" i="1"/>
  <c r="H1906" i="1"/>
  <c r="F1906" i="1"/>
  <c r="D1906" i="1"/>
  <c r="AE1905" i="1"/>
  <c r="AC1905" i="1"/>
  <c r="AA1905" i="1"/>
  <c r="Y1905" i="1"/>
  <c r="W1905" i="1"/>
  <c r="U1905" i="1"/>
  <c r="S1905" i="1"/>
  <c r="Q1905" i="1"/>
  <c r="O1905" i="1"/>
  <c r="M1905" i="1"/>
  <c r="L1905" i="1"/>
  <c r="J1905" i="1"/>
  <c r="H1905" i="1"/>
  <c r="F1905" i="1"/>
  <c r="D1905" i="1"/>
  <c r="AE1904" i="1"/>
  <c r="AC1904" i="1"/>
  <c r="AA1904" i="1"/>
  <c r="Y1904" i="1"/>
  <c r="W1904" i="1"/>
  <c r="U1904" i="1"/>
  <c r="S1904" i="1"/>
  <c r="Q1904" i="1"/>
  <c r="O1904" i="1"/>
  <c r="M1904" i="1"/>
  <c r="L1904" i="1"/>
  <c r="J1904" i="1"/>
  <c r="H1904" i="1"/>
  <c r="F1904" i="1"/>
  <c r="D1904" i="1"/>
  <c r="AE1903" i="1"/>
  <c r="AC1903" i="1"/>
  <c r="AA1903" i="1"/>
  <c r="Y1903" i="1"/>
  <c r="W1903" i="1"/>
  <c r="U1903" i="1"/>
  <c r="S1903" i="1"/>
  <c r="Q1903" i="1"/>
  <c r="O1903" i="1"/>
  <c r="M1903" i="1"/>
  <c r="L1903" i="1"/>
  <c r="J1903" i="1"/>
  <c r="H1903" i="1"/>
  <c r="F1903" i="1"/>
  <c r="D1903" i="1"/>
  <c r="AE1902" i="1"/>
  <c r="AC1902" i="1"/>
  <c r="AA1902" i="1"/>
  <c r="Y1902" i="1"/>
  <c r="W1902" i="1"/>
  <c r="U1902" i="1"/>
  <c r="S1902" i="1"/>
  <c r="Q1902" i="1"/>
  <c r="O1902" i="1"/>
  <c r="M1902" i="1"/>
  <c r="L1902" i="1"/>
  <c r="J1902" i="1"/>
  <c r="H1902" i="1"/>
  <c r="F1902" i="1"/>
  <c r="D1902" i="1"/>
  <c r="AE1901" i="1"/>
  <c r="AC1901" i="1"/>
  <c r="AA1901" i="1"/>
  <c r="Y1901" i="1"/>
  <c r="W1901" i="1"/>
  <c r="U1901" i="1"/>
  <c r="S1901" i="1"/>
  <c r="Q1901" i="1"/>
  <c r="O1901" i="1"/>
  <c r="M1901" i="1"/>
  <c r="L1901" i="1"/>
  <c r="J1901" i="1"/>
  <c r="H1901" i="1"/>
  <c r="F1901" i="1"/>
  <c r="D1901" i="1"/>
  <c r="AE1900" i="1"/>
  <c r="AC1900" i="1"/>
  <c r="AA1900" i="1"/>
  <c r="Y1900" i="1"/>
  <c r="W1900" i="1"/>
  <c r="U1900" i="1"/>
  <c r="S1900" i="1"/>
  <c r="Q1900" i="1"/>
  <c r="O1900" i="1"/>
  <c r="M1900" i="1"/>
  <c r="L1900" i="1"/>
  <c r="J1900" i="1"/>
  <c r="H1900" i="1"/>
  <c r="F1900" i="1"/>
  <c r="D1900" i="1"/>
  <c r="AE1899" i="1"/>
  <c r="AC1899" i="1"/>
  <c r="AA1899" i="1"/>
  <c r="Y1899" i="1"/>
  <c r="W1899" i="1"/>
  <c r="U1899" i="1"/>
  <c r="S1899" i="1"/>
  <c r="Q1899" i="1"/>
  <c r="O1899" i="1"/>
  <c r="M1899" i="1"/>
  <c r="L1899" i="1"/>
  <c r="J1899" i="1"/>
  <c r="H1899" i="1"/>
  <c r="F1899" i="1"/>
  <c r="D1899" i="1"/>
  <c r="AE1898" i="1"/>
  <c r="AC1898" i="1"/>
  <c r="AA1898" i="1"/>
  <c r="Y1898" i="1"/>
  <c r="W1898" i="1"/>
  <c r="U1898" i="1"/>
  <c r="S1898" i="1"/>
  <c r="Q1898" i="1"/>
  <c r="O1898" i="1"/>
  <c r="M1898" i="1"/>
  <c r="L1898" i="1"/>
  <c r="J1898" i="1"/>
  <c r="H1898" i="1"/>
  <c r="F1898" i="1"/>
  <c r="D1898" i="1"/>
  <c r="AE1897" i="1"/>
  <c r="AC1897" i="1"/>
  <c r="AA1897" i="1"/>
  <c r="Y1897" i="1"/>
  <c r="W1897" i="1"/>
  <c r="U1897" i="1"/>
  <c r="S1897" i="1"/>
  <c r="Q1897" i="1"/>
  <c r="O1897" i="1"/>
  <c r="M1897" i="1"/>
  <c r="L1897" i="1"/>
  <c r="J1897" i="1"/>
  <c r="H1897" i="1"/>
  <c r="F1897" i="1"/>
  <c r="D1897" i="1"/>
  <c r="AE1896" i="1"/>
  <c r="AC1896" i="1"/>
  <c r="AA1896" i="1"/>
  <c r="Y1896" i="1"/>
  <c r="W1896" i="1"/>
  <c r="U1896" i="1"/>
  <c r="S1896" i="1"/>
  <c r="Q1896" i="1"/>
  <c r="O1896" i="1"/>
  <c r="M1896" i="1"/>
  <c r="L1896" i="1"/>
  <c r="J1896" i="1"/>
  <c r="H1896" i="1"/>
  <c r="F1896" i="1"/>
  <c r="D1896" i="1"/>
  <c r="AE1895" i="1"/>
  <c r="AC1895" i="1"/>
  <c r="AA1895" i="1"/>
  <c r="Y1895" i="1"/>
  <c r="W1895" i="1"/>
  <c r="U1895" i="1"/>
  <c r="S1895" i="1"/>
  <c r="Q1895" i="1"/>
  <c r="O1895" i="1"/>
  <c r="M1895" i="1"/>
  <c r="L1895" i="1"/>
  <c r="J1895" i="1"/>
  <c r="H1895" i="1"/>
  <c r="F1895" i="1"/>
  <c r="D1895" i="1"/>
  <c r="AE1894" i="1"/>
  <c r="AC1894" i="1"/>
  <c r="AA1894" i="1"/>
  <c r="Y1894" i="1"/>
  <c r="W1894" i="1"/>
  <c r="U1894" i="1"/>
  <c r="S1894" i="1"/>
  <c r="Q1894" i="1"/>
  <c r="O1894" i="1"/>
  <c r="M1894" i="1"/>
  <c r="L1894" i="1"/>
  <c r="J1894" i="1"/>
  <c r="H1894" i="1"/>
  <c r="F1894" i="1"/>
  <c r="D1894" i="1"/>
  <c r="AE1893" i="1"/>
  <c r="AC1893" i="1"/>
  <c r="AA1893" i="1"/>
  <c r="Y1893" i="1"/>
  <c r="W1893" i="1"/>
  <c r="U1893" i="1"/>
  <c r="S1893" i="1"/>
  <c r="Q1893" i="1"/>
  <c r="O1893" i="1"/>
  <c r="M1893" i="1"/>
  <c r="L1893" i="1"/>
  <c r="J1893" i="1"/>
  <c r="H1893" i="1"/>
  <c r="F1893" i="1"/>
  <c r="D1893" i="1"/>
  <c r="AE1892" i="1"/>
  <c r="AC1892" i="1"/>
  <c r="AA1892" i="1"/>
  <c r="Y1892" i="1"/>
  <c r="W1892" i="1"/>
  <c r="U1892" i="1"/>
  <c r="S1892" i="1"/>
  <c r="Q1892" i="1"/>
  <c r="O1892" i="1"/>
  <c r="M1892" i="1"/>
  <c r="L1892" i="1"/>
  <c r="J1892" i="1"/>
  <c r="H1892" i="1"/>
  <c r="F1892" i="1"/>
  <c r="D1892" i="1"/>
  <c r="AE1891" i="1"/>
  <c r="AC1891" i="1"/>
  <c r="AA1891" i="1"/>
  <c r="Y1891" i="1"/>
  <c r="W1891" i="1"/>
  <c r="U1891" i="1"/>
  <c r="S1891" i="1"/>
  <c r="Q1891" i="1"/>
  <c r="O1891" i="1"/>
  <c r="M1891" i="1"/>
  <c r="L1891" i="1"/>
  <c r="J1891" i="1"/>
  <c r="H1891" i="1"/>
  <c r="F1891" i="1"/>
  <c r="D1891" i="1"/>
  <c r="AE1890" i="1"/>
  <c r="AC1890" i="1"/>
  <c r="AA1890" i="1"/>
  <c r="Y1890" i="1"/>
  <c r="W1890" i="1"/>
  <c r="U1890" i="1"/>
  <c r="S1890" i="1"/>
  <c r="Q1890" i="1"/>
  <c r="O1890" i="1"/>
  <c r="M1890" i="1"/>
  <c r="L1890" i="1"/>
  <c r="J1890" i="1"/>
  <c r="H1890" i="1"/>
  <c r="F1890" i="1"/>
  <c r="D1890" i="1"/>
  <c r="AE1889" i="1"/>
  <c r="AC1889" i="1"/>
  <c r="AA1889" i="1"/>
  <c r="Y1889" i="1"/>
  <c r="W1889" i="1"/>
  <c r="U1889" i="1"/>
  <c r="S1889" i="1"/>
  <c r="Q1889" i="1"/>
  <c r="O1889" i="1"/>
  <c r="M1889" i="1"/>
  <c r="L1889" i="1"/>
  <c r="J1889" i="1"/>
  <c r="H1889" i="1"/>
  <c r="F1889" i="1"/>
  <c r="D1889" i="1"/>
  <c r="AE1888" i="1"/>
  <c r="AC1888" i="1"/>
  <c r="AA1888" i="1"/>
  <c r="Y1888" i="1"/>
  <c r="W1888" i="1"/>
  <c r="U1888" i="1"/>
  <c r="S1888" i="1"/>
  <c r="Q1888" i="1"/>
  <c r="O1888" i="1"/>
  <c r="M1888" i="1"/>
  <c r="L1888" i="1"/>
  <c r="J1888" i="1"/>
  <c r="H1888" i="1"/>
  <c r="F1888" i="1"/>
  <c r="D1888" i="1"/>
  <c r="AE1887" i="1"/>
  <c r="AC1887" i="1"/>
  <c r="AA1887" i="1"/>
  <c r="Y1887" i="1"/>
  <c r="W1887" i="1"/>
  <c r="U1887" i="1"/>
  <c r="S1887" i="1"/>
  <c r="Q1887" i="1"/>
  <c r="O1887" i="1"/>
  <c r="M1887" i="1"/>
  <c r="L1887" i="1"/>
  <c r="J1887" i="1"/>
  <c r="H1887" i="1"/>
  <c r="F1887" i="1"/>
  <c r="D1887" i="1"/>
  <c r="AE1886" i="1"/>
  <c r="AC1886" i="1"/>
  <c r="AA1886" i="1"/>
  <c r="Y1886" i="1"/>
  <c r="W1886" i="1"/>
  <c r="U1886" i="1"/>
  <c r="S1886" i="1"/>
  <c r="Q1886" i="1"/>
  <c r="O1886" i="1"/>
  <c r="M1886" i="1"/>
  <c r="L1886" i="1"/>
  <c r="J1886" i="1"/>
  <c r="H1886" i="1"/>
  <c r="F1886" i="1"/>
  <c r="D1886" i="1"/>
  <c r="AE1885" i="1"/>
  <c r="AC1885" i="1"/>
  <c r="AA1885" i="1"/>
  <c r="Y1885" i="1"/>
  <c r="W1885" i="1"/>
  <c r="U1885" i="1"/>
  <c r="S1885" i="1"/>
  <c r="Q1885" i="1"/>
  <c r="O1885" i="1"/>
  <c r="M1885" i="1"/>
  <c r="L1885" i="1"/>
  <c r="J1885" i="1"/>
  <c r="H1885" i="1"/>
  <c r="F1885" i="1"/>
  <c r="D1885" i="1"/>
  <c r="AE1884" i="1"/>
  <c r="AC1884" i="1"/>
  <c r="AA1884" i="1"/>
  <c r="Y1884" i="1"/>
  <c r="W1884" i="1"/>
  <c r="U1884" i="1"/>
  <c r="S1884" i="1"/>
  <c r="Q1884" i="1"/>
  <c r="O1884" i="1"/>
  <c r="M1884" i="1"/>
  <c r="L1884" i="1"/>
  <c r="J1884" i="1"/>
  <c r="H1884" i="1"/>
  <c r="F1884" i="1"/>
  <c r="D1884" i="1"/>
  <c r="AE1883" i="1"/>
  <c r="AC1883" i="1"/>
  <c r="AA1883" i="1"/>
  <c r="Y1883" i="1"/>
  <c r="W1883" i="1"/>
  <c r="U1883" i="1"/>
  <c r="S1883" i="1"/>
  <c r="Q1883" i="1"/>
  <c r="O1883" i="1"/>
  <c r="M1883" i="1"/>
  <c r="L1883" i="1"/>
  <c r="J1883" i="1"/>
  <c r="H1883" i="1"/>
  <c r="F1883" i="1"/>
  <c r="D1883" i="1"/>
  <c r="AE1882" i="1"/>
  <c r="AC1882" i="1"/>
  <c r="AA1882" i="1"/>
  <c r="Y1882" i="1"/>
  <c r="W1882" i="1"/>
  <c r="U1882" i="1"/>
  <c r="S1882" i="1"/>
  <c r="Q1882" i="1"/>
  <c r="O1882" i="1"/>
  <c r="M1882" i="1"/>
  <c r="L1882" i="1"/>
  <c r="J1882" i="1"/>
  <c r="H1882" i="1"/>
  <c r="F1882" i="1"/>
  <c r="D1882" i="1"/>
  <c r="AE1881" i="1"/>
  <c r="AC1881" i="1"/>
  <c r="AA1881" i="1"/>
  <c r="Y1881" i="1"/>
  <c r="W1881" i="1"/>
  <c r="U1881" i="1"/>
  <c r="S1881" i="1"/>
  <c r="Q1881" i="1"/>
  <c r="O1881" i="1"/>
  <c r="M1881" i="1"/>
  <c r="L1881" i="1"/>
  <c r="J1881" i="1"/>
  <c r="H1881" i="1"/>
  <c r="F1881" i="1"/>
  <c r="D1881" i="1"/>
  <c r="AE1880" i="1"/>
  <c r="AC1880" i="1"/>
  <c r="AA1880" i="1"/>
  <c r="Y1880" i="1"/>
  <c r="W1880" i="1"/>
  <c r="U1880" i="1"/>
  <c r="S1880" i="1"/>
  <c r="Q1880" i="1"/>
  <c r="O1880" i="1"/>
  <c r="M1880" i="1"/>
  <c r="L1880" i="1"/>
  <c r="J1880" i="1"/>
  <c r="H1880" i="1"/>
  <c r="F1880" i="1"/>
  <c r="D1880" i="1"/>
  <c r="AE1879" i="1"/>
  <c r="AC1879" i="1"/>
  <c r="AA1879" i="1"/>
  <c r="Y1879" i="1"/>
  <c r="W1879" i="1"/>
  <c r="U1879" i="1"/>
  <c r="S1879" i="1"/>
  <c r="Q1879" i="1"/>
  <c r="O1879" i="1"/>
  <c r="M1879" i="1"/>
  <c r="L1879" i="1"/>
  <c r="J1879" i="1"/>
  <c r="H1879" i="1"/>
  <c r="F1879" i="1"/>
  <c r="D1879" i="1"/>
  <c r="AE1878" i="1"/>
  <c r="AC1878" i="1"/>
  <c r="AA1878" i="1"/>
  <c r="Y1878" i="1"/>
  <c r="W1878" i="1"/>
  <c r="U1878" i="1"/>
  <c r="S1878" i="1"/>
  <c r="Q1878" i="1"/>
  <c r="O1878" i="1"/>
  <c r="M1878" i="1"/>
  <c r="L1878" i="1"/>
  <c r="J1878" i="1"/>
  <c r="H1878" i="1"/>
  <c r="F1878" i="1"/>
  <c r="D1878" i="1"/>
  <c r="AE1877" i="1"/>
  <c r="AC1877" i="1"/>
  <c r="AA1877" i="1"/>
  <c r="Y1877" i="1"/>
  <c r="W1877" i="1"/>
  <c r="U1877" i="1"/>
  <c r="S1877" i="1"/>
  <c r="Q1877" i="1"/>
  <c r="O1877" i="1"/>
  <c r="M1877" i="1"/>
  <c r="L1877" i="1"/>
  <c r="J1877" i="1"/>
  <c r="H1877" i="1"/>
  <c r="F1877" i="1"/>
  <c r="D1877" i="1"/>
  <c r="AE1876" i="1"/>
  <c r="AC1876" i="1"/>
  <c r="AA1876" i="1"/>
  <c r="Y1876" i="1"/>
  <c r="W1876" i="1"/>
  <c r="U1876" i="1"/>
  <c r="S1876" i="1"/>
  <c r="Q1876" i="1"/>
  <c r="O1876" i="1"/>
  <c r="M1876" i="1"/>
  <c r="L1876" i="1"/>
  <c r="J1876" i="1"/>
  <c r="H1876" i="1"/>
  <c r="F1876" i="1"/>
  <c r="D1876" i="1"/>
  <c r="AE1875" i="1"/>
  <c r="AC1875" i="1"/>
  <c r="AA1875" i="1"/>
  <c r="Y1875" i="1"/>
  <c r="W1875" i="1"/>
  <c r="U1875" i="1"/>
  <c r="S1875" i="1"/>
  <c r="Q1875" i="1"/>
  <c r="O1875" i="1"/>
  <c r="M1875" i="1"/>
  <c r="L1875" i="1"/>
  <c r="J1875" i="1"/>
  <c r="H1875" i="1"/>
  <c r="F1875" i="1"/>
  <c r="D1875" i="1"/>
  <c r="AE1874" i="1"/>
  <c r="AC1874" i="1"/>
  <c r="AA1874" i="1"/>
  <c r="Y1874" i="1"/>
  <c r="W1874" i="1"/>
  <c r="U1874" i="1"/>
  <c r="S1874" i="1"/>
  <c r="Q1874" i="1"/>
  <c r="O1874" i="1"/>
  <c r="M1874" i="1"/>
  <c r="L1874" i="1"/>
  <c r="J1874" i="1"/>
  <c r="H1874" i="1"/>
  <c r="F1874" i="1"/>
  <c r="D1874" i="1"/>
  <c r="AE1873" i="1"/>
  <c r="AC1873" i="1"/>
  <c r="AA1873" i="1"/>
  <c r="Y1873" i="1"/>
  <c r="W1873" i="1"/>
  <c r="U1873" i="1"/>
  <c r="S1873" i="1"/>
  <c r="Q1873" i="1"/>
  <c r="O1873" i="1"/>
  <c r="M1873" i="1"/>
  <c r="L1873" i="1"/>
  <c r="J1873" i="1"/>
  <c r="H1873" i="1"/>
  <c r="F1873" i="1"/>
  <c r="D1873" i="1"/>
  <c r="AE1872" i="1"/>
  <c r="AC1872" i="1"/>
  <c r="AA1872" i="1"/>
  <c r="Y1872" i="1"/>
  <c r="W1872" i="1"/>
  <c r="U1872" i="1"/>
  <c r="S1872" i="1"/>
  <c r="Q1872" i="1"/>
  <c r="O1872" i="1"/>
  <c r="M1872" i="1"/>
  <c r="L1872" i="1"/>
  <c r="J1872" i="1"/>
  <c r="H1872" i="1"/>
  <c r="F1872" i="1"/>
  <c r="D1872" i="1"/>
  <c r="AE1871" i="1"/>
  <c r="AC1871" i="1"/>
  <c r="AA1871" i="1"/>
  <c r="Y1871" i="1"/>
  <c r="W1871" i="1"/>
  <c r="U1871" i="1"/>
  <c r="S1871" i="1"/>
  <c r="Q1871" i="1"/>
  <c r="O1871" i="1"/>
  <c r="M1871" i="1"/>
  <c r="L1871" i="1"/>
  <c r="J1871" i="1"/>
  <c r="H1871" i="1"/>
  <c r="F1871" i="1"/>
  <c r="D1871" i="1"/>
  <c r="AE1870" i="1"/>
  <c r="AC1870" i="1"/>
  <c r="AA1870" i="1"/>
  <c r="Y1870" i="1"/>
  <c r="W1870" i="1"/>
  <c r="U1870" i="1"/>
  <c r="S1870" i="1"/>
  <c r="Q1870" i="1"/>
  <c r="O1870" i="1"/>
  <c r="M1870" i="1"/>
  <c r="L1870" i="1"/>
  <c r="J1870" i="1"/>
  <c r="H1870" i="1"/>
  <c r="F1870" i="1"/>
  <c r="D1870" i="1"/>
  <c r="AE1869" i="1"/>
  <c r="AC1869" i="1"/>
  <c r="AA1869" i="1"/>
  <c r="Y1869" i="1"/>
  <c r="W1869" i="1"/>
  <c r="U1869" i="1"/>
  <c r="S1869" i="1"/>
  <c r="Q1869" i="1"/>
  <c r="O1869" i="1"/>
  <c r="M1869" i="1"/>
  <c r="L1869" i="1"/>
  <c r="J1869" i="1"/>
  <c r="H1869" i="1"/>
  <c r="F1869" i="1"/>
  <c r="D1869" i="1"/>
  <c r="AE1868" i="1"/>
  <c r="AC1868" i="1"/>
  <c r="AA1868" i="1"/>
  <c r="Y1868" i="1"/>
  <c r="W1868" i="1"/>
  <c r="U1868" i="1"/>
  <c r="S1868" i="1"/>
  <c r="Q1868" i="1"/>
  <c r="O1868" i="1"/>
  <c r="M1868" i="1"/>
  <c r="L1868" i="1"/>
  <c r="J1868" i="1"/>
  <c r="H1868" i="1"/>
  <c r="F1868" i="1"/>
  <c r="D1868" i="1"/>
  <c r="AE1867" i="1"/>
  <c r="AC1867" i="1"/>
  <c r="AA1867" i="1"/>
  <c r="Y1867" i="1"/>
  <c r="W1867" i="1"/>
  <c r="U1867" i="1"/>
  <c r="S1867" i="1"/>
  <c r="Q1867" i="1"/>
  <c r="O1867" i="1"/>
  <c r="M1867" i="1"/>
  <c r="L1867" i="1"/>
  <c r="J1867" i="1"/>
  <c r="H1867" i="1"/>
  <c r="F1867" i="1"/>
  <c r="D1867" i="1"/>
  <c r="AE1866" i="1"/>
  <c r="AC1866" i="1"/>
  <c r="AA1866" i="1"/>
  <c r="Y1866" i="1"/>
  <c r="W1866" i="1"/>
  <c r="U1866" i="1"/>
  <c r="S1866" i="1"/>
  <c r="Q1866" i="1"/>
  <c r="O1866" i="1"/>
  <c r="M1866" i="1"/>
  <c r="L1866" i="1"/>
  <c r="J1866" i="1"/>
  <c r="H1866" i="1"/>
  <c r="F1866" i="1"/>
  <c r="D1866" i="1"/>
  <c r="AE1865" i="1"/>
  <c r="AC1865" i="1"/>
  <c r="AA1865" i="1"/>
  <c r="Y1865" i="1"/>
  <c r="W1865" i="1"/>
  <c r="U1865" i="1"/>
  <c r="S1865" i="1"/>
  <c r="Q1865" i="1"/>
  <c r="O1865" i="1"/>
  <c r="M1865" i="1"/>
  <c r="L1865" i="1"/>
  <c r="J1865" i="1"/>
  <c r="H1865" i="1"/>
  <c r="F1865" i="1"/>
  <c r="D1865" i="1"/>
  <c r="AE1864" i="1"/>
  <c r="AC1864" i="1"/>
  <c r="AA1864" i="1"/>
  <c r="Y1864" i="1"/>
  <c r="W1864" i="1"/>
  <c r="U1864" i="1"/>
  <c r="S1864" i="1"/>
  <c r="Q1864" i="1"/>
  <c r="O1864" i="1"/>
  <c r="M1864" i="1"/>
  <c r="L1864" i="1"/>
  <c r="J1864" i="1"/>
  <c r="H1864" i="1"/>
  <c r="F1864" i="1"/>
  <c r="D1864" i="1"/>
  <c r="AE1863" i="1"/>
  <c r="AC1863" i="1"/>
  <c r="AA1863" i="1"/>
  <c r="Y1863" i="1"/>
  <c r="W1863" i="1"/>
  <c r="U1863" i="1"/>
  <c r="S1863" i="1"/>
  <c r="Q1863" i="1"/>
  <c r="O1863" i="1"/>
  <c r="M1863" i="1"/>
  <c r="L1863" i="1"/>
  <c r="J1863" i="1"/>
  <c r="H1863" i="1"/>
  <c r="F1863" i="1"/>
  <c r="D1863" i="1"/>
  <c r="AE1862" i="1"/>
  <c r="AC1862" i="1"/>
  <c r="AA1862" i="1"/>
  <c r="Y1862" i="1"/>
  <c r="W1862" i="1"/>
  <c r="U1862" i="1"/>
  <c r="S1862" i="1"/>
  <c r="Q1862" i="1"/>
  <c r="O1862" i="1"/>
  <c r="M1862" i="1"/>
  <c r="L1862" i="1"/>
  <c r="J1862" i="1"/>
  <c r="H1862" i="1"/>
  <c r="F1862" i="1"/>
  <c r="D1862" i="1"/>
  <c r="AE1861" i="1"/>
  <c r="AC1861" i="1"/>
  <c r="AA1861" i="1"/>
  <c r="Y1861" i="1"/>
  <c r="W1861" i="1"/>
  <c r="U1861" i="1"/>
  <c r="S1861" i="1"/>
  <c r="Q1861" i="1"/>
  <c r="O1861" i="1"/>
  <c r="M1861" i="1"/>
  <c r="L1861" i="1"/>
  <c r="J1861" i="1"/>
  <c r="H1861" i="1"/>
  <c r="F1861" i="1"/>
  <c r="D1861" i="1"/>
  <c r="AE1860" i="1"/>
  <c r="AC1860" i="1"/>
  <c r="AA1860" i="1"/>
  <c r="Y1860" i="1"/>
  <c r="W1860" i="1"/>
  <c r="U1860" i="1"/>
  <c r="S1860" i="1"/>
  <c r="Q1860" i="1"/>
  <c r="O1860" i="1"/>
  <c r="M1860" i="1"/>
  <c r="L1860" i="1"/>
  <c r="J1860" i="1"/>
  <c r="H1860" i="1"/>
  <c r="F1860" i="1"/>
  <c r="D1860" i="1"/>
  <c r="AE1859" i="1"/>
  <c r="AC1859" i="1"/>
  <c r="AA1859" i="1"/>
  <c r="Y1859" i="1"/>
  <c r="W1859" i="1"/>
  <c r="U1859" i="1"/>
  <c r="S1859" i="1"/>
  <c r="Q1859" i="1"/>
  <c r="O1859" i="1"/>
  <c r="M1859" i="1"/>
  <c r="L1859" i="1"/>
  <c r="J1859" i="1"/>
  <c r="H1859" i="1"/>
  <c r="F1859" i="1"/>
  <c r="D1859" i="1"/>
  <c r="AE1858" i="1"/>
  <c r="AC1858" i="1"/>
  <c r="AA1858" i="1"/>
  <c r="Y1858" i="1"/>
  <c r="W1858" i="1"/>
  <c r="U1858" i="1"/>
  <c r="S1858" i="1"/>
  <c r="Q1858" i="1"/>
  <c r="O1858" i="1"/>
  <c r="M1858" i="1"/>
  <c r="L1858" i="1"/>
  <c r="J1858" i="1"/>
  <c r="H1858" i="1"/>
  <c r="F1858" i="1"/>
  <c r="D1858" i="1"/>
  <c r="AE1857" i="1"/>
  <c r="AC1857" i="1"/>
  <c r="AA1857" i="1"/>
  <c r="Y1857" i="1"/>
  <c r="W1857" i="1"/>
  <c r="U1857" i="1"/>
  <c r="S1857" i="1"/>
  <c r="Q1857" i="1"/>
  <c r="O1857" i="1"/>
  <c r="M1857" i="1"/>
  <c r="L1857" i="1"/>
  <c r="J1857" i="1"/>
  <c r="H1857" i="1"/>
  <c r="F1857" i="1"/>
  <c r="D1857" i="1"/>
  <c r="AE1856" i="1"/>
  <c r="AC1856" i="1"/>
  <c r="AA1856" i="1"/>
  <c r="Y1856" i="1"/>
  <c r="W1856" i="1"/>
  <c r="U1856" i="1"/>
  <c r="S1856" i="1"/>
  <c r="Q1856" i="1"/>
  <c r="O1856" i="1"/>
  <c r="M1856" i="1"/>
  <c r="L1856" i="1"/>
  <c r="J1856" i="1"/>
  <c r="H1856" i="1"/>
  <c r="F1856" i="1"/>
  <c r="D1856" i="1"/>
  <c r="AE1855" i="1"/>
  <c r="AC1855" i="1"/>
  <c r="AA1855" i="1"/>
  <c r="Y1855" i="1"/>
  <c r="W1855" i="1"/>
  <c r="U1855" i="1"/>
  <c r="S1855" i="1"/>
  <c r="Q1855" i="1"/>
  <c r="O1855" i="1"/>
  <c r="M1855" i="1"/>
  <c r="L1855" i="1"/>
  <c r="J1855" i="1"/>
  <c r="H1855" i="1"/>
  <c r="F1855" i="1"/>
  <c r="D1855" i="1"/>
  <c r="AE1854" i="1"/>
  <c r="AC1854" i="1"/>
  <c r="AA1854" i="1"/>
  <c r="Y1854" i="1"/>
  <c r="W1854" i="1"/>
  <c r="U1854" i="1"/>
  <c r="S1854" i="1"/>
  <c r="Q1854" i="1"/>
  <c r="O1854" i="1"/>
  <c r="M1854" i="1"/>
  <c r="L1854" i="1"/>
  <c r="J1854" i="1"/>
  <c r="H1854" i="1"/>
  <c r="F1854" i="1"/>
  <c r="D1854" i="1"/>
  <c r="AE1853" i="1"/>
  <c r="AC1853" i="1"/>
  <c r="AA1853" i="1"/>
  <c r="Y1853" i="1"/>
  <c r="W1853" i="1"/>
  <c r="U1853" i="1"/>
  <c r="S1853" i="1"/>
  <c r="Q1853" i="1"/>
  <c r="O1853" i="1"/>
  <c r="M1853" i="1"/>
  <c r="L1853" i="1"/>
  <c r="J1853" i="1"/>
  <c r="H1853" i="1"/>
  <c r="F1853" i="1"/>
  <c r="D1853" i="1"/>
  <c r="AE1852" i="1"/>
  <c r="AC1852" i="1"/>
  <c r="AA1852" i="1"/>
  <c r="Y1852" i="1"/>
  <c r="W1852" i="1"/>
  <c r="U1852" i="1"/>
  <c r="S1852" i="1"/>
  <c r="Q1852" i="1"/>
  <c r="O1852" i="1"/>
  <c r="M1852" i="1"/>
  <c r="L1852" i="1"/>
  <c r="J1852" i="1"/>
  <c r="H1852" i="1"/>
  <c r="F1852" i="1"/>
  <c r="D1852" i="1"/>
  <c r="AE1851" i="1"/>
  <c r="AC1851" i="1"/>
  <c r="AA1851" i="1"/>
  <c r="Y1851" i="1"/>
  <c r="W1851" i="1"/>
  <c r="U1851" i="1"/>
  <c r="S1851" i="1"/>
  <c r="Q1851" i="1"/>
  <c r="O1851" i="1"/>
  <c r="M1851" i="1"/>
  <c r="L1851" i="1"/>
  <c r="J1851" i="1"/>
  <c r="H1851" i="1"/>
  <c r="F1851" i="1"/>
  <c r="D1851" i="1"/>
  <c r="AE1850" i="1"/>
  <c r="AC1850" i="1"/>
  <c r="AA1850" i="1"/>
  <c r="Y1850" i="1"/>
  <c r="W1850" i="1"/>
  <c r="U1850" i="1"/>
  <c r="S1850" i="1"/>
  <c r="Q1850" i="1"/>
  <c r="O1850" i="1"/>
  <c r="M1850" i="1"/>
  <c r="L1850" i="1"/>
  <c r="J1850" i="1"/>
  <c r="H1850" i="1"/>
  <c r="F1850" i="1"/>
  <c r="D1850" i="1"/>
  <c r="AE1849" i="1"/>
  <c r="AC1849" i="1"/>
  <c r="AA1849" i="1"/>
  <c r="Y1849" i="1"/>
  <c r="W1849" i="1"/>
  <c r="U1849" i="1"/>
  <c r="S1849" i="1"/>
  <c r="Q1849" i="1"/>
  <c r="O1849" i="1"/>
  <c r="M1849" i="1"/>
  <c r="L1849" i="1"/>
  <c r="J1849" i="1"/>
  <c r="H1849" i="1"/>
  <c r="F1849" i="1"/>
  <c r="D1849" i="1"/>
  <c r="AE1848" i="1"/>
  <c r="AC1848" i="1"/>
  <c r="AA1848" i="1"/>
  <c r="Y1848" i="1"/>
  <c r="W1848" i="1"/>
  <c r="U1848" i="1"/>
  <c r="S1848" i="1"/>
  <c r="Q1848" i="1"/>
  <c r="O1848" i="1"/>
  <c r="M1848" i="1"/>
  <c r="L1848" i="1"/>
  <c r="J1848" i="1"/>
  <c r="H1848" i="1"/>
  <c r="F1848" i="1"/>
  <c r="D1848" i="1"/>
  <c r="AE1847" i="1"/>
  <c r="AC1847" i="1"/>
  <c r="AA1847" i="1"/>
  <c r="Y1847" i="1"/>
  <c r="W1847" i="1"/>
  <c r="U1847" i="1"/>
  <c r="S1847" i="1"/>
  <c r="Q1847" i="1"/>
  <c r="O1847" i="1"/>
  <c r="M1847" i="1"/>
  <c r="L1847" i="1"/>
  <c r="J1847" i="1"/>
  <c r="H1847" i="1"/>
  <c r="F1847" i="1"/>
  <c r="D1847" i="1"/>
  <c r="AE1846" i="1"/>
  <c r="AC1846" i="1"/>
  <c r="AA1846" i="1"/>
  <c r="Y1846" i="1"/>
  <c r="W1846" i="1"/>
  <c r="U1846" i="1"/>
  <c r="S1846" i="1"/>
  <c r="Q1846" i="1"/>
  <c r="O1846" i="1"/>
  <c r="M1846" i="1"/>
  <c r="L1846" i="1"/>
  <c r="J1846" i="1"/>
  <c r="H1846" i="1"/>
  <c r="F1846" i="1"/>
  <c r="D1846" i="1"/>
  <c r="AE1845" i="1"/>
  <c r="AC1845" i="1"/>
  <c r="AA1845" i="1"/>
  <c r="Y1845" i="1"/>
  <c r="W1845" i="1"/>
  <c r="U1845" i="1"/>
  <c r="S1845" i="1"/>
  <c r="Q1845" i="1"/>
  <c r="O1845" i="1"/>
  <c r="M1845" i="1"/>
  <c r="L1845" i="1"/>
  <c r="J1845" i="1"/>
  <c r="H1845" i="1"/>
  <c r="F1845" i="1"/>
  <c r="D1845" i="1"/>
  <c r="AE1844" i="1"/>
  <c r="AC1844" i="1"/>
  <c r="AA1844" i="1"/>
  <c r="Y1844" i="1"/>
  <c r="W1844" i="1"/>
  <c r="U1844" i="1"/>
  <c r="S1844" i="1"/>
  <c r="Q1844" i="1"/>
  <c r="O1844" i="1"/>
  <c r="M1844" i="1"/>
  <c r="L1844" i="1"/>
  <c r="J1844" i="1"/>
  <c r="H1844" i="1"/>
  <c r="F1844" i="1"/>
  <c r="D1844" i="1"/>
  <c r="AE1843" i="1"/>
  <c r="AC1843" i="1"/>
  <c r="AA1843" i="1"/>
  <c r="Y1843" i="1"/>
  <c r="W1843" i="1"/>
  <c r="U1843" i="1"/>
  <c r="S1843" i="1"/>
  <c r="Q1843" i="1"/>
  <c r="O1843" i="1"/>
  <c r="M1843" i="1"/>
  <c r="L1843" i="1"/>
  <c r="J1843" i="1"/>
  <c r="H1843" i="1"/>
  <c r="F1843" i="1"/>
  <c r="D1843" i="1"/>
  <c r="AE1842" i="1"/>
  <c r="AC1842" i="1"/>
  <c r="AA1842" i="1"/>
  <c r="Y1842" i="1"/>
  <c r="W1842" i="1"/>
  <c r="U1842" i="1"/>
  <c r="S1842" i="1"/>
  <c r="Q1842" i="1"/>
  <c r="O1842" i="1"/>
  <c r="M1842" i="1"/>
  <c r="L1842" i="1"/>
  <c r="J1842" i="1"/>
  <c r="H1842" i="1"/>
  <c r="F1842" i="1"/>
  <c r="D1842" i="1"/>
  <c r="AE1841" i="1"/>
  <c r="AC1841" i="1"/>
  <c r="AA1841" i="1"/>
  <c r="Y1841" i="1"/>
  <c r="W1841" i="1"/>
  <c r="U1841" i="1"/>
  <c r="S1841" i="1"/>
  <c r="Q1841" i="1"/>
  <c r="O1841" i="1"/>
  <c r="M1841" i="1"/>
  <c r="L1841" i="1"/>
  <c r="J1841" i="1"/>
  <c r="H1841" i="1"/>
  <c r="F1841" i="1"/>
  <c r="D1841" i="1"/>
  <c r="AE1840" i="1"/>
  <c r="AC1840" i="1"/>
  <c r="AA1840" i="1"/>
  <c r="Y1840" i="1"/>
  <c r="W1840" i="1"/>
  <c r="U1840" i="1"/>
  <c r="S1840" i="1"/>
  <c r="Q1840" i="1"/>
  <c r="O1840" i="1"/>
  <c r="M1840" i="1"/>
  <c r="L1840" i="1"/>
  <c r="J1840" i="1"/>
  <c r="H1840" i="1"/>
  <c r="F1840" i="1"/>
  <c r="D1840" i="1"/>
  <c r="AE1839" i="1"/>
  <c r="AC1839" i="1"/>
  <c r="AA1839" i="1"/>
  <c r="Y1839" i="1"/>
  <c r="W1839" i="1"/>
  <c r="U1839" i="1"/>
  <c r="S1839" i="1"/>
  <c r="Q1839" i="1"/>
  <c r="O1839" i="1"/>
  <c r="M1839" i="1"/>
  <c r="L1839" i="1"/>
  <c r="J1839" i="1"/>
  <c r="H1839" i="1"/>
  <c r="F1839" i="1"/>
  <c r="D1839" i="1"/>
  <c r="AE1838" i="1"/>
  <c r="AC1838" i="1"/>
  <c r="AA1838" i="1"/>
  <c r="Y1838" i="1"/>
  <c r="W1838" i="1"/>
  <c r="U1838" i="1"/>
  <c r="S1838" i="1"/>
  <c r="Q1838" i="1"/>
  <c r="O1838" i="1"/>
  <c r="M1838" i="1"/>
  <c r="L1838" i="1"/>
  <c r="J1838" i="1"/>
  <c r="H1838" i="1"/>
  <c r="F1838" i="1"/>
  <c r="D1838" i="1"/>
  <c r="AE1837" i="1"/>
  <c r="AC1837" i="1"/>
  <c r="AA1837" i="1"/>
  <c r="Y1837" i="1"/>
  <c r="W1837" i="1"/>
  <c r="U1837" i="1"/>
  <c r="S1837" i="1"/>
  <c r="Q1837" i="1"/>
  <c r="O1837" i="1"/>
  <c r="M1837" i="1"/>
  <c r="L1837" i="1"/>
  <c r="J1837" i="1"/>
  <c r="H1837" i="1"/>
  <c r="F1837" i="1"/>
  <c r="D1837" i="1"/>
  <c r="AE1836" i="1"/>
  <c r="AC1836" i="1"/>
  <c r="AA1836" i="1"/>
  <c r="Y1836" i="1"/>
  <c r="W1836" i="1"/>
  <c r="U1836" i="1"/>
  <c r="S1836" i="1"/>
  <c r="Q1836" i="1"/>
  <c r="O1836" i="1"/>
  <c r="M1836" i="1"/>
  <c r="L1836" i="1"/>
  <c r="J1836" i="1"/>
  <c r="H1836" i="1"/>
  <c r="F1836" i="1"/>
  <c r="D1836" i="1"/>
  <c r="AE1835" i="1"/>
  <c r="AC1835" i="1"/>
  <c r="AA1835" i="1"/>
  <c r="Y1835" i="1"/>
  <c r="W1835" i="1"/>
  <c r="U1835" i="1"/>
  <c r="S1835" i="1"/>
  <c r="Q1835" i="1"/>
  <c r="O1835" i="1"/>
  <c r="M1835" i="1"/>
  <c r="L1835" i="1"/>
  <c r="J1835" i="1"/>
  <c r="H1835" i="1"/>
  <c r="F1835" i="1"/>
  <c r="D1835" i="1"/>
  <c r="AE1834" i="1"/>
  <c r="AC1834" i="1"/>
  <c r="AA1834" i="1"/>
  <c r="Y1834" i="1"/>
  <c r="W1834" i="1"/>
  <c r="U1834" i="1"/>
  <c r="S1834" i="1"/>
  <c r="Q1834" i="1"/>
  <c r="O1834" i="1"/>
  <c r="M1834" i="1"/>
  <c r="L1834" i="1"/>
  <c r="J1834" i="1"/>
  <c r="H1834" i="1"/>
  <c r="F1834" i="1"/>
  <c r="D1834" i="1"/>
  <c r="AE1833" i="1"/>
  <c r="AC1833" i="1"/>
  <c r="AA1833" i="1"/>
  <c r="Y1833" i="1"/>
  <c r="W1833" i="1"/>
  <c r="U1833" i="1"/>
  <c r="S1833" i="1"/>
  <c r="Q1833" i="1"/>
  <c r="O1833" i="1"/>
  <c r="M1833" i="1"/>
  <c r="L1833" i="1"/>
  <c r="J1833" i="1"/>
  <c r="H1833" i="1"/>
  <c r="F1833" i="1"/>
  <c r="D1833" i="1"/>
  <c r="AE1832" i="1"/>
  <c r="AC1832" i="1"/>
  <c r="AA1832" i="1"/>
  <c r="Y1832" i="1"/>
  <c r="W1832" i="1"/>
  <c r="U1832" i="1"/>
  <c r="S1832" i="1"/>
  <c r="Q1832" i="1"/>
  <c r="O1832" i="1"/>
  <c r="M1832" i="1"/>
  <c r="L1832" i="1"/>
  <c r="J1832" i="1"/>
  <c r="H1832" i="1"/>
  <c r="F1832" i="1"/>
  <c r="D1832" i="1"/>
  <c r="AE1831" i="1"/>
  <c r="AC1831" i="1"/>
  <c r="AA1831" i="1"/>
  <c r="Y1831" i="1"/>
  <c r="W1831" i="1"/>
  <c r="U1831" i="1"/>
  <c r="S1831" i="1"/>
  <c r="Q1831" i="1"/>
  <c r="O1831" i="1"/>
  <c r="M1831" i="1"/>
  <c r="L1831" i="1"/>
  <c r="J1831" i="1"/>
  <c r="H1831" i="1"/>
  <c r="F1831" i="1"/>
  <c r="D1831" i="1"/>
  <c r="AE1830" i="1"/>
  <c r="AC1830" i="1"/>
  <c r="AA1830" i="1"/>
  <c r="Y1830" i="1"/>
  <c r="W1830" i="1"/>
  <c r="U1830" i="1"/>
  <c r="S1830" i="1"/>
  <c r="Q1830" i="1"/>
  <c r="O1830" i="1"/>
  <c r="M1830" i="1"/>
  <c r="L1830" i="1"/>
  <c r="J1830" i="1"/>
  <c r="H1830" i="1"/>
  <c r="F1830" i="1"/>
  <c r="D1830" i="1"/>
  <c r="AE1829" i="1"/>
  <c r="AC1829" i="1"/>
  <c r="AA1829" i="1"/>
  <c r="Y1829" i="1"/>
  <c r="W1829" i="1"/>
  <c r="U1829" i="1"/>
  <c r="S1829" i="1"/>
  <c r="Q1829" i="1"/>
  <c r="O1829" i="1"/>
  <c r="M1829" i="1"/>
  <c r="L1829" i="1"/>
  <c r="J1829" i="1"/>
  <c r="H1829" i="1"/>
  <c r="F1829" i="1"/>
  <c r="D1829" i="1"/>
  <c r="AE1828" i="1"/>
  <c r="AC1828" i="1"/>
  <c r="AA1828" i="1"/>
  <c r="Y1828" i="1"/>
  <c r="W1828" i="1"/>
  <c r="U1828" i="1"/>
  <c r="S1828" i="1"/>
  <c r="Q1828" i="1"/>
  <c r="O1828" i="1"/>
  <c r="M1828" i="1"/>
  <c r="L1828" i="1"/>
  <c r="J1828" i="1"/>
  <c r="H1828" i="1"/>
  <c r="F1828" i="1"/>
  <c r="D1828" i="1"/>
  <c r="AE1827" i="1"/>
  <c r="AC1827" i="1"/>
  <c r="AA1827" i="1"/>
  <c r="Y1827" i="1"/>
  <c r="W1827" i="1"/>
  <c r="U1827" i="1"/>
  <c r="S1827" i="1"/>
  <c r="Q1827" i="1"/>
  <c r="O1827" i="1"/>
  <c r="M1827" i="1"/>
  <c r="L1827" i="1"/>
  <c r="J1827" i="1"/>
  <c r="H1827" i="1"/>
  <c r="F1827" i="1"/>
  <c r="D1827" i="1"/>
  <c r="AE1826" i="1"/>
  <c r="AC1826" i="1"/>
  <c r="AA1826" i="1"/>
  <c r="Y1826" i="1"/>
  <c r="W1826" i="1"/>
  <c r="U1826" i="1"/>
  <c r="S1826" i="1"/>
  <c r="Q1826" i="1"/>
  <c r="O1826" i="1"/>
  <c r="M1826" i="1"/>
  <c r="L1826" i="1"/>
  <c r="J1826" i="1"/>
  <c r="H1826" i="1"/>
  <c r="F1826" i="1"/>
  <c r="D1826" i="1"/>
  <c r="AE1825" i="1"/>
  <c r="AC1825" i="1"/>
  <c r="AA1825" i="1"/>
  <c r="Y1825" i="1"/>
  <c r="W1825" i="1"/>
  <c r="U1825" i="1"/>
  <c r="S1825" i="1"/>
  <c r="Q1825" i="1"/>
  <c r="O1825" i="1"/>
  <c r="M1825" i="1"/>
  <c r="L1825" i="1"/>
  <c r="J1825" i="1"/>
  <c r="H1825" i="1"/>
  <c r="F1825" i="1"/>
  <c r="D1825" i="1"/>
  <c r="AE1824" i="1"/>
  <c r="AC1824" i="1"/>
  <c r="AA1824" i="1"/>
  <c r="Y1824" i="1"/>
  <c r="W1824" i="1"/>
  <c r="U1824" i="1"/>
  <c r="S1824" i="1"/>
  <c r="Q1824" i="1"/>
  <c r="O1824" i="1"/>
  <c r="M1824" i="1"/>
  <c r="L1824" i="1"/>
  <c r="J1824" i="1"/>
  <c r="H1824" i="1"/>
  <c r="F1824" i="1"/>
  <c r="D1824" i="1"/>
  <c r="AE1823" i="1"/>
  <c r="AC1823" i="1"/>
  <c r="AA1823" i="1"/>
  <c r="Y1823" i="1"/>
  <c r="W1823" i="1"/>
  <c r="U1823" i="1"/>
  <c r="S1823" i="1"/>
  <c r="Q1823" i="1"/>
  <c r="O1823" i="1"/>
  <c r="M1823" i="1"/>
  <c r="L1823" i="1"/>
  <c r="J1823" i="1"/>
  <c r="H1823" i="1"/>
  <c r="F1823" i="1"/>
  <c r="D1823" i="1"/>
  <c r="AE1822" i="1"/>
  <c r="AC1822" i="1"/>
  <c r="AA1822" i="1"/>
  <c r="Y1822" i="1"/>
  <c r="W1822" i="1"/>
  <c r="U1822" i="1"/>
  <c r="S1822" i="1"/>
  <c r="Q1822" i="1"/>
  <c r="O1822" i="1"/>
  <c r="M1822" i="1"/>
  <c r="L1822" i="1"/>
  <c r="J1822" i="1"/>
  <c r="H1822" i="1"/>
  <c r="F1822" i="1"/>
  <c r="D1822" i="1"/>
  <c r="AE1821" i="1"/>
  <c r="AC1821" i="1"/>
  <c r="AA1821" i="1"/>
  <c r="Y1821" i="1"/>
  <c r="W1821" i="1"/>
  <c r="U1821" i="1"/>
  <c r="S1821" i="1"/>
  <c r="Q1821" i="1"/>
  <c r="O1821" i="1"/>
  <c r="M1821" i="1"/>
  <c r="L1821" i="1"/>
  <c r="J1821" i="1"/>
  <c r="H1821" i="1"/>
  <c r="F1821" i="1"/>
  <c r="D1821" i="1"/>
  <c r="AE1820" i="1"/>
  <c r="AC1820" i="1"/>
  <c r="AA1820" i="1"/>
  <c r="Y1820" i="1"/>
  <c r="W1820" i="1"/>
  <c r="U1820" i="1"/>
  <c r="S1820" i="1"/>
  <c r="Q1820" i="1"/>
  <c r="O1820" i="1"/>
  <c r="M1820" i="1"/>
  <c r="L1820" i="1"/>
  <c r="J1820" i="1"/>
  <c r="H1820" i="1"/>
  <c r="F1820" i="1"/>
  <c r="D1820" i="1"/>
  <c r="AE1819" i="1"/>
  <c r="AC1819" i="1"/>
  <c r="AA1819" i="1"/>
  <c r="Y1819" i="1"/>
  <c r="W1819" i="1"/>
  <c r="U1819" i="1"/>
  <c r="S1819" i="1"/>
  <c r="Q1819" i="1"/>
  <c r="O1819" i="1"/>
  <c r="M1819" i="1"/>
  <c r="L1819" i="1"/>
  <c r="J1819" i="1"/>
  <c r="H1819" i="1"/>
  <c r="F1819" i="1"/>
  <c r="D1819" i="1"/>
  <c r="AE1818" i="1"/>
  <c r="AC1818" i="1"/>
  <c r="AA1818" i="1"/>
  <c r="Y1818" i="1"/>
  <c r="W1818" i="1"/>
  <c r="U1818" i="1"/>
  <c r="S1818" i="1"/>
  <c r="Q1818" i="1"/>
  <c r="O1818" i="1"/>
  <c r="M1818" i="1"/>
  <c r="L1818" i="1"/>
  <c r="J1818" i="1"/>
  <c r="H1818" i="1"/>
  <c r="F1818" i="1"/>
  <c r="D1818" i="1"/>
  <c r="AE1817" i="1"/>
  <c r="AC1817" i="1"/>
  <c r="AA1817" i="1"/>
  <c r="Y1817" i="1"/>
  <c r="W1817" i="1"/>
  <c r="U1817" i="1"/>
  <c r="S1817" i="1"/>
  <c r="Q1817" i="1"/>
  <c r="O1817" i="1"/>
  <c r="M1817" i="1"/>
  <c r="L1817" i="1"/>
  <c r="J1817" i="1"/>
  <c r="H1817" i="1"/>
  <c r="F1817" i="1"/>
  <c r="D1817" i="1"/>
  <c r="AE1816" i="1"/>
  <c r="AC1816" i="1"/>
  <c r="AA1816" i="1"/>
  <c r="Y1816" i="1"/>
  <c r="W1816" i="1"/>
  <c r="U1816" i="1"/>
  <c r="S1816" i="1"/>
  <c r="Q1816" i="1"/>
  <c r="O1816" i="1"/>
  <c r="M1816" i="1"/>
  <c r="L1816" i="1"/>
  <c r="J1816" i="1"/>
  <c r="H1816" i="1"/>
  <c r="F1816" i="1"/>
  <c r="D1816" i="1"/>
  <c r="AE1815" i="1"/>
  <c r="AC1815" i="1"/>
  <c r="AA1815" i="1"/>
  <c r="Y1815" i="1"/>
  <c r="W1815" i="1"/>
  <c r="U1815" i="1"/>
  <c r="S1815" i="1"/>
  <c r="Q1815" i="1"/>
  <c r="O1815" i="1"/>
  <c r="M1815" i="1"/>
  <c r="L1815" i="1"/>
  <c r="J1815" i="1"/>
  <c r="H1815" i="1"/>
  <c r="F1815" i="1"/>
  <c r="D1815" i="1"/>
  <c r="AE1814" i="1"/>
  <c r="AC1814" i="1"/>
  <c r="AA1814" i="1"/>
  <c r="Y1814" i="1"/>
  <c r="W1814" i="1"/>
  <c r="U1814" i="1"/>
  <c r="S1814" i="1"/>
  <c r="Q1814" i="1"/>
  <c r="O1814" i="1"/>
  <c r="M1814" i="1"/>
  <c r="L1814" i="1"/>
  <c r="J1814" i="1"/>
  <c r="H1814" i="1"/>
  <c r="F1814" i="1"/>
  <c r="D1814" i="1"/>
  <c r="AE1813" i="1"/>
  <c r="AC1813" i="1"/>
  <c r="AA1813" i="1"/>
  <c r="Y1813" i="1"/>
  <c r="W1813" i="1"/>
  <c r="U1813" i="1"/>
  <c r="S1813" i="1"/>
  <c r="Q1813" i="1"/>
  <c r="O1813" i="1"/>
  <c r="M1813" i="1"/>
  <c r="L1813" i="1"/>
  <c r="J1813" i="1"/>
  <c r="H1813" i="1"/>
  <c r="F1813" i="1"/>
  <c r="D1813" i="1"/>
  <c r="AE1812" i="1"/>
  <c r="AC1812" i="1"/>
  <c r="AA1812" i="1"/>
  <c r="Y1812" i="1"/>
  <c r="W1812" i="1"/>
  <c r="U1812" i="1"/>
  <c r="S1812" i="1"/>
  <c r="Q1812" i="1"/>
  <c r="O1812" i="1"/>
  <c r="M1812" i="1"/>
  <c r="L1812" i="1"/>
  <c r="J1812" i="1"/>
  <c r="H1812" i="1"/>
  <c r="F1812" i="1"/>
  <c r="D1812" i="1"/>
  <c r="AE1811" i="1"/>
  <c r="AC1811" i="1"/>
  <c r="AA1811" i="1"/>
  <c r="Y1811" i="1"/>
  <c r="W1811" i="1"/>
  <c r="U1811" i="1"/>
  <c r="S1811" i="1"/>
  <c r="Q1811" i="1"/>
  <c r="O1811" i="1"/>
  <c r="M1811" i="1"/>
  <c r="L1811" i="1"/>
  <c r="J1811" i="1"/>
  <c r="H1811" i="1"/>
  <c r="F1811" i="1"/>
  <c r="D1811" i="1"/>
  <c r="AE1810" i="1"/>
  <c r="AC1810" i="1"/>
  <c r="AA1810" i="1"/>
  <c r="Y1810" i="1"/>
  <c r="W1810" i="1"/>
  <c r="U1810" i="1"/>
  <c r="S1810" i="1"/>
  <c r="Q1810" i="1"/>
  <c r="O1810" i="1"/>
  <c r="M1810" i="1"/>
  <c r="L1810" i="1"/>
  <c r="J1810" i="1"/>
  <c r="H1810" i="1"/>
  <c r="F1810" i="1"/>
  <c r="D1810" i="1"/>
  <c r="AE1809" i="1"/>
  <c r="AC1809" i="1"/>
  <c r="AA1809" i="1"/>
  <c r="Y1809" i="1"/>
  <c r="W1809" i="1"/>
  <c r="U1809" i="1"/>
  <c r="S1809" i="1"/>
  <c r="Q1809" i="1"/>
  <c r="O1809" i="1"/>
  <c r="M1809" i="1"/>
  <c r="L1809" i="1"/>
  <c r="J1809" i="1"/>
  <c r="H1809" i="1"/>
  <c r="F1809" i="1"/>
  <c r="D1809" i="1"/>
  <c r="AE1808" i="1"/>
  <c r="AC1808" i="1"/>
  <c r="AA1808" i="1"/>
  <c r="Y1808" i="1"/>
  <c r="W1808" i="1"/>
  <c r="U1808" i="1"/>
  <c r="S1808" i="1"/>
  <c r="Q1808" i="1"/>
  <c r="O1808" i="1"/>
  <c r="M1808" i="1"/>
  <c r="L1808" i="1"/>
  <c r="J1808" i="1"/>
  <c r="H1808" i="1"/>
  <c r="F1808" i="1"/>
  <c r="D1808" i="1"/>
  <c r="AE1807" i="1"/>
  <c r="AC1807" i="1"/>
  <c r="AA1807" i="1"/>
  <c r="Y1807" i="1"/>
  <c r="W1807" i="1"/>
  <c r="U1807" i="1"/>
  <c r="S1807" i="1"/>
  <c r="Q1807" i="1"/>
  <c r="O1807" i="1"/>
  <c r="M1807" i="1"/>
  <c r="L1807" i="1"/>
  <c r="J1807" i="1"/>
  <c r="H1807" i="1"/>
  <c r="F1807" i="1"/>
  <c r="D1807" i="1"/>
  <c r="AE1806" i="1"/>
  <c r="AC1806" i="1"/>
  <c r="AA1806" i="1"/>
  <c r="Y1806" i="1"/>
  <c r="W1806" i="1"/>
  <c r="U1806" i="1"/>
  <c r="S1806" i="1"/>
  <c r="Q1806" i="1"/>
  <c r="O1806" i="1"/>
  <c r="M1806" i="1"/>
  <c r="L1806" i="1"/>
  <c r="J1806" i="1"/>
  <c r="H1806" i="1"/>
  <c r="F1806" i="1"/>
  <c r="D1806" i="1"/>
  <c r="AE1805" i="1"/>
  <c r="AC1805" i="1"/>
  <c r="AA1805" i="1"/>
  <c r="Y1805" i="1"/>
  <c r="W1805" i="1"/>
  <c r="U1805" i="1"/>
  <c r="S1805" i="1"/>
  <c r="Q1805" i="1"/>
  <c r="O1805" i="1"/>
  <c r="M1805" i="1"/>
  <c r="L1805" i="1"/>
  <c r="J1805" i="1"/>
  <c r="H1805" i="1"/>
  <c r="F1805" i="1"/>
  <c r="D1805" i="1"/>
  <c r="AE1804" i="1"/>
  <c r="AC1804" i="1"/>
  <c r="AA1804" i="1"/>
  <c r="Y1804" i="1"/>
  <c r="W1804" i="1"/>
  <c r="U1804" i="1"/>
  <c r="S1804" i="1"/>
  <c r="Q1804" i="1"/>
  <c r="O1804" i="1"/>
  <c r="M1804" i="1"/>
  <c r="L1804" i="1"/>
  <c r="J1804" i="1"/>
  <c r="H1804" i="1"/>
  <c r="F1804" i="1"/>
  <c r="D1804" i="1"/>
  <c r="AE1803" i="1"/>
  <c r="AC1803" i="1"/>
  <c r="AA1803" i="1"/>
  <c r="Y1803" i="1"/>
  <c r="W1803" i="1"/>
  <c r="U1803" i="1"/>
  <c r="S1803" i="1"/>
  <c r="Q1803" i="1"/>
  <c r="O1803" i="1"/>
  <c r="M1803" i="1"/>
  <c r="L1803" i="1"/>
  <c r="J1803" i="1"/>
  <c r="H1803" i="1"/>
  <c r="F1803" i="1"/>
  <c r="D1803" i="1"/>
  <c r="AE1802" i="1"/>
  <c r="AC1802" i="1"/>
  <c r="AA1802" i="1"/>
  <c r="Y1802" i="1"/>
  <c r="W1802" i="1"/>
  <c r="U1802" i="1"/>
  <c r="S1802" i="1"/>
  <c r="Q1802" i="1"/>
  <c r="O1802" i="1"/>
  <c r="M1802" i="1"/>
  <c r="L1802" i="1"/>
  <c r="J1802" i="1"/>
  <c r="H1802" i="1"/>
  <c r="F1802" i="1"/>
  <c r="D1802" i="1"/>
  <c r="AE1801" i="1"/>
  <c r="AC1801" i="1"/>
  <c r="AA1801" i="1"/>
  <c r="Y1801" i="1"/>
  <c r="W1801" i="1"/>
  <c r="U1801" i="1"/>
  <c r="S1801" i="1"/>
  <c r="Q1801" i="1"/>
  <c r="O1801" i="1"/>
  <c r="M1801" i="1"/>
  <c r="L1801" i="1"/>
  <c r="J1801" i="1"/>
  <c r="H1801" i="1"/>
  <c r="F1801" i="1"/>
  <c r="D1801" i="1"/>
  <c r="AE1800" i="1"/>
  <c r="AC1800" i="1"/>
  <c r="AA1800" i="1"/>
  <c r="Y1800" i="1"/>
  <c r="W1800" i="1"/>
  <c r="U1800" i="1"/>
  <c r="S1800" i="1"/>
  <c r="Q1800" i="1"/>
  <c r="O1800" i="1"/>
  <c r="M1800" i="1"/>
  <c r="L1800" i="1"/>
  <c r="J1800" i="1"/>
  <c r="H1800" i="1"/>
  <c r="F1800" i="1"/>
  <c r="D1800" i="1"/>
  <c r="AE1799" i="1"/>
  <c r="AC1799" i="1"/>
  <c r="AA1799" i="1"/>
  <c r="Y1799" i="1"/>
  <c r="W1799" i="1"/>
  <c r="U1799" i="1"/>
  <c r="S1799" i="1"/>
  <c r="Q1799" i="1"/>
  <c r="O1799" i="1"/>
  <c r="M1799" i="1"/>
  <c r="L1799" i="1"/>
  <c r="J1799" i="1"/>
  <c r="H1799" i="1"/>
  <c r="F1799" i="1"/>
  <c r="D1799" i="1"/>
  <c r="AE1798" i="1"/>
  <c r="AC1798" i="1"/>
  <c r="AA1798" i="1"/>
  <c r="Y1798" i="1"/>
  <c r="W1798" i="1"/>
  <c r="U1798" i="1"/>
  <c r="S1798" i="1"/>
  <c r="Q1798" i="1"/>
  <c r="O1798" i="1"/>
  <c r="M1798" i="1"/>
  <c r="L1798" i="1"/>
  <c r="J1798" i="1"/>
  <c r="H1798" i="1"/>
  <c r="F1798" i="1"/>
  <c r="D1798" i="1"/>
  <c r="AE1797" i="1"/>
  <c r="AC1797" i="1"/>
  <c r="AA1797" i="1"/>
  <c r="Y1797" i="1"/>
  <c r="W1797" i="1"/>
  <c r="U1797" i="1"/>
  <c r="S1797" i="1"/>
  <c r="Q1797" i="1"/>
  <c r="O1797" i="1"/>
  <c r="M1797" i="1"/>
  <c r="L1797" i="1"/>
  <c r="J1797" i="1"/>
  <c r="H1797" i="1"/>
  <c r="F1797" i="1"/>
  <c r="D1797" i="1"/>
  <c r="AE1796" i="1"/>
  <c r="AC1796" i="1"/>
  <c r="AA1796" i="1"/>
  <c r="Y1796" i="1"/>
  <c r="W1796" i="1"/>
  <c r="U1796" i="1"/>
  <c r="S1796" i="1"/>
  <c r="Q1796" i="1"/>
  <c r="O1796" i="1"/>
  <c r="M1796" i="1"/>
  <c r="L1796" i="1"/>
  <c r="J1796" i="1"/>
  <c r="H1796" i="1"/>
  <c r="F1796" i="1"/>
  <c r="D1796" i="1"/>
  <c r="AE1795" i="1"/>
  <c r="AC1795" i="1"/>
  <c r="AA1795" i="1"/>
  <c r="Y1795" i="1"/>
  <c r="W1795" i="1"/>
  <c r="U1795" i="1"/>
  <c r="S1795" i="1"/>
  <c r="Q1795" i="1"/>
  <c r="O1795" i="1"/>
  <c r="M1795" i="1"/>
  <c r="L1795" i="1"/>
  <c r="J1795" i="1"/>
  <c r="H1795" i="1"/>
  <c r="F1795" i="1"/>
  <c r="D1795" i="1"/>
  <c r="AE1794" i="1"/>
  <c r="AC1794" i="1"/>
  <c r="AA1794" i="1"/>
  <c r="Y1794" i="1"/>
  <c r="W1794" i="1"/>
  <c r="U1794" i="1"/>
  <c r="S1794" i="1"/>
  <c r="Q1794" i="1"/>
  <c r="O1794" i="1"/>
  <c r="M1794" i="1"/>
  <c r="L1794" i="1"/>
  <c r="J1794" i="1"/>
  <c r="H1794" i="1"/>
  <c r="F1794" i="1"/>
  <c r="D1794" i="1"/>
  <c r="AE1793" i="1"/>
  <c r="AC1793" i="1"/>
  <c r="AA1793" i="1"/>
  <c r="Y1793" i="1"/>
  <c r="W1793" i="1"/>
  <c r="U1793" i="1"/>
  <c r="S1793" i="1"/>
  <c r="Q1793" i="1"/>
  <c r="O1793" i="1"/>
  <c r="M1793" i="1"/>
  <c r="L1793" i="1"/>
  <c r="J1793" i="1"/>
  <c r="H1793" i="1"/>
  <c r="F1793" i="1"/>
  <c r="D1793" i="1"/>
  <c r="AE1792" i="1"/>
  <c r="AC1792" i="1"/>
  <c r="AA1792" i="1"/>
  <c r="Y1792" i="1"/>
  <c r="W1792" i="1"/>
  <c r="U1792" i="1"/>
  <c r="S1792" i="1"/>
  <c r="Q1792" i="1"/>
  <c r="O1792" i="1"/>
  <c r="M1792" i="1"/>
  <c r="L1792" i="1"/>
  <c r="J1792" i="1"/>
  <c r="H1792" i="1"/>
  <c r="F1792" i="1"/>
  <c r="D1792" i="1"/>
  <c r="AE1791" i="1"/>
  <c r="AC1791" i="1"/>
  <c r="AA1791" i="1"/>
  <c r="Y1791" i="1"/>
  <c r="W1791" i="1"/>
  <c r="U1791" i="1"/>
  <c r="S1791" i="1"/>
  <c r="Q1791" i="1"/>
  <c r="O1791" i="1"/>
  <c r="M1791" i="1"/>
  <c r="L1791" i="1"/>
  <c r="J1791" i="1"/>
  <c r="H1791" i="1"/>
  <c r="F1791" i="1"/>
  <c r="D1791" i="1"/>
  <c r="AE1790" i="1"/>
  <c r="AC1790" i="1"/>
  <c r="AA1790" i="1"/>
  <c r="Y1790" i="1"/>
  <c r="W1790" i="1"/>
  <c r="U1790" i="1"/>
  <c r="S1790" i="1"/>
  <c r="Q1790" i="1"/>
  <c r="O1790" i="1"/>
  <c r="M1790" i="1"/>
  <c r="L1790" i="1"/>
  <c r="J1790" i="1"/>
  <c r="H1790" i="1"/>
  <c r="F1790" i="1"/>
  <c r="D1790" i="1"/>
  <c r="AE1789" i="1"/>
  <c r="AC1789" i="1"/>
  <c r="AA1789" i="1"/>
  <c r="Y1789" i="1"/>
  <c r="W1789" i="1"/>
  <c r="U1789" i="1"/>
  <c r="S1789" i="1"/>
  <c r="Q1789" i="1"/>
  <c r="O1789" i="1"/>
  <c r="M1789" i="1"/>
  <c r="L1789" i="1"/>
  <c r="J1789" i="1"/>
  <c r="H1789" i="1"/>
  <c r="F1789" i="1"/>
  <c r="D1789" i="1"/>
  <c r="AE1788" i="1"/>
  <c r="AC1788" i="1"/>
  <c r="AA1788" i="1"/>
  <c r="Y1788" i="1"/>
  <c r="W1788" i="1"/>
  <c r="U1788" i="1"/>
  <c r="S1788" i="1"/>
  <c r="Q1788" i="1"/>
  <c r="O1788" i="1"/>
  <c r="M1788" i="1"/>
  <c r="L1788" i="1"/>
  <c r="J1788" i="1"/>
  <c r="H1788" i="1"/>
  <c r="F1788" i="1"/>
  <c r="D1788" i="1"/>
  <c r="AE1787" i="1"/>
  <c r="AC1787" i="1"/>
  <c r="AA1787" i="1"/>
  <c r="Y1787" i="1"/>
  <c r="W1787" i="1"/>
  <c r="U1787" i="1"/>
  <c r="S1787" i="1"/>
  <c r="Q1787" i="1"/>
  <c r="O1787" i="1"/>
  <c r="M1787" i="1"/>
  <c r="L1787" i="1"/>
  <c r="J1787" i="1"/>
  <c r="H1787" i="1"/>
  <c r="F1787" i="1"/>
  <c r="D1787" i="1"/>
  <c r="AE1786" i="1"/>
  <c r="AC1786" i="1"/>
  <c r="AA1786" i="1"/>
  <c r="Y1786" i="1"/>
  <c r="W1786" i="1"/>
  <c r="U1786" i="1"/>
  <c r="S1786" i="1"/>
  <c r="Q1786" i="1"/>
  <c r="O1786" i="1"/>
  <c r="M1786" i="1"/>
  <c r="L1786" i="1"/>
  <c r="J1786" i="1"/>
  <c r="H1786" i="1"/>
  <c r="F1786" i="1"/>
  <c r="D1786" i="1"/>
  <c r="AE1785" i="1"/>
  <c r="AC1785" i="1"/>
  <c r="AA1785" i="1"/>
  <c r="Y1785" i="1"/>
  <c r="W1785" i="1"/>
  <c r="U1785" i="1"/>
  <c r="S1785" i="1"/>
  <c r="Q1785" i="1"/>
  <c r="O1785" i="1"/>
  <c r="M1785" i="1"/>
  <c r="L1785" i="1"/>
  <c r="J1785" i="1"/>
  <c r="H1785" i="1"/>
  <c r="F1785" i="1"/>
  <c r="D1785" i="1"/>
  <c r="AE1784" i="1"/>
  <c r="AC1784" i="1"/>
  <c r="AA1784" i="1"/>
  <c r="Y1784" i="1"/>
  <c r="W1784" i="1"/>
  <c r="U1784" i="1"/>
  <c r="S1784" i="1"/>
  <c r="Q1784" i="1"/>
  <c r="O1784" i="1"/>
  <c r="M1784" i="1"/>
  <c r="L1784" i="1"/>
  <c r="J1784" i="1"/>
  <c r="H1784" i="1"/>
  <c r="F1784" i="1"/>
  <c r="D1784" i="1"/>
  <c r="AE1783" i="1"/>
  <c r="AC1783" i="1"/>
  <c r="AA1783" i="1"/>
  <c r="Y1783" i="1"/>
  <c r="W1783" i="1"/>
  <c r="U1783" i="1"/>
  <c r="S1783" i="1"/>
  <c r="Q1783" i="1"/>
  <c r="O1783" i="1"/>
  <c r="M1783" i="1"/>
  <c r="L1783" i="1"/>
  <c r="J1783" i="1"/>
  <c r="H1783" i="1"/>
  <c r="F1783" i="1"/>
  <c r="D1783" i="1"/>
  <c r="AE1782" i="1"/>
  <c r="AC1782" i="1"/>
  <c r="AA1782" i="1"/>
  <c r="Y1782" i="1"/>
  <c r="W1782" i="1"/>
  <c r="U1782" i="1"/>
  <c r="S1782" i="1"/>
  <c r="Q1782" i="1"/>
  <c r="O1782" i="1"/>
  <c r="M1782" i="1"/>
  <c r="L1782" i="1"/>
  <c r="J1782" i="1"/>
  <c r="H1782" i="1"/>
  <c r="F1782" i="1"/>
  <c r="D1782" i="1"/>
  <c r="AE1781" i="1"/>
  <c r="AC1781" i="1"/>
  <c r="AA1781" i="1"/>
  <c r="Y1781" i="1"/>
  <c r="W1781" i="1"/>
  <c r="U1781" i="1"/>
  <c r="S1781" i="1"/>
  <c r="Q1781" i="1"/>
  <c r="O1781" i="1"/>
  <c r="M1781" i="1"/>
  <c r="L1781" i="1"/>
  <c r="J1781" i="1"/>
  <c r="H1781" i="1"/>
  <c r="F1781" i="1"/>
  <c r="D1781" i="1"/>
  <c r="AE1780" i="1"/>
  <c r="AC1780" i="1"/>
  <c r="AA1780" i="1"/>
  <c r="Y1780" i="1"/>
  <c r="W1780" i="1"/>
  <c r="U1780" i="1"/>
  <c r="S1780" i="1"/>
  <c r="Q1780" i="1"/>
  <c r="O1780" i="1"/>
  <c r="M1780" i="1"/>
  <c r="L1780" i="1"/>
  <c r="J1780" i="1"/>
  <c r="H1780" i="1"/>
  <c r="F1780" i="1"/>
  <c r="D1780" i="1"/>
  <c r="AE1779" i="1"/>
  <c r="AC1779" i="1"/>
  <c r="AA1779" i="1"/>
  <c r="Y1779" i="1"/>
  <c r="W1779" i="1"/>
  <c r="U1779" i="1"/>
  <c r="S1779" i="1"/>
  <c r="Q1779" i="1"/>
  <c r="O1779" i="1"/>
  <c r="M1779" i="1"/>
  <c r="L1779" i="1"/>
  <c r="J1779" i="1"/>
  <c r="H1779" i="1"/>
  <c r="F1779" i="1"/>
  <c r="D1779" i="1"/>
  <c r="AE1778" i="1"/>
  <c r="AC1778" i="1"/>
  <c r="AA1778" i="1"/>
  <c r="Y1778" i="1"/>
  <c r="W1778" i="1"/>
  <c r="U1778" i="1"/>
  <c r="S1778" i="1"/>
  <c r="Q1778" i="1"/>
  <c r="O1778" i="1"/>
  <c r="M1778" i="1"/>
  <c r="L1778" i="1"/>
  <c r="J1778" i="1"/>
  <c r="H1778" i="1"/>
  <c r="F1778" i="1"/>
  <c r="D1778" i="1"/>
  <c r="AE1777" i="1"/>
  <c r="AC1777" i="1"/>
  <c r="AA1777" i="1"/>
  <c r="Y1777" i="1"/>
  <c r="W1777" i="1"/>
  <c r="U1777" i="1"/>
  <c r="S1777" i="1"/>
  <c r="Q1777" i="1"/>
  <c r="O1777" i="1"/>
  <c r="M1777" i="1"/>
  <c r="L1777" i="1"/>
  <c r="J1777" i="1"/>
  <c r="H1777" i="1"/>
  <c r="F1777" i="1"/>
  <c r="D1777" i="1"/>
  <c r="AE1776" i="1"/>
  <c r="AC1776" i="1"/>
  <c r="AA1776" i="1"/>
  <c r="Y1776" i="1"/>
  <c r="W1776" i="1"/>
  <c r="U1776" i="1"/>
  <c r="S1776" i="1"/>
  <c r="Q1776" i="1"/>
  <c r="O1776" i="1"/>
  <c r="M1776" i="1"/>
  <c r="L1776" i="1"/>
  <c r="J1776" i="1"/>
  <c r="H1776" i="1"/>
  <c r="F1776" i="1"/>
  <c r="D1776" i="1"/>
  <c r="AE1775" i="1"/>
  <c r="AC1775" i="1"/>
  <c r="AA1775" i="1"/>
  <c r="Y1775" i="1"/>
  <c r="W1775" i="1"/>
  <c r="U1775" i="1"/>
  <c r="S1775" i="1"/>
  <c r="Q1775" i="1"/>
  <c r="O1775" i="1"/>
  <c r="M1775" i="1"/>
  <c r="L1775" i="1"/>
  <c r="J1775" i="1"/>
  <c r="H1775" i="1"/>
  <c r="F1775" i="1"/>
  <c r="D1775" i="1"/>
  <c r="AE1774" i="1"/>
  <c r="AC1774" i="1"/>
  <c r="AA1774" i="1"/>
  <c r="Y1774" i="1"/>
  <c r="W1774" i="1"/>
  <c r="U1774" i="1"/>
  <c r="S1774" i="1"/>
  <c r="Q1774" i="1"/>
  <c r="O1774" i="1"/>
  <c r="M1774" i="1"/>
  <c r="L1774" i="1"/>
  <c r="J1774" i="1"/>
  <c r="H1774" i="1"/>
  <c r="F1774" i="1"/>
  <c r="D1774" i="1"/>
  <c r="AE1773" i="1"/>
  <c r="AC1773" i="1"/>
  <c r="AA1773" i="1"/>
  <c r="Y1773" i="1"/>
  <c r="W1773" i="1"/>
  <c r="U1773" i="1"/>
  <c r="S1773" i="1"/>
  <c r="Q1773" i="1"/>
  <c r="O1773" i="1"/>
  <c r="M1773" i="1"/>
  <c r="L1773" i="1"/>
  <c r="J1773" i="1"/>
  <c r="H1773" i="1"/>
  <c r="F1773" i="1"/>
  <c r="D1773" i="1"/>
  <c r="AE1772" i="1"/>
  <c r="AC1772" i="1"/>
  <c r="AA1772" i="1"/>
  <c r="Y1772" i="1"/>
  <c r="W1772" i="1"/>
  <c r="U1772" i="1"/>
  <c r="S1772" i="1"/>
  <c r="Q1772" i="1"/>
  <c r="O1772" i="1"/>
  <c r="M1772" i="1"/>
  <c r="L1772" i="1"/>
  <c r="J1772" i="1"/>
  <c r="H1772" i="1"/>
  <c r="F1772" i="1"/>
  <c r="D1772" i="1"/>
  <c r="AE1771" i="1"/>
  <c r="AC1771" i="1"/>
  <c r="AA1771" i="1"/>
  <c r="Y1771" i="1"/>
  <c r="W1771" i="1"/>
  <c r="U1771" i="1"/>
  <c r="S1771" i="1"/>
  <c r="Q1771" i="1"/>
  <c r="O1771" i="1"/>
  <c r="M1771" i="1"/>
  <c r="L1771" i="1"/>
  <c r="J1771" i="1"/>
  <c r="H1771" i="1"/>
  <c r="F1771" i="1"/>
  <c r="D1771" i="1"/>
  <c r="AE1770" i="1"/>
  <c r="AC1770" i="1"/>
  <c r="AA1770" i="1"/>
  <c r="Y1770" i="1"/>
  <c r="W1770" i="1"/>
  <c r="U1770" i="1"/>
  <c r="S1770" i="1"/>
  <c r="Q1770" i="1"/>
  <c r="O1770" i="1"/>
  <c r="M1770" i="1"/>
  <c r="L1770" i="1"/>
  <c r="J1770" i="1"/>
  <c r="H1770" i="1"/>
  <c r="F1770" i="1"/>
  <c r="D1770" i="1"/>
  <c r="AE1769" i="1"/>
  <c r="AC1769" i="1"/>
  <c r="AA1769" i="1"/>
  <c r="Y1769" i="1"/>
  <c r="W1769" i="1"/>
  <c r="U1769" i="1"/>
  <c r="S1769" i="1"/>
  <c r="Q1769" i="1"/>
  <c r="O1769" i="1"/>
  <c r="M1769" i="1"/>
  <c r="L1769" i="1"/>
  <c r="J1769" i="1"/>
  <c r="H1769" i="1"/>
  <c r="F1769" i="1"/>
  <c r="D1769" i="1"/>
  <c r="AE1768" i="1"/>
  <c r="AC1768" i="1"/>
  <c r="AA1768" i="1"/>
  <c r="Y1768" i="1"/>
  <c r="W1768" i="1"/>
  <c r="U1768" i="1"/>
  <c r="S1768" i="1"/>
  <c r="Q1768" i="1"/>
  <c r="O1768" i="1"/>
  <c r="M1768" i="1"/>
  <c r="L1768" i="1"/>
  <c r="J1768" i="1"/>
  <c r="H1768" i="1"/>
  <c r="F1768" i="1"/>
  <c r="D1768" i="1"/>
  <c r="AE1767" i="1"/>
  <c r="AC1767" i="1"/>
  <c r="AA1767" i="1"/>
  <c r="Y1767" i="1"/>
  <c r="W1767" i="1"/>
  <c r="U1767" i="1"/>
  <c r="S1767" i="1"/>
  <c r="Q1767" i="1"/>
  <c r="O1767" i="1"/>
  <c r="M1767" i="1"/>
  <c r="L1767" i="1"/>
  <c r="J1767" i="1"/>
  <c r="H1767" i="1"/>
  <c r="F1767" i="1"/>
  <c r="D1767" i="1"/>
  <c r="AE1766" i="1"/>
  <c r="AC1766" i="1"/>
  <c r="AA1766" i="1"/>
  <c r="Y1766" i="1"/>
  <c r="W1766" i="1"/>
  <c r="U1766" i="1"/>
  <c r="S1766" i="1"/>
  <c r="Q1766" i="1"/>
  <c r="O1766" i="1"/>
  <c r="M1766" i="1"/>
  <c r="L1766" i="1"/>
  <c r="J1766" i="1"/>
  <c r="H1766" i="1"/>
  <c r="F1766" i="1"/>
  <c r="D1766" i="1"/>
  <c r="AE1765" i="1"/>
  <c r="AC1765" i="1"/>
  <c r="AA1765" i="1"/>
  <c r="Y1765" i="1"/>
  <c r="W1765" i="1"/>
  <c r="U1765" i="1"/>
  <c r="S1765" i="1"/>
  <c r="Q1765" i="1"/>
  <c r="O1765" i="1"/>
  <c r="M1765" i="1"/>
  <c r="L1765" i="1"/>
  <c r="J1765" i="1"/>
  <c r="H1765" i="1"/>
  <c r="F1765" i="1"/>
  <c r="D1765" i="1"/>
  <c r="AE1764" i="1"/>
  <c r="AC1764" i="1"/>
  <c r="AA1764" i="1"/>
  <c r="Y1764" i="1"/>
  <c r="W1764" i="1"/>
  <c r="U1764" i="1"/>
  <c r="S1764" i="1"/>
  <c r="Q1764" i="1"/>
  <c r="O1764" i="1"/>
  <c r="M1764" i="1"/>
  <c r="L1764" i="1"/>
  <c r="J1764" i="1"/>
  <c r="H1764" i="1"/>
  <c r="F1764" i="1"/>
  <c r="D1764" i="1"/>
  <c r="AE1763" i="1"/>
  <c r="AC1763" i="1"/>
  <c r="AA1763" i="1"/>
  <c r="Y1763" i="1"/>
  <c r="W1763" i="1"/>
  <c r="U1763" i="1"/>
  <c r="S1763" i="1"/>
  <c r="Q1763" i="1"/>
  <c r="O1763" i="1"/>
  <c r="M1763" i="1"/>
  <c r="L1763" i="1"/>
  <c r="J1763" i="1"/>
  <c r="H1763" i="1"/>
  <c r="F1763" i="1"/>
  <c r="D1763" i="1"/>
  <c r="AE1762" i="1"/>
  <c r="AC1762" i="1"/>
  <c r="AA1762" i="1"/>
  <c r="Y1762" i="1"/>
  <c r="W1762" i="1"/>
  <c r="U1762" i="1"/>
  <c r="S1762" i="1"/>
  <c r="Q1762" i="1"/>
  <c r="O1762" i="1"/>
  <c r="M1762" i="1"/>
  <c r="L1762" i="1"/>
  <c r="J1762" i="1"/>
  <c r="H1762" i="1"/>
  <c r="F1762" i="1"/>
  <c r="D1762" i="1"/>
  <c r="AE1761" i="1"/>
  <c r="AC1761" i="1"/>
  <c r="AA1761" i="1"/>
  <c r="Y1761" i="1"/>
  <c r="W1761" i="1"/>
  <c r="U1761" i="1"/>
  <c r="S1761" i="1"/>
  <c r="Q1761" i="1"/>
  <c r="O1761" i="1"/>
  <c r="M1761" i="1"/>
  <c r="L1761" i="1"/>
  <c r="J1761" i="1"/>
  <c r="H1761" i="1"/>
  <c r="F1761" i="1"/>
  <c r="D1761" i="1"/>
  <c r="AE1760" i="1"/>
  <c r="AC1760" i="1"/>
  <c r="AA1760" i="1"/>
  <c r="Y1760" i="1"/>
  <c r="W1760" i="1"/>
  <c r="U1760" i="1"/>
  <c r="S1760" i="1"/>
  <c r="Q1760" i="1"/>
  <c r="O1760" i="1"/>
  <c r="M1760" i="1"/>
  <c r="L1760" i="1"/>
  <c r="J1760" i="1"/>
  <c r="H1760" i="1"/>
  <c r="F1760" i="1"/>
  <c r="D1760" i="1"/>
  <c r="AE1759" i="1"/>
  <c r="AC1759" i="1"/>
  <c r="AA1759" i="1"/>
  <c r="Y1759" i="1"/>
  <c r="W1759" i="1"/>
  <c r="U1759" i="1"/>
  <c r="S1759" i="1"/>
  <c r="Q1759" i="1"/>
  <c r="O1759" i="1"/>
  <c r="M1759" i="1"/>
  <c r="L1759" i="1"/>
  <c r="J1759" i="1"/>
  <c r="H1759" i="1"/>
  <c r="F1759" i="1"/>
  <c r="D1759" i="1"/>
  <c r="AE1758" i="1"/>
  <c r="AC1758" i="1"/>
  <c r="AA1758" i="1"/>
  <c r="Y1758" i="1"/>
  <c r="W1758" i="1"/>
  <c r="U1758" i="1"/>
  <c r="S1758" i="1"/>
  <c r="Q1758" i="1"/>
  <c r="O1758" i="1"/>
  <c r="M1758" i="1"/>
  <c r="L1758" i="1"/>
  <c r="J1758" i="1"/>
  <c r="H1758" i="1"/>
  <c r="F1758" i="1"/>
  <c r="D1758" i="1"/>
  <c r="AE1757" i="1"/>
  <c r="AC1757" i="1"/>
  <c r="AA1757" i="1"/>
  <c r="Y1757" i="1"/>
  <c r="W1757" i="1"/>
  <c r="U1757" i="1"/>
  <c r="S1757" i="1"/>
  <c r="Q1757" i="1"/>
  <c r="O1757" i="1"/>
  <c r="M1757" i="1"/>
  <c r="L1757" i="1"/>
  <c r="J1757" i="1"/>
  <c r="H1757" i="1"/>
  <c r="F1757" i="1"/>
  <c r="D1757" i="1"/>
  <c r="AE1756" i="1"/>
  <c r="AC1756" i="1"/>
  <c r="AA1756" i="1"/>
  <c r="Y1756" i="1"/>
  <c r="W1756" i="1"/>
  <c r="U1756" i="1"/>
  <c r="S1756" i="1"/>
  <c r="Q1756" i="1"/>
  <c r="O1756" i="1"/>
  <c r="M1756" i="1"/>
  <c r="L1756" i="1"/>
  <c r="J1756" i="1"/>
  <c r="H1756" i="1"/>
  <c r="F1756" i="1"/>
  <c r="D1756" i="1"/>
  <c r="AE1755" i="1"/>
  <c r="AC1755" i="1"/>
  <c r="AA1755" i="1"/>
  <c r="Y1755" i="1"/>
  <c r="W1755" i="1"/>
  <c r="U1755" i="1"/>
  <c r="S1755" i="1"/>
  <c r="Q1755" i="1"/>
  <c r="O1755" i="1"/>
  <c r="M1755" i="1"/>
  <c r="L1755" i="1"/>
  <c r="J1755" i="1"/>
  <c r="H1755" i="1"/>
  <c r="F1755" i="1"/>
  <c r="D1755" i="1"/>
  <c r="AE1754" i="1"/>
  <c r="AC1754" i="1"/>
  <c r="AA1754" i="1"/>
  <c r="Y1754" i="1"/>
  <c r="W1754" i="1"/>
  <c r="U1754" i="1"/>
  <c r="S1754" i="1"/>
  <c r="Q1754" i="1"/>
  <c r="O1754" i="1"/>
  <c r="M1754" i="1"/>
  <c r="L1754" i="1"/>
  <c r="J1754" i="1"/>
  <c r="H1754" i="1"/>
  <c r="F1754" i="1"/>
  <c r="D1754" i="1"/>
  <c r="AE1753" i="1"/>
  <c r="AC1753" i="1"/>
  <c r="AA1753" i="1"/>
  <c r="Y1753" i="1"/>
  <c r="W1753" i="1"/>
  <c r="U1753" i="1"/>
  <c r="S1753" i="1"/>
  <c r="Q1753" i="1"/>
  <c r="O1753" i="1"/>
  <c r="M1753" i="1"/>
  <c r="L1753" i="1"/>
  <c r="J1753" i="1"/>
  <c r="H1753" i="1"/>
  <c r="F1753" i="1"/>
  <c r="D1753" i="1"/>
  <c r="AE1752" i="1"/>
  <c r="AC1752" i="1"/>
  <c r="AA1752" i="1"/>
  <c r="Y1752" i="1"/>
  <c r="W1752" i="1"/>
  <c r="U1752" i="1"/>
  <c r="S1752" i="1"/>
  <c r="Q1752" i="1"/>
  <c r="O1752" i="1"/>
  <c r="M1752" i="1"/>
  <c r="L1752" i="1"/>
  <c r="J1752" i="1"/>
  <c r="H1752" i="1"/>
  <c r="F1752" i="1"/>
  <c r="D1752" i="1"/>
  <c r="AE1751" i="1"/>
  <c r="AC1751" i="1"/>
  <c r="AA1751" i="1"/>
  <c r="Y1751" i="1"/>
  <c r="W1751" i="1"/>
  <c r="U1751" i="1"/>
  <c r="S1751" i="1"/>
  <c r="Q1751" i="1"/>
  <c r="O1751" i="1"/>
  <c r="M1751" i="1"/>
  <c r="L1751" i="1"/>
  <c r="J1751" i="1"/>
  <c r="H1751" i="1"/>
  <c r="F1751" i="1"/>
  <c r="D1751" i="1"/>
  <c r="AE1750" i="1"/>
  <c r="AC1750" i="1"/>
  <c r="AA1750" i="1"/>
  <c r="Y1750" i="1"/>
  <c r="W1750" i="1"/>
  <c r="U1750" i="1"/>
  <c r="S1750" i="1"/>
  <c r="Q1750" i="1"/>
  <c r="O1750" i="1"/>
  <c r="M1750" i="1"/>
  <c r="L1750" i="1"/>
  <c r="J1750" i="1"/>
  <c r="H1750" i="1"/>
  <c r="F1750" i="1"/>
  <c r="D1750" i="1"/>
  <c r="AE1749" i="1"/>
  <c r="AC1749" i="1"/>
  <c r="AA1749" i="1"/>
  <c r="Y1749" i="1"/>
  <c r="W1749" i="1"/>
  <c r="U1749" i="1"/>
  <c r="S1749" i="1"/>
  <c r="Q1749" i="1"/>
  <c r="O1749" i="1"/>
  <c r="M1749" i="1"/>
  <c r="L1749" i="1"/>
  <c r="J1749" i="1"/>
  <c r="H1749" i="1"/>
  <c r="F1749" i="1"/>
  <c r="D1749" i="1"/>
  <c r="AE1748" i="1"/>
  <c r="AC1748" i="1"/>
  <c r="AA1748" i="1"/>
  <c r="Y1748" i="1"/>
  <c r="W1748" i="1"/>
  <c r="U1748" i="1"/>
  <c r="S1748" i="1"/>
  <c r="Q1748" i="1"/>
  <c r="O1748" i="1"/>
  <c r="M1748" i="1"/>
  <c r="L1748" i="1"/>
  <c r="J1748" i="1"/>
  <c r="H1748" i="1"/>
  <c r="F1748" i="1"/>
  <c r="D1748" i="1"/>
  <c r="AE1747" i="1"/>
  <c r="AC1747" i="1"/>
  <c r="AA1747" i="1"/>
  <c r="Y1747" i="1"/>
  <c r="W1747" i="1"/>
  <c r="U1747" i="1"/>
  <c r="S1747" i="1"/>
  <c r="Q1747" i="1"/>
  <c r="O1747" i="1"/>
  <c r="M1747" i="1"/>
  <c r="L1747" i="1"/>
  <c r="J1747" i="1"/>
  <c r="H1747" i="1"/>
  <c r="F1747" i="1"/>
  <c r="D1747" i="1"/>
  <c r="AE1746" i="1"/>
  <c r="AC1746" i="1"/>
  <c r="AA1746" i="1"/>
  <c r="Y1746" i="1"/>
  <c r="W1746" i="1"/>
  <c r="U1746" i="1"/>
  <c r="S1746" i="1"/>
  <c r="Q1746" i="1"/>
  <c r="O1746" i="1"/>
  <c r="M1746" i="1"/>
  <c r="L1746" i="1"/>
  <c r="J1746" i="1"/>
  <c r="H1746" i="1"/>
  <c r="F1746" i="1"/>
  <c r="D1746" i="1"/>
  <c r="AE1745" i="1"/>
  <c r="AC1745" i="1"/>
  <c r="AA1745" i="1"/>
  <c r="Y1745" i="1"/>
  <c r="W1745" i="1"/>
  <c r="U1745" i="1"/>
  <c r="S1745" i="1"/>
  <c r="Q1745" i="1"/>
  <c r="O1745" i="1"/>
  <c r="M1745" i="1"/>
  <c r="L1745" i="1"/>
  <c r="J1745" i="1"/>
  <c r="H1745" i="1"/>
  <c r="F1745" i="1"/>
  <c r="D1745" i="1"/>
  <c r="AE1744" i="1"/>
  <c r="AC1744" i="1"/>
  <c r="AA1744" i="1"/>
  <c r="Y1744" i="1"/>
  <c r="W1744" i="1"/>
  <c r="U1744" i="1"/>
  <c r="S1744" i="1"/>
  <c r="Q1744" i="1"/>
  <c r="O1744" i="1"/>
  <c r="M1744" i="1"/>
  <c r="L1744" i="1"/>
  <c r="J1744" i="1"/>
  <c r="H1744" i="1"/>
  <c r="F1744" i="1"/>
  <c r="D1744" i="1"/>
  <c r="AE1743" i="1"/>
  <c r="AC1743" i="1"/>
  <c r="AA1743" i="1"/>
  <c r="Y1743" i="1"/>
  <c r="W1743" i="1"/>
  <c r="U1743" i="1"/>
  <c r="S1743" i="1"/>
  <c r="Q1743" i="1"/>
  <c r="O1743" i="1"/>
  <c r="M1743" i="1"/>
  <c r="L1743" i="1"/>
  <c r="J1743" i="1"/>
  <c r="H1743" i="1"/>
  <c r="F1743" i="1"/>
  <c r="D1743" i="1"/>
  <c r="AE1742" i="1"/>
  <c r="AC1742" i="1"/>
  <c r="AA1742" i="1"/>
  <c r="Y1742" i="1"/>
  <c r="W1742" i="1"/>
  <c r="U1742" i="1"/>
  <c r="S1742" i="1"/>
  <c r="Q1742" i="1"/>
  <c r="O1742" i="1"/>
  <c r="M1742" i="1"/>
  <c r="L1742" i="1"/>
  <c r="J1742" i="1"/>
  <c r="H1742" i="1"/>
  <c r="F1742" i="1"/>
  <c r="D1742" i="1"/>
  <c r="AE1741" i="1"/>
  <c r="AC1741" i="1"/>
  <c r="AA1741" i="1"/>
  <c r="Y1741" i="1"/>
  <c r="W1741" i="1"/>
  <c r="U1741" i="1"/>
  <c r="S1741" i="1"/>
  <c r="Q1741" i="1"/>
  <c r="O1741" i="1"/>
  <c r="M1741" i="1"/>
  <c r="L1741" i="1"/>
  <c r="J1741" i="1"/>
  <c r="H1741" i="1"/>
  <c r="F1741" i="1"/>
  <c r="D1741" i="1"/>
  <c r="AE1740" i="1"/>
  <c r="AC1740" i="1"/>
  <c r="AA1740" i="1"/>
  <c r="Y1740" i="1"/>
  <c r="W1740" i="1"/>
  <c r="U1740" i="1"/>
  <c r="S1740" i="1"/>
  <c r="Q1740" i="1"/>
  <c r="O1740" i="1"/>
  <c r="M1740" i="1"/>
  <c r="L1740" i="1"/>
  <c r="J1740" i="1"/>
  <c r="H1740" i="1"/>
  <c r="F1740" i="1"/>
  <c r="D1740" i="1"/>
  <c r="AE1739" i="1"/>
  <c r="AC1739" i="1"/>
  <c r="AA1739" i="1"/>
  <c r="Y1739" i="1"/>
  <c r="W1739" i="1"/>
  <c r="U1739" i="1"/>
  <c r="S1739" i="1"/>
  <c r="Q1739" i="1"/>
  <c r="O1739" i="1"/>
  <c r="M1739" i="1"/>
  <c r="L1739" i="1"/>
  <c r="J1739" i="1"/>
  <c r="H1739" i="1"/>
  <c r="F1739" i="1"/>
  <c r="D1739" i="1"/>
  <c r="AE1738" i="1"/>
  <c r="AC1738" i="1"/>
  <c r="AA1738" i="1"/>
  <c r="Y1738" i="1"/>
  <c r="W1738" i="1"/>
  <c r="U1738" i="1"/>
  <c r="S1738" i="1"/>
  <c r="Q1738" i="1"/>
  <c r="O1738" i="1"/>
  <c r="M1738" i="1"/>
  <c r="L1738" i="1"/>
  <c r="J1738" i="1"/>
  <c r="H1738" i="1"/>
  <c r="F1738" i="1"/>
  <c r="D1738" i="1"/>
  <c r="AE1737" i="1"/>
  <c r="AC1737" i="1"/>
  <c r="AA1737" i="1"/>
  <c r="Y1737" i="1"/>
  <c r="W1737" i="1"/>
  <c r="U1737" i="1"/>
  <c r="S1737" i="1"/>
  <c r="Q1737" i="1"/>
  <c r="O1737" i="1"/>
  <c r="M1737" i="1"/>
  <c r="L1737" i="1"/>
  <c r="J1737" i="1"/>
  <c r="H1737" i="1"/>
  <c r="F1737" i="1"/>
  <c r="D1737" i="1"/>
  <c r="AE1736" i="1"/>
  <c r="AC1736" i="1"/>
  <c r="AA1736" i="1"/>
  <c r="Y1736" i="1"/>
  <c r="W1736" i="1"/>
  <c r="U1736" i="1"/>
  <c r="S1736" i="1"/>
  <c r="Q1736" i="1"/>
  <c r="O1736" i="1"/>
  <c r="M1736" i="1"/>
  <c r="L1736" i="1"/>
  <c r="J1736" i="1"/>
  <c r="H1736" i="1"/>
  <c r="F1736" i="1"/>
  <c r="D1736" i="1"/>
  <c r="AE1735" i="1"/>
  <c r="AC1735" i="1"/>
  <c r="AA1735" i="1"/>
  <c r="Y1735" i="1"/>
  <c r="W1735" i="1"/>
  <c r="U1735" i="1"/>
  <c r="S1735" i="1"/>
  <c r="Q1735" i="1"/>
  <c r="O1735" i="1"/>
  <c r="M1735" i="1"/>
  <c r="L1735" i="1"/>
  <c r="J1735" i="1"/>
  <c r="H1735" i="1"/>
  <c r="F1735" i="1"/>
  <c r="D1735" i="1"/>
  <c r="AE1734" i="1"/>
  <c r="AC1734" i="1"/>
  <c r="AA1734" i="1"/>
  <c r="Y1734" i="1"/>
  <c r="W1734" i="1"/>
  <c r="U1734" i="1"/>
  <c r="S1734" i="1"/>
  <c r="Q1734" i="1"/>
  <c r="O1734" i="1"/>
  <c r="M1734" i="1"/>
  <c r="L1734" i="1"/>
  <c r="J1734" i="1"/>
  <c r="H1734" i="1"/>
  <c r="F1734" i="1"/>
  <c r="D1734" i="1"/>
  <c r="AE1733" i="1"/>
  <c r="AC1733" i="1"/>
  <c r="AA1733" i="1"/>
  <c r="Y1733" i="1"/>
  <c r="W1733" i="1"/>
  <c r="U1733" i="1"/>
  <c r="S1733" i="1"/>
  <c r="Q1733" i="1"/>
  <c r="O1733" i="1"/>
  <c r="M1733" i="1"/>
  <c r="L1733" i="1"/>
  <c r="J1733" i="1"/>
  <c r="H1733" i="1"/>
  <c r="F1733" i="1"/>
  <c r="D1733" i="1"/>
  <c r="AE1732" i="1"/>
  <c r="AC1732" i="1"/>
  <c r="AA1732" i="1"/>
  <c r="Y1732" i="1"/>
  <c r="W1732" i="1"/>
  <c r="U1732" i="1"/>
  <c r="S1732" i="1"/>
  <c r="Q1732" i="1"/>
  <c r="O1732" i="1"/>
  <c r="M1732" i="1"/>
  <c r="L1732" i="1"/>
  <c r="J1732" i="1"/>
  <c r="H1732" i="1"/>
  <c r="F1732" i="1"/>
  <c r="D1732" i="1"/>
  <c r="AE1731" i="1"/>
  <c r="AC1731" i="1"/>
  <c r="AA1731" i="1"/>
  <c r="Y1731" i="1"/>
  <c r="W1731" i="1"/>
  <c r="U1731" i="1"/>
  <c r="S1731" i="1"/>
  <c r="Q1731" i="1"/>
  <c r="O1731" i="1"/>
  <c r="M1731" i="1"/>
  <c r="L1731" i="1"/>
  <c r="J1731" i="1"/>
  <c r="H1731" i="1"/>
  <c r="F1731" i="1"/>
  <c r="D1731" i="1"/>
  <c r="AE1730" i="1"/>
  <c r="AC1730" i="1"/>
  <c r="AA1730" i="1"/>
  <c r="Y1730" i="1"/>
  <c r="W1730" i="1"/>
  <c r="U1730" i="1"/>
  <c r="S1730" i="1"/>
  <c r="Q1730" i="1"/>
  <c r="O1730" i="1"/>
  <c r="M1730" i="1"/>
  <c r="L1730" i="1"/>
  <c r="J1730" i="1"/>
  <c r="H1730" i="1"/>
  <c r="F1730" i="1"/>
  <c r="D1730" i="1"/>
  <c r="AE1729" i="1"/>
  <c r="AC1729" i="1"/>
  <c r="AA1729" i="1"/>
  <c r="Y1729" i="1"/>
  <c r="W1729" i="1"/>
  <c r="U1729" i="1"/>
  <c r="S1729" i="1"/>
  <c r="Q1729" i="1"/>
  <c r="O1729" i="1"/>
  <c r="M1729" i="1"/>
  <c r="L1729" i="1"/>
  <c r="J1729" i="1"/>
  <c r="H1729" i="1"/>
  <c r="F1729" i="1"/>
  <c r="D1729" i="1"/>
  <c r="AE1728" i="1"/>
  <c r="AC1728" i="1"/>
  <c r="AA1728" i="1"/>
  <c r="Y1728" i="1"/>
  <c r="W1728" i="1"/>
  <c r="U1728" i="1"/>
  <c r="S1728" i="1"/>
  <c r="Q1728" i="1"/>
  <c r="O1728" i="1"/>
  <c r="M1728" i="1"/>
  <c r="L1728" i="1"/>
  <c r="J1728" i="1"/>
  <c r="H1728" i="1"/>
  <c r="F1728" i="1"/>
  <c r="D1728" i="1"/>
  <c r="AE1727" i="1"/>
  <c r="AC1727" i="1"/>
  <c r="AA1727" i="1"/>
  <c r="Y1727" i="1"/>
  <c r="W1727" i="1"/>
  <c r="U1727" i="1"/>
  <c r="S1727" i="1"/>
  <c r="Q1727" i="1"/>
  <c r="O1727" i="1"/>
  <c r="M1727" i="1"/>
  <c r="L1727" i="1"/>
  <c r="J1727" i="1"/>
  <c r="H1727" i="1"/>
  <c r="F1727" i="1"/>
  <c r="D1727" i="1"/>
  <c r="AE1726" i="1"/>
  <c r="AC1726" i="1"/>
  <c r="AA1726" i="1"/>
  <c r="Y1726" i="1"/>
  <c r="W1726" i="1"/>
  <c r="U1726" i="1"/>
  <c r="S1726" i="1"/>
  <c r="Q1726" i="1"/>
  <c r="O1726" i="1"/>
  <c r="M1726" i="1"/>
  <c r="L1726" i="1"/>
  <c r="J1726" i="1"/>
  <c r="H1726" i="1"/>
  <c r="F1726" i="1"/>
  <c r="D1726" i="1"/>
  <c r="AE1725" i="1"/>
  <c r="AC1725" i="1"/>
  <c r="AA1725" i="1"/>
  <c r="Y1725" i="1"/>
  <c r="W1725" i="1"/>
  <c r="U1725" i="1"/>
  <c r="S1725" i="1"/>
  <c r="Q1725" i="1"/>
  <c r="O1725" i="1"/>
  <c r="M1725" i="1"/>
  <c r="L1725" i="1"/>
  <c r="J1725" i="1"/>
  <c r="H1725" i="1"/>
  <c r="F1725" i="1"/>
  <c r="D1725" i="1"/>
  <c r="AE1724" i="1"/>
  <c r="AC1724" i="1"/>
  <c r="AA1724" i="1"/>
  <c r="Y1724" i="1"/>
  <c r="W1724" i="1"/>
  <c r="U1724" i="1"/>
  <c r="S1724" i="1"/>
  <c r="Q1724" i="1"/>
  <c r="O1724" i="1"/>
  <c r="M1724" i="1"/>
  <c r="L1724" i="1"/>
  <c r="J1724" i="1"/>
  <c r="H1724" i="1"/>
  <c r="F1724" i="1"/>
  <c r="D1724" i="1"/>
  <c r="AE1723" i="1"/>
  <c r="AC1723" i="1"/>
  <c r="AA1723" i="1"/>
  <c r="Y1723" i="1"/>
  <c r="W1723" i="1"/>
  <c r="U1723" i="1"/>
  <c r="S1723" i="1"/>
  <c r="Q1723" i="1"/>
  <c r="O1723" i="1"/>
  <c r="M1723" i="1"/>
  <c r="L1723" i="1"/>
  <c r="J1723" i="1"/>
  <c r="H1723" i="1"/>
  <c r="F1723" i="1"/>
  <c r="D1723" i="1"/>
  <c r="AE1722" i="1"/>
  <c r="AC1722" i="1"/>
  <c r="AA1722" i="1"/>
  <c r="Y1722" i="1"/>
  <c r="W1722" i="1"/>
  <c r="U1722" i="1"/>
  <c r="S1722" i="1"/>
  <c r="Q1722" i="1"/>
  <c r="O1722" i="1"/>
  <c r="M1722" i="1"/>
  <c r="L1722" i="1"/>
  <c r="J1722" i="1"/>
  <c r="H1722" i="1"/>
  <c r="F1722" i="1"/>
  <c r="D1722" i="1"/>
  <c r="AE1721" i="1"/>
  <c r="AC1721" i="1"/>
  <c r="AA1721" i="1"/>
  <c r="Y1721" i="1"/>
  <c r="W1721" i="1"/>
  <c r="U1721" i="1"/>
  <c r="S1721" i="1"/>
  <c r="Q1721" i="1"/>
  <c r="O1721" i="1"/>
  <c r="M1721" i="1"/>
  <c r="L1721" i="1"/>
  <c r="J1721" i="1"/>
  <c r="H1721" i="1"/>
  <c r="F1721" i="1"/>
  <c r="D1721" i="1"/>
  <c r="AE1720" i="1"/>
  <c r="AC1720" i="1"/>
  <c r="AA1720" i="1"/>
  <c r="Y1720" i="1"/>
  <c r="W1720" i="1"/>
  <c r="U1720" i="1"/>
  <c r="S1720" i="1"/>
  <c r="Q1720" i="1"/>
  <c r="O1720" i="1"/>
  <c r="M1720" i="1"/>
  <c r="L1720" i="1"/>
  <c r="J1720" i="1"/>
  <c r="H1720" i="1"/>
  <c r="F1720" i="1"/>
  <c r="D1720" i="1"/>
  <c r="AE1719" i="1"/>
  <c r="AC1719" i="1"/>
  <c r="AA1719" i="1"/>
  <c r="Y1719" i="1"/>
  <c r="W1719" i="1"/>
  <c r="U1719" i="1"/>
  <c r="S1719" i="1"/>
  <c r="Q1719" i="1"/>
  <c r="O1719" i="1"/>
  <c r="M1719" i="1"/>
  <c r="L1719" i="1"/>
  <c r="J1719" i="1"/>
  <c r="H1719" i="1"/>
  <c r="F1719" i="1"/>
  <c r="D1719" i="1"/>
  <c r="AE1718" i="1"/>
  <c r="AC1718" i="1"/>
  <c r="AA1718" i="1"/>
  <c r="Y1718" i="1"/>
  <c r="W1718" i="1"/>
  <c r="U1718" i="1"/>
  <c r="S1718" i="1"/>
  <c r="Q1718" i="1"/>
  <c r="O1718" i="1"/>
  <c r="M1718" i="1"/>
  <c r="L1718" i="1"/>
  <c r="J1718" i="1"/>
  <c r="H1718" i="1"/>
  <c r="F1718" i="1"/>
  <c r="D1718" i="1"/>
  <c r="AE1717" i="1"/>
  <c r="AC1717" i="1"/>
  <c r="AA1717" i="1"/>
  <c r="Y1717" i="1"/>
  <c r="W1717" i="1"/>
  <c r="U1717" i="1"/>
  <c r="S1717" i="1"/>
  <c r="Q1717" i="1"/>
  <c r="O1717" i="1"/>
  <c r="M1717" i="1"/>
  <c r="L1717" i="1"/>
  <c r="J1717" i="1"/>
  <c r="H1717" i="1"/>
  <c r="F1717" i="1"/>
  <c r="D1717" i="1"/>
  <c r="AE1716" i="1"/>
  <c r="AC1716" i="1"/>
  <c r="AA1716" i="1"/>
  <c r="Y1716" i="1"/>
  <c r="W1716" i="1"/>
  <c r="U1716" i="1"/>
  <c r="S1716" i="1"/>
  <c r="Q1716" i="1"/>
  <c r="O1716" i="1"/>
  <c r="M1716" i="1"/>
  <c r="L1716" i="1"/>
  <c r="J1716" i="1"/>
  <c r="H1716" i="1"/>
  <c r="F1716" i="1"/>
  <c r="D1716" i="1"/>
  <c r="AE1715" i="1"/>
  <c r="AC1715" i="1"/>
  <c r="AA1715" i="1"/>
  <c r="Y1715" i="1"/>
  <c r="W1715" i="1"/>
  <c r="U1715" i="1"/>
  <c r="S1715" i="1"/>
  <c r="Q1715" i="1"/>
  <c r="O1715" i="1"/>
  <c r="M1715" i="1"/>
  <c r="L1715" i="1"/>
  <c r="J1715" i="1"/>
  <c r="H1715" i="1"/>
  <c r="F1715" i="1"/>
  <c r="D1715" i="1"/>
  <c r="AE1714" i="1"/>
  <c r="AC1714" i="1"/>
  <c r="AA1714" i="1"/>
  <c r="Y1714" i="1"/>
  <c r="W1714" i="1"/>
  <c r="U1714" i="1"/>
  <c r="S1714" i="1"/>
  <c r="Q1714" i="1"/>
  <c r="O1714" i="1"/>
  <c r="M1714" i="1"/>
  <c r="L1714" i="1"/>
  <c r="J1714" i="1"/>
  <c r="H1714" i="1"/>
  <c r="F1714" i="1"/>
  <c r="D1714" i="1"/>
  <c r="AE1713" i="1"/>
  <c r="AC1713" i="1"/>
  <c r="AA1713" i="1"/>
  <c r="Y1713" i="1"/>
  <c r="W1713" i="1"/>
  <c r="U1713" i="1"/>
  <c r="S1713" i="1"/>
  <c r="Q1713" i="1"/>
  <c r="O1713" i="1"/>
  <c r="M1713" i="1"/>
  <c r="L1713" i="1"/>
  <c r="J1713" i="1"/>
  <c r="H1713" i="1"/>
  <c r="F1713" i="1"/>
  <c r="D1713" i="1"/>
  <c r="AE1712" i="1"/>
  <c r="AC1712" i="1"/>
  <c r="AA1712" i="1"/>
  <c r="Y1712" i="1"/>
  <c r="W1712" i="1"/>
  <c r="U1712" i="1"/>
  <c r="S1712" i="1"/>
  <c r="Q1712" i="1"/>
  <c r="O1712" i="1"/>
  <c r="M1712" i="1"/>
  <c r="L1712" i="1"/>
  <c r="J1712" i="1"/>
  <c r="H1712" i="1"/>
  <c r="F1712" i="1"/>
  <c r="D1712" i="1"/>
  <c r="AE1711" i="1"/>
  <c r="AC1711" i="1"/>
  <c r="AA1711" i="1"/>
  <c r="Y1711" i="1"/>
  <c r="W1711" i="1"/>
  <c r="U1711" i="1"/>
  <c r="S1711" i="1"/>
  <c r="Q1711" i="1"/>
  <c r="O1711" i="1"/>
  <c r="M1711" i="1"/>
  <c r="L1711" i="1"/>
  <c r="J1711" i="1"/>
  <c r="H1711" i="1"/>
  <c r="F1711" i="1"/>
  <c r="D1711" i="1"/>
  <c r="AE1710" i="1"/>
  <c r="AC1710" i="1"/>
  <c r="AA1710" i="1"/>
  <c r="Y1710" i="1"/>
  <c r="W1710" i="1"/>
  <c r="U1710" i="1"/>
  <c r="S1710" i="1"/>
  <c r="Q1710" i="1"/>
  <c r="O1710" i="1"/>
  <c r="M1710" i="1"/>
  <c r="L1710" i="1"/>
  <c r="J1710" i="1"/>
  <c r="H1710" i="1"/>
  <c r="F1710" i="1"/>
  <c r="D1710" i="1"/>
  <c r="AE1709" i="1"/>
  <c r="AC1709" i="1"/>
  <c r="AA1709" i="1"/>
  <c r="Y1709" i="1"/>
  <c r="W1709" i="1"/>
  <c r="U1709" i="1"/>
  <c r="S1709" i="1"/>
  <c r="Q1709" i="1"/>
  <c r="O1709" i="1"/>
  <c r="M1709" i="1"/>
  <c r="L1709" i="1"/>
  <c r="J1709" i="1"/>
  <c r="H1709" i="1"/>
  <c r="F1709" i="1"/>
  <c r="D1709" i="1"/>
  <c r="AE1708" i="1"/>
  <c r="AC1708" i="1"/>
  <c r="AA1708" i="1"/>
  <c r="Y1708" i="1"/>
  <c r="W1708" i="1"/>
  <c r="U1708" i="1"/>
  <c r="S1708" i="1"/>
  <c r="Q1708" i="1"/>
  <c r="O1708" i="1"/>
  <c r="M1708" i="1"/>
  <c r="L1708" i="1"/>
  <c r="J1708" i="1"/>
  <c r="H1708" i="1"/>
  <c r="F1708" i="1"/>
  <c r="D1708" i="1"/>
  <c r="AE1707" i="1"/>
  <c r="AC1707" i="1"/>
  <c r="AA1707" i="1"/>
  <c r="Y1707" i="1"/>
  <c r="W1707" i="1"/>
  <c r="U1707" i="1"/>
  <c r="S1707" i="1"/>
  <c r="Q1707" i="1"/>
  <c r="O1707" i="1"/>
  <c r="M1707" i="1"/>
  <c r="L1707" i="1"/>
  <c r="J1707" i="1"/>
  <c r="H1707" i="1"/>
  <c r="F1707" i="1"/>
  <c r="D1707" i="1"/>
  <c r="AE1706" i="1"/>
  <c r="AC1706" i="1"/>
  <c r="AA1706" i="1"/>
  <c r="Y1706" i="1"/>
  <c r="W1706" i="1"/>
  <c r="U1706" i="1"/>
  <c r="S1706" i="1"/>
  <c r="Q1706" i="1"/>
  <c r="O1706" i="1"/>
  <c r="M1706" i="1"/>
  <c r="L1706" i="1"/>
  <c r="J1706" i="1"/>
  <c r="H1706" i="1"/>
  <c r="F1706" i="1"/>
  <c r="D1706" i="1"/>
  <c r="AE1705" i="1"/>
  <c r="AC1705" i="1"/>
  <c r="AA1705" i="1"/>
  <c r="Y1705" i="1"/>
  <c r="W1705" i="1"/>
  <c r="U1705" i="1"/>
  <c r="S1705" i="1"/>
  <c r="Q1705" i="1"/>
  <c r="O1705" i="1"/>
  <c r="M1705" i="1"/>
  <c r="L1705" i="1"/>
  <c r="J1705" i="1"/>
  <c r="H1705" i="1"/>
  <c r="F1705" i="1"/>
  <c r="D1705" i="1"/>
  <c r="AE1704" i="1"/>
  <c r="AC1704" i="1"/>
  <c r="AA1704" i="1"/>
  <c r="Y1704" i="1"/>
  <c r="W1704" i="1"/>
  <c r="U1704" i="1"/>
  <c r="S1704" i="1"/>
  <c r="Q1704" i="1"/>
  <c r="O1704" i="1"/>
  <c r="M1704" i="1"/>
  <c r="L1704" i="1"/>
  <c r="J1704" i="1"/>
  <c r="H1704" i="1"/>
  <c r="F1704" i="1"/>
  <c r="D1704" i="1"/>
  <c r="AE1703" i="1"/>
  <c r="AC1703" i="1"/>
  <c r="AA1703" i="1"/>
  <c r="Y1703" i="1"/>
  <c r="W1703" i="1"/>
  <c r="U1703" i="1"/>
  <c r="S1703" i="1"/>
  <c r="Q1703" i="1"/>
  <c r="O1703" i="1"/>
  <c r="M1703" i="1"/>
  <c r="L1703" i="1"/>
  <c r="J1703" i="1"/>
  <c r="H1703" i="1"/>
  <c r="F1703" i="1"/>
  <c r="D1703" i="1"/>
  <c r="AE1702" i="1"/>
  <c r="AC1702" i="1"/>
  <c r="AA1702" i="1"/>
  <c r="Y1702" i="1"/>
  <c r="W1702" i="1"/>
  <c r="U1702" i="1"/>
  <c r="S1702" i="1"/>
  <c r="Q1702" i="1"/>
  <c r="O1702" i="1"/>
  <c r="M1702" i="1"/>
  <c r="L1702" i="1"/>
  <c r="J1702" i="1"/>
  <c r="H1702" i="1"/>
  <c r="F1702" i="1"/>
  <c r="D1702" i="1"/>
  <c r="AE1701" i="1"/>
  <c r="AC1701" i="1"/>
  <c r="AA1701" i="1"/>
  <c r="Y1701" i="1"/>
  <c r="W1701" i="1"/>
  <c r="U1701" i="1"/>
  <c r="S1701" i="1"/>
  <c r="Q1701" i="1"/>
  <c r="O1701" i="1"/>
  <c r="M1701" i="1"/>
  <c r="L1701" i="1"/>
  <c r="J1701" i="1"/>
  <c r="H1701" i="1"/>
  <c r="F1701" i="1"/>
  <c r="D1701" i="1"/>
  <c r="AE1700" i="1"/>
  <c r="AC1700" i="1"/>
  <c r="AA1700" i="1"/>
  <c r="Y1700" i="1"/>
  <c r="W1700" i="1"/>
  <c r="U1700" i="1"/>
  <c r="S1700" i="1"/>
  <c r="Q1700" i="1"/>
  <c r="O1700" i="1"/>
  <c r="M1700" i="1"/>
  <c r="L1700" i="1"/>
  <c r="J1700" i="1"/>
  <c r="H1700" i="1"/>
  <c r="F1700" i="1"/>
  <c r="D1700" i="1"/>
  <c r="AE1699" i="1"/>
  <c r="AC1699" i="1"/>
  <c r="AA1699" i="1"/>
  <c r="Y1699" i="1"/>
  <c r="W1699" i="1"/>
  <c r="U1699" i="1"/>
  <c r="S1699" i="1"/>
  <c r="Q1699" i="1"/>
  <c r="O1699" i="1"/>
  <c r="M1699" i="1"/>
  <c r="L1699" i="1"/>
  <c r="J1699" i="1"/>
  <c r="H1699" i="1"/>
  <c r="F1699" i="1"/>
  <c r="D1699" i="1"/>
  <c r="AE1698" i="1"/>
  <c r="AC1698" i="1"/>
  <c r="AA1698" i="1"/>
  <c r="Y1698" i="1"/>
  <c r="W1698" i="1"/>
  <c r="U1698" i="1"/>
  <c r="S1698" i="1"/>
  <c r="Q1698" i="1"/>
  <c r="O1698" i="1"/>
  <c r="M1698" i="1"/>
  <c r="L1698" i="1"/>
  <c r="J1698" i="1"/>
  <c r="H1698" i="1"/>
  <c r="F1698" i="1"/>
  <c r="D1698" i="1"/>
  <c r="AE1697" i="1"/>
  <c r="AC1697" i="1"/>
  <c r="AA1697" i="1"/>
  <c r="Y1697" i="1"/>
  <c r="W1697" i="1"/>
  <c r="U1697" i="1"/>
  <c r="S1697" i="1"/>
  <c r="Q1697" i="1"/>
  <c r="O1697" i="1"/>
  <c r="M1697" i="1"/>
  <c r="L1697" i="1"/>
  <c r="J1697" i="1"/>
  <c r="H1697" i="1"/>
  <c r="F1697" i="1"/>
  <c r="D1697" i="1"/>
  <c r="AE1696" i="1"/>
  <c r="AC1696" i="1"/>
  <c r="AA1696" i="1"/>
  <c r="Y1696" i="1"/>
  <c r="W1696" i="1"/>
  <c r="U1696" i="1"/>
  <c r="S1696" i="1"/>
  <c r="Q1696" i="1"/>
  <c r="O1696" i="1"/>
  <c r="M1696" i="1"/>
  <c r="L1696" i="1"/>
  <c r="J1696" i="1"/>
  <c r="H1696" i="1"/>
  <c r="F1696" i="1"/>
  <c r="D1696" i="1"/>
  <c r="AE1695" i="1"/>
  <c r="AC1695" i="1"/>
  <c r="AA1695" i="1"/>
  <c r="Y1695" i="1"/>
  <c r="W1695" i="1"/>
  <c r="U1695" i="1"/>
  <c r="S1695" i="1"/>
  <c r="Q1695" i="1"/>
  <c r="O1695" i="1"/>
  <c r="M1695" i="1"/>
  <c r="L1695" i="1"/>
  <c r="J1695" i="1"/>
  <c r="H1695" i="1"/>
  <c r="F1695" i="1"/>
  <c r="D1695" i="1"/>
  <c r="AE1694" i="1"/>
  <c r="AC1694" i="1"/>
  <c r="AA1694" i="1"/>
  <c r="Y1694" i="1"/>
  <c r="W1694" i="1"/>
  <c r="U1694" i="1"/>
  <c r="S1694" i="1"/>
  <c r="Q1694" i="1"/>
  <c r="O1694" i="1"/>
  <c r="M1694" i="1"/>
  <c r="L1694" i="1"/>
  <c r="J1694" i="1"/>
  <c r="H1694" i="1"/>
  <c r="F1694" i="1"/>
  <c r="D1694" i="1"/>
  <c r="AE1693" i="1"/>
  <c r="AC1693" i="1"/>
  <c r="AA1693" i="1"/>
  <c r="Y1693" i="1"/>
  <c r="W1693" i="1"/>
  <c r="U1693" i="1"/>
  <c r="S1693" i="1"/>
  <c r="Q1693" i="1"/>
  <c r="O1693" i="1"/>
  <c r="M1693" i="1"/>
  <c r="L1693" i="1"/>
  <c r="J1693" i="1"/>
  <c r="H1693" i="1"/>
  <c r="F1693" i="1"/>
  <c r="D1693" i="1"/>
  <c r="AE1692" i="1"/>
  <c r="AC1692" i="1"/>
  <c r="AA1692" i="1"/>
  <c r="Y1692" i="1"/>
  <c r="W1692" i="1"/>
  <c r="U1692" i="1"/>
  <c r="S1692" i="1"/>
  <c r="Q1692" i="1"/>
  <c r="O1692" i="1"/>
  <c r="M1692" i="1"/>
  <c r="L1692" i="1"/>
  <c r="J1692" i="1"/>
  <c r="H1692" i="1"/>
  <c r="F1692" i="1"/>
  <c r="D1692" i="1"/>
  <c r="AE1691" i="1"/>
  <c r="AC1691" i="1"/>
  <c r="AA1691" i="1"/>
  <c r="Y1691" i="1"/>
  <c r="W1691" i="1"/>
  <c r="U1691" i="1"/>
  <c r="S1691" i="1"/>
  <c r="Q1691" i="1"/>
  <c r="O1691" i="1"/>
  <c r="M1691" i="1"/>
  <c r="L1691" i="1"/>
  <c r="J1691" i="1"/>
  <c r="H1691" i="1"/>
  <c r="F1691" i="1"/>
  <c r="D1691" i="1"/>
  <c r="AE1690" i="1"/>
  <c r="AC1690" i="1"/>
  <c r="AA1690" i="1"/>
  <c r="Y1690" i="1"/>
  <c r="W1690" i="1"/>
  <c r="U1690" i="1"/>
  <c r="S1690" i="1"/>
  <c r="Q1690" i="1"/>
  <c r="O1690" i="1"/>
  <c r="M1690" i="1"/>
  <c r="L1690" i="1"/>
  <c r="J1690" i="1"/>
  <c r="H1690" i="1"/>
  <c r="F1690" i="1"/>
  <c r="D1690" i="1"/>
  <c r="AE1689" i="1"/>
  <c r="AC1689" i="1"/>
  <c r="AA1689" i="1"/>
  <c r="Y1689" i="1"/>
  <c r="W1689" i="1"/>
  <c r="U1689" i="1"/>
  <c r="S1689" i="1"/>
  <c r="Q1689" i="1"/>
  <c r="O1689" i="1"/>
  <c r="M1689" i="1"/>
  <c r="L1689" i="1"/>
  <c r="J1689" i="1"/>
  <c r="H1689" i="1"/>
  <c r="F1689" i="1"/>
  <c r="D1689" i="1"/>
  <c r="AE1688" i="1"/>
  <c r="AC1688" i="1"/>
  <c r="AA1688" i="1"/>
  <c r="Y1688" i="1"/>
  <c r="W1688" i="1"/>
  <c r="U1688" i="1"/>
  <c r="S1688" i="1"/>
  <c r="Q1688" i="1"/>
  <c r="O1688" i="1"/>
  <c r="M1688" i="1"/>
  <c r="L1688" i="1"/>
  <c r="J1688" i="1"/>
  <c r="H1688" i="1"/>
  <c r="F1688" i="1"/>
  <c r="D1688" i="1"/>
  <c r="AE1687" i="1"/>
  <c r="AC1687" i="1"/>
  <c r="AA1687" i="1"/>
  <c r="Y1687" i="1"/>
  <c r="W1687" i="1"/>
  <c r="U1687" i="1"/>
  <c r="S1687" i="1"/>
  <c r="Q1687" i="1"/>
  <c r="O1687" i="1"/>
  <c r="M1687" i="1"/>
  <c r="L1687" i="1"/>
  <c r="J1687" i="1"/>
  <c r="H1687" i="1"/>
  <c r="F1687" i="1"/>
  <c r="D1687" i="1"/>
  <c r="AE1686" i="1"/>
  <c r="AC1686" i="1"/>
  <c r="AA1686" i="1"/>
  <c r="Y1686" i="1"/>
  <c r="W1686" i="1"/>
  <c r="U1686" i="1"/>
  <c r="S1686" i="1"/>
  <c r="Q1686" i="1"/>
  <c r="O1686" i="1"/>
  <c r="M1686" i="1"/>
  <c r="L1686" i="1"/>
  <c r="J1686" i="1"/>
  <c r="H1686" i="1"/>
  <c r="F1686" i="1"/>
  <c r="D1686" i="1"/>
  <c r="AE1685" i="1"/>
  <c r="AC1685" i="1"/>
  <c r="AA1685" i="1"/>
  <c r="Y1685" i="1"/>
  <c r="W1685" i="1"/>
  <c r="U1685" i="1"/>
  <c r="S1685" i="1"/>
  <c r="Q1685" i="1"/>
  <c r="O1685" i="1"/>
  <c r="M1685" i="1"/>
  <c r="L1685" i="1"/>
  <c r="J1685" i="1"/>
  <c r="H1685" i="1"/>
  <c r="F1685" i="1"/>
  <c r="D1685" i="1"/>
  <c r="AE1684" i="1"/>
  <c r="AC1684" i="1"/>
  <c r="AA1684" i="1"/>
  <c r="Y1684" i="1"/>
  <c r="W1684" i="1"/>
  <c r="U1684" i="1"/>
  <c r="S1684" i="1"/>
  <c r="Q1684" i="1"/>
  <c r="O1684" i="1"/>
  <c r="M1684" i="1"/>
  <c r="L1684" i="1"/>
  <c r="J1684" i="1"/>
  <c r="H1684" i="1"/>
  <c r="F1684" i="1"/>
  <c r="D1684" i="1"/>
  <c r="AE1683" i="1"/>
  <c r="AC1683" i="1"/>
  <c r="AA1683" i="1"/>
  <c r="Y1683" i="1"/>
  <c r="W1683" i="1"/>
  <c r="U1683" i="1"/>
  <c r="S1683" i="1"/>
  <c r="Q1683" i="1"/>
  <c r="O1683" i="1"/>
  <c r="M1683" i="1"/>
  <c r="L1683" i="1"/>
  <c r="J1683" i="1"/>
  <c r="H1683" i="1"/>
  <c r="F1683" i="1"/>
  <c r="D1683" i="1"/>
  <c r="AE1682" i="1"/>
  <c r="AC1682" i="1"/>
  <c r="AA1682" i="1"/>
  <c r="Y1682" i="1"/>
  <c r="W1682" i="1"/>
  <c r="U1682" i="1"/>
  <c r="S1682" i="1"/>
  <c r="Q1682" i="1"/>
  <c r="O1682" i="1"/>
  <c r="M1682" i="1"/>
  <c r="L1682" i="1"/>
  <c r="J1682" i="1"/>
  <c r="H1682" i="1"/>
  <c r="F1682" i="1"/>
  <c r="D1682" i="1"/>
  <c r="AE1681" i="1"/>
  <c r="AC1681" i="1"/>
  <c r="AA1681" i="1"/>
  <c r="Y1681" i="1"/>
  <c r="W1681" i="1"/>
  <c r="U1681" i="1"/>
  <c r="S1681" i="1"/>
  <c r="Q1681" i="1"/>
  <c r="O1681" i="1"/>
  <c r="M1681" i="1"/>
  <c r="L1681" i="1"/>
  <c r="J1681" i="1"/>
  <c r="H1681" i="1"/>
  <c r="F1681" i="1"/>
  <c r="D1681" i="1"/>
  <c r="AE1680" i="1"/>
  <c r="AC1680" i="1"/>
  <c r="AA1680" i="1"/>
  <c r="Y1680" i="1"/>
  <c r="W1680" i="1"/>
  <c r="U1680" i="1"/>
  <c r="S1680" i="1"/>
  <c r="Q1680" i="1"/>
  <c r="O1680" i="1"/>
  <c r="M1680" i="1"/>
  <c r="L1680" i="1"/>
  <c r="J1680" i="1"/>
  <c r="H1680" i="1"/>
  <c r="F1680" i="1"/>
  <c r="D1680" i="1"/>
  <c r="AE1679" i="1"/>
  <c r="AC1679" i="1"/>
  <c r="AA1679" i="1"/>
  <c r="Y1679" i="1"/>
  <c r="W1679" i="1"/>
  <c r="U1679" i="1"/>
  <c r="S1679" i="1"/>
  <c r="Q1679" i="1"/>
  <c r="O1679" i="1"/>
  <c r="M1679" i="1"/>
  <c r="L1679" i="1"/>
  <c r="J1679" i="1"/>
  <c r="H1679" i="1"/>
  <c r="F1679" i="1"/>
  <c r="D1679" i="1"/>
  <c r="AE1678" i="1"/>
  <c r="AC1678" i="1"/>
  <c r="AA1678" i="1"/>
  <c r="Y1678" i="1"/>
  <c r="W1678" i="1"/>
  <c r="U1678" i="1"/>
  <c r="S1678" i="1"/>
  <c r="Q1678" i="1"/>
  <c r="O1678" i="1"/>
  <c r="M1678" i="1"/>
  <c r="L1678" i="1"/>
  <c r="J1678" i="1"/>
  <c r="H1678" i="1"/>
  <c r="F1678" i="1"/>
  <c r="D1678" i="1"/>
  <c r="AE1677" i="1"/>
  <c r="AC1677" i="1"/>
  <c r="AA1677" i="1"/>
  <c r="Y1677" i="1"/>
  <c r="W1677" i="1"/>
  <c r="U1677" i="1"/>
  <c r="S1677" i="1"/>
  <c r="Q1677" i="1"/>
  <c r="O1677" i="1"/>
  <c r="M1677" i="1"/>
  <c r="L1677" i="1"/>
  <c r="J1677" i="1"/>
  <c r="H1677" i="1"/>
  <c r="F1677" i="1"/>
  <c r="D1677" i="1"/>
  <c r="AE1676" i="1"/>
  <c r="AC1676" i="1"/>
  <c r="AA1676" i="1"/>
  <c r="Y1676" i="1"/>
  <c r="W1676" i="1"/>
  <c r="U1676" i="1"/>
  <c r="S1676" i="1"/>
  <c r="Q1676" i="1"/>
  <c r="O1676" i="1"/>
  <c r="M1676" i="1"/>
  <c r="L1676" i="1"/>
  <c r="J1676" i="1"/>
  <c r="H1676" i="1"/>
  <c r="F1676" i="1"/>
  <c r="D1676" i="1"/>
  <c r="AE1675" i="1"/>
  <c r="AC1675" i="1"/>
  <c r="AA1675" i="1"/>
  <c r="Y1675" i="1"/>
  <c r="W1675" i="1"/>
  <c r="U1675" i="1"/>
  <c r="S1675" i="1"/>
  <c r="Q1675" i="1"/>
  <c r="O1675" i="1"/>
  <c r="M1675" i="1"/>
  <c r="L1675" i="1"/>
  <c r="J1675" i="1"/>
  <c r="H1675" i="1"/>
  <c r="F1675" i="1"/>
  <c r="D1675" i="1"/>
  <c r="AE1674" i="1"/>
  <c r="AC1674" i="1"/>
  <c r="AA1674" i="1"/>
  <c r="Y1674" i="1"/>
  <c r="W1674" i="1"/>
  <c r="U1674" i="1"/>
  <c r="S1674" i="1"/>
  <c r="Q1674" i="1"/>
  <c r="O1674" i="1"/>
  <c r="M1674" i="1"/>
  <c r="L1674" i="1"/>
  <c r="J1674" i="1"/>
  <c r="H1674" i="1"/>
  <c r="F1674" i="1"/>
  <c r="D1674" i="1"/>
  <c r="AE1673" i="1"/>
  <c r="AC1673" i="1"/>
  <c r="AA1673" i="1"/>
  <c r="Y1673" i="1"/>
  <c r="W1673" i="1"/>
  <c r="U1673" i="1"/>
  <c r="S1673" i="1"/>
  <c r="Q1673" i="1"/>
  <c r="O1673" i="1"/>
  <c r="M1673" i="1"/>
  <c r="L1673" i="1"/>
  <c r="J1673" i="1"/>
  <c r="H1673" i="1"/>
  <c r="F1673" i="1"/>
  <c r="D1673" i="1"/>
  <c r="AE1672" i="1"/>
  <c r="AC1672" i="1"/>
  <c r="AA1672" i="1"/>
  <c r="Y1672" i="1"/>
  <c r="W1672" i="1"/>
  <c r="U1672" i="1"/>
  <c r="S1672" i="1"/>
  <c r="Q1672" i="1"/>
  <c r="O1672" i="1"/>
  <c r="M1672" i="1"/>
  <c r="L1672" i="1"/>
  <c r="J1672" i="1"/>
  <c r="H1672" i="1"/>
  <c r="F1672" i="1"/>
  <c r="D1672" i="1"/>
  <c r="AE1671" i="1"/>
  <c r="AC1671" i="1"/>
  <c r="AA1671" i="1"/>
  <c r="Y1671" i="1"/>
  <c r="W1671" i="1"/>
  <c r="U1671" i="1"/>
  <c r="S1671" i="1"/>
  <c r="Q1671" i="1"/>
  <c r="O1671" i="1"/>
  <c r="M1671" i="1"/>
  <c r="L1671" i="1"/>
  <c r="J1671" i="1"/>
  <c r="H1671" i="1"/>
  <c r="F1671" i="1"/>
  <c r="D1671" i="1"/>
  <c r="AE1670" i="1"/>
  <c r="AC1670" i="1"/>
  <c r="AA1670" i="1"/>
  <c r="Y1670" i="1"/>
  <c r="W1670" i="1"/>
  <c r="U1670" i="1"/>
  <c r="S1670" i="1"/>
  <c r="Q1670" i="1"/>
  <c r="O1670" i="1"/>
  <c r="M1670" i="1"/>
  <c r="L1670" i="1"/>
  <c r="J1670" i="1"/>
  <c r="H1670" i="1"/>
  <c r="F1670" i="1"/>
  <c r="D1670" i="1"/>
  <c r="AE1669" i="1"/>
  <c r="AC1669" i="1"/>
  <c r="AA1669" i="1"/>
  <c r="Y1669" i="1"/>
  <c r="W1669" i="1"/>
  <c r="U1669" i="1"/>
  <c r="S1669" i="1"/>
  <c r="Q1669" i="1"/>
  <c r="O1669" i="1"/>
  <c r="M1669" i="1"/>
  <c r="L1669" i="1"/>
  <c r="J1669" i="1"/>
  <c r="H1669" i="1"/>
  <c r="F1669" i="1"/>
  <c r="D1669" i="1"/>
  <c r="AE1668" i="1"/>
  <c r="AC1668" i="1"/>
  <c r="AA1668" i="1"/>
  <c r="Y1668" i="1"/>
  <c r="W1668" i="1"/>
  <c r="U1668" i="1"/>
  <c r="S1668" i="1"/>
  <c r="Q1668" i="1"/>
  <c r="O1668" i="1"/>
  <c r="M1668" i="1"/>
  <c r="L1668" i="1"/>
  <c r="J1668" i="1"/>
  <c r="H1668" i="1"/>
  <c r="F1668" i="1"/>
  <c r="D1668" i="1"/>
  <c r="AE1667" i="1"/>
  <c r="AC1667" i="1"/>
  <c r="AA1667" i="1"/>
  <c r="Y1667" i="1"/>
  <c r="W1667" i="1"/>
  <c r="U1667" i="1"/>
  <c r="S1667" i="1"/>
  <c r="Q1667" i="1"/>
  <c r="O1667" i="1"/>
  <c r="M1667" i="1"/>
  <c r="L1667" i="1"/>
  <c r="J1667" i="1"/>
  <c r="H1667" i="1"/>
  <c r="F1667" i="1"/>
  <c r="D1667" i="1"/>
  <c r="AE1666" i="1"/>
  <c r="AC1666" i="1"/>
  <c r="AA1666" i="1"/>
  <c r="Y1666" i="1"/>
  <c r="W1666" i="1"/>
  <c r="U1666" i="1"/>
  <c r="S1666" i="1"/>
  <c r="Q1666" i="1"/>
  <c r="O1666" i="1"/>
  <c r="M1666" i="1"/>
  <c r="L1666" i="1"/>
  <c r="J1666" i="1"/>
  <c r="H1666" i="1"/>
  <c r="F1666" i="1"/>
  <c r="D1666" i="1"/>
  <c r="AE1665" i="1"/>
  <c r="AC1665" i="1"/>
  <c r="AA1665" i="1"/>
  <c r="Y1665" i="1"/>
  <c r="W1665" i="1"/>
  <c r="U1665" i="1"/>
  <c r="S1665" i="1"/>
  <c r="Q1665" i="1"/>
  <c r="O1665" i="1"/>
  <c r="M1665" i="1"/>
  <c r="L1665" i="1"/>
  <c r="J1665" i="1"/>
  <c r="H1665" i="1"/>
  <c r="F1665" i="1"/>
  <c r="D1665" i="1"/>
  <c r="AE1664" i="1"/>
  <c r="AC1664" i="1"/>
  <c r="AA1664" i="1"/>
  <c r="Y1664" i="1"/>
  <c r="W1664" i="1"/>
  <c r="U1664" i="1"/>
  <c r="S1664" i="1"/>
  <c r="Q1664" i="1"/>
  <c r="O1664" i="1"/>
  <c r="M1664" i="1"/>
  <c r="L1664" i="1"/>
  <c r="J1664" i="1"/>
  <c r="H1664" i="1"/>
  <c r="F1664" i="1"/>
  <c r="D1664" i="1"/>
  <c r="AE1663" i="1"/>
  <c r="AC1663" i="1"/>
  <c r="AA1663" i="1"/>
  <c r="Y1663" i="1"/>
  <c r="W1663" i="1"/>
  <c r="U1663" i="1"/>
  <c r="S1663" i="1"/>
  <c r="Q1663" i="1"/>
  <c r="O1663" i="1"/>
  <c r="M1663" i="1"/>
  <c r="L1663" i="1"/>
  <c r="J1663" i="1"/>
  <c r="H1663" i="1"/>
  <c r="F1663" i="1"/>
  <c r="D1663" i="1"/>
  <c r="AE1662" i="1"/>
  <c r="AC1662" i="1"/>
  <c r="AA1662" i="1"/>
  <c r="Y1662" i="1"/>
  <c r="W1662" i="1"/>
  <c r="U1662" i="1"/>
  <c r="S1662" i="1"/>
  <c r="Q1662" i="1"/>
  <c r="O1662" i="1"/>
  <c r="M1662" i="1"/>
  <c r="L1662" i="1"/>
  <c r="J1662" i="1"/>
  <c r="H1662" i="1"/>
  <c r="F1662" i="1"/>
  <c r="D1662" i="1"/>
  <c r="AE1661" i="1"/>
  <c r="AC1661" i="1"/>
  <c r="AA1661" i="1"/>
  <c r="Y1661" i="1"/>
  <c r="W1661" i="1"/>
  <c r="U1661" i="1"/>
  <c r="S1661" i="1"/>
  <c r="Q1661" i="1"/>
  <c r="O1661" i="1"/>
  <c r="M1661" i="1"/>
  <c r="L1661" i="1"/>
  <c r="J1661" i="1"/>
  <c r="H1661" i="1"/>
  <c r="F1661" i="1"/>
  <c r="D1661" i="1"/>
  <c r="AE1660" i="1"/>
  <c r="AC1660" i="1"/>
  <c r="AA1660" i="1"/>
  <c r="Y1660" i="1"/>
  <c r="W1660" i="1"/>
  <c r="U1660" i="1"/>
  <c r="S1660" i="1"/>
  <c r="Q1660" i="1"/>
  <c r="O1660" i="1"/>
  <c r="M1660" i="1"/>
  <c r="L1660" i="1"/>
  <c r="J1660" i="1"/>
  <c r="H1660" i="1"/>
  <c r="F1660" i="1"/>
  <c r="D1660" i="1"/>
  <c r="AE1659" i="1"/>
  <c r="AC1659" i="1"/>
  <c r="AA1659" i="1"/>
  <c r="Y1659" i="1"/>
  <c r="W1659" i="1"/>
  <c r="U1659" i="1"/>
  <c r="S1659" i="1"/>
  <c r="Q1659" i="1"/>
  <c r="O1659" i="1"/>
  <c r="M1659" i="1"/>
  <c r="L1659" i="1"/>
  <c r="J1659" i="1"/>
  <c r="H1659" i="1"/>
  <c r="F1659" i="1"/>
  <c r="D1659" i="1"/>
  <c r="AE1658" i="1"/>
  <c r="AC1658" i="1"/>
  <c r="AA1658" i="1"/>
  <c r="Y1658" i="1"/>
  <c r="W1658" i="1"/>
  <c r="U1658" i="1"/>
  <c r="S1658" i="1"/>
  <c r="Q1658" i="1"/>
  <c r="O1658" i="1"/>
  <c r="M1658" i="1"/>
  <c r="L1658" i="1"/>
  <c r="J1658" i="1"/>
  <c r="H1658" i="1"/>
  <c r="F1658" i="1"/>
  <c r="D1658" i="1"/>
  <c r="AE1657" i="1"/>
  <c r="AC1657" i="1"/>
  <c r="AA1657" i="1"/>
  <c r="Y1657" i="1"/>
  <c r="W1657" i="1"/>
  <c r="U1657" i="1"/>
  <c r="S1657" i="1"/>
  <c r="Q1657" i="1"/>
  <c r="O1657" i="1"/>
  <c r="M1657" i="1"/>
  <c r="L1657" i="1"/>
  <c r="J1657" i="1"/>
  <c r="H1657" i="1"/>
  <c r="F1657" i="1"/>
  <c r="D1657" i="1"/>
  <c r="AE1656" i="1"/>
  <c r="AC1656" i="1"/>
  <c r="AA1656" i="1"/>
  <c r="Y1656" i="1"/>
  <c r="W1656" i="1"/>
  <c r="U1656" i="1"/>
  <c r="S1656" i="1"/>
  <c r="Q1656" i="1"/>
  <c r="O1656" i="1"/>
  <c r="M1656" i="1"/>
  <c r="L1656" i="1"/>
  <c r="J1656" i="1"/>
  <c r="H1656" i="1"/>
  <c r="F1656" i="1"/>
  <c r="D1656" i="1"/>
  <c r="AE1655" i="1"/>
  <c r="AC1655" i="1"/>
  <c r="AA1655" i="1"/>
  <c r="Y1655" i="1"/>
  <c r="W1655" i="1"/>
  <c r="U1655" i="1"/>
  <c r="S1655" i="1"/>
  <c r="Q1655" i="1"/>
  <c r="O1655" i="1"/>
  <c r="M1655" i="1"/>
  <c r="L1655" i="1"/>
  <c r="J1655" i="1"/>
  <c r="H1655" i="1"/>
  <c r="F1655" i="1"/>
  <c r="D1655" i="1"/>
  <c r="AE1654" i="1"/>
  <c r="AC1654" i="1"/>
  <c r="AA1654" i="1"/>
  <c r="Y1654" i="1"/>
  <c r="W1654" i="1"/>
  <c r="U1654" i="1"/>
  <c r="S1654" i="1"/>
  <c r="Q1654" i="1"/>
  <c r="O1654" i="1"/>
  <c r="M1654" i="1"/>
  <c r="L1654" i="1"/>
  <c r="J1654" i="1"/>
  <c r="H1654" i="1"/>
  <c r="F1654" i="1"/>
  <c r="D1654" i="1"/>
  <c r="AE1653" i="1"/>
  <c r="AC1653" i="1"/>
  <c r="AA1653" i="1"/>
  <c r="Y1653" i="1"/>
  <c r="W1653" i="1"/>
  <c r="U1653" i="1"/>
  <c r="S1653" i="1"/>
  <c r="Q1653" i="1"/>
  <c r="O1653" i="1"/>
  <c r="M1653" i="1"/>
  <c r="L1653" i="1"/>
  <c r="J1653" i="1"/>
  <c r="H1653" i="1"/>
  <c r="F1653" i="1"/>
  <c r="D1653" i="1"/>
  <c r="AE1652" i="1"/>
  <c r="AC1652" i="1"/>
  <c r="AA1652" i="1"/>
  <c r="Y1652" i="1"/>
  <c r="W1652" i="1"/>
  <c r="U1652" i="1"/>
  <c r="S1652" i="1"/>
  <c r="Q1652" i="1"/>
  <c r="O1652" i="1"/>
  <c r="M1652" i="1"/>
  <c r="L1652" i="1"/>
  <c r="J1652" i="1"/>
  <c r="H1652" i="1"/>
  <c r="F1652" i="1"/>
  <c r="D1652" i="1"/>
  <c r="AE1651" i="1"/>
  <c r="AC1651" i="1"/>
  <c r="AA1651" i="1"/>
  <c r="Y1651" i="1"/>
  <c r="W1651" i="1"/>
  <c r="U1651" i="1"/>
  <c r="S1651" i="1"/>
  <c r="Q1651" i="1"/>
  <c r="O1651" i="1"/>
  <c r="M1651" i="1"/>
  <c r="L1651" i="1"/>
  <c r="J1651" i="1"/>
  <c r="H1651" i="1"/>
  <c r="F1651" i="1"/>
  <c r="D1651" i="1"/>
  <c r="AE1650" i="1"/>
  <c r="AC1650" i="1"/>
  <c r="AA1650" i="1"/>
  <c r="Y1650" i="1"/>
  <c r="W1650" i="1"/>
  <c r="U1650" i="1"/>
  <c r="S1650" i="1"/>
  <c r="Q1650" i="1"/>
  <c r="O1650" i="1"/>
  <c r="M1650" i="1"/>
  <c r="L1650" i="1"/>
  <c r="J1650" i="1"/>
  <c r="H1650" i="1"/>
  <c r="F1650" i="1"/>
  <c r="D1650" i="1"/>
  <c r="AE1649" i="1"/>
  <c r="AC1649" i="1"/>
  <c r="AA1649" i="1"/>
  <c r="Y1649" i="1"/>
  <c r="W1649" i="1"/>
  <c r="U1649" i="1"/>
  <c r="S1649" i="1"/>
  <c r="Q1649" i="1"/>
  <c r="O1649" i="1"/>
  <c r="M1649" i="1"/>
  <c r="L1649" i="1"/>
  <c r="J1649" i="1"/>
  <c r="H1649" i="1"/>
  <c r="F1649" i="1"/>
  <c r="D1649" i="1"/>
  <c r="AE1648" i="1"/>
  <c r="AC1648" i="1"/>
  <c r="AA1648" i="1"/>
  <c r="Y1648" i="1"/>
  <c r="W1648" i="1"/>
  <c r="U1648" i="1"/>
  <c r="S1648" i="1"/>
  <c r="Q1648" i="1"/>
  <c r="O1648" i="1"/>
  <c r="M1648" i="1"/>
  <c r="L1648" i="1"/>
  <c r="J1648" i="1"/>
  <c r="H1648" i="1"/>
  <c r="F1648" i="1"/>
  <c r="D1648" i="1"/>
  <c r="AE1647" i="1"/>
  <c r="AC1647" i="1"/>
  <c r="AA1647" i="1"/>
  <c r="Y1647" i="1"/>
  <c r="W1647" i="1"/>
  <c r="U1647" i="1"/>
  <c r="S1647" i="1"/>
  <c r="Q1647" i="1"/>
  <c r="O1647" i="1"/>
  <c r="M1647" i="1"/>
  <c r="L1647" i="1"/>
  <c r="J1647" i="1"/>
  <c r="H1647" i="1"/>
  <c r="F1647" i="1"/>
  <c r="D1647" i="1"/>
  <c r="AE1646" i="1"/>
  <c r="AC1646" i="1"/>
  <c r="AA1646" i="1"/>
  <c r="Y1646" i="1"/>
  <c r="W1646" i="1"/>
  <c r="U1646" i="1"/>
  <c r="S1646" i="1"/>
  <c r="Q1646" i="1"/>
  <c r="O1646" i="1"/>
  <c r="M1646" i="1"/>
  <c r="L1646" i="1"/>
  <c r="J1646" i="1"/>
  <c r="H1646" i="1"/>
  <c r="F1646" i="1"/>
  <c r="D1646" i="1"/>
  <c r="AE1645" i="1"/>
  <c r="AC1645" i="1"/>
  <c r="AA1645" i="1"/>
  <c r="Y1645" i="1"/>
  <c r="W1645" i="1"/>
  <c r="U1645" i="1"/>
  <c r="S1645" i="1"/>
  <c r="Q1645" i="1"/>
  <c r="O1645" i="1"/>
  <c r="M1645" i="1"/>
  <c r="L1645" i="1"/>
  <c r="J1645" i="1"/>
  <c r="H1645" i="1"/>
  <c r="F1645" i="1"/>
  <c r="D1645" i="1"/>
  <c r="AE1644" i="1"/>
  <c r="AC1644" i="1"/>
  <c r="AA1644" i="1"/>
  <c r="Y1644" i="1"/>
  <c r="W1644" i="1"/>
  <c r="U1644" i="1"/>
  <c r="S1644" i="1"/>
  <c r="Q1644" i="1"/>
  <c r="O1644" i="1"/>
  <c r="M1644" i="1"/>
  <c r="L1644" i="1"/>
  <c r="J1644" i="1"/>
  <c r="H1644" i="1"/>
  <c r="F1644" i="1"/>
  <c r="D1644" i="1"/>
  <c r="AE1643" i="1"/>
  <c r="AC1643" i="1"/>
  <c r="AA1643" i="1"/>
  <c r="Y1643" i="1"/>
  <c r="W1643" i="1"/>
  <c r="U1643" i="1"/>
  <c r="S1643" i="1"/>
  <c r="Q1643" i="1"/>
  <c r="O1643" i="1"/>
  <c r="M1643" i="1"/>
  <c r="L1643" i="1"/>
  <c r="J1643" i="1"/>
  <c r="H1643" i="1"/>
  <c r="F1643" i="1"/>
  <c r="D1643" i="1"/>
  <c r="AE1642" i="1"/>
  <c r="AC1642" i="1"/>
  <c r="AA1642" i="1"/>
  <c r="Y1642" i="1"/>
  <c r="W1642" i="1"/>
  <c r="U1642" i="1"/>
  <c r="S1642" i="1"/>
  <c r="Q1642" i="1"/>
  <c r="O1642" i="1"/>
  <c r="M1642" i="1"/>
  <c r="L1642" i="1"/>
  <c r="J1642" i="1"/>
  <c r="H1642" i="1"/>
  <c r="F1642" i="1"/>
  <c r="D1642" i="1"/>
  <c r="AE1641" i="1"/>
  <c r="AC1641" i="1"/>
  <c r="AA1641" i="1"/>
  <c r="Y1641" i="1"/>
  <c r="W1641" i="1"/>
  <c r="U1641" i="1"/>
  <c r="S1641" i="1"/>
  <c r="Q1641" i="1"/>
  <c r="O1641" i="1"/>
  <c r="M1641" i="1"/>
  <c r="L1641" i="1"/>
  <c r="J1641" i="1"/>
  <c r="H1641" i="1"/>
  <c r="F1641" i="1"/>
  <c r="D1641" i="1"/>
  <c r="AE1640" i="1"/>
  <c r="AC1640" i="1"/>
  <c r="AA1640" i="1"/>
  <c r="Y1640" i="1"/>
  <c r="W1640" i="1"/>
  <c r="U1640" i="1"/>
  <c r="S1640" i="1"/>
  <c r="Q1640" i="1"/>
  <c r="O1640" i="1"/>
  <c r="M1640" i="1"/>
  <c r="L1640" i="1"/>
  <c r="J1640" i="1"/>
  <c r="H1640" i="1"/>
  <c r="F1640" i="1"/>
  <c r="D1640" i="1"/>
  <c r="AE1639" i="1"/>
  <c r="AC1639" i="1"/>
  <c r="AA1639" i="1"/>
  <c r="Y1639" i="1"/>
  <c r="W1639" i="1"/>
  <c r="U1639" i="1"/>
  <c r="S1639" i="1"/>
  <c r="Q1639" i="1"/>
  <c r="O1639" i="1"/>
  <c r="M1639" i="1"/>
  <c r="L1639" i="1"/>
  <c r="J1639" i="1"/>
  <c r="H1639" i="1"/>
  <c r="F1639" i="1"/>
  <c r="D1639" i="1"/>
  <c r="AE1638" i="1"/>
  <c r="AC1638" i="1"/>
  <c r="AA1638" i="1"/>
  <c r="Y1638" i="1"/>
  <c r="W1638" i="1"/>
  <c r="U1638" i="1"/>
  <c r="S1638" i="1"/>
  <c r="Q1638" i="1"/>
  <c r="O1638" i="1"/>
  <c r="M1638" i="1"/>
  <c r="L1638" i="1"/>
  <c r="J1638" i="1"/>
  <c r="H1638" i="1"/>
  <c r="F1638" i="1"/>
  <c r="D1638" i="1"/>
  <c r="AE1637" i="1"/>
  <c r="AC1637" i="1"/>
  <c r="AA1637" i="1"/>
  <c r="Y1637" i="1"/>
  <c r="W1637" i="1"/>
  <c r="U1637" i="1"/>
  <c r="S1637" i="1"/>
  <c r="Q1637" i="1"/>
  <c r="O1637" i="1"/>
  <c r="M1637" i="1"/>
  <c r="L1637" i="1"/>
  <c r="J1637" i="1"/>
  <c r="H1637" i="1"/>
  <c r="F1637" i="1"/>
  <c r="D1637" i="1"/>
  <c r="AE1636" i="1"/>
  <c r="AC1636" i="1"/>
  <c r="AA1636" i="1"/>
  <c r="Y1636" i="1"/>
  <c r="W1636" i="1"/>
  <c r="U1636" i="1"/>
  <c r="S1636" i="1"/>
  <c r="Q1636" i="1"/>
  <c r="O1636" i="1"/>
  <c r="M1636" i="1"/>
  <c r="L1636" i="1"/>
  <c r="J1636" i="1"/>
  <c r="H1636" i="1"/>
  <c r="F1636" i="1"/>
  <c r="D1636" i="1"/>
  <c r="AE1635" i="1"/>
  <c r="AC1635" i="1"/>
  <c r="AA1635" i="1"/>
  <c r="Y1635" i="1"/>
  <c r="W1635" i="1"/>
  <c r="U1635" i="1"/>
  <c r="S1635" i="1"/>
  <c r="Q1635" i="1"/>
  <c r="O1635" i="1"/>
  <c r="M1635" i="1"/>
  <c r="L1635" i="1"/>
  <c r="J1635" i="1"/>
  <c r="H1635" i="1"/>
  <c r="F1635" i="1"/>
  <c r="D1635" i="1"/>
  <c r="AE1634" i="1"/>
  <c r="AC1634" i="1"/>
  <c r="AA1634" i="1"/>
  <c r="Y1634" i="1"/>
  <c r="W1634" i="1"/>
  <c r="U1634" i="1"/>
  <c r="S1634" i="1"/>
  <c r="Q1634" i="1"/>
  <c r="O1634" i="1"/>
  <c r="M1634" i="1"/>
  <c r="L1634" i="1"/>
  <c r="J1634" i="1"/>
  <c r="H1634" i="1"/>
  <c r="F1634" i="1"/>
  <c r="D1634" i="1"/>
  <c r="AE1633" i="1"/>
  <c r="AC1633" i="1"/>
  <c r="AA1633" i="1"/>
  <c r="Y1633" i="1"/>
  <c r="W1633" i="1"/>
  <c r="U1633" i="1"/>
  <c r="S1633" i="1"/>
  <c r="Q1633" i="1"/>
  <c r="O1633" i="1"/>
  <c r="M1633" i="1"/>
  <c r="L1633" i="1"/>
  <c r="J1633" i="1"/>
  <c r="H1633" i="1"/>
  <c r="F1633" i="1"/>
  <c r="D1633" i="1"/>
  <c r="AE1632" i="1"/>
  <c r="AC1632" i="1"/>
  <c r="AA1632" i="1"/>
  <c r="Y1632" i="1"/>
  <c r="W1632" i="1"/>
  <c r="U1632" i="1"/>
  <c r="S1632" i="1"/>
  <c r="Q1632" i="1"/>
  <c r="O1632" i="1"/>
  <c r="M1632" i="1"/>
  <c r="L1632" i="1"/>
  <c r="J1632" i="1"/>
  <c r="H1632" i="1"/>
  <c r="F1632" i="1"/>
  <c r="D1632" i="1"/>
  <c r="AE1631" i="1"/>
  <c r="AC1631" i="1"/>
  <c r="AA1631" i="1"/>
  <c r="Y1631" i="1"/>
  <c r="W1631" i="1"/>
  <c r="U1631" i="1"/>
  <c r="S1631" i="1"/>
  <c r="Q1631" i="1"/>
  <c r="O1631" i="1"/>
  <c r="M1631" i="1"/>
  <c r="L1631" i="1"/>
  <c r="J1631" i="1"/>
  <c r="H1631" i="1"/>
  <c r="F1631" i="1"/>
  <c r="D1631" i="1"/>
  <c r="AE1630" i="1"/>
  <c r="AC1630" i="1"/>
  <c r="AA1630" i="1"/>
  <c r="Y1630" i="1"/>
  <c r="W1630" i="1"/>
  <c r="U1630" i="1"/>
  <c r="S1630" i="1"/>
  <c r="Q1630" i="1"/>
  <c r="O1630" i="1"/>
  <c r="M1630" i="1"/>
  <c r="L1630" i="1"/>
  <c r="J1630" i="1"/>
  <c r="H1630" i="1"/>
  <c r="F1630" i="1"/>
  <c r="D1630" i="1"/>
  <c r="AE1629" i="1"/>
  <c r="AC1629" i="1"/>
  <c r="AA1629" i="1"/>
  <c r="Y1629" i="1"/>
  <c r="W1629" i="1"/>
  <c r="U1629" i="1"/>
  <c r="S1629" i="1"/>
  <c r="Q1629" i="1"/>
  <c r="O1629" i="1"/>
  <c r="M1629" i="1"/>
  <c r="L1629" i="1"/>
  <c r="J1629" i="1"/>
  <c r="H1629" i="1"/>
  <c r="F1629" i="1"/>
  <c r="D1629" i="1"/>
  <c r="AE1628" i="1"/>
  <c r="AC1628" i="1"/>
  <c r="AA1628" i="1"/>
  <c r="Y1628" i="1"/>
  <c r="W1628" i="1"/>
  <c r="U1628" i="1"/>
  <c r="S1628" i="1"/>
  <c r="Q1628" i="1"/>
  <c r="O1628" i="1"/>
  <c r="M1628" i="1"/>
  <c r="L1628" i="1"/>
  <c r="J1628" i="1"/>
  <c r="H1628" i="1"/>
  <c r="F1628" i="1"/>
  <c r="D1628" i="1"/>
  <c r="AE1627" i="1"/>
  <c r="AC1627" i="1"/>
  <c r="AA1627" i="1"/>
  <c r="Y1627" i="1"/>
  <c r="W1627" i="1"/>
  <c r="U1627" i="1"/>
  <c r="S1627" i="1"/>
  <c r="Q1627" i="1"/>
  <c r="O1627" i="1"/>
  <c r="M1627" i="1"/>
  <c r="L1627" i="1"/>
  <c r="J1627" i="1"/>
  <c r="H1627" i="1"/>
  <c r="F1627" i="1"/>
  <c r="D1627" i="1"/>
  <c r="AE1626" i="1"/>
  <c r="AC1626" i="1"/>
  <c r="AA1626" i="1"/>
  <c r="Y1626" i="1"/>
  <c r="W1626" i="1"/>
  <c r="U1626" i="1"/>
  <c r="S1626" i="1"/>
  <c r="Q1626" i="1"/>
  <c r="O1626" i="1"/>
  <c r="M1626" i="1"/>
  <c r="L1626" i="1"/>
  <c r="J1626" i="1"/>
  <c r="H1626" i="1"/>
  <c r="F1626" i="1"/>
  <c r="D1626" i="1"/>
  <c r="AE1625" i="1"/>
  <c r="AC1625" i="1"/>
  <c r="AA1625" i="1"/>
  <c r="Y1625" i="1"/>
  <c r="W1625" i="1"/>
  <c r="U1625" i="1"/>
  <c r="S1625" i="1"/>
  <c r="Q1625" i="1"/>
  <c r="O1625" i="1"/>
  <c r="M1625" i="1"/>
  <c r="L1625" i="1"/>
  <c r="J1625" i="1"/>
  <c r="H1625" i="1"/>
  <c r="F1625" i="1"/>
  <c r="D1625" i="1"/>
  <c r="AE1624" i="1"/>
  <c r="AC1624" i="1"/>
  <c r="AA1624" i="1"/>
  <c r="Y1624" i="1"/>
  <c r="W1624" i="1"/>
  <c r="U1624" i="1"/>
  <c r="S1624" i="1"/>
  <c r="Q1624" i="1"/>
  <c r="O1624" i="1"/>
  <c r="M1624" i="1"/>
  <c r="L1624" i="1"/>
  <c r="J1624" i="1"/>
  <c r="H1624" i="1"/>
  <c r="F1624" i="1"/>
  <c r="D1624" i="1"/>
  <c r="AE1623" i="1"/>
  <c r="AC1623" i="1"/>
  <c r="AA1623" i="1"/>
  <c r="Y1623" i="1"/>
  <c r="W1623" i="1"/>
  <c r="U1623" i="1"/>
  <c r="S1623" i="1"/>
  <c r="Q1623" i="1"/>
  <c r="O1623" i="1"/>
  <c r="M1623" i="1"/>
  <c r="L1623" i="1"/>
  <c r="J1623" i="1"/>
  <c r="H1623" i="1"/>
  <c r="F1623" i="1"/>
  <c r="D1623" i="1"/>
  <c r="AE1622" i="1"/>
  <c r="AC1622" i="1"/>
  <c r="AA1622" i="1"/>
  <c r="Y1622" i="1"/>
  <c r="W1622" i="1"/>
  <c r="U1622" i="1"/>
  <c r="S1622" i="1"/>
  <c r="Q1622" i="1"/>
  <c r="O1622" i="1"/>
  <c r="M1622" i="1"/>
  <c r="L1622" i="1"/>
  <c r="J1622" i="1"/>
  <c r="H1622" i="1"/>
  <c r="F1622" i="1"/>
  <c r="D1622" i="1"/>
  <c r="AE1621" i="1"/>
  <c r="AC1621" i="1"/>
  <c r="AA1621" i="1"/>
  <c r="Y1621" i="1"/>
  <c r="W1621" i="1"/>
  <c r="U1621" i="1"/>
  <c r="S1621" i="1"/>
  <c r="Q1621" i="1"/>
  <c r="O1621" i="1"/>
  <c r="M1621" i="1"/>
  <c r="L1621" i="1"/>
  <c r="J1621" i="1"/>
  <c r="H1621" i="1"/>
  <c r="F1621" i="1"/>
  <c r="D1621" i="1"/>
  <c r="AE1620" i="1"/>
  <c r="AC1620" i="1"/>
  <c r="AA1620" i="1"/>
  <c r="Y1620" i="1"/>
  <c r="W1620" i="1"/>
  <c r="U1620" i="1"/>
  <c r="S1620" i="1"/>
  <c r="Q1620" i="1"/>
  <c r="O1620" i="1"/>
  <c r="M1620" i="1"/>
  <c r="L1620" i="1"/>
  <c r="J1620" i="1"/>
  <c r="H1620" i="1"/>
  <c r="F1620" i="1"/>
  <c r="D1620" i="1"/>
  <c r="AE1619" i="1"/>
  <c r="AC1619" i="1"/>
  <c r="AA1619" i="1"/>
  <c r="Y1619" i="1"/>
  <c r="W1619" i="1"/>
  <c r="U1619" i="1"/>
  <c r="S1619" i="1"/>
  <c r="Q1619" i="1"/>
  <c r="O1619" i="1"/>
  <c r="M1619" i="1"/>
  <c r="L1619" i="1"/>
  <c r="J1619" i="1"/>
  <c r="H1619" i="1"/>
  <c r="F1619" i="1"/>
  <c r="D1619" i="1"/>
  <c r="AE1618" i="1"/>
  <c r="AC1618" i="1"/>
  <c r="AA1618" i="1"/>
  <c r="Y1618" i="1"/>
  <c r="W1618" i="1"/>
  <c r="U1618" i="1"/>
  <c r="S1618" i="1"/>
  <c r="Q1618" i="1"/>
  <c r="O1618" i="1"/>
  <c r="M1618" i="1"/>
  <c r="L1618" i="1"/>
  <c r="J1618" i="1"/>
  <c r="H1618" i="1"/>
  <c r="F1618" i="1"/>
  <c r="D1618" i="1"/>
  <c r="AE1617" i="1"/>
  <c r="AC1617" i="1"/>
  <c r="AA1617" i="1"/>
  <c r="Y1617" i="1"/>
  <c r="W1617" i="1"/>
  <c r="U1617" i="1"/>
  <c r="S1617" i="1"/>
  <c r="Q1617" i="1"/>
  <c r="O1617" i="1"/>
  <c r="M1617" i="1"/>
  <c r="L1617" i="1"/>
  <c r="J1617" i="1"/>
  <c r="H1617" i="1"/>
  <c r="F1617" i="1"/>
  <c r="D1617" i="1"/>
  <c r="AE1616" i="1"/>
  <c r="AC1616" i="1"/>
  <c r="AA1616" i="1"/>
  <c r="Y1616" i="1"/>
  <c r="W1616" i="1"/>
  <c r="U1616" i="1"/>
  <c r="S1616" i="1"/>
  <c r="Q1616" i="1"/>
  <c r="O1616" i="1"/>
  <c r="M1616" i="1"/>
  <c r="L1616" i="1"/>
  <c r="J1616" i="1"/>
  <c r="H1616" i="1"/>
  <c r="F1616" i="1"/>
  <c r="D1616" i="1"/>
  <c r="AE1615" i="1"/>
  <c r="AC1615" i="1"/>
  <c r="AA1615" i="1"/>
  <c r="Y1615" i="1"/>
  <c r="W1615" i="1"/>
  <c r="U1615" i="1"/>
  <c r="S1615" i="1"/>
  <c r="Q1615" i="1"/>
  <c r="O1615" i="1"/>
  <c r="M1615" i="1"/>
  <c r="L1615" i="1"/>
  <c r="J1615" i="1"/>
  <c r="H1615" i="1"/>
  <c r="F1615" i="1"/>
  <c r="D1615" i="1"/>
  <c r="AE1614" i="1"/>
  <c r="AC1614" i="1"/>
  <c r="AA1614" i="1"/>
  <c r="Y1614" i="1"/>
  <c r="W1614" i="1"/>
  <c r="U1614" i="1"/>
  <c r="S1614" i="1"/>
  <c r="Q1614" i="1"/>
  <c r="O1614" i="1"/>
  <c r="M1614" i="1"/>
  <c r="L1614" i="1"/>
  <c r="J1614" i="1"/>
  <c r="H1614" i="1"/>
  <c r="F1614" i="1"/>
  <c r="D1614" i="1"/>
  <c r="AE1613" i="1"/>
  <c r="AC1613" i="1"/>
  <c r="AA1613" i="1"/>
  <c r="Y1613" i="1"/>
  <c r="W1613" i="1"/>
  <c r="U1613" i="1"/>
  <c r="S1613" i="1"/>
  <c r="Q1613" i="1"/>
  <c r="O1613" i="1"/>
  <c r="M1613" i="1"/>
  <c r="L1613" i="1"/>
  <c r="J1613" i="1"/>
  <c r="H1613" i="1"/>
  <c r="F1613" i="1"/>
  <c r="D1613" i="1"/>
  <c r="AE1612" i="1"/>
  <c r="AC1612" i="1"/>
  <c r="AA1612" i="1"/>
  <c r="Y1612" i="1"/>
  <c r="W1612" i="1"/>
  <c r="U1612" i="1"/>
  <c r="S1612" i="1"/>
  <c r="Q1612" i="1"/>
  <c r="O1612" i="1"/>
  <c r="M1612" i="1"/>
  <c r="L1612" i="1"/>
  <c r="J1612" i="1"/>
  <c r="H1612" i="1"/>
  <c r="F1612" i="1"/>
  <c r="D1612" i="1"/>
  <c r="AE1611" i="1"/>
  <c r="AC1611" i="1"/>
  <c r="AA1611" i="1"/>
  <c r="Y1611" i="1"/>
  <c r="W1611" i="1"/>
  <c r="U1611" i="1"/>
  <c r="S1611" i="1"/>
  <c r="Q1611" i="1"/>
  <c r="O1611" i="1"/>
  <c r="M1611" i="1"/>
  <c r="L1611" i="1"/>
  <c r="J1611" i="1"/>
  <c r="H1611" i="1"/>
  <c r="F1611" i="1"/>
  <c r="D1611" i="1"/>
  <c r="AE1610" i="1"/>
  <c r="AC1610" i="1"/>
  <c r="AA1610" i="1"/>
  <c r="Y1610" i="1"/>
  <c r="W1610" i="1"/>
  <c r="U1610" i="1"/>
  <c r="S1610" i="1"/>
  <c r="Q1610" i="1"/>
  <c r="O1610" i="1"/>
  <c r="M1610" i="1"/>
  <c r="L1610" i="1"/>
  <c r="J1610" i="1"/>
  <c r="H1610" i="1"/>
  <c r="F1610" i="1"/>
  <c r="D1610" i="1"/>
  <c r="AE1609" i="1"/>
  <c r="AC1609" i="1"/>
  <c r="AA1609" i="1"/>
  <c r="Y1609" i="1"/>
  <c r="W1609" i="1"/>
  <c r="U1609" i="1"/>
  <c r="S1609" i="1"/>
  <c r="Q1609" i="1"/>
  <c r="O1609" i="1"/>
  <c r="M1609" i="1"/>
  <c r="L1609" i="1"/>
  <c r="J1609" i="1"/>
  <c r="H1609" i="1"/>
  <c r="F1609" i="1"/>
  <c r="D1609" i="1"/>
  <c r="AE1608" i="1"/>
  <c r="AC1608" i="1"/>
  <c r="AA1608" i="1"/>
  <c r="Y1608" i="1"/>
  <c r="W1608" i="1"/>
  <c r="U1608" i="1"/>
  <c r="S1608" i="1"/>
  <c r="Q1608" i="1"/>
  <c r="O1608" i="1"/>
  <c r="M1608" i="1"/>
  <c r="L1608" i="1"/>
  <c r="J1608" i="1"/>
  <c r="H1608" i="1"/>
  <c r="F1608" i="1"/>
  <c r="D1608" i="1"/>
  <c r="AE1607" i="1"/>
  <c r="AC1607" i="1"/>
  <c r="AA1607" i="1"/>
  <c r="Y1607" i="1"/>
  <c r="W1607" i="1"/>
  <c r="U1607" i="1"/>
  <c r="S1607" i="1"/>
  <c r="Q1607" i="1"/>
  <c r="O1607" i="1"/>
  <c r="M1607" i="1"/>
  <c r="L1607" i="1"/>
  <c r="J1607" i="1"/>
  <c r="H1607" i="1"/>
  <c r="F1607" i="1"/>
  <c r="D1607" i="1"/>
  <c r="AE1606" i="1"/>
  <c r="AC1606" i="1"/>
  <c r="AA1606" i="1"/>
  <c r="Y1606" i="1"/>
  <c r="W1606" i="1"/>
  <c r="U1606" i="1"/>
  <c r="S1606" i="1"/>
  <c r="Q1606" i="1"/>
  <c r="O1606" i="1"/>
  <c r="M1606" i="1"/>
  <c r="L1606" i="1"/>
  <c r="J1606" i="1"/>
  <c r="H1606" i="1"/>
  <c r="F1606" i="1"/>
  <c r="D1606" i="1"/>
  <c r="AE1605" i="1"/>
  <c r="AC1605" i="1"/>
  <c r="AA1605" i="1"/>
  <c r="Y1605" i="1"/>
  <c r="W1605" i="1"/>
  <c r="U1605" i="1"/>
  <c r="S1605" i="1"/>
  <c r="Q1605" i="1"/>
  <c r="O1605" i="1"/>
  <c r="M1605" i="1"/>
  <c r="L1605" i="1"/>
  <c r="J1605" i="1"/>
  <c r="H1605" i="1"/>
  <c r="F1605" i="1"/>
  <c r="D1605" i="1"/>
  <c r="AE1604" i="1"/>
  <c r="AC1604" i="1"/>
  <c r="AA1604" i="1"/>
  <c r="Y1604" i="1"/>
  <c r="W1604" i="1"/>
  <c r="U1604" i="1"/>
  <c r="S1604" i="1"/>
  <c r="Q1604" i="1"/>
  <c r="O1604" i="1"/>
  <c r="M1604" i="1"/>
  <c r="L1604" i="1"/>
  <c r="J1604" i="1"/>
  <c r="H1604" i="1"/>
  <c r="F1604" i="1"/>
  <c r="D1604" i="1"/>
  <c r="AE1603" i="1"/>
  <c r="AC1603" i="1"/>
  <c r="AA1603" i="1"/>
  <c r="Y1603" i="1"/>
  <c r="W1603" i="1"/>
  <c r="U1603" i="1"/>
  <c r="S1603" i="1"/>
  <c r="Q1603" i="1"/>
  <c r="O1603" i="1"/>
  <c r="M1603" i="1"/>
  <c r="L1603" i="1"/>
  <c r="J1603" i="1"/>
  <c r="H1603" i="1"/>
  <c r="F1603" i="1"/>
  <c r="D1603" i="1"/>
  <c r="AE1602" i="1"/>
  <c r="AC1602" i="1"/>
  <c r="AA1602" i="1"/>
  <c r="Y1602" i="1"/>
  <c r="W1602" i="1"/>
  <c r="U1602" i="1"/>
  <c r="S1602" i="1"/>
  <c r="Q1602" i="1"/>
  <c r="O1602" i="1"/>
  <c r="M1602" i="1"/>
  <c r="L1602" i="1"/>
  <c r="J1602" i="1"/>
  <c r="H1602" i="1"/>
  <c r="F1602" i="1"/>
  <c r="D1602" i="1"/>
  <c r="AE1601" i="1"/>
  <c r="AC1601" i="1"/>
  <c r="AA1601" i="1"/>
  <c r="Y1601" i="1"/>
  <c r="W1601" i="1"/>
  <c r="U1601" i="1"/>
  <c r="S1601" i="1"/>
  <c r="Q1601" i="1"/>
  <c r="O1601" i="1"/>
  <c r="M1601" i="1"/>
  <c r="L1601" i="1"/>
  <c r="J1601" i="1"/>
  <c r="H1601" i="1"/>
  <c r="F1601" i="1"/>
  <c r="D1601" i="1"/>
  <c r="AE1600" i="1"/>
  <c r="AC1600" i="1"/>
  <c r="AA1600" i="1"/>
  <c r="Y1600" i="1"/>
  <c r="W1600" i="1"/>
  <c r="U1600" i="1"/>
  <c r="S1600" i="1"/>
  <c r="Q1600" i="1"/>
  <c r="O1600" i="1"/>
  <c r="M1600" i="1"/>
  <c r="L1600" i="1"/>
  <c r="J1600" i="1"/>
  <c r="H1600" i="1"/>
  <c r="F1600" i="1"/>
  <c r="D1600" i="1"/>
  <c r="AE1599" i="1"/>
  <c r="AC1599" i="1"/>
  <c r="AA1599" i="1"/>
  <c r="Y1599" i="1"/>
  <c r="W1599" i="1"/>
  <c r="U1599" i="1"/>
  <c r="S1599" i="1"/>
  <c r="Q1599" i="1"/>
  <c r="O1599" i="1"/>
  <c r="M1599" i="1"/>
  <c r="L1599" i="1"/>
  <c r="J1599" i="1"/>
  <c r="H1599" i="1"/>
  <c r="F1599" i="1"/>
  <c r="D1599" i="1"/>
  <c r="AE1598" i="1"/>
  <c r="AC1598" i="1"/>
  <c r="AA1598" i="1"/>
  <c r="Y1598" i="1"/>
  <c r="W1598" i="1"/>
  <c r="U1598" i="1"/>
  <c r="S1598" i="1"/>
  <c r="Q1598" i="1"/>
  <c r="O1598" i="1"/>
  <c r="M1598" i="1"/>
  <c r="L1598" i="1"/>
  <c r="J1598" i="1"/>
  <c r="H1598" i="1"/>
  <c r="F1598" i="1"/>
  <c r="D1598" i="1"/>
  <c r="AE1597" i="1"/>
  <c r="AC1597" i="1"/>
  <c r="AA1597" i="1"/>
  <c r="Y1597" i="1"/>
  <c r="W1597" i="1"/>
  <c r="U1597" i="1"/>
  <c r="S1597" i="1"/>
  <c r="Q1597" i="1"/>
  <c r="O1597" i="1"/>
  <c r="M1597" i="1"/>
  <c r="L1597" i="1"/>
  <c r="J1597" i="1"/>
  <c r="H1597" i="1"/>
  <c r="F1597" i="1"/>
  <c r="D1597" i="1"/>
  <c r="AE1596" i="1"/>
  <c r="AC1596" i="1"/>
  <c r="AA1596" i="1"/>
  <c r="Y1596" i="1"/>
  <c r="W1596" i="1"/>
  <c r="U1596" i="1"/>
  <c r="S1596" i="1"/>
  <c r="Q1596" i="1"/>
  <c r="O1596" i="1"/>
  <c r="M1596" i="1"/>
  <c r="L1596" i="1"/>
  <c r="J1596" i="1"/>
  <c r="H1596" i="1"/>
  <c r="F1596" i="1"/>
  <c r="D1596" i="1"/>
  <c r="AE1595" i="1"/>
  <c r="AC1595" i="1"/>
  <c r="AA1595" i="1"/>
  <c r="Y1595" i="1"/>
  <c r="W1595" i="1"/>
  <c r="U1595" i="1"/>
  <c r="S1595" i="1"/>
  <c r="Q1595" i="1"/>
  <c r="O1595" i="1"/>
  <c r="M1595" i="1"/>
  <c r="L1595" i="1"/>
  <c r="J1595" i="1"/>
  <c r="H1595" i="1"/>
  <c r="F1595" i="1"/>
  <c r="D1595" i="1"/>
  <c r="AE1594" i="1"/>
  <c r="AC1594" i="1"/>
  <c r="AA1594" i="1"/>
  <c r="Y1594" i="1"/>
  <c r="W1594" i="1"/>
  <c r="U1594" i="1"/>
  <c r="S1594" i="1"/>
  <c r="Q1594" i="1"/>
  <c r="O1594" i="1"/>
  <c r="M1594" i="1"/>
  <c r="L1594" i="1"/>
  <c r="J1594" i="1"/>
  <c r="H1594" i="1"/>
  <c r="F1594" i="1"/>
  <c r="D1594" i="1"/>
  <c r="AE1593" i="1"/>
  <c r="AC1593" i="1"/>
  <c r="AA1593" i="1"/>
  <c r="Y1593" i="1"/>
  <c r="W1593" i="1"/>
  <c r="U1593" i="1"/>
  <c r="S1593" i="1"/>
  <c r="Q1593" i="1"/>
  <c r="O1593" i="1"/>
  <c r="M1593" i="1"/>
  <c r="L1593" i="1"/>
  <c r="J1593" i="1"/>
  <c r="H1593" i="1"/>
  <c r="F1593" i="1"/>
  <c r="D1593" i="1"/>
  <c r="AE1592" i="1"/>
  <c r="AC1592" i="1"/>
  <c r="AA1592" i="1"/>
  <c r="Y1592" i="1"/>
  <c r="W1592" i="1"/>
  <c r="U1592" i="1"/>
  <c r="S1592" i="1"/>
  <c r="Q1592" i="1"/>
  <c r="O1592" i="1"/>
  <c r="M1592" i="1"/>
  <c r="L1592" i="1"/>
  <c r="J1592" i="1"/>
  <c r="H1592" i="1"/>
  <c r="F1592" i="1"/>
  <c r="D1592" i="1"/>
  <c r="AE1591" i="1"/>
  <c r="AC1591" i="1"/>
  <c r="AA1591" i="1"/>
  <c r="Y1591" i="1"/>
  <c r="W1591" i="1"/>
  <c r="U1591" i="1"/>
  <c r="S1591" i="1"/>
  <c r="Q1591" i="1"/>
  <c r="O1591" i="1"/>
  <c r="M1591" i="1"/>
  <c r="L1591" i="1"/>
  <c r="J1591" i="1"/>
  <c r="H1591" i="1"/>
  <c r="F1591" i="1"/>
  <c r="D1591" i="1"/>
  <c r="AE1590" i="1"/>
  <c r="AC1590" i="1"/>
  <c r="AA1590" i="1"/>
  <c r="Y1590" i="1"/>
  <c r="W1590" i="1"/>
  <c r="U1590" i="1"/>
  <c r="S1590" i="1"/>
  <c r="Q1590" i="1"/>
  <c r="O1590" i="1"/>
  <c r="M1590" i="1"/>
  <c r="L1590" i="1"/>
  <c r="J1590" i="1"/>
  <c r="H1590" i="1"/>
  <c r="F1590" i="1"/>
  <c r="D1590" i="1"/>
  <c r="AE1589" i="1"/>
  <c r="AC1589" i="1"/>
  <c r="AA1589" i="1"/>
  <c r="Y1589" i="1"/>
  <c r="W1589" i="1"/>
  <c r="U1589" i="1"/>
  <c r="S1589" i="1"/>
  <c r="Q1589" i="1"/>
  <c r="O1589" i="1"/>
  <c r="M1589" i="1"/>
  <c r="L1589" i="1"/>
  <c r="J1589" i="1"/>
  <c r="H1589" i="1"/>
  <c r="F1589" i="1"/>
  <c r="D1589" i="1"/>
  <c r="AE1588" i="1"/>
  <c r="AC1588" i="1"/>
  <c r="AA1588" i="1"/>
  <c r="Y1588" i="1"/>
  <c r="W1588" i="1"/>
  <c r="U1588" i="1"/>
  <c r="S1588" i="1"/>
  <c r="Q1588" i="1"/>
  <c r="O1588" i="1"/>
  <c r="M1588" i="1"/>
  <c r="L1588" i="1"/>
  <c r="J1588" i="1"/>
  <c r="H1588" i="1"/>
  <c r="F1588" i="1"/>
  <c r="D1588" i="1"/>
  <c r="AE1587" i="1"/>
  <c r="AC1587" i="1"/>
  <c r="AA1587" i="1"/>
  <c r="Y1587" i="1"/>
  <c r="W1587" i="1"/>
  <c r="U1587" i="1"/>
  <c r="S1587" i="1"/>
  <c r="Q1587" i="1"/>
  <c r="O1587" i="1"/>
  <c r="M1587" i="1"/>
  <c r="L1587" i="1"/>
  <c r="J1587" i="1"/>
  <c r="H1587" i="1"/>
  <c r="F1587" i="1"/>
  <c r="D1587" i="1"/>
  <c r="AE1586" i="1"/>
  <c r="AC1586" i="1"/>
  <c r="AA1586" i="1"/>
  <c r="Y1586" i="1"/>
  <c r="W1586" i="1"/>
  <c r="U1586" i="1"/>
  <c r="S1586" i="1"/>
  <c r="Q1586" i="1"/>
  <c r="O1586" i="1"/>
  <c r="M1586" i="1"/>
  <c r="L1586" i="1"/>
  <c r="J1586" i="1"/>
  <c r="H1586" i="1"/>
  <c r="F1586" i="1"/>
  <c r="D1586" i="1"/>
  <c r="AE1585" i="1"/>
  <c r="AC1585" i="1"/>
  <c r="AA1585" i="1"/>
  <c r="Y1585" i="1"/>
  <c r="W1585" i="1"/>
  <c r="U1585" i="1"/>
  <c r="S1585" i="1"/>
  <c r="Q1585" i="1"/>
  <c r="O1585" i="1"/>
  <c r="M1585" i="1"/>
  <c r="L1585" i="1"/>
  <c r="J1585" i="1"/>
  <c r="H1585" i="1"/>
  <c r="F1585" i="1"/>
  <c r="D1585" i="1"/>
  <c r="AE1584" i="1"/>
  <c r="AC1584" i="1"/>
  <c r="AA1584" i="1"/>
  <c r="Y1584" i="1"/>
  <c r="W1584" i="1"/>
  <c r="U1584" i="1"/>
  <c r="S1584" i="1"/>
  <c r="Q1584" i="1"/>
  <c r="O1584" i="1"/>
  <c r="M1584" i="1"/>
  <c r="L1584" i="1"/>
  <c r="J1584" i="1"/>
  <c r="H1584" i="1"/>
  <c r="F1584" i="1"/>
  <c r="D1584" i="1"/>
  <c r="AE1583" i="1"/>
  <c r="AC1583" i="1"/>
  <c r="AA1583" i="1"/>
  <c r="Y1583" i="1"/>
  <c r="W1583" i="1"/>
  <c r="U1583" i="1"/>
  <c r="S1583" i="1"/>
  <c r="Q1583" i="1"/>
  <c r="O1583" i="1"/>
  <c r="M1583" i="1"/>
  <c r="L1583" i="1"/>
  <c r="J1583" i="1"/>
  <c r="H1583" i="1"/>
  <c r="F1583" i="1"/>
  <c r="D1583" i="1"/>
  <c r="AE1582" i="1"/>
  <c r="AC1582" i="1"/>
  <c r="AA1582" i="1"/>
  <c r="Y1582" i="1"/>
  <c r="W1582" i="1"/>
  <c r="U1582" i="1"/>
  <c r="S1582" i="1"/>
  <c r="Q1582" i="1"/>
  <c r="O1582" i="1"/>
  <c r="M1582" i="1"/>
  <c r="L1582" i="1"/>
  <c r="J1582" i="1"/>
  <c r="H1582" i="1"/>
  <c r="F1582" i="1"/>
  <c r="D1582" i="1"/>
  <c r="AE1581" i="1"/>
  <c r="AC1581" i="1"/>
  <c r="AA1581" i="1"/>
  <c r="Y1581" i="1"/>
  <c r="W1581" i="1"/>
  <c r="U1581" i="1"/>
  <c r="S1581" i="1"/>
  <c r="Q1581" i="1"/>
  <c r="O1581" i="1"/>
  <c r="M1581" i="1"/>
  <c r="L1581" i="1"/>
  <c r="J1581" i="1"/>
  <c r="H1581" i="1"/>
  <c r="F1581" i="1"/>
  <c r="D1581" i="1"/>
  <c r="AE1580" i="1"/>
  <c r="AC1580" i="1"/>
  <c r="AA1580" i="1"/>
  <c r="Y1580" i="1"/>
  <c r="W1580" i="1"/>
  <c r="U1580" i="1"/>
  <c r="S1580" i="1"/>
  <c r="Q1580" i="1"/>
  <c r="O1580" i="1"/>
  <c r="M1580" i="1"/>
  <c r="L1580" i="1"/>
  <c r="J1580" i="1"/>
  <c r="H1580" i="1"/>
  <c r="F1580" i="1"/>
  <c r="D1580" i="1"/>
  <c r="AE1579" i="1"/>
  <c r="AC1579" i="1"/>
  <c r="AA1579" i="1"/>
  <c r="Y1579" i="1"/>
  <c r="W1579" i="1"/>
  <c r="U1579" i="1"/>
  <c r="S1579" i="1"/>
  <c r="Q1579" i="1"/>
  <c r="O1579" i="1"/>
  <c r="M1579" i="1"/>
  <c r="L1579" i="1"/>
  <c r="J1579" i="1"/>
  <c r="H1579" i="1"/>
  <c r="F1579" i="1"/>
  <c r="D1579" i="1"/>
  <c r="AE1578" i="1"/>
  <c r="AC1578" i="1"/>
  <c r="AA1578" i="1"/>
  <c r="Y1578" i="1"/>
  <c r="W1578" i="1"/>
  <c r="U1578" i="1"/>
  <c r="S1578" i="1"/>
  <c r="Q1578" i="1"/>
  <c r="O1578" i="1"/>
  <c r="M1578" i="1"/>
  <c r="L1578" i="1"/>
  <c r="J1578" i="1"/>
  <c r="H1578" i="1"/>
  <c r="F1578" i="1"/>
  <c r="D1578" i="1"/>
  <c r="AE1577" i="1"/>
  <c r="AC1577" i="1"/>
  <c r="AA1577" i="1"/>
  <c r="Y1577" i="1"/>
  <c r="W1577" i="1"/>
  <c r="U1577" i="1"/>
  <c r="S1577" i="1"/>
  <c r="Q1577" i="1"/>
  <c r="O1577" i="1"/>
  <c r="M1577" i="1"/>
  <c r="L1577" i="1"/>
  <c r="J1577" i="1"/>
  <c r="H1577" i="1"/>
  <c r="F1577" i="1"/>
  <c r="D1577" i="1"/>
  <c r="AE1576" i="1"/>
  <c r="AC1576" i="1"/>
  <c r="AA1576" i="1"/>
  <c r="Y1576" i="1"/>
  <c r="W1576" i="1"/>
  <c r="U1576" i="1"/>
  <c r="S1576" i="1"/>
  <c r="Q1576" i="1"/>
  <c r="O1576" i="1"/>
  <c r="M1576" i="1"/>
  <c r="L1576" i="1"/>
  <c r="J1576" i="1"/>
  <c r="H1576" i="1"/>
  <c r="F1576" i="1"/>
  <c r="D1576" i="1"/>
  <c r="AE1575" i="1"/>
  <c r="AC1575" i="1"/>
  <c r="AA1575" i="1"/>
  <c r="Y1575" i="1"/>
  <c r="W1575" i="1"/>
  <c r="U1575" i="1"/>
  <c r="S1575" i="1"/>
  <c r="Q1575" i="1"/>
  <c r="O1575" i="1"/>
  <c r="M1575" i="1"/>
  <c r="L1575" i="1"/>
  <c r="J1575" i="1"/>
  <c r="H1575" i="1"/>
  <c r="F1575" i="1"/>
  <c r="D1575" i="1"/>
  <c r="AE1574" i="1"/>
  <c r="AC1574" i="1"/>
  <c r="AA1574" i="1"/>
  <c r="Y1574" i="1"/>
  <c r="W1574" i="1"/>
  <c r="U1574" i="1"/>
  <c r="S1574" i="1"/>
  <c r="Q1574" i="1"/>
  <c r="O1574" i="1"/>
  <c r="M1574" i="1"/>
  <c r="L1574" i="1"/>
  <c r="J1574" i="1"/>
  <c r="H1574" i="1"/>
  <c r="F1574" i="1"/>
  <c r="D1574" i="1"/>
  <c r="AE1573" i="1"/>
  <c r="AC1573" i="1"/>
  <c r="AA1573" i="1"/>
  <c r="Y1573" i="1"/>
  <c r="W1573" i="1"/>
  <c r="U1573" i="1"/>
  <c r="S1573" i="1"/>
  <c r="Q1573" i="1"/>
  <c r="O1573" i="1"/>
  <c r="M1573" i="1"/>
  <c r="L1573" i="1"/>
  <c r="J1573" i="1"/>
  <c r="H1573" i="1"/>
  <c r="F1573" i="1"/>
  <c r="D1573" i="1"/>
  <c r="AE1572" i="1"/>
  <c r="AC1572" i="1"/>
  <c r="AA1572" i="1"/>
  <c r="Y1572" i="1"/>
  <c r="W1572" i="1"/>
  <c r="U1572" i="1"/>
  <c r="S1572" i="1"/>
  <c r="Q1572" i="1"/>
  <c r="O1572" i="1"/>
  <c r="M1572" i="1"/>
  <c r="L1572" i="1"/>
  <c r="J1572" i="1"/>
  <c r="H1572" i="1"/>
  <c r="F1572" i="1"/>
  <c r="D1572" i="1"/>
  <c r="AE1571" i="1"/>
  <c r="AC1571" i="1"/>
  <c r="AA1571" i="1"/>
  <c r="Y1571" i="1"/>
  <c r="W1571" i="1"/>
  <c r="U1571" i="1"/>
  <c r="S1571" i="1"/>
  <c r="Q1571" i="1"/>
  <c r="O1571" i="1"/>
  <c r="M1571" i="1"/>
  <c r="L1571" i="1"/>
  <c r="J1571" i="1"/>
  <c r="H1571" i="1"/>
  <c r="F1571" i="1"/>
  <c r="D1571" i="1"/>
  <c r="AE1570" i="1"/>
  <c r="AC1570" i="1"/>
  <c r="AA1570" i="1"/>
  <c r="Y1570" i="1"/>
  <c r="W1570" i="1"/>
  <c r="U1570" i="1"/>
  <c r="S1570" i="1"/>
  <c r="Q1570" i="1"/>
  <c r="O1570" i="1"/>
  <c r="M1570" i="1"/>
  <c r="L1570" i="1"/>
  <c r="J1570" i="1"/>
  <c r="H1570" i="1"/>
  <c r="F1570" i="1"/>
  <c r="D1570" i="1"/>
  <c r="AE1569" i="1"/>
  <c r="AC1569" i="1"/>
  <c r="AA1569" i="1"/>
  <c r="Y1569" i="1"/>
  <c r="W1569" i="1"/>
  <c r="U1569" i="1"/>
  <c r="S1569" i="1"/>
  <c r="Q1569" i="1"/>
  <c r="O1569" i="1"/>
  <c r="M1569" i="1"/>
  <c r="L1569" i="1"/>
  <c r="J1569" i="1"/>
  <c r="H1569" i="1"/>
  <c r="F1569" i="1"/>
  <c r="D1569" i="1"/>
  <c r="AE1568" i="1"/>
  <c r="AC1568" i="1"/>
  <c r="AA1568" i="1"/>
  <c r="Y1568" i="1"/>
  <c r="W1568" i="1"/>
  <c r="U1568" i="1"/>
  <c r="S1568" i="1"/>
  <c r="Q1568" i="1"/>
  <c r="O1568" i="1"/>
  <c r="M1568" i="1"/>
  <c r="L1568" i="1"/>
  <c r="J1568" i="1"/>
  <c r="H1568" i="1"/>
  <c r="F1568" i="1"/>
  <c r="D1568" i="1"/>
  <c r="AE1567" i="1"/>
  <c r="AC1567" i="1"/>
  <c r="AA1567" i="1"/>
  <c r="Y1567" i="1"/>
  <c r="W1567" i="1"/>
  <c r="U1567" i="1"/>
  <c r="S1567" i="1"/>
  <c r="Q1567" i="1"/>
  <c r="O1567" i="1"/>
  <c r="M1567" i="1"/>
  <c r="L1567" i="1"/>
  <c r="J1567" i="1"/>
  <c r="H1567" i="1"/>
  <c r="F1567" i="1"/>
  <c r="D1567" i="1"/>
  <c r="AE1566" i="1"/>
  <c r="AC1566" i="1"/>
  <c r="AA1566" i="1"/>
  <c r="Y1566" i="1"/>
  <c r="W1566" i="1"/>
  <c r="U1566" i="1"/>
  <c r="S1566" i="1"/>
  <c r="Q1566" i="1"/>
  <c r="O1566" i="1"/>
  <c r="M1566" i="1"/>
  <c r="L1566" i="1"/>
  <c r="J1566" i="1"/>
  <c r="H1566" i="1"/>
  <c r="F1566" i="1"/>
  <c r="D1566" i="1"/>
  <c r="AE1565" i="1"/>
  <c r="AC1565" i="1"/>
  <c r="AA1565" i="1"/>
  <c r="Y1565" i="1"/>
  <c r="W1565" i="1"/>
  <c r="U1565" i="1"/>
  <c r="S1565" i="1"/>
  <c r="Q1565" i="1"/>
  <c r="O1565" i="1"/>
  <c r="M1565" i="1"/>
  <c r="L1565" i="1"/>
  <c r="J1565" i="1"/>
  <c r="H1565" i="1"/>
  <c r="F1565" i="1"/>
  <c r="D1565" i="1"/>
  <c r="AE1564" i="1"/>
  <c r="AC1564" i="1"/>
  <c r="AA1564" i="1"/>
  <c r="Y1564" i="1"/>
  <c r="W1564" i="1"/>
  <c r="U1564" i="1"/>
  <c r="S1564" i="1"/>
  <c r="Q1564" i="1"/>
  <c r="O1564" i="1"/>
  <c r="M1564" i="1"/>
  <c r="L1564" i="1"/>
  <c r="J1564" i="1"/>
  <c r="H1564" i="1"/>
  <c r="F1564" i="1"/>
  <c r="D1564" i="1"/>
  <c r="AE1563" i="1"/>
  <c r="AC1563" i="1"/>
  <c r="AA1563" i="1"/>
  <c r="Y1563" i="1"/>
  <c r="W1563" i="1"/>
  <c r="U1563" i="1"/>
  <c r="S1563" i="1"/>
  <c r="Q1563" i="1"/>
  <c r="O1563" i="1"/>
  <c r="M1563" i="1"/>
  <c r="L1563" i="1"/>
  <c r="J1563" i="1"/>
  <c r="H1563" i="1"/>
  <c r="F1563" i="1"/>
  <c r="D1563" i="1"/>
  <c r="AE1562" i="1"/>
  <c r="AC1562" i="1"/>
  <c r="AA1562" i="1"/>
  <c r="Y1562" i="1"/>
  <c r="W1562" i="1"/>
  <c r="U1562" i="1"/>
  <c r="S1562" i="1"/>
  <c r="Q1562" i="1"/>
  <c r="O1562" i="1"/>
  <c r="M1562" i="1"/>
  <c r="L1562" i="1"/>
  <c r="J1562" i="1"/>
  <c r="H1562" i="1"/>
  <c r="F1562" i="1"/>
  <c r="D1562" i="1"/>
  <c r="AE1561" i="1"/>
  <c r="AC1561" i="1"/>
  <c r="AA1561" i="1"/>
  <c r="Y1561" i="1"/>
  <c r="W1561" i="1"/>
  <c r="U1561" i="1"/>
  <c r="S1561" i="1"/>
  <c r="Q1561" i="1"/>
  <c r="O1561" i="1"/>
  <c r="M1561" i="1"/>
  <c r="L1561" i="1"/>
  <c r="J1561" i="1"/>
  <c r="H1561" i="1"/>
  <c r="F1561" i="1"/>
  <c r="D1561" i="1"/>
  <c r="AE1560" i="1"/>
  <c r="AC1560" i="1"/>
  <c r="AA1560" i="1"/>
  <c r="Y1560" i="1"/>
  <c r="W1560" i="1"/>
  <c r="U1560" i="1"/>
  <c r="S1560" i="1"/>
  <c r="Q1560" i="1"/>
  <c r="O1560" i="1"/>
  <c r="M1560" i="1"/>
  <c r="L1560" i="1"/>
  <c r="J1560" i="1"/>
  <c r="H1560" i="1"/>
  <c r="F1560" i="1"/>
  <c r="D1560" i="1"/>
  <c r="AE1559" i="1"/>
  <c r="AC1559" i="1"/>
  <c r="AA1559" i="1"/>
  <c r="Y1559" i="1"/>
  <c r="W1559" i="1"/>
  <c r="U1559" i="1"/>
  <c r="S1559" i="1"/>
  <c r="Q1559" i="1"/>
  <c r="O1559" i="1"/>
  <c r="M1559" i="1"/>
  <c r="L1559" i="1"/>
  <c r="J1559" i="1"/>
  <c r="H1559" i="1"/>
  <c r="F1559" i="1"/>
  <c r="D1559" i="1"/>
  <c r="AE1558" i="1"/>
  <c r="AC1558" i="1"/>
  <c r="AA1558" i="1"/>
  <c r="Y1558" i="1"/>
  <c r="W1558" i="1"/>
  <c r="U1558" i="1"/>
  <c r="S1558" i="1"/>
  <c r="Q1558" i="1"/>
  <c r="O1558" i="1"/>
  <c r="M1558" i="1"/>
  <c r="L1558" i="1"/>
  <c r="J1558" i="1"/>
  <c r="H1558" i="1"/>
  <c r="F1558" i="1"/>
  <c r="D1558" i="1"/>
  <c r="AE1557" i="1"/>
  <c r="AC1557" i="1"/>
  <c r="AA1557" i="1"/>
  <c r="Y1557" i="1"/>
  <c r="W1557" i="1"/>
  <c r="U1557" i="1"/>
  <c r="S1557" i="1"/>
  <c r="Q1557" i="1"/>
  <c r="O1557" i="1"/>
  <c r="M1557" i="1"/>
  <c r="L1557" i="1"/>
  <c r="J1557" i="1"/>
  <c r="H1557" i="1"/>
  <c r="F1557" i="1"/>
  <c r="D1557" i="1"/>
  <c r="AE1556" i="1"/>
  <c r="AC1556" i="1"/>
  <c r="AA1556" i="1"/>
  <c r="Y1556" i="1"/>
  <c r="W1556" i="1"/>
  <c r="U1556" i="1"/>
  <c r="S1556" i="1"/>
  <c r="Q1556" i="1"/>
  <c r="O1556" i="1"/>
  <c r="M1556" i="1"/>
  <c r="L1556" i="1"/>
  <c r="J1556" i="1"/>
  <c r="H1556" i="1"/>
  <c r="F1556" i="1"/>
  <c r="D1556" i="1"/>
  <c r="AE1555" i="1"/>
  <c r="AC1555" i="1"/>
  <c r="AA1555" i="1"/>
  <c r="Y1555" i="1"/>
  <c r="W1555" i="1"/>
  <c r="U1555" i="1"/>
  <c r="S1555" i="1"/>
  <c r="Q1555" i="1"/>
  <c r="O1555" i="1"/>
  <c r="M1555" i="1"/>
  <c r="L1555" i="1"/>
  <c r="J1555" i="1"/>
  <c r="H1555" i="1"/>
  <c r="F1555" i="1"/>
  <c r="D1555" i="1"/>
  <c r="AE1554" i="1"/>
  <c r="AC1554" i="1"/>
  <c r="AA1554" i="1"/>
  <c r="Y1554" i="1"/>
  <c r="W1554" i="1"/>
  <c r="U1554" i="1"/>
  <c r="S1554" i="1"/>
  <c r="Q1554" i="1"/>
  <c r="O1554" i="1"/>
  <c r="M1554" i="1"/>
  <c r="L1554" i="1"/>
  <c r="J1554" i="1"/>
  <c r="H1554" i="1"/>
  <c r="F1554" i="1"/>
  <c r="D1554" i="1"/>
  <c r="AE1553" i="1"/>
  <c r="AC1553" i="1"/>
  <c r="AA1553" i="1"/>
  <c r="Y1553" i="1"/>
  <c r="W1553" i="1"/>
  <c r="U1553" i="1"/>
  <c r="S1553" i="1"/>
  <c r="Q1553" i="1"/>
  <c r="O1553" i="1"/>
  <c r="M1553" i="1"/>
  <c r="L1553" i="1"/>
  <c r="J1553" i="1"/>
  <c r="H1553" i="1"/>
  <c r="F1553" i="1"/>
  <c r="D1553" i="1"/>
  <c r="AE1552" i="1"/>
  <c r="AC1552" i="1"/>
  <c r="AA1552" i="1"/>
  <c r="Y1552" i="1"/>
  <c r="W1552" i="1"/>
  <c r="U1552" i="1"/>
  <c r="S1552" i="1"/>
  <c r="Q1552" i="1"/>
  <c r="O1552" i="1"/>
  <c r="M1552" i="1"/>
  <c r="L1552" i="1"/>
  <c r="J1552" i="1"/>
  <c r="H1552" i="1"/>
  <c r="F1552" i="1"/>
  <c r="D1552" i="1"/>
  <c r="AE1551" i="1"/>
  <c r="AC1551" i="1"/>
  <c r="AA1551" i="1"/>
  <c r="Y1551" i="1"/>
  <c r="W1551" i="1"/>
  <c r="U1551" i="1"/>
  <c r="S1551" i="1"/>
  <c r="Q1551" i="1"/>
  <c r="O1551" i="1"/>
  <c r="M1551" i="1"/>
  <c r="L1551" i="1"/>
  <c r="J1551" i="1"/>
  <c r="H1551" i="1"/>
  <c r="F1551" i="1"/>
  <c r="D1551" i="1"/>
  <c r="AE1550" i="1"/>
  <c r="AC1550" i="1"/>
  <c r="AA1550" i="1"/>
  <c r="Y1550" i="1"/>
  <c r="W1550" i="1"/>
  <c r="U1550" i="1"/>
  <c r="S1550" i="1"/>
  <c r="Q1550" i="1"/>
  <c r="O1550" i="1"/>
  <c r="M1550" i="1"/>
  <c r="L1550" i="1"/>
  <c r="J1550" i="1"/>
  <c r="H1550" i="1"/>
  <c r="F1550" i="1"/>
  <c r="D1550" i="1"/>
  <c r="AE1549" i="1"/>
  <c r="AC1549" i="1"/>
  <c r="AA1549" i="1"/>
  <c r="Y1549" i="1"/>
  <c r="W1549" i="1"/>
  <c r="U1549" i="1"/>
  <c r="S1549" i="1"/>
  <c r="Q1549" i="1"/>
  <c r="O1549" i="1"/>
  <c r="M1549" i="1"/>
  <c r="L1549" i="1"/>
  <c r="J1549" i="1"/>
  <c r="H1549" i="1"/>
  <c r="F1549" i="1"/>
  <c r="D1549" i="1"/>
  <c r="AE1548" i="1"/>
  <c r="AC1548" i="1"/>
  <c r="AA1548" i="1"/>
  <c r="Y1548" i="1"/>
  <c r="W1548" i="1"/>
  <c r="U1548" i="1"/>
  <c r="S1548" i="1"/>
  <c r="Q1548" i="1"/>
  <c r="O1548" i="1"/>
  <c r="M1548" i="1"/>
  <c r="L1548" i="1"/>
  <c r="J1548" i="1"/>
  <c r="H1548" i="1"/>
  <c r="F1548" i="1"/>
  <c r="D1548" i="1"/>
  <c r="AE1547" i="1"/>
  <c r="AC1547" i="1"/>
  <c r="AA1547" i="1"/>
  <c r="Y1547" i="1"/>
  <c r="W1547" i="1"/>
  <c r="U1547" i="1"/>
  <c r="S1547" i="1"/>
  <c r="Q1547" i="1"/>
  <c r="O1547" i="1"/>
  <c r="M1547" i="1"/>
  <c r="L1547" i="1"/>
  <c r="J1547" i="1"/>
  <c r="H1547" i="1"/>
  <c r="F1547" i="1"/>
  <c r="D1547" i="1"/>
  <c r="AE1546" i="1"/>
  <c r="AC1546" i="1"/>
  <c r="AA1546" i="1"/>
  <c r="Y1546" i="1"/>
  <c r="W1546" i="1"/>
  <c r="U1546" i="1"/>
  <c r="S1546" i="1"/>
  <c r="Q1546" i="1"/>
  <c r="O1546" i="1"/>
  <c r="M1546" i="1"/>
  <c r="L1546" i="1"/>
  <c r="J1546" i="1"/>
  <c r="H1546" i="1"/>
  <c r="F1546" i="1"/>
  <c r="D1546" i="1"/>
  <c r="AE1545" i="1"/>
  <c r="AC1545" i="1"/>
  <c r="AA1545" i="1"/>
  <c r="Y1545" i="1"/>
  <c r="W1545" i="1"/>
  <c r="U1545" i="1"/>
  <c r="S1545" i="1"/>
  <c r="Q1545" i="1"/>
  <c r="O1545" i="1"/>
  <c r="M1545" i="1"/>
  <c r="L1545" i="1"/>
  <c r="J1545" i="1"/>
  <c r="H1545" i="1"/>
  <c r="F1545" i="1"/>
  <c r="D1545" i="1"/>
  <c r="AE1544" i="1"/>
  <c r="AC1544" i="1"/>
  <c r="AA1544" i="1"/>
  <c r="Y1544" i="1"/>
  <c r="W1544" i="1"/>
  <c r="U1544" i="1"/>
  <c r="S1544" i="1"/>
  <c r="Q1544" i="1"/>
  <c r="O1544" i="1"/>
  <c r="M1544" i="1"/>
  <c r="L1544" i="1"/>
  <c r="J1544" i="1"/>
  <c r="H1544" i="1"/>
  <c r="F1544" i="1"/>
  <c r="D1544" i="1"/>
  <c r="AE1543" i="1"/>
  <c r="AC1543" i="1"/>
  <c r="AA1543" i="1"/>
  <c r="Y1543" i="1"/>
  <c r="W1543" i="1"/>
  <c r="U1543" i="1"/>
  <c r="S1543" i="1"/>
  <c r="Q1543" i="1"/>
  <c r="O1543" i="1"/>
  <c r="M1543" i="1"/>
  <c r="L1543" i="1"/>
  <c r="J1543" i="1"/>
  <c r="H1543" i="1"/>
  <c r="F1543" i="1"/>
  <c r="D1543" i="1"/>
  <c r="AE1542" i="1"/>
  <c r="AC1542" i="1"/>
  <c r="AA1542" i="1"/>
  <c r="Y1542" i="1"/>
  <c r="W1542" i="1"/>
  <c r="U1542" i="1"/>
  <c r="S1542" i="1"/>
  <c r="Q1542" i="1"/>
  <c r="O1542" i="1"/>
  <c r="M1542" i="1"/>
  <c r="L1542" i="1"/>
  <c r="J1542" i="1"/>
  <c r="H1542" i="1"/>
  <c r="F1542" i="1"/>
  <c r="D1542" i="1"/>
  <c r="AE1541" i="1"/>
  <c r="AC1541" i="1"/>
  <c r="AA1541" i="1"/>
  <c r="Y1541" i="1"/>
  <c r="W1541" i="1"/>
  <c r="U1541" i="1"/>
  <c r="S1541" i="1"/>
  <c r="Q1541" i="1"/>
  <c r="O1541" i="1"/>
  <c r="M1541" i="1"/>
  <c r="L1541" i="1"/>
  <c r="J1541" i="1"/>
  <c r="H1541" i="1"/>
  <c r="F1541" i="1"/>
  <c r="D1541" i="1"/>
  <c r="AE1540" i="1"/>
  <c r="AC1540" i="1"/>
  <c r="AA1540" i="1"/>
  <c r="Y1540" i="1"/>
  <c r="W1540" i="1"/>
  <c r="U1540" i="1"/>
  <c r="S1540" i="1"/>
  <c r="Q1540" i="1"/>
  <c r="O1540" i="1"/>
  <c r="M1540" i="1"/>
  <c r="L1540" i="1"/>
  <c r="J1540" i="1"/>
  <c r="H1540" i="1"/>
  <c r="F1540" i="1"/>
  <c r="D1540" i="1"/>
  <c r="AE1539" i="1"/>
  <c r="AC1539" i="1"/>
  <c r="AA1539" i="1"/>
  <c r="Y1539" i="1"/>
  <c r="W1539" i="1"/>
  <c r="U1539" i="1"/>
  <c r="S1539" i="1"/>
  <c r="Q1539" i="1"/>
  <c r="O1539" i="1"/>
  <c r="M1539" i="1"/>
  <c r="L1539" i="1"/>
  <c r="J1539" i="1"/>
  <c r="H1539" i="1"/>
  <c r="F1539" i="1"/>
  <c r="D1539" i="1"/>
  <c r="AE1538" i="1"/>
  <c r="AC1538" i="1"/>
  <c r="AA1538" i="1"/>
  <c r="Y1538" i="1"/>
  <c r="W1538" i="1"/>
  <c r="U1538" i="1"/>
  <c r="S1538" i="1"/>
  <c r="Q1538" i="1"/>
  <c r="O1538" i="1"/>
  <c r="M1538" i="1"/>
  <c r="L1538" i="1"/>
  <c r="J1538" i="1"/>
  <c r="H1538" i="1"/>
  <c r="F1538" i="1"/>
  <c r="D1538" i="1"/>
  <c r="AE1537" i="1"/>
  <c r="AC1537" i="1"/>
  <c r="AA1537" i="1"/>
  <c r="Y1537" i="1"/>
  <c r="W1537" i="1"/>
  <c r="U1537" i="1"/>
  <c r="S1537" i="1"/>
  <c r="Q1537" i="1"/>
  <c r="O1537" i="1"/>
  <c r="M1537" i="1"/>
  <c r="L1537" i="1"/>
  <c r="J1537" i="1"/>
  <c r="H1537" i="1"/>
  <c r="F1537" i="1"/>
  <c r="D1537" i="1"/>
  <c r="AE1536" i="1"/>
  <c r="AC1536" i="1"/>
  <c r="AA1536" i="1"/>
  <c r="Y1536" i="1"/>
  <c r="W1536" i="1"/>
  <c r="U1536" i="1"/>
  <c r="S1536" i="1"/>
  <c r="Q1536" i="1"/>
  <c r="O1536" i="1"/>
  <c r="M1536" i="1"/>
  <c r="L1536" i="1"/>
  <c r="J1536" i="1"/>
  <c r="H1536" i="1"/>
  <c r="F1536" i="1"/>
  <c r="D1536" i="1"/>
  <c r="AE1535" i="1"/>
  <c r="AC1535" i="1"/>
  <c r="AA1535" i="1"/>
  <c r="Y1535" i="1"/>
  <c r="W1535" i="1"/>
  <c r="U1535" i="1"/>
  <c r="S1535" i="1"/>
  <c r="Q1535" i="1"/>
  <c r="O1535" i="1"/>
  <c r="M1535" i="1"/>
  <c r="L1535" i="1"/>
  <c r="J1535" i="1"/>
  <c r="H1535" i="1"/>
  <c r="F1535" i="1"/>
  <c r="D1535" i="1"/>
  <c r="AE1534" i="1"/>
  <c r="AC1534" i="1"/>
  <c r="AA1534" i="1"/>
  <c r="Y1534" i="1"/>
  <c r="W1534" i="1"/>
  <c r="U1534" i="1"/>
  <c r="S1534" i="1"/>
  <c r="Q1534" i="1"/>
  <c r="O1534" i="1"/>
  <c r="M1534" i="1"/>
  <c r="L1534" i="1"/>
  <c r="J1534" i="1"/>
  <c r="H1534" i="1"/>
  <c r="F1534" i="1"/>
  <c r="D1534" i="1"/>
  <c r="AE1533" i="1"/>
  <c r="AC1533" i="1"/>
  <c r="AA1533" i="1"/>
  <c r="Y1533" i="1"/>
  <c r="W1533" i="1"/>
  <c r="U1533" i="1"/>
  <c r="S1533" i="1"/>
  <c r="Q1533" i="1"/>
  <c r="O1533" i="1"/>
  <c r="M1533" i="1"/>
  <c r="L1533" i="1"/>
  <c r="J1533" i="1"/>
  <c r="H1533" i="1"/>
  <c r="F1533" i="1"/>
  <c r="D1533" i="1"/>
  <c r="AE1532" i="1"/>
  <c r="AC1532" i="1"/>
  <c r="AA1532" i="1"/>
  <c r="Y1532" i="1"/>
  <c r="W1532" i="1"/>
  <c r="U1532" i="1"/>
  <c r="S1532" i="1"/>
  <c r="Q1532" i="1"/>
  <c r="O1532" i="1"/>
  <c r="M1532" i="1"/>
  <c r="L1532" i="1"/>
  <c r="J1532" i="1"/>
  <c r="H1532" i="1"/>
  <c r="F1532" i="1"/>
  <c r="D1532" i="1"/>
  <c r="AE1531" i="1"/>
  <c r="AC1531" i="1"/>
  <c r="AA1531" i="1"/>
  <c r="Y1531" i="1"/>
  <c r="W1531" i="1"/>
  <c r="U1531" i="1"/>
  <c r="S1531" i="1"/>
  <c r="Q1531" i="1"/>
  <c r="O1531" i="1"/>
  <c r="M1531" i="1"/>
  <c r="L1531" i="1"/>
  <c r="J1531" i="1"/>
  <c r="H1531" i="1"/>
  <c r="F1531" i="1"/>
  <c r="D1531" i="1"/>
  <c r="AE1530" i="1"/>
  <c r="AC1530" i="1"/>
  <c r="AA1530" i="1"/>
  <c r="Y1530" i="1"/>
  <c r="W1530" i="1"/>
  <c r="U1530" i="1"/>
  <c r="S1530" i="1"/>
  <c r="Q1530" i="1"/>
  <c r="O1530" i="1"/>
  <c r="M1530" i="1"/>
  <c r="L1530" i="1"/>
  <c r="J1530" i="1"/>
  <c r="H1530" i="1"/>
  <c r="F1530" i="1"/>
  <c r="D1530" i="1"/>
  <c r="AE1529" i="1"/>
  <c r="AC1529" i="1"/>
  <c r="AA1529" i="1"/>
  <c r="Y1529" i="1"/>
  <c r="W1529" i="1"/>
  <c r="U1529" i="1"/>
  <c r="S1529" i="1"/>
  <c r="Q1529" i="1"/>
  <c r="O1529" i="1"/>
  <c r="M1529" i="1"/>
  <c r="L1529" i="1"/>
  <c r="J1529" i="1"/>
  <c r="H1529" i="1"/>
  <c r="F1529" i="1"/>
  <c r="D1529" i="1"/>
  <c r="AE1528" i="1"/>
  <c r="AC1528" i="1"/>
  <c r="AA1528" i="1"/>
  <c r="Y1528" i="1"/>
  <c r="W1528" i="1"/>
  <c r="U1528" i="1"/>
  <c r="S1528" i="1"/>
  <c r="Q1528" i="1"/>
  <c r="O1528" i="1"/>
  <c r="M1528" i="1"/>
  <c r="L1528" i="1"/>
  <c r="J1528" i="1"/>
  <c r="H1528" i="1"/>
  <c r="F1528" i="1"/>
  <c r="D1528" i="1"/>
  <c r="AE1527" i="1"/>
  <c r="AC1527" i="1"/>
  <c r="AA1527" i="1"/>
  <c r="Y1527" i="1"/>
  <c r="W1527" i="1"/>
  <c r="U1527" i="1"/>
  <c r="S1527" i="1"/>
  <c r="Q1527" i="1"/>
  <c r="O1527" i="1"/>
  <c r="M1527" i="1"/>
  <c r="L1527" i="1"/>
  <c r="J1527" i="1"/>
  <c r="H1527" i="1"/>
  <c r="F1527" i="1"/>
  <c r="D1527" i="1"/>
  <c r="AE1526" i="1"/>
  <c r="AC1526" i="1"/>
  <c r="AA1526" i="1"/>
  <c r="Y1526" i="1"/>
  <c r="W1526" i="1"/>
  <c r="U1526" i="1"/>
  <c r="S1526" i="1"/>
  <c r="Q1526" i="1"/>
  <c r="O1526" i="1"/>
  <c r="M1526" i="1"/>
  <c r="L1526" i="1"/>
  <c r="J1526" i="1"/>
  <c r="H1526" i="1"/>
  <c r="F1526" i="1"/>
  <c r="D1526" i="1"/>
  <c r="AE1525" i="1"/>
  <c r="AC1525" i="1"/>
  <c r="AA1525" i="1"/>
  <c r="Y1525" i="1"/>
  <c r="W1525" i="1"/>
  <c r="U1525" i="1"/>
  <c r="S1525" i="1"/>
  <c r="Q1525" i="1"/>
  <c r="O1525" i="1"/>
  <c r="M1525" i="1"/>
  <c r="L1525" i="1"/>
  <c r="J1525" i="1"/>
  <c r="H1525" i="1"/>
  <c r="F1525" i="1"/>
  <c r="D1525" i="1"/>
  <c r="AE1524" i="1"/>
  <c r="AC1524" i="1"/>
  <c r="AA1524" i="1"/>
  <c r="Y1524" i="1"/>
  <c r="W1524" i="1"/>
  <c r="U1524" i="1"/>
  <c r="S1524" i="1"/>
  <c r="Q1524" i="1"/>
  <c r="O1524" i="1"/>
  <c r="M1524" i="1"/>
  <c r="L1524" i="1"/>
  <c r="J1524" i="1"/>
  <c r="H1524" i="1"/>
  <c r="F1524" i="1"/>
  <c r="D1524" i="1"/>
  <c r="AE1523" i="1"/>
  <c r="AC1523" i="1"/>
  <c r="AA1523" i="1"/>
  <c r="Y1523" i="1"/>
  <c r="W1523" i="1"/>
  <c r="U1523" i="1"/>
  <c r="S1523" i="1"/>
  <c r="Q1523" i="1"/>
  <c r="O1523" i="1"/>
  <c r="M1523" i="1"/>
  <c r="L1523" i="1"/>
  <c r="J1523" i="1"/>
  <c r="H1523" i="1"/>
  <c r="F1523" i="1"/>
  <c r="D1523" i="1"/>
  <c r="AE1522" i="1"/>
  <c r="AC1522" i="1"/>
  <c r="AA1522" i="1"/>
  <c r="Y1522" i="1"/>
  <c r="W1522" i="1"/>
  <c r="U1522" i="1"/>
  <c r="S1522" i="1"/>
  <c r="Q1522" i="1"/>
  <c r="O1522" i="1"/>
  <c r="M1522" i="1"/>
  <c r="L1522" i="1"/>
  <c r="J1522" i="1"/>
  <c r="H1522" i="1"/>
  <c r="F1522" i="1"/>
  <c r="D1522" i="1"/>
  <c r="AE1521" i="1"/>
  <c r="AC1521" i="1"/>
  <c r="AA1521" i="1"/>
  <c r="Y1521" i="1"/>
  <c r="W1521" i="1"/>
  <c r="U1521" i="1"/>
  <c r="S1521" i="1"/>
  <c r="Q1521" i="1"/>
  <c r="O1521" i="1"/>
  <c r="M1521" i="1"/>
  <c r="L1521" i="1"/>
  <c r="J1521" i="1"/>
  <c r="H1521" i="1"/>
  <c r="F1521" i="1"/>
  <c r="D1521" i="1"/>
  <c r="AE1520" i="1"/>
  <c r="AC1520" i="1"/>
  <c r="AA1520" i="1"/>
  <c r="Y1520" i="1"/>
  <c r="W1520" i="1"/>
  <c r="U1520" i="1"/>
  <c r="S1520" i="1"/>
  <c r="Q1520" i="1"/>
  <c r="O1520" i="1"/>
  <c r="M1520" i="1"/>
  <c r="L1520" i="1"/>
  <c r="J1520" i="1"/>
  <c r="H1520" i="1"/>
  <c r="F1520" i="1"/>
  <c r="D1520" i="1"/>
  <c r="AE1519" i="1"/>
  <c r="AC1519" i="1"/>
  <c r="AA1519" i="1"/>
  <c r="Y1519" i="1"/>
  <c r="W1519" i="1"/>
  <c r="U1519" i="1"/>
  <c r="S1519" i="1"/>
  <c r="Q1519" i="1"/>
  <c r="O1519" i="1"/>
  <c r="M1519" i="1"/>
  <c r="L1519" i="1"/>
  <c r="J1519" i="1"/>
  <c r="H1519" i="1"/>
  <c r="F1519" i="1"/>
  <c r="D1519" i="1"/>
  <c r="AE1518" i="1"/>
  <c r="AC1518" i="1"/>
  <c r="AA1518" i="1"/>
  <c r="Y1518" i="1"/>
  <c r="W1518" i="1"/>
  <c r="U1518" i="1"/>
  <c r="S1518" i="1"/>
  <c r="Q1518" i="1"/>
  <c r="O1518" i="1"/>
  <c r="M1518" i="1"/>
  <c r="L1518" i="1"/>
  <c r="J1518" i="1"/>
  <c r="H1518" i="1"/>
  <c r="F1518" i="1"/>
  <c r="D1518" i="1"/>
  <c r="AE1517" i="1"/>
  <c r="AC1517" i="1"/>
  <c r="AA1517" i="1"/>
  <c r="Y1517" i="1"/>
  <c r="W1517" i="1"/>
  <c r="U1517" i="1"/>
  <c r="S1517" i="1"/>
  <c r="Q1517" i="1"/>
  <c r="O1517" i="1"/>
  <c r="M1517" i="1"/>
  <c r="L1517" i="1"/>
  <c r="J1517" i="1"/>
  <c r="H1517" i="1"/>
  <c r="F1517" i="1"/>
  <c r="D1517" i="1"/>
  <c r="AE1516" i="1"/>
  <c r="AC1516" i="1"/>
  <c r="AA1516" i="1"/>
  <c r="Y1516" i="1"/>
  <c r="W1516" i="1"/>
  <c r="U1516" i="1"/>
  <c r="S1516" i="1"/>
  <c r="Q1516" i="1"/>
  <c r="O1516" i="1"/>
  <c r="M1516" i="1"/>
  <c r="L1516" i="1"/>
  <c r="J1516" i="1"/>
  <c r="H1516" i="1"/>
  <c r="F1516" i="1"/>
  <c r="D1516" i="1"/>
  <c r="AE1515" i="1"/>
  <c r="AC1515" i="1"/>
  <c r="AA1515" i="1"/>
  <c r="Y1515" i="1"/>
  <c r="W1515" i="1"/>
  <c r="U1515" i="1"/>
  <c r="S1515" i="1"/>
  <c r="Q1515" i="1"/>
  <c r="O1515" i="1"/>
  <c r="M1515" i="1"/>
  <c r="L1515" i="1"/>
  <c r="J1515" i="1"/>
  <c r="H1515" i="1"/>
  <c r="F1515" i="1"/>
  <c r="D1515" i="1"/>
  <c r="AE1514" i="1"/>
  <c r="AC1514" i="1"/>
  <c r="AA1514" i="1"/>
  <c r="Y1514" i="1"/>
  <c r="W1514" i="1"/>
  <c r="U1514" i="1"/>
  <c r="S1514" i="1"/>
  <c r="Q1514" i="1"/>
  <c r="O1514" i="1"/>
  <c r="M1514" i="1"/>
  <c r="L1514" i="1"/>
  <c r="J1514" i="1"/>
  <c r="H1514" i="1"/>
  <c r="F1514" i="1"/>
  <c r="D1514" i="1"/>
  <c r="AE1513" i="1"/>
  <c r="AC1513" i="1"/>
  <c r="AA1513" i="1"/>
  <c r="Y1513" i="1"/>
  <c r="W1513" i="1"/>
  <c r="U1513" i="1"/>
  <c r="S1513" i="1"/>
  <c r="Q1513" i="1"/>
  <c r="O1513" i="1"/>
  <c r="M1513" i="1"/>
  <c r="L1513" i="1"/>
  <c r="J1513" i="1"/>
  <c r="H1513" i="1"/>
  <c r="F1513" i="1"/>
  <c r="D1513" i="1"/>
  <c r="AE1512" i="1"/>
  <c r="AC1512" i="1"/>
  <c r="AA1512" i="1"/>
  <c r="Y1512" i="1"/>
  <c r="W1512" i="1"/>
  <c r="U1512" i="1"/>
  <c r="S1512" i="1"/>
  <c r="Q1512" i="1"/>
  <c r="O1512" i="1"/>
  <c r="M1512" i="1"/>
  <c r="L1512" i="1"/>
  <c r="J1512" i="1"/>
  <c r="H1512" i="1"/>
  <c r="F1512" i="1"/>
  <c r="D1512" i="1"/>
  <c r="AE1511" i="1"/>
  <c r="AC1511" i="1"/>
  <c r="AA1511" i="1"/>
  <c r="Y1511" i="1"/>
  <c r="W1511" i="1"/>
  <c r="U1511" i="1"/>
  <c r="S1511" i="1"/>
  <c r="Q1511" i="1"/>
  <c r="O1511" i="1"/>
  <c r="M1511" i="1"/>
  <c r="L1511" i="1"/>
  <c r="J1511" i="1"/>
  <c r="H1511" i="1"/>
  <c r="F1511" i="1"/>
  <c r="D1511" i="1"/>
  <c r="AE1510" i="1"/>
  <c r="AC1510" i="1"/>
  <c r="AA1510" i="1"/>
  <c r="Y1510" i="1"/>
  <c r="W1510" i="1"/>
  <c r="U1510" i="1"/>
  <c r="S1510" i="1"/>
  <c r="Q1510" i="1"/>
  <c r="O1510" i="1"/>
  <c r="M1510" i="1"/>
  <c r="L1510" i="1"/>
  <c r="J1510" i="1"/>
  <c r="H1510" i="1"/>
  <c r="F1510" i="1"/>
  <c r="D1510" i="1"/>
  <c r="AE1509" i="1"/>
  <c r="AC1509" i="1"/>
  <c r="AA1509" i="1"/>
  <c r="Y1509" i="1"/>
  <c r="W1509" i="1"/>
  <c r="U1509" i="1"/>
  <c r="S1509" i="1"/>
  <c r="Q1509" i="1"/>
  <c r="O1509" i="1"/>
  <c r="M1509" i="1"/>
  <c r="L1509" i="1"/>
  <c r="J1509" i="1"/>
  <c r="H1509" i="1"/>
  <c r="F1509" i="1"/>
  <c r="D1509" i="1"/>
  <c r="AE1508" i="1"/>
  <c r="AC1508" i="1"/>
  <c r="AA1508" i="1"/>
  <c r="Y1508" i="1"/>
  <c r="W1508" i="1"/>
  <c r="U1508" i="1"/>
  <c r="S1508" i="1"/>
  <c r="Q1508" i="1"/>
  <c r="O1508" i="1"/>
  <c r="M1508" i="1"/>
  <c r="L1508" i="1"/>
  <c r="J1508" i="1"/>
  <c r="H1508" i="1"/>
  <c r="F1508" i="1"/>
  <c r="D1508" i="1"/>
  <c r="AE1507" i="1"/>
  <c r="AC1507" i="1"/>
  <c r="AA1507" i="1"/>
  <c r="Y1507" i="1"/>
  <c r="W1507" i="1"/>
  <c r="U1507" i="1"/>
  <c r="S1507" i="1"/>
  <c r="Q1507" i="1"/>
  <c r="O1507" i="1"/>
  <c r="M1507" i="1"/>
  <c r="L1507" i="1"/>
  <c r="J1507" i="1"/>
  <c r="H1507" i="1"/>
  <c r="F1507" i="1"/>
  <c r="D1507" i="1"/>
  <c r="AE1506" i="1"/>
  <c r="AC1506" i="1"/>
  <c r="AA1506" i="1"/>
  <c r="Y1506" i="1"/>
  <c r="W1506" i="1"/>
  <c r="U1506" i="1"/>
  <c r="S1506" i="1"/>
  <c r="Q1506" i="1"/>
  <c r="O1506" i="1"/>
  <c r="M1506" i="1"/>
  <c r="L1506" i="1"/>
  <c r="J1506" i="1"/>
  <c r="H1506" i="1"/>
  <c r="F1506" i="1"/>
  <c r="D1506" i="1"/>
  <c r="AE1505" i="1"/>
  <c r="AC1505" i="1"/>
  <c r="AA1505" i="1"/>
  <c r="Y1505" i="1"/>
  <c r="W1505" i="1"/>
  <c r="U1505" i="1"/>
  <c r="S1505" i="1"/>
  <c r="Q1505" i="1"/>
  <c r="O1505" i="1"/>
  <c r="M1505" i="1"/>
  <c r="L1505" i="1"/>
  <c r="J1505" i="1"/>
  <c r="H1505" i="1"/>
  <c r="F1505" i="1"/>
  <c r="D1505" i="1"/>
  <c r="AE1504" i="1"/>
  <c r="AC1504" i="1"/>
  <c r="AA1504" i="1"/>
  <c r="Y1504" i="1"/>
  <c r="W1504" i="1"/>
  <c r="U1504" i="1"/>
  <c r="S1504" i="1"/>
  <c r="Q1504" i="1"/>
  <c r="O1504" i="1"/>
  <c r="M1504" i="1"/>
  <c r="L1504" i="1"/>
  <c r="J1504" i="1"/>
  <c r="H1504" i="1"/>
  <c r="F1504" i="1"/>
  <c r="D1504" i="1"/>
  <c r="AE1503" i="1"/>
  <c r="AC1503" i="1"/>
  <c r="AA1503" i="1"/>
  <c r="Y1503" i="1"/>
  <c r="W1503" i="1"/>
  <c r="U1503" i="1"/>
  <c r="S1503" i="1"/>
  <c r="Q1503" i="1"/>
  <c r="O1503" i="1"/>
  <c r="M1503" i="1"/>
  <c r="L1503" i="1"/>
  <c r="J1503" i="1"/>
  <c r="H1503" i="1"/>
  <c r="F1503" i="1"/>
  <c r="D1503" i="1"/>
  <c r="AE1502" i="1"/>
  <c r="AC1502" i="1"/>
  <c r="AA1502" i="1"/>
  <c r="Y1502" i="1"/>
  <c r="W1502" i="1"/>
  <c r="U1502" i="1"/>
  <c r="S1502" i="1"/>
  <c r="Q1502" i="1"/>
  <c r="O1502" i="1"/>
  <c r="M1502" i="1"/>
  <c r="L1502" i="1"/>
  <c r="J1502" i="1"/>
  <c r="H1502" i="1"/>
  <c r="F1502" i="1"/>
  <c r="D1502" i="1"/>
  <c r="AE1501" i="1"/>
  <c r="AC1501" i="1"/>
  <c r="AA1501" i="1"/>
  <c r="Y1501" i="1"/>
  <c r="W1501" i="1"/>
  <c r="U1501" i="1"/>
  <c r="S1501" i="1"/>
  <c r="Q1501" i="1"/>
  <c r="O1501" i="1"/>
  <c r="M1501" i="1"/>
  <c r="L1501" i="1"/>
  <c r="J1501" i="1"/>
  <c r="H1501" i="1"/>
  <c r="F1501" i="1"/>
  <c r="D1501" i="1"/>
  <c r="AE1500" i="1"/>
  <c r="AC1500" i="1"/>
  <c r="AA1500" i="1"/>
  <c r="Y1500" i="1"/>
  <c r="W1500" i="1"/>
  <c r="U1500" i="1"/>
  <c r="S1500" i="1"/>
  <c r="Q1500" i="1"/>
  <c r="O1500" i="1"/>
  <c r="M1500" i="1"/>
  <c r="L1500" i="1"/>
  <c r="J1500" i="1"/>
  <c r="H1500" i="1"/>
  <c r="F1500" i="1"/>
  <c r="D1500" i="1"/>
  <c r="AE1499" i="1"/>
  <c r="AC1499" i="1"/>
  <c r="AA1499" i="1"/>
  <c r="Y1499" i="1"/>
  <c r="W1499" i="1"/>
  <c r="U1499" i="1"/>
  <c r="S1499" i="1"/>
  <c r="Q1499" i="1"/>
  <c r="O1499" i="1"/>
  <c r="M1499" i="1"/>
  <c r="L1499" i="1"/>
  <c r="J1499" i="1"/>
  <c r="H1499" i="1"/>
  <c r="F1499" i="1"/>
  <c r="D1499" i="1"/>
  <c r="AE1498" i="1"/>
  <c r="AC1498" i="1"/>
  <c r="AA1498" i="1"/>
  <c r="Y1498" i="1"/>
  <c r="W1498" i="1"/>
  <c r="U1498" i="1"/>
  <c r="S1498" i="1"/>
  <c r="Q1498" i="1"/>
  <c r="O1498" i="1"/>
  <c r="M1498" i="1"/>
  <c r="L1498" i="1"/>
  <c r="J1498" i="1"/>
  <c r="H1498" i="1"/>
  <c r="F1498" i="1"/>
  <c r="D1498" i="1"/>
  <c r="AE1497" i="1"/>
  <c r="AC1497" i="1"/>
  <c r="AA1497" i="1"/>
  <c r="Y1497" i="1"/>
  <c r="W1497" i="1"/>
  <c r="U1497" i="1"/>
  <c r="S1497" i="1"/>
  <c r="Q1497" i="1"/>
  <c r="O1497" i="1"/>
  <c r="M1497" i="1"/>
  <c r="L1497" i="1"/>
  <c r="J1497" i="1"/>
  <c r="H1497" i="1"/>
  <c r="F1497" i="1"/>
  <c r="D1497" i="1"/>
  <c r="AE1496" i="1"/>
  <c r="AC1496" i="1"/>
  <c r="AA1496" i="1"/>
  <c r="Y1496" i="1"/>
  <c r="W1496" i="1"/>
  <c r="U1496" i="1"/>
  <c r="S1496" i="1"/>
  <c r="Q1496" i="1"/>
  <c r="O1496" i="1"/>
  <c r="M1496" i="1"/>
  <c r="L1496" i="1"/>
  <c r="J1496" i="1"/>
  <c r="H1496" i="1"/>
  <c r="F1496" i="1"/>
  <c r="D1496" i="1"/>
  <c r="AE1495" i="1"/>
  <c r="AC1495" i="1"/>
  <c r="AA1495" i="1"/>
  <c r="Y1495" i="1"/>
  <c r="W1495" i="1"/>
  <c r="U1495" i="1"/>
  <c r="S1495" i="1"/>
  <c r="Q1495" i="1"/>
  <c r="O1495" i="1"/>
  <c r="M1495" i="1"/>
  <c r="L1495" i="1"/>
  <c r="J1495" i="1"/>
  <c r="H1495" i="1"/>
  <c r="F1495" i="1"/>
  <c r="D1495" i="1"/>
  <c r="AE1494" i="1"/>
  <c r="AC1494" i="1"/>
  <c r="AA1494" i="1"/>
  <c r="Y1494" i="1"/>
  <c r="W1494" i="1"/>
  <c r="U1494" i="1"/>
  <c r="S1494" i="1"/>
  <c r="Q1494" i="1"/>
  <c r="O1494" i="1"/>
  <c r="M1494" i="1"/>
  <c r="L1494" i="1"/>
  <c r="J1494" i="1"/>
  <c r="H1494" i="1"/>
  <c r="F1494" i="1"/>
  <c r="D1494" i="1"/>
  <c r="AE1493" i="1"/>
  <c r="AC1493" i="1"/>
  <c r="AA1493" i="1"/>
  <c r="Y1493" i="1"/>
  <c r="W1493" i="1"/>
  <c r="U1493" i="1"/>
  <c r="S1493" i="1"/>
  <c r="Q1493" i="1"/>
  <c r="O1493" i="1"/>
  <c r="M1493" i="1"/>
  <c r="L1493" i="1"/>
  <c r="J1493" i="1"/>
  <c r="H1493" i="1"/>
  <c r="F1493" i="1"/>
  <c r="D1493" i="1"/>
  <c r="AE1492" i="1"/>
  <c r="AC1492" i="1"/>
  <c r="AA1492" i="1"/>
  <c r="Y1492" i="1"/>
  <c r="W1492" i="1"/>
  <c r="U1492" i="1"/>
  <c r="S1492" i="1"/>
  <c r="Q1492" i="1"/>
  <c r="O1492" i="1"/>
  <c r="M1492" i="1"/>
  <c r="L1492" i="1"/>
  <c r="J1492" i="1"/>
  <c r="H1492" i="1"/>
  <c r="F1492" i="1"/>
  <c r="D1492" i="1"/>
  <c r="AE1491" i="1"/>
  <c r="AC1491" i="1"/>
  <c r="AA1491" i="1"/>
  <c r="Y1491" i="1"/>
  <c r="W1491" i="1"/>
  <c r="U1491" i="1"/>
  <c r="S1491" i="1"/>
  <c r="Q1491" i="1"/>
  <c r="O1491" i="1"/>
  <c r="M1491" i="1"/>
  <c r="L1491" i="1"/>
  <c r="J1491" i="1"/>
  <c r="H1491" i="1"/>
  <c r="F1491" i="1"/>
  <c r="D1491" i="1"/>
  <c r="AE1490" i="1"/>
  <c r="AC1490" i="1"/>
  <c r="AA1490" i="1"/>
  <c r="Y1490" i="1"/>
  <c r="W1490" i="1"/>
  <c r="U1490" i="1"/>
  <c r="S1490" i="1"/>
  <c r="Q1490" i="1"/>
  <c r="O1490" i="1"/>
  <c r="M1490" i="1"/>
  <c r="L1490" i="1"/>
  <c r="J1490" i="1"/>
  <c r="H1490" i="1"/>
  <c r="F1490" i="1"/>
  <c r="D1490" i="1"/>
  <c r="AE1489" i="1"/>
  <c r="AC1489" i="1"/>
  <c r="AA1489" i="1"/>
  <c r="Y1489" i="1"/>
  <c r="W1489" i="1"/>
  <c r="U1489" i="1"/>
  <c r="S1489" i="1"/>
  <c r="Q1489" i="1"/>
  <c r="O1489" i="1"/>
  <c r="M1489" i="1"/>
  <c r="L1489" i="1"/>
  <c r="J1489" i="1"/>
  <c r="H1489" i="1"/>
  <c r="F1489" i="1"/>
  <c r="D1489" i="1"/>
  <c r="AE1488" i="1"/>
  <c r="AC1488" i="1"/>
  <c r="AA1488" i="1"/>
  <c r="Y1488" i="1"/>
  <c r="W1488" i="1"/>
  <c r="U1488" i="1"/>
  <c r="S1488" i="1"/>
  <c r="Q1488" i="1"/>
  <c r="O1488" i="1"/>
  <c r="M1488" i="1"/>
  <c r="L1488" i="1"/>
  <c r="J1488" i="1"/>
  <c r="H1488" i="1"/>
  <c r="F1488" i="1"/>
  <c r="D1488" i="1"/>
  <c r="AE1487" i="1"/>
  <c r="AC1487" i="1"/>
  <c r="AA1487" i="1"/>
  <c r="Y1487" i="1"/>
  <c r="W1487" i="1"/>
  <c r="U1487" i="1"/>
  <c r="S1487" i="1"/>
  <c r="Q1487" i="1"/>
  <c r="O1487" i="1"/>
  <c r="M1487" i="1"/>
  <c r="L1487" i="1"/>
  <c r="J1487" i="1"/>
  <c r="H1487" i="1"/>
  <c r="F1487" i="1"/>
  <c r="D1487" i="1"/>
  <c r="AE1486" i="1"/>
  <c r="AC1486" i="1"/>
  <c r="AA1486" i="1"/>
  <c r="Y1486" i="1"/>
  <c r="W1486" i="1"/>
  <c r="U1486" i="1"/>
  <c r="S1486" i="1"/>
  <c r="Q1486" i="1"/>
  <c r="O1486" i="1"/>
  <c r="M1486" i="1"/>
  <c r="L1486" i="1"/>
  <c r="J1486" i="1"/>
  <c r="H1486" i="1"/>
  <c r="F1486" i="1"/>
  <c r="D1486" i="1"/>
  <c r="AE1485" i="1"/>
  <c r="AC1485" i="1"/>
  <c r="AA1485" i="1"/>
  <c r="Y1485" i="1"/>
  <c r="W1485" i="1"/>
  <c r="U1485" i="1"/>
  <c r="S1485" i="1"/>
  <c r="Q1485" i="1"/>
  <c r="O1485" i="1"/>
  <c r="M1485" i="1"/>
  <c r="L1485" i="1"/>
  <c r="J1485" i="1"/>
  <c r="H1485" i="1"/>
  <c r="F1485" i="1"/>
  <c r="D1485" i="1"/>
  <c r="AE1484" i="1"/>
  <c r="AC1484" i="1"/>
  <c r="AA1484" i="1"/>
  <c r="Y1484" i="1"/>
  <c r="W1484" i="1"/>
  <c r="U1484" i="1"/>
  <c r="S1484" i="1"/>
  <c r="Q1484" i="1"/>
  <c r="O1484" i="1"/>
  <c r="M1484" i="1"/>
  <c r="L1484" i="1"/>
  <c r="J1484" i="1"/>
  <c r="H1484" i="1"/>
  <c r="F1484" i="1"/>
  <c r="D1484" i="1"/>
  <c r="AE1483" i="1"/>
  <c r="AC1483" i="1"/>
  <c r="AA1483" i="1"/>
  <c r="Y1483" i="1"/>
  <c r="W1483" i="1"/>
  <c r="U1483" i="1"/>
  <c r="S1483" i="1"/>
  <c r="Q1483" i="1"/>
  <c r="O1483" i="1"/>
  <c r="M1483" i="1"/>
  <c r="L1483" i="1"/>
  <c r="J1483" i="1"/>
  <c r="H1483" i="1"/>
  <c r="F1483" i="1"/>
  <c r="D1483" i="1"/>
  <c r="AE1482" i="1"/>
  <c r="AC1482" i="1"/>
  <c r="AA1482" i="1"/>
  <c r="Y1482" i="1"/>
  <c r="W1482" i="1"/>
  <c r="U1482" i="1"/>
  <c r="S1482" i="1"/>
  <c r="Q1482" i="1"/>
  <c r="O1482" i="1"/>
  <c r="M1482" i="1"/>
  <c r="L1482" i="1"/>
  <c r="J1482" i="1"/>
  <c r="H1482" i="1"/>
  <c r="F1482" i="1"/>
  <c r="D1482" i="1"/>
  <c r="AE1481" i="1"/>
  <c r="AC1481" i="1"/>
  <c r="AA1481" i="1"/>
  <c r="Y1481" i="1"/>
  <c r="W1481" i="1"/>
  <c r="U1481" i="1"/>
  <c r="S1481" i="1"/>
  <c r="Q1481" i="1"/>
  <c r="O1481" i="1"/>
  <c r="M1481" i="1"/>
  <c r="L1481" i="1"/>
  <c r="J1481" i="1"/>
  <c r="H1481" i="1"/>
  <c r="F1481" i="1"/>
  <c r="D1481" i="1"/>
  <c r="AE1480" i="1"/>
  <c r="AC1480" i="1"/>
  <c r="AA1480" i="1"/>
  <c r="Y1480" i="1"/>
  <c r="W1480" i="1"/>
  <c r="U1480" i="1"/>
  <c r="S1480" i="1"/>
  <c r="Q1480" i="1"/>
  <c r="O1480" i="1"/>
  <c r="M1480" i="1"/>
  <c r="L1480" i="1"/>
  <c r="J1480" i="1"/>
  <c r="H1480" i="1"/>
  <c r="F1480" i="1"/>
  <c r="D1480" i="1"/>
  <c r="AE1479" i="1"/>
  <c r="AC1479" i="1"/>
  <c r="AA1479" i="1"/>
  <c r="Y1479" i="1"/>
  <c r="W1479" i="1"/>
  <c r="U1479" i="1"/>
  <c r="S1479" i="1"/>
  <c r="Q1479" i="1"/>
  <c r="O1479" i="1"/>
  <c r="M1479" i="1"/>
  <c r="L1479" i="1"/>
  <c r="J1479" i="1"/>
  <c r="H1479" i="1"/>
  <c r="F1479" i="1"/>
  <c r="D1479" i="1"/>
  <c r="AE1478" i="1"/>
  <c r="AC1478" i="1"/>
  <c r="AA1478" i="1"/>
  <c r="Y1478" i="1"/>
  <c r="W1478" i="1"/>
  <c r="U1478" i="1"/>
  <c r="S1478" i="1"/>
  <c r="Q1478" i="1"/>
  <c r="O1478" i="1"/>
  <c r="M1478" i="1"/>
  <c r="L1478" i="1"/>
  <c r="J1478" i="1"/>
  <c r="H1478" i="1"/>
  <c r="F1478" i="1"/>
  <c r="D1478" i="1"/>
  <c r="AE1477" i="1"/>
  <c r="AC1477" i="1"/>
  <c r="AA1477" i="1"/>
  <c r="Y1477" i="1"/>
  <c r="W1477" i="1"/>
  <c r="U1477" i="1"/>
  <c r="S1477" i="1"/>
  <c r="Q1477" i="1"/>
  <c r="O1477" i="1"/>
  <c r="M1477" i="1"/>
  <c r="L1477" i="1"/>
  <c r="J1477" i="1"/>
  <c r="H1477" i="1"/>
  <c r="F1477" i="1"/>
  <c r="D1477" i="1"/>
  <c r="AE1476" i="1"/>
  <c r="AC1476" i="1"/>
  <c r="AA1476" i="1"/>
  <c r="Y1476" i="1"/>
  <c r="W1476" i="1"/>
  <c r="U1476" i="1"/>
  <c r="S1476" i="1"/>
  <c r="Q1476" i="1"/>
  <c r="O1476" i="1"/>
  <c r="M1476" i="1"/>
  <c r="L1476" i="1"/>
  <c r="J1476" i="1"/>
  <c r="H1476" i="1"/>
  <c r="F1476" i="1"/>
  <c r="D1476" i="1"/>
  <c r="AE1475" i="1"/>
  <c r="AC1475" i="1"/>
  <c r="AA1475" i="1"/>
  <c r="Y1475" i="1"/>
  <c r="W1475" i="1"/>
  <c r="U1475" i="1"/>
  <c r="S1475" i="1"/>
  <c r="Q1475" i="1"/>
  <c r="O1475" i="1"/>
  <c r="M1475" i="1"/>
  <c r="L1475" i="1"/>
  <c r="J1475" i="1"/>
  <c r="H1475" i="1"/>
  <c r="F1475" i="1"/>
  <c r="D1475" i="1"/>
  <c r="AE1474" i="1"/>
  <c r="AC1474" i="1"/>
  <c r="AA1474" i="1"/>
  <c r="Y1474" i="1"/>
  <c r="W1474" i="1"/>
  <c r="U1474" i="1"/>
  <c r="S1474" i="1"/>
  <c r="Q1474" i="1"/>
  <c r="O1474" i="1"/>
  <c r="M1474" i="1"/>
  <c r="L1474" i="1"/>
  <c r="J1474" i="1"/>
  <c r="H1474" i="1"/>
  <c r="F1474" i="1"/>
  <c r="D1474" i="1"/>
  <c r="AE1473" i="1"/>
  <c r="AC1473" i="1"/>
  <c r="AA1473" i="1"/>
  <c r="Y1473" i="1"/>
  <c r="W1473" i="1"/>
  <c r="U1473" i="1"/>
  <c r="S1473" i="1"/>
  <c r="Q1473" i="1"/>
  <c r="O1473" i="1"/>
  <c r="M1473" i="1"/>
  <c r="L1473" i="1"/>
  <c r="J1473" i="1"/>
  <c r="H1473" i="1"/>
  <c r="F1473" i="1"/>
  <c r="D1473" i="1"/>
  <c r="AE1472" i="1"/>
  <c r="AC1472" i="1"/>
  <c r="AA1472" i="1"/>
  <c r="Y1472" i="1"/>
  <c r="W1472" i="1"/>
  <c r="U1472" i="1"/>
  <c r="S1472" i="1"/>
  <c r="Q1472" i="1"/>
  <c r="O1472" i="1"/>
  <c r="M1472" i="1"/>
  <c r="L1472" i="1"/>
  <c r="J1472" i="1"/>
  <c r="H1472" i="1"/>
  <c r="F1472" i="1"/>
  <c r="D1472" i="1"/>
  <c r="AE1471" i="1"/>
  <c r="AC1471" i="1"/>
  <c r="AA1471" i="1"/>
  <c r="Y1471" i="1"/>
  <c r="W1471" i="1"/>
  <c r="U1471" i="1"/>
  <c r="S1471" i="1"/>
  <c r="Q1471" i="1"/>
  <c r="O1471" i="1"/>
  <c r="M1471" i="1"/>
  <c r="L1471" i="1"/>
  <c r="J1471" i="1"/>
  <c r="H1471" i="1"/>
  <c r="F1471" i="1"/>
  <c r="D1471" i="1"/>
  <c r="AE1470" i="1"/>
  <c r="AC1470" i="1"/>
  <c r="AA1470" i="1"/>
  <c r="Y1470" i="1"/>
  <c r="W1470" i="1"/>
  <c r="U1470" i="1"/>
  <c r="S1470" i="1"/>
  <c r="Q1470" i="1"/>
  <c r="O1470" i="1"/>
  <c r="M1470" i="1"/>
  <c r="L1470" i="1"/>
  <c r="J1470" i="1"/>
  <c r="H1470" i="1"/>
  <c r="F1470" i="1"/>
  <c r="D1470" i="1"/>
  <c r="AE1469" i="1"/>
  <c r="AC1469" i="1"/>
  <c r="AA1469" i="1"/>
  <c r="Y1469" i="1"/>
  <c r="W1469" i="1"/>
  <c r="U1469" i="1"/>
  <c r="S1469" i="1"/>
  <c r="Q1469" i="1"/>
  <c r="O1469" i="1"/>
  <c r="M1469" i="1"/>
  <c r="L1469" i="1"/>
  <c r="J1469" i="1"/>
  <c r="H1469" i="1"/>
  <c r="F1469" i="1"/>
  <c r="D1469" i="1"/>
  <c r="AE1468" i="1"/>
  <c r="AC1468" i="1"/>
  <c r="AA1468" i="1"/>
  <c r="Y1468" i="1"/>
  <c r="W1468" i="1"/>
  <c r="U1468" i="1"/>
  <c r="S1468" i="1"/>
  <c r="Q1468" i="1"/>
  <c r="O1468" i="1"/>
  <c r="M1468" i="1"/>
  <c r="L1468" i="1"/>
  <c r="J1468" i="1"/>
  <c r="H1468" i="1"/>
  <c r="F1468" i="1"/>
  <c r="D1468" i="1"/>
  <c r="AE1467" i="1"/>
  <c r="AC1467" i="1"/>
  <c r="AA1467" i="1"/>
  <c r="Y1467" i="1"/>
  <c r="W1467" i="1"/>
  <c r="U1467" i="1"/>
  <c r="S1467" i="1"/>
  <c r="Q1467" i="1"/>
  <c r="O1467" i="1"/>
  <c r="M1467" i="1"/>
  <c r="L1467" i="1"/>
  <c r="J1467" i="1"/>
  <c r="H1467" i="1"/>
  <c r="F1467" i="1"/>
  <c r="D1467" i="1"/>
  <c r="AE1466" i="1"/>
  <c r="AC1466" i="1"/>
  <c r="AA1466" i="1"/>
  <c r="Y1466" i="1"/>
  <c r="W1466" i="1"/>
  <c r="U1466" i="1"/>
  <c r="S1466" i="1"/>
  <c r="Q1466" i="1"/>
  <c r="O1466" i="1"/>
  <c r="M1466" i="1"/>
  <c r="L1466" i="1"/>
  <c r="J1466" i="1"/>
  <c r="H1466" i="1"/>
  <c r="F1466" i="1"/>
  <c r="D1466" i="1"/>
  <c r="AE1465" i="1"/>
  <c r="AC1465" i="1"/>
  <c r="AA1465" i="1"/>
  <c r="Y1465" i="1"/>
  <c r="W1465" i="1"/>
  <c r="U1465" i="1"/>
  <c r="S1465" i="1"/>
  <c r="Q1465" i="1"/>
  <c r="O1465" i="1"/>
  <c r="M1465" i="1"/>
  <c r="L1465" i="1"/>
  <c r="J1465" i="1"/>
  <c r="H1465" i="1"/>
  <c r="F1465" i="1"/>
  <c r="D1465" i="1"/>
  <c r="AE1464" i="1"/>
  <c r="AC1464" i="1"/>
  <c r="AA1464" i="1"/>
  <c r="Y1464" i="1"/>
  <c r="W1464" i="1"/>
  <c r="U1464" i="1"/>
  <c r="S1464" i="1"/>
  <c r="Q1464" i="1"/>
  <c r="O1464" i="1"/>
  <c r="M1464" i="1"/>
  <c r="L1464" i="1"/>
  <c r="J1464" i="1"/>
  <c r="H1464" i="1"/>
  <c r="F1464" i="1"/>
  <c r="D1464" i="1"/>
  <c r="AE1463" i="1"/>
  <c r="AC1463" i="1"/>
  <c r="AA1463" i="1"/>
  <c r="Y1463" i="1"/>
  <c r="W1463" i="1"/>
  <c r="U1463" i="1"/>
  <c r="S1463" i="1"/>
  <c r="Q1463" i="1"/>
  <c r="O1463" i="1"/>
  <c r="M1463" i="1"/>
  <c r="L1463" i="1"/>
  <c r="J1463" i="1"/>
  <c r="H1463" i="1"/>
  <c r="F1463" i="1"/>
  <c r="D1463" i="1"/>
  <c r="AE1462" i="1"/>
  <c r="AC1462" i="1"/>
  <c r="AA1462" i="1"/>
  <c r="Y1462" i="1"/>
  <c r="W1462" i="1"/>
  <c r="U1462" i="1"/>
  <c r="S1462" i="1"/>
  <c r="Q1462" i="1"/>
  <c r="O1462" i="1"/>
  <c r="M1462" i="1"/>
  <c r="L1462" i="1"/>
  <c r="J1462" i="1"/>
  <c r="H1462" i="1"/>
  <c r="F1462" i="1"/>
  <c r="D1462" i="1"/>
  <c r="AE1461" i="1"/>
  <c r="AC1461" i="1"/>
  <c r="AA1461" i="1"/>
  <c r="Y1461" i="1"/>
  <c r="W1461" i="1"/>
  <c r="U1461" i="1"/>
  <c r="S1461" i="1"/>
  <c r="Q1461" i="1"/>
  <c r="O1461" i="1"/>
  <c r="M1461" i="1"/>
  <c r="L1461" i="1"/>
  <c r="J1461" i="1"/>
  <c r="H1461" i="1"/>
  <c r="F1461" i="1"/>
  <c r="D1461" i="1"/>
  <c r="AE1460" i="1"/>
  <c r="AC1460" i="1"/>
  <c r="AA1460" i="1"/>
  <c r="Y1460" i="1"/>
  <c r="W1460" i="1"/>
  <c r="U1460" i="1"/>
  <c r="S1460" i="1"/>
  <c r="Q1460" i="1"/>
  <c r="O1460" i="1"/>
  <c r="M1460" i="1"/>
  <c r="L1460" i="1"/>
  <c r="J1460" i="1"/>
  <c r="H1460" i="1"/>
  <c r="F1460" i="1"/>
  <c r="D1460" i="1"/>
  <c r="AE1459" i="1"/>
  <c r="AC1459" i="1"/>
  <c r="AA1459" i="1"/>
  <c r="Y1459" i="1"/>
  <c r="W1459" i="1"/>
  <c r="U1459" i="1"/>
  <c r="S1459" i="1"/>
  <c r="Q1459" i="1"/>
  <c r="O1459" i="1"/>
  <c r="M1459" i="1"/>
  <c r="L1459" i="1"/>
  <c r="J1459" i="1"/>
  <c r="H1459" i="1"/>
  <c r="F1459" i="1"/>
  <c r="D1459" i="1"/>
  <c r="AE1458" i="1"/>
  <c r="AC1458" i="1"/>
  <c r="AA1458" i="1"/>
  <c r="Y1458" i="1"/>
  <c r="W1458" i="1"/>
  <c r="U1458" i="1"/>
  <c r="S1458" i="1"/>
  <c r="Q1458" i="1"/>
  <c r="O1458" i="1"/>
  <c r="M1458" i="1"/>
  <c r="L1458" i="1"/>
  <c r="J1458" i="1"/>
  <c r="H1458" i="1"/>
  <c r="F1458" i="1"/>
  <c r="D1458" i="1"/>
  <c r="AE1457" i="1"/>
  <c r="AC1457" i="1"/>
  <c r="AA1457" i="1"/>
  <c r="Y1457" i="1"/>
  <c r="W1457" i="1"/>
  <c r="U1457" i="1"/>
  <c r="S1457" i="1"/>
  <c r="Q1457" i="1"/>
  <c r="O1457" i="1"/>
  <c r="M1457" i="1"/>
  <c r="L1457" i="1"/>
  <c r="J1457" i="1"/>
  <c r="H1457" i="1"/>
  <c r="F1457" i="1"/>
  <c r="D1457" i="1"/>
  <c r="AE1456" i="1"/>
  <c r="AC1456" i="1"/>
  <c r="AA1456" i="1"/>
  <c r="Y1456" i="1"/>
  <c r="W1456" i="1"/>
  <c r="U1456" i="1"/>
  <c r="S1456" i="1"/>
  <c r="Q1456" i="1"/>
  <c r="O1456" i="1"/>
  <c r="M1456" i="1"/>
  <c r="L1456" i="1"/>
  <c r="J1456" i="1"/>
  <c r="H1456" i="1"/>
  <c r="F1456" i="1"/>
  <c r="D1456" i="1"/>
  <c r="AE1455" i="1"/>
  <c r="AC1455" i="1"/>
  <c r="AA1455" i="1"/>
  <c r="Y1455" i="1"/>
  <c r="W1455" i="1"/>
  <c r="U1455" i="1"/>
  <c r="S1455" i="1"/>
  <c r="Q1455" i="1"/>
  <c r="O1455" i="1"/>
  <c r="M1455" i="1"/>
  <c r="L1455" i="1"/>
  <c r="J1455" i="1"/>
  <c r="H1455" i="1"/>
  <c r="F1455" i="1"/>
  <c r="D1455" i="1"/>
  <c r="AE1454" i="1"/>
  <c r="AC1454" i="1"/>
  <c r="AA1454" i="1"/>
  <c r="Y1454" i="1"/>
  <c r="W1454" i="1"/>
  <c r="U1454" i="1"/>
  <c r="S1454" i="1"/>
  <c r="Q1454" i="1"/>
  <c r="O1454" i="1"/>
  <c r="M1454" i="1"/>
  <c r="L1454" i="1"/>
  <c r="J1454" i="1"/>
  <c r="H1454" i="1"/>
  <c r="F1454" i="1"/>
  <c r="D1454" i="1"/>
  <c r="AE1453" i="1"/>
  <c r="AC1453" i="1"/>
  <c r="AA1453" i="1"/>
  <c r="Y1453" i="1"/>
  <c r="W1453" i="1"/>
  <c r="U1453" i="1"/>
  <c r="S1453" i="1"/>
  <c r="Q1453" i="1"/>
  <c r="O1453" i="1"/>
  <c r="M1453" i="1"/>
  <c r="L1453" i="1"/>
  <c r="J1453" i="1"/>
  <c r="H1453" i="1"/>
  <c r="F1453" i="1"/>
  <c r="D1453" i="1"/>
  <c r="AE1452" i="1"/>
  <c r="AC1452" i="1"/>
  <c r="AA1452" i="1"/>
  <c r="Y1452" i="1"/>
  <c r="W1452" i="1"/>
  <c r="U1452" i="1"/>
  <c r="S1452" i="1"/>
  <c r="Q1452" i="1"/>
  <c r="O1452" i="1"/>
  <c r="M1452" i="1"/>
  <c r="L1452" i="1"/>
  <c r="J1452" i="1"/>
  <c r="H1452" i="1"/>
  <c r="F1452" i="1"/>
  <c r="D1452" i="1"/>
  <c r="AE1451" i="1"/>
  <c r="AC1451" i="1"/>
  <c r="AA1451" i="1"/>
  <c r="Y1451" i="1"/>
  <c r="W1451" i="1"/>
  <c r="U1451" i="1"/>
  <c r="S1451" i="1"/>
  <c r="Q1451" i="1"/>
  <c r="O1451" i="1"/>
  <c r="M1451" i="1"/>
  <c r="L1451" i="1"/>
  <c r="J1451" i="1"/>
  <c r="H1451" i="1"/>
  <c r="F1451" i="1"/>
  <c r="D1451" i="1"/>
  <c r="AE1450" i="1"/>
  <c r="AC1450" i="1"/>
  <c r="AA1450" i="1"/>
  <c r="Y1450" i="1"/>
  <c r="W1450" i="1"/>
  <c r="U1450" i="1"/>
  <c r="S1450" i="1"/>
  <c r="Q1450" i="1"/>
  <c r="O1450" i="1"/>
  <c r="M1450" i="1"/>
  <c r="L1450" i="1"/>
  <c r="J1450" i="1"/>
  <c r="H1450" i="1"/>
  <c r="F1450" i="1"/>
  <c r="D1450" i="1"/>
  <c r="AE1449" i="1"/>
  <c r="AC1449" i="1"/>
  <c r="AA1449" i="1"/>
  <c r="Y1449" i="1"/>
  <c r="W1449" i="1"/>
  <c r="U1449" i="1"/>
  <c r="S1449" i="1"/>
  <c r="Q1449" i="1"/>
  <c r="O1449" i="1"/>
  <c r="M1449" i="1"/>
  <c r="L1449" i="1"/>
  <c r="J1449" i="1"/>
  <c r="H1449" i="1"/>
  <c r="F1449" i="1"/>
  <c r="D1449" i="1"/>
  <c r="AE1448" i="1"/>
  <c r="AC1448" i="1"/>
  <c r="AA1448" i="1"/>
  <c r="Y1448" i="1"/>
  <c r="W1448" i="1"/>
  <c r="U1448" i="1"/>
  <c r="S1448" i="1"/>
  <c r="Q1448" i="1"/>
  <c r="O1448" i="1"/>
  <c r="M1448" i="1"/>
  <c r="L1448" i="1"/>
  <c r="J1448" i="1"/>
  <c r="H1448" i="1"/>
  <c r="F1448" i="1"/>
  <c r="D1448" i="1"/>
  <c r="AE1447" i="1"/>
  <c r="AC1447" i="1"/>
  <c r="AA1447" i="1"/>
  <c r="Y1447" i="1"/>
  <c r="W1447" i="1"/>
  <c r="U1447" i="1"/>
  <c r="S1447" i="1"/>
  <c r="Q1447" i="1"/>
  <c r="O1447" i="1"/>
  <c r="M1447" i="1"/>
  <c r="L1447" i="1"/>
  <c r="J1447" i="1"/>
  <c r="H1447" i="1"/>
  <c r="F1447" i="1"/>
  <c r="D1447" i="1"/>
  <c r="AE1446" i="1"/>
  <c r="AC1446" i="1"/>
  <c r="AA1446" i="1"/>
  <c r="Y1446" i="1"/>
  <c r="W1446" i="1"/>
  <c r="U1446" i="1"/>
  <c r="S1446" i="1"/>
  <c r="Q1446" i="1"/>
  <c r="O1446" i="1"/>
  <c r="M1446" i="1"/>
  <c r="L1446" i="1"/>
  <c r="J1446" i="1"/>
  <c r="H1446" i="1"/>
  <c r="F1446" i="1"/>
  <c r="D1446" i="1"/>
  <c r="AE1445" i="1"/>
  <c r="AC1445" i="1"/>
  <c r="AA1445" i="1"/>
  <c r="Y1445" i="1"/>
  <c r="W1445" i="1"/>
  <c r="U1445" i="1"/>
  <c r="S1445" i="1"/>
  <c r="Q1445" i="1"/>
  <c r="O1445" i="1"/>
  <c r="M1445" i="1"/>
  <c r="L1445" i="1"/>
  <c r="J1445" i="1"/>
  <c r="H1445" i="1"/>
  <c r="F1445" i="1"/>
  <c r="D1445" i="1"/>
  <c r="AE1444" i="1"/>
  <c r="AC1444" i="1"/>
  <c r="AA1444" i="1"/>
  <c r="Y1444" i="1"/>
  <c r="W1444" i="1"/>
  <c r="U1444" i="1"/>
  <c r="S1444" i="1"/>
  <c r="Q1444" i="1"/>
  <c r="O1444" i="1"/>
  <c r="M1444" i="1"/>
  <c r="L1444" i="1"/>
  <c r="J1444" i="1"/>
  <c r="H1444" i="1"/>
  <c r="F1444" i="1"/>
  <c r="D1444" i="1"/>
  <c r="AE1443" i="1"/>
  <c r="AC1443" i="1"/>
  <c r="AA1443" i="1"/>
  <c r="Y1443" i="1"/>
  <c r="W1443" i="1"/>
  <c r="U1443" i="1"/>
  <c r="S1443" i="1"/>
  <c r="Q1443" i="1"/>
  <c r="O1443" i="1"/>
  <c r="M1443" i="1"/>
  <c r="L1443" i="1"/>
  <c r="J1443" i="1"/>
  <c r="H1443" i="1"/>
  <c r="F1443" i="1"/>
  <c r="D1443" i="1"/>
  <c r="AE1442" i="1"/>
  <c r="AC1442" i="1"/>
  <c r="AA1442" i="1"/>
  <c r="Y1442" i="1"/>
  <c r="W1442" i="1"/>
  <c r="U1442" i="1"/>
  <c r="S1442" i="1"/>
  <c r="Q1442" i="1"/>
  <c r="O1442" i="1"/>
  <c r="M1442" i="1"/>
  <c r="L1442" i="1"/>
  <c r="J1442" i="1"/>
  <c r="H1442" i="1"/>
  <c r="F1442" i="1"/>
  <c r="D1442" i="1"/>
  <c r="AE1441" i="1"/>
  <c r="AC1441" i="1"/>
  <c r="AA1441" i="1"/>
  <c r="Y1441" i="1"/>
  <c r="W1441" i="1"/>
  <c r="U1441" i="1"/>
  <c r="S1441" i="1"/>
  <c r="Q1441" i="1"/>
  <c r="O1441" i="1"/>
  <c r="M1441" i="1"/>
  <c r="L1441" i="1"/>
  <c r="J1441" i="1"/>
  <c r="H1441" i="1"/>
  <c r="F1441" i="1"/>
  <c r="D1441" i="1"/>
  <c r="AE1440" i="1"/>
  <c r="AC1440" i="1"/>
  <c r="AA1440" i="1"/>
  <c r="Y1440" i="1"/>
  <c r="W1440" i="1"/>
  <c r="U1440" i="1"/>
  <c r="S1440" i="1"/>
  <c r="Q1440" i="1"/>
  <c r="O1440" i="1"/>
  <c r="M1440" i="1"/>
  <c r="L1440" i="1"/>
  <c r="J1440" i="1"/>
  <c r="H1440" i="1"/>
  <c r="F1440" i="1"/>
  <c r="D1440" i="1"/>
  <c r="AE1439" i="1"/>
  <c r="AC1439" i="1"/>
  <c r="AA1439" i="1"/>
  <c r="Y1439" i="1"/>
  <c r="W1439" i="1"/>
  <c r="U1439" i="1"/>
  <c r="S1439" i="1"/>
  <c r="Q1439" i="1"/>
  <c r="O1439" i="1"/>
  <c r="M1439" i="1"/>
  <c r="L1439" i="1"/>
  <c r="J1439" i="1"/>
  <c r="H1439" i="1"/>
  <c r="F1439" i="1"/>
  <c r="D1439" i="1"/>
  <c r="AE1438" i="1"/>
  <c r="AC1438" i="1"/>
  <c r="AA1438" i="1"/>
  <c r="Y1438" i="1"/>
  <c r="W1438" i="1"/>
  <c r="U1438" i="1"/>
  <c r="S1438" i="1"/>
  <c r="Q1438" i="1"/>
  <c r="O1438" i="1"/>
  <c r="M1438" i="1"/>
  <c r="L1438" i="1"/>
  <c r="J1438" i="1"/>
  <c r="H1438" i="1"/>
  <c r="F1438" i="1"/>
  <c r="D1438" i="1"/>
  <c r="AE1437" i="1"/>
  <c r="AC1437" i="1"/>
  <c r="AA1437" i="1"/>
  <c r="Y1437" i="1"/>
  <c r="W1437" i="1"/>
  <c r="U1437" i="1"/>
  <c r="S1437" i="1"/>
  <c r="Q1437" i="1"/>
  <c r="O1437" i="1"/>
  <c r="M1437" i="1"/>
  <c r="L1437" i="1"/>
  <c r="J1437" i="1"/>
  <c r="H1437" i="1"/>
  <c r="F1437" i="1"/>
  <c r="D1437" i="1"/>
  <c r="AE1436" i="1"/>
  <c r="AC1436" i="1"/>
  <c r="AA1436" i="1"/>
  <c r="Y1436" i="1"/>
  <c r="W1436" i="1"/>
  <c r="U1436" i="1"/>
  <c r="S1436" i="1"/>
  <c r="Q1436" i="1"/>
  <c r="O1436" i="1"/>
  <c r="M1436" i="1"/>
  <c r="L1436" i="1"/>
  <c r="J1436" i="1"/>
  <c r="H1436" i="1"/>
  <c r="F1436" i="1"/>
  <c r="D1436" i="1"/>
  <c r="AE1435" i="1"/>
  <c r="AC1435" i="1"/>
  <c r="AA1435" i="1"/>
  <c r="Y1435" i="1"/>
  <c r="W1435" i="1"/>
  <c r="U1435" i="1"/>
  <c r="S1435" i="1"/>
  <c r="Q1435" i="1"/>
  <c r="O1435" i="1"/>
  <c r="M1435" i="1"/>
  <c r="L1435" i="1"/>
  <c r="J1435" i="1"/>
  <c r="H1435" i="1"/>
  <c r="F1435" i="1"/>
  <c r="D1435" i="1"/>
  <c r="AE1434" i="1"/>
  <c r="AC1434" i="1"/>
  <c r="AA1434" i="1"/>
  <c r="Y1434" i="1"/>
  <c r="W1434" i="1"/>
  <c r="U1434" i="1"/>
  <c r="S1434" i="1"/>
  <c r="Q1434" i="1"/>
  <c r="O1434" i="1"/>
  <c r="M1434" i="1"/>
  <c r="L1434" i="1"/>
  <c r="J1434" i="1"/>
  <c r="H1434" i="1"/>
  <c r="F1434" i="1"/>
  <c r="D1434" i="1"/>
  <c r="AE1433" i="1"/>
  <c r="AC1433" i="1"/>
  <c r="AA1433" i="1"/>
  <c r="Y1433" i="1"/>
  <c r="W1433" i="1"/>
  <c r="U1433" i="1"/>
  <c r="S1433" i="1"/>
  <c r="Q1433" i="1"/>
  <c r="O1433" i="1"/>
  <c r="M1433" i="1"/>
  <c r="L1433" i="1"/>
  <c r="J1433" i="1"/>
  <c r="H1433" i="1"/>
  <c r="F1433" i="1"/>
  <c r="D1433" i="1"/>
  <c r="AE1432" i="1"/>
  <c r="AC1432" i="1"/>
  <c r="AA1432" i="1"/>
  <c r="Y1432" i="1"/>
  <c r="W1432" i="1"/>
  <c r="U1432" i="1"/>
  <c r="S1432" i="1"/>
  <c r="Q1432" i="1"/>
  <c r="O1432" i="1"/>
  <c r="M1432" i="1"/>
  <c r="L1432" i="1"/>
  <c r="J1432" i="1"/>
  <c r="H1432" i="1"/>
  <c r="F1432" i="1"/>
  <c r="D1432" i="1"/>
  <c r="AE1431" i="1"/>
  <c r="AC1431" i="1"/>
  <c r="AA1431" i="1"/>
  <c r="Y1431" i="1"/>
  <c r="W1431" i="1"/>
  <c r="U1431" i="1"/>
  <c r="S1431" i="1"/>
  <c r="Q1431" i="1"/>
  <c r="O1431" i="1"/>
  <c r="M1431" i="1"/>
  <c r="L1431" i="1"/>
  <c r="J1431" i="1"/>
  <c r="H1431" i="1"/>
  <c r="F1431" i="1"/>
  <c r="D1431" i="1"/>
  <c r="AE1430" i="1"/>
  <c r="AC1430" i="1"/>
  <c r="AA1430" i="1"/>
  <c r="Y1430" i="1"/>
  <c r="W1430" i="1"/>
  <c r="U1430" i="1"/>
  <c r="S1430" i="1"/>
  <c r="Q1430" i="1"/>
  <c r="O1430" i="1"/>
  <c r="M1430" i="1"/>
  <c r="L1430" i="1"/>
  <c r="J1430" i="1"/>
  <c r="H1430" i="1"/>
  <c r="F1430" i="1"/>
  <c r="D1430" i="1"/>
  <c r="AE1429" i="1"/>
  <c r="AC1429" i="1"/>
  <c r="AA1429" i="1"/>
  <c r="Y1429" i="1"/>
  <c r="W1429" i="1"/>
  <c r="U1429" i="1"/>
  <c r="S1429" i="1"/>
  <c r="Q1429" i="1"/>
  <c r="O1429" i="1"/>
  <c r="M1429" i="1"/>
  <c r="L1429" i="1"/>
  <c r="J1429" i="1"/>
  <c r="H1429" i="1"/>
  <c r="F1429" i="1"/>
  <c r="D1429" i="1"/>
  <c r="AE1428" i="1"/>
  <c r="AC1428" i="1"/>
  <c r="AA1428" i="1"/>
  <c r="Y1428" i="1"/>
  <c r="W1428" i="1"/>
  <c r="U1428" i="1"/>
  <c r="S1428" i="1"/>
  <c r="Q1428" i="1"/>
  <c r="O1428" i="1"/>
  <c r="M1428" i="1"/>
  <c r="L1428" i="1"/>
  <c r="J1428" i="1"/>
  <c r="H1428" i="1"/>
  <c r="F1428" i="1"/>
  <c r="D1428" i="1"/>
  <c r="AE1427" i="1"/>
  <c r="AC1427" i="1"/>
  <c r="AA1427" i="1"/>
  <c r="Y1427" i="1"/>
  <c r="W1427" i="1"/>
  <c r="U1427" i="1"/>
  <c r="S1427" i="1"/>
  <c r="Q1427" i="1"/>
  <c r="O1427" i="1"/>
  <c r="M1427" i="1"/>
  <c r="L1427" i="1"/>
  <c r="J1427" i="1"/>
  <c r="H1427" i="1"/>
  <c r="F1427" i="1"/>
  <c r="D1427" i="1"/>
  <c r="AE1426" i="1"/>
  <c r="AC1426" i="1"/>
  <c r="AA1426" i="1"/>
  <c r="Y1426" i="1"/>
  <c r="W1426" i="1"/>
  <c r="U1426" i="1"/>
  <c r="S1426" i="1"/>
  <c r="Q1426" i="1"/>
  <c r="O1426" i="1"/>
  <c r="M1426" i="1"/>
  <c r="L1426" i="1"/>
  <c r="J1426" i="1"/>
  <c r="H1426" i="1"/>
  <c r="F1426" i="1"/>
  <c r="D1426" i="1"/>
  <c r="AE1425" i="1"/>
  <c r="AC1425" i="1"/>
  <c r="AA1425" i="1"/>
  <c r="Y1425" i="1"/>
  <c r="W1425" i="1"/>
  <c r="U1425" i="1"/>
  <c r="S1425" i="1"/>
  <c r="Q1425" i="1"/>
  <c r="O1425" i="1"/>
  <c r="M1425" i="1"/>
  <c r="L1425" i="1"/>
  <c r="J1425" i="1"/>
  <c r="H1425" i="1"/>
  <c r="F1425" i="1"/>
  <c r="D1425" i="1"/>
  <c r="AE1424" i="1"/>
  <c r="AC1424" i="1"/>
  <c r="AA1424" i="1"/>
  <c r="Y1424" i="1"/>
  <c r="W1424" i="1"/>
  <c r="U1424" i="1"/>
  <c r="S1424" i="1"/>
  <c r="Q1424" i="1"/>
  <c r="O1424" i="1"/>
  <c r="M1424" i="1"/>
  <c r="L1424" i="1"/>
  <c r="J1424" i="1"/>
  <c r="H1424" i="1"/>
  <c r="F1424" i="1"/>
  <c r="D1424" i="1"/>
  <c r="AE1423" i="1"/>
  <c r="AC1423" i="1"/>
  <c r="AA1423" i="1"/>
  <c r="Y1423" i="1"/>
  <c r="W1423" i="1"/>
  <c r="U1423" i="1"/>
  <c r="S1423" i="1"/>
  <c r="Q1423" i="1"/>
  <c r="O1423" i="1"/>
  <c r="M1423" i="1"/>
  <c r="L1423" i="1"/>
  <c r="J1423" i="1"/>
  <c r="H1423" i="1"/>
  <c r="F1423" i="1"/>
  <c r="D1423" i="1"/>
  <c r="AE1422" i="1"/>
  <c r="AC1422" i="1"/>
  <c r="AA1422" i="1"/>
  <c r="Y1422" i="1"/>
  <c r="W1422" i="1"/>
  <c r="U1422" i="1"/>
  <c r="S1422" i="1"/>
  <c r="Q1422" i="1"/>
  <c r="O1422" i="1"/>
  <c r="M1422" i="1"/>
  <c r="L1422" i="1"/>
  <c r="J1422" i="1"/>
  <c r="H1422" i="1"/>
  <c r="F1422" i="1"/>
  <c r="D1422" i="1"/>
  <c r="AE1421" i="1"/>
  <c r="AC1421" i="1"/>
  <c r="AA1421" i="1"/>
  <c r="Y1421" i="1"/>
  <c r="W1421" i="1"/>
  <c r="U1421" i="1"/>
  <c r="S1421" i="1"/>
  <c r="Q1421" i="1"/>
  <c r="O1421" i="1"/>
  <c r="M1421" i="1"/>
  <c r="L1421" i="1"/>
  <c r="J1421" i="1"/>
  <c r="H1421" i="1"/>
  <c r="F1421" i="1"/>
  <c r="D1421" i="1"/>
  <c r="AE1420" i="1"/>
  <c r="AC1420" i="1"/>
  <c r="AA1420" i="1"/>
  <c r="Y1420" i="1"/>
  <c r="W1420" i="1"/>
  <c r="U1420" i="1"/>
  <c r="S1420" i="1"/>
  <c r="Q1420" i="1"/>
  <c r="O1420" i="1"/>
  <c r="M1420" i="1"/>
  <c r="L1420" i="1"/>
  <c r="J1420" i="1"/>
  <c r="H1420" i="1"/>
  <c r="F1420" i="1"/>
  <c r="D1420" i="1"/>
  <c r="AE1419" i="1"/>
  <c r="AC1419" i="1"/>
  <c r="AA1419" i="1"/>
  <c r="Y1419" i="1"/>
  <c r="W1419" i="1"/>
  <c r="U1419" i="1"/>
  <c r="S1419" i="1"/>
  <c r="Q1419" i="1"/>
  <c r="O1419" i="1"/>
  <c r="M1419" i="1"/>
  <c r="L1419" i="1"/>
  <c r="J1419" i="1"/>
  <c r="H1419" i="1"/>
  <c r="F1419" i="1"/>
  <c r="D1419" i="1"/>
  <c r="AE1418" i="1"/>
  <c r="AC1418" i="1"/>
  <c r="AA1418" i="1"/>
  <c r="Y1418" i="1"/>
  <c r="W1418" i="1"/>
  <c r="U1418" i="1"/>
  <c r="S1418" i="1"/>
  <c r="Q1418" i="1"/>
  <c r="O1418" i="1"/>
  <c r="M1418" i="1"/>
  <c r="L1418" i="1"/>
  <c r="J1418" i="1"/>
  <c r="H1418" i="1"/>
  <c r="F1418" i="1"/>
  <c r="D1418" i="1"/>
  <c r="AE1417" i="1"/>
  <c r="AC1417" i="1"/>
  <c r="AA1417" i="1"/>
  <c r="Y1417" i="1"/>
  <c r="W1417" i="1"/>
  <c r="U1417" i="1"/>
  <c r="S1417" i="1"/>
  <c r="Q1417" i="1"/>
  <c r="O1417" i="1"/>
  <c r="M1417" i="1"/>
  <c r="L1417" i="1"/>
  <c r="J1417" i="1"/>
  <c r="H1417" i="1"/>
  <c r="F1417" i="1"/>
  <c r="D1417" i="1"/>
  <c r="AE1416" i="1"/>
  <c r="AC1416" i="1"/>
  <c r="AA1416" i="1"/>
  <c r="Y1416" i="1"/>
  <c r="W1416" i="1"/>
  <c r="U1416" i="1"/>
  <c r="S1416" i="1"/>
  <c r="Q1416" i="1"/>
  <c r="O1416" i="1"/>
  <c r="M1416" i="1"/>
  <c r="L1416" i="1"/>
  <c r="J1416" i="1"/>
  <c r="H1416" i="1"/>
  <c r="F1416" i="1"/>
  <c r="D1416" i="1"/>
  <c r="AE1415" i="1"/>
  <c r="AC1415" i="1"/>
  <c r="AA1415" i="1"/>
  <c r="Y1415" i="1"/>
  <c r="W1415" i="1"/>
  <c r="U1415" i="1"/>
  <c r="S1415" i="1"/>
  <c r="Q1415" i="1"/>
  <c r="O1415" i="1"/>
  <c r="M1415" i="1"/>
  <c r="L1415" i="1"/>
  <c r="J1415" i="1"/>
  <c r="H1415" i="1"/>
  <c r="F1415" i="1"/>
  <c r="D1415" i="1"/>
  <c r="AE1414" i="1"/>
  <c r="AC1414" i="1"/>
  <c r="AA1414" i="1"/>
  <c r="Y1414" i="1"/>
  <c r="W1414" i="1"/>
  <c r="U1414" i="1"/>
  <c r="S1414" i="1"/>
  <c r="Q1414" i="1"/>
  <c r="O1414" i="1"/>
  <c r="M1414" i="1"/>
  <c r="L1414" i="1"/>
  <c r="J1414" i="1"/>
  <c r="H1414" i="1"/>
  <c r="F1414" i="1"/>
  <c r="D1414" i="1"/>
  <c r="AE1413" i="1"/>
  <c r="AC1413" i="1"/>
  <c r="AA1413" i="1"/>
  <c r="Y1413" i="1"/>
  <c r="W1413" i="1"/>
  <c r="U1413" i="1"/>
  <c r="S1413" i="1"/>
  <c r="Q1413" i="1"/>
  <c r="O1413" i="1"/>
  <c r="M1413" i="1"/>
  <c r="L1413" i="1"/>
  <c r="J1413" i="1"/>
  <c r="H1413" i="1"/>
  <c r="F1413" i="1"/>
  <c r="D1413" i="1"/>
  <c r="AE1412" i="1"/>
  <c r="AC1412" i="1"/>
  <c r="AA1412" i="1"/>
  <c r="Y1412" i="1"/>
  <c r="W1412" i="1"/>
  <c r="U1412" i="1"/>
  <c r="S1412" i="1"/>
  <c r="Q1412" i="1"/>
  <c r="O1412" i="1"/>
  <c r="M1412" i="1"/>
  <c r="L1412" i="1"/>
  <c r="J1412" i="1"/>
  <c r="H1412" i="1"/>
  <c r="F1412" i="1"/>
  <c r="D1412" i="1"/>
  <c r="AE1411" i="1"/>
  <c r="AC1411" i="1"/>
  <c r="AA1411" i="1"/>
  <c r="Y1411" i="1"/>
  <c r="W1411" i="1"/>
  <c r="U1411" i="1"/>
  <c r="S1411" i="1"/>
  <c r="Q1411" i="1"/>
  <c r="O1411" i="1"/>
  <c r="M1411" i="1"/>
  <c r="L1411" i="1"/>
  <c r="J1411" i="1"/>
  <c r="H1411" i="1"/>
  <c r="F1411" i="1"/>
  <c r="D1411" i="1"/>
  <c r="AE1410" i="1"/>
  <c r="AC1410" i="1"/>
  <c r="AA1410" i="1"/>
  <c r="Y1410" i="1"/>
  <c r="W1410" i="1"/>
  <c r="U1410" i="1"/>
  <c r="S1410" i="1"/>
  <c r="Q1410" i="1"/>
  <c r="O1410" i="1"/>
  <c r="M1410" i="1"/>
  <c r="L1410" i="1"/>
  <c r="J1410" i="1"/>
  <c r="H1410" i="1"/>
  <c r="F1410" i="1"/>
  <c r="D1410" i="1"/>
  <c r="AE1409" i="1"/>
  <c r="AC1409" i="1"/>
  <c r="AA1409" i="1"/>
  <c r="Y1409" i="1"/>
  <c r="W1409" i="1"/>
  <c r="U1409" i="1"/>
  <c r="S1409" i="1"/>
  <c r="Q1409" i="1"/>
  <c r="O1409" i="1"/>
  <c r="M1409" i="1"/>
  <c r="L1409" i="1"/>
  <c r="J1409" i="1"/>
  <c r="H1409" i="1"/>
  <c r="F1409" i="1"/>
  <c r="D1409" i="1"/>
  <c r="AE1408" i="1"/>
  <c r="AC1408" i="1"/>
  <c r="AA1408" i="1"/>
  <c r="Y1408" i="1"/>
  <c r="W1408" i="1"/>
  <c r="U1408" i="1"/>
  <c r="S1408" i="1"/>
  <c r="Q1408" i="1"/>
  <c r="O1408" i="1"/>
  <c r="M1408" i="1"/>
  <c r="L1408" i="1"/>
  <c r="J1408" i="1"/>
  <c r="H1408" i="1"/>
  <c r="F1408" i="1"/>
  <c r="D1408" i="1"/>
  <c r="AE1407" i="1"/>
  <c r="AC1407" i="1"/>
  <c r="AA1407" i="1"/>
  <c r="Y1407" i="1"/>
  <c r="W1407" i="1"/>
  <c r="U1407" i="1"/>
  <c r="S1407" i="1"/>
  <c r="Q1407" i="1"/>
  <c r="O1407" i="1"/>
  <c r="M1407" i="1"/>
  <c r="L1407" i="1"/>
  <c r="J1407" i="1"/>
  <c r="H1407" i="1"/>
  <c r="F1407" i="1"/>
  <c r="D1407" i="1"/>
  <c r="AE1406" i="1"/>
  <c r="AC1406" i="1"/>
  <c r="AA1406" i="1"/>
  <c r="Y1406" i="1"/>
  <c r="W1406" i="1"/>
  <c r="U1406" i="1"/>
  <c r="S1406" i="1"/>
  <c r="Q1406" i="1"/>
  <c r="O1406" i="1"/>
  <c r="M1406" i="1"/>
  <c r="L1406" i="1"/>
  <c r="J1406" i="1"/>
  <c r="H1406" i="1"/>
  <c r="F1406" i="1"/>
  <c r="D1406" i="1"/>
  <c r="AE1405" i="1"/>
  <c r="AC1405" i="1"/>
  <c r="AA1405" i="1"/>
  <c r="Y1405" i="1"/>
  <c r="W1405" i="1"/>
  <c r="U1405" i="1"/>
  <c r="S1405" i="1"/>
  <c r="Q1405" i="1"/>
  <c r="O1405" i="1"/>
  <c r="M1405" i="1"/>
  <c r="L1405" i="1"/>
  <c r="J1405" i="1"/>
  <c r="H1405" i="1"/>
  <c r="F1405" i="1"/>
  <c r="D1405" i="1"/>
  <c r="AE1404" i="1"/>
  <c r="AC1404" i="1"/>
  <c r="AA1404" i="1"/>
  <c r="Y1404" i="1"/>
  <c r="W1404" i="1"/>
  <c r="U1404" i="1"/>
  <c r="S1404" i="1"/>
  <c r="Q1404" i="1"/>
  <c r="O1404" i="1"/>
  <c r="M1404" i="1"/>
  <c r="L1404" i="1"/>
  <c r="J1404" i="1"/>
  <c r="H1404" i="1"/>
  <c r="F1404" i="1"/>
  <c r="D1404" i="1"/>
  <c r="AE1403" i="1"/>
  <c r="AC1403" i="1"/>
  <c r="AA1403" i="1"/>
  <c r="Y1403" i="1"/>
  <c r="W1403" i="1"/>
  <c r="U1403" i="1"/>
  <c r="S1403" i="1"/>
  <c r="Q1403" i="1"/>
  <c r="O1403" i="1"/>
  <c r="M1403" i="1"/>
  <c r="L1403" i="1"/>
  <c r="J1403" i="1"/>
  <c r="H1403" i="1"/>
  <c r="F1403" i="1"/>
  <c r="D1403" i="1"/>
  <c r="AE1402" i="1"/>
  <c r="AC1402" i="1"/>
  <c r="AA1402" i="1"/>
  <c r="Y1402" i="1"/>
  <c r="W1402" i="1"/>
  <c r="U1402" i="1"/>
  <c r="S1402" i="1"/>
  <c r="Q1402" i="1"/>
  <c r="O1402" i="1"/>
  <c r="M1402" i="1"/>
  <c r="L1402" i="1"/>
  <c r="J1402" i="1"/>
  <c r="H1402" i="1"/>
  <c r="F1402" i="1"/>
  <c r="D1402" i="1"/>
  <c r="AE1401" i="1"/>
  <c r="AC1401" i="1"/>
  <c r="AA1401" i="1"/>
  <c r="Y1401" i="1"/>
  <c r="W1401" i="1"/>
  <c r="U1401" i="1"/>
  <c r="S1401" i="1"/>
  <c r="Q1401" i="1"/>
  <c r="O1401" i="1"/>
  <c r="M1401" i="1"/>
  <c r="L1401" i="1"/>
  <c r="J1401" i="1"/>
  <c r="H1401" i="1"/>
  <c r="F1401" i="1"/>
  <c r="D1401" i="1"/>
  <c r="AE1400" i="1"/>
  <c r="AC1400" i="1"/>
  <c r="AA1400" i="1"/>
  <c r="Y1400" i="1"/>
  <c r="W1400" i="1"/>
  <c r="U1400" i="1"/>
  <c r="S1400" i="1"/>
  <c r="Q1400" i="1"/>
  <c r="O1400" i="1"/>
  <c r="M1400" i="1"/>
  <c r="L1400" i="1"/>
  <c r="J1400" i="1"/>
  <c r="H1400" i="1"/>
  <c r="F1400" i="1"/>
  <c r="D1400" i="1"/>
  <c r="AE1399" i="1"/>
  <c r="AC1399" i="1"/>
  <c r="AA1399" i="1"/>
  <c r="Y1399" i="1"/>
  <c r="W1399" i="1"/>
  <c r="U1399" i="1"/>
  <c r="S1399" i="1"/>
  <c r="Q1399" i="1"/>
  <c r="O1399" i="1"/>
  <c r="M1399" i="1"/>
  <c r="L1399" i="1"/>
  <c r="J1399" i="1"/>
  <c r="H1399" i="1"/>
  <c r="F1399" i="1"/>
  <c r="D1399" i="1"/>
  <c r="AE1398" i="1"/>
  <c r="AC1398" i="1"/>
  <c r="AA1398" i="1"/>
  <c r="Y1398" i="1"/>
  <c r="W1398" i="1"/>
  <c r="U1398" i="1"/>
  <c r="S1398" i="1"/>
  <c r="Q1398" i="1"/>
  <c r="O1398" i="1"/>
  <c r="M1398" i="1"/>
  <c r="L1398" i="1"/>
  <c r="J1398" i="1"/>
  <c r="H1398" i="1"/>
  <c r="F1398" i="1"/>
  <c r="D1398" i="1"/>
  <c r="AE1397" i="1"/>
  <c r="AC1397" i="1"/>
  <c r="AA1397" i="1"/>
  <c r="Y1397" i="1"/>
  <c r="W1397" i="1"/>
  <c r="U1397" i="1"/>
  <c r="S1397" i="1"/>
  <c r="Q1397" i="1"/>
  <c r="O1397" i="1"/>
  <c r="M1397" i="1"/>
  <c r="L1397" i="1"/>
  <c r="J1397" i="1"/>
  <c r="H1397" i="1"/>
  <c r="F1397" i="1"/>
  <c r="D1397" i="1"/>
  <c r="AE1396" i="1"/>
  <c r="AC1396" i="1"/>
  <c r="AA1396" i="1"/>
  <c r="Y1396" i="1"/>
  <c r="W1396" i="1"/>
  <c r="U1396" i="1"/>
  <c r="S1396" i="1"/>
  <c r="Q1396" i="1"/>
  <c r="O1396" i="1"/>
  <c r="M1396" i="1"/>
  <c r="L1396" i="1"/>
  <c r="J1396" i="1"/>
  <c r="H1396" i="1"/>
  <c r="F1396" i="1"/>
  <c r="D1396" i="1"/>
  <c r="AE1395" i="1"/>
  <c r="AC1395" i="1"/>
  <c r="AA1395" i="1"/>
  <c r="Y1395" i="1"/>
  <c r="W1395" i="1"/>
  <c r="U1395" i="1"/>
  <c r="S1395" i="1"/>
  <c r="Q1395" i="1"/>
  <c r="O1395" i="1"/>
  <c r="M1395" i="1"/>
  <c r="L1395" i="1"/>
  <c r="J1395" i="1"/>
  <c r="H1395" i="1"/>
  <c r="F1395" i="1"/>
  <c r="D1395" i="1"/>
  <c r="AE1394" i="1"/>
  <c r="AC1394" i="1"/>
  <c r="AA1394" i="1"/>
  <c r="Y1394" i="1"/>
  <c r="W1394" i="1"/>
  <c r="U1394" i="1"/>
  <c r="S1394" i="1"/>
  <c r="Q1394" i="1"/>
  <c r="O1394" i="1"/>
  <c r="M1394" i="1"/>
  <c r="L1394" i="1"/>
  <c r="J1394" i="1"/>
  <c r="H1394" i="1"/>
  <c r="F1394" i="1"/>
  <c r="D1394" i="1"/>
  <c r="AE1393" i="1"/>
  <c r="AC1393" i="1"/>
  <c r="AA1393" i="1"/>
  <c r="Y1393" i="1"/>
  <c r="W1393" i="1"/>
  <c r="U1393" i="1"/>
  <c r="S1393" i="1"/>
  <c r="Q1393" i="1"/>
  <c r="O1393" i="1"/>
  <c r="M1393" i="1"/>
  <c r="L1393" i="1"/>
  <c r="J1393" i="1"/>
  <c r="H1393" i="1"/>
  <c r="F1393" i="1"/>
  <c r="D1393" i="1"/>
  <c r="AE1392" i="1"/>
  <c r="AC1392" i="1"/>
  <c r="AA1392" i="1"/>
  <c r="Y1392" i="1"/>
  <c r="W1392" i="1"/>
  <c r="U1392" i="1"/>
  <c r="S1392" i="1"/>
  <c r="Q1392" i="1"/>
  <c r="O1392" i="1"/>
  <c r="M1392" i="1"/>
  <c r="L1392" i="1"/>
  <c r="J1392" i="1"/>
  <c r="H1392" i="1"/>
  <c r="F1392" i="1"/>
  <c r="D1392" i="1"/>
  <c r="AE1391" i="1"/>
  <c r="AC1391" i="1"/>
  <c r="AA1391" i="1"/>
  <c r="Y1391" i="1"/>
  <c r="W1391" i="1"/>
  <c r="U1391" i="1"/>
  <c r="S1391" i="1"/>
  <c r="Q1391" i="1"/>
  <c r="O1391" i="1"/>
  <c r="M1391" i="1"/>
  <c r="L1391" i="1"/>
  <c r="J1391" i="1"/>
  <c r="H1391" i="1"/>
  <c r="F1391" i="1"/>
  <c r="D1391" i="1"/>
  <c r="AE1390" i="1"/>
  <c r="AC1390" i="1"/>
  <c r="AA1390" i="1"/>
  <c r="Y1390" i="1"/>
  <c r="W1390" i="1"/>
  <c r="U1390" i="1"/>
  <c r="S1390" i="1"/>
  <c r="Q1390" i="1"/>
  <c r="O1390" i="1"/>
  <c r="M1390" i="1"/>
  <c r="L1390" i="1"/>
  <c r="J1390" i="1"/>
  <c r="H1390" i="1"/>
  <c r="F1390" i="1"/>
  <c r="D1390" i="1"/>
  <c r="AE1389" i="1"/>
  <c r="AC1389" i="1"/>
  <c r="AA1389" i="1"/>
  <c r="Y1389" i="1"/>
  <c r="W1389" i="1"/>
  <c r="U1389" i="1"/>
  <c r="S1389" i="1"/>
  <c r="Q1389" i="1"/>
  <c r="O1389" i="1"/>
  <c r="M1389" i="1"/>
  <c r="L1389" i="1"/>
  <c r="J1389" i="1"/>
  <c r="H1389" i="1"/>
  <c r="F1389" i="1"/>
  <c r="D1389" i="1"/>
  <c r="AE1388" i="1"/>
  <c r="AC1388" i="1"/>
  <c r="AA1388" i="1"/>
  <c r="Y1388" i="1"/>
  <c r="W1388" i="1"/>
  <c r="U1388" i="1"/>
  <c r="S1388" i="1"/>
  <c r="Q1388" i="1"/>
  <c r="O1388" i="1"/>
  <c r="M1388" i="1"/>
  <c r="L1388" i="1"/>
  <c r="J1388" i="1"/>
  <c r="H1388" i="1"/>
  <c r="F1388" i="1"/>
  <c r="D1388" i="1"/>
  <c r="AE1387" i="1"/>
  <c r="AC1387" i="1"/>
  <c r="AA1387" i="1"/>
  <c r="Y1387" i="1"/>
  <c r="W1387" i="1"/>
  <c r="U1387" i="1"/>
  <c r="S1387" i="1"/>
  <c r="Q1387" i="1"/>
  <c r="O1387" i="1"/>
  <c r="M1387" i="1"/>
  <c r="L1387" i="1"/>
  <c r="J1387" i="1"/>
  <c r="H1387" i="1"/>
  <c r="F1387" i="1"/>
  <c r="D1387" i="1"/>
  <c r="AE1386" i="1"/>
  <c r="AC1386" i="1"/>
  <c r="AA1386" i="1"/>
  <c r="Y1386" i="1"/>
  <c r="W1386" i="1"/>
  <c r="U1386" i="1"/>
  <c r="S1386" i="1"/>
  <c r="Q1386" i="1"/>
  <c r="O1386" i="1"/>
  <c r="M1386" i="1"/>
  <c r="L1386" i="1"/>
  <c r="J1386" i="1"/>
  <c r="H1386" i="1"/>
  <c r="F1386" i="1"/>
  <c r="D1386" i="1"/>
  <c r="AE1385" i="1"/>
  <c r="AC1385" i="1"/>
  <c r="AA1385" i="1"/>
  <c r="Y1385" i="1"/>
  <c r="W1385" i="1"/>
  <c r="U1385" i="1"/>
  <c r="S1385" i="1"/>
  <c r="Q1385" i="1"/>
  <c r="O1385" i="1"/>
  <c r="M1385" i="1"/>
  <c r="L1385" i="1"/>
  <c r="J1385" i="1"/>
  <c r="H1385" i="1"/>
  <c r="F1385" i="1"/>
  <c r="D1385" i="1"/>
  <c r="AE1384" i="1"/>
  <c r="AC1384" i="1"/>
  <c r="AA1384" i="1"/>
  <c r="Y1384" i="1"/>
  <c r="W1384" i="1"/>
  <c r="U1384" i="1"/>
  <c r="S1384" i="1"/>
  <c r="Q1384" i="1"/>
  <c r="O1384" i="1"/>
  <c r="M1384" i="1"/>
  <c r="L1384" i="1"/>
  <c r="J1384" i="1"/>
  <c r="H1384" i="1"/>
  <c r="F1384" i="1"/>
  <c r="D1384" i="1"/>
  <c r="AE1383" i="1"/>
  <c r="AC1383" i="1"/>
  <c r="AA1383" i="1"/>
  <c r="Y1383" i="1"/>
  <c r="W1383" i="1"/>
  <c r="U1383" i="1"/>
  <c r="S1383" i="1"/>
  <c r="Q1383" i="1"/>
  <c r="O1383" i="1"/>
  <c r="M1383" i="1"/>
  <c r="L1383" i="1"/>
  <c r="J1383" i="1"/>
  <c r="H1383" i="1"/>
  <c r="F1383" i="1"/>
  <c r="D1383" i="1"/>
  <c r="AE1382" i="1"/>
  <c r="AC1382" i="1"/>
  <c r="AA1382" i="1"/>
  <c r="Y1382" i="1"/>
  <c r="W1382" i="1"/>
  <c r="U1382" i="1"/>
  <c r="S1382" i="1"/>
  <c r="Q1382" i="1"/>
  <c r="O1382" i="1"/>
  <c r="M1382" i="1"/>
  <c r="L1382" i="1"/>
  <c r="J1382" i="1"/>
  <c r="H1382" i="1"/>
  <c r="F1382" i="1"/>
  <c r="D1382" i="1"/>
  <c r="AE1381" i="1"/>
  <c r="AC1381" i="1"/>
  <c r="AA1381" i="1"/>
  <c r="Y1381" i="1"/>
  <c r="W1381" i="1"/>
  <c r="U1381" i="1"/>
  <c r="S1381" i="1"/>
  <c r="Q1381" i="1"/>
  <c r="O1381" i="1"/>
  <c r="M1381" i="1"/>
  <c r="L1381" i="1"/>
  <c r="J1381" i="1"/>
  <c r="H1381" i="1"/>
  <c r="F1381" i="1"/>
  <c r="D1381" i="1"/>
  <c r="AE1380" i="1"/>
  <c r="AC1380" i="1"/>
  <c r="AA1380" i="1"/>
  <c r="Y1380" i="1"/>
  <c r="W1380" i="1"/>
  <c r="U1380" i="1"/>
  <c r="S1380" i="1"/>
  <c r="Q1380" i="1"/>
  <c r="O1380" i="1"/>
  <c r="M1380" i="1"/>
  <c r="L1380" i="1"/>
  <c r="J1380" i="1"/>
  <c r="H1380" i="1"/>
  <c r="F1380" i="1"/>
  <c r="D1380" i="1"/>
  <c r="AE1379" i="1"/>
  <c r="AC1379" i="1"/>
  <c r="AA1379" i="1"/>
  <c r="Y1379" i="1"/>
  <c r="W1379" i="1"/>
  <c r="U1379" i="1"/>
  <c r="S1379" i="1"/>
  <c r="Q1379" i="1"/>
  <c r="O1379" i="1"/>
  <c r="M1379" i="1"/>
  <c r="L1379" i="1"/>
  <c r="J1379" i="1"/>
  <c r="H1379" i="1"/>
  <c r="F1379" i="1"/>
  <c r="D1379" i="1"/>
  <c r="AE1378" i="1"/>
  <c r="AC1378" i="1"/>
  <c r="AA1378" i="1"/>
  <c r="Y1378" i="1"/>
  <c r="W1378" i="1"/>
  <c r="U1378" i="1"/>
  <c r="S1378" i="1"/>
  <c r="Q1378" i="1"/>
  <c r="O1378" i="1"/>
  <c r="M1378" i="1"/>
  <c r="L1378" i="1"/>
  <c r="J1378" i="1"/>
  <c r="H1378" i="1"/>
  <c r="F1378" i="1"/>
  <c r="D1378" i="1"/>
  <c r="AE1377" i="1"/>
  <c r="AC1377" i="1"/>
  <c r="AA1377" i="1"/>
  <c r="Y1377" i="1"/>
  <c r="W1377" i="1"/>
  <c r="U1377" i="1"/>
  <c r="S1377" i="1"/>
  <c r="Q1377" i="1"/>
  <c r="O1377" i="1"/>
  <c r="M1377" i="1"/>
  <c r="L1377" i="1"/>
  <c r="J1377" i="1"/>
  <c r="H1377" i="1"/>
  <c r="F1377" i="1"/>
  <c r="D1377" i="1"/>
  <c r="AE1376" i="1"/>
  <c r="AC1376" i="1"/>
  <c r="AA1376" i="1"/>
  <c r="Y1376" i="1"/>
  <c r="W1376" i="1"/>
  <c r="U1376" i="1"/>
  <c r="S1376" i="1"/>
  <c r="Q1376" i="1"/>
  <c r="O1376" i="1"/>
  <c r="M1376" i="1"/>
  <c r="L1376" i="1"/>
  <c r="J1376" i="1"/>
  <c r="H1376" i="1"/>
  <c r="F1376" i="1"/>
  <c r="D1376" i="1"/>
  <c r="AE1375" i="1"/>
  <c r="AC1375" i="1"/>
  <c r="AA1375" i="1"/>
  <c r="Y1375" i="1"/>
  <c r="W1375" i="1"/>
  <c r="U1375" i="1"/>
  <c r="S1375" i="1"/>
  <c r="Q1375" i="1"/>
  <c r="O1375" i="1"/>
  <c r="M1375" i="1"/>
  <c r="L1375" i="1"/>
  <c r="J1375" i="1"/>
  <c r="H1375" i="1"/>
  <c r="F1375" i="1"/>
  <c r="D1375" i="1"/>
  <c r="AE1374" i="1"/>
  <c r="AC1374" i="1"/>
  <c r="AA1374" i="1"/>
  <c r="Y1374" i="1"/>
  <c r="W1374" i="1"/>
  <c r="U1374" i="1"/>
  <c r="S1374" i="1"/>
  <c r="Q1374" i="1"/>
  <c r="O1374" i="1"/>
  <c r="M1374" i="1"/>
  <c r="L1374" i="1"/>
  <c r="J1374" i="1"/>
  <c r="H1374" i="1"/>
  <c r="F1374" i="1"/>
  <c r="D1374" i="1"/>
  <c r="AE1373" i="1"/>
  <c r="AC1373" i="1"/>
  <c r="AA1373" i="1"/>
  <c r="Y1373" i="1"/>
  <c r="W1373" i="1"/>
  <c r="U1373" i="1"/>
  <c r="S1373" i="1"/>
  <c r="Q1373" i="1"/>
  <c r="O1373" i="1"/>
  <c r="M1373" i="1"/>
  <c r="L1373" i="1"/>
  <c r="J1373" i="1"/>
  <c r="H1373" i="1"/>
  <c r="F1373" i="1"/>
  <c r="D1373" i="1"/>
  <c r="AE1372" i="1"/>
  <c r="AC1372" i="1"/>
  <c r="AA1372" i="1"/>
  <c r="Y1372" i="1"/>
  <c r="W1372" i="1"/>
  <c r="U1372" i="1"/>
  <c r="S1372" i="1"/>
  <c r="Q1372" i="1"/>
  <c r="O1372" i="1"/>
  <c r="M1372" i="1"/>
  <c r="L1372" i="1"/>
  <c r="J1372" i="1"/>
  <c r="H1372" i="1"/>
  <c r="F1372" i="1"/>
  <c r="D1372" i="1"/>
  <c r="AE1371" i="1"/>
  <c r="AC1371" i="1"/>
  <c r="AA1371" i="1"/>
  <c r="Y1371" i="1"/>
  <c r="W1371" i="1"/>
  <c r="U1371" i="1"/>
  <c r="S1371" i="1"/>
  <c r="Q1371" i="1"/>
  <c r="O1371" i="1"/>
  <c r="M1371" i="1"/>
  <c r="L1371" i="1"/>
  <c r="J1371" i="1"/>
  <c r="H1371" i="1"/>
  <c r="F1371" i="1"/>
  <c r="D1371" i="1"/>
  <c r="AE1370" i="1"/>
  <c r="AC1370" i="1"/>
  <c r="AA1370" i="1"/>
  <c r="Y1370" i="1"/>
  <c r="W1370" i="1"/>
  <c r="U1370" i="1"/>
  <c r="S1370" i="1"/>
  <c r="Q1370" i="1"/>
  <c r="O1370" i="1"/>
  <c r="M1370" i="1"/>
  <c r="L1370" i="1"/>
  <c r="J1370" i="1"/>
  <c r="H1370" i="1"/>
  <c r="F1370" i="1"/>
  <c r="D1370" i="1"/>
  <c r="AE1369" i="1"/>
  <c r="AC1369" i="1"/>
  <c r="AA1369" i="1"/>
  <c r="Y1369" i="1"/>
  <c r="W1369" i="1"/>
  <c r="U1369" i="1"/>
  <c r="S1369" i="1"/>
  <c r="Q1369" i="1"/>
  <c r="O1369" i="1"/>
  <c r="M1369" i="1"/>
  <c r="L1369" i="1"/>
  <c r="J1369" i="1"/>
  <c r="H1369" i="1"/>
  <c r="F1369" i="1"/>
  <c r="D1369" i="1"/>
  <c r="AE1368" i="1"/>
  <c r="AC1368" i="1"/>
  <c r="AA1368" i="1"/>
  <c r="Y1368" i="1"/>
  <c r="W1368" i="1"/>
  <c r="U1368" i="1"/>
  <c r="S1368" i="1"/>
  <c r="Q1368" i="1"/>
  <c r="O1368" i="1"/>
  <c r="M1368" i="1"/>
  <c r="L1368" i="1"/>
  <c r="J1368" i="1"/>
  <c r="H1368" i="1"/>
  <c r="F1368" i="1"/>
  <c r="D1368" i="1"/>
  <c r="AE1367" i="1"/>
  <c r="AC1367" i="1"/>
  <c r="AA1367" i="1"/>
  <c r="Y1367" i="1"/>
  <c r="W1367" i="1"/>
  <c r="U1367" i="1"/>
  <c r="S1367" i="1"/>
  <c r="Q1367" i="1"/>
  <c r="O1367" i="1"/>
  <c r="M1367" i="1"/>
  <c r="L1367" i="1"/>
  <c r="J1367" i="1"/>
  <c r="H1367" i="1"/>
  <c r="F1367" i="1"/>
  <c r="D1367" i="1"/>
  <c r="AE1366" i="1"/>
  <c r="AC1366" i="1"/>
  <c r="AA1366" i="1"/>
  <c r="Y1366" i="1"/>
  <c r="W1366" i="1"/>
  <c r="U1366" i="1"/>
  <c r="S1366" i="1"/>
  <c r="Q1366" i="1"/>
  <c r="O1366" i="1"/>
  <c r="M1366" i="1"/>
  <c r="L1366" i="1"/>
  <c r="J1366" i="1"/>
  <c r="H1366" i="1"/>
  <c r="F1366" i="1"/>
  <c r="D1366" i="1"/>
  <c r="AE1365" i="1"/>
  <c r="AC1365" i="1"/>
  <c r="AA1365" i="1"/>
  <c r="Y1365" i="1"/>
  <c r="W1365" i="1"/>
  <c r="U1365" i="1"/>
  <c r="S1365" i="1"/>
  <c r="Q1365" i="1"/>
  <c r="O1365" i="1"/>
  <c r="M1365" i="1"/>
  <c r="L1365" i="1"/>
  <c r="J1365" i="1"/>
  <c r="H1365" i="1"/>
  <c r="F1365" i="1"/>
  <c r="D1365" i="1"/>
  <c r="AE1364" i="1"/>
  <c r="AC1364" i="1"/>
  <c r="AA1364" i="1"/>
  <c r="Y1364" i="1"/>
  <c r="W1364" i="1"/>
  <c r="U1364" i="1"/>
  <c r="S1364" i="1"/>
  <c r="Q1364" i="1"/>
  <c r="O1364" i="1"/>
  <c r="M1364" i="1"/>
  <c r="L1364" i="1"/>
  <c r="J1364" i="1"/>
  <c r="H1364" i="1"/>
  <c r="F1364" i="1"/>
  <c r="D1364" i="1"/>
  <c r="AE1363" i="1"/>
  <c r="AC1363" i="1"/>
  <c r="AA1363" i="1"/>
  <c r="Y1363" i="1"/>
  <c r="W1363" i="1"/>
  <c r="U1363" i="1"/>
  <c r="S1363" i="1"/>
  <c r="Q1363" i="1"/>
  <c r="O1363" i="1"/>
  <c r="M1363" i="1"/>
  <c r="L1363" i="1"/>
  <c r="J1363" i="1"/>
  <c r="H1363" i="1"/>
  <c r="F1363" i="1"/>
  <c r="D1363" i="1"/>
  <c r="AE1362" i="1"/>
  <c r="AC1362" i="1"/>
  <c r="AA1362" i="1"/>
  <c r="Y1362" i="1"/>
  <c r="W1362" i="1"/>
  <c r="U1362" i="1"/>
  <c r="S1362" i="1"/>
  <c r="Q1362" i="1"/>
  <c r="O1362" i="1"/>
  <c r="M1362" i="1"/>
  <c r="L1362" i="1"/>
  <c r="J1362" i="1"/>
  <c r="H1362" i="1"/>
  <c r="F1362" i="1"/>
  <c r="D1362" i="1"/>
  <c r="AE1361" i="1"/>
  <c r="AC1361" i="1"/>
  <c r="AA1361" i="1"/>
  <c r="Y1361" i="1"/>
  <c r="W1361" i="1"/>
  <c r="U1361" i="1"/>
  <c r="S1361" i="1"/>
  <c r="Q1361" i="1"/>
  <c r="O1361" i="1"/>
  <c r="M1361" i="1"/>
  <c r="L1361" i="1"/>
  <c r="J1361" i="1"/>
  <c r="H1361" i="1"/>
  <c r="F1361" i="1"/>
  <c r="D1361" i="1"/>
  <c r="AE1360" i="1"/>
  <c r="AC1360" i="1"/>
  <c r="AA1360" i="1"/>
  <c r="Y1360" i="1"/>
  <c r="W1360" i="1"/>
  <c r="U1360" i="1"/>
  <c r="S1360" i="1"/>
  <c r="Q1360" i="1"/>
  <c r="O1360" i="1"/>
  <c r="M1360" i="1"/>
  <c r="L1360" i="1"/>
  <c r="J1360" i="1"/>
  <c r="H1360" i="1"/>
  <c r="F1360" i="1"/>
  <c r="D1360" i="1"/>
  <c r="AE1359" i="1"/>
  <c r="AC1359" i="1"/>
  <c r="AA1359" i="1"/>
  <c r="Y1359" i="1"/>
  <c r="W1359" i="1"/>
  <c r="U1359" i="1"/>
  <c r="S1359" i="1"/>
  <c r="Q1359" i="1"/>
  <c r="O1359" i="1"/>
  <c r="M1359" i="1"/>
  <c r="L1359" i="1"/>
  <c r="J1359" i="1"/>
  <c r="H1359" i="1"/>
  <c r="F1359" i="1"/>
  <c r="D1359" i="1"/>
  <c r="AE1358" i="1"/>
  <c r="AC1358" i="1"/>
  <c r="AA1358" i="1"/>
  <c r="Y1358" i="1"/>
  <c r="W1358" i="1"/>
  <c r="U1358" i="1"/>
  <c r="S1358" i="1"/>
  <c r="Q1358" i="1"/>
  <c r="O1358" i="1"/>
  <c r="M1358" i="1"/>
  <c r="L1358" i="1"/>
  <c r="J1358" i="1"/>
  <c r="H1358" i="1"/>
  <c r="F1358" i="1"/>
  <c r="D1358" i="1"/>
  <c r="AE1357" i="1"/>
  <c r="AC1357" i="1"/>
  <c r="AA1357" i="1"/>
  <c r="Y1357" i="1"/>
  <c r="W1357" i="1"/>
  <c r="U1357" i="1"/>
  <c r="S1357" i="1"/>
  <c r="Q1357" i="1"/>
  <c r="O1357" i="1"/>
  <c r="M1357" i="1"/>
  <c r="L1357" i="1"/>
  <c r="J1357" i="1"/>
  <c r="H1357" i="1"/>
  <c r="F1357" i="1"/>
  <c r="D1357" i="1"/>
  <c r="AE1356" i="1"/>
  <c r="AC1356" i="1"/>
  <c r="AA1356" i="1"/>
  <c r="Y1356" i="1"/>
  <c r="W1356" i="1"/>
  <c r="U1356" i="1"/>
  <c r="S1356" i="1"/>
  <c r="Q1356" i="1"/>
  <c r="O1356" i="1"/>
  <c r="M1356" i="1"/>
  <c r="L1356" i="1"/>
  <c r="J1356" i="1"/>
  <c r="H1356" i="1"/>
  <c r="F1356" i="1"/>
  <c r="D1356" i="1"/>
  <c r="AE1355" i="1"/>
  <c r="AC1355" i="1"/>
  <c r="AA1355" i="1"/>
  <c r="Y1355" i="1"/>
  <c r="W1355" i="1"/>
  <c r="U1355" i="1"/>
  <c r="S1355" i="1"/>
  <c r="Q1355" i="1"/>
  <c r="O1355" i="1"/>
  <c r="M1355" i="1"/>
  <c r="L1355" i="1"/>
  <c r="J1355" i="1"/>
  <c r="H1355" i="1"/>
  <c r="F1355" i="1"/>
  <c r="D1355" i="1"/>
  <c r="AE1354" i="1"/>
  <c r="AC1354" i="1"/>
  <c r="AA1354" i="1"/>
  <c r="Y1354" i="1"/>
  <c r="W1354" i="1"/>
  <c r="U1354" i="1"/>
  <c r="S1354" i="1"/>
  <c r="Q1354" i="1"/>
  <c r="O1354" i="1"/>
  <c r="M1354" i="1"/>
  <c r="L1354" i="1"/>
  <c r="J1354" i="1"/>
  <c r="H1354" i="1"/>
  <c r="F1354" i="1"/>
  <c r="D1354" i="1"/>
  <c r="AE1353" i="1"/>
  <c r="AC1353" i="1"/>
  <c r="AA1353" i="1"/>
  <c r="Y1353" i="1"/>
  <c r="W1353" i="1"/>
  <c r="U1353" i="1"/>
  <c r="S1353" i="1"/>
  <c r="Q1353" i="1"/>
  <c r="O1353" i="1"/>
  <c r="M1353" i="1"/>
  <c r="L1353" i="1"/>
  <c r="J1353" i="1"/>
  <c r="H1353" i="1"/>
  <c r="F1353" i="1"/>
  <c r="D1353" i="1"/>
  <c r="AE1352" i="1"/>
  <c r="AC1352" i="1"/>
  <c r="AA1352" i="1"/>
  <c r="Y1352" i="1"/>
  <c r="W1352" i="1"/>
  <c r="U1352" i="1"/>
  <c r="S1352" i="1"/>
  <c r="Q1352" i="1"/>
  <c r="O1352" i="1"/>
  <c r="M1352" i="1"/>
  <c r="L1352" i="1"/>
  <c r="J1352" i="1"/>
  <c r="H1352" i="1"/>
  <c r="F1352" i="1"/>
  <c r="D1352" i="1"/>
  <c r="AE1351" i="1"/>
  <c r="AC1351" i="1"/>
  <c r="AA1351" i="1"/>
  <c r="Y1351" i="1"/>
  <c r="W1351" i="1"/>
  <c r="U1351" i="1"/>
  <c r="S1351" i="1"/>
  <c r="Q1351" i="1"/>
  <c r="O1351" i="1"/>
  <c r="M1351" i="1"/>
  <c r="L1351" i="1"/>
  <c r="J1351" i="1"/>
  <c r="H1351" i="1"/>
  <c r="F1351" i="1"/>
  <c r="D1351" i="1"/>
  <c r="AE1350" i="1"/>
  <c r="AC1350" i="1"/>
  <c r="AA1350" i="1"/>
  <c r="Y1350" i="1"/>
  <c r="W1350" i="1"/>
  <c r="U1350" i="1"/>
  <c r="S1350" i="1"/>
  <c r="Q1350" i="1"/>
  <c r="O1350" i="1"/>
  <c r="M1350" i="1"/>
  <c r="L1350" i="1"/>
  <c r="J1350" i="1"/>
  <c r="H1350" i="1"/>
  <c r="F1350" i="1"/>
  <c r="D1350" i="1"/>
  <c r="AE1349" i="1"/>
  <c r="AC1349" i="1"/>
  <c r="AA1349" i="1"/>
  <c r="Y1349" i="1"/>
  <c r="W1349" i="1"/>
  <c r="U1349" i="1"/>
  <c r="S1349" i="1"/>
  <c r="Q1349" i="1"/>
  <c r="O1349" i="1"/>
  <c r="M1349" i="1"/>
  <c r="L1349" i="1"/>
  <c r="J1349" i="1"/>
  <c r="H1349" i="1"/>
  <c r="F1349" i="1"/>
  <c r="D1349" i="1"/>
  <c r="AE1348" i="1"/>
  <c r="AC1348" i="1"/>
  <c r="AA1348" i="1"/>
  <c r="Y1348" i="1"/>
  <c r="W1348" i="1"/>
  <c r="U1348" i="1"/>
  <c r="S1348" i="1"/>
  <c r="Q1348" i="1"/>
  <c r="O1348" i="1"/>
  <c r="M1348" i="1"/>
  <c r="L1348" i="1"/>
  <c r="J1348" i="1"/>
  <c r="H1348" i="1"/>
  <c r="F1348" i="1"/>
  <c r="D1348" i="1"/>
  <c r="AE1347" i="1"/>
  <c r="AC1347" i="1"/>
  <c r="AA1347" i="1"/>
  <c r="Y1347" i="1"/>
  <c r="W1347" i="1"/>
  <c r="U1347" i="1"/>
  <c r="S1347" i="1"/>
  <c r="Q1347" i="1"/>
  <c r="O1347" i="1"/>
  <c r="M1347" i="1"/>
  <c r="L1347" i="1"/>
  <c r="J1347" i="1"/>
  <c r="H1347" i="1"/>
  <c r="F1347" i="1"/>
  <c r="D1347" i="1"/>
  <c r="AE1346" i="1"/>
  <c r="AC1346" i="1"/>
  <c r="AA1346" i="1"/>
  <c r="Y1346" i="1"/>
  <c r="W1346" i="1"/>
  <c r="U1346" i="1"/>
  <c r="S1346" i="1"/>
  <c r="Q1346" i="1"/>
  <c r="O1346" i="1"/>
  <c r="M1346" i="1"/>
  <c r="L1346" i="1"/>
  <c r="J1346" i="1"/>
  <c r="H1346" i="1"/>
  <c r="F1346" i="1"/>
  <c r="D1346" i="1"/>
  <c r="AE1345" i="1"/>
  <c r="AC1345" i="1"/>
  <c r="AA1345" i="1"/>
  <c r="Y1345" i="1"/>
  <c r="W1345" i="1"/>
  <c r="U1345" i="1"/>
  <c r="S1345" i="1"/>
  <c r="Q1345" i="1"/>
  <c r="O1345" i="1"/>
  <c r="M1345" i="1"/>
  <c r="L1345" i="1"/>
  <c r="J1345" i="1"/>
  <c r="H1345" i="1"/>
  <c r="F1345" i="1"/>
  <c r="D1345" i="1"/>
  <c r="AE1344" i="1"/>
  <c r="AC1344" i="1"/>
  <c r="AA1344" i="1"/>
  <c r="Y1344" i="1"/>
  <c r="W1344" i="1"/>
  <c r="U1344" i="1"/>
  <c r="S1344" i="1"/>
  <c r="Q1344" i="1"/>
  <c r="O1344" i="1"/>
  <c r="M1344" i="1"/>
  <c r="L1344" i="1"/>
  <c r="J1344" i="1"/>
  <c r="H1344" i="1"/>
  <c r="F1344" i="1"/>
  <c r="D1344" i="1"/>
  <c r="AE1343" i="1"/>
  <c r="AC1343" i="1"/>
  <c r="AA1343" i="1"/>
  <c r="Y1343" i="1"/>
  <c r="W1343" i="1"/>
  <c r="U1343" i="1"/>
  <c r="S1343" i="1"/>
  <c r="Q1343" i="1"/>
  <c r="O1343" i="1"/>
  <c r="M1343" i="1"/>
  <c r="L1343" i="1"/>
  <c r="J1343" i="1"/>
  <c r="H1343" i="1"/>
  <c r="F1343" i="1"/>
  <c r="D1343" i="1"/>
  <c r="AE1342" i="1"/>
  <c r="AC1342" i="1"/>
  <c r="AA1342" i="1"/>
  <c r="Y1342" i="1"/>
  <c r="W1342" i="1"/>
  <c r="U1342" i="1"/>
  <c r="S1342" i="1"/>
  <c r="Q1342" i="1"/>
  <c r="O1342" i="1"/>
  <c r="M1342" i="1"/>
  <c r="L1342" i="1"/>
  <c r="J1342" i="1"/>
  <c r="H1342" i="1"/>
  <c r="F1342" i="1"/>
  <c r="D1342" i="1"/>
  <c r="AE1341" i="1"/>
  <c r="AC1341" i="1"/>
  <c r="AA1341" i="1"/>
  <c r="Y1341" i="1"/>
  <c r="W1341" i="1"/>
  <c r="U1341" i="1"/>
  <c r="S1341" i="1"/>
  <c r="Q1341" i="1"/>
  <c r="O1341" i="1"/>
  <c r="M1341" i="1"/>
  <c r="L1341" i="1"/>
  <c r="J1341" i="1"/>
  <c r="H1341" i="1"/>
  <c r="F1341" i="1"/>
  <c r="D1341" i="1"/>
  <c r="AE1340" i="1"/>
  <c r="AC1340" i="1"/>
  <c r="AA1340" i="1"/>
  <c r="Y1340" i="1"/>
  <c r="W1340" i="1"/>
  <c r="U1340" i="1"/>
  <c r="S1340" i="1"/>
  <c r="Q1340" i="1"/>
  <c r="O1340" i="1"/>
  <c r="M1340" i="1"/>
  <c r="L1340" i="1"/>
  <c r="J1340" i="1"/>
  <c r="H1340" i="1"/>
  <c r="F1340" i="1"/>
  <c r="D1340" i="1"/>
  <c r="AE1339" i="1"/>
  <c r="AC1339" i="1"/>
  <c r="AA1339" i="1"/>
  <c r="Y1339" i="1"/>
  <c r="W1339" i="1"/>
  <c r="U1339" i="1"/>
  <c r="S1339" i="1"/>
  <c r="Q1339" i="1"/>
  <c r="O1339" i="1"/>
  <c r="M1339" i="1"/>
  <c r="L1339" i="1"/>
  <c r="J1339" i="1"/>
  <c r="H1339" i="1"/>
  <c r="F1339" i="1"/>
  <c r="D1339" i="1"/>
  <c r="AE1338" i="1"/>
  <c r="AC1338" i="1"/>
  <c r="AA1338" i="1"/>
  <c r="Y1338" i="1"/>
  <c r="W1338" i="1"/>
  <c r="U1338" i="1"/>
  <c r="S1338" i="1"/>
  <c r="Q1338" i="1"/>
  <c r="O1338" i="1"/>
  <c r="M1338" i="1"/>
  <c r="L1338" i="1"/>
  <c r="J1338" i="1"/>
  <c r="H1338" i="1"/>
  <c r="F1338" i="1"/>
  <c r="D1338" i="1"/>
  <c r="AE1337" i="1"/>
  <c r="AC1337" i="1"/>
  <c r="AA1337" i="1"/>
  <c r="Y1337" i="1"/>
  <c r="W1337" i="1"/>
  <c r="U1337" i="1"/>
  <c r="S1337" i="1"/>
  <c r="Q1337" i="1"/>
  <c r="O1337" i="1"/>
  <c r="M1337" i="1"/>
  <c r="L1337" i="1"/>
  <c r="J1337" i="1"/>
  <c r="H1337" i="1"/>
  <c r="F1337" i="1"/>
  <c r="D1337" i="1"/>
  <c r="AE1336" i="1"/>
  <c r="AC1336" i="1"/>
  <c r="AA1336" i="1"/>
  <c r="Y1336" i="1"/>
  <c r="W1336" i="1"/>
  <c r="U1336" i="1"/>
  <c r="S1336" i="1"/>
  <c r="Q1336" i="1"/>
  <c r="O1336" i="1"/>
  <c r="M1336" i="1"/>
  <c r="L1336" i="1"/>
  <c r="J1336" i="1"/>
  <c r="H1336" i="1"/>
  <c r="F1336" i="1"/>
  <c r="D1336" i="1"/>
  <c r="AE1335" i="1"/>
  <c r="AC1335" i="1"/>
  <c r="AA1335" i="1"/>
  <c r="Y1335" i="1"/>
  <c r="W1335" i="1"/>
  <c r="U1335" i="1"/>
  <c r="S1335" i="1"/>
  <c r="Q1335" i="1"/>
  <c r="O1335" i="1"/>
  <c r="M1335" i="1"/>
  <c r="L1335" i="1"/>
  <c r="J1335" i="1"/>
  <c r="H1335" i="1"/>
  <c r="F1335" i="1"/>
  <c r="D1335" i="1"/>
  <c r="AE1334" i="1"/>
  <c r="AC1334" i="1"/>
  <c r="AA1334" i="1"/>
  <c r="Y1334" i="1"/>
  <c r="W1334" i="1"/>
  <c r="U1334" i="1"/>
  <c r="S1334" i="1"/>
  <c r="Q1334" i="1"/>
  <c r="O1334" i="1"/>
  <c r="M1334" i="1"/>
  <c r="L1334" i="1"/>
  <c r="J1334" i="1"/>
  <c r="H1334" i="1"/>
  <c r="F1334" i="1"/>
  <c r="D1334" i="1"/>
  <c r="AE1333" i="1"/>
  <c r="AC1333" i="1"/>
  <c r="AA1333" i="1"/>
  <c r="Y1333" i="1"/>
  <c r="W1333" i="1"/>
  <c r="U1333" i="1"/>
  <c r="S1333" i="1"/>
  <c r="Q1333" i="1"/>
  <c r="O1333" i="1"/>
  <c r="M1333" i="1"/>
  <c r="L1333" i="1"/>
  <c r="J1333" i="1"/>
  <c r="H1333" i="1"/>
  <c r="F1333" i="1"/>
  <c r="D1333" i="1"/>
  <c r="AE1332" i="1"/>
  <c r="AC1332" i="1"/>
  <c r="AA1332" i="1"/>
  <c r="Y1332" i="1"/>
  <c r="W1332" i="1"/>
  <c r="U1332" i="1"/>
  <c r="S1332" i="1"/>
  <c r="Q1332" i="1"/>
  <c r="O1332" i="1"/>
  <c r="M1332" i="1"/>
  <c r="L1332" i="1"/>
  <c r="J1332" i="1"/>
  <c r="H1332" i="1"/>
  <c r="F1332" i="1"/>
  <c r="D1332" i="1"/>
  <c r="AE1331" i="1"/>
  <c r="AC1331" i="1"/>
  <c r="AA1331" i="1"/>
  <c r="Y1331" i="1"/>
  <c r="W1331" i="1"/>
  <c r="U1331" i="1"/>
  <c r="S1331" i="1"/>
  <c r="Q1331" i="1"/>
  <c r="O1331" i="1"/>
  <c r="M1331" i="1"/>
  <c r="L1331" i="1"/>
  <c r="J1331" i="1"/>
  <c r="H1331" i="1"/>
  <c r="F1331" i="1"/>
  <c r="D1331" i="1"/>
  <c r="AE1330" i="1"/>
  <c r="AC1330" i="1"/>
  <c r="AA1330" i="1"/>
  <c r="Y1330" i="1"/>
  <c r="W1330" i="1"/>
  <c r="U1330" i="1"/>
  <c r="S1330" i="1"/>
  <c r="Q1330" i="1"/>
  <c r="O1330" i="1"/>
  <c r="M1330" i="1"/>
  <c r="L1330" i="1"/>
  <c r="J1330" i="1"/>
  <c r="H1330" i="1"/>
  <c r="F1330" i="1"/>
  <c r="D1330" i="1"/>
  <c r="AE1329" i="1"/>
  <c r="AC1329" i="1"/>
  <c r="AA1329" i="1"/>
  <c r="Y1329" i="1"/>
  <c r="W1329" i="1"/>
  <c r="U1329" i="1"/>
  <c r="S1329" i="1"/>
  <c r="Q1329" i="1"/>
  <c r="O1329" i="1"/>
  <c r="M1329" i="1"/>
  <c r="L1329" i="1"/>
  <c r="J1329" i="1"/>
  <c r="H1329" i="1"/>
  <c r="F1329" i="1"/>
  <c r="D1329" i="1"/>
  <c r="AE1328" i="1"/>
  <c r="AC1328" i="1"/>
  <c r="AA1328" i="1"/>
  <c r="Y1328" i="1"/>
  <c r="W1328" i="1"/>
  <c r="U1328" i="1"/>
  <c r="S1328" i="1"/>
  <c r="Q1328" i="1"/>
  <c r="O1328" i="1"/>
  <c r="M1328" i="1"/>
  <c r="L1328" i="1"/>
  <c r="J1328" i="1"/>
  <c r="H1328" i="1"/>
  <c r="F1328" i="1"/>
  <c r="D1328" i="1"/>
  <c r="AE1327" i="1"/>
  <c r="AC1327" i="1"/>
  <c r="AA1327" i="1"/>
  <c r="Y1327" i="1"/>
  <c r="W1327" i="1"/>
  <c r="U1327" i="1"/>
  <c r="S1327" i="1"/>
  <c r="Q1327" i="1"/>
  <c r="O1327" i="1"/>
  <c r="M1327" i="1"/>
  <c r="L1327" i="1"/>
  <c r="J1327" i="1"/>
  <c r="H1327" i="1"/>
  <c r="F1327" i="1"/>
  <c r="D1327" i="1"/>
  <c r="AE1326" i="1"/>
  <c r="AC1326" i="1"/>
  <c r="AA1326" i="1"/>
  <c r="Y1326" i="1"/>
  <c r="W1326" i="1"/>
  <c r="U1326" i="1"/>
  <c r="S1326" i="1"/>
  <c r="Q1326" i="1"/>
  <c r="O1326" i="1"/>
  <c r="M1326" i="1"/>
  <c r="L1326" i="1"/>
  <c r="J1326" i="1"/>
  <c r="H1326" i="1"/>
  <c r="F1326" i="1"/>
  <c r="D1326" i="1"/>
  <c r="AE1325" i="1"/>
  <c r="AC1325" i="1"/>
  <c r="AA1325" i="1"/>
  <c r="Y1325" i="1"/>
  <c r="W1325" i="1"/>
  <c r="U1325" i="1"/>
  <c r="S1325" i="1"/>
  <c r="Q1325" i="1"/>
  <c r="O1325" i="1"/>
  <c r="M1325" i="1"/>
  <c r="L1325" i="1"/>
  <c r="J1325" i="1"/>
  <c r="H1325" i="1"/>
  <c r="F1325" i="1"/>
  <c r="D1325" i="1"/>
  <c r="AE1324" i="1"/>
  <c r="AC1324" i="1"/>
  <c r="AA1324" i="1"/>
  <c r="Y1324" i="1"/>
  <c r="W1324" i="1"/>
  <c r="U1324" i="1"/>
  <c r="S1324" i="1"/>
  <c r="Q1324" i="1"/>
  <c r="O1324" i="1"/>
  <c r="M1324" i="1"/>
  <c r="L1324" i="1"/>
  <c r="J1324" i="1"/>
  <c r="H1324" i="1"/>
  <c r="F1324" i="1"/>
  <c r="D1324" i="1"/>
  <c r="AE1323" i="1"/>
  <c r="AC1323" i="1"/>
  <c r="AA1323" i="1"/>
  <c r="Y1323" i="1"/>
  <c r="W1323" i="1"/>
  <c r="U1323" i="1"/>
  <c r="S1323" i="1"/>
  <c r="Q1323" i="1"/>
  <c r="O1323" i="1"/>
  <c r="M1323" i="1"/>
  <c r="L1323" i="1"/>
  <c r="J1323" i="1"/>
  <c r="H1323" i="1"/>
  <c r="F1323" i="1"/>
  <c r="D1323" i="1"/>
  <c r="AE1322" i="1"/>
  <c r="AC1322" i="1"/>
  <c r="AA1322" i="1"/>
  <c r="Y1322" i="1"/>
  <c r="W1322" i="1"/>
  <c r="U1322" i="1"/>
  <c r="S1322" i="1"/>
  <c r="Q1322" i="1"/>
  <c r="O1322" i="1"/>
  <c r="M1322" i="1"/>
  <c r="L1322" i="1"/>
  <c r="J1322" i="1"/>
  <c r="H1322" i="1"/>
  <c r="F1322" i="1"/>
  <c r="D1322" i="1"/>
  <c r="AE1321" i="1"/>
  <c r="AC1321" i="1"/>
  <c r="AA1321" i="1"/>
  <c r="Y1321" i="1"/>
  <c r="W1321" i="1"/>
  <c r="U1321" i="1"/>
  <c r="S1321" i="1"/>
  <c r="Q1321" i="1"/>
  <c r="O1321" i="1"/>
  <c r="M1321" i="1"/>
  <c r="L1321" i="1"/>
  <c r="J1321" i="1"/>
  <c r="H1321" i="1"/>
  <c r="F1321" i="1"/>
  <c r="D1321" i="1"/>
  <c r="AE1320" i="1"/>
  <c r="AC1320" i="1"/>
  <c r="AA1320" i="1"/>
  <c r="Y1320" i="1"/>
  <c r="W1320" i="1"/>
  <c r="U1320" i="1"/>
  <c r="S1320" i="1"/>
  <c r="Q1320" i="1"/>
  <c r="O1320" i="1"/>
  <c r="M1320" i="1"/>
  <c r="L1320" i="1"/>
  <c r="J1320" i="1"/>
  <c r="H1320" i="1"/>
  <c r="F1320" i="1"/>
  <c r="D1320" i="1"/>
  <c r="AE1319" i="1"/>
  <c r="AC1319" i="1"/>
  <c r="AA1319" i="1"/>
  <c r="Y1319" i="1"/>
  <c r="W1319" i="1"/>
  <c r="U1319" i="1"/>
  <c r="S1319" i="1"/>
  <c r="Q1319" i="1"/>
  <c r="O1319" i="1"/>
  <c r="M1319" i="1"/>
  <c r="L1319" i="1"/>
  <c r="J1319" i="1"/>
  <c r="H1319" i="1"/>
  <c r="F1319" i="1"/>
  <c r="D1319" i="1"/>
  <c r="AE1318" i="1"/>
  <c r="AC1318" i="1"/>
  <c r="AA1318" i="1"/>
  <c r="Y1318" i="1"/>
  <c r="W1318" i="1"/>
  <c r="U1318" i="1"/>
  <c r="S1318" i="1"/>
  <c r="Q1318" i="1"/>
  <c r="O1318" i="1"/>
  <c r="M1318" i="1"/>
  <c r="L1318" i="1"/>
  <c r="J1318" i="1"/>
  <c r="H1318" i="1"/>
  <c r="F1318" i="1"/>
  <c r="D1318" i="1"/>
  <c r="AE1317" i="1"/>
  <c r="AC1317" i="1"/>
  <c r="AA1317" i="1"/>
  <c r="Y1317" i="1"/>
  <c r="W1317" i="1"/>
  <c r="U1317" i="1"/>
  <c r="S1317" i="1"/>
  <c r="Q1317" i="1"/>
  <c r="O1317" i="1"/>
  <c r="M1317" i="1"/>
  <c r="L1317" i="1"/>
  <c r="J1317" i="1"/>
  <c r="H1317" i="1"/>
  <c r="F1317" i="1"/>
  <c r="D1317" i="1"/>
  <c r="AE1316" i="1"/>
  <c r="AC1316" i="1"/>
  <c r="AA1316" i="1"/>
  <c r="Y1316" i="1"/>
  <c r="W1316" i="1"/>
  <c r="U1316" i="1"/>
  <c r="S1316" i="1"/>
  <c r="Q1316" i="1"/>
  <c r="O1316" i="1"/>
  <c r="M1316" i="1"/>
  <c r="L1316" i="1"/>
  <c r="J1316" i="1"/>
  <c r="H1316" i="1"/>
  <c r="F1316" i="1"/>
  <c r="D1316" i="1"/>
  <c r="AE1315" i="1"/>
  <c r="AC1315" i="1"/>
  <c r="AA1315" i="1"/>
  <c r="Y1315" i="1"/>
  <c r="W1315" i="1"/>
  <c r="U1315" i="1"/>
  <c r="S1315" i="1"/>
  <c r="Q1315" i="1"/>
  <c r="O1315" i="1"/>
  <c r="M1315" i="1"/>
  <c r="L1315" i="1"/>
  <c r="J1315" i="1"/>
  <c r="H1315" i="1"/>
  <c r="F1315" i="1"/>
  <c r="D1315" i="1"/>
  <c r="AE1314" i="1"/>
  <c r="AC1314" i="1"/>
  <c r="AA1314" i="1"/>
  <c r="Y1314" i="1"/>
  <c r="W1314" i="1"/>
  <c r="U1314" i="1"/>
  <c r="S1314" i="1"/>
  <c r="Q1314" i="1"/>
  <c r="O1314" i="1"/>
  <c r="M1314" i="1"/>
  <c r="L1314" i="1"/>
  <c r="J1314" i="1"/>
  <c r="H1314" i="1"/>
  <c r="F1314" i="1"/>
  <c r="D1314" i="1"/>
  <c r="AE1313" i="1"/>
  <c r="AC1313" i="1"/>
  <c r="AA1313" i="1"/>
  <c r="Y1313" i="1"/>
  <c r="W1313" i="1"/>
  <c r="U1313" i="1"/>
  <c r="S1313" i="1"/>
  <c r="Q1313" i="1"/>
  <c r="O1313" i="1"/>
  <c r="M1313" i="1"/>
  <c r="L1313" i="1"/>
  <c r="J1313" i="1"/>
  <c r="H1313" i="1"/>
  <c r="F1313" i="1"/>
  <c r="D1313" i="1"/>
  <c r="AE1312" i="1"/>
  <c r="AC1312" i="1"/>
  <c r="AA1312" i="1"/>
  <c r="Y1312" i="1"/>
  <c r="W1312" i="1"/>
  <c r="U1312" i="1"/>
  <c r="S1312" i="1"/>
  <c r="Q1312" i="1"/>
  <c r="O1312" i="1"/>
  <c r="M1312" i="1"/>
  <c r="L1312" i="1"/>
  <c r="J1312" i="1"/>
  <c r="H1312" i="1"/>
  <c r="F1312" i="1"/>
  <c r="D1312" i="1"/>
  <c r="AE1311" i="1"/>
  <c r="AC1311" i="1"/>
  <c r="AA1311" i="1"/>
  <c r="Y1311" i="1"/>
  <c r="W1311" i="1"/>
  <c r="U1311" i="1"/>
  <c r="S1311" i="1"/>
  <c r="Q1311" i="1"/>
  <c r="O1311" i="1"/>
  <c r="M1311" i="1"/>
  <c r="L1311" i="1"/>
  <c r="J1311" i="1"/>
  <c r="H1311" i="1"/>
  <c r="F1311" i="1"/>
  <c r="D1311" i="1"/>
  <c r="AE1310" i="1"/>
  <c r="AC1310" i="1"/>
  <c r="AA1310" i="1"/>
  <c r="Y1310" i="1"/>
  <c r="W1310" i="1"/>
  <c r="U1310" i="1"/>
  <c r="S1310" i="1"/>
  <c r="Q1310" i="1"/>
  <c r="O1310" i="1"/>
  <c r="M1310" i="1"/>
  <c r="L1310" i="1"/>
  <c r="J1310" i="1"/>
  <c r="H1310" i="1"/>
  <c r="F1310" i="1"/>
  <c r="D1310" i="1"/>
  <c r="AE1309" i="1"/>
  <c r="AC1309" i="1"/>
  <c r="AA1309" i="1"/>
  <c r="Y1309" i="1"/>
  <c r="W1309" i="1"/>
  <c r="U1309" i="1"/>
  <c r="S1309" i="1"/>
  <c r="Q1309" i="1"/>
  <c r="O1309" i="1"/>
  <c r="M1309" i="1"/>
  <c r="L1309" i="1"/>
  <c r="J1309" i="1"/>
  <c r="H1309" i="1"/>
  <c r="F1309" i="1"/>
  <c r="D1309" i="1"/>
  <c r="AE1308" i="1"/>
  <c r="AC1308" i="1"/>
  <c r="AA1308" i="1"/>
  <c r="Y1308" i="1"/>
  <c r="W1308" i="1"/>
  <c r="U1308" i="1"/>
  <c r="S1308" i="1"/>
  <c r="Q1308" i="1"/>
  <c r="O1308" i="1"/>
  <c r="M1308" i="1"/>
  <c r="L1308" i="1"/>
  <c r="J1308" i="1"/>
  <c r="H1308" i="1"/>
  <c r="F1308" i="1"/>
  <c r="D1308" i="1"/>
  <c r="AE1307" i="1"/>
  <c r="AC1307" i="1"/>
  <c r="AA1307" i="1"/>
  <c r="Y1307" i="1"/>
  <c r="W1307" i="1"/>
  <c r="U1307" i="1"/>
  <c r="S1307" i="1"/>
  <c r="Q1307" i="1"/>
  <c r="O1307" i="1"/>
  <c r="M1307" i="1"/>
  <c r="L1307" i="1"/>
  <c r="J1307" i="1"/>
  <c r="H1307" i="1"/>
  <c r="F1307" i="1"/>
  <c r="D1307" i="1"/>
  <c r="AE1306" i="1"/>
  <c r="AC1306" i="1"/>
  <c r="AA1306" i="1"/>
  <c r="Y1306" i="1"/>
  <c r="W1306" i="1"/>
  <c r="U1306" i="1"/>
  <c r="S1306" i="1"/>
  <c r="Q1306" i="1"/>
  <c r="O1306" i="1"/>
  <c r="M1306" i="1"/>
  <c r="L1306" i="1"/>
  <c r="J1306" i="1"/>
  <c r="H1306" i="1"/>
  <c r="F1306" i="1"/>
  <c r="D1306" i="1"/>
  <c r="AE1305" i="1"/>
  <c r="AC1305" i="1"/>
  <c r="AA1305" i="1"/>
  <c r="Y1305" i="1"/>
  <c r="W1305" i="1"/>
  <c r="U1305" i="1"/>
  <c r="S1305" i="1"/>
  <c r="Q1305" i="1"/>
  <c r="O1305" i="1"/>
  <c r="M1305" i="1"/>
  <c r="L1305" i="1"/>
  <c r="J1305" i="1"/>
  <c r="H1305" i="1"/>
  <c r="F1305" i="1"/>
  <c r="D1305" i="1"/>
  <c r="AE1304" i="1"/>
  <c r="AC1304" i="1"/>
  <c r="AA1304" i="1"/>
  <c r="Y1304" i="1"/>
  <c r="W1304" i="1"/>
  <c r="U1304" i="1"/>
  <c r="S1304" i="1"/>
  <c r="Q1304" i="1"/>
  <c r="O1304" i="1"/>
  <c r="M1304" i="1"/>
  <c r="L1304" i="1"/>
  <c r="J1304" i="1"/>
  <c r="H1304" i="1"/>
  <c r="F1304" i="1"/>
  <c r="D1304" i="1"/>
  <c r="AE1303" i="1"/>
  <c r="AC1303" i="1"/>
  <c r="AA1303" i="1"/>
  <c r="Y1303" i="1"/>
  <c r="W1303" i="1"/>
  <c r="U1303" i="1"/>
  <c r="S1303" i="1"/>
  <c r="Q1303" i="1"/>
  <c r="O1303" i="1"/>
  <c r="M1303" i="1"/>
  <c r="L1303" i="1"/>
  <c r="J1303" i="1"/>
  <c r="H1303" i="1"/>
  <c r="F1303" i="1"/>
  <c r="D1303" i="1"/>
  <c r="AE1302" i="1"/>
  <c r="AC1302" i="1"/>
  <c r="AA1302" i="1"/>
  <c r="Y1302" i="1"/>
  <c r="W1302" i="1"/>
  <c r="U1302" i="1"/>
  <c r="S1302" i="1"/>
  <c r="Q1302" i="1"/>
  <c r="O1302" i="1"/>
  <c r="M1302" i="1"/>
  <c r="L1302" i="1"/>
  <c r="J1302" i="1"/>
  <c r="H1302" i="1"/>
  <c r="F1302" i="1"/>
  <c r="D1302" i="1"/>
  <c r="AE1301" i="1"/>
  <c r="AC1301" i="1"/>
  <c r="AA1301" i="1"/>
  <c r="Y1301" i="1"/>
  <c r="W1301" i="1"/>
  <c r="U1301" i="1"/>
  <c r="S1301" i="1"/>
  <c r="Q1301" i="1"/>
  <c r="O1301" i="1"/>
  <c r="M1301" i="1"/>
  <c r="L1301" i="1"/>
  <c r="J1301" i="1"/>
  <c r="H1301" i="1"/>
  <c r="F1301" i="1"/>
  <c r="D1301" i="1"/>
  <c r="AE1300" i="1"/>
  <c r="AC1300" i="1"/>
  <c r="AA1300" i="1"/>
  <c r="Y1300" i="1"/>
  <c r="W1300" i="1"/>
  <c r="U1300" i="1"/>
  <c r="S1300" i="1"/>
  <c r="Q1300" i="1"/>
  <c r="O1300" i="1"/>
  <c r="M1300" i="1"/>
  <c r="L1300" i="1"/>
  <c r="J1300" i="1"/>
  <c r="H1300" i="1"/>
  <c r="F1300" i="1"/>
  <c r="D1300" i="1"/>
  <c r="AE1299" i="1"/>
  <c r="AC1299" i="1"/>
  <c r="AA1299" i="1"/>
  <c r="Y1299" i="1"/>
  <c r="W1299" i="1"/>
  <c r="U1299" i="1"/>
  <c r="S1299" i="1"/>
  <c r="Q1299" i="1"/>
  <c r="O1299" i="1"/>
  <c r="M1299" i="1"/>
  <c r="L1299" i="1"/>
  <c r="J1299" i="1"/>
  <c r="H1299" i="1"/>
  <c r="F1299" i="1"/>
  <c r="D1299" i="1"/>
  <c r="AE1298" i="1"/>
  <c r="AC1298" i="1"/>
  <c r="AA1298" i="1"/>
  <c r="Y1298" i="1"/>
  <c r="W1298" i="1"/>
  <c r="U1298" i="1"/>
  <c r="S1298" i="1"/>
  <c r="Q1298" i="1"/>
  <c r="O1298" i="1"/>
  <c r="M1298" i="1"/>
  <c r="L1298" i="1"/>
  <c r="J1298" i="1"/>
  <c r="H1298" i="1"/>
  <c r="F1298" i="1"/>
  <c r="D1298" i="1"/>
  <c r="AE1297" i="1"/>
  <c r="AC1297" i="1"/>
  <c r="AA1297" i="1"/>
  <c r="Y1297" i="1"/>
  <c r="W1297" i="1"/>
  <c r="U1297" i="1"/>
  <c r="S1297" i="1"/>
  <c r="Q1297" i="1"/>
  <c r="O1297" i="1"/>
  <c r="M1297" i="1"/>
  <c r="L1297" i="1"/>
  <c r="J1297" i="1"/>
  <c r="H1297" i="1"/>
  <c r="F1297" i="1"/>
  <c r="D1297" i="1"/>
  <c r="AE1296" i="1"/>
  <c r="AC1296" i="1"/>
  <c r="AA1296" i="1"/>
  <c r="Y1296" i="1"/>
  <c r="W1296" i="1"/>
  <c r="U1296" i="1"/>
  <c r="S1296" i="1"/>
  <c r="Q1296" i="1"/>
  <c r="O1296" i="1"/>
  <c r="M1296" i="1"/>
  <c r="L1296" i="1"/>
  <c r="J1296" i="1"/>
  <c r="H1296" i="1"/>
  <c r="F1296" i="1"/>
  <c r="D1296" i="1"/>
  <c r="AE1295" i="1"/>
  <c r="AC1295" i="1"/>
  <c r="AA1295" i="1"/>
  <c r="Y1295" i="1"/>
  <c r="W1295" i="1"/>
  <c r="U1295" i="1"/>
  <c r="S1295" i="1"/>
  <c r="Q1295" i="1"/>
  <c r="O1295" i="1"/>
  <c r="M1295" i="1"/>
  <c r="L1295" i="1"/>
  <c r="J1295" i="1"/>
  <c r="H1295" i="1"/>
  <c r="F1295" i="1"/>
  <c r="D1295" i="1"/>
  <c r="AE1294" i="1"/>
  <c r="AC1294" i="1"/>
  <c r="AA1294" i="1"/>
  <c r="Y1294" i="1"/>
  <c r="W1294" i="1"/>
  <c r="U1294" i="1"/>
  <c r="S1294" i="1"/>
  <c r="Q1294" i="1"/>
  <c r="O1294" i="1"/>
  <c r="M1294" i="1"/>
  <c r="L1294" i="1"/>
  <c r="J1294" i="1"/>
  <c r="H1294" i="1"/>
  <c r="F1294" i="1"/>
  <c r="D1294" i="1"/>
  <c r="AE1293" i="1"/>
  <c r="AC1293" i="1"/>
  <c r="AA1293" i="1"/>
  <c r="Y1293" i="1"/>
  <c r="W1293" i="1"/>
  <c r="U1293" i="1"/>
  <c r="S1293" i="1"/>
  <c r="Q1293" i="1"/>
  <c r="O1293" i="1"/>
  <c r="M1293" i="1"/>
  <c r="L1293" i="1"/>
  <c r="J1293" i="1"/>
  <c r="H1293" i="1"/>
  <c r="F1293" i="1"/>
  <c r="D1293" i="1"/>
  <c r="AE1292" i="1"/>
  <c r="AC1292" i="1"/>
  <c r="AA1292" i="1"/>
  <c r="Y1292" i="1"/>
  <c r="W1292" i="1"/>
  <c r="U1292" i="1"/>
  <c r="S1292" i="1"/>
  <c r="Q1292" i="1"/>
  <c r="O1292" i="1"/>
  <c r="M1292" i="1"/>
  <c r="L1292" i="1"/>
  <c r="J1292" i="1"/>
  <c r="H1292" i="1"/>
  <c r="F1292" i="1"/>
  <c r="D1292" i="1"/>
  <c r="AE1291" i="1"/>
  <c r="AC1291" i="1"/>
  <c r="AA1291" i="1"/>
  <c r="Y1291" i="1"/>
  <c r="W1291" i="1"/>
  <c r="U1291" i="1"/>
  <c r="S1291" i="1"/>
  <c r="Q1291" i="1"/>
  <c r="O1291" i="1"/>
  <c r="M1291" i="1"/>
  <c r="L1291" i="1"/>
  <c r="J1291" i="1"/>
  <c r="H1291" i="1"/>
  <c r="F1291" i="1"/>
  <c r="D1291" i="1"/>
  <c r="AE1290" i="1"/>
  <c r="AC1290" i="1"/>
  <c r="AA1290" i="1"/>
  <c r="Y1290" i="1"/>
  <c r="W1290" i="1"/>
  <c r="U1290" i="1"/>
  <c r="S1290" i="1"/>
  <c r="Q1290" i="1"/>
  <c r="O1290" i="1"/>
  <c r="M1290" i="1"/>
  <c r="L1290" i="1"/>
  <c r="J1290" i="1"/>
  <c r="H1290" i="1"/>
  <c r="F1290" i="1"/>
  <c r="D1290" i="1"/>
  <c r="AE1289" i="1"/>
  <c r="AC1289" i="1"/>
  <c r="AA1289" i="1"/>
  <c r="Y1289" i="1"/>
  <c r="W1289" i="1"/>
  <c r="U1289" i="1"/>
  <c r="S1289" i="1"/>
  <c r="Q1289" i="1"/>
  <c r="O1289" i="1"/>
  <c r="M1289" i="1"/>
  <c r="L1289" i="1"/>
  <c r="J1289" i="1"/>
  <c r="H1289" i="1"/>
  <c r="F1289" i="1"/>
  <c r="D1289" i="1"/>
  <c r="AE1288" i="1"/>
  <c r="AC1288" i="1"/>
  <c r="AA1288" i="1"/>
  <c r="Y1288" i="1"/>
  <c r="W1288" i="1"/>
  <c r="U1288" i="1"/>
  <c r="S1288" i="1"/>
  <c r="Q1288" i="1"/>
  <c r="O1288" i="1"/>
  <c r="M1288" i="1"/>
  <c r="L1288" i="1"/>
  <c r="J1288" i="1"/>
  <c r="H1288" i="1"/>
  <c r="F1288" i="1"/>
  <c r="D1288" i="1"/>
  <c r="AE1287" i="1"/>
  <c r="AC1287" i="1"/>
  <c r="AA1287" i="1"/>
  <c r="Y1287" i="1"/>
  <c r="W1287" i="1"/>
  <c r="U1287" i="1"/>
  <c r="S1287" i="1"/>
  <c r="Q1287" i="1"/>
  <c r="O1287" i="1"/>
  <c r="M1287" i="1"/>
  <c r="L1287" i="1"/>
  <c r="J1287" i="1"/>
  <c r="H1287" i="1"/>
  <c r="F1287" i="1"/>
  <c r="D1287" i="1"/>
  <c r="AE1286" i="1"/>
  <c r="AC1286" i="1"/>
  <c r="AA1286" i="1"/>
  <c r="Y1286" i="1"/>
  <c r="W1286" i="1"/>
  <c r="U1286" i="1"/>
  <c r="S1286" i="1"/>
  <c r="Q1286" i="1"/>
  <c r="O1286" i="1"/>
  <c r="M1286" i="1"/>
  <c r="L1286" i="1"/>
  <c r="J1286" i="1"/>
  <c r="H1286" i="1"/>
  <c r="F1286" i="1"/>
  <c r="D1286" i="1"/>
  <c r="AE1285" i="1"/>
  <c r="AC1285" i="1"/>
  <c r="AA1285" i="1"/>
  <c r="Y1285" i="1"/>
  <c r="W1285" i="1"/>
  <c r="U1285" i="1"/>
  <c r="S1285" i="1"/>
  <c r="Q1285" i="1"/>
  <c r="O1285" i="1"/>
  <c r="M1285" i="1"/>
  <c r="L1285" i="1"/>
  <c r="J1285" i="1"/>
  <c r="H1285" i="1"/>
  <c r="F1285" i="1"/>
  <c r="D1285" i="1"/>
  <c r="AE1284" i="1"/>
  <c r="AC1284" i="1"/>
  <c r="AA1284" i="1"/>
  <c r="Y1284" i="1"/>
  <c r="W1284" i="1"/>
  <c r="U1284" i="1"/>
  <c r="S1284" i="1"/>
  <c r="Q1284" i="1"/>
  <c r="O1284" i="1"/>
  <c r="M1284" i="1"/>
  <c r="L1284" i="1"/>
  <c r="J1284" i="1"/>
  <c r="H1284" i="1"/>
  <c r="F1284" i="1"/>
  <c r="D1284" i="1"/>
  <c r="AE1283" i="1"/>
  <c r="AC1283" i="1"/>
  <c r="AA1283" i="1"/>
  <c r="Y1283" i="1"/>
  <c r="W1283" i="1"/>
  <c r="U1283" i="1"/>
  <c r="S1283" i="1"/>
  <c r="Q1283" i="1"/>
  <c r="O1283" i="1"/>
  <c r="M1283" i="1"/>
  <c r="L1283" i="1"/>
  <c r="J1283" i="1"/>
  <c r="H1283" i="1"/>
  <c r="F1283" i="1"/>
  <c r="D1283" i="1"/>
  <c r="AE1282" i="1"/>
  <c r="AC1282" i="1"/>
  <c r="AA1282" i="1"/>
  <c r="Y1282" i="1"/>
  <c r="W1282" i="1"/>
  <c r="U1282" i="1"/>
  <c r="S1282" i="1"/>
  <c r="Q1282" i="1"/>
  <c r="O1282" i="1"/>
  <c r="M1282" i="1"/>
  <c r="L1282" i="1"/>
  <c r="J1282" i="1"/>
  <c r="H1282" i="1"/>
  <c r="F1282" i="1"/>
  <c r="D1282" i="1"/>
  <c r="AE1281" i="1"/>
  <c r="AC1281" i="1"/>
  <c r="AA1281" i="1"/>
  <c r="Y1281" i="1"/>
  <c r="W1281" i="1"/>
  <c r="U1281" i="1"/>
  <c r="S1281" i="1"/>
  <c r="Q1281" i="1"/>
  <c r="O1281" i="1"/>
  <c r="M1281" i="1"/>
  <c r="L1281" i="1"/>
  <c r="J1281" i="1"/>
  <c r="H1281" i="1"/>
  <c r="F1281" i="1"/>
  <c r="D1281" i="1"/>
  <c r="AE1280" i="1"/>
  <c r="AC1280" i="1"/>
  <c r="AA1280" i="1"/>
  <c r="Y1280" i="1"/>
  <c r="W1280" i="1"/>
  <c r="U1280" i="1"/>
  <c r="S1280" i="1"/>
  <c r="Q1280" i="1"/>
  <c r="O1280" i="1"/>
  <c r="M1280" i="1"/>
  <c r="L1280" i="1"/>
  <c r="J1280" i="1"/>
  <c r="H1280" i="1"/>
  <c r="F1280" i="1"/>
  <c r="D1280" i="1"/>
  <c r="AE1279" i="1"/>
  <c r="AC1279" i="1"/>
  <c r="AA1279" i="1"/>
  <c r="Y1279" i="1"/>
  <c r="W1279" i="1"/>
  <c r="U1279" i="1"/>
  <c r="S1279" i="1"/>
  <c r="Q1279" i="1"/>
  <c r="O1279" i="1"/>
  <c r="M1279" i="1"/>
  <c r="L1279" i="1"/>
  <c r="J1279" i="1"/>
  <c r="H1279" i="1"/>
  <c r="F1279" i="1"/>
  <c r="D1279" i="1"/>
  <c r="AE1278" i="1"/>
  <c r="AC1278" i="1"/>
  <c r="AA1278" i="1"/>
  <c r="Y1278" i="1"/>
  <c r="W1278" i="1"/>
  <c r="U1278" i="1"/>
  <c r="S1278" i="1"/>
  <c r="Q1278" i="1"/>
  <c r="O1278" i="1"/>
  <c r="M1278" i="1"/>
  <c r="L1278" i="1"/>
  <c r="J1278" i="1"/>
  <c r="H1278" i="1"/>
  <c r="F1278" i="1"/>
  <c r="D1278" i="1"/>
  <c r="AE1277" i="1"/>
  <c r="AC1277" i="1"/>
  <c r="AA1277" i="1"/>
  <c r="Y1277" i="1"/>
  <c r="W1277" i="1"/>
  <c r="U1277" i="1"/>
  <c r="S1277" i="1"/>
  <c r="Q1277" i="1"/>
  <c r="O1277" i="1"/>
  <c r="M1277" i="1"/>
  <c r="L1277" i="1"/>
  <c r="J1277" i="1"/>
  <c r="H1277" i="1"/>
  <c r="F1277" i="1"/>
  <c r="D1277" i="1"/>
  <c r="AE1276" i="1"/>
  <c r="AC1276" i="1"/>
  <c r="AA1276" i="1"/>
  <c r="Y1276" i="1"/>
  <c r="W1276" i="1"/>
  <c r="U1276" i="1"/>
  <c r="S1276" i="1"/>
  <c r="Q1276" i="1"/>
  <c r="O1276" i="1"/>
  <c r="M1276" i="1"/>
  <c r="L1276" i="1"/>
  <c r="J1276" i="1"/>
  <c r="H1276" i="1"/>
  <c r="F1276" i="1"/>
  <c r="D1276" i="1"/>
  <c r="AE1275" i="1"/>
  <c r="AC1275" i="1"/>
  <c r="AA1275" i="1"/>
  <c r="Y1275" i="1"/>
  <c r="W1275" i="1"/>
  <c r="U1275" i="1"/>
  <c r="S1275" i="1"/>
  <c r="Q1275" i="1"/>
  <c r="O1275" i="1"/>
  <c r="M1275" i="1"/>
  <c r="L1275" i="1"/>
  <c r="J1275" i="1"/>
  <c r="H1275" i="1"/>
  <c r="F1275" i="1"/>
  <c r="D1275" i="1"/>
  <c r="AE1274" i="1"/>
  <c r="AC1274" i="1"/>
  <c r="AA1274" i="1"/>
  <c r="Y1274" i="1"/>
  <c r="W1274" i="1"/>
  <c r="U1274" i="1"/>
  <c r="S1274" i="1"/>
  <c r="Q1274" i="1"/>
  <c r="O1274" i="1"/>
  <c r="M1274" i="1"/>
  <c r="L1274" i="1"/>
  <c r="J1274" i="1"/>
  <c r="H1274" i="1"/>
  <c r="F1274" i="1"/>
  <c r="D1274" i="1"/>
  <c r="AE1273" i="1"/>
  <c r="AC1273" i="1"/>
  <c r="AA1273" i="1"/>
  <c r="Y1273" i="1"/>
  <c r="W1273" i="1"/>
  <c r="U1273" i="1"/>
  <c r="S1273" i="1"/>
  <c r="Q1273" i="1"/>
  <c r="O1273" i="1"/>
  <c r="M1273" i="1"/>
  <c r="L1273" i="1"/>
  <c r="J1273" i="1"/>
  <c r="H1273" i="1"/>
  <c r="F1273" i="1"/>
  <c r="D1273" i="1"/>
  <c r="AE1272" i="1"/>
  <c r="AC1272" i="1"/>
  <c r="AA1272" i="1"/>
  <c r="Y1272" i="1"/>
  <c r="W1272" i="1"/>
  <c r="U1272" i="1"/>
  <c r="S1272" i="1"/>
  <c r="Q1272" i="1"/>
  <c r="O1272" i="1"/>
  <c r="M1272" i="1"/>
  <c r="L1272" i="1"/>
  <c r="J1272" i="1"/>
  <c r="H1272" i="1"/>
  <c r="F1272" i="1"/>
  <c r="D1272" i="1"/>
  <c r="AE1271" i="1"/>
  <c r="AC1271" i="1"/>
  <c r="AA1271" i="1"/>
  <c r="Y1271" i="1"/>
  <c r="W1271" i="1"/>
  <c r="U1271" i="1"/>
  <c r="S1271" i="1"/>
  <c r="Q1271" i="1"/>
  <c r="O1271" i="1"/>
  <c r="M1271" i="1"/>
  <c r="L1271" i="1"/>
  <c r="J1271" i="1"/>
  <c r="H1271" i="1"/>
  <c r="F1271" i="1"/>
  <c r="D1271" i="1"/>
  <c r="AE1270" i="1"/>
  <c r="AC1270" i="1"/>
  <c r="AA1270" i="1"/>
  <c r="Y1270" i="1"/>
  <c r="W1270" i="1"/>
  <c r="U1270" i="1"/>
  <c r="S1270" i="1"/>
  <c r="Q1270" i="1"/>
  <c r="O1270" i="1"/>
  <c r="M1270" i="1"/>
  <c r="L1270" i="1"/>
  <c r="J1270" i="1"/>
  <c r="H1270" i="1"/>
  <c r="F1270" i="1"/>
  <c r="D1270" i="1"/>
  <c r="AE1269" i="1"/>
  <c r="AC1269" i="1"/>
  <c r="AA1269" i="1"/>
  <c r="Y1269" i="1"/>
  <c r="W1269" i="1"/>
  <c r="U1269" i="1"/>
  <c r="S1269" i="1"/>
  <c r="Q1269" i="1"/>
  <c r="O1269" i="1"/>
  <c r="M1269" i="1"/>
  <c r="L1269" i="1"/>
  <c r="J1269" i="1"/>
  <c r="H1269" i="1"/>
  <c r="F1269" i="1"/>
  <c r="D1269" i="1"/>
  <c r="AE1268" i="1"/>
  <c r="AC1268" i="1"/>
  <c r="AA1268" i="1"/>
  <c r="Y1268" i="1"/>
  <c r="W1268" i="1"/>
  <c r="U1268" i="1"/>
  <c r="S1268" i="1"/>
  <c r="Q1268" i="1"/>
  <c r="O1268" i="1"/>
  <c r="M1268" i="1"/>
  <c r="L1268" i="1"/>
  <c r="J1268" i="1"/>
  <c r="H1268" i="1"/>
  <c r="F1268" i="1"/>
  <c r="D1268" i="1"/>
  <c r="AE1267" i="1"/>
  <c r="AC1267" i="1"/>
  <c r="AA1267" i="1"/>
  <c r="Y1267" i="1"/>
  <c r="W1267" i="1"/>
  <c r="U1267" i="1"/>
  <c r="S1267" i="1"/>
  <c r="Q1267" i="1"/>
  <c r="O1267" i="1"/>
  <c r="M1267" i="1"/>
  <c r="L1267" i="1"/>
  <c r="J1267" i="1"/>
  <c r="H1267" i="1"/>
  <c r="F1267" i="1"/>
  <c r="D1267" i="1"/>
  <c r="AE1266" i="1"/>
  <c r="AC1266" i="1"/>
  <c r="AA1266" i="1"/>
  <c r="Y1266" i="1"/>
  <c r="W1266" i="1"/>
  <c r="U1266" i="1"/>
  <c r="S1266" i="1"/>
  <c r="Q1266" i="1"/>
  <c r="O1266" i="1"/>
  <c r="M1266" i="1"/>
  <c r="L1266" i="1"/>
  <c r="J1266" i="1"/>
  <c r="H1266" i="1"/>
  <c r="F1266" i="1"/>
  <c r="D1266" i="1"/>
  <c r="AE1265" i="1"/>
  <c r="AC1265" i="1"/>
  <c r="AA1265" i="1"/>
  <c r="Y1265" i="1"/>
  <c r="W1265" i="1"/>
  <c r="U1265" i="1"/>
  <c r="S1265" i="1"/>
  <c r="Q1265" i="1"/>
  <c r="O1265" i="1"/>
  <c r="M1265" i="1"/>
  <c r="L1265" i="1"/>
  <c r="J1265" i="1"/>
  <c r="H1265" i="1"/>
  <c r="F1265" i="1"/>
  <c r="D1265" i="1"/>
  <c r="AE1264" i="1"/>
  <c r="AC1264" i="1"/>
  <c r="AA1264" i="1"/>
  <c r="Y1264" i="1"/>
  <c r="W1264" i="1"/>
  <c r="U1264" i="1"/>
  <c r="S1264" i="1"/>
  <c r="Q1264" i="1"/>
  <c r="O1264" i="1"/>
  <c r="M1264" i="1"/>
  <c r="L1264" i="1"/>
  <c r="J1264" i="1"/>
  <c r="H1264" i="1"/>
  <c r="F1264" i="1"/>
  <c r="D1264" i="1"/>
  <c r="AE1263" i="1"/>
  <c r="AC1263" i="1"/>
  <c r="AA1263" i="1"/>
  <c r="Y1263" i="1"/>
  <c r="W1263" i="1"/>
  <c r="U1263" i="1"/>
  <c r="S1263" i="1"/>
  <c r="Q1263" i="1"/>
  <c r="O1263" i="1"/>
  <c r="M1263" i="1"/>
  <c r="L1263" i="1"/>
  <c r="J1263" i="1"/>
  <c r="H1263" i="1"/>
  <c r="F1263" i="1"/>
  <c r="D1263" i="1"/>
  <c r="AE1262" i="1"/>
  <c r="AC1262" i="1"/>
  <c r="AA1262" i="1"/>
  <c r="Y1262" i="1"/>
  <c r="W1262" i="1"/>
  <c r="U1262" i="1"/>
  <c r="S1262" i="1"/>
  <c r="Q1262" i="1"/>
  <c r="O1262" i="1"/>
  <c r="M1262" i="1"/>
  <c r="L1262" i="1"/>
  <c r="J1262" i="1"/>
  <c r="H1262" i="1"/>
  <c r="F1262" i="1"/>
  <c r="D1262" i="1"/>
  <c r="AE1261" i="1"/>
  <c r="AC1261" i="1"/>
  <c r="AA1261" i="1"/>
  <c r="Y1261" i="1"/>
  <c r="W1261" i="1"/>
  <c r="U1261" i="1"/>
  <c r="S1261" i="1"/>
  <c r="Q1261" i="1"/>
  <c r="O1261" i="1"/>
  <c r="M1261" i="1"/>
  <c r="L1261" i="1"/>
  <c r="J1261" i="1"/>
  <c r="H1261" i="1"/>
  <c r="F1261" i="1"/>
  <c r="D1261" i="1"/>
  <c r="AE1260" i="1"/>
  <c r="AC1260" i="1"/>
  <c r="AA1260" i="1"/>
  <c r="Y1260" i="1"/>
  <c r="W1260" i="1"/>
  <c r="U1260" i="1"/>
  <c r="S1260" i="1"/>
  <c r="Q1260" i="1"/>
  <c r="O1260" i="1"/>
  <c r="M1260" i="1"/>
  <c r="L1260" i="1"/>
  <c r="J1260" i="1"/>
  <c r="H1260" i="1"/>
  <c r="F1260" i="1"/>
  <c r="D1260" i="1"/>
  <c r="AE1259" i="1"/>
  <c r="AC1259" i="1"/>
  <c r="AA1259" i="1"/>
  <c r="Y1259" i="1"/>
  <c r="W1259" i="1"/>
  <c r="U1259" i="1"/>
  <c r="S1259" i="1"/>
  <c r="Q1259" i="1"/>
  <c r="O1259" i="1"/>
  <c r="M1259" i="1"/>
  <c r="L1259" i="1"/>
  <c r="J1259" i="1"/>
  <c r="H1259" i="1"/>
  <c r="F1259" i="1"/>
  <c r="D1259" i="1"/>
  <c r="AE1258" i="1"/>
  <c r="AC1258" i="1"/>
  <c r="AA1258" i="1"/>
  <c r="Y1258" i="1"/>
  <c r="W1258" i="1"/>
  <c r="U1258" i="1"/>
  <c r="S1258" i="1"/>
  <c r="Q1258" i="1"/>
  <c r="O1258" i="1"/>
  <c r="M1258" i="1"/>
  <c r="L1258" i="1"/>
  <c r="J1258" i="1"/>
  <c r="H1258" i="1"/>
  <c r="F1258" i="1"/>
  <c r="D1258" i="1"/>
  <c r="AE1257" i="1"/>
  <c r="AC1257" i="1"/>
  <c r="AA1257" i="1"/>
  <c r="Y1257" i="1"/>
  <c r="W1257" i="1"/>
  <c r="U1257" i="1"/>
  <c r="S1257" i="1"/>
  <c r="Q1257" i="1"/>
  <c r="O1257" i="1"/>
  <c r="M1257" i="1"/>
  <c r="L1257" i="1"/>
  <c r="J1257" i="1"/>
  <c r="H1257" i="1"/>
  <c r="F1257" i="1"/>
  <c r="D1257" i="1"/>
  <c r="AE1256" i="1"/>
  <c r="AC1256" i="1"/>
  <c r="AA1256" i="1"/>
  <c r="Y1256" i="1"/>
  <c r="W1256" i="1"/>
  <c r="U1256" i="1"/>
  <c r="S1256" i="1"/>
  <c r="Q1256" i="1"/>
  <c r="O1256" i="1"/>
  <c r="M1256" i="1"/>
  <c r="L1256" i="1"/>
  <c r="J1256" i="1"/>
  <c r="H1256" i="1"/>
  <c r="F1256" i="1"/>
  <c r="D1256" i="1"/>
  <c r="AE1255" i="1"/>
  <c r="AC1255" i="1"/>
  <c r="AA1255" i="1"/>
  <c r="Y1255" i="1"/>
  <c r="W1255" i="1"/>
  <c r="U1255" i="1"/>
  <c r="S1255" i="1"/>
  <c r="Q1255" i="1"/>
  <c r="O1255" i="1"/>
  <c r="M1255" i="1"/>
  <c r="L1255" i="1"/>
  <c r="J1255" i="1"/>
  <c r="H1255" i="1"/>
  <c r="F1255" i="1"/>
  <c r="D1255" i="1"/>
  <c r="AE1254" i="1"/>
  <c r="AC1254" i="1"/>
  <c r="AA1254" i="1"/>
  <c r="Y1254" i="1"/>
  <c r="W1254" i="1"/>
  <c r="U1254" i="1"/>
  <c r="S1254" i="1"/>
  <c r="Q1254" i="1"/>
  <c r="O1254" i="1"/>
  <c r="M1254" i="1"/>
  <c r="L1254" i="1"/>
  <c r="J1254" i="1"/>
  <c r="H1254" i="1"/>
  <c r="F1254" i="1"/>
  <c r="D1254" i="1"/>
  <c r="AE1253" i="1"/>
  <c r="AC1253" i="1"/>
  <c r="AA1253" i="1"/>
  <c r="Y1253" i="1"/>
  <c r="W1253" i="1"/>
  <c r="U1253" i="1"/>
  <c r="S1253" i="1"/>
  <c r="Q1253" i="1"/>
  <c r="O1253" i="1"/>
  <c r="M1253" i="1"/>
  <c r="L1253" i="1"/>
  <c r="J1253" i="1"/>
  <c r="H1253" i="1"/>
  <c r="F1253" i="1"/>
  <c r="D1253" i="1"/>
  <c r="AE1252" i="1"/>
  <c r="AC1252" i="1"/>
  <c r="AA1252" i="1"/>
  <c r="Y1252" i="1"/>
  <c r="W1252" i="1"/>
  <c r="U1252" i="1"/>
  <c r="S1252" i="1"/>
  <c r="Q1252" i="1"/>
  <c r="O1252" i="1"/>
  <c r="M1252" i="1"/>
  <c r="L1252" i="1"/>
  <c r="J1252" i="1"/>
  <c r="H1252" i="1"/>
  <c r="F1252" i="1"/>
  <c r="D1252" i="1"/>
  <c r="AE1251" i="1"/>
  <c r="AC1251" i="1"/>
  <c r="AA1251" i="1"/>
  <c r="Y1251" i="1"/>
  <c r="W1251" i="1"/>
  <c r="U1251" i="1"/>
  <c r="S1251" i="1"/>
  <c r="Q1251" i="1"/>
  <c r="O1251" i="1"/>
  <c r="M1251" i="1"/>
  <c r="L1251" i="1"/>
  <c r="J1251" i="1"/>
  <c r="H1251" i="1"/>
  <c r="F1251" i="1"/>
  <c r="D1251" i="1"/>
  <c r="AE1250" i="1"/>
  <c r="AC1250" i="1"/>
  <c r="AA1250" i="1"/>
  <c r="Y1250" i="1"/>
  <c r="W1250" i="1"/>
  <c r="U1250" i="1"/>
  <c r="S1250" i="1"/>
  <c r="Q1250" i="1"/>
  <c r="O1250" i="1"/>
  <c r="M1250" i="1"/>
  <c r="L1250" i="1"/>
  <c r="J1250" i="1"/>
  <c r="H1250" i="1"/>
  <c r="F1250" i="1"/>
  <c r="D1250" i="1"/>
  <c r="AE1249" i="1"/>
  <c r="AC1249" i="1"/>
  <c r="AA1249" i="1"/>
  <c r="Y1249" i="1"/>
  <c r="W1249" i="1"/>
  <c r="U1249" i="1"/>
  <c r="S1249" i="1"/>
  <c r="Q1249" i="1"/>
  <c r="O1249" i="1"/>
  <c r="M1249" i="1"/>
  <c r="L1249" i="1"/>
  <c r="J1249" i="1"/>
  <c r="H1249" i="1"/>
  <c r="F1249" i="1"/>
  <c r="D1249" i="1"/>
  <c r="AE1248" i="1"/>
  <c r="AC1248" i="1"/>
  <c r="AA1248" i="1"/>
  <c r="Y1248" i="1"/>
  <c r="W1248" i="1"/>
  <c r="U1248" i="1"/>
  <c r="S1248" i="1"/>
  <c r="Q1248" i="1"/>
  <c r="O1248" i="1"/>
  <c r="M1248" i="1"/>
  <c r="L1248" i="1"/>
  <c r="J1248" i="1"/>
  <c r="H1248" i="1"/>
  <c r="F1248" i="1"/>
  <c r="D1248" i="1"/>
  <c r="AE1247" i="1"/>
  <c r="AC1247" i="1"/>
  <c r="AA1247" i="1"/>
  <c r="Y1247" i="1"/>
  <c r="W1247" i="1"/>
  <c r="U1247" i="1"/>
  <c r="S1247" i="1"/>
  <c r="Q1247" i="1"/>
  <c r="O1247" i="1"/>
  <c r="M1247" i="1"/>
  <c r="L1247" i="1"/>
  <c r="J1247" i="1"/>
  <c r="H1247" i="1"/>
  <c r="F1247" i="1"/>
  <c r="D1247" i="1"/>
  <c r="AE1246" i="1"/>
  <c r="AC1246" i="1"/>
  <c r="AA1246" i="1"/>
  <c r="Y1246" i="1"/>
  <c r="W1246" i="1"/>
  <c r="U1246" i="1"/>
  <c r="S1246" i="1"/>
  <c r="Q1246" i="1"/>
  <c r="O1246" i="1"/>
  <c r="M1246" i="1"/>
  <c r="L1246" i="1"/>
  <c r="J1246" i="1"/>
  <c r="H1246" i="1"/>
  <c r="F1246" i="1"/>
  <c r="D1246" i="1"/>
  <c r="AE1245" i="1"/>
  <c r="AC1245" i="1"/>
  <c r="AA1245" i="1"/>
  <c r="Y1245" i="1"/>
  <c r="W1245" i="1"/>
  <c r="U1245" i="1"/>
  <c r="S1245" i="1"/>
  <c r="Q1245" i="1"/>
  <c r="O1245" i="1"/>
  <c r="M1245" i="1"/>
  <c r="L1245" i="1"/>
  <c r="J1245" i="1"/>
  <c r="H1245" i="1"/>
  <c r="F1245" i="1"/>
  <c r="D1245" i="1"/>
  <c r="AE1244" i="1"/>
  <c r="AC1244" i="1"/>
  <c r="AA1244" i="1"/>
  <c r="Y1244" i="1"/>
  <c r="W1244" i="1"/>
  <c r="U1244" i="1"/>
  <c r="S1244" i="1"/>
  <c r="Q1244" i="1"/>
  <c r="O1244" i="1"/>
  <c r="M1244" i="1"/>
  <c r="L1244" i="1"/>
  <c r="J1244" i="1"/>
  <c r="H1244" i="1"/>
  <c r="F1244" i="1"/>
  <c r="D1244" i="1"/>
  <c r="AE1243" i="1"/>
  <c r="AC1243" i="1"/>
  <c r="AA1243" i="1"/>
  <c r="Y1243" i="1"/>
  <c r="W1243" i="1"/>
  <c r="U1243" i="1"/>
  <c r="S1243" i="1"/>
  <c r="Q1243" i="1"/>
  <c r="O1243" i="1"/>
  <c r="M1243" i="1"/>
  <c r="L1243" i="1"/>
  <c r="J1243" i="1"/>
  <c r="H1243" i="1"/>
  <c r="F1243" i="1"/>
  <c r="D1243" i="1"/>
  <c r="AE1242" i="1"/>
  <c r="AC1242" i="1"/>
  <c r="AA1242" i="1"/>
  <c r="Y1242" i="1"/>
  <c r="W1242" i="1"/>
  <c r="U1242" i="1"/>
  <c r="S1242" i="1"/>
  <c r="Q1242" i="1"/>
  <c r="O1242" i="1"/>
  <c r="M1242" i="1"/>
  <c r="L1242" i="1"/>
  <c r="J1242" i="1"/>
  <c r="H1242" i="1"/>
  <c r="F1242" i="1"/>
  <c r="D1242" i="1"/>
  <c r="AE1241" i="1"/>
  <c r="AC1241" i="1"/>
  <c r="AA1241" i="1"/>
  <c r="Y1241" i="1"/>
  <c r="W1241" i="1"/>
  <c r="U1241" i="1"/>
  <c r="S1241" i="1"/>
  <c r="Q1241" i="1"/>
  <c r="O1241" i="1"/>
  <c r="M1241" i="1"/>
  <c r="L1241" i="1"/>
  <c r="J1241" i="1"/>
  <c r="H1241" i="1"/>
  <c r="F1241" i="1"/>
  <c r="D1241" i="1"/>
  <c r="AE1240" i="1"/>
  <c r="AC1240" i="1"/>
  <c r="AA1240" i="1"/>
  <c r="Y1240" i="1"/>
  <c r="W1240" i="1"/>
  <c r="U1240" i="1"/>
  <c r="S1240" i="1"/>
  <c r="Q1240" i="1"/>
  <c r="O1240" i="1"/>
  <c r="M1240" i="1"/>
  <c r="L1240" i="1"/>
  <c r="J1240" i="1"/>
  <c r="H1240" i="1"/>
  <c r="F1240" i="1"/>
  <c r="D1240" i="1"/>
  <c r="AE1239" i="1"/>
  <c r="AC1239" i="1"/>
  <c r="AA1239" i="1"/>
  <c r="Y1239" i="1"/>
  <c r="W1239" i="1"/>
  <c r="U1239" i="1"/>
  <c r="S1239" i="1"/>
  <c r="Q1239" i="1"/>
  <c r="O1239" i="1"/>
  <c r="M1239" i="1"/>
  <c r="L1239" i="1"/>
  <c r="J1239" i="1"/>
  <c r="H1239" i="1"/>
  <c r="F1239" i="1"/>
  <c r="D1239" i="1"/>
  <c r="AE1238" i="1"/>
  <c r="AC1238" i="1"/>
  <c r="AA1238" i="1"/>
  <c r="Y1238" i="1"/>
  <c r="W1238" i="1"/>
  <c r="U1238" i="1"/>
  <c r="S1238" i="1"/>
  <c r="Q1238" i="1"/>
  <c r="O1238" i="1"/>
  <c r="M1238" i="1"/>
  <c r="L1238" i="1"/>
  <c r="J1238" i="1"/>
  <c r="H1238" i="1"/>
  <c r="F1238" i="1"/>
  <c r="D1238" i="1"/>
  <c r="AE1237" i="1"/>
  <c r="AC1237" i="1"/>
  <c r="AA1237" i="1"/>
  <c r="Y1237" i="1"/>
  <c r="W1237" i="1"/>
  <c r="U1237" i="1"/>
  <c r="S1237" i="1"/>
  <c r="Q1237" i="1"/>
  <c r="O1237" i="1"/>
  <c r="M1237" i="1"/>
  <c r="L1237" i="1"/>
  <c r="J1237" i="1"/>
  <c r="H1237" i="1"/>
  <c r="F1237" i="1"/>
  <c r="D1237" i="1"/>
  <c r="AE1236" i="1"/>
  <c r="AC1236" i="1"/>
  <c r="AA1236" i="1"/>
  <c r="Y1236" i="1"/>
  <c r="W1236" i="1"/>
  <c r="U1236" i="1"/>
  <c r="S1236" i="1"/>
  <c r="Q1236" i="1"/>
  <c r="O1236" i="1"/>
  <c r="M1236" i="1"/>
  <c r="L1236" i="1"/>
  <c r="J1236" i="1"/>
  <c r="H1236" i="1"/>
  <c r="F1236" i="1"/>
  <c r="D1236" i="1"/>
  <c r="AE1235" i="1"/>
  <c r="AC1235" i="1"/>
  <c r="AA1235" i="1"/>
  <c r="Y1235" i="1"/>
  <c r="W1235" i="1"/>
  <c r="U1235" i="1"/>
  <c r="S1235" i="1"/>
  <c r="Q1235" i="1"/>
  <c r="O1235" i="1"/>
  <c r="M1235" i="1"/>
  <c r="L1235" i="1"/>
  <c r="J1235" i="1"/>
  <c r="H1235" i="1"/>
  <c r="F1235" i="1"/>
  <c r="D1235" i="1"/>
  <c r="AE1234" i="1"/>
  <c r="AC1234" i="1"/>
  <c r="AA1234" i="1"/>
  <c r="Y1234" i="1"/>
  <c r="W1234" i="1"/>
  <c r="U1234" i="1"/>
  <c r="S1234" i="1"/>
  <c r="Q1234" i="1"/>
  <c r="O1234" i="1"/>
  <c r="M1234" i="1"/>
  <c r="L1234" i="1"/>
  <c r="J1234" i="1"/>
  <c r="H1234" i="1"/>
  <c r="F1234" i="1"/>
  <c r="D1234" i="1"/>
  <c r="AE1233" i="1"/>
  <c r="AC1233" i="1"/>
  <c r="AA1233" i="1"/>
  <c r="Y1233" i="1"/>
  <c r="W1233" i="1"/>
  <c r="U1233" i="1"/>
  <c r="S1233" i="1"/>
  <c r="Q1233" i="1"/>
  <c r="O1233" i="1"/>
  <c r="M1233" i="1"/>
  <c r="L1233" i="1"/>
  <c r="J1233" i="1"/>
  <c r="H1233" i="1"/>
  <c r="F1233" i="1"/>
  <c r="D1233" i="1"/>
  <c r="AE1232" i="1"/>
  <c r="AC1232" i="1"/>
  <c r="AA1232" i="1"/>
  <c r="Y1232" i="1"/>
  <c r="W1232" i="1"/>
  <c r="U1232" i="1"/>
  <c r="S1232" i="1"/>
  <c r="Q1232" i="1"/>
  <c r="O1232" i="1"/>
  <c r="M1232" i="1"/>
  <c r="L1232" i="1"/>
  <c r="J1232" i="1"/>
  <c r="H1232" i="1"/>
  <c r="F1232" i="1"/>
  <c r="D1232" i="1"/>
  <c r="AE1231" i="1"/>
  <c r="AC1231" i="1"/>
  <c r="AA1231" i="1"/>
  <c r="Y1231" i="1"/>
  <c r="W1231" i="1"/>
  <c r="U1231" i="1"/>
  <c r="S1231" i="1"/>
  <c r="Q1231" i="1"/>
  <c r="O1231" i="1"/>
  <c r="M1231" i="1"/>
  <c r="L1231" i="1"/>
  <c r="J1231" i="1"/>
  <c r="H1231" i="1"/>
  <c r="F1231" i="1"/>
  <c r="D1231" i="1"/>
  <c r="AE1230" i="1"/>
  <c r="AC1230" i="1"/>
  <c r="AA1230" i="1"/>
  <c r="Y1230" i="1"/>
  <c r="W1230" i="1"/>
  <c r="U1230" i="1"/>
  <c r="S1230" i="1"/>
  <c r="Q1230" i="1"/>
  <c r="O1230" i="1"/>
  <c r="M1230" i="1"/>
  <c r="L1230" i="1"/>
  <c r="J1230" i="1"/>
  <c r="H1230" i="1"/>
  <c r="F1230" i="1"/>
  <c r="D1230" i="1"/>
  <c r="AE1229" i="1"/>
  <c r="AC1229" i="1"/>
  <c r="AA1229" i="1"/>
  <c r="Y1229" i="1"/>
  <c r="W1229" i="1"/>
  <c r="U1229" i="1"/>
  <c r="S1229" i="1"/>
  <c r="Q1229" i="1"/>
  <c r="O1229" i="1"/>
  <c r="M1229" i="1"/>
  <c r="L1229" i="1"/>
  <c r="J1229" i="1"/>
  <c r="H1229" i="1"/>
  <c r="F1229" i="1"/>
  <c r="D1229" i="1"/>
  <c r="AE1228" i="1"/>
  <c r="AC1228" i="1"/>
  <c r="AA1228" i="1"/>
  <c r="Y1228" i="1"/>
  <c r="W1228" i="1"/>
  <c r="U1228" i="1"/>
  <c r="S1228" i="1"/>
  <c r="Q1228" i="1"/>
  <c r="O1228" i="1"/>
  <c r="M1228" i="1"/>
  <c r="L1228" i="1"/>
  <c r="J1228" i="1"/>
  <c r="H1228" i="1"/>
  <c r="F1228" i="1"/>
  <c r="D1228" i="1"/>
  <c r="AE1227" i="1"/>
  <c r="AC1227" i="1"/>
  <c r="AA1227" i="1"/>
  <c r="Y1227" i="1"/>
  <c r="W1227" i="1"/>
  <c r="U1227" i="1"/>
  <c r="S1227" i="1"/>
  <c r="Q1227" i="1"/>
  <c r="O1227" i="1"/>
  <c r="M1227" i="1"/>
  <c r="L1227" i="1"/>
  <c r="J1227" i="1"/>
  <c r="H1227" i="1"/>
  <c r="F1227" i="1"/>
  <c r="D1227" i="1"/>
  <c r="AE1226" i="1"/>
  <c r="AC1226" i="1"/>
  <c r="AA1226" i="1"/>
  <c r="Y1226" i="1"/>
  <c r="W1226" i="1"/>
  <c r="U1226" i="1"/>
  <c r="S1226" i="1"/>
  <c r="Q1226" i="1"/>
  <c r="O1226" i="1"/>
  <c r="M1226" i="1"/>
  <c r="L1226" i="1"/>
  <c r="J1226" i="1"/>
  <c r="H1226" i="1"/>
  <c r="F1226" i="1"/>
  <c r="D1226" i="1"/>
  <c r="AE1225" i="1"/>
  <c r="AC1225" i="1"/>
  <c r="AA1225" i="1"/>
  <c r="Y1225" i="1"/>
  <c r="W1225" i="1"/>
  <c r="U1225" i="1"/>
  <c r="S1225" i="1"/>
  <c r="Q1225" i="1"/>
  <c r="O1225" i="1"/>
  <c r="M1225" i="1"/>
  <c r="L1225" i="1"/>
  <c r="J1225" i="1"/>
  <c r="H1225" i="1"/>
  <c r="F1225" i="1"/>
  <c r="D1225" i="1"/>
  <c r="AE1224" i="1"/>
  <c r="AC1224" i="1"/>
  <c r="AA1224" i="1"/>
  <c r="Y1224" i="1"/>
  <c r="W1224" i="1"/>
  <c r="U1224" i="1"/>
  <c r="S1224" i="1"/>
  <c r="Q1224" i="1"/>
  <c r="O1224" i="1"/>
  <c r="M1224" i="1"/>
  <c r="L1224" i="1"/>
  <c r="J1224" i="1"/>
  <c r="H1224" i="1"/>
  <c r="F1224" i="1"/>
  <c r="D1224" i="1"/>
  <c r="AE1223" i="1"/>
  <c r="AC1223" i="1"/>
  <c r="AA1223" i="1"/>
  <c r="Y1223" i="1"/>
  <c r="W1223" i="1"/>
  <c r="U1223" i="1"/>
  <c r="S1223" i="1"/>
  <c r="Q1223" i="1"/>
  <c r="O1223" i="1"/>
  <c r="M1223" i="1"/>
  <c r="L1223" i="1"/>
  <c r="J1223" i="1"/>
  <c r="H1223" i="1"/>
  <c r="F1223" i="1"/>
  <c r="D1223" i="1"/>
  <c r="AE1222" i="1"/>
  <c r="AC1222" i="1"/>
  <c r="AA1222" i="1"/>
  <c r="Y1222" i="1"/>
  <c r="W1222" i="1"/>
  <c r="U1222" i="1"/>
  <c r="S1222" i="1"/>
  <c r="Q1222" i="1"/>
  <c r="O1222" i="1"/>
  <c r="M1222" i="1"/>
  <c r="L1222" i="1"/>
  <c r="J1222" i="1"/>
  <c r="H1222" i="1"/>
  <c r="F1222" i="1"/>
  <c r="D1222" i="1"/>
  <c r="AE1221" i="1"/>
  <c r="AC1221" i="1"/>
  <c r="AA1221" i="1"/>
  <c r="Y1221" i="1"/>
  <c r="W1221" i="1"/>
  <c r="U1221" i="1"/>
  <c r="S1221" i="1"/>
  <c r="Q1221" i="1"/>
  <c r="O1221" i="1"/>
  <c r="M1221" i="1"/>
  <c r="L1221" i="1"/>
  <c r="J1221" i="1"/>
  <c r="H1221" i="1"/>
  <c r="F1221" i="1"/>
  <c r="D1221" i="1"/>
  <c r="AE1220" i="1"/>
  <c r="AC1220" i="1"/>
  <c r="AA1220" i="1"/>
  <c r="Y1220" i="1"/>
  <c r="W1220" i="1"/>
  <c r="U1220" i="1"/>
  <c r="S1220" i="1"/>
  <c r="Q1220" i="1"/>
  <c r="O1220" i="1"/>
  <c r="M1220" i="1"/>
  <c r="L1220" i="1"/>
  <c r="J1220" i="1"/>
  <c r="H1220" i="1"/>
  <c r="F1220" i="1"/>
  <c r="D1220" i="1"/>
  <c r="AE1219" i="1"/>
  <c r="AC1219" i="1"/>
  <c r="AA1219" i="1"/>
  <c r="Y1219" i="1"/>
  <c r="W1219" i="1"/>
  <c r="U1219" i="1"/>
  <c r="S1219" i="1"/>
  <c r="Q1219" i="1"/>
  <c r="O1219" i="1"/>
  <c r="M1219" i="1"/>
  <c r="L1219" i="1"/>
  <c r="J1219" i="1"/>
  <c r="H1219" i="1"/>
  <c r="F1219" i="1"/>
  <c r="D1219" i="1"/>
  <c r="AE1218" i="1"/>
  <c r="AC1218" i="1"/>
  <c r="AA1218" i="1"/>
  <c r="Y1218" i="1"/>
  <c r="W1218" i="1"/>
  <c r="U1218" i="1"/>
  <c r="S1218" i="1"/>
  <c r="Q1218" i="1"/>
  <c r="O1218" i="1"/>
  <c r="M1218" i="1"/>
  <c r="L1218" i="1"/>
  <c r="J1218" i="1"/>
  <c r="H1218" i="1"/>
  <c r="F1218" i="1"/>
  <c r="D1218" i="1"/>
  <c r="AE1217" i="1"/>
  <c r="AC1217" i="1"/>
  <c r="AA1217" i="1"/>
  <c r="Y1217" i="1"/>
  <c r="W1217" i="1"/>
  <c r="U1217" i="1"/>
  <c r="S1217" i="1"/>
  <c r="Q1217" i="1"/>
  <c r="O1217" i="1"/>
  <c r="M1217" i="1"/>
  <c r="L1217" i="1"/>
  <c r="J1217" i="1"/>
  <c r="H1217" i="1"/>
  <c r="F1217" i="1"/>
  <c r="D1217" i="1"/>
  <c r="AE1216" i="1"/>
  <c r="AC1216" i="1"/>
  <c r="AA1216" i="1"/>
  <c r="Y1216" i="1"/>
  <c r="W1216" i="1"/>
  <c r="U1216" i="1"/>
  <c r="S1216" i="1"/>
  <c r="Q1216" i="1"/>
  <c r="O1216" i="1"/>
  <c r="M1216" i="1"/>
  <c r="L1216" i="1"/>
  <c r="J1216" i="1"/>
  <c r="H1216" i="1"/>
  <c r="F1216" i="1"/>
  <c r="D1216" i="1"/>
  <c r="AE1215" i="1"/>
  <c r="AC1215" i="1"/>
  <c r="AA1215" i="1"/>
  <c r="Y1215" i="1"/>
  <c r="W1215" i="1"/>
  <c r="U1215" i="1"/>
  <c r="S1215" i="1"/>
  <c r="Q1215" i="1"/>
  <c r="O1215" i="1"/>
  <c r="M1215" i="1"/>
  <c r="L1215" i="1"/>
  <c r="J1215" i="1"/>
  <c r="H1215" i="1"/>
  <c r="F1215" i="1"/>
  <c r="D1215" i="1"/>
  <c r="AE1214" i="1"/>
  <c r="AC1214" i="1"/>
  <c r="AA1214" i="1"/>
  <c r="Y1214" i="1"/>
  <c r="W1214" i="1"/>
  <c r="U1214" i="1"/>
  <c r="S1214" i="1"/>
  <c r="Q1214" i="1"/>
  <c r="O1214" i="1"/>
  <c r="M1214" i="1"/>
  <c r="L1214" i="1"/>
  <c r="J1214" i="1"/>
  <c r="H1214" i="1"/>
  <c r="F1214" i="1"/>
  <c r="D1214" i="1"/>
  <c r="AE1213" i="1"/>
  <c r="AC1213" i="1"/>
  <c r="AA1213" i="1"/>
  <c r="Y1213" i="1"/>
  <c r="W1213" i="1"/>
  <c r="U1213" i="1"/>
  <c r="S1213" i="1"/>
  <c r="Q1213" i="1"/>
  <c r="O1213" i="1"/>
  <c r="M1213" i="1"/>
  <c r="L1213" i="1"/>
  <c r="J1213" i="1"/>
  <c r="H1213" i="1"/>
  <c r="F1213" i="1"/>
  <c r="D1213" i="1"/>
  <c r="AE1212" i="1"/>
  <c r="AC1212" i="1"/>
  <c r="AA1212" i="1"/>
  <c r="Y1212" i="1"/>
  <c r="W1212" i="1"/>
  <c r="U1212" i="1"/>
  <c r="S1212" i="1"/>
  <c r="Q1212" i="1"/>
  <c r="O1212" i="1"/>
  <c r="M1212" i="1"/>
  <c r="L1212" i="1"/>
  <c r="J1212" i="1"/>
  <c r="H1212" i="1"/>
  <c r="F1212" i="1"/>
  <c r="D1212" i="1"/>
  <c r="AE1211" i="1"/>
  <c r="AC1211" i="1"/>
  <c r="AA1211" i="1"/>
  <c r="Y1211" i="1"/>
  <c r="W1211" i="1"/>
  <c r="U1211" i="1"/>
  <c r="S1211" i="1"/>
  <c r="Q1211" i="1"/>
  <c r="O1211" i="1"/>
  <c r="M1211" i="1"/>
  <c r="L1211" i="1"/>
  <c r="J1211" i="1"/>
  <c r="H1211" i="1"/>
  <c r="F1211" i="1"/>
  <c r="D1211" i="1"/>
  <c r="AE1210" i="1"/>
  <c r="AC1210" i="1"/>
  <c r="AA1210" i="1"/>
  <c r="Y1210" i="1"/>
  <c r="W1210" i="1"/>
  <c r="U1210" i="1"/>
  <c r="S1210" i="1"/>
  <c r="Q1210" i="1"/>
  <c r="O1210" i="1"/>
  <c r="M1210" i="1"/>
  <c r="L1210" i="1"/>
  <c r="J1210" i="1"/>
  <c r="H1210" i="1"/>
  <c r="F1210" i="1"/>
  <c r="D1210" i="1"/>
  <c r="AE1209" i="1"/>
  <c r="AC1209" i="1"/>
  <c r="AA1209" i="1"/>
  <c r="Y1209" i="1"/>
  <c r="W1209" i="1"/>
  <c r="U1209" i="1"/>
  <c r="S1209" i="1"/>
  <c r="Q1209" i="1"/>
  <c r="O1209" i="1"/>
  <c r="M1209" i="1"/>
  <c r="L1209" i="1"/>
  <c r="J1209" i="1"/>
  <c r="H1209" i="1"/>
  <c r="F1209" i="1"/>
  <c r="D1209" i="1"/>
  <c r="AE1208" i="1"/>
  <c r="AC1208" i="1"/>
  <c r="AA1208" i="1"/>
  <c r="Y1208" i="1"/>
  <c r="W1208" i="1"/>
  <c r="U1208" i="1"/>
  <c r="S1208" i="1"/>
  <c r="Q1208" i="1"/>
  <c r="O1208" i="1"/>
  <c r="M1208" i="1"/>
  <c r="L1208" i="1"/>
  <c r="J1208" i="1"/>
  <c r="H1208" i="1"/>
  <c r="F1208" i="1"/>
  <c r="D1208" i="1"/>
  <c r="AE1207" i="1"/>
  <c r="AC1207" i="1"/>
  <c r="AA1207" i="1"/>
  <c r="Y1207" i="1"/>
  <c r="W1207" i="1"/>
  <c r="U1207" i="1"/>
  <c r="S1207" i="1"/>
  <c r="Q1207" i="1"/>
  <c r="O1207" i="1"/>
  <c r="M1207" i="1"/>
  <c r="L1207" i="1"/>
  <c r="J1207" i="1"/>
  <c r="H1207" i="1"/>
  <c r="F1207" i="1"/>
  <c r="D1207" i="1"/>
  <c r="AE1206" i="1"/>
  <c r="AC1206" i="1"/>
  <c r="AA1206" i="1"/>
  <c r="Y1206" i="1"/>
  <c r="W1206" i="1"/>
  <c r="U1206" i="1"/>
  <c r="S1206" i="1"/>
  <c r="Q1206" i="1"/>
  <c r="O1206" i="1"/>
  <c r="M1206" i="1"/>
  <c r="L1206" i="1"/>
  <c r="J1206" i="1"/>
  <c r="H1206" i="1"/>
  <c r="F1206" i="1"/>
  <c r="D1206" i="1"/>
  <c r="AE1205" i="1"/>
  <c r="AC1205" i="1"/>
  <c r="AA1205" i="1"/>
  <c r="Y1205" i="1"/>
  <c r="W1205" i="1"/>
  <c r="U1205" i="1"/>
  <c r="S1205" i="1"/>
  <c r="Q1205" i="1"/>
  <c r="O1205" i="1"/>
  <c r="M1205" i="1"/>
  <c r="L1205" i="1"/>
  <c r="J1205" i="1"/>
  <c r="H1205" i="1"/>
  <c r="F1205" i="1"/>
  <c r="D1205" i="1"/>
  <c r="AE1204" i="1"/>
  <c r="AC1204" i="1"/>
  <c r="AA1204" i="1"/>
  <c r="Y1204" i="1"/>
  <c r="W1204" i="1"/>
  <c r="U1204" i="1"/>
  <c r="S1204" i="1"/>
  <c r="Q1204" i="1"/>
  <c r="O1204" i="1"/>
  <c r="M1204" i="1"/>
  <c r="L1204" i="1"/>
  <c r="J1204" i="1"/>
  <c r="H1204" i="1"/>
  <c r="F1204" i="1"/>
  <c r="D1204" i="1"/>
  <c r="AE1203" i="1"/>
  <c r="AC1203" i="1"/>
  <c r="AA1203" i="1"/>
  <c r="Y1203" i="1"/>
  <c r="W1203" i="1"/>
  <c r="U1203" i="1"/>
  <c r="S1203" i="1"/>
  <c r="Q1203" i="1"/>
  <c r="O1203" i="1"/>
  <c r="M1203" i="1"/>
  <c r="L1203" i="1"/>
  <c r="J1203" i="1"/>
  <c r="H1203" i="1"/>
  <c r="F1203" i="1"/>
  <c r="D1203" i="1"/>
  <c r="AE1202" i="1"/>
  <c r="AC1202" i="1"/>
  <c r="AA1202" i="1"/>
  <c r="Y1202" i="1"/>
  <c r="W1202" i="1"/>
  <c r="U1202" i="1"/>
  <c r="S1202" i="1"/>
  <c r="Q1202" i="1"/>
  <c r="O1202" i="1"/>
  <c r="M1202" i="1"/>
  <c r="L1202" i="1"/>
  <c r="J1202" i="1"/>
  <c r="H1202" i="1"/>
  <c r="F1202" i="1"/>
  <c r="D1202" i="1"/>
  <c r="AE1201" i="1"/>
  <c r="AC1201" i="1"/>
  <c r="AA1201" i="1"/>
  <c r="Y1201" i="1"/>
  <c r="W1201" i="1"/>
  <c r="U1201" i="1"/>
  <c r="S1201" i="1"/>
  <c r="Q1201" i="1"/>
  <c r="O1201" i="1"/>
  <c r="M1201" i="1"/>
  <c r="L1201" i="1"/>
  <c r="J1201" i="1"/>
  <c r="H1201" i="1"/>
  <c r="F1201" i="1"/>
  <c r="D1201" i="1"/>
  <c r="AE1200" i="1"/>
  <c r="AC1200" i="1"/>
  <c r="AA1200" i="1"/>
  <c r="Y1200" i="1"/>
  <c r="W1200" i="1"/>
  <c r="U1200" i="1"/>
  <c r="S1200" i="1"/>
  <c r="Q1200" i="1"/>
  <c r="O1200" i="1"/>
  <c r="M1200" i="1"/>
  <c r="L1200" i="1"/>
  <c r="J1200" i="1"/>
  <c r="H1200" i="1"/>
  <c r="F1200" i="1"/>
  <c r="D1200" i="1"/>
  <c r="AE1199" i="1"/>
  <c r="AC1199" i="1"/>
  <c r="AA1199" i="1"/>
  <c r="Y1199" i="1"/>
  <c r="W1199" i="1"/>
  <c r="U1199" i="1"/>
  <c r="S1199" i="1"/>
  <c r="Q1199" i="1"/>
  <c r="O1199" i="1"/>
  <c r="M1199" i="1"/>
  <c r="L1199" i="1"/>
  <c r="J1199" i="1"/>
  <c r="H1199" i="1"/>
  <c r="F1199" i="1"/>
  <c r="D1199" i="1"/>
  <c r="AE1198" i="1"/>
  <c r="AC1198" i="1"/>
  <c r="AA1198" i="1"/>
  <c r="Y1198" i="1"/>
  <c r="W1198" i="1"/>
  <c r="U1198" i="1"/>
  <c r="S1198" i="1"/>
  <c r="Q1198" i="1"/>
  <c r="O1198" i="1"/>
  <c r="M1198" i="1"/>
  <c r="L1198" i="1"/>
  <c r="J1198" i="1"/>
  <c r="H1198" i="1"/>
  <c r="F1198" i="1"/>
  <c r="D1198" i="1"/>
  <c r="AE1197" i="1"/>
  <c r="AC1197" i="1"/>
  <c r="AA1197" i="1"/>
  <c r="Y1197" i="1"/>
  <c r="W1197" i="1"/>
  <c r="U1197" i="1"/>
  <c r="S1197" i="1"/>
  <c r="Q1197" i="1"/>
  <c r="O1197" i="1"/>
  <c r="M1197" i="1"/>
  <c r="L1197" i="1"/>
  <c r="J1197" i="1"/>
  <c r="H1197" i="1"/>
  <c r="F1197" i="1"/>
  <c r="D1197" i="1"/>
  <c r="AE1196" i="1"/>
  <c r="AC1196" i="1"/>
  <c r="AA1196" i="1"/>
  <c r="Y1196" i="1"/>
  <c r="W1196" i="1"/>
  <c r="U1196" i="1"/>
  <c r="S1196" i="1"/>
  <c r="Q1196" i="1"/>
  <c r="O1196" i="1"/>
  <c r="M1196" i="1"/>
  <c r="L1196" i="1"/>
  <c r="J1196" i="1"/>
  <c r="H1196" i="1"/>
  <c r="F1196" i="1"/>
  <c r="D1196" i="1"/>
  <c r="AE1195" i="1"/>
  <c r="AC1195" i="1"/>
  <c r="AA1195" i="1"/>
  <c r="Y1195" i="1"/>
  <c r="W1195" i="1"/>
  <c r="U1195" i="1"/>
  <c r="S1195" i="1"/>
  <c r="Q1195" i="1"/>
  <c r="O1195" i="1"/>
  <c r="M1195" i="1"/>
  <c r="L1195" i="1"/>
  <c r="J1195" i="1"/>
  <c r="H1195" i="1"/>
  <c r="F1195" i="1"/>
  <c r="D1195" i="1"/>
  <c r="AE1194" i="1"/>
  <c r="AC1194" i="1"/>
  <c r="AA1194" i="1"/>
  <c r="Y1194" i="1"/>
  <c r="W1194" i="1"/>
  <c r="U1194" i="1"/>
  <c r="S1194" i="1"/>
  <c r="Q1194" i="1"/>
  <c r="O1194" i="1"/>
  <c r="M1194" i="1"/>
  <c r="L1194" i="1"/>
  <c r="J1194" i="1"/>
  <c r="H1194" i="1"/>
  <c r="F1194" i="1"/>
  <c r="D1194" i="1"/>
  <c r="AE1193" i="1"/>
  <c r="AC1193" i="1"/>
  <c r="AA1193" i="1"/>
  <c r="Y1193" i="1"/>
  <c r="W1193" i="1"/>
  <c r="U1193" i="1"/>
  <c r="S1193" i="1"/>
  <c r="Q1193" i="1"/>
  <c r="O1193" i="1"/>
  <c r="M1193" i="1"/>
  <c r="L1193" i="1"/>
  <c r="J1193" i="1"/>
  <c r="H1193" i="1"/>
  <c r="F1193" i="1"/>
  <c r="D1193" i="1"/>
  <c r="AE1192" i="1"/>
  <c r="AC1192" i="1"/>
  <c r="AA1192" i="1"/>
  <c r="Y1192" i="1"/>
  <c r="W1192" i="1"/>
  <c r="U1192" i="1"/>
  <c r="S1192" i="1"/>
  <c r="Q1192" i="1"/>
  <c r="O1192" i="1"/>
  <c r="M1192" i="1"/>
  <c r="L1192" i="1"/>
  <c r="J1192" i="1"/>
  <c r="H1192" i="1"/>
  <c r="F1192" i="1"/>
  <c r="D1192" i="1"/>
  <c r="AE1191" i="1"/>
  <c r="AC1191" i="1"/>
  <c r="AA1191" i="1"/>
  <c r="Y1191" i="1"/>
  <c r="W1191" i="1"/>
  <c r="U1191" i="1"/>
  <c r="S1191" i="1"/>
  <c r="Q1191" i="1"/>
  <c r="O1191" i="1"/>
  <c r="M1191" i="1"/>
  <c r="L1191" i="1"/>
  <c r="J1191" i="1"/>
  <c r="H1191" i="1"/>
  <c r="F1191" i="1"/>
  <c r="D1191" i="1"/>
  <c r="AE1190" i="1"/>
  <c r="AC1190" i="1"/>
  <c r="AA1190" i="1"/>
  <c r="Y1190" i="1"/>
  <c r="W1190" i="1"/>
  <c r="U1190" i="1"/>
  <c r="S1190" i="1"/>
  <c r="Q1190" i="1"/>
  <c r="O1190" i="1"/>
  <c r="M1190" i="1"/>
  <c r="L1190" i="1"/>
  <c r="J1190" i="1"/>
  <c r="H1190" i="1"/>
  <c r="F1190" i="1"/>
  <c r="D1190" i="1"/>
  <c r="AE1189" i="1"/>
  <c r="AC1189" i="1"/>
  <c r="AA1189" i="1"/>
  <c r="Y1189" i="1"/>
  <c r="W1189" i="1"/>
  <c r="U1189" i="1"/>
  <c r="S1189" i="1"/>
  <c r="Q1189" i="1"/>
  <c r="O1189" i="1"/>
  <c r="M1189" i="1"/>
  <c r="L1189" i="1"/>
  <c r="J1189" i="1"/>
  <c r="H1189" i="1"/>
  <c r="F1189" i="1"/>
  <c r="D1189" i="1"/>
  <c r="AE1188" i="1"/>
  <c r="AC1188" i="1"/>
  <c r="AA1188" i="1"/>
  <c r="Y1188" i="1"/>
  <c r="W1188" i="1"/>
  <c r="U1188" i="1"/>
  <c r="S1188" i="1"/>
  <c r="Q1188" i="1"/>
  <c r="O1188" i="1"/>
  <c r="M1188" i="1"/>
  <c r="L1188" i="1"/>
  <c r="J1188" i="1"/>
  <c r="H1188" i="1"/>
  <c r="F1188" i="1"/>
  <c r="D1188" i="1"/>
  <c r="AE1187" i="1"/>
  <c r="AC1187" i="1"/>
  <c r="AA1187" i="1"/>
  <c r="Y1187" i="1"/>
  <c r="W1187" i="1"/>
  <c r="U1187" i="1"/>
  <c r="S1187" i="1"/>
  <c r="Q1187" i="1"/>
  <c r="O1187" i="1"/>
  <c r="M1187" i="1"/>
  <c r="L1187" i="1"/>
  <c r="J1187" i="1"/>
  <c r="H1187" i="1"/>
  <c r="F1187" i="1"/>
  <c r="D1187" i="1"/>
  <c r="AE1186" i="1"/>
  <c r="AC1186" i="1"/>
  <c r="AA1186" i="1"/>
  <c r="Y1186" i="1"/>
  <c r="W1186" i="1"/>
  <c r="U1186" i="1"/>
  <c r="S1186" i="1"/>
  <c r="Q1186" i="1"/>
  <c r="O1186" i="1"/>
  <c r="M1186" i="1"/>
  <c r="L1186" i="1"/>
  <c r="J1186" i="1"/>
  <c r="H1186" i="1"/>
  <c r="F1186" i="1"/>
  <c r="D1186" i="1"/>
  <c r="AE1185" i="1"/>
  <c r="AC1185" i="1"/>
  <c r="AA1185" i="1"/>
  <c r="Y1185" i="1"/>
  <c r="W1185" i="1"/>
  <c r="U1185" i="1"/>
  <c r="S1185" i="1"/>
  <c r="Q1185" i="1"/>
  <c r="O1185" i="1"/>
  <c r="M1185" i="1"/>
  <c r="L1185" i="1"/>
  <c r="J1185" i="1"/>
  <c r="H1185" i="1"/>
  <c r="F1185" i="1"/>
  <c r="D1185" i="1"/>
  <c r="AE1184" i="1"/>
  <c r="AC1184" i="1"/>
  <c r="AA1184" i="1"/>
  <c r="Y1184" i="1"/>
  <c r="W1184" i="1"/>
  <c r="U1184" i="1"/>
  <c r="S1184" i="1"/>
  <c r="Q1184" i="1"/>
  <c r="O1184" i="1"/>
  <c r="M1184" i="1"/>
  <c r="L1184" i="1"/>
  <c r="J1184" i="1"/>
  <c r="H1184" i="1"/>
  <c r="F1184" i="1"/>
  <c r="D1184" i="1"/>
  <c r="AE1183" i="1"/>
  <c r="AC1183" i="1"/>
  <c r="AA1183" i="1"/>
  <c r="Y1183" i="1"/>
  <c r="W1183" i="1"/>
  <c r="U1183" i="1"/>
  <c r="S1183" i="1"/>
  <c r="Q1183" i="1"/>
  <c r="O1183" i="1"/>
  <c r="M1183" i="1"/>
  <c r="L1183" i="1"/>
  <c r="J1183" i="1"/>
  <c r="H1183" i="1"/>
  <c r="F1183" i="1"/>
  <c r="D1183" i="1"/>
  <c r="AE1182" i="1"/>
  <c r="AC1182" i="1"/>
  <c r="AA1182" i="1"/>
  <c r="Y1182" i="1"/>
  <c r="W1182" i="1"/>
  <c r="U1182" i="1"/>
  <c r="S1182" i="1"/>
  <c r="Q1182" i="1"/>
  <c r="O1182" i="1"/>
  <c r="M1182" i="1"/>
  <c r="L1182" i="1"/>
  <c r="J1182" i="1"/>
  <c r="H1182" i="1"/>
  <c r="F1182" i="1"/>
  <c r="D1182" i="1"/>
  <c r="AE1181" i="1"/>
  <c r="AC1181" i="1"/>
  <c r="AA1181" i="1"/>
  <c r="Y1181" i="1"/>
  <c r="W1181" i="1"/>
  <c r="U1181" i="1"/>
  <c r="S1181" i="1"/>
  <c r="Q1181" i="1"/>
  <c r="O1181" i="1"/>
  <c r="M1181" i="1"/>
  <c r="L1181" i="1"/>
  <c r="J1181" i="1"/>
  <c r="H1181" i="1"/>
  <c r="F1181" i="1"/>
  <c r="D1181" i="1"/>
  <c r="AE1180" i="1"/>
  <c r="AC1180" i="1"/>
  <c r="AA1180" i="1"/>
  <c r="Y1180" i="1"/>
  <c r="W1180" i="1"/>
  <c r="U1180" i="1"/>
  <c r="S1180" i="1"/>
  <c r="Q1180" i="1"/>
  <c r="O1180" i="1"/>
  <c r="M1180" i="1"/>
  <c r="L1180" i="1"/>
  <c r="J1180" i="1"/>
  <c r="H1180" i="1"/>
  <c r="F1180" i="1"/>
  <c r="D1180" i="1"/>
  <c r="AE1179" i="1"/>
  <c r="AC1179" i="1"/>
  <c r="AA1179" i="1"/>
  <c r="Y1179" i="1"/>
  <c r="W1179" i="1"/>
  <c r="U1179" i="1"/>
  <c r="S1179" i="1"/>
  <c r="Q1179" i="1"/>
  <c r="O1179" i="1"/>
  <c r="M1179" i="1"/>
  <c r="L1179" i="1"/>
  <c r="J1179" i="1"/>
  <c r="H1179" i="1"/>
  <c r="F1179" i="1"/>
  <c r="D1179" i="1"/>
  <c r="AE1178" i="1"/>
  <c r="AC1178" i="1"/>
  <c r="AA1178" i="1"/>
  <c r="Y1178" i="1"/>
  <c r="W1178" i="1"/>
  <c r="U1178" i="1"/>
  <c r="S1178" i="1"/>
  <c r="Q1178" i="1"/>
  <c r="O1178" i="1"/>
  <c r="M1178" i="1"/>
  <c r="L1178" i="1"/>
  <c r="J1178" i="1"/>
  <c r="H1178" i="1"/>
  <c r="F1178" i="1"/>
  <c r="D1178" i="1"/>
  <c r="AE1177" i="1"/>
  <c r="AC1177" i="1"/>
  <c r="AA1177" i="1"/>
  <c r="Y1177" i="1"/>
  <c r="W1177" i="1"/>
  <c r="U1177" i="1"/>
  <c r="S1177" i="1"/>
  <c r="Q1177" i="1"/>
  <c r="O1177" i="1"/>
  <c r="M1177" i="1"/>
  <c r="L1177" i="1"/>
  <c r="J1177" i="1"/>
  <c r="H1177" i="1"/>
  <c r="F1177" i="1"/>
  <c r="D1177" i="1"/>
  <c r="AE1176" i="1"/>
  <c r="AC1176" i="1"/>
  <c r="AA1176" i="1"/>
  <c r="Y1176" i="1"/>
  <c r="W1176" i="1"/>
  <c r="U1176" i="1"/>
  <c r="S1176" i="1"/>
  <c r="Q1176" i="1"/>
  <c r="O1176" i="1"/>
  <c r="M1176" i="1"/>
  <c r="L1176" i="1"/>
  <c r="J1176" i="1"/>
  <c r="H1176" i="1"/>
  <c r="F1176" i="1"/>
  <c r="D1176" i="1"/>
  <c r="AE1175" i="1"/>
  <c r="AC1175" i="1"/>
  <c r="AA1175" i="1"/>
  <c r="Y1175" i="1"/>
  <c r="W1175" i="1"/>
  <c r="U1175" i="1"/>
  <c r="S1175" i="1"/>
  <c r="Q1175" i="1"/>
  <c r="O1175" i="1"/>
  <c r="M1175" i="1"/>
  <c r="L1175" i="1"/>
  <c r="J1175" i="1"/>
  <c r="H1175" i="1"/>
  <c r="F1175" i="1"/>
  <c r="D1175" i="1"/>
  <c r="AE1174" i="1"/>
  <c r="AC1174" i="1"/>
  <c r="AA1174" i="1"/>
  <c r="Y1174" i="1"/>
  <c r="W1174" i="1"/>
  <c r="U1174" i="1"/>
  <c r="S1174" i="1"/>
  <c r="Q1174" i="1"/>
  <c r="O1174" i="1"/>
  <c r="M1174" i="1"/>
  <c r="L1174" i="1"/>
  <c r="J1174" i="1"/>
  <c r="H1174" i="1"/>
  <c r="F1174" i="1"/>
  <c r="D1174" i="1"/>
  <c r="AE1173" i="1"/>
  <c r="AC1173" i="1"/>
  <c r="AA1173" i="1"/>
  <c r="Y1173" i="1"/>
  <c r="W1173" i="1"/>
  <c r="U1173" i="1"/>
  <c r="S1173" i="1"/>
  <c r="Q1173" i="1"/>
  <c r="O1173" i="1"/>
  <c r="M1173" i="1"/>
  <c r="L1173" i="1"/>
  <c r="J1173" i="1"/>
  <c r="H1173" i="1"/>
  <c r="F1173" i="1"/>
  <c r="D1173" i="1"/>
  <c r="AE1172" i="1"/>
  <c r="AC1172" i="1"/>
  <c r="AA1172" i="1"/>
  <c r="Y1172" i="1"/>
  <c r="W1172" i="1"/>
  <c r="U1172" i="1"/>
  <c r="S1172" i="1"/>
  <c r="Q1172" i="1"/>
  <c r="O1172" i="1"/>
  <c r="M1172" i="1"/>
  <c r="L1172" i="1"/>
  <c r="J1172" i="1"/>
  <c r="H1172" i="1"/>
  <c r="F1172" i="1"/>
  <c r="D1172" i="1"/>
  <c r="AE1171" i="1"/>
  <c r="AC1171" i="1"/>
  <c r="AA1171" i="1"/>
  <c r="Y1171" i="1"/>
  <c r="W1171" i="1"/>
  <c r="U1171" i="1"/>
  <c r="S1171" i="1"/>
  <c r="Q1171" i="1"/>
  <c r="O1171" i="1"/>
  <c r="M1171" i="1"/>
  <c r="L1171" i="1"/>
  <c r="J1171" i="1"/>
  <c r="H1171" i="1"/>
  <c r="F1171" i="1"/>
  <c r="D1171" i="1"/>
  <c r="AE1170" i="1"/>
  <c r="AC1170" i="1"/>
  <c r="AA1170" i="1"/>
  <c r="Y1170" i="1"/>
  <c r="W1170" i="1"/>
  <c r="U1170" i="1"/>
  <c r="S1170" i="1"/>
  <c r="Q1170" i="1"/>
  <c r="O1170" i="1"/>
  <c r="M1170" i="1"/>
  <c r="L1170" i="1"/>
  <c r="J1170" i="1"/>
  <c r="H1170" i="1"/>
  <c r="F1170" i="1"/>
  <c r="D1170" i="1"/>
  <c r="AE1169" i="1"/>
  <c r="AC1169" i="1"/>
  <c r="AA1169" i="1"/>
  <c r="Y1169" i="1"/>
  <c r="W1169" i="1"/>
  <c r="U1169" i="1"/>
  <c r="S1169" i="1"/>
  <c r="Q1169" i="1"/>
  <c r="O1169" i="1"/>
  <c r="M1169" i="1"/>
  <c r="L1169" i="1"/>
  <c r="J1169" i="1"/>
  <c r="H1169" i="1"/>
  <c r="F1169" i="1"/>
  <c r="D1169" i="1"/>
  <c r="AE1168" i="1"/>
  <c r="AC1168" i="1"/>
  <c r="AA1168" i="1"/>
  <c r="Y1168" i="1"/>
  <c r="W1168" i="1"/>
  <c r="U1168" i="1"/>
  <c r="S1168" i="1"/>
  <c r="Q1168" i="1"/>
  <c r="O1168" i="1"/>
  <c r="M1168" i="1"/>
  <c r="L1168" i="1"/>
  <c r="J1168" i="1"/>
  <c r="H1168" i="1"/>
  <c r="F1168" i="1"/>
  <c r="D1168" i="1"/>
  <c r="AE1167" i="1"/>
  <c r="AC1167" i="1"/>
  <c r="AA1167" i="1"/>
  <c r="Y1167" i="1"/>
  <c r="W1167" i="1"/>
  <c r="U1167" i="1"/>
  <c r="S1167" i="1"/>
  <c r="Q1167" i="1"/>
  <c r="O1167" i="1"/>
  <c r="M1167" i="1"/>
  <c r="L1167" i="1"/>
  <c r="J1167" i="1"/>
  <c r="H1167" i="1"/>
  <c r="F1167" i="1"/>
  <c r="D1167" i="1"/>
  <c r="AE1166" i="1"/>
  <c r="AC1166" i="1"/>
  <c r="AA1166" i="1"/>
  <c r="Y1166" i="1"/>
  <c r="W1166" i="1"/>
  <c r="U1166" i="1"/>
  <c r="S1166" i="1"/>
  <c r="Q1166" i="1"/>
  <c r="O1166" i="1"/>
  <c r="M1166" i="1"/>
  <c r="L1166" i="1"/>
  <c r="J1166" i="1"/>
  <c r="H1166" i="1"/>
  <c r="F1166" i="1"/>
  <c r="D1166" i="1"/>
  <c r="AE1165" i="1"/>
  <c r="AC1165" i="1"/>
  <c r="AA1165" i="1"/>
  <c r="Y1165" i="1"/>
  <c r="W1165" i="1"/>
  <c r="U1165" i="1"/>
  <c r="S1165" i="1"/>
  <c r="Q1165" i="1"/>
  <c r="O1165" i="1"/>
  <c r="M1165" i="1"/>
  <c r="L1165" i="1"/>
  <c r="J1165" i="1"/>
  <c r="H1165" i="1"/>
  <c r="F1165" i="1"/>
  <c r="D1165" i="1"/>
  <c r="AE1164" i="1"/>
  <c r="AC1164" i="1"/>
  <c r="AA1164" i="1"/>
  <c r="Y1164" i="1"/>
  <c r="W1164" i="1"/>
  <c r="U1164" i="1"/>
  <c r="S1164" i="1"/>
  <c r="Q1164" i="1"/>
  <c r="O1164" i="1"/>
  <c r="M1164" i="1"/>
  <c r="L1164" i="1"/>
  <c r="J1164" i="1"/>
  <c r="H1164" i="1"/>
  <c r="F1164" i="1"/>
  <c r="D1164" i="1"/>
  <c r="AE1163" i="1"/>
  <c r="AC1163" i="1"/>
  <c r="AA1163" i="1"/>
  <c r="Y1163" i="1"/>
  <c r="W1163" i="1"/>
  <c r="U1163" i="1"/>
  <c r="S1163" i="1"/>
  <c r="Q1163" i="1"/>
  <c r="O1163" i="1"/>
  <c r="M1163" i="1"/>
  <c r="L1163" i="1"/>
  <c r="J1163" i="1"/>
  <c r="H1163" i="1"/>
  <c r="F1163" i="1"/>
  <c r="D1163" i="1"/>
  <c r="AE1162" i="1"/>
  <c r="AC1162" i="1"/>
  <c r="AA1162" i="1"/>
  <c r="Y1162" i="1"/>
  <c r="W1162" i="1"/>
  <c r="U1162" i="1"/>
  <c r="S1162" i="1"/>
  <c r="Q1162" i="1"/>
  <c r="O1162" i="1"/>
  <c r="M1162" i="1"/>
  <c r="L1162" i="1"/>
  <c r="J1162" i="1"/>
  <c r="H1162" i="1"/>
  <c r="F1162" i="1"/>
  <c r="D1162" i="1"/>
  <c r="AE1161" i="1"/>
  <c r="AC1161" i="1"/>
  <c r="AA1161" i="1"/>
  <c r="Y1161" i="1"/>
  <c r="W1161" i="1"/>
  <c r="U1161" i="1"/>
  <c r="S1161" i="1"/>
  <c r="Q1161" i="1"/>
  <c r="O1161" i="1"/>
  <c r="M1161" i="1"/>
  <c r="L1161" i="1"/>
  <c r="J1161" i="1"/>
  <c r="H1161" i="1"/>
  <c r="F1161" i="1"/>
  <c r="D1161" i="1"/>
  <c r="AE1160" i="1"/>
  <c r="AC1160" i="1"/>
  <c r="AA1160" i="1"/>
  <c r="Y1160" i="1"/>
  <c r="W1160" i="1"/>
  <c r="U1160" i="1"/>
  <c r="S1160" i="1"/>
  <c r="Q1160" i="1"/>
  <c r="O1160" i="1"/>
  <c r="M1160" i="1"/>
  <c r="L1160" i="1"/>
  <c r="J1160" i="1"/>
  <c r="H1160" i="1"/>
  <c r="F1160" i="1"/>
  <c r="D1160" i="1"/>
  <c r="AE1159" i="1"/>
  <c r="AC1159" i="1"/>
  <c r="AA1159" i="1"/>
  <c r="Y1159" i="1"/>
  <c r="W1159" i="1"/>
  <c r="U1159" i="1"/>
  <c r="S1159" i="1"/>
  <c r="Q1159" i="1"/>
  <c r="O1159" i="1"/>
  <c r="M1159" i="1"/>
  <c r="L1159" i="1"/>
  <c r="J1159" i="1"/>
  <c r="H1159" i="1"/>
  <c r="F1159" i="1"/>
  <c r="D1159" i="1"/>
  <c r="AE1158" i="1"/>
  <c r="AC1158" i="1"/>
  <c r="AA1158" i="1"/>
  <c r="Y1158" i="1"/>
  <c r="W1158" i="1"/>
  <c r="U1158" i="1"/>
  <c r="S1158" i="1"/>
  <c r="Q1158" i="1"/>
  <c r="O1158" i="1"/>
  <c r="M1158" i="1"/>
  <c r="L1158" i="1"/>
  <c r="J1158" i="1"/>
  <c r="H1158" i="1"/>
  <c r="F1158" i="1"/>
  <c r="D1158" i="1"/>
  <c r="AE1157" i="1"/>
  <c r="AC1157" i="1"/>
  <c r="AA1157" i="1"/>
  <c r="Y1157" i="1"/>
  <c r="W1157" i="1"/>
  <c r="U1157" i="1"/>
  <c r="S1157" i="1"/>
  <c r="Q1157" i="1"/>
  <c r="O1157" i="1"/>
  <c r="M1157" i="1"/>
  <c r="L1157" i="1"/>
  <c r="J1157" i="1"/>
  <c r="H1157" i="1"/>
  <c r="F1157" i="1"/>
  <c r="D1157" i="1"/>
  <c r="AE1156" i="1"/>
  <c r="AC1156" i="1"/>
  <c r="AA1156" i="1"/>
  <c r="Y1156" i="1"/>
  <c r="W1156" i="1"/>
  <c r="U1156" i="1"/>
  <c r="S1156" i="1"/>
  <c r="Q1156" i="1"/>
  <c r="O1156" i="1"/>
  <c r="M1156" i="1"/>
  <c r="L1156" i="1"/>
  <c r="J1156" i="1"/>
  <c r="H1156" i="1"/>
  <c r="F1156" i="1"/>
  <c r="D1156" i="1"/>
  <c r="AE1155" i="1"/>
  <c r="AC1155" i="1"/>
  <c r="AA1155" i="1"/>
  <c r="Y1155" i="1"/>
  <c r="W1155" i="1"/>
  <c r="U1155" i="1"/>
  <c r="S1155" i="1"/>
  <c r="Q1155" i="1"/>
  <c r="O1155" i="1"/>
  <c r="M1155" i="1"/>
  <c r="L1155" i="1"/>
  <c r="J1155" i="1"/>
  <c r="H1155" i="1"/>
  <c r="F1155" i="1"/>
  <c r="D1155" i="1"/>
  <c r="AE1154" i="1"/>
  <c r="AC1154" i="1"/>
  <c r="AA1154" i="1"/>
  <c r="Y1154" i="1"/>
  <c r="W1154" i="1"/>
  <c r="U1154" i="1"/>
  <c r="S1154" i="1"/>
  <c r="Q1154" i="1"/>
  <c r="O1154" i="1"/>
  <c r="M1154" i="1"/>
  <c r="L1154" i="1"/>
  <c r="J1154" i="1"/>
  <c r="H1154" i="1"/>
  <c r="F1154" i="1"/>
  <c r="D1154" i="1"/>
  <c r="AE1153" i="1"/>
  <c r="AC1153" i="1"/>
  <c r="AA1153" i="1"/>
  <c r="Y1153" i="1"/>
  <c r="W1153" i="1"/>
  <c r="U1153" i="1"/>
  <c r="S1153" i="1"/>
  <c r="Q1153" i="1"/>
  <c r="O1153" i="1"/>
  <c r="M1153" i="1"/>
  <c r="L1153" i="1"/>
  <c r="J1153" i="1"/>
  <c r="H1153" i="1"/>
  <c r="F1153" i="1"/>
  <c r="D1153" i="1"/>
  <c r="AE1152" i="1"/>
  <c r="AC1152" i="1"/>
  <c r="AA1152" i="1"/>
  <c r="Y1152" i="1"/>
  <c r="W1152" i="1"/>
  <c r="U1152" i="1"/>
  <c r="S1152" i="1"/>
  <c r="Q1152" i="1"/>
  <c r="O1152" i="1"/>
  <c r="M1152" i="1"/>
  <c r="L1152" i="1"/>
  <c r="J1152" i="1"/>
  <c r="H1152" i="1"/>
  <c r="F1152" i="1"/>
  <c r="D1152" i="1"/>
  <c r="AE1151" i="1"/>
  <c r="AC1151" i="1"/>
  <c r="AA1151" i="1"/>
  <c r="Y1151" i="1"/>
  <c r="W1151" i="1"/>
  <c r="U1151" i="1"/>
  <c r="S1151" i="1"/>
  <c r="Q1151" i="1"/>
  <c r="O1151" i="1"/>
  <c r="M1151" i="1"/>
  <c r="L1151" i="1"/>
  <c r="J1151" i="1"/>
  <c r="H1151" i="1"/>
  <c r="F1151" i="1"/>
  <c r="D1151" i="1"/>
  <c r="AE1150" i="1"/>
  <c r="AC1150" i="1"/>
  <c r="AA1150" i="1"/>
  <c r="Y1150" i="1"/>
  <c r="W1150" i="1"/>
  <c r="U1150" i="1"/>
  <c r="S1150" i="1"/>
  <c r="Q1150" i="1"/>
  <c r="O1150" i="1"/>
  <c r="M1150" i="1"/>
  <c r="L1150" i="1"/>
  <c r="J1150" i="1"/>
  <c r="H1150" i="1"/>
  <c r="F1150" i="1"/>
  <c r="D1150" i="1"/>
  <c r="AE1149" i="1"/>
  <c r="AC1149" i="1"/>
  <c r="AA1149" i="1"/>
  <c r="Y1149" i="1"/>
  <c r="W1149" i="1"/>
  <c r="U1149" i="1"/>
  <c r="S1149" i="1"/>
  <c r="Q1149" i="1"/>
  <c r="O1149" i="1"/>
  <c r="M1149" i="1"/>
  <c r="L1149" i="1"/>
  <c r="J1149" i="1"/>
  <c r="H1149" i="1"/>
  <c r="F1149" i="1"/>
  <c r="D1149" i="1"/>
  <c r="AE1148" i="1"/>
  <c r="AC1148" i="1"/>
  <c r="AA1148" i="1"/>
  <c r="Y1148" i="1"/>
  <c r="W1148" i="1"/>
  <c r="U1148" i="1"/>
  <c r="S1148" i="1"/>
  <c r="Q1148" i="1"/>
  <c r="O1148" i="1"/>
  <c r="M1148" i="1"/>
  <c r="L1148" i="1"/>
  <c r="J1148" i="1"/>
  <c r="H1148" i="1"/>
  <c r="F1148" i="1"/>
  <c r="D1148" i="1"/>
  <c r="AE1147" i="1"/>
  <c r="AC1147" i="1"/>
  <c r="AA1147" i="1"/>
  <c r="Y1147" i="1"/>
  <c r="W1147" i="1"/>
  <c r="U1147" i="1"/>
  <c r="S1147" i="1"/>
  <c r="Q1147" i="1"/>
  <c r="O1147" i="1"/>
  <c r="M1147" i="1"/>
  <c r="L1147" i="1"/>
  <c r="J1147" i="1"/>
  <c r="H1147" i="1"/>
  <c r="F1147" i="1"/>
  <c r="D1147" i="1"/>
  <c r="AE1146" i="1"/>
  <c r="AC1146" i="1"/>
  <c r="AA1146" i="1"/>
  <c r="Y1146" i="1"/>
  <c r="W1146" i="1"/>
  <c r="U1146" i="1"/>
  <c r="S1146" i="1"/>
  <c r="Q1146" i="1"/>
  <c r="O1146" i="1"/>
  <c r="M1146" i="1"/>
  <c r="L1146" i="1"/>
  <c r="J1146" i="1"/>
  <c r="H1146" i="1"/>
  <c r="F1146" i="1"/>
  <c r="D1146" i="1"/>
  <c r="AE1145" i="1"/>
  <c r="AC1145" i="1"/>
  <c r="AA1145" i="1"/>
  <c r="Y1145" i="1"/>
  <c r="W1145" i="1"/>
  <c r="U1145" i="1"/>
  <c r="S1145" i="1"/>
  <c r="Q1145" i="1"/>
  <c r="O1145" i="1"/>
  <c r="M1145" i="1"/>
  <c r="L1145" i="1"/>
  <c r="J1145" i="1"/>
  <c r="H1145" i="1"/>
  <c r="F1145" i="1"/>
  <c r="D1145" i="1"/>
  <c r="AE1144" i="1"/>
  <c r="AC1144" i="1"/>
  <c r="AA1144" i="1"/>
  <c r="Y1144" i="1"/>
  <c r="W1144" i="1"/>
  <c r="U1144" i="1"/>
  <c r="S1144" i="1"/>
  <c r="Q1144" i="1"/>
  <c r="O1144" i="1"/>
  <c r="M1144" i="1"/>
  <c r="L1144" i="1"/>
  <c r="J1144" i="1"/>
  <c r="H1144" i="1"/>
  <c r="F1144" i="1"/>
  <c r="D1144" i="1"/>
  <c r="AE1143" i="1"/>
  <c r="AC1143" i="1"/>
  <c r="AA1143" i="1"/>
  <c r="Y1143" i="1"/>
  <c r="W1143" i="1"/>
  <c r="U1143" i="1"/>
  <c r="S1143" i="1"/>
  <c r="Q1143" i="1"/>
  <c r="O1143" i="1"/>
  <c r="M1143" i="1"/>
  <c r="L1143" i="1"/>
  <c r="J1143" i="1"/>
  <c r="H1143" i="1"/>
  <c r="F1143" i="1"/>
  <c r="D1143" i="1"/>
  <c r="AE1142" i="1"/>
  <c r="AC1142" i="1"/>
  <c r="AA1142" i="1"/>
  <c r="Y1142" i="1"/>
  <c r="W1142" i="1"/>
  <c r="U1142" i="1"/>
  <c r="S1142" i="1"/>
  <c r="Q1142" i="1"/>
  <c r="O1142" i="1"/>
  <c r="M1142" i="1"/>
  <c r="L1142" i="1"/>
  <c r="J1142" i="1"/>
  <c r="H1142" i="1"/>
  <c r="F1142" i="1"/>
  <c r="D1142" i="1"/>
  <c r="AE1141" i="1"/>
  <c r="AC1141" i="1"/>
  <c r="AA1141" i="1"/>
  <c r="Y1141" i="1"/>
  <c r="W1141" i="1"/>
  <c r="U1141" i="1"/>
  <c r="S1141" i="1"/>
  <c r="Q1141" i="1"/>
  <c r="O1141" i="1"/>
  <c r="M1141" i="1"/>
  <c r="L1141" i="1"/>
  <c r="J1141" i="1"/>
  <c r="H1141" i="1"/>
  <c r="F1141" i="1"/>
  <c r="D1141" i="1"/>
  <c r="AE1140" i="1"/>
  <c r="AC1140" i="1"/>
  <c r="AA1140" i="1"/>
  <c r="Y1140" i="1"/>
  <c r="W1140" i="1"/>
  <c r="U1140" i="1"/>
  <c r="S1140" i="1"/>
  <c r="Q1140" i="1"/>
  <c r="O1140" i="1"/>
  <c r="M1140" i="1"/>
  <c r="L1140" i="1"/>
  <c r="J1140" i="1"/>
  <c r="H1140" i="1"/>
  <c r="F1140" i="1"/>
  <c r="D1140" i="1"/>
  <c r="AE1139" i="1"/>
  <c r="AC1139" i="1"/>
  <c r="AA1139" i="1"/>
  <c r="Y1139" i="1"/>
  <c r="W1139" i="1"/>
  <c r="U1139" i="1"/>
  <c r="S1139" i="1"/>
  <c r="Q1139" i="1"/>
  <c r="O1139" i="1"/>
  <c r="M1139" i="1"/>
  <c r="L1139" i="1"/>
  <c r="J1139" i="1"/>
  <c r="H1139" i="1"/>
  <c r="F1139" i="1"/>
  <c r="D1139" i="1"/>
  <c r="AE1138" i="1"/>
  <c r="AC1138" i="1"/>
  <c r="AA1138" i="1"/>
  <c r="Y1138" i="1"/>
  <c r="W1138" i="1"/>
  <c r="U1138" i="1"/>
  <c r="S1138" i="1"/>
  <c r="Q1138" i="1"/>
  <c r="O1138" i="1"/>
  <c r="M1138" i="1"/>
  <c r="L1138" i="1"/>
  <c r="J1138" i="1"/>
  <c r="H1138" i="1"/>
  <c r="F1138" i="1"/>
  <c r="D1138" i="1"/>
  <c r="AE1137" i="1"/>
  <c r="AC1137" i="1"/>
  <c r="AA1137" i="1"/>
  <c r="Y1137" i="1"/>
  <c r="W1137" i="1"/>
  <c r="U1137" i="1"/>
  <c r="S1137" i="1"/>
  <c r="Q1137" i="1"/>
  <c r="O1137" i="1"/>
  <c r="M1137" i="1"/>
  <c r="L1137" i="1"/>
  <c r="J1137" i="1"/>
  <c r="H1137" i="1"/>
  <c r="F1137" i="1"/>
  <c r="D1137" i="1"/>
  <c r="AE1136" i="1"/>
  <c r="AC1136" i="1"/>
  <c r="AA1136" i="1"/>
  <c r="Y1136" i="1"/>
  <c r="W1136" i="1"/>
  <c r="U1136" i="1"/>
  <c r="S1136" i="1"/>
  <c r="Q1136" i="1"/>
  <c r="O1136" i="1"/>
  <c r="M1136" i="1"/>
  <c r="L1136" i="1"/>
  <c r="J1136" i="1"/>
  <c r="H1136" i="1"/>
  <c r="F1136" i="1"/>
  <c r="D1136" i="1"/>
  <c r="AE1135" i="1"/>
  <c r="AC1135" i="1"/>
  <c r="AA1135" i="1"/>
  <c r="Y1135" i="1"/>
  <c r="W1135" i="1"/>
  <c r="U1135" i="1"/>
  <c r="S1135" i="1"/>
  <c r="Q1135" i="1"/>
  <c r="O1135" i="1"/>
  <c r="M1135" i="1"/>
  <c r="L1135" i="1"/>
  <c r="J1135" i="1"/>
  <c r="H1135" i="1"/>
  <c r="F1135" i="1"/>
  <c r="D1135" i="1"/>
  <c r="AE1134" i="1"/>
  <c r="AC1134" i="1"/>
  <c r="AA1134" i="1"/>
  <c r="Y1134" i="1"/>
  <c r="W1134" i="1"/>
  <c r="U1134" i="1"/>
  <c r="S1134" i="1"/>
  <c r="Q1134" i="1"/>
  <c r="O1134" i="1"/>
  <c r="M1134" i="1"/>
  <c r="L1134" i="1"/>
  <c r="J1134" i="1"/>
  <c r="H1134" i="1"/>
  <c r="F1134" i="1"/>
  <c r="D1134" i="1"/>
  <c r="AE1133" i="1"/>
  <c r="AC1133" i="1"/>
  <c r="AA1133" i="1"/>
  <c r="Y1133" i="1"/>
  <c r="W1133" i="1"/>
  <c r="U1133" i="1"/>
  <c r="S1133" i="1"/>
  <c r="Q1133" i="1"/>
  <c r="O1133" i="1"/>
  <c r="M1133" i="1"/>
  <c r="L1133" i="1"/>
  <c r="J1133" i="1"/>
  <c r="H1133" i="1"/>
  <c r="F1133" i="1"/>
  <c r="D1133" i="1"/>
  <c r="AE1132" i="1"/>
  <c r="AC1132" i="1"/>
  <c r="AA1132" i="1"/>
  <c r="Y1132" i="1"/>
  <c r="W1132" i="1"/>
  <c r="U1132" i="1"/>
  <c r="S1132" i="1"/>
  <c r="Q1132" i="1"/>
  <c r="O1132" i="1"/>
  <c r="M1132" i="1"/>
  <c r="L1132" i="1"/>
  <c r="J1132" i="1"/>
  <c r="H1132" i="1"/>
  <c r="F1132" i="1"/>
  <c r="D1132" i="1"/>
  <c r="AE1131" i="1"/>
  <c r="AC1131" i="1"/>
  <c r="AA1131" i="1"/>
  <c r="Y1131" i="1"/>
  <c r="W1131" i="1"/>
  <c r="U1131" i="1"/>
  <c r="S1131" i="1"/>
  <c r="Q1131" i="1"/>
  <c r="O1131" i="1"/>
  <c r="M1131" i="1"/>
  <c r="L1131" i="1"/>
  <c r="J1131" i="1"/>
  <c r="H1131" i="1"/>
  <c r="F1131" i="1"/>
  <c r="D1131" i="1"/>
  <c r="AE1130" i="1"/>
  <c r="AC1130" i="1"/>
  <c r="AA1130" i="1"/>
  <c r="Y1130" i="1"/>
  <c r="W1130" i="1"/>
  <c r="U1130" i="1"/>
  <c r="S1130" i="1"/>
  <c r="Q1130" i="1"/>
  <c r="O1130" i="1"/>
  <c r="M1130" i="1"/>
  <c r="L1130" i="1"/>
  <c r="J1130" i="1"/>
  <c r="H1130" i="1"/>
  <c r="F1130" i="1"/>
  <c r="D1130" i="1"/>
  <c r="AE1129" i="1"/>
  <c r="AC1129" i="1"/>
  <c r="AA1129" i="1"/>
  <c r="Y1129" i="1"/>
  <c r="W1129" i="1"/>
  <c r="U1129" i="1"/>
  <c r="S1129" i="1"/>
  <c r="Q1129" i="1"/>
  <c r="O1129" i="1"/>
  <c r="M1129" i="1"/>
  <c r="L1129" i="1"/>
  <c r="J1129" i="1"/>
  <c r="H1129" i="1"/>
  <c r="F1129" i="1"/>
  <c r="D1129" i="1"/>
  <c r="AE1128" i="1"/>
  <c r="AC1128" i="1"/>
  <c r="AA1128" i="1"/>
  <c r="Y1128" i="1"/>
  <c r="W1128" i="1"/>
  <c r="U1128" i="1"/>
  <c r="S1128" i="1"/>
  <c r="Q1128" i="1"/>
  <c r="O1128" i="1"/>
  <c r="M1128" i="1"/>
  <c r="L1128" i="1"/>
  <c r="J1128" i="1"/>
  <c r="H1128" i="1"/>
  <c r="F1128" i="1"/>
  <c r="D1128" i="1"/>
  <c r="AE1127" i="1"/>
  <c r="AC1127" i="1"/>
  <c r="AA1127" i="1"/>
  <c r="Y1127" i="1"/>
  <c r="W1127" i="1"/>
  <c r="U1127" i="1"/>
  <c r="S1127" i="1"/>
  <c r="Q1127" i="1"/>
  <c r="O1127" i="1"/>
  <c r="M1127" i="1"/>
  <c r="L1127" i="1"/>
  <c r="J1127" i="1"/>
  <c r="H1127" i="1"/>
  <c r="F1127" i="1"/>
  <c r="D1127" i="1"/>
  <c r="AE1126" i="1"/>
  <c r="AC1126" i="1"/>
  <c r="AA1126" i="1"/>
  <c r="Y1126" i="1"/>
  <c r="W1126" i="1"/>
  <c r="U1126" i="1"/>
  <c r="S1126" i="1"/>
  <c r="Q1126" i="1"/>
  <c r="O1126" i="1"/>
  <c r="M1126" i="1"/>
  <c r="L1126" i="1"/>
  <c r="J1126" i="1"/>
  <c r="H1126" i="1"/>
  <c r="F1126" i="1"/>
  <c r="D1126" i="1"/>
  <c r="AE1125" i="1"/>
  <c r="AC1125" i="1"/>
  <c r="AA1125" i="1"/>
  <c r="Y1125" i="1"/>
  <c r="W1125" i="1"/>
  <c r="U1125" i="1"/>
  <c r="S1125" i="1"/>
  <c r="Q1125" i="1"/>
  <c r="O1125" i="1"/>
  <c r="M1125" i="1"/>
  <c r="L1125" i="1"/>
  <c r="J1125" i="1"/>
  <c r="H1125" i="1"/>
  <c r="F1125" i="1"/>
  <c r="D1125" i="1"/>
  <c r="AE1124" i="1"/>
  <c r="AC1124" i="1"/>
  <c r="AA1124" i="1"/>
  <c r="Y1124" i="1"/>
  <c r="W1124" i="1"/>
  <c r="U1124" i="1"/>
  <c r="S1124" i="1"/>
  <c r="Q1124" i="1"/>
  <c r="O1124" i="1"/>
  <c r="M1124" i="1"/>
  <c r="L1124" i="1"/>
  <c r="J1124" i="1"/>
  <c r="H1124" i="1"/>
  <c r="F1124" i="1"/>
  <c r="D1124" i="1"/>
  <c r="AE1123" i="1"/>
  <c r="AC1123" i="1"/>
  <c r="AA1123" i="1"/>
  <c r="Y1123" i="1"/>
  <c r="W1123" i="1"/>
  <c r="U1123" i="1"/>
  <c r="S1123" i="1"/>
  <c r="Q1123" i="1"/>
  <c r="O1123" i="1"/>
  <c r="M1123" i="1"/>
  <c r="L1123" i="1"/>
  <c r="J1123" i="1"/>
  <c r="H1123" i="1"/>
  <c r="F1123" i="1"/>
  <c r="D1123" i="1"/>
  <c r="AE1122" i="1"/>
  <c r="AC1122" i="1"/>
  <c r="AA1122" i="1"/>
  <c r="Y1122" i="1"/>
  <c r="W1122" i="1"/>
  <c r="U1122" i="1"/>
  <c r="S1122" i="1"/>
  <c r="Q1122" i="1"/>
  <c r="O1122" i="1"/>
  <c r="M1122" i="1"/>
  <c r="L1122" i="1"/>
  <c r="J1122" i="1"/>
  <c r="H1122" i="1"/>
  <c r="F1122" i="1"/>
  <c r="D1122" i="1"/>
  <c r="AE1121" i="1"/>
  <c r="AC1121" i="1"/>
  <c r="AA1121" i="1"/>
  <c r="Y1121" i="1"/>
  <c r="W1121" i="1"/>
  <c r="U1121" i="1"/>
  <c r="S1121" i="1"/>
  <c r="Q1121" i="1"/>
  <c r="O1121" i="1"/>
  <c r="M1121" i="1"/>
  <c r="L1121" i="1"/>
  <c r="J1121" i="1"/>
  <c r="H1121" i="1"/>
  <c r="F1121" i="1"/>
  <c r="D1121" i="1"/>
  <c r="AE1120" i="1"/>
  <c r="AC1120" i="1"/>
  <c r="AA1120" i="1"/>
  <c r="Y1120" i="1"/>
  <c r="W1120" i="1"/>
  <c r="U1120" i="1"/>
  <c r="S1120" i="1"/>
  <c r="Q1120" i="1"/>
  <c r="O1120" i="1"/>
  <c r="M1120" i="1"/>
  <c r="L1120" i="1"/>
  <c r="J1120" i="1"/>
  <c r="H1120" i="1"/>
  <c r="F1120" i="1"/>
  <c r="D1120" i="1"/>
  <c r="AE1119" i="1"/>
  <c r="AC1119" i="1"/>
  <c r="AA1119" i="1"/>
  <c r="Y1119" i="1"/>
  <c r="W1119" i="1"/>
  <c r="U1119" i="1"/>
  <c r="S1119" i="1"/>
  <c r="Q1119" i="1"/>
  <c r="O1119" i="1"/>
  <c r="M1119" i="1"/>
  <c r="L1119" i="1"/>
  <c r="J1119" i="1"/>
  <c r="H1119" i="1"/>
  <c r="F1119" i="1"/>
  <c r="D1119" i="1"/>
  <c r="AE1118" i="1"/>
  <c r="AC1118" i="1"/>
  <c r="AA1118" i="1"/>
  <c r="Y1118" i="1"/>
  <c r="W1118" i="1"/>
  <c r="U1118" i="1"/>
  <c r="S1118" i="1"/>
  <c r="Q1118" i="1"/>
  <c r="O1118" i="1"/>
  <c r="M1118" i="1"/>
  <c r="L1118" i="1"/>
  <c r="J1118" i="1"/>
  <c r="H1118" i="1"/>
  <c r="F1118" i="1"/>
  <c r="D1118" i="1"/>
  <c r="AE1117" i="1"/>
  <c r="AC1117" i="1"/>
  <c r="AA1117" i="1"/>
  <c r="Y1117" i="1"/>
  <c r="W1117" i="1"/>
  <c r="U1117" i="1"/>
  <c r="S1117" i="1"/>
  <c r="Q1117" i="1"/>
  <c r="O1117" i="1"/>
  <c r="M1117" i="1"/>
  <c r="L1117" i="1"/>
  <c r="J1117" i="1"/>
  <c r="H1117" i="1"/>
  <c r="F1117" i="1"/>
  <c r="D1117" i="1"/>
  <c r="AE1116" i="1"/>
  <c r="AC1116" i="1"/>
  <c r="AA1116" i="1"/>
  <c r="Y1116" i="1"/>
  <c r="W1116" i="1"/>
  <c r="U1116" i="1"/>
  <c r="S1116" i="1"/>
  <c r="Q1116" i="1"/>
  <c r="O1116" i="1"/>
  <c r="M1116" i="1"/>
  <c r="L1116" i="1"/>
  <c r="J1116" i="1"/>
  <c r="H1116" i="1"/>
  <c r="F1116" i="1"/>
  <c r="D1116" i="1"/>
  <c r="AE1115" i="1"/>
  <c r="AC1115" i="1"/>
  <c r="AA1115" i="1"/>
  <c r="Y1115" i="1"/>
  <c r="W1115" i="1"/>
  <c r="U1115" i="1"/>
  <c r="S1115" i="1"/>
  <c r="Q1115" i="1"/>
  <c r="O1115" i="1"/>
  <c r="M1115" i="1"/>
  <c r="L1115" i="1"/>
  <c r="J1115" i="1"/>
  <c r="H1115" i="1"/>
  <c r="F1115" i="1"/>
  <c r="D1115" i="1"/>
  <c r="AE1114" i="1"/>
  <c r="AC1114" i="1"/>
  <c r="AA1114" i="1"/>
  <c r="Y1114" i="1"/>
  <c r="W1114" i="1"/>
  <c r="U1114" i="1"/>
  <c r="S1114" i="1"/>
  <c r="Q1114" i="1"/>
  <c r="O1114" i="1"/>
  <c r="M1114" i="1"/>
  <c r="L1114" i="1"/>
  <c r="J1114" i="1"/>
  <c r="H1114" i="1"/>
  <c r="F1114" i="1"/>
  <c r="D1114" i="1"/>
  <c r="AE1113" i="1"/>
  <c r="AC1113" i="1"/>
  <c r="AA1113" i="1"/>
  <c r="Y1113" i="1"/>
  <c r="W1113" i="1"/>
  <c r="U1113" i="1"/>
  <c r="S1113" i="1"/>
  <c r="Q1113" i="1"/>
  <c r="O1113" i="1"/>
  <c r="M1113" i="1"/>
  <c r="L1113" i="1"/>
  <c r="J1113" i="1"/>
  <c r="H1113" i="1"/>
  <c r="F1113" i="1"/>
  <c r="D1113" i="1"/>
  <c r="AE1112" i="1"/>
  <c r="AC1112" i="1"/>
  <c r="AA1112" i="1"/>
  <c r="Y1112" i="1"/>
  <c r="W1112" i="1"/>
  <c r="U1112" i="1"/>
  <c r="S1112" i="1"/>
  <c r="Q1112" i="1"/>
  <c r="O1112" i="1"/>
  <c r="M1112" i="1"/>
  <c r="L1112" i="1"/>
  <c r="J1112" i="1"/>
  <c r="H1112" i="1"/>
  <c r="F1112" i="1"/>
  <c r="D1112" i="1"/>
  <c r="AE1111" i="1"/>
  <c r="AC1111" i="1"/>
  <c r="AA1111" i="1"/>
  <c r="Y1111" i="1"/>
  <c r="W1111" i="1"/>
  <c r="U1111" i="1"/>
  <c r="S1111" i="1"/>
  <c r="Q1111" i="1"/>
  <c r="O1111" i="1"/>
  <c r="M1111" i="1"/>
  <c r="L1111" i="1"/>
  <c r="J1111" i="1"/>
  <c r="H1111" i="1"/>
  <c r="F1111" i="1"/>
  <c r="D1111" i="1"/>
  <c r="AE1110" i="1"/>
  <c r="AC1110" i="1"/>
  <c r="AA1110" i="1"/>
  <c r="Y1110" i="1"/>
  <c r="W1110" i="1"/>
  <c r="U1110" i="1"/>
  <c r="S1110" i="1"/>
  <c r="Q1110" i="1"/>
  <c r="O1110" i="1"/>
  <c r="M1110" i="1"/>
  <c r="L1110" i="1"/>
  <c r="J1110" i="1"/>
  <c r="H1110" i="1"/>
  <c r="F1110" i="1"/>
  <c r="D1110" i="1"/>
  <c r="AE1109" i="1"/>
  <c r="AC1109" i="1"/>
  <c r="AA1109" i="1"/>
  <c r="Y1109" i="1"/>
  <c r="W1109" i="1"/>
  <c r="U1109" i="1"/>
  <c r="S1109" i="1"/>
  <c r="Q1109" i="1"/>
  <c r="O1109" i="1"/>
  <c r="M1109" i="1"/>
  <c r="L1109" i="1"/>
  <c r="J1109" i="1"/>
  <c r="H1109" i="1"/>
  <c r="F1109" i="1"/>
  <c r="D1109" i="1"/>
  <c r="AE1108" i="1"/>
  <c r="AC1108" i="1"/>
  <c r="AA1108" i="1"/>
  <c r="Y1108" i="1"/>
  <c r="W1108" i="1"/>
  <c r="U1108" i="1"/>
  <c r="S1108" i="1"/>
  <c r="Q1108" i="1"/>
  <c r="O1108" i="1"/>
  <c r="M1108" i="1"/>
  <c r="L1108" i="1"/>
  <c r="J1108" i="1"/>
  <c r="H1108" i="1"/>
  <c r="F1108" i="1"/>
  <c r="D1108" i="1"/>
  <c r="AE1107" i="1"/>
  <c r="AC1107" i="1"/>
  <c r="AA1107" i="1"/>
  <c r="Y1107" i="1"/>
  <c r="W1107" i="1"/>
  <c r="U1107" i="1"/>
  <c r="S1107" i="1"/>
  <c r="Q1107" i="1"/>
  <c r="O1107" i="1"/>
  <c r="M1107" i="1"/>
  <c r="L1107" i="1"/>
  <c r="J1107" i="1"/>
  <c r="H1107" i="1"/>
  <c r="F1107" i="1"/>
  <c r="D1107" i="1"/>
  <c r="AE1106" i="1"/>
  <c r="AC1106" i="1"/>
  <c r="AA1106" i="1"/>
  <c r="Y1106" i="1"/>
  <c r="W1106" i="1"/>
  <c r="U1106" i="1"/>
  <c r="S1106" i="1"/>
  <c r="Q1106" i="1"/>
  <c r="O1106" i="1"/>
  <c r="M1106" i="1"/>
  <c r="L1106" i="1"/>
  <c r="J1106" i="1"/>
  <c r="H1106" i="1"/>
  <c r="F1106" i="1"/>
  <c r="D1106" i="1"/>
  <c r="AE1105" i="1"/>
  <c r="AC1105" i="1"/>
  <c r="AA1105" i="1"/>
  <c r="Y1105" i="1"/>
  <c r="W1105" i="1"/>
  <c r="U1105" i="1"/>
  <c r="S1105" i="1"/>
  <c r="Q1105" i="1"/>
  <c r="O1105" i="1"/>
  <c r="M1105" i="1"/>
  <c r="L1105" i="1"/>
  <c r="J1105" i="1"/>
  <c r="H1105" i="1"/>
  <c r="F1105" i="1"/>
  <c r="D1105" i="1"/>
  <c r="AE1104" i="1"/>
  <c r="AC1104" i="1"/>
  <c r="AA1104" i="1"/>
  <c r="Y1104" i="1"/>
  <c r="W1104" i="1"/>
  <c r="U1104" i="1"/>
  <c r="S1104" i="1"/>
  <c r="Q1104" i="1"/>
  <c r="O1104" i="1"/>
  <c r="M1104" i="1"/>
  <c r="L1104" i="1"/>
  <c r="J1104" i="1"/>
  <c r="H1104" i="1"/>
  <c r="F1104" i="1"/>
  <c r="D1104" i="1"/>
  <c r="AE1103" i="1"/>
  <c r="AC1103" i="1"/>
  <c r="AA1103" i="1"/>
  <c r="Y1103" i="1"/>
  <c r="W1103" i="1"/>
  <c r="U1103" i="1"/>
  <c r="S1103" i="1"/>
  <c r="Q1103" i="1"/>
  <c r="O1103" i="1"/>
  <c r="M1103" i="1"/>
  <c r="L1103" i="1"/>
  <c r="J1103" i="1"/>
  <c r="H1103" i="1"/>
  <c r="F1103" i="1"/>
  <c r="D1103" i="1"/>
  <c r="AE1102" i="1"/>
  <c r="AC1102" i="1"/>
  <c r="AA1102" i="1"/>
  <c r="Y1102" i="1"/>
  <c r="W1102" i="1"/>
  <c r="U1102" i="1"/>
  <c r="S1102" i="1"/>
  <c r="Q1102" i="1"/>
  <c r="O1102" i="1"/>
  <c r="M1102" i="1"/>
  <c r="L1102" i="1"/>
  <c r="J1102" i="1"/>
  <c r="H1102" i="1"/>
  <c r="F1102" i="1"/>
  <c r="D1102" i="1"/>
  <c r="AE1101" i="1"/>
  <c r="AC1101" i="1"/>
  <c r="AA1101" i="1"/>
  <c r="Y1101" i="1"/>
  <c r="W1101" i="1"/>
  <c r="U1101" i="1"/>
  <c r="S1101" i="1"/>
  <c r="Q1101" i="1"/>
  <c r="O1101" i="1"/>
  <c r="M1101" i="1"/>
  <c r="L1101" i="1"/>
  <c r="J1101" i="1"/>
  <c r="H1101" i="1"/>
  <c r="F1101" i="1"/>
  <c r="D1101" i="1"/>
  <c r="AE1100" i="1"/>
  <c r="AC1100" i="1"/>
  <c r="AA1100" i="1"/>
  <c r="Y1100" i="1"/>
  <c r="W1100" i="1"/>
  <c r="U1100" i="1"/>
  <c r="S1100" i="1"/>
  <c r="Q1100" i="1"/>
  <c r="O1100" i="1"/>
  <c r="M1100" i="1"/>
  <c r="L1100" i="1"/>
  <c r="J1100" i="1"/>
  <c r="H1100" i="1"/>
  <c r="F1100" i="1"/>
  <c r="D1100" i="1"/>
  <c r="AE1099" i="1"/>
  <c r="AC1099" i="1"/>
  <c r="AA1099" i="1"/>
  <c r="Y1099" i="1"/>
  <c r="W1099" i="1"/>
  <c r="U1099" i="1"/>
  <c r="S1099" i="1"/>
  <c r="Q1099" i="1"/>
  <c r="O1099" i="1"/>
  <c r="M1099" i="1"/>
  <c r="L1099" i="1"/>
  <c r="J1099" i="1"/>
  <c r="H1099" i="1"/>
  <c r="F1099" i="1"/>
  <c r="D1099" i="1"/>
  <c r="AE1098" i="1"/>
  <c r="AC1098" i="1"/>
  <c r="AA1098" i="1"/>
  <c r="Y1098" i="1"/>
  <c r="W1098" i="1"/>
  <c r="U1098" i="1"/>
  <c r="S1098" i="1"/>
  <c r="Q1098" i="1"/>
  <c r="O1098" i="1"/>
  <c r="M1098" i="1"/>
  <c r="L1098" i="1"/>
  <c r="J1098" i="1"/>
  <c r="H1098" i="1"/>
  <c r="F1098" i="1"/>
  <c r="D1098" i="1"/>
  <c r="AE1097" i="1"/>
  <c r="AC1097" i="1"/>
  <c r="AA1097" i="1"/>
  <c r="Y1097" i="1"/>
  <c r="W1097" i="1"/>
  <c r="U1097" i="1"/>
  <c r="S1097" i="1"/>
  <c r="Q1097" i="1"/>
  <c r="O1097" i="1"/>
  <c r="M1097" i="1"/>
  <c r="L1097" i="1"/>
  <c r="J1097" i="1"/>
  <c r="H1097" i="1"/>
  <c r="F1097" i="1"/>
  <c r="D1097" i="1"/>
  <c r="AE1096" i="1"/>
  <c r="AC1096" i="1"/>
  <c r="AA1096" i="1"/>
  <c r="Y1096" i="1"/>
  <c r="W1096" i="1"/>
  <c r="U1096" i="1"/>
  <c r="S1096" i="1"/>
  <c r="Q1096" i="1"/>
  <c r="O1096" i="1"/>
  <c r="M1096" i="1"/>
  <c r="L1096" i="1"/>
  <c r="J1096" i="1"/>
  <c r="H1096" i="1"/>
  <c r="F1096" i="1"/>
  <c r="D1096" i="1"/>
  <c r="AE1095" i="1"/>
  <c r="AC1095" i="1"/>
  <c r="AA1095" i="1"/>
  <c r="Y1095" i="1"/>
  <c r="W1095" i="1"/>
  <c r="U1095" i="1"/>
  <c r="S1095" i="1"/>
  <c r="Q1095" i="1"/>
  <c r="O1095" i="1"/>
  <c r="M1095" i="1"/>
  <c r="L1095" i="1"/>
  <c r="J1095" i="1"/>
  <c r="H1095" i="1"/>
  <c r="F1095" i="1"/>
  <c r="D1095" i="1"/>
  <c r="AE1094" i="1"/>
  <c r="AC1094" i="1"/>
  <c r="AA1094" i="1"/>
  <c r="Y1094" i="1"/>
  <c r="W1094" i="1"/>
  <c r="U1094" i="1"/>
  <c r="S1094" i="1"/>
  <c r="Q1094" i="1"/>
  <c r="O1094" i="1"/>
  <c r="M1094" i="1"/>
  <c r="L1094" i="1"/>
  <c r="J1094" i="1"/>
  <c r="H1094" i="1"/>
  <c r="F1094" i="1"/>
  <c r="D1094" i="1"/>
  <c r="AE1093" i="1"/>
  <c r="AC1093" i="1"/>
  <c r="AA1093" i="1"/>
  <c r="Y1093" i="1"/>
  <c r="W1093" i="1"/>
  <c r="U1093" i="1"/>
  <c r="S1093" i="1"/>
  <c r="Q1093" i="1"/>
  <c r="O1093" i="1"/>
  <c r="M1093" i="1"/>
  <c r="L1093" i="1"/>
  <c r="J1093" i="1"/>
  <c r="H1093" i="1"/>
  <c r="F1093" i="1"/>
  <c r="D1093" i="1"/>
  <c r="AE1092" i="1"/>
  <c r="AC1092" i="1"/>
  <c r="AA1092" i="1"/>
  <c r="Y1092" i="1"/>
  <c r="W1092" i="1"/>
  <c r="U1092" i="1"/>
  <c r="S1092" i="1"/>
  <c r="Q1092" i="1"/>
  <c r="O1092" i="1"/>
  <c r="M1092" i="1"/>
  <c r="L1092" i="1"/>
  <c r="J1092" i="1"/>
  <c r="H1092" i="1"/>
  <c r="F1092" i="1"/>
  <c r="D1092" i="1"/>
  <c r="AE1091" i="1"/>
  <c r="AC1091" i="1"/>
  <c r="AA1091" i="1"/>
  <c r="Y1091" i="1"/>
  <c r="W1091" i="1"/>
  <c r="U1091" i="1"/>
  <c r="S1091" i="1"/>
  <c r="Q1091" i="1"/>
  <c r="O1091" i="1"/>
  <c r="M1091" i="1"/>
  <c r="L1091" i="1"/>
  <c r="J1091" i="1"/>
  <c r="H1091" i="1"/>
  <c r="F1091" i="1"/>
  <c r="D1091" i="1"/>
  <c r="AE1090" i="1"/>
  <c r="AC1090" i="1"/>
  <c r="AA1090" i="1"/>
  <c r="Y1090" i="1"/>
  <c r="W1090" i="1"/>
  <c r="U1090" i="1"/>
  <c r="S1090" i="1"/>
  <c r="Q1090" i="1"/>
  <c r="O1090" i="1"/>
  <c r="M1090" i="1"/>
  <c r="L1090" i="1"/>
  <c r="J1090" i="1"/>
  <c r="H1090" i="1"/>
  <c r="F1090" i="1"/>
  <c r="D1090" i="1"/>
  <c r="AE1089" i="1"/>
  <c r="AC1089" i="1"/>
  <c r="AA1089" i="1"/>
  <c r="Y1089" i="1"/>
  <c r="W1089" i="1"/>
  <c r="U1089" i="1"/>
  <c r="S1089" i="1"/>
  <c r="Q1089" i="1"/>
  <c r="O1089" i="1"/>
  <c r="M1089" i="1"/>
  <c r="L1089" i="1"/>
  <c r="J1089" i="1"/>
  <c r="H1089" i="1"/>
  <c r="F1089" i="1"/>
  <c r="D1089" i="1"/>
  <c r="AE1088" i="1"/>
  <c r="AC1088" i="1"/>
  <c r="AA1088" i="1"/>
  <c r="Y1088" i="1"/>
  <c r="W1088" i="1"/>
  <c r="U1088" i="1"/>
  <c r="S1088" i="1"/>
  <c r="Q1088" i="1"/>
  <c r="O1088" i="1"/>
  <c r="M1088" i="1"/>
  <c r="L1088" i="1"/>
  <c r="J1088" i="1"/>
  <c r="H1088" i="1"/>
  <c r="F1088" i="1"/>
  <c r="D1088" i="1"/>
  <c r="AE1087" i="1"/>
  <c r="AC1087" i="1"/>
  <c r="AA1087" i="1"/>
  <c r="Y1087" i="1"/>
  <c r="W1087" i="1"/>
  <c r="U1087" i="1"/>
  <c r="S1087" i="1"/>
  <c r="Q1087" i="1"/>
  <c r="O1087" i="1"/>
  <c r="M1087" i="1"/>
  <c r="L1087" i="1"/>
  <c r="J1087" i="1"/>
  <c r="H1087" i="1"/>
  <c r="F1087" i="1"/>
  <c r="D1087" i="1"/>
  <c r="AE1086" i="1"/>
  <c r="AC1086" i="1"/>
  <c r="AA1086" i="1"/>
  <c r="Y1086" i="1"/>
  <c r="W1086" i="1"/>
  <c r="U1086" i="1"/>
  <c r="S1086" i="1"/>
  <c r="Q1086" i="1"/>
  <c r="O1086" i="1"/>
  <c r="M1086" i="1"/>
  <c r="L1086" i="1"/>
  <c r="J1086" i="1"/>
  <c r="H1086" i="1"/>
  <c r="F1086" i="1"/>
  <c r="D1086" i="1"/>
  <c r="AE1085" i="1"/>
  <c r="AC1085" i="1"/>
  <c r="AA1085" i="1"/>
  <c r="Y1085" i="1"/>
  <c r="W1085" i="1"/>
  <c r="U1085" i="1"/>
  <c r="S1085" i="1"/>
  <c r="Q1085" i="1"/>
  <c r="O1085" i="1"/>
  <c r="M1085" i="1"/>
  <c r="L1085" i="1"/>
  <c r="J1085" i="1"/>
  <c r="H1085" i="1"/>
  <c r="F1085" i="1"/>
  <c r="D1085" i="1"/>
  <c r="AE1084" i="1"/>
  <c r="AC1084" i="1"/>
  <c r="AA1084" i="1"/>
  <c r="Y1084" i="1"/>
  <c r="W1084" i="1"/>
  <c r="U1084" i="1"/>
  <c r="S1084" i="1"/>
  <c r="Q1084" i="1"/>
  <c r="O1084" i="1"/>
  <c r="M1084" i="1"/>
  <c r="L1084" i="1"/>
  <c r="J1084" i="1"/>
  <c r="H1084" i="1"/>
  <c r="F1084" i="1"/>
  <c r="D1084" i="1"/>
  <c r="AE1083" i="1"/>
  <c r="AC1083" i="1"/>
  <c r="AA1083" i="1"/>
  <c r="Y1083" i="1"/>
  <c r="W1083" i="1"/>
  <c r="U1083" i="1"/>
  <c r="S1083" i="1"/>
  <c r="Q1083" i="1"/>
  <c r="O1083" i="1"/>
  <c r="M1083" i="1"/>
  <c r="L1083" i="1"/>
  <c r="J1083" i="1"/>
  <c r="H1083" i="1"/>
  <c r="F1083" i="1"/>
  <c r="D1083" i="1"/>
  <c r="AE1082" i="1"/>
  <c r="AC1082" i="1"/>
  <c r="AA1082" i="1"/>
  <c r="Y1082" i="1"/>
  <c r="W1082" i="1"/>
  <c r="U1082" i="1"/>
  <c r="S1082" i="1"/>
  <c r="Q1082" i="1"/>
  <c r="O1082" i="1"/>
  <c r="M1082" i="1"/>
  <c r="L1082" i="1"/>
  <c r="J1082" i="1"/>
  <c r="H1082" i="1"/>
  <c r="F1082" i="1"/>
  <c r="D1082" i="1"/>
  <c r="AE1081" i="1"/>
  <c r="AC1081" i="1"/>
  <c r="AA1081" i="1"/>
  <c r="Y1081" i="1"/>
  <c r="W1081" i="1"/>
  <c r="U1081" i="1"/>
  <c r="S1081" i="1"/>
  <c r="Q1081" i="1"/>
  <c r="O1081" i="1"/>
  <c r="M1081" i="1"/>
  <c r="L1081" i="1"/>
  <c r="J1081" i="1"/>
  <c r="H1081" i="1"/>
  <c r="F1081" i="1"/>
  <c r="D1081" i="1"/>
  <c r="AE1080" i="1"/>
  <c r="AC1080" i="1"/>
  <c r="AA1080" i="1"/>
  <c r="Y1080" i="1"/>
  <c r="W1080" i="1"/>
  <c r="U1080" i="1"/>
  <c r="S1080" i="1"/>
  <c r="Q1080" i="1"/>
  <c r="O1080" i="1"/>
  <c r="M1080" i="1"/>
  <c r="L1080" i="1"/>
  <c r="J1080" i="1"/>
  <c r="H1080" i="1"/>
  <c r="F1080" i="1"/>
  <c r="D1080" i="1"/>
  <c r="AE1079" i="1"/>
  <c r="AC1079" i="1"/>
  <c r="AA1079" i="1"/>
  <c r="Y1079" i="1"/>
  <c r="W1079" i="1"/>
  <c r="U1079" i="1"/>
  <c r="S1079" i="1"/>
  <c r="Q1079" i="1"/>
  <c r="O1079" i="1"/>
  <c r="M1079" i="1"/>
  <c r="L1079" i="1"/>
  <c r="J1079" i="1"/>
  <c r="H1079" i="1"/>
  <c r="F1079" i="1"/>
  <c r="D1079" i="1"/>
  <c r="AE1078" i="1"/>
  <c r="AC1078" i="1"/>
  <c r="AA1078" i="1"/>
  <c r="Y1078" i="1"/>
  <c r="W1078" i="1"/>
  <c r="U1078" i="1"/>
  <c r="S1078" i="1"/>
  <c r="Q1078" i="1"/>
  <c r="O1078" i="1"/>
  <c r="M1078" i="1"/>
  <c r="L1078" i="1"/>
  <c r="J1078" i="1"/>
  <c r="H1078" i="1"/>
  <c r="F1078" i="1"/>
  <c r="D1078" i="1"/>
  <c r="AE1077" i="1"/>
  <c r="AC1077" i="1"/>
  <c r="AA1077" i="1"/>
  <c r="Y1077" i="1"/>
  <c r="W1077" i="1"/>
  <c r="U1077" i="1"/>
  <c r="S1077" i="1"/>
  <c r="Q1077" i="1"/>
  <c r="O1077" i="1"/>
  <c r="M1077" i="1"/>
  <c r="L1077" i="1"/>
  <c r="J1077" i="1"/>
  <c r="H1077" i="1"/>
  <c r="F1077" i="1"/>
  <c r="D1077" i="1"/>
  <c r="AE1076" i="1"/>
  <c r="AC1076" i="1"/>
  <c r="AA1076" i="1"/>
  <c r="Y1076" i="1"/>
  <c r="W1076" i="1"/>
  <c r="U1076" i="1"/>
  <c r="S1076" i="1"/>
  <c r="Q1076" i="1"/>
  <c r="O1076" i="1"/>
  <c r="M1076" i="1"/>
  <c r="L1076" i="1"/>
  <c r="J1076" i="1"/>
  <c r="H1076" i="1"/>
  <c r="F1076" i="1"/>
  <c r="D1076" i="1"/>
  <c r="AE1075" i="1"/>
  <c r="AC1075" i="1"/>
  <c r="AA1075" i="1"/>
  <c r="Y1075" i="1"/>
  <c r="W1075" i="1"/>
  <c r="U1075" i="1"/>
  <c r="S1075" i="1"/>
  <c r="Q1075" i="1"/>
  <c r="O1075" i="1"/>
  <c r="M1075" i="1"/>
  <c r="L1075" i="1"/>
  <c r="J1075" i="1"/>
  <c r="H1075" i="1"/>
  <c r="F1075" i="1"/>
  <c r="D1075" i="1"/>
  <c r="AE1074" i="1"/>
  <c r="AC1074" i="1"/>
  <c r="AA1074" i="1"/>
  <c r="Y1074" i="1"/>
  <c r="W1074" i="1"/>
  <c r="U1074" i="1"/>
  <c r="S1074" i="1"/>
  <c r="Q1074" i="1"/>
  <c r="O1074" i="1"/>
  <c r="M1074" i="1"/>
  <c r="L1074" i="1"/>
  <c r="J1074" i="1"/>
  <c r="H1074" i="1"/>
  <c r="F1074" i="1"/>
  <c r="D1074" i="1"/>
  <c r="AE1073" i="1"/>
  <c r="AC1073" i="1"/>
  <c r="AA1073" i="1"/>
  <c r="Y1073" i="1"/>
  <c r="W1073" i="1"/>
  <c r="U1073" i="1"/>
  <c r="S1073" i="1"/>
  <c r="Q1073" i="1"/>
  <c r="O1073" i="1"/>
  <c r="M1073" i="1"/>
  <c r="L1073" i="1"/>
  <c r="J1073" i="1"/>
  <c r="H1073" i="1"/>
  <c r="F1073" i="1"/>
  <c r="D1073" i="1"/>
  <c r="AE1072" i="1"/>
  <c r="AC1072" i="1"/>
  <c r="AA1072" i="1"/>
  <c r="Y1072" i="1"/>
  <c r="W1072" i="1"/>
  <c r="U1072" i="1"/>
  <c r="S1072" i="1"/>
  <c r="Q1072" i="1"/>
  <c r="O1072" i="1"/>
  <c r="M1072" i="1"/>
  <c r="L1072" i="1"/>
  <c r="J1072" i="1"/>
  <c r="H1072" i="1"/>
  <c r="F1072" i="1"/>
  <c r="D1072" i="1"/>
  <c r="AE1071" i="1"/>
  <c r="AC1071" i="1"/>
  <c r="AA1071" i="1"/>
  <c r="Y1071" i="1"/>
  <c r="W1071" i="1"/>
  <c r="U1071" i="1"/>
  <c r="S1071" i="1"/>
  <c r="Q1071" i="1"/>
  <c r="O1071" i="1"/>
  <c r="M1071" i="1"/>
  <c r="L1071" i="1"/>
  <c r="J1071" i="1"/>
  <c r="H1071" i="1"/>
  <c r="F1071" i="1"/>
  <c r="D1071" i="1"/>
  <c r="AE1070" i="1"/>
  <c r="AC1070" i="1"/>
  <c r="AA1070" i="1"/>
  <c r="Y1070" i="1"/>
  <c r="W1070" i="1"/>
  <c r="U1070" i="1"/>
  <c r="S1070" i="1"/>
  <c r="Q1070" i="1"/>
  <c r="O1070" i="1"/>
  <c r="M1070" i="1"/>
  <c r="L1070" i="1"/>
  <c r="J1070" i="1"/>
  <c r="H1070" i="1"/>
  <c r="F1070" i="1"/>
  <c r="D1070" i="1"/>
  <c r="AE1069" i="1"/>
  <c r="AC1069" i="1"/>
  <c r="AA1069" i="1"/>
  <c r="Y1069" i="1"/>
  <c r="W1069" i="1"/>
  <c r="U1069" i="1"/>
  <c r="S1069" i="1"/>
  <c r="Q1069" i="1"/>
  <c r="O1069" i="1"/>
  <c r="M1069" i="1"/>
  <c r="L1069" i="1"/>
  <c r="J1069" i="1"/>
  <c r="H1069" i="1"/>
  <c r="F1069" i="1"/>
  <c r="D1069" i="1"/>
  <c r="AE1068" i="1"/>
  <c r="AC1068" i="1"/>
  <c r="AA1068" i="1"/>
  <c r="Y1068" i="1"/>
  <c r="W1068" i="1"/>
  <c r="U1068" i="1"/>
  <c r="S1068" i="1"/>
  <c r="Q1068" i="1"/>
  <c r="O1068" i="1"/>
  <c r="M1068" i="1"/>
  <c r="L1068" i="1"/>
  <c r="J1068" i="1"/>
  <c r="H1068" i="1"/>
  <c r="F1068" i="1"/>
  <c r="D1068" i="1"/>
  <c r="AE1067" i="1"/>
  <c r="AC1067" i="1"/>
  <c r="AA1067" i="1"/>
  <c r="Y1067" i="1"/>
  <c r="W1067" i="1"/>
  <c r="U1067" i="1"/>
  <c r="S1067" i="1"/>
  <c r="Q1067" i="1"/>
  <c r="O1067" i="1"/>
  <c r="M1067" i="1"/>
  <c r="L1067" i="1"/>
  <c r="J1067" i="1"/>
  <c r="H1067" i="1"/>
  <c r="F1067" i="1"/>
  <c r="D1067" i="1"/>
  <c r="AE1066" i="1"/>
  <c r="AC1066" i="1"/>
  <c r="AA1066" i="1"/>
  <c r="Y1066" i="1"/>
  <c r="W1066" i="1"/>
  <c r="U1066" i="1"/>
  <c r="S1066" i="1"/>
  <c r="Q1066" i="1"/>
  <c r="O1066" i="1"/>
  <c r="M1066" i="1"/>
  <c r="L1066" i="1"/>
  <c r="J1066" i="1"/>
  <c r="H1066" i="1"/>
  <c r="F1066" i="1"/>
  <c r="D1066" i="1"/>
  <c r="AE1065" i="1"/>
  <c r="AC1065" i="1"/>
  <c r="AA1065" i="1"/>
  <c r="Y1065" i="1"/>
  <c r="W1065" i="1"/>
  <c r="U1065" i="1"/>
  <c r="S1065" i="1"/>
  <c r="Q1065" i="1"/>
  <c r="O1065" i="1"/>
  <c r="M1065" i="1"/>
  <c r="L1065" i="1"/>
  <c r="J1065" i="1"/>
  <c r="H1065" i="1"/>
  <c r="F1065" i="1"/>
  <c r="D1065" i="1"/>
  <c r="AE1064" i="1"/>
  <c r="AC1064" i="1"/>
  <c r="AA1064" i="1"/>
  <c r="Y1064" i="1"/>
  <c r="W1064" i="1"/>
  <c r="U1064" i="1"/>
  <c r="S1064" i="1"/>
  <c r="Q1064" i="1"/>
  <c r="O1064" i="1"/>
  <c r="M1064" i="1"/>
  <c r="L1064" i="1"/>
  <c r="J1064" i="1"/>
  <c r="H1064" i="1"/>
  <c r="F1064" i="1"/>
  <c r="D1064" i="1"/>
  <c r="AE1063" i="1"/>
  <c r="AC1063" i="1"/>
  <c r="AA1063" i="1"/>
  <c r="Y1063" i="1"/>
  <c r="W1063" i="1"/>
  <c r="U1063" i="1"/>
  <c r="S1063" i="1"/>
  <c r="Q1063" i="1"/>
  <c r="O1063" i="1"/>
  <c r="M1063" i="1"/>
  <c r="L1063" i="1"/>
  <c r="J1063" i="1"/>
  <c r="H1063" i="1"/>
  <c r="F1063" i="1"/>
  <c r="D1063" i="1"/>
  <c r="AE1062" i="1"/>
  <c r="AC1062" i="1"/>
  <c r="AA1062" i="1"/>
  <c r="Y1062" i="1"/>
  <c r="W1062" i="1"/>
  <c r="U1062" i="1"/>
  <c r="S1062" i="1"/>
  <c r="Q1062" i="1"/>
  <c r="O1062" i="1"/>
  <c r="M1062" i="1"/>
  <c r="L1062" i="1"/>
  <c r="J1062" i="1"/>
  <c r="H1062" i="1"/>
  <c r="F1062" i="1"/>
  <c r="D1062" i="1"/>
  <c r="AE1061" i="1"/>
  <c r="AC1061" i="1"/>
  <c r="AA1061" i="1"/>
  <c r="Y1061" i="1"/>
  <c r="W1061" i="1"/>
  <c r="U1061" i="1"/>
  <c r="S1061" i="1"/>
  <c r="Q1061" i="1"/>
  <c r="O1061" i="1"/>
  <c r="M1061" i="1"/>
  <c r="L1061" i="1"/>
  <c r="J1061" i="1"/>
  <c r="H1061" i="1"/>
  <c r="F1061" i="1"/>
  <c r="D1061" i="1"/>
  <c r="AE1060" i="1"/>
  <c r="AC1060" i="1"/>
  <c r="AA1060" i="1"/>
  <c r="Y1060" i="1"/>
  <c r="W1060" i="1"/>
  <c r="U1060" i="1"/>
  <c r="S1060" i="1"/>
  <c r="Q1060" i="1"/>
  <c r="O1060" i="1"/>
  <c r="M1060" i="1"/>
  <c r="L1060" i="1"/>
  <c r="J1060" i="1"/>
  <c r="H1060" i="1"/>
  <c r="F1060" i="1"/>
  <c r="D1060" i="1"/>
  <c r="AE1059" i="1"/>
  <c r="AC1059" i="1"/>
  <c r="AA1059" i="1"/>
  <c r="Y1059" i="1"/>
  <c r="W1059" i="1"/>
  <c r="U1059" i="1"/>
  <c r="S1059" i="1"/>
  <c r="Q1059" i="1"/>
  <c r="O1059" i="1"/>
  <c r="M1059" i="1"/>
  <c r="L1059" i="1"/>
  <c r="J1059" i="1"/>
  <c r="H1059" i="1"/>
  <c r="F1059" i="1"/>
  <c r="D1059" i="1"/>
  <c r="AE1058" i="1"/>
  <c r="AC1058" i="1"/>
  <c r="AA1058" i="1"/>
  <c r="Y1058" i="1"/>
  <c r="W1058" i="1"/>
  <c r="U1058" i="1"/>
  <c r="S1058" i="1"/>
  <c r="Q1058" i="1"/>
  <c r="O1058" i="1"/>
  <c r="M1058" i="1"/>
  <c r="L1058" i="1"/>
  <c r="J1058" i="1"/>
  <c r="H1058" i="1"/>
  <c r="F1058" i="1"/>
  <c r="D1058" i="1"/>
  <c r="AE1057" i="1"/>
  <c r="AC1057" i="1"/>
  <c r="AA1057" i="1"/>
  <c r="Y1057" i="1"/>
  <c r="W1057" i="1"/>
  <c r="U1057" i="1"/>
  <c r="S1057" i="1"/>
  <c r="Q1057" i="1"/>
  <c r="O1057" i="1"/>
  <c r="M1057" i="1"/>
  <c r="L1057" i="1"/>
  <c r="J1057" i="1"/>
  <c r="H1057" i="1"/>
  <c r="F1057" i="1"/>
  <c r="D1057" i="1"/>
  <c r="AE1056" i="1"/>
  <c r="AC1056" i="1"/>
  <c r="AA1056" i="1"/>
  <c r="Y1056" i="1"/>
  <c r="W1056" i="1"/>
  <c r="U1056" i="1"/>
  <c r="S1056" i="1"/>
  <c r="Q1056" i="1"/>
  <c r="O1056" i="1"/>
  <c r="M1056" i="1"/>
  <c r="L1056" i="1"/>
  <c r="J1056" i="1"/>
  <c r="H1056" i="1"/>
  <c r="F1056" i="1"/>
  <c r="D1056" i="1"/>
  <c r="AE1055" i="1"/>
  <c r="AC1055" i="1"/>
  <c r="AA1055" i="1"/>
  <c r="Y1055" i="1"/>
  <c r="W1055" i="1"/>
  <c r="U1055" i="1"/>
  <c r="S1055" i="1"/>
  <c r="Q1055" i="1"/>
  <c r="O1055" i="1"/>
  <c r="M1055" i="1"/>
  <c r="L1055" i="1"/>
  <c r="J1055" i="1"/>
  <c r="H1055" i="1"/>
  <c r="F1055" i="1"/>
  <c r="D1055" i="1"/>
  <c r="AE1054" i="1"/>
  <c r="AC1054" i="1"/>
  <c r="AA1054" i="1"/>
  <c r="Y1054" i="1"/>
  <c r="W1054" i="1"/>
  <c r="U1054" i="1"/>
  <c r="S1054" i="1"/>
  <c r="Q1054" i="1"/>
  <c r="O1054" i="1"/>
  <c r="M1054" i="1"/>
  <c r="L1054" i="1"/>
  <c r="J1054" i="1"/>
  <c r="H1054" i="1"/>
  <c r="F1054" i="1"/>
  <c r="D1054" i="1"/>
  <c r="AE1053" i="1"/>
  <c r="AC1053" i="1"/>
  <c r="AA1053" i="1"/>
  <c r="Y1053" i="1"/>
  <c r="W1053" i="1"/>
  <c r="U1053" i="1"/>
  <c r="S1053" i="1"/>
  <c r="Q1053" i="1"/>
  <c r="O1053" i="1"/>
  <c r="M1053" i="1"/>
  <c r="L1053" i="1"/>
  <c r="J1053" i="1"/>
  <c r="H1053" i="1"/>
  <c r="F1053" i="1"/>
  <c r="D1053" i="1"/>
  <c r="AE1052" i="1"/>
  <c r="AC1052" i="1"/>
  <c r="AA1052" i="1"/>
  <c r="Y1052" i="1"/>
  <c r="W1052" i="1"/>
  <c r="U1052" i="1"/>
  <c r="S1052" i="1"/>
  <c r="Q1052" i="1"/>
  <c r="O1052" i="1"/>
  <c r="M1052" i="1"/>
  <c r="L1052" i="1"/>
  <c r="J1052" i="1"/>
  <c r="H1052" i="1"/>
  <c r="F1052" i="1"/>
  <c r="D1052" i="1"/>
  <c r="AE1051" i="1"/>
  <c r="AC1051" i="1"/>
  <c r="AA1051" i="1"/>
  <c r="Y1051" i="1"/>
  <c r="W1051" i="1"/>
  <c r="U1051" i="1"/>
  <c r="S1051" i="1"/>
  <c r="Q1051" i="1"/>
  <c r="O1051" i="1"/>
  <c r="M1051" i="1"/>
  <c r="L1051" i="1"/>
  <c r="J1051" i="1"/>
  <c r="H1051" i="1"/>
  <c r="F1051" i="1"/>
  <c r="D1051" i="1"/>
  <c r="AE1050" i="1"/>
  <c r="AC1050" i="1"/>
  <c r="AA1050" i="1"/>
  <c r="Y1050" i="1"/>
  <c r="W1050" i="1"/>
  <c r="U1050" i="1"/>
  <c r="S1050" i="1"/>
  <c r="Q1050" i="1"/>
  <c r="O1050" i="1"/>
  <c r="M1050" i="1"/>
  <c r="L1050" i="1"/>
  <c r="J1050" i="1"/>
  <c r="H1050" i="1"/>
  <c r="F1050" i="1"/>
  <c r="D1050" i="1"/>
  <c r="AE1049" i="1"/>
  <c r="AC1049" i="1"/>
  <c r="AA1049" i="1"/>
  <c r="Y1049" i="1"/>
  <c r="W1049" i="1"/>
  <c r="U1049" i="1"/>
  <c r="S1049" i="1"/>
  <c r="Q1049" i="1"/>
  <c r="O1049" i="1"/>
  <c r="M1049" i="1"/>
  <c r="L1049" i="1"/>
  <c r="J1049" i="1"/>
  <c r="H1049" i="1"/>
  <c r="F1049" i="1"/>
  <c r="D1049" i="1"/>
  <c r="AE1048" i="1"/>
  <c r="AC1048" i="1"/>
  <c r="AA1048" i="1"/>
  <c r="Y1048" i="1"/>
  <c r="W1048" i="1"/>
  <c r="U1048" i="1"/>
  <c r="S1048" i="1"/>
  <c r="Q1048" i="1"/>
  <c r="O1048" i="1"/>
  <c r="M1048" i="1"/>
  <c r="L1048" i="1"/>
  <c r="J1048" i="1"/>
  <c r="H1048" i="1"/>
  <c r="F1048" i="1"/>
  <c r="D1048" i="1"/>
  <c r="AE1047" i="1"/>
  <c r="AC1047" i="1"/>
  <c r="AA1047" i="1"/>
  <c r="Y1047" i="1"/>
  <c r="W1047" i="1"/>
  <c r="U1047" i="1"/>
  <c r="S1047" i="1"/>
  <c r="Q1047" i="1"/>
  <c r="O1047" i="1"/>
  <c r="M1047" i="1"/>
  <c r="L1047" i="1"/>
  <c r="J1047" i="1"/>
  <c r="H1047" i="1"/>
  <c r="F1047" i="1"/>
  <c r="D1047" i="1"/>
  <c r="AE1046" i="1"/>
  <c r="AC1046" i="1"/>
  <c r="AA1046" i="1"/>
  <c r="Y1046" i="1"/>
  <c r="W1046" i="1"/>
  <c r="U1046" i="1"/>
  <c r="S1046" i="1"/>
  <c r="Q1046" i="1"/>
  <c r="O1046" i="1"/>
  <c r="M1046" i="1"/>
  <c r="L1046" i="1"/>
  <c r="J1046" i="1"/>
  <c r="H1046" i="1"/>
  <c r="F1046" i="1"/>
  <c r="D1046" i="1"/>
  <c r="AE1045" i="1"/>
  <c r="AC1045" i="1"/>
  <c r="AA1045" i="1"/>
  <c r="Y1045" i="1"/>
  <c r="W1045" i="1"/>
  <c r="U1045" i="1"/>
  <c r="S1045" i="1"/>
  <c r="Q1045" i="1"/>
  <c r="O1045" i="1"/>
  <c r="M1045" i="1"/>
  <c r="L1045" i="1"/>
  <c r="J1045" i="1"/>
  <c r="H1045" i="1"/>
  <c r="F1045" i="1"/>
  <c r="D1045" i="1"/>
  <c r="AE1044" i="1"/>
  <c r="AC1044" i="1"/>
  <c r="AA1044" i="1"/>
  <c r="Y1044" i="1"/>
  <c r="W1044" i="1"/>
  <c r="U1044" i="1"/>
  <c r="S1044" i="1"/>
  <c r="Q1044" i="1"/>
  <c r="O1044" i="1"/>
  <c r="M1044" i="1"/>
  <c r="L1044" i="1"/>
  <c r="J1044" i="1"/>
  <c r="H1044" i="1"/>
  <c r="F1044" i="1"/>
  <c r="D1044" i="1"/>
  <c r="AE1043" i="1"/>
  <c r="AC1043" i="1"/>
  <c r="AA1043" i="1"/>
  <c r="Y1043" i="1"/>
  <c r="W1043" i="1"/>
  <c r="U1043" i="1"/>
  <c r="S1043" i="1"/>
  <c r="Q1043" i="1"/>
  <c r="O1043" i="1"/>
  <c r="M1043" i="1"/>
  <c r="L1043" i="1"/>
  <c r="J1043" i="1"/>
  <c r="H1043" i="1"/>
  <c r="F1043" i="1"/>
  <c r="D1043" i="1"/>
  <c r="AE1042" i="1"/>
  <c r="AC1042" i="1"/>
  <c r="AA1042" i="1"/>
  <c r="Y1042" i="1"/>
  <c r="W1042" i="1"/>
  <c r="U1042" i="1"/>
  <c r="S1042" i="1"/>
  <c r="Q1042" i="1"/>
  <c r="O1042" i="1"/>
  <c r="M1042" i="1"/>
  <c r="L1042" i="1"/>
  <c r="J1042" i="1"/>
  <c r="H1042" i="1"/>
  <c r="F1042" i="1"/>
  <c r="D1042" i="1"/>
  <c r="AE1041" i="1"/>
  <c r="AC1041" i="1"/>
  <c r="AA1041" i="1"/>
  <c r="Y1041" i="1"/>
  <c r="W1041" i="1"/>
  <c r="U1041" i="1"/>
  <c r="S1041" i="1"/>
  <c r="Q1041" i="1"/>
  <c r="O1041" i="1"/>
  <c r="M1041" i="1"/>
  <c r="L1041" i="1"/>
  <c r="J1041" i="1"/>
  <c r="H1041" i="1"/>
  <c r="F1041" i="1"/>
  <c r="D1041" i="1"/>
  <c r="AE1040" i="1"/>
  <c r="AC1040" i="1"/>
  <c r="AA1040" i="1"/>
  <c r="Y1040" i="1"/>
  <c r="W1040" i="1"/>
  <c r="U1040" i="1"/>
  <c r="S1040" i="1"/>
  <c r="Q1040" i="1"/>
  <c r="O1040" i="1"/>
  <c r="M1040" i="1"/>
  <c r="L1040" i="1"/>
  <c r="J1040" i="1"/>
  <c r="H1040" i="1"/>
  <c r="F1040" i="1"/>
  <c r="D1040" i="1"/>
  <c r="AE1039" i="1"/>
  <c r="AC1039" i="1"/>
  <c r="AA1039" i="1"/>
  <c r="Y1039" i="1"/>
  <c r="W1039" i="1"/>
  <c r="U1039" i="1"/>
  <c r="S1039" i="1"/>
  <c r="Q1039" i="1"/>
  <c r="O1039" i="1"/>
  <c r="M1039" i="1"/>
  <c r="L1039" i="1"/>
  <c r="J1039" i="1"/>
  <c r="H1039" i="1"/>
  <c r="F1039" i="1"/>
  <c r="D1039" i="1"/>
  <c r="AE1038" i="1"/>
  <c r="AC1038" i="1"/>
  <c r="AA1038" i="1"/>
  <c r="Y1038" i="1"/>
  <c r="W1038" i="1"/>
  <c r="U1038" i="1"/>
  <c r="S1038" i="1"/>
  <c r="Q1038" i="1"/>
  <c r="O1038" i="1"/>
  <c r="M1038" i="1"/>
  <c r="L1038" i="1"/>
  <c r="J1038" i="1"/>
  <c r="H1038" i="1"/>
  <c r="F1038" i="1"/>
  <c r="D1038" i="1"/>
  <c r="AE1037" i="1"/>
  <c r="AC1037" i="1"/>
  <c r="AA1037" i="1"/>
  <c r="Y1037" i="1"/>
  <c r="W1037" i="1"/>
  <c r="U1037" i="1"/>
  <c r="S1037" i="1"/>
  <c r="Q1037" i="1"/>
  <c r="O1037" i="1"/>
  <c r="M1037" i="1"/>
  <c r="L1037" i="1"/>
  <c r="J1037" i="1"/>
  <c r="H1037" i="1"/>
  <c r="F1037" i="1"/>
  <c r="D1037" i="1"/>
  <c r="AE1036" i="1"/>
  <c r="AC1036" i="1"/>
  <c r="AA1036" i="1"/>
  <c r="Y1036" i="1"/>
  <c r="W1036" i="1"/>
  <c r="U1036" i="1"/>
  <c r="S1036" i="1"/>
  <c r="Q1036" i="1"/>
  <c r="O1036" i="1"/>
  <c r="M1036" i="1"/>
  <c r="L1036" i="1"/>
  <c r="J1036" i="1"/>
  <c r="H1036" i="1"/>
  <c r="F1036" i="1"/>
  <c r="D1036" i="1"/>
  <c r="AE1035" i="1"/>
  <c r="AC1035" i="1"/>
  <c r="AA1035" i="1"/>
  <c r="Y1035" i="1"/>
  <c r="W1035" i="1"/>
  <c r="U1035" i="1"/>
  <c r="S1035" i="1"/>
  <c r="Q1035" i="1"/>
  <c r="O1035" i="1"/>
  <c r="M1035" i="1"/>
  <c r="L1035" i="1"/>
  <c r="J1035" i="1"/>
  <c r="H1035" i="1"/>
  <c r="F1035" i="1"/>
  <c r="D1035" i="1"/>
  <c r="AE1034" i="1"/>
  <c r="AC1034" i="1"/>
  <c r="AA1034" i="1"/>
  <c r="Y1034" i="1"/>
  <c r="W1034" i="1"/>
  <c r="U1034" i="1"/>
  <c r="S1034" i="1"/>
  <c r="Q1034" i="1"/>
  <c r="O1034" i="1"/>
  <c r="M1034" i="1"/>
  <c r="L1034" i="1"/>
  <c r="J1034" i="1"/>
  <c r="H1034" i="1"/>
  <c r="F1034" i="1"/>
  <c r="D1034" i="1"/>
  <c r="AE1033" i="1"/>
  <c r="AC1033" i="1"/>
  <c r="AA1033" i="1"/>
  <c r="Y1033" i="1"/>
  <c r="W1033" i="1"/>
  <c r="U1033" i="1"/>
  <c r="S1033" i="1"/>
  <c r="Q1033" i="1"/>
  <c r="O1033" i="1"/>
  <c r="M1033" i="1"/>
  <c r="L1033" i="1"/>
  <c r="J1033" i="1"/>
  <c r="H1033" i="1"/>
  <c r="F1033" i="1"/>
  <c r="D1033" i="1"/>
  <c r="AE1032" i="1"/>
  <c r="AC1032" i="1"/>
  <c r="AA1032" i="1"/>
  <c r="Y1032" i="1"/>
  <c r="W1032" i="1"/>
  <c r="U1032" i="1"/>
  <c r="S1032" i="1"/>
  <c r="Q1032" i="1"/>
  <c r="O1032" i="1"/>
  <c r="M1032" i="1"/>
  <c r="L1032" i="1"/>
  <c r="J1032" i="1"/>
  <c r="H1032" i="1"/>
  <c r="F1032" i="1"/>
  <c r="D1032" i="1"/>
  <c r="AE1031" i="1"/>
  <c r="AC1031" i="1"/>
  <c r="AA1031" i="1"/>
  <c r="Y1031" i="1"/>
  <c r="W1031" i="1"/>
  <c r="U1031" i="1"/>
  <c r="S1031" i="1"/>
  <c r="Q1031" i="1"/>
  <c r="O1031" i="1"/>
  <c r="M1031" i="1"/>
  <c r="L1031" i="1"/>
  <c r="J1031" i="1"/>
  <c r="H1031" i="1"/>
  <c r="F1031" i="1"/>
  <c r="D1031" i="1"/>
  <c r="AE1030" i="1"/>
  <c r="AC1030" i="1"/>
  <c r="AA1030" i="1"/>
  <c r="Y1030" i="1"/>
  <c r="W1030" i="1"/>
  <c r="U1030" i="1"/>
  <c r="S1030" i="1"/>
  <c r="Q1030" i="1"/>
  <c r="O1030" i="1"/>
  <c r="M1030" i="1"/>
  <c r="L1030" i="1"/>
  <c r="J1030" i="1"/>
  <c r="H1030" i="1"/>
  <c r="F1030" i="1"/>
  <c r="D1030" i="1"/>
  <c r="AE1029" i="1"/>
  <c r="AC1029" i="1"/>
  <c r="AA1029" i="1"/>
  <c r="Y1029" i="1"/>
  <c r="W1029" i="1"/>
  <c r="U1029" i="1"/>
  <c r="S1029" i="1"/>
  <c r="Q1029" i="1"/>
  <c r="O1029" i="1"/>
  <c r="M1029" i="1"/>
  <c r="L1029" i="1"/>
  <c r="J1029" i="1"/>
  <c r="H1029" i="1"/>
  <c r="F1029" i="1"/>
  <c r="D1029" i="1"/>
  <c r="AE1028" i="1"/>
  <c r="AC1028" i="1"/>
  <c r="AA1028" i="1"/>
  <c r="Y1028" i="1"/>
  <c r="W1028" i="1"/>
  <c r="U1028" i="1"/>
  <c r="S1028" i="1"/>
  <c r="Q1028" i="1"/>
  <c r="O1028" i="1"/>
  <c r="M1028" i="1"/>
  <c r="L1028" i="1"/>
  <c r="J1028" i="1"/>
  <c r="H1028" i="1"/>
  <c r="F1028" i="1"/>
  <c r="D1028" i="1"/>
  <c r="AE1027" i="1"/>
  <c r="AC1027" i="1"/>
  <c r="AA1027" i="1"/>
  <c r="Y1027" i="1"/>
  <c r="W1027" i="1"/>
  <c r="U1027" i="1"/>
  <c r="S1027" i="1"/>
  <c r="Q1027" i="1"/>
  <c r="O1027" i="1"/>
  <c r="M1027" i="1"/>
  <c r="L1027" i="1"/>
  <c r="J1027" i="1"/>
  <c r="H1027" i="1"/>
  <c r="F1027" i="1"/>
  <c r="D1027" i="1"/>
  <c r="AE1026" i="1"/>
  <c r="AC1026" i="1"/>
  <c r="AA1026" i="1"/>
  <c r="Y1026" i="1"/>
  <c r="W1026" i="1"/>
  <c r="U1026" i="1"/>
  <c r="S1026" i="1"/>
  <c r="Q1026" i="1"/>
  <c r="O1026" i="1"/>
  <c r="M1026" i="1"/>
  <c r="L1026" i="1"/>
  <c r="J1026" i="1"/>
  <c r="H1026" i="1"/>
  <c r="F1026" i="1"/>
  <c r="D1026" i="1"/>
  <c r="AE1025" i="1"/>
  <c r="AC1025" i="1"/>
  <c r="AA1025" i="1"/>
  <c r="Y1025" i="1"/>
  <c r="W1025" i="1"/>
  <c r="U1025" i="1"/>
  <c r="S1025" i="1"/>
  <c r="Q1025" i="1"/>
  <c r="O1025" i="1"/>
  <c r="M1025" i="1"/>
  <c r="L1025" i="1"/>
  <c r="J1025" i="1"/>
  <c r="H1025" i="1"/>
  <c r="F1025" i="1"/>
  <c r="D1025" i="1"/>
  <c r="AE1024" i="1"/>
  <c r="AC1024" i="1"/>
  <c r="AA1024" i="1"/>
  <c r="Y1024" i="1"/>
  <c r="W1024" i="1"/>
  <c r="U1024" i="1"/>
  <c r="S1024" i="1"/>
  <c r="Q1024" i="1"/>
  <c r="O1024" i="1"/>
  <c r="M1024" i="1"/>
  <c r="L1024" i="1"/>
  <c r="J1024" i="1"/>
  <c r="H1024" i="1"/>
  <c r="F1024" i="1"/>
  <c r="D1024" i="1"/>
  <c r="AE1023" i="1"/>
  <c r="AC1023" i="1"/>
  <c r="AA1023" i="1"/>
  <c r="Y1023" i="1"/>
  <c r="W1023" i="1"/>
  <c r="U1023" i="1"/>
  <c r="S1023" i="1"/>
  <c r="Q1023" i="1"/>
  <c r="O1023" i="1"/>
  <c r="M1023" i="1"/>
  <c r="L1023" i="1"/>
  <c r="J1023" i="1"/>
  <c r="H1023" i="1"/>
  <c r="F1023" i="1"/>
  <c r="D1023" i="1"/>
  <c r="AE1022" i="1"/>
  <c r="AC1022" i="1"/>
  <c r="AA1022" i="1"/>
  <c r="Y1022" i="1"/>
  <c r="W1022" i="1"/>
  <c r="U1022" i="1"/>
  <c r="S1022" i="1"/>
  <c r="Q1022" i="1"/>
  <c r="O1022" i="1"/>
  <c r="M1022" i="1"/>
  <c r="L1022" i="1"/>
  <c r="J1022" i="1"/>
  <c r="H1022" i="1"/>
  <c r="F1022" i="1"/>
  <c r="D1022" i="1"/>
  <c r="AE1021" i="1"/>
  <c r="AC1021" i="1"/>
  <c r="AA1021" i="1"/>
  <c r="Y1021" i="1"/>
  <c r="W1021" i="1"/>
  <c r="U1021" i="1"/>
  <c r="S1021" i="1"/>
  <c r="Q1021" i="1"/>
  <c r="O1021" i="1"/>
  <c r="M1021" i="1"/>
  <c r="L1021" i="1"/>
  <c r="J1021" i="1"/>
  <c r="H1021" i="1"/>
  <c r="F1021" i="1"/>
  <c r="D1021" i="1"/>
  <c r="AE1020" i="1"/>
  <c r="AC1020" i="1"/>
  <c r="AA1020" i="1"/>
  <c r="Y1020" i="1"/>
  <c r="W1020" i="1"/>
  <c r="U1020" i="1"/>
  <c r="S1020" i="1"/>
  <c r="Q1020" i="1"/>
  <c r="O1020" i="1"/>
  <c r="M1020" i="1"/>
  <c r="L1020" i="1"/>
  <c r="J1020" i="1"/>
  <c r="H1020" i="1"/>
  <c r="F1020" i="1"/>
  <c r="D1020" i="1"/>
  <c r="AE1019" i="1"/>
  <c r="AC1019" i="1"/>
  <c r="AA1019" i="1"/>
  <c r="Y1019" i="1"/>
  <c r="W1019" i="1"/>
  <c r="U1019" i="1"/>
  <c r="S1019" i="1"/>
  <c r="Q1019" i="1"/>
  <c r="O1019" i="1"/>
  <c r="M1019" i="1"/>
  <c r="L1019" i="1"/>
  <c r="J1019" i="1"/>
  <c r="H1019" i="1"/>
  <c r="F1019" i="1"/>
  <c r="D1019" i="1"/>
  <c r="AE1018" i="1"/>
  <c r="AC1018" i="1"/>
  <c r="AA1018" i="1"/>
  <c r="Y1018" i="1"/>
  <c r="W1018" i="1"/>
  <c r="U1018" i="1"/>
  <c r="S1018" i="1"/>
  <c r="Q1018" i="1"/>
  <c r="O1018" i="1"/>
  <c r="M1018" i="1"/>
  <c r="L1018" i="1"/>
  <c r="J1018" i="1"/>
  <c r="H1018" i="1"/>
  <c r="F1018" i="1"/>
  <c r="D1018" i="1"/>
  <c r="AE1017" i="1"/>
  <c r="AC1017" i="1"/>
  <c r="AA1017" i="1"/>
  <c r="Y1017" i="1"/>
  <c r="W1017" i="1"/>
  <c r="U1017" i="1"/>
  <c r="S1017" i="1"/>
  <c r="Q1017" i="1"/>
  <c r="O1017" i="1"/>
  <c r="M1017" i="1"/>
  <c r="L1017" i="1"/>
  <c r="J1017" i="1"/>
  <c r="H1017" i="1"/>
  <c r="F1017" i="1"/>
  <c r="D1017" i="1"/>
  <c r="AE1016" i="1"/>
  <c r="AC1016" i="1"/>
  <c r="AA1016" i="1"/>
  <c r="Y1016" i="1"/>
  <c r="W1016" i="1"/>
  <c r="U1016" i="1"/>
  <c r="S1016" i="1"/>
  <c r="Q1016" i="1"/>
  <c r="O1016" i="1"/>
  <c r="M1016" i="1"/>
  <c r="L1016" i="1"/>
  <c r="J1016" i="1"/>
  <c r="H1016" i="1"/>
  <c r="F1016" i="1"/>
  <c r="D1016" i="1"/>
  <c r="AE1015" i="1"/>
  <c r="AC1015" i="1"/>
  <c r="AA1015" i="1"/>
  <c r="Y1015" i="1"/>
  <c r="W1015" i="1"/>
  <c r="U1015" i="1"/>
  <c r="S1015" i="1"/>
  <c r="Q1015" i="1"/>
  <c r="O1015" i="1"/>
  <c r="M1015" i="1"/>
  <c r="L1015" i="1"/>
  <c r="J1015" i="1"/>
  <c r="H1015" i="1"/>
  <c r="F1015" i="1"/>
  <c r="D1015" i="1"/>
  <c r="AE1014" i="1"/>
  <c r="AC1014" i="1"/>
  <c r="AA1014" i="1"/>
  <c r="Y1014" i="1"/>
  <c r="W1014" i="1"/>
  <c r="U1014" i="1"/>
  <c r="S1014" i="1"/>
  <c r="Q1014" i="1"/>
  <c r="O1014" i="1"/>
  <c r="M1014" i="1"/>
  <c r="L1014" i="1"/>
  <c r="J1014" i="1"/>
  <c r="H1014" i="1"/>
  <c r="F1014" i="1"/>
  <c r="D1014" i="1"/>
  <c r="AE1013" i="1"/>
  <c r="AC1013" i="1"/>
  <c r="AA1013" i="1"/>
  <c r="Y1013" i="1"/>
  <c r="W1013" i="1"/>
  <c r="U1013" i="1"/>
  <c r="S1013" i="1"/>
  <c r="Q1013" i="1"/>
  <c r="O1013" i="1"/>
  <c r="M1013" i="1"/>
  <c r="L1013" i="1"/>
  <c r="J1013" i="1"/>
  <c r="H1013" i="1"/>
  <c r="F1013" i="1"/>
  <c r="D1013" i="1"/>
  <c r="AE1012" i="1"/>
  <c r="AC1012" i="1"/>
  <c r="AA1012" i="1"/>
  <c r="Y1012" i="1"/>
  <c r="W1012" i="1"/>
  <c r="U1012" i="1"/>
  <c r="S1012" i="1"/>
  <c r="Q1012" i="1"/>
  <c r="O1012" i="1"/>
  <c r="M1012" i="1"/>
  <c r="L1012" i="1"/>
  <c r="J1012" i="1"/>
  <c r="H1012" i="1"/>
  <c r="F1012" i="1"/>
  <c r="D1012" i="1"/>
  <c r="AE1011" i="1"/>
  <c r="AC1011" i="1"/>
  <c r="AA1011" i="1"/>
  <c r="Y1011" i="1"/>
  <c r="W1011" i="1"/>
  <c r="U1011" i="1"/>
  <c r="S1011" i="1"/>
  <c r="Q1011" i="1"/>
  <c r="O1011" i="1"/>
  <c r="M1011" i="1"/>
  <c r="L1011" i="1"/>
  <c r="J1011" i="1"/>
  <c r="H1011" i="1"/>
  <c r="F1011" i="1"/>
  <c r="D1011" i="1"/>
  <c r="AE1010" i="1"/>
  <c r="AC1010" i="1"/>
  <c r="AA1010" i="1"/>
  <c r="Y1010" i="1"/>
  <c r="W1010" i="1"/>
  <c r="U1010" i="1"/>
  <c r="S1010" i="1"/>
  <c r="Q1010" i="1"/>
  <c r="O1010" i="1"/>
  <c r="M1010" i="1"/>
  <c r="L1010" i="1"/>
  <c r="J1010" i="1"/>
  <c r="H1010" i="1"/>
  <c r="F1010" i="1"/>
  <c r="D1010" i="1"/>
  <c r="AE1009" i="1"/>
  <c r="AC1009" i="1"/>
  <c r="AA1009" i="1"/>
  <c r="Y1009" i="1"/>
  <c r="W1009" i="1"/>
  <c r="U1009" i="1"/>
  <c r="S1009" i="1"/>
  <c r="Q1009" i="1"/>
  <c r="O1009" i="1"/>
  <c r="M1009" i="1"/>
  <c r="L1009" i="1"/>
  <c r="J1009" i="1"/>
  <c r="H1009" i="1"/>
  <c r="F1009" i="1"/>
  <c r="D1009" i="1"/>
  <c r="AE1008" i="1"/>
  <c r="AC1008" i="1"/>
  <c r="AA1008" i="1"/>
  <c r="Y1008" i="1"/>
  <c r="W1008" i="1"/>
  <c r="U1008" i="1"/>
  <c r="S1008" i="1"/>
  <c r="Q1008" i="1"/>
  <c r="O1008" i="1"/>
  <c r="M1008" i="1"/>
  <c r="L1008" i="1"/>
  <c r="J1008" i="1"/>
  <c r="H1008" i="1"/>
  <c r="F1008" i="1"/>
  <c r="D1008" i="1"/>
  <c r="AE1007" i="1"/>
  <c r="AC1007" i="1"/>
  <c r="AA1007" i="1"/>
  <c r="Y1007" i="1"/>
  <c r="W1007" i="1"/>
  <c r="U1007" i="1"/>
  <c r="S1007" i="1"/>
  <c r="Q1007" i="1"/>
  <c r="O1007" i="1"/>
  <c r="M1007" i="1"/>
  <c r="L1007" i="1"/>
  <c r="J1007" i="1"/>
  <c r="H1007" i="1"/>
  <c r="F1007" i="1"/>
  <c r="D1007" i="1"/>
  <c r="AE1006" i="1"/>
  <c r="AC1006" i="1"/>
  <c r="AA1006" i="1"/>
  <c r="Y1006" i="1"/>
  <c r="W1006" i="1"/>
  <c r="U1006" i="1"/>
  <c r="S1006" i="1"/>
  <c r="Q1006" i="1"/>
  <c r="O1006" i="1"/>
  <c r="M1006" i="1"/>
  <c r="L1006" i="1"/>
  <c r="J1006" i="1"/>
  <c r="H1006" i="1"/>
  <c r="F1006" i="1"/>
  <c r="D1006" i="1"/>
  <c r="AE1005" i="1"/>
  <c r="AC1005" i="1"/>
  <c r="AA1005" i="1"/>
  <c r="Y1005" i="1"/>
  <c r="W1005" i="1"/>
  <c r="U1005" i="1"/>
  <c r="S1005" i="1"/>
  <c r="Q1005" i="1"/>
  <c r="O1005" i="1"/>
  <c r="M1005" i="1"/>
  <c r="L1005" i="1"/>
  <c r="J1005" i="1"/>
  <c r="H1005" i="1"/>
  <c r="F1005" i="1"/>
  <c r="D1005" i="1"/>
  <c r="AE1004" i="1"/>
  <c r="AC1004" i="1"/>
  <c r="AA1004" i="1"/>
  <c r="Y1004" i="1"/>
  <c r="W1004" i="1"/>
  <c r="U1004" i="1"/>
  <c r="S1004" i="1"/>
  <c r="Q1004" i="1"/>
  <c r="O1004" i="1"/>
  <c r="M1004" i="1"/>
  <c r="L1004" i="1"/>
  <c r="J1004" i="1"/>
  <c r="H1004" i="1"/>
  <c r="F1004" i="1"/>
  <c r="D1004" i="1"/>
  <c r="AE1003" i="1"/>
  <c r="AC1003" i="1"/>
  <c r="AA1003" i="1"/>
  <c r="Y1003" i="1"/>
  <c r="W1003" i="1"/>
  <c r="U1003" i="1"/>
  <c r="S1003" i="1"/>
  <c r="Q1003" i="1"/>
  <c r="O1003" i="1"/>
  <c r="M1003" i="1"/>
  <c r="L1003" i="1"/>
  <c r="J1003" i="1"/>
  <c r="H1003" i="1"/>
  <c r="F1003" i="1"/>
  <c r="D1003" i="1"/>
  <c r="AE1002" i="1"/>
  <c r="AC1002" i="1"/>
  <c r="AA1002" i="1"/>
  <c r="Y1002" i="1"/>
  <c r="W1002" i="1"/>
  <c r="U1002" i="1"/>
  <c r="S1002" i="1"/>
  <c r="Q1002" i="1"/>
  <c r="O1002" i="1"/>
  <c r="M1002" i="1"/>
  <c r="L1002" i="1"/>
  <c r="J1002" i="1"/>
  <c r="H1002" i="1"/>
  <c r="F1002" i="1"/>
  <c r="D1002" i="1"/>
  <c r="AE1001" i="1"/>
  <c r="AC1001" i="1"/>
  <c r="AA1001" i="1"/>
  <c r="Y1001" i="1"/>
  <c r="W1001" i="1"/>
  <c r="U1001" i="1"/>
  <c r="S1001" i="1"/>
  <c r="Q1001" i="1"/>
  <c r="O1001" i="1"/>
  <c r="M1001" i="1"/>
  <c r="L1001" i="1"/>
  <c r="J1001" i="1"/>
  <c r="H1001" i="1"/>
  <c r="F1001" i="1"/>
  <c r="D1001" i="1"/>
  <c r="AE1000" i="1"/>
  <c r="AC1000" i="1"/>
  <c r="AA1000" i="1"/>
  <c r="Y1000" i="1"/>
  <c r="W1000" i="1"/>
  <c r="U1000" i="1"/>
  <c r="S1000" i="1"/>
  <c r="Q1000" i="1"/>
  <c r="O1000" i="1"/>
  <c r="M1000" i="1"/>
  <c r="L1000" i="1"/>
  <c r="J1000" i="1"/>
  <c r="H1000" i="1"/>
  <c r="F1000" i="1"/>
  <c r="D1000" i="1"/>
  <c r="AE999" i="1"/>
  <c r="AC999" i="1"/>
  <c r="AA999" i="1"/>
  <c r="Y999" i="1"/>
  <c r="W999" i="1"/>
  <c r="U999" i="1"/>
  <c r="S999" i="1"/>
  <c r="Q999" i="1"/>
  <c r="O999" i="1"/>
  <c r="M999" i="1"/>
  <c r="L999" i="1"/>
  <c r="J999" i="1"/>
  <c r="H999" i="1"/>
  <c r="F999" i="1"/>
  <c r="D999" i="1"/>
  <c r="AE998" i="1"/>
  <c r="AC998" i="1"/>
  <c r="AA998" i="1"/>
  <c r="Y998" i="1"/>
  <c r="W998" i="1"/>
  <c r="U998" i="1"/>
  <c r="S998" i="1"/>
  <c r="Q998" i="1"/>
  <c r="O998" i="1"/>
  <c r="M998" i="1"/>
  <c r="L998" i="1"/>
  <c r="J998" i="1"/>
  <c r="H998" i="1"/>
  <c r="F998" i="1"/>
  <c r="D998" i="1"/>
  <c r="AE997" i="1"/>
  <c r="AC997" i="1"/>
  <c r="AA997" i="1"/>
  <c r="Y997" i="1"/>
  <c r="W997" i="1"/>
  <c r="U997" i="1"/>
  <c r="S997" i="1"/>
  <c r="Q997" i="1"/>
  <c r="O997" i="1"/>
  <c r="M997" i="1"/>
  <c r="L997" i="1"/>
  <c r="J997" i="1"/>
  <c r="H997" i="1"/>
  <c r="F997" i="1"/>
  <c r="D997" i="1"/>
  <c r="AE996" i="1"/>
  <c r="AC996" i="1"/>
  <c r="AA996" i="1"/>
  <c r="Y996" i="1"/>
  <c r="W996" i="1"/>
  <c r="U996" i="1"/>
  <c r="S996" i="1"/>
  <c r="Q996" i="1"/>
  <c r="O996" i="1"/>
  <c r="M996" i="1"/>
  <c r="L996" i="1"/>
  <c r="J996" i="1"/>
  <c r="H996" i="1"/>
  <c r="F996" i="1"/>
  <c r="D996" i="1"/>
  <c r="AE995" i="1"/>
  <c r="AC995" i="1"/>
  <c r="AA995" i="1"/>
  <c r="Y995" i="1"/>
  <c r="W995" i="1"/>
  <c r="U995" i="1"/>
  <c r="S995" i="1"/>
  <c r="Q995" i="1"/>
  <c r="O995" i="1"/>
  <c r="M995" i="1"/>
  <c r="L995" i="1"/>
  <c r="J995" i="1"/>
  <c r="H995" i="1"/>
  <c r="F995" i="1"/>
  <c r="D995" i="1"/>
  <c r="AE994" i="1"/>
  <c r="AC994" i="1"/>
  <c r="AA994" i="1"/>
  <c r="Y994" i="1"/>
  <c r="W994" i="1"/>
  <c r="U994" i="1"/>
  <c r="S994" i="1"/>
  <c r="Q994" i="1"/>
  <c r="O994" i="1"/>
  <c r="M994" i="1"/>
  <c r="L994" i="1"/>
  <c r="J994" i="1"/>
  <c r="H994" i="1"/>
  <c r="F994" i="1"/>
  <c r="D994" i="1"/>
  <c r="AE993" i="1"/>
  <c r="AC993" i="1"/>
  <c r="AA993" i="1"/>
  <c r="Y993" i="1"/>
  <c r="W993" i="1"/>
  <c r="U993" i="1"/>
  <c r="S993" i="1"/>
  <c r="Q993" i="1"/>
  <c r="O993" i="1"/>
  <c r="M993" i="1"/>
  <c r="L993" i="1"/>
  <c r="J993" i="1"/>
  <c r="H993" i="1"/>
  <c r="F993" i="1"/>
  <c r="D993" i="1"/>
  <c r="AE992" i="1"/>
  <c r="AC992" i="1"/>
  <c r="AA992" i="1"/>
  <c r="Y992" i="1"/>
  <c r="W992" i="1"/>
  <c r="U992" i="1"/>
  <c r="S992" i="1"/>
  <c r="Q992" i="1"/>
  <c r="O992" i="1"/>
  <c r="M992" i="1"/>
  <c r="L992" i="1"/>
  <c r="J992" i="1"/>
  <c r="H992" i="1"/>
  <c r="F992" i="1"/>
  <c r="D992" i="1"/>
  <c r="AE991" i="1"/>
  <c r="AC991" i="1"/>
  <c r="AA991" i="1"/>
  <c r="Y991" i="1"/>
  <c r="W991" i="1"/>
  <c r="U991" i="1"/>
  <c r="S991" i="1"/>
  <c r="Q991" i="1"/>
  <c r="O991" i="1"/>
  <c r="M991" i="1"/>
  <c r="L991" i="1"/>
  <c r="J991" i="1"/>
  <c r="H991" i="1"/>
  <c r="F991" i="1"/>
  <c r="D991" i="1"/>
  <c r="AE990" i="1"/>
  <c r="AC990" i="1"/>
  <c r="AA990" i="1"/>
  <c r="Y990" i="1"/>
  <c r="W990" i="1"/>
  <c r="U990" i="1"/>
  <c r="S990" i="1"/>
  <c r="Q990" i="1"/>
  <c r="O990" i="1"/>
  <c r="M990" i="1"/>
  <c r="L990" i="1"/>
  <c r="J990" i="1"/>
  <c r="H990" i="1"/>
  <c r="F990" i="1"/>
  <c r="D990" i="1"/>
  <c r="AE989" i="1"/>
  <c r="AC989" i="1"/>
  <c r="AA989" i="1"/>
  <c r="Y989" i="1"/>
  <c r="W989" i="1"/>
  <c r="U989" i="1"/>
  <c r="S989" i="1"/>
  <c r="Q989" i="1"/>
  <c r="O989" i="1"/>
  <c r="M989" i="1"/>
  <c r="L989" i="1"/>
  <c r="J989" i="1"/>
  <c r="H989" i="1"/>
  <c r="F989" i="1"/>
  <c r="D989" i="1"/>
  <c r="AE988" i="1"/>
  <c r="AC988" i="1"/>
  <c r="AA988" i="1"/>
  <c r="Y988" i="1"/>
  <c r="W988" i="1"/>
  <c r="U988" i="1"/>
  <c r="S988" i="1"/>
  <c r="Q988" i="1"/>
  <c r="O988" i="1"/>
  <c r="M988" i="1"/>
  <c r="L988" i="1"/>
  <c r="J988" i="1"/>
  <c r="H988" i="1"/>
  <c r="F988" i="1"/>
  <c r="D988" i="1"/>
  <c r="AE987" i="1"/>
  <c r="AC987" i="1"/>
  <c r="AA987" i="1"/>
  <c r="Y987" i="1"/>
  <c r="W987" i="1"/>
  <c r="U987" i="1"/>
  <c r="S987" i="1"/>
  <c r="Q987" i="1"/>
  <c r="O987" i="1"/>
  <c r="M987" i="1"/>
  <c r="L987" i="1"/>
  <c r="J987" i="1"/>
  <c r="H987" i="1"/>
  <c r="F987" i="1"/>
  <c r="D987" i="1"/>
  <c r="AE986" i="1"/>
  <c r="AC986" i="1"/>
  <c r="AA986" i="1"/>
  <c r="Y986" i="1"/>
  <c r="W986" i="1"/>
  <c r="U986" i="1"/>
  <c r="S986" i="1"/>
  <c r="Q986" i="1"/>
  <c r="O986" i="1"/>
  <c r="M986" i="1"/>
  <c r="L986" i="1"/>
  <c r="J986" i="1"/>
  <c r="H986" i="1"/>
  <c r="F986" i="1"/>
  <c r="D986" i="1"/>
  <c r="AE985" i="1"/>
  <c r="AC985" i="1"/>
  <c r="AA985" i="1"/>
  <c r="Y985" i="1"/>
  <c r="W985" i="1"/>
  <c r="U985" i="1"/>
  <c r="S985" i="1"/>
  <c r="Q985" i="1"/>
  <c r="O985" i="1"/>
  <c r="M985" i="1"/>
  <c r="L985" i="1"/>
  <c r="J985" i="1"/>
  <c r="H985" i="1"/>
  <c r="F985" i="1"/>
  <c r="D985" i="1"/>
  <c r="AE984" i="1"/>
  <c r="AC984" i="1"/>
  <c r="AA984" i="1"/>
  <c r="Y984" i="1"/>
  <c r="W984" i="1"/>
  <c r="U984" i="1"/>
  <c r="S984" i="1"/>
  <c r="Q984" i="1"/>
  <c r="O984" i="1"/>
  <c r="M984" i="1"/>
  <c r="L984" i="1"/>
  <c r="J984" i="1"/>
  <c r="H984" i="1"/>
  <c r="F984" i="1"/>
  <c r="D984" i="1"/>
  <c r="AE983" i="1"/>
  <c r="AC983" i="1"/>
  <c r="AA983" i="1"/>
  <c r="Y983" i="1"/>
  <c r="W983" i="1"/>
  <c r="U983" i="1"/>
  <c r="S983" i="1"/>
  <c r="Q983" i="1"/>
  <c r="O983" i="1"/>
  <c r="M983" i="1"/>
  <c r="L983" i="1"/>
  <c r="J983" i="1"/>
  <c r="H983" i="1"/>
  <c r="F983" i="1"/>
  <c r="D983" i="1"/>
  <c r="AE982" i="1"/>
  <c r="AC982" i="1"/>
  <c r="AA982" i="1"/>
  <c r="Y982" i="1"/>
  <c r="W982" i="1"/>
  <c r="U982" i="1"/>
  <c r="S982" i="1"/>
  <c r="Q982" i="1"/>
  <c r="O982" i="1"/>
  <c r="M982" i="1"/>
  <c r="L982" i="1"/>
  <c r="J982" i="1"/>
  <c r="H982" i="1"/>
  <c r="F982" i="1"/>
  <c r="D982" i="1"/>
  <c r="AE981" i="1"/>
  <c r="AC981" i="1"/>
  <c r="AA981" i="1"/>
  <c r="Y981" i="1"/>
  <c r="W981" i="1"/>
  <c r="U981" i="1"/>
  <c r="S981" i="1"/>
  <c r="Q981" i="1"/>
  <c r="O981" i="1"/>
  <c r="M981" i="1"/>
  <c r="L981" i="1"/>
  <c r="J981" i="1"/>
  <c r="H981" i="1"/>
  <c r="F981" i="1"/>
  <c r="D981" i="1"/>
  <c r="AE980" i="1"/>
  <c r="AC980" i="1"/>
  <c r="AA980" i="1"/>
  <c r="Y980" i="1"/>
  <c r="W980" i="1"/>
  <c r="U980" i="1"/>
  <c r="S980" i="1"/>
  <c r="Q980" i="1"/>
  <c r="O980" i="1"/>
  <c r="M980" i="1"/>
  <c r="L980" i="1"/>
  <c r="J980" i="1"/>
  <c r="H980" i="1"/>
  <c r="F980" i="1"/>
  <c r="D980" i="1"/>
  <c r="AE979" i="1"/>
  <c r="AC979" i="1"/>
  <c r="AA979" i="1"/>
  <c r="Y979" i="1"/>
  <c r="W979" i="1"/>
  <c r="U979" i="1"/>
  <c r="S979" i="1"/>
  <c r="Q979" i="1"/>
  <c r="O979" i="1"/>
  <c r="M979" i="1"/>
  <c r="L979" i="1"/>
  <c r="J979" i="1"/>
  <c r="H979" i="1"/>
  <c r="F979" i="1"/>
  <c r="D979" i="1"/>
  <c r="AE978" i="1"/>
  <c r="AC978" i="1"/>
  <c r="AA978" i="1"/>
  <c r="Y978" i="1"/>
  <c r="W978" i="1"/>
  <c r="U978" i="1"/>
  <c r="S978" i="1"/>
  <c r="Q978" i="1"/>
  <c r="O978" i="1"/>
  <c r="M978" i="1"/>
  <c r="L978" i="1"/>
  <c r="J978" i="1"/>
  <c r="H978" i="1"/>
  <c r="F978" i="1"/>
  <c r="D978" i="1"/>
  <c r="AE977" i="1"/>
  <c r="AC977" i="1"/>
  <c r="AA977" i="1"/>
  <c r="Y977" i="1"/>
  <c r="W977" i="1"/>
  <c r="U977" i="1"/>
  <c r="S977" i="1"/>
  <c r="Q977" i="1"/>
  <c r="O977" i="1"/>
  <c r="M977" i="1"/>
  <c r="L977" i="1"/>
  <c r="J977" i="1"/>
  <c r="H977" i="1"/>
  <c r="F977" i="1"/>
  <c r="D977" i="1"/>
  <c r="AE976" i="1"/>
  <c r="AC976" i="1"/>
  <c r="AA976" i="1"/>
  <c r="Y976" i="1"/>
  <c r="W976" i="1"/>
  <c r="U976" i="1"/>
  <c r="S976" i="1"/>
  <c r="Q976" i="1"/>
  <c r="O976" i="1"/>
  <c r="M976" i="1"/>
  <c r="L976" i="1"/>
  <c r="J976" i="1"/>
  <c r="H976" i="1"/>
  <c r="F976" i="1"/>
  <c r="D976" i="1"/>
  <c r="AE975" i="1"/>
  <c r="AC975" i="1"/>
  <c r="AA975" i="1"/>
  <c r="Y975" i="1"/>
  <c r="W975" i="1"/>
  <c r="U975" i="1"/>
  <c r="S975" i="1"/>
  <c r="Q975" i="1"/>
  <c r="O975" i="1"/>
  <c r="M975" i="1"/>
  <c r="L975" i="1"/>
  <c r="J975" i="1"/>
  <c r="H975" i="1"/>
  <c r="F975" i="1"/>
  <c r="D975" i="1"/>
  <c r="AE974" i="1"/>
  <c r="AC974" i="1"/>
  <c r="AA974" i="1"/>
  <c r="Y974" i="1"/>
  <c r="W974" i="1"/>
  <c r="U974" i="1"/>
  <c r="S974" i="1"/>
  <c r="Q974" i="1"/>
  <c r="O974" i="1"/>
  <c r="M974" i="1"/>
  <c r="L974" i="1"/>
  <c r="J974" i="1"/>
  <c r="H974" i="1"/>
  <c r="F974" i="1"/>
  <c r="D974" i="1"/>
  <c r="AE973" i="1"/>
  <c r="AC973" i="1"/>
  <c r="AA973" i="1"/>
  <c r="Y973" i="1"/>
  <c r="W973" i="1"/>
  <c r="U973" i="1"/>
  <c r="S973" i="1"/>
  <c r="Q973" i="1"/>
  <c r="O973" i="1"/>
  <c r="M973" i="1"/>
  <c r="L973" i="1"/>
  <c r="J973" i="1"/>
  <c r="H973" i="1"/>
  <c r="F973" i="1"/>
  <c r="D973" i="1"/>
  <c r="AE972" i="1"/>
  <c r="AC972" i="1"/>
  <c r="AA972" i="1"/>
  <c r="Y972" i="1"/>
  <c r="W972" i="1"/>
  <c r="U972" i="1"/>
  <c r="S972" i="1"/>
  <c r="Q972" i="1"/>
  <c r="O972" i="1"/>
  <c r="M972" i="1"/>
  <c r="L972" i="1"/>
  <c r="J972" i="1"/>
  <c r="H972" i="1"/>
  <c r="F972" i="1"/>
  <c r="D972" i="1"/>
  <c r="AE971" i="1"/>
  <c r="AC971" i="1"/>
  <c r="AA971" i="1"/>
  <c r="Y971" i="1"/>
  <c r="W971" i="1"/>
  <c r="U971" i="1"/>
  <c r="S971" i="1"/>
  <c r="Q971" i="1"/>
  <c r="O971" i="1"/>
  <c r="M971" i="1"/>
  <c r="L971" i="1"/>
  <c r="J971" i="1"/>
  <c r="H971" i="1"/>
  <c r="F971" i="1"/>
  <c r="D971" i="1"/>
  <c r="AE970" i="1"/>
  <c r="AC970" i="1"/>
  <c r="AA970" i="1"/>
  <c r="Y970" i="1"/>
  <c r="W970" i="1"/>
  <c r="U970" i="1"/>
  <c r="S970" i="1"/>
  <c r="Q970" i="1"/>
  <c r="O970" i="1"/>
  <c r="M970" i="1"/>
  <c r="L970" i="1"/>
  <c r="J970" i="1"/>
  <c r="H970" i="1"/>
  <c r="F970" i="1"/>
  <c r="D970" i="1"/>
  <c r="AE969" i="1"/>
  <c r="AC969" i="1"/>
  <c r="AA969" i="1"/>
  <c r="Y969" i="1"/>
  <c r="W969" i="1"/>
  <c r="U969" i="1"/>
  <c r="S969" i="1"/>
  <c r="Q969" i="1"/>
  <c r="O969" i="1"/>
  <c r="M969" i="1"/>
  <c r="L969" i="1"/>
  <c r="J969" i="1"/>
  <c r="H969" i="1"/>
  <c r="F969" i="1"/>
  <c r="D969" i="1"/>
  <c r="AE968" i="1"/>
  <c r="AC968" i="1"/>
  <c r="AA968" i="1"/>
  <c r="Y968" i="1"/>
  <c r="W968" i="1"/>
  <c r="U968" i="1"/>
  <c r="S968" i="1"/>
  <c r="Q968" i="1"/>
  <c r="O968" i="1"/>
  <c r="M968" i="1"/>
  <c r="L968" i="1"/>
  <c r="J968" i="1"/>
  <c r="H968" i="1"/>
  <c r="F968" i="1"/>
  <c r="D968" i="1"/>
  <c r="AE967" i="1"/>
  <c r="AC967" i="1"/>
  <c r="AA967" i="1"/>
  <c r="Y967" i="1"/>
  <c r="W967" i="1"/>
  <c r="U967" i="1"/>
  <c r="S967" i="1"/>
  <c r="Q967" i="1"/>
  <c r="O967" i="1"/>
  <c r="M967" i="1"/>
  <c r="L967" i="1"/>
  <c r="J967" i="1"/>
  <c r="H967" i="1"/>
  <c r="F967" i="1"/>
  <c r="D967" i="1"/>
  <c r="AE966" i="1"/>
  <c r="AC966" i="1"/>
  <c r="AA966" i="1"/>
  <c r="Y966" i="1"/>
  <c r="W966" i="1"/>
  <c r="U966" i="1"/>
  <c r="S966" i="1"/>
  <c r="Q966" i="1"/>
  <c r="O966" i="1"/>
  <c r="M966" i="1"/>
  <c r="L966" i="1"/>
  <c r="J966" i="1"/>
  <c r="H966" i="1"/>
  <c r="F966" i="1"/>
  <c r="D966" i="1"/>
  <c r="AE965" i="1"/>
  <c r="AC965" i="1"/>
  <c r="AA965" i="1"/>
  <c r="Y965" i="1"/>
  <c r="W965" i="1"/>
  <c r="U965" i="1"/>
  <c r="S965" i="1"/>
  <c r="Q965" i="1"/>
  <c r="O965" i="1"/>
  <c r="M965" i="1"/>
  <c r="L965" i="1"/>
  <c r="J965" i="1"/>
  <c r="H965" i="1"/>
  <c r="F965" i="1"/>
  <c r="D965" i="1"/>
  <c r="AE964" i="1"/>
  <c r="AC964" i="1"/>
  <c r="AA964" i="1"/>
  <c r="Y964" i="1"/>
  <c r="W964" i="1"/>
  <c r="U964" i="1"/>
  <c r="S964" i="1"/>
  <c r="Q964" i="1"/>
  <c r="O964" i="1"/>
  <c r="M964" i="1"/>
  <c r="L964" i="1"/>
  <c r="J964" i="1"/>
  <c r="H964" i="1"/>
  <c r="F964" i="1"/>
  <c r="D964" i="1"/>
  <c r="AE963" i="1"/>
  <c r="AC963" i="1"/>
  <c r="AA963" i="1"/>
  <c r="Y963" i="1"/>
  <c r="W963" i="1"/>
  <c r="U963" i="1"/>
  <c r="S963" i="1"/>
  <c r="Q963" i="1"/>
  <c r="O963" i="1"/>
  <c r="M963" i="1"/>
  <c r="L963" i="1"/>
  <c r="J963" i="1"/>
  <c r="H963" i="1"/>
  <c r="F963" i="1"/>
  <c r="D963" i="1"/>
  <c r="AE962" i="1"/>
  <c r="AC962" i="1"/>
  <c r="AA962" i="1"/>
  <c r="Y962" i="1"/>
  <c r="W962" i="1"/>
  <c r="U962" i="1"/>
  <c r="S962" i="1"/>
  <c r="Q962" i="1"/>
  <c r="O962" i="1"/>
  <c r="M962" i="1"/>
  <c r="L962" i="1"/>
  <c r="J962" i="1"/>
  <c r="H962" i="1"/>
  <c r="F962" i="1"/>
  <c r="D962" i="1"/>
  <c r="AE961" i="1"/>
  <c r="AC961" i="1"/>
  <c r="AA961" i="1"/>
  <c r="Y961" i="1"/>
  <c r="W961" i="1"/>
  <c r="U961" i="1"/>
  <c r="S961" i="1"/>
  <c r="Q961" i="1"/>
  <c r="O961" i="1"/>
  <c r="M961" i="1"/>
  <c r="L961" i="1"/>
  <c r="J961" i="1"/>
  <c r="H961" i="1"/>
  <c r="F961" i="1"/>
  <c r="D961" i="1"/>
  <c r="AE960" i="1"/>
  <c r="AC960" i="1"/>
  <c r="AA960" i="1"/>
  <c r="Y960" i="1"/>
  <c r="W960" i="1"/>
  <c r="U960" i="1"/>
  <c r="S960" i="1"/>
  <c r="Q960" i="1"/>
  <c r="O960" i="1"/>
  <c r="M960" i="1"/>
  <c r="L960" i="1"/>
  <c r="J960" i="1"/>
  <c r="H960" i="1"/>
  <c r="F960" i="1"/>
  <c r="D960" i="1"/>
  <c r="AE959" i="1"/>
  <c r="AC959" i="1"/>
  <c r="AA959" i="1"/>
  <c r="Y959" i="1"/>
  <c r="W959" i="1"/>
  <c r="U959" i="1"/>
  <c r="S959" i="1"/>
  <c r="Q959" i="1"/>
  <c r="O959" i="1"/>
  <c r="M959" i="1"/>
  <c r="L959" i="1"/>
  <c r="J959" i="1"/>
  <c r="H959" i="1"/>
  <c r="F959" i="1"/>
  <c r="D959" i="1"/>
  <c r="AE958" i="1"/>
  <c r="AC958" i="1"/>
  <c r="AA958" i="1"/>
  <c r="Y958" i="1"/>
  <c r="W958" i="1"/>
  <c r="U958" i="1"/>
  <c r="S958" i="1"/>
  <c r="Q958" i="1"/>
  <c r="O958" i="1"/>
  <c r="M958" i="1"/>
  <c r="L958" i="1"/>
  <c r="J958" i="1"/>
  <c r="H958" i="1"/>
  <c r="F958" i="1"/>
  <c r="D958" i="1"/>
  <c r="AE957" i="1"/>
  <c r="AC957" i="1"/>
  <c r="AA957" i="1"/>
  <c r="Y957" i="1"/>
  <c r="W957" i="1"/>
  <c r="U957" i="1"/>
  <c r="S957" i="1"/>
  <c r="Q957" i="1"/>
  <c r="O957" i="1"/>
  <c r="M957" i="1"/>
  <c r="L957" i="1"/>
  <c r="J957" i="1"/>
  <c r="H957" i="1"/>
  <c r="F957" i="1"/>
  <c r="D957" i="1"/>
  <c r="AE956" i="1"/>
  <c r="AC956" i="1"/>
  <c r="AA956" i="1"/>
  <c r="Y956" i="1"/>
  <c r="W956" i="1"/>
  <c r="U956" i="1"/>
  <c r="S956" i="1"/>
  <c r="Q956" i="1"/>
  <c r="O956" i="1"/>
  <c r="M956" i="1"/>
  <c r="L956" i="1"/>
  <c r="J956" i="1"/>
  <c r="H956" i="1"/>
  <c r="F956" i="1"/>
  <c r="D956" i="1"/>
  <c r="AE955" i="1"/>
  <c r="AC955" i="1"/>
  <c r="AA955" i="1"/>
  <c r="Y955" i="1"/>
  <c r="W955" i="1"/>
  <c r="U955" i="1"/>
  <c r="S955" i="1"/>
  <c r="Q955" i="1"/>
  <c r="O955" i="1"/>
  <c r="M955" i="1"/>
  <c r="L955" i="1"/>
  <c r="J955" i="1"/>
  <c r="H955" i="1"/>
  <c r="F955" i="1"/>
  <c r="D955" i="1"/>
  <c r="AE954" i="1"/>
  <c r="AC954" i="1"/>
  <c r="AA954" i="1"/>
  <c r="Y954" i="1"/>
  <c r="W954" i="1"/>
  <c r="U954" i="1"/>
  <c r="S954" i="1"/>
  <c r="Q954" i="1"/>
  <c r="O954" i="1"/>
  <c r="M954" i="1"/>
  <c r="L954" i="1"/>
  <c r="J954" i="1"/>
  <c r="H954" i="1"/>
  <c r="F954" i="1"/>
  <c r="D954" i="1"/>
  <c r="AE953" i="1"/>
  <c r="AC953" i="1"/>
  <c r="AA953" i="1"/>
  <c r="Y953" i="1"/>
  <c r="W953" i="1"/>
  <c r="U953" i="1"/>
  <c r="S953" i="1"/>
  <c r="Q953" i="1"/>
  <c r="O953" i="1"/>
  <c r="M953" i="1"/>
  <c r="L953" i="1"/>
  <c r="J953" i="1"/>
  <c r="H953" i="1"/>
  <c r="F953" i="1"/>
  <c r="D953" i="1"/>
  <c r="AE952" i="1"/>
  <c r="AC952" i="1"/>
  <c r="AA952" i="1"/>
  <c r="Y952" i="1"/>
  <c r="W952" i="1"/>
  <c r="U952" i="1"/>
  <c r="S952" i="1"/>
  <c r="Q952" i="1"/>
  <c r="O952" i="1"/>
  <c r="M952" i="1"/>
  <c r="L952" i="1"/>
  <c r="J952" i="1"/>
  <c r="H952" i="1"/>
  <c r="F952" i="1"/>
  <c r="D952" i="1"/>
  <c r="AE951" i="1"/>
  <c r="AC951" i="1"/>
  <c r="AA951" i="1"/>
  <c r="Y951" i="1"/>
  <c r="W951" i="1"/>
  <c r="U951" i="1"/>
  <c r="S951" i="1"/>
  <c r="Q951" i="1"/>
  <c r="O951" i="1"/>
  <c r="M951" i="1"/>
  <c r="L951" i="1"/>
  <c r="J951" i="1"/>
  <c r="H951" i="1"/>
  <c r="F951" i="1"/>
  <c r="D951" i="1"/>
  <c r="AE950" i="1"/>
  <c r="AC950" i="1"/>
  <c r="AA950" i="1"/>
  <c r="Y950" i="1"/>
  <c r="W950" i="1"/>
  <c r="U950" i="1"/>
  <c r="S950" i="1"/>
  <c r="Q950" i="1"/>
  <c r="O950" i="1"/>
  <c r="M950" i="1"/>
  <c r="L950" i="1"/>
  <c r="J950" i="1"/>
  <c r="H950" i="1"/>
  <c r="F950" i="1"/>
  <c r="D950" i="1"/>
  <c r="AE949" i="1"/>
  <c r="AC949" i="1"/>
  <c r="AA949" i="1"/>
  <c r="Y949" i="1"/>
  <c r="W949" i="1"/>
  <c r="U949" i="1"/>
  <c r="S949" i="1"/>
  <c r="Q949" i="1"/>
  <c r="O949" i="1"/>
  <c r="M949" i="1"/>
  <c r="L949" i="1"/>
  <c r="J949" i="1"/>
  <c r="H949" i="1"/>
  <c r="F949" i="1"/>
  <c r="D949" i="1"/>
  <c r="AE948" i="1"/>
  <c r="AC948" i="1"/>
  <c r="AA948" i="1"/>
  <c r="Y948" i="1"/>
  <c r="W948" i="1"/>
  <c r="U948" i="1"/>
  <c r="S948" i="1"/>
  <c r="Q948" i="1"/>
  <c r="O948" i="1"/>
  <c r="M948" i="1"/>
  <c r="L948" i="1"/>
  <c r="J948" i="1"/>
  <c r="H948" i="1"/>
  <c r="F948" i="1"/>
  <c r="D948" i="1"/>
  <c r="AE947" i="1"/>
  <c r="AC947" i="1"/>
  <c r="AA947" i="1"/>
  <c r="Y947" i="1"/>
  <c r="W947" i="1"/>
  <c r="U947" i="1"/>
  <c r="S947" i="1"/>
  <c r="Q947" i="1"/>
  <c r="O947" i="1"/>
  <c r="M947" i="1"/>
  <c r="L947" i="1"/>
  <c r="J947" i="1"/>
  <c r="H947" i="1"/>
  <c r="F947" i="1"/>
  <c r="D947" i="1"/>
  <c r="AE946" i="1"/>
  <c r="AC946" i="1"/>
  <c r="AA946" i="1"/>
  <c r="Y946" i="1"/>
  <c r="W946" i="1"/>
  <c r="U946" i="1"/>
  <c r="S946" i="1"/>
  <c r="Q946" i="1"/>
  <c r="O946" i="1"/>
  <c r="M946" i="1"/>
  <c r="L946" i="1"/>
  <c r="J946" i="1"/>
  <c r="H946" i="1"/>
  <c r="F946" i="1"/>
  <c r="D946" i="1"/>
  <c r="AE945" i="1"/>
  <c r="AC945" i="1"/>
  <c r="AA945" i="1"/>
  <c r="Y945" i="1"/>
  <c r="W945" i="1"/>
  <c r="U945" i="1"/>
  <c r="S945" i="1"/>
  <c r="Q945" i="1"/>
  <c r="O945" i="1"/>
  <c r="M945" i="1"/>
  <c r="L945" i="1"/>
  <c r="J945" i="1"/>
  <c r="H945" i="1"/>
  <c r="F945" i="1"/>
  <c r="D945" i="1"/>
  <c r="AE944" i="1"/>
  <c r="AC944" i="1"/>
  <c r="AA944" i="1"/>
  <c r="Y944" i="1"/>
  <c r="W944" i="1"/>
  <c r="U944" i="1"/>
  <c r="S944" i="1"/>
  <c r="Q944" i="1"/>
  <c r="O944" i="1"/>
  <c r="M944" i="1"/>
  <c r="L944" i="1"/>
  <c r="J944" i="1"/>
  <c r="H944" i="1"/>
  <c r="F944" i="1"/>
  <c r="D944" i="1"/>
  <c r="AE943" i="1"/>
  <c r="AC943" i="1"/>
  <c r="AA943" i="1"/>
  <c r="Y943" i="1"/>
  <c r="W943" i="1"/>
  <c r="U943" i="1"/>
  <c r="S943" i="1"/>
  <c r="Q943" i="1"/>
  <c r="O943" i="1"/>
  <c r="M943" i="1"/>
  <c r="L943" i="1"/>
  <c r="J943" i="1"/>
  <c r="H943" i="1"/>
  <c r="F943" i="1"/>
  <c r="D943" i="1"/>
  <c r="AE942" i="1"/>
  <c r="AC942" i="1"/>
  <c r="AA942" i="1"/>
  <c r="Y942" i="1"/>
  <c r="W942" i="1"/>
  <c r="U942" i="1"/>
  <c r="S942" i="1"/>
  <c r="Q942" i="1"/>
  <c r="O942" i="1"/>
  <c r="M942" i="1"/>
  <c r="L942" i="1"/>
  <c r="J942" i="1"/>
  <c r="H942" i="1"/>
  <c r="F942" i="1"/>
  <c r="D942" i="1"/>
  <c r="AE941" i="1"/>
  <c r="AC941" i="1"/>
  <c r="AA941" i="1"/>
  <c r="Y941" i="1"/>
  <c r="W941" i="1"/>
  <c r="U941" i="1"/>
  <c r="S941" i="1"/>
  <c r="Q941" i="1"/>
  <c r="O941" i="1"/>
  <c r="M941" i="1"/>
  <c r="L941" i="1"/>
  <c r="J941" i="1"/>
  <c r="H941" i="1"/>
  <c r="F941" i="1"/>
  <c r="D941" i="1"/>
  <c r="AE940" i="1"/>
  <c r="AC940" i="1"/>
  <c r="AA940" i="1"/>
  <c r="Y940" i="1"/>
  <c r="W940" i="1"/>
  <c r="U940" i="1"/>
  <c r="S940" i="1"/>
  <c r="Q940" i="1"/>
  <c r="O940" i="1"/>
  <c r="M940" i="1"/>
  <c r="L940" i="1"/>
  <c r="J940" i="1"/>
  <c r="H940" i="1"/>
  <c r="F940" i="1"/>
  <c r="D940" i="1"/>
  <c r="AE939" i="1"/>
  <c r="AC939" i="1"/>
  <c r="AA939" i="1"/>
  <c r="Y939" i="1"/>
  <c r="W939" i="1"/>
  <c r="U939" i="1"/>
  <c r="S939" i="1"/>
  <c r="Q939" i="1"/>
  <c r="O939" i="1"/>
  <c r="M939" i="1"/>
  <c r="L939" i="1"/>
  <c r="J939" i="1"/>
  <c r="H939" i="1"/>
  <c r="F939" i="1"/>
  <c r="D939" i="1"/>
  <c r="AE938" i="1"/>
  <c r="AC938" i="1"/>
  <c r="AA938" i="1"/>
  <c r="Y938" i="1"/>
  <c r="W938" i="1"/>
  <c r="U938" i="1"/>
  <c r="S938" i="1"/>
  <c r="Q938" i="1"/>
  <c r="O938" i="1"/>
  <c r="M938" i="1"/>
  <c r="L938" i="1"/>
  <c r="J938" i="1"/>
  <c r="H938" i="1"/>
  <c r="F938" i="1"/>
  <c r="D938" i="1"/>
  <c r="AE937" i="1"/>
  <c r="AC937" i="1"/>
  <c r="AA937" i="1"/>
  <c r="Y937" i="1"/>
  <c r="W937" i="1"/>
  <c r="U937" i="1"/>
  <c r="S937" i="1"/>
  <c r="Q937" i="1"/>
  <c r="O937" i="1"/>
  <c r="M937" i="1"/>
  <c r="L937" i="1"/>
  <c r="J937" i="1"/>
  <c r="H937" i="1"/>
  <c r="F937" i="1"/>
  <c r="D937" i="1"/>
  <c r="AE936" i="1"/>
  <c r="AC936" i="1"/>
  <c r="AA936" i="1"/>
  <c r="Y936" i="1"/>
  <c r="W936" i="1"/>
  <c r="U936" i="1"/>
  <c r="S936" i="1"/>
  <c r="Q936" i="1"/>
  <c r="O936" i="1"/>
  <c r="M936" i="1"/>
  <c r="L936" i="1"/>
  <c r="J936" i="1"/>
  <c r="H936" i="1"/>
  <c r="F936" i="1"/>
  <c r="D936" i="1"/>
  <c r="AE935" i="1"/>
  <c r="AC935" i="1"/>
  <c r="AA935" i="1"/>
  <c r="Y935" i="1"/>
  <c r="W935" i="1"/>
  <c r="U935" i="1"/>
  <c r="S935" i="1"/>
  <c r="Q935" i="1"/>
  <c r="O935" i="1"/>
  <c r="M935" i="1"/>
  <c r="L935" i="1"/>
  <c r="J935" i="1"/>
  <c r="H935" i="1"/>
  <c r="F935" i="1"/>
  <c r="D935" i="1"/>
  <c r="AE934" i="1"/>
  <c r="AC934" i="1"/>
  <c r="AA934" i="1"/>
  <c r="Y934" i="1"/>
  <c r="W934" i="1"/>
  <c r="U934" i="1"/>
  <c r="S934" i="1"/>
  <c r="Q934" i="1"/>
  <c r="O934" i="1"/>
  <c r="M934" i="1"/>
  <c r="L934" i="1"/>
  <c r="J934" i="1"/>
  <c r="H934" i="1"/>
  <c r="F934" i="1"/>
  <c r="D934" i="1"/>
  <c r="AE933" i="1"/>
  <c r="AC933" i="1"/>
  <c r="AA933" i="1"/>
  <c r="Y933" i="1"/>
  <c r="W933" i="1"/>
  <c r="U933" i="1"/>
  <c r="S933" i="1"/>
  <c r="Q933" i="1"/>
  <c r="O933" i="1"/>
  <c r="M933" i="1"/>
  <c r="L933" i="1"/>
  <c r="J933" i="1"/>
  <c r="H933" i="1"/>
  <c r="F933" i="1"/>
  <c r="D933" i="1"/>
  <c r="AE932" i="1"/>
  <c r="AC932" i="1"/>
  <c r="AA932" i="1"/>
  <c r="Y932" i="1"/>
  <c r="W932" i="1"/>
  <c r="U932" i="1"/>
  <c r="S932" i="1"/>
  <c r="Q932" i="1"/>
  <c r="O932" i="1"/>
  <c r="M932" i="1"/>
  <c r="L932" i="1"/>
  <c r="J932" i="1"/>
  <c r="H932" i="1"/>
  <c r="F932" i="1"/>
  <c r="D932" i="1"/>
  <c r="AE931" i="1"/>
  <c r="AC931" i="1"/>
  <c r="AA931" i="1"/>
  <c r="Y931" i="1"/>
  <c r="W931" i="1"/>
  <c r="U931" i="1"/>
  <c r="S931" i="1"/>
  <c r="Q931" i="1"/>
  <c r="O931" i="1"/>
  <c r="M931" i="1"/>
  <c r="L931" i="1"/>
  <c r="J931" i="1"/>
  <c r="H931" i="1"/>
  <c r="F931" i="1"/>
  <c r="D931" i="1"/>
  <c r="AE930" i="1"/>
  <c r="AC930" i="1"/>
  <c r="AA930" i="1"/>
  <c r="Y930" i="1"/>
  <c r="W930" i="1"/>
  <c r="U930" i="1"/>
  <c r="S930" i="1"/>
  <c r="Q930" i="1"/>
  <c r="O930" i="1"/>
  <c r="M930" i="1"/>
  <c r="L930" i="1"/>
  <c r="J930" i="1"/>
  <c r="H930" i="1"/>
  <c r="F930" i="1"/>
  <c r="D930" i="1"/>
  <c r="AE929" i="1"/>
  <c r="AC929" i="1"/>
  <c r="AA929" i="1"/>
  <c r="Y929" i="1"/>
  <c r="W929" i="1"/>
  <c r="U929" i="1"/>
  <c r="S929" i="1"/>
  <c r="Q929" i="1"/>
  <c r="O929" i="1"/>
  <c r="M929" i="1"/>
  <c r="L929" i="1"/>
  <c r="J929" i="1"/>
  <c r="H929" i="1"/>
  <c r="F929" i="1"/>
  <c r="D929" i="1"/>
  <c r="AE928" i="1"/>
  <c r="AC928" i="1"/>
  <c r="AA928" i="1"/>
  <c r="Y928" i="1"/>
  <c r="W928" i="1"/>
  <c r="U928" i="1"/>
  <c r="S928" i="1"/>
  <c r="Q928" i="1"/>
  <c r="O928" i="1"/>
  <c r="M928" i="1"/>
  <c r="L928" i="1"/>
  <c r="J928" i="1"/>
  <c r="H928" i="1"/>
  <c r="F928" i="1"/>
  <c r="D928" i="1"/>
  <c r="AE927" i="1"/>
  <c r="AC927" i="1"/>
  <c r="AA927" i="1"/>
  <c r="Y927" i="1"/>
  <c r="W927" i="1"/>
  <c r="U927" i="1"/>
  <c r="S927" i="1"/>
  <c r="Q927" i="1"/>
  <c r="O927" i="1"/>
  <c r="M927" i="1"/>
  <c r="L927" i="1"/>
  <c r="J927" i="1"/>
  <c r="H927" i="1"/>
  <c r="F927" i="1"/>
  <c r="D927" i="1"/>
  <c r="AE926" i="1"/>
  <c r="AC926" i="1"/>
  <c r="AA926" i="1"/>
  <c r="Y926" i="1"/>
  <c r="W926" i="1"/>
  <c r="U926" i="1"/>
  <c r="S926" i="1"/>
  <c r="Q926" i="1"/>
  <c r="O926" i="1"/>
  <c r="M926" i="1"/>
  <c r="L926" i="1"/>
  <c r="J926" i="1"/>
  <c r="H926" i="1"/>
  <c r="F926" i="1"/>
  <c r="D926" i="1"/>
  <c r="AE925" i="1"/>
  <c r="AC925" i="1"/>
  <c r="AA925" i="1"/>
  <c r="Y925" i="1"/>
  <c r="W925" i="1"/>
  <c r="U925" i="1"/>
  <c r="S925" i="1"/>
  <c r="Q925" i="1"/>
  <c r="O925" i="1"/>
  <c r="M925" i="1"/>
  <c r="L925" i="1"/>
  <c r="J925" i="1"/>
  <c r="H925" i="1"/>
  <c r="F925" i="1"/>
  <c r="D925" i="1"/>
  <c r="AE924" i="1"/>
  <c r="AC924" i="1"/>
  <c r="AA924" i="1"/>
  <c r="Y924" i="1"/>
  <c r="W924" i="1"/>
  <c r="U924" i="1"/>
  <c r="S924" i="1"/>
  <c r="Q924" i="1"/>
  <c r="O924" i="1"/>
  <c r="M924" i="1"/>
  <c r="L924" i="1"/>
  <c r="J924" i="1"/>
  <c r="H924" i="1"/>
  <c r="F924" i="1"/>
  <c r="D924" i="1"/>
  <c r="AE923" i="1"/>
  <c r="AC923" i="1"/>
  <c r="AA923" i="1"/>
  <c r="Y923" i="1"/>
  <c r="W923" i="1"/>
  <c r="U923" i="1"/>
  <c r="S923" i="1"/>
  <c r="Q923" i="1"/>
  <c r="O923" i="1"/>
  <c r="M923" i="1"/>
  <c r="L923" i="1"/>
  <c r="J923" i="1"/>
  <c r="H923" i="1"/>
  <c r="F923" i="1"/>
  <c r="D923" i="1"/>
  <c r="AE922" i="1"/>
  <c r="AC922" i="1"/>
  <c r="AA922" i="1"/>
  <c r="Y922" i="1"/>
  <c r="W922" i="1"/>
  <c r="U922" i="1"/>
  <c r="S922" i="1"/>
  <c r="Q922" i="1"/>
  <c r="O922" i="1"/>
  <c r="M922" i="1"/>
  <c r="L922" i="1"/>
  <c r="J922" i="1"/>
  <c r="H922" i="1"/>
  <c r="F922" i="1"/>
  <c r="D922" i="1"/>
  <c r="AE921" i="1"/>
  <c r="AC921" i="1"/>
  <c r="AA921" i="1"/>
  <c r="Y921" i="1"/>
  <c r="W921" i="1"/>
  <c r="U921" i="1"/>
  <c r="S921" i="1"/>
  <c r="Q921" i="1"/>
  <c r="O921" i="1"/>
  <c r="M921" i="1"/>
  <c r="L921" i="1"/>
  <c r="J921" i="1"/>
  <c r="H921" i="1"/>
  <c r="F921" i="1"/>
  <c r="D921" i="1"/>
  <c r="AE920" i="1"/>
  <c r="AC920" i="1"/>
  <c r="AA920" i="1"/>
  <c r="Y920" i="1"/>
  <c r="W920" i="1"/>
  <c r="U920" i="1"/>
  <c r="S920" i="1"/>
  <c r="Q920" i="1"/>
  <c r="O920" i="1"/>
  <c r="M920" i="1"/>
  <c r="L920" i="1"/>
  <c r="J920" i="1"/>
  <c r="H920" i="1"/>
  <c r="F920" i="1"/>
  <c r="D920" i="1"/>
  <c r="AE919" i="1"/>
  <c r="AC919" i="1"/>
  <c r="AA919" i="1"/>
  <c r="Y919" i="1"/>
  <c r="W919" i="1"/>
  <c r="U919" i="1"/>
  <c r="S919" i="1"/>
  <c r="Q919" i="1"/>
  <c r="O919" i="1"/>
  <c r="M919" i="1"/>
  <c r="L919" i="1"/>
  <c r="J919" i="1"/>
  <c r="H919" i="1"/>
  <c r="F919" i="1"/>
  <c r="D919" i="1"/>
  <c r="AE918" i="1"/>
  <c r="AC918" i="1"/>
  <c r="AA918" i="1"/>
  <c r="Y918" i="1"/>
  <c r="W918" i="1"/>
  <c r="U918" i="1"/>
  <c r="S918" i="1"/>
  <c r="Q918" i="1"/>
  <c r="O918" i="1"/>
  <c r="M918" i="1"/>
  <c r="L918" i="1"/>
  <c r="J918" i="1"/>
  <c r="H918" i="1"/>
  <c r="F918" i="1"/>
  <c r="D918" i="1"/>
  <c r="AE917" i="1"/>
  <c r="AC917" i="1"/>
  <c r="AA917" i="1"/>
  <c r="Y917" i="1"/>
  <c r="W917" i="1"/>
  <c r="U917" i="1"/>
  <c r="S917" i="1"/>
  <c r="Q917" i="1"/>
  <c r="O917" i="1"/>
  <c r="M917" i="1"/>
  <c r="L917" i="1"/>
  <c r="J917" i="1"/>
  <c r="H917" i="1"/>
  <c r="F917" i="1"/>
  <c r="D917" i="1"/>
  <c r="AE916" i="1"/>
  <c r="AC916" i="1"/>
  <c r="AA916" i="1"/>
  <c r="Y916" i="1"/>
  <c r="W916" i="1"/>
  <c r="U916" i="1"/>
  <c r="S916" i="1"/>
  <c r="Q916" i="1"/>
  <c r="O916" i="1"/>
  <c r="M916" i="1"/>
  <c r="L916" i="1"/>
  <c r="J916" i="1"/>
  <c r="H916" i="1"/>
  <c r="F916" i="1"/>
  <c r="D916" i="1"/>
  <c r="AE915" i="1"/>
  <c r="AC915" i="1"/>
  <c r="AA915" i="1"/>
  <c r="Y915" i="1"/>
  <c r="W915" i="1"/>
  <c r="U915" i="1"/>
  <c r="S915" i="1"/>
  <c r="Q915" i="1"/>
  <c r="O915" i="1"/>
  <c r="M915" i="1"/>
  <c r="L915" i="1"/>
  <c r="J915" i="1"/>
  <c r="H915" i="1"/>
  <c r="F915" i="1"/>
  <c r="D915" i="1"/>
  <c r="AE914" i="1"/>
  <c r="AC914" i="1"/>
  <c r="AA914" i="1"/>
  <c r="Y914" i="1"/>
  <c r="W914" i="1"/>
  <c r="U914" i="1"/>
  <c r="S914" i="1"/>
  <c r="Q914" i="1"/>
  <c r="O914" i="1"/>
  <c r="M914" i="1"/>
  <c r="L914" i="1"/>
  <c r="J914" i="1"/>
  <c r="H914" i="1"/>
  <c r="F914" i="1"/>
  <c r="D914" i="1"/>
  <c r="AE913" i="1"/>
  <c r="AC913" i="1"/>
  <c r="AA913" i="1"/>
  <c r="Y913" i="1"/>
  <c r="W913" i="1"/>
  <c r="U913" i="1"/>
  <c r="S913" i="1"/>
  <c r="Q913" i="1"/>
  <c r="O913" i="1"/>
  <c r="M913" i="1"/>
  <c r="L913" i="1"/>
  <c r="J913" i="1"/>
  <c r="H913" i="1"/>
  <c r="F913" i="1"/>
  <c r="D913" i="1"/>
  <c r="AE912" i="1"/>
  <c r="AC912" i="1"/>
  <c r="AA912" i="1"/>
  <c r="Y912" i="1"/>
  <c r="W912" i="1"/>
  <c r="U912" i="1"/>
  <c r="S912" i="1"/>
  <c r="Q912" i="1"/>
  <c r="O912" i="1"/>
  <c r="M912" i="1"/>
  <c r="L912" i="1"/>
  <c r="J912" i="1"/>
  <c r="H912" i="1"/>
  <c r="F912" i="1"/>
  <c r="D912" i="1"/>
  <c r="AE911" i="1"/>
  <c r="AC911" i="1"/>
  <c r="AA911" i="1"/>
  <c r="Y911" i="1"/>
  <c r="W911" i="1"/>
  <c r="U911" i="1"/>
  <c r="S911" i="1"/>
  <c r="Q911" i="1"/>
  <c r="O911" i="1"/>
  <c r="M911" i="1"/>
  <c r="L911" i="1"/>
  <c r="J911" i="1"/>
  <c r="H911" i="1"/>
  <c r="F911" i="1"/>
  <c r="D911" i="1"/>
  <c r="AE910" i="1"/>
  <c r="AC910" i="1"/>
  <c r="AA910" i="1"/>
  <c r="Y910" i="1"/>
  <c r="W910" i="1"/>
  <c r="U910" i="1"/>
  <c r="S910" i="1"/>
  <c r="Q910" i="1"/>
  <c r="O910" i="1"/>
  <c r="M910" i="1"/>
  <c r="L910" i="1"/>
  <c r="J910" i="1"/>
  <c r="H910" i="1"/>
  <c r="F910" i="1"/>
  <c r="D910" i="1"/>
  <c r="AE909" i="1"/>
  <c r="AC909" i="1"/>
  <c r="AA909" i="1"/>
  <c r="Y909" i="1"/>
  <c r="W909" i="1"/>
  <c r="U909" i="1"/>
  <c r="S909" i="1"/>
  <c r="Q909" i="1"/>
  <c r="O909" i="1"/>
  <c r="M909" i="1"/>
  <c r="L909" i="1"/>
  <c r="J909" i="1"/>
  <c r="H909" i="1"/>
  <c r="F909" i="1"/>
  <c r="D909" i="1"/>
  <c r="AE908" i="1"/>
  <c r="AC908" i="1"/>
  <c r="AA908" i="1"/>
  <c r="Y908" i="1"/>
  <c r="W908" i="1"/>
  <c r="U908" i="1"/>
  <c r="S908" i="1"/>
  <c r="Q908" i="1"/>
  <c r="O908" i="1"/>
  <c r="M908" i="1"/>
  <c r="L908" i="1"/>
  <c r="J908" i="1"/>
  <c r="H908" i="1"/>
  <c r="F908" i="1"/>
  <c r="D908" i="1"/>
  <c r="AE907" i="1"/>
  <c r="AC907" i="1"/>
  <c r="AA907" i="1"/>
  <c r="Y907" i="1"/>
  <c r="W907" i="1"/>
  <c r="U907" i="1"/>
  <c r="S907" i="1"/>
  <c r="Q907" i="1"/>
  <c r="O907" i="1"/>
  <c r="M907" i="1"/>
  <c r="L907" i="1"/>
  <c r="J907" i="1"/>
  <c r="H907" i="1"/>
  <c r="F907" i="1"/>
  <c r="D907" i="1"/>
  <c r="AE906" i="1"/>
  <c r="AC906" i="1"/>
  <c r="AA906" i="1"/>
  <c r="Y906" i="1"/>
  <c r="W906" i="1"/>
  <c r="U906" i="1"/>
  <c r="S906" i="1"/>
  <c r="Q906" i="1"/>
  <c r="O906" i="1"/>
  <c r="M906" i="1"/>
  <c r="L906" i="1"/>
  <c r="J906" i="1"/>
  <c r="H906" i="1"/>
  <c r="F906" i="1"/>
  <c r="D906" i="1"/>
  <c r="AE905" i="1"/>
  <c r="AC905" i="1"/>
  <c r="AA905" i="1"/>
  <c r="Y905" i="1"/>
  <c r="W905" i="1"/>
  <c r="U905" i="1"/>
  <c r="S905" i="1"/>
  <c r="Q905" i="1"/>
  <c r="O905" i="1"/>
  <c r="M905" i="1"/>
  <c r="L905" i="1"/>
  <c r="J905" i="1"/>
  <c r="H905" i="1"/>
  <c r="F905" i="1"/>
  <c r="D905" i="1"/>
  <c r="AE904" i="1"/>
  <c r="AC904" i="1"/>
  <c r="AA904" i="1"/>
  <c r="Y904" i="1"/>
  <c r="W904" i="1"/>
  <c r="U904" i="1"/>
  <c r="S904" i="1"/>
  <c r="Q904" i="1"/>
  <c r="O904" i="1"/>
  <c r="M904" i="1"/>
  <c r="L904" i="1"/>
  <c r="J904" i="1"/>
  <c r="H904" i="1"/>
  <c r="F904" i="1"/>
  <c r="D904" i="1"/>
  <c r="AE903" i="1"/>
  <c r="AC903" i="1"/>
  <c r="AA903" i="1"/>
  <c r="Y903" i="1"/>
  <c r="W903" i="1"/>
  <c r="U903" i="1"/>
  <c r="S903" i="1"/>
  <c r="Q903" i="1"/>
  <c r="O903" i="1"/>
  <c r="M903" i="1"/>
  <c r="L903" i="1"/>
  <c r="J903" i="1"/>
  <c r="H903" i="1"/>
  <c r="F903" i="1"/>
  <c r="D903" i="1"/>
  <c r="AE902" i="1"/>
  <c r="AC902" i="1"/>
  <c r="AA902" i="1"/>
  <c r="Y902" i="1"/>
  <c r="W902" i="1"/>
  <c r="U902" i="1"/>
  <c r="S902" i="1"/>
  <c r="Q902" i="1"/>
  <c r="O902" i="1"/>
  <c r="M902" i="1"/>
  <c r="L902" i="1"/>
  <c r="J902" i="1"/>
  <c r="H902" i="1"/>
  <c r="F902" i="1"/>
  <c r="D902" i="1"/>
  <c r="AE901" i="1"/>
  <c r="AC901" i="1"/>
  <c r="AA901" i="1"/>
  <c r="Y901" i="1"/>
  <c r="W901" i="1"/>
  <c r="U901" i="1"/>
  <c r="S901" i="1"/>
  <c r="Q901" i="1"/>
  <c r="O901" i="1"/>
  <c r="M901" i="1"/>
  <c r="L901" i="1"/>
  <c r="J901" i="1"/>
  <c r="H901" i="1"/>
  <c r="F901" i="1"/>
  <c r="D901" i="1"/>
  <c r="AE900" i="1"/>
  <c r="AC900" i="1"/>
  <c r="AA900" i="1"/>
  <c r="Y900" i="1"/>
  <c r="W900" i="1"/>
  <c r="U900" i="1"/>
  <c r="S900" i="1"/>
  <c r="Q900" i="1"/>
  <c r="O900" i="1"/>
  <c r="M900" i="1"/>
  <c r="L900" i="1"/>
  <c r="J900" i="1"/>
  <c r="H900" i="1"/>
  <c r="F900" i="1"/>
  <c r="D900" i="1"/>
  <c r="AE899" i="1"/>
  <c r="AC899" i="1"/>
  <c r="AA899" i="1"/>
  <c r="Y899" i="1"/>
  <c r="W899" i="1"/>
  <c r="U899" i="1"/>
  <c r="S899" i="1"/>
  <c r="Q899" i="1"/>
  <c r="O899" i="1"/>
  <c r="M899" i="1"/>
  <c r="L899" i="1"/>
  <c r="J899" i="1"/>
  <c r="H899" i="1"/>
  <c r="F899" i="1"/>
  <c r="D899" i="1"/>
  <c r="AE898" i="1"/>
  <c r="AC898" i="1"/>
  <c r="AA898" i="1"/>
  <c r="Y898" i="1"/>
  <c r="W898" i="1"/>
  <c r="U898" i="1"/>
  <c r="S898" i="1"/>
  <c r="Q898" i="1"/>
  <c r="O898" i="1"/>
  <c r="M898" i="1"/>
  <c r="L898" i="1"/>
  <c r="J898" i="1"/>
  <c r="H898" i="1"/>
  <c r="F898" i="1"/>
  <c r="D898" i="1"/>
  <c r="AE897" i="1"/>
  <c r="AC897" i="1"/>
  <c r="AA897" i="1"/>
  <c r="Y897" i="1"/>
  <c r="W897" i="1"/>
  <c r="U897" i="1"/>
  <c r="S897" i="1"/>
  <c r="Q897" i="1"/>
  <c r="O897" i="1"/>
  <c r="M897" i="1"/>
  <c r="L897" i="1"/>
  <c r="J897" i="1"/>
  <c r="H897" i="1"/>
  <c r="F897" i="1"/>
  <c r="D897" i="1"/>
  <c r="AE896" i="1"/>
  <c r="AC896" i="1"/>
  <c r="AA896" i="1"/>
  <c r="Y896" i="1"/>
  <c r="W896" i="1"/>
  <c r="U896" i="1"/>
  <c r="S896" i="1"/>
  <c r="Q896" i="1"/>
  <c r="O896" i="1"/>
  <c r="M896" i="1"/>
  <c r="L896" i="1"/>
  <c r="J896" i="1"/>
  <c r="H896" i="1"/>
  <c r="F896" i="1"/>
  <c r="D896" i="1"/>
  <c r="AE895" i="1"/>
  <c r="AC895" i="1"/>
  <c r="AA895" i="1"/>
  <c r="Y895" i="1"/>
  <c r="W895" i="1"/>
  <c r="U895" i="1"/>
  <c r="S895" i="1"/>
  <c r="Q895" i="1"/>
  <c r="O895" i="1"/>
  <c r="M895" i="1"/>
  <c r="L895" i="1"/>
  <c r="J895" i="1"/>
  <c r="H895" i="1"/>
  <c r="F895" i="1"/>
  <c r="D895" i="1"/>
  <c r="AE894" i="1"/>
  <c r="AC894" i="1"/>
  <c r="AA894" i="1"/>
  <c r="Y894" i="1"/>
  <c r="W894" i="1"/>
  <c r="U894" i="1"/>
  <c r="S894" i="1"/>
  <c r="Q894" i="1"/>
  <c r="O894" i="1"/>
  <c r="M894" i="1"/>
  <c r="L894" i="1"/>
  <c r="J894" i="1"/>
  <c r="H894" i="1"/>
  <c r="F894" i="1"/>
  <c r="D894" i="1"/>
  <c r="AE893" i="1"/>
  <c r="AC893" i="1"/>
  <c r="AA893" i="1"/>
  <c r="Y893" i="1"/>
  <c r="W893" i="1"/>
  <c r="U893" i="1"/>
  <c r="S893" i="1"/>
  <c r="Q893" i="1"/>
  <c r="O893" i="1"/>
  <c r="M893" i="1"/>
  <c r="L893" i="1"/>
  <c r="J893" i="1"/>
  <c r="H893" i="1"/>
  <c r="F893" i="1"/>
  <c r="D893" i="1"/>
  <c r="AE892" i="1"/>
  <c r="AC892" i="1"/>
  <c r="AA892" i="1"/>
  <c r="Y892" i="1"/>
  <c r="W892" i="1"/>
  <c r="U892" i="1"/>
  <c r="S892" i="1"/>
  <c r="Q892" i="1"/>
  <c r="O892" i="1"/>
  <c r="M892" i="1"/>
  <c r="L892" i="1"/>
  <c r="J892" i="1"/>
  <c r="H892" i="1"/>
  <c r="F892" i="1"/>
  <c r="D892" i="1"/>
  <c r="AE891" i="1"/>
  <c r="AC891" i="1"/>
  <c r="AA891" i="1"/>
  <c r="Y891" i="1"/>
  <c r="W891" i="1"/>
  <c r="U891" i="1"/>
  <c r="S891" i="1"/>
  <c r="Q891" i="1"/>
  <c r="O891" i="1"/>
  <c r="M891" i="1"/>
  <c r="L891" i="1"/>
  <c r="J891" i="1"/>
  <c r="H891" i="1"/>
  <c r="F891" i="1"/>
  <c r="D891" i="1"/>
  <c r="AE890" i="1"/>
  <c r="AC890" i="1"/>
  <c r="AA890" i="1"/>
  <c r="Y890" i="1"/>
  <c r="W890" i="1"/>
  <c r="U890" i="1"/>
  <c r="S890" i="1"/>
  <c r="Q890" i="1"/>
  <c r="O890" i="1"/>
  <c r="M890" i="1"/>
  <c r="L890" i="1"/>
  <c r="J890" i="1"/>
  <c r="H890" i="1"/>
  <c r="F890" i="1"/>
  <c r="D890" i="1"/>
  <c r="AE889" i="1"/>
  <c r="AC889" i="1"/>
  <c r="AA889" i="1"/>
  <c r="Y889" i="1"/>
  <c r="W889" i="1"/>
  <c r="U889" i="1"/>
  <c r="S889" i="1"/>
  <c r="Q889" i="1"/>
  <c r="O889" i="1"/>
  <c r="M889" i="1"/>
  <c r="L889" i="1"/>
  <c r="J889" i="1"/>
  <c r="H889" i="1"/>
  <c r="F889" i="1"/>
  <c r="D889" i="1"/>
  <c r="AE888" i="1"/>
  <c r="AC888" i="1"/>
  <c r="AA888" i="1"/>
  <c r="Y888" i="1"/>
  <c r="W888" i="1"/>
  <c r="U888" i="1"/>
  <c r="S888" i="1"/>
  <c r="Q888" i="1"/>
  <c r="O888" i="1"/>
  <c r="M888" i="1"/>
  <c r="L888" i="1"/>
  <c r="J888" i="1"/>
  <c r="H888" i="1"/>
  <c r="F888" i="1"/>
  <c r="D888" i="1"/>
  <c r="AE887" i="1"/>
  <c r="AC887" i="1"/>
  <c r="AA887" i="1"/>
  <c r="Y887" i="1"/>
  <c r="W887" i="1"/>
  <c r="U887" i="1"/>
  <c r="S887" i="1"/>
  <c r="Q887" i="1"/>
  <c r="O887" i="1"/>
  <c r="M887" i="1"/>
  <c r="L887" i="1"/>
  <c r="J887" i="1"/>
  <c r="H887" i="1"/>
  <c r="F887" i="1"/>
  <c r="D887" i="1"/>
  <c r="AE886" i="1"/>
  <c r="AC886" i="1"/>
  <c r="AA886" i="1"/>
  <c r="Y886" i="1"/>
  <c r="W886" i="1"/>
  <c r="U886" i="1"/>
  <c r="S886" i="1"/>
  <c r="Q886" i="1"/>
  <c r="O886" i="1"/>
  <c r="M886" i="1"/>
  <c r="L886" i="1"/>
  <c r="J886" i="1"/>
  <c r="H886" i="1"/>
  <c r="F886" i="1"/>
  <c r="D886" i="1"/>
  <c r="AE885" i="1"/>
  <c r="AC885" i="1"/>
  <c r="AA885" i="1"/>
  <c r="Y885" i="1"/>
  <c r="W885" i="1"/>
  <c r="U885" i="1"/>
  <c r="S885" i="1"/>
  <c r="Q885" i="1"/>
  <c r="O885" i="1"/>
  <c r="M885" i="1"/>
  <c r="L885" i="1"/>
  <c r="J885" i="1"/>
  <c r="H885" i="1"/>
  <c r="F885" i="1"/>
  <c r="D885" i="1"/>
  <c r="AE884" i="1"/>
  <c r="AC884" i="1"/>
  <c r="AA884" i="1"/>
  <c r="Y884" i="1"/>
  <c r="W884" i="1"/>
  <c r="U884" i="1"/>
  <c r="S884" i="1"/>
  <c r="Q884" i="1"/>
  <c r="O884" i="1"/>
  <c r="M884" i="1"/>
  <c r="L884" i="1"/>
  <c r="J884" i="1"/>
  <c r="H884" i="1"/>
  <c r="F884" i="1"/>
  <c r="D884" i="1"/>
  <c r="AE883" i="1"/>
  <c r="AC883" i="1"/>
  <c r="AA883" i="1"/>
  <c r="Y883" i="1"/>
  <c r="W883" i="1"/>
  <c r="U883" i="1"/>
  <c r="S883" i="1"/>
  <c r="Q883" i="1"/>
  <c r="O883" i="1"/>
  <c r="M883" i="1"/>
  <c r="L883" i="1"/>
  <c r="J883" i="1"/>
  <c r="H883" i="1"/>
  <c r="F883" i="1"/>
  <c r="D883" i="1"/>
  <c r="AE882" i="1"/>
  <c r="AC882" i="1"/>
  <c r="AA882" i="1"/>
  <c r="Y882" i="1"/>
  <c r="W882" i="1"/>
  <c r="U882" i="1"/>
  <c r="S882" i="1"/>
  <c r="Q882" i="1"/>
  <c r="O882" i="1"/>
  <c r="M882" i="1"/>
  <c r="L882" i="1"/>
  <c r="J882" i="1"/>
  <c r="H882" i="1"/>
  <c r="F882" i="1"/>
  <c r="D882" i="1"/>
  <c r="AE881" i="1"/>
  <c r="AC881" i="1"/>
  <c r="AA881" i="1"/>
  <c r="Y881" i="1"/>
  <c r="W881" i="1"/>
  <c r="U881" i="1"/>
  <c r="S881" i="1"/>
  <c r="Q881" i="1"/>
  <c r="O881" i="1"/>
  <c r="M881" i="1"/>
  <c r="L881" i="1"/>
  <c r="J881" i="1"/>
  <c r="H881" i="1"/>
  <c r="F881" i="1"/>
  <c r="D881" i="1"/>
  <c r="AE880" i="1"/>
  <c r="AC880" i="1"/>
  <c r="AA880" i="1"/>
  <c r="Y880" i="1"/>
  <c r="W880" i="1"/>
  <c r="U880" i="1"/>
  <c r="S880" i="1"/>
  <c r="Q880" i="1"/>
  <c r="O880" i="1"/>
  <c r="M880" i="1"/>
  <c r="L880" i="1"/>
  <c r="J880" i="1"/>
  <c r="H880" i="1"/>
  <c r="F880" i="1"/>
  <c r="D880" i="1"/>
  <c r="AE879" i="1"/>
  <c r="AC879" i="1"/>
  <c r="AA879" i="1"/>
  <c r="Y879" i="1"/>
  <c r="W879" i="1"/>
  <c r="U879" i="1"/>
  <c r="S879" i="1"/>
  <c r="Q879" i="1"/>
  <c r="O879" i="1"/>
  <c r="M879" i="1"/>
  <c r="L879" i="1"/>
  <c r="J879" i="1"/>
  <c r="H879" i="1"/>
  <c r="F879" i="1"/>
  <c r="D879" i="1"/>
  <c r="AE878" i="1"/>
  <c r="AC878" i="1"/>
  <c r="AA878" i="1"/>
  <c r="Y878" i="1"/>
  <c r="W878" i="1"/>
  <c r="U878" i="1"/>
  <c r="S878" i="1"/>
  <c r="Q878" i="1"/>
  <c r="O878" i="1"/>
  <c r="M878" i="1"/>
  <c r="L878" i="1"/>
  <c r="J878" i="1"/>
  <c r="H878" i="1"/>
  <c r="F878" i="1"/>
  <c r="D878" i="1"/>
  <c r="AE877" i="1"/>
  <c r="AC877" i="1"/>
  <c r="AA877" i="1"/>
  <c r="Y877" i="1"/>
  <c r="W877" i="1"/>
  <c r="U877" i="1"/>
  <c r="S877" i="1"/>
  <c r="Q877" i="1"/>
  <c r="O877" i="1"/>
  <c r="M877" i="1"/>
  <c r="L877" i="1"/>
  <c r="J877" i="1"/>
  <c r="H877" i="1"/>
  <c r="F877" i="1"/>
  <c r="D877" i="1"/>
  <c r="AE876" i="1"/>
  <c r="AC876" i="1"/>
  <c r="AA876" i="1"/>
  <c r="Y876" i="1"/>
  <c r="W876" i="1"/>
  <c r="U876" i="1"/>
  <c r="S876" i="1"/>
  <c r="Q876" i="1"/>
  <c r="O876" i="1"/>
  <c r="M876" i="1"/>
  <c r="L876" i="1"/>
  <c r="J876" i="1"/>
  <c r="H876" i="1"/>
  <c r="F876" i="1"/>
  <c r="D876" i="1"/>
  <c r="AE875" i="1"/>
  <c r="AC875" i="1"/>
  <c r="AA875" i="1"/>
  <c r="Y875" i="1"/>
  <c r="W875" i="1"/>
  <c r="U875" i="1"/>
  <c r="S875" i="1"/>
  <c r="Q875" i="1"/>
  <c r="O875" i="1"/>
  <c r="M875" i="1"/>
  <c r="L875" i="1"/>
  <c r="J875" i="1"/>
  <c r="H875" i="1"/>
  <c r="F875" i="1"/>
  <c r="D875" i="1"/>
  <c r="AE874" i="1"/>
  <c r="AC874" i="1"/>
  <c r="AA874" i="1"/>
  <c r="Y874" i="1"/>
  <c r="W874" i="1"/>
  <c r="U874" i="1"/>
  <c r="S874" i="1"/>
  <c r="Q874" i="1"/>
  <c r="O874" i="1"/>
  <c r="M874" i="1"/>
  <c r="L874" i="1"/>
  <c r="J874" i="1"/>
  <c r="H874" i="1"/>
  <c r="F874" i="1"/>
  <c r="D874" i="1"/>
  <c r="AE873" i="1"/>
  <c r="AC873" i="1"/>
  <c r="AA873" i="1"/>
  <c r="Y873" i="1"/>
  <c r="W873" i="1"/>
  <c r="U873" i="1"/>
  <c r="S873" i="1"/>
  <c r="Q873" i="1"/>
  <c r="O873" i="1"/>
  <c r="M873" i="1"/>
  <c r="L873" i="1"/>
  <c r="J873" i="1"/>
  <c r="H873" i="1"/>
  <c r="F873" i="1"/>
  <c r="D873" i="1"/>
  <c r="AE872" i="1"/>
  <c r="AC872" i="1"/>
  <c r="AA872" i="1"/>
  <c r="Y872" i="1"/>
  <c r="W872" i="1"/>
  <c r="U872" i="1"/>
  <c r="S872" i="1"/>
  <c r="Q872" i="1"/>
  <c r="O872" i="1"/>
  <c r="M872" i="1"/>
  <c r="L872" i="1"/>
  <c r="J872" i="1"/>
  <c r="H872" i="1"/>
  <c r="F872" i="1"/>
  <c r="D872" i="1"/>
  <c r="AE871" i="1"/>
  <c r="AC871" i="1"/>
  <c r="AA871" i="1"/>
  <c r="Y871" i="1"/>
  <c r="W871" i="1"/>
  <c r="U871" i="1"/>
  <c r="S871" i="1"/>
  <c r="Q871" i="1"/>
  <c r="O871" i="1"/>
  <c r="M871" i="1"/>
  <c r="L871" i="1"/>
  <c r="J871" i="1"/>
  <c r="H871" i="1"/>
  <c r="F871" i="1"/>
  <c r="D871" i="1"/>
  <c r="AE870" i="1"/>
  <c r="AC870" i="1"/>
  <c r="AA870" i="1"/>
  <c r="Y870" i="1"/>
  <c r="W870" i="1"/>
  <c r="U870" i="1"/>
  <c r="S870" i="1"/>
  <c r="Q870" i="1"/>
  <c r="O870" i="1"/>
  <c r="M870" i="1"/>
  <c r="L870" i="1"/>
  <c r="J870" i="1"/>
  <c r="H870" i="1"/>
  <c r="F870" i="1"/>
  <c r="D870" i="1"/>
  <c r="AE869" i="1"/>
  <c r="AC869" i="1"/>
  <c r="AA869" i="1"/>
  <c r="Y869" i="1"/>
  <c r="W869" i="1"/>
  <c r="U869" i="1"/>
  <c r="S869" i="1"/>
  <c r="Q869" i="1"/>
  <c r="O869" i="1"/>
  <c r="M869" i="1"/>
  <c r="L869" i="1"/>
  <c r="J869" i="1"/>
  <c r="H869" i="1"/>
  <c r="F869" i="1"/>
  <c r="D869" i="1"/>
  <c r="AE868" i="1"/>
  <c r="AC868" i="1"/>
  <c r="AA868" i="1"/>
  <c r="Y868" i="1"/>
  <c r="W868" i="1"/>
  <c r="U868" i="1"/>
  <c r="S868" i="1"/>
  <c r="Q868" i="1"/>
  <c r="O868" i="1"/>
  <c r="M868" i="1"/>
  <c r="L868" i="1"/>
  <c r="J868" i="1"/>
  <c r="H868" i="1"/>
  <c r="F868" i="1"/>
  <c r="D868" i="1"/>
  <c r="AE867" i="1"/>
  <c r="AC867" i="1"/>
  <c r="AA867" i="1"/>
  <c r="Y867" i="1"/>
  <c r="W867" i="1"/>
  <c r="U867" i="1"/>
  <c r="S867" i="1"/>
  <c r="Q867" i="1"/>
  <c r="O867" i="1"/>
  <c r="M867" i="1"/>
  <c r="L867" i="1"/>
  <c r="J867" i="1"/>
  <c r="H867" i="1"/>
  <c r="F867" i="1"/>
  <c r="D867" i="1"/>
  <c r="AE866" i="1"/>
  <c r="AC866" i="1"/>
  <c r="AA866" i="1"/>
  <c r="Y866" i="1"/>
  <c r="W866" i="1"/>
  <c r="U866" i="1"/>
  <c r="S866" i="1"/>
  <c r="Q866" i="1"/>
  <c r="O866" i="1"/>
  <c r="M866" i="1"/>
  <c r="L866" i="1"/>
  <c r="J866" i="1"/>
  <c r="H866" i="1"/>
  <c r="F866" i="1"/>
  <c r="D866" i="1"/>
  <c r="AE865" i="1"/>
  <c r="AC865" i="1"/>
  <c r="AA865" i="1"/>
  <c r="Y865" i="1"/>
  <c r="W865" i="1"/>
  <c r="U865" i="1"/>
  <c r="S865" i="1"/>
  <c r="Q865" i="1"/>
  <c r="O865" i="1"/>
  <c r="M865" i="1"/>
  <c r="L865" i="1"/>
  <c r="J865" i="1"/>
  <c r="H865" i="1"/>
  <c r="F865" i="1"/>
  <c r="D865" i="1"/>
  <c r="AE864" i="1"/>
  <c r="AC864" i="1"/>
  <c r="AA864" i="1"/>
  <c r="Y864" i="1"/>
  <c r="W864" i="1"/>
  <c r="U864" i="1"/>
  <c r="S864" i="1"/>
  <c r="Q864" i="1"/>
  <c r="O864" i="1"/>
  <c r="M864" i="1"/>
  <c r="L864" i="1"/>
  <c r="J864" i="1"/>
  <c r="H864" i="1"/>
  <c r="F864" i="1"/>
  <c r="D864" i="1"/>
  <c r="AE863" i="1"/>
  <c r="AC863" i="1"/>
  <c r="AA863" i="1"/>
  <c r="Y863" i="1"/>
  <c r="W863" i="1"/>
  <c r="U863" i="1"/>
  <c r="S863" i="1"/>
  <c r="Q863" i="1"/>
  <c r="O863" i="1"/>
  <c r="M863" i="1"/>
  <c r="L863" i="1"/>
  <c r="J863" i="1"/>
  <c r="H863" i="1"/>
  <c r="F863" i="1"/>
  <c r="D863" i="1"/>
  <c r="AE862" i="1"/>
  <c r="AC862" i="1"/>
  <c r="AA862" i="1"/>
  <c r="Y862" i="1"/>
  <c r="W862" i="1"/>
  <c r="U862" i="1"/>
  <c r="S862" i="1"/>
  <c r="Q862" i="1"/>
  <c r="O862" i="1"/>
  <c r="M862" i="1"/>
  <c r="L862" i="1"/>
  <c r="J862" i="1"/>
  <c r="H862" i="1"/>
  <c r="F862" i="1"/>
  <c r="D862" i="1"/>
  <c r="AE861" i="1"/>
  <c r="AC861" i="1"/>
  <c r="AA861" i="1"/>
  <c r="Y861" i="1"/>
  <c r="W861" i="1"/>
  <c r="U861" i="1"/>
  <c r="S861" i="1"/>
  <c r="Q861" i="1"/>
  <c r="O861" i="1"/>
  <c r="M861" i="1"/>
  <c r="L861" i="1"/>
  <c r="J861" i="1"/>
  <c r="H861" i="1"/>
  <c r="F861" i="1"/>
  <c r="D861" i="1"/>
  <c r="AE860" i="1"/>
  <c r="AC860" i="1"/>
  <c r="AA860" i="1"/>
  <c r="Y860" i="1"/>
  <c r="W860" i="1"/>
  <c r="U860" i="1"/>
  <c r="S860" i="1"/>
  <c r="Q860" i="1"/>
  <c r="O860" i="1"/>
  <c r="M860" i="1"/>
  <c r="L860" i="1"/>
  <c r="J860" i="1"/>
  <c r="H860" i="1"/>
  <c r="F860" i="1"/>
  <c r="D860" i="1"/>
  <c r="AE859" i="1"/>
  <c r="AC859" i="1"/>
  <c r="AA859" i="1"/>
  <c r="Y859" i="1"/>
  <c r="W859" i="1"/>
  <c r="U859" i="1"/>
  <c r="S859" i="1"/>
  <c r="Q859" i="1"/>
  <c r="O859" i="1"/>
  <c r="M859" i="1"/>
  <c r="L859" i="1"/>
  <c r="J859" i="1"/>
  <c r="H859" i="1"/>
  <c r="F859" i="1"/>
  <c r="D859" i="1"/>
  <c r="AE858" i="1"/>
  <c r="AC858" i="1"/>
  <c r="AA858" i="1"/>
  <c r="Y858" i="1"/>
  <c r="W858" i="1"/>
  <c r="U858" i="1"/>
  <c r="S858" i="1"/>
  <c r="Q858" i="1"/>
  <c r="O858" i="1"/>
  <c r="M858" i="1"/>
  <c r="L858" i="1"/>
  <c r="J858" i="1"/>
  <c r="H858" i="1"/>
  <c r="F858" i="1"/>
  <c r="D858" i="1"/>
  <c r="AE857" i="1"/>
  <c r="AC857" i="1"/>
  <c r="AA857" i="1"/>
  <c r="Y857" i="1"/>
  <c r="W857" i="1"/>
  <c r="U857" i="1"/>
  <c r="S857" i="1"/>
  <c r="Q857" i="1"/>
  <c r="O857" i="1"/>
  <c r="M857" i="1"/>
  <c r="L857" i="1"/>
  <c r="J857" i="1"/>
  <c r="H857" i="1"/>
  <c r="F857" i="1"/>
  <c r="D857" i="1"/>
  <c r="AE856" i="1"/>
  <c r="AC856" i="1"/>
  <c r="AA856" i="1"/>
  <c r="Y856" i="1"/>
  <c r="W856" i="1"/>
  <c r="U856" i="1"/>
  <c r="S856" i="1"/>
  <c r="Q856" i="1"/>
  <c r="O856" i="1"/>
  <c r="M856" i="1"/>
  <c r="L856" i="1"/>
  <c r="J856" i="1"/>
  <c r="H856" i="1"/>
  <c r="F856" i="1"/>
  <c r="D856" i="1"/>
  <c r="AE855" i="1"/>
  <c r="AC855" i="1"/>
  <c r="AA855" i="1"/>
  <c r="Y855" i="1"/>
  <c r="W855" i="1"/>
  <c r="U855" i="1"/>
  <c r="S855" i="1"/>
  <c r="Q855" i="1"/>
  <c r="O855" i="1"/>
  <c r="M855" i="1"/>
  <c r="L855" i="1"/>
  <c r="J855" i="1"/>
  <c r="H855" i="1"/>
  <c r="F855" i="1"/>
  <c r="D855" i="1"/>
  <c r="AE854" i="1"/>
  <c r="AC854" i="1"/>
  <c r="AA854" i="1"/>
  <c r="Y854" i="1"/>
  <c r="W854" i="1"/>
  <c r="U854" i="1"/>
  <c r="S854" i="1"/>
  <c r="Q854" i="1"/>
  <c r="O854" i="1"/>
  <c r="M854" i="1"/>
  <c r="L854" i="1"/>
  <c r="J854" i="1"/>
  <c r="H854" i="1"/>
  <c r="F854" i="1"/>
  <c r="D854" i="1"/>
  <c r="AE853" i="1"/>
  <c r="AC853" i="1"/>
  <c r="AA853" i="1"/>
  <c r="Y853" i="1"/>
  <c r="W853" i="1"/>
  <c r="U853" i="1"/>
  <c r="S853" i="1"/>
  <c r="Q853" i="1"/>
  <c r="O853" i="1"/>
  <c r="M853" i="1"/>
  <c r="L853" i="1"/>
  <c r="J853" i="1"/>
  <c r="H853" i="1"/>
  <c r="F853" i="1"/>
  <c r="D853" i="1"/>
  <c r="AE852" i="1"/>
  <c r="AC852" i="1"/>
  <c r="AA852" i="1"/>
  <c r="Y852" i="1"/>
  <c r="W852" i="1"/>
  <c r="U852" i="1"/>
  <c r="S852" i="1"/>
  <c r="Q852" i="1"/>
  <c r="O852" i="1"/>
  <c r="M852" i="1"/>
  <c r="L852" i="1"/>
  <c r="J852" i="1"/>
  <c r="H852" i="1"/>
  <c r="F852" i="1"/>
  <c r="D852" i="1"/>
  <c r="AE851" i="1"/>
  <c r="AC851" i="1"/>
  <c r="AA851" i="1"/>
  <c r="Y851" i="1"/>
  <c r="W851" i="1"/>
  <c r="U851" i="1"/>
  <c r="S851" i="1"/>
  <c r="Q851" i="1"/>
  <c r="O851" i="1"/>
  <c r="M851" i="1"/>
  <c r="L851" i="1"/>
  <c r="J851" i="1"/>
  <c r="H851" i="1"/>
  <c r="F851" i="1"/>
  <c r="D851" i="1"/>
  <c r="AE850" i="1"/>
  <c r="AC850" i="1"/>
  <c r="AA850" i="1"/>
  <c r="Y850" i="1"/>
  <c r="W850" i="1"/>
  <c r="U850" i="1"/>
  <c r="S850" i="1"/>
  <c r="Q850" i="1"/>
  <c r="O850" i="1"/>
  <c r="M850" i="1"/>
  <c r="L850" i="1"/>
  <c r="J850" i="1"/>
  <c r="H850" i="1"/>
  <c r="F850" i="1"/>
  <c r="D850" i="1"/>
  <c r="AE849" i="1"/>
  <c r="AC849" i="1"/>
  <c r="AA849" i="1"/>
  <c r="Y849" i="1"/>
  <c r="W849" i="1"/>
  <c r="U849" i="1"/>
  <c r="S849" i="1"/>
  <c r="Q849" i="1"/>
  <c r="O849" i="1"/>
  <c r="M849" i="1"/>
  <c r="L849" i="1"/>
  <c r="J849" i="1"/>
  <c r="H849" i="1"/>
  <c r="F849" i="1"/>
  <c r="D849" i="1"/>
  <c r="AE848" i="1"/>
  <c r="AC848" i="1"/>
  <c r="AA848" i="1"/>
  <c r="Y848" i="1"/>
  <c r="W848" i="1"/>
  <c r="U848" i="1"/>
  <c r="S848" i="1"/>
  <c r="Q848" i="1"/>
  <c r="O848" i="1"/>
  <c r="M848" i="1"/>
  <c r="L848" i="1"/>
  <c r="J848" i="1"/>
  <c r="H848" i="1"/>
  <c r="F848" i="1"/>
  <c r="D848" i="1"/>
  <c r="AE847" i="1"/>
  <c r="AC847" i="1"/>
  <c r="AA847" i="1"/>
  <c r="Y847" i="1"/>
  <c r="W847" i="1"/>
  <c r="U847" i="1"/>
  <c r="S847" i="1"/>
  <c r="Q847" i="1"/>
  <c r="O847" i="1"/>
  <c r="M847" i="1"/>
  <c r="L847" i="1"/>
  <c r="J847" i="1"/>
  <c r="H847" i="1"/>
  <c r="F847" i="1"/>
  <c r="D847" i="1"/>
  <c r="AE846" i="1"/>
  <c r="AC846" i="1"/>
  <c r="AA846" i="1"/>
  <c r="Y846" i="1"/>
  <c r="W846" i="1"/>
  <c r="U846" i="1"/>
  <c r="S846" i="1"/>
  <c r="Q846" i="1"/>
  <c r="O846" i="1"/>
  <c r="M846" i="1"/>
  <c r="L846" i="1"/>
  <c r="J846" i="1"/>
  <c r="H846" i="1"/>
  <c r="F846" i="1"/>
  <c r="D846" i="1"/>
  <c r="AE845" i="1"/>
  <c r="AC845" i="1"/>
  <c r="AA845" i="1"/>
  <c r="Y845" i="1"/>
  <c r="W845" i="1"/>
  <c r="U845" i="1"/>
  <c r="S845" i="1"/>
  <c r="Q845" i="1"/>
  <c r="O845" i="1"/>
  <c r="M845" i="1"/>
  <c r="L845" i="1"/>
  <c r="J845" i="1"/>
  <c r="H845" i="1"/>
  <c r="F845" i="1"/>
  <c r="D845" i="1"/>
  <c r="AE844" i="1"/>
  <c r="AC844" i="1"/>
  <c r="AA844" i="1"/>
  <c r="Y844" i="1"/>
  <c r="W844" i="1"/>
  <c r="U844" i="1"/>
  <c r="S844" i="1"/>
  <c r="Q844" i="1"/>
  <c r="O844" i="1"/>
  <c r="M844" i="1"/>
  <c r="L844" i="1"/>
  <c r="J844" i="1"/>
  <c r="H844" i="1"/>
  <c r="F844" i="1"/>
  <c r="D844" i="1"/>
  <c r="AE843" i="1"/>
  <c r="AC843" i="1"/>
  <c r="AA843" i="1"/>
  <c r="Y843" i="1"/>
  <c r="W843" i="1"/>
  <c r="U843" i="1"/>
  <c r="S843" i="1"/>
  <c r="Q843" i="1"/>
  <c r="O843" i="1"/>
  <c r="M843" i="1"/>
  <c r="L843" i="1"/>
  <c r="J843" i="1"/>
  <c r="H843" i="1"/>
  <c r="F843" i="1"/>
  <c r="D843" i="1"/>
  <c r="AE842" i="1"/>
  <c r="AC842" i="1"/>
  <c r="AA842" i="1"/>
  <c r="Y842" i="1"/>
  <c r="W842" i="1"/>
  <c r="U842" i="1"/>
  <c r="S842" i="1"/>
  <c r="Q842" i="1"/>
  <c r="O842" i="1"/>
  <c r="M842" i="1"/>
  <c r="L842" i="1"/>
  <c r="J842" i="1"/>
  <c r="H842" i="1"/>
  <c r="F842" i="1"/>
  <c r="D842" i="1"/>
  <c r="AE841" i="1"/>
  <c r="AC841" i="1"/>
  <c r="AA841" i="1"/>
  <c r="Y841" i="1"/>
  <c r="W841" i="1"/>
  <c r="U841" i="1"/>
  <c r="S841" i="1"/>
  <c r="Q841" i="1"/>
  <c r="O841" i="1"/>
  <c r="M841" i="1"/>
  <c r="L841" i="1"/>
  <c r="J841" i="1"/>
  <c r="H841" i="1"/>
  <c r="F841" i="1"/>
  <c r="D841" i="1"/>
  <c r="AE840" i="1"/>
  <c r="AC840" i="1"/>
  <c r="AA840" i="1"/>
  <c r="Y840" i="1"/>
  <c r="W840" i="1"/>
  <c r="U840" i="1"/>
  <c r="S840" i="1"/>
  <c r="Q840" i="1"/>
  <c r="O840" i="1"/>
  <c r="M840" i="1"/>
  <c r="L840" i="1"/>
  <c r="J840" i="1"/>
  <c r="H840" i="1"/>
  <c r="F840" i="1"/>
  <c r="D840" i="1"/>
  <c r="AE839" i="1"/>
  <c r="AC839" i="1"/>
  <c r="AA839" i="1"/>
  <c r="Y839" i="1"/>
  <c r="W839" i="1"/>
  <c r="U839" i="1"/>
  <c r="S839" i="1"/>
  <c r="Q839" i="1"/>
  <c r="O839" i="1"/>
  <c r="M839" i="1"/>
  <c r="L839" i="1"/>
  <c r="J839" i="1"/>
  <c r="H839" i="1"/>
  <c r="F839" i="1"/>
  <c r="D839" i="1"/>
  <c r="AE838" i="1"/>
  <c r="AC838" i="1"/>
  <c r="AA838" i="1"/>
  <c r="Y838" i="1"/>
  <c r="W838" i="1"/>
  <c r="U838" i="1"/>
  <c r="S838" i="1"/>
  <c r="Q838" i="1"/>
  <c r="O838" i="1"/>
  <c r="M838" i="1"/>
  <c r="L838" i="1"/>
  <c r="J838" i="1"/>
  <c r="H838" i="1"/>
  <c r="F838" i="1"/>
  <c r="D838" i="1"/>
  <c r="AE837" i="1"/>
  <c r="AC837" i="1"/>
  <c r="AA837" i="1"/>
  <c r="Y837" i="1"/>
  <c r="W837" i="1"/>
  <c r="U837" i="1"/>
  <c r="S837" i="1"/>
  <c r="Q837" i="1"/>
  <c r="O837" i="1"/>
  <c r="M837" i="1"/>
  <c r="L837" i="1"/>
  <c r="J837" i="1"/>
  <c r="H837" i="1"/>
  <c r="F837" i="1"/>
  <c r="D837" i="1"/>
  <c r="AE836" i="1"/>
  <c r="AC836" i="1"/>
  <c r="AA836" i="1"/>
  <c r="Y836" i="1"/>
  <c r="W836" i="1"/>
  <c r="U836" i="1"/>
  <c r="S836" i="1"/>
  <c r="Q836" i="1"/>
  <c r="O836" i="1"/>
  <c r="M836" i="1"/>
  <c r="L836" i="1"/>
  <c r="J836" i="1"/>
  <c r="H836" i="1"/>
  <c r="F836" i="1"/>
  <c r="D836" i="1"/>
  <c r="AE835" i="1"/>
  <c r="AC835" i="1"/>
  <c r="AA835" i="1"/>
  <c r="Y835" i="1"/>
  <c r="W835" i="1"/>
  <c r="U835" i="1"/>
  <c r="S835" i="1"/>
  <c r="Q835" i="1"/>
  <c r="O835" i="1"/>
  <c r="M835" i="1"/>
  <c r="L835" i="1"/>
  <c r="J835" i="1"/>
  <c r="H835" i="1"/>
  <c r="F835" i="1"/>
  <c r="D835" i="1"/>
  <c r="AE834" i="1"/>
  <c r="AC834" i="1"/>
  <c r="AA834" i="1"/>
  <c r="Y834" i="1"/>
  <c r="W834" i="1"/>
  <c r="U834" i="1"/>
  <c r="S834" i="1"/>
  <c r="Q834" i="1"/>
  <c r="O834" i="1"/>
  <c r="M834" i="1"/>
  <c r="L834" i="1"/>
  <c r="J834" i="1"/>
  <c r="H834" i="1"/>
  <c r="F834" i="1"/>
  <c r="D834" i="1"/>
  <c r="AE833" i="1"/>
  <c r="AC833" i="1"/>
  <c r="AA833" i="1"/>
  <c r="Y833" i="1"/>
  <c r="W833" i="1"/>
  <c r="U833" i="1"/>
  <c r="S833" i="1"/>
  <c r="Q833" i="1"/>
  <c r="O833" i="1"/>
  <c r="M833" i="1"/>
  <c r="L833" i="1"/>
  <c r="J833" i="1"/>
  <c r="H833" i="1"/>
  <c r="F833" i="1"/>
  <c r="D833" i="1"/>
  <c r="AE832" i="1"/>
  <c r="AC832" i="1"/>
  <c r="AA832" i="1"/>
  <c r="Y832" i="1"/>
  <c r="W832" i="1"/>
  <c r="U832" i="1"/>
  <c r="S832" i="1"/>
  <c r="Q832" i="1"/>
  <c r="O832" i="1"/>
  <c r="M832" i="1"/>
  <c r="L832" i="1"/>
  <c r="J832" i="1"/>
  <c r="H832" i="1"/>
  <c r="F832" i="1"/>
  <c r="D832" i="1"/>
  <c r="AE831" i="1"/>
  <c r="AC831" i="1"/>
  <c r="AA831" i="1"/>
  <c r="Y831" i="1"/>
  <c r="W831" i="1"/>
  <c r="U831" i="1"/>
  <c r="S831" i="1"/>
  <c r="Q831" i="1"/>
  <c r="O831" i="1"/>
  <c r="M831" i="1"/>
  <c r="L831" i="1"/>
  <c r="J831" i="1"/>
  <c r="H831" i="1"/>
  <c r="F831" i="1"/>
  <c r="D831" i="1"/>
  <c r="AE830" i="1"/>
  <c r="AC830" i="1"/>
  <c r="AA830" i="1"/>
  <c r="Y830" i="1"/>
  <c r="W830" i="1"/>
  <c r="U830" i="1"/>
  <c r="S830" i="1"/>
  <c r="Q830" i="1"/>
  <c r="O830" i="1"/>
  <c r="M830" i="1"/>
  <c r="L830" i="1"/>
  <c r="J830" i="1"/>
  <c r="H830" i="1"/>
  <c r="F830" i="1"/>
  <c r="D830" i="1"/>
  <c r="AE829" i="1"/>
  <c r="AC829" i="1"/>
  <c r="AA829" i="1"/>
  <c r="Y829" i="1"/>
  <c r="W829" i="1"/>
  <c r="U829" i="1"/>
  <c r="S829" i="1"/>
  <c r="Q829" i="1"/>
  <c r="O829" i="1"/>
  <c r="M829" i="1"/>
  <c r="L829" i="1"/>
  <c r="J829" i="1"/>
  <c r="H829" i="1"/>
  <c r="F829" i="1"/>
  <c r="D829" i="1"/>
  <c r="AE828" i="1"/>
  <c r="AC828" i="1"/>
  <c r="AA828" i="1"/>
  <c r="Y828" i="1"/>
  <c r="W828" i="1"/>
  <c r="U828" i="1"/>
  <c r="S828" i="1"/>
  <c r="Q828" i="1"/>
  <c r="O828" i="1"/>
  <c r="M828" i="1"/>
  <c r="L828" i="1"/>
  <c r="J828" i="1"/>
  <c r="H828" i="1"/>
  <c r="F828" i="1"/>
  <c r="D828" i="1"/>
  <c r="AE827" i="1"/>
  <c r="AC827" i="1"/>
  <c r="AA827" i="1"/>
  <c r="Y827" i="1"/>
  <c r="W827" i="1"/>
  <c r="U827" i="1"/>
  <c r="S827" i="1"/>
  <c r="Q827" i="1"/>
  <c r="O827" i="1"/>
  <c r="M827" i="1"/>
  <c r="L827" i="1"/>
  <c r="J827" i="1"/>
  <c r="H827" i="1"/>
  <c r="F827" i="1"/>
  <c r="D827" i="1"/>
  <c r="AE826" i="1"/>
  <c r="AC826" i="1"/>
  <c r="AA826" i="1"/>
  <c r="Y826" i="1"/>
  <c r="W826" i="1"/>
  <c r="U826" i="1"/>
  <c r="S826" i="1"/>
  <c r="Q826" i="1"/>
  <c r="O826" i="1"/>
  <c r="M826" i="1"/>
  <c r="L826" i="1"/>
  <c r="J826" i="1"/>
  <c r="H826" i="1"/>
  <c r="F826" i="1"/>
  <c r="D826" i="1"/>
  <c r="AE825" i="1"/>
  <c r="AC825" i="1"/>
  <c r="AA825" i="1"/>
  <c r="Y825" i="1"/>
  <c r="W825" i="1"/>
  <c r="U825" i="1"/>
  <c r="S825" i="1"/>
  <c r="Q825" i="1"/>
  <c r="O825" i="1"/>
  <c r="M825" i="1"/>
  <c r="L825" i="1"/>
  <c r="J825" i="1"/>
  <c r="H825" i="1"/>
  <c r="F825" i="1"/>
  <c r="D825" i="1"/>
  <c r="AE824" i="1"/>
  <c r="AC824" i="1"/>
  <c r="AA824" i="1"/>
  <c r="Y824" i="1"/>
  <c r="W824" i="1"/>
  <c r="U824" i="1"/>
  <c r="S824" i="1"/>
  <c r="Q824" i="1"/>
  <c r="O824" i="1"/>
  <c r="M824" i="1"/>
  <c r="L824" i="1"/>
  <c r="J824" i="1"/>
  <c r="H824" i="1"/>
  <c r="F824" i="1"/>
  <c r="D824" i="1"/>
  <c r="AE823" i="1"/>
  <c r="AC823" i="1"/>
  <c r="AA823" i="1"/>
  <c r="Y823" i="1"/>
  <c r="W823" i="1"/>
  <c r="U823" i="1"/>
  <c r="S823" i="1"/>
  <c r="Q823" i="1"/>
  <c r="O823" i="1"/>
  <c r="M823" i="1"/>
  <c r="L823" i="1"/>
  <c r="J823" i="1"/>
  <c r="H823" i="1"/>
  <c r="F823" i="1"/>
  <c r="D823" i="1"/>
  <c r="AE822" i="1"/>
  <c r="AC822" i="1"/>
  <c r="AA822" i="1"/>
  <c r="Y822" i="1"/>
  <c r="W822" i="1"/>
  <c r="U822" i="1"/>
  <c r="S822" i="1"/>
  <c r="Q822" i="1"/>
  <c r="O822" i="1"/>
  <c r="M822" i="1"/>
  <c r="L822" i="1"/>
  <c r="J822" i="1"/>
  <c r="H822" i="1"/>
  <c r="F822" i="1"/>
  <c r="D822" i="1"/>
  <c r="AE821" i="1"/>
  <c r="AC821" i="1"/>
  <c r="AA821" i="1"/>
  <c r="Y821" i="1"/>
  <c r="W821" i="1"/>
  <c r="U821" i="1"/>
  <c r="S821" i="1"/>
  <c r="Q821" i="1"/>
  <c r="O821" i="1"/>
  <c r="M821" i="1"/>
  <c r="L821" i="1"/>
  <c r="J821" i="1"/>
  <c r="H821" i="1"/>
  <c r="F821" i="1"/>
  <c r="D821" i="1"/>
  <c r="AE820" i="1"/>
  <c r="AC820" i="1"/>
  <c r="AA820" i="1"/>
  <c r="Y820" i="1"/>
  <c r="W820" i="1"/>
  <c r="U820" i="1"/>
  <c r="S820" i="1"/>
  <c r="Q820" i="1"/>
  <c r="O820" i="1"/>
  <c r="M820" i="1"/>
  <c r="L820" i="1"/>
  <c r="J820" i="1"/>
  <c r="H820" i="1"/>
  <c r="F820" i="1"/>
  <c r="D820" i="1"/>
  <c r="AE819" i="1"/>
  <c r="AC819" i="1"/>
  <c r="AA819" i="1"/>
  <c r="Y819" i="1"/>
  <c r="W819" i="1"/>
  <c r="U819" i="1"/>
  <c r="S819" i="1"/>
  <c r="Q819" i="1"/>
  <c r="O819" i="1"/>
  <c r="M819" i="1"/>
  <c r="L819" i="1"/>
  <c r="J819" i="1"/>
  <c r="H819" i="1"/>
  <c r="F819" i="1"/>
  <c r="D819" i="1"/>
  <c r="AE818" i="1"/>
  <c r="AC818" i="1"/>
  <c r="AA818" i="1"/>
  <c r="Y818" i="1"/>
  <c r="W818" i="1"/>
  <c r="U818" i="1"/>
  <c r="S818" i="1"/>
  <c r="Q818" i="1"/>
  <c r="O818" i="1"/>
  <c r="M818" i="1"/>
  <c r="L818" i="1"/>
  <c r="J818" i="1"/>
  <c r="H818" i="1"/>
  <c r="F818" i="1"/>
  <c r="D818" i="1"/>
  <c r="AE817" i="1"/>
  <c r="AC817" i="1"/>
  <c r="AA817" i="1"/>
  <c r="Y817" i="1"/>
  <c r="W817" i="1"/>
  <c r="U817" i="1"/>
  <c r="S817" i="1"/>
  <c r="Q817" i="1"/>
  <c r="O817" i="1"/>
  <c r="M817" i="1"/>
  <c r="L817" i="1"/>
  <c r="J817" i="1"/>
  <c r="H817" i="1"/>
  <c r="F817" i="1"/>
  <c r="D817" i="1"/>
  <c r="AE816" i="1"/>
  <c r="AC816" i="1"/>
  <c r="AA816" i="1"/>
  <c r="Y816" i="1"/>
  <c r="W816" i="1"/>
  <c r="U816" i="1"/>
  <c r="S816" i="1"/>
  <c r="Q816" i="1"/>
  <c r="O816" i="1"/>
  <c r="M816" i="1"/>
  <c r="L816" i="1"/>
  <c r="J816" i="1"/>
  <c r="H816" i="1"/>
  <c r="F816" i="1"/>
  <c r="D816" i="1"/>
  <c r="AE815" i="1"/>
  <c r="AC815" i="1"/>
  <c r="AA815" i="1"/>
  <c r="Y815" i="1"/>
  <c r="W815" i="1"/>
  <c r="U815" i="1"/>
  <c r="S815" i="1"/>
  <c r="Q815" i="1"/>
  <c r="O815" i="1"/>
  <c r="M815" i="1"/>
  <c r="L815" i="1"/>
  <c r="J815" i="1"/>
  <c r="H815" i="1"/>
  <c r="F815" i="1"/>
  <c r="D815" i="1"/>
  <c r="AE814" i="1"/>
  <c r="AC814" i="1"/>
  <c r="AA814" i="1"/>
  <c r="Y814" i="1"/>
  <c r="W814" i="1"/>
  <c r="U814" i="1"/>
  <c r="S814" i="1"/>
  <c r="Q814" i="1"/>
  <c r="O814" i="1"/>
  <c r="M814" i="1"/>
  <c r="L814" i="1"/>
  <c r="J814" i="1"/>
  <c r="H814" i="1"/>
  <c r="F814" i="1"/>
  <c r="D814" i="1"/>
  <c r="AE813" i="1"/>
  <c r="AC813" i="1"/>
  <c r="AA813" i="1"/>
  <c r="Y813" i="1"/>
  <c r="W813" i="1"/>
  <c r="U813" i="1"/>
  <c r="S813" i="1"/>
  <c r="Q813" i="1"/>
  <c r="O813" i="1"/>
  <c r="M813" i="1"/>
  <c r="L813" i="1"/>
  <c r="J813" i="1"/>
  <c r="H813" i="1"/>
  <c r="F813" i="1"/>
  <c r="D813" i="1"/>
  <c r="AE812" i="1"/>
  <c r="AC812" i="1"/>
  <c r="AA812" i="1"/>
  <c r="Y812" i="1"/>
  <c r="W812" i="1"/>
  <c r="U812" i="1"/>
  <c r="S812" i="1"/>
  <c r="Q812" i="1"/>
  <c r="O812" i="1"/>
  <c r="M812" i="1"/>
  <c r="L812" i="1"/>
  <c r="J812" i="1"/>
  <c r="H812" i="1"/>
  <c r="F812" i="1"/>
  <c r="D812" i="1"/>
  <c r="AE811" i="1"/>
  <c r="AC811" i="1"/>
  <c r="AA811" i="1"/>
  <c r="Y811" i="1"/>
  <c r="W811" i="1"/>
  <c r="U811" i="1"/>
  <c r="S811" i="1"/>
  <c r="Q811" i="1"/>
  <c r="O811" i="1"/>
  <c r="M811" i="1"/>
  <c r="L811" i="1"/>
  <c r="J811" i="1"/>
  <c r="H811" i="1"/>
  <c r="F811" i="1"/>
  <c r="D811" i="1"/>
  <c r="AE810" i="1"/>
  <c r="AC810" i="1"/>
  <c r="AA810" i="1"/>
  <c r="Y810" i="1"/>
  <c r="W810" i="1"/>
  <c r="U810" i="1"/>
  <c r="S810" i="1"/>
  <c r="Q810" i="1"/>
  <c r="O810" i="1"/>
  <c r="M810" i="1"/>
  <c r="L810" i="1"/>
  <c r="J810" i="1"/>
  <c r="H810" i="1"/>
  <c r="F810" i="1"/>
  <c r="D810" i="1"/>
  <c r="AE809" i="1"/>
  <c r="AC809" i="1"/>
  <c r="AA809" i="1"/>
  <c r="Y809" i="1"/>
  <c r="W809" i="1"/>
  <c r="U809" i="1"/>
  <c r="S809" i="1"/>
  <c r="Q809" i="1"/>
  <c r="O809" i="1"/>
  <c r="M809" i="1"/>
  <c r="L809" i="1"/>
  <c r="J809" i="1"/>
  <c r="H809" i="1"/>
  <c r="F809" i="1"/>
  <c r="D809" i="1"/>
  <c r="AE808" i="1"/>
  <c r="AC808" i="1"/>
  <c r="AA808" i="1"/>
  <c r="Y808" i="1"/>
  <c r="W808" i="1"/>
  <c r="U808" i="1"/>
  <c r="S808" i="1"/>
  <c r="Q808" i="1"/>
  <c r="O808" i="1"/>
  <c r="M808" i="1"/>
  <c r="L808" i="1"/>
  <c r="J808" i="1"/>
  <c r="H808" i="1"/>
  <c r="F808" i="1"/>
  <c r="D808" i="1"/>
  <c r="AE807" i="1"/>
  <c r="AC807" i="1"/>
  <c r="AA807" i="1"/>
  <c r="Y807" i="1"/>
  <c r="W807" i="1"/>
  <c r="U807" i="1"/>
  <c r="S807" i="1"/>
  <c r="Q807" i="1"/>
  <c r="O807" i="1"/>
  <c r="M807" i="1"/>
  <c r="L807" i="1"/>
  <c r="J807" i="1"/>
  <c r="H807" i="1"/>
  <c r="F807" i="1"/>
  <c r="D807" i="1"/>
  <c r="AE806" i="1"/>
  <c r="AC806" i="1"/>
  <c r="AA806" i="1"/>
  <c r="Y806" i="1"/>
  <c r="W806" i="1"/>
  <c r="U806" i="1"/>
  <c r="S806" i="1"/>
  <c r="Q806" i="1"/>
  <c r="O806" i="1"/>
  <c r="M806" i="1"/>
  <c r="L806" i="1"/>
  <c r="J806" i="1"/>
  <c r="H806" i="1"/>
  <c r="F806" i="1"/>
  <c r="D806" i="1"/>
  <c r="AE805" i="1"/>
  <c r="AC805" i="1"/>
  <c r="AA805" i="1"/>
  <c r="Y805" i="1"/>
  <c r="W805" i="1"/>
  <c r="U805" i="1"/>
  <c r="S805" i="1"/>
  <c r="Q805" i="1"/>
  <c r="O805" i="1"/>
  <c r="M805" i="1"/>
  <c r="L805" i="1"/>
  <c r="J805" i="1"/>
  <c r="H805" i="1"/>
  <c r="F805" i="1"/>
  <c r="D805" i="1"/>
  <c r="AE804" i="1"/>
  <c r="AC804" i="1"/>
  <c r="AA804" i="1"/>
  <c r="Y804" i="1"/>
  <c r="W804" i="1"/>
  <c r="U804" i="1"/>
  <c r="S804" i="1"/>
  <c r="Q804" i="1"/>
  <c r="O804" i="1"/>
  <c r="M804" i="1"/>
  <c r="L804" i="1"/>
  <c r="J804" i="1"/>
  <c r="H804" i="1"/>
  <c r="F804" i="1"/>
  <c r="D804" i="1"/>
  <c r="AE803" i="1"/>
  <c r="AC803" i="1"/>
  <c r="AA803" i="1"/>
  <c r="Y803" i="1"/>
  <c r="W803" i="1"/>
  <c r="U803" i="1"/>
  <c r="S803" i="1"/>
  <c r="Q803" i="1"/>
  <c r="O803" i="1"/>
  <c r="M803" i="1"/>
  <c r="L803" i="1"/>
  <c r="J803" i="1"/>
  <c r="H803" i="1"/>
  <c r="F803" i="1"/>
  <c r="D803" i="1"/>
  <c r="AE802" i="1"/>
  <c r="AC802" i="1"/>
  <c r="AA802" i="1"/>
  <c r="Y802" i="1"/>
  <c r="W802" i="1"/>
  <c r="U802" i="1"/>
  <c r="S802" i="1"/>
  <c r="Q802" i="1"/>
  <c r="O802" i="1"/>
  <c r="M802" i="1"/>
  <c r="L802" i="1"/>
  <c r="J802" i="1"/>
  <c r="H802" i="1"/>
  <c r="F802" i="1"/>
  <c r="D802" i="1"/>
  <c r="AE801" i="1"/>
  <c r="AC801" i="1"/>
  <c r="AA801" i="1"/>
  <c r="Y801" i="1"/>
  <c r="W801" i="1"/>
  <c r="U801" i="1"/>
  <c r="S801" i="1"/>
  <c r="Q801" i="1"/>
  <c r="O801" i="1"/>
  <c r="M801" i="1"/>
  <c r="L801" i="1"/>
  <c r="J801" i="1"/>
  <c r="H801" i="1"/>
  <c r="F801" i="1"/>
  <c r="D801" i="1"/>
  <c r="AE800" i="1"/>
  <c r="AC800" i="1"/>
  <c r="AA800" i="1"/>
  <c r="Y800" i="1"/>
  <c r="W800" i="1"/>
  <c r="U800" i="1"/>
  <c r="S800" i="1"/>
  <c r="Q800" i="1"/>
  <c r="O800" i="1"/>
  <c r="M800" i="1"/>
  <c r="L800" i="1"/>
  <c r="J800" i="1"/>
  <c r="H800" i="1"/>
  <c r="F800" i="1"/>
  <c r="D800" i="1"/>
  <c r="AE799" i="1"/>
  <c r="AC799" i="1"/>
  <c r="AA799" i="1"/>
  <c r="Y799" i="1"/>
  <c r="W799" i="1"/>
  <c r="U799" i="1"/>
  <c r="S799" i="1"/>
  <c r="Q799" i="1"/>
  <c r="O799" i="1"/>
  <c r="M799" i="1"/>
  <c r="L799" i="1"/>
  <c r="J799" i="1"/>
  <c r="H799" i="1"/>
  <c r="F799" i="1"/>
  <c r="D799" i="1"/>
  <c r="AE798" i="1"/>
  <c r="AC798" i="1"/>
  <c r="AA798" i="1"/>
  <c r="Y798" i="1"/>
  <c r="W798" i="1"/>
  <c r="U798" i="1"/>
  <c r="S798" i="1"/>
  <c r="Q798" i="1"/>
  <c r="O798" i="1"/>
  <c r="M798" i="1"/>
  <c r="L798" i="1"/>
  <c r="J798" i="1"/>
  <c r="H798" i="1"/>
  <c r="F798" i="1"/>
  <c r="D798" i="1"/>
  <c r="AE797" i="1"/>
  <c r="AC797" i="1"/>
  <c r="AA797" i="1"/>
  <c r="Y797" i="1"/>
  <c r="W797" i="1"/>
  <c r="U797" i="1"/>
  <c r="S797" i="1"/>
  <c r="Q797" i="1"/>
  <c r="O797" i="1"/>
  <c r="M797" i="1"/>
  <c r="L797" i="1"/>
  <c r="J797" i="1"/>
  <c r="H797" i="1"/>
  <c r="F797" i="1"/>
  <c r="D797" i="1"/>
  <c r="AE796" i="1"/>
  <c r="AC796" i="1"/>
  <c r="AA796" i="1"/>
  <c r="Y796" i="1"/>
  <c r="W796" i="1"/>
  <c r="U796" i="1"/>
  <c r="S796" i="1"/>
  <c r="Q796" i="1"/>
  <c r="O796" i="1"/>
  <c r="M796" i="1"/>
  <c r="L796" i="1"/>
  <c r="J796" i="1"/>
  <c r="H796" i="1"/>
  <c r="F796" i="1"/>
  <c r="D796" i="1"/>
  <c r="AE795" i="1"/>
  <c r="AC795" i="1"/>
  <c r="AA795" i="1"/>
  <c r="Y795" i="1"/>
  <c r="W795" i="1"/>
  <c r="U795" i="1"/>
  <c r="S795" i="1"/>
  <c r="Q795" i="1"/>
  <c r="O795" i="1"/>
  <c r="M795" i="1"/>
  <c r="L795" i="1"/>
  <c r="J795" i="1"/>
  <c r="H795" i="1"/>
  <c r="F795" i="1"/>
  <c r="D795" i="1"/>
  <c r="AE794" i="1"/>
  <c r="AC794" i="1"/>
  <c r="AA794" i="1"/>
  <c r="Y794" i="1"/>
  <c r="W794" i="1"/>
  <c r="U794" i="1"/>
  <c r="S794" i="1"/>
  <c r="Q794" i="1"/>
  <c r="O794" i="1"/>
  <c r="M794" i="1"/>
  <c r="L794" i="1"/>
  <c r="J794" i="1"/>
  <c r="H794" i="1"/>
  <c r="F794" i="1"/>
  <c r="D794" i="1"/>
  <c r="AE793" i="1"/>
  <c r="AC793" i="1"/>
  <c r="AA793" i="1"/>
  <c r="Y793" i="1"/>
  <c r="W793" i="1"/>
  <c r="U793" i="1"/>
  <c r="S793" i="1"/>
  <c r="Q793" i="1"/>
  <c r="O793" i="1"/>
  <c r="M793" i="1"/>
  <c r="L793" i="1"/>
  <c r="J793" i="1"/>
  <c r="H793" i="1"/>
  <c r="F793" i="1"/>
  <c r="D793" i="1"/>
  <c r="AE792" i="1"/>
  <c r="AC792" i="1"/>
  <c r="AA792" i="1"/>
  <c r="Y792" i="1"/>
  <c r="W792" i="1"/>
  <c r="U792" i="1"/>
  <c r="S792" i="1"/>
  <c r="Q792" i="1"/>
  <c r="O792" i="1"/>
  <c r="M792" i="1"/>
  <c r="L792" i="1"/>
  <c r="J792" i="1"/>
  <c r="H792" i="1"/>
  <c r="F792" i="1"/>
  <c r="D792" i="1"/>
  <c r="AE791" i="1"/>
  <c r="AC791" i="1"/>
  <c r="AA791" i="1"/>
  <c r="Y791" i="1"/>
  <c r="W791" i="1"/>
  <c r="U791" i="1"/>
  <c r="S791" i="1"/>
  <c r="Q791" i="1"/>
  <c r="O791" i="1"/>
  <c r="M791" i="1"/>
  <c r="L791" i="1"/>
  <c r="J791" i="1"/>
  <c r="H791" i="1"/>
  <c r="F791" i="1"/>
  <c r="D791" i="1"/>
  <c r="AE790" i="1"/>
  <c r="AC790" i="1"/>
  <c r="AA790" i="1"/>
  <c r="Y790" i="1"/>
  <c r="W790" i="1"/>
  <c r="U790" i="1"/>
  <c r="S790" i="1"/>
  <c r="Q790" i="1"/>
  <c r="O790" i="1"/>
  <c r="M790" i="1"/>
  <c r="L790" i="1"/>
  <c r="J790" i="1"/>
  <c r="H790" i="1"/>
  <c r="F790" i="1"/>
  <c r="D790" i="1"/>
  <c r="AE789" i="1"/>
  <c r="AC789" i="1"/>
  <c r="AA789" i="1"/>
  <c r="Y789" i="1"/>
  <c r="W789" i="1"/>
  <c r="U789" i="1"/>
  <c r="S789" i="1"/>
  <c r="Q789" i="1"/>
  <c r="O789" i="1"/>
  <c r="M789" i="1"/>
  <c r="L789" i="1"/>
  <c r="J789" i="1"/>
  <c r="H789" i="1"/>
  <c r="F789" i="1"/>
  <c r="D789" i="1"/>
  <c r="AE788" i="1"/>
  <c r="AC788" i="1"/>
  <c r="AA788" i="1"/>
  <c r="Y788" i="1"/>
  <c r="W788" i="1"/>
  <c r="U788" i="1"/>
  <c r="S788" i="1"/>
  <c r="Q788" i="1"/>
  <c r="O788" i="1"/>
  <c r="M788" i="1"/>
  <c r="L788" i="1"/>
  <c r="J788" i="1"/>
  <c r="H788" i="1"/>
  <c r="F788" i="1"/>
  <c r="D788" i="1"/>
  <c r="AE787" i="1"/>
  <c r="AC787" i="1"/>
  <c r="AA787" i="1"/>
  <c r="Y787" i="1"/>
  <c r="W787" i="1"/>
  <c r="U787" i="1"/>
  <c r="S787" i="1"/>
  <c r="Q787" i="1"/>
  <c r="O787" i="1"/>
  <c r="M787" i="1"/>
  <c r="L787" i="1"/>
  <c r="J787" i="1"/>
  <c r="H787" i="1"/>
  <c r="F787" i="1"/>
  <c r="D787" i="1"/>
  <c r="AE786" i="1"/>
  <c r="AC786" i="1"/>
  <c r="AA786" i="1"/>
  <c r="Y786" i="1"/>
  <c r="W786" i="1"/>
  <c r="U786" i="1"/>
  <c r="S786" i="1"/>
  <c r="Q786" i="1"/>
  <c r="O786" i="1"/>
  <c r="M786" i="1"/>
  <c r="L786" i="1"/>
  <c r="J786" i="1"/>
  <c r="H786" i="1"/>
  <c r="F786" i="1"/>
  <c r="D786" i="1"/>
  <c r="AE785" i="1"/>
  <c r="AC785" i="1"/>
  <c r="AA785" i="1"/>
  <c r="Y785" i="1"/>
  <c r="W785" i="1"/>
  <c r="U785" i="1"/>
  <c r="S785" i="1"/>
  <c r="Q785" i="1"/>
  <c r="O785" i="1"/>
  <c r="M785" i="1"/>
  <c r="L785" i="1"/>
  <c r="J785" i="1"/>
  <c r="H785" i="1"/>
  <c r="F785" i="1"/>
  <c r="D785" i="1"/>
  <c r="AE784" i="1"/>
  <c r="AC784" i="1"/>
  <c r="AA784" i="1"/>
  <c r="Y784" i="1"/>
  <c r="W784" i="1"/>
  <c r="U784" i="1"/>
  <c r="S784" i="1"/>
  <c r="Q784" i="1"/>
  <c r="O784" i="1"/>
  <c r="M784" i="1"/>
  <c r="L784" i="1"/>
  <c r="J784" i="1"/>
  <c r="H784" i="1"/>
  <c r="F784" i="1"/>
  <c r="D784" i="1"/>
  <c r="AE783" i="1"/>
  <c r="AC783" i="1"/>
  <c r="AA783" i="1"/>
  <c r="Y783" i="1"/>
  <c r="W783" i="1"/>
  <c r="U783" i="1"/>
  <c r="S783" i="1"/>
  <c r="Q783" i="1"/>
  <c r="O783" i="1"/>
  <c r="M783" i="1"/>
  <c r="L783" i="1"/>
  <c r="J783" i="1"/>
  <c r="H783" i="1"/>
  <c r="F783" i="1"/>
  <c r="D783" i="1"/>
  <c r="AE782" i="1"/>
  <c r="AC782" i="1"/>
  <c r="AA782" i="1"/>
  <c r="Y782" i="1"/>
  <c r="W782" i="1"/>
  <c r="U782" i="1"/>
  <c r="S782" i="1"/>
  <c r="Q782" i="1"/>
  <c r="O782" i="1"/>
  <c r="M782" i="1"/>
  <c r="L782" i="1"/>
  <c r="J782" i="1"/>
  <c r="H782" i="1"/>
  <c r="F782" i="1"/>
  <c r="D782" i="1"/>
  <c r="AE781" i="1"/>
  <c r="AC781" i="1"/>
  <c r="AA781" i="1"/>
  <c r="Y781" i="1"/>
  <c r="W781" i="1"/>
  <c r="U781" i="1"/>
  <c r="S781" i="1"/>
  <c r="Q781" i="1"/>
  <c r="O781" i="1"/>
  <c r="M781" i="1"/>
  <c r="L781" i="1"/>
  <c r="J781" i="1"/>
  <c r="H781" i="1"/>
  <c r="F781" i="1"/>
  <c r="D781" i="1"/>
  <c r="AE780" i="1"/>
  <c r="AC780" i="1"/>
  <c r="AA780" i="1"/>
  <c r="Y780" i="1"/>
  <c r="W780" i="1"/>
  <c r="U780" i="1"/>
  <c r="S780" i="1"/>
  <c r="Q780" i="1"/>
  <c r="O780" i="1"/>
  <c r="M780" i="1"/>
  <c r="L780" i="1"/>
  <c r="J780" i="1"/>
  <c r="H780" i="1"/>
  <c r="F780" i="1"/>
  <c r="D780" i="1"/>
  <c r="AE779" i="1"/>
  <c r="AC779" i="1"/>
  <c r="AA779" i="1"/>
  <c r="Y779" i="1"/>
  <c r="W779" i="1"/>
  <c r="U779" i="1"/>
  <c r="S779" i="1"/>
  <c r="Q779" i="1"/>
  <c r="O779" i="1"/>
  <c r="M779" i="1"/>
  <c r="L779" i="1"/>
  <c r="J779" i="1"/>
  <c r="H779" i="1"/>
  <c r="F779" i="1"/>
  <c r="D779" i="1"/>
  <c r="AE778" i="1"/>
  <c r="AC778" i="1"/>
  <c r="AA778" i="1"/>
  <c r="Y778" i="1"/>
  <c r="W778" i="1"/>
  <c r="U778" i="1"/>
  <c r="S778" i="1"/>
  <c r="Q778" i="1"/>
  <c r="O778" i="1"/>
  <c r="M778" i="1"/>
  <c r="L778" i="1"/>
  <c r="J778" i="1"/>
  <c r="H778" i="1"/>
  <c r="F778" i="1"/>
  <c r="D778" i="1"/>
  <c r="AE777" i="1"/>
  <c r="AC777" i="1"/>
  <c r="AA777" i="1"/>
  <c r="Y777" i="1"/>
  <c r="W777" i="1"/>
  <c r="U777" i="1"/>
  <c r="S777" i="1"/>
  <c r="Q777" i="1"/>
  <c r="O777" i="1"/>
  <c r="M777" i="1"/>
  <c r="L777" i="1"/>
  <c r="J777" i="1"/>
  <c r="H777" i="1"/>
  <c r="F777" i="1"/>
  <c r="D777" i="1"/>
  <c r="AE776" i="1"/>
  <c r="AC776" i="1"/>
  <c r="AA776" i="1"/>
  <c r="Y776" i="1"/>
  <c r="W776" i="1"/>
  <c r="U776" i="1"/>
  <c r="S776" i="1"/>
  <c r="Q776" i="1"/>
  <c r="O776" i="1"/>
  <c r="M776" i="1"/>
  <c r="L776" i="1"/>
  <c r="J776" i="1"/>
  <c r="H776" i="1"/>
  <c r="F776" i="1"/>
  <c r="D776" i="1"/>
  <c r="AE775" i="1"/>
  <c r="AC775" i="1"/>
  <c r="AA775" i="1"/>
  <c r="Y775" i="1"/>
  <c r="W775" i="1"/>
  <c r="U775" i="1"/>
  <c r="S775" i="1"/>
  <c r="Q775" i="1"/>
  <c r="O775" i="1"/>
  <c r="M775" i="1"/>
  <c r="L775" i="1"/>
  <c r="J775" i="1"/>
  <c r="H775" i="1"/>
  <c r="F775" i="1"/>
  <c r="D775" i="1"/>
  <c r="AE774" i="1"/>
  <c r="AC774" i="1"/>
  <c r="AA774" i="1"/>
  <c r="Y774" i="1"/>
  <c r="W774" i="1"/>
  <c r="U774" i="1"/>
  <c r="S774" i="1"/>
  <c r="Q774" i="1"/>
  <c r="O774" i="1"/>
  <c r="M774" i="1"/>
  <c r="L774" i="1"/>
  <c r="J774" i="1"/>
  <c r="H774" i="1"/>
  <c r="F774" i="1"/>
  <c r="D774" i="1"/>
  <c r="AE773" i="1"/>
  <c r="AC773" i="1"/>
  <c r="AA773" i="1"/>
  <c r="Y773" i="1"/>
  <c r="W773" i="1"/>
  <c r="U773" i="1"/>
  <c r="S773" i="1"/>
  <c r="Q773" i="1"/>
  <c r="O773" i="1"/>
  <c r="M773" i="1"/>
  <c r="L773" i="1"/>
  <c r="J773" i="1"/>
  <c r="H773" i="1"/>
  <c r="F773" i="1"/>
  <c r="D773" i="1"/>
  <c r="AE772" i="1"/>
  <c r="AC772" i="1"/>
  <c r="AA772" i="1"/>
  <c r="Y772" i="1"/>
  <c r="W772" i="1"/>
  <c r="U772" i="1"/>
  <c r="S772" i="1"/>
  <c r="Q772" i="1"/>
  <c r="O772" i="1"/>
  <c r="M772" i="1"/>
  <c r="L772" i="1"/>
  <c r="J772" i="1"/>
  <c r="H772" i="1"/>
  <c r="F772" i="1"/>
  <c r="D772" i="1"/>
  <c r="AE771" i="1"/>
  <c r="AC771" i="1"/>
  <c r="AA771" i="1"/>
  <c r="Y771" i="1"/>
  <c r="W771" i="1"/>
  <c r="U771" i="1"/>
  <c r="S771" i="1"/>
  <c r="Q771" i="1"/>
  <c r="O771" i="1"/>
  <c r="M771" i="1"/>
  <c r="L771" i="1"/>
  <c r="J771" i="1"/>
  <c r="H771" i="1"/>
  <c r="F771" i="1"/>
  <c r="D771" i="1"/>
  <c r="AE770" i="1"/>
  <c r="AC770" i="1"/>
  <c r="AA770" i="1"/>
  <c r="Y770" i="1"/>
  <c r="W770" i="1"/>
  <c r="U770" i="1"/>
  <c r="S770" i="1"/>
  <c r="Q770" i="1"/>
  <c r="O770" i="1"/>
  <c r="M770" i="1"/>
  <c r="L770" i="1"/>
  <c r="J770" i="1"/>
  <c r="H770" i="1"/>
  <c r="F770" i="1"/>
  <c r="D770" i="1"/>
  <c r="AE769" i="1"/>
  <c r="AC769" i="1"/>
  <c r="AA769" i="1"/>
  <c r="Y769" i="1"/>
  <c r="W769" i="1"/>
  <c r="U769" i="1"/>
  <c r="S769" i="1"/>
  <c r="Q769" i="1"/>
  <c r="O769" i="1"/>
  <c r="M769" i="1"/>
  <c r="L769" i="1"/>
  <c r="J769" i="1"/>
  <c r="H769" i="1"/>
  <c r="F769" i="1"/>
  <c r="D769" i="1"/>
  <c r="AE768" i="1"/>
  <c r="AC768" i="1"/>
  <c r="AA768" i="1"/>
  <c r="Y768" i="1"/>
  <c r="W768" i="1"/>
  <c r="U768" i="1"/>
  <c r="S768" i="1"/>
  <c r="Q768" i="1"/>
  <c r="O768" i="1"/>
  <c r="M768" i="1"/>
  <c r="L768" i="1"/>
  <c r="J768" i="1"/>
  <c r="H768" i="1"/>
  <c r="F768" i="1"/>
  <c r="D768" i="1"/>
  <c r="AE767" i="1"/>
  <c r="AC767" i="1"/>
  <c r="AA767" i="1"/>
  <c r="Y767" i="1"/>
  <c r="W767" i="1"/>
  <c r="U767" i="1"/>
  <c r="S767" i="1"/>
  <c r="Q767" i="1"/>
  <c r="O767" i="1"/>
  <c r="M767" i="1"/>
  <c r="L767" i="1"/>
  <c r="J767" i="1"/>
  <c r="H767" i="1"/>
  <c r="F767" i="1"/>
  <c r="D767" i="1"/>
  <c r="AE766" i="1"/>
  <c r="AC766" i="1"/>
  <c r="AA766" i="1"/>
  <c r="Y766" i="1"/>
  <c r="W766" i="1"/>
  <c r="U766" i="1"/>
  <c r="S766" i="1"/>
  <c r="Q766" i="1"/>
  <c r="O766" i="1"/>
  <c r="M766" i="1"/>
  <c r="L766" i="1"/>
  <c r="J766" i="1"/>
  <c r="H766" i="1"/>
  <c r="F766" i="1"/>
  <c r="D766" i="1"/>
  <c r="AE765" i="1"/>
  <c r="AC765" i="1"/>
  <c r="AA765" i="1"/>
  <c r="Y765" i="1"/>
  <c r="W765" i="1"/>
  <c r="U765" i="1"/>
  <c r="S765" i="1"/>
  <c r="Q765" i="1"/>
  <c r="O765" i="1"/>
  <c r="M765" i="1"/>
  <c r="L765" i="1"/>
  <c r="J765" i="1"/>
  <c r="H765" i="1"/>
  <c r="F765" i="1"/>
  <c r="D765" i="1"/>
  <c r="AE764" i="1"/>
  <c r="AC764" i="1"/>
  <c r="AA764" i="1"/>
  <c r="Y764" i="1"/>
  <c r="W764" i="1"/>
  <c r="U764" i="1"/>
  <c r="S764" i="1"/>
  <c r="Q764" i="1"/>
  <c r="O764" i="1"/>
  <c r="M764" i="1"/>
  <c r="L764" i="1"/>
  <c r="J764" i="1"/>
  <c r="H764" i="1"/>
  <c r="F764" i="1"/>
  <c r="D764" i="1"/>
  <c r="AE763" i="1"/>
  <c r="AC763" i="1"/>
  <c r="AA763" i="1"/>
  <c r="Y763" i="1"/>
  <c r="W763" i="1"/>
  <c r="U763" i="1"/>
  <c r="S763" i="1"/>
  <c r="Q763" i="1"/>
  <c r="O763" i="1"/>
  <c r="M763" i="1"/>
  <c r="L763" i="1"/>
  <c r="J763" i="1"/>
  <c r="H763" i="1"/>
  <c r="F763" i="1"/>
  <c r="D763" i="1"/>
  <c r="AE762" i="1"/>
  <c r="AC762" i="1"/>
  <c r="AA762" i="1"/>
  <c r="Y762" i="1"/>
  <c r="W762" i="1"/>
  <c r="U762" i="1"/>
  <c r="S762" i="1"/>
  <c r="Q762" i="1"/>
  <c r="O762" i="1"/>
  <c r="M762" i="1"/>
  <c r="L762" i="1"/>
  <c r="J762" i="1"/>
  <c r="H762" i="1"/>
  <c r="F762" i="1"/>
  <c r="D762" i="1"/>
  <c r="AE761" i="1"/>
  <c r="AC761" i="1"/>
  <c r="AA761" i="1"/>
  <c r="Y761" i="1"/>
  <c r="W761" i="1"/>
  <c r="U761" i="1"/>
  <c r="S761" i="1"/>
  <c r="Q761" i="1"/>
  <c r="O761" i="1"/>
  <c r="M761" i="1"/>
  <c r="L761" i="1"/>
  <c r="J761" i="1"/>
  <c r="H761" i="1"/>
  <c r="F761" i="1"/>
  <c r="D761" i="1"/>
  <c r="AE760" i="1"/>
  <c r="AC760" i="1"/>
  <c r="AA760" i="1"/>
  <c r="Y760" i="1"/>
  <c r="W760" i="1"/>
  <c r="U760" i="1"/>
  <c r="S760" i="1"/>
  <c r="Q760" i="1"/>
  <c r="O760" i="1"/>
  <c r="M760" i="1"/>
  <c r="L760" i="1"/>
  <c r="J760" i="1"/>
  <c r="H760" i="1"/>
  <c r="F760" i="1"/>
  <c r="D760" i="1"/>
  <c r="AE759" i="1"/>
  <c r="AC759" i="1"/>
  <c r="AA759" i="1"/>
  <c r="Y759" i="1"/>
  <c r="W759" i="1"/>
  <c r="U759" i="1"/>
  <c r="S759" i="1"/>
  <c r="Q759" i="1"/>
  <c r="O759" i="1"/>
  <c r="M759" i="1"/>
  <c r="L759" i="1"/>
  <c r="J759" i="1"/>
  <c r="H759" i="1"/>
  <c r="F759" i="1"/>
  <c r="D759" i="1"/>
  <c r="AE758" i="1"/>
  <c r="AC758" i="1"/>
  <c r="AA758" i="1"/>
  <c r="Y758" i="1"/>
  <c r="W758" i="1"/>
  <c r="U758" i="1"/>
  <c r="S758" i="1"/>
  <c r="Q758" i="1"/>
  <c r="O758" i="1"/>
  <c r="M758" i="1"/>
  <c r="L758" i="1"/>
  <c r="J758" i="1"/>
  <c r="H758" i="1"/>
  <c r="F758" i="1"/>
  <c r="D758" i="1"/>
  <c r="AE757" i="1"/>
  <c r="AC757" i="1"/>
  <c r="AA757" i="1"/>
  <c r="Y757" i="1"/>
  <c r="W757" i="1"/>
  <c r="U757" i="1"/>
  <c r="S757" i="1"/>
  <c r="Q757" i="1"/>
  <c r="O757" i="1"/>
  <c r="M757" i="1"/>
  <c r="L757" i="1"/>
  <c r="J757" i="1"/>
  <c r="H757" i="1"/>
  <c r="F757" i="1"/>
  <c r="D757" i="1"/>
  <c r="AE756" i="1"/>
  <c r="AC756" i="1"/>
  <c r="AA756" i="1"/>
  <c r="Y756" i="1"/>
  <c r="W756" i="1"/>
  <c r="U756" i="1"/>
  <c r="S756" i="1"/>
  <c r="Q756" i="1"/>
  <c r="O756" i="1"/>
  <c r="M756" i="1"/>
  <c r="L756" i="1"/>
  <c r="J756" i="1"/>
  <c r="H756" i="1"/>
  <c r="F756" i="1"/>
  <c r="D756" i="1"/>
  <c r="AE755" i="1"/>
  <c r="AC755" i="1"/>
  <c r="AA755" i="1"/>
  <c r="Y755" i="1"/>
  <c r="W755" i="1"/>
  <c r="U755" i="1"/>
  <c r="S755" i="1"/>
  <c r="Q755" i="1"/>
  <c r="O755" i="1"/>
  <c r="M755" i="1"/>
  <c r="L755" i="1"/>
  <c r="J755" i="1"/>
  <c r="H755" i="1"/>
  <c r="F755" i="1"/>
  <c r="D755" i="1"/>
  <c r="AE754" i="1"/>
  <c r="AC754" i="1"/>
  <c r="AA754" i="1"/>
  <c r="Y754" i="1"/>
  <c r="W754" i="1"/>
  <c r="U754" i="1"/>
  <c r="S754" i="1"/>
  <c r="Q754" i="1"/>
  <c r="O754" i="1"/>
  <c r="M754" i="1"/>
  <c r="L754" i="1"/>
  <c r="J754" i="1"/>
  <c r="H754" i="1"/>
  <c r="F754" i="1"/>
  <c r="D754" i="1"/>
  <c r="AE753" i="1"/>
  <c r="AC753" i="1"/>
  <c r="AA753" i="1"/>
  <c r="Y753" i="1"/>
  <c r="W753" i="1"/>
  <c r="U753" i="1"/>
  <c r="S753" i="1"/>
  <c r="Q753" i="1"/>
  <c r="O753" i="1"/>
  <c r="M753" i="1"/>
  <c r="L753" i="1"/>
  <c r="J753" i="1"/>
  <c r="H753" i="1"/>
  <c r="F753" i="1"/>
  <c r="D753" i="1"/>
  <c r="AE752" i="1"/>
  <c r="AC752" i="1"/>
  <c r="AA752" i="1"/>
  <c r="Y752" i="1"/>
  <c r="W752" i="1"/>
  <c r="U752" i="1"/>
  <c r="S752" i="1"/>
  <c r="Q752" i="1"/>
  <c r="O752" i="1"/>
  <c r="M752" i="1"/>
  <c r="L752" i="1"/>
  <c r="J752" i="1"/>
  <c r="H752" i="1"/>
  <c r="F752" i="1"/>
  <c r="D752" i="1"/>
  <c r="AE751" i="1"/>
  <c r="AC751" i="1"/>
  <c r="AA751" i="1"/>
  <c r="Y751" i="1"/>
  <c r="W751" i="1"/>
  <c r="U751" i="1"/>
  <c r="S751" i="1"/>
  <c r="Q751" i="1"/>
  <c r="O751" i="1"/>
  <c r="M751" i="1"/>
  <c r="L751" i="1"/>
  <c r="J751" i="1"/>
  <c r="H751" i="1"/>
  <c r="F751" i="1"/>
  <c r="D751" i="1"/>
  <c r="AE750" i="1"/>
  <c r="AC750" i="1"/>
  <c r="AA750" i="1"/>
  <c r="Y750" i="1"/>
  <c r="W750" i="1"/>
  <c r="U750" i="1"/>
  <c r="S750" i="1"/>
  <c r="Q750" i="1"/>
  <c r="O750" i="1"/>
  <c r="M750" i="1"/>
  <c r="L750" i="1"/>
  <c r="J750" i="1"/>
  <c r="H750" i="1"/>
  <c r="F750" i="1"/>
  <c r="D750" i="1"/>
  <c r="AE749" i="1"/>
  <c r="AC749" i="1"/>
  <c r="AA749" i="1"/>
  <c r="Y749" i="1"/>
  <c r="W749" i="1"/>
  <c r="U749" i="1"/>
  <c r="S749" i="1"/>
  <c r="Q749" i="1"/>
  <c r="O749" i="1"/>
  <c r="M749" i="1"/>
  <c r="L749" i="1"/>
  <c r="J749" i="1"/>
  <c r="H749" i="1"/>
  <c r="F749" i="1"/>
  <c r="D749" i="1"/>
  <c r="AE748" i="1"/>
  <c r="AC748" i="1"/>
  <c r="AA748" i="1"/>
  <c r="Y748" i="1"/>
  <c r="W748" i="1"/>
  <c r="U748" i="1"/>
  <c r="S748" i="1"/>
  <c r="Q748" i="1"/>
  <c r="O748" i="1"/>
  <c r="M748" i="1"/>
  <c r="L748" i="1"/>
  <c r="J748" i="1"/>
  <c r="H748" i="1"/>
  <c r="F748" i="1"/>
  <c r="D748" i="1"/>
  <c r="AE747" i="1"/>
  <c r="AC747" i="1"/>
  <c r="AA747" i="1"/>
  <c r="Y747" i="1"/>
  <c r="W747" i="1"/>
  <c r="U747" i="1"/>
  <c r="S747" i="1"/>
  <c r="Q747" i="1"/>
  <c r="O747" i="1"/>
  <c r="M747" i="1"/>
  <c r="L747" i="1"/>
  <c r="J747" i="1"/>
  <c r="H747" i="1"/>
  <c r="F747" i="1"/>
  <c r="D747" i="1"/>
  <c r="AE746" i="1"/>
  <c r="AC746" i="1"/>
  <c r="AA746" i="1"/>
  <c r="Y746" i="1"/>
  <c r="W746" i="1"/>
  <c r="U746" i="1"/>
  <c r="S746" i="1"/>
  <c r="Q746" i="1"/>
  <c r="O746" i="1"/>
  <c r="M746" i="1"/>
  <c r="L746" i="1"/>
  <c r="J746" i="1"/>
  <c r="H746" i="1"/>
  <c r="F746" i="1"/>
  <c r="D746" i="1"/>
  <c r="AE745" i="1"/>
  <c r="AC745" i="1"/>
  <c r="AA745" i="1"/>
  <c r="Y745" i="1"/>
  <c r="W745" i="1"/>
  <c r="U745" i="1"/>
  <c r="S745" i="1"/>
  <c r="Q745" i="1"/>
  <c r="O745" i="1"/>
  <c r="M745" i="1"/>
  <c r="L745" i="1"/>
  <c r="J745" i="1"/>
  <c r="H745" i="1"/>
  <c r="F745" i="1"/>
  <c r="D745" i="1"/>
  <c r="AE744" i="1"/>
  <c r="AC744" i="1"/>
  <c r="AA744" i="1"/>
  <c r="Y744" i="1"/>
  <c r="W744" i="1"/>
  <c r="U744" i="1"/>
  <c r="S744" i="1"/>
  <c r="Q744" i="1"/>
  <c r="O744" i="1"/>
  <c r="M744" i="1"/>
  <c r="L744" i="1"/>
  <c r="J744" i="1"/>
  <c r="H744" i="1"/>
  <c r="F744" i="1"/>
  <c r="D744" i="1"/>
  <c r="AE743" i="1"/>
  <c r="AC743" i="1"/>
  <c r="AA743" i="1"/>
  <c r="Y743" i="1"/>
  <c r="W743" i="1"/>
  <c r="U743" i="1"/>
  <c r="S743" i="1"/>
  <c r="Q743" i="1"/>
  <c r="O743" i="1"/>
  <c r="M743" i="1"/>
  <c r="L743" i="1"/>
  <c r="J743" i="1"/>
  <c r="H743" i="1"/>
  <c r="F743" i="1"/>
  <c r="D743" i="1"/>
  <c r="AE742" i="1"/>
  <c r="AC742" i="1"/>
  <c r="AA742" i="1"/>
  <c r="Y742" i="1"/>
  <c r="W742" i="1"/>
  <c r="U742" i="1"/>
  <c r="S742" i="1"/>
  <c r="Q742" i="1"/>
  <c r="O742" i="1"/>
  <c r="M742" i="1"/>
  <c r="L742" i="1"/>
  <c r="J742" i="1"/>
  <c r="H742" i="1"/>
  <c r="F742" i="1"/>
  <c r="D742" i="1"/>
  <c r="AE741" i="1"/>
  <c r="AC741" i="1"/>
  <c r="AA741" i="1"/>
  <c r="Y741" i="1"/>
  <c r="W741" i="1"/>
  <c r="U741" i="1"/>
  <c r="S741" i="1"/>
  <c r="Q741" i="1"/>
  <c r="O741" i="1"/>
  <c r="M741" i="1"/>
  <c r="L741" i="1"/>
  <c r="J741" i="1"/>
  <c r="H741" i="1"/>
  <c r="F741" i="1"/>
  <c r="D741" i="1"/>
  <c r="AE740" i="1"/>
  <c r="AC740" i="1"/>
  <c r="AA740" i="1"/>
  <c r="Y740" i="1"/>
  <c r="W740" i="1"/>
  <c r="U740" i="1"/>
  <c r="S740" i="1"/>
  <c r="Q740" i="1"/>
  <c r="O740" i="1"/>
  <c r="M740" i="1"/>
  <c r="L740" i="1"/>
  <c r="J740" i="1"/>
  <c r="H740" i="1"/>
  <c r="F740" i="1"/>
  <c r="D740" i="1"/>
  <c r="AE739" i="1"/>
  <c r="AC739" i="1"/>
  <c r="AA739" i="1"/>
  <c r="Y739" i="1"/>
  <c r="W739" i="1"/>
  <c r="U739" i="1"/>
  <c r="S739" i="1"/>
  <c r="Q739" i="1"/>
  <c r="O739" i="1"/>
  <c r="M739" i="1"/>
  <c r="L739" i="1"/>
  <c r="J739" i="1"/>
  <c r="H739" i="1"/>
  <c r="F739" i="1"/>
  <c r="D739" i="1"/>
  <c r="AE738" i="1"/>
  <c r="AC738" i="1"/>
  <c r="AA738" i="1"/>
  <c r="Y738" i="1"/>
  <c r="W738" i="1"/>
  <c r="U738" i="1"/>
  <c r="S738" i="1"/>
  <c r="Q738" i="1"/>
  <c r="O738" i="1"/>
  <c r="M738" i="1"/>
  <c r="L738" i="1"/>
  <c r="J738" i="1"/>
  <c r="H738" i="1"/>
  <c r="F738" i="1"/>
  <c r="D738" i="1"/>
  <c r="AE737" i="1"/>
  <c r="AC737" i="1"/>
  <c r="AA737" i="1"/>
  <c r="Y737" i="1"/>
  <c r="W737" i="1"/>
  <c r="U737" i="1"/>
  <c r="S737" i="1"/>
  <c r="Q737" i="1"/>
  <c r="O737" i="1"/>
  <c r="M737" i="1"/>
  <c r="L737" i="1"/>
  <c r="J737" i="1"/>
  <c r="H737" i="1"/>
  <c r="F737" i="1"/>
  <c r="D737" i="1"/>
  <c r="AE736" i="1"/>
  <c r="AC736" i="1"/>
  <c r="AA736" i="1"/>
  <c r="Y736" i="1"/>
  <c r="W736" i="1"/>
  <c r="U736" i="1"/>
  <c r="S736" i="1"/>
  <c r="Q736" i="1"/>
  <c r="O736" i="1"/>
  <c r="M736" i="1"/>
  <c r="L736" i="1"/>
  <c r="J736" i="1"/>
  <c r="H736" i="1"/>
  <c r="F736" i="1"/>
  <c r="D736" i="1"/>
  <c r="AE735" i="1"/>
  <c r="AC735" i="1"/>
  <c r="AA735" i="1"/>
  <c r="Y735" i="1"/>
  <c r="W735" i="1"/>
  <c r="U735" i="1"/>
  <c r="S735" i="1"/>
  <c r="Q735" i="1"/>
  <c r="O735" i="1"/>
  <c r="M735" i="1"/>
  <c r="L735" i="1"/>
  <c r="J735" i="1"/>
  <c r="H735" i="1"/>
  <c r="F735" i="1"/>
  <c r="D735" i="1"/>
  <c r="AE734" i="1"/>
  <c r="AC734" i="1"/>
  <c r="AA734" i="1"/>
  <c r="Y734" i="1"/>
  <c r="W734" i="1"/>
  <c r="U734" i="1"/>
  <c r="S734" i="1"/>
  <c r="Q734" i="1"/>
  <c r="O734" i="1"/>
  <c r="M734" i="1"/>
  <c r="L734" i="1"/>
  <c r="J734" i="1"/>
  <c r="H734" i="1"/>
  <c r="F734" i="1"/>
  <c r="D734" i="1"/>
  <c r="AE733" i="1"/>
  <c r="AC733" i="1"/>
  <c r="AA733" i="1"/>
  <c r="Y733" i="1"/>
  <c r="W733" i="1"/>
  <c r="U733" i="1"/>
  <c r="S733" i="1"/>
  <c r="Q733" i="1"/>
  <c r="O733" i="1"/>
  <c r="M733" i="1"/>
  <c r="L733" i="1"/>
  <c r="J733" i="1"/>
  <c r="H733" i="1"/>
  <c r="F733" i="1"/>
  <c r="D733" i="1"/>
  <c r="AE732" i="1"/>
  <c r="AC732" i="1"/>
  <c r="AA732" i="1"/>
  <c r="Y732" i="1"/>
  <c r="W732" i="1"/>
  <c r="U732" i="1"/>
  <c r="S732" i="1"/>
  <c r="Q732" i="1"/>
  <c r="O732" i="1"/>
  <c r="M732" i="1"/>
  <c r="L732" i="1"/>
  <c r="J732" i="1"/>
  <c r="H732" i="1"/>
  <c r="F732" i="1"/>
  <c r="D732" i="1"/>
  <c r="AE731" i="1"/>
  <c r="AC731" i="1"/>
  <c r="AA731" i="1"/>
  <c r="Y731" i="1"/>
  <c r="W731" i="1"/>
  <c r="U731" i="1"/>
  <c r="S731" i="1"/>
  <c r="Q731" i="1"/>
  <c r="O731" i="1"/>
  <c r="M731" i="1"/>
  <c r="L731" i="1"/>
  <c r="J731" i="1"/>
  <c r="H731" i="1"/>
  <c r="F731" i="1"/>
  <c r="D731" i="1"/>
  <c r="AE730" i="1"/>
  <c r="AC730" i="1"/>
  <c r="AA730" i="1"/>
  <c r="Y730" i="1"/>
  <c r="W730" i="1"/>
  <c r="U730" i="1"/>
  <c r="S730" i="1"/>
  <c r="Q730" i="1"/>
  <c r="O730" i="1"/>
  <c r="M730" i="1"/>
  <c r="L730" i="1"/>
  <c r="J730" i="1"/>
  <c r="H730" i="1"/>
  <c r="F730" i="1"/>
  <c r="D730" i="1"/>
  <c r="AE729" i="1"/>
  <c r="AC729" i="1"/>
  <c r="AA729" i="1"/>
  <c r="Y729" i="1"/>
  <c r="W729" i="1"/>
  <c r="U729" i="1"/>
  <c r="S729" i="1"/>
  <c r="Q729" i="1"/>
  <c r="O729" i="1"/>
  <c r="M729" i="1"/>
  <c r="L729" i="1"/>
  <c r="J729" i="1"/>
  <c r="H729" i="1"/>
  <c r="F729" i="1"/>
  <c r="D729" i="1"/>
  <c r="AE728" i="1"/>
  <c r="AC728" i="1"/>
  <c r="AA728" i="1"/>
  <c r="Y728" i="1"/>
  <c r="W728" i="1"/>
  <c r="U728" i="1"/>
  <c r="S728" i="1"/>
  <c r="Q728" i="1"/>
  <c r="O728" i="1"/>
  <c r="M728" i="1"/>
  <c r="L728" i="1"/>
  <c r="J728" i="1"/>
  <c r="H728" i="1"/>
  <c r="F728" i="1"/>
  <c r="D728" i="1"/>
  <c r="AE727" i="1"/>
  <c r="AC727" i="1"/>
  <c r="AA727" i="1"/>
  <c r="Y727" i="1"/>
  <c r="W727" i="1"/>
  <c r="U727" i="1"/>
  <c r="S727" i="1"/>
  <c r="Q727" i="1"/>
  <c r="O727" i="1"/>
  <c r="M727" i="1"/>
  <c r="L727" i="1"/>
  <c r="J727" i="1"/>
  <c r="H727" i="1"/>
  <c r="F727" i="1"/>
  <c r="D727" i="1"/>
  <c r="AE726" i="1"/>
  <c r="AC726" i="1"/>
  <c r="AA726" i="1"/>
  <c r="Y726" i="1"/>
  <c r="W726" i="1"/>
  <c r="U726" i="1"/>
  <c r="S726" i="1"/>
  <c r="Q726" i="1"/>
  <c r="O726" i="1"/>
  <c r="M726" i="1"/>
  <c r="L726" i="1"/>
  <c r="J726" i="1"/>
  <c r="H726" i="1"/>
  <c r="F726" i="1"/>
  <c r="D726" i="1"/>
  <c r="AE725" i="1"/>
  <c r="AC725" i="1"/>
  <c r="AA725" i="1"/>
  <c r="Y725" i="1"/>
  <c r="W725" i="1"/>
  <c r="U725" i="1"/>
  <c r="S725" i="1"/>
  <c r="Q725" i="1"/>
  <c r="O725" i="1"/>
  <c r="M725" i="1"/>
  <c r="L725" i="1"/>
  <c r="J725" i="1"/>
  <c r="H725" i="1"/>
  <c r="F725" i="1"/>
  <c r="D725" i="1"/>
  <c r="AE724" i="1"/>
  <c r="AC724" i="1"/>
  <c r="AA724" i="1"/>
  <c r="Y724" i="1"/>
  <c r="W724" i="1"/>
  <c r="U724" i="1"/>
  <c r="S724" i="1"/>
  <c r="Q724" i="1"/>
  <c r="O724" i="1"/>
  <c r="M724" i="1"/>
  <c r="L724" i="1"/>
  <c r="J724" i="1"/>
  <c r="H724" i="1"/>
  <c r="F724" i="1"/>
  <c r="D724" i="1"/>
  <c r="AE723" i="1"/>
  <c r="AC723" i="1"/>
  <c r="AA723" i="1"/>
  <c r="Y723" i="1"/>
  <c r="W723" i="1"/>
  <c r="U723" i="1"/>
  <c r="S723" i="1"/>
  <c r="Q723" i="1"/>
  <c r="O723" i="1"/>
  <c r="M723" i="1"/>
  <c r="L723" i="1"/>
  <c r="J723" i="1"/>
  <c r="H723" i="1"/>
  <c r="F723" i="1"/>
  <c r="D723" i="1"/>
  <c r="AE722" i="1"/>
  <c r="AC722" i="1"/>
  <c r="AA722" i="1"/>
  <c r="Y722" i="1"/>
  <c r="W722" i="1"/>
  <c r="U722" i="1"/>
  <c r="S722" i="1"/>
  <c r="Q722" i="1"/>
  <c r="O722" i="1"/>
  <c r="M722" i="1"/>
  <c r="L722" i="1"/>
  <c r="J722" i="1"/>
  <c r="H722" i="1"/>
  <c r="F722" i="1"/>
  <c r="D722" i="1"/>
  <c r="AE721" i="1"/>
  <c r="AC721" i="1"/>
  <c r="AA721" i="1"/>
  <c r="Y721" i="1"/>
  <c r="W721" i="1"/>
  <c r="U721" i="1"/>
  <c r="S721" i="1"/>
  <c r="Q721" i="1"/>
  <c r="O721" i="1"/>
  <c r="M721" i="1"/>
  <c r="L721" i="1"/>
  <c r="J721" i="1"/>
  <c r="H721" i="1"/>
  <c r="F721" i="1"/>
  <c r="D721" i="1"/>
  <c r="AE720" i="1"/>
  <c r="AC720" i="1"/>
  <c r="AA720" i="1"/>
  <c r="Y720" i="1"/>
  <c r="W720" i="1"/>
  <c r="U720" i="1"/>
  <c r="S720" i="1"/>
  <c r="Q720" i="1"/>
  <c r="O720" i="1"/>
  <c r="M720" i="1"/>
  <c r="L720" i="1"/>
  <c r="J720" i="1"/>
  <c r="H720" i="1"/>
  <c r="F720" i="1"/>
  <c r="D720" i="1"/>
  <c r="AE719" i="1"/>
  <c r="AC719" i="1"/>
  <c r="AA719" i="1"/>
  <c r="Y719" i="1"/>
  <c r="W719" i="1"/>
  <c r="U719" i="1"/>
  <c r="S719" i="1"/>
  <c r="Q719" i="1"/>
  <c r="O719" i="1"/>
  <c r="M719" i="1"/>
  <c r="L719" i="1"/>
  <c r="J719" i="1"/>
  <c r="H719" i="1"/>
  <c r="F719" i="1"/>
  <c r="D719" i="1"/>
  <c r="AE718" i="1"/>
  <c r="AC718" i="1"/>
  <c r="AA718" i="1"/>
  <c r="Y718" i="1"/>
  <c r="W718" i="1"/>
  <c r="U718" i="1"/>
  <c r="S718" i="1"/>
  <c r="Q718" i="1"/>
  <c r="O718" i="1"/>
  <c r="M718" i="1"/>
  <c r="L718" i="1"/>
  <c r="J718" i="1"/>
  <c r="H718" i="1"/>
  <c r="F718" i="1"/>
  <c r="D718" i="1"/>
  <c r="AE717" i="1"/>
  <c r="AC717" i="1"/>
  <c r="AA717" i="1"/>
  <c r="Y717" i="1"/>
  <c r="W717" i="1"/>
  <c r="U717" i="1"/>
  <c r="S717" i="1"/>
  <c r="Q717" i="1"/>
  <c r="O717" i="1"/>
  <c r="M717" i="1"/>
  <c r="L717" i="1"/>
  <c r="J717" i="1"/>
  <c r="H717" i="1"/>
  <c r="F717" i="1"/>
  <c r="D717" i="1"/>
  <c r="AE716" i="1"/>
  <c r="AC716" i="1"/>
  <c r="AA716" i="1"/>
  <c r="Y716" i="1"/>
  <c r="W716" i="1"/>
  <c r="U716" i="1"/>
  <c r="S716" i="1"/>
  <c r="Q716" i="1"/>
  <c r="O716" i="1"/>
  <c r="M716" i="1"/>
  <c r="L716" i="1"/>
  <c r="J716" i="1"/>
  <c r="H716" i="1"/>
  <c r="F716" i="1"/>
  <c r="D716" i="1"/>
  <c r="AE715" i="1"/>
  <c r="AC715" i="1"/>
  <c r="AA715" i="1"/>
  <c r="Y715" i="1"/>
  <c r="W715" i="1"/>
  <c r="U715" i="1"/>
  <c r="S715" i="1"/>
  <c r="Q715" i="1"/>
  <c r="O715" i="1"/>
  <c r="M715" i="1"/>
  <c r="L715" i="1"/>
  <c r="J715" i="1"/>
  <c r="H715" i="1"/>
  <c r="F715" i="1"/>
  <c r="D715" i="1"/>
  <c r="AE714" i="1"/>
  <c r="AC714" i="1"/>
  <c r="AA714" i="1"/>
  <c r="Y714" i="1"/>
  <c r="W714" i="1"/>
  <c r="U714" i="1"/>
  <c r="S714" i="1"/>
  <c r="Q714" i="1"/>
  <c r="O714" i="1"/>
  <c r="M714" i="1"/>
  <c r="L714" i="1"/>
  <c r="J714" i="1"/>
  <c r="H714" i="1"/>
  <c r="F714" i="1"/>
  <c r="D714" i="1"/>
  <c r="AE713" i="1"/>
  <c r="AC713" i="1"/>
  <c r="AA713" i="1"/>
  <c r="Y713" i="1"/>
  <c r="W713" i="1"/>
  <c r="U713" i="1"/>
  <c r="S713" i="1"/>
  <c r="Q713" i="1"/>
  <c r="O713" i="1"/>
  <c r="M713" i="1"/>
  <c r="L713" i="1"/>
  <c r="J713" i="1"/>
  <c r="H713" i="1"/>
  <c r="F713" i="1"/>
  <c r="D713" i="1"/>
  <c r="AE712" i="1"/>
  <c r="AC712" i="1"/>
  <c r="AA712" i="1"/>
  <c r="Y712" i="1"/>
  <c r="W712" i="1"/>
  <c r="U712" i="1"/>
  <c r="S712" i="1"/>
  <c r="Q712" i="1"/>
  <c r="O712" i="1"/>
  <c r="M712" i="1"/>
  <c r="L712" i="1"/>
  <c r="J712" i="1"/>
  <c r="H712" i="1"/>
  <c r="F712" i="1"/>
  <c r="D712" i="1"/>
  <c r="AE711" i="1"/>
  <c r="AC711" i="1"/>
  <c r="AA711" i="1"/>
  <c r="Y711" i="1"/>
  <c r="W711" i="1"/>
  <c r="U711" i="1"/>
  <c r="S711" i="1"/>
  <c r="Q711" i="1"/>
  <c r="O711" i="1"/>
  <c r="M711" i="1"/>
  <c r="L711" i="1"/>
  <c r="J711" i="1"/>
  <c r="H711" i="1"/>
  <c r="F711" i="1"/>
  <c r="D711" i="1"/>
  <c r="AE710" i="1"/>
  <c r="AC710" i="1"/>
  <c r="AA710" i="1"/>
  <c r="Y710" i="1"/>
  <c r="W710" i="1"/>
  <c r="U710" i="1"/>
  <c r="S710" i="1"/>
  <c r="Q710" i="1"/>
  <c r="O710" i="1"/>
  <c r="M710" i="1"/>
  <c r="L710" i="1"/>
  <c r="J710" i="1"/>
  <c r="H710" i="1"/>
  <c r="F710" i="1"/>
  <c r="D710" i="1"/>
  <c r="AE709" i="1"/>
  <c r="AC709" i="1"/>
  <c r="AA709" i="1"/>
  <c r="Y709" i="1"/>
  <c r="W709" i="1"/>
  <c r="U709" i="1"/>
  <c r="S709" i="1"/>
  <c r="Q709" i="1"/>
  <c r="O709" i="1"/>
  <c r="M709" i="1"/>
  <c r="L709" i="1"/>
  <c r="J709" i="1"/>
  <c r="H709" i="1"/>
  <c r="F709" i="1"/>
  <c r="D709" i="1"/>
  <c r="AE708" i="1"/>
  <c r="AC708" i="1"/>
  <c r="AA708" i="1"/>
  <c r="Y708" i="1"/>
  <c r="W708" i="1"/>
  <c r="U708" i="1"/>
  <c r="S708" i="1"/>
  <c r="Q708" i="1"/>
  <c r="O708" i="1"/>
  <c r="M708" i="1"/>
  <c r="L708" i="1"/>
  <c r="J708" i="1"/>
  <c r="H708" i="1"/>
  <c r="F708" i="1"/>
  <c r="D708" i="1"/>
  <c r="AE707" i="1"/>
  <c r="AC707" i="1"/>
  <c r="AA707" i="1"/>
  <c r="Y707" i="1"/>
  <c r="W707" i="1"/>
  <c r="U707" i="1"/>
  <c r="S707" i="1"/>
  <c r="Q707" i="1"/>
  <c r="O707" i="1"/>
  <c r="M707" i="1"/>
  <c r="L707" i="1"/>
  <c r="J707" i="1"/>
  <c r="H707" i="1"/>
  <c r="F707" i="1"/>
  <c r="D707" i="1"/>
  <c r="AE706" i="1"/>
  <c r="AC706" i="1"/>
  <c r="AA706" i="1"/>
  <c r="Y706" i="1"/>
  <c r="W706" i="1"/>
  <c r="U706" i="1"/>
  <c r="S706" i="1"/>
  <c r="Q706" i="1"/>
  <c r="O706" i="1"/>
  <c r="M706" i="1"/>
  <c r="L706" i="1"/>
  <c r="J706" i="1"/>
  <c r="H706" i="1"/>
  <c r="F706" i="1"/>
  <c r="D706" i="1"/>
  <c r="AE705" i="1"/>
  <c r="AC705" i="1"/>
  <c r="AA705" i="1"/>
  <c r="Y705" i="1"/>
  <c r="W705" i="1"/>
  <c r="U705" i="1"/>
  <c r="S705" i="1"/>
  <c r="Q705" i="1"/>
  <c r="O705" i="1"/>
  <c r="M705" i="1"/>
  <c r="L705" i="1"/>
  <c r="J705" i="1"/>
  <c r="H705" i="1"/>
  <c r="F705" i="1"/>
  <c r="D705" i="1"/>
  <c r="AE704" i="1"/>
  <c r="AC704" i="1"/>
  <c r="AA704" i="1"/>
  <c r="Y704" i="1"/>
  <c r="W704" i="1"/>
  <c r="U704" i="1"/>
  <c r="S704" i="1"/>
  <c r="Q704" i="1"/>
  <c r="O704" i="1"/>
  <c r="M704" i="1"/>
  <c r="L704" i="1"/>
  <c r="J704" i="1"/>
  <c r="H704" i="1"/>
  <c r="F704" i="1"/>
  <c r="D704" i="1"/>
  <c r="AE703" i="1"/>
  <c r="AC703" i="1"/>
  <c r="AA703" i="1"/>
  <c r="Y703" i="1"/>
  <c r="W703" i="1"/>
  <c r="U703" i="1"/>
  <c r="S703" i="1"/>
  <c r="Q703" i="1"/>
  <c r="O703" i="1"/>
  <c r="M703" i="1"/>
  <c r="L703" i="1"/>
  <c r="J703" i="1"/>
  <c r="H703" i="1"/>
  <c r="F703" i="1"/>
  <c r="D703" i="1"/>
  <c r="AE702" i="1"/>
  <c r="AC702" i="1"/>
  <c r="AA702" i="1"/>
  <c r="Y702" i="1"/>
  <c r="W702" i="1"/>
  <c r="U702" i="1"/>
  <c r="S702" i="1"/>
  <c r="Q702" i="1"/>
  <c r="O702" i="1"/>
  <c r="M702" i="1"/>
  <c r="L702" i="1"/>
  <c r="J702" i="1"/>
  <c r="H702" i="1"/>
  <c r="F702" i="1"/>
  <c r="D702" i="1"/>
  <c r="AE701" i="1"/>
  <c r="AC701" i="1"/>
  <c r="AA701" i="1"/>
  <c r="Y701" i="1"/>
  <c r="W701" i="1"/>
  <c r="U701" i="1"/>
  <c r="S701" i="1"/>
  <c r="Q701" i="1"/>
  <c r="O701" i="1"/>
  <c r="M701" i="1"/>
  <c r="L701" i="1"/>
  <c r="J701" i="1"/>
  <c r="H701" i="1"/>
  <c r="F701" i="1"/>
  <c r="D701" i="1"/>
  <c r="AE700" i="1"/>
  <c r="AC700" i="1"/>
  <c r="AA700" i="1"/>
  <c r="Y700" i="1"/>
  <c r="W700" i="1"/>
  <c r="U700" i="1"/>
  <c r="S700" i="1"/>
  <c r="Q700" i="1"/>
  <c r="O700" i="1"/>
  <c r="M700" i="1"/>
  <c r="L700" i="1"/>
  <c r="J700" i="1"/>
  <c r="H700" i="1"/>
  <c r="F700" i="1"/>
  <c r="D700" i="1"/>
  <c r="AE699" i="1"/>
  <c r="AC699" i="1"/>
  <c r="AA699" i="1"/>
  <c r="Y699" i="1"/>
  <c r="W699" i="1"/>
  <c r="U699" i="1"/>
  <c r="S699" i="1"/>
  <c r="Q699" i="1"/>
  <c r="O699" i="1"/>
  <c r="M699" i="1"/>
  <c r="L699" i="1"/>
  <c r="J699" i="1"/>
  <c r="H699" i="1"/>
  <c r="F699" i="1"/>
  <c r="D699" i="1"/>
  <c r="AE698" i="1"/>
  <c r="AC698" i="1"/>
  <c r="AA698" i="1"/>
  <c r="Y698" i="1"/>
  <c r="W698" i="1"/>
  <c r="U698" i="1"/>
  <c r="S698" i="1"/>
  <c r="Q698" i="1"/>
  <c r="O698" i="1"/>
  <c r="M698" i="1"/>
  <c r="L698" i="1"/>
  <c r="J698" i="1"/>
  <c r="H698" i="1"/>
  <c r="F698" i="1"/>
  <c r="D698" i="1"/>
  <c r="AE697" i="1"/>
  <c r="AC697" i="1"/>
  <c r="AA697" i="1"/>
  <c r="Y697" i="1"/>
  <c r="W697" i="1"/>
  <c r="U697" i="1"/>
  <c r="S697" i="1"/>
  <c r="Q697" i="1"/>
  <c r="O697" i="1"/>
  <c r="M697" i="1"/>
  <c r="L697" i="1"/>
  <c r="J697" i="1"/>
  <c r="H697" i="1"/>
  <c r="F697" i="1"/>
  <c r="D697" i="1"/>
  <c r="AE696" i="1"/>
  <c r="AC696" i="1"/>
  <c r="AA696" i="1"/>
  <c r="Y696" i="1"/>
  <c r="W696" i="1"/>
  <c r="U696" i="1"/>
  <c r="S696" i="1"/>
  <c r="Q696" i="1"/>
  <c r="O696" i="1"/>
  <c r="M696" i="1"/>
  <c r="L696" i="1"/>
  <c r="J696" i="1"/>
  <c r="H696" i="1"/>
  <c r="F696" i="1"/>
  <c r="D696" i="1"/>
  <c r="AE695" i="1"/>
  <c r="AC695" i="1"/>
  <c r="AA695" i="1"/>
  <c r="Y695" i="1"/>
  <c r="W695" i="1"/>
  <c r="U695" i="1"/>
  <c r="S695" i="1"/>
  <c r="Q695" i="1"/>
  <c r="O695" i="1"/>
  <c r="M695" i="1"/>
  <c r="L695" i="1"/>
  <c r="J695" i="1"/>
  <c r="H695" i="1"/>
  <c r="F695" i="1"/>
  <c r="D695" i="1"/>
  <c r="AE694" i="1"/>
  <c r="AC694" i="1"/>
  <c r="AA694" i="1"/>
  <c r="Y694" i="1"/>
  <c r="W694" i="1"/>
  <c r="U694" i="1"/>
  <c r="S694" i="1"/>
  <c r="Q694" i="1"/>
  <c r="O694" i="1"/>
  <c r="M694" i="1"/>
  <c r="L694" i="1"/>
  <c r="J694" i="1"/>
  <c r="H694" i="1"/>
  <c r="F694" i="1"/>
  <c r="D694" i="1"/>
  <c r="AE693" i="1"/>
  <c r="AC693" i="1"/>
  <c r="AA693" i="1"/>
  <c r="Y693" i="1"/>
  <c r="W693" i="1"/>
  <c r="U693" i="1"/>
  <c r="S693" i="1"/>
  <c r="Q693" i="1"/>
  <c r="O693" i="1"/>
  <c r="M693" i="1"/>
  <c r="L693" i="1"/>
  <c r="J693" i="1"/>
  <c r="H693" i="1"/>
  <c r="F693" i="1"/>
  <c r="D693" i="1"/>
  <c r="AE692" i="1"/>
  <c r="AC692" i="1"/>
  <c r="AA692" i="1"/>
  <c r="Y692" i="1"/>
  <c r="W692" i="1"/>
  <c r="U692" i="1"/>
  <c r="S692" i="1"/>
  <c r="Q692" i="1"/>
  <c r="O692" i="1"/>
  <c r="M692" i="1"/>
  <c r="L692" i="1"/>
  <c r="J692" i="1"/>
  <c r="H692" i="1"/>
  <c r="F692" i="1"/>
  <c r="D692" i="1"/>
  <c r="AE691" i="1"/>
  <c r="AC691" i="1"/>
  <c r="AA691" i="1"/>
  <c r="Y691" i="1"/>
  <c r="W691" i="1"/>
  <c r="U691" i="1"/>
  <c r="S691" i="1"/>
  <c r="Q691" i="1"/>
  <c r="O691" i="1"/>
  <c r="M691" i="1"/>
  <c r="L691" i="1"/>
  <c r="J691" i="1"/>
  <c r="H691" i="1"/>
  <c r="F691" i="1"/>
  <c r="D691" i="1"/>
  <c r="AE690" i="1"/>
  <c r="AC690" i="1"/>
  <c r="AA690" i="1"/>
  <c r="Y690" i="1"/>
  <c r="W690" i="1"/>
  <c r="U690" i="1"/>
  <c r="S690" i="1"/>
  <c r="Q690" i="1"/>
  <c r="O690" i="1"/>
  <c r="M690" i="1"/>
  <c r="L690" i="1"/>
  <c r="J690" i="1"/>
  <c r="H690" i="1"/>
  <c r="F690" i="1"/>
  <c r="D690" i="1"/>
  <c r="AE689" i="1"/>
  <c r="AC689" i="1"/>
  <c r="AA689" i="1"/>
  <c r="Y689" i="1"/>
  <c r="W689" i="1"/>
  <c r="U689" i="1"/>
  <c r="S689" i="1"/>
  <c r="Q689" i="1"/>
  <c r="O689" i="1"/>
  <c r="M689" i="1"/>
  <c r="L689" i="1"/>
  <c r="J689" i="1"/>
  <c r="H689" i="1"/>
  <c r="F689" i="1"/>
  <c r="D689" i="1"/>
  <c r="AE688" i="1"/>
  <c r="AC688" i="1"/>
  <c r="AA688" i="1"/>
  <c r="Y688" i="1"/>
  <c r="W688" i="1"/>
  <c r="U688" i="1"/>
  <c r="S688" i="1"/>
  <c r="Q688" i="1"/>
  <c r="O688" i="1"/>
  <c r="M688" i="1"/>
  <c r="L688" i="1"/>
  <c r="J688" i="1"/>
  <c r="H688" i="1"/>
  <c r="F688" i="1"/>
  <c r="D688" i="1"/>
  <c r="AE687" i="1"/>
  <c r="AC687" i="1"/>
  <c r="AA687" i="1"/>
  <c r="Y687" i="1"/>
  <c r="W687" i="1"/>
  <c r="U687" i="1"/>
  <c r="S687" i="1"/>
  <c r="Q687" i="1"/>
  <c r="O687" i="1"/>
  <c r="M687" i="1"/>
  <c r="L687" i="1"/>
  <c r="J687" i="1"/>
  <c r="H687" i="1"/>
  <c r="F687" i="1"/>
  <c r="D687" i="1"/>
  <c r="AE686" i="1"/>
  <c r="AC686" i="1"/>
  <c r="AA686" i="1"/>
  <c r="Y686" i="1"/>
  <c r="W686" i="1"/>
  <c r="U686" i="1"/>
  <c r="S686" i="1"/>
  <c r="Q686" i="1"/>
  <c r="O686" i="1"/>
  <c r="M686" i="1"/>
  <c r="L686" i="1"/>
  <c r="J686" i="1"/>
  <c r="H686" i="1"/>
  <c r="F686" i="1"/>
  <c r="D686" i="1"/>
  <c r="AE685" i="1"/>
  <c r="AC685" i="1"/>
  <c r="AA685" i="1"/>
  <c r="Y685" i="1"/>
  <c r="W685" i="1"/>
  <c r="U685" i="1"/>
  <c r="S685" i="1"/>
  <c r="Q685" i="1"/>
  <c r="O685" i="1"/>
  <c r="M685" i="1"/>
  <c r="L685" i="1"/>
  <c r="J685" i="1"/>
  <c r="H685" i="1"/>
  <c r="F685" i="1"/>
  <c r="D685" i="1"/>
  <c r="AE684" i="1"/>
  <c r="AC684" i="1"/>
  <c r="AA684" i="1"/>
  <c r="Y684" i="1"/>
  <c r="W684" i="1"/>
  <c r="U684" i="1"/>
  <c r="S684" i="1"/>
  <c r="Q684" i="1"/>
  <c r="O684" i="1"/>
  <c r="M684" i="1"/>
  <c r="L684" i="1"/>
  <c r="J684" i="1"/>
  <c r="H684" i="1"/>
  <c r="F684" i="1"/>
  <c r="D684" i="1"/>
  <c r="AE683" i="1"/>
  <c r="AC683" i="1"/>
  <c r="AA683" i="1"/>
  <c r="Y683" i="1"/>
  <c r="W683" i="1"/>
  <c r="U683" i="1"/>
  <c r="S683" i="1"/>
  <c r="Q683" i="1"/>
  <c r="O683" i="1"/>
  <c r="M683" i="1"/>
  <c r="L683" i="1"/>
  <c r="J683" i="1"/>
  <c r="H683" i="1"/>
  <c r="F683" i="1"/>
  <c r="D683" i="1"/>
  <c r="AE682" i="1"/>
  <c r="AC682" i="1"/>
  <c r="AA682" i="1"/>
  <c r="Y682" i="1"/>
  <c r="W682" i="1"/>
  <c r="U682" i="1"/>
  <c r="S682" i="1"/>
  <c r="Q682" i="1"/>
  <c r="O682" i="1"/>
  <c r="M682" i="1"/>
  <c r="L682" i="1"/>
  <c r="J682" i="1"/>
  <c r="H682" i="1"/>
  <c r="F682" i="1"/>
  <c r="D682" i="1"/>
  <c r="AE681" i="1"/>
  <c r="AC681" i="1"/>
  <c r="AA681" i="1"/>
  <c r="Y681" i="1"/>
  <c r="W681" i="1"/>
  <c r="U681" i="1"/>
  <c r="S681" i="1"/>
  <c r="Q681" i="1"/>
  <c r="O681" i="1"/>
  <c r="M681" i="1"/>
  <c r="L681" i="1"/>
  <c r="J681" i="1"/>
  <c r="H681" i="1"/>
  <c r="F681" i="1"/>
  <c r="D681" i="1"/>
  <c r="AE680" i="1"/>
  <c r="AC680" i="1"/>
  <c r="AA680" i="1"/>
  <c r="Y680" i="1"/>
  <c r="W680" i="1"/>
  <c r="U680" i="1"/>
  <c r="S680" i="1"/>
  <c r="Q680" i="1"/>
  <c r="O680" i="1"/>
  <c r="M680" i="1"/>
  <c r="L680" i="1"/>
  <c r="J680" i="1"/>
  <c r="H680" i="1"/>
  <c r="F680" i="1"/>
  <c r="D680" i="1"/>
  <c r="AE679" i="1"/>
  <c r="AC679" i="1"/>
  <c r="AA679" i="1"/>
  <c r="Y679" i="1"/>
  <c r="W679" i="1"/>
  <c r="U679" i="1"/>
  <c r="S679" i="1"/>
  <c r="Q679" i="1"/>
  <c r="O679" i="1"/>
  <c r="M679" i="1"/>
  <c r="L679" i="1"/>
  <c r="J679" i="1"/>
  <c r="H679" i="1"/>
  <c r="F679" i="1"/>
  <c r="D679" i="1"/>
  <c r="AE678" i="1"/>
  <c r="AC678" i="1"/>
  <c r="AA678" i="1"/>
  <c r="Y678" i="1"/>
  <c r="W678" i="1"/>
  <c r="U678" i="1"/>
  <c r="S678" i="1"/>
  <c r="Q678" i="1"/>
  <c r="O678" i="1"/>
  <c r="M678" i="1"/>
  <c r="L678" i="1"/>
  <c r="J678" i="1"/>
  <c r="H678" i="1"/>
  <c r="F678" i="1"/>
  <c r="D678" i="1"/>
  <c r="AE677" i="1"/>
  <c r="AC677" i="1"/>
  <c r="AA677" i="1"/>
  <c r="Y677" i="1"/>
  <c r="W677" i="1"/>
  <c r="U677" i="1"/>
  <c r="S677" i="1"/>
  <c r="Q677" i="1"/>
  <c r="O677" i="1"/>
  <c r="M677" i="1"/>
  <c r="L677" i="1"/>
  <c r="J677" i="1"/>
  <c r="H677" i="1"/>
  <c r="F677" i="1"/>
  <c r="D677" i="1"/>
  <c r="AE676" i="1"/>
  <c r="AC676" i="1"/>
  <c r="AA676" i="1"/>
  <c r="Y676" i="1"/>
  <c r="W676" i="1"/>
  <c r="U676" i="1"/>
  <c r="S676" i="1"/>
  <c r="Q676" i="1"/>
  <c r="O676" i="1"/>
  <c r="M676" i="1"/>
  <c r="L676" i="1"/>
  <c r="J676" i="1"/>
  <c r="H676" i="1"/>
  <c r="F676" i="1"/>
  <c r="D676" i="1"/>
  <c r="AE675" i="1"/>
  <c r="AC675" i="1"/>
  <c r="AA675" i="1"/>
  <c r="Y675" i="1"/>
  <c r="W675" i="1"/>
  <c r="U675" i="1"/>
  <c r="S675" i="1"/>
  <c r="Q675" i="1"/>
  <c r="O675" i="1"/>
  <c r="M675" i="1"/>
  <c r="L675" i="1"/>
  <c r="J675" i="1"/>
  <c r="H675" i="1"/>
  <c r="F675" i="1"/>
  <c r="D675" i="1"/>
  <c r="AE674" i="1"/>
  <c r="AC674" i="1"/>
  <c r="AA674" i="1"/>
  <c r="Y674" i="1"/>
  <c r="W674" i="1"/>
  <c r="U674" i="1"/>
  <c r="S674" i="1"/>
  <c r="Q674" i="1"/>
  <c r="O674" i="1"/>
  <c r="M674" i="1"/>
  <c r="L674" i="1"/>
  <c r="J674" i="1"/>
  <c r="H674" i="1"/>
  <c r="F674" i="1"/>
  <c r="D674" i="1"/>
  <c r="AE673" i="1"/>
  <c r="AC673" i="1"/>
  <c r="AA673" i="1"/>
  <c r="Y673" i="1"/>
  <c r="W673" i="1"/>
  <c r="U673" i="1"/>
  <c r="S673" i="1"/>
  <c r="Q673" i="1"/>
  <c r="O673" i="1"/>
  <c r="M673" i="1"/>
  <c r="L673" i="1"/>
  <c r="J673" i="1"/>
  <c r="H673" i="1"/>
  <c r="F673" i="1"/>
  <c r="D673" i="1"/>
  <c r="AE672" i="1"/>
  <c r="AC672" i="1"/>
  <c r="AA672" i="1"/>
  <c r="Y672" i="1"/>
  <c r="W672" i="1"/>
  <c r="U672" i="1"/>
  <c r="S672" i="1"/>
  <c r="Q672" i="1"/>
  <c r="O672" i="1"/>
  <c r="M672" i="1"/>
  <c r="L672" i="1"/>
  <c r="J672" i="1"/>
  <c r="H672" i="1"/>
  <c r="F672" i="1"/>
  <c r="D672" i="1"/>
  <c r="AE671" i="1"/>
  <c r="AC671" i="1"/>
  <c r="AA671" i="1"/>
  <c r="Y671" i="1"/>
  <c r="W671" i="1"/>
  <c r="U671" i="1"/>
  <c r="S671" i="1"/>
  <c r="Q671" i="1"/>
  <c r="O671" i="1"/>
  <c r="M671" i="1"/>
  <c r="L671" i="1"/>
  <c r="J671" i="1"/>
  <c r="H671" i="1"/>
  <c r="F671" i="1"/>
  <c r="D671" i="1"/>
  <c r="AE670" i="1"/>
  <c r="AC670" i="1"/>
  <c r="AA670" i="1"/>
  <c r="Y670" i="1"/>
  <c r="W670" i="1"/>
  <c r="U670" i="1"/>
  <c r="S670" i="1"/>
  <c r="Q670" i="1"/>
  <c r="O670" i="1"/>
  <c r="M670" i="1"/>
  <c r="L670" i="1"/>
  <c r="J670" i="1"/>
  <c r="H670" i="1"/>
  <c r="F670" i="1"/>
  <c r="D670" i="1"/>
  <c r="AE669" i="1"/>
  <c r="AC669" i="1"/>
  <c r="AA669" i="1"/>
  <c r="Y669" i="1"/>
  <c r="W669" i="1"/>
  <c r="U669" i="1"/>
  <c r="S669" i="1"/>
  <c r="Q669" i="1"/>
  <c r="O669" i="1"/>
  <c r="M669" i="1"/>
  <c r="L669" i="1"/>
  <c r="J669" i="1"/>
  <c r="H669" i="1"/>
  <c r="F669" i="1"/>
  <c r="D669" i="1"/>
  <c r="AE668" i="1"/>
  <c r="AC668" i="1"/>
  <c r="AA668" i="1"/>
  <c r="Y668" i="1"/>
  <c r="W668" i="1"/>
  <c r="U668" i="1"/>
  <c r="S668" i="1"/>
  <c r="Q668" i="1"/>
  <c r="O668" i="1"/>
  <c r="M668" i="1"/>
  <c r="L668" i="1"/>
  <c r="J668" i="1"/>
  <c r="H668" i="1"/>
  <c r="F668" i="1"/>
  <c r="D668" i="1"/>
  <c r="AE667" i="1"/>
  <c r="AC667" i="1"/>
  <c r="AA667" i="1"/>
  <c r="Y667" i="1"/>
  <c r="W667" i="1"/>
  <c r="U667" i="1"/>
  <c r="S667" i="1"/>
  <c r="Q667" i="1"/>
  <c r="O667" i="1"/>
  <c r="M667" i="1"/>
  <c r="L667" i="1"/>
  <c r="J667" i="1"/>
  <c r="H667" i="1"/>
  <c r="F667" i="1"/>
  <c r="D667" i="1"/>
  <c r="AE666" i="1"/>
  <c r="AC666" i="1"/>
  <c r="AA666" i="1"/>
  <c r="Y666" i="1"/>
  <c r="W666" i="1"/>
  <c r="U666" i="1"/>
  <c r="S666" i="1"/>
  <c r="Q666" i="1"/>
  <c r="O666" i="1"/>
  <c r="M666" i="1"/>
  <c r="L666" i="1"/>
  <c r="J666" i="1"/>
  <c r="H666" i="1"/>
  <c r="F666" i="1"/>
  <c r="D666" i="1"/>
  <c r="AE665" i="1"/>
  <c r="AC665" i="1"/>
  <c r="AA665" i="1"/>
  <c r="Y665" i="1"/>
  <c r="W665" i="1"/>
  <c r="U665" i="1"/>
  <c r="S665" i="1"/>
  <c r="Q665" i="1"/>
  <c r="O665" i="1"/>
  <c r="M665" i="1"/>
  <c r="L665" i="1"/>
  <c r="J665" i="1"/>
  <c r="H665" i="1"/>
  <c r="F665" i="1"/>
  <c r="D665" i="1"/>
  <c r="AE664" i="1"/>
  <c r="AC664" i="1"/>
  <c r="AA664" i="1"/>
  <c r="Y664" i="1"/>
  <c r="W664" i="1"/>
  <c r="U664" i="1"/>
  <c r="S664" i="1"/>
  <c r="Q664" i="1"/>
  <c r="O664" i="1"/>
  <c r="M664" i="1"/>
  <c r="L664" i="1"/>
  <c r="J664" i="1"/>
  <c r="H664" i="1"/>
  <c r="F664" i="1"/>
  <c r="D664" i="1"/>
  <c r="AE663" i="1"/>
  <c r="AC663" i="1"/>
  <c r="AA663" i="1"/>
  <c r="Y663" i="1"/>
  <c r="W663" i="1"/>
  <c r="U663" i="1"/>
  <c r="S663" i="1"/>
  <c r="Q663" i="1"/>
  <c r="O663" i="1"/>
  <c r="M663" i="1"/>
  <c r="L663" i="1"/>
  <c r="J663" i="1"/>
  <c r="H663" i="1"/>
  <c r="F663" i="1"/>
  <c r="D663" i="1"/>
  <c r="AE662" i="1"/>
  <c r="AC662" i="1"/>
  <c r="AA662" i="1"/>
  <c r="Y662" i="1"/>
  <c r="W662" i="1"/>
  <c r="U662" i="1"/>
  <c r="S662" i="1"/>
  <c r="Q662" i="1"/>
  <c r="O662" i="1"/>
  <c r="M662" i="1"/>
  <c r="L662" i="1"/>
  <c r="J662" i="1"/>
  <c r="H662" i="1"/>
  <c r="F662" i="1"/>
  <c r="D662" i="1"/>
  <c r="AE661" i="1"/>
  <c r="AC661" i="1"/>
  <c r="AA661" i="1"/>
  <c r="Y661" i="1"/>
  <c r="W661" i="1"/>
  <c r="U661" i="1"/>
  <c r="S661" i="1"/>
  <c r="Q661" i="1"/>
  <c r="O661" i="1"/>
  <c r="M661" i="1"/>
  <c r="L661" i="1"/>
  <c r="J661" i="1"/>
  <c r="H661" i="1"/>
  <c r="F661" i="1"/>
  <c r="D661" i="1"/>
  <c r="AE660" i="1"/>
  <c r="AC660" i="1"/>
  <c r="AA660" i="1"/>
  <c r="Y660" i="1"/>
  <c r="W660" i="1"/>
  <c r="U660" i="1"/>
  <c r="S660" i="1"/>
  <c r="Q660" i="1"/>
  <c r="O660" i="1"/>
  <c r="M660" i="1"/>
  <c r="L660" i="1"/>
  <c r="J660" i="1"/>
  <c r="H660" i="1"/>
  <c r="F660" i="1"/>
  <c r="D660" i="1"/>
  <c r="AE659" i="1"/>
  <c r="AC659" i="1"/>
  <c r="AA659" i="1"/>
  <c r="Y659" i="1"/>
  <c r="W659" i="1"/>
  <c r="U659" i="1"/>
  <c r="S659" i="1"/>
  <c r="Q659" i="1"/>
  <c r="O659" i="1"/>
  <c r="M659" i="1"/>
  <c r="L659" i="1"/>
  <c r="J659" i="1"/>
  <c r="H659" i="1"/>
  <c r="F659" i="1"/>
  <c r="D659" i="1"/>
  <c r="AE658" i="1"/>
  <c r="AC658" i="1"/>
  <c r="AA658" i="1"/>
  <c r="Y658" i="1"/>
  <c r="W658" i="1"/>
  <c r="U658" i="1"/>
  <c r="S658" i="1"/>
  <c r="Q658" i="1"/>
  <c r="O658" i="1"/>
  <c r="M658" i="1"/>
  <c r="L658" i="1"/>
  <c r="J658" i="1"/>
  <c r="H658" i="1"/>
  <c r="F658" i="1"/>
  <c r="D658" i="1"/>
  <c r="AE657" i="1"/>
  <c r="AC657" i="1"/>
  <c r="AA657" i="1"/>
  <c r="Y657" i="1"/>
  <c r="W657" i="1"/>
  <c r="U657" i="1"/>
  <c r="S657" i="1"/>
  <c r="Q657" i="1"/>
  <c r="O657" i="1"/>
  <c r="M657" i="1"/>
  <c r="L657" i="1"/>
  <c r="J657" i="1"/>
  <c r="H657" i="1"/>
  <c r="F657" i="1"/>
  <c r="D657" i="1"/>
  <c r="AE656" i="1"/>
  <c r="AC656" i="1"/>
  <c r="AA656" i="1"/>
  <c r="Y656" i="1"/>
  <c r="W656" i="1"/>
  <c r="U656" i="1"/>
  <c r="S656" i="1"/>
  <c r="Q656" i="1"/>
  <c r="O656" i="1"/>
  <c r="M656" i="1"/>
  <c r="L656" i="1"/>
  <c r="J656" i="1"/>
  <c r="H656" i="1"/>
  <c r="F656" i="1"/>
  <c r="D656" i="1"/>
  <c r="AE655" i="1"/>
  <c r="AC655" i="1"/>
  <c r="AA655" i="1"/>
  <c r="Y655" i="1"/>
  <c r="W655" i="1"/>
  <c r="U655" i="1"/>
  <c r="S655" i="1"/>
  <c r="Q655" i="1"/>
  <c r="O655" i="1"/>
  <c r="M655" i="1"/>
  <c r="L655" i="1"/>
  <c r="J655" i="1"/>
  <c r="H655" i="1"/>
  <c r="F655" i="1"/>
  <c r="D655" i="1"/>
  <c r="AE654" i="1"/>
  <c r="AC654" i="1"/>
  <c r="AA654" i="1"/>
  <c r="Y654" i="1"/>
  <c r="W654" i="1"/>
  <c r="U654" i="1"/>
  <c r="S654" i="1"/>
  <c r="Q654" i="1"/>
  <c r="O654" i="1"/>
  <c r="M654" i="1"/>
  <c r="L654" i="1"/>
  <c r="J654" i="1"/>
  <c r="H654" i="1"/>
  <c r="F654" i="1"/>
  <c r="D654" i="1"/>
  <c r="AE653" i="1"/>
  <c r="AC653" i="1"/>
  <c r="AA653" i="1"/>
  <c r="Y653" i="1"/>
  <c r="W653" i="1"/>
  <c r="U653" i="1"/>
  <c r="S653" i="1"/>
  <c r="Q653" i="1"/>
  <c r="O653" i="1"/>
  <c r="M653" i="1"/>
  <c r="L653" i="1"/>
  <c r="J653" i="1"/>
  <c r="H653" i="1"/>
  <c r="F653" i="1"/>
  <c r="D653" i="1"/>
  <c r="AE652" i="1"/>
  <c r="AC652" i="1"/>
  <c r="AA652" i="1"/>
  <c r="Y652" i="1"/>
  <c r="W652" i="1"/>
  <c r="U652" i="1"/>
  <c r="S652" i="1"/>
  <c r="Q652" i="1"/>
  <c r="O652" i="1"/>
  <c r="M652" i="1"/>
  <c r="L652" i="1"/>
  <c r="J652" i="1"/>
  <c r="H652" i="1"/>
  <c r="F652" i="1"/>
  <c r="D652" i="1"/>
  <c r="AE651" i="1"/>
  <c r="AC651" i="1"/>
  <c r="AA651" i="1"/>
  <c r="Y651" i="1"/>
  <c r="W651" i="1"/>
  <c r="U651" i="1"/>
  <c r="S651" i="1"/>
  <c r="Q651" i="1"/>
  <c r="O651" i="1"/>
  <c r="M651" i="1"/>
  <c r="L651" i="1"/>
  <c r="J651" i="1"/>
  <c r="H651" i="1"/>
  <c r="F651" i="1"/>
  <c r="D651" i="1"/>
  <c r="AE650" i="1"/>
  <c r="AC650" i="1"/>
  <c r="AA650" i="1"/>
  <c r="Y650" i="1"/>
  <c r="W650" i="1"/>
  <c r="U650" i="1"/>
  <c r="S650" i="1"/>
  <c r="Q650" i="1"/>
  <c r="O650" i="1"/>
  <c r="M650" i="1"/>
  <c r="L650" i="1"/>
  <c r="J650" i="1"/>
  <c r="H650" i="1"/>
  <c r="F650" i="1"/>
  <c r="D650" i="1"/>
  <c r="AE649" i="1"/>
  <c r="AC649" i="1"/>
  <c r="AA649" i="1"/>
  <c r="Y649" i="1"/>
  <c r="W649" i="1"/>
  <c r="U649" i="1"/>
  <c r="S649" i="1"/>
  <c r="Q649" i="1"/>
  <c r="O649" i="1"/>
  <c r="M649" i="1"/>
  <c r="L649" i="1"/>
  <c r="J649" i="1"/>
  <c r="H649" i="1"/>
  <c r="F649" i="1"/>
  <c r="D649" i="1"/>
  <c r="AE648" i="1"/>
  <c r="AC648" i="1"/>
  <c r="AA648" i="1"/>
  <c r="Y648" i="1"/>
  <c r="W648" i="1"/>
  <c r="U648" i="1"/>
  <c r="S648" i="1"/>
  <c r="Q648" i="1"/>
  <c r="O648" i="1"/>
  <c r="M648" i="1"/>
  <c r="L648" i="1"/>
  <c r="J648" i="1"/>
  <c r="H648" i="1"/>
  <c r="F648" i="1"/>
  <c r="D648" i="1"/>
  <c r="AE647" i="1"/>
  <c r="AC647" i="1"/>
  <c r="AA647" i="1"/>
  <c r="Y647" i="1"/>
  <c r="W647" i="1"/>
  <c r="U647" i="1"/>
  <c r="S647" i="1"/>
  <c r="Q647" i="1"/>
  <c r="O647" i="1"/>
  <c r="M647" i="1"/>
  <c r="L647" i="1"/>
  <c r="J647" i="1"/>
  <c r="H647" i="1"/>
  <c r="F647" i="1"/>
  <c r="D647" i="1"/>
  <c r="AE646" i="1"/>
  <c r="AC646" i="1"/>
  <c r="AA646" i="1"/>
  <c r="Y646" i="1"/>
  <c r="W646" i="1"/>
  <c r="U646" i="1"/>
  <c r="S646" i="1"/>
  <c r="Q646" i="1"/>
  <c r="O646" i="1"/>
  <c r="M646" i="1"/>
  <c r="L646" i="1"/>
  <c r="J646" i="1"/>
  <c r="H646" i="1"/>
  <c r="F646" i="1"/>
  <c r="D646" i="1"/>
  <c r="AE645" i="1"/>
  <c r="AC645" i="1"/>
  <c r="AA645" i="1"/>
  <c r="Y645" i="1"/>
  <c r="W645" i="1"/>
  <c r="U645" i="1"/>
  <c r="S645" i="1"/>
  <c r="Q645" i="1"/>
  <c r="O645" i="1"/>
  <c r="M645" i="1"/>
  <c r="L645" i="1"/>
  <c r="J645" i="1"/>
  <c r="H645" i="1"/>
  <c r="F645" i="1"/>
  <c r="D645" i="1"/>
  <c r="AE644" i="1"/>
  <c r="AC644" i="1"/>
  <c r="AA644" i="1"/>
  <c r="Y644" i="1"/>
  <c r="W644" i="1"/>
  <c r="U644" i="1"/>
  <c r="S644" i="1"/>
  <c r="Q644" i="1"/>
  <c r="O644" i="1"/>
  <c r="M644" i="1"/>
  <c r="L644" i="1"/>
  <c r="J644" i="1"/>
  <c r="H644" i="1"/>
  <c r="F644" i="1"/>
  <c r="D644" i="1"/>
  <c r="AE643" i="1"/>
  <c r="AC643" i="1"/>
  <c r="AA643" i="1"/>
  <c r="Y643" i="1"/>
  <c r="W643" i="1"/>
  <c r="U643" i="1"/>
  <c r="S643" i="1"/>
  <c r="Q643" i="1"/>
  <c r="O643" i="1"/>
  <c r="M643" i="1"/>
  <c r="L643" i="1"/>
  <c r="J643" i="1"/>
  <c r="H643" i="1"/>
  <c r="F643" i="1"/>
  <c r="D643" i="1"/>
  <c r="AE642" i="1"/>
  <c r="AC642" i="1"/>
  <c r="AA642" i="1"/>
  <c r="Y642" i="1"/>
  <c r="W642" i="1"/>
  <c r="U642" i="1"/>
  <c r="S642" i="1"/>
  <c r="Q642" i="1"/>
  <c r="O642" i="1"/>
  <c r="M642" i="1"/>
  <c r="L642" i="1"/>
  <c r="J642" i="1"/>
  <c r="H642" i="1"/>
  <c r="F642" i="1"/>
  <c r="D642" i="1"/>
  <c r="AE641" i="1"/>
  <c r="AC641" i="1"/>
  <c r="AA641" i="1"/>
  <c r="Y641" i="1"/>
  <c r="W641" i="1"/>
  <c r="U641" i="1"/>
  <c r="S641" i="1"/>
  <c r="Q641" i="1"/>
  <c r="O641" i="1"/>
  <c r="M641" i="1"/>
  <c r="L641" i="1"/>
  <c r="J641" i="1"/>
  <c r="H641" i="1"/>
  <c r="F641" i="1"/>
  <c r="D641" i="1"/>
  <c r="AE640" i="1"/>
  <c r="AC640" i="1"/>
  <c r="AA640" i="1"/>
  <c r="Y640" i="1"/>
  <c r="W640" i="1"/>
  <c r="U640" i="1"/>
  <c r="S640" i="1"/>
  <c r="Q640" i="1"/>
  <c r="O640" i="1"/>
  <c r="M640" i="1"/>
  <c r="L640" i="1"/>
  <c r="J640" i="1"/>
  <c r="H640" i="1"/>
  <c r="F640" i="1"/>
  <c r="D640" i="1"/>
  <c r="AE639" i="1"/>
  <c r="AC639" i="1"/>
  <c r="AA639" i="1"/>
  <c r="Y639" i="1"/>
  <c r="W639" i="1"/>
  <c r="U639" i="1"/>
  <c r="S639" i="1"/>
  <c r="Q639" i="1"/>
  <c r="O639" i="1"/>
  <c r="M639" i="1"/>
  <c r="L639" i="1"/>
  <c r="J639" i="1"/>
  <c r="H639" i="1"/>
  <c r="F639" i="1"/>
  <c r="D639" i="1"/>
  <c r="AE638" i="1"/>
  <c r="AC638" i="1"/>
  <c r="AA638" i="1"/>
  <c r="Y638" i="1"/>
  <c r="W638" i="1"/>
  <c r="U638" i="1"/>
  <c r="S638" i="1"/>
  <c r="Q638" i="1"/>
  <c r="O638" i="1"/>
  <c r="M638" i="1"/>
  <c r="L638" i="1"/>
  <c r="J638" i="1"/>
  <c r="H638" i="1"/>
  <c r="F638" i="1"/>
  <c r="D638" i="1"/>
  <c r="AE637" i="1"/>
  <c r="AC637" i="1"/>
  <c r="AA637" i="1"/>
  <c r="Y637" i="1"/>
  <c r="W637" i="1"/>
  <c r="U637" i="1"/>
  <c r="S637" i="1"/>
  <c r="Q637" i="1"/>
  <c r="O637" i="1"/>
  <c r="M637" i="1"/>
  <c r="L637" i="1"/>
  <c r="J637" i="1"/>
  <c r="H637" i="1"/>
  <c r="F637" i="1"/>
  <c r="D637" i="1"/>
  <c r="AE636" i="1"/>
  <c r="AC636" i="1"/>
  <c r="AA636" i="1"/>
  <c r="Y636" i="1"/>
  <c r="W636" i="1"/>
  <c r="U636" i="1"/>
  <c r="S636" i="1"/>
  <c r="Q636" i="1"/>
  <c r="O636" i="1"/>
  <c r="M636" i="1"/>
  <c r="L636" i="1"/>
  <c r="J636" i="1"/>
  <c r="H636" i="1"/>
  <c r="F636" i="1"/>
  <c r="D636" i="1"/>
  <c r="AE635" i="1"/>
  <c r="AC635" i="1"/>
  <c r="AA635" i="1"/>
  <c r="Y635" i="1"/>
  <c r="W635" i="1"/>
  <c r="U635" i="1"/>
  <c r="S635" i="1"/>
  <c r="Q635" i="1"/>
  <c r="O635" i="1"/>
  <c r="M635" i="1"/>
  <c r="L635" i="1"/>
  <c r="J635" i="1"/>
  <c r="H635" i="1"/>
  <c r="F635" i="1"/>
  <c r="D635" i="1"/>
  <c r="AE634" i="1"/>
  <c r="AC634" i="1"/>
  <c r="AA634" i="1"/>
  <c r="Y634" i="1"/>
  <c r="W634" i="1"/>
  <c r="U634" i="1"/>
  <c r="S634" i="1"/>
  <c r="Q634" i="1"/>
  <c r="O634" i="1"/>
  <c r="M634" i="1"/>
  <c r="L634" i="1"/>
  <c r="J634" i="1"/>
  <c r="H634" i="1"/>
  <c r="F634" i="1"/>
  <c r="D634" i="1"/>
  <c r="AE633" i="1"/>
  <c r="AC633" i="1"/>
  <c r="AA633" i="1"/>
  <c r="Y633" i="1"/>
  <c r="W633" i="1"/>
  <c r="U633" i="1"/>
  <c r="S633" i="1"/>
  <c r="Q633" i="1"/>
  <c r="O633" i="1"/>
  <c r="M633" i="1"/>
  <c r="L633" i="1"/>
  <c r="J633" i="1"/>
  <c r="H633" i="1"/>
  <c r="F633" i="1"/>
  <c r="D633" i="1"/>
  <c r="AE632" i="1"/>
  <c r="AC632" i="1"/>
  <c r="AA632" i="1"/>
  <c r="Y632" i="1"/>
  <c r="W632" i="1"/>
  <c r="U632" i="1"/>
  <c r="S632" i="1"/>
  <c r="Q632" i="1"/>
  <c r="O632" i="1"/>
  <c r="M632" i="1"/>
  <c r="L632" i="1"/>
  <c r="J632" i="1"/>
  <c r="H632" i="1"/>
  <c r="F632" i="1"/>
  <c r="D632" i="1"/>
  <c r="AE631" i="1"/>
  <c r="AC631" i="1"/>
  <c r="AA631" i="1"/>
  <c r="Y631" i="1"/>
  <c r="W631" i="1"/>
  <c r="U631" i="1"/>
  <c r="S631" i="1"/>
  <c r="Q631" i="1"/>
  <c r="O631" i="1"/>
  <c r="M631" i="1"/>
  <c r="L631" i="1"/>
  <c r="J631" i="1"/>
  <c r="H631" i="1"/>
  <c r="F631" i="1"/>
  <c r="D631" i="1"/>
  <c r="AE630" i="1"/>
  <c r="AC630" i="1"/>
  <c r="AA630" i="1"/>
  <c r="Y630" i="1"/>
  <c r="W630" i="1"/>
  <c r="U630" i="1"/>
  <c r="S630" i="1"/>
  <c r="Q630" i="1"/>
  <c r="O630" i="1"/>
  <c r="M630" i="1"/>
  <c r="L630" i="1"/>
  <c r="J630" i="1"/>
  <c r="H630" i="1"/>
  <c r="F630" i="1"/>
  <c r="D630" i="1"/>
  <c r="AE629" i="1"/>
  <c r="AC629" i="1"/>
  <c r="AA629" i="1"/>
  <c r="Y629" i="1"/>
  <c r="W629" i="1"/>
  <c r="U629" i="1"/>
  <c r="S629" i="1"/>
  <c r="Q629" i="1"/>
  <c r="O629" i="1"/>
  <c r="M629" i="1"/>
  <c r="L629" i="1"/>
  <c r="J629" i="1"/>
  <c r="H629" i="1"/>
  <c r="F629" i="1"/>
  <c r="D629" i="1"/>
  <c r="AE628" i="1"/>
  <c r="AC628" i="1"/>
  <c r="AA628" i="1"/>
  <c r="Y628" i="1"/>
  <c r="W628" i="1"/>
  <c r="U628" i="1"/>
  <c r="S628" i="1"/>
  <c r="Q628" i="1"/>
  <c r="O628" i="1"/>
  <c r="M628" i="1"/>
  <c r="L628" i="1"/>
  <c r="J628" i="1"/>
  <c r="H628" i="1"/>
  <c r="F628" i="1"/>
  <c r="D628" i="1"/>
  <c r="AE627" i="1"/>
  <c r="AC627" i="1"/>
  <c r="AA627" i="1"/>
  <c r="Y627" i="1"/>
  <c r="W627" i="1"/>
  <c r="U627" i="1"/>
  <c r="S627" i="1"/>
  <c r="Q627" i="1"/>
  <c r="O627" i="1"/>
  <c r="M627" i="1"/>
  <c r="L627" i="1"/>
  <c r="J627" i="1"/>
  <c r="H627" i="1"/>
  <c r="F627" i="1"/>
  <c r="D627" i="1"/>
  <c r="AE626" i="1"/>
  <c r="AC626" i="1"/>
  <c r="AA626" i="1"/>
  <c r="Y626" i="1"/>
  <c r="W626" i="1"/>
  <c r="U626" i="1"/>
  <c r="S626" i="1"/>
  <c r="Q626" i="1"/>
  <c r="O626" i="1"/>
  <c r="M626" i="1"/>
  <c r="L626" i="1"/>
  <c r="J626" i="1"/>
  <c r="H626" i="1"/>
  <c r="F626" i="1"/>
  <c r="D626" i="1"/>
  <c r="AE625" i="1"/>
  <c r="AC625" i="1"/>
  <c r="AA625" i="1"/>
  <c r="Y625" i="1"/>
  <c r="W625" i="1"/>
  <c r="U625" i="1"/>
  <c r="S625" i="1"/>
  <c r="Q625" i="1"/>
  <c r="O625" i="1"/>
  <c r="M625" i="1"/>
  <c r="L625" i="1"/>
  <c r="J625" i="1"/>
  <c r="H625" i="1"/>
  <c r="F625" i="1"/>
  <c r="D625" i="1"/>
  <c r="AE624" i="1"/>
  <c r="AC624" i="1"/>
  <c r="AA624" i="1"/>
  <c r="Y624" i="1"/>
  <c r="W624" i="1"/>
  <c r="U624" i="1"/>
  <c r="S624" i="1"/>
  <c r="Q624" i="1"/>
  <c r="O624" i="1"/>
  <c r="M624" i="1"/>
  <c r="L624" i="1"/>
  <c r="J624" i="1"/>
  <c r="H624" i="1"/>
  <c r="F624" i="1"/>
  <c r="D624" i="1"/>
  <c r="AE623" i="1"/>
  <c r="AC623" i="1"/>
  <c r="AA623" i="1"/>
  <c r="Y623" i="1"/>
  <c r="W623" i="1"/>
  <c r="U623" i="1"/>
  <c r="S623" i="1"/>
  <c r="Q623" i="1"/>
  <c r="O623" i="1"/>
  <c r="M623" i="1"/>
  <c r="L623" i="1"/>
  <c r="J623" i="1"/>
  <c r="H623" i="1"/>
  <c r="F623" i="1"/>
  <c r="D623" i="1"/>
  <c r="AE622" i="1"/>
  <c r="AC622" i="1"/>
  <c r="AA622" i="1"/>
  <c r="Y622" i="1"/>
  <c r="W622" i="1"/>
  <c r="U622" i="1"/>
  <c r="S622" i="1"/>
  <c r="Q622" i="1"/>
  <c r="O622" i="1"/>
  <c r="M622" i="1"/>
  <c r="L622" i="1"/>
  <c r="J622" i="1"/>
  <c r="H622" i="1"/>
  <c r="F622" i="1"/>
  <c r="D622" i="1"/>
  <c r="AE621" i="1"/>
  <c r="AC621" i="1"/>
  <c r="AA621" i="1"/>
  <c r="Y621" i="1"/>
  <c r="W621" i="1"/>
  <c r="U621" i="1"/>
  <c r="S621" i="1"/>
  <c r="Q621" i="1"/>
  <c r="O621" i="1"/>
  <c r="M621" i="1"/>
  <c r="L621" i="1"/>
  <c r="J621" i="1"/>
  <c r="H621" i="1"/>
  <c r="F621" i="1"/>
  <c r="D621" i="1"/>
  <c r="AE620" i="1"/>
  <c r="AC620" i="1"/>
  <c r="AA620" i="1"/>
  <c r="Y620" i="1"/>
  <c r="W620" i="1"/>
  <c r="U620" i="1"/>
  <c r="S620" i="1"/>
  <c r="Q620" i="1"/>
  <c r="O620" i="1"/>
  <c r="M620" i="1"/>
  <c r="L620" i="1"/>
  <c r="J620" i="1"/>
  <c r="H620" i="1"/>
  <c r="F620" i="1"/>
  <c r="D620" i="1"/>
  <c r="AE619" i="1"/>
  <c r="AC619" i="1"/>
  <c r="AA619" i="1"/>
  <c r="Y619" i="1"/>
  <c r="W619" i="1"/>
  <c r="U619" i="1"/>
  <c r="S619" i="1"/>
  <c r="Q619" i="1"/>
  <c r="O619" i="1"/>
  <c r="M619" i="1"/>
  <c r="L619" i="1"/>
  <c r="J619" i="1"/>
  <c r="H619" i="1"/>
  <c r="F619" i="1"/>
  <c r="D619" i="1"/>
  <c r="AE618" i="1"/>
  <c r="AC618" i="1"/>
  <c r="AA618" i="1"/>
  <c r="Y618" i="1"/>
  <c r="W618" i="1"/>
  <c r="U618" i="1"/>
  <c r="S618" i="1"/>
  <c r="Q618" i="1"/>
  <c r="O618" i="1"/>
  <c r="M618" i="1"/>
  <c r="L618" i="1"/>
  <c r="J618" i="1"/>
  <c r="H618" i="1"/>
  <c r="F618" i="1"/>
  <c r="D618" i="1"/>
  <c r="AE617" i="1"/>
  <c r="AC617" i="1"/>
  <c r="AA617" i="1"/>
  <c r="Y617" i="1"/>
  <c r="W617" i="1"/>
  <c r="U617" i="1"/>
  <c r="S617" i="1"/>
  <c r="Q617" i="1"/>
  <c r="O617" i="1"/>
  <c r="M617" i="1"/>
  <c r="L617" i="1"/>
  <c r="J617" i="1"/>
  <c r="H617" i="1"/>
  <c r="F617" i="1"/>
  <c r="D617" i="1"/>
  <c r="AE616" i="1"/>
  <c r="AC616" i="1"/>
  <c r="AA616" i="1"/>
  <c r="Y616" i="1"/>
  <c r="W616" i="1"/>
  <c r="U616" i="1"/>
  <c r="S616" i="1"/>
  <c r="Q616" i="1"/>
  <c r="O616" i="1"/>
  <c r="M616" i="1"/>
  <c r="L616" i="1"/>
  <c r="J616" i="1"/>
  <c r="H616" i="1"/>
  <c r="F616" i="1"/>
  <c r="D616" i="1"/>
  <c r="AE615" i="1"/>
  <c r="AC615" i="1"/>
  <c r="AA615" i="1"/>
  <c r="Y615" i="1"/>
  <c r="W615" i="1"/>
  <c r="U615" i="1"/>
  <c r="S615" i="1"/>
  <c r="Q615" i="1"/>
  <c r="O615" i="1"/>
  <c r="M615" i="1"/>
  <c r="L615" i="1"/>
  <c r="J615" i="1"/>
  <c r="H615" i="1"/>
  <c r="F615" i="1"/>
  <c r="D615" i="1"/>
  <c r="AE614" i="1"/>
  <c r="AC614" i="1"/>
  <c r="AA614" i="1"/>
  <c r="Y614" i="1"/>
  <c r="W614" i="1"/>
  <c r="U614" i="1"/>
  <c r="S614" i="1"/>
  <c r="Q614" i="1"/>
  <c r="O614" i="1"/>
  <c r="M614" i="1"/>
  <c r="L614" i="1"/>
  <c r="J614" i="1"/>
  <c r="H614" i="1"/>
  <c r="F614" i="1"/>
  <c r="D614" i="1"/>
  <c r="AE613" i="1"/>
  <c r="AC613" i="1"/>
  <c r="AA613" i="1"/>
  <c r="Y613" i="1"/>
  <c r="W613" i="1"/>
  <c r="U613" i="1"/>
  <c r="S613" i="1"/>
  <c r="Q613" i="1"/>
  <c r="O613" i="1"/>
  <c r="M613" i="1"/>
  <c r="L613" i="1"/>
  <c r="J613" i="1"/>
  <c r="H613" i="1"/>
  <c r="F613" i="1"/>
  <c r="D613" i="1"/>
  <c r="AE612" i="1"/>
  <c r="AC612" i="1"/>
  <c r="AA612" i="1"/>
  <c r="Y612" i="1"/>
  <c r="W612" i="1"/>
  <c r="U612" i="1"/>
  <c r="S612" i="1"/>
  <c r="Q612" i="1"/>
  <c r="O612" i="1"/>
  <c r="M612" i="1"/>
  <c r="L612" i="1"/>
  <c r="J612" i="1"/>
  <c r="H612" i="1"/>
  <c r="F612" i="1"/>
  <c r="D612" i="1"/>
  <c r="AE611" i="1"/>
  <c r="AC611" i="1"/>
  <c r="AA611" i="1"/>
  <c r="Y611" i="1"/>
  <c r="W611" i="1"/>
  <c r="U611" i="1"/>
  <c r="S611" i="1"/>
  <c r="Q611" i="1"/>
  <c r="O611" i="1"/>
  <c r="M611" i="1"/>
  <c r="L611" i="1"/>
  <c r="J611" i="1"/>
  <c r="H611" i="1"/>
  <c r="F611" i="1"/>
  <c r="D611" i="1"/>
  <c r="AE610" i="1"/>
  <c r="AC610" i="1"/>
  <c r="AA610" i="1"/>
  <c r="Y610" i="1"/>
  <c r="W610" i="1"/>
  <c r="U610" i="1"/>
  <c r="S610" i="1"/>
  <c r="Q610" i="1"/>
  <c r="O610" i="1"/>
  <c r="M610" i="1"/>
  <c r="L610" i="1"/>
  <c r="J610" i="1"/>
  <c r="H610" i="1"/>
  <c r="F610" i="1"/>
  <c r="D610" i="1"/>
  <c r="AE609" i="1"/>
  <c r="AC609" i="1"/>
  <c r="AA609" i="1"/>
  <c r="Y609" i="1"/>
  <c r="W609" i="1"/>
  <c r="U609" i="1"/>
  <c r="S609" i="1"/>
  <c r="Q609" i="1"/>
  <c r="O609" i="1"/>
  <c r="M609" i="1"/>
  <c r="L609" i="1"/>
  <c r="J609" i="1"/>
  <c r="H609" i="1"/>
  <c r="F609" i="1"/>
  <c r="D609" i="1"/>
  <c r="AE608" i="1"/>
  <c r="AC608" i="1"/>
  <c r="AA608" i="1"/>
  <c r="Y608" i="1"/>
  <c r="W608" i="1"/>
  <c r="U608" i="1"/>
  <c r="S608" i="1"/>
  <c r="Q608" i="1"/>
  <c r="O608" i="1"/>
  <c r="M608" i="1"/>
  <c r="L608" i="1"/>
  <c r="J608" i="1"/>
  <c r="H608" i="1"/>
  <c r="F608" i="1"/>
  <c r="D608" i="1"/>
  <c r="AE607" i="1"/>
  <c r="AC607" i="1"/>
  <c r="AA607" i="1"/>
  <c r="Y607" i="1"/>
  <c r="W607" i="1"/>
  <c r="U607" i="1"/>
  <c r="S607" i="1"/>
  <c r="Q607" i="1"/>
  <c r="O607" i="1"/>
  <c r="M607" i="1"/>
  <c r="L607" i="1"/>
  <c r="J607" i="1"/>
  <c r="H607" i="1"/>
  <c r="F607" i="1"/>
  <c r="D607" i="1"/>
  <c r="AE606" i="1"/>
  <c r="AC606" i="1"/>
  <c r="AA606" i="1"/>
  <c r="Y606" i="1"/>
  <c r="W606" i="1"/>
  <c r="U606" i="1"/>
  <c r="S606" i="1"/>
  <c r="Q606" i="1"/>
  <c r="O606" i="1"/>
  <c r="M606" i="1"/>
  <c r="L606" i="1"/>
  <c r="J606" i="1"/>
  <c r="H606" i="1"/>
  <c r="F606" i="1"/>
  <c r="D606" i="1"/>
  <c r="AE605" i="1"/>
  <c r="AC605" i="1"/>
  <c r="AA605" i="1"/>
  <c r="Y605" i="1"/>
  <c r="W605" i="1"/>
  <c r="U605" i="1"/>
  <c r="S605" i="1"/>
  <c r="Q605" i="1"/>
  <c r="O605" i="1"/>
  <c r="M605" i="1"/>
  <c r="L605" i="1"/>
  <c r="J605" i="1"/>
  <c r="H605" i="1"/>
  <c r="F605" i="1"/>
  <c r="D605" i="1"/>
  <c r="AE604" i="1"/>
  <c r="AC604" i="1"/>
  <c r="AA604" i="1"/>
  <c r="Y604" i="1"/>
  <c r="W604" i="1"/>
  <c r="U604" i="1"/>
  <c r="S604" i="1"/>
  <c r="Q604" i="1"/>
  <c r="O604" i="1"/>
  <c r="M604" i="1"/>
  <c r="L604" i="1"/>
  <c r="J604" i="1"/>
  <c r="H604" i="1"/>
  <c r="F604" i="1"/>
  <c r="D604" i="1"/>
  <c r="AE603" i="1"/>
  <c r="AC603" i="1"/>
  <c r="AA603" i="1"/>
  <c r="Y603" i="1"/>
  <c r="W603" i="1"/>
  <c r="U603" i="1"/>
  <c r="S603" i="1"/>
  <c r="Q603" i="1"/>
  <c r="O603" i="1"/>
  <c r="M603" i="1"/>
  <c r="L603" i="1"/>
  <c r="J603" i="1"/>
  <c r="H603" i="1"/>
  <c r="F603" i="1"/>
  <c r="D603" i="1"/>
  <c r="AE602" i="1"/>
  <c r="AC602" i="1"/>
  <c r="AA602" i="1"/>
  <c r="Y602" i="1"/>
  <c r="W602" i="1"/>
  <c r="U602" i="1"/>
  <c r="S602" i="1"/>
  <c r="Q602" i="1"/>
  <c r="O602" i="1"/>
  <c r="M602" i="1"/>
  <c r="L602" i="1"/>
  <c r="J602" i="1"/>
  <c r="H602" i="1"/>
  <c r="F602" i="1"/>
  <c r="D602" i="1"/>
  <c r="AE601" i="1"/>
  <c r="AC601" i="1"/>
  <c r="AA601" i="1"/>
  <c r="Y601" i="1"/>
  <c r="W601" i="1"/>
  <c r="U601" i="1"/>
  <c r="S601" i="1"/>
  <c r="Q601" i="1"/>
  <c r="O601" i="1"/>
  <c r="M601" i="1"/>
  <c r="L601" i="1"/>
  <c r="J601" i="1"/>
  <c r="H601" i="1"/>
  <c r="F601" i="1"/>
  <c r="D601" i="1"/>
  <c r="AE600" i="1"/>
  <c r="AC600" i="1"/>
  <c r="AA600" i="1"/>
  <c r="Y600" i="1"/>
  <c r="W600" i="1"/>
  <c r="U600" i="1"/>
  <c r="S600" i="1"/>
  <c r="Q600" i="1"/>
  <c r="O600" i="1"/>
  <c r="M600" i="1"/>
  <c r="L600" i="1"/>
  <c r="J600" i="1"/>
  <c r="H600" i="1"/>
  <c r="F600" i="1"/>
  <c r="D600" i="1"/>
  <c r="AE599" i="1"/>
  <c r="AC599" i="1"/>
  <c r="AA599" i="1"/>
  <c r="Y599" i="1"/>
  <c r="W599" i="1"/>
  <c r="U599" i="1"/>
  <c r="S599" i="1"/>
  <c r="Q599" i="1"/>
  <c r="O599" i="1"/>
  <c r="M599" i="1"/>
  <c r="L599" i="1"/>
  <c r="J599" i="1"/>
  <c r="H599" i="1"/>
  <c r="F599" i="1"/>
  <c r="D599" i="1"/>
  <c r="AE598" i="1"/>
  <c r="AC598" i="1"/>
  <c r="AA598" i="1"/>
  <c r="Y598" i="1"/>
  <c r="W598" i="1"/>
  <c r="U598" i="1"/>
  <c r="S598" i="1"/>
  <c r="Q598" i="1"/>
  <c r="O598" i="1"/>
  <c r="M598" i="1"/>
  <c r="L598" i="1"/>
  <c r="J598" i="1"/>
  <c r="H598" i="1"/>
  <c r="F598" i="1"/>
  <c r="D598" i="1"/>
  <c r="AE597" i="1"/>
  <c r="AC597" i="1"/>
  <c r="AA597" i="1"/>
  <c r="Y597" i="1"/>
  <c r="W597" i="1"/>
  <c r="U597" i="1"/>
  <c r="S597" i="1"/>
  <c r="Q597" i="1"/>
  <c r="O597" i="1"/>
  <c r="M597" i="1"/>
  <c r="L597" i="1"/>
  <c r="J597" i="1"/>
  <c r="H597" i="1"/>
  <c r="F597" i="1"/>
  <c r="D597" i="1"/>
  <c r="AE596" i="1"/>
  <c r="AC596" i="1"/>
  <c r="AA596" i="1"/>
  <c r="Y596" i="1"/>
  <c r="W596" i="1"/>
  <c r="U596" i="1"/>
  <c r="S596" i="1"/>
  <c r="Q596" i="1"/>
  <c r="O596" i="1"/>
  <c r="M596" i="1"/>
  <c r="L596" i="1"/>
  <c r="J596" i="1"/>
  <c r="H596" i="1"/>
  <c r="F596" i="1"/>
  <c r="D596" i="1"/>
  <c r="AE595" i="1"/>
  <c r="AC595" i="1"/>
  <c r="AA595" i="1"/>
  <c r="Y595" i="1"/>
  <c r="W595" i="1"/>
  <c r="U595" i="1"/>
  <c r="S595" i="1"/>
  <c r="Q595" i="1"/>
  <c r="O595" i="1"/>
  <c r="M595" i="1"/>
  <c r="L595" i="1"/>
  <c r="J595" i="1"/>
  <c r="H595" i="1"/>
  <c r="F595" i="1"/>
  <c r="D595" i="1"/>
  <c r="AE594" i="1"/>
  <c r="AC594" i="1"/>
  <c r="AA594" i="1"/>
  <c r="Y594" i="1"/>
  <c r="W594" i="1"/>
  <c r="U594" i="1"/>
  <c r="S594" i="1"/>
  <c r="Q594" i="1"/>
  <c r="O594" i="1"/>
  <c r="M594" i="1"/>
  <c r="L594" i="1"/>
  <c r="J594" i="1"/>
  <c r="H594" i="1"/>
  <c r="F594" i="1"/>
  <c r="D594" i="1"/>
  <c r="AE593" i="1"/>
  <c r="AC593" i="1"/>
  <c r="AA593" i="1"/>
  <c r="Y593" i="1"/>
  <c r="W593" i="1"/>
  <c r="U593" i="1"/>
  <c r="S593" i="1"/>
  <c r="Q593" i="1"/>
  <c r="O593" i="1"/>
  <c r="M593" i="1"/>
  <c r="L593" i="1"/>
  <c r="J593" i="1"/>
  <c r="H593" i="1"/>
  <c r="F593" i="1"/>
  <c r="D593" i="1"/>
  <c r="AE592" i="1"/>
  <c r="AC592" i="1"/>
  <c r="AA592" i="1"/>
  <c r="Y592" i="1"/>
  <c r="W592" i="1"/>
  <c r="U592" i="1"/>
  <c r="S592" i="1"/>
  <c r="Q592" i="1"/>
  <c r="O592" i="1"/>
  <c r="M592" i="1"/>
  <c r="L592" i="1"/>
  <c r="J592" i="1"/>
  <c r="H592" i="1"/>
  <c r="F592" i="1"/>
  <c r="D592" i="1"/>
  <c r="AE591" i="1"/>
  <c r="AC591" i="1"/>
  <c r="AA591" i="1"/>
  <c r="Y591" i="1"/>
  <c r="W591" i="1"/>
  <c r="U591" i="1"/>
  <c r="S591" i="1"/>
  <c r="Q591" i="1"/>
  <c r="O591" i="1"/>
  <c r="M591" i="1"/>
  <c r="L591" i="1"/>
  <c r="J591" i="1"/>
  <c r="H591" i="1"/>
  <c r="F591" i="1"/>
  <c r="D591" i="1"/>
  <c r="AE590" i="1"/>
  <c r="AC590" i="1"/>
  <c r="AA590" i="1"/>
  <c r="Y590" i="1"/>
  <c r="W590" i="1"/>
  <c r="U590" i="1"/>
  <c r="S590" i="1"/>
  <c r="Q590" i="1"/>
  <c r="O590" i="1"/>
  <c r="M590" i="1"/>
  <c r="L590" i="1"/>
  <c r="J590" i="1"/>
  <c r="H590" i="1"/>
  <c r="F590" i="1"/>
  <c r="D590" i="1"/>
  <c r="AE589" i="1"/>
  <c r="AC589" i="1"/>
  <c r="AA589" i="1"/>
  <c r="Y589" i="1"/>
  <c r="W589" i="1"/>
  <c r="U589" i="1"/>
  <c r="S589" i="1"/>
  <c r="Q589" i="1"/>
  <c r="O589" i="1"/>
  <c r="M589" i="1"/>
  <c r="L589" i="1"/>
  <c r="J589" i="1"/>
  <c r="H589" i="1"/>
  <c r="F589" i="1"/>
  <c r="D589" i="1"/>
  <c r="AE588" i="1"/>
  <c r="AC588" i="1"/>
  <c r="AA588" i="1"/>
  <c r="Y588" i="1"/>
  <c r="W588" i="1"/>
  <c r="U588" i="1"/>
  <c r="S588" i="1"/>
  <c r="Q588" i="1"/>
  <c r="O588" i="1"/>
  <c r="M588" i="1"/>
  <c r="L588" i="1"/>
  <c r="J588" i="1"/>
  <c r="H588" i="1"/>
  <c r="F588" i="1"/>
  <c r="D588" i="1"/>
  <c r="AE587" i="1"/>
  <c r="AC587" i="1"/>
  <c r="AA587" i="1"/>
  <c r="Y587" i="1"/>
  <c r="W587" i="1"/>
  <c r="U587" i="1"/>
  <c r="S587" i="1"/>
  <c r="Q587" i="1"/>
  <c r="O587" i="1"/>
  <c r="M587" i="1"/>
  <c r="L587" i="1"/>
  <c r="J587" i="1"/>
  <c r="H587" i="1"/>
  <c r="F587" i="1"/>
  <c r="D587" i="1"/>
  <c r="AE586" i="1"/>
  <c r="AC586" i="1"/>
  <c r="AA586" i="1"/>
  <c r="Y586" i="1"/>
  <c r="W586" i="1"/>
  <c r="U586" i="1"/>
  <c r="S586" i="1"/>
  <c r="Q586" i="1"/>
  <c r="O586" i="1"/>
  <c r="M586" i="1"/>
  <c r="L586" i="1"/>
  <c r="J586" i="1"/>
  <c r="H586" i="1"/>
  <c r="F586" i="1"/>
  <c r="D586" i="1"/>
  <c r="AE585" i="1"/>
  <c r="AC585" i="1"/>
  <c r="AA585" i="1"/>
  <c r="Y585" i="1"/>
  <c r="W585" i="1"/>
  <c r="U585" i="1"/>
  <c r="S585" i="1"/>
  <c r="Q585" i="1"/>
  <c r="O585" i="1"/>
  <c r="M585" i="1"/>
  <c r="L585" i="1"/>
  <c r="J585" i="1"/>
  <c r="H585" i="1"/>
  <c r="F585" i="1"/>
  <c r="D585" i="1"/>
  <c r="AE584" i="1"/>
  <c r="AC584" i="1"/>
  <c r="AA584" i="1"/>
  <c r="Y584" i="1"/>
  <c r="W584" i="1"/>
  <c r="U584" i="1"/>
  <c r="S584" i="1"/>
  <c r="Q584" i="1"/>
  <c r="O584" i="1"/>
  <c r="M584" i="1"/>
  <c r="L584" i="1"/>
  <c r="J584" i="1"/>
  <c r="H584" i="1"/>
  <c r="F584" i="1"/>
  <c r="D584" i="1"/>
  <c r="AE583" i="1"/>
  <c r="AC583" i="1"/>
  <c r="AA583" i="1"/>
  <c r="Y583" i="1"/>
  <c r="W583" i="1"/>
  <c r="U583" i="1"/>
  <c r="S583" i="1"/>
  <c r="Q583" i="1"/>
  <c r="O583" i="1"/>
  <c r="M583" i="1"/>
  <c r="L583" i="1"/>
  <c r="J583" i="1"/>
  <c r="H583" i="1"/>
  <c r="F583" i="1"/>
  <c r="D583" i="1"/>
  <c r="AE582" i="1"/>
  <c r="AC582" i="1"/>
  <c r="AA582" i="1"/>
  <c r="Y582" i="1"/>
  <c r="W582" i="1"/>
  <c r="U582" i="1"/>
  <c r="S582" i="1"/>
  <c r="Q582" i="1"/>
  <c r="O582" i="1"/>
  <c r="M582" i="1"/>
  <c r="L582" i="1"/>
  <c r="J582" i="1"/>
  <c r="H582" i="1"/>
  <c r="F582" i="1"/>
  <c r="D582" i="1"/>
  <c r="AE581" i="1"/>
  <c r="AC581" i="1"/>
  <c r="AA581" i="1"/>
  <c r="Y581" i="1"/>
  <c r="W581" i="1"/>
  <c r="U581" i="1"/>
  <c r="S581" i="1"/>
  <c r="Q581" i="1"/>
  <c r="O581" i="1"/>
  <c r="M581" i="1"/>
  <c r="L581" i="1"/>
  <c r="J581" i="1"/>
  <c r="H581" i="1"/>
  <c r="F581" i="1"/>
  <c r="D581" i="1"/>
  <c r="AE580" i="1"/>
  <c r="AC580" i="1"/>
  <c r="AA580" i="1"/>
  <c r="Y580" i="1"/>
  <c r="W580" i="1"/>
  <c r="U580" i="1"/>
  <c r="S580" i="1"/>
  <c r="Q580" i="1"/>
  <c r="O580" i="1"/>
  <c r="M580" i="1"/>
  <c r="L580" i="1"/>
  <c r="J580" i="1"/>
  <c r="H580" i="1"/>
  <c r="F580" i="1"/>
  <c r="D580" i="1"/>
  <c r="AE579" i="1"/>
  <c r="AC579" i="1"/>
  <c r="AA579" i="1"/>
  <c r="Y579" i="1"/>
  <c r="W579" i="1"/>
  <c r="U579" i="1"/>
  <c r="S579" i="1"/>
  <c r="Q579" i="1"/>
  <c r="O579" i="1"/>
  <c r="M579" i="1"/>
  <c r="L579" i="1"/>
  <c r="J579" i="1"/>
  <c r="H579" i="1"/>
  <c r="F579" i="1"/>
  <c r="D579" i="1"/>
  <c r="AE578" i="1"/>
  <c r="AC578" i="1"/>
  <c r="AA578" i="1"/>
  <c r="Y578" i="1"/>
  <c r="W578" i="1"/>
  <c r="U578" i="1"/>
  <c r="S578" i="1"/>
  <c r="Q578" i="1"/>
  <c r="O578" i="1"/>
  <c r="M578" i="1"/>
  <c r="L578" i="1"/>
  <c r="J578" i="1"/>
  <c r="H578" i="1"/>
  <c r="F578" i="1"/>
  <c r="D578" i="1"/>
  <c r="AE577" i="1"/>
  <c r="AC577" i="1"/>
  <c r="AA577" i="1"/>
  <c r="Y577" i="1"/>
  <c r="W577" i="1"/>
  <c r="U577" i="1"/>
  <c r="S577" i="1"/>
  <c r="Q577" i="1"/>
  <c r="O577" i="1"/>
  <c r="M577" i="1"/>
  <c r="L577" i="1"/>
  <c r="J577" i="1"/>
  <c r="H577" i="1"/>
  <c r="F577" i="1"/>
  <c r="D577" i="1"/>
  <c r="AE576" i="1"/>
  <c r="AC576" i="1"/>
  <c r="AA576" i="1"/>
  <c r="Y576" i="1"/>
  <c r="W576" i="1"/>
  <c r="U576" i="1"/>
  <c r="S576" i="1"/>
  <c r="Q576" i="1"/>
  <c r="O576" i="1"/>
  <c r="M576" i="1"/>
  <c r="L576" i="1"/>
  <c r="J576" i="1"/>
  <c r="H576" i="1"/>
  <c r="F576" i="1"/>
  <c r="D576" i="1"/>
  <c r="AE575" i="1"/>
  <c r="AC575" i="1"/>
  <c r="AA575" i="1"/>
  <c r="Y575" i="1"/>
  <c r="W575" i="1"/>
  <c r="U575" i="1"/>
  <c r="S575" i="1"/>
  <c r="Q575" i="1"/>
  <c r="O575" i="1"/>
  <c r="M575" i="1"/>
  <c r="L575" i="1"/>
  <c r="J575" i="1"/>
  <c r="H575" i="1"/>
  <c r="F575" i="1"/>
  <c r="D575" i="1"/>
  <c r="AE574" i="1"/>
  <c r="AC574" i="1"/>
  <c r="AA574" i="1"/>
  <c r="Y574" i="1"/>
  <c r="W574" i="1"/>
  <c r="U574" i="1"/>
  <c r="S574" i="1"/>
  <c r="Q574" i="1"/>
  <c r="O574" i="1"/>
  <c r="M574" i="1"/>
  <c r="L574" i="1"/>
  <c r="J574" i="1"/>
  <c r="H574" i="1"/>
  <c r="F574" i="1"/>
  <c r="D574" i="1"/>
  <c r="AE573" i="1"/>
  <c r="AC573" i="1"/>
  <c r="AA573" i="1"/>
  <c r="Y573" i="1"/>
  <c r="W573" i="1"/>
  <c r="U573" i="1"/>
  <c r="S573" i="1"/>
  <c r="Q573" i="1"/>
  <c r="O573" i="1"/>
  <c r="M573" i="1"/>
  <c r="L573" i="1"/>
  <c r="J573" i="1"/>
  <c r="H573" i="1"/>
  <c r="F573" i="1"/>
  <c r="D573" i="1"/>
  <c r="AE572" i="1"/>
  <c r="AC572" i="1"/>
  <c r="AA572" i="1"/>
  <c r="Y572" i="1"/>
  <c r="W572" i="1"/>
  <c r="U572" i="1"/>
  <c r="S572" i="1"/>
  <c r="Q572" i="1"/>
  <c r="O572" i="1"/>
  <c r="M572" i="1"/>
  <c r="L572" i="1"/>
  <c r="J572" i="1"/>
  <c r="H572" i="1"/>
  <c r="F572" i="1"/>
  <c r="D572" i="1"/>
  <c r="AE571" i="1"/>
  <c r="AC571" i="1"/>
  <c r="AA571" i="1"/>
  <c r="Y571" i="1"/>
  <c r="W571" i="1"/>
  <c r="U571" i="1"/>
  <c r="S571" i="1"/>
  <c r="Q571" i="1"/>
  <c r="O571" i="1"/>
  <c r="M571" i="1"/>
  <c r="L571" i="1"/>
  <c r="J571" i="1"/>
  <c r="H571" i="1"/>
  <c r="F571" i="1"/>
  <c r="D571" i="1"/>
  <c r="AE570" i="1"/>
  <c r="AC570" i="1"/>
  <c r="AA570" i="1"/>
  <c r="Y570" i="1"/>
  <c r="W570" i="1"/>
  <c r="U570" i="1"/>
  <c r="S570" i="1"/>
  <c r="Q570" i="1"/>
  <c r="O570" i="1"/>
  <c r="M570" i="1"/>
  <c r="L570" i="1"/>
  <c r="J570" i="1"/>
  <c r="H570" i="1"/>
  <c r="F570" i="1"/>
  <c r="D570" i="1"/>
  <c r="AE569" i="1"/>
  <c r="AC569" i="1"/>
  <c r="AA569" i="1"/>
  <c r="Y569" i="1"/>
  <c r="W569" i="1"/>
  <c r="U569" i="1"/>
  <c r="S569" i="1"/>
  <c r="Q569" i="1"/>
  <c r="O569" i="1"/>
  <c r="M569" i="1"/>
  <c r="L569" i="1"/>
  <c r="J569" i="1"/>
  <c r="H569" i="1"/>
  <c r="F569" i="1"/>
  <c r="D569" i="1"/>
  <c r="AE568" i="1"/>
  <c r="AC568" i="1"/>
  <c r="AA568" i="1"/>
  <c r="Y568" i="1"/>
  <c r="W568" i="1"/>
  <c r="U568" i="1"/>
  <c r="S568" i="1"/>
  <c r="Q568" i="1"/>
  <c r="O568" i="1"/>
  <c r="M568" i="1"/>
  <c r="L568" i="1"/>
  <c r="J568" i="1"/>
  <c r="H568" i="1"/>
  <c r="F568" i="1"/>
  <c r="D568" i="1"/>
  <c r="AE567" i="1"/>
  <c r="AC567" i="1"/>
  <c r="AA567" i="1"/>
  <c r="Y567" i="1"/>
  <c r="W567" i="1"/>
  <c r="U567" i="1"/>
  <c r="S567" i="1"/>
  <c r="Q567" i="1"/>
  <c r="O567" i="1"/>
  <c r="M567" i="1"/>
  <c r="L567" i="1"/>
  <c r="J567" i="1"/>
  <c r="H567" i="1"/>
  <c r="F567" i="1"/>
  <c r="D567" i="1"/>
  <c r="AE566" i="1"/>
  <c r="AC566" i="1"/>
  <c r="AA566" i="1"/>
  <c r="Y566" i="1"/>
  <c r="W566" i="1"/>
  <c r="U566" i="1"/>
  <c r="S566" i="1"/>
  <c r="Q566" i="1"/>
  <c r="O566" i="1"/>
  <c r="M566" i="1"/>
  <c r="L566" i="1"/>
  <c r="J566" i="1"/>
  <c r="H566" i="1"/>
  <c r="F566" i="1"/>
  <c r="D566" i="1"/>
  <c r="AE565" i="1"/>
  <c r="AC565" i="1"/>
  <c r="AA565" i="1"/>
  <c r="Y565" i="1"/>
  <c r="W565" i="1"/>
  <c r="U565" i="1"/>
  <c r="S565" i="1"/>
  <c r="Q565" i="1"/>
  <c r="O565" i="1"/>
  <c r="M565" i="1"/>
  <c r="L565" i="1"/>
  <c r="J565" i="1"/>
  <c r="H565" i="1"/>
  <c r="F565" i="1"/>
  <c r="D565" i="1"/>
  <c r="AE564" i="1"/>
  <c r="AC564" i="1"/>
  <c r="AA564" i="1"/>
  <c r="Y564" i="1"/>
  <c r="W564" i="1"/>
  <c r="U564" i="1"/>
  <c r="S564" i="1"/>
  <c r="Q564" i="1"/>
  <c r="O564" i="1"/>
  <c r="M564" i="1"/>
  <c r="L564" i="1"/>
  <c r="J564" i="1"/>
  <c r="H564" i="1"/>
  <c r="F564" i="1"/>
  <c r="D564" i="1"/>
  <c r="AE563" i="1"/>
  <c r="AC563" i="1"/>
  <c r="AA563" i="1"/>
  <c r="Y563" i="1"/>
  <c r="W563" i="1"/>
  <c r="U563" i="1"/>
  <c r="S563" i="1"/>
  <c r="Q563" i="1"/>
  <c r="O563" i="1"/>
  <c r="M563" i="1"/>
  <c r="L563" i="1"/>
  <c r="J563" i="1"/>
  <c r="H563" i="1"/>
  <c r="F563" i="1"/>
  <c r="D563" i="1"/>
  <c r="AE562" i="1"/>
  <c r="AC562" i="1"/>
  <c r="AA562" i="1"/>
  <c r="Y562" i="1"/>
  <c r="W562" i="1"/>
  <c r="U562" i="1"/>
  <c r="S562" i="1"/>
  <c r="Q562" i="1"/>
  <c r="O562" i="1"/>
  <c r="M562" i="1"/>
  <c r="L562" i="1"/>
  <c r="J562" i="1"/>
  <c r="H562" i="1"/>
  <c r="F562" i="1"/>
  <c r="D562" i="1"/>
  <c r="AE561" i="1"/>
  <c r="AC561" i="1"/>
  <c r="AA561" i="1"/>
  <c r="Y561" i="1"/>
  <c r="W561" i="1"/>
  <c r="U561" i="1"/>
  <c r="S561" i="1"/>
  <c r="Q561" i="1"/>
  <c r="O561" i="1"/>
  <c r="M561" i="1"/>
  <c r="L561" i="1"/>
  <c r="J561" i="1"/>
  <c r="H561" i="1"/>
  <c r="F561" i="1"/>
  <c r="D561" i="1"/>
  <c r="AE560" i="1"/>
  <c r="AC560" i="1"/>
  <c r="AA560" i="1"/>
  <c r="Y560" i="1"/>
  <c r="W560" i="1"/>
  <c r="U560" i="1"/>
  <c r="S560" i="1"/>
  <c r="Q560" i="1"/>
  <c r="O560" i="1"/>
  <c r="M560" i="1"/>
  <c r="L560" i="1"/>
  <c r="J560" i="1"/>
  <c r="H560" i="1"/>
  <c r="F560" i="1"/>
  <c r="D560" i="1"/>
  <c r="AE559" i="1"/>
  <c r="AC559" i="1"/>
  <c r="AA559" i="1"/>
  <c r="Y559" i="1"/>
  <c r="W559" i="1"/>
  <c r="U559" i="1"/>
  <c r="S559" i="1"/>
  <c r="Q559" i="1"/>
  <c r="O559" i="1"/>
  <c r="M559" i="1"/>
  <c r="L559" i="1"/>
  <c r="J559" i="1"/>
  <c r="H559" i="1"/>
  <c r="F559" i="1"/>
  <c r="D559" i="1"/>
  <c r="AE558" i="1"/>
  <c r="AC558" i="1"/>
  <c r="AA558" i="1"/>
  <c r="Y558" i="1"/>
  <c r="W558" i="1"/>
  <c r="U558" i="1"/>
  <c r="S558" i="1"/>
  <c r="Q558" i="1"/>
  <c r="O558" i="1"/>
  <c r="M558" i="1"/>
  <c r="L558" i="1"/>
  <c r="J558" i="1"/>
  <c r="H558" i="1"/>
  <c r="F558" i="1"/>
  <c r="D558" i="1"/>
  <c r="AE557" i="1"/>
  <c r="AC557" i="1"/>
  <c r="AA557" i="1"/>
  <c r="Y557" i="1"/>
  <c r="W557" i="1"/>
  <c r="U557" i="1"/>
  <c r="S557" i="1"/>
  <c r="Q557" i="1"/>
  <c r="O557" i="1"/>
  <c r="M557" i="1"/>
  <c r="L557" i="1"/>
  <c r="J557" i="1"/>
  <c r="H557" i="1"/>
  <c r="F557" i="1"/>
  <c r="D557" i="1"/>
  <c r="AE556" i="1"/>
  <c r="AC556" i="1"/>
  <c r="AA556" i="1"/>
  <c r="Y556" i="1"/>
  <c r="W556" i="1"/>
  <c r="U556" i="1"/>
  <c r="S556" i="1"/>
  <c r="Q556" i="1"/>
  <c r="O556" i="1"/>
  <c r="M556" i="1"/>
  <c r="L556" i="1"/>
  <c r="J556" i="1"/>
  <c r="H556" i="1"/>
  <c r="F556" i="1"/>
  <c r="D556" i="1"/>
  <c r="AE555" i="1"/>
  <c r="AC555" i="1"/>
  <c r="AA555" i="1"/>
  <c r="Y555" i="1"/>
  <c r="W555" i="1"/>
  <c r="U555" i="1"/>
  <c r="S555" i="1"/>
  <c r="Q555" i="1"/>
  <c r="O555" i="1"/>
  <c r="M555" i="1"/>
  <c r="L555" i="1"/>
  <c r="J555" i="1"/>
  <c r="H555" i="1"/>
  <c r="F555" i="1"/>
  <c r="D555" i="1"/>
  <c r="AE554" i="1"/>
  <c r="AC554" i="1"/>
  <c r="AA554" i="1"/>
  <c r="Y554" i="1"/>
  <c r="W554" i="1"/>
  <c r="U554" i="1"/>
  <c r="S554" i="1"/>
  <c r="Q554" i="1"/>
  <c r="O554" i="1"/>
  <c r="M554" i="1"/>
  <c r="L554" i="1"/>
  <c r="J554" i="1"/>
  <c r="H554" i="1"/>
  <c r="F554" i="1"/>
  <c r="D554" i="1"/>
  <c r="AE553" i="1"/>
  <c r="AC553" i="1"/>
  <c r="AA553" i="1"/>
  <c r="Y553" i="1"/>
  <c r="W553" i="1"/>
  <c r="U553" i="1"/>
  <c r="S553" i="1"/>
  <c r="Q553" i="1"/>
  <c r="O553" i="1"/>
  <c r="M553" i="1"/>
  <c r="L553" i="1"/>
  <c r="J553" i="1"/>
  <c r="H553" i="1"/>
  <c r="F553" i="1"/>
  <c r="D553" i="1"/>
  <c r="AE552" i="1"/>
  <c r="AC552" i="1"/>
  <c r="AA552" i="1"/>
  <c r="Y552" i="1"/>
  <c r="W552" i="1"/>
  <c r="U552" i="1"/>
  <c r="S552" i="1"/>
  <c r="Q552" i="1"/>
  <c r="O552" i="1"/>
  <c r="M552" i="1"/>
  <c r="L552" i="1"/>
  <c r="J552" i="1"/>
  <c r="H552" i="1"/>
  <c r="F552" i="1"/>
  <c r="D552" i="1"/>
  <c r="AE551" i="1"/>
  <c r="AC551" i="1"/>
  <c r="AA551" i="1"/>
  <c r="Y551" i="1"/>
  <c r="W551" i="1"/>
  <c r="U551" i="1"/>
  <c r="S551" i="1"/>
  <c r="Q551" i="1"/>
  <c r="O551" i="1"/>
  <c r="M551" i="1"/>
  <c r="L551" i="1"/>
  <c r="J551" i="1"/>
  <c r="H551" i="1"/>
  <c r="F551" i="1"/>
  <c r="D551" i="1"/>
  <c r="AE550" i="1"/>
  <c r="AC550" i="1"/>
  <c r="AA550" i="1"/>
  <c r="Y550" i="1"/>
  <c r="W550" i="1"/>
  <c r="U550" i="1"/>
  <c r="S550" i="1"/>
  <c r="Q550" i="1"/>
  <c r="O550" i="1"/>
  <c r="M550" i="1"/>
  <c r="L550" i="1"/>
  <c r="J550" i="1"/>
  <c r="H550" i="1"/>
  <c r="F550" i="1"/>
  <c r="D550" i="1"/>
  <c r="AE549" i="1"/>
  <c r="AC549" i="1"/>
  <c r="AA549" i="1"/>
  <c r="Y549" i="1"/>
  <c r="W549" i="1"/>
  <c r="U549" i="1"/>
  <c r="S549" i="1"/>
  <c r="Q549" i="1"/>
  <c r="O549" i="1"/>
  <c r="M549" i="1"/>
  <c r="L549" i="1"/>
  <c r="J549" i="1"/>
  <c r="H549" i="1"/>
  <c r="F549" i="1"/>
  <c r="D549" i="1"/>
  <c r="AE548" i="1"/>
  <c r="AC548" i="1"/>
  <c r="AA548" i="1"/>
  <c r="Y548" i="1"/>
  <c r="W548" i="1"/>
  <c r="U548" i="1"/>
  <c r="S548" i="1"/>
  <c r="Q548" i="1"/>
  <c r="O548" i="1"/>
  <c r="M548" i="1"/>
  <c r="L548" i="1"/>
  <c r="J548" i="1"/>
  <c r="H548" i="1"/>
  <c r="F548" i="1"/>
  <c r="D548" i="1"/>
  <c r="AE547" i="1"/>
  <c r="AC547" i="1"/>
  <c r="AA547" i="1"/>
  <c r="Y547" i="1"/>
  <c r="W547" i="1"/>
  <c r="U547" i="1"/>
  <c r="S547" i="1"/>
  <c r="Q547" i="1"/>
  <c r="O547" i="1"/>
  <c r="M547" i="1"/>
  <c r="L547" i="1"/>
  <c r="J547" i="1"/>
  <c r="H547" i="1"/>
  <c r="F547" i="1"/>
  <c r="D547" i="1"/>
  <c r="AE546" i="1"/>
  <c r="AC546" i="1"/>
  <c r="AA546" i="1"/>
  <c r="Y546" i="1"/>
  <c r="W546" i="1"/>
  <c r="U546" i="1"/>
  <c r="S546" i="1"/>
  <c r="Q546" i="1"/>
  <c r="O546" i="1"/>
  <c r="M546" i="1"/>
  <c r="L546" i="1"/>
  <c r="J546" i="1"/>
  <c r="H546" i="1"/>
  <c r="F546" i="1"/>
  <c r="D546" i="1"/>
  <c r="AE545" i="1"/>
  <c r="AC545" i="1"/>
  <c r="AA545" i="1"/>
  <c r="Y545" i="1"/>
  <c r="W545" i="1"/>
  <c r="U545" i="1"/>
  <c r="S545" i="1"/>
  <c r="Q545" i="1"/>
  <c r="O545" i="1"/>
  <c r="M545" i="1"/>
  <c r="L545" i="1"/>
  <c r="J545" i="1"/>
  <c r="H545" i="1"/>
  <c r="F545" i="1"/>
  <c r="D545" i="1"/>
  <c r="AE544" i="1"/>
  <c r="AC544" i="1"/>
  <c r="AA544" i="1"/>
  <c r="Y544" i="1"/>
  <c r="W544" i="1"/>
  <c r="U544" i="1"/>
  <c r="S544" i="1"/>
  <c r="Q544" i="1"/>
  <c r="O544" i="1"/>
  <c r="M544" i="1"/>
  <c r="L544" i="1"/>
  <c r="J544" i="1"/>
  <c r="H544" i="1"/>
  <c r="F544" i="1"/>
  <c r="D544" i="1"/>
  <c r="AE543" i="1"/>
  <c r="AC543" i="1"/>
  <c r="AA543" i="1"/>
  <c r="Y543" i="1"/>
  <c r="W543" i="1"/>
  <c r="U543" i="1"/>
  <c r="S543" i="1"/>
  <c r="Q543" i="1"/>
  <c r="O543" i="1"/>
  <c r="M543" i="1"/>
  <c r="L543" i="1"/>
  <c r="J543" i="1"/>
  <c r="H543" i="1"/>
  <c r="F543" i="1"/>
  <c r="D543" i="1"/>
  <c r="AE542" i="1"/>
  <c r="AC542" i="1"/>
  <c r="AA542" i="1"/>
  <c r="Y542" i="1"/>
  <c r="W542" i="1"/>
  <c r="U542" i="1"/>
  <c r="S542" i="1"/>
  <c r="Q542" i="1"/>
  <c r="O542" i="1"/>
  <c r="M542" i="1"/>
  <c r="L542" i="1"/>
  <c r="J542" i="1"/>
  <c r="H542" i="1"/>
  <c r="F542" i="1"/>
  <c r="D542" i="1"/>
  <c r="AE541" i="1"/>
  <c r="AC541" i="1"/>
  <c r="AA541" i="1"/>
  <c r="Y541" i="1"/>
  <c r="W541" i="1"/>
  <c r="U541" i="1"/>
  <c r="S541" i="1"/>
  <c r="Q541" i="1"/>
  <c r="O541" i="1"/>
  <c r="M541" i="1"/>
  <c r="L541" i="1"/>
  <c r="J541" i="1"/>
  <c r="H541" i="1"/>
  <c r="F541" i="1"/>
  <c r="D541" i="1"/>
  <c r="AE540" i="1"/>
  <c r="AC540" i="1"/>
  <c r="AA540" i="1"/>
  <c r="Y540" i="1"/>
  <c r="W540" i="1"/>
  <c r="U540" i="1"/>
  <c r="S540" i="1"/>
  <c r="Q540" i="1"/>
  <c r="O540" i="1"/>
  <c r="M540" i="1"/>
  <c r="L540" i="1"/>
  <c r="J540" i="1"/>
  <c r="H540" i="1"/>
  <c r="F540" i="1"/>
  <c r="D540" i="1"/>
  <c r="AE539" i="1"/>
  <c r="AC539" i="1"/>
  <c r="AA539" i="1"/>
  <c r="Y539" i="1"/>
  <c r="W539" i="1"/>
  <c r="U539" i="1"/>
  <c r="S539" i="1"/>
  <c r="Q539" i="1"/>
  <c r="O539" i="1"/>
  <c r="M539" i="1"/>
  <c r="L539" i="1"/>
  <c r="J539" i="1"/>
  <c r="H539" i="1"/>
  <c r="F539" i="1"/>
  <c r="D539" i="1"/>
  <c r="AE538" i="1"/>
  <c r="AC538" i="1"/>
  <c r="AA538" i="1"/>
  <c r="Y538" i="1"/>
  <c r="W538" i="1"/>
  <c r="U538" i="1"/>
  <c r="S538" i="1"/>
  <c r="Q538" i="1"/>
  <c r="O538" i="1"/>
  <c r="M538" i="1"/>
  <c r="L538" i="1"/>
  <c r="J538" i="1"/>
  <c r="H538" i="1"/>
  <c r="F538" i="1"/>
  <c r="D538" i="1"/>
  <c r="AE537" i="1"/>
  <c r="AC537" i="1"/>
  <c r="AA537" i="1"/>
  <c r="Y537" i="1"/>
  <c r="W537" i="1"/>
  <c r="U537" i="1"/>
  <c r="S537" i="1"/>
  <c r="Q537" i="1"/>
  <c r="O537" i="1"/>
  <c r="M537" i="1"/>
  <c r="L537" i="1"/>
  <c r="J537" i="1"/>
  <c r="H537" i="1"/>
  <c r="F537" i="1"/>
  <c r="D537" i="1"/>
  <c r="AE536" i="1"/>
  <c r="AC536" i="1"/>
  <c r="AA536" i="1"/>
  <c r="Y536" i="1"/>
  <c r="W536" i="1"/>
  <c r="U536" i="1"/>
  <c r="S536" i="1"/>
  <c r="Q536" i="1"/>
  <c r="O536" i="1"/>
  <c r="M536" i="1"/>
  <c r="L536" i="1"/>
  <c r="J536" i="1"/>
  <c r="H536" i="1"/>
  <c r="F536" i="1"/>
  <c r="D536" i="1"/>
  <c r="AE535" i="1"/>
  <c r="AC535" i="1"/>
  <c r="AA535" i="1"/>
  <c r="Y535" i="1"/>
  <c r="W535" i="1"/>
  <c r="U535" i="1"/>
  <c r="S535" i="1"/>
  <c r="Q535" i="1"/>
  <c r="O535" i="1"/>
  <c r="M535" i="1"/>
  <c r="L535" i="1"/>
  <c r="J535" i="1"/>
  <c r="H535" i="1"/>
  <c r="F535" i="1"/>
  <c r="D535" i="1"/>
  <c r="AE534" i="1"/>
  <c r="AC534" i="1"/>
  <c r="AA534" i="1"/>
  <c r="Y534" i="1"/>
  <c r="W534" i="1"/>
  <c r="U534" i="1"/>
  <c r="S534" i="1"/>
  <c r="Q534" i="1"/>
  <c r="O534" i="1"/>
  <c r="M534" i="1"/>
  <c r="L534" i="1"/>
  <c r="J534" i="1"/>
  <c r="H534" i="1"/>
  <c r="F534" i="1"/>
  <c r="D534" i="1"/>
  <c r="AE533" i="1"/>
  <c r="AC533" i="1"/>
  <c r="AA533" i="1"/>
  <c r="Y533" i="1"/>
  <c r="W533" i="1"/>
  <c r="U533" i="1"/>
  <c r="S533" i="1"/>
  <c r="Q533" i="1"/>
  <c r="O533" i="1"/>
  <c r="M533" i="1"/>
  <c r="L533" i="1"/>
  <c r="J533" i="1"/>
  <c r="H533" i="1"/>
  <c r="F533" i="1"/>
  <c r="D533" i="1"/>
  <c r="AE532" i="1"/>
  <c r="AC532" i="1"/>
  <c r="AA532" i="1"/>
  <c r="Y532" i="1"/>
  <c r="W532" i="1"/>
  <c r="U532" i="1"/>
  <c r="S532" i="1"/>
  <c r="Q532" i="1"/>
  <c r="O532" i="1"/>
  <c r="M532" i="1"/>
  <c r="L532" i="1"/>
  <c r="J532" i="1"/>
  <c r="H532" i="1"/>
  <c r="F532" i="1"/>
  <c r="D532" i="1"/>
  <c r="AE531" i="1"/>
  <c r="AC531" i="1"/>
  <c r="AA531" i="1"/>
  <c r="Y531" i="1"/>
  <c r="W531" i="1"/>
  <c r="U531" i="1"/>
  <c r="S531" i="1"/>
  <c r="Q531" i="1"/>
  <c r="O531" i="1"/>
  <c r="M531" i="1"/>
  <c r="L531" i="1"/>
  <c r="J531" i="1"/>
  <c r="H531" i="1"/>
  <c r="F531" i="1"/>
  <c r="D531" i="1"/>
  <c r="AE530" i="1"/>
  <c r="AC530" i="1"/>
  <c r="AA530" i="1"/>
  <c r="Y530" i="1"/>
  <c r="W530" i="1"/>
  <c r="U530" i="1"/>
  <c r="S530" i="1"/>
  <c r="Q530" i="1"/>
  <c r="O530" i="1"/>
  <c r="M530" i="1"/>
  <c r="L530" i="1"/>
  <c r="J530" i="1"/>
  <c r="H530" i="1"/>
  <c r="F530" i="1"/>
  <c r="D530" i="1"/>
  <c r="AE529" i="1"/>
  <c r="AC529" i="1"/>
  <c r="AA529" i="1"/>
  <c r="Y529" i="1"/>
  <c r="W529" i="1"/>
  <c r="U529" i="1"/>
  <c r="S529" i="1"/>
  <c r="Q529" i="1"/>
  <c r="O529" i="1"/>
  <c r="M529" i="1"/>
  <c r="L529" i="1"/>
  <c r="J529" i="1"/>
  <c r="H529" i="1"/>
  <c r="F529" i="1"/>
  <c r="D529" i="1"/>
  <c r="AE528" i="1"/>
  <c r="AC528" i="1"/>
  <c r="AA528" i="1"/>
  <c r="Y528" i="1"/>
  <c r="W528" i="1"/>
  <c r="U528" i="1"/>
  <c r="S528" i="1"/>
  <c r="Q528" i="1"/>
  <c r="O528" i="1"/>
  <c r="M528" i="1"/>
  <c r="L528" i="1"/>
  <c r="J528" i="1"/>
  <c r="H528" i="1"/>
  <c r="F528" i="1"/>
  <c r="D528" i="1"/>
  <c r="AE527" i="1"/>
  <c r="AC527" i="1"/>
  <c r="AA527" i="1"/>
  <c r="Y527" i="1"/>
  <c r="W527" i="1"/>
  <c r="U527" i="1"/>
  <c r="S527" i="1"/>
  <c r="Q527" i="1"/>
  <c r="O527" i="1"/>
  <c r="M527" i="1"/>
  <c r="L527" i="1"/>
  <c r="J527" i="1"/>
  <c r="H527" i="1"/>
  <c r="F527" i="1"/>
  <c r="D527" i="1"/>
  <c r="AE526" i="1"/>
  <c r="AC526" i="1"/>
  <c r="AA526" i="1"/>
  <c r="Y526" i="1"/>
  <c r="W526" i="1"/>
  <c r="U526" i="1"/>
  <c r="S526" i="1"/>
  <c r="Q526" i="1"/>
  <c r="O526" i="1"/>
  <c r="M526" i="1"/>
  <c r="L526" i="1"/>
  <c r="J526" i="1"/>
  <c r="H526" i="1"/>
  <c r="F526" i="1"/>
  <c r="D526" i="1"/>
  <c r="AE525" i="1"/>
  <c r="AC525" i="1"/>
  <c r="AA525" i="1"/>
  <c r="Y525" i="1"/>
  <c r="W525" i="1"/>
  <c r="U525" i="1"/>
  <c r="S525" i="1"/>
  <c r="Q525" i="1"/>
  <c r="O525" i="1"/>
  <c r="M525" i="1"/>
  <c r="L525" i="1"/>
  <c r="J525" i="1"/>
  <c r="H525" i="1"/>
  <c r="F525" i="1"/>
  <c r="D525" i="1"/>
  <c r="AE524" i="1"/>
  <c r="AC524" i="1"/>
  <c r="AA524" i="1"/>
  <c r="Y524" i="1"/>
  <c r="W524" i="1"/>
  <c r="U524" i="1"/>
  <c r="S524" i="1"/>
  <c r="Q524" i="1"/>
  <c r="O524" i="1"/>
  <c r="M524" i="1"/>
  <c r="L524" i="1"/>
  <c r="J524" i="1"/>
  <c r="H524" i="1"/>
  <c r="F524" i="1"/>
  <c r="D524" i="1"/>
  <c r="AE523" i="1"/>
  <c r="AC523" i="1"/>
  <c r="AA523" i="1"/>
  <c r="Y523" i="1"/>
  <c r="W523" i="1"/>
  <c r="U523" i="1"/>
  <c r="S523" i="1"/>
  <c r="Q523" i="1"/>
  <c r="O523" i="1"/>
  <c r="M523" i="1"/>
  <c r="L523" i="1"/>
  <c r="J523" i="1"/>
  <c r="H523" i="1"/>
  <c r="F523" i="1"/>
  <c r="D523" i="1"/>
  <c r="AE522" i="1"/>
  <c r="AC522" i="1"/>
  <c r="AA522" i="1"/>
  <c r="Y522" i="1"/>
  <c r="W522" i="1"/>
  <c r="U522" i="1"/>
  <c r="S522" i="1"/>
  <c r="Q522" i="1"/>
  <c r="O522" i="1"/>
  <c r="M522" i="1"/>
  <c r="L522" i="1"/>
  <c r="J522" i="1"/>
  <c r="H522" i="1"/>
  <c r="F522" i="1"/>
  <c r="D522" i="1"/>
  <c r="AE521" i="1"/>
  <c r="AC521" i="1"/>
  <c r="AA521" i="1"/>
  <c r="Y521" i="1"/>
  <c r="W521" i="1"/>
  <c r="U521" i="1"/>
  <c r="S521" i="1"/>
  <c r="Q521" i="1"/>
  <c r="O521" i="1"/>
  <c r="M521" i="1"/>
  <c r="L521" i="1"/>
  <c r="J521" i="1"/>
  <c r="H521" i="1"/>
  <c r="F521" i="1"/>
  <c r="D521" i="1"/>
  <c r="AE520" i="1"/>
  <c r="AC520" i="1"/>
  <c r="AA520" i="1"/>
  <c r="Y520" i="1"/>
  <c r="W520" i="1"/>
  <c r="U520" i="1"/>
  <c r="S520" i="1"/>
  <c r="Q520" i="1"/>
  <c r="O520" i="1"/>
  <c r="M520" i="1"/>
  <c r="L520" i="1"/>
  <c r="J520" i="1"/>
  <c r="H520" i="1"/>
  <c r="F520" i="1"/>
  <c r="D520" i="1"/>
  <c r="AE519" i="1"/>
  <c r="AC519" i="1"/>
  <c r="AA519" i="1"/>
  <c r="Y519" i="1"/>
  <c r="W519" i="1"/>
  <c r="U519" i="1"/>
  <c r="S519" i="1"/>
  <c r="Q519" i="1"/>
  <c r="O519" i="1"/>
  <c r="M519" i="1"/>
  <c r="L519" i="1"/>
  <c r="J519" i="1"/>
  <c r="H519" i="1"/>
  <c r="F519" i="1"/>
  <c r="D519" i="1"/>
  <c r="AE518" i="1"/>
  <c r="AC518" i="1"/>
  <c r="AA518" i="1"/>
  <c r="Y518" i="1"/>
  <c r="W518" i="1"/>
  <c r="U518" i="1"/>
  <c r="S518" i="1"/>
  <c r="Q518" i="1"/>
  <c r="O518" i="1"/>
  <c r="M518" i="1"/>
  <c r="L518" i="1"/>
  <c r="J518" i="1"/>
  <c r="H518" i="1"/>
  <c r="F518" i="1"/>
  <c r="D518" i="1"/>
  <c r="AE517" i="1"/>
  <c r="AC517" i="1"/>
  <c r="AA517" i="1"/>
  <c r="Y517" i="1"/>
  <c r="W517" i="1"/>
  <c r="U517" i="1"/>
  <c r="S517" i="1"/>
  <c r="Q517" i="1"/>
  <c r="O517" i="1"/>
  <c r="M517" i="1"/>
  <c r="L517" i="1"/>
  <c r="J517" i="1"/>
  <c r="H517" i="1"/>
  <c r="F517" i="1"/>
  <c r="D517" i="1"/>
  <c r="AE516" i="1"/>
  <c r="AC516" i="1"/>
  <c r="AA516" i="1"/>
  <c r="Y516" i="1"/>
  <c r="W516" i="1"/>
  <c r="U516" i="1"/>
  <c r="S516" i="1"/>
  <c r="Q516" i="1"/>
  <c r="O516" i="1"/>
  <c r="M516" i="1"/>
  <c r="L516" i="1"/>
  <c r="J516" i="1"/>
  <c r="H516" i="1"/>
  <c r="F516" i="1"/>
  <c r="D516" i="1"/>
  <c r="AE515" i="1"/>
  <c r="AC515" i="1"/>
  <c r="AA515" i="1"/>
  <c r="Y515" i="1"/>
  <c r="W515" i="1"/>
  <c r="U515" i="1"/>
  <c r="S515" i="1"/>
  <c r="Q515" i="1"/>
  <c r="O515" i="1"/>
  <c r="M515" i="1"/>
  <c r="L515" i="1"/>
  <c r="J515" i="1"/>
  <c r="H515" i="1"/>
  <c r="F515" i="1"/>
  <c r="D515" i="1"/>
  <c r="AE514" i="1"/>
  <c r="AC514" i="1"/>
  <c r="AA514" i="1"/>
  <c r="Y514" i="1"/>
  <c r="W514" i="1"/>
  <c r="U514" i="1"/>
  <c r="S514" i="1"/>
  <c r="Q514" i="1"/>
  <c r="O514" i="1"/>
  <c r="M514" i="1"/>
  <c r="L514" i="1"/>
  <c r="J514" i="1"/>
  <c r="H514" i="1"/>
  <c r="F514" i="1"/>
  <c r="D514" i="1"/>
  <c r="AE513" i="1"/>
  <c r="AC513" i="1"/>
  <c r="AA513" i="1"/>
  <c r="Y513" i="1"/>
  <c r="W513" i="1"/>
  <c r="U513" i="1"/>
  <c r="S513" i="1"/>
  <c r="Q513" i="1"/>
  <c r="O513" i="1"/>
  <c r="M513" i="1"/>
  <c r="L513" i="1"/>
  <c r="J513" i="1"/>
  <c r="H513" i="1"/>
  <c r="F513" i="1"/>
  <c r="D513" i="1"/>
  <c r="AE512" i="1"/>
  <c r="AC512" i="1"/>
  <c r="AA512" i="1"/>
  <c r="Y512" i="1"/>
  <c r="W512" i="1"/>
  <c r="U512" i="1"/>
  <c r="S512" i="1"/>
  <c r="Q512" i="1"/>
  <c r="O512" i="1"/>
  <c r="M512" i="1"/>
  <c r="L512" i="1"/>
  <c r="J512" i="1"/>
  <c r="H512" i="1"/>
  <c r="F512" i="1"/>
  <c r="D512" i="1"/>
  <c r="AE511" i="1"/>
  <c r="AC511" i="1"/>
  <c r="AA511" i="1"/>
  <c r="Y511" i="1"/>
  <c r="W511" i="1"/>
  <c r="U511" i="1"/>
  <c r="S511" i="1"/>
  <c r="Q511" i="1"/>
  <c r="O511" i="1"/>
  <c r="M511" i="1"/>
  <c r="L511" i="1"/>
  <c r="J511" i="1"/>
  <c r="H511" i="1"/>
  <c r="F511" i="1"/>
  <c r="D511" i="1"/>
  <c r="AE510" i="1"/>
  <c r="AC510" i="1"/>
  <c r="AA510" i="1"/>
  <c r="Y510" i="1"/>
  <c r="W510" i="1"/>
  <c r="U510" i="1"/>
  <c r="S510" i="1"/>
  <c r="Q510" i="1"/>
  <c r="O510" i="1"/>
  <c r="M510" i="1"/>
  <c r="L510" i="1"/>
  <c r="J510" i="1"/>
  <c r="H510" i="1"/>
  <c r="F510" i="1"/>
  <c r="D510" i="1"/>
  <c r="AE509" i="1"/>
  <c r="AC509" i="1"/>
  <c r="AA509" i="1"/>
  <c r="Y509" i="1"/>
  <c r="W509" i="1"/>
  <c r="U509" i="1"/>
  <c r="S509" i="1"/>
  <c r="Q509" i="1"/>
  <c r="O509" i="1"/>
  <c r="M509" i="1"/>
  <c r="L509" i="1"/>
  <c r="J509" i="1"/>
  <c r="H509" i="1"/>
  <c r="F509" i="1"/>
  <c r="D509" i="1"/>
  <c r="AE508" i="1"/>
  <c r="AC508" i="1"/>
  <c r="AA508" i="1"/>
  <c r="Y508" i="1"/>
  <c r="W508" i="1"/>
  <c r="U508" i="1"/>
  <c r="S508" i="1"/>
  <c r="Q508" i="1"/>
  <c r="O508" i="1"/>
  <c r="M508" i="1"/>
  <c r="L508" i="1"/>
  <c r="J508" i="1"/>
  <c r="H508" i="1"/>
  <c r="F508" i="1"/>
  <c r="D508" i="1"/>
  <c r="AE507" i="1"/>
  <c r="AC507" i="1"/>
  <c r="AA507" i="1"/>
  <c r="Y507" i="1"/>
  <c r="W507" i="1"/>
  <c r="U507" i="1"/>
  <c r="S507" i="1"/>
  <c r="Q507" i="1"/>
  <c r="O507" i="1"/>
  <c r="M507" i="1"/>
  <c r="L507" i="1"/>
  <c r="J507" i="1"/>
  <c r="H507" i="1"/>
  <c r="F507" i="1"/>
  <c r="D507" i="1"/>
  <c r="AE506" i="1"/>
  <c r="AC506" i="1"/>
  <c r="AA506" i="1"/>
  <c r="Y506" i="1"/>
  <c r="W506" i="1"/>
  <c r="U506" i="1"/>
  <c r="S506" i="1"/>
  <c r="Q506" i="1"/>
  <c r="O506" i="1"/>
  <c r="M506" i="1"/>
  <c r="L506" i="1"/>
  <c r="J506" i="1"/>
  <c r="H506" i="1"/>
  <c r="F506" i="1"/>
  <c r="D506" i="1"/>
  <c r="AE505" i="1"/>
  <c r="AC505" i="1"/>
  <c r="AA505" i="1"/>
  <c r="Y505" i="1"/>
  <c r="W505" i="1"/>
  <c r="U505" i="1"/>
  <c r="S505" i="1"/>
  <c r="Q505" i="1"/>
  <c r="O505" i="1"/>
  <c r="M505" i="1"/>
  <c r="L505" i="1"/>
  <c r="J505" i="1"/>
  <c r="H505" i="1"/>
  <c r="F505" i="1"/>
  <c r="D505" i="1"/>
  <c r="AE504" i="1"/>
  <c r="AC504" i="1"/>
  <c r="AA504" i="1"/>
  <c r="Y504" i="1"/>
  <c r="W504" i="1"/>
  <c r="U504" i="1"/>
  <c r="S504" i="1"/>
  <c r="Q504" i="1"/>
  <c r="O504" i="1"/>
  <c r="M504" i="1"/>
  <c r="L504" i="1"/>
  <c r="J504" i="1"/>
  <c r="H504" i="1"/>
  <c r="F504" i="1"/>
  <c r="D504" i="1"/>
  <c r="AE503" i="1"/>
  <c r="AC503" i="1"/>
  <c r="AA503" i="1"/>
  <c r="Y503" i="1"/>
  <c r="W503" i="1"/>
  <c r="U503" i="1"/>
  <c r="S503" i="1"/>
  <c r="Q503" i="1"/>
  <c r="O503" i="1"/>
  <c r="M503" i="1"/>
  <c r="L503" i="1"/>
  <c r="J503" i="1"/>
  <c r="H503" i="1"/>
  <c r="F503" i="1"/>
  <c r="D503" i="1"/>
  <c r="AE502" i="1"/>
  <c r="AC502" i="1"/>
  <c r="AA502" i="1"/>
  <c r="Y502" i="1"/>
  <c r="W502" i="1"/>
  <c r="U502" i="1"/>
  <c r="S502" i="1"/>
  <c r="Q502" i="1"/>
  <c r="O502" i="1"/>
  <c r="M502" i="1"/>
  <c r="L502" i="1"/>
  <c r="J502" i="1"/>
  <c r="H502" i="1"/>
  <c r="F502" i="1"/>
  <c r="D502" i="1"/>
  <c r="AE501" i="1"/>
  <c r="AC501" i="1"/>
  <c r="AA501" i="1"/>
  <c r="Y501" i="1"/>
  <c r="W501" i="1"/>
  <c r="U501" i="1"/>
  <c r="S501" i="1"/>
  <c r="Q501" i="1"/>
  <c r="O501" i="1"/>
  <c r="M501" i="1"/>
  <c r="L501" i="1"/>
  <c r="J501" i="1"/>
  <c r="H501" i="1"/>
  <c r="F501" i="1"/>
  <c r="D501" i="1"/>
  <c r="AE500" i="1"/>
  <c r="AC500" i="1"/>
  <c r="AA500" i="1"/>
  <c r="Y500" i="1"/>
  <c r="W500" i="1"/>
  <c r="U500" i="1"/>
  <c r="S500" i="1"/>
  <c r="Q500" i="1"/>
  <c r="O500" i="1"/>
  <c r="M500" i="1"/>
  <c r="L500" i="1"/>
  <c r="J500" i="1"/>
  <c r="H500" i="1"/>
  <c r="F500" i="1"/>
  <c r="D500" i="1"/>
  <c r="AE499" i="1"/>
  <c r="AC499" i="1"/>
  <c r="AA499" i="1"/>
  <c r="Y499" i="1"/>
  <c r="W499" i="1"/>
  <c r="U499" i="1"/>
  <c r="S499" i="1"/>
  <c r="Q499" i="1"/>
  <c r="O499" i="1"/>
  <c r="M499" i="1"/>
  <c r="L499" i="1"/>
  <c r="J499" i="1"/>
  <c r="H499" i="1"/>
  <c r="F499" i="1"/>
  <c r="D499" i="1"/>
  <c r="AE498" i="1"/>
  <c r="AC498" i="1"/>
  <c r="AA498" i="1"/>
  <c r="Y498" i="1"/>
  <c r="W498" i="1"/>
  <c r="U498" i="1"/>
  <c r="S498" i="1"/>
  <c r="Q498" i="1"/>
  <c r="O498" i="1"/>
  <c r="M498" i="1"/>
  <c r="L498" i="1"/>
  <c r="J498" i="1"/>
  <c r="H498" i="1"/>
  <c r="F498" i="1"/>
  <c r="D498" i="1"/>
  <c r="AE497" i="1"/>
  <c r="AC497" i="1"/>
  <c r="AA497" i="1"/>
  <c r="Y497" i="1"/>
  <c r="W497" i="1"/>
  <c r="U497" i="1"/>
  <c r="S497" i="1"/>
  <c r="Q497" i="1"/>
  <c r="O497" i="1"/>
  <c r="M497" i="1"/>
  <c r="L497" i="1"/>
  <c r="J497" i="1"/>
  <c r="H497" i="1"/>
  <c r="F497" i="1"/>
  <c r="D497" i="1"/>
  <c r="AE496" i="1"/>
  <c r="AC496" i="1"/>
  <c r="AA496" i="1"/>
  <c r="Y496" i="1"/>
  <c r="W496" i="1"/>
  <c r="U496" i="1"/>
  <c r="S496" i="1"/>
  <c r="Q496" i="1"/>
  <c r="O496" i="1"/>
  <c r="M496" i="1"/>
  <c r="L496" i="1"/>
  <c r="J496" i="1"/>
  <c r="H496" i="1"/>
  <c r="F496" i="1"/>
  <c r="D496" i="1"/>
  <c r="AE495" i="1"/>
  <c r="AC495" i="1"/>
  <c r="AA495" i="1"/>
  <c r="Y495" i="1"/>
  <c r="W495" i="1"/>
  <c r="U495" i="1"/>
  <c r="S495" i="1"/>
  <c r="Q495" i="1"/>
  <c r="O495" i="1"/>
  <c r="M495" i="1"/>
  <c r="L495" i="1"/>
  <c r="J495" i="1"/>
  <c r="H495" i="1"/>
  <c r="F495" i="1"/>
  <c r="D495" i="1"/>
  <c r="AE494" i="1"/>
  <c r="AC494" i="1"/>
  <c r="AA494" i="1"/>
  <c r="Y494" i="1"/>
  <c r="W494" i="1"/>
  <c r="U494" i="1"/>
  <c r="S494" i="1"/>
  <c r="Q494" i="1"/>
  <c r="O494" i="1"/>
  <c r="M494" i="1"/>
  <c r="L494" i="1"/>
  <c r="J494" i="1"/>
  <c r="H494" i="1"/>
  <c r="F494" i="1"/>
  <c r="D494" i="1"/>
  <c r="AE493" i="1"/>
  <c r="AC493" i="1"/>
  <c r="AA493" i="1"/>
  <c r="Y493" i="1"/>
  <c r="W493" i="1"/>
  <c r="U493" i="1"/>
  <c r="S493" i="1"/>
  <c r="Q493" i="1"/>
  <c r="O493" i="1"/>
  <c r="M493" i="1"/>
  <c r="L493" i="1"/>
  <c r="J493" i="1"/>
  <c r="H493" i="1"/>
  <c r="F493" i="1"/>
  <c r="D493" i="1"/>
  <c r="AE492" i="1"/>
  <c r="AC492" i="1"/>
  <c r="AA492" i="1"/>
  <c r="Y492" i="1"/>
  <c r="W492" i="1"/>
  <c r="U492" i="1"/>
  <c r="S492" i="1"/>
  <c r="Q492" i="1"/>
  <c r="O492" i="1"/>
  <c r="M492" i="1"/>
  <c r="L492" i="1"/>
  <c r="J492" i="1"/>
  <c r="H492" i="1"/>
  <c r="F492" i="1"/>
  <c r="D492" i="1"/>
  <c r="AE491" i="1"/>
  <c r="AC491" i="1"/>
  <c r="AA491" i="1"/>
  <c r="Y491" i="1"/>
  <c r="W491" i="1"/>
  <c r="U491" i="1"/>
  <c r="S491" i="1"/>
  <c r="Q491" i="1"/>
  <c r="O491" i="1"/>
  <c r="M491" i="1"/>
  <c r="L491" i="1"/>
  <c r="J491" i="1"/>
  <c r="H491" i="1"/>
  <c r="F491" i="1"/>
  <c r="D491" i="1"/>
  <c r="AE490" i="1"/>
  <c r="AC490" i="1"/>
  <c r="AA490" i="1"/>
  <c r="Y490" i="1"/>
  <c r="W490" i="1"/>
  <c r="U490" i="1"/>
  <c r="S490" i="1"/>
  <c r="Q490" i="1"/>
  <c r="O490" i="1"/>
  <c r="M490" i="1"/>
  <c r="L490" i="1"/>
  <c r="J490" i="1"/>
  <c r="H490" i="1"/>
  <c r="F490" i="1"/>
  <c r="D490" i="1"/>
  <c r="AE489" i="1"/>
  <c r="AC489" i="1"/>
  <c r="AA489" i="1"/>
  <c r="Y489" i="1"/>
  <c r="W489" i="1"/>
  <c r="U489" i="1"/>
  <c r="S489" i="1"/>
  <c r="Q489" i="1"/>
  <c r="O489" i="1"/>
  <c r="M489" i="1"/>
  <c r="L489" i="1"/>
  <c r="J489" i="1"/>
  <c r="H489" i="1"/>
  <c r="F489" i="1"/>
  <c r="D489" i="1"/>
  <c r="AE488" i="1"/>
  <c r="AC488" i="1"/>
  <c r="AA488" i="1"/>
  <c r="Y488" i="1"/>
  <c r="W488" i="1"/>
  <c r="U488" i="1"/>
  <c r="S488" i="1"/>
  <c r="Q488" i="1"/>
  <c r="O488" i="1"/>
  <c r="M488" i="1"/>
  <c r="L488" i="1"/>
  <c r="J488" i="1"/>
  <c r="H488" i="1"/>
  <c r="F488" i="1"/>
  <c r="D488" i="1"/>
  <c r="AE487" i="1"/>
  <c r="AC487" i="1"/>
  <c r="AA487" i="1"/>
  <c r="Y487" i="1"/>
  <c r="W487" i="1"/>
  <c r="U487" i="1"/>
  <c r="S487" i="1"/>
  <c r="Q487" i="1"/>
  <c r="O487" i="1"/>
  <c r="M487" i="1"/>
  <c r="L487" i="1"/>
  <c r="J487" i="1"/>
  <c r="H487" i="1"/>
  <c r="F487" i="1"/>
  <c r="D487" i="1"/>
  <c r="AE486" i="1"/>
  <c r="AC486" i="1"/>
  <c r="AA486" i="1"/>
  <c r="Y486" i="1"/>
  <c r="W486" i="1"/>
  <c r="U486" i="1"/>
  <c r="S486" i="1"/>
  <c r="Q486" i="1"/>
  <c r="O486" i="1"/>
  <c r="M486" i="1"/>
  <c r="L486" i="1"/>
  <c r="J486" i="1"/>
  <c r="H486" i="1"/>
  <c r="F486" i="1"/>
  <c r="D486" i="1"/>
  <c r="AE485" i="1"/>
  <c r="AC485" i="1"/>
  <c r="AA485" i="1"/>
  <c r="Y485" i="1"/>
  <c r="W485" i="1"/>
  <c r="U485" i="1"/>
  <c r="S485" i="1"/>
  <c r="Q485" i="1"/>
  <c r="O485" i="1"/>
  <c r="M485" i="1"/>
  <c r="L485" i="1"/>
  <c r="J485" i="1"/>
  <c r="H485" i="1"/>
  <c r="F485" i="1"/>
  <c r="D485" i="1"/>
  <c r="AE484" i="1"/>
  <c r="AC484" i="1"/>
  <c r="AA484" i="1"/>
  <c r="Y484" i="1"/>
  <c r="W484" i="1"/>
  <c r="U484" i="1"/>
  <c r="S484" i="1"/>
  <c r="Q484" i="1"/>
  <c r="O484" i="1"/>
  <c r="M484" i="1"/>
  <c r="L484" i="1"/>
  <c r="J484" i="1"/>
  <c r="H484" i="1"/>
  <c r="F484" i="1"/>
  <c r="D484" i="1"/>
  <c r="AE483" i="1"/>
  <c r="AC483" i="1"/>
  <c r="AA483" i="1"/>
  <c r="Y483" i="1"/>
  <c r="W483" i="1"/>
  <c r="U483" i="1"/>
  <c r="S483" i="1"/>
  <c r="Q483" i="1"/>
  <c r="O483" i="1"/>
  <c r="M483" i="1"/>
  <c r="L483" i="1"/>
  <c r="J483" i="1"/>
  <c r="H483" i="1"/>
  <c r="F483" i="1"/>
  <c r="D483" i="1"/>
  <c r="AE482" i="1"/>
  <c r="AC482" i="1"/>
  <c r="AA482" i="1"/>
  <c r="Y482" i="1"/>
  <c r="W482" i="1"/>
  <c r="U482" i="1"/>
  <c r="S482" i="1"/>
  <c r="Q482" i="1"/>
  <c r="O482" i="1"/>
  <c r="M482" i="1"/>
  <c r="L482" i="1"/>
  <c r="J482" i="1"/>
  <c r="H482" i="1"/>
  <c r="F482" i="1"/>
  <c r="D482" i="1"/>
  <c r="AE481" i="1"/>
  <c r="AC481" i="1"/>
  <c r="AA481" i="1"/>
  <c r="Y481" i="1"/>
  <c r="W481" i="1"/>
  <c r="U481" i="1"/>
  <c r="S481" i="1"/>
  <c r="Q481" i="1"/>
  <c r="O481" i="1"/>
  <c r="M481" i="1"/>
  <c r="L481" i="1"/>
  <c r="J481" i="1"/>
  <c r="H481" i="1"/>
  <c r="F481" i="1"/>
  <c r="D481" i="1"/>
  <c r="AE480" i="1"/>
  <c r="AC480" i="1"/>
  <c r="AA480" i="1"/>
  <c r="Y480" i="1"/>
  <c r="W480" i="1"/>
  <c r="U480" i="1"/>
  <c r="S480" i="1"/>
  <c r="Q480" i="1"/>
  <c r="O480" i="1"/>
  <c r="M480" i="1"/>
  <c r="L480" i="1"/>
  <c r="J480" i="1"/>
  <c r="H480" i="1"/>
  <c r="F480" i="1"/>
  <c r="D480" i="1"/>
  <c r="AE479" i="1"/>
  <c r="AC479" i="1"/>
  <c r="AA479" i="1"/>
  <c r="Y479" i="1"/>
  <c r="W479" i="1"/>
  <c r="U479" i="1"/>
  <c r="S479" i="1"/>
  <c r="Q479" i="1"/>
  <c r="O479" i="1"/>
  <c r="M479" i="1"/>
  <c r="L479" i="1"/>
  <c r="J479" i="1"/>
  <c r="H479" i="1"/>
  <c r="F479" i="1"/>
  <c r="D479" i="1"/>
  <c r="AE478" i="1"/>
  <c r="AC478" i="1"/>
  <c r="AA478" i="1"/>
  <c r="Y478" i="1"/>
  <c r="W478" i="1"/>
  <c r="U478" i="1"/>
  <c r="S478" i="1"/>
  <c r="Q478" i="1"/>
  <c r="O478" i="1"/>
  <c r="M478" i="1"/>
  <c r="L478" i="1"/>
  <c r="J478" i="1"/>
  <c r="H478" i="1"/>
  <c r="F478" i="1"/>
  <c r="D478" i="1"/>
  <c r="AE477" i="1"/>
  <c r="AC477" i="1"/>
  <c r="AA477" i="1"/>
  <c r="Y477" i="1"/>
  <c r="W477" i="1"/>
  <c r="U477" i="1"/>
  <c r="S477" i="1"/>
  <c r="Q477" i="1"/>
  <c r="O477" i="1"/>
  <c r="M477" i="1"/>
  <c r="L477" i="1"/>
  <c r="J477" i="1"/>
  <c r="H477" i="1"/>
  <c r="F477" i="1"/>
  <c r="D477" i="1"/>
  <c r="AE476" i="1"/>
  <c r="AC476" i="1"/>
  <c r="AA476" i="1"/>
  <c r="Y476" i="1"/>
  <c r="W476" i="1"/>
  <c r="U476" i="1"/>
  <c r="S476" i="1"/>
  <c r="Q476" i="1"/>
  <c r="O476" i="1"/>
  <c r="M476" i="1"/>
  <c r="L476" i="1"/>
  <c r="J476" i="1"/>
  <c r="H476" i="1"/>
  <c r="F476" i="1"/>
  <c r="D476" i="1"/>
  <c r="AE475" i="1"/>
  <c r="AC475" i="1"/>
  <c r="AA475" i="1"/>
  <c r="Y475" i="1"/>
  <c r="W475" i="1"/>
  <c r="U475" i="1"/>
  <c r="S475" i="1"/>
  <c r="Q475" i="1"/>
  <c r="O475" i="1"/>
  <c r="M475" i="1"/>
  <c r="L475" i="1"/>
  <c r="J475" i="1"/>
  <c r="H475" i="1"/>
  <c r="F475" i="1"/>
  <c r="D475" i="1"/>
  <c r="AE474" i="1"/>
  <c r="AC474" i="1"/>
  <c r="AA474" i="1"/>
  <c r="Y474" i="1"/>
  <c r="W474" i="1"/>
  <c r="U474" i="1"/>
  <c r="S474" i="1"/>
  <c r="Q474" i="1"/>
  <c r="O474" i="1"/>
  <c r="M474" i="1"/>
  <c r="L474" i="1"/>
  <c r="J474" i="1"/>
  <c r="H474" i="1"/>
  <c r="F474" i="1"/>
  <c r="D474" i="1"/>
  <c r="AE473" i="1"/>
  <c r="AC473" i="1"/>
  <c r="AA473" i="1"/>
  <c r="Y473" i="1"/>
  <c r="W473" i="1"/>
  <c r="U473" i="1"/>
  <c r="S473" i="1"/>
  <c r="Q473" i="1"/>
  <c r="O473" i="1"/>
  <c r="M473" i="1"/>
  <c r="L473" i="1"/>
  <c r="J473" i="1"/>
  <c r="H473" i="1"/>
  <c r="F473" i="1"/>
  <c r="D473" i="1"/>
  <c r="AE472" i="1"/>
  <c r="AC472" i="1"/>
  <c r="AA472" i="1"/>
  <c r="Y472" i="1"/>
  <c r="W472" i="1"/>
  <c r="U472" i="1"/>
  <c r="S472" i="1"/>
  <c r="Q472" i="1"/>
  <c r="O472" i="1"/>
  <c r="M472" i="1"/>
  <c r="L472" i="1"/>
  <c r="J472" i="1"/>
  <c r="H472" i="1"/>
  <c r="F472" i="1"/>
  <c r="D472" i="1"/>
  <c r="AE471" i="1"/>
  <c r="AC471" i="1"/>
  <c r="AA471" i="1"/>
  <c r="Y471" i="1"/>
  <c r="W471" i="1"/>
  <c r="U471" i="1"/>
  <c r="S471" i="1"/>
  <c r="Q471" i="1"/>
  <c r="O471" i="1"/>
  <c r="M471" i="1"/>
  <c r="L471" i="1"/>
  <c r="J471" i="1"/>
  <c r="H471" i="1"/>
  <c r="F471" i="1"/>
  <c r="D471" i="1"/>
  <c r="AE470" i="1"/>
  <c r="AC470" i="1"/>
  <c r="AA470" i="1"/>
  <c r="Y470" i="1"/>
  <c r="W470" i="1"/>
  <c r="U470" i="1"/>
  <c r="S470" i="1"/>
  <c r="Q470" i="1"/>
  <c r="O470" i="1"/>
  <c r="M470" i="1"/>
  <c r="L470" i="1"/>
  <c r="J470" i="1"/>
  <c r="H470" i="1"/>
  <c r="F470" i="1"/>
  <c r="D470" i="1"/>
  <c r="AE469" i="1"/>
  <c r="AC469" i="1"/>
  <c r="AA469" i="1"/>
  <c r="Y469" i="1"/>
  <c r="W469" i="1"/>
  <c r="U469" i="1"/>
  <c r="S469" i="1"/>
  <c r="Q469" i="1"/>
  <c r="O469" i="1"/>
  <c r="M469" i="1"/>
  <c r="L469" i="1"/>
  <c r="J469" i="1"/>
  <c r="H469" i="1"/>
  <c r="F469" i="1"/>
  <c r="D469" i="1"/>
  <c r="AE468" i="1"/>
  <c r="AC468" i="1"/>
  <c r="AA468" i="1"/>
  <c r="Y468" i="1"/>
  <c r="W468" i="1"/>
  <c r="U468" i="1"/>
  <c r="S468" i="1"/>
  <c r="Q468" i="1"/>
  <c r="O468" i="1"/>
  <c r="M468" i="1"/>
  <c r="L468" i="1"/>
  <c r="J468" i="1"/>
  <c r="H468" i="1"/>
  <c r="F468" i="1"/>
  <c r="D468" i="1"/>
  <c r="AE467" i="1"/>
  <c r="AC467" i="1"/>
  <c r="AA467" i="1"/>
  <c r="Y467" i="1"/>
  <c r="W467" i="1"/>
  <c r="U467" i="1"/>
  <c r="S467" i="1"/>
  <c r="Q467" i="1"/>
  <c r="O467" i="1"/>
  <c r="M467" i="1"/>
  <c r="L467" i="1"/>
  <c r="J467" i="1"/>
  <c r="H467" i="1"/>
  <c r="F467" i="1"/>
  <c r="D467" i="1"/>
  <c r="AE466" i="1"/>
  <c r="AC466" i="1"/>
  <c r="AA466" i="1"/>
  <c r="Y466" i="1"/>
  <c r="W466" i="1"/>
  <c r="U466" i="1"/>
  <c r="S466" i="1"/>
  <c r="Q466" i="1"/>
  <c r="O466" i="1"/>
  <c r="M466" i="1"/>
  <c r="L466" i="1"/>
  <c r="J466" i="1"/>
  <c r="H466" i="1"/>
  <c r="F466" i="1"/>
  <c r="D466" i="1"/>
  <c r="AE465" i="1"/>
  <c r="AC465" i="1"/>
  <c r="AA465" i="1"/>
  <c r="Y465" i="1"/>
  <c r="W465" i="1"/>
  <c r="U465" i="1"/>
  <c r="S465" i="1"/>
  <c r="Q465" i="1"/>
  <c r="O465" i="1"/>
  <c r="M465" i="1"/>
  <c r="L465" i="1"/>
  <c r="J465" i="1"/>
  <c r="H465" i="1"/>
  <c r="F465" i="1"/>
  <c r="D465" i="1"/>
  <c r="AE464" i="1"/>
  <c r="AC464" i="1"/>
  <c r="AA464" i="1"/>
  <c r="Y464" i="1"/>
  <c r="W464" i="1"/>
  <c r="U464" i="1"/>
  <c r="S464" i="1"/>
  <c r="Q464" i="1"/>
  <c r="O464" i="1"/>
  <c r="M464" i="1"/>
  <c r="L464" i="1"/>
  <c r="J464" i="1"/>
  <c r="H464" i="1"/>
  <c r="F464" i="1"/>
  <c r="D464" i="1"/>
  <c r="AE463" i="1"/>
  <c r="AC463" i="1"/>
  <c r="AA463" i="1"/>
  <c r="Y463" i="1"/>
  <c r="W463" i="1"/>
  <c r="U463" i="1"/>
  <c r="S463" i="1"/>
  <c r="Q463" i="1"/>
  <c r="O463" i="1"/>
  <c r="M463" i="1"/>
  <c r="L463" i="1"/>
  <c r="J463" i="1"/>
  <c r="H463" i="1"/>
  <c r="F463" i="1"/>
  <c r="D463" i="1"/>
  <c r="AE462" i="1"/>
  <c r="AC462" i="1"/>
  <c r="AA462" i="1"/>
  <c r="Y462" i="1"/>
  <c r="W462" i="1"/>
  <c r="U462" i="1"/>
  <c r="S462" i="1"/>
  <c r="Q462" i="1"/>
  <c r="O462" i="1"/>
  <c r="M462" i="1"/>
  <c r="L462" i="1"/>
  <c r="J462" i="1"/>
  <c r="H462" i="1"/>
  <c r="F462" i="1"/>
  <c r="D462" i="1"/>
  <c r="AE461" i="1"/>
  <c r="AC461" i="1"/>
  <c r="AA461" i="1"/>
  <c r="Y461" i="1"/>
  <c r="W461" i="1"/>
  <c r="U461" i="1"/>
  <c r="S461" i="1"/>
  <c r="Q461" i="1"/>
  <c r="O461" i="1"/>
  <c r="M461" i="1"/>
  <c r="L461" i="1"/>
  <c r="J461" i="1"/>
  <c r="H461" i="1"/>
  <c r="F461" i="1"/>
  <c r="D461" i="1"/>
  <c r="AE460" i="1"/>
  <c r="AC460" i="1"/>
  <c r="AA460" i="1"/>
  <c r="Y460" i="1"/>
  <c r="W460" i="1"/>
  <c r="U460" i="1"/>
  <c r="S460" i="1"/>
  <c r="Q460" i="1"/>
  <c r="O460" i="1"/>
  <c r="M460" i="1"/>
  <c r="L460" i="1"/>
  <c r="J460" i="1"/>
  <c r="H460" i="1"/>
  <c r="F460" i="1"/>
  <c r="D460" i="1"/>
  <c r="AE459" i="1"/>
  <c r="AC459" i="1"/>
  <c r="AA459" i="1"/>
  <c r="Y459" i="1"/>
  <c r="W459" i="1"/>
  <c r="U459" i="1"/>
  <c r="S459" i="1"/>
  <c r="Q459" i="1"/>
  <c r="O459" i="1"/>
  <c r="M459" i="1"/>
  <c r="L459" i="1"/>
  <c r="J459" i="1"/>
  <c r="H459" i="1"/>
  <c r="F459" i="1"/>
  <c r="D459" i="1"/>
  <c r="AE458" i="1"/>
  <c r="AC458" i="1"/>
  <c r="AA458" i="1"/>
  <c r="Y458" i="1"/>
  <c r="W458" i="1"/>
  <c r="U458" i="1"/>
  <c r="S458" i="1"/>
  <c r="Q458" i="1"/>
  <c r="O458" i="1"/>
  <c r="M458" i="1"/>
  <c r="L458" i="1"/>
  <c r="J458" i="1"/>
  <c r="H458" i="1"/>
  <c r="F458" i="1"/>
  <c r="D458" i="1"/>
  <c r="AE457" i="1"/>
  <c r="AC457" i="1"/>
  <c r="AA457" i="1"/>
  <c r="Y457" i="1"/>
  <c r="W457" i="1"/>
  <c r="U457" i="1"/>
  <c r="S457" i="1"/>
  <c r="Q457" i="1"/>
  <c r="O457" i="1"/>
  <c r="M457" i="1"/>
  <c r="L457" i="1"/>
  <c r="J457" i="1"/>
  <c r="H457" i="1"/>
  <c r="F457" i="1"/>
  <c r="D457" i="1"/>
  <c r="AE456" i="1"/>
  <c r="AC456" i="1"/>
  <c r="AA456" i="1"/>
  <c r="Y456" i="1"/>
  <c r="W456" i="1"/>
  <c r="U456" i="1"/>
  <c r="S456" i="1"/>
  <c r="Q456" i="1"/>
  <c r="O456" i="1"/>
  <c r="M456" i="1"/>
  <c r="L456" i="1"/>
  <c r="J456" i="1"/>
  <c r="H456" i="1"/>
  <c r="F456" i="1"/>
  <c r="D456" i="1"/>
  <c r="AE455" i="1"/>
  <c r="AC455" i="1"/>
  <c r="AA455" i="1"/>
  <c r="Y455" i="1"/>
  <c r="W455" i="1"/>
  <c r="U455" i="1"/>
  <c r="S455" i="1"/>
  <c r="Q455" i="1"/>
  <c r="O455" i="1"/>
  <c r="M455" i="1"/>
  <c r="L455" i="1"/>
  <c r="J455" i="1"/>
  <c r="H455" i="1"/>
  <c r="F455" i="1"/>
  <c r="D455" i="1"/>
  <c r="AE454" i="1"/>
  <c r="AC454" i="1"/>
  <c r="AA454" i="1"/>
  <c r="Y454" i="1"/>
  <c r="W454" i="1"/>
  <c r="U454" i="1"/>
  <c r="S454" i="1"/>
  <c r="Q454" i="1"/>
  <c r="O454" i="1"/>
  <c r="M454" i="1"/>
  <c r="L454" i="1"/>
  <c r="J454" i="1"/>
  <c r="H454" i="1"/>
  <c r="F454" i="1"/>
  <c r="D454" i="1"/>
  <c r="AE453" i="1"/>
  <c r="AC453" i="1"/>
  <c r="AA453" i="1"/>
  <c r="Y453" i="1"/>
  <c r="W453" i="1"/>
  <c r="U453" i="1"/>
  <c r="S453" i="1"/>
  <c r="Q453" i="1"/>
  <c r="O453" i="1"/>
  <c r="M453" i="1"/>
  <c r="L453" i="1"/>
  <c r="J453" i="1"/>
  <c r="H453" i="1"/>
  <c r="F453" i="1"/>
  <c r="D453" i="1"/>
  <c r="AE452" i="1"/>
  <c r="AC452" i="1"/>
  <c r="AA452" i="1"/>
  <c r="Y452" i="1"/>
  <c r="W452" i="1"/>
  <c r="U452" i="1"/>
  <c r="S452" i="1"/>
  <c r="Q452" i="1"/>
  <c r="O452" i="1"/>
  <c r="M452" i="1"/>
  <c r="L452" i="1"/>
  <c r="J452" i="1"/>
  <c r="H452" i="1"/>
  <c r="F452" i="1"/>
  <c r="D452" i="1"/>
  <c r="AE451" i="1"/>
  <c r="AC451" i="1"/>
  <c r="AA451" i="1"/>
  <c r="Y451" i="1"/>
  <c r="W451" i="1"/>
  <c r="U451" i="1"/>
  <c r="S451" i="1"/>
  <c r="Q451" i="1"/>
  <c r="O451" i="1"/>
  <c r="M451" i="1"/>
  <c r="L451" i="1"/>
  <c r="J451" i="1"/>
  <c r="H451" i="1"/>
  <c r="F451" i="1"/>
  <c r="D451" i="1"/>
  <c r="AE450" i="1"/>
  <c r="AC450" i="1"/>
  <c r="AA450" i="1"/>
  <c r="Y450" i="1"/>
  <c r="W450" i="1"/>
  <c r="U450" i="1"/>
  <c r="S450" i="1"/>
  <c r="Q450" i="1"/>
  <c r="O450" i="1"/>
  <c r="M450" i="1"/>
  <c r="L450" i="1"/>
  <c r="J450" i="1"/>
  <c r="H450" i="1"/>
  <c r="F450" i="1"/>
  <c r="D450" i="1"/>
  <c r="AE449" i="1"/>
  <c r="AC449" i="1"/>
  <c r="AA449" i="1"/>
  <c r="Y449" i="1"/>
  <c r="W449" i="1"/>
  <c r="U449" i="1"/>
  <c r="S449" i="1"/>
  <c r="Q449" i="1"/>
  <c r="O449" i="1"/>
  <c r="M449" i="1"/>
  <c r="L449" i="1"/>
  <c r="J449" i="1"/>
  <c r="H449" i="1"/>
  <c r="F449" i="1"/>
  <c r="D449" i="1"/>
  <c r="AE448" i="1"/>
  <c r="AC448" i="1"/>
  <c r="AA448" i="1"/>
  <c r="Y448" i="1"/>
  <c r="W448" i="1"/>
  <c r="U448" i="1"/>
  <c r="S448" i="1"/>
  <c r="Q448" i="1"/>
  <c r="O448" i="1"/>
  <c r="M448" i="1"/>
  <c r="L448" i="1"/>
  <c r="J448" i="1"/>
  <c r="H448" i="1"/>
  <c r="F448" i="1"/>
  <c r="D448" i="1"/>
  <c r="AE447" i="1"/>
  <c r="AC447" i="1"/>
  <c r="AA447" i="1"/>
  <c r="Y447" i="1"/>
  <c r="W447" i="1"/>
  <c r="U447" i="1"/>
  <c r="S447" i="1"/>
  <c r="Q447" i="1"/>
  <c r="O447" i="1"/>
  <c r="M447" i="1"/>
  <c r="L447" i="1"/>
  <c r="J447" i="1"/>
  <c r="H447" i="1"/>
  <c r="F447" i="1"/>
  <c r="D447" i="1"/>
  <c r="AE446" i="1"/>
  <c r="AC446" i="1"/>
  <c r="AA446" i="1"/>
  <c r="Y446" i="1"/>
  <c r="W446" i="1"/>
  <c r="U446" i="1"/>
  <c r="S446" i="1"/>
  <c r="Q446" i="1"/>
  <c r="O446" i="1"/>
  <c r="M446" i="1"/>
  <c r="L446" i="1"/>
  <c r="J446" i="1"/>
  <c r="H446" i="1"/>
  <c r="F446" i="1"/>
  <c r="D446" i="1"/>
  <c r="AE445" i="1"/>
  <c r="AC445" i="1"/>
  <c r="AA445" i="1"/>
  <c r="Y445" i="1"/>
  <c r="W445" i="1"/>
  <c r="U445" i="1"/>
  <c r="S445" i="1"/>
  <c r="Q445" i="1"/>
  <c r="O445" i="1"/>
  <c r="M445" i="1"/>
  <c r="L445" i="1"/>
  <c r="J445" i="1"/>
  <c r="H445" i="1"/>
  <c r="F445" i="1"/>
  <c r="D445" i="1"/>
  <c r="AE444" i="1"/>
  <c r="AC444" i="1"/>
  <c r="AA444" i="1"/>
  <c r="Y444" i="1"/>
  <c r="W444" i="1"/>
  <c r="U444" i="1"/>
  <c r="S444" i="1"/>
  <c r="Q444" i="1"/>
  <c r="O444" i="1"/>
  <c r="M444" i="1"/>
  <c r="L444" i="1"/>
  <c r="J444" i="1"/>
  <c r="H444" i="1"/>
  <c r="F444" i="1"/>
  <c r="D444" i="1"/>
  <c r="AE443" i="1"/>
  <c r="AC443" i="1"/>
  <c r="AA443" i="1"/>
  <c r="Y443" i="1"/>
  <c r="W443" i="1"/>
  <c r="U443" i="1"/>
  <c r="S443" i="1"/>
  <c r="Q443" i="1"/>
  <c r="O443" i="1"/>
  <c r="M443" i="1"/>
  <c r="L443" i="1"/>
  <c r="J443" i="1"/>
  <c r="H443" i="1"/>
  <c r="F443" i="1"/>
  <c r="D443" i="1"/>
  <c r="AE442" i="1"/>
  <c r="AC442" i="1"/>
  <c r="AA442" i="1"/>
  <c r="Y442" i="1"/>
  <c r="W442" i="1"/>
  <c r="U442" i="1"/>
  <c r="S442" i="1"/>
  <c r="Q442" i="1"/>
  <c r="O442" i="1"/>
  <c r="M442" i="1"/>
  <c r="L442" i="1"/>
  <c r="J442" i="1"/>
  <c r="H442" i="1"/>
  <c r="F442" i="1"/>
  <c r="D442" i="1"/>
  <c r="AE441" i="1"/>
  <c r="AC441" i="1"/>
  <c r="AA441" i="1"/>
  <c r="Y441" i="1"/>
  <c r="W441" i="1"/>
  <c r="U441" i="1"/>
  <c r="S441" i="1"/>
  <c r="Q441" i="1"/>
  <c r="O441" i="1"/>
  <c r="M441" i="1"/>
  <c r="L441" i="1"/>
  <c r="J441" i="1"/>
  <c r="H441" i="1"/>
  <c r="F441" i="1"/>
  <c r="D441" i="1"/>
  <c r="AE440" i="1"/>
  <c r="AC440" i="1"/>
  <c r="AA440" i="1"/>
  <c r="Y440" i="1"/>
  <c r="W440" i="1"/>
  <c r="U440" i="1"/>
  <c r="S440" i="1"/>
  <c r="Q440" i="1"/>
  <c r="O440" i="1"/>
  <c r="M440" i="1"/>
  <c r="L440" i="1"/>
  <c r="J440" i="1"/>
  <c r="H440" i="1"/>
  <c r="F440" i="1"/>
  <c r="D440" i="1"/>
  <c r="AE439" i="1"/>
  <c r="AC439" i="1"/>
  <c r="AA439" i="1"/>
  <c r="Y439" i="1"/>
  <c r="W439" i="1"/>
  <c r="U439" i="1"/>
  <c r="S439" i="1"/>
  <c r="Q439" i="1"/>
  <c r="O439" i="1"/>
  <c r="M439" i="1"/>
  <c r="L439" i="1"/>
  <c r="J439" i="1"/>
  <c r="H439" i="1"/>
  <c r="F439" i="1"/>
  <c r="D439" i="1"/>
  <c r="AE438" i="1"/>
  <c r="AC438" i="1"/>
  <c r="AA438" i="1"/>
  <c r="Y438" i="1"/>
  <c r="W438" i="1"/>
  <c r="U438" i="1"/>
  <c r="S438" i="1"/>
  <c r="Q438" i="1"/>
  <c r="O438" i="1"/>
  <c r="M438" i="1"/>
  <c r="L438" i="1"/>
  <c r="J438" i="1"/>
  <c r="H438" i="1"/>
  <c r="F438" i="1"/>
  <c r="D438" i="1"/>
  <c r="AE437" i="1"/>
  <c r="AC437" i="1"/>
  <c r="AA437" i="1"/>
  <c r="Y437" i="1"/>
  <c r="W437" i="1"/>
  <c r="U437" i="1"/>
  <c r="S437" i="1"/>
  <c r="Q437" i="1"/>
  <c r="O437" i="1"/>
  <c r="M437" i="1"/>
  <c r="L437" i="1"/>
  <c r="J437" i="1"/>
  <c r="H437" i="1"/>
  <c r="F437" i="1"/>
  <c r="D437" i="1"/>
  <c r="AE436" i="1"/>
  <c r="AC436" i="1"/>
  <c r="AA436" i="1"/>
  <c r="Y436" i="1"/>
  <c r="W436" i="1"/>
  <c r="U436" i="1"/>
  <c r="S436" i="1"/>
  <c r="Q436" i="1"/>
  <c r="O436" i="1"/>
  <c r="M436" i="1"/>
  <c r="L436" i="1"/>
  <c r="J436" i="1"/>
  <c r="H436" i="1"/>
  <c r="F436" i="1"/>
  <c r="D436" i="1"/>
  <c r="AE435" i="1"/>
  <c r="AC435" i="1"/>
  <c r="AA435" i="1"/>
  <c r="Y435" i="1"/>
  <c r="W435" i="1"/>
  <c r="U435" i="1"/>
  <c r="S435" i="1"/>
  <c r="Q435" i="1"/>
  <c r="O435" i="1"/>
  <c r="M435" i="1"/>
  <c r="L435" i="1"/>
  <c r="J435" i="1"/>
  <c r="H435" i="1"/>
  <c r="F435" i="1"/>
  <c r="D435" i="1"/>
  <c r="AE434" i="1"/>
  <c r="AC434" i="1"/>
  <c r="AA434" i="1"/>
  <c r="Y434" i="1"/>
  <c r="W434" i="1"/>
  <c r="U434" i="1"/>
  <c r="S434" i="1"/>
  <c r="Q434" i="1"/>
  <c r="O434" i="1"/>
  <c r="M434" i="1"/>
  <c r="L434" i="1"/>
  <c r="J434" i="1"/>
  <c r="H434" i="1"/>
  <c r="F434" i="1"/>
  <c r="D434" i="1"/>
  <c r="AE433" i="1"/>
  <c r="AC433" i="1"/>
  <c r="AA433" i="1"/>
  <c r="Y433" i="1"/>
  <c r="W433" i="1"/>
  <c r="U433" i="1"/>
  <c r="S433" i="1"/>
  <c r="Q433" i="1"/>
  <c r="O433" i="1"/>
  <c r="M433" i="1"/>
  <c r="L433" i="1"/>
  <c r="J433" i="1"/>
  <c r="H433" i="1"/>
  <c r="F433" i="1"/>
  <c r="D433" i="1"/>
  <c r="AE432" i="1"/>
  <c r="AC432" i="1"/>
  <c r="AA432" i="1"/>
  <c r="Y432" i="1"/>
  <c r="W432" i="1"/>
  <c r="U432" i="1"/>
  <c r="S432" i="1"/>
  <c r="Q432" i="1"/>
  <c r="O432" i="1"/>
  <c r="M432" i="1"/>
  <c r="L432" i="1"/>
  <c r="J432" i="1"/>
  <c r="H432" i="1"/>
  <c r="F432" i="1"/>
  <c r="D432" i="1"/>
  <c r="AE431" i="1"/>
  <c r="AC431" i="1"/>
  <c r="AA431" i="1"/>
  <c r="Y431" i="1"/>
  <c r="W431" i="1"/>
  <c r="U431" i="1"/>
  <c r="S431" i="1"/>
  <c r="Q431" i="1"/>
  <c r="O431" i="1"/>
  <c r="M431" i="1"/>
  <c r="L431" i="1"/>
  <c r="J431" i="1"/>
  <c r="H431" i="1"/>
  <c r="F431" i="1"/>
  <c r="D431" i="1"/>
  <c r="AE430" i="1"/>
  <c r="AC430" i="1"/>
  <c r="AA430" i="1"/>
  <c r="Y430" i="1"/>
  <c r="W430" i="1"/>
  <c r="U430" i="1"/>
  <c r="S430" i="1"/>
  <c r="Q430" i="1"/>
  <c r="O430" i="1"/>
  <c r="M430" i="1"/>
  <c r="L430" i="1"/>
  <c r="J430" i="1"/>
  <c r="H430" i="1"/>
  <c r="F430" i="1"/>
  <c r="D430" i="1"/>
  <c r="AE429" i="1"/>
  <c r="AC429" i="1"/>
  <c r="AA429" i="1"/>
  <c r="Y429" i="1"/>
  <c r="W429" i="1"/>
  <c r="U429" i="1"/>
  <c r="S429" i="1"/>
  <c r="Q429" i="1"/>
  <c r="O429" i="1"/>
  <c r="M429" i="1"/>
  <c r="L429" i="1"/>
  <c r="J429" i="1"/>
  <c r="H429" i="1"/>
  <c r="F429" i="1"/>
  <c r="D429" i="1"/>
  <c r="AE428" i="1"/>
  <c r="AC428" i="1"/>
  <c r="AA428" i="1"/>
  <c r="Y428" i="1"/>
  <c r="W428" i="1"/>
  <c r="U428" i="1"/>
  <c r="S428" i="1"/>
  <c r="Q428" i="1"/>
  <c r="O428" i="1"/>
  <c r="M428" i="1"/>
  <c r="L428" i="1"/>
  <c r="J428" i="1"/>
  <c r="H428" i="1"/>
  <c r="F428" i="1"/>
  <c r="D428" i="1"/>
  <c r="AE427" i="1"/>
  <c r="AC427" i="1"/>
  <c r="AA427" i="1"/>
  <c r="Y427" i="1"/>
  <c r="W427" i="1"/>
  <c r="U427" i="1"/>
  <c r="S427" i="1"/>
  <c r="Q427" i="1"/>
  <c r="O427" i="1"/>
  <c r="M427" i="1"/>
  <c r="L427" i="1"/>
  <c r="J427" i="1"/>
  <c r="H427" i="1"/>
  <c r="F427" i="1"/>
  <c r="D427" i="1"/>
  <c r="AE426" i="1"/>
  <c r="AC426" i="1"/>
  <c r="AA426" i="1"/>
  <c r="Y426" i="1"/>
  <c r="W426" i="1"/>
  <c r="U426" i="1"/>
  <c r="S426" i="1"/>
  <c r="Q426" i="1"/>
  <c r="O426" i="1"/>
  <c r="M426" i="1"/>
  <c r="L426" i="1"/>
  <c r="J426" i="1"/>
  <c r="H426" i="1"/>
  <c r="F426" i="1"/>
  <c r="D426" i="1"/>
  <c r="AE425" i="1"/>
  <c r="AC425" i="1"/>
  <c r="AA425" i="1"/>
  <c r="Y425" i="1"/>
  <c r="W425" i="1"/>
  <c r="U425" i="1"/>
  <c r="S425" i="1"/>
  <c r="Q425" i="1"/>
  <c r="O425" i="1"/>
  <c r="M425" i="1"/>
  <c r="L425" i="1"/>
  <c r="J425" i="1"/>
  <c r="H425" i="1"/>
  <c r="F425" i="1"/>
  <c r="D425" i="1"/>
  <c r="AE424" i="1"/>
  <c r="AC424" i="1"/>
  <c r="AA424" i="1"/>
  <c r="Y424" i="1"/>
  <c r="W424" i="1"/>
  <c r="U424" i="1"/>
  <c r="S424" i="1"/>
  <c r="Q424" i="1"/>
  <c r="O424" i="1"/>
  <c r="M424" i="1"/>
  <c r="L424" i="1"/>
  <c r="J424" i="1"/>
  <c r="H424" i="1"/>
  <c r="F424" i="1"/>
  <c r="D424" i="1"/>
  <c r="AE423" i="1"/>
  <c r="AC423" i="1"/>
  <c r="AA423" i="1"/>
  <c r="Y423" i="1"/>
  <c r="W423" i="1"/>
  <c r="U423" i="1"/>
  <c r="S423" i="1"/>
  <c r="Q423" i="1"/>
  <c r="O423" i="1"/>
  <c r="M423" i="1"/>
  <c r="L423" i="1"/>
  <c r="J423" i="1"/>
  <c r="H423" i="1"/>
  <c r="F423" i="1"/>
  <c r="D423" i="1"/>
  <c r="AE422" i="1"/>
  <c r="AC422" i="1"/>
  <c r="AA422" i="1"/>
  <c r="Y422" i="1"/>
  <c r="W422" i="1"/>
  <c r="U422" i="1"/>
  <c r="S422" i="1"/>
  <c r="Q422" i="1"/>
  <c r="O422" i="1"/>
  <c r="M422" i="1"/>
  <c r="L422" i="1"/>
  <c r="J422" i="1"/>
  <c r="H422" i="1"/>
  <c r="F422" i="1"/>
  <c r="D422" i="1"/>
  <c r="AE421" i="1"/>
  <c r="AC421" i="1"/>
  <c r="AA421" i="1"/>
  <c r="Y421" i="1"/>
  <c r="W421" i="1"/>
  <c r="U421" i="1"/>
  <c r="S421" i="1"/>
  <c r="Q421" i="1"/>
  <c r="O421" i="1"/>
  <c r="M421" i="1"/>
  <c r="L421" i="1"/>
  <c r="J421" i="1"/>
  <c r="H421" i="1"/>
  <c r="F421" i="1"/>
  <c r="D421" i="1"/>
  <c r="AE420" i="1"/>
  <c r="AC420" i="1"/>
  <c r="AA420" i="1"/>
  <c r="Y420" i="1"/>
  <c r="W420" i="1"/>
  <c r="U420" i="1"/>
  <c r="S420" i="1"/>
  <c r="Q420" i="1"/>
  <c r="O420" i="1"/>
  <c r="M420" i="1"/>
  <c r="L420" i="1"/>
  <c r="J420" i="1"/>
  <c r="H420" i="1"/>
  <c r="F420" i="1"/>
  <c r="D420" i="1"/>
  <c r="AE419" i="1"/>
  <c r="AC419" i="1"/>
  <c r="AA419" i="1"/>
  <c r="Y419" i="1"/>
  <c r="W419" i="1"/>
  <c r="U419" i="1"/>
  <c r="S419" i="1"/>
  <c r="Q419" i="1"/>
  <c r="O419" i="1"/>
  <c r="M419" i="1"/>
  <c r="L419" i="1"/>
  <c r="J419" i="1"/>
  <c r="H419" i="1"/>
  <c r="F419" i="1"/>
  <c r="D419" i="1"/>
  <c r="AE418" i="1"/>
  <c r="AC418" i="1"/>
  <c r="AA418" i="1"/>
  <c r="Y418" i="1"/>
  <c r="W418" i="1"/>
  <c r="U418" i="1"/>
  <c r="S418" i="1"/>
  <c r="Q418" i="1"/>
  <c r="O418" i="1"/>
  <c r="M418" i="1"/>
  <c r="L418" i="1"/>
  <c r="J418" i="1"/>
  <c r="H418" i="1"/>
  <c r="F418" i="1"/>
  <c r="D418" i="1"/>
  <c r="AE417" i="1"/>
  <c r="AC417" i="1"/>
  <c r="AA417" i="1"/>
  <c r="Y417" i="1"/>
  <c r="W417" i="1"/>
  <c r="U417" i="1"/>
  <c r="S417" i="1"/>
  <c r="Q417" i="1"/>
  <c r="O417" i="1"/>
  <c r="M417" i="1"/>
  <c r="L417" i="1"/>
  <c r="J417" i="1"/>
  <c r="H417" i="1"/>
  <c r="F417" i="1"/>
  <c r="D417" i="1"/>
  <c r="AE416" i="1"/>
  <c r="AC416" i="1"/>
  <c r="AA416" i="1"/>
  <c r="Y416" i="1"/>
  <c r="W416" i="1"/>
  <c r="U416" i="1"/>
  <c r="S416" i="1"/>
  <c r="Q416" i="1"/>
  <c r="O416" i="1"/>
  <c r="M416" i="1"/>
  <c r="L416" i="1"/>
  <c r="J416" i="1"/>
  <c r="H416" i="1"/>
  <c r="F416" i="1"/>
  <c r="D416" i="1"/>
  <c r="AE415" i="1"/>
  <c r="AC415" i="1"/>
  <c r="AA415" i="1"/>
  <c r="Y415" i="1"/>
  <c r="W415" i="1"/>
  <c r="U415" i="1"/>
  <c r="S415" i="1"/>
  <c r="Q415" i="1"/>
  <c r="O415" i="1"/>
  <c r="M415" i="1"/>
  <c r="L415" i="1"/>
  <c r="J415" i="1"/>
  <c r="H415" i="1"/>
  <c r="F415" i="1"/>
  <c r="D415" i="1"/>
  <c r="AE414" i="1"/>
  <c r="AC414" i="1"/>
  <c r="AA414" i="1"/>
  <c r="Y414" i="1"/>
  <c r="W414" i="1"/>
  <c r="U414" i="1"/>
  <c r="S414" i="1"/>
  <c r="Q414" i="1"/>
  <c r="O414" i="1"/>
  <c r="M414" i="1"/>
  <c r="L414" i="1"/>
  <c r="J414" i="1"/>
  <c r="H414" i="1"/>
  <c r="F414" i="1"/>
  <c r="D414" i="1"/>
  <c r="AE413" i="1"/>
  <c r="AC413" i="1"/>
  <c r="AA413" i="1"/>
  <c r="Y413" i="1"/>
  <c r="W413" i="1"/>
  <c r="U413" i="1"/>
  <c r="S413" i="1"/>
  <c r="Q413" i="1"/>
  <c r="O413" i="1"/>
  <c r="M413" i="1"/>
  <c r="L413" i="1"/>
  <c r="J413" i="1"/>
  <c r="H413" i="1"/>
  <c r="F413" i="1"/>
  <c r="D413" i="1"/>
  <c r="AE412" i="1"/>
  <c r="AC412" i="1"/>
  <c r="AA412" i="1"/>
  <c r="Y412" i="1"/>
  <c r="W412" i="1"/>
  <c r="U412" i="1"/>
  <c r="S412" i="1"/>
  <c r="Q412" i="1"/>
  <c r="O412" i="1"/>
  <c r="M412" i="1"/>
  <c r="L412" i="1"/>
  <c r="J412" i="1"/>
  <c r="H412" i="1"/>
  <c r="F412" i="1"/>
  <c r="D412" i="1"/>
  <c r="AE411" i="1"/>
  <c r="AC411" i="1"/>
  <c r="AA411" i="1"/>
  <c r="Y411" i="1"/>
  <c r="W411" i="1"/>
  <c r="U411" i="1"/>
  <c r="S411" i="1"/>
  <c r="Q411" i="1"/>
  <c r="O411" i="1"/>
  <c r="M411" i="1"/>
  <c r="L411" i="1"/>
  <c r="J411" i="1"/>
  <c r="H411" i="1"/>
  <c r="F411" i="1"/>
  <c r="D411" i="1"/>
  <c r="AE410" i="1"/>
  <c r="AC410" i="1"/>
  <c r="AA410" i="1"/>
  <c r="Y410" i="1"/>
  <c r="W410" i="1"/>
  <c r="U410" i="1"/>
  <c r="S410" i="1"/>
  <c r="Q410" i="1"/>
  <c r="O410" i="1"/>
  <c r="M410" i="1"/>
  <c r="L410" i="1"/>
  <c r="J410" i="1"/>
  <c r="H410" i="1"/>
  <c r="F410" i="1"/>
  <c r="D410" i="1"/>
  <c r="AE409" i="1"/>
  <c r="AC409" i="1"/>
  <c r="AA409" i="1"/>
  <c r="Y409" i="1"/>
  <c r="W409" i="1"/>
  <c r="U409" i="1"/>
  <c r="S409" i="1"/>
  <c r="Q409" i="1"/>
  <c r="O409" i="1"/>
  <c r="M409" i="1"/>
  <c r="L409" i="1"/>
  <c r="J409" i="1"/>
  <c r="H409" i="1"/>
  <c r="F409" i="1"/>
  <c r="D409" i="1"/>
  <c r="AE408" i="1"/>
  <c r="AC408" i="1"/>
  <c r="AA408" i="1"/>
  <c r="Y408" i="1"/>
  <c r="W408" i="1"/>
  <c r="U408" i="1"/>
  <c r="S408" i="1"/>
  <c r="Q408" i="1"/>
  <c r="O408" i="1"/>
  <c r="M408" i="1"/>
  <c r="L408" i="1"/>
  <c r="J408" i="1"/>
  <c r="H408" i="1"/>
  <c r="F408" i="1"/>
  <c r="D408" i="1"/>
  <c r="AE407" i="1"/>
  <c r="AC407" i="1"/>
  <c r="AA407" i="1"/>
  <c r="Y407" i="1"/>
  <c r="W407" i="1"/>
  <c r="U407" i="1"/>
  <c r="S407" i="1"/>
  <c r="Q407" i="1"/>
  <c r="O407" i="1"/>
  <c r="M407" i="1"/>
  <c r="L407" i="1"/>
  <c r="J407" i="1"/>
  <c r="H407" i="1"/>
  <c r="F407" i="1"/>
  <c r="D407" i="1"/>
  <c r="AE406" i="1"/>
  <c r="AC406" i="1"/>
  <c r="AA406" i="1"/>
  <c r="Y406" i="1"/>
  <c r="W406" i="1"/>
  <c r="U406" i="1"/>
  <c r="S406" i="1"/>
  <c r="Q406" i="1"/>
  <c r="O406" i="1"/>
  <c r="M406" i="1"/>
  <c r="L406" i="1"/>
  <c r="J406" i="1"/>
  <c r="H406" i="1"/>
  <c r="F406" i="1"/>
  <c r="D406" i="1"/>
  <c r="AE405" i="1"/>
  <c r="AC405" i="1"/>
  <c r="AA405" i="1"/>
  <c r="Y405" i="1"/>
  <c r="W405" i="1"/>
  <c r="U405" i="1"/>
  <c r="S405" i="1"/>
  <c r="Q405" i="1"/>
  <c r="O405" i="1"/>
  <c r="M405" i="1"/>
  <c r="L405" i="1"/>
  <c r="J405" i="1"/>
  <c r="H405" i="1"/>
  <c r="F405" i="1"/>
  <c r="D405" i="1"/>
  <c r="AE404" i="1"/>
  <c r="AC404" i="1"/>
  <c r="AA404" i="1"/>
  <c r="Y404" i="1"/>
  <c r="W404" i="1"/>
  <c r="U404" i="1"/>
  <c r="S404" i="1"/>
  <c r="Q404" i="1"/>
  <c r="O404" i="1"/>
  <c r="M404" i="1"/>
  <c r="L404" i="1"/>
  <c r="J404" i="1"/>
  <c r="H404" i="1"/>
  <c r="F404" i="1"/>
  <c r="D404" i="1"/>
  <c r="AE403" i="1"/>
  <c r="AC403" i="1"/>
  <c r="AA403" i="1"/>
  <c r="Y403" i="1"/>
  <c r="W403" i="1"/>
  <c r="U403" i="1"/>
  <c r="S403" i="1"/>
  <c r="Q403" i="1"/>
  <c r="O403" i="1"/>
  <c r="M403" i="1"/>
  <c r="L403" i="1"/>
  <c r="J403" i="1"/>
  <c r="H403" i="1"/>
  <c r="F403" i="1"/>
  <c r="D403" i="1"/>
  <c r="AE402" i="1"/>
  <c r="AC402" i="1"/>
  <c r="AA402" i="1"/>
  <c r="Y402" i="1"/>
  <c r="W402" i="1"/>
  <c r="U402" i="1"/>
  <c r="S402" i="1"/>
  <c r="Q402" i="1"/>
  <c r="O402" i="1"/>
  <c r="M402" i="1"/>
  <c r="L402" i="1"/>
  <c r="J402" i="1"/>
  <c r="H402" i="1"/>
  <c r="F402" i="1"/>
  <c r="D402" i="1"/>
  <c r="AE401" i="1"/>
  <c r="AC401" i="1"/>
  <c r="AA401" i="1"/>
  <c r="Y401" i="1"/>
  <c r="W401" i="1"/>
  <c r="U401" i="1"/>
  <c r="S401" i="1"/>
  <c r="Q401" i="1"/>
  <c r="O401" i="1"/>
  <c r="M401" i="1"/>
  <c r="L401" i="1"/>
  <c r="J401" i="1"/>
  <c r="H401" i="1"/>
  <c r="F401" i="1"/>
  <c r="D401" i="1"/>
  <c r="AE400" i="1"/>
  <c r="AC400" i="1"/>
  <c r="AA400" i="1"/>
  <c r="Y400" i="1"/>
  <c r="W400" i="1"/>
  <c r="U400" i="1"/>
  <c r="S400" i="1"/>
  <c r="Q400" i="1"/>
  <c r="O400" i="1"/>
  <c r="M400" i="1"/>
  <c r="L400" i="1"/>
  <c r="J400" i="1"/>
  <c r="H400" i="1"/>
  <c r="F400" i="1"/>
  <c r="D400" i="1"/>
  <c r="AE399" i="1"/>
  <c r="AC399" i="1"/>
  <c r="AA399" i="1"/>
  <c r="Y399" i="1"/>
  <c r="W399" i="1"/>
  <c r="U399" i="1"/>
  <c r="S399" i="1"/>
  <c r="Q399" i="1"/>
  <c r="O399" i="1"/>
  <c r="M399" i="1"/>
  <c r="L399" i="1"/>
  <c r="J399" i="1"/>
  <c r="H399" i="1"/>
  <c r="F399" i="1"/>
  <c r="D399" i="1"/>
  <c r="AE398" i="1"/>
  <c r="AC398" i="1"/>
  <c r="AA398" i="1"/>
  <c r="Y398" i="1"/>
  <c r="W398" i="1"/>
  <c r="U398" i="1"/>
  <c r="S398" i="1"/>
  <c r="Q398" i="1"/>
  <c r="O398" i="1"/>
  <c r="M398" i="1"/>
  <c r="L398" i="1"/>
  <c r="J398" i="1"/>
  <c r="H398" i="1"/>
  <c r="F398" i="1"/>
  <c r="D398" i="1"/>
  <c r="AE397" i="1"/>
  <c r="AC397" i="1"/>
  <c r="AA397" i="1"/>
  <c r="Y397" i="1"/>
  <c r="W397" i="1"/>
  <c r="U397" i="1"/>
  <c r="S397" i="1"/>
  <c r="Q397" i="1"/>
  <c r="O397" i="1"/>
  <c r="M397" i="1"/>
  <c r="L397" i="1"/>
  <c r="J397" i="1"/>
  <c r="H397" i="1"/>
  <c r="F397" i="1"/>
  <c r="D397" i="1"/>
  <c r="AE396" i="1"/>
  <c r="AC396" i="1"/>
  <c r="AA396" i="1"/>
  <c r="Y396" i="1"/>
  <c r="W396" i="1"/>
  <c r="U396" i="1"/>
  <c r="S396" i="1"/>
  <c r="Q396" i="1"/>
  <c r="O396" i="1"/>
  <c r="M396" i="1"/>
  <c r="L396" i="1"/>
  <c r="J396" i="1"/>
  <c r="H396" i="1"/>
  <c r="F396" i="1"/>
  <c r="D396" i="1"/>
  <c r="AE395" i="1"/>
  <c r="AC395" i="1"/>
  <c r="AA395" i="1"/>
  <c r="Y395" i="1"/>
  <c r="W395" i="1"/>
  <c r="U395" i="1"/>
  <c r="S395" i="1"/>
  <c r="Q395" i="1"/>
  <c r="O395" i="1"/>
  <c r="M395" i="1"/>
  <c r="L395" i="1"/>
  <c r="J395" i="1"/>
  <c r="H395" i="1"/>
  <c r="F395" i="1"/>
  <c r="D395" i="1"/>
  <c r="AE394" i="1"/>
  <c r="AC394" i="1"/>
  <c r="AA394" i="1"/>
  <c r="Y394" i="1"/>
  <c r="W394" i="1"/>
  <c r="U394" i="1"/>
  <c r="S394" i="1"/>
  <c r="Q394" i="1"/>
  <c r="O394" i="1"/>
  <c r="M394" i="1"/>
  <c r="L394" i="1"/>
  <c r="J394" i="1"/>
  <c r="H394" i="1"/>
  <c r="F394" i="1"/>
  <c r="D394" i="1"/>
  <c r="AE393" i="1"/>
  <c r="AC393" i="1"/>
  <c r="AA393" i="1"/>
  <c r="Y393" i="1"/>
  <c r="W393" i="1"/>
  <c r="U393" i="1"/>
  <c r="S393" i="1"/>
  <c r="Q393" i="1"/>
  <c r="O393" i="1"/>
  <c r="M393" i="1"/>
  <c r="L393" i="1"/>
  <c r="J393" i="1"/>
  <c r="H393" i="1"/>
  <c r="F393" i="1"/>
  <c r="D393" i="1"/>
  <c r="AE392" i="1"/>
  <c r="AC392" i="1"/>
  <c r="AA392" i="1"/>
  <c r="Y392" i="1"/>
  <c r="W392" i="1"/>
  <c r="U392" i="1"/>
  <c r="S392" i="1"/>
  <c r="Q392" i="1"/>
  <c r="O392" i="1"/>
  <c r="M392" i="1"/>
  <c r="L392" i="1"/>
  <c r="J392" i="1"/>
  <c r="H392" i="1"/>
  <c r="F392" i="1"/>
  <c r="D392" i="1"/>
  <c r="AE391" i="1"/>
  <c r="AC391" i="1"/>
  <c r="AA391" i="1"/>
  <c r="Y391" i="1"/>
  <c r="W391" i="1"/>
  <c r="U391" i="1"/>
  <c r="S391" i="1"/>
  <c r="Q391" i="1"/>
  <c r="O391" i="1"/>
  <c r="M391" i="1"/>
  <c r="L391" i="1"/>
  <c r="J391" i="1"/>
  <c r="H391" i="1"/>
  <c r="F391" i="1"/>
  <c r="D391" i="1"/>
  <c r="AE390" i="1"/>
  <c r="AC390" i="1"/>
  <c r="AA390" i="1"/>
  <c r="Y390" i="1"/>
  <c r="W390" i="1"/>
  <c r="U390" i="1"/>
  <c r="S390" i="1"/>
  <c r="Q390" i="1"/>
  <c r="O390" i="1"/>
  <c r="M390" i="1"/>
  <c r="L390" i="1"/>
  <c r="J390" i="1"/>
  <c r="H390" i="1"/>
  <c r="F390" i="1"/>
  <c r="D390" i="1"/>
  <c r="AE389" i="1"/>
  <c r="AC389" i="1"/>
  <c r="AA389" i="1"/>
  <c r="Y389" i="1"/>
  <c r="W389" i="1"/>
  <c r="U389" i="1"/>
  <c r="S389" i="1"/>
  <c r="Q389" i="1"/>
  <c r="O389" i="1"/>
  <c r="M389" i="1"/>
  <c r="L389" i="1"/>
  <c r="J389" i="1"/>
  <c r="H389" i="1"/>
  <c r="F389" i="1"/>
  <c r="D389" i="1"/>
  <c r="AE388" i="1"/>
  <c r="AC388" i="1"/>
  <c r="AA388" i="1"/>
  <c r="Y388" i="1"/>
  <c r="W388" i="1"/>
  <c r="U388" i="1"/>
  <c r="S388" i="1"/>
  <c r="Q388" i="1"/>
  <c r="O388" i="1"/>
  <c r="M388" i="1"/>
  <c r="L388" i="1"/>
  <c r="J388" i="1"/>
  <c r="H388" i="1"/>
  <c r="F388" i="1"/>
  <c r="D388" i="1"/>
  <c r="AE387" i="1"/>
  <c r="AC387" i="1"/>
  <c r="AA387" i="1"/>
  <c r="Y387" i="1"/>
  <c r="W387" i="1"/>
  <c r="U387" i="1"/>
  <c r="S387" i="1"/>
  <c r="Q387" i="1"/>
  <c r="O387" i="1"/>
  <c r="M387" i="1"/>
  <c r="L387" i="1"/>
  <c r="J387" i="1"/>
  <c r="H387" i="1"/>
  <c r="F387" i="1"/>
  <c r="D387" i="1"/>
  <c r="AE386" i="1"/>
  <c r="AC386" i="1"/>
  <c r="AA386" i="1"/>
  <c r="Y386" i="1"/>
  <c r="W386" i="1"/>
  <c r="U386" i="1"/>
  <c r="S386" i="1"/>
  <c r="Q386" i="1"/>
  <c r="O386" i="1"/>
  <c r="M386" i="1"/>
  <c r="L386" i="1"/>
  <c r="J386" i="1"/>
  <c r="H386" i="1"/>
  <c r="F386" i="1"/>
  <c r="D386" i="1"/>
  <c r="AE385" i="1"/>
  <c r="AC385" i="1"/>
  <c r="AA385" i="1"/>
  <c r="Y385" i="1"/>
  <c r="W385" i="1"/>
  <c r="U385" i="1"/>
  <c r="S385" i="1"/>
  <c r="Q385" i="1"/>
  <c r="O385" i="1"/>
  <c r="M385" i="1"/>
  <c r="L385" i="1"/>
  <c r="J385" i="1"/>
  <c r="H385" i="1"/>
  <c r="F385" i="1"/>
  <c r="D385" i="1"/>
  <c r="AE384" i="1"/>
  <c r="AC384" i="1"/>
  <c r="AA384" i="1"/>
  <c r="Y384" i="1"/>
  <c r="W384" i="1"/>
  <c r="U384" i="1"/>
  <c r="S384" i="1"/>
  <c r="Q384" i="1"/>
  <c r="O384" i="1"/>
  <c r="M384" i="1"/>
  <c r="L384" i="1"/>
  <c r="J384" i="1"/>
  <c r="H384" i="1"/>
  <c r="F384" i="1"/>
  <c r="D384" i="1"/>
  <c r="AE383" i="1"/>
  <c r="AC383" i="1"/>
  <c r="AA383" i="1"/>
  <c r="Y383" i="1"/>
  <c r="W383" i="1"/>
  <c r="U383" i="1"/>
  <c r="S383" i="1"/>
  <c r="Q383" i="1"/>
  <c r="O383" i="1"/>
  <c r="M383" i="1"/>
  <c r="L383" i="1"/>
  <c r="J383" i="1"/>
  <c r="H383" i="1"/>
  <c r="F383" i="1"/>
  <c r="D383" i="1"/>
  <c r="AE382" i="1"/>
  <c r="AC382" i="1"/>
  <c r="AA382" i="1"/>
  <c r="Y382" i="1"/>
  <c r="W382" i="1"/>
  <c r="U382" i="1"/>
  <c r="S382" i="1"/>
  <c r="Q382" i="1"/>
  <c r="O382" i="1"/>
  <c r="M382" i="1"/>
  <c r="L382" i="1"/>
  <c r="J382" i="1"/>
  <c r="H382" i="1"/>
  <c r="F382" i="1"/>
  <c r="D382" i="1"/>
  <c r="AE381" i="1"/>
  <c r="AC381" i="1"/>
  <c r="AA381" i="1"/>
  <c r="Y381" i="1"/>
  <c r="W381" i="1"/>
  <c r="U381" i="1"/>
  <c r="S381" i="1"/>
  <c r="Q381" i="1"/>
  <c r="O381" i="1"/>
  <c r="M381" i="1"/>
  <c r="L381" i="1"/>
  <c r="J381" i="1"/>
  <c r="H381" i="1"/>
  <c r="F381" i="1"/>
  <c r="D381" i="1"/>
  <c r="AE380" i="1"/>
  <c r="AC380" i="1"/>
  <c r="AA380" i="1"/>
  <c r="Y380" i="1"/>
  <c r="W380" i="1"/>
  <c r="U380" i="1"/>
  <c r="S380" i="1"/>
  <c r="Q380" i="1"/>
  <c r="O380" i="1"/>
  <c r="M380" i="1"/>
  <c r="L380" i="1"/>
  <c r="J380" i="1"/>
  <c r="H380" i="1"/>
  <c r="F380" i="1"/>
  <c r="D380" i="1"/>
  <c r="AE379" i="1"/>
  <c r="AC379" i="1"/>
  <c r="AA379" i="1"/>
  <c r="Y379" i="1"/>
  <c r="W379" i="1"/>
  <c r="U379" i="1"/>
  <c r="S379" i="1"/>
  <c r="Q379" i="1"/>
  <c r="O379" i="1"/>
  <c r="M379" i="1"/>
  <c r="L379" i="1"/>
  <c r="J379" i="1"/>
  <c r="H379" i="1"/>
  <c r="F379" i="1"/>
  <c r="D379" i="1"/>
  <c r="AE378" i="1"/>
  <c r="AC378" i="1"/>
  <c r="AA378" i="1"/>
  <c r="Y378" i="1"/>
  <c r="W378" i="1"/>
  <c r="U378" i="1"/>
  <c r="S378" i="1"/>
  <c r="Q378" i="1"/>
  <c r="O378" i="1"/>
  <c r="M378" i="1"/>
  <c r="L378" i="1"/>
  <c r="J378" i="1"/>
  <c r="H378" i="1"/>
  <c r="F378" i="1"/>
  <c r="D378" i="1"/>
  <c r="AE377" i="1"/>
  <c r="AC377" i="1"/>
  <c r="AA377" i="1"/>
  <c r="Y377" i="1"/>
  <c r="W377" i="1"/>
  <c r="U377" i="1"/>
  <c r="S377" i="1"/>
  <c r="Q377" i="1"/>
  <c r="O377" i="1"/>
  <c r="M377" i="1"/>
  <c r="L377" i="1"/>
  <c r="J377" i="1"/>
  <c r="H377" i="1"/>
  <c r="F377" i="1"/>
  <c r="D377" i="1"/>
  <c r="AE376" i="1"/>
  <c r="AC376" i="1"/>
  <c r="AA376" i="1"/>
  <c r="Y376" i="1"/>
  <c r="W376" i="1"/>
  <c r="U376" i="1"/>
  <c r="S376" i="1"/>
  <c r="Q376" i="1"/>
  <c r="O376" i="1"/>
  <c r="M376" i="1"/>
  <c r="L376" i="1"/>
  <c r="J376" i="1"/>
  <c r="H376" i="1"/>
  <c r="F376" i="1"/>
  <c r="D376" i="1"/>
  <c r="AE375" i="1"/>
  <c r="AC375" i="1"/>
  <c r="AA375" i="1"/>
  <c r="Y375" i="1"/>
  <c r="W375" i="1"/>
  <c r="U375" i="1"/>
  <c r="S375" i="1"/>
  <c r="Q375" i="1"/>
  <c r="O375" i="1"/>
  <c r="M375" i="1"/>
  <c r="L375" i="1"/>
  <c r="J375" i="1"/>
  <c r="H375" i="1"/>
  <c r="F375" i="1"/>
  <c r="D375" i="1"/>
  <c r="AE374" i="1"/>
  <c r="AC374" i="1"/>
  <c r="AA374" i="1"/>
  <c r="Y374" i="1"/>
  <c r="W374" i="1"/>
  <c r="U374" i="1"/>
  <c r="S374" i="1"/>
  <c r="Q374" i="1"/>
  <c r="O374" i="1"/>
  <c r="M374" i="1"/>
  <c r="L374" i="1"/>
  <c r="J374" i="1"/>
  <c r="H374" i="1"/>
  <c r="F374" i="1"/>
  <c r="D374" i="1"/>
  <c r="AE373" i="1"/>
  <c r="AC373" i="1"/>
  <c r="AA373" i="1"/>
  <c r="Y373" i="1"/>
  <c r="W373" i="1"/>
  <c r="U373" i="1"/>
  <c r="S373" i="1"/>
  <c r="Q373" i="1"/>
  <c r="O373" i="1"/>
  <c r="M373" i="1"/>
  <c r="L373" i="1"/>
  <c r="J373" i="1"/>
  <c r="H373" i="1"/>
  <c r="F373" i="1"/>
  <c r="D373" i="1"/>
  <c r="AE372" i="1"/>
  <c r="AC372" i="1"/>
  <c r="AA372" i="1"/>
  <c r="Y372" i="1"/>
  <c r="W372" i="1"/>
  <c r="U372" i="1"/>
  <c r="S372" i="1"/>
  <c r="Q372" i="1"/>
  <c r="O372" i="1"/>
  <c r="M372" i="1"/>
  <c r="L372" i="1"/>
  <c r="J372" i="1"/>
  <c r="H372" i="1"/>
  <c r="F372" i="1"/>
  <c r="D372" i="1"/>
  <c r="AE371" i="1"/>
  <c r="AC371" i="1"/>
  <c r="AA371" i="1"/>
  <c r="Y371" i="1"/>
  <c r="W371" i="1"/>
  <c r="U371" i="1"/>
  <c r="S371" i="1"/>
  <c r="Q371" i="1"/>
  <c r="O371" i="1"/>
  <c r="M371" i="1"/>
  <c r="L371" i="1"/>
  <c r="J371" i="1"/>
  <c r="H371" i="1"/>
  <c r="F371" i="1"/>
  <c r="D371" i="1"/>
  <c r="AE370" i="1"/>
  <c r="AC370" i="1"/>
  <c r="AA370" i="1"/>
  <c r="Y370" i="1"/>
  <c r="W370" i="1"/>
  <c r="U370" i="1"/>
  <c r="S370" i="1"/>
  <c r="Q370" i="1"/>
  <c r="O370" i="1"/>
  <c r="M370" i="1"/>
  <c r="L370" i="1"/>
  <c r="J370" i="1"/>
  <c r="H370" i="1"/>
  <c r="F370" i="1"/>
  <c r="D370" i="1"/>
  <c r="AE369" i="1"/>
  <c r="AC369" i="1"/>
  <c r="AA369" i="1"/>
  <c r="Y369" i="1"/>
  <c r="W369" i="1"/>
  <c r="U369" i="1"/>
  <c r="S369" i="1"/>
  <c r="Q369" i="1"/>
  <c r="O369" i="1"/>
  <c r="M369" i="1"/>
  <c r="L369" i="1"/>
  <c r="J369" i="1"/>
  <c r="H369" i="1"/>
  <c r="F369" i="1"/>
  <c r="D369" i="1"/>
  <c r="AE368" i="1"/>
  <c r="AC368" i="1"/>
  <c r="AA368" i="1"/>
  <c r="Y368" i="1"/>
  <c r="W368" i="1"/>
  <c r="U368" i="1"/>
  <c r="S368" i="1"/>
  <c r="Q368" i="1"/>
  <c r="O368" i="1"/>
  <c r="M368" i="1"/>
  <c r="L368" i="1"/>
  <c r="J368" i="1"/>
  <c r="H368" i="1"/>
  <c r="F368" i="1"/>
  <c r="D368" i="1"/>
  <c r="AE367" i="1"/>
  <c r="AC367" i="1"/>
  <c r="AA367" i="1"/>
  <c r="Y367" i="1"/>
  <c r="W367" i="1"/>
  <c r="U367" i="1"/>
  <c r="S367" i="1"/>
  <c r="Q367" i="1"/>
  <c r="O367" i="1"/>
  <c r="M367" i="1"/>
  <c r="L367" i="1"/>
  <c r="J367" i="1"/>
  <c r="H367" i="1"/>
  <c r="F367" i="1"/>
  <c r="D367" i="1"/>
  <c r="AE366" i="1"/>
  <c r="AC366" i="1"/>
  <c r="AA366" i="1"/>
  <c r="Y366" i="1"/>
  <c r="W366" i="1"/>
  <c r="U366" i="1"/>
  <c r="S366" i="1"/>
  <c r="Q366" i="1"/>
  <c r="O366" i="1"/>
  <c r="M366" i="1"/>
  <c r="L366" i="1"/>
  <c r="J366" i="1"/>
  <c r="H366" i="1"/>
  <c r="F366" i="1"/>
  <c r="D366" i="1"/>
  <c r="AE365" i="1"/>
  <c r="AC365" i="1"/>
  <c r="AA365" i="1"/>
  <c r="Y365" i="1"/>
  <c r="W365" i="1"/>
  <c r="U365" i="1"/>
  <c r="S365" i="1"/>
  <c r="Q365" i="1"/>
  <c r="O365" i="1"/>
  <c r="M365" i="1"/>
  <c r="L365" i="1"/>
  <c r="J365" i="1"/>
  <c r="H365" i="1"/>
  <c r="F365" i="1"/>
  <c r="D365" i="1"/>
  <c r="AE364" i="1"/>
  <c r="AC364" i="1"/>
  <c r="AA364" i="1"/>
  <c r="Y364" i="1"/>
  <c r="W364" i="1"/>
  <c r="U364" i="1"/>
  <c r="S364" i="1"/>
  <c r="Q364" i="1"/>
  <c r="O364" i="1"/>
  <c r="M364" i="1"/>
  <c r="L364" i="1"/>
  <c r="J364" i="1"/>
  <c r="H364" i="1"/>
  <c r="F364" i="1"/>
  <c r="D364" i="1"/>
  <c r="AE363" i="1"/>
  <c r="AC363" i="1"/>
  <c r="AA363" i="1"/>
  <c r="Y363" i="1"/>
  <c r="W363" i="1"/>
  <c r="U363" i="1"/>
  <c r="S363" i="1"/>
  <c r="Q363" i="1"/>
  <c r="O363" i="1"/>
  <c r="M363" i="1"/>
  <c r="L363" i="1"/>
  <c r="J363" i="1"/>
  <c r="H363" i="1"/>
  <c r="F363" i="1"/>
  <c r="D363" i="1"/>
  <c r="AE362" i="1"/>
  <c r="AC362" i="1"/>
  <c r="AA362" i="1"/>
  <c r="Y362" i="1"/>
  <c r="W362" i="1"/>
  <c r="U362" i="1"/>
  <c r="S362" i="1"/>
  <c r="Q362" i="1"/>
  <c r="O362" i="1"/>
  <c r="M362" i="1"/>
  <c r="L362" i="1"/>
  <c r="J362" i="1"/>
  <c r="H362" i="1"/>
  <c r="F362" i="1"/>
  <c r="D362" i="1"/>
  <c r="AE361" i="1"/>
  <c r="AC361" i="1"/>
  <c r="AA361" i="1"/>
  <c r="Y361" i="1"/>
  <c r="W361" i="1"/>
  <c r="U361" i="1"/>
  <c r="S361" i="1"/>
  <c r="Q361" i="1"/>
  <c r="O361" i="1"/>
  <c r="M361" i="1"/>
  <c r="L361" i="1"/>
  <c r="J361" i="1"/>
  <c r="H361" i="1"/>
  <c r="F361" i="1"/>
  <c r="D361" i="1"/>
  <c r="AE360" i="1"/>
  <c r="AC360" i="1"/>
  <c r="AA360" i="1"/>
  <c r="Y360" i="1"/>
  <c r="W360" i="1"/>
  <c r="U360" i="1"/>
  <c r="S360" i="1"/>
  <c r="Q360" i="1"/>
  <c r="O360" i="1"/>
  <c r="M360" i="1"/>
  <c r="L360" i="1"/>
  <c r="J360" i="1"/>
  <c r="H360" i="1"/>
  <c r="F360" i="1"/>
  <c r="D360" i="1"/>
  <c r="AE359" i="1"/>
  <c r="AC359" i="1"/>
  <c r="AA359" i="1"/>
  <c r="Y359" i="1"/>
  <c r="W359" i="1"/>
  <c r="U359" i="1"/>
  <c r="S359" i="1"/>
  <c r="Q359" i="1"/>
  <c r="O359" i="1"/>
  <c r="M359" i="1"/>
  <c r="L359" i="1"/>
  <c r="J359" i="1"/>
  <c r="H359" i="1"/>
  <c r="F359" i="1"/>
  <c r="D359" i="1"/>
  <c r="AE358" i="1"/>
  <c r="AC358" i="1"/>
  <c r="AA358" i="1"/>
  <c r="Y358" i="1"/>
  <c r="W358" i="1"/>
  <c r="U358" i="1"/>
  <c r="S358" i="1"/>
  <c r="Q358" i="1"/>
  <c r="O358" i="1"/>
  <c r="M358" i="1"/>
  <c r="L358" i="1"/>
  <c r="J358" i="1"/>
  <c r="H358" i="1"/>
  <c r="F358" i="1"/>
  <c r="D358" i="1"/>
  <c r="AE357" i="1"/>
  <c r="AC357" i="1"/>
  <c r="AA357" i="1"/>
  <c r="Y357" i="1"/>
  <c r="W357" i="1"/>
  <c r="U357" i="1"/>
  <c r="S357" i="1"/>
  <c r="Q357" i="1"/>
  <c r="O357" i="1"/>
  <c r="M357" i="1"/>
  <c r="L357" i="1"/>
  <c r="J357" i="1"/>
  <c r="H357" i="1"/>
  <c r="F357" i="1"/>
  <c r="D357" i="1"/>
  <c r="AE356" i="1"/>
  <c r="AC356" i="1"/>
  <c r="AA356" i="1"/>
  <c r="Y356" i="1"/>
  <c r="W356" i="1"/>
  <c r="U356" i="1"/>
  <c r="S356" i="1"/>
  <c r="Q356" i="1"/>
  <c r="O356" i="1"/>
  <c r="M356" i="1"/>
  <c r="L356" i="1"/>
  <c r="J356" i="1"/>
  <c r="H356" i="1"/>
  <c r="F356" i="1"/>
  <c r="D356" i="1"/>
  <c r="AE355" i="1"/>
  <c r="AC355" i="1"/>
  <c r="AA355" i="1"/>
  <c r="Y355" i="1"/>
  <c r="W355" i="1"/>
  <c r="U355" i="1"/>
  <c r="S355" i="1"/>
  <c r="Q355" i="1"/>
  <c r="O355" i="1"/>
  <c r="M355" i="1"/>
  <c r="L355" i="1"/>
  <c r="J355" i="1"/>
  <c r="H355" i="1"/>
  <c r="F355" i="1"/>
  <c r="D355" i="1"/>
  <c r="AE354" i="1"/>
  <c r="AC354" i="1"/>
  <c r="AA354" i="1"/>
  <c r="Y354" i="1"/>
  <c r="W354" i="1"/>
  <c r="U354" i="1"/>
  <c r="S354" i="1"/>
  <c r="Q354" i="1"/>
  <c r="O354" i="1"/>
  <c r="M354" i="1"/>
  <c r="L354" i="1"/>
  <c r="J354" i="1"/>
  <c r="H354" i="1"/>
  <c r="F354" i="1"/>
  <c r="D354" i="1"/>
  <c r="AE353" i="1"/>
  <c r="AC353" i="1"/>
  <c r="AA353" i="1"/>
  <c r="Y353" i="1"/>
  <c r="W353" i="1"/>
  <c r="U353" i="1"/>
  <c r="S353" i="1"/>
  <c r="Q353" i="1"/>
  <c r="O353" i="1"/>
  <c r="M353" i="1"/>
  <c r="L353" i="1"/>
  <c r="J353" i="1"/>
  <c r="H353" i="1"/>
  <c r="F353" i="1"/>
  <c r="D353" i="1"/>
  <c r="AE352" i="1"/>
  <c r="AC352" i="1"/>
  <c r="AA352" i="1"/>
  <c r="Y352" i="1"/>
  <c r="W352" i="1"/>
  <c r="U352" i="1"/>
  <c r="S352" i="1"/>
  <c r="Q352" i="1"/>
  <c r="O352" i="1"/>
  <c r="M352" i="1"/>
  <c r="L352" i="1"/>
  <c r="J352" i="1"/>
  <c r="H352" i="1"/>
  <c r="F352" i="1"/>
  <c r="D352" i="1"/>
  <c r="AE351" i="1"/>
  <c r="AC351" i="1"/>
  <c r="AA351" i="1"/>
  <c r="Y351" i="1"/>
  <c r="W351" i="1"/>
  <c r="U351" i="1"/>
  <c r="S351" i="1"/>
  <c r="Q351" i="1"/>
  <c r="O351" i="1"/>
  <c r="M351" i="1"/>
  <c r="L351" i="1"/>
  <c r="J351" i="1"/>
  <c r="H351" i="1"/>
  <c r="F351" i="1"/>
  <c r="D351" i="1"/>
  <c r="AE350" i="1"/>
  <c r="AC350" i="1"/>
  <c r="AA350" i="1"/>
  <c r="Y350" i="1"/>
  <c r="W350" i="1"/>
  <c r="U350" i="1"/>
  <c r="S350" i="1"/>
  <c r="Q350" i="1"/>
  <c r="O350" i="1"/>
  <c r="M350" i="1"/>
  <c r="L350" i="1"/>
  <c r="J350" i="1"/>
  <c r="H350" i="1"/>
  <c r="F350" i="1"/>
  <c r="D350" i="1"/>
  <c r="AE349" i="1"/>
  <c r="AC349" i="1"/>
  <c r="AA349" i="1"/>
  <c r="Y349" i="1"/>
  <c r="W349" i="1"/>
  <c r="U349" i="1"/>
  <c r="S349" i="1"/>
  <c r="Q349" i="1"/>
  <c r="O349" i="1"/>
  <c r="M349" i="1"/>
  <c r="L349" i="1"/>
  <c r="J349" i="1"/>
  <c r="H349" i="1"/>
  <c r="F349" i="1"/>
  <c r="D349" i="1"/>
  <c r="AE348" i="1"/>
  <c r="AC348" i="1"/>
  <c r="AA348" i="1"/>
  <c r="Y348" i="1"/>
  <c r="W348" i="1"/>
  <c r="U348" i="1"/>
  <c r="S348" i="1"/>
  <c r="Q348" i="1"/>
  <c r="O348" i="1"/>
  <c r="M348" i="1"/>
  <c r="L348" i="1"/>
  <c r="J348" i="1"/>
  <c r="H348" i="1"/>
  <c r="F348" i="1"/>
  <c r="D348" i="1"/>
  <c r="AE347" i="1"/>
  <c r="AC347" i="1"/>
  <c r="AA347" i="1"/>
  <c r="Y347" i="1"/>
  <c r="W347" i="1"/>
  <c r="U347" i="1"/>
  <c r="S347" i="1"/>
  <c r="Q347" i="1"/>
  <c r="O347" i="1"/>
  <c r="M347" i="1"/>
  <c r="L347" i="1"/>
  <c r="J347" i="1"/>
  <c r="H347" i="1"/>
  <c r="F347" i="1"/>
  <c r="D347" i="1"/>
  <c r="AE346" i="1"/>
  <c r="AC346" i="1"/>
  <c r="AA346" i="1"/>
  <c r="Y346" i="1"/>
  <c r="W346" i="1"/>
  <c r="U346" i="1"/>
  <c r="S346" i="1"/>
  <c r="Q346" i="1"/>
  <c r="O346" i="1"/>
  <c r="M346" i="1"/>
  <c r="L346" i="1"/>
  <c r="J346" i="1"/>
  <c r="H346" i="1"/>
  <c r="F346" i="1"/>
  <c r="D346" i="1"/>
  <c r="AE345" i="1"/>
  <c r="AC345" i="1"/>
  <c r="AA345" i="1"/>
  <c r="Y345" i="1"/>
  <c r="W345" i="1"/>
  <c r="U345" i="1"/>
  <c r="S345" i="1"/>
  <c r="Q345" i="1"/>
  <c r="O345" i="1"/>
  <c r="M345" i="1"/>
  <c r="L345" i="1"/>
  <c r="J345" i="1"/>
  <c r="H345" i="1"/>
  <c r="F345" i="1"/>
  <c r="D345" i="1"/>
  <c r="AE344" i="1"/>
  <c r="AC344" i="1"/>
  <c r="AA344" i="1"/>
  <c r="Y344" i="1"/>
  <c r="W344" i="1"/>
  <c r="U344" i="1"/>
  <c r="S344" i="1"/>
  <c r="Q344" i="1"/>
  <c r="O344" i="1"/>
  <c r="M344" i="1"/>
  <c r="L344" i="1"/>
  <c r="J344" i="1"/>
  <c r="H344" i="1"/>
  <c r="F344" i="1"/>
  <c r="D344" i="1"/>
  <c r="AE343" i="1"/>
  <c r="AC343" i="1"/>
  <c r="AA343" i="1"/>
  <c r="Y343" i="1"/>
  <c r="W343" i="1"/>
  <c r="U343" i="1"/>
  <c r="S343" i="1"/>
  <c r="Q343" i="1"/>
  <c r="O343" i="1"/>
  <c r="M343" i="1"/>
  <c r="L343" i="1"/>
  <c r="J343" i="1"/>
  <c r="H343" i="1"/>
  <c r="F343" i="1"/>
  <c r="D343" i="1"/>
  <c r="AE342" i="1"/>
  <c r="AC342" i="1"/>
  <c r="AA342" i="1"/>
  <c r="Y342" i="1"/>
  <c r="W342" i="1"/>
  <c r="U342" i="1"/>
  <c r="S342" i="1"/>
  <c r="Q342" i="1"/>
  <c r="O342" i="1"/>
  <c r="M342" i="1"/>
  <c r="L342" i="1"/>
  <c r="J342" i="1"/>
  <c r="H342" i="1"/>
  <c r="F342" i="1"/>
  <c r="D342" i="1"/>
  <c r="AE341" i="1"/>
  <c r="AC341" i="1"/>
  <c r="AA341" i="1"/>
  <c r="Y341" i="1"/>
  <c r="W341" i="1"/>
  <c r="U341" i="1"/>
  <c r="S341" i="1"/>
  <c r="Q341" i="1"/>
  <c r="O341" i="1"/>
  <c r="M341" i="1"/>
  <c r="L341" i="1"/>
  <c r="J341" i="1"/>
  <c r="H341" i="1"/>
  <c r="F341" i="1"/>
  <c r="D341" i="1"/>
  <c r="AE340" i="1"/>
  <c r="AC340" i="1"/>
  <c r="AA340" i="1"/>
  <c r="Y340" i="1"/>
  <c r="W340" i="1"/>
  <c r="U340" i="1"/>
  <c r="S340" i="1"/>
  <c r="Q340" i="1"/>
  <c r="O340" i="1"/>
  <c r="M340" i="1"/>
  <c r="L340" i="1"/>
  <c r="J340" i="1"/>
  <c r="H340" i="1"/>
  <c r="F340" i="1"/>
  <c r="D340" i="1"/>
  <c r="AE339" i="1"/>
  <c r="AC339" i="1"/>
  <c r="AA339" i="1"/>
  <c r="Y339" i="1"/>
  <c r="W339" i="1"/>
  <c r="U339" i="1"/>
  <c r="S339" i="1"/>
  <c r="Q339" i="1"/>
  <c r="O339" i="1"/>
  <c r="M339" i="1"/>
  <c r="L339" i="1"/>
  <c r="J339" i="1"/>
  <c r="H339" i="1"/>
  <c r="F339" i="1"/>
  <c r="D339" i="1"/>
  <c r="AE338" i="1"/>
  <c r="AC338" i="1"/>
  <c r="AA338" i="1"/>
  <c r="Y338" i="1"/>
  <c r="W338" i="1"/>
  <c r="U338" i="1"/>
  <c r="S338" i="1"/>
  <c r="Q338" i="1"/>
  <c r="O338" i="1"/>
  <c r="M338" i="1"/>
  <c r="L338" i="1"/>
  <c r="J338" i="1"/>
  <c r="H338" i="1"/>
  <c r="F338" i="1"/>
  <c r="D338" i="1"/>
  <c r="AE337" i="1"/>
  <c r="AC337" i="1"/>
  <c r="AA337" i="1"/>
  <c r="Y337" i="1"/>
  <c r="W337" i="1"/>
  <c r="U337" i="1"/>
  <c r="S337" i="1"/>
  <c r="Q337" i="1"/>
  <c r="O337" i="1"/>
  <c r="M337" i="1"/>
  <c r="L337" i="1"/>
  <c r="J337" i="1"/>
  <c r="H337" i="1"/>
  <c r="F337" i="1"/>
  <c r="D337" i="1"/>
  <c r="AE336" i="1"/>
  <c r="AC336" i="1"/>
  <c r="AA336" i="1"/>
  <c r="Y336" i="1"/>
  <c r="W336" i="1"/>
  <c r="U336" i="1"/>
  <c r="S336" i="1"/>
  <c r="Q336" i="1"/>
  <c r="O336" i="1"/>
  <c r="M336" i="1"/>
  <c r="L336" i="1"/>
  <c r="J336" i="1"/>
  <c r="H336" i="1"/>
  <c r="F336" i="1"/>
  <c r="D336" i="1"/>
  <c r="AE335" i="1"/>
  <c r="AC335" i="1"/>
  <c r="AA335" i="1"/>
  <c r="Y335" i="1"/>
  <c r="W335" i="1"/>
  <c r="U335" i="1"/>
  <c r="S335" i="1"/>
  <c r="Q335" i="1"/>
  <c r="O335" i="1"/>
  <c r="M335" i="1"/>
  <c r="L335" i="1"/>
  <c r="J335" i="1"/>
  <c r="H335" i="1"/>
  <c r="F335" i="1"/>
  <c r="D335" i="1"/>
  <c r="AE334" i="1"/>
  <c r="AC334" i="1"/>
  <c r="AA334" i="1"/>
  <c r="Y334" i="1"/>
  <c r="W334" i="1"/>
  <c r="U334" i="1"/>
  <c r="S334" i="1"/>
  <c r="Q334" i="1"/>
  <c r="O334" i="1"/>
  <c r="M334" i="1"/>
  <c r="L334" i="1"/>
  <c r="J334" i="1"/>
  <c r="H334" i="1"/>
  <c r="F334" i="1"/>
  <c r="D334" i="1"/>
  <c r="AE333" i="1"/>
  <c r="AC333" i="1"/>
  <c r="AA333" i="1"/>
  <c r="Y333" i="1"/>
  <c r="W333" i="1"/>
  <c r="U333" i="1"/>
  <c r="S333" i="1"/>
  <c r="Q333" i="1"/>
  <c r="O333" i="1"/>
  <c r="M333" i="1"/>
  <c r="L333" i="1"/>
  <c r="J333" i="1"/>
  <c r="H333" i="1"/>
  <c r="F333" i="1"/>
  <c r="D333" i="1"/>
  <c r="AE332" i="1"/>
  <c r="AC332" i="1"/>
  <c r="AA332" i="1"/>
  <c r="Y332" i="1"/>
  <c r="W332" i="1"/>
  <c r="U332" i="1"/>
  <c r="S332" i="1"/>
  <c r="Q332" i="1"/>
  <c r="O332" i="1"/>
  <c r="M332" i="1"/>
  <c r="L332" i="1"/>
  <c r="J332" i="1"/>
  <c r="H332" i="1"/>
  <c r="F332" i="1"/>
  <c r="D332" i="1"/>
  <c r="AE331" i="1"/>
  <c r="AC331" i="1"/>
  <c r="AA331" i="1"/>
  <c r="Y331" i="1"/>
  <c r="W331" i="1"/>
  <c r="U331" i="1"/>
  <c r="S331" i="1"/>
  <c r="Q331" i="1"/>
  <c r="O331" i="1"/>
  <c r="M331" i="1"/>
  <c r="L331" i="1"/>
  <c r="J331" i="1"/>
  <c r="H331" i="1"/>
  <c r="F331" i="1"/>
  <c r="D331" i="1"/>
  <c r="AE330" i="1"/>
  <c r="AC330" i="1"/>
  <c r="AA330" i="1"/>
  <c r="Y330" i="1"/>
  <c r="W330" i="1"/>
  <c r="U330" i="1"/>
  <c r="S330" i="1"/>
  <c r="Q330" i="1"/>
  <c r="O330" i="1"/>
  <c r="M330" i="1"/>
  <c r="L330" i="1"/>
  <c r="J330" i="1"/>
  <c r="H330" i="1"/>
  <c r="F330" i="1"/>
  <c r="D330" i="1"/>
  <c r="AE329" i="1"/>
  <c r="AC329" i="1"/>
  <c r="AA329" i="1"/>
  <c r="Y329" i="1"/>
  <c r="W329" i="1"/>
  <c r="U329" i="1"/>
  <c r="S329" i="1"/>
  <c r="Q329" i="1"/>
  <c r="O329" i="1"/>
  <c r="M329" i="1"/>
  <c r="L329" i="1"/>
  <c r="J329" i="1"/>
  <c r="H329" i="1"/>
  <c r="F329" i="1"/>
  <c r="D329" i="1"/>
  <c r="AE328" i="1"/>
  <c r="AC328" i="1"/>
  <c r="AA328" i="1"/>
  <c r="Y328" i="1"/>
  <c r="W328" i="1"/>
  <c r="U328" i="1"/>
  <c r="S328" i="1"/>
  <c r="Q328" i="1"/>
  <c r="O328" i="1"/>
  <c r="M328" i="1"/>
  <c r="L328" i="1"/>
  <c r="J328" i="1"/>
  <c r="H328" i="1"/>
  <c r="F328" i="1"/>
  <c r="D328" i="1"/>
  <c r="AE327" i="1"/>
  <c r="AC327" i="1"/>
  <c r="AA327" i="1"/>
  <c r="Y327" i="1"/>
  <c r="W327" i="1"/>
  <c r="U327" i="1"/>
  <c r="S327" i="1"/>
  <c r="Q327" i="1"/>
  <c r="O327" i="1"/>
  <c r="M327" i="1"/>
  <c r="L327" i="1"/>
  <c r="J327" i="1"/>
  <c r="H327" i="1"/>
  <c r="F327" i="1"/>
  <c r="D327" i="1"/>
  <c r="AE326" i="1"/>
  <c r="AC326" i="1"/>
  <c r="AA326" i="1"/>
  <c r="Y326" i="1"/>
  <c r="W326" i="1"/>
  <c r="U326" i="1"/>
  <c r="S326" i="1"/>
  <c r="Q326" i="1"/>
  <c r="O326" i="1"/>
  <c r="M326" i="1"/>
  <c r="L326" i="1"/>
  <c r="J326" i="1"/>
  <c r="H326" i="1"/>
  <c r="F326" i="1"/>
  <c r="D326" i="1"/>
  <c r="AE325" i="1"/>
  <c r="AC325" i="1"/>
  <c r="AA325" i="1"/>
  <c r="Y325" i="1"/>
  <c r="W325" i="1"/>
  <c r="U325" i="1"/>
  <c r="S325" i="1"/>
  <c r="Q325" i="1"/>
  <c r="O325" i="1"/>
  <c r="M325" i="1"/>
  <c r="L325" i="1"/>
  <c r="J325" i="1"/>
  <c r="H325" i="1"/>
  <c r="F325" i="1"/>
  <c r="D325" i="1"/>
  <c r="AE324" i="1"/>
  <c r="AC324" i="1"/>
  <c r="AA324" i="1"/>
  <c r="Y324" i="1"/>
  <c r="W324" i="1"/>
  <c r="U324" i="1"/>
  <c r="S324" i="1"/>
  <c r="Q324" i="1"/>
  <c r="O324" i="1"/>
  <c r="M324" i="1"/>
  <c r="L324" i="1"/>
  <c r="J324" i="1"/>
  <c r="H324" i="1"/>
  <c r="F324" i="1"/>
  <c r="D324" i="1"/>
  <c r="AE323" i="1"/>
  <c r="AC323" i="1"/>
  <c r="AA323" i="1"/>
  <c r="Y323" i="1"/>
  <c r="W323" i="1"/>
  <c r="U323" i="1"/>
  <c r="S323" i="1"/>
  <c r="Q323" i="1"/>
  <c r="O323" i="1"/>
  <c r="M323" i="1"/>
  <c r="L323" i="1"/>
  <c r="J323" i="1"/>
  <c r="H323" i="1"/>
  <c r="F323" i="1"/>
  <c r="D323" i="1"/>
  <c r="AE322" i="1"/>
  <c r="AC322" i="1"/>
  <c r="AA322" i="1"/>
  <c r="Y322" i="1"/>
  <c r="W322" i="1"/>
  <c r="U322" i="1"/>
  <c r="S322" i="1"/>
  <c r="Q322" i="1"/>
  <c r="O322" i="1"/>
  <c r="M322" i="1"/>
  <c r="L322" i="1"/>
  <c r="J322" i="1"/>
  <c r="H322" i="1"/>
  <c r="F322" i="1"/>
  <c r="D322" i="1"/>
  <c r="AE321" i="1"/>
  <c r="AC321" i="1"/>
  <c r="AA321" i="1"/>
  <c r="Y321" i="1"/>
  <c r="W321" i="1"/>
  <c r="U321" i="1"/>
  <c r="S321" i="1"/>
  <c r="Q321" i="1"/>
  <c r="O321" i="1"/>
  <c r="M321" i="1"/>
  <c r="L321" i="1"/>
  <c r="J321" i="1"/>
  <c r="H321" i="1"/>
  <c r="F321" i="1"/>
  <c r="D321" i="1"/>
  <c r="AE320" i="1"/>
  <c r="AC320" i="1"/>
  <c r="AA320" i="1"/>
  <c r="Y320" i="1"/>
  <c r="W320" i="1"/>
  <c r="U320" i="1"/>
  <c r="S320" i="1"/>
  <c r="Q320" i="1"/>
  <c r="O320" i="1"/>
  <c r="M320" i="1"/>
  <c r="L320" i="1"/>
  <c r="J320" i="1"/>
  <c r="H320" i="1"/>
  <c r="F320" i="1"/>
  <c r="D320" i="1"/>
  <c r="AE319" i="1"/>
  <c r="AC319" i="1"/>
  <c r="AA319" i="1"/>
  <c r="Y319" i="1"/>
  <c r="W319" i="1"/>
  <c r="U319" i="1"/>
  <c r="S319" i="1"/>
  <c r="Q319" i="1"/>
  <c r="O319" i="1"/>
  <c r="M319" i="1"/>
  <c r="L319" i="1"/>
  <c r="J319" i="1"/>
  <c r="H319" i="1"/>
  <c r="F319" i="1"/>
  <c r="D319" i="1"/>
  <c r="AE318" i="1"/>
  <c r="AC318" i="1"/>
  <c r="AA318" i="1"/>
  <c r="Y318" i="1"/>
  <c r="W318" i="1"/>
  <c r="U318" i="1"/>
  <c r="S318" i="1"/>
  <c r="Q318" i="1"/>
  <c r="O318" i="1"/>
  <c r="M318" i="1"/>
  <c r="L318" i="1"/>
  <c r="J318" i="1"/>
  <c r="H318" i="1"/>
  <c r="F318" i="1"/>
  <c r="D318" i="1"/>
  <c r="AE317" i="1"/>
  <c r="AC317" i="1"/>
  <c r="AA317" i="1"/>
  <c r="Y317" i="1"/>
  <c r="W317" i="1"/>
  <c r="U317" i="1"/>
  <c r="S317" i="1"/>
  <c r="Q317" i="1"/>
  <c r="O317" i="1"/>
  <c r="M317" i="1"/>
  <c r="L317" i="1"/>
  <c r="J317" i="1"/>
  <c r="H317" i="1"/>
  <c r="F317" i="1"/>
  <c r="D317" i="1"/>
  <c r="AE316" i="1"/>
  <c r="AC316" i="1"/>
  <c r="AA316" i="1"/>
  <c r="Y316" i="1"/>
  <c r="W316" i="1"/>
  <c r="U316" i="1"/>
  <c r="S316" i="1"/>
  <c r="Q316" i="1"/>
  <c r="O316" i="1"/>
  <c r="M316" i="1"/>
  <c r="L316" i="1"/>
  <c r="J316" i="1"/>
  <c r="H316" i="1"/>
  <c r="F316" i="1"/>
  <c r="D316" i="1"/>
  <c r="AE315" i="1"/>
  <c r="AC315" i="1"/>
  <c r="AA315" i="1"/>
  <c r="Y315" i="1"/>
  <c r="W315" i="1"/>
  <c r="U315" i="1"/>
  <c r="S315" i="1"/>
  <c r="Q315" i="1"/>
  <c r="O315" i="1"/>
  <c r="M315" i="1"/>
  <c r="L315" i="1"/>
  <c r="J315" i="1"/>
  <c r="H315" i="1"/>
  <c r="F315" i="1"/>
  <c r="D315" i="1"/>
  <c r="AE314" i="1"/>
  <c r="AC314" i="1"/>
  <c r="AA314" i="1"/>
  <c r="Y314" i="1"/>
  <c r="W314" i="1"/>
  <c r="U314" i="1"/>
  <c r="S314" i="1"/>
  <c r="Q314" i="1"/>
  <c r="O314" i="1"/>
  <c r="M314" i="1"/>
  <c r="L314" i="1"/>
  <c r="J314" i="1"/>
  <c r="H314" i="1"/>
  <c r="F314" i="1"/>
  <c r="D314" i="1"/>
  <c r="AE313" i="1"/>
  <c r="AC313" i="1"/>
  <c r="AA313" i="1"/>
  <c r="Y313" i="1"/>
  <c r="W313" i="1"/>
  <c r="U313" i="1"/>
  <c r="S313" i="1"/>
  <c r="Q313" i="1"/>
  <c r="O313" i="1"/>
  <c r="M313" i="1"/>
  <c r="L313" i="1"/>
  <c r="J313" i="1"/>
  <c r="H313" i="1"/>
  <c r="F313" i="1"/>
  <c r="D313" i="1"/>
  <c r="AE312" i="1"/>
  <c r="AC312" i="1"/>
  <c r="AA312" i="1"/>
  <c r="Y312" i="1"/>
  <c r="W312" i="1"/>
  <c r="U312" i="1"/>
  <c r="S312" i="1"/>
  <c r="Q312" i="1"/>
  <c r="O312" i="1"/>
  <c r="M312" i="1"/>
  <c r="L312" i="1"/>
  <c r="J312" i="1"/>
  <c r="H312" i="1"/>
  <c r="F312" i="1"/>
  <c r="D312" i="1"/>
  <c r="AE311" i="1"/>
  <c r="AC311" i="1"/>
  <c r="AA311" i="1"/>
  <c r="Y311" i="1"/>
  <c r="W311" i="1"/>
  <c r="U311" i="1"/>
  <c r="S311" i="1"/>
  <c r="Q311" i="1"/>
  <c r="O311" i="1"/>
  <c r="M311" i="1"/>
  <c r="L311" i="1"/>
  <c r="J311" i="1"/>
  <c r="H311" i="1"/>
  <c r="F311" i="1"/>
  <c r="D311" i="1"/>
  <c r="AE310" i="1"/>
  <c r="AC310" i="1"/>
  <c r="AA310" i="1"/>
  <c r="Y310" i="1"/>
  <c r="W310" i="1"/>
  <c r="U310" i="1"/>
  <c r="S310" i="1"/>
  <c r="Q310" i="1"/>
  <c r="O310" i="1"/>
  <c r="M310" i="1"/>
  <c r="L310" i="1"/>
  <c r="J310" i="1"/>
  <c r="H310" i="1"/>
  <c r="F310" i="1"/>
  <c r="D310" i="1"/>
  <c r="AE309" i="1"/>
  <c r="AC309" i="1"/>
  <c r="AA309" i="1"/>
  <c r="Y309" i="1"/>
  <c r="W309" i="1"/>
  <c r="U309" i="1"/>
  <c r="S309" i="1"/>
  <c r="Q309" i="1"/>
  <c r="O309" i="1"/>
  <c r="M309" i="1"/>
  <c r="L309" i="1"/>
  <c r="J309" i="1"/>
  <c r="H309" i="1"/>
  <c r="F309" i="1"/>
  <c r="D309" i="1"/>
  <c r="AE308" i="1"/>
  <c r="AC308" i="1"/>
  <c r="AA308" i="1"/>
  <c r="Y308" i="1"/>
  <c r="W308" i="1"/>
  <c r="U308" i="1"/>
  <c r="S308" i="1"/>
  <c r="Q308" i="1"/>
  <c r="O308" i="1"/>
  <c r="M308" i="1"/>
  <c r="L308" i="1"/>
  <c r="J308" i="1"/>
  <c r="H308" i="1"/>
  <c r="F308" i="1"/>
  <c r="D308" i="1"/>
  <c r="AE307" i="1"/>
  <c r="AC307" i="1"/>
  <c r="AA307" i="1"/>
  <c r="Y307" i="1"/>
  <c r="W307" i="1"/>
  <c r="U307" i="1"/>
  <c r="S307" i="1"/>
  <c r="Q307" i="1"/>
  <c r="O307" i="1"/>
  <c r="M307" i="1"/>
  <c r="L307" i="1"/>
  <c r="J307" i="1"/>
  <c r="H307" i="1"/>
  <c r="F307" i="1"/>
  <c r="D307" i="1"/>
  <c r="AE306" i="1"/>
  <c r="AC306" i="1"/>
  <c r="AA306" i="1"/>
  <c r="Y306" i="1"/>
  <c r="W306" i="1"/>
  <c r="U306" i="1"/>
  <c r="S306" i="1"/>
  <c r="Q306" i="1"/>
  <c r="O306" i="1"/>
  <c r="M306" i="1"/>
  <c r="L306" i="1"/>
  <c r="J306" i="1"/>
  <c r="H306" i="1"/>
  <c r="F306" i="1"/>
  <c r="D306" i="1"/>
  <c r="AE305" i="1"/>
  <c r="AC305" i="1"/>
  <c r="AA305" i="1"/>
  <c r="Y305" i="1"/>
  <c r="W305" i="1"/>
  <c r="U305" i="1"/>
  <c r="S305" i="1"/>
  <c r="Q305" i="1"/>
  <c r="O305" i="1"/>
  <c r="M305" i="1"/>
  <c r="L305" i="1"/>
  <c r="J305" i="1"/>
  <c r="H305" i="1"/>
  <c r="F305" i="1"/>
  <c r="D305" i="1"/>
  <c r="AE304" i="1"/>
  <c r="AC304" i="1"/>
  <c r="AA304" i="1"/>
  <c r="Y304" i="1"/>
  <c r="W304" i="1"/>
  <c r="U304" i="1"/>
  <c r="S304" i="1"/>
  <c r="Q304" i="1"/>
  <c r="O304" i="1"/>
  <c r="M304" i="1"/>
  <c r="L304" i="1"/>
  <c r="J304" i="1"/>
  <c r="H304" i="1"/>
  <c r="F304" i="1"/>
  <c r="D304" i="1"/>
  <c r="AE303" i="1"/>
  <c r="AC303" i="1"/>
  <c r="AA303" i="1"/>
  <c r="Y303" i="1"/>
  <c r="W303" i="1"/>
  <c r="U303" i="1"/>
  <c r="S303" i="1"/>
  <c r="Q303" i="1"/>
  <c r="O303" i="1"/>
  <c r="M303" i="1"/>
  <c r="L303" i="1"/>
  <c r="J303" i="1"/>
  <c r="H303" i="1"/>
  <c r="F303" i="1"/>
  <c r="D303" i="1"/>
  <c r="AE302" i="1"/>
  <c r="AC302" i="1"/>
  <c r="AA302" i="1"/>
  <c r="Y302" i="1"/>
  <c r="W302" i="1"/>
  <c r="U302" i="1"/>
  <c r="S302" i="1"/>
  <c r="Q302" i="1"/>
  <c r="O302" i="1"/>
  <c r="M302" i="1"/>
  <c r="L302" i="1"/>
  <c r="J302" i="1"/>
  <c r="H302" i="1"/>
  <c r="F302" i="1"/>
  <c r="D302" i="1"/>
  <c r="AE301" i="1"/>
  <c r="AC301" i="1"/>
  <c r="AA301" i="1"/>
  <c r="Y301" i="1"/>
  <c r="W301" i="1"/>
  <c r="U301" i="1"/>
  <c r="S301" i="1"/>
  <c r="Q301" i="1"/>
  <c r="O301" i="1"/>
  <c r="M301" i="1"/>
  <c r="L301" i="1"/>
  <c r="J301" i="1"/>
  <c r="H301" i="1"/>
  <c r="F301" i="1"/>
  <c r="D301" i="1"/>
  <c r="AE300" i="1"/>
  <c r="AC300" i="1"/>
  <c r="AA300" i="1"/>
  <c r="Y300" i="1"/>
  <c r="W300" i="1"/>
  <c r="U300" i="1"/>
  <c r="S300" i="1"/>
  <c r="Q300" i="1"/>
  <c r="O300" i="1"/>
  <c r="M300" i="1"/>
  <c r="L300" i="1"/>
  <c r="J300" i="1"/>
  <c r="H300" i="1"/>
  <c r="F300" i="1"/>
  <c r="D300" i="1"/>
  <c r="AE299" i="1"/>
  <c r="AC299" i="1"/>
  <c r="AA299" i="1"/>
  <c r="Y299" i="1"/>
  <c r="W299" i="1"/>
  <c r="U299" i="1"/>
  <c r="S299" i="1"/>
  <c r="Q299" i="1"/>
  <c r="O299" i="1"/>
  <c r="M299" i="1"/>
  <c r="L299" i="1"/>
  <c r="J299" i="1"/>
  <c r="H299" i="1"/>
  <c r="F299" i="1"/>
  <c r="D299" i="1"/>
  <c r="AE298" i="1"/>
  <c r="AC298" i="1"/>
  <c r="AA298" i="1"/>
  <c r="Y298" i="1"/>
  <c r="W298" i="1"/>
  <c r="U298" i="1"/>
  <c r="S298" i="1"/>
  <c r="Q298" i="1"/>
  <c r="O298" i="1"/>
  <c r="M298" i="1"/>
  <c r="L298" i="1"/>
  <c r="J298" i="1"/>
  <c r="H298" i="1"/>
  <c r="F298" i="1"/>
  <c r="D298" i="1"/>
  <c r="AE297" i="1"/>
  <c r="AC297" i="1"/>
  <c r="AA297" i="1"/>
  <c r="Y297" i="1"/>
  <c r="W297" i="1"/>
  <c r="U297" i="1"/>
  <c r="S297" i="1"/>
  <c r="Q297" i="1"/>
  <c r="O297" i="1"/>
  <c r="M297" i="1"/>
  <c r="L297" i="1"/>
  <c r="J297" i="1"/>
  <c r="H297" i="1"/>
  <c r="F297" i="1"/>
  <c r="D297" i="1"/>
  <c r="AE296" i="1"/>
  <c r="AC296" i="1"/>
  <c r="AA296" i="1"/>
  <c r="Y296" i="1"/>
  <c r="W296" i="1"/>
  <c r="U296" i="1"/>
  <c r="S296" i="1"/>
  <c r="Q296" i="1"/>
  <c r="O296" i="1"/>
  <c r="M296" i="1"/>
  <c r="L296" i="1"/>
  <c r="J296" i="1"/>
  <c r="H296" i="1"/>
  <c r="F296" i="1"/>
  <c r="D296" i="1"/>
  <c r="AE295" i="1"/>
  <c r="AC295" i="1"/>
  <c r="AA295" i="1"/>
  <c r="Y295" i="1"/>
  <c r="W295" i="1"/>
  <c r="U295" i="1"/>
  <c r="S295" i="1"/>
  <c r="Q295" i="1"/>
  <c r="O295" i="1"/>
  <c r="M295" i="1"/>
  <c r="L295" i="1"/>
  <c r="J295" i="1"/>
  <c r="H295" i="1"/>
  <c r="F295" i="1"/>
  <c r="D295" i="1"/>
  <c r="AE294" i="1"/>
  <c r="AC294" i="1"/>
  <c r="AA294" i="1"/>
  <c r="Y294" i="1"/>
  <c r="W294" i="1"/>
  <c r="U294" i="1"/>
  <c r="S294" i="1"/>
  <c r="Q294" i="1"/>
  <c r="O294" i="1"/>
  <c r="M294" i="1"/>
  <c r="L294" i="1"/>
  <c r="J294" i="1"/>
  <c r="H294" i="1"/>
  <c r="F294" i="1"/>
  <c r="D294" i="1"/>
  <c r="AE293" i="1"/>
  <c r="AC293" i="1"/>
  <c r="AA293" i="1"/>
  <c r="Y293" i="1"/>
  <c r="W293" i="1"/>
  <c r="U293" i="1"/>
  <c r="S293" i="1"/>
  <c r="Q293" i="1"/>
  <c r="O293" i="1"/>
  <c r="M293" i="1"/>
  <c r="L293" i="1"/>
  <c r="J293" i="1"/>
  <c r="H293" i="1"/>
  <c r="F293" i="1"/>
  <c r="D293" i="1"/>
  <c r="AE292" i="1"/>
  <c r="AC292" i="1"/>
  <c r="AA292" i="1"/>
  <c r="Y292" i="1"/>
  <c r="W292" i="1"/>
  <c r="U292" i="1"/>
  <c r="S292" i="1"/>
  <c r="Q292" i="1"/>
  <c r="O292" i="1"/>
  <c r="M292" i="1"/>
  <c r="L292" i="1"/>
  <c r="J292" i="1"/>
  <c r="H292" i="1"/>
  <c r="F292" i="1"/>
  <c r="D292" i="1"/>
  <c r="AE291" i="1"/>
  <c r="AC291" i="1"/>
  <c r="AA291" i="1"/>
  <c r="Y291" i="1"/>
  <c r="W291" i="1"/>
  <c r="U291" i="1"/>
  <c r="S291" i="1"/>
  <c r="Q291" i="1"/>
  <c r="O291" i="1"/>
  <c r="M291" i="1"/>
  <c r="L291" i="1"/>
  <c r="J291" i="1"/>
  <c r="H291" i="1"/>
  <c r="F291" i="1"/>
  <c r="D291" i="1"/>
  <c r="AE290" i="1"/>
  <c r="AC290" i="1"/>
  <c r="AA290" i="1"/>
  <c r="Y290" i="1"/>
  <c r="W290" i="1"/>
  <c r="U290" i="1"/>
  <c r="S290" i="1"/>
  <c r="Q290" i="1"/>
  <c r="O290" i="1"/>
  <c r="M290" i="1"/>
  <c r="L290" i="1"/>
  <c r="J290" i="1"/>
  <c r="H290" i="1"/>
  <c r="F290" i="1"/>
  <c r="D290" i="1"/>
  <c r="AE289" i="1"/>
  <c r="AC289" i="1"/>
  <c r="AA289" i="1"/>
  <c r="Y289" i="1"/>
  <c r="W289" i="1"/>
  <c r="U289" i="1"/>
  <c r="S289" i="1"/>
  <c r="Q289" i="1"/>
  <c r="O289" i="1"/>
  <c r="M289" i="1"/>
  <c r="L289" i="1"/>
  <c r="J289" i="1"/>
  <c r="H289" i="1"/>
  <c r="F289" i="1"/>
  <c r="D289" i="1"/>
  <c r="AE288" i="1"/>
  <c r="AC288" i="1"/>
  <c r="AA288" i="1"/>
  <c r="Y288" i="1"/>
  <c r="W288" i="1"/>
  <c r="U288" i="1"/>
  <c r="S288" i="1"/>
  <c r="Q288" i="1"/>
  <c r="O288" i="1"/>
  <c r="M288" i="1"/>
  <c r="L288" i="1"/>
  <c r="J288" i="1"/>
  <c r="H288" i="1"/>
  <c r="F288" i="1"/>
  <c r="D288" i="1"/>
  <c r="AE287" i="1"/>
  <c r="AC287" i="1"/>
  <c r="AA287" i="1"/>
  <c r="Y287" i="1"/>
  <c r="W287" i="1"/>
  <c r="U287" i="1"/>
  <c r="S287" i="1"/>
  <c r="Q287" i="1"/>
  <c r="O287" i="1"/>
  <c r="M287" i="1"/>
  <c r="L287" i="1"/>
  <c r="J287" i="1"/>
  <c r="H287" i="1"/>
  <c r="F287" i="1"/>
  <c r="D287" i="1"/>
  <c r="AE286" i="1"/>
  <c r="AC286" i="1"/>
  <c r="AA286" i="1"/>
  <c r="Y286" i="1"/>
  <c r="W286" i="1"/>
  <c r="U286" i="1"/>
  <c r="S286" i="1"/>
  <c r="Q286" i="1"/>
  <c r="O286" i="1"/>
  <c r="M286" i="1"/>
  <c r="L286" i="1"/>
  <c r="J286" i="1"/>
  <c r="H286" i="1"/>
  <c r="F286" i="1"/>
  <c r="D286" i="1"/>
  <c r="AE285" i="1"/>
  <c r="AC285" i="1"/>
  <c r="AA285" i="1"/>
  <c r="Y285" i="1"/>
  <c r="W285" i="1"/>
  <c r="U285" i="1"/>
  <c r="S285" i="1"/>
  <c r="Q285" i="1"/>
  <c r="O285" i="1"/>
  <c r="M285" i="1"/>
  <c r="L285" i="1"/>
  <c r="J285" i="1"/>
  <c r="H285" i="1"/>
  <c r="F285" i="1"/>
  <c r="D285" i="1"/>
  <c r="AE284" i="1"/>
  <c r="AC284" i="1"/>
  <c r="AA284" i="1"/>
  <c r="Y284" i="1"/>
  <c r="W284" i="1"/>
  <c r="U284" i="1"/>
  <c r="S284" i="1"/>
  <c r="Q284" i="1"/>
  <c r="O284" i="1"/>
  <c r="M284" i="1"/>
  <c r="L284" i="1"/>
  <c r="J284" i="1"/>
  <c r="H284" i="1"/>
  <c r="F284" i="1"/>
  <c r="D284" i="1"/>
  <c r="AE283" i="1"/>
  <c r="AC283" i="1"/>
  <c r="AA283" i="1"/>
  <c r="Y283" i="1"/>
  <c r="W283" i="1"/>
  <c r="U283" i="1"/>
  <c r="S283" i="1"/>
  <c r="Q283" i="1"/>
  <c r="O283" i="1"/>
  <c r="M283" i="1"/>
  <c r="L283" i="1"/>
  <c r="J283" i="1"/>
  <c r="H283" i="1"/>
  <c r="F283" i="1"/>
  <c r="D283" i="1"/>
  <c r="AE282" i="1"/>
  <c r="AC282" i="1"/>
  <c r="AA282" i="1"/>
  <c r="Y282" i="1"/>
  <c r="W282" i="1"/>
  <c r="U282" i="1"/>
  <c r="S282" i="1"/>
  <c r="Q282" i="1"/>
  <c r="O282" i="1"/>
  <c r="M282" i="1"/>
  <c r="L282" i="1"/>
  <c r="J282" i="1"/>
  <c r="H282" i="1"/>
  <c r="F282" i="1"/>
  <c r="D282" i="1"/>
  <c r="AE281" i="1"/>
  <c r="AC281" i="1"/>
  <c r="AA281" i="1"/>
  <c r="Y281" i="1"/>
  <c r="W281" i="1"/>
  <c r="U281" i="1"/>
  <c r="S281" i="1"/>
  <c r="Q281" i="1"/>
  <c r="O281" i="1"/>
  <c r="M281" i="1"/>
  <c r="L281" i="1"/>
  <c r="J281" i="1"/>
  <c r="H281" i="1"/>
  <c r="F281" i="1"/>
  <c r="D281" i="1"/>
  <c r="AE280" i="1"/>
  <c r="AC280" i="1"/>
  <c r="AA280" i="1"/>
  <c r="Y280" i="1"/>
  <c r="W280" i="1"/>
  <c r="U280" i="1"/>
  <c r="S280" i="1"/>
  <c r="Q280" i="1"/>
  <c r="O280" i="1"/>
  <c r="M280" i="1"/>
  <c r="L280" i="1"/>
  <c r="J280" i="1"/>
  <c r="H280" i="1"/>
  <c r="F280" i="1"/>
  <c r="D280" i="1"/>
  <c r="AE279" i="1"/>
  <c r="AC279" i="1"/>
  <c r="AA279" i="1"/>
  <c r="Y279" i="1"/>
  <c r="W279" i="1"/>
  <c r="U279" i="1"/>
  <c r="S279" i="1"/>
  <c r="Q279" i="1"/>
  <c r="O279" i="1"/>
  <c r="M279" i="1"/>
  <c r="L279" i="1"/>
  <c r="J279" i="1"/>
  <c r="H279" i="1"/>
  <c r="F279" i="1"/>
  <c r="D279" i="1"/>
  <c r="AE278" i="1"/>
  <c r="AC278" i="1"/>
  <c r="AA278" i="1"/>
  <c r="Y278" i="1"/>
  <c r="W278" i="1"/>
  <c r="U278" i="1"/>
  <c r="S278" i="1"/>
  <c r="Q278" i="1"/>
  <c r="O278" i="1"/>
  <c r="M278" i="1"/>
  <c r="L278" i="1"/>
  <c r="J278" i="1"/>
  <c r="H278" i="1"/>
  <c r="F278" i="1"/>
  <c r="D278" i="1"/>
  <c r="AE277" i="1"/>
  <c r="AC277" i="1"/>
  <c r="AA277" i="1"/>
  <c r="Y277" i="1"/>
  <c r="W277" i="1"/>
  <c r="U277" i="1"/>
  <c r="S277" i="1"/>
  <c r="Q277" i="1"/>
  <c r="O277" i="1"/>
  <c r="M277" i="1"/>
  <c r="L277" i="1"/>
  <c r="J277" i="1"/>
  <c r="H277" i="1"/>
  <c r="F277" i="1"/>
  <c r="D277" i="1"/>
  <c r="AE276" i="1"/>
  <c r="AC276" i="1"/>
  <c r="AA276" i="1"/>
  <c r="Y276" i="1"/>
  <c r="W276" i="1"/>
  <c r="U276" i="1"/>
  <c r="S276" i="1"/>
  <c r="Q276" i="1"/>
  <c r="O276" i="1"/>
  <c r="M276" i="1"/>
  <c r="L276" i="1"/>
  <c r="J276" i="1"/>
  <c r="H276" i="1"/>
  <c r="F276" i="1"/>
  <c r="D276" i="1"/>
  <c r="AE275" i="1"/>
  <c r="AC275" i="1"/>
  <c r="AA275" i="1"/>
  <c r="Y275" i="1"/>
  <c r="W275" i="1"/>
  <c r="U275" i="1"/>
  <c r="S275" i="1"/>
  <c r="Q275" i="1"/>
  <c r="O275" i="1"/>
  <c r="M275" i="1"/>
  <c r="L275" i="1"/>
  <c r="J275" i="1"/>
  <c r="H275" i="1"/>
  <c r="F275" i="1"/>
  <c r="D275" i="1"/>
  <c r="AE274" i="1"/>
  <c r="AC274" i="1"/>
  <c r="AA274" i="1"/>
  <c r="Y274" i="1"/>
  <c r="W274" i="1"/>
  <c r="U274" i="1"/>
  <c r="S274" i="1"/>
  <c r="Q274" i="1"/>
  <c r="O274" i="1"/>
  <c r="M274" i="1"/>
  <c r="L274" i="1"/>
  <c r="J274" i="1"/>
  <c r="H274" i="1"/>
  <c r="F274" i="1"/>
  <c r="D274" i="1"/>
  <c r="AE273" i="1"/>
  <c r="AC273" i="1"/>
  <c r="AA273" i="1"/>
  <c r="Y273" i="1"/>
  <c r="W273" i="1"/>
  <c r="U273" i="1"/>
  <c r="S273" i="1"/>
  <c r="Q273" i="1"/>
  <c r="O273" i="1"/>
  <c r="M273" i="1"/>
  <c r="L273" i="1"/>
  <c r="J273" i="1"/>
  <c r="H273" i="1"/>
  <c r="F273" i="1"/>
  <c r="D273" i="1"/>
  <c r="AE272" i="1"/>
  <c r="AC272" i="1"/>
  <c r="AA272" i="1"/>
  <c r="Y272" i="1"/>
  <c r="W272" i="1"/>
  <c r="U272" i="1"/>
  <c r="S272" i="1"/>
  <c r="Q272" i="1"/>
  <c r="O272" i="1"/>
  <c r="M272" i="1"/>
  <c r="L272" i="1"/>
  <c r="J272" i="1"/>
  <c r="H272" i="1"/>
  <c r="F272" i="1"/>
  <c r="D272" i="1"/>
  <c r="AE271" i="1"/>
  <c r="AC271" i="1"/>
  <c r="AA271" i="1"/>
  <c r="Y271" i="1"/>
  <c r="W271" i="1"/>
  <c r="U271" i="1"/>
  <c r="S271" i="1"/>
  <c r="Q271" i="1"/>
  <c r="O271" i="1"/>
  <c r="M271" i="1"/>
  <c r="L271" i="1"/>
  <c r="J271" i="1"/>
  <c r="H271" i="1"/>
  <c r="F271" i="1"/>
  <c r="D271" i="1"/>
  <c r="AE270" i="1"/>
  <c r="AC270" i="1"/>
  <c r="AA270" i="1"/>
  <c r="Y270" i="1"/>
  <c r="W270" i="1"/>
  <c r="U270" i="1"/>
  <c r="S270" i="1"/>
  <c r="Q270" i="1"/>
  <c r="O270" i="1"/>
  <c r="M270" i="1"/>
  <c r="L270" i="1"/>
  <c r="J270" i="1"/>
  <c r="H270" i="1"/>
  <c r="F270" i="1"/>
  <c r="D270" i="1"/>
  <c r="AE269" i="1"/>
  <c r="AC269" i="1"/>
  <c r="AA269" i="1"/>
  <c r="Y269" i="1"/>
  <c r="W269" i="1"/>
  <c r="U269" i="1"/>
  <c r="S269" i="1"/>
  <c r="Q269" i="1"/>
  <c r="O269" i="1"/>
  <c r="M269" i="1"/>
  <c r="L269" i="1"/>
  <c r="J269" i="1"/>
  <c r="H269" i="1"/>
  <c r="F269" i="1"/>
  <c r="D269" i="1"/>
  <c r="AE268" i="1"/>
  <c r="AC268" i="1"/>
  <c r="AA268" i="1"/>
  <c r="Y268" i="1"/>
  <c r="W268" i="1"/>
  <c r="U268" i="1"/>
  <c r="S268" i="1"/>
  <c r="Q268" i="1"/>
  <c r="O268" i="1"/>
  <c r="M268" i="1"/>
  <c r="L268" i="1"/>
  <c r="J268" i="1"/>
  <c r="H268" i="1"/>
  <c r="F268" i="1"/>
  <c r="D268" i="1"/>
  <c r="AE267" i="1"/>
  <c r="AC267" i="1"/>
  <c r="AA267" i="1"/>
  <c r="Y267" i="1"/>
  <c r="W267" i="1"/>
  <c r="U267" i="1"/>
  <c r="S267" i="1"/>
  <c r="Q267" i="1"/>
  <c r="O267" i="1"/>
  <c r="M267" i="1"/>
  <c r="L267" i="1"/>
  <c r="J267" i="1"/>
  <c r="H267" i="1"/>
  <c r="F267" i="1"/>
  <c r="D267" i="1"/>
  <c r="AE266" i="1"/>
  <c r="AC266" i="1"/>
  <c r="AA266" i="1"/>
  <c r="Y266" i="1"/>
  <c r="W266" i="1"/>
  <c r="U266" i="1"/>
  <c r="S266" i="1"/>
  <c r="Q266" i="1"/>
  <c r="O266" i="1"/>
  <c r="M266" i="1"/>
  <c r="L266" i="1"/>
  <c r="J266" i="1"/>
  <c r="H266" i="1"/>
  <c r="F266" i="1"/>
  <c r="D266" i="1"/>
  <c r="AE265" i="1"/>
  <c r="AC265" i="1"/>
  <c r="AA265" i="1"/>
  <c r="Y265" i="1"/>
  <c r="W265" i="1"/>
  <c r="U265" i="1"/>
  <c r="S265" i="1"/>
  <c r="Q265" i="1"/>
  <c r="O265" i="1"/>
  <c r="M265" i="1"/>
  <c r="L265" i="1"/>
  <c r="J265" i="1"/>
  <c r="H265" i="1"/>
  <c r="F265" i="1"/>
  <c r="D265" i="1"/>
  <c r="AE264" i="1"/>
  <c r="AC264" i="1"/>
  <c r="AA264" i="1"/>
  <c r="Y264" i="1"/>
  <c r="W264" i="1"/>
  <c r="U264" i="1"/>
  <c r="S264" i="1"/>
  <c r="Q264" i="1"/>
  <c r="O264" i="1"/>
  <c r="M264" i="1"/>
  <c r="L264" i="1"/>
  <c r="J264" i="1"/>
  <c r="H264" i="1"/>
  <c r="F264" i="1"/>
  <c r="D264" i="1"/>
  <c r="AE263" i="1"/>
  <c r="AC263" i="1"/>
  <c r="AA263" i="1"/>
  <c r="Y263" i="1"/>
  <c r="W263" i="1"/>
  <c r="U263" i="1"/>
  <c r="S263" i="1"/>
  <c r="Q263" i="1"/>
  <c r="O263" i="1"/>
  <c r="M263" i="1"/>
  <c r="L263" i="1"/>
  <c r="J263" i="1"/>
  <c r="H263" i="1"/>
  <c r="F263" i="1"/>
  <c r="D263" i="1"/>
  <c r="AE262" i="1"/>
  <c r="AC262" i="1"/>
  <c r="AA262" i="1"/>
  <c r="Y262" i="1"/>
  <c r="W262" i="1"/>
  <c r="U262" i="1"/>
  <c r="S262" i="1"/>
  <c r="Q262" i="1"/>
  <c r="O262" i="1"/>
  <c r="M262" i="1"/>
  <c r="L262" i="1"/>
  <c r="J262" i="1"/>
  <c r="H262" i="1"/>
  <c r="F262" i="1"/>
  <c r="D262" i="1"/>
  <c r="AE261" i="1"/>
  <c r="AC261" i="1"/>
  <c r="AA261" i="1"/>
  <c r="Y261" i="1"/>
  <c r="W261" i="1"/>
  <c r="U261" i="1"/>
  <c r="S261" i="1"/>
  <c r="Q261" i="1"/>
  <c r="O261" i="1"/>
  <c r="M261" i="1"/>
  <c r="L261" i="1"/>
  <c r="J261" i="1"/>
  <c r="H261" i="1"/>
  <c r="F261" i="1"/>
  <c r="D261" i="1"/>
  <c r="AE260" i="1"/>
  <c r="AC260" i="1"/>
  <c r="AA260" i="1"/>
  <c r="Y260" i="1"/>
  <c r="W260" i="1"/>
  <c r="U260" i="1"/>
  <c r="S260" i="1"/>
  <c r="Q260" i="1"/>
  <c r="O260" i="1"/>
  <c r="M260" i="1"/>
  <c r="L260" i="1"/>
  <c r="J260" i="1"/>
  <c r="H260" i="1"/>
  <c r="F260" i="1"/>
  <c r="D260" i="1"/>
  <c r="AE259" i="1"/>
  <c r="AC259" i="1"/>
  <c r="AA259" i="1"/>
  <c r="Y259" i="1"/>
  <c r="W259" i="1"/>
  <c r="U259" i="1"/>
  <c r="S259" i="1"/>
  <c r="Q259" i="1"/>
  <c r="O259" i="1"/>
  <c r="M259" i="1"/>
  <c r="L259" i="1"/>
  <c r="J259" i="1"/>
  <c r="H259" i="1"/>
  <c r="F259" i="1"/>
  <c r="D259" i="1"/>
  <c r="AE258" i="1"/>
  <c r="AC258" i="1"/>
  <c r="AA258" i="1"/>
  <c r="Y258" i="1"/>
  <c r="W258" i="1"/>
  <c r="U258" i="1"/>
  <c r="S258" i="1"/>
  <c r="Q258" i="1"/>
  <c r="O258" i="1"/>
  <c r="M258" i="1"/>
  <c r="L258" i="1"/>
  <c r="J258" i="1"/>
  <c r="H258" i="1"/>
  <c r="F258" i="1"/>
  <c r="D258" i="1"/>
  <c r="AE257" i="1"/>
  <c r="AC257" i="1"/>
  <c r="AA257" i="1"/>
  <c r="Y257" i="1"/>
  <c r="W257" i="1"/>
  <c r="U257" i="1"/>
  <c r="S257" i="1"/>
  <c r="Q257" i="1"/>
  <c r="O257" i="1"/>
  <c r="M257" i="1"/>
  <c r="L257" i="1"/>
  <c r="J257" i="1"/>
  <c r="H257" i="1"/>
  <c r="F257" i="1"/>
  <c r="D257" i="1"/>
  <c r="AE256" i="1"/>
  <c r="AC256" i="1"/>
  <c r="AA256" i="1"/>
  <c r="Y256" i="1"/>
  <c r="W256" i="1"/>
  <c r="U256" i="1"/>
  <c r="S256" i="1"/>
  <c r="Q256" i="1"/>
  <c r="O256" i="1"/>
  <c r="M256" i="1"/>
  <c r="L256" i="1"/>
  <c r="J256" i="1"/>
  <c r="H256" i="1"/>
  <c r="F256" i="1"/>
  <c r="D256" i="1"/>
  <c r="AE255" i="1"/>
  <c r="AC255" i="1"/>
  <c r="AA255" i="1"/>
  <c r="Y255" i="1"/>
  <c r="W255" i="1"/>
  <c r="U255" i="1"/>
  <c r="S255" i="1"/>
  <c r="Q255" i="1"/>
  <c r="O255" i="1"/>
  <c r="M255" i="1"/>
  <c r="L255" i="1"/>
  <c r="J255" i="1"/>
  <c r="H255" i="1"/>
  <c r="F255" i="1"/>
  <c r="D255" i="1"/>
  <c r="AE254" i="1"/>
  <c r="AC254" i="1"/>
  <c r="AA254" i="1"/>
  <c r="Y254" i="1"/>
  <c r="W254" i="1"/>
  <c r="U254" i="1"/>
  <c r="S254" i="1"/>
  <c r="Q254" i="1"/>
  <c r="O254" i="1"/>
  <c r="M254" i="1"/>
  <c r="L254" i="1"/>
  <c r="J254" i="1"/>
  <c r="H254" i="1"/>
  <c r="F254" i="1"/>
  <c r="D254" i="1"/>
  <c r="AE253" i="1"/>
  <c r="AC253" i="1"/>
  <c r="AA253" i="1"/>
  <c r="Y253" i="1"/>
  <c r="W253" i="1"/>
  <c r="U253" i="1"/>
  <c r="S253" i="1"/>
  <c r="Q253" i="1"/>
  <c r="O253" i="1"/>
  <c r="M253" i="1"/>
  <c r="L253" i="1"/>
  <c r="J253" i="1"/>
  <c r="H253" i="1"/>
  <c r="F253" i="1"/>
  <c r="D253" i="1"/>
  <c r="AE252" i="1"/>
  <c r="AC252" i="1"/>
  <c r="AA252" i="1"/>
  <c r="Y252" i="1"/>
  <c r="W252" i="1"/>
  <c r="U252" i="1"/>
  <c r="S252" i="1"/>
  <c r="Q252" i="1"/>
  <c r="O252" i="1"/>
  <c r="M252" i="1"/>
  <c r="L252" i="1"/>
  <c r="J252" i="1"/>
  <c r="H252" i="1"/>
  <c r="F252" i="1"/>
  <c r="D252" i="1"/>
  <c r="AE251" i="1"/>
  <c r="AC251" i="1"/>
  <c r="AA251" i="1"/>
  <c r="Y251" i="1"/>
  <c r="W251" i="1"/>
  <c r="U251" i="1"/>
  <c r="S251" i="1"/>
  <c r="Q251" i="1"/>
  <c r="O251" i="1"/>
  <c r="M251" i="1"/>
  <c r="L251" i="1"/>
  <c r="J251" i="1"/>
  <c r="H251" i="1"/>
  <c r="F251" i="1"/>
  <c r="D251" i="1"/>
  <c r="AE250" i="1"/>
  <c r="AC250" i="1"/>
  <c r="AA250" i="1"/>
  <c r="Y250" i="1"/>
  <c r="W250" i="1"/>
  <c r="U250" i="1"/>
  <c r="S250" i="1"/>
  <c r="Q250" i="1"/>
  <c r="O250" i="1"/>
  <c r="M250" i="1"/>
  <c r="L250" i="1"/>
  <c r="J250" i="1"/>
  <c r="H250" i="1"/>
  <c r="F250" i="1"/>
  <c r="D250" i="1"/>
  <c r="AE249" i="1"/>
  <c r="AC249" i="1"/>
  <c r="AA249" i="1"/>
  <c r="Y249" i="1"/>
  <c r="W249" i="1"/>
  <c r="U249" i="1"/>
  <c r="S249" i="1"/>
  <c r="Q249" i="1"/>
  <c r="O249" i="1"/>
  <c r="M249" i="1"/>
  <c r="L249" i="1"/>
  <c r="J249" i="1"/>
  <c r="H249" i="1"/>
  <c r="F249" i="1"/>
  <c r="D249" i="1"/>
  <c r="AE248" i="1"/>
  <c r="AC248" i="1"/>
  <c r="AA248" i="1"/>
  <c r="Y248" i="1"/>
  <c r="W248" i="1"/>
  <c r="U248" i="1"/>
  <c r="S248" i="1"/>
  <c r="Q248" i="1"/>
  <c r="O248" i="1"/>
  <c r="M248" i="1"/>
  <c r="L248" i="1"/>
  <c r="J248" i="1"/>
  <c r="H248" i="1"/>
  <c r="F248" i="1"/>
  <c r="D248" i="1"/>
  <c r="AE247" i="1"/>
  <c r="AC247" i="1"/>
  <c r="AA247" i="1"/>
  <c r="Y247" i="1"/>
  <c r="W247" i="1"/>
  <c r="U247" i="1"/>
  <c r="S247" i="1"/>
  <c r="Q247" i="1"/>
  <c r="O247" i="1"/>
  <c r="M247" i="1"/>
  <c r="L247" i="1"/>
  <c r="J247" i="1"/>
  <c r="H247" i="1"/>
  <c r="F247" i="1"/>
  <c r="D247" i="1"/>
  <c r="AE246" i="1"/>
  <c r="AC246" i="1"/>
  <c r="AA246" i="1"/>
  <c r="Y246" i="1"/>
  <c r="W246" i="1"/>
  <c r="U246" i="1"/>
  <c r="S246" i="1"/>
  <c r="Q246" i="1"/>
  <c r="O246" i="1"/>
  <c r="M246" i="1"/>
  <c r="L246" i="1"/>
  <c r="J246" i="1"/>
  <c r="H246" i="1"/>
  <c r="F246" i="1"/>
  <c r="D246" i="1"/>
  <c r="AE245" i="1"/>
  <c r="AC245" i="1"/>
  <c r="AA245" i="1"/>
  <c r="Y245" i="1"/>
  <c r="W245" i="1"/>
  <c r="U245" i="1"/>
  <c r="S245" i="1"/>
  <c r="Q245" i="1"/>
  <c r="O245" i="1"/>
  <c r="M245" i="1"/>
  <c r="L245" i="1"/>
  <c r="J245" i="1"/>
  <c r="H245" i="1"/>
  <c r="F245" i="1"/>
  <c r="D245" i="1"/>
  <c r="AE244" i="1"/>
  <c r="AC244" i="1"/>
  <c r="AA244" i="1"/>
  <c r="Y244" i="1"/>
  <c r="W244" i="1"/>
  <c r="U244" i="1"/>
  <c r="S244" i="1"/>
  <c r="Q244" i="1"/>
  <c r="O244" i="1"/>
  <c r="M244" i="1"/>
  <c r="L244" i="1"/>
  <c r="J244" i="1"/>
  <c r="H244" i="1"/>
  <c r="F244" i="1"/>
  <c r="D244" i="1"/>
  <c r="AE243" i="1"/>
  <c r="AC243" i="1"/>
  <c r="AA243" i="1"/>
  <c r="Y243" i="1"/>
  <c r="W243" i="1"/>
  <c r="U243" i="1"/>
  <c r="S243" i="1"/>
  <c r="Q243" i="1"/>
  <c r="O243" i="1"/>
  <c r="M243" i="1"/>
  <c r="L243" i="1"/>
  <c r="J243" i="1"/>
  <c r="H243" i="1"/>
  <c r="F243" i="1"/>
  <c r="D243" i="1"/>
  <c r="AE242" i="1"/>
  <c r="AC242" i="1"/>
  <c r="AA242" i="1"/>
  <c r="Y242" i="1"/>
  <c r="W242" i="1"/>
  <c r="U242" i="1"/>
  <c r="S242" i="1"/>
  <c r="Q242" i="1"/>
  <c r="O242" i="1"/>
  <c r="M242" i="1"/>
  <c r="L242" i="1"/>
  <c r="J242" i="1"/>
  <c r="H242" i="1"/>
  <c r="F242" i="1"/>
  <c r="D242" i="1"/>
  <c r="AE241" i="1"/>
  <c r="AC241" i="1"/>
  <c r="AA241" i="1"/>
  <c r="Y241" i="1"/>
  <c r="W241" i="1"/>
  <c r="U241" i="1"/>
  <c r="S241" i="1"/>
  <c r="Q241" i="1"/>
  <c r="O241" i="1"/>
  <c r="M241" i="1"/>
  <c r="L241" i="1"/>
  <c r="J241" i="1"/>
  <c r="H241" i="1"/>
  <c r="F241" i="1"/>
  <c r="D241" i="1"/>
  <c r="AE240" i="1"/>
  <c r="AC240" i="1"/>
  <c r="AA240" i="1"/>
  <c r="Y240" i="1"/>
  <c r="W240" i="1"/>
  <c r="U240" i="1"/>
  <c r="S240" i="1"/>
  <c r="Q240" i="1"/>
  <c r="O240" i="1"/>
  <c r="M240" i="1"/>
  <c r="L240" i="1"/>
  <c r="J240" i="1"/>
  <c r="H240" i="1"/>
  <c r="F240" i="1"/>
  <c r="D240" i="1"/>
  <c r="AE239" i="1"/>
  <c r="AC239" i="1"/>
  <c r="AA239" i="1"/>
  <c r="Y239" i="1"/>
  <c r="W239" i="1"/>
  <c r="U239" i="1"/>
  <c r="S239" i="1"/>
  <c r="Q239" i="1"/>
  <c r="O239" i="1"/>
  <c r="M239" i="1"/>
  <c r="L239" i="1"/>
  <c r="J239" i="1"/>
  <c r="H239" i="1"/>
  <c r="F239" i="1"/>
  <c r="D239" i="1"/>
  <c r="AE238" i="1"/>
  <c r="AC238" i="1"/>
  <c r="AA238" i="1"/>
  <c r="Y238" i="1"/>
  <c r="W238" i="1"/>
  <c r="U238" i="1"/>
  <c r="S238" i="1"/>
  <c r="Q238" i="1"/>
  <c r="O238" i="1"/>
  <c r="M238" i="1"/>
  <c r="L238" i="1"/>
  <c r="J238" i="1"/>
  <c r="H238" i="1"/>
  <c r="F238" i="1"/>
  <c r="D238" i="1"/>
  <c r="AE237" i="1"/>
  <c r="AC237" i="1"/>
  <c r="AA237" i="1"/>
  <c r="Y237" i="1"/>
  <c r="W237" i="1"/>
  <c r="U237" i="1"/>
  <c r="S237" i="1"/>
  <c r="Q237" i="1"/>
  <c r="O237" i="1"/>
  <c r="M237" i="1"/>
  <c r="L237" i="1"/>
  <c r="J237" i="1"/>
  <c r="H237" i="1"/>
  <c r="F237" i="1"/>
  <c r="D237" i="1"/>
  <c r="AE236" i="1"/>
  <c r="AC236" i="1"/>
  <c r="AA236" i="1"/>
  <c r="Y236" i="1"/>
  <c r="W236" i="1"/>
  <c r="U236" i="1"/>
  <c r="S236" i="1"/>
  <c r="Q236" i="1"/>
  <c r="O236" i="1"/>
  <c r="M236" i="1"/>
  <c r="L236" i="1"/>
  <c r="J236" i="1"/>
  <c r="H236" i="1"/>
  <c r="F236" i="1"/>
  <c r="D236" i="1"/>
  <c r="AE235" i="1"/>
  <c r="AC235" i="1"/>
  <c r="AA235" i="1"/>
  <c r="Y235" i="1"/>
  <c r="W235" i="1"/>
  <c r="U235" i="1"/>
  <c r="S235" i="1"/>
  <c r="Q235" i="1"/>
  <c r="O235" i="1"/>
  <c r="M235" i="1"/>
  <c r="L235" i="1"/>
  <c r="J235" i="1"/>
  <c r="H235" i="1"/>
  <c r="F235" i="1"/>
  <c r="D235" i="1"/>
  <c r="AE234" i="1"/>
  <c r="AC234" i="1"/>
  <c r="AA234" i="1"/>
  <c r="Y234" i="1"/>
  <c r="W234" i="1"/>
  <c r="U234" i="1"/>
  <c r="S234" i="1"/>
  <c r="Q234" i="1"/>
  <c r="O234" i="1"/>
  <c r="M234" i="1"/>
  <c r="L234" i="1"/>
  <c r="J234" i="1"/>
  <c r="H234" i="1"/>
  <c r="F234" i="1"/>
  <c r="D234" i="1"/>
  <c r="AE233" i="1"/>
  <c r="AC233" i="1"/>
  <c r="AA233" i="1"/>
  <c r="Y233" i="1"/>
  <c r="W233" i="1"/>
  <c r="U233" i="1"/>
  <c r="S233" i="1"/>
  <c r="Q233" i="1"/>
  <c r="O233" i="1"/>
  <c r="M233" i="1"/>
  <c r="L233" i="1"/>
  <c r="J233" i="1"/>
  <c r="H233" i="1"/>
  <c r="F233" i="1"/>
  <c r="D233" i="1"/>
  <c r="AE232" i="1"/>
  <c r="AC232" i="1"/>
  <c r="AA232" i="1"/>
  <c r="Y232" i="1"/>
  <c r="W232" i="1"/>
  <c r="U232" i="1"/>
  <c r="S232" i="1"/>
  <c r="Q232" i="1"/>
  <c r="O232" i="1"/>
  <c r="M232" i="1"/>
  <c r="L232" i="1"/>
  <c r="J232" i="1"/>
  <c r="H232" i="1"/>
  <c r="F232" i="1"/>
  <c r="D232" i="1"/>
  <c r="AE231" i="1"/>
  <c r="AC231" i="1"/>
  <c r="AA231" i="1"/>
  <c r="Y231" i="1"/>
  <c r="W231" i="1"/>
  <c r="U231" i="1"/>
  <c r="S231" i="1"/>
  <c r="Q231" i="1"/>
  <c r="O231" i="1"/>
  <c r="M231" i="1"/>
  <c r="L231" i="1"/>
  <c r="J231" i="1"/>
  <c r="H231" i="1"/>
  <c r="F231" i="1"/>
  <c r="D231" i="1"/>
  <c r="AE230" i="1"/>
  <c r="AC230" i="1"/>
  <c r="AA230" i="1"/>
  <c r="Y230" i="1"/>
  <c r="W230" i="1"/>
  <c r="U230" i="1"/>
  <c r="S230" i="1"/>
  <c r="Q230" i="1"/>
  <c r="O230" i="1"/>
  <c r="M230" i="1"/>
  <c r="L230" i="1"/>
  <c r="J230" i="1"/>
  <c r="H230" i="1"/>
  <c r="F230" i="1"/>
  <c r="D230" i="1"/>
  <c r="AE229" i="1"/>
  <c r="AC229" i="1"/>
  <c r="AA229" i="1"/>
  <c r="Y229" i="1"/>
  <c r="W229" i="1"/>
  <c r="U229" i="1"/>
  <c r="S229" i="1"/>
  <c r="Q229" i="1"/>
  <c r="O229" i="1"/>
  <c r="M229" i="1"/>
  <c r="L229" i="1"/>
  <c r="J229" i="1"/>
  <c r="H229" i="1"/>
  <c r="F229" i="1"/>
  <c r="D229" i="1"/>
  <c r="AE228" i="1"/>
  <c r="AC228" i="1"/>
  <c r="AA228" i="1"/>
  <c r="Y228" i="1"/>
  <c r="W228" i="1"/>
  <c r="U228" i="1"/>
  <c r="S228" i="1"/>
  <c r="Q228" i="1"/>
  <c r="O228" i="1"/>
  <c r="M228" i="1"/>
  <c r="L228" i="1"/>
  <c r="J228" i="1"/>
  <c r="H228" i="1"/>
  <c r="F228" i="1"/>
  <c r="D228" i="1"/>
  <c r="AE227" i="1"/>
  <c r="AC227" i="1"/>
  <c r="AA227" i="1"/>
  <c r="Y227" i="1"/>
  <c r="W227" i="1"/>
  <c r="U227" i="1"/>
  <c r="S227" i="1"/>
  <c r="Q227" i="1"/>
  <c r="O227" i="1"/>
  <c r="M227" i="1"/>
  <c r="L227" i="1"/>
  <c r="J227" i="1"/>
  <c r="H227" i="1"/>
  <c r="F227" i="1"/>
  <c r="D227" i="1"/>
  <c r="AE226" i="1"/>
  <c r="AC226" i="1"/>
  <c r="AA226" i="1"/>
  <c r="Y226" i="1"/>
  <c r="W226" i="1"/>
  <c r="U226" i="1"/>
  <c r="S226" i="1"/>
  <c r="Q226" i="1"/>
  <c r="O226" i="1"/>
  <c r="M226" i="1"/>
  <c r="L226" i="1"/>
  <c r="J226" i="1"/>
  <c r="H226" i="1"/>
  <c r="F226" i="1"/>
  <c r="D226" i="1"/>
  <c r="AE225" i="1"/>
  <c r="AC225" i="1"/>
  <c r="AA225" i="1"/>
  <c r="Y225" i="1"/>
  <c r="W225" i="1"/>
  <c r="U225" i="1"/>
  <c r="S225" i="1"/>
  <c r="Q225" i="1"/>
  <c r="O225" i="1"/>
  <c r="M225" i="1"/>
  <c r="L225" i="1"/>
  <c r="J225" i="1"/>
  <c r="H225" i="1"/>
  <c r="F225" i="1"/>
  <c r="D225" i="1"/>
  <c r="AE224" i="1"/>
  <c r="AC224" i="1"/>
  <c r="AA224" i="1"/>
  <c r="Y224" i="1"/>
  <c r="W224" i="1"/>
  <c r="U224" i="1"/>
  <c r="S224" i="1"/>
  <c r="Q224" i="1"/>
  <c r="O224" i="1"/>
  <c r="M224" i="1"/>
  <c r="L224" i="1"/>
  <c r="J224" i="1"/>
  <c r="H224" i="1"/>
  <c r="F224" i="1"/>
  <c r="D224" i="1"/>
  <c r="AE223" i="1"/>
  <c r="AC223" i="1"/>
  <c r="AA223" i="1"/>
  <c r="Y223" i="1"/>
  <c r="W223" i="1"/>
  <c r="U223" i="1"/>
  <c r="S223" i="1"/>
  <c r="Q223" i="1"/>
  <c r="O223" i="1"/>
  <c r="M223" i="1"/>
  <c r="L223" i="1"/>
  <c r="J223" i="1"/>
  <c r="H223" i="1"/>
  <c r="F223" i="1"/>
  <c r="D223" i="1"/>
  <c r="AE222" i="1"/>
  <c r="AC222" i="1"/>
  <c r="AA222" i="1"/>
  <c r="Y222" i="1"/>
  <c r="W222" i="1"/>
  <c r="U222" i="1"/>
  <c r="S222" i="1"/>
  <c r="Q222" i="1"/>
  <c r="O222" i="1"/>
  <c r="M222" i="1"/>
  <c r="L222" i="1"/>
  <c r="J222" i="1"/>
  <c r="H222" i="1"/>
  <c r="F222" i="1"/>
  <c r="D222" i="1"/>
  <c r="AE221" i="1"/>
  <c r="AC221" i="1"/>
  <c r="AA221" i="1"/>
  <c r="Y221" i="1"/>
  <c r="W221" i="1"/>
  <c r="U221" i="1"/>
  <c r="S221" i="1"/>
  <c r="Q221" i="1"/>
  <c r="O221" i="1"/>
  <c r="M221" i="1"/>
  <c r="L221" i="1"/>
  <c r="J221" i="1"/>
  <c r="H221" i="1"/>
  <c r="F221" i="1"/>
  <c r="D221" i="1"/>
  <c r="AE220" i="1"/>
  <c r="AC220" i="1"/>
  <c r="AA220" i="1"/>
  <c r="Y220" i="1"/>
  <c r="W220" i="1"/>
  <c r="U220" i="1"/>
  <c r="S220" i="1"/>
  <c r="Q220" i="1"/>
  <c r="O220" i="1"/>
  <c r="M220" i="1"/>
  <c r="L220" i="1"/>
  <c r="J220" i="1"/>
  <c r="H220" i="1"/>
  <c r="F220" i="1"/>
  <c r="D220" i="1"/>
  <c r="AE219" i="1"/>
  <c r="AC219" i="1"/>
  <c r="AA219" i="1"/>
  <c r="Y219" i="1"/>
  <c r="W219" i="1"/>
  <c r="U219" i="1"/>
  <c r="S219" i="1"/>
  <c r="Q219" i="1"/>
  <c r="O219" i="1"/>
  <c r="M219" i="1"/>
  <c r="L219" i="1"/>
  <c r="J219" i="1"/>
  <c r="H219" i="1"/>
  <c r="F219" i="1"/>
  <c r="D219" i="1"/>
  <c r="AE218" i="1"/>
  <c r="AC218" i="1"/>
  <c r="AA218" i="1"/>
  <c r="Y218" i="1"/>
  <c r="W218" i="1"/>
  <c r="U218" i="1"/>
  <c r="S218" i="1"/>
  <c r="Q218" i="1"/>
  <c r="O218" i="1"/>
  <c r="M218" i="1"/>
  <c r="L218" i="1"/>
  <c r="J218" i="1"/>
  <c r="H218" i="1"/>
  <c r="F218" i="1"/>
  <c r="D218" i="1"/>
  <c r="AE217" i="1"/>
  <c r="AC217" i="1"/>
  <c r="AA217" i="1"/>
  <c r="Y217" i="1"/>
  <c r="W217" i="1"/>
  <c r="U217" i="1"/>
  <c r="S217" i="1"/>
  <c r="Q217" i="1"/>
  <c r="O217" i="1"/>
  <c r="M217" i="1"/>
  <c r="L217" i="1"/>
  <c r="J217" i="1"/>
  <c r="H217" i="1"/>
  <c r="F217" i="1"/>
  <c r="D217" i="1"/>
  <c r="AE216" i="1"/>
  <c r="AC216" i="1"/>
  <c r="AA216" i="1"/>
  <c r="Y216" i="1"/>
  <c r="W216" i="1"/>
  <c r="U216" i="1"/>
  <c r="S216" i="1"/>
  <c r="Q216" i="1"/>
  <c r="O216" i="1"/>
  <c r="M216" i="1"/>
  <c r="L216" i="1"/>
  <c r="J216" i="1"/>
  <c r="H216" i="1"/>
  <c r="F216" i="1"/>
  <c r="D216" i="1"/>
  <c r="AE215" i="1"/>
  <c r="AC215" i="1"/>
  <c r="AA215" i="1"/>
  <c r="Y215" i="1"/>
  <c r="W215" i="1"/>
  <c r="U215" i="1"/>
  <c r="S215" i="1"/>
  <c r="Q215" i="1"/>
  <c r="O215" i="1"/>
  <c r="M215" i="1"/>
  <c r="L215" i="1"/>
  <c r="J215" i="1"/>
  <c r="H215" i="1"/>
  <c r="F215" i="1"/>
  <c r="D215" i="1"/>
  <c r="AE214" i="1"/>
  <c r="AC214" i="1"/>
  <c r="AA214" i="1"/>
  <c r="Y214" i="1"/>
  <c r="W214" i="1"/>
  <c r="U214" i="1"/>
  <c r="S214" i="1"/>
  <c r="Q214" i="1"/>
  <c r="O214" i="1"/>
  <c r="M214" i="1"/>
  <c r="L214" i="1"/>
  <c r="J214" i="1"/>
  <c r="H214" i="1"/>
  <c r="F214" i="1"/>
  <c r="D214" i="1"/>
  <c r="AE213" i="1"/>
  <c r="AC213" i="1"/>
  <c r="AA213" i="1"/>
  <c r="Y213" i="1"/>
  <c r="W213" i="1"/>
  <c r="U213" i="1"/>
  <c r="S213" i="1"/>
  <c r="Q213" i="1"/>
  <c r="O213" i="1"/>
  <c r="M213" i="1"/>
  <c r="L213" i="1"/>
  <c r="J213" i="1"/>
  <c r="H213" i="1"/>
  <c r="F213" i="1"/>
  <c r="D213" i="1"/>
  <c r="AE212" i="1"/>
  <c r="AC212" i="1"/>
  <c r="AA212" i="1"/>
  <c r="Y212" i="1"/>
  <c r="W212" i="1"/>
  <c r="U212" i="1"/>
  <c r="S212" i="1"/>
  <c r="Q212" i="1"/>
  <c r="O212" i="1"/>
  <c r="M212" i="1"/>
  <c r="L212" i="1"/>
  <c r="J212" i="1"/>
  <c r="H212" i="1"/>
  <c r="F212" i="1"/>
  <c r="D212" i="1"/>
  <c r="AE211" i="1"/>
  <c r="AC211" i="1"/>
  <c r="AA211" i="1"/>
  <c r="Y211" i="1"/>
  <c r="W211" i="1"/>
  <c r="U211" i="1"/>
  <c r="S211" i="1"/>
  <c r="Q211" i="1"/>
  <c r="O211" i="1"/>
  <c r="M211" i="1"/>
  <c r="L211" i="1"/>
  <c r="J211" i="1"/>
  <c r="H211" i="1"/>
  <c r="F211" i="1"/>
  <c r="D211" i="1"/>
  <c r="AE210" i="1"/>
  <c r="AC210" i="1"/>
  <c r="AA210" i="1"/>
  <c r="Y210" i="1"/>
  <c r="W210" i="1"/>
  <c r="U210" i="1"/>
  <c r="S210" i="1"/>
  <c r="Q210" i="1"/>
  <c r="O210" i="1"/>
  <c r="M210" i="1"/>
  <c r="L210" i="1"/>
  <c r="J210" i="1"/>
  <c r="H210" i="1"/>
  <c r="F210" i="1"/>
  <c r="D210" i="1"/>
  <c r="AE209" i="1"/>
  <c r="AC209" i="1"/>
  <c r="AA209" i="1"/>
  <c r="Y209" i="1"/>
  <c r="W209" i="1"/>
  <c r="U209" i="1"/>
  <c r="S209" i="1"/>
  <c r="Q209" i="1"/>
  <c r="O209" i="1"/>
  <c r="M209" i="1"/>
  <c r="L209" i="1"/>
  <c r="J209" i="1"/>
  <c r="H209" i="1"/>
  <c r="F209" i="1"/>
  <c r="D209" i="1"/>
  <c r="AE208" i="1"/>
  <c r="AC208" i="1"/>
  <c r="AA208" i="1"/>
  <c r="Y208" i="1"/>
  <c r="W208" i="1"/>
  <c r="U208" i="1"/>
  <c r="S208" i="1"/>
  <c r="Q208" i="1"/>
  <c r="O208" i="1"/>
  <c r="M208" i="1"/>
  <c r="L208" i="1"/>
  <c r="J208" i="1"/>
  <c r="H208" i="1"/>
  <c r="F208" i="1"/>
  <c r="D208" i="1"/>
  <c r="AE207" i="1"/>
  <c r="AC207" i="1"/>
  <c r="AA207" i="1"/>
  <c r="Y207" i="1"/>
  <c r="W207" i="1"/>
  <c r="U207" i="1"/>
  <c r="S207" i="1"/>
  <c r="Q207" i="1"/>
  <c r="O207" i="1"/>
  <c r="M207" i="1"/>
  <c r="L207" i="1"/>
  <c r="J207" i="1"/>
  <c r="H207" i="1"/>
  <c r="F207" i="1"/>
  <c r="D207" i="1"/>
  <c r="AE206" i="1"/>
  <c r="AC206" i="1"/>
  <c r="AA206" i="1"/>
  <c r="Y206" i="1"/>
  <c r="W206" i="1"/>
  <c r="U206" i="1"/>
  <c r="S206" i="1"/>
  <c r="Q206" i="1"/>
  <c r="O206" i="1"/>
  <c r="M206" i="1"/>
  <c r="L206" i="1"/>
  <c r="J206" i="1"/>
  <c r="H206" i="1"/>
  <c r="F206" i="1"/>
  <c r="D206" i="1"/>
  <c r="AE205" i="1"/>
  <c r="AC205" i="1"/>
  <c r="AA205" i="1"/>
  <c r="Y205" i="1"/>
  <c r="W205" i="1"/>
  <c r="U205" i="1"/>
  <c r="S205" i="1"/>
  <c r="Q205" i="1"/>
  <c r="O205" i="1"/>
  <c r="M205" i="1"/>
  <c r="L205" i="1"/>
  <c r="J205" i="1"/>
  <c r="H205" i="1"/>
  <c r="F205" i="1"/>
  <c r="D205" i="1"/>
  <c r="AE204" i="1"/>
  <c r="AC204" i="1"/>
  <c r="AA204" i="1"/>
  <c r="Y204" i="1"/>
  <c r="W204" i="1"/>
  <c r="U204" i="1"/>
  <c r="S204" i="1"/>
  <c r="Q204" i="1"/>
  <c r="O204" i="1"/>
  <c r="M204" i="1"/>
  <c r="L204" i="1"/>
  <c r="J204" i="1"/>
  <c r="H204" i="1"/>
  <c r="F204" i="1"/>
  <c r="D204" i="1"/>
  <c r="AE203" i="1"/>
  <c r="AC203" i="1"/>
  <c r="AA203" i="1"/>
  <c r="Y203" i="1"/>
  <c r="W203" i="1"/>
  <c r="U203" i="1"/>
  <c r="S203" i="1"/>
  <c r="Q203" i="1"/>
  <c r="O203" i="1"/>
  <c r="M203" i="1"/>
  <c r="L203" i="1"/>
  <c r="J203" i="1"/>
  <c r="H203" i="1"/>
  <c r="F203" i="1"/>
  <c r="D203" i="1"/>
  <c r="AE202" i="1"/>
  <c r="AC202" i="1"/>
  <c r="AA202" i="1"/>
  <c r="Y202" i="1"/>
  <c r="W202" i="1"/>
  <c r="U202" i="1"/>
  <c r="S202" i="1"/>
  <c r="Q202" i="1"/>
  <c r="O202" i="1"/>
  <c r="M202" i="1"/>
  <c r="L202" i="1"/>
  <c r="J202" i="1"/>
  <c r="H202" i="1"/>
  <c r="F202" i="1"/>
  <c r="D202" i="1"/>
  <c r="AE201" i="1"/>
  <c r="AC201" i="1"/>
  <c r="AA201" i="1"/>
  <c r="Y201" i="1"/>
  <c r="W201" i="1"/>
  <c r="U201" i="1"/>
  <c r="S201" i="1"/>
  <c r="Q201" i="1"/>
  <c r="O201" i="1"/>
  <c r="M201" i="1"/>
  <c r="L201" i="1"/>
  <c r="J201" i="1"/>
  <c r="H201" i="1"/>
  <c r="F201" i="1"/>
  <c r="D201" i="1"/>
  <c r="AE200" i="1"/>
  <c r="AC200" i="1"/>
  <c r="AA200" i="1"/>
  <c r="Y200" i="1"/>
  <c r="W200" i="1"/>
  <c r="U200" i="1"/>
  <c r="S200" i="1"/>
  <c r="Q200" i="1"/>
  <c r="O200" i="1"/>
  <c r="M200" i="1"/>
  <c r="L200" i="1"/>
  <c r="J200" i="1"/>
  <c r="H200" i="1"/>
  <c r="F200" i="1"/>
  <c r="D200" i="1"/>
  <c r="AE199" i="1"/>
  <c r="AC199" i="1"/>
  <c r="AA199" i="1"/>
  <c r="Y199" i="1"/>
  <c r="W199" i="1"/>
  <c r="U199" i="1"/>
  <c r="S199" i="1"/>
  <c r="Q199" i="1"/>
  <c r="O199" i="1"/>
  <c r="M199" i="1"/>
  <c r="L199" i="1"/>
  <c r="J199" i="1"/>
  <c r="H199" i="1"/>
  <c r="F199" i="1"/>
  <c r="D199" i="1"/>
  <c r="AE198" i="1"/>
  <c r="AC198" i="1"/>
  <c r="AA198" i="1"/>
  <c r="Y198" i="1"/>
  <c r="W198" i="1"/>
  <c r="U198" i="1"/>
  <c r="S198" i="1"/>
  <c r="Q198" i="1"/>
  <c r="O198" i="1"/>
  <c r="M198" i="1"/>
  <c r="L198" i="1"/>
  <c r="J198" i="1"/>
  <c r="H198" i="1"/>
  <c r="F198" i="1"/>
  <c r="D198" i="1"/>
  <c r="AE197" i="1"/>
  <c r="AC197" i="1"/>
  <c r="AA197" i="1"/>
  <c r="Y197" i="1"/>
  <c r="W197" i="1"/>
  <c r="U197" i="1"/>
  <c r="S197" i="1"/>
  <c r="Q197" i="1"/>
  <c r="O197" i="1"/>
  <c r="M197" i="1"/>
  <c r="L197" i="1"/>
  <c r="J197" i="1"/>
  <c r="H197" i="1"/>
  <c r="F197" i="1"/>
  <c r="D197" i="1"/>
  <c r="AE196" i="1"/>
  <c r="AC196" i="1"/>
  <c r="AA196" i="1"/>
  <c r="Y196" i="1"/>
  <c r="W196" i="1"/>
  <c r="U196" i="1"/>
  <c r="S196" i="1"/>
  <c r="Q196" i="1"/>
  <c r="O196" i="1"/>
  <c r="M196" i="1"/>
  <c r="L196" i="1"/>
  <c r="J196" i="1"/>
  <c r="H196" i="1"/>
  <c r="F196" i="1"/>
  <c r="D196" i="1"/>
  <c r="AE195" i="1"/>
  <c r="AC195" i="1"/>
  <c r="AA195" i="1"/>
  <c r="Y195" i="1"/>
  <c r="W195" i="1"/>
  <c r="U195" i="1"/>
  <c r="S195" i="1"/>
  <c r="Q195" i="1"/>
  <c r="O195" i="1"/>
  <c r="M195" i="1"/>
  <c r="L195" i="1"/>
  <c r="J195" i="1"/>
  <c r="H195" i="1"/>
  <c r="F195" i="1"/>
  <c r="D195" i="1"/>
  <c r="AE194" i="1"/>
  <c r="AC194" i="1"/>
  <c r="AA194" i="1"/>
  <c r="Y194" i="1"/>
  <c r="W194" i="1"/>
  <c r="U194" i="1"/>
  <c r="S194" i="1"/>
  <c r="Q194" i="1"/>
  <c r="O194" i="1"/>
  <c r="M194" i="1"/>
  <c r="L194" i="1"/>
  <c r="J194" i="1"/>
  <c r="H194" i="1"/>
  <c r="F194" i="1"/>
  <c r="D194" i="1"/>
  <c r="AE193" i="1"/>
  <c r="AC193" i="1"/>
  <c r="AA193" i="1"/>
  <c r="Y193" i="1"/>
  <c r="W193" i="1"/>
  <c r="U193" i="1"/>
  <c r="S193" i="1"/>
  <c r="Q193" i="1"/>
  <c r="O193" i="1"/>
  <c r="M193" i="1"/>
  <c r="L193" i="1"/>
  <c r="J193" i="1"/>
  <c r="H193" i="1"/>
  <c r="F193" i="1"/>
  <c r="D193" i="1"/>
  <c r="AE192" i="1"/>
  <c r="AC192" i="1"/>
  <c r="AA192" i="1"/>
  <c r="Y192" i="1"/>
  <c r="W192" i="1"/>
  <c r="U192" i="1"/>
  <c r="S192" i="1"/>
  <c r="Q192" i="1"/>
  <c r="O192" i="1"/>
  <c r="M192" i="1"/>
  <c r="L192" i="1"/>
  <c r="J192" i="1"/>
  <c r="H192" i="1"/>
  <c r="F192" i="1"/>
  <c r="D192" i="1"/>
  <c r="AE191" i="1"/>
  <c r="AC191" i="1"/>
  <c r="AA191" i="1"/>
  <c r="Y191" i="1"/>
  <c r="W191" i="1"/>
  <c r="U191" i="1"/>
  <c r="S191" i="1"/>
  <c r="Q191" i="1"/>
  <c r="O191" i="1"/>
  <c r="M191" i="1"/>
  <c r="L191" i="1"/>
  <c r="J191" i="1"/>
  <c r="H191" i="1"/>
  <c r="F191" i="1"/>
  <c r="D191" i="1"/>
  <c r="AE190" i="1"/>
  <c r="AC190" i="1"/>
  <c r="AA190" i="1"/>
  <c r="Y190" i="1"/>
  <c r="W190" i="1"/>
  <c r="U190" i="1"/>
  <c r="S190" i="1"/>
  <c r="Q190" i="1"/>
  <c r="O190" i="1"/>
  <c r="M190" i="1"/>
  <c r="L190" i="1"/>
  <c r="J190" i="1"/>
  <c r="H190" i="1"/>
  <c r="F190" i="1"/>
  <c r="D190" i="1"/>
  <c r="AE189" i="1"/>
  <c r="AC189" i="1"/>
  <c r="AA189" i="1"/>
  <c r="Y189" i="1"/>
  <c r="W189" i="1"/>
  <c r="U189" i="1"/>
  <c r="S189" i="1"/>
  <c r="Q189" i="1"/>
  <c r="O189" i="1"/>
  <c r="M189" i="1"/>
  <c r="L189" i="1"/>
  <c r="J189" i="1"/>
  <c r="H189" i="1"/>
  <c r="F189" i="1"/>
  <c r="D189" i="1"/>
  <c r="AE188" i="1"/>
  <c r="AC188" i="1"/>
  <c r="AA188" i="1"/>
  <c r="Y188" i="1"/>
  <c r="W188" i="1"/>
  <c r="U188" i="1"/>
  <c r="S188" i="1"/>
  <c r="Q188" i="1"/>
  <c r="O188" i="1"/>
  <c r="M188" i="1"/>
  <c r="L188" i="1"/>
  <c r="J188" i="1"/>
  <c r="H188" i="1"/>
  <c r="F188" i="1"/>
  <c r="D188" i="1"/>
  <c r="AE187" i="1"/>
  <c r="AC187" i="1"/>
  <c r="AA187" i="1"/>
  <c r="Y187" i="1"/>
  <c r="W187" i="1"/>
  <c r="U187" i="1"/>
  <c r="S187" i="1"/>
  <c r="Q187" i="1"/>
  <c r="O187" i="1"/>
  <c r="M187" i="1"/>
  <c r="L187" i="1"/>
  <c r="J187" i="1"/>
  <c r="H187" i="1"/>
  <c r="F187" i="1"/>
  <c r="D187" i="1"/>
  <c r="AE186" i="1"/>
  <c r="AC186" i="1"/>
  <c r="AA186" i="1"/>
  <c r="Y186" i="1"/>
  <c r="W186" i="1"/>
  <c r="U186" i="1"/>
  <c r="S186" i="1"/>
  <c r="Q186" i="1"/>
  <c r="O186" i="1"/>
  <c r="M186" i="1"/>
  <c r="L186" i="1"/>
  <c r="J186" i="1"/>
  <c r="H186" i="1"/>
  <c r="F186" i="1"/>
  <c r="D186" i="1"/>
  <c r="AE185" i="1"/>
  <c r="AC185" i="1"/>
  <c r="AA185" i="1"/>
  <c r="Y185" i="1"/>
  <c r="W185" i="1"/>
  <c r="U185" i="1"/>
  <c r="S185" i="1"/>
  <c r="Q185" i="1"/>
  <c r="O185" i="1"/>
  <c r="M185" i="1"/>
  <c r="L185" i="1"/>
  <c r="J185" i="1"/>
  <c r="H185" i="1"/>
  <c r="F185" i="1"/>
  <c r="D185" i="1"/>
  <c r="AE184" i="1"/>
  <c r="AC184" i="1"/>
  <c r="AA184" i="1"/>
  <c r="Y184" i="1"/>
  <c r="W184" i="1"/>
  <c r="U184" i="1"/>
  <c r="S184" i="1"/>
  <c r="Q184" i="1"/>
  <c r="O184" i="1"/>
  <c r="M184" i="1"/>
  <c r="L184" i="1"/>
  <c r="J184" i="1"/>
  <c r="H184" i="1"/>
  <c r="F184" i="1"/>
  <c r="D184" i="1"/>
  <c r="AE183" i="1"/>
  <c r="AC183" i="1"/>
  <c r="AA183" i="1"/>
  <c r="Y183" i="1"/>
  <c r="W183" i="1"/>
  <c r="U183" i="1"/>
  <c r="S183" i="1"/>
  <c r="Q183" i="1"/>
  <c r="O183" i="1"/>
  <c r="M183" i="1"/>
  <c r="L183" i="1"/>
  <c r="J183" i="1"/>
  <c r="H183" i="1"/>
  <c r="F183" i="1"/>
  <c r="D183" i="1"/>
  <c r="AE182" i="1"/>
  <c r="AC182" i="1"/>
  <c r="AA182" i="1"/>
  <c r="Y182" i="1"/>
  <c r="W182" i="1"/>
  <c r="U182" i="1"/>
  <c r="S182" i="1"/>
  <c r="Q182" i="1"/>
  <c r="O182" i="1"/>
  <c r="M182" i="1"/>
  <c r="L182" i="1"/>
  <c r="J182" i="1"/>
  <c r="H182" i="1"/>
  <c r="F182" i="1"/>
  <c r="D182" i="1"/>
  <c r="AE181" i="1"/>
  <c r="AC181" i="1"/>
  <c r="AA181" i="1"/>
  <c r="Y181" i="1"/>
  <c r="W181" i="1"/>
  <c r="U181" i="1"/>
  <c r="S181" i="1"/>
  <c r="Q181" i="1"/>
  <c r="O181" i="1"/>
  <c r="M181" i="1"/>
  <c r="L181" i="1"/>
  <c r="J181" i="1"/>
  <c r="H181" i="1"/>
  <c r="F181" i="1"/>
  <c r="D181" i="1"/>
  <c r="AE180" i="1"/>
  <c r="AC180" i="1"/>
  <c r="AA180" i="1"/>
  <c r="Y180" i="1"/>
  <c r="W180" i="1"/>
  <c r="U180" i="1"/>
  <c r="S180" i="1"/>
  <c r="Q180" i="1"/>
  <c r="O180" i="1"/>
  <c r="M180" i="1"/>
  <c r="L180" i="1"/>
  <c r="J180" i="1"/>
  <c r="H180" i="1"/>
  <c r="F180" i="1"/>
  <c r="D180" i="1"/>
  <c r="AE179" i="1"/>
  <c r="AC179" i="1"/>
  <c r="AA179" i="1"/>
  <c r="Y179" i="1"/>
  <c r="W179" i="1"/>
  <c r="U179" i="1"/>
  <c r="S179" i="1"/>
  <c r="Q179" i="1"/>
  <c r="O179" i="1"/>
  <c r="M179" i="1"/>
  <c r="L179" i="1"/>
  <c r="J179" i="1"/>
  <c r="H179" i="1"/>
  <c r="F179" i="1"/>
  <c r="D179" i="1"/>
  <c r="AE178" i="1"/>
  <c r="AC178" i="1"/>
  <c r="AA178" i="1"/>
  <c r="Y178" i="1"/>
  <c r="W178" i="1"/>
  <c r="U178" i="1"/>
  <c r="S178" i="1"/>
  <c r="Q178" i="1"/>
  <c r="O178" i="1"/>
  <c r="M178" i="1"/>
  <c r="L178" i="1"/>
  <c r="J178" i="1"/>
  <c r="H178" i="1"/>
  <c r="F178" i="1"/>
  <c r="D178" i="1"/>
  <c r="AE177" i="1"/>
  <c r="AC177" i="1"/>
  <c r="AA177" i="1"/>
  <c r="Y177" i="1"/>
  <c r="W177" i="1"/>
  <c r="U177" i="1"/>
  <c r="S177" i="1"/>
  <c r="Q177" i="1"/>
  <c r="O177" i="1"/>
  <c r="M177" i="1"/>
  <c r="L177" i="1"/>
  <c r="J177" i="1"/>
  <c r="H177" i="1"/>
  <c r="F177" i="1"/>
  <c r="D177" i="1"/>
  <c r="AE176" i="1"/>
  <c r="AC176" i="1"/>
  <c r="AA176" i="1"/>
  <c r="Y176" i="1"/>
  <c r="W176" i="1"/>
  <c r="U176" i="1"/>
  <c r="S176" i="1"/>
  <c r="Q176" i="1"/>
  <c r="O176" i="1"/>
  <c r="M176" i="1"/>
  <c r="L176" i="1"/>
  <c r="J176" i="1"/>
  <c r="H176" i="1"/>
  <c r="F176" i="1"/>
  <c r="D176" i="1"/>
  <c r="AE175" i="1"/>
  <c r="AC175" i="1"/>
  <c r="AA175" i="1"/>
  <c r="Y175" i="1"/>
  <c r="W175" i="1"/>
  <c r="U175" i="1"/>
  <c r="S175" i="1"/>
  <c r="Q175" i="1"/>
  <c r="O175" i="1"/>
  <c r="M175" i="1"/>
  <c r="L175" i="1"/>
  <c r="J175" i="1"/>
  <c r="H175" i="1"/>
  <c r="F175" i="1"/>
  <c r="D175" i="1"/>
  <c r="AE174" i="1"/>
  <c r="AC174" i="1"/>
  <c r="AA174" i="1"/>
  <c r="Y174" i="1"/>
  <c r="W174" i="1"/>
  <c r="U174" i="1"/>
  <c r="S174" i="1"/>
  <c r="Q174" i="1"/>
  <c r="O174" i="1"/>
  <c r="M174" i="1"/>
  <c r="L174" i="1"/>
  <c r="J174" i="1"/>
  <c r="H174" i="1"/>
  <c r="F174" i="1"/>
  <c r="D174" i="1"/>
  <c r="AE173" i="1"/>
  <c r="AC173" i="1"/>
  <c r="AA173" i="1"/>
  <c r="Y173" i="1"/>
  <c r="W173" i="1"/>
  <c r="U173" i="1"/>
  <c r="S173" i="1"/>
  <c r="Q173" i="1"/>
  <c r="O173" i="1"/>
  <c r="M173" i="1"/>
  <c r="L173" i="1"/>
  <c r="J173" i="1"/>
  <c r="H173" i="1"/>
  <c r="F173" i="1"/>
  <c r="D173" i="1"/>
  <c r="AE172" i="1"/>
  <c r="AC172" i="1"/>
  <c r="AA172" i="1"/>
  <c r="Y172" i="1"/>
  <c r="W172" i="1"/>
  <c r="U172" i="1"/>
  <c r="S172" i="1"/>
  <c r="Q172" i="1"/>
  <c r="O172" i="1"/>
  <c r="M172" i="1"/>
  <c r="L172" i="1"/>
  <c r="J172" i="1"/>
  <c r="H172" i="1"/>
  <c r="F172" i="1"/>
  <c r="D172" i="1"/>
  <c r="AE171" i="1"/>
  <c r="AC171" i="1"/>
  <c r="AA171" i="1"/>
  <c r="Y171" i="1"/>
  <c r="W171" i="1"/>
  <c r="U171" i="1"/>
  <c r="S171" i="1"/>
  <c r="Q171" i="1"/>
  <c r="O171" i="1"/>
  <c r="M171" i="1"/>
  <c r="L171" i="1"/>
  <c r="J171" i="1"/>
  <c r="H171" i="1"/>
  <c r="F171" i="1"/>
  <c r="D171" i="1"/>
  <c r="AE170" i="1"/>
  <c r="AC170" i="1"/>
  <c r="AA170" i="1"/>
  <c r="Y170" i="1"/>
  <c r="W170" i="1"/>
  <c r="U170" i="1"/>
  <c r="S170" i="1"/>
  <c r="Q170" i="1"/>
  <c r="O170" i="1"/>
  <c r="M170" i="1"/>
  <c r="L170" i="1"/>
  <c r="J170" i="1"/>
  <c r="H170" i="1"/>
  <c r="F170" i="1"/>
  <c r="D170" i="1"/>
  <c r="AE169" i="1"/>
  <c r="AC169" i="1"/>
  <c r="AA169" i="1"/>
  <c r="Y169" i="1"/>
  <c r="W169" i="1"/>
  <c r="U169" i="1"/>
  <c r="S169" i="1"/>
  <c r="Q169" i="1"/>
  <c r="O169" i="1"/>
  <c r="M169" i="1"/>
  <c r="L169" i="1"/>
  <c r="J169" i="1"/>
  <c r="H169" i="1"/>
  <c r="F169" i="1"/>
  <c r="D169" i="1"/>
  <c r="AE168" i="1"/>
  <c r="AC168" i="1"/>
  <c r="AA168" i="1"/>
  <c r="Y168" i="1"/>
  <c r="W168" i="1"/>
  <c r="U168" i="1"/>
  <c r="S168" i="1"/>
  <c r="Q168" i="1"/>
  <c r="O168" i="1"/>
  <c r="M168" i="1"/>
  <c r="L168" i="1"/>
  <c r="J168" i="1"/>
  <c r="H168" i="1"/>
  <c r="F168" i="1"/>
  <c r="D168" i="1"/>
  <c r="AE167" i="1"/>
  <c r="AC167" i="1"/>
  <c r="AA167" i="1"/>
  <c r="Y167" i="1"/>
  <c r="W167" i="1"/>
  <c r="U167" i="1"/>
  <c r="S167" i="1"/>
  <c r="Q167" i="1"/>
  <c r="O167" i="1"/>
  <c r="M167" i="1"/>
  <c r="L167" i="1"/>
  <c r="J167" i="1"/>
  <c r="H167" i="1"/>
  <c r="F167" i="1"/>
  <c r="D167" i="1"/>
  <c r="AE166" i="1"/>
  <c r="AC166" i="1"/>
  <c r="AA166" i="1"/>
  <c r="Y166" i="1"/>
  <c r="W166" i="1"/>
  <c r="U166" i="1"/>
  <c r="S166" i="1"/>
  <c r="Q166" i="1"/>
  <c r="O166" i="1"/>
  <c r="M166" i="1"/>
  <c r="L166" i="1"/>
  <c r="J166" i="1"/>
  <c r="H166" i="1"/>
  <c r="F166" i="1"/>
  <c r="D166" i="1"/>
  <c r="AE165" i="1"/>
  <c r="AC165" i="1"/>
  <c r="AA165" i="1"/>
  <c r="Y165" i="1"/>
  <c r="W165" i="1"/>
  <c r="U165" i="1"/>
  <c r="S165" i="1"/>
  <c r="Q165" i="1"/>
  <c r="O165" i="1"/>
  <c r="M165" i="1"/>
  <c r="L165" i="1"/>
  <c r="J165" i="1"/>
  <c r="H165" i="1"/>
  <c r="F165" i="1"/>
  <c r="D165" i="1"/>
  <c r="AE164" i="1"/>
  <c r="AC164" i="1"/>
  <c r="AA164" i="1"/>
  <c r="Y164" i="1"/>
  <c r="W164" i="1"/>
  <c r="U164" i="1"/>
  <c r="S164" i="1"/>
  <c r="Q164" i="1"/>
  <c r="O164" i="1"/>
  <c r="M164" i="1"/>
  <c r="L164" i="1"/>
  <c r="J164" i="1"/>
  <c r="H164" i="1"/>
  <c r="F164" i="1"/>
  <c r="D164" i="1"/>
  <c r="AE163" i="1"/>
  <c r="AC163" i="1"/>
  <c r="AA163" i="1"/>
  <c r="Y163" i="1"/>
  <c r="W163" i="1"/>
  <c r="U163" i="1"/>
  <c r="S163" i="1"/>
  <c r="Q163" i="1"/>
  <c r="O163" i="1"/>
  <c r="M163" i="1"/>
  <c r="L163" i="1"/>
  <c r="J163" i="1"/>
  <c r="H163" i="1"/>
  <c r="F163" i="1"/>
  <c r="D163" i="1"/>
  <c r="AE162" i="1"/>
  <c r="AC162" i="1"/>
  <c r="AA162" i="1"/>
  <c r="Y162" i="1"/>
  <c r="W162" i="1"/>
  <c r="U162" i="1"/>
  <c r="S162" i="1"/>
  <c r="Q162" i="1"/>
  <c r="O162" i="1"/>
  <c r="M162" i="1"/>
  <c r="L162" i="1"/>
  <c r="J162" i="1"/>
  <c r="H162" i="1"/>
  <c r="F162" i="1"/>
  <c r="D162" i="1"/>
  <c r="AE161" i="1"/>
  <c r="AC161" i="1"/>
  <c r="AA161" i="1"/>
  <c r="Y161" i="1"/>
  <c r="W161" i="1"/>
  <c r="U161" i="1"/>
  <c r="S161" i="1"/>
  <c r="Q161" i="1"/>
  <c r="O161" i="1"/>
  <c r="M161" i="1"/>
  <c r="L161" i="1"/>
  <c r="J161" i="1"/>
  <c r="H161" i="1"/>
  <c r="F161" i="1"/>
  <c r="D161" i="1"/>
  <c r="AE160" i="1"/>
  <c r="AC160" i="1"/>
  <c r="AA160" i="1"/>
  <c r="Y160" i="1"/>
  <c r="W160" i="1"/>
  <c r="U160" i="1"/>
  <c r="S160" i="1"/>
  <c r="Q160" i="1"/>
  <c r="O160" i="1"/>
  <c r="M160" i="1"/>
  <c r="L160" i="1"/>
  <c r="J160" i="1"/>
  <c r="H160" i="1"/>
  <c r="F160" i="1"/>
  <c r="D160" i="1"/>
  <c r="AE159" i="1"/>
  <c r="AC159" i="1"/>
  <c r="AA159" i="1"/>
  <c r="Y159" i="1"/>
  <c r="W159" i="1"/>
  <c r="U159" i="1"/>
  <c r="S159" i="1"/>
  <c r="Q159" i="1"/>
  <c r="O159" i="1"/>
  <c r="M159" i="1"/>
  <c r="L159" i="1"/>
  <c r="J159" i="1"/>
  <c r="H159" i="1"/>
  <c r="F159" i="1"/>
  <c r="D159" i="1"/>
  <c r="AE158" i="1"/>
  <c r="AC158" i="1"/>
  <c r="AA158" i="1"/>
  <c r="Y158" i="1"/>
  <c r="W158" i="1"/>
  <c r="U158" i="1"/>
  <c r="S158" i="1"/>
  <c r="Q158" i="1"/>
  <c r="O158" i="1"/>
  <c r="M158" i="1"/>
  <c r="L158" i="1"/>
  <c r="J158" i="1"/>
  <c r="H158" i="1"/>
  <c r="F158" i="1"/>
  <c r="D158" i="1"/>
  <c r="AE157" i="1"/>
  <c r="AC157" i="1"/>
  <c r="AA157" i="1"/>
  <c r="Y157" i="1"/>
  <c r="W157" i="1"/>
  <c r="U157" i="1"/>
  <c r="S157" i="1"/>
  <c r="Q157" i="1"/>
  <c r="O157" i="1"/>
  <c r="M157" i="1"/>
  <c r="L157" i="1"/>
  <c r="J157" i="1"/>
  <c r="H157" i="1"/>
  <c r="F157" i="1"/>
  <c r="D157" i="1"/>
  <c r="AE156" i="1"/>
  <c r="AC156" i="1"/>
  <c r="AA156" i="1"/>
  <c r="Y156" i="1"/>
  <c r="W156" i="1"/>
  <c r="U156" i="1"/>
  <c r="S156" i="1"/>
  <c r="Q156" i="1"/>
  <c r="O156" i="1"/>
  <c r="M156" i="1"/>
  <c r="L156" i="1"/>
  <c r="J156" i="1"/>
  <c r="H156" i="1"/>
  <c r="F156" i="1"/>
  <c r="D156" i="1"/>
  <c r="AE155" i="1"/>
  <c r="AC155" i="1"/>
  <c r="AA155" i="1"/>
  <c r="Y155" i="1"/>
  <c r="W155" i="1"/>
  <c r="U155" i="1"/>
  <c r="S155" i="1"/>
  <c r="Q155" i="1"/>
  <c r="O155" i="1"/>
  <c r="M155" i="1"/>
  <c r="L155" i="1"/>
  <c r="J155" i="1"/>
  <c r="H155" i="1"/>
  <c r="F155" i="1"/>
  <c r="D155" i="1"/>
  <c r="AE154" i="1"/>
  <c r="AC154" i="1"/>
  <c r="AA154" i="1"/>
  <c r="Y154" i="1"/>
  <c r="W154" i="1"/>
  <c r="U154" i="1"/>
  <c r="S154" i="1"/>
  <c r="Q154" i="1"/>
  <c r="O154" i="1"/>
  <c r="M154" i="1"/>
  <c r="L154" i="1"/>
  <c r="J154" i="1"/>
  <c r="H154" i="1"/>
  <c r="F154" i="1"/>
  <c r="D154" i="1"/>
  <c r="AE153" i="1"/>
  <c r="AC153" i="1"/>
  <c r="AA153" i="1"/>
  <c r="Y153" i="1"/>
  <c r="W153" i="1"/>
  <c r="U153" i="1"/>
  <c r="S153" i="1"/>
  <c r="Q153" i="1"/>
  <c r="O153" i="1"/>
  <c r="M153" i="1"/>
  <c r="L153" i="1"/>
  <c r="J153" i="1"/>
  <c r="H153" i="1"/>
  <c r="F153" i="1"/>
  <c r="D153" i="1"/>
  <c r="AE152" i="1"/>
  <c r="AC152" i="1"/>
  <c r="AA152" i="1"/>
  <c r="Y152" i="1"/>
  <c r="W152" i="1"/>
  <c r="U152" i="1"/>
  <c r="S152" i="1"/>
  <c r="Q152" i="1"/>
  <c r="O152" i="1"/>
  <c r="M152" i="1"/>
  <c r="L152" i="1"/>
  <c r="J152" i="1"/>
  <c r="H152" i="1"/>
  <c r="F152" i="1"/>
  <c r="D152" i="1"/>
  <c r="AE151" i="1"/>
  <c r="AC151" i="1"/>
  <c r="AA151" i="1"/>
  <c r="Y151" i="1"/>
  <c r="W151" i="1"/>
  <c r="U151" i="1"/>
  <c r="S151" i="1"/>
  <c r="Q151" i="1"/>
  <c r="O151" i="1"/>
  <c r="M151" i="1"/>
  <c r="L151" i="1"/>
  <c r="J151" i="1"/>
  <c r="H151" i="1"/>
  <c r="F151" i="1"/>
  <c r="D151" i="1"/>
  <c r="AE150" i="1"/>
  <c r="AC150" i="1"/>
  <c r="AA150" i="1"/>
  <c r="Y150" i="1"/>
  <c r="W150" i="1"/>
  <c r="U150" i="1"/>
  <c r="S150" i="1"/>
  <c r="Q150" i="1"/>
  <c r="O150" i="1"/>
  <c r="M150" i="1"/>
  <c r="L150" i="1"/>
  <c r="J150" i="1"/>
  <c r="H150" i="1"/>
  <c r="F150" i="1"/>
  <c r="D150" i="1"/>
  <c r="AE149" i="1"/>
  <c r="AC149" i="1"/>
  <c r="AA149" i="1"/>
  <c r="Y149" i="1"/>
  <c r="W149" i="1"/>
  <c r="U149" i="1"/>
  <c r="S149" i="1"/>
  <c r="Q149" i="1"/>
  <c r="O149" i="1"/>
  <c r="M149" i="1"/>
  <c r="L149" i="1"/>
  <c r="J149" i="1"/>
  <c r="H149" i="1"/>
  <c r="F149" i="1"/>
  <c r="D149" i="1"/>
  <c r="AE148" i="1"/>
  <c r="AC148" i="1"/>
  <c r="AA148" i="1"/>
  <c r="Y148" i="1"/>
  <c r="W148" i="1"/>
  <c r="U148" i="1"/>
  <c r="S148" i="1"/>
  <c r="Q148" i="1"/>
  <c r="O148" i="1"/>
  <c r="M148" i="1"/>
  <c r="L148" i="1"/>
  <c r="J148" i="1"/>
  <c r="H148" i="1"/>
  <c r="F148" i="1"/>
  <c r="D148" i="1"/>
  <c r="AE147" i="1"/>
  <c r="AC147" i="1"/>
  <c r="AA147" i="1"/>
  <c r="Y147" i="1"/>
  <c r="W147" i="1"/>
  <c r="U147" i="1"/>
  <c r="S147" i="1"/>
  <c r="Q147" i="1"/>
  <c r="O147" i="1"/>
  <c r="M147" i="1"/>
  <c r="L147" i="1"/>
  <c r="J147" i="1"/>
  <c r="H147" i="1"/>
  <c r="F147" i="1"/>
  <c r="D147" i="1"/>
  <c r="AE146" i="1"/>
  <c r="AC146" i="1"/>
  <c r="AA146" i="1"/>
  <c r="Y146" i="1"/>
  <c r="W146" i="1"/>
  <c r="U146" i="1"/>
  <c r="S146" i="1"/>
  <c r="Q146" i="1"/>
  <c r="O146" i="1"/>
  <c r="M146" i="1"/>
  <c r="L146" i="1"/>
  <c r="J146" i="1"/>
  <c r="H146" i="1"/>
  <c r="F146" i="1"/>
  <c r="D146" i="1"/>
  <c r="AE145" i="1"/>
  <c r="AC145" i="1"/>
  <c r="AA145" i="1"/>
  <c r="Y145" i="1"/>
  <c r="W145" i="1"/>
  <c r="U145" i="1"/>
  <c r="S145" i="1"/>
  <c r="Q145" i="1"/>
  <c r="O145" i="1"/>
  <c r="M145" i="1"/>
  <c r="L145" i="1"/>
  <c r="J145" i="1"/>
  <c r="H145" i="1"/>
  <c r="F145" i="1"/>
  <c r="D145" i="1"/>
  <c r="AE144" i="1"/>
  <c r="AC144" i="1"/>
  <c r="AA144" i="1"/>
  <c r="Y144" i="1"/>
  <c r="W144" i="1"/>
  <c r="U144" i="1"/>
  <c r="S144" i="1"/>
  <c r="Q144" i="1"/>
  <c r="O144" i="1"/>
  <c r="M144" i="1"/>
  <c r="L144" i="1"/>
  <c r="J144" i="1"/>
  <c r="H144" i="1"/>
  <c r="F144" i="1"/>
  <c r="D144" i="1"/>
  <c r="AE143" i="1"/>
  <c r="AC143" i="1"/>
  <c r="AA143" i="1"/>
  <c r="Y143" i="1"/>
  <c r="W143" i="1"/>
  <c r="U143" i="1"/>
  <c r="S143" i="1"/>
  <c r="Q143" i="1"/>
  <c r="O143" i="1"/>
  <c r="M143" i="1"/>
  <c r="L143" i="1"/>
  <c r="J143" i="1"/>
  <c r="H143" i="1"/>
  <c r="F143" i="1"/>
  <c r="D143" i="1"/>
  <c r="AE142" i="1"/>
  <c r="AC142" i="1"/>
  <c r="AA142" i="1"/>
  <c r="Y142" i="1"/>
  <c r="W142" i="1"/>
  <c r="U142" i="1"/>
  <c r="S142" i="1"/>
  <c r="Q142" i="1"/>
  <c r="O142" i="1"/>
  <c r="M142" i="1"/>
  <c r="L142" i="1"/>
  <c r="J142" i="1"/>
  <c r="H142" i="1"/>
  <c r="F142" i="1"/>
  <c r="D142" i="1"/>
  <c r="AE141" i="1"/>
  <c r="AC141" i="1"/>
  <c r="AA141" i="1"/>
  <c r="Y141" i="1"/>
  <c r="W141" i="1"/>
  <c r="U141" i="1"/>
  <c r="S141" i="1"/>
  <c r="Q141" i="1"/>
  <c r="O141" i="1"/>
  <c r="M141" i="1"/>
  <c r="L141" i="1"/>
  <c r="J141" i="1"/>
  <c r="H141" i="1"/>
  <c r="F141" i="1"/>
  <c r="D141" i="1"/>
  <c r="AE140" i="1"/>
  <c r="AC140" i="1"/>
  <c r="AA140" i="1"/>
  <c r="Y140" i="1"/>
  <c r="W140" i="1"/>
  <c r="U140" i="1"/>
  <c r="S140" i="1"/>
  <c r="Q140" i="1"/>
  <c r="O140" i="1"/>
  <c r="M140" i="1"/>
  <c r="L140" i="1"/>
  <c r="J140" i="1"/>
  <c r="H140" i="1"/>
  <c r="F140" i="1"/>
  <c r="D140" i="1"/>
  <c r="AE139" i="1"/>
  <c r="AC139" i="1"/>
  <c r="AA139" i="1"/>
  <c r="Y139" i="1"/>
  <c r="W139" i="1"/>
  <c r="U139" i="1"/>
  <c r="S139" i="1"/>
  <c r="Q139" i="1"/>
  <c r="O139" i="1"/>
  <c r="M139" i="1"/>
  <c r="L139" i="1"/>
  <c r="J139" i="1"/>
  <c r="H139" i="1"/>
  <c r="F139" i="1"/>
  <c r="D139" i="1"/>
  <c r="AE138" i="1"/>
  <c r="AC138" i="1"/>
  <c r="AA138" i="1"/>
  <c r="Y138" i="1"/>
  <c r="W138" i="1"/>
  <c r="U138" i="1"/>
  <c r="S138" i="1"/>
  <c r="Q138" i="1"/>
  <c r="O138" i="1"/>
  <c r="M138" i="1"/>
  <c r="L138" i="1"/>
  <c r="J138" i="1"/>
  <c r="H138" i="1"/>
  <c r="F138" i="1"/>
  <c r="D138" i="1"/>
  <c r="AE137" i="1"/>
  <c r="AC137" i="1"/>
  <c r="AA137" i="1"/>
  <c r="Y137" i="1"/>
  <c r="W137" i="1"/>
  <c r="U137" i="1"/>
  <c r="S137" i="1"/>
  <c r="Q137" i="1"/>
  <c r="O137" i="1"/>
  <c r="M137" i="1"/>
  <c r="L137" i="1"/>
  <c r="J137" i="1"/>
  <c r="H137" i="1"/>
  <c r="F137" i="1"/>
  <c r="D137" i="1"/>
  <c r="AE136" i="1"/>
  <c r="AC136" i="1"/>
  <c r="AA136" i="1"/>
  <c r="Y136" i="1"/>
  <c r="W136" i="1"/>
  <c r="U136" i="1"/>
  <c r="S136" i="1"/>
  <c r="Q136" i="1"/>
  <c r="O136" i="1"/>
  <c r="M136" i="1"/>
  <c r="L136" i="1"/>
  <c r="J136" i="1"/>
  <c r="H136" i="1"/>
  <c r="F136" i="1"/>
  <c r="D136" i="1"/>
  <c r="AE135" i="1"/>
  <c r="AC135" i="1"/>
  <c r="AA135" i="1"/>
  <c r="Y135" i="1"/>
  <c r="W135" i="1"/>
  <c r="U135" i="1"/>
  <c r="S135" i="1"/>
  <c r="Q135" i="1"/>
  <c r="O135" i="1"/>
  <c r="M135" i="1"/>
  <c r="L135" i="1"/>
  <c r="J135" i="1"/>
  <c r="H135" i="1"/>
  <c r="F135" i="1"/>
  <c r="D135" i="1"/>
  <c r="AE134" i="1"/>
  <c r="AC134" i="1"/>
  <c r="AA134" i="1"/>
  <c r="Y134" i="1"/>
  <c r="W134" i="1"/>
  <c r="U134" i="1"/>
  <c r="S134" i="1"/>
  <c r="Q134" i="1"/>
  <c r="O134" i="1"/>
  <c r="M134" i="1"/>
  <c r="L134" i="1"/>
  <c r="J134" i="1"/>
  <c r="H134" i="1"/>
  <c r="F134" i="1"/>
  <c r="D134" i="1"/>
  <c r="AE133" i="1"/>
  <c r="AC133" i="1"/>
  <c r="AA133" i="1"/>
  <c r="Y133" i="1"/>
  <c r="W133" i="1"/>
  <c r="U133" i="1"/>
  <c r="S133" i="1"/>
  <c r="Q133" i="1"/>
  <c r="O133" i="1"/>
  <c r="M133" i="1"/>
  <c r="L133" i="1"/>
  <c r="J133" i="1"/>
  <c r="H133" i="1"/>
  <c r="F133" i="1"/>
  <c r="D133" i="1"/>
  <c r="AE132" i="1"/>
  <c r="AC132" i="1"/>
  <c r="AA132" i="1"/>
  <c r="Y132" i="1"/>
  <c r="W132" i="1"/>
  <c r="U132" i="1"/>
  <c r="S132" i="1"/>
  <c r="Q132" i="1"/>
  <c r="O132" i="1"/>
  <c r="M132" i="1"/>
  <c r="L132" i="1"/>
  <c r="J132" i="1"/>
  <c r="H132" i="1"/>
  <c r="F132" i="1"/>
  <c r="D132" i="1"/>
  <c r="AE131" i="1"/>
  <c r="AC131" i="1"/>
  <c r="AA131" i="1"/>
  <c r="Y131" i="1"/>
  <c r="W131" i="1"/>
  <c r="U131" i="1"/>
  <c r="S131" i="1"/>
  <c r="Q131" i="1"/>
  <c r="O131" i="1"/>
  <c r="M131" i="1"/>
  <c r="L131" i="1"/>
  <c r="J131" i="1"/>
  <c r="H131" i="1"/>
  <c r="F131" i="1"/>
  <c r="D131" i="1"/>
  <c r="AE130" i="1"/>
  <c r="AC130" i="1"/>
  <c r="AA130" i="1"/>
  <c r="Y130" i="1"/>
  <c r="W130" i="1"/>
  <c r="U130" i="1"/>
  <c r="S130" i="1"/>
  <c r="Q130" i="1"/>
  <c r="O130" i="1"/>
  <c r="M130" i="1"/>
  <c r="L130" i="1"/>
  <c r="J130" i="1"/>
  <c r="H130" i="1"/>
  <c r="F130" i="1"/>
  <c r="D130" i="1"/>
  <c r="AE129" i="1"/>
  <c r="AC129" i="1"/>
  <c r="AA129" i="1"/>
  <c r="Y129" i="1"/>
  <c r="W129" i="1"/>
  <c r="U129" i="1"/>
  <c r="S129" i="1"/>
  <c r="Q129" i="1"/>
  <c r="O129" i="1"/>
  <c r="M129" i="1"/>
  <c r="L129" i="1"/>
  <c r="J129" i="1"/>
  <c r="H129" i="1"/>
  <c r="F129" i="1"/>
  <c r="D129" i="1"/>
  <c r="AE128" i="1"/>
  <c r="AC128" i="1"/>
  <c r="AA128" i="1"/>
  <c r="Y128" i="1"/>
  <c r="W128" i="1"/>
  <c r="U128" i="1"/>
  <c r="S128" i="1"/>
  <c r="Q128" i="1"/>
  <c r="O128" i="1"/>
  <c r="M128" i="1"/>
  <c r="L128" i="1"/>
  <c r="J128" i="1"/>
  <c r="H128" i="1"/>
  <c r="F128" i="1"/>
  <c r="D128" i="1"/>
  <c r="AE127" i="1"/>
  <c r="AC127" i="1"/>
  <c r="AA127" i="1"/>
  <c r="Y127" i="1"/>
  <c r="W127" i="1"/>
  <c r="U127" i="1"/>
  <c r="S127" i="1"/>
  <c r="Q127" i="1"/>
  <c r="O127" i="1"/>
  <c r="M127" i="1"/>
  <c r="L127" i="1"/>
  <c r="J127" i="1"/>
  <c r="H127" i="1"/>
  <c r="F127" i="1"/>
  <c r="D127" i="1"/>
  <c r="AE126" i="1"/>
  <c r="AC126" i="1"/>
  <c r="AA126" i="1"/>
  <c r="Y126" i="1"/>
  <c r="W126" i="1"/>
  <c r="U126" i="1"/>
  <c r="S126" i="1"/>
  <c r="Q126" i="1"/>
  <c r="O126" i="1"/>
  <c r="M126" i="1"/>
  <c r="L126" i="1"/>
  <c r="J126" i="1"/>
  <c r="H126" i="1"/>
  <c r="F126" i="1"/>
  <c r="D126" i="1"/>
  <c r="AE125" i="1"/>
  <c r="AC125" i="1"/>
  <c r="AA125" i="1"/>
  <c r="Y125" i="1"/>
  <c r="W125" i="1"/>
  <c r="U125" i="1"/>
  <c r="S125" i="1"/>
  <c r="Q125" i="1"/>
  <c r="O125" i="1"/>
  <c r="M125" i="1"/>
  <c r="L125" i="1"/>
  <c r="J125" i="1"/>
  <c r="H125" i="1"/>
  <c r="F125" i="1"/>
  <c r="D125" i="1"/>
  <c r="AE124" i="1"/>
  <c r="AC124" i="1"/>
  <c r="AA124" i="1"/>
  <c r="Y124" i="1"/>
  <c r="W124" i="1"/>
  <c r="U124" i="1"/>
  <c r="S124" i="1"/>
  <c r="Q124" i="1"/>
  <c r="O124" i="1"/>
  <c r="M124" i="1"/>
  <c r="L124" i="1"/>
  <c r="J124" i="1"/>
  <c r="H124" i="1"/>
  <c r="F124" i="1"/>
  <c r="D124" i="1"/>
  <c r="AE123" i="1"/>
  <c r="AC123" i="1"/>
  <c r="AA123" i="1"/>
  <c r="Y123" i="1"/>
  <c r="W123" i="1"/>
  <c r="U123" i="1"/>
  <c r="S123" i="1"/>
  <c r="Q123" i="1"/>
  <c r="O123" i="1"/>
  <c r="M123" i="1"/>
  <c r="L123" i="1"/>
  <c r="J123" i="1"/>
  <c r="H123" i="1"/>
  <c r="F123" i="1"/>
  <c r="D123" i="1"/>
  <c r="AE122" i="1"/>
  <c r="AC122" i="1"/>
  <c r="AA122" i="1"/>
  <c r="Y122" i="1"/>
  <c r="W122" i="1"/>
  <c r="U122" i="1"/>
  <c r="S122" i="1"/>
  <c r="Q122" i="1"/>
  <c r="O122" i="1"/>
  <c r="M122" i="1"/>
  <c r="L122" i="1"/>
  <c r="J122" i="1"/>
  <c r="H122" i="1"/>
  <c r="F122" i="1"/>
  <c r="D122" i="1"/>
  <c r="AE121" i="1"/>
  <c r="AC121" i="1"/>
  <c r="AA121" i="1"/>
  <c r="Y121" i="1"/>
  <c r="W121" i="1"/>
  <c r="U121" i="1"/>
  <c r="S121" i="1"/>
  <c r="Q121" i="1"/>
  <c r="O121" i="1"/>
  <c r="M121" i="1"/>
  <c r="L121" i="1"/>
  <c r="J121" i="1"/>
  <c r="H121" i="1"/>
  <c r="F121" i="1"/>
  <c r="D121" i="1"/>
  <c r="AE120" i="1"/>
  <c r="AC120" i="1"/>
  <c r="AA120" i="1"/>
  <c r="Y120" i="1"/>
  <c r="W120" i="1"/>
  <c r="U120" i="1"/>
  <c r="S120" i="1"/>
  <c r="Q120" i="1"/>
  <c r="O120" i="1"/>
  <c r="M120" i="1"/>
  <c r="L120" i="1"/>
  <c r="J120" i="1"/>
  <c r="H120" i="1"/>
  <c r="F120" i="1"/>
  <c r="D120" i="1"/>
  <c r="AE119" i="1"/>
  <c r="AC119" i="1"/>
  <c r="AA119" i="1"/>
  <c r="Y119" i="1"/>
  <c r="W119" i="1"/>
  <c r="U119" i="1"/>
  <c r="S119" i="1"/>
  <c r="Q119" i="1"/>
  <c r="O119" i="1"/>
  <c r="M119" i="1"/>
  <c r="L119" i="1"/>
  <c r="J119" i="1"/>
  <c r="H119" i="1"/>
  <c r="F119" i="1"/>
  <c r="D119" i="1"/>
  <c r="AE118" i="1"/>
  <c r="AC118" i="1"/>
  <c r="AA118" i="1"/>
  <c r="Y118" i="1"/>
  <c r="W118" i="1"/>
  <c r="U118" i="1"/>
  <c r="S118" i="1"/>
  <c r="Q118" i="1"/>
  <c r="O118" i="1"/>
  <c r="M118" i="1"/>
  <c r="L118" i="1"/>
  <c r="J118" i="1"/>
  <c r="H118" i="1"/>
  <c r="F118" i="1"/>
  <c r="D118" i="1"/>
  <c r="AE117" i="1"/>
  <c r="AC117" i="1"/>
  <c r="AA117" i="1"/>
  <c r="Y117" i="1"/>
  <c r="W117" i="1"/>
  <c r="U117" i="1"/>
  <c r="S117" i="1"/>
  <c r="Q117" i="1"/>
  <c r="O117" i="1"/>
  <c r="M117" i="1"/>
  <c r="L117" i="1"/>
  <c r="J117" i="1"/>
  <c r="H117" i="1"/>
  <c r="F117" i="1"/>
  <c r="D117" i="1"/>
  <c r="AE116" i="1"/>
  <c r="AC116" i="1"/>
  <c r="AA116" i="1"/>
  <c r="Y116" i="1"/>
  <c r="W116" i="1"/>
  <c r="U116" i="1"/>
  <c r="S116" i="1"/>
  <c r="Q116" i="1"/>
  <c r="O116" i="1"/>
  <c r="M116" i="1"/>
  <c r="L116" i="1"/>
  <c r="J116" i="1"/>
  <c r="H116" i="1"/>
  <c r="F116" i="1"/>
  <c r="D116" i="1"/>
  <c r="AE115" i="1"/>
  <c r="AC115" i="1"/>
  <c r="AA115" i="1"/>
  <c r="Y115" i="1"/>
  <c r="W115" i="1"/>
  <c r="U115" i="1"/>
  <c r="S115" i="1"/>
  <c r="Q115" i="1"/>
  <c r="O115" i="1"/>
  <c r="M115" i="1"/>
  <c r="L115" i="1"/>
  <c r="J115" i="1"/>
  <c r="H115" i="1"/>
  <c r="F115" i="1"/>
  <c r="D115" i="1"/>
  <c r="AE114" i="1"/>
  <c r="AC114" i="1"/>
  <c r="AA114" i="1"/>
  <c r="Y114" i="1"/>
  <c r="W114" i="1"/>
  <c r="U114" i="1"/>
  <c r="S114" i="1"/>
  <c r="Q114" i="1"/>
  <c r="O114" i="1"/>
  <c r="M114" i="1"/>
  <c r="L114" i="1"/>
  <c r="J114" i="1"/>
  <c r="H114" i="1"/>
  <c r="F114" i="1"/>
  <c r="D114" i="1"/>
  <c r="AE113" i="1"/>
  <c r="AC113" i="1"/>
  <c r="AA113" i="1"/>
  <c r="Y113" i="1"/>
  <c r="W113" i="1"/>
  <c r="U113" i="1"/>
  <c r="S113" i="1"/>
  <c r="Q113" i="1"/>
  <c r="O113" i="1"/>
  <c r="M113" i="1"/>
  <c r="L113" i="1"/>
  <c r="J113" i="1"/>
  <c r="H113" i="1"/>
  <c r="F113" i="1"/>
  <c r="D113" i="1"/>
  <c r="AE112" i="1"/>
  <c r="AC112" i="1"/>
  <c r="AA112" i="1"/>
  <c r="Y112" i="1"/>
  <c r="W112" i="1"/>
  <c r="U112" i="1"/>
  <c r="S112" i="1"/>
  <c r="Q112" i="1"/>
  <c r="O112" i="1"/>
  <c r="M112" i="1"/>
  <c r="L112" i="1"/>
  <c r="J112" i="1"/>
  <c r="H112" i="1"/>
  <c r="F112" i="1"/>
  <c r="D112" i="1"/>
  <c r="AE111" i="1"/>
  <c r="AC111" i="1"/>
  <c r="AA111" i="1"/>
  <c r="Y111" i="1"/>
  <c r="W111" i="1"/>
  <c r="U111" i="1"/>
  <c r="S111" i="1"/>
  <c r="Q111" i="1"/>
  <c r="O111" i="1"/>
  <c r="M111" i="1"/>
  <c r="L111" i="1"/>
  <c r="J111" i="1"/>
  <c r="H111" i="1"/>
  <c r="F111" i="1"/>
  <c r="D111" i="1"/>
  <c r="AE110" i="1"/>
  <c r="AC110" i="1"/>
  <c r="AA110" i="1"/>
  <c r="Y110" i="1"/>
  <c r="W110" i="1"/>
  <c r="U110" i="1"/>
  <c r="S110" i="1"/>
  <c r="Q110" i="1"/>
  <c r="O110" i="1"/>
  <c r="M110" i="1"/>
  <c r="L110" i="1"/>
  <c r="J110" i="1"/>
  <c r="H110" i="1"/>
  <c r="F110" i="1"/>
  <c r="D110" i="1"/>
  <c r="AE109" i="1"/>
  <c r="AC109" i="1"/>
  <c r="AA109" i="1"/>
  <c r="Y109" i="1"/>
  <c r="W109" i="1"/>
  <c r="U109" i="1"/>
  <c r="S109" i="1"/>
  <c r="Q109" i="1"/>
  <c r="O109" i="1"/>
  <c r="M109" i="1"/>
  <c r="L109" i="1"/>
  <c r="J109" i="1"/>
  <c r="H109" i="1"/>
  <c r="F109" i="1"/>
  <c r="D109" i="1"/>
  <c r="AE108" i="1"/>
  <c r="AC108" i="1"/>
  <c r="AA108" i="1"/>
  <c r="Y108" i="1"/>
  <c r="W108" i="1"/>
  <c r="U108" i="1"/>
  <c r="S108" i="1"/>
  <c r="Q108" i="1"/>
  <c r="O108" i="1"/>
  <c r="M108" i="1"/>
  <c r="L108" i="1"/>
  <c r="J108" i="1"/>
  <c r="H108" i="1"/>
  <c r="F108" i="1"/>
  <c r="D108" i="1"/>
  <c r="AE107" i="1"/>
  <c r="AC107" i="1"/>
  <c r="AA107" i="1"/>
  <c r="Y107" i="1"/>
  <c r="W107" i="1"/>
  <c r="U107" i="1"/>
  <c r="S107" i="1"/>
  <c r="Q107" i="1"/>
  <c r="O107" i="1"/>
  <c r="M107" i="1"/>
  <c r="L107" i="1"/>
  <c r="J107" i="1"/>
  <c r="H107" i="1"/>
  <c r="F107" i="1"/>
  <c r="D107" i="1"/>
  <c r="AE106" i="1"/>
  <c r="AC106" i="1"/>
  <c r="AA106" i="1"/>
  <c r="Y106" i="1"/>
  <c r="W106" i="1"/>
  <c r="U106" i="1"/>
  <c r="S106" i="1"/>
  <c r="Q106" i="1"/>
  <c r="O106" i="1"/>
  <c r="M106" i="1"/>
  <c r="L106" i="1"/>
  <c r="J106" i="1"/>
  <c r="H106" i="1"/>
  <c r="F106" i="1"/>
  <c r="D106" i="1"/>
  <c r="AE105" i="1"/>
  <c r="AC105" i="1"/>
  <c r="AA105" i="1"/>
  <c r="Y105" i="1"/>
  <c r="W105" i="1"/>
  <c r="U105" i="1"/>
  <c r="S105" i="1"/>
  <c r="Q105" i="1"/>
  <c r="O105" i="1"/>
  <c r="M105" i="1"/>
  <c r="L105" i="1"/>
  <c r="J105" i="1"/>
  <c r="H105" i="1"/>
  <c r="F105" i="1"/>
  <c r="D105" i="1"/>
  <c r="AE104" i="1"/>
  <c r="AC104" i="1"/>
  <c r="AA104" i="1"/>
  <c r="Y104" i="1"/>
  <c r="W104" i="1"/>
  <c r="U104" i="1"/>
  <c r="S104" i="1"/>
  <c r="Q104" i="1"/>
  <c r="O104" i="1"/>
  <c r="M104" i="1"/>
  <c r="L104" i="1"/>
  <c r="J104" i="1"/>
  <c r="H104" i="1"/>
  <c r="F104" i="1"/>
  <c r="D104" i="1"/>
  <c r="AE103" i="1"/>
  <c r="AC103" i="1"/>
  <c r="AA103" i="1"/>
  <c r="Y103" i="1"/>
  <c r="W103" i="1"/>
  <c r="U103" i="1"/>
  <c r="S103" i="1"/>
  <c r="Q103" i="1"/>
  <c r="O103" i="1"/>
  <c r="M103" i="1"/>
  <c r="L103" i="1"/>
  <c r="J103" i="1"/>
  <c r="H103" i="1"/>
  <c r="F103" i="1"/>
  <c r="D103" i="1"/>
  <c r="AE102" i="1"/>
  <c r="AC102" i="1"/>
  <c r="AA102" i="1"/>
  <c r="Y102" i="1"/>
  <c r="W102" i="1"/>
  <c r="U102" i="1"/>
  <c r="S102" i="1"/>
  <c r="Q102" i="1"/>
  <c r="O102" i="1"/>
  <c r="M102" i="1"/>
  <c r="L102" i="1"/>
  <c r="J102" i="1"/>
  <c r="H102" i="1"/>
  <c r="F102" i="1"/>
  <c r="D102" i="1"/>
  <c r="AE101" i="1"/>
  <c r="AC101" i="1"/>
  <c r="AA101" i="1"/>
  <c r="Y101" i="1"/>
  <c r="W101" i="1"/>
  <c r="U101" i="1"/>
  <c r="S101" i="1"/>
  <c r="Q101" i="1"/>
  <c r="O101" i="1"/>
  <c r="M101" i="1"/>
  <c r="L101" i="1"/>
  <c r="J101" i="1"/>
  <c r="H101" i="1"/>
  <c r="F101" i="1"/>
  <c r="D101" i="1"/>
  <c r="AE100" i="1"/>
  <c r="AC100" i="1"/>
  <c r="AA100" i="1"/>
  <c r="Y100" i="1"/>
  <c r="W100" i="1"/>
  <c r="U100" i="1"/>
  <c r="S100" i="1"/>
  <c r="Q100" i="1"/>
  <c r="O100" i="1"/>
  <c r="M100" i="1"/>
  <c r="L100" i="1"/>
  <c r="J100" i="1"/>
  <c r="H100" i="1"/>
  <c r="F100" i="1"/>
  <c r="D100" i="1"/>
  <c r="AE99" i="1"/>
  <c r="AC99" i="1"/>
  <c r="AA99" i="1"/>
  <c r="Y99" i="1"/>
  <c r="W99" i="1"/>
  <c r="U99" i="1"/>
  <c r="S99" i="1"/>
  <c r="Q99" i="1"/>
  <c r="O99" i="1"/>
  <c r="M99" i="1"/>
  <c r="L99" i="1"/>
  <c r="J99" i="1"/>
  <c r="H99" i="1"/>
  <c r="F99" i="1"/>
  <c r="D99" i="1"/>
  <c r="AE98" i="1"/>
  <c r="AC98" i="1"/>
  <c r="AA98" i="1"/>
  <c r="Y98" i="1"/>
  <c r="W98" i="1"/>
  <c r="U98" i="1"/>
  <c r="S98" i="1"/>
  <c r="Q98" i="1"/>
  <c r="O98" i="1"/>
  <c r="M98" i="1"/>
  <c r="L98" i="1"/>
  <c r="J98" i="1"/>
  <c r="H98" i="1"/>
  <c r="F98" i="1"/>
  <c r="D98" i="1"/>
  <c r="AE97" i="1"/>
  <c r="AC97" i="1"/>
  <c r="AA97" i="1"/>
  <c r="Y97" i="1"/>
  <c r="W97" i="1"/>
  <c r="U97" i="1"/>
  <c r="S97" i="1"/>
  <c r="Q97" i="1"/>
  <c r="O97" i="1"/>
  <c r="M97" i="1"/>
  <c r="L97" i="1"/>
  <c r="J97" i="1"/>
  <c r="H97" i="1"/>
  <c r="F97" i="1"/>
  <c r="D97" i="1"/>
  <c r="AE96" i="1"/>
  <c r="AC96" i="1"/>
  <c r="AA96" i="1"/>
  <c r="Y96" i="1"/>
  <c r="W96" i="1"/>
  <c r="U96" i="1"/>
  <c r="S96" i="1"/>
  <c r="Q96" i="1"/>
  <c r="O96" i="1"/>
  <c r="M96" i="1"/>
  <c r="L96" i="1"/>
  <c r="J96" i="1"/>
  <c r="H96" i="1"/>
  <c r="F96" i="1"/>
  <c r="D96" i="1"/>
  <c r="AE95" i="1"/>
  <c r="AC95" i="1"/>
  <c r="AA95" i="1"/>
  <c r="Y95" i="1"/>
  <c r="W95" i="1"/>
  <c r="U95" i="1"/>
  <c r="S95" i="1"/>
  <c r="Q95" i="1"/>
  <c r="O95" i="1"/>
  <c r="M95" i="1"/>
  <c r="L95" i="1"/>
  <c r="J95" i="1"/>
  <c r="H95" i="1"/>
  <c r="F95" i="1"/>
  <c r="D95" i="1"/>
  <c r="AE94" i="1"/>
  <c r="AC94" i="1"/>
  <c r="AA94" i="1"/>
  <c r="Y94" i="1"/>
  <c r="W94" i="1"/>
  <c r="U94" i="1"/>
  <c r="S94" i="1"/>
  <c r="Q94" i="1"/>
  <c r="O94" i="1"/>
  <c r="M94" i="1"/>
  <c r="L94" i="1"/>
  <c r="J94" i="1"/>
  <c r="H94" i="1"/>
  <c r="F94" i="1"/>
  <c r="D94" i="1"/>
  <c r="AE93" i="1"/>
  <c r="AC93" i="1"/>
  <c r="AA93" i="1"/>
  <c r="Y93" i="1"/>
  <c r="W93" i="1"/>
  <c r="U93" i="1"/>
  <c r="S93" i="1"/>
  <c r="Q93" i="1"/>
  <c r="O93" i="1"/>
  <c r="M93" i="1"/>
  <c r="L93" i="1"/>
  <c r="J93" i="1"/>
  <c r="H93" i="1"/>
  <c r="F93" i="1"/>
  <c r="D93" i="1"/>
  <c r="AE92" i="1"/>
  <c r="AC92" i="1"/>
  <c r="AA92" i="1"/>
  <c r="Y92" i="1"/>
  <c r="W92" i="1"/>
  <c r="U92" i="1"/>
  <c r="S92" i="1"/>
  <c r="Q92" i="1"/>
  <c r="O92" i="1"/>
  <c r="M92" i="1"/>
  <c r="L92" i="1"/>
  <c r="J92" i="1"/>
  <c r="H92" i="1"/>
  <c r="F92" i="1"/>
  <c r="D92" i="1"/>
  <c r="AE91" i="1"/>
  <c r="AC91" i="1"/>
  <c r="AA91" i="1"/>
  <c r="Y91" i="1"/>
  <c r="W91" i="1"/>
  <c r="U91" i="1"/>
  <c r="S91" i="1"/>
  <c r="Q91" i="1"/>
  <c r="O91" i="1"/>
  <c r="M91" i="1"/>
  <c r="L91" i="1"/>
  <c r="J91" i="1"/>
  <c r="H91" i="1"/>
  <c r="F91" i="1"/>
  <c r="D91" i="1"/>
  <c r="AE90" i="1"/>
  <c r="AC90" i="1"/>
  <c r="AA90" i="1"/>
  <c r="Y90" i="1"/>
  <c r="W90" i="1"/>
  <c r="U90" i="1"/>
  <c r="S90" i="1"/>
  <c r="Q90" i="1"/>
  <c r="O90" i="1"/>
  <c r="M90" i="1"/>
  <c r="L90" i="1"/>
  <c r="J90" i="1"/>
  <c r="H90" i="1"/>
  <c r="F90" i="1"/>
  <c r="D90" i="1"/>
  <c r="AE89" i="1"/>
  <c r="AC89" i="1"/>
  <c r="AA89" i="1"/>
  <c r="Y89" i="1"/>
  <c r="W89" i="1"/>
  <c r="U89" i="1"/>
  <c r="S89" i="1"/>
  <c r="Q89" i="1"/>
  <c r="O89" i="1"/>
  <c r="M89" i="1"/>
  <c r="L89" i="1"/>
  <c r="J89" i="1"/>
  <c r="H89" i="1"/>
  <c r="F89" i="1"/>
  <c r="D89" i="1"/>
  <c r="AE88" i="1"/>
  <c r="AC88" i="1"/>
  <c r="AA88" i="1"/>
  <c r="Y88" i="1"/>
  <c r="W88" i="1"/>
  <c r="U88" i="1"/>
  <c r="S88" i="1"/>
  <c r="Q88" i="1"/>
  <c r="O88" i="1"/>
  <c r="M88" i="1"/>
  <c r="L88" i="1"/>
  <c r="J88" i="1"/>
  <c r="H88" i="1"/>
  <c r="F88" i="1"/>
  <c r="D88" i="1"/>
  <c r="AE87" i="1"/>
  <c r="AC87" i="1"/>
  <c r="AA87" i="1"/>
  <c r="Y87" i="1"/>
  <c r="W87" i="1"/>
  <c r="U87" i="1"/>
  <c r="S87" i="1"/>
  <c r="Q87" i="1"/>
  <c r="O87" i="1"/>
  <c r="M87" i="1"/>
  <c r="L87" i="1"/>
  <c r="J87" i="1"/>
  <c r="H87" i="1"/>
  <c r="F87" i="1"/>
  <c r="D87" i="1"/>
  <c r="AE86" i="1"/>
  <c r="AC86" i="1"/>
  <c r="AA86" i="1"/>
  <c r="Y86" i="1"/>
  <c r="W86" i="1"/>
  <c r="U86" i="1"/>
  <c r="S86" i="1"/>
  <c r="Q86" i="1"/>
  <c r="O86" i="1"/>
  <c r="M86" i="1"/>
  <c r="L86" i="1"/>
  <c r="J86" i="1"/>
  <c r="H86" i="1"/>
  <c r="F86" i="1"/>
  <c r="D86" i="1"/>
  <c r="AE85" i="1"/>
  <c r="AC85" i="1"/>
  <c r="AA85" i="1"/>
  <c r="Y85" i="1"/>
  <c r="W85" i="1"/>
  <c r="U85" i="1"/>
  <c r="S85" i="1"/>
  <c r="Q85" i="1"/>
  <c r="O85" i="1"/>
  <c r="M85" i="1"/>
  <c r="L85" i="1"/>
  <c r="J85" i="1"/>
  <c r="H85" i="1"/>
  <c r="F85" i="1"/>
  <c r="D85" i="1"/>
  <c r="AE84" i="1"/>
  <c r="AC84" i="1"/>
  <c r="AA84" i="1"/>
  <c r="Y84" i="1"/>
  <c r="W84" i="1"/>
  <c r="U84" i="1"/>
  <c r="S84" i="1"/>
  <c r="Q84" i="1"/>
  <c r="O84" i="1"/>
  <c r="M84" i="1"/>
  <c r="L84" i="1"/>
  <c r="J84" i="1"/>
  <c r="H84" i="1"/>
  <c r="F84" i="1"/>
  <c r="D84" i="1"/>
  <c r="AE83" i="1"/>
  <c r="AC83" i="1"/>
  <c r="AA83" i="1"/>
  <c r="Y83" i="1"/>
  <c r="W83" i="1"/>
  <c r="U83" i="1"/>
  <c r="S83" i="1"/>
  <c r="Q83" i="1"/>
  <c r="O83" i="1"/>
  <c r="M83" i="1"/>
  <c r="L83" i="1"/>
  <c r="J83" i="1"/>
  <c r="H83" i="1"/>
  <c r="F83" i="1"/>
  <c r="D83" i="1"/>
  <c r="AE82" i="1"/>
  <c r="AC82" i="1"/>
  <c r="AA82" i="1"/>
  <c r="Y82" i="1"/>
  <c r="W82" i="1"/>
  <c r="U82" i="1"/>
  <c r="S82" i="1"/>
  <c r="Q82" i="1"/>
  <c r="O82" i="1"/>
  <c r="M82" i="1"/>
  <c r="L82" i="1"/>
  <c r="J82" i="1"/>
  <c r="H82" i="1"/>
  <c r="F82" i="1"/>
  <c r="D82" i="1"/>
  <c r="AE81" i="1"/>
  <c r="AC81" i="1"/>
  <c r="AA81" i="1"/>
  <c r="Y81" i="1"/>
  <c r="W81" i="1"/>
  <c r="U81" i="1"/>
  <c r="S81" i="1"/>
  <c r="Q81" i="1"/>
  <c r="O81" i="1"/>
  <c r="M81" i="1"/>
  <c r="L81" i="1"/>
  <c r="J81" i="1"/>
  <c r="H81" i="1"/>
  <c r="F81" i="1"/>
  <c r="D81" i="1"/>
  <c r="AE80" i="1"/>
  <c r="AC80" i="1"/>
  <c r="AA80" i="1"/>
  <c r="Y80" i="1"/>
  <c r="W80" i="1"/>
  <c r="U80" i="1"/>
  <c r="S80" i="1"/>
  <c r="Q80" i="1"/>
  <c r="O80" i="1"/>
  <c r="M80" i="1"/>
  <c r="L80" i="1"/>
  <c r="J80" i="1"/>
  <c r="H80" i="1"/>
  <c r="F80" i="1"/>
  <c r="D80" i="1"/>
  <c r="AE79" i="1"/>
  <c r="AC79" i="1"/>
  <c r="AA79" i="1"/>
  <c r="Y79" i="1"/>
  <c r="W79" i="1"/>
  <c r="U79" i="1"/>
  <c r="S79" i="1"/>
  <c r="Q79" i="1"/>
  <c r="O79" i="1"/>
  <c r="M79" i="1"/>
  <c r="L79" i="1"/>
  <c r="J79" i="1"/>
  <c r="H79" i="1"/>
  <c r="F79" i="1"/>
  <c r="D79" i="1"/>
  <c r="AE78" i="1"/>
  <c r="AC78" i="1"/>
  <c r="AA78" i="1"/>
  <c r="Y78" i="1"/>
  <c r="W78" i="1"/>
  <c r="U78" i="1"/>
  <c r="S78" i="1"/>
  <c r="Q78" i="1"/>
  <c r="O78" i="1"/>
  <c r="M78" i="1"/>
  <c r="L78" i="1"/>
  <c r="J78" i="1"/>
  <c r="H78" i="1"/>
  <c r="F78" i="1"/>
  <c r="D78" i="1"/>
  <c r="AE77" i="1"/>
  <c r="AC77" i="1"/>
  <c r="AA77" i="1"/>
  <c r="Y77" i="1"/>
  <c r="W77" i="1"/>
  <c r="U77" i="1"/>
  <c r="S77" i="1"/>
  <c r="Q77" i="1"/>
  <c r="O77" i="1"/>
  <c r="M77" i="1"/>
  <c r="L77" i="1"/>
  <c r="J77" i="1"/>
  <c r="H77" i="1"/>
  <c r="F77" i="1"/>
  <c r="D77" i="1"/>
  <c r="AE76" i="1"/>
  <c r="AC76" i="1"/>
  <c r="AA76" i="1"/>
  <c r="Y76" i="1"/>
  <c r="W76" i="1"/>
  <c r="U76" i="1"/>
  <c r="S76" i="1"/>
  <c r="Q76" i="1"/>
  <c r="O76" i="1"/>
  <c r="M76" i="1"/>
  <c r="L76" i="1"/>
  <c r="J76" i="1"/>
  <c r="H76" i="1"/>
  <c r="F76" i="1"/>
  <c r="D76" i="1"/>
  <c r="AE75" i="1"/>
  <c r="AC75" i="1"/>
  <c r="AA75" i="1"/>
  <c r="Y75" i="1"/>
  <c r="W75" i="1"/>
  <c r="U75" i="1"/>
  <c r="S75" i="1"/>
  <c r="Q75" i="1"/>
  <c r="O75" i="1"/>
  <c r="M75" i="1"/>
  <c r="L75" i="1"/>
  <c r="J75" i="1"/>
  <c r="H75" i="1"/>
  <c r="F75" i="1"/>
  <c r="D75" i="1"/>
  <c r="AE74" i="1"/>
  <c r="AC74" i="1"/>
  <c r="AA74" i="1"/>
  <c r="Y74" i="1"/>
  <c r="W74" i="1"/>
  <c r="U74" i="1"/>
  <c r="S74" i="1"/>
  <c r="Q74" i="1"/>
  <c r="O74" i="1"/>
  <c r="M74" i="1"/>
  <c r="L74" i="1"/>
  <c r="J74" i="1"/>
  <c r="H74" i="1"/>
  <c r="F74" i="1"/>
  <c r="D74" i="1"/>
  <c r="AE73" i="1"/>
  <c r="AC73" i="1"/>
  <c r="AA73" i="1"/>
  <c r="Y73" i="1"/>
  <c r="W73" i="1"/>
  <c r="U73" i="1"/>
  <c r="S73" i="1"/>
  <c r="Q73" i="1"/>
  <c r="O73" i="1"/>
  <c r="M73" i="1"/>
  <c r="L73" i="1"/>
  <c r="J73" i="1"/>
  <c r="H73" i="1"/>
  <c r="F73" i="1"/>
  <c r="D73" i="1"/>
  <c r="AE72" i="1"/>
  <c r="AC72" i="1"/>
  <c r="AA72" i="1"/>
  <c r="Y72" i="1"/>
  <c r="W72" i="1"/>
  <c r="U72" i="1"/>
  <c r="S72" i="1"/>
  <c r="Q72" i="1"/>
  <c r="O72" i="1"/>
  <c r="M72" i="1"/>
  <c r="L72" i="1"/>
  <c r="J72" i="1"/>
  <c r="H72" i="1"/>
  <c r="F72" i="1"/>
  <c r="D72" i="1"/>
  <c r="AE71" i="1"/>
  <c r="AC71" i="1"/>
  <c r="AA71" i="1"/>
  <c r="Y71" i="1"/>
  <c r="W71" i="1"/>
  <c r="U71" i="1"/>
  <c r="S71" i="1"/>
  <c r="Q71" i="1"/>
  <c r="O71" i="1"/>
  <c r="M71" i="1"/>
  <c r="L71" i="1"/>
  <c r="J71" i="1"/>
  <c r="H71" i="1"/>
  <c r="F71" i="1"/>
  <c r="D71" i="1"/>
  <c r="AE70" i="1"/>
  <c r="AC70" i="1"/>
  <c r="AA70" i="1"/>
  <c r="Y70" i="1"/>
  <c r="W70" i="1"/>
  <c r="U70" i="1"/>
  <c r="S70" i="1"/>
  <c r="Q70" i="1"/>
  <c r="O70" i="1"/>
  <c r="M70" i="1"/>
  <c r="L70" i="1"/>
  <c r="J70" i="1"/>
  <c r="H70" i="1"/>
  <c r="F70" i="1"/>
  <c r="D70" i="1"/>
  <c r="AE69" i="1"/>
  <c r="AC69" i="1"/>
  <c r="AA69" i="1"/>
  <c r="Y69" i="1"/>
  <c r="W69" i="1"/>
  <c r="U69" i="1"/>
  <c r="S69" i="1"/>
  <c r="Q69" i="1"/>
  <c r="O69" i="1"/>
  <c r="M69" i="1"/>
  <c r="L69" i="1"/>
  <c r="J69" i="1"/>
  <c r="H69" i="1"/>
  <c r="F69" i="1"/>
  <c r="D69" i="1"/>
  <c r="AE68" i="1"/>
  <c r="AC68" i="1"/>
  <c r="AA68" i="1"/>
  <c r="Y68" i="1"/>
  <c r="W68" i="1"/>
  <c r="U68" i="1"/>
  <c r="S68" i="1"/>
  <c r="Q68" i="1"/>
  <c r="O68" i="1"/>
  <c r="M68" i="1"/>
  <c r="L68" i="1"/>
  <c r="J68" i="1"/>
  <c r="H68" i="1"/>
  <c r="F68" i="1"/>
  <c r="D68" i="1"/>
  <c r="AE67" i="1"/>
  <c r="AC67" i="1"/>
  <c r="AA67" i="1"/>
  <c r="Y67" i="1"/>
  <c r="W67" i="1"/>
  <c r="U67" i="1"/>
  <c r="S67" i="1"/>
  <c r="Q67" i="1"/>
  <c r="O67" i="1"/>
  <c r="M67" i="1"/>
  <c r="L67" i="1"/>
  <c r="J67" i="1"/>
  <c r="H67" i="1"/>
  <c r="F67" i="1"/>
  <c r="D67" i="1"/>
  <c r="AE66" i="1"/>
  <c r="AC66" i="1"/>
  <c r="AA66" i="1"/>
  <c r="Y66" i="1"/>
  <c r="W66" i="1"/>
  <c r="U66" i="1"/>
  <c r="S66" i="1"/>
  <c r="Q66" i="1"/>
  <c r="O66" i="1"/>
  <c r="M66" i="1"/>
  <c r="L66" i="1"/>
  <c r="J66" i="1"/>
  <c r="H66" i="1"/>
  <c r="F66" i="1"/>
  <c r="D66" i="1"/>
  <c r="AE65" i="1"/>
  <c r="AC65" i="1"/>
  <c r="AA65" i="1"/>
  <c r="Y65" i="1"/>
  <c r="W65" i="1"/>
  <c r="U65" i="1"/>
  <c r="S65" i="1"/>
  <c r="Q65" i="1"/>
  <c r="O65" i="1"/>
  <c r="M65" i="1"/>
  <c r="L65" i="1"/>
  <c r="J65" i="1"/>
  <c r="H65" i="1"/>
  <c r="F65" i="1"/>
  <c r="D65" i="1"/>
  <c r="AE64" i="1"/>
  <c r="AC64" i="1"/>
  <c r="AA64" i="1"/>
  <c r="Y64" i="1"/>
  <c r="W64" i="1"/>
  <c r="U64" i="1"/>
  <c r="S64" i="1"/>
  <c r="Q64" i="1"/>
  <c r="O64" i="1"/>
  <c r="M64" i="1"/>
  <c r="L64" i="1"/>
  <c r="J64" i="1"/>
  <c r="H64" i="1"/>
  <c r="F64" i="1"/>
  <c r="D64" i="1"/>
  <c r="AE63" i="1"/>
  <c r="AC63" i="1"/>
  <c r="AA63" i="1"/>
  <c r="Y63" i="1"/>
  <c r="W63" i="1"/>
  <c r="U63" i="1"/>
  <c r="S63" i="1"/>
  <c r="Q63" i="1"/>
  <c r="O63" i="1"/>
  <c r="M63" i="1"/>
  <c r="L63" i="1"/>
  <c r="J63" i="1"/>
  <c r="H63" i="1"/>
  <c r="F63" i="1"/>
  <c r="D63" i="1"/>
  <c r="AE62" i="1"/>
  <c r="AC62" i="1"/>
  <c r="AA62" i="1"/>
  <c r="Y62" i="1"/>
  <c r="W62" i="1"/>
  <c r="U62" i="1"/>
  <c r="S62" i="1"/>
  <c r="Q62" i="1"/>
  <c r="O62" i="1"/>
  <c r="M62" i="1"/>
  <c r="L62" i="1"/>
  <c r="J62" i="1"/>
  <c r="H62" i="1"/>
  <c r="F62" i="1"/>
  <c r="D62" i="1"/>
  <c r="AE61" i="1"/>
  <c r="AC61" i="1"/>
  <c r="AA61" i="1"/>
  <c r="Y61" i="1"/>
  <c r="W61" i="1"/>
  <c r="U61" i="1"/>
  <c r="S61" i="1"/>
  <c r="Q61" i="1"/>
  <c r="O61" i="1"/>
  <c r="M61" i="1"/>
  <c r="L61" i="1"/>
  <c r="J61" i="1"/>
  <c r="H61" i="1"/>
  <c r="F61" i="1"/>
  <c r="D61" i="1"/>
  <c r="AE60" i="1"/>
  <c r="AC60" i="1"/>
  <c r="AA60" i="1"/>
  <c r="Y60" i="1"/>
  <c r="W60" i="1"/>
  <c r="U60" i="1"/>
  <c r="S60" i="1"/>
  <c r="Q60" i="1"/>
  <c r="O60" i="1"/>
  <c r="M60" i="1"/>
  <c r="L60" i="1"/>
  <c r="J60" i="1"/>
  <c r="H60" i="1"/>
  <c r="F60" i="1"/>
  <c r="D60" i="1"/>
  <c r="AE59" i="1"/>
  <c r="AC59" i="1"/>
  <c r="AA59" i="1"/>
  <c r="Y59" i="1"/>
  <c r="W59" i="1"/>
  <c r="U59" i="1"/>
  <c r="S59" i="1"/>
  <c r="Q59" i="1"/>
  <c r="O59" i="1"/>
  <c r="M59" i="1"/>
  <c r="L59" i="1"/>
  <c r="J59" i="1"/>
  <c r="H59" i="1"/>
  <c r="F59" i="1"/>
  <c r="D59" i="1"/>
  <c r="AE58" i="1"/>
  <c r="AC58" i="1"/>
  <c r="AA58" i="1"/>
  <c r="Y58" i="1"/>
  <c r="W58" i="1"/>
  <c r="U58" i="1"/>
  <c r="S58" i="1"/>
  <c r="Q58" i="1"/>
  <c r="O58" i="1"/>
  <c r="M58" i="1"/>
  <c r="L58" i="1"/>
  <c r="J58" i="1"/>
  <c r="H58" i="1"/>
  <c r="F58" i="1"/>
  <c r="D58" i="1"/>
  <c r="AE57" i="1"/>
  <c r="AC57" i="1"/>
  <c r="AA57" i="1"/>
  <c r="Y57" i="1"/>
  <c r="W57" i="1"/>
  <c r="U57" i="1"/>
  <c r="S57" i="1"/>
  <c r="Q57" i="1"/>
  <c r="O57" i="1"/>
  <c r="M57" i="1"/>
  <c r="L57" i="1"/>
  <c r="J57" i="1"/>
  <c r="H57" i="1"/>
  <c r="F57" i="1"/>
  <c r="D57" i="1"/>
  <c r="AE56" i="1"/>
  <c r="AC56" i="1"/>
  <c r="AA56" i="1"/>
  <c r="Y56" i="1"/>
  <c r="W56" i="1"/>
  <c r="U56" i="1"/>
  <c r="S56" i="1"/>
  <c r="Q56" i="1"/>
  <c r="O56" i="1"/>
  <c r="M56" i="1"/>
  <c r="L56" i="1"/>
  <c r="J56" i="1"/>
  <c r="H56" i="1"/>
  <c r="F56" i="1"/>
  <c r="D56" i="1"/>
  <c r="AE55" i="1"/>
  <c r="AC55" i="1"/>
  <c r="AA55" i="1"/>
  <c r="Y55" i="1"/>
  <c r="W55" i="1"/>
  <c r="U55" i="1"/>
  <c r="S55" i="1"/>
  <c r="Q55" i="1"/>
  <c r="O55" i="1"/>
  <c r="M55" i="1"/>
  <c r="L55" i="1"/>
  <c r="J55" i="1"/>
  <c r="H55" i="1"/>
  <c r="F55" i="1"/>
  <c r="D55" i="1"/>
  <c r="AE54" i="1"/>
  <c r="AC54" i="1"/>
  <c r="AA54" i="1"/>
  <c r="Y54" i="1"/>
  <c r="W54" i="1"/>
  <c r="U54" i="1"/>
  <c r="S54" i="1"/>
  <c r="Q54" i="1"/>
  <c r="O54" i="1"/>
  <c r="M54" i="1"/>
  <c r="L54" i="1"/>
  <c r="J54" i="1"/>
  <c r="H54" i="1"/>
  <c r="F54" i="1"/>
  <c r="D54" i="1"/>
  <c r="AE53" i="1"/>
  <c r="AC53" i="1"/>
  <c r="AA53" i="1"/>
  <c r="Y53" i="1"/>
  <c r="W53" i="1"/>
  <c r="U53" i="1"/>
  <c r="S53" i="1"/>
  <c r="Q53" i="1"/>
  <c r="O53" i="1"/>
  <c r="M53" i="1"/>
  <c r="L53" i="1"/>
  <c r="J53" i="1"/>
  <c r="H53" i="1"/>
  <c r="F53" i="1"/>
  <c r="D53" i="1"/>
  <c r="AE52" i="1"/>
  <c r="AC52" i="1"/>
  <c r="AA52" i="1"/>
  <c r="Y52" i="1"/>
  <c r="W52" i="1"/>
  <c r="U52" i="1"/>
  <c r="S52" i="1"/>
  <c r="Q52" i="1"/>
  <c r="O52" i="1"/>
  <c r="M52" i="1"/>
  <c r="L52" i="1"/>
  <c r="J52" i="1"/>
  <c r="H52" i="1"/>
  <c r="F52" i="1"/>
  <c r="D52" i="1"/>
  <c r="AE51" i="1"/>
  <c r="AC51" i="1"/>
  <c r="AA51" i="1"/>
  <c r="Y51" i="1"/>
  <c r="W51" i="1"/>
  <c r="U51" i="1"/>
  <c r="S51" i="1"/>
  <c r="Q51" i="1"/>
  <c r="O51" i="1"/>
  <c r="M51" i="1"/>
  <c r="L51" i="1"/>
  <c r="J51" i="1"/>
  <c r="H51" i="1"/>
  <c r="F51" i="1"/>
  <c r="D51" i="1"/>
  <c r="AE50" i="1"/>
  <c r="AC50" i="1"/>
  <c r="AA50" i="1"/>
  <c r="Y50" i="1"/>
  <c r="W50" i="1"/>
  <c r="U50" i="1"/>
  <c r="S50" i="1"/>
  <c r="Q50" i="1"/>
  <c r="O50" i="1"/>
  <c r="M50" i="1"/>
  <c r="L50" i="1"/>
  <c r="J50" i="1"/>
  <c r="H50" i="1"/>
  <c r="F50" i="1"/>
  <c r="D50" i="1"/>
  <c r="AE49" i="1"/>
  <c r="AC49" i="1"/>
  <c r="AA49" i="1"/>
  <c r="Y49" i="1"/>
  <c r="W49" i="1"/>
  <c r="U49" i="1"/>
  <c r="S49" i="1"/>
  <c r="Q49" i="1"/>
  <c r="O49" i="1"/>
  <c r="M49" i="1"/>
  <c r="L49" i="1"/>
  <c r="J49" i="1"/>
  <c r="H49" i="1"/>
  <c r="F49" i="1"/>
  <c r="D49" i="1"/>
  <c r="AE48" i="1"/>
  <c r="AC48" i="1"/>
  <c r="AA48" i="1"/>
  <c r="Y48" i="1"/>
  <c r="W48" i="1"/>
  <c r="U48" i="1"/>
  <c r="S48" i="1"/>
  <c r="Q48" i="1"/>
  <c r="O48" i="1"/>
  <c r="M48" i="1"/>
  <c r="L48" i="1"/>
  <c r="J48" i="1"/>
  <c r="H48" i="1"/>
  <c r="F48" i="1"/>
  <c r="D48" i="1"/>
  <c r="AE47" i="1"/>
  <c r="AC47" i="1"/>
  <c r="AA47" i="1"/>
  <c r="Y47" i="1"/>
  <c r="W47" i="1"/>
  <c r="U47" i="1"/>
  <c r="S47" i="1"/>
  <c r="Q47" i="1"/>
  <c r="O47" i="1"/>
  <c r="M47" i="1"/>
  <c r="L47" i="1"/>
  <c r="J47" i="1"/>
  <c r="H47" i="1"/>
  <c r="F47" i="1"/>
  <c r="D47" i="1"/>
  <c r="AE46" i="1"/>
  <c r="AC46" i="1"/>
  <c r="AA46" i="1"/>
  <c r="Y46" i="1"/>
  <c r="W46" i="1"/>
  <c r="U46" i="1"/>
  <c r="S46" i="1"/>
  <c r="Q46" i="1"/>
  <c r="O46" i="1"/>
  <c r="M46" i="1"/>
  <c r="L46" i="1"/>
  <c r="J46" i="1"/>
  <c r="H46" i="1"/>
  <c r="F46" i="1"/>
  <c r="D46" i="1"/>
  <c r="AE45" i="1"/>
  <c r="AC45" i="1"/>
  <c r="AA45" i="1"/>
  <c r="Y45" i="1"/>
  <c r="W45" i="1"/>
  <c r="U45" i="1"/>
  <c r="S45" i="1"/>
  <c r="Q45" i="1"/>
  <c r="O45" i="1"/>
  <c r="M45" i="1"/>
  <c r="L45" i="1"/>
  <c r="J45" i="1"/>
  <c r="H45" i="1"/>
  <c r="F45" i="1"/>
  <c r="D45" i="1"/>
  <c r="AE44" i="1"/>
  <c r="AC44" i="1"/>
  <c r="AA44" i="1"/>
  <c r="Y44" i="1"/>
  <c r="W44" i="1"/>
  <c r="U44" i="1"/>
  <c r="S44" i="1"/>
  <c r="Q44" i="1"/>
  <c r="O44" i="1"/>
  <c r="M44" i="1"/>
  <c r="L44" i="1"/>
  <c r="J44" i="1"/>
  <c r="H44" i="1"/>
  <c r="F44" i="1"/>
  <c r="D44" i="1"/>
  <c r="AE43" i="1"/>
  <c r="AC43" i="1"/>
  <c r="AA43" i="1"/>
  <c r="Y43" i="1"/>
  <c r="W43" i="1"/>
  <c r="U43" i="1"/>
  <c r="S43" i="1"/>
  <c r="Q43" i="1"/>
  <c r="O43" i="1"/>
  <c r="M43" i="1"/>
  <c r="L43" i="1"/>
  <c r="J43" i="1"/>
  <c r="H43" i="1"/>
  <c r="F43" i="1"/>
  <c r="D43" i="1"/>
  <c r="AE42" i="1"/>
  <c r="AC42" i="1"/>
  <c r="AA42" i="1"/>
  <c r="Y42" i="1"/>
  <c r="W42" i="1"/>
  <c r="U42" i="1"/>
  <c r="S42" i="1"/>
  <c r="Q42" i="1"/>
  <c r="O42" i="1"/>
  <c r="M42" i="1"/>
  <c r="L42" i="1"/>
  <c r="J42" i="1"/>
  <c r="H42" i="1"/>
  <c r="F42" i="1"/>
  <c r="D42" i="1"/>
  <c r="AE41" i="1"/>
  <c r="AC41" i="1"/>
  <c r="AA41" i="1"/>
  <c r="Y41" i="1"/>
  <c r="W41" i="1"/>
  <c r="U41" i="1"/>
  <c r="S41" i="1"/>
  <c r="Q41" i="1"/>
  <c r="O41" i="1"/>
  <c r="M41" i="1"/>
  <c r="L41" i="1"/>
  <c r="J41" i="1"/>
  <c r="H41" i="1"/>
  <c r="F41" i="1"/>
  <c r="D41" i="1"/>
  <c r="AE40" i="1"/>
  <c r="AC40" i="1"/>
  <c r="AA40" i="1"/>
  <c r="Y40" i="1"/>
  <c r="W40" i="1"/>
  <c r="U40" i="1"/>
  <c r="S40" i="1"/>
  <c r="Q40" i="1"/>
  <c r="O40" i="1"/>
  <c r="M40" i="1"/>
  <c r="L40" i="1"/>
  <c r="J40" i="1"/>
  <c r="H40" i="1"/>
  <c r="F40" i="1"/>
  <c r="D40" i="1"/>
  <c r="AE39" i="1"/>
  <c r="AC39" i="1"/>
  <c r="AA39" i="1"/>
  <c r="Y39" i="1"/>
  <c r="W39" i="1"/>
  <c r="U39" i="1"/>
  <c r="S39" i="1"/>
  <c r="Q39" i="1"/>
  <c r="O39" i="1"/>
  <c r="M39" i="1"/>
  <c r="L39" i="1"/>
  <c r="J39" i="1"/>
  <c r="H39" i="1"/>
  <c r="F39" i="1"/>
  <c r="D39" i="1"/>
  <c r="AE38" i="1"/>
  <c r="AC38" i="1"/>
  <c r="AA38" i="1"/>
  <c r="Y38" i="1"/>
  <c r="W38" i="1"/>
  <c r="U38" i="1"/>
  <c r="S38" i="1"/>
  <c r="Q38" i="1"/>
  <c r="O38" i="1"/>
  <c r="M38" i="1"/>
  <c r="L38" i="1"/>
  <c r="J38" i="1"/>
  <c r="H38" i="1"/>
  <c r="F38" i="1"/>
  <c r="D38" i="1"/>
  <c r="AE37" i="1"/>
  <c r="AC37" i="1"/>
  <c r="AA37" i="1"/>
  <c r="Y37" i="1"/>
  <c r="W37" i="1"/>
  <c r="U37" i="1"/>
  <c r="S37" i="1"/>
  <c r="Q37" i="1"/>
  <c r="O37" i="1"/>
  <c r="M37" i="1"/>
  <c r="L37" i="1"/>
  <c r="J37" i="1"/>
  <c r="H37" i="1"/>
  <c r="F37" i="1"/>
  <c r="D37" i="1"/>
  <c r="AE36" i="1"/>
  <c r="AC36" i="1"/>
  <c r="AA36" i="1"/>
  <c r="Y36" i="1"/>
  <c r="W36" i="1"/>
  <c r="U36" i="1"/>
  <c r="S36" i="1"/>
  <c r="Q36" i="1"/>
  <c r="O36" i="1"/>
  <c r="M36" i="1"/>
  <c r="L36" i="1"/>
  <c r="J36" i="1"/>
  <c r="H36" i="1"/>
  <c r="F36" i="1"/>
  <c r="D36" i="1"/>
  <c r="AE35" i="1"/>
  <c r="AC35" i="1"/>
  <c r="AA35" i="1"/>
  <c r="Y35" i="1"/>
  <c r="W35" i="1"/>
  <c r="U35" i="1"/>
  <c r="S35" i="1"/>
  <c r="Q35" i="1"/>
  <c r="O35" i="1"/>
  <c r="M35" i="1"/>
  <c r="L35" i="1"/>
  <c r="J35" i="1"/>
  <c r="H35" i="1"/>
  <c r="F35" i="1"/>
  <c r="D35" i="1"/>
  <c r="AE34" i="1"/>
  <c r="AC34" i="1"/>
  <c r="AA34" i="1"/>
  <c r="Y34" i="1"/>
  <c r="W34" i="1"/>
  <c r="U34" i="1"/>
  <c r="S34" i="1"/>
  <c r="Q34" i="1"/>
  <c r="O34" i="1"/>
  <c r="M34" i="1"/>
  <c r="L34" i="1"/>
  <c r="J34" i="1"/>
  <c r="H34" i="1"/>
  <c r="F34" i="1"/>
  <c r="D34" i="1"/>
  <c r="AE33" i="1"/>
  <c r="AC33" i="1"/>
  <c r="AA33" i="1"/>
  <c r="Y33" i="1"/>
  <c r="W33" i="1"/>
  <c r="U33" i="1"/>
  <c r="S33" i="1"/>
  <c r="Q33" i="1"/>
  <c r="O33" i="1"/>
  <c r="M33" i="1"/>
  <c r="L33" i="1"/>
  <c r="J33" i="1"/>
  <c r="H33" i="1"/>
  <c r="F33" i="1"/>
  <c r="D33" i="1"/>
  <c r="AE32" i="1"/>
  <c r="AC32" i="1"/>
  <c r="AA32" i="1"/>
  <c r="Y32" i="1"/>
  <c r="W32" i="1"/>
  <c r="U32" i="1"/>
  <c r="S32" i="1"/>
  <c r="Q32" i="1"/>
  <c r="O32" i="1"/>
  <c r="M32" i="1"/>
  <c r="L32" i="1"/>
  <c r="J32" i="1"/>
  <c r="H32" i="1"/>
  <c r="F32" i="1"/>
  <c r="D32" i="1"/>
  <c r="AE31" i="1"/>
  <c r="AC31" i="1"/>
  <c r="AA31" i="1"/>
  <c r="Y31" i="1"/>
  <c r="W31" i="1"/>
  <c r="U31" i="1"/>
  <c r="S31" i="1"/>
  <c r="Q31" i="1"/>
  <c r="O31" i="1"/>
  <c r="M31" i="1"/>
  <c r="L31" i="1"/>
  <c r="J31" i="1"/>
  <c r="H31" i="1"/>
  <c r="F31" i="1"/>
  <c r="D31" i="1"/>
  <c r="AE30" i="1"/>
  <c r="AC30" i="1"/>
  <c r="AA30" i="1"/>
  <c r="Y30" i="1"/>
  <c r="W30" i="1"/>
  <c r="U30" i="1"/>
  <c r="S30" i="1"/>
  <c r="Q30" i="1"/>
  <c r="O30" i="1"/>
  <c r="M30" i="1"/>
  <c r="L30" i="1"/>
  <c r="J30" i="1"/>
  <c r="H30" i="1"/>
  <c r="F30" i="1"/>
  <c r="D30" i="1"/>
  <c r="AE29" i="1"/>
  <c r="AC29" i="1"/>
  <c r="AA29" i="1"/>
  <c r="Y29" i="1"/>
  <c r="W29" i="1"/>
  <c r="U29" i="1"/>
  <c r="S29" i="1"/>
  <c r="Q29" i="1"/>
  <c r="O29" i="1"/>
  <c r="M29" i="1"/>
  <c r="L29" i="1"/>
  <c r="J29" i="1"/>
  <c r="H29" i="1"/>
  <c r="F29" i="1"/>
  <c r="D29" i="1"/>
  <c r="AE28" i="1"/>
  <c r="AC28" i="1"/>
  <c r="AA28" i="1"/>
  <c r="Y28" i="1"/>
  <c r="W28" i="1"/>
  <c r="U28" i="1"/>
  <c r="S28" i="1"/>
  <c r="Q28" i="1"/>
  <c r="O28" i="1"/>
  <c r="M28" i="1"/>
  <c r="L28" i="1"/>
  <c r="J28" i="1"/>
  <c r="H28" i="1"/>
  <c r="F28" i="1"/>
  <c r="D28" i="1"/>
  <c r="AE27" i="1"/>
  <c r="AC27" i="1"/>
  <c r="AA27" i="1"/>
  <c r="Y27" i="1"/>
  <c r="W27" i="1"/>
  <c r="U27" i="1"/>
  <c r="S27" i="1"/>
  <c r="Q27" i="1"/>
  <c r="O27" i="1"/>
  <c r="M27" i="1"/>
  <c r="L27" i="1"/>
  <c r="J27" i="1"/>
  <c r="H27" i="1"/>
  <c r="F27" i="1"/>
  <c r="D27" i="1"/>
  <c r="AE26" i="1"/>
  <c r="AC26" i="1"/>
  <c r="AA26" i="1"/>
  <c r="Y26" i="1"/>
  <c r="W26" i="1"/>
  <c r="U26" i="1"/>
  <c r="S26" i="1"/>
  <c r="Q26" i="1"/>
  <c r="O26" i="1"/>
  <c r="M26" i="1"/>
  <c r="L26" i="1"/>
  <c r="J26" i="1"/>
  <c r="H26" i="1"/>
  <c r="F26" i="1"/>
  <c r="D26" i="1"/>
  <c r="AE25" i="1"/>
  <c r="AC25" i="1"/>
  <c r="AA25" i="1"/>
  <c r="Y25" i="1"/>
  <c r="W25" i="1"/>
  <c r="U25" i="1"/>
  <c r="S25" i="1"/>
  <c r="Q25" i="1"/>
  <c r="O25" i="1"/>
  <c r="M25" i="1"/>
  <c r="L25" i="1"/>
  <c r="J25" i="1"/>
  <c r="H25" i="1"/>
  <c r="F25" i="1"/>
  <c r="D25" i="1"/>
  <c r="AE24" i="1"/>
  <c r="AC24" i="1"/>
  <c r="AA24" i="1"/>
  <c r="Y24" i="1"/>
  <c r="W24" i="1"/>
  <c r="U24" i="1"/>
  <c r="S24" i="1"/>
  <c r="Q24" i="1"/>
  <c r="O24" i="1"/>
  <c r="M24" i="1"/>
  <c r="L24" i="1"/>
  <c r="J24" i="1"/>
  <c r="H24" i="1"/>
  <c r="F24" i="1"/>
  <c r="D24" i="1"/>
  <c r="AE23" i="1"/>
  <c r="AC23" i="1"/>
  <c r="AA23" i="1"/>
  <c r="Y23" i="1"/>
  <c r="W23" i="1"/>
  <c r="U23" i="1"/>
  <c r="S23" i="1"/>
  <c r="Q23" i="1"/>
  <c r="O23" i="1"/>
  <c r="M23" i="1"/>
  <c r="L23" i="1"/>
  <c r="J23" i="1"/>
  <c r="H23" i="1"/>
  <c r="F23" i="1"/>
  <c r="D23" i="1"/>
  <c r="AE22" i="1"/>
  <c r="AC22" i="1"/>
  <c r="AA22" i="1"/>
  <c r="Y22" i="1"/>
  <c r="W22" i="1"/>
  <c r="U22" i="1"/>
  <c r="S22" i="1"/>
  <c r="Q22" i="1"/>
  <c r="O22" i="1"/>
  <c r="M22" i="1"/>
  <c r="L22" i="1"/>
  <c r="J22" i="1"/>
  <c r="H22" i="1"/>
  <c r="F22" i="1"/>
  <c r="D22" i="1"/>
  <c r="AE21" i="1"/>
  <c r="AC21" i="1"/>
  <c r="AA21" i="1"/>
  <c r="Y21" i="1"/>
  <c r="W21" i="1"/>
  <c r="U21" i="1"/>
  <c r="S21" i="1"/>
  <c r="Q21" i="1"/>
  <c r="O21" i="1"/>
  <c r="M21" i="1"/>
  <c r="L21" i="1"/>
  <c r="J21" i="1"/>
  <c r="H21" i="1"/>
  <c r="F21" i="1"/>
  <c r="D21" i="1"/>
  <c r="AE20" i="1"/>
  <c r="AC20" i="1"/>
  <c r="AA20" i="1"/>
  <c r="Y20" i="1"/>
  <c r="W20" i="1"/>
  <c r="U20" i="1"/>
  <c r="S20" i="1"/>
  <c r="Q20" i="1"/>
  <c r="O20" i="1"/>
  <c r="M20" i="1"/>
  <c r="L20" i="1"/>
  <c r="J20" i="1"/>
  <c r="H20" i="1"/>
  <c r="F20" i="1"/>
  <c r="D20" i="1"/>
  <c r="AE19" i="1"/>
  <c r="AC19" i="1"/>
  <c r="AA19" i="1"/>
  <c r="Y19" i="1"/>
  <c r="W19" i="1"/>
  <c r="U19" i="1"/>
  <c r="S19" i="1"/>
  <c r="Q19" i="1"/>
  <c r="O19" i="1"/>
  <c r="M19" i="1"/>
  <c r="L19" i="1"/>
  <c r="J19" i="1"/>
  <c r="H19" i="1"/>
  <c r="F19" i="1"/>
  <c r="D19" i="1"/>
  <c r="AE18" i="1"/>
  <c r="AC18" i="1"/>
  <c r="AA18" i="1"/>
  <c r="Y18" i="1"/>
  <c r="W18" i="1"/>
  <c r="U18" i="1"/>
  <c r="S18" i="1"/>
  <c r="Q18" i="1"/>
  <c r="O18" i="1"/>
  <c r="M18" i="1"/>
  <c r="L18" i="1"/>
  <c r="J18" i="1"/>
  <c r="H18" i="1"/>
  <c r="F18" i="1"/>
  <c r="D18" i="1"/>
  <c r="AE17" i="1"/>
  <c r="AC17" i="1"/>
  <c r="AA17" i="1"/>
  <c r="Y17" i="1"/>
  <c r="W17" i="1"/>
  <c r="U17" i="1"/>
  <c r="S17" i="1"/>
  <c r="Q17" i="1"/>
  <c r="O17" i="1"/>
  <c r="M17" i="1"/>
  <c r="L17" i="1"/>
  <c r="J17" i="1"/>
  <c r="H17" i="1"/>
  <c r="F17" i="1"/>
  <c r="D17" i="1"/>
  <c r="AE16" i="1"/>
  <c r="AC16" i="1"/>
  <c r="AA16" i="1"/>
  <c r="Y16" i="1"/>
  <c r="W16" i="1"/>
  <c r="U16" i="1"/>
  <c r="S16" i="1"/>
  <c r="Q16" i="1"/>
  <c r="O16" i="1"/>
  <c r="M16" i="1"/>
  <c r="L16" i="1"/>
  <c r="J16" i="1"/>
  <c r="H16" i="1"/>
  <c r="F16" i="1"/>
  <c r="D16" i="1"/>
  <c r="AE15" i="1"/>
  <c r="AC15" i="1"/>
  <c r="AA15" i="1"/>
  <c r="Y15" i="1"/>
  <c r="W15" i="1"/>
  <c r="U15" i="1"/>
  <c r="S15" i="1"/>
  <c r="Q15" i="1"/>
  <c r="O15" i="1"/>
  <c r="M15" i="1"/>
  <c r="L15" i="1"/>
  <c r="J15" i="1"/>
  <c r="H15" i="1"/>
  <c r="F15" i="1"/>
  <c r="D15" i="1"/>
  <c r="AE14" i="1"/>
  <c r="AC14" i="1"/>
  <c r="AA14" i="1"/>
  <c r="Y14" i="1"/>
  <c r="W14" i="1"/>
  <c r="U14" i="1"/>
  <c r="S14" i="1"/>
  <c r="Q14" i="1"/>
  <c r="O14" i="1"/>
  <c r="M14" i="1"/>
  <c r="L14" i="1"/>
  <c r="J14" i="1"/>
  <c r="H14" i="1"/>
  <c r="F14" i="1"/>
  <c r="D14" i="1"/>
  <c r="AE13" i="1"/>
  <c r="AC13" i="1"/>
  <c r="AA13" i="1"/>
  <c r="Y13" i="1"/>
  <c r="W13" i="1"/>
  <c r="U13" i="1"/>
  <c r="S13" i="1"/>
  <c r="Q13" i="1"/>
  <c r="O13" i="1"/>
  <c r="M13" i="1"/>
  <c r="L13" i="1"/>
  <c r="J13" i="1"/>
  <c r="H13" i="1"/>
  <c r="F13" i="1"/>
  <c r="D13" i="1"/>
  <c r="AE12" i="1"/>
  <c r="AC12" i="1"/>
  <c r="AA12" i="1"/>
  <c r="Y12" i="1"/>
  <c r="W12" i="1"/>
  <c r="U12" i="1"/>
  <c r="S12" i="1"/>
  <c r="Q12" i="1"/>
  <c r="O12" i="1"/>
  <c r="M12" i="1"/>
  <c r="L12" i="1"/>
  <c r="J12" i="1"/>
  <c r="H12" i="1"/>
  <c r="F12" i="1"/>
  <c r="D12" i="1"/>
  <c r="AE11" i="1"/>
  <c r="AC11" i="1"/>
  <c r="AA11" i="1"/>
  <c r="Y11" i="1"/>
  <c r="W11" i="1"/>
  <c r="U11" i="1"/>
  <c r="S11" i="1"/>
  <c r="Q11" i="1"/>
  <c r="O11" i="1"/>
  <c r="M11" i="1"/>
  <c r="L11" i="1"/>
  <c r="J11" i="1"/>
  <c r="H11" i="1"/>
  <c r="F11" i="1"/>
  <c r="D11" i="1"/>
  <c r="AE10" i="1"/>
  <c r="AC10" i="1"/>
  <c r="AA10" i="1"/>
  <c r="Y10" i="1"/>
  <c r="W10" i="1"/>
  <c r="U10" i="1"/>
  <c r="S10" i="1"/>
  <c r="Q10" i="1"/>
  <c r="O10" i="1"/>
  <c r="M10" i="1"/>
  <c r="L10" i="1"/>
  <c r="J10" i="1"/>
  <c r="H10" i="1"/>
  <c r="F10" i="1"/>
  <c r="D10" i="1"/>
  <c r="AE9" i="1"/>
  <c r="AC9" i="1"/>
  <c r="AA9" i="1"/>
  <c r="Y9" i="1"/>
  <c r="W9" i="1"/>
  <c r="U9" i="1"/>
  <c r="S9" i="1"/>
  <c r="Q9" i="1"/>
  <c r="O9" i="1"/>
  <c r="M9" i="1"/>
  <c r="L9" i="1"/>
  <c r="J9" i="1"/>
  <c r="H9" i="1"/>
  <c r="F9" i="1"/>
  <c r="D9" i="1"/>
  <c r="AE8" i="1"/>
  <c r="AC8" i="1"/>
  <c r="AA8" i="1"/>
  <c r="Y8" i="1"/>
  <c r="W8" i="1"/>
  <c r="U8" i="1"/>
  <c r="S8" i="1"/>
  <c r="Q8" i="1"/>
  <c r="O8" i="1"/>
  <c r="M8" i="1"/>
  <c r="L8" i="1"/>
  <c r="J8" i="1"/>
  <c r="H8" i="1"/>
  <c r="F8" i="1"/>
  <c r="D8" i="1"/>
  <c r="AE7" i="1"/>
  <c r="AC7" i="1"/>
  <c r="AA7" i="1"/>
  <c r="Y7" i="1"/>
  <c r="W7" i="1"/>
  <c r="U7" i="1"/>
  <c r="S7" i="1"/>
  <c r="Q7" i="1"/>
  <c r="O7" i="1"/>
  <c r="M7" i="1"/>
  <c r="L7" i="1"/>
  <c r="J7" i="1"/>
  <c r="H7" i="1"/>
  <c r="F7" i="1"/>
  <c r="D7" i="1"/>
  <c r="AE6" i="1"/>
  <c r="AC6" i="1"/>
  <c r="AA6" i="1"/>
  <c r="Y6" i="1"/>
  <c r="W6" i="1"/>
  <c r="U6" i="1"/>
  <c r="S6" i="1"/>
  <c r="Q6" i="1"/>
  <c r="O6" i="1"/>
  <c r="M6" i="1"/>
  <c r="L6" i="1"/>
  <c r="J6" i="1"/>
  <c r="H6" i="1"/>
  <c r="F6" i="1"/>
  <c r="D6" i="1"/>
  <c r="AE5" i="1"/>
  <c r="AC5" i="1"/>
  <c r="AA5" i="1"/>
  <c r="Y5" i="1"/>
  <c r="W5" i="1"/>
  <c r="U5" i="1"/>
  <c r="S5" i="1"/>
  <c r="Q5" i="1"/>
  <c r="O5" i="1"/>
  <c r="M5" i="1"/>
  <c r="L5" i="1"/>
  <c r="J5" i="1"/>
  <c r="H5" i="1"/>
  <c r="F5" i="1"/>
  <c r="D5" i="1"/>
  <c r="AE4" i="1"/>
  <c r="AC4" i="1"/>
  <c r="AA4" i="1"/>
  <c r="Y4" i="1"/>
  <c r="W4" i="1"/>
  <c r="U4" i="1"/>
  <c r="S4" i="1"/>
  <c r="Q4" i="1"/>
  <c r="O4" i="1"/>
  <c r="M4" i="1"/>
  <c r="L4" i="1"/>
  <c r="J4" i="1"/>
  <c r="H4" i="1"/>
  <c r="F4" i="1"/>
  <c r="D4" i="1"/>
  <c r="AE3" i="1"/>
  <c r="AC3" i="1"/>
  <c r="AA3" i="1"/>
  <c r="Y3" i="1"/>
  <c r="W3" i="1"/>
  <c r="U3" i="1"/>
  <c r="S3" i="1"/>
  <c r="Q3" i="1"/>
  <c r="O3" i="1"/>
  <c r="M3" i="1"/>
  <c r="L3" i="1"/>
  <c r="J3" i="1"/>
  <c r="H3" i="1"/>
  <c r="F3" i="1"/>
  <c r="D3" i="1"/>
  <c r="AE2" i="1"/>
  <c r="AC2" i="1"/>
  <c r="AA2" i="1"/>
  <c r="Y2" i="1"/>
  <c r="W2" i="1"/>
  <c r="U2" i="1"/>
  <c r="S2" i="1"/>
  <c r="Q2" i="1"/>
  <c r="O2" i="1"/>
  <c r="M2" i="1"/>
  <c r="L2" i="1"/>
  <c r="J2" i="1"/>
  <c r="H2" i="1"/>
  <c r="F2" i="1"/>
  <c r="D2" i="1"/>
  <c r="AG1" i="1"/>
  <c r="AE1" i="1"/>
  <c r="AC1" i="1"/>
  <c r="AA1" i="1"/>
  <c r="Y1" i="1"/>
  <c r="W1" i="1"/>
  <c r="U1" i="1"/>
  <c r="S1" i="1"/>
  <c r="Q1" i="1"/>
  <c r="O1" i="1"/>
  <c r="M1" i="1"/>
  <c r="L1" i="1"/>
  <c r="J1" i="1"/>
  <c r="H1" i="1"/>
  <c r="F1" i="1"/>
  <c r="D1" i="1"/>
  <c r="A62" i="2" l="1"/>
  <c r="B62" i="2"/>
  <c r="C62" i="2"/>
  <c r="F62" i="2"/>
  <c r="A64" i="2"/>
  <c r="A65" i="2"/>
  <c r="A66" i="2"/>
  <c r="A67" i="2"/>
  <c r="A68" i="2"/>
  <c r="A69" i="2"/>
  <c r="A70" i="2"/>
  <c r="A63" i="2"/>
  <c r="CB2" i="1"/>
  <c r="CC2" i="1"/>
  <c r="CB3" i="1"/>
  <c r="CC3" i="1"/>
  <c r="CB4" i="1"/>
  <c r="CC4" i="1"/>
  <c r="CB5" i="1"/>
  <c r="CC5" i="1"/>
  <c r="CB6" i="1"/>
  <c r="CC6" i="1"/>
  <c r="CB7" i="1"/>
  <c r="CC7" i="1"/>
  <c r="CB8" i="1"/>
  <c r="CC8" i="1"/>
  <c r="CB9" i="1"/>
  <c r="CC9" i="1"/>
  <c r="CB10" i="1"/>
  <c r="CC10" i="1"/>
  <c r="CB11" i="1"/>
  <c r="CC11" i="1"/>
  <c r="CB12" i="1"/>
  <c r="CC12" i="1"/>
  <c r="CB13" i="1"/>
  <c r="CC13" i="1"/>
  <c r="CB14" i="1"/>
  <c r="CC14" i="1"/>
  <c r="CB15" i="1"/>
  <c r="CC15" i="1"/>
  <c r="CB16" i="1"/>
  <c r="CC16" i="1"/>
  <c r="CB17" i="1"/>
  <c r="CC17" i="1"/>
  <c r="CB18" i="1"/>
  <c r="CC18" i="1"/>
  <c r="CB19" i="1"/>
  <c r="CC19" i="1"/>
  <c r="CB20" i="1"/>
  <c r="CC20" i="1"/>
  <c r="CB21" i="1"/>
  <c r="CC21" i="1"/>
  <c r="CB22" i="1"/>
  <c r="CC22" i="1"/>
  <c r="CB23" i="1"/>
  <c r="CC23" i="1"/>
  <c r="CB24" i="1"/>
  <c r="CC24" i="1"/>
  <c r="CB25" i="1"/>
  <c r="CC25" i="1"/>
  <c r="CB26" i="1"/>
  <c r="CC26" i="1"/>
  <c r="CB27" i="1"/>
  <c r="CC27" i="1"/>
  <c r="CB28" i="1"/>
  <c r="CC28" i="1"/>
  <c r="CB29" i="1"/>
  <c r="CC29" i="1"/>
  <c r="CB30" i="1"/>
  <c r="CC30" i="1"/>
  <c r="CB31" i="1"/>
  <c r="CC31" i="1"/>
  <c r="CB32" i="1"/>
  <c r="CC32" i="1"/>
  <c r="CB33" i="1"/>
  <c r="CC33" i="1"/>
  <c r="CB34" i="1"/>
  <c r="CC34" i="1"/>
  <c r="CB35" i="1"/>
  <c r="CC35" i="1"/>
  <c r="CB36" i="1"/>
  <c r="CC36" i="1"/>
  <c r="CB37" i="1"/>
  <c r="CC37" i="1"/>
  <c r="CB38" i="1"/>
  <c r="CC38" i="1"/>
  <c r="CB39" i="1"/>
  <c r="CC39" i="1"/>
  <c r="CB40" i="1"/>
  <c r="CC40" i="1"/>
  <c r="CB41" i="1"/>
  <c r="CC41" i="1"/>
  <c r="CB42" i="1"/>
  <c r="CC42" i="1"/>
  <c r="CB43" i="1"/>
  <c r="CC43" i="1"/>
  <c r="CB44" i="1"/>
  <c r="CC44" i="1"/>
  <c r="CB45" i="1"/>
  <c r="CC45" i="1"/>
  <c r="CB46" i="1"/>
  <c r="CC46" i="1"/>
  <c r="CB47" i="1"/>
  <c r="CC47" i="1"/>
  <c r="CB48" i="1"/>
  <c r="CC48" i="1"/>
  <c r="CB49" i="1"/>
  <c r="CC49" i="1"/>
  <c r="CB50" i="1"/>
  <c r="CC50" i="1"/>
  <c r="CB51" i="1"/>
  <c r="CC51" i="1"/>
  <c r="CB52" i="1"/>
  <c r="CC52" i="1"/>
  <c r="CB53" i="1"/>
  <c r="CC53" i="1"/>
  <c r="CB54" i="1"/>
  <c r="CC54" i="1"/>
  <c r="CB55" i="1"/>
  <c r="CC55" i="1"/>
  <c r="CB56" i="1"/>
  <c r="CC56" i="1"/>
  <c r="CB57" i="1"/>
  <c r="CC57" i="1"/>
  <c r="CB58" i="1"/>
  <c r="CC58" i="1"/>
  <c r="CB59" i="1"/>
  <c r="CC59" i="1"/>
  <c r="CB60" i="1"/>
  <c r="CC60" i="1"/>
  <c r="CB61" i="1"/>
  <c r="CC61" i="1"/>
  <c r="CB62" i="1"/>
  <c r="CC62" i="1"/>
  <c r="CB63" i="1"/>
  <c r="CC63" i="1"/>
  <c r="CB64" i="1"/>
  <c r="CC64" i="1"/>
  <c r="CB65" i="1"/>
  <c r="CC65" i="1"/>
  <c r="CB66" i="1"/>
  <c r="CC66" i="1"/>
  <c r="CB67" i="1"/>
  <c r="CC67" i="1"/>
  <c r="CB68" i="1"/>
  <c r="CC68" i="1"/>
  <c r="CB69" i="1"/>
  <c r="CC69" i="1"/>
  <c r="CB70" i="1"/>
  <c r="CC70" i="1"/>
  <c r="CB71" i="1"/>
  <c r="CC71" i="1"/>
  <c r="CB72" i="1"/>
  <c r="CC72" i="1"/>
  <c r="CB73" i="1"/>
  <c r="CC73" i="1"/>
  <c r="CB74" i="1"/>
  <c r="CC74" i="1"/>
  <c r="CB75" i="1"/>
  <c r="CC75" i="1"/>
  <c r="CB76" i="1"/>
  <c r="CC76" i="1"/>
  <c r="CB77" i="1"/>
  <c r="CC77" i="1"/>
  <c r="CB78" i="1"/>
  <c r="CC78" i="1"/>
  <c r="CB79" i="1"/>
  <c r="CC79" i="1"/>
  <c r="CB80" i="1"/>
  <c r="CC80" i="1"/>
  <c r="CB81" i="1"/>
  <c r="CC81" i="1"/>
  <c r="CB82" i="1"/>
  <c r="CC82" i="1"/>
  <c r="CB83" i="1"/>
  <c r="CC83" i="1"/>
  <c r="CB84" i="1"/>
  <c r="CC84" i="1"/>
  <c r="CB85" i="1"/>
  <c r="CC85" i="1"/>
  <c r="CB86" i="1"/>
  <c r="CC86" i="1"/>
  <c r="CB87" i="1"/>
  <c r="CC87" i="1"/>
  <c r="CB88" i="1"/>
  <c r="CC88" i="1"/>
  <c r="CB89" i="1"/>
  <c r="CC89" i="1"/>
  <c r="CB90" i="1"/>
  <c r="CC90" i="1"/>
  <c r="CB91" i="1"/>
  <c r="CC91" i="1"/>
  <c r="CB92" i="1"/>
  <c r="CC92" i="1"/>
  <c r="CB93" i="1"/>
  <c r="CC93" i="1"/>
  <c r="CB94" i="1"/>
  <c r="CC94" i="1"/>
  <c r="CB95" i="1"/>
  <c r="CC95" i="1"/>
  <c r="CB96" i="1"/>
  <c r="CC96" i="1"/>
  <c r="CB97" i="1"/>
  <c r="CC97" i="1"/>
  <c r="CB98" i="1"/>
  <c r="CC98" i="1"/>
  <c r="CB99" i="1"/>
  <c r="CC99" i="1"/>
  <c r="CB100" i="1"/>
  <c r="CC100" i="1"/>
  <c r="CB101" i="1"/>
  <c r="CC101" i="1"/>
  <c r="CB102" i="1"/>
  <c r="CC102" i="1"/>
  <c r="CB103" i="1"/>
  <c r="CC103" i="1"/>
  <c r="CB104" i="1"/>
  <c r="CC104" i="1"/>
  <c r="CB105" i="1"/>
  <c r="CC105" i="1"/>
  <c r="CB106" i="1"/>
  <c r="CC106" i="1"/>
  <c r="CB107" i="1"/>
  <c r="CC107" i="1"/>
  <c r="CB108" i="1"/>
  <c r="CC108" i="1"/>
  <c r="CB109" i="1"/>
  <c r="CC109" i="1"/>
  <c r="CB110" i="1"/>
  <c r="CC110" i="1"/>
  <c r="CB111" i="1"/>
  <c r="CC111" i="1"/>
  <c r="CB112" i="1"/>
  <c r="CC112" i="1"/>
  <c r="CB113" i="1"/>
  <c r="CC113" i="1"/>
  <c r="CB114" i="1"/>
  <c r="CC114" i="1"/>
  <c r="CB115" i="1"/>
  <c r="CC115" i="1"/>
  <c r="CB116" i="1"/>
  <c r="CC116" i="1"/>
  <c r="CB117" i="1"/>
  <c r="CC117" i="1"/>
  <c r="CB118" i="1"/>
  <c r="CC118" i="1"/>
  <c r="CB119" i="1"/>
  <c r="CC119" i="1"/>
  <c r="CB120" i="1"/>
  <c r="CC120" i="1"/>
  <c r="CB121" i="1"/>
  <c r="CC121" i="1"/>
  <c r="CB122" i="1"/>
  <c r="CC122" i="1"/>
  <c r="CB123" i="1"/>
  <c r="CC123" i="1"/>
  <c r="CB124" i="1"/>
  <c r="CC124" i="1"/>
  <c r="CB125" i="1"/>
  <c r="CC125" i="1"/>
  <c r="CB126" i="1"/>
  <c r="CC126" i="1"/>
  <c r="CB127" i="1"/>
  <c r="CC127" i="1"/>
  <c r="CB128" i="1"/>
  <c r="CC128" i="1"/>
  <c r="CB129" i="1"/>
  <c r="CC129" i="1"/>
  <c r="CB130" i="1"/>
  <c r="CC130" i="1"/>
  <c r="CB131" i="1"/>
  <c r="CC131" i="1"/>
  <c r="CB132" i="1"/>
  <c r="CC132" i="1"/>
  <c r="CB133" i="1"/>
  <c r="CC133" i="1"/>
  <c r="CB134" i="1"/>
  <c r="CC134" i="1"/>
  <c r="CB135" i="1"/>
  <c r="CC135" i="1"/>
  <c r="CB136" i="1"/>
  <c r="CC136" i="1"/>
  <c r="CB137" i="1"/>
  <c r="CC137" i="1"/>
  <c r="CB138" i="1"/>
  <c r="CC138" i="1"/>
  <c r="CB139" i="1"/>
  <c r="CC139" i="1"/>
  <c r="CB140" i="1"/>
  <c r="CC140" i="1"/>
  <c r="CB141" i="1"/>
  <c r="CC141" i="1"/>
  <c r="CB142" i="1"/>
  <c r="CC142" i="1"/>
  <c r="CB143" i="1"/>
  <c r="CC143" i="1"/>
  <c r="CB144" i="1"/>
  <c r="CC144" i="1"/>
  <c r="CB145" i="1"/>
  <c r="CC145" i="1"/>
  <c r="CB146" i="1"/>
  <c r="CC146" i="1"/>
  <c r="CB147" i="1"/>
  <c r="CC147" i="1"/>
  <c r="CB148" i="1"/>
  <c r="CC148" i="1"/>
  <c r="CB149" i="1"/>
  <c r="CC149" i="1"/>
  <c r="CB150" i="1"/>
  <c r="CC150" i="1"/>
  <c r="CB151" i="1"/>
  <c r="CC151" i="1"/>
  <c r="CB152" i="1"/>
  <c r="CC152" i="1"/>
  <c r="CB153" i="1"/>
  <c r="CC153" i="1"/>
  <c r="CB154" i="1"/>
  <c r="CC154" i="1"/>
  <c r="CB155" i="1"/>
  <c r="CC155" i="1"/>
  <c r="CB156" i="1"/>
  <c r="CC156" i="1"/>
  <c r="CB157" i="1"/>
  <c r="CC157" i="1"/>
  <c r="CB158" i="1"/>
  <c r="CC158" i="1"/>
  <c r="CB159" i="1"/>
  <c r="CC159" i="1"/>
  <c r="CB160" i="1"/>
  <c r="CC160" i="1"/>
  <c r="CB161" i="1"/>
  <c r="CC161" i="1"/>
  <c r="CB162" i="1"/>
  <c r="CC162" i="1"/>
  <c r="CB163" i="1"/>
  <c r="CC163" i="1"/>
  <c r="CB164" i="1"/>
  <c r="CC164" i="1"/>
  <c r="CB165" i="1"/>
  <c r="CC165" i="1"/>
  <c r="CB166" i="1"/>
  <c r="CC166" i="1"/>
  <c r="CB167" i="1"/>
  <c r="CC167" i="1"/>
  <c r="CB168" i="1"/>
  <c r="CC168" i="1"/>
  <c r="CB169" i="1"/>
  <c r="CC169" i="1"/>
  <c r="CB170" i="1"/>
  <c r="CC170" i="1"/>
  <c r="CB171" i="1"/>
  <c r="CC171" i="1"/>
  <c r="CB172" i="1"/>
  <c r="CC172" i="1"/>
  <c r="CB173" i="1"/>
  <c r="CC173" i="1"/>
  <c r="CB174" i="1"/>
  <c r="CC174" i="1"/>
  <c r="CB175" i="1"/>
  <c r="CC175" i="1"/>
  <c r="CB176" i="1"/>
  <c r="CC176" i="1"/>
  <c r="CB177" i="1"/>
  <c r="CC177" i="1"/>
  <c r="CB178" i="1"/>
  <c r="CC178" i="1"/>
  <c r="CB179" i="1"/>
  <c r="CC179" i="1"/>
  <c r="CB180" i="1"/>
  <c r="CC180" i="1"/>
  <c r="CB181" i="1"/>
  <c r="CC181" i="1"/>
  <c r="CB182" i="1"/>
  <c r="CC182" i="1"/>
  <c r="CB183" i="1"/>
  <c r="CC183" i="1"/>
  <c r="CB184" i="1"/>
  <c r="CC184" i="1"/>
  <c r="CB185" i="1"/>
  <c r="CC185" i="1"/>
  <c r="CB186" i="1"/>
  <c r="CC186" i="1"/>
  <c r="CB187" i="1"/>
  <c r="CC187" i="1"/>
  <c r="CB188" i="1"/>
  <c r="CC188" i="1"/>
  <c r="CB189" i="1"/>
  <c r="CC189" i="1"/>
  <c r="CB190" i="1"/>
  <c r="CC190" i="1"/>
  <c r="CB191" i="1"/>
  <c r="CC191" i="1"/>
  <c r="CB192" i="1"/>
  <c r="CC192" i="1"/>
  <c r="CB193" i="1"/>
  <c r="CC193" i="1"/>
  <c r="CB194" i="1"/>
  <c r="CC194" i="1"/>
  <c r="CB195" i="1"/>
  <c r="CC195" i="1"/>
  <c r="CB196" i="1"/>
  <c r="CC196" i="1"/>
  <c r="CB197" i="1"/>
  <c r="CC197" i="1"/>
  <c r="CB198" i="1"/>
  <c r="CC198" i="1"/>
  <c r="CB199" i="1"/>
  <c r="CC199" i="1"/>
  <c r="CB200" i="1"/>
  <c r="CC200" i="1"/>
  <c r="CB201" i="1"/>
  <c r="CC201" i="1"/>
  <c r="CB202" i="1"/>
  <c r="CC202" i="1"/>
  <c r="CB203" i="1"/>
  <c r="CC203" i="1"/>
  <c r="CB204" i="1"/>
  <c r="CC204" i="1"/>
  <c r="CB205" i="1"/>
  <c r="CC205" i="1"/>
  <c r="CB206" i="1"/>
  <c r="CC206" i="1"/>
  <c r="CB207" i="1"/>
  <c r="CC207" i="1"/>
  <c r="CB208" i="1"/>
  <c r="CC208" i="1"/>
  <c r="CB209" i="1"/>
  <c r="CC209" i="1"/>
  <c r="CB210" i="1"/>
  <c r="CC210" i="1"/>
  <c r="CB211" i="1"/>
  <c r="CC211" i="1"/>
  <c r="CB212" i="1"/>
  <c r="CC212" i="1"/>
  <c r="CB213" i="1"/>
  <c r="CC213" i="1"/>
  <c r="CB214" i="1"/>
  <c r="CC214" i="1"/>
  <c r="CB215" i="1"/>
  <c r="CC215" i="1"/>
  <c r="CB216" i="1"/>
  <c r="CC216" i="1"/>
  <c r="CB217" i="1"/>
  <c r="CC217" i="1"/>
  <c r="CB218" i="1"/>
  <c r="CC218" i="1"/>
  <c r="CB219" i="1"/>
  <c r="CC219" i="1"/>
  <c r="CB220" i="1"/>
  <c r="CC220" i="1"/>
  <c r="CB221" i="1"/>
  <c r="CC221" i="1"/>
  <c r="CB222" i="1"/>
  <c r="CC222" i="1"/>
  <c r="CB223" i="1"/>
  <c r="CC223" i="1"/>
  <c r="CB224" i="1"/>
  <c r="CC224" i="1"/>
  <c r="CB225" i="1"/>
  <c r="CC225" i="1"/>
  <c r="CB226" i="1"/>
  <c r="CC226" i="1"/>
  <c r="CB227" i="1"/>
  <c r="CC227" i="1"/>
  <c r="CB228" i="1"/>
  <c r="CC228" i="1"/>
  <c r="CB229" i="1"/>
  <c r="CC229" i="1"/>
  <c r="CB230" i="1"/>
  <c r="CC230" i="1"/>
  <c r="CB231" i="1"/>
  <c r="CC231" i="1"/>
  <c r="CB232" i="1"/>
  <c r="CC232" i="1"/>
  <c r="CB233" i="1"/>
  <c r="CC233" i="1"/>
  <c r="CB234" i="1"/>
  <c r="CC234" i="1"/>
  <c r="CB235" i="1"/>
  <c r="CC235" i="1"/>
  <c r="CB236" i="1"/>
  <c r="CC236" i="1"/>
  <c r="CB237" i="1"/>
  <c r="CC237" i="1"/>
  <c r="CB238" i="1"/>
  <c r="CC238" i="1"/>
  <c r="CB239" i="1"/>
  <c r="CC239" i="1"/>
  <c r="CB240" i="1"/>
  <c r="CC240" i="1"/>
  <c r="CB241" i="1"/>
  <c r="CC241" i="1"/>
  <c r="CB242" i="1"/>
  <c r="CC242" i="1"/>
  <c r="CB243" i="1"/>
  <c r="CC243" i="1"/>
  <c r="CB244" i="1"/>
  <c r="CC244" i="1"/>
  <c r="CB245" i="1"/>
  <c r="CC245" i="1"/>
  <c r="CB246" i="1"/>
  <c r="CC246" i="1"/>
  <c r="CB247" i="1"/>
  <c r="CC247" i="1"/>
  <c r="CB248" i="1"/>
  <c r="CC248" i="1"/>
  <c r="CB249" i="1"/>
  <c r="CC249" i="1"/>
  <c r="CB250" i="1"/>
  <c r="CC250" i="1"/>
  <c r="CB251" i="1"/>
  <c r="CC251" i="1"/>
  <c r="CB252" i="1"/>
  <c r="CC252" i="1"/>
  <c r="CB253" i="1"/>
  <c r="CC253" i="1"/>
  <c r="CB254" i="1"/>
  <c r="CC254" i="1"/>
  <c r="CB255" i="1"/>
  <c r="CC255" i="1"/>
  <c r="CB256" i="1"/>
  <c r="CC256" i="1"/>
  <c r="CB257" i="1"/>
  <c r="CC257" i="1"/>
  <c r="CB258" i="1"/>
  <c r="CC258" i="1"/>
  <c r="CB259" i="1"/>
  <c r="CC259" i="1"/>
  <c r="CB260" i="1"/>
  <c r="CC260" i="1"/>
  <c r="CB261" i="1"/>
  <c r="CC261" i="1"/>
  <c r="CB262" i="1"/>
  <c r="CC262" i="1"/>
  <c r="CB263" i="1"/>
  <c r="CC263" i="1"/>
  <c r="CB264" i="1"/>
  <c r="CC264" i="1"/>
  <c r="CB265" i="1"/>
  <c r="CC265" i="1"/>
  <c r="CB266" i="1"/>
  <c r="CC266" i="1"/>
  <c r="CB267" i="1"/>
  <c r="CC267" i="1"/>
  <c r="CB268" i="1"/>
  <c r="CC268" i="1"/>
  <c r="CB269" i="1"/>
  <c r="CC269" i="1"/>
  <c r="CB270" i="1"/>
  <c r="CC270" i="1"/>
  <c r="CB271" i="1"/>
  <c r="CC271" i="1"/>
  <c r="CB272" i="1"/>
  <c r="CC272" i="1"/>
  <c r="CB273" i="1"/>
  <c r="CC273" i="1"/>
  <c r="CB274" i="1"/>
  <c r="CC274" i="1"/>
  <c r="CB275" i="1"/>
  <c r="CC275" i="1"/>
  <c r="CB276" i="1"/>
  <c r="CC276" i="1"/>
  <c r="CB277" i="1"/>
  <c r="CC277" i="1"/>
  <c r="CB278" i="1"/>
  <c r="CC278" i="1"/>
  <c r="CB279" i="1"/>
  <c r="CC279" i="1"/>
  <c r="CB280" i="1"/>
  <c r="CC280" i="1"/>
  <c r="CB281" i="1"/>
  <c r="CC281" i="1"/>
  <c r="CB282" i="1"/>
  <c r="CC282" i="1"/>
  <c r="CB283" i="1"/>
  <c r="CC283" i="1"/>
  <c r="CB284" i="1"/>
  <c r="CC284" i="1"/>
  <c r="CB285" i="1"/>
  <c r="CC285" i="1"/>
  <c r="CB286" i="1"/>
  <c r="CC286" i="1"/>
  <c r="CB287" i="1"/>
  <c r="CC287" i="1"/>
  <c r="CB288" i="1"/>
  <c r="CC288" i="1"/>
  <c r="CB289" i="1"/>
  <c r="CC289" i="1"/>
  <c r="CB290" i="1"/>
  <c r="CC290" i="1"/>
  <c r="CB291" i="1"/>
  <c r="CC291" i="1"/>
  <c r="CB292" i="1"/>
  <c r="CC292" i="1"/>
  <c r="CB293" i="1"/>
  <c r="CC293" i="1"/>
  <c r="CB294" i="1"/>
  <c r="CC294" i="1"/>
  <c r="CB295" i="1"/>
  <c r="CC295" i="1"/>
  <c r="CB296" i="1"/>
  <c r="CC296" i="1"/>
  <c r="CB297" i="1"/>
  <c r="CC297" i="1"/>
  <c r="CB298" i="1"/>
  <c r="CC298" i="1"/>
  <c r="CB299" i="1"/>
  <c r="CC299" i="1"/>
  <c r="CB300" i="1"/>
  <c r="CC300" i="1"/>
  <c r="CB301" i="1"/>
  <c r="CC301" i="1"/>
  <c r="CB302" i="1"/>
  <c r="CC302" i="1"/>
  <c r="CB303" i="1"/>
  <c r="CC303" i="1"/>
  <c r="CB304" i="1"/>
  <c r="CC304" i="1"/>
  <c r="CB305" i="1"/>
  <c r="CC305" i="1"/>
  <c r="CB306" i="1"/>
  <c r="CC306" i="1"/>
  <c r="CB307" i="1"/>
  <c r="CC307" i="1"/>
  <c r="CB308" i="1"/>
  <c r="CC308" i="1"/>
  <c r="CB309" i="1"/>
  <c r="CC309" i="1"/>
  <c r="CB310" i="1"/>
  <c r="CC310" i="1"/>
  <c r="CB311" i="1"/>
  <c r="CC311" i="1"/>
  <c r="CB312" i="1"/>
  <c r="CC312" i="1"/>
  <c r="CB313" i="1"/>
  <c r="CC313" i="1"/>
  <c r="CB314" i="1"/>
  <c r="CC314" i="1"/>
  <c r="CB315" i="1"/>
  <c r="CC315" i="1"/>
  <c r="CB316" i="1"/>
  <c r="CC316" i="1"/>
  <c r="CB317" i="1"/>
  <c r="CC317" i="1"/>
  <c r="CB318" i="1"/>
  <c r="CC318" i="1"/>
  <c r="CB319" i="1"/>
  <c r="CC319" i="1"/>
  <c r="CB320" i="1"/>
  <c r="CC320" i="1"/>
  <c r="CB321" i="1"/>
  <c r="CC321" i="1"/>
  <c r="CB322" i="1"/>
  <c r="CC322" i="1"/>
  <c r="CB323" i="1"/>
  <c r="CC323" i="1"/>
  <c r="CB324" i="1"/>
  <c r="CC324" i="1"/>
  <c r="CB325" i="1"/>
  <c r="CC325" i="1"/>
  <c r="CB326" i="1"/>
  <c r="CC326" i="1"/>
  <c r="CB327" i="1"/>
  <c r="CC327" i="1"/>
  <c r="CB328" i="1"/>
  <c r="CC328" i="1"/>
  <c r="CB329" i="1"/>
  <c r="CC329" i="1"/>
  <c r="CB330" i="1"/>
  <c r="CC330" i="1"/>
  <c r="CB331" i="1"/>
  <c r="CC331" i="1"/>
  <c r="CB332" i="1"/>
  <c r="CC332" i="1"/>
  <c r="CB333" i="1"/>
  <c r="CC333" i="1"/>
  <c r="CB334" i="1"/>
  <c r="CC334" i="1"/>
  <c r="CB335" i="1"/>
  <c r="CC335" i="1"/>
  <c r="CB336" i="1"/>
  <c r="CC336" i="1"/>
  <c r="CB337" i="1"/>
  <c r="CC337" i="1"/>
  <c r="CB338" i="1"/>
  <c r="CC338" i="1"/>
  <c r="CB339" i="1"/>
  <c r="CC339" i="1"/>
  <c r="CB340" i="1"/>
  <c r="CC340" i="1"/>
  <c r="CB341" i="1"/>
  <c r="CC341" i="1"/>
  <c r="CB342" i="1"/>
  <c r="CC342" i="1"/>
  <c r="CB343" i="1"/>
  <c r="CC343" i="1"/>
  <c r="CB344" i="1"/>
  <c r="CC344" i="1"/>
  <c r="CB345" i="1"/>
  <c r="CC345" i="1"/>
  <c r="CB346" i="1"/>
  <c r="CC346" i="1"/>
  <c r="CB347" i="1"/>
  <c r="CC347" i="1"/>
  <c r="CB348" i="1"/>
  <c r="CC348" i="1"/>
  <c r="CB349" i="1"/>
  <c r="CC349" i="1"/>
  <c r="CB350" i="1"/>
  <c r="CC350" i="1"/>
  <c r="CB351" i="1"/>
  <c r="CC351" i="1"/>
  <c r="CB352" i="1"/>
  <c r="CC352" i="1"/>
  <c r="CB353" i="1"/>
  <c r="CC353" i="1"/>
  <c r="CB354" i="1"/>
  <c r="CC354" i="1"/>
  <c r="CB355" i="1"/>
  <c r="CC355" i="1"/>
  <c r="CB356" i="1"/>
  <c r="CC356" i="1"/>
  <c r="CB357" i="1"/>
  <c r="CC357" i="1"/>
  <c r="CB358" i="1"/>
  <c r="CC358" i="1"/>
  <c r="CB359" i="1"/>
  <c r="CC359" i="1"/>
  <c r="CB360" i="1"/>
  <c r="CC360" i="1"/>
  <c r="CB361" i="1"/>
  <c r="CC361" i="1"/>
  <c r="CB362" i="1"/>
  <c r="CC362" i="1"/>
  <c r="CB363" i="1"/>
  <c r="CC363" i="1"/>
  <c r="CB364" i="1"/>
  <c r="CC364" i="1"/>
  <c r="CB365" i="1"/>
  <c r="CC365" i="1"/>
  <c r="CB366" i="1"/>
  <c r="CC366" i="1"/>
  <c r="CB367" i="1"/>
  <c r="CC367" i="1"/>
  <c r="CB368" i="1"/>
  <c r="CC368" i="1"/>
  <c r="CB369" i="1"/>
  <c r="CC369" i="1"/>
  <c r="CB370" i="1"/>
  <c r="CC370" i="1"/>
  <c r="CB371" i="1"/>
  <c r="CC371" i="1"/>
  <c r="CB372" i="1"/>
  <c r="CC372" i="1"/>
  <c r="CB373" i="1"/>
  <c r="CC373" i="1"/>
  <c r="CB374" i="1"/>
  <c r="CC374" i="1"/>
  <c r="CB375" i="1"/>
  <c r="CC375" i="1"/>
  <c r="CB376" i="1"/>
  <c r="CC376" i="1"/>
  <c r="CB377" i="1"/>
  <c r="CC377" i="1"/>
  <c r="CB378" i="1"/>
  <c r="CC378" i="1"/>
  <c r="CB379" i="1"/>
  <c r="CC379" i="1"/>
  <c r="CB380" i="1"/>
  <c r="CC380" i="1"/>
  <c r="CB381" i="1"/>
  <c r="CC381" i="1"/>
  <c r="CB382" i="1"/>
  <c r="CC382" i="1"/>
  <c r="CB383" i="1"/>
  <c r="CC383" i="1"/>
  <c r="CB384" i="1"/>
  <c r="CC384" i="1"/>
  <c r="CB385" i="1"/>
  <c r="CC385" i="1"/>
  <c r="CB386" i="1"/>
  <c r="CC386" i="1"/>
  <c r="CB387" i="1"/>
  <c r="CC387" i="1"/>
  <c r="CB388" i="1"/>
  <c r="CC388" i="1"/>
  <c r="CB389" i="1"/>
  <c r="CC389" i="1"/>
  <c r="CB390" i="1"/>
  <c r="CC390" i="1"/>
  <c r="CB391" i="1"/>
  <c r="CC391" i="1"/>
  <c r="CB392" i="1"/>
  <c r="CC392" i="1"/>
  <c r="CB393" i="1"/>
  <c r="CC393" i="1"/>
  <c r="CB394" i="1"/>
  <c r="CC394" i="1"/>
  <c r="CB395" i="1"/>
  <c r="CC395" i="1"/>
  <c r="CB396" i="1"/>
  <c r="CC396" i="1"/>
  <c r="CB397" i="1"/>
  <c r="CC397" i="1"/>
  <c r="CB398" i="1"/>
  <c r="CC398" i="1"/>
  <c r="CB399" i="1"/>
  <c r="CC399" i="1"/>
  <c r="CB400" i="1"/>
  <c r="CC400" i="1"/>
  <c r="CB401" i="1"/>
  <c r="CC401" i="1"/>
  <c r="CB402" i="1"/>
  <c r="CC402" i="1"/>
  <c r="CB403" i="1"/>
  <c r="CC403" i="1"/>
  <c r="CB404" i="1"/>
  <c r="CC404" i="1"/>
  <c r="CB405" i="1"/>
  <c r="CC405" i="1"/>
  <c r="CB406" i="1"/>
  <c r="CC406" i="1"/>
  <c r="CB407" i="1"/>
  <c r="CC407" i="1"/>
  <c r="CB408" i="1"/>
  <c r="CC408" i="1"/>
  <c r="CB409" i="1"/>
  <c r="CC409" i="1"/>
  <c r="CB410" i="1"/>
  <c r="CC410" i="1"/>
  <c r="CB411" i="1"/>
  <c r="CC411" i="1"/>
  <c r="CB412" i="1"/>
  <c r="CC412" i="1"/>
  <c r="CB413" i="1"/>
  <c r="CC413" i="1"/>
  <c r="CB414" i="1"/>
  <c r="CC414" i="1"/>
  <c r="CB415" i="1"/>
  <c r="CC415" i="1"/>
  <c r="CB416" i="1"/>
  <c r="CC416" i="1"/>
  <c r="CB417" i="1"/>
  <c r="CC417" i="1"/>
  <c r="CB418" i="1"/>
  <c r="CC418" i="1"/>
  <c r="CB419" i="1"/>
  <c r="CC419" i="1"/>
  <c r="CB420" i="1"/>
  <c r="CC420" i="1"/>
  <c r="CB421" i="1"/>
  <c r="CC421" i="1"/>
  <c r="CB422" i="1"/>
  <c r="CC422" i="1"/>
  <c r="CB423" i="1"/>
  <c r="CC423" i="1"/>
  <c r="CB424" i="1"/>
  <c r="CC424" i="1"/>
  <c r="CB425" i="1"/>
  <c r="CC425" i="1"/>
  <c r="CB426" i="1"/>
  <c r="CC426" i="1"/>
  <c r="CB427" i="1"/>
  <c r="CC427" i="1"/>
  <c r="CB428" i="1"/>
  <c r="CC428" i="1"/>
  <c r="CB429" i="1"/>
  <c r="CC429" i="1"/>
  <c r="CB430" i="1"/>
  <c r="CC430" i="1"/>
  <c r="CB431" i="1"/>
  <c r="CC431" i="1"/>
  <c r="CB432" i="1"/>
  <c r="CC432" i="1"/>
  <c r="CB433" i="1"/>
  <c r="CC433" i="1"/>
  <c r="CB434" i="1"/>
  <c r="CC434" i="1"/>
  <c r="CB435" i="1"/>
  <c r="CC435" i="1"/>
  <c r="CB436" i="1"/>
  <c r="CC436" i="1"/>
  <c r="CB437" i="1"/>
  <c r="CC437" i="1"/>
  <c r="CB438" i="1"/>
  <c r="CC438" i="1"/>
  <c r="CB439" i="1"/>
  <c r="CC439" i="1"/>
  <c r="CB440" i="1"/>
  <c r="CC440" i="1"/>
  <c r="CB441" i="1"/>
  <c r="CC441" i="1"/>
  <c r="CB442" i="1"/>
  <c r="CC442" i="1"/>
  <c r="CB443" i="1"/>
  <c r="CC443" i="1"/>
  <c r="CB444" i="1"/>
  <c r="CC444" i="1"/>
  <c r="CB445" i="1"/>
  <c r="CC445" i="1"/>
  <c r="CB446" i="1"/>
  <c r="CC446" i="1"/>
  <c r="CB447" i="1"/>
  <c r="CC447" i="1"/>
  <c r="CB448" i="1"/>
  <c r="CC448" i="1"/>
  <c r="CB449" i="1"/>
  <c r="CC449" i="1"/>
  <c r="CB450" i="1"/>
  <c r="CC450" i="1"/>
  <c r="CB451" i="1"/>
  <c r="CC451" i="1"/>
  <c r="CB452" i="1"/>
  <c r="CC452" i="1"/>
  <c r="CB453" i="1"/>
  <c r="CC453" i="1"/>
  <c r="CB454" i="1"/>
  <c r="CC454" i="1"/>
  <c r="CB455" i="1"/>
  <c r="CC455" i="1"/>
  <c r="CB456" i="1"/>
  <c r="CC456" i="1"/>
  <c r="CB457" i="1"/>
  <c r="CC457" i="1"/>
  <c r="CB458" i="1"/>
  <c r="CC458" i="1"/>
  <c r="CB459" i="1"/>
  <c r="CC459" i="1"/>
  <c r="CB460" i="1"/>
  <c r="CC460" i="1"/>
  <c r="CB461" i="1"/>
  <c r="CC461" i="1"/>
  <c r="CB462" i="1"/>
  <c r="CC462" i="1"/>
  <c r="CB463" i="1"/>
  <c r="CC463" i="1"/>
  <c r="CB464" i="1"/>
  <c r="CC464" i="1"/>
  <c r="CB465" i="1"/>
  <c r="CC465" i="1"/>
  <c r="CB466" i="1"/>
  <c r="CC466" i="1"/>
  <c r="CB467" i="1"/>
  <c r="CC467" i="1"/>
  <c r="CB468" i="1"/>
  <c r="CC468" i="1"/>
  <c r="CB469" i="1"/>
  <c r="CC469" i="1"/>
  <c r="CB470" i="1"/>
  <c r="CC470" i="1"/>
  <c r="CB471" i="1"/>
  <c r="CC471" i="1"/>
  <c r="CB472" i="1"/>
  <c r="CC472" i="1"/>
  <c r="CB473" i="1"/>
  <c r="CC473" i="1"/>
  <c r="CB474" i="1"/>
  <c r="CC474" i="1"/>
  <c r="CB475" i="1"/>
  <c r="CC475" i="1"/>
  <c r="CB476" i="1"/>
  <c r="CC476" i="1"/>
  <c r="CB477" i="1"/>
  <c r="CC477" i="1"/>
  <c r="CB478" i="1"/>
  <c r="CC478" i="1"/>
  <c r="CB479" i="1"/>
  <c r="CC479" i="1"/>
  <c r="CB480" i="1"/>
  <c r="CC480" i="1"/>
  <c r="CB481" i="1"/>
  <c r="CC481" i="1"/>
  <c r="CB482" i="1"/>
  <c r="CC482" i="1"/>
  <c r="CB483" i="1"/>
  <c r="CC483" i="1"/>
  <c r="CB484" i="1"/>
  <c r="CC484" i="1"/>
  <c r="CB485" i="1"/>
  <c r="CC485" i="1"/>
  <c r="CB486" i="1"/>
  <c r="CC486" i="1"/>
  <c r="CB487" i="1"/>
  <c r="CC487" i="1"/>
  <c r="CB488" i="1"/>
  <c r="CC488" i="1"/>
  <c r="CB489" i="1"/>
  <c r="CC489" i="1"/>
  <c r="CB490" i="1"/>
  <c r="CC490" i="1"/>
  <c r="CB491" i="1"/>
  <c r="CC491" i="1"/>
  <c r="CB492" i="1"/>
  <c r="CC492" i="1"/>
  <c r="CB493" i="1"/>
  <c r="CC493" i="1"/>
  <c r="CB494" i="1"/>
  <c r="CC494" i="1"/>
  <c r="CB495" i="1"/>
  <c r="CC495" i="1"/>
  <c r="CB496" i="1"/>
  <c r="CC496" i="1"/>
  <c r="CB497" i="1"/>
  <c r="CC497" i="1"/>
  <c r="CB498" i="1"/>
  <c r="CC498" i="1"/>
  <c r="CB499" i="1"/>
  <c r="CC499" i="1"/>
  <c r="CB500" i="1"/>
  <c r="CC500" i="1"/>
  <c r="CB501" i="1"/>
  <c r="CC501" i="1"/>
  <c r="CB502" i="1"/>
  <c r="CC502" i="1"/>
  <c r="CB503" i="1"/>
  <c r="CC503" i="1"/>
  <c r="CB504" i="1"/>
  <c r="CC504" i="1"/>
  <c r="CB505" i="1"/>
  <c r="CC505" i="1"/>
  <c r="CB506" i="1"/>
  <c r="CC506" i="1"/>
  <c r="CB507" i="1"/>
  <c r="CC507" i="1"/>
  <c r="CB508" i="1"/>
  <c r="CC508" i="1"/>
  <c r="CB509" i="1"/>
  <c r="CC509" i="1"/>
  <c r="CB510" i="1"/>
  <c r="CC510" i="1"/>
  <c r="CB511" i="1"/>
  <c r="CC511" i="1"/>
  <c r="CB512" i="1"/>
  <c r="CC512" i="1"/>
  <c r="CB513" i="1"/>
  <c r="CC513" i="1"/>
  <c r="CB514" i="1"/>
  <c r="CC514" i="1"/>
  <c r="CB515" i="1"/>
  <c r="CC515" i="1"/>
  <c r="CB516" i="1"/>
  <c r="CC516" i="1"/>
  <c r="CB517" i="1"/>
  <c r="CC517" i="1"/>
  <c r="CB518" i="1"/>
  <c r="CC518" i="1"/>
  <c r="CB519" i="1"/>
  <c r="CC519" i="1"/>
  <c r="CB520" i="1"/>
  <c r="CC520" i="1"/>
  <c r="CB521" i="1"/>
  <c r="CC521" i="1"/>
  <c r="CB522" i="1"/>
  <c r="CC522" i="1"/>
  <c r="CB523" i="1"/>
  <c r="CC523" i="1"/>
  <c r="CB524" i="1"/>
  <c r="CC524" i="1"/>
  <c r="CB525" i="1"/>
  <c r="CC525" i="1"/>
  <c r="CB526" i="1"/>
  <c r="CC526" i="1"/>
  <c r="CB527" i="1"/>
  <c r="CC527" i="1"/>
  <c r="CB528" i="1"/>
  <c r="CC528" i="1"/>
  <c r="CB529" i="1"/>
  <c r="CC529" i="1"/>
  <c r="CB530" i="1"/>
  <c r="CC530" i="1"/>
  <c r="CB531" i="1"/>
  <c r="CC531" i="1"/>
  <c r="CB532" i="1"/>
  <c r="CC532" i="1"/>
  <c r="CB533" i="1"/>
  <c r="CC533" i="1"/>
  <c r="CB534" i="1"/>
  <c r="CC534" i="1"/>
  <c r="CB535" i="1"/>
  <c r="CC535" i="1"/>
  <c r="CB536" i="1"/>
  <c r="CC536" i="1"/>
  <c r="CB537" i="1"/>
  <c r="CC537" i="1"/>
  <c r="CB538" i="1"/>
  <c r="CC538" i="1"/>
  <c r="CB539" i="1"/>
  <c r="CC539" i="1"/>
  <c r="CB540" i="1"/>
  <c r="CC540" i="1"/>
  <c r="CB541" i="1"/>
  <c r="CC541" i="1"/>
  <c r="CB542" i="1"/>
  <c r="CC542" i="1"/>
  <c r="CB543" i="1"/>
  <c r="CC543" i="1"/>
  <c r="CB544" i="1"/>
  <c r="CC544" i="1"/>
  <c r="CB545" i="1"/>
  <c r="CC545" i="1"/>
  <c r="CB546" i="1"/>
  <c r="CC546" i="1"/>
  <c r="CB547" i="1"/>
  <c r="CC547" i="1"/>
  <c r="CB548" i="1"/>
  <c r="CC548" i="1"/>
  <c r="CB549" i="1"/>
  <c r="CC549" i="1"/>
  <c r="CB550" i="1"/>
  <c r="CC550" i="1"/>
  <c r="CB551" i="1"/>
  <c r="CC551" i="1"/>
  <c r="CB552" i="1"/>
  <c r="CC552" i="1"/>
  <c r="CB553" i="1"/>
  <c r="CC553" i="1"/>
  <c r="CB554" i="1"/>
  <c r="CC554" i="1"/>
  <c r="CB555" i="1"/>
  <c r="CC555" i="1"/>
  <c r="CB556" i="1"/>
  <c r="CC556" i="1"/>
  <c r="CB557" i="1"/>
  <c r="CC557" i="1"/>
  <c r="CB558" i="1"/>
  <c r="CC558" i="1"/>
  <c r="CB559" i="1"/>
  <c r="CC559" i="1"/>
  <c r="CB560" i="1"/>
  <c r="CC560" i="1"/>
  <c r="CB561" i="1"/>
  <c r="CC561" i="1"/>
  <c r="CB562" i="1"/>
  <c r="CC562" i="1"/>
  <c r="CB563" i="1"/>
  <c r="CC563" i="1"/>
  <c r="CB564" i="1"/>
  <c r="CC564" i="1"/>
  <c r="CB565" i="1"/>
  <c r="CC565" i="1"/>
  <c r="CB566" i="1"/>
  <c r="CC566" i="1"/>
  <c r="CB567" i="1"/>
  <c r="CC567" i="1"/>
  <c r="CB568" i="1"/>
  <c r="CC568" i="1"/>
  <c r="CB569" i="1"/>
  <c r="CC569" i="1"/>
  <c r="CB570" i="1"/>
  <c r="CC570" i="1"/>
  <c r="CB571" i="1"/>
  <c r="CC571" i="1"/>
  <c r="CB572" i="1"/>
  <c r="CC572" i="1"/>
  <c r="CB573" i="1"/>
  <c r="CC573" i="1"/>
  <c r="CB574" i="1"/>
  <c r="CC574" i="1"/>
  <c r="CB575" i="1"/>
  <c r="CC575" i="1"/>
  <c r="CB576" i="1"/>
  <c r="CC576" i="1"/>
  <c r="CB577" i="1"/>
  <c r="CC577" i="1"/>
  <c r="CB578" i="1"/>
  <c r="CC578" i="1"/>
  <c r="CB579" i="1"/>
  <c r="CC579" i="1"/>
  <c r="CB580" i="1"/>
  <c r="CC580" i="1"/>
  <c r="CB581" i="1"/>
  <c r="CC581" i="1"/>
  <c r="CB582" i="1"/>
  <c r="CC582" i="1"/>
  <c r="CB583" i="1"/>
  <c r="CC583" i="1"/>
  <c r="CB584" i="1"/>
  <c r="CC584" i="1"/>
  <c r="CB585" i="1"/>
  <c r="CC585" i="1"/>
  <c r="CB586" i="1"/>
  <c r="CC586" i="1"/>
  <c r="CB587" i="1"/>
  <c r="CC587" i="1"/>
  <c r="CB588" i="1"/>
  <c r="CC588" i="1"/>
  <c r="CB589" i="1"/>
  <c r="CC589" i="1"/>
  <c r="CB590" i="1"/>
  <c r="CC590" i="1"/>
  <c r="CB591" i="1"/>
  <c r="CC591" i="1"/>
  <c r="CB592" i="1"/>
  <c r="CC592" i="1"/>
  <c r="CB593" i="1"/>
  <c r="CC593" i="1"/>
  <c r="CB594" i="1"/>
  <c r="CC594" i="1"/>
  <c r="CB595" i="1"/>
  <c r="CC595" i="1"/>
  <c r="CB596" i="1"/>
  <c r="CC596" i="1"/>
  <c r="CB597" i="1"/>
  <c r="CC597" i="1"/>
  <c r="CB598" i="1"/>
  <c r="CC598" i="1"/>
  <c r="CB599" i="1"/>
  <c r="CC599" i="1"/>
  <c r="CB600" i="1"/>
  <c r="CC600" i="1"/>
  <c r="CB601" i="1"/>
  <c r="CC601" i="1"/>
  <c r="CB602" i="1"/>
  <c r="CC602" i="1"/>
  <c r="CB603" i="1"/>
  <c r="CC603" i="1"/>
  <c r="CB604" i="1"/>
  <c r="CC604" i="1"/>
  <c r="CB605" i="1"/>
  <c r="CC605" i="1"/>
  <c r="CB606" i="1"/>
  <c r="CC606" i="1"/>
  <c r="CB607" i="1"/>
  <c r="CC607" i="1"/>
  <c r="CB608" i="1"/>
  <c r="CC608" i="1"/>
  <c r="CB609" i="1"/>
  <c r="CC609" i="1"/>
  <c r="CB610" i="1"/>
  <c r="CC610" i="1"/>
  <c r="CB611" i="1"/>
  <c r="CC611" i="1"/>
  <c r="CB612" i="1"/>
  <c r="CC612" i="1"/>
  <c r="CB613" i="1"/>
  <c r="CC613" i="1"/>
  <c r="CB614" i="1"/>
  <c r="CC614" i="1"/>
  <c r="CB615" i="1"/>
  <c r="CC615" i="1"/>
  <c r="CB616" i="1"/>
  <c r="CC616" i="1"/>
  <c r="CB617" i="1"/>
  <c r="CC617" i="1"/>
  <c r="CB618" i="1"/>
  <c r="CC618" i="1"/>
  <c r="CB619" i="1"/>
  <c r="CC619" i="1"/>
  <c r="CB620" i="1"/>
  <c r="CC620" i="1"/>
  <c r="CB621" i="1"/>
  <c r="CC621" i="1"/>
  <c r="CB622" i="1"/>
  <c r="CC622" i="1"/>
  <c r="CB623" i="1"/>
  <c r="CC623" i="1"/>
  <c r="CB624" i="1"/>
  <c r="CC624" i="1"/>
  <c r="CB625" i="1"/>
  <c r="CC625" i="1"/>
  <c r="CB626" i="1"/>
  <c r="CC626" i="1"/>
  <c r="CB627" i="1"/>
  <c r="CC627" i="1"/>
  <c r="CB628" i="1"/>
  <c r="CC628" i="1"/>
  <c r="CB629" i="1"/>
  <c r="CC629" i="1"/>
  <c r="CB630" i="1"/>
  <c r="CC630" i="1"/>
  <c r="CB631" i="1"/>
  <c r="CC631" i="1"/>
  <c r="CB632" i="1"/>
  <c r="CC632" i="1"/>
  <c r="CB633" i="1"/>
  <c r="CC633" i="1"/>
  <c r="CB634" i="1"/>
  <c r="CC634" i="1"/>
  <c r="CB635" i="1"/>
  <c r="CC635" i="1"/>
  <c r="CB636" i="1"/>
  <c r="CC636" i="1"/>
  <c r="CB637" i="1"/>
  <c r="CC637" i="1"/>
  <c r="CB638" i="1"/>
  <c r="CC638" i="1"/>
  <c r="CB639" i="1"/>
  <c r="CC639" i="1"/>
  <c r="CB640" i="1"/>
  <c r="CC640" i="1"/>
  <c r="CB641" i="1"/>
  <c r="CC641" i="1"/>
  <c r="CB642" i="1"/>
  <c r="CC642" i="1"/>
  <c r="CB643" i="1"/>
  <c r="CC643" i="1"/>
  <c r="CB644" i="1"/>
  <c r="CC644" i="1"/>
  <c r="CB645" i="1"/>
  <c r="CC645" i="1"/>
  <c r="CB646" i="1"/>
  <c r="CC646" i="1"/>
  <c r="CB647" i="1"/>
  <c r="CC647" i="1"/>
  <c r="CB648" i="1"/>
  <c r="CC648" i="1"/>
  <c r="CB649" i="1"/>
  <c r="CC649" i="1"/>
  <c r="CB650" i="1"/>
  <c r="CC650" i="1"/>
  <c r="CB651" i="1"/>
  <c r="CC651" i="1"/>
  <c r="CB652" i="1"/>
  <c r="CC652" i="1"/>
  <c r="CB653" i="1"/>
  <c r="CC653" i="1"/>
  <c r="CB654" i="1"/>
  <c r="CC654" i="1"/>
  <c r="CB655" i="1"/>
  <c r="CC655" i="1"/>
  <c r="CB656" i="1"/>
  <c r="CC656" i="1"/>
  <c r="CB657" i="1"/>
  <c r="CC657" i="1"/>
  <c r="CB658" i="1"/>
  <c r="CC658" i="1"/>
  <c r="CB659" i="1"/>
  <c r="CC659" i="1"/>
  <c r="CB660" i="1"/>
  <c r="CC660" i="1"/>
  <c r="CB661" i="1"/>
  <c r="CC661" i="1"/>
  <c r="CB662" i="1"/>
  <c r="CC662" i="1"/>
  <c r="CB663" i="1"/>
  <c r="CC663" i="1"/>
  <c r="CB664" i="1"/>
  <c r="CC664" i="1"/>
  <c r="CB665" i="1"/>
  <c r="CC665" i="1"/>
  <c r="CB666" i="1"/>
  <c r="CC666" i="1"/>
  <c r="CB667" i="1"/>
  <c r="CC667" i="1"/>
  <c r="CB668" i="1"/>
  <c r="CC668" i="1"/>
  <c r="CB669" i="1"/>
  <c r="CC669" i="1"/>
  <c r="CB670" i="1"/>
  <c r="CC670" i="1"/>
  <c r="CB671" i="1"/>
  <c r="CC671" i="1"/>
  <c r="CB672" i="1"/>
  <c r="CC672" i="1"/>
  <c r="CB673" i="1"/>
  <c r="CC673" i="1"/>
  <c r="CB674" i="1"/>
  <c r="CC674" i="1"/>
  <c r="CB675" i="1"/>
  <c r="CC675" i="1"/>
  <c r="CB676" i="1"/>
  <c r="CC676" i="1"/>
  <c r="CB677" i="1"/>
  <c r="CC677" i="1"/>
  <c r="CB678" i="1"/>
  <c r="CC678" i="1"/>
  <c r="CB679" i="1"/>
  <c r="CC679" i="1"/>
  <c r="CB680" i="1"/>
  <c r="CC680" i="1"/>
  <c r="CB681" i="1"/>
  <c r="CC681" i="1"/>
  <c r="CB682" i="1"/>
  <c r="CC682" i="1"/>
  <c r="CB683" i="1"/>
  <c r="CC683" i="1"/>
  <c r="CB684" i="1"/>
  <c r="CC684" i="1"/>
  <c r="CB685" i="1"/>
  <c r="CC685" i="1"/>
  <c r="CB686" i="1"/>
  <c r="CC686" i="1"/>
  <c r="CB687" i="1"/>
  <c r="CC687" i="1"/>
  <c r="CB688" i="1"/>
  <c r="CC688" i="1"/>
  <c r="CB689" i="1"/>
  <c r="CC689" i="1"/>
  <c r="CB690" i="1"/>
  <c r="CC690" i="1"/>
  <c r="CB691" i="1"/>
  <c r="CC691" i="1"/>
  <c r="CB692" i="1"/>
  <c r="CC692" i="1"/>
  <c r="CB693" i="1"/>
  <c r="CC693" i="1"/>
  <c r="CB694" i="1"/>
  <c r="CC694" i="1"/>
  <c r="CB695" i="1"/>
  <c r="CC695" i="1"/>
  <c r="CB696" i="1"/>
  <c r="CC696" i="1"/>
  <c r="CB697" i="1"/>
  <c r="CC697" i="1"/>
  <c r="CB698" i="1"/>
  <c r="CC698" i="1"/>
  <c r="CB699" i="1"/>
  <c r="CC699" i="1"/>
  <c r="CB700" i="1"/>
  <c r="CC700" i="1"/>
  <c r="CB701" i="1"/>
  <c r="CC701" i="1"/>
  <c r="CB702" i="1"/>
  <c r="CC702" i="1"/>
  <c r="CB703" i="1"/>
  <c r="CC703" i="1"/>
  <c r="CB704" i="1"/>
  <c r="CC704" i="1"/>
  <c r="CB705" i="1"/>
  <c r="CC705" i="1"/>
  <c r="CB706" i="1"/>
  <c r="CC706" i="1"/>
  <c r="CB707" i="1"/>
  <c r="CC707" i="1"/>
  <c r="CB708" i="1"/>
  <c r="CC708" i="1"/>
  <c r="CB709" i="1"/>
  <c r="CC709" i="1"/>
  <c r="CB710" i="1"/>
  <c r="CC710" i="1"/>
  <c r="CB711" i="1"/>
  <c r="CC711" i="1"/>
  <c r="CB712" i="1"/>
  <c r="CC712" i="1"/>
  <c r="CB713" i="1"/>
  <c r="CC713" i="1"/>
  <c r="CB714" i="1"/>
  <c r="CC714" i="1"/>
  <c r="CB715" i="1"/>
  <c r="CC715" i="1"/>
  <c r="CB716" i="1"/>
  <c r="CC716" i="1"/>
  <c r="CB717" i="1"/>
  <c r="CC717" i="1"/>
  <c r="CB718" i="1"/>
  <c r="CC718" i="1"/>
  <c r="CB719" i="1"/>
  <c r="CC719" i="1"/>
  <c r="CB720" i="1"/>
  <c r="CC720" i="1"/>
  <c r="CB721" i="1"/>
  <c r="CC721" i="1"/>
  <c r="CB722" i="1"/>
  <c r="CC722" i="1"/>
  <c r="CB723" i="1"/>
  <c r="CC723" i="1"/>
  <c r="CB724" i="1"/>
  <c r="CC724" i="1"/>
  <c r="CB725" i="1"/>
  <c r="CC725" i="1"/>
  <c r="CB726" i="1"/>
  <c r="CC726" i="1"/>
  <c r="CB727" i="1"/>
  <c r="CC727" i="1"/>
  <c r="CB728" i="1"/>
  <c r="CC728" i="1"/>
  <c r="CB729" i="1"/>
  <c r="CC729" i="1"/>
  <c r="CB730" i="1"/>
  <c r="CC730" i="1"/>
  <c r="CB731" i="1"/>
  <c r="CC731" i="1"/>
  <c r="CB732" i="1"/>
  <c r="CC732" i="1"/>
  <c r="CB733" i="1"/>
  <c r="CC733" i="1"/>
  <c r="CB734" i="1"/>
  <c r="CC734" i="1"/>
  <c r="CB735" i="1"/>
  <c r="CC735" i="1"/>
  <c r="CB736" i="1"/>
  <c r="CC736" i="1"/>
  <c r="CB737" i="1"/>
  <c r="CC737" i="1"/>
  <c r="CB738" i="1"/>
  <c r="CC738" i="1"/>
  <c r="CB739" i="1"/>
  <c r="CC739" i="1"/>
  <c r="CB740" i="1"/>
  <c r="CC740" i="1"/>
  <c r="CB741" i="1"/>
  <c r="CC741" i="1"/>
  <c r="CB742" i="1"/>
  <c r="CC742" i="1"/>
  <c r="CB743" i="1"/>
  <c r="CC743" i="1"/>
  <c r="CB744" i="1"/>
  <c r="CC744" i="1"/>
  <c r="CB745" i="1"/>
  <c r="CC745" i="1"/>
  <c r="CB746" i="1"/>
  <c r="CC746" i="1"/>
  <c r="CB747" i="1"/>
  <c r="CC747" i="1"/>
  <c r="CB748" i="1"/>
  <c r="CC748" i="1"/>
  <c r="CB749" i="1"/>
  <c r="CC749" i="1"/>
  <c r="CB750" i="1"/>
  <c r="CC750" i="1"/>
  <c r="CB751" i="1"/>
  <c r="CC751" i="1"/>
  <c r="CB752" i="1"/>
  <c r="CC752" i="1"/>
  <c r="CB753" i="1"/>
  <c r="CC753" i="1"/>
  <c r="CB754" i="1"/>
  <c r="CC754" i="1"/>
  <c r="CB755" i="1"/>
  <c r="CC755" i="1"/>
  <c r="CB756" i="1"/>
  <c r="CC756" i="1"/>
  <c r="CB757" i="1"/>
  <c r="CC757" i="1"/>
  <c r="CB758" i="1"/>
  <c r="CC758" i="1"/>
  <c r="CB759" i="1"/>
  <c r="CC759" i="1"/>
  <c r="CB760" i="1"/>
  <c r="CC760" i="1"/>
  <c r="CB761" i="1"/>
  <c r="CC761" i="1"/>
  <c r="CB762" i="1"/>
  <c r="CC762" i="1"/>
  <c r="CB763" i="1"/>
  <c r="CC763" i="1"/>
  <c r="CB764" i="1"/>
  <c r="CC764" i="1"/>
  <c r="CB765" i="1"/>
  <c r="CC765" i="1"/>
  <c r="CB766" i="1"/>
  <c r="CC766" i="1"/>
  <c r="CB767" i="1"/>
  <c r="CC767" i="1"/>
  <c r="CB768" i="1"/>
  <c r="CC768" i="1"/>
  <c r="CB769" i="1"/>
  <c r="CC769" i="1"/>
  <c r="CB770" i="1"/>
  <c r="CC770" i="1"/>
  <c r="CB771" i="1"/>
  <c r="CC771" i="1"/>
  <c r="CB772" i="1"/>
  <c r="CC772" i="1"/>
  <c r="CB773" i="1"/>
  <c r="CC773" i="1"/>
  <c r="CB774" i="1"/>
  <c r="CC774" i="1"/>
  <c r="CB775" i="1"/>
  <c r="CC775" i="1"/>
  <c r="CB776" i="1"/>
  <c r="CC776" i="1"/>
  <c r="CB777" i="1"/>
  <c r="CC777" i="1"/>
  <c r="CB778" i="1"/>
  <c r="CC778" i="1"/>
  <c r="CB779" i="1"/>
  <c r="CC779" i="1"/>
  <c r="CB780" i="1"/>
  <c r="CC780" i="1"/>
  <c r="CB781" i="1"/>
  <c r="CC781" i="1"/>
  <c r="CB782" i="1"/>
  <c r="CC782" i="1"/>
  <c r="CB783" i="1"/>
  <c r="CC783" i="1"/>
  <c r="CB784" i="1"/>
  <c r="CC784" i="1"/>
  <c r="CB785" i="1"/>
  <c r="CC785" i="1"/>
  <c r="CB786" i="1"/>
  <c r="CC786" i="1"/>
  <c r="CB787" i="1"/>
  <c r="CC787" i="1"/>
  <c r="CB788" i="1"/>
  <c r="CC788" i="1"/>
  <c r="CB789" i="1"/>
  <c r="CC789" i="1"/>
  <c r="CB790" i="1"/>
  <c r="CC790" i="1"/>
  <c r="CB791" i="1"/>
  <c r="CC791" i="1"/>
  <c r="CB792" i="1"/>
  <c r="CC792" i="1"/>
  <c r="CB793" i="1"/>
  <c r="CC793" i="1"/>
  <c r="CB794" i="1"/>
  <c r="CC794" i="1"/>
  <c r="CB795" i="1"/>
  <c r="CC795" i="1"/>
  <c r="CB796" i="1"/>
  <c r="CC796" i="1"/>
  <c r="CB797" i="1"/>
  <c r="CC797" i="1"/>
  <c r="CB798" i="1"/>
  <c r="CC798" i="1"/>
  <c r="CB799" i="1"/>
  <c r="CC799" i="1"/>
  <c r="CB800" i="1"/>
  <c r="CC800" i="1"/>
  <c r="CB801" i="1"/>
  <c r="CC801" i="1"/>
  <c r="CB802" i="1"/>
  <c r="CC802" i="1"/>
  <c r="CB803" i="1"/>
  <c r="CC803" i="1"/>
  <c r="CB804" i="1"/>
  <c r="CC804" i="1"/>
  <c r="CB805" i="1"/>
  <c r="CC805" i="1"/>
  <c r="CB806" i="1"/>
  <c r="CC806" i="1"/>
  <c r="CB807" i="1"/>
  <c r="CC807" i="1"/>
  <c r="CB808" i="1"/>
  <c r="CC808" i="1"/>
  <c r="CB809" i="1"/>
  <c r="CC809" i="1"/>
  <c r="CB810" i="1"/>
  <c r="CC810" i="1"/>
  <c r="CB811" i="1"/>
  <c r="CC811" i="1"/>
  <c r="CB812" i="1"/>
  <c r="CC812" i="1"/>
  <c r="CB813" i="1"/>
  <c r="CC813" i="1"/>
  <c r="CB814" i="1"/>
  <c r="CC814" i="1"/>
  <c r="CB815" i="1"/>
  <c r="CC815" i="1"/>
  <c r="CB816" i="1"/>
  <c r="CC816" i="1"/>
  <c r="CB817" i="1"/>
  <c r="CC817" i="1"/>
  <c r="CB818" i="1"/>
  <c r="CC818" i="1"/>
  <c r="CB819" i="1"/>
  <c r="CC819" i="1"/>
  <c r="CB820" i="1"/>
  <c r="CC820" i="1"/>
  <c r="CB821" i="1"/>
  <c r="CC821" i="1"/>
  <c r="CB822" i="1"/>
  <c r="CC822" i="1"/>
  <c r="CB823" i="1"/>
  <c r="CC823" i="1"/>
  <c r="CB824" i="1"/>
  <c r="CC824" i="1"/>
  <c r="CB825" i="1"/>
  <c r="CC825" i="1"/>
  <c r="CB826" i="1"/>
  <c r="CC826" i="1"/>
  <c r="CB827" i="1"/>
  <c r="CC827" i="1"/>
  <c r="CB828" i="1"/>
  <c r="CC828" i="1"/>
  <c r="CB829" i="1"/>
  <c r="CC829" i="1"/>
  <c r="CB830" i="1"/>
  <c r="CC830" i="1"/>
  <c r="CB831" i="1"/>
  <c r="CC831" i="1"/>
  <c r="CB832" i="1"/>
  <c r="CC832" i="1"/>
  <c r="CB833" i="1"/>
  <c r="CC833" i="1"/>
  <c r="CB834" i="1"/>
  <c r="CC834" i="1"/>
  <c r="CB835" i="1"/>
  <c r="CC835" i="1"/>
  <c r="CB836" i="1"/>
  <c r="CC836" i="1"/>
  <c r="CB837" i="1"/>
  <c r="CC837" i="1"/>
  <c r="CB838" i="1"/>
  <c r="CC838" i="1"/>
  <c r="CB839" i="1"/>
  <c r="CC839" i="1"/>
  <c r="CB840" i="1"/>
  <c r="CC840" i="1"/>
  <c r="CB841" i="1"/>
  <c r="CC841" i="1"/>
  <c r="CB842" i="1"/>
  <c r="CC842" i="1"/>
  <c r="CB843" i="1"/>
  <c r="CC843" i="1"/>
  <c r="CB844" i="1"/>
  <c r="CC844" i="1"/>
  <c r="CB845" i="1"/>
  <c r="CC845" i="1"/>
  <c r="CB846" i="1"/>
  <c r="CC846" i="1"/>
  <c r="CB847" i="1"/>
  <c r="CC847" i="1"/>
  <c r="CB848" i="1"/>
  <c r="CC848" i="1"/>
  <c r="CB849" i="1"/>
  <c r="CC849" i="1"/>
  <c r="CB850" i="1"/>
  <c r="CC850" i="1"/>
  <c r="CB851" i="1"/>
  <c r="CC851" i="1"/>
  <c r="CB852" i="1"/>
  <c r="CC852" i="1"/>
  <c r="CB853" i="1"/>
  <c r="CC853" i="1"/>
  <c r="CB854" i="1"/>
  <c r="CC854" i="1"/>
  <c r="CB855" i="1"/>
  <c r="CC855" i="1"/>
  <c r="CB856" i="1"/>
  <c r="CC856" i="1"/>
  <c r="CB857" i="1"/>
  <c r="CC857" i="1"/>
  <c r="CB858" i="1"/>
  <c r="CC858" i="1"/>
  <c r="CB859" i="1"/>
  <c r="CC859" i="1"/>
  <c r="CB860" i="1"/>
  <c r="CC860" i="1"/>
  <c r="CB861" i="1"/>
  <c r="CC861" i="1"/>
  <c r="CB862" i="1"/>
  <c r="CC862" i="1"/>
  <c r="CB863" i="1"/>
  <c r="CC863" i="1"/>
  <c r="CB864" i="1"/>
  <c r="CC864" i="1"/>
  <c r="CB865" i="1"/>
  <c r="CC865" i="1"/>
  <c r="CB866" i="1"/>
  <c r="CC866" i="1"/>
  <c r="CB867" i="1"/>
  <c r="CC867" i="1"/>
  <c r="CB868" i="1"/>
  <c r="CC868" i="1"/>
  <c r="CB869" i="1"/>
  <c r="CC869" i="1"/>
  <c r="CB870" i="1"/>
  <c r="CC870" i="1"/>
  <c r="CB871" i="1"/>
  <c r="CC871" i="1"/>
  <c r="CB872" i="1"/>
  <c r="CC872" i="1"/>
  <c r="CB873" i="1"/>
  <c r="CC873" i="1"/>
  <c r="CB874" i="1"/>
  <c r="CC874" i="1"/>
  <c r="CB875" i="1"/>
  <c r="CC875" i="1"/>
  <c r="CB876" i="1"/>
  <c r="CC876" i="1"/>
  <c r="CB877" i="1"/>
  <c r="CC877" i="1"/>
  <c r="CB878" i="1"/>
  <c r="CC878" i="1"/>
  <c r="CB879" i="1"/>
  <c r="CC879" i="1"/>
  <c r="CB880" i="1"/>
  <c r="CC880" i="1"/>
  <c r="CB881" i="1"/>
  <c r="CC881" i="1"/>
  <c r="CB882" i="1"/>
  <c r="CC882" i="1"/>
  <c r="CB883" i="1"/>
  <c r="CC883" i="1"/>
  <c r="CB884" i="1"/>
  <c r="CC884" i="1"/>
  <c r="CB885" i="1"/>
  <c r="CC885" i="1"/>
  <c r="CB886" i="1"/>
  <c r="CC886" i="1"/>
  <c r="CB887" i="1"/>
  <c r="CC887" i="1"/>
  <c r="CB888" i="1"/>
  <c r="CC888" i="1"/>
  <c r="CB889" i="1"/>
  <c r="CC889" i="1"/>
  <c r="CB890" i="1"/>
  <c r="CC890" i="1"/>
  <c r="CB891" i="1"/>
  <c r="CC891" i="1"/>
  <c r="CB892" i="1"/>
  <c r="CC892" i="1"/>
  <c r="CB893" i="1"/>
  <c r="CC893" i="1"/>
  <c r="CB894" i="1"/>
  <c r="CC894" i="1"/>
  <c r="CB895" i="1"/>
  <c r="CC895" i="1"/>
  <c r="CB896" i="1"/>
  <c r="CC896" i="1"/>
  <c r="CB897" i="1"/>
  <c r="CC897" i="1"/>
  <c r="CB898" i="1"/>
  <c r="CC898" i="1"/>
  <c r="CB899" i="1"/>
  <c r="CC899" i="1"/>
  <c r="CB900" i="1"/>
  <c r="CC900" i="1"/>
  <c r="CB901" i="1"/>
  <c r="CC901" i="1"/>
  <c r="CB902" i="1"/>
  <c r="CC902" i="1"/>
  <c r="CB903" i="1"/>
  <c r="CC903" i="1"/>
  <c r="CB904" i="1"/>
  <c r="CC904" i="1"/>
  <c r="CB905" i="1"/>
  <c r="CC905" i="1"/>
  <c r="CB906" i="1"/>
  <c r="CC906" i="1"/>
  <c r="CB907" i="1"/>
  <c r="CC907" i="1"/>
  <c r="CB908" i="1"/>
  <c r="CC908" i="1"/>
  <c r="CB909" i="1"/>
  <c r="CC909" i="1"/>
  <c r="CB910" i="1"/>
  <c r="CC910" i="1"/>
  <c r="CB911" i="1"/>
  <c r="CC911" i="1"/>
  <c r="CB912" i="1"/>
  <c r="CC912" i="1"/>
  <c r="CB913" i="1"/>
  <c r="CC913" i="1"/>
  <c r="CB914" i="1"/>
  <c r="CC914" i="1"/>
  <c r="CB915" i="1"/>
  <c r="CC915" i="1"/>
  <c r="CB916" i="1"/>
  <c r="CC916" i="1"/>
  <c r="CB917" i="1"/>
  <c r="CC917" i="1"/>
  <c r="CB918" i="1"/>
  <c r="CC918" i="1"/>
  <c r="CB919" i="1"/>
  <c r="CC919" i="1"/>
  <c r="CB920" i="1"/>
  <c r="CC920" i="1"/>
  <c r="CB921" i="1"/>
  <c r="CC921" i="1"/>
  <c r="CB922" i="1"/>
  <c r="CC922" i="1"/>
  <c r="CB923" i="1"/>
  <c r="CC923" i="1"/>
  <c r="CB924" i="1"/>
  <c r="CC924" i="1"/>
  <c r="CB925" i="1"/>
  <c r="CC925" i="1"/>
  <c r="CB926" i="1"/>
  <c r="CC926" i="1"/>
  <c r="CB927" i="1"/>
  <c r="CC927" i="1"/>
  <c r="CB928" i="1"/>
  <c r="CC928" i="1"/>
  <c r="CB929" i="1"/>
  <c r="CC929" i="1"/>
  <c r="CB930" i="1"/>
  <c r="CC930" i="1"/>
  <c r="CB931" i="1"/>
  <c r="CC931" i="1"/>
  <c r="CB932" i="1"/>
  <c r="CC932" i="1"/>
  <c r="CB933" i="1"/>
  <c r="CC933" i="1"/>
  <c r="CB934" i="1"/>
  <c r="CC934" i="1"/>
  <c r="CB935" i="1"/>
  <c r="CC935" i="1"/>
  <c r="CB936" i="1"/>
  <c r="CC936" i="1"/>
  <c r="CB937" i="1"/>
  <c r="CC937" i="1"/>
  <c r="CB938" i="1"/>
  <c r="CC938" i="1"/>
  <c r="CB939" i="1"/>
  <c r="CC939" i="1"/>
  <c r="CB940" i="1"/>
  <c r="CC940" i="1"/>
  <c r="CB941" i="1"/>
  <c r="CC941" i="1"/>
  <c r="CB942" i="1"/>
  <c r="CC942" i="1"/>
  <c r="CB943" i="1"/>
  <c r="CC943" i="1"/>
  <c r="CB944" i="1"/>
  <c r="CC944" i="1"/>
  <c r="CB945" i="1"/>
  <c r="CC945" i="1"/>
  <c r="CB946" i="1"/>
  <c r="CC946" i="1"/>
  <c r="CB947" i="1"/>
  <c r="CC947" i="1"/>
  <c r="CB948" i="1"/>
  <c r="CC948" i="1"/>
  <c r="CB949" i="1"/>
  <c r="CC949" i="1"/>
  <c r="CB950" i="1"/>
  <c r="CC950" i="1"/>
  <c r="CB951" i="1"/>
  <c r="CC951" i="1"/>
  <c r="CB952" i="1"/>
  <c r="CC952" i="1"/>
  <c r="CB953" i="1"/>
  <c r="CC953" i="1"/>
  <c r="CB954" i="1"/>
  <c r="CC954" i="1"/>
  <c r="CB955" i="1"/>
  <c r="CC955" i="1"/>
  <c r="CB956" i="1"/>
  <c r="CC956" i="1"/>
  <c r="CB957" i="1"/>
  <c r="CC957" i="1"/>
  <c r="CB958" i="1"/>
  <c r="CC958" i="1"/>
  <c r="CB959" i="1"/>
  <c r="CC959" i="1"/>
  <c r="CB960" i="1"/>
  <c r="CC960" i="1"/>
  <c r="CB961" i="1"/>
  <c r="CC961" i="1"/>
  <c r="CB962" i="1"/>
  <c r="CC962" i="1"/>
  <c r="CB963" i="1"/>
  <c r="CC963" i="1"/>
  <c r="CB964" i="1"/>
  <c r="CC964" i="1"/>
  <c r="CB965" i="1"/>
  <c r="CC965" i="1"/>
  <c r="CB966" i="1"/>
  <c r="CC966" i="1"/>
  <c r="CB967" i="1"/>
  <c r="CC967" i="1"/>
  <c r="CB968" i="1"/>
  <c r="CC968" i="1"/>
  <c r="CB969" i="1"/>
  <c r="CC969" i="1"/>
  <c r="CB970" i="1"/>
  <c r="CC970" i="1"/>
  <c r="CB971" i="1"/>
  <c r="CC971" i="1"/>
  <c r="CB972" i="1"/>
  <c r="CC972" i="1"/>
  <c r="CB973" i="1"/>
  <c r="CC973" i="1"/>
  <c r="CB974" i="1"/>
  <c r="CC974" i="1"/>
  <c r="CB975" i="1"/>
  <c r="CC975" i="1"/>
  <c r="CB976" i="1"/>
  <c r="CC976" i="1"/>
  <c r="CB977" i="1"/>
  <c r="CC977" i="1"/>
  <c r="CB978" i="1"/>
  <c r="CC978" i="1"/>
  <c r="CB979" i="1"/>
  <c r="CC979" i="1"/>
  <c r="CB980" i="1"/>
  <c r="CC980" i="1"/>
  <c r="CB981" i="1"/>
  <c r="CC981" i="1"/>
  <c r="CB982" i="1"/>
  <c r="CC982" i="1"/>
  <c r="CB983" i="1"/>
  <c r="CC983" i="1"/>
  <c r="CB984" i="1"/>
  <c r="CC984" i="1"/>
  <c r="CB985" i="1"/>
  <c r="CC985" i="1"/>
  <c r="CB986" i="1"/>
  <c r="CC986" i="1"/>
  <c r="CB987" i="1"/>
  <c r="CC987" i="1"/>
  <c r="CB988" i="1"/>
  <c r="CC988" i="1"/>
  <c r="CB989" i="1"/>
  <c r="CC989" i="1"/>
  <c r="CB990" i="1"/>
  <c r="CC990" i="1"/>
  <c r="CB991" i="1"/>
  <c r="CC991" i="1"/>
  <c r="CB992" i="1"/>
  <c r="CC992" i="1"/>
  <c r="CB993" i="1"/>
  <c r="CC993" i="1"/>
  <c r="CB994" i="1"/>
  <c r="CC994" i="1"/>
  <c r="CB995" i="1"/>
  <c r="CC995" i="1"/>
  <c r="CB996" i="1"/>
  <c r="CC996" i="1"/>
  <c r="CB997" i="1"/>
  <c r="CC997" i="1"/>
  <c r="CB998" i="1"/>
  <c r="CC998" i="1"/>
  <c r="CB999" i="1"/>
  <c r="CC999" i="1"/>
  <c r="CB1000" i="1"/>
  <c r="CC1000" i="1"/>
  <c r="CB1001" i="1"/>
  <c r="CC1001" i="1"/>
  <c r="CB1002" i="1"/>
  <c r="CC1002" i="1"/>
  <c r="CB1003" i="1"/>
  <c r="CC1003" i="1"/>
  <c r="CB1004" i="1"/>
  <c r="CC1004" i="1"/>
  <c r="CB1005" i="1"/>
  <c r="CC1005" i="1"/>
  <c r="CB1006" i="1"/>
  <c r="CC1006" i="1"/>
  <c r="CB1007" i="1"/>
  <c r="CC1007" i="1"/>
  <c r="CB1008" i="1"/>
  <c r="CC1008" i="1"/>
  <c r="CB1009" i="1"/>
  <c r="CC1009" i="1"/>
  <c r="CB1010" i="1"/>
  <c r="CC1010" i="1"/>
  <c r="CB1011" i="1"/>
  <c r="CC1011" i="1"/>
  <c r="CB1012" i="1"/>
  <c r="CC1012" i="1"/>
  <c r="CB1013" i="1"/>
  <c r="CC1013" i="1"/>
  <c r="CB1014" i="1"/>
  <c r="CC1014" i="1"/>
  <c r="CB1015" i="1"/>
  <c r="CC1015" i="1"/>
  <c r="CB1016" i="1"/>
  <c r="CC1016" i="1"/>
  <c r="CB1017" i="1"/>
  <c r="CC1017" i="1"/>
  <c r="CB1018" i="1"/>
  <c r="CC1018" i="1"/>
  <c r="CB1019" i="1"/>
  <c r="CC1019" i="1"/>
  <c r="CB1020" i="1"/>
  <c r="CC1020" i="1"/>
  <c r="CB1021" i="1"/>
  <c r="CC1021" i="1"/>
  <c r="CB1022" i="1"/>
  <c r="CC1022" i="1"/>
  <c r="CB1023" i="1"/>
  <c r="CC1023" i="1"/>
  <c r="CB1024" i="1"/>
  <c r="CC1024" i="1"/>
  <c r="CB1025" i="1"/>
  <c r="CC1025" i="1"/>
  <c r="CB1026" i="1"/>
  <c r="CC1026" i="1"/>
  <c r="CB1027" i="1"/>
  <c r="CC1027" i="1"/>
  <c r="CB1028" i="1"/>
  <c r="CC1028" i="1"/>
  <c r="CB1029" i="1"/>
  <c r="CC1029" i="1"/>
  <c r="CB1030" i="1"/>
  <c r="CC1030" i="1"/>
  <c r="CB1031" i="1"/>
  <c r="CC1031" i="1"/>
  <c r="CB1032" i="1"/>
  <c r="CC1032" i="1"/>
  <c r="CB1033" i="1"/>
  <c r="CC1033" i="1"/>
  <c r="CB1034" i="1"/>
  <c r="CC1034" i="1"/>
  <c r="CB1035" i="1"/>
  <c r="CC1035" i="1"/>
  <c r="CB1036" i="1"/>
  <c r="CC1036" i="1"/>
  <c r="CB1037" i="1"/>
  <c r="CC1037" i="1"/>
  <c r="CB1038" i="1"/>
  <c r="CC1038" i="1"/>
  <c r="CB1039" i="1"/>
  <c r="CC1039" i="1"/>
  <c r="CB1040" i="1"/>
  <c r="CC1040" i="1"/>
  <c r="CB1041" i="1"/>
  <c r="CC1041" i="1"/>
  <c r="CB1042" i="1"/>
  <c r="CC1042" i="1"/>
  <c r="CB1043" i="1"/>
  <c r="CC1043" i="1"/>
  <c r="CB1044" i="1"/>
  <c r="CC1044" i="1"/>
  <c r="CB1045" i="1"/>
  <c r="CC1045" i="1"/>
  <c r="CB1046" i="1"/>
  <c r="CC1046" i="1"/>
  <c r="CB1047" i="1"/>
  <c r="CC1047" i="1"/>
  <c r="CB1048" i="1"/>
  <c r="CC1048" i="1"/>
  <c r="CB1049" i="1"/>
  <c r="CC1049" i="1"/>
  <c r="CB1050" i="1"/>
  <c r="CC1050" i="1"/>
  <c r="CB1051" i="1"/>
  <c r="CC1051" i="1"/>
  <c r="CB1052" i="1"/>
  <c r="CC1052" i="1"/>
  <c r="CB1053" i="1"/>
  <c r="CC1053" i="1"/>
  <c r="CB1054" i="1"/>
  <c r="CC1054" i="1"/>
  <c r="CB1055" i="1"/>
  <c r="CC1055" i="1"/>
  <c r="CB1056" i="1"/>
  <c r="CC1056" i="1"/>
  <c r="CB1057" i="1"/>
  <c r="CC1057" i="1"/>
  <c r="CB1058" i="1"/>
  <c r="CC1058" i="1"/>
  <c r="CB1059" i="1"/>
  <c r="CC1059" i="1"/>
  <c r="CB1060" i="1"/>
  <c r="CC1060" i="1"/>
  <c r="CB1061" i="1"/>
  <c r="CC1061" i="1"/>
  <c r="CB1062" i="1"/>
  <c r="CC1062" i="1"/>
  <c r="CB1063" i="1"/>
  <c r="CC1063" i="1"/>
  <c r="CB1064" i="1"/>
  <c r="CC1064" i="1"/>
  <c r="CB1065" i="1"/>
  <c r="CC1065" i="1"/>
  <c r="CB1066" i="1"/>
  <c r="CC1066" i="1"/>
  <c r="CB1067" i="1"/>
  <c r="CC1067" i="1"/>
  <c r="CB1068" i="1"/>
  <c r="CC1068" i="1"/>
  <c r="CB1069" i="1"/>
  <c r="CC1069" i="1"/>
  <c r="CB1070" i="1"/>
  <c r="CC1070" i="1"/>
  <c r="CB1071" i="1"/>
  <c r="CC1071" i="1"/>
  <c r="CB1072" i="1"/>
  <c r="CC1072" i="1"/>
  <c r="CB1073" i="1"/>
  <c r="CC1073" i="1"/>
  <c r="CB1074" i="1"/>
  <c r="CC1074" i="1"/>
  <c r="CB1075" i="1"/>
  <c r="CC1075" i="1"/>
  <c r="CB1076" i="1"/>
  <c r="CC1076" i="1"/>
  <c r="CB1077" i="1"/>
  <c r="CC1077" i="1"/>
  <c r="CB1078" i="1"/>
  <c r="CC1078" i="1"/>
  <c r="CB1079" i="1"/>
  <c r="CC1079" i="1"/>
  <c r="CB1080" i="1"/>
  <c r="CC1080" i="1"/>
  <c r="CB1081" i="1"/>
  <c r="CC1081" i="1"/>
  <c r="CB1082" i="1"/>
  <c r="CC1082" i="1"/>
  <c r="CB1083" i="1"/>
  <c r="CC1083" i="1"/>
  <c r="CB1084" i="1"/>
  <c r="CC1084" i="1"/>
  <c r="CB1085" i="1"/>
  <c r="CC1085" i="1"/>
  <c r="CB1086" i="1"/>
  <c r="CC1086" i="1"/>
  <c r="CB1087" i="1"/>
  <c r="CC1087" i="1"/>
  <c r="CB1088" i="1"/>
  <c r="CC1088" i="1"/>
  <c r="CB1089" i="1"/>
  <c r="CC1089" i="1"/>
  <c r="CB1090" i="1"/>
  <c r="CC1090" i="1"/>
  <c r="CB1091" i="1"/>
  <c r="CC1091" i="1"/>
  <c r="CB1092" i="1"/>
  <c r="CC1092" i="1"/>
  <c r="CB1093" i="1"/>
  <c r="CC1093" i="1"/>
  <c r="CB1094" i="1"/>
  <c r="CC1094" i="1"/>
  <c r="CB1095" i="1"/>
  <c r="CC1095" i="1"/>
  <c r="CB1096" i="1"/>
  <c r="CC1096" i="1"/>
  <c r="CB1097" i="1"/>
  <c r="CC1097" i="1"/>
  <c r="CB1098" i="1"/>
  <c r="CC1098" i="1"/>
  <c r="CB1099" i="1"/>
  <c r="CC1099" i="1"/>
  <c r="CB1100" i="1"/>
  <c r="CC1100" i="1"/>
  <c r="CB1101" i="1"/>
  <c r="CC1101" i="1"/>
  <c r="CB1102" i="1"/>
  <c r="CC1102" i="1"/>
  <c r="CB1103" i="1"/>
  <c r="CC1103" i="1"/>
  <c r="CB1104" i="1"/>
  <c r="CC1104" i="1"/>
  <c r="CB1105" i="1"/>
  <c r="CC1105" i="1"/>
  <c r="CB1106" i="1"/>
  <c r="CC1106" i="1"/>
  <c r="CB1107" i="1"/>
  <c r="CC1107" i="1"/>
  <c r="CB1108" i="1"/>
  <c r="CC1108" i="1"/>
  <c r="CB1109" i="1"/>
  <c r="CC1109" i="1"/>
  <c r="CB1110" i="1"/>
  <c r="CC1110" i="1"/>
  <c r="CB1111" i="1"/>
  <c r="CC1111" i="1"/>
  <c r="CB1112" i="1"/>
  <c r="CC1112" i="1"/>
  <c r="CB1113" i="1"/>
  <c r="CC1113" i="1"/>
  <c r="CB1114" i="1"/>
  <c r="CC1114" i="1"/>
  <c r="CB1115" i="1"/>
  <c r="CC1115" i="1"/>
  <c r="CB1116" i="1"/>
  <c r="CC1116" i="1"/>
  <c r="CB1117" i="1"/>
  <c r="CC1117" i="1"/>
  <c r="CB1118" i="1"/>
  <c r="CC1118" i="1"/>
  <c r="CB1119" i="1"/>
  <c r="CC1119" i="1"/>
  <c r="CB1120" i="1"/>
  <c r="CC1120" i="1"/>
  <c r="CB1121" i="1"/>
  <c r="CC1121" i="1"/>
  <c r="CB1122" i="1"/>
  <c r="CC1122" i="1"/>
  <c r="CB1123" i="1"/>
  <c r="CC1123" i="1"/>
  <c r="CB1124" i="1"/>
  <c r="CC1124" i="1"/>
  <c r="CB1125" i="1"/>
  <c r="CC1125" i="1"/>
  <c r="CB1126" i="1"/>
  <c r="CC1126" i="1"/>
  <c r="CB1127" i="1"/>
  <c r="CC1127" i="1"/>
  <c r="CB1128" i="1"/>
  <c r="CC1128" i="1"/>
  <c r="CB1129" i="1"/>
  <c r="CC1129" i="1"/>
  <c r="CB1130" i="1"/>
  <c r="CC1130" i="1"/>
  <c r="CB1131" i="1"/>
  <c r="CC1131" i="1"/>
  <c r="CB1132" i="1"/>
  <c r="CC1132" i="1"/>
  <c r="CB1133" i="1"/>
  <c r="CC1133" i="1"/>
  <c r="CB1134" i="1"/>
  <c r="CC1134" i="1"/>
  <c r="CB1135" i="1"/>
  <c r="CC1135" i="1"/>
  <c r="CB1136" i="1"/>
  <c r="CC1136" i="1"/>
  <c r="CB1137" i="1"/>
  <c r="CC1137" i="1"/>
  <c r="CB1138" i="1"/>
  <c r="CC1138" i="1"/>
  <c r="CB1139" i="1"/>
  <c r="CC1139" i="1"/>
  <c r="CB1140" i="1"/>
  <c r="CC1140" i="1"/>
  <c r="CB1141" i="1"/>
  <c r="CC1141" i="1"/>
  <c r="CB1142" i="1"/>
  <c r="CC1142" i="1"/>
  <c r="CB1143" i="1"/>
  <c r="CC1143" i="1"/>
  <c r="CB1144" i="1"/>
  <c r="CC1144" i="1"/>
  <c r="CB1145" i="1"/>
  <c r="CC1145" i="1"/>
  <c r="CB1146" i="1"/>
  <c r="CC1146" i="1"/>
  <c r="CB1147" i="1"/>
  <c r="CC1147" i="1"/>
  <c r="CB1148" i="1"/>
  <c r="CC1148" i="1"/>
  <c r="CB1149" i="1"/>
  <c r="CC1149" i="1"/>
  <c r="CB1150" i="1"/>
  <c r="CC1150" i="1"/>
  <c r="CB1151" i="1"/>
  <c r="CC1151" i="1"/>
  <c r="CB1152" i="1"/>
  <c r="CC1152" i="1"/>
  <c r="CB1153" i="1"/>
  <c r="CC1153" i="1"/>
  <c r="CB1154" i="1"/>
  <c r="CC1154" i="1"/>
  <c r="CB1155" i="1"/>
  <c r="CC1155" i="1"/>
  <c r="CB1156" i="1"/>
  <c r="CC1156" i="1"/>
  <c r="CB1157" i="1"/>
  <c r="CC1157" i="1"/>
  <c r="CB1158" i="1"/>
  <c r="CC1158" i="1"/>
  <c r="CB1159" i="1"/>
  <c r="CC1159" i="1"/>
  <c r="CB1160" i="1"/>
  <c r="CC1160" i="1"/>
  <c r="CB1161" i="1"/>
  <c r="CC1161" i="1"/>
  <c r="CB1162" i="1"/>
  <c r="CC1162" i="1"/>
  <c r="CB1163" i="1"/>
  <c r="CC1163" i="1"/>
  <c r="CB1164" i="1"/>
  <c r="CC1164" i="1"/>
  <c r="CB1165" i="1"/>
  <c r="CC1165" i="1"/>
  <c r="CB1166" i="1"/>
  <c r="CC1166" i="1"/>
  <c r="CB1167" i="1"/>
  <c r="CC1167" i="1"/>
  <c r="CB1168" i="1"/>
  <c r="CC1168" i="1"/>
  <c r="CB1169" i="1"/>
  <c r="CC1169" i="1"/>
  <c r="CB1170" i="1"/>
  <c r="CC1170" i="1"/>
  <c r="CB1171" i="1"/>
  <c r="CC1171" i="1"/>
  <c r="CB1172" i="1"/>
  <c r="CC1172" i="1"/>
  <c r="CB1173" i="1"/>
  <c r="CC1173" i="1"/>
  <c r="CB1174" i="1"/>
  <c r="CC1174" i="1"/>
  <c r="CB1175" i="1"/>
  <c r="CC1175" i="1"/>
  <c r="CB1176" i="1"/>
  <c r="CC1176" i="1"/>
  <c r="CB1177" i="1"/>
  <c r="CC1177" i="1"/>
  <c r="CB1178" i="1"/>
  <c r="CC1178" i="1"/>
  <c r="CB1179" i="1"/>
  <c r="CC1179" i="1"/>
  <c r="CB1180" i="1"/>
  <c r="CC1180" i="1"/>
  <c r="CB1181" i="1"/>
  <c r="CC1181" i="1"/>
  <c r="CB1182" i="1"/>
  <c r="CC1182" i="1"/>
  <c r="CB1183" i="1"/>
  <c r="CC1183" i="1"/>
  <c r="CB1184" i="1"/>
  <c r="CC1184" i="1"/>
  <c r="CB1185" i="1"/>
  <c r="CC1185" i="1"/>
  <c r="CB1186" i="1"/>
  <c r="CC1186" i="1"/>
  <c r="CB1187" i="1"/>
  <c r="CC1187" i="1"/>
  <c r="CB1188" i="1"/>
  <c r="CC1188" i="1"/>
  <c r="CB1189" i="1"/>
  <c r="CC1189" i="1"/>
  <c r="CB1190" i="1"/>
  <c r="CC1190" i="1"/>
  <c r="CB1191" i="1"/>
  <c r="CC1191" i="1"/>
  <c r="CB1192" i="1"/>
  <c r="CC1192" i="1"/>
  <c r="CB1193" i="1"/>
  <c r="CC1193" i="1"/>
  <c r="CB1194" i="1"/>
  <c r="CC1194" i="1"/>
  <c r="CB1195" i="1"/>
  <c r="CC1195" i="1"/>
  <c r="CB1196" i="1"/>
  <c r="CC1196" i="1"/>
  <c r="CB1197" i="1"/>
  <c r="CC1197" i="1"/>
  <c r="CB1198" i="1"/>
  <c r="CC1198" i="1"/>
  <c r="CB1199" i="1"/>
  <c r="CC1199" i="1"/>
  <c r="CB1200" i="1"/>
  <c r="CC1200" i="1"/>
  <c r="CB1201" i="1"/>
  <c r="CC1201" i="1"/>
  <c r="CB1202" i="1"/>
  <c r="CC1202" i="1"/>
  <c r="CB1203" i="1"/>
  <c r="CC1203" i="1"/>
  <c r="CB1204" i="1"/>
  <c r="CC1204" i="1"/>
  <c r="CB1205" i="1"/>
  <c r="CC1205" i="1"/>
  <c r="CB1206" i="1"/>
  <c r="CC1206" i="1"/>
  <c r="CB1207" i="1"/>
  <c r="CC1207" i="1"/>
  <c r="CB1208" i="1"/>
  <c r="CC1208" i="1"/>
  <c r="CB1209" i="1"/>
  <c r="CC1209" i="1"/>
  <c r="CB1210" i="1"/>
  <c r="CC1210" i="1"/>
  <c r="CB1211" i="1"/>
  <c r="CC1211" i="1"/>
  <c r="CB1212" i="1"/>
  <c r="CC1212" i="1"/>
  <c r="CB1213" i="1"/>
  <c r="CC1213" i="1"/>
  <c r="CB1214" i="1"/>
  <c r="CC1214" i="1"/>
  <c r="CB1215" i="1"/>
  <c r="CC1215" i="1"/>
  <c r="CB1216" i="1"/>
  <c r="CC1216" i="1"/>
  <c r="CB1217" i="1"/>
  <c r="CC1217" i="1"/>
  <c r="CB1218" i="1"/>
  <c r="CC1218" i="1"/>
  <c r="CB1219" i="1"/>
  <c r="CC1219" i="1"/>
  <c r="CB1220" i="1"/>
  <c r="CC1220" i="1"/>
  <c r="CB1221" i="1"/>
  <c r="CC1221" i="1"/>
  <c r="CB1222" i="1"/>
  <c r="CC1222" i="1"/>
  <c r="CB1223" i="1"/>
  <c r="CC1223" i="1"/>
  <c r="CB1224" i="1"/>
  <c r="CC1224" i="1"/>
  <c r="CB1225" i="1"/>
  <c r="CC1225" i="1"/>
  <c r="CB1226" i="1"/>
  <c r="CC1226" i="1"/>
  <c r="CB1227" i="1"/>
  <c r="CC1227" i="1"/>
  <c r="CB1228" i="1"/>
  <c r="CC1228" i="1"/>
  <c r="CB1229" i="1"/>
  <c r="CC1229" i="1"/>
  <c r="CB1230" i="1"/>
  <c r="CC1230" i="1"/>
  <c r="CB1231" i="1"/>
  <c r="CC1231" i="1"/>
  <c r="CB1232" i="1"/>
  <c r="CC1232" i="1"/>
  <c r="CB1233" i="1"/>
  <c r="CC1233" i="1"/>
  <c r="CB1234" i="1"/>
  <c r="CC1234" i="1"/>
  <c r="CB1235" i="1"/>
  <c r="CC1235" i="1"/>
  <c r="CB1236" i="1"/>
  <c r="CC1236" i="1"/>
  <c r="CB1237" i="1"/>
  <c r="CC1237" i="1"/>
  <c r="CB1238" i="1"/>
  <c r="CC1238" i="1"/>
  <c r="CB1239" i="1"/>
  <c r="CC1239" i="1"/>
  <c r="CB1240" i="1"/>
  <c r="CC1240" i="1"/>
  <c r="CB1241" i="1"/>
  <c r="CC1241" i="1"/>
  <c r="CB1242" i="1"/>
  <c r="CC1242" i="1"/>
  <c r="CB1243" i="1"/>
  <c r="CC1243" i="1"/>
  <c r="CB1244" i="1"/>
  <c r="CC1244" i="1"/>
  <c r="CB1245" i="1"/>
  <c r="CC1245" i="1"/>
  <c r="CB1246" i="1"/>
  <c r="CC1246" i="1"/>
  <c r="CB1247" i="1"/>
  <c r="CC1247" i="1"/>
  <c r="CB1248" i="1"/>
  <c r="CC1248" i="1"/>
  <c r="CB1249" i="1"/>
  <c r="CC1249" i="1"/>
  <c r="CB1250" i="1"/>
  <c r="CC1250" i="1"/>
  <c r="CB1251" i="1"/>
  <c r="CC1251" i="1"/>
  <c r="CB1252" i="1"/>
  <c r="CC1252" i="1"/>
  <c r="CB1253" i="1"/>
  <c r="CC1253" i="1"/>
  <c r="CB1254" i="1"/>
  <c r="CC1254" i="1"/>
  <c r="CB1255" i="1"/>
  <c r="CC1255" i="1"/>
  <c r="CB1256" i="1"/>
  <c r="CC1256" i="1"/>
  <c r="CB1257" i="1"/>
  <c r="CC1257" i="1"/>
  <c r="CB1258" i="1"/>
  <c r="CC1258" i="1"/>
  <c r="CB1259" i="1"/>
  <c r="CC1259" i="1"/>
  <c r="CB1260" i="1"/>
  <c r="CC1260" i="1"/>
  <c r="CB1261" i="1"/>
  <c r="CC1261" i="1"/>
  <c r="CB1262" i="1"/>
  <c r="CC1262" i="1"/>
  <c r="CB1263" i="1"/>
  <c r="CC1263" i="1"/>
  <c r="CB1264" i="1"/>
  <c r="CC1264" i="1"/>
  <c r="CB1265" i="1"/>
  <c r="CC1265" i="1"/>
  <c r="CB1266" i="1"/>
  <c r="CC1266" i="1"/>
  <c r="CB1267" i="1"/>
  <c r="CC1267" i="1"/>
  <c r="CB1268" i="1"/>
  <c r="CC1268" i="1"/>
  <c r="CB1269" i="1"/>
  <c r="CC1269" i="1"/>
  <c r="CB1270" i="1"/>
  <c r="CC1270" i="1"/>
  <c r="CB1271" i="1"/>
  <c r="CC1271" i="1"/>
  <c r="CB1272" i="1"/>
  <c r="CC1272" i="1"/>
  <c r="CB1273" i="1"/>
  <c r="CC1273" i="1"/>
  <c r="CB1274" i="1"/>
  <c r="CC1274" i="1"/>
  <c r="CB1275" i="1"/>
  <c r="CC1275" i="1"/>
  <c r="CB1276" i="1"/>
  <c r="CC1276" i="1"/>
  <c r="CB1277" i="1"/>
  <c r="CC1277" i="1"/>
  <c r="CB1278" i="1"/>
  <c r="CC1278" i="1"/>
  <c r="CB1279" i="1"/>
  <c r="CC1279" i="1"/>
  <c r="CB1280" i="1"/>
  <c r="CC1280" i="1"/>
  <c r="CB1281" i="1"/>
  <c r="CC1281" i="1"/>
  <c r="CB1282" i="1"/>
  <c r="CC1282" i="1"/>
  <c r="CB1283" i="1"/>
  <c r="CC1283" i="1"/>
  <c r="CB1284" i="1"/>
  <c r="CC1284" i="1"/>
  <c r="CB1285" i="1"/>
  <c r="CC1285" i="1"/>
  <c r="CB1286" i="1"/>
  <c r="CC1286" i="1"/>
  <c r="CB1287" i="1"/>
  <c r="CC1287" i="1"/>
  <c r="CB1288" i="1"/>
  <c r="CC1288" i="1"/>
  <c r="CB1289" i="1"/>
  <c r="CC1289" i="1"/>
  <c r="CB1290" i="1"/>
  <c r="CC1290" i="1"/>
  <c r="CB1291" i="1"/>
  <c r="CC1291" i="1"/>
  <c r="CB1292" i="1"/>
  <c r="CC1292" i="1"/>
  <c r="CB1293" i="1"/>
  <c r="CC1293" i="1"/>
  <c r="CB1294" i="1"/>
  <c r="CC1294" i="1"/>
  <c r="CB1295" i="1"/>
  <c r="CC1295" i="1"/>
  <c r="CB1296" i="1"/>
  <c r="CC1296" i="1"/>
  <c r="CB1297" i="1"/>
  <c r="CC1297" i="1"/>
  <c r="CB1298" i="1"/>
  <c r="CC1298" i="1"/>
  <c r="CB1299" i="1"/>
  <c r="CC1299" i="1"/>
  <c r="CB1300" i="1"/>
  <c r="CC1300" i="1"/>
  <c r="CB1301" i="1"/>
  <c r="CC1301" i="1"/>
  <c r="CB1302" i="1"/>
  <c r="CC1302" i="1"/>
  <c r="CB1303" i="1"/>
  <c r="CC1303" i="1"/>
  <c r="CB1304" i="1"/>
  <c r="CC1304" i="1"/>
  <c r="CB1305" i="1"/>
  <c r="CC1305" i="1"/>
  <c r="CB1306" i="1"/>
  <c r="CC1306" i="1"/>
  <c r="CB1307" i="1"/>
  <c r="CC1307" i="1"/>
  <c r="CB1308" i="1"/>
  <c r="CC1308" i="1"/>
  <c r="CB1309" i="1"/>
  <c r="CC1309" i="1"/>
  <c r="CB1310" i="1"/>
  <c r="CC1310" i="1"/>
  <c r="CB1311" i="1"/>
  <c r="CC1311" i="1"/>
  <c r="CB1312" i="1"/>
  <c r="CC1312" i="1"/>
  <c r="CB1313" i="1"/>
  <c r="CC1313" i="1"/>
  <c r="CB1314" i="1"/>
  <c r="CC1314" i="1"/>
  <c r="CB1315" i="1"/>
  <c r="CC1315" i="1"/>
  <c r="CB1316" i="1"/>
  <c r="CC1316" i="1"/>
  <c r="CB1317" i="1"/>
  <c r="CC1317" i="1"/>
  <c r="CB1318" i="1"/>
  <c r="CC1318" i="1"/>
  <c r="CB1319" i="1"/>
  <c r="CC1319" i="1"/>
  <c r="CB1320" i="1"/>
  <c r="CC1320" i="1"/>
  <c r="CB1321" i="1"/>
  <c r="CC1321" i="1"/>
  <c r="CB1322" i="1"/>
  <c r="CC1322" i="1"/>
  <c r="CB1323" i="1"/>
  <c r="CC1323" i="1"/>
  <c r="CB1324" i="1"/>
  <c r="CC1324" i="1"/>
  <c r="CB1325" i="1"/>
  <c r="CC1325" i="1"/>
  <c r="CB1326" i="1"/>
  <c r="CC1326" i="1"/>
  <c r="CB1327" i="1"/>
  <c r="CC1327" i="1"/>
  <c r="CB1328" i="1"/>
  <c r="CC1328" i="1"/>
  <c r="CB1329" i="1"/>
  <c r="CC1329" i="1"/>
  <c r="CB1330" i="1"/>
  <c r="CC1330" i="1"/>
  <c r="CB1331" i="1"/>
  <c r="CC1331" i="1"/>
  <c r="CB1332" i="1"/>
  <c r="CC1332" i="1"/>
  <c r="CB1333" i="1"/>
  <c r="CC1333" i="1"/>
  <c r="CB1334" i="1"/>
  <c r="CC1334" i="1"/>
  <c r="CB1335" i="1"/>
  <c r="CC1335" i="1"/>
  <c r="CB1336" i="1"/>
  <c r="CC1336" i="1"/>
  <c r="CB1337" i="1"/>
  <c r="CC1337" i="1"/>
  <c r="CB1338" i="1"/>
  <c r="CC1338" i="1"/>
  <c r="CB1339" i="1"/>
  <c r="CC1339" i="1"/>
  <c r="CB1340" i="1"/>
  <c r="CC1340" i="1"/>
  <c r="CB1341" i="1"/>
  <c r="CC1341" i="1"/>
  <c r="CB1342" i="1"/>
  <c r="CC1342" i="1"/>
  <c r="CB1343" i="1"/>
  <c r="CC1343" i="1"/>
  <c r="CB1344" i="1"/>
  <c r="CC1344" i="1"/>
  <c r="CB1345" i="1"/>
  <c r="CC1345" i="1"/>
  <c r="CB1346" i="1"/>
  <c r="CC1346" i="1"/>
  <c r="CB1347" i="1"/>
  <c r="CC1347" i="1"/>
  <c r="CB1348" i="1"/>
  <c r="CC1348" i="1"/>
  <c r="CB1349" i="1"/>
  <c r="CC1349" i="1"/>
  <c r="CB1350" i="1"/>
  <c r="CC1350" i="1"/>
  <c r="CB1351" i="1"/>
  <c r="CC1351" i="1"/>
  <c r="CB1352" i="1"/>
  <c r="CC1352" i="1"/>
  <c r="CB1353" i="1"/>
  <c r="CC1353" i="1"/>
  <c r="CB1354" i="1"/>
  <c r="CC1354" i="1"/>
  <c r="CB1355" i="1"/>
  <c r="CC1355" i="1"/>
  <c r="CB1356" i="1"/>
  <c r="CC1356" i="1"/>
  <c r="CB1357" i="1"/>
  <c r="CC1357" i="1"/>
  <c r="CB1358" i="1"/>
  <c r="CC1358" i="1"/>
  <c r="CB1359" i="1"/>
  <c r="CC1359" i="1"/>
  <c r="CB1360" i="1"/>
  <c r="CC1360" i="1"/>
  <c r="CB1361" i="1"/>
  <c r="CC1361" i="1"/>
  <c r="CB1362" i="1"/>
  <c r="CC1362" i="1"/>
  <c r="CB1363" i="1"/>
  <c r="CC1363" i="1"/>
  <c r="CB1364" i="1"/>
  <c r="CC1364" i="1"/>
  <c r="CB1365" i="1"/>
  <c r="CC1365" i="1"/>
  <c r="CB1366" i="1"/>
  <c r="CC1366" i="1"/>
  <c r="CB1367" i="1"/>
  <c r="CC1367" i="1"/>
  <c r="CB1368" i="1"/>
  <c r="CC1368" i="1"/>
  <c r="CB1369" i="1"/>
  <c r="CC1369" i="1"/>
  <c r="CB1370" i="1"/>
  <c r="CC1370" i="1"/>
  <c r="CB1371" i="1"/>
  <c r="CC1371" i="1"/>
  <c r="CB1372" i="1"/>
  <c r="CC1372" i="1"/>
  <c r="CB1373" i="1"/>
  <c r="CC1373" i="1"/>
  <c r="CB1374" i="1"/>
  <c r="CC1374" i="1"/>
  <c r="CB1375" i="1"/>
  <c r="CC1375" i="1"/>
  <c r="CB1376" i="1"/>
  <c r="CC1376" i="1"/>
  <c r="CB1377" i="1"/>
  <c r="CC1377" i="1"/>
  <c r="CB1378" i="1"/>
  <c r="CC1378" i="1"/>
  <c r="CB1379" i="1"/>
  <c r="CC1379" i="1"/>
  <c r="CB1380" i="1"/>
  <c r="CC1380" i="1"/>
  <c r="CB1381" i="1"/>
  <c r="CC1381" i="1"/>
  <c r="CB1382" i="1"/>
  <c r="CC1382" i="1"/>
  <c r="CB1383" i="1"/>
  <c r="CC1383" i="1"/>
  <c r="CB1384" i="1"/>
  <c r="CC1384" i="1"/>
  <c r="CB1385" i="1"/>
  <c r="CC1385" i="1"/>
  <c r="CB1386" i="1"/>
  <c r="CC1386" i="1"/>
  <c r="CB1387" i="1"/>
  <c r="CC1387" i="1"/>
  <c r="CB1388" i="1"/>
  <c r="CC1388" i="1"/>
  <c r="CB1389" i="1"/>
  <c r="CC1389" i="1"/>
  <c r="CB1390" i="1"/>
  <c r="CC1390" i="1"/>
  <c r="CB1391" i="1"/>
  <c r="CC1391" i="1"/>
  <c r="CB1392" i="1"/>
  <c r="CC1392" i="1"/>
  <c r="CB1393" i="1"/>
  <c r="CC1393" i="1"/>
  <c r="CB1394" i="1"/>
  <c r="CC1394" i="1"/>
  <c r="CB1395" i="1"/>
  <c r="CC1395" i="1"/>
  <c r="CB1396" i="1"/>
  <c r="CC1396" i="1"/>
  <c r="CB1397" i="1"/>
  <c r="CC1397" i="1"/>
  <c r="CB1398" i="1"/>
  <c r="CC1398" i="1"/>
  <c r="CB1399" i="1"/>
  <c r="CC1399" i="1"/>
  <c r="CB1400" i="1"/>
  <c r="CC1400" i="1"/>
  <c r="CB1401" i="1"/>
  <c r="CC1401" i="1"/>
  <c r="CB1402" i="1"/>
  <c r="CC1402" i="1"/>
  <c r="CB1403" i="1"/>
  <c r="CC1403" i="1"/>
  <c r="CB1404" i="1"/>
  <c r="CC1404" i="1"/>
  <c r="CB1405" i="1"/>
  <c r="CC1405" i="1"/>
  <c r="CB1406" i="1"/>
  <c r="CC1406" i="1"/>
  <c r="CB1407" i="1"/>
  <c r="CC1407" i="1"/>
  <c r="CB1408" i="1"/>
  <c r="CC1408" i="1"/>
  <c r="CB1409" i="1"/>
  <c r="CC1409" i="1"/>
  <c r="CB1410" i="1"/>
  <c r="CC1410" i="1"/>
  <c r="CB1411" i="1"/>
  <c r="CC1411" i="1"/>
  <c r="CB1412" i="1"/>
  <c r="CC1412" i="1"/>
  <c r="CB1413" i="1"/>
  <c r="CC1413" i="1"/>
  <c r="CB1414" i="1"/>
  <c r="CC1414" i="1"/>
  <c r="CB1415" i="1"/>
  <c r="CC1415" i="1"/>
  <c r="CB1416" i="1"/>
  <c r="CC1416" i="1"/>
  <c r="CB1417" i="1"/>
  <c r="CC1417" i="1"/>
  <c r="CB1418" i="1"/>
  <c r="CC1418" i="1"/>
  <c r="CB1419" i="1"/>
  <c r="CC1419" i="1"/>
  <c r="CB1420" i="1"/>
  <c r="CC1420" i="1"/>
  <c r="CB1421" i="1"/>
  <c r="CC1421" i="1"/>
  <c r="CB1422" i="1"/>
  <c r="CC1422" i="1"/>
  <c r="CB1423" i="1"/>
  <c r="CC1423" i="1"/>
  <c r="CB1424" i="1"/>
  <c r="CC1424" i="1"/>
  <c r="CB1425" i="1"/>
  <c r="CC1425" i="1"/>
  <c r="CB1426" i="1"/>
  <c r="CC1426" i="1"/>
  <c r="CB1427" i="1"/>
  <c r="CC1427" i="1"/>
  <c r="CB1428" i="1"/>
  <c r="CC1428" i="1"/>
  <c r="CB1429" i="1"/>
  <c r="CC1429" i="1"/>
  <c r="CB1430" i="1"/>
  <c r="CC1430" i="1"/>
  <c r="CB1431" i="1"/>
  <c r="CC1431" i="1"/>
  <c r="CB1432" i="1"/>
  <c r="CC1432" i="1"/>
  <c r="CB1433" i="1"/>
  <c r="CC1433" i="1"/>
  <c r="CB1434" i="1"/>
  <c r="CC1434" i="1"/>
  <c r="CB1435" i="1"/>
  <c r="CC1435" i="1"/>
  <c r="CB1436" i="1"/>
  <c r="CC1436" i="1"/>
  <c r="CB1437" i="1"/>
  <c r="CC1437" i="1"/>
  <c r="CB1438" i="1"/>
  <c r="CC1438" i="1"/>
  <c r="CB1439" i="1"/>
  <c r="CC1439" i="1"/>
  <c r="CB1440" i="1"/>
  <c r="CC1440" i="1"/>
  <c r="CB1441" i="1"/>
  <c r="CC1441" i="1"/>
  <c r="CB1442" i="1"/>
  <c r="CC1442" i="1"/>
  <c r="CB1443" i="1"/>
  <c r="CC1443" i="1"/>
  <c r="CB1444" i="1"/>
  <c r="CC1444" i="1"/>
  <c r="CB1445" i="1"/>
  <c r="CC1445" i="1"/>
  <c r="CB1446" i="1"/>
  <c r="CC1446" i="1"/>
  <c r="CB1447" i="1"/>
  <c r="CC1447" i="1"/>
  <c r="CB1448" i="1"/>
  <c r="CC1448" i="1"/>
  <c r="CB1449" i="1"/>
  <c r="CC1449" i="1"/>
  <c r="CB1450" i="1"/>
  <c r="CC1450" i="1"/>
  <c r="CB1451" i="1"/>
  <c r="CC1451" i="1"/>
  <c r="CB1452" i="1"/>
  <c r="CC1452" i="1"/>
  <c r="CB1453" i="1"/>
  <c r="CC1453" i="1"/>
  <c r="CB1454" i="1"/>
  <c r="CC1454" i="1"/>
  <c r="CB1455" i="1"/>
  <c r="CC1455" i="1"/>
  <c r="CB1456" i="1"/>
  <c r="CC1456" i="1"/>
  <c r="CB1457" i="1"/>
  <c r="CC1457" i="1"/>
  <c r="CB1458" i="1"/>
  <c r="CC1458" i="1"/>
  <c r="CB1459" i="1"/>
  <c r="CC1459" i="1"/>
  <c r="CB1460" i="1"/>
  <c r="CC1460" i="1"/>
  <c r="CB1461" i="1"/>
  <c r="CC1461" i="1"/>
  <c r="CB1462" i="1"/>
  <c r="CC1462" i="1"/>
  <c r="CB1463" i="1"/>
  <c r="CC1463" i="1"/>
  <c r="CB1464" i="1"/>
  <c r="CC1464" i="1"/>
  <c r="CB1465" i="1"/>
  <c r="CC1465" i="1"/>
  <c r="CB1466" i="1"/>
  <c r="CC1466" i="1"/>
  <c r="CB1467" i="1"/>
  <c r="CC1467" i="1"/>
  <c r="CB1468" i="1"/>
  <c r="CC1468" i="1"/>
  <c r="CB1469" i="1"/>
  <c r="CC1469" i="1"/>
  <c r="CB1470" i="1"/>
  <c r="CC1470" i="1"/>
  <c r="CB1471" i="1"/>
  <c r="CC1471" i="1"/>
  <c r="CB1472" i="1"/>
  <c r="CC1472" i="1"/>
  <c r="CB1473" i="1"/>
  <c r="CC1473" i="1"/>
  <c r="CB1474" i="1"/>
  <c r="CC1474" i="1"/>
  <c r="CB1475" i="1"/>
  <c r="CC1475" i="1"/>
  <c r="CB1476" i="1"/>
  <c r="CC1476" i="1"/>
  <c r="CB1477" i="1"/>
  <c r="CC1477" i="1"/>
  <c r="CB1478" i="1"/>
  <c r="CC1478" i="1"/>
  <c r="CB1479" i="1"/>
  <c r="CC1479" i="1"/>
  <c r="CB1480" i="1"/>
  <c r="CC1480" i="1"/>
  <c r="CB1481" i="1"/>
  <c r="CC1481" i="1"/>
  <c r="CB1482" i="1"/>
  <c r="CC1482" i="1"/>
  <c r="CB1483" i="1"/>
  <c r="CC1483" i="1"/>
  <c r="CB1484" i="1"/>
  <c r="CC1484" i="1"/>
  <c r="CB1485" i="1"/>
  <c r="CC1485" i="1"/>
  <c r="CB1486" i="1"/>
  <c r="CC1486" i="1"/>
  <c r="CB1487" i="1"/>
  <c r="CC1487" i="1"/>
  <c r="CB1488" i="1"/>
  <c r="CC1488" i="1"/>
  <c r="CB1489" i="1"/>
  <c r="CC1489" i="1"/>
  <c r="CB1490" i="1"/>
  <c r="CC1490" i="1"/>
  <c r="CB1491" i="1"/>
  <c r="CC1491" i="1"/>
  <c r="CB1492" i="1"/>
  <c r="CC1492" i="1"/>
  <c r="CB1493" i="1"/>
  <c r="CC1493" i="1"/>
  <c r="CB1494" i="1"/>
  <c r="CC1494" i="1"/>
  <c r="CB1495" i="1"/>
  <c r="CC1495" i="1"/>
  <c r="CB1496" i="1"/>
  <c r="CC1496" i="1"/>
  <c r="CB1497" i="1"/>
  <c r="CC1497" i="1"/>
  <c r="CB1498" i="1"/>
  <c r="CC1498" i="1"/>
  <c r="CB1499" i="1"/>
  <c r="CC1499" i="1"/>
  <c r="CB1500" i="1"/>
  <c r="CC1500" i="1"/>
  <c r="CB1501" i="1"/>
  <c r="CC1501" i="1"/>
  <c r="CB1502" i="1"/>
  <c r="CC1502" i="1"/>
  <c r="CB1503" i="1"/>
  <c r="CC1503" i="1"/>
  <c r="CB1504" i="1"/>
  <c r="CC1504" i="1"/>
  <c r="CB1505" i="1"/>
  <c r="CC1505" i="1"/>
  <c r="CB1506" i="1"/>
  <c r="CC1506" i="1"/>
  <c r="CB1507" i="1"/>
  <c r="CC1507" i="1"/>
  <c r="CB1508" i="1"/>
  <c r="CC1508" i="1"/>
  <c r="CB1509" i="1"/>
  <c r="CC1509" i="1"/>
  <c r="CB1510" i="1"/>
  <c r="CC1510" i="1"/>
  <c r="CB1511" i="1"/>
  <c r="CC1511" i="1"/>
  <c r="CB1512" i="1"/>
  <c r="CC1512" i="1"/>
  <c r="CB1513" i="1"/>
  <c r="CC1513" i="1"/>
  <c r="CB1514" i="1"/>
  <c r="CC1514" i="1"/>
  <c r="CB1515" i="1"/>
  <c r="CC1515" i="1"/>
  <c r="CB1516" i="1"/>
  <c r="CC1516" i="1"/>
  <c r="CB1517" i="1"/>
  <c r="CC1517" i="1"/>
  <c r="CB1518" i="1"/>
  <c r="CC1518" i="1"/>
  <c r="CB1519" i="1"/>
  <c r="CC1519" i="1"/>
  <c r="CB1520" i="1"/>
  <c r="CC1520" i="1"/>
  <c r="CB1521" i="1"/>
  <c r="CC1521" i="1"/>
  <c r="CB1522" i="1"/>
  <c r="CC1522" i="1"/>
  <c r="CB1523" i="1"/>
  <c r="CC1523" i="1"/>
  <c r="CB1524" i="1"/>
  <c r="CC1524" i="1"/>
  <c r="CB1525" i="1"/>
  <c r="CC1525" i="1"/>
  <c r="CB1526" i="1"/>
  <c r="CC1526" i="1"/>
  <c r="CB1527" i="1"/>
  <c r="CC1527" i="1"/>
  <c r="CB1528" i="1"/>
  <c r="CC1528" i="1"/>
  <c r="CB1529" i="1"/>
  <c r="CC1529" i="1"/>
  <c r="CB1530" i="1"/>
  <c r="CC1530" i="1"/>
  <c r="CB1531" i="1"/>
  <c r="CC1531" i="1"/>
  <c r="CB1532" i="1"/>
  <c r="CC1532" i="1"/>
  <c r="CB1533" i="1"/>
  <c r="CC1533" i="1"/>
  <c r="CB1534" i="1"/>
  <c r="CC1534" i="1"/>
  <c r="CB1535" i="1"/>
  <c r="CC1535" i="1"/>
  <c r="CB1536" i="1"/>
  <c r="CC1536" i="1"/>
  <c r="CB1537" i="1"/>
  <c r="CC1537" i="1"/>
  <c r="CB1538" i="1"/>
  <c r="CC1538" i="1"/>
  <c r="CB1539" i="1"/>
  <c r="CC1539" i="1"/>
  <c r="CB1540" i="1"/>
  <c r="CC1540" i="1"/>
  <c r="CB1541" i="1"/>
  <c r="CC1541" i="1"/>
  <c r="CB1542" i="1"/>
  <c r="CC1542" i="1"/>
  <c r="CB1543" i="1"/>
  <c r="CC1543" i="1"/>
  <c r="CB1544" i="1"/>
  <c r="CC1544" i="1"/>
  <c r="CB1545" i="1"/>
  <c r="CC1545" i="1"/>
  <c r="CB1546" i="1"/>
  <c r="CC1546" i="1"/>
  <c r="CB1547" i="1"/>
  <c r="CC1547" i="1"/>
  <c r="CB1548" i="1"/>
  <c r="CC1548" i="1"/>
  <c r="CB1549" i="1"/>
  <c r="CC1549" i="1"/>
  <c r="CB1550" i="1"/>
  <c r="CC1550" i="1"/>
  <c r="CB1551" i="1"/>
  <c r="CC1551" i="1"/>
  <c r="CB1552" i="1"/>
  <c r="CC1552" i="1"/>
  <c r="CB1553" i="1"/>
  <c r="CC1553" i="1"/>
  <c r="CB1554" i="1"/>
  <c r="CC1554" i="1"/>
  <c r="CB1555" i="1"/>
  <c r="CC1555" i="1"/>
  <c r="CB1556" i="1"/>
  <c r="CC1556" i="1"/>
  <c r="CB1557" i="1"/>
  <c r="CC1557" i="1"/>
  <c r="CB1558" i="1"/>
  <c r="CC1558" i="1"/>
  <c r="CB1559" i="1"/>
  <c r="CC1559" i="1"/>
  <c r="CB1560" i="1"/>
  <c r="CC1560" i="1"/>
  <c r="CB1561" i="1"/>
  <c r="CC1561" i="1"/>
  <c r="CB1562" i="1"/>
  <c r="CC1562" i="1"/>
  <c r="CB1563" i="1"/>
  <c r="CC1563" i="1"/>
  <c r="CB1564" i="1"/>
  <c r="CC1564" i="1"/>
  <c r="CB1565" i="1"/>
  <c r="CC1565" i="1"/>
  <c r="CB1566" i="1"/>
  <c r="CC1566" i="1"/>
  <c r="CB1567" i="1"/>
  <c r="CC1567" i="1"/>
  <c r="CB1568" i="1"/>
  <c r="CC1568" i="1"/>
  <c r="CB1569" i="1"/>
  <c r="CC1569" i="1"/>
  <c r="CB1570" i="1"/>
  <c r="CC1570" i="1"/>
  <c r="CB1571" i="1"/>
  <c r="CC1571" i="1"/>
  <c r="CB1572" i="1"/>
  <c r="CC1572" i="1"/>
  <c r="CB1573" i="1"/>
  <c r="CC1573" i="1"/>
  <c r="CB1574" i="1"/>
  <c r="CC1574" i="1"/>
  <c r="CB1575" i="1"/>
  <c r="CC1575" i="1"/>
  <c r="CB1576" i="1"/>
  <c r="CC1576" i="1"/>
  <c r="CB1577" i="1"/>
  <c r="CC1577" i="1"/>
  <c r="CB1578" i="1"/>
  <c r="CC1578" i="1"/>
  <c r="CB1579" i="1"/>
  <c r="CC1579" i="1"/>
  <c r="CB1580" i="1"/>
  <c r="CC1580" i="1"/>
  <c r="CB1581" i="1"/>
  <c r="CC1581" i="1"/>
  <c r="CB1582" i="1"/>
  <c r="CC1582" i="1"/>
  <c r="CB1583" i="1"/>
  <c r="CC1583" i="1"/>
  <c r="CB1584" i="1"/>
  <c r="CC1584" i="1"/>
  <c r="CB1585" i="1"/>
  <c r="CC1585" i="1"/>
  <c r="CB1586" i="1"/>
  <c r="CC1586" i="1"/>
  <c r="CB1587" i="1"/>
  <c r="CC1587" i="1"/>
  <c r="CB1588" i="1"/>
  <c r="CC1588" i="1"/>
  <c r="CB1589" i="1"/>
  <c r="CC1589" i="1"/>
  <c r="CB1590" i="1"/>
  <c r="CC1590" i="1"/>
  <c r="CB1591" i="1"/>
  <c r="CC1591" i="1"/>
  <c r="CB1592" i="1"/>
  <c r="CC1592" i="1"/>
  <c r="CB1593" i="1"/>
  <c r="CC1593" i="1"/>
  <c r="CB1594" i="1"/>
  <c r="CC1594" i="1"/>
  <c r="CB1595" i="1"/>
  <c r="CC1595" i="1"/>
  <c r="CB1596" i="1"/>
  <c r="CC1596" i="1"/>
  <c r="CB1597" i="1"/>
  <c r="CC1597" i="1"/>
  <c r="CB1598" i="1"/>
  <c r="CC1598" i="1"/>
  <c r="CB1599" i="1"/>
  <c r="CC1599" i="1"/>
  <c r="CB1600" i="1"/>
  <c r="CC1600" i="1"/>
  <c r="CB1601" i="1"/>
  <c r="CC1601" i="1"/>
  <c r="CB1602" i="1"/>
  <c r="CC1602" i="1"/>
  <c r="CB1603" i="1"/>
  <c r="CC1603" i="1"/>
  <c r="CB1604" i="1"/>
  <c r="CC1604" i="1"/>
  <c r="CB1605" i="1"/>
  <c r="CC1605" i="1"/>
  <c r="CB1606" i="1"/>
  <c r="CC1606" i="1"/>
  <c r="CB1607" i="1"/>
  <c r="CC1607" i="1"/>
  <c r="CB1608" i="1"/>
  <c r="CC1608" i="1"/>
  <c r="CB1609" i="1"/>
  <c r="CC1609" i="1"/>
  <c r="CB1610" i="1"/>
  <c r="CC1610" i="1"/>
  <c r="CB1611" i="1"/>
  <c r="CC1611" i="1"/>
  <c r="CB1612" i="1"/>
  <c r="CC1612" i="1"/>
  <c r="CB1613" i="1"/>
  <c r="CC1613" i="1"/>
  <c r="CB1614" i="1"/>
  <c r="CC1614" i="1"/>
  <c r="CB1615" i="1"/>
  <c r="CC1615" i="1"/>
  <c r="CB1616" i="1"/>
  <c r="CC1616" i="1"/>
  <c r="CB1617" i="1"/>
  <c r="CC1617" i="1"/>
  <c r="CB1618" i="1"/>
  <c r="CC1618" i="1"/>
  <c r="CB1619" i="1"/>
  <c r="CC1619" i="1"/>
  <c r="CB1620" i="1"/>
  <c r="CC1620" i="1"/>
  <c r="CB1621" i="1"/>
  <c r="CC1621" i="1"/>
  <c r="CB1622" i="1"/>
  <c r="CC1622" i="1"/>
  <c r="CB1623" i="1"/>
  <c r="CC1623" i="1"/>
  <c r="CB1624" i="1"/>
  <c r="CC1624" i="1"/>
  <c r="CB1625" i="1"/>
  <c r="CC1625" i="1"/>
  <c r="CB1626" i="1"/>
  <c r="CC1626" i="1"/>
  <c r="CB1627" i="1"/>
  <c r="CC1627" i="1"/>
  <c r="CB1628" i="1"/>
  <c r="CC1628" i="1"/>
  <c r="CB1629" i="1"/>
  <c r="CC1629" i="1"/>
  <c r="CB1630" i="1"/>
  <c r="CC1630" i="1"/>
  <c r="CB1631" i="1"/>
  <c r="CC1631" i="1"/>
  <c r="CB1632" i="1"/>
  <c r="CC1632" i="1"/>
  <c r="CB1633" i="1"/>
  <c r="CC1633" i="1"/>
  <c r="CB1634" i="1"/>
  <c r="CC1634" i="1"/>
  <c r="CB1635" i="1"/>
  <c r="CC1635" i="1"/>
  <c r="CB1636" i="1"/>
  <c r="CC1636" i="1"/>
  <c r="CB1637" i="1"/>
  <c r="CC1637" i="1"/>
  <c r="CB1638" i="1"/>
  <c r="CC1638" i="1"/>
  <c r="CB1639" i="1"/>
  <c r="CC1639" i="1"/>
  <c r="CB1640" i="1"/>
  <c r="CC1640" i="1"/>
  <c r="CB1641" i="1"/>
  <c r="CC1641" i="1"/>
  <c r="CB1642" i="1"/>
  <c r="CC1642" i="1"/>
  <c r="CB1643" i="1"/>
  <c r="CC1643" i="1"/>
  <c r="CB1644" i="1"/>
  <c r="CC1644" i="1"/>
  <c r="CB1645" i="1"/>
  <c r="CC1645" i="1"/>
  <c r="CB1646" i="1"/>
  <c r="CC1646" i="1"/>
  <c r="CB1647" i="1"/>
  <c r="CC1647" i="1"/>
  <c r="CB1648" i="1"/>
  <c r="CC1648" i="1"/>
  <c r="CB1649" i="1"/>
  <c r="CC1649" i="1"/>
  <c r="CB1650" i="1"/>
  <c r="CC1650" i="1"/>
  <c r="CB1651" i="1"/>
  <c r="CC1651" i="1"/>
  <c r="CB1652" i="1"/>
  <c r="CC1652" i="1"/>
  <c r="CB1653" i="1"/>
  <c r="CC1653" i="1"/>
  <c r="CB1654" i="1"/>
  <c r="CC1654" i="1"/>
  <c r="CB1655" i="1"/>
  <c r="CC1655" i="1"/>
  <c r="CB1656" i="1"/>
  <c r="CC1656" i="1"/>
  <c r="CB1657" i="1"/>
  <c r="CC1657" i="1"/>
  <c r="CB1658" i="1"/>
  <c r="CC1658" i="1"/>
  <c r="CB1659" i="1"/>
  <c r="CC1659" i="1"/>
  <c r="CB1660" i="1"/>
  <c r="CC1660" i="1"/>
  <c r="CB1661" i="1"/>
  <c r="CC1661" i="1"/>
  <c r="CB1662" i="1"/>
  <c r="CC1662" i="1"/>
  <c r="CB1663" i="1"/>
  <c r="CC1663" i="1"/>
  <c r="CB1664" i="1"/>
  <c r="CC1664" i="1"/>
  <c r="CB1665" i="1"/>
  <c r="CC1665" i="1"/>
  <c r="CB1666" i="1"/>
  <c r="CC1666" i="1"/>
  <c r="CB1667" i="1"/>
  <c r="CC1667" i="1"/>
  <c r="CB1668" i="1"/>
  <c r="CC1668" i="1"/>
  <c r="CB1669" i="1"/>
  <c r="CC1669" i="1"/>
  <c r="CB1670" i="1"/>
  <c r="CC1670" i="1"/>
  <c r="CB1671" i="1"/>
  <c r="CC1671" i="1"/>
  <c r="CB1672" i="1"/>
  <c r="CC1672" i="1"/>
  <c r="CB1673" i="1"/>
  <c r="CC1673" i="1"/>
  <c r="CB1674" i="1"/>
  <c r="CC1674" i="1"/>
  <c r="CB1675" i="1"/>
  <c r="CC1675" i="1"/>
  <c r="CB1676" i="1"/>
  <c r="CC1676" i="1"/>
  <c r="CB1677" i="1"/>
  <c r="CC1677" i="1"/>
  <c r="CB1678" i="1"/>
  <c r="CC1678" i="1"/>
  <c r="CB1679" i="1"/>
  <c r="CC1679" i="1"/>
  <c r="CB1680" i="1"/>
  <c r="CC1680" i="1"/>
  <c r="CB1681" i="1"/>
  <c r="CC1681" i="1"/>
  <c r="CB1682" i="1"/>
  <c r="CC1682" i="1"/>
  <c r="CB1683" i="1"/>
  <c r="CC1683" i="1"/>
  <c r="CB1684" i="1"/>
  <c r="CC1684" i="1"/>
  <c r="CB1685" i="1"/>
  <c r="CC1685" i="1"/>
  <c r="CB1686" i="1"/>
  <c r="CC1686" i="1"/>
  <c r="CB1687" i="1"/>
  <c r="CC1687" i="1"/>
  <c r="CB1688" i="1"/>
  <c r="CC1688" i="1"/>
  <c r="CB1689" i="1"/>
  <c r="CC1689" i="1"/>
  <c r="CB1690" i="1"/>
  <c r="CC1690" i="1"/>
  <c r="CB1691" i="1"/>
  <c r="CC1691" i="1"/>
  <c r="CB1692" i="1"/>
  <c r="CC1692" i="1"/>
  <c r="CB1693" i="1"/>
  <c r="CC1693" i="1"/>
  <c r="CB1694" i="1"/>
  <c r="CC1694" i="1"/>
  <c r="CB1695" i="1"/>
  <c r="CC1695" i="1"/>
  <c r="CB1696" i="1"/>
  <c r="CC1696" i="1"/>
  <c r="CB1697" i="1"/>
  <c r="CC1697" i="1"/>
  <c r="CB1698" i="1"/>
  <c r="CC1698" i="1"/>
  <c r="CB1699" i="1"/>
  <c r="CC1699" i="1"/>
  <c r="CB1700" i="1"/>
  <c r="CC1700" i="1"/>
  <c r="CB1701" i="1"/>
  <c r="CC1701" i="1"/>
  <c r="CB1702" i="1"/>
  <c r="CC1702" i="1"/>
  <c r="CB1703" i="1"/>
  <c r="CC1703" i="1"/>
  <c r="CB1704" i="1"/>
  <c r="CC1704" i="1"/>
  <c r="CB1705" i="1"/>
  <c r="CC1705" i="1"/>
  <c r="CB1706" i="1"/>
  <c r="CC1706" i="1"/>
  <c r="CB1707" i="1"/>
  <c r="CC1707" i="1"/>
  <c r="CB1708" i="1"/>
  <c r="CC1708" i="1"/>
  <c r="CB1709" i="1"/>
  <c r="CC1709" i="1"/>
  <c r="CB1710" i="1"/>
  <c r="CC1710" i="1"/>
  <c r="CB1711" i="1"/>
  <c r="CC1711" i="1"/>
  <c r="CB1712" i="1"/>
  <c r="CC1712" i="1"/>
  <c r="CB1713" i="1"/>
  <c r="CC1713" i="1"/>
  <c r="CB1714" i="1"/>
  <c r="CC1714" i="1"/>
  <c r="CB1715" i="1"/>
  <c r="CC1715" i="1"/>
  <c r="CB1716" i="1"/>
  <c r="CC1716" i="1"/>
  <c r="CB1717" i="1"/>
  <c r="CC1717" i="1"/>
  <c r="CB1718" i="1"/>
  <c r="CC1718" i="1"/>
  <c r="CB1719" i="1"/>
  <c r="CC1719" i="1"/>
  <c r="CB1720" i="1"/>
  <c r="CC1720" i="1"/>
  <c r="CB1721" i="1"/>
  <c r="CC1721" i="1"/>
  <c r="CB1722" i="1"/>
  <c r="CC1722" i="1"/>
  <c r="CB1723" i="1"/>
  <c r="CC1723" i="1"/>
  <c r="CB1724" i="1"/>
  <c r="CC1724" i="1"/>
  <c r="CB1725" i="1"/>
  <c r="CC1725" i="1"/>
  <c r="CB1726" i="1"/>
  <c r="CC1726" i="1"/>
  <c r="CB1727" i="1"/>
  <c r="CC1727" i="1"/>
  <c r="CB1728" i="1"/>
  <c r="CC1728" i="1"/>
  <c r="CB1729" i="1"/>
  <c r="CC1729" i="1"/>
  <c r="CB1730" i="1"/>
  <c r="CC1730" i="1"/>
  <c r="CB1731" i="1"/>
  <c r="CC1731" i="1"/>
  <c r="CB1732" i="1"/>
  <c r="CC1732" i="1"/>
  <c r="CB1733" i="1"/>
  <c r="CC1733" i="1"/>
  <c r="CB1734" i="1"/>
  <c r="CC1734" i="1"/>
  <c r="CB1735" i="1"/>
  <c r="CC1735" i="1"/>
  <c r="CB1736" i="1"/>
  <c r="CC1736" i="1"/>
  <c r="CB1737" i="1"/>
  <c r="CC1737" i="1"/>
  <c r="CB1738" i="1"/>
  <c r="CC1738" i="1"/>
  <c r="CB1739" i="1"/>
  <c r="CC1739" i="1"/>
  <c r="CB1740" i="1"/>
  <c r="CC1740" i="1"/>
  <c r="CB1741" i="1"/>
  <c r="CC1741" i="1"/>
  <c r="CB1742" i="1"/>
  <c r="CC1742" i="1"/>
  <c r="CB1743" i="1"/>
  <c r="CC1743" i="1"/>
  <c r="CB1744" i="1"/>
  <c r="CC1744" i="1"/>
  <c r="CB1745" i="1"/>
  <c r="CC1745" i="1"/>
  <c r="CB1746" i="1"/>
  <c r="CC1746" i="1"/>
  <c r="CB1747" i="1"/>
  <c r="CC1747" i="1"/>
  <c r="CB1748" i="1"/>
  <c r="CC1748" i="1"/>
  <c r="CB1749" i="1"/>
  <c r="CC1749" i="1"/>
  <c r="CB1750" i="1"/>
  <c r="CC1750" i="1"/>
  <c r="CB1751" i="1"/>
  <c r="CC1751" i="1"/>
  <c r="CB1752" i="1"/>
  <c r="CC1752" i="1"/>
  <c r="CB1753" i="1"/>
  <c r="CC1753" i="1"/>
  <c r="CB1754" i="1"/>
  <c r="CC1754" i="1"/>
  <c r="CB1755" i="1"/>
  <c r="CC1755" i="1"/>
  <c r="CB1756" i="1"/>
  <c r="CC1756" i="1"/>
  <c r="CB1757" i="1"/>
  <c r="CC1757" i="1"/>
  <c r="CB1758" i="1"/>
  <c r="CC1758" i="1"/>
  <c r="CB1759" i="1"/>
  <c r="CC1759" i="1"/>
  <c r="CB1760" i="1"/>
  <c r="CC1760" i="1"/>
  <c r="CB1761" i="1"/>
  <c r="CC1761" i="1"/>
  <c r="CB1762" i="1"/>
  <c r="CC1762" i="1"/>
  <c r="CB1763" i="1"/>
  <c r="CC1763" i="1"/>
  <c r="CB1764" i="1"/>
  <c r="CC1764" i="1"/>
  <c r="CB1765" i="1"/>
  <c r="CC1765" i="1"/>
  <c r="CB1766" i="1"/>
  <c r="CC1766" i="1"/>
  <c r="CB1767" i="1"/>
  <c r="CC1767" i="1"/>
  <c r="CB1768" i="1"/>
  <c r="CC1768" i="1"/>
  <c r="CB1769" i="1"/>
  <c r="CC1769" i="1"/>
  <c r="CB1770" i="1"/>
  <c r="CC1770" i="1"/>
  <c r="CB1771" i="1"/>
  <c r="CC1771" i="1"/>
  <c r="CB1772" i="1"/>
  <c r="CC1772" i="1"/>
  <c r="CB1773" i="1"/>
  <c r="CC1773" i="1"/>
  <c r="CB1774" i="1"/>
  <c r="CC1774" i="1"/>
  <c r="CB1775" i="1"/>
  <c r="CC1775" i="1"/>
  <c r="CB1776" i="1"/>
  <c r="CC1776" i="1"/>
  <c r="CB1777" i="1"/>
  <c r="CC1777" i="1"/>
  <c r="CB1778" i="1"/>
  <c r="CC1778" i="1"/>
  <c r="CB1779" i="1"/>
  <c r="CC1779" i="1"/>
  <c r="CB1780" i="1"/>
  <c r="CC1780" i="1"/>
  <c r="CB1781" i="1"/>
  <c r="CC1781" i="1"/>
  <c r="CB1782" i="1"/>
  <c r="CC1782" i="1"/>
  <c r="CB1783" i="1"/>
  <c r="CC1783" i="1"/>
  <c r="CB1784" i="1"/>
  <c r="CC1784" i="1"/>
  <c r="CB1785" i="1"/>
  <c r="CC1785" i="1"/>
  <c r="CB1786" i="1"/>
  <c r="CC1786" i="1"/>
  <c r="CB1787" i="1"/>
  <c r="CC1787" i="1"/>
  <c r="CB1788" i="1"/>
  <c r="CC1788" i="1"/>
  <c r="CB1789" i="1"/>
  <c r="CC1789" i="1"/>
  <c r="CB1790" i="1"/>
  <c r="CC1790" i="1"/>
  <c r="CB1791" i="1"/>
  <c r="CC1791" i="1"/>
  <c r="CB1792" i="1"/>
  <c r="CC1792" i="1"/>
  <c r="CB1793" i="1"/>
  <c r="CC1793" i="1"/>
  <c r="CB1794" i="1"/>
  <c r="CC1794" i="1"/>
  <c r="CB1795" i="1"/>
  <c r="CC1795" i="1"/>
  <c r="CB1796" i="1"/>
  <c r="CC1796" i="1"/>
  <c r="CB1797" i="1"/>
  <c r="CC1797" i="1"/>
  <c r="CB1798" i="1"/>
  <c r="CC1798" i="1"/>
  <c r="CB1799" i="1"/>
  <c r="CC1799" i="1"/>
  <c r="CB1800" i="1"/>
  <c r="CC1800" i="1"/>
  <c r="CB1801" i="1"/>
  <c r="CC1801" i="1"/>
  <c r="CB1802" i="1"/>
  <c r="CC1802" i="1"/>
  <c r="CB1803" i="1"/>
  <c r="CC1803" i="1"/>
  <c r="CB1804" i="1"/>
  <c r="CC1804" i="1"/>
  <c r="CB1805" i="1"/>
  <c r="CC1805" i="1"/>
  <c r="CB1806" i="1"/>
  <c r="CC1806" i="1"/>
  <c r="CB1807" i="1"/>
  <c r="CC1807" i="1"/>
  <c r="CB1808" i="1"/>
  <c r="CC1808" i="1"/>
  <c r="CB1809" i="1"/>
  <c r="CC1809" i="1"/>
  <c r="CB1810" i="1"/>
  <c r="CC1810" i="1"/>
  <c r="CB1811" i="1"/>
  <c r="CC1811" i="1"/>
  <c r="CB1812" i="1"/>
  <c r="CC1812" i="1"/>
  <c r="CB1813" i="1"/>
  <c r="CC1813" i="1"/>
  <c r="CB1814" i="1"/>
  <c r="CC1814" i="1"/>
  <c r="CB1815" i="1"/>
  <c r="CC1815" i="1"/>
  <c r="CB1816" i="1"/>
  <c r="CC1816" i="1"/>
  <c r="CB1817" i="1"/>
  <c r="CC1817" i="1"/>
  <c r="CB1818" i="1"/>
  <c r="CC1818" i="1"/>
  <c r="CB1819" i="1"/>
  <c r="CC1819" i="1"/>
  <c r="CB1820" i="1"/>
  <c r="CC1820" i="1"/>
  <c r="CB1821" i="1"/>
  <c r="CC1821" i="1"/>
  <c r="CB1822" i="1"/>
  <c r="CC1822" i="1"/>
  <c r="CB1823" i="1"/>
  <c r="CC1823" i="1"/>
  <c r="CB1824" i="1"/>
  <c r="CC1824" i="1"/>
  <c r="CB1825" i="1"/>
  <c r="CC1825" i="1"/>
  <c r="CB1826" i="1"/>
  <c r="CC1826" i="1"/>
  <c r="CB1827" i="1"/>
  <c r="CC1827" i="1"/>
  <c r="CB1828" i="1"/>
  <c r="CC1828" i="1"/>
  <c r="CB1829" i="1"/>
  <c r="CC1829" i="1"/>
  <c r="CB1830" i="1"/>
  <c r="CC1830" i="1"/>
  <c r="CB1831" i="1"/>
  <c r="CC1831" i="1"/>
  <c r="CB1832" i="1"/>
  <c r="CC1832" i="1"/>
  <c r="CB1833" i="1"/>
  <c r="CC1833" i="1"/>
  <c r="CB1834" i="1"/>
  <c r="CC1834" i="1"/>
  <c r="CB1835" i="1"/>
  <c r="CC1835" i="1"/>
  <c r="CB1836" i="1"/>
  <c r="CC1836" i="1"/>
  <c r="CB1837" i="1"/>
  <c r="CC1837" i="1"/>
  <c r="CB1838" i="1"/>
  <c r="CC1838" i="1"/>
  <c r="CB1839" i="1"/>
  <c r="CC1839" i="1"/>
  <c r="CB1840" i="1"/>
  <c r="CC1840" i="1"/>
  <c r="CB1841" i="1"/>
  <c r="CC1841" i="1"/>
  <c r="CB1842" i="1"/>
  <c r="CC1842" i="1"/>
  <c r="CB1843" i="1"/>
  <c r="CC1843" i="1"/>
  <c r="CB1844" i="1"/>
  <c r="CC1844" i="1"/>
  <c r="CB1845" i="1"/>
  <c r="CC1845" i="1"/>
  <c r="CB1846" i="1"/>
  <c r="CC1846" i="1"/>
  <c r="CB1847" i="1"/>
  <c r="CC1847" i="1"/>
  <c r="CB1848" i="1"/>
  <c r="CC1848" i="1"/>
  <c r="CB1849" i="1"/>
  <c r="CC1849" i="1"/>
  <c r="CB1850" i="1"/>
  <c r="CC1850" i="1"/>
  <c r="CB1851" i="1"/>
  <c r="CC1851" i="1"/>
  <c r="CB1852" i="1"/>
  <c r="CC1852" i="1"/>
  <c r="CB1853" i="1"/>
  <c r="CC1853" i="1"/>
  <c r="CB1854" i="1"/>
  <c r="CC1854" i="1"/>
  <c r="CB1855" i="1"/>
  <c r="CC1855" i="1"/>
  <c r="CB1856" i="1"/>
  <c r="CC1856" i="1"/>
  <c r="CB1857" i="1"/>
  <c r="CC1857" i="1"/>
  <c r="CB1858" i="1"/>
  <c r="CC1858" i="1"/>
  <c r="CB1859" i="1"/>
  <c r="CC1859" i="1"/>
  <c r="CB1860" i="1"/>
  <c r="CC1860" i="1"/>
  <c r="CB1861" i="1"/>
  <c r="CC1861" i="1"/>
  <c r="CB1862" i="1"/>
  <c r="CC1862" i="1"/>
  <c r="CB1863" i="1"/>
  <c r="CC1863" i="1"/>
  <c r="CB1864" i="1"/>
  <c r="CC1864" i="1"/>
  <c r="CB1865" i="1"/>
  <c r="CC1865" i="1"/>
  <c r="CB1866" i="1"/>
  <c r="CC1866" i="1"/>
  <c r="CB1867" i="1"/>
  <c r="CC1867" i="1"/>
  <c r="CB1868" i="1"/>
  <c r="CC1868" i="1"/>
  <c r="CB1869" i="1"/>
  <c r="CC1869" i="1"/>
  <c r="CB1870" i="1"/>
  <c r="CC1870" i="1"/>
  <c r="CB1871" i="1"/>
  <c r="CC1871" i="1"/>
  <c r="CB1872" i="1"/>
  <c r="CC1872" i="1"/>
  <c r="CB1873" i="1"/>
  <c r="CC1873" i="1"/>
  <c r="CB1874" i="1"/>
  <c r="CC1874" i="1"/>
  <c r="CB1875" i="1"/>
  <c r="CC1875" i="1"/>
  <c r="CB1876" i="1"/>
  <c r="CC1876" i="1"/>
  <c r="CB1877" i="1"/>
  <c r="CC1877" i="1"/>
  <c r="CB1878" i="1"/>
  <c r="CC1878" i="1"/>
  <c r="CB1879" i="1"/>
  <c r="CC1879" i="1"/>
  <c r="CB1880" i="1"/>
  <c r="CC1880" i="1"/>
  <c r="CB1881" i="1"/>
  <c r="CC1881" i="1"/>
  <c r="CB1882" i="1"/>
  <c r="CC1882" i="1"/>
  <c r="CB1883" i="1"/>
  <c r="CC1883" i="1"/>
  <c r="CB1884" i="1"/>
  <c r="CC1884" i="1"/>
  <c r="CB1885" i="1"/>
  <c r="CC1885" i="1"/>
  <c r="CB1886" i="1"/>
  <c r="CC1886" i="1"/>
  <c r="CB1887" i="1"/>
  <c r="CC1887" i="1"/>
  <c r="CB1888" i="1"/>
  <c r="CC1888" i="1"/>
  <c r="CB1889" i="1"/>
  <c r="CC1889" i="1"/>
  <c r="CB1890" i="1"/>
  <c r="CC1890" i="1"/>
  <c r="CB1891" i="1"/>
  <c r="CC1891" i="1"/>
  <c r="CB1892" i="1"/>
  <c r="CC1892" i="1"/>
  <c r="CB1893" i="1"/>
  <c r="CC1893" i="1"/>
  <c r="CB1894" i="1"/>
  <c r="CC1894" i="1"/>
  <c r="CB1895" i="1"/>
  <c r="CC1895" i="1"/>
  <c r="CB1896" i="1"/>
  <c r="CC1896" i="1"/>
  <c r="CB1897" i="1"/>
  <c r="CC1897" i="1"/>
  <c r="CB1898" i="1"/>
  <c r="CC1898" i="1"/>
  <c r="CB1899" i="1"/>
  <c r="CC1899" i="1"/>
  <c r="CB1900" i="1"/>
  <c r="CC1900" i="1"/>
  <c r="CB1901" i="1"/>
  <c r="CC1901" i="1"/>
  <c r="CB1902" i="1"/>
  <c r="CC1902" i="1"/>
  <c r="CB1903" i="1"/>
  <c r="CC1903" i="1"/>
  <c r="CB1904" i="1"/>
  <c r="CC1904" i="1"/>
  <c r="CB1905" i="1"/>
  <c r="CC1905" i="1"/>
  <c r="CB1906" i="1"/>
  <c r="CC1906" i="1"/>
  <c r="CB1907" i="1"/>
  <c r="CC1907" i="1"/>
  <c r="CB1908" i="1"/>
  <c r="CC1908" i="1"/>
  <c r="CB1909" i="1"/>
  <c r="CC1909" i="1"/>
  <c r="CB1910" i="1"/>
  <c r="CC1910" i="1"/>
  <c r="CB1911" i="1"/>
  <c r="CC1911" i="1"/>
  <c r="CB1912" i="1"/>
  <c r="CC1912" i="1"/>
  <c r="CB1913" i="1"/>
  <c r="CC1913" i="1"/>
  <c r="CB1914" i="1"/>
  <c r="CC1914" i="1"/>
  <c r="CB1915" i="1"/>
  <c r="CC1915" i="1"/>
  <c r="CB1916" i="1"/>
  <c r="CC1916" i="1"/>
  <c r="CB1917" i="1"/>
  <c r="CC1917" i="1"/>
  <c r="CB1918" i="1"/>
  <c r="CC1918" i="1"/>
  <c r="CB1919" i="1"/>
  <c r="CC1919" i="1"/>
  <c r="CB1920" i="1"/>
  <c r="CC1920" i="1"/>
  <c r="CB1921" i="1"/>
  <c r="CC1921" i="1"/>
  <c r="CB1922" i="1"/>
  <c r="CC1922" i="1"/>
  <c r="CB1923" i="1"/>
  <c r="CC1923" i="1"/>
  <c r="CB1924" i="1"/>
  <c r="CC1924" i="1"/>
  <c r="CB1925" i="1"/>
  <c r="CC1925" i="1"/>
  <c r="CB1926" i="1"/>
  <c r="CC1926" i="1"/>
  <c r="CB1927" i="1"/>
  <c r="CC1927" i="1"/>
  <c r="CB1928" i="1"/>
  <c r="CC1928" i="1"/>
  <c r="CB1929" i="1"/>
  <c r="CC1929" i="1"/>
  <c r="CB1930" i="1"/>
  <c r="CC1930" i="1"/>
  <c r="CB1931" i="1"/>
  <c r="CC1931" i="1"/>
  <c r="CB1932" i="1"/>
  <c r="CC1932" i="1"/>
  <c r="CB1933" i="1"/>
  <c r="CC1933" i="1"/>
  <c r="CB1934" i="1"/>
  <c r="CC1934" i="1"/>
  <c r="CB1935" i="1"/>
  <c r="CC1935" i="1"/>
  <c r="CB1936" i="1"/>
  <c r="CC1936" i="1"/>
  <c r="CB1937" i="1"/>
  <c r="CC1937" i="1"/>
  <c r="CB1938" i="1"/>
  <c r="CC1938" i="1"/>
  <c r="CB1939" i="1"/>
  <c r="CC1939" i="1"/>
  <c r="CB1940" i="1"/>
  <c r="CC1940" i="1"/>
  <c r="CB1941" i="1"/>
  <c r="CC1941" i="1"/>
  <c r="CB1942" i="1"/>
  <c r="CC1942" i="1"/>
  <c r="CB1943" i="1"/>
  <c r="CC1943" i="1"/>
  <c r="CB1944" i="1"/>
  <c r="CC1944" i="1"/>
  <c r="CB1945" i="1"/>
  <c r="CC1945" i="1"/>
  <c r="CB1946" i="1"/>
  <c r="CC1946" i="1"/>
  <c r="CB1947" i="1"/>
  <c r="CC1947" i="1"/>
  <c r="CB1948" i="1"/>
  <c r="CC1948" i="1"/>
  <c r="CB1949" i="1"/>
  <c r="CC1949" i="1"/>
  <c r="CB1950" i="1"/>
  <c r="CC1950" i="1"/>
  <c r="CB1951" i="1"/>
  <c r="CC1951" i="1"/>
  <c r="CB1952" i="1"/>
  <c r="CC1952" i="1"/>
  <c r="CB1953" i="1"/>
  <c r="CC1953" i="1"/>
  <c r="CB1954" i="1"/>
  <c r="CC1954" i="1"/>
  <c r="CB1955" i="1"/>
  <c r="CC1955" i="1"/>
  <c r="CB1956" i="1"/>
  <c r="CC1956" i="1"/>
  <c r="CB1957" i="1"/>
  <c r="CC1957" i="1"/>
  <c r="CB1958" i="1"/>
  <c r="CC1958" i="1"/>
  <c r="CB1959" i="1"/>
  <c r="CC1959" i="1"/>
  <c r="CB1960" i="1"/>
  <c r="CC1960" i="1"/>
  <c r="CB1961" i="1"/>
  <c r="CC1961" i="1"/>
  <c r="CB1962" i="1"/>
  <c r="CC1962" i="1"/>
  <c r="CB1963" i="1"/>
  <c r="CC1963" i="1"/>
  <c r="CB1964" i="1"/>
  <c r="CC1964" i="1"/>
  <c r="CB1965" i="1"/>
  <c r="CC1965" i="1"/>
  <c r="CB1966" i="1"/>
  <c r="CC1966" i="1"/>
  <c r="CB1967" i="1"/>
  <c r="CC1967" i="1"/>
  <c r="CB1968" i="1"/>
  <c r="CC1968" i="1"/>
  <c r="CB1969" i="1"/>
  <c r="CC1969" i="1"/>
  <c r="CB1970" i="1"/>
  <c r="CC1970" i="1"/>
  <c r="CB1971" i="1"/>
  <c r="CC1971" i="1"/>
  <c r="CB1972" i="1"/>
  <c r="CC1972" i="1"/>
  <c r="CB1973" i="1"/>
  <c r="CC1973" i="1"/>
  <c r="CB1974" i="1"/>
  <c r="CC1974" i="1"/>
  <c r="CB1975" i="1"/>
  <c r="CC1975" i="1"/>
  <c r="CB1976" i="1"/>
  <c r="CC1976" i="1"/>
  <c r="CB1977" i="1"/>
  <c r="CC1977" i="1"/>
  <c r="CB1978" i="1"/>
  <c r="CC1978" i="1"/>
  <c r="CB1979" i="1"/>
  <c r="CC1979" i="1"/>
  <c r="CB1980" i="1"/>
  <c r="CC1980" i="1"/>
  <c r="CB1981" i="1"/>
  <c r="CC1981" i="1"/>
  <c r="CB1982" i="1"/>
  <c r="CC1982" i="1"/>
  <c r="CB1983" i="1"/>
  <c r="CC1983" i="1"/>
  <c r="CB1984" i="1"/>
  <c r="CC1984" i="1"/>
  <c r="CB1985" i="1"/>
  <c r="CC1985" i="1"/>
  <c r="CB1986" i="1"/>
  <c r="CC1986" i="1"/>
  <c r="CB1987" i="1"/>
  <c r="CC1987" i="1"/>
  <c r="CB1988" i="1"/>
  <c r="CC1988" i="1"/>
  <c r="CB1989" i="1"/>
  <c r="CC1989" i="1"/>
  <c r="CB1990" i="1"/>
  <c r="CC1990" i="1"/>
  <c r="CB1991" i="1"/>
  <c r="CC1991" i="1"/>
  <c r="CB1992" i="1"/>
  <c r="CC1992" i="1"/>
  <c r="CB1993" i="1"/>
  <c r="CC1993" i="1"/>
  <c r="CB1994" i="1"/>
  <c r="CC1994" i="1"/>
  <c r="CB1995" i="1"/>
  <c r="CC1995" i="1"/>
  <c r="CB1996" i="1"/>
  <c r="CC1996" i="1"/>
  <c r="CB1997" i="1"/>
  <c r="CC1997" i="1"/>
  <c r="CB1998" i="1"/>
  <c r="CC1998" i="1"/>
  <c r="CB1999" i="1"/>
  <c r="CC1999" i="1"/>
  <c r="CB2000" i="1"/>
  <c r="CC2000" i="1"/>
  <c r="CB2001" i="1"/>
  <c r="CC2001" i="1"/>
  <c r="CB2002" i="1"/>
  <c r="CC2002" i="1"/>
  <c r="CB2003" i="1"/>
  <c r="CC2003" i="1"/>
  <c r="CB2004" i="1"/>
  <c r="CC2004" i="1"/>
  <c r="CB2005" i="1"/>
  <c r="CC2005" i="1"/>
  <c r="CB2006" i="1"/>
  <c r="CC2006" i="1"/>
  <c r="CB2007" i="1"/>
  <c r="CC2007" i="1"/>
  <c r="CB2008" i="1"/>
  <c r="CC2008" i="1"/>
  <c r="CB2009" i="1"/>
  <c r="CC2009" i="1"/>
  <c r="CB2010" i="1"/>
  <c r="CC2010" i="1"/>
  <c r="CB2011" i="1"/>
  <c r="CC2011" i="1"/>
  <c r="CB2012" i="1"/>
  <c r="CC2012" i="1"/>
  <c r="CB2013" i="1"/>
  <c r="CC2013" i="1"/>
  <c r="CB2014" i="1"/>
  <c r="CC2014" i="1"/>
  <c r="CB2015" i="1"/>
  <c r="CC2015" i="1"/>
  <c r="CB2016" i="1"/>
  <c r="CC2016" i="1"/>
  <c r="CB2017" i="1"/>
  <c r="CC2017" i="1"/>
  <c r="CB2018" i="1"/>
  <c r="CC2018" i="1"/>
  <c r="CB2019" i="1"/>
  <c r="CC2019" i="1"/>
  <c r="CB2020" i="1"/>
  <c r="CC2020" i="1"/>
  <c r="CB2021" i="1"/>
  <c r="CC2021" i="1"/>
  <c r="CB2022" i="1"/>
  <c r="CC2022" i="1"/>
  <c r="CB2023" i="1"/>
  <c r="CC2023" i="1"/>
  <c r="CB2024" i="1"/>
  <c r="CC2024" i="1"/>
  <c r="CB2025" i="1"/>
  <c r="CC2025" i="1"/>
  <c r="CB2026" i="1"/>
  <c r="CC2026" i="1"/>
  <c r="CB2027" i="1"/>
  <c r="CC2027" i="1"/>
  <c r="CB2028" i="1"/>
  <c r="CC2028" i="1"/>
  <c r="CB2029" i="1"/>
  <c r="CC2029" i="1"/>
  <c r="CB2030" i="1"/>
  <c r="CC2030" i="1"/>
  <c r="CB2031" i="1"/>
  <c r="CC2031" i="1"/>
  <c r="CB2032" i="1"/>
  <c r="CC2032" i="1"/>
  <c r="CB2033" i="1"/>
  <c r="CC2033" i="1"/>
  <c r="CB2034" i="1"/>
  <c r="CC2034" i="1"/>
  <c r="CB2035" i="1"/>
  <c r="CC2035" i="1"/>
  <c r="CB2036" i="1"/>
  <c r="CC2036" i="1"/>
  <c r="CB2037" i="1"/>
  <c r="CC2037" i="1"/>
  <c r="CB2038" i="1"/>
  <c r="CC2038" i="1"/>
  <c r="CB2039" i="1"/>
  <c r="CC2039" i="1"/>
  <c r="CB2040" i="1"/>
  <c r="CC2040" i="1"/>
  <c r="CB2041" i="1"/>
  <c r="CC2041" i="1"/>
  <c r="CB2042" i="1"/>
  <c r="CC2042" i="1"/>
  <c r="CB2043" i="1"/>
  <c r="CC2043" i="1"/>
  <c r="CB2044" i="1"/>
  <c r="CC2044" i="1"/>
  <c r="CB2045" i="1"/>
  <c r="CC2045" i="1"/>
  <c r="CB2046" i="1"/>
  <c r="CC2046" i="1"/>
  <c r="CB2047" i="1"/>
  <c r="CC2047" i="1"/>
  <c r="CB2048" i="1"/>
  <c r="CC2048" i="1"/>
  <c r="CB2049" i="1"/>
  <c r="CC2049" i="1"/>
  <c r="CB2050" i="1"/>
  <c r="CC2050" i="1"/>
  <c r="CB2051" i="1"/>
  <c r="CC2051" i="1"/>
  <c r="CB2052" i="1"/>
  <c r="CC2052" i="1"/>
  <c r="CB2053" i="1"/>
  <c r="CC2053" i="1"/>
  <c r="CB2054" i="1"/>
  <c r="CC2054" i="1"/>
  <c r="CB2055" i="1"/>
  <c r="CC2055" i="1"/>
  <c r="CB2056" i="1"/>
  <c r="CC2056" i="1"/>
  <c r="CB2057" i="1"/>
  <c r="CC2057" i="1"/>
  <c r="CB2058" i="1"/>
  <c r="CC2058" i="1"/>
  <c r="CB2059" i="1"/>
  <c r="CC2059" i="1"/>
  <c r="CB2060" i="1"/>
  <c r="CC2060" i="1"/>
  <c r="CB2061" i="1"/>
  <c r="CC2061" i="1"/>
  <c r="CB2062" i="1"/>
  <c r="CC2062" i="1"/>
  <c r="CB2063" i="1"/>
  <c r="CC2063" i="1"/>
  <c r="CB2064" i="1"/>
  <c r="CC2064" i="1"/>
  <c r="CB2065" i="1"/>
  <c r="CC2065" i="1"/>
  <c r="CB2066" i="1"/>
  <c r="CC2066" i="1"/>
  <c r="CB2067" i="1"/>
  <c r="CC2067" i="1"/>
  <c r="CB2068" i="1"/>
  <c r="CC2068" i="1"/>
  <c r="CB2069" i="1"/>
  <c r="CC2069" i="1"/>
  <c r="CB2070" i="1"/>
  <c r="CC2070" i="1"/>
  <c r="CB2071" i="1"/>
  <c r="CC2071" i="1"/>
  <c r="CB2072" i="1"/>
  <c r="CC2072" i="1"/>
  <c r="CB2073" i="1"/>
  <c r="CC2073" i="1"/>
  <c r="CB2074" i="1"/>
  <c r="CC2074" i="1"/>
  <c r="CB2075" i="1"/>
  <c r="CC2075" i="1"/>
  <c r="CB2076" i="1"/>
  <c r="CC2076" i="1"/>
  <c r="CB2077" i="1"/>
  <c r="CC2077" i="1"/>
  <c r="CB2078" i="1"/>
  <c r="CC2078" i="1"/>
  <c r="CB2079" i="1"/>
  <c r="CC2079" i="1"/>
  <c r="CB2080" i="1"/>
  <c r="CC2080" i="1"/>
  <c r="CB2081" i="1"/>
  <c r="CC2081" i="1"/>
  <c r="CB2082" i="1"/>
  <c r="CC2082" i="1"/>
  <c r="CB2083" i="1"/>
  <c r="CC2083" i="1"/>
  <c r="CB2084" i="1"/>
  <c r="CC2084" i="1"/>
  <c r="CB2085" i="1"/>
  <c r="CC2085" i="1"/>
  <c r="CB2086" i="1"/>
  <c r="CC2086" i="1"/>
  <c r="CB2087" i="1"/>
  <c r="CC2087" i="1"/>
  <c r="CB2088" i="1"/>
  <c r="CC2088" i="1"/>
  <c r="CB2089" i="1"/>
  <c r="CC2089" i="1"/>
  <c r="CB2090" i="1"/>
  <c r="CC2090" i="1"/>
  <c r="CB2091" i="1"/>
  <c r="CC2091" i="1"/>
  <c r="CB2092" i="1"/>
  <c r="CC2092" i="1"/>
  <c r="CB2093" i="1"/>
  <c r="CC2093" i="1"/>
  <c r="CB2094" i="1"/>
  <c r="CC2094" i="1"/>
  <c r="CB2095" i="1"/>
  <c r="CC2095" i="1"/>
  <c r="CB2096" i="1"/>
  <c r="CC2096" i="1"/>
  <c r="CB2097" i="1"/>
  <c r="CC2097" i="1"/>
  <c r="CB2098" i="1"/>
  <c r="CC2098" i="1"/>
  <c r="CB2099" i="1"/>
  <c r="CC2099" i="1"/>
  <c r="CB2100" i="1"/>
  <c r="CC2100" i="1"/>
  <c r="CB2101" i="1"/>
  <c r="CC2101" i="1"/>
  <c r="CB2102" i="1"/>
  <c r="CC2102" i="1"/>
  <c r="CB2103" i="1"/>
  <c r="CC2103" i="1"/>
  <c r="CB2104" i="1"/>
  <c r="CC2104" i="1"/>
  <c r="CB2105" i="1"/>
  <c r="CC2105" i="1"/>
  <c r="CB2106" i="1"/>
  <c r="CC2106" i="1"/>
  <c r="CB2107" i="1"/>
  <c r="CC2107" i="1"/>
  <c r="CB2108" i="1"/>
  <c r="CC2108" i="1"/>
  <c r="CB2109" i="1"/>
  <c r="CC2109" i="1"/>
  <c r="CB2110" i="1"/>
  <c r="CC2110" i="1"/>
  <c r="CB2111" i="1"/>
  <c r="CC2111" i="1"/>
  <c r="CB2112" i="1"/>
  <c r="CC2112" i="1"/>
  <c r="CB2113" i="1"/>
  <c r="CC2113" i="1"/>
  <c r="CB2114" i="1"/>
  <c r="CC2114" i="1"/>
  <c r="CB2115" i="1"/>
  <c r="CC2115" i="1"/>
  <c r="CB2116" i="1"/>
  <c r="CC2116" i="1"/>
  <c r="CB2117" i="1"/>
  <c r="CC2117" i="1"/>
  <c r="CB2118" i="1"/>
  <c r="CC2118" i="1"/>
  <c r="CB2119" i="1"/>
  <c r="CC2119" i="1"/>
  <c r="CB2120" i="1"/>
  <c r="CC2120" i="1"/>
  <c r="CB2121" i="1"/>
  <c r="CC2121" i="1"/>
  <c r="CB2122" i="1"/>
  <c r="CC2122" i="1"/>
  <c r="CB2123" i="1"/>
  <c r="CC2123" i="1"/>
  <c r="CB2124" i="1"/>
  <c r="CC2124" i="1"/>
  <c r="CB2125" i="1"/>
  <c r="CC2125" i="1"/>
  <c r="CB2126" i="1"/>
  <c r="CC2126" i="1"/>
  <c r="CB2127" i="1"/>
  <c r="CC2127" i="1"/>
  <c r="CB2128" i="1"/>
  <c r="CC2128" i="1"/>
  <c r="CB2129" i="1"/>
  <c r="CC2129" i="1"/>
  <c r="CB2130" i="1"/>
  <c r="CC2130" i="1"/>
  <c r="CB2131" i="1"/>
  <c r="CC2131" i="1"/>
  <c r="CB2132" i="1"/>
  <c r="CC2132" i="1"/>
  <c r="CB2133" i="1"/>
  <c r="CC2133" i="1"/>
  <c r="CB2134" i="1"/>
  <c r="CC2134" i="1"/>
  <c r="CB2135" i="1"/>
  <c r="CC2135" i="1"/>
  <c r="CB2136" i="1"/>
  <c r="CC2136" i="1"/>
  <c r="CB2137" i="1"/>
  <c r="CC2137" i="1"/>
  <c r="CB2138" i="1"/>
  <c r="CC2138" i="1"/>
  <c r="CB2139" i="1"/>
  <c r="CC2139" i="1"/>
  <c r="CB2140" i="1"/>
  <c r="CC2140" i="1"/>
  <c r="CB2141" i="1"/>
  <c r="CC2141" i="1"/>
  <c r="CB2142" i="1"/>
  <c r="CC2142" i="1"/>
  <c r="CB2143" i="1"/>
  <c r="CC2143" i="1"/>
  <c r="CB2144" i="1"/>
  <c r="CC2144" i="1"/>
  <c r="CB2145" i="1"/>
  <c r="CC2145" i="1"/>
  <c r="CB2146" i="1"/>
  <c r="CC2146" i="1"/>
  <c r="CB2147" i="1"/>
  <c r="CC2147" i="1"/>
  <c r="CB2148" i="1"/>
  <c r="CC2148" i="1"/>
  <c r="CB2149" i="1"/>
  <c r="CC2149" i="1"/>
  <c r="CB2150" i="1"/>
  <c r="CC2150" i="1"/>
  <c r="CB2151" i="1"/>
  <c r="CC2151" i="1"/>
  <c r="CB2152" i="1"/>
  <c r="CC2152" i="1"/>
  <c r="CB2153" i="1"/>
  <c r="CC2153" i="1"/>
  <c r="CB2154" i="1"/>
  <c r="CC2154" i="1"/>
  <c r="CB2155" i="1"/>
  <c r="CC2155" i="1"/>
  <c r="CB2156" i="1"/>
  <c r="CC2156" i="1"/>
  <c r="CB2157" i="1"/>
  <c r="CC2157" i="1"/>
  <c r="CB2158" i="1"/>
  <c r="CC2158" i="1"/>
  <c r="CB2159" i="1"/>
  <c r="CC2159" i="1"/>
  <c r="CB2160" i="1"/>
  <c r="CC2160" i="1"/>
  <c r="CB2161" i="1"/>
  <c r="CC2161" i="1"/>
  <c r="CB2162" i="1"/>
  <c r="CC2162" i="1"/>
  <c r="CB2163" i="1"/>
  <c r="CC2163" i="1"/>
  <c r="CB2164" i="1"/>
  <c r="CC2164" i="1"/>
  <c r="CB2165" i="1"/>
  <c r="CC2165" i="1"/>
  <c r="CB2166" i="1"/>
  <c r="CC2166" i="1"/>
  <c r="CB2167" i="1"/>
  <c r="CC2167" i="1"/>
  <c r="CB2168" i="1"/>
  <c r="CC2168" i="1"/>
  <c r="CB2169" i="1"/>
  <c r="CC2169" i="1"/>
  <c r="CB2170" i="1"/>
  <c r="CC2170" i="1"/>
  <c r="CB2171" i="1"/>
  <c r="CC2171" i="1"/>
  <c r="CB2172" i="1"/>
  <c r="CC2172" i="1"/>
  <c r="CB2173" i="1"/>
  <c r="CC2173" i="1"/>
  <c r="CB2174" i="1"/>
  <c r="CC2174" i="1"/>
  <c r="CB2175" i="1"/>
  <c r="CC2175" i="1"/>
  <c r="CB2176" i="1"/>
  <c r="CC2176" i="1"/>
  <c r="CB2177" i="1"/>
  <c r="CC2177" i="1"/>
  <c r="CB2178" i="1"/>
  <c r="CC2178" i="1"/>
  <c r="CB2179" i="1"/>
  <c r="CC2179" i="1"/>
  <c r="CB2180" i="1"/>
  <c r="CC2180" i="1"/>
  <c r="CB2181" i="1"/>
  <c r="CC2181" i="1"/>
  <c r="CB2182" i="1"/>
  <c r="CC2182" i="1"/>
  <c r="CB2183" i="1"/>
  <c r="CC2183" i="1"/>
  <c r="CB2184" i="1"/>
  <c r="CC2184" i="1"/>
  <c r="CB2185" i="1"/>
  <c r="CC2185" i="1"/>
  <c r="CB2186" i="1"/>
  <c r="CC2186" i="1"/>
  <c r="CB2187" i="1"/>
  <c r="CC2187" i="1"/>
  <c r="CB2188" i="1"/>
  <c r="CC2188" i="1"/>
  <c r="CB2189" i="1"/>
  <c r="CC2189" i="1"/>
  <c r="CB2190" i="1"/>
  <c r="CC2190" i="1"/>
  <c r="CB2191" i="1"/>
  <c r="CC2191" i="1"/>
  <c r="CB2192" i="1"/>
  <c r="CC2192" i="1"/>
  <c r="CB2193" i="1"/>
  <c r="CC2193" i="1"/>
  <c r="CB2194" i="1"/>
  <c r="CC2194" i="1"/>
  <c r="CB2195" i="1"/>
  <c r="CC2195" i="1"/>
  <c r="CB2196" i="1"/>
  <c r="CC2196" i="1"/>
  <c r="CB2197" i="1"/>
  <c r="CC2197" i="1"/>
  <c r="CB2198" i="1"/>
  <c r="CC2198" i="1"/>
  <c r="CB2199" i="1"/>
  <c r="CC2199" i="1"/>
  <c r="CB2200" i="1"/>
  <c r="CC2200" i="1"/>
  <c r="CB2201" i="1"/>
  <c r="CC2201" i="1"/>
  <c r="CB2202" i="1"/>
  <c r="CC2202" i="1"/>
  <c r="CB2203" i="1"/>
  <c r="CC2203" i="1"/>
  <c r="CB2204" i="1"/>
  <c r="CC2204" i="1"/>
  <c r="CB2205" i="1"/>
  <c r="CC2205" i="1"/>
  <c r="CB2206" i="1"/>
  <c r="CC2206" i="1"/>
  <c r="CB2207" i="1"/>
  <c r="CC2207" i="1"/>
  <c r="CB2208" i="1"/>
  <c r="CC2208" i="1"/>
  <c r="CB2209" i="1"/>
  <c r="CC2209" i="1"/>
  <c r="CB2210" i="1"/>
  <c r="CC2210" i="1"/>
  <c r="CB2211" i="1"/>
  <c r="CC2211" i="1"/>
  <c r="CB2212" i="1"/>
  <c r="CC2212" i="1"/>
  <c r="CB2213" i="1"/>
  <c r="CC2213" i="1"/>
  <c r="CB2214" i="1"/>
  <c r="CC2214" i="1"/>
  <c r="CB2215" i="1"/>
  <c r="CC2215" i="1"/>
  <c r="CB2216" i="1"/>
  <c r="CC2216" i="1"/>
  <c r="CB2217" i="1"/>
  <c r="CC2217" i="1"/>
  <c r="CB2218" i="1"/>
  <c r="CC2218" i="1"/>
  <c r="CB2219" i="1"/>
  <c r="CC2219" i="1"/>
  <c r="CB2220" i="1"/>
  <c r="CC2220" i="1"/>
  <c r="CB2221" i="1"/>
  <c r="CC2221" i="1"/>
  <c r="CB2222" i="1"/>
  <c r="CC2222" i="1"/>
  <c r="CB2223" i="1"/>
  <c r="CC2223" i="1"/>
  <c r="CB2224" i="1"/>
  <c r="CC2224" i="1"/>
  <c r="CB2225" i="1"/>
  <c r="CC2225" i="1"/>
  <c r="CB2226" i="1"/>
  <c r="CC2226" i="1"/>
  <c r="CB2227" i="1"/>
  <c r="CC2227" i="1"/>
  <c r="CB2228" i="1"/>
  <c r="CC2228" i="1"/>
  <c r="CB2229" i="1"/>
  <c r="CC2229" i="1"/>
  <c r="CB2230" i="1"/>
  <c r="CC2230" i="1"/>
  <c r="CB2231" i="1"/>
  <c r="CC2231" i="1"/>
  <c r="CB2232" i="1"/>
  <c r="CC2232" i="1"/>
  <c r="CB2233" i="1"/>
  <c r="CC2233" i="1"/>
  <c r="CB2234" i="1"/>
  <c r="CC2234" i="1"/>
  <c r="CB2235" i="1"/>
  <c r="CC2235" i="1"/>
  <c r="CB2236" i="1"/>
  <c r="CC2236" i="1"/>
  <c r="CB2237" i="1"/>
  <c r="CC2237" i="1"/>
  <c r="CB2238" i="1"/>
  <c r="CC2238" i="1"/>
  <c r="CB2239" i="1"/>
  <c r="CC2239" i="1"/>
  <c r="CB2240" i="1"/>
  <c r="CC2240" i="1"/>
  <c r="CB2241" i="1"/>
  <c r="CC2241" i="1"/>
  <c r="CB2242" i="1"/>
  <c r="CC2242" i="1"/>
  <c r="CB2243" i="1"/>
  <c r="CC2243" i="1"/>
  <c r="CB2244" i="1"/>
  <c r="CC2244" i="1"/>
  <c r="CB2245" i="1"/>
  <c r="CC2245" i="1"/>
  <c r="CB2246" i="1"/>
  <c r="CC2246" i="1"/>
  <c r="CB2247" i="1"/>
  <c r="CC2247" i="1"/>
  <c r="CB2248" i="1"/>
  <c r="CC2248" i="1"/>
  <c r="CB2249" i="1"/>
  <c r="CC2249" i="1"/>
  <c r="CB2250" i="1"/>
  <c r="CC2250" i="1"/>
  <c r="CB2251" i="1"/>
  <c r="CC2251" i="1"/>
  <c r="CB2252" i="1"/>
  <c r="CC2252" i="1"/>
  <c r="CB2253" i="1"/>
  <c r="CC2253" i="1"/>
  <c r="CB2254" i="1"/>
  <c r="CC2254" i="1"/>
  <c r="CB2255" i="1"/>
  <c r="CC2255" i="1"/>
  <c r="CB2256" i="1"/>
  <c r="CC2256" i="1"/>
  <c r="CB2257" i="1"/>
  <c r="CC2257" i="1"/>
  <c r="CB2258" i="1"/>
  <c r="CC2258" i="1"/>
  <c r="CB2259" i="1"/>
  <c r="CC2259" i="1"/>
  <c r="CB2260" i="1"/>
  <c r="CC2260" i="1"/>
  <c r="CB2261" i="1"/>
  <c r="CC2261" i="1"/>
  <c r="CB2262" i="1"/>
  <c r="CC2262" i="1"/>
  <c r="CB2263" i="1"/>
  <c r="CC2263" i="1"/>
  <c r="CB2264" i="1"/>
  <c r="CC2264" i="1"/>
  <c r="CB2265" i="1"/>
  <c r="CC2265" i="1"/>
  <c r="CB2266" i="1"/>
  <c r="CC2266" i="1"/>
  <c r="CB2267" i="1"/>
  <c r="CC2267" i="1"/>
  <c r="CB2268" i="1"/>
  <c r="CC2268" i="1"/>
  <c r="CB2269" i="1"/>
  <c r="CC2269" i="1"/>
  <c r="CB2270" i="1"/>
  <c r="CC2270" i="1"/>
  <c r="CB2271" i="1"/>
  <c r="CC2271" i="1"/>
  <c r="CB2272" i="1"/>
  <c r="CC2272" i="1"/>
  <c r="CB2273" i="1"/>
  <c r="CC2273" i="1"/>
  <c r="CB2274" i="1"/>
  <c r="CC2274" i="1"/>
  <c r="CB2275" i="1"/>
  <c r="CC2275" i="1"/>
  <c r="CB2276" i="1"/>
  <c r="CC2276" i="1"/>
  <c r="CB2277" i="1"/>
  <c r="CC2277" i="1"/>
  <c r="CB2278" i="1"/>
  <c r="CC2278" i="1"/>
  <c r="CB2279" i="1"/>
  <c r="CC2279" i="1"/>
  <c r="CB2280" i="1"/>
  <c r="CC2280" i="1"/>
  <c r="CB2281" i="1"/>
  <c r="CC2281" i="1"/>
  <c r="CB2282" i="1"/>
  <c r="CC2282" i="1"/>
  <c r="CB2283" i="1"/>
  <c r="CC2283" i="1"/>
  <c r="CB2284" i="1"/>
  <c r="CC2284" i="1"/>
  <c r="CB2285" i="1"/>
  <c r="CC2285" i="1"/>
  <c r="CB2286" i="1"/>
  <c r="CC2286" i="1"/>
  <c r="CB2287" i="1"/>
  <c r="CC2287" i="1"/>
  <c r="CB2288" i="1"/>
  <c r="CC2288" i="1"/>
  <c r="CB2289" i="1"/>
  <c r="CC2289" i="1"/>
  <c r="CB2290" i="1"/>
  <c r="CC2290" i="1"/>
  <c r="CB2291" i="1"/>
  <c r="CC2291" i="1"/>
  <c r="CB2292" i="1"/>
  <c r="CC2292" i="1"/>
  <c r="CB2293" i="1"/>
  <c r="CC2293" i="1"/>
  <c r="CB2294" i="1"/>
  <c r="CC2294" i="1"/>
  <c r="CB2295" i="1"/>
  <c r="CC2295" i="1"/>
  <c r="CB2296" i="1"/>
  <c r="CC2296" i="1"/>
  <c r="CB2297" i="1"/>
  <c r="CC2297" i="1"/>
  <c r="CB2298" i="1"/>
  <c r="CC2298" i="1"/>
  <c r="CB2299" i="1"/>
  <c r="CC2299" i="1"/>
  <c r="CB2300" i="1"/>
  <c r="CC2300" i="1"/>
  <c r="CB2301" i="1"/>
  <c r="CC2301" i="1"/>
  <c r="CB2302" i="1"/>
  <c r="CC2302" i="1"/>
  <c r="CB2303" i="1"/>
  <c r="CC2303" i="1"/>
  <c r="CB2304" i="1"/>
  <c r="CC2304" i="1"/>
  <c r="CB2305" i="1"/>
  <c r="CC2305" i="1"/>
  <c r="CB2306" i="1"/>
  <c r="CC2306" i="1"/>
  <c r="CB2307" i="1"/>
  <c r="CC2307" i="1"/>
  <c r="CB2308" i="1"/>
  <c r="CC2308" i="1"/>
  <c r="CB2309" i="1"/>
  <c r="CC2309" i="1"/>
  <c r="CB2310" i="1"/>
  <c r="CC2310" i="1"/>
  <c r="CB2311" i="1"/>
  <c r="CC2311" i="1"/>
  <c r="CB2312" i="1"/>
  <c r="CC2312" i="1"/>
  <c r="CB2313" i="1"/>
  <c r="CC2313" i="1"/>
  <c r="CB2314" i="1"/>
  <c r="CC2314" i="1"/>
  <c r="CB2315" i="1"/>
  <c r="CC2315" i="1"/>
  <c r="CB2316" i="1"/>
  <c r="CC2316" i="1"/>
  <c r="CB2317" i="1"/>
  <c r="CC2317" i="1"/>
  <c r="CB2318" i="1"/>
  <c r="CC2318" i="1"/>
  <c r="CB2319" i="1"/>
  <c r="CC2319" i="1"/>
  <c r="CB2320" i="1"/>
  <c r="CC2320" i="1"/>
  <c r="CB2321" i="1"/>
  <c r="CC2321" i="1"/>
  <c r="CB2322" i="1"/>
  <c r="CC2322" i="1"/>
  <c r="CB2323" i="1"/>
  <c r="CC2323" i="1"/>
  <c r="CB2324" i="1"/>
  <c r="CC2324" i="1"/>
  <c r="CB2325" i="1"/>
  <c r="CC2325" i="1"/>
  <c r="CB2326" i="1"/>
  <c r="CC2326" i="1"/>
  <c r="CB2327" i="1"/>
  <c r="CC2327" i="1"/>
  <c r="CB2328" i="1"/>
  <c r="CC2328" i="1"/>
  <c r="CB2329" i="1"/>
  <c r="CC2329" i="1"/>
  <c r="CB2330" i="1"/>
  <c r="CC2330" i="1"/>
  <c r="CB2331" i="1"/>
  <c r="CC2331" i="1"/>
  <c r="CB2332" i="1"/>
  <c r="CC2332" i="1"/>
  <c r="CB2333" i="1"/>
  <c r="CC2333" i="1"/>
  <c r="CB2334" i="1"/>
  <c r="CC2334" i="1"/>
  <c r="CB2335" i="1"/>
  <c r="CC2335" i="1"/>
  <c r="CB2336" i="1"/>
  <c r="CC2336" i="1"/>
  <c r="CB2337" i="1"/>
  <c r="CC2337" i="1"/>
  <c r="CB2338" i="1"/>
  <c r="CC2338" i="1"/>
  <c r="CB2339" i="1"/>
  <c r="CC2339" i="1"/>
  <c r="CB2340" i="1"/>
  <c r="CC2340" i="1"/>
  <c r="CB2341" i="1"/>
  <c r="CC2341" i="1"/>
  <c r="CB2342" i="1"/>
  <c r="CC2342" i="1"/>
  <c r="CB2343" i="1"/>
  <c r="CC2343" i="1"/>
  <c r="CB2344" i="1"/>
  <c r="CC2344" i="1"/>
  <c r="CB2345" i="1"/>
  <c r="CC2345" i="1"/>
  <c r="CB2346" i="1"/>
  <c r="CC2346" i="1"/>
  <c r="CB2347" i="1"/>
  <c r="CC2347" i="1"/>
  <c r="CB2348" i="1"/>
  <c r="CC2348" i="1"/>
  <c r="CB2349" i="1"/>
  <c r="CC2349" i="1"/>
  <c r="CB2350" i="1"/>
  <c r="CC2350" i="1"/>
  <c r="CB2351" i="1"/>
  <c r="CC2351" i="1"/>
  <c r="CB2352" i="1"/>
  <c r="CC2352" i="1"/>
  <c r="CB2353" i="1"/>
  <c r="CC2353" i="1"/>
  <c r="CB2354" i="1"/>
  <c r="CC2354" i="1"/>
  <c r="CB2355" i="1"/>
  <c r="CC2355" i="1"/>
  <c r="CB2356" i="1"/>
  <c r="CC2356" i="1"/>
  <c r="CB2357" i="1"/>
  <c r="CC2357" i="1"/>
  <c r="CB2358" i="1"/>
  <c r="CC2358" i="1"/>
  <c r="CB2359" i="1"/>
  <c r="CC2359" i="1"/>
  <c r="CB2360" i="1"/>
  <c r="CC2360" i="1"/>
  <c r="CB2361" i="1"/>
  <c r="CC2361" i="1"/>
  <c r="CB2362" i="1"/>
  <c r="CC2362" i="1"/>
  <c r="CB2363" i="1"/>
  <c r="CC2363" i="1"/>
  <c r="CB2364" i="1"/>
  <c r="CC2364" i="1"/>
  <c r="CB2365" i="1"/>
  <c r="CC2365" i="1"/>
  <c r="CB2366" i="1"/>
  <c r="CC2366" i="1"/>
  <c r="CB2367" i="1"/>
  <c r="CC2367" i="1"/>
  <c r="CB2368" i="1"/>
  <c r="CC2368" i="1"/>
  <c r="CB2369" i="1"/>
  <c r="CC2369" i="1"/>
  <c r="CB2370" i="1"/>
  <c r="CC2370" i="1"/>
  <c r="CB2371" i="1"/>
  <c r="CC2371" i="1"/>
  <c r="CB2372" i="1"/>
  <c r="CC2372" i="1"/>
  <c r="CB2373" i="1"/>
  <c r="CC2373" i="1"/>
  <c r="CB2374" i="1"/>
  <c r="CC2374" i="1"/>
  <c r="CB2375" i="1"/>
  <c r="CC2375" i="1"/>
  <c r="CB2376" i="1"/>
  <c r="CC2376" i="1"/>
  <c r="CB2377" i="1"/>
  <c r="CC2377" i="1"/>
  <c r="CB2378" i="1"/>
  <c r="CC2378" i="1"/>
  <c r="CB2379" i="1"/>
  <c r="CC2379" i="1"/>
  <c r="CB2380" i="1"/>
  <c r="CC2380" i="1"/>
  <c r="CB2381" i="1"/>
  <c r="CC2381" i="1"/>
  <c r="CB2382" i="1"/>
  <c r="CC2382" i="1"/>
  <c r="CB2383" i="1"/>
  <c r="CC2383" i="1"/>
  <c r="CB2384" i="1"/>
  <c r="CC2384" i="1"/>
  <c r="CB2385" i="1"/>
  <c r="CC2385" i="1"/>
  <c r="CB2386" i="1"/>
  <c r="CC2386" i="1"/>
  <c r="CB2387" i="1"/>
  <c r="CC2387" i="1"/>
  <c r="CB2388" i="1"/>
  <c r="CC2388" i="1"/>
  <c r="CB2389" i="1"/>
  <c r="CC2389" i="1"/>
  <c r="CB2390" i="1"/>
  <c r="CC2390" i="1"/>
  <c r="CB2391" i="1"/>
  <c r="CC2391" i="1"/>
  <c r="CB2392" i="1"/>
  <c r="CC2392" i="1"/>
  <c r="CB2393" i="1"/>
  <c r="CC2393" i="1"/>
  <c r="CB2394" i="1"/>
  <c r="CC2394" i="1"/>
  <c r="CB2395" i="1"/>
  <c r="CC2395" i="1"/>
  <c r="CB2396" i="1"/>
  <c r="CC2396" i="1"/>
  <c r="CB2397" i="1"/>
  <c r="CC2397" i="1"/>
  <c r="CB2398" i="1"/>
  <c r="CC2398" i="1"/>
  <c r="CB2399" i="1"/>
  <c r="CC2399" i="1"/>
  <c r="CB2400" i="1"/>
  <c r="CC2400" i="1"/>
  <c r="CB2401" i="1"/>
  <c r="CC2401" i="1"/>
  <c r="CB2402" i="1"/>
  <c r="CC2402" i="1"/>
  <c r="CB2403" i="1"/>
  <c r="CC2403" i="1"/>
  <c r="CB2404" i="1"/>
  <c r="CC2404" i="1"/>
  <c r="CB2405" i="1"/>
  <c r="CC2405" i="1"/>
  <c r="CB2406" i="1"/>
  <c r="CC2406" i="1"/>
  <c r="CB2407" i="1"/>
  <c r="CC2407" i="1"/>
  <c r="CB2408" i="1"/>
  <c r="CC2408" i="1"/>
  <c r="CB2409" i="1"/>
  <c r="CC2409" i="1"/>
  <c r="CB2410" i="1"/>
  <c r="CC2410" i="1"/>
  <c r="CB2411" i="1"/>
  <c r="CC2411" i="1"/>
  <c r="CB2412" i="1"/>
  <c r="CC2412" i="1"/>
  <c r="CB2413" i="1"/>
  <c r="CC2413" i="1"/>
  <c r="CB2414" i="1"/>
  <c r="CC2414" i="1"/>
  <c r="CB2415" i="1"/>
  <c r="CC2415" i="1"/>
  <c r="CB2416" i="1"/>
  <c r="CC2416" i="1"/>
  <c r="CB2417" i="1"/>
  <c r="CC2417" i="1"/>
  <c r="CB2418" i="1"/>
  <c r="CC2418" i="1"/>
  <c r="CB2419" i="1"/>
  <c r="CC2419" i="1"/>
  <c r="CB2420" i="1"/>
  <c r="CC2420" i="1"/>
  <c r="CB2421" i="1"/>
  <c r="CC2421" i="1"/>
  <c r="CB2422" i="1"/>
  <c r="CC2422" i="1"/>
  <c r="CB2423" i="1"/>
  <c r="CC2423" i="1"/>
  <c r="CB2424" i="1"/>
  <c r="CC2424" i="1"/>
  <c r="CB2425" i="1"/>
  <c r="CC2425" i="1"/>
  <c r="CB2426" i="1"/>
  <c r="CC2426" i="1"/>
  <c r="CB2427" i="1"/>
  <c r="CC2427" i="1"/>
  <c r="CB2428" i="1"/>
  <c r="CC2428" i="1"/>
  <c r="CB2429" i="1"/>
  <c r="CC2429" i="1"/>
  <c r="CB2430" i="1"/>
  <c r="CC2430" i="1"/>
  <c r="CB2431" i="1"/>
  <c r="CC2431" i="1"/>
  <c r="CB2432" i="1"/>
  <c r="CC2432" i="1"/>
  <c r="CB2433" i="1"/>
  <c r="CC2433" i="1"/>
  <c r="CB2434" i="1"/>
  <c r="CC2434" i="1"/>
  <c r="CB2435" i="1"/>
  <c r="CC2435" i="1"/>
  <c r="CB2436" i="1"/>
  <c r="CC2436" i="1"/>
  <c r="CB2437" i="1"/>
  <c r="CC2437" i="1"/>
  <c r="CB2438" i="1"/>
  <c r="CC2438" i="1"/>
  <c r="CB2439" i="1"/>
  <c r="CC2439" i="1"/>
  <c r="CB2440" i="1"/>
  <c r="CC2440" i="1"/>
  <c r="CB2441" i="1"/>
  <c r="CC2441" i="1"/>
  <c r="CB2442" i="1"/>
  <c r="CC2442" i="1"/>
  <c r="CB2443" i="1"/>
  <c r="CC2443" i="1"/>
  <c r="CB2444" i="1"/>
  <c r="CC2444" i="1"/>
  <c r="CB2445" i="1"/>
  <c r="CC2445" i="1"/>
  <c r="CB2446" i="1"/>
  <c r="CC2446" i="1"/>
  <c r="CB2447" i="1"/>
  <c r="CC2447" i="1"/>
  <c r="CB2448" i="1"/>
  <c r="CC2448" i="1"/>
  <c r="CB2449" i="1"/>
  <c r="CC2449" i="1"/>
  <c r="CB2450" i="1"/>
  <c r="CC2450" i="1"/>
  <c r="CB2451" i="1"/>
  <c r="CC2451" i="1"/>
  <c r="CB2452" i="1"/>
  <c r="CC2452" i="1"/>
  <c r="CB2453" i="1"/>
  <c r="CC2453" i="1"/>
  <c r="CB2454" i="1"/>
  <c r="CC2454" i="1"/>
  <c r="CB2455" i="1"/>
  <c r="CC2455" i="1"/>
  <c r="CB2456" i="1"/>
  <c r="CC2456" i="1"/>
  <c r="CB2457" i="1"/>
  <c r="CC2457" i="1"/>
  <c r="CB2458" i="1"/>
  <c r="CC2458" i="1"/>
  <c r="CB2459" i="1"/>
  <c r="CC2459" i="1"/>
  <c r="CB2460" i="1"/>
  <c r="CC2460" i="1"/>
  <c r="CB2461" i="1"/>
  <c r="CC2461" i="1"/>
  <c r="CB2462" i="1"/>
  <c r="CC2462" i="1"/>
  <c r="CB2463" i="1"/>
  <c r="CC2463" i="1"/>
  <c r="CB2464" i="1"/>
  <c r="CC2464" i="1"/>
  <c r="CB2465" i="1"/>
  <c r="CC2465" i="1"/>
  <c r="CB2466" i="1"/>
  <c r="CC2466" i="1"/>
  <c r="CB2467" i="1"/>
  <c r="CC2467" i="1"/>
  <c r="CB2468" i="1"/>
  <c r="CC2468" i="1"/>
  <c r="CB2469" i="1"/>
  <c r="CC2469" i="1"/>
  <c r="CB2470" i="1"/>
  <c r="CC2470" i="1"/>
  <c r="CB2471" i="1"/>
  <c r="CC2471" i="1"/>
  <c r="CB2472" i="1"/>
  <c r="CC2472" i="1"/>
  <c r="CB2473" i="1"/>
  <c r="CC2473" i="1"/>
  <c r="CB2474" i="1"/>
  <c r="CC2474" i="1"/>
  <c r="CB2475" i="1"/>
  <c r="CC2475" i="1"/>
  <c r="CB2476" i="1"/>
  <c r="CC2476" i="1"/>
  <c r="CB2477" i="1"/>
  <c r="CC2477" i="1"/>
  <c r="CB2478" i="1"/>
  <c r="CC2478" i="1"/>
  <c r="CB2479" i="1"/>
  <c r="CC2479" i="1"/>
  <c r="CB2480" i="1"/>
  <c r="CC2480" i="1"/>
  <c r="CB2481" i="1"/>
  <c r="CC2481" i="1"/>
  <c r="CB2482" i="1"/>
  <c r="CC2482" i="1"/>
  <c r="CB2483" i="1"/>
  <c r="CC2483" i="1"/>
  <c r="CB2484" i="1"/>
  <c r="CC2484" i="1"/>
  <c r="CB2485" i="1"/>
  <c r="CC2485" i="1"/>
  <c r="CB2486" i="1"/>
  <c r="CC2486" i="1"/>
  <c r="CB2487" i="1"/>
  <c r="CC2487" i="1"/>
  <c r="CB2488" i="1"/>
  <c r="CC2488" i="1"/>
  <c r="CB2489" i="1"/>
  <c r="CC2489" i="1"/>
  <c r="CB2490" i="1"/>
  <c r="CC2490" i="1"/>
  <c r="CB2491" i="1"/>
  <c r="CC2491" i="1"/>
  <c r="CB2492" i="1"/>
  <c r="CC2492" i="1"/>
  <c r="CB2493" i="1"/>
  <c r="CC2493" i="1"/>
  <c r="CB2494" i="1"/>
  <c r="CC2494" i="1"/>
  <c r="CB2495" i="1"/>
  <c r="CC2495" i="1"/>
  <c r="CB2496" i="1"/>
  <c r="CC2496" i="1"/>
  <c r="CB2497" i="1"/>
  <c r="CC2497" i="1"/>
  <c r="CB2498" i="1"/>
  <c r="CC2498" i="1"/>
  <c r="CB2499" i="1"/>
  <c r="CC2499" i="1"/>
  <c r="CB2500" i="1"/>
  <c r="CC2500" i="1"/>
  <c r="CB2501" i="1"/>
  <c r="CC2501" i="1"/>
  <c r="CB2502" i="1"/>
  <c r="CC2502" i="1"/>
  <c r="CB2503" i="1"/>
  <c r="CC2503" i="1"/>
  <c r="CB2504" i="1"/>
  <c r="CC2504" i="1"/>
  <c r="CB2505" i="1"/>
  <c r="CC2505" i="1"/>
  <c r="CB2506" i="1"/>
  <c r="CC2506" i="1"/>
  <c r="CB2507" i="1"/>
  <c r="CC2507" i="1"/>
  <c r="CB2508" i="1"/>
  <c r="CC2508" i="1"/>
  <c r="CB2509" i="1"/>
  <c r="CC2509" i="1"/>
  <c r="CB2510" i="1"/>
  <c r="CC2510" i="1"/>
  <c r="CB2511" i="1"/>
  <c r="CC2511" i="1"/>
  <c r="CB2512" i="1"/>
  <c r="CC2512" i="1"/>
  <c r="CB2513" i="1"/>
  <c r="CC2513" i="1"/>
  <c r="CB2514" i="1"/>
  <c r="CC2514" i="1"/>
  <c r="CB2515" i="1"/>
  <c r="CC2515" i="1"/>
  <c r="CB2516" i="1"/>
  <c r="CC2516" i="1"/>
  <c r="CB2517" i="1"/>
  <c r="CC2517" i="1"/>
  <c r="CB2518" i="1"/>
  <c r="CC2518" i="1"/>
  <c r="CB2519" i="1"/>
  <c r="CC2519" i="1"/>
  <c r="CB2520" i="1"/>
  <c r="CC2520" i="1"/>
  <c r="CB2521" i="1"/>
  <c r="CC2521" i="1"/>
  <c r="CB2522" i="1"/>
  <c r="CC2522" i="1"/>
  <c r="CB2523" i="1"/>
  <c r="CC2523" i="1"/>
  <c r="CB2524" i="1"/>
  <c r="CC2524" i="1"/>
  <c r="CB2525" i="1"/>
  <c r="CC2525" i="1"/>
  <c r="CB2526" i="1"/>
  <c r="CC2526" i="1"/>
  <c r="CB2527" i="1"/>
  <c r="CC2527" i="1"/>
  <c r="CB2528" i="1"/>
  <c r="CC2528" i="1"/>
  <c r="CB2529" i="1"/>
  <c r="CC2529" i="1"/>
  <c r="CB2530" i="1"/>
  <c r="CC2530" i="1"/>
  <c r="CB2531" i="1"/>
  <c r="CC2531" i="1"/>
  <c r="CB2532" i="1"/>
  <c r="CC2532" i="1"/>
  <c r="CB2533" i="1"/>
  <c r="CC2533" i="1"/>
  <c r="CB2534" i="1"/>
  <c r="CC2534" i="1"/>
  <c r="CB2535" i="1"/>
  <c r="CC2535" i="1"/>
  <c r="CB2536" i="1"/>
  <c r="CC2536" i="1"/>
  <c r="CB2537" i="1"/>
  <c r="CC2537" i="1"/>
  <c r="CB2538" i="1"/>
  <c r="CC2538" i="1"/>
  <c r="CB2539" i="1"/>
  <c r="CC2539" i="1"/>
  <c r="CB2540" i="1"/>
  <c r="CC2540" i="1"/>
  <c r="CB2541" i="1"/>
  <c r="CC2541" i="1"/>
  <c r="CB2542" i="1"/>
  <c r="CC2542" i="1"/>
  <c r="CB2543" i="1"/>
  <c r="CC2543" i="1"/>
  <c r="CB2544" i="1"/>
  <c r="CC2544" i="1"/>
  <c r="CB2545" i="1"/>
  <c r="CC2545" i="1"/>
  <c r="CB2546" i="1"/>
  <c r="CC2546" i="1"/>
  <c r="CB2547" i="1"/>
  <c r="CC2547" i="1"/>
  <c r="CB2548" i="1"/>
  <c r="CC2548" i="1"/>
  <c r="CB2549" i="1"/>
  <c r="CC2549" i="1"/>
  <c r="CB2550" i="1"/>
  <c r="CC2550" i="1"/>
  <c r="CB2551" i="1"/>
  <c r="CC2551" i="1"/>
  <c r="CB2552" i="1"/>
  <c r="CC2552" i="1"/>
  <c r="CB2553" i="1"/>
  <c r="CC2553" i="1"/>
  <c r="CB2554" i="1"/>
  <c r="CC2554" i="1"/>
  <c r="CB2555" i="1"/>
  <c r="CC2555" i="1"/>
  <c r="CB2556" i="1"/>
  <c r="CC2556" i="1"/>
  <c r="CB2557" i="1"/>
  <c r="CC2557" i="1"/>
  <c r="CB2558" i="1"/>
  <c r="CC2558" i="1"/>
  <c r="CB2559" i="1"/>
  <c r="CC2559" i="1"/>
  <c r="CB2560" i="1"/>
  <c r="CC2560" i="1"/>
  <c r="CB2561" i="1"/>
  <c r="CC2561" i="1"/>
  <c r="CB2562" i="1"/>
  <c r="CC2562" i="1"/>
  <c r="CB2563" i="1"/>
  <c r="CC2563" i="1"/>
  <c r="CB2564" i="1"/>
  <c r="CC2564" i="1"/>
  <c r="CB2565" i="1"/>
  <c r="CC2565" i="1"/>
  <c r="CB2566" i="1"/>
  <c r="CC2566" i="1"/>
  <c r="CB2567" i="1"/>
  <c r="CC2567" i="1"/>
  <c r="CB2568" i="1"/>
  <c r="CC2568" i="1"/>
  <c r="CB2569" i="1"/>
  <c r="CC2569" i="1"/>
  <c r="CB2570" i="1"/>
  <c r="CC2570" i="1"/>
  <c r="CB2571" i="1"/>
  <c r="CC2571" i="1"/>
  <c r="CB2572" i="1"/>
  <c r="CC2572" i="1"/>
  <c r="CB2573" i="1"/>
  <c r="CC2573" i="1"/>
  <c r="CB2574" i="1"/>
  <c r="CC2574" i="1"/>
  <c r="CB2575" i="1"/>
  <c r="CC2575" i="1"/>
  <c r="CB2576" i="1"/>
  <c r="CC2576" i="1"/>
  <c r="CB2577" i="1"/>
  <c r="CC2577" i="1"/>
  <c r="CB2578" i="1"/>
  <c r="CC2578" i="1"/>
  <c r="CB2579" i="1"/>
  <c r="CC2579" i="1"/>
  <c r="CB2580" i="1"/>
  <c r="CC2580" i="1"/>
  <c r="CB2581" i="1"/>
  <c r="CC2581" i="1"/>
  <c r="CB2582" i="1"/>
  <c r="CC2582" i="1"/>
  <c r="CB2583" i="1"/>
  <c r="CC2583" i="1"/>
  <c r="CB2584" i="1"/>
  <c r="CC2584" i="1"/>
  <c r="CB2585" i="1"/>
  <c r="CC2585" i="1"/>
  <c r="CB2586" i="1"/>
  <c r="CC2586" i="1"/>
  <c r="CB2587" i="1"/>
  <c r="CC2587" i="1"/>
  <c r="CB2588" i="1"/>
  <c r="CC2588" i="1"/>
  <c r="CB2589" i="1"/>
  <c r="CC2589" i="1"/>
  <c r="CB2590" i="1"/>
  <c r="CC2590" i="1"/>
  <c r="CB2591" i="1"/>
  <c r="CC2591" i="1"/>
  <c r="CB2592" i="1"/>
  <c r="CC2592" i="1"/>
  <c r="CB2593" i="1"/>
  <c r="CC2593" i="1"/>
  <c r="CB2594" i="1"/>
  <c r="CC2594" i="1"/>
  <c r="CB2595" i="1"/>
  <c r="CC2595" i="1"/>
  <c r="CB2596" i="1"/>
  <c r="CC2596" i="1"/>
  <c r="CB2597" i="1"/>
  <c r="CC2597" i="1"/>
  <c r="CB2598" i="1"/>
  <c r="CC2598" i="1"/>
  <c r="CB2599" i="1"/>
  <c r="CC2599" i="1"/>
  <c r="CB2600" i="1"/>
  <c r="CC2600" i="1"/>
  <c r="CB2601" i="1"/>
  <c r="CC2601" i="1"/>
  <c r="CB2602" i="1"/>
  <c r="CC2602" i="1"/>
  <c r="CB2603" i="1"/>
  <c r="CC2603" i="1"/>
  <c r="CB2604" i="1"/>
  <c r="CC2604" i="1"/>
  <c r="CB2605" i="1"/>
  <c r="CC2605" i="1"/>
  <c r="CB2606" i="1"/>
  <c r="CC2606" i="1"/>
  <c r="CB2607" i="1"/>
  <c r="CC2607" i="1"/>
  <c r="CB2608" i="1"/>
  <c r="CC2608" i="1"/>
  <c r="CB2609" i="1"/>
  <c r="CC2609" i="1"/>
  <c r="CB2610" i="1"/>
  <c r="CC2610" i="1"/>
  <c r="CB2611" i="1"/>
  <c r="CC2611" i="1"/>
  <c r="CB2612" i="1"/>
  <c r="CC2612" i="1"/>
  <c r="CB2613" i="1"/>
  <c r="CC2613" i="1"/>
  <c r="CB2614" i="1"/>
  <c r="CC2614" i="1"/>
  <c r="CB2615" i="1"/>
  <c r="CC2615" i="1"/>
  <c r="CB2616" i="1"/>
  <c r="CC2616" i="1"/>
  <c r="CB2617" i="1"/>
  <c r="CC2617" i="1"/>
  <c r="CB2618" i="1"/>
  <c r="CC2618" i="1"/>
  <c r="CB2619" i="1"/>
  <c r="CC2619" i="1"/>
  <c r="CB2620" i="1"/>
  <c r="CC2620" i="1"/>
  <c r="CB2621" i="1"/>
  <c r="CC2621" i="1"/>
  <c r="CB2622" i="1"/>
  <c r="CC2622" i="1"/>
  <c r="CB2623" i="1"/>
  <c r="CC2623" i="1"/>
  <c r="CB2624" i="1"/>
  <c r="CC2624" i="1"/>
  <c r="CB2625" i="1"/>
  <c r="CC2625" i="1"/>
  <c r="CB2626" i="1"/>
  <c r="CC2626" i="1"/>
  <c r="CB2627" i="1"/>
  <c r="CC2627" i="1"/>
  <c r="CB2628" i="1"/>
  <c r="CC2628" i="1"/>
  <c r="CB2629" i="1"/>
  <c r="CC2629" i="1"/>
  <c r="CB2630" i="1"/>
  <c r="CC2630" i="1"/>
  <c r="CB2631" i="1"/>
  <c r="CC2631" i="1"/>
  <c r="CB2632" i="1"/>
  <c r="CC2632" i="1"/>
  <c r="CB2633" i="1"/>
  <c r="CC2633" i="1"/>
  <c r="CB2634" i="1"/>
  <c r="CC2634" i="1"/>
  <c r="CB2635" i="1"/>
  <c r="CC2635" i="1"/>
  <c r="CB2636" i="1"/>
  <c r="CC2636" i="1"/>
  <c r="CB2637" i="1"/>
  <c r="CC2637" i="1"/>
  <c r="CB2638" i="1"/>
  <c r="CC2638" i="1"/>
  <c r="CB2639" i="1"/>
  <c r="CC2639" i="1"/>
  <c r="CB2640" i="1"/>
  <c r="CC2640" i="1"/>
  <c r="CB2641" i="1"/>
  <c r="CC2641" i="1"/>
  <c r="CB2642" i="1"/>
  <c r="CC2642" i="1"/>
  <c r="CB2643" i="1"/>
  <c r="CC2643" i="1"/>
  <c r="CB2644" i="1"/>
  <c r="CC2644" i="1"/>
  <c r="CB2645" i="1"/>
  <c r="CC2645" i="1"/>
  <c r="CB2646" i="1"/>
  <c r="CC2646" i="1"/>
  <c r="CB2647" i="1"/>
  <c r="CC2647" i="1"/>
  <c r="CB2648" i="1"/>
  <c r="CC2648" i="1"/>
  <c r="CB2649" i="1"/>
  <c r="CC2649" i="1"/>
  <c r="CB2650" i="1"/>
  <c r="CC2650" i="1"/>
  <c r="CB2651" i="1"/>
  <c r="CC2651" i="1"/>
  <c r="CB2652" i="1"/>
  <c r="CC2652" i="1"/>
  <c r="CB2653" i="1"/>
  <c r="CC2653" i="1"/>
  <c r="CB2654" i="1"/>
  <c r="CC2654" i="1"/>
  <c r="CB2655" i="1"/>
  <c r="CC2655" i="1"/>
  <c r="CB2656" i="1"/>
  <c r="CC2656" i="1"/>
  <c r="CB2657" i="1"/>
  <c r="CC2657" i="1"/>
  <c r="CB2658" i="1"/>
  <c r="CC2658" i="1"/>
  <c r="CB2659" i="1"/>
  <c r="CC2659" i="1"/>
  <c r="CB2660" i="1"/>
  <c r="CC2660" i="1"/>
  <c r="CB2661" i="1"/>
  <c r="CC2661" i="1"/>
  <c r="CB2662" i="1"/>
  <c r="CC2662" i="1"/>
  <c r="CB2663" i="1"/>
  <c r="CC2663" i="1"/>
  <c r="CB2664" i="1"/>
  <c r="CC2664" i="1"/>
  <c r="CB2665" i="1"/>
  <c r="CC2665" i="1"/>
  <c r="CB2666" i="1"/>
  <c r="CC2666" i="1"/>
  <c r="CB2667" i="1"/>
  <c r="CC2667" i="1"/>
  <c r="CB2668" i="1"/>
  <c r="CC2668" i="1"/>
  <c r="CB2669" i="1"/>
  <c r="CC2669" i="1"/>
  <c r="CB2670" i="1"/>
  <c r="CC2670" i="1"/>
  <c r="CB2671" i="1"/>
  <c r="CC2671" i="1"/>
  <c r="CB2672" i="1"/>
  <c r="CC2672" i="1"/>
  <c r="CB2673" i="1"/>
  <c r="CC2673" i="1"/>
  <c r="CB2674" i="1"/>
  <c r="CC2674" i="1"/>
  <c r="CB2675" i="1"/>
  <c r="CC2675" i="1"/>
  <c r="CB2676" i="1"/>
  <c r="CC2676" i="1"/>
  <c r="CB2677" i="1"/>
  <c r="CC2677" i="1"/>
  <c r="CB2678" i="1"/>
  <c r="CC2678" i="1"/>
  <c r="CB2679" i="1"/>
  <c r="CC2679" i="1"/>
  <c r="CB2680" i="1"/>
  <c r="CC2680" i="1"/>
  <c r="CB2681" i="1"/>
  <c r="CC2681" i="1"/>
  <c r="CB2682" i="1"/>
  <c r="CC2682" i="1"/>
  <c r="CB2683" i="1"/>
  <c r="CC2683" i="1"/>
  <c r="CB2684" i="1"/>
  <c r="CC2684" i="1"/>
  <c r="CB2685" i="1"/>
  <c r="CC2685" i="1"/>
  <c r="CB2686" i="1"/>
  <c r="CC2686" i="1"/>
  <c r="CB2687" i="1"/>
  <c r="CC2687" i="1"/>
  <c r="CB2688" i="1"/>
  <c r="CC2688" i="1"/>
  <c r="CB2689" i="1"/>
  <c r="CC2689" i="1"/>
  <c r="CB2690" i="1"/>
  <c r="CC2690" i="1"/>
  <c r="CB2691" i="1"/>
  <c r="CC2691" i="1"/>
  <c r="CB2692" i="1"/>
  <c r="CC2692" i="1"/>
  <c r="CB2693" i="1"/>
  <c r="CC2693" i="1"/>
  <c r="CB2694" i="1"/>
  <c r="CC2694" i="1"/>
  <c r="CB2695" i="1"/>
  <c r="CC2695" i="1"/>
  <c r="CB2696" i="1"/>
  <c r="CC2696" i="1"/>
  <c r="CB2697" i="1"/>
  <c r="CC2697" i="1"/>
  <c r="CB2698" i="1"/>
  <c r="CC2698" i="1"/>
  <c r="CB2699" i="1"/>
  <c r="CC2699" i="1"/>
  <c r="CB2700" i="1"/>
  <c r="CC2700" i="1"/>
  <c r="CB2701" i="1"/>
  <c r="CC2701" i="1"/>
  <c r="CB2702" i="1"/>
  <c r="CC2702" i="1"/>
  <c r="CB2703" i="1"/>
  <c r="CC2703" i="1"/>
  <c r="CB2704" i="1"/>
  <c r="CC2704" i="1"/>
  <c r="CB2705" i="1"/>
  <c r="CC2705" i="1"/>
  <c r="CB2706" i="1"/>
  <c r="CC2706" i="1"/>
  <c r="CB2707" i="1"/>
  <c r="CC2707" i="1"/>
  <c r="CB2708" i="1"/>
  <c r="CC2708" i="1"/>
  <c r="CB2709" i="1"/>
  <c r="CC2709" i="1"/>
  <c r="CB2710" i="1"/>
  <c r="CC2710" i="1"/>
  <c r="CB2711" i="1"/>
  <c r="CC2711" i="1"/>
  <c r="CB2712" i="1"/>
  <c r="CC2712" i="1"/>
  <c r="CB2713" i="1"/>
  <c r="CC2713" i="1"/>
  <c r="CB2714" i="1"/>
  <c r="CC2714" i="1"/>
  <c r="CB2715" i="1"/>
  <c r="CC2715" i="1"/>
  <c r="CB2716" i="1"/>
  <c r="CC2716" i="1"/>
  <c r="CB2717" i="1"/>
  <c r="CC2717" i="1"/>
  <c r="CB2718" i="1"/>
  <c r="CC2718" i="1"/>
  <c r="CB2719" i="1"/>
  <c r="CC2719" i="1"/>
  <c r="CB2720" i="1"/>
  <c r="CC2720" i="1"/>
  <c r="CB2721" i="1"/>
  <c r="CC2721" i="1"/>
  <c r="CB2722" i="1"/>
  <c r="CC2722" i="1"/>
  <c r="CB2723" i="1"/>
  <c r="CC2723" i="1"/>
  <c r="CB2724" i="1"/>
  <c r="CC2724" i="1"/>
  <c r="CB2725" i="1"/>
  <c r="CC2725" i="1"/>
  <c r="CB2726" i="1"/>
  <c r="CC2726" i="1"/>
  <c r="CB2727" i="1"/>
  <c r="CC2727" i="1"/>
  <c r="CB2728" i="1"/>
  <c r="CC2728" i="1"/>
  <c r="CB2729" i="1"/>
  <c r="CC2729" i="1"/>
  <c r="CB2730" i="1"/>
  <c r="CC2730" i="1"/>
  <c r="CB2731" i="1"/>
  <c r="CC2731" i="1"/>
  <c r="CB2732" i="1"/>
  <c r="CC2732" i="1"/>
  <c r="CB2733" i="1"/>
  <c r="CC2733" i="1"/>
  <c r="CB2734" i="1"/>
  <c r="CC2734" i="1"/>
  <c r="CB2735" i="1"/>
  <c r="CC2735" i="1"/>
  <c r="CB2736" i="1"/>
  <c r="CC2736" i="1"/>
  <c r="CB2737" i="1"/>
  <c r="CC2737" i="1"/>
  <c r="CB2738" i="1"/>
  <c r="CC2738" i="1"/>
  <c r="CB2739" i="1"/>
  <c r="CC2739" i="1"/>
  <c r="CB2740" i="1"/>
  <c r="CC2740" i="1"/>
  <c r="CB2741" i="1"/>
  <c r="CC2741" i="1"/>
  <c r="CB2742" i="1"/>
  <c r="CC2742" i="1"/>
  <c r="CB2743" i="1"/>
  <c r="CC2743" i="1"/>
  <c r="CB2744" i="1"/>
  <c r="CC2744" i="1"/>
  <c r="CB2745" i="1"/>
  <c r="CC2745" i="1"/>
  <c r="CB2746" i="1"/>
  <c r="CC2746" i="1"/>
  <c r="CB2747" i="1"/>
  <c r="CC2747" i="1"/>
  <c r="CB2748" i="1"/>
  <c r="CC2748" i="1"/>
  <c r="CB2749" i="1"/>
  <c r="CC2749" i="1"/>
  <c r="CB2750" i="1"/>
  <c r="CC2750" i="1"/>
  <c r="CB2751" i="1"/>
  <c r="CC2751" i="1"/>
  <c r="CB2752" i="1"/>
  <c r="CC2752" i="1"/>
  <c r="CB2753" i="1"/>
  <c r="CC2753" i="1"/>
  <c r="CB2754" i="1"/>
  <c r="CC2754" i="1"/>
  <c r="CB2755" i="1"/>
  <c r="CC2755" i="1"/>
  <c r="CB2756" i="1"/>
  <c r="CC2756" i="1"/>
  <c r="CB2757" i="1"/>
  <c r="CC2757" i="1"/>
  <c r="CB2758" i="1"/>
  <c r="CC2758" i="1"/>
  <c r="CB2759" i="1"/>
  <c r="CC2759" i="1"/>
  <c r="CB2760" i="1"/>
  <c r="CC2760" i="1"/>
  <c r="CB2761" i="1"/>
  <c r="CC2761" i="1"/>
  <c r="CB2762" i="1"/>
  <c r="CC2762" i="1"/>
  <c r="CB2763" i="1"/>
  <c r="CC2763" i="1"/>
  <c r="CB2764" i="1"/>
  <c r="CC2764" i="1"/>
  <c r="CB2765" i="1"/>
  <c r="CC2765" i="1"/>
  <c r="CB2766" i="1"/>
  <c r="CC2766" i="1"/>
  <c r="CB2767" i="1"/>
  <c r="CC2767" i="1"/>
  <c r="CB2768" i="1"/>
  <c r="CC2768" i="1"/>
  <c r="CB2769" i="1"/>
  <c r="CC2769" i="1"/>
  <c r="CB2770" i="1"/>
  <c r="CC2770" i="1"/>
  <c r="CB2771" i="1"/>
  <c r="CC2771" i="1"/>
  <c r="CB2772" i="1"/>
  <c r="CC2772" i="1"/>
  <c r="CB2773" i="1"/>
  <c r="CC2773" i="1"/>
  <c r="CB2774" i="1"/>
  <c r="CC2774" i="1"/>
  <c r="CB2775" i="1"/>
  <c r="CC2775" i="1"/>
  <c r="CB2776" i="1"/>
  <c r="CC2776" i="1"/>
  <c r="CB2777" i="1"/>
  <c r="CC2777" i="1"/>
  <c r="CB2778" i="1"/>
  <c r="CC2778" i="1"/>
  <c r="CB2779" i="1"/>
  <c r="CC2779" i="1"/>
  <c r="CB2780" i="1"/>
  <c r="CC2780" i="1"/>
  <c r="CB2781" i="1"/>
  <c r="CC2781" i="1"/>
  <c r="CB2782" i="1"/>
  <c r="CC2782" i="1"/>
  <c r="CB2783" i="1"/>
  <c r="CC2783" i="1"/>
  <c r="CB2784" i="1"/>
  <c r="CC2784" i="1"/>
  <c r="CB2785" i="1"/>
  <c r="CC2785" i="1"/>
  <c r="CB2786" i="1"/>
  <c r="CC2786" i="1"/>
  <c r="CB2787" i="1"/>
  <c r="CC2787" i="1"/>
  <c r="CB2788" i="1"/>
  <c r="CC2788" i="1"/>
  <c r="CB2789" i="1"/>
  <c r="CC2789" i="1"/>
  <c r="CB2790" i="1"/>
  <c r="CC2790" i="1"/>
  <c r="CB2791" i="1"/>
  <c r="CC2791" i="1"/>
  <c r="CB2792" i="1"/>
  <c r="CC2792" i="1"/>
  <c r="CB2793" i="1"/>
  <c r="CC2793" i="1"/>
  <c r="CB2794" i="1"/>
  <c r="CC2794" i="1"/>
  <c r="CB2795" i="1"/>
  <c r="CC2795" i="1"/>
  <c r="CB2796" i="1"/>
  <c r="CC2796" i="1"/>
  <c r="CB2797" i="1"/>
  <c r="CC2797" i="1"/>
  <c r="CB2798" i="1"/>
  <c r="CC2798" i="1"/>
  <c r="CB2799" i="1"/>
  <c r="CC2799" i="1"/>
  <c r="CB2800" i="1"/>
  <c r="CC2800" i="1"/>
  <c r="CB2801" i="1"/>
  <c r="CC2801" i="1"/>
  <c r="CB2802" i="1"/>
  <c r="CC2802" i="1"/>
  <c r="CB2803" i="1"/>
  <c r="CC2803" i="1"/>
  <c r="CB2804" i="1"/>
  <c r="CC2804" i="1"/>
  <c r="CB2805" i="1"/>
  <c r="CC2805" i="1"/>
  <c r="CB2806" i="1"/>
  <c r="CC2806" i="1"/>
  <c r="CB2807" i="1"/>
  <c r="CC2807" i="1"/>
  <c r="CB2808" i="1"/>
  <c r="CC2808" i="1"/>
  <c r="CB2809" i="1"/>
  <c r="CC2809" i="1"/>
  <c r="CB2810" i="1"/>
  <c r="CC2810" i="1"/>
  <c r="CB2811" i="1"/>
  <c r="CC2811" i="1"/>
  <c r="CB2812" i="1"/>
  <c r="CC2812" i="1"/>
  <c r="CB2813" i="1"/>
  <c r="CC2813" i="1"/>
  <c r="CB2814" i="1"/>
  <c r="CC2814" i="1"/>
  <c r="CB2815" i="1"/>
  <c r="CC2815" i="1"/>
  <c r="CB2816" i="1"/>
  <c r="CC2816" i="1"/>
  <c r="CB2817" i="1"/>
  <c r="CC2817" i="1"/>
  <c r="CB2818" i="1"/>
  <c r="CC2818" i="1"/>
  <c r="CB2819" i="1"/>
  <c r="CC2819" i="1"/>
  <c r="CB2820" i="1"/>
  <c r="CC2820" i="1"/>
  <c r="CB2821" i="1"/>
  <c r="CC2821" i="1"/>
  <c r="CB2822" i="1"/>
  <c r="CC2822" i="1"/>
  <c r="CB2823" i="1"/>
  <c r="CC2823" i="1"/>
  <c r="CB2824" i="1"/>
  <c r="CC2824" i="1"/>
  <c r="CB2825" i="1"/>
  <c r="CC2825" i="1"/>
  <c r="CB2826" i="1"/>
  <c r="CC2826" i="1"/>
  <c r="CB2827" i="1"/>
  <c r="CC2827" i="1"/>
  <c r="CB2828" i="1"/>
  <c r="CC2828" i="1"/>
  <c r="CB2829" i="1"/>
  <c r="CC2829" i="1"/>
  <c r="CB2830" i="1"/>
  <c r="CC2830" i="1"/>
  <c r="CB2831" i="1"/>
  <c r="CC2831" i="1"/>
  <c r="CB2832" i="1"/>
  <c r="CC2832" i="1"/>
  <c r="CB2833" i="1"/>
  <c r="CC2833" i="1"/>
  <c r="CB2834" i="1"/>
  <c r="CC2834" i="1"/>
  <c r="CB2835" i="1"/>
  <c r="CC2835" i="1"/>
  <c r="CB2836" i="1"/>
  <c r="CC2836" i="1"/>
  <c r="CB2837" i="1"/>
  <c r="CC2837" i="1"/>
  <c r="CB2838" i="1"/>
  <c r="CC2838" i="1"/>
  <c r="CB2839" i="1"/>
  <c r="CC2839" i="1"/>
  <c r="CB2840" i="1"/>
  <c r="CC2840" i="1"/>
  <c r="CB2841" i="1"/>
  <c r="CC2841" i="1"/>
  <c r="CB2842" i="1"/>
  <c r="CC2842" i="1"/>
  <c r="CB2843" i="1"/>
  <c r="CC2843" i="1"/>
  <c r="CB2844" i="1"/>
  <c r="CC2844" i="1"/>
  <c r="CB2845" i="1"/>
  <c r="CC2845" i="1"/>
  <c r="CB2846" i="1"/>
  <c r="CC2846" i="1"/>
  <c r="CB2847" i="1"/>
  <c r="CC2847" i="1"/>
  <c r="CB2848" i="1"/>
  <c r="CC2848" i="1"/>
  <c r="CB2849" i="1"/>
  <c r="CC2849" i="1"/>
  <c r="CB2850" i="1"/>
  <c r="CC2850" i="1"/>
  <c r="CB2851" i="1"/>
  <c r="CC2851" i="1"/>
  <c r="CB2852" i="1"/>
  <c r="CC2852" i="1"/>
  <c r="CB2853" i="1"/>
  <c r="CC2853" i="1"/>
  <c r="CB2854" i="1"/>
  <c r="CC2854" i="1"/>
  <c r="CB2855" i="1"/>
  <c r="CC2855" i="1"/>
  <c r="CB2856" i="1"/>
  <c r="CC2856" i="1"/>
  <c r="CB2857" i="1"/>
  <c r="CC2857" i="1"/>
  <c r="CB2858" i="1"/>
  <c r="CC2858" i="1"/>
  <c r="CB2859" i="1"/>
  <c r="CC2859" i="1"/>
  <c r="CB2860" i="1"/>
  <c r="CC2860" i="1"/>
  <c r="CB2861" i="1"/>
  <c r="CC2861" i="1"/>
  <c r="CB2862" i="1"/>
  <c r="CC2862" i="1"/>
  <c r="CB2863" i="1"/>
  <c r="CC2863" i="1"/>
  <c r="CB2864" i="1"/>
  <c r="CC2864" i="1"/>
  <c r="CB2865" i="1"/>
  <c r="CC2865" i="1"/>
  <c r="CB2866" i="1"/>
  <c r="CC2866" i="1"/>
  <c r="CB2867" i="1"/>
  <c r="CC2867" i="1"/>
  <c r="CB2868" i="1"/>
  <c r="CC2868" i="1"/>
  <c r="CB2869" i="1"/>
  <c r="CC2869" i="1"/>
  <c r="CB2870" i="1"/>
  <c r="CC2870" i="1"/>
  <c r="CB2871" i="1"/>
  <c r="CC2871" i="1"/>
  <c r="CB2872" i="1"/>
  <c r="CC2872" i="1"/>
  <c r="CB2873" i="1"/>
  <c r="CC2873" i="1"/>
  <c r="CB2874" i="1"/>
  <c r="CC2874" i="1"/>
  <c r="CB2875" i="1"/>
  <c r="CC2875" i="1"/>
  <c r="CB2876" i="1"/>
  <c r="CC2876" i="1"/>
  <c r="CB2877" i="1"/>
  <c r="CC2877" i="1"/>
  <c r="CB2878" i="1"/>
  <c r="CC2878" i="1"/>
  <c r="CB2879" i="1"/>
  <c r="CC2879" i="1"/>
  <c r="CB2880" i="1"/>
  <c r="CC2880" i="1"/>
  <c r="CB2881" i="1"/>
  <c r="CC2881" i="1"/>
  <c r="CB2882" i="1"/>
  <c r="CC2882" i="1"/>
  <c r="CB2883" i="1"/>
  <c r="CC2883" i="1"/>
  <c r="CB2884" i="1"/>
  <c r="CC2884" i="1"/>
  <c r="CB2885" i="1"/>
  <c r="CC2885" i="1"/>
  <c r="CB2886" i="1"/>
  <c r="CC2886" i="1"/>
  <c r="CB2887" i="1"/>
  <c r="CC2887" i="1"/>
  <c r="CB2888" i="1"/>
  <c r="CC2888" i="1"/>
  <c r="CB2889" i="1"/>
  <c r="CC2889" i="1"/>
  <c r="CB2890" i="1"/>
  <c r="CC2890" i="1"/>
  <c r="CB2891" i="1"/>
  <c r="CC2891" i="1"/>
  <c r="CB2892" i="1"/>
  <c r="CC2892" i="1"/>
  <c r="CB2893" i="1"/>
  <c r="CC2893" i="1"/>
  <c r="CB2894" i="1"/>
  <c r="CC2894" i="1"/>
  <c r="CB2895" i="1"/>
  <c r="CC2895" i="1"/>
  <c r="CB2896" i="1"/>
  <c r="CC2896" i="1"/>
  <c r="CB2897" i="1"/>
  <c r="CC2897" i="1"/>
  <c r="CB2898" i="1"/>
  <c r="CC2898" i="1"/>
  <c r="CB2899" i="1"/>
  <c r="CC2899" i="1"/>
  <c r="CB2900" i="1"/>
  <c r="CC2900" i="1"/>
  <c r="CB2901" i="1"/>
  <c r="CC2901" i="1"/>
  <c r="CB2902" i="1"/>
  <c r="CC2902" i="1"/>
  <c r="CB2903" i="1"/>
  <c r="CC2903" i="1"/>
  <c r="CB2904" i="1"/>
  <c r="CC2904" i="1"/>
  <c r="CB2905" i="1"/>
  <c r="CC2905" i="1"/>
  <c r="CB2906" i="1"/>
  <c r="CC2906" i="1"/>
  <c r="CB2907" i="1"/>
  <c r="CC2907" i="1"/>
  <c r="CB2908" i="1"/>
  <c r="CC2908" i="1"/>
  <c r="CB2909" i="1"/>
  <c r="CC2909" i="1"/>
  <c r="CB2910" i="1"/>
  <c r="CC2910" i="1"/>
  <c r="CB2911" i="1"/>
  <c r="CC2911" i="1"/>
  <c r="CB2912" i="1"/>
  <c r="CC2912" i="1"/>
  <c r="CB2913" i="1"/>
  <c r="CC2913" i="1"/>
  <c r="CB2914" i="1"/>
  <c r="CC2914" i="1"/>
  <c r="CB2915" i="1"/>
  <c r="CC2915" i="1"/>
  <c r="CB2916" i="1"/>
  <c r="CC2916" i="1"/>
  <c r="CB2917" i="1"/>
  <c r="CC2917" i="1"/>
  <c r="CB2918" i="1"/>
  <c r="CC2918" i="1"/>
  <c r="CB2919" i="1"/>
  <c r="CC2919" i="1"/>
  <c r="CB2920" i="1"/>
  <c r="CC2920" i="1"/>
  <c r="CB2921" i="1"/>
  <c r="CC2921" i="1"/>
  <c r="CB2922" i="1"/>
  <c r="CC2922" i="1"/>
  <c r="CB2923" i="1"/>
  <c r="CC2923" i="1"/>
  <c r="CB2924" i="1"/>
  <c r="CC2924" i="1"/>
  <c r="CB2925" i="1"/>
  <c r="CC2925" i="1"/>
  <c r="CB2926" i="1"/>
  <c r="CC2926" i="1"/>
  <c r="CB2927" i="1"/>
  <c r="CC2927" i="1"/>
  <c r="CB2928" i="1"/>
  <c r="CC2928" i="1"/>
  <c r="CB2929" i="1"/>
  <c r="CC2929" i="1"/>
  <c r="CB2930" i="1"/>
  <c r="CC2930" i="1"/>
  <c r="CB2931" i="1"/>
  <c r="CC2931" i="1"/>
  <c r="CB2932" i="1"/>
  <c r="CC2932" i="1"/>
  <c r="CB2933" i="1"/>
  <c r="CC2933" i="1"/>
  <c r="CB2934" i="1"/>
  <c r="CC2934" i="1"/>
  <c r="CB2935" i="1"/>
  <c r="CC2935" i="1"/>
  <c r="CB2936" i="1"/>
  <c r="CC2936" i="1"/>
  <c r="CB2937" i="1"/>
  <c r="CC2937" i="1"/>
  <c r="CB2938" i="1"/>
  <c r="CC2938" i="1"/>
  <c r="CB2939" i="1"/>
  <c r="CC2939" i="1"/>
  <c r="CB2940" i="1"/>
  <c r="CC2940" i="1"/>
  <c r="CB2941" i="1"/>
  <c r="CC2941" i="1"/>
  <c r="CB2942" i="1"/>
  <c r="CC2942" i="1"/>
  <c r="CB2943" i="1"/>
  <c r="CC2943" i="1"/>
  <c r="CB2944" i="1"/>
  <c r="CC2944" i="1"/>
  <c r="CB2945" i="1"/>
  <c r="CC2945" i="1"/>
  <c r="CB2946" i="1"/>
  <c r="CC2946" i="1"/>
  <c r="CB2947" i="1"/>
  <c r="CC2947" i="1"/>
  <c r="CB2948" i="1"/>
  <c r="CC2948" i="1"/>
  <c r="CB2949" i="1"/>
  <c r="CC2949" i="1"/>
  <c r="CB2950" i="1"/>
  <c r="CC2950" i="1"/>
  <c r="CB2951" i="1"/>
  <c r="CC2951" i="1"/>
  <c r="CB2952" i="1"/>
  <c r="CC2952" i="1"/>
  <c r="CB2953" i="1"/>
  <c r="CC2953" i="1"/>
  <c r="CB2954" i="1"/>
  <c r="CC2954" i="1"/>
  <c r="CB2955" i="1"/>
  <c r="CC2955" i="1"/>
  <c r="CB2956" i="1"/>
  <c r="CC2956" i="1"/>
  <c r="CB2957" i="1"/>
  <c r="CC2957" i="1"/>
  <c r="CB2958" i="1"/>
  <c r="CC2958" i="1"/>
  <c r="CB2959" i="1"/>
  <c r="CC2959" i="1"/>
  <c r="CB2960" i="1"/>
  <c r="CC2960" i="1"/>
  <c r="CB2961" i="1"/>
  <c r="CC2961" i="1"/>
  <c r="CB2962" i="1"/>
  <c r="CC2962" i="1"/>
  <c r="CB2963" i="1"/>
  <c r="CC2963" i="1"/>
  <c r="CB2964" i="1"/>
  <c r="CC2964" i="1"/>
  <c r="CB2965" i="1"/>
  <c r="CC2965" i="1"/>
  <c r="CB2966" i="1"/>
  <c r="CC2966" i="1"/>
  <c r="CB2967" i="1"/>
  <c r="CC2967" i="1"/>
  <c r="CB2968" i="1"/>
  <c r="CC2968" i="1"/>
  <c r="CB2969" i="1"/>
  <c r="CC2969" i="1"/>
  <c r="CB2970" i="1"/>
  <c r="CC2970" i="1"/>
  <c r="CB2971" i="1"/>
  <c r="CC2971" i="1"/>
  <c r="CB2972" i="1"/>
  <c r="CC2972" i="1"/>
  <c r="CB2973" i="1"/>
  <c r="CC2973" i="1"/>
  <c r="CB2974" i="1"/>
  <c r="CC2974" i="1"/>
  <c r="CB2975" i="1"/>
  <c r="CC2975" i="1"/>
  <c r="CB2976" i="1"/>
  <c r="CC2976" i="1"/>
  <c r="CB2977" i="1"/>
  <c r="CC2977" i="1"/>
  <c r="CB2978" i="1"/>
  <c r="CC2978" i="1"/>
  <c r="CB2979" i="1"/>
  <c r="CC2979" i="1"/>
  <c r="CB2980" i="1"/>
  <c r="CC2980" i="1"/>
  <c r="CB2981" i="1"/>
  <c r="CC2981" i="1"/>
  <c r="CB2982" i="1"/>
  <c r="CC2982" i="1"/>
  <c r="CB2983" i="1"/>
  <c r="CC2983" i="1"/>
  <c r="CB2984" i="1"/>
  <c r="CC2984" i="1"/>
  <c r="CB2985" i="1"/>
  <c r="CC2985" i="1"/>
  <c r="CB2986" i="1"/>
  <c r="CC2986" i="1"/>
  <c r="CB2987" i="1"/>
  <c r="CC2987" i="1"/>
  <c r="CB2988" i="1"/>
  <c r="CC2988" i="1"/>
  <c r="CB2989" i="1"/>
  <c r="CC2989" i="1"/>
  <c r="CB2990" i="1"/>
  <c r="CC2990" i="1"/>
  <c r="CB2991" i="1"/>
  <c r="CC2991" i="1"/>
  <c r="CB2992" i="1"/>
  <c r="CC2992" i="1"/>
  <c r="CB2993" i="1"/>
  <c r="CC2993" i="1"/>
  <c r="CB2994" i="1"/>
  <c r="CC2994" i="1"/>
  <c r="CB2995" i="1"/>
  <c r="CC2995" i="1"/>
  <c r="CB2996" i="1"/>
  <c r="CC2996" i="1"/>
  <c r="CB2997" i="1"/>
  <c r="CC2997" i="1"/>
  <c r="CB2998" i="1"/>
  <c r="CC2998" i="1"/>
  <c r="CB2999" i="1"/>
  <c r="CC2999" i="1"/>
  <c r="CB3000" i="1"/>
  <c r="CC3000" i="1"/>
  <c r="CB3001" i="1"/>
  <c r="CC3001" i="1"/>
  <c r="CB3002" i="1"/>
  <c r="CC3002" i="1"/>
  <c r="CB3003" i="1"/>
  <c r="CC3003" i="1"/>
  <c r="CB3004" i="1"/>
  <c r="CC3004" i="1"/>
  <c r="CB3005" i="1"/>
  <c r="CC3005" i="1"/>
  <c r="CB3006" i="1"/>
  <c r="CC3006" i="1"/>
  <c r="CB3007" i="1"/>
  <c r="CC3007" i="1"/>
  <c r="CB3008" i="1"/>
  <c r="CC3008" i="1"/>
  <c r="CB3009" i="1"/>
  <c r="CC3009" i="1"/>
  <c r="CB3010" i="1"/>
  <c r="CC3010" i="1"/>
  <c r="CB3011" i="1"/>
  <c r="CC3011" i="1"/>
  <c r="CB3012" i="1"/>
  <c r="CC3012" i="1"/>
  <c r="CB3013" i="1"/>
  <c r="CC3013" i="1"/>
  <c r="CB3014" i="1"/>
  <c r="CC3014" i="1"/>
  <c r="CB3015" i="1"/>
  <c r="CC3015" i="1"/>
  <c r="CB3016" i="1"/>
  <c r="CC3016" i="1"/>
  <c r="CB3017" i="1"/>
  <c r="CC3017" i="1"/>
  <c r="CB3018" i="1"/>
  <c r="CC3018" i="1"/>
  <c r="CB3019" i="1"/>
  <c r="CC3019" i="1"/>
  <c r="CB3020" i="1"/>
  <c r="CC3020" i="1"/>
  <c r="CB3021" i="1"/>
  <c r="CC3021" i="1"/>
  <c r="CB3022" i="1"/>
  <c r="CC3022" i="1"/>
  <c r="CB3023" i="1"/>
  <c r="CC3023" i="1"/>
  <c r="CB3024" i="1"/>
  <c r="CC3024" i="1"/>
  <c r="CB3025" i="1"/>
  <c r="CC3025" i="1"/>
  <c r="CB3026" i="1"/>
  <c r="CC3026" i="1"/>
  <c r="CB3027" i="1"/>
  <c r="CC3027" i="1"/>
  <c r="CB3028" i="1"/>
  <c r="CC3028" i="1"/>
  <c r="CB3029" i="1"/>
  <c r="CC3029" i="1"/>
  <c r="CB3030" i="1"/>
  <c r="CC3030" i="1"/>
  <c r="CB3031" i="1"/>
  <c r="CC3031" i="1"/>
  <c r="CB3032" i="1"/>
  <c r="CC3032" i="1"/>
  <c r="CB3033" i="1"/>
  <c r="CC3033" i="1"/>
  <c r="CB3034" i="1"/>
  <c r="CC3034" i="1"/>
  <c r="CB3035" i="1"/>
  <c r="CC3035" i="1"/>
  <c r="CB3036" i="1"/>
  <c r="CC3036" i="1"/>
  <c r="CB3037" i="1"/>
  <c r="CC3037" i="1"/>
  <c r="CB3038" i="1"/>
  <c r="CC3038" i="1"/>
  <c r="CB3039" i="1"/>
  <c r="CC3039" i="1"/>
  <c r="CB3040" i="1"/>
  <c r="CC3040" i="1"/>
  <c r="CB3041" i="1"/>
  <c r="CC3041" i="1"/>
  <c r="CB3042" i="1"/>
  <c r="CC3042" i="1"/>
  <c r="CB3043" i="1"/>
  <c r="CC3043" i="1"/>
  <c r="CB3044" i="1"/>
  <c r="CC3044" i="1"/>
  <c r="CB3045" i="1"/>
  <c r="CC3045" i="1"/>
  <c r="CB3046" i="1"/>
  <c r="CC3046" i="1"/>
  <c r="CB3047" i="1"/>
  <c r="CC3047" i="1"/>
  <c r="CB3048" i="1"/>
  <c r="CC3048" i="1"/>
  <c r="CB3049" i="1"/>
  <c r="CC3049" i="1"/>
  <c r="CB3050" i="1"/>
  <c r="CC3050" i="1"/>
  <c r="CB3051" i="1"/>
  <c r="CC3051" i="1"/>
  <c r="CB3052" i="1"/>
  <c r="CC3052" i="1"/>
  <c r="CB3053" i="1"/>
  <c r="CC3053" i="1"/>
  <c r="CB3054" i="1"/>
  <c r="CC3054" i="1"/>
  <c r="CB3055" i="1"/>
  <c r="CC3055" i="1"/>
  <c r="CB3056" i="1"/>
  <c r="CC3056" i="1"/>
  <c r="CB3057" i="1"/>
  <c r="CC3057" i="1"/>
  <c r="CB3058" i="1"/>
  <c r="CC3058" i="1"/>
  <c r="CB3059" i="1"/>
  <c r="CC3059" i="1"/>
  <c r="CB3060" i="1"/>
  <c r="CC3060" i="1"/>
  <c r="CB3061" i="1"/>
  <c r="CC3061" i="1"/>
  <c r="CB3062" i="1"/>
  <c r="CC3062" i="1"/>
  <c r="CB3063" i="1"/>
  <c r="CC3063" i="1"/>
  <c r="CB3064" i="1"/>
  <c r="CC3064" i="1"/>
  <c r="CB3065" i="1"/>
  <c r="CC3065" i="1"/>
  <c r="CB3066" i="1"/>
  <c r="CC3066" i="1"/>
  <c r="CB3067" i="1"/>
  <c r="CC3067" i="1"/>
  <c r="CB3068" i="1"/>
  <c r="CC3068" i="1"/>
  <c r="CB3069" i="1"/>
  <c r="CC3069" i="1"/>
  <c r="CB3070" i="1"/>
  <c r="CC3070" i="1"/>
  <c r="CB3071" i="1"/>
  <c r="CC3071" i="1"/>
  <c r="CB3072" i="1"/>
  <c r="CC3072" i="1"/>
  <c r="CB3073" i="1"/>
  <c r="CC3073" i="1"/>
  <c r="CB3074" i="1"/>
  <c r="CC3074" i="1"/>
  <c r="CB3075" i="1"/>
  <c r="CC3075" i="1"/>
  <c r="CB3076" i="1"/>
  <c r="CC3076" i="1"/>
  <c r="CB3077" i="1"/>
  <c r="CC3077" i="1"/>
  <c r="CB3078" i="1"/>
  <c r="CC3078" i="1"/>
  <c r="CB3079" i="1"/>
  <c r="CC3079" i="1"/>
  <c r="CB3080" i="1"/>
  <c r="CC3080" i="1"/>
  <c r="CB3081" i="1"/>
  <c r="CC3081" i="1"/>
  <c r="CB3082" i="1"/>
  <c r="CC3082" i="1"/>
  <c r="CB3083" i="1"/>
  <c r="CC3083" i="1"/>
  <c r="CB3084" i="1"/>
  <c r="CC3084" i="1"/>
  <c r="CB3085" i="1"/>
  <c r="CC3085" i="1"/>
  <c r="CB3086" i="1"/>
  <c r="CC3086" i="1"/>
  <c r="CB3087" i="1"/>
  <c r="CC3087" i="1"/>
  <c r="CB3088" i="1"/>
  <c r="CC3088" i="1"/>
  <c r="CB3089" i="1"/>
  <c r="CC3089" i="1"/>
  <c r="CB3090" i="1"/>
  <c r="CC3090" i="1"/>
  <c r="CB3091" i="1"/>
  <c r="CC3091" i="1"/>
  <c r="CB3092" i="1"/>
  <c r="CC3092" i="1"/>
  <c r="CB3093" i="1"/>
  <c r="CC3093" i="1"/>
  <c r="CB3094" i="1"/>
  <c r="CC3094" i="1"/>
  <c r="CB3095" i="1"/>
  <c r="CC3095" i="1"/>
  <c r="CB3096" i="1"/>
  <c r="CC3096" i="1"/>
  <c r="CB3097" i="1"/>
  <c r="CC3097" i="1"/>
  <c r="CB3098" i="1"/>
  <c r="CC3098" i="1"/>
  <c r="CB3099" i="1"/>
  <c r="CC3099" i="1"/>
  <c r="CB3100" i="1"/>
  <c r="CC3100" i="1"/>
  <c r="CB3101" i="1"/>
  <c r="CC3101" i="1"/>
  <c r="CB3102" i="1"/>
  <c r="CC3102" i="1"/>
  <c r="CB3103" i="1"/>
  <c r="CC3103" i="1"/>
  <c r="CB3104" i="1"/>
  <c r="CC3104" i="1"/>
  <c r="CB3105" i="1"/>
  <c r="CC3105" i="1"/>
  <c r="CB3106" i="1"/>
  <c r="CC3106" i="1"/>
  <c r="CB3107" i="1"/>
  <c r="CC3107" i="1"/>
  <c r="CB3108" i="1"/>
  <c r="CC3108" i="1"/>
  <c r="CB3109" i="1"/>
  <c r="CC3109" i="1"/>
  <c r="CB3110" i="1"/>
  <c r="CC3110" i="1"/>
  <c r="CB3111" i="1"/>
  <c r="CC3111" i="1"/>
  <c r="CB3112" i="1"/>
  <c r="CC3112" i="1"/>
  <c r="CB3113" i="1"/>
  <c r="CC3113" i="1"/>
  <c r="CB3114" i="1"/>
  <c r="CC3114" i="1"/>
  <c r="CB3115" i="1"/>
  <c r="CC3115" i="1"/>
  <c r="CB3116" i="1"/>
  <c r="CC3116" i="1"/>
  <c r="CB3117" i="1"/>
  <c r="CC3117" i="1"/>
  <c r="CB3118" i="1"/>
  <c r="CC3118" i="1"/>
  <c r="CB3119" i="1"/>
  <c r="CC3119" i="1"/>
  <c r="CB3120" i="1"/>
  <c r="CC3120" i="1"/>
  <c r="CB3121" i="1"/>
  <c r="CC3121" i="1"/>
  <c r="CB3122" i="1"/>
  <c r="CC3122" i="1"/>
  <c r="CB3123" i="1"/>
  <c r="CC3123" i="1"/>
  <c r="CB3124" i="1"/>
  <c r="CC3124" i="1"/>
  <c r="CB3125" i="1"/>
  <c r="CC3125" i="1"/>
  <c r="CB3126" i="1"/>
  <c r="CC3126" i="1"/>
  <c r="CB3127" i="1"/>
  <c r="CC3127" i="1"/>
  <c r="CB3128" i="1"/>
  <c r="CC3128" i="1"/>
  <c r="CB3129" i="1"/>
  <c r="CC3129" i="1"/>
  <c r="CB3130" i="1"/>
  <c r="CC3130" i="1"/>
  <c r="CB3131" i="1"/>
  <c r="CC3131" i="1"/>
  <c r="CB3132" i="1"/>
  <c r="CC3132" i="1"/>
  <c r="CB3133" i="1"/>
  <c r="CC3133" i="1"/>
  <c r="CB3134" i="1"/>
  <c r="CC3134" i="1"/>
  <c r="CB3135" i="1"/>
  <c r="CC3135" i="1"/>
  <c r="CB3136" i="1"/>
  <c r="CC3136" i="1"/>
  <c r="CB3137" i="1"/>
  <c r="CC3137" i="1"/>
  <c r="CB3138" i="1"/>
  <c r="CC3138" i="1"/>
  <c r="CB3139" i="1"/>
  <c r="CC3139" i="1"/>
  <c r="CB3140" i="1"/>
  <c r="CC3140" i="1"/>
  <c r="CB3141" i="1"/>
  <c r="CC3141" i="1"/>
  <c r="CB3142" i="1"/>
  <c r="CC3142" i="1"/>
  <c r="CB3143" i="1"/>
  <c r="CC3143" i="1"/>
  <c r="CB3144" i="1"/>
  <c r="CC3144" i="1"/>
  <c r="CB3145" i="1"/>
  <c r="CC3145" i="1"/>
  <c r="CB3146" i="1"/>
  <c r="CC3146" i="1"/>
  <c r="CB3147" i="1"/>
  <c r="CC3147" i="1"/>
  <c r="CB3148" i="1"/>
  <c r="CC3148" i="1"/>
  <c r="CB3149" i="1"/>
  <c r="CC3149" i="1"/>
  <c r="CB3150" i="1"/>
  <c r="CC3150" i="1"/>
  <c r="CB3151" i="1"/>
  <c r="CC3151" i="1"/>
  <c r="CB3152" i="1"/>
  <c r="CC3152" i="1"/>
  <c r="CB3153" i="1"/>
  <c r="CC3153" i="1"/>
  <c r="CB3154" i="1"/>
  <c r="CC3154" i="1"/>
  <c r="CB3155" i="1"/>
  <c r="CC3155" i="1"/>
  <c r="CB3156" i="1"/>
  <c r="CC3156" i="1"/>
  <c r="CB3157" i="1"/>
  <c r="CC3157" i="1"/>
  <c r="CB3158" i="1"/>
  <c r="CC3158" i="1"/>
  <c r="CB3159" i="1"/>
  <c r="CC3159" i="1"/>
  <c r="CB3160" i="1"/>
  <c r="CC3160" i="1"/>
  <c r="CB3161" i="1"/>
  <c r="CC3161" i="1"/>
  <c r="CB3162" i="1"/>
  <c r="CC3162" i="1"/>
  <c r="CB3163" i="1"/>
  <c r="CC3163" i="1"/>
  <c r="CB3164" i="1"/>
  <c r="CC3164" i="1"/>
  <c r="CB3165" i="1"/>
  <c r="CC3165" i="1"/>
  <c r="CB3166" i="1"/>
  <c r="CC3166" i="1"/>
  <c r="CB3167" i="1"/>
  <c r="CC3167" i="1"/>
  <c r="CB3168" i="1"/>
  <c r="CC3168" i="1"/>
  <c r="CB3169" i="1"/>
  <c r="CC3169" i="1"/>
  <c r="CB3170" i="1"/>
  <c r="CC3170" i="1"/>
  <c r="CB3171" i="1"/>
  <c r="CC3171" i="1"/>
  <c r="CB3172" i="1"/>
  <c r="CC3172" i="1"/>
  <c r="CB3173" i="1"/>
  <c r="CC3173" i="1"/>
  <c r="CB3174" i="1"/>
  <c r="CC3174" i="1"/>
  <c r="CB3175" i="1"/>
  <c r="CC3175" i="1"/>
  <c r="CB3176" i="1"/>
  <c r="CC3176" i="1"/>
  <c r="CB3177" i="1"/>
  <c r="CC3177" i="1"/>
  <c r="CB3178" i="1"/>
  <c r="CC3178" i="1"/>
  <c r="CB3179" i="1"/>
  <c r="CC3179" i="1"/>
  <c r="CB3180" i="1"/>
  <c r="CC3180" i="1"/>
  <c r="CB3181" i="1"/>
  <c r="CC3181" i="1"/>
  <c r="CB3182" i="1"/>
  <c r="CC3182" i="1"/>
  <c r="CB3183" i="1"/>
  <c r="CC3183" i="1"/>
  <c r="CB3184" i="1"/>
  <c r="CC3184" i="1"/>
  <c r="CB3185" i="1"/>
  <c r="CC3185" i="1"/>
  <c r="CB3186" i="1"/>
  <c r="CC3186" i="1"/>
  <c r="CB3187" i="1"/>
  <c r="CC3187" i="1"/>
  <c r="CB3188" i="1"/>
  <c r="CC3188" i="1"/>
  <c r="CB3189" i="1"/>
  <c r="CC3189" i="1"/>
  <c r="CB3190" i="1"/>
  <c r="CC3190" i="1"/>
  <c r="CB3191" i="1"/>
  <c r="CC3191" i="1"/>
  <c r="CB3192" i="1"/>
  <c r="CC3192" i="1"/>
  <c r="CB3193" i="1"/>
  <c r="CC3193" i="1"/>
  <c r="CB3194" i="1"/>
  <c r="CC3194" i="1"/>
  <c r="CB3195" i="1"/>
  <c r="CC3195" i="1"/>
  <c r="CB3196" i="1"/>
  <c r="CC3196" i="1"/>
  <c r="CB3197" i="1"/>
  <c r="CC3197" i="1"/>
  <c r="CB3198" i="1"/>
  <c r="CC3198" i="1"/>
  <c r="CB3199" i="1"/>
  <c r="CC3199" i="1"/>
  <c r="CB3200" i="1"/>
  <c r="CC3200" i="1"/>
  <c r="CB3201" i="1"/>
  <c r="CC3201" i="1"/>
  <c r="CB3202" i="1"/>
  <c r="CC3202" i="1"/>
  <c r="CB3203" i="1"/>
  <c r="CC3203" i="1"/>
  <c r="CB3204" i="1"/>
  <c r="CC3204" i="1"/>
  <c r="CB3205" i="1"/>
  <c r="CC3205" i="1"/>
  <c r="CB3206" i="1"/>
  <c r="CC3206" i="1"/>
  <c r="CB3207" i="1"/>
  <c r="CC3207" i="1"/>
  <c r="CB3208" i="1"/>
  <c r="CC3208" i="1"/>
  <c r="CB3209" i="1"/>
  <c r="CC3209" i="1"/>
  <c r="CB3210" i="1"/>
  <c r="CC3210" i="1"/>
  <c r="CB3211" i="1"/>
  <c r="CC3211" i="1"/>
  <c r="CB3212" i="1"/>
  <c r="CC3212" i="1"/>
  <c r="CB3213" i="1"/>
  <c r="CC3213" i="1"/>
  <c r="CB3214" i="1"/>
  <c r="CC3214" i="1"/>
  <c r="CB3215" i="1"/>
  <c r="CC3215" i="1"/>
  <c r="CB3216" i="1"/>
  <c r="CC3216" i="1"/>
  <c r="CB3217" i="1"/>
  <c r="CC3217" i="1"/>
  <c r="CB3218" i="1"/>
  <c r="CC3218" i="1"/>
  <c r="CB3219" i="1"/>
  <c r="CC3219" i="1"/>
  <c r="CB3220" i="1"/>
  <c r="CC3220" i="1"/>
  <c r="CB3221" i="1"/>
  <c r="CC3221" i="1"/>
  <c r="CB3222" i="1"/>
  <c r="CC3222" i="1"/>
  <c r="CB3223" i="1"/>
  <c r="CC3223" i="1"/>
  <c r="CB3224" i="1"/>
  <c r="CC3224" i="1"/>
  <c r="CB3225" i="1"/>
  <c r="CC3225" i="1"/>
  <c r="CB3226" i="1"/>
  <c r="CC3226" i="1"/>
  <c r="CB3227" i="1"/>
  <c r="CC3227" i="1"/>
  <c r="CB3228" i="1"/>
  <c r="CC3228" i="1"/>
  <c r="CB3229" i="1"/>
  <c r="CC3229" i="1"/>
  <c r="CB3230" i="1"/>
  <c r="CC3230" i="1"/>
  <c r="CB3231" i="1"/>
  <c r="CC3231" i="1"/>
  <c r="CB3232" i="1"/>
  <c r="CC3232" i="1"/>
  <c r="CB3233" i="1"/>
  <c r="CC3233" i="1"/>
  <c r="CB3234" i="1"/>
  <c r="CC3234" i="1"/>
  <c r="CB3235" i="1"/>
  <c r="CC3235" i="1"/>
  <c r="CB3236" i="1"/>
  <c r="CC3236" i="1"/>
  <c r="CB3237" i="1"/>
  <c r="CC3237" i="1"/>
  <c r="CB3238" i="1"/>
  <c r="CC3238" i="1"/>
  <c r="CB3239" i="1"/>
  <c r="CC3239" i="1"/>
  <c r="CB3240" i="1"/>
  <c r="CC3240" i="1"/>
  <c r="CB3241" i="1"/>
  <c r="CC3241" i="1"/>
  <c r="CB3242" i="1"/>
  <c r="CC3242" i="1"/>
  <c r="CB3243" i="1"/>
  <c r="CC3243" i="1"/>
  <c r="CB3244" i="1"/>
  <c r="CC3244" i="1"/>
  <c r="CB3245" i="1"/>
  <c r="CC3245" i="1"/>
  <c r="CB3246" i="1"/>
  <c r="CC3246" i="1"/>
  <c r="CB3247" i="1"/>
  <c r="CC3247" i="1"/>
  <c r="CB3248" i="1"/>
  <c r="CC3248" i="1"/>
  <c r="CB3249" i="1"/>
  <c r="CC3249" i="1"/>
  <c r="CB3250" i="1"/>
  <c r="CC3250" i="1"/>
  <c r="CB3251" i="1"/>
  <c r="CC3251" i="1"/>
  <c r="CB3252" i="1"/>
  <c r="CC3252" i="1"/>
  <c r="CB3253" i="1"/>
  <c r="CC3253" i="1"/>
  <c r="CB3254" i="1"/>
  <c r="CC3254" i="1"/>
  <c r="CB3255" i="1"/>
  <c r="CC3255" i="1"/>
  <c r="CB3256" i="1"/>
  <c r="CC3256" i="1"/>
  <c r="CB3257" i="1"/>
  <c r="CC3257" i="1"/>
  <c r="CB3258" i="1"/>
  <c r="CC3258" i="1"/>
  <c r="CB3259" i="1"/>
  <c r="CC3259" i="1"/>
  <c r="CB3260" i="1"/>
  <c r="CC3260" i="1"/>
  <c r="CB3261" i="1"/>
  <c r="CC3261" i="1"/>
  <c r="CB3262" i="1"/>
  <c r="CC3262" i="1"/>
  <c r="CB3263" i="1"/>
  <c r="CC3263" i="1"/>
  <c r="CB3264" i="1"/>
  <c r="CC3264" i="1"/>
  <c r="CB3265" i="1"/>
  <c r="CC3265" i="1"/>
  <c r="CB3266" i="1"/>
  <c r="CC3266" i="1"/>
  <c r="CB3267" i="1"/>
  <c r="CC3267" i="1"/>
  <c r="CB3268" i="1"/>
  <c r="CC3268" i="1"/>
  <c r="CB3269" i="1"/>
  <c r="CC3269" i="1"/>
  <c r="CB3270" i="1"/>
  <c r="CC3270" i="1"/>
  <c r="CB3271" i="1"/>
  <c r="CC3271" i="1"/>
  <c r="CB3272" i="1"/>
  <c r="CC3272" i="1"/>
  <c r="CB3273" i="1"/>
  <c r="CC3273" i="1"/>
  <c r="CB3274" i="1"/>
  <c r="CC3274" i="1"/>
  <c r="CB3275" i="1"/>
  <c r="CC3275" i="1"/>
  <c r="CB3276" i="1"/>
  <c r="CC3276" i="1"/>
  <c r="CB3277" i="1"/>
  <c r="CC3277" i="1"/>
  <c r="CB3278" i="1"/>
  <c r="CC3278" i="1"/>
  <c r="CB3279" i="1"/>
  <c r="CC3279" i="1"/>
  <c r="CB3280" i="1"/>
  <c r="CC3280" i="1"/>
  <c r="CB3281" i="1"/>
  <c r="CC3281" i="1"/>
  <c r="CB3282" i="1"/>
  <c r="CC3282" i="1"/>
  <c r="CB3283" i="1"/>
  <c r="CC3283" i="1"/>
  <c r="CB3284" i="1"/>
  <c r="CC3284" i="1"/>
  <c r="CB3285" i="1"/>
  <c r="CC3285" i="1"/>
  <c r="CB3286" i="1"/>
  <c r="CC3286" i="1"/>
  <c r="CB3287" i="1"/>
  <c r="CC3287" i="1"/>
  <c r="CB3288" i="1"/>
  <c r="CC3288" i="1"/>
  <c r="CB3289" i="1"/>
  <c r="CC3289" i="1"/>
  <c r="CB3290" i="1"/>
  <c r="CC3290" i="1"/>
  <c r="CB3291" i="1"/>
  <c r="CC3291" i="1"/>
  <c r="CB3292" i="1"/>
  <c r="CC3292" i="1"/>
  <c r="CB3293" i="1"/>
  <c r="CC3293" i="1"/>
  <c r="CB3294" i="1"/>
  <c r="CC3294" i="1"/>
  <c r="CB3295" i="1"/>
  <c r="CC3295" i="1"/>
  <c r="CB3296" i="1"/>
  <c r="CC3296" i="1"/>
  <c r="CB3297" i="1"/>
  <c r="CC3297" i="1"/>
  <c r="CB3298" i="1"/>
  <c r="CC3298" i="1"/>
  <c r="CB3299" i="1"/>
  <c r="CC3299" i="1"/>
  <c r="CB3300" i="1"/>
  <c r="CC3300" i="1"/>
  <c r="CB3301" i="1"/>
  <c r="CC3301" i="1"/>
  <c r="CB3302" i="1"/>
  <c r="CC3302" i="1"/>
  <c r="CB3303" i="1"/>
  <c r="CC3303" i="1"/>
  <c r="CB3304" i="1"/>
  <c r="CC3304" i="1"/>
  <c r="CB3305" i="1"/>
  <c r="CC3305" i="1"/>
  <c r="CB3306" i="1"/>
  <c r="CC3306" i="1"/>
  <c r="CB3307" i="1"/>
  <c r="CC3307" i="1"/>
  <c r="CB3308" i="1"/>
  <c r="CC3308" i="1"/>
  <c r="CB3309" i="1"/>
  <c r="CC3309" i="1"/>
  <c r="CB3310" i="1"/>
  <c r="CC3310" i="1"/>
  <c r="CB3311" i="1"/>
  <c r="CC3311" i="1"/>
  <c r="CB3312" i="1"/>
  <c r="CC3312" i="1"/>
  <c r="CB3313" i="1"/>
  <c r="CC3313" i="1"/>
  <c r="CB3314" i="1"/>
  <c r="CC3314" i="1"/>
  <c r="CB3315" i="1"/>
  <c r="CC3315" i="1"/>
  <c r="CB3316" i="1"/>
  <c r="CC3316" i="1"/>
  <c r="CB3317" i="1"/>
  <c r="CC3317" i="1"/>
  <c r="CB3318" i="1"/>
  <c r="CC3318" i="1"/>
  <c r="CB3319" i="1"/>
  <c r="CC3319" i="1"/>
  <c r="CB3320" i="1"/>
  <c r="CC3320" i="1"/>
  <c r="CB3321" i="1"/>
  <c r="CC3321" i="1"/>
  <c r="CB3322" i="1"/>
  <c r="CC3322" i="1"/>
  <c r="CB3323" i="1"/>
  <c r="CC3323" i="1"/>
  <c r="CB3324" i="1"/>
  <c r="CC3324" i="1"/>
  <c r="CB3325" i="1"/>
  <c r="CC3325" i="1"/>
  <c r="CB3326" i="1"/>
  <c r="CC3326" i="1"/>
  <c r="CB3327" i="1"/>
  <c r="CC3327" i="1"/>
  <c r="CB3328" i="1"/>
  <c r="CC3328" i="1"/>
  <c r="CB3329" i="1"/>
  <c r="CC3329" i="1"/>
  <c r="CB3330" i="1"/>
  <c r="CC3330" i="1"/>
  <c r="CB3331" i="1"/>
  <c r="CC3331" i="1"/>
  <c r="CB3332" i="1"/>
  <c r="CC3332" i="1"/>
  <c r="CB3333" i="1"/>
  <c r="CC3333" i="1"/>
  <c r="CB3334" i="1"/>
  <c r="CC3334" i="1"/>
  <c r="CB3335" i="1"/>
  <c r="CC3335" i="1"/>
  <c r="CB3336" i="1"/>
  <c r="CC3336" i="1"/>
  <c r="CB3337" i="1"/>
  <c r="CC3337" i="1"/>
  <c r="CB3338" i="1"/>
  <c r="CC3338" i="1"/>
  <c r="CB3339" i="1"/>
  <c r="CC3339" i="1"/>
  <c r="CB3340" i="1"/>
  <c r="CC3340" i="1"/>
  <c r="CB3341" i="1"/>
  <c r="CC3341" i="1"/>
  <c r="CB3342" i="1"/>
  <c r="CC3342" i="1"/>
  <c r="CB3343" i="1"/>
  <c r="CC3343" i="1"/>
  <c r="CB3344" i="1"/>
  <c r="CC3344" i="1"/>
  <c r="CB3345" i="1"/>
  <c r="CC3345" i="1"/>
  <c r="CB3346" i="1"/>
  <c r="CC3346" i="1"/>
  <c r="CB3347" i="1"/>
  <c r="CC3347" i="1"/>
  <c r="CB3348" i="1"/>
  <c r="CC3348" i="1"/>
  <c r="CB3349" i="1"/>
  <c r="CC3349" i="1"/>
  <c r="CB3350" i="1"/>
  <c r="CC3350" i="1"/>
  <c r="CB3351" i="1"/>
  <c r="CC3351" i="1"/>
  <c r="CB3352" i="1"/>
  <c r="CC3352" i="1"/>
  <c r="CB3353" i="1"/>
  <c r="CC3353" i="1"/>
  <c r="CB3354" i="1"/>
  <c r="CC3354" i="1"/>
  <c r="CB3355" i="1"/>
  <c r="CC3355" i="1"/>
  <c r="CB3356" i="1"/>
  <c r="CC3356" i="1"/>
  <c r="CB3357" i="1"/>
  <c r="CC3357" i="1"/>
  <c r="CB3358" i="1"/>
  <c r="CC3358" i="1"/>
  <c r="CB3359" i="1"/>
  <c r="CC3359" i="1"/>
  <c r="CB3360" i="1"/>
  <c r="CC3360" i="1"/>
  <c r="CB3361" i="1"/>
  <c r="CC3361" i="1"/>
  <c r="CB3362" i="1"/>
  <c r="CC3362" i="1"/>
  <c r="CB3363" i="1"/>
  <c r="CC3363" i="1"/>
  <c r="CB3364" i="1"/>
  <c r="CC3364" i="1"/>
  <c r="CB3365" i="1"/>
  <c r="CC3365" i="1"/>
  <c r="CB3366" i="1"/>
  <c r="CC3366" i="1"/>
  <c r="CB3367" i="1"/>
  <c r="CC3367" i="1"/>
  <c r="CB3368" i="1"/>
  <c r="CC3368" i="1"/>
  <c r="CB3369" i="1"/>
  <c r="CC3369" i="1"/>
  <c r="CB3370" i="1"/>
  <c r="CC3370" i="1"/>
  <c r="CB3371" i="1"/>
  <c r="CC3371" i="1"/>
  <c r="CB3372" i="1"/>
  <c r="CC3372" i="1"/>
  <c r="CB3373" i="1"/>
  <c r="CC3373" i="1"/>
  <c r="CB3374" i="1"/>
  <c r="CC3374" i="1"/>
  <c r="CB3375" i="1"/>
  <c r="CC3375" i="1"/>
  <c r="CB3376" i="1"/>
  <c r="CC3376" i="1"/>
  <c r="CB3377" i="1"/>
  <c r="CC3377" i="1"/>
  <c r="CB3378" i="1"/>
  <c r="CC3378" i="1"/>
  <c r="CB3379" i="1"/>
  <c r="CC3379" i="1"/>
  <c r="CB3380" i="1"/>
  <c r="CC3380" i="1"/>
  <c r="CB3381" i="1"/>
  <c r="CC3381" i="1"/>
  <c r="CB3382" i="1"/>
  <c r="CC3382" i="1"/>
  <c r="CB3383" i="1"/>
  <c r="CC3383" i="1"/>
  <c r="CB3384" i="1"/>
  <c r="CC3384" i="1"/>
  <c r="CB3385" i="1"/>
  <c r="CC3385" i="1"/>
  <c r="CB3386" i="1"/>
  <c r="CC3386" i="1"/>
  <c r="CB3387" i="1"/>
  <c r="CC3387" i="1"/>
  <c r="CB3388" i="1"/>
  <c r="CC3388" i="1"/>
  <c r="CB3389" i="1"/>
  <c r="CC3389" i="1"/>
  <c r="CB3390" i="1"/>
  <c r="CC3390" i="1"/>
  <c r="CB3391" i="1"/>
  <c r="CC3391" i="1"/>
  <c r="CB3392" i="1"/>
  <c r="CC3392" i="1"/>
  <c r="CB3393" i="1"/>
  <c r="CC3393" i="1"/>
  <c r="CB3394" i="1"/>
  <c r="CC3394" i="1"/>
  <c r="CB3395" i="1"/>
  <c r="CC3395" i="1"/>
  <c r="CB3396" i="1"/>
  <c r="CC3396" i="1"/>
  <c r="CB3397" i="1"/>
  <c r="CC3397" i="1"/>
  <c r="CB3398" i="1"/>
  <c r="CC3398" i="1"/>
  <c r="CB3399" i="1"/>
  <c r="CC3399" i="1"/>
  <c r="CB3400" i="1"/>
  <c r="CC3400" i="1"/>
  <c r="CB3401" i="1"/>
  <c r="CC3401" i="1"/>
  <c r="CB3402" i="1"/>
  <c r="CC3402" i="1"/>
  <c r="CB3403" i="1"/>
  <c r="CC3403" i="1"/>
  <c r="CB3404" i="1"/>
  <c r="CC3404" i="1"/>
  <c r="CB3405" i="1"/>
  <c r="CC3405" i="1"/>
  <c r="CB3406" i="1"/>
  <c r="CC3406" i="1"/>
  <c r="CB3407" i="1"/>
  <c r="CC3407" i="1"/>
  <c r="CB3408" i="1"/>
  <c r="CC3408" i="1"/>
  <c r="CB3409" i="1"/>
  <c r="CC3409" i="1"/>
  <c r="CB3410" i="1"/>
  <c r="CC3410" i="1"/>
  <c r="CB3411" i="1"/>
  <c r="CC3411" i="1"/>
  <c r="CB3412" i="1"/>
  <c r="CC3412" i="1"/>
  <c r="CB3413" i="1"/>
  <c r="CC3413" i="1"/>
  <c r="CB3414" i="1"/>
  <c r="CC3414" i="1"/>
  <c r="CB3415" i="1"/>
  <c r="CC3415" i="1"/>
  <c r="CB3416" i="1"/>
  <c r="CC3416" i="1"/>
  <c r="CB3417" i="1"/>
  <c r="CC3417" i="1"/>
  <c r="CB3418" i="1"/>
  <c r="CC3418" i="1"/>
  <c r="CB3419" i="1"/>
  <c r="CC3419" i="1"/>
  <c r="CB3420" i="1"/>
  <c r="CC3420" i="1"/>
  <c r="CB3421" i="1"/>
  <c r="CC3421" i="1"/>
  <c r="CB3422" i="1"/>
  <c r="CC3422" i="1"/>
  <c r="CB3423" i="1"/>
  <c r="CC3423" i="1"/>
  <c r="CB3424" i="1"/>
  <c r="CC3424" i="1"/>
  <c r="CB3425" i="1"/>
  <c r="CC3425" i="1"/>
  <c r="CB3426" i="1"/>
  <c r="CC3426" i="1"/>
  <c r="CB3427" i="1"/>
  <c r="CC3427" i="1"/>
  <c r="CB3428" i="1"/>
  <c r="CC3428" i="1"/>
  <c r="CB3429" i="1"/>
  <c r="CC3429" i="1"/>
  <c r="CB3430" i="1"/>
  <c r="CC3430" i="1"/>
  <c r="CB3431" i="1"/>
  <c r="CC3431" i="1"/>
  <c r="CB3432" i="1"/>
  <c r="CC3432" i="1"/>
  <c r="CB3433" i="1"/>
  <c r="CC3433" i="1"/>
  <c r="CB3434" i="1"/>
  <c r="CC3434" i="1"/>
  <c r="CB3435" i="1"/>
  <c r="CC3435" i="1"/>
  <c r="CB3436" i="1"/>
  <c r="CC3436" i="1"/>
  <c r="CB3437" i="1"/>
  <c r="CC3437" i="1"/>
  <c r="CB3438" i="1"/>
  <c r="CC3438" i="1"/>
  <c r="CB3439" i="1"/>
  <c r="CC3439" i="1"/>
  <c r="CB3440" i="1"/>
  <c r="CC3440" i="1"/>
  <c r="CB3441" i="1"/>
  <c r="CC3441" i="1"/>
  <c r="CB3442" i="1"/>
  <c r="CC3442" i="1"/>
  <c r="CB3443" i="1"/>
  <c r="CC3443" i="1"/>
  <c r="CB3444" i="1"/>
  <c r="CC3444" i="1"/>
  <c r="CB3445" i="1"/>
  <c r="CC3445" i="1"/>
  <c r="CB3446" i="1"/>
  <c r="CC3446" i="1"/>
  <c r="CB3447" i="1"/>
  <c r="CC3447" i="1"/>
  <c r="CB3448" i="1"/>
  <c r="CC3448" i="1"/>
  <c r="CB3449" i="1"/>
  <c r="CC3449" i="1"/>
  <c r="CB3450" i="1"/>
  <c r="CC3450" i="1"/>
  <c r="CB3451" i="1"/>
  <c r="CC3451" i="1"/>
  <c r="CB3452" i="1"/>
  <c r="CC3452" i="1"/>
  <c r="CB3453" i="1"/>
  <c r="CC3453" i="1"/>
  <c r="CB3454" i="1"/>
  <c r="CC3454" i="1"/>
  <c r="CB3455" i="1"/>
  <c r="CC3455" i="1"/>
  <c r="CB3456" i="1"/>
  <c r="CC3456" i="1"/>
  <c r="CB3457" i="1"/>
  <c r="CC3457" i="1"/>
  <c r="CB3458" i="1"/>
  <c r="CC3458" i="1"/>
  <c r="CB3459" i="1"/>
  <c r="CC3459" i="1"/>
  <c r="CB3460" i="1"/>
  <c r="CC3460" i="1"/>
  <c r="CB3461" i="1"/>
  <c r="CC3461" i="1"/>
  <c r="CB3462" i="1"/>
  <c r="CC3462" i="1"/>
  <c r="CB3463" i="1"/>
  <c r="CC3463" i="1"/>
  <c r="CB3464" i="1"/>
  <c r="CC3464" i="1"/>
  <c r="CB3465" i="1"/>
  <c r="CC3465" i="1"/>
  <c r="CB3466" i="1"/>
  <c r="CC3466" i="1"/>
  <c r="CB3467" i="1"/>
  <c r="CC3467" i="1"/>
  <c r="CB3468" i="1"/>
  <c r="CC3468" i="1"/>
  <c r="CB3469" i="1"/>
  <c r="CC3469" i="1"/>
  <c r="CB3470" i="1"/>
  <c r="CC3470" i="1"/>
  <c r="CB3471" i="1"/>
  <c r="CC3471" i="1"/>
  <c r="CB3472" i="1"/>
  <c r="CC3472" i="1"/>
  <c r="CB3473" i="1"/>
  <c r="CC3473" i="1"/>
  <c r="CB3474" i="1"/>
  <c r="CC3474" i="1"/>
  <c r="CB3475" i="1"/>
  <c r="CC3475" i="1"/>
  <c r="CB3476" i="1"/>
  <c r="CC3476" i="1"/>
  <c r="CB3477" i="1"/>
  <c r="CC3477" i="1"/>
  <c r="CB3478" i="1"/>
  <c r="CC3478" i="1"/>
  <c r="CB3479" i="1"/>
  <c r="CC3479" i="1"/>
  <c r="CB3480" i="1"/>
  <c r="CC3480" i="1"/>
  <c r="CB3481" i="1"/>
  <c r="CC3481" i="1"/>
  <c r="CB3482" i="1"/>
  <c r="CC3482" i="1"/>
  <c r="CB3483" i="1"/>
  <c r="CC3483" i="1"/>
  <c r="CB3484" i="1"/>
  <c r="CC3484" i="1"/>
  <c r="CB3485" i="1"/>
  <c r="CC3485" i="1"/>
  <c r="CB3486" i="1"/>
  <c r="CC3486" i="1"/>
  <c r="CB3487" i="1"/>
  <c r="CC3487" i="1"/>
  <c r="CB3488" i="1"/>
  <c r="CC3488" i="1"/>
  <c r="CB3489" i="1"/>
  <c r="CC3489" i="1"/>
  <c r="CB3490" i="1"/>
  <c r="CC3490" i="1"/>
  <c r="CB3491" i="1"/>
  <c r="CC3491" i="1"/>
  <c r="CB3492" i="1"/>
  <c r="CC3492" i="1"/>
  <c r="CB3493" i="1"/>
  <c r="CC3493" i="1"/>
  <c r="CB3494" i="1"/>
  <c r="CC3494" i="1"/>
  <c r="CB3495" i="1"/>
  <c r="CC3495" i="1"/>
  <c r="CB3496" i="1"/>
  <c r="CC3496" i="1"/>
  <c r="CB3497" i="1"/>
  <c r="CC3497" i="1"/>
  <c r="CB3498" i="1"/>
  <c r="CC3498" i="1"/>
  <c r="CB3499" i="1"/>
  <c r="CC3499" i="1"/>
  <c r="CB3500" i="1"/>
  <c r="CC3500" i="1"/>
  <c r="CB3501" i="1"/>
  <c r="CC3501" i="1"/>
  <c r="CB3502" i="1"/>
  <c r="CC3502" i="1"/>
  <c r="CB3503" i="1"/>
  <c r="CC3503" i="1"/>
  <c r="CB3504" i="1"/>
  <c r="CC3504" i="1"/>
  <c r="CB3505" i="1"/>
  <c r="CC3505" i="1"/>
  <c r="CB3506" i="1"/>
  <c r="CC3506" i="1"/>
  <c r="CB3507" i="1"/>
  <c r="CC3507" i="1"/>
  <c r="CB3508" i="1"/>
  <c r="CC3508" i="1"/>
  <c r="CB3509" i="1"/>
  <c r="CC3509" i="1"/>
  <c r="CB3510" i="1"/>
  <c r="CC3510" i="1"/>
  <c r="CB3511" i="1"/>
  <c r="CC3511" i="1"/>
  <c r="CB3512" i="1"/>
  <c r="CC3512" i="1"/>
  <c r="CB3513" i="1"/>
  <c r="CC3513" i="1"/>
  <c r="CB3514" i="1"/>
  <c r="CC3514" i="1"/>
  <c r="CB3515" i="1"/>
  <c r="CC3515" i="1"/>
  <c r="CB3516" i="1"/>
  <c r="CC3516" i="1"/>
  <c r="CB3517" i="1"/>
  <c r="CC3517" i="1"/>
  <c r="CB3518" i="1"/>
  <c r="CC3518" i="1"/>
  <c r="CB3519" i="1"/>
  <c r="CC3519" i="1"/>
  <c r="CB3520" i="1"/>
  <c r="CC3520" i="1"/>
  <c r="CB3521" i="1"/>
  <c r="CC3521" i="1"/>
  <c r="CB3522" i="1"/>
  <c r="CC3522" i="1"/>
  <c r="CB3523" i="1"/>
  <c r="CC3523" i="1"/>
  <c r="CB3524" i="1"/>
  <c r="CC3524" i="1"/>
  <c r="CB3525" i="1"/>
  <c r="CC3525" i="1"/>
  <c r="CB3526" i="1"/>
  <c r="CC3526" i="1"/>
  <c r="CB3527" i="1"/>
  <c r="CC3527" i="1"/>
  <c r="CB3528" i="1"/>
  <c r="CC3528" i="1"/>
  <c r="CB3529" i="1"/>
  <c r="CC3529" i="1"/>
  <c r="CB3530" i="1"/>
  <c r="CC3530" i="1"/>
  <c r="CB3531" i="1"/>
  <c r="CC3531" i="1"/>
  <c r="CB3532" i="1"/>
  <c r="CC3532" i="1"/>
  <c r="CB3533" i="1"/>
  <c r="CC3533" i="1"/>
  <c r="CB3534" i="1"/>
  <c r="CC3534" i="1"/>
  <c r="CB3535" i="1"/>
  <c r="CC3535" i="1"/>
  <c r="CB3536" i="1"/>
  <c r="CC3536" i="1"/>
  <c r="CB3537" i="1"/>
  <c r="CC3537" i="1"/>
  <c r="CB3538" i="1"/>
  <c r="CC3538" i="1"/>
  <c r="CB3539" i="1"/>
  <c r="CC3539" i="1"/>
  <c r="CB3540" i="1"/>
  <c r="CC3540" i="1"/>
  <c r="CB3541" i="1"/>
  <c r="CC3541" i="1"/>
  <c r="CB3542" i="1"/>
  <c r="CC3542" i="1"/>
  <c r="CB3543" i="1"/>
  <c r="CC3543" i="1"/>
  <c r="CB3544" i="1"/>
  <c r="CC3544" i="1"/>
  <c r="CB3545" i="1"/>
  <c r="CC3545" i="1"/>
  <c r="CB3546" i="1"/>
  <c r="CC3546" i="1"/>
  <c r="CB3547" i="1"/>
  <c r="CC3547" i="1"/>
  <c r="CB3548" i="1"/>
  <c r="CC3548" i="1"/>
  <c r="CB3549" i="1"/>
  <c r="CC3549" i="1"/>
  <c r="CB3550" i="1"/>
  <c r="CC3550" i="1"/>
  <c r="CB3551" i="1"/>
  <c r="CC3551" i="1"/>
  <c r="CB3552" i="1"/>
  <c r="CC3552" i="1"/>
  <c r="CB3553" i="1"/>
  <c r="CC3553" i="1"/>
  <c r="CB3554" i="1"/>
  <c r="CC3554" i="1"/>
  <c r="CB3555" i="1"/>
  <c r="CC3555" i="1"/>
  <c r="CB3556" i="1"/>
  <c r="CC3556" i="1"/>
  <c r="CB3557" i="1"/>
  <c r="CC3557" i="1"/>
  <c r="CB3558" i="1"/>
  <c r="CC3558" i="1"/>
  <c r="CB3559" i="1"/>
  <c r="CC3559" i="1"/>
  <c r="CB3560" i="1"/>
  <c r="CC3560" i="1"/>
  <c r="CB3561" i="1"/>
  <c r="CC3561" i="1"/>
  <c r="CB3562" i="1"/>
  <c r="CC3562" i="1"/>
  <c r="CB3563" i="1"/>
  <c r="CC3563" i="1"/>
  <c r="CB3564" i="1"/>
  <c r="CC3564" i="1"/>
  <c r="CB3565" i="1"/>
  <c r="CC3565" i="1"/>
  <c r="CB3566" i="1"/>
  <c r="CC3566" i="1"/>
  <c r="CB3567" i="1"/>
  <c r="CC3567" i="1"/>
  <c r="CB3568" i="1"/>
  <c r="CC3568" i="1"/>
  <c r="CB3569" i="1"/>
  <c r="CC3569" i="1"/>
  <c r="CB3570" i="1"/>
  <c r="CC3570" i="1"/>
  <c r="CB3571" i="1"/>
  <c r="CC3571" i="1"/>
  <c r="CB3572" i="1"/>
  <c r="CC3572" i="1"/>
  <c r="CB3573" i="1"/>
  <c r="CC3573" i="1"/>
  <c r="CB3574" i="1"/>
  <c r="CC3574" i="1"/>
  <c r="CB3575" i="1"/>
  <c r="CC3575" i="1"/>
  <c r="CB3576" i="1"/>
  <c r="CC3576" i="1"/>
  <c r="CB3577" i="1"/>
  <c r="CC3577" i="1"/>
  <c r="CB3578" i="1"/>
  <c r="CC3578" i="1"/>
  <c r="CB3579" i="1"/>
  <c r="CC3579" i="1"/>
  <c r="CB3580" i="1"/>
  <c r="CC3580" i="1"/>
  <c r="CB3581" i="1"/>
  <c r="CC3581" i="1"/>
  <c r="CB3582" i="1"/>
  <c r="CC3582" i="1"/>
  <c r="CB3583" i="1"/>
  <c r="CC3583" i="1"/>
  <c r="CB3584" i="1"/>
  <c r="CC3584" i="1"/>
  <c r="CB3585" i="1"/>
  <c r="CC3585" i="1"/>
  <c r="CB3586" i="1"/>
  <c r="CC3586" i="1"/>
  <c r="CB3587" i="1"/>
  <c r="CC3587" i="1"/>
  <c r="CB3588" i="1"/>
  <c r="CC3588" i="1"/>
  <c r="CB3589" i="1"/>
  <c r="CC3589" i="1"/>
  <c r="CB3590" i="1"/>
  <c r="CC3590" i="1"/>
  <c r="CB3591" i="1"/>
  <c r="CC3591" i="1"/>
  <c r="CB3592" i="1"/>
  <c r="CC3592" i="1"/>
  <c r="CB3593" i="1"/>
  <c r="CC3593" i="1"/>
  <c r="CB3594" i="1"/>
  <c r="CC3594" i="1"/>
  <c r="CB3595" i="1"/>
  <c r="CC3595" i="1"/>
  <c r="CB3596" i="1"/>
  <c r="CC3596" i="1"/>
  <c r="CB3597" i="1"/>
  <c r="CC3597" i="1"/>
  <c r="CB3598" i="1"/>
  <c r="CC3598" i="1"/>
  <c r="CB3599" i="1"/>
  <c r="CC3599" i="1"/>
  <c r="CB3600" i="1"/>
  <c r="CC3600" i="1"/>
  <c r="CB3601" i="1"/>
  <c r="CC3601" i="1"/>
  <c r="CB3602" i="1"/>
  <c r="CC3602" i="1"/>
  <c r="CB3603" i="1"/>
  <c r="CC3603" i="1"/>
  <c r="CB3604" i="1"/>
  <c r="CC3604" i="1"/>
  <c r="CB3605" i="1"/>
  <c r="CC3605" i="1"/>
  <c r="CB3606" i="1"/>
  <c r="CC3606" i="1"/>
  <c r="CB3607" i="1"/>
  <c r="CC3607" i="1"/>
  <c r="CB3608" i="1"/>
  <c r="CC3608" i="1"/>
  <c r="CB3609" i="1"/>
  <c r="CC3609" i="1"/>
  <c r="CB3610" i="1"/>
  <c r="CC3610" i="1"/>
  <c r="CB3611" i="1"/>
  <c r="CC3611" i="1"/>
  <c r="CB3612" i="1"/>
  <c r="CC3612" i="1"/>
  <c r="CB3613" i="1"/>
  <c r="CC3613" i="1"/>
  <c r="CB3614" i="1"/>
  <c r="CC3614" i="1"/>
  <c r="CB3615" i="1"/>
  <c r="CC3615" i="1"/>
  <c r="CB3616" i="1"/>
  <c r="CC3616" i="1"/>
  <c r="CB3617" i="1"/>
  <c r="CC3617" i="1"/>
  <c r="CB3618" i="1"/>
  <c r="CC3618" i="1"/>
  <c r="CB3619" i="1"/>
  <c r="CC3619" i="1"/>
  <c r="CB3620" i="1"/>
  <c r="CC3620" i="1"/>
  <c r="CB3621" i="1"/>
  <c r="CC3621" i="1"/>
  <c r="CB3622" i="1"/>
  <c r="CC3622" i="1"/>
  <c r="CB3623" i="1"/>
  <c r="CC3623" i="1"/>
  <c r="CB3624" i="1"/>
  <c r="CC3624" i="1"/>
  <c r="CB3625" i="1"/>
  <c r="CC3625" i="1"/>
  <c r="CB3626" i="1"/>
  <c r="CC3626" i="1"/>
  <c r="CB3627" i="1"/>
  <c r="CC3627" i="1"/>
  <c r="CB3628" i="1"/>
  <c r="CC3628" i="1"/>
  <c r="CB3629" i="1"/>
  <c r="CC3629" i="1"/>
  <c r="CB3630" i="1"/>
  <c r="CC3630" i="1"/>
  <c r="CB3631" i="1"/>
  <c r="CC3631" i="1"/>
  <c r="CB3632" i="1"/>
  <c r="CC3632" i="1"/>
  <c r="CB3633" i="1"/>
  <c r="CC3633" i="1"/>
  <c r="CB3634" i="1"/>
  <c r="CC3634" i="1"/>
  <c r="CB3635" i="1"/>
  <c r="CC3635" i="1"/>
  <c r="CB3636" i="1"/>
  <c r="CC3636" i="1"/>
  <c r="CB3637" i="1"/>
  <c r="CC3637" i="1"/>
  <c r="CB3638" i="1"/>
  <c r="CC3638" i="1"/>
  <c r="CB3639" i="1"/>
  <c r="CC3639" i="1"/>
  <c r="CB3640" i="1"/>
  <c r="CC3640" i="1"/>
  <c r="CB3641" i="1"/>
  <c r="CC3641" i="1"/>
  <c r="CB3642" i="1"/>
  <c r="CC3642" i="1"/>
  <c r="CB3643" i="1"/>
  <c r="CC3643" i="1"/>
  <c r="CB3644" i="1"/>
  <c r="CC3644" i="1"/>
  <c r="CB3645" i="1"/>
  <c r="CC3645" i="1"/>
  <c r="CB3646" i="1"/>
  <c r="CC3646" i="1"/>
  <c r="CB3647" i="1"/>
  <c r="CC3647" i="1"/>
  <c r="CB3648" i="1"/>
  <c r="CC3648" i="1"/>
  <c r="CB3649" i="1"/>
  <c r="CC3649" i="1"/>
  <c r="CB3650" i="1"/>
  <c r="CC3650" i="1"/>
  <c r="CB3651" i="1"/>
  <c r="CC3651" i="1"/>
  <c r="CB3652" i="1"/>
  <c r="CC3652" i="1"/>
  <c r="CB3653" i="1"/>
  <c r="CC3653" i="1"/>
  <c r="CB3654" i="1"/>
  <c r="CC3654" i="1"/>
  <c r="CB3655" i="1"/>
  <c r="CC3655" i="1"/>
  <c r="CB3656" i="1"/>
  <c r="CC3656" i="1"/>
  <c r="CB3657" i="1"/>
  <c r="CC3657" i="1"/>
  <c r="CB3658" i="1"/>
  <c r="CC3658" i="1"/>
  <c r="CB3659" i="1"/>
  <c r="CC3659" i="1"/>
  <c r="CB3660" i="1"/>
  <c r="CC3660" i="1"/>
  <c r="CB3661" i="1"/>
  <c r="CC3661" i="1"/>
  <c r="CB3662" i="1"/>
  <c r="CC3662" i="1"/>
  <c r="CB3663" i="1"/>
  <c r="CC3663" i="1"/>
  <c r="CB3664" i="1"/>
  <c r="CC3664" i="1"/>
  <c r="CB3665" i="1"/>
  <c r="CC3665" i="1"/>
  <c r="CB3666" i="1"/>
  <c r="CC3666" i="1"/>
  <c r="CB3667" i="1"/>
  <c r="CC3667" i="1"/>
  <c r="CB3668" i="1"/>
  <c r="CC3668" i="1"/>
  <c r="CB3669" i="1"/>
  <c r="CC3669" i="1"/>
  <c r="CB3670" i="1"/>
  <c r="CC3670" i="1"/>
  <c r="CB3671" i="1"/>
  <c r="CC3671" i="1"/>
  <c r="CB3672" i="1"/>
  <c r="CC3672" i="1"/>
  <c r="CB3673" i="1"/>
  <c r="CC3673" i="1"/>
  <c r="O9" i="2" l="1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F63" i="2"/>
  <c r="E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61" i="2"/>
  <c r="B63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C61" i="2" l="1"/>
  <c r="D61" i="2"/>
  <c r="E61" i="2"/>
  <c r="F61" i="2"/>
</calcChain>
</file>

<file path=xl/sharedStrings.xml><?xml version="1.0" encoding="utf-8"?>
<sst xmlns="http://schemas.openxmlformats.org/spreadsheetml/2006/main" count="51878" uniqueCount="11128">
  <si>
    <t>step</t>
  </si>
  <si>
    <t>host</t>
  </si>
  <si>
    <t>alg</t>
  </si>
  <si>
    <t>t</t>
  </si>
  <si>
    <t>mr</t>
  </si>
  <si>
    <t>ma</t>
  </si>
  <si>
    <t>mp</t>
  </si>
  <si>
    <t>k</t>
  </si>
  <si>
    <t>i</t>
  </si>
  <si>
    <t>d</t>
  </si>
  <si>
    <t>rq</t>
  </si>
  <si>
    <t>rqsize</t>
  </si>
  <si>
    <t>nwork</t>
  </si>
  <si>
    <t>nrq</t>
  </si>
  <si>
    <t>seqwidth</t>
  </si>
  <si>
    <t>trial</t>
  </si>
  <si>
    <t>pinning</t>
  </si>
  <si>
    <t>total insert succ</t>
  </si>
  <si>
    <t>total erase succ</t>
  </si>
  <si>
    <t>throughput</t>
  </si>
  <si>
    <t>incl. queries</t>
  </si>
  <si>
    <t>elapsed milliseconds</t>
  </si>
  <si>
    <t>tree</t>
  </si>
  <si>
    <t>footprint after prefilling</t>
  </si>
  <si>
    <t>footprint at the end</t>
  </si>
  <si>
    <t>footprint peak in prefill</t>
  </si>
  <si>
    <t>footprint peak overall</t>
  </si>
  <si>
    <t>MILLIS_TO_RUN</t>
  </si>
  <si>
    <t>INS</t>
  </si>
  <si>
    <t>DEL</t>
  </si>
  <si>
    <t>MAXKEY</t>
  </si>
  <si>
    <t>WORK_THREADS</t>
  </si>
  <si>
    <t>RECLAIM_TYPE</t>
  </si>
  <si>
    <t>ALLOC_TYPE</t>
  </si>
  <si>
    <t>POOL_TYPE</t>
  </si>
  <si>
    <t>WIDTH_SEQ</t>
  </si>
  <si>
    <t>THREAD_BINDING</t>
  </si>
  <si>
    <t>PREFILL</t>
  </si>
  <si>
    <t>PAPI_L2_TCM</t>
  </si>
  <si>
    <t>PAPI_L3_TCM</t>
  </si>
  <si>
    <t>PAPI_TOT_CYC</t>
  </si>
  <si>
    <t>PAPI_RES_STL</t>
  </si>
  <si>
    <t>PAPI_TOT_INS</t>
  </si>
  <si>
    <t>allocated~5</t>
  </si>
  <si>
    <t>deallocated~2</t>
  </si>
  <si>
    <t>recycled~2</t>
  </si>
  <si>
    <t>pool~2</t>
  </si>
  <si>
    <t>reclaim~2</t>
  </si>
  <si>
    <t>total fast htm commit~2</t>
  </si>
  <si>
    <t>total fast htm abort~2</t>
  </si>
  <si>
    <t>total fallback commit~2</t>
  </si>
  <si>
    <t>total fallback abort~2</t>
  </si>
  <si>
    <t>seconds global lock is held~2</t>
  </si>
  <si>
    <t>filename</t>
  </si>
  <si>
    <t>cmd</t>
  </si>
  <si>
    <t>machine</t>
  </si>
  <si>
    <t>exp</t>
  </si>
  <si>
    <t>TOTAL_THREADS</t>
  </si>
  <si>
    <t>zyra</t>
  </si>
  <si>
    <t>dsbench_hytm2</t>
  </si>
  <si>
    <t>debra</t>
  </si>
  <si>
    <t>new</t>
  </si>
  <si>
    <t>none</t>
  </si>
  <si>
    <t>ZYRA_SCATTER</t>
  </si>
  <si>
    <t>data</t>
  </si>
  <si>
    <t>ZYRA_CLUSTER</t>
  </si>
  <si>
    <t>step1900</t>
  </si>
  <si>
    <t>dsbench_hytm1</t>
  </si>
  <si>
    <t>step1901</t>
  </si>
  <si>
    <t>step1902</t>
  </si>
  <si>
    <t>step1903</t>
  </si>
  <si>
    <t>step1904</t>
  </si>
  <si>
    <t>step1905</t>
  </si>
  <si>
    <t>step1906</t>
  </si>
  <si>
    <t>step1907</t>
  </si>
  <si>
    <t>step1908</t>
  </si>
  <si>
    <t>step1909</t>
  </si>
  <si>
    <t>step1090</t>
  </si>
  <si>
    <t>dsbench_tl2</t>
  </si>
  <si>
    <t>step190</t>
  </si>
  <si>
    <t>step1910</t>
  </si>
  <si>
    <t>step1911</t>
  </si>
  <si>
    <t>step1912</t>
  </si>
  <si>
    <t>step1913</t>
  </si>
  <si>
    <t>step1914</t>
  </si>
  <si>
    <t>step1915</t>
  </si>
  <si>
    <t>step1916</t>
  </si>
  <si>
    <t>step1917</t>
  </si>
  <si>
    <t>step1918</t>
  </si>
  <si>
    <t>step1091</t>
  </si>
  <si>
    <t>step1919</t>
  </si>
  <si>
    <t>step191</t>
  </si>
  <si>
    <t>step1920</t>
  </si>
  <si>
    <t>step1921</t>
  </si>
  <si>
    <t>step1922</t>
  </si>
  <si>
    <t>step1923</t>
  </si>
  <si>
    <t>dsbench_hytm3</t>
  </si>
  <si>
    <t>step1924</t>
  </si>
  <si>
    <t>step1925</t>
  </si>
  <si>
    <t>step1926</t>
  </si>
  <si>
    <t>step1927</t>
  </si>
  <si>
    <t>step1928</t>
  </si>
  <si>
    <t>step1092</t>
  </si>
  <si>
    <t>step1929</t>
  </si>
  <si>
    <t>step192</t>
  </si>
  <si>
    <t>step1930</t>
  </si>
  <si>
    <t>step1931</t>
  </si>
  <si>
    <t>step1932</t>
  </si>
  <si>
    <t>step1933</t>
  </si>
  <si>
    <t>step1934</t>
  </si>
  <si>
    <t>step1935</t>
  </si>
  <si>
    <t>step1936</t>
  </si>
  <si>
    <t>step1937</t>
  </si>
  <si>
    <t>step1938</t>
  </si>
  <si>
    <t>step1093</t>
  </si>
  <si>
    <t>step1939</t>
  </si>
  <si>
    <t>step193</t>
  </si>
  <si>
    <t>step1940</t>
  </si>
  <si>
    <t>step1941</t>
  </si>
  <si>
    <t>step1942</t>
  </si>
  <si>
    <t>step1943</t>
  </si>
  <si>
    <t>step1944</t>
  </si>
  <si>
    <t>step1945</t>
  </si>
  <si>
    <t>step1946</t>
  </si>
  <si>
    <t>step1947</t>
  </si>
  <si>
    <t>step1948</t>
  </si>
  <si>
    <t>step1094</t>
  </si>
  <si>
    <t>step1949</t>
  </si>
  <si>
    <t>step194</t>
  </si>
  <si>
    <t>step1950</t>
  </si>
  <si>
    <t>step1951</t>
  </si>
  <si>
    <t>step1952</t>
  </si>
  <si>
    <t>step1953</t>
  </si>
  <si>
    <t>step1954</t>
  </si>
  <si>
    <t>step1955</t>
  </si>
  <si>
    <t>step1956</t>
  </si>
  <si>
    <t>step1957</t>
  </si>
  <si>
    <t>step1958</t>
  </si>
  <si>
    <t>step1095</t>
  </si>
  <si>
    <t>step1959</t>
  </si>
  <si>
    <t>step195</t>
  </si>
  <si>
    <t>step1960</t>
  </si>
  <si>
    <t>step1961</t>
  </si>
  <si>
    <t>step1962</t>
  </si>
  <si>
    <t>step1963</t>
  </si>
  <si>
    <t>step1964</t>
  </si>
  <si>
    <t>step1965</t>
  </si>
  <si>
    <t>step1966</t>
  </si>
  <si>
    <t>step1967</t>
  </si>
  <si>
    <t>step1968</t>
  </si>
  <si>
    <t>step1096</t>
  </si>
  <si>
    <t>step1969</t>
  </si>
  <si>
    <t>step196</t>
  </si>
  <si>
    <t>step1970</t>
  </si>
  <si>
    <t>step1971</t>
  </si>
  <si>
    <t>step1972</t>
  </si>
  <si>
    <t>step1973</t>
  </si>
  <si>
    <t>step1974</t>
  </si>
  <si>
    <t>step1975</t>
  </si>
  <si>
    <t>step1976</t>
  </si>
  <si>
    <t>step1977</t>
  </si>
  <si>
    <t>step1978</t>
  </si>
  <si>
    <t>step1097</t>
  </si>
  <si>
    <t>step1979</t>
  </si>
  <si>
    <t>step197</t>
  </si>
  <si>
    <t>step1980</t>
  </si>
  <si>
    <t>step1981</t>
  </si>
  <si>
    <t>step1982</t>
  </si>
  <si>
    <t>step1983</t>
  </si>
  <si>
    <t>step1984</t>
  </si>
  <si>
    <t>step1985</t>
  </si>
  <si>
    <t>step1986</t>
  </si>
  <si>
    <t>step1987</t>
  </si>
  <si>
    <t>step1988</t>
  </si>
  <si>
    <t>step1098</t>
  </si>
  <si>
    <t>step1989</t>
  </si>
  <si>
    <t>step198</t>
  </si>
  <si>
    <t>step1990</t>
  </si>
  <si>
    <t>step1991</t>
  </si>
  <si>
    <t>step1992</t>
  </si>
  <si>
    <t>step1993</t>
  </si>
  <si>
    <t>step1994</t>
  </si>
  <si>
    <t>step1995</t>
  </si>
  <si>
    <t>step1996</t>
  </si>
  <si>
    <t>step1997</t>
  </si>
  <si>
    <t>step1998</t>
  </si>
  <si>
    <t>step1099</t>
  </si>
  <si>
    <t>step1009</t>
  </si>
  <si>
    <t>step1999</t>
  </si>
  <si>
    <t>step199</t>
  </si>
  <si>
    <t>step109</t>
  </si>
  <si>
    <t>step19</t>
  </si>
  <si>
    <t>step1</t>
  </si>
  <si>
    <t>step10</t>
  </si>
  <si>
    <t>step2000</t>
  </si>
  <si>
    <t>step2001</t>
  </si>
  <si>
    <t>step2002</t>
  </si>
  <si>
    <t>step2003</t>
  </si>
  <si>
    <t>step2004</t>
  </si>
  <si>
    <t>step2005</t>
  </si>
  <si>
    <t>step2006</t>
  </si>
  <si>
    <t>step2007</t>
  </si>
  <si>
    <t>step100</t>
  </si>
  <si>
    <t>step2008</t>
  </si>
  <si>
    <t>step2009</t>
  </si>
  <si>
    <t>step200</t>
  </si>
  <si>
    <t>step1100</t>
  </si>
  <si>
    <t>step2010</t>
  </si>
  <si>
    <t>step2011</t>
  </si>
  <si>
    <t>step2012</t>
  </si>
  <si>
    <t>step2013</t>
  </si>
  <si>
    <t>step2014</t>
  </si>
  <si>
    <t>step2015</t>
  </si>
  <si>
    <t>step2016</t>
  </si>
  <si>
    <t>step2017</t>
  </si>
  <si>
    <t>step2018</t>
  </si>
  <si>
    <t>step2019</t>
  </si>
  <si>
    <t>step201</t>
  </si>
  <si>
    <t>step1101</t>
  </si>
  <si>
    <t>step2020</t>
  </si>
  <si>
    <t>step2021</t>
  </si>
  <si>
    <t>step2022</t>
  </si>
  <si>
    <t>step2023</t>
  </si>
  <si>
    <t>step2024</t>
  </si>
  <si>
    <t>step2025</t>
  </si>
  <si>
    <t>step2026</t>
  </si>
  <si>
    <t>step2027</t>
  </si>
  <si>
    <t>step2028</t>
  </si>
  <si>
    <t>step2029</t>
  </si>
  <si>
    <t>step202</t>
  </si>
  <si>
    <t>step1102</t>
  </si>
  <si>
    <t>step2030</t>
  </si>
  <si>
    <t>step2031</t>
  </si>
  <si>
    <t>step2032</t>
  </si>
  <si>
    <t>step2033</t>
  </si>
  <si>
    <t>step2034</t>
  </si>
  <si>
    <t>step2035</t>
  </si>
  <si>
    <t>step2036</t>
  </si>
  <si>
    <t>step2037</t>
  </si>
  <si>
    <t>step2038</t>
  </si>
  <si>
    <t>step2039</t>
  </si>
  <si>
    <t>step203</t>
  </si>
  <si>
    <t>step1103</t>
  </si>
  <si>
    <t>step2040</t>
  </si>
  <si>
    <t>step2041</t>
  </si>
  <si>
    <t>step2042</t>
  </si>
  <si>
    <t>step2043</t>
  </si>
  <si>
    <t>step2044</t>
  </si>
  <si>
    <t>step2045</t>
  </si>
  <si>
    <t>step2046</t>
  </si>
  <si>
    <t>step2047</t>
  </si>
  <si>
    <t>step2048</t>
  </si>
  <si>
    <t>step2049</t>
  </si>
  <si>
    <t>step204</t>
  </si>
  <si>
    <t>step1104</t>
  </si>
  <si>
    <t>step2050</t>
  </si>
  <si>
    <t>step2051</t>
  </si>
  <si>
    <t>step2052</t>
  </si>
  <si>
    <t>step2053</t>
  </si>
  <si>
    <t>step2054</t>
  </si>
  <si>
    <t>step2055</t>
  </si>
  <si>
    <t>step2056</t>
  </si>
  <si>
    <t>step2057</t>
  </si>
  <si>
    <t>step2058</t>
  </si>
  <si>
    <t>step2059</t>
  </si>
  <si>
    <t>step205</t>
  </si>
  <si>
    <t>step1105</t>
  </si>
  <si>
    <t>step2060</t>
  </si>
  <si>
    <t>step2061</t>
  </si>
  <si>
    <t>step2062</t>
  </si>
  <si>
    <t>step2063</t>
  </si>
  <si>
    <t>step2064</t>
  </si>
  <si>
    <t>step2065</t>
  </si>
  <si>
    <t>step2066</t>
  </si>
  <si>
    <t>step2067</t>
  </si>
  <si>
    <t>step2068</t>
  </si>
  <si>
    <t>step2069</t>
  </si>
  <si>
    <t>step206</t>
  </si>
  <si>
    <t>step1106</t>
  </si>
  <si>
    <t>step2070</t>
  </si>
  <si>
    <t>step2071</t>
  </si>
  <si>
    <t>dsbench_hybridnorec</t>
  </si>
  <si>
    <t>step2072</t>
  </si>
  <si>
    <t>step2073</t>
  </si>
  <si>
    <t>step2074</t>
  </si>
  <si>
    <t>step2075</t>
  </si>
  <si>
    <t>step2076</t>
  </si>
  <si>
    <t>step2077</t>
  </si>
  <si>
    <t>step2078</t>
  </si>
  <si>
    <t>step2079</t>
  </si>
  <si>
    <t>step207</t>
  </si>
  <si>
    <t>step1107</t>
  </si>
  <si>
    <t>step1000</t>
  </si>
  <si>
    <t>step2080</t>
  </si>
  <si>
    <t>step2081</t>
  </si>
  <si>
    <t>step2082</t>
  </si>
  <si>
    <t>step2083</t>
  </si>
  <si>
    <t>step2084</t>
  </si>
  <si>
    <t>step2085</t>
  </si>
  <si>
    <t>step2086</t>
  </si>
  <si>
    <t>step2087</t>
  </si>
  <si>
    <t>step2088</t>
  </si>
  <si>
    <t>step2089</t>
  </si>
  <si>
    <t>step1108</t>
  </si>
  <si>
    <t>step208</t>
  </si>
  <si>
    <t>step2090</t>
  </si>
  <si>
    <t>step2091</t>
  </si>
  <si>
    <t>step2092</t>
  </si>
  <si>
    <t>step2093</t>
  </si>
  <si>
    <t>step2094</t>
  </si>
  <si>
    <t>step2095</t>
  </si>
  <si>
    <t>step2096</t>
  </si>
  <si>
    <t>step2097</t>
  </si>
  <si>
    <t>step2098</t>
  </si>
  <si>
    <t>step1109</t>
  </si>
  <si>
    <t>step2099</t>
  </si>
  <si>
    <t>step209</t>
  </si>
  <si>
    <t>step20</t>
  </si>
  <si>
    <t>step110</t>
  </si>
  <si>
    <t>step2100</t>
  </si>
  <si>
    <t>step2101</t>
  </si>
  <si>
    <t>step2102</t>
  </si>
  <si>
    <t>step2103</t>
  </si>
  <si>
    <t>step2104</t>
  </si>
  <si>
    <t>step2105</t>
  </si>
  <si>
    <t>step2106</t>
  </si>
  <si>
    <t>step1010</t>
  </si>
  <si>
    <t>step2107</t>
  </si>
  <si>
    <t>step2108</t>
  </si>
  <si>
    <t>step2109</t>
  </si>
  <si>
    <t>step210</t>
  </si>
  <si>
    <t>step1110</t>
  </si>
  <si>
    <t>step2110</t>
  </si>
  <si>
    <t>step2111</t>
  </si>
  <si>
    <t>step2112</t>
  </si>
  <si>
    <t>step2113</t>
  </si>
  <si>
    <t>step2114</t>
  </si>
  <si>
    <t>step2115</t>
  </si>
  <si>
    <t>step2116</t>
  </si>
  <si>
    <t>step2117</t>
  </si>
  <si>
    <t>step2118</t>
  </si>
  <si>
    <t>step2119</t>
  </si>
  <si>
    <t>step211</t>
  </si>
  <si>
    <t>step1111</t>
  </si>
  <si>
    <t>step2120</t>
  </si>
  <si>
    <t>step2121</t>
  </si>
  <si>
    <t>step2122</t>
  </si>
  <si>
    <t>step2123</t>
  </si>
  <si>
    <t>step2124</t>
  </si>
  <si>
    <t>step2125</t>
  </si>
  <si>
    <t>step2126</t>
  </si>
  <si>
    <t>step2127</t>
  </si>
  <si>
    <t>step2128</t>
  </si>
  <si>
    <t>step2129</t>
  </si>
  <si>
    <t>step212</t>
  </si>
  <si>
    <t>step1112</t>
  </si>
  <si>
    <t>step2130</t>
  </si>
  <si>
    <t>step2131</t>
  </si>
  <si>
    <t>step2132</t>
  </si>
  <si>
    <t>step2133</t>
  </si>
  <si>
    <t>step2134</t>
  </si>
  <si>
    <t>step2135</t>
  </si>
  <si>
    <t>step2136</t>
  </si>
  <si>
    <t>step2137</t>
  </si>
  <si>
    <t>step2138</t>
  </si>
  <si>
    <t>step2139</t>
  </si>
  <si>
    <t>step213</t>
  </si>
  <si>
    <t>step1113</t>
  </si>
  <si>
    <t>step2140</t>
  </si>
  <si>
    <t>step2141</t>
  </si>
  <si>
    <t>step2142</t>
  </si>
  <si>
    <t>step2143</t>
  </si>
  <si>
    <t>step2144</t>
  </si>
  <si>
    <t>step2145</t>
  </si>
  <si>
    <t>step2146</t>
  </si>
  <si>
    <t>step2147</t>
  </si>
  <si>
    <t>step2148</t>
  </si>
  <si>
    <t>step2149</t>
  </si>
  <si>
    <t>step214</t>
  </si>
  <si>
    <t>step1114</t>
  </si>
  <si>
    <t>step2150</t>
  </si>
  <si>
    <t>step2151</t>
  </si>
  <si>
    <t>step2152</t>
  </si>
  <si>
    <t>step2153</t>
  </si>
  <si>
    <t>step2154</t>
  </si>
  <si>
    <t>step2155</t>
  </si>
  <si>
    <t>step2156</t>
  </si>
  <si>
    <t>step2157</t>
  </si>
  <si>
    <t>step2158</t>
  </si>
  <si>
    <t>step2159</t>
  </si>
  <si>
    <t>step215</t>
  </si>
  <si>
    <t>step1115</t>
  </si>
  <si>
    <t>step2160</t>
  </si>
  <si>
    <t>step2161</t>
  </si>
  <si>
    <t>step2162</t>
  </si>
  <si>
    <t>step2163</t>
  </si>
  <si>
    <t>step2164</t>
  </si>
  <si>
    <t>step2165</t>
  </si>
  <si>
    <t>step2166</t>
  </si>
  <si>
    <t>step2167</t>
  </si>
  <si>
    <t>step2168</t>
  </si>
  <si>
    <t>step2169</t>
  </si>
  <si>
    <t>step216</t>
  </si>
  <si>
    <t>step1116</t>
  </si>
  <si>
    <t>step2170</t>
  </si>
  <si>
    <t>step2171</t>
  </si>
  <si>
    <t>step2172</t>
  </si>
  <si>
    <t>step2173</t>
  </si>
  <si>
    <t>step2174</t>
  </si>
  <si>
    <t>step2175</t>
  </si>
  <si>
    <t>step2176</t>
  </si>
  <si>
    <t>step2177</t>
  </si>
  <si>
    <t>step2178</t>
  </si>
  <si>
    <t>step2179</t>
  </si>
  <si>
    <t>step1117</t>
  </si>
  <si>
    <t>step217</t>
  </si>
  <si>
    <t>step2180</t>
  </si>
  <si>
    <t>step2181</t>
  </si>
  <si>
    <t>step2182</t>
  </si>
  <si>
    <t>step2183</t>
  </si>
  <si>
    <t>step2184</t>
  </si>
  <si>
    <t>step2185</t>
  </si>
  <si>
    <t>step2186</t>
  </si>
  <si>
    <t>step2187</t>
  </si>
  <si>
    <t>step2188</t>
  </si>
  <si>
    <t>step1118</t>
  </si>
  <si>
    <t>step2189</t>
  </si>
  <si>
    <t>step218</t>
  </si>
  <si>
    <t>step2190</t>
  </si>
  <si>
    <t>step2191</t>
  </si>
  <si>
    <t>step2192</t>
  </si>
  <si>
    <t>step2193</t>
  </si>
  <si>
    <t>step2194</t>
  </si>
  <si>
    <t>step2195</t>
  </si>
  <si>
    <t>step2196</t>
  </si>
  <si>
    <t>step2197</t>
  </si>
  <si>
    <t>step2198</t>
  </si>
  <si>
    <t>step1119</t>
  </si>
  <si>
    <t>step2199</t>
  </si>
  <si>
    <t>step219</t>
  </si>
  <si>
    <t>step21</t>
  </si>
  <si>
    <t>step111</t>
  </si>
  <si>
    <t>step2200</t>
  </si>
  <si>
    <t>step2201</t>
  </si>
  <si>
    <t>step2202</t>
  </si>
  <si>
    <t>step2203</t>
  </si>
  <si>
    <t>step2204</t>
  </si>
  <si>
    <t>step2205</t>
  </si>
  <si>
    <t>step1011</t>
  </si>
  <si>
    <t>step2206</t>
  </si>
  <si>
    <t>step2207</t>
  </si>
  <si>
    <t>step2208</t>
  </si>
  <si>
    <t>step2209</t>
  </si>
  <si>
    <t>step220</t>
  </si>
  <si>
    <t>step1120</t>
  </si>
  <si>
    <t>step2210</t>
  </si>
  <si>
    <t>step2211</t>
  </si>
  <si>
    <t>step2212</t>
  </si>
  <si>
    <t>step2213</t>
  </si>
  <si>
    <t>step2214</t>
  </si>
  <si>
    <t>step2215</t>
  </si>
  <si>
    <t>step2216</t>
  </si>
  <si>
    <t>step2217</t>
  </si>
  <si>
    <t>step2218</t>
  </si>
  <si>
    <t>step2219</t>
  </si>
  <si>
    <t>step221</t>
  </si>
  <si>
    <t>step1121</t>
  </si>
  <si>
    <t>step2220</t>
  </si>
  <si>
    <t>step2221</t>
  </si>
  <si>
    <t>step2222</t>
  </si>
  <si>
    <t>step2223</t>
  </si>
  <si>
    <t>step2224</t>
  </si>
  <si>
    <t>step2225</t>
  </si>
  <si>
    <t>step2226</t>
  </si>
  <si>
    <t>step2227</t>
  </si>
  <si>
    <t>step2228</t>
  </si>
  <si>
    <t>step2229</t>
  </si>
  <si>
    <t>step222</t>
  </si>
  <si>
    <t>step1122</t>
  </si>
  <si>
    <t>step2230</t>
  </si>
  <si>
    <t>step2231</t>
  </si>
  <si>
    <t>step2232</t>
  </si>
  <si>
    <t>step2233</t>
  </si>
  <si>
    <t>step2234</t>
  </si>
  <si>
    <t>step2235</t>
  </si>
  <si>
    <t>step2236</t>
  </si>
  <si>
    <t>step2237</t>
  </si>
  <si>
    <t>step2238</t>
  </si>
  <si>
    <t>step2239</t>
  </si>
  <si>
    <t>step223</t>
  </si>
  <si>
    <t>step1123</t>
  </si>
  <si>
    <t>step2240</t>
  </si>
  <si>
    <t>step2241</t>
  </si>
  <si>
    <t>step2242</t>
  </si>
  <si>
    <t>step2243</t>
  </si>
  <si>
    <t>step2244</t>
  </si>
  <si>
    <t>step2245</t>
  </si>
  <si>
    <t>step2246</t>
  </si>
  <si>
    <t>step2247</t>
  </si>
  <si>
    <t>step2248</t>
  </si>
  <si>
    <t>step2249</t>
  </si>
  <si>
    <t>step224</t>
  </si>
  <si>
    <t>step1124</t>
  </si>
  <si>
    <t>step2250</t>
  </si>
  <si>
    <t>step2251</t>
  </si>
  <si>
    <t>step2252</t>
  </si>
  <si>
    <t>step2253</t>
  </si>
  <si>
    <t>step2254</t>
  </si>
  <si>
    <t>step2255</t>
  </si>
  <si>
    <t>step2256</t>
  </si>
  <si>
    <t>step2257</t>
  </si>
  <si>
    <t>step2258</t>
  </si>
  <si>
    <t>step2259</t>
  </si>
  <si>
    <t>step225</t>
  </si>
  <si>
    <t>step1125</t>
  </si>
  <si>
    <t>step2260</t>
  </si>
  <si>
    <t>step2261</t>
  </si>
  <si>
    <t>step2262</t>
  </si>
  <si>
    <t>step2263</t>
  </si>
  <si>
    <t>step2264</t>
  </si>
  <si>
    <t>step2265</t>
  </si>
  <si>
    <t>step2266</t>
  </si>
  <si>
    <t>step2267</t>
  </si>
  <si>
    <t>step2268</t>
  </si>
  <si>
    <t>step2269</t>
  </si>
  <si>
    <t>step1126</t>
  </si>
  <si>
    <t>step226</t>
  </si>
  <si>
    <t>step2270</t>
  </si>
  <si>
    <t>step2271</t>
  </si>
  <si>
    <t>step2272</t>
  </si>
  <si>
    <t>step2273</t>
  </si>
  <si>
    <t>step2274</t>
  </si>
  <si>
    <t>step2275</t>
  </si>
  <si>
    <t>step2276</t>
  </si>
  <si>
    <t>step2277</t>
  </si>
  <si>
    <t>step2278</t>
  </si>
  <si>
    <t>step1127</t>
  </si>
  <si>
    <t>step2279</t>
  </si>
  <si>
    <t>step227</t>
  </si>
  <si>
    <t>step2280</t>
  </si>
  <si>
    <t>step2281</t>
  </si>
  <si>
    <t>step2282</t>
  </si>
  <si>
    <t>step2283</t>
  </si>
  <si>
    <t>step2284</t>
  </si>
  <si>
    <t>step2285</t>
  </si>
  <si>
    <t>step2286</t>
  </si>
  <si>
    <t>step2287</t>
  </si>
  <si>
    <t>step2288</t>
  </si>
  <si>
    <t>step1128</t>
  </si>
  <si>
    <t>step2289</t>
  </si>
  <si>
    <t>step228</t>
  </si>
  <si>
    <t>step2290</t>
  </si>
  <si>
    <t>step2291</t>
  </si>
  <si>
    <t>step2292</t>
  </si>
  <si>
    <t>step2293</t>
  </si>
  <si>
    <t>step2294</t>
  </si>
  <si>
    <t>step2295</t>
  </si>
  <si>
    <t>step2296</t>
  </si>
  <si>
    <t>step2297</t>
  </si>
  <si>
    <t>step2298</t>
  </si>
  <si>
    <t>step1129</t>
  </si>
  <si>
    <t>step2299</t>
  </si>
  <si>
    <t>step229</t>
  </si>
  <si>
    <t>step22</t>
  </si>
  <si>
    <t>step112</t>
  </si>
  <si>
    <t>step2300</t>
  </si>
  <si>
    <t>step2301</t>
  </si>
  <si>
    <t>step2302</t>
  </si>
  <si>
    <t>step2303</t>
  </si>
  <si>
    <t>step2304</t>
  </si>
  <si>
    <t>step1012</t>
  </si>
  <si>
    <t>step2305</t>
  </si>
  <si>
    <t>step2306</t>
  </si>
  <si>
    <t>step2307</t>
  </si>
  <si>
    <t>step2308</t>
  </si>
  <si>
    <t>step2309</t>
  </si>
  <si>
    <t>step230</t>
  </si>
  <si>
    <t>step1130</t>
  </si>
  <si>
    <t>step2310</t>
  </si>
  <si>
    <t>step2311</t>
  </si>
  <si>
    <t>step2312</t>
  </si>
  <si>
    <t>step2313</t>
  </si>
  <si>
    <t>step2314</t>
  </si>
  <si>
    <t>step2315</t>
  </si>
  <si>
    <t>step2316</t>
  </si>
  <si>
    <t>step2317</t>
  </si>
  <si>
    <t>step2318</t>
  </si>
  <si>
    <t>step2319</t>
  </si>
  <si>
    <t>step231</t>
  </si>
  <si>
    <t>step1131</t>
  </si>
  <si>
    <t>step2320</t>
  </si>
  <si>
    <t>step2321</t>
  </si>
  <si>
    <t>step2322</t>
  </si>
  <si>
    <t>step2323</t>
  </si>
  <si>
    <t>step2324</t>
  </si>
  <si>
    <t>step2325</t>
  </si>
  <si>
    <t>step2326</t>
  </si>
  <si>
    <t>step2327</t>
  </si>
  <si>
    <t>step2328</t>
  </si>
  <si>
    <t>step2329</t>
  </si>
  <si>
    <t>step232</t>
  </si>
  <si>
    <t>step1132</t>
  </si>
  <si>
    <t>step2330</t>
  </si>
  <si>
    <t>step2331</t>
  </si>
  <si>
    <t>step2332</t>
  </si>
  <si>
    <t>step2333</t>
  </si>
  <si>
    <t>step2334</t>
  </si>
  <si>
    <t>step2335</t>
  </si>
  <si>
    <t>step2336</t>
  </si>
  <si>
    <t>step2337</t>
  </si>
  <si>
    <t>step2338</t>
  </si>
  <si>
    <t>step2339</t>
  </si>
  <si>
    <t>step233</t>
  </si>
  <si>
    <t>step1133</t>
  </si>
  <si>
    <t>step2340</t>
  </si>
  <si>
    <t>step2341</t>
  </si>
  <si>
    <t>step2342</t>
  </si>
  <si>
    <t>step2343</t>
  </si>
  <si>
    <t>step2344</t>
  </si>
  <si>
    <t>step2345</t>
  </si>
  <si>
    <t>step2346</t>
  </si>
  <si>
    <t>step2347</t>
  </si>
  <si>
    <t>step2348</t>
  </si>
  <si>
    <t>step2349</t>
  </si>
  <si>
    <t>step234</t>
  </si>
  <si>
    <t>step1134</t>
  </si>
  <si>
    <t>step2350</t>
  </si>
  <si>
    <t>step2351</t>
  </si>
  <si>
    <t>step2352</t>
  </si>
  <si>
    <t>step2353</t>
  </si>
  <si>
    <t>step2354</t>
  </si>
  <si>
    <t>step2355</t>
  </si>
  <si>
    <t>step2356</t>
  </si>
  <si>
    <t>step2357</t>
  </si>
  <si>
    <t>step2358</t>
  </si>
  <si>
    <t>step2359</t>
  </si>
  <si>
    <t>step1135</t>
  </si>
  <si>
    <t>step235</t>
  </si>
  <si>
    <t>step2360</t>
  </si>
  <si>
    <t>step2361</t>
  </si>
  <si>
    <t>step2362</t>
  </si>
  <si>
    <t>step2363</t>
  </si>
  <si>
    <t>step2364</t>
  </si>
  <si>
    <t>step2365</t>
  </si>
  <si>
    <t>step2366</t>
  </si>
  <si>
    <t>step2367</t>
  </si>
  <si>
    <t>step2368</t>
  </si>
  <si>
    <t>step1136</t>
  </si>
  <si>
    <t>step2369</t>
  </si>
  <si>
    <t>step236</t>
  </si>
  <si>
    <t>step2370</t>
  </si>
  <si>
    <t>step2371</t>
  </si>
  <si>
    <t>step2372</t>
  </si>
  <si>
    <t>step2373</t>
  </si>
  <si>
    <t>step2374</t>
  </si>
  <si>
    <t>step2375</t>
  </si>
  <si>
    <t>step2376</t>
  </si>
  <si>
    <t>step2377</t>
  </si>
  <si>
    <t>step2378</t>
  </si>
  <si>
    <t>step1137</t>
  </si>
  <si>
    <t>step2379</t>
  </si>
  <si>
    <t>step237</t>
  </si>
  <si>
    <t>step2380</t>
  </si>
  <si>
    <t>step2381</t>
  </si>
  <si>
    <t>step2382</t>
  </si>
  <si>
    <t>step2383</t>
  </si>
  <si>
    <t>step2384</t>
  </si>
  <si>
    <t>step2385</t>
  </si>
  <si>
    <t>step2386</t>
  </si>
  <si>
    <t>step2387</t>
  </si>
  <si>
    <t>step2388</t>
  </si>
  <si>
    <t>step1138</t>
  </si>
  <si>
    <t>step2389</t>
  </si>
  <si>
    <t>step238</t>
  </si>
  <si>
    <t>step2390</t>
  </si>
  <si>
    <t>step2391</t>
  </si>
  <si>
    <t>step2392</t>
  </si>
  <si>
    <t>step2393</t>
  </si>
  <si>
    <t>step2394</t>
  </si>
  <si>
    <t>step2395</t>
  </si>
  <si>
    <t>step2396</t>
  </si>
  <si>
    <t>step2397</t>
  </si>
  <si>
    <t>step2398</t>
  </si>
  <si>
    <t>step1139</t>
  </si>
  <si>
    <t>step2399</t>
  </si>
  <si>
    <t>step239</t>
  </si>
  <si>
    <t>step23</t>
  </si>
  <si>
    <t>step113</t>
  </si>
  <si>
    <t>step2400</t>
  </si>
  <si>
    <t>step2401</t>
  </si>
  <si>
    <t>step2402</t>
  </si>
  <si>
    <t>step2403</t>
  </si>
  <si>
    <t>step1013</t>
  </si>
  <si>
    <t>step2404</t>
  </si>
  <si>
    <t>step2405</t>
  </si>
  <si>
    <t>step2406</t>
  </si>
  <si>
    <t>step2407</t>
  </si>
  <si>
    <t>step2408</t>
  </si>
  <si>
    <t>step2409</t>
  </si>
  <si>
    <t>step240</t>
  </si>
  <si>
    <t>step1140</t>
  </si>
  <si>
    <t>step2410</t>
  </si>
  <si>
    <t>step2411</t>
  </si>
  <si>
    <t>step2412</t>
  </si>
  <si>
    <t>step2413</t>
  </si>
  <si>
    <t>step2414</t>
  </si>
  <si>
    <t>step2415</t>
  </si>
  <si>
    <t>step2416</t>
  </si>
  <si>
    <t>step2417</t>
  </si>
  <si>
    <t>step2418</t>
  </si>
  <si>
    <t>step2419</t>
  </si>
  <si>
    <t>step241</t>
  </si>
  <si>
    <t>step1141</t>
  </si>
  <si>
    <t>step2420</t>
  </si>
  <si>
    <t>step2421</t>
  </si>
  <si>
    <t>step2422</t>
  </si>
  <si>
    <t>step2423</t>
  </si>
  <si>
    <t>step2424</t>
  </si>
  <si>
    <t>step2425</t>
  </si>
  <si>
    <t>step2426</t>
  </si>
  <si>
    <t>step2427</t>
  </si>
  <si>
    <t>step2428</t>
  </si>
  <si>
    <t>step2429</t>
  </si>
  <si>
    <t>step242</t>
  </si>
  <si>
    <t>step1142</t>
  </si>
  <si>
    <t>step2430</t>
  </si>
  <si>
    <t>step2431</t>
  </si>
  <si>
    <t>step2432</t>
  </si>
  <si>
    <t>step2433</t>
  </si>
  <si>
    <t>step2434</t>
  </si>
  <si>
    <t>step2435</t>
  </si>
  <si>
    <t>step2436</t>
  </si>
  <si>
    <t>step2437</t>
  </si>
  <si>
    <t>step2438</t>
  </si>
  <si>
    <t>step2439</t>
  </si>
  <si>
    <t>step243</t>
  </si>
  <si>
    <t>step1143</t>
  </si>
  <si>
    <t>step2440</t>
  </si>
  <si>
    <t>step2441</t>
  </si>
  <si>
    <t>step2442</t>
  </si>
  <si>
    <t>step2443</t>
  </si>
  <si>
    <t>step2444</t>
  </si>
  <si>
    <t>step2445</t>
  </si>
  <si>
    <t>step2446</t>
  </si>
  <si>
    <t>step2447</t>
  </si>
  <si>
    <t>step2448</t>
  </si>
  <si>
    <t>step2449</t>
  </si>
  <si>
    <t>step1144</t>
  </si>
  <si>
    <t>step244</t>
  </si>
  <si>
    <t>step2450</t>
  </si>
  <si>
    <t>step2451</t>
  </si>
  <si>
    <t>step2452</t>
  </si>
  <si>
    <t>step2453</t>
  </si>
  <si>
    <t>step2454</t>
  </si>
  <si>
    <t>step2455</t>
  </si>
  <si>
    <t>step2456</t>
  </si>
  <si>
    <t>step2457</t>
  </si>
  <si>
    <t>step2458</t>
  </si>
  <si>
    <t>step1145</t>
  </si>
  <si>
    <t>step2459</t>
  </si>
  <si>
    <t>step245</t>
  </si>
  <si>
    <t>step2460</t>
  </si>
  <si>
    <t>step2461</t>
  </si>
  <si>
    <t>step2462</t>
  </si>
  <si>
    <t>step2463</t>
  </si>
  <si>
    <t>step2464</t>
  </si>
  <si>
    <t>step2465</t>
  </si>
  <si>
    <t>step2466</t>
  </si>
  <si>
    <t>step2467</t>
  </si>
  <si>
    <t>step2468</t>
  </si>
  <si>
    <t>step1146</t>
  </si>
  <si>
    <t>step2469</t>
  </si>
  <si>
    <t>step246</t>
  </si>
  <si>
    <t>step2470</t>
  </si>
  <si>
    <t>step2471</t>
  </si>
  <si>
    <t>step2472</t>
  </si>
  <si>
    <t>step2473</t>
  </si>
  <si>
    <t>step2474</t>
  </si>
  <si>
    <t>step2475</t>
  </si>
  <si>
    <t>step2476</t>
  </si>
  <si>
    <t>step2477</t>
  </si>
  <si>
    <t>step2478</t>
  </si>
  <si>
    <t>step1147</t>
  </si>
  <si>
    <t>step2479</t>
  </si>
  <si>
    <t>step247</t>
  </si>
  <si>
    <t>step2480</t>
  </si>
  <si>
    <t>step2481</t>
  </si>
  <si>
    <t>step2482</t>
  </si>
  <si>
    <t>step2483</t>
  </si>
  <si>
    <t>step2484</t>
  </si>
  <si>
    <t>step2485</t>
  </si>
  <si>
    <t>step2486</t>
  </si>
  <si>
    <t>step2487</t>
  </si>
  <si>
    <t>step2488</t>
  </si>
  <si>
    <t>step1148</t>
  </si>
  <si>
    <t>step2489</t>
  </si>
  <si>
    <t>step248</t>
  </si>
  <si>
    <t>step2490</t>
  </si>
  <si>
    <t>step2491</t>
  </si>
  <si>
    <t>step2492</t>
  </si>
  <si>
    <t>step2493</t>
  </si>
  <si>
    <t>step2494</t>
  </si>
  <si>
    <t>step2495</t>
  </si>
  <si>
    <t>step2496</t>
  </si>
  <si>
    <t>step2497</t>
  </si>
  <si>
    <t>step2498</t>
  </si>
  <si>
    <t>step1149</t>
  </si>
  <si>
    <t>step2499</t>
  </si>
  <si>
    <t>step249</t>
  </si>
  <si>
    <t>step24</t>
  </si>
  <si>
    <t>step114</t>
  </si>
  <si>
    <t>step2500</t>
  </si>
  <si>
    <t>step2501</t>
  </si>
  <si>
    <t>step2502</t>
  </si>
  <si>
    <t>step1014</t>
  </si>
  <si>
    <t>step2503</t>
  </si>
  <si>
    <t>step2504</t>
  </si>
  <si>
    <t>step2505</t>
  </si>
  <si>
    <t>step2506</t>
  </si>
  <si>
    <t>step2507</t>
  </si>
  <si>
    <t>step2508</t>
  </si>
  <si>
    <t>step2509</t>
  </si>
  <si>
    <t>step250</t>
  </si>
  <si>
    <t>step1150</t>
  </si>
  <si>
    <t>step2510</t>
  </si>
  <si>
    <t>step2511</t>
  </si>
  <si>
    <t>step2512</t>
  </si>
  <si>
    <t>step2513</t>
  </si>
  <si>
    <t>step2514</t>
  </si>
  <si>
    <t>step2515</t>
  </si>
  <si>
    <t>step2516</t>
  </si>
  <si>
    <t>step2517</t>
  </si>
  <si>
    <t>step2518</t>
  </si>
  <si>
    <t>step2519</t>
  </si>
  <si>
    <t>step251</t>
  </si>
  <si>
    <t>step1151</t>
  </si>
  <si>
    <t>step2520</t>
  </si>
  <si>
    <t>step2521</t>
  </si>
  <si>
    <t>step2522</t>
  </si>
  <si>
    <t>step2523</t>
  </si>
  <si>
    <t>step2524</t>
  </si>
  <si>
    <t>step2525</t>
  </si>
  <si>
    <t>step2526</t>
  </si>
  <si>
    <t>step2527</t>
  </si>
  <si>
    <t>step2528</t>
  </si>
  <si>
    <t>step2529</t>
  </si>
  <si>
    <t>step252</t>
  </si>
  <si>
    <t>step1152</t>
  </si>
  <si>
    <t>step2530</t>
  </si>
  <si>
    <t>step2531</t>
  </si>
  <si>
    <t>step2532</t>
  </si>
  <si>
    <t>step2533</t>
  </si>
  <si>
    <t>step2534</t>
  </si>
  <si>
    <t>step2535</t>
  </si>
  <si>
    <t>step2536</t>
  </si>
  <si>
    <t>step2537</t>
  </si>
  <si>
    <t>step2538</t>
  </si>
  <si>
    <t>step2539</t>
  </si>
  <si>
    <t>step1153</t>
  </si>
  <si>
    <t>step253</t>
  </si>
  <si>
    <t>step2540</t>
  </si>
  <si>
    <t>step2541</t>
  </si>
  <si>
    <t>step2542</t>
  </si>
  <si>
    <t>step2543</t>
  </si>
  <si>
    <t>step2544</t>
  </si>
  <si>
    <t>step2545</t>
  </si>
  <si>
    <t>step2546</t>
  </si>
  <si>
    <t>step2547</t>
  </si>
  <si>
    <t>step2548</t>
  </si>
  <si>
    <t>step1154</t>
  </si>
  <si>
    <t>step2549</t>
  </si>
  <si>
    <t>step254</t>
  </si>
  <si>
    <t>step2550</t>
  </si>
  <si>
    <t>step2551</t>
  </si>
  <si>
    <t>step2552</t>
  </si>
  <si>
    <t>step2553</t>
  </si>
  <si>
    <t>step2554</t>
  </si>
  <si>
    <t>step2555</t>
  </si>
  <si>
    <t>step2556</t>
  </si>
  <si>
    <t>step2557</t>
  </si>
  <si>
    <t>step2558</t>
  </si>
  <si>
    <t>step1155</t>
  </si>
  <si>
    <t>step2559</t>
  </si>
  <si>
    <t>step255</t>
  </si>
  <si>
    <t>step2560</t>
  </si>
  <si>
    <t>step2561</t>
  </si>
  <si>
    <t>step2562</t>
  </si>
  <si>
    <t>step2563</t>
  </si>
  <si>
    <t>step2564</t>
  </si>
  <si>
    <t>step2565</t>
  </si>
  <si>
    <t>step2566</t>
  </si>
  <si>
    <t>step2567</t>
  </si>
  <si>
    <t>step2568</t>
  </si>
  <si>
    <t>step1156</t>
  </si>
  <si>
    <t>step2569</t>
  </si>
  <si>
    <t>step256</t>
  </si>
  <si>
    <t>step2570</t>
  </si>
  <si>
    <t>step2571</t>
  </si>
  <si>
    <t>step2572</t>
  </si>
  <si>
    <t>step2573</t>
  </si>
  <si>
    <t>step2574</t>
  </si>
  <si>
    <t>step2575</t>
  </si>
  <si>
    <t>step2576</t>
  </si>
  <si>
    <t>step2577</t>
  </si>
  <si>
    <t>step2578</t>
  </si>
  <si>
    <t>step1157</t>
  </si>
  <si>
    <t>step2579</t>
  </si>
  <si>
    <t>step257</t>
  </si>
  <si>
    <t>step2580</t>
  </si>
  <si>
    <t>step2581</t>
  </si>
  <si>
    <t>step2582</t>
  </si>
  <si>
    <t>step2583</t>
  </si>
  <si>
    <t>step2584</t>
  </si>
  <si>
    <t>step2585</t>
  </si>
  <si>
    <t>step2586</t>
  </si>
  <si>
    <t>step2587</t>
  </si>
  <si>
    <t>step2588</t>
  </si>
  <si>
    <t>step1158</t>
  </si>
  <si>
    <t>step2589</t>
  </si>
  <si>
    <t>step258</t>
  </si>
  <si>
    <t>step2590</t>
  </si>
  <si>
    <t>step2591</t>
  </si>
  <si>
    <t>step2592</t>
  </si>
  <si>
    <t>step2593</t>
  </si>
  <si>
    <t>step2594</t>
  </si>
  <si>
    <t>step2595</t>
  </si>
  <si>
    <t>step2596</t>
  </si>
  <si>
    <t>step2597</t>
  </si>
  <si>
    <t>step2598</t>
  </si>
  <si>
    <t>step1159</t>
  </si>
  <si>
    <t>step2599</t>
  </si>
  <si>
    <t>step259</t>
  </si>
  <si>
    <t>step25</t>
  </si>
  <si>
    <t>step115</t>
  </si>
  <si>
    <t>step2600</t>
  </si>
  <si>
    <t>step2601</t>
  </si>
  <si>
    <t>step1015</t>
  </si>
  <si>
    <t>step2602</t>
  </si>
  <si>
    <t>step2603</t>
  </si>
  <si>
    <t>step2604</t>
  </si>
  <si>
    <t>step2605</t>
  </si>
  <si>
    <t>step2606</t>
  </si>
  <si>
    <t>step2607</t>
  </si>
  <si>
    <t>step2608</t>
  </si>
  <si>
    <t>step2609</t>
  </si>
  <si>
    <t>step260</t>
  </si>
  <si>
    <t>step1160</t>
  </si>
  <si>
    <t>step2610</t>
  </si>
  <si>
    <t>step2611</t>
  </si>
  <si>
    <t>step2612</t>
  </si>
  <si>
    <t>step2613</t>
  </si>
  <si>
    <t>step2614</t>
  </si>
  <si>
    <t>step2615</t>
  </si>
  <si>
    <t>step2616</t>
  </si>
  <si>
    <t>step2617</t>
  </si>
  <si>
    <t>step2618</t>
  </si>
  <si>
    <t>step2619</t>
  </si>
  <si>
    <t>step261</t>
  </si>
  <si>
    <t>step1161</t>
  </si>
  <si>
    <t>step2620</t>
  </si>
  <si>
    <t>step2621</t>
  </si>
  <si>
    <t>step2622</t>
  </si>
  <si>
    <t>step2623</t>
  </si>
  <si>
    <t>step2624</t>
  </si>
  <si>
    <t>step2625</t>
  </si>
  <si>
    <t>step2626</t>
  </si>
  <si>
    <t>step2627</t>
  </si>
  <si>
    <t>step2628</t>
  </si>
  <si>
    <t>step2629</t>
  </si>
  <si>
    <t>step1162</t>
  </si>
  <si>
    <t>step262</t>
  </si>
  <si>
    <t>step2630</t>
  </si>
  <si>
    <t>step2631</t>
  </si>
  <si>
    <t>step2632</t>
  </si>
  <si>
    <t>step2633</t>
  </si>
  <si>
    <t>step2634</t>
  </si>
  <si>
    <t>step2635</t>
  </si>
  <si>
    <t>step2636</t>
  </si>
  <si>
    <t>step2637</t>
  </si>
  <si>
    <t>step2638</t>
  </si>
  <si>
    <t>step1163</t>
  </si>
  <si>
    <t>step2639</t>
  </si>
  <si>
    <t>step263</t>
  </si>
  <si>
    <t>step2640</t>
  </si>
  <si>
    <t>step2641</t>
  </si>
  <si>
    <t>step2642</t>
  </si>
  <si>
    <t>step2643</t>
  </si>
  <si>
    <t>step2644</t>
  </si>
  <si>
    <t>step2645</t>
  </si>
  <si>
    <t>step2646</t>
  </si>
  <si>
    <t>step2647</t>
  </si>
  <si>
    <t>step2648</t>
  </si>
  <si>
    <t>step1164</t>
  </si>
  <si>
    <t>step2649</t>
  </si>
  <si>
    <t>step264</t>
  </si>
  <si>
    <t>step2650</t>
  </si>
  <si>
    <t>step2651</t>
  </si>
  <si>
    <t>step2652</t>
  </si>
  <si>
    <t>step2653</t>
  </si>
  <si>
    <t>step2654</t>
  </si>
  <si>
    <t>step2655</t>
  </si>
  <si>
    <t>step2656</t>
  </si>
  <si>
    <t>step2657</t>
  </si>
  <si>
    <t>step2658</t>
  </si>
  <si>
    <t>step1165</t>
  </si>
  <si>
    <t>step2659</t>
  </si>
  <si>
    <t>step265</t>
  </si>
  <si>
    <t>step2660</t>
  </si>
  <si>
    <t>step2661</t>
  </si>
  <si>
    <t>step2662</t>
  </si>
  <si>
    <t>step2663</t>
  </si>
  <si>
    <t>step2664</t>
  </si>
  <si>
    <t>step2665</t>
  </si>
  <si>
    <t>step2666</t>
  </si>
  <si>
    <t>step2667</t>
  </si>
  <si>
    <t>step2668</t>
  </si>
  <si>
    <t>step1166</t>
  </si>
  <si>
    <t>step2669</t>
  </si>
  <si>
    <t>step266</t>
  </si>
  <si>
    <t>step2670</t>
  </si>
  <si>
    <t>step2671</t>
  </si>
  <si>
    <t>step2672</t>
  </si>
  <si>
    <t>step2673</t>
  </si>
  <si>
    <t>step2674</t>
  </si>
  <si>
    <t>step2675</t>
  </si>
  <si>
    <t>step2676</t>
  </si>
  <si>
    <t>step2677</t>
  </si>
  <si>
    <t>step2678</t>
  </si>
  <si>
    <t>step1167</t>
  </si>
  <si>
    <t>step2679</t>
  </si>
  <si>
    <t>step267</t>
  </si>
  <si>
    <t>step2680</t>
  </si>
  <si>
    <t>step2681</t>
  </si>
  <si>
    <t>step2682</t>
  </si>
  <si>
    <t>step2683</t>
  </si>
  <si>
    <t>step2684</t>
  </si>
  <si>
    <t>step2685</t>
  </si>
  <si>
    <t>step2686</t>
  </si>
  <si>
    <t>step2687</t>
  </si>
  <si>
    <t>step2688</t>
  </si>
  <si>
    <t>step1168</t>
  </si>
  <si>
    <t>step2689</t>
  </si>
  <si>
    <t>step268</t>
  </si>
  <si>
    <t>step2690</t>
  </si>
  <si>
    <t>step2691</t>
  </si>
  <si>
    <t>step2692</t>
  </si>
  <si>
    <t>step2693</t>
  </si>
  <si>
    <t>step2694</t>
  </si>
  <si>
    <t>step2695</t>
  </si>
  <si>
    <t>step2696</t>
  </si>
  <si>
    <t>step2697</t>
  </si>
  <si>
    <t>step2698</t>
  </si>
  <si>
    <t>step1169</t>
  </si>
  <si>
    <t>step2699</t>
  </si>
  <si>
    <t>step269</t>
  </si>
  <si>
    <t>step26</t>
  </si>
  <si>
    <t>step116</t>
  </si>
  <si>
    <t>step2700</t>
  </si>
  <si>
    <t>step1016</t>
  </si>
  <si>
    <t>step2701</t>
  </si>
  <si>
    <t>step2702</t>
  </si>
  <si>
    <t>step2703</t>
  </si>
  <si>
    <t>step2704</t>
  </si>
  <si>
    <t>step2705</t>
  </si>
  <si>
    <t>step2706</t>
  </si>
  <si>
    <t>step2707</t>
  </si>
  <si>
    <t>step2708</t>
  </si>
  <si>
    <t>step2709</t>
  </si>
  <si>
    <t>step270</t>
  </si>
  <si>
    <t>step1170</t>
  </si>
  <si>
    <t>step2710</t>
  </si>
  <si>
    <t>step2711</t>
  </si>
  <si>
    <t>step2712</t>
  </si>
  <si>
    <t>step2713</t>
  </si>
  <si>
    <t>step2714</t>
  </si>
  <si>
    <t>step2715</t>
  </si>
  <si>
    <t>step2716</t>
  </si>
  <si>
    <t>step2717</t>
  </si>
  <si>
    <t>step2718</t>
  </si>
  <si>
    <t>step2719</t>
  </si>
  <si>
    <t>step1171</t>
  </si>
  <si>
    <t>step271</t>
  </si>
  <si>
    <t>step2720</t>
  </si>
  <si>
    <t>step2721</t>
  </si>
  <si>
    <t>step2722</t>
  </si>
  <si>
    <t>step2723</t>
  </si>
  <si>
    <t>step2724</t>
  </si>
  <si>
    <t>step2725</t>
  </si>
  <si>
    <t>step2726</t>
  </si>
  <si>
    <t>step2727</t>
  </si>
  <si>
    <t>step2728</t>
  </si>
  <si>
    <t>step1172</t>
  </si>
  <si>
    <t>step2729</t>
  </si>
  <si>
    <t>step272</t>
  </si>
  <si>
    <t>step2730</t>
  </si>
  <si>
    <t>step2731</t>
  </si>
  <si>
    <t>step2732</t>
  </si>
  <si>
    <t>step2733</t>
  </si>
  <si>
    <t>step2734</t>
  </si>
  <si>
    <t>step2735</t>
  </si>
  <si>
    <t>step2736</t>
  </si>
  <si>
    <t>step2737</t>
  </si>
  <si>
    <t>step2738</t>
  </si>
  <si>
    <t>step1173</t>
  </si>
  <si>
    <t>step2739</t>
  </si>
  <si>
    <t>step273</t>
  </si>
  <si>
    <t>step2740</t>
  </si>
  <si>
    <t>step2741</t>
  </si>
  <si>
    <t>step2742</t>
  </si>
  <si>
    <t>step2743</t>
  </si>
  <si>
    <t>step2744</t>
  </si>
  <si>
    <t>step2745</t>
  </si>
  <si>
    <t>step2746</t>
  </si>
  <si>
    <t>step2747</t>
  </si>
  <si>
    <t>step2748</t>
  </si>
  <si>
    <t>step1174</t>
  </si>
  <si>
    <t>step2749</t>
  </si>
  <si>
    <t>step274</t>
  </si>
  <si>
    <t>step2750</t>
  </si>
  <si>
    <t>step2751</t>
  </si>
  <si>
    <t>step2752</t>
  </si>
  <si>
    <t>step2753</t>
  </si>
  <si>
    <t>step2754</t>
  </si>
  <si>
    <t>step2755</t>
  </si>
  <si>
    <t>step2756</t>
  </si>
  <si>
    <t>step2757</t>
  </si>
  <si>
    <t>step2758</t>
  </si>
  <si>
    <t>step1175</t>
  </si>
  <si>
    <t>step2759</t>
  </si>
  <si>
    <t>step275</t>
  </si>
  <si>
    <t>step2760</t>
  </si>
  <si>
    <t>step2761</t>
  </si>
  <si>
    <t>step2762</t>
  </si>
  <si>
    <t>step2763</t>
  </si>
  <si>
    <t>step2764</t>
  </si>
  <si>
    <t>step2765</t>
  </si>
  <si>
    <t>step2766</t>
  </si>
  <si>
    <t>step2767</t>
  </si>
  <si>
    <t>step2768</t>
  </si>
  <si>
    <t>step1176</t>
  </si>
  <si>
    <t>step2769</t>
  </si>
  <si>
    <t>step276</t>
  </si>
  <si>
    <t>step2770</t>
  </si>
  <si>
    <t>step2771</t>
  </si>
  <si>
    <t>step2772</t>
  </si>
  <si>
    <t>step2773</t>
  </si>
  <si>
    <t>step2774</t>
  </si>
  <si>
    <t>step2775</t>
  </si>
  <si>
    <t>step2776</t>
  </si>
  <si>
    <t>step2777</t>
  </si>
  <si>
    <t>step2778</t>
  </si>
  <si>
    <t>step1177</t>
  </si>
  <si>
    <t>step2779</t>
  </si>
  <si>
    <t>step277</t>
  </si>
  <si>
    <t>step2780</t>
  </si>
  <si>
    <t>step2781</t>
  </si>
  <si>
    <t>step2782</t>
  </si>
  <si>
    <t>step2783</t>
  </si>
  <si>
    <t>step2784</t>
  </si>
  <si>
    <t>step2785</t>
  </si>
  <si>
    <t>step2786</t>
  </si>
  <si>
    <t>step2787</t>
  </si>
  <si>
    <t>step2788</t>
  </si>
  <si>
    <t>step1178</t>
  </si>
  <si>
    <t>step2789</t>
  </si>
  <si>
    <t>step278</t>
  </si>
  <si>
    <t>step2790</t>
  </si>
  <si>
    <t>step2791</t>
  </si>
  <si>
    <t>step2792</t>
  </si>
  <si>
    <t>step2793</t>
  </si>
  <si>
    <t>step2794</t>
  </si>
  <si>
    <t>step2795</t>
  </si>
  <si>
    <t>step2796</t>
  </si>
  <si>
    <t>step2797</t>
  </si>
  <si>
    <t>step2798</t>
  </si>
  <si>
    <t>step1179</t>
  </si>
  <si>
    <t>step2799</t>
  </si>
  <si>
    <t>step279</t>
  </si>
  <si>
    <t>step27</t>
  </si>
  <si>
    <t>step117</t>
  </si>
  <si>
    <t>step1017</t>
  </si>
  <si>
    <t>step2800</t>
  </si>
  <si>
    <t>step2801</t>
  </si>
  <si>
    <t>step2802</t>
  </si>
  <si>
    <t>step2803</t>
  </si>
  <si>
    <t>step2804</t>
  </si>
  <si>
    <t>step2805</t>
  </si>
  <si>
    <t>step2806</t>
  </si>
  <si>
    <t>step2807</t>
  </si>
  <si>
    <t>step2808</t>
  </si>
  <si>
    <t>step2809</t>
  </si>
  <si>
    <t>step1180</t>
  </si>
  <si>
    <t>step280</t>
  </si>
  <si>
    <t>step2810</t>
  </si>
  <si>
    <t>step2811</t>
  </si>
  <si>
    <t>step2812</t>
  </si>
  <si>
    <t>step2813</t>
  </si>
  <si>
    <t>step2814</t>
  </si>
  <si>
    <t>step2815</t>
  </si>
  <si>
    <t>step2816</t>
  </si>
  <si>
    <t>step2817</t>
  </si>
  <si>
    <t>step2818</t>
  </si>
  <si>
    <t>step1181</t>
  </si>
  <si>
    <t>step2819</t>
  </si>
  <si>
    <t>step281</t>
  </si>
  <si>
    <t>step2820</t>
  </si>
  <si>
    <t>step2821</t>
  </si>
  <si>
    <t>step2822</t>
  </si>
  <si>
    <t>step2823</t>
  </si>
  <si>
    <t>step2824</t>
  </si>
  <si>
    <t>step2825</t>
  </si>
  <si>
    <t>step2826</t>
  </si>
  <si>
    <t>step2827</t>
  </si>
  <si>
    <t>step2828</t>
  </si>
  <si>
    <t>step1182</t>
  </si>
  <si>
    <t>step2829</t>
  </si>
  <si>
    <t>step282</t>
  </si>
  <si>
    <t>step2830</t>
  </si>
  <si>
    <t>step2831</t>
  </si>
  <si>
    <t>step2832</t>
  </si>
  <si>
    <t>step2833</t>
  </si>
  <si>
    <t>step2834</t>
  </si>
  <si>
    <t>step2835</t>
  </si>
  <si>
    <t>step2836</t>
  </si>
  <si>
    <t>step2837</t>
  </si>
  <si>
    <t>step2838</t>
  </si>
  <si>
    <t>step1183</t>
  </si>
  <si>
    <t>step2839</t>
  </si>
  <si>
    <t>step283</t>
  </si>
  <si>
    <t>step2840</t>
  </si>
  <si>
    <t>step2841</t>
  </si>
  <si>
    <t>step2842</t>
  </si>
  <si>
    <t>step2843</t>
  </si>
  <si>
    <t>step2844</t>
  </si>
  <si>
    <t>step2845</t>
  </si>
  <si>
    <t>step2846</t>
  </si>
  <si>
    <t>step2847</t>
  </si>
  <si>
    <t>step2848</t>
  </si>
  <si>
    <t>step1184</t>
  </si>
  <si>
    <t>step2849</t>
  </si>
  <si>
    <t>step284</t>
  </si>
  <si>
    <t>step2850</t>
  </si>
  <si>
    <t>step2851</t>
  </si>
  <si>
    <t>step2852</t>
  </si>
  <si>
    <t>step2853</t>
  </si>
  <si>
    <t>step2854</t>
  </si>
  <si>
    <t>step2855</t>
  </si>
  <si>
    <t>step2856</t>
  </si>
  <si>
    <t>step2857</t>
  </si>
  <si>
    <t>step2858</t>
  </si>
  <si>
    <t>step1185</t>
  </si>
  <si>
    <t>step2859</t>
  </si>
  <si>
    <t>step285</t>
  </si>
  <si>
    <t>step2860</t>
  </si>
  <si>
    <t>step2861</t>
  </si>
  <si>
    <t>step2862</t>
  </si>
  <si>
    <t>step2863</t>
  </si>
  <si>
    <t>step2864</t>
  </si>
  <si>
    <t>step2865</t>
  </si>
  <si>
    <t>step2866</t>
  </si>
  <si>
    <t>step2867</t>
  </si>
  <si>
    <t>step2868</t>
  </si>
  <si>
    <t>step1186</t>
  </si>
  <si>
    <t>step2869</t>
  </si>
  <si>
    <t>step286</t>
  </si>
  <si>
    <t>step2870</t>
  </si>
  <si>
    <t>step2871</t>
  </si>
  <si>
    <t>step2872</t>
  </si>
  <si>
    <t>step2873</t>
  </si>
  <si>
    <t>step2874</t>
  </si>
  <si>
    <t>step2875</t>
  </si>
  <si>
    <t>step2876</t>
  </si>
  <si>
    <t>step2877</t>
  </si>
  <si>
    <t>step2878</t>
  </si>
  <si>
    <t>step1187</t>
  </si>
  <si>
    <t>step2879</t>
  </si>
  <si>
    <t>step287</t>
  </si>
  <si>
    <t>step2880</t>
  </si>
  <si>
    <t>step2881</t>
  </si>
  <si>
    <t>step2882</t>
  </si>
  <si>
    <t>step2883</t>
  </si>
  <si>
    <t>step2884</t>
  </si>
  <si>
    <t>step2885</t>
  </si>
  <si>
    <t>step2886</t>
  </si>
  <si>
    <t>step2887</t>
  </si>
  <si>
    <t>step2888</t>
  </si>
  <si>
    <t>step1188</t>
  </si>
  <si>
    <t>step2889</t>
  </si>
  <si>
    <t>step288</t>
  </si>
  <si>
    <t>step2890</t>
  </si>
  <si>
    <t>step2891</t>
  </si>
  <si>
    <t>step2892</t>
  </si>
  <si>
    <t>step2893</t>
  </si>
  <si>
    <t>step2894</t>
  </si>
  <si>
    <t>step2895</t>
  </si>
  <si>
    <t>step2896</t>
  </si>
  <si>
    <t>step2897</t>
  </si>
  <si>
    <t>step2898</t>
  </si>
  <si>
    <t>step1189</t>
  </si>
  <si>
    <t>step1018</t>
  </si>
  <si>
    <t>step2899</t>
  </si>
  <si>
    <t>step289</t>
  </si>
  <si>
    <t>step118</t>
  </si>
  <si>
    <t>step28</t>
  </si>
  <si>
    <t>step2900</t>
  </si>
  <si>
    <t>step2901</t>
  </si>
  <si>
    <t>step2902</t>
  </si>
  <si>
    <t>step2903</t>
  </si>
  <si>
    <t>step2904</t>
  </si>
  <si>
    <t>step2905</t>
  </si>
  <si>
    <t>step2906</t>
  </si>
  <si>
    <t>step2907</t>
  </si>
  <si>
    <t>step2908</t>
  </si>
  <si>
    <t>step1190</t>
  </si>
  <si>
    <t>step2909</t>
  </si>
  <si>
    <t>step290</t>
  </si>
  <si>
    <t>step2910</t>
  </si>
  <si>
    <t>step2911</t>
  </si>
  <si>
    <t>step2912</t>
  </si>
  <si>
    <t>step2913</t>
  </si>
  <si>
    <t>step2914</t>
  </si>
  <si>
    <t>step2915</t>
  </si>
  <si>
    <t>step2916</t>
  </si>
  <si>
    <t>step2917</t>
  </si>
  <si>
    <t>step2918</t>
  </si>
  <si>
    <t>step1191</t>
  </si>
  <si>
    <t>step2919</t>
  </si>
  <si>
    <t>step291</t>
  </si>
  <si>
    <t>step2920</t>
  </si>
  <si>
    <t>step2921</t>
  </si>
  <si>
    <t>step2922</t>
  </si>
  <si>
    <t>step2923</t>
  </si>
  <si>
    <t>step2924</t>
  </si>
  <si>
    <t>step2925</t>
  </si>
  <si>
    <t>step2926</t>
  </si>
  <si>
    <t>step2927</t>
  </si>
  <si>
    <t>step2928</t>
  </si>
  <si>
    <t>step1192</t>
  </si>
  <si>
    <t>step2929</t>
  </si>
  <si>
    <t>step292</t>
  </si>
  <si>
    <t>step2930</t>
  </si>
  <si>
    <t>step2931</t>
  </si>
  <si>
    <t>step2932</t>
  </si>
  <si>
    <t>step2933</t>
  </si>
  <si>
    <t>step2934</t>
  </si>
  <si>
    <t>step2935</t>
  </si>
  <si>
    <t>step2936</t>
  </si>
  <si>
    <t>step2937</t>
  </si>
  <si>
    <t>step2938</t>
  </si>
  <si>
    <t>step1193</t>
  </si>
  <si>
    <t>step2939</t>
  </si>
  <si>
    <t>step293</t>
  </si>
  <si>
    <t>step2940</t>
  </si>
  <si>
    <t>step2941</t>
  </si>
  <si>
    <t>step2942</t>
  </si>
  <si>
    <t>step2943</t>
  </si>
  <si>
    <t>step2944</t>
  </si>
  <si>
    <t>step2945</t>
  </si>
  <si>
    <t>step2946</t>
  </si>
  <si>
    <t>step2947</t>
  </si>
  <si>
    <t>step2948</t>
  </si>
  <si>
    <t>step1194</t>
  </si>
  <si>
    <t>step2949</t>
  </si>
  <si>
    <t>step294</t>
  </si>
  <si>
    <t>step2950</t>
  </si>
  <si>
    <t>step2951</t>
  </si>
  <si>
    <t>step2952</t>
  </si>
  <si>
    <t>step2953</t>
  </si>
  <si>
    <t>step2954</t>
  </si>
  <si>
    <t>step2955</t>
  </si>
  <si>
    <t>step2956</t>
  </si>
  <si>
    <t>step2957</t>
  </si>
  <si>
    <t>step2958</t>
  </si>
  <si>
    <t>step1195</t>
  </si>
  <si>
    <t>step2959</t>
  </si>
  <si>
    <t>step295</t>
  </si>
  <si>
    <t>step2960</t>
  </si>
  <si>
    <t>step2961</t>
  </si>
  <si>
    <t>step2962</t>
  </si>
  <si>
    <t>step2963</t>
  </si>
  <si>
    <t>step2964</t>
  </si>
  <si>
    <t>step2965</t>
  </si>
  <si>
    <t>step2966</t>
  </si>
  <si>
    <t>step2967</t>
  </si>
  <si>
    <t>step2968</t>
  </si>
  <si>
    <t>step2969</t>
  </si>
  <si>
    <t>step296</t>
  </si>
  <si>
    <t>step2970</t>
  </si>
  <si>
    <t>step2971</t>
  </si>
  <si>
    <t>step2972</t>
  </si>
  <si>
    <t>step2973</t>
  </si>
  <si>
    <t>step2974</t>
  </si>
  <si>
    <t>step2975</t>
  </si>
  <si>
    <t>step2976</t>
  </si>
  <si>
    <t>step2977</t>
  </si>
  <si>
    <t>step2978</t>
  </si>
  <si>
    <t>step2979</t>
  </si>
  <si>
    <t>step297</t>
  </si>
  <si>
    <t>step2980</t>
  </si>
  <si>
    <t>step2981</t>
  </si>
  <si>
    <t>step2982</t>
  </si>
  <si>
    <t>step2983</t>
  </si>
  <si>
    <t>step2984</t>
  </si>
  <si>
    <t>step2985</t>
  </si>
  <si>
    <t>step2986</t>
  </si>
  <si>
    <t>step2987</t>
  </si>
  <si>
    <t>step2988</t>
  </si>
  <si>
    <t>step2989</t>
  </si>
  <si>
    <t>step298</t>
  </si>
  <si>
    <t>step2990</t>
  </si>
  <si>
    <t>step2991</t>
  </si>
  <si>
    <t>step2992</t>
  </si>
  <si>
    <t>step2993</t>
  </si>
  <si>
    <t>step2994</t>
  </si>
  <si>
    <t>step2995</t>
  </si>
  <si>
    <t>step2996</t>
  </si>
  <si>
    <t>step2997</t>
  </si>
  <si>
    <t>step2998</t>
  </si>
  <si>
    <t>step2999</t>
  </si>
  <si>
    <t>step299</t>
  </si>
  <si>
    <t>step29</t>
  </si>
  <si>
    <t>step2</t>
  </si>
  <si>
    <t>step3000</t>
  </si>
  <si>
    <t>step3001</t>
  </si>
  <si>
    <t>step3002</t>
  </si>
  <si>
    <t>step3003</t>
  </si>
  <si>
    <t>step3004</t>
  </si>
  <si>
    <t>step3005</t>
  </si>
  <si>
    <t>step3006</t>
  </si>
  <si>
    <t>step3007</t>
  </si>
  <si>
    <t>step3008</t>
  </si>
  <si>
    <t>step3009</t>
  </si>
  <si>
    <t>step300</t>
  </si>
  <si>
    <t>step3010</t>
  </si>
  <si>
    <t>step3011</t>
  </si>
  <si>
    <t>step3012</t>
  </si>
  <si>
    <t>step3013</t>
  </si>
  <si>
    <t>step3014</t>
  </si>
  <si>
    <t>step3015</t>
  </si>
  <si>
    <t>step3016</t>
  </si>
  <si>
    <t>step3017</t>
  </si>
  <si>
    <t>step3018</t>
  </si>
  <si>
    <t>step3019</t>
  </si>
  <si>
    <t>step301</t>
  </si>
  <si>
    <t>step3020</t>
  </si>
  <si>
    <t>step3021</t>
  </si>
  <si>
    <t>step3022</t>
  </si>
  <si>
    <t>step3023</t>
  </si>
  <si>
    <t>step3024</t>
  </si>
  <si>
    <t>step3025</t>
  </si>
  <si>
    <t>step3026</t>
  </si>
  <si>
    <t>step3027</t>
  </si>
  <si>
    <t>step3028</t>
  </si>
  <si>
    <t>step3029</t>
  </si>
  <si>
    <t>step302</t>
  </si>
  <si>
    <t>step3030</t>
  </si>
  <si>
    <t>step3031</t>
  </si>
  <si>
    <t>step3032</t>
  </si>
  <si>
    <t>step3033</t>
  </si>
  <si>
    <t>step3034</t>
  </si>
  <si>
    <t>step3035</t>
  </si>
  <si>
    <t>step3036</t>
  </si>
  <si>
    <t>step3037</t>
  </si>
  <si>
    <t>step3038</t>
  </si>
  <si>
    <t>step3039</t>
  </si>
  <si>
    <t>step303</t>
  </si>
  <si>
    <t>step3040</t>
  </si>
  <si>
    <t>step3041</t>
  </si>
  <si>
    <t>step3042</t>
  </si>
  <si>
    <t>step3043</t>
  </si>
  <si>
    <t>step3044</t>
  </si>
  <si>
    <t>step3045</t>
  </si>
  <si>
    <t>step3046</t>
  </si>
  <si>
    <t>step3047</t>
  </si>
  <si>
    <t>step3048</t>
  </si>
  <si>
    <t>step3049</t>
  </si>
  <si>
    <t>step304</t>
  </si>
  <si>
    <t>step3050</t>
  </si>
  <si>
    <t>step1196</t>
  </si>
  <si>
    <t>step3051</t>
  </si>
  <si>
    <t>step3052</t>
  </si>
  <si>
    <t>step3053</t>
  </si>
  <si>
    <t>step3054</t>
  </si>
  <si>
    <t>step3055</t>
  </si>
  <si>
    <t>step3056</t>
  </si>
  <si>
    <t>step3057</t>
  </si>
  <si>
    <t>step3058</t>
  </si>
  <si>
    <t>step3059</t>
  </si>
  <si>
    <t>step305</t>
  </si>
  <si>
    <t>step3060</t>
  </si>
  <si>
    <t>step3061</t>
  </si>
  <si>
    <t>step3062</t>
  </si>
  <si>
    <t>step3063</t>
  </si>
  <si>
    <t>step3064</t>
  </si>
  <si>
    <t>step3065</t>
  </si>
  <si>
    <t>step3066</t>
  </si>
  <si>
    <t>step3067</t>
  </si>
  <si>
    <t>step3068</t>
  </si>
  <si>
    <t>step3069</t>
  </si>
  <si>
    <t>step306</t>
  </si>
  <si>
    <t>step3070</t>
  </si>
  <si>
    <t>step3071</t>
  </si>
  <si>
    <t>step3072</t>
  </si>
  <si>
    <t>step3073</t>
  </si>
  <si>
    <t>step3074</t>
  </si>
  <si>
    <t>step3075</t>
  </si>
  <si>
    <t>step3076</t>
  </si>
  <si>
    <t>step3077</t>
  </si>
  <si>
    <t>step3078</t>
  </si>
  <si>
    <t>step3079</t>
  </si>
  <si>
    <t>step307</t>
  </si>
  <si>
    <t>step3080</t>
  </si>
  <si>
    <t>step3081</t>
  </si>
  <si>
    <t>step3082</t>
  </si>
  <si>
    <t>step3083</t>
  </si>
  <si>
    <t>step3084</t>
  </si>
  <si>
    <t>step3085</t>
  </si>
  <si>
    <t>step3086</t>
  </si>
  <si>
    <t>step3087</t>
  </si>
  <si>
    <t>step3088</t>
  </si>
  <si>
    <t>step3089</t>
  </si>
  <si>
    <t>step308</t>
  </si>
  <si>
    <t>step3090</t>
  </si>
  <si>
    <t>step3091</t>
  </si>
  <si>
    <t>step3092</t>
  </si>
  <si>
    <t>step3093</t>
  </si>
  <si>
    <t>step3094</t>
  </si>
  <si>
    <t>step3095</t>
  </si>
  <si>
    <t>step3096</t>
  </si>
  <si>
    <t>step3097</t>
  </si>
  <si>
    <t>step3098</t>
  </si>
  <si>
    <t>step3099</t>
  </si>
  <si>
    <t>step309</t>
  </si>
  <si>
    <t>step30</t>
  </si>
  <si>
    <t>step3100</t>
  </si>
  <si>
    <t>step3101</t>
  </si>
  <si>
    <t>step3102</t>
  </si>
  <si>
    <t>step3103</t>
  </si>
  <si>
    <t>step3104</t>
  </si>
  <si>
    <t>step3105</t>
  </si>
  <si>
    <t>step3106</t>
  </si>
  <si>
    <t>step3107</t>
  </si>
  <si>
    <t>step3108</t>
  </si>
  <si>
    <t>step3109</t>
  </si>
  <si>
    <t>step310</t>
  </si>
  <si>
    <t>step3110</t>
  </si>
  <si>
    <t>step3111</t>
  </si>
  <si>
    <t>step3112</t>
  </si>
  <si>
    <t>step3113</t>
  </si>
  <si>
    <t>step3114</t>
  </si>
  <si>
    <t>step3115</t>
  </si>
  <si>
    <t>step3116</t>
  </si>
  <si>
    <t>step3117</t>
  </si>
  <si>
    <t>step3118</t>
  </si>
  <si>
    <t>step3119</t>
  </si>
  <si>
    <t>step311</t>
  </si>
  <si>
    <t>step3120</t>
  </si>
  <si>
    <t>step3121</t>
  </si>
  <si>
    <t>step3122</t>
  </si>
  <si>
    <t>step3123</t>
  </si>
  <si>
    <t>step3124</t>
  </si>
  <si>
    <t>step3125</t>
  </si>
  <si>
    <t>step3126</t>
  </si>
  <si>
    <t>step3127</t>
  </si>
  <si>
    <t>step3128</t>
  </si>
  <si>
    <t>step3129</t>
  </si>
  <si>
    <t>step312</t>
  </si>
  <si>
    <t>step3130</t>
  </si>
  <si>
    <t>step3131</t>
  </si>
  <si>
    <t>step3132</t>
  </si>
  <si>
    <t>step3133</t>
  </si>
  <si>
    <t>step3134</t>
  </si>
  <si>
    <t>step3135</t>
  </si>
  <si>
    <t>step3136</t>
  </si>
  <si>
    <t>step3137</t>
  </si>
  <si>
    <t>step3138</t>
  </si>
  <si>
    <t>step3139</t>
  </si>
  <si>
    <t>step313</t>
  </si>
  <si>
    <t>step3140</t>
  </si>
  <si>
    <t>step3141</t>
  </si>
  <si>
    <t>step3142</t>
  </si>
  <si>
    <t>step3143</t>
  </si>
  <si>
    <t>step3144</t>
  </si>
  <si>
    <t>step3145</t>
  </si>
  <si>
    <t>step3146</t>
  </si>
  <si>
    <t>step3147</t>
  </si>
  <si>
    <t>step3148</t>
  </si>
  <si>
    <t>step3149</t>
  </si>
  <si>
    <t>step314</t>
  </si>
  <si>
    <t>step1197</t>
  </si>
  <si>
    <t>step3150</t>
  </si>
  <si>
    <t>step3151</t>
  </si>
  <si>
    <t>step3152</t>
  </si>
  <si>
    <t>step3153</t>
  </si>
  <si>
    <t>step3154</t>
  </si>
  <si>
    <t>step3155</t>
  </si>
  <si>
    <t>step3156</t>
  </si>
  <si>
    <t>step3157</t>
  </si>
  <si>
    <t>step3158</t>
  </si>
  <si>
    <t>step3159</t>
  </si>
  <si>
    <t>step315</t>
  </si>
  <si>
    <t>step3160</t>
  </si>
  <si>
    <t>step3161</t>
  </si>
  <si>
    <t>step3162</t>
  </si>
  <si>
    <t>step3163</t>
  </si>
  <si>
    <t>step3164</t>
  </si>
  <si>
    <t>step3165</t>
  </si>
  <si>
    <t>step3166</t>
  </si>
  <si>
    <t>step3167</t>
  </si>
  <si>
    <t>step3168</t>
  </si>
  <si>
    <t>step3169</t>
  </si>
  <si>
    <t>step316</t>
  </si>
  <si>
    <t>step3170</t>
  </si>
  <si>
    <t>step3171</t>
  </si>
  <si>
    <t>step3172</t>
  </si>
  <si>
    <t>step3173</t>
  </si>
  <si>
    <t>step3174</t>
  </si>
  <si>
    <t>step3175</t>
  </si>
  <si>
    <t>step3176</t>
  </si>
  <si>
    <t>step3177</t>
  </si>
  <si>
    <t>step3178</t>
  </si>
  <si>
    <t>step3179</t>
  </si>
  <si>
    <t>step317</t>
  </si>
  <si>
    <t>step3180</t>
  </si>
  <si>
    <t>step3181</t>
  </si>
  <si>
    <t>step3182</t>
  </si>
  <si>
    <t>step3183</t>
  </si>
  <si>
    <t>step3184</t>
  </si>
  <si>
    <t>step3185</t>
  </si>
  <si>
    <t>step3186</t>
  </si>
  <si>
    <t>step3187</t>
  </si>
  <si>
    <t>step3188</t>
  </si>
  <si>
    <t>step3189</t>
  </si>
  <si>
    <t>step318</t>
  </si>
  <si>
    <t>step3190</t>
  </si>
  <si>
    <t>step3191</t>
  </si>
  <si>
    <t>step3192</t>
  </si>
  <si>
    <t>step3193</t>
  </si>
  <si>
    <t>step3194</t>
  </si>
  <si>
    <t>step3195</t>
  </si>
  <si>
    <t>step3196</t>
  </si>
  <si>
    <t>step3197</t>
  </si>
  <si>
    <t>step3198</t>
  </si>
  <si>
    <t>step3199</t>
  </si>
  <si>
    <t>step319</t>
  </si>
  <si>
    <t>step31</t>
  </si>
  <si>
    <t>step3200</t>
  </si>
  <si>
    <t>step3201</t>
  </si>
  <si>
    <t>step3202</t>
  </si>
  <si>
    <t>step3203</t>
  </si>
  <si>
    <t>step3204</t>
  </si>
  <si>
    <t>step3205</t>
  </si>
  <si>
    <t>step3206</t>
  </si>
  <si>
    <t>step3207</t>
  </si>
  <si>
    <t>step3208</t>
  </si>
  <si>
    <t>step3209</t>
  </si>
  <si>
    <t>step320</t>
  </si>
  <si>
    <t>step3210</t>
  </si>
  <si>
    <t>step3211</t>
  </si>
  <si>
    <t>step3212</t>
  </si>
  <si>
    <t>step3213</t>
  </si>
  <si>
    <t>step3214</t>
  </si>
  <si>
    <t>step3215</t>
  </si>
  <si>
    <t>step3216</t>
  </si>
  <si>
    <t>step3217</t>
  </si>
  <si>
    <t>step3218</t>
  </si>
  <si>
    <t>step3219</t>
  </si>
  <si>
    <t>step321</t>
  </si>
  <si>
    <t>step3220</t>
  </si>
  <si>
    <t>step3221</t>
  </si>
  <si>
    <t>step3222</t>
  </si>
  <si>
    <t>step3223</t>
  </si>
  <si>
    <t>step3224</t>
  </si>
  <si>
    <t>step3225</t>
  </si>
  <si>
    <t>step3226</t>
  </si>
  <si>
    <t>step3227</t>
  </si>
  <si>
    <t>step3228</t>
  </si>
  <si>
    <t>step3229</t>
  </si>
  <si>
    <t>step322</t>
  </si>
  <si>
    <t>step3230</t>
  </si>
  <si>
    <t>step3231</t>
  </si>
  <si>
    <t>step3232</t>
  </si>
  <si>
    <t>step3233</t>
  </si>
  <si>
    <t>step3234</t>
  </si>
  <si>
    <t>step3235</t>
  </si>
  <si>
    <t>step3236</t>
  </si>
  <si>
    <t>step3237</t>
  </si>
  <si>
    <t>step3238</t>
  </si>
  <si>
    <t>step3239</t>
  </si>
  <si>
    <t>step323</t>
  </si>
  <si>
    <t>step3240</t>
  </si>
  <si>
    <t>step3241</t>
  </si>
  <si>
    <t>step3242</t>
  </si>
  <si>
    <t>step3243</t>
  </si>
  <si>
    <t>step3244</t>
  </si>
  <si>
    <t>step3245</t>
  </si>
  <si>
    <t>step3246</t>
  </si>
  <si>
    <t>step3247</t>
  </si>
  <si>
    <t>step3248</t>
  </si>
  <si>
    <t>step3249</t>
  </si>
  <si>
    <t>step1198</t>
  </si>
  <si>
    <t>step324</t>
  </si>
  <si>
    <t>step3250</t>
  </si>
  <si>
    <t>step3251</t>
  </si>
  <si>
    <t>step3252</t>
  </si>
  <si>
    <t>step3253</t>
  </si>
  <si>
    <t>step3254</t>
  </si>
  <si>
    <t>step3255</t>
  </si>
  <si>
    <t>step3256</t>
  </si>
  <si>
    <t>step3257</t>
  </si>
  <si>
    <t>step3258</t>
  </si>
  <si>
    <t>step3259</t>
  </si>
  <si>
    <t>step325</t>
  </si>
  <si>
    <t>step3260</t>
  </si>
  <si>
    <t>step3261</t>
  </si>
  <si>
    <t>step3262</t>
  </si>
  <si>
    <t>step3263</t>
  </si>
  <si>
    <t>step3264</t>
  </si>
  <si>
    <t>step3265</t>
  </si>
  <si>
    <t>step3266</t>
  </si>
  <si>
    <t>step3267</t>
  </si>
  <si>
    <t>step3268</t>
  </si>
  <si>
    <t>step3269</t>
  </si>
  <si>
    <t>step326</t>
  </si>
  <si>
    <t>step3270</t>
  </si>
  <si>
    <t>step3271</t>
  </si>
  <si>
    <t>step3272</t>
  </si>
  <si>
    <t>step3273</t>
  </si>
  <si>
    <t>step3274</t>
  </si>
  <si>
    <t>step3275</t>
  </si>
  <si>
    <t>step3276</t>
  </si>
  <si>
    <t>step3277</t>
  </si>
  <si>
    <t>step3278</t>
  </si>
  <si>
    <t>step3279</t>
  </si>
  <si>
    <t>step327</t>
  </si>
  <si>
    <t>step3280</t>
  </si>
  <si>
    <t>step3281</t>
  </si>
  <si>
    <t>step3282</t>
  </si>
  <si>
    <t>step3283</t>
  </si>
  <si>
    <t>step3284</t>
  </si>
  <si>
    <t>step3285</t>
  </si>
  <si>
    <t>step3286</t>
  </si>
  <si>
    <t>step3287</t>
  </si>
  <si>
    <t>step3288</t>
  </si>
  <si>
    <t>step3289</t>
  </si>
  <si>
    <t>step328</t>
  </si>
  <si>
    <t>step3290</t>
  </si>
  <si>
    <t>step3291</t>
  </si>
  <si>
    <t>step3292</t>
  </si>
  <si>
    <t>step3293</t>
  </si>
  <si>
    <t>step3294</t>
  </si>
  <si>
    <t>step3295</t>
  </si>
  <si>
    <t>step3296</t>
  </si>
  <si>
    <t>step3297</t>
  </si>
  <si>
    <t>step3298</t>
  </si>
  <si>
    <t>step3299</t>
  </si>
  <si>
    <t>step329</t>
  </si>
  <si>
    <t>step32</t>
  </si>
  <si>
    <t>step3300</t>
  </si>
  <si>
    <t>step3301</t>
  </si>
  <si>
    <t>step3302</t>
  </si>
  <si>
    <t>step3303</t>
  </si>
  <si>
    <t>step3304</t>
  </si>
  <si>
    <t>step3305</t>
  </si>
  <si>
    <t>step3306</t>
  </si>
  <si>
    <t>step3307</t>
  </si>
  <si>
    <t>step3308</t>
  </si>
  <si>
    <t>step3309</t>
  </si>
  <si>
    <t>step330</t>
  </si>
  <si>
    <t>step3310</t>
  </si>
  <si>
    <t>step3311</t>
  </si>
  <si>
    <t>step3312</t>
  </si>
  <si>
    <t>step3313</t>
  </si>
  <si>
    <t>step3314</t>
  </si>
  <si>
    <t>step3315</t>
  </si>
  <si>
    <t>step3316</t>
  </si>
  <si>
    <t>step3317</t>
  </si>
  <si>
    <t>step3318</t>
  </si>
  <si>
    <t>step3319</t>
  </si>
  <si>
    <t>step331</t>
  </si>
  <si>
    <t>step3320</t>
  </si>
  <si>
    <t>step3321</t>
  </si>
  <si>
    <t>step3322</t>
  </si>
  <si>
    <t>step3323</t>
  </si>
  <si>
    <t>step3324</t>
  </si>
  <si>
    <t>step3325</t>
  </si>
  <si>
    <t>step3326</t>
  </si>
  <si>
    <t>step3327</t>
  </si>
  <si>
    <t>step3328</t>
  </si>
  <si>
    <t>step3329</t>
  </si>
  <si>
    <t>step332</t>
  </si>
  <si>
    <t>step3330</t>
  </si>
  <si>
    <t>step3331</t>
  </si>
  <si>
    <t>step3332</t>
  </si>
  <si>
    <t>step3333</t>
  </si>
  <si>
    <t>step3334</t>
  </si>
  <si>
    <t>step3335</t>
  </si>
  <si>
    <t>step3336</t>
  </si>
  <si>
    <t>step3337</t>
  </si>
  <si>
    <t>step3338</t>
  </si>
  <si>
    <t>step3339</t>
  </si>
  <si>
    <t>step1019</t>
  </si>
  <si>
    <t>step333</t>
  </si>
  <si>
    <t>step3340</t>
  </si>
  <si>
    <t>step3341</t>
  </si>
  <si>
    <t>step3342</t>
  </si>
  <si>
    <t>step3343</t>
  </si>
  <si>
    <t>step3344</t>
  </si>
  <si>
    <t>step3345</t>
  </si>
  <si>
    <t>step3346</t>
  </si>
  <si>
    <t>step3347</t>
  </si>
  <si>
    <t>step3348</t>
  </si>
  <si>
    <t>step1199</t>
  </si>
  <si>
    <t>step3349</t>
  </si>
  <si>
    <t>step334</t>
  </si>
  <si>
    <t>step3350</t>
  </si>
  <si>
    <t>step3351</t>
  </si>
  <si>
    <t>step3352</t>
  </si>
  <si>
    <t>step3353</t>
  </si>
  <si>
    <t>step3354</t>
  </si>
  <si>
    <t>step3355</t>
  </si>
  <si>
    <t>step3356</t>
  </si>
  <si>
    <t>step3357</t>
  </si>
  <si>
    <t>step119</t>
  </si>
  <si>
    <t>step3358</t>
  </si>
  <si>
    <t>step3359</t>
  </si>
  <si>
    <t>step335</t>
  </si>
  <si>
    <t>step3360</t>
  </si>
  <si>
    <t>step3361</t>
  </si>
  <si>
    <t>step3362</t>
  </si>
  <si>
    <t>step3363</t>
  </si>
  <si>
    <t>step3364</t>
  </si>
  <si>
    <t>step3365</t>
  </si>
  <si>
    <t>step3366</t>
  </si>
  <si>
    <t>step11</t>
  </si>
  <si>
    <t>step3367</t>
  </si>
  <si>
    <t>step3368</t>
  </si>
  <si>
    <t>step3369</t>
  </si>
  <si>
    <t>step336</t>
  </si>
  <si>
    <t>step3370</t>
  </si>
  <si>
    <t>step3371</t>
  </si>
  <si>
    <t>step3372</t>
  </si>
  <si>
    <t>step3373</t>
  </si>
  <si>
    <t>step3374</t>
  </si>
  <si>
    <t>step3375</t>
  </si>
  <si>
    <t>step3376</t>
  </si>
  <si>
    <t>step3377</t>
  </si>
  <si>
    <t>step3378</t>
  </si>
  <si>
    <t>step3379</t>
  </si>
  <si>
    <t>step337</t>
  </si>
  <si>
    <t>step3380</t>
  </si>
  <si>
    <t>step3381</t>
  </si>
  <si>
    <t>step3382</t>
  </si>
  <si>
    <t>step3383</t>
  </si>
  <si>
    <t>step3384</t>
  </si>
  <si>
    <t>step3385</t>
  </si>
  <si>
    <t>step3386</t>
  </si>
  <si>
    <t>step3387</t>
  </si>
  <si>
    <t>step3388</t>
  </si>
  <si>
    <t>step3389</t>
  </si>
  <si>
    <t>step338</t>
  </si>
  <si>
    <t>step3390</t>
  </si>
  <si>
    <t>step3391</t>
  </si>
  <si>
    <t>step3392</t>
  </si>
  <si>
    <t>step3393</t>
  </si>
  <si>
    <t>step3394</t>
  </si>
  <si>
    <t>step3395</t>
  </si>
  <si>
    <t>step3396</t>
  </si>
  <si>
    <t>step3397</t>
  </si>
  <si>
    <t>step3398</t>
  </si>
  <si>
    <t>step3399</t>
  </si>
  <si>
    <t>step339</t>
  </si>
  <si>
    <t>step33</t>
  </si>
  <si>
    <t>step3400</t>
  </si>
  <si>
    <t>step3401</t>
  </si>
  <si>
    <t>step3402</t>
  </si>
  <si>
    <t>step3403</t>
  </si>
  <si>
    <t>step3404</t>
  </si>
  <si>
    <t>step3405</t>
  </si>
  <si>
    <t>step3406</t>
  </si>
  <si>
    <t>step3407</t>
  </si>
  <si>
    <t>step3408</t>
  </si>
  <si>
    <t>step3409</t>
  </si>
  <si>
    <t>step340</t>
  </si>
  <si>
    <t>step3410</t>
  </si>
  <si>
    <t>step3411</t>
  </si>
  <si>
    <t>step3412</t>
  </si>
  <si>
    <t>step3413</t>
  </si>
  <si>
    <t>step3414</t>
  </si>
  <si>
    <t>step3415</t>
  </si>
  <si>
    <t>step3416</t>
  </si>
  <si>
    <t>step3417</t>
  </si>
  <si>
    <t>step3418</t>
  </si>
  <si>
    <t>step3419</t>
  </si>
  <si>
    <t>step341</t>
  </si>
  <si>
    <t>step3420</t>
  </si>
  <si>
    <t>step3421</t>
  </si>
  <si>
    <t>step3422</t>
  </si>
  <si>
    <t>step3423</t>
  </si>
  <si>
    <t>step3424</t>
  </si>
  <si>
    <t>step3425</t>
  </si>
  <si>
    <t>step3426</t>
  </si>
  <si>
    <t>step3427</t>
  </si>
  <si>
    <t>step3428</t>
  </si>
  <si>
    <t>step3429</t>
  </si>
  <si>
    <t>step101</t>
  </si>
  <si>
    <t>step342</t>
  </si>
  <si>
    <t>step3430</t>
  </si>
  <si>
    <t>step3431</t>
  </si>
  <si>
    <t>step3432</t>
  </si>
  <si>
    <t>step3433</t>
  </si>
  <si>
    <t>step3434</t>
  </si>
  <si>
    <t>step3435</t>
  </si>
  <si>
    <t>step3436</t>
  </si>
  <si>
    <t>step3437</t>
  </si>
  <si>
    <t>step3438</t>
  </si>
  <si>
    <t>step3439</t>
  </si>
  <si>
    <t>step343</t>
  </si>
  <si>
    <t>step3440</t>
  </si>
  <si>
    <t>step3441</t>
  </si>
  <si>
    <t>step3442</t>
  </si>
  <si>
    <t>step3443</t>
  </si>
  <si>
    <t>step3444</t>
  </si>
  <si>
    <t>step3445</t>
  </si>
  <si>
    <t>step3446</t>
  </si>
  <si>
    <t>step3447</t>
  </si>
  <si>
    <t>step3448</t>
  </si>
  <si>
    <t>step3449</t>
  </si>
  <si>
    <t>step344</t>
  </si>
  <si>
    <t>step3450</t>
  </si>
  <si>
    <t>step3451</t>
  </si>
  <si>
    <t>step3452</t>
  </si>
  <si>
    <t>step3453</t>
  </si>
  <si>
    <t>step3454</t>
  </si>
  <si>
    <t>step3455</t>
  </si>
  <si>
    <t>step3456</t>
  </si>
  <si>
    <t>step3457</t>
  </si>
  <si>
    <t>step3458</t>
  </si>
  <si>
    <t>step3459</t>
  </si>
  <si>
    <t>step345</t>
  </si>
  <si>
    <t>step3460</t>
  </si>
  <si>
    <t>step3461</t>
  </si>
  <si>
    <t>step3462</t>
  </si>
  <si>
    <t>step3463</t>
  </si>
  <si>
    <t>step3464</t>
  </si>
  <si>
    <t>step3465</t>
  </si>
  <si>
    <t>step1200</t>
  </si>
  <si>
    <t>step3466</t>
  </si>
  <si>
    <t>step3467</t>
  </si>
  <si>
    <t>step3468</t>
  </si>
  <si>
    <t>step3469</t>
  </si>
  <si>
    <t>step346</t>
  </si>
  <si>
    <t>step3470</t>
  </si>
  <si>
    <t>step3471</t>
  </si>
  <si>
    <t>step3472</t>
  </si>
  <si>
    <t>step3473</t>
  </si>
  <si>
    <t>step3474</t>
  </si>
  <si>
    <t>step3475</t>
  </si>
  <si>
    <t>step3476</t>
  </si>
  <si>
    <t>step3477</t>
  </si>
  <si>
    <t>step3478</t>
  </si>
  <si>
    <t>step3479</t>
  </si>
  <si>
    <t>step347</t>
  </si>
  <si>
    <t>step3480</t>
  </si>
  <si>
    <t>step3481</t>
  </si>
  <si>
    <t>step3482</t>
  </si>
  <si>
    <t>step3483</t>
  </si>
  <si>
    <t>step3484</t>
  </si>
  <si>
    <t>step3485</t>
  </si>
  <si>
    <t>step3486</t>
  </si>
  <si>
    <t>step3487</t>
  </si>
  <si>
    <t>step3488</t>
  </si>
  <si>
    <t>step3489</t>
  </si>
  <si>
    <t>step348</t>
  </si>
  <si>
    <t>step3490</t>
  </si>
  <si>
    <t>step3491</t>
  </si>
  <si>
    <t>step3492</t>
  </si>
  <si>
    <t>step3493</t>
  </si>
  <si>
    <t>step3494</t>
  </si>
  <si>
    <t>step3495</t>
  </si>
  <si>
    <t>step3496</t>
  </si>
  <si>
    <t>step3497</t>
  </si>
  <si>
    <t>step3498</t>
  </si>
  <si>
    <t>step3499</t>
  </si>
  <si>
    <t>step349</t>
  </si>
  <si>
    <t>step34</t>
  </si>
  <si>
    <t>step3500</t>
  </si>
  <si>
    <t>step3501</t>
  </si>
  <si>
    <t>step3502</t>
  </si>
  <si>
    <t>step3503</t>
  </si>
  <si>
    <t>step3504</t>
  </si>
  <si>
    <t>step3505</t>
  </si>
  <si>
    <t>step3506</t>
  </si>
  <si>
    <t>step3507</t>
  </si>
  <si>
    <t>step3508</t>
  </si>
  <si>
    <t>step3509</t>
  </si>
  <si>
    <t>step350</t>
  </si>
  <si>
    <t>step3510</t>
  </si>
  <si>
    <t>step3511</t>
  </si>
  <si>
    <t>step3512</t>
  </si>
  <si>
    <t>step3513</t>
  </si>
  <si>
    <t>step3514</t>
  </si>
  <si>
    <t>step3515</t>
  </si>
  <si>
    <t>step3516</t>
  </si>
  <si>
    <t>step3517</t>
  </si>
  <si>
    <t>step3518</t>
  </si>
  <si>
    <t>step3519</t>
  </si>
  <si>
    <t>step351</t>
  </si>
  <si>
    <t>step3520</t>
  </si>
  <si>
    <t>step3521</t>
  </si>
  <si>
    <t>step3522</t>
  </si>
  <si>
    <t>step3523</t>
  </si>
  <si>
    <t>step3524</t>
  </si>
  <si>
    <t>step3525</t>
  </si>
  <si>
    <t>step3526</t>
  </si>
  <si>
    <t>step3527</t>
  </si>
  <si>
    <t>step3528</t>
  </si>
  <si>
    <t>step3529</t>
  </si>
  <si>
    <t>step352</t>
  </si>
  <si>
    <t>step3530</t>
  </si>
  <si>
    <t>step3531</t>
  </si>
  <si>
    <t>step3532</t>
  </si>
  <si>
    <t>step3533</t>
  </si>
  <si>
    <t>step3534</t>
  </si>
  <si>
    <t>step3535</t>
  </si>
  <si>
    <t>step3536</t>
  </si>
  <si>
    <t>step3537</t>
  </si>
  <si>
    <t>step3538</t>
  </si>
  <si>
    <t>step3539</t>
  </si>
  <si>
    <t>step353</t>
  </si>
  <si>
    <t>step3540</t>
  </si>
  <si>
    <t>step3541</t>
  </si>
  <si>
    <t>step3542</t>
  </si>
  <si>
    <t>step3543</t>
  </si>
  <si>
    <t>step3544</t>
  </si>
  <si>
    <t>step3545</t>
  </si>
  <si>
    <t>step3546</t>
  </si>
  <si>
    <t>step3547</t>
  </si>
  <si>
    <t>step3548</t>
  </si>
  <si>
    <t>step3549</t>
  </si>
  <si>
    <t>step354</t>
  </si>
  <si>
    <t>step3550</t>
  </si>
  <si>
    <t>step3551</t>
  </si>
  <si>
    <t>step3552</t>
  </si>
  <si>
    <t>step3553</t>
  </si>
  <si>
    <t>step3554</t>
  </si>
  <si>
    <t>step3555</t>
  </si>
  <si>
    <t>step3556</t>
  </si>
  <si>
    <t>step3557</t>
  </si>
  <si>
    <t>step3558</t>
  </si>
  <si>
    <t>step3559</t>
  </si>
  <si>
    <t>step355</t>
  </si>
  <si>
    <t>step3560</t>
  </si>
  <si>
    <t>step3561</t>
  </si>
  <si>
    <t>step3562</t>
  </si>
  <si>
    <t>step3563</t>
  </si>
  <si>
    <t>step3564</t>
  </si>
  <si>
    <t>step1201</t>
  </si>
  <si>
    <t>step3565</t>
  </si>
  <si>
    <t>step3566</t>
  </si>
  <si>
    <t>step3567</t>
  </si>
  <si>
    <t>step3568</t>
  </si>
  <si>
    <t>step3569</t>
  </si>
  <si>
    <t>step356</t>
  </si>
  <si>
    <t>step3570</t>
  </si>
  <si>
    <t>step3571</t>
  </si>
  <si>
    <t>step3572</t>
  </si>
  <si>
    <t>step3573</t>
  </si>
  <si>
    <t>step3574</t>
  </si>
  <si>
    <t>step3575</t>
  </si>
  <si>
    <t>step3576</t>
  </si>
  <si>
    <t>step3577</t>
  </si>
  <si>
    <t>step3578</t>
  </si>
  <si>
    <t>step3579</t>
  </si>
  <si>
    <t>step357</t>
  </si>
  <si>
    <t>step3580</t>
  </si>
  <si>
    <t>step3581</t>
  </si>
  <si>
    <t>step3582</t>
  </si>
  <si>
    <t>step3583</t>
  </si>
  <si>
    <t>step3584</t>
  </si>
  <si>
    <t>step3585</t>
  </si>
  <si>
    <t>step3586</t>
  </si>
  <si>
    <t>step3587</t>
  </si>
  <si>
    <t>step3588</t>
  </si>
  <si>
    <t>step3589</t>
  </si>
  <si>
    <t>step358</t>
  </si>
  <si>
    <t>step3590</t>
  </si>
  <si>
    <t>step3591</t>
  </si>
  <si>
    <t>step3592</t>
  </si>
  <si>
    <t>step3593</t>
  </si>
  <si>
    <t>step3594</t>
  </si>
  <si>
    <t>step3595</t>
  </si>
  <si>
    <t>step3596</t>
  </si>
  <si>
    <t>step3597</t>
  </si>
  <si>
    <t>step3598</t>
  </si>
  <si>
    <t>step3599</t>
  </si>
  <si>
    <t>step359</t>
  </si>
  <si>
    <t>step35</t>
  </si>
  <si>
    <t>step3600</t>
  </si>
  <si>
    <t>step3601</t>
  </si>
  <si>
    <t>step3602</t>
  </si>
  <si>
    <t>step3603</t>
  </si>
  <si>
    <t>step3604</t>
  </si>
  <si>
    <t>step3605</t>
  </si>
  <si>
    <t>step3606</t>
  </si>
  <si>
    <t>step3607</t>
  </si>
  <si>
    <t>step3608</t>
  </si>
  <si>
    <t>step3609</t>
  </si>
  <si>
    <t>step360</t>
  </si>
  <si>
    <t>step3610</t>
  </si>
  <si>
    <t>step3611</t>
  </si>
  <si>
    <t>step3612</t>
  </si>
  <si>
    <t>step3613</t>
  </si>
  <si>
    <t>step3614</t>
  </si>
  <si>
    <t>step3615</t>
  </si>
  <si>
    <t>step3616</t>
  </si>
  <si>
    <t>step3617</t>
  </si>
  <si>
    <t>step3618</t>
  </si>
  <si>
    <t>step3619</t>
  </si>
  <si>
    <t>step361</t>
  </si>
  <si>
    <t>step3620</t>
  </si>
  <si>
    <t>step3621</t>
  </si>
  <si>
    <t>step3622</t>
  </si>
  <si>
    <t>step3623</t>
  </si>
  <si>
    <t>step3624</t>
  </si>
  <si>
    <t>step3625</t>
  </si>
  <si>
    <t>step3626</t>
  </si>
  <si>
    <t>step3627</t>
  </si>
  <si>
    <t>step3628</t>
  </si>
  <si>
    <t>step3629</t>
  </si>
  <si>
    <t>step362</t>
  </si>
  <si>
    <t>step3630</t>
  </si>
  <si>
    <t>step3631</t>
  </si>
  <si>
    <t>step3632</t>
  </si>
  <si>
    <t>step3633</t>
  </si>
  <si>
    <t>step3634</t>
  </si>
  <si>
    <t>step3635</t>
  </si>
  <si>
    <t>step3636</t>
  </si>
  <si>
    <t>step3637</t>
  </si>
  <si>
    <t>step3638</t>
  </si>
  <si>
    <t>step3639</t>
  </si>
  <si>
    <t>step363</t>
  </si>
  <si>
    <t>step3640</t>
  </si>
  <si>
    <t>step3641</t>
  </si>
  <si>
    <t>step3642</t>
  </si>
  <si>
    <t>step3643</t>
  </si>
  <si>
    <t>step3644</t>
  </si>
  <si>
    <t>step3645</t>
  </si>
  <si>
    <t>step3646</t>
  </si>
  <si>
    <t>step3647</t>
  </si>
  <si>
    <t>step3648</t>
  </si>
  <si>
    <t>step3649</t>
  </si>
  <si>
    <t>step364</t>
  </si>
  <si>
    <t>step3650</t>
  </si>
  <si>
    <t>step3651</t>
  </si>
  <si>
    <t>step3652</t>
  </si>
  <si>
    <t>step3653</t>
  </si>
  <si>
    <t>step3654</t>
  </si>
  <si>
    <t>step3655</t>
  </si>
  <si>
    <t>step3656</t>
  </si>
  <si>
    <t>step3657</t>
  </si>
  <si>
    <t>step3658</t>
  </si>
  <si>
    <t>step3659</t>
  </si>
  <si>
    <t>step365</t>
  </si>
  <si>
    <t>step3660</t>
  </si>
  <si>
    <t>step3661</t>
  </si>
  <si>
    <t>step3662</t>
  </si>
  <si>
    <t>step3663</t>
  </si>
  <si>
    <t>step1202</t>
  </si>
  <si>
    <t>step3664</t>
  </si>
  <si>
    <t>step3665</t>
  </si>
  <si>
    <t>step3666</t>
  </si>
  <si>
    <t>step3667</t>
  </si>
  <si>
    <t>step3668</t>
  </si>
  <si>
    <t>step3669</t>
  </si>
  <si>
    <t>step366</t>
  </si>
  <si>
    <t>step3670</t>
  </si>
  <si>
    <t>step3671</t>
  </si>
  <si>
    <t>step3672</t>
  </si>
  <si>
    <t>step367</t>
  </si>
  <si>
    <t>step368</t>
  </si>
  <si>
    <t>step369</t>
  </si>
  <si>
    <t>step36</t>
  </si>
  <si>
    <t>step370</t>
  </si>
  <si>
    <t>step371</t>
  </si>
  <si>
    <t>step372</t>
  </si>
  <si>
    <t>step373</t>
  </si>
  <si>
    <t>step374</t>
  </si>
  <si>
    <t>step375</t>
  </si>
  <si>
    <t>step1203</t>
  </si>
  <si>
    <t>step376</t>
  </si>
  <si>
    <t>step377</t>
  </si>
  <si>
    <t>step378</t>
  </si>
  <si>
    <t>step379</t>
  </si>
  <si>
    <t>step37</t>
  </si>
  <si>
    <t>step380</t>
  </si>
  <si>
    <t>step381</t>
  </si>
  <si>
    <t>step382</t>
  </si>
  <si>
    <t>step383</t>
  </si>
  <si>
    <t>step384</t>
  </si>
  <si>
    <t>step385</t>
  </si>
  <si>
    <t>step1204</t>
  </si>
  <si>
    <t>step386</t>
  </si>
  <si>
    <t>step387</t>
  </si>
  <si>
    <t>step388</t>
  </si>
  <si>
    <t>step389</t>
  </si>
  <si>
    <t>step38</t>
  </si>
  <si>
    <t>step390</t>
  </si>
  <si>
    <t>step391</t>
  </si>
  <si>
    <t>step392</t>
  </si>
  <si>
    <t>step393</t>
  </si>
  <si>
    <t>step394</t>
  </si>
  <si>
    <t>step395</t>
  </si>
  <si>
    <t>step1205</t>
  </si>
  <si>
    <t>step396</t>
  </si>
  <si>
    <t>step397</t>
  </si>
  <si>
    <t>step398</t>
  </si>
  <si>
    <t>step399</t>
  </si>
  <si>
    <t>step39</t>
  </si>
  <si>
    <t>step3</t>
  </si>
  <si>
    <t>step400</t>
  </si>
  <si>
    <t>step401</t>
  </si>
  <si>
    <t>step402</t>
  </si>
  <si>
    <t>step403</t>
  </si>
  <si>
    <t>step404</t>
  </si>
  <si>
    <t>step1206</t>
  </si>
  <si>
    <t>step1001</t>
  </si>
  <si>
    <t>step405</t>
  </si>
  <si>
    <t>step406</t>
  </si>
  <si>
    <t>step407</t>
  </si>
  <si>
    <t>step408</t>
  </si>
  <si>
    <t>step409</t>
  </si>
  <si>
    <t>step40</t>
  </si>
  <si>
    <t>step410</t>
  </si>
  <si>
    <t>step411</t>
  </si>
  <si>
    <t>step412</t>
  </si>
  <si>
    <t>step413</t>
  </si>
  <si>
    <t>step414</t>
  </si>
  <si>
    <t>step1207</t>
  </si>
  <si>
    <t>step415</t>
  </si>
  <si>
    <t>step416</t>
  </si>
  <si>
    <t>step417</t>
  </si>
  <si>
    <t>step418</t>
  </si>
  <si>
    <t>step419</t>
  </si>
  <si>
    <t>step41</t>
  </si>
  <si>
    <t>step420</t>
  </si>
  <si>
    <t>step421</t>
  </si>
  <si>
    <t>step422</t>
  </si>
  <si>
    <t>step423</t>
  </si>
  <si>
    <t>step424</t>
  </si>
  <si>
    <t>step1208</t>
  </si>
  <si>
    <t>step425</t>
  </si>
  <si>
    <t>step426</t>
  </si>
  <si>
    <t>step427</t>
  </si>
  <si>
    <t>step428</t>
  </si>
  <si>
    <t>step429</t>
  </si>
  <si>
    <t>step42</t>
  </si>
  <si>
    <t>step430</t>
  </si>
  <si>
    <t>step431</t>
  </si>
  <si>
    <t>step432</t>
  </si>
  <si>
    <t>step433</t>
  </si>
  <si>
    <t>step434</t>
  </si>
  <si>
    <t>step1209</t>
  </si>
  <si>
    <t>step435</t>
  </si>
  <si>
    <t>step120</t>
  </si>
  <si>
    <t>step436</t>
  </si>
  <si>
    <t>step437</t>
  </si>
  <si>
    <t>step438</t>
  </si>
  <si>
    <t>step439</t>
  </si>
  <si>
    <t>step43</t>
  </si>
  <si>
    <t>step440</t>
  </si>
  <si>
    <t>step1020</t>
  </si>
  <si>
    <t>step441</t>
  </si>
  <si>
    <t>step442</t>
  </si>
  <si>
    <t>step443</t>
  </si>
  <si>
    <t>step444</t>
  </si>
  <si>
    <t>step445</t>
  </si>
  <si>
    <t>step1210</t>
  </si>
  <si>
    <t>step446</t>
  </si>
  <si>
    <t>step447</t>
  </si>
  <si>
    <t>step448</t>
  </si>
  <si>
    <t>step449</t>
  </si>
  <si>
    <t>step44</t>
  </si>
  <si>
    <t>step450</t>
  </si>
  <si>
    <t>step451</t>
  </si>
  <si>
    <t>step452</t>
  </si>
  <si>
    <t>step453</t>
  </si>
  <si>
    <t>step454</t>
  </si>
  <si>
    <t>step455</t>
  </si>
  <si>
    <t>step1211</t>
  </si>
  <si>
    <t>step456</t>
  </si>
  <si>
    <t>step457</t>
  </si>
  <si>
    <t>step458</t>
  </si>
  <si>
    <t>step459</t>
  </si>
  <si>
    <t>step45</t>
  </si>
  <si>
    <t>step460</t>
  </si>
  <si>
    <t>step461</t>
  </si>
  <si>
    <t>step462</t>
  </si>
  <si>
    <t>step463</t>
  </si>
  <si>
    <t>step464</t>
  </si>
  <si>
    <t>step465</t>
  </si>
  <si>
    <t>step1212</t>
  </si>
  <si>
    <t>step466</t>
  </si>
  <si>
    <t>step467</t>
  </si>
  <si>
    <t>step468</t>
  </si>
  <si>
    <t>step469</t>
  </si>
  <si>
    <t>step46</t>
  </si>
  <si>
    <t>step470</t>
  </si>
  <si>
    <t>step471</t>
  </si>
  <si>
    <t>step472</t>
  </si>
  <si>
    <t>step473</t>
  </si>
  <si>
    <t>step474</t>
  </si>
  <si>
    <t>step475</t>
  </si>
  <si>
    <t>step1213</t>
  </si>
  <si>
    <t>step476</t>
  </si>
  <si>
    <t>step477</t>
  </si>
  <si>
    <t>step478</t>
  </si>
  <si>
    <t>step479</t>
  </si>
  <si>
    <t>step47</t>
  </si>
  <si>
    <t>step480</t>
  </si>
  <si>
    <t>step481</t>
  </si>
  <si>
    <t>step482</t>
  </si>
  <si>
    <t>step483</t>
  </si>
  <si>
    <t>step484</t>
  </si>
  <si>
    <t>step485</t>
  </si>
  <si>
    <t>step1214</t>
  </si>
  <si>
    <t>step486</t>
  </si>
  <si>
    <t>step487</t>
  </si>
  <si>
    <t>step488</t>
  </si>
  <si>
    <t>step489</t>
  </si>
  <si>
    <t>step48</t>
  </si>
  <si>
    <t>step490</t>
  </si>
  <si>
    <t>step491</t>
  </si>
  <si>
    <t>step492</t>
  </si>
  <si>
    <t>step493</t>
  </si>
  <si>
    <t>step494</t>
  </si>
  <si>
    <t>step495</t>
  </si>
  <si>
    <t>step1215</t>
  </si>
  <si>
    <t>step496</t>
  </si>
  <si>
    <t>step497</t>
  </si>
  <si>
    <t>step498</t>
  </si>
  <si>
    <t>step499</t>
  </si>
  <si>
    <t>step49</t>
  </si>
  <si>
    <t>step4</t>
  </si>
  <si>
    <t>step500</t>
  </si>
  <si>
    <t>step501</t>
  </si>
  <si>
    <t>step502</t>
  </si>
  <si>
    <t>step503</t>
  </si>
  <si>
    <t>step504</t>
  </si>
  <si>
    <t>step1216</t>
  </si>
  <si>
    <t>step505</t>
  </si>
  <si>
    <t>step506</t>
  </si>
  <si>
    <t>step507</t>
  </si>
  <si>
    <t>step508</t>
  </si>
  <si>
    <t>step509</t>
  </si>
  <si>
    <t>step50</t>
  </si>
  <si>
    <t>step510</t>
  </si>
  <si>
    <t>step511</t>
  </si>
  <si>
    <t>step512</t>
  </si>
  <si>
    <t>step513</t>
  </si>
  <si>
    <t>step514</t>
  </si>
  <si>
    <t>step1217</t>
  </si>
  <si>
    <t>step515</t>
  </si>
  <si>
    <t>step516</t>
  </si>
  <si>
    <t>step517</t>
  </si>
  <si>
    <t>step518</t>
  </si>
  <si>
    <t>step519</t>
  </si>
  <si>
    <t>step51</t>
  </si>
  <si>
    <t>step520</t>
  </si>
  <si>
    <t>step521</t>
  </si>
  <si>
    <t>step522</t>
  </si>
  <si>
    <t>step523</t>
  </si>
  <si>
    <t>step524</t>
  </si>
  <si>
    <t>step1218</t>
  </si>
  <si>
    <t>step525</t>
  </si>
  <si>
    <t>step526</t>
  </si>
  <si>
    <t>step527</t>
  </si>
  <si>
    <t>step528</t>
  </si>
  <si>
    <t>step529</t>
  </si>
  <si>
    <t>step52</t>
  </si>
  <si>
    <t>step530</t>
  </si>
  <si>
    <t>step531</t>
  </si>
  <si>
    <t>step532</t>
  </si>
  <si>
    <t>step533</t>
  </si>
  <si>
    <t>step534</t>
  </si>
  <si>
    <t>step1219</t>
  </si>
  <si>
    <t>step535</t>
  </si>
  <si>
    <t>step121</t>
  </si>
  <si>
    <t>step536</t>
  </si>
  <si>
    <t>step537</t>
  </si>
  <si>
    <t>step538</t>
  </si>
  <si>
    <t>step539</t>
  </si>
  <si>
    <t>step53</t>
  </si>
  <si>
    <t>step1021</t>
  </si>
  <si>
    <t>step540</t>
  </si>
  <si>
    <t>step541</t>
  </si>
  <si>
    <t>step542</t>
  </si>
  <si>
    <t>step543</t>
  </si>
  <si>
    <t>step544</t>
  </si>
  <si>
    <t>step545</t>
  </si>
  <si>
    <t>step1220</t>
  </si>
  <si>
    <t>step546</t>
  </si>
  <si>
    <t>step547</t>
  </si>
  <si>
    <t>step548</t>
  </si>
  <si>
    <t>step549</t>
  </si>
  <si>
    <t>step54</t>
  </si>
  <si>
    <t>step550</t>
  </si>
  <si>
    <t>step551</t>
  </si>
  <si>
    <t>step552</t>
  </si>
  <si>
    <t>step553</t>
  </si>
  <si>
    <t>step554</t>
  </si>
  <si>
    <t>step555</t>
  </si>
  <si>
    <t>step1221</t>
  </si>
  <si>
    <t>step556</t>
  </si>
  <si>
    <t>step557</t>
  </si>
  <si>
    <t>step558</t>
  </si>
  <si>
    <t>step559</t>
  </si>
  <si>
    <t>step55</t>
  </si>
  <si>
    <t>step560</t>
  </si>
  <si>
    <t>step561</t>
  </si>
  <si>
    <t>step562</t>
  </si>
  <si>
    <t>step563</t>
  </si>
  <si>
    <t>step564</t>
  </si>
  <si>
    <t>step565</t>
  </si>
  <si>
    <t>step1222</t>
  </si>
  <si>
    <t>step566</t>
  </si>
  <si>
    <t>step567</t>
  </si>
  <si>
    <t>step568</t>
  </si>
  <si>
    <t>step569</t>
  </si>
  <si>
    <t>step56</t>
  </si>
  <si>
    <t>step570</t>
  </si>
  <si>
    <t>step571</t>
  </si>
  <si>
    <t>step572</t>
  </si>
  <si>
    <t>step573</t>
  </si>
  <si>
    <t>step574</t>
  </si>
  <si>
    <t>step575</t>
  </si>
  <si>
    <t>step1223</t>
  </si>
  <si>
    <t>step576</t>
  </si>
  <si>
    <t>step577</t>
  </si>
  <si>
    <t>step578</t>
  </si>
  <si>
    <t>step579</t>
  </si>
  <si>
    <t>step57</t>
  </si>
  <si>
    <t>step580</t>
  </si>
  <si>
    <t>step581</t>
  </si>
  <si>
    <t>step582</t>
  </si>
  <si>
    <t>step583</t>
  </si>
  <si>
    <t>step584</t>
  </si>
  <si>
    <t>step585</t>
  </si>
  <si>
    <t>step1224</t>
  </si>
  <si>
    <t>step586</t>
  </si>
  <si>
    <t>step587</t>
  </si>
  <si>
    <t>step588</t>
  </si>
  <si>
    <t>step589</t>
  </si>
  <si>
    <t>step58</t>
  </si>
  <si>
    <t>step590</t>
  </si>
  <si>
    <t>step591</t>
  </si>
  <si>
    <t>step592</t>
  </si>
  <si>
    <t>step593</t>
  </si>
  <si>
    <t>step594</t>
  </si>
  <si>
    <t>step1225</t>
  </si>
  <si>
    <t>step595</t>
  </si>
  <si>
    <t>step596</t>
  </si>
  <si>
    <t>step597</t>
  </si>
  <si>
    <t>step598</t>
  </si>
  <si>
    <t>step599</t>
  </si>
  <si>
    <t>step59</t>
  </si>
  <si>
    <t>step5</t>
  </si>
  <si>
    <t>step600</t>
  </si>
  <si>
    <t>step601</t>
  </si>
  <si>
    <t>step602</t>
  </si>
  <si>
    <t>step603</t>
  </si>
  <si>
    <t>step604</t>
  </si>
  <si>
    <t>step1226</t>
  </si>
  <si>
    <t>step605</t>
  </si>
  <si>
    <t>step606</t>
  </si>
  <si>
    <t>step607</t>
  </si>
  <si>
    <t>step608</t>
  </si>
  <si>
    <t>step609</t>
  </si>
  <si>
    <t>step60</t>
  </si>
  <si>
    <t>step610</t>
  </si>
  <si>
    <t>step611</t>
  </si>
  <si>
    <t>step612</t>
  </si>
  <si>
    <t>step613</t>
  </si>
  <si>
    <t>step614</t>
  </si>
  <si>
    <t>step1227</t>
  </si>
  <si>
    <t>step615</t>
  </si>
  <si>
    <t>step616</t>
  </si>
  <si>
    <t>step617</t>
  </si>
  <si>
    <t>step618</t>
  </si>
  <si>
    <t>step619</t>
  </si>
  <si>
    <t>step61</t>
  </si>
  <si>
    <t>step620</t>
  </si>
  <si>
    <t>step621</t>
  </si>
  <si>
    <t>step622</t>
  </si>
  <si>
    <t>step623</t>
  </si>
  <si>
    <t>step624</t>
  </si>
  <si>
    <t>step1228</t>
  </si>
  <si>
    <t>step625</t>
  </si>
  <si>
    <t>step626</t>
  </si>
  <si>
    <t>step627</t>
  </si>
  <si>
    <t>step628</t>
  </si>
  <si>
    <t>step629</t>
  </si>
  <si>
    <t>step62</t>
  </si>
  <si>
    <t>step630</t>
  </si>
  <si>
    <t>step631</t>
  </si>
  <si>
    <t>step632</t>
  </si>
  <si>
    <t>step633</t>
  </si>
  <si>
    <t>step634</t>
  </si>
  <si>
    <t>step1229</t>
  </si>
  <si>
    <t>step635</t>
  </si>
  <si>
    <t>step122</t>
  </si>
  <si>
    <t>step636</t>
  </si>
  <si>
    <t>step637</t>
  </si>
  <si>
    <t>step638</t>
  </si>
  <si>
    <t>step639</t>
  </si>
  <si>
    <t>step1022</t>
  </si>
  <si>
    <t>step63</t>
  </si>
  <si>
    <t>step640</t>
  </si>
  <si>
    <t>step641</t>
  </si>
  <si>
    <t>step642</t>
  </si>
  <si>
    <t>step643</t>
  </si>
  <si>
    <t>step644</t>
  </si>
  <si>
    <t>step645</t>
  </si>
  <si>
    <t>step1230</t>
  </si>
  <si>
    <t>step646</t>
  </si>
  <si>
    <t>step647</t>
  </si>
  <si>
    <t>step648</t>
  </si>
  <si>
    <t>step649</t>
  </si>
  <si>
    <t>step64</t>
  </si>
  <si>
    <t>step650</t>
  </si>
  <si>
    <t>step651</t>
  </si>
  <si>
    <t>step652</t>
  </si>
  <si>
    <t>step653</t>
  </si>
  <si>
    <t>step654</t>
  </si>
  <si>
    <t>step655</t>
  </si>
  <si>
    <t>step1231</t>
  </si>
  <si>
    <t>step656</t>
  </si>
  <si>
    <t>step657</t>
  </si>
  <si>
    <t>step658</t>
  </si>
  <si>
    <t>step659</t>
  </si>
  <si>
    <t>step65</t>
  </si>
  <si>
    <t>step660</t>
  </si>
  <si>
    <t>step661</t>
  </si>
  <si>
    <t>step662</t>
  </si>
  <si>
    <t>step663</t>
  </si>
  <si>
    <t>step664</t>
  </si>
  <si>
    <t>step665</t>
  </si>
  <si>
    <t>step1232</t>
  </si>
  <si>
    <t>step666</t>
  </si>
  <si>
    <t>step667</t>
  </si>
  <si>
    <t>step668</t>
  </si>
  <si>
    <t>step669</t>
  </si>
  <si>
    <t>step66</t>
  </si>
  <si>
    <t>step670</t>
  </si>
  <si>
    <t>step671</t>
  </si>
  <si>
    <t>step672</t>
  </si>
  <si>
    <t>step673</t>
  </si>
  <si>
    <t>step674</t>
  </si>
  <si>
    <t>step675</t>
  </si>
  <si>
    <t>step1233</t>
  </si>
  <si>
    <t>step676</t>
  </si>
  <si>
    <t>step677</t>
  </si>
  <si>
    <t>step678</t>
  </si>
  <si>
    <t>step679</t>
  </si>
  <si>
    <t>step67</t>
  </si>
  <si>
    <t>step680</t>
  </si>
  <si>
    <t>step681</t>
  </si>
  <si>
    <t>step682</t>
  </si>
  <si>
    <t>step683</t>
  </si>
  <si>
    <t>step684</t>
  </si>
  <si>
    <t>step1234</t>
  </si>
  <si>
    <t>step685</t>
  </si>
  <si>
    <t>step686</t>
  </si>
  <si>
    <t>step687</t>
  </si>
  <si>
    <t>step688</t>
  </si>
  <si>
    <t>step689</t>
  </si>
  <si>
    <t>step68</t>
  </si>
  <si>
    <t>step690</t>
  </si>
  <si>
    <t>step691</t>
  </si>
  <si>
    <t>step692</t>
  </si>
  <si>
    <t>step693</t>
  </si>
  <si>
    <t>step694</t>
  </si>
  <si>
    <t>step1235</t>
  </si>
  <si>
    <t>step695</t>
  </si>
  <si>
    <t>step696</t>
  </si>
  <si>
    <t>step697</t>
  </si>
  <si>
    <t>step698</t>
  </si>
  <si>
    <t>step699</t>
  </si>
  <si>
    <t>step69</t>
  </si>
  <si>
    <t>step6</t>
  </si>
  <si>
    <t>step700</t>
  </si>
  <si>
    <t>step701</t>
  </si>
  <si>
    <t>step702</t>
  </si>
  <si>
    <t>step703</t>
  </si>
  <si>
    <t>step704</t>
  </si>
  <si>
    <t>step1236</t>
  </si>
  <si>
    <t>step705</t>
  </si>
  <si>
    <t>step706</t>
  </si>
  <si>
    <t>step707</t>
  </si>
  <si>
    <t>step708</t>
  </si>
  <si>
    <t>step709</t>
  </si>
  <si>
    <t>step70</t>
  </si>
  <si>
    <t>step710</t>
  </si>
  <si>
    <t>step711</t>
  </si>
  <si>
    <t>step712</t>
  </si>
  <si>
    <t>step713</t>
  </si>
  <si>
    <t>step714</t>
  </si>
  <si>
    <t>step1237</t>
  </si>
  <si>
    <t>step715</t>
  </si>
  <si>
    <t>step716</t>
  </si>
  <si>
    <t>step717</t>
  </si>
  <si>
    <t>step718</t>
  </si>
  <si>
    <t>step719</t>
  </si>
  <si>
    <t>step71</t>
  </si>
  <si>
    <t>step720</t>
  </si>
  <si>
    <t>step721</t>
  </si>
  <si>
    <t>step722</t>
  </si>
  <si>
    <t>step723</t>
  </si>
  <si>
    <t>step724</t>
  </si>
  <si>
    <t>step1238</t>
  </si>
  <si>
    <t>step725</t>
  </si>
  <si>
    <t>step726</t>
  </si>
  <si>
    <t>step727</t>
  </si>
  <si>
    <t>step728</t>
  </si>
  <si>
    <t>step729</t>
  </si>
  <si>
    <t>step72</t>
  </si>
  <si>
    <t>step730</t>
  </si>
  <si>
    <t>step731</t>
  </si>
  <si>
    <t>step732</t>
  </si>
  <si>
    <t>step733</t>
  </si>
  <si>
    <t>step734</t>
  </si>
  <si>
    <t>step1239</t>
  </si>
  <si>
    <t>step735</t>
  </si>
  <si>
    <t>step123</t>
  </si>
  <si>
    <t>step736</t>
  </si>
  <si>
    <t>step737</t>
  </si>
  <si>
    <t>step738</t>
  </si>
  <si>
    <t>step1023</t>
  </si>
  <si>
    <t>step739</t>
  </si>
  <si>
    <t>step73</t>
  </si>
  <si>
    <t>step740</t>
  </si>
  <si>
    <t>step741</t>
  </si>
  <si>
    <t>step742</t>
  </si>
  <si>
    <t>step743</t>
  </si>
  <si>
    <t>step744</t>
  </si>
  <si>
    <t>step745</t>
  </si>
  <si>
    <t>step1240</t>
  </si>
  <si>
    <t>step746</t>
  </si>
  <si>
    <t>step747</t>
  </si>
  <si>
    <t>step748</t>
  </si>
  <si>
    <t>step749</t>
  </si>
  <si>
    <t>step74</t>
  </si>
  <si>
    <t>step750</t>
  </si>
  <si>
    <t>step751</t>
  </si>
  <si>
    <t>step752</t>
  </si>
  <si>
    <t>step753</t>
  </si>
  <si>
    <t>step754</t>
  </si>
  <si>
    <t>step755</t>
  </si>
  <si>
    <t>step1241</t>
  </si>
  <si>
    <t>step756</t>
  </si>
  <si>
    <t>step757</t>
  </si>
  <si>
    <t>step758</t>
  </si>
  <si>
    <t>step759</t>
  </si>
  <si>
    <t>step75</t>
  </si>
  <si>
    <t>step760</t>
  </si>
  <si>
    <t>step761</t>
  </si>
  <si>
    <t>step762</t>
  </si>
  <si>
    <t>step763</t>
  </si>
  <si>
    <t>step764</t>
  </si>
  <si>
    <t>step765</t>
  </si>
  <si>
    <t>step1242</t>
  </si>
  <si>
    <t>step766</t>
  </si>
  <si>
    <t>step767</t>
  </si>
  <si>
    <t>step768</t>
  </si>
  <si>
    <t>step769</t>
  </si>
  <si>
    <t>step76</t>
  </si>
  <si>
    <t>step770</t>
  </si>
  <si>
    <t>step771</t>
  </si>
  <si>
    <t>step772</t>
  </si>
  <si>
    <t>step773</t>
  </si>
  <si>
    <t>step774</t>
  </si>
  <si>
    <t>step1243</t>
  </si>
  <si>
    <t>step775</t>
  </si>
  <si>
    <t>step776</t>
  </si>
  <si>
    <t>step777</t>
  </si>
  <si>
    <t>step778</t>
  </si>
  <si>
    <t>step779</t>
  </si>
  <si>
    <t>step77</t>
  </si>
  <si>
    <t>step780</t>
  </si>
  <si>
    <t>step781</t>
  </si>
  <si>
    <t>step782</t>
  </si>
  <si>
    <t>step783</t>
  </si>
  <si>
    <t>step784</t>
  </si>
  <si>
    <t>step1244</t>
  </si>
  <si>
    <t>step785</t>
  </si>
  <si>
    <t>step786</t>
  </si>
  <si>
    <t>step787</t>
  </si>
  <si>
    <t>step788</t>
  </si>
  <si>
    <t>step789</t>
  </si>
  <si>
    <t>step78</t>
  </si>
  <si>
    <t>step790</t>
  </si>
  <si>
    <t>step791</t>
  </si>
  <si>
    <t>step792</t>
  </si>
  <si>
    <t>step793</t>
  </si>
  <si>
    <t>step794</t>
  </si>
  <si>
    <t>step1245</t>
  </si>
  <si>
    <t>step795</t>
  </si>
  <si>
    <t>step796</t>
  </si>
  <si>
    <t>step797</t>
  </si>
  <si>
    <t>step798</t>
  </si>
  <si>
    <t>step799</t>
  </si>
  <si>
    <t>step79</t>
  </si>
  <si>
    <t>step7</t>
  </si>
  <si>
    <t>step800</t>
  </si>
  <si>
    <t>step801</t>
  </si>
  <si>
    <t>step802</t>
  </si>
  <si>
    <t>step803</t>
  </si>
  <si>
    <t>step804</t>
  </si>
  <si>
    <t>step1246</t>
  </si>
  <si>
    <t>step805</t>
  </si>
  <si>
    <t>step806</t>
  </si>
  <si>
    <t>step807</t>
  </si>
  <si>
    <t>step808</t>
  </si>
  <si>
    <t>step809</t>
  </si>
  <si>
    <t>step80</t>
  </si>
  <si>
    <t>step810</t>
  </si>
  <si>
    <t>step811</t>
  </si>
  <si>
    <t>step812</t>
  </si>
  <si>
    <t>step813</t>
  </si>
  <si>
    <t>step814</t>
  </si>
  <si>
    <t>step1247</t>
  </si>
  <si>
    <t>step815</t>
  </si>
  <si>
    <t>step816</t>
  </si>
  <si>
    <t>step817</t>
  </si>
  <si>
    <t>step818</t>
  </si>
  <si>
    <t>step819</t>
  </si>
  <si>
    <t>step81</t>
  </si>
  <si>
    <t>step820</t>
  </si>
  <si>
    <t>step821</t>
  </si>
  <si>
    <t>step822</t>
  </si>
  <si>
    <t>step823</t>
  </si>
  <si>
    <t>step824</t>
  </si>
  <si>
    <t>step1248</t>
  </si>
  <si>
    <t>step825</t>
  </si>
  <si>
    <t>step826</t>
  </si>
  <si>
    <t>step827</t>
  </si>
  <si>
    <t>step828</t>
  </si>
  <si>
    <t>step829</t>
  </si>
  <si>
    <t>step82</t>
  </si>
  <si>
    <t>step830</t>
  </si>
  <si>
    <t>step831</t>
  </si>
  <si>
    <t>step832</t>
  </si>
  <si>
    <t>step833</t>
  </si>
  <si>
    <t>step834</t>
  </si>
  <si>
    <t>step1249</t>
  </si>
  <si>
    <t>step835</t>
  </si>
  <si>
    <t>step124</t>
  </si>
  <si>
    <t>step836</t>
  </si>
  <si>
    <t>step837</t>
  </si>
  <si>
    <t>step1024</t>
  </si>
  <si>
    <t>step838</t>
  </si>
  <si>
    <t>step839</t>
  </si>
  <si>
    <t>step83</t>
  </si>
  <si>
    <t>step840</t>
  </si>
  <si>
    <t>step841</t>
  </si>
  <si>
    <t>step842</t>
  </si>
  <si>
    <t>step843</t>
  </si>
  <si>
    <t>step844</t>
  </si>
  <si>
    <t>step845</t>
  </si>
  <si>
    <t>step1250</t>
  </si>
  <si>
    <t>step846</t>
  </si>
  <si>
    <t>step847</t>
  </si>
  <si>
    <t>step848</t>
  </si>
  <si>
    <t>step849</t>
  </si>
  <si>
    <t>step84</t>
  </si>
  <si>
    <t>step850</t>
  </si>
  <si>
    <t>step851</t>
  </si>
  <si>
    <t>step852</t>
  </si>
  <si>
    <t>step853</t>
  </si>
  <si>
    <t>step854</t>
  </si>
  <si>
    <t>step855</t>
  </si>
  <si>
    <t>step1251</t>
  </si>
  <si>
    <t>step856</t>
  </si>
  <si>
    <t>step857</t>
  </si>
  <si>
    <t>step858</t>
  </si>
  <si>
    <t>step859</t>
  </si>
  <si>
    <t>step85</t>
  </si>
  <si>
    <t>step860</t>
  </si>
  <si>
    <t>step861</t>
  </si>
  <si>
    <t>step862</t>
  </si>
  <si>
    <t>step863</t>
  </si>
  <si>
    <t>step864</t>
  </si>
  <si>
    <t>step1252</t>
  </si>
  <si>
    <t>step865</t>
  </si>
  <si>
    <t>step866</t>
  </si>
  <si>
    <t>step867</t>
  </si>
  <si>
    <t>step868</t>
  </si>
  <si>
    <t>step869</t>
  </si>
  <si>
    <t>step86</t>
  </si>
  <si>
    <t>step870</t>
  </si>
  <si>
    <t>step871</t>
  </si>
  <si>
    <t>step872</t>
  </si>
  <si>
    <t>step873</t>
  </si>
  <si>
    <t>step874</t>
  </si>
  <si>
    <t>step1253</t>
  </si>
  <si>
    <t>step875</t>
  </si>
  <si>
    <t>step876</t>
  </si>
  <si>
    <t>step877</t>
  </si>
  <si>
    <t>step878</t>
  </si>
  <si>
    <t>step879</t>
  </si>
  <si>
    <t>step87</t>
  </si>
  <si>
    <t>step880</t>
  </si>
  <si>
    <t>step881</t>
  </si>
  <si>
    <t>step882</t>
  </si>
  <si>
    <t>step883</t>
  </si>
  <si>
    <t>step884</t>
  </si>
  <si>
    <t>step1254</t>
  </si>
  <si>
    <t>step885</t>
  </si>
  <si>
    <t>step886</t>
  </si>
  <si>
    <t>step887</t>
  </si>
  <si>
    <t>step888</t>
  </si>
  <si>
    <t>step889</t>
  </si>
  <si>
    <t>step88</t>
  </si>
  <si>
    <t>step890</t>
  </si>
  <si>
    <t>step891</t>
  </si>
  <si>
    <t>step892</t>
  </si>
  <si>
    <t>step893</t>
  </si>
  <si>
    <t>step894</t>
  </si>
  <si>
    <t>step1255</t>
  </si>
  <si>
    <t>step895</t>
  </si>
  <si>
    <t>step896</t>
  </si>
  <si>
    <t>step897</t>
  </si>
  <si>
    <t>step898</t>
  </si>
  <si>
    <t>step899</t>
  </si>
  <si>
    <t>step89</t>
  </si>
  <si>
    <t>step8</t>
  </si>
  <si>
    <t>step900</t>
  </si>
  <si>
    <t>step901</t>
  </si>
  <si>
    <t>step902</t>
  </si>
  <si>
    <t>step903</t>
  </si>
  <si>
    <t>step904</t>
  </si>
  <si>
    <t>step1256</t>
  </si>
  <si>
    <t>step905</t>
  </si>
  <si>
    <t>step906</t>
  </si>
  <si>
    <t>step907</t>
  </si>
  <si>
    <t>step908</t>
  </si>
  <si>
    <t>step909</t>
  </si>
  <si>
    <t>step90</t>
  </si>
  <si>
    <t>step910</t>
  </si>
  <si>
    <t>step911</t>
  </si>
  <si>
    <t>step912</t>
  </si>
  <si>
    <t>step913</t>
  </si>
  <si>
    <t>step914</t>
  </si>
  <si>
    <t>step1257</t>
  </si>
  <si>
    <t>step915</t>
  </si>
  <si>
    <t>step916</t>
  </si>
  <si>
    <t>step917</t>
  </si>
  <si>
    <t>step918</t>
  </si>
  <si>
    <t>step919</t>
  </si>
  <si>
    <t>step91</t>
  </si>
  <si>
    <t>step920</t>
  </si>
  <si>
    <t>step921</t>
  </si>
  <si>
    <t>step922</t>
  </si>
  <si>
    <t>step923</t>
  </si>
  <si>
    <t>step924</t>
  </si>
  <si>
    <t>step1258</t>
  </si>
  <si>
    <t>step925</t>
  </si>
  <si>
    <t>step926</t>
  </si>
  <si>
    <t>step927</t>
  </si>
  <si>
    <t>step928</t>
  </si>
  <si>
    <t>step929</t>
  </si>
  <si>
    <t>step92</t>
  </si>
  <si>
    <t>step930</t>
  </si>
  <si>
    <t>step931</t>
  </si>
  <si>
    <t>step932</t>
  </si>
  <si>
    <t>step933</t>
  </si>
  <si>
    <t>step934</t>
  </si>
  <si>
    <t>step1259</t>
  </si>
  <si>
    <t>step935</t>
  </si>
  <si>
    <t>step125</t>
  </si>
  <si>
    <t>step936</t>
  </si>
  <si>
    <t>step1025</t>
  </si>
  <si>
    <t>step937</t>
  </si>
  <si>
    <t>step938</t>
  </si>
  <si>
    <t>step939</t>
  </si>
  <si>
    <t>step93</t>
  </si>
  <si>
    <t>step940</t>
  </si>
  <si>
    <t>step941</t>
  </si>
  <si>
    <t>step942</t>
  </si>
  <si>
    <t>step943</t>
  </si>
  <si>
    <t>step944</t>
  </si>
  <si>
    <t>step945</t>
  </si>
  <si>
    <t>step1260</t>
  </si>
  <si>
    <t>step946</t>
  </si>
  <si>
    <t>step947</t>
  </si>
  <si>
    <t>step948</t>
  </si>
  <si>
    <t>step949</t>
  </si>
  <si>
    <t>step94</t>
  </si>
  <si>
    <t>step950</t>
  </si>
  <si>
    <t>step951</t>
  </si>
  <si>
    <t>step952</t>
  </si>
  <si>
    <t>step953</t>
  </si>
  <si>
    <t>step954</t>
  </si>
  <si>
    <t>step1261</t>
  </si>
  <si>
    <t>step955</t>
  </si>
  <si>
    <t>step956</t>
  </si>
  <si>
    <t>step957</t>
  </si>
  <si>
    <t>step958</t>
  </si>
  <si>
    <t>step959</t>
  </si>
  <si>
    <t>step95</t>
  </si>
  <si>
    <t>step960</t>
  </si>
  <si>
    <t>step961</t>
  </si>
  <si>
    <t>step962</t>
  </si>
  <si>
    <t>step963</t>
  </si>
  <si>
    <t>step964</t>
  </si>
  <si>
    <t>step1262</t>
  </si>
  <si>
    <t>step965</t>
  </si>
  <si>
    <t>step966</t>
  </si>
  <si>
    <t>step967</t>
  </si>
  <si>
    <t>step968</t>
  </si>
  <si>
    <t>step969</t>
  </si>
  <si>
    <t>step96</t>
  </si>
  <si>
    <t>step970</t>
  </si>
  <si>
    <t>step971</t>
  </si>
  <si>
    <t>step972</t>
  </si>
  <si>
    <t>step973</t>
  </si>
  <si>
    <t>step974</t>
  </si>
  <si>
    <t>step1263</t>
  </si>
  <si>
    <t>step975</t>
  </si>
  <si>
    <t>step976</t>
  </si>
  <si>
    <t>step977</t>
  </si>
  <si>
    <t>step978</t>
  </si>
  <si>
    <t>step979</t>
  </si>
  <si>
    <t>step97</t>
  </si>
  <si>
    <t>step980</t>
  </si>
  <si>
    <t>step981</t>
  </si>
  <si>
    <t>step982</t>
  </si>
  <si>
    <t>step983</t>
  </si>
  <si>
    <t>step984</t>
  </si>
  <si>
    <t>step1264</t>
  </si>
  <si>
    <t>step985</t>
  </si>
  <si>
    <t>step986</t>
  </si>
  <si>
    <t>step987</t>
  </si>
  <si>
    <t>step988</t>
  </si>
  <si>
    <t>step989</t>
  </si>
  <si>
    <t>step98</t>
  </si>
  <si>
    <t>step990</t>
  </si>
  <si>
    <t>step991</t>
  </si>
  <si>
    <t>step992</t>
  </si>
  <si>
    <t>step993</t>
  </si>
  <si>
    <t>step994</t>
  </si>
  <si>
    <t>step1265</t>
  </si>
  <si>
    <t>step995</t>
  </si>
  <si>
    <t>step996</t>
  </si>
  <si>
    <t>step997</t>
  </si>
  <si>
    <t>step998</t>
  </si>
  <si>
    <t>step999</t>
  </si>
  <si>
    <t>step99</t>
  </si>
  <si>
    <t>step9</t>
  </si>
  <si>
    <t>step1266</t>
  </si>
  <si>
    <t>step1267</t>
  </si>
  <si>
    <t>step1268</t>
  </si>
  <si>
    <t>step1269</t>
  </si>
  <si>
    <t>step126</t>
  </si>
  <si>
    <t>step1026</t>
  </si>
  <si>
    <t>step1270</t>
  </si>
  <si>
    <t>step1271</t>
  </si>
  <si>
    <t>step1272</t>
  </si>
  <si>
    <t>step1273</t>
  </si>
  <si>
    <t>step1274</t>
  </si>
  <si>
    <t>step1275</t>
  </si>
  <si>
    <t>step1276</t>
  </si>
  <si>
    <t>step1277</t>
  </si>
  <si>
    <t>step1278</t>
  </si>
  <si>
    <t>step1279</t>
  </si>
  <si>
    <t>step1027</t>
  </si>
  <si>
    <t>step127</t>
  </si>
  <si>
    <t>step1280</t>
  </si>
  <si>
    <t>step1281</t>
  </si>
  <si>
    <t>step1282</t>
  </si>
  <si>
    <t>step1283</t>
  </si>
  <si>
    <t>step1284</t>
  </si>
  <si>
    <t>step1285</t>
  </si>
  <si>
    <t>step1286</t>
  </si>
  <si>
    <t>step1287</t>
  </si>
  <si>
    <t>step1288</t>
  </si>
  <si>
    <t>step1028</t>
  </si>
  <si>
    <t>step1289</t>
  </si>
  <si>
    <t>step128</t>
  </si>
  <si>
    <t>step1290</t>
  </si>
  <si>
    <t>step1291</t>
  </si>
  <si>
    <t>step1292</t>
  </si>
  <si>
    <t>step1293</t>
  </si>
  <si>
    <t>step1294</t>
  </si>
  <si>
    <t>step1295</t>
  </si>
  <si>
    <t>step1296</t>
  </si>
  <si>
    <t>step1297</t>
  </si>
  <si>
    <t>step1298</t>
  </si>
  <si>
    <t>step1029</t>
  </si>
  <si>
    <t>step1299</t>
  </si>
  <si>
    <t>step129</t>
  </si>
  <si>
    <t>step12</t>
  </si>
  <si>
    <t>step102</t>
  </si>
  <si>
    <t>step1300</t>
  </si>
  <si>
    <t>step1301</t>
  </si>
  <si>
    <t>step1302</t>
  </si>
  <si>
    <t>step1303</t>
  </si>
  <si>
    <t>step1304</t>
  </si>
  <si>
    <t>step1305</t>
  </si>
  <si>
    <t>step1002</t>
  </si>
  <si>
    <t>step1306</t>
  </si>
  <si>
    <t>step1307</t>
  </si>
  <si>
    <t>step1308</t>
  </si>
  <si>
    <t>step1309</t>
  </si>
  <si>
    <t>step130</t>
  </si>
  <si>
    <t>step1030</t>
  </si>
  <si>
    <t>step1310</t>
  </si>
  <si>
    <t>step1311</t>
  </si>
  <si>
    <t>step1312</t>
  </si>
  <si>
    <t>step1313</t>
  </si>
  <si>
    <t>step1314</t>
  </si>
  <si>
    <t>step1315</t>
  </si>
  <si>
    <t>step1316</t>
  </si>
  <si>
    <t>step1317</t>
  </si>
  <si>
    <t>step1318</t>
  </si>
  <si>
    <t>step1319</t>
  </si>
  <si>
    <t>step131</t>
  </si>
  <si>
    <t>step1031</t>
  </si>
  <si>
    <t>step1320</t>
  </si>
  <si>
    <t>step1321</t>
  </si>
  <si>
    <t>step1322</t>
  </si>
  <si>
    <t>step1323</t>
  </si>
  <si>
    <t>step1324</t>
  </si>
  <si>
    <t>step1325</t>
  </si>
  <si>
    <t>step1326</t>
  </si>
  <si>
    <t>step1327</t>
  </si>
  <si>
    <t>step1328</t>
  </si>
  <si>
    <t>step1329</t>
  </si>
  <si>
    <t>step132</t>
  </si>
  <si>
    <t>step1032</t>
  </si>
  <si>
    <t>step1330</t>
  </si>
  <si>
    <t>step1331</t>
  </si>
  <si>
    <t>step1332</t>
  </si>
  <si>
    <t>step1333</t>
  </si>
  <si>
    <t>step1334</t>
  </si>
  <si>
    <t>step1335</t>
  </si>
  <si>
    <t>step1336</t>
  </si>
  <si>
    <t>step1337</t>
  </si>
  <si>
    <t>step1338</t>
  </si>
  <si>
    <t>step1339</t>
  </si>
  <si>
    <t>step133</t>
  </si>
  <si>
    <t>step1033</t>
  </si>
  <si>
    <t>step1340</t>
  </si>
  <si>
    <t>step1341</t>
  </si>
  <si>
    <t>step1342</t>
  </si>
  <si>
    <t>step1343</t>
  </si>
  <si>
    <t>step1344</t>
  </si>
  <si>
    <t>step1345</t>
  </si>
  <si>
    <t>step1346</t>
  </si>
  <si>
    <t>step1347</t>
  </si>
  <si>
    <t>step1348</t>
  </si>
  <si>
    <t>step1349</t>
  </si>
  <si>
    <t>step134</t>
  </si>
  <si>
    <t>step1034</t>
  </si>
  <si>
    <t>step1350</t>
  </si>
  <si>
    <t>step1351</t>
  </si>
  <si>
    <t>step1352</t>
  </si>
  <si>
    <t>step1353</t>
  </si>
  <si>
    <t>step1354</t>
  </si>
  <si>
    <t>step1355</t>
  </si>
  <si>
    <t>step1356</t>
  </si>
  <si>
    <t>step1357</t>
  </si>
  <si>
    <t>step1358</t>
  </si>
  <si>
    <t>step1359</t>
  </si>
  <si>
    <t>step135</t>
  </si>
  <si>
    <t>step1035</t>
  </si>
  <si>
    <t>step1360</t>
  </si>
  <si>
    <t>step1361</t>
  </si>
  <si>
    <t>step1362</t>
  </si>
  <si>
    <t>step1363</t>
  </si>
  <si>
    <t>step1364</t>
  </si>
  <si>
    <t>step1365</t>
  </si>
  <si>
    <t>step1366</t>
  </si>
  <si>
    <t>step1367</t>
  </si>
  <si>
    <t>step1368</t>
  </si>
  <si>
    <t>step1369</t>
  </si>
  <si>
    <t>step1036</t>
  </si>
  <si>
    <t>step136</t>
  </si>
  <si>
    <t>step1370</t>
  </si>
  <si>
    <t>step1371</t>
  </si>
  <si>
    <t>step1372</t>
  </si>
  <si>
    <t>step1373</t>
  </si>
  <si>
    <t>step1374</t>
  </si>
  <si>
    <t>step1375</t>
  </si>
  <si>
    <t>step1376</t>
  </si>
  <si>
    <t>step1377</t>
  </si>
  <si>
    <t>step1378</t>
  </si>
  <si>
    <t>step1037</t>
  </si>
  <si>
    <t>step1379</t>
  </si>
  <si>
    <t>step137</t>
  </si>
  <si>
    <t>step1380</t>
  </si>
  <si>
    <t>step1381</t>
  </si>
  <si>
    <t>step1382</t>
  </si>
  <si>
    <t>step1383</t>
  </si>
  <si>
    <t>step1384</t>
  </si>
  <si>
    <t>step1385</t>
  </si>
  <si>
    <t>step1386</t>
  </si>
  <si>
    <t>step1387</t>
  </si>
  <si>
    <t>step1388</t>
  </si>
  <si>
    <t>step1038</t>
  </si>
  <si>
    <t>step1389</t>
  </si>
  <si>
    <t>step138</t>
  </si>
  <si>
    <t>step1390</t>
  </si>
  <si>
    <t>step1391</t>
  </si>
  <si>
    <t>step1392</t>
  </si>
  <si>
    <t>step1393</t>
  </si>
  <si>
    <t>step1394</t>
  </si>
  <si>
    <t>step1395</t>
  </si>
  <si>
    <t>step1396</t>
  </si>
  <si>
    <t>step1397</t>
  </si>
  <si>
    <t>step1398</t>
  </si>
  <si>
    <t>step1039</t>
  </si>
  <si>
    <t>step1399</t>
  </si>
  <si>
    <t>step139</t>
  </si>
  <si>
    <t>step13</t>
  </si>
  <si>
    <t>step103</t>
  </si>
  <si>
    <t>step1400</t>
  </si>
  <si>
    <t>step1401</t>
  </si>
  <si>
    <t>step1402</t>
  </si>
  <si>
    <t>step1403</t>
  </si>
  <si>
    <t>step1404</t>
  </si>
  <si>
    <t>step1003</t>
  </si>
  <si>
    <t>step1405</t>
  </si>
  <si>
    <t>step1406</t>
  </si>
  <si>
    <t>step1407</t>
  </si>
  <si>
    <t>step1408</t>
  </si>
  <si>
    <t>step1409</t>
  </si>
  <si>
    <t>step140</t>
  </si>
  <si>
    <t>step1040</t>
  </si>
  <si>
    <t>step1410</t>
  </si>
  <si>
    <t>step1411</t>
  </si>
  <si>
    <t>step1412</t>
  </si>
  <si>
    <t>step1413</t>
  </si>
  <si>
    <t>step1414</t>
  </si>
  <si>
    <t>step1415</t>
  </si>
  <si>
    <t>step1416</t>
  </si>
  <si>
    <t>step1417</t>
  </si>
  <si>
    <t>step1418</t>
  </si>
  <si>
    <t>step1419</t>
  </si>
  <si>
    <t>step141</t>
  </si>
  <si>
    <t>step1041</t>
  </si>
  <si>
    <t>step1420</t>
  </si>
  <si>
    <t>step1421</t>
  </si>
  <si>
    <t>step1422</t>
  </si>
  <si>
    <t>step1423</t>
  </si>
  <si>
    <t>step1424</t>
  </si>
  <si>
    <t>step1425</t>
  </si>
  <si>
    <t>step1426</t>
  </si>
  <si>
    <t>step1427</t>
  </si>
  <si>
    <t>step1428</t>
  </si>
  <si>
    <t>step1429</t>
  </si>
  <si>
    <t>step142</t>
  </si>
  <si>
    <t>step1042</t>
  </si>
  <si>
    <t>step1430</t>
  </si>
  <si>
    <t>step1431</t>
  </si>
  <si>
    <t>step1432</t>
  </si>
  <si>
    <t>step1433</t>
  </si>
  <si>
    <t>step1434</t>
  </si>
  <si>
    <t>step1435</t>
  </si>
  <si>
    <t>step1436</t>
  </si>
  <si>
    <t>step1437</t>
  </si>
  <si>
    <t>step1438</t>
  </si>
  <si>
    <t>step1439</t>
  </si>
  <si>
    <t>step143</t>
  </si>
  <si>
    <t>step1043</t>
  </si>
  <si>
    <t>step1440</t>
  </si>
  <si>
    <t>step1441</t>
  </si>
  <si>
    <t>step1442</t>
  </si>
  <si>
    <t>step1443</t>
  </si>
  <si>
    <t>step1444</t>
  </si>
  <si>
    <t>step1445</t>
  </si>
  <si>
    <t>step1446</t>
  </si>
  <si>
    <t>step1447</t>
  </si>
  <si>
    <t>step1448</t>
  </si>
  <si>
    <t>step1449</t>
  </si>
  <si>
    <t>step144</t>
  </si>
  <si>
    <t>step1044</t>
  </si>
  <si>
    <t>step1450</t>
  </si>
  <si>
    <t>step1451</t>
  </si>
  <si>
    <t>step1452</t>
  </si>
  <si>
    <t>step1453</t>
  </si>
  <si>
    <t>step1454</t>
  </si>
  <si>
    <t>step1455</t>
  </si>
  <si>
    <t>step1456</t>
  </si>
  <si>
    <t>step1457</t>
  </si>
  <si>
    <t>step1458</t>
  </si>
  <si>
    <t>step1459</t>
  </si>
  <si>
    <t>step1045</t>
  </si>
  <si>
    <t>step145</t>
  </si>
  <si>
    <t>step1460</t>
  </si>
  <si>
    <t>step1461</t>
  </si>
  <si>
    <t>step1462</t>
  </si>
  <si>
    <t>step1463</t>
  </si>
  <si>
    <t>step1464</t>
  </si>
  <si>
    <t>step1465</t>
  </si>
  <si>
    <t>step1466</t>
  </si>
  <si>
    <t>step1467</t>
  </si>
  <si>
    <t>step1468</t>
  </si>
  <si>
    <t>step1046</t>
  </si>
  <si>
    <t>step1469</t>
  </si>
  <si>
    <t>step146</t>
  </si>
  <si>
    <t>step1470</t>
  </si>
  <si>
    <t>step1471</t>
  </si>
  <si>
    <t>step1472</t>
  </si>
  <si>
    <t>step1473</t>
  </si>
  <si>
    <t>step1474</t>
  </si>
  <si>
    <t>step1475</t>
  </si>
  <si>
    <t>step1476</t>
  </si>
  <si>
    <t>step1477</t>
  </si>
  <si>
    <t>step1478</t>
  </si>
  <si>
    <t>step1047</t>
  </si>
  <si>
    <t>step1479</t>
  </si>
  <si>
    <t>step147</t>
  </si>
  <si>
    <t>step1480</t>
  </si>
  <si>
    <t>step1481</t>
  </si>
  <si>
    <t>step1482</t>
  </si>
  <si>
    <t>step1483</t>
  </si>
  <si>
    <t>step1484</t>
  </si>
  <si>
    <t>step1485</t>
  </si>
  <si>
    <t>step1486</t>
  </si>
  <si>
    <t>step1487</t>
  </si>
  <si>
    <t>step1488</t>
  </si>
  <si>
    <t>step1048</t>
  </si>
  <si>
    <t>step1489</t>
  </si>
  <si>
    <t>step148</t>
  </si>
  <si>
    <t>step1490</t>
  </si>
  <si>
    <t>step1491</t>
  </si>
  <si>
    <t>step1492</t>
  </si>
  <si>
    <t>step1493</t>
  </si>
  <si>
    <t>step1494</t>
  </si>
  <si>
    <t>step1495</t>
  </si>
  <si>
    <t>step1496</t>
  </si>
  <si>
    <t>step1497</t>
  </si>
  <si>
    <t>step1498</t>
  </si>
  <si>
    <t>step1049</t>
  </si>
  <si>
    <t>step1499</t>
  </si>
  <si>
    <t>step149</t>
  </si>
  <si>
    <t>step14</t>
  </si>
  <si>
    <t>step104</t>
  </si>
  <si>
    <t>step1500</t>
  </si>
  <si>
    <t>step1501</t>
  </si>
  <si>
    <t>step1502</t>
  </si>
  <si>
    <t>step1503</t>
  </si>
  <si>
    <t>step1004</t>
  </si>
  <si>
    <t>step1504</t>
  </si>
  <si>
    <t>step1505</t>
  </si>
  <si>
    <t>step1506</t>
  </si>
  <si>
    <t>step1507</t>
  </si>
  <si>
    <t>step1508</t>
  </si>
  <si>
    <t>step1509</t>
  </si>
  <si>
    <t>step150</t>
  </si>
  <si>
    <t>step1050</t>
  </si>
  <si>
    <t>step1510</t>
  </si>
  <si>
    <t>step1511</t>
  </si>
  <si>
    <t>step1512</t>
  </si>
  <si>
    <t>step1513</t>
  </si>
  <si>
    <t>step1514</t>
  </si>
  <si>
    <t>step1515</t>
  </si>
  <si>
    <t>step1516</t>
  </si>
  <si>
    <t>step1517</t>
  </si>
  <si>
    <t>step1518</t>
  </si>
  <si>
    <t>step1519</t>
  </si>
  <si>
    <t>step151</t>
  </si>
  <si>
    <t>step1051</t>
  </si>
  <si>
    <t>step1520</t>
  </si>
  <si>
    <t>step1521</t>
  </si>
  <si>
    <t>step1522</t>
  </si>
  <si>
    <t>step1523</t>
  </si>
  <si>
    <t>step1524</t>
  </si>
  <si>
    <t>step1525</t>
  </si>
  <si>
    <t>step1526</t>
  </si>
  <si>
    <t>step1527</t>
  </si>
  <si>
    <t>step1528</t>
  </si>
  <si>
    <t>step1529</t>
  </si>
  <si>
    <t>step152</t>
  </si>
  <si>
    <t>step1052</t>
  </si>
  <si>
    <t>step1530</t>
  </si>
  <si>
    <t>step1531</t>
  </si>
  <si>
    <t>step1532</t>
  </si>
  <si>
    <t>step1533</t>
  </si>
  <si>
    <t>step1534</t>
  </si>
  <si>
    <t>step1535</t>
  </si>
  <si>
    <t>step1536</t>
  </si>
  <si>
    <t>step1537</t>
  </si>
  <si>
    <t>step1538</t>
  </si>
  <si>
    <t>step1539</t>
  </si>
  <si>
    <t>step153</t>
  </si>
  <si>
    <t>step1053</t>
  </si>
  <si>
    <t>step1540</t>
  </si>
  <si>
    <t>step1541</t>
  </si>
  <si>
    <t>step1542</t>
  </si>
  <si>
    <t>step1543</t>
  </si>
  <si>
    <t>step1544</t>
  </si>
  <si>
    <t>step1545</t>
  </si>
  <si>
    <t>step1546</t>
  </si>
  <si>
    <t>step1547</t>
  </si>
  <si>
    <t>step1548</t>
  </si>
  <si>
    <t>step1549</t>
  </si>
  <si>
    <t>step1054</t>
  </si>
  <si>
    <t>step154</t>
  </si>
  <si>
    <t>step1550</t>
  </si>
  <si>
    <t>step1551</t>
  </si>
  <si>
    <t>step1552</t>
  </si>
  <si>
    <t>step1553</t>
  </si>
  <si>
    <t>step1554</t>
  </si>
  <si>
    <t>step1555</t>
  </si>
  <si>
    <t>step1556</t>
  </si>
  <si>
    <t>step1557</t>
  </si>
  <si>
    <t>step1558</t>
  </si>
  <si>
    <t>step1055</t>
  </si>
  <si>
    <t>step1559</t>
  </si>
  <si>
    <t>step155</t>
  </si>
  <si>
    <t>step1560</t>
  </si>
  <si>
    <t>step1561</t>
  </si>
  <si>
    <t>step1562</t>
  </si>
  <si>
    <t>step1563</t>
  </si>
  <si>
    <t>step1564</t>
  </si>
  <si>
    <t>step1565</t>
  </si>
  <si>
    <t>step1566</t>
  </si>
  <si>
    <t>step1567</t>
  </si>
  <si>
    <t>step1568</t>
  </si>
  <si>
    <t>step1056</t>
  </si>
  <si>
    <t>step1569</t>
  </si>
  <si>
    <t>step156</t>
  </si>
  <si>
    <t>step1570</t>
  </si>
  <si>
    <t>step1571</t>
  </si>
  <si>
    <t>step1572</t>
  </si>
  <si>
    <t>step1573</t>
  </si>
  <si>
    <t>step1574</t>
  </si>
  <si>
    <t>step1575</t>
  </si>
  <si>
    <t>step1576</t>
  </si>
  <si>
    <t>step1577</t>
  </si>
  <si>
    <t>step1578</t>
  </si>
  <si>
    <t>step1057</t>
  </si>
  <si>
    <t>step1579</t>
  </si>
  <si>
    <t>step157</t>
  </si>
  <si>
    <t>step1580</t>
  </si>
  <si>
    <t>step1581</t>
  </si>
  <si>
    <t>step1582</t>
  </si>
  <si>
    <t>step1583</t>
  </si>
  <si>
    <t>step1584</t>
  </si>
  <si>
    <t>step1585</t>
  </si>
  <si>
    <t>step1586</t>
  </si>
  <si>
    <t>step1587</t>
  </si>
  <si>
    <t>step1588</t>
  </si>
  <si>
    <t>step1058</t>
  </si>
  <si>
    <t>step1589</t>
  </si>
  <si>
    <t>step158</t>
  </si>
  <si>
    <t>step1590</t>
  </si>
  <si>
    <t>step1591</t>
  </si>
  <si>
    <t>step1592</t>
  </si>
  <si>
    <t>step1593</t>
  </si>
  <si>
    <t>step1594</t>
  </si>
  <si>
    <t>step1595</t>
  </si>
  <si>
    <t>step1596</t>
  </si>
  <si>
    <t>step1597</t>
  </si>
  <si>
    <t>step1598</t>
  </si>
  <si>
    <t>step1059</t>
  </si>
  <si>
    <t>step1599</t>
  </si>
  <si>
    <t>step159</t>
  </si>
  <si>
    <t>step15</t>
  </si>
  <si>
    <t>step105</t>
  </si>
  <si>
    <t>step1600</t>
  </si>
  <si>
    <t>step1601</t>
  </si>
  <si>
    <t>step1602</t>
  </si>
  <si>
    <t>step1005</t>
  </si>
  <si>
    <t>step1603</t>
  </si>
  <si>
    <t>step1604</t>
  </si>
  <si>
    <t>step1605</t>
  </si>
  <si>
    <t>step1606</t>
  </si>
  <si>
    <t>step1607</t>
  </si>
  <si>
    <t>step1608</t>
  </si>
  <si>
    <t>step1609</t>
  </si>
  <si>
    <t>step160</t>
  </si>
  <si>
    <t>step1060</t>
  </si>
  <si>
    <t>step1610</t>
  </si>
  <si>
    <t>step1611</t>
  </si>
  <si>
    <t>step1612</t>
  </si>
  <si>
    <t>step1613</t>
  </si>
  <si>
    <t>step1614</t>
  </si>
  <si>
    <t>step1615</t>
  </si>
  <si>
    <t>step1616</t>
  </si>
  <si>
    <t>step1617</t>
  </si>
  <si>
    <t>step1618</t>
  </si>
  <si>
    <t>step1619</t>
  </si>
  <si>
    <t>step161</t>
  </si>
  <si>
    <t>step1061</t>
  </si>
  <si>
    <t>step1620</t>
  </si>
  <si>
    <t>step1621</t>
  </si>
  <si>
    <t>step1622</t>
  </si>
  <si>
    <t>step1623</t>
  </si>
  <si>
    <t>step1624</t>
  </si>
  <si>
    <t>step1625</t>
  </si>
  <si>
    <t>step1626</t>
  </si>
  <si>
    <t>step1627</t>
  </si>
  <si>
    <t>step1628</t>
  </si>
  <si>
    <t>step1629</t>
  </si>
  <si>
    <t>step162</t>
  </si>
  <si>
    <t>step1062</t>
  </si>
  <si>
    <t>step1630</t>
  </si>
  <si>
    <t>step1631</t>
  </si>
  <si>
    <t>step1632</t>
  </si>
  <si>
    <t>step1633</t>
  </si>
  <si>
    <t>step1634</t>
  </si>
  <si>
    <t>step1635</t>
  </si>
  <si>
    <t>step1636</t>
  </si>
  <si>
    <t>step1637</t>
  </si>
  <si>
    <t>step1638</t>
  </si>
  <si>
    <t>step1639</t>
  </si>
  <si>
    <t>step1063</t>
  </si>
  <si>
    <t>step163</t>
  </si>
  <si>
    <t>step1640</t>
  </si>
  <si>
    <t>step1641</t>
  </si>
  <si>
    <t>step1642</t>
  </si>
  <si>
    <t>step1643</t>
  </si>
  <si>
    <t>step1644</t>
  </si>
  <si>
    <t>step1645</t>
  </si>
  <si>
    <t>step1646</t>
  </si>
  <si>
    <t>step1647</t>
  </si>
  <si>
    <t>step1648</t>
  </si>
  <si>
    <t>step1064</t>
  </si>
  <si>
    <t>step1649</t>
  </si>
  <si>
    <t>step164</t>
  </si>
  <si>
    <t>step1650</t>
  </si>
  <si>
    <t>step1651</t>
  </si>
  <si>
    <t>step1652</t>
  </si>
  <si>
    <t>step1653</t>
  </si>
  <si>
    <t>step1654</t>
  </si>
  <si>
    <t>step1655</t>
  </si>
  <si>
    <t>step1656</t>
  </si>
  <si>
    <t>step1657</t>
  </si>
  <si>
    <t>step1658</t>
  </si>
  <si>
    <t>step1065</t>
  </si>
  <si>
    <t>step1659</t>
  </si>
  <si>
    <t>step165</t>
  </si>
  <si>
    <t>step1660</t>
  </si>
  <si>
    <t>step1661</t>
  </si>
  <si>
    <t>step1662</t>
  </si>
  <si>
    <t>step1663</t>
  </si>
  <si>
    <t>step1664</t>
  </si>
  <si>
    <t>step1665</t>
  </si>
  <si>
    <t>step1666</t>
  </si>
  <si>
    <t>step1667</t>
  </si>
  <si>
    <t>step1668</t>
  </si>
  <si>
    <t>step1066</t>
  </si>
  <si>
    <t>step1669</t>
  </si>
  <si>
    <t>step166</t>
  </si>
  <si>
    <t>step1670</t>
  </si>
  <si>
    <t>step1671</t>
  </si>
  <si>
    <t>step1672</t>
  </si>
  <si>
    <t>step1673</t>
  </si>
  <si>
    <t>step1674</t>
  </si>
  <si>
    <t>step1675</t>
  </si>
  <si>
    <t>step1676</t>
  </si>
  <si>
    <t>step1677</t>
  </si>
  <si>
    <t>step1678</t>
  </si>
  <si>
    <t>step1067</t>
  </si>
  <si>
    <t>step1679</t>
  </si>
  <si>
    <t>step167</t>
  </si>
  <si>
    <t>step1680</t>
  </si>
  <si>
    <t>step1681</t>
  </si>
  <si>
    <t>step1682</t>
  </si>
  <si>
    <t>step1683</t>
  </si>
  <si>
    <t>step1684</t>
  </si>
  <si>
    <t>step1685</t>
  </si>
  <si>
    <t>step1686</t>
  </si>
  <si>
    <t>step1687</t>
  </si>
  <si>
    <t>step1688</t>
  </si>
  <si>
    <t>step1068</t>
  </si>
  <si>
    <t>step1689</t>
  </si>
  <si>
    <t>step168</t>
  </si>
  <si>
    <t>step1690</t>
  </si>
  <si>
    <t>step1691</t>
  </si>
  <si>
    <t>step1692</t>
  </si>
  <si>
    <t>step1693</t>
  </si>
  <si>
    <t>step1694</t>
  </si>
  <si>
    <t>step1695</t>
  </si>
  <si>
    <t>step1696</t>
  </si>
  <si>
    <t>step1697</t>
  </si>
  <si>
    <t>step1698</t>
  </si>
  <si>
    <t>step1069</t>
  </si>
  <si>
    <t>step1699</t>
  </si>
  <si>
    <t>step169</t>
  </si>
  <si>
    <t>step16</t>
  </si>
  <si>
    <t>step106</t>
  </si>
  <si>
    <t>step1700</t>
  </si>
  <si>
    <t>step1701</t>
  </si>
  <si>
    <t>step1006</t>
  </si>
  <si>
    <t>step1702</t>
  </si>
  <si>
    <t>step1703</t>
  </si>
  <si>
    <t>step1704</t>
  </si>
  <si>
    <t>step1705</t>
  </si>
  <si>
    <t>step1706</t>
  </si>
  <si>
    <t>step1707</t>
  </si>
  <si>
    <t>step1708</t>
  </si>
  <si>
    <t>step1709</t>
  </si>
  <si>
    <t>step170</t>
  </si>
  <si>
    <t>step1070</t>
  </si>
  <si>
    <t>step1710</t>
  </si>
  <si>
    <t>step1711</t>
  </si>
  <si>
    <t>step1712</t>
  </si>
  <si>
    <t>step1713</t>
  </si>
  <si>
    <t>step1714</t>
  </si>
  <si>
    <t>step1715</t>
  </si>
  <si>
    <t>step1716</t>
  </si>
  <si>
    <t>step1717</t>
  </si>
  <si>
    <t>step1718</t>
  </si>
  <si>
    <t>step1719</t>
  </si>
  <si>
    <t>step171</t>
  </si>
  <si>
    <t>step1071</t>
  </si>
  <si>
    <t>step1720</t>
  </si>
  <si>
    <t>step1721</t>
  </si>
  <si>
    <t>step1722</t>
  </si>
  <si>
    <t>step1723</t>
  </si>
  <si>
    <t>step1724</t>
  </si>
  <si>
    <t>step1725</t>
  </si>
  <si>
    <t>step1726</t>
  </si>
  <si>
    <t>step1727</t>
  </si>
  <si>
    <t>step1728</t>
  </si>
  <si>
    <t>step1729</t>
  </si>
  <si>
    <t>step1072</t>
  </si>
  <si>
    <t>step172</t>
  </si>
  <si>
    <t>step1730</t>
  </si>
  <si>
    <t>step1731</t>
  </si>
  <si>
    <t>step1732</t>
  </si>
  <si>
    <t>step1733</t>
  </si>
  <si>
    <t>step1734</t>
  </si>
  <si>
    <t>step1735</t>
  </si>
  <si>
    <t>step1736</t>
  </si>
  <si>
    <t>step1737</t>
  </si>
  <si>
    <t>step1738</t>
  </si>
  <si>
    <t>step1073</t>
  </si>
  <si>
    <t>step1739</t>
  </si>
  <si>
    <t>step173</t>
  </si>
  <si>
    <t>step1740</t>
  </si>
  <si>
    <t>step1741</t>
  </si>
  <si>
    <t>step1742</t>
  </si>
  <si>
    <t>step1743</t>
  </si>
  <si>
    <t>step1744</t>
  </si>
  <si>
    <t>step1745</t>
  </si>
  <si>
    <t>step1746</t>
  </si>
  <si>
    <t>step1747</t>
  </si>
  <si>
    <t>step1748</t>
  </si>
  <si>
    <t>step1074</t>
  </si>
  <si>
    <t>step1749</t>
  </si>
  <si>
    <t>step174</t>
  </si>
  <si>
    <t>step1750</t>
  </si>
  <si>
    <t>step1751</t>
  </si>
  <si>
    <t>step1752</t>
  </si>
  <si>
    <t>step1753</t>
  </si>
  <si>
    <t>step1754</t>
  </si>
  <si>
    <t>step1755</t>
  </si>
  <si>
    <t>step1756</t>
  </si>
  <si>
    <t>step1757</t>
  </si>
  <si>
    <t>step1758</t>
  </si>
  <si>
    <t>step1075</t>
  </si>
  <si>
    <t>step1759</t>
  </si>
  <si>
    <t>step175</t>
  </si>
  <si>
    <t>step1760</t>
  </si>
  <si>
    <t>step1761</t>
  </si>
  <si>
    <t>step1762</t>
  </si>
  <si>
    <t>step1763</t>
  </si>
  <si>
    <t>step1764</t>
  </si>
  <si>
    <t>step1765</t>
  </si>
  <si>
    <t>step1766</t>
  </si>
  <si>
    <t>step1767</t>
  </si>
  <si>
    <t>step1768</t>
  </si>
  <si>
    <t>step1076</t>
  </si>
  <si>
    <t>step1769</t>
  </si>
  <si>
    <t>step176</t>
  </si>
  <si>
    <t>step1770</t>
  </si>
  <si>
    <t>step1771</t>
  </si>
  <si>
    <t>step1772</t>
  </si>
  <si>
    <t>step1773</t>
  </si>
  <si>
    <t>step1774</t>
  </si>
  <si>
    <t>step1775</t>
  </si>
  <si>
    <t>step1776</t>
  </si>
  <si>
    <t>step1777</t>
  </si>
  <si>
    <t>step1778</t>
  </si>
  <si>
    <t>step1077</t>
  </si>
  <si>
    <t>step1779</t>
  </si>
  <si>
    <t>step177</t>
  </si>
  <si>
    <t>step1780</t>
  </si>
  <si>
    <t>step1781</t>
  </si>
  <si>
    <t>step1782</t>
  </si>
  <si>
    <t>step1783</t>
  </si>
  <si>
    <t>step1784</t>
  </si>
  <si>
    <t>step1785</t>
  </si>
  <si>
    <t>step1786</t>
  </si>
  <si>
    <t>step1787</t>
  </si>
  <si>
    <t>step1788</t>
  </si>
  <si>
    <t>step1078</t>
  </si>
  <si>
    <t>step1789</t>
  </si>
  <si>
    <t>step178</t>
  </si>
  <si>
    <t>step1790</t>
  </si>
  <si>
    <t>step1791</t>
  </si>
  <si>
    <t>step1792</t>
  </si>
  <si>
    <t>step1793</t>
  </si>
  <si>
    <t>step1794</t>
  </si>
  <si>
    <t>step1795</t>
  </si>
  <si>
    <t>step1796</t>
  </si>
  <si>
    <t>step1797</t>
  </si>
  <si>
    <t>step1798</t>
  </si>
  <si>
    <t>step1079</t>
  </si>
  <si>
    <t>step1799</t>
  </si>
  <si>
    <t>step179</t>
  </si>
  <si>
    <t>step17</t>
  </si>
  <si>
    <t>step107</t>
  </si>
  <si>
    <t>step1800</t>
  </si>
  <si>
    <t>step1007</t>
  </si>
  <si>
    <t>step1801</t>
  </si>
  <si>
    <t>step1802</t>
  </si>
  <si>
    <t>step1803</t>
  </si>
  <si>
    <t>step1804</t>
  </si>
  <si>
    <t>step1805</t>
  </si>
  <si>
    <t>step1806</t>
  </si>
  <si>
    <t>step1807</t>
  </si>
  <si>
    <t>step1808</t>
  </si>
  <si>
    <t>step1809</t>
  </si>
  <si>
    <t>step180</t>
  </si>
  <si>
    <t>step1080</t>
  </si>
  <si>
    <t>step1810</t>
  </si>
  <si>
    <t>step1811</t>
  </si>
  <si>
    <t>step1812</t>
  </si>
  <si>
    <t>step1813</t>
  </si>
  <si>
    <t>step1814</t>
  </si>
  <si>
    <t>step1815</t>
  </si>
  <si>
    <t>step1816</t>
  </si>
  <si>
    <t>step1817</t>
  </si>
  <si>
    <t>step1818</t>
  </si>
  <si>
    <t>step1819</t>
  </si>
  <si>
    <t>step1081</t>
  </si>
  <si>
    <t>step181</t>
  </si>
  <si>
    <t>step1820</t>
  </si>
  <si>
    <t>step1821</t>
  </si>
  <si>
    <t>step1822</t>
  </si>
  <si>
    <t>step1823</t>
  </si>
  <si>
    <t>step1824</t>
  </si>
  <si>
    <t>step1825</t>
  </si>
  <si>
    <t>step1826</t>
  </si>
  <si>
    <t>step1827</t>
  </si>
  <si>
    <t>step1828</t>
  </si>
  <si>
    <t>step1082</t>
  </si>
  <si>
    <t>step1829</t>
  </si>
  <si>
    <t>step182</t>
  </si>
  <si>
    <t>step1830</t>
  </si>
  <si>
    <t>step1831</t>
  </si>
  <si>
    <t>step1832</t>
  </si>
  <si>
    <t>step1833</t>
  </si>
  <si>
    <t>step1834</t>
  </si>
  <si>
    <t>step1835</t>
  </si>
  <si>
    <t>step1836</t>
  </si>
  <si>
    <t>step1837</t>
  </si>
  <si>
    <t>step1838</t>
  </si>
  <si>
    <t>step1083</t>
  </si>
  <si>
    <t>step1839</t>
  </si>
  <si>
    <t>step183</t>
  </si>
  <si>
    <t>step1840</t>
  </si>
  <si>
    <t>step1841</t>
  </si>
  <si>
    <t>step1842</t>
  </si>
  <si>
    <t>step1843</t>
  </si>
  <si>
    <t>step1844</t>
  </si>
  <si>
    <t>step1845</t>
  </si>
  <si>
    <t>step1846</t>
  </si>
  <si>
    <t>step1847</t>
  </si>
  <si>
    <t>step1848</t>
  </si>
  <si>
    <t>step1084</t>
  </si>
  <si>
    <t>step1849</t>
  </si>
  <si>
    <t>step184</t>
  </si>
  <si>
    <t>step1850</t>
  </si>
  <si>
    <t>step1851</t>
  </si>
  <si>
    <t>step1852</t>
  </si>
  <si>
    <t>step1853</t>
  </si>
  <si>
    <t>step1854</t>
  </si>
  <si>
    <t>step1855</t>
  </si>
  <si>
    <t>step1856</t>
  </si>
  <si>
    <t>step1857</t>
  </si>
  <si>
    <t>step1858</t>
  </si>
  <si>
    <t>step1085</t>
  </si>
  <si>
    <t>step1859</t>
  </si>
  <si>
    <t>step185</t>
  </si>
  <si>
    <t>step1860</t>
  </si>
  <si>
    <t>step1861</t>
  </si>
  <si>
    <t>step1862</t>
  </si>
  <si>
    <t>step1863</t>
  </si>
  <si>
    <t>step1864</t>
  </si>
  <si>
    <t>step1865</t>
  </si>
  <si>
    <t>step1866</t>
  </si>
  <si>
    <t>step1867</t>
  </si>
  <si>
    <t>step1868</t>
  </si>
  <si>
    <t>step1086</t>
  </si>
  <si>
    <t>step1869</t>
  </si>
  <si>
    <t>step186</t>
  </si>
  <si>
    <t>step1870</t>
  </si>
  <si>
    <t>step1871</t>
  </si>
  <si>
    <t>step1872</t>
  </si>
  <si>
    <t>step1873</t>
  </si>
  <si>
    <t>step1874</t>
  </si>
  <si>
    <t>step1875</t>
  </si>
  <si>
    <t>step1876</t>
  </si>
  <si>
    <t>step1877</t>
  </si>
  <si>
    <t>step1878</t>
  </si>
  <si>
    <t>step1087</t>
  </si>
  <si>
    <t>step1879</t>
  </si>
  <si>
    <t>step187</t>
  </si>
  <si>
    <t>step1880</t>
  </si>
  <si>
    <t>step1881</t>
  </si>
  <si>
    <t>step1882</t>
  </si>
  <si>
    <t>step1883</t>
  </si>
  <si>
    <t>step1884</t>
  </si>
  <si>
    <t>step1885</t>
  </si>
  <si>
    <t>step1886</t>
  </si>
  <si>
    <t>step1887</t>
  </si>
  <si>
    <t>step1888</t>
  </si>
  <si>
    <t>step1088</t>
  </si>
  <si>
    <t>step1889</t>
  </si>
  <si>
    <t>step188</t>
  </si>
  <si>
    <t>step1890</t>
  </si>
  <si>
    <t>step1891</t>
  </si>
  <si>
    <t>step1892</t>
  </si>
  <si>
    <t>step1893</t>
  </si>
  <si>
    <t>step1894</t>
  </si>
  <si>
    <t>step1895</t>
  </si>
  <si>
    <t>step1896</t>
  </si>
  <si>
    <t>step1897</t>
  </si>
  <si>
    <t>step1898</t>
  </si>
  <si>
    <t>step1089</t>
  </si>
  <si>
    <t>step1899</t>
  </si>
  <si>
    <t>step189</t>
  </si>
  <si>
    <t>step18</t>
  </si>
  <si>
    <t>step108</t>
  </si>
  <si>
    <t>step1008</t>
  </si>
  <si>
    <t>Note: this must be column N</t>
  </si>
  <si>
    <t>Pivot filter cell</t>
  </si>
  <si>
    <t>B2</t>
  </si>
  <si>
    <t>Average of incl. queries</t>
  </si>
  <si>
    <t>Column Labels</t>
  </si>
  <si>
    <t>Row Labels</t>
  </si>
  <si>
    <t>Top chart is ChartNoRQ</t>
  </si>
  <si>
    <t>Should we produce ChartNoRQ?</t>
  </si>
  <si>
    <t>If not, then we produce the bottom chart</t>
  </si>
  <si>
    <t>Hybrid NOrec</t>
  </si>
  <si>
    <t>TLE</t>
  </si>
  <si>
    <t>Algorithm 1</t>
  </si>
  <si>
    <t>Algorithm 2</t>
  </si>
  <si>
    <t>TL2</t>
  </si>
  <si>
    <t>Algorithm 1*</t>
  </si>
  <si>
    <t>Hybrid NOrec*</t>
  </si>
  <si>
    <t>PAPI_L1_DCM</t>
  </si>
  <si>
    <t>obj1type</t>
  </si>
  <si>
    <t>obj1size</t>
  </si>
  <si>
    <t>obj1allocated</t>
  </si>
  <si>
    <t>obj2type</t>
  </si>
  <si>
    <t>obj2size</t>
  </si>
  <si>
    <t>obj2allocated</t>
  </si>
  <si>
    <t>dsbench_hytm2_3path</t>
  </si>
  <si>
    <t>step1900.zyra.dsbench_hytm2_3path.-t.10000.-mr.debra.-ma.new.-mp.none.-p.-k.100000.-i.5.-d.5.-rq.0.-rqsize.256.-nwork.35.-nrq.1.-seqwidth.48.-trial.0.-pinning.ZYRA_SCATTER.data</t>
  </si>
  <si>
    <t>step1901.zyra.dsbench_hytm2_3path.-t.10000.-mr.debra.-ma.new.-mp.none.-p.-k.100000.-i.5.-d.5.-rq.0.-rqsize.256.-nwork.35.-nrq.1.-seqwidth.48.-trial.1.-pinning.ZYRA_SCATTER.data</t>
  </si>
  <si>
    <t>step1902.zyra.dsbench_hytm2_3path.-t.10000.-mr.debra.-ma.new.-mp.none.-p.-k.100000.-i.5.-d.5.-rq.0.-rqsize.256.-nwork.35.-nrq.1.-seqwidth.48.-trial.2.-pinning.ZYRA_SCATTER.data</t>
  </si>
  <si>
    <t>step1903.zyra.dsbench_hytm2_3path.-t.10000.-mr.debra.-ma.new.-mp.none.-p.-k.100000.-i.5.-d.5.-rq.0.-rqsize.256.-nwork.54.-nrq.0.-seqwidth.48.-trial.0.-pinning.ZYRA_SCATTER.data</t>
  </si>
  <si>
    <t>step1904.zyra.dsbench_hytm2_3path.-t.10000.-mr.debra.-ma.new.-mp.none.-p.-k.100000.-i.5.-d.5.-rq.0.-rqsize.256.-nwork.54.-nrq.0.-seqwidth.48.-trial.1.-pinning.ZYRA_SCATTER.data</t>
  </si>
  <si>
    <t>step1905.zyra.dsbench_hytm2_3path.-t.10000.-mr.debra.-ma.new.-mp.none.-p.-k.100000.-i.5.-d.5.-rq.0.-rqsize.256.-nwork.54.-nrq.0.-seqwidth.48.-trial.2.-pinning.ZYRA_SCATTER.data</t>
  </si>
  <si>
    <t>step1906.zyra.dsbench_hytm2_3path.-t.10000.-mr.debra.-ma.new.-mp.none.-p.-k.100000.-i.5.-d.5.-rq.0.-rqsize.256.-nwork.53.-nrq.1.-seqwidth.48.-trial.0.-pinning.ZYRA_SCATTER.data</t>
  </si>
  <si>
    <t>step1907.zyra.dsbench_hytm2_3path.-t.10000.-mr.debra.-ma.new.-mp.none.-p.-k.100000.-i.5.-d.5.-rq.0.-rqsize.256.-nwork.53.-nrq.1.-seqwidth.48.-trial.1.-pinning.ZYRA_SCATTER.data</t>
  </si>
  <si>
    <t>step1908.zyra.dsbench_hytm2_3path.-t.10000.-mr.debra.-ma.new.-mp.none.-p.-k.100000.-i.5.-d.5.-rq.0.-rqsize.256.-nwork.53.-nrq.1.-seqwidth.48.-trial.2.-pinning.ZYRA_SCATTER.data</t>
  </si>
  <si>
    <t>step1909.zyra.dsbench_hytm2_3path.-t.10000.-mr.debra.-ma.new.-mp.none.-p.-k.100000.-i.5.-d.5.-rq.0.-rqsize.256.-nwork.72.-nrq.0.-seqwidth.48.-trial.0.-pinning.ZYRA_SCATTER.data</t>
  </si>
  <si>
    <t>step1090.zyra.dsbench_tl2.-t.10000.-mr.debra.-ma.new.-mp.none.-p.-k.10000.-i.0.-d.0.-rq.0.-rqsize.256.-nwork.53.-nrq.1.-seqwidth.48.-trial.0.-pinning.ZYRA_CLUSTER.data</t>
  </si>
  <si>
    <t>step190.zyra.dsbench_tl2.-t.10000.-mr.debra.-ma.new.-mp.none.-p.-k.100000.-i.0.-d.0.-rq.0.-rqsize.256.-nwork.107.-nrq.1.-seqwidth.48.-trial.0.-pinning.ZYRA_CLUSTER.data</t>
  </si>
  <si>
    <t>step1910.zyra.dsbench_hytm2_3path.-t.10000.-mr.debra.-ma.new.-mp.none.-p.-k.100000.-i.5.-d.5.-rq.0.-rqsize.256.-nwork.72.-nrq.0.-seqwidth.48.-trial.1.-pinning.ZYRA_SCATTER.data</t>
  </si>
  <si>
    <t>step1911.zyra.dsbench_hytm2_3path.-t.10000.-mr.debra.-ma.new.-mp.none.-p.-k.100000.-i.5.-d.5.-rq.0.-rqsize.256.-nwork.72.-nrq.0.-seqwidth.48.-trial.2.-pinning.ZYRA_SCATTER.data</t>
  </si>
  <si>
    <t>step1912.zyra.dsbench_hytm2_3path.-t.10000.-mr.debra.-ma.new.-mp.none.-p.-k.100000.-i.5.-d.5.-rq.0.-rqsize.256.-nwork.71.-nrq.1.-seqwidth.48.-trial.0.-pinning.ZYRA_SCATTER.data</t>
  </si>
  <si>
    <t>step1913.zyra.dsbench_hytm2_3path.-t.10000.-mr.debra.-ma.new.-mp.none.-p.-k.100000.-i.5.-d.5.-rq.0.-rqsize.256.-nwork.71.-nrq.1.-seqwidth.48.-trial.1.-pinning.ZYRA_SCATTER.data</t>
  </si>
  <si>
    <t>step1914.zyra.dsbench_hytm2_3path.-t.10000.-mr.debra.-ma.new.-mp.none.-p.-k.100000.-i.5.-d.5.-rq.0.-rqsize.256.-nwork.71.-nrq.1.-seqwidth.48.-trial.2.-pinning.ZYRA_SCATTER.data</t>
  </si>
  <si>
    <t>step1915.zyra.dsbench_hytm2_3path.-t.10000.-mr.debra.-ma.new.-mp.none.-p.-k.100000.-i.5.-d.5.-rq.0.-rqsize.256.-nwork.90.-nrq.0.-seqwidth.48.-trial.0.-pinning.ZYRA_SCATTER.data</t>
  </si>
  <si>
    <t>step1916.zyra.dsbench_hytm2_3path.-t.10000.-mr.debra.-ma.new.-mp.none.-p.-k.100000.-i.5.-d.5.-rq.0.-rqsize.256.-nwork.90.-nrq.0.-seqwidth.48.-trial.1.-pinning.ZYRA_SCATTER.data</t>
  </si>
  <si>
    <t>step1917.zyra.dsbench_hytm2_3path.-t.10000.-mr.debra.-ma.new.-mp.none.-p.-k.100000.-i.5.-d.5.-rq.0.-rqsize.256.-nwork.90.-nrq.0.-seqwidth.48.-trial.2.-pinning.ZYRA_SCATTER.data</t>
  </si>
  <si>
    <t>step1918.zyra.dsbench_hytm2_3path.-t.10000.-mr.debra.-ma.new.-mp.none.-p.-k.100000.-i.5.-d.5.-rq.0.-rqsize.256.-nwork.89.-nrq.1.-seqwidth.48.-trial.0.-pinning.ZYRA_SCATTER.data</t>
  </si>
  <si>
    <t>step1091.zyra.dsbench_tl2.-t.10000.-mr.debra.-ma.new.-mp.none.-p.-k.10000.-i.0.-d.0.-rq.0.-rqsize.256.-nwork.53.-nrq.1.-seqwidth.48.-trial.1.-pinning.ZYRA_CLUSTER.data</t>
  </si>
  <si>
    <t>step1919.zyra.dsbench_hytm2_3path.-t.10000.-mr.debra.-ma.new.-mp.none.-p.-k.100000.-i.5.-d.5.-rq.0.-rqsize.256.-nwork.89.-nrq.1.-seqwidth.48.-trial.1.-pinning.ZYRA_SCATTER.data</t>
  </si>
  <si>
    <t>step191.zyra.dsbench_tl2.-t.10000.-mr.debra.-ma.new.-mp.none.-p.-k.100000.-i.0.-d.0.-rq.0.-rqsize.256.-nwork.107.-nrq.1.-seqwidth.48.-trial.1.-pinning.ZYRA_CLUSTER.data</t>
  </si>
  <si>
    <t>step1920.zyra.dsbench_hytm2_3path.-t.10000.-mr.debra.-ma.new.-mp.none.-p.-k.100000.-i.5.-d.5.-rq.0.-rqsize.256.-nwork.89.-nrq.1.-seqwidth.48.-trial.2.-pinning.ZYRA_SCATTER.data</t>
  </si>
  <si>
    <t>step1921.zyra.dsbench_hytm2_3path.-t.10000.-mr.debra.-ma.new.-mp.none.-p.-k.100000.-i.5.-d.5.-rq.0.-rqsize.256.-nwork.108.-nrq.0.-seqwidth.48.-trial.0.-pinning.ZYRA_SCATTER.data</t>
  </si>
  <si>
    <t>step1922.zyra.dsbench_hytm2_3path.-t.10000.-mr.debra.-ma.new.-mp.none.-p.-k.100000.-i.5.-d.5.-rq.0.-rqsize.256.-nwork.108.-nrq.0.-seqwidth.48.-trial.1.-pinning.ZYRA_SCATTER.data</t>
  </si>
  <si>
    <t>step1923.zyra.dsbench_hytm2_3path.-t.10000.-mr.debra.-ma.new.-mp.none.-p.-k.100000.-i.5.-d.5.-rq.0.-rqsize.256.-nwork.108.-nrq.0.-seqwidth.48.-trial.2.-pinning.ZYRA_SCATTER.data</t>
  </si>
  <si>
    <t>step1924.zyra.dsbench_hytm2_3path.-t.10000.-mr.debra.-ma.new.-mp.none.-p.-k.100000.-i.5.-d.5.-rq.0.-rqsize.256.-nwork.107.-nrq.1.-seqwidth.48.-trial.0.-pinning.ZYRA_SCATTER.data</t>
  </si>
  <si>
    <t>step1925.zyra.dsbench_hytm2_3path.-t.10000.-mr.debra.-ma.new.-mp.none.-p.-k.100000.-i.5.-d.5.-rq.0.-rqsize.256.-nwork.107.-nrq.1.-seqwidth.48.-trial.1.-pinning.ZYRA_SCATTER.data</t>
  </si>
  <si>
    <t>step1926.zyra.dsbench_hytm2_3path.-t.10000.-mr.debra.-ma.new.-mp.none.-p.-k.100000.-i.5.-d.5.-rq.0.-rqsize.256.-nwork.107.-nrq.1.-seqwidth.48.-trial.2.-pinning.ZYRA_SCATTER.data</t>
  </si>
  <si>
    <t>step1927.zyra.dsbench_hytm2_3path.-t.10000.-mr.debra.-ma.new.-mp.none.-p.-k.100000.-i.5.-d.5.-rq.0.-rqsize.256.-nwork.126.-nrq.0.-seqwidth.48.-trial.0.-pinning.ZYRA_SCATTER.data</t>
  </si>
  <si>
    <t>step1092.zyra.dsbench_tl2.-t.10000.-mr.debra.-ma.new.-mp.none.-p.-k.10000.-i.0.-d.0.-rq.0.-rqsize.256.-nwork.53.-nrq.1.-seqwidth.48.-trial.2.-pinning.ZYRA_CLUSTER.data</t>
  </si>
  <si>
    <t>step1928.zyra.dsbench_hytm2_3path.-t.10000.-mr.debra.-ma.new.-mp.none.-p.-k.100000.-i.5.-d.5.-rq.0.-rqsize.256.-nwork.126.-nrq.0.-seqwidth.48.-trial.1.-pinning.ZYRA_SCATTER.data</t>
  </si>
  <si>
    <t>step1929.zyra.dsbench_hytm2_3path.-t.10000.-mr.debra.-ma.new.-mp.none.-p.-k.100000.-i.5.-d.5.-rq.0.-rqsize.256.-nwork.126.-nrq.0.-seqwidth.48.-trial.2.-pinning.ZYRA_SCATTER.data</t>
  </si>
  <si>
    <t>step192.zyra.dsbench_tl2.-t.10000.-mr.debra.-ma.new.-mp.none.-p.-k.100000.-i.0.-d.0.-rq.0.-rqsize.256.-nwork.107.-nrq.1.-seqwidth.48.-trial.2.-pinning.ZYRA_CLUSTER.data</t>
  </si>
  <si>
    <t>step1930.zyra.dsbench_hytm2_3path.-t.10000.-mr.debra.-ma.new.-mp.none.-p.-k.100000.-i.5.-d.5.-rq.0.-rqsize.256.-nwork.125.-nrq.1.-seqwidth.48.-trial.0.-pinning.ZYRA_SCATTER.data</t>
  </si>
  <si>
    <t>step1931.zyra.dsbench_hytm2_3path.-t.10000.-mr.debra.-ma.new.-mp.none.-p.-k.100000.-i.5.-d.5.-rq.0.-rqsize.256.-nwork.125.-nrq.1.-seqwidth.48.-trial.1.-pinning.ZYRA_SCATTER.data</t>
  </si>
  <si>
    <t>step1932.zyra.dsbench_hytm2_3path.-t.10000.-mr.debra.-ma.new.-mp.none.-p.-k.100000.-i.5.-d.5.-rq.0.-rqsize.256.-nwork.125.-nrq.1.-seqwidth.48.-trial.2.-pinning.ZYRA_SCATTER.data</t>
  </si>
  <si>
    <t>step1933.zyra.dsbench_hytm2_3path.-t.10000.-mr.debra.-ma.new.-mp.none.-p.-k.100000.-i.5.-d.5.-rq.0.-rqsize.256.-nwork.144.-nrq.0.-seqwidth.48.-trial.0.-pinning.ZYRA_SCATTER.data</t>
  </si>
  <si>
    <t>step1934.zyra.dsbench_hytm2_3path.-t.10000.-mr.debra.-ma.new.-mp.none.-p.-k.100000.-i.5.-d.5.-rq.0.-rqsize.256.-nwork.144.-nrq.0.-seqwidth.48.-trial.1.-pinning.ZYRA_SCATTER.data</t>
  </si>
  <si>
    <t>step1935.zyra.dsbench_hytm2_3path.-t.10000.-mr.debra.-ma.new.-mp.none.-p.-k.100000.-i.5.-d.5.-rq.0.-rqsize.256.-nwork.144.-nrq.0.-seqwidth.48.-trial.2.-pinning.ZYRA_SCATTER.data</t>
  </si>
  <si>
    <t>step1936.zyra.dsbench_hytm2_3path.-t.10000.-mr.debra.-ma.new.-mp.none.-p.-k.100000.-i.5.-d.5.-rq.0.-rqsize.256.-nwork.143.-nrq.1.-seqwidth.48.-trial.0.-pinning.ZYRA_SCATTER.data</t>
  </si>
  <si>
    <t>step1093.zyra.dsbench_tl2.-t.10000.-mr.debra.-ma.new.-mp.none.-p.-k.10000.-i.0.-d.0.-rq.0.-rqsize.256.-nwork.72.-nrq.0.-seqwidth.48.-trial.0.-pinning.ZYRA_CLUSTER.data</t>
  </si>
  <si>
    <t>step1937.zyra.dsbench_hytm2_3path.-t.10000.-mr.debra.-ma.new.-mp.none.-p.-k.100000.-i.5.-d.5.-rq.0.-rqsize.256.-nwork.143.-nrq.1.-seqwidth.48.-trial.1.-pinning.ZYRA_SCATTER.data</t>
  </si>
  <si>
    <t>step1938.zyra.dsbench_hytm2_3path.-t.10000.-mr.debra.-ma.new.-mp.none.-p.-k.100000.-i.5.-d.5.-rq.0.-rqsize.256.-nwork.143.-nrq.1.-seqwidth.48.-trial.2.-pinning.ZYRA_SCATTER.data</t>
  </si>
  <si>
    <t>step1939.zyra.dsbench_hytm2_3path.-t.10000.-mr.debra.-ma.new.-mp.none.-p.-k.100000.-i.20.-d.20.-rq.0.-rqsize.256.-nwork.1.-nrq.0.-seqwidth.48.-trial.0.-pinning.ZYRA_SCATTER.data</t>
  </si>
  <si>
    <t>step193.zyra.dsbench_tl2.-t.10000.-mr.debra.-ma.new.-mp.none.-p.-k.100000.-i.0.-d.0.-rq.0.-rqsize.256.-nwork.126.-nrq.0.-seqwidth.48.-trial.0.-pinning.ZYRA_CLUSTER.data</t>
  </si>
  <si>
    <t>step1940.zyra.dsbench_hytm2_3path.-t.10000.-mr.debra.-ma.new.-mp.none.-p.-k.100000.-i.20.-d.20.-rq.0.-rqsize.256.-nwork.1.-nrq.0.-seqwidth.48.-trial.1.-pinning.ZYRA_SCATTER.data</t>
  </si>
  <si>
    <t>step1941.zyra.dsbench_hytm2_3path.-t.10000.-mr.debra.-ma.new.-mp.none.-p.-k.100000.-i.20.-d.20.-rq.0.-rqsize.256.-nwork.1.-nrq.0.-seqwidth.48.-trial.2.-pinning.ZYRA_SCATTER.data</t>
  </si>
  <si>
    <t>step1942.zyra.dsbench_hytm2_3path.-t.10000.-mr.debra.-ma.new.-mp.none.-p.-k.100000.-i.20.-d.20.-rq.0.-rqsize.256.-nwork.18.-nrq.0.-seqwidth.48.-trial.0.-pinning.ZYRA_SCATTER.data</t>
  </si>
  <si>
    <t>step1943.zyra.dsbench_hytm2_3path.-t.10000.-mr.debra.-ma.new.-mp.none.-p.-k.100000.-i.20.-d.20.-rq.0.-rqsize.256.-nwork.18.-nrq.0.-seqwidth.48.-trial.1.-pinning.ZYRA_SCATTER.data</t>
  </si>
  <si>
    <t>step1944.zyra.dsbench_hytm2_3path.-t.10000.-mr.debra.-ma.new.-mp.none.-p.-k.100000.-i.20.-d.20.-rq.0.-rqsize.256.-nwork.18.-nrq.0.-seqwidth.48.-trial.2.-pinning.ZYRA_SCATTER.data</t>
  </si>
  <si>
    <t>step1945.zyra.dsbench_hytm2_3path.-t.10000.-mr.debra.-ma.new.-mp.none.-p.-k.100000.-i.20.-d.20.-rq.0.-rqsize.256.-nwork.17.-nrq.1.-seqwidth.48.-trial.0.-pinning.ZYRA_SCATTER.data</t>
  </si>
  <si>
    <t>step1094.zyra.dsbench_tl2.-t.10000.-mr.debra.-ma.new.-mp.none.-p.-k.10000.-i.0.-d.0.-rq.0.-rqsize.256.-nwork.72.-nrq.0.-seqwidth.48.-trial.1.-pinning.ZYRA_CLUSTER.data</t>
  </si>
  <si>
    <t>step1946.zyra.dsbench_hytm2_3path.-t.10000.-mr.debra.-ma.new.-mp.none.-p.-k.100000.-i.20.-d.20.-rq.0.-rqsize.256.-nwork.17.-nrq.1.-seqwidth.48.-trial.1.-pinning.ZYRA_SCATTER.data</t>
  </si>
  <si>
    <t>step1947.zyra.dsbench_hytm2_3path.-t.10000.-mr.debra.-ma.new.-mp.none.-p.-k.100000.-i.20.-d.20.-rq.0.-rqsize.256.-nwork.17.-nrq.1.-seqwidth.48.-trial.2.-pinning.ZYRA_SCATTER.data</t>
  </si>
  <si>
    <t>step1948.zyra.dsbench_hytm2_3path.-t.10000.-mr.debra.-ma.new.-mp.none.-p.-k.100000.-i.20.-d.20.-rq.0.-rqsize.256.-nwork.36.-nrq.0.-seqwidth.48.-trial.0.-pinning.ZYRA_SCATTER.data</t>
  </si>
  <si>
    <t>step1949.zyra.dsbench_hytm2_3path.-t.10000.-mr.debra.-ma.new.-mp.none.-p.-k.100000.-i.20.-d.20.-rq.0.-rqsize.256.-nwork.36.-nrq.0.-seqwidth.48.-trial.1.-pinning.ZYRA_SCATTER.data</t>
  </si>
  <si>
    <t>step194.zyra.dsbench_tl2.-t.10000.-mr.debra.-ma.new.-mp.none.-p.-k.100000.-i.0.-d.0.-rq.0.-rqsize.256.-nwork.126.-nrq.0.-seqwidth.48.-trial.1.-pinning.ZYRA_CLUSTER.data</t>
  </si>
  <si>
    <t>step1950.zyra.dsbench_hytm2_3path.-t.10000.-mr.debra.-ma.new.-mp.none.-p.-k.100000.-i.20.-d.20.-rq.0.-rqsize.256.-nwork.36.-nrq.0.-seqwidth.48.-trial.2.-pinning.ZYRA_SCATTER.data</t>
  </si>
  <si>
    <t>step1951.zyra.dsbench_hytm2_3path.-t.10000.-mr.debra.-ma.new.-mp.none.-p.-k.100000.-i.20.-d.20.-rq.0.-rqsize.256.-nwork.35.-nrq.1.-seqwidth.48.-trial.0.-pinning.ZYRA_SCATTER.data</t>
  </si>
  <si>
    <t>step1952.zyra.dsbench_hytm2_3path.-t.10000.-mr.debra.-ma.new.-mp.none.-p.-k.100000.-i.20.-d.20.-rq.0.-rqsize.256.-nwork.35.-nrq.1.-seqwidth.48.-trial.1.-pinning.ZYRA_SCATTER.data</t>
  </si>
  <si>
    <t>step1953.zyra.dsbench_hytm2_3path.-t.10000.-mr.debra.-ma.new.-mp.none.-p.-k.100000.-i.20.-d.20.-rq.0.-rqsize.256.-nwork.35.-nrq.1.-seqwidth.48.-trial.2.-pinning.ZYRA_SCATTER.data</t>
  </si>
  <si>
    <t>step1954.zyra.dsbench_hytm2_3path.-t.10000.-mr.debra.-ma.new.-mp.none.-p.-k.100000.-i.20.-d.20.-rq.0.-rqsize.256.-nwork.54.-nrq.0.-seqwidth.48.-trial.0.-pinning.ZYRA_SCATTER.data</t>
  </si>
  <si>
    <t>step1095.zyra.dsbench_tl2.-t.10000.-mr.debra.-ma.new.-mp.none.-p.-k.10000.-i.0.-d.0.-rq.0.-rqsize.256.-nwork.72.-nrq.0.-seqwidth.48.-trial.2.-pinning.ZYRA_CLUSTER.data</t>
  </si>
  <si>
    <t>step1955.zyra.dsbench_hytm2_3path.-t.10000.-mr.debra.-ma.new.-mp.none.-p.-k.100000.-i.20.-d.20.-rq.0.-rqsize.256.-nwork.54.-nrq.0.-seqwidth.48.-trial.1.-pinning.ZYRA_SCATTER.data</t>
  </si>
  <si>
    <t>step1956.zyra.dsbench_hytm2_3path.-t.10000.-mr.debra.-ma.new.-mp.none.-p.-k.100000.-i.20.-d.20.-rq.0.-rqsize.256.-nwork.54.-nrq.0.-seqwidth.48.-trial.2.-pinning.ZYRA_SCATTER.data</t>
  </si>
  <si>
    <t>step1957.zyra.dsbench_hytm2_3path.-t.10000.-mr.debra.-ma.new.-mp.none.-p.-k.100000.-i.20.-d.20.-rq.0.-rqsize.256.-nwork.53.-nrq.1.-seqwidth.48.-trial.0.-pinning.ZYRA_SCATTER.data</t>
  </si>
  <si>
    <t>step1958.zyra.dsbench_hytm2_3path.-t.10000.-mr.debra.-ma.new.-mp.none.-p.-k.100000.-i.20.-d.20.-rq.0.-rqsize.256.-nwork.53.-nrq.1.-seqwidth.48.-trial.1.-pinning.ZYRA_SCATTER.data</t>
  </si>
  <si>
    <t>step1959.zyra.dsbench_hytm2_3path.-t.10000.-mr.debra.-ma.new.-mp.none.-p.-k.100000.-i.20.-d.20.-rq.0.-rqsize.256.-nwork.53.-nrq.1.-seqwidth.48.-trial.2.-pinning.ZYRA_SCATTER.data</t>
  </si>
  <si>
    <t>step195.zyra.dsbench_tl2.-t.10000.-mr.debra.-ma.new.-mp.none.-p.-k.100000.-i.0.-d.0.-rq.0.-rqsize.256.-nwork.126.-nrq.0.-seqwidth.48.-trial.2.-pinning.ZYRA_CLUSTER.data</t>
  </si>
  <si>
    <t>step1960.zyra.dsbench_hytm2_3path.-t.10000.-mr.debra.-ma.new.-mp.none.-p.-k.100000.-i.20.-d.20.-rq.0.-rqsize.256.-nwork.72.-nrq.0.-seqwidth.48.-trial.0.-pinning.ZYRA_SCATTER.data</t>
  </si>
  <si>
    <t>step1961.zyra.dsbench_hytm2_3path.-t.10000.-mr.debra.-ma.new.-mp.none.-p.-k.100000.-i.20.-d.20.-rq.0.-rqsize.256.-nwork.72.-nrq.0.-seqwidth.48.-trial.1.-pinning.ZYRA_SCATTER.data</t>
  </si>
  <si>
    <t>step1962.zyra.dsbench_hytm2_3path.-t.10000.-mr.debra.-ma.new.-mp.none.-p.-k.100000.-i.20.-d.20.-rq.0.-rqsize.256.-nwork.72.-nrq.0.-seqwidth.48.-trial.2.-pinning.ZYRA_SCATTER.data</t>
  </si>
  <si>
    <t>step1963.zyra.dsbench_hytm2_3path.-t.10000.-mr.debra.-ma.new.-mp.none.-p.-k.100000.-i.20.-d.20.-rq.0.-rqsize.256.-nwork.71.-nrq.1.-seqwidth.48.-trial.0.-pinning.ZYRA_SCATTER.data</t>
  </si>
  <si>
    <t>step1096.zyra.dsbench_tl2.-t.10000.-mr.debra.-ma.new.-mp.none.-p.-k.10000.-i.0.-d.0.-rq.0.-rqsize.256.-nwork.71.-nrq.1.-seqwidth.48.-trial.0.-pinning.ZYRA_CLUSTER.data</t>
  </si>
  <si>
    <t>step1964.zyra.dsbench_hytm2_3path.-t.10000.-mr.debra.-ma.new.-mp.none.-p.-k.100000.-i.20.-d.20.-rq.0.-rqsize.256.-nwork.71.-nrq.1.-seqwidth.48.-trial.1.-pinning.ZYRA_SCATTER.data</t>
  </si>
  <si>
    <t>step1965.zyra.dsbench_hytm2_3path.-t.10000.-mr.debra.-ma.new.-mp.none.-p.-k.100000.-i.20.-d.20.-rq.0.-rqsize.256.-nwork.71.-nrq.1.-seqwidth.48.-trial.2.-pinning.ZYRA_SCATTER.data</t>
  </si>
  <si>
    <t>step1966.zyra.dsbench_hytm2_3path.-t.10000.-mr.debra.-ma.new.-mp.none.-p.-k.100000.-i.20.-d.20.-rq.0.-rqsize.256.-nwork.90.-nrq.0.-seqwidth.48.-trial.0.-pinning.ZYRA_SCATTER.data</t>
  </si>
  <si>
    <t>step1967.zyra.dsbench_hytm2_3path.-t.10000.-mr.debra.-ma.new.-mp.none.-p.-k.100000.-i.20.-d.20.-rq.0.-rqsize.256.-nwork.90.-nrq.0.-seqwidth.48.-trial.1.-pinning.ZYRA_SCATTER.data</t>
  </si>
  <si>
    <t>step1968.zyra.dsbench_hytm2_3path.-t.10000.-mr.debra.-ma.new.-mp.none.-p.-k.100000.-i.20.-d.20.-rq.0.-rqsize.256.-nwork.90.-nrq.0.-seqwidth.48.-trial.2.-pinning.ZYRA_SCATTER.data</t>
  </si>
  <si>
    <t>step1969.zyra.dsbench_hytm2_3path.-t.10000.-mr.debra.-ma.new.-mp.none.-p.-k.100000.-i.20.-d.20.-rq.0.-rqsize.256.-nwork.89.-nrq.1.-seqwidth.48.-trial.0.-pinning.ZYRA_SCATTER.data</t>
  </si>
  <si>
    <t>step196.zyra.dsbench_tl2.-t.10000.-mr.debra.-ma.new.-mp.none.-p.-k.100000.-i.0.-d.0.-rq.0.-rqsize.256.-nwork.125.-nrq.1.-seqwidth.48.-trial.0.-pinning.ZYRA_CLUSTER.data</t>
  </si>
  <si>
    <t>step1970.zyra.dsbench_hytm2_3path.-t.10000.-mr.debra.-ma.new.-mp.none.-p.-k.100000.-i.20.-d.20.-rq.0.-rqsize.256.-nwork.89.-nrq.1.-seqwidth.48.-trial.1.-pinning.ZYRA_SCATTER.data</t>
  </si>
  <si>
    <t>step1971.zyra.dsbench_hytm2_3path.-t.10000.-mr.debra.-ma.new.-mp.none.-p.-k.100000.-i.20.-d.20.-rq.0.-rqsize.256.-nwork.89.-nrq.1.-seqwidth.48.-trial.2.-pinning.ZYRA_SCATTER.data</t>
  </si>
  <si>
    <t>step1972.zyra.dsbench_hytm2_3path.-t.10000.-mr.debra.-ma.new.-mp.none.-p.-k.100000.-i.20.-d.20.-rq.0.-rqsize.256.-nwork.108.-nrq.0.-seqwidth.48.-trial.0.-pinning.ZYRA_SCATTER.data</t>
  </si>
  <si>
    <t>step1097.zyra.dsbench_tl2.-t.10000.-mr.debra.-ma.new.-mp.none.-p.-k.10000.-i.0.-d.0.-rq.0.-rqsize.256.-nwork.71.-nrq.1.-seqwidth.48.-trial.1.-pinning.ZYRA_CLUSTER.data</t>
  </si>
  <si>
    <t>step1973.zyra.dsbench_hytm2_3path.-t.10000.-mr.debra.-ma.new.-mp.none.-p.-k.100000.-i.20.-d.20.-rq.0.-rqsize.256.-nwork.108.-nrq.0.-seqwidth.48.-trial.1.-pinning.ZYRA_SCATTER.data</t>
  </si>
  <si>
    <t>step1974.zyra.dsbench_hytm2_3path.-t.10000.-mr.debra.-ma.new.-mp.none.-p.-k.100000.-i.20.-d.20.-rq.0.-rqsize.256.-nwork.108.-nrq.0.-seqwidth.48.-trial.2.-pinning.ZYRA_SCATTER.data</t>
  </si>
  <si>
    <t>step1975.zyra.dsbench_hytm2_3path.-t.10000.-mr.debra.-ma.new.-mp.none.-p.-k.100000.-i.20.-d.20.-rq.0.-rqsize.256.-nwork.107.-nrq.1.-seqwidth.48.-trial.0.-pinning.ZYRA_SCATTER.data</t>
  </si>
  <si>
    <t>step1976.zyra.dsbench_hytm2_3path.-t.10000.-mr.debra.-ma.new.-mp.none.-p.-k.100000.-i.20.-d.20.-rq.0.-rqsize.256.-nwork.107.-nrq.1.-seqwidth.48.-trial.1.-pinning.ZYRA_SCATTER.data</t>
  </si>
  <si>
    <t>step1977.zyra.dsbench_hytm2_3path.-t.10000.-mr.debra.-ma.new.-mp.none.-p.-k.100000.-i.20.-d.20.-rq.0.-rqsize.256.-nwork.107.-nrq.1.-seqwidth.48.-trial.2.-pinning.ZYRA_SCATTER.data</t>
  </si>
  <si>
    <t>step1978.zyra.dsbench_hytm2_3path.-t.10000.-mr.debra.-ma.new.-mp.none.-p.-k.100000.-i.20.-d.20.-rq.0.-rqsize.256.-nwork.126.-nrq.0.-seqwidth.48.-trial.0.-pinning.ZYRA_SCATTER.data</t>
  </si>
  <si>
    <t>step1979.zyra.dsbench_hytm2_3path.-t.10000.-mr.debra.-ma.new.-mp.none.-p.-k.100000.-i.20.-d.20.-rq.0.-rqsize.256.-nwork.126.-nrq.0.-seqwidth.48.-trial.1.-pinning.ZYRA_SCATTER.data</t>
  </si>
  <si>
    <t>step197.zyra.dsbench_tl2.-t.10000.-mr.debra.-ma.new.-mp.none.-p.-k.100000.-i.0.-d.0.-rq.0.-rqsize.256.-nwork.125.-nrq.1.-seqwidth.48.-trial.1.-pinning.ZYRA_CLUSTER.data</t>
  </si>
  <si>
    <t>step1980.zyra.dsbench_hytm2_3path.-t.10000.-mr.debra.-ma.new.-mp.none.-p.-k.100000.-i.20.-d.20.-rq.0.-rqsize.256.-nwork.126.-nrq.0.-seqwidth.48.-trial.2.-pinning.ZYRA_SCATTER.data</t>
  </si>
  <si>
    <t>step1981.zyra.dsbench_hytm2_3path.-t.10000.-mr.debra.-ma.new.-mp.none.-p.-k.100000.-i.20.-d.20.-rq.0.-rqsize.256.-nwork.125.-nrq.1.-seqwidth.48.-trial.0.-pinning.ZYRA_SCATTER.data</t>
  </si>
  <si>
    <t>step1098.zyra.dsbench_tl2.-t.10000.-mr.debra.-ma.new.-mp.none.-p.-k.10000.-i.0.-d.0.-rq.0.-rqsize.256.-nwork.71.-nrq.1.-seqwidth.48.-trial.2.-pinning.ZYRA_CLUSTER.data</t>
  </si>
  <si>
    <t>step1982.zyra.dsbench_hytm2_3path.-t.10000.-mr.debra.-ma.new.-mp.none.-p.-k.100000.-i.20.-d.20.-rq.0.-rqsize.256.-nwork.125.-nrq.1.-seqwidth.48.-trial.1.-pinning.ZYRA_SCATTER.data</t>
  </si>
  <si>
    <t>step1983.zyra.dsbench_hytm2_3path.-t.10000.-mr.debra.-ma.new.-mp.none.-p.-k.100000.-i.20.-d.20.-rq.0.-rqsize.256.-nwork.125.-nrq.1.-seqwidth.48.-trial.2.-pinning.ZYRA_SCATTER.data</t>
  </si>
  <si>
    <t>step1984.zyra.dsbench_hytm2_3path.-t.10000.-mr.debra.-ma.new.-mp.none.-p.-k.100000.-i.20.-d.20.-rq.0.-rqsize.256.-nwork.144.-nrq.0.-seqwidth.48.-trial.0.-pinning.ZYRA_SCATTER.data</t>
  </si>
  <si>
    <t>step1985.zyra.dsbench_hytm2_3path.-t.10000.-mr.debra.-ma.new.-mp.none.-p.-k.100000.-i.20.-d.20.-rq.0.-rqsize.256.-nwork.144.-nrq.0.-seqwidth.48.-trial.1.-pinning.ZYRA_SCATTER.data</t>
  </si>
  <si>
    <t>step1986.zyra.dsbench_hytm2_3path.-t.10000.-mr.debra.-ma.new.-mp.none.-p.-k.100000.-i.20.-d.20.-rq.0.-rqsize.256.-nwork.144.-nrq.0.-seqwidth.48.-trial.2.-pinning.ZYRA_SCATTER.data</t>
  </si>
  <si>
    <t>step1987.zyra.dsbench_hytm2_3path.-t.10000.-mr.debra.-ma.new.-mp.none.-p.-k.100000.-i.20.-d.20.-rq.0.-rqsize.256.-nwork.143.-nrq.1.-seqwidth.48.-trial.0.-pinning.ZYRA_SCATTER.data</t>
  </si>
  <si>
    <t>step1988.zyra.dsbench_hytm2_3path.-t.10000.-mr.debra.-ma.new.-mp.none.-p.-k.100000.-i.20.-d.20.-rq.0.-rqsize.256.-nwork.143.-nrq.1.-seqwidth.48.-trial.1.-pinning.ZYRA_SCATTER.data</t>
  </si>
  <si>
    <t>step1989.zyra.dsbench_hytm2_3path.-t.10000.-mr.debra.-ma.new.-mp.none.-p.-k.100000.-i.20.-d.20.-rq.0.-rqsize.256.-nwork.143.-nrq.1.-seqwidth.48.-trial.2.-pinning.ZYRA_SCATTER.data</t>
  </si>
  <si>
    <t>step198.zyra.dsbench_tl2.-t.10000.-mr.debra.-ma.new.-mp.none.-p.-k.100000.-i.0.-d.0.-rq.0.-rqsize.256.-nwork.125.-nrq.1.-seqwidth.48.-trial.2.-pinning.ZYRA_CLUSTER.data</t>
  </si>
  <si>
    <t>step1990.zyra.dsbench_tl2.-t.10000.-mr.debra.-ma.new.-mp.none.-p.-k.100000.-i.0.-d.0.-rq.0.-rqsize.256.-nwork.1.-nrq.0.-seqwidth.48.-trial.0.-pinning.ZYRA_SCATTER.data</t>
  </si>
  <si>
    <t>step1099.zyra.dsbench_tl2.-t.10000.-mr.debra.-ma.new.-mp.none.-p.-k.10000.-i.0.-d.0.-rq.0.-rqsize.256.-nwork.90.-nrq.0.-seqwidth.48.-trial.0.-pinning.ZYRA_CLUSTER.data</t>
  </si>
  <si>
    <t>step1009.zyra.dsbench_hytm2_3path.-t.10000.-mr.debra.-ma.new.-mp.none.-p.-k.10000.-i.5.-d.5.-rq.0.-rqsize.256.-nwork.126.-nrq.0.-seqwidth.48.-trial.0.-pinning.ZYRA_CLUSTER.data</t>
  </si>
  <si>
    <t>step1991.zyra.dsbench_tl2.-t.10000.-mr.debra.-ma.new.-mp.none.-p.-k.100000.-i.0.-d.0.-rq.0.-rqsize.256.-nwork.1.-nrq.0.-seqwidth.48.-trial.1.-pinning.ZYRA_SCATTER.data</t>
  </si>
  <si>
    <t>step1992.zyra.dsbench_tl2.-t.10000.-mr.debra.-ma.new.-mp.none.-p.-k.100000.-i.0.-d.0.-rq.0.-rqsize.256.-nwork.1.-nrq.0.-seqwidth.48.-trial.2.-pinning.ZYRA_SCATTER.data</t>
  </si>
  <si>
    <t>step1993.zyra.dsbench_tl2.-t.10000.-mr.debra.-ma.new.-mp.none.-p.-k.100000.-i.0.-d.0.-rq.0.-rqsize.256.-nwork.18.-nrq.0.-seqwidth.48.-trial.0.-pinning.ZYRA_SCATTER.data</t>
  </si>
  <si>
    <t>step1994.zyra.dsbench_tl2.-t.10000.-mr.debra.-ma.new.-mp.none.-p.-k.100000.-i.0.-d.0.-rq.0.-rqsize.256.-nwork.18.-nrq.0.-seqwidth.48.-trial.1.-pinning.ZYRA_SCATTER.data</t>
  </si>
  <si>
    <t>step1995.zyra.dsbench_tl2.-t.10000.-mr.debra.-ma.new.-mp.none.-p.-k.100000.-i.0.-d.0.-rq.0.-rqsize.256.-nwork.18.-nrq.0.-seqwidth.48.-trial.2.-pinning.ZYRA_SCATTER.data</t>
  </si>
  <si>
    <t>step1996.zyra.dsbench_tl2.-t.10000.-mr.debra.-ma.new.-mp.none.-p.-k.100000.-i.0.-d.0.-rq.0.-rqsize.256.-nwork.17.-nrq.1.-seqwidth.48.-trial.0.-pinning.ZYRA_SCATTER.data</t>
  </si>
  <si>
    <t>step1997.zyra.dsbench_tl2.-t.10000.-mr.debra.-ma.new.-mp.none.-p.-k.100000.-i.0.-d.0.-rq.0.-rqsize.256.-nwork.17.-nrq.1.-seqwidth.48.-trial.1.-pinning.ZYRA_SCATTER.data</t>
  </si>
  <si>
    <t>step1998.zyra.dsbench_tl2.-t.10000.-mr.debra.-ma.new.-mp.none.-p.-k.100000.-i.0.-d.0.-rq.0.-rqsize.256.-nwork.17.-nrq.1.-seqwidth.48.-trial.2.-pinning.ZYRA_SCATTER.data</t>
  </si>
  <si>
    <t>step1999.zyra.dsbench_tl2.-t.10000.-mr.debra.-ma.new.-mp.none.-p.-k.100000.-i.0.-d.0.-rq.0.-rqsize.256.-nwork.36.-nrq.0.-seqwidth.48.-trial.0.-pinning.ZYRA_SCATTER.data</t>
  </si>
  <si>
    <t>step199.zyra.dsbench_tl2.-t.10000.-mr.debra.-ma.new.-mp.none.-p.-k.100000.-i.0.-d.0.-rq.0.-rqsize.256.-nwork.144.-nrq.0.-seqwidth.48.-trial.0.-pinning.ZYRA_CLUSTER.data</t>
  </si>
  <si>
    <t>step109.zyra.dsbench_hytm2_3path.-t.10000.-mr.debra.-ma.new.-mp.none.-p.-k.100000.-i.20.-d.20.-rq.0.-rqsize.256.-nwork.17.-nrq.1.-seqwidth.48.-trial.0.-pinning.ZYRA_CLUSTER.data</t>
  </si>
  <si>
    <t>step19.zyra.dsbench_hytm2_3path.-t.10000.-mr.debra.-ma.new.-mp.none.-p.-k.100000.-i.0.-d.0.-rq.0.-rqsize.256.-nwork.53.-nrq.1.-seqwidth.48.-trial.0.-pinning.ZYRA_CLUSTER.data</t>
  </si>
  <si>
    <t>step1.zyra.dsbench_hytm2_3path.-t.10000.-mr.debra.-ma.new.-mp.none.-p.-k.100000.-i.0.-d.0.-rq.0.-rqsize.256.-nwork.1.-nrq.0.-seqwidth.48.-trial.0.-pinning.ZYRA_CLUSTER.data</t>
  </si>
  <si>
    <t>step2000.zyra.dsbench_tl2.-t.10000.-mr.debra.-ma.new.-mp.none.-p.-k.100000.-i.0.-d.0.-rq.0.-rqsize.256.-nwork.36.-nrq.0.-seqwidth.48.-trial.1.-pinning.ZYRA_SCATTER.data</t>
  </si>
  <si>
    <t>step2001.zyra.dsbench_tl2.-t.10000.-mr.debra.-ma.new.-mp.none.-p.-k.100000.-i.0.-d.0.-rq.0.-rqsize.256.-nwork.36.-nrq.0.-seqwidth.48.-trial.2.-pinning.ZYRA_SCATTER.data</t>
  </si>
  <si>
    <t>step2002.zyra.dsbench_tl2.-t.10000.-mr.debra.-ma.new.-mp.none.-p.-k.100000.-i.0.-d.0.-rq.0.-rqsize.256.-nwork.35.-nrq.1.-seqwidth.48.-trial.0.-pinning.ZYRA_SCATTER.data</t>
  </si>
  <si>
    <t>step2003.zyra.dsbench_tl2.-t.10000.-mr.debra.-ma.new.-mp.none.-p.-k.100000.-i.0.-d.0.-rq.0.-rqsize.256.-nwork.35.-nrq.1.-seqwidth.48.-trial.1.-pinning.ZYRA_SCATTER.data</t>
  </si>
  <si>
    <t>step2004.zyra.dsbench_tl2.-t.10000.-mr.debra.-ma.new.-mp.none.-p.-k.100000.-i.0.-d.0.-rq.0.-rqsize.256.-nwork.35.-nrq.1.-seqwidth.48.-trial.2.-pinning.ZYRA_SCATTER.data</t>
  </si>
  <si>
    <t>step2005.zyra.dsbench_tl2.-t.10000.-mr.debra.-ma.new.-mp.none.-p.-k.100000.-i.0.-d.0.-rq.0.-rqsize.256.-nwork.54.-nrq.0.-seqwidth.48.-trial.0.-pinning.ZYRA_SCATTER.data</t>
  </si>
  <si>
    <t>step2006.zyra.dsbench_tl2.-t.10000.-mr.debra.-ma.new.-mp.none.-p.-k.100000.-i.0.-d.0.-rq.0.-rqsize.256.-nwork.54.-nrq.0.-seqwidth.48.-trial.1.-pinning.ZYRA_SCATTER.data</t>
  </si>
  <si>
    <t>step2007.zyra.dsbench_tl2.-t.10000.-mr.debra.-ma.new.-mp.none.-p.-k.100000.-i.0.-d.0.-rq.0.-rqsize.256.-nwork.54.-nrq.0.-seqwidth.48.-trial.2.-pinning.ZYRA_SCATTER.data</t>
  </si>
  <si>
    <t>step10.zyra.dsbench_hytm2_3path.-t.10000.-mr.debra.-ma.new.-mp.none.-p.-k.100000.-i.0.-d.0.-rq.0.-rqsize.256.-nwork.36.-nrq.0.-seqwidth.48.-trial.0.-pinning.ZYRA_CLUSTER.data</t>
  </si>
  <si>
    <t>step2008.zyra.dsbench_tl2.-t.10000.-mr.debra.-ma.new.-mp.none.-p.-k.100000.-i.0.-d.0.-rq.0.-rqsize.256.-nwork.53.-nrq.1.-seqwidth.48.-trial.0.-pinning.ZYRA_SCATTER.data</t>
  </si>
  <si>
    <t>step2009.zyra.dsbench_tl2.-t.10000.-mr.debra.-ma.new.-mp.none.-p.-k.100000.-i.0.-d.0.-rq.0.-rqsize.256.-nwork.53.-nrq.1.-seqwidth.48.-trial.1.-pinning.ZYRA_SCATTER.data</t>
  </si>
  <si>
    <t>step200.zyra.dsbench_tl2.-t.10000.-mr.debra.-ma.new.-mp.none.-p.-k.100000.-i.0.-d.0.-rq.0.-rqsize.256.-nwork.144.-nrq.0.-seqwidth.48.-trial.1.-pinning.ZYRA_CLUSTER.data</t>
  </si>
  <si>
    <t>step2010.zyra.dsbench_tl2.-t.10000.-mr.debra.-ma.new.-mp.none.-p.-k.100000.-i.0.-d.0.-rq.0.-rqsize.256.-nwork.53.-nrq.1.-seqwidth.48.-trial.2.-pinning.ZYRA_SCATTER.data</t>
  </si>
  <si>
    <t>step2011.zyra.dsbench_tl2.-t.10000.-mr.debra.-ma.new.-mp.none.-p.-k.100000.-i.0.-d.0.-rq.0.-rqsize.256.-nwork.72.-nrq.0.-seqwidth.48.-trial.0.-pinning.ZYRA_SCATTER.data</t>
  </si>
  <si>
    <t>step2012.zyra.dsbench_tl2.-t.10000.-mr.debra.-ma.new.-mp.none.-p.-k.100000.-i.0.-d.0.-rq.0.-rqsize.256.-nwork.72.-nrq.0.-seqwidth.48.-trial.1.-pinning.ZYRA_SCATTER.data</t>
  </si>
  <si>
    <t>step2013.zyra.dsbench_tl2.-t.10000.-mr.debra.-ma.new.-mp.none.-p.-k.100000.-i.0.-d.0.-rq.0.-rqsize.256.-nwork.72.-nrq.0.-seqwidth.48.-trial.2.-pinning.ZYRA_SCATTER.data</t>
  </si>
  <si>
    <t>step2014.zyra.dsbench_tl2.-t.10000.-mr.debra.-ma.new.-mp.none.-p.-k.100000.-i.0.-d.0.-rq.0.-rqsize.256.-nwork.71.-nrq.1.-seqwidth.48.-trial.0.-pinning.ZYRA_SCATTER.data</t>
  </si>
  <si>
    <t>step2015.zyra.dsbench_tl2.-t.10000.-mr.debra.-ma.new.-mp.none.-p.-k.100000.-i.0.-d.0.-rq.0.-rqsize.256.-nwork.71.-nrq.1.-seqwidth.48.-trial.1.-pinning.ZYRA_SCATTER.data</t>
  </si>
  <si>
    <t>step2016.zyra.dsbench_tl2.-t.10000.-mr.debra.-ma.new.-mp.none.-p.-k.100000.-i.0.-d.0.-rq.0.-rqsize.256.-nwork.71.-nrq.1.-seqwidth.48.-trial.2.-pinning.ZYRA_SCATTER.data</t>
  </si>
  <si>
    <t>step1100.zyra.dsbench_tl2.-t.10000.-mr.debra.-ma.new.-mp.none.-p.-k.10000.-i.0.-d.0.-rq.0.-rqsize.256.-nwork.90.-nrq.0.-seqwidth.48.-trial.1.-pinning.ZYRA_CLUSTER.data</t>
  </si>
  <si>
    <t>step2017.zyra.dsbench_tl2.-t.10000.-mr.debra.-ma.new.-mp.none.-p.-k.100000.-i.0.-d.0.-rq.0.-rqsize.256.-nwork.90.-nrq.0.-seqwidth.48.-trial.0.-pinning.ZYRA_SCATTER.data</t>
  </si>
  <si>
    <t>step2018.zyra.dsbench_tl2.-t.10000.-mr.debra.-ma.new.-mp.none.-p.-k.100000.-i.0.-d.0.-rq.0.-rqsize.256.-nwork.90.-nrq.0.-seqwidth.48.-trial.1.-pinning.ZYRA_SCATTER.data</t>
  </si>
  <si>
    <t>step2019.zyra.dsbench_tl2.-t.10000.-mr.debra.-ma.new.-mp.none.-p.-k.100000.-i.0.-d.0.-rq.0.-rqsize.256.-nwork.90.-nrq.0.-seqwidth.48.-trial.2.-pinning.ZYRA_SCATTER.data</t>
  </si>
  <si>
    <t>step201.zyra.dsbench_tl2.-t.10000.-mr.debra.-ma.new.-mp.none.-p.-k.100000.-i.0.-d.0.-rq.0.-rqsize.256.-nwork.144.-nrq.0.-seqwidth.48.-trial.2.-pinning.ZYRA_CLUSTER.data</t>
  </si>
  <si>
    <t>step2020.zyra.dsbench_tl2.-t.10000.-mr.debra.-ma.new.-mp.none.-p.-k.100000.-i.0.-d.0.-rq.0.-rqsize.256.-nwork.89.-nrq.1.-seqwidth.48.-trial.0.-pinning.ZYRA_SCATTER.data</t>
  </si>
  <si>
    <t>step2021.zyra.dsbench_tl2.-t.10000.-mr.debra.-ma.new.-mp.none.-p.-k.100000.-i.0.-d.0.-rq.0.-rqsize.256.-nwork.89.-nrq.1.-seqwidth.48.-trial.1.-pinning.ZYRA_SCATTER.data</t>
  </si>
  <si>
    <t>step2022.zyra.dsbench_tl2.-t.10000.-mr.debra.-ma.new.-mp.none.-p.-k.100000.-i.0.-d.0.-rq.0.-rqsize.256.-nwork.89.-nrq.1.-seqwidth.48.-trial.2.-pinning.ZYRA_SCATTER.data</t>
  </si>
  <si>
    <t>step2023.zyra.dsbench_tl2.-t.10000.-mr.debra.-ma.new.-mp.none.-p.-k.100000.-i.0.-d.0.-rq.0.-rqsize.256.-nwork.108.-nrq.0.-seqwidth.48.-trial.0.-pinning.ZYRA_SCATTER.data</t>
  </si>
  <si>
    <t>step2024.zyra.dsbench_tl2.-t.10000.-mr.debra.-ma.new.-mp.none.-p.-k.100000.-i.0.-d.0.-rq.0.-rqsize.256.-nwork.108.-nrq.0.-seqwidth.48.-trial.1.-pinning.ZYRA_SCATTER.data</t>
  </si>
  <si>
    <t>step2025.zyra.dsbench_tl2.-t.10000.-mr.debra.-ma.new.-mp.none.-p.-k.100000.-i.0.-d.0.-rq.0.-rqsize.256.-nwork.108.-nrq.0.-seqwidth.48.-trial.2.-pinning.ZYRA_SCATTER.data</t>
  </si>
  <si>
    <t>step1101.zyra.dsbench_tl2.-t.10000.-mr.debra.-ma.new.-mp.none.-p.-k.10000.-i.0.-d.0.-rq.0.-rqsize.256.-nwork.90.-nrq.0.-seqwidth.48.-trial.2.-pinning.ZYRA_CLUSTER.data</t>
  </si>
  <si>
    <t>step2026.zyra.dsbench_tl2.-t.10000.-mr.debra.-ma.new.-mp.none.-p.-k.100000.-i.0.-d.0.-rq.0.-rqsize.256.-nwork.107.-nrq.1.-seqwidth.48.-trial.0.-pinning.ZYRA_SCATTER.data</t>
  </si>
  <si>
    <t>step2027.zyra.dsbench_tl2.-t.10000.-mr.debra.-ma.new.-mp.none.-p.-k.100000.-i.0.-d.0.-rq.0.-rqsize.256.-nwork.107.-nrq.1.-seqwidth.48.-trial.1.-pinning.ZYRA_SCATTER.data</t>
  </si>
  <si>
    <t>step2028.zyra.dsbench_tl2.-t.10000.-mr.debra.-ma.new.-mp.none.-p.-k.100000.-i.0.-d.0.-rq.0.-rqsize.256.-nwork.107.-nrq.1.-seqwidth.48.-trial.2.-pinning.ZYRA_SCATTER.data</t>
  </si>
  <si>
    <t>step2029.zyra.dsbench_tl2.-t.10000.-mr.debra.-ma.new.-mp.none.-p.-k.100000.-i.0.-d.0.-rq.0.-rqsize.256.-nwork.126.-nrq.0.-seqwidth.48.-trial.0.-pinning.ZYRA_SCATTER.data</t>
  </si>
  <si>
    <t>step202.zyra.dsbench_tl2.-t.10000.-mr.debra.-ma.new.-mp.none.-p.-k.100000.-i.0.-d.0.-rq.0.-rqsize.256.-nwork.143.-nrq.1.-seqwidth.48.-trial.0.-pinning.ZYRA_CLUSTER.data</t>
  </si>
  <si>
    <t>step2030.zyra.dsbench_tl2.-t.10000.-mr.debra.-ma.new.-mp.none.-p.-k.100000.-i.0.-d.0.-rq.0.-rqsize.256.-nwork.126.-nrq.0.-seqwidth.48.-trial.1.-pinning.ZYRA_SCATTER.data</t>
  </si>
  <si>
    <t>step2031.zyra.dsbench_tl2.-t.10000.-mr.debra.-ma.new.-mp.none.-p.-k.100000.-i.0.-d.0.-rq.0.-rqsize.256.-nwork.126.-nrq.0.-seqwidth.48.-trial.2.-pinning.ZYRA_SCATTER.data</t>
  </si>
  <si>
    <t>step2032.zyra.dsbench_tl2.-t.10000.-mr.debra.-ma.new.-mp.none.-p.-k.100000.-i.0.-d.0.-rq.0.-rqsize.256.-nwork.125.-nrq.1.-seqwidth.48.-trial.0.-pinning.ZYRA_SCATTER.data</t>
  </si>
  <si>
    <t>step2033.zyra.dsbench_tl2.-t.10000.-mr.debra.-ma.new.-mp.none.-p.-k.100000.-i.0.-d.0.-rq.0.-rqsize.256.-nwork.125.-nrq.1.-seqwidth.48.-trial.1.-pinning.ZYRA_SCATTER.data</t>
  </si>
  <si>
    <t>step2034.zyra.dsbench_tl2.-t.10000.-mr.debra.-ma.new.-mp.none.-p.-k.100000.-i.0.-d.0.-rq.0.-rqsize.256.-nwork.125.-nrq.1.-seqwidth.48.-trial.2.-pinning.ZYRA_SCATTER.data</t>
  </si>
  <si>
    <t>step1102.zyra.dsbench_tl2.-t.10000.-mr.debra.-ma.new.-mp.none.-p.-k.10000.-i.0.-d.0.-rq.0.-rqsize.256.-nwork.89.-nrq.1.-seqwidth.48.-trial.0.-pinning.ZYRA_CLUSTER.data</t>
  </si>
  <si>
    <t>step2035.zyra.dsbench_tl2.-t.10000.-mr.debra.-ma.new.-mp.none.-p.-k.100000.-i.0.-d.0.-rq.0.-rqsize.256.-nwork.144.-nrq.0.-seqwidth.48.-trial.0.-pinning.ZYRA_SCATTER.data</t>
  </si>
  <si>
    <t>step2036.zyra.dsbench_tl2.-t.10000.-mr.debra.-ma.new.-mp.none.-p.-k.100000.-i.0.-d.0.-rq.0.-rqsize.256.-nwork.144.-nrq.0.-seqwidth.48.-trial.1.-pinning.ZYRA_SCATTER.data</t>
  </si>
  <si>
    <t>step2037.zyra.dsbench_tl2.-t.10000.-mr.debra.-ma.new.-mp.none.-p.-k.100000.-i.0.-d.0.-rq.0.-rqsize.256.-nwork.144.-nrq.0.-seqwidth.48.-trial.2.-pinning.ZYRA_SCATTER.data</t>
  </si>
  <si>
    <t>step2038.zyra.dsbench_tl2.-t.10000.-mr.debra.-ma.new.-mp.none.-p.-k.100000.-i.0.-d.0.-rq.0.-rqsize.256.-nwork.143.-nrq.1.-seqwidth.48.-trial.0.-pinning.ZYRA_SCATTER.data</t>
  </si>
  <si>
    <t>step2039.zyra.dsbench_tl2.-t.10000.-mr.debra.-ma.new.-mp.none.-p.-k.100000.-i.0.-d.0.-rq.0.-rqsize.256.-nwork.143.-nrq.1.-seqwidth.48.-trial.1.-pinning.ZYRA_SCATTER.data</t>
  </si>
  <si>
    <t>step203.zyra.dsbench_tl2.-t.10000.-mr.debra.-ma.new.-mp.none.-p.-k.100000.-i.0.-d.0.-rq.0.-rqsize.256.-nwork.143.-nrq.1.-seqwidth.48.-trial.1.-pinning.ZYRA_CLUSTER.data</t>
  </si>
  <si>
    <t>step2040.zyra.dsbench_tl2.-t.10000.-mr.debra.-ma.new.-mp.none.-p.-k.100000.-i.0.-d.0.-rq.0.-rqsize.256.-nwork.143.-nrq.1.-seqwidth.48.-trial.2.-pinning.ZYRA_SCATTER.data</t>
  </si>
  <si>
    <t>step2041.zyra.dsbench_tl2.-t.10000.-mr.debra.-ma.new.-mp.none.-p.-k.100000.-i.5.-d.5.-rq.0.-rqsize.256.-nwork.1.-nrq.0.-seqwidth.48.-trial.0.-pinning.ZYRA_SCATTER.data</t>
  </si>
  <si>
    <t>step2042.zyra.dsbench_tl2.-t.10000.-mr.debra.-ma.new.-mp.none.-p.-k.100000.-i.5.-d.5.-rq.0.-rqsize.256.-nwork.1.-nrq.0.-seqwidth.48.-trial.1.-pinning.ZYRA_SCATTER.data</t>
  </si>
  <si>
    <t>step2043.zyra.dsbench_tl2.-t.10000.-mr.debra.-ma.new.-mp.none.-p.-k.100000.-i.5.-d.5.-rq.0.-rqsize.256.-nwork.1.-nrq.0.-seqwidth.48.-trial.2.-pinning.ZYRA_SCATTER.data</t>
  </si>
  <si>
    <t>step1103.zyra.dsbench_tl2.-t.10000.-mr.debra.-ma.new.-mp.none.-p.-k.10000.-i.0.-d.0.-rq.0.-rqsize.256.-nwork.89.-nrq.1.-seqwidth.48.-trial.1.-pinning.ZYRA_CLUSTER.data</t>
  </si>
  <si>
    <t>step2044.zyra.dsbench_tl2.-t.10000.-mr.debra.-ma.new.-mp.none.-p.-k.100000.-i.5.-d.5.-rq.0.-rqsize.256.-nwork.18.-nrq.0.-seqwidth.48.-trial.0.-pinning.ZYRA_SCATTER.data</t>
  </si>
  <si>
    <t>step2045.zyra.dsbench_tl2.-t.10000.-mr.debra.-ma.new.-mp.none.-p.-k.100000.-i.5.-d.5.-rq.0.-rqsize.256.-nwork.18.-nrq.0.-seqwidth.48.-trial.1.-pinning.ZYRA_SCATTER.data</t>
  </si>
  <si>
    <t>step2046.zyra.dsbench_tl2.-t.10000.-mr.debra.-ma.new.-mp.none.-p.-k.100000.-i.5.-d.5.-rq.0.-rqsize.256.-nwork.18.-nrq.0.-seqwidth.48.-trial.2.-pinning.ZYRA_SCATTER.data</t>
  </si>
  <si>
    <t>step2047.zyra.dsbench_tl2.-t.10000.-mr.debra.-ma.new.-mp.none.-p.-k.100000.-i.5.-d.5.-rq.0.-rqsize.256.-nwork.17.-nrq.1.-seqwidth.48.-trial.0.-pinning.ZYRA_SCATTER.data</t>
  </si>
  <si>
    <t>step2048.zyra.dsbench_tl2.-t.10000.-mr.debra.-ma.new.-mp.none.-p.-k.100000.-i.5.-d.5.-rq.0.-rqsize.256.-nwork.17.-nrq.1.-seqwidth.48.-trial.1.-pinning.ZYRA_SCATTER.data</t>
  </si>
  <si>
    <t>step2049.zyra.dsbench_tl2.-t.10000.-mr.debra.-ma.new.-mp.none.-p.-k.100000.-i.5.-d.5.-rq.0.-rqsize.256.-nwork.17.-nrq.1.-seqwidth.48.-trial.2.-pinning.ZYRA_SCATTER.data</t>
  </si>
  <si>
    <t>step204.zyra.dsbench_tl2.-t.10000.-mr.debra.-ma.new.-mp.none.-p.-k.100000.-i.0.-d.0.-rq.0.-rqsize.256.-nwork.143.-nrq.1.-seqwidth.48.-trial.2.-pinning.ZYRA_CLUSTER.data</t>
  </si>
  <si>
    <t>step2050.zyra.dsbench_tl2.-t.10000.-mr.debra.-ma.new.-mp.none.-p.-k.100000.-i.5.-d.5.-rq.0.-rqsize.256.-nwork.36.-nrq.0.-seqwidth.48.-trial.0.-pinning.ZYRA_SCATTER.data</t>
  </si>
  <si>
    <t>step2051.zyra.dsbench_tl2.-t.10000.-mr.debra.-ma.new.-mp.none.-p.-k.100000.-i.5.-d.5.-rq.0.-rqsize.256.-nwork.36.-nrq.0.-seqwidth.48.-trial.1.-pinning.ZYRA_SCATTER.data</t>
  </si>
  <si>
    <t>step2052.zyra.dsbench_tl2.-t.10000.-mr.debra.-ma.new.-mp.none.-p.-k.100000.-i.5.-d.5.-rq.0.-rqsize.256.-nwork.36.-nrq.0.-seqwidth.48.-trial.2.-pinning.ZYRA_SCATTER.data</t>
  </si>
  <si>
    <t>step1104.zyra.dsbench_tl2.-t.10000.-mr.debra.-ma.new.-mp.none.-p.-k.10000.-i.0.-d.0.-rq.0.-rqsize.256.-nwork.89.-nrq.1.-seqwidth.48.-trial.2.-pinning.ZYRA_CLUSTER.data</t>
  </si>
  <si>
    <t>step2053.zyra.dsbench_tl2.-t.10000.-mr.debra.-ma.new.-mp.none.-p.-k.100000.-i.5.-d.5.-rq.0.-rqsize.256.-nwork.35.-nrq.1.-seqwidth.48.-trial.0.-pinning.ZYRA_SCATTER.data</t>
  </si>
  <si>
    <t>step2054.zyra.dsbench_tl2.-t.10000.-mr.debra.-ma.new.-mp.none.-p.-k.100000.-i.5.-d.5.-rq.0.-rqsize.256.-nwork.35.-nrq.1.-seqwidth.48.-trial.1.-pinning.ZYRA_SCATTER.data</t>
  </si>
  <si>
    <t>step2055.zyra.dsbench_tl2.-t.10000.-mr.debra.-ma.new.-mp.none.-p.-k.100000.-i.5.-d.5.-rq.0.-rqsize.256.-nwork.35.-nrq.1.-seqwidth.48.-trial.2.-pinning.ZYRA_SCATTER.data</t>
  </si>
  <si>
    <t>step2056.zyra.dsbench_tl2.-t.10000.-mr.debra.-ma.new.-mp.none.-p.-k.100000.-i.5.-d.5.-rq.0.-rqsize.256.-nwork.54.-nrq.0.-seqwidth.48.-trial.0.-pinning.ZYRA_SCATTER.data</t>
  </si>
  <si>
    <t>step2057.zyra.dsbench_tl2.-t.10000.-mr.debra.-ma.new.-mp.none.-p.-k.100000.-i.5.-d.5.-rq.0.-rqsize.256.-nwork.54.-nrq.0.-seqwidth.48.-trial.1.-pinning.ZYRA_SCATTER.data</t>
  </si>
  <si>
    <t>step2058.zyra.dsbench_tl2.-t.10000.-mr.debra.-ma.new.-mp.none.-p.-k.100000.-i.5.-d.5.-rq.0.-rqsize.256.-nwork.54.-nrq.0.-seqwidth.48.-trial.2.-pinning.ZYRA_SCATTER.data</t>
  </si>
  <si>
    <t>step2059.zyra.dsbench_tl2.-t.10000.-mr.debra.-ma.new.-mp.none.-p.-k.100000.-i.5.-d.5.-rq.0.-rqsize.256.-nwork.53.-nrq.1.-seqwidth.48.-trial.0.-pinning.ZYRA_SCATTER.data</t>
  </si>
  <si>
    <t>step205.zyra.dsbench_tl2.-t.10000.-mr.debra.-ma.new.-mp.none.-p.-k.100000.-i.5.-d.5.-rq.0.-rqsize.256.-nwork.1.-nrq.0.-seqwidth.48.-trial.0.-pinning.ZYRA_CLUSTER.data</t>
  </si>
  <si>
    <t>step2060.zyra.dsbench_tl2.-t.10000.-mr.debra.-ma.new.-mp.none.-p.-k.100000.-i.5.-d.5.-rq.0.-rqsize.256.-nwork.53.-nrq.1.-seqwidth.48.-trial.1.-pinning.ZYRA_SCATTER.data</t>
  </si>
  <si>
    <t>step2061.zyra.dsbench_tl2.-t.10000.-mr.debra.-ma.new.-mp.none.-p.-k.100000.-i.5.-d.5.-rq.0.-rqsize.256.-nwork.53.-nrq.1.-seqwidth.48.-trial.2.-pinning.ZYRA_SCATTER.data</t>
  </si>
  <si>
    <t>step1105.zyra.dsbench_tl2.-t.10000.-mr.debra.-ma.new.-mp.none.-p.-k.10000.-i.0.-d.0.-rq.0.-rqsize.256.-nwork.108.-nrq.0.-seqwidth.48.-trial.0.-pinning.ZYRA_CLUSTER.data</t>
  </si>
  <si>
    <t>step2062.zyra.dsbench_tl2.-t.10000.-mr.debra.-ma.new.-mp.none.-p.-k.100000.-i.5.-d.5.-rq.0.-rqsize.256.-nwork.72.-nrq.0.-seqwidth.48.-trial.0.-pinning.ZYRA_SCATTER.data</t>
  </si>
  <si>
    <t>step2063.zyra.dsbench_tl2.-t.10000.-mr.debra.-ma.new.-mp.none.-p.-k.100000.-i.5.-d.5.-rq.0.-rqsize.256.-nwork.72.-nrq.0.-seqwidth.48.-trial.1.-pinning.ZYRA_SCATTER.data</t>
  </si>
  <si>
    <t>step2064.zyra.dsbench_tl2.-t.10000.-mr.debra.-ma.new.-mp.none.-p.-k.100000.-i.5.-d.5.-rq.0.-rqsize.256.-nwork.72.-nrq.0.-seqwidth.48.-trial.2.-pinning.ZYRA_SCATTER.data</t>
  </si>
  <si>
    <t>step2065.zyra.dsbench_tl2.-t.10000.-mr.debra.-ma.new.-mp.none.-p.-k.100000.-i.5.-d.5.-rq.0.-rqsize.256.-nwork.71.-nrq.1.-seqwidth.48.-trial.0.-pinning.ZYRA_SCATTER.data</t>
  </si>
  <si>
    <t>step2066.zyra.dsbench_tl2.-t.10000.-mr.debra.-ma.new.-mp.none.-p.-k.100000.-i.5.-d.5.-rq.0.-rqsize.256.-nwork.71.-nrq.1.-seqwidth.48.-trial.1.-pinning.ZYRA_SCATTER.data</t>
  </si>
  <si>
    <t>step2067.zyra.dsbench_tl2.-t.10000.-mr.debra.-ma.new.-mp.none.-p.-k.100000.-i.5.-d.5.-rq.0.-rqsize.256.-nwork.71.-nrq.1.-seqwidth.48.-trial.2.-pinning.ZYRA_SCATTER.data</t>
  </si>
  <si>
    <t>step2068.zyra.dsbench_tl2.-t.10000.-mr.debra.-ma.new.-mp.none.-p.-k.100000.-i.5.-d.5.-rq.0.-rqsize.256.-nwork.90.-nrq.0.-seqwidth.48.-trial.0.-pinning.ZYRA_SCATTER.data</t>
  </si>
  <si>
    <t>step2069.zyra.dsbench_tl2.-t.10000.-mr.debra.-ma.new.-mp.none.-p.-k.100000.-i.5.-d.5.-rq.0.-rqsize.256.-nwork.90.-nrq.0.-seqwidth.48.-trial.1.-pinning.ZYRA_SCATTER.data</t>
  </si>
  <si>
    <t>step206.zyra.dsbench_tl2.-t.10000.-mr.debra.-ma.new.-mp.none.-p.-k.100000.-i.5.-d.5.-rq.0.-rqsize.256.-nwork.1.-nrq.0.-seqwidth.48.-trial.1.-pinning.ZYRA_CLUSTER.data</t>
  </si>
  <si>
    <t>step2070.zyra.dsbench_tl2.-t.10000.-mr.debra.-ma.new.-mp.none.-p.-k.100000.-i.5.-d.5.-rq.0.-rqsize.256.-nwork.90.-nrq.0.-seqwidth.48.-trial.2.-pinning.ZYRA_SCATTER.data</t>
  </si>
  <si>
    <t>step1106.zyra.dsbench_tl2.-t.10000.-mr.debra.-ma.new.-mp.none.-p.-k.10000.-i.0.-d.0.-rq.0.-rqsize.256.-nwork.108.-nrq.0.-seqwidth.48.-trial.1.-pinning.ZYRA_CLUSTER.data</t>
  </si>
  <si>
    <t>step2071.zyra.dsbench_tl2.-t.10000.-mr.debra.-ma.new.-mp.none.-p.-k.100000.-i.5.-d.5.-rq.0.-rqsize.256.-nwork.89.-nrq.1.-seqwidth.48.-trial.0.-pinning.ZYRA_SCATTER.data</t>
  </si>
  <si>
    <t>step2072.zyra.dsbench_tl2.-t.10000.-mr.debra.-ma.new.-mp.none.-p.-k.100000.-i.5.-d.5.-rq.0.-rqsize.256.-nwork.89.-nrq.1.-seqwidth.48.-trial.1.-pinning.ZYRA_SCATTER.data</t>
  </si>
  <si>
    <t>step2073.zyra.dsbench_tl2.-t.10000.-mr.debra.-ma.new.-mp.none.-p.-k.100000.-i.5.-d.5.-rq.0.-rqsize.256.-nwork.89.-nrq.1.-seqwidth.48.-trial.2.-pinning.ZYRA_SCATTER.data</t>
  </si>
  <si>
    <t>step2074.zyra.dsbench_tl2.-t.10000.-mr.debra.-ma.new.-mp.none.-p.-k.100000.-i.5.-d.5.-rq.0.-rqsize.256.-nwork.108.-nrq.0.-seqwidth.48.-trial.0.-pinning.ZYRA_SCATTER.data</t>
  </si>
  <si>
    <t>step2075.zyra.dsbench_tl2.-t.10000.-mr.debra.-ma.new.-mp.none.-p.-k.100000.-i.5.-d.5.-rq.0.-rqsize.256.-nwork.108.-nrq.0.-seqwidth.48.-trial.1.-pinning.ZYRA_SCATTER.data</t>
  </si>
  <si>
    <t>step2076.zyra.dsbench_tl2.-t.10000.-mr.debra.-ma.new.-mp.none.-p.-k.100000.-i.5.-d.5.-rq.0.-rqsize.256.-nwork.108.-nrq.0.-seqwidth.48.-trial.2.-pinning.ZYRA_SCATTER.data</t>
  </si>
  <si>
    <t>step2077.zyra.dsbench_tl2.-t.10000.-mr.debra.-ma.new.-mp.none.-p.-k.100000.-i.5.-d.5.-rq.0.-rqsize.256.-nwork.107.-nrq.1.-seqwidth.48.-trial.0.-pinning.ZYRA_SCATTER.data</t>
  </si>
  <si>
    <t>step2078.zyra.dsbench_tl2.-t.10000.-mr.debra.-ma.new.-mp.none.-p.-k.100000.-i.5.-d.5.-rq.0.-rqsize.256.-nwork.107.-nrq.1.-seqwidth.48.-trial.1.-pinning.ZYRA_SCATTER.data</t>
  </si>
  <si>
    <t>step2079.zyra.dsbench_tl2.-t.10000.-mr.debra.-ma.new.-mp.none.-p.-k.100000.-i.5.-d.5.-rq.0.-rqsize.256.-nwork.107.-nrq.1.-seqwidth.48.-trial.2.-pinning.ZYRA_SCATTER.data</t>
  </si>
  <si>
    <t>step207.zyra.dsbench_tl2.-t.10000.-mr.debra.-ma.new.-mp.none.-p.-k.100000.-i.5.-d.5.-rq.0.-rqsize.256.-nwork.1.-nrq.0.-seqwidth.48.-trial.2.-pinning.ZYRA_CLUSTER.data</t>
  </si>
  <si>
    <t>step1107.zyra.dsbench_tl2.-t.10000.-mr.debra.-ma.new.-mp.none.-p.-k.10000.-i.0.-d.0.-rq.0.-rqsize.256.-nwork.108.-nrq.0.-seqwidth.48.-trial.2.-pinning.ZYRA_CLUSTER.data</t>
  </si>
  <si>
    <t>step100.zyra.dsbench_hytm2_3path.-t.10000.-mr.debra.-ma.new.-mp.none.-p.-k.100000.-i.5.-d.5.-rq.0.-rqsize.256.-nwork.143.-nrq.1.-seqwidth.48.-trial.0.-pinning.ZYRA_CLUSTER.data</t>
  </si>
  <si>
    <t>step2080.zyra.dsbench_tl2.-t.10000.-mr.debra.-ma.new.-mp.none.-p.-k.100000.-i.5.-d.5.-rq.0.-rqsize.256.-nwork.126.-nrq.0.-seqwidth.48.-trial.0.-pinning.ZYRA_SCATTER.data</t>
  </si>
  <si>
    <t>step2081.zyra.dsbench_tl2.-t.10000.-mr.debra.-ma.new.-mp.none.-p.-k.100000.-i.5.-d.5.-rq.0.-rqsize.256.-nwork.126.-nrq.0.-seqwidth.48.-trial.1.-pinning.ZYRA_SCATTER.data</t>
  </si>
  <si>
    <t>step2082.zyra.dsbench_tl2.-t.10000.-mr.debra.-ma.new.-mp.none.-p.-k.100000.-i.5.-d.5.-rq.0.-rqsize.256.-nwork.126.-nrq.0.-seqwidth.48.-trial.2.-pinning.ZYRA_SCATTER.data</t>
  </si>
  <si>
    <t>step2083.zyra.dsbench_tl2.-t.10000.-mr.debra.-ma.new.-mp.none.-p.-k.100000.-i.5.-d.5.-rq.0.-rqsize.256.-nwork.125.-nrq.1.-seqwidth.48.-trial.0.-pinning.ZYRA_SCATTER.data</t>
  </si>
  <si>
    <t>step2084.zyra.dsbench_tl2.-t.10000.-mr.debra.-ma.new.-mp.none.-p.-k.100000.-i.5.-d.5.-rq.0.-rqsize.256.-nwork.125.-nrq.1.-seqwidth.48.-trial.1.-pinning.ZYRA_SCATTER.data</t>
  </si>
  <si>
    <t>step2085.zyra.dsbench_tl2.-t.10000.-mr.debra.-ma.new.-mp.none.-p.-k.100000.-i.5.-d.5.-rq.0.-rqsize.256.-nwork.125.-nrq.1.-seqwidth.48.-trial.2.-pinning.ZYRA_SCATTER.data</t>
  </si>
  <si>
    <t>step2086.zyra.dsbench_tl2.-t.10000.-mr.debra.-ma.new.-mp.none.-p.-k.100000.-i.5.-d.5.-rq.0.-rqsize.256.-nwork.144.-nrq.0.-seqwidth.48.-trial.0.-pinning.ZYRA_SCATTER.data</t>
  </si>
  <si>
    <t>step2087.zyra.dsbench_tl2.-t.10000.-mr.debra.-ma.new.-mp.none.-p.-k.100000.-i.5.-d.5.-rq.0.-rqsize.256.-nwork.144.-nrq.0.-seqwidth.48.-trial.1.-pinning.ZYRA_SCATTER.data</t>
  </si>
  <si>
    <t>step2088.zyra.dsbench_tl2.-t.10000.-mr.debra.-ma.new.-mp.none.-p.-k.100000.-i.5.-d.5.-rq.0.-rqsize.256.-nwork.144.-nrq.0.-seqwidth.48.-trial.2.-pinning.ZYRA_SCATTER.data</t>
  </si>
  <si>
    <t>step2089.zyra.dsbench_tl2.-t.10000.-mr.debra.-ma.new.-mp.none.-p.-k.100000.-i.5.-d.5.-rq.0.-rqsize.256.-nwork.143.-nrq.1.-seqwidth.48.-trial.0.-pinning.ZYRA_SCATTER.data</t>
  </si>
  <si>
    <t>step1108.zyra.dsbench_tl2.-t.10000.-mr.debra.-ma.new.-mp.none.-p.-k.10000.-i.0.-d.0.-rq.0.-rqsize.256.-nwork.107.-nrq.1.-seqwidth.48.-trial.0.-pinning.ZYRA_CLUSTER.data</t>
  </si>
  <si>
    <t>step208.zyra.dsbench_tl2.-t.10000.-mr.debra.-ma.new.-mp.none.-p.-k.100000.-i.5.-d.5.-rq.0.-rqsize.256.-nwork.18.-nrq.0.-seqwidth.48.-trial.0.-pinning.ZYRA_CLUSTER.data</t>
  </si>
  <si>
    <t>step2090.zyra.dsbench_tl2.-t.10000.-mr.debra.-ma.new.-mp.none.-p.-k.100000.-i.5.-d.5.-rq.0.-rqsize.256.-nwork.143.-nrq.1.-seqwidth.48.-trial.1.-pinning.ZYRA_SCATTER.data</t>
  </si>
  <si>
    <t>step2091.zyra.dsbench_tl2.-t.10000.-mr.debra.-ma.new.-mp.none.-p.-k.100000.-i.5.-d.5.-rq.0.-rqsize.256.-nwork.143.-nrq.1.-seqwidth.48.-trial.2.-pinning.ZYRA_SCATTER.data</t>
  </si>
  <si>
    <t>step2092.zyra.dsbench_tl2.-t.10000.-mr.debra.-ma.new.-mp.none.-p.-k.100000.-i.20.-d.20.-rq.0.-rqsize.256.-nwork.1.-nrq.0.-seqwidth.48.-trial.0.-pinning.ZYRA_SCATTER.data</t>
  </si>
  <si>
    <t>step2093.zyra.dsbench_tl2.-t.10000.-mr.debra.-ma.new.-mp.none.-p.-k.100000.-i.20.-d.20.-rq.0.-rqsize.256.-nwork.1.-nrq.0.-seqwidth.48.-trial.1.-pinning.ZYRA_SCATTER.data</t>
  </si>
  <si>
    <t>step2094.zyra.dsbench_tl2.-t.10000.-mr.debra.-ma.new.-mp.none.-p.-k.100000.-i.20.-d.20.-rq.0.-rqsize.256.-nwork.1.-nrq.0.-seqwidth.48.-trial.2.-pinning.ZYRA_SCATTER.data</t>
  </si>
  <si>
    <t>step2095.zyra.dsbench_tl2.-t.10000.-mr.debra.-ma.new.-mp.none.-p.-k.100000.-i.20.-d.20.-rq.0.-rqsize.256.-nwork.18.-nrq.0.-seqwidth.48.-trial.0.-pinning.ZYRA_SCATTER.data</t>
  </si>
  <si>
    <t>step2096.zyra.dsbench_tl2.-t.10000.-mr.debra.-ma.new.-mp.none.-p.-k.100000.-i.20.-d.20.-rq.0.-rqsize.256.-nwork.18.-nrq.0.-seqwidth.48.-trial.1.-pinning.ZYRA_SCATTER.data</t>
  </si>
  <si>
    <t>step2097.zyra.dsbench_tl2.-t.10000.-mr.debra.-ma.new.-mp.none.-p.-k.100000.-i.20.-d.20.-rq.0.-rqsize.256.-nwork.18.-nrq.0.-seqwidth.48.-trial.2.-pinning.ZYRA_SCATTER.data</t>
  </si>
  <si>
    <t>step2098.zyra.dsbench_tl2.-t.10000.-mr.debra.-ma.new.-mp.none.-p.-k.100000.-i.20.-d.20.-rq.0.-rqsize.256.-nwork.17.-nrq.1.-seqwidth.48.-trial.0.-pinning.ZYRA_SCATTER.data</t>
  </si>
  <si>
    <t>step1109.zyra.dsbench_tl2.-t.10000.-mr.debra.-ma.new.-mp.none.-p.-k.10000.-i.0.-d.0.-rq.0.-rqsize.256.-nwork.107.-nrq.1.-seqwidth.48.-trial.1.-pinning.ZYRA_CLUSTER.data</t>
  </si>
  <si>
    <t>step2099.zyra.dsbench_tl2.-t.10000.-mr.debra.-ma.new.-mp.none.-p.-k.100000.-i.20.-d.20.-rq.0.-rqsize.256.-nwork.17.-nrq.1.-seqwidth.48.-trial.1.-pinning.ZYRA_SCATTER.data</t>
  </si>
  <si>
    <t>step209.zyra.dsbench_tl2.-t.10000.-mr.debra.-ma.new.-mp.none.-p.-k.100000.-i.5.-d.5.-rq.0.-rqsize.256.-nwork.18.-nrq.0.-seqwidth.48.-trial.1.-pinning.ZYRA_CLUSTER.data</t>
  </si>
  <si>
    <t>step20.zyra.dsbench_hytm2_3path.-t.10000.-mr.debra.-ma.new.-mp.none.-p.-k.100000.-i.0.-d.0.-rq.0.-rqsize.256.-nwork.53.-nrq.1.-seqwidth.48.-trial.1.-pinning.ZYRA_CLUSTER.data</t>
  </si>
  <si>
    <t>step2100.zyra.dsbench_tl2.-t.10000.-mr.debra.-ma.new.-mp.none.-p.-k.100000.-i.20.-d.20.-rq.0.-rqsize.256.-nwork.17.-nrq.1.-seqwidth.48.-trial.2.-pinning.ZYRA_SCATTER.data</t>
  </si>
  <si>
    <t>step2101.zyra.dsbench_tl2.-t.10000.-mr.debra.-ma.new.-mp.none.-p.-k.100000.-i.20.-d.20.-rq.0.-rqsize.256.-nwork.36.-nrq.0.-seqwidth.48.-trial.0.-pinning.ZYRA_SCATTER.data</t>
  </si>
  <si>
    <t>step2102.zyra.dsbench_tl2.-t.10000.-mr.debra.-ma.new.-mp.none.-p.-k.100000.-i.20.-d.20.-rq.0.-rqsize.256.-nwork.36.-nrq.0.-seqwidth.48.-trial.1.-pinning.ZYRA_SCATTER.data</t>
  </si>
  <si>
    <t>step2103.zyra.dsbench_tl2.-t.10000.-mr.debra.-ma.new.-mp.none.-p.-k.100000.-i.20.-d.20.-rq.0.-rqsize.256.-nwork.36.-nrq.0.-seqwidth.48.-trial.2.-pinning.ZYRA_SCATTER.data</t>
  </si>
  <si>
    <t>step2104.zyra.dsbench_tl2.-t.10000.-mr.debra.-ma.new.-mp.none.-p.-k.100000.-i.20.-d.20.-rq.0.-rqsize.256.-nwork.35.-nrq.1.-seqwidth.48.-trial.0.-pinning.ZYRA_SCATTER.data</t>
  </si>
  <si>
    <t>step2105.zyra.dsbench_tl2.-t.10000.-mr.debra.-ma.new.-mp.none.-p.-k.100000.-i.20.-d.20.-rq.0.-rqsize.256.-nwork.35.-nrq.1.-seqwidth.48.-trial.1.-pinning.ZYRA_SCATTER.data</t>
  </si>
  <si>
    <t>step2106.zyra.dsbench_tl2.-t.10000.-mr.debra.-ma.new.-mp.none.-p.-k.100000.-i.20.-d.20.-rq.0.-rqsize.256.-nwork.35.-nrq.1.-seqwidth.48.-trial.2.-pinning.ZYRA_SCATTER.data</t>
  </si>
  <si>
    <t>step110.zyra.dsbench_hytm2_3path.-t.10000.-mr.debra.-ma.new.-mp.none.-p.-k.100000.-i.20.-d.20.-rq.0.-rqsize.256.-nwork.17.-nrq.1.-seqwidth.48.-trial.1.-pinning.ZYRA_CLUSTER.data</t>
  </si>
  <si>
    <t>step2107.zyra.dsbench_tl2.-t.10000.-mr.debra.-ma.new.-mp.none.-p.-k.100000.-i.20.-d.20.-rq.0.-rqsize.256.-nwork.54.-nrq.0.-seqwidth.48.-trial.0.-pinning.ZYRA_SCATTER.data</t>
  </si>
  <si>
    <t>step2108.zyra.dsbench_tl2.-t.10000.-mr.debra.-ma.new.-mp.none.-p.-k.100000.-i.20.-d.20.-rq.0.-rqsize.256.-nwork.54.-nrq.0.-seqwidth.48.-trial.1.-pinning.ZYRA_SCATTER.data</t>
  </si>
  <si>
    <t>step2109.zyra.dsbench_tl2.-t.10000.-mr.debra.-ma.new.-mp.none.-p.-k.100000.-i.20.-d.20.-rq.0.-rqsize.256.-nwork.54.-nrq.0.-seqwidth.48.-trial.2.-pinning.ZYRA_SCATTER.data</t>
  </si>
  <si>
    <t>step210.zyra.dsbench_tl2.-t.10000.-mr.debra.-ma.new.-mp.none.-p.-k.100000.-i.5.-d.5.-rq.0.-rqsize.256.-nwork.18.-nrq.0.-seqwidth.48.-trial.2.-pinning.ZYRA_CLUSTER.data</t>
  </si>
  <si>
    <t>step2110.zyra.dsbench_tl2.-t.10000.-mr.debra.-ma.new.-mp.none.-p.-k.100000.-i.20.-d.20.-rq.0.-rqsize.256.-nwork.53.-nrq.1.-seqwidth.48.-trial.0.-pinning.ZYRA_SCATTER.data</t>
  </si>
  <si>
    <t>step2111.zyra.dsbench_tl2.-t.10000.-mr.debra.-ma.new.-mp.none.-p.-k.100000.-i.20.-d.20.-rq.0.-rqsize.256.-nwork.53.-nrq.1.-seqwidth.48.-trial.1.-pinning.ZYRA_SCATTER.data</t>
  </si>
  <si>
    <t>step2112.zyra.dsbench_tl2.-t.10000.-mr.debra.-ma.new.-mp.none.-p.-k.100000.-i.20.-d.20.-rq.0.-rqsize.256.-nwork.53.-nrq.1.-seqwidth.48.-trial.2.-pinning.ZYRA_SCATTER.data</t>
  </si>
  <si>
    <t>step2113.zyra.dsbench_tl2.-t.10000.-mr.debra.-ma.new.-mp.none.-p.-k.100000.-i.20.-d.20.-rq.0.-rqsize.256.-nwork.72.-nrq.0.-seqwidth.48.-trial.0.-pinning.ZYRA_SCATTER.data</t>
  </si>
  <si>
    <t>step2114.zyra.dsbench_tl2.-t.10000.-mr.debra.-ma.new.-mp.none.-p.-k.100000.-i.20.-d.20.-rq.0.-rqsize.256.-nwork.72.-nrq.0.-seqwidth.48.-trial.1.-pinning.ZYRA_SCATTER.data</t>
  </si>
  <si>
    <t>step2115.zyra.dsbench_tl2.-t.10000.-mr.debra.-ma.new.-mp.none.-p.-k.100000.-i.20.-d.20.-rq.0.-rqsize.256.-nwork.72.-nrq.0.-seqwidth.48.-trial.2.-pinning.ZYRA_SCATTER.data</t>
  </si>
  <si>
    <t>step1110.zyra.dsbench_tl2.-t.10000.-mr.debra.-ma.new.-mp.none.-p.-k.10000.-i.0.-d.0.-rq.0.-rqsize.256.-nwork.107.-nrq.1.-seqwidth.48.-trial.2.-pinning.ZYRA_CLUSTER.data</t>
  </si>
  <si>
    <t>step2116.zyra.dsbench_tl2.-t.10000.-mr.debra.-ma.new.-mp.none.-p.-k.100000.-i.20.-d.20.-rq.0.-rqsize.256.-nwork.71.-nrq.1.-seqwidth.48.-trial.0.-pinning.ZYRA_SCATTER.data</t>
  </si>
  <si>
    <t>step2117.zyra.dsbench_tl2.-t.10000.-mr.debra.-ma.new.-mp.none.-p.-k.100000.-i.20.-d.20.-rq.0.-rqsize.256.-nwork.71.-nrq.1.-seqwidth.48.-trial.1.-pinning.ZYRA_SCATTER.data</t>
  </si>
  <si>
    <t>step2118.zyra.dsbench_tl2.-t.10000.-mr.debra.-ma.new.-mp.none.-p.-k.100000.-i.20.-d.20.-rq.0.-rqsize.256.-nwork.71.-nrq.1.-seqwidth.48.-trial.2.-pinning.ZYRA_SCATTER.data</t>
  </si>
  <si>
    <t>step2119.zyra.dsbench_tl2.-t.10000.-mr.debra.-ma.new.-mp.none.-p.-k.100000.-i.20.-d.20.-rq.0.-rqsize.256.-nwork.90.-nrq.0.-seqwidth.48.-trial.0.-pinning.ZYRA_SCATTER.data</t>
  </si>
  <si>
    <t>step211.zyra.dsbench_tl2.-t.10000.-mr.debra.-ma.new.-mp.none.-p.-k.100000.-i.5.-d.5.-rq.0.-rqsize.256.-nwork.17.-nrq.1.-seqwidth.48.-trial.0.-pinning.ZYRA_CLUSTER.data</t>
  </si>
  <si>
    <t>step2120.zyra.dsbench_tl2.-t.10000.-mr.debra.-ma.new.-mp.none.-p.-k.100000.-i.20.-d.20.-rq.0.-rqsize.256.-nwork.90.-nrq.0.-seqwidth.48.-trial.1.-pinning.ZYRA_SCATTER.data</t>
  </si>
  <si>
    <t>step2121.zyra.dsbench_tl2.-t.10000.-mr.debra.-ma.new.-mp.none.-p.-k.100000.-i.20.-d.20.-rq.0.-rqsize.256.-nwork.90.-nrq.0.-seqwidth.48.-trial.2.-pinning.ZYRA_SCATTER.data</t>
  </si>
  <si>
    <t>step2122.zyra.dsbench_tl2.-t.10000.-mr.debra.-ma.new.-mp.none.-p.-k.100000.-i.20.-d.20.-rq.0.-rqsize.256.-nwork.89.-nrq.1.-seqwidth.48.-trial.0.-pinning.ZYRA_SCATTER.data</t>
  </si>
  <si>
    <t>step2123.zyra.dsbench_tl2.-t.10000.-mr.debra.-ma.new.-mp.none.-p.-k.100000.-i.20.-d.20.-rq.0.-rqsize.256.-nwork.89.-nrq.1.-seqwidth.48.-trial.1.-pinning.ZYRA_SCATTER.data</t>
  </si>
  <si>
    <t>step2124.zyra.dsbench_tl2.-t.10000.-mr.debra.-ma.new.-mp.none.-p.-k.100000.-i.20.-d.20.-rq.0.-rqsize.256.-nwork.89.-nrq.1.-seqwidth.48.-trial.2.-pinning.ZYRA_SCATTER.data</t>
  </si>
  <si>
    <t>step1111.zyra.dsbench_tl2.-t.10000.-mr.debra.-ma.new.-mp.none.-p.-k.10000.-i.0.-d.0.-rq.0.-rqsize.256.-nwork.126.-nrq.0.-seqwidth.48.-trial.0.-pinning.ZYRA_CLUSTER.data</t>
  </si>
  <si>
    <t>step2125.zyra.dsbench_tl2.-t.10000.-mr.debra.-ma.new.-mp.none.-p.-k.100000.-i.20.-d.20.-rq.0.-rqsize.256.-nwork.108.-nrq.0.-seqwidth.48.-trial.0.-pinning.ZYRA_SCATTER.data</t>
  </si>
  <si>
    <t>step2126.zyra.dsbench_tl2.-t.10000.-mr.debra.-ma.new.-mp.none.-p.-k.100000.-i.20.-d.20.-rq.0.-rqsize.256.-nwork.108.-nrq.0.-seqwidth.48.-trial.1.-pinning.ZYRA_SCATTER.data</t>
  </si>
  <si>
    <t>step2127.zyra.dsbench_tl2.-t.10000.-mr.debra.-ma.new.-mp.none.-p.-k.100000.-i.20.-d.20.-rq.0.-rqsize.256.-nwork.108.-nrq.0.-seqwidth.48.-trial.2.-pinning.ZYRA_SCATTER.data</t>
  </si>
  <si>
    <t>step2128.zyra.dsbench_tl2.-t.10000.-mr.debra.-ma.new.-mp.none.-p.-k.100000.-i.20.-d.20.-rq.0.-rqsize.256.-nwork.107.-nrq.1.-seqwidth.48.-trial.0.-pinning.ZYRA_SCATTER.data</t>
  </si>
  <si>
    <t>step2129.zyra.dsbench_tl2.-t.10000.-mr.debra.-ma.new.-mp.none.-p.-k.100000.-i.20.-d.20.-rq.0.-rqsize.256.-nwork.107.-nrq.1.-seqwidth.48.-trial.1.-pinning.ZYRA_SCATTER.data</t>
  </si>
  <si>
    <t>step212.zyra.dsbench_tl2.-t.10000.-mr.debra.-ma.new.-mp.none.-p.-k.100000.-i.5.-d.5.-rq.0.-rqsize.256.-nwork.17.-nrq.1.-seqwidth.48.-trial.1.-pinning.ZYRA_CLUSTER.data</t>
  </si>
  <si>
    <t>step2130.zyra.dsbench_tl2.-t.10000.-mr.debra.-ma.new.-mp.none.-p.-k.100000.-i.20.-d.20.-rq.0.-rqsize.256.-nwork.107.-nrq.1.-seqwidth.48.-trial.2.-pinning.ZYRA_SCATTER.data</t>
  </si>
  <si>
    <t>step2131.zyra.dsbench_tl2.-t.10000.-mr.debra.-ma.new.-mp.none.-p.-k.100000.-i.20.-d.20.-rq.0.-rqsize.256.-nwork.126.-nrq.0.-seqwidth.48.-trial.0.-pinning.ZYRA_SCATTER.data</t>
  </si>
  <si>
    <t>step2132.zyra.dsbench_tl2.-t.10000.-mr.debra.-ma.new.-mp.none.-p.-k.100000.-i.20.-d.20.-rq.0.-rqsize.256.-nwork.126.-nrq.0.-seqwidth.48.-trial.1.-pinning.ZYRA_SCATTER.data</t>
  </si>
  <si>
    <t>step2133.zyra.dsbench_tl2.-t.10000.-mr.debra.-ma.new.-mp.none.-p.-k.100000.-i.20.-d.20.-rq.0.-rqsize.256.-nwork.126.-nrq.0.-seqwidth.48.-trial.2.-pinning.ZYRA_SCATTER.data</t>
  </si>
  <si>
    <t>step1112.zyra.dsbench_tl2.-t.10000.-mr.debra.-ma.new.-mp.none.-p.-k.10000.-i.0.-d.0.-rq.0.-rqsize.256.-nwork.126.-nrq.0.-seqwidth.48.-trial.1.-pinning.ZYRA_CLUSTER.data</t>
  </si>
  <si>
    <t>step2134.zyra.dsbench_tl2.-t.10000.-mr.debra.-ma.new.-mp.none.-p.-k.100000.-i.20.-d.20.-rq.0.-rqsize.256.-nwork.125.-nrq.1.-seqwidth.48.-trial.0.-pinning.ZYRA_SCATTER.data</t>
  </si>
  <si>
    <t>step2135.zyra.dsbench_tl2.-t.10000.-mr.debra.-ma.new.-mp.none.-p.-k.100000.-i.20.-d.20.-rq.0.-rqsize.256.-nwork.125.-nrq.1.-seqwidth.48.-trial.1.-pinning.ZYRA_SCATTER.data</t>
  </si>
  <si>
    <t>step2136.zyra.dsbench_tl2.-t.10000.-mr.debra.-ma.new.-mp.none.-p.-k.100000.-i.20.-d.20.-rq.0.-rqsize.256.-nwork.125.-nrq.1.-seqwidth.48.-trial.2.-pinning.ZYRA_SCATTER.data</t>
  </si>
  <si>
    <t>step2137.zyra.dsbench_tl2.-t.10000.-mr.debra.-ma.new.-mp.none.-p.-k.100000.-i.20.-d.20.-rq.0.-rqsize.256.-nwork.144.-nrq.0.-seqwidth.48.-trial.0.-pinning.ZYRA_SCATTER.data</t>
  </si>
  <si>
    <t>step2138.zyra.dsbench_tl2.-t.10000.-mr.debra.-ma.new.-mp.none.-p.-k.100000.-i.20.-d.20.-rq.0.-rqsize.256.-nwork.144.-nrq.0.-seqwidth.48.-trial.1.-pinning.ZYRA_SCATTER.data</t>
  </si>
  <si>
    <t>step2139.zyra.dsbench_tl2.-t.10000.-mr.debra.-ma.new.-mp.none.-p.-k.100000.-i.20.-d.20.-rq.0.-rqsize.256.-nwork.144.-nrq.0.-seqwidth.48.-trial.2.-pinning.ZYRA_SCATTER.data</t>
  </si>
  <si>
    <t>step213.zyra.dsbench_tl2.-t.10000.-mr.debra.-ma.new.-mp.none.-p.-k.100000.-i.5.-d.5.-rq.0.-rqsize.256.-nwork.17.-nrq.1.-seqwidth.48.-trial.2.-pinning.ZYRA_CLUSTER.data</t>
  </si>
  <si>
    <t>step2140.zyra.dsbench_tl2.-t.10000.-mr.debra.-ma.new.-mp.none.-p.-k.100000.-i.20.-d.20.-rq.0.-rqsize.256.-nwork.143.-nrq.1.-seqwidth.48.-trial.0.-pinning.ZYRA_SCATTER.data</t>
  </si>
  <si>
    <t>step2141.zyra.dsbench_tl2.-t.10000.-mr.debra.-ma.new.-mp.none.-p.-k.100000.-i.20.-d.20.-rq.0.-rqsize.256.-nwork.143.-nrq.1.-seqwidth.48.-trial.1.-pinning.ZYRA_SCATTER.data</t>
  </si>
  <si>
    <t>step2142.zyra.dsbench_tl2.-t.10000.-mr.debra.-ma.new.-mp.none.-p.-k.100000.-i.20.-d.20.-rq.0.-rqsize.256.-nwork.143.-nrq.1.-seqwidth.48.-trial.2.-pinning.ZYRA_SCATTER.data</t>
  </si>
  <si>
    <t>step1113.zyra.dsbench_tl2.-t.10000.-mr.debra.-ma.new.-mp.none.-p.-k.10000.-i.0.-d.0.-rq.0.-rqsize.256.-nwork.126.-nrq.0.-seqwidth.48.-trial.2.-pinning.ZYRA_CLUSTER.data</t>
  </si>
  <si>
    <t>step2143.zyra.dsbench_hytm1.-t.10000.-mr.debra.-ma.new.-mp.none.-p.-k.100000.-i.0.-d.0.-rq.0.-rqsize.256.-nwork.1.-nrq.0.-seqwidth.48.-trial.0.-pinning.ZYRA_SCATTER.data</t>
  </si>
  <si>
    <t>step2144.zyra.dsbench_hytm1.-t.10000.-mr.debra.-ma.new.-mp.none.-p.-k.100000.-i.0.-d.0.-rq.0.-rqsize.256.-nwork.1.-nrq.0.-seqwidth.48.-trial.1.-pinning.ZYRA_SCATTER.data</t>
  </si>
  <si>
    <t>step2145.zyra.dsbench_hytm1.-t.10000.-mr.debra.-ma.new.-mp.none.-p.-k.100000.-i.0.-d.0.-rq.0.-rqsize.256.-nwork.1.-nrq.0.-seqwidth.48.-trial.2.-pinning.ZYRA_SCATTER.data</t>
  </si>
  <si>
    <t>step2146.zyra.dsbench_hytm1.-t.10000.-mr.debra.-ma.new.-mp.none.-p.-k.100000.-i.0.-d.0.-rq.0.-rqsize.256.-nwork.18.-nrq.0.-seqwidth.48.-trial.0.-pinning.ZYRA_SCATTER.data</t>
  </si>
  <si>
    <t>step2147.zyra.dsbench_hytm1.-t.10000.-mr.debra.-ma.new.-mp.none.-p.-k.100000.-i.0.-d.0.-rq.0.-rqsize.256.-nwork.18.-nrq.0.-seqwidth.48.-trial.1.-pinning.ZYRA_SCATTER.data</t>
  </si>
  <si>
    <t>step2148.zyra.dsbench_hytm1.-t.10000.-mr.debra.-ma.new.-mp.none.-p.-k.100000.-i.0.-d.0.-rq.0.-rqsize.256.-nwork.18.-nrq.0.-seqwidth.48.-trial.2.-pinning.ZYRA_SCATTER.data</t>
  </si>
  <si>
    <t>step2149.zyra.dsbench_hytm1.-t.10000.-mr.debra.-ma.new.-mp.none.-p.-k.100000.-i.0.-d.0.-rq.0.-rqsize.256.-nwork.17.-nrq.1.-seqwidth.48.-trial.0.-pinning.ZYRA_SCATTER.data</t>
  </si>
  <si>
    <t>step214.zyra.dsbench_tl2.-t.10000.-mr.debra.-ma.new.-mp.none.-p.-k.100000.-i.5.-d.5.-rq.0.-rqsize.256.-nwork.36.-nrq.0.-seqwidth.48.-trial.0.-pinning.ZYRA_CLUSTER.data</t>
  </si>
  <si>
    <t>step2150.zyra.dsbench_hytm1.-t.10000.-mr.debra.-ma.new.-mp.none.-p.-k.100000.-i.0.-d.0.-rq.0.-rqsize.256.-nwork.17.-nrq.1.-seqwidth.48.-trial.1.-pinning.ZYRA_SCATTER.data</t>
  </si>
  <si>
    <t>step2151.zyra.dsbench_hytm1.-t.10000.-mr.debra.-ma.new.-mp.none.-p.-k.100000.-i.0.-d.0.-rq.0.-rqsize.256.-nwork.17.-nrq.1.-seqwidth.48.-trial.2.-pinning.ZYRA_SCATTER.data</t>
  </si>
  <si>
    <t>step1114.zyra.dsbench_tl2.-t.10000.-mr.debra.-ma.new.-mp.none.-p.-k.10000.-i.0.-d.0.-rq.0.-rqsize.256.-nwork.125.-nrq.1.-seqwidth.48.-trial.0.-pinning.ZYRA_CLUSTER.data</t>
  </si>
  <si>
    <t>step2152.zyra.dsbench_hytm1.-t.10000.-mr.debra.-ma.new.-mp.none.-p.-k.100000.-i.0.-d.0.-rq.0.-rqsize.256.-nwork.36.-nrq.0.-seqwidth.48.-trial.0.-pinning.ZYRA_SCATTER.data</t>
  </si>
  <si>
    <t>step2153.zyra.dsbench_hytm1.-t.10000.-mr.debra.-ma.new.-mp.none.-p.-k.100000.-i.0.-d.0.-rq.0.-rqsize.256.-nwork.36.-nrq.0.-seqwidth.48.-trial.1.-pinning.ZYRA_SCATTER.data</t>
  </si>
  <si>
    <t>step2154.zyra.dsbench_hytm1.-t.10000.-mr.debra.-ma.new.-mp.none.-p.-k.100000.-i.0.-d.0.-rq.0.-rqsize.256.-nwork.36.-nrq.0.-seqwidth.48.-trial.2.-pinning.ZYRA_SCATTER.data</t>
  </si>
  <si>
    <t>step2155.zyra.dsbench_hytm1.-t.10000.-mr.debra.-ma.new.-mp.none.-p.-k.100000.-i.0.-d.0.-rq.0.-rqsize.256.-nwork.35.-nrq.1.-seqwidth.48.-trial.0.-pinning.ZYRA_SCATTER.data</t>
  </si>
  <si>
    <t>step2156.zyra.dsbench_hytm1.-t.10000.-mr.debra.-ma.new.-mp.none.-p.-k.100000.-i.0.-d.0.-rq.0.-rqsize.256.-nwork.35.-nrq.1.-seqwidth.48.-trial.1.-pinning.ZYRA_SCATTER.data</t>
  </si>
  <si>
    <t>step2157.zyra.dsbench_hytm1.-t.10000.-mr.debra.-ma.new.-mp.none.-p.-k.100000.-i.0.-d.0.-rq.0.-rqsize.256.-nwork.35.-nrq.1.-seqwidth.48.-trial.2.-pinning.ZYRA_SCATTER.data</t>
  </si>
  <si>
    <t>step2158.zyra.dsbench_hytm1.-t.10000.-mr.debra.-ma.new.-mp.none.-p.-k.100000.-i.0.-d.0.-rq.0.-rqsize.256.-nwork.54.-nrq.0.-seqwidth.48.-trial.0.-pinning.ZYRA_SCATTER.data</t>
  </si>
  <si>
    <t>step2159.zyra.dsbench_hytm1.-t.10000.-mr.debra.-ma.new.-mp.none.-p.-k.100000.-i.0.-d.0.-rq.0.-rqsize.256.-nwork.54.-nrq.0.-seqwidth.48.-trial.1.-pinning.ZYRA_SCATTER.data</t>
  </si>
  <si>
    <t>step215.zyra.dsbench_tl2.-t.10000.-mr.debra.-ma.new.-mp.none.-p.-k.100000.-i.5.-d.5.-rq.0.-rqsize.256.-nwork.36.-nrq.0.-seqwidth.48.-trial.1.-pinning.ZYRA_CLUSTER.data</t>
  </si>
  <si>
    <t>step2160.zyra.dsbench_hytm1.-t.10000.-mr.debra.-ma.new.-mp.none.-p.-k.100000.-i.0.-d.0.-rq.0.-rqsize.256.-nwork.54.-nrq.0.-seqwidth.48.-trial.2.-pinning.ZYRA_SCATTER.data</t>
  </si>
  <si>
    <t>step1115.zyra.dsbench_tl2.-t.10000.-mr.debra.-ma.new.-mp.none.-p.-k.10000.-i.0.-d.0.-rq.0.-rqsize.256.-nwork.125.-nrq.1.-seqwidth.48.-trial.1.-pinning.ZYRA_CLUSTER.data</t>
  </si>
  <si>
    <t>step2161.zyra.dsbench_hytm1.-t.10000.-mr.debra.-ma.new.-mp.none.-p.-k.100000.-i.0.-d.0.-rq.0.-rqsize.256.-nwork.53.-nrq.1.-seqwidth.48.-trial.0.-pinning.ZYRA_SCATTER.data</t>
  </si>
  <si>
    <t>step2162.zyra.dsbench_hytm1.-t.10000.-mr.debra.-ma.new.-mp.none.-p.-k.100000.-i.0.-d.0.-rq.0.-rqsize.256.-nwork.53.-nrq.1.-seqwidth.48.-trial.1.-pinning.ZYRA_SCATTER.data</t>
  </si>
  <si>
    <t>step2163.zyra.dsbench_hytm1.-t.10000.-mr.debra.-ma.new.-mp.none.-p.-k.100000.-i.0.-d.0.-rq.0.-rqsize.256.-nwork.53.-nrq.1.-seqwidth.48.-trial.2.-pinning.ZYRA_SCATTER.data</t>
  </si>
  <si>
    <t>step2164.zyra.dsbench_hytm1.-t.10000.-mr.debra.-ma.new.-mp.none.-p.-k.100000.-i.0.-d.0.-rq.0.-rqsize.256.-nwork.72.-nrq.0.-seqwidth.48.-trial.0.-pinning.ZYRA_SCATTER.data</t>
  </si>
  <si>
    <t>step2165.zyra.dsbench_hytm1.-t.10000.-mr.debra.-ma.new.-mp.none.-p.-k.100000.-i.0.-d.0.-rq.0.-rqsize.256.-nwork.72.-nrq.0.-seqwidth.48.-trial.1.-pinning.ZYRA_SCATTER.data</t>
  </si>
  <si>
    <t>step2166.zyra.dsbench_hytm1.-t.10000.-mr.debra.-ma.new.-mp.none.-p.-k.100000.-i.0.-d.0.-rq.0.-rqsize.256.-nwork.72.-nrq.0.-seqwidth.48.-trial.2.-pinning.ZYRA_SCATTER.data</t>
  </si>
  <si>
    <t>step2167.zyra.dsbench_hytm1.-t.10000.-mr.debra.-ma.new.-mp.none.-p.-k.100000.-i.0.-d.0.-rq.0.-rqsize.256.-nwork.71.-nrq.1.-seqwidth.48.-trial.0.-pinning.ZYRA_SCATTER.data</t>
  </si>
  <si>
    <t>step2168.zyra.dsbench_hytm1.-t.10000.-mr.debra.-ma.new.-mp.none.-p.-k.100000.-i.0.-d.0.-rq.0.-rqsize.256.-nwork.71.-nrq.1.-seqwidth.48.-trial.1.-pinning.ZYRA_SCATTER.data</t>
  </si>
  <si>
    <t>step2169.zyra.dsbench_hytm1.-t.10000.-mr.debra.-ma.new.-mp.none.-p.-k.100000.-i.0.-d.0.-rq.0.-rqsize.256.-nwork.71.-nrq.1.-seqwidth.48.-trial.2.-pinning.ZYRA_SCATTER.data</t>
  </si>
  <si>
    <t>step216.zyra.dsbench_tl2.-t.10000.-mr.debra.-ma.new.-mp.none.-p.-k.100000.-i.5.-d.5.-rq.0.-rqsize.256.-nwork.36.-nrq.0.-seqwidth.48.-trial.2.-pinning.ZYRA_CLUSTER.data</t>
  </si>
  <si>
    <t>step1116.zyra.dsbench_tl2.-t.10000.-mr.debra.-ma.new.-mp.none.-p.-k.10000.-i.0.-d.0.-rq.0.-rqsize.256.-nwork.125.-nrq.1.-seqwidth.48.-trial.2.-pinning.ZYRA_CLUSTER.data</t>
  </si>
  <si>
    <t>step1010.zyra.dsbench_hytm2_3path.-t.10000.-mr.debra.-ma.new.-mp.none.-p.-k.10000.-i.5.-d.5.-rq.0.-rqsize.256.-nwork.126.-nrq.0.-seqwidth.48.-trial.1.-pinning.ZYRA_CLUSTER.data</t>
  </si>
  <si>
    <t>step2170.zyra.dsbench_hytm1.-t.10000.-mr.debra.-ma.new.-mp.none.-p.-k.100000.-i.0.-d.0.-rq.0.-rqsize.256.-nwork.90.-nrq.0.-seqwidth.48.-trial.0.-pinning.ZYRA_SCATTER.data</t>
  </si>
  <si>
    <t>step2171.zyra.dsbench_hytm1.-t.10000.-mr.debra.-ma.new.-mp.none.-p.-k.100000.-i.0.-d.0.-rq.0.-rqsize.256.-nwork.90.-nrq.0.-seqwidth.48.-trial.1.-pinning.ZYRA_SCATTER.data</t>
  </si>
  <si>
    <t>step2172.zyra.dsbench_hytm1.-t.10000.-mr.debra.-ma.new.-mp.none.-p.-k.100000.-i.0.-d.0.-rq.0.-rqsize.256.-nwork.90.-nrq.0.-seqwidth.48.-trial.2.-pinning.ZYRA_SCATTER.data</t>
  </si>
  <si>
    <t>step2173.zyra.dsbench_hytm1.-t.10000.-mr.debra.-ma.new.-mp.none.-p.-k.100000.-i.0.-d.0.-rq.0.-rqsize.256.-nwork.89.-nrq.1.-seqwidth.48.-trial.0.-pinning.ZYRA_SCATTER.data</t>
  </si>
  <si>
    <t>step2174.zyra.dsbench_hytm1.-t.10000.-mr.debra.-ma.new.-mp.none.-p.-k.100000.-i.0.-d.0.-rq.0.-rqsize.256.-nwork.89.-nrq.1.-seqwidth.48.-trial.1.-pinning.ZYRA_SCATTER.data</t>
  </si>
  <si>
    <t>step2175.zyra.dsbench_hytm1.-t.10000.-mr.debra.-ma.new.-mp.none.-p.-k.100000.-i.0.-d.0.-rq.0.-rqsize.256.-nwork.89.-nrq.1.-seqwidth.48.-trial.2.-pinning.ZYRA_SCATTER.data</t>
  </si>
  <si>
    <t>step2176.zyra.dsbench_hytm1.-t.10000.-mr.debra.-ma.new.-mp.none.-p.-k.100000.-i.0.-d.0.-rq.0.-rqsize.256.-nwork.108.-nrq.0.-seqwidth.48.-trial.0.-pinning.ZYRA_SCATTER.data</t>
  </si>
  <si>
    <t>step2177.zyra.dsbench_hytm1.-t.10000.-mr.debra.-ma.new.-mp.none.-p.-k.100000.-i.0.-d.0.-rq.0.-rqsize.256.-nwork.108.-nrq.0.-seqwidth.48.-trial.1.-pinning.ZYRA_SCATTER.data</t>
  </si>
  <si>
    <t>step2178.zyra.dsbench_hytm1.-t.10000.-mr.debra.-ma.new.-mp.none.-p.-k.100000.-i.0.-d.0.-rq.0.-rqsize.256.-nwork.108.-nrq.0.-seqwidth.48.-trial.2.-pinning.ZYRA_SCATTER.data</t>
  </si>
  <si>
    <t>step2179.zyra.dsbench_hytm1.-t.10000.-mr.debra.-ma.new.-mp.none.-p.-k.100000.-i.0.-d.0.-rq.0.-rqsize.256.-nwork.107.-nrq.1.-seqwidth.48.-trial.0.-pinning.ZYRA_SCATTER.data</t>
  </si>
  <si>
    <t>step1117.zyra.dsbench_tl2.-t.10000.-mr.debra.-ma.new.-mp.none.-p.-k.10000.-i.0.-d.0.-rq.0.-rqsize.256.-nwork.144.-nrq.0.-seqwidth.48.-trial.0.-pinning.ZYRA_CLUSTER.data</t>
  </si>
  <si>
    <t>step217.zyra.dsbench_tl2.-t.10000.-mr.debra.-ma.new.-mp.none.-p.-k.100000.-i.5.-d.5.-rq.0.-rqsize.256.-nwork.35.-nrq.1.-seqwidth.48.-trial.0.-pinning.ZYRA_CLUSTER.data</t>
  </si>
  <si>
    <t>step2180.zyra.dsbench_hytm1.-t.10000.-mr.debra.-ma.new.-mp.none.-p.-k.100000.-i.0.-d.0.-rq.0.-rqsize.256.-nwork.107.-nrq.1.-seqwidth.48.-trial.1.-pinning.ZYRA_SCATTER.data</t>
  </si>
  <si>
    <t>step2181.zyra.dsbench_hytm1.-t.10000.-mr.debra.-ma.new.-mp.none.-p.-k.100000.-i.0.-d.0.-rq.0.-rqsize.256.-nwork.107.-nrq.1.-seqwidth.48.-trial.2.-pinning.ZYRA_SCATTER.data</t>
  </si>
  <si>
    <t>step2182.zyra.dsbench_hytm1.-t.10000.-mr.debra.-ma.new.-mp.none.-p.-k.100000.-i.0.-d.0.-rq.0.-rqsize.256.-nwork.126.-nrq.0.-seqwidth.48.-trial.0.-pinning.ZYRA_SCATTER.data</t>
  </si>
  <si>
    <t>step2183.zyra.dsbench_hytm1.-t.10000.-mr.debra.-ma.new.-mp.none.-p.-k.100000.-i.0.-d.0.-rq.0.-rqsize.256.-nwork.126.-nrq.0.-seqwidth.48.-trial.1.-pinning.ZYRA_SCATTER.data</t>
  </si>
  <si>
    <t>step2184.zyra.dsbench_hytm1.-t.10000.-mr.debra.-ma.new.-mp.none.-p.-k.100000.-i.0.-d.0.-rq.0.-rqsize.256.-nwork.126.-nrq.0.-seqwidth.48.-trial.2.-pinning.ZYRA_SCATTER.data</t>
  </si>
  <si>
    <t>step2185.zyra.dsbench_hytm1.-t.10000.-mr.debra.-ma.new.-mp.none.-p.-k.100000.-i.0.-d.0.-rq.0.-rqsize.256.-nwork.125.-nrq.1.-seqwidth.48.-trial.0.-pinning.ZYRA_SCATTER.data</t>
  </si>
  <si>
    <t>step2186.zyra.dsbench_hytm1.-t.10000.-mr.debra.-ma.new.-mp.none.-p.-k.100000.-i.0.-d.0.-rq.0.-rqsize.256.-nwork.125.-nrq.1.-seqwidth.48.-trial.1.-pinning.ZYRA_SCATTER.data</t>
  </si>
  <si>
    <t>step2187.zyra.dsbench_hytm1.-t.10000.-mr.debra.-ma.new.-mp.none.-p.-k.100000.-i.0.-d.0.-rq.0.-rqsize.256.-nwork.125.-nrq.1.-seqwidth.48.-trial.2.-pinning.ZYRA_SCATTER.data</t>
  </si>
  <si>
    <t>step2188.zyra.dsbench_hytm1.-t.10000.-mr.debra.-ma.new.-mp.none.-p.-k.100000.-i.0.-d.0.-rq.0.-rqsize.256.-nwork.144.-nrq.0.-seqwidth.48.-trial.0.-pinning.ZYRA_SCATTER.data</t>
  </si>
  <si>
    <t>step1118.zyra.dsbench_tl2.-t.10000.-mr.debra.-ma.new.-mp.none.-p.-k.10000.-i.0.-d.0.-rq.0.-rqsize.256.-nwork.144.-nrq.0.-seqwidth.48.-trial.1.-pinning.ZYRA_CLUSTER.data</t>
  </si>
  <si>
    <t>step2189.zyra.dsbench_hytm1.-t.10000.-mr.debra.-ma.new.-mp.none.-p.-k.100000.-i.0.-d.0.-rq.0.-rqsize.256.-nwork.144.-nrq.0.-seqwidth.48.-trial.1.-pinning.ZYRA_SCATTER.data</t>
  </si>
  <si>
    <t>step218.zyra.dsbench_tl2.-t.10000.-mr.debra.-ma.new.-mp.none.-p.-k.100000.-i.5.-d.5.-rq.0.-rqsize.256.-nwork.35.-nrq.1.-seqwidth.48.-trial.1.-pinning.ZYRA_CLUSTER.data</t>
  </si>
  <si>
    <t>step2190.zyra.dsbench_hytm1.-t.10000.-mr.debra.-ma.new.-mp.none.-p.-k.100000.-i.0.-d.0.-rq.0.-rqsize.256.-nwork.144.-nrq.0.-seqwidth.48.-trial.2.-pinning.ZYRA_SCATTER.data</t>
  </si>
  <si>
    <t>step2191.zyra.dsbench_hytm1.-t.10000.-mr.debra.-ma.new.-mp.none.-p.-k.100000.-i.0.-d.0.-rq.0.-rqsize.256.-nwork.143.-nrq.1.-seqwidth.48.-trial.0.-pinning.ZYRA_SCATTER.data</t>
  </si>
  <si>
    <t>step2192.zyra.dsbench_hytm1.-t.10000.-mr.debra.-ma.new.-mp.none.-p.-k.100000.-i.0.-d.0.-rq.0.-rqsize.256.-nwork.143.-nrq.1.-seqwidth.48.-trial.1.-pinning.ZYRA_SCATTER.data</t>
  </si>
  <si>
    <t>step2193.zyra.dsbench_hytm1.-t.10000.-mr.debra.-ma.new.-mp.none.-p.-k.100000.-i.0.-d.0.-rq.0.-rqsize.256.-nwork.143.-nrq.1.-seqwidth.48.-trial.2.-pinning.ZYRA_SCATTER.data</t>
  </si>
  <si>
    <t>step2194.zyra.dsbench_hytm1.-t.10000.-mr.debra.-ma.new.-mp.none.-p.-k.100000.-i.5.-d.5.-rq.0.-rqsize.256.-nwork.1.-nrq.0.-seqwidth.48.-trial.0.-pinning.ZYRA_SCATTER.data</t>
  </si>
  <si>
    <t>step2195.zyra.dsbench_hytm1.-t.10000.-mr.debra.-ma.new.-mp.none.-p.-k.100000.-i.5.-d.5.-rq.0.-rqsize.256.-nwork.1.-nrq.0.-seqwidth.48.-trial.1.-pinning.ZYRA_SCATTER.data</t>
  </si>
  <si>
    <t>step2196.zyra.dsbench_hytm1.-t.10000.-mr.debra.-ma.new.-mp.none.-p.-k.100000.-i.5.-d.5.-rq.0.-rqsize.256.-nwork.1.-nrq.0.-seqwidth.48.-trial.2.-pinning.ZYRA_SCATTER.data</t>
  </si>
  <si>
    <t>step2197.zyra.dsbench_hytm1.-t.10000.-mr.debra.-ma.new.-mp.none.-p.-k.100000.-i.5.-d.5.-rq.0.-rqsize.256.-nwork.18.-nrq.0.-seqwidth.48.-trial.0.-pinning.ZYRA_SCATTER.data</t>
  </si>
  <si>
    <t>step1119.zyra.dsbench_tl2.-t.10000.-mr.debra.-ma.new.-mp.none.-p.-k.10000.-i.0.-d.0.-rq.0.-rqsize.256.-nwork.144.-nrq.0.-seqwidth.48.-trial.2.-pinning.ZYRA_CLUSTER.data</t>
  </si>
  <si>
    <t>step2198.zyra.dsbench_hytm1.-t.10000.-mr.debra.-ma.new.-mp.none.-p.-k.100000.-i.5.-d.5.-rq.0.-rqsize.256.-nwork.18.-nrq.0.-seqwidth.48.-trial.1.-pinning.ZYRA_SCATTER.data</t>
  </si>
  <si>
    <t>step2199.zyra.dsbench_hytm1.-t.10000.-mr.debra.-ma.new.-mp.none.-p.-k.100000.-i.5.-d.5.-rq.0.-rqsize.256.-nwork.18.-nrq.0.-seqwidth.48.-trial.2.-pinning.ZYRA_SCATTER.data</t>
  </si>
  <si>
    <t>step219.zyra.dsbench_tl2.-t.10000.-mr.debra.-ma.new.-mp.none.-p.-k.100000.-i.5.-d.5.-rq.0.-rqsize.256.-nwork.35.-nrq.1.-seqwidth.48.-trial.2.-pinning.ZYRA_CLUSTER.data</t>
  </si>
  <si>
    <t>step21.zyra.dsbench_hytm2_3path.-t.10000.-mr.debra.-ma.new.-mp.none.-p.-k.100000.-i.0.-d.0.-rq.0.-rqsize.256.-nwork.53.-nrq.1.-seqwidth.48.-trial.2.-pinning.ZYRA_CLUSTER.data</t>
  </si>
  <si>
    <t>step2200.zyra.dsbench_hytm1.-t.10000.-mr.debra.-ma.new.-mp.none.-p.-k.100000.-i.5.-d.5.-rq.0.-rqsize.256.-nwork.17.-nrq.1.-seqwidth.48.-trial.0.-pinning.ZYRA_SCATTER.data</t>
  </si>
  <si>
    <t>step2201.zyra.dsbench_hytm1.-t.10000.-mr.debra.-ma.new.-mp.none.-p.-k.100000.-i.5.-d.5.-rq.0.-rqsize.256.-nwork.17.-nrq.1.-seqwidth.48.-trial.1.-pinning.ZYRA_SCATTER.data</t>
  </si>
  <si>
    <t>step2202.zyra.dsbench_hytm1.-t.10000.-mr.debra.-ma.new.-mp.none.-p.-k.100000.-i.5.-d.5.-rq.0.-rqsize.256.-nwork.17.-nrq.1.-seqwidth.48.-trial.2.-pinning.ZYRA_SCATTER.data</t>
  </si>
  <si>
    <t>step2203.zyra.dsbench_hytm1.-t.10000.-mr.debra.-ma.new.-mp.none.-p.-k.100000.-i.5.-d.5.-rq.0.-rqsize.256.-nwork.36.-nrq.0.-seqwidth.48.-trial.0.-pinning.ZYRA_SCATTER.data</t>
  </si>
  <si>
    <t>step2204.zyra.dsbench_hytm1.-t.10000.-mr.debra.-ma.new.-mp.none.-p.-k.100000.-i.5.-d.5.-rq.0.-rqsize.256.-nwork.36.-nrq.0.-seqwidth.48.-trial.1.-pinning.ZYRA_SCATTER.data</t>
  </si>
  <si>
    <t>step2205.zyra.dsbench_hytm1.-t.10000.-mr.debra.-ma.new.-mp.none.-p.-k.100000.-i.5.-d.5.-rq.0.-rqsize.256.-nwork.36.-nrq.0.-seqwidth.48.-trial.2.-pinning.ZYRA_SCATTER.data</t>
  </si>
  <si>
    <t>step111.zyra.dsbench_hytm2_3path.-t.10000.-mr.debra.-ma.new.-mp.none.-p.-k.100000.-i.20.-d.20.-rq.0.-rqsize.256.-nwork.17.-nrq.1.-seqwidth.48.-trial.2.-pinning.ZYRA_CLUSTER.data</t>
  </si>
  <si>
    <t>step2206.zyra.dsbench_hytm1.-t.10000.-mr.debra.-ma.new.-mp.none.-p.-k.100000.-i.5.-d.5.-rq.0.-rqsize.256.-nwork.35.-nrq.1.-seqwidth.48.-trial.0.-pinning.ZYRA_SCATTER.data</t>
  </si>
  <si>
    <t>step2207.zyra.dsbench_hytm1.-t.10000.-mr.debra.-ma.new.-mp.none.-p.-k.100000.-i.5.-d.5.-rq.0.-rqsize.256.-nwork.35.-nrq.1.-seqwidth.48.-trial.1.-pinning.ZYRA_SCATTER.data</t>
  </si>
  <si>
    <t>step2208.zyra.dsbench_hytm1.-t.10000.-mr.debra.-ma.new.-mp.none.-p.-k.100000.-i.5.-d.5.-rq.0.-rqsize.256.-nwork.35.-nrq.1.-seqwidth.48.-trial.2.-pinning.ZYRA_SCATTER.data</t>
  </si>
  <si>
    <t>step2209.zyra.dsbench_hytm1.-t.10000.-mr.debra.-ma.new.-mp.none.-p.-k.100000.-i.5.-d.5.-rq.0.-rqsize.256.-nwork.54.-nrq.0.-seqwidth.48.-trial.0.-pinning.ZYRA_SCATTER.data</t>
  </si>
  <si>
    <t>step220.zyra.dsbench_tl2.-t.10000.-mr.debra.-ma.new.-mp.none.-p.-k.100000.-i.5.-d.5.-rq.0.-rqsize.256.-nwork.54.-nrq.0.-seqwidth.48.-trial.0.-pinning.ZYRA_CLUSTER.data</t>
  </si>
  <si>
    <t>step2210.zyra.dsbench_hytm1.-t.10000.-mr.debra.-ma.new.-mp.none.-p.-k.100000.-i.5.-d.5.-rq.0.-rqsize.256.-nwork.54.-nrq.0.-seqwidth.48.-trial.1.-pinning.ZYRA_SCATTER.data</t>
  </si>
  <si>
    <t>step2211.zyra.dsbench_hytm1.-t.10000.-mr.debra.-ma.new.-mp.none.-p.-k.100000.-i.5.-d.5.-rq.0.-rqsize.256.-nwork.54.-nrq.0.-seqwidth.48.-trial.2.-pinning.ZYRA_SCATTER.data</t>
  </si>
  <si>
    <t>step2212.zyra.dsbench_hytm1.-t.10000.-mr.debra.-ma.new.-mp.none.-p.-k.100000.-i.5.-d.5.-rq.0.-rqsize.256.-nwork.53.-nrq.1.-seqwidth.48.-trial.0.-pinning.ZYRA_SCATTER.data</t>
  </si>
  <si>
    <t>step2213.zyra.dsbench_hytm1.-t.10000.-mr.debra.-ma.new.-mp.none.-p.-k.100000.-i.5.-d.5.-rq.0.-rqsize.256.-nwork.53.-nrq.1.-seqwidth.48.-trial.1.-pinning.ZYRA_SCATTER.data</t>
  </si>
  <si>
    <t>step2214.zyra.dsbench_hytm1.-t.10000.-mr.debra.-ma.new.-mp.none.-p.-k.100000.-i.5.-d.5.-rq.0.-rqsize.256.-nwork.53.-nrq.1.-seqwidth.48.-trial.2.-pinning.ZYRA_SCATTER.data</t>
  </si>
  <si>
    <t>step1120.zyra.dsbench_tl2.-t.10000.-mr.debra.-ma.new.-mp.none.-p.-k.10000.-i.0.-d.0.-rq.0.-rqsize.256.-nwork.143.-nrq.1.-seqwidth.48.-trial.0.-pinning.ZYRA_CLUSTER.data</t>
  </si>
  <si>
    <t>step2215.zyra.dsbench_hytm1.-t.10000.-mr.debra.-ma.new.-mp.none.-p.-k.100000.-i.5.-d.5.-rq.0.-rqsize.256.-nwork.72.-nrq.0.-seqwidth.48.-trial.0.-pinning.ZYRA_SCATTER.data</t>
  </si>
  <si>
    <t>step2216.zyra.dsbench_hytm1.-t.10000.-mr.debra.-ma.new.-mp.none.-p.-k.100000.-i.5.-d.5.-rq.0.-rqsize.256.-nwork.72.-nrq.0.-seqwidth.48.-trial.1.-pinning.ZYRA_SCATTER.data</t>
  </si>
  <si>
    <t>step2217.zyra.dsbench_hytm1.-t.10000.-mr.debra.-ma.new.-mp.none.-p.-k.100000.-i.5.-d.5.-rq.0.-rqsize.256.-nwork.72.-nrq.0.-seqwidth.48.-trial.2.-pinning.ZYRA_SCATTER.data</t>
  </si>
  <si>
    <t>step2218.zyra.dsbench_hytm1.-t.10000.-mr.debra.-ma.new.-mp.none.-p.-k.100000.-i.5.-d.5.-rq.0.-rqsize.256.-nwork.71.-nrq.1.-seqwidth.48.-trial.0.-pinning.ZYRA_SCATTER.data</t>
  </si>
  <si>
    <t>step2219.zyra.dsbench_hytm1.-t.10000.-mr.debra.-ma.new.-mp.none.-p.-k.100000.-i.5.-d.5.-rq.0.-rqsize.256.-nwork.71.-nrq.1.-seqwidth.48.-trial.1.-pinning.ZYRA_SCATTER.data</t>
  </si>
  <si>
    <t>step221.zyra.dsbench_tl2.-t.10000.-mr.debra.-ma.new.-mp.none.-p.-k.100000.-i.5.-d.5.-rq.0.-rqsize.256.-nwork.54.-nrq.0.-seqwidth.48.-trial.1.-pinning.ZYRA_CLUSTER.data</t>
  </si>
  <si>
    <t>step2220.zyra.dsbench_hytm1.-t.10000.-mr.debra.-ma.new.-mp.none.-p.-k.100000.-i.5.-d.5.-rq.0.-rqsize.256.-nwork.71.-nrq.1.-seqwidth.48.-trial.2.-pinning.ZYRA_SCATTER.data</t>
  </si>
  <si>
    <t>step2221.zyra.dsbench_hytm1.-t.10000.-mr.debra.-ma.new.-mp.none.-p.-k.100000.-i.5.-d.5.-rq.0.-rqsize.256.-nwork.90.-nrq.0.-seqwidth.48.-trial.0.-pinning.ZYRA_SCATTER.data</t>
  </si>
  <si>
    <t>step2222.zyra.dsbench_hytm1.-t.10000.-mr.debra.-ma.new.-mp.none.-p.-k.100000.-i.5.-d.5.-rq.0.-rqsize.256.-nwork.90.-nrq.0.-seqwidth.48.-trial.1.-pinning.ZYRA_SCATTER.data</t>
  </si>
  <si>
    <t>step2223.zyra.dsbench_hytm1.-t.10000.-mr.debra.-ma.new.-mp.none.-p.-k.100000.-i.5.-d.5.-rq.0.-rqsize.256.-nwork.90.-nrq.0.-seqwidth.48.-trial.2.-pinning.ZYRA_SCATTER.data</t>
  </si>
  <si>
    <t>step1121.zyra.dsbench_tl2.-t.10000.-mr.debra.-ma.new.-mp.none.-p.-k.10000.-i.0.-d.0.-rq.0.-rqsize.256.-nwork.143.-nrq.1.-seqwidth.48.-trial.1.-pinning.ZYRA_CLUSTER.data</t>
  </si>
  <si>
    <t>step2224.zyra.dsbench_hytm1.-t.10000.-mr.debra.-ma.new.-mp.none.-p.-k.100000.-i.5.-d.5.-rq.0.-rqsize.256.-nwork.89.-nrq.1.-seqwidth.48.-trial.0.-pinning.ZYRA_SCATTER.data</t>
  </si>
  <si>
    <t>step2225.zyra.dsbench_hytm1.-t.10000.-mr.debra.-ma.new.-mp.none.-p.-k.100000.-i.5.-d.5.-rq.0.-rqsize.256.-nwork.89.-nrq.1.-seqwidth.48.-trial.1.-pinning.ZYRA_SCATTER.data</t>
  </si>
  <si>
    <t>step2226.zyra.dsbench_hytm1.-t.10000.-mr.debra.-ma.new.-mp.none.-p.-k.100000.-i.5.-d.5.-rq.0.-rqsize.256.-nwork.89.-nrq.1.-seqwidth.48.-trial.2.-pinning.ZYRA_SCATTER.data</t>
  </si>
  <si>
    <t>step2227.zyra.dsbench_hytm1.-t.10000.-mr.debra.-ma.new.-mp.none.-p.-k.100000.-i.5.-d.5.-rq.0.-rqsize.256.-nwork.108.-nrq.0.-seqwidth.48.-trial.0.-pinning.ZYRA_SCATTER.data</t>
  </si>
  <si>
    <t>step2228.zyra.dsbench_hytm1.-t.10000.-mr.debra.-ma.new.-mp.none.-p.-k.100000.-i.5.-d.5.-rq.0.-rqsize.256.-nwork.108.-nrq.0.-seqwidth.48.-trial.1.-pinning.ZYRA_SCATTER.data</t>
  </si>
  <si>
    <t>step2229.zyra.dsbench_hytm1.-t.10000.-mr.debra.-ma.new.-mp.none.-p.-k.100000.-i.5.-d.5.-rq.0.-rqsize.256.-nwork.108.-nrq.0.-seqwidth.48.-trial.2.-pinning.ZYRA_SCATTER.data</t>
  </si>
  <si>
    <t>step222.zyra.dsbench_tl2.-t.10000.-mr.debra.-ma.new.-mp.none.-p.-k.100000.-i.5.-d.5.-rq.0.-rqsize.256.-nwork.54.-nrq.0.-seqwidth.48.-trial.2.-pinning.ZYRA_CLUSTER.data</t>
  </si>
  <si>
    <t>step2230.zyra.dsbench_hytm1.-t.10000.-mr.debra.-ma.new.-mp.none.-p.-k.100000.-i.5.-d.5.-rq.0.-rqsize.256.-nwork.107.-nrq.1.-seqwidth.48.-trial.0.-pinning.ZYRA_SCATTER.data</t>
  </si>
  <si>
    <t>step2231.zyra.dsbench_hytm1.-t.10000.-mr.debra.-ma.new.-mp.none.-p.-k.100000.-i.5.-d.5.-rq.0.-rqsize.256.-nwork.107.-nrq.1.-seqwidth.48.-trial.1.-pinning.ZYRA_SCATTER.data</t>
  </si>
  <si>
    <t>step2232.zyra.dsbench_hytm1.-t.10000.-mr.debra.-ma.new.-mp.none.-p.-k.100000.-i.5.-d.5.-rq.0.-rqsize.256.-nwork.107.-nrq.1.-seqwidth.48.-trial.2.-pinning.ZYRA_SCATTER.data</t>
  </si>
  <si>
    <t>step1122.zyra.dsbench_tl2.-t.10000.-mr.debra.-ma.new.-mp.none.-p.-k.10000.-i.0.-d.0.-rq.0.-rqsize.256.-nwork.143.-nrq.1.-seqwidth.48.-trial.2.-pinning.ZYRA_CLUSTER.data</t>
  </si>
  <si>
    <t>step2233.zyra.dsbench_hytm1.-t.10000.-mr.debra.-ma.new.-mp.none.-p.-k.100000.-i.5.-d.5.-rq.0.-rqsize.256.-nwork.126.-nrq.0.-seqwidth.48.-trial.0.-pinning.ZYRA_SCATTER.data</t>
  </si>
  <si>
    <t>step2234.zyra.dsbench_hytm1.-t.10000.-mr.debra.-ma.new.-mp.none.-p.-k.100000.-i.5.-d.5.-rq.0.-rqsize.256.-nwork.126.-nrq.0.-seqwidth.48.-trial.1.-pinning.ZYRA_SCATTER.data</t>
  </si>
  <si>
    <t>step2235.zyra.dsbench_hytm1.-t.10000.-mr.debra.-ma.new.-mp.none.-p.-k.100000.-i.5.-d.5.-rq.0.-rqsize.256.-nwork.126.-nrq.0.-seqwidth.48.-trial.2.-pinning.ZYRA_SCATTER.data</t>
  </si>
  <si>
    <t>step2236.zyra.dsbench_hytm1.-t.10000.-mr.debra.-ma.new.-mp.none.-p.-k.100000.-i.5.-d.5.-rq.0.-rqsize.256.-nwork.125.-nrq.1.-seqwidth.48.-trial.0.-pinning.ZYRA_SCATTER.data</t>
  </si>
  <si>
    <t>step2237.zyra.dsbench_hytm1.-t.10000.-mr.debra.-ma.new.-mp.none.-p.-k.100000.-i.5.-d.5.-rq.0.-rqsize.256.-nwork.125.-nrq.1.-seqwidth.48.-trial.1.-pinning.ZYRA_SCATTER.data</t>
  </si>
  <si>
    <t>step2238.zyra.dsbench_hytm1.-t.10000.-mr.debra.-ma.new.-mp.none.-p.-k.100000.-i.5.-d.5.-rq.0.-rqsize.256.-nwork.125.-nrq.1.-seqwidth.48.-trial.2.-pinning.ZYRA_SCATTER.data</t>
  </si>
  <si>
    <t>step2239.zyra.dsbench_hytm1.-t.10000.-mr.debra.-ma.new.-mp.none.-p.-k.100000.-i.5.-d.5.-rq.0.-rqsize.256.-nwork.144.-nrq.0.-seqwidth.48.-trial.0.-pinning.ZYRA_SCATTER.data</t>
  </si>
  <si>
    <t>step223.zyra.dsbench_tl2.-t.10000.-mr.debra.-ma.new.-mp.none.-p.-k.100000.-i.5.-d.5.-rq.0.-rqsize.256.-nwork.53.-nrq.1.-seqwidth.48.-trial.0.-pinning.ZYRA_CLUSTER.data</t>
  </si>
  <si>
    <t>step2240.zyra.dsbench_hytm1.-t.10000.-mr.debra.-ma.new.-mp.none.-p.-k.100000.-i.5.-d.5.-rq.0.-rqsize.256.-nwork.144.-nrq.0.-seqwidth.48.-trial.1.-pinning.ZYRA_SCATTER.data</t>
  </si>
  <si>
    <t>step2241.zyra.dsbench_hytm1.-t.10000.-mr.debra.-ma.new.-mp.none.-p.-k.100000.-i.5.-d.5.-rq.0.-rqsize.256.-nwork.144.-nrq.0.-seqwidth.48.-trial.2.-pinning.ZYRA_SCATTER.data</t>
  </si>
  <si>
    <t>step1123.zyra.dsbench_tl2.-t.10000.-mr.debra.-ma.new.-mp.none.-p.-k.10000.-i.5.-d.5.-rq.0.-rqsize.256.-nwork.1.-nrq.0.-seqwidth.48.-trial.0.-pinning.ZYRA_CLUSTER.data</t>
  </si>
  <si>
    <t>step2242.zyra.dsbench_hytm1.-t.10000.-mr.debra.-ma.new.-mp.none.-p.-k.100000.-i.5.-d.5.-rq.0.-rqsize.256.-nwork.143.-nrq.1.-seqwidth.48.-trial.0.-pinning.ZYRA_SCATTER.data</t>
  </si>
  <si>
    <t>step2243.zyra.dsbench_hytm1.-t.10000.-mr.debra.-ma.new.-mp.none.-p.-k.100000.-i.5.-d.5.-rq.0.-rqsize.256.-nwork.143.-nrq.1.-seqwidth.48.-trial.1.-pinning.ZYRA_SCATTER.data</t>
  </si>
  <si>
    <t>step2244.zyra.dsbench_hytm1.-t.10000.-mr.debra.-ma.new.-mp.none.-p.-k.100000.-i.5.-d.5.-rq.0.-rqsize.256.-nwork.143.-nrq.1.-seqwidth.48.-trial.2.-pinning.ZYRA_SCATTER.data</t>
  </si>
  <si>
    <t>step2245.zyra.dsbench_hytm1.-t.10000.-mr.debra.-ma.new.-mp.none.-p.-k.100000.-i.20.-d.20.-rq.0.-rqsize.256.-nwork.1.-nrq.0.-seqwidth.48.-trial.0.-pinning.ZYRA_SCATTER.data</t>
  </si>
  <si>
    <t>step2246.zyra.dsbench_hytm1.-t.10000.-mr.debra.-ma.new.-mp.none.-p.-k.100000.-i.20.-d.20.-rq.0.-rqsize.256.-nwork.1.-nrq.0.-seqwidth.48.-trial.1.-pinning.ZYRA_SCATTER.data</t>
  </si>
  <si>
    <t>step2247.zyra.dsbench_hytm1.-t.10000.-mr.debra.-ma.new.-mp.none.-p.-k.100000.-i.20.-d.20.-rq.0.-rqsize.256.-nwork.1.-nrq.0.-seqwidth.48.-trial.2.-pinning.ZYRA_SCATTER.data</t>
  </si>
  <si>
    <t>step2248.zyra.dsbench_hytm1.-t.10000.-mr.debra.-ma.new.-mp.none.-p.-k.100000.-i.20.-d.20.-rq.0.-rqsize.256.-nwork.18.-nrq.0.-seqwidth.48.-trial.0.-pinning.ZYRA_SCATTER.data</t>
  </si>
  <si>
    <t>step2249.zyra.dsbench_hytm1.-t.10000.-mr.debra.-ma.new.-mp.none.-p.-k.100000.-i.20.-d.20.-rq.0.-rqsize.256.-nwork.18.-nrq.0.-seqwidth.48.-trial.1.-pinning.ZYRA_SCATTER.data</t>
  </si>
  <si>
    <t>step224.zyra.dsbench_tl2.-t.10000.-mr.debra.-ma.new.-mp.none.-p.-k.100000.-i.5.-d.5.-rq.0.-rqsize.256.-nwork.53.-nrq.1.-seqwidth.48.-trial.1.-pinning.ZYRA_CLUSTER.data</t>
  </si>
  <si>
    <t>step2250.zyra.dsbench_hytm1.-t.10000.-mr.debra.-ma.new.-mp.none.-p.-k.100000.-i.20.-d.20.-rq.0.-rqsize.256.-nwork.18.-nrq.0.-seqwidth.48.-trial.2.-pinning.ZYRA_SCATTER.data</t>
  </si>
  <si>
    <t>step1124.zyra.dsbench_tl2.-t.10000.-mr.debra.-ma.new.-mp.none.-p.-k.10000.-i.5.-d.5.-rq.0.-rqsize.256.-nwork.1.-nrq.0.-seqwidth.48.-trial.1.-pinning.ZYRA_CLUSTER.data</t>
  </si>
  <si>
    <t>step2251.zyra.dsbench_hytm1.-t.10000.-mr.debra.-ma.new.-mp.none.-p.-k.100000.-i.20.-d.20.-rq.0.-rqsize.256.-nwork.17.-nrq.1.-seqwidth.48.-trial.0.-pinning.ZYRA_SCATTER.data</t>
  </si>
  <si>
    <t>step2252.zyra.dsbench_hytm1.-t.10000.-mr.debra.-ma.new.-mp.none.-p.-k.100000.-i.20.-d.20.-rq.0.-rqsize.256.-nwork.17.-nrq.1.-seqwidth.48.-trial.1.-pinning.ZYRA_SCATTER.data</t>
  </si>
  <si>
    <t>step2253.zyra.dsbench_hytm1.-t.10000.-mr.debra.-ma.new.-mp.none.-p.-k.100000.-i.20.-d.20.-rq.0.-rqsize.256.-nwork.17.-nrq.1.-seqwidth.48.-trial.2.-pinning.ZYRA_SCATTER.data</t>
  </si>
  <si>
    <t>step2254.zyra.dsbench_hytm1.-t.10000.-mr.debra.-ma.new.-mp.none.-p.-k.100000.-i.20.-d.20.-rq.0.-rqsize.256.-nwork.36.-nrq.0.-seqwidth.48.-trial.0.-pinning.ZYRA_SCATTER.data</t>
  </si>
  <si>
    <t>step2255.zyra.dsbench_hytm1.-t.10000.-mr.debra.-ma.new.-mp.none.-p.-k.100000.-i.20.-d.20.-rq.0.-rqsize.256.-nwork.36.-nrq.0.-seqwidth.48.-trial.1.-pinning.ZYRA_SCATTER.data</t>
  </si>
  <si>
    <t>step2256.zyra.dsbench_hytm1.-t.10000.-mr.debra.-ma.new.-mp.none.-p.-k.100000.-i.20.-d.20.-rq.0.-rqsize.256.-nwork.36.-nrq.0.-seqwidth.48.-trial.2.-pinning.ZYRA_SCATTER.data</t>
  </si>
  <si>
    <t>step2257.zyra.dsbench_hytm1.-t.10000.-mr.debra.-ma.new.-mp.none.-p.-k.100000.-i.20.-d.20.-rq.0.-rqsize.256.-nwork.35.-nrq.1.-seqwidth.48.-trial.0.-pinning.ZYRA_SCATTER.data</t>
  </si>
  <si>
    <t>step2258.zyra.dsbench_hytm1.-t.10000.-mr.debra.-ma.new.-mp.none.-p.-k.100000.-i.20.-d.20.-rq.0.-rqsize.256.-nwork.35.-nrq.1.-seqwidth.48.-trial.1.-pinning.ZYRA_SCATTER.data</t>
  </si>
  <si>
    <t>step2259.zyra.dsbench_hytm1.-t.10000.-mr.debra.-ma.new.-mp.none.-p.-k.100000.-i.20.-d.20.-rq.0.-rqsize.256.-nwork.35.-nrq.1.-seqwidth.48.-trial.2.-pinning.ZYRA_SCATTER.data</t>
  </si>
  <si>
    <t>step225.zyra.dsbench_tl2.-t.10000.-mr.debra.-ma.new.-mp.none.-p.-k.100000.-i.5.-d.5.-rq.0.-rqsize.256.-nwork.53.-nrq.1.-seqwidth.48.-trial.2.-pinning.ZYRA_CLUSTER.data</t>
  </si>
  <si>
    <t>step1125.zyra.dsbench_tl2.-t.10000.-mr.debra.-ma.new.-mp.none.-p.-k.10000.-i.5.-d.5.-rq.0.-rqsize.256.-nwork.1.-nrq.0.-seqwidth.48.-trial.2.-pinning.ZYRA_CLUSTER.data</t>
  </si>
  <si>
    <t>step1011.zyra.dsbench_hytm2_3path.-t.10000.-mr.debra.-ma.new.-mp.none.-p.-k.10000.-i.5.-d.5.-rq.0.-rqsize.256.-nwork.126.-nrq.0.-seqwidth.48.-trial.2.-pinning.ZYRA_CLUSTER.data</t>
  </si>
  <si>
    <t>step2260.zyra.dsbench_hytm1.-t.10000.-mr.debra.-ma.new.-mp.none.-p.-k.100000.-i.20.-d.20.-rq.0.-rqsize.256.-nwork.54.-nrq.0.-seqwidth.48.-trial.0.-pinning.ZYRA_SCATTER.data</t>
  </si>
  <si>
    <t>step2261.zyra.dsbench_hytm1.-t.10000.-mr.debra.-ma.new.-mp.none.-p.-k.100000.-i.20.-d.20.-rq.0.-rqsize.256.-nwork.54.-nrq.0.-seqwidth.48.-trial.1.-pinning.ZYRA_SCATTER.data</t>
  </si>
  <si>
    <t>step2262.zyra.dsbench_hytm1.-t.10000.-mr.debra.-ma.new.-mp.none.-p.-k.100000.-i.20.-d.20.-rq.0.-rqsize.256.-nwork.54.-nrq.0.-seqwidth.48.-trial.2.-pinning.ZYRA_SCATTER.data</t>
  </si>
  <si>
    <t>step2263.zyra.dsbench_hytm1.-t.10000.-mr.debra.-ma.new.-mp.none.-p.-k.100000.-i.20.-d.20.-rq.0.-rqsize.256.-nwork.53.-nrq.1.-seqwidth.48.-trial.0.-pinning.ZYRA_SCATTER.data</t>
  </si>
  <si>
    <t>step2264.zyra.dsbench_hytm1.-t.10000.-mr.debra.-ma.new.-mp.none.-p.-k.100000.-i.20.-d.20.-rq.0.-rqsize.256.-nwork.53.-nrq.1.-seqwidth.48.-trial.1.-pinning.ZYRA_SCATTER.data</t>
  </si>
  <si>
    <t>step2265.zyra.dsbench_hytm1.-t.10000.-mr.debra.-ma.new.-mp.none.-p.-k.100000.-i.20.-d.20.-rq.0.-rqsize.256.-nwork.53.-nrq.1.-seqwidth.48.-trial.2.-pinning.ZYRA_SCATTER.data</t>
  </si>
  <si>
    <t>step2266.zyra.dsbench_hytm1.-t.10000.-mr.debra.-ma.new.-mp.none.-p.-k.100000.-i.20.-d.20.-rq.0.-rqsize.256.-nwork.72.-nrq.0.-seqwidth.48.-trial.0.-pinning.ZYRA_SCATTER.data</t>
  </si>
  <si>
    <t>step2267.zyra.dsbench_hytm1.-t.10000.-mr.debra.-ma.new.-mp.none.-p.-k.100000.-i.20.-d.20.-rq.0.-rqsize.256.-nwork.72.-nrq.0.-seqwidth.48.-trial.1.-pinning.ZYRA_SCATTER.data</t>
  </si>
  <si>
    <t>step2268.zyra.dsbench_hytm1.-t.10000.-mr.debra.-ma.new.-mp.none.-p.-k.100000.-i.20.-d.20.-rq.0.-rqsize.256.-nwork.72.-nrq.0.-seqwidth.48.-trial.2.-pinning.ZYRA_SCATTER.data</t>
  </si>
  <si>
    <t>step2269.zyra.dsbench_hytm1.-t.10000.-mr.debra.-ma.new.-mp.none.-p.-k.100000.-i.20.-d.20.-rq.0.-rqsize.256.-nwork.71.-nrq.1.-seqwidth.48.-trial.0.-pinning.ZYRA_SCATTER.data</t>
  </si>
  <si>
    <t>step1126.zyra.dsbench_tl2.-t.10000.-mr.debra.-ma.new.-mp.none.-p.-k.10000.-i.5.-d.5.-rq.0.-rqsize.256.-nwork.18.-nrq.0.-seqwidth.48.-trial.0.-pinning.ZYRA_CLUSTER.data</t>
  </si>
  <si>
    <t>step226.zyra.dsbench_tl2.-t.10000.-mr.debra.-ma.new.-mp.none.-p.-k.100000.-i.5.-d.5.-rq.0.-rqsize.256.-nwork.72.-nrq.0.-seqwidth.48.-trial.0.-pinning.ZYRA_CLUSTER.data</t>
  </si>
  <si>
    <t>step2270.zyra.dsbench_hytm1.-t.10000.-mr.debra.-ma.new.-mp.none.-p.-k.100000.-i.20.-d.20.-rq.0.-rqsize.256.-nwork.71.-nrq.1.-seqwidth.48.-trial.1.-pinning.ZYRA_SCATTER.data</t>
  </si>
  <si>
    <t>step2271.zyra.dsbench_hytm1.-t.10000.-mr.debra.-ma.new.-mp.none.-p.-k.100000.-i.20.-d.20.-rq.0.-rqsize.256.-nwork.71.-nrq.1.-seqwidth.48.-trial.2.-pinning.ZYRA_SCATTER.data</t>
  </si>
  <si>
    <t>step2272.zyra.dsbench_hytm1.-t.10000.-mr.debra.-ma.new.-mp.none.-p.-k.100000.-i.20.-d.20.-rq.0.-rqsize.256.-nwork.90.-nrq.0.-seqwidth.48.-trial.0.-pinning.ZYRA_SCATTER.data</t>
  </si>
  <si>
    <t>step2273.zyra.dsbench_hytm1.-t.10000.-mr.debra.-ma.new.-mp.none.-p.-k.100000.-i.20.-d.20.-rq.0.-rqsize.256.-nwork.90.-nrq.0.-seqwidth.48.-trial.1.-pinning.ZYRA_SCATTER.data</t>
  </si>
  <si>
    <t>step2274.zyra.dsbench_hytm1.-t.10000.-mr.debra.-ma.new.-mp.none.-p.-k.100000.-i.20.-d.20.-rq.0.-rqsize.256.-nwork.90.-nrq.0.-seqwidth.48.-trial.2.-pinning.ZYRA_SCATTER.data</t>
  </si>
  <si>
    <t>step2275.zyra.dsbench_hytm1.-t.10000.-mr.debra.-ma.new.-mp.none.-p.-k.100000.-i.20.-d.20.-rq.0.-rqsize.256.-nwork.89.-nrq.1.-seqwidth.48.-trial.0.-pinning.ZYRA_SCATTER.data</t>
  </si>
  <si>
    <t>step2276.zyra.dsbench_hytm1.-t.10000.-mr.debra.-ma.new.-mp.none.-p.-k.100000.-i.20.-d.20.-rq.0.-rqsize.256.-nwork.89.-nrq.1.-seqwidth.48.-trial.1.-pinning.ZYRA_SCATTER.data</t>
  </si>
  <si>
    <t>step2277.zyra.dsbench_hytm1.-t.10000.-mr.debra.-ma.new.-mp.none.-p.-k.100000.-i.20.-d.20.-rq.0.-rqsize.256.-nwork.89.-nrq.1.-seqwidth.48.-trial.2.-pinning.ZYRA_SCATTER.data</t>
  </si>
  <si>
    <t>step2278.zyra.dsbench_hytm1.-t.10000.-mr.debra.-ma.new.-mp.none.-p.-k.100000.-i.20.-d.20.-rq.0.-rqsize.256.-nwork.108.-nrq.0.-seqwidth.48.-trial.0.-pinning.ZYRA_SCATTER.data</t>
  </si>
  <si>
    <t>step1127.zyra.dsbench_tl2.-t.10000.-mr.debra.-ma.new.-mp.none.-p.-k.10000.-i.5.-d.5.-rq.0.-rqsize.256.-nwork.18.-nrq.0.-seqwidth.48.-trial.1.-pinning.ZYRA_CLUSTER.data</t>
  </si>
  <si>
    <t>step2279.zyra.dsbench_hytm1.-t.10000.-mr.debra.-ma.new.-mp.none.-p.-k.100000.-i.20.-d.20.-rq.0.-rqsize.256.-nwork.108.-nrq.0.-seqwidth.48.-trial.1.-pinning.ZYRA_SCATTER.data</t>
  </si>
  <si>
    <t>step227.zyra.dsbench_tl2.-t.10000.-mr.debra.-ma.new.-mp.none.-p.-k.100000.-i.5.-d.5.-rq.0.-rqsize.256.-nwork.72.-nrq.0.-seqwidth.48.-trial.1.-pinning.ZYRA_CLUSTER.data</t>
  </si>
  <si>
    <t>step2280.zyra.dsbench_hytm1.-t.10000.-mr.debra.-ma.new.-mp.none.-p.-k.100000.-i.20.-d.20.-rq.0.-rqsize.256.-nwork.108.-nrq.0.-seqwidth.48.-trial.2.-pinning.ZYRA_SCATTER.data</t>
  </si>
  <si>
    <t>step2281.zyra.dsbench_hytm1.-t.10000.-mr.debra.-ma.new.-mp.none.-p.-k.100000.-i.20.-d.20.-rq.0.-rqsize.256.-nwork.107.-nrq.1.-seqwidth.48.-trial.0.-pinning.ZYRA_SCATTER.data</t>
  </si>
  <si>
    <t>step2282.zyra.dsbench_hytm1.-t.10000.-mr.debra.-ma.new.-mp.none.-p.-k.100000.-i.20.-d.20.-rq.0.-rqsize.256.-nwork.107.-nrq.1.-seqwidth.48.-trial.1.-pinning.ZYRA_SCATTER.data</t>
  </si>
  <si>
    <t>step2283.zyra.dsbench_hytm1.-t.10000.-mr.debra.-ma.new.-mp.none.-p.-k.100000.-i.20.-d.20.-rq.0.-rqsize.256.-nwork.107.-nrq.1.-seqwidth.48.-trial.2.-pinning.ZYRA_SCATTER.data</t>
  </si>
  <si>
    <t>step2284.zyra.dsbench_hytm1.-t.10000.-mr.debra.-ma.new.-mp.none.-p.-k.100000.-i.20.-d.20.-rq.0.-rqsize.256.-nwork.126.-nrq.0.-seqwidth.48.-trial.0.-pinning.ZYRA_SCATTER.data</t>
  </si>
  <si>
    <t>step2285.zyra.dsbench_hytm1.-t.10000.-mr.debra.-ma.new.-mp.none.-p.-k.100000.-i.20.-d.20.-rq.0.-rqsize.256.-nwork.126.-nrq.0.-seqwidth.48.-trial.1.-pinning.ZYRA_SCATTER.data</t>
  </si>
  <si>
    <t>step2286.zyra.dsbench_hytm1.-t.10000.-mr.debra.-ma.new.-mp.none.-p.-k.100000.-i.20.-d.20.-rq.0.-rqsize.256.-nwork.126.-nrq.0.-seqwidth.48.-trial.2.-pinning.ZYRA_SCATTER.data</t>
  </si>
  <si>
    <t>step2287.zyra.dsbench_hytm1.-t.10000.-mr.debra.-ma.new.-mp.none.-p.-k.100000.-i.20.-d.20.-rq.0.-rqsize.256.-nwork.125.-nrq.1.-seqwidth.48.-trial.0.-pinning.ZYRA_SCATTER.data</t>
  </si>
  <si>
    <t>step1128.zyra.dsbench_tl2.-t.10000.-mr.debra.-ma.new.-mp.none.-p.-k.10000.-i.5.-d.5.-rq.0.-rqsize.256.-nwork.18.-nrq.0.-seqwidth.48.-trial.2.-pinning.ZYRA_CLUSTER.data</t>
  </si>
  <si>
    <t>step2288.zyra.dsbench_hytm1.-t.10000.-mr.debra.-ma.new.-mp.none.-p.-k.100000.-i.20.-d.20.-rq.0.-rqsize.256.-nwork.125.-nrq.1.-seqwidth.48.-trial.1.-pinning.ZYRA_SCATTER.data</t>
  </si>
  <si>
    <t>step2289.zyra.dsbench_hytm1.-t.10000.-mr.debra.-ma.new.-mp.none.-p.-k.100000.-i.20.-d.20.-rq.0.-rqsize.256.-nwork.125.-nrq.1.-seqwidth.48.-trial.2.-pinning.ZYRA_SCATTER.data</t>
  </si>
  <si>
    <t>step228.zyra.dsbench_tl2.-t.10000.-mr.debra.-ma.new.-mp.none.-p.-k.100000.-i.5.-d.5.-rq.0.-rqsize.256.-nwork.72.-nrq.0.-seqwidth.48.-trial.2.-pinning.ZYRA_CLUSTER.data</t>
  </si>
  <si>
    <t>step2290.zyra.dsbench_hytm1.-t.10000.-mr.debra.-ma.new.-mp.none.-p.-k.100000.-i.20.-d.20.-rq.0.-rqsize.256.-nwork.144.-nrq.0.-seqwidth.48.-trial.0.-pinning.ZYRA_SCATTER.data</t>
  </si>
  <si>
    <t>step2291.zyra.dsbench_hytm1.-t.10000.-mr.debra.-ma.new.-mp.none.-p.-k.100000.-i.20.-d.20.-rq.0.-rqsize.256.-nwork.144.-nrq.0.-seqwidth.48.-trial.1.-pinning.ZYRA_SCATTER.data</t>
  </si>
  <si>
    <t>step2292.zyra.dsbench_hytm1.-t.10000.-mr.debra.-ma.new.-mp.none.-p.-k.100000.-i.20.-d.20.-rq.0.-rqsize.256.-nwork.144.-nrq.0.-seqwidth.48.-trial.2.-pinning.ZYRA_SCATTER.data</t>
  </si>
  <si>
    <t>step2293.zyra.dsbench_hytm1.-t.10000.-mr.debra.-ma.new.-mp.none.-p.-k.100000.-i.20.-d.20.-rq.0.-rqsize.256.-nwork.143.-nrq.1.-seqwidth.48.-trial.0.-pinning.ZYRA_SCATTER.data</t>
  </si>
  <si>
    <t>step2294.zyra.dsbench_hytm1.-t.10000.-mr.debra.-ma.new.-mp.none.-p.-k.100000.-i.20.-d.20.-rq.0.-rqsize.256.-nwork.143.-nrq.1.-seqwidth.48.-trial.1.-pinning.ZYRA_SCATTER.data</t>
  </si>
  <si>
    <t>step2295.zyra.dsbench_hytm1.-t.10000.-mr.debra.-ma.new.-mp.none.-p.-k.100000.-i.20.-d.20.-rq.0.-rqsize.256.-nwork.143.-nrq.1.-seqwidth.48.-trial.2.-pinning.ZYRA_SCATTER.data</t>
  </si>
  <si>
    <t>step2296.zyra.dsbench_hytm2.-t.10000.-mr.debra.-ma.new.-mp.none.-p.-k.100000.-i.0.-d.0.-rq.0.-rqsize.256.-nwork.1.-nrq.0.-seqwidth.48.-trial.0.-pinning.ZYRA_SCATTER.data</t>
  </si>
  <si>
    <t>step1129.zyra.dsbench_tl2.-t.10000.-mr.debra.-ma.new.-mp.none.-p.-k.10000.-i.5.-d.5.-rq.0.-rqsize.256.-nwork.17.-nrq.1.-seqwidth.48.-trial.0.-pinning.ZYRA_CLUSTER.data</t>
  </si>
  <si>
    <t>step2297.zyra.dsbench_hytm2.-t.10000.-mr.debra.-ma.new.-mp.none.-p.-k.100000.-i.0.-d.0.-rq.0.-rqsize.256.-nwork.1.-nrq.0.-seqwidth.48.-trial.1.-pinning.ZYRA_SCATTER.data</t>
  </si>
  <si>
    <t>step2298.zyra.dsbench_hytm2.-t.10000.-mr.debra.-ma.new.-mp.none.-p.-k.100000.-i.0.-d.0.-rq.0.-rqsize.256.-nwork.1.-nrq.0.-seqwidth.48.-trial.2.-pinning.ZYRA_SCATTER.data</t>
  </si>
  <si>
    <t>step2299.zyra.dsbench_hytm2.-t.10000.-mr.debra.-ma.new.-mp.none.-p.-k.100000.-i.0.-d.0.-rq.0.-rqsize.256.-nwork.18.-nrq.0.-seqwidth.48.-trial.0.-pinning.ZYRA_SCATTER.data</t>
  </si>
  <si>
    <t>step229.zyra.dsbench_tl2.-t.10000.-mr.debra.-ma.new.-mp.none.-p.-k.100000.-i.5.-d.5.-rq.0.-rqsize.256.-nwork.71.-nrq.1.-seqwidth.48.-trial.0.-pinning.ZYRA_CLUSTER.data</t>
  </si>
  <si>
    <t>step22.zyra.dsbench_hytm2_3path.-t.10000.-mr.debra.-ma.new.-mp.none.-p.-k.100000.-i.0.-d.0.-rq.0.-rqsize.256.-nwork.72.-nrq.0.-seqwidth.48.-trial.0.-pinning.ZYRA_CLUSTER.data</t>
  </si>
  <si>
    <t>step2300.zyra.dsbench_hytm2.-t.10000.-mr.debra.-ma.new.-mp.none.-p.-k.100000.-i.0.-d.0.-rq.0.-rqsize.256.-nwork.18.-nrq.0.-seqwidth.48.-trial.1.-pinning.ZYRA_SCATTER.data</t>
  </si>
  <si>
    <t>step2301.zyra.dsbench_hytm2.-t.10000.-mr.debra.-ma.new.-mp.none.-p.-k.100000.-i.0.-d.0.-rq.0.-rqsize.256.-nwork.18.-nrq.0.-seqwidth.48.-trial.2.-pinning.ZYRA_SCATTER.data</t>
  </si>
  <si>
    <t>step2302.zyra.dsbench_hytm2.-t.10000.-mr.debra.-ma.new.-mp.none.-p.-k.100000.-i.0.-d.0.-rq.0.-rqsize.256.-nwork.17.-nrq.1.-seqwidth.48.-trial.0.-pinning.ZYRA_SCATTER.data</t>
  </si>
  <si>
    <t>step2303.zyra.dsbench_hytm2.-t.10000.-mr.debra.-ma.new.-mp.none.-p.-k.100000.-i.0.-d.0.-rq.0.-rqsize.256.-nwork.17.-nrq.1.-seqwidth.48.-trial.1.-pinning.ZYRA_SCATTER.data</t>
  </si>
  <si>
    <t>step2304.zyra.dsbench_hytm2.-t.10000.-mr.debra.-ma.new.-mp.none.-p.-k.100000.-i.0.-d.0.-rq.0.-rqsize.256.-nwork.17.-nrq.1.-seqwidth.48.-trial.2.-pinning.ZYRA_SCATTER.data</t>
  </si>
  <si>
    <t>step112.zyra.dsbench_hytm2_3path.-t.10000.-mr.debra.-ma.new.-mp.none.-p.-k.100000.-i.20.-d.20.-rq.0.-rqsize.256.-nwork.36.-nrq.0.-seqwidth.48.-trial.0.-pinning.ZYRA_CLUSTER.data</t>
  </si>
  <si>
    <t>step2305.zyra.dsbench_hytm2.-t.10000.-mr.debra.-ma.new.-mp.none.-p.-k.100000.-i.0.-d.0.-rq.0.-rqsize.256.-nwork.36.-nrq.0.-seqwidth.48.-trial.0.-pinning.ZYRA_SCATTER.data</t>
  </si>
  <si>
    <t>step2306.zyra.dsbench_hytm2.-t.10000.-mr.debra.-ma.new.-mp.none.-p.-k.100000.-i.0.-d.0.-rq.0.-rqsize.256.-nwork.36.-nrq.0.-seqwidth.48.-trial.1.-pinning.ZYRA_SCATTER.data</t>
  </si>
  <si>
    <t>step2307.zyra.dsbench_hytm2.-t.10000.-mr.debra.-ma.new.-mp.none.-p.-k.100000.-i.0.-d.0.-rq.0.-rqsize.256.-nwork.36.-nrq.0.-seqwidth.48.-trial.2.-pinning.ZYRA_SCATTER.data</t>
  </si>
  <si>
    <t>step2308.zyra.dsbench_hytm2.-t.10000.-mr.debra.-ma.new.-mp.none.-p.-k.100000.-i.0.-d.0.-rq.0.-rqsize.256.-nwork.35.-nrq.1.-seqwidth.48.-trial.0.-pinning.ZYRA_SCATTER.data</t>
  </si>
  <si>
    <t>step2309.zyra.dsbench_hytm2.-t.10000.-mr.debra.-ma.new.-mp.none.-p.-k.100000.-i.0.-d.0.-rq.0.-rqsize.256.-nwork.35.-nrq.1.-seqwidth.48.-trial.1.-pinning.ZYRA_SCATTER.data</t>
  </si>
  <si>
    <t>step230.zyra.dsbench_tl2.-t.10000.-mr.debra.-ma.new.-mp.none.-p.-k.100000.-i.5.-d.5.-rq.0.-rqsize.256.-nwork.71.-nrq.1.-seqwidth.48.-trial.1.-pinning.ZYRA_CLUSTER.data</t>
  </si>
  <si>
    <t>step2310.zyra.dsbench_hytm2.-t.10000.-mr.debra.-ma.new.-mp.none.-p.-k.100000.-i.0.-d.0.-rq.0.-rqsize.256.-nwork.35.-nrq.1.-seqwidth.48.-trial.2.-pinning.ZYRA_SCATTER.data</t>
  </si>
  <si>
    <t>step2311.zyra.dsbench_hytm2.-t.10000.-mr.debra.-ma.new.-mp.none.-p.-k.100000.-i.0.-d.0.-rq.0.-rqsize.256.-nwork.54.-nrq.0.-seqwidth.48.-trial.0.-pinning.ZYRA_SCATTER.data</t>
  </si>
  <si>
    <t>step2312.zyra.dsbench_hytm2.-t.10000.-mr.debra.-ma.new.-mp.none.-p.-k.100000.-i.0.-d.0.-rq.0.-rqsize.256.-nwork.54.-nrq.0.-seqwidth.48.-trial.1.-pinning.ZYRA_SCATTER.data</t>
  </si>
  <si>
    <t>step2313.zyra.dsbench_hytm2.-t.10000.-mr.debra.-ma.new.-mp.none.-p.-k.100000.-i.0.-d.0.-rq.0.-rqsize.256.-nwork.54.-nrq.0.-seqwidth.48.-trial.2.-pinning.ZYRA_SCATTER.data</t>
  </si>
  <si>
    <t>step1130.zyra.dsbench_tl2.-t.10000.-mr.debra.-ma.new.-mp.none.-p.-k.10000.-i.5.-d.5.-rq.0.-rqsize.256.-nwork.17.-nrq.1.-seqwidth.48.-trial.1.-pinning.ZYRA_CLUSTER.data</t>
  </si>
  <si>
    <t>step2314.zyra.dsbench_hytm2.-t.10000.-mr.debra.-ma.new.-mp.none.-p.-k.100000.-i.0.-d.0.-rq.0.-rqsize.256.-nwork.53.-nrq.1.-seqwidth.48.-trial.0.-pinning.ZYRA_SCATTER.data</t>
  </si>
  <si>
    <t>step2315.zyra.dsbench_hytm2.-t.10000.-mr.debra.-ma.new.-mp.none.-p.-k.100000.-i.0.-d.0.-rq.0.-rqsize.256.-nwork.53.-nrq.1.-seqwidth.48.-trial.1.-pinning.ZYRA_SCATTER.data</t>
  </si>
  <si>
    <t>step2316.zyra.dsbench_hytm2.-t.10000.-mr.debra.-ma.new.-mp.none.-p.-k.100000.-i.0.-d.0.-rq.0.-rqsize.256.-nwork.53.-nrq.1.-seqwidth.48.-trial.2.-pinning.ZYRA_SCATTER.data</t>
  </si>
  <si>
    <t>step2317.zyra.dsbench_hytm2.-t.10000.-mr.debra.-ma.new.-mp.none.-p.-k.100000.-i.0.-d.0.-rq.0.-rqsize.256.-nwork.72.-nrq.0.-seqwidth.48.-trial.0.-pinning.ZYRA_SCATTER.data</t>
  </si>
  <si>
    <t>step2318.zyra.dsbench_hytm2.-t.10000.-mr.debra.-ma.new.-mp.none.-p.-k.100000.-i.0.-d.0.-rq.0.-rqsize.256.-nwork.72.-nrq.0.-seqwidth.48.-trial.1.-pinning.ZYRA_SCATTER.data</t>
  </si>
  <si>
    <t>step2319.zyra.dsbench_hytm2.-t.10000.-mr.debra.-ma.new.-mp.none.-p.-k.100000.-i.0.-d.0.-rq.0.-rqsize.256.-nwork.72.-nrq.0.-seqwidth.48.-trial.2.-pinning.ZYRA_SCATTER.data</t>
  </si>
  <si>
    <t>step231.zyra.dsbench_tl2.-t.10000.-mr.debra.-ma.new.-mp.none.-p.-k.100000.-i.5.-d.5.-rq.0.-rqsize.256.-nwork.71.-nrq.1.-seqwidth.48.-trial.2.-pinning.ZYRA_CLUSTER.data</t>
  </si>
  <si>
    <t>step2320.zyra.dsbench_hytm2.-t.10000.-mr.debra.-ma.new.-mp.none.-p.-k.100000.-i.0.-d.0.-rq.0.-rqsize.256.-nwork.71.-nrq.1.-seqwidth.48.-trial.0.-pinning.ZYRA_SCATTER.data</t>
  </si>
  <si>
    <t>step2321.zyra.dsbench_hytm2.-t.10000.-mr.debra.-ma.new.-mp.none.-p.-k.100000.-i.0.-d.0.-rq.0.-rqsize.256.-nwork.71.-nrq.1.-seqwidth.48.-trial.1.-pinning.ZYRA_SCATTER.data</t>
  </si>
  <si>
    <t>step2322.zyra.dsbench_hytm2.-t.10000.-mr.debra.-ma.new.-mp.none.-p.-k.100000.-i.0.-d.0.-rq.0.-rqsize.256.-nwork.71.-nrq.1.-seqwidth.48.-trial.2.-pinning.ZYRA_SCATTER.data</t>
  </si>
  <si>
    <t>step1131.zyra.dsbench_tl2.-t.10000.-mr.debra.-ma.new.-mp.none.-p.-k.10000.-i.5.-d.5.-rq.0.-rqsize.256.-nwork.17.-nrq.1.-seqwidth.48.-trial.2.-pinning.ZYRA_CLUSTER.data</t>
  </si>
  <si>
    <t>step2323.zyra.dsbench_hytm2.-t.10000.-mr.debra.-ma.new.-mp.none.-p.-k.100000.-i.0.-d.0.-rq.0.-rqsize.256.-nwork.90.-nrq.0.-seqwidth.48.-trial.0.-pinning.ZYRA_SCATTER.data</t>
  </si>
  <si>
    <t>step2324.zyra.dsbench_hytm2.-t.10000.-mr.debra.-ma.new.-mp.none.-p.-k.100000.-i.0.-d.0.-rq.0.-rqsize.256.-nwork.90.-nrq.0.-seqwidth.48.-trial.1.-pinning.ZYRA_SCATTER.data</t>
  </si>
  <si>
    <t>step2325.zyra.dsbench_hytm2.-t.10000.-mr.debra.-ma.new.-mp.none.-p.-k.100000.-i.0.-d.0.-rq.0.-rqsize.256.-nwork.90.-nrq.0.-seqwidth.48.-trial.2.-pinning.ZYRA_SCATTER.data</t>
  </si>
  <si>
    <t>step2326.zyra.dsbench_hytm2.-t.10000.-mr.debra.-ma.new.-mp.none.-p.-k.100000.-i.0.-d.0.-rq.0.-rqsize.256.-nwork.89.-nrq.1.-seqwidth.48.-trial.0.-pinning.ZYRA_SCATTER.data</t>
  </si>
  <si>
    <t>step2327.zyra.dsbench_hytm2.-t.10000.-mr.debra.-ma.new.-mp.none.-p.-k.100000.-i.0.-d.0.-rq.0.-rqsize.256.-nwork.89.-nrq.1.-seqwidth.48.-trial.1.-pinning.ZYRA_SCATTER.data</t>
  </si>
  <si>
    <t>step2328.zyra.dsbench_hytm2.-t.10000.-mr.debra.-ma.new.-mp.none.-p.-k.100000.-i.0.-d.0.-rq.0.-rqsize.256.-nwork.89.-nrq.1.-seqwidth.48.-trial.2.-pinning.ZYRA_SCATTER.data</t>
  </si>
  <si>
    <t>step2329.zyra.dsbench_hytm2.-t.10000.-mr.debra.-ma.new.-mp.none.-p.-k.100000.-i.0.-d.0.-rq.0.-rqsize.256.-nwork.108.-nrq.0.-seqwidth.48.-trial.0.-pinning.ZYRA_SCATTER.data</t>
  </si>
  <si>
    <t>step232.zyra.dsbench_tl2.-t.10000.-mr.debra.-ma.new.-mp.none.-p.-k.100000.-i.5.-d.5.-rq.0.-rqsize.256.-nwork.90.-nrq.0.-seqwidth.48.-trial.0.-pinning.ZYRA_CLUSTER.data</t>
  </si>
  <si>
    <t>step2330.zyra.dsbench_hytm2.-t.10000.-mr.debra.-ma.new.-mp.none.-p.-k.100000.-i.0.-d.0.-rq.0.-rqsize.256.-nwork.108.-nrq.0.-seqwidth.48.-trial.1.-pinning.ZYRA_SCATTER.data</t>
  </si>
  <si>
    <t>step2331.zyra.dsbench_hytm2.-t.10000.-mr.debra.-ma.new.-mp.none.-p.-k.100000.-i.0.-d.0.-rq.0.-rqsize.256.-nwork.108.-nrq.0.-seqwidth.48.-trial.2.-pinning.ZYRA_SCATTER.data</t>
  </si>
  <si>
    <t>step1132.zyra.dsbench_tl2.-t.10000.-mr.debra.-ma.new.-mp.none.-p.-k.10000.-i.5.-d.5.-rq.0.-rqsize.256.-nwork.36.-nrq.0.-seqwidth.48.-trial.0.-pinning.ZYRA_CLUSTER.data</t>
  </si>
  <si>
    <t>step2332.zyra.dsbench_hytm2.-t.10000.-mr.debra.-ma.new.-mp.none.-p.-k.100000.-i.0.-d.0.-rq.0.-rqsize.256.-nwork.107.-nrq.1.-seqwidth.48.-trial.0.-pinning.ZYRA_SCATTER.data</t>
  </si>
  <si>
    <t>step2333.zyra.dsbench_hytm2.-t.10000.-mr.debra.-ma.new.-mp.none.-p.-k.100000.-i.0.-d.0.-rq.0.-rqsize.256.-nwork.107.-nrq.1.-seqwidth.48.-trial.1.-pinning.ZYRA_SCATTER.data</t>
  </si>
  <si>
    <t>step2334.zyra.dsbench_hytm2.-t.10000.-mr.debra.-ma.new.-mp.none.-p.-k.100000.-i.0.-d.0.-rq.0.-rqsize.256.-nwork.107.-nrq.1.-seqwidth.48.-trial.2.-pinning.ZYRA_SCATTER.data</t>
  </si>
  <si>
    <t>step2335.zyra.dsbench_hytm2.-t.10000.-mr.debra.-ma.new.-mp.none.-p.-k.100000.-i.0.-d.0.-rq.0.-rqsize.256.-nwork.126.-nrq.0.-seqwidth.48.-trial.0.-pinning.ZYRA_SCATTER.data</t>
  </si>
  <si>
    <t>step2336.zyra.dsbench_hytm2.-t.10000.-mr.debra.-ma.new.-mp.none.-p.-k.100000.-i.0.-d.0.-rq.0.-rqsize.256.-nwork.126.-nrq.0.-seqwidth.48.-trial.1.-pinning.ZYRA_SCATTER.data</t>
  </si>
  <si>
    <t>step2337.zyra.dsbench_hytm2.-t.10000.-mr.debra.-ma.new.-mp.none.-p.-k.100000.-i.0.-d.0.-rq.0.-rqsize.256.-nwork.126.-nrq.0.-seqwidth.48.-trial.2.-pinning.ZYRA_SCATTER.data</t>
  </si>
  <si>
    <t>step2338.zyra.dsbench_hytm2.-t.10000.-mr.debra.-ma.new.-mp.none.-p.-k.100000.-i.0.-d.0.-rq.0.-rqsize.256.-nwork.125.-nrq.1.-seqwidth.48.-trial.0.-pinning.ZYRA_SCATTER.data</t>
  </si>
  <si>
    <t>step2339.zyra.dsbench_hytm2.-t.10000.-mr.debra.-ma.new.-mp.none.-p.-k.100000.-i.0.-d.0.-rq.0.-rqsize.256.-nwork.125.-nrq.1.-seqwidth.48.-trial.1.-pinning.ZYRA_SCATTER.data</t>
  </si>
  <si>
    <t>step233.zyra.dsbench_tl2.-t.10000.-mr.debra.-ma.new.-mp.none.-p.-k.100000.-i.5.-d.5.-rq.0.-rqsize.256.-nwork.90.-nrq.0.-seqwidth.48.-trial.1.-pinning.ZYRA_CLUSTER.data</t>
  </si>
  <si>
    <t>step2340.zyra.dsbench_hytm2.-t.10000.-mr.debra.-ma.new.-mp.none.-p.-k.100000.-i.0.-d.0.-rq.0.-rqsize.256.-nwork.125.-nrq.1.-seqwidth.48.-trial.2.-pinning.ZYRA_SCATTER.data</t>
  </si>
  <si>
    <t>step1133.zyra.dsbench_tl2.-t.10000.-mr.debra.-ma.new.-mp.none.-p.-k.10000.-i.5.-d.5.-rq.0.-rqsize.256.-nwork.36.-nrq.0.-seqwidth.48.-trial.1.-pinning.ZYRA_CLUSTER.data</t>
  </si>
  <si>
    <t>step2341.zyra.dsbench_hytm2.-t.10000.-mr.debra.-ma.new.-mp.none.-p.-k.100000.-i.0.-d.0.-rq.0.-rqsize.256.-nwork.144.-nrq.0.-seqwidth.48.-trial.0.-pinning.ZYRA_SCATTER.data</t>
  </si>
  <si>
    <t>step2342.zyra.dsbench_hytm2.-t.10000.-mr.debra.-ma.new.-mp.none.-p.-k.100000.-i.0.-d.0.-rq.0.-rqsize.256.-nwork.144.-nrq.0.-seqwidth.48.-trial.1.-pinning.ZYRA_SCATTER.data</t>
  </si>
  <si>
    <t>step2343.zyra.dsbench_hytm2.-t.10000.-mr.debra.-ma.new.-mp.none.-p.-k.100000.-i.0.-d.0.-rq.0.-rqsize.256.-nwork.144.-nrq.0.-seqwidth.48.-trial.2.-pinning.ZYRA_SCATTER.data</t>
  </si>
  <si>
    <t>step2344.zyra.dsbench_hytm2.-t.10000.-mr.debra.-ma.new.-mp.none.-p.-k.100000.-i.0.-d.0.-rq.0.-rqsize.256.-nwork.143.-nrq.1.-seqwidth.48.-trial.0.-pinning.ZYRA_SCATTER.data</t>
  </si>
  <si>
    <t>step2345.zyra.dsbench_hytm2.-t.10000.-mr.debra.-ma.new.-mp.none.-p.-k.100000.-i.0.-d.0.-rq.0.-rqsize.256.-nwork.143.-nrq.1.-seqwidth.48.-trial.1.-pinning.ZYRA_SCATTER.data</t>
  </si>
  <si>
    <t>step2346.zyra.dsbench_hytm2.-t.10000.-mr.debra.-ma.new.-mp.none.-p.-k.100000.-i.0.-d.0.-rq.0.-rqsize.256.-nwork.143.-nrq.1.-seqwidth.48.-trial.2.-pinning.ZYRA_SCATTER.data</t>
  </si>
  <si>
    <t>step2347.zyra.dsbench_hytm2.-t.10000.-mr.debra.-ma.new.-mp.none.-p.-k.100000.-i.5.-d.5.-rq.0.-rqsize.256.-nwork.1.-nrq.0.-seqwidth.48.-trial.0.-pinning.ZYRA_SCATTER.data</t>
  </si>
  <si>
    <t>step2348.zyra.dsbench_hytm2.-t.10000.-mr.debra.-ma.new.-mp.none.-p.-k.100000.-i.5.-d.5.-rq.0.-rqsize.256.-nwork.1.-nrq.0.-seqwidth.48.-trial.1.-pinning.ZYRA_SCATTER.data</t>
  </si>
  <si>
    <t>step2349.zyra.dsbench_hytm2.-t.10000.-mr.debra.-ma.new.-mp.none.-p.-k.100000.-i.5.-d.5.-rq.0.-rqsize.256.-nwork.1.-nrq.0.-seqwidth.48.-trial.2.-pinning.ZYRA_SCATTER.data</t>
  </si>
  <si>
    <t>step234.zyra.dsbench_tl2.-t.10000.-mr.debra.-ma.new.-mp.none.-p.-k.100000.-i.5.-d.5.-rq.0.-rqsize.256.-nwork.90.-nrq.0.-seqwidth.48.-trial.2.-pinning.ZYRA_CLUSTER.data</t>
  </si>
  <si>
    <t>step1134.zyra.dsbench_tl2.-t.10000.-mr.debra.-ma.new.-mp.none.-p.-k.10000.-i.5.-d.5.-rq.0.-rqsize.256.-nwork.36.-nrq.0.-seqwidth.48.-trial.2.-pinning.ZYRA_CLUSTER.data</t>
  </si>
  <si>
    <t>step1012.zyra.dsbench_hytm2_3path.-t.10000.-mr.debra.-ma.new.-mp.none.-p.-k.10000.-i.5.-d.5.-rq.0.-rqsize.256.-nwork.125.-nrq.1.-seqwidth.48.-trial.0.-pinning.ZYRA_CLUSTER.data</t>
  </si>
  <si>
    <t>step2350.zyra.dsbench_hytm2.-t.10000.-mr.debra.-ma.new.-mp.none.-p.-k.100000.-i.5.-d.5.-rq.0.-rqsize.256.-nwork.18.-nrq.0.-seqwidth.48.-trial.0.-pinning.ZYRA_SCATTER.data</t>
  </si>
  <si>
    <t>step2351.zyra.dsbench_hytm2.-t.10000.-mr.debra.-ma.new.-mp.none.-p.-k.100000.-i.5.-d.5.-rq.0.-rqsize.256.-nwork.18.-nrq.0.-seqwidth.48.-trial.1.-pinning.ZYRA_SCATTER.data</t>
  </si>
  <si>
    <t>step2352.zyra.dsbench_hytm2.-t.10000.-mr.debra.-ma.new.-mp.none.-p.-k.100000.-i.5.-d.5.-rq.0.-rqsize.256.-nwork.18.-nrq.0.-seqwidth.48.-trial.2.-pinning.ZYRA_SCATTER.data</t>
  </si>
  <si>
    <t>step2353.zyra.dsbench_hytm2.-t.10000.-mr.debra.-ma.new.-mp.none.-p.-k.100000.-i.5.-d.5.-rq.0.-rqsize.256.-nwork.17.-nrq.1.-seqwidth.48.-trial.0.-pinning.ZYRA_SCATTER.data</t>
  </si>
  <si>
    <t>step2354.zyra.dsbench_hytm2.-t.10000.-mr.debra.-ma.new.-mp.none.-p.-k.100000.-i.5.-d.5.-rq.0.-rqsize.256.-nwork.17.-nrq.1.-seqwidth.48.-trial.1.-pinning.ZYRA_SCATTER.data</t>
  </si>
  <si>
    <t>step2355.zyra.dsbench_hytm2.-t.10000.-mr.debra.-ma.new.-mp.none.-p.-k.100000.-i.5.-d.5.-rq.0.-rqsize.256.-nwork.17.-nrq.1.-seqwidth.48.-trial.2.-pinning.ZYRA_SCATTER.data</t>
  </si>
  <si>
    <t>step2356.zyra.dsbench_hytm2.-t.10000.-mr.debra.-ma.new.-mp.none.-p.-k.100000.-i.5.-d.5.-rq.0.-rqsize.256.-nwork.36.-nrq.0.-seqwidth.48.-trial.0.-pinning.ZYRA_SCATTER.data</t>
  </si>
  <si>
    <t>step2357.zyra.dsbench_hytm2.-t.10000.-mr.debra.-ma.new.-mp.none.-p.-k.100000.-i.5.-d.5.-rq.0.-rqsize.256.-nwork.36.-nrq.0.-seqwidth.48.-trial.1.-pinning.ZYRA_SCATTER.data</t>
  </si>
  <si>
    <t>step2358.zyra.dsbench_hytm2.-t.10000.-mr.debra.-ma.new.-mp.none.-p.-k.100000.-i.5.-d.5.-rq.0.-rqsize.256.-nwork.36.-nrq.0.-seqwidth.48.-trial.2.-pinning.ZYRA_SCATTER.data</t>
  </si>
  <si>
    <t>step2359.zyra.dsbench_hytm2.-t.10000.-mr.debra.-ma.new.-mp.none.-p.-k.100000.-i.5.-d.5.-rq.0.-rqsize.256.-nwork.35.-nrq.1.-seqwidth.48.-trial.0.-pinning.ZYRA_SCATTER.data</t>
  </si>
  <si>
    <t>step1135.zyra.dsbench_tl2.-t.10000.-mr.debra.-ma.new.-mp.none.-p.-k.10000.-i.5.-d.5.-rq.0.-rqsize.256.-nwork.35.-nrq.1.-seqwidth.48.-trial.0.-pinning.ZYRA_CLUSTER.data</t>
  </si>
  <si>
    <t>step235.zyra.dsbench_tl2.-t.10000.-mr.debra.-ma.new.-mp.none.-p.-k.100000.-i.5.-d.5.-rq.0.-rqsize.256.-nwork.89.-nrq.1.-seqwidth.48.-trial.0.-pinning.ZYRA_CLUSTER.data</t>
  </si>
  <si>
    <t>step2360.zyra.dsbench_hytm2.-t.10000.-mr.debra.-ma.new.-mp.none.-p.-k.100000.-i.5.-d.5.-rq.0.-rqsize.256.-nwork.35.-nrq.1.-seqwidth.48.-trial.1.-pinning.ZYRA_SCATTER.data</t>
  </si>
  <si>
    <t>step2361.zyra.dsbench_hytm2.-t.10000.-mr.debra.-ma.new.-mp.none.-p.-k.100000.-i.5.-d.5.-rq.0.-rqsize.256.-nwork.35.-nrq.1.-seqwidth.48.-trial.2.-pinning.ZYRA_SCATTER.data</t>
  </si>
  <si>
    <t>step2362.zyra.dsbench_hytm2.-t.10000.-mr.debra.-ma.new.-mp.none.-p.-k.100000.-i.5.-d.5.-rq.0.-rqsize.256.-nwork.54.-nrq.0.-seqwidth.48.-trial.0.-pinning.ZYRA_SCATTER.data</t>
  </si>
  <si>
    <t>step2363.zyra.dsbench_hytm2.-t.10000.-mr.debra.-ma.new.-mp.none.-p.-k.100000.-i.5.-d.5.-rq.0.-rqsize.256.-nwork.54.-nrq.0.-seqwidth.48.-trial.1.-pinning.ZYRA_SCATTER.data</t>
  </si>
  <si>
    <t>step2364.zyra.dsbench_hytm2.-t.10000.-mr.debra.-ma.new.-mp.none.-p.-k.100000.-i.5.-d.5.-rq.0.-rqsize.256.-nwork.54.-nrq.0.-seqwidth.48.-trial.2.-pinning.ZYRA_SCATTER.data</t>
  </si>
  <si>
    <t>step2365.zyra.dsbench_hytm2.-t.10000.-mr.debra.-ma.new.-mp.none.-p.-k.100000.-i.5.-d.5.-rq.0.-rqsize.256.-nwork.53.-nrq.1.-seqwidth.48.-trial.0.-pinning.ZYRA_SCATTER.data</t>
  </si>
  <si>
    <t>step2366.zyra.dsbench_hytm2.-t.10000.-mr.debra.-ma.new.-mp.none.-p.-k.100000.-i.5.-d.5.-rq.0.-rqsize.256.-nwork.53.-nrq.1.-seqwidth.48.-trial.1.-pinning.ZYRA_SCATTER.data</t>
  </si>
  <si>
    <t>step2367.zyra.dsbench_hytm2.-t.10000.-mr.debra.-ma.new.-mp.none.-p.-k.100000.-i.5.-d.5.-rq.0.-rqsize.256.-nwork.53.-nrq.1.-seqwidth.48.-trial.2.-pinning.ZYRA_SCATTER.data</t>
  </si>
  <si>
    <t>step2368.zyra.dsbench_hytm2.-t.10000.-mr.debra.-ma.new.-mp.none.-p.-k.100000.-i.5.-d.5.-rq.0.-rqsize.256.-nwork.72.-nrq.0.-seqwidth.48.-trial.0.-pinning.ZYRA_SCATTER.data</t>
  </si>
  <si>
    <t>step1136.zyra.dsbench_tl2.-t.10000.-mr.debra.-ma.new.-mp.none.-p.-k.10000.-i.5.-d.5.-rq.0.-rqsize.256.-nwork.35.-nrq.1.-seqwidth.48.-trial.1.-pinning.ZYRA_CLUSTER.data</t>
  </si>
  <si>
    <t>step2369.zyra.dsbench_hytm2.-t.10000.-mr.debra.-ma.new.-mp.none.-p.-k.100000.-i.5.-d.5.-rq.0.-rqsize.256.-nwork.72.-nrq.0.-seqwidth.48.-trial.1.-pinning.ZYRA_SCATTER.data</t>
  </si>
  <si>
    <t>step236.zyra.dsbench_tl2.-t.10000.-mr.debra.-ma.new.-mp.none.-p.-k.100000.-i.5.-d.5.-rq.0.-rqsize.256.-nwork.89.-nrq.1.-seqwidth.48.-trial.1.-pinning.ZYRA_CLUSTER.data</t>
  </si>
  <si>
    <t>step2370.zyra.dsbench_hytm2.-t.10000.-mr.debra.-ma.new.-mp.none.-p.-k.100000.-i.5.-d.5.-rq.0.-rqsize.256.-nwork.72.-nrq.0.-seqwidth.48.-trial.2.-pinning.ZYRA_SCATTER.data</t>
  </si>
  <si>
    <t>step2371.zyra.dsbench_hytm2.-t.10000.-mr.debra.-ma.new.-mp.none.-p.-k.100000.-i.5.-d.5.-rq.0.-rqsize.256.-nwork.71.-nrq.1.-seqwidth.48.-trial.0.-pinning.ZYRA_SCATTER.data</t>
  </si>
  <si>
    <t>step2372.zyra.dsbench_hytm2.-t.10000.-mr.debra.-ma.new.-mp.none.-p.-k.100000.-i.5.-d.5.-rq.0.-rqsize.256.-nwork.71.-nrq.1.-seqwidth.48.-trial.1.-pinning.ZYRA_SCATTER.data</t>
  </si>
  <si>
    <t>step2373.zyra.dsbench_hytm2.-t.10000.-mr.debra.-ma.new.-mp.none.-p.-k.100000.-i.5.-d.5.-rq.0.-rqsize.256.-nwork.71.-nrq.1.-seqwidth.48.-trial.2.-pinning.ZYRA_SCATTER.data</t>
  </si>
  <si>
    <t>step2374.zyra.dsbench_hytm2.-t.10000.-mr.debra.-ma.new.-mp.none.-p.-k.100000.-i.5.-d.5.-rq.0.-rqsize.256.-nwork.90.-nrq.0.-seqwidth.48.-trial.0.-pinning.ZYRA_SCATTER.data</t>
  </si>
  <si>
    <t>step2375.zyra.dsbench_hytm2.-t.10000.-mr.debra.-ma.new.-mp.none.-p.-k.100000.-i.5.-d.5.-rq.0.-rqsize.256.-nwork.90.-nrq.0.-seqwidth.48.-trial.1.-pinning.ZYRA_SCATTER.data</t>
  </si>
  <si>
    <t>step2376.zyra.dsbench_hytm2.-t.10000.-mr.debra.-ma.new.-mp.none.-p.-k.100000.-i.5.-d.5.-rq.0.-rqsize.256.-nwork.90.-nrq.0.-seqwidth.48.-trial.2.-pinning.ZYRA_SCATTER.data</t>
  </si>
  <si>
    <t>step2377.zyra.dsbench_hytm2.-t.10000.-mr.debra.-ma.new.-mp.none.-p.-k.100000.-i.5.-d.5.-rq.0.-rqsize.256.-nwork.89.-nrq.1.-seqwidth.48.-trial.0.-pinning.ZYRA_SCATTER.data</t>
  </si>
  <si>
    <t>step1137.zyra.dsbench_tl2.-t.10000.-mr.debra.-ma.new.-mp.none.-p.-k.10000.-i.5.-d.5.-rq.0.-rqsize.256.-nwork.35.-nrq.1.-seqwidth.48.-trial.2.-pinning.ZYRA_CLUSTER.data</t>
  </si>
  <si>
    <t>step2378.zyra.dsbench_hytm2.-t.10000.-mr.debra.-ma.new.-mp.none.-p.-k.100000.-i.5.-d.5.-rq.0.-rqsize.256.-nwork.89.-nrq.1.-seqwidth.48.-trial.1.-pinning.ZYRA_SCATTER.data</t>
  </si>
  <si>
    <t>step2379.zyra.dsbench_hytm2.-t.10000.-mr.debra.-ma.new.-mp.none.-p.-k.100000.-i.5.-d.5.-rq.0.-rqsize.256.-nwork.89.-nrq.1.-seqwidth.48.-trial.2.-pinning.ZYRA_SCATTER.data</t>
  </si>
  <si>
    <t>step237.zyra.dsbench_tl2.-t.10000.-mr.debra.-ma.new.-mp.none.-p.-k.100000.-i.5.-d.5.-rq.0.-rqsize.256.-nwork.89.-nrq.1.-seqwidth.48.-trial.2.-pinning.ZYRA_CLUSTER.data</t>
  </si>
  <si>
    <t>step2380.zyra.dsbench_hytm2.-t.10000.-mr.debra.-ma.new.-mp.none.-p.-k.100000.-i.5.-d.5.-rq.0.-rqsize.256.-nwork.108.-nrq.0.-seqwidth.48.-trial.0.-pinning.ZYRA_SCATTER.data</t>
  </si>
  <si>
    <t>step2381.zyra.dsbench_hytm2.-t.10000.-mr.debra.-ma.new.-mp.none.-p.-k.100000.-i.5.-d.5.-rq.0.-rqsize.256.-nwork.108.-nrq.0.-seqwidth.48.-trial.1.-pinning.ZYRA_SCATTER.data</t>
  </si>
  <si>
    <t>step2382.zyra.dsbench_hytm2.-t.10000.-mr.debra.-ma.new.-mp.none.-p.-k.100000.-i.5.-d.5.-rq.0.-rqsize.256.-nwork.108.-nrq.0.-seqwidth.48.-trial.2.-pinning.ZYRA_SCATTER.data</t>
  </si>
  <si>
    <t>step2383.zyra.dsbench_hytm2.-t.10000.-mr.debra.-ma.new.-mp.none.-p.-k.100000.-i.5.-d.5.-rq.0.-rqsize.256.-nwork.107.-nrq.1.-seqwidth.48.-trial.0.-pinning.ZYRA_SCATTER.data</t>
  </si>
  <si>
    <t>step2384.zyra.dsbench_hytm2.-t.10000.-mr.debra.-ma.new.-mp.none.-p.-k.100000.-i.5.-d.5.-rq.0.-rqsize.256.-nwork.107.-nrq.1.-seqwidth.48.-trial.1.-pinning.ZYRA_SCATTER.data</t>
  </si>
  <si>
    <t>step2385.zyra.dsbench_hytm2.-t.10000.-mr.debra.-ma.new.-mp.none.-p.-k.100000.-i.5.-d.5.-rq.0.-rqsize.256.-nwork.107.-nrq.1.-seqwidth.48.-trial.2.-pinning.ZYRA_SCATTER.data</t>
  </si>
  <si>
    <t>step2386.zyra.dsbench_hytm2.-t.10000.-mr.debra.-ma.new.-mp.none.-p.-k.100000.-i.5.-d.5.-rq.0.-rqsize.256.-nwork.126.-nrq.0.-seqwidth.48.-trial.0.-pinning.ZYRA_SCATTER.data</t>
  </si>
  <si>
    <t>step1138.zyra.dsbench_tl2.-t.10000.-mr.debra.-ma.new.-mp.none.-p.-k.10000.-i.5.-d.5.-rq.0.-rqsize.256.-nwork.54.-nrq.0.-seqwidth.48.-trial.0.-pinning.ZYRA_CLUSTER.data</t>
  </si>
  <si>
    <t>step2387.zyra.dsbench_hytm2.-t.10000.-mr.debra.-ma.new.-mp.none.-p.-k.100000.-i.5.-d.5.-rq.0.-rqsize.256.-nwork.126.-nrq.0.-seqwidth.48.-trial.1.-pinning.ZYRA_SCATTER.data</t>
  </si>
  <si>
    <t>step2388.zyra.dsbench_hytm2.-t.10000.-mr.debra.-ma.new.-mp.none.-p.-k.100000.-i.5.-d.5.-rq.0.-rqsize.256.-nwork.126.-nrq.0.-seqwidth.48.-trial.2.-pinning.ZYRA_SCATTER.data</t>
  </si>
  <si>
    <t>step2389.zyra.dsbench_hytm2.-t.10000.-mr.debra.-ma.new.-mp.none.-p.-k.100000.-i.5.-d.5.-rq.0.-rqsize.256.-nwork.125.-nrq.1.-seqwidth.48.-trial.0.-pinning.ZYRA_SCATTER.data</t>
  </si>
  <si>
    <t>step238.zyra.dsbench_tl2.-t.10000.-mr.debra.-ma.new.-mp.none.-p.-k.100000.-i.5.-d.5.-rq.0.-rqsize.256.-nwork.108.-nrq.0.-seqwidth.48.-trial.0.-pinning.ZYRA_CLUSTER.data</t>
  </si>
  <si>
    <t>step2390.zyra.dsbench_hytm2.-t.10000.-mr.debra.-ma.new.-mp.none.-p.-k.100000.-i.5.-d.5.-rq.0.-rqsize.256.-nwork.125.-nrq.1.-seqwidth.48.-trial.1.-pinning.ZYRA_SCATTER.data</t>
  </si>
  <si>
    <t>step2391.zyra.dsbench_hytm2.-t.10000.-mr.debra.-ma.new.-mp.none.-p.-k.100000.-i.5.-d.5.-rq.0.-rqsize.256.-nwork.125.-nrq.1.-seqwidth.48.-trial.2.-pinning.ZYRA_SCATTER.data</t>
  </si>
  <si>
    <t>step2392.zyra.dsbench_hytm2.-t.10000.-mr.debra.-ma.new.-mp.none.-p.-k.100000.-i.5.-d.5.-rq.0.-rqsize.256.-nwork.144.-nrq.0.-seqwidth.48.-trial.0.-pinning.ZYRA_SCATTER.data</t>
  </si>
  <si>
    <t>step2393.zyra.dsbench_hytm2.-t.10000.-mr.debra.-ma.new.-mp.none.-p.-k.100000.-i.5.-d.5.-rq.0.-rqsize.256.-nwork.144.-nrq.0.-seqwidth.48.-trial.1.-pinning.ZYRA_SCATTER.data</t>
  </si>
  <si>
    <t>step2394.zyra.dsbench_hytm2.-t.10000.-mr.debra.-ma.new.-mp.none.-p.-k.100000.-i.5.-d.5.-rq.0.-rqsize.256.-nwork.144.-nrq.0.-seqwidth.48.-trial.2.-pinning.ZYRA_SCATTER.data</t>
  </si>
  <si>
    <t>step2395.zyra.dsbench_hytm2.-t.10000.-mr.debra.-ma.new.-mp.none.-p.-k.100000.-i.5.-d.5.-rq.0.-rqsize.256.-nwork.143.-nrq.1.-seqwidth.48.-trial.0.-pinning.ZYRA_SCATTER.data</t>
  </si>
  <si>
    <t>step1139.zyra.dsbench_tl2.-t.10000.-mr.debra.-ma.new.-mp.none.-p.-k.10000.-i.5.-d.5.-rq.0.-rqsize.256.-nwork.54.-nrq.0.-seqwidth.48.-trial.1.-pinning.ZYRA_CLUSTER.data</t>
  </si>
  <si>
    <t>step2396.zyra.dsbench_hytm2.-t.10000.-mr.debra.-ma.new.-mp.none.-p.-k.100000.-i.5.-d.5.-rq.0.-rqsize.256.-nwork.143.-nrq.1.-seqwidth.48.-trial.1.-pinning.ZYRA_SCATTER.data</t>
  </si>
  <si>
    <t>step2397.zyra.dsbench_hytm2.-t.10000.-mr.debra.-ma.new.-mp.none.-p.-k.100000.-i.5.-d.5.-rq.0.-rqsize.256.-nwork.143.-nrq.1.-seqwidth.48.-trial.2.-pinning.ZYRA_SCATTER.data</t>
  </si>
  <si>
    <t>step2398.zyra.dsbench_hytm2.-t.10000.-mr.debra.-ma.new.-mp.none.-p.-k.100000.-i.20.-d.20.-rq.0.-rqsize.256.-nwork.1.-nrq.0.-seqwidth.48.-trial.0.-pinning.ZYRA_SCATTER.data</t>
  </si>
  <si>
    <t>step2399.zyra.dsbench_hytm2.-t.10000.-mr.debra.-ma.new.-mp.none.-p.-k.100000.-i.20.-d.20.-rq.0.-rqsize.256.-nwork.1.-nrq.0.-seqwidth.48.-trial.1.-pinning.ZYRA_SCATTER.data</t>
  </si>
  <si>
    <t>step239.zyra.dsbench_tl2.-t.10000.-mr.debra.-ma.new.-mp.none.-p.-k.100000.-i.5.-d.5.-rq.0.-rqsize.256.-nwork.108.-nrq.0.-seqwidth.48.-trial.1.-pinning.ZYRA_CLUSTER.data</t>
  </si>
  <si>
    <t>step23.zyra.dsbench_hytm2_3path.-t.10000.-mr.debra.-ma.new.-mp.none.-p.-k.100000.-i.0.-d.0.-rq.0.-rqsize.256.-nwork.72.-nrq.0.-seqwidth.48.-trial.1.-pinning.ZYRA_CLUSTER.data</t>
  </si>
  <si>
    <t>step2400.zyra.dsbench_hytm2.-t.10000.-mr.debra.-ma.new.-mp.none.-p.-k.100000.-i.20.-d.20.-rq.0.-rqsize.256.-nwork.1.-nrq.0.-seqwidth.48.-trial.2.-pinning.ZYRA_SCATTER.data</t>
  </si>
  <si>
    <t>step2401.zyra.dsbench_hytm2.-t.10000.-mr.debra.-ma.new.-mp.none.-p.-k.100000.-i.20.-d.20.-rq.0.-rqsize.256.-nwork.18.-nrq.0.-seqwidth.48.-trial.0.-pinning.ZYRA_SCATTER.data</t>
  </si>
  <si>
    <t>step2402.zyra.dsbench_hytm2.-t.10000.-mr.debra.-ma.new.-mp.none.-p.-k.100000.-i.20.-d.20.-rq.0.-rqsize.256.-nwork.18.-nrq.0.-seqwidth.48.-trial.1.-pinning.ZYRA_SCATTER.data</t>
  </si>
  <si>
    <t>step2403.zyra.dsbench_hytm2.-t.10000.-mr.debra.-ma.new.-mp.none.-p.-k.100000.-i.20.-d.20.-rq.0.-rqsize.256.-nwork.18.-nrq.0.-seqwidth.48.-trial.2.-pinning.ZYRA_SCATTER.data</t>
  </si>
  <si>
    <t>step113.zyra.dsbench_hytm2_3path.-t.10000.-mr.debra.-ma.new.-mp.none.-p.-k.100000.-i.20.-d.20.-rq.0.-rqsize.256.-nwork.36.-nrq.0.-seqwidth.48.-trial.1.-pinning.ZYRA_CLUSTER.data</t>
  </si>
  <si>
    <t>step2404.zyra.dsbench_hytm2.-t.10000.-mr.debra.-ma.new.-mp.none.-p.-k.100000.-i.20.-d.20.-rq.0.-rqsize.256.-nwork.17.-nrq.1.-seqwidth.48.-trial.0.-pinning.ZYRA_SCATTER.data</t>
  </si>
  <si>
    <t>step2405.zyra.dsbench_hytm2.-t.10000.-mr.debra.-ma.new.-mp.none.-p.-k.100000.-i.20.-d.20.-rq.0.-rqsize.256.-nwork.17.-nrq.1.-seqwidth.48.-trial.1.-pinning.ZYRA_SCATTER.data</t>
  </si>
  <si>
    <t>step2406.zyra.dsbench_hytm2.-t.10000.-mr.debra.-ma.new.-mp.none.-p.-k.100000.-i.20.-d.20.-rq.0.-rqsize.256.-nwork.17.-nrq.1.-seqwidth.48.-trial.2.-pinning.ZYRA_SCATTER.data</t>
  </si>
  <si>
    <t>step2407.zyra.dsbench_hytm2.-t.10000.-mr.debra.-ma.new.-mp.none.-p.-k.100000.-i.20.-d.20.-rq.0.-rqsize.256.-nwork.36.-nrq.0.-seqwidth.48.-trial.0.-pinning.ZYRA_SCATTER.data</t>
  </si>
  <si>
    <t>step2408.zyra.dsbench_hytm2.-t.10000.-mr.debra.-ma.new.-mp.none.-p.-k.100000.-i.20.-d.20.-rq.0.-rqsize.256.-nwork.36.-nrq.0.-seqwidth.48.-trial.1.-pinning.ZYRA_SCATTER.data</t>
  </si>
  <si>
    <t>step2409.zyra.dsbench_hytm2.-t.10000.-mr.debra.-ma.new.-mp.none.-p.-k.100000.-i.20.-d.20.-rq.0.-rqsize.256.-nwork.36.-nrq.0.-seqwidth.48.-trial.2.-pinning.ZYRA_SCATTER.data</t>
  </si>
  <si>
    <t>step240.zyra.dsbench_tl2.-t.10000.-mr.debra.-ma.new.-mp.none.-p.-k.100000.-i.5.-d.5.-rq.0.-rqsize.256.-nwork.108.-nrq.0.-seqwidth.48.-trial.2.-pinning.ZYRA_CLUSTER.data</t>
  </si>
  <si>
    <t>step2410.zyra.dsbench_hytm2.-t.10000.-mr.debra.-ma.new.-mp.none.-p.-k.100000.-i.20.-d.20.-rq.0.-rqsize.256.-nwork.35.-nrq.1.-seqwidth.48.-trial.0.-pinning.ZYRA_SCATTER.data</t>
  </si>
  <si>
    <t>step2411.zyra.dsbench_hytm2.-t.10000.-mr.debra.-ma.new.-mp.none.-p.-k.100000.-i.20.-d.20.-rq.0.-rqsize.256.-nwork.35.-nrq.1.-seqwidth.48.-trial.1.-pinning.ZYRA_SCATTER.data</t>
  </si>
  <si>
    <t>step2412.zyra.dsbench_hytm2.-t.10000.-mr.debra.-ma.new.-mp.none.-p.-k.100000.-i.20.-d.20.-rq.0.-rqsize.256.-nwork.35.-nrq.1.-seqwidth.48.-trial.2.-pinning.ZYRA_SCATTER.data</t>
  </si>
  <si>
    <t>step1140.zyra.dsbench_tl2.-t.10000.-mr.debra.-ma.new.-mp.none.-p.-k.10000.-i.5.-d.5.-rq.0.-rqsize.256.-nwork.54.-nrq.0.-seqwidth.48.-trial.2.-pinning.ZYRA_CLUSTER.data</t>
  </si>
  <si>
    <t>step2413.zyra.dsbench_hytm2.-t.10000.-mr.debra.-ma.new.-mp.none.-p.-k.100000.-i.20.-d.20.-rq.0.-rqsize.256.-nwork.54.-nrq.0.-seqwidth.48.-trial.0.-pinning.ZYRA_SCATTER.data</t>
  </si>
  <si>
    <t>step2414.zyra.dsbench_hytm2.-t.10000.-mr.debra.-ma.new.-mp.none.-p.-k.100000.-i.20.-d.20.-rq.0.-rqsize.256.-nwork.54.-nrq.0.-seqwidth.48.-trial.1.-pinning.ZYRA_SCATTER.data</t>
  </si>
  <si>
    <t>step2415.zyra.dsbench_hytm2.-t.10000.-mr.debra.-ma.new.-mp.none.-p.-k.100000.-i.20.-d.20.-rq.0.-rqsize.256.-nwork.54.-nrq.0.-seqwidth.48.-trial.2.-pinning.ZYRA_SCATTER.data</t>
  </si>
  <si>
    <t>step2416.zyra.dsbench_hytm2.-t.10000.-mr.debra.-ma.new.-mp.none.-p.-k.100000.-i.20.-d.20.-rq.0.-rqsize.256.-nwork.53.-nrq.1.-seqwidth.48.-trial.0.-pinning.ZYRA_SCATTER.data</t>
  </si>
  <si>
    <t>step2417.zyra.dsbench_hytm2.-t.10000.-mr.debra.-ma.new.-mp.none.-p.-k.100000.-i.20.-d.20.-rq.0.-rqsize.256.-nwork.53.-nrq.1.-seqwidth.48.-trial.1.-pinning.ZYRA_SCATTER.data</t>
  </si>
  <si>
    <t>step2418.zyra.dsbench_hytm2.-t.10000.-mr.debra.-ma.new.-mp.none.-p.-k.100000.-i.20.-d.20.-rq.0.-rqsize.256.-nwork.53.-nrq.1.-seqwidth.48.-trial.2.-pinning.ZYRA_SCATTER.data</t>
  </si>
  <si>
    <t>step2419.zyra.dsbench_hytm2.-t.10000.-mr.debra.-ma.new.-mp.none.-p.-k.100000.-i.20.-d.20.-rq.0.-rqsize.256.-nwork.72.-nrq.0.-seqwidth.48.-trial.0.-pinning.ZYRA_SCATTER.data</t>
  </si>
  <si>
    <t>step241.zyra.dsbench_tl2.-t.10000.-mr.debra.-ma.new.-mp.none.-p.-k.100000.-i.5.-d.5.-rq.0.-rqsize.256.-nwork.107.-nrq.1.-seqwidth.48.-trial.0.-pinning.ZYRA_CLUSTER.data</t>
  </si>
  <si>
    <t>step2420.zyra.dsbench_hytm2.-t.10000.-mr.debra.-ma.new.-mp.none.-p.-k.100000.-i.20.-d.20.-rq.0.-rqsize.256.-nwork.72.-nrq.0.-seqwidth.48.-trial.1.-pinning.ZYRA_SCATTER.data</t>
  </si>
  <si>
    <t>step2421.zyra.dsbench_hytm2.-t.10000.-mr.debra.-ma.new.-mp.none.-p.-k.100000.-i.20.-d.20.-rq.0.-rqsize.256.-nwork.72.-nrq.0.-seqwidth.48.-trial.2.-pinning.ZYRA_SCATTER.data</t>
  </si>
  <si>
    <t>step1141.zyra.dsbench_tl2.-t.10000.-mr.debra.-ma.new.-mp.none.-p.-k.10000.-i.5.-d.5.-rq.0.-rqsize.256.-nwork.53.-nrq.1.-seqwidth.48.-trial.0.-pinning.ZYRA_CLUSTER.data</t>
  </si>
  <si>
    <t>step2422.zyra.dsbench_hytm2.-t.10000.-mr.debra.-ma.new.-mp.none.-p.-k.100000.-i.20.-d.20.-rq.0.-rqsize.256.-nwork.71.-nrq.1.-seqwidth.48.-trial.0.-pinning.ZYRA_SCATTER.data</t>
  </si>
  <si>
    <t>step2423.zyra.dsbench_hytm2.-t.10000.-mr.debra.-ma.new.-mp.none.-p.-k.100000.-i.20.-d.20.-rq.0.-rqsize.256.-nwork.71.-nrq.1.-seqwidth.48.-trial.1.-pinning.ZYRA_SCATTER.data</t>
  </si>
  <si>
    <t>step2424.zyra.dsbench_hytm2.-t.10000.-mr.debra.-ma.new.-mp.none.-p.-k.100000.-i.20.-d.20.-rq.0.-rqsize.256.-nwork.71.-nrq.1.-seqwidth.48.-trial.2.-pinning.ZYRA_SCATTER.data</t>
  </si>
  <si>
    <t>step2425.zyra.dsbench_hytm2.-t.10000.-mr.debra.-ma.new.-mp.none.-p.-k.100000.-i.20.-d.20.-rq.0.-rqsize.256.-nwork.90.-nrq.0.-seqwidth.48.-trial.0.-pinning.ZYRA_SCATTER.data</t>
  </si>
  <si>
    <t>step2426.zyra.dsbench_hytm2.-t.10000.-mr.debra.-ma.new.-mp.none.-p.-k.100000.-i.20.-d.20.-rq.0.-rqsize.256.-nwork.90.-nrq.0.-seqwidth.48.-trial.1.-pinning.ZYRA_SCATTER.data</t>
  </si>
  <si>
    <t>step2427.zyra.dsbench_hytm2.-t.10000.-mr.debra.-ma.new.-mp.none.-p.-k.100000.-i.20.-d.20.-rq.0.-rqsize.256.-nwork.90.-nrq.0.-seqwidth.48.-trial.2.-pinning.ZYRA_SCATTER.data</t>
  </si>
  <si>
    <t>step2428.zyra.dsbench_hytm2.-t.10000.-mr.debra.-ma.new.-mp.none.-p.-k.100000.-i.20.-d.20.-rq.0.-rqsize.256.-nwork.89.-nrq.1.-seqwidth.48.-trial.0.-pinning.ZYRA_SCATTER.data</t>
  </si>
  <si>
    <t>step2429.zyra.dsbench_hytm2.-t.10000.-mr.debra.-ma.new.-mp.none.-p.-k.100000.-i.20.-d.20.-rq.0.-rqsize.256.-nwork.89.-nrq.1.-seqwidth.48.-trial.1.-pinning.ZYRA_SCATTER.data</t>
  </si>
  <si>
    <t>step242.zyra.dsbench_tl2.-t.10000.-mr.debra.-ma.new.-mp.none.-p.-k.100000.-i.5.-d.5.-rq.0.-rqsize.256.-nwork.107.-nrq.1.-seqwidth.48.-trial.1.-pinning.ZYRA_CLUSTER.data</t>
  </si>
  <si>
    <t>step2430.zyra.dsbench_hytm2.-t.10000.-mr.debra.-ma.new.-mp.none.-p.-k.100000.-i.20.-d.20.-rq.0.-rqsize.256.-nwork.89.-nrq.1.-seqwidth.48.-trial.2.-pinning.ZYRA_SCATTER.data</t>
  </si>
  <si>
    <t>step1142.zyra.dsbench_tl2.-t.10000.-mr.debra.-ma.new.-mp.none.-p.-k.10000.-i.5.-d.5.-rq.0.-rqsize.256.-nwork.53.-nrq.1.-seqwidth.48.-trial.1.-pinning.ZYRA_CLUSTER.data</t>
  </si>
  <si>
    <t>step2431.zyra.dsbench_hytm2.-t.10000.-mr.debra.-ma.new.-mp.none.-p.-k.100000.-i.20.-d.20.-rq.0.-rqsize.256.-nwork.108.-nrq.0.-seqwidth.48.-trial.0.-pinning.ZYRA_SCATTER.data</t>
  </si>
  <si>
    <t>step2432.zyra.dsbench_hytm2.-t.10000.-mr.debra.-ma.new.-mp.none.-p.-k.100000.-i.20.-d.20.-rq.0.-rqsize.256.-nwork.108.-nrq.0.-seqwidth.48.-trial.1.-pinning.ZYRA_SCATTER.data</t>
  </si>
  <si>
    <t>step2433.zyra.dsbench_hytm2.-t.10000.-mr.debra.-ma.new.-mp.none.-p.-k.100000.-i.20.-d.20.-rq.0.-rqsize.256.-nwork.108.-nrq.0.-seqwidth.48.-trial.2.-pinning.ZYRA_SCATTER.data</t>
  </si>
  <si>
    <t>step2434.zyra.dsbench_hytm2.-t.10000.-mr.debra.-ma.new.-mp.none.-p.-k.100000.-i.20.-d.20.-rq.0.-rqsize.256.-nwork.107.-nrq.1.-seqwidth.48.-trial.0.-pinning.ZYRA_SCATTER.data</t>
  </si>
  <si>
    <t>step2435.zyra.dsbench_hytm2.-t.10000.-mr.debra.-ma.new.-mp.none.-p.-k.100000.-i.20.-d.20.-rq.0.-rqsize.256.-nwork.107.-nrq.1.-seqwidth.48.-trial.1.-pinning.ZYRA_SCATTER.data</t>
  </si>
  <si>
    <t>step2436.zyra.dsbench_hytm2.-t.10000.-mr.debra.-ma.new.-mp.none.-p.-k.100000.-i.20.-d.20.-rq.0.-rqsize.256.-nwork.107.-nrq.1.-seqwidth.48.-trial.2.-pinning.ZYRA_SCATTER.data</t>
  </si>
  <si>
    <t>step2437.zyra.dsbench_hytm2.-t.10000.-mr.debra.-ma.new.-mp.none.-p.-k.100000.-i.20.-d.20.-rq.0.-rqsize.256.-nwork.126.-nrq.0.-seqwidth.48.-trial.0.-pinning.ZYRA_SCATTER.data</t>
  </si>
  <si>
    <t>step2438.zyra.dsbench_hytm2.-t.10000.-mr.debra.-ma.new.-mp.none.-p.-k.100000.-i.20.-d.20.-rq.0.-rqsize.256.-nwork.126.-nrq.0.-seqwidth.48.-trial.1.-pinning.ZYRA_SCATTER.data</t>
  </si>
  <si>
    <t>step2439.zyra.dsbench_hytm2.-t.10000.-mr.debra.-ma.new.-mp.none.-p.-k.100000.-i.20.-d.20.-rq.0.-rqsize.256.-nwork.126.-nrq.0.-seqwidth.48.-trial.2.-pinning.ZYRA_SCATTER.data</t>
  </si>
  <si>
    <t>step243.zyra.dsbench_tl2.-t.10000.-mr.debra.-ma.new.-mp.none.-p.-k.100000.-i.5.-d.5.-rq.0.-rqsize.256.-nwork.107.-nrq.1.-seqwidth.48.-trial.2.-pinning.ZYRA_CLUSTER.data</t>
  </si>
  <si>
    <t>step1143.zyra.dsbench_tl2.-t.10000.-mr.debra.-ma.new.-mp.none.-p.-k.10000.-i.5.-d.5.-rq.0.-rqsize.256.-nwork.53.-nrq.1.-seqwidth.48.-trial.2.-pinning.ZYRA_CLUSTER.data</t>
  </si>
  <si>
    <t>step1013.zyra.dsbench_hytm2_3path.-t.10000.-mr.debra.-ma.new.-mp.none.-p.-k.10000.-i.5.-d.5.-rq.0.-rqsize.256.-nwork.125.-nrq.1.-seqwidth.48.-trial.1.-pinning.ZYRA_CLUSTER.data</t>
  </si>
  <si>
    <t>step2440.zyra.dsbench_hytm2.-t.10000.-mr.debra.-ma.new.-mp.none.-p.-k.100000.-i.20.-d.20.-rq.0.-rqsize.256.-nwork.125.-nrq.1.-seqwidth.48.-trial.0.-pinning.ZYRA_SCATTER.data</t>
  </si>
  <si>
    <t>step2441.zyra.dsbench_hytm2.-t.10000.-mr.debra.-ma.new.-mp.none.-p.-k.100000.-i.20.-d.20.-rq.0.-rqsize.256.-nwork.125.-nrq.1.-seqwidth.48.-trial.1.-pinning.ZYRA_SCATTER.data</t>
  </si>
  <si>
    <t>step2442.zyra.dsbench_hytm2.-t.10000.-mr.debra.-ma.new.-mp.none.-p.-k.100000.-i.20.-d.20.-rq.0.-rqsize.256.-nwork.125.-nrq.1.-seqwidth.48.-trial.2.-pinning.ZYRA_SCATTER.data</t>
  </si>
  <si>
    <t>step2443.zyra.dsbench_hytm2.-t.10000.-mr.debra.-ma.new.-mp.none.-p.-k.100000.-i.20.-d.20.-rq.0.-rqsize.256.-nwork.144.-nrq.0.-seqwidth.48.-trial.0.-pinning.ZYRA_SCATTER.data</t>
  </si>
  <si>
    <t>step2444.zyra.dsbench_hytm2.-t.10000.-mr.debra.-ma.new.-mp.none.-p.-k.100000.-i.20.-d.20.-rq.0.-rqsize.256.-nwork.144.-nrq.0.-seqwidth.48.-trial.1.-pinning.ZYRA_SCATTER.data</t>
  </si>
  <si>
    <t>step2445.zyra.dsbench_hytm2.-t.10000.-mr.debra.-ma.new.-mp.none.-p.-k.100000.-i.20.-d.20.-rq.0.-rqsize.256.-nwork.144.-nrq.0.-seqwidth.48.-trial.2.-pinning.ZYRA_SCATTER.data</t>
  </si>
  <si>
    <t>step2446.zyra.dsbench_hytm2.-t.10000.-mr.debra.-ma.new.-mp.none.-p.-k.100000.-i.20.-d.20.-rq.0.-rqsize.256.-nwork.143.-nrq.1.-seqwidth.48.-trial.0.-pinning.ZYRA_SCATTER.data</t>
  </si>
  <si>
    <t>step2447.zyra.dsbench_hytm2.-t.10000.-mr.debra.-ma.new.-mp.none.-p.-k.100000.-i.20.-d.20.-rq.0.-rqsize.256.-nwork.143.-nrq.1.-seqwidth.48.-trial.1.-pinning.ZYRA_SCATTER.data</t>
  </si>
  <si>
    <t>step2448.zyra.dsbench_hytm2.-t.10000.-mr.debra.-ma.new.-mp.none.-p.-k.100000.-i.20.-d.20.-rq.0.-rqsize.256.-nwork.143.-nrq.1.-seqwidth.48.-trial.2.-pinning.ZYRA_SCATTER.data</t>
  </si>
  <si>
    <t>step2449.zyra.dsbench_hytm3.-t.10000.-mr.debra.-ma.new.-mp.none.-p.-k.100000.-i.0.-d.0.-rq.0.-rqsize.256.-nwork.1.-nrq.0.-seqwidth.48.-trial.0.-pinning.ZYRA_SCATTER.data</t>
  </si>
  <si>
    <t>step1144.zyra.dsbench_tl2.-t.10000.-mr.debra.-ma.new.-mp.none.-p.-k.10000.-i.5.-d.5.-rq.0.-rqsize.256.-nwork.72.-nrq.0.-seqwidth.48.-trial.0.-pinning.ZYRA_CLUSTER.data</t>
  </si>
  <si>
    <t>step244.zyra.dsbench_tl2.-t.10000.-mr.debra.-ma.new.-mp.none.-p.-k.100000.-i.5.-d.5.-rq.0.-rqsize.256.-nwork.126.-nrq.0.-seqwidth.48.-trial.0.-pinning.ZYRA_CLUSTER.data</t>
  </si>
  <si>
    <t>step2450.zyra.dsbench_hytm3.-t.10000.-mr.debra.-ma.new.-mp.none.-p.-k.100000.-i.0.-d.0.-rq.0.-rqsize.256.-nwork.1.-nrq.0.-seqwidth.48.-trial.1.-pinning.ZYRA_SCATTER.data</t>
  </si>
  <si>
    <t>step2451.zyra.dsbench_hytm3.-t.10000.-mr.debra.-ma.new.-mp.none.-p.-k.100000.-i.0.-d.0.-rq.0.-rqsize.256.-nwork.1.-nrq.0.-seqwidth.48.-trial.2.-pinning.ZYRA_SCATTER.data</t>
  </si>
  <si>
    <t>step2452.zyra.dsbench_hytm3.-t.10000.-mr.debra.-ma.new.-mp.none.-p.-k.100000.-i.0.-d.0.-rq.0.-rqsize.256.-nwork.18.-nrq.0.-seqwidth.48.-trial.0.-pinning.ZYRA_SCATTER.data</t>
  </si>
  <si>
    <t>step2453.zyra.dsbench_hytm3.-t.10000.-mr.debra.-ma.new.-mp.none.-p.-k.100000.-i.0.-d.0.-rq.0.-rqsize.256.-nwork.18.-nrq.0.-seqwidth.48.-trial.1.-pinning.ZYRA_SCATTER.data</t>
  </si>
  <si>
    <t>step2454.zyra.dsbench_hytm3.-t.10000.-mr.debra.-ma.new.-mp.none.-p.-k.100000.-i.0.-d.0.-rq.0.-rqsize.256.-nwork.18.-nrq.0.-seqwidth.48.-trial.2.-pinning.ZYRA_SCATTER.data</t>
  </si>
  <si>
    <t>step2455.zyra.dsbench_hytm3.-t.10000.-mr.debra.-ma.new.-mp.none.-p.-k.100000.-i.0.-d.0.-rq.0.-rqsize.256.-nwork.17.-nrq.1.-seqwidth.48.-trial.0.-pinning.ZYRA_SCATTER.data</t>
  </si>
  <si>
    <t>step2456.zyra.dsbench_hytm3.-t.10000.-mr.debra.-ma.new.-mp.none.-p.-k.100000.-i.0.-d.0.-rq.0.-rqsize.256.-nwork.17.-nrq.1.-seqwidth.48.-trial.1.-pinning.ZYRA_SCATTER.data</t>
  </si>
  <si>
    <t>step2457.zyra.dsbench_hytm3.-t.10000.-mr.debra.-ma.new.-mp.none.-p.-k.100000.-i.0.-d.0.-rq.0.-rqsize.256.-nwork.17.-nrq.1.-seqwidth.48.-trial.2.-pinning.ZYRA_SCATTER.data</t>
  </si>
  <si>
    <t>step2458.zyra.dsbench_hytm3.-t.10000.-mr.debra.-ma.new.-mp.none.-p.-k.100000.-i.0.-d.0.-rq.0.-rqsize.256.-nwork.36.-nrq.0.-seqwidth.48.-trial.0.-pinning.ZYRA_SCATTER.data</t>
  </si>
  <si>
    <t>step1145.zyra.dsbench_tl2.-t.10000.-mr.debra.-ma.new.-mp.none.-p.-k.10000.-i.5.-d.5.-rq.0.-rqsize.256.-nwork.72.-nrq.0.-seqwidth.48.-trial.1.-pinning.ZYRA_CLUSTER.data</t>
  </si>
  <si>
    <t>step2459.zyra.dsbench_hytm3.-t.10000.-mr.debra.-ma.new.-mp.none.-p.-k.100000.-i.0.-d.0.-rq.0.-rqsize.256.-nwork.36.-nrq.0.-seqwidth.48.-trial.1.-pinning.ZYRA_SCATTER.data</t>
  </si>
  <si>
    <t>step245.zyra.dsbench_tl2.-t.10000.-mr.debra.-ma.new.-mp.none.-p.-k.100000.-i.5.-d.5.-rq.0.-rqsize.256.-nwork.126.-nrq.0.-seqwidth.48.-trial.1.-pinning.ZYRA_CLUSTER.data</t>
  </si>
  <si>
    <t>step2460.zyra.dsbench_hytm3.-t.10000.-mr.debra.-ma.new.-mp.none.-p.-k.100000.-i.0.-d.0.-rq.0.-rqsize.256.-nwork.36.-nrq.0.-seqwidth.48.-trial.2.-pinning.ZYRA_SCATTER.data</t>
  </si>
  <si>
    <t>step2461.zyra.dsbench_hytm3.-t.10000.-mr.debra.-ma.new.-mp.none.-p.-k.100000.-i.0.-d.0.-rq.0.-rqsize.256.-nwork.35.-nrq.1.-seqwidth.48.-trial.0.-pinning.ZYRA_SCATTER.data</t>
  </si>
  <si>
    <t>step2462.zyra.dsbench_hytm3.-t.10000.-mr.debra.-ma.new.-mp.none.-p.-k.100000.-i.0.-d.0.-rq.0.-rqsize.256.-nwork.35.-nrq.1.-seqwidth.48.-trial.1.-pinning.ZYRA_SCATTER.data</t>
  </si>
  <si>
    <t>step2463.zyra.dsbench_hytm3.-t.10000.-mr.debra.-ma.new.-mp.none.-p.-k.100000.-i.0.-d.0.-rq.0.-rqsize.256.-nwork.35.-nrq.1.-seqwidth.48.-trial.2.-pinning.ZYRA_SCATTER.data</t>
  </si>
  <si>
    <t>step2464.zyra.dsbench_hytm3.-t.10000.-mr.debra.-ma.new.-mp.none.-p.-k.100000.-i.0.-d.0.-rq.0.-rqsize.256.-nwork.54.-nrq.0.-seqwidth.48.-trial.0.-pinning.ZYRA_SCATTER.data</t>
  </si>
  <si>
    <t>step2465.zyra.dsbench_hytm3.-t.10000.-mr.debra.-ma.new.-mp.none.-p.-k.100000.-i.0.-d.0.-rq.0.-rqsize.256.-nwork.54.-nrq.0.-seqwidth.48.-trial.1.-pinning.ZYRA_SCATTER.data</t>
  </si>
  <si>
    <t>step2466.zyra.dsbench_hytm3.-t.10000.-mr.debra.-ma.new.-mp.none.-p.-k.100000.-i.0.-d.0.-rq.0.-rqsize.256.-nwork.54.-nrq.0.-seqwidth.48.-trial.2.-pinning.ZYRA_SCATTER.data</t>
  </si>
  <si>
    <t>step2467.zyra.dsbench_hytm3.-t.10000.-mr.debra.-ma.new.-mp.none.-p.-k.100000.-i.0.-d.0.-rq.0.-rqsize.256.-nwork.53.-nrq.1.-seqwidth.48.-trial.0.-pinning.ZYRA_SCATTER.data</t>
  </si>
  <si>
    <t>step1146.zyra.dsbench_tl2.-t.10000.-mr.debra.-ma.new.-mp.none.-p.-k.10000.-i.5.-d.5.-rq.0.-rqsize.256.-nwork.72.-nrq.0.-seqwidth.48.-trial.2.-pinning.ZYRA_CLUSTER.data</t>
  </si>
  <si>
    <t>step2468.zyra.dsbench_hytm3.-t.10000.-mr.debra.-ma.new.-mp.none.-p.-k.100000.-i.0.-d.0.-rq.0.-rqsize.256.-nwork.53.-nrq.1.-seqwidth.48.-trial.1.-pinning.ZYRA_SCATTER.data</t>
  </si>
  <si>
    <t>step2469.zyra.dsbench_hytm3.-t.10000.-mr.debra.-ma.new.-mp.none.-p.-k.100000.-i.0.-d.0.-rq.0.-rqsize.256.-nwork.53.-nrq.1.-seqwidth.48.-trial.2.-pinning.ZYRA_SCATTER.data</t>
  </si>
  <si>
    <t>step246.zyra.dsbench_tl2.-t.10000.-mr.debra.-ma.new.-mp.none.-p.-k.100000.-i.5.-d.5.-rq.0.-rqsize.256.-nwork.126.-nrq.0.-seqwidth.48.-trial.2.-pinning.ZYRA_CLUSTER.data</t>
  </si>
  <si>
    <t>step2470.zyra.dsbench_hytm3.-t.10000.-mr.debra.-ma.new.-mp.none.-p.-k.100000.-i.0.-d.0.-rq.0.-rqsize.256.-nwork.72.-nrq.0.-seqwidth.48.-trial.0.-pinning.ZYRA_SCATTER.data</t>
  </si>
  <si>
    <t>step2471.zyra.dsbench_hytm3.-t.10000.-mr.debra.-ma.new.-mp.none.-p.-k.100000.-i.0.-d.0.-rq.0.-rqsize.256.-nwork.72.-nrq.0.-seqwidth.48.-trial.1.-pinning.ZYRA_SCATTER.data</t>
  </si>
  <si>
    <t>step2472.zyra.dsbench_hytm3.-t.10000.-mr.debra.-ma.new.-mp.none.-p.-k.100000.-i.0.-d.0.-rq.0.-rqsize.256.-nwork.72.-nrq.0.-seqwidth.48.-trial.2.-pinning.ZYRA_SCATTER.data</t>
  </si>
  <si>
    <t>step2473.zyra.dsbench_hytm3.-t.10000.-mr.debra.-ma.new.-mp.none.-p.-k.100000.-i.0.-d.0.-rq.0.-rqsize.256.-nwork.71.-nrq.1.-seqwidth.48.-trial.0.-pinning.ZYRA_SCATTER.data</t>
  </si>
  <si>
    <t>step2474.zyra.dsbench_hytm3.-t.10000.-mr.debra.-ma.new.-mp.none.-p.-k.100000.-i.0.-d.0.-rq.0.-rqsize.256.-nwork.71.-nrq.1.-seqwidth.48.-trial.1.-pinning.ZYRA_SCATTER.data</t>
  </si>
  <si>
    <t>step2475.zyra.dsbench_hytm3.-t.10000.-mr.debra.-ma.new.-mp.none.-p.-k.100000.-i.0.-d.0.-rq.0.-rqsize.256.-nwork.71.-nrq.1.-seqwidth.48.-trial.2.-pinning.ZYRA_SCATTER.data</t>
  </si>
  <si>
    <t>step2476.zyra.dsbench_hytm3.-t.10000.-mr.debra.-ma.new.-mp.none.-p.-k.100000.-i.0.-d.0.-rq.0.-rqsize.256.-nwork.90.-nrq.0.-seqwidth.48.-trial.0.-pinning.ZYRA_SCATTER.data</t>
  </si>
  <si>
    <t>step1147.zyra.dsbench_tl2.-t.10000.-mr.debra.-ma.new.-mp.none.-p.-k.10000.-i.5.-d.5.-rq.0.-rqsize.256.-nwork.71.-nrq.1.-seqwidth.48.-trial.0.-pinning.ZYRA_CLUSTER.data</t>
  </si>
  <si>
    <t>step2477.zyra.dsbench_hytm3.-t.10000.-mr.debra.-ma.new.-mp.none.-p.-k.100000.-i.0.-d.0.-rq.0.-rqsize.256.-nwork.90.-nrq.0.-seqwidth.48.-trial.1.-pinning.ZYRA_SCATTER.data</t>
  </si>
  <si>
    <t>step2478.zyra.dsbench_hytm3.-t.10000.-mr.debra.-ma.new.-mp.none.-p.-k.100000.-i.0.-d.0.-rq.0.-rqsize.256.-nwork.90.-nrq.0.-seqwidth.48.-trial.2.-pinning.ZYRA_SCATTER.data</t>
  </si>
  <si>
    <t>step2479.zyra.dsbench_hytm3.-t.10000.-mr.debra.-ma.new.-mp.none.-p.-k.100000.-i.0.-d.0.-rq.0.-rqsize.256.-nwork.89.-nrq.1.-seqwidth.48.-trial.0.-pinning.ZYRA_SCATTER.data</t>
  </si>
  <si>
    <t>step247.zyra.dsbench_tl2.-t.10000.-mr.debra.-ma.new.-mp.none.-p.-k.100000.-i.5.-d.5.-rq.0.-rqsize.256.-nwork.125.-nrq.1.-seqwidth.48.-trial.0.-pinning.ZYRA_CLUSTER.data</t>
  </si>
  <si>
    <t>step2480.zyra.dsbench_hytm3.-t.10000.-mr.debra.-ma.new.-mp.none.-p.-k.100000.-i.0.-d.0.-rq.0.-rqsize.256.-nwork.89.-nrq.1.-seqwidth.48.-trial.1.-pinning.ZYRA_SCATTER.data</t>
  </si>
  <si>
    <t>step2481.zyra.dsbench_hytm3.-t.10000.-mr.debra.-ma.new.-mp.none.-p.-k.100000.-i.0.-d.0.-rq.0.-rqsize.256.-nwork.89.-nrq.1.-seqwidth.48.-trial.2.-pinning.ZYRA_SCATTER.data</t>
  </si>
  <si>
    <t>step2482.zyra.dsbench_hytm3.-t.10000.-mr.debra.-ma.new.-mp.none.-p.-k.100000.-i.0.-d.0.-rq.0.-rqsize.256.-nwork.108.-nrq.0.-seqwidth.48.-trial.0.-pinning.ZYRA_SCATTER.data</t>
  </si>
  <si>
    <t>step2483.zyra.dsbench_hytm3.-t.10000.-mr.debra.-ma.new.-mp.none.-p.-k.100000.-i.0.-d.0.-rq.0.-rqsize.256.-nwork.108.-nrq.0.-seqwidth.48.-trial.1.-pinning.ZYRA_SCATTER.data</t>
  </si>
  <si>
    <t>step2484.zyra.dsbench_hytm3.-t.10000.-mr.debra.-ma.new.-mp.none.-p.-k.100000.-i.0.-d.0.-rq.0.-rqsize.256.-nwork.108.-nrq.0.-seqwidth.48.-trial.2.-pinning.ZYRA_SCATTER.data</t>
  </si>
  <si>
    <t>step2485.zyra.dsbench_hytm3.-t.10000.-mr.debra.-ma.new.-mp.none.-p.-k.100000.-i.0.-d.0.-rq.0.-rqsize.256.-nwork.107.-nrq.1.-seqwidth.48.-trial.0.-pinning.ZYRA_SCATTER.data</t>
  </si>
  <si>
    <t>step1148.zyra.dsbench_tl2.-t.10000.-mr.debra.-ma.new.-mp.none.-p.-k.10000.-i.5.-d.5.-rq.0.-rqsize.256.-nwork.71.-nrq.1.-seqwidth.48.-trial.1.-pinning.ZYRA_CLUSTER.data</t>
  </si>
  <si>
    <t>step2486.zyra.dsbench_hytm3.-t.10000.-mr.debra.-ma.new.-mp.none.-p.-k.100000.-i.0.-d.0.-rq.0.-rqsize.256.-nwork.107.-nrq.1.-seqwidth.48.-trial.1.-pinning.ZYRA_SCATTER.data</t>
  </si>
  <si>
    <t>step2487.zyra.dsbench_hytm3.-t.10000.-mr.debra.-ma.new.-mp.none.-p.-k.100000.-i.0.-d.0.-rq.0.-rqsize.256.-nwork.107.-nrq.1.-seqwidth.48.-trial.2.-pinning.ZYRA_SCATTER.data</t>
  </si>
  <si>
    <t>step2488.zyra.dsbench_hytm3.-t.10000.-mr.debra.-ma.new.-mp.none.-p.-k.100000.-i.0.-d.0.-rq.0.-rqsize.256.-nwork.126.-nrq.0.-seqwidth.48.-trial.0.-pinning.ZYRA_SCATTER.data</t>
  </si>
  <si>
    <t>step2489.zyra.dsbench_hytm3.-t.10000.-mr.debra.-ma.new.-mp.none.-p.-k.100000.-i.0.-d.0.-rq.0.-rqsize.256.-nwork.126.-nrq.0.-seqwidth.48.-trial.1.-pinning.ZYRA_SCATTER.data</t>
  </si>
  <si>
    <t>step248.zyra.dsbench_tl2.-t.10000.-mr.debra.-ma.new.-mp.none.-p.-k.100000.-i.5.-d.5.-rq.0.-rqsize.256.-nwork.125.-nrq.1.-seqwidth.48.-trial.1.-pinning.ZYRA_CLUSTER.data</t>
  </si>
  <si>
    <t>step2490.zyra.dsbench_hytm3.-t.10000.-mr.debra.-ma.new.-mp.none.-p.-k.100000.-i.0.-d.0.-rq.0.-rqsize.256.-nwork.126.-nrq.0.-seqwidth.48.-trial.2.-pinning.ZYRA_SCATTER.data</t>
  </si>
  <si>
    <t>step2491.zyra.dsbench_hytm3.-t.10000.-mr.debra.-ma.new.-mp.none.-p.-k.100000.-i.0.-d.0.-rq.0.-rqsize.256.-nwork.125.-nrq.1.-seqwidth.48.-trial.0.-pinning.ZYRA_SCATTER.data</t>
  </si>
  <si>
    <t>step2492.zyra.dsbench_hytm3.-t.10000.-mr.debra.-ma.new.-mp.none.-p.-k.100000.-i.0.-d.0.-rq.0.-rqsize.256.-nwork.125.-nrq.1.-seqwidth.48.-trial.1.-pinning.ZYRA_SCATTER.data</t>
  </si>
  <si>
    <t>step2493.zyra.dsbench_hytm3.-t.10000.-mr.debra.-ma.new.-mp.none.-p.-k.100000.-i.0.-d.0.-rq.0.-rqsize.256.-nwork.125.-nrq.1.-seqwidth.48.-trial.2.-pinning.ZYRA_SCATTER.data</t>
  </si>
  <si>
    <t>step2494.zyra.dsbench_hytm3.-t.10000.-mr.debra.-ma.new.-mp.none.-p.-k.100000.-i.0.-d.0.-rq.0.-rqsize.256.-nwork.144.-nrq.0.-seqwidth.48.-trial.0.-pinning.ZYRA_SCATTER.data</t>
  </si>
  <si>
    <t>step1149.zyra.dsbench_tl2.-t.10000.-mr.debra.-ma.new.-mp.none.-p.-k.10000.-i.5.-d.5.-rq.0.-rqsize.256.-nwork.71.-nrq.1.-seqwidth.48.-trial.2.-pinning.ZYRA_CLUSTER.data</t>
  </si>
  <si>
    <t>step2495.zyra.dsbench_hytm3.-t.10000.-mr.debra.-ma.new.-mp.none.-p.-k.100000.-i.0.-d.0.-rq.0.-rqsize.256.-nwork.144.-nrq.0.-seqwidth.48.-trial.1.-pinning.ZYRA_SCATTER.data</t>
  </si>
  <si>
    <t>step2496.zyra.dsbench_hytm3.-t.10000.-mr.debra.-ma.new.-mp.none.-p.-k.100000.-i.0.-d.0.-rq.0.-rqsize.256.-nwork.144.-nrq.0.-seqwidth.48.-trial.2.-pinning.ZYRA_SCATTER.data</t>
  </si>
  <si>
    <t>step2497.zyra.dsbench_hytm3.-t.10000.-mr.debra.-ma.new.-mp.none.-p.-k.100000.-i.0.-d.0.-rq.0.-rqsize.256.-nwork.143.-nrq.1.-seqwidth.48.-trial.0.-pinning.ZYRA_SCATTER.data</t>
  </si>
  <si>
    <t>step2498.zyra.dsbench_hytm3.-t.10000.-mr.debra.-ma.new.-mp.none.-p.-k.100000.-i.0.-d.0.-rq.0.-rqsize.256.-nwork.143.-nrq.1.-seqwidth.48.-trial.1.-pinning.ZYRA_SCATTER.data</t>
  </si>
  <si>
    <t>step2499.zyra.dsbench_hytm3.-t.10000.-mr.debra.-ma.new.-mp.none.-p.-k.100000.-i.0.-d.0.-rq.0.-rqsize.256.-nwork.143.-nrq.1.-seqwidth.48.-trial.2.-pinning.ZYRA_SCATTER.data</t>
  </si>
  <si>
    <t>step249.zyra.dsbench_tl2.-t.10000.-mr.debra.-ma.new.-mp.none.-p.-k.100000.-i.5.-d.5.-rq.0.-rqsize.256.-nwork.125.-nrq.1.-seqwidth.48.-trial.2.-pinning.ZYRA_CLUSTER.data</t>
  </si>
  <si>
    <t>step24.zyra.dsbench_hytm2_3path.-t.10000.-mr.debra.-ma.new.-mp.none.-p.-k.100000.-i.0.-d.0.-rq.0.-rqsize.256.-nwork.72.-nrq.0.-seqwidth.48.-trial.2.-pinning.ZYRA_CLUSTER.data</t>
  </si>
  <si>
    <t>step2500.zyra.dsbench_hytm3.-t.10000.-mr.debra.-ma.new.-mp.none.-p.-k.100000.-i.5.-d.5.-rq.0.-rqsize.256.-nwork.1.-nrq.0.-seqwidth.48.-trial.0.-pinning.ZYRA_SCATTER.data</t>
  </si>
  <si>
    <t>step2501.zyra.dsbench_hytm3.-t.10000.-mr.debra.-ma.new.-mp.none.-p.-k.100000.-i.5.-d.5.-rq.0.-rqsize.256.-nwork.1.-nrq.0.-seqwidth.48.-trial.1.-pinning.ZYRA_SCATTER.data</t>
  </si>
  <si>
    <t>step2502.zyra.dsbench_hytm3.-t.10000.-mr.debra.-ma.new.-mp.none.-p.-k.100000.-i.5.-d.5.-rq.0.-rqsize.256.-nwork.1.-nrq.0.-seqwidth.48.-trial.2.-pinning.ZYRA_SCATTER.data</t>
  </si>
  <si>
    <t>step114.zyra.dsbench_hytm2_3path.-t.10000.-mr.debra.-ma.new.-mp.none.-p.-k.100000.-i.20.-d.20.-rq.0.-rqsize.256.-nwork.36.-nrq.0.-seqwidth.48.-trial.2.-pinning.ZYRA_CLUSTER.data</t>
  </si>
  <si>
    <t>step2503.zyra.dsbench_hytm3.-t.10000.-mr.debra.-ma.new.-mp.none.-p.-k.100000.-i.5.-d.5.-rq.0.-rqsize.256.-nwork.18.-nrq.0.-seqwidth.48.-trial.0.-pinning.ZYRA_SCATTER.data</t>
  </si>
  <si>
    <t>step2504.zyra.dsbench_hytm3.-t.10000.-mr.debra.-ma.new.-mp.none.-p.-k.100000.-i.5.-d.5.-rq.0.-rqsize.256.-nwork.18.-nrq.0.-seqwidth.48.-trial.1.-pinning.ZYRA_SCATTER.data</t>
  </si>
  <si>
    <t>step2505.zyra.dsbench_hytm3.-t.10000.-mr.debra.-ma.new.-mp.none.-p.-k.100000.-i.5.-d.5.-rq.0.-rqsize.256.-nwork.18.-nrq.0.-seqwidth.48.-trial.2.-pinning.ZYRA_SCATTER.data</t>
  </si>
  <si>
    <t>step2506.zyra.dsbench_hytm3.-t.10000.-mr.debra.-ma.new.-mp.none.-p.-k.100000.-i.5.-d.5.-rq.0.-rqsize.256.-nwork.17.-nrq.1.-seqwidth.48.-trial.0.-pinning.ZYRA_SCATTER.data</t>
  </si>
  <si>
    <t>step2507.zyra.dsbench_hytm3.-t.10000.-mr.debra.-ma.new.-mp.none.-p.-k.100000.-i.5.-d.5.-rq.0.-rqsize.256.-nwork.17.-nrq.1.-seqwidth.48.-trial.1.-pinning.ZYRA_SCATTER.data</t>
  </si>
  <si>
    <t>step2508.zyra.dsbench_hytm3.-t.10000.-mr.debra.-ma.new.-mp.none.-p.-k.100000.-i.5.-d.5.-rq.0.-rqsize.256.-nwork.17.-nrq.1.-seqwidth.48.-trial.2.-pinning.ZYRA_SCATTER.data</t>
  </si>
  <si>
    <t>step2509.zyra.dsbench_hytm3.-t.10000.-mr.debra.-ma.new.-mp.none.-p.-k.100000.-i.5.-d.5.-rq.0.-rqsize.256.-nwork.36.-nrq.0.-seqwidth.48.-trial.0.-pinning.ZYRA_SCATTER.data</t>
  </si>
  <si>
    <t>step250.zyra.dsbench_tl2.-t.10000.-mr.debra.-ma.new.-mp.none.-p.-k.100000.-i.5.-d.5.-rq.0.-rqsize.256.-nwork.144.-nrq.0.-seqwidth.48.-trial.0.-pinning.ZYRA_CLUSTER.data</t>
  </si>
  <si>
    <t>step2510.zyra.dsbench_hytm3.-t.10000.-mr.debra.-ma.new.-mp.none.-p.-k.100000.-i.5.-d.5.-rq.0.-rqsize.256.-nwork.36.-nrq.0.-seqwidth.48.-trial.1.-pinning.ZYRA_SCATTER.data</t>
  </si>
  <si>
    <t>step2511.zyra.dsbench_hytm3.-t.10000.-mr.debra.-ma.new.-mp.none.-p.-k.100000.-i.5.-d.5.-rq.0.-rqsize.256.-nwork.36.-nrq.0.-seqwidth.48.-trial.2.-pinning.ZYRA_SCATTER.data</t>
  </si>
  <si>
    <t>step1150.zyra.dsbench_tl2.-t.10000.-mr.debra.-ma.new.-mp.none.-p.-k.10000.-i.5.-d.5.-rq.0.-rqsize.256.-nwork.90.-nrq.0.-seqwidth.48.-trial.0.-pinning.ZYRA_CLUSTER.data</t>
  </si>
  <si>
    <t>step2512.zyra.dsbench_hytm3.-t.10000.-mr.debra.-ma.new.-mp.none.-p.-k.100000.-i.5.-d.5.-rq.0.-rqsize.256.-nwork.35.-nrq.1.-seqwidth.48.-trial.0.-pinning.ZYRA_SCATTER.data</t>
  </si>
  <si>
    <t>step2513.zyra.dsbench_hytm3.-t.10000.-mr.debra.-ma.new.-mp.none.-p.-k.100000.-i.5.-d.5.-rq.0.-rqsize.256.-nwork.35.-nrq.1.-seqwidth.48.-trial.1.-pinning.ZYRA_SCATTER.data</t>
  </si>
  <si>
    <t>step2514.zyra.dsbench_hytm3.-t.10000.-mr.debra.-ma.new.-mp.none.-p.-k.100000.-i.5.-d.5.-rq.0.-rqsize.256.-nwork.35.-nrq.1.-seqwidth.48.-trial.2.-pinning.ZYRA_SCATTER.data</t>
  </si>
  <si>
    <t>step2515.zyra.dsbench_hytm3.-t.10000.-mr.debra.-ma.new.-mp.none.-p.-k.100000.-i.5.-d.5.-rq.0.-rqsize.256.-nwork.54.-nrq.0.-seqwidth.48.-trial.0.-pinning.ZYRA_SCATTER.data</t>
  </si>
  <si>
    <t>step2516.zyra.dsbench_hytm3.-t.10000.-mr.debra.-ma.new.-mp.none.-p.-k.100000.-i.5.-d.5.-rq.0.-rqsize.256.-nwork.54.-nrq.0.-seqwidth.48.-trial.1.-pinning.ZYRA_SCATTER.data</t>
  </si>
  <si>
    <t>step2517.zyra.dsbench_hytm3.-t.10000.-mr.debra.-ma.new.-mp.none.-p.-k.100000.-i.5.-d.5.-rq.0.-rqsize.256.-nwork.54.-nrq.0.-seqwidth.48.-trial.2.-pinning.ZYRA_SCATTER.data</t>
  </si>
  <si>
    <t>step2518.zyra.dsbench_hytm3.-t.10000.-mr.debra.-ma.new.-mp.none.-p.-k.100000.-i.5.-d.5.-rq.0.-rqsize.256.-nwork.53.-nrq.1.-seqwidth.48.-trial.0.-pinning.ZYRA_SCATTER.data</t>
  </si>
  <si>
    <t>step2519.zyra.dsbench_hytm3.-t.10000.-mr.debra.-ma.new.-mp.none.-p.-k.100000.-i.5.-d.5.-rq.0.-rqsize.256.-nwork.53.-nrq.1.-seqwidth.48.-trial.1.-pinning.ZYRA_SCATTER.data</t>
  </si>
  <si>
    <t>step251.zyra.dsbench_tl2.-t.10000.-mr.debra.-ma.new.-mp.none.-p.-k.100000.-i.5.-d.5.-rq.0.-rqsize.256.-nwork.144.-nrq.0.-seqwidth.48.-trial.1.-pinning.ZYRA_CLUSTER.data</t>
  </si>
  <si>
    <t>step2520.zyra.dsbench_hytm3.-t.10000.-mr.debra.-ma.new.-mp.none.-p.-k.100000.-i.5.-d.5.-rq.0.-rqsize.256.-nwork.53.-nrq.1.-seqwidth.48.-trial.2.-pinning.ZYRA_SCATTER.data</t>
  </si>
  <si>
    <t>step1151.zyra.dsbench_tl2.-t.10000.-mr.debra.-ma.new.-mp.none.-p.-k.10000.-i.5.-d.5.-rq.0.-rqsize.256.-nwork.90.-nrq.0.-seqwidth.48.-trial.1.-pinning.ZYRA_CLUSTER.data</t>
  </si>
  <si>
    <t>step2521.zyra.dsbench_hytm3.-t.10000.-mr.debra.-ma.new.-mp.none.-p.-k.100000.-i.5.-d.5.-rq.0.-rqsize.256.-nwork.72.-nrq.0.-seqwidth.48.-trial.0.-pinning.ZYRA_SCATTER.data</t>
  </si>
  <si>
    <t>step2522.zyra.dsbench_hytm3.-t.10000.-mr.debra.-ma.new.-mp.none.-p.-k.100000.-i.5.-d.5.-rq.0.-rqsize.256.-nwork.72.-nrq.0.-seqwidth.48.-trial.1.-pinning.ZYRA_SCATTER.data</t>
  </si>
  <si>
    <t>step2523.zyra.dsbench_hytm3.-t.10000.-mr.debra.-ma.new.-mp.none.-p.-k.100000.-i.5.-d.5.-rq.0.-rqsize.256.-nwork.72.-nrq.0.-seqwidth.48.-trial.2.-pinning.ZYRA_SCATTER.data</t>
  </si>
  <si>
    <t>step2524.zyra.dsbench_hytm3.-t.10000.-mr.debra.-ma.new.-mp.none.-p.-k.100000.-i.5.-d.5.-rq.0.-rqsize.256.-nwork.71.-nrq.1.-seqwidth.48.-trial.0.-pinning.ZYRA_SCATTER.data</t>
  </si>
  <si>
    <t>step2525.zyra.dsbench_hytm3.-t.10000.-mr.debra.-ma.new.-mp.none.-p.-k.100000.-i.5.-d.5.-rq.0.-rqsize.256.-nwork.71.-nrq.1.-seqwidth.48.-trial.1.-pinning.ZYRA_SCATTER.data</t>
  </si>
  <si>
    <t>step2526.zyra.dsbench_hytm3.-t.10000.-mr.debra.-ma.new.-mp.none.-p.-k.100000.-i.5.-d.5.-rq.0.-rqsize.256.-nwork.71.-nrq.1.-seqwidth.48.-trial.2.-pinning.ZYRA_SCATTER.data</t>
  </si>
  <si>
    <t>step2527.zyra.dsbench_hytm3.-t.10000.-mr.debra.-ma.new.-mp.none.-p.-k.100000.-i.5.-d.5.-rq.0.-rqsize.256.-nwork.90.-nrq.0.-seqwidth.48.-trial.0.-pinning.ZYRA_SCATTER.data</t>
  </si>
  <si>
    <t>step2528.zyra.dsbench_hytm3.-t.10000.-mr.debra.-ma.new.-mp.none.-p.-k.100000.-i.5.-d.5.-rq.0.-rqsize.256.-nwork.90.-nrq.0.-seqwidth.48.-trial.1.-pinning.ZYRA_SCATTER.data</t>
  </si>
  <si>
    <t>step2529.zyra.dsbench_hytm3.-t.10000.-mr.debra.-ma.new.-mp.none.-p.-k.100000.-i.5.-d.5.-rq.0.-rqsize.256.-nwork.90.-nrq.0.-seqwidth.48.-trial.2.-pinning.ZYRA_SCATTER.data</t>
  </si>
  <si>
    <t>step252.zyra.dsbench_tl2.-t.10000.-mr.debra.-ma.new.-mp.none.-p.-k.100000.-i.5.-d.5.-rq.0.-rqsize.256.-nwork.144.-nrq.0.-seqwidth.48.-trial.2.-pinning.ZYRA_CLUSTER.data</t>
  </si>
  <si>
    <t>step1152.zyra.dsbench_tl2.-t.10000.-mr.debra.-ma.new.-mp.none.-p.-k.10000.-i.5.-d.5.-rq.0.-rqsize.256.-nwork.90.-nrq.0.-seqwidth.48.-trial.2.-pinning.ZYRA_CLUSTER.data</t>
  </si>
  <si>
    <t>step1014.zyra.dsbench_hytm2_3path.-t.10000.-mr.debra.-ma.new.-mp.none.-p.-k.10000.-i.5.-d.5.-rq.0.-rqsize.256.-nwork.125.-nrq.1.-seqwidth.48.-trial.2.-pinning.ZYRA_CLUSTER.data</t>
  </si>
  <si>
    <t>step2530.zyra.dsbench_hytm3.-t.10000.-mr.debra.-ma.new.-mp.none.-p.-k.100000.-i.5.-d.5.-rq.0.-rqsize.256.-nwork.89.-nrq.1.-seqwidth.48.-trial.0.-pinning.ZYRA_SCATTER.data</t>
  </si>
  <si>
    <t>step2531.zyra.dsbench_hytm3.-t.10000.-mr.debra.-ma.new.-mp.none.-p.-k.100000.-i.5.-d.5.-rq.0.-rqsize.256.-nwork.89.-nrq.1.-seqwidth.48.-trial.1.-pinning.ZYRA_SCATTER.data</t>
  </si>
  <si>
    <t>step2532.zyra.dsbench_hytm3.-t.10000.-mr.debra.-ma.new.-mp.none.-p.-k.100000.-i.5.-d.5.-rq.0.-rqsize.256.-nwork.89.-nrq.1.-seqwidth.48.-trial.2.-pinning.ZYRA_SCATTER.data</t>
  </si>
  <si>
    <t>step2533.zyra.dsbench_hytm3.-t.10000.-mr.debra.-ma.new.-mp.none.-p.-k.100000.-i.5.-d.5.-rq.0.-rqsize.256.-nwork.108.-nrq.0.-seqwidth.48.-trial.0.-pinning.ZYRA_SCATTER.data</t>
  </si>
  <si>
    <t>step2534.zyra.dsbench_hytm3.-t.10000.-mr.debra.-ma.new.-mp.none.-p.-k.100000.-i.5.-d.5.-rq.0.-rqsize.256.-nwork.108.-nrq.0.-seqwidth.48.-trial.1.-pinning.ZYRA_SCATTER.data</t>
  </si>
  <si>
    <t>step2535.zyra.dsbench_hytm3.-t.10000.-mr.debra.-ma.new.-mp.none.-p.-k.100000.-i.5.-d.5.-rq.0.-rqsize.256.-nwork.108.-nrq.0.-seqwidth.48.-trial.2.-pinning.ZYRA_SCATTER.data</t>
  </si>
  <si>
    <t>step2536.zyra.dsbench_hytm3.-t.10000.-mr.debra.-ma.new.-mp.none.-p.-k.100000.-i.5.-d.5.-rq.0.-rqsize.256.-nwork.107.-nrq.1.-seqwidth.48.-trial.0.-pinning.ZYRA_SCATTER.data</t>
  </si>
  <si>
    <t>step2537.zyra.dsbench_hytm3.-t.10000.-mr.debra.-ma.new.-mp.none.-p.-k.100000.-i.5.-d.5.-rq.0.-rqsize.256.-nwork.107.-nrq.1.-seqwidth.48.-trial.1.-pinning.ZYRA_SCATTER.data</t>
  </si>
  <si>
    <t>step2538.zyra.dsbench_hytm3.-t.10000.-mr.debra.-ma.new.-mp.none.-p.-k.100000.-i.5.-d.5.-rq.0.-rqsize.256.-nwork.107.-nrq.1.-seqwidth.48.-trial.2.-pinning.ZYRA_SCATTER.data</t>
  </si>
  <si>
    <t>step2539.zyra.dsbench_hytm3.-t.10000.-mr.debra.-ma.new.-mp.none.-p.-k.100000.-i.5.-d.5.-rq.0.-rqsize.256.-nwork.126.-nrq.0.-seqwidth.48.-trial.0.-pinning.ZYRA_SCATTER.data</t>
  </si>
  <si>
    <t>step1153.zyra.dsbench_tl2.-t.10000.-mr.debra.-ma.new.-mp.none.-p.-k.10000.-i.5.-d.5.-rq.0.-rqsize.256.-nwork.89.-nrq.1.-seqwidth.48.-trial.0.-pinning.ZYRA_CLUSTER.data</t>
  </si>
  <si>
    <t>step253.zyra.dsbench_tl2.-t.10000.-mr.debra.-ma.new.-mp.none.-p.-k.100000.-i.5.-d.5.-rq.0.-rqsize.256.-nwork.143.-nrq.1.-seqwidth.48.-trial.0.-pinning.ZYRA_CLUSTER.data</t>
  </si>
  <si>
    <t>step2540.zyra.dsbench_hytm3.-t.10000.-mr.debra.-ma.new.-mp.none.-p.-k.100000.-i.5.-d.5.-rq.0.-rqsize.256.-nwork.126.-nrq.0.-seqwidth.48.-trial.1.-pinning.ZYRA_SCATTER.data</t>
  </si>
  <si>
    <t>step2541.zyra.dsbench_hytm3.-t.10000.-mr.debra.-ma.new.-mp.none.-p.-k.100000.-i.5.-d.5.-rq.0.-rqsize.256.-nwork.126.-nrq.0.-seqwidth.48.-trial.2.-pinning.ZYRA_SCATTER.data</t>
  </si>
  <si>
    <t>step2542.zyra.dsbench_hytm3.-t.10000.-mr.debra.-ma.new.-mp.none.-p.-k.100000.-i.5.-d.5.-rq.0.-rqsize.256.-nwork.125.-nrq.1.-seqwidth.48.-trial.0.-pinning.ZYRA_SCATTER.data</t>
  </si>
  <si>
    <t>step2543.zyra.dsbench_hytm3.-t.10000.-mr.debra.-ma.new.-mp.none.-p.-k.100000.-i.5.-d.5.-rq.0.-rqsize.256.-nwork.125.-nrq.1.-seqwidth.48.-trial.1.-pinning.ZYRA_SCATTER.data</t>
  </si>
  <si>
    <t>step2544.zyra.dsbench_hytm3.-t.10000.-mr.debra.-ma.new.-mp.none.-p.-k.100000.-i.5.-d.5.-rq.0.-rqsize.256.-nwork.125.-nrq.1.-seqwidth.48.-trial.2.-pinning.ZYRA_SCATTER.data</t>
  </si>
  <si>
    <t>step2545.zyra.dsbench_hytm3.-t.10000.-mr.debra.-ma.new.-mp.none.-p.-k.100000.-i.5.-d.5.-rq.0.-rqsize.256.-nwork.144.-nrq.0.-seqwidth.48.-trial.0.-pinning.ZYRA_SCATTER.data</t>
  </si>
  <si>
    <t>step2546.zyra.dsbench_hytm3.-t.10000.-mr.debra.-ma.new.-mp.none.-p.-k.100000.-i.5.-d.5.-rq.0.-rqsize.256.-nwork.144.-nrq.0.-seqwidth.48.-trial.1.-pinning.ZYRA_SCATTER.data</t>
  </si>
  <si>
    <t>step2547.zyra.dsbench_hytm3.-t.10000.-mr.debra.-ma.new.-mp.none.-p.-k.100000.-i.5.-d.5.-rq.0.-rqsize.256.-nwork.144.-nrq.0.-seqwidth.48.-trial.2.-pinning.ZYRA_SCATTER.data</t>
  </si>
  <si>
    <t>step2548.zyra.dsbench_hytm3.-t.10000.-mr.debra.-ma.new.-mp.none.-p.-k.100000.-i.5.-d.5.-rq.0.-rqsize.256.-nwork.143.-nrq.1.-seqwidth.48.-trial.0.-pinning.ZYRA_SCATTER.data</t>
  </si>
  <si>
    <t>step1154.zyra.dsbench_tl2.-t.10000.-mr.debra.-ma.new.-mp.none.-p.-k.10000.-i.5.-d.5.-rq.0.-rqsize.256.-nwork.89.-nrq.1.-seqwidth.48.-trial.1.-pinning.ZYRA_CLUSTER.data</t>
  </si>
  <si>
    <t>step2549.zyra.dsbench_hytm3.-t.10000.-mr.debra.-ma.new.-mp.none.-p.-k.100000.-i.5.-d.5.-rq.0.-rqsize.256.-nwork.143.-nrq.1.-seqwidth.48.-trial.1.-pinning.ZYRA_SCATTER.data</t>
  </si>
  <si>
    <t>step254.zyra.dsbench_tl2.-t.10000.-mr.debra.-ma.new.-mp.none.-p.-k.100000.-i.5.-d.5.-rq.0.-rqsize.256.-nwork.143.-nrq.1.-seqwidth.48.-trial.1.-pinning.ZYRA_CLUSTER.data</t>
  </si>
  <si>
    <t>step2550.zyra.dsbench_hytm3.-t.10000.-mr.debra.-ma.new.-mp.none.-p.-k.100000.-i.5.-d.5.-rq.0.-rqsize.256.-nwork.143.-nrq.1.-seqwidth.48.-trial.2.-pinning.ZYRA_SCATTER.data</t>
  </si>
  <si>
    <t>step2551.zyra.dsbench_hytm3.-t.10000.-mr.debra.-ma.new.-mp.none.-p.-k.100000.-i.20.-d.20.-rq.0.-rqsize.256.-nwork.1.-nrq.0.-seqwidth.48.-trial.0.-pinning.ZYRA_SCATTER.data</t>
  </si>
  <si>
    <t>step2552.zyra.dsbench_hytm3.-t.10000.-mr.debra.-ma.new.-mp.none.-p.-k.100000.-i.20.-d.20.-rq.0.-rqsize.256.-nwork.1.-nrq.0.-seqwidth.48.-trial.1.-pinning.ZYRA_SCATTER.data</t>
  </si>
  <si>
    <t>step2553.zyra.dsbench_hytm3.-t.10000.-mr.debra.-ma.new.-mp.none.-p.-k.100000.-i.20.-d.20.-rq.0.-rqsize.256.-nwork.1.-nrq.0.-seqwidth.48.-trial.2.-pinning.ZYRA_SCATTER.data</t>
  </si>
  <si>
    <t>step2554.zyra.dsbench_hytm3.-t.10000.-mr.debra.-ma.new.-mp.none.-p.-k.100000.-i.20.-d.20.-rq.0.-rqsize.256.-nwork.18.-nrq.0.-seqwidth.48.-trial.0.-pinning.ZYRA_SCATTER.data</t>
  </si>
  <si>
    <t>step2555.zyra.dsbench_hytm3.-t.10000.-mr.debra.-ma.new.-mp.none.-p.-k.100000.-i.20.-d.20.-rq.0.-rqsize.256.-nwork.18.-nrq.0.-seqwidth.48.-trial.1.-pinning.ZYRA_SCATTER.data</t>
  </si>
  <si>
    <t>step2556.zyra.dsbench_hytm3.-t.10000.-mr.debra.-ma.new.-mp.none.-p.-k.100000.-i.20.-d.20.-rq.0.-rqsize.256.-nwork.18.-nrq.0.-seqwidth.48.-trial.2.-pinning.ZYRA_SCATTER.data</t>
  </si>
  <si>
    <t>step2557.zyra.dsbench_hytm3.-t.10000.-mr.debra.-ma.new.-mp.none.-p.-k.100000.-i.20.-d.20.-rq.0.-rqsize.256.-nwork.17.-nrq.1.-seqwidth.48.-trial.0.-pinning.ZYRA_SCATTER.data</t>
  </si>
  <si>
    <t>step1155.zyra.dsbench_tl2.-t.10000.-mr.debra.-ma.new.-mp.none.-p.-k.10000.-i.5.-d.5.-rq.0.-rqsize.256.-nwork.89.-nrq.1.-seqwidth.48.-trial.2.-pinning.ZYRA_CLUSTER.data</t>
  </si>
  <si>
    <t>step2558.zyra.dsbench_hytm3.-t.10000.-mr.debra.-ma.new.-mp.none.-p.-k.100000.-i.20.-d.20.-rq.0.-rqsize.256.-nwork.17.-nrq.1.-seqwidth.48.-trial.1.-pinning.ZYRA_SCATTER.data</t>
  </si>
  <si>
    <t>step2559.zyra.dsbench_hytm3.-t.10000.-mr.debra.-ma.new.-mp.none.-p.-k.100000.-i.20.-d.20.-rq.0.-rqsize.256.-nwork.17.-nrq.1.-seqwidth.48.-trial.2.-pinning.ZYRA_SCATTER.data</t>
  </si>
  <si>
    <t>step255.zyra.dsbench_tl2.-t.10000.-mr.debra.-ma.new.-mp.none.-p.-k.100000.-i.5.-d.5.-rq.0.-rqsize.256.-nwork.143.-nrq.1.-seqwidth.48.-trial.2.-pinning.ZYRA_CLUSTER.data</t>
  </si>
  <si>
    <t>step2560.zyra.dsbench_hytm3.-t.10000.-mr.debra.-ma.new.-mp.none.-p.-k.100000.-i.20.-d.20.-rq.0.-rqsize.256.-nwork.36.-nrq.0.-seqwidth.48.-trial.0.-pinning.ZYRA_SCATTER.data</t>
  </si>
  <si>
    <t>step2561.zyra.dsbench_hytm3.-t.10000.-mr.debra.-ma.new.-mp.none.-p.-k.100000.-i.20.-d.20.-rq.0.-rqsize.256.-nwork.36.-nrq.0.-seqwidth.48.-trial.1.-pinning.ZYRA_SCATTER.data</t>
  </si>
  <si>
    <t>step2562.zyra.dsbench_hytm3.-t.10000.-mr.debra.-ma.new.-mp.none.-p.-k.100000.-i.20.-d.20.-rq.0.-rqsize.256.-nwork.36.-nrq.0.-seqwidth.48.-trial.2.-pinning.ZYRA_SCATTER.data</t>
  </si>
  <si>
    <t>step2563.zyra.dsbench_hytm3.-t.10000.-mr.debra.-ma.new.-mp.none.-p.-k.100000.-i.20.-d.20.-rq.0.-rqsize.256.-nwork.35.-nrq.1.-seqwidth.48.-trial.0.-pinning.ZYRA_SCATTER.data</t>
  </si>
  <si>
    <t>step2564.zyra.dsbench_hytm3.-t.10000.-mr.debra.-ma.new.-mp.none.-p.-k.100000.-i.20.-d.20.-rq.0.-rqsize.256.-nwork.35.-nrq.1.-seqwidth.48.-trial.1.-pinning.ZYRA_SCATTER.data</t>
  </si>
  <si>
    <t>step2565.zyra.dsbench_hytm3.-t.10000.-mr.debra.-ma.new.-mp.none.-p.-k.100000.-i.20.-d.20.-rq.0.-rqsize.256.-nwork.35.-nrq.1.-seqwidth.48.-trial.2.-pinning.ZYRA_SCATTER.data</t>
  </si>
  <si>
    <t>step2566.zyra.dsbench_hytm3.-t.10000.-mr.debra.-ma.new.-mp.none.-p.-k.100000.-i.20.-d.20.-rq.0.-rqsize.256.-nwork.54.-nrq.0.-seqwidth.48.-trial.0.-pinning.ZYRA_SCATTER.data</t>
  </si>
  <si>
    <t>step1156.zyra.dsbench_tl2.-t.10000.-mr.debra.-ma.new.-mp.none.-p.-k.10000.-i.5.-d.5.-rq.0.-rqsize.256.-nwork.108.-nrq.0.-seqwidth.48.-trial.0.-pinning.ZYRA_CLUSTER.data</t>
  </si>
  <si>
    <t>step2567.zyra.dsbench_hytm3.-t.10000.-mr.debra.-ma.new.-mp.none.-p.-k.100000.-i.20.-d.20.-rq.0.-rqsize.256.-nwork.54.-nrq.0.-seqwidth.48.-trial.1.-pinning.ZYRA_SCATTER.data</t>
  </si>
  <si>
    <t>step2568.zyra.dsbench_hytm3.-t.10000.-mr.debra.-ma.new.-mp.none.-p.-k.100000.-i.20.-d.20.-rq.0.-rqsize.256.-nwork.54.-nrq.0.-seqwidth.48.-trial.2.-pinning.ZYRA_SCATTER.data</t>
  </si>
  <si>
    <t>step2569.zyra.dsbench_hytm3.-t.10000.-mr.debra.-ma.new.-mp.none.-p.-k.100000.-i.20.-d.20.-rq.0.-rqsize.256.-nwork.53.-nrq.1.-seqwidth.48.-trial.0.-pinning.ZYRA_SCATTER.data</t>
  </si>
  <si>
    <t>step256.zyra.dsbench_tl2.-t.10000.-mr.debra.-ma.new.-mp.none.-p.-k.100000.-i.20.-d.20.-rq.0.-rqsize.256.-nwork.1.-nrq.0.-seqwidth.48.-trial.0.-pinning.ZYRA_CLUSTER.data</t>
  </si>
  <si>
    <t>step2570.zyra.dsbench_hytm3.-t.10000.-mr.debra.-ma.new.-mp.none.-p.-k.100000.-i.20.-d.20.-rq.0.-rqsize.256.-nwork.53.-nrq.1.-seqwidth.48.-trial.1.-pinning.ZYRA_SCATTER.data</t>
  </si>
  <si>
    <t>step2571.zyra.dsbench_hytm3.-t.10000.-mr.debra.-ma.new.-mp.none.-p.-k.100000.-i.20.-d.20.-rq.0.-rqsize.256.-nwork.53.-nrq.1.-seqwidth.48.-trial.2.-pinning.ZYRA_SCATTER.data</t>
  </si>
  <si>
    <t>step2572.zyra.dsbench_hytm3.-t.10000.-mr.debra.-ma.new.-mp.none.-p.-k.100000.-i.20.-d.20.-rq.0.-rqsize.256.-nwork.72.-nrq.0.-seqwidth.48.-trial.0.-pinning.ZYRA_SCATTER.data</t>
  </si>
  <si>
    <t>step2573.zyra.dsbench_hytm3.-t.10000.-mr.debra.-ma.new.-mp.none.-p.-k.100000.-i.20.-d.20.-rq.0.-rqsize.256.-nwork.72.-nrq.0.-seqwidth.48.-trial.1.-pinning.ZYRA_SCATTER.data</t>
  </si>
  <si>
    <t>step2574.zyra.dsbench_hytm3.-t.10000.-mr.debra.-ma.new.-mp.none.-p.-k.100000.-i.20.-d.20.-rq.0.-rqsize.256.-nwork.72.-nrq.0.-seqwidth.48.-trial.2.-pinning.ZYRA_SCATTER.data</t>
  </si>
  <si>
    <t>step2575.zyra.dsbench_hytm3.-t.10000.-mr.debra.-ma.new.-mp.none.-p.-k.100000.-i.20.-d.20.-rq.0.-rqsize.256.-nwork.71.-nrq.1.-seqwidth.48.-trial.0.-pinning.ZYRA_SCATTER.data</t>
  </si>
  <si>
    <t>step1157.zyra.dsbench_tl2.-t.10000.-mr.debra.-ma.new.-mp.none.-p.-k.10000.-i.5.-d.5.-rq.0.-rqsize.256.-nwork.108.-nrq.0.-seqwidth.48.-trial.1.-pinning.ZYRA_CLUSTER.data</t>
  </si>
  <si>
    <t>step2576.zyra.dsbench_hytm3.-t.10000.-mr.debra.-ma.new.-mp.none.-p.-k.100000.-i.20.-d.20.-rq.0.-rqsize.256.-nwork.71.-nrq.1.-seqwidth.48.-trial.1.-pinning.ZYRA_SCATTER.data</t>
  </si>
  <si>
    <t>step2577.zyra.dsbench_hytm3.-t.10000.-mr.debra.-ma.new.-mp.none.-p.-k.100000.-i.20.-d.20.-rq.0.-rqsize.256.-nwork.71.-nrq.1.-seqwidth.48.-trial.2.-pinning.ZYRA_SCATTER.data</t>
  </si>
  <si>
    <t>step2578.zyra.dsbench_hytm3.-t.10000.-mr.debra.-ma.new.-mp.none.-p.-k.100000.-i.20.-d.20.-rq.0.-rqsize.256.-nwork.90.-nrq.0.-seqwidth.48.-trial.0.-pinning.ZYRA_SCATTER.data</t>
  </si>
  <si>
    <t>step2579.zyra.dsbench_hytm3.-t.10000.-mr.debra.-ma.new.-mp.none.-p.-k.100000.-i.20.-d.20.-rq.0.-rqsize.256.-nwork.90.-nrq.0.-seqwidth.48.-trial.1.-pinning.ZYRA_SCATTER.data</t>
  </si>
  <si>
    <t>step257.zyra.dsbench_tl2.-t.10000.-mr.debra.-ma.new.-mp.none.-p.-k.100000.-i.20.-d.20.-rq.0.-rqsize.256.-nwork.1.-nrq.0.-seqwidth.48.-trial.1.-pinning.ZYRA_CLUSTER.data</t>
  </si>
  <si>
    <t>step2580.zyra.dsbench_hytm3.-t.10000.-mr.debra.-ma.new.-mp.none.-p.-k.100000.-i.20.-d.20.-rq.0.-rqsize.256.-nwork.90.-nrq.0.-seqwidth.48.-trial.2.-pinning.ZYRA_SCATTER.data</t>
  </si>
  <si>
    <t>step2581.zyra.dsbench_hytm3.-t.10000.-mr.debra.-ma.new.-mp.none.-p.-k.100000.-i.20.-d.20.-rq.0.-rqsize.256.-nwork.89.-nrq.1.-seqwidth.48.-trial.0.-pinning.ZYRA_SCATTER.data</t>
  </si>
  <si>
    <t>step2582.zyra.dsbench_hytm3.-t.10000.-mr.debra.-ma.new.-mp.none.-p.-k.100000.-i.20.-d.20.-rq.0.-rqsize.256.-nwork.89.-nrq.1.-seqwidth.48.-trial.1.-pinning.ZYRA_SCATTER.data</t>
  </si>
  <si>
    <t>step2583.zyra.dsbench_hytm3.-t.10000.-mr.debra.-ma.new.-mp.none.-p.-k.100000.-i.20.-d.20.-rq.0.-rqsize.256.-nwork.89.-nrq.1.-seqwidth.48.-trial.2.-pinning.ZYRA_SCATTER.data</t>
  </si>
  <si>
    <t>step2584.zyra.dsbench_hytm3.-t.10000.-mr.debra.-ma.new.-mp.none.-p.-k.100000.-i.20.-d.20.-rq.0.-rqsize.256.-nwork.108.-nrq.0.-seqwidth.48.-trial.0.-pinning.ZYRA_SCATTER.data</t>
  </si>
  <si>
    <t>step1158.zyra.dsbench_tl2.-t.10000.-mr.debra.-ma.new.-mp.none.-p.-k.10000.-i.5.-d.5.-rq.0.-rqsize.256.-nwork.108.-nrq.0.-seqwidth.48.-trial.2.-pinning.ZYRA_CLUSTER.data</t>
  </si>
  <si>
    <t>step2585.zyra.dsbench_hytm3.-t.10000.-mr.debra.-ma.new.-mp.none.-p.-k.100000.-i.20.-d.20.-rq.0.-rqsize.256.-nwork.108.-nrq.0.-seqwidth.48.-trial.1.-pinning.ZYRA_SCATTER.data</t>
  </si>
  <si>
    <t>step2586.zyra.dsbench_hytm3.-t.10000.-mr.debra.-ma.new.-mp.none.-p.-k.100000.-i.20.-d.20.-rq.0.-rqsize.256.-nwork.108.-nrq.0.-seqwidth.48.-trial.2.-pinning.ZYRA_SCATTER.data</t>
  </si>
  <si>
    <t>step2587.zyra.dsbench_hytm3.-t.10000.-mr.debra.-ma.new.-mp.none.-p.-k.100000.-i.20.-d.20.-rq.0.-rqsize.256.-nwork.107.-nrq.1.-seqwidth.48.-trial.0.-pinning.ZYRA_SCATTER.data</t>
  </si>
  <si>
    <t>step2588.zyra.dsbench_hytm3.-t.10000.-mr.debra.-ma.new.-mp.none.-p.-k.100000.-i.20.-d.20.-rq.0.-rqsize.256.-nwork.107.-nrq.1.-seqwidth.48.-trial.1.-pinning.ZYRA_SCATTER.data</t>
  </si>
  <si>
    <t>step2589.zyra.dsbench_hytm3.-t.10000.-mr.debra.-ma.new.-mp.none.-p.-k.100000.-i.20.-d.20.-rq.0.-rqsize.256.-nwork.107.-nrq.1.-seqwidth.48.-trial.2.-pinning.ZYRA_SCATTER.data</t>
  </si>
  <si>
    <t>step258.zyra.dsbench_tl2.-t.10000.-mr.debra.-ma.new.-mp.none.-p.-k.100000.-i.20.-d.20.-rq.0.-rqsize.256.-nwork.1.-nrq.0.-seqwidth.48.-trial.2.-pinning.ZYRA_CLUSTER.data</t>
  </si>
  <si>
    <t>step2590.zyra.dsbench_hytm3.-t.10000.-mr.debra.-ma.new.-mp.none.-p.-k.100000.-i.20.-d.20.-rq.0.-rqsize.256.-nwork.126.-nrq.0.-seqwidth.48.-trial.0.-pinning.ZYRA_SCATTER.data</t>
  </si>
  <si>
    <t>step2591.zyra.dsbench_hytm3.-t.10000.-mr.debra.-ma.new.-mp.none.-p.-k.100000.-i.20.-d.20.-rq.0.-rqsize.256.-nwork.126.-nrq.0.-seqwidth.48.-trial.1.-pinning.ZYRA_SCATTER.data</t>
  </si>
  <si>
    <t>step2592.zyra.dsbench_hytm3.-t.10000.-mr.debra.-ma.new.-mp.none.-p.-k.100000.-i.20.-d.20.-rq.0.-rqsize.256.-nwork.126.-nrq.0.-seqwidth.48.-trial.2.-pinning.ZYRA_SCATTER.data</t>
  </si>
  <si>
    <t>step2593.zyra.dsbench_hytm3.-t.10000.-mr.debra.-ma.new.-mp.none.-p.-k.100000.-i.20.-d.20.-rq.0.-rqsize.256.-nwork.125.-nrq.1.-seqwidth.48.-trial.0.-pinning.ZYRA_SCATTER.data</t>
  </si>
  <si>
    <t>step1159.zyra.dsbench_tl2.-t.10000.-mr.debra.-ma.new.-mp.none.-p.-k.10000.-i.5.-d.5.-rq.0.-rqsize.256.-nwork.107.-nrq.1.-seqwidth.48.-trial.0.-pinning.ZYRA_CLUSTER.data</t>
  </si>
  <si>
    <t>step2594.zyra.dsbench_hytm3.-t.10000.-mr.debra.-ma.new.-mp.none.-p.-k.100000.-i.20.-d.20.-rq.0.-rqsize.256.-nwork.125.-nrq.1.-seqwidth.48.-trial.1.-pinning.ZYRA_SCATTER.data</t>
  </si>
  <si>
    <t>step2595.zyra.dsbench_hytm3.-t.10000.-mr.debra.-ma.new.-mp.none.-p.-k.100000.-i.20.-d.20.-rq.0.-rqsize.256.-nwork.125.-nrq.1.-seqwidth.48.-trial.2.-pinning.ZYRA_SCATTER.data</t>
  </si>
  <si>
    <t>step2596.zyra.dsbench_hytm3.-t.10000.-mr.debra.-ma.new.-mp.none.-p.-k.100000.-i.20.-d.20.-rq.0.-rqsize.256.-nwork.144.-nrq.0.-seqwidth.48.-trial.0.-pinning.ZYRA_SCATTER.data</t>
  </si>
  <si>
    <t>step2597.zyra.dsbench_hytm3.-t.10000.-mr.debra.-ma.new.-mp.none.-p.-k.100000.-i.20.-d.20.-rq.0.-rqsize.256.-nwork.144.-nrq.0.-seqwidth.48.-trial.1.-pinning.ZYRA_SCATTER.data</t>
  </si>
  <si>
    <t>step2598.zyra.dsbench_hytm3.-t.10000.-mr.debra.-ma.new.-mp.none.-p.-k.100000.-i.20.-d.20.-rq.0.-rqsize.256.-nwork.144.-nrq.0.-seqwidth.48.-trial.2.-pinning.ZYRA_SCATTER.data</t>
  </si>
  <si>
    <t>step2599.zyra.dsbench_hytm3.-t.10000.-mr.debra.-ma.new.-mp.none.-p.-k.100000.-i.20.-d.20.-rq.0.-rqsize.256.-nwork.143.-nrq.1.-seqwidth.48.-trial.0.-pinning.ZYRA_SCATTER.data</t>
  </si>
  <si>
    <t>step259.zyra.dsbench_tl2.-t.10000.-mr.debra.-ma.new.-mp.none.-p.-k.100000.-i.20.-d.20.-rq.0.-rqsize.256.-nwork.18.-nrq.0.-seqwidth.48.-trial.0.-pinning.ZYRA_CLUSTER.data</t>
  </si>
  <si>
    <t>step25.zyra.dsbench_hytm2_3path.-t.10000.-mr.debra.-ma.new.-mp.none.-p.-k.100000.-i.0.-d.0.-rq.0.-rqsize.256.-nwork.71.-nrq.1.-seqwidth.48.-trial.0.-pinning.ZYRA_CLUSTER.data</t>
  </si>
  <si>
    <t>step2600.zyra.dsbench_hytm3.-t.10000.-mr.debra.-ma.new.-mp.none.-p.-k.100000.-i.20.-d.20.-rq.0.-rqsize.256.-nwork.143.-nrq.1.-seqwidth.48.-trial.1.-pinning.ZYRA_SCATTER.data</t>
  </si>
  <si>
    <t>step2601.zyra.dsbench_hytm3.-t.10000.-mr.debra.-ma.new.-mp.none.-p.-k.100000.-i.20.-d.20.-rq.0.-rqsize.256.-nwork.143.-nrq.1.-seqwidth.48.-trial.2.-pinning.ZYRA_SCATTER.data</t>
  </si>
  <si>
    <t>step115.zyra.dsbench_hytm2_3path.-t.10000.-mr.debra.-ma.new.-mp.none.-p.-k.100000.-i.20.-d.20.-rq.0.-rqsize.256.-nwork.35.-nrq.1.-seqwidth.48.-trial.0.-pinning.ZYRA_CLUSTER.data</t>
  </si>
  <si>
    <t>step2602.zyra.dsbench_hybridnorec.-t.10000.-mr.debra.-ma.new.-mp.none.-p.-k.100000.-i.0.-d.0.-rq.0.-rqsize.256.-nwork.1.-nrq.0.-seqwidth.48.-trial.0.-pinning.ZYRA_SCATTER.data</t>
  </si>
  <si>
    <t>step2603.zyra.dsbench_hybridnorec.-t.10000.-mr.debra.-ma.new.-mp.none.-p.-k.100000.-i.0.-d.0.-rq.0.-rqsize.256.-nwork.1.-nrq.0.-seqwidth.48.-trial.1.-pinning.ZYRA_SCATTER.data</t>
  </si>
  <si>
    <t>step2604.zyra.dsbench_hybridnorec.-t.10000.-mr.debra.-ma.new.-mp.none.-p.-k.100000.-i.0.-d.0.-rq.0.-rqsize.256.-nwork.1.-nrq.0.-seqwidth.48.-trial.2.-pinning.ZYRA_SCATTER.data</t>
  </si>
  <si>
    <t>step2605.zyra.dsbench_hybridnorec.-t.10000.-mr.debra.-ma.new.-mp.none.-p.-k.100000.-i.0.-d.0.-rq.0.-rqsize.256.-nwork.18.-nrq.0.-seqwidth.48.-trial.0.-pinning.ZYRA_SCATTER.data</t>
  </si>
  <si>
    <t>step2606.zyra.dsbench_hybridnorec.-t.10000.-mr.debra.-ma.new.-mp.none.-p.-k.100000.-i.0.-d.0.-rq.0.-rqsize.256.-nwork.18.-nrq.0.-seqwidth.48.-trial.1.-pinning.ZYRA_SCATTER.data</t>
  </si>
  <si>
    <t>step2607.zyra.dsbench_hybridnorec.-t.10000.-mr.debra.-ma.new.-mp.none.-p.-k.100000.-i.0.-d.0.-rq.0.-rqsize.256.-nwork.18.-nrq.0.-seqwidth.48.-trial.2.-pinning.ZYRA_SCATTER.data</t>
  </si>
  <si>
    <t>step2608.zyra.dsbench_hybridnorec.-t.10000.-mr.debra.-ma.new.-mp.none.-p.-k.100000.-i.0.-d.0.-rq.0.-rqsize.256.-nwork.17.-nrq.1.-seqwidth.48.-trial.0.-pinning.ZYRA_SCATTER.data</t>
  </si>
  <si>
    <t>step2609.zyra.dsbench_hybridnorec.-t.10000.-mr.debra.-ma.new.-mp.none.-p.-k.100000.-i.0.-d.0.-rq.0.-rqsize.256.-nwork.17.-nrq.1.-seqwidth.48.-trial.1.-pinning.ZYRA_SCATTER.data</t>
  </si>
  <si>
    <t>step260.zyra.dsbench_tl2.-t.10000.-mr.debra.-ma.new.-mp.none.-p.-k.100000.-i.20.-d.20.-rq.0.-rqsize.256.-nwork.18.-nrq.0.-seqwidth.48.-trial.1.-pinning.ZYRA_CLUSTER.data</t>
  </si>
  <si>
    <t>step2610.zyra.dsbench_hybridnorec.-t.10000.-mr.debra.-ma.new.-mp.none.-p.-k.100000.-i.0.-d.0.-rq.0.-rqsize.256.-nwork.17.-nrq.1.-seqwidth.48.-trial.2.-pinning.ZYRA_SCATTER.data</t>
  </si>
  <si>
    <t>step1160.zyra.dsbench_tl2.-t.10000.-mr.debra.-ma.new.-mp.none.-p.-k.10000.-i.5.-d.5.-rq.0.-rqsize.256.-nwork.107.-nrq.1.-seqwidth.48.-trial.1.-pinning.ZYRA_CLUSTER.data</t>
  </si>
  <si>
    <t>step2611.zyra.dsbench_hybridnorec.-t.10000.-mr.debra.-ma.new.-mp.none.-p.-k.100000.-i.0.-d.0.-rq.0.-rqsize.256.-nwork.36.-nrq.0.-seqwidth.48.-trial.0.-pinning.ZYRA_SCATTER.data</t>
  </si>
  <si>
    <t>step2612.zyra.dsbench_hybridnorec.-t.10000.-mr.debra.-ma.new.-mp.none.-p.-k.100000.-i.0.-d.0.-rq.0.-rqsize.256.-nwork.36.-nrq.0.-seqwidth.48.-trial.1.-pinning.ZYRA_SCATTER.data</t>
  </si>
  <si>
    <t>step2613.zyra.dsbench_hybridnorec.-t.10000.-mr.debra.-ma.new.-mp.none.-p.-k.100000.-i.0.-d.0.-rq.0.-rqsize.256.-nwork.36.-nrq.0.-seqwidth.48.-trial.2.-pinning.ZYRA_SCATTER.data</t>
  </si>
  <si>
    <t>step2614.zyra.dsbench_hybridnorec.-t.10000.-mr.debra.-ma.new.-mp.none.-p.-k.100000.-i.0.-d.0.-rq.0.-rqsize.256.-nwork.35.-nrq.1.-seqwidth.48.-trial.0.-pinning.ZYRA_SCATTER.data</t>
  </si>
  <si>
    <t>step2615.zyra.dsbench_hybridnorec.-t.10000.-mr.debra.-ma.new.-mp.none.-p.-k.100000.-i.0.-d.0.-rq.0.-rqsize.256.-nwork.35.-nrq.1.-seqwidth.48.-trial.1.-pinning.ZYRA_SCATTER.data</t>
  </si>
  <si>
    <t>step2616.zyra.dsbench_hybridnorec.-t.10000.-mr.debra.-ma.new.-mp.none.-p.-k.100000.-i.0.-d.0.-rq.0.-rqsize.256.-nwork.35.-nrq.1.-seqwidth.48.-trial.2.-pinning.ZYRA_SCATTER.data</t>
  </si>
  <si>
    <t>step2617.zyra.dsbench_hybridnorec.-t.10000.-mr.debra.-ma.new.-mp.none.-p.-k.100000.-i.0.-d.0.-rq.0.-rqsize.256.-nwork.54.-nrq.0.-seqwidth.48.-trial.0.-pinning.ZYRA_SCATTER.data</t>
  </si>
  <si>
    <t>step2618.zyra.dsbench_hybridnorec.-t.10000.-mr.debra.-ma.new.-mp.none.-p.-k.100000.-i.0.-d.0.-rq.0.-rqsize.256.-nwork.54.-nrq.0.-seqwidth.48.-trial.1.-pinning.ZYRA_SCATTER.data</t>
  </si>
  <si>
    <t>step2619.zyra.dsbench_hybridnorec.-t.10000.-mr.debra.-ma.new.-mp.none.-p.-k.100000.-i.0.-d.0.-rq.0.-rqsize.256.-nwork.54.-nrq.0.-seqwidth.48.-trial.2.-pinning.ZYRA_SCATTER.data</t>
  </si>
  <si>
    <t>step261.zyra.dsbench_tl2.-t.10000.-mr.debra.-ma.new.-mp.none.-p.-k.100000.-i.20.-d.20.-rq.0.-rqsize.256.-nwork.18.-nrq.0.-seqwidth.48.-trial.2.-pinning.ZYRA_CLUSTER.data</t>
  </si>
  <si>
    <t>step1161.zyra.dsbench_tl2.-t.10000.-mr.debra.-ma.new.-mp.none.-p.-k.10000.-i.5.-d.5.-rq.0.-rqsize.256.-nwork.107.-nrq.1.-seqwidth.48.-trial.2.-pinning.ZYRA_CLUSTER.data</t>
  </si>
  <si>
    <t>step1015.zyra.dsbench_hytm2_3path.-t.10000.-mr.debra.-ma.new.-mp.none.-p.-k.10000.-i.5.-d.5.-rq.0.-rqsize.256.-nwork.144.-nrq.0.-seqwidth.48.-trial.0.-pinning.ZYRA_CLUSTER.data</t>
  </si>
  <si>
    <t>step2620.zyra.dsbench_hybridnorec.-t.10000.-mr.debra.-ma.new.-mp.none.-p.-k.100000.-i.0.-d.0.-rq.0.-rqsize.256.-nwork.53.-nrq.1.-seqwidth.48.-trial.0.-pinning.ZYRA_SCATTER.data</t>
  </si>
  <si>
    <t>step2621.zyra.dsbench_hybridnorec.-t.10000.-mr.debra.-ma.new.-mp.none.-p.-k.100000.-i.0.-d.0.-rq.0.-rqsize.256.-nwork.53.-nrq.1.-seqwidth.48.-trial.1.-pinning.ZYRA_SCATTER.data</t>
  </si>
  <si>
    <t>step2622.zyra.dsbench_hybridnorec.-t.10000.-mr.debra.-ma.new.-mp.none.-p.-k.100000.-i.0.-d.0.-rq.0.-rqsize.256.-nwork.53.-nrq.1.-seqwidth.48.-trial.2.-pinning.ZYRA_SCATTER.data</t>
  </si>
  <si>
    <t>step2623.zyra.dsbench_hybridnorec.-t.10000.-mr.debra.-ma.new.-mp.none.-p.-k.100000.-i.0.-d.0.-rq.0.-rqsize.256.-nwork.72.-nrq.0.-seqwidth.48.-trial.0.-pinning.ZYRA_SCATTER.data</t>
  </si>
  <si>
    <t>step2624.zyra.dsbench_hybridnorec.-t.10000.-mr.debra.-ma.new.-mp.none.-p.-k.100000.-i.0.-d.0.-rq.0.-rqsize.256.-nwork.72.-nrq.0.-seqwidth.48.-trial.1.-pinning.ZYRA_SCATTER.data</t>
  </si>
  <si>
    <t>step2625.zyra.dsbench_hybridnorec.-t.10000.-mr.debra.-ma.new.-mp.none.-p.-k.100000.-i.0.-d.0.-rq.0.-rqsize.256.-nwork.72.-nrq.0.-seqwidth.48.-trial.2.-pinning.ZYRA_SCATTER.data</t>
  </si>
  <si>
    <t>step2626.zyra.dsbench_hybridnorec.-t.10000.-mr.debra.-ma.new.-mp.none.-p.-k.100000.-i.0.-d.0.-rq.0.-rqsize.256.-nwork.71.-nrq.1.-seqwidth.48.-trial.0.-pinning.ZYRA_SCATTER.data</t>
  </si>
  <si>
    <t>step2627.zyra.dsbench_hybridnorec.-t.10000.-mr.debra.-ma.new.-mp.none.-p.-k.100000.-i.0.-d.0.-rq.0.-rqsize.256.-nwork.71.-nrq.1.-seqwidth.48.-trial.1.-pinning.ZYRA_SCATTER.data</t>
  </si>
  <si>
    <t>step2628.zyra.dsbench_hybridnorec.-t.10000.-mr.debra.-ma.new.-mp.none.-p.-k.100000.-i.0.-d.0.-rq.0.-rqsize.256.-nwork.71.-nrq.1.-seqwidth.48.-trial.2.-pinning.ZYRA_SCATTER.data</t>
  </si>
  <si>
    <t>step2629.zyra.dsbench_hybridnorec.-t.10000.-mr.debra.-ma.new.-mp.none.-p.-k.100000.-i.0.-d.0.-rq.0.-rqsize.256.-nwork.90.-nrq.0.-seqwidth.48.-trial.0.-pinning.ZYRA_SCATTER.data</t>
  </si>
  <si>
    <t>step1162.zyra.dsbench_tl2.-t.10000.-mr.debra.-ma.new.-mp.none.-p.-k.10000.-i.5.-d.5.-rq.0.-rqsize.256.-nwork.126.-nrq.0.-seqwidth.48.-trial.0.-pinning.ZYRA_CLUSTER.data</t>
  </si>
  <si>
    <t>step262.zyra.dsbench_tl2.-t.10000.-mr.debra.-ma.new.-mp.none.-p.-k.100000.-i.20.-d.20.-rq.0.-rqsize.256.-nwork.17.-nrq.1.-seqwidth.48.-trial.0.-pinning.ZYRA_CLUSTER.data</t>
  </si>
  <si>
    <t>step2630.zyra.dsbench_hybridnorec.-t.10000.-mr.debra.-ma.new.-mp.none.-p.-k.100000.-i.0.-d.0.-rq.0.-rqsize.256.-nwork.90.-nrq.0.-seqwidth.48.-trial.1.-pinning.ZYRA_SCATTER.data</t>
  </si>
  <si>
    <t>step2631.zyra.dsbench_hybridnorec.-t.10000.-mr.debra.-ma.new.-mp.none.-p.-k.100000.-i.0.-d.0.-rq.0.-rqsize.256.-nwork.90.-nrq.0.-seqwidth.48.-trial.2.-pinning.ZYRA_SCATTER.data</t>
  </si>
  <si>
    <t>step2632.zyra.dsbench_hybridnorec.-t.10000.-mr.debra.-ma.new.-mp.none.-p.-k.100000.-i.0.-d.0.-rq.0.-rqsize.256.-nwork.89.-nrq.1.-seqwidth.48.-trial.0.-pinning.ZYRA_SCATTER.data</t>
  </si>
  <si>
    <t>step2633.zyra.dsbench_hybridnorec.-t.10000.-mr.debra.-ma.new.-mp.none.-p.-k.100000.-i.0.-d.0.-rq.0.-rqsize.256.-nwork.89.-nrq.1.-seqwidth.48.-trial.1.-pinning.ZYRA_SCATTER.data</t>
  </si>
  <si>
    <t>step2634.zyra.dsbench_hybridnorec.-t.10000.-mr.debra.-ma.new.-mp.none.-p.-k.100000.-i.0.-d.0.-rq.0.-rqsize.256.-nwork.89.-nrq.1.-seqwidth.48.-trial.2.-pinning.ZYRA_SCATTER.data</t>
  </si>
  <si>
    <t>step2635.zyra.dsbench_hybridnorec.-t.10000.-mr.debra.-ma.new.-mp.none.-p.-k.100000.-i.0.-d.0.-rq.0.-rqsize.256.-nwork.108.-nrq.0.-seqwidth.48.-trial.0.-pinning.ZYRA_SCATTER.data</t>
  </si>
  <si>
    <t>step2636.zyra.dsbench_hybridnorec.-t.10000.-mr.debra.-ma.new.-mp.none.-p.-k.100000.-i.0.-d.0.-rq.0.-rqsize.256.-nwork.108.-nrq.0.-seqwidth.48.-trial.1.-pinning.ZYRA_SCATTER.data</t>
  </si>
  <si>
    <t>step2637.zyra.dsbench_hybridnorec.-t.10000.-mr.debra.-ma.new.-mp.none.-p.-k.100000.-i.0.-d.0.-rq.0.-rqsize.256.-nwork.108.-nrq.0.-seqwidth.48.-trial.2.-pinning.ZYRA_SCATTER.data</t>
  </si>
  <si>
    <t>step2638.zyra.dsbench_hybridnorec.-t.10000.-mr.debra.-ma.new.-mp.none.-p.-k.100000.-i.0.-d.0.-rq.0.-rqsize.256.-nwork.107.-nrq.1.-seqwidth.48.-trial.0.-pinning.ZYRA_SCATTER.data</t>
  </si>
  <si>
    <t>step1163.zyra.dsbench_tl2.-t.10000.-mr.debra.-ma.new.-mp.none.-p.-k.10000.-i.5.-d.5.-rq.0.-rqsize.256.-nwork.126.-nrq.0.-seqwidth.48.-trial.1.-pinning.ZYRA_CLUSTER.data</t>
  </si>
  <si>
    <t>step2639.zyra.dsbench_hybridnorec.-t.10000.-mr.debra.-ma.new.-mp.none.-p.-k.100000.-i.0.-d.0.-rq.0.-rqsize.256.-nwork.107.-nrq.1.-seqwidth.48.-trial.1.-pinning.ZYRA_SCATTER.data</t>
  </si>
  <si>
    <t>step263.zyra.dsbench_tl2.-t.10000.-mr.debra.-ma.new.-mp.none.-p.-k.100000.-i.20.-d.20.-rq.0.-rqsize.256.-nwork.17.-nrq.1.-seqwidth.48.-trial.1.-pinning.ZYRA_CLUSTER.data</t>
  </si>
  <si>
    <t>step2640.zyra.dsbench_hybridnorec.-t.10000.-mr.debra.-ma.new.-mp.none.-p.-k.100000.-i.0.-d.0.-rq.0.-rqsize.256.-nwork.107.-nrq.1.-seqwidth.48.-trial.2.-pinning.ZYRA_SCATTER.data</t>
  </si>
  <si>
    <t>step2641.zyra.dsbench_hybridnorec.-t.10000.-mr.debra.-ma.new.-mp.none.-p.-k.100000.-i.0.-d.0.-rq.0.-rqsize.256.-nwork.126.-nrq.0.-seqwidth.48.-trial.0.-pinning.ZYRA_SCATTER.data</t>
  </si>
  <si>
    <t>step2642.zyra.dsbench_hybridnorec.-t.10000.-mr.debra.-ma.new.-mp.none.-p.-k.100000.-i.0.-d.0.-rq.0.-rqsize.256.-nwork.126.-nrq.0.-seqwidth.48.-trial.1.-pinning.ZYRA_SCATTER.data</t>
  </si>
  <si>
    <t>step2643.zyra.dsbench_hybridnorec.-t.10000.-mr.debra.-ma.new.-mp.none.-p.-k.100000.-i.0.-d.0.-rq.0.-rqsize.256.-nwork.126.-nrq.0.-seqwidth.48.-trial.2.-pinning.ZYRA_SCATTER.data</t>
  </si>
  <si>
    <t>step2644.zyra.dsbench_hybridnorec.-t.10000.-mr.debra.-ma.new.-mp.none.-p.-k.100000.-i.0.-d.0.-rq.0.-rqsize.256.-nwork.125.-nrq.1.-seqwidth.48.-trial.0.-pinning.ZYRA_SCATTER.data</t>
  </si>
  <si>
    <t>step2645.zyra.dsbench_hybridnorec.-t.10000.-mr.debra.-ma.new.-mp.none.-p.-k.100000.-i.0.-d.0.-rq.0.-rqsize.256.-nwork.125.-nrq.1.-seqwidth.48.-trial.1.-pinning.ZYRA_SCATTER.data</t>
  </si>
  <si>
    <t>step2646.zyra.dsbench_hybridnorec.-t.10000.-mr.debra.-ma.new.-mp.none.-p.-k.100000.-i.0.-d.0.-rq.0.-rqsize.256.-nwork.125.-nrq.1.-seqwidth.48.-trial.2.-pinning.ZYRA_SCATTER.data</t>
  </si>
  <si>
    <t>step2647.zyra.dsbench_hybridnorec.-t.10000.-mr.debra.-ma.new.-mp.none.-p.-k.100000.-i.0.-d.0.-rq.0.-rqsize.256.-nwork.144.-nrq.0.-seqwidth.48.-trial.0.-pinning.ZYRA_SCATTER.data</t>
  </si>
  <si>
    <t>step1164.zyra.dsbench_tl2.-t.10000.-mr.debra.-ma.new.-mp.none.-p.-k.10000.-i.5.-d.5.-rq.0.-rqsize.256.-nwork.126.-nrq.0.-seqwidth.48.-trial.2.-pinning.ZYRA_CLUSTER.data</t>
  </si>
  <si>
    <t>step2648.zyra.dsbench_hybridnorec.-t.10000.-mr.debra.-ma.new.-mp.none.-p.-k.100000.-i.0.-d.0.-rq.0.-rqsize.256.-nwork.144.-nrq.0.-seqwidth.48.-trial.1.-pinning.ZYRA_SCATTER.data</t>
  </si>
  <si>
    <t>step2649.zyra.dsbench_hybridnorec.-t.10000.-mr.debra.-ma.new.-mp.none.-p.-k.100000.-i.0.-d.0.-rq.0.-rqsize.256.-nwork.144.-nrq.0.-seqwidth.48.-trial.2.-pinning.ZYRA_SCATTER.data</t>
  </si>
  <si>
    <t>step264.zyra.dsbench_tl2.-t.10000.-mr.debra.-ma.new.-mp.none.-p.-k.100000.-i.20.-d.20.-rq.0.-rqsize.256.-nwork.17.-nrq.1.-seqwidth.48.-trial.2.-pinning.ZYRA_CLUSTER.data</t>
  </si>
  <si>
    <t>step2650.zyra.dsbench_hybridnorec.-t.10000.-mr.debra.-ma.new.-mp.none.-p.-k.100000.-i.0.-d.0.-rq.0.-rqsize.256.-nwork.143.-nrq.1.-seqwidth.48.-trial.0.-pinning.ZYRA_SCATTER.data</t>
  </si>
  <si>
    <t>step2651.zyra.dsbench_hybridnorec.-t.10000.-mr.debra.-ma.new.-mp.none.-p.-k.100000.-i.0.-d.0.-rq.0.-rqsize.256.-nwork.143.-nrq.1.-seqwidth.48.-trial.1.-pinning.ZYRA_SCATTER.data</t>
  </si>
  <si>
    <t>step2652.zyra.dsbench_hybridnorec.-t.10000.-mr.debra.-ma.new.-mp.none.-p.-k.100000.-i.0.-d.0.-rq.0.-rqsize.256.-nwork.143.-nrq.1.-seqwidth.48.-trial.2.-pinning.ZYRA_SCATTER.data</t>
  </si>
  <si>
    <t>step2653.zyra.dsbench_hybridnorec.-t.10000.-mr.debra.-ma.new.-mp.none.-p.-k.100000.-i.5.-d.5.-rq.0.-rqsize.256.-nwork.1.-nrq.0.-seqwidth.48.-trial.0.-pinning.ZYRA_SCATTER.data</t>
  </si>
  <si>
    <t>step2654.zyra.dsbench_hybridnorec.-t.10000.-mr.debra.-ma.new.-mp.none.-p.-k.100000.-i.5.-d.5.-rq.0.-rqsize.256.-nwork.1.-nrq.0.-seqwidth.48.-trial.1.-pinning.ZYRA_SCATTER.data</t>
  </si>
  <si>
    <t>step2655.zyra.dsbench_hybridnorec.-t.10000.-mr.debra.-ma.new.-mp.none.-p.-k.100000.-i.5.-d.5.-rq.0.-rqsize.256.-nwork.1.-nrq.0.-seqwidth.48.-trial.2.-pinning.ZYRA_SCATTER.data</t>
  </si>
  <si>
    <t>step2656.zyra.dsbench_hybridnorec.-t.10000.-mr.debra.-ma.new.-mp.none.-p.-k.100000.-i.5.-d.5.-rq.0.-rqsize.256.-nwork.18.-nrq.0.-seqwidth.48.-trial.0.-pinning.ZYRA_SCATTER.data</t>
  </si>
  <si>
    <t>step1165.zyra.dsbench_tl2.-t.10000.-mr.debra.-ma.new.-mp.none.-p.-k.10000.-i.5.-d.5.-rq.0.-rqsize.256.-nwork.125.-nrq.1.-seqwidth.48.-trial.0.-pinning.ZYRA_CLUSTER.data</t>
  </si>
  <si>
    <t>step2657.zyra.dsbench_hybridnorec.-t.10000.-mr.debra.-ma.new.-mp.none.-p.-k.100000.-i.5.-d.5.-rq.0.-rqsize.256.-nwork.18.-nrq.0.-seqwidth.48.-trial.1.-pinning.ZYRA_SCATTER.data</t>
  </si>
  <si>
    <t>step2658.zyra.dsbench_hybridnorec.-t.10000.-mr.debra.-ma.new.-mp.none.-p.-k.100000.-i.5.-d.5.-rq.0.-rqsize.256.-nwork.18.-nrq.0.-seqwidth.48.-trial.2.-pinning.ZYRA_SCATTER.data</t>
  </si>
  <si>
    <t>step2659.zyra.dsbench_hybridnorec.-t.10000.-mr.debra.-ma.new.-mp.none.-p.-k.100000.-i.5.-d.5.-rq.0.-rqsize.256.-nwork.17.-nrq.1.-seqwidth.48.-trial.0.-pinning.ZYRA_SCATTER.data</t>
  </si>
  <si>
    <t>step265.zyra.dsbench_tl2.-t.10000.-mr.debra.-ma.new.-mp.none.-p.-k.100000.-i.20.-d.20.-rq.0.-rqsize.256.-nwork.36.-nrq.0.-seqwidth.48.-trial.0.-pinning.ZYRA_CLUSTER.data</t>
  </si>
  <si>
    <t>step2660.zyra.dsbench_hybridnorec.-t.10000.-mr.debra.-ma.new.-mp.none.-p.-k.100000.-i.5.-d.5.-rq.0.-rqsize.256.-nwork.17.-nrq.1.-seqwidth.48.-trial.1.-pinning.ZYRA_SCATTER.data</t>
  </si>
  <si>
    <t>step2661.zyra.dsbench_hybridnorec.-t.10000.-mr.debra.-ma.new.-mp.none.-p.-k.100000.-i.5.-d.5.-rq.0.-rqsize.256.-nwork.17.-nrq.1.-seqwidth.48.-trial.2.-pinning.ZYRA_SCATTER.data</t>
  </si>
  <si>
    <t>step2662.zyra.dsbench_hybridnorec.-t.10000.-mr.debra.-ma.new.-mp.none.-p.-k.100000.-i.5.-d.5.-rq.0.-rqsize.256.-nwork.36.-nrq.0.-seqwidth.48.-trial.0.-pinning.ZYRA_SCATTER.data</t>
  </si>
  <si>
    <t>step2663.zyra.dsbench_hybridnorec.-t.10000.-mr.debra.-ma.new.-mp.none.-p.-k.100000.-i.5.-d.5.-rq.0.-rqsize.256.-nwork.36.-nrq.0.-seqwidth.48.-trial.1.-pinning.ZYRA_SCATTER.data</t>
  </si>
  <si>
    <t>step2664.zyra.dsbench_hybridnorec.-t.10000.-mr.debra.-ma.new.-mp.none.-p.-k.100000.-i.5.-d.5.-rq.0.-rqsize.256.-nwork.36.-nrq.0.-seqwidth.48.-trial.2.-pinning.ZYRA_SCATTER.data</t>
  </si>
  <si>
    <t>step2665.zyra.dsbench_hybridnorec.-t.10000.-mr.debra.-ma.new.-mp.none.-p.-k.100000.-i.5.-d.5.-rq.0.-rqsize.256.-nwork.35.-nrq.1.-seqwidth.48.-trial.0.-pinning.ZYRA_SCATTER.data</t>
  </si>
  <si>
    <t>step1166.zyra.dsbench_tl2.-t.10000.-mr.debra.-ma.new.-mp.none.-p.-k.10000.-i.5.-d.5.-rq.0.-rqsize.256.-nwork.125.-nrq.1.-seqwidth.48.-trial.1.-pinning.ZYRA_CLUSTER.data</t>
  </si>
  <si>
    <t>step2666.zyra.dsbench_hybridnorec.-t.10000.-mr.debra.-ma.new.-mp.none.-p.-k.100000.-i.5.-d.5.-rq.0.-rqsize.256.-nwork.35.-nrq.1.-seqwidth.48.-trial.1.-pinning.ZYRA_SCATTER.data</t>
  </si>
  <si>
    <t>step2667.zyra.dsbench_hybridnorec.-t.10000.-mr.debra.-ma.new.-mp.none.-p.-k.100000.-i.5.-d.5.-rq.0.-rqsize.256.-nwork.35.-nrq.1.-seqwidth.48.-trial.2.-pinning.ZYRA_SCATTER.data</t>
  </si>
  <si>
    <t>step2668.zyra.dsbench_hybridnorec.-t.10000.-mr.debra.-ma.new.-mp.none.-p.-k.100000.-i.5.-d.5.-rq.0.-rqsize.256.-nwork.54.-nrq.0.-seqwidth.48.-trial.0.-pinning.ZYRA_SCATTER.data</t>
  </si>
  <si>
    <t>step2669.zyra.dsbench_hybridnorec.-t.10000.-mr.debra.-ma.new.-mp.none.-p.-k.100000.-i.5.-d.5.-rq.0.-rqsize.256.-nwork.54.-nrq.0.-seqwidth.48.-trial.1.-pinning.ZYRA_SCATTER.data</t>
  </si>
  <si>
    <t>step266.zyra.dsbench_tl2.-t.10000.-mr.debra.-ma.new.-mp.none.-p.-k.100000.-i.20.-d.20.-rq.0.-rqsize.256.-nwork.36.-nrq.0.-seqwidth.48.-trial.1.-pinning.ZYRA_CLUSTER.data</t>
  </si>
  <si>
    <t>step2670.zyra.dsbench_hybridnorec.-t.10000.-mr.debra.-ma.new.-mp.none.-p.-k.100000.-i.5.-d.5.-rq.0.-rqsize.256.-nwork.54.-nrq.0.-seqwidth.48.-trial.2.-pinning.ZYRA_SCATTER.data</t>
  </si>
  <si>
    <t>step2671.zyra.dsbench_hybridnorec.-t.10000.-mr.debra.-ma.new.-mp.none.-p.-k.100000.-i.5.-d.5.-rq.0.-rqsize.256.-nwork.53.-nrq.1.-seqwidth.48.-trial.0.-pinning.ZYRA_SCATTER.data</t>
  </si>
  <si>
    <t>step2672.zyra.dsbench_hybridnorec.-t.10000.-mr.debra.-ma.new.-mp.none.-p.-k.100000.-i.5.-d.5.-rq.0.-rqsize.256.-nwork.53.-nrq.1.-seqwidth.48.-trial.1.-pinning.ZYRA_SCATTER.data</t>
  </si>
  <si>
    <t>step2673.zyra.dsbench_hybridnorec.-t.10000.-mr.debra.-ma.new.-mp.none.-p.-k.100000.-i.5.-d.5.-rq.0.-rqsize.256.-nwork.53.-nrq.1.-seqwidth.48.-trial.2.-pinning.ZYRA_SCATTER.data</t>
  </si>
  <si>
    <t>step2674.zyra.dsbench_hybridnorec.-t.10000.-mr.debra.-ma.new.-mp.none.-p.-k.100000.-i.5.-d.5.-rq.0.-rqsize.256.-nwork.72.-nrq.0.-seqwidth.48.-trial.0.-pinning.ZYRA_SCATTER.data</t>
  </si>
  <si>
    <t>step1167.zyra.dsbench_tl2.-t.10000.-mr.debra.-ma.new.-mp.none.-p.-k.10000.-i.5.-d.5.-rq.0.-rqsize.256.-nwork.125.-nrq.1.-seqwidth.48.-trial.2.-pinning.ZYRA_CLUSTER.data</t>
  </si>
  <si>
    <t>step2675.zyra.dsbench_hybridnorec.-t.10000.-mr.debra.-ma.new.-mp.none.-p.-k.100000.-i.5.-d.5.-rq.0.-rqsize.256.-nwork.72.-nrq.0.-seqwidth.48.-trial.1.-pinning.ZYRA_SCATTER.data</t>
  </si>
  <si>
    <t>step2676.zyra.dsbench_hybridnorec.-t.10000.-mr.debra.-ma.new.-mp.none.-p.-k.100000.-i.5.-d.5.-rq.0.-rqsize.256.-nwork.72.-nrq.0.-seqwidth.48.-trial.2.-pinning.ZYRA_SCATTER.data</t>
  </si>
  <si>
    <t>step2677.zyra.dsbench_hybridnorec.-t.10000.-mr.debra.-ma.new.-mp.none.-p.-k.100000.-i.5.-d.5.-rq.0.-rqsize.256.-nwork.71.-nrq.1.-seqwidth.48.-trial.0.-pinning.ZYRA_SCATTER.data</t>
  </si>
  <si>
    <t>step2678.zyra.dsbench_hybridnorec.-t.10000.-mr.debra.-ma.new.-mp.none.-p.-k.100000.-i.5.-d.5.-rq.0.-rqsize.256.-nwork.71.-nrq.1.-seqwidth.48.-trial.1.-pinning.ZYRA_SCATTER.data</t>
  </si>
  <si>
    <t>step2679.zyra.dsbench_hybridnorec.-t.10000.-mr.debra.-ma.new.-mp.none.-p.-k.100000.-i.5.-d.5.-rq.0.-rqsize.256.-nwork.71.-nrq.1.-seqwidth.48.-trial.2.-pinning.ZYRA_SCATTER.data</t>
  </si>
  <si>
    <t>step267.zyra.dsbench_tl2.-t.10000.-mr.debra.-ma.new.-mp.none.-p.-k.100000.-i.20.-d.20.-rq.0.-rqsize.256.-nwork.36.-nrq.0.-seqwidth.48.-trial.2.-pinning.ZYRA_CLUSTER.data</t>
  </si>
  <si>
    <t>step2680.zyra.dsbench_hybridnorec.-t.10000.-mr.debra.-ma.new.-mp.none.-p.-k.100000.-i.5.-d.5.-rq.0.-rqsize.256.-nwork.90.-nrq.0.-seqwidth.48.-trial.0.-pinning.ZYRA_SCATTER.data</t>
  </si>
  <si>
    <t>step2681.zyra.dsbench_hybridnorec.-t.10000.-mr.debra.-ma.new.-mp.none.-p.-k.100000.-i.5.-d.5.-rq.0.-rqsize.256.-nwork.90.-nrq.0.-seqwidth.48.-trial.1.-pinning.ZYRA_SCATTER.data</t>
  </si>
  <si>
    <t>step2682.zyra.dsbench_hybridnorec.-t.10000.-mr.debra.-ma.new.-mp.none.-p.-k.100000.-i.5.-d.5.-rq.0.-rqsize.256.-nwork.90.-nrq.0.-seqwidth.48.-trial.2.-pinning.ZYRA_SCATTER.data</t>
  </si>
  <si>
    <t>step2683.zyra.dsbench_hybridnorec.-t.10000.-mr.debra.-ma.new.-mp.none.-p.-k.100000.-i.5.-d.5.-rq.0.-rqsize.256.-nwork.89.-nrq.1.-seqwidth.48.-trial.0.-pinning.ZYRA_SCATTER.data</t>
  </si>
  <si>
    <t>step1168.zyra.dsbench_tl2.-t.10000.-mr.debra.-ma.new.-mp.none.-p.-k.10000.-i.5.-d.5.-rq.0.-rqsize.256.-nwork.144.-nrq.0.-seqwidth.48.-trial.0.-pinning.ZYRA_CLUSTER.data</t>
  </si>
  <si>
    <t>step2684.zyra.dsbench_hybridnorec.-t.10000.-mr.debra.-ma.new.-mp.none.-p.-k.100000.-i.5.-d.5.-rq.0.-rqsize.256.-nwork.89.-nrq.1.-seqwidth.48.-trial.1.-pinning.ZYRA_SCATTER.data</t>
  </si>
  <si>
    <t>step2685.zyra.dsbench_hybridnorec.-t.10000.-mr.debra.-ma.new.-mp.none.-p.-k.100000.-i.5.-d.5.-rq.0.-rqsize.256.-nwork.89.-nrq.1.-seqwidth.48.-trial.2.-pinning.ZYRA_SCATTER.data</t>
  </si>
  <si>
    <t>step2686.zyra.dsbench_hybridnorec.-t.10000.-mr.debra.-ma.new.-mp.none.-p.-k.100000.-i.5.-d.5.-rq.0.-rqsize.256.-nwork.108.-nrq.0.-seqwidth.48.-trial.0.-pinning.ZYRA_SCATTER.data</t>
  </si>
  <si>
    <t>step2687.zyra.dsbench_hybridnorec.-t.10000.-mr.debra.-ma.new.-mp.none.-p.-k.100000.-i.5.-d.5.-rq.0.-rqsize.256.-nwork.108.-nrq.0.-seqwidth.48.-trial.1.-pinning.ZYRA_SCATTER.data</t>
  </si>
  <si>
    <t>step2688.zyra.dsbench_hybridnorec.-t.10000.-mr.debra.-ma.new.-mp.none.-p.-k.100000.-i.5.-d.5.-rq.0.-rqsize.256.-nwork.108.-nrq.0.-seqwidth.48.-trial.2.-pinning.ZYRA_SCATTER.data</t>
  </si>
  <si>
    <t>step2689.zyra.dsbench_hybridnorec.-t.10000.-mr.debra.-ma.new.-mp.none.-p.-k.100000.-i.5.-d.5.-rq.0.-rqsize.256.-nwork.107.-nrq.1.-seqwidth.48.-trial.0.-pinning.ZYRA_SCATTER.data</t>
  </si>
  <si>
    <t>step268.zyra.dsbench_tl2.-t.10000.-mr.debra.-ma.new.-mp.none.-p.-k.100000.-i.20.-d.20.-rq.0.-rqsize.256.-nwork.35.-nrq.1.-seqwidth.48.-trial.0.-pinning.ZYRA_CLUSTER.data</t>
  </si>
  <si>
    <t>step2690.zyra.dsbench_hybridnorec.-t.10000.-mr.debra.-ma.new.-mp.none.-p.-k.100000.-i.5.-d.5.-rq.0.-rqsize.256.-nwork.107.-nrq.1.-seqwidth.48.-trial.1.-pinning.ZYRA_SCATTER.data</t>
  </si>
  <si>
    <t>step2691.zyra.dsbench_hybridnorec.-t.10000.-mr.debra.-ma.new.-mp.none.-p.-k.100000.-i.5.-d.5.-rq.0.-rqsize.256.-nwork.107.-nrq.1.-seqwidth.48.-trial.2.-pinning.ZYRA_SCATTER.data</t>
  </si>
  <si>
    <t>step2692.zyra.dsbench_hybridnorec.-t.10000.-mr.debra.-ma.new.-mp.none.-p.-k.100000.-i.5.-d.5.-rq.0.-rqsize.256.-nwork.126.-nrq.0.-seqwidth.48.-trial.0.-pinning.ZYRA_SCATTER.data</t>
  </si>
  <si>
    <t>step1169.zyra.dsbench_tl2.-t.10000.-mr.debra.-ma.new.-mp.none.-p.-k.10000.-i.5.-d.5.-rq.0.-rqsize.256.-nwork.144.-nrq.0.-seqwidth.48.-trial.1.-pinning.ZYRA_CLUSTER.data</t>
  </si>
  <si>
    <t>step2693.zyra.dsbench_hybridnorec.-t.10000.-mr.debra.-ma.new.-mp.none.-p.-k.100000.-i.5.-d.5.-rq.0.-rqsize.256.-nwork.126.-nrq.0.-seqwidth.48.-trial.1.-pinning.ZYRA_SCATTER.data</t>
  </si>
  <si>
    <t>step2694.zyra.dsbench_hybridnorec.-t.10000.-mr.debra.-ma.new.-mp.none.-p.-k.100000.-i.5.-d.5.-rq.0.-rqsize.256.-nwork.126.-nrq.0.-seqwidth.48.-trial.2.-pinning.ZYRA_SCATTER.data</t>
  </si>
  <si>
    <t>step2695.zyra.dsbench_hybridnorec.-t.10000.-mr.debra.-ma.new.-mp.none.-p.-k.100000.-i.5.-d.5.-rq.0.-rqsize.256.-nwork.125.-nrq.1.-seqwidth.48.-trial.0.-pinning.ZYRA_SCATTER.data</t>
  </si>
  <si>
    <t>step2696.zyra.dsbench_hybridnorec.-t.10000.-mr.debra.-ma.new.-mp.none.-p.-k.100000.-i.5.-d.5.-rq.0.-rqsize.256.-nwork.125.-nrq.1.-seqwidth.48.-trial.1.-pinning.ZYRA_SCATTER.data</t>
  </si>
  <si>
    <t>step2697.zyra.dsbench_hybridnorec.-t.10000.-mr.debra.-ma.new.-mp.none.-p.-k.100000.-i.5.-d.5.-rq.0.-rqsize.256.-nwork.125.-nrq.1.-seqwidth.48.-trial.2.-pinning.ZYRA_SCATTER.data</t>
  </si>
  <si>
    <t>step2698.zyra.dsbench_hybridnorec.-t.10000.-mr.debra.-ma.new.-mp.none.-p.-k.100000.-i.5.-d.5.-rq.0.-rqsize.256.-nwork.144.-nrq.0.-seqwidth.48.-trial.0.-pinning.ZYRA_SCATTER.data</t>
  </si>
  <si>
    <t>step2699.zyra.dsbench_hybridnorec.-t.10000.-mr.debra.-ma.new.-mp.none.-p.-k.100000.-i.5.-d.5.-rq.0.-rqsize.256.-nwork.144.-nrq.0.-seqwidth.48.-trial.1.-pinning.ZYRA_SCATTER.data</t>
  </si>
  <si>
    <t>step269.zyra.dsbench_tl2.-t.10000.-mr.debra.-ma.new.-mp.none.-p.-k.100000.-i.20.-d.20.-rq.0.-rqsize.256.-nwork.35.-nrq.1.-seqwidth.48.-trial.1.-pinning.ZYRA_CLUSTER.data</t>
  </si>
  <si>
    <t>step26.zyra.dsbench_hytm2_3path.-t.10000.-mr.debra.-ma.new.-mp.none.-p.-k.100000.-i.0.-d.0.-rq.0.-rqsize.256.-nwork.71.-nrq.1.-seqwidth.48.-trial.1.-pinning.ZYRA_CLUSTER.data</t>
  </si>
  <si>
    <t>step2700.zyra.dsbench_hybridnorec.-t.10000.-mr.debra.-ma.new.-mp.none.-p.-k.100000.-i.5.-d.5.-rq.0.-rqsize.256.-nwork.144.-nrq.0.-seqwidth.48.-trial.2.-pinning.ZYRA_SCATTER.data</t>
  </si>
  <si>
    <t>step116.zyra.dsbench_hytm2_3path.-t.10000.-mr.debra.-ma.new.-mp.none.-p.-k.100000.-i.20.-d.20.-rq.0.-rqsize.256.-nwork.35.-nrq.1.-seqwidth.48.-trial.1.-pinning.ZYRA_CLUSTER.data</t>
  </si>
  <si>
    <t>step2701.zyra.dsbench_hybridnorec.-t.10000.-mr.debra.-ma.new.-mp.none.-p.-k.100000.-i.5.-d.5.-rq.0.-rqsize.256.-nwork.143.-nrq.1.-seqwidth.48.-trial.0.-pinning.ZYRA_SCATTER.data</t>
  </si>
  <si>
    <t>step2702.zyra.dsbench_hybridnorec.-t.10000.-mr.debra.-ma.new.-mp.none.-p.-k.100000.-i.5.-d.5.-rq.0.-rqsize.256.-nwork.143.-nrq.1.-seqwidth.48.-trial.1.-pinning.ZYRA_SCATTER.data</t>
  </si>
  <si>
    <t>step2703.zyra.dsbench_hybridnorec.-t.10000.-mr.debra.-ma.new.-mp.none.-p.-k.100000.-i.5.-d.5.-rq.0.-rqsize.256.-nwork.143.-nrq.1.-seqwidth.48.-trial.2.-pinning.ZYRA_SCATTER.data</t>
  </si>
  <si>
    <t>step2704.zyra.dsbench_hybridnorec.-t.10000.-mr.debra.-ma.new.-mp.none.-p.-k.100000.-i.20.-d.20.-rq.0.-rqsize.256.-nwork.1.-nrq.0.-seqwidth.48.-trial.0.-pinning.ZYRA_SCATTER.data</t>
  </si>
  <si>
    <t>step2705.zyra.dsbench_hybridnorec.-t.10000.-mr.debra.-ma.new.-mp.none.-p.-k.100000.-i.20.-d.20.-rq.0.-rqsize.256.-nwork.1.-nrq.0.-seqwidth.48.-trial.1.-pinning.ZYRA_SCATTER.data</t>
  </si>
  <si>
    <t>step2706.zyra.dsbench_hybridnorec.-t.10000.-mr.debra.-ma.new.-mp.none.-p.-k.100000.-i.20.-d.20.-rq.0.-rqsize.256.-nwork.1.-nrq.0.-seqwidth.48.-trial.2.-pinning.ZYRA_SCATTER.data</t>
  </si>
  <si>
    <t>step2707.zyra.dsbench_hybridnorec.-t.10000.-mr.debra.-ma.new.-mp.none.-p.-k.100000.-i.20.-d.20.-rq.0.-rqsize.256.-nwork.18.-nrq.0.-seqwidth.48.-trial.0.-pinning.ZYRA_SCATTER.data</t>
  </si>
  <si>
    <t>step2708.zyra.dsbench_hybridnorec.-t.10000.-mr.debra.-ma.new.-mp.none.-p.-k.100000.-i.20.-d.20.-rq.0.-rqsize.256.-nwork.18.-nrq.0.-seqwidth.48.-trial.1.-pinning.ZYRA_SCATTER.data</t>
  </si>
  <si>
    <t>step2709.zyra.dsbench_hybridnorec.-t.10000.-mr.debra.-ma.new.-mp.none.-p.-k.100000.-i.20.-d.20.-rq.0.-rqsize.256.-nwork.18.-nrq.0.-seqwidth.48.-trial.2.-pinning.ZYRA_SCATTER.data</t>
  </si>
  <si>
    <t>step270.zyra.dsbench_tl2.-t.10000.-mr.debra.-ma.new.-mp.none.-p.-k.100000.-i.20.-d.20.-rq.0.-rqsize.256.-nwork.35.-nrq.1.-seqwidth.48.-trial.2.-pinning.ZYRA_CLUSTER.data</t>
  </si>
  <si>
    <t>step1170.zyra.dsbench_tl2.-t.10000.-mr.debra.-ma.new.-mp.none.-p.-k.10000.-i.5.-d.5.-rq.0.-rqsize.256.-nwork.144.-nrq.0.-seqwidth.48.-trial.2.-pinning.ZYRA_CLUSTER.data</t>
  </si>
  <si>
    <t>step1016.zyra.dsbench_hytm2_3path.-t.10000.-mr.debra.-ma.new.-mp.none.-p.-k.10000.-i.5.-d.5.-rq.0.-rqsize.256.-nwork.144.-nrq.0.-seqwidth.48.-trial.1.-pinning.ZYRA_CLUSTER.data</t>
  </si>
  <si>
    <t>step2710.zyra.dsbench_hybridnorec.-t.10000.-mr.debra.-ma.new.-mp.none.-p.-k.100000.-i.20.-d.20.-rq.0.-rqsize.256.-nwork.17.-nrq.1.-seqwidth.48.-trial.0.-pinning.ZYRA_SCATTER.data</t>
  </si>
  <si>
    <t>step2711.zyra.dsbench_hybridnorec.-t.10000.-mr.debra.-ma.new.-mp.none.-p.-k.100000.-i.20.-d.20.-rq.0.-rqsize.256.-nwork.17.-nrq.1.-seqwidth.48.-trial.1.-pinning.ZYRA_SCATTER.data</t>
  </si>
  <si>
    <t>step2712.zyra.dsbench_hybridnorec.-t.10000.-mr.debra.-ma.new.-mp.none.-p.-k.100000.-i.20.-d.20.-rq.0.-rqsize.256.-nwork.17.-nrq.1.-seqwidth.48.-trial.2.-pinning.ZYRA_SCATTER.data</t>
  </si>
  <si>
    <t>step2713.zyra.dsbench_hybridnorec.-t.10000.-mr.debra.-ma.new.-mp.none.-p.-k.100000.-i.20.-d.20.-rq.0.-rqsize.256.-nwork.36.-nrq.0.-seqwidth.48.-trial.0.-pinning.ZYRA_SCATTER.data</t>
  </si>
  <si>
    <t>step2714.zyra.dsbench_hybridnorec.-t.10000.-mr.debra.-ma.new.-mp.none.-p.-k.100000.-i.20.-d.20.-rq.0.-rqsize.256.-nwork.36.-nrq.0.-seqwidth.48.-trial.1.-pinning.ZYRA_SCATTER.data</t>
  </si>
  <si>
    <t>step2715.zyra.dsbench_hybridnorec.-t.10000.-mr.debra.-ma.new.-mp.none.-p.-k.100000.-i.20.-d.20.-rq.0.-rqsize.256.-nwork.36.-nrq.0.-seqwidth.48.-trial.2.-pinning.ZYRA_SCATTER.data</t>
  </si>
  <si>
    <t>step2716.zyra.dsbench_hybridnorec.-t.10000.-mr.debra.-ma.new.-mp.none.-p.-k.100000.-i.20.-d.20.-rq.0.-rqsize.256.-nwork.35.-nrq.1.-seqwidth.48.-trial.0.-pinning.ZYRA_SCATTER.data</t>
  </si>
  <si>
    <t>step2717.zyra.dsbench_hybridnorec.-t.10000.-mr.debra.-ma.new.-mp.none.-p.-k.100000.-i.20.-d.20.-rq.0.-rqsize.256.-nwork.35.-nrq.1.-seqwidth.48.-trial.1.-pinning.ZYRA_SCATTER.data</t>
  </si>
  <si>
    <t>step2718.zyra.dsbench_hybridnorec.-t.10000.-mr.debra.-ma.new.-mp.none.-p.-k.100000.-i.20.-d.20.-rq.0.-rqsize.256.-nwork.35.-nrq.1.-seqwidth.48.-trial.2.-pinning.ZYRA_SCATTER.data</t>
  </si>
  <si>
    <t>step2719.zyra.dsbench_hybridnorec.-t.10000.-mr.debra.-ma.new.-mp.none.-p.-k.100000.-i.20.-d.20.-rq.0.-rqsize.256.-nwork.54.-nrq.0.-seqwidth.48.-trial.0.-pinning.ZYRA_SCATTER.data</t>
  </si>
  <si>
    <t>step1171.zyra.dsbench_tl2.-t.10000.-mr.debra.-ma.new.-mp.none.-p.-k.10000.-i.5.-d.5.-rq.0.-rqsize.256.-nwork.143.-nrq.1.-seqwidth.48.-trial.0.-pinning.ZYRA_CLUSTER.data</t>
  </si>
  <si>
    <t>step271.zyra.dsbench_tl2.-t.10000.-mr.debra.-ma.new.-mp.none.-p.-k.100000.-i.20.-d.20.-rq.0.-rqsize.256.-nwork.54.-nrq.0.-seqwidth.48.-trial.0.-pinning.ZYRA_CLUSTER.data</t>
  </si>
  <si>
    <t>step2720.zyra.dsbench_hybridnorec.-t.10000.-mr.debra.-ma.new.-mp.none.-p.-k.100000.-i.20.-d.20.-rq.0.-rqsize.256.-nwork.54.-nrq.0.-seqwidth.48.-trial.1.-pinning.ZYRA_SCATTER.data</t>
  </si>
  <si>
    <t>step2721.zyra.dsbench_hybridnorec.-t.10000.-mr.debra.-ma.new.-mp.none.-p.-k.100000.-i.20.-d.20.-rq.0.-rqsize.256.-nwork.54.-nrq.0.-seqwidth.48.-trial.2.-pinning.ZYRA_SCATTER.data</t>
  </si>
  <si>
    <t>step2722.zyra.dsbench_hybridnorec.-t.10000.-mr.debra.-ma.new.-mp.none.-p.-k.100000.-i.20.-d.20.-rq.0.-rqsize.256.-nwork.53.-nrq.1.-seqwidth.48.-trial.0.-pinning.ZYRA_SCATTER.data</t>
  </si>
  <si>
    <t>step2723.zyra.dsbench_hybridnorec.-t.10000.-mr.debra.-ma.new.-mp.none.-p.-k.100000.-i.20.-d.20.-rq.0.-rqsize.256.-nwork.53.-nrq.1.-seqwidth.48.-trial.1.-pinning.ZYRA_SCATTER.data</t>
  </si>
  <si>
    <t>step2724.zyra.dsbench_hybridnorec.-t.10000.-mr.debra.-ma.new.-mp.none.-p.-k.100000.-i.20.-d.20.-rq.0.-rqsize.256.-nwork.53.-nrq.1.-seqwidth.48.-trial.2.-pinning.ZYRA_SCATTER.data</t>
  </si>
  <si>
    <t>step2725.zyra.dsbench_hybridnorec.-t.10000.-mr.debra.-ma.new.-mp.none.-p.-k.100000.-i.20.-d.20.-rq.0.-rqsize.256.-nwork.72.-nrq.0.-seqwidth.48.-trial.0.-pinning.ZYRA_SCATTER.data</t>
  </si>
  <si>
    <t>step2726.zyra.dsbench_hybridnorec.-t.10000.-mr.debra.-ma.new.-mp.none.-p.-k.100000.-i.20.-d.20.-rq.0.-rqsize.256.-nwork.72.-nrq.0.-seqwidth.48.-trial.1.-pinning.ZYRA_SCATTER.data</t>
  </si>
  <si>
    <t>step2727.zyra.dsbench_hybridnorec.-t.10000.-mr.debra.-ma.new.-mp.none.-p.-k.100000.-i.20.-d.20.-rq.0.-rqsize.256.-nwork.72.-nrq.0.-seqwidth.48.-trial.2.-pinning.ZYRA_SCATTER.data</t>
  </si>
  <si>
    <t>step2728.zyra.dsbench_hybridnorec.-t.10000.-mr.debra.-ma.new.-mp.none.-p.-k.100000.-i.20.-d.20.-rq.0.-rqsize.256.-nwork.71.-nrq.1.-seqwidth.48.-trial.0.-pinning.ZYRA_SCATTER.data</t>
  </si>
  <si>
    <t>step1172.zyra.dsbench_tl2.-t.10000.-mr.debra.-ma.new.-mp.none.-p.-k.10000.-i.5.-d.5.-rq.0.-rqsize.256.-nwork.143.-nrq.1.-seqwidth.48.-trial.1.-pinning.ZYRA_CLUSTER.data</t>
  </si>
  <si>
    <t>step2729.zyra.dsbench_hybridnorec.-t.10000.-mr.debra.-ma.new.-mp.none.-p.-k.100000.-i.20.-d.20.-rq.0.-rqsize.256.-nwork.71.-nrq.1.-seqwidth.48.-trial.1.-pinning.ZYRA_SCATTER.data</t>
  </si>
  <si>
    <t>step272.zyra.dsbench_tl2.-t.10000.-mr.debra.-ma.new.-mp.none.-p.-k.100000.-i.20.-d.20.-rq.0.-rqsize.256.-nwork.54.-nrq.0.-seqwidth.48.-trial.1.-pinning.ZYRA_CLUSTER.data</t>
  </si>
  <si>
    <t>step2730.zyra.dsbench_hybridnorec.-t.10000.-mr.debra.-ma.new.-mp.none.-p.-k.100000.-i.20.-d.20.-rq.0.-rqsize.256.-nwork.71.-nrq.1.-seqwidth.48.-trial.2.-pinning.ZYRA_SCATTER.data</t>
  </si>
  <si>
    <t>step2731.zyra.dsbench_hybridnorec.-t.10000.-mr.debra.-ma.new.-mp.none.-p.-k.100000.-i.20.-d.20.-rq.0.-rqsize.256.-nwork.90.-nrq.0.-seqwidth.48.-trial.0.-pinning.ZYRA_SCATTER.data</t>
  </si>
  <si>
    <t>step2732.zyra.dsbench_hybridnorec.-t.10000.-mr.debra.-ma.new.-mp.none.-p.-k.100000.-i.20.-d.20.-rq.0.-rqsize.256.-nwork.90.-nrq.0.-seqwidth.48.-trial.1.-pinning.ZYRA_SCATTER.data</t>
  </si>
  <si>
    <t>step2733.zyra.dsbench_hybridnorec.-t.10000.-mr.debra.-ma.new.-mp.none.-p.-k.100000.-i.20.-d.20.-rq.0.-rqsize.256.-nwork.90.-nrq.0.-seqwidth.48.-trial.2.-pinning.ZYRA_SCATTER.data</t>
  </si>
  <si>
    <t>step2734.zyra.dsbench_hybridnorec.-t.10000.-mr.debra.-ma.new.-mp.none.-p.-k.100000.-i.20.-d.20.-rq.0.-rqsize.256.-nwork.89.-nrq.1.-seqwidth.48.-trial.0.-pinning.ZYRA_SCATTER.data</t>
  </si>
  <si>
    <t>step2735.zyra.dsbench_hybridnorec.-t.10000.-mr.debra.-ma.new.-mp.none.-p.-k.100000.-i.20.-d.20.-rq.0.-rqsize.256.-nwork.89.-nrq.1.-seqwidth.48.-trial.1.-pinning.ZYRA_SCATTER.data</t>
  </si>
  <si>
    <t>step2736.zyra.dsbench_hybridnorec.-t.10000.-mr.debra.-ma.new.-mp.none.-p.-k.100000.-i.20.-d.20.-rq.0.-rqsize.256.-nwork.89.-nrq.1.-seqwidth.48.-trial.2.-pinning.ZYRA_SCATTER.data</t>
  </si>
  <si>
    <t>step2737.zyra.dsbench_hybridnorec.-t.10000.-mr.debra.-ma.new.-mp.none.-p.-k.100000.-i.20.-d.20.-rq.0.-rqsize.256.-nwork.108.-nrq.0.-seqwidth.48.-trial.0.-pinning.ZYRA_SCATTER.data</t>
  </si>
  <si>
    <t>step1173.zyra.dsbench_tl2.-t.10000.-mr.debra.-ma.new.-mp.none.-p.-k.10000.-i.5.-d.5.-rq.0.-rqsize.256.-nwork.143.-nrq.1.-seqwidth.48.-trial.2.-pinning.ZYRA_CLUSTER.data</t>
  </si>
  <si>
    <t>step2738.zyra.dsbench_hybridnorec.-t.10000.-mr.debra.-ma.new.-mp.none.-p.-k.100000.-i.20.-d.20.-rq.0.-rqsize.256.-nwork.108.-nrq.0.-seqwidth.48.-trial.1.-pinning.ZYRA_SCATTER.data</t>
  </si>
  <si>
    <t>step2739.zyra.dsbench_hybridnorec.-t.10000.-mr.debra.-ma.new.-mp.none.-p.-k.100000.-i.20.-d.20.-rq.0.-rqsize.256.-nwork.108.-nrq.0.-seqwidth.48.-trial.2.-pinning.ZYRA_SCATTER.data</t>
  </si>
  <si>
    <t>step273.zyra.dsbench_tl2.-t.10000.-mr.debra.-ma.new.-mp.none.-p.-k.100000.-i.20.-d.20.-rq.0.-rqsize.256.-nwork.54.-nrq.0.-seqwidth.48.-trial.2.-pinning.ZYRA_CLUSTER.data</t>
  </si>
  <si>
    <t>step2740.zyra.dsbench_hybridnorec.-t.10000.-mr.debra.-ma.new.-mp.none.-p.-k.100000.-i.20.-d.20.-rq.0.-rqsize.256.-nwork.107.-nrq.1.-seqwidth.48.-trial.0.-pinning.ZYRA_SCATTER.data</t>
  </si>
  <si>
    <t>step2741.zyra.dsbench_hybridnorec.-t.10000.-mr.debra.-ma.new.-mp.none.-p.-k.100000.-i.20.-d.20.-rq.0.-rqsize.256.-nwork.107.-nrq.1.-seqwidth.48.-trial.1.-pinning.ZYRA_SCATTER.data</t>
  </si>
  <si>
    <t>step2742.zyra.dsbench_hybridnorec.-t.10000.-mr.debra.-ma.new.-mp.none.-p.-k.100000.-i.20.-d.20.-rq.0.-rqsize.256.-nwork.107.-nrq.1.-seqwidth.48.-trial.2.-pinning.ZYRA_SCATTER.data</t>
  </si>
  <si>
    <t>step2743.zyra.dsbench_hybridnorec.-t.10000.-mr.debra.-ma.new.-mp.none.-p.-k.100000.-i.20.-d.20.-rq.0.-rqsize.256.-nwork.126.-nrq.0.-seqwidth.48.-trial.0.-pinning.ZYRA_SCATTER.data</t>
  </si>
  <si>
    <t>step2744.zyra.dsbench_hybridnorec.-t.10000.-mr.debra.-ma.new.-mp.none.-p.-k.100000.-i.20.-d.20.-rq.0.-rqsize.256.-nwork.126.-nrq.0.-seqwidth.48.-trial.1.-pinning.ZYRA_SCATTER.data</t>
  </si>
  <si>
    <t>step2745.zyra.dsbench_hybridnorec.-t.10000.-mr.debra.-ma.new.-mp.none.-p.-k.100000.-i.20.-d.20.-rq.0.-rqsize.256.-nwork.126.-nrq.0.-seqwidth.48.-trial.2.-pinning.ZYRA_SCATTER.data</t>
  </si>
  <si>
    <t>step2746.zyra.dsbench_hybridnorec.-t.10000.-mr.debra.-ma.new.-mp.none.-p.-k.100000.-i.20.-d.20.-rq.0.-rqsize.256.-nwork.125.-nrq.1.-seqwidth.48.-trial.0.-pinning.ZYRA_SCATTER.data</t>
  </si>
  <si>
    <t>step1174.zyra.dsbench_tl2.-t.10000.-mr.debra.-ma.new.-mp.none.-p.-k.10000.-i.20.-d.20.-rq.0.-rqsize.256.-nwork.1.-nrq.0.-seqwidth.48.-trial.0.-pinning.ZYRA_CLUSTER.data</t>
  </si>
  <si>
    <t>step2747.zyra.dsbench_hybridnorec.-t.10000.-mr.debra.-ma.new.-mp.none.-p.-k.100000.-i.20.-d.20.-rq.0.-rqsize.256.-nwork.125.-nrq.1.-seqwidth.48.-trial.1.-pinning.ZYRA_SCATTER.data</t>
  </si>
  <si>
    <t>step2748.zyra.dsbench_hybridnorec.-t.10000.-mr.debra.-ma.new.-mp.none.-p.-k.100000.-i.20.-d.20.-rq.0.-rqsize.256.-nwork.125.-nrq.1.-seqwidth.48.-trial.2.-pinning.ZYRA_SCATTER.data</t>
  </si>
  <si>
    <t>step2749.zyra.dsbench_hybridnorec.-t.10000.-mr.debra.-ma.new.-mp.none.-p.-k.100000.-i.20.-d.20.-rq.0.-rqsize.256.-nwork.144.-nrq.0.-seqwidth.48.-trial.0.-pinning.ZYRA_SCATTER.data</t>
  </si>
  <si>
    <t>step274.zyra.dsbench_tl2.-t.10000.-mr.debra.-ma.new.-mp.none.-p.-k.100000.-i.20.-d.20.-rq.0.-rqsize.256.-nwork.53.-nrq.1.-seqwidth.48.-trial.0.-pinning.ZYRA_CLUSTER.data</t>
  </si>
  <si>
    <t>step2750.zyra.dsbench_hybridnorec.-t.10000.-mr.debra.-ma.new.-mp.none.-p.-k.100000.-i.20.-d.20.-rq.0.-rqsize.256.-nwork.144.-nrq.0.-seqwidth.48.-trial.1.-pinning.ZYRA_SCATTER.data</t>
  </si>
  <si>
    <t>step2751.zyra.dsbench_hybridnorec.-t.10000.-mr.debra.-ma.new.-mp.none.-p.-k.100000.-i.20.-d.20.-rq.0.-rqsize.256.-nwork.144.-nrq.0.-seqwidth.48.-trial.2.-pinning.ZYRA_SCATTER.data</t>
  </si>
  <si>
    <t>step2752.zyra.dsbench_hybridnorec.-t.10000.-mr.debra.-ma.new.-mp.none.-p.-k.100000.-i.20.-d.20.-rq.0.-rqsize.256.-nwork.143.-nrq.1.-seqwidth.48.-trial.0.-pinning.ZYRA_SCATTER.data</t>
  </si>
  <si>
    <t>step2753.zyra.dsbench_hybridnorec.-t.10000.-mr.debra.-ma.new.-mp.none.-p.-k.100000.-i.20.-d.20.-rq.0.-rqsize.256.-nwork.143.-nrq.1.-seqwidth.48.-trial.1.-pinning.ZYRA_SCATTER.data</t>
  </si>
  <si>
    <t>step2754.zyra.dsbench_hybridnorec.-t.10000.-mr.debra.-ma.new.-mp.none.-p.-k.100000.-i.20.-d.20.-rq.0.-rqsize.256.-nwork.143.-nrq.1.-seqwidth.48.-trial.2.-pinning.ZYRA_SCATTER.data</t>
  </si>
  <si>
    <t>step2755.zyra.dsbench_hytm2_3path.-t.10000.-mr.debra.-ma.new.-mp.none.-p.-k.10000.-i.0.-d.0.-rq.0.-rqsize.256.-nwork.1.-nrq.0.-seqwidth.48.-trial.0.-pinning.ZYRA_SCATTER.data</t>
  </si>
  <si>
    <t>step1175.zyra.dsbench_tl2.-t.10000.-mr.debra.-ma.new.-mp.none.-p.-k.10000.-i.20.-d.20.-rq.0.-rqsize.256.-nwork.1.-nrq.0.-seqwidth.48.-trial.1.-pinning.ZYRA_CLUSTER.data</t>
  </si>
  <si>
    <t>step2756.zyra.dsbench_hytm2_3path.-t.10000.-mr.debra.-ma.new.-mp.none.-p.-k.10000.-i.0.-d.0.-rq.0.-rqsize.256.-nwork.1.-nrq.0.-seqwidth.48.-trial.1.-pinning.ZYRA_SCATTER.data</t>
  </si>
  <si>
    <t>step2757.zyra.dsbench_hytm2_3path.-t.10000.-mr.debra.-ma.new.-mp.none.-p.-k.10000.-i.0.-d.0.-rq.0.-rqsize.256.-nwork.1.-nrq.0.-seqwidth.48.-trial.2.-pinning.ZYRA_SCATTER.data</t>
  </si>
  <si>
    <t>step2758.zyra.dsbench_hytm2_3path.-t.10000.-mr.debra.-ma.new.-mp.none.-p.-k.10000.-i.0.-d.0.-rq.0.-rqsize.256.-nwork.18.-nrq.0.-seqwidth.48.-trial.0.-pinning.ZYRA_SCATTER.data</t>
  </si>
  <si>
    <t>step2759.zyra.dsbench_hytm2_3path.-t.10000.-mr.debra.-ma.new.-mp.none.-p.-k.10000.-i.0.-d.0.-rq.0.-rqsize.256.-nwork.18.-nrq.0.-seqwidth.48.-trial.1.-pinning.ZYRA_SCATTER.data</t>
  </si>
  <si>
    <t>step275.zyra.dsbench_tl2.-t.10000.-mr.debra.-ma.new.-mp.none.-p.-k.100000.-i.20.-d.20.-rq.0.-rqsize.256.-nwork.53.-nrq.1.-seqwidth.48.-trial.1.-pinning.ZYRA_CLUSTER.data</t>
  </si>
  <si>
    <t>step2760.zyra.dsbench_hytm2_3path.-t.10000.-mr.debra.-ma.new.-mp.none.-p.-k.10000.-i.0.-d.0.-rq.0.-rqsize.256.-nwork.18.-nrq.0.-seqwidth.48.-trial.2.-pinning.ZYRA_SCATTER.data</t>
  </si>
  <si>
    <t>step2761.zyra.dsbench_hytm2_3path.-t.10000.-mr.debra.-ma.new.-mp.none.-p.-k.10000.-i.0.-d.0.-rq.0.-rqsize.256.-nwork.17.-nrq.1.-seqwidth.48.-trial.0.-pinning.ZYRA_SCATTER.data</t>
  </si>
  <si>
    <t>step2762.zyra.dsbench_hytm2_3path.-t.10000.-mr.debra.-ma.new.-mp.none.-p.-k.10000.-i.0.-d.0.-rq.0.-rqsize.256.-nwork.17.-nrq.1.-seqwidth.48.-trial.1.-pinning.ZYRA_SCATTER.data</t>
  </si>
  <si>
    <t>step2763.zyra.dsbench_hytm2_3path.-t.10000.-mr.debra.-ma.new.-mp.none.-p.-k.10000.-i.0.-d.0.-rq.0.-rqsize.256.-nwork.17.-nrq.1.-seqwidth.48.-trial.2.-pinning.ZYRA_SCATTER.data</t>
  </si>
  <si>
    <t>step2764.zyra.dsbench_hytm2_3path.-t.10000.-mr.debra.-ma.new.-mp.none.-p.-k.10000.-i.0.-d.0.-rq.0.-rqsize.256.-nwork.36.-nrq.0.-seqwidth.48.-trial.0.-pinning.ZYRA_SCATTER.data</t>
  </si>
  <si>
    <t>step1176.zyra.dsbench_tl2.-t.10000.-mr.debra.-ma.new.-mp.none.-p.-k.10000.-i.20.-d.20.-rq.0.-rqsize.256.-nwork.1.-nrq.0.-seqwidth.48.-trial.2.-pinning.ZYRA_CLUSTER.data</t>
  </si>
  <si>
    <t>step2765.zyra.dsbench_hytm2_3path.-t.10000.-mr.debra.-ma.new.-mp.none.-p.-k.10000.-i.0.-d.0.-rq.0.-rqsize.256.-nwork.36.-nrq.0.-seqwidth.48.-trial.1.-pinning.ZYRA_SCATTER.data</t>
  </si>
  <si>
    <t>step2766.zyra.dsbench_hytm2_3path.-t.10000.-mr.debra.-ma.new.-mp.none.-p.-k.10000.-i.0.-d.0.-rq.0.-rqsize.256.-nwork.36.-nrq.0.-seqwidth.48.-trial.2.-pinning.ZYRA_SCATTER.data</t>
  </si>
  <si>
    <t>step2767.zyra.dsbench_hytm2_3path.-t.10000.-mr.debra.-ma.new.-mp.none.-p.-k.10000.-i.0.-d.0.-rq.0.-rqsize.256.-nwork.35.-nrq.1.-seqwidth.48.-trial.0.-pinning.ZYRA_SCATTER.data</t>
  </si>
  <si>
    <t>step2768.zyra.dsbench_hytm2_3path.-t.10000.-mr.debra.-ma.new.-mp.none.-p.-k.10000.-i.0.-d.0.-rq.0.-rqsize.256.-nwork.35.-nrq.1.-seqwidth.48.-trial.1.-pinning.ZYRA_SCATTER.data</t>
  </si>
  <si>
    <t>step2769.zyra.dsbench_hytm2_3path.-t.10000.-mr.debra.-ma.new.-mp.none.-p.-k.10000.-i.0.-d.0.-rq.0.-rqsize.256.-nwork.35.-nrq.1.-seqwidth.48.-trial.2.-pinning.ZYRA_SCATTER.data</t>
  </si>
  <si>
    <t>step276.zyra.dsbench_tl2.-t.10000.-mr.debra.-ma.new.-mp.none.-p.-k.100000.-i.20.-d.20.-rq.0.-rqsize.256.-nwork.53.-nrq.1.-seqwidth.48.-trial.2.-pinning.ZYRA_CLUSTER.data</t>
  </si>
  <si>
    <t>step2770.zyra.dsbench_hytm2_3path.-t.10000.-mr.debra.-ma.new.-mp.none.-p.-k.10000.-i.0.-d.0.-rq.0.-rqsize.256.-nwork.54.-nrq.0.-seqwidth.48.-trial.0.-pinning.ZYRA_SCATTER.data</t>
  </si>
  <si>
    <t>step2771.zyra.dsbench_hytm2_3path.-t.10000.-mr.debra.-ma.new.-mp.none.-p.-k.10000.-i.0.-d.0.-rq.0.-rqsize.256.-nwork.54.-nrq.0.-seqwidth.48.-trial.1.-pinning.ZYRA_SCATTER.data</t>
  </si>
  <si>
    <t>step2772.zyra.dsbench_hytm2_3path.-t.10000.-mr.debra.-ma.new.-mp.none.-p.-k.10000.-i.0.-d.0.-rq.0.-rqsize.256.-nwork.54.-nrq.0.-seqwidth.48.-trial.2.-pinning.ZYRA_SCATTER.data</t>
  </si>
  <si>
    <t>step2773.zyra.dsbench_hytm2_3path.-t.10000.-mr.debra.-ma.new.-mp.none.-p.-k.10000.-i.0.-d.0.-rq.0.-rqsize.256.-nwork.53.-nrq.1.-seqwidth.48.-trial.0.-pinning.ZYRA_SCATTER.data</t>
  </si>
  <si>
    <t>step1177.zyra.dsbench_tl2.-t.10000.-mr.debra.-ma.new.-mp.none.-p.-k.10000.-i.20.-d.20.-rq.0.-rqsize.256.-nwork.18.-nrq.0.-seqwidth.48.-trial.0.-pinning.ZYRA_CLUSTER.data</t>
  </si>
  <si>
    <t>step2774.zyra.dsbench_hytm2_3path.-t.10000.-mr.debra.-ma.new.-mp.none.-p.-k.10000.-i.0.-d.0.-rq.0.-rqsize.256.-nwork.53.-nrq.1.-seqwidth.48.-trial.1.-pinning.ZYRA_SCATTER.data</t>
  </si>
  <si>
    <t>step2775.zyra.dsbench_hytm2_3path.-t.10000.-mr.debra.-ma.new.-mp.none.-p.-k.10000.-i.0.-d.0.-rq.0.-rqsize.256.-nwork.53.-nrq.1.-seqwidth.48.-trial.2.-pinning.ZYRA_SCATTER.data</t>
  </si>
  <si>
    <t>step2776.zyra.dsbench_hytm2_3path.-t.10000.-mr.debra.-ma.new.-mp.none.-p.-k.10000.-i.0.-d.0.-rq.0.-rqsize.256.-nwork.72.-nrq.0.-seqwidth.48.-trial.0.-pinning.ZYRA_SCATTER.data</t>
  </si>
  <si>
    <t>step2777.zyra.dsbench_hytm2_3path.-t.10000.-mr.debra.-ma.new.-mp.none.-p.-k.10000.-i.0.-d.0.-rq.0.-rqsize.256.-nwork.72.-nrq.0.-seqwidth.48.-trial.1.-pinning.ZYRA_SCATTER.data</t>
  </si>
  <si>
    <t>step2778.zyra.dsbench_hytm2_3path.-t.10000.-mr.debra.-ma.new.-mp.none.-p.-k.10000.-i.0.-d.0.-rq.0.-rqsize.256.-nwork.72.-nrq.0.-seqwidth.48.-trial.2.-pinning.ZYRA_SCATTER.data</t>
  </si>
  <si>
    <t>step2779.zyra.dsbench_hytm2_3path.-t.10000.-mr.debra.-ma.new.-mp.none.-p.-k.10000.-i.0.-d.0.-rq.0.-rqsize.256.-nwork.71.-nrq.1.-seqwidth.48.-trial.0.-pinning.ZYRA_SCATTER.data</t>
  </si>
  <si>
    <t>step277.zyra.dsbench_tl2.-t.10000.-mr.debra.-ma.new.-mp.none.-p.-k.100000.-i.20.-d.20.-rq.0.-rqsize.256.-nwork.72.-nrq.0.-seqwidth.48.-trial.0.-pinning.ZYRA_CLUSTER.data</t>
  </si>
  <si>
    <t>step2780.zyra.dsbench_hytm2_3path.-t.10000.-mr.debra.-ma.new.-mp.none.-p.-k.10000.-i.0.-d.0.-rq.0.-rqsize.256.-nwork.71.-nrq.1.-seqwidth.48.-trial.1.-pinning.ZYRA_SCATTER.data</t>
  </si>
  <si>
    <t>step2781.zyra.dsbench_hytm2_3path.-t.10000.-mr.debra.-ma.new.-mp.none.-p.-k.10000.-i.0.-d.0.-rq.0.-rqsize.256.-nwork.71.-nrq.1.-seqwidth.48.-trial.2.-pinning.ZYRA_SCATTER.data</t>
  </si>
  <si>
    <t>step2782.zyra.dsbench_hytm2_3path.-t.10000.-mr.debra.-ma.new.-mp.none.-p.-k.10000.-i.0.-d.0.-rq.0.-rqsize.256.-nwork.90.-nrq.0.-seqwidth.48.-trial.0.-pinning.ZYRA_SCATTER.data</t>
  </si>
  <si>
    <t>step1178.zyra.dsbench_tl2.-t.10000.-mr.debra.-ma.new.-mp.none.-p.-k.10000.-i.20.-d.20.-rq.0.-rqsize.256.-nwork.18.-nrq.0.-seqwidth.48.-trial.1.-pinning.ZYRA_CLUSTER.data</t>
  </si>
  <si>
    <t>step2783.zyra.dsbench_hytm2_3path.-t.10000.-mr.debra.-ma.new.-mp.none.-p.-k.10000.-i.0.-d.0.-rq.0.-rqsize.256.-nwork.90.-nrq.0.-seqwidth.48.-trial.1.-pinning.ZYRA_SCATTER.data</t>
  </si>
  <si>
    <t>step2784.zyra.dsbench_hytm2_3path.-t.10000.-mr.debra.-ma.new.-mp.none.-p.-k.10000.-i.0.-d.0.-rq.0.-rqsize.256.-nwork.90.-nrq.0.-seqwidth.48.-trial.2.-pinning.ZYRA_SCATTER.data</t>
  </si>
  <si>
    <t>step2785.zyra.dsbench_hytm2_3path.-t.10000.-mr.debra.-ma.new.-mp.none.-p.-k.10000.-i.0.-d.0.-rq.0.-rqsize.256.-nwork.89.-nrq.1.-seqwidth.48.-trial.0.-pinning.ZYRA_SCATTER.data</t>
  </si>
  <si>
    <t>step2786.zyra.dsbench_hytm2_3path.-t.10000.-mr.debra.-ma.new.-mp.none.-p.-k.10000.-i.0.-d.0.-rq.0.-rqsize.256.-nwork.89.-nrq.1.-seqwidth.48.-trial.1.-pinning.ZYRA_SCATTER.data</t>
  </si>
  <si>
    <t>step2787.zyra.dsbench_hytm2_3path.-t.10000.-mr.debra.-ma.new.-mp.none.-p.-k.10000.-i.0.-d.0.-rq.0.-rqsize.256.-nwork.89.-nrq.1.-seqwidth.48.-trial.2.-pinning.ZYRA_SCATTER.data</t>
  </si>
  <si>
    <t>step2788.zyra.dsbench_hytm2_3path.-t.10000.-mr.debra.-ma.new.-mp.none.-p.-k.10000.-i.0.-d.0.-rq.0.-rqsize.256.-nwork.108.-nrq.0.-seqwidth.48.-trial.0.-pinning.ZYRA_SCATTER.data</t>
  </si>
  <si>
    <t>step2789.zyra.dsbench_hytm2_3path.-t.10000.-mr.debra.-ma.new.-mp.none.-p.-k.10000.-i.0.-d.0.-rq.0.-rqsize.256.-nwork.108.-nrq.0.-seqwidth.48.-trial.1.-pinning.ZYRA_SCATTER.data</t>
  </si>
  <si>
    <t>step278.zyra.dsbench_tl2.-t.10000.-mr.debra.-ma.new.-mp.none.-p.-k.100000.-i.20.-d.20.-rq.0.-rqsize.256.-nwork.72.-nrq.0.-seqwidth.48.-trial.1.-pinning.ZYRA_CLUSTER.data</t>
  </si>
  <si>
    <t>step2790.zyra.dsbench_hytm2_3path.-t.10000.-mr.debra.-ma.new.-mp.none.-p.-k.10000.-i.0.-d.0.-rq.0.-rqsize.256.-nwork.108.-nrq.0.-seqwidth.48.-trial.2.-pinning.ZYRA_SCATTER.data</t>
  </si>
  <si>
    <t>step2791.zyra.dsbench_hytm2_3path.-t.10000.-mr.debra.-ma.new.-mp.none.-p.-k.10000.-i.0.-d.0.-rq.0.-rqsize.256.-nwork.107.-nrq.1.-seqwidth.48.-trial.0.-pinning.ZYRA_SCATTER.data</t>
  </si>
  <si>
    <t>step1179.zyra.dsbench_tl2.-t.10000.-mr.debra.-ma.new.-mp.none.-p.-k.10000.-i.20.-d.20.-rq.0.-rqsize.256.-nwork.18.-nrq.0.-seqwidth.48.-trial.2.-pinning.ZYRA_CLUSTER.data</t>
  </si>
  <si>
    <t>step2792.zyra.dsbench_hytm2_3path.-t.10000.-mr.debra.-ma.new.-mp.none.-p.-k.10000.-i.0.-d.0.-rq.0.-rqsize.256.-nwork.107.-nrq.1.-seqwidth.48.-trial.1.-pinning.ZYRA_SCATTER.data</t>
  </si>
  <si>
    <t>step2793.zyra.dsbench_hytm2_3path.-t.10000.-mr.debra.-ma.new.-mp.none.-p.-k.10000.-i.0.-d.0.-rq.0.-rqsize.256.-nwork.107.-nrq.1.-seqwidth.48.-trial.2.-pinning.ZYRA_SCATTER.data</t>
  </si>
  <si>
    <t>step2794.zyra.dsbench_hytm2_3path.-t.10000.-mr.debra.-ma.new.-mp.none.-p.-k.10000.-i.0.-d.0.-rq.0.-rqsize.256.-nwork.126.-nrq.0.-seqwidth.48.-trial.0.-pinning.ZYRA_SCATTER.data</t>
  </si>
  <si>
    <t>step2795.zyra.dsbench_hytm2_3path.-t.10000.-mr.debra.-ma.new.-mp.none.-p.-k.10000.-i.0.-d.0.-rq.0.-rqsize.256.-nwork.126.-nrq.0.-seqwidth.48.-trial.1.-pinning.ZYRA_SCATTER.data</t>
  </si>
  <si>
    <t>step2796.zyra.dsbench_hytm2_3path.-t.10000.-mr.debra.-ma.new.-mp.none.-p.-k.10000.-i.0.-d.0.-rq.0.-rqsize.256.-nwork.126.-nrq.0.-seqwidth.48.-trial.2.-pinning.ZYRA_SCATTER.data</t>
  </si>
  <si>
    <t>step2797.zyra.dsbench_hytm2_3path.-t.10000.-mr.debra.-ma.new.-mp.none.-p.-k.10000.-i.0.-d.0.-rq.0.-rqsize.256.-nwork.125.-nrq.1.-seqwidth.48.-trial.0.-pinning.ZYRA_SCATTER.data</t>
  </si>
  <si>
    <t>step2798.zyra.dsbench_hytm2_3path.-t.10000.-mr.debra.-ma.new.-mp.none.-p.-k.10000.-i.0.-d.0.-rq.0.-rqsize.256.-nwork.125.-nrq.1.-seqwidth.48.-trial.1.-pinning.ZYRA_SCATTER.data</t>
  </si>
  <si>
    <t>step2799.zyra.dsbench_hytm2_3path.-t.10000.-mr.debra.-ma.new.-mp.none.-p.-k.10000.-i.0.-d.0.-rq.0.-rqsize.256.-nwork.125.-nrq.1.-seqwidth.48.-trial.2.-pinning.ZYRA_SCATTER.data</t>
  </si>
  <si>
    <t>step279.zyra.dsbench_tl2.-t.10000.-mr.debra.-ma.new.-mp.none.-p.-k.100000.-i.20.-d.20.-rq.0.-rqsize.256.-nwork.72.-nrq.0.-seqwidth.48.-trial.2.-pinning.ZYRA_CLUSTER.data</t>
  </si>
  <si>
    <t>step27.zyra.dsbench_hytm2_3path.-t.10000.-mr.debra.-ma.new.-mp.none.-p.-k.100000.-i.0.-d.0.-rq.0.-rqsize.256.-nwork.71.-nrq.1.-seqwidth.48.-trial.2.-pinning.ZYRA_CLUSTER.data</t>
  </si>
  <si>
    <t>step117.zyra.dsbench_hytm2_3path.-t.10000.-mr.debra.-ma.new.-mp.none.-p.-k.100000.-i.20.-d.20.-rq.0.-rqsize.256.-nwork.35.-nrq.1.-seqwidth.48.-trial.2.-pinning.ZYRA_CLUSTER.data</t>
  </si>
  <si>
    <t>step1017.zyra.dsbench_hytm2_3path.-t.10000.-mr.debra.-ma.new.-mp.none.-p.-k.10000.-i.5.-d.5.-rq.0.-rqsize.256.-nwork.144.-nrq.0.-seqwidth.48.-trial.2.-pinning.ZYRA_CLUSTER.data</t>
  </si>
  <si>
    <t>step1000.zyra.dsbench_hytm2_3path.-t.10000.-mr.debra.-ma.new.-mp.none.-p.-k.10000.-i.5.-d.5.-rq.0.-rqsize.256.-nwork.89.-nrq.1.-seqwidth.48.-trial.0.-pinning.ZYRA_CLUSTER.data</t>
  </si>
  <si>
    <t>step2800.zyra.dsbench_hytm2_3path.-t.10000.-mr.debra.-ma.new.-mp.none.-p.-k.10000.-i.0.-d.0.-rq.0.-rqsize.256.-nwork.144.-nrq.0.-seqwidth.48.-trial.0.-pinning.ZYRA_SCATTER.data</t>
  </si>
  <si>
    <t>step2801.zyra.dsbench_hytm2_3path.-t.10000.-mr.debra.-ma.new.-mp.none.-p.-k.10000.-i.0.-d.0.-rq.0.-rqsize.256.-nwork.144.-nrq.0.-seqwidth.48.-trial.1.-pinning.ZYRA_SCATTER.data</t>
  </si>
  <si>
    <t>step2802.zyra.dsbench_hytm2_3path.-t.10000.-mr.debra.-ma.new.-mp.none.-p.-k.10000.-i.0.-d.0.-rq.0.-rqsize.256.-nwork.144.-nrq.0.-seqwidth.48.-trial.2.-pinning.ZYRA_SCATTER.data</t>
  </si>
  <si>
    <t>step2803.zyra.dsbench_hytm2_3path.-t.10000.-mr.debra.-ma.new.-mp.none.-p.-k.10000.-i.0.-d.0.-rq.0.-rqsize.256.-nwork.143.-nrq.1.-seqwidth.48.-trial.0.-pinning.ZYRA_SCATTER.data</t>
  </si>
  <si>
    <t>step2804.zyra.dsbench_hytm2_3path.-t.10000.-mr.debra.-ma.new.-mp.none.-p.-k.10000.-i.0.-d.0.-rq.0.-rqsize.256.-nwork.143.-nrq.1.-seqwidth.48.-trial.1.-pinning.ZYRA_SCATTER.data</t>
  </si>
  <si>
    <t>step2805.zyra.dsbench_hytm2_3path.-t.10000.-mr.debra.-ma.new.-mp.none.-p.-k.10000.-i.0.-d.0.-rq.0.-rqsize.256.-nwork.143.-nrq.1.-seqwidth.48.-trial.2.-pinning.ZYRA_SCATTER.data</t>
  </si>
  <si>
    <t>step2806.zyra.dsbench_hytm2_3path.-t.10000.-mr.debra.-ma.new.-mp.none.-p.-k.10000.-i.5.-d.5.-rq.0.-rqsize.256.-nwork.1.-nrq.0.-seqwidth.48.-trial.0.-pinning.ZYRA_SCATTER.data</t>
  </si>
  <si>
    <t>step2807.zyra.dsbench_hytm2_3path.-t.10000.-mr.debra.-ma.new.-mp.none.-p.-k.10000.-i.5.-d.5.-rq.0.-rqsize.256.-nwork.1.-nrq.0.-seqwidth.48.-trial.1.-pinning.ZYRA_SCATTER.data</t>
  </si>
  <si>
    <t>step2808.zyra.dsbench_hytm2_3path.-t.10000.-mr.debra.-ma.new.-mp.none.-p.-k.10000.-i.5.-d.5.-rq.0.-rqsize.256.-nwork.1.-nrq.0.-seqwidth.48.-trial.2.-pinning.ZYRA_SCATTER.data</t>
  </si>
  <si>
    <t>step2809.zyra.dsbench_hytm2_3path.-t.10000.-mr.debra.-ma.new.-mp.none.-p.-k.10000.-i.5.-d.5.-rq.0.-rqsize.256.-nwork.18.-nrq.0.-seqwidth.48.-trial.0.-pinning.ZYRA_SCATTER.data</t>
  </si>
  <si>
    <t>step1180.zyra.dsbench_tl2.-t.10000.-mr.debra.-ma.new.-mp.none.-p.-k.10000.-i.20.-d.20.-rq.0.-rqsize.256.-nwork.17.-nrq.1.-seqwidth.48.-trial.0.-pinning.ZYRA_CLUSTER.data</t>
  </si>
  <si>
    <t>step280.zyra.dsbench_tl2.-t.10000.-mr.debra.-ma.new.-mp.none.-p.-k.100000.-i.20.-d.20.-rq.0.-rqsize.256.-nwork.71.-nrq.1.-seqwidth.48.-trial.0.-pinning.ZYRA_CLUSTER.data</t>
  </si>
  <si>
    <t>step2810.zyra.dsbench_hytm2_3path.-t.10000.-mr.debra.-ma.new.-mp.none.-p.-k.10000.-i.5.-d.5.-rq.0.-rqsize.256.-nwork.18.-nrq.0.-seqwidth.48.-trial.1.-pinning.ZYRA_SCATTER.data</t>
  </si>
  <si>
    <t>step2811.zyra.dsbench_hytm2_3path.-t.10000.-mr.debra.-ma.new.-mp.none.-p.-k.10000.-i.5.-d.5.-rq.0.-rqsize.256.-nwork.18.-nrq.0.-seqwidth.48.-trial.2.-pinning.ZYRA_SCATTER.data</t>
  </si>
  <si>
    <t>step2812.zyra.dsbench_hytm2_3path.-t.10000.-mr.debra.-ma.new.-mp.none.-p.-k.10000.-i.5.-d.5.-rq.0.-rqsize.256.-nwork.17.-nrq.1.-seqwidth.48.-trial.0.-pinning.ZYRA_SCATTER.data</t>
  </si>
  <si>
    <t>step2813.zyra.dsbench_hytm2_3path.-t.10000.-mr.debra.-ma.new.-mp.none.-p.-k.10000.-i.5.-d.5.-rq.0.-rqsize.256.-nwork.17.-nrq.1.-seqwidth.48.-trial.1.-pinning.ZYRA_SCATTER.data</t>
  </si>
  <si>
    <t>step2814.zyra.dsbench_hytm2_3path.-t.10000.-mr.debra.-ma.new.-mp.none.-p.-k.10000.-i.5.-d.5.-rq.0.-rqsize.256.-nwork.17.-nrq.1.-seqwidth.48.-trial.2.-pinning.ZYRA_SCATTER.data</t>
  </si>
  <si>
    <t>step2815.zyra.dsbench_hytm2_3path.-t.10000.-mr.debra.-ma.new.-mp.none.-p.-k.10000.-i.5.-d.5.-rq.0.-rqsize.256.-nwork.36.-nrq.0.-seqwidth.48.-trial.0.-pinning.ZYRA_SCATTER.data</t>
  </si>
  <si>
    <t>step2816.zyra.dsbench_hytm2_3path.-t.10000.-mr.debra.-ma.new.-mp.none.-p.-k.10000.-i.5.-d.5.-rq.0.-rqsize.256.-nwork.36.-nrq.0.-seqwidth.48.-trial.1.-pinning.ZYRA_SCATTER.data</t>
  </si>
  <si>
    <t>step2817.zyra.dsbench_hytm2_3path.-t.10000.-mr.debra.-ma.new.-mp.none.-p.-k.10000.-i.5.-d.5.-rq.0.-rqsize.256.-nwork.36.-nrq.0.-seqwidth.48.-trial.2.-pinning.ZYRA_SCATTER.data</t>
  </si>
  <si>
    <t>step2818.zyra.dsbench_hytm2_3path.-t.10000.-mr.debra.-ma.new.-mp.none.-p.-k.10000.-i.5.-d.5.-rq.0.-rqsize.256.-nwork.35.-nrq.1.-seqwidth.48.-trial.0.-pinning.ZYRA_SCATTER.data</t>
  </si>
  <si>
    <t>step1181.zyra.dsbench_tl2.-t.10000.-mr.debra.-ma.new.-mp.none.-p.-k.10000.-i.20.-d.20.-rq.0.-rqsize.256.-nwork.17.-nrq.1.-seqwidth.48.-trial.1.-pinning.ZYRA_CLUSTER.data</t>
  </si>
  <si>
    <t>step2819.zyra.dsbench_hytm2_3path.-t.10000.-mr.debra.-ma.new.-mp.none.-p.-k.10000.-i.5.-d.5.-rq.0.-rqsize.256.-nwork.35.-nrq.1.-seqwidth.48.-trial.1.-pinning.ZYRA_SCATTER.data</t>
  </si>
  <si>
    <t>step281.zyra.dsbench_tl2.-t.10000.-mr.debra.-ma.new.-mp.none.-p.-k.100000.-i.20.-d.20.-rq.0.-rqsize.256.-nwork.71.-nrq.1.-seqwidth.48.-trial.1.-pinning.ZYRA_CLUSTER.data</t>
  </si>
  <si>
    <t>step2820.zyra.dsbench_hytm2_3path.-t.10000.-mr.debra.-ma.new.-mp.none.-p.-k.10000.-i.5.-d.5.-rq.0.-rqsize.256.-nwork.35.-nrq.1.-seqwidth.48.-trial.2.-pinning.ZYRA_SCATTER.data</t>
  </si>
  <si>
    <t>step2821.zyra.dsbench_hytm2_3path.-t.10000.-mr.debra.-ma.new.-mp.none.-p.-k.10000.-i.5.-d.5.-rq.0.-rqsize.256.-nwork.54.-nrq.0.-seqwidth.48.-trial.0.-pinning.ZYRA_SCATTER.data</t>
  </si>
  <si>
    <t>step2822.zyra.dsbench_hytm2_3path.-t.10000.-mr.debra.-ma.new.-mp.none.-p.-k.10000.-i.5.-d.5.-rq.0.-rqsize.256.-nwork.54.-nrq.0.-seqwidth.48.-trial.1.-pinning.ZYRA_SCATTER.data</t>
  </si>
  <si>
    <t>step2823.zyra.dsbench_hytm2_3path.-t.10000.-mr.debra.-ma.new.-mp.none.-p.-k.10000.-i.5.-d.5.-rq.0.-rqsize.256.-nwork.54.-nrq.0.-seqwidth.48.-trial.2.-pinning.ZYRA_SCATTER.data</t>
  </si>
  <si>
    <t>step2824.zyra.dsbench_hytm2_3path.-t.10000.-mr.debra.-ma.new.-mp.none.-p.-k.10000.-i.5.-d.5.-rq.0.-rqsize.256.-nwork.53.-nrq.1.-seqwidth.48.-trial.0.-pinning.ZYRA_SCATTER.data</t>
  </si>
  <si>
    <t>step2825.zyra.dsbench_hytm2_3path.-t.10000.-mr.debra.-ma.new.-mp.none.-p.-k.10000.-i.5.-d.5.-rq.0.-rqsize.256.-nwork.53.-nrq.1.-seqwidth.48.-trial.1.-pinning.ZYRA_SCATTER.data</t>
  </si>
  <si>
    <t>step2826.zyra.dsbench_hytm2_3path.-t.10000.-mr.debra.-ma.new.-mp.none.-p.-k.10000.-i.5.-d.5.-rq.0.-rqsize.256.-nwork.53.-nrq.1.-seqwidth.48.-trial.2.-pinning.ZYRA_SCATTER.data</t>
  </si>
  <si>
    <t>step2827.zyra.dsbench_hytm2_3path.-t.10000.-mr.debra.-ma.new.-mp.none.-p.-k.10000.-i.5.-d.5.-rq.0.-rqsize.256.-nwork.72.-nrq.0.-seqwidth.48.-trial.0.-pinning.ZYRA_SCATTER.data</t>
  </si>
  <si>
    <t>step1182.zyra.dsbench_tl2.-t.10000.-mr.debra.-ma.new.-mp.none.-p.-k.10000.-i.20.-d.20.-rq.0.-rqsize.256.-nwork.17.-nrq.1.-seqwidth.48.-trial.2.-pinning.ZYRA_CLUSTER.data</t>
  </si>
  <si>
    <t>step2828.zyra.dsbench_hytm2_3path.-t.10000.-mr.debra.-ma.new.-mp.none.-p.-k.10000.-i.5.-d.5.-rq.0.-rqsize.256.-nwork.72.-nrq.0.-seqwidth.48.-trial.1.-pinning.ZYRA_SCATTER.data</t>
  </si>
  <si>
    <t>step2829.zyra.dsbench_hytm2_3path.-t.10000.-mr.debra.-ma.new.-mp.none.-p.-k.10000.-i.5.-d.5.-rq.0.-rqsize.256.-nwork.72.-nrq.0.-seqwidth.48.-trial.2.-pinning.ZYRA_SCATTER.data</t>
  </si>
  <si>
    <t>step282.zyra.dsbench_tl2.-t.10000.-mr.debra.-ma.new.-mp.none.-p.-k.100000.-i.20.-d.20.-rq.0.-rqsize.256.-nwork.71.-nrq.1.-seqwidth.48.-trial.2.-pinning.ZYRA_CLUSTER.data</t>
  </si>
  <si>
    <t>step2830.zyra.dsbench_hytm2_3path.-t.10000.-mr.debra.-ma.new.-mp.none.-p.-k.10000.-i.5.-d.5.-rq.0.-rqsize.256.-nwork.71.-nrq.1.-seqwidth.48.-trial.0.-pinning.ZYRA_SCATTER.data</t>
  </si>
  <si>
    <t>step2831.zyra.dsbench_hytm2_3path.-t.10000.-mr.debra.-ma.new.-mp.none.-p.-k.10000.-i.5.-d.5.-rq.0.-rqsize.256.-nwork.71.-nrq.1.-seqwidth.48.-trial.1.-pinning.ZYRA_SCATTER.data</t>
  </si>
  <si>
    <t>step2832.zyra.dsbench_hytm2_3path.-t.10000.-mr.debra.-ma.new.-mp.none.-p.-k.10000.-i.5.-d.5.-rq.0.-rqsize.256.-nwork.71.-nrq.1.-seqwidth.48.-trial.2.-pinning.ZYRA_SCATTER.data</t>
  </si>
  <si>
    <t>step2833.zyra.dsbench_hytm2_3path.-t.10000.-mr.debra.-ma.new.-mp.none.-p.-k.10000.-i.5.-d.5.-rq.0.-rqsize.256.-nwork.90.-nrq.0.-seqwidth.48.-trial.0.-pinning.ZYRA_SCATTER.data</t>
  </si>
  <si>
    <t>step2834.zyra.dsbench_hytm2_3path.-t.10000.-mr.debra.-ma.new.-mp.none.-p.-k.10000.-i.5.-d.5.-rq.0.-rqsize.256.-nwork.90.-nrq.0.-seqwidth.48.-trial.1.-pinning.ZYRA_SCATTER.data</t>
  </si>
  <si>
    <t>step2835.zyra.dsbench_hytm2_3path.-t.10000.-mr.debra.-ma.new.-mp.none.-p.-k.10000.-i.5.-d.5.-rq.0.-rqsize.256.-nwork.90.-nrq.0.-seqwidth.48.-trial.2.-pinning.ZYRA_SCATTER.data</t>
  </si>
  <si>
    <t>step2836.zyra.dsbench_hytm2_3path.-t.10000.-mr.debra.-ma.new.-mp.none.-p.-k.10000.-i.5.-d.5.-rq.0.-rqsize.256.-nwork.89.-nrq.1.-seqwidth.48.-trial.0.-pinning.ZYRA_SCATTER.data</t>
  </si>
  <si>
    <t>step1183.zyra.dsbench_tl2.-t.10000.-mr.debra.-ma.new.-mp.none.-p.-k.10000.-i.20.-d.20.-rq.0.-rqsize.256.-nwork.36.-nrq.0.-seqwidth.48.-trial.0.-pinning.ZYRA_CLUSTER.data</t>
  </si>
  <si>
    <t>step2837.zyra.dsbench_hytm2_3path.-t.10000.-mr.debra.-ma.new.-mp.none.-p.-k.10000.-i.5.-d.5.-rq.0.-rqsize.256.-nwork.89.-nrq.1.-seqwidth.48.-trial.1.-pinning.ZYRA_SCATTER.data</t>
  </si>
  <si>
    <t>step2838.zyra.dsbench_hytm2_3path.-t.10000.-mr.debra.-ma.new.-mp.none.-p.-k.10000.-i.5.-d.5.-rq.0.-rqsize.256.-nwork.89.-nrq.1.-seqwidth.48.-trial.2.-pinning.ZYRA_SCATTER.data</t>
  </si>
  <si>
    <t>step2839.zyra.dsbench_hytm2_3path.-t.10000.-mr.debra.-ma.new.-mp.none.-p.-k.10000.-i.5.-d.5.-rq.0.-rqsize.256.-nwork.108.-nrq.0.-seqwidth.48.-trial.0.-pinning.ZYRA_SCATTER.data</t>
  </si>
  <si>
    <t>step283.zyra.dsbench_tl2.-t.10000.-mr.debra.-ma.new.-mp.none.-p.-k.100000.-i.20.-d.20.-rq.0.-rqsize.256.-nwork.90.-nrq.0.-seqwidth.48.-trial.0.-pinning.ZYRA_CLUSTER.data</t>
  </si>
  <si>
    <t>step2840.zyra.dsbench_hytm2_3path.-t.10000.-mr.debra.-ma.new.-mp.none.-p.-k.10000.-i.5.-d.5.-rq.0.-rqsize.256.-nwork.108.-nrq.0.-seqwidth.48.-trial.1.-pinning.ZYRA_SCATTER.data</t>
  </si>
  <si>
    <t>step2841.zyra.dsbench_hytm2_3path.-t.10000.-mr.debra.-ma.new.-mp.none.-p.-k.10000.-i.5.-d.5.-rq.0.-rqsize.256.-nwork.108.-nrq.0.-seqwidth.48.-trial.2.-pinning.ZYRA_SCATTER.data</t>
  </si>
  <si>
    <t>step2842.zyra.dsbench_hytm2_3path.-t.10000.-mr.debra.-ma.new.-mp.none.-p.-k.10000.-i.5.-d.5.-rq.0.-rqsize.256.-nwork.107.-nrq.1.-seqwidth.48.-trial.0.-pinning.ZYRA_SCATTER.data</t>
  </si>
  <si>
    <t>step2843.zyra.dsbench_hytm2_3path.-t.10000.-mr.debra.-ma.new.-mp.none.-p.-k.10000.-i.5.-d.5.-rq.0.-rqsize.256.-nwork.107.-nrq.1.-seqwidth.48.-trial.1.-pinning.ZYRA_SCATTER.data</t>
  </si>
  <si>
    <t>step2844.zyra.dsbench_hytm2_3path.-t.10000.-mr.debra.-ma.new.-mp.none.-p.-k.10000.-i.5.-d.5.-rq.0.-rqsize.256.-nwork.107.-nrq.1.-seqwidth.48.-trial.2.-pinning.ZYRA_SCATTER.data</t>
  </si>
  <si>
    <t>step2845.zyra.dsbench_hytm2_3path.-t.10000.-mr.debra.-ma.new.-mp.none.-p.-k.10000.-i.5.-d.5.-rq.0.-rqsize.256.-nwork.126.-nrq.0.-seqwidth.48.-trial.0.-pinning.ZYRA_SCATTER.data</t>
  </si>
  <si>
    <t>step1184.zyra.dsbench_tl2.-t.10000.-mr.debra.-ma.new.-mp.none.-p.-k.10000.-i.20.-d.20.-rq.0.-rqsize.256.-nwork.36.-nrq.0.-seqwidth.48.-trial.1.-pinning.ZYRA_CLUSTER.data</t>
  </si>
  <si>
    <t>step2846.zyra.dsbench_hytm2_3path.-t.10000.-mr.debra.-ma.new.-mp.none.-p.-k.10000.-i.5.-d.5.-rq.0.-rqsize.256.-nwork.126.-nrq.0.-seqwidth.48.-trial.1.-pinning.ZYRA_SCATTER.data</t>
  </si>
  <si>
    <t>step2847.zyra.dsbench_hytm2_3path.-t.10000.-mr.debra.-ma.new.-mp.none.-p.-k.10000.-i.5.-d.5.-rq.0.-rqsize.256.-nwork.126.-nrq.0.-seqwidth.48.-trial.2.-pinning.ZYRA_SCATTER.data</t>
  </si>
  <si>
    <t>step2848.zyra.dsbench_hytm2_3path.-t.10000.-mr.debra.-ma.new.-mp.none.-p.-k.10000.-i.5.-d.5.-rq.0.-rqsize.256.-nwork.125.-nrq.1.-seqwidth.48.-trial.0.-pinning.ZYRA_SCATTER.data</t>
  </si>
  <si>
    <t>step2849.zyra.dsbench_hytm2_3path.-t.10000.-mr.debra.-ma.new.-mp.none.-p.-k.10000.-i.5.-d.5.-rq.0.-rqsize.256.-nwork.125.-nrq.1.-seqwidth.48.-trial.1.-pinning.ZYRA_SCATTER.data</t>
  </si>
  <si>
    <t>step284.zyra.dsbench_tl2.-t.10000.-mr.debra.-ma.new.-mp.none.-p.-k.100000.-i.20.-d.20.-rq.0.-rqsize.256.-nwork.90.-nrq.0.-seqwidth.48.-trial.1.-pinning.ZYRA_CLUSTER.data</t>
  </si>
  <si>
    <t>step2850.zyra.dsbench_hytm2_3path.-t.10000.-mr.debra.-ma.new.-mp.none.-p.-k.10000.-i.5.-d.5.-rq.0.-rqsize.256.-nwork.125.-nrq.1.-seqwidth.48.-trial.2.-pinning.ZYRA_SCATTER.data</t>
  </si>
  <si>
    <t>step2851.zyra.dsbench_hytm2_3path.-t.10000.-mr.debra.-ma.new.-mp.none.-p.-k.10000.-i.5.-d.5.-rq.0.-rqsize.256.-nwork.144.-nrq.0.-seqwidth.48.-trial.0.-pinning.ZYRA_SCATTER.data</t>
  </si>
  <si>
    <t>step2852.zyra.dsbench_hytm2_3path.-t.10000.-mr.debra.-ma.new.-mp.none.-p.-k.10000.-i.5.-d.5.-rq.0.-rqsize.256.-nwork.144.-nrq.0.-seqwidth.48.-trial.1.-pinning.ZYRA_SCATTER.data</t>
  </si>
  <si>
    <t>step2853.zyra.dsbench_hytm2_3path.-t.10000.-mr.debra.-ma.new.-mp.none.-p.-k.10000.-i.5.-d.5.-rq.0.-rqsize.256.-nwork.144.-nrq.0.-seqwidth.48.-trial.2.-pinning.ZYRA_SCATTER.data</t>
  </si>
  <si>
    <t>step2854.zyra.dsbench_hytm2_3path.-t.10000.-mr.debra.-ma.new.-mp.none.-p.-k.10000.-i.5.-d.5.-rq.0.-rqsize.256.-nwork.143.-nrq.1.-seqwidth.48.-trial.0.-pinning.ZYRA_SCATTER.data</t>
  </si>
  <si>
    <t>step1185.zyra.dsbench_tl2.-t.10000.-mr.debra.-ma.new.-mp.none.-p.-k.10000.-i.20.-d.20.-rq.0.-rqsize.256.-nwork.36.-nrq.0.-seqwidth.48.-trial.2.-pinning.ZYRA_CLUSTER.data</t>
  </si>
  <si>
    <t>step2855.zyra.dsbench_hytm2_3path.-t.10000.-mr.debra.-ma.new.-mp.none.-p.-k.10000.-i.5.-d.5.-rq.0.-rqsize.256.-nwork.143.-nrq.1.-seqwidth.48.-trial.1.-pinning.ZYRA_SCATTER.data</t>
  </si>
  <si>
    <t>step2856.zyra.dsbench_hytm2_3path.-t.10000.-mr.debra.-ma.new.-mp.none.-p.-k.10000.-i.5.-d.5.-rq.0.-rqsize.256.-nwork.143.-nrq.1.-seqwidth.48.-trial.2.-pinning.ZYRA_SCATTER.data</t>
  </si>
  <si>
    <t>step2857.zyra.dsbench_hytm2_3path.-t.10000.-mr.debra.-ma.new.-mp.none.-p.-k.10000.-i.20.-d.20.-rq.0.-rqsize.256.-nwork.1.-nrq.0.-seqwidth.48.-trial.0.-pinning.ZYRA_SCATTER.data</t>
  </si>
  <si>
    <t>step2858.zyra.dsbench_hytm2_3path.-t.10000.-mr.debra.-ma.new.-mp.none.-p.-k.10000.-i.20.-d.20.-rq.0.-rqsize.256.-nwork.1.-nrq.0.-seqwidth.48.-trial.1.-pinning.ZYRA_SCATTER.data</t>
  </si>
  <si>
    <t>step2859.zyra.dsbench_hytm2_3path.-t.10000.-mr.debra.-ma.new.-mp.none.-p.-k.10000.-i.20.-d.20.-rq.0.-rqsize.256.-nwork.1.-nrq.0.-seqwidth.48.-trial.2.-pinning.ZYRA_SCATTER.data</t>
  </si>
  <si>
    <t>step285.zyra.dsbench_tl2.-t.10000.-mr.debra.-ma.new.-mp.none.-p.-k.100000.-i.20.-d.20.-rq.0.-rqsize.256.-nwork.90.-nrq.0.-seqwidth.48.-trial.2.-pinning.ZYRA_CLUSTER.data</t>
  </si>
  <si>
    <t>step2860.zyra.dsbench_hytm2_3path.-t.10000.-mr.debra.-ma.new.-mp.none.-p.-k.10000.-i.20.-d.20.-rq.0.-rqsize.256.-nwork.18.-nrq.0.-seqwidth.48.-trial.0.-pinning.ZYRA_SCATTER.data</t>
  </si>
  <si>
    <t>step2861.zyra.dsbench_hytm2_3path.-t.10000.-mr.debra.-ma.new.-mp.none.-p.-k.10000.-i.20.-d.20.-rq.0.-rqsize.256.-nwork.18.-nrq.0.-seqwidth.48.-trial.1.-pinning.ZYRA_SCATTER.data</t>
  </si>
  <si>
    <t>step2862.zyra.dsbench_hytm2_3path.-t.10000.-mr.debra.-ma.new.-mp.none.-p.-k.10000.-i.20.-d.20.-rq.0.-rqsize.256.-nwork.18.-nrq.0.-seqwidth.48.-trial.2.-pinning.ZYRA_SCATTER.data</t>
  </si>
  <si>
    <t>step2863.zyra.dsbench_hytm2_3path.-t.10000.-mr.debra.-ma.new.-mp.none.-p.-k.10000.-i.20.-d.20.-rq.0.-rqsize.256.-nwork.17.-nrq.1.-seqwidth.48.-trial.0.-pinning.ZYRA_SCATTER.data</t>
  </si>
  <si>
    <t>step1186.zyra.dsbench_tl2.-t.10000.-mr.debra.-ma.new.-mp.none.-p.-k.10000.-i.20.-d.20.-rq.0.-rqsize.256.-nwork.35.-nrq.1.-seqwidth.48.-trial.0.-pinning.ZYRA_CLUSTER.data</t>
  </si>
  <si>
    <t>step2864.zyra.dsbench_hytm2_3path.-t.10000.-mr.debra.-ma.new.-mp.none.-p.-k.10000.-i.20.-d.20.-rq.0.-rqsize.256.-nwork.17.-nrq.1.-seqwidth.48.-trial.1.-pinning.ZYRA_SCATTER.data</t>
  </si>
  <si>
    <t>step2865.zyra.dsbench_hytm2_3path.-t.10000.-mr.debra.-ma.new.-mp.none.-p.-k.10000.-i.20.-d.20.-rq.0.-rqsize.256.-nwork.17.-nrq.1.-seqwidth.48.-trial.2.-pinning.ZYRA_SCATTER.data</t>
  </si>
  <si>
    <t>step2866.zyra.dsbench_hytm2_3path.-t.10000.-mr.debra.-ma.new.-mp.none.-p.-k.10000.-i.20.-d.20.-rq.0.-rqsize.256.-nwork.36.-nrq.0.-seqwidth.48.-trial.0.-pinning.ZYRA_SCATTER.data</t>
  </si>
  <si>
    <t>step2867.zyra.dsbench_hytm2_3path.-t.10000.-mr.debra.-ma.new.-mp.none.-p.-k.10000.-i.20.-d.20.-rq.0.-rqsize.256.-nwork.36.-nrq.0.-seqwidth.48.-trial.1.-pinning.ZYRA_SCATTER.data</t>
  </si>
  <si>
    <t>step2868.zyra.dsbench_hytm2_3path.-t.10000.-mr.debra.-ma.new.-mp.none.-p.-k.10000.-i.20.-d.20.-rq.0.-rqsize.256.-nwork.36.-nrq.0.-seqwidth.48.-trial.2.-pinning.ZYRA_SCATTER.data</t>
  </si>
  <si>
    <t>step2869.zyra.dsbench_hytm2_3path.-t.10000.-mr.debra.-ma.new.-mp.none.-p.-k.10000.-i.20.-d.20.-rq.0.-rqsize.256.-nwork.35.-nrq.1.-seqwidth.48.-trial.0.-pinning.ZYRA_SCATTER.data</t>
  </si>
  <si>
    <t>step286.zyra.dsbench_tl2.-t.10000.-mr.debra.-ma.new.-mp.none.-p.-k.100000.-i.20.-d.20.-rq.0.-rqsize.256.-nwork.89.-nrq.1.-seqwidth.48.-trial.0.-pinning.ZYRA_CLUSTER.data</t>
  </si>
  <si>
    <t>step2870.zyra.dsbench_hytm2_3path.-t.10000.-mr.debra.-ma.new.-mp.none.-p.-k.10000.-i.20.-d.20.-rq.0.-rqsize.256.-nwork.35.-nrq.1.-seqwidth.48.-trial.1.-pinning.ZYRA_SCATTER.data</t>
  </si>
  <si>
    <t>step2871.zyra.dsbench_hytm2_3path.-t.10000.-mr.debra.-ma.new.-mp.none.-p.-k.10000.-i.20.-d.20.-rq.0.-rqsize.256.-nwork.35.-nrq.1.-seqwidth.48.-trial.2.-pinning.ZYRA_SCATTER.data</t>
  </si>
  <si>
    <t>step2872.zyra.dsbench_hytm2_3path.-t.10000.-mr.debra.-ma.new.-mp.none.-p.-k.10000.-i.20.-d.20.-rq.0.-rqsize.256.-nwork.54.-nrq.0.-seqwidth.48.-trial.0.-pinning.ZYRA_SCATTER.data</t>
  </si>
  <si>
    <t>step1187.zyra.dsbench_tl2.-t.10000.-mr.debra.-ma.new.-mp.none.-p.-k.10000.-i.20.-d.20.-rq.0.-rqsize.256.-nwork.35.-nrq.1.-seqwidth.48.-trial.1.-pinning.ZYRA_CLUSTER.data</t>
  </si>
  <si>
    <t>step2873.zyra.dsbench_hytm2_3path.-t.10000.-mr.debra.-ma.new.-mp.none.-p.-k.10000.-i.20.-d.20.-rq.0.-rqsize.256.-nwork.54.-nrq.0.-seqwidth.48.-trial.1.-pinning.ZYRA_SCATTER.data</t>
  </si>
  <si>
    <t>step2874.zyra.dsbench_hytm2_3path.-t.10000.-mr.debra.-ma.new.-mp.none.-p.-k.10000.-i.20.-d.20.-rq.0.-rqsize.256.-nwork.54.-nrq.0.-seqwidth.48.-trial.2.-pinning.ZYRA_SCATTER.data</t>
  </si>
  <si>
    <t>step2875.zyra.dsbench_hytm2_3path.-t.10000.-mr.debra.-ma.new.-mp.none.-p.-k.10000.-i.20.-d.20.-rq.0.-rqsize.256.-nwork.53.-nrq.1.-seqwidth.48.-trial.0.-pinning.ZYRA_SCATTER.data</t>
  </si>
  <si>
    <t>step2876.zyra.dsbench_hytm2_3path.-t.10000.-mr.debra.-ma.new.-mp.none.-p.-k.10000.-i.20.-d.20.-rq.0.-rqsize.256.-nwork.53.-nrq.1.-seqwidth.48.-trial.1.-pinning.ZYRA_SCATTER.data</t>
  </si>
  <si>
    <t>step2877.zyra.dsbench_hytm2_3path.-t.10000.-mr.debra.-ma.new.-mp.none.-p.-k.10000.-i.20.-d.20.-rq.0.-rqsize.256.-nwork.53.-nrq.1.-seqwidth.48.-trial.2.-pinning.ZYRA_SCATTER.data</t>
  </si>
  <si>
    <t>step2878.zyra.dsbench_hytm2_3path.-t.10000.-mr.debra.-ma.new.-mp.none.-p.-k.10000.-i.20.-d.20.-rq.0.-rqsize.256.-nwork.72.-nrq.0.-seqwidth.48.-trial.0.-pinning.ZYRA_SCATTER.data</t>
  </si>
  <si>
    <t>step2879.zyra.dsbench_hytm2_3path.-t.10000.-mr.debra.-ma.new.-mp.none.-p.-k.10000.-i.20.-d.20.-rq.0.-rqsize.256.-nwork.72.-nrq.0.-seqwidth.48.-trial.1.-pinning.ZYRA_SCATTER.data</t>
  </si>
  <si>
    <t>step287.zyra.dsbench_tl2.-t.10000.-mr.debra.-ma.new.-mp.none.-p.-k.100000.-i.20.-d.20.-rq.0.-rqsize.256.-nwork.89.-nrq.1.-seqwidth.48.-trial.1.-pinning.ZYRA_CLUSTER.data</t>
  </si>
  <si>
    <t>step2880.zyra.dsbench_hytm2_3path.-t.10000.-mr.debra.-ma.new.-mp.none.-p.-k.10000.-i.20.-d.20.-rq.0.-rqsize.256.-nwork.72.-nrq.0.-seqwidth.48.-trial.2.-pinning.ZYRA_SCATTER.data</t>
  </si>
  <si>
    <t>step2881.zyra.dsbench_hytm2_3path.-t.10000.-mr.debra.-ma.new.-mp.none.-p.-k.10000.-i.20.-d.20.-rq.0.-rqsize.256.-nwork.71.-nrq.1.-seqwidth.48.-trial.0.-pinning.ZYRA_SCATTER.data</t>
  </si>
  <si>
    <t>step1188.zyra.dsbench_tl2.-t.10000.-mr.debra.-ma.new.-mp.none.-p.-k.10000.-i.20.-d.20.-rq.0.-rqsize.256.-nwork.35.-nrq.1.-seqwidth.48.-trial.2.-pinning.ZYRA_CLUSTER.data</t>
  </si>
  <si>
    <t>step2882.zyra.dsbench_hytm2_3path.-t.10000.-mr.debra.-ma.new.-mp.none.-p.-k.10000.-i.20.-d.20.-rq.0.-rqsize.256.-nwork.71.-nrq.1.-seqwidth.48.-trial.1.-pinning.ZYRA_SCATTER.data</t>
  </si>
  <si>
    <t>step2883.zyra.dsbench_hytm2_3path.-t.10000.-mr.debra.-ma.new.-mp.none.-p.-k.10000.-i.20.-d.20.-rq.0.-rqsize.256.-nwork.71.-nrq.1.-seqwidth.48.-trial.2.-pinning.ZYRA_SCATTER.data</t>
  </si>
  <si>
    <t>step2884.zyra.dsbench_hytm2_3path.-t.10000.-mr.debra.-ma.new.-mp.none.-p.-k.10000.-i.20.-d.20.-rq.0.-rqsize.256.-nwork.90.-nrq.0.-seqwidth.48.-trial.0.-pinning.ZYRA_SCATTER.data</t>
  </si>
  <si>
    <t>step2885.zyra.dsbench_hytm2_3path.-t.10000.-mr.debra.-ma.new.-mp.none.-p.-k.10000.-i.20.-d.20.-rq.0.-rqsize.256.-nwork.90.-nrq.0.-seqwidth.48.-trial.1.-pinning.ZYRA_SCATTER.data</t>
  </si>
  <si>
    <t>step2886.zyra.dsbench_hytm2_3path.-t.10000.-mr.debra.-ma.new.-mp.none.-p.-k.10000.-i.20.-d.20.-rq.0.-rqsize.256.-nwork.90.-nrq.0.-seqwidth.48.-trial.2.-pinning.ZYRA_SCATTER.data</t>
  </si>
  <si>
    <t>step2887.zyra.dsbench_hytm2_3path.-t.10000.-mr.debra.-ma.new.-mp.none.-p.-k.10000.-i.20.-d.20.-rq.0.-rqsize.256.-nwork.89.-nrq.1.-seqwidth.48.-trial.0.-pinning.ZYRA_SCATTER.data</t>
  </si>
  <si>
    <t>step2888.zyra.dsbench_hytm2_3path.-t.10000.-mr.debra.-ma.new.-mp.none.-p.-k.10000.-i.20.-d.20.-rq.0.-rqsize.256.-nwork.89.-nrq.1.-seqwidth.48.-trial.1.-pinning.ZYRA_SCATTER.data</t>
  </si>
  <si>
    <t>step2889.zyra.dsbench_hytm2_3path.-t.10000.-mr.debra.-ma.new.-mp.none.-p.-k.10000.-i.20.-d.20.-rq.0.-rqsize.256.-nwork.89.-nrq.1.-seqwidth.48.-trial.2.-pinning.ZYRA_SCATTER.data</t>
  </si>
  <si>
    <t>step288.zyra.dsbench_tl2.-t.10000.-mr.debra.-ma.new.-mp.none.-p.-k.100000.-i.20.-d.20.-rq.0.-rqsize.256.-nwork.89.-nrq.1.-seqwidth.48.-trial.2.-pinning.ZYRA_CLUSTER.data</t>
  </si>
  <si>
    <t>step2890.zyra.dsbench_hytm2_3path.-t.10000.-mr.debra.-ma.new.-mp.none.-p.-k.10000.-i.20.-d.20.-rq.0.-rqsize.256.-nwork.108.-nrq.0.-seqwidth.48.-trial.0.-pinning.ZYRA_SCATTER.data</t>
  </si>
  <si>
    <t>step1189.zyra.dsbench_tl2.-t.10000.-mr.debra.-ma.new.-mp.none.-p.-k.10000.-i.20.-d.20.-rq.0.-rqsize.256.-nwork.54.-nrq.0.-seqwidth.48.-trial.0.-pinning.ZYRA_CLUSTER.data</t>
  </si>
  <si>
    <t>step1018.zyra.dsbench_hytm2_3path.-t.10000.-mr.debra.-ma.new.-mp.none.-p.-k.10000.-i.5.-d.5.-rq.0.-rqsize.256.-nwork.143.-nrq.1.-seqwidth.48.-trial.0.-pinning.ZYRA_CLUSTER.data</t>
  </si>
  <si>
    <t>step2891.zyra.dsbench_hytm2_3path.-t.10000.-mr.debra.-ma.new.-mp.none.-p.-k.10000.-i.20.-d.20.-rq.0.-rqsize.256.-nwork.108.-nrq.0.-seqwidth.48.-trial.1.-pinning.ZYRA_SCATTER.data</t>
  </si>
  <si>
    <t>step2892.zyra.dsbench_hytm2_3path.-t.10000.-mr.debra.-ma.new.-mp.none.-p.-k.10000.-i.20.-d.20.-rq.0.-rqsize.256.-nwork.108.-nrq.0.-seqwidth.48.-trial.2.-pinning.ZYRA_SCATTER.data</t>
  </si>
  <si>
    <t>step2893.zyra.dsbench_hytm2_3path.-t.10000.-mr.debra.-ma.new.-mp.none.-p.-k.10000.-i.20.-d.20.-rq.0.-rqsize.256.-nwork.107.-nrq.1.-seqwidth.48.-trial.0.-pinning.ZYRA_SCATTER.data</t>
  </si>
  <si>
    <t>step2894.zyra.dsbench_hytm2_3path.-t.10000.-mr.debra.-ma.new.-mp.none.-p.-k.10000.-i.20.-d.20.-rq.0.-rqsize.256.-nwork.107.-nrq.1.-seqwidth.48.-trial.1.-pinning.ZYRA_SCATTER.data</t>
  </si>
  <si>
    <t>step2895.zyra.dsbench_hytm2_3path.-t.10000.-mr.debra.-ma.new.-mp.none.-p.-k.10000.-i.20.-d.20.-rq.0.-rqsize.256.-nwork.107.-nrq.1.-seqwidth.48.-trial.2.-pinning.ZYRA_SCATTER.data</t>
  </si>
  <si>
    <t>step2896.zyra.dsbench_hytm2_3path.-t.10000.-mr.debra.-ma.new.-mp.none.-p.-k.10000.-i.20.-d.20.-rq.0.-rqsize.256.-nwork.126.-nrq.0.-seqwidth.48.-trial.0.-pinning.ZYRA_SCATTER.data</t>
  </si>
  <si>
    <t>step2897.zyra.dsbench_hytm2_3path.-t.10000.-mr.debra.-ma.new.-mp.none.-p.-k.10000.-i.20.-d.20.-rq.0.-rqsize.256.-nwork.126.-nrq.0.-seqwidth.48.-trial.1.-pinning.ZYRA_SCATTER.data</t>
  </si>
  <si>
    <t>step2898.zyra.dsbench_hytm2_3path.-t.10000.-mr.debra.-ma.new.-mp.none.-p.-k.10000.-i.20.-d.20.-rq.0.-rqsize.256.-nwork.126.-nrq.0.-seqwidth.48.-trial.2.-pinning.ZYRA_SCATTER.data</t>
  </si>
  <si>
    <t>step2899.zyra.dsbench_hytm2_3path.-t.10000.-mr.debra.-ma.new.-mp.none.-p.-k.10000.-i.20.-d.20.-rq.0.-rqsize.256.-nwork.125.-nrq.1.-seqwidth.48.-trial.0.-pinning.ZYRA_SCATTER.data</t>
  </si>
  <si>
    <t>step289.zyra.dsbench_tl2.-t.10000.-mr.debra.-ma.new.-mp.none.-p.-k.100000.-i.20.-d.20.-rq.0.-rqsize.256.-nwork.108.-nrq.0.-seqwidth.48.-trial.0.-pinning.ZYRA_CLUSTER.data</t>
  </si>
  <si>
    <t>step118.zyra.dsbench_hytm2_3path.-t.10000.-mr.debra.-ma.new.-mp.none.-p.-k.100000.-i.20.-d.20.-rq.0.-rqsize.256.-nwork.54.-nrq.0.-seqwidth.48.-trial.0.-pinning.ZYRA_CLUSTER.data</t>
  </si>
  <si>
    <t>step28.zyra.dsbench_hytm2_3path.-t.10000.-mr.debra.-ma.new.-mp.none.-p.-k.100000.-i.0.-d.0.-rq.0.-rqsize.256.-nwork.90.-nrq.0.-seqwidth.48.-trial.0.-pinning.ZYRA_CLUSTER.data</t>
  </si>
  <si>
    <t>step2900.zyra.dsbench_hytm2_3path.-t.10000.-mr.debra.-ma.new.-mp.none.-p.-k.10000.-i.20.-d.20.-rq.0.-rqsize.256.-nwork.125.-nrq.1.-seqwidth.48.-trial.1.-pinning.ZYRA_SCATTER.data</t>
  </si>
  <si>
    <t>step2901.zyra.dsbench_hytm2_3path.-t.10000.-mr.debra.-ma.new.-mp.none.-p.-k.10000.-i.20.-d.20.-rq.0.-rqsize.256.-nwork.125.-nrq.1.-seqwidth.48.-trial.2.-pinning.ZYRA_SCATTER.data</t>
  </si>
  <si>
    <t>step2902.zyra.dsbench_hytm2_3path.-t.10000.-mr.debra.-ma.new.-mp.none.-p.-k.10000.-i.20.-d.20.-rq.0.-rqsize.256.-nwork.144.-nrq.0.-seqwidth.48.-trial.0.-pinning.ZYRA_SCATTER.data</t>
  </si>
  <si>
    <t>step2903.zyra.dsbench_hytm2_3path.-t.10000.-mr.debra.-ma.new.-mp.none.-p.-k.10000.-i.20.-d.20.-rq.0.-rqsize.256.-nwork.144.-nrq.0.-seqwidth.48.-trial.1.-pinning.ZYRA_SCATTER.data</t>
  </si>
  <si>
    <t>step2904.zyra.dsbench_hytm2_3path.-t.10000.-mr.debra.-ma.new.-mp.none.-p.-k.10000.-i.20.-d.20.-rq.0.-rqsize.256.-nwork.144.-nrq.0.-seqwidth.48.-trial.2.-pinning.ZYRA_SCATTER.data</t>
  </si>
  <si>
    <t>step2905.zyra.dsbench_hytm2_3path.-t.10000.-mr.debra.-ma.new.-mp.none.-p.-k.10000.-i.20.-d.20.-rq.0.-rqsize.256.-nwork.143.-nrq.1.-seqwidth.48.-trial.0.-pinning.ZYRA_SCATTER.data</t>
  </si>
  <si>
    <t>step2906.zyra.dsbench_hytm2_3path.-t.10000.-mr.debra.-ma.new.-mp.none.-p.-k.10000.-i.20.-d.20.-rq.0.-rqsize.256.-nwork.143.-nrq.1.-seqwidth.48.-trial.1.-pinning.ZYRA_SCATTER.data</t>
  </si>
  <si>
    <t>step2907.zyra.dsbench_hytm2_3path.-t.10000.-mr.debra.-ma.new.-mp.none.-p.-k.10000.-i.20.-d.20.-rq.0.-rqsize.256.-nwork.143.-nrq.1.-seqwidth.48.-trial.2.-pinning.ZYRA_SCATTER.data</t>
  </si>
  <si>
    <t>step2908.zyra.dsbench_tl2.-t.10000.-mr.debra.-ma.new.-mp.none.-p.-k.10000.-i.0.-d.0.-rq.0.-rqsize.256.-nwork.1.-nrq.0.-seqwidth.48.-trial.0.-pinning.ZYRA_SCATTER.data</t>
  </si>
  <si>
    <t>step1190.zyra.dsbench_tl2.-t.10000.-mr.debra.-ma.new.-mp.none.-p.-k.10000.-i.20.-d.20.-rq.0.-rqsize.256.-nwork.54.-nrq.0.-seqwidth.48.-trial.1.-pinning.ZYRA_CLUSTER.data</t>
  </si>
  <si>
    <t>step2909.zyra.dsbench_tl2.-t.10000.-mr.debra.-ma.new.-mp.none.-p.-k.10000.-i.0.-d.0.-rq.0.-rqsize.256.-nwork.1.-nrq.0.-seqwidth.48.-trial.1.-pinning.ZYRA_SCATTER.data</t>
  </si>
  <si>
    <t>step290.zyra.dsbench_tl2.-t.10000.-mr.debra.-ma.new.-mp.none.-p.-k.100000.-i.20.-d.20.-rq.0.-rqsize.256.-nwork.108.-nrq.0.-seqwidth.48.-trial.1.-pinning.ZYRA_CLUSTER.data</t>
  </si>
  <si>
    <t>step2910.zyra.dsbench_tl2.-t.10000.-mr.debra.-ma.new.-mp.none.-p.-k.10000.-i.0.-d.0.-rq.0.-rqsize.256.-nwork.1.-nrq.0.-seqwidth.48.-trial.2.-pinning.ZYRA_SCATTER.data</t>
  </si>
  <si>
    <t>step2911.zyra.dsbench_tl2.-t.10000.-mr.debra.-ma.new.-mp.none.-p.-k.10000.-i.0.-d.0.-rq.0.-rqsize.256.-nwork.18.-nrq.0.-seqwidth.48.-trial.0.-pinning.ZYRA_SCATTER.data</t>
  </si>
  <si>
    <t>step2912.zyra.dsbench_tl2.-t.10000.-mr.debra.-ma.new.-mp.none.-p.-k.10000.-i.0.-d.0.-rq.0.-rqsize.256.-nwork.18.-nrq.0.-seqwidth.48.-trial.1.-pinning.ZYRA_SCATTER.data</t>
  </si>
  <si>
    <t>step2913.zyra.dsbench_tl2.-t.10000.-mr.debra.-ma.new.-mp.none.-p.-k.10000.-i.0.-d.0.-rq.0.-rqsize.256.-nwork.18.-nrq.0.-seqwidth.48.-trial.2.-pinning.ZYRA_SCATTER.data</t>
  </si>
  <si>
    <t>step2914.zyra.dsbench_tl2.-t.10000.-mr.debra.-ma.new.-mp.none.-p.-k.10000.-i.0.-d.0.-rq.0.-rqsize.256.-nwork.17.-nrq.1.-seqwidth.48.-trial.0.-pinning.ZYRA_SCATTER.data</t>
  </si>
  <si>
    <t>step2915.zyra.dsbench_tl2.-t.10000.-mr.debra.-ma.new.-mp.none.-p.-k.10000.-i.0.-d.0.-rq.0.-rqsize.256.-nwork.17.-nrq.1.-seqwidth.48.-trial.1.-pinning.ZYRA_SCATTER.data</t>
  </si>
  <si>
    <t>step2916.zyra.dsbench_tl2.-t.10000.-mr.debra.-ma.new.-mp.none.-p.-k.10000.-i.0.-d.0.-rq.0.-rqsize.256.-nwork.17.-nrq.1.-seqwidth.48.-trial.2.-pinning.ZYRA_SCATTER.data</t>
  </si>
  <si>
    <t>step2917.zyra.dsbench_tl2.-t.10000.-mr.debra.-ma.new.-mp.none.-p.-k.10000.-i.0.-d.0.-rq.0.-rqsize.256.-nwork.36.-nrq.0.-seqwidth.48.-trial.0.-pinning.ZYRA_SCATTER.data</t>
  </si>
  <si>
    <t>step1191.zyra.dsbench_tl2.-t.10000.-mr.debra.-ma.new.-mp.none.-p.-k.10000.-i.20.-d.20.-rq.0.-rqsize.256.-nwork.54.-nrq.0.-seqwidth.48.-trial.2.-pinning.ZYRA_CLUSTER.data</t>
  </si>
  <si>
    <t>step2918.zyra.dsbench_tl2.-t.10000.-mr.debra.-ma.new.-mp.none.-p.-k.10000.-i.0.-d.0.-rq.0.-rqsize.256.-nwork.36.-nrq.0.-seqwidth.48.-trial.1.-pinning.ZYRA_SCATTER.data</t>
  </si>
  <si>
    <t>step2919.zyra.dsbench_tl2.-t.10000.-mr.debra.-ma.new.-mp.none.-p.-k.10000.-i.0.-d.0.-rq.0.-rqsize.256.-nwork.36.-nrq.0.-seqwidth.48.-trial.2.-pinning.ZYRA_SCATTER.data</t>
  </si>
  <si>
    <t>step291.zyra.dsbench_tl2.-t.10000.-mr.debra.-ma.new.-mp.none.-p.-k.100000.-i.20.-d.20.-rq.0.-rqsize.256.-nwork.108.-nrq.0.-seqwidth.48.-trial.2.-pinning.ZYRA_CLUSTER.data</t>
  </si>
  <si>
    <t>step2920.zyra.dsbench_tl2.-t.10000.-mr.debra.-ma.new.-mp.none.-p.-k.10000.-i.0.-d.0.-rq.0.-rqsize.256.-nwork.35.-nrq.1.-seqwidth.48.-trial.0.-pinning.ZYRA_SCATTER.data</t>
  </si>
  <si>
    <t>step2921.zyra.dsbench_tl2.-t.10000.-mr.debra.-ma.new.-mp.none.-p.-k.10000.-i.0.-d.0.-rq.0.-rqsize.256.-nwork.35.-nrq.1.-seqwidth.48.-trial.1.-pinning.ZYRA_SCATTER.data</t>
  </si>
  <si>
    <t>step2922.zyra.dsbench_tl2.-t.10000.-mr.debra.-ma.new.-mp.none.-p.-k.10000.-i.0.-d.0.-rq.0.-rqsize.256.-nwork.35.-nrq.1.-seqwidth.48.-trial.2.-pinning.ZYRA_SCATTER.data</t>
  </si>
  <si>
    <t>step2923.zyra.dsbench_tl2.-t.10000.-mr.debra.-ma.new.-mp.none.-p.-k.10000.-i.0.-d.0.-rq.0.-rqsize.256.-nwork.54.-nrq.0.-seqwidth.48.-trial.0.-pinning.ZYRA_SCATTER.data</t>
  </si>
  <si>
    <t>step2924.zyra.dsbench_tl2.-t.10000.-mr.debra.-ma.new.-mp.none.-p.-k.10000.-i.0.-d.0.-rq.0.-rqsize.256.-nwork.54.-nrq.0.-seqwidth.48.-trial.1.-pinning.ZYRA_SCATTER.data</t>
  </si>
  <si>
    <t>step2925.zyra.dsbench_tl2.-t.10000.-mr.debra.-ma.new.-mp.none.-p.-k.10000.-i.0.-d.0.-rq.0.-rqsize.256.-nwork.54.-nrq.0.-seqwidth.48.-trial.2.-pinning.ZYRA_SCATTER.data</t>
  </si>
  <si>
    <t>step2926.zyra.dsbench_tl2.-t.10000.-mr.debra.-ma.new.-mp.none.-p.-k.10000.-i.0.-d.0.-rq.0.-rqsize.256.-nwork.53.-nrq.1.-seqwidth.48.-trial.0.-pinning.ZYRA_SCATTER.data</t>
  </si>
  <si>
    <t>step1192.zyra.dsbench_tl2.-t.10000.-mr.debra.-ma.new.-mp.none.-p.-k.10000.-i.20.-d.20.-rq.0.-rqsize.256.-nwork.53.-nrq.1.-seqwidth.48.-trial.0.-pinning.ZYRA_CLUSTER.data</t>
  </si>
  <si>
    <t>step2927.zyra.dsbench_tl2.-t.10000.-mr.debra.-ma.new.-mp.none.-p.-k.10000.-i.0.-d.0.-rq.0.-rqsize.256.-nwork.53.-nrq.1.-seqwidth.48.-trial.1.-pinning.ZYRA_SCATTER.data</t>
  </si>
  <si>
    <t>step2928.zyra.dsbench_tl2.-t.10000.-mr.debra.-ma.new.-mp.none.-p.-k.10000.-i.0.-d.0.-rq.0.-rqsize.256.-nwork.53.-nrq.1.-seqwidth.48.-trial.2.-pinning.ZYRA_SCATTER.data</t>
  </si>
  <si>
    <t>step2929.zyra.dsbench_tl2.-t.10000.-mr.debra.-ma.new.-mp.none.-p.-k.10000.-i.0.-d.0.-rq.0.-rqsize.256.-nwork.72.-nrq.0.-seqwidth.48.-trial.0.-pinning.ZYRA_SCATTER.data</t>
  </si>
  <si>
    <t>step292.zyra.dsbench_tl2.-t.10000.-mr.debra.-ma.new.-mp.none.-p.-k.100000.-i.20.-d.20.-rq.0.-rqsize.256.-nwork.107.-nrq.1.-seqwidth.48.-trial.0.-pinning.ZYRA_CLUSTER.data</t>
  </si>
  <si>
    <t>step2930.zyra.dsbench_tl2.-t.10000.-mr.debra.-ma.new.-mp.none.-p.-k.10000.-i.0.-d.0.-rq.0.-rqsize.256.-nwork.72.-nrq.0.-seqwidth.48.-trial.1.-pinning.ZYRA_SCATTER.data</t>
  </si>
  <si>
    <t>step2931.zyra.dsbench_tl2.-t.10000.-mr.debra.-ma.new.-mp.none.-p.-k.10000.-i.0.-d.0.-rq.0.-rqsize.256.-nwork.72.-nrq.0.-seqwidth.48.-trial.2.-pinning.ZYRA_SCATTER.data</t>
  </si>
  <si>
    <t>step2932.zyra.dsbench_tl2.-t.10000.-mr.debra.-ma.new.-mp.none.-p.-k.10000.-i.0.-d.0.-rq.0.-rqsize.256.-nwork.71.-nrq.1.-seqwidth.48.-trial.0.-pinning.ZYRA_SCATTER.data</t>
  </si>
  <si>
    <t>step2933.zyra.dsbench_tl2.-t.10000.-mr.debra.-ma.new.-mp.none.-p.-k.10000.-i.0.-d.0.-rq.0.-rqsize.256.-nwork.71.-nrq.1.-seqwidth.48.-trial.1.-pinning.ZYRA_SCATTER.data</t>
  </si>
  <si>
    <t>step2934.zyra.dsbench_tl2.-t.10000.-mr.debra.-ma.new.-mp.none.-p.-k.10000.-i.0.-d.0.-rq.0.-rqsize.256.-nwork.71.-nrq.1.-seqwidth.48.-trial.2.-pinning.ZYRA_SCATTER.data</t>
  </si>
  <si>
    <t>step2935.zyra.dsbench_tl2.-t.10000.-mr.debra.-ma.new.-mp.none.-p.-k.10000.-i.0.-d.0.-rq.0.-rqsize.256.-nwork.90.-nrq.0.-seqwidth.48.-trial.0.-pinning.ZYRA_SCATTER.data</t>
  </si>
  <si>
    <t>step1193.zyra.dsbench_tl2.-t.10000.-mr.debra.-ma.new.-mp.none.-p.-k.10000.-i.20.-d.20.-rq.0.-rqsize.256.-nwork.53.-nrq.1.-seqwidth.48.-trial.1.-pinning.ZYRA_CLUSTER.data</t>
  </si>
  <si>
    <t>step2936.zyra.dsbench_tl2.-t.10000.-mr.debra.-ma.new.-mp.none.-p.-k.10000.-i.0.-d.0.-rq.0.-rqsize.256.-nwork.90.-nrq.0.-seqwidth.48.-trial.1.-pinning.ZYRA_SCATTER.data</t>
  </si>
  <si>
    <t>step2937.zyra.dsbench_tl2.-t.10000.-mr.debra.-ma.new.-mp.none.-p.-k.10000.-i.0.-d.0.-rq.0.-rqsize.256.-nwork.90.-nrq.0.-seqwidth.48.-trial.2.-pinning.ZYRA_SCATTER.data</t>
  </si>
  <si>
    <t>step2938.zyra.dsbench_tl2.-t.10000.-mr.debra.-ma.new.-mp.none.-p.-k.10000.-i.0.-d.0.-rq.0.-rqsize.256.-nwork.89.-nrq.1.-seqwidth.48.-trial.0.-pinning.ZYRA_SCATTER.data</t>
  </si>
  <si>
    <t>step2939.zyra.dsbench_tl2.-t.10000.-mr.debra.-ma.new.-mp.none.-p.-k.10000.-i.0.-d.0.-rq.0.-rqsize.256.-nwork.89.-nrq.1.-seqwidth.48.-trial.1.-pinning.ZYRA_SCATTER.data</t>
  </si>
  <si>
    <t>step293.zyra.dsbench_tl2.-t.10000.-mr.debra.-ma.new.-mp.none.-p.-k.100000.-i.20.-d.20.-rq.0.-rqsize.256.-nwork.107.-nrq.1.-seqwidth.48.-trial.1.-pinning.ZYRA_CLUSTER.data</t>
  </si>
  <si>
    <t>step2940.zyra.dsbench_tl2.-t.10000.-mr.debra.-ma.new.-mp.none.-p.-k.10000.-i.0.-d.0.-rq.0.-rqsize.256.-nwork.89.-nrq.1.-seqwidth.48.-trial.2.-pinning.ZYRA_SCATTER.data</t>
  </si>
  <si>
    <t>step2941.zyra.dsbench_tl2.-t.10000.-mr.debra.-ma.new.-mp.none.-p.-k.10000.-i.0.-d.0.-rq.0.-rqsize.256.-nwork.108.-nrq.0.-seqwidth.48.-trial.0.-pinning.ZYRA_SCATTER.data</t>
  </si>
  <si>
    <t>step2942.zyra.dsbench_tl2.-t.10000.-mr.debra.-ma.new.-mp.none.-p.-k.10000.-i.0.-d.0.-rq.0.-rqsize.256.-nwork.108.-nrq.0.-seqwidth.48.-trial.1.-pinning.ZYRA_SCATTER.data</t>
  </si>
  <si>
    <t>step2943.zyra.dsbench_tl2.-t.10000.-mr.debra.-ma.new.-mp.none.-p.-k.10000.-i.0.-d.0.-rq.0.-rqsize.256.-nwork.108.-nrq.0.-seqwidth.48.-trial.2.-pinning.ZYRA_SCATTER.data</t>
  </si>
  <si>
    <t>step2944.zyra.dsbench_tl2.-t.10000.-mr.debra.-ma.new.-mp.none.-p.-k.10000.-i.0.-d.0.-rq.0.-rqsize.256.-nwork.107.-nrq.1.-seqwidth.48.-trial.0.-pinning.ZYRA_SCATTER.data</t>
  </si>
  <si>
    <t>step1194.zyra.dsbench_tl2.-t.10000.-mr.debra.-ma.new.-mp.none.-p.-k.10000.-i.20.-d.20.-rq.0.-rqsize.256.-nwork.53.-nrq.1.-seqwidth.48.-trial.2.-pinning.ZYRA_CLUSTER.data</t>
  </si>
  <si>
    <t>step2945.zyra.dsbench_tl2.-t.10000.-mr.debra.-ma.new.-mp.none.-p.-k.10000.-i.0.-d.0.-rq.0.-rqsize.256.-nwork.107.-nrq.1.-seqwidth.48.-trial.1.-pinning.ZYRA_SCATTER.data</t>
  </si>
  <si>
    <t>step2946.zyra.dsbench_tl2.-t.10000.-mr.debra.-ma.new.-mp.none.-p.-k.10000.-i.0.-d.0.-rq.0.-rqsize.256.-nwork.107.-nrq.1.-seqwidth.48.-trial.2.-pinning.ZYRA_SCATTER.data</t>
  </si>
  <si>
    <t>step2947.zyra.dsbench_tl2.-t.10000.-mr.debra.-ma.new.-mp.none.-p.-k.10000.-i.0.-d.0.-rq.0.-rqsize.256.-nwork.126.-nrq.0.-seqwidth.48.-trial.0.-pinning.ZYRA_SCATTER.data</t>
  </si>
  <si>
    <t>step2948.zyra.dsbench_tl2.-t.10000.-mr.debra.-ma.new.-mp.none.-p.-k.10000.-i.0.-d.0.-rq.0.-rqsize.256.-nwork.126.-nrq.0.-seqwidth.48.-trial.1.-pinning.ZYRA_SCATTER.data</t>
  </si>
  <si>
    <t>step2949.zyra.dsbench_tl2.-t.10000.-mr.debra.-ma.new.-mp.none.-p.-k.10000.-i.0.-d.0.-rq.0.-rqsize.256.-nwork.126.-nrq.0.-seqwidth.48.-trial.2.-pinning.ZYRA_SCATTER.data</t>
  </si>
  <si>
    <t>step294.zyra.dsbench_tl2.-t.10000.-mr.debra.-ma.new.-mp.none.-p.-k.100000.-i.20.-d.20.-rq.0.-rqsize.256.-nwork.107.-nrq.1.-seqwidth.48.-trial.2.-pinning.ZYRA_CLUSTER.data</t>
  </si>
  <si>
    <t>step2950.zyra.dsbench_tl2.-t.10000.-mr.debra.-ma.new.-mp.none.-p.-k.10000.-i.0.-d.0.-rq.0.-rqsize.256.-nwork.125.-nrq.1.-seqwidth.48.-trial.0.-pinning.ZYRA_SCATTER.data</t>
  </si>
  <si>
    <t>step2951.zyra.dsbench_tl2.-t.10000.-mr.debra.-ma.new.-mp.none.-p.-k.10000.-i.0.-d.0.-rq.0.-rqsize.256.-nwork.125.-nrq.1.-seqwidth.48.-trial.1.-pinning.ZYRA_SCATTER.data</t>
  </si>
  <si>
    <t>step2952.zyra.dsbench_tl2.-t.10000.-mr.debra.-ma.new.-mp.none.-p.-k.10000.-i.0.-d.0.-rq.0.-rqsize.256.-nwork.125.-nrq.1.-seqwidth.48.-trial.2.-pinning.ZYRA_SCATTER.data</t>
  </si>
  <si>
    <t>step2953.zyra.dsbench_tl2.-t.10000.-mr.debra.-ma.new.-mp.none.-p.-k.10000.-i.0.-d.0.-rq.0.-rqsize.256.-nwork.144.-nrq.0.-seqwidth.48.-trial.0.-pinning.ZYRA_SCATTER.data</t>
  </si>
  <si>
    <t>step1195.zyra.dsbench_tl2.-t.10000.-mr.debra.-ma.new.-mp.none.-p.-k.10000.-i.20.-d.20.-rq.0.-rqsize.256.-nwork.72.-nrq.0.-seqwidth.48.-trial.0.-pinning.ZYRA_CLUSTER.data</t>
  </si>
  <si>
    <t>step2954.zyra.dsbench_tl2.-t.10000.-mr.debra.-ma.new.-mp.none.-p.-k.10000.-i.0.-d.0.-rq.0.-rqsize.256.-nwork.144.-nrq.0.-seqwidth.48.-trial.1.-pinning.ZYRA_SCATTER.data</t>
  </si>
  <si>
    <t>step2955.zyra.dsbench_tl2.-t.10000.-mr.debra.-ma.new.-mp.none.-p.-k.10000.-i.0.-d.0.-rq.0.-rqsize.256.-nwork.144.-nrq.0.-seqwidth.48.-trial.2.-pinning.ZYRA_SCATTER.data</t>
  </si>
  <si>
    <t>step2956.zyra.dsbench_tl2.-t.10000.-mr.debra.-ma.new.-mp.none.-p.-k.10000.-i.0.-d.0.-rq.0.-rqsize.256.-nwork.143.-nrq.1.-seqwidth.48.-trial.0.-pinning.ZYRA_SCATTER.data</t>
  </si>
  <si>
    <t>step2957.zyra.dsbench_tl2.-t.10000.-mr.debra.-ma.new.-mp.none.-p.-k.10000.-i.0.-d.0.-rq.0.-rqsize.256.-nwork.143.-nrq.1.-seqwidth.48.-trial.1.-pinning.ZYRA_SCATTER.data</t>
  </si>
  <si>
    <t>step2958.zyra.dsbench_tl2.-t.10000.-mr.debra.-ma.new.-mp.none.-p.-k.10000.-i.0.-d.0.-rq.0.-rqsize.256.-nwork.143.-nrq.1.-seqwidth.48.-trial.2.-pinning.ZYRA_SCATTER.data</t>
  </si>
  <si>
    <t>step2959.zyra.dsbench_tl2.-t.10000.-mr.debra.-ma.new.-mp.none.-p.-k.10000.-i.5.-d.5.-rq.0.-rqsize.256.-nwork.1.-nrq.0.-seqwidth.48.-trial.0.-pinning.ZYRA_SCATTER.data</t>
  </si>
  <si>
    <t>step295.zyra.dsbench_tl2.-t.10000.-mr.debra.-ma.new.-mp.none.-p.-k.100000.-i.20.-d.20.-rq.0.-rqsize.256.-nwork.126.-nrq.0.-seqwidth.48.-trial.0.-pinning.ZYRA_CLUSTER.data</t>
  </si>
  <si>
    <t>step2960.zyra.dsbench_tl2.-t.10000.-mr.debra.-ma.new.-mp.none.-p.-k.10000.-i.5.-d.5.-rq.0.-rqsize.256.-nwork.1.-nrq.0.-seqwidth.48.-trial.1.-pinning.ZYRA_SCATTER.data</t>
  </si>
  <si>
    <t>step2961.zyra.dsbench_tl2.-t.10000.-mr.debra.-ma.new.-mp.none.-p.-k.10000.-i.5.-d.5.-rq.0.-rqsize.256.-nwork.1.-nrq.0.-seqwidth.48.-trial.2.-pinning.ZYRA_SCATTER.data</t>
  </si>
  <si>
    <t>step2962.zyra.dsbench_tl2.-t.10000.-mr.debra.-ma.new.-mp.none.-p.-k.10000.-i.5.-d.5.-rq.0.-rqsize.256.-nwork.18.-nrq.0.-seqwidth.48.-trial.0.-pinning.ZYRA_SCATTER.data</t>
  </si>
  <si>
    <t>step1196.zyra.dsbench_tl2.-t.10000.-mr.debra.-ma.new.-mp.none.-p.-k.10000.-i.20.-d.20.-rq.0.-rqsize.256.-nwork.72.-nrq.0.-seqwidth.48.-trial.1.-pinning.ZYRA_CLUSTER.data</t>
  </si>
  <si>
    <t>step2963.zyra.dsbench_tl2.-t.10000.-mr.debra.-ma.new.-mp.none.-p.-k.10000.-i.5.-d.5.-rq.0.-rqsize.256.-nwork.18.-nrq.0.-seqwidth.48.-trial.1.-pinning.ZYRA_SCATTER.data</t>
  </si>
  <si>
    <t>step2964.zyra.dsbench_tl2.-t.10000.-mr.debra.-ma.new.-mp.none.-p.-k.10000.-i.5.-d.5.-rq.0.-rqsize.256.-nwork.18.-nrq.0.-seqwidth.48.-trial.2.-pinning.ZYRA_SCATTER.data</t>
  </si>
  <si>
    <t>step2965.zyra.dsbench_tl2.-t.10000.-mr.debra.-ma.new.-mp.none.-p.-k.10000.-i.5.-d.5.-rq.0.-rqsize.256.-nwork.17.-nrq.1.-seqwidth.48.-trial.0.-pinning.ZYRA_SCATTER.data</t>
  </si>
  <si>
    <t>step2966.zyra.dsbench_tl2.-t.10000.-mr.debra.-ma.new.-mp.none.-p.-k.10000.-i.5.-d.5.-rq.0.-rqsize.256.-nwork.17.-nrq.1.-seqwidth.48.-trial.1.-pinning.ZYRA_SCATTER.data</t>
  </si>
  <si>
    <t>step2967.zyra.dsbench_tl2.-t.10000.-mr.debra.-ma.new.-mp.none.-p.-k.10000.-i.5.-d.5.-rq.0.-rqsize.256.-nwork.17.-nrq.1.-seqwidth.48.-trial.2.-pinning.ZYRA_SCATTER.data</t>
  </si>
  <si>
    <t>step2968.zyra.dsbench_tl2.-t.10000.-mr.debra.-ma.new.-mp.none.-p.-k.10000.-i.5.-d.5.-rq.0.-rqsize.256.-nwork.36.-nrq.0.-seqwidth.48.-trial.0.-pinning.ZYRA_SCATTER.data</t>
  </si>
  <si>
    <t>step2969.zyra.dsbench_tl2.-t.10000.-mr.debra.-ma.new.-mp.none.-p.-k.10000.-i.5.-d.5.-rq.0.-rqsize.256.-nwork.36.-nrq.0.-seqwidth.48.-trial.1.-pinning.ZYRA_SCATTER.data</t>
  </si>
  <si>
    <t>step296.zyra.dsbench_tl2.-t.10000.-mr.debra.-ma.new.-mp.none.-p.-k.100000.-i.20.-d.20.-rq.0.-rqsize.256.-nwork.126.-nrq.0.-seqwidth.48.-trial.1.-pinning.ZYRA_CLUSTER.data</t>
  </si>
  <si>
    <t>step2970.zyra.dsbench_tl2.-t.10000.-mr.debra.-ma.new.-mp.none.-p.-k.10000.-i.5.-d.5.-rq.0.-rqsize.256.-nwork.36.-nrq.0.-seqwidth.48.-trial.2.-pinning.ZYRA_SCATTER.data</t>
  </si>
  <si>
    <t>step2971.zyra.dsbench_tl2.-t.10000.-mr.debra.-ma.new.-mp.none.-p.-k.10000.-i.5.-d.5.-rq.0.-rqsize.256.-nwork.35.-nrq.1.-seqwidth.48.-trial.0.-pinning.ZYRA_SCATTER.data</t>
  </si>
  <si>
    <t>step1197.zyra.dsbench_tl2.-t.10000.-mr.debra.-ma.new.-mp.none.-p.-k.10000.-i.20.-d.20.-rq.0.-rqsize.256.-nwork.72.-nrq.0.-seqwidth.48.-trial.2.-pinning.ZYRA_CLUSTER.data</t>
  </si>
  <si>
    <t>step2972.zyra.dsbench_tl2.-t.10000.-mr.debra.-ma.new.-mp.none.-p.-k.10000.-i.5.-d.5.-rq.0.-rqsize.256.-nwork.35.-nrq.1.-seqwidth.48.-trial.1.-pinning.ZYRA_SCATTER.data</t>
  </si>
  <si>
    <t>step2973.zyra.dsbench_tl2.-t.10000.-mr.debra.-ma.new.-mp.none.-p.-k.10000.-i.5.-d.5.-rq.0.-rqsize.256.-nwork.35.-nrq.1.-seqwidth.48.-trial.2.-pinning.ZYRA_SCATTER.data</t>
  </si>
  <si>
    <t>step2974.zyra.dsbench_tl2.-t.10000.-mr.debra.-ma.new.-mp.none.-p.-k.10000.-i.5.-d.5.-rq.0.-rqsize.256.-nwork.54.-nrq.0.-seqwidth.48.-trial.0.-pinning.ZYRA_SCATTER.data</t>
  </si>
  <si>
    <t>step2975.zyra.dsbench_tl2.-t.10000.-mr.debra.-ma.new.-mp.none.-p.-k.10000.-i.5.-d.5.-rq.0.-rqsize.256.-nwork.54.-nrq.0.-seqwidth.48.-trial.1.-pinning.ZYRA_SCATTER.data</t>
  </si>
  <si>
    <t>step2976.zyra.dsbench_tl2.-t.10000.-mr.debra.-ma.new.-mp.none.-p.-k.10000.-i.5.-d.5.-rq.0.-rqsize.256.-nwork.54.-nrq.0.-seqwidth.48.-trial.2.-pinning.ZYRA_SCATTER.data</t>
  </si>
  <si>
    <t>step2977.zyra.dsbench_tl2.-t.10000.-mr.debra.-ma.new.-mp.none.-p.-k.10000.-i.5.-d.5.-rq.0.-rqsize.256.-nwork.53.-nrq.1.-seqwidth.48.-trial.0.-pinning.ZYRA_SCATTER.data</t>
  </si>
  <si>
    <t>step2978.zyra.dsbench_tl2.-t.10000.-mr.debra.-ma.new.-mp.none.-p.-k.10000.-i.5.-d.5.-rq.0.-rqsize.256.-nwork.53.-nrq.1.-seqwidth.48.-trial.1.-pinning.ZYRA_SCATTER.data</t>
  </si>
  <si>
    <t>step2979.zyra.dsbench_tl2.-t.10000.-mr.debra.-ma.new.-mp.none.-p.-k.10000.-i.5.-d.5.-rq.0.-rqsize.256.-nwork.53.-nrq.1.-seqwidth.48.-trial.2.-pinning.ZYRA_SCATTER.data</t>
  </si>
  <si>
    <t>step297.zyra.dsbench_tl2.-t.10000.-mr.debra.-ma.new.-mp.none.-p.-k.100000.-i.20.-d.20.-rq.0.-rqsize.256.-nwork.126.-nrq.0.-seqwidth.48.-trial.2.-pinning.ZYRA_CLUSTER.data</t>
  </si>
  <si>
    <t>step2980.zyra.dsbench_tl2.-t.10000.-mr.debra.-ma.new.-mp.none.-p.-k.10000.-i.5.-d.5.-rq.0.-rqsize.256.-nwork.72.-nrq.0.-seqwidth.48.-trial.0.-pinning.ZYRA_SCATTER.data</t>
  </si>
  <si>
    <t>step1198.zyra.dsbench_tl2.-t.10000.-mr.debra.-ma.new.-mp.none.-p.-k.10000.-i.20.-d.20.-rq.0.-rqsize.256.-nwork.71.-nrq.1.-seqwidth.48.-trial.0.-pinning.ZYRA_CLUSTER.data</t>
  </si>
  <si>
    <t>step1019.zyra.dsbench_hytm2_3path.-t.10000.-mr.debra.-ma.new.-mp.none.-p.-k.10000.-i.5.-d.5.-rq.0.-rqsize.256.-nwork.143.-nrq.1.-seqwidth.48.-trial.1.-pinning.ZYRA_CLUSTER.data</t>
  </si>
  <si>
    <t>step2981.zyra.dsbench_tl2.-t.10000.-mr.debra.-ma.new.-mp.none.-p.-k.10000.-i.5.-d.5.-rq.0.-rqsize.256.-nwork.72.-nrq.0.-seqwidth.48.-trial.1.-pinning.ZYRA_SCATTER.data</t>
  </si>
  <si>
    <t>step2982.zyra.dsbench_tl2.-t.10000.-mr.debra.-ma.new.-mp.none.-p.-k.10000.-i.5.-d.5.-rq.0.-rqsize.256.-nwork.72.-nrq.0.-seqwidth.48.-trial.2.-pinning.ZYRA_SCATTER.data</t>
  </si>
  <si>
    <t>step2983.zyra.dsbench_tl2.-t.10000.-mr.debra.-ma.new.-mp.none.-p.-k.10000.-i.5.-d.5.-rq.0.-rqsize.256.-nwork.71.-nrq.1.-seqwidth.48.-trial.0.-pinning.ZYRA_SCATTER.data</t>
  </si>
  <si>
    <t>step2984.zyra.dsbench_tl2.-t.10000.-mr.debra.-ma.new.-mp.none.-p.-k.10000.-i.5.-d.5.-rq.0.-rqsize.256.-nwork.71.-nrq.1.-seqwidth.48.-trial.1.-pinning.ZYRA_SCATTER.data</t>
  </si>
  <si>
    <t>step2985.zyra.dsbench_tl2.-t.10000.-mr.debra.-ma.new.-mp.none.-p.-k.10000.-i.5.-d.5.-rq.0.-rqsize.256.-nwork.71.-nrq.1.-seqwidth.48.-trial.2.-pinning.ZYRA_SCATTER.data</t>
  </si>
  <si>
    <t>step2986.zyra.dsbench_tl2.-t.10000.-mr.debra.-ma.new.-mp.none.-p.-k.10000.-i.5.-d.5.-rq.0.-rqsize.256.-nwork.90.-nrq.0.-seqwidth.48.-trial.0.-pinning.ZYRA_SCATTER.data</t>
  </si>
  <si>
    <t>step2987.zyra.dsbench_tl2.-t.10000.-mr.debra.-ma.new.-mp.none.-p.-k.10000.-i.5.-d.5.-rq.0.-rqsize.256.-nwork.90.-nrq.0.-seqwidth.48.-trial.1.-pinning.ZYRA_SCATTER.data</t>
  </si>
  <si>
    <t>step2988.zyra.dsbench_tl2.-t.10000.-mr.debra.-ma.new.-mp.none.-p.-k.10000.-i.5.-d.5.-rq.0.-rqsize.256.-nwork.90.-nrq.0.-seqwidth.48.-trial.2.-pinning.ZYRA_SCATTER.data</t>
  </si>
  <si>
    <t>step2989.zyra.dsbench_tl2.-t.10000.-mr.debra.-ma.new.-mp.none.-p.-k.10000.-i.5.-d.5.-rq.0.-rqsize.256.-nwork.89.-nrq.1.-seqwidth.48.-trial.0.-pinning.ZYRA_SCATTER.data</t>
  </si>
  <si>
    <t>step298.zyra.dsbench_tl2.-t.10000.-mr.debra.-ma.new.-mp.none.-p.-k.100000.-i.20.-d.20.-rq.0.-rqsize.256.-nwork.125.-nrq.1.-seqwidth.48.-trial.0.-pinning.ZYRA_CLUSTER.data</t>
  </si>
  <si>
    <t>step1199.zyra.dsbench_tl2.-t.10000.-mr.debra.-ma.new.-mp.none.-p.-k.10000.-i.20.-d.20.-rq.0.-rqsize.256.-nwork.71.-nrq.1.-seqwidth.48.-trial.1.-pinning.ZYRA_CLUSTER.data</t>
  </si>
  <si>
    <t>step2990.zyra.dsbench_tl2.-t.10000.-mr.debra.-ma.new.-mp.none.-p.-k.10000.-i.5.-d.5.-rq.0.-rqsize.256.-nwork.89.-nrq.1.-seqwidth.48.-trial.1.-pinning.ZYRA_SCATTER.data</t>
  </si>
  <si>
    <t>step2991.zyra.dsbench_tl2.-t.10000.-mr.debra.-ma.new.-mp.none.-p.-k.10000.-i.5.-d.5.-rq.0.-rqsize.256.-nwork.89.-nrq.1.-seqwidth.48.-trial.2.-pinning.ZYRA_SCATTER.data</t>
  </si>
  <si>
    <t>step2992.zyra.dsbench_tl2.-t.10000.-mr.debra.-ma.new.-mp.none.-p.-k.10000.-i.5.-d.5.-rq.0.-rqsize.256.-nwork.108.-nrq.0.-seqwidth.48.-trial.0.-pinning.ZYRA_SCATTER.data</t>
  </si>
  <si>
    <t>step2993.zyra.dsbench_tl2.-t.10000.-mr.debra.-ma.new.-mp.none.-p.-k.10000.-i.5.-d.5.-rq.0.-rqsize.256.-nwork.108.-nrq.0.-seqwidth.48.-trial.1.-pinning.ZYRA_SCATTER.data</t>
  </si>
  <si>
    <t>step2994.zyra.dsbench_tl2.-t.10000.-mr.debra.-ma.new.-mp.none.-p.-k.10000.-i.5.-d.5.-rq.0.-rqsize.256.-nwork.108.-nrq.0.-seqwidth.48.-trial.2.-pinning.ZYRA_SCATTER.data</t>
  </si>
  <si>
    <t>step2995.zyra.dsbench_tl2.-t.10000.-mr.debra.-ma.new.-mp.none.-p.-k.10000.-i.5.-d.5.-rq.0.-rqsize.256.-nwork.107.-nrq.1.-seqwidth.48.-trial.0.-pinning.ZYRA_SCATTER.data</t>
  </si>
  <si>
    <t>step2996.zyra.dsbench_tl2.-t.10000.-mr.debra.-ma.new.-mp.none.-p.-k.10000.-i.5.-d.5.-rq.0.-rqsize.256.-nwork.107.-nrq.1.-seqwidth.48.-trial.1.-pinning.ZYRA_SCATTER.data</t>
  </si>
  <si>
    <t>step2997.zyra.dsbench_tl2.-t.10000.-mr.debra.-ma.new.-mp.none.-p.-k.10000.-i.5.-d.5.-rq.0.-rqsize.256.-nwork.107.-nrq.1.-seqwidth.48.-trial.2.-pinning.ZYRA_SCATTER.data</t>
  </si>
  <si>
    <t>step2998.zyra.dsbench_tl2.-t.10000.-mr.debra.-ma.new.-mp.none.-p.-k.10000.-i.5.-d.5.-rq.0.-rqsize.256.-nwork.126.-nrq.0.-seqwidth.48.-trial.0.-pinning.ZYRA_SCATTER.data</t>
  </si>
  <si>
    <t>step2999.zyra.dsbench_tl2.-t.10000.-mr.debra.-ma.new.-mp.none.-p.-k.10000.-i.5.-d.5.-rq.0.-rqsize.256.-nwork.126.-nrq.0.-seqwidth.48.-trial.1.-pinning.ZYRA_SCATTER.data</t>
  </si>
  <si>
    <t>step119.zyra.dsbench_hytm2_3path.-t.10000.-mr.debra.-ma.new.-mp.none.-p.-k.100000.-i.20.-d.20.-rq.0.-rqsize.256.-nwork.54.-nrq.0.-seqwidth.48.-trial.1.-pinning.ZYRA_CLUSTER.data</t>
  </si>
  <si>
    <t>step299.zyra.dsbench_tl2.-t.10000.-mr.debra.-ma.new.-mp.none.-p.-k.100000.-i.20.-d.20.-rq.0.-rqsize.256.-nwork.125.-nrq.1.-seqwidth.48.-trial.1.-pinning.ZYRA_CLUSTER.data</t>
  </si>
  <si>
    <t>step29.zyra.dsbench_hytm2_3path.-t.10000.-mr.debra.-ma.new.-mp.none.-p.-k.100000.-i.0.-d.0.-rq.0.-rqsize.256.-nwork.90.-nrq.0.-seqwidth.48.-trial.1.-pinning.ZYRA_CLUSTER.data</t>
  </si>
  <si>
    <t>step2.zyra.dsbench_hytm2_3path.-t.10000.-mr.debra.-ma.new.-mp.none.-p.-k.100000.-i.0.-d.0.-rq.0.-rqsize.256.-nwork.1.-nrq.0.-seqwidth.48.-trial.1.-pinning.ZYRA_CLUSTER.data</t>
  </si>
  <si>
    <t>step3000.zyra.dsbench_tl2.-t.10000.-mr.debra.-ma.new.-mp.none.-p.-k.10000.-i.5.-d.5.-rq.0.-rqsize.256.-nwork.126.-nrq.0.-seqwidth.48.-trial.2.-pinning.ZYRA_SCATTER.data</t>
  </si>
  <si>
    <t>step3001.zyra.dsbench_tl2.-t.10000.-mr.debra.-ma.new.-mp.none.-p.-k.10000.-i.5.-d.5.-rq.0.-rqsize.256.-nwork.125.-nrq.1.-seqwidth.48.-trial.0.-pinning.ZYRA_SCATTER.data</t>
  </si>
  <si>
    <t>step3002.zyra.dsbench_tl2.-t.10000.-mr.debra.-ma.new.-mp.none.-p.-k.10000.-i.5.-d.5.-rq.0.-rqsize.256.-nwork.125.-nrq.1.-seqwidth.48.-trial.1.-pinning.ZYRA_SCATTER.data</t>
  </si>
  <si>
    <t>step3003.zyra.dsbench_tl2.-t.10000.-mr.debra.-ma.new.-mp.none.-p.-k.10000.-i.5.-d.5.-rq.0.-rqsize.256.-nwork.125.-nrq.1.-seqwidth.48.-trial.2.-pinning.ZYRA_SCATTER.data</t>
  </si>
  <si>
    <t>step3004.zyra.dsbench_tl2.-t.10000.-mr.debra.-ma.new.-mp.none.-p.-k.10000.-i.5.-d.5.-rq.0.-rqsize.256.-nwork.144.-nrq.0.-seqwidth.48.-trial.0.-pinning.ZYRA_SCATTER.data</t>
  </si>
  <si>
    <t>step3005.zyra.dsbench_tl2.-t.10000.-mr.debra.-ma.new.-mp.none.-p.-k.10000.-i.5.-d.5.-rq.0.-rqsize.256.-nwork.144.-nrq.0.-seqwidth.48.-trial.1.-pinning.ZYRA_SCATTER.data</t>
  </si>
  <si>
    <t>step3006.zyra.dsbench_tl2.-t.10000.-mr.debra.-ma.new.-mp.none.-p.-k.10000.-i.5.-d.5.-rq.0.-rqsize.256.-nwork.144.-nrq.0.-seqwidth.48.-trial.2.-pinning.ZYRA_SCATTER.data</t>
  </si>
  <si>
    <t>step11.zyra.dsbench_hytm2_3path.-t.10000.-mr.debra.-ma.new.-mp.none.-p.-k.100000.-i.0.-d.0.-rq.0.-rqsize.256.-nwork.36.-nrq.0.-seqwidth.48.-trial.1.-pinning.ZYRA_CLUSTER.data</t>
  </si>
  <si>
    <t>step3007.zyra.dsbench_tl2.-t.10000.-mr.debra.-ma.new.-mp.none.-p.-k.10000.-i.5.-d.5.-rq.0.-rqsize.256.-nwork.143.-nrq.1.-seqwidth.48.-trial.0.-pinning.ZYRA_SCATTER.data</t>
  </si>
  <si>
    <t>step3008.zyra.dsbench_tl2.-t.10000.-mr.debra.-ma.new.-mp.none.-p.-k.10000.-i.5.-d.5.-rq.0.-rqsize.256.-nwork.143.-nrq.1.-seqwidth.48.-trial.1.-pinning.ZYRA_SCATTER.data</t>
  </si>
  <si>
    <t>step3009.zyra.dsbench_tl2.-t.10000.-mr.debra.-ma.new.-mp.none.-p.-k.10000.-i.5.-d.5.-rq.0.-rqsize.256.-nwork.143.-nrq.1.-seqwidth.48.-trial.2.-pinning.ZYRA_SCATTER.data</t>
  </si>
  <si>
    <t>step300.zyra.dsbench_tl2.-t.10000.-mr.debra.-ma.new.-mp.none.-p.-k.100000.-i.20.-d.20.-rq.0.-rqsize.256.-nwork.125.-nrq.1.-seqwidth.48.-trial.2.-pinning.ZYRA_CLUSTER.data</t>
  </si>
  <si>
    <t>step3010.zyra.dsbench_tl2.-t.10000.-mr.debra.-ma.new.-mp.none.-p.-k.10000.-i.20.-d.20.-rq.0.-rqsize.256.-nwork.1.-nrq.0.-seqwidth.48.-trial.0.-pinning.ZYRA_SCATTER.data</t>
  </si>
  <si>
    <t>step3011.zyra.dsbench_tl2.-t.10000.-mr.debra.-ma.new.-mp.none.-p.-k.10000.-i.20.-d.20.-rq.0.-rqsize.256.-nwork.1.-nrq.0.-seqwidth.48.-trial.1.-pinning.ZYRA_SCATTER.data</t>
  </si>
  <si>
    <t>step3012.zyra.dsbench_tl2.-t.10000.-mr.debra.-ma.new.-mp.none.-p.-k.10000.-i.20.-d.20.-rq.0.-rqsize.256.-nwork.1.-nrq.0.-seqwidth.48.-trial.2.-pinning.ZYRA_SCATTER.data</t>
  </si>
  <si>
    <t>step3013.zyra.dsbench_tl2.-t.10000.-mr.debra.-ma.new.-mp.none.-p.-k.10000.-i.20.-d.20.-rq.0.-rqsize.256.-nwork.18.-nrq.0.-seqwidth.48.-trial.0.-pinning.ZYRA_SCATTER.data</t>
  </si>
  <si>
    <t>step3014.zyra.dsbench_tl2.-t.10000.-mr.debra.-ma.new.-mp.none.-p.-k.10000.-i.20.-d.20.-rq.0.-rqsize.256.-nwork.18.-nrq.0.-seqwidth.48.-trial.1.-pinning.ZYRA_SCATTER.data</t>
  </si>
  <si>
    <t>step3015.zyra.dsbench_tl2.-t.10000.-mr.debra.-ma.new.-mp.none.-p.-k.10000.-i.20.-d.20.-rq.0.-rqsize.256.-nwork.18.-nrq.0.-seqwidth.48.-trial.2.-pinning.ZYRA_SCATTER.data</t>
  </si>
  <si>
    <t>step1200.zyra.dsbench_tl2.-t.10000.-mr.debra.-ma.new.-mp.none.-p.-k.10000.-i.20.-d.20.-rq.0.-rqsize.256.-nwork.71.-nrq.1.-seqwidth.48.-trial.2.-pinning.ZYRA_CLUSTER.data</t>
  </si>
  <si>
    <t>step3016.zyra.dsbench_tl2.-t.10000.-mr.debra.-ma.new.-mp.none.-p.-k.10000.-i.20.-d.20.-rq.0.-rqsize.256.-nwork.17.-nrq.1.-seqwidth.48.-trial.0.-pinning.ZYRA_SCATTER.data</t>
  </si>
  <si>
    <t>step3017.zyra.dsbench_tl2.-t.10000.-mr.debra.-ma.new.-mp.none.-p.-k.10000.-i.20.-d.20.-rq.0.-rqsize.256.-nwork.17.-nrq.1.-seqwidth.48.-trial.1.-pinning.ZYRA_SCATTER.data</t>
  </si>
  <si>
    <t>step3018.zyra.dsbench_tl2.-t.10000.-mr.debra.-ma.new.-mp.none.-p.-k.10000.-i.20.-d.20.-rq.0.-rqsize.256.-nwork.17.-nrq.1.-seqwidth.48.-trial.2.-pinning.ZYRA_SCATTER.data</t>
  </si>
  <si>
    <t>step3019.zyra.dsbench_tl2.-t.10000.-mr.debra.-ma.new.-mp.none.-p.-k.10000.-i.20.-d.20.-rq.0.-rqsize.256.-nwork.36.-nrq.0.-seqwidth.48.-trial.0.-pinning.ZYRA_SCATTER.data</t>
  </si>
  <si>
    <t>step301.zyra.dsbench_tl2.-t.10000.-mr.debra.-ma.new.-mp.none.-p.-k.100000.-i.20.-d.20.-rq.0.-rqsize.256.-nwork.144.-nrq.0.-seqwidth.48.-trial.0.-pinning.ZYRA_CLUSTER.data</t>
  </si>
  <si>
    <t>step3020.zyra.dsbench_tl2.-t.10000.-mr.debra.-ma.new.-mp.none.-p.-k.10000.-i.20.-d.20.-rq.0.-rqsize.256.-nwork.36.-nrq.0.-seqwidth.48.-trial.1.-pinning.ZYRA_SCATTER.data</t>
  </si>
  <si>
    <t>step3021.zyra.dsbench_tl2.-t.10000.-mr.debra.-ma.new.-mp.none.-p.-k.10000.-i.20.-d.20.-rq.0.-rqsize.256.-nwork.36.-nrq.0.-seqwidth.48.-trial.2.-pinning.ZYRA_SCATTER.data</t>
  </si>
  <si>
    <t>step3022.zyra.dsbench_tl2.-t.10000.-mr.debra.-ma.new.-mp.none.-p.-k.10000.-i.20.-d.20.-rq.0.-rqsize.256.-nwork.35.-nrq.1.-seqwidth.48.-trial.0.-pinning.ZYRA_SCATTER.data</t>
  </si>
  <si>
    <t>step3023.zyra.dsbench_tl2.-t.10000.-mr.debra.-ma.new.-mp.none.-p.-k.10000.-i.20.-d.20.-rq.0.-rqsize.256.-nwork.35.-nrq.1.-seqwidth.48.-trial.1.-pinning.ZYRA_SCATTER.data</t>
  </si>
  <si>
    <t>step3024.zyra.dsbench_tl2.-t.10000.-mr.debra.-ma.new.-mp.none.-p.-k.10000.-i.20.-d.20.-rq.0.-rqsize.256.-nwork.35.-nrq.1.-seqwidth.48.-trial.2.-pinning.ZYRA_SCATTER.data</t>
  </si>
  <si>
    <t>step1201.zyra.dsbench_tl2.-t.10000.-mr.debra.-ma.new.-mp.none.-p.-k.10000.-i.20.-d.20.-rq.0.-rqsize.256.-nwork.90.-nrq.0.-seqwidth.48.-trial.0.-pinning.ZYRA_CLUSTER.data</t>
  </si>
  <si>
    <t>step3025.zyra.dsbench_tl2.-t.10000.-mr.debra.-ma.new.-mp.none.-p.-k.10000.-i.20.-d.20.-rq.0.-rqsize.256.-nwork.54.-nrq.0.-seqwidth.48.-trial.0.-pinning.ZYRA_SCATTER.data</t>
  </si>
  <si>
    <t>step3026.zyra.dsbench_tl2.-t.10000.-mr.debra.-ma.new.-mp.none.-p.-k.10000.-i.20.-d.20.-rq.0.-rqsize.256.-nwork.54.-nrq.0.-seqwidth.48.-trial.1.-pinning.ZYRA_SCATTER.data</t>
  </si>
  <si>
    <t>step3027.zyra.dsbench_tl2.-t.10000.-mr.debra.-ma.new.-mp.none.-p.-k.10000.-i.20.-d.20.-rq.0.-rqsize.256.-nwork.54.-nrq.0.-seqwidth.48.-trial.2.-pinning.ZYRA_SCATTER.data</t>
  </si>
  <si>
    <t>step3028.zyra.dsbench_tl2.-t.10000.-mr.debra.-ma.new.-mp.none.-p.-k.10000.-i.20.-d.20.-rq.0.-rqsize.256.-nwork.53.-nrq.1.-seqwidth.48.-trial.0.-pinning.ZYRA_SCATTER.data</t>
  </si>
  <si>
    <t>step3029.zyra.dsbench_tl2.-t.10000.-mr.debra.-ma.new.-mp.none.-p.-k.10000.-i.20.-d.20.-rq.0.-rqsize.256.-nwork.53.-nrq.1.-seqwidth.48.-trial.1.-pinning.ZYRA_SCATTER.data</t>
  </si>
  <si>
    <t>step302.zyra.dsbench_tl2.-t.10000.-mr.debra.-ma.new.-mp.none.-p.-k.100000.-i.20.-d.20.-rq.0.-rqsize.256.-nwork.144.-nrq.0.-seqwidth.48.-trial.1.-pinning.ZYRA_CLUSTER.data</t>
  </si>
  <si>
    <t>step3030.zyra.dsbench_tl2.-t.10000.-mr.debra.-ma.new.-mp.none.-p.-k.10000.-i.20.-d.20.-rq.0.-rqsize.256.-nwork.53.-nrq.1.-seqwidth.48.-trial.2.-pinning.ZYRA_SCATTER.data</t>
  </si>
  <si>
    <t>step3031.zyra.dsbench_tl2.-t.10000.-mr.debra.-ma.new.-mp.none.-p.-k.10000.-i.20.-d.20.-rq.0.-rqsize.256.-nwork.72.-nrq.0.-seqwidth.48.-trial.0.-pinning.ZYRA_SCATTER.data</t>
  </si>
  <si>
    <t>step3032.zyra.dsbench_tl2.-t.10000.-mr.debra.-ma.new.-mp.none.-p.-k.10000.-i.20.-d.20.-rq.0.-rqsize.256.-nwork.72.-nrq.0.-seqwidth.48.-trial.1.-pinning.ZYRA_SCATTER.data</t>
  </si>
  <si>
    <t>step3033.zyra.dsbench_tl2.-t.10000.-mr.debra.-ma.new.-mp.none.-p.-k.10000.-i.20.-d.20.-rq.0.-rqsize.256.-nwork.72.-nrq.0.-seqwidth.48.-trial.2.-pinning.ZYRA_SCATTER.data</t>
  </si>
  <si>
    <t>step1202.zyra.dsbench_tl2.-t.10000.-mr.debra.-ma.new.-mp.none.-p.-k.10000.-i.20.-d.20.-rq.0.-rqsize.256.-nwork.90.-nrq.0.-seqwidth.48.-trial.1.-pinning.ZYRA_CLUSTER.data</t>
  </si>
  <si>
    <t>step3034.zyra.dsbench_tl2.-t.10000.-mr.debra.-ma.new.-mp.none.-p.-k.10000.-i.20.-d.20.-rq.0.-rqsize.256.-nwork.71.-nrq.1.-seqwidth.48.-trial.0.-pinning.ZYRA_SCATTER.data</t>
  </si>
  <si>
    <t>step3035.zyra.dsbench_tl2.-t.10000.-mr.debra.-ma.new.-mp.none.-p.-k.10000.-i.20.-d.20.-rq.0.-rqsize.256.-nwork.71.-nrq.1.-seqwidth.48.-trial.1.-pinning.ZYRA_SCATTER.data</t>
  </si>
  <si>
    <t>step3036.zyra.dsbench_tl2.-t.10000.-mr.debra.-ma.new.-mp.none.-p.-k.10000.-i.20.-d.20.-rq.0.-rqsize.256.-nwork.71.-nrq.1.-seqwidth.48.-trial.2.-pinning.ZYRA_SCATTER.data</t>
  </si>
  <si>
    <t>step3037.zyra.dsbench_tl2.-t.10000.-mr.debra.-ma.new.-mp.none.-p.-k.10000.-i.20.-d.20.-rq.0.-rqsize.256.-nwork.90.-nrq.0.-seqwidth.48.-trial.0.-pinning.ZYRA_SCATTER.data</t>
  </si>
  <si>
    <t>step3038.zyra.dsbench_tl2.-t.10000.-mr.debra.-ma.new.-mp.none.-p.-k.10000.-i.20.-d.20.-rq.0.-rqsize.256.-nwork.90.-nrq.0.-seqwidth.48.-trial.1.-pinning.ZYRA_SCATTER.data</t>
  </si>
  <si>
    <t>step3039.zyra.dsbench_tl2.-t.10000.-mr.debra.-ma.new.-mp.none.-p.-k.10000.-i.20.-d.20.-rq.0.-rqsize.256.-nwork.90.-nrq.0.-seqwidth.48.-trial.2.-pinning.ZYRA_SCATTER.data</t>
  </si>
  <si>
    <t>step303.zyra.dsbench_tl2.-t.10000.-mr.debra.-ma.new.-mp.none.-p.-k.100000.-i.20.-d.20.-rq.0.-rqsize.256.-nwork.144.-nrq.0.-seqwidth.48.-trial.2.-pinning.ZYRA_CLUSTER.data</t>
  </si>
  <si>
    <t>step3040.zyra.dsbench_tl2.-t.10000.-mr.debra.-ma.new.-mp.none.-p.-k.10000.-i.20.-d.20.-rq.0.-rqsize.256.-nwork.89.-nrq.1.-seqwidth.48.-trial.0.-pinning.ZYRA_SCATTER.data</t>
  </si>
  <si>
    <t>step3041.zyra.dsbench_tl2.-t.10000.-mr.debra.-ma.new.-mp.none.-p.-k.10000.-i.20.-d.20.-rq.0.-rqsize.256.-nwork.89.-nrq.1.-seqwidth.48.-trial.1.-pinning.ZYRA_SCATTER.data</t>
  </si>
  <si>
    <t>step3042.zyra.dsbench_tl2.-t.10000.-mr.debra.-ma.new.-mp.none.-p.-k.10000.-i.20.-d.20.-rq.0.-rqsize.256.-nwork.89.-nrq.1.-seqwidth.48.-trial.2.-pinning.ZYRA_SCATTER.data</t>
  </si>
  <si>
    <t>step1203.zyra.dsbench_tl2.-t.10000.-mr.debra.-ma.new.-mp.none.-p.-k.10000.-i.20.-d.20.-rq.0.-rqsize.256.-nwork.90.-nrq.0.-seqwidth.48.-trial.2.-pinning.ZYRA_CLUSTER.data</t>
  </si>
  <si>
    <t>step3043.zyra.dsbench_tl2.-t.10000.-mr.debra.-ma.new.-mp.none.-p.-k.10000.-i.20.-d.20.-rq.0.-rqsize.256.-nwork.108.-nrq.0.-seqwidth.48.-trial.0.-pinning.ZYRA_SCATTER.data</t>
  </si>
  <si>
    <t>step3044.zyra.dsbench_tl2.-t.10000.-mr.debra.-ma.new.-mp.none.-p.-k.10000.-i.20.-d.20.-rq.0.-rqsize.256.-nwork.108.-nrq.0.-seqwidth.48.-trial.1.-pinning.ZYRA_SCATTER.data</t>
  </si>
  <si>
    <t>step3045.zyra.dsbench_tl2.-t.10000.-mr.debra.-ma.new.-mp.none.-p.-k.10000.-i.20.-d.20.-rq.0.-rqsize.256.-nwork.108.-nrq.0.-seqwidth.48.-trial.2.-pinning.ZYRA_SCATTER.data</t>
  </si>
  <si>
    <t>step3046.zyra.dsbench_tl2.-t.10000.-mr.debra.-ma.new.-mp.none.-p.-k.10000.-i.20.-d.20.-rq.0.-rqsize.256.-nwork.107.-nrq.1.-seqwidth.48.-trial.0.-pinning.ZYRA_SCATTER.data</t>
  </si>
  <si>
    <t>step3047.zyra.dsbench_tl2.-t.10000.-mr.debra.-ma.new.-mp.none.-p.-k.10000.-i.20.-d.20.-rq.0.-rqsize.256.-nwork.107.-nrq.1.-seqwidth.48.-trial.1.-pinning.ZYRA_SCATTER.data</t>
  </si>
  <si>
    <t>step3048.zyra.dsbench_tl2.-t.10000.-mr.debra.-ma.new.-mp.none.-p.-k.10000.-i.20.-d.20.-rq.0.-rqsize.256.-nwork.107.-nrq.1.-seqwidth.48.-trial.2.-pinning.ZYRA_SCATTER.data</t>
  </si>
  <si>
    <t>step3049.zyra.dsbench_tl2.-t.10000.-mr.debra.-ma.new.-mp.none.-p.-k.10000.-i.20.-d.20.-rq.0.-rqsize.256.-nwork.126.-nrq.0.-seqwidth.48.-trial.0.-pinning.ZYRA_SCATTER.data</t>
  </si>
  <si>
    <t>step304.zyra.dsbench_tl2.-t.10000.-mr.debra.-ma.new.-mp.none.-p.-k.100000.-i.20.-d.20.-rq.0.-rqsize.256.-nwork.143.-nrq.1.-seqwidth.48.-trial.0.-pinning.ZYRA_CLUSTER.data</t>
  </si>
  <si>
    <t>step3050.zyra.dsbench_tl2.-t.10000.-mr.debra.-ma.new.-mp.none.-p.-k.10000.-i.20.-d.20.-rq.0.-rqsize.256.-nwork.126.-nrq.0.-seqwidth.48.-trial.1.-pinning.ZYRA_SCATTER.data</t>
  </si>
  <si>
    <t>step3051.zyra.dsbench_tl2.-t.10000.-mr.debra.-ma.new.-mp.none.-p.-k.10000.-i.20.-d.20.-rq.0.-rqsize.256.-nwork.126.-nrq.0.-seqwidth.48.-trial.2.-pinning.ZYRA_SCATTER.data</t>
  </si>
  <si>
    <t>step1204.zyra.dsbench_tl2.-t.10000.-mr.debra.-ma.new.-mp.none.-p.-k.10000.-i.20.-d.20.-rq.0.-rqsize.256.-nwork.89.-nrq.1.-seqwidth.48.-trial.0.-pinning.ZYRA_CLUSTER.data</t>
  </si>
  <si>
    <t>step3052.zyra.dsbench_tl2.-t.10000.-mr.debra.-ma.new.-mp.none.-p.-k.10000.-i.20.-d.20.-rq.0.-rqsize.256.-nwork.125.-nrq.1.-seqwidth.48.-trial.0.-pinning.ZYRA_SCATTER.data</t>
  </si>
  <si>
    <t>step3053.zyra.dsbench_tl2.-t.10000.-mr.debra.-ma.new.-mp.none.-p.-k.10000.-i.20.-d.20.-rq.0.-rqsize.256.-nwork.125.-nrq.1.-seqwidth.48.-trial.1.-pinning.ZYRA_SCATTER.data</t>
  </si>
  <si>
    <t>step3054.zyra.dsbench_tl2.-t.10000.-mr.debra.-ma.new.-mp.none.-p.-k.10000.-i.20.-d.20.-rq.0.-rqsize.256.-nwork.125.-nrq.1.-seqwidth.48.-trial.2.-pinning.ZYRA_SCATTER.data</t>
  </si>
  <si>
    <t>step3055.zyra.dsbench_tl2.-t.10000.-mr.debra.-ma.new.-mp.none.-p.-k.10000.-i.20.-d.20.-rq.0.-rqsize.256.-nwork.144.-nrq.0.-seqwidth.48.-trial.0.-pinning.ZYRA_SCATTER.data</t>
  </si>
  <si>
    <t>step3056.zyra.dsbench_tl2.-t.10000.-mr.debra.-ma.new.-mp.none.-p.-k.10000.-i.20.-d.20.-rq.0.-rqsize.256.-nwork.144.-nrq.0.-seqwidth.48.-trial.1.-pinning.ZYRA_SCATTER.data</t>
  </si>
  <si>
    <t>step3057.zyra.dsbench_tl2.-t.10000.-mr.debra.-ma.new.-mp.none.-p.-k.10000.-i.20.-d.20.-rq.0.-rqsize.256.-nwork.144.-nrq.0.-seqwidth.48.-trial.2.-pinning.ZYRA_SCATTER.data</t>
  </si>
  <si>
    <t>step3058.zyra.dsbench_tl2.-t.10000.-mr.debra.-ma.new.-mp.none.-p.-k.10000.-i.20.-d.20.-rq.0.-rqsize.256.-nwork.143.-nrq.1.-seqwidth.48.-trial.0.-pinning.ZYRA_SCATTER.data</t>
  </si>
  <si>
    <t>step3059.zyra.dsbench_tl2.-t.10000.-mr.debra.-ma.new.-mp.none.-p.-k.10000.-i.20.-d.20.-rq.0.-rqsize.256.-nwork.143.-nrq.1.-seqwidth.48.-trial.1.-pinning.ZYRA_SCATTER.data</t>
  </si>
  <si>
    <t>step305.zyra.dsbench_tl2.-t.10000.-mr.debra.-ma.new.-mp.none.-p.-k.100000.-i.20.-d.20.-rq.0.-rqsize.256.-nwork.143.-nrq.1.-seqwidth.48.-trial.1.-pinning.ZYRA_CLUSTER.data</t>
  </si>
  <si>
    <t>step3060.zyra.dsbench_tl2.-t.10000.-mr.debra.-ma.new.-mp.none.-p.-k.10000.-i.20.-d.20.-rq.0.-rqsize.256.-nwork.143.-nrq.1.-seqwidth.48.-trial.2.-pinning.ZYRA_SCATTER.data</t>
  </si>
  <si>
    <t>step1205.zyra.dsbench_tl2.-t.10000.-mr.debra.-ma.new.-mp.none.-p.-k.10000.-i.20.-d.20.-rq.0.-rqsize.256.-nwork.89.-nrq.1.-seqwidth.48.-trial.1.-pinning.ZYRA_CLUSTER.data</t>
  </si>
  <si>
    <t>step3061.zyra.dsbench_hytm1.-t.10000.-mr.debra.-ma.new.-mp.none.-p.-k.10000.-i.0.-d.0.-rq.0.-rqsize.256.-nwork.1.-nrq.0.-seqwidth.48.-trial.0.-pinning.ZYRA_SCATTER.data</t>
  </si>
  <si>
    <t>step3062.zyra.dsbench_hytm1.-t.10000.-mr.debra.-ma.new.-mp.none.-p.-k.10000.-i.0.-d.0.-rq.0.-rqsize.256.-nwork.1.-nrq.0.-seqwidth.48.-trial.1.-pinning.ZYRA_SCATTER.data</t>
  </si>
  <si>
    <t>step3063.zyra.dsbench_hytm1.-t.10000.-mr.debra.-ma.new.-mp.none.-p.-k.10000.-i.0.-d.0.-rq.0.-rqsize.256.-nwork.1.-nrq.0.-seqwidth.48.-trial.2.-pinning.ZYRA_SCATTER.data</t>
  </si>
  <si>
    <t>step3064.zyra.dsbench_hytm1.-t.10000.-mr.debra.-ma.new.-mp.none.-p.-k.10000.-i.0.-d.0.-rq.0.-rqsize.256.-nwork.18.-nrq.0.-seqwidth.48.-trial.0.-pinning.ZYRA_SCATTER.data</t>
  </si>
  <si>
    <t>step3065.zyra.dsbench_hytm1.-t.10000.-mr.debra.-ma.new.-mp.none.-p.-k.10000.-i.0.-d.0.-rq.0.-rqsize.256.-nwork.18.-nrq.0.-seqwidth.48.-trial.1.-pinning.ZYRA_SCATTER.data</t>
  </si>
  <si>
    <t>step3066.zyra.dsbench_hytm1.-t.10000.-mr.debra.-ma.new.-mp.none.-p.-k.10000.-i.0.-d.0.-rq.0.-rqsize.256.-nwork.18.-nrq.0.-seqwidth.48.-trial.2.-pinning.ZYRA_SCATTER.data</t>
  </si>
  <si>
    <t>step3067.zyra.dsbench_hytm1.-t.10000.-mr.debra.-ma.new.-mp.none.-p.-k.10000.-i.0.-d.0.-rq.0.-rqsize.256.-nwork.17.-nrq.1.-seqwidth.48.-trial.0.-pinning.ZYRA_SCATTER.data</t>
  </si>
  <si>
    <t>step3068.zyra.dsbench_hytm1.-t.10000.-mr.debra.-ma.new.-mp.none.-p.-k.10000.-i.0.-d.0.-rq.0.-rqsize.256.-nwork.17.-nrq.1.-seqwidth.48.-trial.1.-pinning.ZYRA_SCATTER.data</t>
  </si>
  <si>
    <t>step3069.zyra.dsbench_hytm1.-t.10000.-mr.debra.-ma.new.-mp.none.-p.-k.10000.-i.0.-d.0.-rq.0.-rqsize.256.-nwork.17.-nrq.1.-seqwidth.48.-trial.2.-pinning.ZYRA_SCATTER.data</t>
  </si>
  <si>
    <t>step306.zyra.dsbench_tl2.-t.10000.-mr.debra.-ma.new.-mp.none.-p.-k.100000.-i.20.-d.20.-rq.0.-rqsize.256.-nwork.143.-nrq.1.-seqwidth.48.-trial.2.-pinning.ZYRA_CLUSTER.data</t>
  </si>
  <si>
    <t>step1206.zyra.dsbench_tl2.-t.10000.-mr.debra.-ma.new.-mp.none.-p.-k.10000.-i.20.-d.20.-rq.0.-rqsize.256.-nwork.89.-nrq.1.-seqwidth.48.-trial.2.-pinning.ZYRA_CLUSTER.data</t>
  </si>
  <si>
    <t>step101.zyra.dsbench_hytm2_3path.-t.10000.-mr.debra.-ma.new.-mp.none.-p.-k.100000.-i.5.-d.5.-rq.0.-rqsize.256.-nwork.143.-nrq.1.-seqwidth.48.-trial.1.-pinning.ZYRA_CLUSTER.data</t>
  </si>
  <si>
    <t>step3070.zyra.dsbench_hytm1.-t.10000.-mr.debra.-ma.new.-mp.none.-p.-k.10000.-i.0.-d.0.-rq.0.-rqsize.256.-nwork.36.-nrq.0.-seqwidth.48.-trial.0.-pinning.ZYRA_SCATTER.data</t>
  </si>
  <si>
    <t>step3071.zyra.dsbench_hytm1.-t.10000.-mr.debra.-ma.new.-mp.none.-p.-k.10000.-i.0.-d.0.-rq.0.-rqsize.256.-nwork.36.-nrq.0.-seqwidth.48.-trial.1.-pinning.ZYRA_SCATTER.data</t>
  </si>
  <si>
    <t>step3072.zyra.dsbench_hytm1.-t.10000.-mr.debra.-ma.new.-mp.none.-p.-k.10000.-i.0.-d.0.-rq.0.-rqsize.256.-nwork.36.-nrq.0.-seqwidth.48.-trial.2.-pinning.ZYRA_SCATTER.data</t>
  </si>
  <si>
    <t>step3073.zyra.dsbench_hytm1.-t.10000.-mr.debra.-ma.new.-mp.none.-p.-k.10000.-i.0.-d.0.-rq.0.-rqsize.256.-nwork.35.-nrq.1.-seqwidth.48.-trial.0.-pinning.ZYRA_SCATTER.data</t>
  </si>
  <si>
    <t>step3074.zyra.dsbench_hytm1.-t.10000.-mr.debra.-ma.new.-mp.none.-p.-k.10000.-i.0.-d.0.-rq.0.-rqsize.256.-nwork.35.-nrq.1.-seqwidth.48.-trial.1.-pinning.ZYRA_SCATTER.data</t>
  </si>
  <si>
    <t>step3075.zyra.dsbench_hytm1.-t.10000.-mr.debra.-ma.new.-mp.none.-p.-k.10000.-i.0.-d.0.-rq.0.-rqsize.256.-nwork.35.-nrq.1.-seqwidth.48.-trial.2.-pinning.ZYRA_SCATTER.data</t>
  </si>
  <si>
    <t>step3076.zyra.dsbench_hytm1.-t.10000.-mr.debra.-ma.new.-mp.none.-p.-k.10000.-i.0.-d.0.-rq.0.-rqsize.256.-nwork.54.-nrq.0.-seqwidth.48.-trial.0.-pinning.ZYRA_SCATTER.data</t>
  </si>
  <si>
    <t>step3077.zyra.dsbench_hytm1.-t.10000.-mr.debra.-ma.new.-mp.none.-p.-k.10000.-i.0.-d.0.-rq.0.-rqsize.256.-nwork.54.-nrq.0.-seqwidth.48.-trial.1.-pinning.ZYRA_SCATTER.data</t>
  </si>
  <si>
    <t>step3078.zyra.dsbench_hytm1.-t.10000.-mr.debra.-ma.new.-mp.none.-p.-k.10000.-i.0.-d.0.-rq.0.-rqsize.256.-nwork.54.-nrq.0.-seqwidth.48.-trial.2.-pinning.ZYRA_SCATTER.data</t>
  </si>
  <si>
    <t>step3079.zyra.dsbench_hytm1.-t.10000.-mr.debra.-ma.new.-mp.none.-p.-k.10000.-i.0.-d.0.-rq.0.-rqsize.256.-nwork.53.-nrq.1.-seqwidth.48.-trial.0.-pinning.ZYRA_SCATTER.data</t>
  </si>
  <si>
    <t>step1207.zyra.dsbench_tl2.-t.10000.-mr.debra.-ma.new.-mp.none.-p.-k.10000.-i.20.-d.20.-rq.0.-rqsize.256.-nwork.108.-nrq.0.-seqwidth.48.-trial.0.-pinning.ZYRA_CLUSTER.data</t>
  </si>
  <si>
    <t>step307.zyra.dsbench_hytm1.-t.10000.-mr.debra.-ma.new.-mp.none.-p.-k.100000.-i.0.-d.0.-rq.0.-rqsize.256.-nwork.1.-nrq.0.-seqwidth.48.-trial.0.-pinning.ZYRA_CLUSTER.data</t>
  </si>
  <si>
    <t>step3080.zyra.dsbench_hytm1.-t.10000.-mr.debra.-ma.new.-mp.none.-p.-k.10000.-i.0.-d.0.-rq.0.-rqsize.256.-nwork.53.-nrq.1.-seqwidth.48.-trial.1.-pinning.ZYRA_SCATTER.data</t>
  </si>
  <si>
    <t>step3081.zyra.dsbench_hytm1.-t.10000.-mr.debra.-ma.new.-mp.none.-p.-k.10000.-i.0.-d.0.-rq.0.-rqsize.256.-nwork.53.-nrq.1.-seqwidth.48.-trial.2.-pinning.ZYRA_SCATTER.data</t>
  </si>
  <si>
    <t>step3082.zyra.dsbench_hytm1.-t.10000.-mr.debra.-ma.new.-mp.none.-p.-k.10000.-i.0.-d.0.-rq.0.-rqsize.256.-nwork.72.-nrq.0.-seqwidth.48.-trial.0.-pinning.ZYRA_SCATTER.data</t>
  </si>
  <si>
    <t>step3083.zyra.dsbench_hytm1.-t.10000.-mr.debra.-ma.new.-mp.none.-p.-k.10000.-i.0.-d.0.-rq.0.-rqsize.256.-nwork.72.-nrq.0.-seqwidth.48.-trial.1.-pinning.ZYRA_SCATTER.data</t>
  </si>
  <si>
    <t>step3084.zyra.dsbench_hytm1.-t.10000.-mr.debra.-ma.new.-mp.none.-p.-k.10000.-i.0.-d.0.-rq.0.-rqsize.256.-nwork.72.-nrq.0.-seqwidth.48.-trial.2.-pinning.ZYRA_SCATTER.data</t>
  </si>
  <si>
    <t>step3085.zyra.dsbench_hytm1.-t.10000.-mr.debra.-ma.new.-mp.none.-p.-k.10000.-i.0.-d.0.-rq.0.-rqsize.256.-nwork.71.-nrq.1.-seqwidth.48.-trial.0.-pinning.ZYRA_SCATTER.data</t>
  </si>
  <si>
    <t>step3086.zyra.dsbench_hytm1.-t.10000.-mr.debra.-ma.new.-mp.none.-p.-k.10000.-i.0.-d.0.-rq.0.-rqsize.256.-nwork.71.-nrq.1.-seqwidth.48.-trial.1.-pinning.ZYRA_SCATTER.data</t>
  </si>
  <si>
    <t>step3087.zyra.dsbench_hytm1.-t.10000.-mr.debra.-ma.new.-mp.none.-p.-k.10000.-i.0.-d.0.-rq.0.-rqsize.256.-nwork.71.-nrq.1.-seqwidth.48.-trial.2.-pinning.ZYRA_SCATTER.data</t>
  </si>
  <si>
    <t>step3088.zyra.dsbench_hytm1.-t.10000.-mr.debra.-ma.new.-mp.none.-p.-k.10000.-i.0.-d.0.-rq.0.-rqsize.256.-nwork.90.-nrq.0.-seqwidth.48.-trial.0.-pinning.ZYRA_SCATTER.data</t>
  </si>
  <si>
    <t>step1208.zyra.dsbench_tl2.-t.10000.-mr.debra.-ma.new.-mp.none.-p.-k.10000.-i.20.-d.20.-rq.0.-rqsize.256.-nwork.108.-nrq.0.-seqwidth.48.-trial.1.-pinning.ZYRA_CLUSTER.data</t>
  </si>
  <si>
    <t>step3089.zyra.dsbench_hytm1.-t.10000.-mr.debra.-ma.new.-mp.none.-p.-k.10000.-i.0.-d.0.-rq.0.-rqsize.256.-nwork.90.-nrq.0.-seqwidth.48.-trial.1.-pinning.ZYRA_SCATTER.data</t>
  </si>
  <si>
    <t>step308.zyra.dsbench_hytm1.-t.10000.-mr.debra.-ma.new.-mp.none.-p.-k.100000.-i.0.-d.0.-rq.0.-rqsize.256.-nwork.1.-nrq.0.-seqwidth.48.-trial.1.-pinning.ZYRA_CLUSTER.data</t>
  </si>
  <si>
    <t>step3090.zyra.dsbench_hytm1.-t.10000.-mr.debra.-ma.new.-mp.none.-p.-k.10000.-i.0.-d.0.-rq.0.-rqsize.256.-nwork.90.-nrq.0.-seqwidth.48.-trial.2.-pinning.ZYRA_SCATTER.data</t>
  </si>
  <si>
    <t>step3091.zyra.dsbench_hytm1.-t.10000.-mr.debra.-ma.new.-mp.none.-p.-k.10000.-i.0.-d.0.-rq.0.-rqsize.256.-nwork.89.-nrq.1.-seqwidth.48.-trial.0.-pinning.ZYRA_SCATTER.data</t>
  </si>
  <si>
    <t>step3092.zyra.dsbench_hytm1.-t.10000.-mr.debra.-ma.new.-mp.none.-p.-k.10000.-i.0.-d.0.-rq.0.-rqsize.256.-nwork.89.-nrq.1.-seqwidth.48.-trial.1.-pinning.ZYRA_SCATTER.data</t>
  </si>
  <si>
    <t>step3093.zyra.dsbench_hytm1.-t.10000.-mr.debra.-ma.new.-mp.none.-p.-k.10000.-i.0.-d.0.-rq.0.-rqsize.256.-nwork.89.-nrq.1.-seqwidth.48.-trial.2.-pinning.ZYRA_SCATTER.data</t>
  </si>
  <si>
    <t>step3094.zyra.dsbench_hytm1.-t.10000.-mr.debra.-ma.new.-mp.none.-p.-k.10000.-i.0.-d.0.-rq.0.-rqsize.256.-nwork.108.-nrq.0.-seqwidth.48.-trial.0.-pinning.ZYRA_SCATTER.data</t>
  </si>
  <si>
    <t>step3095.zyra.dsbench_hytm1.-t.10000.-mr.debra.-ma.new.-mp.none.-p.-k.10000.-i.0.-d.0.-rq.0.-rqsize.256.-nwork.108.-nrq.0.-seqwidth.48.-trial.1.-pinning.ZYRA_SCATTER.data</t>
  </si>
  <si>
    <t>step3096.zyra.dsbench_hytm1.-t.10000.-mr.debra.-ma.new.-mp.none.-p.-k.10000.-i.0.-d.0.-rq.0.-rqsize.256.-nwork.108.-nrq.0.-seqwidth.48.-trial.2.-pinning.ZYRA_SCATTER.data</t>
  </si>
  <si>
    <t>step3097.zyra.dsbench_hytm1.-t.10000.-mr.debra.-ma.new.-mp.none.-p.-k.10000.-i.0.-d.0.-rq.0.-rqsize.256.-nwork.107.-nrq.1.-seqwidth.48.-trial.0.-pinning.ZYRA_SCATTER.data</t>
  </si>
  <si>
    <t>step1209.zyra.dsbench_tl2.-t.10000.-mr.debra.-ma.new.-mp.none.-p.-k.10000.-i.20.-d.20.-rq.0.-rqsize.256.-nwork.108.-nrq.0.-seqwidth.48.-trial.2.-pinning.ZYRA_CLUSTER.data</t>
  </si>
  <si>
    <t>step3098.zyra.dsbench_hytm1.-t.10000.-mr.debra.-ma.new.-mp.none.-p.-k.10000.-i.0.-d.0.-rq.0.-rqsize.256.-nwork.107.-nrq.1.-seqwidth.48.-trial.1.-pinning.ZYRA_SCATTER.data</t>
  </si>
  <si>
    <t>step3099.zyra.dsbench_hytm1.-t.10000.-mr.debra.-ma.new.-mp.none.-p.-k.10000.-i.0.-d.0.-rq.0.-rqsize.256.-nwork.107.-nrq.1.-seqwidth.48.-trial.2.-pinning.ZYRA_SCATTER.data</t>
  </si>
  <si>
    <t>step309.zyra.dsbench_hytm1.-t.10000.-mr.debra.-ma.new.-mp.none.-p.-k.100000.-i.0.-d.0.-rq.0.-rqsize.256.-nwork.1.-nrq.0.-seqwidth.48.-trial.2.-pinning.ZYRA_CLUSTER.data</t>
  </si>
  <si>
    <t>step30.zyra.dsbench_hytm2_3path.-t.10000.-mr.debra.-ma.new.-mp.none.-p.-k.100000.-i.0.-d.0.-rq.0.-rqsize.256.-nwork.90.-nrq.0.-seqwidth.48.-trial.2.-pinning.ZYRA_CLUSTER.data</t>
  </si>
  <si>
    <t>step3100.zyra.dsbench_hytm1.-t.10000.-mr.debra.-ma.new.-mp.none.-p.-k.10000.-i.0.-d.0.-rq.0.-rqsize.256.-nwork.126.-nrq.0.-seqwidth.48.-trial.0.-pinning.ZYRA_SCATTER.data</t>
  </si>
  <si>
    <t>step3101.zyra.dsbench_hytm1.-t.10000.-mr.debra.-ma.new.-mp.none.-p.-k.10000.-i.0.-d.0.-rq.0.-rqsize.256.-nwork.126.-nrq.0.-seqwidth.48.-trial.1.-pinning.ZYRA_SCATTER.data</t>
  </si>
  <si>
    <t>step3102.zyra.dsbench_hytm1.-t.10000.-mr.debra.-ma.new.-mp.none.-p.-k.10000.-i.0.-d.0.-rq.0.-rqsize.256.-nwork.126.-nrq.0.-seqwidth.48.-trial.2.-pinning.ZYRA_SCATTER.data</t>
  </si>
  <si>
    <t>step3103.zyra.dsbench_hytm1.-t.10000.-mr.debra.-ma.new.-mp.none.-p.-k.10000.-i.0.-d.0.-rq.0.-rqsize.256.-nwork.125.-nrq.1.-seqwidth.48.-trial.0.-pinning.ZYRA_SCATTER.data</t>
  </si>
  <si>
    <t>step3104.zyra.dsbench_hytm1.-t.10000.-mr.debra.-ma.new.-mp.none.-p.-k.10000.-i.0.-d.0.-rq.0.-rqsize.256.-nwork.125.-nrq.1.-seqwidth.48.-trial.1.-pinning.ZYRA_SCATTER.data</t>
  </si>
  <si>
    <t>step3105.zyra.dsbench_hytm1.-t.10000.-mr.debra.-ma.new.-mp.none.-p.-k.10000.-i.0.-d.0.-rq.0.-rqsize.256.-nwork.125.-nrq.1.-seqwidth.48.-trial.2.-pinning.ZYRA_SCATTER.data</t>
  </si>
  <si>
    <t>step120.zyra.dsbench_hytm2_3path.-t.10000.-mr.debra.-ma.new.-mp.none.-p.-k.100000.-i.20.-d.20.-rq.0.-rqsize.256.-nwork.54.-nrq.0.-seqwidth.48.-trial.2.-pinning.ZYRA_CLUSTER.data</t>
  </si>
  <si>
    <t>step3106.zyra.dsbench_hytm1.-t.10000.-mr.debra.-ma.new.-mp.none.-p.-k.10000.-i.0.-d.0.-rq.0.-rqsize.256.-nwork.144.-nrq.0.-seqwidth.48.-trial.0.-pinning.ZYRA_SCATTER.data</t>
  </si>
  <si>
    <t>step3107.zyra.dsbench_hytm1.-t.10000.-mr.debra.-ma.new.-mp.none.-p.-k.10000.-i.0.-d.0.-rq.0.-rqsize.256.-nwork.144.-nrq.0.-seqwidth.48.-trial.1.-pinning.ZYRA_SCATTER.data</t>
  </si>
  <si>
    <t>step3108.zyra.dsbench_hytm1.-t.10000.-mr.debra.-ma.new.-mp.none.-p.-k.10000.-i.0.-d.0.-rq.0.-rqsize.256.-nwork.144.-nrq.0.-seqwidth.48.-trial.2.-pinning.ZYRA_SCATTER.data</t>
  </si>
  <si>
    <t>step3109.zyra.dsbench_hytm1.-t.10000.-mr.debra.-ma.new.-mp.none.-p.-k.10000.-i.0.-d.0.-rq.0.-rqsize.256.-nwork.143.-nrq.1.-seqwidth.48.-trial.0.-pinning.ZYRA_SCATTER.data</t>
  </si>
  <si>
    <t>step310.zyra.dsbench_hytm1.-t.10000.-mr.debra.-ma.new.-mp.none.-p.-k.100000.-i.0.-d.0.-rq.0.-rqsize.256.-nwork.18.-nrq.0.-seqwidth.48.-trial.0.-pinning.ZYRA_CLUSTER.data</t>
  </si>
  <si>
    <t>step3110.zyra.dsbench_hytm1.-t.10000.-mr.debra.-ma.new.-mp.none.-p.-k.10000.-i.0.-d.0.-rq.0.-rqsize.256.-nwork.143.-nrq.1.-seqwidth.48.-trial.1.-pinning.ZYRA_SCATTER.data</t>
  </si>
  <si>
    <t>step3111.zyra.dsbench_hytm1.-t.10000.-mr.debra.-ma.new.-mp.none.-p.-k.10000.-i.0.-d.0.-rq.0.-rqsize.256.-nwork.143.-nrq.1.-seqwidth.48.-trial.2.-pinning.ZYRA_SCATTER.data</t>
  </si>
  <si>
    <t>step3112.zyra.dsbench_hytm1.-t.10000.-mr.debra.-ma.new.-mp.none.-p.-k.10000.-i.5.-d.5.-rq.0.-rqsize.256.-nwork.1.-nrq.0.-seqwidth.48.-trial.0.-pinning.ZYRA_SCATTER.data</t>
  </si>
  <si>
    <t>step3113.zyra.dsbench_hytm1.-t.10000.-mr.debra.-ma.new.-mp.none.-p.-k.10000.-i.5.-d.5.-rq.0.-rqsize.256.-nwork.1.-nrq.0.-seqwidth.48.-trial.1.-pinning.ZYRA_SCATTER.data</t>
  </si>
  <si>
    <t>step3114.zyra.dsbench_hytm1.-t.10000.-mr.debra.-ma.new.-mp.none.-p.-k.10000.-i.5.-d.5.-rq.0.-rqsize.256.-nwork.1.-nrq.0.-seqwidth.48.-trial.2.-pinning.ZYRA_SCATTER.data</t>
  </si>
  <si>
    <t>step1210.zyra.dsbench_tl2.-t.10000.-mr.debra.-ma.new.-mp.none.-p.-k.10000.-i.20.-d.20.-rq.0.-rqsize.256.-nwork.107.-nrq.1.-seqwidth.48.-trial.0.-pinning.ZYRA_CLUSTER.data</t>
  </si>
  <si>
    <t>step3115.zyra.dsbench_hytm1.-t.10000.-mr.debra.-ma.new.-mp.none.-p.-k.10000.-i.5.-d.5.-rq.0.-rqsize.256.-nwork.18.-nrq.0.-seqwidth.48.-trial.0.-pinning.ZYRA_SCATTER.data</t>
  </si>
  <si>
    <t>step3116.zyra.dsbench_hytm1.-t.10000.-mr.debra.-ma.new.-mp.none.-p.-k.10000.-i.5.-d.5.-rq.0.-rqsize.256.-nwork.18.-nrq.0.-seqwidth.48.-trial.1.-pinning.ZYRA_SCATTER.data</t>
  </si>
  <si>
    <t>step3117.zyra.dsbench_hytm1.-t.10000.-mr.debra.-ma.new.-mp.none.-p.-k.10000.-i.5.-d.5.-rq.0.-rqsize.256.-nwork.18.-nrq.0.-seqwidth.48.-trial.2.-pinning.ZYRA_SCATTER.data</t>
  </si>
  <si>
    <t>step3118.zyra.dsbench_hytm1.-t.10000.-mr.debra.-ma.new.-mp.none.-p.-k.10000.-i.5.-d.5.-rq.0.-rqsize.256.-nwork.17.-nrq.1.-seqwidth.48.-trial.0.-pinning.ZYRA_SCATTER.data</t>
  </si>
  <si>
    <t>step3119.zyra.dsbench_hytm1.-t.10000.-mr.debra.-ma.new.-mp.none.-p.-k.10000.-i.5.-d.5.-rq.0.-rqsize.256.-nwork.17.-nrq.1.-seqwidth.48.-trial.1.-pinning.ZYRA_SCATTER.data</t>
  </si>
  <si>
    <t>step311.zyra.dsbench_hytm1.-t.10000.-mr.debra.-ma.new.-mp.none.-p.-k.100000.-i.0.-d.0.-rq.0.-rqsize.256.-nwork.18.-nrq.0.-seqwidth.48.-trial.1.-pinning.ZYRA_CLUSTER.data</t>
  </si>
  <si>
    <t>step3120.zyra.dsbench_hytm1.-t.10000.-mr.debra.-ma.new.-mp.none.-p.-k.10000.-i.5.-d.5.-rq.0.-rqsize.256.-nwork.17.-nrq.1.-seqwidth.48.-trial.2.-pinning.ZYRA_SCATTER.data</t>
  </si>
  <si>
    <t>step3121.zyra.dsbench_hytm1.-t.10000.-mr.debra.-ma.new.-mp.none.-p.-k.10000.-i.5.-d.5.-rq.0.-rqsize.256.-nwork.36.-nrq.0.-seqwidth.48.-trial.0.-pinning.ZYRA_SCATTER.data</t>
  </si>
  <si>
    <t>step3122.zyra.dsbench_hytm1.-t.10000.-mr.debra.-ma.new.-mp.none.-p.-k.10000.-i.5.-d.5.-rq.0.-rqsize.256.-nwork.36.-nrq.0.-seqwidth.48.-trial.1.-pinning.ZYRA_SCATTER.data</t>
  </si>
  <si>
    <t>step3123.zyra.dsbench_hytm1.-t.10000.-mr.debra.-ma.new.-mp.none.-p.-k.10000.-i.5.-d.5.-rq.0.-rqsize.256.-nwork.36.-nrq.0.-seqwidth.48.-trial.2.-pinning.ZYRA_SCATTER.data</t>
  </si>
  <si>
    <t>step1211.zyra.dsbench_tl2.-t.10000.-mr.debra.-ma.new.-mp.none.-p.-k.10000.-i.20.-d.20.-rq.0.-rqsize.256.-nwork.107.-nrq.1.-seqwidth.48.-trial.1.-pinning.ZYRA_CLUSTER.data</t>
  </si>
  <si>
    <t>step3124.zyra.dsbench_hytm1.-t.10000.-mr.debra.-ma.new.-mp.none.-p.-k.10000.-i.5.-d.5.-rq.0.-rqsize.256.-nwork.35.-nrq.1.-seqwidth.48.-trial.0.-pinning.ZYRA_SCATTER.data</t>
  </si>
  <si>
    <t>step3125.zyra.dsbench_hytm1.-t.10000.-mr.debra.-ma.new.-mp.none.-p.-k.10000.-i.5.-d.5.-rq.0.-rqsize.256.-nwork.35.-nrq.1.-seqwidth.48.-trial.1.-pinning.ZYRA_SCATTER.data</t>
  </si>
  <si>
    <t>step3126.zyra.dsbench_hytm1.-t.10000.-mr.debra.-ma.new.-mp.none.-p.-k.10000.-i.5.-d.5.-rq.0.-rqsize.256.-nwork.35.-nrq.1.-seqwidth.48.-trial.2.-pinning.ZYRA_SCATTER.data</t>
  </si>
  <si>
    <t>step3127.zyra.dsbench_hytm1.-t.10000.-mr.debra.-ma.new.-mp.none.-p.-k.10000.-i.5.-d.5.-rq.0.-rqsize.256.-nwork.54.-nrq.0.-seqwidth.48.-trial.0.-pinning.ZYRA_SCATTER.data</t>
  </si>
  <si>
    <t>step3128.zyra.dsbench_hytm1.-t.10000.-mr.debra.-ma.new.-mp.none.-p.-k.10000.-i.5.-d.5.-rq.0.-rqsize.256.-nwork.54.-nrq.0.-seqwidth.48.-trial.1.-pinning.ZYRA_SCATTER.data</t>
  </si>
  <si>
    <t>step3129.zyra.dsbench_hytm1.-t.10000.-mr.debra.-ma.new.-mp.none.-p.-k.10000.-i.5.-d.5.-rq.0.-rqsize.256.-nwork.54.-nrq.0.-seqwidth.48.-trial.2.-pinning.ZYRA_SCATTER.data</t>
  </si>
  <si>
    <t>step312.zyra.dsbench_hytm1.-t.10000.-mr.debra.-ma.new.-mp.none.-p.-k.100000.-i.0.-d.0.-rq.0.-rqsize.256.-nwork.18.-nrq.0.-seqwidth.48.-trial.2.-pinning.ZYRA_CLUSTER.data</t>
  </si>
  <si>
    <t>step3130.zyra.dsbench_hytm1.-t.10000.-mr.debra.-ma.new.-mp.none.-p.-k.10000.-i.5.-d.5.-rq.0.-rqsize.256.-nwork.53.-nrq.1.-seqwidth.48.-trial.0.-pinning.ZYRA_SCATTER.data</t>
  </si>
  <si>
    <t>step3131.zyra.dsbench_hytm1.-t.10000.-mr.debra.-ma.new.-mp.none.-p.-k.10000.-i.5.-d.5.-rq.0.-rqsize.256.-nwork.53.-nrq.1.-seqwidth.48.-trial.1.-pinning.ZYRA_SCATTER.data</t>
  </si>
  <si>
    <t>step3132.zyra.dsbench_hytm1.-t.10000.-mr.debra.-ma.new.-mp.none.-p.-k.10000.-i.5.-d.5.-rq.0.-rqsize.256.-nwork.53.-nrq.1.-seqwidth.48.-trial.2.-pinning.ZYRA_SCATTER.data</t>
  </si>
  <si>
    <t>step1212.zyra.dsbench_tl2.-t.10000.-mr.debra.-ma.new.-mp.none.-p.-k.10000.-i.20.-d.20.-rq.0.-rqsize.256.-nwork.107.-nrq.1.-seqwidth.48.-trial.2.-pinning.ZYRA_CLUSTER.data</t>
  </si>
  <si>
    <t>step3133.zyra.dsbench_hytm1.-t.10000.-mr.debra.-ma.new.-mp.none.-p.-k.10000.-i.5.-d.5.-rq.0.-rqsize.256.-nwork.72.-nrq.0.-seqwidth.48.-trial.0.-pinning.ZYRA_SCATTER.data</t>
  </si>
  <si>
    <t>step3134.zyra.dsbench_hytm1.-t.10000.-mr.debra.-ma.new.-mp.none.-p.-k.10000.-i.5.-d.5.-rq.0.-rqsize.256.-nwork.72.-nrq.0.-seqwidth.48.-trial.1.-pinning.ZYRA_SCATTER.data</t>
  </si>
  <si>
    <t>step3135.zyra.dsbench_hytm1.-t.10000.-mr.debra.-ma.new.-mp.none.-p.-k.10000.-i.5.-d.5.-rq.0.-rqsize.256.-nwork.72.-nrq.0.-seqwidth.48.-trial.2.-pinning.ZYRA_SCATTER.data</t>
  </si>
  <si>
    <t>step3136.zyra.dsbench_hytm1.-t.10000.-mr.debra.-ma.new.-mp.none.-p.-k.10000.-i.5.-d.5.-rq.0.-rqsize.256.-nwork.71.-nrq.1.-seqwidth.48.-trial.0.-pinning.ZYRA_SCATTER.data</t>
  </si>
  <si>
    <t>step3137.zyra.dsbench_hytm1.-t.10000.-mr.debra.-ma.new.-mp.none.-p.-k.10000.-i.5.-d.5.-rq.0.-rqsize.256.-nwork.71.-nrq.1.-seqwidth.48.-trial.1.-pinning.ZYRA_SCATTER.data</t>
  </si>
  <si>
    <t>step3138.zyra.dsbench_hytm1.-t.10000.-mr.debra.-ma.new.-mp.none.-p.-k.10000.-i.5.-d.5.-rq.0.-rqsize.256.-nwork.71.-nrq.1.-seqwidth.48.-trial.2.-pinning.ZYRA_SCATTER.data</t>
  </si>
  <si>
    <t>step3139.zyra.dsbench_hytm1.-t.10000.-mr.debra.-ma.new.-mp.none.-p.-k.10000.-i.5.-d.5.-rq.0.-rqsize.256.-nwork.90.-nrq.0.-seqwidth.48.-trial.0.-pinning.ZYRA_SCATTER.data</t>
  </si>
  <si>
    <t>step313.zyra.dsbench_hytm1.-t.10000.-mr.debra.-ma.new.-mp.none.-p.-k.100000.-i.0.-d.0.-rq.0.-rqsize.256.-nwork.17.-nrq.1.-seqwidth.48.-trial.0.-pinning.ZYRA_CLUSTER.data</t>
  </si>
  <si>
    <t>step3140.zyra.dsbench_hytm1.-t.10000.-mr.debra.-ma.new.-mp.none.-p.-k.10000.-i.5.-d.5.-rq.0.-rqsize.256.-nwork.90.-nrq.0.-seqwidth.48.-trial.1.-pinning.ZYRA_SCATTER.data</t>
  </si>
  <si>
    <t>step3141.zyra.dsbench_hytm1.-t.10000.-mr.debra.-ma.new.-mp.none.-p.-k.10000.-i.5.-d.5.-rq.0.-rqsize.256.-nwork.90.-nrq.0.-seqwidth.48.-trial.2.-pinning.ZYRA_SCATTER.data</t>
  </si>
  <si>
    <t>step1213.zyra.dsbench_tl2.-t.10000.-mr.debra.-ma.new.-mp.none.-p.-k.10000.-i.20.-d.20.-rq.0.-rqsize.256.-nwork.126.-nrq.0.-seqwidth.48.-trial.0.-pinning.ZYRA_CLUSTER.data</t>
  </si>
  <si>
    <t>step3142.zyra.dsbench_hytm1.-t.10000.-mr.debra.-ma.new.-mp.none.-p.-k.10000.-i.5.-d.5.-rq.0.-rqsize.256.-nwork.89.-nrq.1.-seqwidth.48.-trial.0.-pinning.ZYRA_SCATTER.data</t>
  </si>
  <si>
    <t>step3143.zyra.dsbench_hytm1.-t.10000.-mr.debra.-ma.new.-mp.none.-p.-k.10000.-i.5.-d.5.-rq.0.-rqsize.256.-nwork.89.-nrq.1.-seqwidth.48.-trial.1.-pinning.ZYRA_SCATTER.data</t>
  </si>
  <si>
    <t>step3144.zyra.dsbench_hytm1.-t.10000.-mr.debra.-ma.new.-mp.none.-p.-k.10000.-i.5.-d.5.-rq.0.-rqsize.256.-nwork.89.-nrq.1.-seqwidth.48.-trial.2.-pinning.ZYRA_SCATTER.data</t>
  </si>
  <si>
    <t>step3145.zyra.dsbench_hytm1.-t.10000.-mr.debra.-ma.new.-mp.none.-p.-k.10000.-i.5.-d.5.-rq.0.-rqsize.256.-nwork.108.-nrq.0.-seqwidth.48.-trial.0.-pinning.ZYRA_SCATTER.data</t>
  </si>
  <si>
    <t>step3146.zyra.dsbench_hytm1.-t.10000.-mr.debra.-ma.new.-mp.none.-p.-k.10000.-i.5.-d.5.-rq.0.-rqsize.256.-nwork.108.-nrq.0.-seqwidth.48.-trial.1.-pinning.ZYRA_SCATTER.data</t>
  </si>
  <si>
    <t>step3147.zyra.dsbench_hytm1.-t.10000.-mr.debra.-ma.new.-mp.none.-p.-k.10000.-i.5.-d.5.-rq.0.-rqsize.256.-nwork.108.-nrq.0.-seqwidth.48.-trial.2.-pinning.ZYRA_SCATTER.data</t>
  </si>
  <si>
    <t>step3148.zyra.dsbench_hytm1.-t.10000.-mr.debra.-ma.new.-mp.none.-p.-k.10000.-i.5.-d.5.-rq.0.-rqsize.256.-nwork.107.-nrq.1.-seqwidth.48.-trial.0.-pinning.ZYRA_SCATTER.data</t>
  </si>
  <si>
    <t>step3149.zyra.dsbench_hytm1.-t.10000.-mr.debra.-ma.new.-mp.none.-p.-k.10000.-i.5.-d.5.-rq.0.-rqsize.256.-nwork.107.-nrq.1.-seqwidth.48.-trial.1.-pinning.ZYRA_SCATTER.data</t>
  </si>
  <si>
    <t>step314.zyra.dsbench_hytm1.-t.10000.-mr.debra.-ma.new.-mp.none.-p.-k.100000.-i.0.-d.0.-rq.0.-rqsize.256.-nwork.17.-nrq.1.-seqwidth.48.-trial.1.-pinning.ZYRA_CLUSTER.data</t>
  </si>
  <si>
    <t>step3150.zyra.dsbench_hytm1.-t.10000.-mr.debra.-ma.new.-mp.none.-p.-k.10000.-i.5.-d.5.-rq.0.-rqsize.256.-nwork.107.-nrq.1.-seqwidth.48.-trial.2.-pinning.ZYRA_SCATTER.data</t>
  </si>
  <si>
    <t>step1214.zyra.dsbench_tl2.-t.10000.-mr.debra.-ma.new.-mp.none.-p.-k.10000.-i.20.-d.20.-rq.0.-rqsize.256.-nwork.126.-nrq.0.-seqwidth.48.-trial.1.-pinning.ZYRA_CLUSTER.data</t>
  </si>
  <si>
    <t>step3151.zyra.dsbench_hytm1.-t.10000.-mr.debra.-ma.new.-mp.none.-p.-k.10000.-i.5.-d.5.-rq.0.-rqsize.256.-nwork.126.-nrq.0.-seqwidth.48.-trial.0.-pinning.ZYRA_SCATTER.data</t>
  </si>
  <si>
    <t>step3152.zyra.dsbench_hytm1.-t.10000.-mr.debra.-ma.new.-mp.none.-p.-k.10000.-i.5.-d.5.-rq.0.-rqsize.256.-nwork.126.-nrq.0.-seqwidth.48.-trial.1.-pinning.ZYRA_SCATTER.data</t>
  </si>
  <si>
    <t>step3153.zyra.dsbench_hytm1.-t.10000.-mr.debra.-ma.new.-mp.none.-p.-k.10000.-i.5.-d.5.-rq.0.-rqsize.256.-nwork.126.-nrq.0.-seqwidth.48.-trial.2.-pinning.ZYRA_SCATTER.data</t>
  </si>
  <si>
    <t>step3154.zyra.dsbench_hytm1.-t.10000.-mr.debra.-ma.new.-mp.none.-p.-k.10000.-i.5.-d.5.-rq.0.-rqsize.256.-nwork.125.-nrq.1.-seqwidth.48.-trial.0.-pinning.ZYRA_SCATTER.data</t>
  </si>
  <si>
    <t>step3155.zyra.dsbench_hytm1.-t.10000.-mr.debra.-ma.new.-mp.none.-p.-k.10000.-i.5.-d.5.-rq.0.-rqsize.256.-nwork.125.-nrq.1.-seqwidth.48.-trial.1.-pinning.ZYRA_SCATTER.data</t>
  </si>
  <si>
    <t>step3156.zyra.dsbench_hytm1.-t.10000.-mr.debra.-ma.new.-mp.none.-p.-k.10000.-i.5.-d.5.-rq.0.-rqsize.256.-nwork.125.-nrq.1.-seqwidth.48.-trial.2.-pinning.ZYRA_SCATTER.data</t>
  </si>
  <si>
    <t>step3157.zyra.dsbench_hytm1.-t.10000.-mr.debra.-ma.new.-mp.none.-p.-k.10000.-i.5.-d.5.-rq.0.-rqsize.256.-nwork.144.-nrq.0.-seqwidth.48.-trial.0.-pinning.ZYRA_SCATTER.data</t>
  </si>
  <si>
    <t>step3158.zyra.dsbench_hytm1.-t.10000.-mr.debra.-ma.new.-mp.none.-p.-k.10000.-i.5.-d.5.-rq.0.-rqsize.256.-nwork.144.-nrq.0.-seqwidth.48.-trial.1.-pinning.ZYRA_SCATTER.data</t>
  </si>
  <si>
    <t>step3159.zyra.dsbench_hytm1.-t.10000.-mr.debra.-ma.new.-mp.none.-p.-k.10000.-i.5.-d.5.-rq.0.-rqsize.256.-nwork.144.-nrq.0.-seqwidth.48.-trial.2.-pinning.ZYRA_SCATTER.data</t>
  </si>
  <si>
    <t>step315.zyra.dsbench_hytm1.-t.10000.-mr.debra.-ma.new.-mp.none.-p.-k.100000.-i.0.-d.0.-rq.0.-rqsize.256.-nwork.17.-nrq.1.-seqwidth.48.-trial.2.-pinning.ZYRA_CLUSTER.data</t>
  </si>
  <si>
    <t>step1215.zyra.dsbench_tl2.-t.10000.-mr.debra.-ma.new.-mp.none.-p.-k.10000.-i.20.-d.20.-rq.0.-rqsize.256.-nwork.126.-nrq.0.-seqwidth.48.-trial.2.-pinning.ZYRA_CLUSTER.data</t>
  </si>
  <si>
    <t>step1020.zyra.dsbench_hytm2_3path.-t.10000.-mr.debra.-ma.new.-mp.none.-p.-k.10000.-i.5.-d.5.-rq.0.-rqsize.256.-nwork.143.-nrq.1.-seqwidth.48.-trial.2.-pinning.ZYRA_CLUSTER.data</t>
  </si>
  <si>
    <t>step3160.zyra.dsbench_hytm1.-t.10000.-mr.debra.-ma.new.-mp.none.-p.-k.10000.-i.5.-d.5.-rq.0.-rqsize.256.-nwork.143.-nrq.1.-seqwidth.48.-trial.0.-pinning.ZYRA_SCATTER.data</t>
  </si>
  <si>
    <t>step3161.zyra.dsbench_hytm1.-t.10000.-mr.debra.-ma.new.-mp.none.-p.-k.10000.-i.5.-d.5.-rq.0.-rqsize.256.-nwork.143.-nrq.1.-seqwidth.48.-trial.1.-pinning.ZYRA_SCATTER.data</t>
  </si>
  <si>
    <t>step3162.zyra.dsbench_hytm1.-t.10000.-mr.debra.-ma.new.-mp.none.-p.-k.10000.-i.5.-d.5.-rq.0.-rqsize.256.-nwork.143.-nrq.1.-seqwidth.48.-trial.2.-pinning.ZYRA_SCATTER.data</t>
  </si>
  <si>
    <t>step3163.zyra.dsbench_hytm1.-t.10000.-mr.debra.-ma.new.-mp.none.-p.-k.10000.-i.20.-d.20.-rq.0.-rqsize.256.-nwork.1.-nrq.0.-seqwidth.48.-trial.0.-pinning.ZYRA_SCATTER.data</t>
  </si>
  <si>
    <t>step3164.zyra.dsbench_hytm1.-t.10000.-mr.debra.-ma.new.-mp.none.-p.-k.10000.-i.20.-d.20.-rq.0.-rqsize.256.-nwork.1.-nrq.0.-seqwidth.48.-trial.1.-pinning.ZYRA_SCATTER.data</t>
  </si>
  <si>
    <t>step3165.zyra.dsbench_hytm1.-t.10000.-mr.debra.-ma.new.-mp.none.-p.-k.10000.-i.20.-d.20.-rq.0.-rqsize.256.-nwork.1.-nrq.0.-seqwidth.48.-trial.2.-pinning.ZYRA_SCATTER.data</t>
  </si>
  <si>
    <t>step3166.zyra.dsbench_hytm1.-t.10000.-mr.debra.-ma.new.-mp.none.-p.-k.10000.-i.20.-d.20.-rq.0.-rqsize.256.-nwork.18.-nrq.0.-seqwidth.48.-trial.0.-pinning.ZYRA_SCATTER.data</t>
  </si>
  <si>
    <t>step3167.zyra.dsbench_hytm1.-t.10000.-mr.debra.-ma.new.-mp.none.-p.-k.10000.-i.20.-d.20.-rq.0.-rqsize.256.-nwork.18.-nrq.0.-seqwidth.48.-trial.1.-pinning.ZYRA_SCATTER.data</t>
  </si>
  <si>
    <t>step3168.zyra.dsbench_hytm1.-t.10000.-mr.debra.-ma.new.-mp.none.-p.-k.10000.-i.20.-d.20.-rq.0.-rqsize.256.-nwork.18.-nrq.0.-seqwidth.48.-trial.2.-pinning.ZYRA_SCATTER.data</t>
  </si>
  <si>
    <t>step3169.zyra.dsbench_hytm1.-t.10000.-mr.debra.-ma.new.-mp.none.-p.-k.10000.-i.20.-d.20.-rq.0.-rqsize.256.-nwork.17.-nrq.1.-seqwidth.48.-trial.0.-pinning.ZYRA_SCATTER.data</t>
  </si>
  <si>
    <t>step1216.zyra.dsbench_tl2.-t.10000.-mr.debra.-ma.new.-mp.none.-p.-k.10000.-i.20.-d.20.-rq.0.-rqsize.256.-nwork.125.-nrq.1.-seqwidth.48.-trial.0.-pinning.ZYRA_CLUSTER.data</t>
  </si>
  <si>
    <t>step316.zyra.dsbench_hytm1.-t.10000.-mr.debra.-ma.new.-mp.none.-p.-k.100000.-i.0.-d.0.-rq.0.-rqsize.256.-nwork.36.-nrq.0.-seqwidth.48.-trial.0.-pinning.ZYRA_CLUSTER.data</t>
  </si>
  <si>
    <t>step3170.zyra.dsbench_hytm1.-t.10000.-mr.debra.-ma.new.-mp.none.-p.-k.10000.-i.20.-d.20.-rq.0.-rqsize.256.-nwork.17.-nrq.1.-seqwidth.48.-trial.1.-pinning.ZYRA_SCATTER.data</t>
  </si>
  <si>
    <t>step3171.zyra.dsbench_hytm1.-t.10000.-mr.debra.-ma.new.-mp.none.-p.-k.10000.-i.20.-d.20.-rq.0.-rqsize.256.-nwork.17.-nrq.1.-seqwidth.48.-trial.2.-pinning.ZYRA_SCATTER.data</t>
  </si>
  <si>
    <t>step3172.zyra.dsbench_hytm1.-t.10000.-mr.debra.-ma.new.-mp.none.-p.-k.10000.-i.20.-d.20.-rq.0.-rqsize.256.-nwork.36.-nrq.0.-seqwidth.48.-trial.0.-pinning.ZYRA_SCATTER.data</t>
  </si>
  <si>
    <t>step3173.zyra.dsbench_hytm1.-t.10000.-mr.debra.-ma.new.-mp.none.-p.-k.10000.-i.20.-d.20.-rq.0.-rqsize.256.-nwork.36.-nrq.0.-seqwidth.48.-trial.1.-pinning.ZYRA_SCATTER.data</t>
  </si>
  <si>
    <t>step3174.zyra.dsbench_hytm1.-t.10000.-mr.debra.-ma.new.-mp.none.-p.-k.10000.-i.20.-d.20.-rq.0.-rqsize.256.-nwork.36.-nrq.0.-seqwidth.48.-trial.2.-pinning.ZYRA_SCATTER.data</t>
  </si>
  <si>
    <t>step3175.zyra.dsbench_hytm1.-t.10000.-mr.debra.-ma.new.-mp.none.-p.-k.10000.-i.20.-d.20.-rq.0.-rqsize.256.-nwork.35.-nrq.1.-seqwidth.48.-trial.0.-pinning.ZYRA_SCATTER.data</t>
  </si>
  <si>
    <t>step3176.zyra.dsbench_hytm1.-t.10000.-mr.debra.-ma.new.-mp.none.-p.-k.10000.-i.20.-d.20.-rq.0.-rqsize.256.-nwork.35.-nrq.1.-seqwidth.48.-trial.1.-pinning.ZYRA_SCATTER.data</t>
  </si>
  <si>
    <t>step3177.zyra.dsbench_hytm1.-t.10000.-mr.debra.-ma.new.-mp.none.-p.-k.10000.-i.20.-d.20.-rq.0.-rqsize.256.-nwork.35.-nrq.1.-seqwidth.48.-trial.2.-pinning.ZYRA_SCATTER.data</t>
  </si>
  <si>
    <t>step3178.zyra.dsbench_hytm1.-t.10000.-mr.debra.-ma.new.-mp.none.-p.-k.10000.-i.20.-d.20.-rq.0.-rqsize.256.-nwork.54.-nrq.0.-seqwidth.48.-trial.0.-pinning.ZYRA_SCATTER.data</t>
  </si>
  <si>
    <t>step1217.zyra.dsbench_tl2.-t.10000.-mr.debra.-ma.new.-mp.none.-p.-k.10000.-i.20.-d.20.-rq.0.-rqsize.256.-nwork.125.-nrq.1.-seqwidth.48.-trial.1.-pinning.ZYRA_CLUSTER.data</t>
  </si>
  <si>
    <t>step3179.zyra.dsbench_hytm1.-t.10000.-mr.debra.-ma.new.-mp.none.-p.-k.10000.-i.20.-d.20.-rq.0.-rqsize.256.-nwork.54.-nrq.0.-seqwidth.48.-trial.1.-pinning.ZYRA_SCATTER.data</t>
  </si>
  <si>
    <t>step317.zyra.dsbench_hytm1.-t.10000.-mr.debra.-ma.new.-mp.none.-p.-k.100000.-i.0.-d.0.-rq.0.-rqsize.256.-nwork.36.-nrq.0.-seqwidth.48.-trial.1.-pinning.ZYRA_CLUSTER.data</t>
  </si>
  <si>
    <t>step3180.zyra.dsbench_hytm1.-t.10000.-mr.debra.-ma.new.-mp.none.-p.-k.10000.-i.20.-d.20.-rq.0.-rqsize.256.-nwork.54.-nrq.0.-seqwidth.48.-trial.2.-pinning.ZYRA_SCATTER.data</t>
  </si>
  <si>
    <t>step3181.zyra.dsbench_hytm1.-t.10000.-mr.debra.-ma.new.-mp.none.-p.-k.10000.-i.20.-d.20.-rq.0.-rqsize.256.-nwork.53.-nrq.1.-seqwidth.48.-trial.0.-pinning.ZYRA_SCATTER.data</t>
  </si>
  <si>
    <t>step3182.zyra.dsbench_hytm1.-t.10000.-mr.debra.-ma.new.-mp.none.-p.-k.10000.-i.20.-d.20.-rq.0.-rqsize.256.-nwork.53.-nrq.1.-seqwidth.48.-trial.1.-pinning.ZYRA_SCATTER.data</t>
  </si>
  <si>
    <t>step3183.zyra.dsbench_hytm1.-t.10000.-mr.debra.-ma.new.-mp.none.-p.-k.10000.-i.20.-d.20.-rq.0.-rqsize.256.-nwork.53.-nrq.1.-seqwidth.48.-trial.2.-pinning.ZYRA_SCATTER.data</t>
  </si>
  <si>
    <t>step3184.zyra.dsbench_hytm1.-t.10000.-mr.debra.-ma.new.-mp.none.-p.-k.10000.-i.20.-d.20.-rq.0.-rqsize.256.-nwork.72.-nrq.0.-seqwidth.48.-trial.0.-pinning.ZYRA_SCATTER.data</t>
  </si>
  <si>
    <t>step3185.zyra.dsbench_hytm1.-t.10000.-mr.debra.-ma.new.-mp.none.-p.-k.10000.-i.20.-d.20.-rq.0.-rqsize.256.-nwork.72.-nrq.0.-seqwidth.48.-trial.1.-pinning.ZYRA_SCATTER.data</t>
  </si>
  <si>
    <t>step3186.zyra.dsbench_hytm1.-t.10000.-mr.debra.-ma.new.-mp.none.-p.-k.10000.-i.20.-d.20.-rq.0.-rqsize.256.-nwork.72.-nrq.0.-seqwidth.48.-trial.2.-pinning.ZYRA_SCATTER.data</t>
  </si>
  <si>
    <t>step3187.zyra.dsbench_hytm1.-t.10000.-mr.debra.-ma.new.-mp.none.-p.-k.10000.-i.20.-d.20.-rq.0.-rqsize.256.-nwork.71.-nrq.1.-seqwidth.48.-trial.0.-pinning.ZYRA_SCATTER.data</t>
  </si>
  <si>
    <t>step1218.zyra.dsbench_tl2.-t.10000.-mr.debra.-ma.new.-mp.none.-p.-k.10000.-i.20.-d.20.-rq.0.-rqsize.256.-nwork.125.-nrq.1.-seqwidth.48.-trial.2.-pinning.ZYRA_CLUSTER.data</t>
  </si>
  <si>
    <t>step3188.zyra.dsbench_hytm1.-t.10000.-mr.debra.-ma.new.-mp.none.-p.-k.10000.-i.20.-d.20.-rq.0.-rqsize.256.-nwork.71.-nrq.1.-seqwidth.48.-trial.1.-pinning.ZYRA_SCATTER.data</t>
  </si>
  <si>
    <t>step3189.zyra.dsbench_hytm1.-t.10000.-mr.debra.-ma.new.-mp.none.-p.-k.10000.-i.20.-d.20.-rq.0.-rqsize.256.-nwork.71.-nrq.1.-seqwidth.48.-trial.2.-pinning.ZYRA_SCATTER.data</t>
  </si>
  <si>
    <t>step318.zyra.dsbench_hytm1.-t.10000.-mr.debra.-ma.new.-mp.none.-p.-k.100000.-i.0.-d.0.-rq.0.-rqsize.256.-nwork.36.-nrq.0.-seqwidth.48.-trial.2.-pinning.ZYRA_CLUSTER.data</t>
  </si>
  <si>
    <t>step3190.zyra.dsbench_hytm1.-t.10000.-mr.debra.-ma.new.-mp.none.-p.-k.10000.-i.20.-d.20.-rq.0.-rqsize.256.-nwork.90.-nrq.0.-seqwidth.48.-trial.0.-pinning.ZYRA_SCATTER.data</t>
  </si>
  <si>
    <t>step3191.zyra.dsbench_hytm1.-t.10000.-mr.debra.-ma.new.-mp.none.-p.-k.10000.-i.20.-d.20.-rq.0.-rqsize.256.-nwork.90.-nrq.0.-seqwidth.48.-trial.1.-pinning.ZYRA_SCATTER.data</t>
  </si>
  <si>
    <t>step3192.zyra.dsbench_hytm1.-t.10000.-mr.debra.-ma.new.-mp.none.-p.-k.10000.-i.20.-d.20.-rq.0.-rqsize.256.-nwork.90.-nrq.0.-seqwidth.48.-trial.2.-pinning.ZYRA_SCATTER.data</t>
  </si>
  <si>
    <t>step3193.zyra.dsbench_hytm1.-t.10000.-mr.debra.-ma.new.-mp.none.-p.-k.10000.-i.20.-d.20.-rq.0.-rqsize.256.-nwork.89.-nrq.1.-seqwidth.48.-trial.0.-pinning.ZYRA_SCATTER.data</t>
  </si>
  <si>
    <t>step3194.zyra.dsbench_hytm1.-t.10000.-mr.debra.-ma.new.-mp.none.-p.-k.10000.-i.20.-d.20.-rq.0.-rqsize.256.-nwork.89.-nrq.1.-seqwidth.48.-trial.1.-pinning.ZYRA_SCATTER.data</t>
  </si>
  <si>
    <t>step3195.zyra.dsbench_hytm1.-t.10000.-mr.debra.-ma.new.-mp.none.-p.-k.10000.-i.20.-d.20.-rq.0.-rqsize.256.-nwork.89.-nrq.1.-seqwidth.48.-trial.2.-pinning.ZYRA_SCATTER.data</t>
  </si>
  <si>
    <t>step3196.zyra.dsbench_hytm1.-t.10000.-mr.debra.-ma.new.-mp.none.-p.-k.10000.-i.20.-d.20.-rq.0.-rqsize.256.-nwork.108.-nrq.0.-seqwidth.48.-trial.0.-pinning.ZYRA_SCATTER.data</t>
  </si>
  <si>
    <t>step1219.zyra.dsbench_tl2.-t.10000.-mr.debra.-ma.new.-mp.none.-p.-k.10000.-i.20.-d.20.-rq.0.-rqsize.256.-nwork.144.-nrq.0.-seqwidth.48.-trial.0.-pinning.ZYRA_CLUSTER.data</t>
  </si>
  <si>
    <t>step3197.zyra.dsbench_hytm1.-t.10000.-mr.debra.-ma.new.-mp.none.-p.-k.10000.-i.20.-d.20.-rq.0.-rqsize.256.-nwork.108.-nrq.0.-seqwidth.48.-trial.1.-pinning.ZYRA_SCATTER.data</t>
  </si>
  <si>
    <t>step3198.zyra.dsbench_hytm1.-t.10000.-mr.debra.-ma.new.-mp.none.-p.-k.10000.-i.20.-d.20.-rq.0.-rqsize.256.-nwork.108.-nrq.0.-seqwidth.48.-trial.2.-pinning.ZYRA_SCATTER.data</t>
  </si>
  <si>
    <t>step3199.zyra.dsbench_hytm1.-t.10000.-mr.debra.-ma.new.-mp.none.-p.-k.10000.-i.20.-d.20.-rq.0.-rqsize.256.-nwork.107.-nrq.1.-seqwidth.48.-trial.0.-pinning.ZYRA_SCATTER.data</t>
  </si>
  <si>
    <t>step319.zyra.dsbench_hytm1.-t.10000.-mr.debra.-ma.new.-mp.none.-p.-k.100000.-i.0.-d.0.-rq.0.-rqsize.256.-nwork.35.-nrq.1.-seqwidth.48.-trial.0.-pinning.ZYRA_CLUSTER.data</t>
  </si>
  <si>
    <t>step31.zyra.dsbench_hytm2_3path.-t.10000.-mr.debra.-ma.new.-mp.none.-p.-k.100000.-i.0.-d.0.-rq.0.-rqsize.256.-nwork.89.-nrq.1.-seqwidth.48.-trial.0.-pinning.ZYRA_CLUSTER.data</t>
  </si>
  <si>
    <t>step3200.zyra.dsbench_hytm1.-t.10000.-mr.debra.-ma.new.-mp.none.-p.-k.10000.-i.20.-d.20.-rq.0.-rqsize.256.-nwork.107.-nrq.1.-seqwidth.48.-trial.1.-pinning.ZYRA_SCATTER.data</t>
  </si>
  <si>
    <t>step3201.zyra.dsbench_hytm1.-t.10000.-mr.debra.-ma.new.-mp.none.-p.-k.10000.-i.20.-d.20.-rq.0.-rqsize.256.-nwork.107.-nrq.1.-seqwidth.48.-trial.2.-pinning.ZYRA_SCATTER.data</t>
  </si>
  <si>
    <t>step3202.zyra.dsbench_hytm1.-t.10000.-mr.debra.-ma.new.-mp.none.-p.-k.10000.-i.20.-d.20.-rq.0.-rqsize.256.-nwork.126.-nrq.0.-seqwidth.48.-trial.0.-pinning.ZYRA_SCATTER.data</t>
  </si>
  <si>
    <t>step3203.zyra.dsbench_hytm1.-t.10000.-mr.debra.-ma.new.-mp.none.-p.-k.10000.-i.20.-d.20.-rq.0.-rqsize.256.-nwork.126.-nrq.0.-seqwidth.48.-trial.1.-pinning.ZYRA_SCATTER.data</t>
  </si>
  <si>
    <t>step3204.zyra.dsbench_hytm1.-t.10000.-mr.debra.-ma.new.-mp.none.-p.-k.10000.-i.20.-d.20.-rq.0.-rqsize.256.-nwork.126.-nrq.0.-seqwidth.48.-trial.2.-pinning.ZYRA_SCATTER.data</t>
  </si>
  <si>
    <t>step121.zyra.dsbench_hytm2_3path.-t.10000.-mr.debra.-ma.new.-mp.none.-p.-k.100000.-i.20.-d.20.-rq.0.-rqsize.256.-nwork.53.-nrq.1.-seqwidth.48.-trial.0.-pinning.ZYRA_CLUSTER.data</t>
  </si>
  <si>
    <t>step3205.zyra.dsbench_hytm1.-t.10000.-mr.debra.-ma.new.-mp.none.-p.-k.10000.-i.20.-d.20.-rq.0.-rqsize.256.-nwork.125.-nrq.1.-seqwidth.48.-trial.0.-pinning.ZYRA_SCATTER.data</t>
  </si>
  <si>
    <t>step3206.zyra.dsbench_hytm1.-t.10000.-mr.debra.-ma.new.-mp.none.-p.-k.10000.-i.20.-d.20.-rq.0.-rqsize.256.-nwork.125.-nrq.1.-seqwidth.48.-trial.1.-pinning.ZYRA_SCATTER.data</t>
  </si>
  <si>
    <t>step3207.zyra.dsbench_hytm1.-t.10000.-mr.debra.-ma.new.-mp.none.-p.-k.10000.-i.20.-d.20.-rq.0.-rqsize.256.-nwork.125.-nrq.1.-seqwidth.48.-trial.2.-pinning.ZYRA_SCATTER.data</t>
  </si>
  <si>
    <t>step3208.zyra.dsbench_hytm1.-t.10000.-mr.debra.-ma.new.-mp.none.-p.-k.10000.-i.20.-d.20.-rq.0.-rqsize.256.-nwork.144.-nrq.0.-seqwidth.48.-trial.0.-pinning.ZYRA_SCATTER.data</t>
  </si>
  <si>
    <t>step3209.zyra.dsbench_hytm1.-t.10000.-mr.debra.-ma.new.-mp.none.-p.-k.10000.-i.20.-d.20.-rq.0.-rqsize.256.-nwork.144.-nrq.0.-seqwidth.48.-trial.1.-pinning.ZYRA_SCATTER.data</t>
  </si>
  <si>
    <t>step320.zyra.dsbench_hytm1.-t.10000.-mr.debra.-ma.new.-mp.none.-p.-k.100000.-i.0.-d.0.-rq.0.-rqsize.256.-nwork.35.-nrq.1.-seqwidth.48.-trial.1.-pinning.ZYRA_CLUSTER.data</t>
  </si>
  <si>
    <t>step3210.zyra.dsbench_hytm1.-t.10000.-mr.debra.-ma.new.-mp.none.-p.-k.10000.-i.20.-d.20.-rq.0.-rqsize.256.-nwork.144.-nrq.0.-seqwidth.48.-trial.2.-pinning.ZYRA_SCATTER.data</t>
  </si>
  <si>
    <t>step3211.zyra.dsbench_hytm1.-t.10000.-mr.debra.-ma.new.-mp.none.-p.-k.10000.-i.20.-d.20.-rq.0.-rqsize.256.-nwork.143.-nrq.1.-seqwidth.48.-trial.0.-pinning.ZYRA_SCATTER.data</t>
  </si>
  <si>
    <t>step3212.zyra.dsbench_hytm1.-t.10000.-mr.debra.-ma.new.-mp.none.-p.-k.10000.-i.20.-d.20.-rq.0.-rqsize.256.-nwork.143.-nrq.1.-seqwidth.48.-trial.1.-pinning.ZYRA_SCATTER.data</t>
  </si>
  <si>
    <t>step3213.zyra.dsbench_hytm1.-t.10000.-mr.debra.-ma.new.-mp.none.-p.-k.10000.-i.20.-d.20.-rq.0.-rqsize.256.-nwork.143.-nrq.1.-seqwidth.48.-trial.2.-pinning.ZYRA_SCATTER.data</t>
  </si>
  <si>
    <t>step1220.zyra.dsbench_tl2.-t.10000.-mr.debra.-ma.new.-mp.none.-p.-k.10000.-i.20.-d.20.-rq.0.-rqsize.256.-nwork.144.-nrq.0.-seqwidth.48.-trial.1.-pinning.ZYRA_CLUSTER.data</t>
  </si>
  <si>
    <t>step3214.zyra.dsbench_hytm2.-t.10000.-mr.debra.-ma.new.-mp.none.-p.-k.10000.-i.0.-d.0.-rq.0.-rqsize.256.-nwork.1.-nrq.0.-seqwidth.48.-trial.0.-pinning.ZYRA_SCATTER.data</t>
  </si>
  <si>
    <t>step3215.zyra.dsbench_hytm2.-t.10000.-mr.debra.-ma.new.-mp.none.-p.-k.10000.-i.0.-d.0.-rq.0.-rqsize.256.-nwork.1.-nrq.0.-seqwidth.48.-trial.1.-pinning.ZYRA_SCATTER.data</t>
  </si>
  <si>
    <t>step3216.zyra.dsbench_hytm2.-t.10000.-mr.debra.-ma.new.-mp.none.-p.-k.10000.-i.0.-d.0.-rq.0.-rqsize.256.-nwork.1.-nrq.0.-seqwidth.48.-trial.2.-pinning.ZYRA_SCATTER.data</t>
  </si>
  <si>
    <t>step3217.zyra.dsbench_hytm2.-t.10000.-mr.debra.-ma.new.-mp.none.-p.-k.10000.-i.0.-d.0.-rq.0.-rqsize.256.-nwork.18.-nrq.0.-seqwidth.48.-trial.0.-pinning.ZYRA_SCATTER.data</t>
  </si>
  <si>
    <t>step3218.zyra.dsbench_hytm2.-t.10000.-mr.debra.-ma.new.-mp.none.-p.-k.10000.-i.0.-d.0.-rq.0.-rqsize.256.-nwork.18.-nrq.0.-seqwidth.48.-trial.1.-pinning.ZYRA_SCATTER.data</t>
  </si>
  <si>
    <t>step3219.zyra.dsbench_hytm2.-t.10000.-mr.debra.-ma.new.-mp.none.-p.-k.10000.-i.0.-d.0.-rq.0.-rqsize.256.-nwork.18.-nrq.0.-seqwidth.48.-trial.2.-pinning.ZYRA_SCATTER.data</t>
  </si>
  <si>
    <t>step321.zyra.dsbench_hytm1.-t.10000.-mr.debra.-ma.new.-mp.none.-p.-k.100000.-i.0.-d.0.-rq.0.-rqsize.256.-nwork.35.-nrq.1.-seqwidth.48.-trial.2.-pinning.ZYRA_CLUSTER.data</t>
  </si>
  <si>
    <t>step3220.zyra.dsbench_hytm2.-t.10000.-mr.debra.-ma.new.-mp.none.-p.-k.10000.-i.0.-d.0.-rq.0.-rqsize.256.-nwork.17.-nrq.1.-seqwidth.48.-trial.0.-pinning.ZYRA_SCATTER.data</t>
  </si>
  <si>
    <t>step3221.zyra.dsbench_hytm2.-t.10000.-mr.debra.-ma.new.-mp.none.-p.-k.10000.-i.0.-d.0.-rq.0.-rqsize.256.-nwork.17.-nrq.1.-seqwidth.48.-trial.1.-pinning.ZYRA_SCATTER.data</t>
  </si>
  <si>
    <t>step3222.zyra.dsbench_hytm2.-t.10000.-mr.debra.-ma.new.-mp.none.-p.-k.10000.-i.0.-d.0.-rq.0.-rqsize.256.-nwork.17.-nrq.1.-seqwidth.48.-trial.2.-pinning.ZYRA_SCATTER.data</t>
  </si>
  <si>
    <t>step1221.zyra.dsbench_tl2.-t.10000.-mr.debra.-ma.new.-mp.none.-p.-k.10000.-i.20.-d.20.-rq.0.-rqsize.256.-nwork.144.-nrq.0.-seqwidth.48.-trial.2.-pinning.ZYRA_CLUSTER.data</t>
  </si>
  <si>
    <t>step3223.zyra.dsbench_hytm2.-t.10000.-mr.debra.-ma.new.-mp.none.-p.-k.10000.-i.0.-d.0.-rq.0.-rqsize.256.-nwork.36.-nrq.0.-seqwidth.48.-trial.0.-pinning.ZYRA_SCATTER.data</t>
  </si>
  <si>
    <t>step3224.zyra.dsbench_hytm2.-t.10000.-mr.debra.-ma.new.-mp.none.-p.-k.10000.-i.0.-d.0.-rq.0.-rqsize.256.-nwork.36.-nrq.0.-seqwidth.48.-trial.1.-pinning.ZYRA_SCATTER.data</t>
  </si>
  <si>
    <t>step3225.zyra.dsbench_hytm2.-t.10000.-mr.debra.-ma.new.-mp.none.-p.-k.10000.-i.0.-d.0.-rq.0.-rqsize.256.-nwork.36.-nrq.0.-seqwidth.48.-trial.2.-pinning.ZYRA_SCATTER.data</t>
  </si>
  <si>
    <t>step3226.zyra.dsbench_hytm2.-t.10000.-mr.debra.-ma.new.-mp.none.-p.-k.10000.-i.0.-d.0.-rq.0.-rqsize.256.-nwork.35.-nrq.1.-seqwidth.48.-trial.0.-pinning.ZYRA_SCATTER.data</t>
  </si>
  <si>
    <t>step3227.zyra.dsbench_hytm2.-t.10000.-mr.debra.-ma.new.-mp.none.-p.-k.10000.-i.0.-d.0.-rq.0.-rqsize.256.-nwork.35.-nrq.1.-seqwidth.48.-trial.1.-pinning.ZYRA_SCATTER.data</t>
  </si>
  <si>
    <t>step3228.zyra.dsbench_hytm2.-t.10000.-mr.debra.-ma.new.-mp.none.-p.-k.10000.-i.0.-d.0.-rq.0.-rqsize.256.-nwork.35.-nrq.1.-seqwidth.48.-trial.2.-pinning.ZYRA_SCATTER.data</t>
  </si>
  <si>
    <t>step3229.zyra.dsbench_hytm2.-t.10000.-mr.debra.-ma.new.-mp.none.-p.-k.10000.-i.0.-d.0.-rq.0.-rqsize.256.-nwork.54.-nrq.0.-seqwidth.48.-trial.0.-pinning.ZYRA_SCATTER.data</t>
  </si>
  <si>
    <t>step322.zyra.dsbench_hytm1.-t.10000.-mr.debra.-ma.new.-mp.none.-p.-k.100000.-i.0.-d.0.-rq.0.-rqsize.256.-nwork.54.-nrq.0.-seqwidth.48.-trial.0.-pinning.ZYRA_CLUSTER.data</t>
  </si>
  <si>
    <t>step3230.zyra.dsbench_hytm2.-t.10000.-mr.debra.-ma.new.-mp.none.-p.-k.10000.-i.0.-d.0.-rq.0.-rqsize.256.-nwork.54.-nrq.0.-seqwidth.48.-trial.1.-pinning.ZYRA_SCATTER.data</t>
  </si>
  <si>
    <t>step3231.zyra.dsbench_hytm2.-t.10000.-mr.debra.-ma.new.-mp.none.-p.-k.10000.-i.0.-d.0.-rq.0.-rqsize.256.-nwork.54.-nrq.0.-seqwidth.48.-trial.2.-pinning.ZYRA_SCATTER.data</t>
  </si>
  <si>
    <t>step1222.zyra.dsbench_tl2.-t.10000.-mr.debra.-ma.new.-mp.none.-p.-k.10000.-i.20.-d.20.-rq.0.-rqsize.256.-nwork.143.-nrq.1.-seqwidth.48.-trial.0.-pinning.ZYRA_CLUSTER.data</t>
  </si>
  <si>
    <t>step3232.zyra.dsbench_hytm2.-t.10000.-mr.debra.-ma.new.-mp.none.-p.-k.10000.-i.0.-d.0.-rq.0.-rqsize.256.-nwork.53.-nrq.1.-seqwidth.48.-trial.0.-pinning.ZYRA_SCATTER.data</t>
  </si>
  <si>
    <t>step3233.zyra.dsbench_hytm2.-t.10000.-mr.debra.-ma.new.-mp.none.-p.-k.10000.-i.0.-d.0.-rq.0.-rqsize.256.-nwork.53.-nrq.1.-seqwidth.48.-trial.1.-pinning.ZYRA_SCATTER.data</t>
  </si>
  <si>
    <t>step3234.zyra.dsbench_hytm2.-t.10000.-mr.debra.-ma.new.-mp.none.-p.-k.10000.-i.0.-d.0.-rq.0.-rqsize.256.-nwork.53.-nrq.1.-seqwidth.48.-trial.2.-pinning.ZYRA_SCATTER.data</t>
  </si>
  <si>
    <t>step3235.zyra.dsbench_hytm2.-t.10000.-mr.debra.-ma.new.-mp.none.-p.-k.10000.-i.0.-d.0.-rq.0.-rqsize.256.-nwork.72.-nrq.0.-seqwidth.48.-trial.0.-pinning.ZYRA_SCATTER.data</t>
  </si>
  <si>
    <t>step3236.zyra.dsbench_hytm2.-t.10000.-mr.debra.-ma.new.-mp.none.-p.-k.10000.-i.0.-d.0.-rq.0.-rqsize.256.-nwork.72.-nrq.0.-seqwidth.48.-trial.1.-pinning.ZYRA_SCATTER.data</t>
  </si>
  <si>
    <t>step3237.zyra.dsbench_hytm2.-t.10000.-mr.debra.-ma.new.-mp.none.-p.-k.10000.-i.0.-d.0.-rq.0.-rqsize.256.-nwork.72.-nrq.0.-seqwidth.48.-trial.2.-pinning.ZYRA_SCATTER.data</t>
  </si>
  <si>
    <t>step3238.zyra.dsbench_hytm2.-t.10000.-mr.debra.-ma.new.-mp.none.-p.-k.10000.-i.0.-d.0.-rq.0.-rqsize.256.-nwork.71.-nrq.1.-seqwidth.48.-trial.0.-pinning.ZYRA_SCATTER.data</t>
  </si>
  <si>
    <t>step3239.zyra.dsbench_hytm2.-t.10000.-mr.debra.-ma.new.-mp.none.-p.-k.10000.-i.0.-d.0.-rq.0.-rqsize.256.-nwork.71.-nrq.1.-seqwidth.48.-trial.1.-pinning.ZYRA_SCATTER.data</t>
  </si>
  <si>
    <t>step323.zyra.dsbench_hytm1.-t.10000.-mr.debra.-ma.new.-mp.none.-p.-k.100000.-i.0.-d.0.-rq.0.-rqsize.256.-nwork.54.-nrq.0.-seqwidth.48.-trial.1.-pinning.ZYRA_CLUSTER.data</t>
  </si>
  <si>
    <t>step3240.zyra.dsbench_hytm2.-t.10000.-mr.debra.-ma.new.-mp.none.-p.-k.10000.-i.0.-d.0.-rq.0.-rqsize.256.-nwork.71.-nrq.1.-seqwidth.48.-trial.2.-pinning.ZYRA_SCATTER.data</t>
  </si>
  <si>
    <t>step1223.zyra.dsbench_tl2.-t.10000.-mr.debra.-ma.new.-mp.none.-p.-k.10000.-i.20.-d.20.-rq.0.-rqsize.256.-nwork.143.-nrq.1.-seqwidth.48.-trial.1.-pinning.ZYRA_CLUSTER.data</t>
  </si>
  <si>
    <t>step3241.zyra.dsbench_hytm2.-t.10000.-mr.debra.-ma.new.-mp.none.-p.-k.10000.-i.0.-d.0.-rq.0.-rqsize.256.-nwork.90.-nrq.0.-seqwidth.48.-trial.0.-pinning.ZYRA_SCATTER.data</t>
  </si>
  <si>
    <t>step3242.zyra.dsbench_hytm2.-t.10000.-mr.debra.-ma.new.-mp.none.-p.-k.10000.-i.0.-d.0.-rq.0.-rqsize.256.-nwork.90.-nrq.0.-seqwidth.48.-trial.1.-pinning.ZYRA_SCATTER.data</t>
  </si>
  <si>
    <t>step3243.zyra.dsbench_hytm2.-t.10000.-mr.debra.-ma.new.-mp.none.-p.-k.10000.-i.0.-d.0.-rq.0.-rqsize.256.-nwork.90.-nrq.0.-seqwidth.48.-trial.2.-pinning.ZYRA_SCATTER.data</t>
  </si>
  <si>
    <t>step3244.zyra.dsbench_hytm2.-t.10000.-mr.debra.-ma.new.-mp.none.-p.-k.10000.-i.0.-d.0.-rq.0.-rqsize.256.-nwork.89.-nrq.1.-seqwidth.48.-trial.0.-pinning.ZYRA_SCATTER.data</t>
  </si>
  <si>
    <t>step3245.zyra.dsbench_hytm2.-t.10000.-mr.debra.-ma.new.-mp.none.-p.-k.10000.-i.0.-d.0.-rq.0.-rqsize.256.-nwork.89.-nrq.1.-seqwidth.48.-trial.1.-pinning.ZYRA_SCATTER.data</t>
  </si>
  <si>
    <t>step3246.zyra.dsbench_hytm2.-t.10000.-mr.debra.-ma.new.-mp.none.-p.-k.10000.-i.0.-d.0.-rq.0.-rqsize.256.-nwork.89.-nrq.1.-seqwidth.48.-trial.2.-pinning.ZYRA_SCATTER.data</t>
  </si>
  <si>
    <t>step3247.zyra.dsbench_hytm2.-t.10000.-mr.debra.-ma.new.-mp.none.-p.-k.10000.-i.0.-d.0.-rq.0.-rqsize.256.-nwork.108.-nrq.0.-seqwidth.48.-trial.0.-pinning.ZYRA_SCATTER.data</t>
  </si>
  <si>
    <t>step3248.zyra.dsbench_hytm2.-t.10000.-mr.debra.-ma.new.-mp.none.-p.-k.10000.-i.0.-d.0.-rq.0.-rqsize.256.-nwork.108.-nrq.0.-seqwidth.48.-trial.1.-pinning.ZYRA_SCATTER.data</t>
  </si>
  <si>
    <t>step3249.zyra.dsbench_hytm2.-t.10000.-mr.debra.-ma.new.-mp.none.-p.-k.10000.-i.0.-d.0.-rq.0.-rqsize.256.-nwork.108.-nrq.0.-seqwidth.48.-trial.2.-pinning.ZYRA_SCATTER.data</t>
  </si>
  <si>
    <t>step324.zyra.dsbench_hytm1.-t.10000.-mr.debra.-ma.new.-mp.none.-p.-k.100000.-i.0.-d.0.-rq.0.-rqsize.256.-nwork.54.-nrq.0.-seqwidth.48.-trial.2.-pinning.ZYRA_CLUSTER.data</t>
  </si>
  <si>
    <t>step1224.zyra.dsbench_tl2.-t.10000.-mr.debra.-ma.new.-mp.none.-p.-k.10000.-i.20.-d.20.-rq.0.-rqsize.256.-nwork.143.-nrq.1.-seqwidth.48.-trial.2.-pinning.ZYRA_CLUSTER.data</t>
  </si>
  <si>
    <t>step1021.zyra.dsbench_hytm2_3path.-t.10000.-mr.debra.-ma.new.-mp.none.-p.-k.10000.-i.20.-d.20.-rq.0.-rqsize.256.-nwork.1.-nrq.0.-seqwidth.48.-trial.0.-pinning.ZYRA_CLUSTER.data</t>
  </si>
  <si>
    <t>step3250.zyra.dsbench_hytm2.-t.10000.-mr.debra.-ma.new.-mp.none.-p.-k.10000.-i.0.-d.0.-rq.0.-rqsize.256.-nwork.107.-nrq.1.-seqwidth.48.-trial.0.-pinning.ZYRA_SCATTER.data</t>
  </si>
  <si>
    <t>step3251.zyra.dsbench_hytm2.-t.10000.-mr.debra.-ma.new.-mp.none.-p.-k.10000.-i.0.-d.0.-rq.0.-rqsize.256.-nwork.107.-nrq.1.-seqwidth.48.-trial.1.-pinning.ZYRA_SCATTER.data</t>
  </si>
  <si>
    <t>step3252.zyra.dsbench_hytm2.-t.10000.-mr.debra.-ma.new.-mp.none.-p.-k.10000.-i.0.-d.0.-rq.0.-rqsize.256.-nwork.107.-nrq.1.-seqwidth.48.-trial.2.-pinning.ZYRA_SCATTER.data</t>
  </si>
  <si>
    <t>step3253.zyra.dsbench_hytm2.-t.10000.-mr.debra.-ma.new.-mp.none.-p.-k.10000.-i.0.-d.0.-rq.0.-rqsize.256.-nwork.126.-nrq.0.-seqwidth.48.-trial.0.-pinning.ZYRA_SCATTER.data</t>
  </si>
  <si>
    <t>step3254.zyra.dsbench_hytm2.-t.10000.-mr.debra.-ma.new.-mp.none.-p.-k.10000.-i.0.-d.0.-rq.0.-rqsize.256.-nwork.126.-nrq.0.-seqwidth.48.-trial.1.-pinning.ZYRA_SCATTER.data</t>
  </si>
  <si>
    <t>step3255.zyra.dsbench_hytm2.-t.10000.-mr.debra.-ma.new.-mp.none.-p.-k.10000.-i.0.-d.0.-rq.0.-rqsize.256.-nwork.126.-nrq.0.-seqwidth.48.-trial.2.-pinning.ZYRA_SCATTER.data</t>
  </si>
  <si>
    <t>step3256.zyra.dsbench_hytm2.-t.10000.-mr.debra.-ma.new.-mp.none.-p.-k.10000.-i.0.-d.0.-rq.0.-rqsize.256.-nwork.125.-nrq.1.-seqwidth.48.-trial.0.-pinning.ZYRA_SCATTER.data</t>
  </si>
  <si>
    <t>step3257.zyra.dsbench_hytm2.-t.10000.-mr.debra.-ma.new.-mp.none.-p.-k.10000.-i.0.-d.0.-rq.0.-rqsize.256.-nwork.125.-nrq.1.-seqwidth.48.-trial.1.-pinning.ZYRA_SCATTER.data</t>
  </si>
  <si>
    <t>step3258.zyra.dsbench_hytm2.-t.10000.-mr.debra.-ma.new.-mp.none.-p.-k.10000.-i.0.-d.0.-rq.0.-rqsize.256.-nwork.125.-nrq.1.-seqwidth.48.-trial.2.-pinning.ZYRA_SCATTER.data</t>
  </si>
  <si>
    <t>step3259.zyra.dsbench_hytm2.-t.10000.-mr.debra.-ma.new.-mp.none.-p.-k.10000.-i.0.-d.0.-rq.0.-rqsize.256.-nwork.144.-nrq.0.-seqwidth.48.-trial.0.-pinning.ZYRA_SCATTER.data</t>
  </si>
  <si>
    <t>step1225.zyra.dsbench_hytm1.-t.10000.-mr.debra.-ma.new.-mp.none.-p.-k.10000.-i.0.-d.0.-rq.0.-rqsize.256.-nwork.1.-nrq.0.-seqwidth.48.-trial.0.-pinning.ZYRA_CLUSTER.data</t>
  </si>
  <si>
    <t>step325.zyra.dsbench_hytm1.-t.10000.-mr.debra.-ma.new.-mp.none.-p.-k.100000.-i.0.-d.0.-rq.0.-rqsize.256.-nwork.53.-nrq.1.-seqwidth.48.-trial.0.-pinning.ZYRA_CLUSTER.data</t>
  </si>
  <si>
    <t>step3260.zyra.dsbench_hytm2.-t.10000.-mr.debra.-ma.new.-mp.none.-p.-k.10000.-i.0.-d.0.-rq.0.-rqsize.256.-nwork.144.-nrq.0.-seqwidth.48.-trial.1.-pinning.ZYRA_SCATTER.data</t>
  </si>
  <si>
    <t>step3261.zyra.dsbench_hytm2.-t.10000.-mr.debra.-ma.new.-mp.none.-p.-k.10000.-i.0.-d.0.-rq.0.-rqsize.256.-nwork.144.-nrq.0.-seqwidth.48.-trial.2.-pinning.ZYRA_SCATTER.data</t>
  </si>
  <si>
    <t>step3262.zyra.dsbench_hytm2.-t.10000.-mr.debra.-ma.new.-mp.none.-p.-k.10000.-i.0.-d.0.-rq.0.-rqsize.256.-nwork.143.-nrq.1.-seqwidth.48.-trial.0.-pinning.ZYRA_SCATTER.data</t>
  </si>
  <si>
    <t>step3263.zyra.dsbench_hytm2.-t.10000.-mr.debra.-ma.new.-mp.none.-p.-k.10000.-i.0.-d.0.-rq.0.-rqsize.256.-nwork.143.-nrq.1.-seqwidth.48.-trial.1.-pinning.ZYRA_SCATTER.data</t>
  </si>
  <si>
    <t>step3264.zyra.dsbench_hytm2.-t.10000.-mr.debra.-ma.new.-mp.none.-p.-k.10000.-i.0.-d.0.-rq.0.-rqsize.256.-nwork.143.-nrq.1.-seqwidth.48.-trial.2.-pinning.ZYRA_SCATTER.data</t>
  </si>
  <si>
    <t>step3265.zyra.dsbench_hytm2.-t.10000.-mr.debra.-ma.new.-mp.none.-p.-k.10000.-i.5.-d.5.-rq.0.-rqsize.256.-nwork.1.-nrq.0.-seqwidth.48.-trial.0.-pinning.ZYRA_SCATTER.data</t>
  </si>
  <si>
    <t>step3266.zyra.dsbench_hytm2.-t.10000.-mr.debra.-ma.new.-mp.none.-p.-k.10000.-i.5.-d.5.-rq.0.-rqsize.256.-nwork.1.-nrq.0.-seqwidth.48.-trial.1.-pinning.ZYRA_SCATTER.data</t>
  </si>
  <si>
    <t>step3267.zyra.dsbench_hytm2.-t.10000.-mr.debra.-ma.new.-mp.none.-p.-k.10000.-i.5.-d.5.-rq.0.-rqsize.256.-nwork.1.-nrq.0.-seqwidth.48.-trial.2.-pinning.ZYRA_SCATTER.data</t>
  </si>
  <si>
    <t>step3268.zyra.dsbench_hytm2.-t.10000.-mr.debra.-ma.new.-mp.none.-p.-k.10000.-i.5.-d.5.-rq.0.-rqsize.256.-nwork.18.-nrq.0.-seqwidth.48.-trial.0.-pinning.ZYRA_SCATTER.data</t>
  </si>
  <si>
    <t>step1226.zyra.dsbench_hytm1.-t.10000.-mr.debra.-ma.new.-mp.none.-p.-k.10000.-i.0.-d.0.-rq.0.-rqsize.256.-nwork.1.-nrq.0.-seqwidth.48.-trial.1.-pinning.ZYRA_CLUSTER.data</t>
  </si>
  <si>
    <t>step3269.zyra.dsbench_hytm2.-t.10000.-mr.debra.-ma.new.-mp.none.-p.-k.10000.-i.5.-d.5.-rq.0.-rqsize.256.-nwork.18.-nrq.0.-seqwidth.48.-trial.1.-pinning.ZYRA_SCATTER.data</t>
  </si>
  <si>
    <t>step326.zyra.dsbench_hytm1.-t.10000.-mr.debra.-ma.new.-mp.none.-p.-k.100000.-i.0.-d.0.-rq.0.-rqsize.256.-nwork.53.-nrq.1.-seqwidth.48.-trial.1.-pinning.ZYRA_CLUSTER.data</t>
  </si>
  <si>
    <t>step3270.zyra.dsbench_hytm2.-t.10000.-mr.debra.-ma.new.-mp.none.-p.-k.10000.-i.5.-d.5.-rq.0.-rqsize.256.-nwork.18.-nrq.0.-seqwidth.48.-trial.2.-pinning.ZYRA_SCATTER.data</t>
  </si>
  <si>
    <t>step3271.zyra.dsbench_hytm2.-t.10000.-mr.debra.-ma.new.-mp.none.-p.-k.10000.-i.5.-d.5.-rq.0.-rqsize.256.-nwork.17.-nrq.1.-seqwidth.48.-trial.0.-pinning.ZYRA_SCATTER.data</t>
  </si>
  <si>
    <t>step3272.zyra.dsbench_hytm2.-t.10000.-mr.debra.-ma.new.-mp.none.-p.-k.10000.-i.5.-d.5.-rq.0.-rqsize.256.-nwork.17.-nrq.1.-seqwidth.48.-trial.1.-pinning.ZYRA_SCATTER.data</t>
  </si>
  <si>
    <t>step3273.zyra.dsbench_hytm2.-t.10000.-mr.debra.-ma.new.-mp.none.-p.-k.10000.-i.5.-d.5.-rq.0.-rqsize.256.-nwork.17.-nrq.1.-seqwidth.48.-trial.2.-pinning.ZYRA_SCATTER.data</t>
  </si>
  <si>
    <t>step3274.zyra.dsbench_hytm2.-t.10000.-mr.debra.-ma.new.-mp.none.-p.-k.10000.-i.5.-d.5.-rq.0.-rqsize.256.-nwork.36.-nrq.0.-seqwidth.48.-trial.0.-pinning.ZYRA_SCATTER.data</t>
  </si>
  <si>
    <t>step3275.zyra.dsbench_hytm2.-t.10000.-mr.debra.-ma.new.-mp.none.-p.-k.10000.-i.5.-d.5.-rq.0.-rqsize.256.-nwork.36.-nrq.0.-seqwidth.48.-trial.1.-pinning.ZYRA_SCATTER.data</t>
  </si>
  <si>
    <t>step3276.zyra.dsbench_hytm2.-t.10000.-mr.debra.-ma.new.-mp.none.-p.-k.10000.-i.5.-d.5.-rq.0.-rqsize.256.-nwork.36.-nrq.0.-seqwidth.48.-trial.2.-pinning.ZYRA_SCATTER.data</t>
  </si>
  <si>
    <t>step3277.zyra.dsbench_hytm2.-t.10000.-mr.debra.-ma.new.-mp.none.-p.-k.10000.-i.5.-d.5.-rq.0.-rqsize.256.-nwork.35.-nrq.1.-seqwidth.48.-trial.0.-pinning.ZYRA_SCATTER.data</t>
  </si>
  <si>
    <t>step1227.zyra.dsbench_hytm1.-t.10000.-mr.debra.-ma.new.-mp.none.-p.-k.10000.-i.0.-d.0.-rq.0.-rqsize.256.-nwork.1.-nrq.0.-seqwidth.48.-trial.2.-pinning.ZYRA_CLUSTER.data</t>
  </si>
  <si>
    <t>step3278.zyra.dsbench_hytm2.-t.10000.-mr.debra.-ma.new.-mp.none.-p.-k.10000.-i.5.-d.5.-rq.0.-rqsize.256.-nwork.35.-nrq.1.-seqwidth.48.-trial.1.-pinning.ZYRA_SCATTER.data</t>
  </si>
  <si>
    <t>step3279.zyra.dsbench_hytm2.-t.10000.-mr.debra.-ma.new.-mp.none.-p.-k.10000.-i.5.-d.5.-rq.0.-rqsize.256.-nwork.35.-nrq.1.-seqwidth.48.-trial.2.-pinning.ZYRA_SCATTER.data</t>
  </si>
  <si>
    <t>step327.zyra.dsbench_hytm1.-t.10000.-mr.debra.-ma.new.-mp.none.-p.-k.100000.-i.0.-d.0.-rq.0.-rqsize.256.-nwork.53.-nrq.1.-seqwidth.48.-trial.2.-pinning.ZYRA_CLUSTER.data</t>
  </si>
  <si>
    <t>step3280.zyra.dsbench_hytm2.-t.10000.-mr.debra.-ma.new.-mp.none.-p.-k.10000.-i.5.-d.5.-rq.0.-rqsize.256.-nwork.54.-nrq.0.-seqwidth.48.-trial.0.-pinning.ZYRA_SCATTER.data</t>
  </si>
  <si>
    <t>step3281.zyra.dsbench_hytm2.-t.10000.-mr.debra.-ma.new.-mp.none.-p.-k.10000.-i.5.-d.5.-rq.0.-rqsize.256.-nwork.54.-nrq.0.-seqwidth.48.-trial.1.-pinning.ZYRA_SCATTER.data</t>
  </si>
  <si>
    <t>step3282.zyra.dsbench_hytm2.-t.10000.-mr.debra.-ma.new.-mp.none.-p.-k.10000.-i.5.-d.5.-rq.0.-rqsize.256.-nwork.54.-nrq.0.-seqwidth.48.-trial.2.-pinning.ZYRA_SCATTER.data</t>
  </si>
  <si>
    <t>step3283.zyra.dsbench_hytm2.-t.10000.-mr.debra.-ma.new.-mp.none.-p.-k.10000.-i.5.-d.5.-rq.0.-rqsize.256.-nwork.53.-nrq.1.-seqwidth.48.-trial.0.-pinning.ZYRA_SCATTER.data</t>
  </si>
  <si>
    <t>step3284.zyra.dsbench_hytm2.-t.10000.-mr.debra.-ma.new.-mp.none.-p.-k.10000.-i.5.-d.5.-rq.0.-rqsize.256.-nwork.53.-nrq.1.-seqwidth.48.-trial.1.-pinning.ZYRA_SCATTER.data</t>
  </si>
  <si>
    <t>step3285.zyra.dsbench_hytm2.-t.10000.-mr.debra.-ma.new.-mp.none.-p.-k.10000.-i.5.-d.5.-rq.0.-rqsize.256.-nwork.53.-nrq.1.-seqwidth.48.-trial.2.-pinning.ZYRA_SCATTER.data</t>
  </si>
  <si>
    <t>step3286.zyra.dsbench_hytm2.-t.10000.-mr.debra.-ma.new.-mp.none.-p.-k.10000.-i.5.-d.5.-rq.0.-rqsize.256.-nwork.72.-nrq.0.-seqwidth.48.-trial.0.-pinning.ZYRA_SCATTER.data</t>
  </si>
  <si>
    <t>step1228.zyra.dsbench_hytm1.-t.10000.-mr.debra.-ma.new.-mp.none.-p.-k.10000.-i.0.-d.0.-rq.0.-rqsize.256.-nwork.18.-nrq.0.-seqwidth.48.-trial.0.-pinning.ZYRA_CLUSTER.data</t>
  </si>
  <si>
    <t>step3287.zyra.dsbench_hytm2.-t.10000.-mr.debra.-ma.new.-mp.none.-p.-k.10000.-i.5.-d.5.-rq.0.-rqsize.256.-nwork.72.-nrq.0.-seqwidth.48.-trial.1.-pinning.ZYRA_SCATTER.data</t>
  </si>
  <si>
    <t>step3288.zyra.dsbench_hytm2.-t.10000.-mr.debra.-ma.new.-mp.none.-p.-k.10000.-i.5.-d.5.-rq.0.-rqsize.256.-nwork.72.-nrq.0.-seqwidth.48.-trial.2.-pinning.ZYRA_SCATTER.data</t>
  </si>
  <si>
    <t>step3289.zyra.dsbench_hytm2.-t.10000.-mr.debra.-ma.new.-mp.none.-p.-k.10000.-i.5.-d.5.-rq.0.-rqsize.256.-nwork.71.-nrq.1.-seqwidth.48.-trial.0.-pinning.ZYRA_SCATTER.data</t>
  </si>
  <si>
    <t>step328.zyra.dsbench_hytm1.-t.10000.-mr.debra.-ma.new.-mp.none.-p.-k.100000.-i.0.-d.0.-rq.0.-rqsize.256.-nwork.72.-nrq.0.-seqwidth.48.-trial.0.-pinning.ZYRA_CLUSTER.data</t>
  </si>
  <si>
    <t>step3290.zyra.dsbench_hytm2.-t.10000.-mr.debra.-ma.new.-mp.none.-p.-k.10000.-i.5.-d.5.-rq.0.-rqsize.256.-nwork.71.-nrq.1.-seqwidth.48.-trial.1.-pinning.ZYRA_SCATTER.data</t>
  </si>
  <si>
    <t>step3291.zyra.dsbench_hytm2.-t.10000.-mr.debra.-ma.new.-mp.none.-p.-k.10000.-i.5.-d.5.-rq.0.-rqsize.256.-nwork.71.-nrq.1.-seqwidth.48.-trial.2.-pinning.ZYRA_SCATTER.data</t>
  </si>
  <si>
    <t>step3292.zyra.dsbench_hytm2.-t.10000.-mr.debra.-ma.new.-mp.none.-p.-k.10000.-i.5.-d.5.-rq.0.-rqsize.256.-nwork.90.-nrq.0.-seqwidth.48.-trial.0.-pinning.ZYRA_SCATTER.data</t>
  </si>
  <si>
    <t>step3293.zyra.dsbench_hytm2.-t.10000.-mr.debra.-ma.new.-mp.none.-p.-k.10000.-i.5.-d.5.-rq.0.-rqsize.256.-nwork.90.-nrq.0.-seqwidth.48.-trial.1.-pinning.ZYRA_SCATTER.data</t>
  </si>
  <si>
    <t>step3294.zyra.dsbench_hytm2.-t.10000.-mr.debra.-ma.new.-mp.none.-p.-k.10000.-i.5.-d.5.-rq.0.-rqsize.256.-nwork.90.-nrq.0.-seqwidth.48.-trial.2.-pinning.ZYRA_SCATTER.data</t>
  </si>
  <si>
    <t>step3295.zyra.dsbench_hytm2.-t.10000.-mr.debra.-ma.new.-mp.none.-p.-k.10000.-i.5.-d.5.-rq.0.-rqsize.256.-nwork.89.-nrq.1.-seqwidth.48.-trial.0.-pinning.ZYRA_SCATTER.data</t>
  </si>
  <si>
    <t>step1229.zyra.dsbench_hytm1.-t.10000.-mr.debra.-ma.new.-mp.none.-p.-k.10000.-i.0.-d.0.-rq.0.-rqsize.256.-nwork.18.-nrq.0.-seqwidth.48.-trial.1.-pinning.ZYRA_CLUSTER.data</t>
  </si>
  <si>
    <t>step3296.zyra.dsbench_hytm2.-t.10000.-mr.debra.-ma.new.-mp.none.-p.-k.10000.-i.5.-d.5.-rq.0.-rqsize.256.-nwork.89.-nrq.1.-seqwidth.48.-trial.1.-pinning.ZYRA_SCATTER.data</t>
  </si>
  <si>
    <t>step3297.zyra.dsbench_hytm2.-t.10000.-mr.debra.-ma.new.-mp.none.-p.-k.10000.-i.5.-d.5.-rq.0.-rqsize.256.-nwork.89.-nrq.1.-seqwidth.48.-trial.2.-pinning.ZYRA_SCATTER.data</t>
  </si>
  <si>
    <t>step3298.zyra.dsbench_hytm2.-t.10000.-mr.debra.-ma.new.-mp.none.-p.-k.10000.-i.5.-d.5.-rq.0.-rqsize.256.-nwork.108.-nrq.0.-seqwidth.48.-trial.0.-pinning.ZYRA_SCATTER.data</t>
  </si>
  <si>
    <t>step3299.zyra.dsbench_hytm2.-t.10000.-mr.debra.-ma.new.-mp.none.-p.-k.10000.-i.5.-d.5.-rq.0.-rqsize.256.-nwork.108.-nrq.0.-seqwidth.48.-trial.1.-pinning.ZYRA_SCATTER.data</t>
  </si>
  <si>
    <t>step329.zyra.dsbench_hytm1.-t.10000.-mr.debra.-ma.new.-mp.none.-p.-k.100000.-i.0.-d.0.-rq.0.-rqsize.256.-nwork.72.-nrq.0.-seqwidth.48.-trial.1.-pinning.ZYRA_CLUSTER.data</t>
  </si>
  <si>
    <t>step32.zyra.dsbench_hytm2_3path.-t.10000.-mr.debra.-ma.new.-mp.none.-p.-k.100000.-i.0.-d.0.-rq.0.-rqsize.256.-nwork.89.-nrq.1.-seqwidth.48.-trial.1.-pinning.ZYRA_CLUSTER.data</t>
  </si>
  <si>
    <t>step3300.zyra.dsbench_hytm2.-t.10000.-mr.debra.-ma.new.-mp.none.-p.-k.10000.-i.5.-d.5.-rq.0.-rqsize.256.-nwork.108.-nrq.0.-seqwidth.48.-trial.2.-pinning.ZYRA_SCATTER.data</t>
  </si>
  <si>
    <t>step3301.zyra.dsbench_hytm2.-t.10000.-mr.debra.-ma.new.-mp.none.-p.-k.10000.-i.5.-d.5.-rq.0.-rqsize.256.-nwork.107.-nrq.1.-seqwidth.48.-trial.0.-pinning.ZYRA_SCATTER.data</t>
  </si>
  <si>
    <t>step3302.zyra.dsbench_hytm2.-t.10000.-mr.debra.-ma.new.-mp.none.-p.-k.10000.-i.5.-d.5.-rq.0.-rqsize.256.-nwork.107.-nrq.1.-seqwidth.48.-trial.1.-pinning.ZYRA_SCATTER.data</t>
  </si>
  <si>
    <t>step3303.zyra.dsbench_hytm2.-t.10000.-mr.debra.-ma.new.-mp.none.-p.-k.10000.-i.5.-d.5.-rq.0.-rqsize.256.-nwork.107.-nrq.1.-seqwidth.48.-trial.2.-pinning.ZYRA_SCATTER.data</t>
  </si>
  <si>
    <t>step122.zyra.dsbench_hytm2_3path.-t.10000.-mr.debra.-ma.new.-mp.none.-p.-k.100000.-i.20.-d.20.-rq.0.-rqsize.256.-nwork.53.-nrq.1.-seqwidth.48.-trial.1.-pinning.ZYRA_CLUSTER.data</t>
  </si>
  <si>
    <t>step3304.zyra.dsbench_hytm2.-t.10000.-mr.debra.-ma.new.-mp.none.-p.-k.10000.-i.5.-d.5.-rq.0.-rqsize.256.-nwork.126.-nrq.0.-seqwidth.48.-trial.0.-pinning.ZYRA_SCATTER.data</t>
  </si>
  <si>
    <t>step3305.zyra.dsbench_hytm2.-t.10000.-mr.debra.-ma.new.-mp.none.-p.-k.10000.-i.5.-d.5.-rq.0.-rqsize.256.-nwork.126.-nrq.0.-seqwidth.48.-trial.1.-pinning.ZYRA_SCATTER.data</t>
  </si>
  <si>
    <t>step3306.zyra.dsbench_hytm2.-t.10000.-mr.debra.-ma.new.-mp.none.-p.-k.10000.-i.5.-d.5.-rq.0.-rqsize.256.-nwork.126.-nrq.0.-seqwidth.48.-trial.2.-pinning.ZYRA_SCATTER.data</t>
  </si>
  <si>
    <t>step3307.zyra.dsbench_hytm2.-t.10000.-mr.debra.-ma.new.-mp.none.-p.-k.10000.-i.5.-d.5.-rq.0.-rqsize.256.-nwork.125.-nrq.1.-seqwidth.48.-trial.0.-pinning.ZYRA_SCATTER.data</t>
  </si>
  <si>
    <t>step3308.zyra.dsbench_hytm2.-t.10000.-mr.debra.-ma.new.-mp.none.-p.-k.10000.-i.5.-d.5.-rq.0.-rqsize.256.-nwork.125.-nrq.1.-seqwidth.48.-trial.1.-pinning.ZYRA_SCATTER.data</t>
  </si>
  <si>
    <t>step3309.zyra.dsbench_hytm2.-t.10000.-mr.debra.-ma.new.-mp.none.-p.-k.10000.-i.5.-d.5.-rq.0.-rqsize.256.-nwork.125.-nrq.1.-seqwidth.48.-trial.2.-pinning.ZYRA_SCATTER.data</t>
  </si>
  <si>
    <t>step330.zyra.dsbench_hytm1.-t.10000.-mr.debra.-ma.new.-mp.none.-p.-k.100000.-i.0.-d.0.-rq.0.-rqsize.256.-nwork.72.-nrq.0.-seqwidth.48.-trial.2.-pinning.ZYRA_CLUSTER.data</t>
  </si>
  <si>
    <t>step3310.zyra.dsbench_hytm2.-t.10000.-mr.debra.-ma.new.-mp.none.-p.-k.10000.-i.5.-d.5.-rq.0.-rqsize.256.-nwork.144.-nrq.0.-seqwidth.48.-trial.0.-pinning.ZYRA_SCATTER.data</t>
  </si>
  <si>
    <t>step3311.zyra.dsbench_hytm2.-t.10000.-mr.debra.-ma.new.-mp.none.-p.-k.10000.-i.5.-d.5.-rq.0.-rqsize.256.-nwork.144.-nrq.0.-seqwidth.48.-trial.1.-pinning.ZYRA_SCATTER.data</t>
  </si>
  <si>
    <t>step3312.zyra.dsbench_hytm2.-t.10000.-mr.debra.-ma.new.-mp.none.-p.-k.10000.-i.5.-d.5.-rq.0.-rqsize.256.-nwork.144.-nrq.0.-seqwidth.48.-trial.2.-pinning.ZYRA_SCATTER.data</t>
  </si>
  <si>
    <t>step1230.zyra.dsbench_hytm1.-t.10000.-mr.debra.-ma.new.-mp.none.-p.-k.10000.-i.0.-d.0.-rq.0.-rqsize.256.-nwork.18.-nrq.0.-seqwidth.48.-trial.2.-pinning.ZYRA_CLUSTER.data</t>
  </si>
  <si>
    <t>step3313.zyra.dsbench_hytm2.-t.10000.-mr.debra.-ma.new.-mp.none.-p.-k.10000.-i.5.-d.5.-rq.0.-rqsize.256.-nwork.143.-nrq.1.-seqwidth.48.-trial.0.-pinning.ZYRA_SCATTER.data</t>
  </si>
  <si>
    <t>step3314.zyra.dsbench_hytm2.-t.10000.-mr.debra.-ma.new.-mp.none.-p.-k.10000.-i.5.-d.5.-rq.0.-rqsize.256.-nwork.143.-nrq.1.-seqwidth.48.-trial.1.-pinning.ZYRA_SCATTER.data</t>
  </si>
  <si>
    <t>step3315.zyra.dsbench_hytm2.-t.10000.-mr.debra.-ma.new.-mp.none.-p.-k.10000.-i.5.-d.5.-rq.0.-rqsize.256.-nwork.143.-nrq.1.-seqwidth.48.-trial.2.-pinning.ZYRA_SCATTER.data</t>
  </si>
  <si>
    <t>step3316.zyra.dsbench_hytm2.-t.10000.-mr.debra.-ma.new.-mp.none.-p.-k.10000.-i.20.-d.20.-rq.0.-rqsize.256.-nwork.1.-nrq.0.-seqwidth.48.-trial.0.-pinning.ZYRA_SCATTER.data</t>
  </si>
  <si>
    <t>step3317.zyra.dsbench_hytm2.-t.10000.-mr.debra.-ma.new.-mp.none.-p.-k.10000.-i.20.-d.20.-rq.0.-rqsize.256.-nwork.1.-nrq.0.-seqwidth.48.-trial.1.-pinning.ZYRA_SCATTER.data</t>
  </si>
  <si>
    <t>step3318.zyra.dsbench_hytm2.-t.10000.-mr.debra.-ma.new.-mp.none.-p.-k.10000.-i.20.-d.20.-rq.0.-rqsize.256.-nwork.1.-nrq.0.-seqwidth.48.-trial.2.-pinning.ZYRA_SCATTER.data</t>
  </si>
  <si>
    <t>step3319.zyra.dsbench_hytm2.-t.10000.-mr.debra.-ma.new.-mp.none.-p.-k.10000.-i.20.-d.20.-rq.0.-rqsize.256.-nwork.18.-nrq.0.-seqwidth.48.-trial.0.-pinning.ZYRA_SCATTER.data</t>
  </si>
  <si>
    <t>step331.zyra.dsbench_hytm1.-t.10000.-mr.debra.-ma.new.-mp.none.-p.-k.100000.-i.0.-d.0.-rq.0.-rqsize.256.-nwork.71.-nrq.1.-seqwidth.48.-trial.0.-pinning.ZYRA_CLUSTER.data</t>
  </si>
  <si>
    <t>step3320.zyra.dsbench_hytm2.-t.10000.-mr.debra.-ma.new.-mp.none.-p.-k.10000.-i.20.-d.20.-rq.0.-rqsize.256.-nwork.18.-nrq.0.-seqwidth.48.-trial.1.-pinning.ZYRA_SCATTER.data</t>
  </si>
  <si>
    <t>step3321.zyra.dsbench_hytm2.-t.10000.-mr.debra.-ma.new.-mp.none.-p.-k.10000.-i.20.-d.20.-rq.0.-rqsize.256.-nwork.18.-nrq.0.-seqwidth.48.-trial.2.-pinning.ZYRA_SCATTER.data</t>
  </si>
  <si>
    <t>step1231.zyra.dsbench_hytm1.-t.10000.-mr.debra.-ma.new.-mp.none.-p.-k.10000.-i.0.-d.0.-rq.0.-rqsize.256.-nwork.17.-nrq.1.-seqwidth.48.-trial.0.-pinning.ZYRA_CLUSTER.data</t>
  </si>
  <si>
    <t>step3322.zyra.dsbench_hytm2.-t.10000.-mr.debra.-ma.new.-mp.none.-p.-k.10000.-i.20.-d.20.-rq.0.-rqsize.256.-nwork.17.-nrq.1.-seqwidth.48.-trial.0.-pinning.ZYRA_SCATTER.data</t>
  </si>
  <si>
    <t>step3323.zyra.dsbench_hytm2.-t.10000.-mr.debra.-ma.new.-mp.none.-p.-k.10000.-i.20.-d.20.-rq.0.-rqsize.256.-nwork.17.-nrq.1.-seqwidth.48.-trial.1.-pinning.ZYRA_SCATTER.data</t>
  </si>
  <si>
    <t>step3324.zyra.dsbench_hytm2.-t.10000.-mr.debra.-ma.new.-mp.none.-p.-k.10000.-i.20.-d.20.-rq.0.-rqsize.256.-nwork.17.-nrq.1.-seqwidth.48.-trial.2.-pinning.ZYRA_SCATTER.data</t>
  </si>
  <si>
    <t>step3325.zyra.dsbench_hytm2.-t.10000.-mr.debra.-ma.new.-mp.none.-p.-k.10000.-i.20.-d.20.-rq.0.-rqsize.256.-nwork.36.-nrq.0.-seqwidth.48.-trial.0.-pinning.ZYRA_SCATTER.data</t>
  </si>
  <si>
    <t>step3326.zyra.dsbench_hytm2.-t.10000.-mr.debra.-ma.new.-mp.none.-p.-k.10000.-i.20.-d.20.-rq.0.-rqsize.256.-nwork.36.-nrq.0.-seqwidth.48.-trial.1.-pinning.ZYRA_SCATTER.data</t>
  </si>
  <si>
    <t>step3327.zyra.dsbench_hytm2.-t.10000.-mr.debra.-ma.new.-mp.none.-p.-k.10000.-i.20.-d.20.-rq.0.-rqsize.256.-nwork.36.-nrq.0.-seqwidth.48.-trial.2.-pinning.ZYRA_SCATTER.data</t>
  </si>
  <si>
    <t>step3328.zyra.dsbench_hytm2.-t.10000.-mr.debra.-ma.new.-mp.none.-p.-k.10000.-i.20.-d.20.-rq.0.-rqsize.256.-nwork.35.-nrq.1.-seqwidth.48.-trial.0.-pinning.ZYRA_SCATTER.data</t>
  </si>
  <si>
    <t>step3329.zyra.dsbench_hytm2.-t.10000.-mr.debra.-ma.new.-mp.none.-p.-k.10000.-i.20.-d.20.-rq.0.-rqsize.256.-nwork.35.-nrq.1.-seqwidth.48.-trial.1.-pinning.ZYRA_SCATTER.data</t>
  </si>
  <si>
    <t>step332.zyra.dsbench_hytm1.-t.10000.-mr.debra.-ma.new.-mp.none.-p.-k.100000.-i.0.-d.0.-rq.0.-rqsize.256.-nwork.71.-nrq.1.-seqwidth.48.-trial.1.-pinning.ZYRA_CLUSTER.data</t>
  </si>
  <si>
    <t>step3330.zyra.dsbench_hytm2.-t.10000.-mr.debra.-ma.new.-mp.none.-p.-k.10000.-i.20.-d.20.-rq.0.-rqsize.256.-nwork.35.-nrq.1.-seqwidth.48.-trial.2.-pinning.ZYRA_SCATTER.data</t>
  </si>
  <si>
    <t>step1232.zyra.dsbench_hytm1.-t.10000.-mr.debra.-ma.new.-mp.none.-p.-k.10000.-i.0.-d.0.-rq.0.-rqsize.256.-nwork.17.-nrq.1.-seqwidth.48.-trial.1.-pinning.ZYRA_CLUSTER.data</t>
  </si>
  <si>
    <t>step3331.zyra.dsbench_hytm2.-t.10000.-mr.debra.-ma.new.-mp.none.-p.-k.10000.-i.20.-d.20.-rq.0.-rqsize.256.-nwork.54.-nrq.0.-seqwidth.48.-trial.0.-pinning.ZYRA_SCATTER.data</t>
  </si>
  <si>
    <t>step3332.zyra.dsbench_hytm2.-t.10000.-mr.debra.-ma.new.-mp.none.-p.-k.10000.-i.20.-d.20.-rq.0.-rqsize.256.-nwork.54.-nrq.0.-seqwidth.48.-trial.1.-pinning.ZYRA_SCATTER.data</t>
  </si>
  <si>
    <t>step3333.zyra.dsbench_hytm2.-t.10000.-mr.debra.-ma.new.-mp.none.-p.-k.10000.-i.20.-d.20.-rq.0.-rqsize.256.-nwork.54.-nrq.0.-seqwidth.48.-trial.2.-pinning.ZYRA_SCATTER.data</t>
  </si>
  <si>
    <t>step3334.zyra.dsbench_hytm2.-t.10000.-mr.debra.-ma.new.-mp.none.-p.-k.10000.-i.20.-d.20.-rq.0.-rqsize.256.-nwork.53.-nrq.1.-seqwidth.48.-trial.0.-pinning.ZYRA_SCATTER.data</t>
  </si>
  <si>
    <t>step3335.zyra.dsbench_hytm2.-t.10000.-mr.debra.-ma.new.-mp.none.-p.-k.10000.-i.20.-d.20.-rq.0.-rqsize.256.-nwork.53.-nrq.1.-seqwidth.48.-trial.1.-pinning.ZYRA_SCATTER.data</t>
  </si>
  <si>
    <t>step3336.zyra.dsbench_hytm2.-t.10000.-mr.debra.-ma.new.-mp.none.-p.-k.10000.-i.20.-d.20.-rq.0.-rqsize.256.-nwork.53.-nrq.1.-seqwidth.48.-trial.2.-pinning.ZYRA_SCATTER.data</t>
  </si>
  <si>
    <t>step3337.zyra.dsbench_hytm2.-t.10000.-mr.debra.-ma.new.-mp.none.-p.-k.10000.-i.20.-d.20.-rq.0.-rqsize.256.-nwork.72.-nrq.0.-seqwidth.48.-trial.0.-pinning.ZYRA_SCATTER.data</t>
  </si>
  <si>
    <t>step3338.zyra.dsbench_hytm2.-t.10000.-mr.debra.-ma.new.-mp.none.-p.-k.10000.-i.20.-d.20.-rq.0.-rqsize.256.-nwork.72.-nrq.0.-seqwidth.48.-trial.1.-pinning.ZYRA_SCATTER.data</t>
  </si>
  <si>
    <t>step3339.zyra.dsbench_hytm2.-t.10000.-mr.debra.-ma.new.-mp.none.-p.-k.10000.-i.20.-d.20.-rq.0.-rqsize.256.-nwork.72.-nrq.0.-seqwidth.48.-trial.2.-pinning.ZYRA_SCATTER.data</t>
  </si>
  <si>
    <t>step333.zyra.dsbench_hytm1.-t.10000.-mr.debra.-ma.new.-mp.none.-p.-k.100000.-i.0.-d.0.-rq.0.-rqsize.256.-nwork.71.-nrq.1.-seqwidth.48.-trial.2.-pinning.ZYRA_CLUSTER.data</t>
  </si>
  <si>
    <t>step1233.zyra.dsbench_hytm1.-t.10000.-mr.debra.-ma.new.-mp.none.-p.-k.10000.-i.0.-d.0.-rq.0.-rqsize.256.-nwork.17.-nrq.1.-seqwidth.48.-trial.2.-pinning.ZYRA_CLUSTER.data</t>
  </si>
  <si>
    <t>step1022.zyra.dsbench_hytm2_3path.-t.10000.-mr.debra.-ma.new.-mp.none.-p.-k.10000.-i.20.-d.20.-rq.0.-rqsize.256.-nwork.1.-nrq.0.-seqwidth.48.-trial.1.-pinning.ZYRA_CLUSTER.data</t>
  </si>
  <si>
    <t>step3340.zyra.dsbench_hytm2.-t.10000.-mr.debra.-ma.new.-mp.none.-p.-k.10000.-i.20.-d.20.-rq.0.-rqsize.256.-nwork.71.-nrq.1.-seqwidth.48.-trial.0.-pinning.ZYRA_SCATTER.data</t>
  </si>
  <si>
    <t>step3341.zyra.dsbench_hytm2.-t.10000.-mr.debra.-ma.new.-mp.none.-p.-k.10000.-i.20.-d.20.-rq.0.-rqsize.256.-nwork.71.-nrq.1.-seqwidth.48.-trial.1.-pinning.ZYRA_SCATTER.data</t>
  </si>
  <si>
    <t>step3342.zyra.dsbench_hytm2.-t.10000.-mr.debra.-ma.new.-mp.none.-p.-k.10000.-i.20.-d.20.-rq.0.-rqsize.256.-nwork.71.-nrq.1.-seqwidth.48.-trial.2.-pinning.ZYRA_SCATTER.data</t>
  </si>
  <si>
    <t>step3343.zyra.dsbench_hytm2.-t.10000.-mr.debra.-ma.new.-mp.none.-p.-k.10000.-i.20.-d.20.-rq.0.-rqsize.256.-nwork.90.-nrq.0.-seqwidth.48.-trial.0.-pinning.ZYRA_SCATTER.data</t>
  </si>
  <si>
    <t>step3344.zyra.dsbench_hytm2.-t.10000.-mr.debra.-ma.new.-mp.none.-p.-k.10000.-i.20.-d.20.-rq.0.-rqsize.256.-nwork.90.-nrq.0.-seqwidth.48.-trial.1.-pinning.ZYRA_SCATTER.data</t>
  </si>
  <si>
    <t>step3345.zyra.dsbench_hytm2.-t.10000.-mr.debra.-ma.new.-mp.none.-p.-k.10000.-i.20.-d.20.-rq.0.-rqsize.256.-nwork.90.-nrq.0.-seqwidth.48.-trial.2.-pinning.ZYRA_SCATTER.data</t>
  </si>
  <si>
    <t>step3346.zyra.dsbench_hytm2.-t.10000.-mr.debra.-ma.new.-mp.none.-p.-k.10000.-i.20.-d.20.-rq.0.-rqsize.256.-nwork.89.-nrq.1.-seqwidth.48.-trial.0.-pinning.ZYRA_SCATTER.data</t>
  </si>
  <si>
    <t>step3347.zyra.dsbench_hytm2.-t.10000.-mr.debra.-ma.new.-mp.none.-p.-k.10000.-i.20.-d.20.-rq.0.-rqsize.256.-nwork.89.-nrq.1.-seqwidth.48.-trial.1.-pinning.ZYRA_SCATTER.data</t>
  </si>
  <si>
    <t>step3348.zyra.dsbench_hytm2.-t.10000.-mr.debra.-ma.new.-mp.none.-p.-k.10000.-i.20.-d.20.-rq.0.-rqsize.256.-nwork.89.-nrq.1.-seqwidth.48.-trial.2.-pinning.ZYRA_SCATTER.data</t>
  </si>
  <si>
    <t>step3349.zyra.dsbench_hytm2.-t.10000.-mr.debra.-ma.new.-mp.none.-p.-k.10000.-i.20.-d.20.-rq.0.-rqsize.256.-nwork.108.-nrq.0.-seqwidth.48.-trial.0.-pinning.ZYRA_SCATTER.data</t>
  </si>
  <si>
    <t>step1234.zyra.dsbench_hytm1.-t.10000.-mr.debra.-ma.new.-mp.none.-p.-k.10000.-i.0.-d.0.-rq.0.-rqsize.256.-nwork.36.-nrq.0.-seqwidth.48.-trial.0.-pinning.ZYRA_CLUSTER.data</t>
  </si>
  <si>
    <t>step334.zyra.dsbench_hytm1.-t.10000.-mr.debra.-ma.new.-mp.none.-p.-k.100000.-i.0.-d.0.-rq.0.-rqsize.256.-nwork.90.-nrq.0.-seqwidth.48.-trial.0.-pinning.ZYRA_CLUSTER.data</t>
  </si>
  <si>
    <t>step3350.zyra.dsbench_hytm2.-t.10000.-mr.debra.-ma.new.-mp.none.-p.-k.10000.-i.20.-d.20.-rq.0.-rqsize.256.-nwork.108.-nrq.0.-seqwidth.48.-trial.1.-pinning.ZYRA_SCATTER.data</t>
  </si>
  <si>
    <t>step3351.zyra.dsbench_hytm2.-t.10000.-mr.debra.-ma.new.-mp.none.-p.-k.10000.-i.20.-d.20.-rq.0.-rqsize.256.-nwork.108.-nrq.0.-seqwidth.48.-trial.2.-pinning.ZYRA_SCATTER.data</t>
  </si>
  <si>
    <t>step3352.zyra.dsbench_hytm2.-t.10000.-mr.debra.-ma.new.-mp.none.-p.-k.10000.-i.20.-d.20.-rq.0.-rqsize.256.-nwork.107.-nrq.1.-seqwidth.48.-trial.0.-pinning.ZYRA_SCATTER.data</t>
  </si>
  <si>
    <t>step3353.zyra.dsbench_hytm2.-t.10000.-mr.debra.-ma.new.-mp.none.-p.-k.10000.-i.20.-d.20.-rq.0.-rqsize.256.-nwork.107.-nrq.1.-seqwidth.48.-trial.1.-pinning.ZYRA_SCATTER.data</t>
  </si>
  <si>
    <t>step3354.zyra.dsbench_hytm2.-t.10000.-mr.debra.-ma.new.-mp.none.-p.-k.10000.-i.20.-d.20.-rq.0.-rqsize.256.-nwork.107.-nrq.1.-seqwidth.48.-trial.2.-pinning.ZYRA_SCATTER.data</t>
  </si>
  <si>
    <t>step3355.zyra.dsbench_hytm2.-t.10000.-mr.debra.-ma.new.-mp.none.-p.-k.10000.-i.20.-d.20.-rq.0.-rqsize.256.-nwork.126.-nrq.0.-seqwidth.48.-trial.0.-pinning.ZYRA_SCATTER.data</t>
  </si>
  <si>
    <t>step3356.zyra.dsbench_hytm2.-t.10000.-mr.debra.-ma.new.-mp.none.-p.-k.10000.-i.20.-d.20.-rq.0.-rqsize.256.-nwork.126.-nrq.0.-seqwidth.48.-trial.1.-pinning.ZYRA_SCATTER.data</t>
  </si>
  <si>
    <t>step3357.zyra.dsbench_hytm2.-t.10000.-mr.debra.-ma.new.-mp.none.-p.-k.10000.-i.20.-d.20.-rq.0.-rqsize.256.-nwork.126.-nrq.0.-seqwidth.48.-trial.2.-pinning.ZYRA_SCATTER.data</t>
  </si>
  <si>
    <t>step3358.zyra.dsbench_hytm2.-t.10000.-mr.debra.-ma.new.-mp.none.-p.-k.10000.-i.20.-d.20.-rq.0.-rqsize.256.-nwork.125.-nrq.1.-seqwidth.48.-trial.0.-pinning.ZYRA_SCATTER.data</t>
  </si>
  <si>
    <t>step1235.zyra.dsbench_hytm1.-t.10000.-mr.debra.-ma.new.-mp.none.-p.-k.10000.-i.0.-d.0.-rq.0.-rqsize.256.-nwork.36.-nrq.0.-seqwidth.48.-trial.1.-pinning.ZYRA_CLUSTER.data</t>
  </si>
  <si>
    <t>step3359.zyra.dsbench_hytm2.-t.10000.-mr.debra.-ma.new.-mp.none.-p.-k.10000.-i.20.-d.20.-rq.0.-rqsize.256.-nwork.125.-nrq.1.-seqwidth.48.-trial.1.-pinning.ZYRA_SCATTER.data</t>
  </si>
  <si>
    <t>step335.zyra.dsbench_hytm1.-t.10000.-mr.debra.-ma.new.-mp.none.-p.-k.100000.-i.0.-d.0.-rq.0.-rqsize.256.-nwork.90.-nrq.0.-seqwidth.48.-trial.1.-pinning.ZYRA_CLUSTER.data</t>
  </si>
  <si>
    <t>step3360.zyra.dsbench_hytm2.-t.10000.-mr.debra.-ma.new.-mp.none.-p.-k.10000.-i.20.-d.20.-rq.0.-rqsize.256.-nwork.125.-nrq.1.-seqwidth.48.-trial.2.-pinning.ZYRA_SCATTER.data</t>
  </si>
  <si>
    <t>step3361.zyra.dsbench_hytm2.-t.10000.-mr.debra.-ma.new.-mp.none.-p.-k.10000.-i.20.-d.20.-rq.0.-rqsize.256.-nwork.144.-nrq.0.-seqwidth.48.-trial.0.-pinning.ZYRA_SCATTER.data</t>
  </si>
  <si>
    <t>step3362.zyra.dsbench_hytm2.-t.10000.-mr.debra.-ma.new.-mp.none.-p.-k.10000.-i.20.-d.20.-rq.0.-rqsize.256.-nwork.144.-nrq.0.-seqwidth.48.-trial.1.-pinning.ZYRA_SCATTER.data</t>
  </si>
  <si>
    <t>step3363.zyra.dsbench_hytm2.-t.10000.-mr.debra.-ma.new.-mp.none.-p.-k.10000.-i.20.-d.20.-rq.0.-rqsize.256.-nwork.144.-nrq.0.-seqwidth.48.-trial.2.-pinning.ZYRA_SCATTER.data</t>
  </si>
  <si>
    <t>step3364.zyra.dsbench_hytm2.-t.10000.-mr.debra.-ma.new.-mp.none.-p.-k.10000.-i.20.-d.20.-rq.0.-rqsize.256.-nwork.143.-nrq.1.-seqwidth.48.-trial.0.-pinning.ZYRA_SCATTER.data</t>
  </si>
  <si>
    <t>step3365.zyra.dsbench_hytm2.-t.10000.-mr.debra.-ma.new.-mp.none.-p.-k.10000.-i.20.-d.20.-rq.0.-rqsize.256.-nwork.143.-nrq.1.-seqwidth.48.-trial.1.-pinning.ZYRA_SCATTER.data</t>
  </si>
  <si>
    <t>step3366.zyra.dsbench_hytm2.-t.10000.-mr.debra.-ma.new.-mp.none.-p.-k.10000.-i.20.-d.20.-rq.0.-rqsize.256.-nwork.143.-nrq.1.-seqwidth.48.-trial.2.-pinning.ZYRA_SCATTER.data</t>
  </si>
  <si>
    <t>step3367.zyra.dsbench_hytm3.-t.10000.-mr.debra.-ma.new.-mp.none.-p.-k.10000.-i.0.-d.0.-rq.0.-rqsize.256.-nwork.1.-nrq.0.-seqwidth.48.-trial.0.-pinning.ZYRA_SCATTER.data</t>
  </si>
  <si>
    <t>step1236.zyra.dsbench_hytm1.-t.10000.-mr.debra.-ma.new.-mp.none.-p.-k.10000.-i.0.-d.0.-rq.0.-rqsize.256.-nwork.36.-nrq.0.-seqwidth.48.-trial.2.-pinning.ZYRA_CLUSTER.data</t>
  </si>
  <si>
    <t>step3368.zyra.dsbench_hytm3.-t.10000.-mr.debra.-ma.new.-mp.none.-p.-k.10000.-i.0.-d.0.-rq.0.-rqsize.256.-nwork.1.-nrq.0.-seqwidth.48.-trial.1.-pinning.ZYRA_SCATTER.data</t>
  </si>
  <si>
    <t>step3369.zyra.dsbench_hytm3.-t.10000.-mr.debra.-ma.new.-mp.none.-p.-k.10000.-i.0.-d.0.-rq.0.-rqsize.256.-nwork.1.-nrq.0.-seqwidth.48.-trial.2.-pinning.ZYRA_SCATTER.data</t>
  </si>
  <si>
    <t>step336.zyra.dsbench_hytm1.-t.10000.-mr.debra.-ma.new.-mp.none.-p.-k.100000.-i.0.-d.0.-rq.0.-rqsize.256.-nwork.90.-nrq.0.-seqwidth.48.-trial.2.-pinning.ZYRA_CLUSTER.data</t>
  </si>
  <si>
    <t>step3370.zyra.dsbench_hytm3.-t.10000.-mr.debra.-ma.new.-mp.none.-p.-k.10000.-i.0.-d.0.-rq.0.-rqsize.256.-nwork.18.-nrq.0.-seqwidth.48.-trial.0.-pinning.ZYRA_SCATTER.data</t>
  </si>
  <si>
    <t>step3371.zyra.dsbench_hytm3.-t.10000.-mr.debra.-ma.new.-mp.none.-p.-k.10000.-i.0.-d.0.-rq.0.-rqsize.256.-nwork.18.-nrq.0.-seqwidth.48.-trial.1.-pinning.ZYRA_SCATTER.data</t>
  </si>
  <si>
    <t>step3372.zyra.dsbench_hytm3.-t.10000.-mr.debra.-ma.new.-mp.none.-p.-k.10000.-i.0.-d.0.-rq.0.-rqsize.256.-nwork.18.-nrq.0.-seqwidth.48.-trial.2.-pinning.ZYRA_SCATTER.data</t>
  </si>
  <si>
    <t>step3373.zyra.dsbench_hytm3.-t.10000.-mr.debra.-ma.new.-mp.none.-p.-k.10000.-i.0.-d.0.-rq.0.-rqsize.256.-nwork.17.-nrq.1.-seqwidth.48.-trial.0.-pinning.ZYRA_SCATTER.data</t>
  </si>
  <si>
    <t>step3374.zyra.dsbench_hytm3.-t.10000.-mr.debra.-ma.new.-mp.none.-p.-k.10000.-i.0.-d.0.-rq.0.-rqsize.256.-nwork.17.-nrq.1.-seqwidth.48.-trial.1.-pinning.ZYRA_SCATTER.data</t>
  </si>
  <si>
    <t>step3375.zyra.dsbench_hytm3.-t.10000.-mr.debra.-ma.new.-mp.none.-p.-k.10000.-i.0.-d.0.-rq.0.-rqsize.256.-nwork.17.-nrq.1.-seqwidth.48.-trial.2.-pinning.ZYRA_SCATTER.data</t>
  </si>
  <si>
    <t>step3376.zyra.dsbench_hytm3.-t.10000.-mr.debra.-ma.new.-mp.none.-p.-k.10000.-i.0.-d.0.-rq.0.-rqsize.256.-nwork.36.-nrq.0.-seqwidth.48.-trial.0.-pinning.ZYRA_SCATTER.data</t>
  </si>
  <si>
    <t>step1237.zyra.dsbench_hytm1.-t.10000.-mr.debra.-ma.new.-mp.none.-p.-k.10000.-i.0.-d.0.-rq.0.-rqsize.256.-nwork.35.-nrq.1.-seqwidth.48.-trial.0.-pinning.ZYRA_CLUSTER.data</t>
  </si>
  <si>
    <t>step3377.zyra.dsbench_hytm3.-t.10000.-mr.debra.-ma.new.-mp.none.-p.-k.10000.-i.0.-d.0.-rq.0.-rqsize.256.-nwork.36.-nrq.0.-seqwidth.48.-trial.1.-pinning.ZYRA_SCATTER.data</t>
  </si>
  <si>
    <t>step3378.zyra.dsbench_hytm3.-t.10000.-mr.debra.-ma.new.-mp.none.-p.-k.10000.-i.0.-d.0.-rq.0.-rqsize.256.-nwork.36.-nrq.0.-seqwidth.48.-trial.2.-pinning.ZYRA_SCATTER.data</t>
  </si>
  <si>
    <t>step3379.zyra.dsbench_hytm3.-t.10000.-mr.debra.-ma.new.-mp.none.-p.-k.10000.-i.0.-d.0.-rq.0.-rqsize.256.-nwork.35.-nrq.1.-seqwidth.48.-trial.0.-pinning.ZYRA_SCATTER.data</t>
  </si>
  <si>
    <t>step337.zyra.dsbench_hytm1.-t.10000.-mr.debra.-ma.new.-mp.none.-p.-k.100000.-i.0.-d.0.-rq.0.-rqsize.256.-nwork.89.-nrq.1.-seqwidth.48.-trial.0.-pinning.ZYRA_CLUSTER.data</t>
  </si>
  <si>
    <t>step3380.zyra.dsbench_hytm3.-t.10000.-mr.debra.-ma.new.-mp.none.-p.-k.10000.-i.0.-d.0.-rq.0.-rqsize.256.-nwork.35.-nrq.1.-seqwidth.48.-trial.1.-pinning.ZYRA_SCATTER.data</t>
  </si>
  <si>
    <t>step3381.zyra.dsbench_hytm3.-t.10000.-mr.debra.-ma.new.-mp.none.-p.-k.10000.-i.0.-d.0.-rq.0.-rqsize.256.-nwork.35.-nrq.1.-seqwidth.48.-trial.2.-pinning.ZYRA_SCATTER.data</t>
  </si>
  <si>
    <t>step3382.zyra.dsbench_hytm3.-t.10000.-mr.debra.-ma.new.-mp.none.-p.-k.10000.-i.0.-d.0.-rq.0.-rqsize.256.-nwork.54.-nrq.0.-seqwidth.48.-trial.0.-pinning.ZYRA_SCATTER.data</t>
  </si>
  <si>
    <t>step3383.zyra.dsbench_hytm3.-t.10000.-mr.debra.-ma.new.-mp.none.-p.-k.10000.-i.0.-d.0.-rq.0.-rqsize.256.-nwork.54.-nrq.0.-seqwidth.48.-trial.1.-pinning.ZYRA_SCATTER.data</t>
  </si>
  <si>
    <t>step3384.zyra.dsbench_hytm3.-t.10000.-mr.debra.-ma.new.-mp.none.-p.-k.10000.-i.0.-d.0.-rq.0.-rqsize.256.-nwork.54.-nrq.0.-seqwidth.48.-trial.2.-pinning.ZYRA_SCATTER.data</t>
  </si>
  <si>
    <t>step3385.zyra.dsbench_hytm3.-t.10000.-mr.debra.-ma.new.-mp.none.-p.-k.10000.-i.0.-d.0.-rq.0.-rqsize.256.-nwork.53.-nrq.1.-seqwidth.48.-trial.0.-pinning.ZYRA_SCATTER.data</t>
  </si>
  <si>
    <t>step1238.zyra.dsbench_hytm1.-t.10000.-mr.debra.-ma.new.-mp.none.-p.-k.10000.-i.0.-d.0.-rq.0.-rqsize.256.-nwork.35.-nrq.1.-seqwidth.48.-trial.1.-pinning.ZYRA_CLUSTER.data</t>
  </si>
  <si>
    <t>step3386.zyra.dsbench_hytm3.-t.10000.-mr.debra.-ma.new.-mp.none.-p.-k.10000.-i.0.-d.0.-rq.0.-rqsize.256.-nwork.53.-nrq.1.-seqwidth.48.-trial.1.-pinning.ZYRA_SCATTER.data</t>
  </si>
  <si>
    <t>step3387.zyra.dsbench_hytm3.-t.10000.-mr.debra.-ma.new.-mp.none.-p.-k.10000.-i.0.-d.0.-rq.0.-rqsize.256.-nwork.53.-nrq.1.-seqwidth.48.-trial.2.-pinning.ZYRA_SCATTER.data</t>
  </si>
  <si>
    <t>step3388.zyra.dsbench_hytm3.-t.10000.-mr.debra.-ma.new.-mp.none.-p.-k.10000.-i.0.-d.0.-rq.0.-rqsize.256.-nwork.72.-nrq.0.-seqwidth.48.-trial.0.-pinning.ZYRA_SCATTER.data</t>
  </si>
  <si>
    <t>step3389.zyra.dsbench_hytm3.-t.10000.-mr.debra.-ma.new.-mp.none.-p.-k.10000.-i.0.-d.0.-rq.0.-rqsize.256.-nwork.72.-nrq.0.-seqwidth.48.-trial.1.-pinning.ZYRA_SCATTER.data</t>
  </si>
  <si>
    <t>step338.zyra.dsbench_hytm1.-t.10000.-mr.debra.-ma.new.-mp.none.-p.-k.100000.-i.0.-d.0.-rq.0.-rqsize.256.-nwork.89.-nrq.1.-seqwidth.48.-trial.1.-pinning.ZYRA_CLUSTER.data</t>
  </si>
  <si>
    <t>step3390.zyra.dsbench_hytm3.-t.10000.-mr.debra.-ma.new.-mp.none.-p.-k.10000.-i.0.-d.0.-rq.0.-rqsize.256.-nwork.72.-nrq.0.-seqwidth.48.-trial.2.-pinning.ZYRA_SCATTER.data</t>
  </si>
  <si>
    <t>step3391.zyra.dsbench_hytm3.-t.10000.-mr.debra.-ma.new.-mp.none.-p.-k.10000.-i.0.-d.0.-rq.0.-rqsize.256.-nwork.71.-nrq.1.-seqwidth.48.-trial.0.-pinning.ZYRA_SCATTER.data</t>
  </si>
  <si>
    <t>step3392.zyra.dsbench_hytm3.-t.10000.-mr.debra.-ma.new.-mp.none.-p.-k.10000.-i.0.-d.0.-rq.0.-rqsize.256.-nwork.71.-nrq.1.-seqwidth.48.-trial.1.-pinning.ZYRA_SCATTER.data</t>
  </si>
  <si>
    <t>step3393.zyra.dsbench_hytm3.-t.10000.-mr.debra.-ma.new.-mp.none.-p.-k.10000.-i.0.-d.0.-rq.0.-rqsize.256.-nwork.71.-nrq.1.-seqwidth.48.-trial.2.-pinning.ZYRA_SCATTER.data</t>
  </si>
  <si>
    <t>step3394.zyra.dsbench_hytm3.-t.10000.-mr.debra.-ma.new.-mp.none.-p.-k.10000.-i.0.-d.0.-rq.0.-rqsize.256.-nwork.90.-nrq.0.-seqwidth.48.-trial.0.-pinning.ZYRA_SCATTER.data</t>
  </si>
  <si>
    <t>step1239.zyra.dsbench_hytm1.-t.10000.-mr.debra.-ma.new.-mp.none.-p.-k.10000.-i.0.-d.0.-rq.0.-rqsize.256.-nwork.35.-nrq.1.-seqwidth.48.-trial.2.-pinning.ZYRA_CLUSTER.data</t>
  </si>
  <si>
    <t>step3395.zyra.dsbench_hytm3.-t.10000.-mr.debra.-ma.new.-mp.none.-p.-k.10000.-i.0.-d.0.-rq.0.-rqsize.256.-nwork.90.-nrq.0.-seqwidth.48.-trial.1.-pinning.ZYRA_SCATTER.data</t>
  </si>
  <si>
    <t>step3396.zyra.dsbench_hytm3.-t.10000.-mr.debra.-ma.new.-mp.none.-p.-k.10000.-i.0.-d.0.-rq.0.-rqsize.256.-nwork.90.-nrq.0.-seqwidth.48.-trial.2.-pinning.ZYRA_SCATTER.data</t>
  </si>
  <si>
    <t>step3397.zyra.dsbench_hytm3.-t.10000.-mr.debra.-ma.new.-mp.none.-p.-k.10000.-i.0.-d.0.-rq.0.-rqsize.256.-nwork.89.-nrq.1.-seqwidth.48.-trial.0.-pinning.ZYRA_SCATTER.data</t>
  </si>
  <si>
    <t>step3398.zyra.dsbench_hytm3.-t.10000.-mr.debra.-ma.new.-mp.none.-p.-k.10000.-i.0.-d.0.-rq.0.-rqsize.256.-nwork.89.-nrq.1.-seqwidth.48.-trial.1.-pinning.ZYRA_SCATTER.data</t>
  </si>
  <si>
    <t>step3399.zyra.dsbench_hytm3.-t.10000.-mr.debra.-ma.new.-mp.none.-p.-k.10000.-i.0.-d.0.-rq.0.-rqsize.256.-nwork.89.-nrq.1.-seqwidth.48.-trial.2.-pinning.ZYRA_SCATTER.data</t>
  </si>
  <si>
    <t>step339.zyra.dsbench_hytm1.-t.10000.-mr.debra.-ma.new.-mp.none.-p.-k.100000.-i.0.-d.0.-rq.0.-rqsize.256.-nwork.89.-nrq.1.-seqwidth.48.-trial.2.-pinning.ZYRA_CLUSTER.data</t>
  </si>
  <si>
    <t>step33.zyra.dsbench_hytm2_3path.-t.10000.-mr.debra.-ma.new.-mp.none.-p.-k.100000.-i.0.-d.0.-rq.0.-rqsize.256.-nwork.89.-nrq.1.-seqwidth.48.-trial.2.-pinning.ZYRA_CLUSTER.data</t>
  </si>
  <si>
    <t>step3400.zyra.dsbench_hytm3.-t.10000.-mr.debra.-ma.new.-mp.none.-p.-k.10000.-i.0.-d.0.-rq.0.-rqsize.256.-nwork.108.-nrq.0.-seqwidth.48.-trial.0.-pinning.ZYRA_SCATTER.data</t>
  </si>
  <si>
    <t>step3401.zyra.dsbench_hytm3.-t.10000.-mr.debra.-ma.new.-mp.none.-p.-k.10000.-i.0.-d.0.-rq.0.-rqsize.256.-nwork.108.-nrq.0.-seqwidth.48.-trial.1.-pinning.ZYRA_SCATTER.data</t>
  </si>
  <si>
    <t>step3402.zyra.dsbench_hytm3.-t.10000.-mr.debra.-ma.new.-mp.none.-p.-k.10000.-i.0.-d.0.-rq.0.-rqsize.256.-nwork.108.-nrq.0.-seqwidth.48.-trial.2.-pinning.ZYRA_SCATTER.data</t>
  </si>
  <si>
    <t>step123.zyra.dsbench_hytm2_3path.-t.10000.-mr.debra.-ma.new.-mp.none.-p.-k.100000.-i.20.-d.20.-rq.0.-rqsize.256.-nwork.53.-nrq.1.-seqwidth.48.-trial.2.-pinning.ZYRA_CLUSTER.data</t>
  </si>
  <si>
    <t>step3403.zyra.dsbench_hytm3.-t.10000.-mr.debra.-ma.new.-mp.none.-p.-k.10000.-i.0.-d.0.-rq.0.-rqsize.256.-nwork.107.-nrq.1.-seqwidth.48.-trial.0.-pinning.ZYRA_SCATTER.data</t>
  </si>
  <si>
    <t>step3404.zyra.dsbench_hytm3.-t.10000.-mr.debra.-ma.new.-mp.none.-p.-k.10000.-i.0.-d.0.-rq.0.-rqsize.256.-nwork.107.-nrq.1.-seqwidth.48.-trial.1.-pinning.ZYRA_SCATTER.data</t>
  </si>
  <si>
    <t>step3405.zyra.dsbench_hytm3.-t.10000.-mr.debra.-ma.new.-mp.none.-p.-k.10000.-i.0.-d.0.-rq.0.-rqsize.256.-nwork.107.-nrq.1.-seqwidth.48.-trial.2.-pinning.ZYRA_SCATTER.data</t>
  </si>
  <si>
    <t>step3406.zyra.dsbench_hytm3.-t.10000.-mr.debra.-ma.new.-mp.none.-p.-k.10000.-i.0.-d.0.-rq.0.-rqsize.256.-nwork.126.-nrq.0.-seqwidth.48.-trial.0.-pinning.ZYRA_SCATTER.data</t>
  </si>
  <si>
    <t>step3407.zyra.dsbench_hytm3.-t.10000.-mr.debra.-ma.new.-mp.none.-p.-k.10000.-i.0.-d.0.-rq.0.-rqsize.256.-nwork.126.-nrq.0.-seqwidth.48.-trial.1.-pinning.ZYRA_SCATTER.data</t>
  </si>
  <si>
    <t>step3408.zyra.dsbench_hytm3.-t.10000.-mr.debra.-ma.new.-mp.none.-p.-k.10000.-i.0.-d.0.-rq.0.-rqsize.256.-nwork.126.-nrq.0.-seqwidth.48.-trial.2.-pinning.ZYRA_SCATTER.data</t>
  </si>
  <si>
    <t>step3409.zyra.dsbench_hytm3.-t.10000.-mr.debra.-ma.new.-mp.none.-p.-k.10000.-i.0.-d.0.-rq.0.-rqsize.256.-nwork.125.-nrq.1.-seqwidth.48.-trial.0.-pinning.ZYRA_SCATTER.data</t>
  </si>
  <si>
    <t>step340.zyra.dsbench_hytm1.-t.10000.-mr.debra.-ma.new.-mp.none.-p.-k.100000.-i.0.-d.0.-rq.0.-rqsize.256.-nwork.108.-nrq.0.-seqwidth.48.-trial.0.-pinning.ZYRA_CLUSTER.data</t>
  </si>
  <si>
    <t>step3410.zyra.dsbench_hytm3.-t.10000.-mr.debra.-ma.new.-mp.none.-p.-k.10000.-i.0.-d.0.-rq.0.-rqsize.256.-nwork.125.-nrq.1.-seqwidth.48.-trial.1.-pinning.ZYRA_SCATTER.data</t>
  </si>
  <si>
    <t>step3411.zyra.dsbench_hytm3.-t.10000.-mr.debra.-ma.new.-mp.none.-p.-k.10000.-i.0.-d.0.-rq.0.-rqsize.256.-nwork.125.-nrq.1.-seqwidth.48.-trial.2.-pinning.ZYRA_SCATTER.data</t>
  </si>
  <si>
    <t>step1240.zyra.dsbench_hytm1.-t.10000.-mr.debra.-ma.new.-mp.none.-p.-k.10000.-i.0.-d.0.-rq.0.-rqsize.256.-nwork.54.-nrq.0.-seqwidth.48.-trial.0.-pinning.ZYRA_CLUSTER.data</t>
  </si>
  <si>
    <t>step3412.zyra.dsbench_hytm3.-t.10000.-mr.debra.-ma.new.-mp.none.-p.-k.10000.-i.0.-d.0.-rq.0.-rqsize.256.-nwork.144.-nrq.0.-seqwidth.48.-trial.0.-pinning.ZYRA_SCATTER.data</t>
  </si>
  <si>
    <t>step3413.zyra.dsbench_hytm3.-t.10000.-mr.debra.-ma.new.-mp.none.-p.-k.10000.-i.0.-d.0.-rq.0.-rqsize.256.-nwork.144.-nrq.0.-seqwidth.48.-trial.1.-pinning.ZYRA_SCATTER.data</t>
  </si>
  <si>
    <t>step3414.zyra.dsbench_hytm3.-t.10000.-mr.debra.-ma.new.-mp.none.-p.-k.10000.-i.0.-d.0.-rq.0.-rqsize.256.-nwork.144.-nrq.0.-seqwidth.48.-trial.2.-pinning.ZYRA_SCATTER.data</t>
  </si>
  <si>
    <t>step3415.zyra.dsbench_hytm3.-t.10000.-mr.debra.-ma.new.-mp.none.-p.-k.10000.-i.0.-d.0.-rq.0.-rqsize.256.-nwork.143.-nrq.1.-seqwidth.48.-trial.0.-pinning.ZYRA_SCATTER.data</t>
  </si>
  <si>
    <t>step3416.zyra.dsbench_hytm3.-t.10000.-mr.debra.-ma.new.-mp.none.-p.-k.10000.-i.0.-d.0.-rq.0.-rqsize.256.-nwork.143.-nrq.1.-seqwidth.48.-trial.1.-pinning.ZYRA_SCATTER.data</t>
  </si>
  <si>
    <t>step3417.zyra.dsbench_hytm3.-t.10000.-mr.debra.-ma.new.-mp.none.-p.-k.10000.-i.0.-d.0.-rq.0.-rqsize.256.-nwork.143.-nrq.1.-seqwidth.48.-trial.2.-pinning.ZYRA_SCATTER.data</t>
  </si>
  <si>
    <t>step3418.zyra.dsbench_hytm3.-t.10000.-mr.debra.-ma.new.-mp.none.-p.-k.10000.-i.5.-d.5.-rq.0.-rqsize.256.-nwork.1.-nrq.0.-seqwidth.48.-trial.0.-pinning.ZYRA_SCATTER.data</t>
  </si>
  <si>
    <t>step3419.zyra.dsbench_hytm3.-t.10000.-mr.debra.-ma.new.-mp.none.-p.-k.10000.-i.5.-d.5.-rq.0.-rqsize.256.-nwork.1.-nrq.0.-seqwidth.48.-trial.1.-pinning.ZYRA_SCATTER.data</t>
  </si>
  <si>
    <t>step341.zyra.dsbench_hytm1.-t.10000.-mr.debra.-ma.new.-mp.none.-p.-k.100000.-i.0.-d.0.-rq.0.-rqsize.256.-nwork.108.-nrq.0.-seqwidth.48.-trial.1.-pinning.ZYRA_CLUSTER.data</t>
  </si>
  <si>
    <t>step3420.zyra.dsbench_hytm3.-t.10000.-mr.debra.-ma.new.-mp.none.-p.-k.10000.-i.5.-d.5.-rq.0.-rqsize.256.-nwork.1.-nrq.0.-seqwidth.48.-trial.2.-pinning.ZYRA_SCATTER.data</t>
  </si>
  <si>
    <t>step1241.zyra.dsbench_hytm1.-t.10000.-mr.debra.-ma.new.-mp.none.-p.-k.10000.-i.0.-d.0.-rq.0.-rqsize.256.-nwork.54.-nrq.0.-seqwidth.48.-trial.1.-pinning.ZYRA_CLUSTER.data</t>
  </si>
  <si>
    <t>step3421.zyra.dsbench_hytm3.-t.10000.-mr.debra.-ma.new.-mp.none.-p.-k.10000.-i.5.-d.5.-rq.0.-rqsize.256.-nwork.18.-nrq.0.-seqwidth.48.-trial.0.-pinning.ZYRA_SCATTER.data</t>
  </si>
  <si>
    <t>step3422.zyra.dsbench_hytm3.-t.10000.-mr.debra.-ma.new.-mp.none.-p.-k.10000.-i.5.-d.5.-rq.0.-rqsize.256.-nwork.18.-nrq.0.-seqwidth.48.-trial.1.-pinning.ZYRA_SCATTER.data</t>
  </si>
  <si>
    <t>step3423.zyra.dsbench_hytm3.-t.10000.-mr.debra.-ma.new.-mp.none.-p.-k.10000.-i.5.-d.5.-rq.0.-rqsize.256.-nwork.18.-nrq.0.-seqwidth.48.-trial.2.-pinning.ZYRA_SCATTER.data</t>
  </si>
  <si>
    <t>step3424.zyra.dsbench_hytm3.-t.10000.-mr.debra.-ma.new.-mp.none.-p.-k.10000.-i.5.-d.5.-rq.0.-rqsize.256.-nwork.17.-nrq.1.-seqwidth.48.-trial.0.-pinning.ZYRA_SCATTER.data</t>
  </si>
  <si>
    <t>step3425.zyra.dsbench_hytm3.-t.10000.-mr.debra.-ma.new.-mp.none.-p.-k.10000.-i.5.-d.5.-rq.0.-rqsize.256.-nwork.17.-nrq.1.-seqwidth.48.-trial.1.-pinning.ZYRA_SCATTER.data</t>
  </si>
  <si>
    <t>step3426.zyra.dsbench_hytm3.-t.10000.-mr.debra.-ma.new.-mp.none.-p.-k.10000.-i.5.-d.5.-rq.0.-rqsize.256.-nwork.17.-nrq.1.-seqwidth.48.-trial.2.-pinning.ZYRA_SCATTER.data</t>
  </si>
  <si>
    <t>step3427.zyra.dsbench_hytm3.-t.10000.-mr.debra.-ma.new.-mp.none.-p.-k.10000.-i.5.-d.5.-rq.0.-rqsize.256.-nwork.36.-nrq.0.-seqwidth.48.-trial.0.-pinning.ZYRA_SCATTER.data</t>
  </si>
  <si>
    <t>step3428.zyra.dsbench_hytm3.-t.10000.-mr.debra.-ma.new.-mp.none.-p.-k.10000.-i.5.-d.5.-rq.0.-rqsize.256.-nwork.36.-nrq.0.-seqwidth.48.-trial.1.-pinning.ZYRA_SCATTER.data</t>
  </si>
  <si>
    <t>step3429.zyra.dsbench_hytm3.-t.10000.-mr.debra.-ma.new.-mp.none.-p.-k.10000.-i.5.-d.5.-rq.0.-rqsize.256.-nwork.36.-nrq.0.-seqwidth.48.-trial.2.-pinning.ZYRA_SCATTER.data</t>
  </si>
  <si>
    <t>step342.zyra.dsbench_hytm1.-t.10000.-mr.debra.-ma.new.-mp.none.-p.-k.100000.-i.0.-d.0.-rq.0.-rqsize.256.-nwork.108.-nrq.0.-seqwidth.48.-trial.2.-pinning.ZYRA_CLUSTER.data</t>
  </si>
  <si>
    <t>step1242.zyra.dsbench_hytm1.-t.10000.-mr.debra.-ma.new.-mp.none.-p.-k.10000.-i.0.-d.0.-rq.0.-rqsize.256.-nwork.54.-nrq.0.-seqwidth.48.-trial.2.-pinning.ZYRA_CLUSTER.data</t>
  </si>
  <si>
    <t>step1023.zyra.dsbench_hytm2_3path.-t.10000.-mr.debra.-ma.new.-mp.none.-p.-k.10000.-i.20.-d.20.-rq.0.-rqsize.256.-nwork.1.-nrq.0.-seqwidth.48.-trial.2.-pinning.ZYRA_CLUSTER.data</t>
  </si>
  <si>
    <t>step3430.zyra.dsbench_hytm3.-t.10000.-mr.debra.-ma.new.-mp.none.-p.-k.10000.-i.5.-d.5.-rq.0.-rqsize.256.-nwork.35.-nrq.1.-seqwidth.48.-trial.0.-pinning.ZYRA_SCATTER.data</t>
  </si>
  <si>
    <t>step3431.zyra.dsbench_hytm3.-t.10000.-mr.debra.-ma.new.-mp.none.-p.-k.10000.-i.5.-d.5.-rq.0.-rqsize.256.-nwork.35.-nrq.1.-seqwidth.48.-trial.1.-pinning.ZYRA_SCATTER.data</t>
  </si>
  <si>
    <t>step3432.zyra.dsbench_hytm3.-t.10000.-mr.debra.-ma.new.-mp.none.-p.-k.10000.-i.5.-d.5.-rq.0.-rqsize.256.-nwork.35.-nrq.1.-seqwidth.48.-trial.2.-pinning.ZYRA_SCATTER.data</t>
  </si>
  <si>
    <t>step3433.zyra.dsbench_hytm3.-t.10000.-mr.debra.-ma.new.-mp.none.-p.-k.10000.-i.5.-d.5.-rq.0.-rqsize.256.-nwork.54.-nrq.0.-seqwidth.48.-trial.0.-pinning.ZYRA_SCATTER.data</t>
  </si>
  <si>
    <t>step3434.zyra.dsbench_hytm3.-t.10000.-mr.debra.-ma.new.-mp.none.-p.-k.10000.-i.5.-d.5.-rq.0.-rqsize.256.-nwork.54.-nrq.0.-seqwidth.48.-trial.1.-pinning.ZYRA_SCATTER.data</t>
  </si>
  <si>
    <t>step3435.zyra.dsbench_hytm3.-t.10000.-mr.debra.-ma.new.-mp.none.-p.-k.10000.-i.5.-d.5.-rq.0.-rqsize.256.-nwork.54.-nrq.0.-seqwidth.48.-trial.2.-pinning.ZYRA_SCATTER.data</t>
  </si>
  <si>
    <t>step3436.zyra.dsbench_hytm3.-t.10000.-mr.debra.-ma.new.-mp.none.-p.-k.10000.-i.5.-d.5.-rq.0.-rqsize.256.-nwork.53.-nrq.1.-seqwidth.48.-trial.0.-pinning.ZYRA_SCATTER.data</t>
  </si>
  <si>
    <t>step3437.zyra.dsbench_hytm3.-t.10000.-mr.debra.-ma.new.-mp.none.-p.-k.10000.-i.5.-d.5.-rq.0.-rqsize.256.-nwork.53.-nrq.1.-seqwidth.48.-trial.1.-pinning.ZYRA_SCATTER.data</t>
  </si>
  <si>
    <t>step3438.zyra.dsbench_hytm3.-t.10000.-mr.debra.-ma.new.-mp.none.-p.-k.10000.-i.5.-d.5.-rq.0.-rqsize.256.-nwork.53.-nrq.1.-seqwidth.48.-trial.2.-pinning.ZYRA_SCATTER.data</t>
  </si>
  <si>
    <t>step3439.zyra.dsbench_hytm3.-t.10000.-mr.debra.-ma.new.-mp.none.-p.-k.10000.-i.5.-d.5.-rq.0.-rqsize.256.-nwork.72.-nrq.0.-seqwidth.48.-trial.0.-pinning.ZYRA_SCATTER.data</t>
  </si>
  <si>
    <t>step1243.zyra.dsbench_hytm1.-t.10000.-mr.debra.-ma.new.-mp.none.-p.-k.10000.-i.0.-d.0.-rq.0.-rqsize.256.-nwork.53.-nrq.1.-seqwidth.48.-trial.0.-pinning.ZYRA_CLUSTER.data</t>
  </si>
  <si>
    <t>step343.zyra.dsbench_hytm1.-t.10000.-mr.debra.-ma.new.-mp.none.-p.-k.100000.-i.0.-d.0.-rq.0.-rqsize.256.-nwork.107.-nrq.1.-seqwidth.48.-trial.0.-pinning.ZYRA_CLUSTER.data</t>
  </si>
  <si>
    <t>step3440.zyra.dsbench_hytm3.-t.10000.-mr.debra.-ma.new.-mp.none.-p.-k.10000.-i.5.-d.5.-rq.0.-rqsize.256.-nwork.72.-nrq.0.-seqwidth.48.-trial.1.-pinning.ZYRA_SCATTER.data</t>
  </si>
  <si>
    <t>step3441.zyra.dsbench_hytm3.-t.10000.-mr.debra.-ma.new.-mp.none.-p.-k.10000.-i.5.-d.5.-rq.0.-rqsize.256.-nwork.72.-nrq.0.-seqwidth.48.-trial.2.-pinning.ZYRA_SCATTER.data</t>
  </si>
  <si>
    <t>step3442.zyra.dsbench_hytm3.-t.10000.-mr.debra.-ma.new.-mp.none.-p.-k.10000.-i.5.-d.5.-rq.0.-rqsize.256.-nwork.71.-nrq.1.-seqwidth.48.-trial.0.-pinning.ZYRA_SCATTER.data</t>
  </si>
  <si>
    <t>step3443.zyra.dsbench_hytm3.-t.10000.-mr.debra.-ma.new.-mp.none.-p.-k.10000.-i.5.-d.5.-rq.0.-rqsize.256.-nwork.71.-nrq.1.-seqwidth.48.-trial.1.-pinning.ZYRA_SCATTER.data</t>
  </si>
  <si>
    <t>step3444.zyra.dsbench_hytm3.-t.10000.-mr.debra.-ma.new.-mp.none.-p.-k.10000.-i.5.-d.5.-rq.0.-rqsize.256.-nwork.71.-nrq.1.-seqwidth.48.-trial.2.-pinning.ZYRA_SCATTER.data</t>
  </si>
  <si>
    <t>step3445.zyra.dsbench_hytm3.-t.10000.-mr.debra.-ma.new.-mp.none.-p.-k.10000.-i.5.-d.5.-rq.0.-rqsize.256.-nwork.90.-nrq.0.-seqwidth.48.-trial.0.-pinning.ZYRA_SCATTER.data</t>
  </si>
  <si>
    <t>step3446.zyra.dsbench_hytm3.-t.10000.-mr.debra.-ma.new.-mp.none.-p.-k.10000.-i.5.-d.5.-rq.0.-rqsize.256.-nwork.90.-nrq.0.-seqwidth.48.-trial.1.-pinning.ZYRA_SCATTER.data</t>
  </si>
  <si>
    <t>step3447.zyra.dsbench_hytm3.-t.10000.-mr.debra.-ma.new.-mp.none.-p.-k.10000.-i.5.-d.5.-rq.0.-rqsize.256.-nwork.90.-nrq.0.-seqwidth.48.-trial.2.-pinning.ZYRA_SCATTER.data</t>
  </si>
  <si>
    <t>step3448.zyra.dsbench_hytm3.-t.10000.-mr.debra.-ma.new.-mp.none.-p.-k.10000.-i.5.-d.5.-rq.0.-rqsize.256.-nwork.89.-nrq.1.-seqwidth.48.-trial.0.-pinning.ZYRA_SCATTER.data</t>
  </si>
  <si>
    <t>step1244.zyra.dsbench_hytm1.-t.10000.-mr.debra.-ma.new.-mp.none.-p.-k.10000.-i.0.-d.0.-rq.0.-rqsize.256.-nwork.53.-nrq.1.-seqwidth.48.-trial.1.-pinning.ZYRA_CLUSTER.data</t>
  </si>
  <si>
    <t>step3449.zyra.dsbench_hytm3.-t.10000.-mr.debra.-ma.new.-mp.none.-p.-k.10000.-i.5.-d.5.-rq.0.-rqsize.256.-nwork.89.-nrq.1.-seqwidth.48.-trial.1.-pinning.ZYRA_SCATTER.data</t>
  </si>
  <si>
    <t>step344.zyra.dsbench_hytm1.-t.10000.-mr.debra.-ma.new.-mp.none.-p.-k.100000.-i.0.-d.0.-rq.0.-rqsize.256.-nwork.107.-nrq.1.-seqwidth.48.-trial.1.-pinning.ZYRA_CLUSTER.data</t>
  </si>
  <si>
    <t>step3450.zyra.dsbench_hytm3.-t.10000.-mr.debra.-ma.new.-mp.none.-p.-k.10000.-i.5.-d.5.-rq.0.-rqsize.256.-nwork.89.-nrq.1.-seqwidth.48.-trial.2.-pinning.ZYRA_SCATTER.data</t>
  </si>
  <si>
    <t>step3451.zyra.dsbench_hytm3.-t.10000.-mr.debra.-ma.new.-mp.none.-p.-k.10000.-i.5.-d.5.-rq.0.-rqsize.256.-nwork.108.-nrq.0.-seqwidth.48.-trial.0.-pinning.ZYRA_SCATTER.data</t>
  </si>
  <si>
    <t>step3452.zyra.dsbench_hytm3.-t.10000.-mr.debra.-ma.new.-mp.none.-p.-k.10000.-i.5.-d.5.-rq.0.-rqsize.256.-nwork.108.-nrq.0.-seqwidth.48.-trial.1.-pinning.ZYRA_SCATTER.data</t>
  </si>
  <si>
    <t>step3453.zyra.dsbench_hytm3.-t.10000.-mr.debra.-ma.new.-mp.none.-p.-k.10000.-i.5.-d.5.-rq.0.-rqsize.256.-nwork.108.-nrq.0.-seqwidth.48.-trial.2.-pinning.ZYRA_SCATTER.data</t>
  </si>
  <si>
    <t>step3454.zyra.dsbench_hytm3.-t.10000.-mr.debra.-ma.new.-mp.none.-p.-k.10000.-i.5.-d.5.-rq.0.-rqsize.256.-nwork.107.-nrq.1.-seqwidth.48.-trial.0.-pinning.ZYRA_SCATTER.data</t>
  </si>
  <si>
    <t>step3455.zyra.dsbench_hytm3.-t.10000.-mr.debra.-ma.new.-mp.none.-p.-k.10000.-i.5.-d.5.-rq.0.-rqsize.256.-nwork.107.-nrq.1.-seqwidth.48.-trial.1.-pinning.ZYRA_SCATTER.data</t>
  </si>
  <si>
    <t>step3456.zyra.dsbench_hytm3.-t.10000.-mr.debra.-ma.new.-mp.none.-p.-k.10000.-i.5.-d.5.-rq.0.-rqsize.256.-nwork.107.-nrq.1.-seqwidth.48.-trial.2.-pinning.ZYRA_SCATTER.data</t>
  </si>
  <si>
    <t>step3457.zyra.dsbench_hytm3.-t.10000.-mr.debra.-ma.new.-mp.none.-p.-k.10000.-i.5.-d.5.-rq.0.-rqsize.256.-nwork.126.-nrq.0.-seqwidth.48.-trial.0.-pinning.ZYRA_SCATTER.data</t>
  </si>
  <si>
    <t>step1245.zyra.dsbench_hytm1.-t.10000.-mr.debra.-ma.new.-mp.none.-p.-k.10000.-i.0.-d.0.-rq.0.-rqsize.256.-nwork.53.-nrq.1.-seqwidth.48.-trial.2.-pinning.ZYRA_CLUSTER.data</t>
  </si>
  <si>
    <t>step3458.zyra.dsbench_hytm3.-t.10000.-mr.debra.-ma.new.-mp.none.-p.-k.10000.-i.5.-d.5.-rq.0.-rqsize.256.-nwork.126.-nrq.0.-seqwidth.48.-trial.1.-pinning.ZYRA_SCATTER.data</t>
  </si>
  <si>
    <t>step3459.zyra.dsbench_hytm3.-t.10000.-mr.debra.-ma.new.-mp.none.-p.-k.10000.-i.5.-d.5.-rq.0.-rqsize.256.-nwork.126.-nrq.0.-seqwidth.48.-trial.2.-pinning.ZYRA_SCATTER.data</t>
  </si>
  <si>
    <t>step345.zyra.dsbench_hytm1.-t.10000.-mr.debra.-ma.new.-mp.none.-p.-k.100000.-i.0.-d.0.-rq.0.-rqsize.256.-nwork.107.-nrq.1.-seqwidth.48.-trial.2.-pinning.ZYRA_CLUSTER.data</t>
  </si>
  <si>
    <t>step3460.zyra.dsbench_hytm3.-t.10000.-mr.debra.-ma.new.-mp.none.-p.-k.10000.-i.5.-d.5.-rq.0.-rqsize.256.-nwork.125.-nrq.1.-seqwidth.48.-trial.0.-pinning.ZYRA_SCATTER.data</t>
  </si>
  <si>
    <t>step3461.zyra.dsbench_hytm3.-t.10000.-mr.debra.-ma.new.-mp.none.-p.-k.10000.-i.5.-d.5.-rq.0.-rqsize.256.-nwork.125.-nrq.1.-seqwidth.48.-trial.1.-pinning.ZYRA_SCATTER.data</t>
  </si>
  <si>
    <t>step3462.zyra.dsbench_hytm3.-t.10000.-mr.debra.-ma.new.-mp.none.-p.-k.10000.-i.5.-d.5.-rq.0.-rqsize.256.-nwork.125.-nrq.1.-seqwidth.48.-trial.2.-pinning.ZYRA_SCATTER.data</t>
  </si>
  <si>
    <t>step3463.zyra.dsbench_hytm3.-t.10000.-mr.debra.-ma.new.-mp.none.-p.-k.10000.-i.5.-d.5.-rq.0.-rqsize.256.-nwork.144.-nrq.0.-seqwidth.48.-trial.0.-pinning.ZYRA_SCATTER.data</t>
  </si>
  <si>
    <t>step3464.zyra.dsbench_hytm3.-t.10000.-mr.debra.-ma.new.-mp.none.-p.-k.10000.-i.5.-d.5.-rq.0.-rqsize.256.-nwork.144.-nrq.0.-seqwidth.48.-trial.1.-pinning.ZYRA_SCATTER.data</t>
  </si>
  <si>
    <t>step3465.zyra.dsbench_hytm3.-t.10000.-mr.debra.-ma.new.-mp.none.-p.-k.10000.-i.5.-d.5.-rq.0.-rqsize.256.-nwork.144.-nrq.0.-seqwidth.48.-trial.2.-pinning.ZYRA_SCATTER.data</t>
  </si>
  <si>
    <t>step3466.zyra.dsbench_hytm3.-t.10000.-mr.debra.-ma.new.-mp.none.-p.-k.10000.-i.5.-d.5.-rq.0.-rqsize.256.-nwork.143.-nrq.1.-seqwidth.48.-trial.0.-pinning.ZYRA_SCATTER.data</t>
  </si>
  <si>
    <t>step1246.zyra.dsbench_hytm1.-t.10000.-mr.debra.-ma.new.-mp.none.-p.-k.10000.-i.0.-d.0.-rq.0.-rqsize.256.-nwork.72.-nrq.0.-seqwidth.48.-trial.0.-pinning.ZYRA_CLUSTER.data</t>
  </si>
  <si>
    <t>step3467.zyra.dsbench_hytm3.-t.10000.-mr.debra.-ma.new.-mp.none.-p.-k.10000.-i.5.-d.5.-rq.0.-rqsize.256.-nwork.143.-nrq.1.-seqwidth.48.-trial.1.-pinning.ZYRA_SCATTER.data</t>
  </si>
  <si>
    <t>step3468.zyra.dsbench_hytm3.-t.10000.-mr.debra.-ma.new.-mp.none.-p.-k.10000.-i.5.-d.5.-rq.0.-rqsize.256.-nwork.143.-nrq.1.-seqwidth.48.-trial.2.-pinning.ZYRA_SCATTER.data</t>
  </si>
  <si>
    <t>step3469.zyra.dsbench_hytm3.-t.10000.-mr.debra.-ma.new.-mp.none.-p.-k.10000.-i.20.-d.20.-rq.0.-rqsize.256.-nwork.1.-nrq.0.-seqwidth.48.-trial.0.-pinning.ZYRA_SCATTER.data</t>
  </si>
  <si>
    <t>step346.zyra.dsbench_hytm1.-t.10000.-mr.debra.-ma.new.-mp.none.-p.-k.100000.-i.0.-d.0.-rq.0.-rqsize.256.-nwork.126.-nrq.0.-seqwidth.48.-trial.0.-pinning.ZYRA_CLUSTER.data</t>
  </si>
  <si>
    <t>step3470.zyra.dsbench_hytm3.-t.10000.-mr.debra.-ma.new.-mp.none.-p.-k.10000.-i.20.-d.20.-rq.0.-rqsize.256.-nwork.1.-nrq.0.-seqwidth.48.-trial.1.-pinning.ZYRA_SCATTER.data</t>
  </si>
  <si>
    <t>step3471.zyra.dsbench_hytm3.-t.10000.-mr.debra.-ma.new.-mp.none.-p.-k.10000.-i.20.-d.20.-rq.0.-rqsize.256.-nwork.1.-nrq.0.-seqwidth.48.-trial.2.-pinning.ZYRA_SCATTER.data</t>
  </si>
  <si>
    <t>step3472.zyra.dsbench_hytm3.-t.10000.-mr.debra.-ma.new.-mp.none.-p.-k.10000.-i.20.-d.20.-rq.0.-rqsize.256.-nwork.18.-nrq.0.-seqwidth.48.-trial.0.-pinning.ZYRA_SCATTER.data</t>
  </si>
  <si>
    <t>step3473.zyra.dsbench_hytm3.-t.10000.-mr.debra.-ma.new.-mp.none.-p.-k.10000.-i.20.-d.20.-rq.0.-rqsize.256.-nwork.18.-nrq.0.-seqwidth.48.-trial.1.-pinning.ZYRA_SCATTER.data</t>
  </si>
  <si>
    <t>step3474.zyra.dsbench_hytm3.-t.10000.-mr.debra.-ma.new.-mp.none.-p.-k.10000.-i.20.-d.20.-rq.0.-rqsize.256.-nwork.18.-nrq.0.-seqwidth.48.-trial.2.-pinning.ZYRA_SCATTER.data</t>
  </si>
  <si>
    <t>step3475.zyra.dsbench_hytm3.-t.10000.-mr.debra.-ma.new.-mp.none.-p.-k.10000.-i.20.-d.20.-rq.0.-rqsize.256.-nwork.17.-nrq.1.-seqwidth.48.-trial.0.-pinning.ZYRA_SCATTER.data</t>
  </si>
  <si>
    <t>step1247.zyra.dsbench_hytm1.-t.10000.-mr.debra.-ma.new.-mp.none.-p.-k.10000.-i.0.-d.0.-rq.0.-rqsize.256.-nwork.72.-nrq.0.-seqwidth.48.-trial.1.-pinning.ZYRA_CLUSTER.data</t>
  </si>
  <si>
    <t>step3476.zyra.dsbench_hytm3.-t.10000.-mr.debra.-ma.new.-mp.none.-p.-k.10000.-i.20.-d.20.-rq.0.-rqsize.256.-nwork.17.-nrq.1.-seqwidth.48.-trial.1.-pinning.ZYRA_SCATTER.data</t>
  </si>
  <si>
    <t>step3477.zyra.dsbench_hytm3.-t.10000.-mr.debra.-ma.new.-mp.none.-p.-k.10000.-i.20.-d.20.-rq.0.-rqsize.256.-nwork.17.-nrq.1.-seqwidth.48.-trial.2.-pinning.ZYRA_SCATTER.data</t>
  </si>
  <si>
    <t>step3478.zyra.dsbench_hytm3.-t.10000.-mr.debra.-ma.new.-mp.none.-p.-k.10000.-i.20.-d.20.-rq.0.-rqsize.256.-nwork.36.-nrq.0.-seqwidth.48.-trial.0.-pinning.ZYRA_SCATTER.data</t>
  </si>
  <si>
    <t>step3479.zyra.dsbench_hytm3.-t.10000.-mr.debra.-ma.new.-mp.none.-p.-k.10000.-i.20.-d.20.-rq.0.-rqsize.256.-nwork.36.-nrq.0.-seqwidth.48.-trial.1.-pinning.ZYRA_SCATTER.data</t>
  </si>
  <si>
    <t>step347.zyra.dsbench_hytm1.-t.10000.-mr.debra.-ma.new.-mp.none.-p.-k.100000.-i.0.-d.0.-rq.0.-rqsize.256.-nwork.126.-nrq.0.-seqwidth.48.-trial.1.-pinning.ZYRA_CLUSTER.data</t>
  </si>
  <si>
    <t>step3480.zyra.dsbench_hytm3.-t.10000.-mr.debra.-ma.new.-mp.none.-p.-k.10000.-i.20.-d.20.-rq.0.-rqsize.256.-nwork.36.-nrq.0.-seqwidth.48.-trial.2.-pinning.ZYRA_SCATTER.data</t>
  </si>
  <si>
    <t>step3481.zyra.dsbench_hytm3.-t.10000.-mr.debra.-ma.new.-mp.none.-p.-k.10000.-i.20.-d.20.-rq.0.-rqsize.256.-nwork.35.-nrq.1.-seqwidth.48.-trial.0.-pinning.ZYRA_SCATTER.data</t>
  </si>
  <si>
    <t>step3482.zyra.dsbench_hytm3.-t.10000.-mr.debra.-ma.new.-mp.none.-p.-k.10000.-i.20.-d.20.-rq.0.-rqsize.256.-nwork.35.-nrq.1.-seqwidth.48.-trial.1.-pinning.ZYRA_SCATTER.data</t>
  </si>
  <si>
    <t>step3483.zyra.dsbench_hytm3.-t.10000.-mr.debra.-ma.new.-mp.none.-p.-k.10000.-i.20.-d.20.-rq.0.-rqsize.256.-nwork.35.-nrq.1.-seqwidth.48.-trial.2.-pinning.ZYRA_SCATTER.data</t>
  </si>
  <si>
    <t>step3484.zyra.dsbench_hytm3.-t.10000.-mr.debra.-ma.new.-mp.none.-p.-k.10000.-i.20.-d.20.-rq.0.-rqsize.256.-nwork.54.-nrq.0.-seqwidth.48.-trial.0.-pinning.ZYRA_SCATTER.data</t>
  </si>
  <si>
    <t>step1248.zyra.dsbench_hytm1.-t.10000.-mr.debra.-ma.new.-mp.none.-p.-k.10000.-i.0.-d.0.-rq.0.-rqsize.256.-nwork.72.-nrq.0.-seqwidth.48.-trial.2.-pinning.ZYRA_CLUSTER.data</t>
  </si>
  <si>
    <t>step3485.zyra.dsbench_hytm3.-t.10000.-mr.debra.-ma.new.-mp.none.-p.-k.10000.-i.20.-d.20.-rq.0.-rqsize.256.-nwork.54.-nrq.0.-seqwidth.48.-trial.1.-pinning.ZYRA_SCATTER.data</t>
  </si>
  <si>
    <t>step3486.zyra.dsbench_hytm3.-t.10000.-mr.debra.-ma.new.-mp.none.-p.-k.10000.-i.20.-d.20.-rq.0.-rqsize.256.-nwork.54.-nrq.0.-seqwidth.48.-trial.2.-pinning.ZYRA_SCATTER.data</t>
  </si>
  <si>
    <t>step3487.zyra.dsbench_hytm3.-t.10000.-mr.debra.-ma.new.-mp.none.-p.-k.10000.-i.20.-d.20.-rq.0.-rqsize.256.-nwork.53.-nrq.1.-seqwidth.48.-trial.0.-pinning.ZYRA_SCATTER.data</t>
  </si>
  <si>
    <t>step3488.zyra.dsbench_hytm3.-t.10000.-mr.debra.-ma.new.-mp.none.-p.-k.10000.-i.20.-d.20.-rq.0.-rqsize.256.-nwork.53.-nrq.1.-seqwidth.48.-trial.1.-pinning.ZYRA_SCATTER.data</t>
  </si>
  <si>
    <t>step3489.zyra.dsbench_hytm3.-t.10000.-mr.debra.-ma.new.-mp.none.-p.-k.10000.-i.20.-d.20.-rq.0.-rqsize.256.-nwork.53.-nrq.1.-seqwidth.48.-trial.2.-pinning.ZYRA_SCATTER.data</t>
  </si>
  <si>
    <t>step348.zyra.dsbench_hytm1.-t.10000.-mr.debra.-ma.new.-mp.none.-p.-k.100000.-i.0.-d.0.-rq.0.-rqsize.256.-nwork.126.-nrq.0.-seqwidth.48.-trial.2.-pinning.ZYRA_CLUSTER.data</t>
  </si>
  <si>
    <t>step3490.zyra.dsbench_hytm3.-t.10000.-mr.debra.-ma.new.-mp.none.-p.-k.10000.-i.20.-d.20.-rq.0.-rqsize.256.-nwork.72.-nrq.0.-seqwidth.48.-trial.0.-pinning.ZYRA_SCATTER.data</t>
  </si>
  <si>
    <t>step3491.zyra.dsbench_hytm3.-t.10000.-mr.debra.-ma.new.-mp.none.-p.-k.10000.-i.20.-d.20.-rq.0.-rqsize.256.-nwork.72.-nrq.0.-seqwidth.48.-trial.1.-pinning.ZYRA_SCATTER.data</t>
  </si>
  <si>
    <t>step3492.zyra.dsbench_hytm3.-t.10000.-mr.debra.-ma.new.-mp.none.-p.-k.10000.-i.20.-d.20.-rq.0.-rqsize.256.-nwork.72.-nrq.0.-seqwidth.48.-trial.2.-pinning.ZYRA_SCATTER.data</t>
  </si>
  <si>
    <t>step3493.zyra.dsbench_hytm3.-t.10000.-mr.debra.-ma.new.-mp.none.-p.-k.10000.-i.20.-d.20.-rq.0.-rqsize.256.-nwork.71.-nrq.1.-seqwidth.48.-trial.0.-pinning.ZYRA_SCATTER.data</t>
  </si>
  <si>
    <t>step1249.zyra.dsbench_hytm1.-t.10000.-mr.debra.-ma.new.-mp.none.-p.-k.10000.-i.0.-d.0.-rq.0.-rqsize.256.-nwork.71.-nrq.1.-seqwidth.48.-trial.0.-pinning.ZYRA_CLUSTER.data</t>
  </si>
  <si>
    <t>step3494.zyra.dsbench_hytm3.-t.10000.-mr.debra.-ma.new.-mp.none.-p.-k.10000.-i.20.-d.20.-rq.0.-rqsize.256.-nwork.71.-nrq.1.-seqwidth.48.-trial.1.-pinning.ZYRA_SCATTER.data</t>
  </si>
  <si>
    <t>step3495.zyra.dsbench_hytm3.-t.10000.-mr.debra.-ma.new.-mp.none.-p.-k.10000.-i.20.-d.20.-rq.0.-rqsize.256.-nwork.71.-nrq.1.-seqwidth.48.-trial.2.-pinning.ZYRA_SCATTER.data</t>
  </si>
  <si>
    <t>step3496.zyra.dsbench_hytm3.-t.10000.-mr.debra.-ma.new.-mp.none.-p.-k.10000.-i.20.-d.20.-rq.0.-rqsize.256.-nwork.90.-nrq.0.-seqwidth.48.-trial.0.-pinning.ZYRA_SCATTER.data</t>
  </si>
  <si>
    <t>step3497.zyra.dsbench_hytm3.-t.10000.-mr.debra.-ma.new.-mp.none.-p.-k.10000.-i.20.-d.20.-rq.0.-rqsize.256.-nwork.90.-nrq.0.-seqwidth.48.-trial.1.-pinning.ZYRA_SCATTER.data</t>
  </si>
  <si>
    <t>step3498.zyra.dsbench_hytm3.-t.10000.-mr.debra.-ma.new.-mp.none.-p.-k.10000.-i.20.-d.20.-rq.0.-rqsize.256.-nwork.90.-nrq.0.-seqwidth.48.-trial.2.-pinning.ZYRA_SCATTER.data</t>
  </si>
  <si>
    <t>step3499.zyra.dsbench_hytm3.-t.10000.-mr.debra.-ma.new.-mp.none.-p.-k.10000.-i.20.-d.20.-rq.0.-rqsize.256.-nwork.89.-nrq.1.-seqwidth.48.-trial.0.-pinning.ZYRA_SCATTER.data</t>
  </si>
  <si>
    <t>step349.zyra.dsbench_hytm1.-t.10000.-mr.debra.-ma.new.-mp.none.-p.-k.100000.-i.0.-d.0.-rq.0.-rqsize.256.-nwork.125.-nrq.1.-seqwidth.48.-trial.0.-pinning.ZYRA_CLUSTER.data</t>
  </si>
  <si>
    <t>step34.zyra.dsbench_hytm2_3path.-t.10000.-mr.debra.-ma.new.-mp.none.-p.-k.100000.-i.0.-d.0.-rq.0.-rqsize.256.-nwork.108.-nrq.0.-seqwidth.48.-trial.0.-pinning.ZYRA_CLUSTER.data</t>
  </si>
  <si>
    <t>step3500.zyra.dsbench_hytm3.-t.10000.-mr.debra.-ma.new.-mp.none.-p.-k.10000.-i.20.-d.20.-rq.0.-rqsize.256.-nwork.89.-nrq.1.-seqwidth.48.-trial.1.-pinning.ZYRA_SCATTER.data</t>
  </si>
  <si>
    <t>step3501.zyra.dsbench_hytm3.-t.10000.-mr.debra.-ma.new.-mp.none.-p.-k.10000.-i.20.-d.20.-rq.0.-rqsize.256.-nwork.89.-nrq.1.-seqwidth.48.-trial.2.-pinning.ZYRA_SCATTER.data</t>
  </si>
  <si>
    <t>step124.zyra.dsbench_hytm2_3path.-t.10000.-mr.debra.-ma.new.-mp.none.-p.-k.100000.-i.20.-d.20.-rq.0.-rqsize.256.-nwork.72.-nrq.0.-seqwidth.48.-trial.0.-pinning.ZYRA_CLUSTER.data</t>
  </si>
  <si>
    <t>step3502.zyra.dsbench_hytm3.-t.10000.-mr.debra.-ma.new.-mp.none.-p.-k.10000.-i.20.-d.20.-rq.0.-rqsize.256.-nwork.108.-nrq.0.-seqwidth.48.-trial.0.-pinning.ZYRA_SCATTER.data</t>
  </si>
  <si>
    <t>step3503.zyra.dsbench_hytm3.-t.10000.-mr.debra.-ma.new.-mp.none.-p.-k.10000.-i.20.-d.20.-rq.0.-rqsize.256.-nwork.108.-nrq.0.-seqwidth.48.-trial.1.-pinning.ZYRA_SCATTER.data</t>
  </si>
  <si>
    <t>step3504.zyra.dsbench_hytm3.-t.10000.-mr.debra.-ma.new.-mp.none.-p.-k.10000.-i.20.-d.20.-rq.0.-rqsize.256.-nwork.108.-nrq.0.-seqwidth.48.-trial.2.-pinning.ZYRA_SCATTER.data</t>
  </si>
  <si>
    <t>step3505.zyra.dsbench_hytm3.-t.10000.-mr.debra.-ma.new.-mp.none.-p.-k.10000.-i.20.-d.20.-rq.0.-rqsize.256.-nwork.107.-nrq.1.-seqwidth.48.-trial.0.-pinning.ZYRA_SCATTER.data</t>
  </si>
  <si>
    <t>step3506.zyra.dsbench_hytm3.-t.10000.-mr.debra.-ma.new.-mp.none.-p.-k.10000.-i.20.-d.20.-rq.0.-rqsize.256.-nwork.107.-nrq.1.-seqwidth.48.-trial.1.-pinning.ZYRA_SCATTER.data</t>
  </si>
  <si>
    <t>step3507.zyra.dsbench_hytm3.-t.10000.-mr.debra.-ma.new.-mp.none.-p.-k.10000.-i.20.-d.20.-rq.0.-rqsize.256.-nwork.107.-nrq.1.-seqwidth.48.-trial.2.-pinning.ZYRA_SCATTER.data</t>
  </si>
  <si>
    <t>step3508.zyra.dsbench_hytm3.-t.10000.-mr.debra.-ma.new.-mp.none.-p.-k.10000.-i.20.-d.20.-rq.0.-rqsize.256.-nwork.126.-nrq.0.-seqwidth.48.-trial.0.-pinning.ZYRA_SCATTER.data</t>
  </si>
  <si>
    <t>step3509.zyra.dsbench_hytm3.-t.10000.-mr.debra.-ma.new.-mp.none.-p.-k.10000.-i.20.-d.20.-rq.0.-rqsize.256.-nwork.126.-nrq.0.-seqwidth.48.-trial.1.-pinning.ZYRA_SCATTER.data</t>
  </si>
  <si>
    <t>step350.zyra.dsbench_hytm1.-t.10000.-mr.debra.-ma.new.-mp.none.-p.-k.100000.-i.0.-d.0.-rq.0.-rqsize.256.-nwork.125.-nrq.1.-seqwidth.48.-trial.1.-pinning.ZYRA_CLUSTER.data</t>
  </si>
  <si>
    <t>step3510.zyra.dsbench_hytm3.-t.10000.-mr.debra.-ma.new.-mp.none.-p.-k.10000.-i.20.-d.20.-rq.0.-rqsize.256.-nwork.126.-nrq.0.-seqwidth.48.-trial.2.-pinning.ZYRA_SCATTER.data</t>
  </si>
  <si>
    <t>step1250.zyra.dsbench_hytm1.-t.10000.-mr.debra.-ma.new.-mp.none.-p.-k.10000.-i.0.-d.0.-rq.0.-rqsize.256.-nwork.71.-nrq.1.-seqwidth.48.-trial.1.-pinning.ZYRA_CLUSTER.data</t>
  </si>
  <si>
    <t>step3511.zyra.dsbench_hytm3.-t.10000.-mr.debra.-ma.new.-mp.none.-p.-k.10000.-i.20.-d.20.-rq.0.-rqsize.256.-nwork.125.-nrq.1.-seqwidth.48.-trial.0.-pinning.ZYRA_SCATTER.data</t>
  </si>
  <si>
    <t>step3512.zyra.dsbench_hytm3.-t.10000.-mr.debra.-ma.new.-mp.none.-p.-k.10000.-i.20.-d.20.-rq.0.-rqsize.256.-nwork.125.-nrq.1.-seqwidth.48.-trial.1.-pinning.ZYRA_SCATTER.data</t>
  </si>
  <si>
    <t>step3513.zyra.dsbench_hytm3.-t.10000.-mr.debra.-ma.new.-mp.none.-p.-k.10000.-i.20.-d.20.-rq.0.-rqsize.256.-nwork.125.-nrq.1.-seqwidth.48.-trial.2.-pinning.ZYRA_SCATTER.data</t>
  </si>
  <si>
    <t>step3514.zyra.dsbench_hytm3.-t.10000.-mr.debra.-ma.new.-mp.none.-p.-k.10000.-i.20.-d.20.-rq.0.-rqsize.256.-nwork.144.-nrq.0.-seqwidth.48.-trial.0.-pinning.ZYRA_SCATTER.data</t>
  </si>
  <si>
    <t>step3515.zyra.dsbench_hytm3.-t.10000.-mr.debra.-ma.new.-mp.none.-p.-k.10000.-i.20.-d.20.-rq.0.-rqsize.256.-nwork.144.-nrq.0.-seqwidth.48.-trial.1.-pinning.ZYRA_SCATTER.data</t>
  </si>
  <si>
    <t>step3516.zyra.dsbench_hytm3.-t.10000.-mr.debra.-ma.new.-mp.none.-p.-k.10000.-i.20.-d.20.-rq.0.-rqsize.256.-nwork.144.-nrq.0.-seqwidth.48.-trial.2.-pinning.ZYRA_SCATTER.data</t>
  </si>
  <si>
    <t>step3517.zyra.dsbench_hytm3.-t.10000.-mr.debra.-ma.new.-mp.none.-p.-k.10000.-i.20.-d.20.-rq.0.-rqsize.256.-nwork.143.-nrq.1.-seqwidth.48.-trial.0.-pinning.ZYRA_SCATTER.data</t>
  </si>
  <si>
    <t>step3518.zyra.dsbench_hytm3.-t.10000.-mr.debra.-ma.new.-mp.none.-p.-k.10000.-i.20.-d.20.-rq.0.-rqsize.256.-nwork.143.-nrq.1.-seqwidth.48.-trial.1.-pinning.ZYRA_SCATTER.data</t>
  </si>
  <si>
    <t>step3519.zyra.dsbench_hytm3.-t.10000.-mr.debra.-ma.new.-mp.none.-p.-k.10000.-i.20.-d.20.-rq.0.-rqsize.256.-nwork.143.-nrq.1.-seqwidth.48.-trial.2.-pinning.ZYRA_SCATTER.data</t>
  </si>
  <si>
    <t>step351.zyra.dsbench_hytm1.-t.10000.-mr.debra.-ma.new.-mp.none.-p.-k.100000.-i.0.-d.0.-rq.0.-rqsize.256.-nwork.125.-nrq.1.-seqwidth.48.-trial.2.-pinning.ZYRA_CLUSTER.data</t>
  </si>
  <si>
    <t>step1251.zyra.dsbench_hytm1.-t.10000.-mr.debra.-ma.new.-mp.none.-p.-k.10000.-i.0.-d.0.-rq.0.-rqsize.256.-nwork.71.-nrq.1.-seqwidth.48.-trial.2.-pinning.ZYRA_CLUSTER.data</t>
  </si>
  <si>
    <t>step1024.zyra.dsbench_hytm2_3path.-t.10000.-mr.debra.-ma.new.-mp.none.-p.-k.10000.-i.20.-d.20.-rq.0.-rqsize.256.-nwork.18.-nrq.0.-seqwidth.48.-trial.0.-pinning.ZYRA_CLUSTER.data</t>
  </si>
  <si>
    <t>step3520.zyra.dsbench_hybridnorec.-t.10000.-mr.debra.-ma.new.-mp.none.-p.-k.10000.-i.0.-d.0.-rq.0.-rqsize.256.-nwork.1.-nrq.0.-seqwidth.48.-trial.0.-pinning.ZYRA_SCATTER.data</t>
  </si>
  <si>
    <t>step3521.zyra.dsbench_hybridnorec.-t.10000.-mr.debra.-ma.new.-mp.none.-p.-k.10000.-i.0.-d.0.-rq.0.-rqsize.256.-nwork.1.-nrq.0.-seqwidth.48.-trial.1.-pinning.ZYRA_SCATTER.data</t>
  </si>
  <si>
    <t>step3522.zyra.dsbench_hybridnorec.-t.10000.-mr.debra.-ma.new.-mp.none.-p.-k.10000.-i.0.-d.0.-rq.0.-rqsize.256.-nwork.1.-nrq.0.-seqwidth.48.-trial.2.-pinning.ZYRA_SCATTER.data</t>
  </si>
  <si>
    <t>step3523.zyra.dsbench_hybridnorec.-t.10000.-mr.debra.-ma.new.-mp.none.-p.-k.10000.-i.0.-d.0.-rq.0.-rqsize.256.-nwork.18.-nrq.0.-seqwidth.48.-trial.0.-pinning.ZYRA_SCATTER.data</t>
  </si>
  <si>
    <t>step3524.zyra.dsbench_hybridnorec.-t.10000.-mr.debra.-ma.new.-mp.none.-p.-k.10000.-i.0.-d.0.-rq.0.-rqsize.256.-nwork.18.-nrq.0.-seqwidth.48.-trial.1.-pinning.ZYRA_SCATTER.data</t>
  </si>
  <si>
    <t>step3525.zyra.dsbench_hybridnorec.-t.10000.-mr.debra.-ma.new.-mp.none.-p.-k.10000.-i.0.-d.0.-rq.0.-rqsize.256.-nwork.18.-nrq.0.-seqwidth.48.-trial.2.-pinning.ZYRA_SCATTER.data</t>
  </si>
  <si>
    <t>step3526.zyra.dsbench_hybridnorec.-t.10000.-mr.debra.-ma.new.-mp.none.-p.-k.10000.-i.0.-d.0.-rq.0.-rqsize.256.-nwork.17.-nrq.1.-seqwidth.48.-trial.0.-pinning.ZYRA_SCATTER.data</t>
  </si>
  <si>
    <t>step3527.zyra.dsbench_hybridnorec.-t.10000.-mr.debra.-ma.new.-mp.none.-p.-k.10000.-i.0.-d.0.-rq.0.-rqsize.256.-nwork.17.-nrq.1.-seqwidth.48.-trial.1.-pinning.ZYRA_SCATTER.data</t>
  </si>
  <si>
    <t>step3528.zyra.dsbench_hybridnorec.-t.10000.-mr.debra.-ma.new.-mp.none.-p.-k.10000.-i.0.-d.0.-rq.0.-rqsize.256.-nwork.17.-nrq.1.-seqwidth.48.-trial.2.-pinning.ZYRA_SCATTER.data</t>
  </si>
  <si>
    <t>step3529.zyra.dsbench_hybridnorec.-t.10000.-mr.debra.-ma.new.-mp.none.-p.-k.10000.-i.0.-d.0.-rq.0.-rqsize.256.-nwork.36.-nrq.0.-seqwidth.48.-trial.0.-pinning.ZYRA_SCATTER.data</t>
  </si>
  <si>
    <t>step1252.zyra.dsbench_hytm1.-t.10000.-mr.debra.-ma.new.-mp.none.-p.-k.10000.-i.0.-d.0.-rq.0.-rqsize.256.-nwork.90.-nrq.0.-seqwidth.48.-trial.0.-pinning.ZYRA_CLUSTER.data</t>
  </si>
  <si>
    <t>step352.zyra.dsbench_hytm1.-t.10000.-mr.debra.-ma.new.-mp.none.-p.-k.100000.-i.0.-d.0.-rq.0.-rqsize.256.-nwork.144.-nrq.0.-seqwidth.48.-trial.0.-pinning.ZYRA_CLUSTER.data</t>
  </si>
  <si>
    <t>step3530.zyra.dsbench_hybridnorec.-t.10000.-mr.debra.-ma.new.-mp.none.-p.-k.10000.-i.0.-d.0.-rq.0.-rqsize.256.-nwork.36.-nrq.0.-seqwidth.48.-trial.1.-pinning.ZYRA_SCATTER.data</t>
  </si>
  <si>
    <t>step3531.zyra.dsbench_hybridnorec.-t.10000.-mr.debra.-ma.new.-mp.none.-p.-k.10000.-i.0.-d.0.-rq.0.-rqsize.256.-nwork.36.-nrq.0.-seqwidth.48.-trial.2.-pinning.ZYRA_SCATTER.data</t>
  </si>
  <si>
    <t>step3532.zyra.dsbench_hybridnorec.-t.10000.-mr.debra.-ma.new.-mp.none.-p.-k.10000.-i.0.-d.0.-rq.0.-rqsize.256.-nwork.35.-nrq.1.-seqwidth.48.-trial.0.-pinning.ZYRA_SCATTER.data</t>
  </si>
  <si>
    <t>step3533.zyra.dsbench_hybridnorec.-t.10000.-mr.debra.-ma.new.-mp.none.-p.-k.10000.-i.0.-d.0.-rq.0.-rqsize.256.-nwork.35.-nrq.1.-seqwidth.48.-trial.1.-pinning.ZYRA_SCATTER.data</t>
  </si>
  <si>
    <t>step3534.zyra.dsbench_hybridnorec.-t.10000.-mr.debra.-ma.new.-mp.none.-p.-k.10000.-i.0.-d.0.-rq.0.-rqsize.256.-nwork.35.-nrq.1.-seqwidth.48.-trial.2.-pinning.ZYRA_SCATTER.data</t>
  </si>
  <si>
    <t>step3535.zyra.dsbench_hybridnorec.-t.10000.-mr.debra.-ma.new.-mp.none.-p.-k.10000.-i.0.-d.0.-rq.0.-rqsize.256.-nwork.54.-nrq.0.-seqwidth.48.-trial.0.-pinning.ZYRA_SCATTER.data</t>
  </si>
  <si>
    <t>step3536.zyra.dsbench_hybridnorec.-t.10000.-mr.debra.-ma.new.-mp.none.-p.-k.10000.-i.0.-d.0.-rq.0.-rqsize.256.-nwork.54.-nrq.0.-seqwidth.48.-trial.1.-pinning.ZYRA_SCATTER.data</t>
  </si>
  <si>
    <t>step3537.zyra.dsbench_hybridnorec.-t.10000.-mr.debra.-ma.new.-mp.none.-p.-k.10000.-i.0.-d.0.-rq.0.-rqsize.256.-nwork.54.-nrq.0.-seqwidth.48.-trial.2.-pinning.ZYRA_SCATTER.data</t>
  </si>
  <si>
    <t>step3538.zyra.dsbench_hybridnorec.-t.10000.-mr.debra.-ma.new.-mp.none.-p.-k.10000.-i.0.-d.0.-rq.0.-rqsize.256.-nwork.53.-nrq.1.-seqwidth.48.-trial.0.-pinning.ZYRA_SCATTER.data</t>
  </si>
  <si>
    <t>step1253.zyra.dsbench_hytm1.-t.10000.-mr.debra.-ma.new.-mp.none.-p.-k.10000.-i.0.-d.0.-rq.0.-rqsize.256.-nwork.90.-nrq.0.-seqwidth.48.-trial.1.-pinning.ZYRA_CLUSTER.data</t>
  </si>
  <si>
    <t>step3539.zyra.dsbench_hybridnorec.-t.10000.-mr.debra.-ma.new.-mp.none.-p.-k.10000.-i.0.-d.0.-rq.0.-rqsize.256.-nwork.53.-nrq.1.-seqwidth.48.-trial.1.-pinning.ZYRA_SCATTER.data</t>
  </si>
  <si>
    <t>step353.zyra.dsbench_hytm1.-t.10000.-mr.debra.-ma.new.-mp.none.-p.-k.100000.-i.0.-d.0.-rq.0.-rqsize.256.-nwork.144.-nrq.0.-seqwidth.48.-trial.1.-pinning.ZYRA_CLUSTER.data</t>
  </si>
  <si>
    <t>step3540.zyra.dsbench_hybridnorec.-t.10000.-mr.debra.-ma.new.-mp.none.-p.-k.10000.-i.0.-d.0.-rq.0.-rqsize.256.-nwork.53.-nrq.1.-seqwidth.48.-trial.2.-pinning.ZYRA_SCATTER.data</t>
  </si>
  <si>
    <t>step3541.zyra.dsbench_hybridnorec.-t.10000.-mr.debra.-ma.new.-mp.none.-p.-k.10000.-i.0.-d.0.-rq.0.-rqsize.256.-nwork.72.-nrq.0.-seqwidth.48.-trial.0.-pinning.ZYRA_SCATTER.data</t>
  </si>
  <si>
    <t>step3542.zyra.dsbench_hybridnorec.-t.10000.-mr.debra.-ma.new.-mp.none.-p.-k.10000.-i.0.-d.0.-rq.0.-rqsize.256.-nwork.72.-nrq.0.-seqwidth.48.-trial.1.-pinning.ZYRA_SCATTER.data</t>
  </si>
  <si>
    <t>step3543.zyra.dsbench_hybridnorec.-t.10000.-mr.debra.-ma.new.-mp.none.-p.-k.10000.-i.0.-d.0.-rq.0.-rqsize.256.-nwork.72.-nrq.0.-seqwidth.48.-trial.2.-pinning.ZYRA_SCATTER.data</t>
  </si>
  <si>
    <t>step3544.zyra.dsbench_hybridnorec.-t.10000.-mr.debra.-ma.new.-mp.none.-p.-k.10000.-i.0.-d.0.-rq.0.-rqsize.256.-nwork.71.-nrq.1.-seqwidth.48.-trial.0.-pinning.ZYRA_SCATTER.data</t>
  </si>
  <si>
    <t>step3545.zyra.dsbench_hybridnorec.-t.10000.-mr.debra.-ma.new.-mp.none.-p.-k.10000.-i.0.-d.0.-rq.0.-rqsize.256.-nwork.71.-nrq.1.-seqwidth.48.-trial.1.-pinning.ZYRA_SCATTER.data</t>
  </si>
  <si>
    <t>step3546.zyra.dsbench_hybridnorec.-t.10000.-mr.debra.-ma.new.-mp.none.-p.-k.10000.-i.0.-d.0.-rq.0.-rqsize.256.-nwork.71.-nrq.1.-seqwidth.48.-trial.2.-pinning.ZYRA_SCATTER.data</t>
  </si>
  <si>
    <t>step3547.zyra.dsbench_hybridnorec.-t.10000.-mr.debra.-ma.new.-mp.none.-p.-k.10000.-i.0.-d.0.-rq.0.-rqsize.256.-nwork.90.-nrq.0.-seqwidth.48.-trial.0.-pinning.ZYRA_SCATTER.data</t>
  </si>
  <si>
    <t>step1254.zyra.dsbench_hytm1.-t.10000.-mr.debra.-ma.new.-mp.none.-p.-k.10000.-i.0.-d.0.-rq.0.-rqsize.256.-nwork.90.-nrq.0.-seqwidth.48.-trial.2.-pinning.ZYRA_CLUSTER.data</t>
  </si>
  <si>
    <t>step3548.zyra.dsbench_hybridnorec.-t.10000.-mr.debra.-ma.new.-mp.none.-p.-k.10000.-i.0.-d.0.-rq.0.-rqsize.256.-nwork.90.-nrq.0.-seqwidth.48.-trial.1.-pinning.ZYRA_SCATTER.data</t>
  </si>
  <si>
    <t>step3549.zyra.dsbench_hybridnorec.-t.10000.-mr.debra.-ma.new.-mp.none.-p.-k.10000.-i.0.-d.0.-rq.0.-rqsize.256.-nwork.90.-nrq.0.-seqwidth.48.-trial.2.-pinning.ZYRA_SCATTER.data</t>
  </si>
  <si>
    <t>step354.zyra.dsbench_hytm1.-t.10000.-mr.debra.-ma.new.-mp.none.-p.-k.100000.-i.0.-d.0.-rq.0.-rqsize.256.-nwork.144.-nrq.0.-seqwidth.48.-trial.2.-pinning.ZYRA_CLUSTER.data</t>
  </si>
  <si>
    <t>step3550.zyra.dsbench_hybridnorec.-t.10000.-mr.debra.-ma.new.-mp.none.-p.-k.10000.-i.0.-d.0.-rq.0.-rqsize.256.-nwork.89.-nrq.1.-seqwidth.48.-trial.0.-pinning.ZYRA_SCATTER.data</t>
  </si>
  <si>
    <t>step3551.zyra.dsbench_hybridnorec.-t.10000.-mr.debra.-ma.new.-mp.none.-p.-k.10000.-i.0.-d.0.-rq.0.-rqsize.256.-nwork.89.-nrq.1.-seqwidth.48.-trial.1.-pinning.ZYRA_SCATTER.data</t>
  </si>
  <si>
    <t>step3552.zyra.dsbench_hybridnorec.-t.10000.-mr.debra.-ma.new.-mp.none.-p.-k.10000.-i.0.-d.0.-rq.0.-rqsize.256.-nwork.89.-nrq.1.-seqwidth.48.-trial.2.-pinning.ZYRA_SCATTER.data</t>
  </si>
  <si>
    <t>step3553.zyra.dsbench_hybridnorec.-t.10000.-mr.debra.-ma.new.-mp.none.-p.-k.10000.-i.0.-d.0.-rq.0.-rqsize.256.-nwork.108.-nrq.0.-seqwidth.48.-trial.0.-pinning.ZYRA_SCATTER.data</t>
  </si>
  <si>
    <t>step3554.zyra.dsbench_hybridnorec.-t.10000.-mr.debra.-ma.new.-mp.none.-p.-k.10000.-i.0.-d.0.-rq.0.-rqsize.256.-nwork.108.-nrq.0.-seqwidth.48.-trial.1.-pinning.ZYRA_SCATTER.data</t>
  </si>
  <si>
    <t>step3555.zyra.dsbench_hybridnorec.-t.10000.-mr.debra.-ma.new.-mp.none.-p.-k.10000.-i.0.-d.0.-rq.0.-rqsize.256.-nwork.108.-nrq.0.-seqwidth.48.-trial.2.-pinning.ZYRA_SCATTER.data</t>
  </si>
  <si>
    <t>step3556.zyra.dsbench_hybridnorec.-t.10000.-mr.debra.-ma.new.-mp.none.-p.-k.10000.-i.0.-d.0.-rq.0.-rqsize.256.-nwork.107.-nrq.1.-seqwidth.48.-trial.0.-pinning.ZYRA_SCATTER.data</t>
  </si>
  <si>
    <t>step1255.zyra.dsbench_hytm1.-t.10000.-mr.debra.-ma.new.-mp.none.-p.-k.10000.-i.0.-d.0.-rq.0.-rqsize.256.-nwork.89.-nrq.1.-seqwidth.48.-trial.0.-pinning.ZYRA_CLUSTER.data</t>
  </si>
  <si>
    <t>step3557.zyra.dsbench_hybridnorec.-t.10000.-mr.debra.-ma.new.-mp.none.-p.-k.10000.-i.0.-d.0.-rq.0.-rqsize.256.-nwork.107.-nrq.1.-seqwidth.48.-trial.1.-pinning.ZYRA_SCATTER.data</t>
  </si>
  <si>
    <t>step3558.zyra.dsbench_hybridnorec.-t.10000.-mr.debra.-ma.new.-mp.none.-p.-k.10000.-i.0.-d.0.-rq.0.-rqsize.256.-nwork.107.-nrq.1.-seqwidth.48.-trial.2.-pinning.ZYRA_SCATTER.data</t>
  </si>
  <si>
    <t>step3559.zyra.dsbench_hybridnorec.-t.10000.-mr.debra.-ma.new.-mp.none.-p.-k.10000.-i.0.-d.0.-rq.0.-rqsize.256.-nwork.126.-nrq.0.-seqwidth.48.-trial.0.-pinning.ZYRA_SCATTER.data</t>
  </si>
  <si>
    <t>step355.zyra.dsbench_hytm1.-t.10000.-mr.debra.-ma.new.-mp.none.-p.-k.100000.-i.0.-d.0.-rq.0.-rqsize.256.-nwork.143.-nrq.1.-seqwidth.48.-trial.0.-pinning.ZYRA_CLUSTER.data</t>
  </si>
  <si>
    <t>step3560.zyra.dsbench_hybridnorec.-t.10000.-mr.debra.-ma.new.-mp.none.-p.-k.10000.-i.0.-d.0.-rq.0.-rqsize.256.-nwork.126.-nrq.0.-seqwidth.48.-trial.1.-pinning.ZYRA_SCATTER.data</t>
  </si>
  <si>
    <t>step3561.zyra.dsbench_hybridnorec.-t.10000.-mr.debra.-ma.new.-mp.none.-p.-k.10000.-i.0.-d.0.-rq.0.-rqsize.256.-nwork.126.-nrq.0.-seqwidth.48.-trial.2.-pinning.ZYRA_SCATTER.data</t>
  </si>
  <si>
    <t>step3562.zyra.dsbench_hybridnorec.-t.10000.-mr.debra.-ma.new.-mp.none.-p.-k.10000.-i.0.-d.0.-rq.0.-rqsize.256.-nwork.125.-nrq.1.-seqwidth.48.-trial.0.-pinning.ZYRA_SCATTER.data</t>
  </si>
  <si>
    <t>step3563.zyra.dsbench_hybridnorec.-t.10000.-mr.debra.-ma.new.-mp.none.-p.-k.10000.-i.0.-d.0.-rq.0.-rqsize.256.-nwork.125.-nrq.1.-seqwidth.48.-trial.1.-pinning.ZYRA_SCATTER.data</t>
  </si>
  <si>
    <t>step3564.zyra.dsbench_hybridnorec.-t.10000.-mr.debra.-ma.new.-mp.none.-p.-k.10000.-i.0.-d.0.-rq.0.-rqsize.256.-nwork.125.-nrq.1.-seqwidth.48.-trial.2.-pinning.ZYRA_SCATTER.data</t>
  </si>
  <si>
    <t>step3565.zyra.dsbench_hybridnorec.-t.10000.-mr.debra.-ma.new.-mp.none.-p.-k.10000.-i.0.-d.0.-rq.0.-rqsize.256.-nwork.144.-nrq.0.-seqwidth.48.-trial.0.-pinning.ZYRA_SCATTER.data</t>
  </si>
  <si>
    <t>step1256.zyra.dsbench_hytm1.-t.10000.-mr.debra.-ma.new.-mp.none.-p.-k.10000.-i.0.-d.0.-rq.0.-rqsize.256.-nwork.89.-nrq.1.-seqwidth.48.-trial.1.-pinning.ZYRA_CLUSTER.data</t>
  </si>
  <si>
    <t>step3566.zyra.dsbench_hybridnorec.-t.10000.-mr.debra.-ma.new.-mp.none.-p.-k.10000.-i.0.-d.0.-rq.0.-rqsize.256.-nwork.144.-nrq.0.-seqwidth.48.-trial.1.-pinning.ZYRA_SCATTER.data</t>
  </si>
  <si>
    <t>step3567.zyra.dsbench_hybridnorec.-t.10000.-mr.debra.-ma.new.-mp.none.-p.-k.10000.-i.0.-d.0.-rq.0.-rqsize.256.-nwork.144.-nrq.0.-seqwidth.48.-trial.2.-pinning.ZYRA_SCATTER.data</t>
  </si>
  <si>
    <t>step3568.zyra.dsbench_hybridnorec.-t.10000.-mr.debra.-ma.new.-mp.none.-p.-k.10000.-i.0.-d.0.-rq.0.-rqsize.256.-nwork.143.-nrq.1.-seqwidth.48.-trial.0.-pinning.ZYRA_SCATTER.data</t>
  </si>
  <si>
    <t>step3569.zyra.dsbench_hybridnorec.-t.10000.-mr.debra.-ma.new.-mp.none.-p.-k.10000.-i.0.-d.0.-rq.0.-rqsize.256.-nwork.143.-nrq.1.-seqwidth.48.-trial.1.-pinning.ZYRA_SCATTER.data</t>
  </si>
  <si>
    <t>step356.zyra.dsbench_hytm1.-t.10000.-mr.debra.-ma.new.-mp.none.-p.-k.100000.-i.0.-d.0.-rq.0.-rqsize.256.-nwork.143.-nrq.1.-seqwidth.48.-trial.1.-pinning.ZYRA_CLUSTER.data</t>
  </si>
  <si>
    <t>step3570.zyra.dsbench_hybridnorec.-t.10000.-mr.debra.-ma.new.-mp.none.-p.-k.10000.-i.0.-d.0.-rq.0.-rqsize.256.-nwork.143.-nrq.1.-seqwidth.48.-trial.2.-pinning.ZYRA_SCATTER.data</t>
  </si>
  <si>
    <t>step3571.zyra.dsbench_hybridnorec.-t.10000.-mr.debra.-ma.new.-mp.none.-p.-k.10000.-i.5.-d.5.-rq.0.-rqsize.256.-nwork.1.-nrq.0.-seqwidth.48.-trial.0.-pinning.ZYRA_SCATTER.data</t>
  </si>
  <si>
    <t>step3572.zyra.dsbench_hybridnorec.-t.10000.-mr.debra.-ma.new.-mp.none.-p.-k.10000.-i.5.-d.5.-rq.0.-rqsize.256.-nwork.1.-nrq.0.-seqwidth.48.-trial.1.-pinning.ZYRA_SCATTER.data</t>
  </si>
  <si>
    <t>step3573.zyra.dsbench_hybridnorec.-t.10000.-mr.debra.-ma.new.-mp.none.-p.-k.10000.-i.5.-d.5.-rq.0.-rqsize.256.-nwork.1.-nrq.0.-seqwidth.48.-trial.2.-pinning.ZYRA_SCATTER.data</t>
  </si>
  <si>
    <t>step3574.zyra.dsbench_hybridnorec.-t.10000.-mr.debra.-ma.new.-mp.none.-p.-k.10000.-i.5.-d.5.-rq.0.-rqsize.256.-nwork.18.-nrq.0.-seqwidth.48.-trial.0.-pinning.ZYRA_SCATTER.data</t>
  </si>
  <si>
    <t>step1257.zyra.dsbench_hytm1.-t.10000.-mr.debra.-ma.new.-mp.none.-p.-k.10000.-i.0.-d.0.-rq.0.-rqsize.256.-nwork.89.-nrq.1.-seqwidth.48.-trial.2.-pinning.ZYRA_CLUSTER.data</t>
  </si>
  <si>
    <t>step3575.zyra.dsbench_hybridnorec.-t.10000.-mr.debra.-ma.new.-mp.none.-p.-k.10000.-i.5.-d.5.-rq.0.-rqsize.256.-nwork.18.-nrq.0.-seqwidth.48.-trial.1.-pinning.ZYRA_SCATTER.data</t>
  </si>
  <si>
    <t>step3576.zyra.dsbench_hybridnorec.-t.10000.-mr.debra.-ma.new.-mp.none.-p.-k.10000.-i.5.-d.5.-rq.0.-rqsize.256.-nwork.18.-nrq.0.-seqwidth.48.-trial.2.-pinning.ZYRA_SCATTER.data</t>
  </si>
  <si>
    <t>step3577.zyra.dsbench_hybridnorec.-t.10000.-mr.debra.-ma.new.-mp.none.-p.-k.10000.-i.5.-d.5.-rq.0.-rqsize.256.-nwork.17.-nrq.1.-seqwidth.48.-trial.0.-pinning.ZYRA_SCATTER.data</t>
  </si>
  <si>
    <t>step3578.zyra.dsbench_hybridnorec.-t.10000.-mr.debra.-ma.new.-mp.none.-p.-k.10000.-i.5.-d.5.-rq.0.-rqsize.256.-nwork.17.-nrq.1.-seqwidth.48.-trial.1.-pinning.ZYRA_SCATTER.data</t>
  </si>
  <si>
    <t>step3579.zyra.dsbench_hybridnorec.-t.10000.-mr.debra.-ma.new.-mp.none.-p.-k.10000.-i.5.-d.5.-rq.0.-rqsize.256.-nwork.17.-nrq.1.-seqwidth.48.-trial.2.-pinning.ZYRA_SCATTER.data</t>
  </si>
  <si>
    <t>step357.zyra.dsbench_hytm1.-t.10000.-mr.debra.-ma.new.-mp.none.-p.-k.100000.-i.0.-d.0.-rq.0.-rqsize.256.-nwork.143.-nrq.1.-seqwidth.48.-trial.2.-pinning.ZYRA_CLUSTER.data</t>
  </si>
  <si>
    <t>step3580.zyra.dsbench_hybridnorec.-t.10000.-mr.debra.-ma.new.-mp.none.-p.-k.10000.-i.5.-d.5.-rq.0.-rqsize.256.-nwork.36.-nrq.0.-seqwidth.48.-trial.0.-pinning.ZYRA_SCATTER.data</t>
  </si>
  <si>
    <t>step3581.zyra.dsbench_hybridnorec.-t.10000.-mr.debra.-ma.new.-mp.none.-p.-k.10000.-i.5.-d.5.-rq.0.-rqsize.256.-nwork.36.-nrq.0.-seqwidth.48.-trial.1.-pinning.ZYRA_SCATTER.data</t>
  </si>
  <si>
    <t>step3582.zyra.dsbench_hybridnorec.-t.10000.-mr.debra.-ma.new.-mp.none.-p.-k.10000.-i.5.-d.5.-rq.0.-rqsize.256.-nwork.36.-nrq.0.-seqwidth.48.-trial.2.-pinning.ZYRA_SCATTER.data</t>
  </si>
  <si>
    <t>step3583.zyra.dsbench_hybridnorec.-t.10000.-mr.debra.-ma.new.-mp.none.-p.-k.10000.-i.5.-d.5.-rq.0.-rqsize.256.-nwork.35.-nrq.1.-seqwidth.48.-trial.0.-pinning.ZYRA_SCATTER.data</t>
  </si>
  <si>
    <t>step1258.zyra.dsbench_hytm1.-t.10000.-mr.debra.-ma.new.-mp.none.-p.-k.10000.-i.0.-d.0.-rq.0.-rqsize.256.-nwork.108.-nrq.0.-seqwidth.48.-trial.0.-pinning.ZYRA_CLUSTER.data</t>
  </si>
  <si>
    <t>step3584.zyra.dsbench_hybridnorec.-t.10000.-mr.debra.-ma.new.-mp.none.-p.-k.10000.-i.5.-d.5.-rq.0.-rqsize.256.-nwork.35.-nrq.1.-seqwidth.48.-trial.1.-pinning.ZYRA_SCATTER.data</t>
  </si>
  <si>
    <t>step3585.zyra.dsbench_hybridnorec.-t.10000.-mr.debra.-ma.new.-mp.none.-p.-k.10000.-i.5.-d.5.-rq.0.-rqsize.256.-nwork.35.-nrq.1.-seqwidth.48.-trial.2.-pinning.ZYRA_SCATTER.data</t>
  </si>
  <si>
    <t>step3586.zyra.dsbench_hybridnorec.-t.10000.-mr.debra.-ma.new.-mp.none.-p.-k.10000.-i.5.-d.5.-rq.0.-rqsize.256.-nwork.54.-nrq.0.-seqwidth.48.-trial.0.-pinning.ZYRA_SCATTER.data</t>
  </si>
  <si>
    <t>step3587.zyra.dsbench_hybridnorec.-t.10000.-mr.debra.-ma.new.-mp.none.-p.-k.10000.-i.5.-d.5.-rq.0.-rqsize.256.-nwork.54.-nrq.0.-seqwidth.48.-trial.1.-pinning.ZYRA_SCATTER.data</t>
  </si>
  <si>
    <t>step3588.zyra.dsbench_hybridnorec.-t.10000.-mr.debra.-ma.new.-mp.none.-p.-k.10000.-i.5.-d.5.-rq.0.-rqsize.256.-nwork.54.-nrq.0.-seqwidth.48.-trial.2.-pinning.ZYRA_SCATTER.data</t>
  </si>
  <si>
    <t>step3589.zyra.dsbench_hybridnorec.-t.10000.-mr.debra.-ma.new.-mp.none.-p.-k.10000.-i.5.-d.5.-rq.0.-rqsize.256.-nwork.53.-nrq.1.-seqwidth.48.-trial.0.-pinning.ZYRA_SCATTER.data</t>
  </si>
  <si>
    <t>step358.zyra.dsbench_hytm1.-t.10000.-mr.debra.-ma.new.-mp.none.-p.-k.100000.-i.5.-d.5.-rq.0.-rqsize.256.-nwork.1.-nrq.0.-seqwidth.48.-trial.0.-pinning.ZYRA_CLUSTER.data</t>
  </si>
  <si>
    <t>step3590.zyra.dsbench_hybridnorec.-t.10000.-mr.debra.-ma.new.-mp.none.-p.-k.10000.-i.5.-d.5.-rq.0.-rqsize.256.-nwork.53.-nrq.1.-seqwidth.48.-trial.1.-pinning.ZYRA_SCATTER.data</t>
  </si>
  <si>
    <t>step3591.zyra.dsbench_hybridnorec.-t.10000.-mr.debra.-ma.new.-mp.none.-p.-k.10000.-i.5.-d.5.-rq.0.-rqsize.256.-nwork.53.-nrq.1.-seqwidth.48.-trial.2.-pinning.ZYRA_SCATTER.data</t>
  </si>
  <si>
    <t>step3592.zyra.dsbench_hybridnorec.-t.10000.-mr.debra.-ma.new.-mp.none.-p.-k.10000.-i.5.-d.5.-rq.0.-rqsize.256.-nwork.72.-nrq.0.-seqwidth.48.-trial.0.-pinning.ZYRA_SCATTER.data</t>
  </si>
  <si>
    <t>step1259.zyra.dsbench_hytm1.-t.10000.-mr.debra.-ma.new.-mp.none.-p.-k.10000.-i.0.-d.0.-rq.0.-rqsize.256.-nwork.108.-nrq.0.-seqwidth.48.-trial.1.-pinning.ZYRA_CLUSTER.data</t>
  </si>
  <si>
    <t>step3593.zyra.dsbench_hybridnorec.-t.10000.-mr.debra.-ma.new.-mp.none.-p.-k.10000.-i.5.-d.5.-rq.0.-rqsize.256.-nwork.72.-nrq.0.-seqwidth.48.-trial.1.-pinning.ZYRA_SCATTER.data</t>
  </si>
  <si>
    <t>step3594.zyra.dsbench_hybridnorec.-t.10000.-mr.debra.-ma.new.-mp.none.-p.-k.10000.-i.5.-d.5.-rq.0.-rqsize.256.-nwork.72.-nrq.0.-seqwidth.48.-trial.2.-pinning.ZYRA_SCATTER.data</t>
  </si>
  <si>
    <t>step3595.zyra.dsbench_hybridnorec.-t.10000.-mr.debra.-ma.new.-mp.none.-p.-k.10000.-i.5.-d.5.-rq.0.-rqsize.256.-nwork.71.-nrq.1.-seqwidth.48.-trial.0.-pinning.ZYRA_SCATTER.data</t>
  </si>
  <si>
    <t>step3596.zyra.dsbench_hybridnorec.-t.10000.-mr.debra.-ma.new.-mp.none.-p.-k.10000.-i.5.-d.5.-rq.0.-rqsize.256.-nwork.71.-nrq.1.-seqwidth.48.-trial.1.-pinning.ZYRA_SCATTER.data</t>
  </si>
  <si>
    <t>step3597.zyra.dsbench_hybridnorec.-t.10000.-mr.debra.-ma.new.-mp.none.-p.-k.10000.-i.5.-d.5.-rq.0.-rqsize.256.-nwork.71.-nrq.1.-seqwidth.48.-trial.2.-pinning.ZYRA_SCATTER.data</t>
  </si>
  <si>
    <t>step3598.zyra.dsbench_hybridnorec.-t.10000.-mr.debra.-ma.new.-mp.none.-p.-k.10000.-i.5.-d.5.-rq.0.-rqsize.256.-nwork.90.-nrq.0.-seqwidth.48.-trial.0.-pinning.ZYRA_SCATTER.data</t>
  </si>
  <si>
    <t>step3599.zyra.dsbench_hybridnorec.-t.10000.-mr.debra.-ma.new.-mp.none.-p.-k.10000.-i.5.-d.5.-rq.0.-rqsize.256.-nwork.90.-nrq.0.-seqwidth.48.-trial.1.-pinning.ZYRA_SCATTER.data</t>
  </si>
  <si>
    <t>step359.zyra.dsbench_hytm1.-t.10000.-mr.debra.-ma.new.-mp.none.-p.-k.100000.-i.5.-d.5.-rq.0.-rqsize.256.-nwork.1.-nrq.0.-seqwidth.48.-trial.1.-pinning.ZYRA_CLUSTER.data</t>
  </si>
  <si>
    <t>step35.zyra.dsbench_hytm2_3path.-t.10000.-mr.debra.-ma.new.-mp.none.-p.-k.100000.-i.0.-d.0.-rq.0.-rqsize.256.-nwork.108.-nrq.0.-seqwidth.48.-trial.1.-pinning.ZYRA_CLUSTER.data</t>
  </si>
  <si>
    <t>step3600.zyra.dsbench_hybridnorec.-t.10000.-mr.debra.-ma.new.-mp.none.-p.-k.10000.-i.5.-d.5.-rq.0.-rqsize.256.-nwork.90.-nrq.0.-seqwidth.48.-trial.2.-pinning.ZYRA_SCATTER.data</t>
  </si>
  <si>
    <t>step125.zyra.dsbench_hytm2_3path.-t.10000.-mr.debra.-ma.new.-mp.none.-p.-k.100000.-i.20.-d.20.-rq.0.-rqsize.256.-nwork.72.-nrq.0.-seqwidth.48.-trial.1.-pinning.ZYRA_CLUSTER.data</t>
  </si>
  <si>
    <t>step3601.zyra.dsbench_hybridnorec.-t.10000.-mr.debra.-ma.new.-mp.none.-p.-k.10000.-i.5.-d.5.-rq.0.-rqsize.256.-nwork.89.-nrq.1.-seqwidth.48.-trial.0.-pinning.ZYRA_SCATTER.data</t>
  </si>
  <si>
    <t>step3602.zyra.dsbench_hybridnorec.-t.10000.-mr.debra.-ma.new.-mp.none.-p.-k.10000.-i.5.-d.5.-rq.0.-rqsize.256.-nwork.89.-nrq.1.-seqwidth.48.-trial.1.-pinning.ZYRA_SCATTER.data</t>
  </si>
  <si>
    <t>step3603.zyra.dsbench_hybridnorec.-t.10000.-mr.debra.-ma.new.-mp.none.-p.-k.10000.-i.5.-d.5.-rq.0.-rqsize.256.-nwork.89.-nrq.1.-seqwidth.48.-trial.2.-pinning.ZYRA_SCATTER.data</t>
  </si>
  <si>
    <t>step3604.zyra.dsbench_hybridnorec.-t.10000.-mr.debra.-ma.new.-mp.none.-p.-k.10000.-i.5.-d.5.-rq.0.-rqsize.256.-nwork.108.-nrq.0.-seqwidth.48.-trial.0.-pinning.ZYRA_SCATTER.data</t>
  </si>
  <si>
    <t>step3605.zyra.dsbench_hybridnorec.-t.10000.-mr.debra.-ma.new.-mp.none.-p.-k.10000.-i.5.-d.5.-rq.0.-rqsize.256.-nwork.108.-nrq.0.-seqwidth.48.-trial.1.-pinning.ZYRA_SCATTER.data</t>
  </si>
  <si>
    <t>step3606.zyra.dsbench_hybridnorec.-t.10000.-mr.debra.-ma.new.-mp.none.-p.-k.10000.-i.5.-d.5.-rq.0.-rqsize.256.-nwork.108.-nrq.0.-seqwidth.48.-trial.2.-pinning.ZYRA_SCATTER.data</t>
  </si>
  <si>
    <t>step3607.zyra.dsbench_hybridnorec.-t.10000.-mr.debra.-ma.new.-mp.none.-p.-k.10000.-i.5.-d.5.-rq.0.-rqsize.256.-nwork.107.-nrq.1.-seqwidth.48.-trial.0.-pinning.ZYRA_SCATTER.data</t>
  </si>
  <si>
    <t>step3608.zyra.dsbench_hybridnorec.-t.10000.-mr.debra.-ma.new.-mp.none.-p.-k.10000.-i.5.-d.5.-rq.0.-rqsize.256.-nwork.107.-nrq.1.-seqwidth.48.-trial.1.-pinning.ZYRA_SCATTER.data</t>
  </si>
  <si>
    <t>step3609.zyra.dsbench_hybridnorec.-t.10000.-mr.debra.-ma.new.-mp.none.-p.-k.10000.-i.5.-d.5.-rq.0.-rqsize.256.-nwork.107.-nrq.1.-seqwidth.48.-trial.2.-pinning.ZYRA_SCATTER.data</t>
  </si>
  <si>
    <t>step360.zyra.dsbench_hytm1.-t.10000.-mr.debra.-ma.new.-mp.none.-p.-k.100000.-i.5.-d.5.-rq.0.-rqsize.256.-nwork.1.-nrq.0.-seqwidth.48.-trial.2.-pinning.ZYRA_CLUSTER.data</t>
  </si>
  <si>
    <t>step1260.zyra.dsbench_hytm1.-t.10000.-mr.debra.-ma.new.-mp.none.-p.-k.10000.-i.0.-d.0.-rq.0.-rqsize.256.-nwork.108.-nrq.0.-seqwidth.48.-trial.2.-pinning.ZYRA_CLUSTER.data</t>
  </si>
  <si>
    <t>step1025.zyra.dsbench_hytm2_3path.-t.10000.-mr.debra.-ma.new.-mp.none.-p.-k.10000.-i.20.-d.20.-rq.0.-rqsize.256.-nwork.18.-nrq.0.-seqwidth.48.-trial.1.-pinning.ZYRA_CLUSTER.data</t>
  </si>
  <si>
    <t>step3610.zyra.dsbench_hybridnorec.-t.10000.-mr.debra.-ma.new.-mp.none.-p.-k.10000.-i.5.-d.5.-rq.0.-rqsize.256.-nwork.126.-nrq.0.-seqwidth.48.-trial.0.-pinning.ZYRA_SCATTER.data</t>
  </si>
  <si>
    <t>step3611.zyra.dsbench_hybridnorec.-t.10000.-mr.debra.-ma.new.-mp.none.-p.-k.10000.-i.5.-d.5.-rq.0.-rqsize.256.-nwork.126.-nrq.0.-seqwidth.48.-trial.1.-pinning.ZYRA_SCATTER.data</t>
  </si>
  <si>
    <t>step3612.zyra.dsbench_hybridnorec.-t.10000.-mr.debra.-ma.new.-mp.none.-p.-k.10000.-i.5.-d.5.-rq.0.-rqsize.256.-nwork.126.-nrq.0.-seqwidth.48.-trial.2.-pinning.ZYRA_SCATTER.data</t>
  </si>
  <si>
    <t>step3613.zyra.dsbench_hybridnorec.-t.10000.-mr.debra.-ma.new.-mp.none.-p.-k.10000.-i.5.-d.5.-rq.0.-rqsize.256.-nwork.125.-nrq.1.-seqwidth.48.-trial.0.-pinning.ZYRA_SCATTER.data</t>
  </si>
  <si>
    <t>step3614.zyra.dsbench_hybridnorec.-t.10000.-mr.debra.-ma.new.-mp.none.-p.-k.10000.-i.5.-d.5.-rq.0.-rqsize.256.-nwork.125.-nrq.1.-seqwidth.48.-trial.1.-pinning.ZYRA_SCATTER.data</t>
  </si>
  <si>
    <t>step3615.zyra.dsbench_hybridnorec.-t.10000.-mr.debra.-ma.new.-mp.none.-p.-k.10000.-i.5.-d.5.-rq.0.-rqsize.256.-nwork.125.-nrq.1.-seqwidth.48.-trial.2.-pinning.ZYRA_SCATTER.data</t>
  </si>
  <si>
    <t>step3616.zyra.dsbench_hybridnorec.-t.10000.-mr.debra.-ma.new.-mp.none.-p.-k.10000.-i.5.-d.5.-rq.0.-rqsize.256.-nwork.144.-nrq.0.-seqwidth.48.-trial.0.-pinning.ZYRA_SCATTER.data</t>
  </si>
  <si>
    <t>step3617.zyra.dsbench_hybridnorec.-t.10000.-mr.debra.-ma.new.-mp.none.-p.-k.10000.-i.5.-d.5.-rq.0.-rqsize.256.-nwork.144.-nrq.0.-seqwidth.48.-trial.1.-pinning.ZYRA_SCATTER.data</t>
  </si>
  <si>
    <t>step3618.zyra.dsbench_hybridnorec.-t.10000.-mr.debra.-ma.new.-mp.none.-p.-k.10000.-i.5.-d.5.-rq.0.-rqsize.256.-nwork.144.-nrq.0.-seqwidth.48.-trial.2.-pinning.ZYRA_SCATTER.data</t>
  </si>
  <si>
    <t>step3619.zyra.dsbench_hybridnorec.-t.10000.-mr.debra.-ma.new.-mp.none.-p.-k.10000.-i.5.-d.5.-rq.0.-rqsize.256.-nwork.143.-nrq.1.-seqwidth.48.-trial.0.-pinning.ZYRA_SCATTER.data</t>
  </si>
  <si>
    <t>step1261.zyra.dsbench_hytm1.-t.10000.-mr.debra.-ma.new.-mp.none.-p.-k.10000.-i.0.-d.0.-rq.0.-rqsize.256.-nwork.107.-nrq.1.-seqwidth.48.-trial.0.-pinning.ZYRA_CLUSTER.data</t>
  </si>
  <si>
    <t>step361.zyra.dsbench_hytm1.-t.10000.-mr.debra.-ma.new.-mp.none.-p.-k.100000.-i.5.-d.5.-rq.0.-rqsize.256.-nwork.18.-nrq.0.-seqwidth.48.-trial.0.-pinning.ZYRA_CLUSTER.data</t>
  </si>
  <si>
    <t>step3620.zyra.dsbench_hybridnorec.-t.10000.-mr.debra.-ma.new.-mp.none.-p.-k.10000.-i.5.-d.5.-rq.0.-rqsize.256.-nwork.143.-nrq.1.-seqwidth.48.-trial.1.-pinning.ZYRA_SCATTER.data</t>
  </si>
  <si>
    <t>step3621.zyra.dsbench_hybridnorec.-t.10000.-mr.debra.-ma.new.-mp.none.-p.-k.10000.-i.5.-d.5.-rq.0.-rqsize.256.-nwork.143.-nrq.1.-seqwidth.48.-trial.2.-pinning.ZYRA_SCATTER.data</t>
  </si>
  <si>
    <t>step3622.zyra.dsbench_hybridnorec.-t.10000.-mr.debra.-ma.new.-mp.none.-p.-k.10000.-i.20.-d.20.-rq.0.-rqsize.256.-nwork.1.-nrq.0.-seqwidth.48.-trial.0.-pinning.ZYRA_SCATTER.data</t>
  </si>
  <si>
    <t>step3623.zyra.dsbench_hybridnorec.-t.10000.-mr.debra.-ma.new.-mp.none.-p.-k.10000.-i.20.-d.20.-rq.0.-rqsize.256.-nwork.1.-nrq.0.-seqwidth.48.-trial.1.-pinning.ZYRA_SCATTER.data</t>
  </si>
  <si>
    <t>step3624.zyra.dsbench_hybridnorec.-t.10000.-mr.debra.-ma.new.-mp.none.-p.-k.10000.-i.20.-d.20.-rq.0.-rqsize.256.-nwork.1.-nrq.0.-seqwidth.48.-trial.2.-pinning.ZYRA_SCATTER.data</t>
  </si>
  <si>
    <t>step3625.zyra.dsbench_hybridnorec.-t.10000.-mr.debra.-ma.new.-mp.none.-p.-k.10000.-i.20.-d.20.-rq.0.-rqsize.256.-nwork.18.-nrq.0.-seqwidth.48.-trial.0.-pinning.ZYRA_SCATTER.data</t>
  </si>
  <si>
    <t>step3626.zyra.dsbench_hybridnorec.-t.10000.-mr.debra.-ma.new.-mp.none.-p.-k.10000.-i.20.-d.20.-rq.0.-rqsize.256.-nwork.18.-nrq.0.-seqwidth.48.-trial.1.-pinning.ZYRA_SCATTER.data</t>
  </si>
  <si>
    <t>step3627.zyra.dsbench_hybridnorec.-t.10000.-mr.debra.-ma.new.-mp.none.-p.-k.10000.-i.20.-d.20.-rq.0.-rqsize.256.-nwork.18.-nrq.0.-seqwidth.48.-trial.2.-pinning.ZYRA_SCATTER.data</t>
  </si>
  <si>
    <t>step3628.zyra.dsbench_hybridnorec.-t.10000.-mr.debra.-ma.new.-mp.none.-p.-k.10000.-i.20.-d.20.-rq.0.-rqsize.256.-nwork.17.-nrq.1.-seqwidth.48.-trial.0.-pinning.ZYRA_SCATTER.data</t>
  </si>
  <si>
    <t>step1262.zyra.dsbench_hytm1.-t.10000.-mr.debra.-ma.new.-mp.none.-p.-k.10000.-i.0.-d.0.-rq.0.-rqsize.256.-nwork.107.-nrq.1.-seqwidth.48.-trial.1.-pinning.ZYRA_CLUSTER.data</t>
  </si>
  <si>
    <t>step3629.zyra.dsbench_hybridnorec.-t.10000.-mr.debra.-ma.new.-mp.none.-p.-k.10000.-i.20.-d.20.-rq.0.-rqsize.256.-nwork.17.-nrq.1.-seqwidth.48.-trial.1.-pinning.ZYRA_SCATTER.data</t>
  </si>
  <si>
    <t>step362.zyra.dsbench_hytm1.-t.10000.-mr.debra.-ma.new.-mp.none.-p.-k.100000.-i.5.-d.5.-rq.0.-rqsize.256.-nwork.18.-nrq.0.-seqwidth.48.-trial.1.-pinning.ZYRA_CLUSTER.data</t>
  </si>
  <si>
    <t>step3630.zyra.dsbench_hybridnorec.-t.10000.-mr.debra.-ma.new.-mp.none.-p.-k.10000.-i.20.-d.20.-rq.0.-rqsize.256.-nwork.17.-nrq.1.-seqwidth.48.-trial.2.-pinning.ZYRA_SCATTER.data</t>
  </si>
  <si>
    <t>step3631.zyra.dsbench_hybridnorec.-t.10000.-mr.debra.-ma.new.-mp.none.-p.-k.10000.-i.20.-d.20.-rq.0.-rqsize.256.-nwork.36.-nrq.0.-seqwidth.48.-trial.0.-pinning.ZYRA_SCATTER.data</t>
  </si>
  <si>
    <t>step3632.zyra.dsbench_hybridnorec.-t.10000.-mr.debra.-ma.new.-mp.none.-p.-k.10000.-i.20.-d.20.-rq.0.-rqsize.256.-nwork.36.-nrq.0.-seqwidth.48.-trial.1.-pinning.ZYRA_SCATTER.data</t>
  </si>
  <si>
    <t>step3633.zyra.dsbench_hybridnorec.-t.10000.-mr.debra.-ma.new.-mp.none.-p.-k.10000.-i.20.-d.20.-rq.0.-rqsize.256.-nwork.36.-nrq.0.-seqwidth.48.-trial.2.-pinning.ZYRA_SCATTER.data</t>
  </si>
  <si>
    <t>step3634.zyra.dsbench_hybridnorec.-t.10000.-mr.debra.-ma.new.-mp.none.-p.-k.10000.-i.20.-d.20.-rq.0.-rqsize.256.-nwork.35.-nrq.1.-seqwidth.48.-trial.0.-pinning.ZYRA_SCATTER.data</t>
  </si>
  <si>
    <t>step3635.zyra.dsbench_hybridnorec.-t.10000.-mr.debra.-ma.new.-mp.none.-p.-k.10000.-i.20.-d.20.-rq.0.-rqsize.256.-nwork.35.-nrq.1.-seqwidth.48.-trial.1.-pinning.ZYRA_SCATTER.data</t>
  </si>
  <si>
    <t>step3636.zyra.dsbench_hybridnorec.-t.10000.-mr.debra.-ma.new.-mp.none.-p.-k.10000.-i.20.-d.20.-rq.0.-rqsize.256.-nwork.35.-nrq.1.-seqwidth.48.-trial.2.-pinning.ZYRA_SCATTER.data</t>
  </si>
  <si>
    <t>step3637.zyra.dsbench_hybridnorec.-t.10000.-mr.debra.-ma.new.-mp.none.-p.-k.10000.-i.20.-d.20.-rq.0.-rqsize.256.-nwork.54.-nrq.0.-seqwidth.48.-trial.0.-pinning.ZYRA_SCATTER.data</t>
  </si>
  <si>
    <t>step1263.zyra.dsbench_hytm1.-t.10000.-mr.debra.-ma.new.-mp.none.-p.-k.10000.-i.0.-d.0.-rq.0.-rqsize.256.-nwork.107.-nrq.1.-seqwidth.48.-trial.2.-pinning.ZYRA_CLUSTER.data</t>
  </si>
  <si>
    <t>step3638.zyra.dsbench_hybridnorec.-t.10000.-mr.debra.-ma.new.-mp.none.-p.-k.10000.-i.20.-d.20.-rq.0.-rqsize.256.-nwork.54.-nrq.0.-seqwidth.48.-trial.1.-pinning.ZYRA_SCATTER.data</t>
  </si>
  <si>
    <t>step3639.zyra.dsbench_hybridnorec.-t.10000.-mr.debra.-ma.new.-mp.none.-p.-k.10000.-i.20.-d.20.-rq.0.-rqsize.256.-nwork.54.-nrq.0.-seqwidth.48.-trial.2.-pinning.ZYRA_SCATTER.data</t>
  </si>
  <si>
    <t>step363.zyra.dsbench_hytm1.-t.10000.-mr.debra.-ma.new.-mp.none.-p.-k.100000.-i.5.-d.5.-rq.0.-rqsize.256.-nwork.18.-nrq.0.-seqwidth.48.-trial.2.-pinning.ZYRA_CLUSTER.data</t>
  </si>
  <si>
    <t>step3640.zyra.dsbench_hybridnorec.-t.10000.-mr.debra.-ma.new.-mp.none.-p.-k.10000.-i.20.-d.20.-rq.0.-rqsize.256.-nwork.53.-nrq.1.-seqwidth.48.-trial.0.-pinning.ZYRA_SCATTER.data</t>
  </si>
  <si>
    <t>step3641.zyra.dsbench_hybridnorec.-t.10000.-mr.debra.-ma.new.-mp.none.-p.-k.10000.-i.20.-d.20.-rq.0.-rqsize.256.-nwork.53.-nrq.1.-seqwidth.48.-trial.1.-pinning.ZYRA_SCATTER.data</t>
  </si>
  <si>
    <t>step3642.zyra.dsbench_hybridnorec.-t.10000.-mr.debra.-ma.new.-mp.none.-p.-k.10000.-i.20.-d.20.-rq.0.-rqsize.256.-nwork.53.-nrq.1.-seqwidth.48.-trial.2.-pinning.ZYRA_SCATTER.data</t>
  </si>
  <si>
    <t>step3643.zyra.dsbench_hybridnorec.-t.10000.-mr.debra.-ma.new.-mp.none.-p.-k.10000.-i.20.-d.20.-rq.0.-rqsize.256.-nwork.72.-nrq.0.-seqwidth.48.-trial.0.-pinning.ZYRA_SCATTER.data</t>
  </si>
  <si>
    <t>step3644.zyra.dsbench_hybridnorec.-t.10000.-mr.debra.-ma.new.-mp.none.-p.-k.10000.-i.20.-d.20.-rq.0.-rqsize.256.-nwork.72.-nrq.0.-seqwidth.48.-trial.1.-pinning.ZYRA_SCATTER.data</t>
  </si>
  <si>
    <t>step3645.zyra.dsbench_hybridnorec.-t.10000.-mr.debra.-ma.new.-mp.none.-p.-k.10000.-i.20.-d.20.-rq.0.-rqsize.256.-nwork.72.-nrq.0.-seqwidth.48.-trial.2.-pinning.ZYRA_SCATTER.data</t>
  </si>
  <si>
    <t>step3646.zyra.dsbench_hybridnorec.-t.10000.-mr.debra.-ma.new.-mp.none.-p.-k.10000.-i.20.-d.20.-rq.0.-rqsize.256.-nwork.71.-nrq.1.-seqwidth.48.-trial.0.-pinning.ZYRA_SCATTER.data</t>
  </si>
  <si>
    <t>step1264.zyra.dsbench_hytm1.-t.10000.-mr.debra.-ma.new.-mp.none.-p.-k.10000.-i.0.-d.0.-rq.0.-rqsize.256.-nwork.126.-nrq.0.-seqwidth.48.-trial.0.-pinning.ZYRA_CLUSTER.data</t>
  </si>
  <si>
    <t>step3647.zyra.dsbench_hybridnorec.-t.10000.-mr.debra.-ma.new.-mp.none.-p.-k.10000.-i.20.-d.20.-rq.0.-rqsize.256.-nwork.71.-nrq.1.-seqwidth.48.-trial.1.-pinning.ZYRA_SCATTER.data</t>
  </si>
  <si>
    <t>step3648.zyra.dsbench_hybridnorec.-t.10000.-mr.debra.-ma.new.-mp.none.-p.-k.10000.-i.20.-d.20.-rq.0.-rqsize.256.-nwork.71.-nrq.1.-seqwidth.48.-trial.2.-pinning.ZYRA_SCATTER.data</t>
  </si>
  <si>
    <t>step3649.zyra.dsbench_hybridnorec.-t.10000.-mr.debra.-ma.new.-mp.none.-p.-k.10000.-i.20.-d.20.-rq.0.-rqsize.256.-nwork.90.-nrq.0.-seqwidth.48.-trial.0.-pinning.ZYRA_SCATTER.data</t>
  </si>
  <si>
    <t>step364.zyra.dsbench_hytm1.-t.10000.-mr.debra.-ma.new.-mp.none.-p.-k.100000.-i.5.-d.5.-rq.0.-rqsize.256.-nwork.17.-nrq.1.-seqwidth.48.-trial.0.-pinning.ZYRA_CLUSTER.data</t>
  </si>
  <si>
    <t>step3650.zyra.dsbench_hybridnorec.-t.10000.-mr.debra.-ma.new.-mp.none.-p.-k.10000.-i.20.-d.20.-rq.0.-rqsize.256.-nwork.90.-nrq.0.-seqwidth.48.-trial.1.-pinning.ZYRA_SCATTER.data</t>
  </si>
  <si>
    <t>step3651.zyra.dsbench_hybridnorec.-t.10000.-mr.debra.-ma.new.-mp.none.-p.-k.10000.-i.20.-d.20.-rq.0.-rqsize.256.-nwork.90.-nrq.0.-seqwidth.48.-trial.2.-pinning.ZYRA_SCATTER.data</t>
  </si>
  <si>
    <t>step3652.zyra.dsbench_hybridnorec.-t.10000.-mr.debra.-ma.new.-mp.none.-p.-k.10000.-i.20.-d.20.-rq.0.-rqsize.256.-nwork.89.-nrq.1.-seqwidth.48.-trial.0.-pinning.ZYRA_SCATTER.data</t>
  </si>
  <si>
    <t>step3653.zyra.dsbench_hybridnorec.-t.10000.-mr.debra.-ma.new.-mp.none.-p.-k.10000.-i.20.-d.20.-rq.0.-rqsize.256.-nwork.89.-nrq.1.-seqwidth.48.-trial.1.-pinning.ZYRA_SCATTER.data</t>
  </si>
  <si>
    <t>step3654.zyra.dsbench_hybridnorec.-t.10000.-mr.debra.-ma.new.-mp.none.-p.-k.10000.-i.20.-d.20.-rq.0.-rqsize.256.-nwork.89.-nrq.1.-seqwidth.48.-trial.2.-pinning.ZYRA_SCATTER.data</t>
  </si>
  <si>
    <t>step3655.zyra.dsbench_hybridnorec.-t.10000.-mr.debra.-ma.new.-mp.none.-p.-k.10000.-i.20.-d.20.-rq.0.-rqsize.256.-nwork.108.-nrq.0.-seqwidth.48.-trial.0.-pinning.ZYRA_SCATTER.data</t>
  </si>
  <si>
    <t>step1265.zyra.dsbench_hytm1.-t.10000.-mr.debra.-ma.new.-mp.none.-p.-k.10000.-i.0.-d.0.-rq.0.-rqsize.256.-nwork.126.-nrq.0.-seqwidth.48.-trial.1.-pinning.ZYRA_CLUSTER.data</t>
  </si>
  <si>
    <t>step3656.zyra.dsbench_hybridnorec.-t.10000.-mr.debra.-ma.new.-mp.none.-p.-k.10000.-i.20.-d.20.-rq.0.-rqsize.256.-nwork.108.-nrq.0.-seqwidth.48.-trial.1.-pinning.ZYRA_SCATTER.data</t>
  </si>
  <si>
    <t>step3657.zyra.dsbench_hybridnorec.-t.10000.-mr.debra.-ma.new.-mp.none.-p.-k.10000.-i.20.-d.20.-rq.0.-rqsize.256.-nwork.108.-nrq.0.-seqwidth.48.-trial.2.-pinning.ZYRA_SCATTER.data</t>
  </si>
  <si>
    <t>step3658.zyra.dsbench_hybridnorec.-t.10000.-mr.debra.-ma.new.-mp.none.-p.-k.10000.-i.20.-d.20.-rq.0.-rqsize.256.-nwork.107.-nrq.1.-seqwidth.48.-trial.0.-pinning.ZYRA_SCATTER.data</t>
  </si>
  <si>
    <t>step3659.zyra.dsbench_hybridnorec.-t.10000.-mr.debra.-ma.new.-mp.none.-p.-k.10000.-i.20.-d.20.-rq.0.-rqsize.256.-nwork.107.-nrq.1.-seqwidth.48.-trial.1.-pinning.ZYRA_SCATTER.data</t>
  </si>
  <si>
    <t>step365.zyra.dsbench_hytm1.-t.10000.-mr.debra.-ma.new.-mp.none.-p.-k.100000.-i.5.-d.5.-rq.0.-rqsize.256.-nwork.17.-nrq.1.-seqwidth.48.-trial.1.-pinning.ZYRA_CLUSTER.data</t>
  </si>
  <si>
    <t>step3660.zyra.dsbench_hybridnorec.-t.10000.-mr.debra.-ma.new.-mp.none.-p.-k.10000.-i.20.-d.20.-rq.0.-rqsize.256.-nwork.107.-nrq.1.-seqwidth.48.-trial.2.-pinning.ZYRA_SCATTER.data</t>
  </si>
  <si>
    <t>step3661.zyra.dsbench_hybridnorec.-t.10000.-mr.debra.-ma.new.-mp.none.-p.-k.10000.-i.20.-d.20.-rq.0.-rqsize.256.-nwork.126.-nrq.0.-seqwidth.48.-trial.0.-pinning.ZYRA_SCATTER.data</t>
  </si>
  <si>
    <t>step3662.zyra.dsbench_hybridnorec.-t.10000.-mr.debra.-ma.new.-mp.none.-p.-k.10000.-i.20.-d.20.-rq.0.-rqsize.256.-nwork.126.-nrq.0.-seqwidth.48.-trial.1.-pinning.ZYRA_SCATTER.data</t>
  </si>
  <si>
    <t>step3663.zyra.dsbench_hybridnorec.-t.10000.-mr.debra.-ma.new.-mp.none.-p.-k.10000.-i.20.-d.20.-rq.0.-rqsize.256.-nwork.126.-nrq.0.-seqwidth.48.-trial.2.-pinning.ZYRA_SCATTER.data</t>
  </si>
  <si>
    <t>step3664.zyra.dsbench_hybridnorec.-t.10000.-mr.debra.-ma.new.-mp.none.-p.-k.10000.-i.20.-d.20.-rq.0.-rqsize.256.-nwork.125.-nrq.1.-seqwidth.48.-trial.0.-pinning.ZYRA_SCATTER.data</t>
  </si>
  <si>
    <t>step1266.zyra.dsbench_hytm1.-t.10000.-mr.debra.-ma.new.-mp.none.-p.-k.10000.-i.0.-d.0.-rq.0.-rqsize.256.-nwork.126.-nrq.0.-seqwidth.48.-trial.2.-pinning.ZYRA_CLUSTER.data</t>
  </si>
  <si>
    <t>step3665.zyra.dsbench_hybridnorec.-t.10000.-mr.debra.-ma.new.-mp.none.-p.-k.10000.-i.20.-d.20.-rq.0.-rqsize.256.-nwork.125.-nrq.1.-seqwidth.48.-trial.1.-pinning.ZYRA_SCATTER.data</t>
  </si>
  <si>
    <t>step3666.zyra.dsbench_hybridnorec.-t.10000.-mr.debra.-ma.new.-mp.none.-p.-k.10000.-i.20.-d.20.-rq.0.-rqsize.256.-nwork.125.-nrq.1.-seqwidth.48.-trial.2.-pinning.ZYRA_SCATTER.data</t>
  </si>
  <si>
    <t>step3667.zyra.dsbench_hybridnorec.-t.10000.-mr.debra.-ma.new.-mp.none.-p.-k.10000.-i.20.-d.20.-rq.0.-rqsize.256.-nwork.144.-nrq.0.-seqwidth.48.-trial.0.-pinning.ZYRA_SCATTER.data</t>
  </si>
  <si>
    <t>step3668.zyra.dsbench_hybridnorec.-t.10000.-mr.debra.-ma.new.-mp.none.-p.-k.10000.-i.20.-d.20.-rq.0.-rqsize.256.-nwork.144.-nrq.0.-seqwidth.48.-trial.1.-pinning.ZYRA_SCATTER.data</t>
  </si>
  <si>
    <t>step3669.zyra.dsbench_hybridnorec.-t.10000.-mr.debra.-ma.new.-mp.none.-p.-k.10000.-i.20.-d.20.-rq.0.-rqsize.256.-nwork.144.-nrq.0.-seqwidth.48.-trial.2.-pinning.ZYRA_SCATTER.data</t>
  </si>
  <si>
    <t>step366.zyra.dsbench_hytm1.-t.10000.-mr.debra.-ma.new.-mp.none.-p.-k.100000.-i.5.-d.5.-rq.0.-rqsize.256.-nwork.17.-nrq.1.-seqwidth.48.-trial.2.-pinning.ZYRA_CLUSTER.data</t>
  </si>
  <si>
    <t>step3670.zyra.dsbench_hybridnorec.-t.10000.-mr.debra.-ma.new.-mp.none.-p.-k.10000.-i.20.-d.20.-rq.0.-rqsize.256.-nwork.143.-nrq.1.-seqwidth.48.-trial.0.-pinning.ZYRA_SCATTER.data</t>
  </si>
  <si>
    <t>step3671.zyra.dsbench_hybridnorec.-t.10000.-mr.debra.-ma.new.-mp.none.-p.-k.10000.-i.20.-d.20.-rq.0.-rqsize.256.-nwork.143.-nrq.1.-seqwidth.48.-trial.1.-pinning.ZYRA_SCATTER.data</t>
  </si>
  <si>
    <t>step3672.zyra.dsbench_hybridnorec.-t.10000.-mr.debra.-ma.new.-mp.none.-p.-k.10000.-i.20.-d.20.-rq.0.-rqsize.256.-nwork.143.-nrq.1.-seqwidth.48.-trial.2.-pinning.ZYRA_SCATTER.data</t>
  </si>
  <si>
    <t>step367.zyra.dsbench_hytm1.-t.10000.-mr.debra.-ma.new.-mp.none.-p.-k.100000.-i.5.-d.5.-rq.0.-rqsize.256.-nwork.36.-nrq.0.-seqwidth.48.-trial.0.-pinning.ZYRA_CLUSTER.data</t>
  </si>
  <si>
    <t>step1267.zyra.dsbench_hytm1.-t.10000.-mr.debra.-ma.new.-mp.none.-p.-k.10000.-i.0.-d.0.-rq.0.-rqsize.256.-nwork.125.-nrq.1.-seqwidth.48.-trial.0.-pinning.ZYRA_CLUSTER.data</t>
  </si>
  <si>
    <t>step368.zyra.dsbench_hytm1.-t.10000.-mr.debra.-ma.new.-mp.none.-p.-k.100000.-i.5.-d.5.-rq.0.-rqsize.256.-nwork.36.-nrq.0.-seqwidth.48.-trial.1.-pinning.ZYRA_CLUSTER.data</t>
  </si>
  <si>
    <t>step369.zyra.dsbench_hytm1.-t.10000.-mr.debra.-ma.new.-mp.none.-p.-k.100000.-i.5.-d.5.-rq.0.-rqsize.256.-nwork.36.-nrq.0.-seqwidth.48.-trial.2.-pinning.ZYRA_CLUSTER.data</t>
  </si>
  <si>
    <t>step36.zyra.dsbench_hytm2_3path.-t.10000.-mr.debra.-ma.new.-mp.none.-p.-k.100000.-i.0.-d.0.-rq.0.-rqsize.256.-nwork.108.-nrq.0.-seqwidth.48.-trial.2.-pinning.ZYRA_CLUSTER.data</t>
  </si>
  <si>
    <t>step370.zyra.dsbench_hytm1.-t.10000.-mr.debra.-ma.new.-mp.none.-p.-k.100000.-i.5.-d.5.-rq.0.-rqsize.256.-nwork.35.-nrq.1.-seqwidth.48.-trial.0.-pinning.ZYRA_CLUSTER.data</t>
  </si>
  <si>
    <t>step371.zyra.dsbench_hytm1.-t.10000.-mr.debra.-ma.new.-mp.none.-p.-k.100000.-i.5.-d.5.-rq.0.-rqsize.256.-nwork.35.-nrq.1.-seqwidth.48.-trial.1.-pinning.ZYRA_CLUSTER.data</t>
  </si>
  <si>
    <t>step372.zyra.dsbench_hytm1.-t.10000.-mr.debra.-ma.new.-mp.none.-p.-k.100000.-i.5.-d.5.-rq.0.-rqsize.256.-nwork.35.-nrq.1.-seqwidth.48.-trial.2.-pinning.ZYRA_CLUSTER.data</t>
  </si>
  <si>
    <t>step373.zyra.dsbench_hytm1.-t.10000.-mr.debra.-ma.new.-mp.none.-p.-k.100000.-i.5.-d.5.-rq.0.-rqsize.256.-nwork.54.-nrq.0.-seqwidth.48.-trial.0.-pinning.ZYRA_CLUSTER.data</t>
  </si>
  <si>
    <t>step374.zyra.dsbench_hytm1.-t.10000.-mr.debra.-ma.new.-mp.none.-p.-k.100000.-i.5.-d.5.-rq.0.-rqsize.256.-nwork.54.-nrq.0.-seqwidth.48.-trial.1.-pinning.ZYRA_CLUSTER.data</t>
  </si>
  <si>
    <t>step375.zyra.dsbench_hytm1.-t.10000.-mr.debra.-ma.new.-mp.none.-p.-k.100000.-i.5.-d.5.-rq.0.-rqsize.256.-nwork.54.-nrq.0.-seqwidth.48.-trial.2.-pinning.ZYRA_CLUSTER.data</t>
  </si>
  <si>
    <t>step376.zyra.dsbench_hytm1.-t.10000.-mr.debra.-ma.new.-mp.none.-p.-k.100000.-i.5.-d.5.-rq.0.-rqsize.256.-nwork.53.-nrq.1.-seqwidth.48.-trial.0.-pinning.ZYRA_CLUSTER.data</t>
  </si>
  <si>
    <t>step1268.zyra.dsbench_hytm1.-t.10000.-mr.debra.-ma.new.-mp.none.-p.-k.10000.-i.0.-d.0.-rq.0.-rqsize.256.-nwork.125.-nrq.1.-seqwidth.48.-trial.1.-pinning.ZYRA_CLUSTER.data</t>
  </si>
  <si>
    <t>step377.zyra.dsbench_hytm1.-t.10000.-mr.debra.-ma.new.-mp.none.-p.-k.100000.-i.5.-d.5.-rq.0.-rqsize.256.-nwork.53.-nrq.1.-seqwidth.48.-trial.1.-pinning.ZYRA_CLUSTER.data</t>
  </si>
  <si>
    <t>step378.zyra.dsbench_hytm1.-t.10000.-mr.debra.-ma.new.-mp.none.-p.-k.100000.-i.5.-d.5.-rq.0.-rqsize.256.-nwork.53.-nrq.1.-seqwidth.48.-trial.2.-pinning.ZYRA_CLUSTER.data</t>
  </si>
  <si>
    <t>step379.zyra.dsbench_hytm1.-t.10000.-mr.debra.-ma.new.-mp.none.-p.-k.100000.-i.5.-d.5.-rq.0.-rqsize.256.-nwork.72.-nrq.0.-seqwidth.48.-trial.0.-pinning.ZYRA_CLUSTER.data</t>
  </si>
  <si>
    <t>step37.zyra.dsbench_hytm2_3path.-t.10000.-mr.debra.-ma.new.-mp.none.-p.-k.100000.-i.0.-d.0.-rq.0.-rqsize.256.-nwork.107.-nrq.1.-seqwidth.48.-trial.0.-pinning.ZYRA_CLUSTER.data</t>
  </si>
  <si>
    <t>step380.zyra.dsbench_hytm1.-t.10000.-mr.debra.-ma.new.-mp.none.-p.-k.100000.-i.5.-d.5.-rq.0.-rqsize.256.-nwork.72.-nrq.0.-seqwidth.48.-trial.1.-pinning.ZYRA_CLUSTER.data</t>
  </si>
  <si>
    <t>step381.zyra.dsbench_hytm1.-t.10000.-mr.debra.-ma.new.-mp.none.-p.-k.100000.-i.5.-d.5.-rq.0.-rqsize.256.-nwork.72.-nrq.0.-seqwidth.48.-trial.2.-pinning.ZYRA_CLUSTER.data</t>
  </si>
  <si>
    <t>step382.zyra.dsbench_hytm1.-t.10000.-mr.debra.-ma.new.-mp.none.-p.-k.100000.-i.5.-d.5.-rq.0.-rqsize.256.-nwork.71.-nrq.1.-seqwidth.48.-trial.0.-pinning.ZYRA_CLUSTER.data</t>
  </si>
  <si>
    <t>step383.zyra.dsbench_hytm1.-t.10000.-mr.debra.-ma.new.-mp.none.-p.-k.100000.-i.5.-d.5.-rq.0.-rqsize.256.-nwork.71.-nrq.1.-seqwidth.48.-trial.1.-pinning.ZYRA_CLUSTER.data</t>
  </si>
  <si>
    <t>step384.zyra.dsbench_hytm1.-t.10000.-mr.debra.-ma.new.-mp.none.-p.-k.100000.-i.5.-d.5.-rq.0.-rqsize.256.-nwork.71.-nrq.1.-seqwidth.48.-trial.2.-pinning.ZYRA_CLUSTER.data</t>
  </si>
  <si>
    <t>step385.zyra.dsbench_hytm1.-t.10000.-mr.debra.-ma.new.-mp.none.-p.-k.100000.-i.5.-d.5.-rq.0.-rqsize.256.-nwork.90.-nrq.0.-seqwidth.48.-trial.0.-pinning.ZYRA_CLUSTER.data</t>
  </si>
  <si>
    <t>step1269.zyra.dsbench_hytm1.-t.10000.-mr.debra.-ma.new.-mp.none.-p.-k.10000.-i.0.-d.0.-rq.0.-rqsize.256.-nwork.125.-nrq.1.-seqwidth.48.-trial.2.-pinning.ZYRA_CLUSTER.data</t>
  </si>
  <si>
    <t>step386.zyra.dsbench_hytm1.-t.10000.-mr.debra.-ma.new.-mp.none.-p.-k.100000.-i.5.-d.5.-rq.0.-rqsize.256.-nwork.90.-nrq.0.-seqwidth.48.-trial.1.-pinning.ZYRA_CLUSTER.data</t>
  </si>
  <si>
    <t>step387.zyra.dsbench_hytm1.-t.10000.-mr.debra.-ma.new.-mp.none.-p.-k.100000.-i.5.-d.5.-rq.0.-rqsize.256.-nwork.90.-nrq.0.-seqwidth.48.-trial.2.-pinning.ZYRA_CLUSTER.data</t>
  </si>
  <si>
    <t>step388.zyra.dsbench_hytm1.-t.10000.-mr.debra.-ma.new.-mp.none.-p.-k.100000.-i.5.-d.5.-rq.0.-rqsize.256.-nwork.89.-nrq.1.-seqwidth.48.-trial.0.-pinning.ZYRA_CLUSTER.data</t>
  </si>
  <si>
    <t>step389.zyra.dsbench_hytm1.-t.10000.-mr.debra.-ma.new.-mp.none.-p.-k.100000.-i.5.-d.5.-rq.0.-rqsize.256.-nwork.89.-nrq.1.-seqwidth.48.-trial.1.-pinning.ZYRA_CLUSTER.data</t>
  </si>
  <si>
    <t>step38.zyra.dsbench_hytm2_3path.-t.10000.-mr.debra.-ma.new.-mp.none.-p.-k.100000.-i.0.-d.0.-rq.0.-rqsize.256.-nwork.107.-nrq.1.-seqwidth.48.-trial.1.-pinning.ZYRA_CLUSTER.data</t>
  </si>
  <si>
    <t>step390.zyra.dsbench_hytm1.-t.10000.-mr.debra.-ma.new.-mp.none.-p.-k.100000.-i.5.-d.5.-rq.0.-rqsize.256.-nwork.89.-nrq.1.-seqwidth.48.-trial.2.-pinning.ZYRA_CLUSTER.data</t>
  </si>
  <si>
    <t>step391.zyra.dsbench_hytm1.-t.10000.-mr.debra.-ma.new.-mp.none.-p.-k.100000.-i.5.-d.5.-rq.0.-rqsize.256.-nwork.108.-nrq.0.-seqwidth.48.-trial.0.-pinning.ZYRA_CLUSTER.data</t>
  </si>
  <si>
    <t>step392.zyra.dsbench_hytm1.-t.10000.-mr.debra.-ma.new.-mp.none.-p.-k.100000.-i.5.-d.5.-rq.0.-rqsize.256.-nwork.108.-nrq.0.-seqwidth.48.-trial.1.-pinning.ZYRA_CLUSTER.data</t>
  </si>
  <si>
    <t>step393.zyra.dsbench_hytm1.-t.10000.-mr.debra.-ma.new.-mp.none.-p.-k.100000.-i.5.-d.5.-rq.0.-rqsize.256.-nwork.108.-nrq.0.-seqwidth.48.-trial.2.-pinning.ZYRA_CLUSTER.data</t>
  </si>
  <si>
    <t>step394.zyra.dsbench_hytm1.-t.10000.-mr.debra.-ma.new.-mp.none.-p.-k.100000.-i.5.-d.5.-rq.0.-rqsize.256.-nwork.107.-nrq.1.-seqwidth.48.-trial.0.-pinning.ZYRA_CLUSTER.data</t>
  </si>
  <si>
    <t>step126.zyra.dsbench_hytm2_3path.-t.10000.-mr.debra.-ma.new.-mp.none.-p.-k.100000.-i.20.-d.20.-rq.0.-rqsize.256.-nwork.72.-nrq.0.-seqwidth.48.-trial.2.-pinning.ZYRA_CLUSTER.data</t>
  </si>
  <si>
    <t>step1026.zyra.dsbench_hytm2_3path.-t.10000.-mr.debra.-ma.new.-mp.none.-p.-k.10000.-i.20.-d.20.-rq.0.-rqsize.256.-nwork.18.-nrq.0.-seqwidth.48.-trial.2.-pinning.ZYRA_CLUSTER.data</t>
  </si>
  <si>
    <t>step1001.zyra.dsbench_hytm2_3path.-t.10000.-mr.debra.-ma.new.-mp.none.-p.-k.10000.-i.5.-d.5.-rq.0.-rqsize.256.-nwork.89.-nrq.1.-seqwidth.48.-trial.1.-pinning.ZYRA_CLUSTER.data</t>
  </si>
  <si>
    <t>step395.zyra.dsbench_hytm1.-t.10000.-mr.debra.-ma.new.-mp.none.-p.-k.100000.-i.5.-d.5.-rq.0.-rqsize.256.-nwork.107.-nrq.1.-seqwidth.48.-trial.1.-pinning.ZYRA_CLUSTER.data</t>
  </si>
  <si>
    <t>step396.zyra.dsbench_hytm1.-t.10000.-mr.debra.-ma.new.-mp.none.-p.-k.100000.-i.5.-d.5.-rq.0.-rqsize.256.-nwork.107.-nrq.1.-seqwidth.48.-trial.2.-pinning.ZYRA_CLUSTER.data</t>
  </si>
  <si>
    <t>step397.zyra.dsbench_hytm1.-t.10000.-mr.debra.-ma.new.-mp.none.-p.-k.100000.-i.5.-d.5.-rq.0.-rqsize.256.-nwork.126.-nrq.0.-seqwidth.48.-trial.0.-pinning.ZYRA_CLUSTER.data</t>
  </si>
  <si>
    <t>step398.zyra.dsbench_hytm1.-t.10000.-mr.debra.-ma.new.-mp.none.-p.-k.100000.-i.5.-d.5.-rq.0.-rqsize.256.-nwork.126.-nrq.0.-seqwidth.48.-trial.1.-pinning.ZYRA_CLUSTER.data</t>
  </si>
  <si>
    <t>step399.zyra.dsbench_hytm1.-t.10000.-mr.debra.-ma.new.-mp.none.-p.-k.100000.-i.5.-d.5.-rq.0.-rqsize.256.-nwork.126.-nrq.0.-seqwidth.48.-trial.2.-pinning.ZYRA_CLUSTER.data</t>
  </si>
  <si>
    <t>step39.zyra.dsbench_hytm2_3path.-t.10000.-mr.debra.-ma.new.-mp.none.-p.-k.100000.-i.0.-d.0.-rq.0.-rqsize.256.-nwork.107.-nrq.1.-seqwidth.48.-trial.2.-pinning.ZYRA_CLUSTER.data</t>
  </si>
  <si>
    <t>step3.zyra.dsbench_hytm2_3path.-t.10000.-mr.debra.-ma.new.-mp.none.-p.-k.100000.-i.0.-d.0.-rq.0.-rqsize.256.-nwork.1.-nrq.0.-seqwidth.48.-trial.2.-pinning.ZYRA_CLUSTER.data</t>
  </si>
  <si>
    <t>step400.zyra.dsbench_hytm1.-t.10000.-mr.debra.-ma.new.-mp.none.-p.-k.100000.-i.5.-d.5.-rq.0.-rqsize.256.-nwork.125.-nrq.1.-seqwidth.48.-trial.0.-pinning.ZYRA_CLUSTER.data</t>
  </si>
  <si>
    <t>step401.zyra.dsbench_hytm1.-t.10000.-mr.debra.-ma.new.-mp.none.-p.-k.100000.-i.5.-d.5.-rq.0.-rqsize.256.-nwork.125.-nrq.1.-seqwidth.48.-trial.1.-pinning.ZYRA_CLUSTER.data</t>
  </si>
  <si>
    <t>step402.zyra.dsbench_hytm1.-t.10000.-mr.debra.-ma.new.-mp.none.-p.-k.100000.-i.5.-d.5.-rq.0.-rqsize.256.-nwork.125.-nrq.1.-seqwidth.48.-trial.2.-pinning.ZYRA_CLUSTER.data</t>
  </si>
  <si>
    <t>step1270.zyra.dsbench_hytm1.-t.10000.-mr.debra.-ma.new.-mp.none.-p.-k.10000.-i.0.-d.0.-rq.0.-rqsize.256.-nwork.144.-nrq.0.-seqwidth.48.-trial.0.-pinning.ZYRA_CLUSTER.data</t>
  </si>
  <si>
    <t>step403.zyra.dsbench_hytm1.-t.10000.-mr.debra.-ma.new.-mp.none.-p.-k.100000.-i.5.-d.5.-rq.0.-rqsize.256.-nwork.144.-nrq.0.-seqwidth.48.-trial.0.-pinning.ZYRA_CLUSTER.data</t>
  </si>
  <si>
    <t>step404.zyra.dsbench_hytm1.-t.10000.-mr.debra.-ma.new.-mp.none.-p.-k.100000.-i.5.-d.5.-rq.0.-rqsize.256.-nwork.144.-nrq.0.-seqwidth.48.-trial.1.-pinning.ZYRA_CLUSTER.data</t>
  </si>
  <si>
    <t>step405.zyra.dsbench_hytm1.-t.10000.-mr.debra.-ma.new.-mp.none.-p.-k.100000.-i.5.-d.5.-rq.0.-rqsize.256.-nwork.144.-nrq.0.-seqwidth.48.-trial.2.-pinning.ZYRA_CLUSTER.data</t>
  </si>
  <si>
    <t>step406.zyra.dsbench_hytm1.-t.10000.-mr.debra.-ma.new.-mp.none.-p.-k.100000.-i.5.-d.5.-rq.0.-rqsize.256.-nwork.143.-nrq.1.-seqwidth.48.-trial.0.-pinning.ZYRA_CLUSTER.data</t>
  </si>
  <si>
    <t>step407.zyra.dsbench_hytm1.-t.10000.-mr.debra.-ma.new.-mp.none.-p.-k.100000.-i.5.-d.5.-rq.0.-rqsize.256.-nwork.143.-nrq.1.-seqwidth.48.-trial.1.-pinning.ZYRA_CLUSTER.data</t>
  </si>
  <si>
    <t>step408.zyra.dsbench_hytm1.-t.10000.-mr.debra.-ma.new.-mp.none.-p.-k.100000.-i.5.-d.5.-rq.0.-rqsize.256.-nwork.143.-nrq.1.-seqwidth.48.-trial.2.-pinning.ZYRA_CLUSTER.data</t>
  </si>
  <si>
    <t>step409.zyra.dsbench_hytm1.-t.10000.-mr.debra.-ma.new.-mp.none.-p.-k.100000.-i.20.-d.20.-rq.0.-rqsize.256.-nwork.1.-nrq.0.-seqwidth.48.-trial.0.-pinning.ZYRA_CLUSTER.data</t>
  </si>
  <si>
    <t>step40.zyra.dsbench_hytm2_3path.-t.10000.-mr.debra.-ma.new.-mp.none.-p.-k.100000.-i.0.-d.0.-rq.0.-rqsize.256.-nwork.126.-nrq.0.-seqwidth.48.-trial.0.-pinning.ZYRA_CLUSTER.data</t>
  </si>
  <si>
    <t>step410.zyra.dsbench_hytm1.-t.10000.-mr.debra.-ma.new.-mp.none.-p.-k.100000.-i.20.-d.20.-rq.0.-rqsize.256.-nwork.1.-nrq.0.-seqwidth.48.-trial.1.-pinning.ZYRA_CLUSTER.data</t>
  </si>
  <si>
    <t>step411.zyra.dsbench_hytm1.-t.10000.-mr.debra.-ma.new.-mp.none.-p.-k.100000.-i.20.-d.20.-rq.0.-rqsize.256.-nwork.1.-nrq.0.-seqwidth.48.-trial.2.-pinning.ZYRA_CLUSTER.data</t>
  </si>
  <si>
    <t>step1271.zyra.dsbench_hytm1.-t.10000.-mr.debra.-ma.new.-mp.none.-p.-k.10000.-i.0.-d.0.-rq.0.-rqsize.256.-nwork.144.-nrq.0.-seqwidth.48.-trial.1.-pinning.ZYRA_CLUSTER.data</t>
  </si>
  <si>
    <t>step412.zyra.dsbench_hytm1.-t.10000.-mr.debra.-ma.new.-mp.none.-p.-k.100000.-i.20.-d.20.-rq.0.-rqsize.256.-nwork.18.-nrq.0.-seqwidth.48.-trial.0.-pinning.ZYRA_CLUSTER.data</t>
  </si>
  <si>
    <t>step413.zyra.dsbench_hytm1.-t.10000.-mr.debra.-ma.new.-mp.none.-p.-k.100000.-i.20.-d.20.-rq.0.-rqsize.256.-nwork.18.-nrq.0.-seqwidth.48.-trial.1.-pinning.ZYRA_CLUSTER.data</t>
  </si>
  <si>
    <t>step414.zyra.dsbench_hytm1.-t.10000.-mr.debra.-ma.new.-mp.none.-p.-k.100000.-i.20.-d.20.-rq.0.-rqsize.256.-nwork.18.-nrq.0.-seqwidth.48.-trial.2.-pinning.ZYRA_CLUSTER.data</t>
  </si>
  <si>
    <t>step415.zyra.dsbench_hytm1.-t.10000.-mr.debra.-ma.new.-mp.none.-p.-k.100000.-i.20.-d.20.-rq.0.-rqsize.256.-nwork.17.-nrq.1.-seqwidth.48.-trial.0.-pinning.ZYRA_CLUSTER.data</t>
  </si>
  <si>
    <t>step416.zyra.dsbench_hytm1.-t.10000.-mr.debra.-ma.new.-mp.none.-p.-k.100000.-i.20.-d.20.-rq.0.-rqsize.256.-nwork.17.-nrq.1.-seqwidth.48.-trial.1.-pinning.ZYRA_CLUSTER.data</t>
  </si>
  <si>
    <t>step417.zyra.dsbench_hytm1.-t.10000.-mr.debra.-ma.new.-mp.none.-p.-k.100000.-i.20.-d.20.-rq.0.-rqsize.256.-nwork.17.-nrq.1.-seqwidth.48.-trial.2.-pinning.ZYRA_CLUSTER.data</t>
  </si>
  <si>
    <t>step418.zyra.dsbench_hytm1.-t.10000.-mr.debra.-ma.new.-mp.none.-p.-k.100000.-i.20.-d.20.-rq.0.-rqsize.256.-nwork.36.-nrq.0.-seqwidth.48.-trial.0.-pinning.ZYRA_CLUSTER.data</t>
  </si>
  <si>
    <t>step419.zyra.dsbench_hytm1.-t.10000.-mr.debra.-ma.new.-mp.none.-p.-k.100000.-i.20.-d.20.-rq.0.-rqsize.256.-nwork.36.-nrq.0.-seqwidth.48.-trial.1.-pinning.ZYRA_CLUSTER.data</t>
  </si>
  <si>
    <t>step41.zyra.dsbench_hytm2_3path.-t.10000.-mr.debra.-ma.new.-mp.none.-p.-k.100000.-i.0.-d.0.-rq.0.-rqsize.256.-nwork.126.-nrq.0.-seqwidth.48.-trial.1.-pinning.ZYRA_CLUSTER.data</t>
  </si>
  <si>
    <t>step420.zyra.dsbench_hytm1.-t.10000.-mr.debra.-ma.new.-mp.none.-p.-k.100000.-i.20.-d.20.-rq.0.-rqsize.256.-nwork.36.-nrq.0.-seqwidth.48.-trial.2.-pinning.ZYRA_CLUSTER.data</t>
  </si>
  <si>
    <t>step1272.zyra.dsbench_hytm1.-t.10000.-mr.debra.-ma.new.-mp.none.-p.-k.10000.-i.0.-d.0.-rq.0.-rqsize.256.-nwork.144.-nrq.0.-seqwidth.48.-trial.2.-pinning.ZYRA_CLUSTER.data</t>
  </si>
  <si>
    <t>step421.zyra.dsbench_hytm1.-t.10000.-mr.debra.-ma.new.-mp.none.-p.-k.100000.-i.20.-d.20.-rq.0.-rqsize.256.-nwork.35.-nrq.1.-seqwidth.48.-trial.0.-pinning.ZYRA_CLUSTER.data</t>
  </si>
  <si>
    <t>step422.zyra.dsbench_hytm1.-t.10000.-mr.debra.-ma.new.-mp.none.-p.-k.100000.-i.20.-d.20.-rq.0.-rqsize.256.-nwork.35.-nrq.1.-seqwidth.48.-trial.1.-pinning.ZYRA_CLUSTER.data</t>
  </si>
  <si>
    <t>step423.zyra.dsbench_hytm1.-t.10000.-mr.debra.-ma.new.-mp.none.-p.-k.100000.-i.20.-d.20.-rq.0.-rqsize.256.-nwork.35.-nrq.1.-seqwidth.48.-trial.2.-pinning.ZYRA_CLUSTER.data</t>
  </si>
  <si>
    <t>step424.zyra.dsbench_hytm1.-t.10000.-mr.debra.-ma.new.-mp.none.-p.-k.100000.-i.20.-d.20.-rq.0.-rqsize.256.-nwork.54.-nrq.0.-seqwidth.48.-trial.0.-pinning.ZYRA_CLUSTER.data</t>
  </si>
  <si>
    <t>step425.zyra.dsbench_hytm1.-t.10000.-mr.debra.-ma.new.-mp.none.-p.-k.100000.-i.20.-d.20.-rq.0.-rqsize.256.-nwork.54.-nrq.0.-seqwidth.48.-trial.1.-pinning.ZYRA_CLUSTER.data</t>
  </si>
  <si>
    <t>step426.zyra.dsbench_hytm1.-t.10000.-mr.debra.-ma.new.-mp.none.-p.-k.100000.-i.20.-d.20.-rq.0.-rqsize.256.-nwork.54.-nrq.0.-seqwidth.48.-trial.2.-pinning.ZYRA_CLUSTER.data</t>
  </si>
  <si>
    <t>step427.zyra.dsbench_hytm1.-t.10000.-mr.debra.-ma.new.-mp.none.-p.-k.100000.-i.20.-d.20.-rq.0.-rqsize.256.-nwork.53.-nrq.1.-seqwidth.48.-trial.0.-pinning.ZYRA_CLUSTER.data</t>
  </si>
  <si>
    <t>step428.zyra.dsbench_hytm1.-t.10000.-mr.debra.-ma.new.-mp.none.-p.-k.100000.-i.20.-d.20.-rq.0.-rqsize.256.-nwork.53.-nrq.1.-seqwidth.48.-trial.1.-pinning.ZYRA_CLUSTER.data</t>
  </si>
  <si>
    <t>step429.zyra.dsbench_hytm1.-t.10000.-mr.debra.-ma.new.-mp.none.-p.-k.100000.-i.20.-d.20.-rq.0.-rqsize.256.-nwork.53.-nrq.1.-seqwidth.48.-trial.2.-pinning.ZYRA_CLUSTER.data</t>
  </si>
  <si>
    <t>step42.zyra.dsbench_hytm2_3path.-t.10000.-mr.debra.-ma.new.-mp.none.-p.-k.100000.-i.0.-d.0.-rq.0.-rqsize.256.-nwork.126.-nrq.0.-seqwidth.48.-trial.2.-pinning.ZYRA_CLUSTER.data</t>
  </si>
  <si>
    <t>step1273.zyra.dsbench_hytm1.-t.10000.-mr.debra.-ma.new.-mp.none.-p.-k.10000.-i.0.-d.0.-rq.0.-rqsize.256.-nwork.143.-nrq.1.-seqwidth.48.-trial.0.-pinning.ZYRA_CLUSTER.data</t>
  </si>
  <si>
    <t>step430.zyra.dsbench_hytm1.-t.10000.-mr.debra.-ma.new.-mp.none.-p.-k.100000.-i.20.-d.20.-rq.0.-rqsize.256.-nwork.72.-nrq.0.-seqwidth.48.-trial.0.-pinning.ZYRA_CLUSTER.data</t>
  </si>
  <si>
    <t>step431.zyra.dsbench_hytm1.-t.10000.-mr.debra.-ma.new.-mp.none.-p.-k.100000.-i.20.-d.20.-rq.0.-rqsize.256.-nwork.72.-nrq.0.-seqwidth.48.-trial.1.-pinning.ZYRA_CLUSTER.data</t>
  </si>
  <si>
    <t>step432.zyra.dsbench_hytm1.-t.10000.-mr.debra.-ma.new.-mp.none.-p.-k.100000.-i.20.-d.20.-rq.0.-rqsize.256.-nwork.72.-nrq.0.-seqwidth.48.-trial.2.-pinning.ZYRA_CLUSTER.data</t>
  </si>
  <si>
    <t>step433.zyra.dsbench_hytm1.-t.10000.-mr.debra.-ma.new.-mp.none.-p.-k.100000.-i.20.-d.20.-rq.0.-rqsize.256.-nwork.71.-nrq.1.-seqwidth.48.-trial.0.-pinning.ZYRA_CLUSTER.data</t>
  </si>
  <si>
    <t>step434.zyra.dsbench_hytm1.-t.10000.-mr.debra.-ma.new.-mp.none.-p.-k.100000.-i.20.-d.20.-rq.0.-rqsize.256.-nwork.71.-nrq.1.-seqwidth.48.-trial.1.-pinning.ZYRA_CLUSTER.data</t>
  </si>
  <si>
    <t>step435.zyra.dsbench_hytm1.-t.10000.-mr.debra.-ma.new.-mp.none.-p.-k.100000.-i.20.-d.20.-rq.0.-rqsize.256.-nwork.71.-nrq.1.-seqwidth.48.-trial.2.-pinning.ZYRA_CLUSTER.data</t>
  </si>
  <si>
    <t>step436.zyra.dsbench_hytm1.-t.10000.-mr.debra.-ma.new.-mp.none.-p.-k.100000.-i.20.-d.20.-rq.0.-rqsize.256.-nwork.90.-nrq.0.-seqwidth.48.-trial.0.-pinning.ZYRA_CLUSTER.data</t>
  </si>
  <si>
    <t>step437.zyra.dsbench_hytm1.-t.10000.-mr.debra.-ma.new.-mp.none.-p.-k.100000.-i.20.-d.20.-rq.0.-rqsize.256.-nwork.90.-nrq.0.-seqwidth.48.-trial.1.-pinning.ZYRA_CLUSTER.data</t>
  </si>
  <si>
    <t>step438.zyra.dsbench_hytm1.-t.10000.-mr.debra.-ma.new.-mp.none.-p.-k.100000.-i.20.-d.20.-rq.0.-rqsize.256.-nwork.90.-nrq.0.-seqwidth.48.-trial.2.-pinning.ZYRA_CLUSTER.data</t>
  </si>
  <si>
    <t>step439.zyra.dsbench_hytm1.-t.10000.-mr.debra.-ma.new.-mp.none.-p.-k.100000.-i.20.-d.20.-rq.0.-rqsize.256.-nwork.89.-nrq.1.-seqwidth.48.-trial.0.-pinning.ZYRA_CLUSTER.data</t>
  </si>
  <si>
    <t>step1274.zyra.dsbench_hytm1.-t.10000.-mr.debra.-ma.new.-mp.none.-p.-k.10000.-i.0.-d.0.-rq.0.-rqsize.256.-nwork.143.-nrq.1.-seqwidth.48.-trial.1.-pinning.ZYRA_CLUSTER.data</t>
  </si>
  <si>
    <t>step43.zyra.dsbench_hytm2_3path.-t.10000.-mr.debra.-ma.new.-mp.none.-p.-k.100000.-i.0.-d.0.-rq.0.-rqsize.256.-nwork.125.-nrq.1.-seqwidth.48.-trial.0.-pinning.ZYRA_CLUSTER.data</t>
  </si>
  <si>
    <t>step440.zyra.dsbench_hytm1.-t.10000.-mr.debra.-ma.new.-mp.none.-p.-k.100000.-i.20.-d.20.-rq.0.-rqsize.256.-nwork.89.-nrq.1.-seqwidth.48.-trial.1.-pinning.ZYRA_CLUSTER.data</t>
  </si>
  <si>
    <t>step441.zyra.dsbench_hytm1.-t.10000.-mr.debra.-ma.new.-mp.none.-p.-k.100000.-i.20.-d.20.-rq.0.-rqsize.256.-nwork.89.-nrq.1.-seqwidth.48.-trial.2.-pinning.ZYRA_CLUSTER.data</t>
  </si>
  <si>
    <t>step442.zyra.dsbench_hytm1.-t.10000.-mr.debra.-ma.new.-mp.none.-p.-k.100000.-i.20.-d.20.-rq.0.-rqsize.256.-nwork.108.-nrq.0.-seqwidth.48.-trial.0.-pinning.ZYRA_CLUSTER.data</t>
  </si>
  <si>
    <t>step443.zyra.dsbench_hytm1.-t.10000.-mr.debra.-ma.new.-mp.none.-p.-k.100000.-i.20.-d.20.-rq.0.-rqsize.256.-nwork.108.-nrq.0.-seqwidth.48.-trial.1.-pinning.ZYRA_CLUSTER.data</t>
  </si>
  <si>
    <t>step444.zyra.dsbench_hytm1.-t.10000.-mr.debra.-ma.new.-mp.none.-p.-k.100000.-i.20.-d.20.-rq.0.-rqsize.256.-nwork.108.-nrq.0.-seqwidth.48.-trial.2.-pinning.ZYRA_CLUSTER.data</t>
  </si>
  <si>
    <t>step445.zyra.dsbench_hytm1.-t.10000.-mr.debra.-ma.new.-mp.none.-p.-k.100000.-i.20.-d.20.-rq.0.-rqsize.256.-nwork.107.-nrq.1.-seqwidth.48.-trial.0.-pinning.ZYRA_CLUSTER.data</t>
  </si>
  <si>
    <t>step446.zyra.dsbench_hytm1.-t.10000.-mr.debra.-ma.new.-mp.none.-p.-k.100000.-i.20.-d.20.-rq.0.-rqsize.256.-nwork.107.-nrq.1.-seqwidth.48.-trial.1.-pinning.ZYRA_CLUSTER.data</t>
  </si>
  <si>
    <t>step447.zyra.dsbench_hytm1.-t.10000.-mr.debra.-ma.new.-mp.none.-p.-k.100000.-i.20.-d.20.-rq.0.-rqsize.256.-nwork.107.-nrq.1.-seqwidth.48.-trial.2.-pinning.ZYRA_CLUSTER.data</t>
  </si>
  <si>
    <t>step448.zyra.dsbench_hytm1.-t.10000.-mr.debra.-ma.new.-mp.none.-p.-k.100000.-i.20.-d.20.-rq.0.-rqsize.256.-nwork.126.-nrq.0.-seqwidth.48.-trial.0.-pinning.ZYRA_CLUSTER.data</t>
  </si>
  <si>
    <t>step1275.zyra.dsbench_hytm1.-t.10000.-mr.debra.-ma.new.-mp.none.-p.-k.10000.-i.0.-d.0.-rq.0.-rqsize.256.-nwork.143.-nrq.1.-seqwidth.48.-trial.2.-pinning.ZYRA_CLUSTER.data</t>
  </si>
  <si>
    <t>step449.zyra.dsbench_hytm1.-t.10000.-mr.debra.-ma.new.-mp.none.-p.-k.100000.-i.20.-d.20.-rq.0.-rqsize.256.-nwork.126.-nrq.0.-seqwidth.48.-trial.1.-pinning.ZYRA_CLUSTER.data</t>
  </si>
  <si>
    <t>step44.zyra.dsbench_hytm2_3path.-t.10000.-mr.debra.-ma.new.-mp.none.-p.-k.100000.-i.0.-d.0.-rq.0.-rqsize.256.-nwork.125.-nrq.1.-seqwidth.48.-trial.1.-pinning.ZYRA_CLUSTER.data</t>
  </si>
  <si>
    <t>step450.zyra.dsbench_hytm1.-t.10000.-mr.debra.-ma.new.-mp.none.-p.-k.100000.-i.20.-d.20.-rq.0.-rqsize.256.-nwork.126.-nrq.0.-seqwidth.48.-trial.2.-pinning.ZYRA_CLUSTER.data</t>
  </si>
  <si>
    <t>step451.zyra.dsbench_hytm1.-t.10000.-mr.debra.-ma.new.-mp.none.-p.-k.100000.-i.20.-d.20.-rq.0.-rqsize.256.-nwork.125.-nrq.1.-seqwidth.48.-trial.0.-pinning.ZYRA_CLUSTER.data</t>
  </si>
  <si>
    <t>step452.zyra.dsbench_hytm1.-t.10000.-mr.debra.-ma.new.-mp.none.-p.-k.100000.-i.20.-d.20.-rq.0.-rqsize.256.-nwork.125.-nrq.1.-seqwidth.48.-trial.1.-pinning.ZYRA_CLUSTER.data</t>
  </si>
  <si>
    <t>step453.zyra.dsbench_hytm1.-t.10000.-mr.debra.-ma.new.-mp.none.-p.-k.100000.-i.20.-d.20.-rq.0.-rqsize.256.-nwork.125.-nrq.1.-seqwidth.48.-trial.2.-pinning.ZYRA_CLUSTER.data</t>
  </si>
  <si>
    <t>step454.zyra.dsbench_hytm1.-t.10000.-mr.debra.-ma.new.-mp.none.-p.-k.100000.-i.20.-d.20.-rq.0.-rqsize.256.-nwork.144.-nrq.0.-seqwidth.48.-trial.0.-pinning.ZYRA_CLUSTER.data</t>
  </si>
  <si>
    <t>step455.zyra.dsbench_hytm1.-t.10000.-mr.debra.-ma.new.-mp.none.-p.-k.100000.-i.20.-d.20.-rq.0.-rqsize.256.-nwork.144.-nrq.0.-seqwidth.48.-trial.1.-pinning.ZYRA_CLUSTER.data</t>
  </si>
  <si>
    <t>step456.zyra.dsbench_hytm1.-t.10000.-mr.debra.-ma.new.-mp.none.-p.-k.100000.-i.20.-d.20.-rq.0.-rqsize.256.-nwork.144.-nrq.0.-seqwidth.48.-trial.2.-pinning.ZYRA_CLUSTER.data</t>
  </si>
  <si>
    <t>step457.zyra.dsbench_hytm1.-t.10000.-mr.debra.-ma.new.-mp.none.-p.-k.100000.-i.20.-d.20.-rq.0.-rqsize.256.-nwork.143.-nrq.1.-seqwidth.48.-trial.0.-pinning.ZYRA_CLUSTER.data</t>
  </si>
  <si>
    <t>step1276.zyra.dsbench_hytm1.-t.10000.-mr.debra.-ma.new.-mp.none.-p.-k.10000.-i.5.-d.5.-rq.0.-rqsize.256.-nwork.1.-nrq.0.-seqwidth.48.-trial.0.-pinning.ZYRA_CLUSTER.data</t>
  </si>
  <si>
    <t>step458.zyra.dsbench_hytm1.-t.10000.-mr.debra.-ma.new.-mp.none.-p.-k.100000.-i.20.-d.20.-rq.0.-rqsize.256.-nwork.143.-nrq.1.-seqwidth.48.-trial.1.-pinning.ZYRA_CLUSTER.data</t>
  </si>
  <si>
    <t>step459.zyra.dsbench_hytm1.-t.10000.-mr.debra.-ma.new.-mp.none.-p.-k.100000.-i.20.-d.20.-rq.0.-rqsize.256.-nwork.143.-nrq.1.-seqwidth.48.-trial.2.-pinning.ZYRA_CLUSTER.data</t>
  </si>
  <si>
    <t>step45.zyra.dsbench_hytm2_3path.-t.10000.-mr.debra.-ma.new.-mp.none.-p.-k.100000.-i.0.-d.0.-rq.0.-rqsize.256.-nwork.125.-nrq.1.-seqwidth.48.-trial.2.-pinning.ZYRA_CLUSTER.data</t>
  </si>
  <si>
    <t>step460.zyra.dsbench_hytm2.-t.10000.-mr.debra.-ma.new.-mp.none.-p.-k.100000.-i.0.-d.0.-rq.0.-rqsize.256.-nwork.1.-nrq.0.-seqwidth.48.-trial.0.-pinning.ZYRA_CLUSTER.data</t>
  </si>
  <si>
    <t>step461.zyra.dsbench_hytm2.-t.10000.-mr.debra.-ma.new.-mp.none.-p.-k.100000.-i.0.-d.0.-rq.0.-rqsize.256.-nwork.1.-nrq.0.-seqwidth.48.-trial.1.-pinning.ZYRA_CLUSTER.data</t>
  </si>
  <si>
    <t>step462.zyra.dsbench_hytm2.-t.10000.-mr.debra.-ma.new.-mp.none.-p.-k.100000.-i.0.-d.0.-rq.0.-rqsize.256.-nwork.1.-nrq.0.-seqwidth.48.-trial.2.-pinning.ZYRA_CLUSTER.data</t>
  </si>
  <si>
    <t>step463.zyra.dsbench_hytm2.-t.10000.-mr.debra.-ma.new.-mp.none.-p.-k.100000.-i.0.-d.0.-rq.0.-rqsize.256.-nwork.18.-nrq.0.-seqwidth.48.-trial.0.-pinning.ZYRA_CLUSTER.data</t>
  </si>
  <si>
    <t>step464.zyra.dsbench_hytm2.-t.10000.-mr.debra.-ma.new.-mp.none.-p.-k.100000.-i.0.-d.0.-rq.0.-rqsize.256.-nwork.18.-nrq.0.-seqwidth.48.-trial.1.-pinning.ZYRA_CLUSTER.data</t>
  </si>
  <si>
    <t>step465.zyra.dsbench_hytm2.-t.10000.-mr.debra.-ma.new.-mp.none.-p.-k.100000.-i.0.-d.0.-rq.0.-rqsize.256.-nwork.18.-nrq.0.-seqwidth.48.-trial.2.-pinning.ZYRA_CLUSTER.data</t>
  </si>
  <si>
    <t>step466.zyra.dsbench_hytm2.-t.10000.-mr.debra.-ma.new.-mp.none.-p.-k.100000.-i.0.-d.0.-rq.0.-rqsize.256.-nwork.17.-nrq.1.-seqwidth.48.-trial.0.-pinning.ZYRA_CLUSTER.data</t>
  </si>
  <si>
    <t>step1277.zyra.dsbench_hytm1.-t.10000.-mr.debra.-ma.new.-mp.none.-p.-k.10000.-i.5.-d.5.-rq.0.-rqsize.256.-nwork.1.-nrq.0.-seqwidth.48.-trial.1.-pinning.ZYRA_CLUSTER.data</t>
  </si>
  <si>
    <t>step467.zyra.dsbench_hytm2.-t.10000.-mr.debra.-ma.new.-mp.none.-p.-k.100000.-i.0.-d.0.-rq.0.-rqsize.256.-nwork.17.-nrq.1.-seqwidth.48.-trial.1.-pinning.ZYRA_CLUSTER.data</t>
  </si>
  <si>
    <t>step468.zyra.dsbench_hytm2.-t.10000.-mr.debra.-ma.new.-mp.none.-p.-k.100000.-i.0.-d.0.-rq.0.-rqsize.256.-nwork.17.-nrq.1.-seqwidth.48.-trial.2.-pinning.ZYRA_CLUSTER.data</t>
  </si>
  <si>
    <t>step469.zyra.dsbench_hytm2.-t.10000.-mr.debra.-ma.new.-mp.none.-p.-k.100000.-i.0.-d.0.-rq.0.-rqsize.256.-nwork.36.-nrq.0.-seqwidth.48.-trial.0.-pinning.ZYRA_CLUSTER.data</t>
  </si>
  <si>
    <t>step46.zyra.dsbench_hytm2_3path.-t.10000.-mr.debra.-ma.new.-mp.none.-p.-k.100000.-i.0.-d.0.-rq.0.-rqsize.256.-nwork.144.-nrq.0.-seqwidth.48.-trial.0.-pinning.ZYRA_CLUSTER.data</t>
  </si>
  <si>
    <t>step470.zyra.dsbench_hytm2.-t.10000.-mr.debra.-ma.new.-mp.none.-p.-k.100000.-i.0.-d.0.-rq.0.-rqsize.256.-nwork.36.-nrq.0.-seqwidth.48.-trial.1.-pinning.ZYRA_CLUSTER.data</t>
  </si>
  <si>
    <t>step471.zyra.dsbench_hytm2.-t.10000.-mr.debra.-ma.new.-mp.none.-p.-k.100000.-i.0.-d.0.-rq.0.-rqsize.256.-nwork.36.-nrq.0.-seqwidth.48.-trial.2.-pinning.ZYRA_CLUSTER.data</t>
  </si>
  <si>
    <t>step472.zyra.dsbench_hytm2.-t.10000.-mr.debra.-ma.new.-mp.none.-p.-k.100000.-i.0.-d.0.-rq.0.-rqsize.256.-nwork.35.-nrq.1.-seqwidth.48.-trial.0.-pinning.ZYRA_CLUSTER.data</t>
  </si>
  <si>
    <t>step473.zyra.dsbench_hytm2.-t.10000.-mr.debra.-ma.new.-mp.none.-p.-k.100000.-i.0.-d.0.-rq.0.-rqsize.256.-nwork.35.-nrq.1.-seqwidth.48.-trial.1.-pinning.ZYRA_CLUSTER.data</t>
  </si>
  <si>
    <t>step474.zyra.dsbench_hytm2.-t.10000.-mr.debra.-ma.new.-mp.none.-p.-k.100000.-i.0.-d.0.-rq.0.-rqsize.256.-nwork.35.-nrq.1.-seqwidth.48.-trial.2.-pinning.ZYRA_CLUSTER.data</t>
  </si>
  <si>
    <t>step475.zyra.dsbench_hytm2.-t.10000.-mr.debra.-ma.new.-mp.none.-p.-k.100000.-i.0.-d.0.-rq.0.-rqsize.256.-nwork.54.-nrq.0.-seqwidth.48.-trial.0.-pinning.ZYRA_CLUSTER.data</t>
  </si>
  <si>
    <t>step1278.zyra.dsbench_hytm1.-t.10000.-mr.debra.-ma.new.-mp.none.-p.-k.10000.-i.5.-d.5.-rq.0.-rqsize.256.-nwork.1.-nrq.0.-seqwidth.48.-trial.2.-pinning.ZYRA_CLUSTER.data</t>
  </si>
  <si>
    <t>step476.zyra.dsbench_hytm2.-t.10000.-mr.debra.-ma.new.-mp.none.-p.-k.100000.-i.0.-d.0.-rq.0.-rqsize.256.-nwork.54.-nrq.0.-seqwidth.48.-trial.1.-pinning.ZYRA_CLUSTER.data</t>
  </si>
  <si>
    <t>step477.zyra.dsbench_hytm2.-t.10000.-mr.debra.-ma.new.-mp.none.-p.-k.100000.-i.0.-d.0.-rq.0.-rqsize.256.-nwork.54.-nrq.0.-seqwidth.48.-trial.2.-pinning.ZYRA_CLUSTER.data</t>
  </si>
  <si>
    <t>step478.zyra.dsbench_hytm2.-t.10000.-mr.debra.-ma.new.-mp.none.-p.-k.100000.-i.0.-d.0.-rq.0.-rqsize.256.-nwork.53.-nrq.1.-seqwidth.48.-trial.0.-pinning.ZYRA_CLUSTER.data</t>
  </si>
  <si>
    <t>step479.zyra.dsbench_hytm2.-t.10000.-mr.debra.-ma.new.-mp.none.-p.-k.100000.-i.0.-d.0.-rq.0.-rqsize.256.-nwork.53.-nrq.1.-seqwidth.48.-trial.1.-pinning.ZYRA_CLUSTER.data</t>
  </si>
  <si>
    <t>step47.zyra.dsbench_hytm2_3path.-t.10000.-mr.debra.-ma.new.-mp.none.-p.-k.100000.-i.0.-d.0.-rq.0.-rqsize.256.-nwork.144.-nrq.0.-seqwidth.48.-trial.1.-pinning.ZYRA_CLUSTER.data</t>
  </si>
  <si>
    <t>step480.zyra.dsbench_hytm2.-t.10000.-mr.debra.-ma.new.-mp.none.-p.-k.100000.-i.0.-d.0.-rq.0.-rqsize.256.-nwork.53.-nrq.1.-seqwidth.48.-trial.2.-pinning.ZYRA_CLUSTER.data</t>
  </si>
  <si>
    <t>step481.zyra.dsbench_hytm2.-t.10000.-mr.debra.-ma.new.-mp.none.-p.-k.100000.-i.0.-d.0.-rq.0.-rqsize.256.-nwork.72.-nrq.0.-seqwidth.48.-trial.0.-pinning.ZYRA_CLUSTER.data</t>
  </si>
  <si>
    <t>step482.zyra.dsbench_hytm2.-t.10000.-mr.debra.-ma.new.-mp.none.-p.-k.100000.-i.0.-d.0.-rq.0.-rqsize.256.-nwork.72.-nrq.0.-seqwidth.48.-trial.1.-pinning.ZYRA_CLUSTER.data</t>
  </si>
  <si>
    <t>step483.zyra.dsbench_hytm2.-t.10000.-mr.debra.-ma.new.-mp.none.-p.-k.100000.-i.0.-d.0.-rq.0.-rqsize.256.-nwork.72.-nrq.0.-seqwidth.48.-trial.2.-pinning.ZYRA_CLUSTER.data</t>
  </si>
  <si>
    <t>step484.zyra.dsbench_hytm2.-t.10000.-mr.debra.-ma.new.-mp.none.-p.-k.100000.-i.0.-d.0.-rq.0.-rqsize.256.-nwork.71.-nrq.1.-seqwidth.48.-trial.0.-pinning.ZYRA_CLUSTER.data</t>
  </si>
  <si>
    <t>step1279.zyra.dsbench_hytm1.-t.10000.-mr.debra.-ma.new.-mp.none.-p.-k.10000.-i.5.-d.5.-rq.0.-rqsize.256.-nwork.18.-nrq.0.-seqwidth.48.-trial.0.-pinning.ZYRA_CLUSTER.data</t>
  </si>
  <si>
    <t>step1027.zyra.dsbench_hytm2_3path.-t.10000.-mr.debra.-ma.new.-mp.none.-p.-k.10000.-i.20.-d.20.-rq.0.-rqsize.256.-nwork.17.-nrq.1.-seqwidth.48.-trial.0.-pinning.ZYRA_CLUSTER.data</t>
  </si>
  <si>
    <t>step485.zyra.dsbench_hytm2.-t.10000.-mr.debra.-ma.new.-mp.none.-p.-k.100000.-i.0.-d.0.-rq.0.-rqsize.256.-nwork.71.-nrq.1.-seqwidth.48.-trial.1.-pinning.ZYRA_CLUSTER.data</t>
  </si>
  <si>
    <t>step486.zyra.dsbench_hytm2.-t.10000.-mr.debra.-ma.new.-mp.none.-p.-k.100000.-i.0.-d.0.-rq.0.-rqsize.256.-nwork.71.-nrq.1.-seqwidth.48.-trial.2.-pinning.ZYRA_CLUSTER.data</t>
  </si>
  <si>
    <t>step487.zyra.dsbench_hytm2.-t.10000.-mr.debra.-ma.new.-mp.none.-p.-k.100000.-i.0.-d.0.-rq.0.-rqsize.256.-nwork.90.-nrq.0.-seqwidth.48.-trial.0.-pinning.ZYRA_CLUSTER.data</t>
  </si>
  <si>
    <t>step488.zyra.dsbench_hytm2.-t.10000.-mr.debra.-ma.new.-mp.none.-p.-k.100000.-i.0.-d.0.-rq.0.-rqsize.256.-nwork.90.-nrq.0.-seqwidth.48.-trial.1.-pinning.ZYRA_CLUSTER.data</t>
  </si>
  <si>
    <t>step489.zyra.dsbench_hytm2.-t.10000.-mr.debra.-ma.new.-mp.none.-p.-k.100000.-i.0.-d.0.-rq.0.-rqsize.256.-nwork.90.-nrq.0.-seqwidth.48.-trial.2.-pinning.ZYRA_CLUSTER.data</t>
  </si>
  <si>
    <t>step48.zyra.dsbench_hytm2_3path.-t.10000.-mr.debra.-ma.new.-mp.none.-p.-k.100000.-i.0.-d.0.-rq.0.-rqsize.256.-nwork.144.-nrq.0.-seqwidth.48.-trial.2.-pinning.ZYRA_CLUSTER.data</t>
  </si>
  <si>
    <t>step490.zyra.dsbench_hytm2.-t.10000.-mr.debra.-ma.new.-mp.none.-p.-k.100000.-i.0.-d.0.-rq.0.-rqsize.256.-nwork.89.-nrq.1.-seqwidth.48.-trial.0.-pinning.ZYRA_CLUSTER.data</t>
  </si>
  <si>
    <t>step491.zyra.dsbench_hytm2.-t.10000.-mr.debra.-ma.new.-mp.none.-p.-k.100000.-i.0.-d.0.-rq.0.-rqsize.256.-nwork.89.-nrq.1.-seqwidth.48.-trial.1.-pinning.ZYRA_CLUSTER.data</t>
  </si>
  <si>
    <t>step492.zyra.dsbench_hytm2.-t.10000.-mr.debra.-ma.new.-mp.none.-p.-k.100000.-i.0.-d.0.-rq.0.-rqsize.256.-nwork.89.-nrq.1.-seqwidth.48.-trial.2.-pinning.ZYRA_CLUSTER.data</t>
  </si>
  <si>
    <t>step493.zyra.dsbench_hytm2.-t.10000.-mr.debra.-ma.new.-mp.none.-p.-k.100000.-i.0.-d.0.-rq.0.-rqsize.256.-nwork.108.-nrq.0.-seqwidth.48.-trial.0.-pinning.ZYRA_CLUSTER.data</t>
  </si>
  <si>
    <t>step127.zyra.dsbench_hytm2_3path.-t.10000.-mr.debra.-ma.new.-mp.none.-p.-k.100000.-i.20.-d.20.-rq.0.-rqsize.256.-nwork.71.-nrq.1.-seqwidth.48.-trial.0.-pinning.ZYRA_CLUSTER.data</t>
  </si>
  <si>
    <t>step494.zyra.dsbench_hytm2.-t.10000.-mr.debra.-ma.new.-mp.none.-p.-k.100000.-i.0.-d.0.-rq.0.-rqsize.256.-nwork.108.-nrq.0.-seqwidth.48.-trial.1.-pinning.ZYRA_CLUSTER.data</t>
  </si>
  <si>
    <t>step495.zyra.dsbench_hytm2.-t.10000.-mr.debra.-ma.new.-mp.none.-p.-k.100000.-i.0.-d.0.-rq.0.-rqsize.256.-nwork.108.-nrq.0.-seqwidth.48.-trial.2.-pinning.ZYRA_CLUSTER.data</t>
  </si>
  <si>
    <t>step496.zyra.dsbench_hytm2.-t.10000.-mr.debra.-ma.new.-mp.none.-p.-k.100000.-i.0.-d.0.-rq.0.-rqsize.256.-nwork.107.-nrq.1.-seqwidth.48.-trial.0.-pinning.ZYRA_CLUSTER.data</t>
  </si>
  <si>
    <t>step497.zyra.dsbench_hytm2.-t.10000.-mr.debra.-ma.new.-mp.none.-p.-k.100000.-i.0.-d.0.-rq.0.-rqsize.256.-nwork.107.-nrq.1.-seqwidth.48.-trial.1.-pinning.ZYRA_CLUSTER.data</t>
  </si>
  <si>
    <t>step498.zyra.dsbench_hytm2.-t.10000.-mr.debra.-ma.new.-mp.none.-p.-k.100000.-i.0.-d.0.-rq.0.-rqsize.256.-nwork.107.-nrq.1.-seqwidth.48.-trial.2.-pinning.ZYRA_CLUSTER.data</t>
  </si>
  <si>
    <t>step499.zyra.dsbench_hytm2.-t.10000.-mr.debra.-ma.new.-mp.none.-p.-k.100000.-i.0.-d.0.-rq.0.-rqsize.256.-nwork.126.-nrq.0.-seqwidth.48.-trial.0.-pinning.ZYRA_CLUSTER.data</t>
  </si>
  <si>
    <t>step49.zyra.dsbench_hytm2_3path.-t.10000.-mr.debra.-ma.new.-mp.none.-p.-k.100000.-i.0.-d.0.-rq.0.-rqsize.256.-nwork.143.-nrq.1.-seqwidth.48.-trial.0.-pinning.ZYRA_CLUSTER.data</t>
  </si>
  <si>
    <t>step4.zyra.dsbench_hytm2_3path.-t.10000.-mr.debra.-ma.new.-mp.none.-p.-k.100000.-i.0.-d.0.-rq.0.-rqsize.256.-nwork.18.-nrq.0.-seqwidth.48.-trial.0.-pinning.ZYRA_CLUSTER.data</t>
  </si>
  <si>
    <t>step500.zyra.dsbench_hytm2.-t.10000.-mr.debra.-ma.new.-mp.none.-p.-k.100000.-i.0.-d.0.-rq.0.-rqsize.256.-nwork.126.-nrq.0.-seqwidth.48.-trial.1.-pinning.ZYRA_CLUSTER.data</t>
  </si>
  <si>
    <t>step501.zyra.dsbench_hytm2.-t.10000.-mr.debra.-ma.new.-mp.none.-p.-k.100000.-i.0.-d.0.-rq.0.-rqsize.256.-nwork.126.-nrq.0.-seqwidth.48.-trial.2.-pinning.ZYRA_CLUSTER.data</t>
  </si>
  <si>
    <t>step1280.zyra.dsbench_hytm1.-t.10000.-mr.debra.-ma.new.-mp.none.-p.-k.10000.-i.5.-d.5.-rq.0.-rqsize.256.-nwork.18.-nrq.0.-seqwidth.48.-trial.1.-pinning.ZYRA_CLUSTER.data</t>
  </si>
  <si>
    <t>step502.zyra.dsbench_hytm2.-t.10000.-mr.debra.-ma.new.-mp.none.-p.-k.100000.-i.0.-d.0.-rq.0.-rqsize.256.-nwork.125.-nrq.1.-seqwidth.48.-trial.0.-pinning.ZYRA_CLUSTER.data</t>
  </si>
  <si>
    <t>step503.zyra.dsbench_hytm2.-t.10000.-mr.debra.-ma.new.-mp.none.-p.-k.100000.-i.0.-d.0.-rq.0.-rqsize.256.-nwork.125.-nrq.1.-seqwidth.48.-trial.1.-pinning.ZYRA_CLUSTER.data</t>
  </si>
  <si>
    <t>step504.zyra.dsbench_hytm2.-t.10000.-mr.debra.-ma.new.-mp.none.-p.-k.100000.-i.0.-d.0.-rq.0.-rqsize.256.-nwork.125.-nrq.1.-seqwidth.48.-trial.2.-pinning.ZYRA_CLUSTER.data</t>
  </si>
  <si>
    <t>step505.zyra.dsbench_hytm2.-t.10000.-mr.debra.-ma.new.-mp.none.-p.-k.100000.-i.0.-d.0.-rq.0.-rqsize.256.-nwork.144.-nrq.0.-seqwidth.48.-trial.0.-pinning.ZYRA_CLUSTER.data</t>
  </si>
  <si>
    <t>step506.zyra.dsbench_hytm2.-t.10000.-mr.debra.-ma.new.-mp.none.-p.-k.100000.-i.0.-d.0.-rq.0.-rqsize.256.-nwork.144.-nrq.0.-seqwidth.48.-trial.1.-pinning.ZYRA_CLUSTER.data</t>
  </si>
  <si>
    <t>step507.zyra.dsbench_hytm2.-t.10000.-mr.debra.-ma.new.-mp.none.-p.-k.100000.-i.0.-d.0.-rq.0.-rqsize.256.-nwork.144.-nrq.0.-seqwidth.48.-trial.2.-pinning.ZYRA_CLUSTER.data</t>
  </si>
  <si>
    <t>step508.zyra.dsbench_hytm2.-t.10000.-mr.debra.-ma.new.-mp.none.-p.-k.100000.-i.0.-d.0.-rq.0.-rqsize.256.-nwork.143.-nrq.1.-seqwidth.48.-trial.0.-pinning.ZYRA_CLUSTER.data</t>
  </si>
  <si>
    <t>step509.zyra.dsbench_hytm2.-t.10000.-mr.debra.-ma.new.-mp.none.-p.-k.100000.-i.0.-d.0.-rq.0.-rqsize.256.-nwork.143.-nrq.1.-seqwidth.48.-trial.1.-pinning.ZYRA_CLUSTER.data</t>
  </si>
  <si>
    <t>step50.zyra.dsbench_hytm2_3path.-t.10000.-mr.debra.-ma.new.-mp.none.-p.-k.100000.-i.0.-d.0.-rq.0.-rqsize.256.-nwork.143.-nrq.1.-seqwidth.48.-trial.1.-pinning.ZYRA_CLUSTER.data</t>
  </si>
  <si>
    <t>step510.zyra.dsbench_hytm2.-t.10000.-mr.debra.-ma.new.-mp.none.-p.-k.100000.-i.0.-d.0.-rq.0.-rqsize.256.-nwork.143.-nrq.1.-seqwidth.48.-trial.2.-pinning.ZYRA_CLUSTER.data</t>
  </si>
  <si>
    <t>step1281.zyra.dsbench_hytm1.-t.10000.-mr.debra.-ma.new.-mp.none.-p.-k.10000.-i.5.-d.5.-rq.0.-rqsize.256.-nwork.18.-nrq.0.-seqwidth.48.-trial.2.-pinning.ZYRA_CLUSTER.data</t>
  </si>
  <si>
    <t>step511.zyra.dsbench_hytm2.-t.10000.-mr.debra.-ma.new.-mp.none.-p.-k.100000.-i.5.-d.5.-rq.0.-rqsize.256.-nwork.1.-nrq.0.-seqwidth.48.-trial.0.-pinning.ZYRA_CLUSTER.data</t>
  </si>
  <si>
    <t>step512.zyra.dsbench_hytm2.-t.10000.-mr.debra.-ma.new.-mp.none.-p.-k.100000.-i.5.-d.5.-rq.0.-rqsize.256.-nwork.1.-nrq.0.-seqwidth.48.-trial.1.-pinning.ZYRA_CLUSTER.data</t>
  </si>
  <si>
    <t>step513.zyra.dsbench_hytm2.-t.10000.-mr.debra.-ma.new.-mp.none.-p.-k.100000.-i.5.-d.5.-rq.0.-rqsize.256.-nwork.1.-nrq.0.-seqwidth.48.-trial.2.-pinning.ZYRA_CLUSTER.data</t>
  </si>
  <si>
    <t>step514.zyra.dsbench_hytm2.-t.10000.-mr.debra.-ma.new.-mp.none.-p.-k.100000.-i.5.-d.5.-rq.0.-rqsize.256.-nwork.18.-nrq.0.-seqwidth.48.-trial.0.-pinning.ZYRA_CLUSTER.data</t>
  </si>
  <si>
    <t>step515.zyra.dsbench_hytm2.-t.10000.-mr.debra.-ma.new.-mp.none.-p.-k.100000.-i.5.-d.5.-rq.0.-rqsize.256.-nwork.18.-nrq.0.-seqwidth.48.-trial.1.-pinning.ZYRA_CLUSTER.data</t>
  </si>
  <si>
    <t>step516.zyra.dsbench_hytm2.-t.10000.-mr.debra.-ma.new.-mp.none.-p.-k.100000.-i.5.-d.5.-rq.0.-rqsize.256.-nwork.18.-nrq.0.-seqwidth.48.-trial.2.-pinning.ZYRA_CLUSTER.data</t>
  </si>
  <si>
    <t>step517.zyra.dsbench_hytm2.-t.10000.-mr.debra.-ma.new.-mp.none.-p.-k.100000.-i.5.-d.5.-rq.0.-rqsize.256.-nwork.17.-nrq.1.-seqwidth.48.-trial.0.-pinning.ZYRA_CLUSTER.data</t>
  </si>
  <si>
    <t>step518.zyra.dsbench_hytm2.-t.10000.-mr.debra.-ma.new.-mp.none.-p.-k.100000.-i.5.-d.5.-rq.0.-rqsize.256.-nwork.17.-nrq.1.-seqwidth.48.-trial.1.-pinning.ZYRA_CLUSTER.data</t>
  </si>
  <si>
    <t>step519.zyra.dsbench_hytm2.-t.10000.-mr.debra.-ma.new.-mp.none.-p.-k.100000.-i.5.-d.5.-rq.0.-rqsize.256.-nwork.17.-nrq.1.-seqwidth.48.-trial.2.-pinning.ZYRA_CLUSTER.data</t>
  </si>
  <si>
    <t>step51.zyra.dsbench_hytm2_3path.-t.10000.-mr.debra.-ma.new.-mp.none.-p.-k.100000.-i.0.-d.0.-rq.0.-rqsize.256.-nwork.143.-nrq.1.-seqwidth.48.-trial.2.-pinning.ZYRA_CLUSTER.data</t>
  </si>
  <si>
    <t>step1282.zyra.dsbench_hytm1.-t.10000.-mr.debra.-ma.new.-mp.none.-p.-k.10000.-i.5.-d.5.-rq.0.-rqsize.256.-nwork.17.-nrq.1.-seqwidth.48.-trial.0.-pinning.ZYRA_CLUSTER.data</t>
  </si>
  <si>
    <t>step520.zyra.dsbench_hytm2.-t.10000.-mr.debra.-ma.new.-mp.none.-p.-k.100000.-i.5.-d.5.-rq.0.-rqsize.256.-nwork.36.-nrq.0.-seqwidth.48.-trial.0.-pinning.ZYRA_CLUSTER.data</t>
  </si>
  <si>
    <t>step521.zyra.dsbench_hytm2.-t.10000.-mr.debra.-ma.new.-mp.none.-p.-k.100000.-i.5.-d.5.-rq.0.-rqsize.256.-nwork.36.-nrq.0.-seqwidth.48.-trial.1.-pinning.ZYRA_CLUSTER.data</t>
  </si>
  <si>
    <t>step522.zyra.dsbench_hytm2.-t.10000.-mr.debra.-ma.new.-mp.none.-p.-k.100000.-i.5.-d.5.-rq.0.-rqsize.256.-nwork.36.-nrq.0.-seqwidth.48.-trial.2.-pinning.ZYRA_CLUSTER.data</t>
  </si>
  <si>
    <t>step523.zyra.dsbench_hytm2.-t.10000.-mr.debra.-ma.new.-mp.none.-p.-k.100000.-i.5.-d.5.-rq.0.-rqsize.256.-nwork.35.-nrq.1.-seqwidth.48.-trial.0.-pinning.ZYRA_CLUSTER.data</t>
  </si>
  <si>
    <t>step524.zyra.dsbench_hytm2.-t.10000.-mr.debra.-ma.new.-mp.none.-p.-k.100000.-i.5.-d.5.-rq.0.-rqsize.256.-nwork.35.-nrq.1.-seqwidth.48.-trial.1.-pinning.ZYRA_CLUSTER.data</t>
  </si>
  <si>
    <t>step525.zyra.dsbench_hytm2.-t.10000.-mr.debra.-ma.new.-mp.none.-p.-k.100000.-i.5.-d.5.-rq.0.-rqsize.256.-nwork.35.-nrq.1.-seqwidth.48.-trial.2.-pinning.ZYRA_CLUSTER.data</t>
  </si>
  <si>
    <t>step526.zyra.dsbench_hytm2.-t.10000.-mr.debra.-ma.new.-mp.none.-p.-k.100000.-i.5.-d.5.-rq.0.-rqsize.256.-nwork.54.-nrq.0.-seqwidth.48.-trial.0.-pinning.ZYRA_CLUSTER.data</t>
  </si>
  <si>
    <t>step527.zyra.dsbench_hytm2.-t.10000.-mr.debra.-ma.new.-mp.none.-p.-k.100000.-i.5.-d.5.-rq.0.-rqsize.256.-nwork.54.-nrq.0.-seqwidth.48.-trial.1.-pinning.ZYRA_CLUSTER.data</t>
  </si>
  <si>
    <t>step528.zyra.dsbench_hytm2.-t.10000.-mr.debra.-ma.new.-mp.none.-p.-k.100000.-i.5.-d.5.-rq.0.-rqsize.256.-nwork.54.-nrq.0.-seqwidth.48.-trial.2.-pinning.ZYRA_CLUSTER.data</t>
  </si>
  <si>
    <t>step529.zyra.dsbench_hytm2.-t.10000.-mr.debra.-ma.new.-mp.none.-p.-k.100000.-i.5.-d.5.-rq.0.-rqsize.256.-nwork.53.-nrq.1.-seqwidth.48.-trial.0.-pinning.ZYRA_CLUSTER.data</t>
  </si>
  <si>
    <t>step1283.zyra.dsbench_hytm1.-t.10000.-mr.debra.-ma.new.-mp.none.-p.-k.10000.-i.5.-d.5.-rq.0.-rqsize.256.-nwork.17.-nrq.1.-seqwidth.48.-trial.1.-pinning.ZYRA_CLUSTER.data</t>
  </si>
  <si>
    <t>step52.zyra.dsbench_hytm2_3path.-t.10000.-mr.debra.-ma.new.-mp.none.-p.-k.100000.-i.5.-d.5.-rq.0.-rqsize.256.-nwork.1.-nrq.0.-seqwidth.48.-trial.0.-pinning.ZYRA_CLUSTER.data</t>
  </si>
  <si>
    <t>step530.zyra.dsbench_hytm2.-t.10000.-mr.debra.-ma.new.-mp.none.-p.-k.100000.-i.5.-d.5.-rq.0.-rqsize.256.-nwork.53.-nrq.1.-seqwidth.48.-trial.1.-pinning.ZYRA_CLUSTER.data</t>
  </si>
  <si>
    <t>step531.zyra.dsbench_hytm2.-t.10000.-mr.debra.-ma.new.-mp.none.-p.-k.100000.-i.5.-d.5.-rq.0.-rqsize.256.-nwork.53.-nrq.1.-seqwidth.48.-trial.2.-pinning.ZYRA_CLUSTER.data</t>
  </si>
  <si>
    <t>step532.zyra.dsbench_hytm2.-t.10000.-mr.debra.-ma.new.-mp.none.-p.-k.100000.-i.5.-d.5.-rq.0.-rqsize.256.-nwork.72.-nrq.0.-seqwidth.48.-trial.0.-pinning.ZYRA_CLUSTER.data</t>
  </si>
  <si>
    <t>step533.zyra.dsbench_hytm2.-t.10000.-mr.debra.-ma.new.-mp.none.-p.-k.100000.-i.5.-d.5.-rq.0.-rqsize.256.-nwork.72.-nrq.0.-seqwidth.48.-trial.1.-pinning.ZYRA_CLUSTER.data</t>
  </si>
  <si>
    <t>step534.zyra.dsbench_hytm2.-t.10000.-mr.debra.-ma.new.-mp.none.-p.-k.100000.-i.5.-d.5.-rq.0.-rqsize.256.-nwork.72.-nrq.0.-seqwidth.48.-trial.2.-pinning.ZYRA_CLUSTER.data</t>
  </si>
  <si>
    <t>step535.zyra.dsbench_hytm2.-t.10000.-mr.debra.-ma.new.-mp.none.-p.-k.100000.-i.5.-d.5.-rq.0.-rqsize.256.-nwork.71.-nrq.1.-seqwidth.48.-trial.0.-pinning.ZYRA_CLUSTER.data</t>
  </si>
  <si>
    <t>step536.zyra.dsbench_hytm2.-t.10000.-mr.debra.-ma.new.-mp.none.-p.-k.100000.-i.5.-d.5.-rq.0.-rqsize.256.-nwork.71.-nrq.1.-seqwidth.48.-trial.1.-pinning.ZYRA_CLUSTER.data</t>
  </si>
  <si>
    <t>step537.zyra.dsbench_hytm2.-t.10000.-mr.debra.-ma.new.-mp.none.-p.-k.100000.-i.5.-d.5.-rq.0.-rqsize.256.-nwork.71.-nrq.1.-seqwidth.48.-trial.2.-pinning.ZYRA_CLUSTER.data</t>
  </si>
  <si>
    <t>step538.zyra.dsbench_hytm2.-t.10000.-mr.debra.-ma.new.-mp.none.-p.-k.100000.-i.5.-d.5.-rq.0.-rqsize.256.-nwork.90.-nrq.0.-seqwidth.48.-trial.0.-pinning.ZYRA_CLUSTER.data</t>
  </si>
  <si>
    <t>step1284.zyra.dsbench_hytm1.-t.10000.-mr.debra.-ma.new.-mp.none.-p.-k.10000.-i.5.-d.5.-rq.0.-rqsize.256.-nwork.17.-nrq.1.-seqwidth.48.-trial.2.-pinning.ZYRA_CLUSTER.data</t>
  </si>
  <si>
    <t>step539.zyra.dsbench_hytm2.-t.10000.-mr.debra.-ma.new.-mp.none.-p.-k.100000.-i.5.-d.5.-rq.0.-rqsize.256.-nwork.90.-nrq.0.-seqwidth.48.-trial.1.-pinning.ZYRA_CLUSTER.data</t>
  </si>
  <si>
    <t>step53.zyra.dsbench_hytm2_3path.-t.10000.-mr.debra.-ma.new.-mp.none.-p.-k.100000.-i.5.-d.5.-rq.0.-rqsize.256.-nwork.1.-nrq.0.-seqwidth.48.-trial.1.-pinning.ZYRA_CLUSTER.data</t>
  </si>
  <si>
    <t>step540.zyra.dsbench_hytm2.-t.10000.-mr.debra.-ma.new.-mp.none.-p.-k.100000.-i.5.-d.5.-rq.0.-rqsize.256.-nwork.90.-nrq.0.-seqwidth.48.-trial.2.-pinning.ZYRA_CLUSTER.data</t>
  </si>
  <si>
    <t>step541.zyra.dsbench_hytm2.-t.10000.-mr.debra.-ma.new.-mp.none.-p.-k.100000.-i.5.-d.5.-rq.0.-rqsize.256.-nwork.89.-nrq.1.-seqwidth.48.-trial.0.-pinning.ZYRA_CLUSTER.data</t>
  </si>
  <si>
    <t>step542.zyra.dsbench_hytm2.-t.10000.-mr.debra.-ma.new.-mp.none.-p.-k.100000.-i.5.-d.5.-rq.0.-rqsize.256.-nwork.89.-nrq.1.-seqwidth.48.-trial.1.-pinning.ZYRA_CLUSTER.data</t>
  </si>
  <si>
    <t>step543.zyra.dsbench_hytm2.-t.10000.-mr.debra.-ma.new.-mp.none.-p.-k.100000.-i.5.-d.5.-rq.0.-rqsize.256.-nwork.89.-nrq.1.-seqwidth.48.-trial.2.-pinning.ZYRA_CLUSTER.data</t>
  </si>
  <si>
    <t>step544.zyra.dsbench_hytm2.-t.10000.-mr.debra.-ma.new.-mp.none.-p.-k.100000.-i.5.-d.5.-rq.0.-rqsize.256.-nwork.108.-nrq.0.-seqwidth.48.-trial.0.-pinning.ZYRA_CLUSTER.data</t>
  </si>
  <si>
    <t>step545.zyra.dsbench_hytm2.-t.10000.-mr.debra.-ma.new.-mp.none.-p.-k.100000.-i.5.-d.5.-rq.0.-rqsize.256.-nwork.108.-nrq.0.-seqwidth.48.-trial.1.-pinning.ZYRA_CLUSTER.data</t>
  </si>
  <si>
    <t>step546.zyra.dsbench_hytm2.-t.10000.-mr.debra.-ma.new.-mp.none.-p.-k.100000.-i.5.-d.5.-rq.0.-rqsize.256.-nwork.108.-nrq.0.-seqwidth.48.-trial.2.-pinning.ZYRA_CLUSTER.data</t>
  </si>
  <si>
    <t>step547.zyra.dsbench_hytm2.-t.10000.-mr.debra.-ma.new.-mp.none.-p.-k.100000.-i.5.-d.5.-rq.0.-rqsize.256.-nwork.107.-nrq.1.-seqwidth.48.-trial.0.-pinning.ZYRA_CLUSTER.data</t>
  </si>
  <si>
    <t>step1285.zyra.dsbench_hytm1.-t.10000.-mr.debra.-ma.new.-mp.none.-p.-k.10000.-i.5.-d.5.-rq.0.-rqsize.256.-nwork.36.-nrq.0.-seqwidth.48.-trial.0.-pinning.ZYRA_CLUSTER.data</t>
  </si>
  <si>
    <t>step548.zyra.dsbench_hytm2.-t.10000.-mr.debra.-ma.new.-mp.none.-p.-k.100000.-i.5.-d.5.-rq.0.-rqsize.256.-nwork.107.-nrq.1.-seqwidth.48.-trial.1.-pinning.ZYRA_CLUSTER.data</t>
  </si>
  <si>
    <t>step549.zyra.dsbench_hytm2.-t.10000.-mr.debra.-ma.new.-mp.none.-p.-k.100000.-i.5.-d.5.-rq.0.-rqsize.256.-nwork.107.-nrq.1.-seqwidth.48.-trial.2.-pinning.ZYRA_CLUSTER.data</t>
  </si>
  <si>
    <t>step54.zyra.dsbench_hytm2_3path.-t.10000.-mr.debra.-ma.new.-mp.none.-p.-k.100000.-i.5.-d.5.-rq.0.-rqsize.256.-nwork.1.-nrq.0.-seqwidth.48.-trial.2.-pinning.ZYRA_CLUSTER.data</t>
  </si>
  <si>
    <t>step550.zyra.dsbench_hytm2.-t.10000.-mr.debra.-ma.new.-mp.none.-p.-k.100000.-i.5.-d.5.-rq.0.-rqsize.256.-nwork.126.-nrq.0.-seqwidth.48.-trial.0.-pinning.ZYRA_CLUSTER.data</t>
  </si>
  <si>
    <t>step551.zyra.dsbench_hytm2.-t.10000.-mr.debra.-ma.new.-mp.none.-p.-k.100000.-i.5.-d.5.-rq.0.-rqsize.256.-nwork.126.-nrq.0.-seqwidth.48.-trial.1.-pinning.ZYRA_CLUSTER.data</t>
  </si>
  <si>
    <t>step552.zyra.dsbench_hytm2.-t.10000.-mr.debra.-ma.new.-mp.none.-p.-k.100000.-i.5.-d.5.-rq.0.-rqsize.256.-nwork.126.-nrq.0.-seqwidth.48.-trial.2.-pinning.ZYRA_CLUSTER.data</t>
  </si>
  <si>
    <t>step553.zyra.dsbench_hytm2.-t.10000.-mr.debra.-ma.new.-mp.none.-p.-k.100000.-i.5.-d.5.-rq.0.-rqsize.256.-nwork.125.-nrq.1.-seqwidth.48.-trial.0.-pinning.ZYRA_CLUSTER.data</t>
  </si>
  <si>
    <t>step554.zyra.dsbench_hytm2.-t.10000.-mr.debra.-ma.new.-mp.none.-p.-k.100000.-i.5.-d.5.-rq.0.-rqsize.256.-nwork.125.-nrq.1.-seqwidth.48.-trial.1.-pinning.ZYRA_CLUSTER.data</t>
  </si>
  <si>
    <t>step555.zyra.dsbench_hytm2.-t.10000.-mr.debra.-ma.new.-mp.none.-p.-k.100000.-i.5.-d.5.-rq.0.-rqsize.256.-nwork.125.-nrq.1.-seqwidth.48.-trial.2.-pinning.ZYRA_CLUSTER.data</t>
  </si>
  <si>
    <t>step556.zyra.dsbench_hytm2.-t.10000.-mr.debra.-ma.new.-mp.none.-p.-k.100000.-i.5.-d.5.-rq.0.-rqsize.256.-nwork.144.-nrq.0.-seqwidth.48.-trial.0.-pinning.ZYRA_CLUSTER.data</t>
  </si>
  <si>
    <t>step1286.zyra.dsbench_hytm1.-t.10000.-mr.debra.-ma.new.-mp.none.-p.-k.10000.-i.5.-d.5.-rq.0.-rqsize.256.-nwork.36.-nrq.0.-seqwidth.48.-trial.1.-pinning.ZYRA_CLUSTER.data</t>
  </si>
  <si>
    <t>step557.zyra.dsbench_hytm2.-t.10000.-mr.debra.-ma.new.-mp.none.-p.-k.100000.-i.5.-d.5.-rq.0.-rqsize.256.-nwork.144.-nrq.0.-seqwidth.48.-trial.1.-pinning.ZYRA_CLUSTER.data</t>
  </si>
  <si>
    <t>step558.zyra.dsbench_hytm2.-t.10000.-mr.debra.-ma.new.-mp.none.-p.-k.100000.-i.5.-d.5.-rq.0.-rqsize.256.-nwork.144.-nrq.0.-seqwidth.48.-trial.2.-pinning.ZYRA_CLUSTER.data</t>
  </si>
  <si>
    <t>step559.zyra.dsbench_hytm2.-t.10000.-mr.debra.-ma.new.-mp.none.-p.-k.100000.-i.5.-d.5.-rq.0.-rqsize.256.-nwork.143.-nrq.1.-seqwidth.48.-trial.0.-pinning.ZYRA_CLUSTER.data</t>
  </si>
  <si>
    <t>step55.zyra.dsbench_hytm2_3path.-t.10000.-mr.debra.-ma.new.-mp.none.-p.-k.100000.-i.5.-d.5.-rq.0.-rqsize.256.-nwork.18.-nrq.0.-seqwidth.48.-trial.0.-pinning.ZYRA_CLUSTER.data</t>
  </si>
  <si>
    <t>step560.zyra.dsbench_hytm2.-t.10000.-mr.debra.-ma.new.-mp.none.-p.-k.100000.-i.5.-d.5.-rq.0.-rqsize.256.-nwork.143.-nrq.1.-seqwidth.48.-trial.1.-pinning.ZYRA_CLUSTER.data</t>
  </si>
  <si>
    <t>step561.zyra.dsbench_hytm2.-t.10000.-mr.debra.-ma.new.-mp.none.-p.-k.100000.-i.5.-d.5.-rq.0.-rqsize.256.-nwork.143.-nrq.1.-seqwidth.48.-trial.2.-pinning.ZYRA_CLUSTER.data</t>
  </si>
  <si>
    <t>step562.zyra.dsbench_hytm2.-t.10000.-mr.debra.-ma.new.-mp.none.-p.-k.100000.-i.20.-d.20.-rq.0.-rqsize.256.-nwork.1.-nrq.0.-seqwidth.48.-trial.0.-pinning.ZYRA_CLUSTER.data</t>
  </si>
  <si>
    <t>step563.zyra.dsbench_hytm2.-t.10000.-mr.debra.-ma.new.-mp.none.-p.-k.100000.-i.20.-d.20.-rq.0.-rqsize.256.-nwork.1.-nrq.0.-seqwidth.48.-trial.1.-pinning.ZYRA_CLUSTER.data</t>
  </si>
  <si>
    <t>step564.zyra.dsbench_hytm2.-t.10000.-mr.debra.-ma.new.-mp.none.-p.-k.100000.-i.20.-d.20.-rq.0.-rqsize.256.-nwork.1.-nrq.0.-seqwidth.48.-trial.2.-pinning.ZYRA_CLUSTER.data</t>
  </si>
  <si>
    <t>step565.zyra.dsbench_hytm2.-t.10000.-mr.debra.-ma.new.-mp.none.-p.-k.100000.-i.20.-d.20.-rq.0.-rqsize.256.-nwork.18.-nrq.0.-seqwidth.48.-trial.0.-pinning.ZYRA_CLUSTER.data</t>
  </si>
  <si>
    <t>step1287.zyra.dsbench_hytm1.-t.10000.-mr.debra.-ma.new.-mp.none.-p.-k.10000.-i.5.-d.5.-rq.0.-rqsize.256.-nwork.36.-nrq.0.-seqwidth.48.-trial.2.-pinning.ZYRA_CLUSTER.data</t>
  </si>
  <si>
    <t>step566.zyra.dsbench_hytm2.-t.10000.-mr.debra.-ma.new.-mp.none.-p.-k.100000.-i.20.-d.20.-rq.0.-rqsize.256.-nwork.18.-nrq.0.-seqwidth.48.-trial.1.-pinning.ZYRA_CLUSTER.data</t>
  </si>
  <si>
    <t>step567.zyra.dsbench_hytm2.-t.10000.-mr.debra.-ma.new.-mp.none.-p.-k.100000.-i.20.-d.20.-rq.0.-rqsize.256.-nwork.18.-nrq.0.-seqwidth.48.-trial.2.-pinning.ZYRA_CLUSTER.data</t>
  </si>
  <si>
    <t>step568.zyra.dsbench_hytm2.-t.10000.-mr.debra.-ma.new.-mp.none.-p.-k.100000.-i.20.-d.20.-rq.0.-rqsize.256.-nwork.17.-nrq.1.-seqwidth.48.-trial.0.-pinning.ZYRA_CLUSTER.data</t>
  </si>
  <si>
    <t>step569.zyra.dsbench_hytm2.-t.10000.-mr.debra.-ma.new.-mp.none.-p.-k.100000.-i.20.-d.20.-rq.0.-rqsize.256.-nwork.17.-nrq.1.-seqwidth.48.-trial.1.-pinning.ZYRA_CLUSTER.data</t>
  </si>
  <si>
    <t>step56.zyra.dsbench_hytm2_3path.-t.10000.-mr.debra.-ma.new.-mp.none.-p.-k.100000.-i.5.-d.5.-rq.0.-rqsize.256.-nwork.18.-nrq.0.-seqwidth.48.-trial.1.-pinning.ZYRA_CLUSTER.data</t>
  </si>
  <si>
    <t>step570.zyra.dsbench_hytm2.-t.10000.-mr.debra.-ma.new.-mp.none.-p.-k.100000.-i.20.-d.20.-rq.0.-rqsize.256.-nwork.17.-nrq.1.-seqwidth.48.-trial.2.-pinning.ZYRA_CLUSTER.data</t>
  </si>
  <si>
    <t>step571.zyra.dsbench_hytm2.-t.10000.-mr.debra.-ma.new.-mp.none.-p.-k.100000.-i.20.-d.20.-rq.0.-rqsize.256.-nwork.36.-nrq.0.-seqwidth.48.-trial.0.-pinning.ZYRA_CLUSTER.data</t>
  </si>
  <si>
    <t>step572.zyra.dsbench_hytm2.-t.10000.-mr.debra.-ma.new.-mp.none.-p.-k.100000.-i.20.-d.20.-rq.0.-rqsize.256.-nwork.36.-nrq.0.-seqwidth.48.-trial.1.-pinning.ZYRA_CLUSTER.data</t>
  </si>
  <si>
    <t>step573.zyra.dsbench_hytm2.-t.10000.-mr.debra.-ma.new.-mp.none.-p.-k.100000.-i.20.-d.20.-rq.0.-rqsize.256.-nwork.36.-nrq.0.-seqwidth.48.-trial.2.-pinning.ZYRA_CLUSTER.data</t>
  </si>
  <si>
    <t>step574.zyra.dsbench_hytm2.-t.10000.-mr.debra.-ma.new.-mp.none.-p.-k.100000.-i.20.-d.20.-rq.0.-rqsize.256.-nwork.35.-nrq.1.-seqwidth.48.-trial.0.-pinning.ZYRA_CLUSTER.data</t>
  </si>
  <si>
    <t>step1288.zyra.dsbench_hytm1.-t.10000.-mr.debra.-ma.new.-mp.none.-p.-k.10000.-i.5.-d.5.-rq.0.-rqsize.256.-nwork.35.-nrq.1.-seqwidth.48.-trial.0.-pinning.ZYRA_CLUSTER.data</t>
  </si>
  <si>
    <t>step1028.zyra.dsbench_hytm2_3path.-t.10000.-mr.debra.-ma.new.-mp.none.-p.-k.10000.-i.20.-d.20.-rq.0.-rqsize.256.-nwork.17.-nrq.1.-seqwidth.48.-trial.1.-pinning.ZYRA_CLUSTER.data</t>
  </si>
  <si>
    <t>step575.zyra.dsbench_hytm2.-t.10000.-mr.debra.-ma.new.-mp.none.-p.-k.100000.-i.20.-d.20.-rq.0.-rqsize.256.-nwork.35.-nrq.1.-seqwidth.48.-trial.1.-pinning.ZYRA_CLUSTER.data</t>
  </si>
  <si>
    <t>step576.zyra.dsbench_hytm2.-t.10000.-mr.debra.-ma.new.-mp.none.-p.-k.100000.-i.20.-d.20.-rq.0.-rqsize.256.-nwork.35.-nrq.1.-seqwidth.48.-trial.2.-pinning.ZYRA_CLUSTER.data</t>
  </si>
  <si>
    <t>step577.zyra.dsbench_hytm2.-t.10000.-mr.debra.-ma.new.-mp.none.-p.-k.100000.-i.20.-d.20.-rq.0.-rqsize.256.-nwork.54.-nrq.0.-seqwidth.48.-trial.0.-pinning.ZYRA_CLUSTER.data</t>
  </si>
  <si>
    <t>step578.zyra.dsbench_hytm2.-t.10000.-mr.debra.-ma.new.-mp.none.-p.-k.100000.-i.20.-d.20.-rq.0.-rqsize.256.-nwork.54.-nrq.0.-seqwidth.48.-trial.1.-pinning.ZYRA_CLUSTER.data</t>
  </si>
  <si>
    <t>step579.zyra.dsbench_hytm2.-t.10000.-mr.debra.-ma.new.-mp.none.-p.-k.100000.-i.20.-d.20.-rq.0.-rqsize.256.-nwork.54.-nrq.0.-seqwidth.48.-trial.2.-pinning.ZYRA_CLUSTER.data</t>
  </si>
  <si>
    <t>step57.zyra.dsbench_hytm2_3path.-t.10000.-mr.debra.-ma.new.-mp.none.-p.-k.100000.-i.5.-d.5.-rq.0.-rqsize.256.-nwork.18.-nrq.0.-seqwidth.48.-trial.2.-pinning.ZYRA_CLUSTER.data</t>
  </si>
  <si>
    <t>step580.zyra.dsbench_hytm2.-t.10000.-mr.debra.-ma.new.-mp.none.-p.-k.100000.-i.20.-d.20.-rq.0.-rqsize.256.-nwork.53.-nrq.1.-seqwidth.48.-trial.0.-pinning.ZYRA_CLUSTER.data</t>
  </si>
  <si>
    <t>step581.zyra.dsbench_hytm2.-t.10000.-mr.debra.-ma.new.-mp.none.-p.-k.100000.-i.20.-d.20.-rq.0.-rqsize.256.-nwork.53.-nrq.1.-seqwidth.48.-trial.1.-pinning.ZYRA_CLUSTER.data</t>
  </si>
  <si>
    <t>step582.zyra.dsbench_hytm2.-t.10000.-mr.debra.-ma.new.-mp.none.-p.-k.100000.-i.20.-d.20.-rq.0.-rqsize.256.-nwork.53.-nrq.1.-seqwidth.48.-trial.2.-pinning.ZYRA_CLUSTER.data</t>
  </si>
  <si>
    <t>step583.zyra.dsbench_hytm2.-t.10000.-mr.debra.-ma.new.-mp.none.-p.-k.100000.-i.20.-d.20.-rq.0.-rqsize.256.-nwork.72.-nrq.0.-seqwidth.48.-trial.0.-pinning.ZYRA_CLUSTER.data</t>
  </si>
  <si>
    <t>step1289.zyra.dsbench_hytm1.-t.10000.-mr.debra.-ma.new.-mp.none.-p.-k.10000.-i.5.-d.5.-rq.0.-rqsize.256.-nwork.35.-nrq.1.-seqwidth.48.-trial.1.-pinning.ZYRA_CLUSTER.data</t>
  </si>
  <si>
    <t>step584.zyra.dsbench_hytm2.-t.10000.-mr.debra.-ma.new.-mp.none.-p.-k.100000.-i.20.-d.20.-rq.0.-rqsize.256.-nwork.72.-nrq.0.-seqwidth.48.-trial.1.-pinning.ZYRA_CLUSTER.data</t>
  </si>
  <si>
    <t>step585.zyra.dsbench_hytm2.-t.10000.-mr.debra.-ma.new.-mp.none.-p.-k.100000.-i.20.-d.20.-rq.0.-rqsize.256.-nwork.72.-nrq.0.-seqwidth.48.-trial.2.-pinning.ZYRA_CLUSTER.data</t>
  </si>
  <si>
    <t>step586.zyra.dsbench_hytm2.-t.10000.-mr.debra.-ma.new.-mp.none.-p.-k.100000.-i.20.-d.20.-rq.0.-rqsize.256.-nwork.71.-nrq.1.-seqwidth.48.-trial.0.-pinning.ZYRA_CLUSTER.data</t>
  </si>
  <si>
    <t>step587.zyra.dsbench_hytm2.-t.10000.-mr.debra.-ma.new.-mp.none.-p.-k.100000.-i.20.-d.20.-rq.0.-rqsize.256.-nwork.71.-nrq.1.-seqwidth.48.-trial.1.-pinning.ZYRA_CLUSTER.data</t>
  </si>
  <si>
    <t>step588.zyra.dsbench_hytm2.-t.10000.-mr.debra.-ma.new.-mp.none.-p.-k.100000.-i.20.-d.20.-rq.0.-rqsize.256.-nwork.71.-nrq.1.-seqwidth.48.-trial.2.-pinning.ZYRA_CLUSTER.data</t>
  </si>
  <si>
    <t>step589.zyra.dsbench_hytm2.-t.10000.-mr.debra.-ma.new.-mp.none.-p.-k.100000.-i.20.-d.20.-rq.0.-rqsize.256.-nwork.90.-nrq.0.-seqwidth.48.-trial.0.-pinning.ZYRA_CLUSTER.data</t>
  </si>
  <si>
    <t>step58.zyra.dsbench_hytm2_3path.-t.10000.-mr.debra.-ma.new.-mp.none.-p.-k.100000.-i.5.-d.5.-rq.0.-rqsize.256.-nwork.17.-nrq.1.-seqwidth.48.-trial.0.-pinning.ZYRA_CLUSTER.data</t>
  </si>
  <si>
    <t>step590.zyra.dsbench_hytm2.-t.10000.-mr.debra.-ma.new.-mp.none.-p.-k.100000.-i.20.-d.20.-rq.0.-rqsize.256.-nwork.90.-nrq.0.-seqwidth.48.-trial.1.-pinning.ZYRA_CLUSTER.data</t>
  </si>
  <si>
    <t>step591.zyra.dsbench_hytm2.-t.10000.-mr.debra.-ma.new.-mp.none.-p.-k.100000.-i.20.-d.20.-rq.0.-rqsize.256.-nwork.90.-nrq.0.-seqwidth.48.-trial.2.-pinning.ZYRA_CLUSTER.data</t>
  </si>
  <si>
    <t>step592.zyra.dsbench_hytm2.-t.10000.-mr.debra.-ma.new.-mp.none.-p.-k.100000.-i.20.-d.20.-rq.0.-rqsize.256.-nwork.89.-nrq.1.-seqwidth.48.-trial.0.-pinning.ZYRA_CLUSTER.data</t>
  </si>
  <si>
    <t>step128.zyra.dsbench_hytm2_3path.-t.10000.-mr.debra.-ma.new.-mp.none.-p.-k.100000.-i.20.-d.20.-rq.0.-rqsize.256.-nwork.71.-nrq.1.-seqwidth.48.-trial.1.-pinning.ZYRA_CLUSTER.data</t>
  </si>
  <si>
    <t>step593.zyra.dsbench_hytm2.-t.10000.-mr.debra.-ma.new.-mp.none.-p.-k.100000.-i.20.-d.20.-rq.0.-rqsize.256.-nwork.89.-nrq.1.-seqwidth.48.-trial.1.-pinning.ZYRA_CLUSTER.data</t>
  </si>
  <si>
    <t>step594.zyra.dsbench_hytm2.-t.10000.-mr.debra.-ma.new.-mp.none.-p.-k.100000.-i.20.-d.20.-rq.0.-rqsize.256.-nwork.89.-nrq.1.-seqwidth.48.-trial.2.-pinning.ZYRA_CLUSTER.data</t>
  </si>
  <si>
    <t>step595.zyra.dsbench_hytm2.-t.10000.-mr.debra.-ma.new.-mp.none.-p.-k.100000.-i.20.-d.20.-rq.0.-rqsize.256.-nwork.108.-nrq.0.-seqwidth.48.-trial.0.-pinning.ZYRA_CLUSTER.data</t>
  </si>
  <si>
    <t>step596.zyra.dsbench_hytm2.-t.10000.-mr.debra.-ma.new.-mp.none.-p.-k.100000.-i.20.-d.20.-rq.0.-rqsize.256.-nwork.108.-nrq.0.-seqwidth.48.-trial.1.-pinning.ZYRA_CLUSTER.data</t>
  </si>
  <si>
    <t>step597.zyra.dsbench_hytm2.-t.10000.-mr.debra.-ma.new.-mp.none.-p.-k.100000.-i.20.-d.20.-rq.0.-rqsize.256.-nwork.108.-nrq.0.-seqwidth.48.-trial.2.-pinning.ZYRA_CLUSTER.data</t>
  </si>
  <si>
    <t>step598.zyra.dsbench_hytm2.-t.10000.-mr.debra.-ma.new.-mp.none.-p.-k.100000.-i.20.-d.20.-rq.0.-rqsize.256.-nwork.107.-nrq.1.-seqwidth.48.-trial.0.-pinning.ZYRA_CLUSTER.data</t>
  </si>
  <si>
    <t>step599.zyra.dsbench_hytm2.-t.10000.-mr.debra.-ma.new.-mp.none.-p.-k.100000.-i.20.-d.20.-rq.0.-rqsize.256.-nwork.107.-nrq.1.-seqwidth.48.-trial.1.-pinning.ZYRA_CLUSTER.data</t>
  </si>
  <si>
    <t>step59.zyra.dsbench_hytm2_3path.-t.10000.-mr.debra.-ma.new.-mp.none.-p.-k.100000.-i.5.-d.5.-rq.0.-rqsize.256.-nwork.17.-nrq.1.-seqwidth.48.-trial.1.-pinning.ZYRA_CLUSTER.data</t>
  </si>
  <si>
    <t>step5.zyra.dsbench_hytm2_3path.-t.10000.-mr.debra.-ma.new.-mp.none.-p.-k.100000.-i.0.-d.0.-rq.0.-rqsize.256.-nwork.18.-nrq.0.-seqwidth.48.-trial.1.-pinning.ZYRA_CLUSTER.data</t>
  </si>
  <si>
    <t>step600.zyra.dsbench_hytm2.-t.10000.-mr.debra.-ma.new.-mp.none.-p.-k.100000.-i.20.-d.20.-rq.0.-rqsize.256.-nwork.107.-nrq.1.-seqwidth.48.-trial.2.-pinning.ZYRA_CLUSTER.data</t>
  </si>
  <si>
    <t>step1290.zyra.dsbench_hytm1.-t.10000.-mr.debra.-ma.new.-mp.none.-p.-k.10000.-i.5.-d.5.-rq.0.-rqsize.256.-nwork.35.-nrq.1.-seqwidth.48.-trial.2.-pinning.ZYRA_CLUSTER.data</t>
  </si>
  <si>
    <t>step601.zyra.dsbench_hytm2.-t.10000.-mr.debra.-ma.new.-mp.none.-p.-k.100000.-i.20.-d.20.-rq.0.-rqsize.256.-nwork.126.-nrq.0.-seqwidth.48.-trial.0.-pinning.ZYRA_CLUSTER.data</t>
  </si>
  <si>
    <t>step602.zyra.dsbench_hytm2.-t.10000.-mr.debra.-ma.new.-mp.none.-p.-k.100000.-i.20.-d.20.-rq.0.-rqsize.256.-nwork.126.-nrq.0.-seqwidth.48.-trial.1.-pinning.ZYRA_CLUSTER.data</t>
  </si>
  <si>
    <t>step603.zyra.dsbench_hytm2.-t.10000.-mr.debra.-ma.new.-mp.none.-p.-k.100000.-i.20.-d.20.-rq.0.-rqsize.256.-nwork.126.-nrq.0.-seqwidth.48.-trial.2.-pinning.ZYRA_CLUSTER.data</t>
  </si>
  <si>
    <t>step604.zyra.dsbench_hytm2.-t.10000.-mr.debra.-ma.new.-mp.none.-p.-k.100000.-i.20.-d.20.-rq.0.-rqsize.256.-nwork.125.-nrq.1.-seqwidth.48.-trial.0.-pinning.ZYRA_CLUSTER.data</t>
  </si>
  <si>
    <t>step605.zyra.dsbench_hytm2.-t.10000.-mr.debra.-ma.new.-mp.none.-p.-k.100000.-i.20.-d.20.-rq.0.-rqsize.256.-nwork.125.-nrq.1.-seqwidth.48.-trial.1.-pinning.ZYRA_CLUSTER.data</t>
  </si>
  <si>
    <t>step606.zyra.dsbench_hytm2.-t.10000.-mr.debra.-ma.new.-mp.none.-p.-k.100000.-i.20.-d.20.-rq.0.-rqsize.256.-nwork.125.-nrq.1.-seqwidth.48.-trial.2.-pinning.ZYRA_CLUSTER.data</t>
  </si>
  <si>
    <t>step607.zyra.dsbench_hytm2.-t.10000.-mr.debra.-ma.new.-mp.none.-p.-k.100000.-i.20.-d.20.-rq.0.-rqsize.256.-nwork.144.-nrq.0.-seqwidth.48.-trial.0.-pinning.ZYRA_CLUSTER.data</t>
  </si>
  <si>
    <t>step608.zyra.dsbench_hytm2.-t.10000.-mr.debra.-ma.new.-mp.none.-p.-k.100000.-i.20.-d.20.-rq.0.-rqsize.256.-nwork.144.-nrq.0.-seqwidth.48.-trial.1.-pinning.ZYRA_CLUSTER.data</t>
  </si>
  <si>
    <t>step609.zyra.dsbench_hytm2.-t.10000.-mr.debra.-ma.new.-mp.none.-p.-k.100000.-i.20.-d.20.-rq.0.-rqsize.256.-nwork.144.-nrq.0.-seqwidth.48.-trial.2.-pinning.ZYRA_CLUSTER.data</t>
  </si>
  <si>
    <t>step60.zyra.dsbench_hytm2_3path.-t.10000.-mr.debra.-ma.new.-mp.none.-p.-k.100000.-i.5.-d.5.-rq.0.-rqsize.256.-nwork.17.-nrq.1.-seqwidth.48.-trial.2.-pinning.ZYRA_CLUSTER.data</t>
  </si>
  <si>
    <t>step1291.zyra.dsbench_hytm1.-t.10000.-mr.debra.-ma.new.-mp.none.-p.-k.10000.-i.5.-d.5.-rq.0.-rqsize.256.-nwork.54.-nrq.0.-seqwidth.48.-trial.0.-pinning.ZYRA_CLUSTER.data</t>
  </si>
  <si>
    <t>step610.zyra.dsbench_hytm2.-t.10000.-mr.debra.-ma.new.-mp.none.-p.-k.100000.-i.20.-d.20.-rq.0.-rqsize.256.-nwork.143.-nrq.1.-seqwidth.48.-trial.0.-pinning.ZYRA_CLUSTER.data</t>
  </si>
  <si>
    <t>step611.zyra.dsbench_hytm2.-t.10000.-mr.debra.-ma.new.-mp.none.-p.-k.100000.-i.20.-d.20.-rq.0.-rqsize.256.-nwork.143.-nrq.1.-seqwidth.48.-trial.1.-pinning.ZYRA_CLUSTER.data</t>
  </si>
  <si>
    <t>step612.zyra.dsbench_hytm2.-t.10000.-mr.debra.-ma.new.-mp.none.-p.-k.100000.-i.20.-d.20.-rq.0.-rqsize.256.-nwork.143.-nrq.1.-seqwidth.48.-trial.2.-pinning.ZYRA_CLUSTER.data</t>
  </si>
  <si>
    <t>step613.zyra.dsbench_hytm3.-t.10000.-mr.debra.-ma.new.-mp.none.-p.-k.100000.-i.0.-d.0.-rq.0.-rqsize.256.-nwork.1.-nrq.0.-seqwidth.48.-trial.0.-pinning.ZYRA_CLUSTER.data</t>
  </si>
  <si>
    <t>step614.zyra.dsbench_hytm3.-t.10000.-mr.debra.-ma.new.-mp.none.-p.-k.100000.-i.0.-d.0.-rq.0.-rqsize.256.-nwork.1.-nrq.0.-seqwidth.48.-trial.1.-pinning.ZYRA_CLUSTER.data</t>
  </si>
  <si>
    <t>step615.zyra.dsbench_hytm3.-t.10000.-mr.debra.-ma.new.-mp.none.-p.-k.100000.-i.0.-d.0.-rq.0.-rqsize.256.-nwork.1.-nrq.0.-seqwidth.48.-trial.2.-pinning.ZYRA_CLUSTER.data</t>
  </si>
  <si>
    <t>step616.zyra.dsbench_hytm3.-t.10000.-mr.debra.-ma.new.-mp.none.-p.-k.100000.-i.0.-d.0.-rq.0.-rqsize.256.-nwork.18.-nrq.0.-seqwidth.48.-trial.0.-pinning.ZYRA_CLUSTER.data</t>
  </si>
  <si>
    <t>step617.zyra.dsbench_hytm3.-t.10000.-mr.debra.-ma.new.-mp.none.-p.-k.100000.-i.0.-d.0.-rq.0.-rqsize.256.-nwork.18.-nrq.0.-seqwidth.48.-trial.1.-pinning.ZYRA_CLUSTER.data</t>
  </si>
  <si>
    <t>step618.zyra.dsbench_hytm3.-t.10000.-mr.debra.-ma.new.-mp.none.-p.-k.100000.-i.0.-d.0.-rq.0.-rqsize.256.-nwork.18.-nrq.0.-seqwidth.48.-trial.2.-pinning.ZYRA_CLUSTER.data</t>
  </si>
  <si>
    <t>step619.zyra.dsbench_hytm3.-t.10000.-mr.debra.-ma.new.-mp.none.-p.-k.100000.-i.0.-d.0.-rq.0.-rqsize.256.-nwork.17.-nrq.1.-seqwidth.48.-trial.0.-pinning.ZYRA_CLUSTER.data</t>
  </si>
  <si>
    <t>step1292.zyra.dsbench_hytm1.-t.10000.-mr.debra.-ma.new.-mp.none.-p.-k.10000.-i.5.-d.5.-rq.0.-rqsize.256.-nwork.54.-nrq.0.-seqwidth.48.-trial.1.-pinning.ZYRA_CLUSTER.data</t>
  </si>
  <si>
    <t>step61.zyra.dsbench_hytm2_3path.-t.10000.-mr.debra.-ma.new.-mp.none.-p.-k.100000.-i.5.-d.5.-rq.0.-rqsize.256.-nwork.36.-nrq.0.-seqwidth.48.-trial.0.-pinning.ZYRA_CLUSTER.data</t>
  </si>
  <si>
    <t>step620.zyra.dsbench_hytm3.-t.10000.-mr.debra.-ma.new.-mp.none.-p.-k.100000.-i.0.-d.0.-rq.0.-rqsize.256.-nwork.17.-nrq.1.-seqwidth.48.-trial.1.-pinning.ZYRA_CLUSTER.data</t>
  </si>
  <si>
    <t>step621.zyra.dsbench_hytm3.-t.10000.-mr.debra.-ma.new.-mp.none.-p.-k.100000.-i.0.-d.0.-rq.0.-rqsize.256.-nwork.17.-nrq.1.-seqwidth.48.-trial.2.-pinning.ZYRA_CLUSTER.data</t>
  </si>
  <si>
    <t>step622.zyra.dsbench_hytm3.-t.10000.-mr.debra.-ma.new.-mp.none.-p.-k.100000.-i.0.-d.0.-rq.0.-rqsize.256.-nwork.36.-nrq.0.-seqwidth.48.-trial.0.-pinning.ZYRA_CLUSTER.data</t>
  </si>
  <si>
    <t>step623.zyra.dsbench_hytm3.-t.10000.-mr.debra.-ma.new.-mp.none.-p.-k.100000.-i.0.-d.0.-rq.0.-rqsize.256.-nwork.36.-nrq.0.-seqwidth.48.-trial.1.-pinning.ZYRA_CLUSTER.data</t>
  </si>
  <si>
    <t>step624.zyra.dsbench_hytm3.-t.10000.-mr.debra.-ma.new.-mp.none.-p.-k.100000.-i.0.-d.0.-rq.0.-rqsize.256.-nwork.36.-nrq.0.-seqwidth.48.-trial.2.-pinning.ZYRA_CLUSTER.data</t>
  </si>
  <si>
    <t>step625.zyra.dsbench_hytm3.-t.10000.-mr.debra.-ma.new.-mp.none.-p.-k.100000.-i.0.-d.0.-rq.0.-rqsize.256.-nwork.35.-nrq.1.-seqwidth.48.-trial.0.-pinning.ZYRA_CLUSTER.data</t>
  </si>
  <si>
    <t>step626.zyra.dsbench_hytm3.-t.10000.-mr.debra.-ma.new.-mp.none.-p.-k.100000.-i.0.-d.0.-rq.0.-rqsize.256.-nwork.35.-nrq.1.-seqwidth.48.-trial.1.-pinning.ZYRA_CLUSTER.data</t>
  </si>
  <si>
    <t>step627.zyra.dsbench_hytm3.-t.10000.-mr.debra.-ma.new.-mp.none.-p.-k.100000.-i.0.-d.0.-rq.0.-rqsize.256.-nwork.35.-nrq.1.-seqwidth.48.-trial.2.-pinning.ZYRA_CLUSTER.data</t>
  </si>
  <si>
    <t>step628.zyra.dsbench_hytm3.-t.10000.-mr.debra.-ma.new.-mp.none.-p.-k.100000.-i.0.-d.0.-rq.0.-rqsize.256.-nwork.54.-nrq.0.-seqwidth.48.-trial.0.-pinning.ZYRA_CLUSTER.data</t>
  </si>
  <si>
    <t>step1293.zyra.dsbench_hytm1.-t.10000.-mr.debra.-ma.new.-mp.none.-p.-k.10000.-i.5.-d.5.-rq.0.-rqsize.256.-nwork.54.-nrq.0.-seqwidth.48.-trial.2.-pinning.ZYRA_CLUSTER.data</t>
  </si>
  <si>
    <t>step629.zyra.dsbench_hytm3.-t.10000.-mr.debra.-ma.new.-mp.none.-p.-k.100000.-i.0.-d.0.-rq.0.-rqsize.256.-nwork.54.-nrq.0.-seqwidth.48.-trial.1.-pinning.ZYRA_CLUSTER.data</t>
  </si>
  <si>
    <t>step62.zyra.dsbench_hytm2_3path.-t.10000.-mr.debra.-ma.new.-mp.none.-p.-k.100000.-i.5.-d.5.-rq.0.-rqsize.256.-nwork.36.-nrq.0.-seqwidth.48.-trial.1.-pinning.ZYRA_CLUSTER.data</t>
  </si>
  <si>
    <t>step630.zyra.dsbench_hytm3.-t.10000.-mr.debra.-ma.new.-mp.none.-p.-k.100000.-i.0.-d.0.-rq.0.-rqsize.256.-nwork.54.-nrq.0.-seqwidth.48.-trial.2.-pinning.ZYRA_CLUSTER.data</t>
  </si>
  <si>
    <t>step631.zyra.dsbench_hytm3.-t.10000.-mr.debra.-ma.new.-mp.none.-p.-k.100000.-i.0.-d.0.-rq.0.-rqsize.256.-nwork.53.-nrq.1.-seqwidth.48.-trial.0.-pinning.ZYRA_CLUSTER.data</t>
  </si>
  <si>
    <t>step632.zyra.dsbench_hytm3.-t.10000.-mr.debra.-ma.new.-mp.none.-p.-k.100000.-i.0.-d.0.-rq.0.-rqsize.256.-nwork.53.-nrq.1.-seqwidth.48.-trial.1.-pinning.ZYRA_CLUSTER.data</t>
  </si>
  <si>
    <t>step633.zyra.dsbench_hytm3.-t.10000.-mr.debra.-ma.new.-mp.none.-p.-k.100000.-i.0.-d.0.-rq.0.-rqsize.256.-nwork.53.-nrq.1.-seqwidth.48.-trial.2.-pinning.ZYRA_CLUSTER.data</t>
  </si>
  <si>
    <t>step634.zyra.dsbench_hytm3.-t.10000.-mr.debra.-ma.new.-mp.none.-p.-k.100000.-i.0.-d.0.-rq.0.-rqsize.256.-nwork.72.-nrq.0.-seqwidth.48.-trial.0.-pinning.ZYRA_CLUSTER.data</t>
  </si>
  <si>
    <t>step635.zyra.dsbench_hytm3.-t.10000.-mr.debra.-ma.new.-mp.none.-p.-k.100000.-i.0.-d.0.-rq.0.-rqsize.256.-nwork.72.-nrq.0.-seqwidth.48.-trial.1.-pinning.ZYRA_CLUSTER.data</t>
  </si>
  <si>
    <t>step636.zyra.dsbench_hytm3.-t.10000.-mr.debra.-ma.new.-mp.none.-p.-k.100000.-i.0.-d.0.-rq.0.-rqsize.256.-nwork.72.-nrq.0.-seqwidth.48.-trial.2.-pinning.ZYRA_CLUSTER.data</t>
  </si>
  <si>
    <t>step637.zyra.dsbench_hytm3.-t.10000.-mr.debra.-ma.new.-mp.none.-p.-k.100000.-i.0.-d.0.-rq.0.-rqsize.256.-nwork.71.-nrq.1.-seqwidth.48.-trial.0.-pinning.ZYRA_CLUSTER.data</t>
  </si>
  <si>
    <t>step1294.zyra.dsbench_hytm1.-t.10000.-mr.debra.-ma.new.-mp.none.-p.-k.10000.-i.5.-d.5.-rq.0.-rqsize.256.-nwork.53.-nrq.1.-seqwidth.48.-trial.0.-pinning.ZYRA_CLUSTER.data</t>
  </si>
  <si>
    <t>step638.zyra.dsbench_hytm3.-t.10000.-mr.debra.-ma.new.-mp.none.-p.-k.100000.-i.0.-d.0.-rq.0.-rqsize.256.-nwork.71.-nrq.1.-seqwidth.48.-trial.1.-pinning.ZYRA_CLUSTER.data</t>
  </si>
  <si>
    <t>step639.zyra.dsbench_hytm3.-t.10000.-mr.debra.-ma.new.-mp.none.-p.-k.100000.-i.0.-d.0.-rq.0.-rqsize.256.-nwork.71.-nrq.1.-seqwidth.48.-trial.2.-pinning.ZYRA_CLUSTER.data</t>
  </si>
  <si>
    <t>step63.zyra.dsbench_hytm2_3path.-t.10000.-mr.debra.-ma.new.-mp.none.-p.-k.100000.-i.5.-d.5.-rq.0.-rqsize.256.-nwork.36.-nrq.0.-seqwidth.48.-trial.2.-pinning.ZYRA_CLUSTER.data</t>
  </si>
  <si>
    <t>step640.zyra.dsbench_hytm3.-t.10000.-mr.debra.-ma.new.-mp.none.-p.-k.100000.-i.0.-d.0.-rq.0.-rqsize.256.-nwork.90.-nrq.0.-seqwidth.48.-trial.0.-pinning.ZYRA_CLUSTER.data</t>
  </si>
  <si>
    <t>step641.zyra.dsbench_hytm3.-t.10000.-mr.debra.-ma.new.-mp.none.-p.-k.100000.-i.0.-d.0.-rq.0.-rqsize.256.-nwork.90.-nrq.0.-seqwidth.48.-trial.1.-pinning.ZYRA_CLUSTER.data</t>
  </si>
  <si>
    <t>step642.zyra.dsbench_hytm3.-t.10000.-mr.debra.-ma.new.-mp.none.-p.-k.100000.-i.0.-d.0.-rq.0.-rqsize.256.-nwork.90.-nrq.0.-seqwidth.48.-trial.2.-pinning.ZYRA_CLUSTER.data</t>
  </si>
  <si>
    <t>step643.zyra.dsbench_hytm3.-t.10000.-mr.debra.-ma.new.-mp.none.-p.-k.100000.-i.0.-d.0.-rq.0.-rqsize.256.-nwork.89.-nrq.1.-seqwidth.48.-trial.0.-pinning.ZYRA_CLUSTER.data</t>
  </si>
  <si>
    <t>step644.zyra.dsbench_hytm3.-t.10000.-mr.debra.-ma.new.-mp.none.-p.-k.100000.-i.0.-d.0.-rq.0.-rqsize.256.-nwork.89.-nrq.1.-seqwidth.48.-trial.1.-pinning.ZYRA_CLUSTER.data</t>
  </si>
  <si>
    <t>step645.zyra.dsbench_hytm3.-t.10000.-mr.debra.-ma.new.-mp.none.-p.-k.100000.-i.0.-d.0.-rq.0.-rqsize.256.-nwork.89.-nrq.1.-seqwidth.48.-trial.2.-pinning.ZYRA_CLUSTER.data</t>
  </si>
  <si>
    <t>step646.zyra.dsbench_hytm3.-t.10000.-mr.debra.-ma.new.-mp.none.-p.-k.100000.-i.0.-d.0.-rq.0.-rqsize.256.-nwork.108.-nrq.0.-seqwidth.48.-trial.0.-pinning.ZYRA_CLUSTER.data</t>
  </si>
  <si>
    <t>step1295.zyra.dsbench_hytm1.-t.10000.-mr.debra.-ma.new.-mp.none.-p.-k.10000.-i.5.-d.5.-rq.0.-rqsize.256.-nwork.53.-nrq.1.-seqwidth.48.-trial.1.-pinning.ZYRA_CLUSTER.data</t>
  </si>
  <si>
    <t>step647.zyra.dsbench_hytm3.-t.10000.-mr.debra.-ma.new.-mp.none.-p.-k.100000.-i.0.-d.0.-rq.0.-rqsize.256.-nwork.108.-nrq.0.-seqwidth.48.-trial.1.-pinning.ZYRA_CLUSTER.data</t>
  </si>
  <si>
    <t>step648.zyra.dsbench_hytm3.-t.10000.-mr.debra.-ma.new.-mp.none.-p.-k.100000.-i.0.-d.0.-rq.0.-rqsize.256.-nwork.108.-nrq.0.-seqwidth.48.-trial.2.-pinning.ZYRA_CLUSTER.data</t>
  </si>
  <si>
    <t>step649.zyra.dsbench_hytm3.-t.10000.-mr.debra.-ma.new.-mp.none.-p.-k.100000.-i.0.-d.0.-rq.0.-rqsize.256.-nwork.107.-nrq.1.-seqwidth.48.-trial.0.-pinning.ZYRA_CLUSTER.data</t>
  </si>
  <si>
    <t>step64.zyra.dsbench_hytm2_3path.-t.10000.-mr.debra.-ma.new.-mp.none.-p.-k.100000.-i.5.-d.5.-rq.0.-rqsize.256.-nwork.35.-nrq.1.-seqwidth.48.-trial.0.-pinning.ZYRA_CLUSTER.data</t>
  </si>
  <si>
    <t>step650.zyra.dsbench_hytm3.-t.10000.-mr.debra.-ma.new.-mp.none.-p.-k.100000.-i.0.-d.0.-rq.0.-rqsize.256.-nwork.107.-nrq.1.-seqwidth.48.-trial.1.-pinning.ZYRA_CLUSTER.data</t>
  </si>
  <si>
    <t>step651.zyra.dsbench_hytm3.-t.10000.-mr.debra.-ma.new.-mp.none.-p.-k.100000.-i.0.-d.0.-rq.0.-rqsize.256.-nwork.107.-nrq.1.-seqwidth.48.-trial.2.-pinning.ZYRA_CLUSTER.data</t>
  </si>
  <si>
    <t>step652.zyra.dsbench_hytm3.-t.10000.-mr.debra.-ma.new.-mp.none.-p.-k.100000.-i.0.-d.0.-rq.0.-rqsize.256.-nwork.126.-nrq.0.-seqwidth.48.-trial.0.-pinning.ZYRA_CLUSTER.data</t>
  </si>
  <si>
    <t>step653.zyra.dsbench_hytm3.-t.10000.-mr.debra.-ma.new.-mp.none.-p.-k.100000.-i.0.-d.0.-rq.0.-rqsize.256.-nwork.126.-nrq.0.-seqwidth.48.-trial.1.-pinning.ZYRA_CLUSTER.data</t>
  </si>
  <si>
    <t>step654.zyra.dsbench_hytm3.-t.10000.-mr.debra.-ma.new.-mp.none.-p.-k.100000.-i.0.-d.0.-rq.0.-rqsize.256.-nwork.126.-nrq.0.-seqwidth.48.-trial.2.-pinning.ZYRA_CLUSTER.data</t>
  </si>
  <si>
    <t>step655.zyra.dsbench_hytm3.-t.10000.-mr.debra.-ma.new.-mp.none.-p.-k.100000.-i.0.-d.0.-rq.0.-rqsize.256.-nwork.125.-nrq.1.-seqwidth.48.-trial.0.-pinning.ZYRA_CLUSTER.data</t>
  </si>
  <si>
    <t>step1296.zyra.dsbench_hytm1.-t.10000.-mr.debra.-ma.new.-mp.none.-p.-k.10000.-i.5.-d.5.-rq.0.-rqsize.256.-nwork.53.-nrq.1.-seqwidth.48.-trial.2.-pinning.ZYRA_CLUSTER.data</t>
  </si>
  <si>
    <t>step656.zyra.dsbench_hytm3.-t.10000.-mr.debra.-ma.new.-mp.none.-p.-k.100000.-i.0.-d.0.-rq.0.-rqsize.256.-nwork.125.-nrq.1.-seqwidth.48.-trial.1.-pinning.ZYRA_CLUSTER.data</t>
  </si>
  <si>
    <t>step657.zyra.dsbench_hytm3.-t.10000.-mr.debra.-ma.new.-mp.none.-p.-k.100000.-i.0.-d.0.-rq.0.-rqsize.256.-nwork.125.-nrq.1.-seqwidth.48.-trial.2.-pinning.ZYRA_CLUSTER.data</t>
  </si>
  <si>
    <t>step658.zyra.dsbench_hytm3.-t.10000.-mr.debra.-ma.new.-mp.none.-p.-k.100000.-i.0.-d.0.-rq.0.-rqsize.256.-nwork.144.-nrq.0.-seqwidth.48.-trial.0.-pinning.ZYRA_CLUSTER.data</t>
  </si>
  <si>
    <t>step659.zyra.dsbench_hytm3.-t.10000.-mr.debra.-ma.new.-mp.none.-p.-k.100000.-i.0.-d.0.-rq.0.-rqsize.256.-nwork.144.-nrq.0.-seqwidth.48.-trial.1.-pinning.ZYRA_CLUSTER.data</t>
  </si>
  <si>
    <t>step65.zyra.dsbench_hytm2_3path.-t.10000.-mr.debra.-ma.new.-mp.none.-p.-k.100000.-i.5.-d.5.-rq.0.-rqsize.256.-nwork.35.-nrq.1.-seqwidth.48.-trial.1.-pinning.ZYRA_CLUSTER.data</t>
  </si>
  <si>
    <t>step660.zyra.dsbench_hytm3.-t.10000.-mr.debra.-ma.new.-mp.none.-p.-k.100000.-i.0.-d.0.-rq.0.-rqsize.256.-nwork.144.-nrq.0.-seqwidth.48.-trial.2.-pinning.ZYRA_CLUSTER.data</t>
  </si>
  <si>
    <t>step661.zyra.dsbench_hytm3.-t.10000.-mr.debra.-ma.new.-mp.none.-p.-k.100000.-i.0.-d.0.-rq.0.-rqsize.256.-nwork.143.-nrq.1.-seqwidth.48.-trial.0.-pinning.ZYRA_CLUSTER.data</t>
  </si>
  <si>
    <t>step662.zyra.dsbench_hytm3.-t.10000.-mr.debra.-ma.new.-mp.none.-p.-k.100000.-i.0.-d.0.-rq.0.-rqsize.256.-nwork.143.-nrq.1.-seqwidth.48.-trial.1.-pinning.ZYRA_CLUSTER.data</t>
  </si>
  <si>
    <t>step663.zyra.dsbench_hytm3.-t.10000.-mr.debra.-ma.new.-mp.none.-p.-k.100000.-i.0.-d.0.-rq.0.-rqsize.256.-nwork.143.-nrq.1.-seqwidth.48.-trial.2.-pinning.ZYRA_CLUSTER.data</t>
  </si>
  <si>
    <t>step664.zyra.dsbench_hytm3.-t.10000.-mr.debra.-ma.new.-mp.none.-p.-k.100000.-i.5.-d.5.-rq.0.-rqsize.256.-nwork.1.-nrq.0.-seqwidth.48.-trial.0.-pinning.ZYRA_CLUSTER.data</t>
  </si>
  <si>
    <t>step1297.zyra.dsbench_hytm1.-t.10000.-mr.debra.-ma.new.-mp.none.-p.-k.10000.-i.5.-d.5.-rq.0.-rqsize.256.-nwork.72.-nrq.0.-seqwidth.48.-trial.0.-pinning.ZYRA_CLUSTER.data</t>
  </si>
  <si>
    <t>step1029.zyra.dsbench_hytm2_3path.-t.10000.-mr.debra.-ma.new.-mp.none.-p.-k.10000.-i.20.-d.20.-rq.0.-rqsize.256.-nwork.17.-nrq.1.-seqwidth.48.-trial.2.-pinning.ZYRA_CLUSTER.data</t>
  </si>
  <si>
    <t>step665.zyra.dsbench_hytm3.-t.10000.-mr.debra.-ma.new.-mp.none.-p.-k.100000.-i.5.-d.5.-rq.0.-rqsize.256.-nwork.1.-nrq.0.-seqwidth.48.-trial.1.-pinning.ZYRA_CLUSTER.data</t>
  </si>
  <si>
    <t>step666.zyra.dsbench_hytm3.-t.10000.-mr.debra.-ma.new.-mp.none.-p.-k.100000.-i.5.-d.5.-rq.0.-rqsize.256.-nwork.1.-nrq.0.-seqwidth.48.-trial.2.-pinning.ZYRA_CLUSTER.data</t>
  </si>
  <si>
    <t>step667.zyra.dsbench_hytm3.-t.10000.-mr.debra.-ma.new.-mp.none.-p.-k.100000.-i.5.-d.5.-rq.0.-rqsize.256.-nwork.18.-nrq.0.-seqwidth.48.-trial.0.-pinning.ZYRA_CLUSTER.data</t>
  </si>
  <si>
    <t>step668.zyra.dsbench_hytm3.-t.10000.-mr.debra.-ma.new.-mp.none.-p.-k.100000.-i.5.-d.5.-rq.0.-rqsize.256.-nwork.18.-nrq.0.-seqwidth.48.-trial.1.-pinning.ZYRA_CLUSTER.data</t>
  </si>
  <si>
    <t>step669.zyra.dsbench_hytm3.-t.10000.-mr.debra.-ma.new.-mp.none.-p.-k.100000.-i.5.-d.5.-rq.0.-rqsize.256.-nwork.18.-nrq.0.-seqwidth.48.-trial.2.-pinning.ZYRA_CLUSTER.data</t>
  </si>
  <si>
    <t>step66.zyra.dsbench_hytm2_3path.-t.10000.-mr.debra.-ma.new.-mp.none.-p.-k.100000.-i.5.-d.5.-rq.0.-rqsize.256.-nwork.35.-nrq.1.-seqwidth.48.-trial.2.-pinning.ZYRA_CLUSTER.data</t>
  </si>
  <si>
    <t>step670.zyra.dsbench_hytm3.-t.10000.-mr.debra.-ma.new.-mp.none.-p.-k.100000.-i.5.-d.5.-rq.0.-rqsize.256.-nwork.17.-nrq.1.-seqwidth.48.-trial.0.-pinning.ZYRA_CLUSTER.data</t>
  </si>
  <si>
    <t>step671.zyra.dsbench_hytm3.-t.10000.-mr.debra.-ma.new.-mp.none.-p.-k.100000.-i.5.-d.5.-rq.0.-rqsize.256.-nwork.17.-nrq.1.-seqwidth.48.-trial.1.-pinning.ZYRA_CLUSTER.data</t>
  </si>
  <si>
    <t>step672.zyra.dsbench_hytm3.-t.10000.-mr.debra.-ma.new.-mp.none.-p.-k.100000.-i.5.-d.5.-rq.0.-rqsize.256.-nwork.17.-nrq.1.-seqwidth.48.-trial.2.-pinning.ZYRA_CLUSTER.data</t>
  </si>
  <si>
    <t>step673.zyra.dsbench_hytm3.-t.10000.-mr.debra.-ma.new.-mp.none.-p.-k.100000.-i.5.-d.5.-rq.0.-rqsize.256.-nwork.36.-nrq.0.-seqwidth.48.-trial.0.-pinning.ZYRA_CLUSTER.data</t>
  </si>
  <si>
    <t>step1298.zyra.dsbench_hytm1.-t.10000.-mr.debra.-ma.new.-mp.none.-p.-k.10000.-i.5.-d.5.-rq.0.-rqsize.256.-nwork.72.-nrq.0.-seqwidth.48.-trial.1.-pinning.ZYRA_CLUSTER.data</t>
  </si>
  <si>
    <t>step674.zyra.dsbench_hytm3.-t.10000.-mr.debra.-ma.new.-mp.none.-p.-k.100000.-i.5.-d.5.-rq.0.-rqsize.256.-nwork.36.-nrq.0.-seqwidth.48.-trial.1.-pinning.ZYRA_CLUSTER.data</t>
  </si>
  <si>
    <t>step675.zyra.dsbench_hytm3.-t.10000.-mr.debra.-ma.new.-mp.none.-p.-k.100000.-i.5.-d.5.-rq.0.-rqsize.256.-nwork.36.-nrq.0.-seqwidth.48.-trial.2.-pinning.ZYRA_CLUSTER.data</t>
  </si>
  <si>
    <t>step676.zyra.dsbench_hytm3.-t.10000.-mr.debra.-ma.new.-mp.none.-p.-k.100000.-i.5.-d.5.-rq.0.-rqsize.256.-nwork.35.-nrq.1.-seqwidth.48.-trial.0.-pinning.ZYRA_CLUSTER.data</t>
  </si>
  <si>
    <t>step677.zyra.dsbench_hytm3.-t.10000.-mr.debra.-ma.new.-mp.none.-p.-k.100000.-i.5.-d.5.-rq.0.-rqsize.256.-nwork.35.-nrq.1.-seqwidth.48.-trial.1.-pinning.ZYRA_CLUSTER.data</t>
  </si>
  <si>
    <t>step678.zyra.dsbench_hytm3.-t.10000.-mr.debra.-ma.new.-mp.none.-p.-k.100000.-i.5.-d.5.-rq.0.-rqsize.256.-nwork.35.-nrq.1.-seqwidth.48.-trial.2.-pinning.ZYRA_CLUSTER.data</t>
  </si>
  <si>
    <t>step679.zyra.dsbench_hytm3.-t.10000.-mr.debra.-ma.new.-mp.none.-p.-k.100000.-i.5.-d.5.-rq.0.-rqsize.256.-nwork.54.-nrq.0.-seqwidth.48.-trial.0.-pinning.ZYRA_CLUSTER.data</t>
  </si>
  <si>
    <t>step67.zyra.dsbench_hytm2_3path.-t.10000.-mr.debra.-ma.new.-mp.none.-p.-k.100000.-i.5.-d.5.-rq.0.-rqsize.256.-nwork.54.-nrq.0.-seqwidth.48.-trial.0.-pinning.ZYRA_CLUSTER.data</t>
  </si>
  <si>
    <t>step680.zyra.dsbench_hytm3.-t.10000.-mr.debra.-ma.new.-mp.none.-p.-k.100000.-i.5.-d.5.-rq.0.-rqsize.256.-nwork.54.-nrq.0.-seqwidth.48.-trial.1.-pinning.ZYRA_CLUSTER.data</t>
  </si>
  <si>
    <t>step681.zyra.dsbench_hytm3.-t.10000.-mr.debra.-ma.new.-mp.none.-p.-k.100000.-i.5.-d.5.-rq.0.-rqsize.256.-nwork.54.-nrq.0.-seqwidth.48.-trial.2.-pinning.ZYRA_CLUSTER.data</t>
  </si>
  <si>
    <t>step682.zyra.dsbench_hytm3.-t.10000.-mr.debra.-ma.new.-mp.none.-p.-k.100000.-i.5.-d.5.-rq.0.-rqsize.256.-nwork.53.-nrq.1.-seqwidth.48.-trial.0.-pinning.ZYRA_CLUSTER.data</t>
  </si>
  <si>
    <t>step1299.zyra.dsbench_hytm1.-t.10000.-mr.debra.-ma.new.-mp.none.-p.-k.10000.-i.5.-d.5.-rq.0.-rqsize.256.-nwork.72.-nrq.0.-seqwidth.48.-trial.2.-pinning.ZYRA_CLUSTER.data</t>
  </si>
  <si>
    <t>step683.zyra.dsbench_hytm3.-t.10000.-mr.debra.-ma.new.-mp.none.-p.-k.100000.-i.5.-d.5.-rq.0.-rqsize.256.-nwork.53.-nrq.1.-seqwidth.48.-trial.1.-pinning.ZYRA_CLUSTER.data</t>
  </si>
  <si>
    <t>step684.zyra.dsbench_hytm3.-t.10000.-mr.debra.-ma.new.-mp.none.-p.-k.100000.-i.5.-d.5.-rq.0.-rqsize.256.-nwork.53.-nrq.1.-seqwidth.48.-trial.2.-pinning.ZYRA_CLUSTER.data</t>
  </si>
  <si>
    <t>step685.zyra.dsbench_hytm3.-t.10000.-mr.debra.-ma.new.-mp.none.-p.-k.100000.-i.5.-d.5.-rq.0.-rqsize.256.-nwork.72.-nrq.0.-seqwidth.48.-trial.0.-pinning.ZYRA_CLUSTER.data</t>
  </si>
  <si>
    <t>step686.zyra.dsbench_hytm3.-t.10000.-mr.debra.-ma.new.-mp.none.-p.-k.100000.-i.5.-d.5.-rq.0.-rqsize.256.-nwork.72.-nrq.0.-seqwidth.48.-trial.1.-pinning.ZYRA_CLUSTER.data</t>
  </si>
  <si>
    <t>step687.zyra.dsbench_hytm3.-t.10000.-mr.debra.-ma.new.-mp.none.-p.-k.100000.-i.5.-d.5.-rq.0.-rqsize.256.-nwork.72.-nrq.0.-seqwidth.48.-trial.2.-pinning.ZYRA_CLUSTER.data</t>
  </si>
  <si>
    <t>step688.zyra.dsbench_hytm3.-t.10000.-mr.debra.-ma.new.-mp.none.-p.-k.100000.-i.5.-d.5.-rq.0.-rqsize.256.-nwork.71.-nrq.1.-seqwidth.48.-trial.0.-pinning.ZYRA_CLUSTER.data</t>
  </si>
  <si>
    <t>step689.zyra.dsbench_hytm3.-t.10000.-mr.debra.-ma.new.-mp.none.-p.-k.100000.-i.5.-d.5.-rq.0.-rqsize.256.-nwork.71.-nrq.1.-seqwidth.48.-trial.1.-pinning.ZYRA_CLUSTER.data</t>
  </si>
  <si>
    <t>step68.zyra.dsbench_hytm2_3path.-t.10000.-mr.debra.-ma.new.-mp.none.-p.-k.100000.-i.5.-d.5.-rq.0.-rqsize.256.-nwork.54.-nrq.0.-seqwidth.48.-trial.1.-pinning.ZYRA_CLUSTER.data</t>
  </si>
  <si>
    <t>step690.zyra.dsbench_hytm3.-t.10000.-mr.debra.-ma.new.-mp.none.-p.-k.100000.-i.5.-d.5.-rq.0.-rqsize.256.-nwork.71.-nrq.1.-seqwidth.48.-trial.2.-pinning.ZYRA_CLUSTER.data</t>
  </si>
  <si>
    <t>step691.zyra.dsbench_hytm3.-t.10000.-mr.debra.-ma.new.-mp.none.-p.-k.100000.-i.5.-d.5.-rq.0.-rqsize.256.-nwork.90.-nrq.0.-seqwidth.48.-trial.0.-pinning.ZYRA_CLUSTER.data</t>
  </si>
  <si>
    <t>step129.zyra.dsbench_hytm2_3path.-t.10000.-mr.debra.-ma.new.-mp.none.-p.-k.100000.-i.20.-d.20.-rq.0.-rqsize.256.-nwork.71.-nrq.1.-seqwidth.48.-trial.2.-pinning.ZYRA_CLUSTER.data</t>
  </si>
  <si>
    <t>step692.zyra.dsbench_hytm3.-t.10000.-mr.debra.-ma.new.-mp.none.-p.-k.100000.-i.5.-d.5.-rq.0.-rqsize.256.-nwork.90.-nrq.0.-seqwidth.48.-trial.1.-pinning.ZYRA_CLUSTER.data</t>
  </si>
  <si>
    <t>step693.zyra.dsbench_hytm3.-t.10000.-mr.debra.-ma.new.-mp.none.-p.-k.100000.-i.5.-d.5.-rq.0.-rqsize.256.-nwork.90.-nrq.0.-seqwidth.48.-trial.2.-pinning.ZYRA_CLUSTER.data</t>
  </si>
  <si>
    <t>step694.zyra.dsbench_hytm3.-t.10000.-mr.debra.-ma.new.-mp.none.-p.-k.100000.-i.5.-d.5.-rq.0.-rqsize.256.-nwork.89.-nrq.1.-seqwidth.48.-trial.0.-pinning.ZYRA_CLUSTER.data</t>
  </si>
  <si>
    <t>step695.zyra.dsbench_hytm3.-t.10000.-mr.debra.-ma.new.-mp.none.-p.-k.100000.-i.5.-d.5.-rq.0.-rqsize.256.-nwork.89.-nrq.1.-seqwidth.48.-trial.1.-pinning.ZYRA_CLUSTER.data</t>
  </si>
  <si>
    <t>step696.zyra.dsbench_hytm3.-t.10000.-mr.debra.-ma.new.-mp.none.-p.-k.100000.-i.5.-d.5.-rq.0.-rqsize.256.-nwork.89.-nrq.1.-seqwidth.48.-trial.2.-pinning.ZYRA_CLUSTER.data</t>
  </si>
  <si>
    <t>step697.zyra.dsbench_hytm3.-t.10000.-mr.debra.-ma.new.-mp.none.-p.-k.100000.-i.5.-d.5.-rq.0.-rqsize.256.-nwork.108.-nrq.0.-seqwidth.48.-trial.0.-pinning.ZYRA_CLUSTER.data</t>
  </si>
  <si>
    <t>step698.zyra.dsbench_hytm3.-t.10000.-mr.debra.-ma.new.-mp.none.-p.-k.100000.-i.5.-d.5.-rq.0.-rqsize.256.-nwork.108.-nrq.0.-seqwidth.48.-trial.1.-pinning.ZYRA_CLUSTER.data</t>
  </si>
  <si>
    <t>step699.zyra.dsbench_hytm3.-t.10000.-mr.debra.-ma.new.-mp.none.-p.-k.100000.-i.5.-d.5.-rq.0.-rqsize.256.-nwork.108.-nrq.0.-seqwidth.48.-trial.2.-pinning.ZYRA_CLUSTER.data</t>
  </si>
  <si>
    <t>step69.zyra.dsbench_hytm2_3path.-t.10000.-mr.debra.-ma.new.-mp.none.-p.-k.100000.-i.5.-d.5.-rq.0.-rqsize.256.-nwork.54.-nrq.0.-seqwidth.48.-trial.2.-pinning.ZYRA_CLUSTER.data</t>
  </si>
  <si>
    <t>step6.zyra.dsbench_hytm2_3path.-t.10000.-mr.debra.-ma.new.-mp.none.-p.-k.100000.-i.0.-d.0.-rq.0.-rqsize.256.-nwork.18.-nrq.0.-seqwidth.48.-trial.2.-pinning.ZYRA_CLUSTER.data</t>
  </si>
  <si>
    <t>step12.zyra.dsbench_hytm2_3path.-t.10000.-mr.debra.-ma.new.-mp.none.-p.-k.100000.-i.0.-d.0.-rq.0.-rqsize.256.-nwork.36.-nrq.0.-seqwidth.48.-trial.2.-pinning.ZYRA_CLUSTER.data</t>
  </si>
  <si>
    <t>step700.zyra.dsbench_hytm3.-t.10000.-mr.debra.-ma.new.-mp.none.-p.-k.100000.-i.5.-d.5.-rq.0.-rqsize.256.-nwork.107.-nrq.1.-seqwidth.48.-trial.0.-pinning.ZYRA_CLUSTER.data</t>
  </si>
  <si>
    <t>step701.zyra.dsbench_hytm3.-t.10000.-mr.debra.-ma.new.-mp.none.-p.-k.100000.-i.5.-d.5.-rq.0.-rqsize.256.-nwork.107.-nrq.1.-seqwidth.48.-trial.1.-pinning.ZYRA_CLUSTER.data</t>
  </si>
  <si>
    <t>step702.zyra.dsbench_hytm3.-t.10000.-mr.debra.-ma.new.-mp.none.-p.-k.100000.-i.5.-d.5.-rq.0.-rqsize.256.-nwork.107.-nrq.1.-seqwidth.48.-trial.2.-pinning.ZYRA_CLUSTER.data</t>
  </si>
  <si>
    <t>step703.zyra.dsbench_hytm3.-t.10000.-mr.debra.-ma.new.-mp.none.-p.-k.100000.-i.5.-d.5.-rq.0.-rqsize.256.-nwork.126.-nrq.0.-seqwidth.48.-trial.0.-pinning.ZYRA_CLUSTER.data</t>
  </si>
  <si>
    <t>step704.zyra.dsbench_hytm3.-t.10000.-mr.debra.-ma.new.-mp.none.-p.-k.100000.-i.5.-d.5.-rq.0.-rqsize.256.-nwork.126.-nrq.0.-seqwidth.48.-trial.1.-pinning.ZYRA_CLUSTER.data</t>
  </si>
  <si>
    <t>step705.zyra.dsbench_hytm3.-t.10000.-mr.debra.-ma.new.-mp.none.-p.-k.100000.-i.5.-d.5.-rq.0.-rqsize.256.-nwork.126.-nrq.0.-seqwidth.48.-trial.2.-pinning.ZYRA_CLUSTER.data</t>
  </si>
  <si>
    <t>step706.zyra.dsbench_hytm3.-t.10000.-mr.debra.-ma.new.-mp.none.-p.-k.100000.-i.5.-d.5.-rq.0.-rqsize.256.-nwork.125.-nrq.1.-seqwidth.48.-trial.0.-pinning.ZYRA_CLUSTER.data</t>
  </si>
  <si>
    <t>step707.zyra.dsbench_hytm3.-t.10000.-mr.debra.-ma.new.-mp.none.-p.-k.100000.-i.5.-d.5.-rq.0.-rqsize.256.-nwork.125.-nrq.1.-seqwidth.48.-trial.1.-pinning.ZYRA_CLUSTER.data</t>
  </si>
  <si>
    <t>step708.zyra.dsbench_hytm3.-t.10000.-mr.debra.-ma.new.-mp.none.-p.-k.100000.-i.5.-d.5.-rq.0.-rqsize.256.-nwork.125.-nrq.1.-seqwidth.48.-trial.2.-pinning.ZYRA_CLUSTER.data</t>
  </si>
  <si>
    <t>step709.zyra.dsbench_hytm3.-t.10000.-mr.debra.-ma.new.-mp.none.-p.-k.100000.-i.5.-d.5.-rq.0.-rqsize.256.-nwork.144.-nrq.0.-seqwidth.48.-trial.0.-pinning.ZYRA_CLUSTER.data</t>
  </si>
  <si>
    <t>step1300.zyra.dsbench_hytm1.-t.10000.-mr.debra.-ma.new.-mp.none.-p.-k.10000.-i.5.-d.5.-rq.0.-rqsize.256.-nwork.71.-nrq.1.-seqwidth.48.-trial.0.-pinning.ZYRA_CLUSTER.data</t>
  </si>
  <si>
    <t>step70.zyra.dsbench_hytm2_3path.-t.10000.-mr.debra.-ma.new.-mp.none.-p.-k.100000.-i.5.-d.5.-rq.0.-rqsize.256.-nwork.53.-nrq.1.-seqwidth.48.-trial.0.-pinning.ZYRA_CLUSTER.data</t>
  </si>
  <si>
    <t>step710.zyra.dsbench_hytm3.-t.10000.-mr.debra.-ma.new.-mp.none.-p.-k.100000.-i.5.-d.5.-rq.0.-rqsize.256.-nwork.144.-nrq.0.-seqwidth.48.-trial.1.-pinning.ZYRA_CLUSTER.data</t>
  </si>
  <si>
    <t>step711.zyra.dsbench_hytm3.-t.10000.-mr.debra.-ma.new.-mp.none.-p.-k.100000.-i.5.-d.5.-rq.0.-rqsize.256.-nwork.144.-nrq.0.-seqwidth.48.-trial.2.-pinning.ZYRA_CLUSTER.data</t>
  </si>
  <si>
    <t>step712.zyra.dsbench_hytm3.-t.10000.-mr.debra.-ma.new.-mp.none.-p.-k.100000.-i.5.-d.5.-rq.0.-rqsize.256.-nwork.143.-nrq.1.-seqwidth.48.-trial.0.-pinning.ZYRA_CLUSTER.data</t>
  </si>
  <si>
    <t>step713.zyra.dsbench_hytm3.-t.10000.-mr.debra.-ma.new.-mp.none.-p.-k.100000.-i.5.-d.5.-rq.0.-rqsize.256.-nwork.143.-nrq.1.-seqwidth.48.-trial.1.-pinning.ZYRA_CLUSTER.data</t>
  </si>
  <si>
    <t>step714.zyra.dsbench_hytm3.-t.10000.-mr.debra.-ma.new.-mp.none.-p.-k.100000.-i.5.-d.5.-rq.0.-rqsize.256.-nwork.143.-nrq.1.-seqwidth.48.-trial.2.-pinning.ZYRA_CLUSTER.data</t>
  </si>
  <si>
    <t>step715.zyra.dsbench_hytm3.-t.10000.-mr.debra.-ma.new.-mp.none.-p.-k.100000.-i.20.-d.20.-rq.0.-rqsize.256.-nwork.1.-nrq.0.-seqwidth.48.-trial.0.-pinning.ZYRA_CLUSTER.data</t>
  </si>
  <si>
    <t>step716.zyra.dsbench_hytm3.-t.10000.-mr.debra.-ma.new.-mp.none.-p.-k.100000.-i.20.-d.20.-rq.0.-rqsize.256.-nwork.1.-nrq.0.-seqwidth.48.-trial.1.-pinning.ZYRA_CLUSTER.data</t>
  </si>
  <si>
    <t>step717.zyra.dsbench_hytm3.-t.10000.-mr.debra.-ma.new.-mp.none.-p.-k.100000.-i.20.-d.20.-rq.0.-rqsize.256.-nwork.1.-nrq.0.-seqwidth.48.-trial.2.-pinning.ZYRA_CLUSTER.data</t>
  </si>
  <si>
    <t>step718.zyra.dsbench_hytm3.-t.10000.-mr.debra.-ma.new.-mp.none.-p.-k.100000.-i.20.-d.20.-rq.0.-rqsize.256.-nwork.18.-nrq.0.-seqwidth.48.-trial.0.-pinning.ZYRA_CLUSTER.data</t>
  </si>
  <si>
    <t>step1301.zyra.dsbench_hytm1.-t.10000.-mr.debra.-ma.new.-mp.none.-p.-k.10000.-i.5.-d.5.-rq.0.-rqsize.256.-nwork.71.-nrq.1.-seqwidth.48.-trial.1.-pinning.ZYRA_CLUSTER.data</t>
  </si>
  <si>
    <t>step719.zyra.dsbench_hytm3.-t.10000.-mr.debra.-ma.new.-mp.none.-p.-k.100000.-i.20.-d.20.-rq.0.-rqsize.256.-nwork.18.-nrq.0.-seqwidth.48.-trial.1.-pinning.ZYRA_CLUSTER.data</t>
  </si>
  <si>
    <t>step71.zyra.dsbench_hytm2_3path.-t.10000.-mr.debra.-ma.new.-mp.none.-p.-k.100000.-i.5.-d.5.-rq.0.-rqsize.256.-nwork.53.-nrq.1.-seqwidth.48.-trial.1.-pinning.ZYRA_CLUSTER.data</t>
  </si>
  <si>
    <t>step720.zyra.dsbench_hytm3.-t.10000.-mr.debra.-ma.new.-mp.none.-p.-k.100000.-i.20.-d.20.-rq.0.-rqsize.256.-nwork.18.-nrq.0.-seqwidth.48.-trial.2.-pinning.ZYRA_CLUSTER.data</t>
  </si>
  <si>
    <t>step721.zyra.dsbench_hytm3.-t.10000.-mr.debra.-ma.new.-mp.none.-p.-k.100000.-i.20.-d.20.-rq.0.-rqsize.256.-nwork.17.-nrq.1.-seqwidth.48.-trial.0.-pinning.ZYRA_CLUSTER.data</t>
  </si>
  <si>
    <t>step722.zyra.dsbench_hytm3.-t.10000.-mr.debra.-ma.new.-mp.none.-p.-k.100000.-i.20.-d.20.-rq.0.-rqsize.256.-nwork.17.-nrq.1.-seqwidth.48.-trial.1.-pinning.ZYRA_CLUSTER.data</t>
  </si>
  <si>
    <t>step723.zyra.dsbench_hytm3.-t.10000.-mr.debra.-ma.new.-mp.none.-p.-k.100000.-i.20.-d.20.-rq.0.-rqsize.256.-nwork.17.-nrq.1.-seqwidth.48.-trial.2.-pinning.ZYRA_CLUSTER.data</t>
  </si>
  <si>
    <t>step724.zyra.dsbench_hytm3.-t.10000.-mr.debra.-ma.new.-mp.none.-p.-k.100000.-i.20.-d.20.-rq.0.-rqsize.256.-nwork.36.-nrq.0.-seqwidth.48.-trial.0.-pinning.ZYRA_CLUSTER.data</t>
  </si>
  <si>
    <t>step725.zyra.dsbench_hytm3.-t.10000.-mr.debra.-ma.new.-mp.none.-p.-k.100000.-i.20.-d.20.-rq.0.-rqsize.256.-nwork.36.-nrq.0.-seqwidth.48.-trial.1.-pinning.ZYRA_CLUSTER.data</t>
  </si>
  <si>
    <t>step726.zyra.dsbench_hytm3.-t.10000.-mr.debra.-ma.new.-mp.none.-p.-k.100000.-i.20.-d.20.-rq.0.-rqsize.256.-nwork.36.-nrq.0.-seqwidth.48.-trial.2.-pinning.ZYRA_CLUSTER.data</t>
  </si>
  <si>
    <t>step727.zyra.dsbench_hytm3.-t.10000.-mr.debra.-ma.new.-mp.none.-p.-k.100000.-i.20.-d.20.-rq.0.-rqsize.256.-nwork.35.-nrq.1.-seqwidth.48.-trial.0.-pinning.ZYRA_CLUSTER.data</t>
  </si>
  <si>
    <t>step1302.zyra.dsbench_hytm1.-t.10000.-mr.debra.-ma.new.-mp.none.-p.-k.10000.-i.5.-d.5.-rq.0.-rqsize.256.-nwork.71.-nrq.1.-seqwidth.48.-trial.2.-pinning.ZYRA_CLUSTER.data</t>
  </si>
  <si>
    <t>step728.zyra.dsbench_hytm3.-t.10000.-mr.debra.-ma.new.-mp.none.-p.-k.100000.-i.20.-d.20.-rq.0.-rqsize.256.-nwork.35.-nrq.1.-seqwidth.48.-trial.1.-pinning.ZYRA_CLUSTER.data</t>
  </si>
  <si>
    <t>step729.zyra.dsbench_hytm3.-t.10000.-mr.debra.-ma.new.-mp.none.-p.-k.100000.-i.20.-d.20.-rq.0.-rqsize.256.-nwork.35.-nrq.1.-seqwidth.48.-trial.2.-pinning.ZYRA_CLUSTER.data</t>
  </si>
  <si>
    <t>step72.zyra.dsbench_hytm2_3path.-t.10000.-mr.debra.-ma.new.-mp.none.-p.-k.100000.-i.5.-d.5.-rq.0.-rqsize.256.-nwork.53.-nrq.1.-seqwidth.48.-trial.2.-pinning.ZYRA_CLUSTER.data</t>
  </si>
  <si>
    <t>step730.zyra.dsbench_hytm3.-t.10000.-mr.debra.-ma.new.-mp.none.-p.-k.100000.-i.20.-d.20.-rq.0.-rqsize.256.-nwork.54.-nrq.0.-seqwidth.48.-trial.0.-pinning.ZYRA_CLUSTER.data</t>
  </si>
  <si>
    <t>step731.zyra.dsbench_hytm3.-t.10000.-mr.debra.-ma.new.-mp.none.-p.-k.100000.-i.20.-d.20.-rq.0.-rqsize.256.-nwork.54.-nrq.0.-seqwidth.48.-trial.1.-pinning.ZYRA_CLUSTER.data</t>
  </si>
  <si>
    <t>step732.zyra.dsbench_hytm3.-t.10000.-mr.debra.-ma.new.-mp.none.-p.-k.100000.-i.20.-d.20.-rq.0.-rqsize.256.-nwork.54.-nrq.0.-seqwidth.48.-trial.2.-pinning.ZYRA_CLUSTER.data</t>
  </si>
  <si>
    <t>step733.zyra.dsbench_hytm3.-t.10000.-mr.debra.-ma.new.-mp.none.-p.-k.100000.-i.20.-d.20.-rq.0.-rqsize.256.-nwork.53.-nrq.1.-seqwidth.48.-trial.0.-pinning.ZYRA_CLUSTER.data</t>
  </si>
  <si>
    <t>step734.zyra.dsbench_hytm3.-t.10000.-mr.debra.-ma.new.-mp.none.-p.-k.100000.-i.20.-d.20.-rq.0.-rqsize.256.-nwork.53.-nrq.1.-seqwidth.48.-trial.1.-pinning.ZYRA_CLUSTER.data</t>
  </si>
  <si>
    <t>step735.zyra.dsbench_hytm3.-t.10000.-mr.debra.-ma.new.-mp.none.-p.-k.100000.-i.20.-d.20.-rq.0.-rqsize.256.-nwork.53.-nrq.1.-seqwidth.48.-trial.2.-pinning.ZYRA_CLUSTER.data</t>
  </si>
  <si>
    <t>step736.zyra.dsbench_hytm3.-t.10000.-mr.debra.-ma.new.-mp.none.-p.-k.100000.-i.20.-d.20.-rq.0.-rqsize.256.-nwork.72.-nrq.0.-seqwidth.48.-trial.0.-pinning.ZYRA_CLUSTER.data</t>
  </si>
  <si>
    <t>step1303.zyra.dsbench_hytm1.-t.10000.-mr.debra.-ma.new.-mp.none.-p.-k.10000.-i.5.-d.5.-rq.0.-rqsize.256.-nwork.90.-nrq.0.-seqwidth.48.-trial.0.-pinning.ZYRA_CLUSTER.data</t>
  </si>
  <si>
    <t>step737.zyra.dsbench_hytm3.-t.10000.-mr.debra.-ma.new.-mp.none.-p.-k.100000.-i.20.-d.20.-rq.0.-rqsize.256.-nwork.72.-nrq.0.-seqwidth.48.-trial.1.-pinning.ZYRA_CLUSTER.data</t>
  </si>
  <si>
    <t>step738.zyra.dsbench_hytm3.-t.10000.-mr.debra.-ma.new.-mp.none.-p.-k.100000.-i.20.-d.20.-rq.0.-rqsize.256.-nwork.72.-nrq.0.-seqwidth.48.-trial.2.-pinning.ZYRA_CLUSTER.data</t>
  </si>
  <si>
    <t>step739.zyra.dsbench_hytm3.-t.10000.-mr.debra.-ma.new.-mp.none.-p.-k.100000.-i.20.-d.20.-rq.0.-rqsize.256.-nwork.71.-nrq.1.-seqwidth.48.-trial.0.-pinning.ZYRA_CLUSTER.data</t>
  </si>
  <si>
    <t>step73.zyra.dsbench_hytm2_3path.-t.10000.-mr.debra.-ma.new.-mp.none.-p.-k.100000.-i.5.-d.5.-rq.0.-rqsize.256.-nwork.72.-nrq.0.-seqwidth.48.-trial.0.-pinning.ZYRA_CLUSTER.data</t>
  </si>
  <si>
    <t>step740.zyra.dsbench_hytm3.-t.10000.-mr.debra.-ma.new.-mp.none.-p.-k.100000.-i.20.-d.20.-rq.0.-rqsize.256.-nwork.71.-nrq.1.-seqwidth.48.-trial.1.-pinning.ZYRA_CLUSTER.data</t>
  </si>
  <si>
    <t>step741.zyra.dsbench_hytm3.-t.10000.-mr.debra.-ma.new.-mp.none.-p.-k.100000.-i.20.-d.20.-rq.0.-rqsize.256.-nwork.71.-nrq.1.-seqwidth.48.-trial.2.-pinning.ZYRA_CLUSTER.data</t>
  </si>
  <si>
    <t>step742.zyra.dsbench_hytm3.-t.10000.-mr.debra.-ma.new.-mp.none.-p.-k.100000.-i.20.-d.20.-rq.0.-rqsize.256.-nwork.90.-nrq.0.-seqwidth.48.-trial.0.-pinning.ZYRA_CLUSTER.data</t>
  </si>
  <si>
    <t>step743.zyra.dsbench_hytm3.-t.10000.-mr.debra.-ma.new.-mp.none.-p.-k.100000.-i.20.-d.20.-rq.0.-rqsize.256.-nwork.90.-nrq.0.-seqwidth.48.-trial.1.-pinning.ZYRA_CLUSTER.data</t>
  </si>
  <si>
    <t>step744.zyra.dsbench_hytm3.-t.10000.-mr.debra.-ma.new.-mp.none.-p.-k.100000.-i.20.-d.20.-rq.0.-rqsize.256.-nwork.90.-nrq.0.-seqwidth.48.-trial.2.-pinning.ZYRA_CLUSTER.data</t>
  </si>
  <si>
    <t>step745.zyra.dsbench_hytm3.-t.10000.-mr.debra.-ma.new.-mp.none.-p.-k.100000.-i.20.-d.20.-rq.0.-rqsize.256.-nwork.89.-nrq.1.-seqwidth.48.-trial.0.-pinning.ZYRA_CLUSTER.data</t>
  </si>
  <si>
    <t>step1304.zyra.dsbench_hytm1.-t.10000.-mr.debra.-ma.new.-mp.none.-p.-k.10000.-i.5.-d.5.-rq.0.-rqsize.256.-nwork.90.-nrq.0.-seqwidth.48.-trial.1.-pinning.ZYRA_CLUSTER.data</t>
  </si>
  <si>
    <t>step746.zyra.dsbench_hytm3.-t.10000.-mr.debra.-ma.new.-mp.none.-p.-k.100000.-i.20.-d.20.-rq.0.-rqsize.256.-nwork.89.-nrq.1.-seqwidth.48.-trial.1.-pinning.ZYRA_CLUSTER.data</t>
  </si>
  <si>
    <t>step747.zyra.dsbench_hytm3.-t.10000.-mr.debra.-ma.new.-mp.none.-p.-k.100000.-i.20.-d.20.-rq.0.-rqsize.256.-nwork.89.-nrq.1.-seqwidth.48.-trial.2.-pinning.ZYRA_CLUSTER.data</t>
  </si>
  <si>
    <t>step748.zyra.dsbench_hytm3.-t.10000.-mr.debra.-ma.new.-mp.none.-p.-k.100000.-i.20.-d.20.-rq.0.-rqsize.256.-nwork.108.-nrq.0.-seqwidth.48.-trial.0.-pinning.ZYRA_CLUSTER.data</t>
  </si>
  <si>
    <t>step749.zyra.dsbench_hytm3.-t.10000.-mr.debra.-ma.new.-mp.none.-p.-k.100000.-i.20.-d.20.-rq.0.-rqsize.256.-nwork.108.-nrq.0.-seqwidth.48.-trial.1.-pinning.ZYRA_CLUSTER.data</t>
  </si>
  <si>
    <t>step74.zyra.dsbench_hytm2_3path.-t.10000.-mr.debra.-ma.new.-mp.none.-p.-k.100000.-i.5.-d.5.-rq.0.-rqsize.256.-nwork.72.-nrq.0.-seqwidth.48.-trial.1.-pinning.ZYRA_CLUSTER.data</t>
  </si>
  <si>
    <t>step750.zyra.dsbench_hytm3.-t.10000.-mr.debra.-ma.new.-mp.none.-p.-k.100000.-i.20.-d.20.-rq.0.-rqsize.256.-nwork.108.-nrq.0.-seqwidth.48.-trial.2.-pinning.ZYRA_CLUSTER.data</t>
  </si>
  <si>
    <t>step751.zyra.dsbench_hytm3.-t.10000.-mr.debra.-ma.new.-mp.none.-p.-k.100000.-i.20.-d.20.-rq.0.-rqsize.256.-nwork.107.-nrq.1.-seqwidth.48.-trial.0.-pinning.ZYRA_CLUSTER.data</t>
  </si>
  <si>
    <t>step752.zyra.dsbench_hytm3.-t.10000.-mr.debra.-ma.new.-mp.none.-p.-k.100000.-i.20.-d.20.-rq.0.-rqsize.256.-nwork.107.-nrq.1.-seqwidth.48.-trial.1.-pinning.ZYRA_CLUSTER.data</t>
  </si>
  <si>
    <t>step753.zyra.dsbench_hytm3.-t.10000.-mr.debra.-ma.new.-mp.none.-p.-k.100000.-i.20.-d.20.-rq.0.-rqsize.256.-nwork.107.-nrq.1.-seqwidth.48.-trial.2.-pinning.ZYRA_CLUSTER.data</t>
  </si>
  <si>
    <t>step754.zyra.dsbench_hytm3.-t.10000.-mr.debra.-ma.new.-mp.none.-p.-k.100000.-i.20.-d.20.-rq.0.-rqsize.256.-nwork.126.-nrq.0.-seqwidth.48.-trial.0.-pinning.ZYRA_CLUSTER.data</t>
  </si>
  <si>
    <t>step1305.zyra.dsbench_hytm1.-t.10000.-mr.debra.-ma.new.-mp.none.-p.-k.10000.-i.5.-d.5.-rq.0.-rqsize.256.-nwork.90.-nrq.0.-seqwidth.48.-trial.2.-pinning.ZYRA_CLUSTER.data</t>
  </si>
  <si>
    <t>step102.zyra.dsbench_hytm2_3path.-t.10000.-mr.debra.-ma.new.-mp.none.-p.-k.100000.-i.5.-d.5.-rq.0.-rqsize.256.-nwork.143.-nrq.1.-seqwidth.48.-trial.2.-pinning.ZYRA_CLUSTER.data</t>
  </si>
  <si>
    <t>step755.zyra.dsbench_hytm3.-t.10000.-mr.debra.-ma.new.-mp.none.-p.-k.100000.-i.20.-d.20.-rq.0.-rqsize.256.-nwork.126.-nrq.0.-seqwidth.48.-trial.1.-pinning.ZYRA_CLUSTER.data</t>
  </si>
  <si>
    <t>step756.zyra.dsbench_hytm3.-t.10000.-mr.debra.-ma.new.-mp.none.-p.-k.100000.-i.20.-d.20.-rq.0.-rqsize.256.-nwork.126.-nrq.0.-seqwidth.48.-trial.2.-pinning.ZYRA_CLUSTER.data</t>
  </si>
  <si>
    <t>step757.zyra.dsbench_hytm3.-t.10000.-mr.debra.-ma.new.-mp.none.-p.-k.100000.-i.20.-d.20.-rq.0.-rqsize.256.-nwork.125.-nrq.1.-seqwidth.48.-trial.0.-pinning.ZYRA_CLUSTER.data</t>
  </si>
  <si>
    <t>step758.zyra.dsbench_hytm3.-t.10000.-mr.debra.-ma.new.-mp.none.-p.-k.100000.-i.20.-d.20.-rq.0.-rqsize.256.-nwork.125.-nrq.1.-seqwidth.48.-trial.1.-pinning.ZYRA_CLUSTER.data</t>
  </si>
  <si>
    <t>step759.zyra.dsbench_hytm3.-t.10000.-mr.debra.-ma.new.-mp.none.-p.-k.100000.-i.20.-d.20.-rq.0.-rqsize.256.-nwork.125.-nrq.1.-seqwidth.48.-trial.2.-pinning.ZYRA_CLUSTER.data</t>
  </si>
  <si>
    <t>step75.zyra.dsbench_hytm2_3path.-t.10000.-mr.debra.-ma.new.-mp.none.-p.-k.100000.-i.5.-d.5.-rq.0.-rqsize.256.-nwork.72.-nrq.0.-seqwidth.48.-trial.2.-pinning.ZYRA_CLUSTER.data</t>
  </si>
  <si>
    <t>step760.zyra.dsbench_hytm3.-t.10000.-mr.debra.-ma.new.-mp.none.-p.-k.100000.-i.20.-d.20.-rq.0.-rqsize.256.-nwork.144.-nrq.0.-seqwidth.48.-trial.0.-pinning.ZYRA_CLUSTER.data</t>
  </si>
  <si>
    <t>step761.zyra.dsbench_hytm3.-t.10000.-mr.debra.-ma.new.-mp.none.-p.-k.100000.-i.20.-d.20.-rq.0.-rqsize.256.-nwork.144.-nrq.0.-seqwidth.48.-trial.1.-pinning.ZYRA_CLUSTER.data</t>
  </si>
  <si>
    <t>step762.zyra.dsbench_hytm3.-t.10000.-mr.debra.-ma.new.-mp.none.-p.-k.100000.-i.20.-d.20.-rq.0.-rqsize.256.-nwork.144.-nrq.0.-seqwidth.48.-trial.2.-pinning.ZYRA_CLUSTER.data</t>
  </si>
  <si>
    <t>step763.zyra.dsbench_hytm3.-t.10000.-mr.debra.-ma.new.-mp.none.-p.-k.100000.-i.20.-d.20.-rq.0.-rqsize.256.-nwork.143.-nrq.1.-seqwidth.48.-trial.0.-pinning.ZYRA_CLUSTER.data</t>
  </si>
  <si>
    <t>step1306.zyra.dsbench_hytm1.-t.10000.-mr.debra.-ma.new.-mp.none.-p.-k.10000.-i.5.-d.5.-rq.0.-rqsize.256.-nwork.89.-nrq.1.-seqwidth.48.-trial.0.-pinning.ZYRA_CLUSTER.data</t>
  </si>
  <si>
    <t>step764.zyra.dsbench_hytm3.-t.10000.-mr.debra.-ma.new.-mp.none.-p.-k.100000.-i.20.-d.20.-rq.0.-rqsize.256.-nwork.143.-nrq.1.-seqwidth.48.-trial.1.-pinning.ZYRA_CLUSTER.data</t>
  </si>
  <si>
    <t>step765.zyra.dsbench_hytm3.-t.10000.-mr.debra.-ma.new.-mp.none.-p.-k.100000.-i.20.-d.20.-rq.0.-rqsize.256.-nwork.143.-nrq.1.-seqwidth.48.-trial.2.-pinning.ZYRA_CLUSTER.data</t>
  </si>
  <si>
    <t>step766.zyra.dsbench_hybridnorec.-t.10000.-mr.debra.-ma.new.-mp.none.-p.-k.100000.-i.0.-d.0.-rq.0.-rqsize.256.-nwork.1.-nrq.0.-seqwidth.48.-trial.0.-pinning.ZYRA_CLUSTER.data</t>
  </si>
  <si>
    <t>step767.zyra.dsbench_hybridnorec.-t.10000.-mr.debra.-ma.new.-mp.none.-p.-k.100000.-i.0.-d.0.-rq.0.-rqsize.256.-nwork.1.-nrq.0.-seqwidth.48.-trial.1.-pinning.ZYRA_CLUSTER.data</t>
  </si>
  <si>
    <t>step768.zyra.dsbench_hybridnorec.-t.10000.-mr.debra.-ma.new.-mp.none.-p.-k.100000.-i.0.-d.0.-rq.0.-rqsize.256.-nwork.1.-nrq.0.-seqwidth.48.-trial.2.-pinning.ZYRA_CLUSTER.data</t>
  </si>
  <si>
    <t>step769.zyra.dsbench_hybridnorec.-t.10000.-mr.debra.-ma.new.-mp.none.-p.-k.100000.-i.0.-d.0.-rq.0.-rqsize.256.-nwork.18.-nrq.0.-seqwidth.48.-trial.0.-pinning.ZYRA_CLUSTER.data</t>
  </si>
  <si>
    <t>step76.zyra.dsbench_hytm2_3path.-t.10000.-mr.debra.-ma.new.-mp.none.-p.-k.100000.-i.5.-d.5.-rq.0.-rqsize.256.-nwork.71.-nrq.1.-seqwidth.48.-trial.0.-pinning.ZYRA_CLUSTER.data</t>
  </si>
  <si>
    <t>step770.zyra.dsbench_hybridnorec.-t.10000.-mr.debra.-ma.new.-mp.none.-p.-k.100000.-i.0.-d.0.-rq.0.-rqsize.256.-nwork.18.-nrq.0.-seqwidth.48.-trial.1.-pinning.ZYRA_CLUSTER.data</t>
  </si>
  <si>
    <t>step771.zyra.dsbench_hybridnorec.-t.10000.-mr.debra.-ma.new.-mp.none.-p.-k.100000.-i.0.-d.0.-rq.0.-rqsize.256.-nwork.18.-nrq.0.-seqwidth.48.-trial.2.-pinning.ZYRA_CLUSTER.data</t>
  </si>
  <si>
    <t>step772.zyra.dsbench_hybridnorec.-t.10000.-mr.debra.-ma.new.-mp.none.-p.-k.100000.-i.0.-d.0.-rq.0.-rqsize.256.-nwork.17.-nrq.1.-seqwidth.48.-trial.0.-pinning.ZYRA_CLUSTER.data</t>
  </si>
  <si>
    <t>step1307.zyra.dsbench_hytm1.-t.10000.-mr.debra.-ma.new.-mp.none.-p.-k.10000.-i.5.-d.5.-rq.0.-rqsize.256.-nwork.89.-nrq.1.-seqwidth.48.-trial.1.-pinning.ZYRA_CLUSTER.data</t>
  </si>
  <si>
    <t>step773.zyra.dsbench_hybridnorec.-t.10000.-mr.debra.-ma.new.-mp.none.-p.-k.100000.-i.0.-d.0.-rq.0.-rqsize.256.-nwork.17.-nrq.1.-seqwidth.48.-trial.1.-pinning.ZYRA_CLUSTER.data</t>
  </si>
  <si>
    <t>step774.zyra.dsbench_hybridnorec.-t.10000.-mr.debra.-ma.new.-mp.none.-p.-k.100000.-i.0.-d.0.-rq.0.-rqsize.256.-nwork.17.-nrq.1.-seqwidth.48.-trial.2.-pinning.ZYRA_CLUSTER.data</t>
  </si>
  <si>
    <t>step775.zyra.dsbench_hybridnorec.-t.10000.-mr.debra.-ma.new.-mp.none.-p.-k.100000.-i.0.-d.0.-rq.0.-rqsize.256.-nwork.36.-nrq.0.-seqwidth.48.-trial.0.-pinning.ZYRA_CLUSTER.data</t>
  </si>
  <si>
    <t>step776.zyra.dsbench_hybridnorec.-t.10000.-mr.debra.-ma.new.-mp.none.-p.-k.100000.-i.0.-d.0.-rq.0.-rqsize.256.-nwork.36.-nrq.0.-seqwidth.48.-trial.1.-pinning.ZYRA_CLUSTER.data</t>
  </si>
  <si>
    <t>step777.zyra.dsbench_hybridnorec.-t.10000.-mr.debra.-ma.new.-mp.none.-p.-k.100000.-i.0.-d.0.-rq.0.-rqsize.256.-nwork.36.-nrq.0.-seqwidth.48.-trial.2.-pinning.ZYRA_CLUSTER.data</t>
  </si>
  <si>
    <t>step778.zyra.dsbench_hybridnorec.-t.10000.-mr.debra.-ma.new.-mp.none.-p.-k.100000.-i.0.-d.0.-rq.0.-rqsize.256.-nwork.35.-nrq.1.-seqwidth.48.-trial.0.-pinning.ZYRA_CLUSTER.data</t>
  </si>
  <si>
    <t>step779.zyra.dsbench_hybridnorec.-t.10000.-mr.debra.-ma.new.-mp.none.-p.-k.100000.-i.0.-d.0.-rq.0.-rqsize.256.-nwork.35.-nrq.1.-seqwidth.48.-trial.1.-pinning.ZYRA_CLUSTER.data</t>
  </si>
  <si>
    <t>step77.zyra.dsbench_hytm2_3path.-t.10000.-mr.debra.-ma.new.-mp.none.-p.-k.100000.-i.5.-d.5.-rq.0.-rqsize.256.-nwork.71.-nrq.1.-seqwidth.48.-trial.1.-pinning.ZYRA_CLUSTER.data</t>
  </si>
  <si>
    <t>step780.zyra.dsbench_hybridnorec.-t.10000.-mr.debra.-ma.new.-mp.none.-p.-k.100000.-i.0.-d.0.-rq.0.-rqsize.256.-nwork.35.-nrq.1.-seqwidth.48.-trial.2.-pinning.ZYRA_CLUSTER.data</t>
  </si>
  <si>
    <t>step781.zyra.dsbench_hybridnorec.-t.10000.-mr.debra.-ma.new.-mp.none.-p.-k.100000.-i.0.-d.0.-rq.0.-rqsize.256.-nwork.54.-nrq.0.-seqwidth.48.-trial.0.-pinning.ZYRA_CLUSTER.data</t>
  </si>
  <si>
    <t>step1308.zyra.dsbench_hytm1.-t.10000.-mr.debra.-ma.new.-mp.none.-p.-k.10000.-i.5.-d.5.-rq.0.-rqsize.256.-nwork.89.-nrq.1.-seqwidth.48.-trial.2.-pinning.ZYRA_CLUSTER.data</t>
  </si>
  <si>
    <t>step782.zyra.dsbench_hybridnorec.-t.10000.-mr.debra.-ma.new.-mp.none.-p.-k.100000.-i.0.-d.0.-rq.0.-rqsize.256.-nwork.54.-nrq.0.-seqwidth.48.-trial.1.-pinning.ZYRA_CLUSTER.data</t>
  </si>
  <si>
    <t>step783.zyra.dsbench_hybridnorec.-t.10000.-mr.debra.-ma.new.-mp.none.-p.-k.100000.-i.0.-d.0.-rq.0.-rqsize.256.-nwork.54.-nrq.0.-seqwidth.48.-trial.2.-pinning.ZYRA_CLUSTER.data</t>
  </si>
  <si>
    <t>step784.zyra.dsbench_hybridnorec.-t.10000.-mr.debra.-ma.new.-mp.none.-p.-k.100000.-i.0.-d.0.-rq.0.-rqsize.256.-nwork.53.-nrq.1.-seqwidth.48.-trial.0.-pinning.ZYRA_CLUSTER.data</t>
  </si>
  <si>
    <t>step785.zyra.dsbench_hybridnorec.-t.10000.-mr.debra.-ma.new.-mp.none.-p.-k.100000.-i.0.-d.0.-rq.0.-rqsize.256.-nwork.53.-nrq.1.-seqwidth.48.-trial.1.-pinning.ZYRA_CLUSTER.data</t>
  </si>
  <si>
    <t>step786.zyra.dsbench_hybridnorec.-t.10000.-mr.debra.-ma.new.-mp.none.-p.-k.100000.-i.0.-d.0.-rq.0.-rqsize.256.-nwork.53.-nrq.1.-seqwidth.48.-trial.2.-pinning.ZYRA_CLUSTER.data</t>
  </si>
  <si>
    <t>step787.zyra.dsbench_hybridnorec.-t.10000.-mr.debra.-ma.new.-mp.none.-p.-k.100000.-i.0.-d.0.-rq.0.-rqsize.256.-nwork.72.-nrq.0.-seqwidth.48.-trial.0.-pinning.ZYRA_CLUSTER.data</t>
  </si>
  <si>
    <t>step788.zyra.dsbench_hybridnorec.-t.10000.-mr.debra.-ma.new.-mp.none.-p.-k.100000.-i.0.-d.0.-rq.0.-rqsize.256.-nwork.72.-nrq.0.-seqwidth.48.-trial.1.-pinning.ZYRA_CLUSTER.data</t>
  </si>
  <si>
    <t>step789.zyra.dsbench_hybridnorec.-t.10000.-mr.debra.-ma.new.-mp.none.-p.-k.100000.-i.0.-d.0.-rq.0.-rqsize.256.-nwork.72.-nrq.0.-seqwidth.48.-trial.2.-pinning.ZYRA_CLUSTER.data</t>
  </si>
  <si>
    <t>step78.zyra.dsbench_hytm2_3path.-t.10000.-mr.debra.-ma.new.-mp.none.-p.-k.100000.-i.5.-d.5.-rq.0.-rqsize.256.-nwork.71.-nrq.1.-seqwidth.48.-trial.2.-pinning.ZYRA_CLUSTER.data</t>
  </si>
  <si>
    <t>step790.zyra.dsbench_hybridnorec.-t.10000.-mr.debra.-ma.new.-mp.none.-p.-k.100000.-i.0.-d.0.-rq.0.-rqsize.256.-nwork.71.-nrq.1.-seqwidth.48.-trial.0.-pinning.ZYRA_CLUSTER.data</t>
  </si>
  <si>
    <t>step1309.zyra.dsbench_hytm1.-t.10000.-mr.debra.-ma.new.-mp.none.-p.-k.10000.-i.5.-d.5.-rq.0.-rqsize.256.-nwork.108.-nrq.0.-seqwidth.48.-trial.0.-pinning.ZYRA_CLUSTER.data</t>
  </si>
  <si>
    <t>step791.zyra.dsbench_hybridnorec.-t.10000.-mr.debra.-ma.new.-mp.none.-p.-k.100000.-i.0.-d.0.-rq.0.-rqsize.256.-nwork.71.-nrq.1.-seqwidth.48.-trial.1.-pinning.ZYRA_CLUSTER.data</t>
  </si>
  <si>
    <t>step792.zyra.dsbench_hybridnorec.-t.10000.-mr.debra.-ma.new.-mp.none.-p.-k.100000.-i.0.-d.0.-rq.0.-rqsize.256.-nwork.71.-nrq.1.-seqwidth.48.-trial.2.-pinning.ZYRA_CLUSTER.data</t>
  </si>
  <si>
    <t>step793.zyra.dsbench_hybridnorec.-t.10000.-mr.debra.-ma.new.-mp.none.-p.-k.100000.-i.0.-d.0.-rq.0.-rqsize.256.-nwork.90.-nrq.0.-seqwidth.48.-trial.0.-pinning.ZYRA_CLUSTER.data</t>
  </si>
  <si>
    <t>step794.zyra.dsbench_hybridnorec.-t.10000.-mr.debra.-ma.new.-mp.none.-p.-k.100000.-i.0.-d.0.-rq.0.-rqsize.256.-nwork.90.-nrq.0.-seqwidth.48.-trial.1.-pinning.ZYRA_CLUSTER.data</t>
  </si>
  <si>
    <t>step795.zyra.dsbench_hybridnorec.-t.10000.-mr.debra.-ma.new.-mp.none.-p.-k.100000.-i.0.-d.0.-rq.0.-rqsize.256.-nwork.90.-nrq.0.-seqwidth.48.-trial.2.-pinning.ZYRA_CLUSTER.data</t>
  </si>
  <si>
    <t>step796.zyra.dsbench_hybridnorec.-t.10000.-mr.debra.-ma.new.-mp.none.-p.-k.100000.-i.0.-d.0.-rq.0.-rqsize.256.-nwork.89.-nrq.1.-seqwidth.48.-trial.0.-pinning.ZYRA_CLUSTER.data</t>
  </si>
  <si>
    <t>step797.zyra.dsbench_hybridnorec.-t.10000.-mr.debra.-ma.new.-mp.none.-p.-k.100000.-i.0.-d.0.-rq.0.-rqsize.256.-nwork.89.-nrq.1.-seqwidth.48.-trial.1.-pinning.ZYRA_CLUSTER.data</t>
  </si>
  <si>
    <t>step798.zyra.dsbench_hybridnorec.-t.10000.-mr.debra.-ma.new.-mp.none.-p.-k.100000.-i.0.-d.0.-rq.0.-rqsize.256.-nwork.89.-nrq.1.-seqwidth.48.-trial.2.-pinning.ZYRA_CLUSTER.data</t>
  </si>
  <si>
    <t>step799.zyra.dsbench_hybridnorec.-t.10000.-mr.debra.-ma.new.-mp.none.-p.-k.100000.-i.0.-d.0.-rq.0.-rqsize.256.-nwork.108.-nrq.0.-seqwidth.48.-trial.0.-pinning.ZYRA_CLUSTER.data</t>
  </si>
  <si>
    <t>step79.zyra.dsbench_hytm2_3path.-t.10000.-mr.debra.-ma.new.-mp.none.-p.-k.100000.-i.5.-d.5.-rq.0.-rqsize.256.-nwork.90.-nrq.0.-seqwidth.48.-trial.0.-pinning.ZYRA_CLUSTER.data</t>
  </si>
  <si>
    <t>step130.zyra.dsbench_hytm2_3path.-t.10000.-mr.debra.-ma.new.-mp.none.-p.-k.100000.-i.20.-d.20.-rq.0.-rqsize.256.-nwork.90.-nrq.0.-seqwidth.48.-trial.0.-pinning.ZYRA_CLUSTER.data</t>
  </si>
  <si>
    <t>step7.zyra.dsbench_hytm2_3path.-t.10000.-mr.debra.-ma.new.-mp.none.-p.-k.100000.-i.0.-d.0.-rq.0.-rqsize.256.-nwork.17.-nrq.1.-seqwidth.48.-trial.0.-pinning.ZYRA_CLUSTER.data</t>
  </si>
  <si>
    <t>step800.zyra.dsbench_hybridnorec.-t.10000.-mr.debra.-ma.new.-mp.none.-p.-k.100000.-i.0.-d.0.-rq.0.-rqsize.256.-nwork.108.-nrq.0.-seqwidth.48.-trial.1.-pinning.ZYRA_CLUSTER.data</t>
  </si>
  <si>
    <t>step801.zyra.dsbench_hybridnorec.-t.10000.-mr.debra.-ma.new.-mp.none.-p.-k.100000.-i.0.-d.0.-rq.0.-rqsize.256.-nwork.108.-nrq.0.-seqwidth.48.-trial.2.-pinning.ZYRA_CLUSTER.data</t>
  </si>
  <si>
    <t>step802.zyra.dsbench_hybridnorec.-t.10000.-mr.debra.-ma.new.-mp.none.-p.-k.100000.-i.0.-d.0.-rq.0.-rqsize.256.-nwork.107.-nrq.1.-seqwidth.48.-trial.0.-pinning.ZYRA_CLUSTER.data</t>
  </si>
  <si>
    <t>step803.zyra.dsbench_hybridnorec.-t.10000.-mr.debra.-ma.new.-mp.none.-p.-k.100000.-i.0.-d.0.-rq.0.-rqsize.256.-nwork.107.-nrq.1.-seqwidth.48.-trial.1.-pinning.ZYRA_CLUSTER.data</t>
  </si>
  <si>
    <t>step804.zyra.dsbench_hybridnorec.-t.10000.-mr.debra.-ma.new.-mp.none.-p.-k.100000.-i.0.-d.0.-rq.0.-rqsize.256.-nwork.107.-nrq.1.-seqwidth.48.-trial.2.-pinning.ZYRA_CLUSTER.data</t>
  </si>
  <si>
    <t>step805.zyra.dsbench_hybridnorec.-t.10000.-mr.debra.-ma.new.-mp.none.-p.-k.100000.-i.0.-d.0.-rq.0.-rqsize.256.-nwork.126.-nrq.0.-seqwidth.48.-trial.0.-pinning.ZYRA_CLUSTER.data</t>
  </si>
  <si>
    <t>step806.zyra.dsbench_hybridnorec.-t.10000.-mr.debra.-ma.new.-mp.none.-p.-k.100000.-i.0.-d.0.-rq.0.-rqsize.256.-nwork.126.-nrq.0.-seqwidth.48.-trial.1.-pinning.ZYRA_CLUSTER.data</t>
  </si>
  <si>
    <t>step807.zyra.dsbench_hybridnorec.-t.10000.-mr.debra.-ma.new.-mp.none.-p.-k.100000.-i.0.-d.0.-rq.0.-rqsize.256.-nwork.126.-nrq.0.-seqwidth.48.-trial.2.-pinning.ZYRA_CLUSTER.data</t>
  </si>
  <si>
    <t>step808.zyra.dsbench_hybridnorec.-t.10000.-mr.debra.-ma.new.-mp.none.-p.-k.100000.-i.0.-d.0.-rq.0.-rqsize.256.-nwork.125.-nrq.1.-seqwidth.48.-trial.0.-pinning.ZYRA_CLUSTER.data</t>
  </si>
  <si>
    <t>step1310.zyra.dsbench_hytm1.-t.10000.-mr.debra.-ma.new.-mp.none.-p.-k.10000.-i.5.-d.5.-rq.0.-rqsize.256.-nwork.108.-nrq.0.-seqwidth.48.-trial.1.-pinning.ZYRA_CLUSTER.data</t>
  </si>
  <si>
    <t>step809.zyra.dsbench_hybridnorec.-t.10000.-mr.debra.-ma.new.-mp.none.-p.-k.100000.-i.0.-d.0.-rq.0.-rqsize.256.-nwork.125.-nrq.1.-seqwidth.48.-trial.1.-pinning.ZYRA_CLUSTER.data</t>
  </si>
  <si>
    <t>step80.zyra.dsbench_hytm2_3path.-t.10000.-mr.debra.-ma.new.-mp.none.-p.-k.100000.-i.5.-d.5.-rq.0.-rqsize.256.-nwork.90.-nrq.0.-seqwidth.48.-trial.1.-pinning.ZYRA_CLUSTER.data</t>
  </si>
  <si>
    <t>step810.zyra.dsbench_hybridnorec.-t.10000.-mr.debra.-ma.new.-mp.none.-p.-k.100000.-i.0.-d.0.-rq.0.-rqsize.256.-nwork.125.-nrq.1.-seqwidth.48.-trial.2.-pinning.ZYRA_CLUSTER.data</t>
  </si>
  <si>
    <t>step811.zyra.dsbench_hybridnorec.-t.10000.-mr.debra.-ma.new.-mp.none.-p.-k.100000.-i.0.-d.0.-rq.0.-rqsize.256.-nwork.144.-nrq.0.-seqwidth.48.-trial.0.-pinning.ZYRA_CLUSTER.data</t>
  </si>
  <si>
    <t>step812.zyra.dsbench_hybridnorec.-t.10000.-mr.debra.-ma.new.-mp.none.-p.-k.100000.-i.0.-d.0.-rq.0.-rqsize.256.-nwork.144.-nrq.0.-seqwidth.48.-trial.1.-pinning.ZYRA_CLUSTER.data</t>
  </si>
  <si>
    <t>step813.zyra.dsbench_hybridnorec.-t.10000.-mr.debra.-ma.new.-mp.none.-p.-k.100000.-i.0.-d.0.-rq.0.-rqsize.256.-nwork.144.-nrq.0.-seqwidth.48.-trial.2.-pinning.ZYRA_CLUSTER.data</t>
  </si>
  <si>
    <t>step814.zyra.dsbench_hybridnorec.-t.10000.-mr.debra.-ma.new.-mp.none.-p.-k.100000.-i.0.-d.0.-rq.0.-rqsize.256.-nwork.143.-nrq.1.-seqwidth.48.-trial.0.-pinning.ZYRA_CLUSTER.data</t>
  </si>
  <si>
    <t>step815.zyra.dsbench_hybridnorec.-t.10000.-mr.debra.-ma.new.-mp.none.-p.-k.100000.-i.0.-d.0.-rq.0.-rqsize.256.-nwork.143.-nrq.1.-seqwidth.48.-trial.1.-pinning.ZYRA_CLUSTER.data</t>
  </si>
  <si>
    <t>step816.zyra.dsbench_hybridnorec.-t.10000.-mr.debra.-ma.new.-mp.none.-p.-k.100000.-i.0.-d.0.-rq.0.-rqsize.256.-nwork.143.-nrq.1.-seqwidth.48.-trial.2.-pinning.ZYRA_CLUSTER.data</t>
  </si>
  <si>
    <t>step817.zyra.dsbench_hybridnorec.-t.10000.-mr.debra.-ma.new.-mp.none.-p.-k.100000.-i.5.-d.5.-rq.0.-rqsize.256.-nwork.1.-nrq.0.-seqwidth.48.-trial.0.-pinning.ZYRA_CLUSTER.data</t>
  </si>
  <si>
    <t>step1311.zyra.dsbench_hytm1.-t.10000.-mr.debra.-ma.new.-mp.none.-p.-k.10000.-i.5.-d.5.-rq.0.-rqsize.256.-nwork.108.-nrq.0.-seqwidth.48.-trial.2.-pinning.ZYRA_CLUSTER.data</t>
  </si>
  <si>
    <t>step818.zyra.dsbench_hybridnorec.-t.10000.-mr.debra.-ma.new.-mp.none.-p.-k.100000.-i.5.-d.5.-rq.0.-rqsize.256.-nwork.1.-nrq.0.-seqwidth.48.-trial.1.-pinning.ZYRA_CLUSTER.data</t>
  </si>
  <si>
    <t>step819.zyra.dsbench_hybridnorec.-t.10000.-mr.debra.-ma.new.-mp.none.-p.-k.100000.-i.5.-d.5.-rq.0.-rqsize.256.-nwork.1.-nrq.0.-seqwidth.48.-trial.2.-pinning.ZYRA_CLUSTER.data</t>
  </si>
  <si>
    <t>step81.zyra.dsbench_hytm2_3path.-t.10000.-mr.debra.-ma.new.-mp.none.-p.-k.100000.-i.5.-d.5.-rq.0.-rqsize.256.-nwork.90.-nrq.0.-seqwidth.48.-trial.2.-pinning.ZYRA_CLUSTER.data</t>
  </si>
  <si>
    <t>step820.zyra.dsbench_hybridnorec.-t.10000.-mr.debra.-ma.new.-mp.none.-p.-k.100000.-i.5.-d.5.-rq.0.-rqsize.256.-nwork.18.-nrq.0.-seqwidth.48.-trial.0.-pinning.ZYRA_CLUSTER.data</t>
  </si>
  <si>
    <t>step821.zyra.dsbench_hybridnorec.-t.10000.-mr.debra.-ma.new.-mp.none.-p.-k.100000.-i.5.-d.5.-rq.0.-rqsize.256.-nwork.18.-nrq.0.-seqwidth.48.-trial.1.-pinning.ZYRA_CLUSTER.data</t>
  </si>
  <si>
    <t>step822.zyra.dsbench_hybridnorec.-t.10000.-mr.debra.-ma.new.-mp.none.-p.-k.100000.-i.5.-d.5.-rq.0.-rqsize.256.-nwork.18.-nrq.0.-seqwidth.48.-trial.2.-pinning.ZYRA_CLUSTER.data</t>
  </si>
  <si>
    <t>step823.zyra.dsbench_hybridnorec.-t.10000.-mr.debra.-ma.new.-mp.none.-p.-k.100000.-i.5.-d.5.-rq.0.-rqsize.256.-nwork.17.-nrq.1.-seqwidth.48.-trial.0.-pinning.ZYRA_CLUSTER.data</t>
  </si>
  <si>
    <t>step824.zyra.dsbench_hybridnorec.-t.10000.-mr.debra.-ma.new.-mp.none.-p.-k.100000.-i.5.-d.5.-rq.0.-rqsize.256.-nwork.17.-nrq.1.-seqwidth.48.-trial.1.-pinning.ZYRA_CLUSTER.data</t>
  </si>
  <si>
    <t>step825.zyra.dsbench_hybridnorec.-t.10000.-mr.debra.-ma.new.-mp.none.-p.-k.100000.-i.5.-d.5.-rq.0.-rqsize.256.-nwork.17.-nrq.1.-seqwidth.48.-trial.2.-pinning.ZYRA_CLUSTER.data</t>
  </si>
  <si>
    <t>step826.zyra.dsbench_hybridnorec.-t.10000.-mr.debra.-ma.new.-mp.none.-p.-k.100000.-i.5.-d.5.-rq.0.-rqsize.256.-nwork.36.-nrq.0.-seqwidth.48.-trial.0.-pinning.ZYRA_CLUSTER.data</t>
  </si>
  <si>
    <t>step1312.zyra.dsbench_hytm1.-t.10000.-mr.debra.-ma.new.-mp.none.-p.-k.10000.-i.5.-d.5.-rq.0.-rqsize.256.-nwork.107.-nrq.1.-seqwidth.48.-trial.0.-pinning.ZYRA_CLUSTER.data</t>
  </si>
  <si>
    <t>step827.zyra.dsbench_hybridnorec.-t.10000.-mr.debra.-ma.new.-mp.none.-p.-k.100000.-i.5.-d.5.-rq.0.-rqsize.256.-nwork.36.-nrq.0.-seqwidth.48.-trial.1.-pinning.ZYRA_CLUSTER.data</t>
  </si>
  <si>
    <t>step828.zyra.dsbench_hybridnorec.-t.10000.-mr.debra.-ma.new.-mp.none.-p.-k.100000.-i.5.-d.5.-rq.0.-rqsize.256.-nwork.36.-nrq.0.-seqwidth.48.-trial.2.-pinning.ZYRA_CLUSTER.data</t>
  </si>
  <si>
    <t>step829.zyra.dsbench_hybridnorec.-t.10000.-mr.debra.-ma.new.-mp.none.-p.-k.100000.-i.5.-d.5.-rq.0.-rqsize.256.-nwork.35.-nrq.1.-seqwidth.48.-trial.0.-pinning.ZYRA_CLUSTER.data</t>
  </si>
  <si>
    <t>step82.zyra.dsbench_hytm2_3path.-t.10000.-mr.debra.-ma.new.-mp.none.-p.-k.100000.-i.5.-d.5.-rq.0.-rqsize.256.-nwork.89.-nrq.1.-seqwidth.48.-trial.0.-pinning.ZYRA_CLUSTER.data</t>
  </si>
  <si>
    <t>step830.zyra.dsbench_hybridnorec.-t.10000.-mr.debra.-ma.new.-mp.none.-p.-k.100000.-i.5.-d.5.-rq.0.-rqsize.256.-nwork.35.-nrq.1.-seqwidth.48.-trial.1.-pinning.ZYRA_CLUSTER.data</t>
  </si>
  <si>
    <t>step831.zyra.dsbench_hybridnorec.-t.10000.-mr.debra.-ma.new.-mp.none.-p.-k.100000.-i.5.-d.5.-rq.0.-rqsize.256.-nwork.35.-nrq.1.-seqwidth.48.-trial.2.-pinning.ZYRA_CLUSTER.data</t>
  </si>
  <si>
    <t>step832.zyra.dsbench_hybridnorec.-t.10000.-mr.debra.-ma.new.-mp.none.-p.-k.100000.-i.5.-d.5.-rq.0.-rqsize.256.-nwork.54.-nrq.0.-seqwidth.48.-trial.0.-pinning.ZYRA_CLUSTER.data</t>
  </si>
  <si>
    <t>step833.zyra.dsbench_hybridnorec.-t.10000.-mr.debra.-ma.new.-mp.none.-p.-k.100000.-i.5.-d.5.-rq.0.-rqsize.256.-nwork.54.-nrq.0.-seqwidth.48.-trial.1.-pinning.ZYRA_CLUSTER.data</t>
  </si>
  <si>
    <t>step834.zyra.dsbench_hybridnorec.-t.10000.-mr.debra.-ma.new.-mp.none.-p.-k.100000.-i.5.-d.5.-rq.0.-rqsize.256.-nwork.54.-nrq.0.-seqwidth.48.-trial.2.-pinning.ZYRA_CLUSTER.data</t>
  </si>
  <si>
    <t>step835.zyra.dsbench_hybridnorec.-t.10000.-mr.debra.-ma.new.-mp.none.-p.-k.100000.-i.5.-d.5.-rq.0.-rqsize.256.-nwork.53.-nrq.1.-seqwidth.48.-trial.0.-pinning.ZYRA_CLUSTER.data</t>
  </si>
  <si>
    <t>step1313.zyra.dsbench_hytm1.-t.10000.-mr.debra.-ma.new.-mp.none.-p.-k.10000.-i.5.-d.5.-rq.0.-rqsize.256.-nwork.107.-nrq.1.-seqwidth.48.-trial.1.-pinning.ZYRA_CLUSTER.data</t>
  </si>
  <si>
    <t>step836.zyra.dsbench_hybridnorec.-t.10000.-mr.debra.-ma.new.-mp.none.-p.-k.100000.-i.5.-d.5.-rq.0.-rqsize.256.-nwork.53.-nrq.1.-seqwidth.48.-trial.1.-pinning.ZYRA_CLUSTER.data</t>
  </si>
  <si>
    <t>step837.zyra.dsbench_hybridnorec.-t.10000.-mr.debra.-ma.new.-mp.none.-p.-k.100000.-i.5.-d.5.-rq.0.-rqsize.256.-nwork.53.-nrq.1.-seqwidth.48.-trial.2.-pinning.ZYRA_CLUSTER.data</t>
  </si>
  <si>
    <t>step838.zyra.dsbench_hybridnorec.-t.10000.-mr.debra.-ma.new.-mp.none.-p.-k.100000.-i.5.-d.5.-rq.0.-rqsize.256.-nwork.72.-nrq.0.-seqwidth.48.-trial.0.-pinning.ZYRA_CLUSTER.data</t>
  </si>
  <si>
    <t>step839.zyra.dsbench_hybridnorec.-t.10000.-mr.debra.-ma.new.-mp.none.-p.-k.100000.-i.5.-d.5.-rq.0.-rqsize.256.-nwork.72.-nrq.0.-seqwidth.48.-trial.1.-pinning.ZYRA_CLUSTER.data</t>
  </si>
  <si>
    <t>step83.zyra.dsbench_hytm2_3path.-t.10000.-mr.debra.-ma.new.-mp.none.-p.-k.100000.-i.5.-d.5.-rq.0.-rqsize.256.-nwork.89.-nrq.1.-seqwidth.48.-trial.1.-pinning.ZYRA_CLUSTER.data</t>
  </si>
  <si>
    <t>step840.zyra.dsbench_hybridnorec.-t.10000.-mr.debra.-ma.new.-mp.none.-p.-k.100000.-i.5.-d.5.-rq.0.-rqsize.256.-nwork.72.-nrq.0.-seqwidth.48.-trial.2.-pinning.ZYRA_CLUSTER.data</t>
  </si>
  <si>
    <t>step841.zyra.dsbench_hybridnorec.-t.10000.-mr.debra.-ma.new.-mp.none.-p.-k.100000.-i.5.-d.5.-rq.0.-rqsize.256.-nwork.71.-nrq.1.-seqwidth.48.-trial.0.-pinning.ZYRA_CLUSTER.data</t>
  </si>
  <si>
    <t>step842.zyra.dsbench_hybridnorec.-t.10000.-mr.debra.-ma.new.-mp.none.-p.-k.100000.-i.5.-d.5.-rq.0.-rqsize.256.-nwork.71.-nrq.1.-seqwidth.48.-trial.1.-pinning.ZYRA_CLUSTER.data</t>
  </si>
  <si>
    <t>step843.zyra.dsbench_hybridnorec.-t.10000.-mr.debra.-ma.new.-mp.none.-p.-k.100000.-i.5.-d.5.-rq.0.-rqsize.256.-nwork.71.-nrq.1.-seqwidth.48.-trial.2.-pinning.ZYRA_CLUSTER.data</t>
  </si>
  <si>
    <t>step844.zyra.dsbench_hybridnorec.-t.10000.-mr.debra.-ma.new.-mp.none.-p.-k.100000.-i.5.-d.5.-rq.0.-rqsize.256.-nwork.90.-nrq.0.-seqwidth.48.-trial.0.-pinning.ZYRA_CLUSTER.data</t>
  </si>
  <si>
    <t>step1314.zyra.dsbench_hytm1.-t.10000.-mr.debra.-ma.new.-mp.none.-p.-k.10000.-i.5.-d.5.-rq.0.-rqsize.256.-nwork.107.-nrq.1.-seqwidth.48.-trial.2.-pinning.ZYRA_CLUSTER.data</t>
  </si>
  <si>
    <t>step1030.zyra.dsbench_hytm2_3path.-t.10000.-mr.debra.-ma.new.-mp.none.-p.-k.10000.-i.20.-d.20.-rq.0.-rqsize.256.-nwork.36.-nrq.0.-seqwidth.48.-trial.0.-pinning.ZYRA_CLUSTER.data</t>
  </si>
  <si>
    <t>step845.zyra.dsbench_hybridnorec.-t.10000.-mr.debra.-ma.new.-mp.none.-p.-k.100000.-i.5.-d.5.-rq.0.-rqsize.256.-nwork.90.-nrq.0.-seqwidth.48.-trial.1.-pinning.ZYRA_CLUSTER.data</t>
  </si>
  <si>
    <t>step846.zyra.dsbench_hybridnorec.-t.10000.-mr.debra.-ma.new.-mp.none.-p.-k.100000.-i.5.-d.5.-rq.0.-rqsize.256.-nwork.90.-nrq.0.-seqwidth.48.-trial.2.-pinning.ZYRA_CLUSTER.data</t>
  </si>
  <si>
    <t>step847.zyra.dsbench_hybridnorec.-t.10000.-mr.debra.-ma.new.-mp.none.-p.-k.100000.-i.5.-d.5.-rq.0.-rqsize.256.-nwork.89.-nrq.1.-seqwidth.48.-trial.0.-pinning.ZYRA_CLUSTER.data</t>
  </si>
  <si>
    <t>step848.zyra.dsbench_hybridnorec.-t.10000.-mr.debra.-ma.new.-mp.none.-p.-k.100000.-i.5.-d.5.-rq.0.-rqsize.256.-nwork.89.-nrq.1.-seqwidth.48.-trial.1.-pinning.ZYRA_CLUSTER.data</t>
  </si>
  <si>
    <t>step849.zyra.dsbench_hybridnorec.-t.10000.-mr.debra.-ma.new.-mp.none.-p.-k.100000.-i.5.-d.5.-rq.0.-rqsize.256.-nwork.89.-nrq.1.-seqwidth.48.-trial.2.-pinning.ZYRA_CLUSTER.data</t>
  </si>
  <si>
    <t>step84.zyra.dsbench_hytm2_3path.-t.10000.-mr.debra.-ma.new.-mp.none.-p.-k.100000.-i.5.-d.5.-rq.0.-rqsize.256.-nwork.89.-nrq.1.-seqwidth.48.-trial.2.-pinning.ZYRA_CLUSTER.data</t>
  </si>
  <si>
    <t>step850.zyra.dsbench_hybridnorec.-t.10000.-mr.debra.-ma.new.-mp.none.-p.-k.100000.-i.5.-d.5.-rq.0.-rqsize.256.-nwork.108.-nrq.0.-seqwidth.48.-trial.0.-pinning.ZYRA_CLUSTER.data</t>
  </si>
  <si>
    <t>step851.zyra.dsbench_hybridnorec.-t.10000.-mr.debra.-ma.new.-mp.none.-p.-k.100000.-i.5.-d.5.-rq.0.-rqsize.256.-nwork.108.-nrq.0.-seqwidth.48.-trial.1.-pinning.ZYRA_CLUSTER.data</t>
  </si>
  <si>
    <t>step852.zyra.dsbench_hybridnorec.-t.10000.-mr.debra.-ma.new.-mp.none.-p.-k.100000.-i.5.-d.5.-rq.0.-rqsize.256.-nwork.108.-nrq.0.-seqwidth.48.-trial.2.-pinning.ZYRA_CLUSTER.data</t>
  </si>
  <si>
    <t>step853.zyra.dsbench_hybridnorec.-t.10000.-mr.debra.-ma.new.-mp.none.-p.-k.100000.-i.5.-d.5.-rq.0.-rqsize.256.-nwork.107.-nrq.1.-seqwidth.48.-trial.0.-pinning.ZYRA_CLUSTER.data</t>
  </si>
  <si>
    <t>step1315.zyra.dsbench_hytm1.-t.10000.-mr.debra.-ma.new.-mp.none.-p.-k.10000.-i.5.-d.5.-rq.0.-rqsize.256.-nwork.126.-nrq.0.-seqwidth.48.-trial.0.-pinning.ZYRA_CLUSTER.data</t>
  </si>
  <si>
    <t>step854.zyra.dsbench_hybridnorec.-t.10000.-mr.debra.-ma.new.-mp.none.-p.-k.100000.-i.5.-d.5.-rq.0.-rqsize.256.-nwork.107.-nrq.1.-seqwidth.48.-trial.1.-pinning.ZYRA_CLUSTER.data</t>
  </si>
  <si>
    <t>step855.zyra.dsbench_hybridnorec.-t.10000.-mr.debra.-ma.new.-mp.none.-p.-k.100000.-i.5.-d.5.-rq.0.-rqsize.256.-nwork.107.-nrq.1.-seqwidth.48.-trial.2.-pinning.ZYRA_CLUSTER.data</t>
  </si>
  <si>
    <t>step856.zyra.dsbench_hybridnorec.-t.10000.-mr.debra.-ma.new.-mp.none.-p.-k.100000.-i.5.-d.5.-rq.0.-rqsize.256.-nwork.126.-nrq.0.-seqwidth.48.-trial.0.-pinning.ZYRA_CLUSTER.data</t>
  </si>
  <si>
    <t>step857.zyra.dsbench_hybridnorec.-t.10000.-mr.debra.-ma.new.-mp.none.-p.-k.100000.-i.5.-d.5.-rq.0.-rqsize.256.-nwork.126.-nrq.0.-seqwidth.48.-trial.1.-pinning.ZYRA_CLUSTER.data</t>
  </si>
  <si>
    <t>step858.zyra.dsbench_hybridnorec.-t.10000.-mr.debra.-ma.new.-mp.none.-p.-k.100000.-i.5.-d.5.-rq.0.-rqsize.256.-nwork.126.-nrq.0.-seqwidth.48.-trial.2.-pinning.ZYRA_CLUSTER.data</t>
  </si>
  <si>
    <t>step859.zyra.dsbench_hybridnorec.-t.10000.-mr.debra.-ma.new.-mp.none.-p.-k.100000.-i.5.-d.5.-rq.0.-rqsize.256.-nwork.125.-nrq.1.-seqwidth.48.-trial.0.-pinning.ZYRA_CLUSTER.data</t>
  </si>
  <si>
    <t>step85.zyra.dsbench_hytm2_3path.-t.10000.-mr.debra.-ma.new.-mp.none.-p.-k.100000.-i.5.-d.5.-rq.0.-rqsize.256.-nwork.108.-nrq.0.-seqwidth.48.-trial.0.-pinning.ZYRA_CLUSTER.data</t>
  </si>
  <si>
    <t>step860.zyra.dsbench_hybridnorec.-t.10000.-mr.debra.-ma.new.-mp.none.-p.-k.100000.-i.5.-d.5.-rq.0.-rqsize.256.-nwork.125.-nrq.1.-seqwidth.48.-trial.1.-pinning.ZYRA_CLUSTER.data</t>
  </si>
  <si>
    <t>step861.zyra.dsbench_hybridnorec.-t.10000.-mr.debra.-ma.new.-mp.none.-p.-k.100000.-i.5.-d.5.-rq.0.-rqsize.256.-nwork.125.-nrq.1.-seqwidth.48.-trial.2.-pinning.ZYRA_CLUSTER.data</t>
  </si>
  <si>
    <t>step862.zyra.dsbench_hybridnorec.-t.10000.-mr.debra.-ma.new.-mp.none.-p.-k.100000.-i.5.-d.5.-rq.0.-rqsize.256.-nwork.144.-nrq.0.-seqwidth.48.-trial.0.-pinning.ZYRA_CLUSTER.data</t>
  </si>
  <si>
    <t>step1316.zyra.dsbench_hytm1.-t.10000.-mr.debra.-ma.new.-mp.none.-p.-k.10000.-i.5.-d.5.-rq.0.-rqsize.256.-nwork.126.-nrq.0.-seqwidth.48.-trial.1.-pinning.ZYRA_CLUSTER.data</t>
  </si>
  <si>
    <t>step863.zyra.dsbench_hybridnorec.-t.10000.-mr.debra.-ma.new.-mp.none.-p.-k.100000.-i.5.-d.5.-rq.0.-rqsize.256.-nwork.144.-nrq.0.-seqwidth.48.-trial.1.-pinning.ZYRA_CLUSTER.data</t>
  </si>
  <si>
    <t>step864.zyra.dsbench_hybridnorec.-t.10000.-mr.debra.-ma.new.-mp.none.-p.-k.100000.-i.5.-d.5.-rq.0.-rqsize.256.-nwork.144.-nrq.0.-seqwidth.48.-trial.2.-pinning.ZYRA_CLUSTER.data</t>
  </si>
  <si>
    <t>step865.zyra.dsbench_hybridnorec.-t.10000.-mr.debra.-ma.new.-mp.none.-p.-k.100000.-i.5.-d.5.-rq.0.-rqsize.256.-nwork.143.-nrq.1.-seqwidth.48.-trial.0.-pinning.ZYRA_CLUSTER.data</t>
  </si>
  <si>
    <t>step866.zyra.dsbench_hybridnorec.-t.10000.-mr.debra.-ma.new.-mp.none.-p.-k.100000.-i.5.-d.5.-rq.0.-rqsize.256.-nwork.143.-nrq.1.-seqwidth.48.-trial.1.-pinning.ZYRA_CLUSTER.data</t>
  </si>
  <si>
    <t>step867.zyra.dsbench_hybridnorec.-t.10000.-mr.debra.-ma.new.-mp.none.-p.-k.100000.-i.5.-d.5.-rq.0.-rqsize.256.-nwork.143.-nrq.1.-seqwidth.48.-trial.2.-pinning.ZYRA_CLUSTER.data</t>
  </si>
  <si>
    <t>step868.zyra.dsbench_hybridnorec.-t.10000.-mr.debra.-ma.new.-mp.none.-p.-k.100000.-i.20.-d.20.-rq.0.-rqsize.256.-nwork.1.-nrq.0.-seqwidth.48.-trial.0.-pinning.ZYRA_CLUSTER.data</t>
  </si>
  <si>
    <t>step869.zyra.dsbench_hybridnorec.-t.10000.-mr.debra.-ma.new.-mp.none.-p.-k.100000.-i.20.-d.20.-rq.0.-rqsize.256.-nwork.1.-nrq.0.-seqwidth.48.-trial.1.-pinning.ZYRA_CLUSTER.data</t>
  </si>
  <si>
    <t>step86.zyra.dsbench_hytm2_3path.-t.10000.-mr.debra.-ma.new.-mp.none.-p.-k.100000.-i.5.-d.5.-rq.0.-rqsize.256.-nwork.108.-nrq.0.-seqwidth.48.-trial.1.-pinning.ZYRA_CLUSTER.data</t>
  </si>
  <si>
    <t>step870.zyra.dsbench_hybridnorec.-t.10000.-mr.debra.-ma.new.-mp.none.-p.-k.100000.-i.20.-d.20.-rq.0.-rqsize.256.-nwork.1.-nrq.0.-seqwidth.48.-trial.2.-pinning.ZYRA_CLUSTER.data</t>
  </si>
  <si>
    <t>step871.zyra.dsbench_hybridnorec.-t.10000.-mr.debra.-ma.new.-mp.none.-p.-k.100000.-i.20.-d.20.-rq.0.-rqsize.256.-nwork.18.-nrq.0.-seqwidth.48.-trial.0.-pinning.ZYRA_CLUSTER.data</t>
  </si>
  <si>
    <t>step1317.zyra.dsbench_hytm1.-t.10000.-mr.debra.-ma.new.-mp.none.-p.-k.10000.-i.5.-d.5.-rq.0.-rqsize.256.-nwork.126.-nrq.0.-seqwidth.48.-trial.2.-pinning.ZYRA_CLUSTER.data</t>
  </si>
  <si>
    <t>step872.zyra.dsbench_hybridnorec.-t.10000.-mr.debra.-ma.new.-mp.none.-p.-k.100000.-i.20.-d.20.-rq.0.-rqsize.256.-nwork.18.-nrq.0.-seqwidth.48.-trial.1.-pinning.ZYRA_CLUSTER.data</t>
  </si>
  <si>
    <t>step873.zyra.dsbench_hybridnorec.-t.10000.-mr.debra.-ma.new.-mp.none.-p.-k.100000.-i.20.-d.20.-rq.0.-rqsize.256.-nwork.18.-nrq.0.-seqwidth.48.-trial.2.-pinning.ZYRA_CLUSTER.data</t>
  </si>
  <si>
    <t>step874.zyra.dsbench_hybridnorec.-t.10000.-mr.debra.-ma.new.-mp.none.-p.-k.100000.-i.20.-d.20.-rq.0.-rqsize.256.-nwork.17.-nrq.1.-seqwidth.48.-trial.0.-pinning.ZYRA_CLUSTER.data</t>
  </si>
  <si>
    <t>step875.zyra.dsbench_hybridnorec.-t.10000.-mr.debra.-ma.new.-mp.none.-p.-k.100000.-i.20.-d.20.-rq.0.-rqsize.256.-nwork.17.-nrq.1.-seqwidth.48.-trial.1.-pinning.ZYRA_CLUSTER.data</t>
  </si>
  <si>
    <t>step876.zyra.dsbench_hybridnorec.-t.10000.-mr.debra.-ma.new.-mp.none.-p.-k.100000.-i.20.-d.20.-rq.0.-rqsize.256.-nwork.17.-nrq.1.-seqwidth.48.-trial.2.-pinning.ZYRA_CLUSTER.data</t>
  </si>
  <si>
    <t>step877.zyra.dsbench_hybridnorec.-t.10000.-mr.debra.-ma.new.-mp.none.-p.-k.100000.-i.20.-d.20.-rq.0.-rqsize.256.-nwork.36.-nrq.0.-seqwidth.48.-trial.0.-pinning.ZYRA_CLUSTER.data</t>
  </si>
  <si>
    <t>step878.zyra.dsbench_hybridnorec.-t.10000.-mr.debra.-ma.new.-mp.none.-p.-k.100000.-i.20.-d.20.-rq.0.-rqsize.256.-nwork.36.-nrq.0.-seqwidth.48.-trial.1.-pinning.ZYRA_CLUSTER.data</t>
  </si>
  <si>
    <t>step879.zyra.dsbench_hybridnorec.-t.10000.-mr.debra.-ma.new.-mp.none.-p.-k.100000.-i.20.-d.20.-rq.0.-rqsize.256.-nwork.36.-nrq.0.-seqwidth.48.-trial.2.-pinning.ZYRA_CLUSTER.data</t>
  </si>
  <si>
    <t>step87.zyra.dsbench_hytm2_3path.-t.10000.-mr.debra.-ma.new.-mp.none.-p.-k.100000.-i.5.-d.5.-rq.0.-rqsize.256.-nwork.108.-nrq.0.-seqwidth.48.-trial.2.-pinning.ZYRA_CLUSTER.data</t>
  </si>
  <si>
    <t>step880.zyra.dsbench_hybridnorec.-t.10000.-mr.debra.-ma.new.-mp.none.-p.-k.100000.-i.20.-d.20.-rq.0.-rqsize.256.-nwork.35.-nrq.1.-seqwidth.48.-trial.0.-pinning.ZYRA_CLUSTER.data</t>
  </si>
  <si>
    <t>step1318.zyra.dsbench_hytm1.-t.10000.-mr.debra.-ma.new.-mp.none.-p.-k.10000.-i.5.-d.5.-rq.0.-rqsize.256.-nwork.125.-nrq.1.-seqwidth.48.-trial.0.-pinning.ZYRA_CLUSTER.data</t>
  </si>
  <si>
    <t>step881.zyra.dsbench_hybridnorec.-t.10000.-mr.debra.-ma.new.-mp.none.-p.-k.100000.-i.20.-d.20.-rq.0.-rqsize.256.-nwork.35.-nrq.1.-seqwidth.48.-trial.1.-pinning.ZYRA_CLUSTER.data</t>
  </si>
  <si>
    <t>step882.zyra.dsbench_hybridnorec.-t.10000.-mr.debra.-ma.new.-mp.none.-p.-k.100000.-i.20.-d.20.-rq.0.-rqsize.256.-nwork.35.-nrq.1.-seqwidth.48.-trial.2.-pinning.ZYRA_CLUSTER.data</t>
  </si>
  <si>
    <t>step883.zyra.dsbench_hybridnorec.-t.10000.-mr.debra.-ma.new.-mp.none.-p.-k.100000.-i.20.-d.20.-rq.0.-rqsize.256.-nwork.54.-nrq.0.-seqwidth.48.-trial.0.-pinning.ZYRA_CLUSTER.data</t>
  </si>
  <si>
    <t>step884.zyra.dsbench_hybridnorec.-t.10000.-mr.debra.-ma.new.-mp.none.-p.-k.100000.-i.20.-d.20.-rq.0.-rqsize.256.-nwork.54.-nrq.0.-seqwidth.48.-trial.1.-pinning.ZYRA_CLUSTER.data</t>
  </si>
  <si>
    <t>step885.zyra.dsbench_hybridnorec.-t.10000.-mr.debra.-ma.new.-mp.none.-p.-k.100000.-i.20.-d.20.-rq.0.-rqsize.256.-nwork.54.-nrq.0.-seqwidth.48.-trial.2.-pinning.ZYRA_CLUSTER.data</t>
  </si>
  <si>
    <t>step886.zyra.dsbench_hybridnorec.-t.10000.-mr.debra.-ma.new.-mp.none.-p.-k.100000.-i.20.-d.20.-rq.0.-rqsize.256.-nwork.53.-nrq.1.-seqwidth.48.-trial.0.-pinning.ZYRA_CLUSTER.data</t>
  </si>
  <si>
    <t>step887.zyra.dsbench_hybridnorec.-t.10000.-mr.debra.-ma.new.-mp.none.-p.-k.100000.-i.20.-d.20.-rq.0.-rqsize.256.-nwork.53.-nrq.1.-seqwidth.48.-trial.1.-pinning.ZYRA_CLUSTER.data</t>
  </si>
  <si>
    <t>step888.zyra.dsbench_hybridnorec.-t.10000.-mr.debra.-ma.new.-mp.none.-p.-k.100000.-i.20.-d.20.-rq.0.-rqsize.256.-nwork.53.-nrq.1.-seqwidth.48.-trial.2.-pinning.ZYRA_CLUSTER.data</t>
  </si>
  <si>
    <t>step889.zyra.dsbench_hybridnorec.-t.10000.-mr.debra.-ma.new.-mp.none.-p.-k.100000.-i.20.-d.20.-rq.0.-rqsize.256.-nwork.72.-nrq.0.-seqwidth.48.-trial.0.-pinning.ZYRA_CLUSTER.data</t>
  </si>
  <si>
    <t>step88.zyra.dsbench_hytm2_3path.-t.10000.-mr.debra.-ma.new.-mp.none.-p.-k.100000.-i.5.-d.5.-rq.0.-rqsize.256.-nwork.107.-nrq.1.-seqwidth.48.-trial.0.-pinning.ZYRA_CLUSTER.data</t>
  </si>
  <si>
    <t>step1319.zyra.dsbench_hytm1.-t.10000.-mr.debra.-ma.new.-mp.none.-p.-k.10000.-i.5.-d.5.-rq.0.-rqsize.256.-nwork.125.-nrq.1.-seqwidth.48.-trial.1.-pinning.ZYRA_CLUSTER.data</t>
  </si>
  <si>
    <t>step890.zyra.dsbench_hybridnorec.-t.10000.-mr.debra.-ma.new.-mp.none.-p.-k.100000.-i.20.-d.20.-rq.0.-rqsize.256.-nwork.72.-nrq.0.-seqwidth.48.-trial.1.-pinning.ZYRA_CLUSTER.data</t>
  </si>
  <si>
    <t>step891.zyra.dsbench_hybridnorec.-t.10000.-mr.debra.-ma.new.-mp.none.-p.-k.100000.-i.20.-d.20.-rq.0.-rqsize.256.-nwork.72.-nrq.0.-seqwidth.48.-trial.2.-pinning.ZYRA_CLUSTER.data</t>
  </si>
  <si>
    <t>step892.zyra.dsbench_hybridnorec.-t.10000.-mr.debra.-ma.new.-mp.none.-p.-k.100000.-i.20.-d.20.-rq.0.-rqsize.256.-nwork.71.-nrq.1.-seqwidth.48.-trial.0.-pinning.ZYRA_CLUSTER.data</t>
  </si>
  <si>
    <t>step893.zyra.dsbench_hybridnorec.-t.10000.-mr.debra.-ma.new.-mp.none.-p.-k.100000.-i.20.-d.20.-rq.0.-rqsize.256.-nwork.71.-nrq.1.-seqwidth.48.-trial.1.-pinning.ZYRA_CLUSTER.data</t>
  </si>
  <si>
    <t>step894.zyra.dsbench_hybridnorec.-t.10000.-mr.debra.-ma.new.-mp.none.-p.-k.100000.-i.20.-d.20.-rq.0.-rqsize.256.-nwork.71.-nrq.1.-seqwidth.48.-trial.2.-pinning.ZYRA_CLUSTER.data</t>
  </si>
  <si>
    <t>step895.zyra.dsbench_hybridnorec.-t.10000.-mr.debra.-ma.new.-mp.none.-p.-k.100000.-i.20.-d.20.-rq.0.-rqsize.256.-nwork.90.-nrq.0.-seqwidth.48.-trial.0.-pinning.ZYRA_CLUSTER.data</t>
  </si>
  <si>
    <t>step896.zyra.dsbench_hybridnorec.-t.10000.-mr.debra.-ma.new.-mp.none.-p.-k.100000.-i.20.-d.20.-rq.0.-rqsize.256.-nwork.90.-nrq.0.-seqwidth.48.-trial.1.-pinning.ZYRA_CLUSTER.data</t>
  </si>
  <si>
    <t>step897.zyra.dsbench_hybridnorec.-t.10000.-mr.debra.-ma.new.-mp.none.-p.-k.100000.-i.20.-d.20.-rq.0.-rqsize.256.-nwork.90.-nrq.0.-seqwidth.48.-trial.2.-pinning.ZYRA_CLUSTER.data</t>
  </si>
  <si>
    <t>step898.zyra.dsbench_hybridnorec.-t.10000.-mr.debra.-ma.new.-mp.none.-p.-k.100000.-i.20.-d.20.-rq.0.-rqsize.256.-nwork.89.-nrq.1.-seqwidth.48.-trial.0.-pinning.ZYRA_CLUSTER.data</t>
  </si>
  <si>
    <t>step899.zyra.dsbench_hybridnorec.-t.10000.-mr.debra.-ma.new.-mp.none.-p.-k.100000.-i.20.-d.20.-rq.0.-rqsize.256.-nwork.89.-nrq.1.-seqwidth.48.-trial.1.-pinning.ZYRA_CLUSTER.data</t>
  </si>
  <si>
    <t>step131.zyra.dsbench_hytm2_3path.-t.10000.-mr.debra.-ma.new.-mp.none.-p.-k.100000.-i.20.-d.20.-rq.0.-rqsize.256.-nwork.90.-nrq.0.-seqwidth.48.-trial.1.-pinning.ZYRA_CLUSTER.data</t>
  </si>
  <si>
    <t>step89.zyra.dsbench_hytm2_3path.-t.10000.-mr.debra.-ma.new.-mp.none.-p.-k.100000.-i.5.-d.5.-rq.0.-rqsize.256.-nwork.107.-nrq.1.-seqwidth.48.-trial.1.-pinning.ZYRA_CLUSTER.data</t>
  </si>
  <si>
    <t>step8.zyra.dsbench_hytm2_3path.-t.10000.-mr.debra.-ma.new.-mp.none.-p.-k.100000.-i.0.-d.0.-rq.0.-rqsize.256.-nwork.17.-nrq.1.-seqwidth.48.-trial.1.-pinning.ZYRA_CLUSTER.data</t>
  </si>
  <si>
    <t>step900.zyra.dsbench_hybridnorec.-t.10000.-mr.debra.-ma.new.-mp.none.-p.-k.100000.-i.20.-d.20.-rq.0.-rqsize.256.-nwork.89.-nrq.1.-seqwidth.48.-trial.2.-pinning.ZYRA_CLUSTER.data</t>
  </si>
  <si>
    <t>step901.zyra.dsbench_hybridnorec.-t.10000.-mr.debra.-ma.new.-mp.none.-p.-k.100000.-i.20.-d.20.-rq.0.-rqsize.256.-nwork.108.-nrq.0.-seqwidth.48.-trial.0.-pinning.ZYRA_CLUSTER.data</t>
  </si>
  <si>
    <t>step902.zyra.dsbench_hybridnorec.-t.10000.-mr.debra.-ma.new.-mp.none.-p.-k.100000.-i.20.-d.20.-rq.0.-rqsize.256.-nwork.108.-nrq.0.-seqwidth.48.-trial.1.-pinning.ZYRA_CLUSTER.data</t>
  </si>
  <si>
    <t>step903.zyra.dsbench_hybridnorec.-t.10000.-mr.debra.-ma.new.-mp.none.-p.-k.100000.-i.20.-d.20.-rq.0.-rqsize.256.-nwork.108.-nrq.0.-seqwidth.48.-trial.2.-pinning.ZYRA_CLUSTER.data</t>
  </si>
  <si>
    <t>step904.zyra.dsbench_hybridnorec.-t.10000.-mr.debra.-ma.new.-mp.none.-p.-k.100000.-i.20.-d.20.-rq.0.-rqsize.256.-nwork.107.-nrq.1.-seqwidth.48.-trial.0.-pinning.ZYRA_CLUSTER.data</t>
  </si>
  <si>
    <t>step905.zyra.dsbench_hybridnorec.-t.10000.-mr.debra.-ma.new.-mp.none.-p.-k.100000.-i.20.-d.20.-rq.0.-rqsize.256.-nwork.107.-nrq.1.-seqwidth.48.-trial.1.-pinning.ZYRA_CLUSTER.data</t>
  </si>
  <si>
    <t>step906.zyra.dsbench_hybridnorec.-t.10000.-mr.debra.-ma.new.-mp.none.-p.-k.100000.-i.20.-d.20.-rq.0.-rqsize.256.-nwork.107.-nrq.1.-seqwidth.48.-trial.2.-pinning.ZYRA_CLUSTER.data</t>
  </si>
  <si>
    <t>step907.zyra.dsbench_hybridnorec.-t.10000.-mr.debra.-ma.new.-mp.none.-p.-k.100000.-i.20.-d.20.-rq.0.-rqsize.256.-nwork.126.-nrq.0.-seqwidth.48.-trial.0.-pinning.ZYRA_CLUSTER.data</t>
  </si>
  <si>
    <t>step1320.zyra.dsbench_hytm1.-t.10000.-mr.debra.-ma.new.-mp.none.-p.-k.10000.-i.5.-d.5.-rq.0.-rqsize.256.-nwork.125.-nrq.1.-seqwidth.48.-trial.2.-pinning.ZYRA_CLUSTER.data</t>
  </si>
  <si>
    <t>step908.zyra.dsbench_hybridnorec.-t.10000.-mr.debra.-ma.new.-mp.none.-p.-k.100000.-i.20.-d.20.-rq.0.-rqsize.256.-nwork.126.-nrq.0.-seqwidth.48.-trial.1.-pinning.ZYRA_CLUSTER.data</t>
  </si>
  <si>
    <t>step909.zyra.dsbench_hybridnorec.-t.10000.-mr.debra.-ma.new.-mp.none.-p.-k.100000.-i.20.-d.20.-rq.0.-rqsize.256.-nwork.126.-nrq.0.-seqwidth.48.-trial.2.-pinning.ZYRA_CLUSTER.data</t>
  </si>
  <si>
    <t>step90.zyra.dsbench_hytm2_3path.-t.10000.-mr.debra.-ma.new.-mp.none.-p.-k.100000.-i.5.-d.5.-rq.0.-rqsize.256.-nwork.107.-nrq.1.-seqwidth.48.-trial.2.-pinning.ZYRA_CLUSTER.data</t>
  </si>
  <si>
    <t>step910.zyra.dsbench_hybridnorec.-t.10000.-mr.debra.-ma.new.-mp.none.-p.-k.100000.-i.20.-d.20.-rq.0.-rqsize.256.-nwork.125.-nrq.1.-seqwidth.48.-trial.0.-pinning.ZYRA_CLUSTER.data</t>
  </si>
  <si>
    <t>step911.zyra.dsbench_hybridnorec.-t.10000.-mr.debra.-ma.new.-mp.none.-p.-k.100000.-i.20.-d.20.-rq.0.-rqsize.256.-nwork.125.-nrq.1.-seqwidth.48.-trial.1.-pinning.ZYRA_CLUSTER.data</t>
  </si>
  <si>
    <t>step912.zyra.dsbench_hybridnorec.-t.10000.-mr.debra.-ma.new.-mp.none.-p.-k.100000.-i.20.-d.20.-rq.0.-rqsize.256.-nwork.125.-nrq.1.-seqwidth.48.-trial.2.-pinning.ZYRA_CLUSTER.data</t>
  </si>
  <si>
    <t>step913.zyra.dsbench_hybridnorec.-t.10000.-mr.debra.-ma.new.-mp.none.-p.-k.100000.-i.20.-d.20.-rq.0.-rqsize.256.-nwork.144.-nrq.0.-seqwidth.48.-trial.0.-pinning.ZYRA_CLUSTER.data</t>
  </si>
  <si>
    <t>step914.zyra.dsbench_hybridnorec.-t.10000.-mr.debra.-ma.new.-mp.none.-p.-k.100000.-i.20.-d.20.-rq.0.-rqsize.256.-nwork.144.-nrq.0.-seqwidth.48.-trial.1.-pinning.ZYRA_CLUSTER.data</t>
  </si>
  <si>
    <t>step915.zyra.dsbench_hybridnorec.-t.10000.-mr.debra.-ma.new.-mp.none.-p.-k.100000.-i.20.-d.20.-rq.0.-rqsize.256.-nwork.144.-nrq.0.-seqwidth.48.-trial.2.-pinning.ZYRA_CLUSTER.data</t>
  </si>
  <si>
    <t>step916.zyra.dsbench_hybridnorec.-t.10000.-mr.debra.-ma.new.-mp.none.-p.-k.100000.-i.20.-d.20.-rq.0.-rqsize.256.-nwork.143.-nrq.1.-seqwidth.48.-trial.0.-pinning.ZYRA_CLUSTER.data</t>
  </si>
  <si>
    <t>step1321.zyra.dsbench_hytm1.-t.10000.-mr.debra.-ma.new.-mp.none.-p.-k.10000.-i.5.-d.5.-rq.0.-rqsize.256.-nwork.144.-nrq.0.-seqwidth.48.-trial.0.-pinning.ZYRA_CLUSTER.data</t>
  </si>
  <si>
    <t>step917.zyra.dsbench_hybridnorec.-t.10000.-mr.debra.-ma.new.-mp.none.-p.-k.100000.-i.20.-d.20.-rq.0.-rqsize.256.-nwork.143.-nrq.1.-seqwidth.48.-trial.1.-pinning.ZYRA_CLUSTER.data</t>
  </si>
  <si>
    <t>step918.zyra.dsbench_hybridnorec.-t.10000.-mr.debra.-ma.new.-mp.none.-p.-k.100000.-i.20.-d.20.-rq.0.-rqsize.256.-nwork.143.-nrq.1.-seqwidth.48.-trial.2.-pinning.ZYRA_CLUSTER.data</t>
  </si>
  <si>
    <t>step919.zyra.dsbench_hytm2_3path.-t.10000.-mr.debra.-ma.new.-mp.none.-p.-k.10000.-i.0.-d.0.-rq.0.-rqsize.256.-nwork.1.-nrq.0.-seqwidth.48.-trial.0.-pinning.ZYRA_CLUSTER.data</t>
  </si>
  <si>
    <t>step91.zyra.dsbench_hytm2_3path.-t.10000.-mr.debra.-ma.new.-mp.none.-p.-k.100000.-i.5.-d.5.-rq.0.-rqsize.256.-nwork.126.-nrq.0.-seqwidth.48.-trial.0.-pinning.ZYRA_CLUSTER.data</t>
  </si>
  <si>
    <t>step920.zyra.dsbench_hytm2_3path.-t.10000.-mr.debra.-ma.new.-mp.none.-p.-k.10000.-i.0.-d.0.-rq.0.-rqsize.256.-nwork.1.-nrq.0.-seqwidth.48.-trial.1.-pinning.ZYRA_CLUSTER.data</t>
  </si>
  <si>
    <t>step921.zyra.dsbench_hytm2_3path.-t.10000.-mr.debra.-ma.new.-mp.none.-p.-k.10000.-i.0.-d.0.-rq.0.-rqsize.256.-nwork.1.-nrq.0.-seqwidth.48.-trial.2.-pinning.ZYRA_CLUSTER.data</t>
  </si>
  <si>
    <t>step922.zyra.dsbench_hytm2_3path.-t.10000.-mr.debra.-ma.new.-mp.none.-p.-k.10000.-i.0.-d.0.-rq.0.-rqsize.256.-nwork.18.-nrq.0.-seqwidth.48.-trial.0.-pinning.ZYRA_CLUSTER.data</t>
  </si>
  <si>
    <t>step923.zyra.dsbench_hytm2_3path.-t.10000.-mr.debra.-ma.new.-mp.none.-p.-k.10000.-i.0.-d.0.-rq.0.-rqsize.256.-nwork.18.-nrq.0.-seqwidth.48.-trial.1.-pinning.ZYRA_CLUSTER.data</t>
  </si>
  <si>
    <t>step924.zyra.dsbench_hytm2_3path.-t.10000.-mr.debra.-ma.new.-mp.none.-p.-k.10000.-i.0.-d.0.-rq.0.-rqsize.256.-nwork.18.-nrq.0.-seqwidth.48.-trial.2.-pinning.ZYRA_CLUSTER.data</t>
  </si>
  <si>
    <t>step925.zyra.dsbench_hytm2_3path.-t.10000.-mr.debra.-ma.new.-mp.none.-p.-k.10000.-i.0.-d.0.-rq.0.-rqsize.256.-nwork.17.-nrq.1.-seqwidth.48.-trial.0.-pinning.ZYRA_CLUSTER.data</t>
  </si>
  <si>
    <t>step1322.zyra.dsbench_hytm1.-t.10000.-mr.debra.-ma.new.-mp.none.-p.-k.10000.-i.5.-d.5.-rq.0.-rqsize.256.-nwork.144.-nrq.0.-seqwidth.48.-trial.1.-pinning.ZYRA_CLUSTER.data</t>
  </si>
  <si>
    <t>step926.zyra.dsbench_hytm2_3path.-t.10000.-mr.debra.-ma.new.-mp.none.-p.-k.10000.-i.0.-d.0.-rq.0.-rqsize.256.-nwork.17.-nrq.1.-seqwidth.48.-trial.1.-pinning.ZYRA_CLUSTER.data</t>
  </si>
  <si>
    <t>step927.zyra.dsbench_hytm2_3path.-t.10000.-mr.debra.-ma.new.-mp.none.-p.-k.10000.-i.0.-d.0.-rq.0.-rqsize.256.-nwork.17.-nrq.1.-seqwidth.48.-trial.2.-pinning.ZYRA_CLUSTER.data</t>
  </si>
  <si>
    <t>step928.zyra.dsbench_hytm2_3path.-t.10000.-mr.debra.-ma.new.-mp.none.-p.-k.10000.-i.0.-d.0.-rq.0.-rqsize.256.-nwork.36.-nrq.0.-seqwidth.48.-trial.0.-pinning.ZYRA_CLUSTER.data</t>
  </si>
  <si>
    <t>step929.zyra.dsbench_hytm2_3path.-t.10000.-mr.debra.-ma.new.-mp.none.-p.-k.10000.-i.0.-d.0.-rq.0.-rqsize.256.-nwork.36.-nrq.0.-seqwidth.48.-trial.1.-pinning.ZYRA_CLUSTER.data</t>
  </si>
  <si>
    <t>step92.zyra.dsbench_hytm2_3path.-t.10000.-mr.debra.-ma.new.-mp.none.-p.-k.100000.-i.5.-d.5.-rq.0.-rqsize.256.-nwork.126.-nrq.0.-seqwidth.48.-trial.1.-pinning.ZYRA_CLUSTER.data</t>
  </si>
  <si>
    <t>step930.zyra.dsbench_hytm2_3path.-t.10000.-mr.debra.-ma.new.-mp.none.-p.-k.10000.-i.0.-d.0.-rq.0.-rqsize.256.-nwork.36.-nrq.0.-seqwidth.48.-trial.2.-pinning.ZYRA_CLUSTER.data</t>
  </si>
  <si>
    <t>step931.zyra.dsbench_hytm2_3path.-t.10000.-mr.debra.-ma.new.-mp.none.-p.-k.10000.-i.0.-d.0.-rq.0.-rqsize.256.-nwork.35.-nrq.1.-seqwidth.48.-trial.0.-pinning.ZYRA_CLUSTER.data</t>
  </si>
  <si>
    <t>step932.zyra.dsbench_hytm2_3path.-t.10000.-mr.debra.-ma.new.-mp.none.-p.-k.10000.-i.0.-d.0.-rq.0.-rqsize.256.-nwork.35.-nrq.1.-seqwidth.48.-trial.1.-pinning.ZYRA_CLUSTER.data</t>
  </si>
  <si>
    <t>step933.zyra.dsbench_hytm2_3path.-t.10000.-mr.debra.-ma.new.-mp.none.-p.-k.10000.-i.0.-d.0.-rq.0.-rqsize.256.-nwork.35.-nrq.1.-seqwidth.48.-trial.2.-pinning.ZYRA_CLUSTER.data</t>
  </si>
  <si>
    <t>step934.zyra.dsbench_hytm2_3path.-t.10000.-mr.debra.-ma.new.-mp.none.-p.-k.10000.-i.0.-d.0.-rq.0.-rqsize.256.-nwork.54.-nrq.0.-seqwidth.48.-trial.0.-pinning.ZYRA_CLUSTER.data</t>
  </si>
  <si>
    <t>step1323.zyra.dsbench_hytm1.-t.10000.-mr.debra.-ma.new.-mp.none.-p.-k.10000.-i.5.-d.5.-rq.0.-rqsize.256.-nwork.144.-nrq.0.-seqwidth.48.-trial.2.-pinning.ZYRA_CLUSTER.data</t>
  </si>
  <si>
    <t>step1031.zyra.dsbench_hytm2_3path.-t.10000.-mr.debra.-ma.new.-mp.none.-p.-k.10000.-i.20.-d.20.-rq.0.-rqsize.256.-nwork.36.-nrq.0.-seqwidth.48.-trial.1.-pinning.ZYRA_CLUSTER.data</t>
  </si>
  <si>
    <t>step935.zyra.dsbench_hytm2_3path.-t.10000.-mr.debra.-ma.new.-mp.none.-p.-k.10000.-i.0.-d.0.-rq.0.-rqsize.256.-nwork.54.-nrq.0.-seqwidth.48.-trial.1.-pinning.ZYRA_CLUSTER.data</t>
  </si>
  <si>
    <t>step936.zyra.dsbench_hytm2_3path.-t.10000.-mr.debra.-ma.new.-mp.none.-p.-k.10000.-i.0.-d.0.-rq.0.-rqsize.256.-nwork.54.-nrq.0.-seqwidth.48.-trial.2.-pinning.ZYRA_CLUSTER.data</t>
  </si>
  <si>
    <t>step937.zyra.dsbench_hytm2_3path.-t.10000.-mr.debra.-ma.new.-mp.none.-p.-k.10000.-i.0.-d.0.-rq.0.-rqsize.256.-nwork.53.-nrq.1.-seqwidth.48.-trial.0.-pinning.ZYRA_CLUSTER.data</t>
  </si>
  <si>
    <t>step938.zyra.dsbench_hytm2_3path.-t.10000.-mr.debra.-ma.new.-mp.none.-p.-k.10000.-i.0.-d.0.-rq.0.-rqsize.256.-nwork.53.-nrq.1.-seqwidth.48.-trial.1.-pinning.ZYRA_CLUSTER.data</t>
  </si>
  <si>
    <t>step939.zyra.dsbench_hytm2_3path.-t.10000.-mr.debra.-ma.new.-mp.none.-p.-k.10000.-i.0.-d.0.-rq.0.-rqsize.256.-nwork.53.-nrq.1.-seqwidth.48.-trial.2.-pinning.ZYRA_CLUSTER.data</t>
  </si>
  <si>
    <t>step93.zyra.dsbench_hytm2_3path.-t.10000.-mr.debra.-ma.new.-mp.none.-p.-k.100000.-i.5.-d.5.-rq.0.-rqsize.256.-nwork.126.-nrq.0.-seqwidth.48.-trial.2.-pinning.ZYRA_CLUSTER.data</t>
  </si>
  <si>
    <t>step940.zyra.dsbench_hytm2_3path.-t.10000.-mr.debra.-ma.new.-mp.none.-p.-k.10000.-i.0.-d.0.-rq.0.-rqsize.256.-nwork.72.-nrq.0.-seqwidth.48.-trial.0.-pinning.ZYRA_CLUSTER.data</t>
  </si>
  <si>
    <t>step941.zyra.dsbench_hytm2_3path.-t.10000.-mr.debra.-ma.new.-mp.none.-p.-k.10000.-i.0.-d.0.-rq.0.-rqsize.256.-nwork.72.-nrq.0.-seqwidth.48.-trial.1.-pinning.ZYRA_CLUSTER.data</t>
  </si>
  <si>
    <t>step942.zyra.dsbench_hytm2_3path.-t.10000.-mr.debra.-ma.new.-mp.none.-p.-k.10000.-i.0.-d.0.-rq.0.-rqsize.256.-nwork.72.-nrq.0.-seqwidth.48.-trial.2.-pinning.ZYRA_CLUSTER.data</t>
  </si>
  <si>
    <t>step943.zyra.dsbench_hytm2_3path.-t.10000.-mr.debra.-ma.new.-mp.none.-p.-k.10000.-i.0.-d.0.-rq.0.-rqsize.256.-nwork.71.-nrq.1.-seqwidth.48.-trial.0.-pinning.ZYRA_CLUSTER.data</t>
  </si>
  <si>
    <t>step1324.zyra.dsbench_hytm1.-t.10000.-mr.debra.-ma.new.-mp.none.-p.-k.10000.-i.5.-d.5.-rq.0.-rqsize.256.-nwork.143.-nrq.1.-seqwidth.48.-trial.0.-pinning.ZYRA_CLUSTER.data</t>
  </si>
  <si>
    <t>step944.zyra.dsbench_hytm2_3path.-t.10000.-mr.debra.-ma.new.-mp.none.-p.-k.10000.-i.0.-d.0.-rq.0.-rqsize.256.-nwork.71.-nrq.1.-seqwidth.48.-trial.1.-pinning.ZYRA_CLUSTER.data</t>
  </si>
  <si>
    <t>step945.zyra.dsbench_hytm2_3path.-t.10000.-mr.debra.-ma.new.-mp.none.-p.-k.10000.-i.0.-d.0.-rq.0.-rqsize.256.-nwork.71.-nrq.1.-seqwidth.48.-trial.2.-pinning.ZYRA_CLUSTER.data</t>
  </si>
  <si>
    <t>step946.zyra.dsbench_hytm2_3path.-t.10000.-mr.debra.-ma.new.-mp.none.-p.-k.10000.-i.0.-d.0.-rq.0.-rqsize.256.-nwork.90.-nrq.0.-seqwidth.48.-trial.0.-pinning.ZYRA_CLUSTER.data</t>
  </si>
  <si>
    <t>step947.zyra.dsbench_hytm2_3path.-t.10000.-mr.debra.-ma.new.-mp.none.-p.-k.10000.-i.0.-d.0.-rq.0.-rqsize.256.-nwork.90.-nrq.0.-seqwidth.48.-trial.1.-pinning.ZYRA_CLUSTER.data</t>
  </si>
  <si>
    <t>step948.zyra.dsbench_hytm2_3path.-t.10000.-mr.debra.-ma.new.-mp.none.-p.-k.10000.-i.0.-d.0.-rq.0.-rqsize.256.-nwork.90.-nrq.0.-seqwidth.48.-trial.2.-pinning.ZYRA_CLUSTER.data</t>
  </si>
  <si>
    <t>step949.zyra.dsbench_hytm2_3path.-t.10000.-mr.debra.-ma.new.-mp.none.-p.-k.10000.-i.0.-d.0.-rq.0.-rqsize.256.-nwork.89.-nrq.1.-seqwidth.48.-trial.0.-pinning.ZYRA_CLUSTER.data</t>
  </si>
  <si>
    <t>step94.zyra.dsbench_hytm2_3path.-t.10000.-mr.debra.-ma.new.-mp.none.-p.-k.100000.-i.5.-d.5.-rq.0.-rqsize.256.-nwork.125.-nrq.1.-seqwidth.48.-trial.0.-pinning.ZYRA_CLUSTER.data</t>
  </si>
  <si>
    <t>step950.zyra.dsbench_hytm2_3path.-t.10000.-mr.debra.-ma.new.-mp.none.-p.-k.10000.-i.0.-d.0.-rq.0.-rqsize.256.-nwork.89.-nrq.1.-seqwidth.48.-trial.1.-pinning.ZYRA_CLUSTER.data</t>
  </si>
  <si>
    <t>step951.zyra.dsbench_hytm2_3path.-t.10000.-mr.debra.-ma.new.-mp.none.-p.-k.10000.-i.0.-d.0.-rq.0.-rqsize.256.-nwork.89.-nrq.1.-seqwidth.48.-trial.2.-pinning.ZYRA_CLUSTER.data</t>
  </si>
  <si>
    <t>step952.zyra.dsbench_hytm2_3path.-t.10000.-mr.debra.-ma.new.-mp.none.-p.-k.10000.-i.0.-d.0.-rq.0.-rqsize.256.-nwork.108.-nrq.0.-seqwidth.48.-trial.0.-pinning.ZYRA_CLUSTER.data</t>
  </si>
  <si>
    <t>step1325.zyra.dsbench_hytm1.-t.10000.-mr.debra.-ma.new.-mp.none.-p.-k.10000.-i.5.-d.5.-rq.0.-rqsize.256.-nwork.143.-nrq.1.-seqwidth.48.-trial.1.-pinning.ZYRA_CLUSTER.data</t>
  </si>
  <si>
    <t>step953.zyra.dsbench_hytm2_3path.-t.10000.-mr.debra.-ma.new.-mp.none.-p.-k.10000.-i.0.-d.0.-rq.0.-rqsize.256.-nwork.108.-nrq.0.-seqwidth.48.-trial.1.-pinning.ZYRA_CLUSTER.data</t>
  </si>
  <si>
    <t>step954.zyra.dsbench_hytm2_3path.-t.10000.-mr.debra.-ma.new.-mp.none.-p.-k.10000.-i.0.-d.0.-rq.0.-rqsize.256.-nwork.108.-nrq.0.-seqwidth.48.-trial.2.-pinning.ZYRA_CLUSTER.data</t>
  </si>
  <si>
    <t>step955.zyra.dsbench_hytm2_3path.-t.10000.-mr.debra.-ma.new.-mp.none.-p.-k.10000.-i.0.-d.0.-rq.0.-rqsize.256.-nwork.107.-nrq.1.-seqwidth.48.-trial.0.-pinning.ZYRA_CLUSTER.data</t>
  </si>
  <si>
    <t>step956.zyra.dsbench_hytm2_3path.-t.10000.-mr.debra.-ma.new.-mp.none.-p.-k.10000.-i.0.-d.0.-rq.0.-rqsize.256.-nwork.107.-nrq.1.-seqwidth.48.-trial.1.-pinning.ZYRA_CLUSTER.data</t>
  </si>
  <si>
    <t>step957.zyra.dsbench_hytm2_3path.-t.10000.-mr.debra.-ma.new.-mp.none.-p.-k.10000.-i.0.-d.0.-rq.0.-rqsize.256.-nwork.107.-nrq.1.-seqwidth.48.-trial.2.-pinning.ZYRA_CLUSTER.data</t>
  </si>
  <si>
    <t>step958.zyra.dsbench_hytm2_3path.-t.10000.-mr.debra.-ma.new.-mp.none.-p.-k.10000.-i.0.-d.0.-rq.0.-rqsize.256.-nwork.126.-nrq.0.-seqwidth.48.-trial.0.-pinning.ZYRA_CLUSTER.data</t>
  </si>
  <si>
    <t>step959.zyra.dsbench_hytm2_3path.-t.10000.-mr.debra.-ma.new.-mp.none.-p.-k.10000.-i.0.-d.0.-rq.0.-rqsize.256.-nwork.126.-nrq.0.-seqwidth.48.-trial.1.-pinning.ZYRA_CLUSTER.data</t>
  </si>
  <si>
    <t>step95.zyra.dsbench_hytm2_3path.-t.10000.-mr.debra.-ma.new.-mp.none.-p.-k.100000.-i.5.-d.5.-rq.0.-rqsize.256.-nwork.125.-nrq.1.-seqwidth.48.-trial.1.-pinning.ZYRA_CLUSTER.data</t>
  </si>
  <si>
    <t>step960.zyra.dsbench_hytm2_3path.-t.10000.-mr.debra.-ma.new.-mp.none.-p.-k.10000.-i.0.-d.0.-rq.0.-rqsize.256.-nwork.126.-nrq.0.-seqwidth.48.-trial.2.-pinning.ZYRA_CLUSTER.data</t>
  </si>
  <si>
    <t>step961.zyra.dsbench_hytm2_3path.-t.10000.-mr.debra.-ma.new.-mp.none.-p.-k.10000.-i.0.-d.0.-rq.0.-rqsize.256.-nwork.125.-nrq.1.-seqwidth.48.-trial.0.-pinning.ZYRA_CLUSTER.data</t>
  </si>
  <si>
    <t>step1326.zyra.dsbench_hytm1.-t.10000.-mr.debra.-ma.new.-mp.none.-p.-k.10000.-i.5.-d.5.-rq.0.-rqsize.256.-nwork.143.-nrq.1.-seqwidth.48.-trial.2.-pinning.ZYRA_CLUSTER.data</t>
  </si>
  <si>
    <t>step962.zyra.dsbench_hytm2_3path.-t.10000.-mr.debra.-ma.new.-mp.none.-p.-k.10000.-i.0.-d.0.-rq.0.-rqsize.256.-nwork.125.-nrq.1.-seqwidth.48.-trial.1.-pinning.ZYRA_CLUSTER.data</t>
  </si>
  <si>
    <t>step963.zyra.dsbench_hytm2_3path.-t.10000.-mr.debra.-ma.new.-mp.none.-p.-k.10000.-i.0.-d.0.-rq.0.-rqsize.256.-nwork.125.-nrq.1.-seqwidth.48.-trial.2.-pinning.ZYRA_CLUSTER.data</t>
  </si>
  <si>
    <t>step964.zyra.dsbench_hytm2_3path.-t.10000.-mr.debra.-ma.new.-mp.none.-p.-k.10000.-i.0.-d.0.-rq.0.-rqsize.256.-nwork.144.-nrq.0.-seqwidth.48.-trial.0.-pinning.ZYRA_CLUSTER.data</t>
  </si>
  <si>
    <t>step965.zyra.dsbench_hytm2_3path.-t.10000.-mr.debra.-ma.new.-mp.none.-p.-k.10000.-i.0.-d.0.-rq.0.-rqsize.256.-nwork.144.-nrq.0.-seqwidth.48.-trial.1.-pinning.ZYRA_CLUSTER.data</t>
  </si>
  <si>
    <t>step966.zyra.dsbench_hytm2_3path.-t.10000.-mr.debra.-ma.new.-mp.none.-p.-k.10000.-i.0.-d.0.-rq.0.-rqsize.256.-nwork.144.-nrq.0.-seqwidth.48.-trial.2.-pinning.ZYRA_CLUSTER.data</t>
  </si>
  <si>
    <t>step967.zyra.dsbench_hytm2_3path.-t.10000.-mr.debra.-ma.new.-mp.none.-p.-k.10000.-i.0.-d.0.-rq.0.-rqsize.256.-nwork.143.-nrq.1.-seqwidth.48.-trial.0.-pinning.ZYRA_CLUSTER.data</t>
  </si>
  <si>
    <t>step968.zyra.dsbench_hytm2_3path.-t.10000.-mr.debra.-ma.new.-mp.none.-p.-k.10000.-i.0.-d.0.-rq.0.-rqsize.256.-nwork.143.-nrq.1.-seqwidth.48.-trial.1.-pinning.ZYRA_CLUSTER.data</t>
  </si>
  <si>
    <t>step969.zyra.dsbench_hytm2_3path.-t.10000.-mr.debra.-ma.new.-mp.none.-p.-k.10000.-i.0.-d.0.-rq.0.-rqsize.256.-nwork.143.-nrq.1.-seqwidth.48.-trial.2.-pinning.ZYRA_CLUSTER.data</t>
  </si>
  <si>
    <t>step96.zyra.dsbench_hytm2_3path.-t.10000.-mr.debra.-ma.new.-mp.none.-p.-k.100000.-i.5.-d.5.-rq.0.-rqsize.256.-nwork.125.-nrq.1.-seqwidth.48.-trial.2.-pinning.ZYRA_CLUSTER.data</t>
  </si>
  <si>
    <t>step970.zyra.dsbench_hytm2_3path.-t.10000.-mr.debra.-ma.new.-mp.none.-p.-k.10000.-i.5.-d.5.-rq.0.-rqsize.256.-nwork.1.-nrq.0.-seqwidth.48.-trial.0.-pinning.ZYRA_CLUSTER.data</t>
  </si>
  <si>
    <t>step1327.zyra.dsbench_hytm1.-t.10000.-mr.debra.-ma.new.-mp.none.-p.-k.10000.-i.20.-d.20.-rq.0.-rqsize.256.-nwork.1.-nrq.0.-seqwidth.48.-trial.0.-pinning.ZYRA_CLUSTER.data</t>
  </si>
  <si>
    <t>step971.zyra.dsbench_hytm2_3path.-t.10000.-mr.debra.-ma.new.-mp.none.-p.-k.10000.-i.5.-d.5.-rq.0.-rqsize.256.-nwork.1.-nrq.0.-seqwidth.48.-trial.1.-pinning.ZYRA_CLUSTER.data</t>
  </si>
  <si>
    <t>step972.zyra.dsbench_hytm2_3path.-t.10000.-mr.debra.-ma.new.-mp.none.-p.-k.10000.-i.5.-d.5.-rq.0.-rqsize.256.-nwork.1.-nrq.0.-seqwidth.48.-trial.2.-pinning.ZYRA_CLUSTER.data</t>
  </si>
  <si>
    <t>step973.zyra.dsbench_hytm2_3path.-t.10000.-mr.debra.-ma.new.-mp.none.-p.-k.10000.-i.5.-d.5.-rq.0.-rqsize.256.-nwork.18.-nrq.0.-seqwidth.48.-trial.0.-pinning.ZYRA_CLUSTER.data</t>
  </si>
  <si>
    <t>step974.zyra.dsbench_hytm2_3path.-t.10000.-mr.debra.-ma.new.-mp.none.-p.-k.10000.-i.5.-d.5.-rq.0.-rqsize.256.-nwork.18.-nrq.0.-seqwidth.48.-trial.1.-pinning.ZYRA_CLUSTER.data</t>
  </si>
  <si>
    <t>step975.zyra.dsbench_hytm2_3path.-t.10000.-mr.debra.-ma.new.-mp.none.-p.-k.10000.-i.5.-d.5.-rq.0.-rqsize.256.-nwork.18.-nrq.0.-seqwidth.48.-trial.2.-pinning.ZYRA_CLUSTER.data</t>
  </si>
  <si>
    <t>step976.zyra.dsbench_hytm2_3path.-t.10000.-mr.debra.-ma.new.-mp.none.-p.-k.10000.-i.5.-d.5.-rq.0.-rqsize.256.-nwork.17.-nrq.1.-seqwidth.48.-trial.0.-pinning.ZYRA_CLUSTER.data</t>
  </si>
  <si>
    <t>step977.zyra.dsbench_hytm2_3path.-t.10000.-mr.debra.-ma.new.-mp.none.-p.-k.10000.-i.5.-d.5.-rq.0.-rqsize.256.-nwork.17.-nrq.1.-seqwidth.48.-trial.1.-pinning.ZYRA_CLUSTER.data</t>
  </si>
  <si>
    <t>step978.zyra.dsbench_hytm2_3path.-t.10000.-mr.debra.-ma.new.-mp.none.-p.-k.10000.-i.5.-d.5.-rq.0.-rqsize.256.-nwork.17.-nrq.1.-seqwidth.48.-trial.2.-pinning.ZYRA_CLUSTER.data</t>
  </si>
  <si>
    <t>step979.zyra.dsbench_hytm2_3path.-t.10000.-mr.debra.-ma.new.-mp.none.-p.-k.10000.-i.5.-d.5.-rq.0.-rqsize.256.-nwork.36.-nrq.0.-seqwidth.48.-trial.0.-pinning.ZYRA_CLUSTER.data</t>
  </si>
  <si>
    <t>step97.zyra.dsbench_hytm2_3path.-t.10000.-mr.debra.-ma.new.-mp.none.-p.-k.100000.-i.5.-d.5.-rq.0.-rqsize.256.-nwork.144.-nrq.0.-seqwidth.48.-trial.0.-pinning.ZYRA_CLUSTER.data</t>
  </si>
  <si>
    <t>step1328.zyra.dsbench_hytm1.-t.10000.-mr.debra.-ma.new.-mp.none.-p.-k.10000.-i.20.-d.20.-rq.0.-rqsize.256.-nwork.1.-nrq.0.-seqwidth.48.-trial.1.-pinning.ZYRA_CLUSTER.data</t>
  </si>
  <si>
    <t>step980.zyra.dsbench_hytm2_3path.-t.10000.-mr.debra.-ma.new.-mp.none.-p.-k.10000.-i.5.-d.5.-rq.0.-rqsize.256.-nwork.36.-nrq.0.-seqwidth.48.-trial.1.-pinning.ZYRA_CLUSTER.data</t>
  </si>
  <si>
    <t>step981.zyra.dsbench_hytm2_3path.-t.10000.-mr.debra.-ma.new.-mp.none.-p.-k.10000.-i.5.-d.5.-rq.0.-rqsize.256.-nwork.36.-nrq.0.-seqwidth.48.-trial.2.-pinning.ZYRA_CLUSTER.data</t>
  </si>
  <si>
    <t>step982.zyra.dsbench_hytm2_3path.-t.10000.-mr.debra.-ma.new.-mp.none.-p.-k.10000.-i.5.-d.5.-rq.0.-rqsize.256.-nwork.35.-nrq.1.-seqwidth.48.-trial.0.-pinning.ZYRA_CLUSTER.data</t>
  </si>
  <si>
    <t>step983.zyra.dsbench_hytm2_3path.-t.10000.-mr.debra.-ma.new.-mp.none.-p.-k.10000.-i.5.-d.5.-rq.0.-rqsize.256.-nwork.35.-nrq.1.-seqwidth.48.-trial.1.-pinning.ZYRA_CLUSTER.data</t>
  </si>
  <si>
    <t>step984.zyra.dsbench_hytm2_3path.-t.10000.-mr.debra.-ma.new.-mp.none.-p.-k.10000.-i.5.-d.5.-rq.0.-rqsize.256.-nwork.35.-nrq.1.-seqwidth.48.-trial.2.-pinning.ZYRA_CLUSTER.data</t>
  </si>
  <si>
    <t>step985.zyra.dsbench_hytm2_3path.-t.10000.-mr.debra.-ma.new.-mp.none.-p.-k.10000.-i.5.-d.5.-rq.0.-rqsize.256.-nwork.54.-nrq.0.-seqwidth.48.-trial.0.-pinning.ZYRA_CLUSTER.data</t>
  </si>
  <si>
    <t>step986.zyra.dsbench_hytm2_3path.-t.10000.-mr.debra.-ma.new.-mp.none.-p.-k.10000.-i.5.-d.5.-rq.0.-rqsize.256.-nwork.54.-nrq.0.-seqwidth.48.-trial.1.-pinning.ZYRA_CLUSTER.data</t>
  </si>
  <si>
    <t>step987.zyra.dsbench_hytm2_3path.-t.10000.-mr.debra.-ma.new.-mp.none.-p.-k.10000.-i.5.-d.5.-rq.0.-rqsize.256.-nwork.54.-nrq.0.-seqwidth.48.-trial.2.-pinning.ZYRA_CLUSTER.data</t>
  </si>
  <si>
    <t>step988.zyra.dsbench_hytm2_3path.-t.10000.-mr.debra.-ma.new.-mp.none.-p.-k.10000.-i.5.-d.5.-rq.0.-rqsize.256.-nwork.53.-nrq.1.-seqwidth.48.-trial.0.-pinning.ZYRA_CLUSTER.data</t>
  </si>
  <si>
    <t>step989.zyra.dsbench_hytm2_3path.-t.10000.-mr.debra.-ma.new.-mp.none.-p.-k.10000.-i.5.-d.5.-rq.0.-rqsize.256.-nwork.53.-nrq.1.-seqwidth.48.-trial.1.-pinning.ZYRA_CLUSTER.data</t>
  </si>
  <si>
    <t>step1329.zyra.dsbench_hytm1.-t.10000.-mr.debra.-ma.new.-mp.none.-p.-k.10000.-i.20.-d.20.-rq.0.-rqsize.256.-nwork.1.-nrq.0.-seqwidth.48.-trial.2.-pinning.ZYRA_CLUSTER.data</t>
  </si>
  <si>
    <t>step98.zyra.dsbench_hytm2_3path.-t.10000.-mr.debra.-ma.new.-mp.none.-p.-k.100000.-i.5.-d.5.-rq.0.-rqsize.256.-nwork.144.-nrq.0.-seqwidth.48.-trial.1.-pinning.ZYRA_CLUSTER.data</t>
  </si>
  <si>
    <t>step990.zyra.dsbench_hytm2_3path.-t.10000.-mr.debra.-ma.new.-mp.none.-p.-k.10000.-i.5.-d.5.-rq.0.-rqsize.256.-nwork.53.-nrq.1.-seqwidth.48.-trial.2.-pinning.ZYRA_CLUSTER.data</t>
  </si>
  <si>
    <t>step991.zyra.dsbench_hytm2_3path.-t.10000.-mr.debra.-ma.new.-mp.none.-p.-k.10000.-i.5.-d.5.-rq.0.-rqsize.256.-nwork.72.-nrq.0.-seqwidth.48.-trial.0.-pinning.ZYRA_CLUSTER.data</t>
  </si>
  <si>
    <t>step992.zyra.dsbench_hytm2_3path.-t.10000.-mr.debra.-ma.new.-mp.none.-p.-k.10000.-i.5.-d.5.-rq.0.-rqsize.256.-nwork.72.-nrq.0.-seqwidth.48.-trial.1.-pinning.ZYRA_CLUSTER.data</t>
  </si>
  <si>
    <t>step993.zyra.dsbench_hytm2_3path.-t.10000.-mr.debra.-ma.new.-mp.none.-p.-k.10000.-i.5.-d.5.-rq.0.-rqsize.256.-nwork.72.-nrq.0.-seqwidth.48.-trial.2.-pinning.ZYRA_CLUSTER.data</t>
  </si>
  <si>
    <t>step994.zyra.dsbench_hytm2_3path.-t.10000.-mr.debra.-ma.new.-mp.none.-p.-k.10000.-i.5.-d.5.-rq.0.-rqsize.256.-nwork.71.-nrq.1.-seqwidth.48.-trial.0.-pinning.ZYRA_CLUSTER.data</t>
  </si>
  <si>
    <t>step995.zyra.dsbench_hytm2_3path.-t.10000.-mr.debra.-ma.new.-mp.none.-p.-k.10000.-i.5.-d.5.-rq.0.-rqsize.256.-nwork.71.-nrq.1.-seqwidth.48.-trial.1.-pinning.ZYRA_CLUSTER.data</t>
  </si>
  <si>
    <t>step996.zyra.dsbench_hytm2_3path.-t.10000.-mr.debra.-ma.new.-mp.none.-p.-k.10000.-i.5.-d.5.-rq.0.-rqsize.256.-nwork.71.-nrq.1.-seqwidth.48.-trial.2.-pinning.ZYRA_CLUSTER.data</t>
  </si>
  <si>
    <t>step997.zyra.dsbench_hytm2_3path.-t.10000.-mr.debra.-ma.new.-mp.none.-p.-k.10000.-i.5.-d.5.-rq.0.-rqsize.256.-nwork.90.-nrq.0.-seqwidth.48.-trial.0.-pinning.ZYRA_CLUSTER.data</t>
  </si>
  <si>
    <t>step998.zyra.dsbench_hytm2_3path.-t.10000.-mr.debra.-ma.new.-mp.none.-p.-k.10000.-i.5.-d.5.-rq.0.-rqsize.256.-nwork.90.-nrq.0.-seqwidth.48.-trial.1.-pinning.ZYRA_CLUSTER.data</t>
  </si>
  <si>
    <t>step132.zyra.dsbench_hytm2_3path.-t.10000.-mr.debra.-ma.new.-mp.none.-p.-k.100000.-i.20.-d.20.-rq.0.-rqsize.256.-nwork.90.-nrq.0.-seqwidth.48.-trial.2.-pinning.ZYRA_CLUSTER.data</t>
  </si>
  <si>
    <t>step999.zyra.dsbench_hytm2_3path.-t.10000.-mr.debra.-ma.new.-mp.none.-p.-k.10000.-i.5.-d.5.-rq.0.-rqsize.256.-nwork.90.-nrq.0.-seqwidth.48.-trial.2.-pinning.ZYRA_CLUSTER.data</t>
  </si>
  <si>
    <t>step99.zyra.dsbench_hytm2_3path.-t.10000.-mr.debra.-ma.new.-mp.none.-p.-k.100000.-i.5.-d.5.-rq.0.-rqsize.256.-nwork.144.-nrq.0.-seqwidth.48.-trial.2.-pinning.ZYRA_CLUSTER.data</t>
  </si>
  <si>
    <t>step9.zyra.dsbench_hytm2_3path.-t.10000.-mr.debra.-ma.new.-mp.none.-p.-k.100000.-i.0.-d.0.-rq.0.-rqsize.256.-nwork.17.-nrq.1.-seqwidth.48.-trial.2.-pinning.ZYRA_CLUSTER.data</t>
  </si>
  <si>
    <t>step1330.zyra.dsbench_hytm1.-t.10000.-mr.debra.-ma.new.-mp.none.-p.-k.10000.-i.20.-d.20.-rq.0.-rqsize.256.-nwork.18.-nrq.0.-seqwidth.48.-trial.0.-pinning.ZYRA_CLUSTER.data</t>
  </si>
  <si>
    <t>step1331.zyra.dsbench_hytm1.-t.10000.-mr.debra.-ma.new.-mp.none.-p.-k.10000.-i.20.-d.20.-rq.0.-rqsize.256.-nwork.18.-nrq.0.-seqwidth.48.-trial.1.-pinning.ZYRA_CLUSTER.data</t>
  </si>
  <si>
    <t>step1332.zyra.dsbench_hytm1.-t.10000.-mr.debra.-ma.new.-mp.none.-p.-k.10000.-i.20.-d.20.-rq.0.-rqsize.256.-nwork.18.-nrq.0.-seqwidth.48.-trial.2.-pinning.ZYRA_CLUSTER.data</t>
  </si>
  <si>
    <t>step1032.zyra.dsbench_hytm2_3path.-t.10000.-mr.debra.-ma.new.-mp.none.-p.-k.10000.-i.20.-d.20.-rq.0.-rqsize.256.-nwork.36.-nrq.0.-seqwidth.48.-trial.2.-pinning.ZYRA_CLUSTER.data</t>
  </si>
  <si>
    <t>step1333.zyra.dsbench_hytm1.-t.10000.-mr.debra.-ma.new.-mp.none.-p.-k.10000.-i.20.-d.20.-rq.0.-rqsize.256.-nwork.17.-nrq.1.-seqwidth.48.-trial.0.-pinning.ZYRA_CLUSTER.data</t>
  </si>
  <si>
    <t>step1334.zyra.dsbench_hytm1.-t.10000.-mr.debra.-ma.new.-mp.none.-p.-k.10000.-i.20.-d.20.-rq.0.-rqsize.256.-nwork.17.-nrq.1.-seqwidth.48.-trial.1.-pinning.ZYRA_CLUSTER.data</t>
  </si>
  <si>
    <t>step1335.zyra.dsbench_hytm1.-t.10000.-mr.debra.-ma.new.-mp.none.-p.-k.10000.-i.20.-d.20.-rq.0.-rqsize.256.-nwork.17.-nrq.1.-seqwidth.48.-trial.2.-pinning.ZYRA_CLUSTER.data</t>
  </si>
  <si>
    <t>step1336.zyra.dsbench_hytm1.-t.10000.-mr.debra.-ma.new.-mp.none.-p.-k.10000.-i.20.-d.20.-rq.0.-rqsize.256.-nwork.36.-nrq.0.-seqwidth.48.-trial.0.-pinning.ZYRA_CLUSTER.data</t>
  </si>
  <si>
    <t>step1337.zyra.dsbench_hytm1.-t.10000.-mr.debra.-ma.new.-mp.none.-p.-k.10000.-i.20.-d.20.-rq.0.-rqsize.256.-nwork.36.-nrq.0.-seqwidth.48.-trial.1.-pinning.ZYRA_CLUSTER.data</t>
  </si>
  <si>
    <t>step1338.zyra.dsbench_hytm1.-t.10000.-mr.debra.-ma.new.-mp.none.-p.-k.10000.-i.20.-d.20.-rq.0.-rqsize.256.-nwork.36.-nrq.0.-seqwidth.48.-trial.2.-pinning.ZYRA_CLUSTER.data</t>
  </si>
  <si>
    <t>step1339.zyra.dsbench_hytm1.-t.10000.-mr.debra.-ma.new.-mp.none.-p.-k.10000.-i.20.-d.20.-rq.0.-rqsize.256.-nwork.35.-nrq.1.-seqwidth.48.-trial.0.-pinning.ZYRA_CLUSTER.data</t>
  </si>
  <si>
    <t>step133.zyra.dsbench_hytm2_3path.-t.10000.-mr.debra.-ma.new.-mp.none.-p.-k.100000.-i.20.-d.20.-rq.0.-rqsize.256.-nwork.89.-nrq.1.-seqwidth.48.-trial.0.-pinning.ZYRA_CLUSTER.data</t>
  </si>
  <si>
    <t>step1340.zyra.dsbench_hytm1.-t.10000.-mr.debra.-ma.new.-mp.none.-p.-k.10000.-i.20.-d.20.-rq.0.-rqsize.256.-nwork.35.-nrq.1.-seqwidth.48.-trial.1.-pinning.ZYRA_CLUSTER.data</t>
  </si>
  <si>
    <t>step1341.zyra.dsbench_hytm1.-t.10000.-mr.debra.-ma.new.-mp.none.-p.-k.10000.-i.20.-d.20.-rq.0.-rqsize.256.-nwork.35.-nrq.1.-seqwidth.48.-trial.2.-pinning.ZYRA_CLUSTER.data</t>
  </si>
  <si>
    <t>step1033.zyra.dsbench_hytm2_3path.-t.10000.-mr.debra.-ma.new.-mp.none.-p.-k.10000.-i.20.-d.20.-rq.0.-rqsize.256.-nwork.35.-nrq.1.-seqwidth.48.-trial.0.-pinning.ZYRA_CLUSTER.data</t>
  </si>
  <si>
    <t>step1342.zyra.dsbench_hytm1.-t.10000.-mr.debra.-ma.new.-mp.none.-p.-k.10000.-i.20.-d.20.-rq.0.-rqsize.256.-nwork.54.-nrq.0.-seqwidth.48.-trial.0.-pinning.ZYRA_CLUSTER.data</t>
  </si>
  <si>
    <t>step1343.zyra.dsbench_hytm1.-t.10000.-mr.debra.-ma.new.-mp.none.-p.-k.10000.-i.20.-d.20.-rq.0.-rqsize.256.-nwork.54.-nrq.0.-seqwidth.48.-trial.1.-pinning.ZYRA_CLUSTER.data</t>
  </si>
  <si>
    <t>step1344.zyra.dsbench_hytm1.-t.10000.-mr.debra.-ma.new.-mp.none.-p.-k.10000.-i.20.-d.20.-rq.0.-rqsize.256.-nwork.54.-nrq.0.-seqwidth.48.-trial.2.-pinning.ZYRA_CLUSTER.data</t>
  </si>
  <si>
    <t>step1345.zyra.dsbench_hytm1.-t.10000.-mr.debra.-ma.new.-mp.none.-p.-k.10000.-i.20.-d.20.-rq.0.-rqsize.256.-nwork.53.-nrq.1.-seqwidth.48.-trial.0.-pinning.ZYRA_CLUSTER.data</t>
  </si>
  <si>
    <t>step1346.zyra.dsbench_hytm1.-t.10000.-mr.debra.-ma.new.-mp.none.-p.-k.10000.-i.20.-d.20.-rq.0.-rqsize.256.-nwork.53.-nrq.1.-seqwidth.48.-trial.1.-pinning.ZYRA_CLUSTER.data</t>
  </si>
  <si>
    <t>step1347.zyra.dsbench_hytm1.-t.10000.-mr.debra.-ma.new.-mp.none.-p.-k.10000.-i.20.-d.20.-rq.0.-rqsize.256.-nwork.53.-nrq.1.-seqwidth.48.-trial.2.-pinning.ZYRA_CLUSTER.data</t>
  </si>
  <si>
    <t>step1348.zyra.dsbench_hytm1.-t.10000.-mr.debra.-ma.new.-mp.none.-p.-k.10000.-i.20.-d.20.-rq.0.-rqsize.256.-nwork.72.-nrq.0.-seqwidth.48.-trial.0.-pinning.ZYRA_CLUSTER.data</t>
  </si>
  <si>
    <t>step1349.zyra.dsbench_hytm1.-t.10000.-mr.debra.-ma.new.-mp.none.-p.-k.10000.-i.20.-d.20.-rq.0.-rqsize.256.-nwork.72.-nrq.0.-seqwidth.48.-trial.1.-pinning.ZYRA_CLUSTER.data</t>
  </si>
  <si>
    <t>step134.zyra.dsbench_hytm2_3path.-t.10000.-mr.debra.-ma.new.-mp.none.-p.-k.100000.-i.20.-d.20.-rq.0.-rqsize.256.-nwork.89.-nrq.1.-seqwidth.48.-trial.1.-pinning.ZYRA_CLUSTER.data</t>
  </si>
  <si>
    <t>step1350.zyra.dsbench_hytm1.-t.10000.-mr.debra.-ma.new.-mp.none.-p.-k.10000.-i.20.-d.20.-rq.0.-rqsize.256.-nwork.72.-nrq.0.-seqwidth.48.-trial.2.-pinning.ZYRA_CLUSTER.data</t>
  </si>
  <si>
    <t>step1034.zyra.dsbench_hytm2_3path.-t.10000.-mr.debra.-ma.new.-mp.none.-p.-k.10000.-i.20.-d.20.-rq.0.-rqsize.256.-nwork.35.-nrq.1.-seqwidth.48.-trial.1.-pinning.ZYRA_CLUSTER.data</t>
  </si>
  <si>
    <t>step1351.zyra.dsbench_hytm1.-t.10000.-mr.debra.-ma.new.-mp.none.-p.-k.10000.-i.20.-d.20.-rq.0.-rqsize.256.-nwork.71.-nrq.1.-seqwidth.48.-trial.0.-pinning.ZYRA_CLUSTER.data</t>
  </si>
  <si>
    <t>step1352.zyra.dsbench_hytm1.-t.10000.-mr.debra.-ma.new.-mp.none.-p.-k.10000.-i.20.-d.20.-rq.0.-rqsize.256.-nwork.71.-nrq.1.-seqwidth.48.-trial.1.-pinning.ZYRA_CLUSTER.data</t>
  </si>
  <si>
    <t>step1353.zyra.dsbench_hytm1.-t.10000.-mr.debra.-ma.new.-mp.none.-p.-k.10000.-i.20.-d.20.-rq.0.-rqsize.256.-nwork.71.-nrq.1.-seqwidth.48.-trial.2.-pinning.ZYRA_CLUSTER.data</t>
  </si>
  <si>
    <t>step1354.zyra.dsbench_hytm1.-t.10000.-mr.debra.-ma.new.-mp.none.-p.-k.10000.-i.20.-d.20.-rq.0.-rqsize.256.-nwork.90.-nrq.0.-seqwidth.48.-trial.0.-pinning.ZYRA_CLUSTER.data</t>
  </si>
  <si>
    <t>step1355.zyra.dsbench_hytm1.-t.10000.-mr.debra.-ma.new.-mp.none.-p.-k.10000.-i.20.-d.20.-rq.0.-rqsize.256.-nwork.90.-nrq.0.-seqwidth.48.-trial.1.-pinning.ZYRA_CLUSTER.data</t>
  </si>
  <si>
    <t>step1356.zyra.dsbench_hytm1.-t.10000.-mr.debra.-ma.new.-mp.none.-p.-k.10000.-i.20.-d.20.-rq.0.-rqsize.256.-nwork.90.-nrq.0.-seqwidth.48.-trial.2.-pinning.ZYRA_CLUSTER.data</t>
  </si>
  <si>
    <t>step1357.zyra.dsbench_hytm1.-t.10000.-mr.debra.-ma.new.-mp.none.-p.-k.10000.-i.20.-d.20.-rq.0.-rqsize.256.-nwork.89.-nrq.1.-seqwidth.48.-trial.0.-pinning.ZYRA_CLUSTER.data</t>
  </si>
  <si>
    <t>step1358.zyra.dsbench_hytm1.-t.10000.-mr.debra.-ma.new.-mp.none.-p.-k.10000.-i.20.-d.20.-rq.0.-rqsize.256.-nwork.89.-nrq.1.-seqwidth.48.-trial.1.-pinning.ZYRA_CLUSTER.data</t>
  </si>
  <si>
    <t>step1359.zyra.dsbench_hytm1.-t.10000.-mr.debra.-ma.new.-mp.none.-p.-k.10000.-i.20.-d.20.-rq.0.-rqsize.256.-nwork.89.-nrq.1.-seqwidth.48.-trial.2.-pinning.ZYRA_CLUSTER.data</t>
  </si>
  <si>
    <t>step135.zyra.dsbench_hytm2_3path.-t.10000.-mr.debra.-ma.new.-mp.none.-p.-k.100000.-i.20.-d.20.-rq.0.-rqsize.256.-nwork.89.-nrq.1.-seqwidth.48.-trial.2.-pinning.ZYRA_CLUSTER.data</t>
  </si>
  <si>
    <t>step1035.zyra.dsbench_hytm2_3path.-t.10000.-mr.debra.-ma.new.-mp.none.-p.-k.10000.-i.20.-d.20.-rq.0.-rqsize.256.-nwork.35.-nrq.1.-seqwidth.48.-trial.2.-pinning.ZYRA_CLUSTER.data</t>
  </si>
  <si>
    <t>step1002.zyra.dsbench_hytm2_3path.-t.10000.-mr.debra.-ma.new.-mp.none.-p.-k.10000.-i.5.-d.5.-rq.0.-rqsize.256.-nwork.89.-nrq.1.-seqwidth.48.-trial.2.-pinning.ZYRA_CLUSTER.data</t>
  </si>
  <si>
    <t>step1360.zyra.dsbench_hytm1.-t.10000.-mr.debra.-ma.new.-mp.none.-p.-k.10000.-i.20.-d.20.-rq.0.-rqsize.256.-nwork.108.-nrq.0.-seqwidth.48.-trial.0.-pinning.ZYRA_CLUSTER.data</t>
  </si>
  <si>
    <t>step1361.zyra.dsbench_hytm1.-t.10000.-mr.debra.-ma.new.-mp.none.-p.-k.10000.-i.20.-d.20.-rq.0.-rqsize.256.-nwork.108.-nrq.0.-seqwidth.48.-trial.1.-pinning.ZYRA_CLUSTER.data</t>
  </si>
  <si>
    <t>step1362.zyra.dsbench_hytm1.-t.10000.-mr.debra.-ma.new.-mp.none.-p.-k.10000.-i.20.-d.20.-rq.0.-rqsize.256.-nwork.108.-nrq.0.-seqwidth.48.-trial.2.-pinning.ZYRA_CLUSTER.data</t>
  </si>
  <si>
    <t>step1363.zyra.dsbench_hytm1.-t.10000.-mr.debra.-ma.new.-mp.none.-p.-k.10000.-i.20.-d.20.-rq.0.-rqsize.256.-nwork.107.-nrq.1.-seqwidth.48.-trial.0.-pinning.ZYRA_CLUSTER.data</t>
  </si>
  <si>
    <t>step1364.zyra.dsbench_hytm1.-t.10000.-mr.debra.-ma.new.-mp.none.-p.-k.10000.-i.20.-d.20.-rq.0.-rqsize.256.-nwork.107.-nrq.1.-seqwidth.48.-trial.1.-pinning.ZYRA_CLUSTER.data</t>
  </si>
  <si>
    <t>step1365.zyra.dsbench_hytm1.-t.10000.-mr.debra.-ma.new.-mp.none.-p.-k.10000.-i.20.-d.20.-rq.0.-rqsize.256.-nwork.107.-nrq.1.-seqwidth.48.-trial.2.-pinning.ZYRA_CLUSTER.data</t>
  </si>
  <si>
    <t>step1366.zyra.dsbench_hytm1.-t.10000.-mr.debra.-ma.new.-mp.none.-p.-k.10000.-i.20.-d.20.-rq.0.-rqsize.256.-nwork.126.-nrq.0.-seqwidth.48.-trial.0.-pinning.ZYRA_CLUSTER.data</t>
  </si>
  <si>
    <t>step1367.zyra.dsbench_hytm1.-t.10000.-mr.debra.-ma.new.-mp.none.-p.-k.10000.-i.20.-d.20.-rq.0.-rqsize.256.-nwork.126.-nrq.0.-seqwidth.48.-trial.1.-pinning.ZYRA_CLUSTER.data</t>
  </si>
  <si>
    <t>step1368.zyra.dsbench_hytm1.-t.10000.-mr.debra.-ma.new.-mp.none.-p.-k.10000.-i.20.-d.20.-rq.0.-rqsize.256.-nwork.126.-nrq.0.-seqwidth.48.-trial.2.-pinning.ZYRA_CLUSTER.data</t>
  </si>
  <si>
    <t>step1369.zyra.dsbench_hytm1.-t.10000.-mr.debra.-ma.new.-mp.none.-p.-k.10000.-i.20.-d.20.-rq.0.-rqsize.256.-nwork.125.-nrq.1.-seqwidth.48.-trial.0.-pinning.ZYRA_CLUSTER.data</t>
  </si>
  <si>
    <t>step1036.zyra.dsbench_hytm2_3path.-t.10000.-mr.debra.-ma.new.-mp.none.-p.-k.10000.-i.20.-d.20.-rq.0.-rqsize.256.-nwork.54.-nrq.0.-seqwidth.48.-trial.0.-pinning.ZYRA_CLUSTER.data</t>
  </si>
  <si>
    <t>step136.zyra.dsbench_hytm2_3path.-t.10000.-mr.debra.-ma.new.-mp.none.-p.-k.100000.-i.20.-d.20.-rq.0.-rqsize.256.-nwork.108.-nrq.0.-seqwidth.48.-trial.0.-pinning.ZYRA_CLUSTER.data</t>
  </si>
  <si>
    <t>step1370.zyra.dsbench_hytm1.-t.10000.-mr.debra.-ma.new.-mp.none.-p.-k.10000.-i.20.-d.20.-rq.0.-rqsize.256.-nwork.125.-nrq.1.-seqwidth.48.-trial.1.-pinning.ZYRA_CLUSTER.data</t>
  </si>
  <si>
    <t>step1371.zyra.dsbench_hytm1.-t.10000.-mr.debra.-ma.new.-mp.none.-p.-k.10000.-i.20.-d.20.-rq.0.-rqsize.256.-nwork.125.-nrq.1.-seqwidth.48.-trial.2.-pinning.ZYRA_CLUSTER.data</t>
  </si>
  <si>
    <t>step1372.zyra.dsbench_hytm1.-t.10000.-mr.debra.-ma.new.-mp.none.-p.-k.10000.-i.20.-d.20.-rq.0.-rqsize.256.-nwork.144.-nrq.0.-seqwidth.48.-trial.0.-pinning.ZYRA_CLUSTER.data</t>
  </si>
  <si>
    <t>step1373.zyra.dsbench_hytm1.-t.10000.-mr.debra.-ma.new.-mp.none.-p.-k.10000.-i.20.-d.20.-rq.0.-rqsize.256.-nwork.144.-nrq.0.-seqwidth.48.-trial.1.-pinning.ZYRA_CLUSTER.data</t>
  </si>
  <si>
    <t>step1374.zyra.dsbench_hytm1.-t.10000.-mr.debra.-ma.new.-mp.none.-p.-k.10000.-i.20.-d.20.-rq.0.-rqsize.256.-nwork.144.-nrq.0.-seqwidth.48.-trial.2.-pinning.ZYRA_CLUSTER.data</t>
  </si>
  <si>
    <t>step1375.zyra.dsbench_hytm1.-t.10000.-mr.debra.-ma.new.-mp.none.-p.-k.10000.-i.20.-d.20.-rq.0.-rqsize.256.-nwork.143.-nrq.1.-seqwidth.48.-trial.0.-pinning.ZYRA_CLUSTER.data</t>
  </si>
  <si>
    <t>step1376.zyra.dsbench_hytm1.-t.10000.-mr.debra.-ma.new.-mp.none.-p.-k.10000.-i.20.-d.20.-rq.0.-rqsize.256.-nwork.143.-nrq.1.-seqwidth.48.-trial.1.-pinning.ZYRA_CLUSTER.data</t>
  </si>
  <si>
    <t>step1377.zyra.dsbench_hytm1.-t.10000.-mr.debra.-ma.new.-mp.none.-p.-k.10000.-i.20.-d.20.-rq.0.-rqsize.256.-nwork.143.-nrq.1.-seqwidth.48.-trial.2.-pinning.ZYRA_CLUSTER.data</t>
  </si>
  <si>
    <t>step1378.zyra.dsbench_hytm2.-t.10000.-mr.debra.-ma.new.-mp.none.-p.-k.10000.-i.0.-d.0.-rq.0.-rqsize.256.-nwork.1.-nrq.0.-seqwidth.48.-trial.0.-pinning.ZYRA_CLUSTER.data</t>
  </si>
  <si>
    <t>step1037.zyra.dsbench_hytm2_3path.-t.10000.-mr.debra.-ma.new.-mp.none.-p.-k.10000.-i.20.-d.20.-rq.0.-rqsize.256.-nwork.54.-nrq.0.-seqwidth.48.-trial.1.-pinning.ZYRA_CLUSTER.data</t>
  </si>
  <si>
    <t>step1379.zyra.dsbench_hytm2.-t.10000.-mr.debra.-ma.new.-mp.none.-p.-k.10000.-i.0.-d.0.-rq.0.-rqsize.256.-nwork.1.-nrq.0.-seqwidth.48.-trial.1.-pinning.ZYRA_CLUSTER.data</t>
  </si>
  <si>
    <t>step137.zyra.dsbench_hytm2_3path.-t.10000.-mr.debra.-ma.new.-mp.none.-p.-k.100000.-i.20.-d.20.-rq.0.-rqsize.256.-nwork.108.-nrq.0.-seqwidth.48.-trial.1.-pinning.ZYRA_CLUSTER.data</t>
  </si>
  <si>
    <t>step1380.zyra.dsbench_hytm2.-t.10000.-mr.debra.-ma.new.-mp.none.-p.-k.10000.-i.0.-d.0.-rq.0.-rqsize.256.-nwork.1.-nrq.0.-seqwidth.48.-trial.2.-pinning.ZYRA_CLUSTER.data</t>
  </si>
  <si>
    <t>step1381.zyra.dsbench_hytm2.-t.10000.-mr.debra.-ma.new.-mp.none.-p.-k.10000.-i.0.-d.0.-rq.0.-rqsize.256.-nwork.18.-nrq.0.-seqwidth.48.-trial.0.-pinning.ZYRA_CLUSTER.data</t>
  </si>
  <si>
    <t>step1382.zyra.dsbench_hytm2.-t.10000.-mr.debra.-ma.new.-mp.none.-p.-k.10000.-i.0.-d.0.-rq.0.-rqsize.256.-nwork.18.-nrq.0.-seqwidth.48.-trial.1.-pinning.ZYRA_CLUSTER.data</t>
  </si>
  <si>
    <t>step1383.zyra.dsbench_hytm2.-t.10000.-mr.debra.-ma.new.-mp.none.-p.-k.10000.-i.0.-d.0.-rq.0.-rqsize.256.-nwork.18.-nrq.0.-seqwidth.48.-trial.2.-pinning.ZYRA_CLUSTER.data</t>
  </si>
  <si>
    <t>step1384.zyra.dsbench_hytm2.-t.10000.-mr.debra.-ma.new.-mp.none.-p.-k.10000.-i.0.-d.0.-rq.0.-rqsize.256.-nwork.17.-nrq.1.-seqwidth.48.-trial.0.-pinning.ZYRA_CLUSTER.data</t>
  </si>
  <si>
    <t>step1385.zyra.dsbench_hytm2.-t.10000.-mr.debra.-ma.new.-mp.none.-p.-k.10000.-i.0.-d.0.-rq.0.-rqsize.256.-nwork.17.-nrq.1.-seqwidth.48.-trial.1.-pinning.ZYRA_CLUSTER.data</t>
  </si>
  <si>
    <t>step1386.zyra.dsbench_hytm2.-t.10000.-mr.debra.-ma.new.-mp.none.-p.-k.10000.-i.0.-d.0.-rq.0.-rqsize.256.-nwork.17.-nrq.1.-seqwidth.48.-trial.2.-pinning.ZYRA_CLUSTER.data</t>
  </si>
  <si>
    <t>step1387.zyra.dsbench_hytm2.-t.10000.-mr.debra.-ma.new.-mp.none.-p.-k.10000.-i.0.-d.0.-rq.0.-rqsize.256.-nwork.36.-nrq.0.-seqwidth.48.-trial.0.-pinning.ZYRA_CLUSTER.data</t>
  </si>
  <si>
    <t>step1038.zyra.dsbench_hytm2_3path.-t.10000.-mr.debra.-ma.new.-mp.none.-p.-k.10000.-i.20.-d.20.-rq.0.-rqsize.256.-nwork.54.-nrq.0.-seqwidth.48.-trial.2.-pinning.ZYRA_CLUSTER.data</t>
  </si>
  <si>
    <t>step1388.zyra.dsbench_hytm2.-t.10000.-mr.debra.-ma.new.-mp.none.-p.-k.10000.-i.0.-d.0.-rq.0.-rqsize.256.-nwork.36.-nrq.0.-seqwidth.48.-trial.1.-pinning.ZYRA_CLUSTER.data</t>
  </si>
  <si>
    <t>step1389.zyra.dsbench_hytm2.-t.10000.-mr.debra.-ma.new.-mp.none.-p.-k.10000.-i.0.-d.0.-rq.0.-rqsize.256.-nwork.36.-nrq.0.-seqwidth.48.-trial.2.-pinning.ZYRA_CLUSTER.data</t>
  </si>
  <si>
    <t>step138.zyra.dsbench_hytm2_3path.-t.10000.-mr.debra.-ma.new.-mp.none.-p.-k.100000.-i.20.-d.20.-rq.0.-rqsize.256.-nwork.108.-nrq.0.-seqwidth.48.-trial.2.-pinning.ZYRA_CLUSTER.data</t>
  </si>
  <si>
    <t>step1390.zyra.dsbench_hytm2.-t.10000.-mr.debra.-ma.new.-mp.none.-p.-k.10000.-i.0.-d.0.-rq.0.-rqsize.256.-nwork.35.-nrq.1.-seqwidth.48.-trial.0.-pinning.ZYRA_CLUSTER.data</t>
  </si>
  <si>
    <t>step1391.zyra.dsbench_hytm2.-t.10000.-mr.debra.-ma.new.-mp.none.-p.-k.10000.-i.0.-d.0.-rq.0.-rqsize.256.-nwork.35.-nrq.1.-seqwidth.48.-trial.1.-pinning.ZYRA_CLUSTER.data</t>
  </si>
  <si>
    <t>step1392.zyra.dsbench_hytm2.-t.10000.-mr.debra.-ma.new.-mp.none.-p.-k.10000.-i.0.-d.0.-rq.0.-rqsize.256.-nwork.35.-nrq.1.-seqwidth.48.-trial.2.-pinning.ZYRA_CLUSTER.data</t>
  </si>
  <si>
    <t>step1393.zyra.dsbench_hytm2.-t.10000.-mr.debra.-ma.new.-mp.none.-p.-k.10000.-i.0.-d.0.-rq.0.-rqsize.256.-nwork.54.-nrq.0.-seqwidth.48.-trial.0.-pinning.ZYRA_CLUSTER.data</t>
  </si>
  <si>
    <t>step1394.zyra.dsbench_hytm2.-t.10000.-mr.debra.-ma.new.-mp.none.-p.-k.10000.-i.0.-d.0.-rq.0.-rqsize.256.-nwork.54.-nrq.0.-seqwidth.48.-trial.1.-pinning.ZYRA_CLUSTER.data</t>
  </si>
  <si>
    <t>step1395.zyra.dsbench_hytm2.-t.10000.-mr.debra.-ma.new.-mp.none.-p.-k.10000.-i.0.-d.0.-rq.0.-rqsize.256.-nwork.54.-nrq.0.-seqwidth.48.-trial.2.-pinning.ZYRA_CLUSTER.data</t>
  </si>
  <si>
    <t>step1396.zyra.dsbench_hytm2.-t.10000.-mr.debra.-ma.new.-mp.none.-p.-k.10000.-i.0.-d.0.-rq.0.-rqsize.256.-nwork.53.-nrq.1.-seqwidth.48.-trial.0.-pinning.ZYRA_CLUSTER.data</t>
  </si>
  <si>
    <t>step1039.zyra.dsbench_hytm2_3path.-t.10000.-mr.debra.-ma.new.-mp.none.-p.-k.10000.-i.20.-d.20.-rq.0.-rqsize.256.-nwork.53.-nrq.1.-seqwidth.48.-trial.0.-pinning.ZYRA_CLUSTER.data</t>
  </si>
  <si>
    <t>step1397.zyra.dsbench_hytm2.-t.10000.-mr.debra.-ma.new.-mp.none.-p.-k.10000.-i.0.-d.0.-rq.0.-rqsize.256.-nwork.53.-nrq.1.-seqwidth.48.-trial.1.-pinning.ZYRA_CLUSTER.data</t>
  </si>
  <si>
    <t>step1398.zyra.dsbench_hytm2.-t.10000.-mr.debra.-ma.new.-mp.none.-p.-k.10000.-i.0.-d.0.-rq.0.-rqsize.256.-nwork.53.-nrq.1.-seqwidth.48.-trial.2.-pinning.ZYRA_CLUSTER.data</t>
  </si>
  <si>
    <t>step1399.zyra.dsbench_hytm2.-t.10000.-mr.debra.-ma.new.-mp.none.-p.-k.10000.-i.0.-d.0.-rq.0.-rqsize.256.-nwork.72.-nrq.0.-seqwidth.48.-trial.0.-pinning.ZYRA_CLUSTER.data</t>
  </si>
  <si>
    <t>step139.zyra.dsbench_hytm2_3path.-t.10000.-mr.debra.-ma.new.-mp.none.-p.-k.100000.-i.20.-d.20.-rq.0.-rqsize.256.-nwork.107.-nrq.1.-seqwidth.48.-trial.0.-pinning.ZYRA_CLUSTER.data</t>
  </si>
  <si>
    <t>step13.zyra.dsbench_hytm2_3path.-t.10000.-mr.debra.-ma.new.-mp.none.-p.-k.100000.-i.0.-d.0.-rq.0.-rqsize.256.-nwork.35.-nrq.1.-seqwidth.48.-trial.0.-pinning.ZYRA_CLUSTER.data</t>
  </si>
  <si>
    <t>step1400.zyra.dsbench_hytm2.-t.10000.-mr.debra.-ma.new.-mp.none.-p.-k.10000.-i.0.-d.0.-rq.0.-rqsize.256.-nwork.72.-nrq.0.-seqwidth.48.-trial.1.-pinning.ZYRA_CLUSTER.data</t>
  </si>
  <si>
    <t>step1401.zyra.dsbench_hytm2.-t.10000.-mr.debra.-ma.new.-mp.none.-p.-k.10000.-i.0.-d.0.-rq.0.-rqsize.256.-nwork.72.-nrq.0.-seqwidth.48.-trial.2.-pinning.ZYRA_CLUSTER.data</t>
  </si>
  <si>
    <t>step1402.zyra.dsbench_hytm2.-t.10000.-mr.debra.-ma.new.-mp.none.-p.-k.10000.-i.0.-d.0.-rq.0.-rqsize.256.-nwork.71.-nrq.1.-seqwidth.48.-trial.0.-pinning.ZYRA_CLUSTER.data</t>
  </si>
  <si>
    <t>step1403.zyra.dsbench_hytm2.-t.10000.-mr.debra.-ma.new.-mp.none.-p.-k.10000.-i.0.-d.0.-rq.0.-rqsize.256.-nwork.71.-nrq.1.-seqwidth.48.-trial.1.-pinning.ZYRA_CLUSTER.data</t>
  </si>
  <si>
    <t>step1404.zyra.dsbench_hytm2.-t.10000.-mr.debra.-ma.new.-mp.none.-p.-k.10000.-i.0.-d.0.-rq.0.-rqsize.256.-nwork.71.-nrq.1.-seqwidth.48.-trial.2.-pinning.ZYRA_CLUSTER.data</t>
  </si>
  <si>
    <t>step103.zyra.dsbench_hytm2_3path.-t.10000.-mr.debra.-ma.new.-mp.none.-p.-k.100000.-i.20.-d.20.-rq.0.-rqsize.256.-nwork.1.-nrq.0.-seqwidth.48.-trial.0.-pinning.ZYRA_CLUSTER.data</t>
  </si>
  <si>
    <t>step1405.zyra.dsbench_hytm2.-t.10000.-mr.debra.-ma.new.-mp.none.-p.-k.10000.-i.0.-d.0.-rq.0.-rqsize.256.-nwork.90.-nrq.0.-seqwidth.48.-trial.0.-pinning.ZYRA_CLUSTER.data</t>
  </si>
  <si>
    <t>step1406.zyra.dsbench_hytm2.-t.10000.-mr.debra.-ma.new.-mp.none.-p.-k.10000.-i.0.-d.0.-rq.0.-rqsize.256.-nwork.90.-nrq.0.-seqwidth.48.-trial.1.-pinning.ZYRA_CLUSTER.data</t>
  </si>
  <si>
    <t>step1407.zyra.dsbench_hytm2.-t.10000.-mr.debra.-ma.new.-mp.none.-p.-k.10000.-i.0.-d.0.-rq.0.-rqsize.256.-nwork.90.-nrq.0.-seqwidth.48.-trial.2.-pinning.ZYRA_CLUSTER.data</t>
  </si>
  <si>
    <t>step1408.zyra.dsbench_hytm2.-t.10000.-mr.debra.-ma.new.-mp.none.-p.-k.10000.-i.0.-d.0.-rq.0.-rqsize.256.-nwork.89.-nrq.1.-seqwidth.48.-trial.0.-pinning.ZYRA_CLUSTER.data</t>
  </si>
  <si>
    <t>step1409.zyra.dsbench_hytm2.-t.10000.-mr.debra.-ma.new.-mp.none.-p.-k.10000.-i.0.-d.0.-rq.0.-rqsize.256.-nwork.89.-nrq.1.-seqwidth.48.-trial.1.-pinning.ZYRA_CLUSTER.data</t>
  </si>
  <si>
    <t>step140.zyra.dsbench_hytm2_3path.-t.10000.-mr.debra.-ma.new.-mp.none.-p.-k.100000.-i.20.-d.20.-rq.0.-rqsize.256.-nwork.107.-nrq.1.-seqwidth.48.-trial.1.-pinning.ZYRA_CLUSTER.data</t>
  </si>
  <si>
    <t>step1410.zyra.dsbench_hytm2.-t.10000.-mr.debra.-ma.new.-mp.none.-p.-k.10000.-i.0.-d.0.-rq.0.-rqsize.256.-nwork.89.-nrq.1.-seqwidth.48.-trial.2.-pinning.ZYRA_CLUSTER.data</t>
  </si>
  <si>
    <t>step1411.zyra.dsbench_hytm2.-t.10000.-mr.debra.-ma.new.-mp.none.-p.-k.10000.-i.0.-d.0.-rq.0.-rqsize.256.-nwork.108.-nrq.0.-seqwidth.48.-trial.0.-pinning.ZYRA_CLUSTER.data</t>
  </si>
  <si>
    <t>step1412.zyra.dsbench_hytm2.-t.10000.-mr.debra.-ma.new.-mp.none.-p.-k.10000.-i.0.-d.0.-rq.0.-rqsize.256.-nwork.108.-nrq.0.-seqwidth.48.-trial.1.-pinning.ZYRA_CLUSTER.data</t>
  </si>
  <si>
    <t>step1413.zyra.dsbench_hytm2.-t.10000.-mr.debra.-ma.new.-mp.none.-p.-k.10000.-i.0.-d.0.-rq.0.-rqsize.256.-nwork.108.-nrq.0.-seqwidth.48.-trial.2.-pinning.ZYRA_CLUSTER.data</t>
  </si>
  <si>
    <t>step1040.zyra.dsbench_hytm2_3path.-t.10000.-mr.debra.-ma.new.-mp.none.-p.-k.10000.-i.20.-d.20.-rq.0.-rqsize.256.-nwork.53.-nrq.1.-seqwidth.48.-trial.1.-pinning.ZYRA_CLUSTER.data</t>
  </si>
  <si>
    <t>step1414.zyra.dsbench_hytm2.-t.10000.-mr.debra.-ma.new.-mp.none.-p.-k.10000.-i.0.-d.0.-rq.0.-rqsize.256.-nwork.107.-nrq.1.-seqwidth.48.-trial.0.-pinning.ZYRA_CLUSTER.data</t>
  </si>
  <si>
    <t>step1415.zyra.dsbench_hytm2.-t.10000.-mr.debra.-ma.new.-mp.none.-p.-k.10000.-i.0.-d.0.-rq.0.-rqsize.256.-nwork.107.-nrq.1.-seqwidth.48.-trial.1.-pinning.ZYRA_CLUSTER.data</t>
  </si>
  <si>
    <t>step1416.zyra.dsbench_hytm2.-t.10000.-mr.debra.-ma.new.-mp.none.-p.-k.10000.-i.0.-d.0.-rq.0.-rqsize.256.-nwork.107.-nrq.1.-seqwidth.48.-trial.2.-pinning.ZYRA_CLUSTER.data</t>
  </si>
  <si>
    <t>step1417.zyra.dsbench_hytm2.-t.10000.-mr.debra.-ma.new.-mp.none.-p.-k.10000.-i.0.-d.0.-rq.0.-rqsize.256.-nwork.126.-nrq.0.-seqwidth.48.-trial.0.-pinning.ZYRA_CLUSTER.data</t>
  </si>
  <si>
    <t>step1418.zyra.dsbench_hytm2.-t.10000.-mr.debra.-ma.new.-mp.none.-p.-k.10000.-i.0.-d.0.-rq.0.-rqsize.256.-nwork.126.-nrq.0.-seqwidth.48.-trial.1.-pinning.ZYRA_CLUSTER.data</t>
  </si>
  <si>
    <t>step1419.zyra.dsbench_hytm2.-t.10000.-mr.debra.-ma.new.-mp.none.-p.-k.10000.-i.0.-d.0.-rq.0.-rqsize.256.-nwork.126.-nrq.0.-seqwidth.48.-trial.2.-pinning.ZYRA_CLUSTER.data</t>
  </si>
  <si>
    <t>step141.zyra.dsbench_hytm2_3path.-t.10000.-mr.debra.-ma.new.-mp.none.-p.-k.100000.-i.20.-d.20.-rq.0.-rqsize.256.-nwork.107.-nrq.1.-seqwidth.48.-trial.2.-pinning.ZYRA_CLUSTER.data</t>
  </si>
  <si>
    <t>step1420.zyra.dsbench_hytm2.-t.10000.-mr.debra.-ma.new.-mp.none.-p.-k.10000.-i.0.-d.0.-rq.0.-rqsize.256.-nwork.125.-nrq.1.-seqwidth.48.-trial.0.-pinning.ZYRA_CLUSTER.data</t>
  </si>
  <si>
    <t>step1421.zyra.dsbench_hytm2.-t.10000.-mr.debra.-ma.new.-mp.none.-p.-k.10000.-i.0.-d.0.-rq.0.-rqsize.256.-nwork.125.-nrq.1.-seqwidth.48.-trial.1.-pinning.ZYRA_CLUSTER.data</t>
  </si>
  <si>
    <t>step1422.zyra.dsbench_hytm2.-t.10000.-mr.debra.-ma.new.-mp.none.-p.-k.10000.-i.0.-d.0.-rq.0.-rqsize.256.-nwork.125.-nrq.1.-seqwidth.48.-trial.2.-pinning.ZYRA_CLUSTER.data</t>
  </si>
  <si>
    <t>step1041.zyra.dsbench_hytm2_3path.-t.10000.-mr.debra.-ma.new.-mp.none.-p.-k.10000.-i.20.-d.20.-rq.0.-rqsize.256.-nwork.53.-nrq.1.-seqwidth.48.-trial.2.-pinning.ZYRA_CLUSTER.data</t>
  </si>
  <si>
    <t>step1423.zyra.dsbench_hytm2.-t.10000.-mr.debra.-ma.new.-mp.none.-p.-k.10000.-i.0.-d.0.-rq.0.-rqsize.256.-nwork.144.-nrq.0.-seqwidth.48.-trial.0.-pinning.ZYRA_CLUSTER.data</t>
  </si>
  <si>
    <t>step1424.zyra.dsbench_hytm2.-t.10000.-mr.debra.-ma.new.-mp.none.-p.-k.10000.-i.0.-d.0.-rq.0.-rqsize.256.-nwork.144.-nrq.0.-seqwidth.48.-trial.1.-pinning.ZYRA_CLUSTER.data</t>
  </si>
  <si>
    <t>step1425.zyra.dsbench_hytm2.-t.10000.-mr.debra.-ma.new.-mp.none.-p.-k.10000.-i.0.-d.0.-rq.0.-rqsize.256.-nwork.144.-nrq.0.-seqwidth.48.-trial.2.-pinning.ZYRA_CLUSTER.data</t>
  </si>
  <si>
    <t>step1426.zyra.dsbench_hytm2.-t.10000.-mr.debra.-ma.new.-mp.none.-p.-k.10000.-i.0.-d.0.-rq.0.-rqsize.256.-nwork.143.-nrq.1.-seqwidth.48.-trial.0.-pinning.ZYRA_CLUSTER.data</t>
  </si>
  <si>
    <t>step1427.zyra.dsbench_hytm2.-t.10000.-mr.debra.-ma.new.-mp.none.-p.-k.10000.-i.0.-d.0.-rq.0.-rqsize.256.-nwork.143.-nrq.1.-seqwidth.48.-trial.1.-pinning.ZYRA_CLUSTER.data</t>
  </si>
  <si>
    <t>step1428.zyra.dsbench_hytm2.-t.10000.-mr.debra.-ma.new.-mp.none.-p.-k.10000.-i.0.-d.0.-rq.0.-rqsize.256.-nwork.143.-nrq.1.-seqwidth.48.-trial.2.-pinning.ZYRA_CLUSTER.data</t>
  </si>
  <si>
    <t>step1429.zyra.dsbench_hytm2.-t.10000.-mr.debra.-ma.new.-mp.none.-p.-k.10000.-i.5.-d.5.-rq.0.-rqsize.256.-nwork.1.-nrq.0.-seqwidth.48.-trial.0.-pinning.ZYRA_CLUSTER.data</t>
  </si>
  <si>
    <t>step142.zyra.dsbench_hytm2_3path.-t.10000.-mr.debra.-ma.new.-mp.none.-p.-k.100000.-i.20.-d.20.-rq.0.-rqsize.256.-nwork.126.-nrq.0.-seqwidth.48.-trial.0.-pinning.ZYRA_CLUSTER.data</t>
  </si>
  <si>
    <t>step1430.zyra.dsbench_hytm2.-t.10000.-mr.debra.-ma.new.-mp.none.-p.-k.10000.-i.5.-d.5.-rq.0.-rqsize.256.-nwork.1.-nrq.0.-seqwidth.48.-trial.1.-pinning.ZYRA_CLUSTER.data</t>
  </si>
  <si>
    <t>step1431.zyra.dsbench_hytm2.-t.10000.-mr.debra.-ma.new.-mp.none.-p.-k.10000.-i.5.-d.5.-rq.0.-rqsize.256.-nwork.1.-nrq.0.-seqwidth.48.-trial.2.-pinning.ZYRA_CLUSTER.data</t>
  </si>
  <si>
    <t>step1042.zyra.dsbench_hytm2_3path.-t.10000.-mr.debra.-ma.new.-mp.none.-p.-k.10000.-i.20.-d.20.-rq.0.-rqsize.256.-nwork.72.-nrq.0.-seqwidth.48.-trial.0.-pinning.ZYRA_CLUSTER.data</t>
  </si>
  <si>
    <t>step1432.zyra.dsbench_hytm2.-t.10000.-mr.debra.-ma.new.-mp.none.-p.-k.10000.-i.5.-d.5.-rq.0.-rqsize.256.-nwork.18.-nrq.0.-seqwidth.48.-trial.0.-pinning.ZYRA_CLUSTER.data</t>
  </si>
  <si>
    <t>step1433.zyra.dsbench_hytm2.-t.10000.-mr.debra.-ma.new.-mp.none.-p.-k.10000.-i.5.-d.5.-rq.0.-rqsize.256.-nwork.18.-nrq.0.-seqwidth.48.-trial.1.-pinning.ZYRA_CLUSTER.data</t>
  </si>
  <si>
    <t>step1434.zyra.dsbench_hytm2.-t.10000.-mr.debra.-ma.new.-mp.none.-p.-k.10000.-i.5.-d.5.-rq.0.-rqsize.256.-nwork.18.-nrq.0.-seqwidth.48.-trial.2.-pinning.ZYRA_CLUSTER.data</t>
  </si>
  <si>
    <t>step1435.zyra.dsbench_hytm2.-t.10000.-mr.debra.-ma.new.-mp.none.-p.-k.10000.-i.5.-d.5.-rq.0.-rqsize.256.-nwork.17.-nrq.1.-seqwidth.48.-trial.0.-pinning.ZYRA_CLUSTER.data</t>
  </si>
  <si>
    <t>step1436.zyra.dsbench_hytm2.-t.10000.-mr.debra.-ma.new.-mp.none.-p.-k.10000.-i.5.-d.5.-rq.0.-rqsize.256.-nwork.17.-nrq.1.-seqwidth.48.-trial.1.-pinning.ZYRA_CLUSTER.data</t>
  </si>
  <si>
    <t>step1437.zyra.dsbench_hytm2.-t.10000.-mr.debra.-ma.new.-mp.none.-p.-k.10000.-i.5.-d.5.-rq.0.-rqsize.256.-nwork.17.-nrq.1.-seqwidth.48.-trial.2.-pinning.ZYRA_CLUSTER.data</t>
  </si>
  <si>
    <t>step1438.zyra.dsbench_hytm2.-t.10000.-mr.debra.-ma.new.-mp.none.-p.-k.10000.-i.5.-d.5.-rq.0.-rqsize.256.-nwork.36.-nrq.0.-seqwidth.48.-trial.0.-pinning.ZYRA_CLUSTER.data</t>
  </si>
  <si>
    <t>step1439.zyra.dsbench_hytm2.-t.10000.-mr.debra.-ma.new.-mp.none.-p.-k.10000.-i.5.-d.5.-rq.0.-rqsize.256.-nwork.36.-nrq.0.-seqwidth.48.-trial.1.-pinning.ZYRA_CLUSTER.data</t>
  </si>
  <si>
    <t>step143.zyra.dsbench_hytm2_3path.-t.10000.-mr.debra.-ma.new.-mp.none.-p.-k.100000.-i.20.-d.20.-rq.0.-rqsize.256.-nwork.126.-nrq.0.-seqwidth.48.-trial.1.-pinning.ZYRA_CLUSTER.data</t>
  </si>
  <si>
    <t>step1440.zyra.dsbench_hytm2.-t.10000.-mr.debra.-ma.new.-mp.none.-p.-k.10000.-i.5.-d.5.-rq.0.-rqsize.256.-nwork.36.-nrq.0.-seqwidth.48.-trial.2.-pinning.ZYRA_CLUSTER.data</t>
  </si>
  <si>
    <t>step1043.zyra.dsbench_hytm2_3path.-t.10000.-mr.debra.-ma.new.-mp.none.-p.-k.10000.-i.20.-d.20.-rq.0.-rqsize.256.-nwork.72.-nrq.0.-seqwidth.48.-trial.1.-pinning.ZYRA_CLUSTER.data</t>
  </si>
  <si>
    <t>step1441.zyra.dsbench_hytm2.-t.10000.-mr.debra.-ma.new.-mp.none.-p.-k.10000.-i.5.-d.5.-rq.0.-rqsize.256.-nwork.35.-nrq.1.-seqwidth.48.-trial.0.-pinning.ZYRA_CLUSTER.data</t>
  </si>
  <si>
    <t>step1442.zyra.dsbench_hytm2.-t.10000.-mr.debra.-ma.new.-mp.none.-p.-k.10000.-i.5.-d.5.-rq.0.-rqsize.256.-nwork.35.-nrq.1.-seqwidth.48.-trial.1.-pinning.ZYRA_CLUSTER.data</t>
  </si>
  <si>
    <t>step1443.zyra.dsbench_hytm2.-t.10000.-mr.debra.-ma.new.-mp.none.-p.-k.10000.-i.5.-d.5.-rq.0.-rqsize.256.-nwork.35.-nrq.1.-seqwidth.48.-trial.2.-pinning.ZYRA_CLUSTER.data</t>
  </si>
  <si>
    <t>step1444.zyra.dsbench_hytm2.-t.10000.-mr.debra.-ma.new.-mp.none.-p.-k.10000.-i.5.-d.5.-rq.0.-rqsize.256.-nwork.54.-nrq.0.-seqwidth.48.-trial.0.-pinning.ZYRA_CLUSTER.data</t>
  </si>
  <si>
    <t>step1445.zyra.dsbench_hytm2.-t.10000.-mr.debra.-ma.new.-mp.none.-p.-k.10000.-i.5.-d.5.-rq.0.-rqsize.256.-nwork.54.-nrq.0.-seqwidth.48.-trial.1.-pinning.ZYRA_CLUSTER.data</t>
  </si>
  <si>
    <t>step1446.zyra.dsbench_hytm2.-t.10000.-mr.debra.-ma.new.-mp.none.-p.-k.10000.-i.5.-d.5.-rq.0.-rqsize.256.-nwork.54.-nrq.0.-seqwidth.48.-trial.2.-pinning.ZYRA_CLUSTER.data</t>
  </si>
  <si>
    <t>step1447.zyra.dsbench_hytm2.-t.10000.-mr.debra.-ma.new.-mp.none.-p.-k.10000.-i.5.-d.5.-rq.0.-rqsize.256.-nwork.53.-nrq.1.-seqwidth.48.-trial.0.-pinning.ZYRA_CLUSTER.data</t>
  </si>
  <si>
    <t>step1448.zyra.dsbench_hytm2.-t.10000.-mr.debra.-ma.new.-mp.none.-p.-k.10000.-i.5.-d.5.-rq.0.-rqsize.256.-nwork.53.-nrq.1.-seqwidth.48.-trial.1.-pinning.ZYRA_CLUSTER.data</t>
  </si>
  <si>
    <t>step1449.zyra.dsbench_hytm2.-t.10000.-mr.debra.-ma.new.-mp.none.-p.-k.10000.-i.5.-d.5.-rq.0.-rqsize.256.-nwork.53.-nrq.1.-seqwidth.48.-trial.2.-pinning.ZYRA_CLUSTER.data</t>
  </si>
  <si>
    <t>step144.zyra.dsbench_hytm2_3path.-t.10000.-mr.debra.-ma.new.-mp.none.-p.-k.100000.-i.20.-d.20.-rq.0.-rqsize.256.-nwork.126.-nrq.0.-seqwidth.48.-trial.2.-pinning.ZYRA_CLUSTER.data</t>
  </si>
  <si>
    <t>step1044.zyra.dsbench_hytm2_3path.-t.10000.-mr.debra.-ma.new.-mp.none.-p.-k.10000.-i.20.-d.20.-rq.0.-rqsize.256.-nwork.72.-nrq.0.-seqwidth.48.-trial.2.-pinning.ZYRA_CLUSTER.data</t>
  </si>
  <si>
    <t>step1003.zyra.dsbench_hytm2_3path.-t.10000.-mr.debra.-ma.new.-mp.none.-p.-k.10000.-i.5.-d.5.-rq.0.-rqsize.256.-nwork.108.-nrq.0.-seqwidth.48.-trial.0.-pinning.ZYRA_CLUSTER.data</t>
  </si>
  <si>
    <t>step1450.zyra.dsbench_hytm2.-t.10000.-mr.debra.-ma.new.-mp.none.-p.-k.10000.-i.5.-d.5.-rq.0.-rqsize.256.-nwork.72.-nrq.0.-seqwidth.48.-trial.0.-pinning.ZYRA_CLUSTER.data</t>
  </si>
  <si>
    <t>step1451.zyra.dsbench_hytm2.-t.10000.-mr.debra.-ma.new.-mp.none.-p.-k.10000.-i.5.-d.5.-rq.0.-rqsize.256.-nwork.72.-nrq.0.-seqwidth.48.-trial.1.-pinning.ZYRA_CLUSTER.data</t>
  </si>
  <si>
    <t>step1452.zyra.dsbench_hytm2.-t.10000.-mr.debra.-ma.new.-mp.none.-p.-k.10000.-i.5.-d.5.-rq.0.-rqsize.256.-nwork.72.-nrq.0.-seqwidth.48.-trial.2.-pinning.ZYRA_CLUSTER.data</t>
  </si>
  <si>
    <t>step1453.zyra.dsbench_hytm2.-t.10000.-mr.debra.-ma.new.-mp.none.-p.-k.10000.-i.5.-d.5.-rq.0.-rqsize.256.-nwork.71.-nrq.1.-seqwidth.48.-trial.0.-pinning.ZYRA_CLUSTER.data</t>
  </si>
  <si>
    <t>step1454.zyra.dsbench_hytm2.-t.10000.-mr.debra.-ma.new.-mp.none.-p.-k.10000.-i.5.-d.5.-rq.0.-rqsize.256.-nwork.71.-nrq.1.-seqwidth.48.-trial.1.-pinning.ZYRA_CLUSTER.data</t>
  </si>
  <si>
    <t>step1455.zyra.dsbench_hytm2.-t.10000.-mr.debra.-ma.new.-mp.none.-p.-k.10000.-i.5.-d.5.-rq.0.-rqsize.256.-nwork.71.-nrq.1.-seqwidth.48.-trial.2.-pinning.ZYRA_CLUSTER.data</t>
  </si>
  <si>
    <t>step1456.zyra.dsbench_hytm2.-t.10000.-mr.debra.-ma.new.-mp.none.-p.-k.10000.-i.5.-d.5.-rq.0.-rqsize.256.-nwork.90.-nrq.0.-seqwidth.48.-trial.0.-pinning.ZYRA_CLUSTER.data</t>
  </si>
  <si>
    <t>step1457.zyra.dsbench_hytm2.-t.10000.-mr.debra.-ma.new.-mp.none.-p.-k.10000.-i.5.-d.5.-rq.0.-rqsize.256.-nwork.90.-nrq.0.-seqwidth.48.-trial.1.-pinning.ZYRA_CLUSTER.data</t>
  </si>
  <si>
    <t>step1458.zyra.dsbench_hytm2.-t.10000.-mr.debra.-ma.new.-mp.none.-p.-k.10000.-i.5.-d.5.-rq.0.-rqsize.256.-nwork.90.-nrq.0.-seqwidth.48.-trial.2.-pinning.ZYRA_CLUSTER.data</t>
  </si>
  <si>
    <t>step1459.zyra.dsbench_hytm2.-t.10000.-mr.debra.-ma.new.-mp.none.-p.-k.10000.-i.5.-d.5.-rq.0.-rqsize.256.-nwork.89.-nrq.1.-seqwidth.48.-trial.0.-pinning.ZYRA_CLUSTER.data</t>
  </si>
  <si>
    <t>step1045.zyra.dsbench_hytm2_3path.-t.10000.-mr.debra.-ma.new.-mp.none.-p.-k.10000.-i.20.-d.20.-rq.0.-rqsize.256.-nwork.71.-nrq.1.-seqwidth.48.-trial.0.-pinning.ZYRA_CLUSTER.data</t>
  </si>
  <si>
    <t>step145.zyra.dsbench_hytm2_3path.-t.10000.-mr.debra.-ma.new.-mp.none.-p.-k.100000.-i.20.-d.20.-rq.0.-rqsize.256.-nwork.125.-nrq.1.-seqwidth.48.-trial.0.-pinning.ZYRA_CLUSTER.data</t>
  </si>
  <si>
    <t>step1460.zyra.dsbench_hytm2.-t.10000.-mr.debra.-ma.new.-mp.none.-p.-k.10000.-i.5.-d.5.-rq.0.-rqsize.256.-nwork.89.-nrq.1.-seqwidth.48.-trial.1.-pinning.ZYRA_CLUSTER.data</t>
  </si>
  <si>
    <t>step1461.zyra.dsbench_hytm2.-t.10000.-mr.debra.-ma.new.-mp.none.-p.-k.10000.-i.5.-d.5.-rq.0.-rqsize.256.-nwork.89.-nrq.1.-seqwidth.48.-trial.2.-pinning.ZYRA_CLUSTER.data</t>
  </si>
  <si>
    <t>step1462.zyra.dsbench_hytm2.-t.10000.-mr.debra.-ma.new.-mp.none.-p.-k.10000.-i.5.-d.5.-rq.0.-rqsize.256.-nwork.108.-nrq.0.-seqwidth.48.-trial.0.-pinning.ZYRA_CLUSTER.data</t>
  </si>
  <si>
    <t>step1463.zyra.dsbench_hytm2.-t.10000.-mr.debra.-ma.new.-mp.none.-p.-k.10000.-i.5.-d.5.-rq.0.-rqsize.256.-nwork.108.-nrq.0.-seqwidth.48.-trial.1.-pinning.ZYRA_CLUSTER.data</t>
  </si>
  <si>
    <t>step1464.zyra.dsbench_hytm2.-t.10000.-mr.debra.-ma.new.-mp.none.-p.-k.10000.-i.5.-d.5.-rq.0.-rqsize.256.-nwork.108.-nrq.0.-seqwidth.48.-trial.2.-pinning.ZYRA_CLUSTER.data</t>
  </si>
  <si>
    <t>step1465.zyra.dsbench_hytm2.-t.10000.-mr.debra.-ma.new.-mp.none.-p.-k.10000.-i.5.-d.5.-rq.0.-rqsize.256.-nwork.107.-nrq.1.-seqwidth.48.-trial.0.-pinning.ZYRA_CLUSTER.data</t>
  </si>
  <si>
    <t>step1466.zyra.dsbench_hytm2.-t.10000.-mr.debra.-ma.new.-mp.none.-p.-k.10000.-i.5.-d.5.-rq.0.-rqsize.256.-nwork.107.-nrq.1.-seqwidth.48.-trial.1.-pinning.ZYRA_CLUSTER.data</t>
  </si>
  <si>
    <t>step1467.zyra.dsbench_hytm2.-t.10000.-mr.debra.-ma.new.-mp.none.-p.-k.10000.-i.5.-d.5.-rq.0.-rqsize.256.-nwork.107.-nrq.1.-seqwidth.48.-trial.2.-pinning.ZYRA_CLUSTER.data</t>
  </si>
  <si>
    <t>step1468.zyra.dsbench_hytm2.-t.10000.-mr.debra.-ma.new.-mp.none.-p.-k.10000.-i.5.-d.5.-rq.0.-rqsize.256.-nwork.126.-nrq.0.-seqwidth.48.-trial.0.-pinning.ZYRA_CLUSTER.data</t>
  </si>
  <si>
    <t>step1046.zyra.dsbench_hytm2_3path.-t.10000.-mr.debra.-ma.new.-mp.none.-p.-k.10000.-i.20.-d.20.-rq.0.-rqsize.256.-nwork.71.-nrq.1.-seqwidth.48.-trial.1.-pinning.ZYRA_CLUSTER.data</t>
  </si>
  <si>
    <t>step1469.zyra.dsbench_hytm2.-t.10000.-mr.debra.-ma.new.-mp.none.-p.-k.10000.-i.5.-d.5.-rq.0.-rqsize.256.-nwork.126.-nrq.0.-seqwidth.48.-trial.1.-pinning.ZYRA_CLUSTER.data</t>
  </si>
  <si>
    <t>step146.zyra.dsbench_hytm2_3path.-t.10000.-mr.debra.-ma.new.-mp.none.-p.-k.100000.-i.20.-d.20.-rq.0.-rqsize.256.-nwork.125.-nrq.1.-seqwidth.48.-trial.1.-pinning.ZYRA_CLUSTER.data</t>
  </si>
  <si>
    <t>step1470.zyra.dsbench_hytm2.-t.10000.-mr.debra.-ma.new.-mp.none.-p.-k.10000.-i.5.-d.5.-rq.0.-rqsize.256.-nwork.126.-nrq.0.-seqwidth.48.-trial.2.-pinning.ZYRA_CLUSTER.data</t>
  </si>
  <si>
    <t>step1471.zyra.dsbench_hytm2.-t.10000.-mr.debra.-ma.new.-mp.none.-p.-k.10000.-i.5.-d.5.-rq.0.-rqsize.256.-nwork.125.-nrq.1.-seqwidth.48.-trial.0.-pinning.ZYRA_CLUSTER.data</t>
  </si>
  <si>
    <t>step1472.zyra.dsbench_hytm2.-t.10000.-mr.debra.-ma.new.-mp.none.-p.-k.10000.-i.5.-d.5.-rq.0.-rqsize.256.-nwork.125.-nrq.1.-seqwidth.48.-trial.1.-pinning.ZYRA_CLUSTER.data</t>
  </si>
  <si>
    <t>step1473.zyra.dsbench_hytm2.-t.10000.-mr.debra.-ma.new.-mp.none.-p.-k.10000.-i.5.-d.5.-rq.0.-rqsize.256.-nwork.125.-nrq.1.-seqwidth.48.-trial.2.-pinning.ZYRA_CLUSTER.data</t>
  </si>
  <si>
    <t>step1474.zyra.dsbench_hytm2.-t.10000.-mr.debra.-ma.new.-mp.none.-p.-k.10000.-i.5.-d.5.-rq.0.-rqsize.256.-nwork.144.-nrq.0.-seqwidth.48.-trial.0.-pinning.ZYRA_CLUSTER.data</t>
  </si>
  <si>
    <t>step1475.zyra.dsbench_hytm2.-t.10000.-mr.debra.-ma.new.-mp.none.-p.-k.10000.-i.5.-d.5.-rq.0.-rqsize.256.-nwork.144.-nrq.0.-seqwidth.48.-trial.1.-pinning.ZYRA_CLUSTER.data</t>
  </si>
  <si>
    <t>step1476.zyra.dsbench_hytm2.-t.10000.-mr.debra.-ma.new.-mp.none.-p.-k.10000.-i.5.-d.5.-rq.0.-rqsize.256.-nwork.144.-nrq.0.-seqwidth.48.-trial.2.-pinning.ZYRA_CLUSTER.data</t>
  </si>
  <si>
    <t>step1477.zyra.dsbench_hytm2.-t.10000.-mr.debra.-ma.new.-mp.none.-p.-k.10000.-i.5.-d.5.-rq.0.-rqsize.256.-nwork.143.-nrq.1.-seqwidth.48.-trial.0.-pinning.ZYRA_CLUSTER.data</t>
  </si>
  <si>
    <t>step1047.zyra.dsbench_hytm2_3path.-t.10000.-mr.debra.-ma.new.-mp.none.-p.-k.10000.-i.20.-d.20.-rq.0.-rqsize.256.-nwork.71.-nrq.1.-seqwidth.48.-trial.2.-pinning.ZYRA_CLUSTER.data</t>
  </si>
  <si>
    <t>step1478.zyra.dsbench_hytm2.-t.10000.-mr.debra.-ma.new.-mp.none.-p.-k.10000.-i.5.-d.5.-rq.0.-rqsize.256.-nwork.143.-nrq.1.-seqwidth.48.-trial.1.-pinning.ZYRA_CLUSTER.data</t>
  </si>
  <si>
    <t>step1479.zyra.dsbench_hytm2.-t.10000.-mr.debra.-ma.new.-mp.none.-p.-k.10000.-i.5.-d.5.-rq.0.-rqsize.256.-nwork.143.-nrq.1.-seqwidth.48.-trial.2.-pinning.ZYRA_CLUSTER.data</t>
  </si>
  <si>
    <t>step147.zyra.dsbench_hytm2_3path.-t.10000.-mr.debra.-ma.new.-mp.none.-p.-k.100000.-i.20.-d.20.-rq.0.-rqsize.256.-nwork.125.-nrq.1.-seqwidth.48.-trial.2.-pinning.ZYRA_CLUSTER.data</t>
  </si>
  <si>
    <t>step1480.zyra.dsbench_hytm2.-t.10000.-mr.debra.-ma.new.-mp.none.-p.-k.10000.-i.20.-d.20.-rq.0.-rqsize.256.-nwork.1.-nrq.0.-seqwidth.48.-trial.0.-pinning.ZYRA_CLUSTER.data</t>
  </si>
  <si>
    <t>step1481.zyra.dsbench_hytm2.-t.10000.-mr.debra.-ma.new.-mp.none.-p.-k.10000.-i.20.-d.20.-rq.0.-rqsize.256.-nwork.1.-nrq.0.-seqwidth.48.-trial.1.-pinning.ZYRA_CLUSTER.data</t>
  </si>
  <si>
    <t>step1482.zyra.dsbench_hytm2.-t.10000.-mr.debra.-ma.new.-mp.none.-p.-k.10000.-i.20.-d.20.-rq.0.-rqsize.256.-nwork.1.-nrq.0.-seqwidth.48.-trial.2.-pinning.ZYRA_CLUSTER.data</t>
  </si>
  <si>
    <t>step1483.zyra.dsbench_hytm2.-t.10000.-mr.debra.-ma.new.-mp.none.-p.-k.10000.-i.20.-d.20.-rq.0.-rqsize.256.-nwork.18.-nrq.0.-seqwidth.48.-trial.0.-pinning.ZYRA_CLUSTER.data</t>
  </si>
  <si>
    <t>step1484.zyra.dsbench_hytm2.-t.10000.-mr.debra.-ma.new.-mp.none.-p.-k.10000.-i.20.-d.20.-rq.0.-rqsize.256.-nwork.18.-nrq.0.-seqwidth.48.-trial.1.-pinning.ZYRA_CLUSTER.data</t>
  </si>
  <si>
    <t>step1485.zyra.dsbench_hytm2.-t.10000.-mr.debra.-ma.new.-mp.none.-p.-k.10000.-i.20.-d.20.-rq.0.-rqsize.256.-nwork.18.-nrq.0.-seqwidth.48.-trial.2.-pinning.ZYRA_CLUSTER.data</t>
  </si>
  <si>
    <t>step1486.zyra.dsbench_hytm2.-t.10000.-mr.debra.-ma.new.-mp.none.-p.-k.10000.-i.20.-d.20.-rq.0.-rqsize.256.-nwork.17.-nrq.1.-seqwidth.48.-trial.0.-pinning.ZYRA_CLUSTER.data</t>
  </si>
  <si>
    <t>step1048.zyra.dsbench_hytm2_3path.-t.10000.-mr.debra.-ma.new.-mp.none.-p.-k.10000.-i.20.-d.20.-rq.0.-rqsize.256.-nwork.90.-nrq.0.-seqwidth.48.-trial.0.-pinning.ZYRA_CLUSTER.data</t>
  </si>
  <si>
    <t>step1487.zyra.dsbench_hytm2.-t.10000.-mr.debra.-ma.new.-mp.none.-p.-k.10000.-i.20.-d.20.-rq.0.-rqsize.256.-nwork.17.-nrq.1.-seqwidth.48.-trial.1.-pinning.ZYRA_CLUSTER.data</t>
  </si>
  <si>
    <t>step1488.zyra.dsbench_hytm2.-t.10000.-mr.debra.-ma.new.-mp.none.-p.-k.10000.-i.20.-d.20.-rq.0.-rqsize.256.-nwork.17.-nrq.1.-seqwidth.48.-trial.2.-pinning.ZYRA_CLUSTER.data</t>
  </si>
  <si>
    <t>step1489.zyra.dsbench_hytm2.-t.10000.-mr.debra.-ma.new.-mp.none.-p.-k.10000.-i.20.-d.20.-rq.0.-rqsize.256.-nwork.36.-nrq.0.-seqwidth.48.-trial.0.-pinning.ZYRA_CLUSTER.data</t>
  </si>
  <si>
    <t>step148.zyra.dsbench_hytm2_3path.-t.10000.-mr.debra.-ma.new.-mp.none.-p.-k.100000.-i.20.-d.20.-rq.0.-rqsize.256.-nwork.144.-nrq.0.-seqwidth.48.-trial.0.-pinning.ZYRA_CLUSTER.data</t>
  </si>
  <si>
    <t>step1490.zyra.dsbench_hytm2.-t.10000.-mr.debra.-ma.new.-mp.none.-p.-k.10000.-i.20.-d.20.-rq.0.-rqsize.256.-nwork.36.-nrq.0.-seqwidth.48.-trial.1.-pinning.ZYRA_CLUSTER.data</t>
  </si>
  <si>
    <t>step1491.zyra.dsbench_hytm2.-t.10000.-mr.debra.-ma.new.-mp.none.-p.-k.10000.-i.20.-d.20.-rq.0.-rqsize.256.-nwork.36.-nrq.0.-seqwidth.48.-trial.2.-pinning.ZYRA_CLUSTER.data</t>
  </si>
  <si>
    <t>step1492.zyra.dsbench_hytm2.-t.10000.-mr.debra.-ma.new.-mp.none.-p.-k.10000.-i.20.-d.20.-rq.0.-rqsize.256.-nwork.35.-nrq.1.-seqwidth.48.-trial.0.-pinning.ZYRA_CLUSTER.data</t>
  </si>
  <si>
    <t>step1493.zyra.dsbench_hytm2.-t.10000.-mr.debra.-ma.new.-mp.none.-p.-k.10000.-i.20.-d.20.-rq.0.-rqsize.256.-nwork.35.-nrq.1.-seqwidth.48.-trial.1.-pinning.ZYRA_CLUSTER.data</t>
  </si>
  <si>
    <t>step1494.zyra.dsbench_hytm2.-t.10000.-mr.debra.-ma.new.-mp.none.-p.-k.10000.-i.20.-d.20.-rq.0.-rqsize.256.-nwork.35.-nrq.1.-seqwidth.48.-trial.2.-pinning.ZYRA_CLUSTER.data</t>
  </si>
  <si>
    <t>step1495.zyra.dsbench_hytm2.-t.10000.-mr.debra.-ma.new.-mp.none.-p.-k.10000.-i.20.-d.20.-rq.0.-rqsize.256.-nwork.54.-nrq.0.-seqwidth.48.-trial.0.-pinning.ZYRA_CLUSTER.data</t>
  </si>
  <si>
    <t>step1049.zyra.dsbench_hytm2_3path.-t.10000.-mr.debra.-ma.new.-mp.none.-p.-k.10000.-i.20.-d.20.-rq.0.-rqsize.256.-nwork.90.-nrq.0.-seqwidth.48.-trial.1.-pinning.ZYRA_CLUSTER.data</t>
  </si>
  <si>
    <t>step1496.zyra.dsbench_hytm2.-t.10000.-mr.debra.-ma.new.-mp.none.-p.-k.10000.-i.20.-d.20.-rq.0.-rqsize.256.-nwork.54.-nrq.0.-seqwidth.48.-trial.1.-pinning.ZYRA_CLUSTER.data</t>
  </si>
  <si>
    <t>step1497.zyra.dsbench_hytm2.-t.10000.-mr.debra.-ma.new.-mp.none.-p.-k.10000.-i.20.-d.20.-rq.0.-rqsize.256.-nwork.54.-nrq.0.-seqwidth.48.-trial.2.-pinning.ZYRA_CLUSTER.data</t>
  </si>
  <si>
    <t>step1498.zyra.dsbench_hytm2.-t.10000.-mr.debra.-ma.new.-mp.none.-p.-k.10000.-i.20.-d.20.-rq.0.-rqsize.256.-nwork.53.-nrq.1.-seqwidth.48.-trial.0.-pinning.ZYRA_CLUSTER.data</t>
  </si>
  <si>
    <t>step1499.zyra.dsbench_hytm2.-t.10000.-mr.debra.-ma.new.-mp.none.-p.-k.10000.-i.20.-d.20.-rq.0.-rqsize.256.-nwork.53.-nrq.1.-seqwidth.48.-trial.1.-pinning.ZYRA_CLUSTER.data</t>
  </si>
  <si>
    <t>step149.zyra.dsbench_hytm2_3path.-t.10000.-mr.debra.-ma.new.-mp.none.-p.-k.100000.-i.20.-d.20.-rq.0.-rqsize.256.-nwork.144.-nrq.0.-seqwidth.48.-trial.1.-pinning.ZYRA_CLUSTER.data</t>
  </si>
  <si>
    <t>step14.zyra.dsbench_hytm2_3path.-t.10000.-mr.debra.-ma.new.-mp.none.-p.-k.100000.-i.0.-d.0.-rq.0.-rqsize.256.-nwork.35.-nrq.1.-seqwidth.48.-trial.1.-pinning.ZYRA_CLUSTER.data</t>
  </si>
  <si>
    <t>step1500.zyra.dsbench_hytm2.-t.10000.-mr.debra.-ma.new.-mp.none.-p.-k.10000.-i.20.-d.20.-rq.0.-rqsize.256.-nwork.53.-nrq.1.-seqwidth.48.-trial.2.-pinning.ZYRA_CLUSTER.data</t>
  </si>
  <si>
    <t>step1501.zyra.dsbench_hytm2.-t.10000.-mr.debra.-ma.new.-mp.none.-p.-k.10000.-i.20.-d.20.-rq.0.-rqsize.256.-nwork.72.-nrq.0.-seqwidth.48.-trial.0.-pinning.ZYRA_CLUSTER.data</t>
  </si>
  <si>
    <t>step1502.zyra.dsbench_hytm2.-t.10000.-mr.debra.-ma.new.-mp.none.-p.-k.10000.-i.20.-d.20.-rq.0.-rqsize.256.-nwork.72.-nrq.0.-seqwidth.48.-trial.1.-pinning.ZYRA_CLUSTER.data</t>
  </si>
  <si>
    <t>step1503.zyra.dsbench_hytm2.-t.10000.-mr.debra.-ma.new.-mp.none.-p.-k.10000.-i.20.-d.20.-rq.0.-rqsize.256.-nwork.72.-nrq.0.-seqwidth.48.-trial.2.-pinning.ZYRA_CLUSTER.data</t>
  </si>
  <si>
    <t>step104.zyra.dsbench_hytm2_3path.-t.10000.-mr.debra.-ma.new.-mp.none.-p.-k.100000.-i.20.-d.20.-rq.0.-rqsize.256.-nwork.1.-nrq.0.-seqwidth.48.-trial.1.-pinning.ZYRA_CLUSTER.data</t>
  </si>
  <si>
    <t>step1504.zyra.dsbench_hytm2.-t.10000.-mr.debra.-ma.new.-mp.none.-p.-k.10000.-i.20.-d.20.-rq.0.-rqsize.256.-nwork.71.-nrq.1.-seqwidth.48.-trial.0.-pinning.ZYRA_CLUSTER.data</t>
  </si>
  <si>
    <t>step1505.zyra.dsbench_hytm2.-t.10000.-mr.debra.-ma.new.-mp.none.-p.-k.10000.-i.20.-d.20.-rq.0.-rqsize.256.-nwork.71.-nrq.1.-seqwidth.48.-trial.1.-pinning.ZYRA_CLUSTER.data</t>
  </si>
  <si>
    <t>step1506.zyra.dsbench_hytm2.-t.10000.-mr.debra.-ma.new.-mp.none.-p.-k.10000.-i.20.-d.20.-rq.0.-rqsize.256.-nwork.71.-nrq.1.-seqwidth.48.-trial.2.-pinning.ZYRA_CLUSTER.data</t>
  </si>
  <si>
    <t>step1507.zyra.dsbench_hytm2.-t.10000.-mr.debra.-ma.new.-mp.none.-p.-k.10000.-i.20.-d.20.-rq.0.-rqsize.256.-nwork.90.-nrq.0.-seqwidth.48.-trial.0.-pinning.ZYRA_CLUSTER.data</t>
  </si>
  <si>
    <t>step1508.zyra.dsbench_hytm2.-t.10000.-mr.debra.-ma.new.-mp.none.-p.-k.10000.-i.20.-d.20.-rq.0.-rqsize.256.-nwork.90.-nrq.0.-seqwidth.48.-trial.1.-pinning.ZYRA_CLUSTER.data</t>
  </si>
  <si>
    <t>step1509.zyra.dsbench_hytm2.-t.10000.-mr.debra.-ma.new.-mp.none.-p.-k.10000.-i.20.-d.20.-rq.0.-rqsize.256.-nwork.90.-nrq.0.-seqwidth.48.-trial.2.-pinning.ZYRA_CLUSTER.data</t>
  </si>
  <si>
    <t>step150.zyra.dsbench_hytm2_3path.-t.10000.-mr.debra.-ma.new.-mp.none.-p.-k.100000.-i.20.-d.20.-rq.0.-rqsize.256.-nwork.144.-nrq.0.-seqwidth.48.-trial.2.-pinning.ZYRA_CLUSTER.data</t>
  </si>
  <si>
    <t>step1510.zyra.dsbench_hytm2.-t.10000.-mr.debra.-ma.new.-mp.none.-p.-k.10000.-i.20.-d.20.-rq.0.-rqsize.256.-nwork.89.-nrq.1.-seqwidth.48.-trial.0.-pinning.ZYRA_CLUSTER.data</t>
  </si>
  <si>
    <t>step1511.zyra.dsbench_hytm2.-t.10000.-mr.debra.-ma.new.-mp.none.-p.-k.10000.-i.20.-d.20.-rq.0.-rqsize.256.-nwork.89.-nrq.1.-seqwidth.48.-trial.1.-pinning.ZYRA_CLUSTER.data</t>
  </si>
  <si>
    <t>step1512.zyra.dsbench_hytm2.-t.10000.-mr.debra.-ma.new.-mp.none.-p.-k.10000.-i.20.-d.20.-rq.0.-rqsize.256.-nwork.89.-nrq.1.-seqwidth.48.-trial.2.-pinning.ZYRA_CLUSTER.data</t>
  </si>
  <si>
    <t>step1050.zyra.dsbench_hytm2_3path.-t.10000.-mr.debra.-ma.new.-mp.none.-p.-k.10000.-i.20.-d.20.-rq.0.-rqsize.256.-nwork.90.-nrq.0.-seqwidth.48.-trial.2.-pinning.ZYRA_CLUSTER.data</t>
  </si>
  <si>
    <t>step1513.zyra.dsbench_hytm2.-t.10000.-mr.debra.-ma.new.-mp.none.-p.-k.10000.-i.20.-d.20.-rq.0.-rqsize.256.-nwork.108.-nrq.0.-seqwidth.48.-trial.0.-pinning.ZYRA_CLUSTER.data</t>
  </si>
  <si>
    <t>step1514.zyra.dsbench_hytm2.-t.10000.-mr.debra.-ma.new.-mp.none.-p.-k.10000.-i.20.-d.20.-rq.0.-rqsize.256.-nwork.108.-nrq.0.-seqwidth.48.-trial.1.-pinning.ZYRA_CLUSTER.data</t>
  </si>
  <si>
    <t>step1515.zyra.dsbench_hytm2.-t.10000.-mr.debra.-ma.new.-mp.none.-p.-k.10000.-i.20.-d.20.-rq.0.-rqsize.256.-nwork.108.-nrq.0.-seqwidth.48.-trial.2.-pinning.ZYRA_CLUSTER.data</t>
  </si>
  <si>
    <t>step1516.zyra.dsbench_hytm2.-t.10000.-mr.debra.-ma.new.-mp.none.-p.-k.10000.-i.20.-d.20.-rq.0.-rqsize.256.-nwork.107.-nrq.1.-seqwidth.48.-trial.0.-pinning.ZYRA_CLUSTER.data</t>
  </si>
  <si>
    <t>step1517.zyra.dsbench_hytm2.-t.10000.-mr.debra.-ma.new.-mp.none.-p.-k.10000.-i.20.-d.20.-rq.0.-rqsize.256.-nwork.107.-nrq.1.-seqwidth.48.-trial.1.-pinning.ZYRA_CLUSTER.data</t>
  </si>
  <si>
    <t>step1518.zyra.dsbench_hytm2.-t.10000.-mr.debra.-ma.new.-mp.none.-p.-k.10000.-i.20.-d.20.-rq.0.-rqsize.256.-nwork.107.-nrq.1.-seqwidth.48.-trial.2.-pinning.ZYRA_CLUSTER.data</t>
  </si>
  <si>
    <t>step1519.zyra.dsbench_hytm2.-t.10000.-mr.debra.-ma.new.-mp.none.-p.-k.10000.-i.20.-d.20.-rq.0.-rqsize.256.-nwork.126.-nrq.0.-seqwidth.48.-trial.0.-pinning.ZYRA_CLUSTER.data</t>
  </si>
  <si>
    <t>step151.zyra.dsbench_hytm2_3path.-t.10000.-mr.debra.-ma.new.-mp.none.-p.-k.100000.-i.20.-d.20.-rq.0.-rqsize.256.-nwork.143.-nrq.1.-seqwidth.48.-trial.0.-pinning.ZYRA_CLUSTER.data</t>
  </si>
  <si>
    <t>step1520.zyra.dsbench_hytm2.-t.10000.-mr.debra.-ma.new.-mp.none.-p.-k.10000.-i.20.-d.20.-rq.0.-rqsize.256.-nwork.126.-nrq.0.-seqwidth.48.-trial.1.-pinning.ZYRA_CLUSTER.data</t>
  </si>
  <si>
    <t>step1521.zyra.dsbench_hytm2.-t.10000.-mr.debra.-ma.new.-mp.none.-p.-k.10000.-i.20.-d.20.-rq.0.-rqsize.256.-nwork.126.-nrq.0.-seqwidth.48.-trial.2.-pinning.ZYRA_CLUSTER.data</t>
  </si>
  <si>
    <t>step1051.zyra.dsbench_hytm2_3path.-t.10000.-mr.debra.-ma.new.-mp.none.-p.-k.10000.-i.20.-d.20.-rq.0.-rqsize.256.-nwork.89.-nrq.1.-seqwidth.48.-trial.0.-pinning.ZYRA_CLUSTER.data</t>
  </si>
  <si>
    <t>step1522.zyra.dsbench_hytm2.-t.10000.-mr.debra.-ma.new.-mp.none.-p.-k.10000.-i.20.-d.20.-rq.0.-rqsize.256.-nwork.125.-nrq.1.-seqwidth.48.-trial.0.-pinning.ZYRA_CLUSTER.data</t>
  </si>
  <si>
    <t>step1523.zyra.dsbench_hytm2.-t.10000.-mr.debra.-ma.new.-mp.none.-p.-k.10000.-i.20.-d.20.-rq.0.-rqsize.256.-nwork.125.-nrq.1.-seqwidth.48.-trial.1.-pinning.ZYRA_CLUSTER.data</t>
  </si>
  <si>
    <t>step1524.zyra.dsbench_hytm2.-t.10000.-mr.debra.-ma.new.-mp.none.-p.-k.10000.-i.20.-d.20.-rq.0.-rqsize.256.-nwork.125.-nrq.1.-seqwidth.48.-trial.2.-pinning.ZYRA_CLUSTER.data</t>
  </si>
  <si>
    <t>step1525.zyra.dsbench_hytm2.-t.10000.-mr.debra.-ma.new.-mp.none.-p.-k.10000.-i.20.-d.20.-rq.0.-rqsize.256.-nwork.144.-nrq.0.-seqwidth.48.-trial.0.-pinning.ZYRA_CLUSTER.data</t>
  </si>
  <si>
    <t>step1526.zyra.dsbench_hytm2.-t.10000.-mr.debra.-ma.new.-mp.none.-p.-k.10000.-i.20.-d.20.-rq.0.-rqsize.256.-nwork.144.-nrq.0.-seqwidth.48.-trial.1.-pinning.ZYRA_CLUSTER.data</t>
  </si>
  <si>
    <t>step1527.zyra.dsbench_hytm2.-t.10000.-mr.debra.-ma.new.-mp.none.-p.-k.10000.-i.20.-d.20.-rq.0.-rqsize.256.-nwork.144.-nrq.0.-seqwidth.48.-trial.2.-pinning.ZYRA_CLUSTER.data</t>
  </si>
  <si>
    <t>step1528.zyra.dsbench_hytm2.-t.10000.-mr.debra.-ma.new.-mp.none.-p.-k.10000.-i.20.-d.20.-rq.0.-rqsize.256.-nwork.143.-nrq.1.-seqwidth.48.-trial.0.-pinning.ZYRA_CLUSTER.data</t>
  </si>
  <si>
    <t>step1529.zyra.dsbench_hytm2.-t.10000.-mr.debra.-ma.new.-mp.none.-p.-k.10000.-i.20.-d.20.-rq.0.-rqsize.256.-nwork.143.-nrq.1.-seqwidth.48.-trial.1.-pinning.ZYRA_CLUSTER.data</t>
  </si>
  <si>
    <t>step152.zyra.dsbench_hytm2_3path.-t.10000.-mr.debra.-ma.new.-mp.none.-p.-k.100000.-i.20.-d.20.-rq.0.-rqsize.256.-nwork.143.-nrq.1.-seqwidth.48.-trial.1.-pinning.ZYRA_CLUSTER.data</t>
  </si>
  <si>
    <t>step1530.zyra.dsbench_hytm2.-t.10000.-mr.debra.-ma.new.-mp.none.-p.-k.10000.-i.20.-d.20.-rq.0.-rqsize.256.-nwork.143.-nrq.1.-seqwidth.48.-trial.2.-pinning.ZYRA_CLUSTER.data</t>
  </si>
  <si>
    <t>step1052.zyra.dsbench_hytm2_3path.-t.10000.-mr.debra.-ma.new.-mp.none.-p.-k.10000.-i.20.-d.20.-rq.0.-rqsize.256.-nwork.89.-nrq.1.-seqwidth.48.-trial.1.-pinning.ZYRA_CLUSTER.data</t>
  </si>
  <si>
    <t>step1531.zyra.dsbench_hytm3.-t.10000.-mr.debra.-ma.new.-mp.none.-p.-k.10000.-i.0.-d.0.-rq.0.-rqsize.256.-nwork.1.-nrq.0.-seqwidth.48.-trial.0.-pinning.ZYRA_CLUSTER.data</t>
  </si>
  <si>
    <t>step1532.zyra.dsbench_hytm3.-t.10000.-mr.debra.-ma.new.-mp.none.-p.-k.10000.-i.0.-d.0.-rq.0.-rqsize.256.-nwork.1.-nrq.0.-seqwidth.48.-trial.1.-pinning.ZYRA_CLUSTER.data</t>
  </si>
  <si>
    <t>step1533.zyra.dsbench_hytm3.-t.10000.-mr.debra.-ma.new.-mp.none.-p.-k.10000.-i.0.-d.0.-rq.0.-rqsize.256.-nwork.1.-nrq.0.-seqwidth.48.-trial.2.-pinning.ZYRA_CLUSTER.data</t>
  </si>
  <si>
    <t>step1534.zyra.dsbench_hytm3.-t.10000.-mr.debra.-ma.new.-mp.none.-p.-k.10000.-i.0.-d.0.-rq.0.-rqsize.256.-nwork.18.-nrq.0.-seqwidth.48.-trial.0.-pinning.ZYRA_CLUSTER.data</t>
  </si>
  <si>
    <t>step1535.zyra.dsbench_hytm3.-t.10000.-mr.debra.-ma.new.-mp.none.-p.-k.10000.-i.0.-d.0.-rq.0.-rqsize.256.-nwork.18.-nrq.0.-seqwidth.48.-trial.1.-pinning.ZYRA_CLUSTER.data</t>
  </si>
  <si>
    <t>step1536.zyra.dsbench_hytm3.-t.10000.-mr.debra.-ma.new.-mp.none.-p.-k.10000.-i.0.-d.0.-rq.0.-rqsize.256.-nwork.18.-nrq.0.-seqwidth.48.-trial.2.-pinning.ZYRA_CLUSTER.data</t>
  </si>
  <si>
    <t>step1537.zyra.dsbench_hytm3.-t.10000.-mr.debra.-ma.new.-mp.none.-p.-k.10000.-i.0.-d.0.-rq.0.-rqsize.256.-nwork.17.-nrq.1.-seqwidth.48.-trial.0.-pinning.ZYRA_CLUSTER.data</t>
  </si>
  <si>
    <t>step1538.zyra.dsbench_hytm3.-t.10000.-mr.debra.-ma.new.-mp.none.-p.-k.10000.-i.0.-d.0.-rq.0.-rqsize.256.-nwork.17.-nrq.1.-seqwidth.48.-trial.1.-pinning.ZYRA_CLUSTER.data</t>
  </si>
  <si>
    <t>step1539.zyra.dsbench_hytm3.-t.10000.-mr.debra.-ma.new.-mp.none.-p.-k.10000.-i.0.-d.0.-rq.0.-rqsize.256.-nwork.17.-nrq.1.-seqwidth.48.-trial.2.-pinning.ZYRA_CLUSTER.data</t>
  </si>
  <si>
    <t>step153.zyra.dsbench_hytm2_3path.-t.10000.-mr.debra.-ma.new.-mp.none.-p.-k.100000.-i.20.-d.20.-rq.0.-rqsize.256.-nwork.143.-nrq.1.-seqwidth.48.-trial.2.-pinning.ZYRA_CLUSTER.data</t>
  </si>
  <si>
    <t>step1053.zyra.dsbench_hytm2_3path.-t.10000.-mr.debra.-ma.new.-mp.none.-p.-k.10000.-i.20.-d.20.-rq.0.-rqsize.256.-nwork.89.-nrq.1.-seqwidth.48.-trial.2.-pinning.ZYRA_CLUSTER.data</t>
  </si>
  <si>
    <t>step1004.zyra.dsbench_hytm2_3path.-t.10000.-mr.debra.-ma.new.-mp.none.-p.-k.10000.-i.5.-d.5.-rq.0.-rqsize.256.-nwork.108.-nrq.0.-seqwidth.48.-trial.1.-pinning.ZYRA_CLUSTER.data</t>
  </si>
  <si>
    <t>step1540.zyra.dsbench_hytm3.-t.10000.-mr.debra.-ma.new.-mp.none.-p.-k.10000.-i.0.-d.0.-rq.0.-rqsize.256.-nwork.36.-nrq.0.-seqwidth.48.-trial.0.-pinning.ZYRA_CLUSTER.data</t>
  </si>
  <si>
    <t>step1541.zyra.dsbench_hytm3.-t.10000.-mr.debra.-ma.new.-mp.none.-p.-k.10000.-i.0.-d.0.-rq.0.-rqsize.256.-nwork.36.-nrq.0.-seqwidth.48.-trial.1.-pinning.ZYRA_CLUSTER.data</t>
  </si>
  <si>
    <t>step1542.zyra.dsbench_hytm3.-t.10000.-mr.debra.-ma.new.-mp.none.-p.-k.10000.-i.0.-d.0.-rq.0.-rqsize.256.-nwork.36.-nrq.0.-seqwidth.48.-trial.2.-pinning.ZYRA_CLUSTER.data</t>
  </si>
  <si>
    <t>step1543.zyra.dsbench_hytm3.-t.10000.-mr.debra.-ma.new.-mp.none.-p.-k.10000.-i.0.-d.0.-rq.0.-rqsize.256.-nwork.35.-nrq.1.-seqwidth.48.-trial.0.-pinning.ZYRA_CLUSTER.data</t>
  </si>
  <si>
    <t>step1544.zyra.dsbench_hytm3.-t.10000.-mr.debra.-ma.new.-mp.none.-p.-k.10000.-i.0.-d.0.-rq.0.-rqsize.256.-nwork.35.-nrq.1.-seqwidth.48.-trial.1.-pinning.ZYRA_CLUSTER.data</t>
  </si>
  <si>
    <t>step1545.zyra.dsbench_hytm3.-t.10000.-mr.debra.-ma.new.-mp.none.-p.-k.10000.-i.0.-d.0.-rq.0.-rqsize.256.-nwork.35.-nrq.1.-seqwidth.48.-trial.2.-pinning.ZYRA_CLUSTER.data</t>
  </si>
  <si>
    <t>step1546.zyra.dsbench_hytm3.-t.10000.-mr.debra.-ma.new.-mp.none.-p.-k.10000.-i.0.-d.0.-rq.0.-rqsize.256.-nwork.54.-nrq.0.-seqwidth.48.-trial.0.-pinning.ZYRA_CLUSTER.data</t>
  </si>
  <si>
    <t>step1547.zyra.dsbench_hytm3.-t.10000.-mr.debra.-ma.new.-mp.none.-p.-k.10000.-i.0.-d.0.-rq.0.-rqsize.256.-nwork.54.-nrq.0.-seqwidth.48.-trial.1.-pinning.ZYRA_CLUSTER.data</t>
  </si>
  <si>
    <t>step1548.zyra.dsbench_hytm3.-t.10000.-mr.debra.-ma.new.-mp.none.-p.-k.10000.-i.0.-d.0.-rq.0.-rqsize.256.-nwork.54.-nrq.0.-seqwidth.48.-trial.2.-pinning.ZYRA_CLUSTER.data</t>
  </si>
  <si>
    <t>step1549.zyra.dsbench_hytm3.-t.10000.-mr.debra.-ma.new.-mp.none.-p.-k.10000.-i.0.-d.0.-rq.0.-rqsize.256.-nwork.53.-nrq.1.-seqwidth.48.-trial.0.-pinning.ZYRA_CLUSTER.data</t>
  </si>
  <si>
    <t>step1054.zyra.dsbench_hytm2_3path.-t.10000.-mr.debra.-ma.new.-mp.none.-p.-k.10000.-i.20.-d.20.-rq.0.-rqsize.256.-nwork.108.-nrq.0.-seqwidth.48.-trial.0.-pinning.ZYRA_CLUSTER.data</t>
  </si>
  <si>
    <t>step154.zyra.dsbench_tl2.-t.10000.-mr.debra.-ma.new.-mp.none.-p.-k.100000.-i.0.-d.0.-rq.0.-rqsize.256.-nwork.1.-nrq.0.-seqwidth.48.-trial.0.-pinning.ZYRA_CLUSTER.data</t>
  </si>
  <si>
    <t>step1550.zyra.dsbench_hytm3.-t.10000.-mr.debra.-ma.new.-mp.none.-p.-k.10000.-i.0.-d.0.-rq.0.-rqsize.256.-nwork.53.-nrq.1.-seqwidth.48.-trial.1.-pinning.ZYRA_CLUSTER.data</t>
  </si>
  <si>
    <t>step1551.zyra.dsbench_hytm3.-t.10000.-mr.debra.-ma.new.-mp.none.-p.-k.10000.-i.0.-d.0.-rq.0.-rqsize.256.-nwork.53.-nrq.1.-seqwidth.48.-trial.2.-pinning.ZYRA_CLUSTER.data</t>
  </si>
  <si>
    <t>step1552.zyra.dsbench_hytm3.-t.10000.-mr.debra.-ma.new.-mp.none.-p.-k.10000.-i.0.-d.0.-rq.0.-rqsize.256.-nwork.72.-nrq.0.-seqwidth.48.-trial.0.-pinning.ZYRA_CLUSTER.data</t>
  </si>
  <si>
    <t>step1553.zyra.dsbench_hytm3.-t.10000.-mr.debra.-ma.new.-mp.none.-p.-k.10000.-i.0.-d.0.-rq.0.-rqsize.256.-nwork.72.-nrq.0.-seqwidth.48.-trial.1.-pinning.ZYRA_CLUSTER.data</t>
  </si>
  <si>
    <t>step1554.zyra.dsbench_hytm3.-t.10000.-mr.debra.-ma.new.-mp.none.-p.-k.10000.-i.0.-d.0.-rq.0.-rqsize.256.-nwork.72.-nrq.0.-seqwidth.48.-trial.2.-pinning.ZYRA_CLUSTER.data</t>
  </si>
  <si>
    <t>step1555.zyra.dsbench_hytm3.-t.10000.-mr.debra.-ma.new.-mp.none.-p.-k.10000.-i.0.-d.0.-rq.0.-rqsize.256.-nwork.71.-nrq.1.-seqwidth.48.-trial.0.-pinning.ZYRA_CLUSTER.data</t>
  </si>
  <si>
    <t>step1556.zyra.dsbench_hytm3.-t.10000.-mr.debra.-ma.new.-mp.none.-p.-k.10000.-i.0.-d.0.-rq.0.-rqsize.256.-nwork.71.-nrq.1.-seqwidth.48.-trial.1.-pinning.ZYRA_CLUSTER.data</t>
  </si>
  <si>
    <t>step1557.zyra.dsbench_hytm3.-t.10000.-mr.debra.-ma.new.-mp.none.-p.-k.10000.-i.0.-d.0.-rq.0.-rqsize.256.-nwork.71.-nrq.1.-seqwidth.48.-trial.2.-pinning.ZYRA_CLUSTER.data</t>
  </si>
  <si>
    <t>step1558.zyra.dsbench_hytm3.-t.10000.-mr.debra.-ma.new.-mp.none.-p.-k.10000.-i.0.-d.0.-rq.0.-rqsize.256.-nwork.90.-nrq.0.-seqwidth.48.-trial.0.-pinning.ZYRA_CLUSTER.data</t>
  </si>
  <si>
    <t>step1055.zyra.dsbench_hytm2_3path.-t.10000.-mr.debra.-ma.new.-mp.none.-p.-k.10000.-i.20.-d.20.-rq.0.-rqsize.256.-nwork.108.-nrq.0.-seqwidth.48.-trial.1.-pinning.ZYRA_CLUSTER.data</t>
  </si>
  <si>
    <t>step1559.zyra.dsbench_hytm3.-t.10000.-mr.debra.-ma.new.-mp.none.-p.-k.10000.-i.0.-d.0.-rq.0.-rqsize.256.-nwork.90.-nrq.0.-seqwidth.48.-trial.1.-pinning.ZYRA_CLUSTER.data</t>
  </si>
  <si>
    <t>step155.zyra.dsbench_tl2.-t.10000.-mr.debra.-ma.new.-mp.none.-p.-k.100000.-i.0.-d.0.-rq.0.-rqsize.256.-nwork.1.-nrq.0.-seqwidth.48.-trial.1.-pinning.ZYRA_CLUSTER.data</t>
  </si>
  <si>
    <t>step1560.zyra.dsbench_hytm3.-t.10000.-mr.debra.-ma.new.-mp.none.-p.-k.10000.-i.0.-d.0.-rq.0.-rqsize.256.-nwork.90.-nrq.0.-seqwidth.48.-trial.2.-pinning.ZYRA_CLUSTER.data</t>
  </si>
  <si>
    <t>step1561.zyra.dsbench_hytm3.-t.10000.-mr.debra.-ma.new.-mp.none.-p.-k.10000.-i.0.-d.0.-rq.0.-rqsize.256.-nwork.89.-nrq.1.-seqwidth.48.-trial.0.-pinning.ZYRA_CLUSTER.data</t>
  </si>
  <si>
    <t>step1562.zyra.dsbench_hytm3.-t.10000.-mr.debra.-ma.new.-mp.none.-p.-k.10000.-i.0.-d.0.-rq.0.-rqsize.256.-nwork.89.-nrq.1.-seqwidth.48.-trial.1.-pinning.ZYRA_CLUSTER.data</t>
  </si>
  <si>
    <t>step1563.zyra.dsbench_hytm3.-t.10000.-mr.debra.-ma.new.-mp.none.-p.-k.10000.-i.0.-d.0.-rq.0.-rqsize.256.-nwork.89.-nrq.1.-seqwidth.48.-trial.2.-pinning.ZYRA_CLUSTER.data</t>
  </si>
  <si>
    <t>step1564.zyra.dsbench_hytm3.-t.10000.-mr.debra.-ma.new.-mp.none.-p.-k.10000.-i.0.-d.0.-rq.0.-rqsize.256.-nwork.108.-nrq.0.-seqwidth.48.-trial.0.-pinning.ZYRA_CLUSTER.data</t>
  </si>
  <si>
    <t>step1565.zyra.dsbench_hytm3.-t.10000.-mr.debra.-ma.new.-mp.none.-p.-k.10000.-i.0.-d.0.-rq.0.-rqsize.256.-nwork.108.-nrq.0.-seqwidth.48.-trial.1.-pinning.ZYRA_CLUSTER.data</t>
  </si>
  <si>
    <t>step1566.zyra.dsbench_hytm3.-t.10000.-mr.debra.-ma.new.-mp.none.-p.-k.10000.-i.0.-d.0.-rq.0.-rqsize.256.-nwork.108.-nrq.0.-seqwidth.48.-trial.2.-pinning.ZYRA_CLUSTER.data</t>
  </si>
  <si>
    <t>step1567.zyra.dsbench_hytm3.-t.10000.-mr.debra.-ma.new.-mp.none.-p.-k.10000.-i.0.-d.0.-rq.0.-rqsize.256.-nwork.107.-nrq.1.-seqwidth.48.-trial.0.-pinning.ZYRA_CLUSTER.data</t>
  </si>
  <si>
    <t>step1056.zyra.dsbench_hytm2_3path.-t.10000.-mr.debra.-ma.new.-mp.none.-p.-k.10000.-i.20.-d.20.-rq.0.-rqsize.256.-nwork.108.-nrq.0.-seqwidth.48.-trial.2.-pinning.ZYRA_CLUSTER.data</t>
  </si>
  <si>
    <t>step1568.zyra.dsbench_hytm3.-t.10000.-mr.debra.-ma.new.-mp.none.-p.-k.10000.-i.0.-d.0.-rq.0.-rqsize.256.-nwork.107.-nrq.1.-seqwidth.48.-trial.1.-pinning.ZYRA_CLUSTER.data</t>
  </si>
  <si>
    <t>step1569.zyra.dsbench_hytm3.-t.10000.-mr.debra.-ma.new.-mp.none.-p.-k.10000.-i.0.-d.0.-rq.0.-rqsize.256.-nwork.107.-nrq.1.-seqwidth.48.-trial.2.-pinning.ZYRA_CLUSTER.data</t>
  </si>
  <si>
    <t>step156.zyra.dsbench_tl2.-t.10000.-mr.debra.-ma.new.-mp.none.-p.-k.100000.-i.0.-d.0.-rq.0.-rqsize.256.-nwork.1.-nrq.0.-seqwidth.48.-trial.2.-pinning.ZYRA_CLUSTER.data</t>
  </si>
  <si>
    <t>step1570.zyra.dsbench_hytm3.-t.10000.-mr.debra.-ma.new.-mp.none.-p.-k.10000.-i.0.-d.0.-rq.0.-rqsize.256.-nwork.126.-nrq.0.-seqwidth.48.-trial.0.-pinning.ZYRA_CLUSTER.data</t>
  </si>
  <si>
    <t>step1571.zyra.dsbench_hytm3.-t.10000.-mr.debra.-ma.new.-mp.none.-p.-k.10000.-i.0.-d.0.-rq.0.-rqsize.256.-nwork.126.-nrq.0.-seqwidth.48.-trial.1.-pinning.ZYRA_CLUSTER.data</t>
  </si>
  <si>
    <t>step1572.zyra.dsbench_hytm3.-t.10000.-mr.debra.-ma.new.-mp.none.-p.-k.10000.-i.0.-d.0.-rq.0.-rqsize.256.-nwork.126.-nrq.0.-seqwidth.48.-trial.2.-pinning.ZYRA_CLUSTER.data</t>
  </si>
  <si>
    <t>step1573.zyra.dsbench_hytm3.-t.10000.-mr.debra.-ma.new.-mp.none.-p.-k.10000.-i.0.-d.0.-rq.0.-rqsize.256.-nwork.125.-nrq.1.-seqwidth.48.-trial.0.-pinning.ZYRA_CLUSTER.data</t>
  </si>
  <si>
    <t>step1574.zyra.dsbench_hytm3.-t.10000.-mr.debra.-ma.new.-mp.none.-p.-k.10000.-i.0.-d.0.-rq.0.-rqsize.256.-nwork.125.-nrq.1.-seqwidth.48.-trial.1.-pinning.ZYRA_CLUSTER.data</t>
  </si>
  <si>
    <t>step1575.zyra.dsbench_hytm3.-t.10000.-mr.debra.-ma.new.-mp.none.-p.-k.10000.-i.0.-d.0.-rq.0.-rqsize.256.-nwork.125.-nrq.1.-seqwidth.48.-trial.2.-pinning.ZYRA_CLUSTER.data</t>
  </si>
  <si>
    <t>step1576.zyra.dsbench_hytm3.-t.10000.-mr.debra.-ma.new.-mp.none.-p.-k.10000.-i.0.-d.0.-rq.0.-rqsize.256.-nwork.144.-nrq.0.-seqwidth.48.-trial.0.-pinning.ZYRA_CLUSTER.data</t>
  </si>
  <si>
    <t>step1057.zyra.dsbench_hytm2_3path.-t.10000.-mr.debra.-ma.new.-mp.none.-p.-k.10000.-i.20.-d.20.-rq.0.-rqsize.256.-nwork.107.-nrq.1.-seqwidth.48.-trial.0.-pinning.ZYRA_CLUSTER.data</t>
  </si>
  <si>
    <t>step1577.zyra.dsbench_hytm3.-t.10000.-mr.debra.-ma.new.-mp.none.-p.-k.10000.-i.0.-d.0.-rq.0.-rqsize.256.-nwork.144.-nrq.0.-seqwidth.48.-trial.1.-pinning.ZYRA_CLUSTER.data</t>
  </si>
  <si>
    <t>step1578.zyra.dsbench_hytm3.-t.10000.-mr.debra.-ma.new.-mp.none.-p.-k.10000.-i.0.-d.0.-rq.0.-rqsize.256.-nwork.144.-nrq.0.-seqwidth.48.-trial.2.-pinning.ZYRA_CLUSTER.data</t>
  </si>
  <si>
    <t>step1579.zyra.dsbench_hytm3.-t.10000.-mr.debra.-ma.new.-mp.none.-p.-k.10000.-i.0.-d.0.-rq.0.-rqsize.256.-nwork.143.-nrq.1.-seqwidth.48.-trial.0.-pinning.ZYRA_CLUSTER.data</t>
  </si>
  <si>
    <t>step157.zyra.dsbench_tl2.-t.10000.-mr.debra.-ma.new.-mp.none.-p.-k.100000.-i.0.-d.0.-rq.0.-rqsize.256.-nwork.18.-nrq.0.-seqwidth.48.-trial.0.-pinning.ZYRA_CLUSTER.data</t>
  </si>
  <si>
    <t>step1580.zyra.dsbench_hytm3.-t.10000.-mr.debra.-ma.new.-mp.none.-p.-k.10000.-i.0.-d.0.-rq.0.-rqsize.256.-nwork.143.-nrq.1.-seqwidth.48.-trial.1.-pinning.ZYRA_CLUSTER.data</t>
  </si>
  <si>
    <t>step1581.zyra.dsbench_hytm3.-t.10000.-mr.debra.-ma.new.-mp.none.-p.-k.10000.-i.0.-d.0.-rq.0.-rqsize.256.-nwork.143.-nrq.1.-seqwidth.48.-trial.2.-pinning.ZYRA_CLUSTER.data</t>
  </si>
  <si>
    <t>step1582.zyra.dsbench_hytm3.-t.10000.-mr.debra.-ma.new.-mp.none.-p.-k.10000.-i.5.-d.5.-rq.0.-rqsize.256.-nwork.1.-nrq.0.-seqwidth.48.-trial.0.-pinning.ZYRA_CLUSTER.data</t>
  </si>
  <si>
    <t>step1583.zyra.dsbench_hytm3.-t.10000.-mr.debra.-ma.new.-mp.none.-p.-k.10000.-i.5.-d.5.-rq.0.-rqsize.256.-nwork.1.-nrq.0.-seqwidth.48.-trial.1.-pinning.ZYRA_CLUSTER.data</t>
  </si>
  <si>
    <t>step1584.zyra.dsbench_hytm3.-t.10000.-mr.debra.-ma.new.-mp.none.-p.-k.10000.-i.5.-d.5.-rq.0.-rqsize.256.-nwork.1.-nrq.0.-seqwidth.48.-trial.2.-pinning.ZYRA_CLUSTER.data</t>
  </si>
  <si>
    <t>step1585.zyra.dsbench_hytm3.-t.10000.-mr.debra.-ma.new.-mp.none.-p.-k.10000.-i.5.-d.5.-rq.0.-rqsize.256.-nwork.18.-nrq.0.-seqwidth.48.-trial.0.-pinning.ZYRA_CLUSTER.data</t>
  </si>
  <si>
    <t>step1058.zyra.dsbench_hytm2_3path.-t.10000.-mr.debra.-ma.new.-mp.none.-p.-k.10000.-i.20.-d.20.-rq.0.-rqsize.256.-nwork.107.-nrq.1.-seqwidth.48.-trial.1.-pinning.ZYRA_CLUSTER.data</t>
  </si>
  <si>
    <t>step1586.zyra.dsbench_hytm3.-t.10000.-mr.debra.-ma.new.-mp.none.-p.-k.10000.-i.5.-d.5.-rq.0.-rqsize.256.-nwork.18.-nrq.0.-seqwidth.48.-trial.1.-pinning.ZYRA_CLUSTER.data</t>
  </si>
  <si>
    <t>step1587.zyra.dsbench_hytm3.-t.10000.-mr.debra.-ma.new.-mp.none.-p.-k.10000.-i.5.-d.5.-rq.0.-rqsize.256.-nwork.18.-nrq.0.-seqwidth.48.-trial.2.-pinning.ZYRA_CLUSTER.data</t>
  </si>
  <si>
    <t>step1588.zyra.dsbench_hytm3.-t.10000.-mr.debra.-ma.new.-mp.none.-p.-k.10000.-i.5.-d.5.-rq.0.-rqsize.256.-nwork.17.-nrq.1.-seqwidth.48.-trial.0.-pinning.ZYRA_CLUSTER.data</t>
  </si>
  <si>
    <t>step1589.zyra.dsbench_hytm3.-t.10000.-mr.debra.-ma.new.-mp.none.-p.-k.10000.-i.5.-d.5.-rq.0.-rqsize.256.-nwork.17.-nrq.1.-seqwidth.48.-trial.1.-pinning.ZYRA_CLUSTER.data</t>
  </si>
  <si>
    <t>step158.zyra.dsbench_tl2.-t.10000.-mr.debra.-ma.new.-mp.none.-p.-k.100000.-i.0.-d.0.-rq.0.-rqsize.256.-nwork.18.-nrq.0.-seqwidth.48.-trial.1.-pinning.ZYRA_CLUSTER.data</t>
  </si>
  <si>
    <t>step1590.zyra.dsbench_hytm3.-t.10000.-mr.debra.-ma.new.-mp.none.-p.-k.10000.-i.5.-d.5.-rq.0.-rqsize.256.-nwork.17.-nrq.1.-seqwidth.48.-trial.2.-pinning.ZYRA_CLUSTER.data</t>
  </si>
  <si>
    <t>step1591.zyra.dsbench_hytm3.-t.10000.-mr.debra.-ma.new.-mp.none.-p.-k.10000.-i.5.-d.5.-rq.0.-rqsize.256.-nwork.36.-nrq.0.-seqwidth.48.-trial.0.-pinning.ZYRA_CLUSTER.data</t>
  </si>
  <si>
    <t>step1592.zyra.dsbench_hytm3.-t.10000.-mr.debra.-ma.new.-mp.none.-p.-k.10000.-i.5.-d.5.-rq.0.-rqsize.256.-nwork.36.-nrq.0.-seqwidth.48.-trial.1.-pinning.ZYRA_CLUSTER.data</t>
  </si>
  <si>
    <t>step1593.zyra.dsbench_hytm3.-t.10000.-mr.debra.-ma.new.-mp.none.-p.-k.10000.-i.5.-d.5.-rq.0.-rqsize.256.-nwork.36.-nrq.0.-seqwidth.48.-trial.2.-pinning.ZYRA_CLUSTER.data</t>
  </si>
  <si>
    <t>step1594.zyra.dsbench_hytm3.-t.10000.-mr.debra.-ma.new.-mp.none.-p.-k.10000.-i.5.-d.5.-rq.0.-rqsize.256.-nwork.35.-nrq.1.-seqwidth.48.-trial.0.-pinning.ZYRA_CLUSTER.data</t>
  </si>
  <si>
    <t>step1059.zyra.dsbench_hytm2_3path.-t.10000.-mr.debra.-ma.new.-mp.none.-p.-k.10000.-i.20.-d.20.-rq.0.-rqsize.256.-nwork.107.-nrq.1.-seqwidth.48.-trial.2.-pinning.ZYRA_CLUSTER.data</t>
  </si>
  <si>
    <t>step1595.zyra.dsbench_hytm3.-t.10000.-mr.debra.-ma.new.-mp.none.-p.-k.10000.-i.5.-d.5.-rq.0.-rqsize.256.-nwork.35.-nrq.1.-seqwidth.48.-trial.1.-pinning.ZYRA_CLUSTER.data</t>
  </si>
  <si>
    <t>step1596.zyra.dsbench_hytm3.-t.10000.-mr.debra.-ma.new.-mp.none.-p.-k.10000.-i.5.-d.5.-rq.0.-rqsize.256.-nwork.35.-nrq.1.-seqwidth.48.-trial.2.-pinning.ZYRA_CLUSTER.data</t>
  </si>
  <si>
    <t>step1597.zyra.dsbench_hytm3.-t.10000.-mr.debra.-ma.new.-mp.none.-p.-k.10000.-i.5.-d.5.-rq.0.-rqsize.256.-nwork.54.-nrq.0.-seqwidth.48.-trial.0.-pinning.ZYRA_CLUSTER.data</t>
  </si>
  <si>
    <t>step1598.zyra.dsbench_hytm3.-t.10000.-mr.debra.-ma.new.-mp.none.-p.-k.10000.-i.5.-d.5.-rq.0.-rqsize.256.-nwork.54.-nrq.0.-seqwidth.48.-trial.1.-pinning.ZYRA_CLUSTER.data</t>
  </si>
  <si>
    <t>step1599.zyra.dsbench_hytm3.-t.10000.-mr.debra.-ma.new.-mp.none.-p.-k.10000.-i.5.-d.5.-rq.0.-rqsize.256.-nwork.54.-nrq.0.-seqwidth.48.-trial.2.-pinning.ZYRA_CLUSTER.data</t>
  </si>
  <si>
    <t>step159.zyra.dsbench_tl2.-t.10000.-mr.debra.-ma.new.-mp.none.-p.-k.100000.-i.0.-d.0.-rq.0.-rqsize.256.-nwork.18.-nrq.0.-seqwidth.48.-trial.2.-pinning.ZYRA_CLUSTER.data</t>
  </si>
  <si>
    <t>step15.zyra.dsbench_hytm2_3path.-t.10000.-mr.debra.-ma.new.-mp.none.-p.-k.100000.-i.0.-d.0.-rq.0.-rqsize.256.-nwork.35.-nrq.1.-seqwidth.48.-trial.2.-pinning.ZYRA_CLUSTER.data</t>
  </si>
  <si>
    <t>step1600.zyra.dsbench_hytm3.-t.10000.-mr.debra.-ma.new.-mp.none.-p.-k.10000.-i.5.-d.5.-rq.0.-rqsize.256.-nwork.53.-nrq.1.-seqwidth.48.-trial.0.-pinning.ZYRA_CLUSTER.data</t>
  </si>
  <si>
    <t>step1601.zyra.dsbench_hytm3.-t.10000.-mr.debra.-ma.new.-mp.none.-p.-k.10000.-i.5.-d.5.-rq.0.-rqsize.256.-nwork.53.-nrq.1.-seqwidth.48.-trial.1.-pinning.ZYRA_CLUSTER.data</t>
  </si>
  <si>
    <t>step1602.zyra.dsbench_hytm3.-t.10000.-mr.debra.-ma.new.-mp.none.-p.-k.10000.-i.5.-d.5.-rq.0.-rqsize.256.-nwork.53.-nrq.1.-seqwidth.48.-trial.2.-pinning.ZYRA_CLUSTER.data</t>
  </si>
  <si>
    <t>step105.zyra.dsbench_hytm2_3path.-t.10000.-mr.debra.-ma.new.-mp.none.-p.-k.100000.-i.20.-d.20.-rq.0.-rqsize.256.-nwork.1.-nrq.0.-seqwidth.48.-trial.2.-pinning.ZYRA_CLUSTER.data</t>
  </si>
  <si>
    <t>step1603.zyra.dsbench_hytm3.-t.10000.-mr.debra.-ma.new.-mp.none.-p.-k.10000.-i.5.-d.5.-rq.0.-rqsize.256.-nwork.72.-nrq.0.-seqwidth.48.-trial.0.-pinning.ZYRA_CLUSTER.data</t>
  </si>
  <si>
    <t>step1604.zyra.dsbench_hytm3.-t.10000.-mr.debra.-ma.new.-mp.none.-p.-k.10000.-i.5.-d.5.-rq.0.-rqsize.256.-nwork.72.-nrq.0.-seqwidth.48.-trial.1.-pinning.ZYRA_CLUSTER.data</t>
  </si>
  <si>
    <t>step1605.zyra.dsbench_hytm3.-t.10000.-mr.debra.-ma.new.-mp.none.-p.-k.10000.-i.5.-d.5.-rq.0.-rqsize.256.-nwork.72.-nrq.0.-seqwidth.48.-trial.2.-pinning.ZYRA_CLUSTER.data</t>
  </si>
  <si>
    <t>step1606.zyra.dsbench_hytm3.-t.10000.-mr.debra.-ma.new.-mp.none.-p.-k.10000.-i.5.-d.5.-rq.0.-rqsize.256.-nwork.71.-nrq.1.-seqwidth.48.-trial.0.-pinning.ZYRA_CLUSTER.data</t>
  </si>
  <si>
    <t>step1607.zyra.dsbench_hytm3.-t.10000.-mr.debra.-ma.new.-mp.none.-p.-k.10000.-i.5.-d.5.-rq.0.-rqsize.256.-nwork.71.-nrq.1.-seqwidth.48.-trial.1.-pinning.ZYRA_CLUSTER.data</t>
  </si>
  <si>
    <t>step1608.zyra.dsbench_hytm3.-t.10000.-mr.debra.-ma.new.-mp.none.-p.-k.10000.-i.5.-d.5.-rq.0.-rqsize.256.-nwork.71.-nrq.1.-seqwidth.48.-trial.2.-pinning.ZYRA_CLUSTER.data</t>
  </si>
  <si>
    <t>step1609.zyra.dsbench_hytm3.-t.10000.-mr.debra.-ma.new.-mp.none.-p.-k.10000.-i.5.-d.5.-rq.0.-rqsize.256.-nwork.90.-nrq.0.-seqwidth.48.-trial.0.-pinning.ZYRA_CLUSTER.data</t>
  </si>
  <si>
    <t>step160.zyra.dsbench_tl2.-t.10000.-mr.debra.-ma.new.-mp.none.-p.-k.100000.-i.0.-d.0.-rq.0.-rqsize.256.-nwork.17.-nrq.1.-seqwidth.48.-trial.0.-pinning.ZYRA_CLUSTER.data</t>
  </si>
  <si>
    <t>step1610.zyra.dsbench_hytm3.-t.10000.-mr.debra.-ma.new.-mp.none.-p.-k.10000.-i.5.-d.5.-rq.0.-rqsize.256.-nwork.90.-nrq.0.-seqwidth.48.-trial.1.-pinning.ZYRA_CLUSTER.data</t>
  </si>
  <si>
    <t>step1611.zyra.dsbench_hytm3.-t.10000.-mr.debra.-ma.new.-mp.none.-p.-k.10000.-i.5.-d.5.-rq.0.-rqsize.256.-nwork.90.-nrq.0.-seqwidth.48.-trial.2.-pinning.ZYRA_CLUSTER.data</t>
  </si>
  <si>
    <t>step1060.zyra.dsbench_hytm2_3path.-t.10000.-mr.debra.-ma.new.-mp.none.-p.-k.10000.-i.20.-d.20.-rq.0.-rqsize.256.-nwork.126.-nrq.0.-seqwidth.48.-trial.0.-pinning.ZYRA_CLUSTER.data</t>
  </si>
  <si>
    <t>step1612.zyra.dsbench_hytm3.-t.10000.-mr.debra.-ma.new.-mp.none.-p.-k.10000.-i.5.-d.5.-rq.0.-rqsize.256.-nwork.89.-nrq.1.-seqwidth.48.-trial.0.-pinning.ZYRA_CLUSTER.data</t>
  </si>
  <si>
    <t>step1613.zyra.dsbench_hytm3.-t.10000.-mr.debra.-ma.new.-mp.none.-p.-k.10000.-i.5.-d.5.-rq.0.-rqsize.256.-nwork.89.-nrq.1.-seqwidth.48.-trial.1.-pinning.ZYRA_CLUSTER.data</t>
  </si>
  <si>
    <t>step1614.zyra.dsbench_hytm3.-t.10000.-mr.debra.-ma.new.-mp.none.-p.-k.10000.-i.5.-d.5.-rq.0.-rqsize.256.-nwork.89.-nrq.1.-seqwidth.48.-trial.2.-pinning.ZYRA_CLUSTER.data</t>
  </si>
  <si>
    <t>step1615.zyra.dsbench_hytm3.-t.10000.-mr.debra.-ma.new.-mp.none.-p.-k.10000.-i.5.-d.5.-rq.0.-rqsize.256.-nwork.108.-nrq.0.-seqwidth.48.-trial.0.-pinning.ZYRA_CLUSTER.data</t>
  </si>
  <si>
    <t>step1616.zyra.dsbench_hytm3.-t.10000.-mr.debra.-ma.new.-mp.none.-p.-k.10000.-i.5.-d.5.-rq.0.-rqsize.256.-nwork.108.-nrq.0.-seqwidth.48.-trial.1.-pinning.ZYRA_CLUSTER.data</t>
  </si>
  <si>
    <t>step1617.zyra.dsbench_hytm3.-t.10000.-mr.debra.-ma.new.-mp.none.-p.-k.10000.-i.5.-d.5.-rq.0.-rqsize.256.-nwork.108.-nrq.0.-seqwidth.48.-trial.2.-pinning.ZYRA_CLUSTER.data</t>
  </si>
  <si>
    <t>step1618.zyra.dsbench_hytm3.-t.10000.-mr.debra.-ma.new.-mp.none.-p.-k.10000.-i.5.-d.5.-rq.0.-rqsize.256.-nwork.107.-nrq.1.-seqwidth.48.-trial.0.-pinning.ZYRA_CLUSTER.data</t>
  </si>
  <si>
    <t>step1619.zyra.dsbench_hytm3.-t.10000.-mr.debra.-ma.new.-mp.none.-p.-k.10000.-i.5.-d.5.-rq.0.-rqsize.256.-nwork.107.-nrq.1.-seqwidth.48.-trial.1.-pinning.ZYRA_CLUSTER.data</t>
  </si>
  <si>
    <t>step161.zyra.dsbench_tl2.-t.10000.-mr.debra.-ma.new.-mp.none.-p.-k.100000.-i.0.-d.0.-rq.0.-rqsize.256.-nwork.17.-nrq.1.-seqwidth.48.-trial.1.-pinning.ZYRA_CLUSTER.data</t>
  </si>
  <si>
    <t>step1620.zyra.dsbench_hytm3.-t.10000.-mr.debra.-ma.new.-mp.none.-p.-k.10000.-i.5.-d.5.-rq.0.-rqsize.256.-nwork.107.-nrq.1.-seqwidth.48.-trial.2.-pinning.ZYRA_CLUSTER.data</t>
  </si>
  <si>
    <t>step1061.zyra.dsbench_hytm2_3path.-t.10000.-mr.debra.-ma.new.-mp.none.-p.-k.10000.-i.20.-d.20.-rq.0.-rqsize.256.-nwork.126.-nrq.0.-seqwidth.48.-trial.1.-pinning.ZYRA_CLUSTER.data</t>
  </si>
  <si>
    <t>step1621.zyra.dsbench_hytm3.-t.10000.-mr.debra.-ma.new.-mp.none.-p.-k.10000.-i.5.-d.5.-rq.0.-rqsize.256.-nwork.126.-nrq.0.-seqwidth.48.-trial.0.-pinning.ZYRA_CLUSTER.data</t>
  </si>
  <si>
    <t>step1622.zyra.dsbench_hytm3.-t.10000.-mr.debra.-ma.new.-mp.none.-p.-k.10000.-i.5.-d.5.-rq.0.-rqsize.256.-nwork.126.-nrq.0.-seqwidth.48.-trial.1.-pinning.ZYRA_CLUSTER.data</t>
  </si>
  <si>
    <t>step1623.zyra.dsbench_hytm3.-t.10000.-mr.debra.-ma.new.-mp.none.-p.-k.10000.-i.5.-d.5.-rq.0.-rqsize.256.-nwork.126.-nrq.0.-seqwidth.48.-trial.2.-pinning.ZYRA_CLUSTER.data</t>
  </si>
  <si>
    <t>step1624.zyra.dsbench_hytm3.-t.10000.-mr.debra.-ma.new.-mp.none.-p.-k.10000.-i.5.-d.5.-rq.0.-rqsize.256.-nwork.125.-nrq.1.-seqwidth.48.-trial.0.-pinning.ZYRA_CLUSTER.data</t>
  </si>
  <si>
    <t>step1625.zyra.dsbench_hytm3.-t.10000.-mr.debra.-ma.new.-mp.none.-p.-k.10000.-i.5.-d.5.-rq.0.-rqsize.256.-nwork.125.-nrq.1.-seqwidth.48.-trial.1.-pinning.ZYRA_CLUSTER.data</t>
  </si>
  <si>
    <t>step1626.zyra.dsbench_hytm3.-t.10000.-mr.debra.-ma.new.-mp.none.-p.-k.10000.-i.5.-d.5.-rq.0.-rqsize.256.-nwork.125.-nrq.1.-seqwidth.48.-trial.2.-pinning.ZYRA_CLUSTER.data</t>
  </si>
  <si>
    <t>step1627.zyra.dsbench_hytm3.-t.10000.-mr.debra.-ma.new.-mp.none.-p.-k.10000.-i.5.-d.5.-rq.0.-rqsize.256.-nwork.144.-nrq.0.-seqwidth.48.-trial.0.-pinning.ZYRA_CLUSTER.data</t>
  </si>
  <si>
    <t>step1628.zyra.dsbench_hytm3.-t.10000.-mr.debra.-ma.new.-mp.none.-p.-k.10000.-i.5.-d.5.-rq.0.-rqsize.256.-nwork.144.-nrq.0.-seqwidth.48.-trial.1.-pinning.ZYRA_CLUSTER.data</t>
  </si>
  <si>
    <t>step1629.zyra.dsbench_hytm3.-t.10000.-mr.debra.-ma.new.-mp.none.-p.-k.10000.-i.5.-d.5.-rq.0.-rqsize.256.-nwork.144.-nrq.0.-seqwidth.48.-trial.2.-pinning.ZYRA_CLUSTER.data</t>
  </si>
  <si>
    <t>step162.zyra.dsbench_tl2.-t.10000.-mr.debra.-ma.new.-mp.none.-p.-k.100000.-i.0.-d.0.-rq.0.-rqsize.256.-nwork.17.-nrq.1.-seqwidth.48.-trial.2.-pinning.ZYRA_CLUSTER.data</t>
  </si>
  <si>
    <t>step1062.zyra.dsbench_hytm2_3path.-t.10000.-mr.debra.-ma.new.-mp.none.-p.-k.10000.-i.20.-d.20.-rq.0.-rqsize.256.-nwork.126.-nrq.0.-seqwidth.48.-trial.2.-pinning.ZYRA_CLUSTER.data</t>
  </si>
  <si>
    <t>step1005.zyra.dsbench_hytm2_3path.-t.10000.-mr.debra.-ma.new.-mp.none.-p.-k.10000.-i.5.-d.5.-rq.0.-rqsize.256.-nwork.108.-nrq.0.-seqwidth.48.-trial.2.-pinning.ZYRA_CLUSTER.data</t>
  </si>
  <si>
    <t>step1630.zyra.dsbench_hytm3.-t.10000.-mr.debra.-ma.new.-mp.none.-p.-k.10000.-i.5.-d.5.-rq.0.-rqsize.256.-nwork.143.-nrq.1.-seqwidth.48.-trial.0.-pinning.ZYRA_CLUSTER.data</t>
  </si>
  <si>
    <t>step1631.zyra.dsbench_hytm3.-t.10000.-mr.debra.-ma.new.-mp.none.-p.-k.10000.-i.5.-d.5.-rq.0.-rqsize.256.-nwork.143.-nrq.1.-seqwidth.48.-trial.1.-pinning.ZYRA_CLUSTER.data</t>
  </si>
  <si>
    <t>step1632.zyra.dsbench_hytm3.-t.10000.-mr.debra.-ma.new.-mp.none.-p.-k.10000.-i.5.-d.5.-rq.0.-rqsize.256.-nwork.143.-nrq.1.-seqwidth.48.-trial.2.-pinning.ZYRA_CLUSTER.data</t>
  </si>
  <si>
    <t>step1633.zyra.dsbench_hytm3.-t.10000.-mr.debra.-ma.new.-mp.none.-p.-k.10000.-i.20.-d.20.-rq.0.-rqsize.256.-nwork.1.-nrq.0.-seqwidth.48.-trial.0.-pinning.ZYRA_CLUSTER.data</t>
  </si>
  <si>
    <t>step1634.zyra.dsbench_hytm3.-t.10000.-mr.debra.-ma.new.-mp.none.-p.-k.10000.-i.20.-d.20.-rq.0.-rqsize.256.-nwork.1.-nrq.0.-seqwidth.48.-trial.1.-pinning.ZYRA_CLUSTER.data</t>
  </si>
  <si>
    <t>step1635.zyra.dsbench_hytm3.-t.10000.-mr.debra.-ma.new.-mp.none.-p.-k.10000.-i.20.-d.20.-rq.0.-rqsize.256.-nwork.1.-nrq.0.-seqwidth.48.-trial.2.-pinning.ZYRA_CLUSTER.data</t>
  </si>
  <si>
    <t>step1636.zyra.dsbench_hytm3.-t.10000.-mr.debra.-ma.new.-mp.none.-p.-k.10000.-i.20.-d.20.-rq.0.-rqsize.256.-nwork.18.-nrq.0.-seqwidth.48.-trial.0.-pinning.ZYRA_CLUSTER.data</t>
  </si>
  <si>
    <t>step1637.zyra.dsbench_hytm3.-t.10000.-mr.debra.-ma.new.-mp.none.-p.-k.10000.-i.20.-d.20.-rq.0.-rqsize.256.-nwork.18.-nrq.0.-seqwidth.48.-trial.1.-pinning.ZYRA_CLUSTER.data</t>
  </si>
  <si>
    <t>step1638.zyra.dsbench_hytm3.-t.10000.-mr.debra.-ma.new.-mp.none.-p.-k.10000.-i.20.-d.20.-rq.0.-rqsize.256.-nwork.18.-nrq.0.-seqwidth.48.-trial.2.-pinning.ZYRA_CLUSTER.data</t>
  </si>
  <si>
    <t>step1639.zyra.dsbench_hytm3.-t.10000.-mr.debra.-ma.new.-mp.none.-p.-k.10000.-i.20.-d.20.-rq.0.-rqsize.256.-nwork.17.-nrq.1.-seqwidth.48.-trial.0.-pinning.ZYRA_CLUSTER.data</t>
  </si>
  <si>
    <t>step1063.zyra.dsbench_hytm2_3path.-t.10000.-mr.debra.-ma.new.-mp.none.-p.-k.10000.-i.20.-d.20.-rq.0.-rqsize.256.-nwork.125.-nrq.1.-seqwidth.48.-trial.0.-pinning.ZYRA_CLUSTER.data</t>
  </si>
  <si>
    <t>step163.zyra.dsbench_tl2.-t.10000.-mr.debra.-ma.new.-mp.none.-p.-k.100000.-i.0.-d.0.-rq.0.-rqsize.256.-nwork.36.-nrq.0.-seqwidth.48.-trial.0.-pinning.ZYRA_CLUSTER.data</t>
  </si>
  <si>
    <t>step1640.zyra.dsbench_hytm3.-t.10000.-mr.debra.-ma.new.-mp.none.-p.-k.10000.-i.20.-d.20.-rq.0.-rqsize.256.-nwork.17.-nrq.1.-seqwidth.48.-trial.1.-pinning.ZYRA_CLUSTER.data</t>
  </si>
  <si>
    <t>step1641.zyra.dsbench_hytm3.-t.10000.-mr.debra.-ma.new.-mp.none.-p.-k.10000.-i.20.-d.20.-rq.0.-rqsize.256.-nwork.17.-nrq.1.-seqwidth.48.-trial.2.-pinning.ZYRA_CLUSTER.data</t>
  </si>
  <si>
    <t>step1642.zyra.dsbench_hytm3.-t.10000.-mr.debra.-ma.new.-mp.none.-p.-k.10000.-i.20.-d.20.-rq.0.-rqsize.256.-nwork.36.-nrq.0.-seqwidth.48.-trial.0.-pinning.ZYRA_CLUSTER.data</t>
  </si>
  <si>
    <t>step1643.zyra.dsbench_hytm3.-t.10000.-mr.debra.-ma.new.-mp.none.-p.-k.10000.-i.20.-d.20.-rq.0.-rqsize.256.-nwork.36.-nrq.0.-seqwidth.48.-trial.1.-pinning.ZYRA_CLUSTER.data</t>
  </si>
  <si>
    <t>step1644.zyra.dsbench_hytm3.-t.10000.-mr.debra.-ma.new.-mp.none.-p.-k.10000.-i.20.-d.20.-rq.0.-rqsize.256.-nwork.36.-nrq.0.-seqwidth.48.-trial.2.-pinning.ZYRA_CLUSTER.data</t>
  </si>
  <si>
    <t>step1645.zyra.dsbench_hytm3.-t.10000.-mr.debra.-ma.new.-mp.none.-p.-k.10000.-i.20.-d.20.-rq.0.-rqsize.256.-nwork.35.-nrq.1.-seqwidth.48.-trial.0.-pinning.ZYRA_CLUSTER.data</t>
  </si>
  <si>
    <t>step1646.zyra.dsbench_hytm3.-t.10000.-mr.debra.-ma.new.-mp.none.-p.-k.10000.-i.20.-d.20.-rq.0.-rqsize.256.-nwork.35.-nrq.1.-seqwidth.48.-trial.1.-pinning.ZYRA_CLUSTER.data</t>
  </si>
  <si>
    <t>step1647.zyra.dsbench_hytm3.-t.10000.-mr.debra.-ma.new.-mp.none.-p.-k.10000.-i.20.-d.20.-rq.0.-rqsize.256.-nwork.35.-nrq.1.-seqwidth.48.-trial.2.-pinning.ZYRA_CLUSTER.data</t>
  </si>
  <si>
    <t>step1648.zyra.dsbench_hytm3.-t.10000.-mr.debra.-ma.new.-mp.none.-p.-k.10000.-i.20.-d.20.-rq.0.-rqsize.256.-nwork.54.-nrq.0.-seqwidth.48.-trial.0.-pinning.ZYRA_CLUSTER.data</t>
  </si>
  <si>
    <t>step1064.zyra.dsbench_hytm2_3path.-t.10000.-mr.debra.-ma.new.-mp.none.-p.-k.10000.-i.20.-d.20.-rq.0.-rqsize.256.-nwork.125.-nrq.1.-seqwidth.48.-trial.1.-pinning.ZYRA_CLUSTER.data</t>
  </si>
  <si>
    <t>step1649.zyra.dsbench_hytm3.-t.10000.-mr.debra.-ma.new.-mp.none.-p.-k.10000.-i.20.-d.20.-rq.0.-rqsize.256.-nwork.54.-nrq.0.-seqwidth.48.-trial.1.-pinning.ZYRA_CLUSTER.data</t>
  </si>
  <si>
    <t>step164.zyra.dsbench_tl2.-t.10000.-mr.debra.-ma.new.-mp.none.-p.-k.100000.-i.0.-d.0.-rq.0.-rqsize.256.-nwork.36.-nrq.0.-seqwidth.48.-trial.1.-pinning.ZYRA_CLUSTER.data</t>
  </si>
  <si>
    <t>step1650.zyra.dsbench_hytm3.-t.10000.-mr.debra.-ma.new.-mp.none.-p.-k.10000.-i.20.-d.20.-rq.0.-rqsize.256.-nwork.54.-nrq.0.-seqwidth.48.-trial.2.-pinning.ZYRA_CLUSTER.data</t>
  </si>
  <si>
    <t>step1651.zyra.dsbench_hytm3.-t.10000.-mr.debra.-ma.new.-mp.none.-p.-k.10000.-i.20.-d.20.-rq.0.-rqsize.256.-nwork.53.-nrq.1.-seqwidth.48.-trial.0.-pinning.ZYRA_CLUSTER.data</t>
  </si>
  <si>
    <t>step1652.zyra.dsbench_hytm3.-t.10000.-mr.debra.-ma.new.-mp.none.-p.-k.10000.-i.20.-d.20.-rq.0.-rqsize.256.-nwork.53.-nrq.1.-seqwidth.48.-trial.1.-pinning.ZYRA_CLUSTER.data</t>
  </si>
  <si>
    <t>step1653.zyra.dsbench_hytm3.-t.10000.-mr.debra.-ma.new.-mp.none.-p.-k.10000.-i.20.-d.20.-rq.0.-rqsize.256.-nwork.53.-nrq.1.-seqwidth.48.-trial.2.-pinning.ZYRA_CLUSTER.data</t>
  </si>
  <si>
    <t>step1654.zyra.dsbench_hytm3.-t.10000.-mr.debra.-ma.new.-mp.none.-p.-k.10000.-i.20.-d.20.-rq.0.-rqsize.256.-nwork.72.-nrq.0.-seqwidth.48.-trial.0.-pinning.ZYRA_CLUSTER.data</t>
  </si>
  <si>
    <t>step1655.zyra.dsbench_hytm3.-t.10000.-mr.debra.-ma.new.-mp.none.-p.-k.10000.-i.20.-d.20.-rq.0.-rqsize.256.-nwork.72.-nrq.0.-seqwidth.48.-trial.1.-pinning.ZYRA_CLUSTER.data</t>
  </si>
  <si>
    <t>step1656.zyra.dsbench_hytm3.-t.10000.-mr.debra.-ma.new.-mp.none.-p.-k.10000.-i.20.-d.20.-rq.0.-rqsize.256.-nwork.72.-nrq.0.-seqwidth.48.-trial.2.-pinning.ZYRA_CLUSTER.data</t>
  </si>
  <si>
    <t>step1657.zyra.dsbench_hytm3.-t.10000.-mr.debra.-ma.new.-mp.none.-p.-k.10000.-i.20.-d.20.-rq.0.-rqsize.256.-nwork.71.-nrq.1.-seqwidth.48.-trial.0.-pinning.ZYRA_CLUSTER.data</t>
  </si>
  <si>
    <t>step1065.zyra.dsbench_hytm2_3path.-t.10000.-mr.debra.-ma.new.-mp.none.-p.-k.10000.-i.20.-d.20.-rq.0.-rqsize.256.-nwork.125.-nrq.1.-seqwidth.48.-trial.2.-pinning.ZYRA_CLUSTER.data</t>
  </si>
  <si>
    <t>step1658.zyra.dsbench_hytm3.-t.10000.-mr.debra.-ma.new.-mp.none.-p.-k.10000.-i.20.-d.20.-rq.0.-rqsize.256.-nwork.71.-nrq.1.-seqwidth.48.-trial.1.-pinning.ZYRA_CLUSTER.data</t>
  </si>
  <si>
    <t>step1659.zyra.dsbench_hytm3.-t.10000.-mr.debra.-ma.new.-mp.none.-p.-k.10000.-i.20.-d.20.-rq.0.-rqsize.256.-nwork.71.-nrq.1.-seqwidth.48.-trial.2.-pinning.ZYRA_CLUSTER.data</t>
  </si>
  <si>
    <t>step165.zyra.dsbench_tl2.-t.10000.-mr.debra.-ma.new.-mp.none.-p.-k.100000.-i.0.-d.0.-rq.0.-rqsize.256.-nwork.36.-nrq.0.-seqwidth.48.-trial.2.-pinning.ZYRA_CLUSTER.data</t>
  </si>
  <si>
    <t>step1660.zyra.dsbench_hytm3.-t.10000.-mr.debra.-ma.new.-mp.none.-p.-k.10000.-i.20.-d.20.-rq.0.-rqsize.256.-nwork.90.-nrq.0.-seqwidth.48.-trial.0.-pinning.ZYRA_CLUSTER.data</t>
  </si>
  <si>
    <t>step1661.zyra.dsbench_hytm3.-t.10000.-mr.debra.-ma.new.-mp.none.-p.-k.10000.-i.20.-d.20.-rq.0.-rqsize.256.-nwork.90.-nrq.0.-seqwidth.48.-trial.1.-pinning.ZYRA_CLUSTER.data</t>
  </si>
  <si>
    <t>step1662.zyra.dsbench_hytm3.-t.10000.-mr.debra.-ma.new.-mp.none.-p.-k.10000.-i.20.-d.20.-rq.0.-rqsize.256.-nwork.90.-nrq.0.-seqwidth.48.-trial.2.-pinning.ZYRA_CLUSTER.data</t>
  </si>
  <si>
    <t>step1663.zyra.dsbench_hytm3.-t.10000.-mr.debra.-ma.new.-mp.none.-p.-k.10000.-i.20.-d.20.-rq.0.-rqsize.256.-nwork.89.-nrq.1.-seqwidth.48.-trial.0.-pinning.ZYRA_CLUSTER.data</t>
  </si>
  <si>
    <t>step1664.zyra.dsbench_hytm3.-t.10000.-mr.debra.-ma.new.-mp.none.-p.-k.10000.-i.20.-d.20.-rq.0.-rqsize.256.-nwork.89.-nrq.1.-seqwidth.48.-trial.1.-pinning.ZYRA_CLUSTER.data</t>
  </si>
  <si>
    <t>step1665.zyra.dsbench_hytm3.-t.10000.-mr.debra.-ma.new.-mp.none.-p.-k.10000.-i.20.-d.20.-rq.0.-rqsize.256.-nwork.89.-nrq.1.-seqwidth.48.-trial.2.-pinning.ZYRA_CLUSTER.data</t>
  </si>
  <si>
    <t>step1666.zyra.dsbench_hytm3.-t.10000.-mr.debra.-ma.new.-mp.none.-p.-k.10000.-i.20.-d.20.-rq.0.-rqsize.256.-nwork.108.-nrq.0.-seqwidth.48.-trial.0.-pinning.ZYRA_CLUSTER.data</t>
  </si>
  <si>
    <t>step1066.zyra.dsbench_hytm2_3path.-t.10000.-mr.debra.-ma.new.-mp.none.-p.-k.10000.-i.20.-d.20.-rq.0.-rqsize.256.-nwork.144.-nrq.0.-seqwidth.48.-trial.0.-pinning.ZYRA_CLUSTER.data</t>
  </si>
  <si>
    <t>step1667.zyra.dsbench_hytm3.-t.10000.-mr.debra.-ma.new.-mp.none.-p.-k.10000.-i.20.-d.20.-rq.0.-rqsize.256.-nwork.108.-nrq.0.-seqwidth.48.-trial.1.-pinning.ZYRA_CLUSTER.data</t>
  </si>
  <si>
    <t>step1668.zyra.dsbench_hytm3.-t.10000.-mr.debra.-ma.new.-mp.none.-p.-k.10000.-i.20.-d.20.-rq.0.-rqsize.256.-nwork.108.-nrq.0.-seqwidth.48.-trial.2.-pinning.ZYRA_CLUSTER.data</t>
  </si>
  <si>
    <t>step1669.zyra.dsbench_hytm3.-t.10000.-mr.debra.-ma.new.-mp.none.-p.-k.10000.-i.20.-d.20.-rq.0.-rqsize.256.-nwork.107.-nrq.1.-seqwidth.48.-trial.0.-pinning.ZYRA_CLUSTER.data</t>
  </si>
  <si>
    <t>step166.zyra.dsbench_tl2.-t.10000.-mr.debra.-ma.new.-mp.none.-p.-k.100000.-i.0.-d.0.-rq.0.-rqsize.256.-nwork.35.-nrq.1.-seqwidth.48.-trial.0.-pinning.ZYRA_CLUSTER.data</t>
  </si>
  <si>
    <t>step1670.zyra.dsbench_hytm3.-t.10000.-mr.debra.-ma.new.-mp.none.-p.-k.10000.-i.20.-d.20.-rq.0.-rqsize.256.-nwork.107.-nrq.1.-seqwidth.48.-trial.1.-pinning.ZYRA_CLUSTER.data</t>
  </si>
  <si>
    <t>step1671.zyra.dsbench_hytm3.-t.10000.-mr.debra.-ma.new.-mp.none.-p.-k.10000.-i.20.-d.20.-rq.0.-rqsize.256.-nwork.107.-nrq.1.-seqwidth.48.-trial.2.-pinning.ZYRA_CLUSTER.data</t>
  </si>
  <si>
    <t>step1672.zyra.dsbench_hytm3.-t.10000.-mr.debra.-ma.new.-mp.none.-p.-k.10000.-i.20.-d.20.-rq.0.-rqsize.256.-nwork.126.-nrq.0.-seqwidth.48.-trial.0.-pinning.ZYRA_CLUSTER.data</t>
  </si>
  <si>
    <t>step1673.zyra.dsbench_hytm3.-t.10000.-mr.debra.-ma.new.-mp.none.-p.-k.10000.-i.20.-d.20.-rq.0.-rqsize.256.-nwork.126.-nrq.0.-seqwidth.48.-trial.1.-pinning.ZYRA_CLUSTER.data</t>
  </si>
  <si>
    <t>step1674.zyra.dsbench_hytm3.-t.10000.-mr.debra.-ma.new.-mp.none.-p.-k.10000.-i.20.-d.20.-rq.0.-rqsize.256.-nwork.126.-nrq.0.-seqwidth.48.-trial.2.-pinning.ZYRA_CLUSTER.data</t>
  </si>
  <si>
    <t>step1675.zyra.dsbench_hytm3.-t.10000.-mr.debra.-ma.new.-mp.none.-p.-k.10000.-i.20.-d.20.-rq.0.-rqsize.256.-nwork.125.-nrq.1.-seqwidth.48.-trial.0.-pinning.ZYRA_CLUSTER.data</t>
  </si>
  <si>
    <t>step1067.zyra.dsbench_hytm2_3path.-t.10000.-mr.debra.-ma.new.-mp.none.-p.-k.10000.-i.20.-d.20.-rq.0.-rqsize.256.-nwork.144.-nrq.0.-seqwidth.48.-trial.1.-pinning.ZYRA_CLUSTER.data</t>
  </si>
  <si>
    <t>step1676.zyra.dsbench_hytm3.-t.10000.-mr.debra.-ma.new.-mp.none.-p.-k.10000.-i.20.-d.20.-rq.0.-rqsize.256.-nwork.125.-nrq.1.-seqwidth.48.-trial.1.-pinning.ZYRA_CLUSTER.data</t>
  </si>
  <si>
    <t>step1677.zyra.dsbench_hytm3.-t.10000.-mr.debra.-ma.new.-mp.none.-p.-k.10000.-i.20.-d.20.-rq.0.-rqsize.256.-nwork.125.-nrq.1.-seqwidth.48.-trial.2.-pinning.ZYRA_CLUSTER.data</t>
  </si>
  <si>
    <t>step1678.zyra.dsbench_hytm3.-t.10000.-mr.debra.-ma.new.-mp.none.-p.-k.10000.-i.20.-d.20.-rq.0.-rqsize.256.-nwork.144.-nrq.0.-seqwidth.48.-trial.0.-pinning.ZYRA_CLUSTER.data</t>
  </si>
  <si>
    <t>step1679.zyra.dsbench_hytm3.-t.10000.-mr.debra.-ma.new.-mp.none.-p.-k.10000.-i.20.-d.20.-rq.0.-rqsize.256.-nwork.144.-nrq.0.-seqwidth.48.-trial.1.-pinning.ZYRA_CLUSTER.data</t>
  </si>
  <si>
    <t>step167.zyra.dsbench_tl2.-t.10000.-mr.debra.-ma.new.-mp.none.-p.-k.100000.-i.0.-d.0.-rq.0.-rqsize.256.-nwork.35.-nrq.1.-seqwidth.48.-trial.1.-pinning.ZYRA_CLUSTER.data</t>
  </si>
  <si>
    <t>step1680.zyra.dsbench_hytm3.-t.10000.-mr.debra.-ma.new.-mp.none.-p.-k.10000.-i.20.-d.20.-rq.0.-rqsize.256.-nwork.144.-nrq.0.-seqwidth.48.-trial.2.-pinning.ZYRA_CLUSTER.data</t>
  </si>
  <si>
    <t>step1681.zyra.dsbench_hytm3.-t.10000.-mr.debra.-ma.new.-mp.none.-p.-k.10000.-i.20.-d.20.-rq.0.-rqsize.256.-nwork.143.-nrq.1.-seqwidth.48.-trial.0.-pinning.ZYRA_CLUSTER.data</t>
  </si>
  <si>
    <t>step1682.zyra.dsbench_hytm3.-t.10000.-mr.debra.-ma.new.-mp.none.-p.-k.10000.-i.20.-d.20.-rq.0.-rqsize.256.-nwork.143.-nrq.1.-seqwidth.48.-trial.1.-pinning.ZYRA_CLUSTER.data</t>
  </si>
  <si>
    <t>step1683.zyra.dsbench_hytm3.-t.10000.-mr.debra.-ma.new.-mp.none.-p.-k.10000.-i.20.-d.20.-rq.0.-rqsize.256.-nwork.143.-nrq.1.-seqwidth.48.-trial.2.-pinning.ZYRA_CLUSTER.data</t>
  </si>
  <si>
    <t>step1684.zyra.dsbench_hybridnorec.-t.10000.-mr.debra.-ma.new.-mp.none.-p.-k.10000.-i.0.-d.0.-rq.0.-rqsize.256.-nwork.1.-nrq.0.-seqwidth.48.-trial.0.-pinning.ZYRA_CLUSTER.data</t>
  </si>
  <si>
    <t>step1068.zyra.dsbench_hytm2_3path.-t.10000.-mr.debra.-ma.new.-mp.none.-p.-k.10000.-i.20.-d.20.-rq.0.-rqsize.256.-nwork.144.-nrq.0.-seqwidth.48.-trial.2.-pinning.ZYRA_CLUSTER.data</t>
  </si>
  <si>
    <t>step1685.zyra.dsbench_hybridnorec.-t.10000.-mr.debra.-ma.new.-mp.none.-p.-k.10000.-i.0.-d.0.-rq.0.-rqsize.256.-nwork.1.-nrq.0.-seqwidth.48.-trial.1.-pinning.ZYRA_CLUSTER.data</t>
  </si>
  <si>
    <t>step1686.zyra.dsbench_hybridnorec.-t.10000.-mr.debra.-ma.new.-mp.none.-p.-k.10000.-i.0.-d.0.-rq.0.-rqsize.256.-nwork.1.-nrq.0.-seqwidth.48.-trial.2.-pinning.ZYRA_CLUSTER.data</t>
  </si>
  <si>
    <t>step1687.zyra.dsbench_hybridnorec.-t.10000.-mr.debra.-ma.new.-mp.none.-p.-k.10000.-i.0.-d.0.-rq.0.-rqsize.256.-nwork.18.-nrq.0.-seqwidth.48.-trial.0.-pinning.ZYRA_CLUSTER.data</t>
  </si>
  <si>
    <t>step1688.zyra.dsbench_hybridnorec.-t.10000.-mr.debra.-ma.new.-mp.none.-p.-k.10000.-i.0.-d.0.-rq.0.-rqsize.256.-nwork.18.-nrq.0.-seqwidth.48.-trial.1.-pinning.ZYRA_CLUSTER.data</t>
  </si>
  <si>
    <t>step1689.zyra.dsbench_hybridnorec.-t.10000.-mr.debra.-ma.new.-mp.none.-p.-k.10000.-i.0.-d.0.-rq.0.-rqsize.256.-nwork.18.-nrq.0.-seqwidth.48.-trial.2.-pinning.ZYRA_CLUSTER.data</t>
  </si>
  <si>
    <t>step168.zyra.dsbench_tl2.-t.10000.-mr.debra.-ma.new.-mp.none.-p.-k.100000.-i.0.-d.0.-rq.0.-rqsize.256.-nwork.35.-nrq.1.-seqwidth.48.-trial.2.-pinning.ZYRA_CLUSTER.data</t>
  </si>
  <si>
    <t>step1690.zyra.dsbench_hybridnorec.-t.10000.-mr.debra.-ma.new.-mp.none.-p.-k.10000.-i.0.-d.0.-rq.0.-rqsize.256.-nwork.17.-nrq.1.-seqwidth.48.-trial.0.-pinning.ZYRA_CLUSTER.data</t>
  </si>
  <si>
    <t>step1691.zyra.dsbench_hybridnorec.-t.10000.-mr.debra.-ma.new.-mp.none.-p.-k.10000.-i.0.-d.0.-rq.0.-rqsize.256.-nwork.17.-nrq.1.-seqwidth.48.-trial.1.-pinning.ZYRA_CLUSTER.data</t>
  </si>
  <si>
    <t>step1692.zyra.dsbench_hybridnorec.-t.10000.-mr.debra.-ma.new.-mp.none.-p.-k.10000.-i.0.-d.0.-rq.0.-rqsize.256.-nwork.17.-nrq.1.-seqwidth.48.-trial.2.-pinning.ZYRA_CLUSTER.data</t>
  </si>
  <si>
    <t>step1693.zyra.dsbench_hybridnorec.-t.10000.-mr.debra.-ma.new.-mp.none.-p.-k.10000.-i.0.-d.0.-rq.0.-rqsize.256.-nwork.36.-nrq.0.-seqwidth.48.-trial.0.-pinning.ZYRA_CLUSTER.data</t>
  </si>
  <si>
    <t>step1069.zyra.dsbench_hytm2_3path.-t.10000.-mr.debra.-ma.new.-mp.none.-p.-k.10000.-i.20.-d.20.-rq.0.-rqsize.256.-nwork.143.-nrq.1.-seqwidth.48.-trial.0.-pinning.ZYRA_CLUSTER.data</t>
  </si>
  <si>
    <t>step1694.zyra.dsbench_hybridnorec.-t.10000.-mr.debra.-ma.new.-mp.none.-p.-k.10000.-i.0.-d.0.-rq.0.-rqsize.256.-nwork.36.-nrq.0.-seqwidth.48.-trial.1.-pinning.ZYRA_CLUSTER.data</t>
  </si>
  <si>
    <t>step1695.zyra.dsbench_hybridnorec.-t.10000.-mr.debra.-ma.new.-mp.none.-p.-k.10000.-i.0.-d.0.-rq.0.-rqsize.256.-nwork.36.-nrq.0.-seqwidth.48.-trial.2.-pinning.ZYRA_CLUSTER.data</t>
  </si>
  <si>
    <t>step1696.zyra.dsbench_hybridnorec.-t.10000.-mr.debra.-ma.new.-mp.none.-p.-k.10000.-i.0.-d.0.-rq.0.-rqsize.256.-nwork.35.-nrq.1.-seqwidth.48.-trial.0.-pinning.ZYRA_CLUSTER.data</t>
  </si>
  <si>
    <t>step1697.zyra.dsbench_hybridnorec.-t.10000.-mr.debra.-ma.new.-mp.none.-p.-k.10000.-i.0.-d.0.-rq.0.-rqsize.256.-nwork.35.-nrq.1.-seqwidth.48.-trial.1.-pinning.ZYRA_CLUSTER.data</t>
  </si>
  <si>
    <t>step1698.zyra.dsbench_hybridnorec.-t.10000.-mr.debra.-ma.new.-mp.none.-p.-k.10000.-i.0.-d.0.-rq.0.-rqsize.256.-nwork.35.-nrq.1.-seqwidth.48.-trial.2.-pinning.ZYRA_CLUSTER.data</t>
  </si>
  <si>
    <t>step1699.zyra.dsbench_hybridnorec.-t.10000.-mr.debra.-ma.new.-mp.none.-p.-k.10000.-i.0.-d.0.-rq.0.-rqsize.256.-nwork.54.-nrq.0.-seqwidth.48.-trial.0.-pinning.ZYRA_CLUSTER.data</t>
  </si>
  <si>
    <t>step169.zyra.dsbench_tl2.-t.10000.-mr.debra.-ma.new.-mp.none.-p.-k.100000.-i.0.-d.0.-rq.0.-rqsize.256.-nwork.54.-nrq.0.-seqwidth.48.-trial.0.-pinning.ZYRA_CLUSTER.data</t>
  </si>
  <si>
    <t>step16.zyra.dsbench_hytm2_3path.-t.10000.-mr.debra.-ma.new.-mp.none.-p.-k.100000.-i.0.-d.0.-rq.0.-rqsize.256.-nwork.54.-nrq.0.-seqwidth.48.-trial.0.-pinning.ZYRA_CLUSTER.data</t>
  </si>
  <si>
    <t>step1700.zyra.dsbench_hybridnorec.-t.10000.-mr.debra.-ma.new.-mp.none.-p.-k.10000.-i.0.-d.0.-rq.0.-rqsize.256.-nwork.54.-nrq.0.-seqwidth.48.-trial.1.-pinning.ZYRA_CLUSTER.data</t>
  </si>
  <si>
    <t>step1701.zyra.dsbench_hybridnorec.-t.10000.-mr.debra.-ma.new.-mp.none.-p.-k.10000.-i.0.-d.0.-rq.0.-rqsize.256.-nwork.54.-nrq.0.-seqwidth.48.-trial.2.-pinning.ZYRA_CLUSTER.data</t>
  </si>
  <si>
    <t>step106.zyra.dsbench_hytm2_3path.-t.10000.-mr.debra.-ma.new.-mp.none.-p.-k.100000.-i.20.-d.20.-rq.0.-rqsize.256.-nwork.18.-nrq.0.-seqwidth.48.-trial.0.-pinning.ZYRA_CLUSTER.data</t>
  </si>
  <si>
    <t>step1702.zyra.dsbench_hybridnorec.-t.10000.-mr.debra.-ma.new.-mp.none.-p.-k.10000.-i.0.-d.0.-rq.0.-rqsize.256.-nwork.53.-nrq.1.-seqwidth.48.-trial.0.-pinning.ZYRA_CLUSTER.data</t>
  </si>
  <si>
    <t>step1703.zyra.dsbench_hybridnorec.-t.10000.-mr.debra.-ma.new.-mp.none.-p.-k.10000.-i.0.-d.0.-rq.0.-rqsize.256.-nwork.53.-nrq.1.-seqwidth.48.-trial.1.-pinning.ZYRA_CLUSTER.data</t>
  </si>
  <si>
    <t>step1704.zyra.dsbench_hybridnorec.-t.10000.-mr.debra.-ma.new.-mp.none.-p.-k.10000.-i.0.-d.0.-rq.0.-rqsize.256.-nwork.53.-nrq.1.-seqwidth.48.-trial.2.-pinning.ZYRA_CLUSTER.data</t>
  </si>
  <si>
    <t>step1705.zyra.dsbench_hybridnorec.-t.10000.-mr.debra.-ma.new.-mp.none.-p.-k.10000.-i.0.-d.0.-rq.0.-rqsize.256.-nwork.72.-nrq.0.-seqwidth.48.-trial.0.-pinning.ZYRA_CLUSTER.data</t>
  </si>
  <si>
    <t>step1706.zyra.dsbench_hybridnorec.-t.10000.-mr.debra.-ma.new.-mp.none.-p.-k.10000.-i.0.-d.0.-rq.0.-rqsize.256.-nwork.72.-nrq.0.-seqwidth.48.-trial.1.-pinning.ZYRA_CLUSTER.data</t>
  </si>
  <si>
    <t>step1707.zyra.dsbench_hybridnorec.-t.10000.-mr.debra.-ma.new.-mp.none.-p.-k.10000.-i.0.-d.0.-rq.0.-rqsize.256.-nwork.72.-nrq.0.-seqwidth.48.-trial.2.-pinning.ZYRA_CLUSTER.data</t>
  </si>
  <si>
    <t>step1708.zyra.dsbench_hybridnorec.-t.10000.-mr.debra.-ma.new.-mp.none.-p.-k.10000.-i.0.-d.0.-rq.0.-rqsize.256.-nwork.71.-nrq.1.-seqwidth.48.-trial.0.-pinning.ZYRA_CLUSTER.data</t>
  </si>
  <si>
    <t>step1709.zyra.dsbench_hybridnorec.-t.10000.-mr.debra.-ma.new.-mp.none.-p.-k.10000.-i.0.-d.0.-rq.0.-rqsize.256.-nwork.71.-nrq.1.-seqwidth.48.-trial.1.-pinning.ZYRA_CLUSTER.data</t>
  </si>
  <si>
    <t>step170.zyra.dsbench_tl2.-t.10000.-mr.debra.-ma.new.-mp.none.-p.-k.100000.-i.0.-d.0.-rq.0.-rqsize.256.-nwork.54.-nrq.0.-seqwidth.48.-trial.1.-pinning.ZYRA_CLUSTER.data</t>
  </si>
  <si>
    <t>step1710.zyra.dsbench_hybridnorec.-t.10000.-mr.debra.-ma.new.-mp.none.-p.-k.10000.-i.0.-d.0.-rq.0.-rqsize.256.-nwork.71.-nrq.1.-seqwidth.48.-trial.2.-pinning.ZYRA_CLUSTER.data</t>
  </si>
  <si>
    <t>step1070.zyra.dsbench_hytm2_3path.-t.10000.-mr.debra.-ma.new.-mp.none.-p.-k.10000.-i.20.-d.20.-rq.0.-rqsize.256.-nwork.143.-nrq.1.-seqwidth.48.-trial.1.-pinning.ZYRA_CLUSTER.data</t>
  </si>
  <si>
    <t>step1711.zyra.dsbench_hybridnorec.-t.10000.-mr.debra.-ma.new.-mp.none.-p.-k.10000.-i.0.-d.0.-rq.0.-rqsize.256.-nwork.90.-nrq.0.-seqwidth.48.-trial.0.-pinning.ZYRA_CLUSTER.data</t>
  </si>
  <si>
    <t>step1712.zyra.dsbench_hybridnorec.-t.10000.-mr.debra.-ma.new.-mp.none.-p.-k.10000.-i.0.-d.0.-rq.0.-rqsize.256.-nwork.90.-nrq.0.-seqwidth.48.-trial.1.-pinning.ZYRA_CLUSTER.data</t>
  </si>
  <si>
    <t>step1713.zyra.dsbench_hybridnorec.-t.10000.-mr.debra.-ma.new.-mp.none.-p.-k.10000.-i.0.-d.0.-rq.0.-rqsize.256.-nwork.90.-nrq.0.-seqwidth.48.-trial.2.-pinning.ZYRA_CLUSTER.data</t>
  </si>
  <si>
    <t>step1714.zyra.dsbench_hybridnorec.-t.10000.-mr.debra.-ma.new.-mp.none.-p.-k.10000.-i.0.-d.0.-rq.0.-rqsize.256.-nwork.89.-nrq.1.-seqwidth.48.-trial.0.-pinning.ZYRA_CLUSTER.data</t>
  </si>
  <si>
    <t>step1715.zyra.dsbench_hybridnorec.-t.10000.-mr.debra.-ma.new.-mp.none.-p.-k.10000.-i.0.-d.0.-rq.0.-rqsize.256.-nwork.89.-nrq.1.-seqwidth.48.-trial.1.-pinning.ZYRA_CLUSTER.data</t>
  </si>
  <si>
    <t>step1716.zyra.dsbench_hybridnorec.-t.10000.-mr.debra.-ma.new.-mp.none.-p.-k.10000.-i.0.-d.0.-rq.0.-rqsize.256.-nwork.89.-nrq.1.-seqwidth.48.-trial.2.-pinning.ZYRA_CLUSTER.data</t>
  </si>
  <si>
    <t>step1717.zyra.dsbench_hybridnorec.-t.10000.-mr.debra.-ma.new.-mp.none.-p.-k.10000.-i.0.-d.0.-rq.0.-rqsize.256.-nwork.108.-nrq.0.-seqwidth.48.-trial.0.-pinning.ZYRA_CLUSTER.data</t>
  </si>
  <si>
    <t>step1718.zyra.dsbench_hybridnorec.-t.10000.-mr.debra.-ma.new.-mp.none.-p.-k.10000.-i.0.-d.0.-rq.0.-rqsize.256.-nwork.108.-nrq.0.-seqwidth.48.-trial.1.-pinning.ZYRA_CLUSTER.data</t>
  </si>
  <si>
    <t>step1719.zyra.dsbench_hybridnorec.-t.10000.-mr.debra.-ma.new.-mp.none.-p.-k.10000.-i.0.-d.0.-rq.0.-rqsize.256.-nwork.108.-nrq.0.-seqwidth.48.-trial.2.-pinning.ZYRA_CLUSTER.data</t>
  </si>
  <si>
    <t>step171.zyra.dsbench_tl2.-t.10000.-mr.debra.-ma.new.-mp.none.-p.-k.100000.-i.0.-d.0.-rq.0.-rqsize.256.-nwork.54.-nrq.0.-seqwidth.48.-trial.2.-pinning.ZYRA_CLUSTER.data</t>
  </si>
  <si>
    <t>step1071.zyra.dsbench_hytm2_3path.-t.10000.-mr.debra.-ma.new.-mp.none.-p.-k.10000.-i.20.-d.20.-rq.0.-rqsize.256.-nwork.143.-nrq.1.-seqwidth.48.-trial.2.-pinning.ZYRA_CLUSTER.data</t>
  </si>
  <si>
    <t>step1006.zyra.dsbench_hytm2_3path.-t.10000.-mr.debra.-ma.new.-mp.none.-p.-k.10000.-i.5.-d.5.-rq.0.-rqsize.256.-nwork.107.-nrq.1.-seqwidth.48.-trial.0.-pinning.ZYRA_CLUSTER.data</t>
  </si>
  <si>
    <t>step1720.zyra.dsbench_hybridnorec.-t.10000.-mr.debra.-ma.new.-mp.none.-p.-k.10000.-i.0.-d.0.-rq.0.-rqsize.256.-nwork.107.-nrq.1.-seqwidth.48.-trial.0.-pinning.ZYRA_CLUSTER.data</t>
  </si>
  <si>
    <t>step1721.zyra.dsbench_hybridnorec.-t.10000.-mr.debra.-ma.new.-mp.none.-p.-k.10000.-i.0.-d.0.-rq.0.-rqsize.256.-nwork.107.-nrq.1.-seqwidth.48.-trial.1.-pinning.ZYRA_CLUSTER.data</t>
  </si>
  <si>
    <t>step1722.zyra.dsbench_hybridnorec.-t.10000.-mr.debra.-ma.new.-mp.none.-p.-k.10000.-i.0.-d.0.-rq.0.-rqsize.256.-nwork.107.-nrq.1.-seqwidth.48.-trial.2.-pinning.ZYRA_CLUSTER.data</t>
  </si>
  <si>
    <t>step1723.zyra.dsbench_hybridnorec.-t.10000.-mr.debra.-ma.new.-mp.none.-p.-k.10000.-i.0.-d.0.-rq.0.-rqsize.256.-nwork.126.-nrq.0.-seqwidth.48.-trial.0.-pinning.ZYRA_CLUSTER.data</t>
  </si>
  <si>
    <t>step1724.zyra.dsbench_hybridnorec.-t.10000.-mr.debra.-ma.new.-mp.none.-p.-k.10000.-i.0.-d.0.-rq.0.-rqsize.256.-nwork.126.-nrq.0.-seqwidth.48.-trial.1.-pinning.ZYRA_CLUSTER.data</t>
  </si>
  <si>
    <t>step1725.zyra.dsbench_hybridnorec.-t.10000.-mr.debra.-ma.new.-mp.none.-p.-k.10000.-i.0.-d.0.-rq.0.-rqsize.256.-nwork.126.-nrq.0.-seqwidth.48.-trial.2.-pinning.ZYRA_CLUSTER.data</t>
  </si>
  <si>
    <t>step1726.zyra.dsbench_hybridnorec.-t.10000.-mr.debra.-ma.new.-mp.none.-p.-k.10000.-i.0.-d.0.-rq.0.-rqsize.256.-nwork.125.-nrq.1.-seqwidth.48.-trial.0.-pinning.ZYRA_CLUSTER.data</t>
  </si>
  <si>
    <t>step1727.zyra.dsbench_hybridnorec.-t.10000.-mr.debra.-ma.new.-mp.none.-p.-k.10000.-i.0.-d.0.-rq.0.-rqsize.256.-nwork.125.-nrq.1.-seqwidth.48.-trial.1.-pinning.ZYRA_CLUSTER.data</t>
  </si>
  <si>
    <t>step1728.zyra.dsbench_hybridnorec.-t.10000.-mr.debra.-ma.new.-mp.none.-p.-k.10000.-i.0.-d.0.-rq.0.-rqsize.256.-nwork.125.-nrq.1.-seqwidth.48.-trial.2.-pinning.ZYRA_CLUSTER.data</t>
  </si>
  <si>
    <t>step1729.zyra.dsbench_hybridnorec.-t.10000.-mr.debra.-ma.new.-mp.none.-p.-k.10000.-i.0.-d.0.-rq.0.-rqsize.256.-nwork.144.-nrq.0.-seqwidth.48.-trial.0.-pinning.ZYRA_CLUSTER.data</t>
  </si>
  <si>
    <t>step1072.zyra.dsbench_tl2.-t.10000.-mr.debra.-ma.new.-mp.none.-p.-k.10000.-i.0.-d.0.-rq.0.-rqsize.256.-nwork.1.-nrq.0.-seqwidth.48.-trial.0.-pinning.ZYRA_CLUSTER.data</t>
  </si>
  <si>
    <t>step172.zyra.dsbench_tl2.-t.10000.-mr.debra.-ma.new.-mp.none.-p.-k.100000.-i.0.-d.0.-rq.0.-rqsize.256.-nwork.53.-nrq.1.-seqwidth.48.-trial.0.-pinning.ZYRA_CLUSTER.data</t>
  </si>
  <si>
    <t>step1730.zyra.dsbench_hybridnorec.-t.10000.-mr.debra.-ma.new.-mp.none.-p.-k.10000.-i.0.-d.0.-rq.0.-rqsize.256.-nwork.144.-nrq.0.-seqwidth.48.-trial.1.-pinning.ZYRA_CLUSTER.data</t>
  </si>
  <si>
    <t>step1731.zyra.dsbench_hybridnorec.-t.10000.-mr.debra.-ma.new.-mp.none.-p.-k.10000.-i.0.-d.0.-rq.0.-rqsize.256.-nwork.144.-nrq.0.-seqwidth.48.-trial.2.-pinning.ZYRA_CLUSTER.data</t>
  </si>
  <si>
    <t>step1732.zyra.dsbench_hybridnorec.-t.10000.-mr.debra.-ma.new.-mp.none.-p.-k.10000.-i.0.-d.0.-rq.0.-rqsize.256.-nwork.143.-nrq.1.-seqwidth.48.-trial.0.-pinning.ZYRA_CLUSTER.data</t>
  </si>
  <si>
    <t>step1733.zyra.dsbench_hybridnorec.-t.10000.-mr.debra.-ma.new.-mp.none.-p.-k.10000.-i.0.-d.0.-rq.0.-rqsize.256.-nwork.143.-nrq.1.-seqwidth.48.-trial.1.-pinning.ZYRA_CLUSTER.data</t>
  </si>
  <si>
    <t>step1734.zyra.dsbench_hybridnorec.-t.10000.-mr.debra.-ma.new.-mp.none.-p.-k.10000.-i.0.-d.0.-rq.0.-rqsize.256.-nwork.143.-nrq.1.-seqwidth.48.-trial.2.-pinning.ZYRA_CLUSTER.data</t>
  </si>
  <si>
    <t>step1735.zyra.dsbench_hybridnorec.-t.10000.-mr.debra.-ma.new.-mp.none.-p.-k.10000.-i.5.-d.5.-rq.0.-rqsize.256.-nwork.1.-nrq.0.-seqwidth.48.-trial.0.-pinning.ZYRA_CLUSTER.data</t>
  </si>
  <si>
    <t>step1736.zyra.dsbench_hybridnorec.-t.10000.-mr.debra.-ma.new.-mp.none.-p.-k.10000.-i.5.-d.5.-rq.0.-rqsize.256.-nwork.1.-nrq.0.-seqwidth.48.-trial.1.-pinning.ZYRA_CLUSTER.data</t>
  </si>
  <si>
    <t>step1737.zyra.dsbench_hybridnorec.-t.10000.-mr.debra.-ma.new.-mp.none.-p.-k.10000.-i.5.-d.5.-rq.0.-rqsize.256.-nwork.1.-nrq.0.-seqwidth.48.-trial.2.-pinning.ZYRA_CLUSTER.data</t>
  </si>
  <si>
    <t>step1738.zyra.dsbench_hybridnorec.-t.10000.-mr.debra.-ma.new.-mp.none.-p.-k.10000.-i.5.-d.5.-rq.0.-rqsize.256.-nwork.18.-nrq.0.-seqwidth.48.-trial.0.-pinning.ZYRA_CLUSTER.data</t>
  </si>
  <si>
    <t>step1073.zyra.dsbench_tl2.-t.10000.-mr.debra.-ma.new.-mp.none.-p.-k.10000.-i.0.-d.0.-rq.0.-rqsize.256.-nwork.1.-nrq.0.-seqwidth.48.-trial.1.-pinning.ZYRA_CLUSTER.data</t>
  </si>
  <si>
    <t>step1739.zyra.dsbench_hybridnorec.-t.10000.-mr.debra.-ma.new.-mp.none.-p.-k.10000.-i.5.-d.5.-rq.0.-rqsize.256.-nwork.18.-nrq.0.-seqwidth.48.-trial.1.-pinning.ZYRA_CLUSTER.data</t>
  </si>
  <si>
    <t>step173.zyra.dsbench_tl2.-t.10000.-mr.debra.-ma.new.-mp.none.-p.-k.100000.-i.0.-d.0.-rq.0.-rqsize.256.-nwork.53.-nrq.1.-seqwidth.48.-trial.1.-pinning.ZYRA_CLUSTER.data</t>
  </si>
  <si>
    <t>step1740.zyra.dsbench_hybridnorec.-t.10000.-mr.debra.-ma.new.-mp.none.-p.-k.10000.-i.5.-d.5.-rq.0.-rqsize.256.-nwork.18.-nrq.0.-seqwidth.48.-trial.2.-pinning.ZYRA_CLUSTER.data</t>
  </si>
  <si>
    <t>step1741.zyra.dsbench_hybridnorec.-t.10000.-mr.debra.-ma.new.-mp.none.-p.-k.10000.-i.5.-d.5.-rq.0.-rqsize.256.-nwork.17.-nrq.1.-seqwidth.48.-trial.0.-pinning.ZYRA_CLUSTER.data</t>
  </si>
  <si>
    <t>step1742.zyra.dsbench_hybridnorec.-t.10000.-mr.debra.-ma.new.-mp.none.-p.-k.10000.-i.5.-d.5.-rq.0.-rqsize.256.-nwork.17.-nrq.1.-seqwidth.48.-trial.1.-pinning.ZYRA_CLUSTER.data</t>
  </si>
  <si>
    <t>step1743.zyra.dsbench_hybridnorec.-t.10000.-mr.debra.-ma.new.-mp.none.-p.-k.10000.-i.5.-d.5.-rq.0.-rqsize.256.-nwork.17.-nrq.1.-seqwidth.48.-trial.2.-pinning.ZYRA_CLUSTER.data</t>
  </si>
  <si>
    <t>step1744.zyra.dsbench_hybridnorec.-t.10000.-mr.debra.-ma.new.-mp.none.-p.-k.10000.-i.5.-d.5.-rq.0.-rqsize.256.-nwork.36.-nrq.0.-seqwidth.48.-trial.0.-pinning.ZYRA_CLUSTER.data</t>
  </si>
  <si>
    <t>step1745.zyra.dsbench_hybridnorec.-t.10000.-mr.debra.-ma.new.-mp.none.-p.-k.10000.-i.5.-d.5.-rq.0.-rqsize.256.-nwork.36.-nrq.0.-seqwidth.48.-trial.1.-pinning.ZYRA_CLUSTER.data</t>
  </si>
  <si>
    <t>step1746.zyra.dsbench_hybridnorec.-t.10000.-mr.debra.-ma.new.-mp.none.-p.-k.10000.-i.5.-d.5.-rq.0.-rqsize.256.-nwork.36.-nrq.0.-seqwidth.48.-trial.2.-pinning.ZYRA_CLUSTER.data</t>
  </si>
  <si>
    <t>step1747.zyra.dsbench_hybridnorec.-t.10000.-mr.debra.-ma.new.-mp.none.-p.-k.10000.-i.5.-d.5.-rq.0.-rqsize.256.-nwork.35.-nrq.1.-seqwidth.48.-trial.0.-pinning.ZYRA_CLUSTER.data</t>
  </si>
  <si>
    <t>step1074.zyra.dsbench_tl2.-t.10000.-mr.debra.-ma.new.-mp.none.-p.-k.10000.-i.0.-d.0.-rq.0.-rqsize.256.-nwork.1.-nrq.0.-seqwidth.48.-trial.2.-pinning.ZYRA_CLUSTER.data</t>
  </si>
  <si>
    <t>step1748.zyra.dsbench_hybridnorec.-t.10000.-mr.debra.-ma.new.-mp.none.-p.-k.10000.-i.5.-d.5.-rq.0.-rqsize.256.-nwork.35.-nrq.1.-seqwidth.48.-trial.1.-pinning.ZYRA_CLUSTER.data</t>
  </si>
  <si>
    <t>step1749.zyra.dsbench_hybridnorec.-t.10000.-mr.debra.-ma.new.-mp.none.-p.-k.10000.-i.5.-d.5.-rq.0.-rqsize.256.-nwork.35.-nrq.1.-seqwidth.48.-trial.2.-pinning.ZYRA_CLUSTER.data</t>
  </si>
  <si>
    <t>step174.zyra.dsbench_tl2.-t.10000.-mr.debra.-ma.new.-mp.none.-p.-k.100000.-i.0.-d.0.-rq.0.-rqsize.256.-nwork.53.-nrq.1.-seqwidth.48.-trial.2.-pinning.ZYRA_CLUSTER.data</t>
  </si>
  <si>
    <t>step1750.zyra.dsbench_hybridnorec.-t.10000.-mr.debra.-ma.new.-mp.none.-p.-k.10000.-i.5.-d.5.-rq.0.-rqsize.256.-nwork.54.-nrq.0.-seqwidth.48.-trial.0.-pinning.ZYRA_CLUSTER.data</t>
  </si>
  <si>
    <t>step1751.zyra.dsbench_hybridnorec.-t.10000.-mr.debra.-ma.new.-mp.none.-p.-k.10000.-i.5.-d.5.-rq.0.-rqsize.256.-nwork.54.-nrq.0.-seqwidth.48.-trial.1.-pinning.ZYRA_CLUSTER.data</t>
  </si>
  <si>
    <t>step1752.zyra.dsbench_hybridnorec.-t.10000.-mr.debra.-ma.new.-mp.none.-p.-k.10000.-i.5.-d.5.-rq.0.-rqsize.256.-nwork.54.-nrq.0.-seqwidth.48.-trial.2.-pinning.ZYRA_CLUSTER.data</t>
  </si>
  <si>
    <t>step1753.zyra.dsbench_hybridnorec.-t.10000.-mr.debra.-ma.new.-mp.none.-p.-k.10000.-i.5.-d.5.-rq.0.-rqsize.256.-nwork.53.-nrq.1.-seqwidth.48.-trial.0.-pinning.ZYRA_CLUSTER.data</t>
  </si>
  <si>
    <t>step1754.zyra.dsbench_hybridnorec.-t.10000.-mr.debra.-ma.new.-mp.none.-p.-k.10000.-i.5.-d.5.-rq.0.-rqsize.256.-nwork.53.-nrq.1.-seqwidth.48.-trial.1.-pinning.ZYRA_CLUSTER.data</t>
  </si>
  <si>
    <t>step1755.zyra.dsbench_hybridnorec.-t.10000.-mr.debra.-ma.new.-mp.none.-p.-k.10000.-i.5.-d.5.-rq.0.-rqsize.256.-nwork.53.-nrq.1.-seqwidth.48.-trial.2.-pinning.ZYRA_CLUSTER.data</t>
  </si>
  <si>
    <t>step1756.zyra.dsbench_hybridnorec.-t.10000.-mr.debra.-ma.new.-mp.none.-p.-k.10000.-i.5.-d.5.-rq.0.-rqsize.256.-nwork.72.-nrq.0.-seqwidth.48.-trial.0.-pinning.ZYRA_CLUSTER.data</t>
  </si>
  <si>
    <t>step1075.zyra.dsbench_tl2.-t.10000.-mr.debra.-ma.new.-mp.none.-p.-k.10000.-i.0.-d.0.-rq.0.-rqsize.256.-nwork.18.-nrq.0.-seqwidth.48.-trial.0.-pinning.ZYRA_CLUSTER.data</t>
  </si>
  <si>
    <t>step1757.zyra.dsbench_hybridnorec.-t.10000.-mr.debra.-ma.new.-mp.none.-p.-k.10000.-i.5.-d.5.-rq.0.-rqsize.256.-nwork.72.-nrq.0.-seqwidth.48.-trial.1.-pinning.ZYRA_CLUSTER.data</t>
  </si>
  <si>
    <t>step1758.zyra.dsbench_hybridnorec.-t.10000.-mr.debra.-ma.new.-mp.none.-p.-k.10000.-i.5.-d.5.-rq.0.-rqsize.256.-nwork.72.-nrq.0.-seqwidth.48.-trial.2.-pinning.ZYRA_CLUSTER.data</t>
  </si>
  <si>
    <t>step1759.zyra.dsbench_hybridnorec.-t.10000.-mr.debra.-ma.new.-mp.none.-p.-k.10000.-i.5.-d.5.-rq.0.-rqsize.256.-nwork.71.-nrq.1.-seqwidth.48.-trial.0.-pinning.ZYRA_CLUSTER.data</t>
  </si>
  <si>
    <t>step175.zyra.dsbench_tl2.-t.10000.-mr.debra.-ma.new.-mp.none.-p.-k.100000.-i.0.-d.0.-rq.0.-rqsize.256.-nwork.72.-nrq.0.-seqwidth.48.-trial.0.-pinning.ZYRA_CLUSTER.data</t>
  </si>
  <si>
    <t>step1760.zyra.dsbench_hybridnorec.-t.10000.-mr.debra.-ma.new.-mp.none.-p.-k.10000.-i.5.-d.5.-rq.0.-rqsize.256.-nwork.71.-nrq.1.-seqwidth.48.-trial.1.-pinning.ZYRA_CLUSTER.data</t>
  </si>
  <si>
    <t>step1761.zyra.dsbench_hybridnorec.-t.10000.-mr.debra.-ma.new.-mp.none.-p.-k.10000.-i.5.-d.5.-rq.0.-rqsize.256.-nwork.71.-nrq.1.-seqwidth.48.-trial.2.-pinning.ZYRA_CLUSTER.data</t>
  </si>
  <si>
    <t>step1762.zyra.dsbench_hybridnorec.-t.10000.-mr.debra.-ma.new.-mp.none.-p.-k.10000.-i.5.-d.5.-rq.0.-rqsize.256.-nwork.90.-nrq.0.-seqwidth.48.-trial.0.-pinning.ZYRA_CLUSTER.data</t>
  </si>
  <si>
    <t>step1763.zyra.dsbench_hybridnorec.-t.10000.-mr.debra.-ma.new.-mp.none.-p.-k.10000.-i.5.-d.5.-rq.0.-rqsize.256.-nwork.90.-nrq.0.-seqwidth.48.-trial.1.-pinning.ZYRA_CLUSTER.data</t>
  </si>
  <si>
    <t>step1764.zyra.dsbench_hybridnorec.-t.10000.-mr.debra.-ma.new.-mp.none.-p.-k.10000.-i.5.-d.5.-rq.0.-rqsize.256.-nwork.90.-nrq.0.-seqwidth.48.-trial.2.-pinning.ZYRA_CLUSTER.data</t>
  </si>
  <si>
    <t>step1765.zyra.dsbench_hybridnorec.-t.10000.-mr.debra.-ma.new.-mp.none.-p.-k.10000.-i.5.-d.5.-rq.0.-rqsize.256.-nwork.89.-nrq.1.-seqwidth.48.-trial.0.-pinning.ZYRA_CLUSTER.data</t>
  </si>
  <si>
    <t>step1076.zyra.dsbench_tl2.-t.10000.-mr.debra.-ma.new.-mp.none.-p.-k.10000.-i.0.-d.0.-rq.0.-rqsize.256.-nwork.18.-nrq.0.-seqwidth.48.-trial.1.-pinning.ZYRA_CLUSTER.data</t>
  </si>
  <si>
    <t>step1766.zyra.dsbench_hybridnorec.-t.10000.-mr.debra.-ma.new.-mp.none.-p.-k.10000.-i.5.-d.5.-rq.0.-rqsize.256.-nwork.89.-nrq.1.-seqwidth.48.-trial.1.-pinning.ZYRA_CLUSTER.data</t>
  </si>
  <si>
    <t>step1767.zyra.dsbench_hybridnorec.-t.10000.-mr.debra.-ma.new.-mp.none.-p.-k.10000.-i.5.-d.5.-rq.0.-rqsize.256.-nwork.89.-nrq.1.-seqwidth.48.-trial.2.-pinning.ZYRA_CLUSTER.data</t>
  </si>
  <si>
    <t>step1768.zyra.dsbench_hybridnorec.-t.10000.-mr.debra.-ma.new.-mp.none.-p.-k.10000.-i.5.-d.5.-rq.0.-rqsize.256.-nwork.108.-nrq.0.-seqwidth.48.-trial.0.-pinning.ZYRA_CLUSTER.data</t>
  </si>
  <si>
    <t>step1769.zyra.dsbench_hybridnorec.-t.10000.-mr.debra.-ma.new.-mp.none.-p.-k.10000.-i.5.-d.5.-rq.0.-rqsize.256.-nwork.108.-nrq.0.-seqwidth.48.-trial.1.-pinning.ZYRA_CLUSTER.data</t>
  </si>
  <si>
    <t>step176.zyra.dsbench_tl2.-t.10000.-mr.debra.-ma.new.-mp.none.-p.-k.100000.-i.0.-d.0.-rq.0.-rqsize.256.-nwork.72.-nrq.0.-seqwidth.48.-trial.1.-pinning.ZYRA_CLUSTER.data</t>
  </si>
  <si>
    <t>step1770.zyra.dsbench_hybridnorec.-t.10000.-mr.debra.-ma.new.-mp.none.-p.-k.10000.-i.5.-d.5.-rq.0.-rqsize.256.-nwork.108.-nrq.0.-seqwidth.48.-trial.2.-pinning.ZYRA_CLUSTER.data</t>
  </si>
  <si>
    <t>step1771.zyra.dsbench_hybridnorec.-t.10000.-mr.debra.-ma.new.-mp.none.-p.-k.10000.-i.5.-d.5.-rq.0.-rqsize.256.-nwork.107.-nrq.1.-seqwidth.48.-trial.0.-pinning.ZYRA_CLUSTER.data</t>
  </si>
  <si>
    <t>step1772.zyra.dsbench_hybridnorec.-t.10000.-mr.debra.-ma.new.-mp.none.-p.-k.10000.-i.5.-d.5.-rq.0.-rqsize.256.-nwork.107.-nrq.1.-seqwidth.48.-trial.1.-pinning.ZYRA_CLUSTER.data</t>
  </si>
  <si>
    <t>step1773.zyra.dsbench_hybridnorec.-t.10000.-mr.debra.-ma.new.-mp.none.-p.-k.10000.-i.5.-d.5.-rq.0.-rqsize.256.-nwork.107.-nrq.1.-seqwidth.48.-trial.2.-pinning.ZYRA_CLUSTER.data</t>
  </si>
  <si>
    <t>step1774.zyra.dsbench_hybridnorec.-t.10000.-mr.debra.-ma.new.-mp.none.-p.-k.10000.-i.5.-d.5.-rq.0.-rqsize.256.-nwork.126.-nrq.0.-seqwidth.48.-trial.0.-pinning.ZYRA_CLUSTER.data</t>
  </si>
  <si>
    <t>step1077.zyra.dsbench_tl2.-t.10000.-mr.debra.-ma.new.-mp.none.-p.-k.10000.-i.0.-d.0.-rq.0.-rqsize.256.-nwork.18.-nrq.0.-seqwidth.48.-trial.2.-pinning.ZYRA_CLUSTER.data</t>
  </si>
  <si>
    <t>step1775.zyra.dsbench_hybridnorec.-t.10000.-mr.debra.-ma.new.-mp.none.-p.-k.10000.-i.5.-d.5.-rq.0.-rqsize.256.-nwork.126.-nrq.0.-seqwidth.48.-trial.1.-pinning.ZYRA_CLUSTER.data</t>
  </si>
  <si>
    <t>step1776.zyra.dsbench_hybridnorec.-t.10000.-mr.debra.-ma.new.-mp.none.-p.-k.10000.-i.5.-d.5.-rq.0.-rqsize.256.-nwork.126.-nrq.0.-seqwidth.48.-trial.2.-pinning.ZYRA_CLUSTER.data</t>
  </si>
  <si>
    <t>step1777.zyra.dsbench_hybridnorec.-t.10000.-mr.debra.-ma.new.-mp.none.-p.-k.10000.-i.5.-d.5.-rq.0.-rqsize.256.-nwork.125.-nrq.1.-seqwidth.48.-trial.0.-pinning.ZYRA_CLUSTER.data</t>
  </si>
  <si>
    <t>step1778.zyra.dsbench_hybridnorec.-t.10000.-mr.debra.-ma.new.-mp.none.-p.-k.10000.-i.5.-d.5.-rq.0.-rqsize.256.-nwork.125.-nrq.1.-seqwidth.48.-trial.1.-pinning.ZYRA_CLUSTER.data</t>
  </si>
  <si>
    <t>step1779.zyra.dsbench_hybridnorec.-t.10000.-mr.debra.-ma.new.-mp.none.-p.-k.10000.-i.5.-d.5.-rq.0.-rqsize.256.-nwork.125.-nrq.1.-seqwidth.48.-trial.2.-pinning.ZYRA_CLUSTER.data</t>
  </si>
  <si>
    <t>step177.zyra.dsbench_tl2.-t.10000.-mr.debra.-ma.new.-mp.none.-p.-k.100000.-i.0.-d.0.-rq.0.-rqsize.256.-nwork.72.-nrq.0.-seqwidth.48.-trial.2.-pinning.ZYRA_CLUSTER.data</t>
  </si>
  <si>
    <t>step1780.zyra.dsbench_hybridnorec.-t.10000.-mr.debra.-ma.new.-mp.none.-p.-k.10000.-i.5.-d.5.-rq.0.-rqsize.256.-nwork.144.-nrq.0.-seqwidth.48.-trial.0.-pinning.ZYRA_CLUSTER.data</t>
  </si>
  <si>
    <t>step1781.zyra.dsbench_hybridnorec.-t.10000.-mr.debra.-ma.new.-mp.none.-p.-k.10000.-i.5.-d.5.-rq.0.-rqsize.256.-nwork.144.-nrq.0.-seqwidth.48.-trial.1.-pinning.ZYRA_CLUSTER.data</t>
  </si>
  <si>
    <t>step1782.zyra.dsbench_hybridnorec.-t.10000.-mr.debra.-ma.new.-mp.none.-p.-k.10000.-i.5.-d.5.-rq.0.-rqsize.256.-nwork.144.-nrq.0.-seqwidth.48.-trial.2.-pinning.ZYRA_CLUSTER.data</t>
  </si>
  <si>
    <t>step1783.zyra.dsbench_hybridnorec.-t.10000.-mr.debra.-ma.new.-mp.none.-p.-k.10000.-i.5.-d.5.-rq.0.-rqsize.256.-nwork.143.-nrq.1.-seqwidth.48.-trial.0.-pinning.ZYRA_CLUSTER.data</t>
  </si>
  <si>
    <t>step1078.zyra.dsbench_tl2.-t.10000.-mr.debra.-ma.new.-mp.none.-p.-k.10000.-i.0.-d.0.-rq.0.-rqsize.256.-nwork.17.-nrq.1.-seqwidth.48.-trial.0.-pinning.ZYRA_CLUSTER.data</t>
  </si>
  <si>
    <t>step1784.zyra.dsbench_hybridnorec.-t.10000.-mr.debra.-ma.new.-mp.none.-p.-k.10000.-i.5.-d.5.-rq.0.-rqsize.256.-nwork.143.-nrq.1.-seqwidth.48.-trial.1.-pinning.ZYRA_CLUSTER.data</t>
  </si>
  <si>
    <t>step1785.zyra.dsbench_hybridnorec.-t.10000.-mr.debra.-ma.new.-mp.none.-p.-k.10000.-i.5.-d.5.-rq.0.-rqsize.256.-nwork.143.-nrq.1.-seqwidth.48.-trial.2.-pinning.ZYRA_CLUSTER.data</t>
  </si>
  <si>
    <t>step1786.zyra.dsbench_hybridnorec.-t.10000.-mr.debra.-ma.new.-mp.none.-p.-k.10000.-i.20.-d.20.-rq.0.-rqsize.256.-nwork.1.-nrq.0.-seqwidth.48.-trial.0.-pinning.ZYRA_CLUSTER.data</t>
  </si>
  <si>
    <t>step1787.zyra.dsbench_hybridnorec.-t.10000.-mr.debra.-ma.new.-mp.none.-p.-k.10000.-i.20.-d.20.-rq.0.-rqsize.256.-nwork.1.-nrq.0.-seqwidth.48.-trial.1.-pinning.ZYRA_CLUSTER.data</t>
  </si>
  <si>
    <t>step1788.zyra.dsbench_hybridnorec.-t.10000.-mr.debra.-ma.new.-mp.none.-p.-k.10000.-i.20.-d.20.-rq.0.-rqsize.256.-nwork.1.-nrq.0.-seqwidth.48.-trial.2.-pinning.ZYRA_CLUSTER.data</t>
  </si>
  <si>
    <t>step1789.zyra.dsbench_hybridnorec.-t.10000.-mr.debra.-ma.new.-mp.none.-p.-k.10000.-i.20.-d.20.-rq.0.-rqsize.256.-nwork.18.-nrq.0.-seqwidth.48.-trial.0.-pinning.ZYRA_CLUSTER.data</t>
  </si>
  <si>
    <t>step178.zyra.dsbench_tl2.-t.10000.-mr.debra.-ma.new.-mp.none.-p.-k.100000.-i.0.-d.0.-rq.0.-rqsize.256.-nwork.71.-nrq.1.-seqwidth.48.-trial.0.-pinning.ZYRA_CLUSTER.data</t>
  </si>
  <si>
    <t>step1790.zyra.dsbench_hybridnorec.-t.10000.-mr.debra.-ma.new.-mp.none.-p.-k.10000.-i.20.-d.20.-rq.0.-rqsize.256.-nwork.18.-nrq.0.-seqwidth.48.-trial.1.-pinning.ZYRA_CLUSTER.data</t>
  </si>
  <si>
    <t>step1791.zyra.dsbench_hybridnorec.-t.10000.-mr.debra.-ma.new.-mp.none.-p.-k.10000.-i.20.-d.20.-rq.0.-rqsize.256.-nwork.18.-nrq.0.-seqwidth.48.-trial.2.-pinning.ZYRA_CLUSTER.data</t>
  </si>
  <si>
    <t>step1792.zyra.dsbench_hybridnorec.-t.10000.-mr.debra.-ma.new.-mp.none.-p.-k.10000.-i.20.-d.20.-rq.0.-rqsize.256.-nwork.17.-nrq.1.-seqwidth.48.-trial.0.-pinning.ZYRA_CLUSTER.data</t>
  </si>
  <si>
    <t>step1079.zyra.dsbench_tl2.-t.10000.-mr.debra.-ma.new.-mp.none.-p.-k.10000.-i.0.-d.0.-rq.0.-rqsize.256.-nwork.17.-nrq.1.-seqwidth.48.-trial.1.-pinning.ZYRA_CLUSTER.data</t>
  </si>
  <si>
    <t>step1793.zyra.dsbench_hybridnorec.-t.10000.-mr.debra.-ma.new.-mp.none.-p.-k.10000.-i.20.-d.20.-rq.0.-rqsize.256.-nwork.17.-nrq.1.-seqwidth.48.-trial.1.-pinning.ZYRA_CLUSTER.data</t>
  </si>
  <si>
    <t>step1794.zyra.dsbench_hybridnorec.-t.10000.-mr.debra.-ma.new.-mp.none.-p.-k.10000.-i.20.-d.20.-rq.0.-rqsize.256.-nwork.17.-nrq.1.-seqwidth.48.-trial.2.-pinning.ZYRA_CLUSTER.data</t>
  </si>
  <si>
    <t>step1795.zyra.dsbench_hybridnorec.-t.10000.-mr.debra.-ma.new.-mp.none.-p.-k.10000.-i.20.-d.20.-rq.0.-rqsize.256.-nwork.36.-nrq.0.-seqwidth.48.-trial.0.-pinning.ZYRA_CLUSTER.data</t>
  </si>
  <si>
    <t>step1796.zyra.dsbench_hybridnorec.-t.10000.-mr.debra.-ma.new.-mp.none.-p.-k.10000.-i.20.-d.20.-rq.0.-rqsize.256.-nwork.36.-nrq.0.-seqwidth.48.-trial.1.-pinning.ZYRA_CLUSTER.data</t>
  </si>
  <si>
    <t>step1797.zyra.dsbench_hybridnorec.-t.10000.-mr.debra.-ma.new.-mp.none.-p.-k.10000.-i.20.-d.20.-rq.0.-rqsize.256.-nwork.36.-nrq.0.-seqwidth.48.-trial.2.-pinning.ZYRA_CLUSTER.data</t>
  </si>
  <si>
    <t>step1798.zyra.dsbench_hybridnorec.-t.10000.-mr.debra.-ma.new.-mp.none.-p.-k.10000.-i.20.-d.20.-rq.0.-rqsize.256.-nwork.35.-nrq.1.-seqwidth.48.-trial.0.-pinning.ZYRA_CLUSTER.data</t>
  </si>
  <si>
    <t>step1799.zyra.dsbench_hybridnorec.-t.10000.-mr.debra.-ma.new.-mp.none.-p.-k.10000.-i.20.-d.20.-rq.0.-rqsize.256.-nwork.35.-nrq.1.-seqwidth.48.-trial.1.-pinning.ZYRA_CLUSTER.data</t>
  </si>
  <si>
    <t>step179.zyra.dsbench_tl2.-t.10000.-mr.debra.-ma.new.-mp.none.-p.-k.100000.-i.0.-d.0.-rq.0.-rqsize.256.-nwork.71.-nrq.1.-seqwidth.48.-trial.1.-pinning.ZYRA_CLUSTER.data</t>
  </si>
  <si>
    <t>step17.zyra.dsbench_hytm2_3path.-t.10000.-mr.debra.-ma.new.-mp.none.-p.-k.100000.-i.0.-d.0.-rq.0.-rqsize.256.-nwork.54.-nrq.0.-seqwidth.48.-trial.1.-pinning.ZYRA_CLUSTER.data</t>
  </si>
  <si>
    <t>step1800.zyra.dsbench_hybridnorec.-t.10000.-mr.debra.-ma.new.-mp.none.-p.-k.10000.-i.20.-d.20.-rq.0.-rqsize.256.-nwork.35.-nrq.1.-seqwidth.48.-trial.2.-pinning.ZYRA_CLUSTER.data</t>
  </si>
  <si>
    <t>step107.zyra.dsbench_hytm2_3path.-t.10000.-mr.debra.-ma.new.-mp.none.-p.-k.100000.-i.20.-d.20.-rq.0.-rqsize.256.-nwork.18.-nrq.0.-seqwidth.48.-trial.1.-pinning.ZYRA_CLUSTER.data</t>
  </si>
  <si>
    <t>step1801.zyra.dsbench_hybridnorec.-t.10000.-mr.debra.-ma.new.-mp.none.-p.-k.10000.-i.20.-d.20.-rq.0.-rqsize.256.-nwork.54.-nrq.0.-seqwidth.48.-trial.0.-pinning.ZYRA_CLUSTER.data</t>
  </si>
  <si>
    <t>step1802.zyra.dsbench_hybridnorec.-t.10000.-mr.debra.-ma.new.-mp.none.-p.-k.10000.-i.20.-d.20.-rq.0.-rqsize.256.-nwork.54.-nrq.0.-seqwidth.48.-trial.1.-pinning.ZYRA_CLUSTER.data</t>
  </si>
  <si>
    <t>step1803.zyra.dsbench_hybridnorec.-t.10000.-mr.debra.-ma.new.-mp.none.-p.-k.10000.-i.20.-d.20.-rq.0.-rqsize.256.-nwork.54.-nrq.0.-seqwidth.48.-trial.2.-pinning.ZYRA_CLUSTER.data</t>
  </si>
  <si>
    <t>step1804.zyra.dsbench_hybridnorec.-t.10000.-mr.debra.-ma.new.-mp.none.-p.-k.10000.-i.20.-d.20.-rq.0.-rqsize.256.-nwork.53.-nrq.1.-seqwidth.48.-trial.0.-pinning.ZYRA_CLUSTER.data</t>
  </si>
  <si>
    <t>step1805.zyra.dsbench_hybridnorec.-t.10000.-mr.debra.-ma.new.-mp.none.-p.-k.10000.-i.20.-d.20.-rq.0.-rqsize.256.-nwork.53.-nrq.1.-seqwidth.48.-trial.1.-pinning.ZYRA_CLUSTER.data</t>
  </si>
  <si>
    <t>step1806.zyra.dsbench_hybridnorec.-t.10000.-mr.debra.-ma.new.-mp.none.-p.-k.10000.-i.20.-d.20.-rq.0.-rqsize.256.-nwork.53.-nrq.1.-seqwidth.48.-trial.2.-pinning.ZYRA_CLUSTER.data</t>
  </si>
  <si>
    <t>step1807.zyra.dsbench_hybridnorec.-t.10000.-mr.debra.-ma.new.-mp.none.-p.-k.10000.-i.20.-d.20.-rq.0.-rqsize.256.-nwork.72.-nrq.0.-seqwidth.48.-trial.0.-pinning.ZYRA_CLUSTER.data</t>
  </si>
  <si>
    <t>step1808.zyra.dsbench_hybridnorec.-t.10000.-mr.debra.-ma.new.-mp.none.-p.-k.10000.-i.20.-d.20.-rq.0.-rqsize.256.-nwork.72.-nrq.0.-seqwidth.48.-trial.1.-pinning.ZYRA_CLUSTER.data</t>
  </si>
  <si>
    <t>step1809.zyra.dsbench_hybridnorec.-t.10000.-mr.debra.-ma.new.-mp.none.-p.-k.10000.-i.20.-d.20.-rq.0.-rqsize.256.-nwork.72.-nrq.0.-seqwidth.48.-trial.2.-pinning.ZYRA_CLUSTER.data</t>
  </si>
  <si>
    <t>step180.zyra.dsbench_tl2.-t.10000.-mr.debra.-ma.new.-mp.none.-p.-k.100000.-i.0.-d.0.-rq.0.-rqsize.256.-nwork.71.-nrq.1.-seqwidth.48.-trial.2.-pinning.ZYRA_CLUSTER.data</t>
  </si>
  <si>
    <t>step1080.zyra.dsbench_tl2.-t.10000.-mr.debra.-ma.new.-mp.none.-p.-k.10000.-i.0.-d.0.-rq.0.-rqsize.256.-nwork.17.-nrq.1.-seqwidth.48.-trial.2.-pinning.ZYRA_CLUSTER.data</t>
  </si>
  <si>
    <t>step1007.zyra.dsbench_hytm2_3path.-t.10000.-mr.debra.-ma.new.-mp.none.-p.-k.10000.-i.5.-d.5.-rq.0.-rqsize.256.-nwork.107.-nrq.1.-seqwidth.48.-trial.1.-pinning.ZYRA_CLUSTER.data</t>
  </si>
  <si>
    <t>step1810.zyra.dsbench_hybridnorec.-t.10000.-mr.debra.-ma.new.-mp.none.-p.-k.10000.-i.20.-d.20.-rq.0.-rqsize.256.-nwork.71.-nrq.1.-seqwidth.48.-trial.0.-pinning.ZYRA_CLUSTER.data</t>
  </si>
  <si>
    <t>step1811.zyra.dsbench_hybridnorec.-t.10000.-mr.debra.-ma.new.-mp.none.-p.-k.10000.-i.20.-d.20.-rq.0.-rqsize.256.-nwork.71.-nrq.1.-seqwidth.48.-trial.1.-pinning.ZYRA_CLUSTER.data</t>
  </si>
  <si>
    <t>step1812.zyra.dsbench_hybridnorec.-t.10000.-mr.debra.-ma.new.-mp.none.-p.-k.10000.-i.20.-d.20.-rq.0.-rqsize.256.-nwork.71.-nrq.1.-seqwidth.48.-trial.2.-pinning.ZYRA_CLUSTER.data</t>
  </si>
  <si>
    <t>step1813.zyra.dsbench_hybridnorec.-t.10000.-mr.debra.-ma.new.-mp.none.-p.-k.10000.-i.20.-d.20.-rq.0.-rqsize.256.-nwork.90.-nrq.0.-seqwidth.48.-trial.0.-pinning.ZYRA_CLUSTER.data</t>
  </si>
  <si>
    <t>step1814.zyra.dsbench_hybridnorec.-t.10000.-mr.debra.-ma.new.-mp.none.-p.-k.10000.-i.20.-d.20.-rq.0.-rqsize.256.-nwork.90.-nrq.0.-seqwidth.48.-trial.1.-pinning.ZYRA_CLUSTER.data</t>
  </si>
  <si>
    <t>step1815.zyra.dsbench_hybridnorec.-t.10000.-mr.debra.-ma.new.-mp.none.-p.-k.10000.-i.20.-d.20.-rq.0.-rqsize.256.-nwork.90.-nrq.0.-seqwidth.48.-trial.2.-pinning.ZYRA_CLUSTER.data</t>
  </si>
  <si>
    <t>step1816.zyra.dsbench_hybridnorec.-t.10000.-mr.debra.-ma.new.-mp.none.-p.-k.10000.-i.20.-d.20.-rq.0.-rqsize.256.-nwork.89.-nrq.1.-seqwidth.48.-trial.0.-pinning.ZYRA_CLUSTER.data</t>
  </si>
  <si>
    <t>step1817.zyra.dsbench_hybridnorec.-t.10000.-mr.debra.-ma.new.-mp.none.-p.-k.10000.-i.20.-d.20.-rq.0.-rqsize.256.-nwork.89.-nrq.1.-seqwidth.48.-trial.1.-pinning.ZYRA_CLUSTER.data</t>
  </si>
  <si>
    <t>step1818.zyra.dsbench_hybridnorec.-t.10000.-mr.debra.-ma.new.-mp.none.-p.-k.10000.-i.20.-d.20.-rq.0.-rqsize.256.-nwork.89.-nrq.1.-seqwidth.48.-trial.2.-pinning.ZYRA_CLUSTER.data</t>
  </si>
  <si>
    <t>step1819.zyra.dsbench_hybridnorec.-t.10000.-mr.debra.-ma.new.-mp.none.-p.-k.10000.-i.20.-d.20.-rq.0.-rqsize.256.-nwork.108.-nrq.0.-seqwidth.48.-trial.0.-pinning.ZYRA_CLUSTER.data</t>
  </si>
  <si>
    <t>step1081.zyra.dsbench_tl2.-t.10000.-mr.debra.-ma.new.-mp.none.-p.-k.10000.-i.0.-d.0.-rq.0.-rqsize.256.-nwork.36.-nrq.0.-seqwidth.48.-trial.0.-pinning.ZYRA_CLUSTER.data</t>
  </si>
  <si>
    <t>step181.zyra.dsbench_tl2.-t.10000.-mr.debra.-ma.new.-mp.none.-p.-k.100000.-i.0.-d.0.-rq.0.-rqsize.256.-nwork.90.-nrq.0.-seqwidth.48.-trial.0.-pinning.ZYRA_CLUSTER.data</t>
  </si>
  <si>
    <t>step1820.zyra.dsbench_hybridnorec.-t.10000.-mr.debra.-ma.new.-mp.none.-p.-k.10000.-i.20.-d.20.-rq.0.-rqsize.256.-nwork.108.-nrq.0.-seqwidth.48.-trial.1.-pinning.ZYRA_CLUSTER.data</t>
  </si>
  <si>
    <t>step1821.zyra.dsbench_hybridnorec.-t.10000.-mr.debra.-ma.new.-mp.none.-p.-k.10000.-i.20.-d.20.-rq.0.-rqsize.256.-nwork.108.-nrq.0.-seqwidth.48.-trial.2.-pinning.ZYRA_CLUSTER.data</t>
  </si>
  <si>
    <t>step1822.zyra.dsbench_hybridnorec.-t.10000.-mr.debra.-ma.new.-mp.none.-p.-k.10000.-i.20.-d.20.-rq.0.-rqsize.256.-nwork.107.-nrq.1.-seqwidth.48.-trial.0.-pinning.ZYRA_CLUSTER.data</t>
  </si>
  <si>
    <t>step1823.zyra.dsbench_hybridnorec.-t.10000.-mr.debra.-ma.new.-mp.none.-p.-k.10000.-i.20.-d.20.-rq.0.-rqsize.256.-nwork.107.-nrq.1.-seqwidth.48.-trial.1.-pinning.ZYRA_CLUSTER.data</t>
  </si>
  <si>
    <t>step1824.zyra.dsbench_hybridnorec.-t.10000.-mr.debra.-ma.new.-mp.none.-p.-k.10000.-i.20.-d.20.-rq.0.-rqsize.256.-nwork.107.-nrq.1.-seqwidth.48.-trial.2.-pinning.ZYRA_CLUSTER.data</t>
  </si>
  <si>
    <t>step1825.zyra.dsbench_hybridnorec.-t.10000.-mr.debra.-ma.new.-mp.none.-p.-k.10000.-i.20.-d.20.-rq.0.-rqsize.256.-nwork.126.-nrq.0.-seqwidth.48.-trial.0.-pinning.ZYRA_CLUSTER.data</t>
  </si>
  <si>
    <t>step1826.zyra.dsbench_hybridnorec.-t.10000.-mr.debra.-ma.new.-mp.none.-p.-k.10000.-i.20.-d.20.-rq.0.-rqsize.256.-nwork.126.-nrq.0.-seqwidth.48.-trial.1.-pinning.ZYRA_CLUSTER.data</t>
  </si>
  <si>
    <t>step1827.zyra.dsbench_hybridnorec.-t.10000.-mr.debra.-ma.new.-mp.none.-p.-k.10000.-i.20.-d.20.-rq.0.-rqsize.256.-nwork.126.-nrq.0.-seqwidth.48.-trial.2.-pinning.ZYRA_CLUSTER.data</t>
  </si>
  <si>
    <t>step1828.zyra.dsbench_hybridnorec.-t.10000.-mr.debra.-ma.new.-mp.none.-p.-k.10000.-i.20.-d.20.-rq.0.-rqsize.256.-nwork.125.-nrq.1.-seqwidth.48.-trial.0.-pinning.ZYRA_CLUSTER.data</t>
  </si>
  <si>
    <t>step1082.zyra.dsbench_tl2.-t.10000.-mr.debra.-ma.new.-mp.none.-p.-k.10000.-i.0.-d.0.-rq.0.-rqsize.256.-nwork.36.-nrq.0.-seqwidth.48.-trial.1.-pinning.ZYRA_CLUSTER.data</t>
  </si>
  <si>
    <t>step1829.zyra.dsbench_hybridnorec.-t.10000.-mr.debra.-ma.new.-mp.none.-p.-k.10000.-i.20.-d.20.-rq.0.-rqsize.256.-nwork.125.-nrq.1.-seqwidth.48.-trial.1.-pinning.ZYRA_CLUSTER.data</t>
  </si>
  <si>
    <t>step182.zyra.dsbench_tl2.-t.10000.-mr.debra.-ma.new.-mp.none.-p.-k.100000.-i.0.-d.0.-rq.0.-rqsize.256.-nwork.90.-nrq.0.-seqwidth.48.-trial.1.-pinning.ZYRA_CLUSTER.data</t>
  </si>
  <si>
    <t>step1830.zyra.dsbench_hybridnorec.-t.10000.-mr.debra.-ma.new.-mp.none.-p.-k.10000.-i.20.-d.20.-rq.0.-rqsize.256.-nwork.125.-nrq.1.-seqwidth.48.-trial.2.-pinning.ZYRA_CLUSTER.data</t>
  </si>
  <si>
    <t>step1831.zyra.dsbench_hybridnorec.-t.10000.-mr.debra.-ma.new.-mp.none.-p.-k.10000.-i.20.-d.20.-rq.0.-rqsize.256.-nwork.144.-nrq.0.-seqwidth.48.-trial.0.-pinning.ZYRA_CLUSTER.data</t>
  </si>
  <si>
    <t>step1832.zyra.dsbench_hybridnorec.-t.10000.-mr.debra.-ma.new.-mp.none.-p.-k.10000.-i.20.-d.20.-rq.0.-rqsize.256.-nwork.144.-nrq.0.-seqwidth.48.-trial.1.-pinning.ZYRA_CLUSTER.data</t>
  </si>
  <si>
    <t>step1833.zyra.dsbench_hybridnorec.-t.10000.-mr.debra.-ma.new.-mp.none.-p.-k.10000.-i.20.-d.20.-rq.0.-rqsize.256.-nwork.144.-nrq.0.-seqwidth.48.-trial.2.-pinning.ZYRA_CLUSTER.data</t>
  </si>
  <si>
    <t>step1834.zyra.dsbench_hybridnorec.-t.10000.-mr.debra.-ma.new.-mp.none.-p.-k.10000.-i.20.-d.20.-rq.0.-rqsize.256.-nwork.143.-nrq.1.-seqwidth.48.-trial.0.-pinning.ZYRA_CLUSTER.data</t>
  </si>
  <si>
    <t>step1835.zyra.dsbench_hybridnorec.-t.10000.-mr.debra.-ma.new.-mp.none.-p.-k.10000.-i.20.-d.20.-rq.0.-rqsize.256.-nwork.143.-nrq.1.-seqwidth.48.-trial.1.-pinning.ZYRA_CLUSTER.data</t>
  </si>
  <si>
    <t>step1836.zyra.dsbench_hybridnorec.-t.10000.-mr.debra.-ma.new.-mp.none.-p.-k.10000.-i.20.-d.20.-rq.0.-rqsize.256.-nwork.143.-nrq.1.-seqwidth.48.-trial.2.-pinning.ZYRA_CLUSTER.data</t>
  </si>
  <si>
    <t>step1837.zyra.dsbench_hytm2_3path.-t.10000.-mr.debra.-ma.new.-mp.none.-p.-k.100000.-i.0.-d.0.-rq.0.-rqsize.256.-nwork.1.-nrq.0.-seqwidth.48.-trial.0.-pinning.ZYRA_SCATTER.data</t>
  </si>
  <si>
    <t>step1083.zyra.dsbench_tl2.-t.10000.-mr.debra.-ma.new.-mp.none.-p.-k.10000.-i.0.-d.0.-rq.0.-rqsize.256.-nwork.36.-nrq.0.-seqwidth.48.-trial.2.-pinning.ZYRA_CLUSTER.data</t>
  </si>
  <si>
    <t>step1838.zyra.dsbench_hytm2_3path.-t.10000.-mr.debra.-ma.new.-mp.none.-p.-k.100000.-i.0.-d.0.-rq.0.-rqsize.256.-nwork.1.-nrq.0.-seqwidth.48.-trial.1.-pinning.ZYRA_SCATTER.data</t>
  </si>
  <si>
    <t>step1839.zyra.dsbench_hytm2_3path.-t.10000.-mr.debra.-ma.new.-mp.none.-p.-k.100000.-i.0.-d.0.-rq.0.-rqsize.256.-nwork.1.-nrq.0.-seqwidth.48.-trial.2.-pinning.ZYRA_SCATTER.data</t>
  </si>
  <si>
    <t>step183.zyra.dsbench_tl2.-t.10000.-mr.debra.-ma.new.-mp.none.-p.-k.100000.-i.0.-d.0.-rq.0.-rqsize.256.-nwork.90.-nrq.0.-seqwidth.48.-trial.2.-pinning.ZYRA_CLUSTER.data</t>
  </si>
  <si>
    <t>step1840.zyra.dsbench_hytm2_3path.-t.10000.-mr.debra.-ma.new.-mp.none.-p.-k.100000.-i.0.-d.0.-rq.0.-rqsize.256.-nwork.18.-nrq.0.-seqwidth.48.-trial.0.-pinning.ZYRA_SCATTER.data</t>
  </si>
  <si>
    <t>step1841.zyra.dsbench_hytm2_3path.-t.10000.-mr.debra.-ma.new.-mp.none.-p.-k.100000.-i.0.-d.0.-rq.0.-rqsize.256.-nwork.18.-nrq.0.-seqwidth.48.-trial.1.-pinning.ZYRA_SCATTER.data</t>
  </si>
  <si>
    <t>step1842.zyra.dsbench_hytm2_3path.-t.10000.-mr.debra.-ma.new.-mp.none.-p.-k.100000.-i.0.-d.0.-rq.0.-rqsize.256.-nwork.18.-nrq.0.-seqwidth.48.-trial.2.-pinning.ZYRA_SCATTER.data</t>
  </si>
  <si>
    <t>step1843.zyra.dsbench_hytm2_3path.-t.10000.-mr.debra.-ma.new.-mp.none.-p.-k.100000.-i.0.-d.0.-rq.0.-rqsize.256.-nwork.17.-nrq.1.-seqwidth.48.-trial.0.-pinning.ZYRA_SCATTER.data</t>
  </si>
  <si>
    <t>step1844.zyra.dsbench_hytm2_3path.-t.10000.-mr.debra.-ma.new.-mp.none.-p.-k.100000.-i.0.-d.0.-rq.0.-rqsize.256.-nwork.17.-nrq.1.-seqwidth.48.-trial.1.-pinning.ZYRA_SCATTER.data</t>
  </si>
  <si>
    <t>step1845.zyra.dsbench_hytm2_3path.-t.10000.-mr.debra.-ma.new.-mp.none.-p.-k.100000.-i.0.-d.0.-rq.0.-rqsize.256.-nwork.17.-nrq.1.-seqwidth.48.-trial.2.-pinning.ZYRA_SCATTER.data</t>
  </si>
  <si>
    <t>step1846.zyra.dsbench_hytm2_3path.-t.10000.-mr.debra.-ma.new.-mp.none.-p.-k.100000.-i.0.-d.0.-rq.0.-rqsize.256.-nwork.36.-nrq.0.-seqwidth.48.-trial.0.-pinning.ZYRA_SCATTER.data</t>
  </si>
  <si>
    <t>step1084.zyra.dsbench_tl2.-t.10000.-mr.debra.-ma.new.-mp.none.-p.-k.10000.-i.0.-d.0.-rq.0.-rqsize.256.-nwork.35.-nrq.1.-seqwidth.48.-trial.0.-pinning.ZYRA_CLUSTER.data</t>
  </si>
  <si>
    <t>step1847.zyra.dsbench_hytm2_3path.-t.10000.-mr.debra.-ma.new.-mp.none.-p.-k.100000.-i.0.-d.0.-rq.0.-rqsize.256.-nwork.36.-nrq.0.-seqwidth.48.-trial.1.-pinning.ZYRA_SCATTER.data</t>
  </si>
  <si>
    <t>step1848.zyra.dsbench_hytm2_3path.-t.10000.-mr.debra.-ma.new.-mp.none.-p.-k.100000.-i.0.-d.0.-rq.0.-rqsize.256.-nwork.36.-nrq.0.-seqwidth.48.-trial.2.-pinning.ZYRA_SCATTER.data</t>
  </si>
  <si>
    <t>step1849.zyra.dsbench_hytm2_3path.-t.10000.-mr.debra.-ma.new.-mp.none.-p.-k.100000.-i.0.-d.0.-rq.0.-rqsize.256.-nwork.35.-nrq.1.-seqwidth.48.-trial.0.-pinning.ZYRA_SCATTER.data</t>
  </si>
  <si>
    <t>step184.zyra.dsbench_tl2.-t.10000.-mr.debra.-ma.new.-mp.none.-p.-k.100000.-i.0.-d.0.-rq.0.-rqsize.256.-nwork.89.-nrq.1.-seqwidth.48.-trial.0.-pinning.ZYRA_CLUSTER.data</t>
  </si>
  <si>
    <t>step1850.zyra.dsbench_hytm2_3path.-t.10000.-mr.debra.-ma.new.-mp.none.-p.-k.100000.-i.0.-d.0.-rq.0.-rqsize.256.-nwork.35.-nrq.1.-seqwidth.48.-trial.1.-pinning.ZYRA_SCATTER.data</t>
  </si>
  <si>
    <t>step1851.zyra.dsbench_hytm2_3path.-t.10000.-mr.debra.-ma.new.-mp.none.-p.-k.100000.-i.0.-d.0.-rq.0.-rqsize.256.-nwork.35.-nrq.1.-seqwidth.48.-trial.2.-pinning.ZYRA_SCATTER.data</t>
  </si>
  <si>
    <t>step1852.zyra.dsbench_hytm2_3path.-t.10000.-mr.debra.-ma.new.-mp.none.-p.-k.100000.-i.0.-d.0.-rq.0.-rqsize.256.-nwork.54.-nrq.0.-seqwidth.48.-trial.0.-pinning.ZYRA_SCATTER.data</t>
  </si>
  <si>
    <t>step1853.zyra.dsbench_hytm2_3path.-t.10000.-mr.debra.-ma.new.-mp.none.-p.-k.100000.-i.0.-d.0.-rq.0.-rqsize.256.-nwork.54.-nrq.0.-seqwidth.48.-trial.1.-pinning.ZYRA_SCATTER.data</t>
  </si>
  <si>
    <t>step1854.zyra.dsbench_hytm2_3path.-t.10000.-mr.debra.-ma.new.-mp.none.-p.-k.100000.-i.0.-d.0.-rq.0.-rqsize.256.-nwork.54.-nrq.0.-seqwidth.48.-trial.2.-pinning.ZYRA_SCATTER.data</t>
  </si>
  <si>
    <t>step1855.zyra.dsbench_hytm2_3path.-t.10000.-mr.debra.-ma.new.-mp.none.-p.-k.100000.-i.0.-d.0.-rq.0.-rqsize.256.-nwork.53.-nrq.1.-seqwidth.48.-trial.0.-pinning.ZYRA_SCATTER.data</t>
  </si>
  <si>
    <t>step1085.zyra.dsbench_tl2.-t.10000.-mr.debra.-ma.new.-mp.none.-p.-k.10000.-i.0.-d.0.-rq.0.-rqsize.256.-nwork.35.-nrq.1.-seqwidth.48.-trial.1.-pinning.ZYRA_CLUSTER.data</t>
  </si>
  <si>
    <t>step1856.zyra.dsbench_hytm2_3path.-t.10000.-mr.debra.-ma.new.-mp.none.-p.-k.100000.-i.0.-d.0.-rq.0.-rqsize.256.-nwork.53.-nrq.1.-seqwidth.48.-trial.1.-pinning.ZYRA_SCATTER.data</t>
  </si>
  <si>
    <t>step1857.zyra.dsbench_hytm2_3path.-t.10000.-mr.debra.-ma.new.-mp.none.-p.-k.100000.-i.0.-d.0.-rq.0.-rqsize.256.-nwork.53.-nrq.1.-seqwidth.48.-trial.2.-pinning.ZYRA_SCATTER.data</t>
  </si>
  <si>
    <t>step1858.zyra.dsbench_hytm2_3path.-t.10000.-mr.debra.-ma.new.-mp.none.-p.-k.100000.-i.0.-d.0.-rq.0.-rqsize.256.-nwork.72.-nrq.0.-seqwidth.48.-trial.0.-pinning.ZYRA_SCATTER.data</t>
  </si>
  <si>
    <t>step1859.zyra.dsbench_hytm2_3path.-t.10000.-mr.debra.-ma.new.-mp.none.-p.-k.100000.-i.0.-d.0.-rq.0.-rqsize.256.-nwork.72.-nrq.0.-seqwidth.48.-trial.1.-pinning.ZYRA_SCATTER.data</t>
  </si>
  <si>
    <t>step185.zyra.dsbench_tl2.-t.10000.-mr.debra.-ma.new.-mp.none.-p.-k.100000.-i.0.-d.0.-rq.0.-rqsize.256.-nwork.89.-nrq.1.-seqwidth.48.-trial.1.-pinning.ZYRA_CLUSTER.data</t>
  </si>
  <si>
    <t>step1860.zyra.dsbench_hytm2_3path.-t.10000.-mr.debra.-ma.new.-mp.none.-p.-k.100000.-i.0.-d.0.-rq.0.-rqsize.256.-nwork.72.-nrq.0.-seqwidth.48.-trial.2.-pinning.ZYRA_SCATTER.data</t>
  </si>
  <si>
    <t>step1861.zyra.dsbench_hytm2_3path.-t.10000.-mr.debra.-ma.new.-mp.none.-p.-k.100000.-i.0.-d.0.-rq.0.-rqsize.256.-nwork.71.-nrq.1.-seqwidth.48.-trial.0.-pinning.ZYRA_SCATTER.data</t>
  </si>
  <si>
    <t>step1862.zyra.dsbench_hytm2_3path.-t.10000.-mr.debra.-ma.new.-mp.none.-p.-k.100000.-i.0.-d.0.-rq.0.-rqsize.256.-nwork.71.-nrq.1.-seqwidth.48.-trial.1.-pinning.ZYRA_SCATTER.data</t>
  </si>
  <si>
    <t>step1863.zyra.dsbench_hytm2_3path.-t.10000.-mr.debra.-ma.new.-mp.none.-p.-k.100000.-i.0.-d.0.-rq.0.-rqsize.256.-nwork.71.-nrq.1.-seqwidth.48.-trial.2.-pinning.ZYRA_SCATTER.data</t>
  </si>
  <si>
    <t>step1864.zyra.dsbench_hytm2_3path.-t.10000.-mr.debra.-ma.new.-mp.none.-p.-k.100000.-i.0.-d.0.-rq.0.-rqsize.256.-nwork.90.-nrq.0.-seqwidth.48.-trial.0.-pinning.ZYRA_SCATTER.data</t>
  </si>
  <si>
    <t>step1086.zyra.dsbench_tl2.-t.10000.-mr.debra.-ma.new.-mp.none.-p.-k.10000.-i.0.-d.0.-rq.0.-rqsize.256.-nwork.35.-nrq.1.-seqwidth.48.-trial.2.-pinning.ZYRA_CLUSTER.data</t>
  </si>
  <si>
    <t>step1865.zyra.dsbench_hytm2_3path.-t.10000.-mr.debra.-ma.new.-mp.none.-p.-k.100000.-i.0.-d.0.-rq.0.-rqsize.256.-nwork.90.-nrq.0.-seqwidth.48.-trial.1.-pinning.ZYRA_SCATTER.data</t>
  </si>
  <si>
    <t>step1866.zyra.dsbench_hytm2_3path.-t.10000.-mr.debra.-ma.new.-mp.none.-p.-k.100000.-i.0.-d.0.-rq.0.-rqsize.256.-nwork.90.-nrq.0.-seqwidth.48.-trial.2.-pinning.ZYRA_SCATTER.data</t>
  </si>
  <si>
    <t>step1867.zyra.dsbench_hytm2_3path.-t.10000.-mr.debra.-ma.new.-mp.none.-p.-k.100000.-i.0.-d.0.-rq.0.-rqsize.256.-nwork.89.-nrq.1.-seqwidth.48.-trial.0.-pinning.ZYRA_SCATTER.data</t>
  </si>
  <si>
    <t>step1868.zyra.dsbench_hytm2_3path.-t.10000.-mr.debra.-ma.new.-mp.none.-p.-k.100000.-i.0.-d.0.-rq.0.-rqsize.256.-nwork.89.-nrq.1.-seqwidth.48.-trial.1.-pinning.ZYRA_SCATTER.data</t>
  </si>
  <si>
    <t>step1869.zyra.dsbench_hytm2_3path.-t.10000.-mr.debra.-ma.new.-mp.none.-p.-k.100000.-i.0.-d.0.-rq.0.-rqsize.256.-nwork.89.-nrq.1.-seqwidth.48.-trial.2.-pinning.ZYRA_SCATTER.data</t>
  </si>
  <si>
    <t>step186.zyra.dsbench_tl2.-t.10000.-mr.debra.-ma.new.-mp.none.-p.-k.100000.-i.0.-d.0.-rq.0.-rqsize.256.-nwork.89.-nrq.1.-seqwidth.48.-trial.2.-pinning.ZYRA_CLUSTER.data</t>
  </si>
  <si>
    <t>step1870.zyra.dsbench_hytm2_3path.-t.10000.-mr.debra.-ma.new.-mp.none.-p.-k.100000.-i.0.-d.0.-rq.0.-rqsize.256.-nwork.108.-nrq.0.-seqwidth.48.-trial.0.-pinning.ZYRA_SCATTER.data</t>
  </si>
  <si>
    <t>step1871.zyra.dsbench_hytm2_3path.-t.10000.-mr.debra.-ma.new.-mp.none.-p.-k.100000.-i.0.-d.0.-rq.0.-rqsize.256.-nwork.108.-nrq.0.-seqwidth.48.-trial.1.-pinning.ZYRA_SCATTER.data</t>
  </si>
  <si>
    <t>step1872.zyra.dsbench_hytm2_3path.-t.10000.-mr.debra.-ma.new.-mp.none.-p.-k.100000.-i.0.-d.0.-rq.0.-rqsize.256.-nwork.108.-nrq.0.-seqwidth.48.-trial.2.-pinning.ZYRA_SCATTER.data</t>
  </si>
  <si>
    <t>step1873.zyra.dsbench_hytm2_3path.-t.10000.-mr.debra.-ma.new.-mp.none.-p.-k.100000.-i.0.-d.0.-rq.0.-rqsize.256.-nwork.107.-nrq.1.-seqwidth.48.-trial.0.-pinning.ZYRA_SCATTER.data</t>
  </si>
  <si>
    <t>step1087.zyra.dsbench_tl2.-t.10000.-mr.debra.-ma.new.-mp.none.-p.-k.10000.-i.0.-d.0.-rq.0.-rqsize.256.-nwork.54.-nrq.0.-seqwidth.48.-trial.0.-pinning.ZYRA_CLUSTER.data</t>
  </si>
  <si>
    <t>step1874.zyra.dsbench_hytm2_3path.-t.10000.-mr.debra.-ma.new.-mp.none.-p.-k.100000.-i.0.-d.0.-rq.0.-rqsize.256.-nwork.107.-nrq.1.-seqwidth.48.-trial.1.-pinning.ZYRA_SCATTER.data</t>
  </si>
  <si>
    <t>step1875.zyra.dsbench_hytm2_3path.-t.10000.-mr.debra.-ma.new.-mp.none.-p.-k.100000.-i.0.-d.0.-rq.0.-rqsize.256.-nwork.107.-nrq.1.-seqwidth.48.-trial.2.-pinning.ZYRA_SCATTER.data</t>
  </si>
  <si>
    <t>step1876.zyra.dsbench_hytm2_3path.-t.10000.-mr.debra.-ma.new.-mp.none.-p.-k.100000.-i.0.-d.0.-rq.0.-rqsize.256.-nwork.126.-nrq.0.-seqwidth.48.-trial.0.-pinning.ZYRA_SCATTER.data</t>
  </si>
  <si>
    <t>step1877.zyra.dsbench_hytm2_3path.-t.10000.-mr.debra.-ma.new.-mp.none.-p.-k.100000.-i.0.-d.0.-rq.0.-rqsize.256.-nwork.126.-nrq.0.-seqwidth.48.-trial.1.-pinning.ZYRA_SCATTER.data</t>
  </si>
  <si>
    <t>step1878.zyra.dsbench_hytm2_3path.-t.10000.-mr.debra.-ma.new.-mp.none.-p.-k.100000.-i.0.-d.0.-rq.0.-rqsize.256.-nwork.126.-nrq.0.-seqwidth.48.-trial.2.-pinning.ZYRA_SCATTER.data</t>
  </si>
  <si>
    <t>step1879.zyra.dsbench_hytm2_3path.-t.10000.-mr.debra.-ma.new.-mp.none.-p.-k.100000.-i.0.-d.0.-rq.0.-rqsize.256.-nwork.125.-nrq.1.-seqwidth.48.-trial.0.-pinning.ZYRA_SCATTER.data</t>
  </si>
  <si>
    <t>step187.zyra.dsbench_tl2.-t.10000.-mr.debra.-ma.new.-mp.none.-p.-k.100000.-i.0.-d.0.-rq.0.-rqsize.256.-nwork.108.-nrq.0.-seqwidth.48.-trial.0.-pinning.ZYRA_CLUSTER.data</t>
  </si>
  <si>
    <t>step1880.zyra.dsbench_hytm2_3path.-t.10000.-mr.debra.-ma.new.-mp.none.-p.-k.100000.-i.0.-d.0.-rq.0.-rqsize.256.-nwork.125.-nrq.1.-seqwidth.48.-trial.1.-pinning.ZYRA_SCATTER.data</t>
  </si>
  <si>
    <t>step1881.zyra.dsbench_hytm2_3path.-t.10000.-mr.debra.-ma.new.-mp.none.-p.-k.100000.-i.0.-d.0.-rq.0.-rqsize.256.-nwork.125.-nrq.1.-seqwidth.48.-trial.2.-pinning.ZYRA_SCATTER.data</t>
  </si>
  <si>
    <t>step1882.zyra.dsbench_hytm2_3path.-t.10000.-mr.debra.-ma.new.-mp.none.-p.-k.100000.-i.0.-d.0.-rq.0.-rqsize.256.-nwork.144.-nrq.0.-seqwidth.48.-trial.0.-pinning.ZYRA_SCATTER.data</t>
  </si>
  <si>
    <t>step1088.zyra.dsbench_tl2.-t.10000.-mr.debra.-ma.new.-mp.none.-p.-k.10000.-i.0.-d.0.-rq.0.-rqsize.256.-nwork.54.-nrq.0.-seqwidth.48.-trial.1.-pinning.ZYRA_CLUSTER.data</t>
  </si>
  <si>
    <t>step1883.zyra.dsbench_hytm2_3path.-t.10000.-mr.debra.-ma.new.-mp.none.-p.-k.100000.-i.0.-d.0.-rq.0.-rqsize.256.-nwork.144.-nrq.0.-seqwidth.48.-trial.1.-pinning.ZYRA_SCATTER.data</t>
  </si>
  <si>
    <t>step1884.zyra.dsbench_hytm2_3path.-t.10000.-mr.debra.-ma.new.-mp.none.-p.-k.100000.-i.0.-d.0.-rq.0.-rqsize.256.-nwork.144.-nrq.0.-seqwidth.48.-trial.2.-pinning.ZYRA_SCATTER.data</t>
  </si>
  <si>
    <t>step1885.zyra.dsbench_hytm2_3path.-t.10000.-mr.debra.-ma.new.-mp.none.-p.-k.100000.-i.0.-d.0.-rq.0.-rqsize.256.-nwork.143.-nrq.1.-seqwidth.48.-trial.0.-pinning.ZYRA_SCATTER.data</t>
  </si>
  <si>
    <t>step1886.zyra.dsbench_hytm2_3path.-t.10000.-mr.debra.-ma.new.-mp.none.-p.-k.100000.-i.0.-d.0.-rq.0.-rqsize.256.-nwork.143.-nrq.1.-seqwidth.48.-trial.1.-pinning.ZYRA_SCATTER.data</t>
  </si>
  <si>
    <t>step1887.zyra.dsbench_hytm2_3path.-t.10000.-mr.debra.-ma.new.-mp.none.-p.-k.100000.-i.0.-d.0.-rq.0.-rqsize.256.-nwork.143.-nrq.1.-seqwidth.48.-trial.2.-pinning.ZYRA_SCATTER.data</t>
  </si>
  <si>
    <t>step1888.zyra.dsbench_hytm2_3path.-t.10000.-mr.debra.-ma.new.-mp.none.-p.-k.100000.-i.5.-d.5.-rq.0.-rqsize.256.-nwork.1.-nrq.0.-seqwidth.48.-trial.0.-pinning.ZYRA_SCATTER.data</t>
  </si>
  <si>
    <t>step1889.zyra.dsbench_hytm2_3path.-t.10000.-mr.debra.-ma.new.-mp.none.-p.-k.100000.-i.5.-d.5.-rq.0.-rqsize.256.-nwork.1.-nrq.0.-seqwidth.48.-trial.1.-pinning.ZYRA_SCATTER.data</t>
  </si>
  <si>
    <t>step188.zyra.dsbench_tl2.-t.10000.-mr.debra.-ma.new.-mp.none.-p.-k.100000.-i.0.-d.0.-rq.0.-rqsize.256.-nwork.108.-nrq.0.-seqwidth.48.-trial.1.-pinning.ZYRA_CLUSTER.data</t>
  </si>
  <si>
    <t>step1890.zyra.dsbench_hytm2_3path.-t.10000.-mr.debra.-ma.new.-mp.none.-p.-k.100000.-i.5.-d.5.-rq.0.-rqsize.256.-nwork.1.-nrq.0.-seqwidth.48.-trial.2.-pinning.ZYRA_SCATTER.data</t>
  </si>
  <si>
    <t>step1891.zyra.dsbench_hytm2_3path.-t.10000.-mr.debra.-ma.new.-mp.none.-p.-k.100000.-i.5.-d.5.-rq.0.-rqsize.256.-nwork.18.-nrq.0.-seqwidth.48.-trial.0.-pinning.ZYRA_SCATTER.data</t>
  </si>
  <si>
    <t>step1089.zyra.dsbench_tl2.-t.10000.-mr.debra.-ma.new.-mp.none.-p.-k.10000.-i.0.-d.0.-rq.0.-rqsize.256.-nwork.54.-nrq.0.-seqwidth.48.-trial.2.-pinning.ZYRA_CLUSTER.data</t>
  </si>
  <si>
    <t>step1892.zyra.dsbench_hytm2_3path.-t.10000.-mr.debra.-ma.new.-mp.none.-p.-k.100000.-i.5.-d.5.-rq.0.-rqsize.256.-nwork.18.-nrq.0.-seqwidth.48.-trial.1.-pinning.ZYRA_SCATTER.data</t>
  </si>
  <si>
    <t>step1893.zyra.dsbench_hytm2_3path.-t.10000.-mr.debra.-ma.new.-mp.none.-p.-k.100000.-i.5.-d.5.-rq.0.-rqsize.256.-nwork.18.-nrq.0.-seqwidth.48.-trial.2.-pinning.ZYRA_SCATTER.data</t>
  </si>
  <si>
    <t>step1894.zyra.dsbench_hytm2_3path.-t.10000.-mr.debra.-ma.new.-mp.none.-p.-k.100000.-i.5.-d.5.-rq.0.-rqsize.256.-nwork.17.-nrq.1.-seqwidth.48.-trial.0.-pinning.ZYRA_SCATTER.data</t>
  </si>
  <si>
    <t>step1895.zyra.dsbench_hytm2_3path.-t.10000.-mr.debra.-ma.new.-mp.none.-p.-k.100000.-i.5.-d.5.-rq.0.-rqsize.256.-nwork.17.-nrq.1.-seqwidth.48.-trial.1.-pinning.ZYRA_SCATTER.data</t>
  </si>
  <si>
    <t>step1896.zyra.dsbench_hytm2_3path.-t.10000.-mr.debra.-ma.new.-mp.none.-p.-k.100000.-i.5.-d.5.-rq.0.-rqsize.256.-nwork.17.-nrq.1.-seqwidth.48.-trial.2.-pinning.ZYRA_SCATTER.data</t>
  </si>
  <si>
    <t>step1897.zyra.dsbench_hytm2_3path.-t.10000.-mr.debra.-ma.new.-mp.none.-p.-k.100000.-i.5.-d.5.-rq.0.-rqsize.256.-nwork.36.-nrq.0.-seqwidth.48.-trial.0.-pinning.ZYRA_SCATTER.data</t>
  </si>
  <si>
    <t>step1898.zyra.dsbench_hytm2_3path.-t.10000.-mr.debra.-ma.new.-mp.none.-p.-k.100000.-i.5.-d.5.-rq.0.-rqsize.256.-nwork.36.-nrq.0.-seqwidth.48.-trial.1.-pinning.ZYRA_SCATTER.data</t>
  </si>
  <si>
    <t>step1899.zyra.dsbench_hytm2_3path.-t.10000.-mr.debra.-ma.new.-mp.none.-p.-k.100000.-i.5.-d.5.-rq.0.-rqsize.256.-nwork.36.-nrq.0.-seqwidth.48.-trial.2.-pinning.ZYRA_SCATTER.data</t>
  </si>
  <si>
    <t>step189.zyra.dsbench_tl2.-t.10000.-mr.debra.-ma.new.-mp.none.-p.-k.100000.-i.0.-d.0.-rq.0.-rqsize.256.-nwork.108.-nrq.0.-seqwidth.48.-trial.2.-pinning.ZYRA_CLUSTER.data</t>
  </si>
  <si>
    <t>step18.zyra.dsbench_hytm2_3path.-t.10000.-mr.debra.-ma.new.-mp.none.-p.-k.100000.-i.0.-d.0.-rq.0.-rqsize.256.-nwork.54.-nrq.0.-seqwidth.48.-trial.2.-pinning.ZYRA_CLUSTER.data</t>
  </si>
  <si>
    <t>step108.zyra.dsbench_hytm2_3path.-t.10000.-mr.debra.-ma.new.-mp.none.-p.-k.100000.-i.20.-d.20.-rq.0.-rqsize.256.-nwork.18.-nrq.0.-seqwidth.48.-trial.2.-pinning.ZYRA_CLUSTER.data</t>
  </si>
  <si>
    <t>step1008.zyra.dsbench_hytm2_3path.-t.10000.-mr.debra.-ma.new.-mp.none.-p.-k.10000.-i.5.-d.5.-rq.0.-rqsize.256.-nwork.107.-nrq.1.-seqwidth.48.-trial.2.-pinning.ZYRA_CLUSTER.data</t>
  </si>
  <si>
    <t>LD_PRELOAD=../lib/libjemalloc.so  time timeout 13 numactl --interleave=all ./zyra.dsbench_hytm2_3path -t 10000 -mr debra -ma new -mp none -p -k 100000 -i 5 -d 5 -rq 0 -rqsize 256 -nwork 35 -nrq 1 &gt;&gt; output.zyra.dsbench/step1900.zyra.dsbench_hytm2_3path.-t.10000.-mr.debra.-ma.new.-mp.none.-p.-k.100000.-i.5.-d.5.-rq.0.-rqsize.256.-nwork.35.-nrq.1.-seqwidth.48.-trial.0.-pinning.ZYRA_SCATTER.data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</si>
  <si>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35 -nrq 1 &gt;&gt; output.zyra.dsbench/step1901.zyra.dsbench_hytm2_3path.-t.10000.-mr.debra.-ma.new.-mp.none.-p.-k.100000.-i.5.-d.5.-rq.0.-rqsize.256.-nwork.35.-nrq.1.-seqwidth.48.-trial.1.-pinning.ZYRA_SCATTER.data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</si>
  <si>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35 -nrq 1 &gt;&gt; output.zyra.dsbench/step1902.zyra.dsbench_hytm2_3path.-t.10000.-mr.debra.-ma.new.-mp.none.-p.-k.100000.-i.5.-d.5.-rq.0.-rqsize.256.-nwork.35.-nrq.1.-seqwidth.48.-trial.2.-pinning.ZYRA_SCATTER.data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</si>
  <si>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54 -nrq 0 &gt;&gt; output.zyra.dsbench/step1903.zyra.dsbench_hytm2_3path.-t.10000.-mr.debra.-ma.new.-mp.none.-p.-k.100000.-i.5.-d.5.-rq.0.-rqsize.256.-nwork.54.-nrq.0.-seqwidth.48.-trial.0.-pinning.ZYRA_SCATTER.data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</si>
  <si>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54 -nrq 0 &gt;&gt; output.zyra.dsbench/step1904.zyra.dsbench_hytm2_3path.-t.10000.-mr.debra.-ma.new.-mp.none.-p.-k.100000.-i.5.-d.5.-rq.0.-rqsize.256.-nwork.54.-nrq.0.-seqwidth.48.-trial.1.-pinning.ZYRA_SCATTER.data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</si>
  <si>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54 -nrq 0 &gt;&gt; output.zyra.dsbench/step1905.zyra.dsbench_hytm2_3path.-t.10000.-mr.debra.-ma.new.-mp.none.-p.-k.100000.-i.5.-d.5.-rq.0.-rqsize.256.-nwork.54.-nrq.0.-seqwidth.48.-trial.2.-pinning.ZYRA_SCATTER.data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</si>
  <si>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53 -nrq 1 &gt;&gt; output.zyra.dsbench/step1906.zyra.dsbench_hytm2_3path.-t.10000.-mr.debra.-ma.new.-mp.none.-p.-k.100000.-i.5.-d.5.-rq.0.-rqsize.256.-nwork.53.-nrq.1.-seqwidth.48.-trial.0.-pinning.ZYRA_SCATTER.data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</si>
  <si>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53 -nrq 1 &gt;&gt; output.zyra.dsbench/step1907.zyra.dsbench_hytm2_3path.-t.10000.-mr.debra.-ma.new.-mp.none.-p.-k.100000.-i.5.-d.5.-rq.0.-rqsize.256.-nwork.53.-nrq.1.-seqwidth.48.-trial.1.-pinning.ZYRA_SCATTER.data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</si>
  <si>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53 -nrq 1 &gt;&gt; output.zyra.dsbench/step1908.zyra.dsbench_hytm2_3path.-t.10000.-mr.debra.-ma.new.-mp.none.-p.-k.100000.-i.5.-d.5.-rq.0.-rqsize.256.-nwork.53.-nrq.1.-seqwidth.48.-trial.2.-pinning.ZYRA_SCATTER.data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</si>
  <si>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72 -nrq 0 &gt;&gt; output.zyra.dsbench/step1909.zyra.dsbench_hytm2_3path.-t.10000.-mr.debra.-ma.new.-mp.none.-p.-k.100000.-i.5.-d.5.-rq.0.-rqsize.256.-nwork.72.-nrq.0.-seqwidth.48.-trial.0.-pinning.ZYRA_SCATTER.data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</si>
  <si>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53 -nrq 1 &gt;&gt; output.zyra.dsbench/step1090.zyra.dsbench_tl2.-t.10000.-mr.debra.-ma.new.-mp.none.-p.-k.10000.-i.0.-d.0.-rq.0.-rqsize.256.-nwork.53.-nrq.1.-seqwidth.48.-trial.0.-pinning.ZYRA_CLUSTER.data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</si>
  <si>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107 -nrq 1 &gt;&gt; output.zyra.dsbench/step190.zyra.dsbench_tl2.-t.10000.-mr.debra.-ma.new.-mp.none.-p.-k.100000.-i.0.-d.0.-rq.0.-rqsize.256.-nwork.107.-nrq.1.-seqwidth.48.-trial.0.-pinning.ZYRA_CLUSTER.data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</si>
  <si>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72 -nrq 0 &gt;&gt; output.zyra.dsbench/step1910.zyra.dsbench_hytm2_3path.-t.10000.-mr.debra.-ma.new.-mp.none.-p.-k.100000.-i.5.-d.5.-rq.0.-rqsize.256.-nwork.72.-nrq.0.-seqwidth.48.-trial.1.-pinning.ZYRA_SCATTER.data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</si>
  <si>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72 -nrq 0 &gt;&gt; output.zyra.dsbench/step1911.zyra.dsbench_hytm2_3path.-t.10000.-mr.debra.-ma.new.-mp.none.-p.-k.100000.-i.5.-d.5.-rq.0.-rqsize.256.-nwork.72.-nrq.0.-seqwidth.48.-trial.2.-pinning.ZYRA_SCATTER.data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</si>
  <si>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71 -nrq 1 &gt;&gt; output.zyra.dsbench/step1912.zyra.dsbench_hytm2_3path.-t.10000.-mr.debra.-ma.new.-mp.none.-p.-k.100000.-i.5.-d.5.-rq.0.-rqsize.256.-nwork.71.-nrq.1.-seqwidth.48.-trial.0.-pinning.ZYRA_SCATTER.data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</si>
  <si>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71 -nrq 1 &gt;&gt; output.zyra.dsbench/step1913.zyra.dsbench_hytm2_3path.-t.10000.-mr.debra.-ma.new.-mp.none.-p.-k.100000.-i.5.-d.5.-rq.0.-rqsize.256.-nwork.71.-nrq.1.-seqwidth.48.-trial.1.-pinning.ZYRA_SCATTER.data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</si>
  <si>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71 -nrq 1 &gt;&gt; output.zyra.dsbench/step1914.zyra.dsbench_hytm2_3path.-t.10000.-mr.debra.-ma.new.-mp.none.-p.-k.100000.-i.5.-d.5.-rq.0.-rqsize.256.-nwork.71.-nrq.1.-seqwidth.48.-trial.2.-pinning.ZYRA_SCATTER.data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</si>
  <si>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90 -nrq 0 &gt;&gt; output.zyra.dsbench/step1915.zyra.dsbench_hytm2_3path.-t.10000.-mr.debra.-ma.new.-mp.none.-p.-k.100000.-i.5.-d.5.-rq.0.-rqsize.256.-nwork.90.-nrq.0.-seqwidth.48.-trial.0.-pinning.ZYRA_SCATTER.data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</si>
  <si>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90 -nrq 0 &gt;&gt; output.zyra.dsbench/step1916.zyra.dsbench_hytm2_3path.-t.10000.-mr.debra.-ma.new.-mp.none.-p.-k.100000.-i.5.-d.5.-rq.0.-rqsize.256.-nwork.90.-nrq.0.-seqwidth.48.-trial.1.-pinning.ZYRA_SCATTER.data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</si>
  <si>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90 -nrq 0 &gt;&gt; output.zyra.dsbench/step1917.zyra.dsbench_hytm2_3path.-t.10000.-mr.debra.-ma.new.-mp.none.-p.-k.100000.-i.5.-d.5.-rq.0.-rqsize.256.-nwork.90.-nrq.0.-seqwidth.48.-trial.2.-pinning.ZYRA_SCATTER.data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</si>
  <si>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89 -nrq 1 &gt;&gt; output.zyra.dsbench/step1918.zyra.dsbench_hytm2_3path.-t.10000.-mr.debra.-ma.new.-mp.none.-p.-k.100000.-i.5.-d.5.-rq.0.-rqsize.256.-nwork.89.-nrq.1.-seqwidth.48.-trial.0.-pinning.ZYRA_SCATTER.data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</si>
  <si>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53 -nrq 1 &gt;&gt; output.zyra.dsbench/step1091.zyra.dsbench_tl2.-t.10000.-mr.debra.-ma.new.-mp.none.-p.-k.10000.-i.0.-d.0.-rq.0.-rqsize.256.-nwork.53.-nrq.1.-seqwidth.48.-trial.1.-pinning.ZYRA_CLUSTER.data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</si>
  <si>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89 -nrq 1 &gt;&gt; output.zyra.dsbench/step1919.zyra.dsbench_hytm2_3path.-t.10000.-mr.debra.-ma.new.-mp.none.-p.-k.100000.-i.5.-d.5.-rq.0.-rqsize.256.-nwork.89.-nrq.1.-seqwidth.48.-trial.1.-pinning.ZYRA_SCATTER.data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</si>
  <si>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107 -nrq 1 &gt;&gt; output.zyra.dsbench/step191.zyra.dsbench_tl2.-t.10000.-mr.debra.-ma.new.-mp.none.-p.-k.100000.-i.0.-d.0.-rq.0.-rqsize.256.-nwork.107.-nrq.1.-seqwidth.48.-trial.1.-pinning.ZYRA_CLUSTER.data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</si>
  <si>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89 -nrq 1 &gt;&gt; output.zyra.dsbench/step1920.zyra.dsbench_hytm2_3path.-t.10000.-mr.debra.-ma.new.-mp.none.-p.-k.100000.-i.5.-d.5.-rq.0.-rqsize.256.-nwork.89.-nrq.1.-seqwidth.48.-trial.2.-pinning.ZYRA_SCATTER.data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</si>
  <si>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108 -nrq 0 &gt;&gt; output.zyra.dsbench/step1921.zyra.dsbench_hytm2_3path.-t.10000.-mr.debra.-ma.new.-mp.none.-p.-k.100000.-i.5.-d.5.-rq.0.-rqsize.256.-nwork.108.-nrq.0.-seqwidth.48.-trial.0.-pinning.ZYRA_SCATTER.data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</si>
  <si>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108 -nrq 0 &gt;&gt; output.zyra.dsbench/step1922.zyra.dsbench_hytm2_3path.-t.10000.-mr.debra.-ma.new.-mp.none.-p.-k.100000.-i.5.-d.5.-rq.0.-rqsize.256.-nwork.108.-nrq.0.-seqwidth.48.-trial.1.-pinning.ZYRA_SCATTER.data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</si>
  <si>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108 -nrq 0 &gt;&gt; output.zyra.dsbench/step1923.zyra.dsbench_hytm2_3path.-t.10000.-mr.debra.-ma.new.-mp.none.-p.-k.100000.-i.5.-d.5.-rq.0.-rqsize.256.-nwork.108.-nrq.0.-seqwidth.48.-trial.2.-pinning.ZYRA_SCATTER.data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</si>
  <si>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107 -nrq 1 &gt;&gt; output.zyra.dsbench/step1924.zyra.dsbench_hytm2_3path.-t.10000.-mr.debra.-ma.new.-mp.none.-p.-k.100000.-i.5.-d.5.-rq.0.-rqsize.256.-nwork.107.-nrq.1.-seqwidth.48.-trial.0.-pinning.ZYRA_SCATTER.data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</si>
  <si>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107 -nrq 1 &gt;&gt; output.zyra.dsbench/step1925.zyra.dsbench_hytm2_3path.-t.10000.-mr.debra.-ma.new.-mp.none.-p.-k.100000.-i.5.-d.5.-rq.0.-rqsize.256.-nwork.107.-nrq.1.-seqwidth.48.-trial.1.-pinning.ZYRA_SCATTER.data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</si>
  <si>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107 -nrq 1 &gt;&gt; output.zyra.dsbench/step1926.zyra.dsbench_hytm2_3path.-t.10000.-mr.debra.-ma.new.-mp.none.-p.-k.100000.-i.5.-d.5.-rq.0.-rqsize.256.-nwork.107.-nrq.1.-seqwidth.48.-trial.2.-pinning.ZYRA_SCATTER.data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</si>
  <si>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126 -nrq 0 &gt;&gt; output.zyra.dsbench/step1927.zyra.dsbench_hytm2_3path.-t.10000.-mr.debra.-ma.new.-mp.none.-p.-k.100000.-i.5.-d.5.-rq.0.-rqsize.256.-nwork.126.-nrq.0.-seqwidth.48.-trial.0.-pinning.ZYRA_SCATTER.data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</si>
  <si>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53 -nrq 1 &gt;&gt; output.zyra.dsbench/step1092.zyra.dsbench_tl2.-t.10000.-mr.debra.-ma.new.-mp.none.-p.-k.10000.-i.0.-d.0.-rq.0.-rqsize.256.-nwork.53.-nrq.1.-seqwidth.48.-trial.2.-pinning.ZYRA_CLUSTER.data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</si>
  <si>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126 -nrq 0 &gt;&gt; output.zyra.dsbench/step1928.zyra.dsbench_hytm2_3path.-t.10000.-mr.debra.-ma.new.-mp.none.-p.-k.100000.-i.5.-d.5.-rq.0.-rqsize.256.-nwork.126.-nrq.0.-seqwidth.48.-trial.1.-pinning.ZYRA_SCATTER.data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</si>
  <si>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126 -nrq 0 &gt;&gt; output.zyra.dsbench/step1929.zyra.dsbench_hytm2_3path.-t.10000.-mr.debra.-ma.new.-mp.none.-p.-k.100000.-i.5.-d.5.-rq.0.-rqsize.256.-nwork.126.-nrq.0.-seqwidth.48.-trial.2.-pinning.ZYRA_SCATTER.data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</si>
  <si>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107 -nrq 1 &gt;&gt; output.zyra.dsbench/step192.zyra.dsbench_tl2.-t.10000.-mr.debra.-ma.new.-mp.none.-p.-k.100000.-i.0.-d.0.-rq.0.-rqsize.256.-nwork.107.-nrq.1.-seqwidth.48.-trial.2.-pinning.ZYRA_CLUSTER.data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</si>
  <si>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125 -nrq 1 &gt;&gt; output.zyra.dsbench/step1930.zyra.dsbench_hytm2_3path.-t.10000.-mr.debra.-ma.new.-mp.none.-p.-k.100000.-i.5.-d.5.-rq.0.-rqsize.256.-nwork.125.-nrq.1.-seqwidth.48.-trial.0.-pinning.ZYRA_SCATTER.data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</si>
  <si>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125 -nrq 1 &gt;&gt; output.zyra.dsbench/step1931.zyra.dsbench_hytm2_3path.-t.10000.-mr.debra.-ma.new.-mp.none.-p.-k.100000.-i.5.-d.5.-rq.0.-rqsize.256.-nwork.125.-nrq.1.-seqwidth.48.-trial.1.-pinning.ZYRA_SCATTER.data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</si>
  <si>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125 -nrq 1 &gt;&gt; output.zyra.dsbench/step1932.zyra.dsbench_hytm2_3path.-t.10000.-mr.debra.-ma.new.-mp.none.-p.-k.100000.-i.5.-d.5.-rq.0.-rqsize.256.-nwork.125.-nrq.1.-seqwidth.48.-trial.2.-pinning.ZYRA_SCATTER.data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</si>
  <si>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144 -nrq 0 &gt;&gt; output.zyra.dsbench/step1933.zyra.dsbench_hytm2_3path.-t.10000.-mr.debra.-ma.new.-mp.none.-p.-k.100000.-i.5.-d.5.-rq.0.-rqsize.256.-nwork.144.-nrq.0.-seqwidth.48.-trial.0.-pinning.ZYRA_SCATTER.data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</si>
  <si>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144 -nrq 0 &gt;&gt; output.zyra.dsbench/step1934.zyra.dsbench_hytm2_3path.-t.10000.-mr.debra.-ma.new.-mp.none.-p.-k.100000.-i.5.-d.5.-rq.0.-rqsize.256.-nwork.144.-nrq.0.-seqwidth.48.-trial.1.-pinning.ZYRA_SCATTER.data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</si>
  <si>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144 -nrq 0 &gt;&gt; output.zyra.dsbench/step1935.zyra.dsbench_hytm2_3path.-t.10000.-mr.debra.-ma.new.-mp.none.-p.-k.100000.-i.5.-d.5.-rq.0.-rqsize.256.-nwork.144.-nrq.0.-seqwidth.48.-trial.2.-pinning.ZYRA_SCATTER.data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</si>
  <si>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143 -nrq 1 &gt;&gt; output.zyra.dsbench/step1936.zyra.dsbench_hytm2_3path.-t.10000.-mr.debra.-ma.new.-mp.none.-p.-k.100000.-i.5.-d.5.-rq.0.-rqsize.256.-nwork.143.-nrq.1.-seqwidth.48.-trial.0.-pinning.ZYRA_SCATTER.data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</si>
  <si>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72 -nrq 0 &gt;&gt; output.zyra.dsbench/step1093.zyra.dsbench_tl2.-t.10000.-mr.debra.-ma.new.-mp.none.-p.-k.10000.-i.0.-d.0.-rq.0.-rqsize.256.-nwork.72.-nrq.0.-seqwidth.48.-trial.0.-pinning.ZYRA_CLUSTER.data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</si>
  <si>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143 -nrq 1 &gt;&gt; output.zyra.dsbench/step1937.zyra.dsbench_hytm2_3path.-t.10000.-mr.debra.-ma.new.-mp.none.-p.-k.100000.-i.5.-d.5.-rq.0.-rqsize.256.-nwork.143.-nrq.1.-seqwidth.48.-trial.1.-pinning.ZYRA_SCATTER.data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</si>
  <si>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143 -nrq 1 &gt;&gt; output.zyra.dsbench/step1938.zyra.dsbench_hytm2_3path.-t.10000.-mr.debra.-ma.new.-mp.none.-p.-k.100000.-i.5.-d.5.-rq.0.-rqsize.256.-nwork.143.-nrq.1.-seqwidth.48.-trial.2.-pinning.ZYRA_SCATTER.data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</si>
  <si>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1 -nrq 0 &gt;&gt; output.zyra.dsbench/step1939.zyra.dsbench_hytm2_3path.-t.10000.-mr.debra.-ma.new.-mp.none.-p.-k.100000.-i.20.-d.20.-rq.0.-rqsize.256.-nwork.1.-nrq.0.-seqwidth.48.-trial.0.-pinning.ZYRA_SCATTER.data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</si>
  <si>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126 -nrq 0 &gt;&gt; output.zyra.dsbench/step193.zyra.dsbench_tl2.-t.10000.-mr.debra.-ma.new.-mp.none.-p.-k.100000.-i.0.-d.0.-rq.0.-rqsize.256.-nwork.126.-nrq.0.-seqwidth.48.-trial.0.-pinning.ZYRA_CLUSTER.data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</si>
  <si>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1 -nrq 0 &gt;&gt; output.zyra.dsbench/step1940.zyra.dsbench_hytm2_3path.-t.10000.-mr.debra.-ma.new.-mp.none.-p.-k.100000.-i.20.-d.20.-rq.0.-rqsize.256.-nwork.1.-nrq.0.-seqwidth.48.-trial.1.-pinning.ZYRA_SCATTER.data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</si>
  <si>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1 -nrq 0 &gt;&gt; output.zyra.dsbench/step1941.zyra.dsbench_hytm2_3path.-t.10000.-mr.debra.-ma.new.-mp.none.-p.-k.100000.-i.20.-d.20.-rq.0.-rqsize.256.-nwork.1.-nrq.0.-seqwidth.48.-trial.2.-pinning.ZYRA_SCATTER.data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</si>
  <si>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18 -nrq 0 &gt;&gt; output.zyra.dsbench/step1942.zyra.dsbench_hytm2_3path.-t.10000.-mr.debra.-ma.new.-mp.none.-p.-k.100000.-i.20.-d.20.-rq.0.-rqsize.256.-nwork.18.-nrq.0.-seqwidth.48.-trial.0.-pinning.ZYRA_SCATTER.data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</si>
  <si>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18 -nrq 0 &gt;&gt; output.zyra.dsbench/step1943.zyra.dsbench_hytm2_3path.-t.10000.-mr.debra.-ma.new.-mp.none.-p.-k.100000.-i.20.-d.20.-rq.0.-rqsize.256.-nwork.18.-nrq.0.-seqwidth.48.-trial.1.-pinning.ZYRA_SCATTER.data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</si>
  <si>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18 -nrq 0 &gt;&gt; output.zyra.dsbench/step1944.zyra.dsbench_hytm2_3path.-t.10000.-mr.debra.-ma.new.-mp.none.-p.-k.100000.-i.20.-d.20.-rq.0.-rqsize.256.-nwork.18.-nrq.0.-seqwidth.48.-trial.2.-pinning.ZYRA_SCATTER.data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</si>
  <si>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17 -nrq 1 &gt;&gt; output.zyra.dsbench/step1945.zyra.dsbench_hytm2_3path.-t.10000.-mr.debra.-ma.new.-mp.none.-p.-k.100000.-i.20.-d.20.-rq.0.-rqsize.256.-nwork.17.-nrq.1.-seqwidth.48.-trial.0.-pinning.ZYRA_SCATTER.data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</si>
  <si>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72 -nrq 0 &gt;&gt; output.zyra.dsbench/step1094.zyra.dsbench_tl2.-t.10000.-mr.debra.-ma.new.-mp.none.-p.-k.10000.-i.0.-d.0.-rq.0.-rqsize.256.-nwork.72.-nrq.0.-seqwidth.48.-trial.1.-pinning.ZYRA_CLUSTER.data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</si>
  <si>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17 -nrq 1 &gt;&gt; output.zyra.dsbench/step1946.zyra.dsbench_hytm2_3path.-t.10000.-mr.debra.-ma.new.-mp.none.-p.-k.100000.-i.20.-d.20.-rq.0.-rqsize.256.-nwork.17.-nrq.1.-seqwidth.48.-trial.1.-pinning.ZYRA_SCATTER.data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</si>
  <si>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17 -nrq 1 &gt;&gt; output.zyra.dsbench/step1947.zyra.dsbench_hytm2_3path.-t.10000.-mr.debra.-ma.new.-mp.none.-p.-k.100000.-i.20.-d.20.-rq.0.-rqsize.256.-nwork.17.-nrq.1.-seqwidth.48.-trial.2.-pinning.ZYRA_SCATTER.data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</si>
  <si>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36 -nrq 0 &gt;&gt; output.zyra.dsbench/step1948.zyra.dsbench_hytm2_3path.-t.10000.-mr.debra.-ma.new.-mp.none.-p.-k.100000.-i.20.-d.20.-rq.0.-rqsize.256.-nwork.36.-nrq.0.-seqwidth.48.-trial.0.-pinning.ZYRA_SCATTER.data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</si>
  <si>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36 -nrq 0 &gt;&gt; output.zyra.dsbench/step1949.zyra.dsbench_hytm2_3path.-t.10000.-mr.debra.-ma.new.-mp.none.-p.-k.100000.-i.20.-d.20.-rq.0.-rqsize.256.-nwork.36.-nrq.0.-seqwidth.48.-trial.1.-pinning.ZYRA_SCATTER.data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</si>
  <si>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126 -nrq 0 &gt;&gt; output.zyra.dsbench/step194.zyra.dsbench_tl2.-t.10000.-mr.debra.-ma.new.-mp.none.-p.-k.100000.-i.0.-d.0.-rq.0.-rqsize.256.-nwork.126.-nrq.0.-seqwidth.48.-trial.1.-pinning.ZYRA_CLUSTER.data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</si>
  <si>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36 -nrq 0 &gt;&gt; output.zyra.dsbench/step1950.zyra.dsbench_hytm2_3path.-t.10000.-mr.debra.-ma.new.-mp.none.-p.-k.100000.-i.20.-d.20.-rq.0.-rqsize.256.-nwork.36.-nrq.0.-seqwidth.48.-trial.2.-pinning.ZYRA_SCATTER.data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</si>
  <si>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35 -nrq 1 &gt;&gt; output.zyra.dsbench/step1951.zyra.dsbench_hytm2_3path.-t.10000.-mr.debra.-ma.new.-mp.none.-p.-k.100000.-i.20.-d.20.-rq.0.-rqsize.256.-nwork.35.-nrq.1.-seqwidth.48.-trial.0.-pinning.ZYRA_SCATTER.data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</si>
  <si>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35 -nrq 1 &gt;&gt; output.zyra.dsbench/step1952.zyra.dsbench_hytm2_3path.-t.10000.-mr.debra.-ma.new.-mp.none.-p.-k.100000.-i.20.-d.20.-rq.0.-rqsize.256.-nwork.35.-nrq.1.-seqwidth.48.-trial.1.-pinning.ZYRA_SCATTER.data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</si>
  <si>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35 -nrq 1 &gt;&gt; output.zyra.dsbench/step1953.zyra.dsbench_hytm2_3path.-t.10000.-mr.debra.-ma.new.-mp.none.-p.-k.100000.-i.20.-d.20.-rq.0.-rqsize.256.-nwork.35.-nrq.1.-seqwidth.48.-trial.2.-pinning.ZYRA_SCATTER.data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</si>
  <si>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54 -nrq 0 &gt;&gt; output.zyra.dsbench/step1954.zyra.dsbench_hytm2_3path.-t.10000.-mr.debra.-ma.new.-mp.none.-p.-k.100000.-i.20.-d.20.-rq.0.-rqsize.256.-nwork.54.-nrq.0.-seqwidth.48.-trial.0.-pinning.ZYRA_SCATTER.data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</si>
  <si>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72 -nrq 0 &gt;&gt; output.zyra.dsbench/step1095.zyra.dsbench_tl2.-t.10000.-mr.debra.-ma.new.-mp.none.-p.-k.10000.-i.0.-d.0.-rq.0.-rqsize.256.-nwork.72.-nrq.0.-seqwidth.48.-trial.2.-pinning.ZYRA_CLUSTER.data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</si>
  <si>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54 -nrq 0 &gt;&gt; output.zyra.dsbench/step1955.zyra.dsbench_hytm2_3path.-t.10000.-mr.debra.-ma.new.-mp.none.-p.-k.100000.-i.20.-d.20.-rq.0.-rqsize.256.-nwork.54.-nrq.0.-seqwidth.48.-trial.1.-pinning.ZYRA_SCATTER.data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</si>
  <si>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54 -nrq 0 &gt;&gt; output.zyra.dsbench/step1956.zyra.dsbench_hytm2_3path.-t.10000.-mr.debra.-ma.new.-mp.none.-p.-k.100000.-i.20.-d.20.-rq.0.-rqsize.256.-nwork.54.-nrq.0.-seqwidth.48.-trial.2.-pinning.ZYRA_SCATTER.data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</si>
  <si>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53 -nrq 1 &gt;&gt; output.zyra.dsbench/step1957.zyra.dsbench_hytm2_3path.-t.10000.-mr.debra.-ma.new.-mp.none.-p.-k.100000.-i.20.-d.20.-rq.0.-rqsize.256.-nwork.53.-nrq.1.-seqwidth.48.-trial.0.-pinning.ZYRA_SCATTER.data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</si>
  <si>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53 -nrq 1 &gt;&gt; output.zyra.dsbench/step1958.zyra.dsbench_hytm2_3path.-t.10000.-mr.debra.-ma.new.-mp.none.-p.-k.100000.-i.20.-d.20.-rq.0.-rqsize.256.-nwork.53.-nrq.1.-seqwidth.48.-trial.1.-pinning.ZYRA_SCATTER.data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</si>
  <si>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53 -nrq 1 &gt;&gt; output.zyra.dsbench/step1959.zyra.dsbench_hytm2_3path.-t.10000.-mr.debra.-ma.new.-mp.none.-p.-k.100000.-i.20.-d.20.-rq.0.-rqsize.256.-nwork.53.-nrq.1.-seqwidth.48.-trial.2.-pinning.ZYRA_SCATTER.data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</si>
  <si>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126 -nrq 0 &gt;&gt; output.zyra.dsbench/step195.zyra.dsbench_tl2.-t.10000.-mr.debra.-ma.new.-mp.none.-p.-k.100000.-i.0.-d.0.-rq.0.-rqsize.256.-nwork.126.-nrq.0.-seqwidth.48.-trial.2.-pinning.ZYRA_CLUSTER.data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</si>
  <si>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72 -nrq 0 &gt;&gt; output.zyra.dsbench/step1960.zyra.dsbench_hytm2_3path.-t.10000.-mr.debra.-ma.new.-mp.none.-p.-k.100000.-i.20.-d.20.-rq.0.-rqsize.256.-nwork.72.-nrq.0.-seqwidth.48.-trial.0.-pinning.ZYRA_SCATTER.data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</si>
  <si>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72 -nrq 0 &gt;&gt; output.zyra.dsbench/step1961.zyra.dsbench_hytm2_3path.-t.10000.-mr.debra.-ma.new.-mp.none.-p.-k.100000.-i.20.-d.20.-rq.0.-rqsize.256.-nwork.72.-nrq.0.-seqwidth.48.-trial.1.-pinning.ZYRA_SCATTER.data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</si>
  <si>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72 -nrq 0 &gt;&gt; output.zyra.dsbench/step1962.zyra.dsbench_hytm2_3path.-t.10000.-mr.debra.-ma.new.-mp.none.-p.-k.100000.-i.20.-d.20.-rq.0.-rqsize.256.-nwork.72.-nrq.0.-seqwidth.48.-trial.2.-pinning.ZYRA_SCATTER.data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</si>
  <si>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71 -nrq 1 &gt;&gt; output.zyra.dsbench/step1963.zyra.dsbench_hytm2_3path.-t.10000.-mr.debra.-ma.new.-mp.none.-p.-k.100000.-i.20.-d.20.-rq.0.-rqsize.256.-nwork.71.-nrq.1.-seqwidth.48.-trial.0.-pinning.ZYRA_SCATTER.data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</si>
  <si>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71 -nrq 1 &gt;&gt; output.zyra.dsbench/step1096.zyra.dsbench_tl2.-t.10000.-mr.debra.-ma.new.-mp.none.-p.-k.10000.-i.0.-d.0.-rq.0.-rqsize.256.-nwork.71.-nrq.1.-seqwidth.48.-trial.0.-pinning.ZYRA_CLUSTER.data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</si>
  <si>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71 -nrq 1 &gt;&gt; output.zyra.dsbench/step1964.zyra.dsbench_hytm2_3path.-t.10000.-mr.debra.-ma.new.-mp.none.-p.-k.100000.-i.20.-d.20.-rq.0.-rqsize.256.-nwork.71.-nrq.1.-seqwidth.48.-trial.1.-pinning.ZYRA_SCATTER.data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</si>
  <si>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71 -nrq 1 &gt;&gt; output.zyra.dsbench/step1965.zyra.dsbench_hytm2_3path.-t.10000.-mr.debra.-ma.new.-mp.none.-p.-k.100000.-i.20.-d.20.-rq.0.-rqsize.256.-nwork.71.-nrq.1.-seqwidth.48.-trial.2.-pinning.ZYRA_SCATTER.data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</si>
  <si>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90 -nrq 0 &gt;&gt; output.zyra.dsbench/step1966.zyra.dsbench_hytm2_3path.-t.10000.-mr.debra.-ma.new.-mp.none.-p.-k.100000.-i.20.-d.20.-rq.0.-rqsize.256.-nwork.90.-nrq.0.-seqwidth.48.-trial.0.-pinning.ZYRA_SCATTER.data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</si>
  <si>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90 -nrq 0 &gt;&gt; output.zyra.dsbench/step1967.zyra.dsbench_hytm2_3path.-t.10000.-mr.debra.-ma.new.-mp.none.-p.-k.100000.-i.20.-d.20.-rq.0.-rqsize.256.-nwork.90.-nrq.0.-seqwidth.48.-trial.1.-pinning.ZYRA_SCATTER.data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</si>
  <si>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90 -nrq 0 &gt;&gt; output.zyra.dsbench/step1968.zyra.dsbench_hytm2_3path.-t.10000.-mr.debra.-ma.new.-mp.none.-p.-k.100000.-i.20.-d.20.-rq.0.-rqsize.256.-nwork.90.-nrq.0.-seqwidth.48.-trial.2.-pinning.ZYRA_SCATTER.data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</si>
  <si>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89 -nrq 1 &gt;&gt; output.zyra.dsbench/step1969.zyra.dsbench_hytm2_3path.-t.10000.-mr.debra.-ma.new.-mp.none.-p.-k.100000.-i.20.-d.20.-rq.0.-rqsize.256.-nwork.89.-nrq.1.-seqwidth.48.-trial.0.-pinning.ZYRA_SCATTER.data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</si>
  <si>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125 -nrq 1 &gt;&gt; output.zyra.dsbench/step196.zyra.dsbench_tl2.-t.10000.-mr.debra.-ma.new.-mp.none.-p.-k.100000.-i.0.-d.0.-rq.0.-rqsize.256.-nwork.125.-nrq.1.-seqwidth.48.-trial.0.-pinning.ZYRA_CLUSTER.data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</si>
  <si>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89 -nrq 1 &gt;&gt; output.zyra.dsbench/step1970.zyra.dsbench_hytm2_3path.-t.10000.-mr.debra.-ma.new.-mp.none.-p.-k.100000.-i.20.-d.20.-rq.0.-rqsize.256.-nwork.89.-nrq.1.-seqwidth.48.-trial.1.-pinning.ZYRA_SCATTER.data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</si>
  <si>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89 -nrq 1 &gt;&gt; output.zyra.dsbench/step1971.zyra.dsbench_hytm2_3path.-t.10000.-mr.debra.-ma.new.-mp.none.-p.-k.100000.-i.20.-d.20.-rq.0.-rqsize.256.-nwork.89.-nrq.1.-seqwidth.48.-trial.2.-pinning.ZYRA_SCATTER.data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</si>
  <si>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108 -nrq 0 &gt;&gt; output.zyra.dsbench/step1972.zyra.dsbench_hytm2_3path.-t.10000.-mr.debra.-ma.new.-mp.none.-p.-k.100000.-i.20.-d.20.-rq.0.-rqsize.256.-nwork.108.-nrq.0.-seqwidth.48.-trial.0.-pinning.ZYRA_SCATTER.data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</si>
  <si>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71 -nrq 1 &gt;&gt; output.zyra.dsbench/step1097.zyra.dsbench_tl2.-t.10000.-mr.debra.-ma.new.-mp.none.-p.-k.10000.-i.0.-d.0.-rq.0.-rqsize.256.-nwork.71.-nrq.1.-seqwidth.48.-trial.1.-pinning.ZYRA_CLUSTER.data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</si>
  <si>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108 -nrq 0 &gt;&gt; output.zyra.dsbench/step1973.zyra.dsbench_hytm2_3path.-t.10000.-mr.debra.-ma.new.-mp.none.-p.-k.100000.-i.20.-d.20.-rq.0.-rqsize.256.-nwork.108.-nrq.0.-seqwidth.48.-trial.1.-pinning.ZYRA_SCATTER.data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</si>
  <si>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108 -nrq 0 &gt;&gt; output.zyra.dsbench/step1974.zyra.dsbench_hytm2_3path.-t.10000.-mr.debra.-ma.new.-mp.none.-p.-k.100000.-i.20.-d.20.-rq.0.-rqsize.256.-nwork.108.-nrq.0.-seqwidth.48.-trial.2.-pinning.ZYRA_SCATTER.data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</si>
  <si>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107 -nrq 1 &gt;&gt; output.zyra.dsbench/step1975.zyra.dsbench_hytm2_3path.-t.10000.-mr.debra.-ma.new.-mp.none.-p.-k.100000.-i.20.-d.20.-rq.0.-rqsize.256.-nwork.107.-nrq.1.-seqwidth.48.-trial.0.-pinning.ZYRA_SCATTER.data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</si>
  <si>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107 -nrq 1 &gt;&gt; output.zyra.dsbench/step1976.zyra.dsbench_hytm2_3path.-t.10000.-mr.debra.-ma.new.-mp.none.-p.-k.100000.-i.20.-d.20.-rq.0.-rqsize.256.-nwork.107.-nrq.1.-seqwidth.48.-trial.1.-pinning.ZYRA_SCATTER.data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</si>
  <si>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107 -nrq 1 &gt;&gt; output.zyra.dsbench/step1977.zyra.dsbench_hytm2_3path.-t.10000.-mr.debra.-ma.new.-mp.none.-p.-k.100000.-i.20.-d.20.-rq.0.-rqsize.256.-nwork.107.-nrq.1.-seqwidth.48.-trial.2.-pinning.ZYRA_SCATTER.data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</si>
  <si>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126 -nrq 0 &gt;&gt; output.zyra.dsbench/step1978.zyra.dsbench_hytm2_3path.-t.10000.-mr.debra.-ma.new.-mp.none.-p.-k.100000.-i.20.-d.20.-rq.0.-rqsize.256.-nwork.126.-nrq.0.-seqwidth.48.-trial.0.-pinning.ZYRA_SCATTER.data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</si>
  <si>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126 -nrq 0 &gt;&gt; output.zyra.dsbench/step1979.zyra.dsbench_hytm2_3path.-t.10000.-mr.debra.-ma.new.-mp.none.-p.-k.100000.-i.20.-d.20.-rq.0.-rqsize.256.-nwork.126.-nrq.0.-seqwidth.48.-trial.1.-pinning.ZYRA_SCATTER.data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</si>
  <si>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125 -nrq 1 &gt;&gt; output.zyra.dsbench/step197.zyra.dsbench_tl2.-t.10000.-mr.debra.-ma.new.-mp.none.-p.-k.100000.-i.0.-d.0.-rq.0.-rqsize.256.-nwork.125.-nrq.1.-seqwidth.48.-trial.1.-pinning.ZYRA_CLUSTER.data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</si>
  <si>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126 -nrq 0 &gt;&gt; output.zyra.dsbench/step1980.zyra.dsbench_hytm2_3path.-t.10000.-mr.debra.-ma.new.-mp.none.-p.-k.100000.-i.20.-d.20.-rq.0.-rqsize.256.-nwork.126.-nrq.0.-seqwidth.48.-trial.2.-pinning.ZYRA_SCATTER.data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</si>
  <si>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125 -nrq 1 &gt;&gt; output.zyra.dsbench/step1981.zyra.dsbench_hytm2_3path.-t.10000.-mr.debra.-ma.new.-mp.none.-p.-k.100000.-i.20.-d.20.-rq.0.-rqsize.256.-nwork.125.-nrq.1.-seqwidth.48.-trial.0.-pinning.ZYRA_SCATTER.data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</si>
  <si>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71 -nrq 1 &gt;&gt; output.zyra.dsbench/step1098.zyra.dsbench_tl2.-t.10000.-mr.debra.-ma.new.-mp.none.-p.-k.10000.-i.0.-d.0.-rq.0.-rqsize.256.-nwork.71.-nrq.1.-seqwidth.48.-trial.2.-pinning.ZYRA_CLUSTER.data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</si>
  <si>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125 -nrq 1 &gt;&gt; output.zyra.dsbench/step1982.zyra.dsbench_hytm2_3path.-t.10000.-mr.debra.-ma.new.-mp.none.-p.-k.100000.-i.20.-d.20.-rq.0.-rqsize.256.-nwork.125.-nrq.1.-seqwidth.48.-trial.1.-pinning.ZYRA_SCATTER.data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</si>
  <si>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125 -nrq 1 &gt;&gt; output.zyra.dsbench/step1983.zyra.dsbench_hytm2_3path.-t.10000.-mr.debra.-ma.new.-mp.none.-p.-k.100000.-i.20.-d.20.-rq.0.-rqsize.256.-nwork.125.-nrq.1.-seqwidth.48.-trial.2.-pinning.ZYRA_SCATTER.data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</si>
  <si>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144 -nrq 0 &gt;&gt; output.zyra.dsbench/step1984.zyra.dsbench_hytm2_3path.-t.10000.-mr.debra.-ma.new.-mp.none.-p.-k.100000.-i.20.-d.20.-rq.0.-rqsize.256.-nwork.144.-nrq.0.-seqwidth.48.-trial.0.-pinning.ZYRA_SCATTER.data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</si>
  <si>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144 -nrq 0 &gt;&gt; output.zyra.dsbench/step1985.zyra.dsbench_hytm2_3path.-t.10000.-mr.debra.-ma.new.-mp.none.-p.-k.100000.-i.20.-d.20.-rq.0.-rqsize.256.-nwork.144.-nrq.0.-seqwidth.48.-trial.1.-pinning.ZYRA_SCATTER.data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</si>
  <si>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144 -nrq 0 &gt;&gt; output.zyra.dsbench/step1986.zyra.dsbench_hytm2_3path.-t.10000.-mr.debra.-ma.new.-mp.none.-p.-k.100000.-i.20.-d.20.-rq.0.-rqsize.256.-nwork.144.-nrq.0.-seqwidth.48.-trial.2.-pinning.ZYRA_SCATTER.data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</si>
  <si>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143 -nrq 1 &gt;&gt; output.zyra.dsbench/step1987.zyra.dsbench_hytm2_3path.-t.10000.-mr.debra.-ma.new.-mp.none.-p.-k.100000.-i.20.-d.20.-rq.0.-rqsize.256.-nwork.143.-nrq.1.-seqwidth.48.-trial.0.-pinning.ZYRA_SCATTER.data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</si>
  <si>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143 -nrq 1 &gt;&gt; output.zyra.dsbench/step1988.zyra.dsbench_hytm2_3path.-t.10000.-mr.debra.-ma.new.-mp.none.-p.-k.100000.-i.20.-d.20.-rq.0.-rqsize.256.-nwork.143.-nrq.1.-seqwidth.48.-trial.1.-pinning.ZYRA_SCATTER.data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</si>
  <si>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143 -nrq 1 &gt;&gt; output.zyra.dsbench/step1989.zyra.dsbench_hytm2_3path.-t.10000.-mr.debra.-ma.new.-mp.none.-p.-k.100000.-i.20.-d.20.-rq.0.-rqsize.256.-nwork.143.-nrq.1.-seqwidth.48.-trial.2.-pinning.ZYRA_SCATTER.data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</si>
  <si>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125 -nrq 1 &gt;&gt; output.zyra.dsbench/step198.zyra.dsbench_tl2.-t.10000.-mr.debra.-ma.new.-mp.none.-p.-k.100000.-i.0.-d.0.-rq.0.-rqsize.256.-nwork.125.-nrq.1.-seqwidth.48.-trial.2.-pinning.ZYRA_CLUSTER.data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</si>
  <si>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1 -nrq 0 &gt;&gt; output.zyra.dsbench/step1990.zyra.dsbench_tl2.-t.10000.-mr.debra.-ma.new.-mp.none.-p.-k.100000.-i.0.-d.0.-rq.0.-rqsize.256.-nwork.1.-nrq.0.-seqwidth.48.-trial.0.-pinning.ZYRA_SCATTER.data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</si>
  <si>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90 -nrq 0 &gt;&gt; output.zyra.dsbench/step1099.zyra.dsbench_tl2.-t.10000.-mr.debra.-ma.new.-mp.none.-p.-k.10000.-i.0.-d.0.-rq.0.-rqsize.256.-nwork.90.-nrq.0.-seqwidth.48.-trial.0.-pinning.ZYRA_CLUSTER.data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</si>
  <si>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126 -nrq 0 &gt;&gt; output.zyra.dsbench/step1009.zyra.dsbench_hytm2_3path.-t.10000.-mr.debra.-ma.new.-mp.none.-p.-k.10000.-i.5.-d.5.-rq.0.-rqsize.256.-nwork.126.-nrq.0.-seqwidth.48.-trial.0.-pinning.ZYRA_CLUSTER.data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</si>
  <si>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1 -nrq 0 &gt;&gt; output.zyra.dsbench/step1991.zyra.dsbench_tl2.-t.10000.-mr.debra.-ma.new.-mp.none.-p.-k.100000.-i.0.-d.0.-rq.0.-rqsize.256.-nwork.1.-nrq.0.-seqwidth.48.-trial.1.-pinning.ZYRA_SCATTER.data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</si>
  <si>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1 -nrq 0 &gt;&gt; output.zyra.dsbench/step1992.zyra.dsbench_tl2.-t.10000.-mr.debra.-ma.new.-mp.none.-p.-k.100000.-i.0.-d.0.-rq.0.-rqsize.256.-nwork.1.-nrq.0.-seqwidth.48.-trial.2.-pinning.ZYRA_SCATTER.data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</si>
  <si>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18 -nrq 0 &gt;&gt; output.zyra.dsbench/step1993.zyra.dsbench_tl2.-t.10000.-mr.debra.-ma.new.-mp.none.-p.-k.100000.-i.0.-d.0.-rq.0.-rqsize.256.-nwork.18.-nrq.0.-seqwidth.48.-trial.0.-pinning.ZYRA_SCATTER.data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</si>
  <si>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18 -nrq 0 &gt;&gt; output.zyra.dsbench/step1994.zyra.dsbench_tl2.-t.10000.-mr.debra.-ma.new.-mp.none.-p.-k.100000.-i.0.-d.0.-rq.0.-rqsize.256.-nwork.18.-nrq.0.-seqwidth.48.-trial.1.-pinning.ZYRA_SCATTER.data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</si>
  <si>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18 -nrq 0 &gt;&gt; output.zyra.dsbench/step1995.zyra.dsbench_tl2.-t.10000.-mr.debra.-ma.new.-mp.none.-p.-k.100000.-i.0.-d.0.-rq.0.-rqsize.256.-nwork.18.-nrq.0.-seqwidth.48.-trial.2.-pinning.ZYRA_SCATTER.data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</si>
  <si>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17 -nrq 1 &gt;&gt; output.zyra.dsbench/step1996.zyra.dsbench_tl2.-t.10000.-mr.debra.-ma.new.-mp.none.-p.-k.100000.-i.0.-d.0.-rq.0.-rqsize.256.-nwork.17.-nrq.1.-seqwidth.48.-trial.0.-pinning.ZYRA_SCATTER.data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</si>
  <si>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17 -nrq 1 &gt;&gt; output.zyra.dsbench/step1997.zyra.dsbench_tl2.-t.10000.-mr.debra.-ma.new.-mp.none.-p.-k.100000.-i.0.-d.0.-rq.0.-rqsize.256.-nwork.17.-nrq.1.-seqwidth.48.-trial.1.-pinning.ZYRA_SCATTER.data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</si>
  <si>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17 -nrq 1 &gt;&gt; output.zyra.dsbench/step1998.zyra.dsbench_tl2.-t.10000.-mr.debra.-ma.new.-mp.none.-p.-k.100000.-i.0.-d.0.-rq.0.-rqsize.256.-nwork.17.-nrq.1.-seqwidth.48.-trial.2.-pinning.ZYRA_SCATTER.data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</si>
  <si>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36 -nrq 0 &gt;&gt; output.zyra.dsbench/step1999.zyra.dsbench_tl2.-t.10000.-mr.debra.-ma.new.-mp.none.-p.-k.100000.-i.0.-d.0.-rq.0.-rqsize.256.-nwork.36.-nrq.0.-seqwidth.48.-trial.0.-pinning.ZYRA_SCATTER.data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</si>
  <si>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144 -nrq 0 &gt;&gt; output.zyra.dsbench/step199.zyra.dsbench_tl2.-t.10000.-mr.debra.-ma.new.-mp.none.-p.-k.100000.-i.0.-d.0.-rq.0.-rqsize.256.-nwork.144.-nrq.0.-seqwidth.48.-trial.0.-pinning.ZYRA_CLUSTER.data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</si>
  <si>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17 -nrq 1 &gt;&gt; output.zyra.dsbench/step109.zyra.dsbench_hytm2_3path.-t.10000.-mr.debra.-ma.new.-mp.none.-p.-k.100000.-i.20.-d.20.-rq.0.-rqsize.256.-nwork.17.-nrq.1.-seqwidth.48.-trial.0.-pinning.ZYRA_CLUSTER.data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</si>
  <si>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53 -nrq 1 &gt;&gt; output.zyra.dsbench/step19.zyra.dsbench_hytm2_3path.-t.10000.-mr.debra.-ma.new.-mp.none.-p.-k.100000.-i.0.-d.0.-rq.0.-rqsize.256.-nwork.53.-nrq.1.-seqwidth.48.-trial.0.-pinning.ZYRA_CLUSTER.data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</si>
  <si>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1 -nrq 0 &gt;&gt; output.zyra.dsbench/step1.zyra.dsbench_hytm2_3path.-t.10000.-mr.debra.-ma.new.-mp.none.-p.-k.100000.-i.0.-d.0.-rq.0.-rqsize.256.-nwork.1.-nrq.0.-seqwidth.48.-trial.0.-pinning.ZYRA_CLUSTER.data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</si>
  <si>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36 -nrq 0 &gt;&gt; output.zyra.dsbench/step2000.zyra.dsbench_tl2.-t.10000.-mr.debra.-ma.new.-mp.none.-p.-k.100000.-i.0.-d.0.-rq.0.-rqsize.256.-nwork.36.-nrq.0.-seqwidth.48.-trial.1.-pinning.ZYRA_SCATTER.data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</si>
  <si>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36 -nrq 0 &gt;&gt; output.zyra.dsbench/step2001.zyra.dsbench_tl2.-t.10000.-mr.debra.-ma.new.-mp.none.-p.-k.100000.-i.0.-d.0.-rq.0.-rqsize.256.-nwork.36.-nrq.0.-seqwidth.48.-trial.2.-pinning.ZYRA_SCATTER.data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</si>
  <si>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35 -nrq 1 &gt;&gt; output.zyra.dsbench/step2002.zyra.dsbench_tl2.-t.10000.-mr.debra.-ma.new.-mp.none.-p.-k.100000.-i.0.-d.0.-rq.0.-rqsize.256.-nwork.35.-nrq.1.-seqwidth.48.-trial.0.-pinning.ZYRA_SCATTER.data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</si>
  <si>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35 -nrq 1 &gt;&gt; output.zyra.dsbench/step2003.zyra.dsbench_tl2.-t.10000.-mr.debra.-ma.new.-mp.none.-p.-k.100000.-i.0.-d.0.-rq.0.-rqsize.256.-nwork.35.-nrq.1.-seqwidth.48.-trial.1.-pinning.ZYRA_SCATTER.data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</si>
  <si>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35 -nrq 1 &gt;&gt; output.zyra.dsbench/step2004.zyra.dsbench_tl2.-t.10000.-mr.debra.-ma.new.-mp.none.-p.-k.100000.-i.0.-d.0.-rq.0.-rqsize.256.-nwork.35.-nrq.1.-seqwidth.48.-trial.2.-pinning.ZYRA_SCATTER.data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</si>
  <si>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54 -nrq 0 &gt;&gt; output.zyra.dsbench/step2005.zyra.dsbench_tl2.-t.10000.-mr.debra.-ma.new.-mp.none.-p.-k.100000.-i.0.-d.0.-rq.0.-rqsize.256.-nwork.54.-nrq.0.-seqwidth.48.-trial.0.-pinning.ZYRA_SCATTER.data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</si>
  <si>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54 -nrq 0 &gt;&gt; output.zyra.dsbench/step2006.zyra.dsbench_tl2.-t.10000.-mr.debra.-ma.new.-mp.none.-p.-k.100000.-i.0.-d.0.-rq.0.-rqsize.256.-nwork.54.-nrq.0.-seqwidth.48.-trial.1.-pinning.ZYRA_SCATTER.data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</si>
  <si>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54 -nrq 0 &gt;&gt; output.zyra.dsbench/step2007.zyra.dsbench_tl2.-t.10000.-mr.debra.-ma.new.-mp.none.-p.-k.100000.-i.0.-d.0.-rq.0.-rqsize.256.-nwork.54.-nrq.0.-seqwidth.48.-trial.2.-pinning.ZYRA_SCATTER.data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</si>
  <si>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36 -nrq 0 &gt;&gt; output.zyra.dsbench/step10.zyra.dsbench_hytm2_3path.-t.10000.-mr.debra.-ma.new.-mp.none.-p.-k.100000.-i.0.-d.0.-rq.0.-rqsize.256.-nwork.36.-nrq.0.-seqwidth.48.-trial.0.-pinning.ZYRA_CLUSTER.data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</si>
  <si>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53 -nrq 1 &gt;&gt; output.zyra.dsbench/step2008.zyra.dsbench_tl2.-t.10000.-mr.debra.-ma.new.-mp.none.-p.-k.100000.-i.0.-d.0.-rq.0.-rqsize.256.-nwork.53.-nrq.1.-seqwidth.48.-trial.0.-pinning.ZYRA_SCATTER.data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</si>
  <si>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53 -nrq 1 &gt;&gt; output.zyra.dsbench/step2009.zyra.dsbench_tl2.-t.10000.-mr.debra.-ma.new.-mp.none.-p.-k.100000.-i.0.-d.0.-rq.0.-rqsize.256.-nwork.53.-nrq.1.-seqwidth.48.-trial.1.-pinning.ZYRA_SCATTER.data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</si>
  <si>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144 -nrq 0 &gt;&gt; output.zyra.dsbench/step200.zyra.dsbench_tl2.-t.10000.-mr.debra.-ma.new.-mp.none.-p.-k.100000.-i.0.-d.0.-rq.0.-rqsize.256.-nwork.144.-nrq.0.-seqwidth.48.-trial.1.-pinning.ZYRA_CLUSTER.data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</si>
  <si>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53 -nrq 1 &gt;&gt; output.zyra.dsbench/step2010.zyra.dsbench_tl2.-t.10000.-mr.debra.-ma.new.-mp.none.-p.-k.100000.-i.0.-d.0.-rq.0.-rqsize.256.-nwork.53.-nrq.1.-seqwidth.48.-trial.2.-pinning.ZYRA_SCATTER.data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</si>
  <si>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72 -nrq 0 &gt;&gt; output.zyra.dsbench/step2011.zyra.dsbench_tl2.-t.10000.-mr.debra.-ma.new.-mp.none.-p.-k.100000.-i.0.-d.0.-rq.0.-rqsize.256.-nwork.72.-nrq.0.-seqwidth.48.-trial.0.-pinning.ZYRA_SCATTER.data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</si>
  <si>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72 -nrq 0 &gt;&gt; output.zyra.dsbench/step2012.zyra.dsbench_tl2.-t.10000.-mr.debra.-ma.new.-mp.none.-p.-k.100000.-i.0.-d.0.-rq.0.-rqsize.256.-nwork.72.-nrq.0.-seqwidth.48.-trial.1.-pinning.ZYRA_SCATTER.data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</si>
  <si>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72 -nrq 0 &gt;&gt; output.zyra.dsbench/step2013.zyra.dsbench_tl2.-t.10000.-mr.debra.-ma.new.-mp.none.-p.-k.100000.-i.0.-d.0.-rq.0.-rqsize.256.-nwork.72.-nrq.0.-seqwidth.48.-trial.2.-pinning.ZYRA_SCATTER.data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</si>
  <si>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71 -nrq 1 &gt;&gt; output.zyra.dsbench/step2014.zyra.dsbench_tl2.-t.10000.-mr.debra.-ma.new.-mp.none.-p.-k.100000.-i.0.-d.0.-rq.0.-rqsize.256.-nwork.71.-nrq.1.-seqwidth.48.-trial.0.-pinning.ZYRA_SCATTER.data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</si>
  <si>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71 -nrq 1 &gt;&gt; output.zyra.dsbench/step2015.zyra.dsbench_tl2.-t.10000.-mr.debra.-ma.new.-mp.none.-p.-k.100000.-i.0.-d.0.-rq.0.-rqsize.256.-nwork.71.-nrq.1.-seqwidth.48.-trial.1.-pinning.ZYRA_SCATTER.data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</si>
  <si>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71 -nrq 1 &gt;&gt; output.zyra.dsbench/step2016.zyra.dsbench_tl2.-t.10000.-mr.debra.-ma.new.-mp.none.-p.-k.100000.-i.0.-d.0.-rq.0.-rqsize.256.-nwork.71.-nrq.1.-seqwidth.48.-trial.2.-pinning.ZYRA_SCATTER.data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</si>
  <si>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90 -nrq 0 &gt;&gt; output.zyra.dsbench/step1100.zyra.dsbench_tl2.-t.10000.-mr.debra.-ma.new.-mp.none.-p.-k.10000.-i.0.-d.0.-rq.0.-rqsize.256.-nwork.90.-nrq.0.-seqwidth.48.-trial.1.-pinning.ZYRA_CLUSTER.data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</si>
  <si>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90 -nrq 0 &gt;&gt; output.zyra.dsbench/step2017.zyra.dsbench_tl2.-t.10000.-mr.debra.-ma.new.-mp.none.-p.-k.100000.-i.0.-d.0.-rq.0.-rqsize.256.-nwork.90.-nrq.0.-seqwidth.48.-trial.0.-pinning.ZYRA_SCATTER.data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</si>
  <si>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90 -nrq 0 &gt;&gt; output.zyra.dsbench/step2018.zyra.dsbench_tl2.-t.10000.-mr.debra.-ma.new.-mp.none.-p.-k.100000.-i.0.-d.0.-rq.0.-rqsize.256.-nwork.90.-nrq.0.-seqwidth.48.-trial.1.-pinning.ZYRA_SCATTER.data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</si>
  <si>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90 -nrq 0 &gt;&gt; output.zyra.dsbench/step2019.zyra.dsbench_tl2.-t.10000.-mr.debra.-ma.new.-mp.none.-p.-k.100000.-i.0.-d.0.-rq.0.-rqsize.256.-nwork.90.-nrq.0.-seqwidth.48.-trial.2.-pinning.ZYRA_SCATTER.data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</si>
  <si>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144 -nrq 0 &gt;&gt; output.zyra.dsbench/step201.zyra.dsbench_tl2.-t.10000.-mr.debra.-ma.new.-mp.none.-p.-k.100000.-i.0.-d.0.-rq.0.-rqsize.256.-nwork.144.-nrq.0.-seqwidth.48.-trial.2.-pinning.ZYRA_CLUSTER.data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</si>
  <si>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89 -nrq 1 &gt;&gt; output.zyra.dsbench/step2020.zyra.dsbench_tl2.-t.10000.-mr.debra.-ma.new.-mp.none.-p.-k.100000.-i.0.-d.0.-rq.0.-rqsize.256.-nwork.89.-nrq.1.-seqwidth.48.-trial.0.-pinning.ZYRA_SCATTER.data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</si>
  <si>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89 -nrq 1 &gt;&gt; output.zyra.dsbench/step2021.zyra.dsbench_tl2.-t.10000.-mr.debra.-ma.new.-mp.none.-p.-k.100000.-i.0.-d.0.-rq.0.-rqsize.256.-nwork.89.-nrq.1.-seqwidth.48.-trial.1.-pinning.ZYRA_SCATTER.data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</si>
  <si>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89 -nrq 1 &gt;&gt; output.zyra.dsbench/step2022.zyra.dsbench_tl2.-t.10000.-mr.debra.-ma.new.-mp.none.-p.-k.100000.-i.0.-d.0.-rq.0.-rqsize.256.-nwork.89.-nrq.1.-seqwidth.48.-trial.2.-pinning.ZYRA_SCATTER.data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</si>
  <si>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108 -nrq 0 &gt;&gt; output.zyra.dsbench/step2023.zyra.dsbench_tl2.-t.10000.-mr.debra.-ma.new.-mp.none.-p.-k.100000.-i.0.-d.0.-rq.0.-rqsize.256.-nwork.108.-nrq.0.-seqwidth.48.-trial.0.-pinning.ZYRA_SCATTER.data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</si>
  <si>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108 -nrq 0 &gt;&gt; output.zyra.dsbench/step2024.zyra.dsbench_tl2.-t.10000.-mr.debra.-ma.new.-mp.none.-p.-k.100000.-i.0.-d.0.-rq.0.-rqsize.256.-nwork.108.-nrq.0.-seqwidth.48.-trial.1.-pinning.ZYRA_SCATTER.data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</si>
  <si>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108 -nrq 0 &gt;&gt; output.zyra.dsbench/step2025.zyra.dsbench_tl2.-t.10000.-mr.debra.-ma.new.-mp.none.-p.-k.100000.-i.0.-d.0.-rq.0.-rqsize.256.-nwork.108.-nrq.0.-seqwidth.48.-trial.2.-pinning.ZYRA_SCATTER.data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</si>
  <si>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90 -nrq 0 &gt;&gt; output.zyra.dsbench/step1101.zyra.dsbench_tl2.-t.10000.-mr.debra.-ma.new.-mp.none.-p.-k.10000.-i.0.-d.0.-rq.0.-rqsize.256.-nwork.90.-nrq.0.-seqwidth.48.-trial.2.-pinning.ZYRA_CLUSTER.data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</si>
  <si>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107 -nrq 1 &gt;&gt; output.zyra.dsbench/step2026.zyra.dsbench_tl2.-t.10000.-mr.debra.-ma.new.-mp.none.-p.-k.100000.-i.0.-d.0.-rq.0.-rqsize.256.-nwork.107.-nrq.1.-seqwidth.48.-trial.0.-pinning.ZYRA_SCATTER.data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</si>
  <si>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107 -nrq 1 &gt;&gt; output.zyra.dsbench/step2027.zyra.dsbench_tl2.-t.10000.-mr.debra.-ma.new.-mp.none.-p.-k.100000.-i.0.-d.0.-rq.0.-rqsize.256.-nwork.107.-nrq.1.-seqwidth.48.-trial.1.-pinning.ZYRA_SCATTER.data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</si>
  <si>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107 -nrq 1 &gt;&gt; output.zyra.dsbench/step2028.zyra.dsbench_tl2.-t.10000.-mr.debra.-ma.new.-mp.none.-p.-k.100000.-i.0.-d.0.-rq.0.-rqsize.256.-nwork.107.-nrq.1.-seqwidth.48.-trial.2.-pinning.ZYRA_SCATTER.data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</si>
  <si>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126 -nrq 0 &gt;&gt; output.zyra.dsbench/step2029.zyra.dsbench_tl2.-t.10000.-mr.debra.-ma.new.-mp.none.-p.-k.100000.-i.0.-d.0.-rq.0.-rqsize.256.-nwork.126.-nrq.0.-seqwidth.48.-trial.0.-pinning.ZYRA_SCATTER.data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</si>
  <si>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143 -nrq 1 &gt;&gt; output.zyra.dsbench/step202.zyra.dsbench_tl2.-t.10000.-mr.debra.-ma.new.-mp.none.-p.-k.100000.-i.0.-d.0.-rq.0.-rqsize.256.-nwork.143.-nrq.1.-seqwidth.48.-trial.0.-pinning.ZYRA_CLUSTER.data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</si>
  <si>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126 -nrq 0 &gt;&gt; output.zyra.dsbench/step2030.zyra.dsbench_tl2.-t.10000.-mr.debra.-ma.new.-mp.none.-p.-k.100000.-i.0.-d.0.-rq.0.-rqsize.256.-nwork.126.-nrq.0.-seqwidth.48.-trial.1.-pinning.ZYRA_SCATTER.data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</si>
  <si>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126 -nrq 0 &gt;&gt; output.zyra.dsbench/step2031.zyra.dsbench_tl2.-t.10000.-mr.debra.-ma.new.-mp.none.-p.-k.100000.-i.0.-d.0.-rq.0.-rqsize.256.-nwork.126.-nrq.0.-seqwidth.48.-trial.2.-pinning.ZYRA_SCATTER.data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</si>
  <si>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125 -nrq 1 &gt;&gt; output.zyra.dsbench/step2032.zyra.dsbench_tl2.-t.10000.-mr.debra.-ma.new.-mp.none.-p.-k.100000.-i.0.-d.0.-rq.0.-rqsize.256.-nwork.125.-nrq.1.-seqwidth.48.-trial.0.-pinning.ZYRA_SCATTER.data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</si>
  <si>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125 -nrq 1 &gt;&gt; output.zyra.dsbench/step2033.zyra.dsbench_tl2.-t.10000.-mr.debra.-ma.new.-mp.none.-p.-k.100000.-i.0.-d.0.-rq.0.-rqsize.256.-nwork.125.-nrq.1.-seqwidth.48.-trial.1.-pinning.ZYRA_SCATTER.data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</si>
  <si>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125 -nrq 1 &gt;&gt; output.zyra.dsbench/step2034.zyra.dsbench_tl2.-t.10000.-mr.debra.-ma.new.-mp.none.-p.-k.100000.-i.0.-d.0.-rq.0.-rqsize.256.-nwork.125.-nrq.1.-seqwidth.48.-trial.2.-pinning.ZYRA_SCATTER.data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</si>
  <si>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89 -nrq 1 &gt;&gt; output.zyra.dsbench/step1102.zyra.dsbench_tl2.-t.10000.-mr.debra.-ma.new.-mp.none.-p.-k.10000.-i.0.-d.0.-rq.0.-rqsize.256.-nwork.89.-nrq.1.-seqwidth.48.-trial.0.-pinning.ZYRA_CLUSTER.data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</si>
  <si>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144 -nrq 0 &gt;&gt; output.zyra.dsbench/step2035.zyra.dsbench_tl2.-t.10000.-mr.debra.-ma.new.-mp.none.-p.-k.100000.-i.0.-d.0.-rq.0.-rqsize.256.-nwork.144.-nrq.0.-seqwidth.48.-trial.0.-pinning.ZYRA_SCATTER.data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</si>
  <si>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144 -nrq 0 &gt;&gt; output.zyra.dsbench/step2036.zyra.dsbench_tl2.-t.10000.-mr.debra.-ma.new.-mp.none.-p.-k.100000.-i.0.-d.0.-rq.0.-rqsize.256.-nwork.144.-nrq.0.-seqwidth.48.-trial.1.-pinning.ZYRA_SCATTER.data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</si>
  <si>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144 -nrq 0 &gt;&gt; output.zyra.dsbench/step2037.zyra.dsbench_tl2.-t.10000.-mr.debra.-ma.new.-mp.none.-p.-k.100000.-i.0.-d.0.-rq.0.-rqsize.256.-nwork.144.-nrq.0.-seqwidth.48.-trial.2.-pinning.ZYRA_SCATTER.data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</si>
  <si>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143 -nrq 1 &gt;&gt; output.zyra.dsbench/step2038.zyra.dsbench_tl2.-t.10000.-mr.debra.-ma.new.-mp.none.-p.-k.100000.-i.0.-d.0.-rq.0.-rqsize.256.-nwork.143.-nrq.1.-seqwidth.48.-trial.0.-pinning.ZYRA_SCATTER.data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</si>
  <si>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143 -nrq 1 &gt;&gt; output.zyra.dsbench/step2039.zyra.dsbench_tl2.-t.10000.-mr.debra.-ma.new.-mp.none.-p.-k.100000.-i.0.-d.0.-rq.0.-rqsize.256.-nwork.143.-nrq.1.-seqwidth.48.-trial.1.-pinning.ZYRA_SCATTER.data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</si>
  <si>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143 -nrq 1 &gt;&gt; output.zyra.dsbench/step203.zyra.dsbench_tl2.-t.10000.-mr.debra.-ma.new.-mp.none.-p.-k.100000.-i.0.-d.0.-rq.0.-rqsize.256.-nwork.143.-nrq.1.-seqwidth.48.-trial.1.-pinning.ZYRA_CLUSTER.data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</si>
  <si>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143 -nrq 1 &gt;&gt; output.zyra.dsbench/step2040.zyra.dsbench_tl2.-t.10000.-mr.debra.-ma.new.-mp.none.-p.-k.100000.-i.0.-d.0.-rq.0.-rqsize.256.-nwork.143.-nrq.1.-seqwidth.48.-trial.2.-pinning.ZYRA_SCATTER.data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</si>
  <si>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1 -nrq 0 &gt;&gt; output.zyra.dsbench/step2041.zyra.dsbench_tl2.-t.10000.-mr.debra.-ma.new.-mp.none.-p.-k.100000.-i.5.-d.5.-rq.0.-rqsize.256.-nwork.1.-nrq.0.-seqwidth.48.-trial.0.-pinning.ZYRA_SCATTER.data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</si>
  <si>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1 -nrq 0 &gt;&gt; output.zyra.dsbench/step2042.zyra.dsbench_tl2.-t.10000.-mr.debra.-ma.new.-mp.none.-p.-k.100000.-i.5.-d.5.-rq.0.-rqsize.256.-nwork.1.-nrq.0.-seqwidth.48.-trial.1.-pinning.ZYRA_SCATTER.data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</si>
  <si>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1 -nrq 0 &gt;&gt; output.zyra.dsbench/step2043.zyra.dsbench_tl2.-t.10000.-mr.debra.-ma.new.-mp.none.-p.-k.100000.-i.5.-d.5.-rq.0.-rqsize.256.-nwork.1.-nrq.0.-seqwidth.48.-trial.2.-pinning.ZYRA_SCATTER.data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</si>
  <si>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89 -nrq 1 &gt;&gt; output.zyra.dsbench/step1103.zyra.dsbench_tl2.-t.10000.-mr.debra.-ma.new.-mp.none.-p.-k.10000.-i.0.-d.0.-rq.0.-rqsize.256.-nwork.89.-nrq.1.-seqwidth.48.-trial.1.-pinning.ZYRA_CLUSTER.data 2&gt;&gt;output.zyra.dsbench/stderr.out</t>
  </si>
  <si>
    <t>LD_PRELOAD=../lib/libjemalloc.so  time timeout 13 numactl --interleave=all ./zyra.dsbench_tl2 -t 10000 -mr debra -ma new -mp none -p -k 100000 -i 5 -d 5 -rq 0 -rqsize 256 -nwork 18 -nrq 0 &gt;&gt; output.zyra.dsbench/step2044.zyra.dsbench_tl2.-t.10000.-mr.debra.-ma.new.-mp.none.-p.-k.100000.-i.5.-d.5.-rq.0.-rqsize.256.-nwork.18.-nrq.0.-seqwidth.48.-trial.0.-pinning.ZYRA_SCATTER.data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</si>
  <si>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18 -nrq 0 &gt;&gt; output.zyra.dsbench/step2045.zyra.dsbench_tl2.-t.10000.-mr.debra.-ma.new.-mp.none.-p.-k.100000.-i.5.-d.5.-rq.0.-rqsize.256.-nwork.18.-nrq.0.-seqwidth.48.-trial.1.-pinning.ZYRA_SCATTER.data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</si>
  <si>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18 -nrq 0 &gt;&gt; output.zyra.dsbench/step2046.zyra.dsbench_tl2.-t.10000.-mr.debra.-ma.new.-mp.none.-p.-k.100000.-i.5.-d.5.-rq.0.-rqsize.256.-nwork.18.-nrq.0.-seqwidth.48.-trial.2.-pinning.ZYRA_SCATTER.data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</si>
  <si>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17 -nrq 1 &gt;&gt; output.zyra.dsbench/step2047.zyra.dsbench_tl2.-t.10000.-mr.debra.-ma.new.-mp.none.-p.-k.100000.-i.5.-d.5.-rq.0.-rqsize.256.-nwork.17.-nrq.1.-seqwidth.48.-trial.0.-pinning.ZYRA_SCATTER.data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</si>
  <si>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17 -nrq 1 &gt;&gt; output.zyra.dsbench/step2048.zyra.dsbench_tl2.-t.10000.-mr.debra.-ma.new.-mp.none.-p.-k.100000.-i.5.-d.5.-rq.0.-rqsize.256.-nwork.17.-nrq.1.-seqwidth.48.-trial.1.-pinning.ZYRA_SCATTER.data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</si>
  <si>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17 -nrq 1 &gt;&gt; output.zyra.dsbench/step2049.zyra.dsbench_tl2.-t.10000.-mr.debra.-ma.new.-mp.none.-p.-k.100000.-i.5.-d.5.-rq.0.-rqsize.256.-nwork.17.-nrq.1.-seqwidth.48.-trial.2.-pinning.ZYRA_SCATTER.data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</si>
  <si>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143 -nrq 1 &gt;&gt; output.zyra.dsbench/step204.zyra.dsbench_tl2.-t.10000.-mr.debra.-ma.new.-mp.none.-p.-k.100000.-i.0.-d.0.-rq.0.-rqsize.256.-nwork.143.-nrq.1.-seqwidth.48.-trial.2.-pinning.ZYRA_CLUSTER.data 2&gt;&gt;output.zyra.dsbench/stderr.out</t>
  </si>
  <si>
    <t>LD_PRELOAD=../lib/libjemalloc.so  time timeout 13 numactl --interleave=all ./zyra.dsbench_tl2 -t 10000 -mr debra -ma new -mp none -p -k 100000 -i 5 -d 5 -rq 0 -rqsize 256 -nwork 36 -nrq 0 &gt;&gt; output.zyra.dsbench/step2050.zyra.dsbench_tl2.-t.10000.-mr.debra.-ma.new.-mp.none.-p.-k.100000.-i.5.-d.5.-rq.0.-rqsize.256.-nwork.36.-nrq.0.-seqwidth.48.-trial.0.-pinning.ZYRA_SCATTER.data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</si>
  <si>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36 -nrq 0 &gt;&gt; output.zyra.dsbench/step2051.zyra.dsbench_tl2.-t.10000.-mr.debra.-ma.new.-mp.none.-p.-k.100000.-i.5.-d.5.-rq.0.-rqsize.256.-nwork.36.-nrq.0.-seqwidth.48.-trial.1.-pinning.ZYRA_SCATTER.data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</si>
  <si>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36 -nrq 0 &gt;&gt; output.zyra.dsbench/step2052.zyra.dsbench_tl2.-t.10000.-mr.debra.-ma.new.-mp.none.-p.-k.100000.-i.5.-d.5.-rq.0.-rqsize.256.-nwork.36.-nrq.0.-seqwidth.48.-trial.2.-pinning.ZYRA_SCATTER.data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</si>
  <si>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89 -nrq 1 &gt;&gt; output.zyra.dsbench/step1104.zyra.dsbench_tl2.-t.10000.-mr.debra.-ma.new.-mp.none.-p.-k.10000.-i.0.-d.0.-rq.0.-rqsize.256.-nwork.89.-nrq.1.-seqwidth.48.-trial.2.-pinning.ZYRA_CLUSTER.data 2&gt;&gt;output.zyra.dsbench/stderr.out</t>
  </si>
  <si>
    <t>LD_PRELOAD=../lib/libjemalloc.so  time timeout 13 numactl --interleave=all ./zyra.dsbench_tl2 -t 10000 -mr debra -ma new -mp none -p -k 100000 -i 5 -d 5 -rq 0 -rqsize 256 -nwork 35 -nrq 1 &gt;&gt; output.zyra.dsbench/step2053.zyra.dsbench_tl2.-t.10000.-mr.debra.-ma.new.-mp.none.-p.-k.100000.-i.5.-d.5.-rq.0.-rqsize.256.-nwork.35.-nrq.1.-seqwidth.48.-trial.0.-pinning.ZYRA_SCATTER.data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</si>
  <si>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35 -nrq 1 &gt;&gt; output.zyra.dsbench/step2054.zyra.dsbench_tl2.-t.10000.-mr.debra.-ma.new.-mp.none.-p.-k.100000.-i.5.-d.5.-rq.0.-rqsize.256.-nwork.35.-nrq.1.-seqwidth.48.-trial.1.-pinning.ZYRA_SCATTER.data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</si>
  <si>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35 -nrq 1 &gt;&gt; output.zyra.dsbench/step2055.zyra.dsbench_tl2.-t.10000.-mr.debra.-ma.new.-mp.none.-p.-k.100000.-i.5.-d.5.-rq.0.-rqsize.256.-nwork.35.-nrq.1.-seqwidth.48.-trial.2.-pinning.ZYRA_SCATTER.data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</si>
  <si>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54 -nrq 0 &gt;&gt; output.zyra.dsbench/step2056.zyra.dsbench_tl2.-t.10000.-mr.debra.-ma.new.-mp.none.-p.-k.100000.-i.5.-d.5.-rq.0.-rqsize.256.-nwork.54.-nrq.0.-seqwidth.48.-trial.0.-pinning.ZYRA_SCATTER.data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</si>
  <si>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54 -nrq 0 &gt;&gt; output.zyra.dsbench/step2057.zyra.dsbench_tl2.-t.10000.-mr.debra.-ma.new.-mp.none.-p.-k.100000.-i.5.-d.5.-rq.0.-rqsize.256.-nwork.54.-nrq.0.-seqwidth.48.-trial.1.-pinning.ZYRA_SCATTER.data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</si>
  <si>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54 -nrq 0 &gt;&gt; output.zyra.dsbench/step2058.zyra.dsbench_tl2.-t.10000.-mr.debra.-ma.new.-mp.none.-p.-k.100000.-i.5.-d.5.-rq.0.-rqsize.256.-nwork.54.-nrq.0.-seqwidth.48.-trial.2.-pinning.ZYRA_SCATTER.data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</si>
  <si>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53 -nrq 1 &gt;&gt; output.zyra.dsbench/step2059.zyra.dsbench_tl2.-t.10000.-mr.debra.-ma.new.-mp.none.-p.-k.100000.-i.5.-d.5.-rq.0.-rqsize.256.-nwork.53.-nrq.1.-seqwidth.48.-trial.0.-pinning.ZYRA_SCATTER.data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</si>
  <si>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1 -nrq 0 &gt;&gt; output.zyra.dsbench/step205.zyra.dsbench_tl2.-t.10000.-mr.debra.-ma.new.-mp.none.-p.-k.100000.-i.5.-d.5.-rq.0.-rqsize.256.-nwork.1.-nrq.0.-seqwidth.48.-trial.0.-pinning.ZYRA_CLUSTER.data 2&gt;&gt;output.zyra.dsbench/stderr.out</t>
  </si>
  <si>
    <t>LD_PRELOAD=../lib/libjemalloc.so  time timeout 13 numactl --interleave=all ./zyra.dsbench_tl2 -t 10000 -mr debra -ma new -mp none -p -k 100000 -i 5 -d 5 -rq 0 -rqsize 256 -nwork 53 -nrq 1 &gt;&gt; output.zyra.dsbench/step2060.zyra.dsbench_tl2.-t.10000.-mr.debra.-ma.new.-mp.none.-p.-k.100000.-i.5.-d.5.-rq.0.-rqsize.256.-nwork.53.-nrq.1.-seqwidth.48.-trial.1.-pinning.ZYRA_SCATTER.data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</si>
  <si>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53 -nrq 1 &gt;&gt; output.zyra.dsbench/step2061.zyra.dsbench_tl2.-t.10000.-mr.debra.-ma.new.-mp.none.-p.-k.100000.-i.5.-d.5.-rq.0.-rqsize.256.-nwork.53.-nrq.1.-seqwidth.48.-trial.2.-pinning.ZYRA_SCATTER.data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</si>
  <si>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108 -nrq 0 &gt;&gt; output.zyra.dsbench/step1105.zyra.dsbench_tl2.-t.10000.-mr.debra.-ma.new.-mp.none.-p.-k.10000.-i.0.-d.0.-rq.0.-rqsize.256.-nwork.108.-nrq.0.-seqwidth.48.-trial.0.-pinning.ZYRA_CLUSTER.data 2&gt;&gt;output.zyra.dsbench/stderr.out</t>
  </si>
  <si>
    <t>LD_PRELOAD=../lib/libjemalloc.so  time timeout 13 numactl --interleave=all ./zyra.dsbench_tl2 -t 10000 -mr debra -ma new -mp none -p -k 100000 -i 5 -d 5 -rq 0 -rqsize 256 -nwork 72 -nrq 0 &gt;&gt; output.zyra.dsbench/step2062.zyra.dsbench_tl2.-t.10000.-mr.debra.-ma.new.-mp.none.-p.-k.100000.-i.5.-d.5.-rq.0.-rqsize.256.-nwork.72.-nrq.0.-seqwidth.48.-trial.0.-pinning.ZYRA_SCATTER.data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</si>
  <si>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72 -nrq 0 &gt;&gt; output.zyra.dsbench/step2063.zyra.dsbench_tl2.-t.10000.-mr.debra.-ma.new.-mp.none.-p.-k.100000.-i.5.-d.5.-rq.0.-rqsize.256.-nwork.72.-nrq.0.-seqwidth.48.-trial.1.-pinning.ZYRA_SCATTER.data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</si>
  <si>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72 -nrq 0 &gt;&gt; output.zyra.dsbench/step2064.zyra.dsbench_tl2.-t.10000.-mr.debra.-ma.new.-mp.none.-p.-k.100000.-i.5.-d.5.-rq.0.-rqsize.256.-nwork.72.-nrq.0.-seqwidth.48.-trial.2.-pinning.ZYRA_SCATTER.data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</si>
  <si>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71 -nrq 1 &gt;&gt; output.zyra.dsbench/step2065.zyra.dsbench_tl2.-t.10000.-mr.debra.-ma.new.-mp.none.-p.-k.100000.-i.5.-d.5.-rq.0.-rqsize.256.-nwork.71.-nrq.1.-seqwidth.48.-trial.0.-pinning.ZYRA_SCATTER.data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</si>
  <si>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71 -nrq 1 &gt;&gt; output.zyra.dsbench/step2066.zyra.dsbench_tl2.-t.10000.-mr.debra.-ma.new.-mp.none.-p.-k.100000.-i.5.-d.5.-rq.0.-rqsize.256.-nwork.71.-nrq.1.-seqwidth.48.-trial.1.-pinning.ZYRA_SCATTER.data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</si>
  <si>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71 -nrq 1 &gt;&gt; output.zyra.dsbench/step2067.zyra.dsbench_tl2.-t.10000.-mr.debra.-ma.new.-mp.none.-p.-k.100000.-i.5.-d.5.-rq.0.-rqsize.256.-nwork.71.-nrq.1.-seqwidth.48.-trial.2.-pinning.ZYRA_SCATTER.data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</si>
  <si>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90 -nrq 0 &gt;&gt; output.zyra.dsbench/step2068.zyra.dsbench_tl2.-t.10000.-mr.debra.-ma.new.-mp.none.-p.-k.100000.-i.5.-d.5.-rq.0.-rqsize.256.-nwork.90.-nrq.0.-seqwidth.48.-trial.0.-pinning.ZYRA_SCATTER.data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</si>
  <si>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90 -nrq 0 &gt;&gt; output.zyra.dsbench/step2069.zyra.dsbench_tl2.-t.10000.-mr.debra.-ma.new.-mp.none.-p.-k.100000.-i.5.-d.5.-rq.0.-rqsize.256.-nwork.90.-nrq.0.-seqwidth.48.-trial.1.-pinning.ZYRA_SCATTER.data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</si>
  <si>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1 -nrq 0 &gt;&gt; output.zyra.dsbench/step206.zyra.dsbench_tl2.-t.10000.-mr.debra.-ma.new.-mp.none.-p.-k.100000.-i.5.-d.5.-rq.0.-rqsize.256.-nwork.1.-nrq.0.-seqwidth.48.-trial.1.-pinning.ZYRA_CLUSTER.data 2&gt;&gt;output.zyra.dsbench/stderr.out</t>
  </si>
  <si>
    <t>LD_PRELOAD=../lib/libjemalloc.so  time timeout 13 numactl --interleave=all ./zyra.dsbench_tl2 -t 10000 -mr debra -ma new -mp none -p -k 100000 -i 5 -d 5 -rq 0 -rqsize 256 -nwork 90 -nrq 0 &gt;&gt; output.zyra.dsbench/step2070.zyra.dsbench_tl2.-t.10000.-mr.debra.-ma.new.-mp.none.-p.-k.100000.-i.5.-d.5.-rq.0.-rqsize.256.-nwork.90.-nrq.0.-seqwidth.48.-trial.2.-pinning.ZYRA_SCATTER.data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</si>
  <si>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108 -nrq 0 &gt;&gt; output.zyra.dsbench/step1106.zyra.dsbench_tl2.-t.10000.-mr.debra.-ma.new.-mp.none.-p.-k.10000.-i.0.-d.0.-rq.0.-rqsize.256.-nwork.108.-nrq.0.-seqwidth.48.-trial.1.-pinning.ZYRA_CLUSTER.data 2&gt;&gt;output.zyra.dsbench/stderr.out</t>
  </si>
  <si>
    <t>LD_PRELOAD=../lib/libjemalloc.so  time timeout 13 numactl --interleave=all ./zyra.dsbench_tl2 -t 10000 -mr debra -ma new -mp none -p -k 100000 -i 5 -d 5 -rq 0 -rqsize 256 -nwork 89 -nrq 1 &gt;&gt; output.zyra.dsbench/step2071.zyra.dsbench_tl2.-t.10000.-mr.debra.-ma.new.-mp.none.-p.-k.100000.-i.5.-d.5.-rq.0.-rqsize.256.-nwork.89.-nrq.1.-seqwidth.48.-trial.0.-pinning.ZYRA_SCATTER.data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</si>
  <si>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89 -nrq 1 &gt;&gt; output.zyra.dsbench/step2072.zyra.dsbench_tl2.-t.10000.-mr.debra.-ma.new.-mp.none.-p.-k.100000.-i.5.-d.5.-rq.0.-rqsize.256.-nwork.89.-nrq.1.-seqwidth.48.-trial.1.-pinning.ZYRA_SCATTER.data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</si>
  <si>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89 -nrq 1 &gt;&gt; output.zyra.dsbench/step2073.zyra.dsbench_tl2.-t.10000.-mr.debra.-ma.new.-mp.none.-p.-k.100000.-i.5.-d.5.-rq.0.-rqsize.256.-nwork.89.-nrq.1.-seqwidth.48.-trial.2.-pinning.ZYRA_SCATTER.data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</si>
  <si>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108 -nrq 0 &gt;&gt; output.zyra.dsbench/step2074.zyra.dsbench_tl2.-t.10000.-mr.debra.-ma.new.-mp.none.-p.-k.100000.-i.5.-d.5.-rq.0.-rqsize.256.-nwork.108.-nrq.0.-seqwidth.48.-trial.0.-pinning.ZYRA_SCATTER.data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</si>
  <si>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108 -nrq 0 &gt;&gt; output.zyra.dsbench/step2075.zyra.dsbench_tl2.-t.10000.-mr.debra.-ma.new.-mp.none.-p.-k.100000.-i.5.-d.5.-rq.0.-rqsize.256.-nwork.108.-nrq.0.-seqwidth.48.-trial.1.-pinning.ZYRA_SCATTER.data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</si>
  <si>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108 -nrq 0 &gt;&gt; output.zyra.dsbench/step2076.zyra.dsbench_tl2.-t.10000.-mr.debra.-ma.new.-mp.none.-p.-k.100000.-i.5.-d.5.-rq.0.-rqsize.256.-nwork.108.-nrq.0.-seqwidth.48.-trial.2.-pinning.ZYRA_SCATTER.data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</si>
  <si>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107 -nrq 1 &gt;&gt; output.zyra.dsbench/step2077.zyra.dsbench_tl2.-t.10000.-mr.debra.-ma.new.-mp.none.-p.-k.100000.-i.5.-d.5.-rq.0.-rqsize.256.-nwork.107.-nrq.1.-seqwidth.48.-trial.0.-pinning.ZYRA_SCATTER.data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</si>
  <si>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107 -nrq 1 &gt;&gt; output.zyra.dsbench/step2078.zyra.dsbench_tl2.-t.10000.-mr.debra.-ma.new.-mp.none.-p.-k.100000.-i.5.-d.5.-rq.0.-rqsize.256.-nwork.107.-nrq.1.-seqwidth.48.-trial.1.-pinning.ZYRA_SCATTER.data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</si>
  <si>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107 -nrq 1 &gt;&gt; output.zyra.dsbench/step2079.zyra.dsbench_tl2.-t.10000.-mr.debra.-ma.new.-mp.none.-p.-k.100000.-i.5.-d.5.-rq.0.-rqsize.256.-nwork.107.-nrq.1.-seqwidth.48.-trial.2.-pinning.ZYRA_SCATTER.data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</si>
  <si>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1 -nrq 0 &gt;&gt; output.zyra.dsbench/step207.zyra.dsbench_tl2.-t.10000.-mr.debra.-ma.new.-mp.none.-p.-k.100000.-i.5.-d.5.-rq.0.-rqsize.256.-nwork.1.-nrq.0.-seqwidth.48.-trial.2.-pinning.ZYRA_CLUSTER.data 2&gt;&gt;output.zyra.dsbench/stderr.out</t>
  </si>
  <si>
    <t>LD_PRELOAD=../lib/libjemalloc.so  time timeout 13 numactl --interleave=all ./zyra.dsbench_tl2 -t 10000 -mr debra -ma new -mp none -p -k 10000 -i 0 -d 0 -rq 0 -rqsize 256 -nwork 108 -nrq 0 &gt;&gt; output.zyra.dsbench/step1107.zyra.dsbench_tl2.-t.10000.-mr.debra.-ma.new.-mp.none.-p.-k.10000.-i.0.-d.0.-rq.0.-rqsize.256.-nwork.108.-nrq.0.-seqwidth.48.-trial.2.-pinning.ZYRA_CLUSTER.data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</si>
  <si>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143 -nrq 1 &gt;&gt; output.zyra.dsbench/step100.zyra.dsbench_hytm2_3path.-t.10000.-mr.debra.-ma.new.-mp.none.-p.-k.100000.-i.5.-d.5.-rq.0.-rqsize.256.-nwork.143.-nrq.1.-seqwidth.48.-trial.0.-pinning.ZYRA_CLUSTER.data 2&gt;&gt;output.zyra.dsbench/stderr.out</t>
  </si>
  <si>
    <t>LD_PRELOAD=../lib/libjemalloc.so  time timeout 13 numactl --interleave=all ./zyra.dsbench_tl2 -t 10000 -mr debra -ma new -mp none -p -k 100000 -i 5 -d 5 -rq 0 -rqsize 256 -nwork 126 -nrq 0 &gt;&gt; output.zyra.dsbench/step2080.zyra.dsbench_tl2.-t.10000.-mr.debra.-ma.new.-mp.none.-p.-k.100000.-i.5.-d.5.-rq.0.-rqsize.256.-nwork.126.-nrq.0.-seqwidth.48.-trial.0.-pinning.ZYRA_SCATTER.data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</si>
  <si>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126 -nrq 0 &gt;&gt; output.zyra.dsbench/step2081.zyra.dsbench_tl2.-t.10000.-mr.debra.-ma.new.-mp.none.-p.-k.100000.-i.5.-d.5.-rq.0.-rqsize.256.-nwork.126.-nrq.0.-seqwidth.48.-trial.1.-pinning.ZYRA_SCATTER.data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</si>
  <si>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126 -nrq 0 &gt;&gt; output.zyra.dsbench/step2082.zyra.dsbench_tl2.-t.10000.-mr.debra.-ma.new.-mp.none.-p.-k.100000.-i.5.-d.5.-rq.0.-rqsize.256.-nwork.126.-nrq.0.-seqwidth.48.-trial.2.-pinning.ZYRA_SCATTER.data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</si>
  <si>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125 -nrq 1 &gt;&gt; output.zyra.dsbench/step2083.zyra.dsbench_tl2.-t.10000.-mr.debra.-ma.new.-mp.none.-p.-k.100000.-i.5.-d.5.-rq.0.-rqsize.256.-nwork.125.-nrq.1.-seqwidth.48.-trial.0.-pinning.ZYRA_SCATTER.data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</si>
  <si>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125 -nrq 1 &gt;&gt; output.zyra.dsbench/step2084.zyra.dsbench_tl2.-t.10000.-mr.debra.-ma.new.-mp.none.-p.-k.100000.-i.5.-d.5.-rq.0.-rqsize.256.-nwork.125.-nrq.1.-seqwidth.48.-trial.1.-pinning.ZYRA_SCATTER.data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</si>
  <si>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125 -nrq 1 &gt;&gt; output.zyra.dsbench/step2085.zyra.dsbench_tl2.-t.10000.-mr.debra.-ma.new.-mp.none.-p.-k.100000.-i.5.-d.5.-rq.0.-rqsize.256.-nwork.125.-nrq.1.-seqwidth.48.-trial.2.-pinning.ZYRA_SCATTER.data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</si>
  <si>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144 -nrq 0 &gt;&gt; output.zyra.dsbench/step2086.zyra.dsbench_tl2.-t.10000.-mr.debra.-ma.new.-mp.none.-p.-k.100000.-i.5.-d.5.-rq.0.-rqsize.256.-nwork.144.-nrq.0.-seqwidth.48.-trial.0.-pinning.ZYRA_SCATTER.data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</si>
  <si>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144 -nrq 0 &gt;&gt; output.zyra.dsbench/step2087.zyra.dsbench_tl2.-t.10000.-mr.debra.-ma.new.-mp.none.-p.-k.100000.-i.5.-d.5.-rq.0.-rqsize.256.-nwork.144.-nrq.0.-seqwidth.48.-trial.1.-pinning.ZYRA_SCATTER.data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</si>
  <si>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144 -nrq 0 &gt;&gt; output.zyra.dsbench/step2088.zyra.dsbench_tl2.-t.10000.-mr.debra.-ma.new.-mp.none.-p.-k.100000.-i.5.-d.5.-rq.0.-rqsize.256.-nwork.144.-nrq.0.-seqwidth.48.-trial.2.-pinning.ZYRA_SCATTER.data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</si>
  <si>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143 -nrq 1 &gt;&gt; output.zyra.dsbench/step2089.zyra.dsbench_tl2.-t.10000.-mr.debra.-ma.new.-mp.none.-p.-k.100000.-i.5.-d.5.-rq.0.-rqsize.256.-nwork.143.-nrq.1.-seqwidth.48.-trial.0.-pinning.ZYRA_SCATTER.data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</si>
  <si>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107 -nrq 1 &gt;&gt; output.zyra.dsbench/step1108.zyra.dsbench_tl2.-t.10000.-mr.debra.-ma.new.-mp.none.-p.-k.10000.-i.0.-d.0.-rq.0.-rqsize.256.-nwork.107.-nrq.1.-seqwidth.48.-trial.0.-pinning.ZYRA_CLUSTER.data 2&gt;&gt;output.zyra.dsbench/stderr.out</t>
  </si>
  <si>
    <t>LD_PRELOAD=../lib/libjemalloc.so  time timeout 13 numactl --interleave=all ./zyra.dsbench_tl2 -t 10000 -mr debra -ma new -mp none -p -k 100000 -i 5 -d 5 -rq 0 -rqsize 256 -nwork 18 -nrq 0 &gt;&gt; output.zyra.dsbench/step208.zyra.dsbench_tl2.-t.10000.-mr.debra.-ma.new.-mp.none.-p.-k.100000.-i.5.-d.5.-rq.0.-rqsize.256.-nwork.18.-nrq.0.-seqwidth.48.-trial.0.-pinning.ZYRA_CLUSTER.data 2&gt;&gt;output.zyra.dsbench/stderr.out</t>
  </si>
  <si>
    <t>LD_PRELOAD=../lib/libjemalloc.so  time timeout 13 numactl --interleave=all ./zyra.dsbench_tl2 -t 10000 -mr debra -ma new -mp none -p -k 100000 -i 5 -d 5 -rq 0 -rqsize 256 -nwork 143 -nrq 1 &gt;&gt; output.zyra.dsbench/step2090.zyra.dsbench_tl2.-t.10000.-mr.debra.-ma.new.-mp.none.-p.-k.100000.-i.5.-d.5.-rq.0.-rqsize.256.-nwork.143.-nrq.1.-seqwidth.48.-trial.1.-pinning.ZYRA_SCATTER.data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</si>
  <si>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143 -nrq 1 &gt;&gt; output.zyra.dsbench/step2091.zyra.dsbench_tl2.-t.10000.-mr.debra.-ma.new.-mp.none.-p.-k.100000.-i.5.-d.5.-rq.0.-rqsize.256.-nwork.143.-nrq.1.-seqwidth.48.-trial.2.-pinning.ZYRA_SCATTER.data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</si>
  <si>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1 -nrq 0 &gt;&gt; output.zyra.dsbench/step2092.zyra.dsbench_tl2.-t.10000.-mr.debra.-ma.new.-mp.none.-p.-k.100000.-i.20.-d.20.-rq.0.-rqsize.256.-nwork.1.-nrq.0.-seqwidth.48.-trial.0.-pinning.ZYRA_SCATTER.data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</si>
  <si>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1 -nrq 0 &gt;&gt; output.zyra.dsbench/step2093.zyra.dsbench_tl2.-t.10000.-mr.debra.-ma.new.-mp.none.-p.-k.100000.-i.20.-d.20.-rq.0.-rqsize.256.-nwork.1.-nrq.0.-seqwidth.48.-trial.1.-pinning.ZYRA_SCATTER.data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</si>
  <si>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1 -nrq 0 &gt;&gt; output.zyra.dsbench/step2094.zyra.dsbench_tl2.-t.10000.-mr.debra.-ma.new.-mp.none.-p.-k.100000.-i.20.-d.20.-rq.0.-rqsize.256.-nwork.1.-nrq.0.-seqwidth.48.-trial.2.-pinning.ZYRA_SCATTER.data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</si>
  <si>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18 -nrq 0 &gt;&gt; output.zyra.dsbench/step2095.zyra.dsbench_tl2.-t.10000.-mr.debra.-ma.new.-mp.none.-p.-k.100000.-i.20.-d.20.-rq.0.-rqsize.256.-nwork.18.-nrq.0.-seqwidth.48.-trial.0.-pinning.ZYRA_SCATTER.data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</si>
  <si>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18 -nrq 0 &gt;&gt; output.zyra.dsbench/step2096.zyra.dsbench_tl2.-t.10000.-mr.debra.-ma.new.-mp.none.-p.-k.100000.-i.20.-d.20.-rq.0.-rqsize.256.-nwork.18.-nrq.0.-seqwidth.48.-trial.1.-pinning.ZYRA_SCATTER.data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</si>
  <si>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18 -nrq 0 &gt;&gt; output.zyra.dsbench/step2097.zyra.dsbench_tl2.-t.10000.-mr.debra.-ma.new.-mp.none.-p.-k.100000.-i.20.-d.20.-rq.0.-rqsize.256.-nwork.18.-nrq.0.-seqwidth.48.-trial.2.-pinning.ZYRA_SCATTER.data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</si>
  <si>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17 -nrq 1 &gt;&gt; output.zyra.dsbench/step2098.zyra.dsbench_tl2.-t.10000.-mr.debra.-ma.new.-mp.none.-p.-k.100000.-i.20.-d.20.-rq.0.-rqsize.256.-nwork.17.-nrq.1.-seqwidth.48.-trial.0.-pinning.ZYRA_SCATTER.data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</si>
  <si>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107 -nrq 1 &gt;&gt; output.zyra.dsbench/step1109.zyra.dsbench_tl2.-t.10000.-mr.debra.-ma.new.-mp.none.-p.-k.10000.-i.0.-d.0.-rq.0.-rqsize.256.-nwork.107.-nrq.1.-seqwidth.48.-trial.1.-pinning.ZYRA_CLUSTER.data 2&gt;&gt;output.zyra.dsbench/stderr.out</t>
  </si>
  <si>
    <t>LD_PRELOAD=../lib/libjemalloc.so  time timeout 13 numactl --interleave=all ./zyra.dsbench_tl2 -t 10000 -mr debra -ma new -mp none -p -k 100000 -i 20 -d 20 -rq 0 -rqsize 256 -nwork 17 -nrq 1 &gt;&gt; output.zyra.dsbench/step2099.zyra.dsbench_tl2.-t.10000.-mr.debra.-ma.new.-mp.none.-p.-k.100000.-i.20.-d.20.-rq.0.-rqsize.256.-nwork.17.-nrq.1.-seqwidth.48.-trial.1.-pinning.ZYRA_SCATTER.data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</si>
  <si>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18 -nrq 0 &gt;&gt; output.zyra.dsbench/step209.zyra.dsbench_tl2.-t.10000.-mr.debra.-ma.new.-mp.none.-p.-k.100000.-i.5.-d.5.-rq.0.-rqsize.256.-nwork.18.-nrq.0.-seqwidth.48.-trial.1.-pinning.ZYRA_CLUSTER.data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</si>
  <si>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53 -nrq 1 &gt;&gt; output.zyra.dsbench/step20.zyra.dsbench_hytm2_3path.-t.10000.-mr.debra.-ma.new.-mp.none.-p.-k.100000.-i.0.-d.0.-rq.0.-rqsize.256.-nwork.53.-nrq.1.-seqwidth.48.-trial.1.-pinning.ZYRA_CLUSTER.data 2&gt;&gt;output.zyra.dsbench/stderr.out</t>
  </si>
  <si>
    <t>LD_PRELOAD=../lib/libjemalloc.so  time timeout 13 numactl --interleave=all ./zyra.dsbench_tl2 -t 10000 -mr debra -ma new -mp none -p -k 100000 -i 20 -d 20 -rq 0 -rqsize 256 -nwork 17 -nrq 1 &gt;&gt; output.zyra.dsbench/step2100.zyra.dsbench_tl2.-t.10000.-mr.debra.-ma.new.-mp.none.-p.-k.100000.-i.20.-d.20.-rq.0.-rqsize.256.-nwork.17.-nrq.1.-seqwidth.48.-trial.2.-pinning.ZYRA_SCATTER.data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</si>
  <si>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36 -nrq 0 &gt;&gt; output.zyra.dsbench/step2101.zyra.dsbench_tl2.-t.10000.-mr.debra.-ma.new.-mp.none.-p.-k.100000.-i.20.-d.20.-rq.0.-rqsize.256.-nwork.36.-nrq.0.-seqwidth.48.-trial.0.-pinning.ZYRA_SCATTER.data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</si>
  <si>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36 -nrq 0 &gt;&gt; output.zyra.dsbench/step2102.zyra.dsbench_tl2.-t.10000.-mr.debra.-ma.new.-mp.none.-p.-k.100000.-i.20.-d.20.-rq.0.-rqsize.256.-nwork.36.-nrq.0.-seqwidth.48.-trial.1.-pinning.ZYRA_SCATTER.data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</si>
  <si>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36 -nrq 0 &gt;&gt; output.zyra.dsbench/step2103.zyra.dsbench_tl2.-t.10000.-mr.debra.-ma.new.-mp.none.-p.-k.100000.-i.20.-d.20.-rq.0.-rqsize.256.-nwork.36.-nrq.0.-seqwidth.48.-trial.2.-pinning.ZYRA_SCATTER.data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</si>
  <si>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35 -nrq 1 &gt;&gt; output.zyra.dsbench/step2104.zyra.dsbench_tl2.-t.10000.-mr.debra.-ma.new.-mp.none.-p.-k.100000.-i.20.-d.20.-rq.0.-rqsize.256.-nwork.35.-nrq.1.-seqwidth.48.-trial.0.-pinning.ZYRA_SCATTER.data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</si>
  <si>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35 -nrq 1 &gt;&gt; output.zyra.dsbench/step2105.zyra.dsbench_tl2.-t.10000.-mr.debra.-ma.new.-mp.none.-p.-k.100000.-i.20.-d.20.-rq.0.-rqsize.256.-nwork.35.-nrq.1.-seqwidth.48.-trial.1.-pinning.ZYRA_SCATTER.data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</si>
  <si>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35 -nrq 1 &gt;&gt; output.zyra.dsbench/step2106.zyra.dsbench_tl2.-t.10000.-mr.debra.-ma.new.-mp.none.-p.-k.100000.-i.20.-d.20.-rq.0.-rqsize.256.-nwork.35.-nrq.1.-seqwidth.48.-trial.2.-pinning.ZYRA_SCATTER.data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</si>
  <si>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17 -nrq 1 &gt;&gt; output.zyra.dsbench/step110.zyra.dsbench_hytm2_3path.-t.10000.-mr.debra.-ma.new.-mp.none.-p.-k.100000.-i.20.-d.20.-rq.0.-rqsize.256.-nwork.17.-nrq.1.-seqwidth.48.-trial.1.-pinning.ZYRA_CLUSTER.data 2&gt;&gt;output.zyra.dsbench/stderr.out</t>
  </si>
  <si>
    <t>LD_PRELOAD=../lib/libjemalloc.so  time timeout 13 numactl --interleave=all ./zyra.dsbench_tl2 -t 10000 -mr debra -ma new -mp none -p -k 100000 -i 20 -d 20 -rq 0 -rqsize 256 -nwork 54 -nrq 0 &gt;&gt; output.zyra.dsbench/step2107.zyra.dsbench_tl2.-t.10000.-mr.debra.-ma.new.-mp.none.-p.-k.100000.-i.20.-d.20.-rq.0.-rqsize.256.-nwork.54.-nrq.0.-seqwidth.48.-trial.0.-pinning.ZYRA_SCATTER.data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</si>
  <si>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54 -nrq 0 &gt;&gt; output.zyra.dsbench/step2108.zyra.dsbench_tl2.-t.10000.-mr.debra.-ma.new.-mp.none.-p.-k.100000.-i.20.-d.20.-rq.0.-rqsize.256.-nwork.54.-nrq.0.-seqwidth.48.-trial.1.-pinning.ZYRA_SCATTER.data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</si>
  <si>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54 -nrq 0 &gt;&gt; output.zyra.dsbench/step2109.zyra.dsbench_tl2.-t.10000.-mr.debra.-ma.new.-mp.none.-p.-k.100000.-i.20.-d.20.-rq.0.-rqsize.256.-nwork.54.-nrq.0.-seqwidth.48.-trial.2.-pinning.ZYRA_SCATTER.data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</si>
  <si>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18 -nrq 0 &gt;&gt; output.zyra.dsbench/step210.zyra.dsbench_tl2.-t.10000.-mr.debra.-ma.new.-mp.none.-p.-k.100000.-i.5.-d.5.-rq.0.-rqsize.256.-nwork.18.-nrq.0.-seqwidth.48.-trial.2.-pinning.ZYRA_CLUSTER.data 2&gt;&gt;output.zyra.dsbench/stderr.out</t>
  </si>
  <si>
    <t>LD_PRELOAD=../lib/libjemalloc.so  time timeout 13 numactl --interleave=all ./zyra.dsbench_tl2 -t 10000 -mr debra -ma new -mp none -p -k 100000 -i 20 -d 20 -rq 0 -rqsize 256 -nwork 53 -nrq 1 &gt;&gt; output.zyra.dsbench/step2110.zyra.dsbench_tl2.-t.10000.-mr.debra.-ma.new.-mp.none.-p.-k.100000.-i.20.-d.20.-rq.0.-rqsize.256.-nwork.53.-nrq.1.-seqwidth.48.-trial.0.-pinning.ZYRA_SCATTER.data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</si>
  <si>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53 -nrq 1 &gt;&gt; output.zyra.dsbench/step2111.zyra.dsbench_tl2.-t.10000.-mr.debra.-ma.new.-mp.none.-p.-k.100000.-i.20.-d.20.-rq.0.-rqsize.256.-nwork.53.-nrq.1.-seqwidth.48.-trial.1.-pinning.ZYRA_SCATTER.data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</si>
  <si>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53 -nrq 1 &gt;&gt; output.zyra.dsbench/step2112.zyra.dsbench_tl2.-t.10000.-mr.debra.-ma.new.-mp.none.-p.-k.100000.-i.20.-d.20.-rq.0.-rqsize.256.-nwork.53.-nrq.1.-seqwidth.48.-trial.2.-pinning.ZYRA_SCATTER.data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</si>
  <si>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72 -nrq 0 &gt;&gt; output.zyra.dsbench/step2113.zyra.dsbench_tl2.-t.10000.-mr.debra.-ma.new.-mp.none.-p.-k.100000.-i.20.-d.20.-rq.0.-rqsize.256.-nwork.72.-nrq.0.-seqwidth.48.-trial.0.-pinning.ZYRA_SCATTER.data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</si>
  <si>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72 -nrq 0 &gt;&gt; output.zyra.dsbench/step2114.zyra.dsbench_tl2.-t.10000.-mr.debra.-ma.new.-mp.none.-p.-k.100000.-i.20.-d.20.-rq.0.-rqsize.256.-nwork.72.-nrq.0.-seqwidth.48.-trial.1.-pinning.ZYRA_SCATTER.data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</si>
  <si>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72 -nrq 0 &gt;&gt; output.zyra.dsbench/step2115.zyra.dsbench_tl2.-t.10000.-mr.debra.-ma.new.-mp.none.-p.-k.100000.-i.20.-d.20.-rq.0.-rqsize.256.-nwork.72.-nrq.0.-seqwidth.48.-trial.2.-pinning.ZYRA_SCATTER.data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</si>
  <si>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107 -nrq 1 &gt;&gt; output.zyra.dsbench/step1110.zyra.dsbench_tl2.-t.10000.-mr.debra.-ma.new.-mp.none.-p.-k.10000.-i.0.-d.0.-rq.0.-rqsize.256.-nwork.107.-nrq.1.-seqwidth.48.-trial.2.-pinning.ZYRA_CLUSTER.data 2&gt;&gt;output.zyra.dsbench/stderr.out</t>
  </si>
  <si>
    <t>LD_PRELOAD=../lib/libjemalloc.so  time timeout 13 numactl --interleave=all ./zyra.dsbench_tl2 -t 10000 -mr debra -ma new -mp none -p -k 100000 -i 20 -d 20 -rq 0 -rqsize 256 -nwork 71 -nrq 1 &gt;&gt; output.zyra.dsbench/step2116.zyra.dsbench_tl2.-t.10000.-mr.debra.-ma.new.-mp.none.-p.-k.100000.-i.20.-d.20.-rq.0.-rqsize.256.-nwork.71.-nrq.1.-seqwidth.48.-trial.0.-pinning.ZYRA_SCATTER.data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</si>
  <si>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71 -nrq 1 &gt;&gt; output.zyra.dsbench/step2117.zyra.dsbench_tl2.-t.10000.-mr.debra.-ma.new.-mp.none.-p.-k.100000.-i.20.-d.20.-rq.0.-rqsize.256.-nwork.71.-nrq.1.-seqwidth.48.-trial.1.-pinning.ZYRA_SCATTER.data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</si>
  <si>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71 -nrq 1 &gt;&gt; output.zyra.dsbench/step2118.zyra.dsbench_tl2.-t.10000.-mr.debra.-ma.new.-mp.none.-p.-k.100000.-i.20.-d.20.-rq.0.-rqsize.256.-nwork.71.-nrq.1.-seqwidth.48.-trial.2.-pinning.ZYRA_SCATTER.data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</si>
  <si>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90 -nrq 0 &gt;&gt; output.zyra.dsbench/step2119.zyra.dsbench_tl2.-t.10000.-mr.debra.-ma.new.-mp.none.-p.-k.100000.-i.20.-d.20.-rq.0.-rqsize.256.-nwork.90.-nrq.0.-seqwidth.48.-trial.0.-pinning.ZYRA_SCATTER.data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</si>
  <si>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17 -nrq 1 &gt;&gt; output.zyra.dsbench/step211.zyra.dsbench_tl2.-t.10000.-mr.debra.-ma.new.-mp.none.-p.-k.100000.-i.5.-d.5.-rq.0.-rqsize.256.-nwork.17.-nrq.1.-seqwidth.48.-trial.0.-pinning.ZYRA_CLUSTER.data 2&gt;&gt;output.zyra.dsbench/stderr.out</t>
  </si>
  <si>
    <t>LD_PRELOAD=../lib/libjemalloc.so  time timeout 13 numactl --interleave=all ./zyra.dsbench_tl2 -t 10000 -mr debra -ma new -mp none -p -k 100000 -i 20 -d 20 -rq 0 -rqsize 256 -nwork 90 -nrq 0 &gt;&gt; output.zyra.dsbench/step2120.zyra.dsbench_tl2.-t.10000.-mr.debra.-ma.new.-mp.none.-p.-k.100000.-i.20.-d.20.-rq.0.-rqsize.256.-nwork.90.-nrq.0.-seqwidth.48.-trial.1.-pinning.ZYRA_SCATTER.data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</si>
  <si>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90 -nrq 0 &gt;&gt; output.zyra.dsbench/step2121.zyra.dsbench_tl2.-t.10000.-mr.debra.-ma.new.-mp.none.-p.-k.100000.-i.20.-d.20.-rq.0.-rqsize.256.-nwork.90.-nrq.0.-seqwidth.48.-trial.2.-pinning.ZYRA_SCATTER.data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</si>
  <si>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89 -nrq 1 &gt;&gt; output.zyra.dsbench/step2122.zyra.dsbench_tl2.-t.10000.-mr.debra.-ma.new.-mp.none.-p.-k.100000.-i.20.-d.20.-rq.0.-rqsize.256.-nwork.89.-nrq.1.-seqwidth.48.-trial.0.-pinning.ZYRA_SCATTER.data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</si>
  <si>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89 -nrq 1 &gt;&gt; output.zyra.dsbench/step2123.zyra.dsbench_tl2.-t.10000.-mr.debra.-ma.new.-mp.none.-p.-k.100000.-i.20.-d.20.-rq.0.-rqsize.256.-nwork.89.-nrq.1.-seqwidth.48.-trial.1.-pinning.ZYRA_SCATTER.data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</si>
  <si>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89 -nrq 1 &gt;&gt; output.zyra.dsbench/step2124.zyra.dsbench_tl2.-t.10000.-mr.debra.-ma.new.-mp.none.-p.-k.100000.-i.20.-d.20.-rq.0.-rqsize.256.-nwork.89.-nrq.1.-seqwidth.48.-trial.2.-pinning.ZYRA_SCATTER.data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</si>
  <si>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126 -nrq 0 &gt;&gt; output.zyra.dsbench/step1111.zyra.dsbench_tl2.-t.10000.-mr.debra.-ma.new.-mp.none.-p.-k.10000.-i.0.-d.0.-rq.0.-rqsize.256.-nwork.126.-nrq.0.-seqwidth.48.-trial.0.-pinning.ZYRA_CLUSTER.data 2&gt;&gt;output.zyra.dsbench/stderr.out</t>
  </si>
  <si>
    <t>LD_PRELOAD=../lib/libjemalloc.so  time timeout 13 numactl --interleave=all ./zyra.dsbench_tl2 -t 10000 -mr debra -ma new -mp none -p -k 100000 -i 20 -d 20 -rq 0 -rqsize 256 -nwork 108 -nrq 0 &gt;&gt; output.zyra.dsbench/step2125.zyra.dsbench_tl2.-t.10000.-mr.debra.-ma.new.-mp.none.-p.-k.100000.-i.20.-d.20.-rq.0.-rqsize.256.-nwork.108.-nrq.0.-seqwidth.48.-trial.0.-pinning.ZYRA_SCATTER.data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</si>
  <si>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108 -nrq 0 &gt;&gt; output.zyra.dsbench/step2126.zyra.dsbench_tl2.-t.10000.-mr.debra.-ma.new.-mp.none.-p.-k.100000.-i.20.-d.20.-rq.0.-rqsize.256.-nwork.108.-nrq.0.-seqwidth.48.-trial.1.-pinning.ZYRA_SCATTER.data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</si>
  <si>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108 -nrq 0 &gt;&gt; output.zyra.dsbench/step2127.zyra.dsbench_tl2.-t.10000.-mr.debra.-ma.new.-mp.none.-p.-k.100000.-i.20.-d.20.-rq.0.-rqsize.256.-nwork.108.-nrq.0.-seqwidth.48.-trial.2.-pinning.ZYRA_SCATTER.data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</si>
  <si>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107 -nrq 1 &gt;&gt; output.zyra.dsbench/step2128.zyra.dsbench_tl2.-t.10000.-mr.debra.-ma.new.-mp.none.-p.-k.100000.-i.20.-d.20.-rq.0.-rqsize.256.-nwork.107.-nrq.1.-seqwidth.48.-trial.0.-pinning.ZYRA_SCATTER.data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</si>
  <si>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107 -nrq 1 &gt;&gt; output.zyra.dsbench/step2129.zyra.dsbench_tl2.-t.10000.-mr.debra.-ma.new.-mp.none.-p.-k.100000.-i.20.-d.20.-rq.0.-rqsize.256.-nwork.107.-nrq.1.-seqwidth.48.-trial.1.-pinning.ZYRA_SCATTER.data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</si>
  <si>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17 -nrq 1 &gt;&gt; output.zyra.dsbench/step212.zyra.dsbench_tl2.-t.10000.-mr.debra.-ma.new.-mp.none.-p.-k.100000.-i.5.-d.5.-rq.0.-rqsize.256.-nwork.17.-nrq.1.-seqwidth.48.-trial.1.-pinning.ZYRA_CLUSTER.data 2&gt;&gt;output.zyra.dsbench/stderr.out</t>
  </si>
  <si>
    <t>LD_PRELOAD=../lib/libjemalloc.so  time timeout 13 numactl --interleave=all ./zyra.dsbench_tl2 -t 10000 -mr debra -ma new -mp none -p -k 100000 -i 20 -d 20 -rq 0 -rqsize 256 -nwork 107 -nrq 1 &gt;&gt; output.zyra.dsbench/step2130.zyra.dsbench_tl2.-t.10000.-mr.debra.-ma.new.-mp.none.-p.-k.100000.-i.20.-d.20.-rq.0.-rqsize.256.-nwork.107.-nrq.1.-seqwidth.48.-trial.2.-pinning.ZYRA_SCATTER.data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</si>
  <si>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126 -nrq 0 &gt;&gt; output.zyra.dsbench/step2131.zyra.dsbench_tl2.-t.10000.-mr.debra.-ma.new.-mp.none.-p.-k.100000.-i.20.-d.20.-rq.0.-rqsize.256.-nwork.126.-nrq.0.-seqwidth.48.-trial.0.-pinning.ZYRA_SCATTER.data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</si>
  <si>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126 -nrq 0 &gt;&gt; output.zyra.dsbench/step2132.zyra.dsbench_tl2.-t.10000.-mr.debra.-ma.new.-mp.none.-p.-k.100000.-i.20.-d.20.-rq.0.-rqsize.256.-nwork.126.-nrq.0.-seqwidth.48.-trial.1.-pinning.ZYRA_SCATTER.data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</si>
  <si>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126 -nrq 0 &gt;&gt; output.zyra.dsbench/step2133.zyra.dsbench_tl2.-t.10000.-mr.debra.-ma.new.-mp.none.-p.-k.100000.-i.20.-d.20.-rq.0.-rqsize.256.-nwork.126.-nrq.0.-seqwidth.48.-trial.2.-pinning.ZYRA_SCATTER.data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</si>
  <si>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126 -nrq 0 &gt;&gt; output.zyra.dsbench/step1112.zyra.dsbench_tl2.-t.10000.-mr.debra.-ma.new.-mp.none.-p.-k.10000.-i.0.-d.0.-rq.0.-rqsize.256.-nwork.126.-nrq.0.-seqwidth.48.-trial.1.-pinning.ZYRA_CLUSTER.data 2&gt;&gt;output.zyra.dsbench/stderr.out</t>
  </si>
  <si>
    <t>LD_PRELOAD=../lib/libjemalloc.so  time timeout 13 numactl --interleave=all ./zyra.dsbench_tl2 -t 10000 -mr debra -ma new -mp none -p -k 100000 -i 20 -d 20 -rq 0 -rqsize 256 -nwork 125 -nrq 1 &gt;&gt; output.zyra.dsbench/step2134.zyra.dsbench_tl2.-t.10000.-mr.debra.-ma.new.-mp.none.-p.-k.100000.-i.20.-d.20.-rq.0.-rqsize.256.-nwork.125.-nrq.1.-seqwidth.48.-trial.0.-pinning.ZYRA_SCATTER.data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</si>
  <si>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125 -nrq 1 &gt;&gt; output.zyra.dsbench/step2135.zyra.dsbench_tl2.-t.10000.-mr.debra.-ma.new.-mp.none.-p.-k.100000.-i.20.-d.20.-rq.0.-rqsize.256.-nwork.125.-nrq.1.-seqwidth.48.-trial.1.-pinning.ZYRA_SCATTER.data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</si>
  <si>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125 -nrq 1 &gt;&gt; output.zyra.dsbench/step2136.zyra.dsbench_tl2.-t.10000.-mr.debra.-ma.new.-mp.none.-p.-k.100000.-i.20.-d.20.-rq.0.-rqsize.256.-nwork.125.-nrq.1.-seqwidth.48.-trial.2.-pinning.ZYRA_SCATTER.data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</si>
  <si>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144 -nrq 0 &gt;&gt; output.zyra.dsbench/step2137.zyra.dsbench_tl2.-t.10000.-mr.debra.-ma.new.-mp.none.-p.-k.100000.-i.20.-d.20.-rq.0.-rqsize.256.-nwork.144.-nrq.0.-seqwidth.48.-trial.0.-pinning.ZYRA_SCATTER.data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</si>
  <si>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144 -nrq 0 &gt;&gt; output.zyra.dsbench/step2138.zyra.dsbench_tl2.-t.10000.-mr.debra.-ma.new.-mp.none.-p.-k.100000.-i.20.-d.20.-rq.0.-rqsize.256.-nwork.144.-nrq.0.-seqwidth.48.-trial.1.-pinning.ZYRA_SCATTER.data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</si>
  <si>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144 -nrq 0 &gt;&gt; output.zyra.dsbench/step2139.zyra.dsbench_tl2.-t.10000.-mr.debra.-ma.new.-mp.none.-p.-k.100000.-i.20.-d.20.-rq.0.-rqsize.256.-nwork.144.-nrq.0.-seqwidth.48.-trial.2.-pinning.ZYRA_SCATTER.data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</si>
  <si>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17 -nrq 1 &gt;&gt; output.zyra.dsbench/step213.zyra.dsbench_tl2.-t.10000.-mr.debra.-ma.new.-mp.none.-p.-k.100000.-i.5.-d.5.-rq.0.-rqsize.256.-nwork.17.-nrq.1.-seqwidth.48.-trial.2.-pinning.ZYRA_CLUSTER.data 2&gt;&gt;output.zyra.dsbench/stderr.out</t>
  </si>
  <si>
    <t>LD_PRELOAD=../lib/libjemalloc.so  time timeout 13 numactl --interleave=all ./zyra.dsbench_tl2 -t 10000 -mr debra -ma new -mp none -p -k 100000 -i 20 -d 20 -rq 0 -rqsize 256 -nwork 143 -nrq 1 &gt;&gt; output.zyra.dsbench/step2140.zyra.dsbench_tl2.-t.10000.-mr.debra.-ma.new.-mp.none.-p.-k.100000.-i.20.-d.20.-rq.0.-rqsize.256.-nwork.143.-nrq.1.-seqwidth.48.-trial.0.-pinning.ZYRA_SCATTER.data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</si>
  <si>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143 -nrq 1 &gt;&gt; output.zyra.dsbench/step2141.zyra.dsbench_tl2.-t.10000.-mr.debra.-ma.new.-mp.none.-p.-k.100000.-i.20.-d.20.-rq.0.-rqsize.256.-nwork.143.-nrq.1.-seqwidth.48.-trial.1.-pinning.ZYRA_SCATTER.data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</si>
  <si>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143 -nrq 1 &gt;&gt; output.zyra.dsbench/step2142.zyra.dsbench_tl2.-t.10000.-mr.debra.-ma.new.-mp.none.-p.-k.100000.-i.20.-d.20.-rq.0.-rqsize.256.-nwork.143.-nrq.1.-seqwidth.48.-trial.2.-pinning.ZYRA_SCATTER.data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</si>
  <si>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126 -nrq 0 &gt;&gt; output.zyra.dsbench/step1113.zyra.dsbench_tl2.-t.10000.-mr.debra.-ma.new.-mp.none.-p.-k.10000.-i.0.-d.0.-rq.0.-rqsize.256.-nwork.126.-nrq.0.-seqwidth.48.-trial.2.-pinning.ZYRA_CLUSTER.data 2&gt;&gt;output.zyra.dsbench/stderr.out</t>
  </si>
  <si>
    <t>LD_PRELOAD=../lib/libjemalloc.so  time timeout 13 numactl --interleave=all ./zyra.dsbench_hytm1 -t 10000 -mr debra -ma new -mp none -p -k 100000 -i 0 -d 0 -rq 0 -rqsize 256 -nwork 1 -nrq 0 &gt;&gt; output.zyra.dsbench/step2143.zyra.dsbench_hytm1.-t.10000.-mr.debra.-ma.new.-mp.none.-p.-k.100000.-i.0.-d.0.-rq.0.-rqsize.256.-nwork.1.-nrq.0.-seqwidth.48.-trial.0.-pinning.ZYRA_SCATTER.data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</si>
  <si>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1 -nrq 0 &gt;&gt; output.zyra.dsbench/step2144.zyra.dsbench_hytm1.-t.10000.-mr.debra.-ma.new.-mp.none.-p.-k.100000.-i.0.-d.0.-rq.0.-rqsize.256.-nwork.1.-nrq.0.-seqwidth.48.-trial.1.-pinning.ZYRA_SCATTER.data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</si>
  <si>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1 -nrq 0 &gt;&gt; output.zyra.dsbench/step2145.zyra.dsbench_hytm1.-t.10000.-mr.debra.-ma.new.-mp.none.-p.-k.100000.-i.0.-d.0.-rq.0.-rqsize.256.-nwork.1.-nrq.0.-seqwidth.48.-trial.2.-pinning.ZYRA_SCATTER.data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</si>
  <si>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18 -nrq 0 &gt;&gt; output.zyra.dsbench/step2146.zyra.dsbench_hytm1.-t.10000.-mr.debra.-ma.new.-mp.none.-p.-k.100000.-i.0.-d.0.-rq.0.-rqsize.256.-nwork.18.-nrq.0.-seqwidth.48.-trial.0.-pinning.ZYRA_SCATTER.data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</si>
  <si>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18 -nrq 0 &gt;&gt; output.zyra.dsbench/step2147.zyra.dsbench_hytm1.-t.10000.-mr.debra.-ma.new.-mp.none.-p.-k.100000.-i.0.-d.0.-rq.0.-rqsize.256.-nwork.18.-nrq.0.-seqwidth.48.-trial.1.-pinning.ZYRA_SCATTER.data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</si>
  <si>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18 -nrq 0 &gt;&gt; output.zyra.dsbench/step2148.zyra.dsbench_hytm1.-t.10000.-mr.debra.-ma.new.-mp.none.-p.-k.100000.-i.0.-d.0.-rq.0.-rqsize.256.-nwork.18.-nrq.0.-seqwidth.48.-trial.2.-pinning.ZYRA_SCATTER.data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</si>
  <si>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17 -nrq 1 &gt;&gt; output.zyra.dsbench/step2149.zyra.dsbench_hytm1.-t.10000.-mr.debra.-ma.new.-mp.none.-p.-k.100000.-i.0.-d.0.-rq.0.-rqsize.256.-nwork.17.-nrq.1.-seqwidth.48.-trial.0.-pinning.ZYRA_SCATTER.data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</si>
  <si>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36 -nrq 0 &gt;&gt; output.zyra.dsbench/step214.zyra.dsbench_tl2.-t.10000.-mr.debra.-ma.new.-mp.none.-p.-k.100000.-i.5.-d.5.-rq.0.-rqsize.256.-nwork.36.-nrq.0.-seqwidth.48.-trial.0.-pinning.ZYRA_CLUSTER.data 2&gt;&gt;output.zyra.dsbench/stderr.out</t>
  </si>
  <si>
    <t>LD_PRELOAD=../lib/libjemalloc.so  time timeout 13 numactl --interleave=all ./zyra.dsbench_hytm1 -t 10000 -mr debra -ma new -mp none -p -k 100000 -i 0 -d 0 -rq 0 -rqsize 256 -nwork 17 -nrq 1 &gt;&gt; output.zyra.dsbench/step2150.zyra.dsbench_hytm1.-t.10000.-mr.debra.-ma.new.-mp.none.-p.-k.100000.-i.0.-d.0.-rq.0.-rqsize.256.-nwork.17.-nrq.1.-seqwidth.48.-trial.1.-pinning.ZYRA_SCATTER.data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</si>
  <si>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17 -nrq 1 &gt;&gt; output.zyra.dsbench/step2151.zyra.dsbench_hytm1.-t.10000.-mr.debra.-ma.new.-mp.none.-p.-k.100000.-i.0.-d.0.-rq.0.-rqsize.256.-nwork.17.-nrq.1.-seqwidth.48.-trial.2.-pinning.ZYRA_SCATTER.data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</si>
  <si>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125 -nrq 1 &gt;&gt; output.zyra.dsbench/step1114.zyra.dsbench_tl2.-t.10000.-mr.debra.-ma.new.-mp.none.-p.-k.10000.-i.0.-d.0.-rq.0.-rqsize.256.-nwork.125.-nrq.1.-seqwidth.48.-trial.0.-pinning.ZYRA_CLUSTER.data 2&gt;&gt;output.zyra.dsbench/stderr.out</t>
  </si>
  <si>
    <t>LD_PRELOAD=../lib/libjemalloc.so  time timeout 13 numactl --interleave=all ./zyra.dsbench_hytm1 -t 10000 -mr debra -ma new -mp none -p -k 100000 -i 0 -d 0 -rq 0 -rqsize 256 -nwork 36 -nrq 0 &gt;&gt; output.zyra.dsbench/step2152.zyra.dsbench_hytm1.-t.10000.-mr.debra.-ma.new.-mp.none.-p.-k.100000.-i.0.-d.0.-rq.0.-rqsize.256.-nwork.36.-nrq.0.-seqwidth.48.-trial.0.-pinning.ZYRA_SCATTER.data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</si>
  <si>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36 -nrq 0 &gt;&gt; output.zyra.dsbench/step2153.zyra.dsbench_hytm1.-t.10000.-mr.debra.-ma.new.-mp.none.-p.-k.100000.-i.0.-d.0.-rq.0.-rqsize.256.-nwork.36.-nrq.0.-seqwidth.48.-trial.1.-pinning.ZYRA_SCATTER.data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</si>
  <si>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36 -nrq 0 &gt;&gt; output.zyra.dsbench/step2154.zyra.dsbench_hytm1.-t.10000.-mr.debra.-ma.new.-mp.none.-p.-k.100000.-i.0.-d.0.-rq.0.-rqsize.256.-nwork.36.-nrq.0.-seqwidth.48.-trial.2.-pinning.ZYRA_SCATTER.data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</si>
  <si>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35 -nrq 1 &gt;&gt; output.zyra.dsbench/step2155.zyra.dsbench_hytm1.-t.10000.-mr.debra.-ma.new.-mp.none.-p.-k.100000.-i.0.-d.0.-rq.0.-rqsize.256.-nwork.35.-nrq.1.-seqwidth.48.-trial.0.-pinning.ZYRA_SCATTER.data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</si>
  <si>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35 -nrq 1 &gt;&gt; output.zyra.dsbench/step2156.zyra.dsbench_hytm1.-t.10000.-mr.debra.-ma.new.-mp.none.-p.-k.100000.-i.0.-d.0.-rq.0.-rqsize.256.-nwork.35.-nrq.1.-seqwidth.48.-trial.1.-pinning.ZYRA_SCATTER.data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</si>
  <si>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35 -nrq 1 &gt;&gt; output.zyra.dsbench/step2157.zyra.dsbench_hytm1.-t.10000.-mr.debra.-ma.new.-mp.none.-p.-k.100000.-i.0.-d.0.-rq.0.-rqsize.256.-nwork.35.-nrq.1.-seqwidth.48.-trial.2.-pinning.ZYRA_SCATTER.data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</si>
  <si>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54 -nrq 0 &gt;&gt; output.zyra.dsbench/step2158.zyra.dsbench_hytm1.-t.10000.-mr.debra.-ma.new.-mp.none.-p.-k.100000.-i.0.-d.0.-rq.0.-rqsize.256.-nwork.54.-nrq.0.-seqwidth.48.-trial.0.-pinning.ZYRA_SCATTER.data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</si>
  <si>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54 -nrq 0 &gt;&gt; output.zyra.dsbench/step2159.zyra.dsbench_hytm1.-t.10000.-mr.debra.-ma.new.-mp.none.-p.-k.100000.-i.0.-d.0.-rq.0.-rqsize.256.-nwork.54.-nrq.0.-seqwidth.48.-trial.1.-pinning.ZYRA_SCATTER.data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</si>
  <si>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36 -nrq 0 &gt;&gt; output.zyra.dsbench/step215.zyra.dsbench_tl2.-t.10000.-mr.debra.-ma.new.-mp.none.-p.-k.100000.-i.5.-d.5.-rq.0.-rqsize.256.-nwork.36.-nrq.0.-seqwidth.48.-trial.1.-pinning.ZYRA_CLUSTER.data 2&gt;&gt;output.zyra.dsbench/stderr.out</t>
  </si>
  <si>
    <t>LD_PRELOAD=../lib/libjemalloc.so  time timeout 13 numactl --interleave=all ./zyra.dsbench_hytm1 -t 10000 -mr debra -ma new -mp none -p -k 100000 -i 0 -d 0 -rq 0 -rqsize 256 -nwork 54 -nrq 0 &gt;&gt; output.zyra.dsbench/step2160.zyra.dsbench_hytm1.-t.10000.-mr.debra.-ma.new.-mp.none.-p.-k.100000.-i.0.-d.0.-rq.0.-rqsize.256.-nwork.54.-nrq.0.-seqwidth.48.-trial.2.-pinning.ZYRA_SCATTER.data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</si>
  <si>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125 -nrq 1 &gt;&gt; output.zyra.dsbench/step1115.zyra.dsbench_tl2.-t.10000.-mr.debra.-ma.new.-mp.none.-p.-k.10000.-i.0.-d.0.-rq.0.-rqsize.256.-nwork.125.-nrq.1.-seqwidth.48.-trial.1.-pinning.ZYRA_CLUSTER.data 2&gt;&gt;output.zyra.dsbench/stderr.out</t>
  </si>
  <si>
    <t>LD_PRELOAD=../lib/libjemalloc.so  time timeout 13 numactl --interleave=all ./zyra.dsbench_hytm1 -t 10000 -mr debra -ma new -mp none -p -k 100000 -i 0 -d 0 -rq 0 -rqsize 256 -nwork 53 -nrq 1 &gt;&gt; output.zyra.dsbench/step2161.zyra.dsbench_hytm1.-t.10000.-mr.debra.-ma.new.-mp.none.-p.-k.100000.-i.0.-d.0.-rq.0.-rqsize.256.-nwork.53.-nrq.1.-seqwidth.48.-trial.0.-pinning.ZYRA_SCATTER.data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</si>
  <si>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53 -nrq 1 &gt;&gt; output.zyra.dsbench/step2162.zyra.dsbench_hytm1.-t.10000.-mr.debra.-ma.new.-mp.none.-p.-k.100000.-i.0.-d.0.-rq.0.-rqsize.256.-nwork.53.-nrq.1.-seqwidth.48.-trial.1.-pinning.ZYRA_SCATTER.data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</si>
  <si>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53 -nrq 1 &gt;&gt; output.zyra.dsbench/step2163.zyra.dsbench_hytm1.-t.10000.-mr.debra.-ma.new.-mp.none.-p.-k.100000.-i.0.-d.0.-rq.0.-rqsize.256.-nwork.53.-nrq.1.-seqwidth.48.-trial.2.-pinning.ZYRA_SCATTER.data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</si>
  <si>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72 -nrq 0 &gt;&gt; output.zyra.dsbench/step2164.zyra.dsbench_hytm1.-t.10000.-mr.debra.-ma.new.-mp.none.-p.-k.100000.-i.0.-d.0.-rq.0.-rqsize.256.-nwork.72.-nrq.0.-seqwidth.48.-trial.0.-pinning.ZYRA_SCATTER.data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</si>
  <si>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72 -nrq 0 &gt;&gt; output.zyra.dsbench/step2165.zyra.dsbench_hytm1.-t.10000.-mr.debra.-ma.new.-mp.none.-p.-k.100000.-i.0.-d.0.-rq.0.-rqsize.256.-nwork.72.-nrq.0.-seqwidth.48.-trial.1.-pinning.ZYRA_SCATTER.data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</si>
  <si>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72 -nrq 0 &gt;&gt; output.zyra.dsbench/step2166.zyra.dsbench_hytm1.-t.10000.-mr.debra.-ma.new.-mp.none.-p.-k.100000.-i.0.-d.0.-rq.0.-rqsize.256.-nwork.72.-nrq.0.-seqwidth.48.-trial.2.-pinning.ZYRA_SCATTER.data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</si>
  <si>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71 -nrq 1 &gt;&gt; output.zyra.dsbench/step2167.zyra.dsbench_hytm1.-t.10000.-mr.debra.-ma.new.-mp.none.-p.-k.100000.-i.0.-d.0.-rq.0.-rqsize.256.-nwork.71.-nrq.1.-seqwidth.48.-trial.0.-pinning.ZYRA_SCATTER.data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</si>
  <si>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71 -nrq 1 &gt;&gt; output.zyra.dsbench/step2168.zyra.dsbench_hytm1.-t.10000.-mr.debra.-ma.new.-mp.none.-p.-k.100000.-i.0.-d.0.-rq.0.-rqsize.256.-nwork.71.-nrq.1.-seqwidth.48.-trial.1.-pinning.ZYRA_SCATTER.data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</si>
  <si>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71 -nrq 1 &gt;&gt; output.zyra.dsbench/step2169.zyra.dsbench_hytm1.-t.10000.-mr.debra.-ma.new.-mp.none.-p.-k.100000.-i.0.-d.0.-rq.0.-rqsize.256.-nwork.71.-nrq.1.-seqwidth.48.-trial.2.-pinning.ZYRA_SCATTER.data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</si>
  <si>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36 -nrq 0 &gt;&gt; output.zyra.dsbench/step216.zyra.dsbench_tl2.-t.10000.-mr.debra.-ma.new.-mp.none.-p.-k.100000.-i.5.-d.5.-rq.0.-rqsize.256.-nwork.36.-nrq.0.-seqwidth.48.-trial.2.-pinning.ZYRA_CLUSTER.data 2&gt;&gt;output.zyra.dsbench/stderr.out</t>
  </si>
  <si>
    <t>LD_PRELOAD=../lib/libjemalloc.so  time timeout 13 numactl --interleave=all ./zyra.dsbench_tl2 -t 10000 -mr debra -ma new -mp none -p -k 10000 -i 0 -d 0 -rq 0 -rqsize 256 -nwork 125 -nrq 1 &gt;&gt; output.zyra.dsbench/step1116.zyra.dsbench_tl2.-t.10000.-mr.debra.-ma.new.-mp.none.-p.-k.10000.-i.0.-d.0.-rq.0.-rqsize.256.-nwork.125.-nrq.1.-seqwidth.48.-trial.2.-pinning.ZYRA_CLUSTER.data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</si>
  <si>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126 -nrq 0 &gt;&gt; output.zyra.dsbench/step1010.zyra.dsbench_hytm2_3path.-t.10000.-mr.debra.-ma.new.-mp.none.-p.-k.10000.-i.5.-d.5.-rq.0.-rqsize.256.-nwork.126.-nrq.0.-seqwidth.48.-trial.1.-pinning.ZYRA_CLUSTER.data 2&gt;&gt;output.zyra.dsbench/stderr.out</t>
  </si>
  <si>
    <t>LD_PRELOAD=../lib/libjemalloc.so  time timeout 13 numactl --interleave=all ./zyra.dsbench_hytm1 -t 10000 -mr debra -ma new -mp none -p -k 100000 -i 0 -d 0 -rq 0 -rqsize 256 -nwork 90 -nrq 0 &gt;&gt; output.zyra.dsbench/step2170.zyra.dsbench_hytm1.-t.10000.-mr.debra.-ma.new.-mp.none.-p.-k.100000.-i.0.-d.0.-rq.0.-rqsize.256.-nwork.90.-nrq.0.-seqwidth.48.-trial.0.-pinning.ZYRA_SCATTER.data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</si>
  <si>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90 -nrq 0 &gt;&gt; output.zyra.dsbench/step2171.zyra.dsbench_hytm1.-t.10000.-mr.debra.-ma.new.-mp.none.-p.-k.100000.-i.0.-d.0.-rq.0.-rqsize.256.-nwork.90.-nrq.0.-seqwidth.48.-trial.1.-pinning.ZYRA_SCATTER.data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</si>
  <si>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90 -nrq 0 &gt;&gt; output.zyra.dsbench/step2172.zyra.dsbench_hytm1.-t.10000.-mr.debra.-ma.new.-mp.none.-p.-k.100000.-i.0.-d.0.-rq.0.-rqsize.256.-nwork.90.-nrq.0.-seqwidth.48.-trial.2.-pinning.ZYRA_SCATTER.data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</si>
  <si>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89 -nrq 1 &gt;&gt; output.zyra.dsbench/step2173.zyra.dsbench_hytm1.-t.10000.-mr.debra.-ma.new.-mp.none.-p.-k.100000.-i.0.-d.0.-rq.0.-rqsize.256.-nwork.89.-nrq.1.-seqwidth.48.-trial.0.-pinning.ZYRA_SCATTER.data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</si>
  <si>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89 -nrq 1 &gt;&gt; output.zyra.dsbench/step2174.zyra.dsbench_hytm1.-t.10000.-mr.debra.-ma.new.-mp.none.-p.-k.100000.-i.0.-d.0.-rq.0.-rqsize.256.-nwork.89.-nrq.1.-seqwidth.48.-trial.1.-pinning.ZYRA_SCATTER.data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</si>
  <si>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89 -nrq 1 &gt;&gt; output.zyra.dsbench/step2175.zyra.dsbench_hytm1.-t.10000.-mr.debra.-ma.new.-mp.none.-p.-k.100000.-i.0.-d.0.-rq.0.-rqsize.256.-nwork.89.-nrq.1.-seqwidth.48.-trial.2.-pinning.ZYRA_SCATTER.data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</si>
  <si>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108 -nrq 0 &gt;&gt; output.zyra.dsbench/step2176.zyra.dsbench_hytm1.-t.10000.-mr.debra.-ma.new.-mp.none.-p.-k.100000.-i.0.-d.0.-rq.0.-rqsize.256.-nwork.108.-nrq.0.-seqwidth.48.-trial.0.-pinning.ZYRA_SCATTER.data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</si>
  <si>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108 -nrq 0 &gt;&gt; output.zyra.dsbench/step2177.zyra.dsbench_hytm1.-t.10000.-mr.debra.-ma.new.-mp.none.-p.-k.100000.-i.0.-d.0.-rq.0.-rqsize.256.-nwork.108.-nrq.0.-seqwidth.48.-trial.1.-pinning.ZYRA_SCATTER.data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</si>
  <si>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108 -nrq 0 &gt;&gt; output.zyra.dsbench/step2178.zyra.dsbench_hytm1.-t.10000.-mr.debra.-ma.new.-mp.none.-p.-k.100000.-i.0.-d.0.-rq.0.-rqsize.256.-nwork.108.-nrq.0.-seqwidth.48.-trial.2.-pinning.ZYRA_SCATTER.data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</si>
  <si>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107 -nrq 1 &gt;&gt; output.zyra.dsbench/step2179.zyra.dsbench_hytm1.-t.10000.-mr.debra.-ma.new.-mp.none.-p.-k.100000.-i.0.-d.0.-rq.0.-rqsize.256.-nwork.107.-nrq.1.-seqwidth.48.-trial.0.-pinning.ZYRA_SCATTER.data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</si>
  <si>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144 -nrq 0 &gt;&gt; output.zyra.dsbench/step1117.zyra.dsbench_tl2.-t.10000.-mr.debra.-ma.new.-mp.none.-p.-k.10000.-i.0.-d.0.-rq.0.-rqsize.256.-nwork.144.-nrq.0.-seqwidth.48.-trial.0.-pinning.ZYRA_CLUSTER.data 2&gt;&gt;output.zyra.dsbench/stderr.out</t>
  </si>
  <si>
    <t>LD_PRELOAD=../lib/libjemalloc.so  time timeout 13 numactl --interleave=all ./zyra.dsbench_tl2 -t 10000 -mr debra -ma new -mp none -p -k 100000 -i 5 -d 5 -rq 0 -rqsize 256 -nwork 35 -nrq 1 &gt;&gt; output.zyra.dsbench/step217.zyra.dsbench_tl2.-t.10000.-mr.debra.-ma.new.-mp.none.-p.-k.100000.-i.5.-d.5.-rq.0.-rqsize.256.-nwork.35.-nrq.1.-seqwidth.48.-trial.0.-pinning.ZYRA_CLUSTER.data 2&gt;&gt;output.zyra.dsbench/stderr.out</t>
  </si>
  <si>
    <t>LD_PRELOAD=../lib/libjemalloc.so  time timeout 13 numactl --interleave=all ./zyra.dsbench_hytm1 -t 10000 -mr debra -ma new -mp none -p -k 100000 -i 0 -d 0 -rq 0 -rqsize 256 -nwork 107 -nrq 1 &gt;&gt; output.zyra.dsbench/step2180.zyra.dsbench_hytm1.-t.10000.-mr.debra.-ma.new.-mp.none.-p.-k.100000.-i.0.-d.0.-rq.0.-rqsize.256.-nwork.107.-nrq.1.-seqwidth.48.-trial.1.-pinning.ZYRA_SCATTER.data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</si>
  <si>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107 -nrq 1 &gt;&gt; output.zyra.dsbench/step2181.zyra.dsbench_hytm1.-t.10000.-mr.debra.-ma.new.-mp.none.-p.-k.100000.-i.0.-d.0.-rq.0.-rqsize.256.-nwork.107.-nrq.1.-seqwidth.48.-trial.2.-pinning.ZYRA_SCATTER.data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</si>
  <si>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126 -nrq 0 &gt;&gt; output.zyra.dsbench/step2182.zyra.dsbench_hytm1.-t.10000.-mr.debra.-ma.new.-mp.none.-p.-k.100000.-i.0.-d.0.-rq.0.-rqsize.256.-nwork.126.-nrq.0.-seqwidth.48.-trial.0.-pinning.ZYRA_SCATTER.data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</si>
  <si>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126 -nrq 0 &gt;&gt; output.zyra.dsbench/step2183.zyra.dsbench_hytm1.-t.10000.-mr.debra.-ma.new.-mp.none.-p.-k.100000.-i.0.-d.0.-rq.0.-rqsize.256.-nwork.126.-nrq.0.-seqwidth.48.-trial.1.-pinning.ZYRA_SCATTER.data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</si>
  <si>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126 -nrq 0 &gt;&gt; output.zyra.dsbench/step2184.zyra.dsbench_hytm1.-t.10000.-mr.debra.-ma.new.-mp.none.-p.-k.100000.-i.0.-d.0.-rq.0.-rqsize.256.-nwork.126.-nrq.0.-seqwidth.48.-trial.2.-pinning.ZYRA_SCATTER.data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</si>
  <si>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125 -nrq 1 &gt;&gt; output.zyra.dsbench/step2185.zyra.dsbench_hytm1.-t.10000.-mr.debra.-ma.new.-mp.none.-p.-k.100000.-i.0.-d.0.-rq.0.-rqsize.256.-nwork.125.-nrq.1.-seqwidth.48.-trial.0.-pinning.ZYRA_SCATTER.data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</si>
  <si>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125 -nrq 1 &gt;&gt; output.zyra.dsbench/step2186.zyra.dsbench_hytm1.-t.10000.-mr.debra.-ma.new.-mp.none.-p.-k.100000.-i.0.-d.0.-rq.0.-rqsize.256.-nwork.125.-nrq.1.-seqwidth.48.-trial.1.-pinning.ZYRA_SCATTER.data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</si>
  <si>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125 -nrq 1 &gt;&gt; output.zyra.dsbench/step2187.zyra.dsbench_hytm1.-t.10000.-mr.debra.-ma.new.-mp.none.-p.-k.100000.-i.0.-d.0.-rq.0.-rqsize.256.-nwork.125.-nrq.1.-seqwidth.48.-trial.2.-pinning.ZYRA_SCATTER.data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</si>
  <si>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144 -nrq 0 &gt;&gt; output.zyra.dsbench/step2188.zyra.dsbench_hytm1.-t.10000.-mr.debra.-ma.new.-mp.none.-p.-k.100000.-i.0.-d.0.-rq.0.-rqsize.256.-nwork.144.-nrq.0.-seqwidth.48.-trial.0.-pinning.ZYRA_SCATTER.data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</si>
  <si>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144 -nrq 0 &gt;&gt; output.zyra.dsbench/step1118.zyra.dsbench_tl2.-t.10000.-mr.debra.-ma.new.-mp.none.-p.-k.10000.-i.0.-d.0.-rq.0.-rqsize.256.-nwork.144.-nrq.0.-seqwidth.48.-trial.1.-pinning.ZYRA_CLUSTER.data 2&gt;&gt;output.zyra.dsbench/stderr.out</t>
  </si>
  <si>
    <t>LD_PRELOAD=../lib/libjemalloc.so  time timeout 13 numactl --interleave=all ./zyra.dsbench_hytm1 -t 10000 -mr debra -ma new -mp none -p -k 100000 -i 0 -d 0 -rq 0 -rqsize 256 -nwork 144 -nrq 0 &gt;&gt; output.zyra.dsbench/step2189.zyra.dsbench_hytm1.-t.10000.-mr.debra.-ma.new.-mp.none.-p.-k.100000.-i.0.-d.0.-rq.0.-rqsize.256.-nwork.144.-nrq.0.-seqwidth.48.-trial.1.-pinning.ZYRA_SCATTER.data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</si>
  <si>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35 -nrq 1 &gt;&gt; output.zyra.dsbench/step218.zyra.dsbench_tl2.-t.10000.-mr.debra.-ma.new.-mp.none.-p.-k.100000.-i.5.-d.5.-rq.0.-rqsize.256.-nwork.35.-nrq.1.-seqwidth.48.-trial.1.-pinning.ZYRA_CLUSTER.data 2&gt;&gt;output.zyra.dsbench/stderr.out</t>
  </si>
  <si>
    <t>LD_PRELOAD=../lib/libjemalloc.so  time timeout 13 numactl --interleave=all ./zyra.dsbench_hytm1 -t 10000 -mr debra -ma new -mp none -p -k 100000 -i 0 -d 0 -rq 0 -rqsize 256 -nwork 144 -nrq 0 &gt;&gt; output.zyra.dsbench/step2190.zyra.dsbench_hytm1.-t.10000.-mr.debra.-ma.new.-mp.none.-p.-k.100000.-i.0.-d.0.-rq.0.-rqsize.256.-nwork.144.-nrq.0.-seqwidth.48.-trial.2.-pinning.ZYRA_SCATTER.data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</si>
  <si>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143 -nrq 1 &gt;&gt; output.zyra.dsbench/step2191.zyra.dsbench_hytm1.-t.10000.-mr.debra.-ma.new.-mp.none.-p.-k.100000.-i.0.-d.0.-rq.0.-rqsize.256.-nwork.143.-nrq.1.-seqwidth.48.-trial.0.-pinning.ZYRA_SCATTER.data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</si>
  <si>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143 -nrq 1 &gt;&gt; output.zyra.dsbench/step2192.zyra.dsbench_hytm1.-t.10000.-mr.debra.-ma.new.-mp.none.-p.-k.100000.-i.0.-d.0.-rq.0.-rqsize.256.-nwork.143.-nrq.1.-seqwidth.48.-trial.1.-pinning.ZYRA_SCATTER.data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</si>
  <si>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143 -nrq 1 &gt;&gt; output.zyra.dsbench/step2193.zyra.dsbench_hytm1.-t.10000.-mr.debra.-ma.new.-mp.none.-p.-k.100000.-i.0.-d.0.-rq.0.-rqsize.256.-nwork.143.-nrq.1.-seqwidth.48.-trial.2.-pinning.ZYRA_SCATTER.data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</si>
  <si>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1 -nrq 0 &gt;&gt; output.zyra.dsbench/step2194.zyra.dsbench_hytm1.-t.10000.-mr.debra.-ma.new.-mp.none.-p.-k.100000.-i.5.-d.5.-rq.0.-rqsize.256.-nwork.1.-nrq.0.-seqwidth.48.-trial.0.-pinning.ZYRA_SCATTER.data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</si>
  <si>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1 -nrq 0 &gt;&gt; output.zyra.dsbench/step2195.zyra.dsbench_hytm1.-t.10000.-mr.debra.-ma.new.-mp.none.-p.-k.100000.-i.5.-d.5.-rq.0.-rqsize.256.-nwork.1.-nrq.0.-seqwidth.48.-trial.1.-pinning.ZYRA_SCATTER.data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</si>
  <si>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1 -nrq 0 &gt;&gt; output.zyra.dsbench/step2196.zyra.dsbench_hytm1.-t.10000.-mr.debra.-ma.new.-mp.none.-p.-k.100000.-i.5.-d.5.-rq.0.-rqsize.256.-nwork.1.-nrq.0.-seqwidth.48.-trial.2.-pinning.ZYRA_SCATTER.data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</si>
  <si>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18 -nrq 0 &gt;&gt; output.zyra.dsbench/step2197.zyra.dsbench_hytm1.-t.10000.-mr.debra.-ma.new.-mp.none.-p.-k.100000.-i.5.-d.5.-rq.0.-rqsize.256.-nwork.18.-nrq.0.-seqwidth.48.-trial.0.-pinning.ZYRA_SCATTER.data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</si>
  <si>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144 -nrq 0 &gt;&gt; output.zyra.dsbench/step1119.zyra.dsbench_tl2.-t.10000.-mr.debra.-ma.new.-mp.none.-p.-k.10000.-i.0.-d.0.-rq.0.-rqsize.256.-nwork.144.-nrq.0.-seqwidth.48.-trial.2.-pinning.ZYRA_CLUSTER.data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</si>
  <si>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18 -nrq 0 &gt;&gt; output.zyra.dsbench/step2198.zyra.dsbench_hytm1.-t.10000.-mr.debra.-ma.new.-mp.none.-p.-k.100000.-i.5.-d.5.-rq.0.-rqsize.256.-nwork.18.-nrq.0.-seqwidth.48.-trial.1.-pinning.ZYRA_SCATTER.data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</si>
  <si>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18 -nrq 0 &gt;&gt; output.zyra.dsbench/step2199.zyra.dsbench_hytm1.-t.10000.-mr.debra.-ma.new.-mp.none.-p.-k.100000.-i.5.-d.5.-rq.0.-rqsize.256.-nwork.18.-nrq.0.-seqwidth.48.-trial.2.-pinning.ZYRA_SCATTER.data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</si>
  <si>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35 -nrq 1 &gt;&gt; output.zyra.dsbench/step219.zyra.dsbench_tl2.-t.10000.-mr.debra.-ma.new.-mp.none.-p.-k.100000.-i.5.-d.5.-rq.0.-rqsize.256.-nwork.35.-nrq.1.-seqwidth.48.-trial.2.-pinning.ZYRA_CLUSTER.data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</si>
  <si>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53 -nrq 1 &gt;&gt; output.zyra.dsbench/step21.zyra.dsbench_hytm2_3path.-t.10000.-mr.debra.-ma.new.-mp.none.-p.-k.100000.-i.0.-d.0.-rq.0.-rqsize.256.-nwork.53.-nrq.1.-seqwidth.48.-trial.2.-pinning.ZYRA_CLUSTER.data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</si>
  <si>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17 -nrq 1 &gt;&gt; output.zyra.dsbench/step2200.zyra.dsbench_hytm1.-t.10000.-mr.debra.-ma.new.-mp.none.-p.-k.100000.-i.5.-d.5.-rq.0.-rqsize.256.-nwork.17.-nrq.1.-seqwidth.48.-trial.0.-pinning.ZYRA_SCATTER.data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</si>
  <si>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17 -nrq 1 &gt;&gt; output.zyra.dsbench/step2201.zyra.dsbench_hytm1.-t.10000.-mr.debra.-ma.new.-mp.none.-p.-k.100000.-i.5.-d.5.-rq.0.-rqsize.256.-nwork.17.-nrq.1.-seqwidth.48.-trial.1.-pinning.ZYRA_SCATTER.data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</si>
  <si>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17 -nrq 1 &gt;&gt; output.zyra.dsbench/step2202.zyra.dsbench_hytm1.-t.10000.-mr.debra.-ma.new.-mp.none.-p.-k.100000.-i.5.-d.5.-rq.0.-rqsize.256.-nwork.17.-nrq.1.-seqwidth.48.-trial.2.-pinning.ZYRA_SCATTER.data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</si>
  <si>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36 -nrq 0 &gt;&gt; output.zyra.dsbench/step2203.zyra.dsbench_hytm1.-t.10000.-mr.debra.-ma.new.-mp.none.-p.-k.100000.-i.5.-d.5.-rq.0.-rqsize.256.-nwork.36.-nrq.0.-seqwidth.48.-trial.0.-pinning.ZYRA_SCATTER.data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</si>
  <si>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36 -nrq 0 &gt;&gt; output.zyra.dsbench/step2204.zyra.dsbench_hytm1.-t.10000.-mr.debra.-ma.new.-mp.none.-p.-k.100000.-i.5.-d.5.-rq.0.-rqsize.256.-nwork.36.-nrq.0.-seqwidth.48.-trial.1.-pinning.ZYRA_SCATTER.data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</si>
  <si>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36 -nrq 0 &gt;&gt; output.zyra.dsbench/step2205.zyra.dsbench_hytm1.-t.10000.-mr.debra.-ma.new.-mp.none.-p.-k.100000.-i.5.-d.5.-rq.0.-rqsize.256.-nwork.36.-nrq.0.-seqwidth.48.-trial.2.-pinning.ZYRA_SCATTER.data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</si>
  <si>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17 -nrq 1 &gt;&gt; output.zyra.dsbench/step111.zyra.dsbench_hytm2_3path.-t.10000.-mr.debra.-ma.new.-mp.none.-p.-k.100000.-i.20.-d.20.-rq.0.-rqsize.256.-nwork.17.-nrq.1.-seqwidth.48.-trial.2.-pinning.ZYRA_CLUSTER.data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</si>
  <si>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35 -nrq 1 &gt;&gt; output.zyra.dsbench/step2206.zyra.dsbench_hytm1.-t.10000.-mr.debra.-ma.new.-mp.none.-p.-k.100000.-i.5.-d.5.-rq.0.-rqsize.256.-nwork.35.-nrq.1.-seqwidth.48.-trial.0.-pinning.ZYRA_SCATTER.data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</si>
  <si>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35 -nrq 1 &gt;&gt; output.zyra.dsbench/step2207.zyra.dsbench_hytm1.-t.10000.-mr.debra.-ma.new.-mp.none.-p.-k.100000.-i.5.-d.5.-rq.0.-rqsize.256.-nwork.35.-nrq.1.-seqwidth.48.-trial.1.-pinning.ZYRA_SCATTER.data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</si>
  <si>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35 -nrq 1 &gt;&gt; output.zyra.dsbench/step2208.zyra.dsbench_hytm1.-t.10000.-mr.debra.-ma.new.-mp.none.-p.-k.100000.-i.5.-d.5.-rq.0.-rqsize.256.-nwork.35.-nrq.1.-seqwidth.48.-trial.2.-pinning.ZYRA_SCATTER.data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</si>
  <si>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54 -nrq 0 &gt;&gt; output.zyra.dsbench/step2209.zyra.dsbench_hytm1.-t.10000.-mr.debra.-ma.new.-mp.none.-p.-k.100000.-i.5.-d.5.-rq.0.-rqsize.256.-nwork.54.-nrq.0.-seqwidth.48.-trial.0.-pinning.ZYRA_SCATTER.data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</si>
  <si>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54 -nrq 0 &gt;&gt; output.zyra.dsbench/step220.zyra.dsbench_tl2.-t.10000.-mr.debra.-ma.new.-mp.none.-p.-k.100000.-i.5.-d.5.-rq.0.-rqsize.256.-nwork.54.-nrq.0.-seqwidth.48.-trial.0.-pinning.ZYRA_CLUSTER.data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</si>
  <si>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54 -nrq 0 &gt;&gt; output.zyra.dsbench/step2210.zyra.dsbench_hytm1.-t.10000.-mr.debra.-ma.new.-mp.none.-p.-k.100000.-i.5.-d.5.-rq.0.-rqsize.256.-nwork.54.-nrq.0.-seqwidth.48.-trial.1.-pinning.ZYRA_SCATTER.data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</si>
  <si>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54 -nrq 0 &gt;&gt; output.zyra.dsbench/step2211.zyra.dsbench_hytm1.-t.10000.-mr.debra.-ma.new.-mp.none.-p.-k.100000.-i.5.-d.5.-rq.0.-rqsize.256.-nwork.54.-nrq.0.-seqwidth.48.-trial.2.-pinning.ZYRA_SCATTER.data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</si>
  <si>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53 -nrq 1 &gt;&gt; output.zyra.dsbench/step2212.zyra.dsbench_hytm1.-t.10000.-mr.debra.-ma.new.-mp.none.-p.-k.100000.-i.5.-d.5.-rq.0.-rqsize.256.-nwork.53.-nrq.1.-seqwidth.48.-trial.0.-pinning.ZYRA_SCATTER.data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</si>
  <si>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53 -nrq 1 &gt;&gt; output.zyra.dsbench/step2213.zyra.dsbench_hytm1.-t.10000.-mr.debra.-ma.new.-mp.none.-p.-k.100000.-i.5.-d.5.-rq.0.-rqsize.256.-nwork.53.-nrq.1.-seqwidth.48.-trial.1.-pinning.ZYRA_SCATTER.data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</si>
  <si>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53 -nrq 1 &gt;&gt; output.zyra.dsbench/step2214.zyra.dsbench_hytm1.-t.10000.-mr.debra.-ma.new.-mp.none.-p.-k.100000.-i.5.-d.5.-rq.0.-rqsize.256.-nwork.53.-nrq.1.-seqwidth.48.-trial.2.-pinning.ZYRA_SCATTER.data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</si>
  <si>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143 -nrq 1 &gt;&gt; output.zyra.dsbench/step1120.zyra.dsbench_tl2.-t.10000.-mr.debra.-ma.new.-mp.none.-p.-k.10000.-i.0.-d.0.-rq.0.-rqsize.256.-nwork.143.-nrq.1.-seqwidth.48.-trial.0.-pinning.ZYRA_CLUSTER.data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</si>
  <si>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72 -nrq 0 &gt;&gt; output.zyra.dsbench/step2215.zyra.dsbench_hytm1.-t.10000.-mr.debra.-ma.new.-mp.none.-p.-k.100000.-i.5.-d.5.-rq.0.-rqsize.256.-nwork.72.-nrq.0.-seqwidth.48.-trial.0.-pinning.ZYRA_SCATTER.data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</si>
  <si>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72 -nrq 0 &gt;&gt; output.zyra.dsbench/step2216.zyra.dsbench_hytm1.-t.10000.-mr.debra.-ma.new.-mp.none.-p.-k.100000.-i.5.-d.5.-rq.0.-rqsize.256.-nwork.72.-nrq.0.-seqwidth.48.-trial.1.-pinning.ZYRA_SCATTER.data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</si>
  <si>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72 -nrq 0 &gt;&gt; output.zyra.dsbench/step2217.zyra.dsbench_hytm1.-t.10000.-mr.debra.-ma.new.-mp.none.-p.-k.100000.-i.5.-d.5.-rq.0.-rqsize.256.-nwork.72.-nrq.0.-seqwidth.48.-trial.2.-pinning.ZYRA_SCATTER.data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</si>
  <si>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71 -nrq 1 &gt;&gt; output.zyra.dsbench/step2218.zyra.dsbench_hytm1.-t.10000.-mr.debra.-ma.new.-mp.none.-p.-k.100000.-i.5.-d.5.-rq.0.-rqsize.256.-nwork.71.-nrq.1.-seqwidth.48.-trial.0.-pinning.ZYRA_SCATTER.data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</si>
  <si>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71 -nrq 1 &gt;&gt; output.zyra.dsbench/step2219.zyra.dsbench_hytm1.-t.10000.-mr.debra.-ma.new.-mp.none.-p.-k.100000.-i.5.-d.5.-rq.0.-rqsize.256.-nwork.71.-nrq.1.-seqwidth.48.-trial.1.-pinning.ZYRA_SCATTER.data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</si>
  <si>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54 -nrq 0 &gt;&gt; output.zyra.dsbench/step221.zyra.dsbench_tl2.-t.10000.-mr.debra.-ma.new.-mp.none.-p.-k.100000.-i.5.-d.5.-rq.0.-rqsize.256.-nwork.54.-nrq.0.-seqwidth.48.-trial.1.-pinning.ZYRA_CLUSTER.data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</si>
  <si>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71 -nrq 1 &gt;&gt; output.zyra.dsbench/step2220.zyra.dsbench_hytm1.-t.10000.-mr.debra.-ma.new.-mp.none.-p.-k.100000.-i.5.-d.5.-rq.0.-rqsize.256.-nwork.71.-nrq.1.-seqwidth.48.-trial.2.-pinning.ZYRA_SCATTER.data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</si>
  <si>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90 -nrq 0 &gt;&gt; output.zyra.dsbench/step2221.zyra.dsbench_hytm1.-t.10000.-mr.debra.-ma.new.-mp.none.-p.-k.100000.-i.5.-d.5.-rq.0.-rqsize.256.-nwork.90.-nrq.0.-seqwidth.48.-trial.0.-pinning.ZYRA_SCATTER.data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</si>
  <si>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90 -nrq 0 &gt;&gt; output.zyra.dsbench/step2222.zyra.dsbench_hytm1.-t.10000.-mr.debra.-ma.new.-mp.none.-p.-k.100000.-i.5.-d.5.-rq.0.-rqsize.256.-nwork.90.-nrq.0.-seqwidth.48.-trial.1.-pinning.ZYRA_SCATTER.data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</si>
  <si>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90 -nrq 0 &gt;&gt; output.zyra.dsbench/step2223.zyra.dsbench_hytm1.-t.10000.-mr.debra.-ma.new.-mp.none.-p.-k.100000.-i.5.-d.5.-rq.0.-rqsize.256.-nwork.90.-nrq.0.-seqwidth.48.-trial.2.-pinning.ZYRA_SCATTER.data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</si>
  <si>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143 -nrq 1 &gt;&gt; output.zyra.dsbench/step1121.zyra.dsbench_tl2.-t.10000.-mr.debra.-ma.new.-mp.none.-p.-k.10000.-i.0.-d.0.-rq.0.-rqsize.256.-nwork.143.-nrq.1.-seqwidth.48.-trial.1.-pinning.ZYRA_CLUSTER.data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</si>
  <si>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89 -nrq 1 &gt;&gt; output.zyra.dsbench/step2224.zyra.dsbench_hytm1.-t.10000.-mr.debra.-ma.new.-mp.none.-p.-k.100000.-i.5.-d.5.-rq.0.-rqsize.256.-nwork.89.-nrq.1.-seqwidth.48.-trial.0.-pinning.ZYRA_SCATTER.data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</si>
  <si>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89 -nrq 1 &gt;&gt; output.zyra.dsbench/step2225.zyra.dsbench_hytm1.-t.10000.-mr.debra.-ma.new.-mp.none.-p.-k.100000.-i.5.-d.5.-rq.0.-rqsize.256.-nwork.89.-nrq.1.-seqwidth.48.-trial.1.-pinning.ZYRA_SCATTER.data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</si>
  <si>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89 -nrq 1 &gt;&gt; output.zyra.dsbench/step2226.zyra.dsbench_hytm1.-t.10000.-mr.debra.-ma.new.-mp.none.-p.-k.100000.-i.5.-d.5.-rq.0.-rqsize.256.-nwork.89.-nrq.1.-seqwidth.48.-trial.2.-pinning.ZYRA_SCATTER.data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</si>
  <si>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108 -nrq 0 &gt;&gt; output.zyra.dsbench/step2227.zyra.dsbench_hytm1.-t.10000.-mr.debra.-ma.new.-mp.none.-p.-k.100000.-i.5.-d.5.-rq.0.-rqsize.256.-nwork.108.-nrq.0.-seqwidth.48.-trial.0.-pinning.ZYRA_SCATTER.data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</si>
  <si>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108 -nrq 0 &gt;&gt; output.zyra.dsbench/step2228.zyra.dsbench_hytm1.-t.10000.-mr.debra.-ma.new.-mp.none.-p.-k.100000.-i.5.-d.5.-rq.0.-rqsize.256.-nwork.108.-nrq.0.-seqwidth.48.-trial.1.-pinning.ZYRA_SCATTER.data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</si>
  <si>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108 -nrq 0 &gt;&gt; output.zyra.dsbench/step2229.zyra.dsbench_hytm1.-t.10000.-mr.debra.-ma.new.-mp.none.-p.-k.100000.-i.5.-d.5.-rq.0.-rqsize.256.-nwork.108.-nrq.0.-seqwidth.48.-trial.2.-pinning.ZYRA_SCATTER.data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</si>
  <si>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54 -nrq 0 &gt;&gt; output.zyra.dsbench/step222.zyra.dsbench_tl2.-t.10000.-mr.debra.-ma.new.-mp.none.-p.-k.100000.-i.5.-d.5.-rq.0.-rqsize.256.-nwork.54.-nrq.0.-seqwidth.48.-trial.2.-pinning.ZYRA_CLUSTER.data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</si>
  <si>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107 -nrq 1 &gt;&gt; output.zyra.dsbench/step2230.zyra.dsbench_hytm1.-t.10000.-mr.debra.-ma.new.-mp.none.-p.-k.100000.-i.5.-d.5.-rq.0.-rqsize.256.-nwork.107.-nrq.1.-seqwidth.48.-trial.0.-pinning.ZYRA_SCATTER.data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</si>
  <si>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107 -nrq 1 &gt;&gt; output.zyra.dsbench/step2231.zyra.dsbench_hytm1.-t.10000.-mr.debra.-ma.new.-mp.none.-p.-k.100000.-i.5.-d.5.-rq.0.-rqsize.256.-nwork.107.-nrq.1.-seqwidth.48.-trial.1.-pinning.ZYRA_SCATTER.data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</si>
  <si>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107 -nrq 1 &gt;&gt; output.zyra.dsbench/step2232.zyra.dsbench_hytm1.-t.10000.-mr.debra.-ma.new.-mp.none.-p.-k.100000.-i.5.-d.5.-rq.0.-rqsize.256.-nwork.107.-nrq.1.-seqwidth.48.-trial.2.-pinning.ZYRA_SCATTER.data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</si>
  <si>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143 -nrq 1 &gt;&gt; output.zyra.dsbench/step1122.zyra.dsbench_tl2.-t.10000.-mr.debra.-ma.new.-mp.none.-p.-k.10000.-i.0.-d.0.-rq.0.-rqsize.256.-nwork.143.-nrq.1.-seqwidth.48.-trial.2.-pinning.ZYRA_CLUSTER.data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</si>
  <si>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126 -nrq 0 &gt;&gt; output.zyra.dsbench/step2233.zyra.dsbench_hytm1.-t.10000.-mr.debra.-ma.new.-mp.none.-p.-k.100000.-i.5.-d.5.-rq.0.-rqsize.256.-nwork.126.-nrq.0.-seqwidth.48.-trial.0.-pinning.ZYRA_SCATTER.data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</si>
  <si>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126 -nrq 0 &gt;&gt; output.zyra.dsbench/step2234.zyra.dsbench_hytm1.-t.10000.-mr.debra.-ma.new.-mp.none.-p.-k.100000.-i.5.-d.5.-rq.0.-rqsize.256.-nwork.126.-nrq.0.-seqwidth.48.-trial.1.-pinning.ZYRA_SCATTER.data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</si>
  <si>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126 -nrq 0 &gt;&gt; output.zyra.dsbench/step2235.zyra.dsbench_hytm1.-t.10000.-mr.debra.-ma.new.-mp.none.-p.-k.100000.-i.5.-d.5.-rq.0.-rqsize.256.-nwork.126.-nrq.0.-seqwidth.48.-trial.2.-pinning.ZYRA_SCATTER.data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</si>
  <si>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125 -nrq 1 &gt;&gt; output.zyra.dsbench/step2236.zyra.dsbench_hytm1.-t.10000.-mr.debra.-ma.new.-mp.none.-p.-k.100000.-i.5.-d.5.-rq.0.-rqsize.256.-nwork.125.-nrq.1.-seqwidth.48.-trial.0.-pinning.ZYRA_SCATTER.data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</si>
  <si>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125 -nrq 1 &gt;&gt; output.zyra.dsbench/step2237.zyra.dsbench_hytm1.-t.10000.-mr.debra.-ma.new.-mp.none.-p.-k.100000.-i.5.-d.5.-rq.0.-rqsize.256.-nwork.125.-nrq.1.-seqwidth.48.-trial.1.-pinning.ZYRA_SCATTER.data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</si>
  <si>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125 -nrq 1 &gt;&gt; output.zyra.dsbench/step2238.zyra.dsbench_hytm1.-t.10000.-mr.debra.-ma.new.-mp.none.-p.-k.100000.-i.5.-d.5.-rq.0.-rqsize.256.-nwork.125.-nrq.1.-seqwidth.48.-trial.2.-pinning.ZYRA_SCATTER.data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</si>
  <si>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144 -nrq 0 &gt;&gt; output.zyra.dsbench/step2239.zyra.dsbench_hytm1.-t.10000.-mr.debra.-ma.new.-mp.none.-p.-k.100000.-i.5.-d.5.-rq.0.-rqsize.256.-nwork.144.-nrq.0.-seqwidth.48.-trial.0.-pinning.ZYRA_SCATTER.data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</si>
  <si>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53 -nrq 1 &gt;&gt; output.zyra.dsbench/step223.zyra.dsbench_tl2.-t.10000.-mr.debra.-ma.new.-mp.none.-p.-k.100000.-i.5.-d.5.-rq.0.-rqsize.256.-nwork.53.-nrq.1.-seqwidth.48.-trial.0.-pinning.ZYRA_CLUSTER.data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</si>
  <si>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144 -nrq 0 &gt;&gt; output.zyra.dsbench/step2240.zyra.dsbench_hytm1.-t.10000.-mr.debra.-ma.new.-mp.none.-p.-k.100000.-i.5.-d.5.-rq.0.-rqsize.256.-nwork.144.-nrq.0.-seqwidth.48.-trial.1.-pinning.ZYRA_SCATTER.data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</si>
  <si>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144 -nrq 0 &gt;&gt; output.zyra.dsbench/step2241.zyra.dsbench_hytm1.-t.10000.-mr.debra.-ma.new.-mp.none.-p.-k.100000.-i.5.-d.5.-rq.0.-rqsize.256.-nwork.144.-nrq.0.-seqwidth.48.-trial.2.-pinning.ZYRA_SCATTER.data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</si>
  <si>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1 -nrq 0 &gt;&gt; output.zyra.dsbench/step1123.zyra.dsbench_tl2.-t.10000.-mr.debra.-ma.new.-mp.none.-p.-k.10000.-i.5.-d.5.-rq.0.-rqsize.256.-nwork.1.-nrq.0.-seqwidth.48.-trial.0.-pinning.ZYRA_CLUSTER.data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</si>
  <si>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143 -nrq 1 &gt;&gt; output.zyra.dsbench/step2242.zyra.dsbench_hytm1.-t.10000.-mr.debra.-ma.new.-mp.none.-p.-k.100000.-i.5.-d.5.-rq.0.-rqsize.256.-nwork.143.-nrq.1.-seqwidth.48.-trial.0.-pinning.ZYRA_SCATTER.data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</si>
  <si>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143 -nrq 1 &gt;&gt; output.zyra.dsbench/step2243.zyra.dsbench_hytm1.-t.10000.-mr.debra.-ma.new.-mp.none.-p.-k.100000.-i.5.-d.5.-rq.0.-rqsize.256.-nwork.143.-nrq.1.-seqwidth.48.-trial.1.-pinning.ZYRA_SCATTER.data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</si>
  <si>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143 -nrq 1 &gt;&gt; output.zyra.dsbench/step2244.zyra.dsbench_hytm1.-t.10000.-mr.debra.-ma.new.-mp.none.-p.-k.100000.-i.5.-d.5.-rq.0.-rqsize.256.-nwork.143.-nrq.1.-seqwidth.48.-trial.2.-pinning.ZYRA_SCATTER.data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</si>
  <si>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1 -nrq 0 &gt;&gt; output.zyra.dsbench/step2245.zyra.dsbench_hytm1.-t.10000.-mr.debra.-ma.new.-mp.none.-p.-k.100000.-i.20.-d.20.-rq.0.-rqsize.256.-nwork.1.-nrq.0.-seqwidth.48.-trial.0.-pinning.ZYRA_SCATTER.data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</si>
  <si>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1 -nrq 0 &gt;&gt; output.zyra.dsbench/step2246.zyra.dsbench_hytm1.-t.10000.-mr.debra.-ma.new.-mp.none.-p.-k.100000.-i.20.-d.20.-rq.0.-rqsize.256.-nwork.1.-nrq.0.-seqwidth.48.-trial.1.-pinning.ZYRA_SCATTER.data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</si>
  <si>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1 -nrq 0 &gt;&gt; output.zyra.dsbench/step2247.zyra.dsbench_hytm1.-t.10000.-mr.debra.-ma.new.-mp.none.-p.-k.100000.-i.20.-d.20.-rq.0.-rqsize.256.-nwork.1.-nrq.0.-seqwidth.48.-trial.2.-pinning.ZYRA_SCATTER.data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</si>
  <si>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18 -nrq 0 &gt;&gt; output.zyra.dsbench/step2248.zyra.dsbench_hytm1.-t.10000.-mr.debra.-ma.new.-mp.none.-p.-k.100000.-i.20.-d.20.-rq.0.-rqsize.256.-nwork.18.-nrq.0.-seqwidth.48.-trial.0.-pinning.ZYRA_SCATTER.data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</si>
  <si>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18 -nrq 0 &gt;&gt; output.zyra.dsbench/step2249.zyra.dsbench_hytm1.-t.10000.-mr.debra.-ma.new.-mp.none.-p.-k.100000.-i.20.-d.20.-rq.0.-rqsize.256.-nwork.18.-nrq.0.-seqwidth.48.-trial.1.-pinning.ZYRA_SCATTER.data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</si>
  <si>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53 -nrq 1 &gt;&gt; output.zyra.dsbench/step224.zyra.dsbench_tl2.-t.10000.-mr.debra.-ma.new.-mp.none.-p.-k.100000.-i.5.-d.5.-rq.0.-rqsize.256.-nwork.53.-nrq.1.-seqwidth.48.-trial.1.-pinning.ZYRA_CLUSTER.data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</si>
  <si>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18 -nrq 0 &gt;&gt; output.zyra.dsbench/step2250.zyra.dsbench_hytm1.-t.10000.-mr.debra.-ma.new.-mp.none.-p.-k.100000.-i.20.-d.20.-rq.0.-rqsize.256.-nwork.18.-nrq.0.-seqwidth.48.-trial.2.-pinning.ZYRA_SCATTER.data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</si>
  <si>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1 -nrq 0 &gt;&gt; output.zyra.dsbench/step1124.zyra.dsbench_tl2.-t.10000.-mr.debra.-ma.new.-mp.none.-p.-k.10000.-i.5.-d.5.-rq.0.-rqsize.256.-nwork.1.-nrq.0.-seqwidth.48.-trial.1.-pinning.ZYRA_CLUSTER.data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</si>
  <si>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17 -nrq 1 &gt;&gt; output.zyra.dsbench/step2251.zyra.dsbench_hytm1.-t.10000.-mr.debra.-ma.new.-mp.none.-p.-k.100000.-i.20.-d.20.-rq.0.-rqsize.256.-nwork.17.-nrq.1.-seqwidth.48.-trial.0.-pinning.ZYRA_SCATTER.data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</si>
  <si>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17 -nrq 1 &gt;&gt; output.zyra.dsbench/step2252.zyra.dsbench_hytm1.-t.10000.-mr.debra.-ma.new.-mp.none.-p.-k.100000.-i.20.-d.20.-rq.0.-rqsize.256.-nwork.17.-nrq.1.-seqwidth.48.-trial.1.-pinning.ZYRA_SCATTER.data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</si>
  <si>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17 -nrq 1 &gt;&gt; output.zyra.dsbench/step2253.zyra.dsbench_hytm1.-t.10000.-mr.debra.-ma.new.-mp.none.-p.-k.100000.-i.20.-d.20.-rq.0.-rqsize.256.-nwork.17.-nrq.1.-seqwidth.48.-trial.2.-pinning.ZYRA_SCATTER.data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</si>
  <si>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36 -nrq 0 &gt;&gt; output.zyra.dsbench/step2254.zyra.dsbench_hytm1.-t.10000.-mr.debra.-ma.new.-mp.none.-p.-k.100000.-i.20.-d.20.-rq.0.-rqsize.256.-nwork.36.-nrq.0.-seqwidth.48.-trial.0.-pinning.ZYRA_SCATTER.data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</si>
  <si>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36 -nrq 0 &gt;&gt; output.zyra.dsbench/step2255.zyra.dsbench_hytm1.-t.10000.-mr.debra.-ma.new.-mp.none.-p.-k.100000.-i.20.-d.20.-rq.0.-rqsize.256.-nwork.36.-nrq.0.-seqwidth.48.-trial.1.-pinning.ZYRA_SCATTER.data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</si>
  <si>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36 -nrq 0 &gt;&gt; output.zyra.dsbench/step2256.zyra.dsbench_hytm1.-t.10000.-mr.debra.-ma.new.-mp.none.-p.-k.100000.-i.20.-d.20.-rq.0.-rqsize.256.-nwork.36.-nrq.0.-seqwidth.48.-trial.2.-pinning.ZYRA_SCATTER.data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</si>
  <si>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35 -nrq 1 &gt;&gt; output.zyra.dsbench/step2257.zyra.dsbench_hytm1.-t.10000.-mr.debra.-ma.new.-mp.none.-p.-k.100000.-i.20.-d.20.-rq.0.-rqsize.256.-nwork.35.-nrq.1.-seqwidth.48.-trial.0.-pinning.ZYRA_SCATTER.data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</si>
  <si>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35 -nrq 1 &gt;&gt; output.zyra.dsbench/step2258.zyra.dsbench_hytm1.-t.10000.-mr.debra.-ma.new.-mp.none.-p.-k.100000.-i.20.-d.20.-rq.0.-rqsize.256.-nwork.35.-nrq.1.-seqwidth.48.-trial.1.-pinning.ZYRA_SCATTER.data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</si>
  <si>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35 -nrq 1 &gt;&gt; output.zyra.dsbench/step2259.zyra.dsbench_hytm1.-t.10000.-mr.debra.-ma.new.-mp.none.-p.-k.100000.-i.20.-d.20.-rq.0.-rqsize.256.-nwork.35.-nrq.1.-seqwidth.48.-trial.2.-pinning.ZYRA_SCATTER.data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</si>
  <si>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53 -nrq 1 &gt;&gt; output.zyra.dsbench/step225.zyra.dsbench_tl2.-t.10000.-mr.debra.-ma.new.-mp.none.-p.-k.100000.-i.5.-d.5.-rq.0.-rqsize.256.-nwork.53.-nrq.1.-seqwidth.48.-trial.2.-pinning.ZYRA_CLUSTER.data 2&gt;&gt;output.zyra.dsbench/stderr.out</t>
  </si>
  <si>
    <t>LD_PRELOAD=../lib/libjemalloc.so  time timeout 13 numactl --interleave=all ./zyra.dsbench_tl2 -t 10000 -mr debra -ma new -mp none -p -k 10000 -i 5 -d 5 -rq 0 -rqsize 256 -nwork 1 -nrq 0 &gt;&gt; output.zyra.dsbench/step1125.zyra.dsbench_tl2.-t.10000.-mr.debra.-ma.new.-mp.none.-p.-k.10000.-i.5.-d.5.-rq.0.-rqsize.256.-nwork.1.-nrq.0.-seqwidth.48.-trial.2.-pinning.ZYRA_CLUSTER.data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</si>
  <si>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126 -nrq 0 &gt;&gt; output.zyra.dsbench/step1011.zyra.dsbench_hytm2_3path.-t.10000.-mr.debra.-ma.new.-mp.none.-p.-k.10000.-i.5.-d.5.-rq.0.-rqsize.256.-nwork.126.-nrq.0.-seqwidth.48.-trial.2.-pinning.ZYRA_CLUSTER.data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</si>
  <si>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54 -nrq 0 &gt;&gt; output.zyra.dsbench/step2260.zyra.dsbench_hytm1.-t.10000.-mr.debra.-ma.new.-mp.none.-p.-k.100000.-i.20.-d.20.-rq.0.-rqsize.256.-nwork.54.-nrq.0.-seqwidth.48.-trial.0.-pinning.ZYRA_SCATTER.data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</si>
  <si>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54 -nrq 0 &gt;&gt; output.zyra.dsbench/step2261.zyra.dsbench_hytm1.-t.10000.-mr.debra.-ma.new.-mp.none.-p.-k.100000.-i.20.-d.20.-rq.0.-rqsize.256.-nwork.54.-nrq.0.-seqwidth.48.-trial.1.-pinning.ZYRA_SCATTER.data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</si>
  <si>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54 -nrq 0 &gt;&gt; output.zyra.dsbench/step2262.zyra.dsbench_hytm1.-t.10000.-mr.debra.-ma.new.-mp.none.-p.-k.100000.-i.20.-d.20.-rq.0.-rqsize.256.-nwork.54.-nrq.0.-seqwidth.48.-trial.2.-pinning.ZYRA_SCATTER.data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</si>
  <si>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53 -nrq 1 &gt;&gt; output.zyra.dsbench/step2263.zyra.dsbench_hytm1.-t.10000.-mr.debra.-ma.new.-mp.none.-p.-k.100000.-i.20.-d.20.-rq.0.-rqsize.256.-nwork.53.-nrq.1.-seqwidth.48.-trial.0.-pinning.ZYRA_SCATTER.data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</si>
  <si>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53 -nrq 1 &gt;&gt; output.zyra.dsbench/step2264.zyra.dsbench_hytm1.-t.10000.-mr.debra.-ma.new.-mp.none.-p.-k.100000.-i.20.-d.20.-rq.0.-rqsize.256.-nwork.53.-nrq.1.-seqwidth.48.-trial.1.-pinning.ZYRA_SCATTER.data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</si>
  <si>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53 -nrq 1 &gt;&gt; output.zyra.dsbench/step2265.zyra.dsbench_hytm1.-t.10000.-mr.debra.-ma.new.-mp.none.-p.-k.100000.-i.20.-d.20.-rq.0.-rqsize.256.-nwork.53.-nrq.1.-seqwidth.48.-trial.2.-pinning.ZYRA_SCATTER.data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</si>
  <si>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72 -nrq 0 &gt;&gt; output.zyra.dsbench/step2266.zyra.dsbench_hytm1.-t.10000.-mr.debra.-ma.new.-mp.none.-p.-k.100000.-i.20.-d.20.-rq.0.-rqsize.256.-nwork.72.-nrq.0.-seqwidth.48.-trial.0.-pinning.ZYRA_SCATTER.data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</si>
  <si>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72 -nrq 0 &gt;&gt; output.zyra.dsbench/step2267.zyra.dsbench_hytm1.-t.10000.-mr.debra.-ma.new.-mp.none.-p.-k.100000.-i.20.-d.20.-rq.0.-rqsize.256.-nwork.72.-nrq.0.-seqwidth.48.-trial.1.-pinning.ZYRA_SCATTER.data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</si>
  <si>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72 -nrq 0 &gt;&gt; output.zyra.dsbench/step2268.zyra.dsbench_hytm1.-t.10000.-mr.debra.-ma.new.-mp.none.-p.-k.100000.-i.20.-d.20.-rq.0.-rqsize.256.-nwork.72.-nrq.0.-seqwidth.48.-trial.2.-pinning.ZYRA_SCATTER.data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</si>
  <si>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71 -nrq 1 &gt;&gt; output.zyra.dsbench/step2269.zyra.dsbench_hytm1.-t.10000.-mr.debra.-ma.new.-mp.none.-p.-k.100000.-i.20.-d.20.-rq.0.-rqsize.256.-nwork.71.-nrq.1.-seqwidth.48.-trial.0.-pinning.ZYRA_SCATTER.data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</si>
  <si>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18 -nrq 0 &gt;&gt; output.zyra.dsbench/step1126.zyra.dsbench_tl2.-t.10000.-mr.debra.-ma.new.-mp.none.-p.-k.10000.-i.5.-d.5.-rq.0.-rqsize.256.-nwork.18.-nrq.0.-seqwidth.48.-trial.0.-pinning.ZYRA_CLUSTER.data 2&gt;&gt;output.zyra.dsbench/stderr.out</t>
  </si>
  <si>
    <t>LD_PRELOAD=../lib/libjemalloc.so  time timeout 13 numactl --interleave=all ./zyra.dsbench_tl2 -t 10000 -mr debra -ma new -mp none -p -k 100000 -i 5 -d 5 -rq 0 -rqsize 256 -nwork 72 -nrq 0 &gt;&gt; output.zyra.dsbench/step226.zyra.dsbench_tl2.-t.10000.-mr.debra.-ma.new.-mp.none.-p.-k.100000.-i.5.-d.5.-rq.0.-rqsize.256.-nwork.72.-nrq.0.-seqwidth.48.-trial.0.-pinning.ZYRA_CLUSTER.data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</si>
  <si>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71 -nrq 1 &gt;&gt; output.zyra.dsbench/step2270.zyra.dsbench_hytm1.-t.10000.-mr.debra.-ma.new.-mp.none.-p.-k.100000.-i.20.-d.20.-rq.0.-rqsize.256.-nwork.71.-nrq.1.-seqwidth.48.-trial.1.-pinning.ZYRA_SCATTER.data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</si>
  <si>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71 -nrq 1 &gt;&gt; output.zyra.dsbench/step2271.zyra.dsbench_hytm1.-t.10000.-mr.debra.-ma.new.-mp.none.-p.-k.100000.-i.20.-d.20.-rq.0.-rqsize.256.-nwork.71.-nrq.1.-seqwidth.48.-trial.2.-pinning.ZYRA_SCATTER.data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</si>
  <si>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90 -nrq 0 &gt;&gt; output.zyra.dsbench/step2272.zyra.dsbench_hytm1.-t.10000.-mr.debra.-ma.new.-mp.none.-p.-k.100000.-i.20.-d.20.-rq.0.-rqsize.256.-nwork.90.-nrq.0.-seqwidth.48.-trial.0.-pinning.ZYRA_SCATTER.data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</si>
  <si>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90 -nrq 0 &gt;&gt; output.zyra.dsbench/step2273.zyra.dsbench_hytm1.-t.10000.-mr.debra.-ma.new.-mp.none.-p.-k.100000.-i.20.-d.20.-rq.0.-rqsize.256.-nwork.90.-nrq.0.-seqwidth.48.-trial.1.-pinning.ZYRA_SCATTER.data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</si>
  <si>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90 -nrq 0 &gt;&gt; output.zyra.dsbench/step2274.zyra.dsbench_hytm1.-t.10000.-mr.debra.-ma.new.-mp.none.-p.-k.100000.-i.20.-d.20.-rq.0.-rqsize.256.-nwork.90.-nrq.0.-seqwidth.48.-trial.2.-pinning.ZYRA_SCATTER.data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</si>
  <si>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89 -nrq 1 &gt;&gt; output.zyra.dsbench/step2275.zyra.dsbench_hytm1.-t.10000.-mr.debra.-ma.new.-mp.none.-p.-k.100000.-i.20.-d.20.-rq.0.-rqsize.256.-nwork.89.-nrq.1.-seqwidth.48.-trial.0.-pinning.ZYRA_SCATTER.data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</si>
  <si>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89 -nrq 1 &gt;&gt; output.zyra.dsbench/step2276.zyra.dsbench_hytm1.-t.10000.-mr.debra.-ma.new.-mp.none.-p.-k.100000.-i.20.-d.20.-rq.0.-rqsize.256.-nwork.89.-nrq.1.-seqwidth.48.-trial.1.-pinning.ZYRA_SCATTER.data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</si>
  <si>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89 -nrq 1 &gt;&gt; output.zyra.dsbench/step2277.zyra.dsbench_hytm1.-t.10000.-mr.debra.-ma.new.-mp.none.-p.-k.100000.-i.20.-d.20.-rq.0.-rqsize.256.-nwork.89.-nrq.1.-seqwidth.48.-trial.2.-pinning.ZYRA_SCATTER.data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</si>
  <si>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108 -nrq 0 &gt;&gt; output.zyra.dsbench/step2278.zyra.dsbench_hytm1.-t.10000.-mr.debra.-ma.new.-mp.none.-p.-k.100000.-i.20.-d.20.-rq.0.-rqsize.256.-nwork.108.-nrq.0.-seqwidth.48.-trial.0.-pinning.ZYRA_SCATTER.data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</si>
  <si>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18 -nrq 0 &gt;&gt; output.zyra.dsbench/step1127.zyra.dsbench_tl2.-t.10000.-mr.debra.-ma.new.-mp.none.-p.-k.10000.-i.5.-d.5.-rq.0.-rqsize.256.-nwork.18.-nrq.0.-seqwidth.48.-trial.1.-pinning.ZYRA_CLUSTER.data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</si>
  <si>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108 -nrq 0 &gt;&gt; output.zyra.dsbench/step2279.zyra.dsbench_hytm1.-t.10000.-mr.debra.-ma.new.-mp.none.-p.-k.100000.-i.20.-d.20.-rq.0.-rqsize.256.-nwork.108.-nrq.0.-seqwidth.48.-trial.1.-pinning.ZYRA_SCATTER.data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</si>
  <si>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72 -nrq 0 &gt;&gt; output.zyra.dsbench/step227.zyra.dsbench_tl2.-t.10000.-mr.debra.-ma.new.-mp.none.-p.-k.100000.-i.5.-d.5.-rq.0.-rqsize.256.-nwork.72.-nrq.0.-seqwidth.48.-trial.1.-pinning.ZYRA_CLUSTER.data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</si>
  <si>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108 -nrq 0 &gt;&gt; output.zyra.dsbench/step2280.zyra.dsbench_hytm1.-t.10000.-mr.debra.-ma.new.-mp.none.-p.-k.100000.-i.20.-d.20.-rq.0.-rqsize.256.-nwork.108.-nrq.0.-seqwidth.48.-trial.2.-pinning.ZYRA_SCATTER.data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</si>
  <si>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107 -nrq 1 &gt;&gt; output.zyra.dsbench/step2281.zyra.dsbench_hytm1.-t.10000.-mr.debra.-ma.new.-mp.none.-p.-k.100000.-i.20.-d.20.-rq.0.-rqsize.256.-nwork.107.-nrq.1.-seqwidth.48.-trial.0.-pinning.ZYRA_SCATTER.data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</si>
  <si>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107 -nrq 1 &gt;&gt; output.zyra.dsbench/step2282.zyra.dsbench_hytm1.-t.10000.-mr.debra.-ma.new.-mp.none.-p.-k.100000.-i.20.-d.20.-rq.0.-rqsize.256.-nwork.107.-nrq.1.-seqwidth.48.-trial.1.-pinning.ZYRA_SCATTER.data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</si>
  <si>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107 -nrq 1 &gt;&gt; output.zyra.dsbench/step2283.zyra.dsbench_hytm1.-t.10000.-mr.debra.-ma.new.-mp.none.-p.-k.100000.-i.20.-d.20.-rq.0.-rqsize.256.-nwork.107.-nrq.1.-seqwidth.48.-trial.2.-pinning.ZYRA_SCATTER.data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</si>
  <si>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126 -nrq 0 &gt;&gt; output.zyra.dsbench/step2284.zyra.dsbench_hytm1.-t.10000.-mr.debra.-ma.new.-mp.none.-p.-k.100000.-i.20.-d.20.-rq.0.-rqsize.256.-nwork.126.-nrq.0.-seqwidth.48.-trial.0.-pinning.ZYRA_SCATTER.data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</si>
  <si>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126 -nrq 0 &gt;&gt; output.zyra.dsbench/step2285.zyra.dsbench_hytm1.-t.10000.-mr.debra.-ma.new.-mp.none.-p.-k.100000.-i.20.-d.20.-rq.0.-rqsize.256.-nwork.126.-nrq.0.-seqwidth.48.-trial.1.-pinning.ZYRA_SCATTER.data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</si>
  <si>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126 -nrq 0 &gt;&gt; output.zyra.dsbench/step2286.zyra.dsbench_hytm1.-t.10000.-mr.debra.-ma.new.-mp.none.-p.-k.100000.-i.20.-d.20.-rq.0.-rqsize.256.-nwork.126.-nrq.0.-seqwidth.48.-trial.2.-pinning.ZYRA_SCATTER.data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</si>
  <si>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125 -nrq 1 &gt;&gt; output.zyra.dsbench/step2287.zyra.dsbench_hytm1.-t.10000.-mr.debra.-ma.new.-mp.none.-p.-k.100000.-i.20.-d.20.-rq.0.-rqsize.256.-nwork.125.-nrq.1.-seqwidth.48.-trial.0.-pinning.ZYRA_SCATTER.data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</si>
  <si>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18 -nrq 0 &gt;&gt; output.zyra.dsbench/step1128.zyra.dsbench_tl2.-t.10000.-mr.debra.-ma.new.-mp.none.-p.-k.10000.-i.5.-d.5.-rq.0.-rqsize.256.-nwork.18.-nrq.0.-seqwidth.48.-trial.2.-pinning.ZYRA_CLUSTER.data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</si>
  <si>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125 -nrq 1 &gt;&gt; output.zyra.dsbench/step2288.zyra.dsbench_hytm1.-t.10000.-mr.debra.-ma.new.-mp.none.-p.-k.100000.-i.20.-d.20.-rq.0.-rqsize.256.-nwork.125.-nrq.1.-seqwidth.48.-trial.1.-pinning.ZYRA_SCATTER.data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</si>
  <si>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125 -nrq 1 &gt;&gt; output.zyra.dsbench/step2289.zyra.dsbench_hytm1.-t.10000.-mr.debra.-ma.new.-mp.none.-p.-k.100000.-i.20.-d.20.-rq.0.-rqsize.256.-nwork.125.-nrq.1.-seqwidth.48.-trial.2.-pinning.ZYRA_SCATTER.data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</si>
  <si>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72 -nrq 0 &gt;&gt; output.zyra.dsbench/step228.zyra.dsbench_tl2.-t.10000.-mr.debra.-ma.new.-mp.none.-p.-k.100000.-i.5.-d.5.-rq.0.-rqsize.256.-nwork.72.-nrq.0.-seqwidth.48.-trial.2.-pinning.ZYRA_CLUSTER.data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</si>
  <si>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144 -nrq 0 &gt;&gt; output.zyra.dsbench/step2290.zyra.dsbench_hytm1.-t.10000.-mr.debra.-ma.new.-mp.none.-p.-k.100000.-i.20.-d.20.-rq.0.-rqsize.256.-nwork.144.-nrq.0.-seqwidth.48.-trial.0.-pinning.ZYRA_SCATTER.data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</si>
  <si>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144 -nrq 0 &gt;&gt; output.zyra.dsbench/step2291.zyra.dsbench_hytm1.-t.10000.-mr.debra.-ma.new.-mp.none.-p.-k.100000.-i.20.-d.20.-rq.0.-rqsize.256.-nwork.144.-nrq.0.-seqwidth.48.-trial.1.-pinning.ZYRA_SCATTER.data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</si>
  <si>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144 -nrq 0 &gt;&gt; output.zyra.dsbench/step2292.zyra.dsbench_hytm1.-t.10000.-mr.debra.-ma.new.-mp.none.-p.-k.100000.-i.20.-d.20.-rq.0.-rqsize.256.-nwork.144.-nrq.0.-seqwidth.48.-trial.2.-pinning.ZYRA_SCATTER.data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</si>
  <si>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143 -nrq 1 &gt;&gt; output.zyra.dsbench/step2293.zyra.dsbench_hytm1.-t.10000.-mr.debra.-ma.new.-mp.none.-p.-k.100000.-i.20.-d.20.-rq.0.-rqsize.256.-nwork.143.-nrq.1.-seqwidth.48.-trial.0.-pinning.ZYRA_SCATTER.data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</si>
  <si>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143 -nrq 1 &gt;&gt; output.zyra.dsbench/step2294.zyra.dsbench_hytm1.-t.10000.-mr.debra.-ma.new.-mp.none.-p.-k.100000.-i.20.-d.20.-rq.0.-rqsize.256.-nwork.143.-nrq.1.-seqwidth.48.-trial.1.-pinning.ZYRA_SCATTER.data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</si>
  <si>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143 -nrq 1 &gt;&gt; output.zyra.dsbench/step2295.zyra.dsbench_hytm1.-t.10000.-mr.debra.-ma.new.-mp.none.-p.-k.100000.-i.20.-d.20.-rq.0.-rqsize.256.-nwork.143.-nrq.1.-seqwidth.48.-trial.2.-pinning.ZYRA_SCATTER.data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</si>
  <si>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1 -nrq 0 &gt;&gt; output.zyra.dsbench/step2296.zyra.dsbench_hytm2.-t.10000.-mr.debra.-ma.new.-mp.none.-p.-k.100000.-i.0.-d.0.-rq.0.-rqsize.256.-nwork.1.-nrq.0.-seqwidth.48.-trial.0.-pinning.ZYRA_SCATTER.data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</si>
  <si>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17 -nrq 1 &gt;&gt; output.zyra.dsbench/step1129.zyra.dsbench_tl2.-t.10000.-mr.debra.-ma.new.-mp.none.-p.-k.10000.-i.5.-d.5.-rq.0.-rqsize.256.-nwork.17.-nrq.1.-seqwidth.48.-trial.0.-pinning.ZYRA_CLUSTER.data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</si>
  <si>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1 -nrq 0 &gt;&gt; output.zyra.dsbench/step2297.zyra.dsbench_hytm2.-t.10000.-mr.debra.-ma.new.-mp.none.-p.-k.100000.-i.0.-d.0.-rq.0.-rqsize.256.-nwork.1.-nrq.0.-seqwidth.48.-trial.1.-pinning.ZYRA_SCATTER.data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</si>
  <si>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1 -nrq 0 &gt;&gt; output.zyra.dsbench/step2298.zyra.dsbench_hytm2.-t.10000.-mr.debra.-ma.new.-mp.none.-p.-k.100000.-i.0.-d.0.-rq.0.-rqsize.256.-nwork.1.-nrq.0.-seqwidth.48.-trial.2.-pinning.ZYRA_SCATTER.data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</si>
  <si>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18 -nrq 0 &gt;&gt; output.zyra.dsbench/step2299.zyra.dsbench_hytm2.-t.10000.-mr.debra.-ma.new.-mp.none.-p.-k.100000.-i.0.-d.0.-rq.0.-rqsize.256.-nwork.18.-nrq.0.-seqwidth.48.-trial.0.-pinning.ZYRA_SCATTER.data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</si>
  <si>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71 -nrq 1 &gt;&gt; output.zyra.dsbench/step229.zyra.dsbench_tl2.-t.10000.-mr.debra.-ma.new.-mp.none.-p.-k.100000.-i.5.-d.5.-rq.0.-rqsize.256.-nwork.71.-nrq.1.-seqwidth.48.-trial.0.-pinning.ZYRA_CLUSTER.data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</si>
  <si>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72 -nrq 0 &gt;&gt; output.zyra.dsbench/step22.zyra.dsbench_hytm2_3path.-t.10000.-mr.debra.-ma.new.-mp.none.-p.-k.100000.-i.0.-d.0.-rq.0.-rqsize.256.-nwork.72.-nrq.0.-seqwidth.48.-trial.0.-pinning.ZYRA_CLUSTER.data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</si>
  <si>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18 -nrq 0 &gt;&gt; output.zyra.dsbench/step2300.zyra.dsbench_hytm2.-t.10000.-mr.debra.-ma.new.-mp.none.-p.-k.100000.-i.0.-d.0.-rq.0.-rqsize.256.-nwork.18.-nrq.0.-seqwidth.48.-trial.1.-pinning.ZYRA_SCATTER.data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</si>
  <si>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18 -nrq 0 &gt;&gt; output.zyra.dsbench/step2301.zyra.dsbench_hytm2.-t.10000.-mr.debra.-ma.new.-mp.none.-p.-k.100000.-i.0.-d.0.-rq.0.-rqsize.256.-nwork.18.-nrq.0.-seqwidth.48.-trial.2.-pinning.ZYRA_SCATTER.data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</si>
  <si>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17 -nrq 1 &gt;&gt; output.zyra.dsbench/step2302.zyra.dsbench_hytm2.-t.10000.-mr.debra.-ma.new.-mp.none.-p.-k.100000.-i.0.-d.0.-rq.0.-rqsize.256.-nwork.17.-nrq.1.-seqwidth.48.-trial.0.-pinning.ZYRA_SCATTER.data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</si>
  <si>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17 -nrq 1 &gt;&gt; output.zyra.dsbench/step2303.zyra.dsbench_hytm2.-t.10000.-mr.debra.-ma.new.-mp.none.-p.-k.100000.-i.0.-d.0.-rq.0.-rqsize.256.-nwork.17.-nrq.1.-seqwidth.48.-trial.1.-pinning.ZYRA_SCATTER.data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</si>
  <si>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17 -nrq 1 &gt;&gt; output.zyra.dsbench/step2304.zyra.dsbench_hytm2.-t.10000.-mr.debra.-ma.new.-mp.none.-p.-k.100000.-i.0.-d.0.-rq.0.-rqsize.256.-nwork.17.-nrq.1.-seqwidth.48.-trial.2.-pinning.ZYRA_SCATTER.data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</si>
  <si>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36 -nrq 0 &gt;&gt; output.zyra.dsbench/step112.zyra.dsbench_hytm2_3path.-t.10000.-mr.debra.-ma.new.-mp.none.-p.-k.100000.-i.20.-d.20.-rq.0.-rqsize.256.-nwork.36.-nrq.0.-seqwidth.48.-trial.0.-pinning.ZYRA_CLUSTER.data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</si>
  <si>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36 -nrq 0 &gt;&gt; output.zyra.dsbench/step2305.zyra.dsbench_hytm2.-t.10000.-mr.debra.-ma.new.-mp.none.-p.-k.100000.-i.0.-d.0.-rq.0.-rqsize.256.-nwork.36.-nrq.0.-seqwidth.48.-trial.0.-pinning.ZYRA_SCATTER.data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</si>
  <si>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36 -nrq 0 &gt;&gt; output.zyra.dsbench/step2306.zyra.dsbench_hytm2.-t.10000.-mr.debra.-ma.new.-mp.none.-p.-k.100000.-i.0.-d.0.-rq.0.-rqsize.256.-nwork.36.-nrq.0.-seqwidth.48.-trial.1.-pinning.ZYRA_SCATTER.data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</si>
  <si>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36 -nrq 0 &gt;&gt; output.zyra.dsbench/step2307.zyra.dsbench_hytm2.-t.10000.-mr.debra.-ma.new.-mp.none.-p.-k.100000.-i.0.-d.0.-rq.0.-rqsize.256.-nwork.36.-nrq.0.-seqwidth.48.-trial.2.-pinning.ZYRA_SCATTER.data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</si>
  <si>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35 -nrq 1 &gt;&gt; output.zyra.dsbench/step2308.zyra.dsbench_hytm2.-t.10000.-mr.debra.-ma.new.-mp.none.-p.-k.100000.-i.0.-d.0.-rq.0.-rqsize.256.-nwork.35.-nrq.1.-seqwidth.48.-trial.0.-pinning.ZYRA_SCATTER.data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</si>
  <si>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35 -nrq 1 &gt;&gt; output.zyra.dsbench/step2309.zyra.dsbench_hytm2.-t.10000.-mr.debra.-ma.new.-mp.none.-p.-k.100000.-i.0.-d.0.-rq.0.-rqsize.256.-nwork.35.-nrq.1.-seqwidth.48.-trial.1.-pinning.ZYRA_SCATTER.data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</si>
  <si>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71 -nrq 1 &gt;&gt; output.zyra.dsbench/step230.zyra.dsbench_tl2.-t.10000.-mr.debra.-ma.new.-mp.none.-p.-k.100000.-i.5.-d.5.-rq.0.-rqsize.256.-nwork.71.-nrq.1.-seqwidth.48.-trial.1.-pinning.ZYRA_CLUSTER.data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</si>
  <si>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35 -nrq 1 &gt;&gt; output.zyra.dsbench/step2310.zyra.dsbench_hytm2.-t.10000.-mr.debra.-ma.new.-mp.none.-p.-k.100000.-i.0.-d.0.-rq.0.-rqsize.256.-nwork.35.-nrq.1.-seqwidth.48.-trial.2.-pinning.ZYRA_SCATTER.data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</si>
  <si>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54 -nrq 0 &gt;&gt; output.zyra.dsbench/step2311.zyra.dsbench_hytm2.-t.10000.-mr.debra.-ma.new.-mp.none.-p.-k.100000.-i.0.-d.0.-rq.0.-rqsize.256.-nwork.54.-nrq.0.-seqwidth.48.-trial.0.-pinning.ZYRA_SCATTER.data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</si>
  <si>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54 -nrq 0 &gt;&gt; output.zyra.dsbench/step2312.zyra.dsbench_hytm2.-t.10000.-mr.debra.-ma.new.-mp.none.-p.-k.100000.-i.0.-d.0.-rq.0.-rqsize.256.-nwork.54.-nrq.0.-seqwidth.48.-trial.1.-pinning.ZYRA_SCATTER.data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</si>
  <si>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54 -nrq 0 &gt;&gt; output.zyra.dsbench/step2313.zyra.dsbench_hytm2.-t.10000.-mr.debra.-ma.new.-mp.none.-p.-k.100000.-i.0.-d.0.-rq.0.-rqsize.256.-nwork.54.-nrq.0.-seqwidth.48.-trial.2.-pinning.ZYRA_SCATTER.data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</si>
  <si>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17 -nrq 1 &gt;&gt; output.zyra.dsbench/step1130.zyra.dsbench_tl2.-t.10000.-mr.debra.-ma.new.-mp.none.-p.-k.10000.-i.5.-d.5.-rq.0.-rqsize.256.-nwork.17.-nrq.1.-seqwidth.48.-trial.1.-pinning.ZYRA_CLUSTER.data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</si>
  <si>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53 -nrq 1 &gt;&gt; output.zyra.dsbench/step2314.zyra.dsbench_hytm2.-t.10000.-mr.debra.-ma.new.-mp.none.-p.-k.100000.-i.0.-d.0.-rq.0.-rqsize.256.-nwork.53.-nrq.1.-seqwidth.48.-trial.0.-pinning.ZYRA_SCATTER.data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</si>
  <si>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53 -nrq 1 &gt;&gt; output.zyra.dsbench/step2315.zyra.dsbench_hytm2.-t.10000.-mr.debra.-ma.new.-mp.none.-p.-k.100000.-i.0.-d.0.-rq.0.-rqsize.256.-nwork.53.-nrq.1.-seqwidth.48.-trial.1.-pinning.ZYRA_SCATTER.data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</si>
  <si>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53 -nrq 1 &gt;&gt; output.zyra.dsbench/step2316.zyra.dsbench_hytm2.-t.10000.-mr.debra.-ma.new.-mp.none.-p.-k.100000.-i.0.-d.0.-rq.0.-rqsize.256.-nwork.53.-nrq.1.-seqwidth.48.-trial.2.-pinning.ZYRA_SCATTER.data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</si>
  <si>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72 -nrq 0 &gt;&gt; output.zyra.dsbench/step2317.zyra.dsbench_hytm2.-t.10000.-mr.debra.-ma.new.-mp.none.-p.-k.100000.-i.0.-d.0.-rq.0.-rqsize.256.-nwork.72.-nrq.0.-seqwidth.48.-trial.0.-pinning.ZYRA_SCATTER.data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</si>
  <si>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72 -nrq 0 &gt;&gt; output.zyra.dsbench/step2318.zyra.dsbench_hytm2.-t.10000.-mr.debra.-ma.new.-mp.none.-p.-k.100000.-i.0.-d.0.-rq.0.-rqsize.256.-nwork.72.-nrq.0.-seqwidth.48.-trial.1.-pinning.ZYRA_SCATTER.data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</si>
  <si>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72 -nrq 0 &gt;&gt; output.zyra.dsbench/step2319.zyra.dsbench_hytm2.-t.10000.-mr.debra.-ma.new.-mp.none.-p.-k.100000.-i.0.-d.0.-rq.0.-rqsize.256.-nwork.72.-nrq.0.-seqwidth.48.-trial.2.-pinning.ZYRA_SCATTER.data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</si>
  <si>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71 -nrq 1 &gt;&gt; output.zyra.dsbench/step231.zyra.dsbench_tl2.-t.10000.-mr.debra.-ma.new.-mp.none.-p.-k.100000.-i.5.-d.5.-rq.0.-rqsize.256.-nwork.71.-nrq.1.-seqwidth.48.-trial.2.-pinning.ZYRA_CLUSTER.data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</si>
  <si>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71 -nrq 1 &gt;&gt; output.zyra.dsbench/step2320.zyra.dsbench_hytm2.-t.10000.-mr.debra.-ma.new.-mp.none.-p.-k.100000.-i.0.-d.0.-rq.0.-rqsize.256.-nwork.71.-nrq.1.-seqwidth.48.-trial.0.-pinning.ZYRA_SCATTER.data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</si>
  <si>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71 -nrq 1 &gt;&gt; output.zyra.dsbench/step2321.zyra.dsbench_hytm2.-t.10000.-mr.debra.-ma.new.-mp.none.-p.-k.100000.-i.0.-d.0.-rq.0.-rqsize.256.-nwork.71.-nrq.1.-seqwidth.48.-trial.1.-pinning.ZYRA_SCATTER.data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</si>
  <si>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71 -nrq 1 &gt;&gt; output.zyra.dsbench/step2322.zyra.dsbench_hytm2.-t.10000.-mr.debra.-ma.new.-mp.none.-p.-k.100000.-i.0.-d.0.-rq.0.-rqsize.256.-nwork.71.-nrq.1.-seqwidth.48.-trial.2.-pinning.ZYRA_SCATTER.data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</si>
  <si>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17 -nrq 1 &gt;&gt; output.zyra.dsbench/step1131.zyra.dsbench_tl2.-t.10000.-mr.debra.-ma.new.-mp.none.-p.-k.10000.-i.5.-d.5.-rq.0.-rqsize.256.-nwork.17.-nrq.1.-seqwidth.48.-trial.2.-pinning.ZYRA_CLUSTER.data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</si>
  <si>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90 -nrq 0 &gt;&gt; output.zyra.dsbench/step2323.zyra.dsbench_hytm2.-t.10000.-mr.debra.-ma.new.-mp.none.-p.-k.100000.-i.0.-d.0.-rq.0.-rqsize.256.-nwork.90.-nrq.0.-seqwidth.48.-trial.0.-pinning.ZYRA_SCATTER.data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</si>
  <si>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90 -nrq 0 &gt;&gt; output.zyra.dsbench/step2324.zyra.dsbench_hytm2.-t.10000.-mr.debra.-ma.new.-mp.none.-p.-k.100000.-i.0.-d.0.-rq.0.-rqsize.256.-nwork.90.-nrq.0.-seqwidth.48.-trial.1.-pinning.ZYRA_SCATTER.data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</si>
  <si>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90 -nrq 0 &gt;&gt; output.zyra.dsbench/step2325.zyra.dsbench_hytm2.-t.10000.-mr.debra.-ma.new.-mp.none.-p.-k.100000.-i.0.-d.0.-rq.0.-rqsize.256.-nwork.90.-nrq.0.-seqwidth.48.-trial.2.-pinning.ZYRA_SCATTER.data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</si>
  <si>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89 -nrq 1 &gt;&gt; output.zyra.dsbench/step2326.zyra.dsbench_hytm2.-t.10000.-mr.debra.-ma.new.-mp.none.-p.-k.100000.-i.0.-d.0.-rq.0.-rqsize.256.-nwork.89.-nrq.1.-seqwidth.48.-trial.0.-pinning.ZYRA_SCATTER.data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</si>
  <si>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89 -nrq 1 &gt;&gt; output.zyra.dsbench/step2327.zyra.dsbench_hytm2.-t.10000.-mr.debra.-ma.new.-mp.none.-p.-k.100000.-i.0.-d.0.-rq.0.-rqsize.256.-nwork.89.-nrq.1.-seqwidth.48.-trial.1.-pinning.ZYRA_SCATTER.data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</si>
  <si>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89 -nrq 1 &gt;&gt; output.zyra.dsbench/step2328.zyra.dsbench_hytm2.-t.10000.-mr.debra.-ma.new.-mp.none.-p.-k.100000.-i.0.-d.0.-rq.0.-rqsize.256.-nwork.89.-nrq.1.-seqwidth.48.-trial.2.-pinning.ZYRA_SCATTER.data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</si>
  <si>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108 -nrq 0 &gt;&gt; output.zyra.dsbench/step2329.zyra.dsbench_hytm2.-t.10000.-mr.debra.-ma.new.-mp.none.-p.-k.100000.-i.0.-d.0.-rq.0.-rqsize.256.-nwork.108.-nrq.0.-seqwidth.48.-trial.0.-pinning.ZYRA_SCATTER.data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</si>
  <si>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90 -nrq 0 &gt;&gt; output.zyra.dsbench/step232.zyra.dsbench_tl2.-t.10000.-mr.debra.-ma.new.-mp.none.-p.-k.100000.-i.5.-d.5.-rq.0.-rqsize.256.-nwork.90.-nrq.0.-seqwidth.48.-trial.0.-pinning.ZYRA_CLUSTER.data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</si>
  <si>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108 -nrq 0 &gt;&gt; output.zyra.dsbench/step2330.zyra.dsbench_hytm2.-t.10000.-mr.debra.-ma.new.-mp.none.-p.-k.100000.-i.0.-d.0.-rq.0.-rqsize.256.-nwork.108.-nrq.0.-seqwidth.48.-trial.1.-pinning.ZYRA_SCATTER.data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</si>
  <si>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108 -nrq 0 &gt;&gt; output.zyra.dsbench/step2331.zyra.dsbench_hytm2.-t.10000.-mr.debra.-ma.new.-mp.none.-p.-k.100000.-i.0.-d.0.-rq.0.-rqsize.256.-nwork.108.-nrq.0.-seqwidth.48.-trial.2.-pinning.ZYRA_SCATTER.data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</si>
  <si>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36 -nrq 0 &gt;&gt; output.zyra.dsbench/step1132.zyra.dsbench_tl2.-t.10000.-mr.debra.-ma.new.-mp.none.-p.-k.10000.-i.5.-d.5.-rq.0.-rqsize.256.-nwork.36.-nrq.0.-seqwidth.48.-trial.0.-pinning.ZYRA_CLUSTER.data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</si>
  <si>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107 -nrq 1 &gt;&gt; output.zyra.dsbench/step2332.zyra.dsbench_hytm2.-t.10000.-mr.debra.-ma.new.-mp.none.-p.-k.100000.-i.0.-d.0.-rq.0.-rqsize.256.-nwork.107.-nrq.1.-seqwidth.48.-trial.0.-pinning.ZYRA_SCATTER.data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</si>
  <si>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107 -nrq 1 &gt;&gt; output.zyra.dsbench/step2333.zyra.dsbench_hytm2.-t.10000.-mr.debra.-ma.new.-mp.none.-p.-k.100000.-i.0.-d.0.-rq.0.-rqsize.256.-nwork.107.-nrq.1.-seqwidth.48.-trial.1.-pinning.ZYRA_SCATTER.data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</si>
  <si>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107 -nrq 1 &gt;&gt; output.zyra.dsbench/step2334.zyra.dsbench_hytm2.-t.10000.-mr.debra.-ma.new.-mp.none.-p.-k.100000.-i.0.-d.0.-rq.0.-rqsize.256.-nwork.107.-nrq.1.-seqwidth.48.-trial.2.-pinning.ZYRA_SCATTER.data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</si>
  <si>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126 -nrq 0 &gt;&gt; output.zyra.dsbench/step2335.zyra.dsbench_hytm2.-t.10000.-mr.debra.-ma.new.-mp.none.-p.-k.100000.-i.0.-d.0.-rq.0.-rqsize.256.-nwork.126.-nrq.0.-seqwidth.48.-trial.0.-pinning.ZYRA_SCATTER.data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</si>
  <si>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126 -nrq 0 &gt;&gt; output.zyra.dsbench/step2336.zyra.dsbench_hytm2.-t.10000.-mr.debra.-ma.new.-mp.none.-p.-k.100000.-i.0.-d.0.-rq.0.-rqsize.256.-nwork.126.-nrq.0.-seqwidth.48.-trial.1.-pinning.ZYRA_SCATTER.data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</si>
  <si>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126 -nrq 0 &gt;&gt; output.zyra.dsbench/step2337.zyra.dsbench_hytm2.-t.10000.-mr.debra.-ma.new.-mp.none.-p.-k.100000.-i.0.-d.0.-rq.0.-rqsize.256.-nwork.126.-nrq.0.-seqwidth.48.-trial.2.-pinning.ZYRA_SCATTER.data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</si>
  <si>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125 -nrq 1 &gt;&gt; output.zyra.dsbench/step2338.zyra.dsbench_hytm2.-t.10000.-mr.debra.-ma.new.-mp.none.-p.-k.100000.-i.0.-d.0.-rq.0.-rqsize.256.-nwork.125.-nrq.1.-seqwidth.48.-trial.0.-pinning.ZYRA_SCATTER.data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</si>
  <si>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125 -nrq 1 &gt;&gt; output.zyra.dsbench/step2339.zyra.dsbench_hytm2.-t.10000.-mr.debra.-ma.new.-mp.none.-p.-k.100000.-i.0.-d.0.-rq.0.-rqsize.256.-nwork.125.-nrq.1.-seqwidth.48.-trial.1.-pinning.ZYRA_SCATTER.data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</si>
  <si>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90 -nrq 0 &gt;&gt; output.zyra.dsbench/step233.zyra.dsbench_tl2.-t.10000.-mr.debra.-ma.new.-mp.none.-p.-k.100000.-i.5.-d.5.-rq.0.-rqsize.256.-nwork.90.-nrq.0.-seqwidth.48.-trial.1.-pinning.ZYRA_CLUSTER.data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</si>
  <si>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125 -nrq 1 &gt;&gt; output.zyra.dsbench/step2340.zyra.dsbench_hytm2.-t.10000.-mr.debra.-ma.new.-mp.none.-p.-k.100000.-i.0.-d.0.-rq.0.-rqsize.256.-nwork.125.-nrq.1.-seqwidth.48.-trial.2.-pinning.ZYRA_SCATTER.data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</si>
  <si>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36 -nrq 0 &gt;&gt; output.zyra.dsbench/step1133.zyra.dsbench_tl2.-t.10000.-mr.debra.-ma.new.-mp.none.-p.-k.10000.-i.5.-d.5.-rq.0.-rqsize.256.-nwork.36.-nrq.0.-seqwidth.48.-trial.1.-pinning.ZYRA_CLUSTER.data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</si>
  <si>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144 -nrq 0 &gt;&gt; output.zyra.dsbench/step2341.zyra.dsbench_hytm2.-t.10000.-mr.debra.-ma.new.-mp.none.-p.-k.100000.-i.0.-d.0.-rq.0.-rqsize.256.-nwork.144.-nrq.0.-seqwidth.48.-trial.0.-pinning.ZYRA_SCATTER.data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</si>
  <si>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144 -nrq 0 &gt;&gt; output.zyra.dsbench/step2342.zyra.dsbench_hytm2.-t.10000.-mr.debra.-ma.new.-mp.none.-p.-k.100000.-i.0.-d.0.-rq.0.-rqsize.256.-nwork.144.-nrq.0.-seqwidth.48.-trial.1.-pinning.ZYRA_SCATTER.data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</si>
  <si>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144 -nrq 0 &gt;&gt; output.zyra.dsbench/step2343.zyra.dsbench_hytm2.-t.10000.-mr.debra.-ma.new.-mp.none.-p.-k.100000.-i.0.-d.0.-rq.0.-rqsize.256.-nwork.144.-nrq.0.-seqwidth.48.-trial.2.-pinning.ZYRA_SCATTER.data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</si>
  <si>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143 -nrq 1 &gt;&gt; output.zyra.dsbench/step2344.zyra.dsbench_hytm2.-t.10000.-mr.debra.-ma.new.-mp.none.-p.-k.100000.-i.0.-d.0.-rq.0.-rqsize.256.-nwork.143.-nrq.1.-seqwidth.48.-trial.0.-pinning.ZYRA_SCATTER.data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</si>
  <si>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143 -nrq 1 &gt;&gt; output.zyra.dsbench/step2345.zyra.dsbench_hytm2.-t.10000.-mr.debra.-ma.new.-mp.none.-p.-k.100000.-i.0.-d.0.-rq.0.-rqsize.256.-nwork.143.-nrq.1.-seqwidth.48.-trial.1.-pinning.ZYRA_SCATTER.data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</si>
  <si>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143 -nrq 1 &gt;&gt; output.zyra.dsbench/step2346.zyra.dsbench_hytm2.-t.10000.-mr.debra.-ma.new.-mp.none.-p.-k.100000.-i.0.-d.0.-rq.0.-rqsize.256.-nwork.143.-nrq.1.-seqwidth.48.-trial.2.-pinning.ZYRA_SCATTER.data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</si>
  <si>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1 -nrq 0 &gt;&gt; output.zyra.dsbench/step2347.zyra.dsbench_hytm2.-t.10000.-mr.debra.-ma.new.-mp.none.-p.-k.100000.-i.5.-d.5.-rq.0.-rqsize.256.-nwork.1.-nrq.0.-seqwidth.48.-trial.0.-pinning.ZYRA_SCATTER.data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</si>
  <si>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1 -nrq 0 &gt;&gt; output.zyra.dsbench/step2348.zyra.dsbench_hytm2.-t.10000.-mr.debra.-ma.new.-mp.none.-p.-k.100000.-i.5.-d.5.-rq.0.-rqsize.256.-nwork.1.-nrq.0.-seqwidth.48.-trial.1.-pinning.ZYRA_SCATTER.data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</si>
  <si>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1 -nrq 0 &gt;&gt; output.zyra.dsbench/step2349.zyra.dsbench_hytm2.-t.10000.-mr.debra.-ma.new.-mp.none.-p.-k.100000.-i.5.-d.5.-rq.0.-rqsize.256.-nwork.1.-nrq.0.-seqwidth.48.-trial.2.-pinning.ZYRA_SCATTER.data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</si>
  <si>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90 -nrq 0 &gt;&gt; output.zyra.dsbench/step234.zyra.dsbench_tl2.-t.10000.-mr.debra.-ma.new.-mp.none.-p.-k.100000.-i.5.-d.5.-rq.0.-rqsize.256.-nwork.90.-nrq.0.-seqwidth.48.-trial.2.-pinning.ZYRA_CLUSTER.data 2&gt;&gt;output.zyra.dsbench/stderr.out</t>
  </si>
  <si>
    <t>LD_PRELOAD=../lib/libjemalloc.so  time timeout 13 numactl --interleave=all ./zyra.dsbench_tl2 -t 10000 -mr debra -ma new -mp none -p -k 10000 -i 5 -d 5 -rq 0 -rqsize 256 -nwork 36 -nrq 0 &gt;&gt; output.zyra.dsbench/step1134.zyra.dsbench_tl2.-t.10000.-mr.debra.-ma.new.-mp.none.-p.-k.10000.-i.5.-d.5.-rq.0.-rqsize.256.-nwork.36.-nrq.0.-seqwidth.48.-trial.2.-pinning.ZYRA_CLUSTER.data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</si>
  <si>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125 -nrq 1 &gt;&gt; output.zyra.dsbench/step1012.zyra.dsbench_hytm2_3path.-t.10000.-mr.debra.-ma.new.-mp.none.-p.-k.10000.-i.5.-d.5.-rq.0.-rqsize.256.-nwork.125.-nrq.1.-seqwidth.48.-trial.0.-pinning.ZYRA_CLUSTER.data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</si>
  <si>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18 -nrq 0 &gt;&gt; output.zyra.dsbench/step2350.zyra.dsbench_hytm2.-t.10000.-mr.debra.-ma.new.-mp.none.-p.-k.100000.-i.5.-d.5.-rq.0.-rqsize.256.-nwork.18.-nrq.0.-seqwidth.48.-trial.0.-pinning.ZYRA_SCATTER.data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</si>
  <si>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18 -nrq 0 &gt;&gt; output.zyra.dsbench/step2351.zyra.dsbench_hytm2.-t.10000.-mr.debra.-ma.new.-mp.none.-p.-k.100000.-i.5.-d.5.-rq.0.-rqsize.256.-nwork.18.-nrq.0.-seqwidth.48.-trial.1.-pinning.ZYRA_SCATTER.data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</si>
  <si>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18 -nrq 0 &gt;&gt; output.zyra.dsbench/step2352.zyra.dsbench_hytm2.-t.10000.-mr.debra.-ma.new.-mp.none.-p.-k.100000.-i.5.-d.5.-rq.0.-rqsize.256.-nwork.18.-nrq.0.-seqwidth.48.-trial.2.-pinning.ZYRA_SCATTER.data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</si>
  <si>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17 -nrq 1 &gt;&gt; output.zyra.dsbench/step2353.zyra.dsbench_hytm2.-t.10000.-mr.debra.-ma.new.-mp.none.-p.-k.100000.-i.5.-d.5.-rq.0.-rqsize.256.-nwork.17.-nrq.1.-seqwidth.48.-trial.0.-pinning.ZYRA_SCATTER.data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</si>
  <si>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17 -nrq 1 &gt;&gt; output.zyra.dsbench/step2354.zyra.dsbench_hytm2.-t.10000.-mr.debra.-ma.new.-mp.none.-p.-k.100000.-i.5.-d.5.-rq.0.-rqsize.256.-nwork.17.-nrq.1.-seqwidth.48.-trial.1.-pinning.ZYRA_SCATTER.data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</si>
  <si>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17 -nrq 1 &gt;&gt; output.zyra.dsbench/step2355.zyra.dsbench_hytm2.-t.10000.-mr.debra.-ma.new.-mp.none.-p.-k.100000.-i.5.-d.5.-rq.0.-rqsize.256.-nwork.17.-nrq.1.-seqwidth.48.-trial.2.-pinning.ZYRA_SCATTER.data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</si>
  <si>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36 -nrq 0 &gt;&gt; output.zyra.dsbench/step2356.zyra.dsbench_hytm2.-t.10000.-mr.debra.-ma.new.-mp.none.-p.-k.100000.-i.5.-d.5.-rq.0.-rqsize.256.-nwork.36.-nrq.0.-seqwidth.48.-trial.0.-pinning.ZYRA_SCATTER.data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</si>
  <si>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36 -nrq 0 &gt;&gt; output.zyra.dsbench/step2357.zyra.dsbench_hytm2.-t.10000.-mr.debra.-ma.new.-mp.none.-p.-k.100000.-i.5.-d.5.-rq.0.-rqsize.256.-nwork.36.-nrq.0.-seqwidth.48.-trial.1.-pinning.ZYRA_SCATTER.data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</si>
  <si>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36 -nrq 0 &gt;&gt; output.zyra.dsbench/step2358.zyra.dsbench_hytm2.-t.10000.-mr.debra.-ma.new.-mp.none.-p.-k.100000.-i.5.-d.5.-rq.0.-rqsize.256.-nwork.36.-nrq.0.-seqwidth.48.-trial.2.-pinning.ZYRA_SCATTER.data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</si>
  <si>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35 -nrq 1 &gt;&gt; output.zyra.dsbench/step2359.zyra.dsbench_hytm2.-t.10000.-mr.debra.-ma.new.-mp.none.-p.-k.100000.-i.5.-d.5.-rq.0.-rqsize.256.-nwork.35.-nrq.1.-seqwidth.48.-trial.0.-pinning.ZYRA_SCATTER.data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</si>
  <si>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35 -nrq 1 &gt;&gt; output.zyra.dsbench/step1135.zyra.dsbench_tl2.-t.10000.-mr.debra.-ma.new.-mp.none.-p.-k.10000.-i.5.-d.5.-rq.0.-rqsize.256.-nwork.35.-nrq.1.-seqwidth.48.-trial.0.-pinning.ZYRA_CLUSTER.data 2&gt;&gt;output.zyra.dsbench/stderr.out</t>
  </si>
  <si>
    <t>LD_PRELOAD=../lib/libjemalloc.so  time timeout 13 numactl --interleave=all ./zyra.dsbench_tl2 -t 10000 -mr debra -ma new -mp none -p -k 100000 -i 5 -d 5 -rq 0 -rqsize 256 -nwork 89 -nrq 1 &gt;&gt; output.zyra.dsbench/step235.zyra.dsbench_tl2.-t.10000.-mr.debra.-ma.new.-mp.none.-p.-k.100000.-i.5.-d.5.-rq.0.-rqsize.256.-nwork.89.-nrq.1.-seqwidth.48.-trial.0.-pinning.ZYRA_CLUSTER.data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</si>
  <si>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35 -nrq 1 &gt;&gt; output.zyra.dsbench/step2360.zyra.dsbench_hytm2.-t.10000.-mr.debra.-ma.new.-mp.none.-p.-k.100000.-i.5.-d.5.-rq.0.-rqsize.256.-nwork.35.-nrq.1.-seqwidth.48.-trial.1.-pinning.ZYRA_SCATTER.data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</si>
  <si>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35 -nrq 1 &gt;&gt; output.zyra.dsbench/step2361.zyra.dsbench_hytm2.-t.10000.-mr.debra.-ma.new.-mp.none.-p.-k.100000.-i.5.-d.5.-rq.0.-rqsize.256.-nwork.35.-nrq.1.-seqwidth.48.-trial.2.-pinning.ZYRA_SCATTER.data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</si>
  <si>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54 -nrq 0 &gt;&gt; output.zyra.dsbench/step2362.zyra.dsbench_hytm2.-t.10000.-mr.debra.-ma.new.-mp.none.-p.-k.100000.-i.5.-d.5.-rq.0.-rqsize.256.-nwork.54.-nrq.0.-seqwidth.48.-trial.0.-pinning.ZYRA_SCATTER.data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</si>
  <si>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54 -nrq 0 &gt;&gt; output.zyra.dsbench/step2363.zyra.dsbench_hytm2.-t.10000.-mr.debra.-ma.new.-mp.none.-p.-k.100000.-i.5.-d.5.-rq.0.-rqsize.256.-nwork.54.-nrq.0.-seqwidth.48.-trial.1.-pinning.ZYRA_SCATTER.data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</si>
  <si>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54 -nrq 0 &gt;&gt; output.zyra.dsbench/step2364.zyra.dsbench_hytm2.-t.10000.-mr.debra.-ma.new.-mp.none.-p.-k.100000.-i.5.-d.5.-rq.0.-rqsize.256.-nwork.54.-nrq.0.-seqwidth.48.-trial.2.-pinning.ZYRA_SCATTER.data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</si>
  <si>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53 -nrq 1 &gt;&gt; output.zyra.dsbench/step2365.zyra.dsbench_hytm2.-t.10000.-mr.debra.-ma.new.-mp.none.-p.-k.100000.-i.5.-d.5.-rq.0.-rqsize.256.-nwork.53.-nrq.1.-seqwidth.48.-trial.0.-pinning.ZYRA_SCATTER.data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</si>
  <si>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53 -nrq 1 &gt;&gt; output.zyra.dsbench/step2366.zyra.dsbench_hytm2.-t.10000.-mr.debra.-ma.new.-mp.none.-p.-k.100000.-i.5.-d.5.-rq.0.-rqsize.256.-nwork.53.-nrq.1.-seqwidth.48.-trial.1.-pinning.ZYRA_SCATTER.data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</si>
  <si>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53 -nrq 1 &gt;&gt; output.zyra.dsbench/step2367.zyra.dsbench_hytm2.-t.10000.-mr.debra.-ma.new.-mp.none.-p.-k.100000.-i.5.-d.5.-rq.0.-rqsize.256.-nwork.53.-nrq.1.-seqwidth.48.-trial.2.-pinning.ZYRA_SCATTER.data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</si>
  <si>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72 -nrq 0 &gt;&gt; output.zyra.dsbench/step2368.zyra.dsbench_hytm2.-t.10000.-mr.debra.-ma.new.-mp.none.-p.-k.100000.-i.5.-d.5.-rq.0.-rqsize.256.-nwork.72.-nrq.0.-seqwidth.48.-trial.0.-pinning.ZYRA_SCATTER.data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</si>
  <si>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35 -nrq 1 &gt;&gt; output.zyra.dsbench/step1136.zyra.dsbench_tl2.-t.10000.-mr.debra.-ma.new.-mp.none.-p.-k.10000.-i.5.-d.5.-rq.0.-rqsize.256.-nwork.35.-nrq.1.-seqwidth.48.-trial.1.-pinning.ZYRA_CLUSTER.data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</si>
  <si>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72 -nrq 0 &gt;&gt; output.zyra.dsbench/step2369.zyra.dsbench_hytm2.-t.10000.-mr.debra.-ma.new.-mp.none.-p.-k.100000.-i.5.-d.5.-rq.0.-rqsize.256.-nwork.72.-nrq.0.-seqwidth.48.-trial.1.-pinning.ZYRA_SCATTER.data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</si>
  <si>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89 -nrq 1 &gt;&gt; output.zyra.dsbench/step236.zyra.dsbench_tl2.-t.10000.-mr.debra.-ma.new.-mp.none.-p.-k.100000.-i.5.-d.5.-rq.0.-rqsize.256.-nwork.89.-nrq.1.-seqwidth.48.-trial.1.-pinning.ZYRA_CLUSTER.data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</si>
  <si>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72 -nrq 0 &gt;&gt; output.zyra.dsbench/step2370.zyra.dsbench_hytm2.-t.10000.-mr.debra.-ma.new.-mp.none.-p.-k.100000.-i.5.-d.5.-rq.0.-rqsize.256.-nwork.72.-nrq.0.-seqwidth.48.-trial.2.-pinning.ZYRA_SCATTER.data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</si>
  <si>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71 -nrq 1 &gt;&gt; output.zyra.dsbench/step2371.zyra.dsbench_hytm2.-t.10000.-mr.debra.-ma.new.-mp.none.-p.-k.100000.-i.5.-d.5.-rq.0.-rqsize.256.-nwork.71.-nrq.1.-seqwidth.48.-trial.0.-pinning.ZYRA_SCATTER.data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</si>
  <si>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71 -nrq 1 &gt;&gt; output.zyra.dsbench/step2372.zyra.dsbench_hytm2.-t.10000.-mr.debra.-ma.new.-mp.none.-p.-k.100000.-i.5.-d.5.-rq.0.-rqsize.256.-nwork.71.-nrq.1.-seqwidth.48.-trial.1.-pinning.ZYRA_SCATTER.data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</si>
  <si>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71 -nrq 1 &gt;&gt; output.zyra.dsbench/step2373.zyra.dsbench_hytm2.-t.10000.-mr.debra.-ma.new.-mp.none.-p.-k.100000.-i.5.-d.5.-rq.0.-rqsize.256.-nwork.71.-nrq.1.-seqwidth.48.-trial.2.-pinning.ZYRA_SCATTER.data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</si>
  <si>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90 -nrq 0 &gt;&gt; output.zyra.dsbench/step2374.zyra.dsbench_hytm2.-t.10000.-mr.debra.-ma.new.-mp.none.-p.-k.100000.-i.5.-d.5.-rq.0.-rqsize.256.-nwork.90.-nrq.0.-seqwidth.48.-trial.0.-pinning.ZYRA_SCATTER.data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</si>
  <si>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90 -nrq 0 &gt;&gt; output.zyra.dsbench/step2375.zyra.dsbench_hytm2.-t.10000.-mr.debra.-ma.new.-mp.none.-p.-k.100000.-i.5.-d.5.-rq.0.-rqsize.256.-nwork.90.-nrq.0.-seqwidth.48.-trial.1.-pinning.ZYRA_SCATTER.data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</si>
  <si>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90 -nrq 0 &gt;&gt; output.zyra.dsbench/step2376.zyra.dsbench_hytm2.-t.10000.-mr.debra.-ma.new.-mp.none.-p.-k.100000.-i.5.-d.5.-rq.0.-rqsize.256.-nwork.90.-nrq.0.-seqwidth.48.-trial.2.-pinning.ZYRA_SCATTER.data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</si>
  <si>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89 -nrq 1 &gt;&gt; output.zyra.dsbench/step2377.zyra.dsbench_hytm2.-t.10000.-mr.debra.-ma.new.-mp.none.-p.-k.100000.-i.5.-d.5.-rq.0.-rqsize.256.-nwork.89.-nrq.1.-seqwidth.48.-trial.0.-pinning.ZYRA_SCATTER.data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</si>
  <si>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35 -nrq 1 &gt;&gt; output.zyra.dsbench/step1137.zyra.dsbench_tl2.-t.10000.-mr.debra.-ma.new.-mp.none.-p.-k.10000.-i.5.-d.5.-rq.0.-rqsize.256.-nwork.35.-nrq.1.-seqwidth.48.-trial.2.-pinning.ZYRA_CLUSTER.data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</si>
  <si>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89 -nrq 1 &gt;&gt; output.zyra.dsbench/step2378.zyra.dsbench_hytm2.-t.10000.-mr.debra.-ma.new.-mp.none.-p.-k.100000.-i.5.-d.5.-rq.0.-rqsize.256.-nwork.89.-nrq.1.-seqwidth.48.-trial.1.-pinning.ZYRA_SCATTER.data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</si>
  <si>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89 -nrq 1 &gt;&gt; output.zyra.dsbench/step2379.zyra.dsbench_hytm2.-t.10000.-mr.debra.-ma.new.-mp.none.-p.-k.100000.-i.5.-d.5.-rq.0.-rqsize.256.-nwork.89.-nrq.1.-seqwidth.48.-trial.2.-pinning.ZYRA_SCATTER.data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</si>
  <si>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89 -nrq 1 &gt;&gt; output.zyra.dsbench/step237.zyra.dsbench_tl2.-t.10000.-mr.debra.-ma.new.-mp.none.-p.-k.100000.-i.5.-d.5.-rq.0.-rqsize.256.-nwork.89.-nrq.1.-seqwidth.48.-trial.2.-pinning.ZYRA_CLUSTER.data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</si>
  <si>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108 -nrq 0 &gt;&gt; output.zyra.dsbench/step2380.zyra.dsbench_hytm2.-t.10000.-mr.debra.-ma.new.-mp.none.-p.-k.100000.-i.5.-d.5.-rq.0.-rqsize.256.-nwork.108.-nrq.0.-seqwidth.48.-trial.0.-pinning.ZYRA_SCATTER.data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</si>
  <si>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108 -nrq 0 &gt;&gt; output.zyra.dsbench/step2381.zyra.dsbench_hytm2.-t.10000.-mr.debra.-ma.new.-mp.none.-p.-k.100000.-i.5.-d.5.-rq.0.-rqsize.256.-nwork.108.-nrq.0.-seqwidth.48.-trial.1.-pinning.ZYRA_SCATTER.data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</si>
  <si>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108 -nrq 0 &gt;&gt; output.zyra.dsbench/step2382.zyra.dsbench_hytm2.-t.10000.-mr.debra.-ma.new.-mp.none.-p.-k.100000.-i.5.-d.5.-rq.0.-rqsize.256.-nwork.108.-nrq.0.-seqwidth.48.-trial.2.-pinning.ZYRA_SCATTER.data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</si>
  <si>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107 -nrq 1 &gt;&gt; output.zyra.dsbench/step2383.zyra.dsbench_hytm2.-t.10000.-mr.debra.-ma.new.-mp.none.-p.-k.100000.-i.5.-d.5.-rq.0.-rqsize.256.-nwork.107.-nrq.1.-seqwidth.48.-trial.0.-pinning.ZYRA_SCATTER.data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</si>
  <si>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107 -nrq 1 &gt;&gt; output.zyra.dsbench/step2384.zyra.dsbench_hytm2.-t.10000.-mr.debra.-ma.new.-mp.none.-p.-k.100000.-i.5.-d.5.-rq.0.-rqsize.256.-nwork.107.-nrq.1.-seqwidth.48.-trial.1.-pinning.ZYRA_SCATTER.data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</si>
  <si>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107 -nrq 1 &gt;&gt; output.zyra.dsbench/step2385.zyra.dsbench_hytm2.-t.10000.-mr.debra.-ma.new.-mp.none.-p.-k.100000.-i.5.-d.5.-rq.0.-rqsize.256.-nwork.107.-nrq.1.-seqwidth.48.-trial.2.-pinning.ZYRA_SCATTER.data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</si>
  <si>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126 -nrq 0 &gt;&gt; output.zyra.dsbench/step2386.zyra.dsbench_hytm2.-t.10000.-mr.debra.-ma.new.-mp.none.-p.-k.100000.-i.5.-d.5.-rq.0.-rqsize.256.-nwork.126.-nrq.0.-seqwidth.48.-trial.0.-pinning.ZYRA_SCATTER.data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</si>
  <si>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54 -nrq 0 &gt;&gt; output.zyra.dsbench/step1138.zyra.dsbench_tl2.-t.10000.-mr.debra.-ma.new.-mp.none.-p.-k.10000.-i.5.-d.5.-rq.0.-rqsize.256.-nwork.54.-nrq.0.-seqwidth.48.-trial.0.-pinning.ZYRA_CLUSTER.data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</si>
  <si>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126 -nrq 0 &gt;&gt; output.zyra.dsbench/step2387.zyra.dsbench_hytm2.-t.10000.-mr.debra.-ma.new.-mp.none.-p.-k.100000.-i.5.-d.5.-rq.0.-rqsize.256.-nwork.126.-nrq.0.-seqwidth.48.-trial.1.-pinning.ZYRA_SCATTER.data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</si>
  <si>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126 -nrq 0 &gt;&gt; output.zyra.dsbench/step2388.zyra.dsbench_hytm2.-t.10000.-mr.debra.-ma.new.-mp.none.-p.-k.100000.-i.5.-d.5.-rq.0.-rqsize.256.-nwork.126.-nrq.0.-seqwidth.48.-trial.2.-pinning.ZYRA_SCATTER.data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</si>
  <si>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125 -nrq 1 &gt;&gt; output.zyra.dsbench/step2389.zyra.dsbench_hytm2.-t.10000.-mr.debra.-ma.new.-mp.none.-p.-k.100000.-i.5.-d.5.-rq.0.-rqsize.256.-nwork.125.-nrq.1.-seqwidth.48.-trial.0.-pinning.ZYRA_SCATTER.data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</si>
  <si>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108 -nrq 0 &gt;&gt; output.zyra.dsbench/step238.zyra.dsbench_tl2.-t.10000.-mr.debra.-ma.new.-mp.none.-p.-k.100000.-i.5.-d.5.-rq.0.-rqsize.256.-nwork.108.-nrq.0.-seqwidth.48.-trial.0.-pinning.ZYRA_CLUSTER.data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</si>
  <si>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125 -nrq 1 &gt;&gt; output.zyra.dsbench/step2390.zyra.dsbench_hytm2.-t.10000.-mr.debra.-ma.new.-mp.none.-p.-k.100000.-i.5.-d.5.-rq.0.-rqsize.256.-nwork.125.-nrq.1.-seqwidth.48.-trial.1.-pinning.ZYRA_SCATTER.data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</si>
  <si>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125 -nrq 1 &gt;&gt; output.zyra.dsbench/step2391.zyra.dsbench_hytm2.-t.10000.-mr.debra.-ma.new.-mp.none.-p.-k.100000.-i.5.-d.5.-rq.0.-rqsize.256.-nwork.125.-nrq.1.-seqwidth.48.-trial.2.-pinning.ZYRA_SCATTER.data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</si>
  <si>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144 -nrq 0 &gt;&gt; output.zyra.dsbench/step2392.zyra.dsbench_hytm2.-t.10000.-mr.debra.-ma.new.-mp.none.-p.-k.100000.-i.5.-d.5.-rq.0.-rqsize.256.-nwork.144.-nrq.0.-seqwidth.48.-trial.0.-pinning.ZYRA_SCATTER.data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</si>
  <si>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144 -nrq 0 &gt;&gt; output.zyra.dsbench/step2393.zyra.dsbench_hytm2.-t.10000.-mr.debra.-ma.new.-mp.none.-p.-k.100000.-i.5.-d.5.-rq.0.-rqsize.256.-nwork.144.-nrq.0.-seqwidth.48.-trial.1.-pinning.ZYRA_SCATTER.data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</si>
  <si>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144 -nrq 0 &gt;&gt; output.zyra.dsbench/step2394.zyra.dsbench_hytm2.-t.10000.-mr.debra.-ma.new.-mp.none.-p.-k.100000.-i.5.-d.5.-rq.0.-rqsize.256.-nwork.144.-nrq.0.-seqwidth.48.-trial.2.-pinning.ZYRA_SCATTER.data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</si>
  <si>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143 -nrq 1 &gt;&gt; output.zyra.dsbench/step2395.zyra.dsbench_hytm2.-t.10000.-mr.debra.-ma.new.-mp.none.-p.-k.100000.-i.5.-d.5.-rq.0.-rqsize.256.-nwork.143.-nrq.1.-seqwidth.48.-trial.0.-pinning.ZYRA_SCATTER.data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</si>
  <si>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54 -nrq 0 &gt;&gt; output.zyra.dsbench/step1139.zyra.dsbench_tl2.-t.10000.-mr.debra.-ma.new.-mp.none.-p.-k.10000.-i.5.-d.5.-rq.0.-rqsize.256.-nwork.54.-nrq.0.-seqwidth.48.-trial.1.-pinning.ZYRA_CLUSTER.data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</si>
  <si>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143 -nrq 1 &gt;&gt; output.zyra.dsbench/step2396.zyra.dsbench_hytm2.-t.10000.-mr.debra.-ma.new.-mp.none.-p.-k.100000.-i.5.-d.5.-rq.0.-rqsize.256.-nwork.143.-nrq.1.-seqwidth.48.-trial.1.-pinning.ZYRA_SCATTER.data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</si>
  <si>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143 -nrq 1 &gt;&gt; output.zyra.dsbench/step2397.zyra.dsbench_hytm2.-t.10000.-mr.debra.-ma.new.-mp.none.-p.-k.100000.-i.5.-d.5.-rq.0.-rqsize.256.-nwork.143.-nrq.1.-seqwidth.48.-trial.2.-pinning.ZYRA_SCATTER.data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</si>
  <si>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1 -nrq 0 &gt;&gt; output.zyra.dsbench/step2398.zyra.dsbench_hytm2.-t.10000.-mr.debra.-ma.new.-mp.none.-p.-k.100000.-i.20.-d.20.-rq.0.-rqsize.256.-nwork.1.-nrq.0.-seqwidth.48.-trial.0.-pinning.ZYRA_SCATTER.data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</si>
  <si>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1 -nrq 0 &gt;&gt; output.zyra.dsbench/step2399.zyra.dsbench_hytm2.-t.10000.-mr.debra.-ma.new.-mp.none.-p.-k.100000.-i.20.-d.20.-rq.0.-rqsize.256.-nwork.1.-nrq.0.-seqwidth.48.-trial.1.-pinning.ZYRA_SCATTER.data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</si>
  <si>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108 -nrq 0 &gt;&gt; output.zyra.dsbench/step239.zyra.dsbench_tl2.-t.10000.-mr.debra.-ma.new.-mp.none.-p.-k.100000.-i.5.-d.5.-rq.0.-rqsize.256.-nwork.108.-nrq.0.-seqwidth.48.-trial.1.-pinning.ZYRA_CLUSTER.data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</si>
  <si>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72 -nrq 0 &gt;&gt; output.zyra.dsbench/step23.zyra.dsbench_hytm2_3path.-t.10000.-mr.debra.-ma.new.-mp.none.-p.-k.100000.-i.0.-d.0.-rq.0.-rqsize.256.-nwork.72.-nrq.0.-seqwidth.48.-trial.1.-pinning.ZYRA_CLUSTER.data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</si>
  <si>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1 -nrq 0 &gt;&gt; output.zyra.dsbench/step2400.zyra.dsbench_hytm2.-t.10000.-mr.debra.-ma.new.-mp.none.-p.-k.100000.-i.20.-d.20.-rq.0.-rqsize.256.-nwork.1.-nrq.0.-seqwidth.48.-trial.2.-pinning.ZYRA_SCATTER.data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</si>
  <si>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18 -nrq 0 &gt;&gt; output.zyra.dsbench/step2401.zyra.dsbench_hytm2.-t.10000.-mr.debra.-ma.new.-mp.none.-p.-k.100000.-i.20.-d.20.-rq.0.-rqsize.256.-nwork.18.-nrq.0.-seqwidth.48.-trial.0.-pinning.ZYRA_SCATTER.data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</si>
  <si>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18 -nrq 0 &gt;&gt; output.zyra.dsbench/step2402.zyra.dsbench_hytm2.-t.10000.-mr.debra.-ma.new.-mp.none.-p.-k.100000.-i.20.-d.20.-rq.0.-rqsize.256.-nwork.18.-nrq.0.-seqwidth.48.-trial.1.-pinning.ZYRA_SCATTER.data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</si>
  <si>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18 -nrq 0 &gt;&gt; output.zyra.dsbench/step2403.zyra.dsbench_hytm2.-t.10000.-mr.debra.-ma.new.-mp.none.-p.-k.100000.-i.20.-d.20.-rq.0.-rqsize.256.-nwork.18.-nrq.0.-seqwidth.48.-trial.2.-pinning.ZYRA_SCATTER.data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</si>
  <si>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36 -nrq 0 &gt;&gt; output.zyra.dsbench/step113.zyra.dsbench_hytm2_3path.-t.10000.-mr.debra.-ma.new.-mp.none.-p.-k.100000.-i.20.-d.20.-rq.0.-rqsize.256.-nwork.36.-nrq.0.-seqwidth.48.-trial.1.-pinning.ZYRA_CLUSTER.data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</si>
  <si>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17 -nrq 1 &gt;&gt; output.zyra.dsbench/step2404.zyra.dsbench_hytm2.-t.10000.-mr.debra.-ma.new.-mp.none.-p.-k.100000.-i.20.-d.20.-rq.0.-rqsize.256.-nwork.17.-nrq.1.-seqwidth.48.-trial.0.-pinning.ZYRA_SCATTER.data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</si>
  <si>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17 -nrq 1 &gt;&gt; output.zyra.dsbench/step2405.zyra.dsbench_hytm2.-t.10000.-mr.debra.-ma.new.-mp.none.-p.-k.100000.-i.20.-d.20.-rq.0.-rqsize.256.-nwork.17.-nrq.1.-seqwidth.48.-trial.1.-pinning.ZYRA_SCATTER.data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</si>
  <si>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17 -nrq 1 &gt;&gt; output.zyra.dsbench/step2406.zyra.dsbench_hytm2.-t.10000.-mr.debra.-ma.new.-mp.none.-p.-k.100000.-i.20.-d.20.-rq.0.-rqsize.256.-nwork.17.-nrq.1.-seqwidth.48.-trial.2.-pinning.ZYRA_SCATTER.data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</si>
  <si>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36 -nrq 0 &gt;&gt; output.zyra.dsbench/step2407.zyra.dsbench_hytm2.-t.10000.-mr.debra.-ma.new.-mp.none.-p.-k.100000.-i.20.-d.20.-rq.0.-rqsize.256.-nwork.36.-nrq.0.-seqwidth.48.-trial.0.-pinning.ZYRA_SCATTER.data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</si>
  <si>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36 -nrq 0 &gt;&gt; output.zyra.dsbench/step2408.zyra.dsbench_hytm2.-t.10000.-mr.debra.-ma.new.-mp.none.-p.-k.100000.-i.20.-d.20.-rq.0.-rqsize.256.-nwork.36.-nrq.0.-seqwidth.48.-trial.1.-pinning.ZYRA_SCATTER.data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</si>
  <si>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36 -nrq 0 &gt;&gt; output.zyra.dsbench/step2409.zyra.dsbench_hytm2.-t.10000.-mr.debra.-ma.new.-mp.none.-p.-k.100000.-i.20.-d.20.-rq.0.-rqsize.256.-nwork.36.-nrq.0.-seqwidth.48.-trial.2.-pinning.ZYRA_SCATTER.data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</si>
  <si>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108 -nrq 0 &gt;&gt; output.zyra.dsbench/step240.zyra.dsbench_tl2.-t.10000.-mr.debra.-ma.new.-mp.none.-p.-k.100000.-i.5.-d.5.-rq.0.-rqsize.256.-nwork.108.-nrq.0.-seqwidth.48.-trial.2.-pinning.ZYRA_CLUSTER.data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</si>
  <si>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35 -nrq 1 &gt;&gt; output.zyra.dsbench/step2410.zyra.dsbench_hytm2.-t.10000.-mr.debra.-ma.new.-mp.none.-p.-k.100000.-i.20.-d.20.-rq.0.-rqsize.256.-nwork.35.-nrq.1.-seqwidth.48.-trial.0.-pinning.ZYRA_SCATTER.data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</si>
  <si>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35 -nrq 1 &gt;&gt; output.zyra.dsbench/step2411.zyra.dsbench_hytm2.-t.10000.-mr.debra.-ma.new.-mp.none.-p.-k.100000.-i.20.-d.20.-rq.0.-rqsize.256.-nwork.35.-nrq.1.-seqwidth.48.-trial.1.-pinning.ZYRA_SCATTER.data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</si>
  <si>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35 -nrq 1 &gt;&gt; output.zyra.dsbench/step2412.zyra.dsbench_hytm2.-t.10000.-mr.debra.-ma.new.-mp.none.-p.-k.100000.-i.20.-d.20.-rq.0.-rqsize.256.-nwork.35.-nrq.1.-seqwidth.48.-trial.2.-pinning.ZYRA_SCATTER.data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</si>
  <si>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54 -nrq 0 &gt;&gt; output.zyra.dsbench/step1140.zyra.dsbench_tl2.-t.10000.-mr.debra.-ma.new.-mp.none.-p.-k.10000.-i.5.-d.5.-rq.0.-rqsize.256.-nwork.54.-nrq.0.-seqwidth.48.-trial.2.-pinning.ZYRA_CLUSTER.data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</si>
  <si>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54 -nrq 0 &gt;&gt; output.zyra.dsbench/step2413.zyra.dsbench_hytm2.-t.10000.-mr.debra.-ma.new.-mp.none.-p.-k.100000.-i.20.-d.20.-rq.0.-rqsize.256.-nwork.54.-nrq.0.-seqwidth.48.-trial.0.-pinning.ZYRA_SCATTER.data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</si>
  <si>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54 -nrq 0 &gt;&gt; output.zyra.dsbench/step2414.zyra.dsbench_hytm2.-t.10000.-mr.debra.-ma.new.-mp.none.-p.-k.100000.-i.20.-d.20.-rq.0.-rqsize.256.-nwork.54.-nrq.0.-seqwidth.48.-trial.1.-pinning.ZYRA_SCATTER.data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</si>
  <si>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54 -nrq 0 &gt;&gt; output.zyra.dsbench/step2415.zyra.dsbench_hytm2.-t.10000.-mr.debra.-ma.new.-mp.none.-p.-k.100000.-i.20.-d.20.-rq.0.-rqsize.256.-nwork.54.-nrq.0.-seqwidth.48.-trial.2.-pinning.ZYRA_SCATTER.data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</si>
  <si>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53 -nrq 1 &gt;&gt; output.zyra.dsbench/step2416.zyra.dsbench_hytm2.-t.10000.-mr.debra.-ma.new.-mp.none.-p.-k.100000.-i.20.-d.20.-rq.0.-rqsize.256.-nwork.53.-nrq.1.-seqwidth.48.-trial.0.-pinning.ZYRA_SCATTER.data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</si>
  <si>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53 -nrq 1 &gt;&gt; output.zyra.dsbench/step2417.zyra.dsbench_hytm2.-t.10000.-mr.debra.-ma.new.-mp.none.-p.-k.100000.-i.20.-d.20.-rq.0.-rqsize.256.-nwork.53.-nrq.1.-seqwidth.48.-trial.1.-pinning.ZYRA_SCATTER.data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</si>
  <si>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53 -nrq 1 &gt;&gt; output.zyra.dsbench/step2418.zyra.dsbench_hytm2.-t.10000.-mr.debra.-ma.new.-mp.none.-p.-k.100000.-i.20.-d.20.-rq.0.-rqsize.256.-nwork.53.-nrq.1.-seqwidth.48.-trial.2.-pinning.ZYRA_SCATTER.data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</si>
  <si>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72 -nrq 0 &gt;&gt; output.zyra.dsbench/step2419.zyra.dsbench_hytm2.-t.10000.-mr.debra.-ma.new.-mp.none.-p.-k.100000.-i.20.-d.20.-rq.0.-rqsize.256.-nwork.72.-nrq.0.-seqwidth.48.-trial.0.-pinning.ZYRA_SCATTER.data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</si>
  <si>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107 -nrq 1 &gt;&gt; output.zyra.dsbench/step241.zyra.dsbench_tl2.-t.10000.-mr.debra.-ma.new.-mp.none.-p.-k.100000.-i.5.-d.5.-rq.0.-rqsize.256.-nwork.107.-nrq.1.-seqwidth.48.-trial.0.-pinning.ZYRA_CLUSTER.data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</si>
  <si>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72 -nrq 0 &gt;&gt; output.zyra.dsbench/step2420.zyra.dsbench_hytm2.-t.10000.-mr.debra.-ma.new.-mp.none.-p.-k.100000.-i.20.-d.20.-rq.0.-rqsize.256.-nwork.72.-nrq.0.-seqwidth.48.-trial.1.-pinning.ZYRA_SCATTER.data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</si>
  <si>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72 -nrq 0 &gt;&gt; output.zyra.dsbench/step2421.zyra.dsbench_hytm2.-t.10000.-mr.debra.-ma.new.-mp.none.-p.-k.100000.-i.20.-d.20.-rq.0.-rqsize.256.-nwork.72.-nrq.0.-seqwidth.48.-trial.2.-pinning.ZYRA_SCATTER.data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</si>
  <si>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53 -nrq 1 &gt;&gt; output.zyra.dsbench/step1141.zyra.dsbench_tl2.-t.10000.-mr.debra.-ma.new.-mp.none.-p.-k.10000.-i.5.-d.5.-rq.0.-rqsize.256.-nwork.53.-nrq.1.-seqwidth.48.-trial.0.-pinning.ZYRA_CLUSTER.data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</si>
  <si>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71 -nrq 1 &gt;&gt; output.zyra.dsbench/step2422.zyra.dsbench_hytm2.-t.10000.-mr.debra.-ma.new.-mp.none.-p.-k.100000.-i.20.-d.20.-rq.0.-rqsize.256.-nwork.71.-nrq.1.-seqwidth.48.-trial.0.-pinning.ZYRA_SCATTER.data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</si>
  <si>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71 -nrq 1 &gt;&gt; output.zyra.dsbench/step2423.zyra.dsbench_hytm2.-t.10000.-mr.debra.-ma.new.-mp.none.-p.-k.100000.-i.20.-d.20.-rq.0.-rqsize.256.-nwork.71.-nrq.1.-seqwidth.48.-trial.1.-pinning.ZYRA_SCATTER.data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</si>
  <si>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71 -nrq 1 &gt;&gt; output.zyra.dsbench/step2424.zyra.dsbench_hytm2.-t.10000.-mr.debra.-ma.new.-mp.none.-p.-k.100000.-i.20.-d.20.-rq.0.-rqsize.256.-nwork.71.-nrq.1.-seqwidth.48.-trial.2.-pinning.ZYRA_SCATTER.data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</si>
  <si>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90 -nrq 0 &gt;&gt; output.zyra.dsbench/step2425.zyra.dsbench_hytm2.-t.10000.-mr.debra.-ma.new.-mp.none.-p.-k.100000.-i.20.-d.20.-rq.0.-rqsize.256.-nwork.90.-nrq.0.-seqwidth.48.-trial.0.-pinning.ZYRA_SCATTER.data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</si>
  <si>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90 -nrq 0 &gt;&gt; output.zyra.dsbench/step2426.zyra.dsbench_hytm2.-t.10000.-mr.debra.-ma.new.-mp.none.-p.-k.100000.-i.20.-d.20.-rq.0.-rqsize.256.-nwork.90.-nrq.0.-seqwidth.48.-trial.1.-pinning.ZYRA_SCATTER.data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</si>
  <si>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90 -nrq 0 &gt;&gt; output.zyra.dsbench/step2427.zyra.dsbench_hytm2.-t.10000.-mr.debra.-ma.new.-mp.none.-p.-k.100000.-i.20.-d.20.-rq.0.-rqsize.256.-nwork.90.-nrq.0.-seqwidth.48.-trial.2.-pinning.ZYRA_SCATTER.data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</si>
  <si>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89 -nrq 1 &gt;&gt; output.zyra.dsbench/step2428.zyra.dsbench_hytm2.-t.10000.-mr.debra.-ma.new.-mp.none.-p.-k.100000.-i.20.-d.20.-rq.0.-rqsize.256.-nwork.89.-nrq.1.-seqwidth.48.-trial.0.-pinning.ZYRA_SCATTER.data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</si>
  <si>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89 -nrq 1 &gt;&gt; output.zyra.dsbench/step2429.zyra.dsbench_hytm2.-t.10000.-mr.debra.-ma.new.-mp.none.-p.-k.100000.-i.20.-d.20.-rq.0.-rqsize.256.-nwork.89.-nrq.1.-seqwidth.48.-trial.1.-pinning.ZYRA_SCATTER.data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</si>
  <si>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107 -nrq 1 &gt;&gt; output.zyra.dsbench/step242.zyra.dsbench_tl2.-t.10000.-mr.debra.-ma.new.-mp.none.-p.-k.100000.-i.5.-d.5.-rq.0.-rqsize.256.-nwork.107.-nrq.1.-seqwidth.48.-trial.1.-pinning.ZYRA_CLUSTER.data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</si>
  <si>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89 -nrq 1 &gt;&gt; output.zyra.dsbench/step2430.zyra.dsbench_hytm2.-t.10000.-mr.debra.-ma.new.-mp.none.-p.-k.100000.-i.20.-d.20.-rq.0.-rqsize.256.-nwork.89.-nrq.1.-seqwidth.48.-trial.2.-pinning.ZYRA_SCATTER.data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</si>
  <si>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53 -nrq 1 &gt;&gt; output.zyra.dsbench/step1142.zyra.dsbench_tl2.-t.10000.-mr.debra.-ma.new.-mp.none.-p.-k.10000.-i.5.-d.5.-rq.0.-rqsize.256.-nwork.53.-nrq.1.-seqwidth.48.-trial.1.-pinning.ZYRA_CLUSTER.data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</si>
  <si>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108 -nrq 0 &gt;&gt; output.zyra.dsbench/step2431.zyra.dsbench_hytm2.-t.10000.-mr.debra.-ma.new.-mp.none.-p.-k.100000.-i.20.-d.20.-rq.0.-rqsize.256.-nwork.108.-nrq.0.-seqwidth.48.-trial.0.-pinning.ZYRA_SCATTER.data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</si>
  <si>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108 -nrq 0 &gt;&gt; output.zyra.dsbench/step2432.zyra.dsbench_hytm2.-t.10000.-mr.debra.-ma.new.-mp.none.-p.-k.100000.-i.20.-d.20.-rq.0.-rqsize.256.-nwork.108.-nrq.0.-seqwidth.48.-trial.1.-pinning.ZYRA_SCATTER.data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</si>
  <si>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108 -nrq 0 &gt;&gt; output.zyra.dsbench/step2433.zyra.dsbench_hytm2.-t.10000.-mr.debra.-ma.new.-mp.none.-p.-k.100000.-i.20.-d.20.-rq.0.-rqsize.256.-nwork.108.-nrq.0.-seqwidth.48.-trial.2.-pinning.ZYRA_SCATTER.data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</si>
  <si>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107 -nrq 1 &gt;&gt; output.zyra.dsbench/step2434.zyra.dsbench_hytm2.-t.10000.-mr.debra.-ma.new.-mp.none.-p.-k.100000.-i.20.-d.20.-rq.0.-rqsize.256.-nwork.107.-nrq.1.-seqwidth.48.-trial.0.-pinning.ZYRA_SCATTER.data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</si>
  <si>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107 -nrq 1 &gt;&gt; output.zyra.dsbench/step2435.zyra.dsbench_hytm2.-t.10000.-mr.debra.-ma.new.-mp.none.-p.-k.100000.-i.20.-d.20.-rq.0.-rqsize.256.-nwork.107.-nrq.1.-seqwidth.48.-trial.1.-pinning.ZYRA_SCATTER.data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</si>
  <si>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107 -nrq 1 &gt;&gt; output.zyra.dsbench/step2436.zyra.dsbench_hytm2.-t.10000.-mr.debra.-ma.new.-mp.none.-p.-k.100000.-i.20.-d.20.-rq.0.-rqsize.256.-nwork.107.-nrq.1.-seqwidth.48.-trial.2.-pinning.ZYRA_SCATTER.data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</si>
  <si>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126 -nrq 0 &gt;&gt; output.zyra.dsbench/step2437.zyra.dsbench_hytm2.-t.10000.-mr.debra.-ma.new.-mp.none.-p.-k.100000.-i.20.-d.20.-rq.0.-rqsize.256.-nwork.126.-nrq.0.-seqwidth.48.-trial.0.-pinning.ZYRA_SCATTER.data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</si>
  <si>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126 -nrq 0 &gt;&gt; output.zyra.dsbench/step2438.zyra.dsbench_hytm2.-t.10000.-mr.debra.-ma.new.-mp.none.-p.-k.100000.-i.20.-d.20.-rq.0.-rqsize.256.-nwork.126.-nrq.0.-seqwidth.48.-trial.1.-pinning.ZYRA_SCATTER.data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</si>
  <si>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126 -nrq 0 &gt;&gt; output.zyra.dsbench/step2439.zyra.dsbench_hytm2.-t.10000.-mr.debra.-ma.new.-mp.none.-p.-k.100000.-i.20.-d.20.-rq.0.-rqsize.256.-nwork.126.-nrq.0.-seqwidth.48.-trial.2.-pinning.ZYRA_SCATTER.data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</si>
  <si>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107 -nrq 1 &gt;&gt; output.zyra.dsbench/step243.zyra.dsbench_tl2.-t.10000.-mr.debra.-ma.new.-mp.none.-p.-k.100000.-i.5.-d.5.-rq.0.-rqsize.256.-nwork.107.-nrq.1.-seqwidth.48.-trial.2.-pinning.ZYRA_CLUSTER.data 2&gt;&gt;output.zyra.dsbench/stderr.out</t>
  </si>
  <si>
    <t>LD_PRELOAD=../lib/libjemalloc.so  time timeout 13 numactl --interleave=all ./zyra.dsbench_tl2 -t 10000 -mr debra -ma new -mp none -p -k 10000 -i 5 -d 5 -rq 0 -rqsize 256 -nwork 53 -nrq 1 &gt;&gt; output.zyra.dsbench/step1143.zyra.dsbench_tl2.-t.10000.-mr.debra.-ma.new.-mp.none.-p.-k.10000.-i.5.-d.5.-rq.0.-rqsize.256.-nwork.53.-nrq.1.-seqwidth.48.-trial.2.-pinning.ZYRA_CLUSTER.data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</si>
  <si>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125 -nrq 1 &gt;&gt; output.zyra.dsbench/step1013.zyra.dsbench_hytm2_3path.-t.10000.-mr.debra.-ma.new.-mp.none.-p.-k.10000.-i.5.-d.5.-rq.0.-rqsize.256.-nwork.125.-nrq.1.-seqwidth.48.-trial.1.-pinning.ZYRA_CLUSTER.data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</si>
  <si>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125 -nrq 1 &gt;&gt; output.zyra.dsbench/step2440.zyra.dsbench_hytm2.-t.10000.-mr.debra.-ma.new.-mp.none.-p.-k.100000.-i.20.-d.20.-rq.0.-rqsize.256.-nwork.125.-nrq.1.-seqwidth.48.-trial.0.-pinning.ZYRA_SCATTER.data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</si>
  <si>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125 -nrq 1 &gt;&gt; output.zyra.dsbench/step2441.zyra.dsbench_hytm2.-t.10000.-mr.debra.-ma.new.-mp.none.-p.-k.100000.-i.20.-d.20.-rq.0.-rqsize.256.-nwork.125.-nrq.1.-seqwidth.48.-trial.1.-pinning.ZYRA_SCATTER.data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</si>
  <si>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125 -nrq 1 &gt;&gt; output.zyra.dsbench/step2442.zyra.dsbench_hytm2.-t.10000.-mr.debra.-ma.new.-mp.none.-p.-k.100000.-i.20.-d.20.-rq.0.-rqsize.256.-nwork.125.-nrq.1.-seqwidth.48.-trial.2.-pinning.ZYRA_SCATTER.data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</si>
  <si>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144 -nrq 0 &gt;&gt; output.zyra.dsbench/step2443.zyra.dsbench_hytm2.-t.10000.-mr.debra.-ma.new.-mp.none.-p.-k.100000.-i.20.-d.20.-rq.0.-rqsize.256.-nwork.144.-nrq.0.-seqwidth.48.-trial.0.-pinning.ZYRA_SCATTER.data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</si>
  <si>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144 -nrq 0 &gt;&gt; output.zyra.dsbench/step2444.zyra.dsbench_hytm2.-t.10000.-mr.debra.-ma.new.-mp.none.-p.-k.100000.-i.20.-d.20.-rq.0.-rqsize.256.-nwork.144.-nrq.0.-seqwidth.48.-trial.1.-pinning.ZYRA_SCATTER.data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</si>
  <si>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144 -nrq 0 &gt;&gt; output.zyra.dsbench/step2445.zyra.dsbench_hytm2.-t.10000.-mr.debra.-ma.new.-mp.none.-p.-k.100000.-i.20.-d.20.-rq.0.-rqsize.256.-nwork.144.-nrq.0.-seqwidth.48.-trial.2.-pinning.ZYRA_SCATTER.data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</si>
  <si>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143 -nrq 1 &gt;&gt; output.zyra.dsbench/step2446.zyra.dsbench_hytm2.-t.10000.-mr.debra.-ma.new.-mp.none.-p.-k.100000.-i.20.-d.20.-rq.0.-rqsize.256.-nwork.143.-nrq.1.-seqwidth.48.-trial.0.-pinning.ZYRA_SCATTER.data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</si>
  <si>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143 -nrq 1 &gt;&gt; output.zyra.dsbench/step2447.zyra.dsbench_hytm2.-t.10000.-mr.debra.-ma.new.-mp.none.-p.-k.100000.-i.20.-d.20.-rq.0.-rqsize.256.-nwork.143.-nrq.1.-seqwidth.48.-trial.1.-pinning.ZYRA_SCATTER.data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</si>
  <si>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143 -nrq 1 &gt;&gt; output.zyra.dsbench/step2448.zyra.dsbench_hytm2.-t.10000.-mr.debra.-ma.new.-mp.none.-p.-k.100000.-i.20.-d.20.-rq.0.-rqsize.256.-nwork.143.-nrq.1.-seqwidth.48.-trial.2.-pinning.ZYRA_SCATTER.data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</si>
  <si>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1 -nrq 0 &gt;&gt; output.zyra.dsbench/step2449.zyra.dsbench_hytm3.-t.10000.-mr.debra.-ma.new.-mp.none.-p.-k.100000.-i.0.-d.0.-rq.0.-rqsize.256.-nwork.1.-nrq.0.-seqwidth.48.-trial.0.-pinning.ZYRA_SCATTER.data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</si>
  <si>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72 -nrq 0 &gt;&gt; output.zyra.dsbench/step1144.zyra.dsbench_tl2.-t.10000.-mr.debra.-ma.new.-mp.none.-p.-k.10000.-i.5.-d.5.-rq.0.-rqsize.256.-nwork.72.-nrq.0.-seqwidth.48.-trial.0.-pinning.ZYRA_CLUSTER.data 2&gt;&gt;output.zyra.dsbench/stderr.out</t>
  </si>
  <si>
    <t>LD_PRELOAD=../lib/libjemalloc.so  time timeout 13 numactl --interleave=all ./zyra.dsbench_tl2 -t 10000 -mr debra -ma new -mp none -p -k 100000 -i 5 -d 5 -rq 0 -rqsize 256 -nwork 126 -nrq 0 &gt;&gt; output.zyra.dsbench/step244.zyra.dsbench_tl2.-t.10000.-mr.debra.-ma.new.-mp.none.-p.-k.100000.-i.5.-d.5.-rq.0.-rqsize.256.-nwork.126.-nrq.0.-seqwidth.48.-trial.0.-pinning.ZYRA_CLUSTER.data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</si>
  <si>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1 -nrq 0 &gt;&gt; output.zyra.dsbench/step2450.zyra.dsbench_hytm3.-t.10000.-mr.debra.-ma.new.-mp.none.-p.-k.100000.-i.0.-d.0.-rq.0.-rqsize.256.-nwork.1.-nrq.0.-seqwidth.48.-trial.1.-pinning.ZYRA_SCATTER.data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</si>
  <si>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1 -nrq 0 &gt;&gt; output.zyra.dsbench/step2451.zyra.dsbench_hytm3.-t.10000.-mr.debra.-ma.new.-mp.none.-p.-k.100000.-i.0.-d.0.-rq.0.-rqsize.256.-nwork.1.-nrq.0.-seqwidth.48.-trial.2.-pinning.ZYRA_SCATTER.data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</si>
  <si>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18 -nrq 0 &gt;&gt; output.zyra.dsbench/step2452.zyra.dsbench_hytm3.-t.10000.-mr.debra.-ma.new.-mp.none.-p.-k.100000.-i.0.-d.0.-rq.0.-rqsize.256.-nwork.18.-nrq.0.-seqwidth.48.-trial.0.-pinning.ZYRA_SCATTER.data 2&gt;&gt;output.zyra.dsbench/stderr.out</t>
  </si>
  <si>
    <t>LD_PRELOAD=../lib/libjemalloc.so  time timeout 13 numactl --interleave=all ./zyra.dsbench_hytm3 -t 10000 -mr debra -ma new -mp none -p -k 100000 -i 0 -d 0 -rq 0 -rqsize 256 -nwork 18 -nrq 0 &gt;&gt; output.zyra.dsbench/step2453.zyra.dsbench_hytm3.-t.10000.-mr.debra.-ma.new.-mp.none.-p.-k.100000.-i.0.-d.0.-rq.0.-rqsize.256.-nwork.18.-nrq.0.-seqwidth.48.-trial.1.-pinning.ZYRA_SCATTER.data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</si>
  <si>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18 -nrq 0 &gt;&gt; output.zyra.dsbench/step2454.zyra.dsbench_hytm3.-t.10000.-mr.debra.-ma.new.-mp.none.-p.-k.100000.-i.0.-d.0.-rq.0.-rqsize.256.-nwork.18.-nrq.0.-seqwidth.48.-trial.2.-pinning.ZYRA_SCATTER.data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</si>
  <si>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17 -nrq 1 &gt;&gt; output.zyra.dsbench/step2455.zyra.dsbench_hytm3.-t.10000.-mr.debra.-ma.new.-mp.none.-p.-k.100000.-i.0.-d.0.-rq.0.-rqsize.256.-nwork.17.-nrq.1.-seqwidth.48.-trial.0.-pinning.ZYRA_SCATTER.data 2&gt;&gt;output.zyra.dsbench/stderr.out</t>
  </si>
  <si>
    <t>LD_PRELOAD=../lib/libjemalloc.so  time timeout 13 numactl --interleave=all ./zyra.dsbench_hytm3 -t 10000 -mr debra -ma new -mp none -p -k 100000 -i 0 -d 0 -rq 0 -rqsize 256 -nwork 17 -nrq 1 &gt;&gt; output.zyra.dsbench/step2456.zyra.dsbench_hytm3.-t.10000.-mr.debra.-ma.new.-mp.none.-p.-k.100000.-i.0.-d.0.-rq.0.-rqsize.256.-nwork.17.-nrq.1.-seqwidth.48.-trial.1.-pinning.ZYRA_SCATTER.data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</si>
  <si>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17 -nrq 1 &gt;&gt; output.zyra.dsbench/step2457.zyra.dsbench_hytm3.-t.10000.-mr.debra.-ma.new.-mp.none.-p.-k.100000.-i.0.-d.0.-rq.0.-rqsize.256.-nwork.17.-nrq.1.-seqwidth.48.-trial.2.-pinning.ZYRA_SCATTER.data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</si>
  <si>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36 -nrq 0 &gt;&gt; output.zyra.dsbench/step2458.zyra.dsbench_hytm3.-t.10000.-mr.debra.-ma.new.-mp.none.-p.-k.100000.-i.0.-d.0.-rq.0.-rqsize.256.-nwork.36.-nrq.0.-seqwidth.48.-trial.0.-pinning.ZYRA_SCATTER.data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</si>
  <si>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72 -nrq 0 &gt;&gt; output.zyra.dsbench/step1145.zyra.dsbench_tl2.-t.10000.-mr.debra.-ma.new.-mp.none.-p.-k.10000.-i.5.-d.5.-rq.0.-rqsize.256.-nwork.72.-nrq.0.-seqwidth.48.-trial.1.-pinning.ZYRA_CLUSTER.data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</si>
  <si>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36 -nrq 0 &gt;&gt; output.zyra.dsbench/step2459.zyra.dsbench_hytm3.-t.10000.-mr.debra.-ma.new.-mp.none.-p.-k.100000.-i.0.-d.0.-rq.0.-rqsize.256.-nwork.36.-nrq.0.-seqwidth.48.-trial.1.-pinning.ZYRA_SCATTER.data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</si>
  <si>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126 -nrq 0 &gt;&gt; output.zyra.dsbench/step245.zyra.dsbench_tl2.-t.10000.-mr.debra.-ma.new.-mp.none.-p.-k.100000.-i.5.-d.5.-rq.0.-rqsize.256.-nwork.126.-nrq.0.-seqwidth.48.-trial.1.-pinning.ZYRA_CLUSTER.data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</si>
  <si>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36 -nrq 0 &gt;&gt; output.zyra.dsbench/step2460.zyra.dsbench_hytm3.-t.10000.-mr.debra.-ma.new.-mp.none.-p.-k.100000.-i.0.-d.0.-rq.0.-rqsize.256.-nwork.36.-nrq.0.-seqwidth.48.-trial.2.-pinning.ZYRA_SCATTER.data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</si>
  <si>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35 -nrq 1 &gt;&gt; output.zyra.dsbench/step2461.zyra.dsbench_hytm3.-t.10000.-mr.debra.-ma.new.-mp.none.-p.-k.100000.-i.0.-d.0.-rq.0.-rqsize.256.-nwork.35.-nrq.1.-seqwidth.48.-trial.0.-pinning.ZYRA_SCATTER.data 2&gt;&gt;output.zyra.dsbench/stderr.out</t>
  </si>
  <si>
    <t>LD_PRELOAD=../lib/libjemalloc.so  time timeout 13 numactl --interleave=all ./zyra.dsbench_hytm3 -t 10000 -mr debra -ma new -mp none -p -k 100000 -i 0 -d 0 -rq 0 -rqsize 256 -nwork 35 -nrq 1 &gt;&gt; output.zyra.dsbench/step2462.zyra.dsbench_hytm3.-t.10000.-mr.debra.-ma.new.-mp.none.-p.-k.100000.-i.0.-d.0.-rq.0.-rqsize.256.-nwork.35.-nrq.1.-seqwidth.48.-trial.1.-pinning.ZYRA_SCATTER.data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</si>
  <si>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35 -nrq 1 &gt;&gt; output.zyra.dsbench/step2463.zyra.dsbench_hytm3.-t.10000.-mr.debra.-ma.new.-mp.none.-p.-k.100000.-i.0.-d.0.-rq.0.-rqsize.256.-nwork.35.-nrq.1.-seqwidth.48.-trial.2.-pinning.ZYRA_SCATTER.data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</si>
  <si>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54 -nrq 0 &gt;&gt; output.zyra.dsbench/step2464.zyra.dsbench_hytm3.-t.10000.-mr.debra.-ma.new.-mp.none.-p.-k.100000.-i.0.-d.0.-rq.0.-rqsize.256.-nwork.54.-nrq.0.-seqwidth.48.-trial.0.-pinning.ZYRA_SCATTER.data 2&gt;&gt;output.zyra.dsbench/stderr.out</t>
  </si>
  <si>
    <t>LD_PRELOAD=../lib/libjemalloc.so  time timeout 13 numactl --interleave=all ./zyra.dsbench_hytm3 -t 10000 -mr debra -ma new -mp none -p -k 100000 -i 0 -d 0 -rq 0 -rqsize 256 -nwork 54 -nrq 0 &gt;&gt; output.zyra.dsbench/step2465.zyra.dsbench_hytm3.-t.10000.-mr.debra.-ma.new.-mp.none.-p.-k.100000.-i.0.-d.0.-rq.0.-rqsize.256.-nwork.54.-nrq.0.-seqwidth.48.-trial.1.-pinning.ZYRA_SCATTER.data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</si>
  <si>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54 -nrq 0 &gt;&gt; output.zyra.dsbench/step2466.zyra.dsbench_hytm3.-t.10000.-mr.debra.-ma.new.-mp.none.-p.-k.100000.-i.0.-d.0.-rq.0.-rqsize.256.-nwork.54.-nrq.0.-seqwidth.48.-trial.2.-pinning.ZYRA_SCATTER.data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</si>
  <si>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53 -nrq 1 &gt;&gt; output.zyra.dsbench/step2467.zyra.dsbench_hytm3.-t.10000.-mr.debra.-ma.new.-mp.none.-p.-k.100000.-i.0.-d.0.-rq.0.-rqsize.256.-nwork.53.-nrq.1.-seqwidth.48.-trial.0.-pinning.ZYRA_SCATTER.data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</si>
  <si>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72 -nrq 0 &gt;&gt; output.zyra.dsbench/step1146.zyra.dsbench_tl2.-t.10000.-mr.debra.-ma.new.-mp.none.-p.-k.10000.-i.5.-d.5.-rq.0.-rqsize.256.-nwork.72.-nrq.0.-seqwidth.48.-trial.2.-pinning.ZYRA_CLUSTER.data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</si>
  <si>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53 -nrq 1 &gt;&gt; output.zyra.dsbench/step2468.zyra.dsbench_hytm3.-t.10000.-mr.debra.-ma.new.-mp.none.-p.-k.100000.-i.0.-d.0.-rq.0.-rqsize.256.-nwork.53.-nrq.1.-seqwidth.48.-trial.1.-pinning.ZYRA_SCATTER.data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</si>
  <si>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53 -nrq 1 &gt;&gt; output.zyra.dsbench/step2469.zyra.dsbench_hytm3.-t.10000.-mr.debra.-ma.new.-mp.none.-p.-k.100000.-i.0.-d.0.-rq.0.-rqsize.256.-nwork.53.-nrq.1.-seqwidth.48.-trial.2.-pinning.ZYRA_SCATTER.data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</si>
  <si>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126 -nrq 0 &gt;&gt; output.zyra.dsbench/step246.zyra.dsbench_tl2.-t.10000.-mr.debra.-ma.new.-mp.none.-p.-k.100000.-i.5.-d.5.-rq.0.-rqsize.256.-nwork.126.-nrq.0.-seqwidth.48.-trial.2.-pinning.ZYRA_CLUSTER.data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</si>
  <si>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72 -nrq 0 &gt;&gt; output.zyra.dsbench/step2470.zyra.dsbench_hytm3.-t.10000.-mr.debra.-ma.new.-mp.none.-p.-k.100000.-i.0.-d.0.-rq.0.-rqsize.256.-nwork.72.-nrq.0.-seqwidth.48.-trial.0.-pinning.ZYRA_SCATTER.data 2&gt;&gt;output.zyra.dsbench/stderr.out</t>
  </si>
  <si>
    <t>LD_PRELOAD=../lib/libjemalloc.so  time timeout 13 numactl --interleave=all ./zyra.dsbench_hytm3 -t 10000 -mr debra -ma new -mp none -p -k 100000 -i 0 -d 0 -rq 0 -rqsize 256 -nwork 72 -nrq 0 &gt;&gt; output.zyra.dsbench/step2471.zyra.dsbench_hytm3.-t.10000.-mr.debra.-ma.new.-mp.none.-p.-k.100000.-i.0.-d.0.-rq.0.-rqsize.256.-nwork.72.-nrq.0.-seqwidth.48.-trial.1.-pinning.ZYRA_SCATTER.data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</si>
  <si>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72 -nrq 0 &gt;&gt; output.zyra.dsbench/step2472.zyra.dsbench_hytm3.-t.10000.-mr.debra.-ma.new.-mp.none.-p.-k.100000.-i.0.-d.0.-rq.0.-rqsize.256.-nwork.72.-nrq.0.-seqwidth.48.-trial.2.-pinning.ZYRA_SCATTER.data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</si>
  <si>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71 -nrq 1 &gt;&gt; output.zyra.dsbench/step2473.zyra.dsbench_hytm3.-t.10000.-mr.debra.-ma.new.-mp.none.-p.-k.100000.-i.0.-d.0.-rq.0.-rqsize.256.-nwork.71.-nrq.1.-seqwidth.48.-trial.0.-pinning.ZYRA_SCATTER.data 2&gt;&gt;output.zyra.dsbench/stderr.out</t>
  </si>
  <si>
    <t>LD_PRELOAD=../lib/libjemalloc.so  time timeout 13 numactl --interleave=all ./zyra.dsbench_hytm3 -t 10000 -mr debra -ma new -mp none -p -k 100000 -i 0 -d 0 -rq 0 -rqsize 256 -nwork 71 -nrq 1 &gt;&gt; output.zyra.dsbench/step2474.zyra.dsbench_hytm3.-t.10000.-mr.debra.-ma.new.-mp.none.-p.-k.100000.-i.0.-d.0.-rq.0.-rqsize.256.-nwork.71.-nrq.1.-seqwidth.48.-trial.1.-pinning.ZYRA_SCATTER.data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</si>
  <si>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71 -nrq 1 &gt;&gt; output.zyra.dsbench/step2475.zyra.dsbench_hytm3.-t.10000.-mr.debra.-ma.new.-mp.none.-p.-k.100000.-i.0.-d.0.-rq.0.-rqsize.256.-nwork.71.-nrq.1.-seqwidth.48.-trial.2.-pinning.ZYRA_SCATTER.data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</si>
  <si>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90 -nrq 0 &gt;&gt; output.zyra.dsbench/step2476.zyra.dsbench_hytm3.-t.10000.-mr.debra.-ma.new.-mp.none.-p.-k.100000.-i.0.-d.0.-rq.0.-rqsize.256.-nwork.90.-nrq.0.-seqwidth.48.-trial.0.-pinning.ZYRA_SCATTER.data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</si>
  <si>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71 -nrq 1 &gt;&gt; output.zyra.dsbench/step1147.zyra.dsbench_tl2.-t.10000.-mr.debra.-ma.new.-mp.none.-p.-k.10000.-i.5.-d.5.-rq.0.-rqsize.256.-nwork.71.-nrq.1.-seqwidth.48.-trial.0.-pinning.ZYRA_CLUSTER.data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</si>
  <si>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90 -nrq 0 &gt;&gt; output.zyra.dsbench/step2477.zyra.dsbench_hytm3.-t.10000.-mr.debra.-ma.new.-mp.none.-p.-k.100000.-i.0.-d.0.-rq.0.-rqsize.256.-nwork.90.-nrq.0.-seqwidth.48.-trial.1.-pinning.ZYRA_SCATTER.data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</si>
  <si>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90 -nrq 0 &gt;&gt; output.zyra.dsbench/step2478.zyra.dsbench_hytm3.-t.10000.-mr.debra.-ma.new.-mp.none.-p.-k.100000.-i.0.-d.0.-rq.0.-rqsize.256.-nwork.90.-nrq.0.-seqwidth.48.-trial.2.-pinning.ZYRA_SCATTER.data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</si>
  <si>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89 -nrq 1 &gt;&gt; output.zyra.dsbench/step2479.zyra.dsbench_hytm3.-t.10000.-mr.debra.-ma.new.-mp.none.-p.-k.100000.-i.0.-d.0.-rq.0.-rqsize.256.-nwork.89.-nrq.1.-seqwidth.48.-trial.0.-pinning.ZYRA_SCATTER.data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</si>
  <si>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125 -nrq 1 &gt;&gt; output.zyra.dsbench/step247.zyra.dsbench_tl2.-t.10000.-mr.debra.-ma.new.-mp.none.-p.-k.100000.-i.5.-d.5.-rq.0.-rqsize.256.-nwork.125.-nrq.1.-seqwidth.48.-trial.0.-pinning.ZYRA_CLUSTER.data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</si>
  <si>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89 -nrq 1 &gt;&gt; output.zyra.dsbench/step2480.zyra.dsbench_hytm3.-t.10000.-mr.debra.-ma.new.-mp.none.-p.-k.100000.-i.0.-d.0.-rq.0.-rqsize.256.-nwork.89.-nrq.1.-seqwidth.48.-trial.1.-pinning.ZYRA_SCATTER.data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</si>
  <si>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89 -nrq 1 &gt;&gt; output.zyra.dsbench/step2481.zyra.dsbench_hytm3.-t.10000.-mr.debra.-ma.new.-mp.none.-p.-k.100000.-i.0.-d.0.-rq.0.-rqsize.256.-nwork.89.-nrq.1.-seqwidth.48.-trial.2.-pinning.ZYRA_SCATTER.data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</si>
  <si>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108 -nrq 0 &gt;&gt; output.zyra.dsbench/step2482.zyra.dsbench_hytm3.-t.10000.-mr.debra.-ma.new.-mp.none.-p.-k.100000.-i.0.-d.0.-rq.0.-rqsize.256.-nwork.108.-nrq.0.-seqwidth.48.-trial.0.-pinning.ZYRA_SCATTER.data 2&gt;&gt;output.zyra.dsbench/stderr.out</t>
  </si>
  <si>
    <t>LD_PRELOAD=../lib/libjemalloc.so  time timeout 13 numactl --interleave=all ./zyra.dsbench_hytm3 -t 10000 -mr debra -ma new -mp none -p -k 100000 -i 0 -d 0 -rq 0 -rqsize 256 -nwork 108 -nrq 0 &gt;&gt; output.zyra.dsbench/step2483.zyra.dsbench_hytm3.-t.10000.-mr.debra.-ma.new.-mp.none.-p.-k.100000.-i.0.-d.0.-rq.0.-rqsize.256.-nwork.108.-nrq.0.-seqwidth.48.-trial.1.-pinning.ZYRA_SCATTER.data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</si>
  <si>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108 -nrq 0 &gt;&gt; output.zyra.dsbench/step2484.zyra.dsbench_hytm3.-t.10000.-mr.debra.-ma.new.-mp.none.-p.-k.100000.-i.0.-d.0.-rq.0.-rqsize.256.-nwork.108.-nrq.0.-seqwidth.48.-trial.2.-pinning.ZYRA_SCATTER.data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</si>
  <si>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107 -nrq 1 &gt;&gt; output.zyra.dsbench/step2485.zyra.dsbench_hytm3.-t.10000.-mr.debra.-ma.new.-mp.none.-p.-k.100000.-i.0.-d.0.-rq.0.-rqsize.256.-nwork.107.-nrq.1.-seqwidth.48.-trial.0.-pinning.ZYRA_SCATTER.data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</si>
  <si>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71 -nrq 1 &gt;&gt; output.zyra.dsbench/step1148.zyra.dsbench_tl2.-t.10000.-mr.debra.-ma.new.-mp.none.-p.-k.10000.-i.5.-d.5.-rq.0.-rqsize.256.-nwork.71.-nrq.1.-seqwidth.48.-trial.1.-pinning.ZYRA_CLUSTER.data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</si>
  <si>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107 -nrq 1 &gt;&gt; output.zyra.dsbench/step2486.zyra.dsbench_hytm3.-t.10000.-mr.debra.-ma.new.-mp.none.-p.-k.100000.-i.0.-d.0.-rq.0.-rqsize.256.-nwork.107.-nrq.1.-seqwidth.48.-trial.1.-pinning.ZYRA_SCATTER.data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</si>
  <si>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107 -nrq 1 &gt;&gt; output.zyra.dsbench/step2487.zyra.dsbench_hytm3.-t.10000.-mr.debra.-ma.new.-mp.none.-p.-k.100000.-i.0.-d.0.-rq.0.-rqsize.256.-nwork.107.-nrq.1.-seqwidth.48.-trial.2.-pinning.ZYRA_SCATTER.data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</si>
  <si>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126 -nrq 0 &gt;&gt; output.zyra.dsbench/step2488.zyra.dsbench_hytm3.-t.10000.-mr.debra.-ma.new.-mp.none.-p.-k.100000.-i.0.-d.0.-rq.0.-rqsize.256.-nwork.126.-nrq.0.-seqwidth.48.-trial.0.-pinning.ZYRA_SCATTER.data 2&gt;&gt;output.zyra.dsbench/stderr.out</t>
  </si>
  <si>
    <t>LD_PRELOAD=../lib/libjemalloc.so  time timeout 13 numactl --interleave=all ./zyra.dsbench_hytm3 -t 10000 -mr debra -ma new -mp none -p -k 100000 -i 0 -d 0 -rq 0 -rqsize 256 -nwork 126 -nrq 0 &gt;&gt; output.zyra.dsbench/step2489.zyra.dsbench_hytm3.-t.10000.-mr.debra.-ma.new.-mp.none.-p.-k.100000.-i.0.-d.0.-rq.0.-rqsize.256.-nwork.126.-nrq.0.-seqwidth.48.-trial.1.-pinning.ZYRA_SCATTER.data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</si>
  <si>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125 -nrq 1 &gt;&gt; output.zyra.dsbench/step248.zyra.dsbench_tl2.-t.10000.-mr.debra.-ma.new.-mp.none.-p.-k.100000.-i.5.-d.5.-rq.0.-rqsize.256.-nwork.125.-nrq.1.-seqwidth.48.-trial.1.-pinning.ZYRA_CLUSTER.data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</si>
  <si>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126 -nrq 0 &gt;&gt; output.zyra.dsbench/step2490.zyra.dsbench_hytm3.-t.10000.-mr.debra.-ma.new.-mp.none.-p.-k.100000.-i.0.-d.0.-rq.0.-rqsize.256.-nwork.126.-nrq.0.-seqwidth.48.-trial.2.-pinning.ZYRA_SCATTER.data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</si>
  <si>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125 -nrq 1 &gt;&gt; output.zyra.dsbench/step2491.zyra.dsbench_hytm3.-t.10000.-mr.debra.-ma.new.-mp.none.-p.-k.100000.-i.0.-d.0.-rq.0.-rqsize.256.-nwork.125.-nrq.1.-seqwidth.48.-trial.0.-pinning.ZYRA_SCATTER.data 2&gt;&gt;output.zyra.dsbench/stderr.out</t>
  </si>
  <si>
    <t>LD_PRELOAD=../lib/libjemalloc.so  time timeout 13 numactl --interleave=all ./zyra.dsbench_hytm3 -t 10000 -mr debra -ma new -mp none -p -k 100000 -i 0 -d 0 -rq 0 -rqsize 256 -nwork 125 -nrq 1 &gt;&gt; output.zyra.dsbench/step2492.zyra.dsbench_hytm3.-t.10000.-mr.debra.-ma.new.-mp.none.-p.-k.100000.-i.0.-d.0.-rq.0.-rqsize.256.-nwork.125.-nrq.1.-seqwidth.48.-trial.1.-pinning.ZYRA_SCATTER.data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</si>
  <si>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125 -nrq 1 &gt;&gt; output.zyra.dsbench/step2493.zyra.dsbench_hytm3.-t.10000.-mr.debra.-ma.new.-mp.none.-p.-k.100000.-i.0.-d.0.-rq.0.-rqsize.256.-nwork.125.-nrq.1.-seqwidth.48.-trial.2.-pinning.ZYRA_SCATTER.data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</si>
  <si>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144 -nrq 0 &gt;&gt; output.zyra.dsbench/step2494.zyra.dsbench_hytm3.-t.10000.-mr.debra.-ma.new.-mp.none.-p.-k.100000.-i.0.-d.0.-rq.0.-rqsize.256.-nwork.144.-nrq.0.-seqwidth.48.-trial.0.-pinning.ZYRA_SCATTER.data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</si>
  <si>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71 -nrq 1 &gt;&gt; output.zyra.dsbench/step1149.zyra.dsbench_tl2.-t.10000.-mr.debra.-ma.new.-mp.none.-p.-k.10000.-i.5.-d.5.-rq.0.-rqsize.256.-nwork.71.-nrq.1.-seqwidth.48.-trial.2.-pinning.ZYRA_CLUSTER.data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</si>
  <si>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144 -nrq 0 &gt;&gt; output.zyra.dsbench/step2495.zyra.dsbench_hytm3.-t.10000.-mr.debra.-ma.new.-mp.none.-p.-k.100000.-i.0.-d.0.-rq.0.-rqsize.256.-nwork.144.-nrq.0.-seqwidth.48.-trial.1.-pinning.ZYRA_SCATTER.data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</si>
  <si>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144 -nrq 0 &gt;&gt; output.zyra.dsbench/step2496.zyra.dsbench_hytm3.-t.10000.-mr.debra.-ma.new.-mp.none.-p.-k.100000.-i.0.-d.0.-rq.0.-rqsize.256.-nwork.144.-nrq.0.-seqwidth.48.-trial.2.-pinning.ZYRA_SCATTER.data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</si>
  <si>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143 -nrq 1 &gt;&gt; output.zyra.dsbench/step2497.zyra.dsbench_hytm3.-t.10000.-mr.debra.-ma.new.-mp.none.-p.-k.100000.-i.0.-d.0.-rq.0.-rqsize.256.-nwork.143.-nrq.1.-seqwidth.48.-trial.0.-pinning.ZYRA_SCATTER.data 2&gt;&gt;output.zyra.dsbench/stderr.out</t>
  </si>
  <si>
    <t>LD_PRELOAD=../lib/libjemalloc.so  time timeout 13 numactl --interleave=all ./zyra.dsbench_hytm3 -t 10000 -mr debra -ma new -mp none -p -k 100000 -i 0 -d 0 -rq 0 -rqsize 256 -nwork 143 -nrq 1 &gt;&gt; output.zyra.dsbench/step2498.zyra.dsbench_hytm3.-t.10000.-mr.debra.-ma.new.-mp.none.-p.-k.100000.-i.0.-d.0.-rq.0.-rqsize.256.-nwork.143.-nrq.1.-seqwidth.48.-trial.1.-pinning.ZYRA_SCATTER.data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</si>
  <si>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143 -nrq 1 &gt;&gt; output.zyra.dsbench/step2499.zyra.dsbench_hytm3.-t.10000.-mr.debra.-ma.new.-mp.none.-p.-k.100000.-i.0.-d.0.-rq.0.-rqsize.256.-nwork.143.-nrq.1.-seqwidth.48.-trial.2.-pinning.ZYRA_SCATTER.data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</si>
  <si>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125 -nrq 1 &gt;&gt; output.zyra.dsbench/step249.zyra.dsbench_tl2.-t.10000.-mr.debra.-ma.new.-mp.none.-p.-k.100000.-i.5.-d.5.-rq.0.-rqsize.256.-nwork.125.-nrq.1.-seqwidth.48.-trial.2.-pinning.ZYRA_CLUSTER.data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</si>
  <si>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72 -nrq 0 &gt;&gt; output.zyra.dsbench/step24.zyra.dsbench_hytm2_3path.-t.10000.-mr.debra.-ma.new.-mp.none.-p.-k.100000.-i.0.-d.0.-rq.0.-rqsize.256.-nwork.72.-nrq.0.-seqwidth.48.-trial.2.-pinning.ZYRA_CLUSTER.data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</si>
  <si>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1 -nrq 0 &gt;&gt; output.zyra.dsbench/step2500.zyra.dsbench_hytm3.-t.10000.-mr.debra.-ma.new.-mp.none.-p.-k.100000.-i.5.-d.5.-rq.0.-rqsize.256.-nwork.1.-nrq.0.-seqwidth.48.-trial.0.-pinning.ZYRA_SCATTER.data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</si>
  <si>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1 -nrq 0 &gt;&gt; output.zyra.dsbench/step2501.zyra.dsbench_hytm3.-t.10000.-mr.debra.-ma.new.-mp.none.-p.-k.100000.-i.5.-d.5.-rq.0.-rqsize.256.-nwork.1.-nrq.0.-seqwidth.48.-trial.1.-pinning.ZYRA_SCATTER.data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</si>
  <si>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1 -nrq 0 &gt;&gt; output.zyra.dsbench/step2502.zyra.dsbench_hytm3.-t.10000.-mr.debra.-ma.new.-mp.none.-p.-k.100000.-i.5.-d.5.-rq.0.-rqsize.256.-nwork.1.-nrq.0.-seqwidth.48.-trial.2.-pinning.ZYRA_SCATTER.data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</si>
  <si>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36 -nrq 0 &gt;&gt; output.zyra.dsbench/step114.zyra.dsbench_hytm2_3path.-t.10000.-mr.debra.-ma.new.-mp.none.-p.-k.100000.-i.20.-d.20.-rq.0.-rqsize.256.-nwork.36.-nrq.0.-seqwidth.48.-trial.2.-pinning.ZYRA_CLUSTER.data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</si>
  <si>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18 -nrq 0 &gt;&gt; output.zyra.dsbench/step2503.zyra.dsbench_hytm3.-t.10000.-mr.debra.-ma.new.-mp.none.-p.-k.100000.-i.5.-d.5.-rq.0.-rqsize.256.-nwork.18.-nrq.0.-seqwidth.48.-trial.0.-pinning.ZYRA_SCATTER.data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</si>
  <si>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18 -nrq 0 &gt;&gt; output.zyra.dsbench/step2504.zyra.dsbench_hytm3.-t.10000.-mr.debra.-ma.new.-mp.none.-p.-k.100000.-i.5.-d.5.-rq.0.-rqsize.256.-nwork.18.-nrq.0.-seqwidth.48.-trial.1.-pinning.ZYRA_SCATTER.data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</si>
  <si>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18 -nrq 0 &gt;&gt; output.zyra.dsbench/step2505.zyra.dsbench_hytm3.-t.10000.-mr.debra.-ma.new.-mp.none.-p.-k.100000.-i.5.-d.5.-rq.0.-rqsize.256.-nwork.18.-nrq.0.-seqwidth.48.-trial.2.-pinning.ZYRA_SCATTER.data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</si>
  <si>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17 -nrq 1 &gt;&gt; output.zyra.dsbench/step2506.zyra.dsbench_hytm3.-t.10000.-mr.debra.-ma.new.-mp.none.-p.-k.100000.-i.5.-d.5.-rq.0.-rqsize.256.-nwork.17.-nrq.1.-seqwidth.48.-trial.0.-pinning.ZYRA_SCATTER.data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</si>
  <si>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17 -nrq 1 &gt;&gt; output.zyra.dsbench/step2507.zyra.dsbench_hytm3.-t.10000.-mr.debra.-ma.new.-mp.none.-p.-k.100000.-i.5.-d.5.-rq.0.-rqsize.256.-nwork.17.-nrq.1.-seqwidth.48.-trial.1.-pinning.ZYRA_SCATTER.data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</si>
  <si>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17 -nrq 1 &gt;&gt; output.zyra.dsbench/step2508.zyra.dsbench_hytm3.-t.10000.-mr.debra.-ma.new.-mp.none.-p.-k.100000.-i.5.-d.5.-rq.0.-rqsize.256.-nwork.17.-nrq.1.-seqwidth.48.-trial.2.-pinning.ZYRA_SCATTER.data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</si>
  <si>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36 -nrq 0 &gt;&gt; output.zyra.dsbench/step2509.zyra.dsbench_hytm3.-t.10000.-mr.debra.-ma.new.-mp.none.-p.-k.100000.-i.5.-d.5.-rq.0.-rqsize.256.-nwork.36.-nrq.0.-seqwidth.48.-trial.0.-pinning.ZYRA_SCATTER.data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</si>
  <si>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144 -nrq 0 &gt;&gt; output.zyra.dsbench/step250.zyra.dsbench_tl2.-t.10000.-mr.debra.-ma.new.-mp.none.-p.-k.100000.-i.5.-d.5.-rq.0.-rqsize.256.-nwork.144.-nrq.0.-seqwidth.48.-trial.0.-pinning.ZYRA_CLUSTER.data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</si>
  <si>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36 -nrq 0 &gt;&gt; output.zyra.dsbench/step2510.zyra.dsbench_hytm3.-t.10000.-mr.debra.-ma.new.-mp.none.-p.-k.100000.-i.5.-d.5.-rq.0.-rqsize.256.-nwork.36.-nrq.0.-seqwidth.48.-trial.1.-pinning.ZYRA_SCATTER.data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</si>
  <si>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36 -nrq 0 &gt;&gt; output.zyra.dsbench/step2511.zyra.dsbench_hytm3.-t.10000.-mr.debra.-ma.new.-mp.none.-p.-k.100000.-i.5.-d.5.-rq.0.-rqsize.256.-nwork.36.-nrq.0.-seqwidth.48.-trial.2.-pinning.ZYRA_SCATTER.data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</si>
  <si>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90 -nrq 0 &gt;&gt; output.zyra.dsbench/step1150.zyra.dsbench_tl2.-t.10000.-mr.debra.-ma.new.-mp.none.-p.-k.10000.-i.5.-d.5.-rq.0.-rqsize.256.-nwork.90.-nrq.0.-seqwidth.48.-trial.0.-pinning.ZYRA_CLUSTER.data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</si>
  <si>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35 -nrq 1 &gt;&gt; output.zyra.dsbench/step2512.zyra.dsbench_hytm3.-t.10000.-mr.debra.-ma.new.-mp.none.-p.-k.100000.-i.5.-d.5.-rq.0.-rqsize.256.-nwork.35.-nrq.1.-seqwidth.48.-trial.0.-pinning.ZYRA_SCATTER.data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</si>
  <si>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35 -nrq 1 &gt;&gt; output.zyra.dsbench/step2513.zyra.dsbench_hytm3.-t.10000.-mr.debra.-ma.new.-mp.none.-p.-k.100000.-i.5.-d.5.-rq.0.-rqsize.256.-nwork.35.-nrq.1.-seqwidth.48.-trial.1.-pinning.ZYRA_SCATTER.data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</si>
  <si>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35 -nrq 1 &gt;&gt; output.zyra.dsbench/step2514.zyra.dsbench_hytm3.-t.10000.-mr.debra.-ma.new.-mp.none.-p.-k.100000.-i.5.-d.5.-rq.0.-rqsize.256.-nwork.35.-nrq.1.-seqwidth.48.-trial.2.-pinning.ZYRA_SCATTER.data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</si>
  <si>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54 -nrq 0 &gt;&gt; output.zyra.dsbench/step2515.zyra.dsbench_hytm3.-t.10000.-mr.debra.-ma.new.-mp.none.-p.-k.100000.-i.5.-d.5.-rq.0.-rqsize.256.-nwork.54.-nrq.0.-seqwidth.48.-trial.0.-pinning.ZYRA_SCATTER.data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</si>
  <si>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54 -nrq 0 &gt;&gt; output.zyra.dsbench/step2516.zyra.dsbench_hytm3.-t.10000.-mr.debra.-ma.new.-mp.none.-p.-k.100000.-i.5.-d.5.-rq.0.-rqsize.256.-nwork.54.-nrq.0.-seqwidth.48.-trial.1.-pinning.ZYRA_SCATTER.data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</si>
  <si>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54 -nrq 0 &gt;&gt; output.zyra.dsbench/step2517.zyra.dsbench_hytm3.-t.10000.-mr.debra.-ma.new.-mp.none.-p.-k.100000.-i.5.-d.5.-rq.0.-rqsize.256.-nwork.54.-nrq.0.-seqwidth.48.-trial.2.-pinning.ZYRA_SCATTER.data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</si>
  <si>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53 -nrq 1 &gt;&gt; output.zyra.dsbench/step2518.zyra.dsbench_hytm3.-t.10000.-mr.debra.-ma.new.-mp.none.-p.-k.100000.-i.5.-d.5.-rq.0.-rqsize.256.-nwork.53.-nrq.1.-seqwidth.48.-trial.0.-pinning.ZYRA_SCATTER.data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</si>
  <si>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53 -nrq 1 &gt;&gt; output.zyra.dsbench/step2519.zyra.dsbench_hytm3.-t.10000.-mr.debra.-ma.new.-mp.none.-p.-k.100000.-i.5.-d.5.-rq.0.-rqsize.256.-nwork.53.-nrq.1.-seqwidth.48.-trial.1.-pinning.ZYRA_SCATTER.data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</si>
  <si>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144 -nrq 0 &gt;&gt; output.zyra.dsbench/step251.zyra.dsbench_tl2.-t.10000.-mr.debra.-ma.new.-mp.none.-p.-k.100000.-i.5.-d.5.-rq.0.-rqsize.256.-nwork.144.-nrq.0.-seqwidth.48.-trial.1.-pinning.ZYRA_CLUSTER.data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</si>
  <si>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53 -nrq 1 &gt;&gt; output.zyra.dsbench/step2520.zyra.dsbench_hytm3.-t.10000.-mr.debra.-ma.new.-mp.none.-p.-k.100000.-i.5.-d.5.-rq.0.-rqsize.256.-nwork.53.-nrq.1.-seqwidth.48.-trial.2.-pinning.ZYRA_SCATTER.data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</si>
  <si>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90 -nrq 0 &gt;&gt; output.zyra.dsbench/step1151.zyra.dsbench_tl2.-t.10000.-mr.debra.-ma.new.-mp.none.-p.-k.10000.-i.5.-d.5.-rq.0.-rqsize.256.-nwork.90.-nrq.0.-seqwidth.48.-trial.1.-pinning.ZYRA_CLUSTER.data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</si>
  <si>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72 -nrq 0 &gt;&gt; output.zyra.dsbench/step2521.zyra.dsbench_hytm3.-t.10000.-mr.debra.-ma.new.-mp.none.-p.-k.100000.-i.5.-d.5.-rq.0.-rqsize.256.-nwork.72.-nrq.0.-seqwidth.48.-trial.0.-pinning.ZYRA_SCATTER.data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</si>
  <si>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72 -nrq 0 &gt;&gt; output.zyra.dsbench/step2522.zyra.dsbench_hytm3.-t.10000.-mr.debra.-ma.new.-mp.none.-p.-k.100000.-i.5.-d.5.-rq.0.-rqsize.256.-nwork.72.-nrq.0.-seqwidth.48.-trial.1.-pinning.ZYRA_SCATTER.data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</si>
  <si>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72 -nrq 0 &gt;&gt; output.zyra.dsbench/step2523.zyra.dsbench_hytm3.-t.10000.-mr.debra.-ma.new.-mp.none.-p.-k.100000.-i.5.-d.5.-rq.0.-rqsize.256.-nwork.72.-nrq.0.-seqwidth.48.-trial.2.-pinning.ZYRA_SCATTER.data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</si>
  <si>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71 -nrq 1 &gt;&gt; output.zyra.dsbench/step2524.zyra.dsbench_hytm3.-t.10000.-mr.debra.-ma.new.-mp.none.-p.-k.100000.-i.5.-d.5.-rq.0.-rqsize.256.-nwork.71.-nrq.1.-seqwidth.48.-trial.0.-pinning.ZYRA_SCATTER.data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</si>
  <si>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71 -nrq 1 &gt;&gt; output.zyra.dsbench/step2525.zyra.dsbench_hytm3.-t.10000.-mr.debra.-ma.new.-mp.none.-p.-k.100000.-i.5.-d.5.-rq.0.-rqsize.256.-nwork.71.-nrq.1.-seqwidth.48.-trial.1.-pinning.ZYRA_SCATTER.data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</si>
  <si>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71 -nrq 1 &gt;&gt; output.zyra.dsbench/step2526.zyra.dsbench_hytm3.-t.10000.-mr.debra.-ma.new.-mp.none.-p.-k.100000.-i.5.-d.5.-rq.0.-rqsize.256.-nwork.71.-nrq.1.-seqwidth.48.-trial.2.-pinning.ZYRA_SCATTER.data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</si>
  <si>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90 -nrq 0 &gt;&gt; output.zyra.dsbench/step2527.zyra.dsbench_hytm3.-t.10000.-mr.debra.-ma.new.-mp.none.-p.-k.100000.-i.5.-d.5.-rq.0.-rqsize.256.-nwork.90.-nrq.0.-seqwidth.48.-trial.0.-pinning.ZYRA_SCATTER.data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</si>
  <si>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90 -nrq 0 &gt;&gt; output.zyra.dsbench/step2528.zyra.dsbench_hytm3.-t.10000.-mr.debra.-ma.new.-mp.none.-p.-k.100000.-i.5.-d.5.-rq.0.-rqsize.256.-nwork.90.-nrq.0.-seqwidth.48.-trial.1.-pinning.ZYRA_SCATTER.data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</si>
  <si>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90 -nrq 0 &gt;&gt; output.zyra.dsbench/step2529.zyra.dsbench_hytm3.-t.10000.-mr.debra.-ma.new.-mp.none.-p.-k.100000.-i.5.-d.5.-rq.0.-rqsize.256.-nwork.90.-nrq.0.-seqwidth.48.-trial.2.-pinning.ZYRA_SCATTER.data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</si>
  <si>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144 -nrq 0 &gt;&gt; output.zyra.dsbench/step252.zyra.dsbench_tl2.-t.10000.-mr.debra.-ma.new.-mp.none.-p.-k.100000.-i.5.-d.5.-rq.0.-rqsize.256.-nwork.144.-nrq.0.-seqwidth.48.-trial.2.-pinning.ZYRA_CLUSTER.data 2&gt;&gt;output.zyra.dsbench/stderr.out</t>
  </si>
  <si>
    <t>LD_PRELOAD=../lib/libjemalloc.so  time timeout 13 numactl --interleave=all ./zyra.dsbench_tl2 -t 10000 -mr debra -ma new -mp none -p -k 10000 -i 5 -d 5 -rq 0 -rqsize 256 -nwork 90 -nrq 0 &gt;&gt; output.zyra.dsbench/step1152.zyra.dsbench_tl2.-t.10000.-mr.debra.-ma.new.-mp.none.-p.-k.10000.-i.5.-d.5.-rq.0.-rqsize.256.-nwork.90.-nrq.0.-seqwidth.48.-trial.2.-pinning.ZYRA_CLUSTER.data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</si>
  <si>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125 -nrq 1 &gt;&gt; output.zyra.dsbench/step1014.zyra.dsbench_hytm2_3path.-t.10000.-mr.debra.-ma.new.-mp.none.-p.-k.10000.-i.5.-d.5.-rq.0.-rqsize.256.-nwork.125.-nrq.1.-seqwidth.48.-trial.2.-pinning.ZYRA_CLUSTER.data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</si>
  <si>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89 -nrq 1 &gt;&gt; output.zyra.dsbench/step2530.zyra.dsbench_hytm3.-t.10000.-mr.debra.-ma.new.-mp.none.-p.-k.100000.-i.5.-d.5.-rq.0.-rqsize.256.-nwork.89.-nrq.1.-seqwidth.48.-trial.0.-pinning.ZYRA_SCATTER.data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</si>
  <si>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89 -nrq 1 &gt;&gt; output.zyra.dsbench/step2531.zyra.dsbench_hytm3.-t.10000.-mr.debra.-ma.new.-mp.none.-p.-k.100000.-i.5.-d.5.-rq.0.-rqsize.256.-nwork.89.-nrq.1.-seqwidth.48.-trial.1.-pinning.ZYRA_SCATTER.data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</si>
  <si>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89 -nrq 1 &gt;&gt; output.zyra.dsbench/step2532.zyra.dsbench_hytm3.-t.10000.-mr.debra.-ma.new.-mp.none.-p.-k.100000.-i.5.-d.5.-rq.0.-rqsize.256.-nwork.89.-nrq.1.-seqwidth.48.-trial.2.-pinning.ZYRA_SCATTER.data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</si>
  <si>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108 -nrq 0 &gt;&gt; output.zyra.dsbench/step2533.zyra.dsbench_hytm3.-t.10000.-mr.debra.-ma.new.-mp.none.-p.-k.100000.-i.5.-d.5.-rq.0.-rqsize.256.-nwork.108.-nrq.0.-seqwidth.48.-trial.0.-pinning.ZYRA_SCATTER.data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</si>
  <si>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108 -nrq 0 &gt;&gt; output.zyra.dsbench/step2534.zyra.dsbench_hytm3.-t.10000.-mr.debra.-ma.new.-mp.none.-p.-k.100000.-i.5.-d.5.-rq.0.-rqsize.256.-nwork.108.-nrq.0.-seqwidth.48.-trial.1.-pinning.ZYRA_SCATTER.data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</si>
  <si>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108 -nrq 0 &gt;&gt; output.zyra.dsbench/step2535.zyra.dsbench_hytm3.-t.10000.-mr.debra.-ma.new.-mp.none.-p.-k.100000.-i.5.-d.5.-rq.0.-rqsize.256.-nwork.108.-nrq.0.-seqwidth.48.-trial.2.-pinning.ZYRA_SCATTER.data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</si>
  <si>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107 -nrq 1 &gt;&gt; output.zyra.dsbench/step2536.zyra.dsbench_hytm3.-t.10000.-mr.debra.-ma.new.-mp.none.-p.-k.100000.-i.5.-d.5.-rq.0.-rqsize.256.-nwork.107.-nrq.1.-seqwidth.48.-trial.0.-pinning.ZYRA_SCATTER.data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</si>
  <si>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107 -nrq 1 &gt;&gt; output.zyra.dsbench/step2537.zyra.dsbench_hytm3.-t.10000.-mr.debra.-ma.new.-mp.none.-p.-k.100000.-i.5.-d.5.-rq.0.-rqsize.256.-nwork.107.-nrq.1.-seqwidth.48.-trial.1.-pinning.ZYRA_SCATTER.data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</si>
  <si>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107 -nrq 1 &gt;&gt; output.zyra.dsbench/step2538.zyra.dsbench_hytm3.-t.10000.-mr.debra.-ma.new.-mp.none.-p.-k.100000.-i.5.-d.5.-rq.0.-rqsize.256.-nwork.107.-nrq.1.-seqwidth.48.-trial.2.-pinning.ZYRA_SCATTER.data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</si>
  <si>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126 -nrq 0 &gt;&gt; output.zyra.dsbench/step2539.zyra.dsbench_hytm3.-t.10000.-mr.debra.-ma.new.-mp.none.-p.-k.100000.-i.5.-d.5.-rq.0.-rqsize.256.-nwork.126.-nrq.0.-seqwidth.48.-trial.0.-pinning.ZYRA_SCATTER.data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</si>
  <si>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89 -nrq 1 &gt;&gt; output.zyra.dsbench/step1153.zyra.dsbench_tl2.-t.10000.-mr.debra.-ma.new.-mp.none.-p.-k.10000.-i.5.-d.5.-rq.0.-rqsize.256.-nwork.89.-nrq.1.-seqwidth.48.-trial.0.-pinning.ZYRA_CLUSTER.data 2&gt;&gt;output.zyra.dsbench/stderr.out</t>
  </si>
  <si>
    <t>LD_PRELOAD=../lib/libjemalloc.so  time timeout 13 numactl --interleave=all ./zyra.dsbench_tl2 -t 10000 -mr debra -ma new -mp none -p -k 100000 -i 5 -d 5 -rq 0 -rqsize 256 -nwork 143 -nrq 1 &gt;&gt; output.zyra.dsbench/step253.zyra.dsbench_tl2.-t.10000.-mr.debra.-ma.new.-mp.none.-p.-k.100000.-i.5.-d.5.-rq.0.-rqsize.256.-nwork.143.-nrq.1.-seqwidth.48.-trial.0.-pinning.ZYRA_CLUSTER.data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</si>
  <si>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126 -nrq 0 &gt;&gt; output.zyra.dsbench/step2540.zyra.dsbench_hytm3.-t.10000.-mr.debra.-ma.new.-mp.none.-p.-k.100000.-i.5.-d.5.-rq.0.-rqsize.256.-nwork.126.-nrq.0.-seqwidth.48.-trial.1.-pinning.ZYRA_SCATTER.data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</si>
  <si>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126 -nrq 0 &gt;&gt; output.zyra.dsbench/step2541.zyra.dsbench_hytm3.-t.10000.-mr.debra.-ma.new.-mp.none.-p.-k.100000.-i.5.-d.5.-rq.0.-rqsize.256.-nwork.126.-nrq.0.-seqwidth.48.-trial.2.-pinning.ZYRA_SCATTER.data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</si>
  <si>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125 -nrq 1 &gt;&gt; output.zyra.dsbench/step2542.zyra.dsbench_hytm3.-t.10000.-mr.debra.-ma.new.-mp.none.-p.-k.100000.-i.5.-d.5.-rq.0.-rqsize.256.-nwork.125.-nrq.1.-seqwidth.48.-trial.0.-pinning.ZYRA_SCATTER.data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</si>
  <si>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125 -nrq 1 &gt;&gt; output.zyra.dsbench/step2543.zyra.dsbench_hytm3.-t.10000.-mr.debra.-ma.new.-mp.none.-p.-k.100000.-i.5.-d.5.-rq.0.-rqsize.256.-nwork.125.-nrq.1.-seqwidth.48.-trial.1.-pinning.ZYRA_SCATTER.data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</si>
  <si>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125 -nrq 1 &gt;&gt; output.zyra.dsbench/step2544.zyra.dsbench_hytm3.-t.10000.-mr.debra.-ma.new.-mp.none.-p.-k.100000.-i.5.-d.5.-rq.0.-rqsize.256.-nwork.125.-nrq.1.-seqwidth.48.-trial.2.-pinning.ZYRA_SCATTER.data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</si>
  <si>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144 -nrq 0 &gt;&gt; output.zyra.dsbench/step2545.zyra.dsbench_hytm3.-t.10000.-mr.debra.-ma.new.-mp.none.-p.-k.100000.-i.5.-d.5.-rq.0.-rqsize.256.-nwork.144.-nrq.0.-seqwidth.48.-trial.0.-pinning.ZYRA_SCATTER.data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</si>
  <si>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144 -nrq 0 &gt;&gt; output.zyra.dsbench/step2546.zyra.dsbench_hytm3.-t.10000.-mr.debra.-ma.new.-mp.none.-p.-k.100000.-i.5.-d.5.-rq.0.-rqsize.256.-nwork.144.-nrq.0.-seqwidth.48.-trial.1.-pinning.ZYRA_SCATTER.data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</si>
  <si>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144 -nrq 0 &gt;&gt; output.zyra.dsbench/step2547.zyra.dsbench_hytm3.-t.10000.-mr.debra.-ma.new.-mp.none.-p.-k.100000.-i.5.-d.5.-rq.0.-rqsize.256.-nwork.144.-nrq.0.-seqwidth.48.-trial.2.-pinning.ZYRA_SCATTER.data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</si>
  <si>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143 -nrq 1 &gt;&gt; output.zyra.dsbench/step2548.zyra.dsbench_hytm3.-t.10000.-mr.debra.-ma.new.-mp.none.-p.-k.100000.-i.5.-d.5.-rq.0.-rqsize.256.-nwork.143.-nrq.1.-seqwidth.48.-trial.0.-pinning.ZYRA_SCATTER.data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</si>
  <si>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89 -nrq 1 &gt;&gt; output.zyra.dsbench/step1154.zyra.dsbench_tl2.-t.10000.-mr.debra.-ma.new.-mp.none.-p.-k.10000.-i.5.-d.5.-rq.0.-rqsize.256.-nwork.89.-nrq.1.-seqwidth.48.-trial.1.-pinning.ZYRA_CLUSTER.data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</si>
  <si>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143 -nrq 1 &gt;&gt; output.zyra.dsbench/step2549.zyra.dsbench_hytm3.-t.10000.-mr.debra.-ma.new.-mp.none.-p.-k.100000.-i.5.-d.5.-rq.0.-rqsize.256.-nwork.143.-nrq.1.-seqwidth.48.-trial.1.-pinning.ZYRA_SCATTER.data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</si>
  <si>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143 -nrq 1 &gt;&gt; output.zyra.dsbench/step254.zyra.dsbench_tl2.-t.10000.-mr.debra.-ma.new.-mp.none.-p.-k.100000.-i.5.-d.5.-rq.0.-rqsize.256.-nwork.143.-nrq.1.-seqwidth.48.-trial.1.-pinning.ZYRA_CLUSTER.data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</si>
  <si>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143 -nrq 1 &gt;&gt; output.zyra.dsbench/step2550.zyra.dsbench_hytm3.-t.10000.-mr.debra.-ma.new.-mp.none.-p.-k.100000.-i.5.-d.5.-rq.0.-rqsize.256.-nwork.143.-nrq.1.-seqwidth.48.-trial.2.-pinning.ZYRA_SCATTER.data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</si>
  <si>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1 -nrq 0 &gt;&gt; output.zyra.dsbench/step2551.zyra.dsbench_hytm3.-t.10000.-mr.debra.-ma.new.-mp.none.-p.-k.100000.-i.20.-d.20.-rq.0.-rqsize.256.-nwork.1.-nrq.0.-seqwidth.48.-trial.0.-pinning.ZYRA_SCATTER.data 2&gt;&gt;output.zyra.dsbench/stderr.out</t>
  </si>
  <si>
    <t>LD_PRELOAD=../lib/libjemalloc.so  time timeout 13 numactl --interleave=all ./zyra.dsbench_hytm3 -t 10000 -mr debra -ma new -mp none -p -k 100000 -i 20 -d 20 -rq 0 -rqsize 256 -nwork 1 -nrq 0 &gt;&gt; output.zyra.dsbench/step2552.zyra.dsbench_hytm3.-t.10000.-mr.debra.-ma.new.-mp.none.-p.-k.100000.-i.20.-d.20.-rq.0.-rqsize.256.-nwork.1.-nrq.0.-seqwidth.48.-trial.1.-pinning.ZYRA_SCATTER.data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</si>
  <si>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1 -nrq 0 &gt;&gt; output.zyra.dsbench/step2553.zyra.dsbench_hytm3.-t.10000.-mr.debra.-ma.new.-mp.none.-p.-k.100000.-i.20.-d.20.-rq.0.-rqsize.256.-nwork.1.-nrq.0.-seqwidth.48.-trial.2.-pinning.ZYRA_SCATTER.data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</si>
  <si>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18 -nrq 0 &gt;&gt; output.zyra.dsbench/step2554.zyra.dsbench_hytm3.-t.10000.-mr.debra.-ma.new.-mp.none.-p.-k.100000.-i.20.-d.20.-rq.0.-rqsize.256.-nwork.18.-nrq.0.-seqwidth.48.-trial.0.-pinning.ZYRA_SCATTER.data 2&gt;&gt;output.zyra.dsbench/stderr.out</t>
  </si>
  <si>
    <t>LD_PRELOAD=../lib/libjemalloc.so  time timeout 13 numactl --interleave=all ./zyra.dsbench_hytm3 -t 10000 -mr debra -ma new -mp none -p -k 100000 -i 20 -d 20 -rq 0 -rqsize 256 -nwork 18 -nrq 0 &gt;&gt; output.zyra.dsbench/step2555.zyra.dsbench_hytm3.-t.10000.-mr.debra.-ma.new.-mp.none.-p.-k.100000.-i.20.-d.20.-rq.0.-rqsize.256.-nwork.18.-nrq.0.-seqwidth.48.-trial.1.-pinning.ZYRA_SCATTER.data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</si>
  <si>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18 -nrq 0 &gt;&gt; output.zyra.dsbench/step2556.zyra.dsbench_hytm3.-t.10000.-mr.debra.-ma.new.-mp.none.-p.-k.100000.-i.20.-d.20.-rq.0.-rqsize.256.-nwork.18.-nrq.0.-seqwidth.48.-trial.2.-pinning.ZYRA_SCATTER.data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</si>
  <si>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17 -nrq 1 &gt;&gt; output.zyra.dsbench/step2557.zyra.dsbench_hytm3.-t.10000.-mr.debra.-ma.new.-mp.none.-p.-k.100000.-i.20.-d.20.-rq.0.-rqsize.256.-nwork.17.-nrq.1.-seqwidth.48.-trial.0.-pinning.ZYRA_SCATTER.data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</si>
  <si>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89 -nrq 1 &gt;&gt; output.zyra.dsbench/step1155.zyra.dsbench_tl2.-t.10000.-mr.debra.-ma.new.-mp.none.-p.-k.10000.-i.5.-d.5.-rq.0.-rqsize.256.-nwork.89.-nrq.1.-seqwidth.48.-trial.2.-pinning.ZYRA_CLUSTER.data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</si>
  <si>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17 -nrq 1 &gt;&gt; output.zyra.dsbench/step2558.zyra.dsbench_hytm3.-t.10000.-mr.debra.-ma.new.-mp.none.-p.-k.100000.-i.20.-d.20.-rq.0.-rqsize.256.-nwork.17.-nrq.1.-seqwidth.48.-trial.1.-pinning.ZYRA_SCATTER.data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</si>
  <si>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17 -nrq 1 &gt;&gt; output.zyra.dsbench/step2559.zyra.dsbench_hytm3.-t.10000.-mr.debra.-ma.new.-mp.none.-p.-k.100000.-i.20.-d.20.-rq.0.-rqsize.256.-nwork.17.-nrq.1.-seqwidth.48.-trial.2.-pinning.ZYRA_SCATTER.data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</si>
  <si>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143 -nrq 1 &gt;&gt; output.zyra.dsbench/step255.zyra.dsbench_tl2.-t.10000.-mr.debra.-ma.new.-mp.none.-p.-k.100000.-i.5.-d.5.-rq.0.-rqsize.256.-nwork.143.-nrq.1.-seqwidth.48.-trial.2.-pinning.ZYRA_CLUSTER.data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</si>
  <si>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36 -nrq 0 &gt;&gt; output.zyra.dsbench/step2560.zyra.dsbench_hytm3.-t.10000.-mr.debra.-ma.new.-mp.none.-p.-k.100000.-i.20.-d.20.-rq.0.-rqsize.256.-nwork.36.-nrq.0.-seqwidth.48.-trial.0.-pinning.ZYRA_SCATTER.data 2&gt;&gt;output.zyra.dsbench/stderr.out</t>
  </si>
  <si>
    <t>LD_PRELOAD=../lib/libjemalloc.so  time timeout 13 numactl --interleave=all ./zyra.dsbench_hytm3 -t 10000 -mr debra -ma new -mp none -p -k 100000 -i 20 -d 20 -rq 0 -rqsize 256 -nwork 36 -nrq 0 &gt;&gt; output.zyra.dsbench/step2561.zyra.dsbench_hytm3.-t.10000.-mr.debra.-ma.new.-mp.none.-p.-k.100000.-i.20.-d.20.-rq.0.-rqsize.256.-nwork.36.-nrq.0.-seqwidth.48.-trial.1.-pinning.ZYRA_SCATTER.data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</si>
  <si>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36 -nrq 0 &gt;&gt; output.zyra.dsbench/step2562.zyra.dsbench_hytm3.-t.10000.-mr.debra.-ma.new.-mp.none.-p.-k.100000.-i.20.-d.20.-rq.0.-rqsize.256.-nwork.36.-nrq.0.-seqwidth.48.-trial.2.-pinning.ZYRA_SCATTER.data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</si>
  <si>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35 -nrq 1 &gt;&gt; output.zyra.dsbench/step2563.zyra.dsbench_hytm3.-t.10000.-mr.debra.-ma.new.-mp.none.-p.-k.100000.-i.20.-d.20.-rq.0.-rqsize.256.-nwork.35.-nrq.1.-seqwidth.48.-trial.0.-pinning.ZYRA_SCATTER.data 2&gt;&gt;output.zyra.dsbench/stderr.out</t>
  </si>
  <si>
    <t>LD_PRELOAD=../lib/libjemalloc.so  time timeout 13 numactl --interleave=all ./zyra.dsbench_hytm3 -t 10000 -mr debra -ma new -mp none -p -k 100000 -i 20 -d 20 -rq 0 -rqsize 256 -nwork 35 -nrq 1 &gt;&gt; output.zyra.dsbench/step2564.zyra.dsbench_hytm3.-t.10000.-mr.debra.-ma.new.-mp.none.-p.-k.100000.-i.20.-d.20.-rq.0.-rqsize.256.-nwork.35.-nrq.1.-seqwidth.48.-trial.1.-pinning.ZYRA_SCATTER.data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</si>
  <si>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35 -nrq 1 &gt;&gt; output.zyra.dsbench/step2565.zyra.dsbench_hytm3.-t.10000.-mr.debra.-ma.new.-mp.none.-p.-k.100000.-i.20.-d.20.-rq.0.-rqsize.256.-nwork.35.-nrq.1.-seqwidth.48.-trial.2.-pinning.ZYRA_SCATTER.data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</si>
  <si>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54 -nrq 0 &gt;&gt; output.zyra.dsbench/step2566.zyra.dsbench_hytm3.-t.10000.-mr.debra.-ma.new.-mp.none.-p.-k.100000.-i.20.-d.20.-rq.0.-rqsize.256.-nwork.54.-nrq.0.-seqwidth.48.-trial.0.-pinning.ZYRA_SCATTER.data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</si>
  <si>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108 -nrq 0 &gt;&gt; output.zyra.dsbench/step1156.zyra.dsbench_tl2.-t.10000.-mr.debra.-ma.new.-mp.none.-p.-k.10000.-i.5.-d.5.-rq.0.-rqsize.256.-nwork.108.-nrq.0.-seqwidth.48.-trial.0.-pinning.ZYRA_CLUSTER.data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</si>
  <si>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54 -nrq 0 &gt;&gt; output.zyra.dsbench/step2567.zyra.dsbench_hytm3.-t.10000.-mr.debra.-ma.new.-mp.none.-p.-k.100000.-i.20.-d.20.-rq.0.-rqsize.256.-nwork.54.-nrq.0.-seqwidth.48.-trial.1.-pinning.ZYRA_SCATTER.data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</si>
  <si>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54 -nrq 0 &gt;&gt; output.zyra.dsbench/step2568.zyra.dsbench_hytm3.-t.10000.-mr.debra.-ma.new.-mp.none.-p.-k.100000.-i.20.-d.20.-rq.0.-rqsize.256.-nwork.54.-nrq.0.-seqwidth.48.-trial.2.-pinning.ZYRA_SCATTER.data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</si>
  <si>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53 -nrq 1 &gt;&gt; output.zyra.dsbench/step2569.zyra.dsbench_hytm3.-t.10000.-mr.debra.-ma.new.-mp.none.-p.-k.100000.-i.20.-d.20.-rq.0.-rqsize.256.-nwork.53.-nrq.1.-seqwidth.48.-trial.0.-pinning.ZYRA_SCATTER.data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</si>
  <si>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1 -nrq 0 &gt;&gt; output.zyra.dsbench/step256.zyra.dsbench_tl2.-t.10000.-mr.debra.-ma.new.-mp.none.-p.-k.100000.-i.20.-d.20.-rq.0.-rqsize.256.-nwork.1.-nrq.0.-seqwidth.48.-trial.0.-pinning.ZYRA_CLUSTER.data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</si>
  <si>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53 -nrq 1 &gt;&gt; output.zyra.dsbench/step2570.zyra.dsbench_hytm3.-t.10000.-mr.debra.-ma.new.-mp.none.-p.-k.100000.-i.20.-d.20.-rq.0.-rqsize.256.-nwork.53.-nrq.1.-seqwidth.48.-trial.1.-pinning.ZYRA_SCATTER.data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</si>
  <si>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53 -nrq 1 &gt;&gt; output.zyra.dsbench/step2571.zyra.dsbench_hytm3.-t.10000.-mr.debra.-ma.new.-mp.none.-p.-k.100000.-i.20.-d.20.-rq.0.-rqsize.256.-nwork.53.-nrq.1.-seqwidth.48.-trial.2.-pinning.ZYRA_SCATTER.data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</si>
  <si>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72 -nrq 0 &gt;&gt; output.zyra.dsbench/step2572.zyra.dsbench_hytm3.-t.10000.-mr.debra.-ma.new.-mp.none.-p.-k.100000.-i.20.-d.20.-rq.0.-rqsize.256.-nwork.72.-nrq.0.-seqwidth.48.-trial.0.-pinning.ZYRA_SCATTER.data 2&gt;&gt;output.zyra.dsbench/stderr.out</t>
  </si>
  <si>
    <t>LD_PRELOAD=../lib/libjemalloc.so  time timeout 13 numactl --interleave=all ./zyra.dsbench_hytm3 -t 10000 -mr debra -ma new -mp none -p -k 100000 -i 20 -d 20 -rq 0 -rqsize 256 -nwork 72 -nrq 0 &gt;&gt; output.zyra.dsbench/step2573.zyra.dsbench_hytm3.-t.10000.-mr.debra.-ma.new.-mp.none.-p.-k.100000.-i.20.-d.20.-rq.0.-rqsize.256.-nwork.72.-nrq.0.-seqwidth.48.-trial.1.-pinning.ZYRA_SCATTER.data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</si>
  <si>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72 -nrq 0 &gt;&gt; output.zyra.dsbench/step2574.zyra.dsbench_hytm3.-t.10000.-mr.debra.-ma.new.-mp.none.-p.-k.100000.-i.20.-d.20.-rq.0.-rqsize.256.-nwork.72.-nrq.0.-seqwidth.48.-trial.2.-pinning.ZYRA_SCATTER.data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</si>
  <si>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71 -nrq 1 &gt;&gt; output.zyra.dsbench/step2575.zyra.dsbench_hytm3.-t.10000.-mr.debra.-ma.new.-mp.none.-p.-k.100000.-i.20.-d.20.-rq.0.-rqsize.256.-nwork.71.-nrq.1.-seqwidth.48.-trial.0.-pinning.ZYRA_SCATTER.data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</si>
  <si>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108 -nrq 0 &gt;&gt; output.zyra.dsbench/step1157.zyra.dsbench_tl2.-t.10000.-mr.debra.-ma.new.-mp.none.-p.-k.10000.-i.5.-d.5.-rq.0.-rqsize.256.-nwork.108.-nrq.0.-seqwidth.48.-trial.1.-pinning.ZYRA_CLUSTER.data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</si>
  <si>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71 -nrq 1 &gt;&gt; output.zyra.dsbench/step2576.zyra.dsbench_hytm3.-t.10000.-mr.debra.-ma.new.-mp.none.-p.-k.100000.-i.20.-d.20.-rq.0.-rqsize.256.-nwork.71.-nrq.1.-seqwidth.48.-trial.1.-pinning.ZYRA_SCATTER.data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</si>
  <si>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71 -nrq 1 &gt;&gt; output.zyra.dsbench/step2577.zyra.dsbench_hytm3.-t.10000.-mr.debra.-ma.new.-mp.none.-p.-k.100000.-i.20.-d.20.-rq.0.-rqsize.256.-nwork.71.-nrq.1.-seqwidth.48.-trial.2.-pinning.ZYRA_SCATTER.data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</si>
  <si>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90 -nrq 0 &gt;&gt; output.zyra.dsbench/step2578.zyra.dsbench_hytm3.-t.10000.-mr.debra.-ma.new.-mp.none.-p.-k.100000.-i.20.-d.20.-rq.0.-rqsize.256.-nwork.90.-nrq.0.-seqwidth.48.-trial.0.-pinning.ZYRA_SCATTER.data 2&gt;&gt;output.zyra.dsbench/stderr.out</t>
  </si>
  <si>
    <t>LD_PRELOAD=../lib/libjemalloc.so  time timeout 13 numactl --interleave=all ./zyra.dsbench_hytm3 -t 10000 -mr debra -ma new -mp none -p -k 100000 -i 20 -d 20 -rq 0 -rqsize 256 -nwork 90 -nrq 0 &gt;&gt; output.zyra.dsbench/step2579.zyra.dsbench_hytm3.-t.10000.-mr.debra.-ma.new.-mp.none.-p.-k.100000.-i.20.-d.20.-rq.0.-rqsize.256.-nwork.90.-nrq.0.-seqwidth.48.-trial.1.-pinning.ZYRA_SCATTER.data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</si>
  <si>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1 -nrq 0 &gt;&gt; output.zyra.dsbench/step257.zyra.dsbench_tl2.-t.10000.-mr.debra.-ma.new.-mp.none.-p.-k.100000.-i.20.-d.20.-rq.0.-rqsize.256.-nwork.1.-nrq.0.-seqwidth.48.-trial.1.-pinning.ZYRA_CLUSTER.data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</si>
  <si>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90 -nrq 0 &gt;&gt; output.zyra.dsbench/step2580.zyra.dsbench_hytm3.-t.10000.-mr.debra.-ma.new.-mp.none.-p.-k.100000.-i.20.-d.20.-rq.0.-rqsize.256.-nwork.90.-nrq.0.-seqwidth.48.-trial.2.-pinning.ZYRA_SCATTER.data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</si>
  <si>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89 -nrq 1 &gt;&gt; output.zyra.dsbench/step2581.zyra.dsbench_hytm3.-t.10000.-mr.debra.-ma.new.-mp.none.-p.-k.100000.-i.20.-d.20.-rq.0.-rqsize.256.-nwork.89.-nrq.1.-seqwidth.48.-trial.0.-pinning.ZYRA_SCATTER.data 2&gt;&gt;output.zyra.dsbench/stderr.out</t>
  </si>
  <si>
    <t>LD_PRELOAD=../lib/libjemalloc.so  time timeout 13 numactl --interleave=all ./zyra.dsbench_hytm3 -t 10000 -mr debra -ma new -mp none -p -k 100000 -i 20 -d 20 -rq 0 -rqsize 256 -nwork 89 -nrq 1 &gt;&gt; output.zyra.dsbench/step2582.zyra.dsbench_hytm3.-t.10000.-mr.debra.-ma.new.-mp.none.-p.-k.100000.-i.20.-d.20.-rq.0.-rqsize.256.-nwork.89.-nrq.1.-seqwidth.48.-trial.1.-pinning.ZYRA_SCATTER.data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</si>
  <si>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89 -nrq 1 &gt;&gt; output.zyra.dsbench/step2583.zyra.dsbench_hytm3.-t.10000.-mr.debra.-ma.new.-mp.none.-p.-k.100000.-i.20.-d.20.-rq.0.-rqsize.256.-nwork.89.-nrq.1.-seqwidth.48.-trial.2.-pinning.ZYRA_SCATTER.data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</si>
  <si>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108 -nrq 0 &gt;&gt; output.zyra.dsbench/step2584.zyra.dsbench_hytm3.-t.10000.-mr.debra.-ma.new.-mp.none.-p.-k.100000.-i.20.-d.20.-rq.0.-rqsize.256.-nwork.108.-nrq.0.-seqwidth.48.-trial.0.-pinning.ZYRA_SCATTER.data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</si>
  <si>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108 -nrq 0 &gt;&gt; output.zyra.dsbench/step1158.zyra.dsbench_tl2.-t.10000.-mr.debra.-ma.new.-mp.none.-p.-k.10000.-i.5.-d.5.-rq.0.-rqsize.256.-nwork.108.-nrq.0.-seqwidth.48.-trial.2.-pinning.ZYRA_CLUSTER.data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</si>
  <si>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108 -nrq 0 &gt;&gt; output.zyra.dsbench/step2585.zyra.dsbench_hytm3.-t.10000.-mr.debra.-ma.new.-mp.none.-p.-k.100000.-i.20.-d.20.-rq.0.-rqsize.256.-nwork.108.-nrq.0.-seqwidth.48.-trial.1.-pinning.ZYRA_SCATTER.data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</si>
  <si>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108 -nrq 0 &gt;&gt; output.zyra.dsbench/step2586.zyra.dsbench_hytm3.-t.10000.-mr.debra.-ma.new.-mp.none.-p.-k.100000.-i.20.-d.20.-rq.0.-rqsize.256.-nwork.108.-nrq.0.-seqwidth.48.-trial.2.-pinning.ZYRA_SCATTER.data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</si>
  <si>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107 -nrq 1 &gt;&gt; output.zyra.dsbench/step2587.zyra.dsbench_hytm3.-t.10000.-mr.debra.-ma.new.-mp.none.-p.-k.100000.-i.20.-d.20.-rq.0.-rqsize.256.-nwork.107.-nrq.1.-seqwidth.48.-trial.0.-pinning.ZYRA_SCATTER.data 2&gt;&gt;output.zyra.dsbench/stderr.out</t>
  </si>
  <si>
    <t>LD_PRELOAD=../lib/libjemalloc.so  time timeout 13 numactl --interleave=all ./zyra.dsbench_hytm3 -t 10000 -mr debra -ma new -mp none -p -k 100000 -i 20 -d 20 -rq 0 -rqsize 256 -nwork 107 -nrq 1 &gt;&gt; output.zyra.dsbench/step2588.zyra.dsbench_hytm3.-t.10000.-mr.debra.-ma.new.-mp.none.-p.-k.100000.-i.20.-d.20.-rq.0.-rqsize.256.-nwork.107.-nrq.1.-seqwidth.48.-trial.1.-pinning.ZYRA_SCATTER.data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</si>
  <si>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107 -nrq 1 &gt;&gt; output.zyra.dsbench/step2589.zyra.dsbench_hytm3.-t.10000.-mr.debra.-ma.new.-mp.none.-p.-k.100000.-i.20.-d.20.-rq.0.-rqsize.256.-nwork.107.-nrq.1.-seqwidth.48.-trial.2.-pinning.ZYRA_SCATTER.data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</si>
  <si>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1 -nrq 0 &gt;&gt; output.zyra.dsbench/step258.zyra.dsbench_tl2.-t.10000.-mr.debra.-ma.new.-mp.none.-p.-k.100000.-i.20.-d.20.-rq.0.-rqsize.256.-nwork.1.-nrq.0.-seqwidth.48.-trial.2.-pinning.ZYRA_CLUSTER.data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</si>
  <si>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126 -nrq 0 &gt;&gt; output.zyra.dsbench/step2590.zyra.dsbench_hytm3.-t.10000.-mr.debra.-ma.new.-mp.none.-p.-k.100000.-i.20.-d.20.-rq.0.-rqsize.256.-nwork.126.-nrq.0.-seqwidth.48.-trial.0.-pinning.ZYRA_SCATTER.data 2&gt;&gt;output.zyra.dsbench/stderr.out</t>
  </si>
  <si>
    <t>LD_PRELOAD=../lib/libjemalloc.so  time timeout 13 numactl --interleave=all ./zyra.dsbench_hytm3 -t 10000 -mr debra -ma new -mp none -p -k 100000 -i 20 -d 20 -rq 0 -rqsize 256 -nwork 126 -nrq 0 &gt;&gt; output.zyra.dsbench/step2591.zyra.dsbench_hytm3.-t.10000.-mr.debra.-ma.new.-mp.none.-p.-k.100000.-i.20.-d.20.-rq.0.-rqsize.256.-nwork.126.-nrq.0.-seqwidth.48.-trial.1.-pinning.ZYRA_SCATTER.data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</si>
  <si>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126 -nrq 0 &gt;&gt; output.zyra.dsbench/step2592.zyra.dsbench_hytm3.-t.10000.-mr.debra.-ma.new.-mp.none.-p.-k.100000.-i.20.-d.20.-rq.0.-rqsize.256.-nwork.126.-nrq.0.-seqwidth.48.-trial.2.-pinning.ZYRA_SCATTER.data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</si>
  <si>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125 -nrq 1 &gt;&gt; output.zyra.dsbench/step2593.zyra.dsbench_hytm3.-t.10000.-mr.debra.-ma.new.-mp.none.-p.-k.100000.-i.20.-d.20.-rq.0.-rqsize.256.-nwork.125.-nrq.1.-seqwidth.48.-trial.0.-pinning.ZYRA_SCATTER.data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</si>
  <si>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107 -nrq 1 &gt;&gt; output.zyra.dsbench/step1159.zyra.dsbench_tl2.-t.10000.-mr.debra.-ma.new.-mp.none.-p.-k.10000.-i.5.-d.5.-rq.0.-rqsize.256.-nwork.107.-nrq.1.-seqwidth.48.-trial.0.-pinning.ZYRA_CLUSTER.data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</si>
  <si>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125 -nrq 1 &gt;&gt; output.zyra.dsbench/step2594.zyra.dsbench_hytm3.-t.10000.-mr.debra.-ma.new.-mp.none.-p.-k.100000.-i.20.-d.20.-rq.0.-rqsize.256.-nwork.125.-nrq.1.-seqwidth.48.-trial.1.-pinning.ZYRA_SCATTER.data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</si>
  <si>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125 -nrq 1 &gt;&gt; output.zyra.dsbench/step2595.zyra.dsbench_hytm3.-t.10000.-mr.debra.-ma.new.-mp.none.-p.-k.100000.-i.20.-d.20.-rq.0.-rqsize.256.-nwork.125.-nrq.1.-seqwidth.48.-trial.2.-pinning.ZYRA_SCATTER.data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</si>
  <si>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144 -nrq 0 &gt;&gt; output.zyra.dsbench/step2596.zyra.dsbench_hytm3.-t.10000.-mr.debra.-ma.new.-mp.none.-p.-k.100000.-i.20.-d.20.-rq.0.-rqsize.256.-nwork.144.-nrq.0.-seqwidth.48.-trial.0.-pinning.ZYRA_SCATTER.data 2&gt;&gt;output.zyra.dsbench/stderr.out</t>
  </si>
  <si>
    <t>LD_PRELOAD=../lib/libjemalloc.so  time timeout 13 numactl --interleave=all ./zyra.dsbench_hytm3 -t 10000 -mr debra -ma new -mp none -p -k 100000 -i 20 -d 20 -rq 0 -rqsize 256 -nwork 144 -nrq 0 &gt;&gt; output.zyra.dsbench/step2597.zyra.dsbench_hytm3.-t.10000.-mr.debra.-ma.new.-mp.none.-p.-k.100000.-i.20.-d.20.-rq.0.-rqsize.256.-nwork.144.-nrq.0.-seqwidth.48.-trial.1.-pinning.ZYRA_SCATTER.data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</si>
  <si>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144 -nrq 0 &gt;&gt; output.zyra.dsbench/step2598.zyra.dsbench_hytm3.-t.10000.-mr.debra.-ma.new.-mp.none.-p.-k.100000.-i.20.-d.20.-rq.0.-rqsize.256.-nwork.144.-nrq.0.-seqwidth.48.-trial.2.-pinning.ZYRA_SCATTER.data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</si>
  <si>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143 -nrq 1 &gt;&gt; output.zyra.dsbench/step2599.zyra.dsbench_hytm3.-t.10000.-mr.debra.-ma.new.-mp.none.-p.-k.100000.-i.20.-d.20.-rq.0.-rqsize.256.-nwork.143.-nrq.1.-seqwidth.48.-trial.0.-pinning.ZYRA_SCATTER.data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</si>
  <si>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18 -nrq 0 &gt;&gt; output.zyra.dsbench/step259.zyra.dsbench_tl2.-t.10000.-mr.debra.-ma.new.-mp.none.-p.-k.100000.-i.20.-d.20.-rq.0.-rqsize.256.-nwork.18.-nrq.0.-seqwidth.48.-trial.0.-pinning.ZYRA_CLUSTER.data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</si>
  <si>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71 -nrq 1 &gt;&gt; output.zyra.dsbench/step25.zyra.dsbench_hytm2_3path.-t.10000.-mr.debra.-ma.new.-mp.none.-p.-k.100000.-i.0.-d.0.-rq.0.-rqsize.256.-nwork.71.-nrq.1.-seqwidth.48.-trial.0.-pinning.ZYRA_CLUSTER.data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</si>
  <si>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143 -nrq 1 &gt;&gt; output.zyra.dsbench/step2600.zyra.dsbench_hytm3.-t.10000.-mr.debra.-ma.new.-mp.none.-p.-k.100000.-i.20.-d.20.-rq.0.-rqsize.256.-nwork.143.-nrq.1.-seqwidth.48.-trial.1.-pinning.ZYRA_SCATTER.data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</si>
  <si>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143 -nrq 1 &gt;&gt; output.zyra.dsbench/step2601.zyra.dsbench_hytm3.-t.10000.-mr.debra.-ma.new.-mp.none.-p.-k.100000.-i.20.-d.20.-rq.0.-rqsize.256.-nwork.143.-nrq.1.-seqwidth.48.-trial.2.-pinning.ZYRA_SCATTER.data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</si>
  <si>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35 -nrq 1 &gt;&gt; output.zyra.dsbench/step115.zyra.dsbench_hytm2_3path.-t.10000.-mr.debra.-ma.new.-mp.none.-p.-k.100000.-i.20.-d.20.-rq.0.-rqsize.256.-nwork.35.-nrq.1.-seqwidth.48.-trial.0.-pinning.ZYRA_CLUSTER.data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</si>
  <si>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1 -nrq 0 &gt;&gt; output.zyra.dsbench/step2602.zyra.dsbench_hybridnorec.-t.10000.-mr.debra.-ma.new.-mp.none.-p.-k.100000.-i.0.-d.0.-rq.0.-rqsize.256.-nwork.1.-nrq.0.-seqwidth.48.-trial.0.-pinning.ZYRA_SCATTER.data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</si>
  <si>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1 -nrq 0 &gt;&gt; output.zyra.dsbench/step2603.zyra.dsbench_hybridnorec.-t.10000.-mr.debra.-ma.new.-mp.none.-p.-k.100000.-i.0.-d.0.-rq.0.-rqsize.256.-nwork.1.-nrq.0.-seqwidth.48.-trial.1.-pinning.ZYRA_SCATTER.data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</si>
  <si>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1 -nrq 0 &gt;&gt; output.zyra.dsbench/step2604.zyra.dsbench_hybridnorec.-t.10000.-mr.debra.-ma.new.-mp.none.-p.-k.100000.-i.0.-d.0.-rq.0.-rqsize.256.-nwork.1.-nrq.0.-seqwidth.48.-trial.2.-pinning.ZYRA_SCATTER.data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</si>
  <si>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18 -nrq 0 &gt;&gt; output.zyra.dsbench/step2605.zyra.dsbench_hybridnorec.-t.10000.-mr.debra.-ma.new.-mp.none.-p.-k.100000.-i.0.-d.0.-rq.0.-rqsize.256.-nwork.18.-nrq.0.-seqwidth.48.-trial.0.-pinning.ZYRA_SCATTER.data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</si>
  <si>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18 -nrq 0 &gt;&gt; output.zyra.dsbench/step2606.zyra.dsbench_hybridnorec.-t.10000.-mr.debra.-ma.new.-mp.none.-p.-k.100000.-i.0.-d.0.-rq.0.-rqsize.256.-nwork.18.-nrq.0.-seqwidth.48.-trial.1.-pinning.ZYRA_SCATTER.data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</si>
  <si>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18 -nrq 0 &gt;&gt; output.zyra.dsbench/step2607.zyra.dsbench_hybridnorec.-t.10000.-mr.debra.-ma.new.-mp.none.-p.-k.100000.-i.0.-d.0.-rq.0.-rqsize.256.-nwork.18.-nrq.0.-seqwidth.48.-trial.2.-pinning.ZYRA_SCATTER.data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</si>
  <si>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17 -nrq 1 &gt;&gt; output.zyra.dsbench/step2608.zyra.dsbench_hybridnorec.-t.10000.-mr.debra.-ma.new.-mp.none.-p.-k.100000.-i.0.-d.0.-rq.0.-rqsize.256.-nwork.17.-nrq.1.-seqwidth.48.-trial.0.-pinning.ZYRA_SCATTER.data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</si>
  <si>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17 -nrq 1 &gt;&gt; output.zyra.dsbench/step2609.zyra.dsbench_hybridnorec.-t.10000.-mr.debra.-ma.new.-mp.none.-p.-k.100000.-i.0.-d.0.-rq.0.-rqsize.256.-nwork.17.-nrq.1.-seqwidth.48.-trial.1.-pinning.ZYRA_SCATTER.data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</si>
  <si>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18 -nrq 0 &gt;&gt; output.zyra.dsbench/step260.zyra.dsbench_tl2.-t.10000.-mr.debra.-ma.new.-mp.none.-p.-k.100000.-i.20.-d.20.-rq.0.-rqsize.256.-nwork.18.-nrq.0.-seqwidth.48.-trial.1.-pinning.ZYRA_CLUSTER.data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</si>
  <si>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17 -nrq 1 &gt;&gt; output.zyra.dsbench/step2610.zyra.dsbench_hybridnorec.-t.10000.-mr.debra.-ma.new.-mp.none.-p.-k.100000.-i.0.-d.0.-rq.0.-rqsize.256.-nwork.17.-nrq.1.-seqwidth.48.-trial.2.-pinning.ZYRA_SCATTER.data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</si>
  <si>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107 -nrq 1 &gt;&gt; output.zyra.dsbench/step1160.zyra.dsbench_tl2.-t.10000.-mr.debra.-ma.new.-mp.none.-p.-k.10000.-i.5.-d.5.-rq.0.-rqsize.256.-nwork.107.-nrq.1.-seqwidth.48.-trial.1.-pinning.ZYRA_CLUSTER.data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</si>
  <si>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36 -nrq 0 &gt;&gt; output.zyra.dsbench/step2611.zyra.dsbench_hybridnorec.-t.10000.-mr.debra.-ma.new.-mp.none.-p.-k.100000.-i.0.-d.0.-rq.0.-rqsize.256.-nwork.36.-nrq.0.-seqwidth.48.-trial.0.-pinning.ZYRA_SCATTER.data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</si>
  <si>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36 -nrq 0 &gt;&gt; output.zyra.dsbench/step2612.zyra.dsbench_hybridnorec.-t.10000.-mr.debra.-ma.new.-mp.none.-p.-k.100000.-i.0.-d.0.-rq.0.-rqsize.256.-nwork.36.-nrq.0.-seqwidth.48.-trial.1.-pinning.ZYRA_SCATTER.data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</si>
  <si>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36 -nrq 0 &gt;&gt; output.zyra.dsbench/step2613.zyra.dsbench_hybridnorec.-t.10000.-mr.debra.-ma.new.-mp.none.-p.-k.100000.-i.0.-d.0.-rq.0.-rqsize.256.-nwork.36.-nrq.0.-seqwidth.48.-trial.2.-pinning.ZYRA_SCATTER.data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</si>
  <si>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35 -nrq 1 &gt;&gt; output.zyra.dsbench/step2614.zyra.dsbench_hybridnorec.-t.10000.-mr.debra.-ma.new.-mp.none.-p.-k.100000.-i.0.-d.0.-rq.0.-rqsize.256.-nwork.35.-nrq.1.-seqwidth.48.-trial.0.-pinning.ZYRA_SCATTER.data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</si>
  <si>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35 -nrq 1 &gt;&gt; output.zyra.dsbench/step2615.zyra.dsbench_hybridnorec.-t.10000.-mr.debra.-ma.new.-mp.none.-p.-k.100000.-i.0.-d.0.-rq.0.-rqsize.256.-nwork.35.-nrq.1.-seqwidth.48.-trial.1.-pinning.ZYRA_SCATTER.data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</si>
  <si>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35 -nrq 1 &gt;&gt; output.zyra.dsbench/step2616.zyra.dsbench_hybridnorec.-t.10000.-mr.debra.-ma.new.-mp.none.-p.-k.100000.-i.0.-d.0.-rq.0.-rqsize.256.-nwork.35.-nrq.1.-seqwidth.48.-trial.2.-pinning.ZYRA_SCATTER.data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</si>
  <si>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54 -nrq 0 &gt;&gt; output.zyra.dsbench/step2617.zyra.dsbench_hybridnorec.-t.10000.-mr.debra.-ma.new.-mp.none.-p.-k.100000.-i.0.-d.0.-rq.0.-rqsize.256.-nwork.54.-nrq.0.-seqwidth.48.-trial.0.-pinning.ZYRA_SCATTER.data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</si>
  <si>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54 -nrq 0 &gt;&gt; output.zyra.dsbench/step2618.zyra.dsbench_hybridnorec.-t.10000.-mr.debra.-ma.new.-mp.none.-p.-k.100000.-i.0.-d.0.-rq.0.-rqsize.256.-nwork.54.-nrq.0.-seqwidth.48.-trial.1.-pinning.ZYRA_SCATTER.data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</si>
  <si>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54 -nrq 0 &gt;&gt; output.zyra.dsbench/step2619.zyra.dsbench_hybridnorec.-t.10000.-mr.debra.-ma.new.-mp.none.-p.-k.100000.-i.0.-d.0.-rq.0.-rqsize.256.-nwork.54.-nrq.0.-seqwidth.48.-trial.2.-pinning.ZYRA_SCATTER.data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</si>
  <si>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18 -nrq 0 &gt;&gt; output.zyra.dsbench/step261.zyra.dsbench_tl2.-t.10000.-mr.debra.-ma.new.-mp.none.-p.-k.100000.-i.20.-d.20.-rq.0.-rqsize.256.-nwork.18.-nrq.0.-seqwidth.48.-trial.2.-pinning.ZYRA_CLUSTER.data 2&gt;&gt;output.zyra.dsbench/stderr.out</t>
  </si>
  <si>
    <t>LD_PRELOAD=../lib/libjemalloc.so  time timeout 13 numactl --interleave=all ./zyra.dsbench_tl2 -t 10000 -mr debra -ma new -mp none -p -k 10000 -i 5 -d 5 -rq 0 -rqsize 256 -nwork 107 -nrq 1 &gt;&gt; output.zyra.dsbench/step1161.zyra.dsbench_tl2.-t.10000.-mr.debra.-ma.new.-mp.none.-p.-k.10000.-i.5.-d.5.-rq.0.-rqsize.256.-nwork.107.-nrq.1.-seqwidth.48.-trial.2.-pinning.ZYRA_CLUSTER.data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</si>
  <si>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144 -nrq 0 &gt;&gt; output.zyra.dsbench/step1015.zyra.dsbench_hytm2_3path.-t.10000.-mr.debra.-ma.new.-mp.none.-p.-k.10000.-i.5.-d.5.-rq.0.-rqsize.256.-nwork.144.-nrq.0.-seqwidth.48.-trial.0.-pinning.ZYRA_CLUSTER.data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</si>
  <si>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53 -nrq 1 &gt;&gt; output.zyra.dsbench/step2620.zyra.dsbench_hybridnorec.-t.10000.-mr.debra.-ma.new.-mp.none.-p.-k.100000.-i.0.-d.0.-rq.0.-rqsize.256.-nwork.53.-nrq.1.-seqwidth.48.-trial.0.-pinning.ZYRA_SCATTER.data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</si>
  <si>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53 -nrq 1 &gt;&gt; output.zyra.dsbench/step2621.zyra.dsbench_hybridnorec.-t.10000.-mr.debra.-ma.new.-mp.none.-p.-k.100000.-i.0.-d.0.-rq.0.-rqsize.256.-nwork.53.-nrq.1.-seqwidth.48.-trial.1.-pinning.ZYRA_SCATTER.data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</si>
  <si>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53 -nrq 1 &gt;&gt; output.zyra.dsbench/step2622.zyra.dsbench_hybridnorec.-t.10000.-mr.debra.-ma.new.-mp.none.-p.-k.100000.-i.0.-d.0.-rq.0.-rqsize.256.-nwork.53.-nrq.1.-seqwidth.48.-trial.2.-pinning.ZYRA_SCATTER.data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</si>
  <si>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72 -nrq 0 &gt;&gt; output.zyra.dsbench/step2623.zyra.dsbench_hybridnorec.-t.10000.-mr.debra.-ma.new.-mp.none.-p.-k.100000.-i.0.-d.0.-rq.0.-rqsize.256.-nwork.72.-nrq.0.-seqwidth.48.-trial.0.-pinning.ZYRA_SCATTER.data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</si>
  <si>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72 -nrq 0 &gt;&gt; output.zyra.dsbench/step2624.zyra.dsbench_hybridnorec.-t.10000.-mr.debra.-ma.new.-mp.none.-p.-k.100000.-i.0.-d.0.-rq.0.-rqsize.256.-nwork.72.-nrq.0.-seqwidth.48.-trial.1.-pinning.ZYRA_SCATTER.data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</si>
  <si>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72 -nrq 0 &gt;&gt; output.zyra.dsbench/step2625.zyra.dsbench_hybridnorec.-t.10000.-mr.debra.-ma.new.-mp.none.-p.-k.100000.-i.0.-d.0.-rq.0.-rqsize.256.-nwork.72.-nrq.0.-seqwidth.48.-trial.2.-pinning.ZYRA_SCATTER.data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</si>
  <si>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71 -nrq 1 &gt;&gt; output.zyra.dsbench/step2626.zyra.dsbench_hybridnorec.-t.10000.-mr.debra.-ma.new.-mp.none.-p.-k.100000.-i.0.-d.0.-rq.0.-rqsize.256.-nwork.71.-nrq.1.-seqwidth.48.-trial.0.-pinning.ZYRA_SCATTER.data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</si>
  <si>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71 -nrq 1 &gt;&gt; output.zyra.dsbench/step2627.zyra.dsbench_hybridnorec.-t.10000.-mr.debra.-ma.new.-mp.none.-p.-k.100000.-i.0.-d.0.-rq.0.-rqsize.256.-nwork.71.-nrq.1.-seqwidth.48.-trial.1.-pinning.ZYRA_SCATTER.data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</si>
  <si>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71 -nrq 1 &gt;&gt; output.zyra.dsbench/step2628.zyra.dsbench_hybridnorec.-t.10000.-mr.debra.-ma.new.-mp.none.-p.-k.100000.-i.0.-d.0.-rq.0.-rqsize.256.-nwork.71.-nrq.1.-seqwidth.48.-trial.2.-pinning.ZYRA_SCATTER.data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</si>
  <si>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90 -nrq 0 &gt;&gt; output.zyra.dsbench/step2629.zyra.dsbench_hybridnorec.-t.10000.-mr.debra.-ma.new.-mp.none.-p.-k.100000.-i.0.-d.0.-rq.0.-rqsize.256.-nwork.90.-nrq.0.-seqwidth.48.-trial.0.-pinning.ZYRA_SCATTER.data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</si>
  <si>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126 -nrq 0 &gt;&gt; output.zyra.dsbench/step1162.zyra.dsbench_tl2.-t.10000.-mr.debra.-ma.new.-mp.none.-p.-k.10000.-i.5.-d.5.-rq.0.-rqsize.256.-nwork.126.-nrq.0.-seqwidth.48.-trial.0.-pinning.ZYRA_CLUSTER.data 2&gt;&gt;output.zyra.dsbench/stderr.out</t>
  </si>
  <si>
    <t>LD_PRELOAD=../lib/libjemalloc.so  time timeout 13 numactl --interleave=all ./zyra.dsbench_tl2 -t 10000 -mr debra -ma new -mp none -p -k 100000 -i 20 -d 20 -rq 0 -rqsize 256 -nwork 17 -nrq 1 &gt;&gt; output.zyra.dsbench/step262.zyra.dsbench_tl2.-t.10000.-mr.debra.-ma.new.-mp.none.-p.-k.100000.-i.20.-d.20.-rq.0.-rqsize.256.-nwork.17.-nrq.1.-seqwidth.48.-trial.0.-pinning.ZYRA_CLUSTER.data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</si>
  <si>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90 -nrq 0 &gt;&gt; output.zyra.dsbench/step2630.zyra.dsbench_hybridnorec.-t.10000.-mr.debra.-ma.new.-mp.none.-p.-k.100000.-i.0.-d.0.-rq.0.-rqsize.256.-nwork.90.-nrq.0.-seqwidth.48.-trial.1.-pinning.ZYRA_SCATTER.data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</si>
  <si>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90 -nrq 0 &gt;&gt; output.zyra.dsbench/step2631.zyra.dsbench_hybridnorec.-t.10000.-mr.debra.-ma.new.-mp.none.-p.-k.100000.-i.0.-d.0.-rq.0.-rqsize.256.-nwork.90.-nrq.0.-seqwidth.48.-trial.2.-pinning.ZYRA_SCATTER.data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</si>
  <si>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89 -nrq 1 &gt;&gt; output.zyra.dsbench/step2632.zyra.dsbench_hybridnorec.-t.10000.-mr.debra.-ma.new.-mp.none.-p.-k.100000.-i.0.-d.0.-rq.0.-rqsize.256.-nwork.89.-nrq.1.-seqwidth.48.-trial.0.-pinning.ZYRA_SCATTER.data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</si>
  <si>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89 -nrq 1 &gt;&gt; output.zyra.dsbench/step2633.zyra.dsbench_hybridnorec.-t.10000.-mr.debra.-ma.new.-mp.none.-p.-k.100000.-i.0.-d.0.-rq.0.-rqsize.256.-nwork.89.-nrq.1.-seqwidth.48.-trial.1.-pinning.ZYRA_SCATTER.data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</si>
  <si>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89 -nrq 1 &gt;&gt; output.zyra.dsbench/step2634.zyra.dsbench_hybridnorec.-t.10000.-mr.debra.-ma.new.-mp.none.-p.-k.100000.-i.0.-d.0.-rq.0.-rqsize.256.-nwork.89.-nrq.1.-seqwidth.48.-trial.2.-pinning.ZYRA_SCATTER.data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</si>
  <si>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108 -nrq 0 &gt;&gt; output.zyra.dsbench/step2635.zyra.dsbench_hybridnorec.-t.10000.-mr.debra.-ma.new.-mp.none.-p.-k.100000.-i.0.-d.0.-rq.0.-rqsize.256.-nwork.108.-nrq.0.-seqwidth.48.-trial.0.-pinning.ZYRA_SCATTER.data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</si>
  <si>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108 -nrq 0 &gt;&gt; output.zyra.dsbench/step2636.zyra.dsbench_hybridnorec.-t.10000.-mr.debra.-ma.new.-mp.none.-p.-k.100000.-i.0.-d.0.-rq.0.-rqsize.256.-nwork.108.-nrq.0.-seqwidth.48.-trial.1.-pinning.ZYRA_SCATTER.data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</si>
  <si>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108 -nrq 0 &gt;&gt; output.zyra.dsbench/step2637.zyra.dsbench_hybridnorec.-t.10000.-mr.debra.-ma.new.-mp.none.-p.-k.100000.-i.0.-d.0.-rq.0.-rqsize.256.-nwork.108.-nrq.0.-seqwidth.48.-trial.2.-pinning.ZYRA_SCATTER.data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</si>
  <si>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107 -nrq 1 &gt;&gt; output.zyra.dsbench/step2638.zyra.dsbench_hybridnorec.-t.10000.-mr.debra.-ma.new.-mp.none.-p.-k.100000.-i.0.-d.0.-rq.0.-rqsize.256.-nwork.107.-nrq.1.-seqwidth.48.-trial.0.-pinning.ZYRA_SCATTER.data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</si>
  <si>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126 -nrq 0 &gt;&gt; output.zyra.dsbench/step1163.zyra.dsbench_tl2.-t.10000.-mr.debra.-ma.new.-mp.none.-p.-k.10000.-i.5.-d.5.-rq.0.-rqsize.256.-nwork.126.-nrq.0.-seqwidth.48.-trial.1.-pinning.ZYRA_CLUSTER.data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</si>
  <si>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107 -nrq 1 &gt;&gt; output.zyra.dsbench/step2639.zyra.dsbench_hybridnorec.-t.10000.-mr.debra.-ma.new.-mp.none.-p.-k.100000.-i.0.-d.0.-rq.0.-rqsize.256.-nwork.107.-nrq.1.-seqwidth.48.-trial.1.-pinning.ZYRA_SCATTER.data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</si>
  <si>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17 -nrq 1 &gt;&gt; output.zyra.dsbench/step263.zyra.dsbench_tl2.-t.10000.-mr.debra.-ma.new.-mp.none.-p.-k.100000.-i.20.-d.20.-rq.0.-rqsize.256.-nwork.17.-nrq.1.-seqwidth.48.-trial.1.-pinning.ZYRA_CLUSTER.data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</si>
  <si>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107 -nrq 1 &gt;&gt; output.zyra.dsbench/step2640.zyra.dsbench_hybridnorec.-t.10000.-mr.debra.-ma.new.-mp.none.-p.-k.100000.-i.0.-d.0.-rq.0.-rqsize.256.-nwork.107.-nrq.1.-seqwidth.48.-trial.2.-pinning.ZYRA_SCATTER.data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</si>
  <si>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126 -nrq 0 &gt;&gt; output.zyra.dsbench/step2641.zyra.dsbench_hybridnorec.-t.10000.-mr.debra.-ma.new.-mp.none.-p.-k.100000.-i.0.-d.0.-rq.0.-rqsize.256.-nwork.126.-nrq.0.-seqwidth.48.-trial.0.-pinning.ZYRA_SCATTER.data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</si>
  <si>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126 -nrq 0 &gt;&gt; output.zyra.dsbench/step2642.zyra.dsbench_hybridnorec.-t.10000.-mr.debra.-ma.new.-mp.none.-p.-k.100000.-i.0.-d.0.-rq.0.-rqsize.256.-nwork.126.-nrq.0.-seqwidth.48.-trial.1.-pinning.ZYRA_SCATTER.data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</si>
  <si>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126 -nrq 0 &gt;&gt; output.zyra.dsbench/step2643.zyra.dsbench_hybridnorec.-t.10000.-mr.debra.-ma.new.-mp.none.-p.-k.100000.-i.0.-d.0.-rq.0.-rqsize.256.-nwork.126.-nrq.0.-seqwidth.48.-trial.2.-pinning.ZYRA_SCATTER.data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</si>
  <si>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125 -nrq 1 &gt;&gt; output.zyra.dsbench/step2644.zyra.dsbench_hybridnorec.-t.10000.-mr.debra.-ma.new.-mp.none.-p.-k.100000.-i.0.-d.0.-rq.0.-rqsize.256.-nwork.125.-nrq.1.-seqwidth.48.-trial.0.-pinning.ZYRA_SCATTER.data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</si>
  <si>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125 -nrq 1 &gt;&gt; output.zyra.dsbench/step2645.zyra.dsbench_hybridnorec.-t.10000.-mr.debra.-ma.new.-mp.none.-p.-k.100000.-i.0.-d.0.-rq.0.-rqsize.256.-nwork.125.-nrq.1.-seqwidth.48.-trial.1.-pinning.ZYRA_SCATTER.data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</si>
  <si>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125 -nrq 1 &gt;&gt; output.zyra.dsbench/step2646.zyra.dsbench_hybridnorec.-t.10000.-mr.debra.-ma.new.-mp.none.-p.-k.100000.-i.0.-d.0.-rq.0.-rqsize.256.-nwork.125.-nrq.1.-seqwidth.48.-trial.2.-pinning.ZYRA_SCATTER.data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</si>
  <si>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144 -nrq 0 &gt;&gt; output.zyra.dsbench/step2647.zyra.dsbench_hybridnorec.-t.10000.-mr.debra.-ma.new.-mp.none.-p.-k.100000.-i.0.-d.0.-rq.0.-rqsize.256.-nwork.144.-nrq.0.-seqwidth.48.-trial.0.-pinning.ZYRA_SCATTER.data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</si>
  <si>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126 -nrq 0 &gt;&gt; output.zyra.dsbench/step1164.zyra.dsbench_tl2.-t.10000.-mr.debra.-ma.new.-mp.none.-p.-k.10000.-i.5.-d.5.-rq.0.-rqsize.256.-nwork.126.-nrq.0.-seqwidth.48.-trial.2.-pinning.ZYRA_CLUSTER.data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</si>
  <si>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144 -nrq 0 &gt;&gt; output.zyra.dsbench/step2648.zyra.dsbench_hybridnorec.-t.10000.-mr.debra.-ma.new.-mp.none.-p.-k.100000.-i.0.-d.0.-rq.0.-rqsize.256.-nwork.144.-nrq.0.-seqwidth.48.-trial.1.-pinning.ZYRA_SCATTER.data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</si>
  <si>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144 -nrq 0 &gt;&gt; output.zyra.dsbench/step2649.zyra.dsbench_hybridnorec.-t.10000.-mr.debra.-ma.new.-mp.none.-p.-k.100000.-i.0.-d.0.-rq.0.-rqsize.256.-nwork.144.-nrq.0.-seqwidth.48.-trial.2.-pinning.ZYRA_SCATTER.data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</si>
  <si>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17 -nrq 1 &gt;&gt; output.zyra.dsbench/step264.zyra.dsbench_tl2.-t.10000.-mr.debra.-ma.new.-mp.none.-p.-k.100000.-i.20.-d.20.-rq.0.-rqsize.256.-nwork.17.-nrq.1.-seqwidth.48.-trial.2.-pinning.ZYRA_CLUSTER.data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</si>
  <si>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143 -nrq 1 &gt;&gt; output.zyra.dsbench/step2650.zyra.dsbench_hybridnorec.-t.10000.-mr.debra.-ma.new.-mp.none.-p.-k.100000.-i.0.-d.0.-rq.0.-rqsize.256.-nwork.143.-nrq.1.-seqwidth.48.-trial.0.-pinning.ZYRA_SCATTER.data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</si>
  <si>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143 -nrq 1 &gt;&gt; output.zyra.dsbench/step2651.zyra.dsbench_hybridnorec.-t.10000.-mr.debra.-ma.new.-mp.none.-p.-k.100000.-i.0.-d.0.-rq.0.-rqsize.256.-nwork.143.-nrq.1.-seqwidth.48.-trial.1.-pinning.ZYRA_SCATTER.data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</si>
  <si>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143 -nrq 1 &gt;&gt; output.zyra.dsbench/step2652.zyra.dsbench_hybridnorec.-t.10000.-mr.debra.-ma.new.-mp.none.-p.-k.100000.-i.0.-d.0.-rq.0.-rqsize.256.-nwork.143.-nrq.1.-seqwidth.48.-trial.2.-pinning.ZYRA_SCATTER.data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</si>
  <si>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1 -nrq 0 &gt;&gt; output.zyra.dsbench/step2653.zyra.dsbench_hybridnorec.-t.10000.-mr.debra.-ma.new.-mp.none.-p.-k.100000.-i.5.-d.5.-rq.0.-rqsize.256.-nwork.1.-nrq.0.-seqwidth.48.-trial.0.-pinning.ZYRA_SCATTER.data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</si>
  <si>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1 -nrq 0 &gt;&gt; output.zyra.dsbench/step2654.zyra.dsbench_hybridnorec.-t.10000.-mr.debra.-ma.new.-mp.none.-p.-k.100000.-i.5.-d.5.-rq.0.-rqsize.256.-nwork.1.-nrq.0.-seqwidth.48.-trial.1.-pinning.ZYRA_SCATTER.data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</si>
  <si>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1 -nrq 0 &gt;&gt; output.zyra.dsbench/step2655.zyra.dsbench_hybridnorec.-t.10000.-mr.debra.-ma.new.-mp.none.-p.-k.100000.-i.5.-d.5.-rq.0.-rqsize.256.-nwork.1.-nrq.0.-seqwidth.48.-trial.2.-pinning.ZYRA_SCATTER.data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</si>
  <si>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18 -nrq 0 &gt;&gt; output.zyra.dsbench/step2656.zyra.dsbench_hybridnorec.-t.10000.-mr.debra.-ma.new.-mp.none.-p.-k.100000.-i.5.-d.5.-rq.0.-rqsize.256.-nwork.18.-nrq.0.-seqwidth.48.-trial.0.-pinning.ZYRA_SCATTER.data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</si>
  <si>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125 -nrq 1 &gt;&gt; output.zyra.dsbench/step1165.zyra.dsbench_tl2.-t.10000.-mr.debra.-ma.new.-mp.none.-p.-k.10000.-i.5.-d.5.-rq.0.-rqsize.256.-nwork.125.-nrq.1.-seqwidth.48.-trial.0.-pinning.ZYRA_CLUSTER.data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</si>
  <si>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18 -nrq 0 &gt;&gt; output.zyra.dsbench/step2657.zyra.dsbench_hybridnorec.-t.10000.-mr.debra.-ma.new.-mp.none.-p.-k.100000.-i.5.-d.5.-rq.0.-rqsize.256.-nwork.18.-nrq.0.-seqwidth.48.-trial.1.-pinning.ZYRA_SCATTER.data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</si>
  <si>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18 -nrq 0 &gt;&gt; output.zyra.dsbench/step2658.zyra.dsbench_hybridnorec.-t.10000.-mr.debra.-ma.new.-mp.none.-p.-k.100000.-i.5.-d.5.-rq.0.-rqsize.256.-nwork.18.-nrq.0.-seqwidth.48.-trial.2.-pinning.ZYRA_SCATTER.data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</si>
  <si>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17 -nrq 1 &gt;&gt; output.zyra.dsbench/step2659.zyra.dsbench_hybridnorec.-t.10000.-mr.debra.-ma.new.-mp.none.-p.-k.100000.-i.5.-d.5.-rq.0.-rqsize.256.-nwork.17.-nrq.1.-seqwidth.48.-trial.0.-pinning.ZYRA_SCATTER.data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</si>
  <si>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36 -nrq 0 &gt;&gt; output.zyra.dsbench/step265.zyra.dsbench_tl2.-t.10000.-mr.debra.-ma.new.-mp.none.-p.-k.100000.-i.20.-d.20.-rq.0.-rqsize.256.-nwork.36.-nrq.0.-seqwidth.48.-trial.0.-pinning.ZYRA_CLUSTER.data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</si>
  <si>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17 -nrq 1 &gt;&gt; output.zyra.dsbench/step2660.zyra.dsbench_hybridnorec.-t.10000.-mr.debra.-ma.new.-mp.none.-p.-k.100000.-i.5.-d.5.-rq.0.-rqsize.256.-nwork.17.-nrq.1.-seqwidth.48.-trial.1.-pinning.ZYRA_SCATTER.data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</si>
  <si>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17 -nrq 1 &gt;&gt; output.zyra.dsbench/step2661.zyra.dsbench_hybridnorec.-t.10000.-mr.debra.-ma.new.-mp.none.-p.-k.100000.-i.5.-d.5.-rq.0.-rqsize.256.-nwork.17.-nrq.1.-seqwidth.48.-trial.2.-pinning.ZYRA_SCATTER.data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</si>
  <si>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36 -nrq 0 &gt;&gt; output.zyra.dsbench/step2662.zyra.dsbench_hybridnorec.-t.10000.-mr.debra.-ma.new.-mp.none.-p.-k.100000.-i.5.-d.5.-rq.0.-rqsize.256.-nwork.36.-nrq.0.-seqwidth.48.-trial.0.-pinning.ZYRA_SCATTER.data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</si>
  <si>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36 -nrq 0 &gt;&gt; output.zyra.dsbench/step2663.zyra.dsbench_hybridnorec.-t.10000.-mr.debra.-ma.new.-mp.none.-p.-k.100000.-i.5.-d.5.-rq.0.-rqsize.256.-nwork.36.-nrq.0.-seqwidth.48.-trial.1.-pinning.ZYRA_SCATTER.data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</si>
  <si>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36 -nrq 0 &gt;&gt; output.zyra.dsbench/step2664.zyra.dsbench_hybridnorec.-t.10000.-mr.debra.-ma.new.-mp.none.-p.-k.100000.-i.5.-d.5.-rq.0.-rqsize.256.-nwork.36.-nrq.0.-seqwidth.48.-trial.2.-pinning.ZYRA_SCATTER.data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</si>
  <si>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35 -nrq 1 &gt;&gt; output.zyra.dsbench/step2665.zyra.dsbench_hybridnorec.-t.10000.-mr.debra.-ma.new.-mp.none.-p.-k.100000.-i.5.-d.5.-rq.0.-rqsize.256.-nwork.35.-nrq.1.-seqwidth.48.-trial.0.-pinning.ZYRA_SCATTER.data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</si>
  <si>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125 -nrq 1 &gt;&gt; output.zyra.dsbench/step1166.zyra.dsbench_tl2.-t.10000.-mr.debra.-ma.new.-mp.none.-p.-k.10000.-i.5.-d.5.-rq.0.-rqsize.256.-nwork.125.-nrq.1.-seqwidth.48.-trial.1.-pinning.ZYRA_CLUSTER.data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</si>
  <si>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35 -nrq 1 &gt;&gt; output.zyra.dsbench/step2666.zyra.dsbench_hybridnorec.-t.10000.-mr.debra.-ma.new.-mp.none.-p.-k.100000.-i.5.-d.5.-rq.0.-rqsize.256.-nwork.35.-nrq.1.-seqwidth.48.-trial.1.-pinning.ZYRA_SCATTER.data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</si>
  <si>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35 -nrq 1 &gt;&gt; output.zyra.dsbench/step2667.zyra.dsbench_hybridnorec.-t.10000.-mr.debra.-ma.new.-mp.none.-p.-k.100000.-i.5.-d.5.-rq.0.-rqsize.256.-nwork.35.-nrq.1.-seqwidth.48.-trial.2.-pinning.ZYRA_SCATTER.data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</si>
  <si>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54 -nrq 0 &gt;&gt; output.zyra.dsbench/step2668.zyra.dsbench_hybridnorec.-t.10000.-mr.debra.-ma.new.-mp.none.-p.-k.100000.-i.5.-d.5.-rq.0.-rqsize.256.-nwork.54.-nrq.0.-seqwidth.48.-trial.0.-pinning.ZYRA_SCATTER.data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</si>
  <si>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54 -nrq 0 &gt;&gt; output.zyra.dsbench/step2669.zyra.dsbench_hybridnorec.-t.10000.-mr.debra.-ma.new.-mp.none.-p.-k.100000.-i.5.-d.5.-rq.0.-rqsize.256.-nwork.54.-nrq.0.-seqwidth.48.-trial.1.-pinning.ZYRA_SCATTER.data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</si>
  <si>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36 -nrq 0 &gt;&gt; output.zyra.dsbench/step266.zyra.dsbench_tl2.-t.10000.-mr.debra.-ma.new.-mp.none.-p.-k.100000.-i.20.-d.20.-rq.0.-rqsize.256.-nwork.36.-nrq.0.-seqwidth.48.-trial.1.-pinning.ZYRA_CLUSTER.data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</si>
  <si>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54 -nrq 0 &gt;&gt; output.zyra.dsbench/step2670.zyra.dsbench_hybridnorec.-t.10000.-mr.debra.-ma.new.-mp.none.-p.-k.100000.-i.5.-d.5.-rq.0.-rqsize.256.-nwork.54.-nrq.0.-seqwidth.48.-trial.2.-pinning.ZYRA_SCATTER.data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</si>
  <si>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53 -nrq 1 &gt;&gt; output.zyra.dsbench/step2671.zyra.dsbench_hybridnorec.-t.10000.-mr.debra.-ma.new.-mp.none.-p.-k.100000.-i.5.-d.5.-rq.0.-rqsize.256.-nwork.53.-nrq.1.-seqwidth.48.-trial.0.-pinning.ZYRA_SCATTER.data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</si>
  <si>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53 -nrq 1 &gt;&gt; output.zyra.dsbench/step2672.zyra.dsbench_hybridnorec.-t.10000.-mr.debra.-ma.new.-mp.none.-p.-k.100000.-i.5.-d.5.-rq.0.-rqsize.256.-nwork.53.-nrq.1.-seqwidth.48.-trial.1.-pinning.ZYRA_SCATTER.data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</si>
  <si>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53 -nrq 1 &gt;&gt; output.zyra.dsbench/step2673.zyra.dsbench_hybridnorec.-t.10000.-mr.debra.-ma.new.-mp.none.-p.-k.100000.-i.5.-d.5.-rq.0.-rqsize.256.-nwork.53.-nrq.1.-seqwidth.48.-trial.2.-pinning.ZYRA_SCATTER.data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</si>
  <si>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72 -nrq 0 &gt;&gt; output.zyra.dsbench/step2674.zyra.dsbench_hybridnorec.-t.10000.-mr.debra.-ma.new.-mp.none.-p.-k.100000.-i.5.-d.5.-rq.0.-rqsize.256.-nwork.72.-nrq.0.-seqwidth.48.-trial.0.-pinning.ZYRA_SCATTER.data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</si>
  <si>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125 -nrq 1 &gt;&gt; output.zyra.dsbench/step1167.zyra.dsbench_tl2.-t.10000.-mr.debra.-ma.new.-mp.none.-p.-k.10000.-i.5.-d.5.-rq.0.-rqsize.256.-nwork.125.-nrq.1.-seqwidth.48.-trial.2.-pinning.ZYRA_CLUSTER.data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</si>
  <si>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72 -nrq 0 &gt;&gt; output.zyra.dsbench/step2675.zyra.dsbench_hybridnorec.-t.10000.-mr.debra.-ma.new.-mp.none.-p.-k.100000.-i.5.-d.5.-rq.0.-rqsize.256.-nwork.72.-nrq.0.-seqwidth.48.-trial.1.-pinning.ZYRA_SCATTER.data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</si>
  <si>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72 -nrq 0 &gt;&gt; output.zyra.dsbench/step2676.zyra.dsbench_hybridnorec.-t.10000.-mr.debra.-ma.new.-mp.none.-p.-k.100000.-i.5.-d.5.-rq.0.-rqsize.256.-nwork.72.-nrq.0.-seqwidth.48.-trial.2.-pinning.ZYRA_SCATTER.data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</si>
  <si>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71 -nrq 1 &gt;&gt; output.zyra.dsbench/step2677.zyra.dsbench_hybridnorec.-t.10000.-mr.debra.-ma.new.-mp.none.-p.-k.100000.-i.5.-d.5.-rq.0.-rqsize.256.-nwork.71.-nrq.1.-seqwidth.48.-trial.0.-pinning.ZYRA_SCATTER.data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</si>
  <si>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71 -nrq 1 &gt;&gt; output.zyra.dsbench/step2678.zyra.dsbench_hybridnorec.-t.10000.-mr.debra.-ma.new.-mp.none.-p.-k.100000.-i.5.-d.5.-rq.0.-rqsize.256.-nwork.71.-nrq.1.-seqwidth.48.-trial.1.-pinning.ZYRA_SCATTER.data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</si>
  <si>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71 -nrq 1 &gt;&gt; output.zyra.dsbench/step2679.zyra.dsbench_hybridnorec.-t.10000.-mr.debra.-ma.new.-mp.none.-p.-k.100000.-i.5.-d.5.-rq.0.-rqsize.256.-nwork.71.-nrq.1.-seqwidth.48.-trial.2.-pinning.ZYRA_SCATTER.data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</si>
  <si>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36 -nrq 0 &gt;&gt; output.zyra.dsbench/step267.zyra.dsbench_tl2.-t.10000.-mr.debra.-ma.new.-mp.none.-p.-k.100000.-i.20.-d.20.-rq.0.-rqsize.256.-nwork.36.-nrq.0.-seqwidth.48.-trial.2.-pinning.ZYRA_CLUSTER.data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</si>
  <si>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90 -nrq 0 &gt;&gt; output.zyra.dsbench/step2680.zyra.dsbench_hybridnorec.-t.10000.-mr.debra.-ma.new.-mp.none.-p.-k.100000.-i.5.-d.5.-rq.0.-rqsize.256.-nwork.90.-nrq.0.-seqwidth.48.-trial.0.-pinning.ZYRA_SCATTER.data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</si>
  <si>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90 -nrq 0 &gt;&gt; output.zyra.dsbench/step2681.zyra.dsbench_hybridnorec.-t.10000.-mr.debra.-ma.new.-mp.none.-p.-k.100000.-i.5.-d.5.-rq.0.-rqsize.256.-nwork.90.-nrq.0.-seqwidth.48.-trial.1.-pinning.ZYRA_SCATTER.data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</si>
  <si>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90 -nrq 0 &gt;&gt; output.zyra.dsbench/step2682.zyra.dsbench_hybridnorec.-t.10000.-mr.debra.-ma.new.-mp.none.-p.-k.100000.-i.5.-d.5.-rq.0.-rqsize.256.-nwork.90.-nrq.0.-seqwidth.48.-trial.2.-pinning.ZYRA_SCATTER.data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</si>
  <si>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89 -nrq 1 &gt;&gt; output.zyra.dsbench/step2683.zyra.dsbench_hybridnorec.-t.10000.-mr.debra.-ma.new.-mp.none.-p.-k.100000.-i.5.-d.5.-rq.0.-rqsize.256.-nwork.89.-nrq.1.-seqwidth.48.-trial.0.-pinning.ZYRA_SCATTER.data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</si>
  <si>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144 -nrq 0 &gt;&gt; output.zyra.dsbench/step1168.zyra.dsbench_tl2.-t.10000.-mr.debra.-ma.new.-mp.none.-p.-k.10000.-i.5.-d.5.-rq.0.-rqsize.256.-nwork.144.-nrq.0.-seqwidth.48.-trial.0.-pinning.ZYRA_CLUSTER.data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</si>
  <si>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89 -nrq 1 &gt;&gt; output.zyra.dsbench/step2684.zyra.dsbench_hybridnorec.-t.10000.-mr.debra.-ma.new.-mp.none.-p.-k.100000.-i.5.-d.5.-rq.0.-rqsize.256.-nwork.89.-nrq.1.-seqwidth.48.-trial.1.-pinning.ZYRA_SCATTER.data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</si>
  <si>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89 -nrq 1 &gt;&gt; output.zyra.dsbench/step2685.zyra.dsbench_hybridnorec.-t.10000.-mr.debra.-ma.new.-mp.none.-p.-k.100000.-i.5.-d.5.-rq.0.-rqsize.256.-nwork.89.-nrq.1.-seqwidth.48.-trial.2.-pinning.ZYRA_SCATTER.data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</si>
  <si>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108 -nrq 0 &gt;&gt; output.zyra.dsbench/step2686.zyra.dsbench_hybridnorec.-t.10000.-mr.debra.-ma.new.-mp.none.-p.-k.100000.-i.5.-d.5.-rq.0.-rqsize.256.-nwork.108.-nrq.0.-seqwidth.48.-trial.0.-pinning.ZYRA_SCATTER.data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</si>
  <si>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108 -nrq 0 &gt;&gt; output.zyra.dsbench/step2687.zyra.dsbench_hybridnorec.-t.10000.-mr.debra.-ma.new.-mp.none.-p.-k.100000.-i.5.-d.5.-rq.0.-rqsize.256.-nwork.108.-nrq.0.-seqwidth.48.-trial.1.-pinning.ZYRA_SCATTER.data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</si>
  <si>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108 -nrq 0 &gt;&gt; output.zyra.dsbench/step2688.zyra.dsbench_hybridnorec.-t.10000.-mr.debra.-ma.new.-mp.none.-p.-k.100000.-i.5.-d.5.-rq.0.-rqsize.256.-nwork.108.-nrq.0.-seqwidth.48.-trial.2.-pinning.ZYRA_SCATTER.data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</si>
  <si>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107 -nrq 1 &gt;&gt; output.zyra.dsbench/step2689.zyra.dsbench_hybridnorec.-t.10000.-mr.debra.-ma.new.-mp.none.-p.-k.100000.-i.5.-d.5.-rq.0.-rqsize.256.-nwork.107.-nrq.1.-seqwidth.48.-trial.0.-pinning.ZYRA_SCATTER.data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</si>
  <si>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35 -nrq 1 &gt;&gt; output.zyra.dsbench/step268.zyra.dsbench_tl2.-t.10000.-mr.debra.-ma.new.-mp.none.-p.-k.100000.-i.20.-d.20.-rq.0.-rqsize.256.-nwork.35.-nrq.1.-seqwidth.48.-trial.0.-pinning.ZYRA_CLUSTER.data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</si>
  <si>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107 -nrq 1 &gt;&gt; output.zyra.dsbench/step2690.zyra.dsbench_hybridnorec.-t.10000.-mr.debra.-ma.new.-mp.none.-p.-k.100000.-i.5.-d.5.-rq.0.-rqsize.256.-nwork.107.-nrq.1.-seqwidth.48.-trial.1.-pinning.ZYRA_SCATTER.data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</si>
  <si>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107 -nrq 1 &gt;&gt; output.zyra.dsbench/step2691.zyra.dsbench_hybridnorec.-t.10000.-mr.debra.-ma.new.-mp.none.-p.-k.100000.-i.5.-d.5.-rq.0.-rqsize.256.-nwork.107.-nrq.1.-seqwidth.48.-trial.2.-pinning.ZYRA_SCATTER.data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</si>
  <si>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126 -nrq 0 &gt;&gt; output.zyra.dsbench/step2692.zyra.dsbench_hybridnorec.-t.10000.-mr.debra.-ma.new.-mp.none.-p.-k.100000.-i.5.-d.5.-rq.0.-rqsize.256.-nwork.126.-nrq.0.-seqwidth.48.-trial.0.-pinning.ZYRA_SCATTER.data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</si>
  <si>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144 -nrq 0 &gt;&gt; output.zyra.dsbench/step1169.zyra.dsbench_tl2.-t.10000.-mr.debra.-ma.new.-mp.none.-p.-k.10000.-i.5.-d.5.-rq.0.-rqsize.256.-nwork.144.-nrq.0.-seqwidth.48.-trial.1.-pinning.ZYRA_CLUSTER.data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</si>
  <si>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126 -nrq 0 &gt;&gt; output.zyra.dsbench/step2693.zyra.dsbench_hybridnorec.-t.10000.-mr.debra.-ma.new.-mp.none.-p.-k.100000.-i.5.-d.5.-rq.0.-rqsize.256.-nwork.126.-nrq.0.-seqwidth.48.-trial.1.-pinning.ZYRA_SCATTER.data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</si>
  <si>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126 -nrq 0 &gt;&gt; output.zyra.dsbench/step2694.zyra.dsbench_hybridnorec.-t.10000.-mr.debra.-ma.new.-mp.none.-p.-k.100000.-i.5.-d.5.-rq.0.-rqsize.256.-nwork.126.-nrq.0.-seqwidth.48.-trial.2.-pinning.ZYRA_SCATTER.data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</si>
  <si>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125 -nrq 1 &gt;&gt; output.zyra.dsbench/step2695.zyra.dsbench_hybridnorec.-t.10000.-mr.debra.-ma.new.-mp.none.-p.-k.100000.-i.5.-d.5.-rq.0.-rqsize.256.-nwork.125.-nrq.1.-seqwidth.48.-trial.0.-pinning.ZYRA_SCATTER.data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</si>
  <si>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125 -nrq 1 &gt;&gt; output.zyra.dsbench/step2696.zyra.dsbench_hybridnorec.-t.10000.-mr.debra.-ma.new.-mp.none.-p.-k.100000.-i.5.-d.5.-rq.0.-rqsize.256.-nwork.125.-nrq.1.-seqwidth.48.-trial.1.-pinning.ZYRA_SCATTER.data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</si>
  <si>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125 -nrq 1 &gt;&gt; output.zyra.dsbench/step2697.zyra.dsbench_hybridnorec.-t.10000.-mr.debra.-ma.new.-mp.none.-p.-k.100000.-i.5.-d.5.-rq.0.-rqsize.256.-nwork.125.-nrq.1.-seqwidth.48.-trial.2.-pinning.ZYRA_SCATTER.data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</si>
  <si>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144 -nrq 0 &gt;&gt; output.zyra.dsbench/step2698.zyra.dsbench_hybridnorec.-t.10000.-mr.debra.-ma.new.-mp.none.-p.-k.100000.-i.5.-d.5.-rq.0.-rqsize.256.-nwork.144.-nrq.0.-seqwidth.48.-trial.0.-pinning.ZYRA_SCATTER.data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</si>
  <si>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144 -nrq 0 &gt;&gt; output.zyra.dsbench/step2699.zyra.dsbench_hybridnorec.-t.10000.-mr.debra.-ma.new.-mp.none.-p.-k.100000.-i.5.-d.5.-rq.0.-rqsize.256.-nwork.144.-nrq.0.-seqwidth.48.-trial.1.-pinning.ZYRA_SCATTER.data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</si>
  <si>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35 -nrq 1 &gt;&gt; output.zyra.dsbench/step269.zyra.dsbench_tl2.-t.10000.-mr.debra.-ma.new.-mp.none.-p.-k.100000.-i.20.-d.20.-rq.0.-rqsize.256.-nwork.35.-nrq.1.-seqwidth.48.-trial.1.-pinning.ZYRA_CLUSTER.data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</si>
  <si>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71 -nrq 1 &gt;&gt; output.zyra.dsbench/step26.zyra.dsbench_hytm2_3path.-t.10000.-mr.debra.-ma.new.-mp.none.-p.-k.100000.-i.0.-d.0.-rq.0.-rqsize.256.-nwork.71.-nrq.1.-seqwidth.48.-trial.1.-pinning.ZYRA_CLUSTER.data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</si>
  <si>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144 -nrq 0 &gt;&gt; output.zyra.dsbench/step2700.zyra.dsbench_hybridnorec.-t.10000.-mr.debra.-ma.new.-mp.none.-p.-k.100000.-i.5.-d.5.-rq.0.-rqsize.256.-nwork.144.-nrq.0.-seqwidth.48.-trial.2.-pinning.ZYRA_SCATTER.data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</si>
  <si>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35 -nrq 1 &gt;&gt; output.zyra.dsbench/step116.zyra.dsbench_hytm2_3path.-t.10000.-mr.debra.-ma.new.-mp.none.-p.-k.100000.-i.20.-d.20.-rq.0.-rqsize.256.-nwork.35.-nrq.1.-seqwidth.48.-trial.1.-pinning.ZYRA_CLUSTER.data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</si>
  <si>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143 -nrq 1 &gt;&gt; output.zyra.dsbench/step2701.zyra.dsbench_hybridnorec.-t.10000.-mr.debra.-ma.new.-mp.none.-p.-k.100000.-i.5.-d.5.-rq.0.-rqsize.256.-nwork.143.-nrq.1.-seqwidth.48.-trial.0.-pinning.ZYRA_SCATTER.data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</si>
  <si>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143 -nrq 1 &gt;&gt; output.zyra.dsbench/step2702.zyra.dsbench_hybridnorec.-t.10000.-mr.debra.-ma.new.-mp.none.-p.-k.100000.-i.5.-d.5.-rq.0.-rqsize.256.-nwork.143.-nrq.1.-seqwidth.48.-trial.1.-pinning.ZYRA_SCATTER.data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</si>
  <si>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143 -nrq 1 &gt;&gt; output.zyra.dsbench/step2703.zyra.dsbench_hybridnorec.-t.10000.-mr.debra.-ma.new.-mp.none.-p.-k.100000.-i.5.-d.5.-rq.0.-rqsize.256.-nwork.143.-nrq.1.-seqwidth.48.-trial.2.-pinning.ZYRA_SCATTER.data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</si>
  <si>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1 -nrq 0 &gt;&gt; output.zyra.dsbench/step2704.zyra.dsbench_hybridnorec.-t.10000.-mr.debra.-ma.new.-mp.none.-p.-k.100000.-i.20.-d.20.-rq.0.-rqsize.256.-nwork.1.-nrq.0.-seqwidth.48.-trial.0.-pinning.ZYRA_SCATTER.data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</si>
  <si>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1 -nrq 0 &gt;&gt; output.zyra.dsbench/step2705.zyra.dsbench_hybridnorec.-t.10000.-mr.debra.-ma.new.-mp.none.-p.-k.100000.-i.20.-d.20.-rq.0.-rqsize.256.-nwork.1.-nrq.0.-seqwidth.48.-trial.1.-pinning.ZYRA_SCATTER.data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</si>
  <si>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1 -nrq 0 &gt;&gt; output.zyra.dsbench/step2706.zyra.dsbench_hybridnorec.-t.10000.-mr.debra.-ma.new.-mp.none.-p.-k.100000.-i.20.-d.20.-rq.0.-rqsize.256.-nwork.1.-nrq.0.-seqwidth.48.-trial.2.-pinning.ZYRA_SCATTER.data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</si>
  <si>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18 -nrq 0 &gt;&gt; output.zyra.dsbench/step2707.zyra.dsbench_hybridnorec.-t.10000.-mr.debra.-ma.new.-mp.none.-p.-k.100000.-i.20.-d.20.-rq.0.-rqsize.256.-nwork.18.-nrq.0.-seqwidth.48.-trial.0.-pinning.ZYRA_SCATTER.data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</si>
  <si>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18 -nrq 0 &gt;&gt; output.zyra.dsbench/step2708.zyra.dsbench_hybridnorec.-t.10000.-mr.debra.-ma.new.-mp.none.-p.-k.100000.-i.20.-d.20.-rq.0.-rqsize.256.-nwork.18.-nrq.0.-seqwidth.48.-trial.1.-pinning.ZYRA_SCATTER.data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</si>
  <si>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18 -nrq 0 &gt;&gt; output.zyra.dsbench/step2709.zyra.dsbench_hybridnorec.-t.10000.-mr.debra.-ma.new.-mp.none.-p.-k.100000.-i.20.-d.20.-rq.0.-rqsize.256.-nwork.18.-nrq.0.-seqwidth.48.-trial.2.-pinning.ZYRA_SCATTER.data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</si>
  <si>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35 -nrq 1 &gt;&gt; output.zyra.dsbench/step270.zyra.dsbench_tl2.-t.10000.-mr.debra.-ma.new.-mp.none.-p.-k.100000.-i.20.-d.20.-rq.0.-rqsize.256.-nwork.35.-nrq.1.-seqwidth.48.-trial.2.-pinning.ZYRA_CLUSTER.data 2&gt;&gt;output.zyra.dsbench/stderr.out</t>
  </si>
  <si>
    <t>LD_PRELOAD=../lib/libjemalloc.so  time timeout 13 numactl --interleave=all ./zyra.dsbench_tl2 -t 10000 -mr debra -ma new -mp none -p -k 10000 -i 5 -d 5 -rq 0 -rqsize 256 -nwork 144 -nrq 0 &gt;&gt; output.zyra.dsbench/step1170.zyra.dsbench_tl2.-t.10000.-mr.debra.-ma.new.-mp.none.-p.-k.10000.-i.5.-d.5.-rq.0.-rqsize.256.-nwork.144.-nrq.0.-seqwidth.48.-trial.2.-pinning.ZYRA_CLUSTER.data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</si>
  <si>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144 -nrq 0 &gt;&gt; output.zyra.dsbench/step1016.zyra.dsbench_hytm2_3path.-t.10000.-mr.debra.-ma.new.-mp.none.-p.-k.10000.-i.5.-d.5.-rq.0.-rqsize.256.-nwork.144.-nrq.0.-seqwidth.48.-trial.1.-pinning.ZYRA_CLUSTER.data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</si>
  <si>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17 -nrq 1 &gt;&gt; output.zyra.dsbench/step2710.zyra.dsbench_hybridnorec.-t.10000.-mr.debra.-ma.new.-mp.none.-p.-k.100000.-i.20.-d.20.-rq.0.-rqsize.256.-nwork.17.-nrq.1.-seqwidth.48.-trial.0.-pinning.ZYRA_SCATTER.data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</si>
  <si>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17 -nrq 1 &gt;&gt; output.zyra.dsbench/step2711.zyra.dsbench_hybridnorec.-t.10000.-mr.debra.-ma.new.-mp.none.-p.-k.100000.-i.20.-d.20.-rq.0.-rqsize.256.-nwork.17.-nrq.1.-seqwidth.48.-trial.1.-pinning.ZYRA_SCATTER.data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</si>
  <si>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17 -nrq 1 &gt;&gt; output.zyra.dsbench/step2712.zyra.dsbench_hybridnorec.-t.10000.-mr.debra.-ma.new.-mp.none.-p.-k.100000.-i.20.-d.20.-rq.0.-rqsize.256.-nwork.17.-nrq.1.-seqwidth.48.-trial.2.-pinning.ZYRA_SCATTER.data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</si>
  <si>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36 -nrq 0 &gt;&gt; output.zyra.dsbench/step2713.zyra.dsbench_hybridnorec.-t.10000.-mr.debra.-ma.new.-mp.none.-p.-k.100000.-i.20.-d.20.-rq.0.-rqsize.256.-nwork.36.-nrq.0.-seqwidth.48.-trial.0.-pinning.ZYRA_SCATTER.data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</si>
  <si>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36 -nrq 0 &gt;&gt; output.zyra.dsbench/step2714.zyra.dsbench_hybridnorec.-t.10000.-mr.debra.-ma.new.-mp.none.-p.-k.100000.-i.20.-d.20.-rq.0.-rqsize.256.-nwork.36.-nrq.0.-seqwidth.48.-trial.1.-pinning.ZYRA_SCATTER.data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</si>
  <si>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36 -nrq 0 &gt;&gt; output.zyra.dsbench/step2715.zyra.dsbench_hybridnorec.-t.10000.-mr.debra.-ma.new.-mp.none.-p.-k.100000.-i.20.-d.20.-rq.0.-rqsize.256.-nwork.36.-nrq.0.-seqwidth.48.-trial.2.-pinning.ZYRA_SCATTER.data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</si>
  <si>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35 -nrq 1 &gt;&gt; output.zyra.dsbench/step2716.zyra.dsbench_hybridnorec.-t.10000.-mr.debra.-ma.new.-mp.none.-p.-k.100000.-i.20.-d.20.-rq.0.-rqsize.256.-nwork.35.-nrq.1.-seqwidth.48.-trial.0.-pinning.ZYRA_SCATTER.data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</si>
  <si>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35 -nrq 1 &gt;&gt; output.zyra.dsbench/step2717.zyra.dsbench_hybridnorec.-t.10000.-mr.debra.-ma.new.-mp.none.-p.-k.100000.-i.20.-d.20.-rq.0.-rqsize.256.-nwork.35.-nrq.1.-seqwidth.48.-trial.1.-pinning.ZYRA_SCATTER.data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</si>
  <si>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35 -nrq 1 &gt;&gt; output.zyra.dsbench/step2718.zyra.dsbench_hybridnorec.-t.10000.-mr.debra.-ma.new.-mp.none.-p.-k.100000.-i.20.-d.20.-rq.0.-rqsize.256.-nwork.35.-nrq.1.-seqwidth.48.-trial.2.-pinning.ZYRA_SCATTER.data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</si>
  <si>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54 -nrq 0 &gt;&gt; output.zyra.dsbench/step2719.zyra.dsbench_hybridnorec.-t.10000.-mr.debra.-ma.new.-mp.none.-p.-k.100000.-i.20.-d.20.-rq.0.-rqsize.256.-nwork.54.-nrq.0.-seqwidth.48.-trial.0.-pinning.ZYRA_SCATTER.data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</si>
  <si>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143 -nrq 1 &gt;&gt; output.zyra.dsbench/step1171.zyra.dsbench_tl2.-t.10000.-mr.debra.-ma.new.-mp.none.-p.-k.10000.-i.5.-d.5.-rq.0.-rqsize.256.-nwork.143.-nrq.1.-seqwidth.48.-trial.0.-pinning.ZYRA_CLUSTER.data 2&gt;&gt;output.zyra.dsbench/stderr.out</t>
  </si>
  <si>
    <t>LD_PRELOAD=../lib/libjemalloc.so  time timeout 13 numactl --interleave=all ./zyra.dsbench_tl2 -t 10000 -mr debra -ma new -mp none -p -k 100000 -i 20 -d 20 -rq 0 -rqsize 256 -nwork 54 -nrq 0 &gt;&gt; output.zyra.dsbench/step271.zyra.dsbench_tl2.-t.10000.-mr.debra.-ma.new.-mp.none.-p.-k.100000.-i.20.-d.20.-rq.0.-rqsize.256.-nwork.54.-nrq.0.-seqwidth.48.-trial.0.-pinning.ZYRA_CLUSTER.data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</si>
  <si>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54 -nrq 0 &gt;&gt; output.zyra.dsbench/step2720.zyra.dsbench_hybridnorec.-t.10000.-mr.debra.-ma.new.-mp.none.-p.-k.100000.-i.20.-d.20.-rq.0.-rqsize.256.-nwork.54.-nrq.0.-seqwidth.48.-trial.1.-pinning.ZYRA_SCATTER.data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</si>
  <si>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54 -nrq 0 &gt;&gt; output.zyra.dsbench/step2721.zyra.dsbench_hybridnorec.-t.10000.-mr.debra.-ma.new.-mp.none.-p.-k.100000.-i.20.-d.20.-rq.0.-rqsize.256.-nwork.54.-nrq.0.-seqwidth.48.-trial.2.-pinning.ZYRA_SCATTER.data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</si>
  <si>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53 -nrq 1 &gt;&gt; output.zyra.dsbench/step2722.zyra.dsbench_hybridnorec.-t.10000.-mr.debra.-ma.new.-mp.none.-p.-k.100000.-i.20.-d.20.-rq.0.-rqsize.256.-nwork.53.-nrq.1.-seqwidth.48.-trial.0.-pinning.ZYRA_SCATTER.data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</si>
  <si>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53 -nrq 1 &gt;&gt; output.zyra.dsbench/step2723.zyra.dsbench_hybridnorec.-t.10000.-mr.debra.-ma.new.-mp.none.-p.-k.100000.-i.20.-d.20.-rq.0.-rqsize.256.-nwork.53.-nrq.1.-seqwidth.48.-trial.1.-pinning.ZYRA_SCATTER.data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</si>
  <si>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53 -nrq 1 &gt;&gt; output.zyra.dsbench/step2724.zyra.dsbench_hybridnorec.-t.10000.-mr.debra.-ma.new.-mp.none.-p.-k.100000.-i.20.-d.20.-rq.0.-rqsize.256.-nwork.53.-nrq.1.-seqwidth.48.-trial.2.-pinning.ZYRA_SCATTER.data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</si>
  <si>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72 -nrq 0 &gt;&gt; output.zyra.dsbench/step2725.zyra.dsbench_hybridnorec.-t.10000.-mr.debra.-ma.new.-mp.none.-p.-k.100000.-i.20.-d.20.-rq.0.-rqsize.256.-nwork.72.-nrq.0.-seqwidth.48.-trial.0.-pinning.ZYRA_SCATTER.data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</si>
  <si>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72 -nrq 0 &gt;&gt; output.zyra.dsbench/step2726.zyra.dsbench_hybridnorec.-t.10000.-mr.debra.-ma.new.-mp.none.-p.-k.100000.-i.20.-d.20.-rq.0.-rqsize.256.-nwork.72.-nrq.0.-seqwidth.48.-trial.1.-pinning.ZYRA_SCATTER.data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</si>
  <si>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72 -nrq 0 &gt;&gt; output.zyra.dsbench/step2727.zyra.dsbench_hybridnorec.-t.10000.-mr.debra.-ma.new.-mp.none.-p.-k.100000.-i.20.-d.20.-rq.0.-rqsize.256.-nwork.72.-nrq.0.-seqwidth.48.-trial.2.-pinning.ZYRA_SCATTER.data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</si>
  <si>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71 -nrq 1 &gt;&gt; output.zyra.dsbench/step2728.zyra.dsbench_hybridnorec.-t.10000.-mr.debra.-ma.new.-mp.none.-p.-k.100000.-i.20.-d.20.-rq.0.-rqsize.256.-nwork.71.-nrq.1.-seqwidth.48.-trial.0.-pinning.ZYRA_SCATTER.data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</si>
  <si>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143 -nrq 1 &gt;&gt; output.zyra.dsbench/step1172.zyra.dsbench_tl2.-t.10000.-mr.debra.-ma.new.-mp.none.-p.-k.10000.-i.5.-d.5.-rq.0.-rqsize.256.-nwork.143.-nrq.1.-seqwidth.48.-trial.1.-pinning.ZYRA_CLUSTER.data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</si>
  <si>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71 -nrq 1 &gt;&gt; output.zyra.dsbench/step2729.zyra.dsbench_hybridnorec.-t.10000.-mr.debra.-ma.new.-mp.none.-p.-k.100000.-i.20.-d.20.-rq.0.-rqsize.256.-nwork.71.-nrq.1.-seqwidth.48.-trial.1.-pinning.ZYRA_SCATTER.data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</si>
  <si>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54 -nrq 0 &gt;&gt; output.zyra.dsbench/step272.zyra.dsbench_tl2.-t.10000.-mr.debra.-ma.new.-mp.none.-p.-k.100000.-i.20.-d.20.-rq.0.-rqsize.256.-nwork.54.-nrq.0.-seqwidth.48.-trial.1.-pinning.ZYRA_CLUSTER.data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</si>
  <si>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71 -nrq 1 &gt;&gt; output.zyra.dsbench/step2730.zyra.dsbench_hybridnorec.-t.10000.-mr.debra.-ma.new.-mp.none.-p.-k.100000.-i.20.-d.20.-rq.0.-rqsize.256.-nwork.71.-nrq.1.-seqwidth.48.-trial.2.-pinning.ZYRA_SCATTER.data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</si>
  <si>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90 -nrq 0 &gt;&gt; output.zyra.dsbench/step2731.zyra.dsbench_hybridnorec.-t.10000.-mr.debra.-ma.new.-mp.none.-p.-k.100000.-i.20.-d.20.-rq.0.-rqsize.256.-nwork.90.-nrq.0.-seqwidth.48.-trial.0.-pinning.ZYRA_SCATTER.data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</si>
  <si>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90 -nrq 0 &gt;&gt; output.zyra.dsbench/step2732.zyra.dsbench_hybridnorec.-t.10000.-mr.debra.-ma.new.-mp.none.-p.-k.100000.-i.20.-d.20.-rq.0.-rqsize.256.-nwork.90.-nrq.0.-seqwidth.48.-trial.1.-pinning.ZYRA_SCATTER.data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</si>
  <si>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90 -nrq 0 &gt;&gt; output.zyra.dsbench/step2733.zyra.dsbench_hybridnorec.-t.10000.-mr.debra.-ma.new.-mp.none.-p.-k.100000.-i.20.-d.20.-rq.0.-rqsize.256.-nwork.90.-nrq.0.-seqwidth.48.-trial.2.-pinning.ZYRA_SCATTER.data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</si>
  <si>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89 -nrq 1 &gt;&gt; output.zyra.dsbench/step2734.zyra.dsbench_hybridnorec.-t.10000.-mr.debra.-ma.new.-mp.none.-p.-k.100000.-i.20.-d.20.-rq.0.-rqsize.256.-nwork.89.-nrq.1.-seqwidth.48.-trial.0.-pinning.ZYRA_SCATTER.data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</si>
  <si>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89 -nrq 1 &gt;&gt; output.zyra.dsbench/step2735.zyra.dsbench_hybridnorec.-t.10000.-mr.debra.-ma.new.-mp.none.-p.-k.100000.-i.20.-d.20.-rq.0.-rqsize.256.-nwork.89.-nrq.1.-seqwidth.48.-trial.1.-pinning.ZYRA_SCATTER.data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</si>
  <si>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89 -nrq 1 &gt;&gt; output.zyra.dsbench/step2736.zyra.dsbench_hybridnorec.-t.10000.-mr.debra.-ma.new.-mp.none.-p.-k.100000.-i.20.-d.20.-rq.0.-rqsize.256.-nwork.89.-nrq.1.-seqwidth.48.-trial.2.-pinning.ZYRA_SCATTER.data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</si>
  <si>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108 -nrq 0 &gt;&gt; output.zyra.dsbench/step2737.zyra.dsbench_hybridnorec.-t.10000.-mr.debra.-ma.new.-mp.none.-p.-k.100000.-i.20.-d.20.-rq.0.-rqsize.256.-nwork.108.-nrq.0.-seqwidth.48.-trial.0.-pinning.ZYRA_SCATTER.data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</si>
  <si>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143 -nrq 1 &gt;&gt; output.zyra.dsbench/step1173.zyra.dsbench_tl2.-t.10000.-mr.debra.-ma.new.-mp.none.-p.-k.10000.-i.5.-d.5.-rq.0.-rqsize.256.-nwork.143.-nrq.1.-seqwidth.48.-trial.2.-pinning.ZYRA_CLUSTER.data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</si>
  <si>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108 -nrq 0 &gt;&gt; output.zyra.dsbench/step2738.zyra.dsbench_hybridnorec.-t.10000.-mr.debra.-ma.new.-mp.none.-p.-k.100000.-i.20.-d.20.-rq.0.-rqsize.256.-nwork.108.-nrq.0.-seqwidth.48.-trial.1.-pinning.ZYRA_SCATTER.data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</si>
  <si>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108 -nrq 0 &gt;&gt; output.zyra.dsbench/step2739.zyra.dsbench_hybridnorec.-t.10000.-mr.debra.-ma.new.-mp.none.-p.-k.100000.-i.20.-d.20.-rq.0.-rqsize.256.-nwork.108.-nrq.0.-seqwidth.48.-trial.2.-pinning.ZYRA_SCATTER.data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</si>
  <si>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54 -nrq 0 &gt;&gt; output.zyra.dsbench/step273.zyra.dsbench_tl2.-t.10000.-mr.debra.-ma.new.-mp.none.-p.-k.100000.-i.20.-d.20.-rq.0.-rqsize.256.-nwork.54.-nrq.0.-seqwidth.48.-trial.2.-pinning.ZYRA_CLUSTER.data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</si>
  <si>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107 -nrq 1 &gt;&gt; output.zyra.dsbench/step2740.zyra.dsbench_hybridnorec.-t.10000.-mr.debra.-ma.new.-mp.none.-p.-k.100000.-i.20.-d.20.-rq.0.-rqsize.256.-nwork.107.-nrq.1.-seqwidth.48.-trial.0.-pinning.ZYRA_SCATTER.data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</si>
  <si>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107 -nrq 1 &gt;&gt; output.zyra.dsbench/step2741.zyra.dsbench_hybridnorec.-t.10000.-mr.debra.-ma.new.-mp.none.-p.-k.100000.-i.20.-d.20.-rq.0.-rqsize.256.-nwork.107.-nrq.1.-seqwidth.48.-trial.1.-pinning.ZYRA_SCATTER.data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</si>
  <si>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107 -nrq 1 &gt;&gt; output.zyra.dsbench/step2742.zyra.dsbench_hybridnorec.-t.10000.-mr.debra.-ma.new.-mp.none.-p.-k.100000.-i.20.-d.20.-rq.0.-rqsize.256.-nwork.107.-nrq.1.-seqwidth.48.-trial.2.-pinning.ZYRA_SCATTER.data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</si>
  <si>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126 -nrq 0 &gt;&gt; output.zyra.dsbench/step2743.zyra.dsbench_hybridnorec.-t.10000.-mr.debra.-ma.new.-mp.none.-p.-k.100000.-i.20.-d.20.-rq.0.-rqsize.256.-nwork.126.-nrq.0.-seqwidth.48.-trial.0.-pinning.ZYRA_SCATTER.data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</si>
  <si>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126 -nrq 0 &gt;&gt; output.zyra.dsbench/step2744.zyra.dsbench_hybridnorec.-t.10000.-mr.debra.-ma.new.-mp.none.-p.-k.100000.-i.20.-d.20.-rq.0.-rqsize.256.-nwork.126.-nrq.0.-seqwidth.48.-trial.1.-pinning.ZYRA_SCATTER.data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</si>
  <si>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126 -nrq 0 &gt;&gt; output.zyra.dsbench/step2745.zyra.dsbench_hybridnorec.-t.10000.-mr.debra.-ma.new.-mp.none.-p.-k.100000.-i.20.-d.20.-rq.0.-rqsize.256.-nwork.126.-nrq.0.-seqwidth.48.-trial.2.-pinning.ZYRA_SCATTER.data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</si>
  <si>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125 -nrq 1 &gt;&gt; output.zyra.dsbench/step2746.zyra.dsbench_hybridnorec.-t.10000.-mr.debra.-ma.new.-mp.none.-p.-k.100000.-i.20.-d.20.-rq.0.-rqsize.256.-nwork.125.-nrq.1.-seqwidth.48.-trial.0.-pinning.ZYRA_SCATTER.data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</si>
  <si>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1 -nrq 0 &gt;&gt; output.zyra.dsbench/step1174.zyra.dsbench_tl2.-t.10000.-mr.debra.-ma.new.-mp.none.-p.-k.10000.-i.20.-d.20.-rq.0.-rqsize.256.-nwork.1.-nrq.0.-seqwidth.48.-trial.0.-pinning.ZYRA_CLUSTER.data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</si>
  <si>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125 -nrq 1 &gt;&gt; output.zyra.dsbench/step2747.zyra.dsbench_hybridnorec.-t.10000.-mr.debra.-ma.new.-mp.none.-p.-k.100000.-i.20.-d.20.-rq.0.-rqsize.256.-nwork.125.-nrq.1.-seqwidth.48.-trial.1.-pinning.ZYRA_SCATTER.data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</si>
  <si>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125 -nrq 1 &gt;&gt; output.zyra.dsbench/step2748.zyra.dsbench_hybridnorec.-t.10000.-mr.debra.-ma.new.-mp.none.-p.-k.100000.-i.20.-d.20.-rq.0.-rqsize.256.-nwork.125.-nrq.1.-seqwidth.48.-trial.2.-pinning.ZYRA_SCATTER.data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</si>
  <si>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144 -nrq 0 &gt;&gt; output.zyra.dsbench/step2749.zyra.dsbench_hybridnorec.-t.10000.-mr.debra.-ma.new.-mp.none.-p.-k.100000.-i.20.-d.20.-rq.0.-rqsize.256.-nwork.144.-nrq.0.-seqwidth.48.-trial.0.-pinning.ZYRA_SCATTER.data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</si>
  <si>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53 -nrq 1 &gt;&gt; output.zyra.dsbench/step274.zyra.dsbench_tl2.-t.10000.-mr.debra.-ma.new.-mp.none.-p.-k.100000.-i.20.-d.20.-rq.0.-rqsize.256.-nwork.53.-nrq.1.-seqwidth.48.-trial.0.-pinning.ZYRA_CLUSTER.data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</si>
  <si>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144 -nrq 0 &gt;&gt; output.zyra.dsbench/step2750.zyra.dsbench_hybridnorec.-t.10000.-mr.debra.-ma.new.-mp.none.-p.-k.100000.-i.20.-d.20.-rq.0.-rqsize.256.-nwork.144.-nrq.0.-seqwidth.48.-trial.1.-pinning.ZYRA_SCATTER.data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</si>
  <si>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144 -nrq 0 &gt;&gt; output.zyra.dsbench/step2751.zyra.dsbench_hybridnorec.-t.10000.-mr.debra.-ma.new.-mp.none.-p.-k.100000.-i.20.-d.20.-rq.0.-rqsize.256.-nwork.144.-nrq.0.-seqwidth.48.-trial.2.-pinning.ZYRA_SCATTER.data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</si>
  <si>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143 -nrq 1 &gt;&gt; output.zyra.dsbench/step2752.zyra.dsbench_hybridnorec.-t.10000.-mr.debra.-ma.new.-mp.none.-p.-k.100000.-i.20.-d.20.-rq.0.-rqsize.256.-nwork.143.-nrq.1.-seqwidth.48.-trial.0.-pinning.ZYRA_SCATTER.data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</si>
  <si>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143 -nrq 1 &gt;&gt; output.zyra.dsbench/step2753.zyra.dsbench_hybridnorec.-t.10000.-mr.debra.-ma.new.-mp.none.-p.-k.100000.-i.20.-d.20.-rq.0.-rqsize.256.-nwork.143.-nrq.1.-seqwidth.48.-trial.1.-pinning.ZYRA_SCATTER.data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</si>
  <si>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143 -nrq 1 &gt;&gt; output.zyra.dsbench/step2754.zyra.dsbench_hybridnorec.-t.10000.-mr.debra.-ma.new.-mp.none.-p.-k.100000.-i.20.-d.20.-rq.0.-rqsize.256.-nwork.143.-nrq.1.-seqwidth.48.-trial.2.-pinning.ZYRA_SCATTER.data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</si>
  <si>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1 -nrq 0 &gt;&gt; output.zyra.dsbench/step2755.zyra.dsbench_hytm2_3path.-t.10000.-mr.debra.-ma.new.-mp.none.-p.-k.10000.-i.0.-d.0.-rq.0.-rqsize.256.-nwork.1.-nrq.0.-seqwidth.48.-trial.0.-pinning.ZYRA_SCATTER.data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</si>
  <si>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1 -nrq 0 &gt;&gt; output.zyra.dsbench/step1175.zyra.dsbench_tl2.-t.10000.-mr.debra.-ma.new.-mp.none.-p.-k.10000.-i.20.-d.20.-rq.0.-rqsize.256.-nwork.1.-nrq.0.-seqwidth.48.-trial.1.-pinning.ZYRA_CLUSTER.data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</si>
  <si>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1 -nrq 0 &gt;&gt; output.zyra.dsbench/step2756.zyra.dsbench_hytm2_3path.-t.10000.-mr.debra.-ma.new.-mp.none.-p.-k.10000.-i.0.-d.0.-rq.0.-rqsize.256.-nwork.1.-nrq.0.-seqwidth.48.-trial.1.-pinning.ZYRA_SCATTER.data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</si>
  <si>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1 -nrq 0 &gt;&gt; output.zyra.dsbench/step2757.zyra.dsbench_hytm2_3path.-t.10000.-mr.debra.-ma.new.-mp.none.-p.-k.10000.-i.0.-d.0.-rq.0.-rqsize.256.-nwork.1.-nrq.0.-seqwidth.48.-trial.2.-pinning.ZYRA_SCATTER.data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</si>
  <si>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18 -nrq 0 &gt;&gt; output.zyra.dsbench/step2758.zyra.dsbench_hytm2_3path.-t.10000.-mr.debra.-ma.new.-mp.none.-p.-k.10000.-i.0.-d.0.-rq.0.-rqsize.256.-nwork.18.-nrq.0.-seqwidth.48.-trial.0.-pinning.ZYRA_SCATTER.data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</si>
  <si>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18 -nrq 0 &gt;&gt; output.zyra.dsbench/step2759.zyra.dsbench_hytm2_3path.-t.10000.-mr.debra.-ma.new.-mp.none.-p.-k.10000.-i.0.-d.0.-rq.0.-rqsize.256.-nwork.18.-nrq.0.-seqwidth.48.-trial.1.-pinning.ZYRA_SCATTER.data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</si>
  <si>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53 -nrq 1 &gt;&gt; output.zyra.dsbench/step275.zyra.dsbench_tl2.-t.10000.-mr.debra.-ma.new.-mp.none.-p.-k.100000.-i.20.-d.20.-rq.0.-rqsize.256.-nwork.53.-nrq.1.-seqwidth.48.-trial.1.-pinning.ZYRA_CLUSTER.data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</si>
  <si>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18 -nrq 0 &gt;&gt; output.zyra.dsbench/step2760.zyra.dsbench_hytm2_3path.-t.10000.-mr.debra.-ma.new.-mp.none.-p.-k.10000.-i.0.-d.0.-rq.0.-rqsize.256.-nwork.18.-nrq.0.-seqwidth.48.-trial.2.-pinning.ZYRA_SCATTER.data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</si>
  <si>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17 -nrq 1 &gt;&gt; output.zyra.dsbench/step2761.zyra.dsbench_hytm2_3path.-t.10000.-mr.debra.-ma.new.-mp.none.-p.-k.10000.-i.0.-d.0.-rq.0.-rqsize.256.-nwork.17.-nrq.1.-seqwidth.48.-trial.0.-pinning.ZYRA_SCATTER.data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</si>
  <si>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17 -nrq 1 &gt;&gt; output.zyra.dsbench/step2762.zyra.dsbench_hytm2_3path.-t.10000.-mr.debra.-ma.new.-mp.none.-p.-k.10000.-i.0.-d.0.-rq.0.-rqsize.256.-nwork.17.-nrq.1.-seqwidth.48.-trial.1.-pinning.ZYRA_SCATTER.data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</si>
  <si>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17 -nrq 1 &gt;&gt; output.zyra.dsbench/step2763.zyra.dsbench_hytm2_3path.-t.10000.-mr.debra.-ma.new.-mp.none.-p.-k.10000.-i.0.-d.0.-rq.0.-rqsize.256.-nwork.17.-nrq.1.-seqwidth.48.-trial.2.-pinning.ZYRA_SCATTER.data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</si>
  <si>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36 -nrq 0 &gt;&gt; output.zyra.dsbench/step2764.zyra.dsbench_hytm2_3path.-t.10000.-mr.debra.-ma.new.-mp.none.-p.-k.10000.-i.0.-d.0.-rq.0.-rqsize.256.-nwork.36.-nrq.0.-seqwidth.48.-trial.0.-pinning.ZYRA_SCATTER.data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</si>
  <si>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1 -nrq 0 &gt;&gt; output.zyra.dsbench/step1176.zyra.dsbench_tl2.-t.10000.-mr.debra.-ma.new.-mp.none.-p.-k.10000.-i.20.-d.20.-rq.0.-rqsize.256.-nwork.1.-nrq.0.-seqwidth.48.-trial.2.-pinning.ZYRA_CLUSTER.data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</si>
  <si>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36 -nrq 0 &gt;&gt; output.zyra.dsbench/step2765.zyra.dsbench_hytm2_3path.-t.10000.-mr.debra.-ma.new.-mp.none.-p.-k.10000.-i.0.-d.0.-rq.0.-rqsize.256.-nwork.36.-nrq.0.-seqwidth.48.-trial.1.-pinning.ZYRA_SCATTER.data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</si>
  <si>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36 -nrq 0 &gt;&gt; output.zyra.dsbench/step2766.zyra.dsbench_hytm2_3path.-t.10000.-mr.debra.-ma.new.-mp.none.-p.-k.10000.-i.0.-d.0.-rq.0.-rqsize.256.-nwork.36.-nrq.0.-seqwidth.48.-trial.2.-pinning.ZYRA_SCATTER.data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</si>
  <si>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35 -nrq 1 &gt;&gt; output.zyra.dsbench/step2767.zyra.dsbench_hytm2_3path.-t.10000.-mr.debra.-ma.new.-mp.none.-p.-k.10000.-i.0.-d.0.-rq.0.-rqsize.256.-nwork.35.-nrq.1.-seqwidth.48.-trial.0.-pinning.ZYRA_SCATTER.data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</si>
  <si>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35 -nrq 1 &gt;&gt; output.zyra.dsbench/step2768.zyra.dsbench_hytm2_3path.-t.10000.-mr.debra.-ma.new.-mp.none.-p.-k.10000.-i.0.-d.0.-rq.0.-rqsize.256.-nwork.35.-nrq.1.-seqwidth.48.-trial.1.-pinning.ZYRA_SCATTER.data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</si>
  <si>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35 -nrq 1 &gt;&gt; output.zyra.dsbench/step2769.zyra.dsbench_hytm2_3path.-t.10000.-mr.debra.-ma.new.-mp.none.-p.-k.10000.-i.0.-d.0.-rq.0.-rqsize.256.-nwork.35.-nrq.1.-seqwidth.48.-trial.2.-pinning.ZYRA_SCATTER.data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</si>
  <si>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53 -nrq 1 &gt;&gt; output.zyra.dsbench/step276.zyra.dsbench_tl2.-t.10000.-mr.debra.-ma.new.-mp.none.-p.-k.100000.-i.20.-d.20.-rq.0.-rqsize.256.-nwork.53.-nrq.1.-seqwidth.48.-trial.2.-pinning.ZYRA_CLUSTER.data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</si>
  <si>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54 -nrq 0 &gt;&gt; output.zyra.dsbench/step2770.zyra.dsbench_hytm2_3path.-t.10000.-mr.debra.-ma.new.-mp.none.-p.-k.10000.-i.0.-d.0.-rq.0.-rqsize.256.-nwork.54.-nrq.0.-seqwidth.48.-trial.0.-pinning.ZYRA_SCATTER.data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</si>
  <si>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54 -nrq 0 &gt;&gt; output.zyra.dsbench/step2771.zyra.dsbench_hytm2_3path.-t.10000.-mr.debra.-ma.new.-mp.none.-p.-k.10000.-i.0.-d.0.-rq.0.-rqsize.256.-nwork.54.-nrq.0.-seqwidth.48.-trial.1.-pinning.ZYRA_SCATTER.data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</si>
  <si>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54 -nrq 0 &gt;&gt; output.zyra.dsbench/step2772.zyra.dsbench_hytm2_3path.-t.10000.-mr.debra.-ma.new.-mp.none.-p.-k.10000.-i.0.-d.0.-rq.0.-rqsize.256.-nwork.54.-nrq.0.-seqwidth.48.-trial.2.-pinning.ZYRA_SCATTER.data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</si>
  <si>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53 -nrq 1 &gt;&gt; output.zyra.dsbench/step2773.zyra.dsbench_hytm2_3path.-t.10000.-mr.debra.-ma.new.-mp.none.-p.-k.10000.-i.0.-d.0.-rq.0.-rqsize.256.-nwork.53.-nrq.1.-seqwidth.48.-trial.0.-pinning.ZYRA_SCATTER.data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</si>
  <si>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18 -nrq 0 &gt;&gt; output.zyra.dsbench/step1177.zyra.dsbench_tl2.-t.10000.-mr.debra.-ma.new.-mp.none.-p.-k.10000.-i.20.-d.20.-rq.0.-rqsize.256.-nwork.18.-nrq.0.-seqwidth.48.-trial.0.-pinning.ZYRA_CLUSTER.data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</si>
  <si>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53 -nrq 1 &gt;&gt; output.zyra.dsbench/step2774.zyra.dsbench_hytm2_3path.-t.10000.-mr.debra.-ma.new.-mp.none.-p.-k.10000.-i.0.-d.0.-rq.0.-rqsize.256.-nwork.53.-nrq.1.-seqwidth.48.-trial.1.-pinning.ZYRA_SCATTER.data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</si>
  <si>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53 -nrq 1 &gt;&gt; output.zyra.dsbench/step2775.zyra.dsbench_hytm2_3path.-t.10000.-mr.debra.-ma.new.-mp.none.-p.-k.10000.-i.0.-d.0.-rq.0.-rqsize.256.-nwork.53.-nrq.1.-seqwidth.48.-trial.2.-pinning.ZYRA_SCATTER.data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</si>
  <si>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72 -nrq 0 &gt;&gt; output.zyra.dsbench/step2776.zyra.dsbench_hytm2_3path.-t.10000.-mr.debra.-ma.new.-mp.none.-p.-k.10000.-i.0.-d.0.-rq.0.-rqsize.256.-nwork.72.-nrq.0.-seqwidth.48.-trial.0.-pinning.ZYRA_SCATTER.data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</si>
  <si>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72 -nrq 0 &gt;&gt; output.zyra.dsbench/step2777.zyra.dsbench_hytm2_3path.-t.10000.-mr.debra.-ma.new.-mp.none.-p.-k.10000.-i.0.-d.0.-rq.0.-rqsize.256.-nwork.72.-nrq.0.-seqwidth.48.-trial.1.-pinning.ZYRA_SCATTER.data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</si>
  <si>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72 -nrq 0 &gt;&gt; output.zyra.dsbench/step2778.zyra.dsbench_hytm2_3path.-t.10000.-mr.debra.-ma.new.-mp.none.-p.-k.10000.-i.0.-d.0.-rq.0.-rqsize.256.-nwork.72.-nrq.0.-seqwidth.48.-trial.2.-pinning.ZYRA_SCATTER.data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</si>
  <si>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71 -nrq 1 &gt;&gt; output.zyra.dsbench/step2779.zyra.dsbench_hytm2_3path.-t.10000.-mr.debra.-ma.new.-mp.none.-p.-k.10000.-i.0.-d.0.-rq.0.-rqsize.256.-nwork.71.-nrq.1.-seqwidth.48.-trial.0.-pinning.ZYRA_SCATTER.data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</si>
  <si>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72 -nrq 0 &gt;&gt; output.zyra.dsbench/step277.zyra.dsbench_tl2.-t.10000.-mr.debra.-ma.new.-mp.none.-p.-k.100000.-i.20.-d.20.-rq.0.-rqsize.256.-nwork.72.-nrq.0.-seqwidth.48.-trial.0.-pinning.ZYRA_CLUSTER.data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</si>
  <si>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71 -nrq 1 &gt;&gt; output.zyra.dsbench/step2780.zyra.dsbench_hytm2_3path.-t.10000.-mr.debra.-ma.new.-mp.none.-p.-k.10000.-i.0.-d.0.-rq.0.-rqsize.256.-nwork.71.-nrq.1.-seqwidth.48.-trial.1.-pinning.ZYRA_SCATTER.data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</si>
  <si>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71 -nrq 1 &gt;&gt; output.zyra.dsbench/step2781.zyra.dsbench_hytm2_3path.-t.10000.-mr.debra.-ma.new.-mp.none.-p.-k.10000.-i.0.-d.0.-rq.0.-rqsize.256.-nwork.71.-nrq.1.-seqwidth.48.-trial.2.-pinning.ZYRA_SCATTER.data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</si>
  <si>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90 -nrq 0 &gt;&gt; output.zyra.dsbench/step2782.zyra.dsbench_hytm2_3path.-t.10000.-mr.debra.-ma.new.-mp.none.-p.-k.10000.-i.0.-d.0.-rq.0.-rqsize.256.-nwork.90.-nrq.0.-seqwidth.48.-trial.0.-pinning.ZYRA_SCATTER.data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</si>
  <si>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18 -nrq 0 &gt;&gt; output.zyra.dsbench/step1178.zyra.dsbench_tl2.-t.10000.-mr.debra.-ma.new.-mp.none.-p.-k.10000.-i.20.-d.20.-rq.0.-rqsize.256.-nwork.18.-nrq.0.-seqwidth.48.-trial.1.-pinning.ZYRA_CLUSTER.data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</si>
  <si>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90 -nrq 0 &gt;&gt; output.zyra.dsbench/step2783.zyra.dsbench_hytm2_3path.-t.10000.-mr.debra.-ma.new.-mp.none.-p.-k.10000.-i.0.-d.0.-rq.0.-rqsize.256.-nwork.90.-nrq.0.-seqwidth.48.-trial.1.-pinning.ZYRA_SCATTER.data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</si>
  <si>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90 -nrq 0 &gt;&gt; output.zyra.dsbench/step2784.zyra.dsbench_hytm2_3path.-t.10000.-mr.debra.-ma.new.-mp.none.-p.-k.10000.-i.0.-d.0.-rq.0.-rqsize.256.-nwork.90.-nrq.0.-seqwidth.48.-trial.2.-pinning.ZYRA_SCATTER.data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</si>
  <si>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89 -nrq 1 &gt;&gt; output.zyra.dsbench/step2785.zyra.dsbench_hytm2_3path.-t.10000.-mr.debra.-ma.new.-mp.none.-p.-k.10000.-i.0.-d.0.-rq.0.-rqsize.256.-nwork.89.-nrq.1.-seqwidth.48.-trial.0.-pinning.ZYRA_SCATTER.data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</si>
  <si>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89 -nrq 1 &gt;&gt; output.zyra.dsbench/step2786.zyra.dsbench_hytm2_3path.-t.10000.-mr.debra.-ma.new.-mp.none.-p.-k.10000.-i.0.-d.0.-rq.0.-rqsize.256.-nwork.89.-nrq.1.-seqwidth.48.-trial.1.-pinning.ZYRA_SCATTER.data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</si>
  <si>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89 -nrq 1 &gt;&gt; output.zyra.dsbench/step2787.zyra.dsbench_hytm2_3path.-t.10000.-mr.debra.-ma.new.-mp.none.-p.-k.10000.-i.0.-d.0.-rq.0.-rqsize.256.-nwork.89.-nrq.1.-seqwidth.48.-trial.2.-pinning.ZYRA_SCATTER.data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</si>
  <si>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108 -nrq 0 &gt;&gt; output.zyra.dsbench/step2788.zyra.dsbench_hytm2_3path.-t.10000.-mr.debra.-ma.new.-mp.none.-p.-k.10000.-i.0.-d.0.-rq.0.-rqsize.256.-nwork.108.-nrq.0.-seqwidth.48.-trial.0.-pinning.ZYRA_SCATTER.data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</si>
  <si>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108 -nrq 0 &gt;&gt; output.zyra.dsbench/step2789.zyra.dsbench_hytm2_3path.-t.10000.-mr.debra.-ma.new.-mp.none.-p.-k.10000.-i.0.-d.0.-rq.0.-rqsize.256.-nwork.108.-nrq.0.-seqwidth.48.-trial.1.-pinning.ZYRA_SCATTER.data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</si>
  <si>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72 -nrq 0 &gt;&gt; output.zyra.dsbench/step278.zyra.dsbench_tl2.-t.10000.-mr.debra.-ma.new.-mp.none.-p.-k.100000.-i.20.-d.20.-rq.0.-rqsize.256.-nwork.72.-nrq.0.-seqwidth.48.-trial.1.-pinning.ZYRA_CLUSTER.data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</si>
  <si>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108 -nrq 0 &gt;&gt; output.zyra.dsbench/step2790.zyra.dsbench_hytm2_3path.-t.10000.-mr.debra.-ma.new.-mp.none.-p.-k.10000.-i.0.-d.0.-rq.0.-rqsize.256.-nwork.108.-nrq.0.-seqwidth.48.-trial.2.-pinning.ZYRA_SCATTER.data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</si>
  <si>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107 -nrq 1 &gt;&gt; output.zyra.dsbench/step2791.zyra.dsbench_hytm2_3path.-t.10000.-mr.debra.-ma.new.-mp.none.-p.-k.10000.-i.0.-d.0.-rq.0.-rqsize.256.-nwork.107.-nrq.1.-seqwidth.48.-trial.0.-pinning.ZYRA_SCATTER.data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</si>
  <si>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18 -nrq 0 &gt;&gt; output.zyra.dsbench/step1179.zyra.dsbench_tl2.-t.10000.-mr.debra.-ma.new.-mp.none.-p.-k.10000.-i.20.-d.20.-rq.0.-rqsize.256.-nwork.18.-nrq.0.-seqwidth.48.-trial.2.-pinning.ZYRA_CLUSTER.data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</si>
  <si>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107 -nrq 1 &gt;&gt; output.zyra.dsbench/step2792.zyra.dsbench_hytm2_3path.-t.10000.-mr.debra.-ma.new.-mp.none.-p.-k.10000.-i.0.-d.0.-rq.0.-rqsize.256.-nwork.107.-nrq.1.-seqwidth.48.-trial.1.-pinning.ZYRA_SCATTER.data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</si>
  <si>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107 -nrq 1 &gt;&gt; output.zyra.dsbench/step2793.zyra.dsbench_hytm2_3path.-t.10000.-mr.debra.-ma.new.-mp.none.-p.-k.10000.-i.0.-d.0.-rq.0.-rqsize.256.-nwork.107.-nrq.1.-seqwidth.48.-trial.2.-pinning.ZYRA_SCATTER.data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</si>
  <si>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126 -nrq 0 &gt;&gt; output.zyra.dsbench/step2794.zyra.dsbench_hytm2_3path.-t.10000.-mr.debra.-ma.new.-mp.none.-p.-k.10000.-i.0.-d.0.-rq.0.-rqsize.256.-nwork.126.-nrq.0.-seqwidth.48.-trial.0.-pinning.ZYRA_SCATTER.data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</si>
  <si>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126 -nrq 0 &gt;&gt; output.zyra.dsbench/step2795.zyra.dsbench_hytm2_3path.-t.10000.-mr.debra.-ma.new.-mp.none.-p.-k.10000.-i.0.-d.0.-rq.0.-rqsize.256.-nwork.126.-nrq.0.-seqwidth.48.-trial.1.-pinning.ZYRA_SCATTER.data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</si>
  <si>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126 -nrq 0 &gt;&gt; output.zyra.dsbench/step2796.zyra.dsbench_hytm2_3path.-t.10000.-mr.debra.-ma.new.-mp.none.-p.-k.10000.-i.0.-d.0.-rq.0.-rqsize.256.-nwork.126.-nrq.0.-seqwidth.48.-trial.2.-pinning.ZYRA_SCATTER.data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</si>
  <si>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125 -nrq 1 &gt;&gt; output.zyra.dsbench/step2797.zyra.dsbench_hytm2_3path.-t.10000.-mr.debra.-ma.new.-mp.none.-p.-k.10000.-i.0.-d.0.-rq.0.-rqsize.256.-nwork.125.-nrq.1.-seqwidth.48.-trial.0.-pinning.ZYRA_SCATTER.data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</si>
  <si>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125 -nrq 1 &gt;&gt; output.zyra.dsbench/step2798.zyra.dsbench_hytm2_3path.-t.10000.-mr.debra.-ma.new.-mp.none.-p.-k.10000.-i.0.-d.0.-rq.0.-rqsize.256.-nwork.125.-nrq.1.-seqwidth.48.-trial.1.-pinning.ZYRA_SCATTER.data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</si>
  <si>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125 -nrq 1 &gt;&gt; output.zyra.dsbench/step2799.zyra.dsbench_hytm2_3path.-t.10000.-mr.debra.-ma.new.-mp.none.-p.-k.10000.-i.0.-d.0.-rq.0.-rqsize.256.-nwork.125.-nrq.1.-seqwidth.48.-trial.2.-pinning.ZYRA_SCATTER.data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</si>
  <si>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72 -nrq 0 &gt;&gt; output.zyra.dsbench/step279.zyra.dsbench_tl2.-t.10000.-mr.debra.-ma.new.-mp.none.-p.-k.100000.-i.20.-d.20.-rq.0.-rqsize.256.-nwork.72.-nrq.0.-seqwidth.48.-trial.2.-pinning.ZYRA_CLUSTER.data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</si>
  <si>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71 -nrq 1 &gt;&gt; output.zyra.dsbench/step27.zyra.dsbench_hytm2_3path.-t.10000.-mr.debra.-ma.new.-mp.none.-p.-k.100000.-i.0.-d.0.-rq.0.-rqsize.256.-nwork.71.-nrq.1.-seqwidth.48.-trial.2.-pinning.ZYRA_CLUSTER.data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</si>
  <si>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35 -nrq 1 &gt;&gt; output.zyra.dsbench/step117.zyra.dsbench_hytm2_3path.-t.10000.-mr.debra.-ma.new.-mp.none.-p.-k.100000.-i.20.-d.20.-rq.0.-rqsize.256.-nwork.35.-nrq.1.-seqwidth.48.-trial.2.-pinning.ZYRA_CLUSTER.data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</si>
  <si>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144 -nrq 0 &gt;&gt; output.zyra.dsbench/step1017.zyra.dsbench_hytm2_3path.-t.10000.-mr.debra.-ma.new.-mp.none.-p.-k.10000.-i.5.-d.5.-rq.0.-rqsize.256.-nwork.144.-nrq.0.-seqwidth.48.-trial.2.-pinning.ZYRA_CLUSTER.data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</si>
  <si>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89 -nrq 1 &gt;&gt; output.zyra.dsbench/step1000.zyra.dsbench_hytm2_3path.-t.10000.-mr.debra.-ma.new.-mp.none.-p.-k.10000.-i.5.-d.5.-rq.0.-rqsize.256.-nwork.89.-nrq.1.-seqwidth.48.-trial.0.-pinning.ZYRA_CLUSTER.data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</si>
  <si>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144 -nrq 0 &gt;&gt; output.zyra.dsbench/step2800.zyra.dsbench_hytm2_3path.-t.10000.-mr.debra.-ma.new.-mp.none.-p.-k.10000.-i.0.-d.0.-rq.0.-rqsize.256.-nwork.144.-nrq.0.-seqwidth.48.-trial.0.-pinning.ZYRA_SCATTER.data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</si>
  <si>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144 -nrq 0 &gt;&gt; output.zyra.dsbench/step2801.zyra.dsbench_hytm2_3path.-t.10000.-mr.debra.-ma.new.-mp.none.-p.-k.10000.-i.0.-d.0.-rq.0.-rqsize.256.-nwork.144.-nrq.0.-seqwidth.48.-trial.1.-pinning.ZYRA_SCATTER.data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</si>
  <si>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144 -nrq 0 &gt;&gt; output.zyra.dsbench/step2802.zyra.dsbench_hytm2_3path.-t.10000.-mr.debra.-ma.new.-mp.none.-p.-k.10000.-i.0.-d.0.-rq.0.-rqsize.256.-nwork.144.-nrq.0.-seqwidth.48.-trial.2.-pinning.ZYRA_SCATTER.data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</si>
  <si>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143 -nrq 1 &gt;&gt; output.zyra.dsbench/step2803.zyra.dsbench_hytm2_3path.-t.10000.-mr.debra.-ma.new.-mp.none.-p.-k.10000.-i.0.-d.0.-rq.0.-rqsize.256.-nwork.143.-nrq.1.-seqwidth.48.-trial.0.-pinning.ZYRA_SCATTER.data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</si>
  <si>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143 -nrq 1 &gt;&gt; output.zyra.dsbench/step2804.zyra.dsbench_hytm2_3path.-t.10000.-mr.debra.-ma.new.-mp.none.-p.-k.10000.-i.0.-d.0.-rq.0.-rqsize.256.-nwork.143.-nrq.1.-seqwidth.48.-trial.1.-pinning.ZYRA_SCATTER.data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</si>
  <si>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143 -nrq 1 &gt;&gt; output.zyra.dsbench/step2805.zyra.dsbench_hytm2_3path.-t.10000.-mr.debra.-ma.new.-mp.none.-p.-k.10000.-i.0.-d.0.-rq.0.-rqsize.256.-nwork.143.-nrq.1.-seqwidth.48.-trial.2.-pinning.ZYRA_SCATTER.data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</si>
  <si>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1 -nrq 0 &gt;&gt; output.zyra.dsbench/step2806.zyra.dsbench_hytm2_3path.-t.10000.-mr.debra.-ma.new.-mp.none.-p.-k.10000.-i.5.-d.5.-rq.0.-rqsize.256.-nwork.1.-nrq.0.-seqwidth.48.-trial.0.-pinning.ZYRA_SCATTER.data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</si>
  <si>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1 -nrq 0 &gt;&gt; output.zyra.dsbench/step2807.zyra.dsbench_hytm2_3path.-t.10000.-mr.debra.-ma.new.-mp.none.-p.-k.10000.-i.5.-d.5.-rq.0.-rqsize.256.-nwork.1.-nrq.0.-seqwidth.48.-trial.1.-pinning.ZYRA_SCATTER.data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</si>
  <si>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1 -nrq 0 &gt;&gt; output.zyra.dsbench/step2808.zyra.dsbench_hytm2_3path.-t.10000.-mr.debra.-ma.new.-mp.none.-p.-k.10000.-i.5.-d.5.-rq.0.-rqsize.256.-nwork.1.-nrq.0.-seqwidth.48.-trial.2.-pinning.ZYRA_SCATTER.data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</si>
  <si>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18 -nrq 0 &gt;&gt; output.zyra.dsbench/step2809.zyra.dsbench_hytm2_3path.-t.10000.-mr.debra.-ma.new.-mp.none.-p.-k.10000.-i.5.-d.5.-rq.0.-rqsize.256.-nwork.18.-nrq.0.-seqwidth.48.-trial.0.-pinning.ZYRA_SCATTER.data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</si>
  <si>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17 -nrq 1 &gt;&gt; output.zyra.dsbench/step1180.zyra.dsbench_tl2.-t.10000.-mr.debra.-ma.new.-mp.none.-p.-k.10000.-i.20.-d.20.-rq.0.-rqsize.256.-nwork.17.-nrq.1.-seqwidth.48.-trial.0.-pinning.ZYRA_CLUSTER.data 2&gt;&gt;output.zyra.dsbench/stderr.out</t>
  </si>
  <si>
    <t>LD_PRELOAD=../lib/libjemalloc.so  time timeout 13 numactl --interleave=all ./zyra.dsbench_tl2 -t 10000 -mr debra -ma new -mp none -p -k 100000 -i 20 -d 20 -rq 0 -rqsize 256 -nwork 71 -nrq 1 &gt;&gt; output.zyra.dsbench/step280.zyra.dsbench_tl2.-t.10000.-mr.debra.-ma.new.-mp.none.-p.-k.100000.-i.20.-d.20.-rq.0.-rqsize.256.-nwork.71.-nrq.1.-seqwidth.48.-trial.0.-pinning.ZYRA_CLUSTER.data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</si>
  <si>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18 -nrq 0 &gt;&gt; output.zyra.dsbench/step2810.zyra.dsbench_hytm2_3path.-t.10000.-mr.debra.-ma.new.-mp.none.-p.-k.10000.-i.5.-d.5.-rq.0.-rqsize.256.-nwork.18.-nrq.0.-seqwidth.48.-trial.1.-pinning.ZYRA_SCATTER.data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</si>
  <si>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18 -nrq 0 &gt;&gt; output.zyra.dsbench/step2811.zyra.dsbench_hytm2_3path.-t.10000.-mr.debra.-ma.new.-mp.none.-p.-k.10000.-i.5.-d.5.-rq.0.-rqsize.256.-nwork.18.-nrq.0.-seqwidth.48.-trial.2.-pinning.ZYRA_SCATTER.data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</si>
  <si>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17 -nrq 1 &gt;&gt; output.zyra.dsbench/step2812.zyra.dsbench_hytm2_3path.-t.10000.-mr.debra.-ma.new.-mp.none.-p.-k.10000.-i.5.-d.5.-rq.0.-rqsize.256.-nwork.17.-nrq.1.-seqwidth.48.-trial.0.-pinning.ZYRA_SCATTER.data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</si>
  <si>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17 -nrq 1 &gt;&gt; output.zyra.dsbench/step2813.zyra.dsbench_hytm2_3path.-t.10000.-mr.debra.-ma.new.-mp.none.-p.-k.10000.-i.5.-d.5.-rq.0.-rqsize.256.-nwork.17.-nrq.1.-seqwidth.48.-trial.1.-pinning.ZYRA_SCATTER.data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</si>
  <si>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17 -nrq 1 &gt;&gt; output.zyra.dsbench/step2814.zyra.dsbench_hytm2_3path.-t.10000.-mr.debra.-ma.new.-mp.none.-p.-k.10000.-i.5.-d.5.-rq.0.-rqsize.256.-nwork.17.-nrq.1.-seqwidth.48.-trial.2.-pinning.ZYRA_SCATTER.data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</si>
  <si>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36 -nrq 0 &gt;&gt; output.zyra.dsbench/step2815.zyra.dsbench_hytm2_3path.-t.10000.-mr.debra.-ma.new.-mp.none.-p.-k.10000.-i.5.-d.5.-rq.0.-rqsize.256.-nwork.36.-nrq.0.-seqwidth.48.-trial.0.-pinning.ZYRA_SCATTER.data 2&gt;&gt;output.zyra.dsbench/stderr.out</t>
  </si>
  <si>
    <t>LD_PRELOAD=../lib/libjemalloc.so  time timeout 13 numactl --interleave=all ./zyra.dsbench_hytm2_3path -t 10000 -mr debra -ma new -mp none -p -k 10000 -i 5 -d 5 -rq 0 -rqsize 256 -nwork 36 -nrq 0 &gt;&gt; output.zyra.dsbench/step2816.zyra.dsbench_hytm2_3path.-t.10000.-mr.debra.-ma.new.-mp.none.-p.-k.10000.-i.5.-d.5.-rq.0.-rqsize.256.-nwork.36.-nrq.0.-seqwidth.48.-trial.1.-pinning.ZYRA_SCATTER.data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</si>
  <si>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36 -nrq 0 &gt;&gt; output.zyra.dsbench/step2817.zyra.dsbench_hytm2_3path.-t.10000.-mr.debra.-ma.new.-mp.none.-p.-k.10000.-i.5.-d.5.-rq.0.-rqsize.256.-nwork.36.-nrq.0.-seqwidth.48.-trial.2.-pinning.ZYRA_SCATTER.data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</si>
  <si>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35 -nrq 1 &gt;&gt; output.zyra.dsbench/step2818.zyra.dsbench_hytm2_3path.-t.10000.-mr.debra.-ma.new.-mp.none.-p.-k.10000.-i.5.-d.5.-rq.0.-rqsize.256.-nwork.35.-nrq.1.-seqwidth.48.-trial.0.-pinning.ZYRA_SCATTER.data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</si>
  <si>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17 -nrq 1 &gt;&gt; output.zyra.dsbench/step1181.zyra.dsbench_tl2.-t.10000.-mr.debra.-ma.new.-mp.none.-p.-k.10000.-i.20.-d.20.-rq.0.-rqsize.256.-nwork.17.-nrq.1.-seqwidth.48.-trial.1.-pinning.ZYRA_CLUSTER.data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</si>
  <si>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35 -nrq 1 &gt;&gt; output.zyra.dsbench/step2819.zyra.dsbench_hytm2_3path.-t.10000.-mr.debra.-ma.new.-mp.none.-p.-k.10000.-i.5.-d.5.-rq.0.-rqsize.256.-nwork.35.-nrq.1.-seqwidth.48.-trial.1.-pinning.ZYRA_SCATTER.data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</si>
  <si>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71 -nrq 1 &gt;&gt; output.zyra.dsbench/step281.zyra.dsbench_tl2.-t.10000.-mr.debra.-ma.new.-mp.none.-p.-k.100000.-i.20.-d.20.-rq.0.-rqsize.256.-nwork.71.-nrq.1.-seqwidth.48.-trial.1.-pinning.ZYRA_CLUSTER.data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</si>
  <si>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35 -nrq 1 &gt;&gt; output.zyra.dsbench/step2820.zyra.dsbench_hytm2_3path.-t.10000.-mr.debra.-ma.new.-mp.none.-p.-k.10000.-i.5.-d.5.-rq.0.-rqsize.256.-nwork.35.-nrq.1.-seqwidth.48.-trial.2.-pinning.ZYRA_SCATTER.data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</si>
  <si>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54 -nrq 0 &gt;&gt; output.zyra.dsbench/step2821.zyra.dsbench_hytm2_3path.-t.10000.-mr.debra.-ma.new.-mp.none.-p.-k.10000.-i.5.-d.5.-rq.0.-rqsize.256.-nwork.54.-nrq.0.-seqwidth.48.-trial.0.-pinning.ZYRA_SCATTER.data 2&gt;&gt;output.zyra.dsbench/stderr.out</t>
  </si>
  <si>
    <t>LD_PRELOAD=../lib/libjemalloc.so  time timeout 13 numactl --interleave=all ./zyra.dsbench_hytm2_3path -t 10000 -mr debra -ma new -mp none -p -k 10000 -i 5 -d 5 -rq 0 -rqsize 256 -nwork 54 -nrq 0 &gt;&gt; output.zyra.dsbench/step2822.zyra.dsbench_hytm2_3path.-t.10000.-mr.debra.-ma.new.-mp.none.-p.-k.10000.-i.5.-d.5.-rq.0.-rqsize.256.-nwork.54.-nrq.0.-seqwidth.48.-trial.1.-pinning.ZYRA_SCATTER.data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</si>
  <si>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54 -nrq 0 &gt;&gt; output.zyra.dsbench/step2823.zyra.dsbench_hytm2_3path.-t.10000.-mr.debra.-ma.new.-mp.none.-p.-k.10000.-i.5.-d.5.-rq.0.-rqsize.256.-nwork.54.-nrq.0.-seqwidth.48.-trial.2.-pinning.ZYRA_SCATTER.data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</si>
  <si>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53 -nrq 1 &gt;&gt; output.zyra.dsbench/step2824.zyra.dsbench_hytm2_3path.-t.10000.-mr.debra.-ma.new.-mp.none.-p.-k.10000.-i.5.-d.5.-rq.0.-rqsize.256.-nwork.53.-nrq.1.-seqwidth.48.-trial.0.-pinning.ZYRA_SCATTER.data 2&gt;&gt;output.zyra.dsbench/stderr.out</t>
  </si>
  <si>
    <t>LD_PRELOAD=../lib/libjemalloc.so  time timeout 13 numactl --interleave=all ./zyra.dsbench_hytm2_3path -t 10000 -mr debra -ma new -mp none -p -k 10000 -i 5 -d 5 -rq 0 -rqsize 256 -nwork 53 -nrq 1 &gt;&gt; output.zyra.dsbench/step2825.zyra.dsbench_hytm2_3path.-t.10000.-mr.debra.-ma.new.-mp.none.-p.-k.10000.-i.5.-d.5.-rq.0.-rqsize.256.-nwork.53.-nrq.1.-seqwidth.48.-trial.1.-pinning.ZYRA_SCATTER.data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</si>
  <si>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53 -nrq 1 &gt;&gt; output.zyra.dsbench/step2826.zyra.dsbench_hytm2_3path.-t.10000.-mr.debra.-ma.new.-mp.none.-p.-k.10000.-i.5.-d.5.-rq.0.-rqsize.256.-nwork.53.-nrq.1.-seqwidth.48.-trial.2.-pinning.ZYRA_SCATTER.data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</si>
  <si>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72 -nrq 0 &gt;&gt; output.zyra.dsbench/step2827.zyra.dsbench_hytm2_3path.-t.10000.-mr.debra.-ma.new.-mp.none.-p.-k.10000.-i.5.-d.5.-rq.0.-rqsize.256.-nwork.72.-nrq.0.-seqwidth.48.-trial.0.-pinning.ZYRA_SCATTER.data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</si>
  <si>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17 -nrq 1 &gt;&gt; output.zyra.dsbench/step1182.zyra.dsbench_tl2.-t.10000.-mr.debra.-ma.new.-mp.none.-p.-k.10000.-i.20.-d.20.-rq.0.-rqsize.256.-nwork.17.-nrq.1.-seqwidth.48.-trial.2.-pinning.ZYRA_CLUSTER.data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</si>
  <si>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72 -nrq 0 &gt;&gt; output.zyra.dsbench/step2828.zyra.dsbench_hytm2_3path.-t.10000.-mr.debra.-ma.new.-mp.none.-p.-k.10000.-i.5.-d.5.-rq.0.-rqsize.256.-nwork.72.-nrq.0.-seqwidth.48.-trial.1.-pinning.ZYRA_SCATTER.data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</si>
  <si>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72 -nrq 0 &gt;&gt; output.zyra.dsbench/step2829.zyra.dsbench_hytm2_3path.-t.10000.-mr.debra.-ma.new.-mp.none.-p.-k.10000.-i.5.-d.5.-rq.0.-rqsize.256.-nwork.72.-nrq.0.-seqwidth.48.-trial.2.-pinning.ZYRA_SCATTER.data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</si>
  <si>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71 -nrq 1 &gt;&gt; output.zyra.dsbench/step282.zyra.dsbench_tl2.-t.10000.-mr.debra.-ma.new.-mp.none.-p.-k.100000.-i.20.-d.20.-rq.0.-rqsize.256.-nwork.71.-nrq.1.-seqwidth.48.-trial.2.-pinning.ZYRA_CLUSTER.data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</si>
  <si>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71 -nrq 1 &gt;&gt; output.zyra.dsbench/step2830.zyra.dsbench_hytm2_3path.-t.10000.-mr.debra.-ma.new.-mp.none.-p.-k.10000.-i.5.-d.5.-rq.0.-rqsize.256.-nwork.71.-nrq.1.-seqwidth.48.-trial.0.-pinning.ZYRA_SCATTER.data 2&gt;&gt;output.zyra.dsbench/stderr.out</t>
  </si>
  <si>
    <t>LD_PRELOAD=../lib/libjemalloc.so  time timeout 13 numactl --interleave=all ./zyra.dsbench_hytm2_3path -t 10000 -mr debra -ma new -mp none -p -k 10000 -i 5 -d 5 -rq 0 -rqsize 256 -nwork 71 -nrq 1 &gt;&gt; output.zyra.dsbench/step2831.zyra.dsbench_hytm2_3path.-t.10000.-mr.debra.-ma.new.-mp.none.-p.-k.10000.-i.5.-d.5.-rq.0.-rqsize.256.-nwork.71.-nrq.1.-seqwidth.48.-trial.1.-pinning.ZYRA_SCATTER.data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</si>
  <si>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71 -nrq 1 &gt;&gt; output.zyra.dsbench/step2832.zyra.dsbench_hytm2_3path.-t.10000.-mr.debra.-ma.new.-mp.none.-p.-k.10000.-i.5.-d.5.-rq.0.-rqsize.256.-nwork.71.-nrq.1.-seqwidth.48.-trial.2.-pinning.ZYRA_SCATTER.data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</si>
  <si>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90 -nrq 0 &gt;&gt; output.zyra.dsbench/step2833.zyra.dsbench_hytm2_3path.-t.10000.-mr.debra.-ma.new.-mp.none.-p.-k.10000.-i.5.-d.5.-rq.0.-rqsize.256.-nwork.90.-nrq.0.-seqwidth.48.-trial.0.-pinning.ZYRA_SCATTER.data 2&gt;&gt;output.zyra.dsbench/stderr.out</t>
  </si>
  <si>
    <t>LD_PRELOAD=../lib/libjemalloc.so  time timeout 13 numactl --interleave=all ./zyra.dsbench_hytm2_3path -t 10000 -mr debra -ma new -mp none -p -k 10000 -i 5 -d 5 -rq 0 -rqsize 256 -nwork 90 -nrq 0 &gt;&gt; output.zyra.dsbench/step2834.zyra.dsbench_hytm2_3path.-t.10000.-mr.debra.-ma.new.-mp.none.-p.-k.10000.-i.5.-d.5.-rq.0.-rqsize.256.-nwork.90.-nrq.0.-seqwidth.48.-trial.1.-pinning.ZYRA_SCATTER.data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</si>
  <si>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90 -nrq 0 &gt;&gt; output.zyra.dsbench/step2835.zyra.dsbench_hytm2_3path.-t.10000.-mr.debra.-ma.new.-mp.none.-p.-k.10000.-i.5.-d.5.-rq.0.-rqsize.256.-nwork.90.-nrq.0.-seqwidth.48.-trial.2.-pinning.ZYRA_SCATTER.data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</si>
  <si>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89 -nrq 1 &gt;&gt; output.zyra.dsbench/step2836.zyra.dsbench_hytm2_3path.-t.10000.-mr.debra.-ma.new.-mp.none.-p.-k.10000.-i.5.-d.5.-rq.0.-rqsize.256.-nwork.89.-nrq.1.-seqwidth.48.-trial.0.-pinning.ZYRA_SCATTER.data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</si>
  <si>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36 -nrq 0 &gt;&gt; output.zyra.dsbench/step1183.zyra.dsbench_tl2.-t.10000.-mr.debra.-ma.new.-mp.none.-p.-k.10000.-i.20.-d.20.-rq.0.-rqsize.256.-nwork.36.-nrq.0.-seqwidth.48.-trial.0.-pinning.ZYRA_CLUSTER.data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</si>
  <si>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89 -nrq 1 &gt;&gt; output.zyra.dsbench/step2837.zyra.dsbench_hytm2_3path.-t.10000.-mr.debra.-ma.new.-mp.none.-p.-k.10000.-i.5.-d.5.-rq.0.-rqsize.256.-nwork.89.-nrq.1.-seqwidth.48.-trial.1.-pinning.ZYRA_SCATTER.data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</si>
  <si>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89 -nrq 1 &gt;&gt; output.zyra.dsbench/step2838.zyra.dsbench_hytm2_3path.-t.10000.-mr.debra.-ma.new.-mp.none.-p.-k.10000.-i.5.-d.5.-rq.0.-rqsize.256.-nwork.89.-nrq.1.-seqwidth.48.-trial.2.-pinning.ZYRA_SCATTER.data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</si>
  <si>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108 -nrq 0 &gt;&gt; output.zyra.dsbench/step2839.zyra.dsbench_hytm2_3path.-t.10000.-mr.debra.-ma.new.-mp.none.-p.-k.10000.-i.5.-d.5.-rq.0.-rqsize.256.-nwork.108.-nrq.0.-seqwidth.48.-trial.0.-pinning.ZYRA_SCATTER.data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</si>
  <si>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90 -nrq 0 &gt;&gt; output.zyra.dsbench/step283.zyra.dsbench_tl2.-t.10000.-mr.debra.-ma.new.-mp.none.-p.-k.100000.-i.20.-d.20.-rq.0.-rqsize.256.-nwork.90.-nrq.0.-seqwidth.48.-trial.0.-pinning.ZYRA_CLUSTER.data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</si>
  <si>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108 -nrq 0 &gt;&gt; output.zyra.dsbench/step2840.zyra.dsbench_hytm2_3path.-t.10000.-mr.debra.-ma.new.-mp.none.-p.-k.10000.-i.5.-d.5.-rq.0.-rqsize.256.-nwork.108.-nrq.0.-seqwidth.48.-trial.1.-pinning.ZYRA_SCATTER.data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</si>
  <si>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108 -nrq 0 &gt;&gt; output.zyra.dsbench/step2841.zyra.dsbench_hytm2_3path.-t.10000.-mr.debra.-ma.new.-mp.none.-p.-k.10000.-i.5.-d.5.-rq.0.-rqsize.256.-nwork.108.-nrq.0.-seqwidth.48.-trial.2.-pinning.ZYRA_SCATTER.data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</si>
  <si>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107 -nrq 1 &gt;&gt; output.zyra.dsbench/step2842.zyra.dsbench_hytm2_3path.-t.10000.-mr.debra.-ma.new.-mp.none.-p.-k.10000.-i.5.-d.5.-rq.0.-rqsize.256.-nwork.107.-nrq.1.-seqwidth.48.-trial.0.-pinning.ZYRA_SCATTER.data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</si>
  <si>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107 -nrq 1 &gt;&gt; output.zyra.dsbench/step2843.zyra.dsbench_hytm2_3path.-t.10000.-mr.debra.-ma.new.-mp.none.-p.-k.10000.-i.5.-d.5.-rq.0.-rqsize.256.-nwork.107.-nrq.1.-seqwidth.48.-trial.1.-pinning.ZYRA_SCATTER.data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</si>
  <si>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107 -nrq 1 &gt;&gt; output.zyra.dsbench/step2844.zyra.dsbench_hytm2_3path.-t.10000.-mr.debra.-ma.new.-mp.none.-p.-k.10000.-i.5.-d.5.-rq.0.-rqsize.256.-nwork.107.-nrq.1.-seqwidth.48.-trial.2.-pinning.ZYRA_SCATTER.data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</si>
  <si>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126 -nrq 0 &gt;&gt; output.zyra.dsbench/step2845.zyra.dsbench_hytm2_3path.-t.10000.-mr.debra.-ma.new.-mp.none.-p.-k.10000.-i.5.-d.5.-rq.0.-rqsize.256.-nwork.126.-nrq.0.-seqwidth.48.-trial.0.-pinning.ZYRA_SCATTER.data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</si>
  <si>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36 -nrq 0 &gt;&gt; output.zyra.dsbench/step1184.zyra.dsbench_tl2.-t.10000.-mr.debra.-ma.new.-mp.none.-p.-k.10000.-i.20.-d.20.-rq.0.-rqsize.256.-nwork.36.-nrq.0.-seqwidth.48.-trial.1.-pinning.ZYRA_CLUSTER.data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</si>
  <si>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126 -nrq 0 &gt;&gt; output.zyra.dsbench/step2846.zyra.dsbench_hytm2_3path.-t.10000.-mr.debra.-ma.new.-mp.none.-p.-k.10000.-i.5.-d.5.-rq.0.-rqsize.256.-nwork.126.-nrq.0.-seqwidth.48.-trial.1.-pinning.ZYRA_SCATTER.data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</si>
  <si>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126 -nrq 0 &gt;&gt; output.zyra.dsbench/step2847.zyra.dsbench_hytm2_3path.-t.10000.-mr.debra.-ma.new.-mp.none.-p.-k.10000.-i.5.-d.5.-rq.0.-rqsize.256.-nwork.126.-nrq.0.-seqwidth.48.-trial.2.-pinning.ZYRA_SCATTER.data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</si>
  <si>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125 -nrq 1 &gt;&gt; output.zyra.dsbench/step2848.zyra.dsbench_hytm2_3path.-t.10000.-mr.debra.-ma.new.-mp.none.-p.-k.10000.-i.5.-d.5.-rq.0.-rqsize.256.-nwork.125.-nrq.1.-seqwidth.48.-trial.0.-pinning.ZYRA_SCATTER.data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</si>
  <si>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125 -nrq 1 &gt;&gt; output.zyra.dsbench/step2849.zyra.dsbench_hytm2_3path.-t.10000.-mr.debra.-ma.new.-mp.none.-p.-k.10000.-i.5.-d.5.-rq.0.-rqsize.256.-nwork.125.-nrq.1.-seqwidth.48.-trial.1.-pinning.ZYRA_SCATTER.data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</si>
  <si>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90 -nrq 0 &gt;&gt; output.zyra.dsbench/step284.zyra.dsbench_tl2.-t.10000.-mr.debra.-ma.new.-mp.none.-p.-k.100000.-i.20.-d.20.-rq.0.-rqsize.256.-nwork.90.-nrq.0.-seqwidth.48.-trial.1.-pinning.ZYRA_CLUSTER.data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</si>
  <si>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125 -nrq 1 &gt;&gt; output.zyra.dsbench/step2850.zyra.dsbench_hytm2_3path.-t.10000.-mr.debra.-ma.new.-mp.none.-p.-k.10000.-i.5.-d.5.-rq.0.-rqsize.256.-nwork.125.-nrq.1.-seqwidth.48.-trial.2.-pinning.ZYRA_SCATTER.data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</si>
  <si>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144 -nrq 0 &gt;&gt; output.zyra.dsbench/step2851.zyra.dsbench_hytm2_3path.-t.10000.-mr.debra.-ma.new.-mp.none.-p.-k.10000.-i.5.-d.5.-rq.0.-rqsize.256.-nwork.144.-nrq.0.-seqwidth.48.-trial.0.-pinning.ZYRA_SCATTER.data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</si>
  <si>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144 -nrq 0 &gt;&gt; output.zyra.dsbench/step2852.zyra.dsbench_hytm2_3path.-t.10000.-mr.debra.-ma.new.-mp.none.-p.-k.10000.-i.5.-d.5.-rq.0.-rqsize.256.-nwork.144.-nrq.0.-seqwidth.48.-trial.1.-pinning.ZYRA_SCATTER.data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</si>
  <si>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144 -nrq 0 &gt;&gt; output.zyra.dsbench/step2853.zyra.dsbench_hytm2_3path.-t.10000.-mr.debra.-ma.new.-mp.none.-p.-k.10000.-i.5.-d.5.-rq.0.-rqsize.256.-nwork.144.-nrq.0.-seqwidth.48.-trial.2.-pinning.ZYRA_SCATTER.data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</si>
  <si>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143 -nrq 1 &gt;&gt; output.zyra.dsbench/step2854.zyra.dsbench_hytm2_3path.-t.10000.-mr.debra.-ma.new.-mp.none.-p.-k.10000.-i.5.-d.5.-rq.0.-rqsize.256.-nwork.143.-nrq.1.-seqwidth.48.-trial.0.-pinning.ZYRA_SCATTER.data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</si>
  <si>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36 -nrq 0 &gt;&gt; output.zyra.dsbench/step1185.zyra.dsbench_tl2.-t.10000.-mr.debra.-ma.new.-mp.none.-p.-k.10000.-i.20.-d.20.-rq.0.-rqsize.256.-nwork.36.-nrq.0.-seqwidth.48.-trial.2.-pinning.ZYRA_CLUSTER.data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</si>
  <si>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143 -nrq 1 &gt;&gt; output.zyra.dsbench/step2855.zyra.dsbench_hytm2_3path.-t.10000.-mr.debra.-ma.new.-mp.none.-p.-k.10000.-i.5.-d.5.-rq.0.-rqsize.256.-nwork.143.-nrq.1.-seqwidth.48.-trial.1.-pinning.ZYRA_SCATTER.data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</si>
  <si>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143 -nrq 1 &gt;&gt; output.zyra.dsbench/step2856.zyra.dsbench_hytm2_3path.-t.10000.-mr.debra.-ma.new.-mp.none.-p.-k.10000.-i.5.-d.5.-rq.0.-rqsize.256.-nwork.143.-nrq.1.-seqwidth.48.-trial.2.-pinning.ZYRA_SCATTER.data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</si>
  <si>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1 -nrq 0 &gt;&gt; output.zyra.dsbench/step2857.zyra.dsbench_hytm2_3path.-t.10000.-mr.debra.-ma.new.-mp.none.-p.-k.10000.-i.20.-d.20.-rq.0.-rqsize.256.-nwork.1.-nrq.0.-seqwidth.48.-trial.0.-pinning.ZYRA_SCATTER.data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</si>
  <si>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1 -nrq 0 &gt;&gt; output.zyra.dsbench/step2858.zyra.dsbench_hytm2_3path.-t.10000.-mr.debra.-ma.new.-mp.none.-p.-k.10000.-i.20.-d.20.-rq.0.-rqsize.256.-nwork.1.-nrq.0.-seqwidth.48.-trial.1.-pinning.ZYRA_SCATTER.data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</si>
  <si>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1 -nrq 0 &gt;&gt; output.zyra.dsbench/step2859.zyra.dsbench_hytm2_3path.-t.10000.-mr.debra.-ma.new.-mp.none.-p.-k.10000.-i.20.-d.20.-rq.0.-rqsize.256.-nwork.1.-nrq.0.-seqwidth.48.-trial.2.-pinning.ZYRA_SCATTER.data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</si>
  <si>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90 -nrq 0 &gt;&gt; output.zyra.dsbench/step285.zyra.dsbench_tl2.-t.10000.-mr.debra.-ma.new.-mp.none.-p.-k.100000.-i.20.-d.20.-rq.0.-rqsize.256.-nwork.90.-nrq.0.-seqwidth.48.-trial.2.-pinning.ZYRA_CLUSTER.data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</si>
  <si>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18 -nrq 0 &gt;&gt; output.zyra.dsbench/step2860.zyra.dsbench_hytm2_3path.-t.10000.-mr.debra.-ma.new.-mp.none.-p.-k.10000.-i.20.-d.20.-rq.0.-rqsize.256.-nwork.18.-nrq.0.-seqwidth.48.-trial.0.-pinning.ZYRA_SCATTER.data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</si>
  <si>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18 -nrq 0 &gt;&gt; output.zyra.dsbench/step2861.zyra.dsbench_hytm2_3path.-t.10000.-mr.debra.-ma.new.-mp.none.-p.-k.10000.-i.20.-d.20.-rq.0.-rqsize.256.-nwork.18.-nrq.0.-seqwidth.48.-trial.1.-pinning.ZYRA_SCATTER.data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</si>
  <si>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18 -nrq 0 &gt;&gt; output.zyra.dsbench/step2862.zyra.dsbench_hytm2_3path.-t.10000.-mr.debra.-ma.new.-mp.none.-p.-k.10000.-i.20.-d.20.-rq.0.-rqsize.256.-nwork.18.-nrq.0.-seqwidth.48.-trial.2.-pinning.ZYRA_SCATTER.data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</si>
  <si>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17 -nrq 1 &gt;&gt; output.zyra.dsbench/step2863.zyra.dsbench_hytm2_3path.-t.10000.-mr.debra.-ma.new.-mp.none.-p.-k.10000.-i.20.-d.20.-rq.0.-rqsize.256.-nwork.17.-nrq.1.-seqwidth.48.-trial.0.-pinning.ZYRA_SCATTER.data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</si>
  <si>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35 -nrq 1 &gt;&gt; output.zyra.dsbench/step1186.zyra.dsbench_tl2.-t.10000.-mr.debra.-ma.new.-mp.none.-p.-k.10000.-i.20.-d.20.-rq.0.-rqsize.256.-nwork.35.-nrq.1.-seqwidth.48.-trial.0.-pinning.ZYRA_CLUSTER.data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</si>
  <si>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17 -nrq 1 &gt;&gt; output.zyra.dsbench/step2864.zyra.dsbench_hytm2_3path.-t.10000.-mr.debra.-ma.new.-mp.none.-p.-k.10000.-i.20.-d.20.-rq.0.-rqsize.256.-nwork.17.-nrq.1.-seqwidth.48.-trial.1.-pinning.ZYRA_SCATTER.data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</si>
  <si>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17 -nrq 1 &gt;&gt; output.zyra.dsbench/step2865.zyra.dsbench_hytm2_3path.-t.10000.-mr.debra.-ma.new.-mp.none.-p.-k.10000.-i.20.-d.20.-rq.0.-rqsize.256.-nwork.17.-nrq.1.-seqwidth.48.-trial.2.-pinning.ZYRA_SCATTER.data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</si>
  <si>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36 -nrq 0 &gt;&gt; output.zyra.dsbench/step2866.zyra.dsbench_hytm2_3path.-t.10000.-mr.debra.-ma.new.-mp.none.-p.-k.10000.-i.20.-d.20.-rq.0.-rqsize.256.-nwork.36.-nrq.0.-seqwidth.48.-trial.0.-pinning.ZYRA_SCATTER.data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</si>
  <si>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36 -nrq 0 &gt;&gt; output.zyra.dsbench/step2867.zyra.dsbench_hytm2_3path.-t.10000.-mr.debra.-ma.new.-mp.none.-p.-k.10000.-i.20.-d.20.-rq.0.-rqsize.256.-nwork.36.-nrq.0.-seqwidth.48.-trial.1.-pinning.ZYRA_SCATTER.data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</si>
  <si>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36 -nrq 0 &gt;&gt; output.zyra.dsbench/step2868.zyra.dsbench_hytm2_3path.-t.10000.-mr.debra.-ma.new.-mp.none.-p.-k.10000.-i.20.-d.20.-rq.0.-rqsize.256.-nwork.36.-nrq.0.-seqwidth.48.-trial.2.-pinning.ZYRA_SCATTER.data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</si>
  <si>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35 -nrq 1 &gt;&gt; output.zyra.dsbench/step2869.zyra.dsbench_hytm2_3path.-t.10000.-mr.debra.-ma.new.-mp.none.-p.-k.10000.-i.20.-d.20.-rq.0.-rqsize.256.-nwork.35.-nrq.1.-seqwidth.48.-trial.0.-pinning.ZYRA_SCATTER.data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</si>
  <si>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89 -nrq 1 &gt;&gt; output.zyra.dsbench/step286.zyra.dsbench_tl2.-t.10000.-mr.debra.-ma.new.-mp.none.-p.-k.100000.-i.20.-d.20.-rq.0.-rqsize.256.-nwork.89.-nrq.1.-seqwidth.48.-trial.0.-pinning.ZYRA_CLUSTER.data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</si>
  <si>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35 -nrq 1 &gt;&gt; output.zyra.dsbench/step2870.zyra.dsbench_hytm2_3path.-t.10000.-mr.debra.-ma.new.-mp.none.-p.-k.10000.-i.20.-d.20.-rq.0.-rqsize.256.-nwork.35.-nrq.1.-seqwidth.48.-trial.1.-pinning.ZYRA_SCATTER.data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</si>
  <si>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35 -nrq 1 &gt;&gt; output.zyra.dsbench/step2871.zyra.dsbench_hytm2_3path.-t.10000.-mr.debra.-ma.new.-mp.none.-p.-k.10000.-i.20.-d.20.-rq.0.-rqsize.256.-nwork.35.-nrq.1.-seqwidth.48.-trial.2.-pinning.ZYRA_SCATTER.data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</si>
  <si>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54 -nrq 0 &gt;&gt; output.zyra.dsbench/step2872.zyra.dsbench_hytm2_3path.-t.10000.-mr.debra.-ma.new.-mp.none.-p.-k.10000.-i.20.-d.20.-rq.0.-rqsize.256.-nwork.54.-nrq.0.-seqwidth.48.-trial.0.-pinning.ZYRA_SCATTER.data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</si>
  <si>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35 -nrq 1 &gt;&gt; output.zyra.dsbench/step1187.zyra.dsbench_tl2.-t.10000.-mr.debra.-ma.new.-mp.none.-p.-k.10000.-i.20.-d.20.-rq.0.-rqsize.256.-nwork.35.-nrq.1.-seqwidth.48.-trial.1.-pinning.ZYRA_CLUSTER.data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</si>
  <si>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54 -nrq 0 &gt;&gt; output.zyra.dsbench/step2873.zyra.dsbench_hytm2_3path.-t.10000.-mr.debra.-ma.new.-mp.none.-p.-k.10000.-i.20.-d.20.-rq.0.-rqsize.256.-nwork.54.-nrq.0.-seqwidth.48.-trial.1.-pinning.ZYRA_SCATTER.data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</si>
  <si>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54 -nrq 0 &gt;&gt; output.zyra.dsbench/step2874.zyra.dsbench_hytm2_3path.-t.10000.-mr.debra.-ma.new.-mp.none.-p.-k.10000.-i.20.-d.20.-rq.0.-rqsize.256.-nwork.54.-nrq.0.-seqwidth.48.-trial.2.-pinning.ZYRA_SCATTER.data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</si>
  <si>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53 -nrq 1 &gt;&gt; output.zyra.dsbench/step2875.zyra.dsbench_hytm2_3path.-t.10000.-mr.debra.-ma.new.-mp.none.-p.-k.10000.-i.20.-d.20.-rq.0.-rqsize.256.-nwork.53.-nrq.1.-seqwidth.48.-trial.0.-pinning.ZYRA_SCATTER.data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</si>
  <si>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53 -nrq 1 &gt;&gt; output.zyra.dsbench/step2876.zyra.dsbench_hytm2_3path.-t.10000.-mr.debra.-ma.new.-mp.none.-p.-k.10000.-i.20.-d.20.-rq.0.-rqsize.256.-nwork.53.-nrq.1.-seqwidth.48.-trial.1.-pinning.ZYRA_SCATTER.data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</si>
  <si>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53 -nrq 1 &gt;&gt; output.zyra.dsbench/step2877.zyra.dsbench_hytm2_3path.-t.10000.-mr.debra.-ma.new.-mp.none.-p.-k.10000.-i.20.-d.20.-rq.0.-rqsize.256.-nwork.53.-nrq.1.-seqwidth.48.-trial.2.-pinning.ZYRA_SCATTER.data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</si>
  <si>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72 -nrq 0 &gt;&gt; output.zyra.dsbench/step2878.zyra.dsbench_hytm2_3path.-t.10000.-mr.debra.-ma.new.-mp.none.-p.-k.10000.-i.20.-d.20.-rq.0.-rqsize.256.-nwork.72.-nrq.0.-seqwidth.48.-trial.0.-pinning.ZYRA_SCATTER.data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</si>
  <si>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72 -nrq 0 &gt;&gt; output.zyra.dsbench/step2879.zyra.dsbench_hytm2_3path.-t.10000.-mr.debra.-ma.new.-mp.none.-p.-k.10000.-i.20.-d.20.-rq.0.-rqsize.256.-nwork.72.-nrq.0.-seqwidth.48.-trial.1.-pinning.ZYRA_SCATTER.data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</si>
  <si>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89 -nrq 1 &gt;&gt; output.zyra.dsbench/step287.zyra.dsbench_tl2.-t.10000.-mr.debra.-ma.new.-mp.none.-p.-k.100000.-i.20.-d.20.-rq.0.-rqsize.256.-nwork.89.-nrq.1.-seqwidth.48.-trial.1.-pinning.ZYRA_CLUSTER.data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</si>
  <si>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72 -nrq 0 &gt;&gt; output.zyra.dsbench/step2880.zyra.dsbench_hytm2_3path.-t.10000.-mr.debra.-ma.new.-mp.none.-p.-k.10000.-i.20.-d.20.-rq.0.-rqsize.256.-nwork.72.-nrq.0.-seqwidth.48.-trial.2.-pinning.ZYRA_SCATTER.data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</si>
  <si>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71 -nrq 1 &gt;&gt; output.zyra.dsbench/step2881.zyra.dsbench_hytm2_3path.-t.10000.-mr.debra.-ma.new.-mp.none.-p.-k.10000.-i.20.-d.20.-rq.0.-rqsize.256.-nwork.71.-nrq.1.-seqwidth.48.-trial.0.-pinning.ZYRA_SCATTER.data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</si>
  <si>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35 -nrq 1 &gt;&gt; output.zyra.dsbench/step1188.zyra.dsbench_tl2.-t.10000.-mr.debra.-ma.new.-mp.none.-p.-k.10000.-i.20.-d.20.-rq.0.-rqsize.256.-nwork.35.-nrq.1.-seqwidth.48.-trial.2.-pinning.ZYRA_CLUSTER.data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</si>
  <si>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71 -nrq 1 &gt;&gt; output.zyra.dsbench/step2882.zyra.dsbench_hytm2_3path.-t.10000.-mr.debra.-ma.new.-mp.none.-p.-k.10000.-i.20.-d.20.-rq.0.-rqsize.256.-nwork.71.-nrq.1.-seqwidth.48.-trial.1.-pinning.ZYRA_SCATTER.data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</si>
  <si>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71 -nrq 1 &gt;&gt; output.zyra.dsbench/step2883.zyra.dsbench_hytm2_3path.-t.10000.-mr.debra.-ma.new.-mp.none.-p.-k.10000.-i.20.-d.20.-rq.0.-rqsize.256.-nwork.71.-nrq.1.-seqwidth.48.-trial.2.-pinning.ZYRA_SCATTER.data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</si>
  <si>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90 -nrq 0 &gt;&gt; output.zyra.dsbench/step2884.zyra.dsbench_hytm2_3path.-t.10000.-mr.debra.-ma.new.-mp.none.-p.-k.10000.-i.20.-d.20.-rq.0.-rqsize.256.-nwork.90.-nrq.0.-seqwidth.48.-trial.0.-pinning.ZYRA_SCATTER.data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</si>
  <si>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90 -nrq 0 &gt;&gt; output.zyra.dsbench/step2885.zyra.dsbench_hytm2_3path.-t.10000.-mr.debra.-ma.new.-mp.none.-p.-k.10000.-i.20.-d.20.-rq.0.-rqsize.256.-nwork.90.-nrq.0.-seqwidth.48.-trial.1.-pinning.ZYRA_SCATTER.data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</si>
  <si>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90 -nrq 0 &gt;&gt; output.zyra.dsbench/step2886.zyra.dsbench_hytm2_3path.-t.10000.-mr.debra.-ma.new.-mp.none.-p.-k.10000.-i.20.-d.20.-rq.0.-rqsize.256.-nwork.90.-nrq.0.-seqwidth.48.-trial.2.-pinning.ZYRA_SCATTER.data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</si>
  <si>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89 -nrq 1 &gt;&gt; output.zyra.dsbench/step2887.zyra.dsbench_hytm2_3path.-t.10000.-mr.debra.-ma.new.-mp.none.-p.-k.10000.-i.20.-d.20.-rq.0.-rqsize.256.-nwork.89.-nrq.1.-seqwidth.48.-trial.0.-pinning.ZYRA_SCATTER.data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</si>
  <si>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89 -nrq 1 &gt;&gt; output.zyra.dsbench/step2888.zyra.dsbench_hytm2_3path.-t.10000.-mr.debra.-ma.new.-mp.none.-p.-k.10000.-i.20.-d.20.-rq.0.-rqsize.256.-nwork.89.-nrq.1.-seqwidth.48.-trial.1.-pinning.ZYRA_SCATTER.data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</si>
  <si>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89 -nrq 1 &gt;&gt; output.zyra.dsbench/step2889.zyra.dsbench_hytm2_3path.-t.10000.-mr.debra.-ma.new.-mp.none.-p.-k.10000.-i.20.-d.20.-rq.0.-rqsize.256.-nwork.89.-nrq.1.-seqwidth.48.-trial.2.-pinning.ZYRA_SCATTER.data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</si>
  <si>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89 -nrq 1 &gt;&gt; output.zyra.dsbench/step288.zyra.dsbench_tl2.-t.10000.-mr.debra.-ma.new.-mp.none.-p.-k.100000.-i.20.-d.20.-rq.0.-rqsize.256.-nwork.89.-nrq.1.-seqwidth.48.-trial.2.-pinning.ZYRA_CLUSTER.data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</si>
  <si>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108 -nrq 0 &gt;&gt; output.zyra.dsbench/step2890.zyra.dsbench_hytm2_3path.-t.10000.-mr.debra.-ma.new.-mp.none.-p.-k.10000.-i.20.-d.20.-rq.0.-rqsize.256.-nwork.108.-nrq.0.-seqwidth.48.-trial.0.-pinning.ZYRA_SCATTER.data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</si>
  <si>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54 -nrq 0 &gt;&gt; output.zyra.dsbench/step1189.zyra.dsbench_tl2.-t.10000.-mr.debra.-ma.new.-mp.none.-p.-k.10000.-i.20.-d.20.-rq.0.-rqsize.256.-nwork.54.-nrq.0.-seqwidth.48.-trial.0.-pinning.ZYRA_CLUSTER.data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</si>
  <si>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143 -nrq 1 &gt;&gt; output.zyra.dsbench/step1018.zyra.dsbench_hytm2_3path.-t.10000.-mr.debra.-ma.new.-mp.none.-p.-k.10000.-i.5.-d.5.-rq.0.-rqsize.256.-nwork.143.-nrq.1.-seqwidth.48.-trial.0.-pinning.ZYRA_CLUSTER.data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</si>
  <si>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108 -nrq 0 &gt;&gt; output.zyra.dsbench/step2891.zyra.dsbench_hytm2_3path.-t.10000.-mr.debra.-ma.new.-mp.none.-p.-k.10000.-i.20.-d.20.-rq.0.-rqsize.256.-nwork.108.-nrq.0.-seqwidth.48.-trial.1.-pinning.ZYRA_SCATTER.data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</si>
  <si>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108 -nrq 0 &gt;&gt; output.zyra.dsbench/step2892.zyra.dsbench_hytm2_3path.-t.10000.-mr.debra.-ma.new.-mp.none.-p.-k.10000.-i.20.-d.20.-rq.0.-rqsize.256.-nwork.108.-nrq.0.-seqwidth.48.-trial.2.-pinning.ZYRA_SCATTER.data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</si>
  <si>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107 -nrq 1 &gt;&gt; output.zyra.dsbench/step2893.zyra.dsbench_hytm2_3path.-t.10000.-mr.debra.-ma.new.-mp.none.-p.-k.10000.-i.20.-d.20.-rq.0.-rqsize.256.-nwork.107.-nrq.1.-seqwidth.48.-trial.0.-pinning.ZYRA_SCATTER.data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</si>
  <si>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107 -nrq 1 &gt;&gt; output.zyra.dsbench/step2894.zyra.dsbench_hytm2_3path.-t.10000.-mr.debra.-ma.new.-mp.none.-p.-k.10000.-i.20.-d.20.-rq.0.-rqsize.256.-nwork.107.-nrq.1.-seqwidth.48.-trial.1.-pinning.ZYRA_SCATTER.data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</si>
  <si>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107 -nrq 1 &gt;&gt; output.zyra.dsbench/step2895.zyra.dsbench_hytm2_3path.-t.10000.-mr.debra.-ma.new.-mp.none.-p.-k.10000.-i.20.-d.20.-rq.0.-rqsize.256.-nwork.107.-nrq.1.-seqwidth.48.-trial.2.-pinning.ZYRA_SCATTER.data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</si>
  <si>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126 -nrq 0 &gt;&gt; output.zyra.dsbench/step2896.zyra.dsbench_hytm2_3path.-t.10000.-mr.debra.-ma.new.-mp.none.-p.-k.10000.-i.20.-d.20.-rq.0.-rqsize.256.-nwork.126.-nrq.0.-seqwidth.48.-trial.0.-pinning.ZYRA_SCATTER.data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</si>
  <si>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126 -nrq 0 &gt;&gt; output.zyra.dsbench/step2897.zyra.dsbench_hytm2_3path.-t.10000.-mr.debra.-ma.new.-mp.none.-p.-k.10000.-i.20.-d.20.-rq.0.-rqsize.256.-nwork.126.-nrq.0.-seqwidth.48.-trial.1.-pinning.ZYRA_SCATTER.data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</si>
  <si>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126 -nrq 0 &gt;&gt; output.zyra.dsbench/step2898.zyra.dsbench_hytm2_3path.-t.10000.-mr.debra.-ma.new.-mp.none.-p.-k.10000.-i.20.-d.20.-rq.0.-rqsize.256.-nwork.126.-nrq.0.-seqwidth.48.-trial.2.-pinning.ZYRA_SCATTER.data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</si>
  <si>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125 -nrq 1 &gt;&gt; output.zyra.dsbench/step2899.zyra.dsbench_hytm2_3path.-t.10000.-mr.debra.-ma.new.-mp.none.-p.-k.10000.-i.20.-d.20.-rq.0.-rqsize.256.-nwork.125.-nrq.1.-seqwidth.48.-trial.0.-pinning.ZYRA_SCATTER.data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</si>
  <si>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108 -nrq 0 &gt;&gt; output.zyra.dsbench/step289.zyra.dsbench_tl2.-t.10000.-mr.debra.-ma.new.-mp.none.-p.-k.100000.-i.20.-d.20.-rq.0.-rqsize.256.-nwork.108.-nrq.0.-seqwidth.48.-trial.0.-pinning.ZYRA_CLUSTER.data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</si>
  <si>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54 -nrq 0 &gt;&gt; output.zyra.dsbench/step118.zyra.dsbench_hytm2_3path.-t.10000.-mr.debra.-ma.new.-mp.none.-p.-k.100000.-i.20.-d.20.-rq.0.-rqsize.256.-nwork.54.-nrq.0.-seqwidth.48.-trial.0.-pinning.ZYRA_CLUSTER.data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</si>
  <si>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90 -nrq 0 &gt;&gt; output.zyra.dsbench/step28.zyra.dsbench_hytm2_3path.-t.10000.-mr.debra.-ma.new.-mp.none.-p.-k.100000.-i.0.-d.0.-rq.0.-rqsize.256.-nwork.90.-nrq.0.-seqwidth.48.-trial.0.-pinning.ZYRA_CLUSTER.data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</si>
  <si>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125 -nrq 1 &gt;&gt; output.zyra.dsbench/step2900.zyra.dsbench_hytm2_3path.-t.10000.-mr.debra.-ma.new.-mp.none.-p.-k.10000.-i.20.-d.20.-rq.0.-rqsize.256.-nwork.125.-nrq.1.-seqwidth.48.-trial.1.-pinning.ZYRA_SCATTER.data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</si>
  <si>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125 -nrq 1 &gt;&gt; output.zyra.dsbench/step2901.zyra.dsbench_hytm2_3path.-t.10000.-mr.debra.-ma.new.-mp.none.-p.-k.10000.-i.20.-d.20.-rq.0.-rqsize.256.-nwork.125.-nrq.1.-seqwidth.48.-trial.2.-pinning.ZYRA_SCATTER.data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</si>
  <si>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144 -nrq 0 &gt;&gt; output.zyra.dsbench/step2902.zyra.dsbench_hytm2_3path.-t.10000.-mr.debra.-ma.new.-mp.none.-p.-k.10000.-i.20.-d.20.-rq.0.-rqsize.256.-nwork.144.-nrq.0.-seqwidth.48.-trial.0.-pinning.ZYRA_SCATTER.data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</si>
  <si>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144 -nrq 0 &gt;&gt; output.zyra.dsbench/step2903.zyra.dsbench_hytm2_3path.-t.10000.-mr.debra.-ma.new.-mp.none.-p.-k.10000.-i.20.-d.20.-rq.0.-rqsize.256.-nwork.144.-nrq.0.-seqwidth.48.-trial.1.-pinning.ZYRA_SCATTER.data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</si>
  <si>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144 -nrq 0 &gt;&gt; output.zyra.dsbench/step2904.zyra.dsbench_hytm2_3path.-t.10000.-mr.debra.-ma.new.-mp.none.-p.-k.10000.-i.20.-d.20.-rq.0.-rqsize.256.-nwork.144.-nrq.0.-seqwidth.48.-trial.2.-pinning.ZYRA_SCATTER.data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</si>
  <si>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143 -nrq 1 &gt;&gt; output.zyra.dsbench/step2905.zyra.dsbench_hytm2_3path.-t.10000.-mr.debra.-ma.new.-mp.none.-p.-k.10000.-i.20.-d.20.-rq.0.-rqsize.256.-nwork.143.-nrq.1.-seqwidth.48.-trial.0.-pinning.ZYRA_SCATTER.data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</si>
  <si>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143 -nrq 1 &gt;&gt; output.zyra.dsbench/step2906.zyra.dsbench_hytm2_3path.-t.10000.-mr.debra.-ma.new.-mp.none.-p.-k.10000.-i.20.-d.20.-rq.0.-rqsize.256.-nwork.143.-nrq.1.-seqwidth.48.-trial.1.-pinning.ZYRA_SCATTER.data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</si>
  <si>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143 -nrq 1 &gt;&gt; output.zyra.dsbench/step2907.zyra.dsbench_hytm2_3path.-t.10000.-mr.debra.-ma.new.-mp.none.-p.-k.10000.-i.20.-d.20.-rq.0.-rqsize.256.-nwork.143.-nrq.1.-seqwidth.48.-trial.2.-pinning.ZYRA_SCATTER.data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</si>
  <si>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1 -nrq 0 &gt;&gt; output.zyra.dsbench/step2908.zyra.dsbench_tl2.-t.10000.-mr.debra.-ma.new.-mp.none.-p.-k.10000.-i.0.-d.0.-rq.0.-rqsize.256.-nwork.1.-nrq.0.-seqwidth.48.-trial.0.-pinning.ZYRA_SCATTER.data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</si>
  <si>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54 -nrq 0 &gt;&gt; output.zyra.dsbench/step1190.zyra.dsbench_tl2.-t.10000.-mr.debra.-ma.new.-mp.none.-p.-k.10000.-i.20.-d.20.-rq.0.-rqsize.256.-nwork.54.-nrq.0.-seqwidth.48.-trial.1.-pinning.ZYRA_CLUSTER.data 2&gt;&gt;output.zyra.dsbench/stderr.out</t>
  </si>
  <si>
    <t>LD_PRELOAD=../lib/libjemalloc.so  time timeout 13 numactl --interleave=all ./zyra.dsbench_tl2 -t 10000 -mr debra -ma new -mp none -p -k 10000 -i 0 -d 0 -rq 0 -rqsize 256 -nwork 1 -nrq 0 &gt;&gt; output.zyra.dsbench/step2909.zyra.dsbench_tl2.-t.10000.-mr.debra.-ma.new.-mp.none.-p.-k.10000.-i.0.-d.0.-rq.0.-rqsize.256.-nwork.1.-nrq.0.-seqwidth.48.-trial.1.-pinning.ZYRA_SCATTER.data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</si>
  <si>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108 -nrq 0 &gt;&gt; output.zyra.dsbench/step290.zyra.dsbench_tl2.-t.10000.-mr.debra.-ma.new.-mp.none.-p.-k.100000.-i.20.-d.20.-rq.0.-rqsize.256.-nwork.108.-nrq.0.-seqwidth.48.-trial.1.-pinning.ZYRA_CLUSTER.data 2&gt;&gt;output.zyra.dsbench/stderr.out</t>
  </si>
  <si>
    <t>LD_PRELOAD=../lib/libjemalloc.so  time timeout 13 numactl --interleave=all ./zyra.dsbench_tl2 -t 10000 -mr debra -ma new -mp none -p -k 10000 -i 0 -d 0 -rq 0 -rqsize 256 -nwork 1 -nrq 0 &gt;&gt; output.zyra.dsbench/step2910.zyra.dsbench_tl2.-t.10000.-mr.debra.-ma.new.-mp.none.-p.-k.10000.-i.0.-d.0.-rq.0.-rqsize.256.-nwork.1.-nrq.0.-seqwidth.48.-trial.2.-pinning.ZYRA_SCATTER.data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</si>
  <si>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18 -nrq 0 &gt;&gt; output.zyra.dsbench/step2911.zyra.dsbench_tl2.-t.10000.-mr.debra.-ma.new.-mp.none.-p.-k.10000.-i.0.-d.0.-rq.0.-rqsize.256.-nwork.18.-nrq.0.-seqwidth.48.-trial.0.-pinning.ZYRA_SCATTER.data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</si>
  <si>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18 -nrq 0 &gt;&gt; output.zyra.dsbench/step2912.zyra.dsbench_tl2.-t.10000.-mr.debra.-ma.new.-mp.none.-p.-k.10000.-i.0.-d.0.-rq.0.-rqsize.256.-nwork.18.-nrq.0.-seqwidth.48.-trial.1.-pinning.ZYRA_SCATTER.data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</si>
  <si>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18 -nrq 0 &gt;&gt; output.zyra.dsbench/step2913.zyra.dsbench_tl2.-t.10000.-mr.debra.-ma.new.-mp.none.-p.-k.10000.-i.0.-d.0.-rq.0.-rqsize.256.-nwork.18.-nrq.0.-seqwidth.48.-trial.2.-pinning.ZYRA_SCATTER.data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</si>
  <si>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17 -nrq 1 &gt;&gt; output.zyra.dsbench/step2914.zyra.dsbench_tl2.-t.10000.-mr.debra.-ma.new.-mp.none.-p.-k.10000.-i.0.-d.0.-rq.0.-rqsize.256.-nwork.17.-nrq.1.-seqwidth.48.-trial.0.-pinning.ZYRA_SCATTER.data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</si>
  <si>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17 -nrq 1 &gt;&gt; output.zyra.dsbench/step2915.zyra.dsbench_tl2.-t.10000.-mr.debra.-ma.new.-mp.none.-p.-k.10000.-i.0.-d.0.-rq.0.-rqsize.256.-nwork.17.-nrq.1.-seqwidth.48.-trial.1.-pinning.ZYRA_SCATTER.data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</si>
  <si>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17 -nrq 1 &gt;&gt; output.zyra.dsbench/step2916.zyra.dsbench_tl2.-t.10000.-mr.debra.-ma.new.-mp.none.-p.-k.10000.-i.0.-d.0.-rq.0.-rqsize.256.-nwork.17.-nrq.1.-seqwidth.48.-trial.2.-pinning.ZYRA_SCATTER.data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</si>
  <si>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36 -nrq 0 &gt;&gt; output.zyra.dsbench/step2917.zyra.dsbench_tl2.-t.10000.-mr.debra.-ma.new.-mp.none.-p.-k.10000.-i.0.-d.0.-rq.0.-rqsize.256.-nwork.36.-nrq.0.-seqwidth.48.-trial.0.-pinning.ZYRA_SCATTER.data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</si>
  <si>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54 -nrq 0 &gt;&gt; output.zyra.dsbench/step1191.zyra.dsbench_tl2.-t.10000.-mr.debra.-ma.new.-mp.none.-p.-k.10000.-i.20.-d.20.-rq.0.-rqsize.256.-nwork.54.-nrq.0.-seqwidth.48.-trial.2.-pinning.ZYRA_CLUSTER.data 2&gt;&gt;output.zyra.dsbench/stderr.out</t>
  </si>
  <si>
    <t>LD_PRELOAD=../lib/libjemalloc.so  time timeout 13 numactl --interleave=all ./zyra.dsbench_tl2 -t 10000 -mr debra -ma new -mp none -p -k 10000 -i 0 -d 0 -rq 0 -rqsize 256 -nwork 36 -nrq 0 &gt;&gt; output.zyra.dsbench/step2918.zyra.dsbench_tl2.-t.10000.-mr.debra.-ma.new.-mp.none.-p.-k.10000.-i.0.-d.0.-rq.0.-rqsize.256.-nwork.36.-nrq.0.-seqwidth.48.-trial.1.-pinning.ZYRA_SCATTER.data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</si>
  <si>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36 -nrq 0 &gt;&gt; output.zyra.dsbench/step2919.zyra.dsbench_tl2.-t.10000.-mr.debra.-ma.new.-mp.none.-p.-k.10000.-i.0.-d.0.-rq.0.-rqsize.256.-nwork.36.-nrq.0.-seqwidth.48.-trial.2.-pinning.ZYRA_SCATTER.data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</si>
  <si>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108 -nrq 0 &gt;&gt; output.zyra.dsbench/step291.zyra.dsbench_tl2.-t.10000.-mr.debra.-ma.new.-mp.none.-p.-k.100000.-i.20.-d.20.-rq.0.-rqsize.256.-nwork.108.-nrq.0.-seqwidth.48.-trial.2.-pinning.ZYRA_CLUSTER.data 2&gt;&gt;output.zyra.dsbench/stderr.out</t>
  </si>
  <si>
    <t>LD_PRELOAD=../lib/libjemalloc.so  time timeout 13 numactl --interleave=all ./zyra.dsbench_tl2 -t 10000 -mr debra -ma new -mp none -p -k 10000 -i 0 -d 0 -rq 0 -rqsize 256 -nwork 35 -nrq 1 &gt;&gt; output.zyra.dsbench/step2920.zyra.dsbench_tl2.-t.10000.-mr.debra.-ma.new.-mp.none.-p.-k.10000.-i.0.-d.0.-rq.0.-rqsize.256.-nwork.35.-nrq.1.-seqwidth.48.-trial.0.-pinning.ZYRA_SCATTER.data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</si>
  <si>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35 -nrq 1 &gt;&gt; output.zyra.dsbench/step2921.zyra.dsbench_tl2.-t.10000.-mr.debra.-ma.new.-mp.none.-p.-k.10000.-i.0.-d.0.-rq.0.-rqsize.256.-nwork.35.-nrq.1.-seqwidth.48.-trial.1.-pinning.ZYRA_SCATTER.data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</si>
  <si>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35 -nrq 1 &gt;&gt; output.zyra.dsbench/step2922.zyra.dsbench_tl2.-t.10000.-mr.debra.-ma.new.-mp.none.-p.-k.10000.-i.0.-d.0.-rq.0.-rqsize.256.-nwork.35.-nrq.1.-seqwidth.48.-trial.2.-pinning.ZYRA_SCATTER.data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</si>
  <si>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54 -nrq 0 &gt;&gt; output.zyra.dsbench/step2923.zyra.dsbench_tl2.-t.10000.-mr.debra.-ma.new.-mp.none.-p.-k.10000.-i.0.-d.0.-rq.0.-rqsize.256.-nwork.54.-nrq.0.-seqwidth.48.-trial.0.-pinning.ZYRA_SCATTER.data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</si>
  <si>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54 -nrq 0 &gt;&gt; output.zyra.dsbench/step2924.zyra.dsbench_tl2.-t.10000.-mr.debra.-ma.new.-mp.none.-p.-k.10000.-i.0.-d.0.-rq.0.-rqsize.256.-nwork.54.-nrq.0.-seqwidth.48.-trial.1.-pinning.ZYRA_SCATTER.data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</si>
  <si>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54 -nrq 0 &gt;&gt; output.zyra.dsbench/step2925.zyra.dsbench_tl2.-t.10000.-mr.debra.-ma.new.-mp.none.-p.-k.10000.-i.0.-d.0.-rq.0.-rqsize.256.-nwork.54.-nrq.0.-seqwidth.48.-trial.2.-pinning.ZYRA_SCATTER.data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</si>
  <si>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53 -nrq 1 &gt;&gt; output.zyra.dsbench/step2926.zyra.dsbench_tl2.-t.10000.-mr.debra.-ma.new.-mp.none.-p.-k.10000.-i.0.-d.0.-rq.0.-rqsize.256.-nwork.53.-nrq.1.-seqwidth.48.-trial.0.-pinning.ZYRA_SCATTER.data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</si>
  <si>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53 -nrq 1 &gt;&gt; output.zyra.dsbench/step1192.zyra.dsbench_tl2.-t.10000.-mr.debra.-ma.new.-mp.none.-p.-k.10000.-i.20.-d.20.-rq.0.-rqsize.256.-nwork.53.-nrq.1.-seqwidth.48.-trial.0.-pinning.ZYRA_CLUSTER.data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</si>
  <si>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53 -nrq 1 &gt;&gt; output.zyra.dsbench/step2927.zyra.dsbench_tl2.-t.10000.-mr.debra.-ma.new.-mp.none.-p.-k.10000.-i.0.-d.0.-rq.0.-rqsize.256.-nwork.53.-nrq.1.-seqwidth.48.-trial.1.-pinning.ZYRA_SCATTER.data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</si>
  <si>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53 -nrq 1 &gt;&gt; output.zyra.dsbench/step2928.zyra.dsbench_tl2.-t.10000.-mr.debra.-ma.new.-mp.none.-p.-k.10000.-i.0.-d.0.-rq.0.-rqsize.256.-nwork.53.-nrq.1.-seqwidth.48.-trial.2.-pinning.ZYRA_SCATTER.data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</si>
  <si>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72 -nrq 0 &gt;&gt; output.zyra.dsbench/step2929.zyra.dsbench_tl2.-t.10000.-mr.debra.-ma.new.-mp.none.-p.-k.10000.-i.0.-d.0.-rq.0.-rqsize.256.-nwork.72.-nrq.0.-seqwidth.48.-trial.0.-pinning.ZYRA_SCATTER.data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</si>
  <si>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107 -nrq 1 &gt;&gt; output.zyra.dsbench/step292.zyra.dsbench_tl2.-t.10000.-mr.debra.-ma.new.-mp.none.-p.-k.100000.-i.20.-d.20.-rq.0.-rqsize.256.-nwork.107.-nrq.1.-seqwidth.48.-trial.0.-pinning.ZYRA_CLUSTER.data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</si>
  <si>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72 -nrq 0 &gt;&gt; output.zyra.dsbench/step2930.zyra.dsbench_tl2.-t.10000.-mr.debra.-ma.new.-mp.none.-p.-k.10000.-i.0.-d.0.-rq.0.-rqsize.256.-nwork.72.-nrq.0.-seqwidth.48.-trial.1.-pinning.ZYRA_SCATTER.data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</si>
  <si>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72 -nrq 0 &gt;&gt; output.zyra.dsbench/step2931.zyra.dsbench_tl2.-t.10000.-mr.debra.-ma.new.-mp.none.-p.-k.10000.-i.0.-d.0.-rq.0.-rqsize.256.-nwork.72.-nrq.0.-seqwidth.48.-trial.2.-pinning.ZYRA_SCATTER.data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</si>
  <si>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71 -nrq 1 &gt;&gt; output.zyra.dsbench/step2932.zyra.dsbench_tl2.-t.10000.-mr.debra.-ma.new.-mp.none.-p.-k.10000.-i.0.-d.0.-rq.0.-rqsize.256.-nwork.71.-nrq.1.-seqwidth.48.-trial.0.-pinning.ZYRA_SCATTER.data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</si>
  <si>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71 -nrq 1 &gt;&gt; output.zyra.dsbench/step2933.zyra.dsbench_tl2.-t.10000.-mr.debra.-ma.new.-mp.none.-p.-k.10000.-i.0.-d.0.-rq.0.-rqsize.256.-nwork.71.-nrq.1.-seqwidth.48.-trial.1.-pinning.ZYRA_SCATTER.data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</si>
  <si>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71 -nrq 1 &gt;&gt; output.zyra.dsbench/step2934.zyra.dsbench_tl2.-t.10000.-mr.debra.-ma.new.-mp.none.-p.-k.10000.-i.0.-d.0.-rq.0.-rqsize.256.-nwork.71.-nrq.1.-seqwidth.48.-trial.2.-pinning.ZYRA_SCATTER.data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</si>
  <si>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90 -nrq 0 &gt;&gt; output.zyra.dsbench/step2935.zyra.dsbench_tl2.-t.10000.-mr.debra.-ma.new.-mp.none.-p.-k.10000.-i.0.-d.0.-rq.0.-rqsize.256.-nwork.90.-nrq.0.-seqwidth.48.-trial.0.-pinning.ZYRA_SCATTER.data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</si>
  <si>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53 -nrq 1 &gt;&gt; output.zyra.dsbench/step1193.zyra.dsbench_tl2.-t.10000.-mr.debra.-ma.new.-mp.none.-p.-k.10000.-i.20.-d.20.-rq.0.-rqsize.256.-nwork.53.-nrq.1.-seqwidth.48.-trial.1.-pinning.ZYRA_CLUSTER.data 2&gt;&gt;output.zyra.dsbench/stderr.out</t>
  </si>
  <si>
    <t>LD_PRELOAD=../lib/libjemalloc.so  time timeout 13 numactl --interleave=all ./zyra.dsbench_tl2 -t 10000 -mr debra -ma new -mp none -p -k 10000 -i 0 -d 0 -rq 0 -rqsize 256 -nwork 90 -nrq 0 &gt;&gt; output.zyra.dsbench/step2936.zyra.dsbench_tl2.-t.10000.-mr.debra.-ma.new.-mp.none.-p.-k.10000.-i.0.-d.0.-rq.0.-rqsize.256.-nwork.90.-nrq.0.-seqwidth.48.-trial.1.-pinning.ZYRA_SCATTER.data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</si>
  <si>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90 -nrq 0 &gt;&gt; output.zyra.dsbench/step2937.zyra.dsbench_tl2.-t.10000.-mr.debra.-ma.new.-mp.none.-p.-k.10000.-i.0.-d.0.-rq.0.-rqsize.256.-nwork.90.-nrq.0.-seqwidth.48.-trial.2.-pinning.ZYRA_SCATTER.data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</si>
  <si>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89 -nrq 1 &gt;&gt; output.zyra.dsbench/step2938.zyra.dsbench_tl2.-t.10000.-mr.debra.-ma.new.-mp.none.-p.-k.10000.-i.0.-d.0.-rq.0.-rqsize.256.-nwork.89.-nrq.1.-seqwidth.48.-trial.0.-pinning.ZYRA_SCATTER.data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</si>
  <si>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89 -nrq 1 &gt;&gt; output.zyra.dsbench/step2939.zyra.dsbench_tl2.-t.10000.-mr.debra.-ma.new.-mp.none.-p.-k.10000.-i.0.-d.0.-rq.0.-rqsize.256.-nwork.89.-nrq.1.-seqwidth.48.-trial.1.-pinning.ZYRA_SCATTER.data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</si>
  <si>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107 -nrq 1 &gt;&gt; output.zyra.dsbench/step293.zyra.dsbench_tl2.-t.10000.-mr.debra.-ma.new.-mp.none.-p.-k.100000.-i.20.-d.20.-rq.0.-rqsize.256.-nwork.107.-nrq.1.-seqwidth.48.-trial.1.-pinning.ZYRA_CLUSTER.data 2&gt;&gt;output.zyra.dsbench/stderr.out</t>
  </si>
  <si>
    <t>LD_PRELOAD=../lib/libjemalloc.so  time timeout 13 numactl --interleave=all ./zyra.dsbench_tl2 -t 10000 -mr debra -ma new -mp none -p -k 10000 -i 0 -d 0 -rq 0 -rqsize 256 -nwork 89 -nrq 1 &gt;&gt; output.zyra.dsbench/step2940.zyra.dsbench_tl2.-t.10000.-mr.debra.-ma.new.-mp.none.-p.-k.10000.-i.0.-d.0.-rq.0.-rqsize.256.-nwork.89.-nrq.1.-seqwidth.48.-trial.2.-pinning.ZYRA_SCATTER.data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</si>
  <si>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108 -nrq 0 &gt;&gt; output.zyra.dsbench/step2941.zyra.dsbench_tl2.-t.10000.-mr.debra.-ma.new.-mp.none.-p.-k.10000.-i.0.-d.0.-rq.0.-rqsize.256.-nwork.108.-nrq.0.-seqwidth.48.-trial.0.-pinning.ZYRA_SCATTER.data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</si>
  <si>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108 -nrq 0 &gt;&gt; output.zyra.dsbench/step2942.zyra.dsbench_tl2.-t.10000.-mr.debra.-ma.new.-mp.none.-p.-k.10000.-i.0.-d.0.-rq.0.-rqsize.256.-nwork.108.-nrq.0.-seqwidth.48.-trial.1.-pinning.ZYRA_SCATTER.data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</si>
  <si>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108 -nrq 0 &gt;&gt; output.zyra.dsbench/step2943.zyra.dsbench_tl2.-t.10000.-mr.debra.-ma.new.-mp.none.-p.-k.10000.-i.0.-d.0.-rq.0.-rqsize.256.-nwork.108.-nrq.0.-seqwidth.48.-trial.2.-pinning.ZYRA_SCATTER.data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</si>
  <si>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107 -nrq 1 &gt;&gt; output.zyra.dsbench/step2944.zyra.dsbench_tl2.-t.10000.-mr.debra.-ma.new.-mp.none.-p.-k.10000.-i.0.-d.0.-rq.0.-rqsize.256.-nwork.107.-nrq.1.-seqwidth.48.-trial.0.-pinning.ZYRA_SCATTER.data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</si>
  <si>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53 -nrq 1 &gt;&gt; output.zyra.dsbench/step1194.zyra.dsbench_tl2.-t.10000.-mr.debra.-ma.new.-mp.none.-p.-k.10000.-i.20.-d.20.-rq.0.-rqsize.256.-nwork.53.-nrq.1.-seqwidth.48.-trial.2.-pinning.ZYRA_CLUSTER.data 2&gt;&gt;output.zyra.dsbench/stderr.out</t>
  </si>
  <si>
    <t>LD_PRELOAD=../lib/libjemalloc.so  time timeout 13 numactl --interleave=all ./zyra.dsbench_tl2 -t 10000 -mr debra -ma new -mp none -p -k 10000 -i 0 -d 0 -rq 0 -rqsize 256 -nwork 107 -nrq 1 &gt;&gt; output.zyra.dsbench/step2945.zyra.dsbench_tl2.-t.10000.-mr.debra.-ma.new.-mp.none.-p.-k.10000.-i.0.-d.0.-rq.0.-rqsize.256.-nwork.107.-nrq.1.-seqwidth.48.-trial.1.-pinning.ZYRA_SCATTER.data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</si>
  <si>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107 -nrq 1 &gt;&gt; output.zyra.dsbench/step2946.zyra.dsbench_tl2.-t.10000.-mr.debra.-ma.new.-mp.none.-p.-k.10000.-i.0.-d.0.-rq.0.-rqsize.256.-nwork.107.-nrq.1.-seqwidth.48.-trial.2.-pinning.ZYRA_SCATTER.data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</si>
  <si>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126 -nrq 0 &gt;&gt; output.zyra.dsbench/step2947.zyra.dsbench_tl2.-t.10000.-mr.debra.-ma.new.-mp.none.-p.-k.10000.-i.0.-d.0.-rq.0.-rqsize.256.-nwork.126.-nrq.0.-seqwidth.48.-trial.0.-pinning.ZYRA_SCATTER.data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</si>
  <si>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126 -nrq 0 &gt;&gt; output.zyra.dsbench/step2948.zyra.dsbench_tl2.-t.10000.-mr.debra.-ma.new.-mp.none.-p.-k.10000.-i.0.-d.0.-rq.0.-rqsize.256.-nwork.126.-nrq.0.-seqwidth.48.-trial.1.-pinning.ZYRA_SCATTER.data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</si>
  <si>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126 -nrq 0 &gt;&gt; output.zyra.dsbench/step2949.zyra.dsbench_tl2.-t.10000.-mr.debra.-ma.new.-mp.none.-p.-k.10000.-i.0.-d.0.-rq.0.-rqsize.256.-nwork.126.-nrq.0.-seqwidth.48.-trial.2.-pinning.ZYRA_SCATTER.data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</si>
  <si>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107 -nrq 1 &gt;&gt; output.zyra.dsbench/step294.zyra.dsbench_tl2.-t.10000.-mr.debra.-ma.new.-mp.none.-p.-k.100000.-i.20.-d.20.-rq.0.-rqsize.256.-nwork.107.-nrq.1.-seqwidth.48.-trial.2.-pinning.ZYRA_CLUSTER.data 2&gt;&gt;output.zyra.dsbench/stderr.out</t>
  </si>
  <si>
    <t>LD_PRELOAD=../lib/libjemalloc.so  time timeout 13 numactl --interleave=all ./zyra.dsbench_tl2 -t 10000 -mr debra -ma new -mp none -p -k 10000 -i 0 -d 0 -rq 0 -rqsize 256 -nwork 125 -nrq 1 &gt;&gt; output.zyra.dsbench/step2950.zyra.dsbench_tl2.-t.10000.-mr.debra.-ma.new.-mp.none.-p.-k.10000.-i.0.-d.0.-rq.0.-rqsize.256.-nwork.125.-nrq.1.-seqwidth.48.-trial.0.-pinning.ZYRA_SCATTER.data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</si>
  <si>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125 -nrq 1 &gt;&gt; output.zyra.dsbench/step2951.zyra.dsbench_tl2.-t.10000.-mr.debra.-ma.new.-mp.none.-p.-k.10000.-i.0.-d.0.-rq.0.-rqsize.256.-nwork.125.-nrq.1.-seqwidth.48.-trial.1.-pinning.ZYRA_SCATTER.data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</si>
  <si>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125 -nrq 1 &gt;&gt; output.zyra.dsbench/step2952.zyra.dsbench_tl2.-t.10000.-mr.debra.-ma.new.-mp.none.-p.-k.10000.-i.0.-d.0.-rq.0.-rqsize.256.-nwork.125.-nrq.1.-seqwidth.48.-trial.2.-pinning.ZYRA_SCATTER.data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</si>
  <si>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144 -nrq 0 &gt;&gt; output.zyra.dsbench/step2953.zyra.dsbench_tl2.-t.10000.-mr.debra.-ma.new.-mp.none.-p.-k.10000.-i.0.-d.0.-rq.0.-rqsize.256.-nwork.144.-nrq.0.-seqwidth.48.-trial.0.-pinning.ZYRA_SCATTER.data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</si>
  <si>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72 -nrq 0 &gt;&gt; output.zyra.dsbench/step1195.zyra.dsbench_tl2.-t.10000.-mr.debra.-ma.new.-mp.none.-p.-k.10000.-i.20.-d.20.-rq.0.-rqsize.256.-nwork.72.-nrq.0.-seqwidth.48.-trial.0.-pinning.ZYRA_CLUSTER.data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</si>
  <si>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144 -nrq 0 &gt;&gt; output.zyra.dsbench/step2954.zyra.dsbench_tl2.-t.10000.-mr.debra.-ma.new.-mp.none.-p.-k.10000.-i.0.-d.0.-rq.0.-rqsize.256.-nwork.144.-nrq.0.-seqwidth.48.-trial.1.-pinning.ZYRA_SCATTER.data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</si>
  <si>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144 -nrq 0 &gt;&gt; output.zyra.dsbench/step2955.zyra.dsbench_tl2.-t.10000.-mr.debra.-ma.new.-mp.none.-p.-k.10000.-i.0.-d.0.-rq.0.-rqsize.256.-nwork.144.-nrq.0.-seqwidth.48.-trial.2.-pinning.ZYRA_SCATTER.data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</si>
  <si>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143 -nrq 1 &gt;&gt; output.zyra.dsbench/step2956.zyra.dsbench_tl2.-t.10000.-mr.debra.-ma.new.-mp.none.-p.-k.10000.-i.0.-d.0.-rq.0.-rqsize.256.-nwork.143.-nrq.1.-seqwidth.48.-trial.0.-pinning.ZYRA_SCATTER.data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</si>
  <si>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143 -nrq 1 &gt;&gt; output.zyra.dsbench/step2957.zyra.dsbench_tl2.-t.10000.-mr.debra.-ma.new.-mp.none.-p.-k.10000.-i.0.-d.0.-rq.0.-rqsize.256.-nwork.143.-nrq.1.-seqwidth.48.-trial.1.-pinning.ZYRA_SCATTER.data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</si>
  <si>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143 -nrq 1 &gt;&gt; output.zyra.dsbench/step2958.zyra.dsbench_tl2.-t.10000.-mr.debra.-ma.new.-mp.none.-p.-k.10000.-i.0.-d.0.-rq.0.-rqsize.256.-nwork.143.-nrq.1.-seqwidth.48.-trial.2.-pinning.ZYRA_SCATTER.data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</si>
  <si>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1 -nrq 0 &gt;&gt; output.zyra.dsbench/step2959.zyra.dsbench_tl2.-t.10000.-mr.debra.-ma.new.-mp.none.-p.-k.10000.-i.5.-d.5.-rq.0.-rqsize.256.-nwork.1.-nrq.0.-seqwidth.48.-trial.0.-pinning.ZYRA_SCATTER.data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</si>
  <si>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126 -nrq 0 &gt;&gt; output.zyra.dsbench/step295.zyra.dsbench_tl2.-t.10000.-mr.debra.-ma.new.-mp.none.-p.-k.100000.-i.20.-d.20.-rq.0.-rqsize.256.-nwork.126.-nrq.0.-seqwidth.48.-trial.0.-pinning.ZYRA_CLUSTER.data 2&gt;&gt;output.zyra.dsbench/stderr.out</t>
  </si>
  <si>
    <t>LD_PRELOAD=../lib/libjemalloc.so  time timeout 13 numactl --interleave=all ./zyra.dsbench_tl2 -t 10000 -mr debra -ma new -mp none -p -k 10000 -i 5 -d 5 -rq 0 -rqsize 256 -nwork 1 -nrq 0 &gt;&gt; output.zyra.dsbench/step2960.zyra.dsbench_tl2.-t.10000.-mr.debra.-ma.new.-mp.none.-p.-k.10000.-i.5.-d.5.-rq.0.-rqsize.256.-nwork.1.-nrq.0.-seqwidth.48.-trial.1.-pinning.ZYRA_SCATTER.data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</si>
  <si>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1 -nrq 0 &gt;&gt; output.zyra.dsbench/step2961.zyra.dsbench_tl2.-t.10000.-mr.debra.-ma.new.-mp.none.-p.-k.10000.-i.5.-d.5.-rq.0.-rqsize.256.-nwork.1.-nrq.0.-seqwidth.48.-trial.2.-pinning.ZYRA_SCATTER.data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</si>
  <si>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18 -nrq 0 &gt;&gt; output.zyra.dsbench/step2962.zyra.dsbench_tl2.-t.10000.-mr.debra.-ma.new.-mp.none.-p.-k.10000.-i.5.-d.5.-rq.0.-rqsize.256.-nwork.18.-nrq.0.-seqwidth.48.-trial.0.-pinning.ZYRA_SCATTER.data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</si>
  <si>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72 -nrq 0 &gt;&gt; output.zyra.dsbench/step1196.zyra.dsbench_tl2.-t.10000.-mr.debra.-ma.new.-mp.none.-p.-k.10000.-i.20.-d.20.-rq.0.-rqsize.256.-nwork.72.-nrq.0.-seqwidth.48.-trial.1.-pinning.ZYRA_CLUSTER.data 2&gt;&gt;output.zyra.dsbench/stderr.out</t>
  </si>
  <si>
    <t>LD_PRELOAD=../lib/libjemalloc.so  time timeout 13 numactl --interleave=all ./zyra.dsbench_tl2 -t 10000 -mr debra -ma new -mp none -p -k 10000 -i 5 -d 5 -rq 0 -rqsize 256 -nwork 18 -nrq 0 &gt;&gt; output.zyra.dsbench/step2963.zyra.dsbench_tl2.-t.10000.-mr.debra.-ma.new.-mp.none.-p.-k.10000.-i.5.-d.5.-rq.0.-rqsize.256.-nwork.18.-nrq.0.-seqwidth.48.-trial.1.-pinning.ZYRA_SCATTER.data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</si>
  <si>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18 -nrq 0 &gt;&gt; output.zyra.dsbench/step2964.zyra.dsbench_tl2.-t.10000.-mr.debra.-ma.new.-mp.none.-p.-k.10000.-i.5.-d.5.-rq.0.-rqsize.256.-nwork.18.-nrq.0.-seqwidth.48.-trial.2.-pinning.ZYRA_SCATTER.data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</si>
  <si>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17 -nrq 1 &gt;&gt; output.zyra.dsbench/step2965.zyra.dsbench_tl2.-t.10000.-mr.debra.-ma.new.-mp.none.-p.-k.10000.-i.5.-d.5.-rq.0.-rqsize.256.-nwork.17.-nrq.1.-seqwidth.48.-trial.0.-pinning.ZYRA_SCATTER.data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</si>
  <si>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17 -nrq 1 &gt;&gt; output.zyra.dsbench/step2966.zyra.dsbench_tl2.-t.10000.-mr.debra.-ma.new.-mp.none.-p.-k.10000.-i.5.-d.5.-rq.0.-rqsize.256.-nwork.17.-nrq.1.-seqwidth.48.-trial.1.-pinning.ZYRA_SCATTER.data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</si>
  <si>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17 -nrq 1 &gt;&gt; output.zyra.dsbench/step2967.zyra.dsbench_tl2.-t.10000.-mr.debra.-ma.new.-mp.none.-p.-k.10000.-i.5.-d.5.-rq.0.-rqsize.256.-nwork.17.-nrq.1.-seqwidth.48.-trial.2.-pinning.ZYRA_SCATTER.data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</si>
  <si>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36 -nrq 0 &gt;&gt; output.zyra.dsbench/step2968.zyra.dsbench_tl2.-t.10000.-mr.debra.-ma.new.-mp.none.-p.-k.10000.-i.5.-d.5.-rq.0.-rqsize.256.-nwork.36.-nrq.0.-seqwidth.48.-trial.0.-pinning.ZYRA_SCATTER.data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</si>
  <si>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36 -nrq 0 &gt;&gt; output.zyra.dsbench/step2969.zyra.dsbench_tl2.-t.10000.-mr.debra.-ma.new.-mp.none.-p.-k.10000.-i.5.-d.5.-rq.0.-rqsize.256.-nwork.36.-nrq.0.-seqwidth.48.-trial.1.-pinning.ZYRA_SCATTER.data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</si>
  <si>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126 -nrq 0 &gt;&gt; output.zyra.dsbench/step296.zyra.dsbench_tl2.-t.10000.-mr.debra.-ma.new.-mp.none.-p.-k.100000.-i.20.-d.20.-rq.0.-rqsize.256.-nwork.126.-nrq.0.-seqwidth.48.-trial.1.-pinning.ZYRA_CLUSTER.data 2&gt;&gt;output.zyra.dsbench/stderr.out</t>
  </si>
  <si>
    <t>LD_PRELOAD=../lib/libjemalloc.so  time timeout 13 numactl --interleave=all ./zyra.dsbench_tl2 -t 10000 -mr debra -ma new -mp none -p -k 10000 -i 5 -d 5 -rq 0 -rqsize 256 -nwork 36 -nrq 0 &gt;&gt; output.zyra.dsbench/step2970.zyra.dsbench_tl2.-t.10000.-mr.debra.-ma.new.-mp.none.-p.-k.10000.-i.5.-d.5.-rq.0.-rqsize.256.-nwork.36.-nrq.0.-seqwidth.48.-trial.2.-pinning.ZYRA_SCATTER.data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</si>
  <si>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35 -nrq 1 &gt;&gt; output.zyra.dsbench/step2971.zyra.dsbench_tl2.-t.10000.-mr.debra.-ma.new.-mp.none.-p.-k.10000.-i.5.-d.5.-rq.0.-rqsize.256.-nwork.35.-nrq.1.-seqwidth.48.-trial.0.-pinning.ZYRA_SCATTER.data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</si>
  <si>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72 -nrq 0 &gt;&gt; output.zyra.dsbench/step1197.zyra.dsbench_tl2.-t.10000.-mr.debra.-ma.new.-mp.none.-p.-k.10000.-i.20.-d.20.-rq.0.-rqsize.256.-nwork.72.-nrq.0.-seqwidth.48.-trial.2.-pinning.ZYRA_CLUSTER.data 2&gt;&gt;output.zyra.dsbench/stderr.out</t>
  </si>
  <si>
    <t>LD_PRELOAD=../lib/libjemalloc.so  time timeout 13 numactl --interleave=all ./zyra.dsbench_tl2 -t 10000 -mr debra -ma new -mp none -p -k 10000 -i 5 -d 5 -rq 0 -rqsize 256 -nwork 35 -nrq 1 &gt;&gt; output.zyra.dsbench/step2972.zyra.dsbench_tl2.-t.10000.-mr.debra.-ma.new.-mp.none.-p.-k.10000.-i.5.-d.5.-rq.0.-rqsize.256.-nwork.35.-nrq.1.-seqwidth.48.-trial.1.-pinning.ZYRA_SCATTER.data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</si>
  <si>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35 -nrq 1 &gt;&gt; output.zyra.dsbench/step2973.zyra.dsbench_tl2.-t.10000.-mr.debra.-ma.new.-mp.none.-p.-k.10000.-i.5.-d.5.-rq.0.-rqsize.256.-nwork.35.-nrq.1.-seqwidth.48.-trial.2.-pinning.ZYRA_SCATTER.data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</si>
  <si>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54 -nrq 0 &gt;&gt; output.zyra.dsbench/step2974.zyra.dsbench_tl2.-t.10000.-mr.debra.-ma.new.-mp.none.-p.-k.10000.-i.5.-d.5.-rq.0.-rqsize.256.-nwork.54.-nrq.0.-seqwidth.48.-trial.0.-pinning.ZYRA_SCATTER.data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</si>
  <si>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54 -nrq 0 &gt;&gt; output.zyra.dsbench/step2975.zyra.dsbench_tl2.-t.10000.-mr.debra.-ma.new.-mp.none.-p.-k.10000.-i.5.-d.5.-rq.0.-rqsize.256.-nwork.54.-nrq.0.-seqwidth.48.-trial.1.-pinning.ZYRA_SCATTER.data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</si>
  <si>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54 -nrq 0 &gt;&gt; output.zyra.dsbench/step2976.zyra.dsbench_tl2.-t.10000.-mr.debra.-ma.new.-mp.none.-p.-k.10000.-i.5.-d.5.-rq.0.-rqsize.256.-nwork.54.-nrq.0.-seqwidth.48.-trial.2.-pinning.ZYRA_SCATTER.data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</si>
  <si>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53 -nrq 1 &gt;&gt; output.zyra.dsbench/step2977.zyra.dsbench_tl2.-t.10000.-mr.debra.-ma.new.-mp.none.-p.-k.10000.-i.5.-d.5.-rq.0.-rqsize.256.-nwork.53.-nrq.1.-seqwidth.48.-trial.0.-pinning.ZYRA_SCATTER.data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</si>
  <si>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53 -nrq 1 &gt;&gt; output.zyra.dsbench/step2978.zyra.dsbench_tl2.-t.10000.-mr.debra.-ma.new.-mp.none.-p.-k.10000.-i.5.-d.5.-rq.0.-rqsize.256.-nwork.53.-nrq.1.-seqwidth.48.-trial.1.-pinning.ZYRA_SCATTER.data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</si>
  <si>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53 -nrq 1 &gt;&gt; output.zyra.dsbench/step2979.zyra.dsbench_tl2.-t.10000.-mr.debra.-ma.new.-mp.none.-p.-k.10000.-i.5.-d.5.-rq.0.-rqsize.256.-nwork.53.-nrq.1.-seqwidth.48.-trial.2.-pinning.ZYRA_SCATTER.data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</si>
  <si>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126 -nrq 0 &gt;&gt; output.zyra.dsbench/step297.zyra.dsbench_tl2.-t.10000.-mr.debra.-ma.new.-mp.none.-p.-k.100000.-i.20.-d.20.-rq.0.-rqsize.256.-nwork.126.-nrq.0.-seqwidth.48.-trial.2.-pinning.ZYRA_CLUSTER.data 2&gt;&gt;output.zyra.dsbench/stderr.out</t>
  </si>
  <si>
    <t>LD_PRELOAD=../lib/libjemalloc.so  time timeout 13 numactl --interleave=all ./zyra.dsbench_tl2 -t 10000 -mr debra -ma new -mp none -p -k 10000 -i 5 -d 5 -rq 0 -rqsize 256 -nwork 72 -nrq 0 &gt;&gt; output.zyra.dsbench/step2980.zyra.dsbench_tl2.-t.10000.-mr.debra.-ma.new.-mp.none.-p.-k.10000.-i.5.-d.5.-rq.0.-rqsize.256.-nwork.72.-nrq.0.-seqwidth.48.-trial.0.-pinning.ZYRA_SCATTER.data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</si>
  <si>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71 -nrq 1 &gt;&gt; output.zyra.dsbench/step1198.zyra.dsbench_tl2.-t.10000.-mr.debra.-ma.new.-mp.none.-p.-k.10000.-i.20.-d.20.-rq.0.-rqsize.256.-nwork.71.-nrq.1.-seqwidth.48.-trial.0.-pinning.ZYRA_CLUSTER.data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</si>
  <si>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143 -nrq 1 &gt;&gt; output.zyra.dsbench/step1019.zyra.dsbench_hytm2_3path.-t.10000.-mr.debra.-ma.new.-mp.none.-p.-k.10000.-i.5.-d.5.-rq.0.-rqsize.256.-nwork.143.-nrq.1.-seqwidth.48.-trial.1.-pinning.ZYRA_CLUSTER.data 2&gt;&gt;output.zyra.dsbench/stderr.out</t>
  </si>
  <si>
    <t>LD_PRELOAD=../lib/libjemalloc.so  time timeout 13 numactl --interleave=all ./zyra.dsbench_tl2 -t 10000 -mr debra -ma new -mp none -p -k 10000 -i 5 -d 5 -rq 0 -rqsize 256 -nwork 72 -nrq 0 &gt;&gt; output.zyra.dsbench/step2981.zyra.dsbench_tl2.-t.10000.-mr.debra.-ma.new.-mp.none.-p.-k.10000.-i.5.-d.5.-rq.0.-rqsize.256.-nwork.72.-nrq.0.-seqwidth.48.-trial.1.-pinning.ZYRA_SCATTER.data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</si>
  <si>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72 -nrq 0 &gt;&gt; output.zyra.dsbench/step2982.zyra.dsbench_tl2.-t.10000.-mr.debra.-ma.new.-mp.none.-p.-k.10000.-i.5.-d.5.-rq.0.-rqsize.256.-nwork.72.-nrq.0.-seqwidth.48.-trial.2.-pinning.ZYRA_SCATTER.data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</si>
  <si>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71 -nrq 1 &gt;&gt; output.zyra.dsbench/step2983.zyra.dsbench_tl2.-t.10000.-mr.debra.-ma.new.-mp.none.-p.-k.10000.-i.5.-d.5.-rq.0.-rqsize.256.-nwork.71.-nrq.1.-seqwidth.48.-trial.0.-pinning.ZYRA_SCATTER.data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</si>
  <si>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71 -nrq 1 &gt;&gt; output.zyra.dsbench/step2984.zyra.dsbench_tl2.-t.10000.-mr.debra.-ma.new.-mp.none.-p.-k.10000.-i.5.-d.5.-rq.0.-rqsize.256.-nwork.71.-nrq.1.-seqwidth.48.-trial.1.-pinning.ZYRA_SCATTER.data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</si>
  <si>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71 -nrq 1 &gt;&gt; output.zyra.dsbench/step2985.zyra.dsbench_tl2.-t.10000.-mr.debra.-ma.new.-mp.none.-p.-k.10000.-i.5.-d.5.-rq.0.-rqsize.256.-nwork.71.-nrq.1.-seqwidth.48.-trial.2.-pinning.ZYRA_SCATTER.data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</si>
  <si>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90 -nrq 0 &gt;&gt; output.zyra.dsbench/step2986.zyra.dsbench_tl2.-t.10000.-mr.debra.-ma.new.-mp.none.-p.-k.10000.-i.5.-d.5.-rq.0.-rqsize.256.-nwork.90.-nrq.0.-seqwidth.48.-trial.0.-pinning.ZYRA_SCATTER.data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</si>
  <si>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90 -nrq 0 &gt;&gt; output.zyra.dsbench/step2987.zyra.dsbench_tl2.-t.10000.-mr.debra.-ma.new.-mp.none.-p.-k.10000.-i.5.-d.5.-rq.0.-rqsize.256.-nwork.90.-nrq.0.-seqwidth.48.-trial.1.-pinning.ZYRA_SCATTER.data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</si>
  <si>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90 -nrq 0 &gt;&gt; output.zyra.dsbench/step2988.zyra.dsbench_tl2.-t.10000.-mr.debra.-ma.new.-mp.none.-p.-k.10000.-i.5.-d.5.-rq.0.-rqsize.256.-nwork.90.-nrq.0.-seqwidth.48.-trial.2.-pinning.ZYRA_SCATTER.data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</si>
  <si>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89 -nrq 1 &gt;&gt; output.zyra.dsbench/step2989.zyra.dsbench_tl2.-t.10000.-mr.debra.-ma.new.-mp.none.-p.-k.10000.-i.5.-d.5.-rq.0.-rqsize.256.-nwork.89.-nrq.1.-seqwidth.48.-trial.0.-pinning.ZYRA_SCATTER.data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</si>
  <si>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125 -nrq 1 &gt;&gt; output.zyra.dsbench/step298.zyra.dsbench_tl2.-t.10000.-mr.debra.-ma.new.-mp.none.-p.-k.100000.-i.20.-d.20.-rq.0.-rqsize.256.-nwork.125.-nrq.1.-seqwidth.48.-trial.0.-pinning.ZYRA_CLUSTER.data 2&gt;&gt;output.zyra.dsbench/stderr.out</t>
  </si>
  <si>
    <t>LD_PRELOAD=../lib/libjemalloc.so  time timeout 13 numactl --interleave=all ./zyra.dsbench_tl2 -t 10000 -mr debra -ma new -mp none -p -k 10000 -i 20 -d 20 -rq 0 -rqsize 256 -nwork 71 -nrq 1 &gt;&gt; output.zyra.dsbench/step1199.zyra.dsbench_tl2.-t.10000.-mr.debra.-ma.new.-mp.none.-p.-k.10000.-i.20.-d.20.-rq.0.-rqsize.256.-nwork.71.-nrq.1.-seqwidth.48.-trial.1.-pinning.ZYRA_CLUSTER.data 2&gt;&gt;output.zyra.dsbench/stderr.out</t>
  </si>
  <si>
    <t>LD_PRELOAD=../lib/libjemalloc.so  time timeout 13 numactl --interleave=all ./zyra.dsbench_tl2 -t 10000 -mr debra -ma new -mp none -p -k 10000 -i 5 -d 5 -rq 0 -rqsize 256 -nwork 89 -nrq 1 &gt;&gt; output.zyra.dsbench/step2990.zyra.dsbench_tl2.-t.10000.-mr.debra.-ma.new.-mp.none.-p.-k.10000.-i.5.-d.5.-rq.0.-rqsize.256.-nwork.89.-nrq.1.-seqwidth.48.-trial.1.-pinning.ZYRA_SCATTER.data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</si>
  <si>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89 -nrq 1 &gt;&gt; output.zyra.dsbench/step2991.zyra.dsbench_tl2.-t.10000.-mr.debra.-ma.new.-mp.none.-p.-k.10000.-i.5.-d.5.-rq.0.-rqsize.256.-nwork.89.-nrq.1.-seqwidth.48.-trial.2.-pinning.ZYRA_SCATTER.data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</si>
  <si>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108 -nrq 0 &gt;&gt; output.zyra.dsbench/step2992.zyra.dsbench_tl2.-t.10000.-mr.debra.-ma.new.-mp.none.-p.-k.10000.-i.5.-d.5.-rq.0.-rqsize.256.-nwork.108.-nrq.0.-seqwidth.48.-trial.0.-pinning.ZYRA_SCATTER.data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</si>
  <si>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108 -nrq 0 &gt;&gt; output.zyra.dsbench/step2993.zyra.dsbench_tl2.-t.10000.-mr.debra.-ma.new.-mp.none.-p.-k.10000.-i.5.-d.5.-rq.0.-rqsize.256.-nwork.108.-nrq.0.-seqwidth.48.-trial.1.-pinning.ZYRA_SCATTER.data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</si>
  <si>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108 -nrq 0 &gt;&gt; output.zyra.dsbench/step2994.zyra.dsbench_tl2.-t.10000.-mr.debra.-ma.new.-mp.none.-p.-k.10000.-i.5.-d.5.-rq.0.-rqsize.256.-nwork.108.-nrq.0.-seqwidth.48.-trial.2.-pinning.ZYRA_SCATTER.data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</si>
  <si>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107 -nrq 1 &gt;&gt; output.zyra.dsbench/step2995.zyra.dsbench_tl2.-t.10000.-mr.debra.-ma.new.-mp.none.-p.-k.10000.-i.5.-d.5.-rq.0.-rqsize.256.-nwork.107.-nrq.1.-seqwidth.48.-trial.0.-pinning.ZYRA_SCATTER.data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</si>
  <si>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107 -nrq 1 &gt;&gt; output.zyra.dsbench/step2996.zyra.dsbench_tl2.-t.10000.-mr.debra.-ma.new.-mp.none.-p.-k.10000.-i.5.-d.5.-rq.0.-rqsize.256.-nwork.107.-nrq.1.-seqwidth.48.-trial.1.-pinning.ZYRA_SCATTER.data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</si>
  <si>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107 -nrq 1 &gt;&gt; output.zyra.dsbench/step2997.zyra.dsbench_tl2.-t.10000.-mr.debra.-ma.new.-mp.none.-p.-k.10000.-i.5.-d.5.-rq.0.-rqsize.256.-nwork.107.-nrq.1.-seqwidth.48.-trial.2.-pinning.ZYRA_SCATTER.data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</si>
  <si>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126 -nrq 0 &gt;&gt; output.zyra.dsbench/step2998.zyra.dsbench_tl2.-t.10000.-mr.debra.-ma.new.-mp.none.-p.-k.10000.-i.5.-d.5.-rq.0.-rqsize.256.-nwork.126.-nrq.0.-seqwidth.48.-trial.0.-pinning.ZYRA_SCATTER.data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</si>
  <si>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126 -nrq 0 &gt;&gt; output.zyra.dsbench/step2999.zyra.dsbench_tl2.-t.10000.-mr.debra.-ma.new.-mp.none.-p.-k.10000.-i.5.-d.5.-rq.0.-rqsize.256.-nwork.126.-nrq.0.-seqwidth.48.-trial.1.-pinning.ZYRA_SCATTER.data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</si>
  <si>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54 -nrq 0 &gt;&gt; output.zyra.dsbench/step119.zyra.dsbench_hytm2_3path.-t.10000.-mr.debra.-ma.new.-mp.none.-p.-k.100000.-i.20.-d.20.-rq.0.-rqsize.256.-nwork.54.-nrq.0.-seqwidth.48.-trial.1.-pinning.ZYRA_CLUSTER.data 2&gt;&gt;output.zyra.dsbench/stderr.out</t>
  </si>
  <si>
    <t>LD_PRELOAD=../lib/libjemalloc.so  time timeout 13 numactl --interleave=all ./zyra.dsbench_tl2 -t 10000 -mr debra -ma new -mp none -p -k 100000 -i 20 -d 20 -rq 0 -rqsize 256 -nwork 125 -nrq 1 &gt;&gt; output.zyra.dsbench/step299.zyra.dsbench_tl2.-t.10000.-mr.debra.-ma.new.-mp.none.-p.-k.100000.-i.20.-d.20.-rq.0.-rqsize.256.-nwork.125.-nrq.1.-seqwidth.48.-trial.1.-pinning.ZYRA_CLUSTER.data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</si>
  <si>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90 -nrq 0 &gt;&gt; output.zyra.dsbench/step29.zyra.dsbench_hytm2_3path.-t.10000.-mr.debra.-ma.new.-mp.none.-p.-k.100000.-i.0.-d.0.-rq.0.-rqsize.256.-nwork.90.-nrq.0.-seqwidth.48.-trial.1.-pinning.ZYRA_CLUSTER.data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</si>
  <si>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1 -nrq 0 &gt;&gt; output.zyra.dsbench/step2.zyra.dsbench_hytm2_3path.-t.10000.-mr.debra.-ma.new.-mp.none.-p.-k.100000.-i.0.-d.0.-rq.0.-rqsize.256.-nwork.1.-nrq.0.-seqwidth.48.-trial.1.-pinning.ZYRA_CLUSTER.data 2&gt;&gt;output.zyra.dsbench/stderr.out</t>
  </si>
  <si>
    <t>LD_PRELOAD=../lib/libjemalloc.so  time timeout 13 numactl --interleave=all ./zyra.dsbench_tl2 -t 10000 -mr debra -ma new -mp none -p -k 10000 -i 5 -d 5 -rq 0 -rqsize 256 -nwork 126 -nrq 0 &gt;&gt; output.zyra.dsbench/step3000.zyra.dsbench_tl2.-t.10000.-mr.debra.-ma.new.-mp.none.-p.-k.10000.-i.5.-d.5.-rq.0.-rqsize.256.-nwork.126.-nrq.0.-seqwidth.48.-trial.2.-pinning.ZYRA_SCATTER.data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</si>
  <si>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125 -nrq 1 &gt;&gt; output.zyra.dsbench/step3001.zyra.dsbench_tl2.-t.10000.-mr.debra.-ma.new.-mp.none.-p.-k.10000.-i.5.-d.5.-rq.0.-rqsize.256.-nwork.125.-nrq.1.-seqwidth.48.-trial.0.-pinning.ZYRA_SCATTER.data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</si>
  <si>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125 -nrq 1 &gt;&gt; output.zyra.dsbench/step3002.zyra.dsbench_tl2.-t.10000.-mr.debra.-ma.new.-mp.none.-p.-k.10000.-i.5.-d.5.-rq.0.-rqsize.256.-nwork.125.-nrq.1.-seqwidth.48.-trial.1.-pinning.ZYRA_SCATTER.data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</si>
  <si>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125 -nrq 1 &gt;&gt; output.zyra.dsbench/step3003.zyra.dsbench_tl2.-t.10000.-mr.debra.-ma.new.-mp.none.-p.-k.10000.-i.5.-d.5.-rq.0.-rqsize.256.-nwork.125.-nrq.1.-seqwidth.48.-trial.2.-pinning.ZYRA_SCATTER.data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</si>
  <si>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144 -nrq 0 &gt;&gt; output.zyra.dsbench/step3004.zyra.dsbench_tl2.-t.10000.-mr.debra.-ma.new.-mp.none.-p.-k.10000.-i.5.-d.5.-rq.0.-rqsize.256.-nwork.144.-nrq.0.-seqwidth.48.-trial.0.-pinning.ZYRA_SCATTER.data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</si>
  <si>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144 -nrq 0 &gt;&gt; output.zyra.dsbench/step3005.zyra.dsbench_tl2.-t.10000.-mr.debra.-ma.new.-mp.none.-p.-k.10000.-i.5.-d.5.-rq.0.-rqsize.256.-nwork.144.-nrq.0.-seqwidth.48.-trial.1.-pinning.ZYRA_SCATTER.data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</si>
  <si>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144 -nrq 0 &gt;&gt; output.zyra.dsbench/step3006.zyra.dsbench_tl2.-t.10000.-mr.debra.-ma.new.-mp.none.-p.-k.10000.-i.5.-d.5.-rq.0.-rqsize.256.-nwork.144.-nrq.0.-seqwidth.48.-trial.2.-pinning.ZYRA_SCATTER.data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</si>
  <si>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36 -nrq 0 &gt;&gt; output.zyra.dsbench/step11.zyra.dsbench_hytm2_3path.-t.10000.-mr.debra.-ma.new.-mp.none.-p.-k.100000.-i.0.-d.0.-rq.0.-rqsize.256.-nwork.36.-nrq.0.-seqwidth.48.-trial.1.-pinning.ZYRA_CLUSTER.data 2&gt;&gt;output.zyra.dsbench/stderr.out</t>
  </si>
  <si>
    <t>LD_PRELOAD=../lib/libjemalloc.so  time timeout 13 numactl --interleave=all ./zyra.dsbench_tl2 -t 10000 -mr debra -ma new -mp none -p -k 10000 -i 5 -d 5 -rq 0 -rqsize 256 -nwork 143 -nrq 1 &gt;&gt; output.zyra.dsbench/step3007.zyra.dsbench_tl2.-t.10000.-mr.debra.-ma.new.-mp.none.-p.-k.10000.-i.5.-d.5.-rq.0.-rqsize.256.-nwork.143.-nrq.1.-seqwidth.48.-trial.0.-pinning.ZYRA_SCATTER.data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</si>
  <si>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143 -nrq 1 &gt;&gt; output.zyra.dsbench/step3008.zyra.dsbench_tl2.-t.10000.-mr.debra.-ma.new.-mp.none.-p.-k.10000.-i.5.-d.5.-rq.0.-rqsize.256.-nwork.143.-nrq.1.-seqwidth.48.-trial.1.-pinning.ZYRA_SCATTER.data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</si>
  <si>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143 -nrq 1 &gt;&gt; output.zyra.dsbench/step3009.zyra.dsbench_tl2.-t.10000.-mr.debra.-ma.new.-mp.none.-p.-k.10000.-i.5.-d.5.-rq.0.-rqsize.256.-nwork.143.-nrq.1.-seqwidth.48.-trial.2.-pinning.ZYRA_SCATTER.data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</si>
  <si>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125 -nrq 1 &gt;&gt; output.zyra.dsbench/step300.zyra.dsbench_tl2.-t.10000.-mr.debra.-ma.new.-mp.none.-p.-k.100000.-i.20.-d.20.-rq.0.-rqsize.256.-nwork.125.-nrq.1.-seqwidth.48.-trial.2.-pinning.ZYRA_CLUSTER.data 2&gt;&gt;output.zyra.dsbench/stderr.out</t>
  </si>
  <si>
    <t>LD_PRELOAD=../lib/libjemalloc.so  time timeout 13 numactl --interleave=all ./zyra.dsbench_tl2 -t 10000 -mr debra -ma new -mp none -p -k 10000 -i 20 -d 20 -rq 0 -rqsize 256 -nwork 1 -nrq 0 &gt;&gt; output.zyra.dsbench/step3010.zyra.dsbench_tl2.-t.10000.-mr.debra.-ma.new.-mp.none.-p.-k.10000.-i.20.-d.20.-rq.0.-rqsize.256.-nwork.1.-nrq.0.-seqwidth.48.-trial.0.-pinning.ZYRA_SCATTER.data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</si>
  <si>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1 -nrq 0 &gt;&gt; output.zyra.dsbench/step3011.zyra.dsbench_tl2.-t.10000.-mr.debra.-ma.new.-mp.none.-p.-k.10000.-i.20.-d.20.-rq.0.-rqsize.256.-nwork.1.-nrq.0.-seqwidth.48.-trial.1.-pinning.ZYRA_SCATTER.data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</si>
  <si>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1 -nrq 0 &gt;&gt; output.zyra.dsbench/step3012.zyra.dsbench_tl2.-t.10000.-mr.debra.-ma.new.-mp.none.-p.-k.10000.-i.20.-d.20.-rq.0.-rqsize.256.-nwork.1.-nrq.0.-seqwidth.48.-trial.2.-pinning.ZYRA_SCATTER.data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</si>
  <si>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18 -nrq 0 &gt;&gt; output.zyra.dsbench/step3013.zyra.dsbench_tl2.-t.10000.-mr.debra.-ma.new.-mp.none.-p.-k.10000.-i.20.-d.20.-rq.0.-rqsize.256.-nwork.18.-nrq.0.-seqwidth.48.-trial.0.-pinning.ZYRA_SCATTER.data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</si>
  <si>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18 -nrq 0 &gt;&gt; output.zyra.dsbench/step3014.zyra.dsbench_tl2.-t.10000.-mr.debra.-ma.new.-mp.none.-p.-k.10000.-i.20.-d.20.-rq.0.-rqsize.256.-nwork.18.-nrq.0.-seqwidth.48.-trial.1.-pinning.ZYRA_SCATTER.data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</si>
  <si>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18 -nrq 0 &gt;&gt; output.zyra.dsbench/step3015.zyra.dsbench_tl2.-t.10000.-mr.debra.-ma.new.-mp.none.-p.-k.10000.-i.20.-d.20.-rq.0.-rqsize.256.-nwork.18.-nrq.0.-seqwidth.48.-trial.2.-pinning.ZYRA_SCATTER.data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</si>
  <si>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71 -nrq 1 &gt;&gt; output.zyra.dsbench/step1200.zyra.dsbench_tl2.-t.10000.-mr.debra.-ma.new.-mp.none.-p.-k.10000.-i.20.-d.20.-rq.0.-rqsize.256.-nwork.71.-nrq.1.-seqwidth.48.-trial.2.-pinning.ZYRA_CLUSTER.data 2&gt;&gt;output.zyra.dsbench/stderr.out</t>
  </si>
  <si>
    <t>LD_PRELOAD=../lib/libjemalloc.so  time timeout 13 numactl --interleave=all ./zyra.dsbench_tl2 -t 10000 -mr debra -ma new -mp none -p -k 10000 -i 20 -d 20 -rq 0 -rqsize 256 -nwork 17 -nrq 1 &gt;&gt; output.zyra.dsbench/step3016.zyra.dsbench_tl2.-t.10000.-mr.debra.-ma.new.-mp.none.-p.-k.10000.-i.20.-d.20.-rq.0.-rqsize.256.-nwork.17.-nrq.1.-seqwidth.48.-trial.0.-pinning.ZYRA_SCATTER.data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</si>
  <si>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17 -nrq 1 &gt;&gt; output.zyra.dsbench/step3017.zyra.dsbench_tl2.-t.10000.-mr.debra.-ma.new.-mp.none.-p.-k.10000.-i.20.-d.20.-rq.0.-rqsize.256.-nwork.17.-nrq.1.-seqwidth.48.-trial.1.-pinning.ZYRA_SCATTER.data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</si>
  <si>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17 -nrq 1 &gt;&gt; output.zyra.dsbench/step3018.zyra.dsbench_tl2.-t.10000.-mr.debra.-ma.new.-mp.none.-p.-k.10000.-i.20.-d.20.-rq.0.-rqsize.256.-nwork.17.-nrq.1.-seqwidth.48.-trial.2.-pinning.ZYRA_SCATTER.data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</si>
  <si>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36 -nrq 0 &gt;&gt; output.zyra.dsbench/step3019.zyra.dsbench_tl2.-t.10000.-mr.debra.-ma.new.-mp.none.-p.-k.10000.-i.20.-d.20.-rq.0.-rqsize.256.-nwork.36.-nrq.0.-seqwidth.48.-trial.0.-pinning.ZYRA_SCATTER.data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</si>
  <si>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144 -nrq 0 &gt;&gt; output.zyra.dsbench/step301.zyra.dsbench_tl2.-t.10000.-mr.debra.-ma.new.-mp.none.-p.-k.100000.-i.20.-d.20.-rq.0.-rqsize.256.-nwork.144.-nrq.0.-seqwidth.48.-trial.0.-pinning.ZYRA_CLUSTER.data 2&gt;&gt;output.zyra.dsbench/stderr.out</t>
  </si>
  <si>
    <t>LD_PRELOAD=../lib/libjemalloc.so  time timeout 13 numactl --interleave=all ./zyra.dsbench_tl2 -t 10000 -mr debra -ma new -mp none -p -k 10000 -i 20 -d 20 -rq 0 -rqsize 256 -nwork 36 -nrq 0 &gt;&gt; output.zyra.dsbench/step3020.zyra.dsbench_tl2.-t.10000.-mr.debra.-ma.new.-mp.none.-p.-k.10000.-i.20.-d.20.-rq.0.-rqsize.256.-nwork.36.-nrq.0.-seqwidth.48.-trial.1.-pinning.ZYRA_SCATTER.data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</si>
  <si>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36 -nrq 0 &gt;&gt; output.zyra.dsbench/step3021.zyra.dsbench_tl2.-t.10000.-mr.debra.-ma.new.-mp.none.-p.-k.10000.-i.20.-d.20.-rq.0.-rqsize.256.-nwork.36.-nrq.0.-seqwidth.48.-trial.2.-pinning.ZYRA_SCATTER.data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</si>
  <si>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35 -nrq 1 &gt;&gt; output.zyra.dsbench/step3022.zyra.dsbench_tl2.-t.10000.-mr.debra.-ma.new.-mp.none.-p.-k.10000.-i.20.-d.20.-rq.0.-rqsize.256.-nwork.35.-nrq.1.-seqwidth.48.-trial.0.-pinning.ZYRA_SCATTER.data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</si>
  <si>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35 -nrq 1 &gt;&gt; output.zyra.dsbench/step3023.zyra.dsbench_tl2.-t.10000.-mr.debra.-ma.new.-mp.none.-p.-k.10000.-i.20.-d.20.-rq.0.-rqsize.256.-nwork.35.-nrq.1.-seqwidth.48.-trial.1.-pinning.ZYRA_SCATTER.data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</si>
  <si>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35 -nrq 1 &gt;&gt; output.zyra.dsbench/step3024.zyra.dsbench_tl2.-t.10000.-mr.debra.-ma.new.-mp.none.-p.-k.10000.-i.20.-d.20.-rq.0.-rqsize.256.-nwork.35.-nrq.1.-seqwidth.48.-trial.2.-pinning.ZYRA_SCATTER.data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</si>
  <si>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90 -nrq 0 &gt;&gt; output.zyra.dsbench/step1201.zyra.dsbench_tl2.-t.10000.-mr.debra.-ma.new.-mp.none.-p.-k.10000.-i.20.-d.20.-rq.0.-rqsize.256.-nwork.90.-nrq.0.-seqwidth.48.-trial.0.-pinning.ZYRA_CLUSTER.data 2&gt;&gt;output.zyra.dsbench/stderr.out</t>
  </si>
  <si>
    <t>LD_PRELOAD=../lib/libjemalloc.so  time timeout 13 numactl --interleave=all ./zyra.dsbench_tl2 -t 10000 -mr debra -ma new -mp none -p -k 10000 -i 20 -d 20 -rq 0 -rqsize 256 -nwork 54 -nrq 0 &gt;&gt; output.zyra.dsbench/step3025.zyra.dsbench_tl2.-t.10000.-mr.debra.-ma.new.-mp.none.-p.-k.10000.-i.20.-d.20.-rq.0.-rqsize.256.-nwork.54.-nrq.0.-seqwidth.48.-trial.0.-pinning.ZYRA_SCATTER.data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</si>
  <si>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54 -nrq 0 &gt;&gt; output.zyra.dsbench/step3026.zyra.dsbench_tl2.-t.10000.-mr.debra.-ma.new.-mp.none.-p.-k.10000.-i.20.-d.20.-rq.0.-rqsize.256.-nwork.54.-nrq.0.-seqwidth.48.-trial.1.-pinning.ZYRA_SCATTER.data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</si>
  <si>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54 -nrq 0 &gt;&gt; output.zyra.dsbench/step3027.zyra.dsbench_tl2.-t.10000.-mr.debra.-ma.new.-mp.none.-p.-k.10000.-i.20.-d.20.-rq.0.-rqsize.256.-nwork.54.-nrq.0.-seqwidth.48.-trial.2.-pinning.ZYRA_SCATTER.data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</si>
  <si>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53 -nrq 1 &gt;&gt; output.zyra.dsbench/step3028.zyra.dsbench_tl2.-t.10000.-mr.debra.-ma.new.-mp.none.-p.-k.10000.-i.20.-d.20.-rq.0.-rqsize.256.-nwork.53.-nrq.1.-seqwidth.48.-trial.0.-pinning.ZYRA_SCATTER.data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</si>
  <si>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53 -nrq 1 &gt;&gt; output.zyra.dsbench/step3029.zyra.dsbench_tl2.-t.10000.-mr.debra.-ma.new.-mp.none.-p.-k.10000.-i.20.-d.20.-rq.0.-rqsize.256.-nwork.53.-nrq.1.-seqwidth.48.-trial.1.-pinning.ZYRA_SCATTER.data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</si>
  <si>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144 -nrq 0 &gt;&gt; output.zyra.dsbench/step302.zyra.dsbench_tl2.-t.10000.-mr.debra.-ma.new.-mp.none.-p.-k.100000.-i.20.-d.20.-rq.0.-rqsize.256.-nwork.144.-nrq.0.-seqwidth.48.-trial.1.-pinning.ZYRA_CLUSTER.data 2&gt;&gt;output.zyra.dsbench/stderr.out</t>
  </si>
  <si>
    <t>LD_PRELOAD=../lib/libjemalloc.so  time timeout 13 numactl --interleave=all ./zyra.dsbench_tl2 -t 10000 -mr debra -ma new -mp none -p -k 10000 -i 20 -d 20 -rq 0 -rqsize 256 -nwork 53 -nrq 1 &gt;&gt; output.zyra.dsbench/step3030.zyra.dsbench_tl2.-t.10000.-mr.debra.-ma.new.-mp.none.-p.-k.10000.-i.20.-d.20.-rq.0.-rqsize.256.-nwork.53.-nrq.1.-seqwidth.48.-trial.2.-pinning.ZYRA_SCATTER.data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</si>
  <si>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72 -nrq 0 &gt;&gt; output.zyra.dsbench/step3031.zyra.dsbench_tl2.-t.10000.-mr.debra.-ma.new.-mp.none.-p.-k.10000.-i.20.-d.20.-rq.0.-rqsize.256.-nwork.72.-nrq.0.-seqwidth.48.-trial.0.-pinning.ZYRA_SCATTER.data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</si>
  <si>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72 -nrq 0 &gt;&gt; output.zyra.dsbench/step3032.zyra.dsbench_tl2.-t.10000.-mr.debra.-ma.new.-mp.none.-p.-k.10000.-i.20.-d.20.-rq.0.-rqsize.256.-nwork.72.-nrq.0.-seqwidth.48.-trial.1.-pinning.ZYRA_SCATTER.data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</si>
  <si>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72 -nrq 0 &gt;&gt; output.zyra.dsbench/step3033.zyra.dsbench_tl2.-t.10000.-mr.debra.-ma.new.-mp.none.-p.-k.10000.-i.20.-d.20.-rq.0.-rqsize.256.-nwork.72.-nrq.0.-seqwidth.48.-trial.2.-pinning.ZYRA_SCATTER.data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</si>
  <si>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90 -nrq 0 &gt;&gt; output.zyra.dsbench/step1202.zyra.dsbench_tl2.-t.10000.-mr.debra.-ma.new.-mp.none.-p.-k.10000.-i.20.-d.20.-rq.0.-rqsize.256.-nwork.90.-nrq.0.-seqwidth.48.-trial.1.-pinning.ZYRA_CLUSTER.data 2&gt;&gt;output.zyra.dsbench/stderr.out</t>
  </si>
  <si>
    <t>LD_PRELOAD=../lib/libjemalloc.so  time timeout 13 numactl --interleave=all ./zyra.dsbench_tl2 -t 10000 -mr debra -ma new -mp none -p -k 10000 -i 20 -d 20 -rq 0 -rqsize 256 -nwork 71 -nrq 1 &gt;&gt; output.zyra.dsbench/step3034.zyra.dsbench_tl2.-t.10000.-mr.debra.-ma.new.-mp.none.-p.-k.10000.-i.20.-d.20.-rq.0.-rqsize.256.-nwork.71.-nrq.1.-seqwidth.48.-trial.0.-pinning.ZYRA_SCATTER.data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</si>
  <si>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71 -nrq 1 &gt;&gt; output.zyra.dsbench/step3035.zyra.dsbench_tl2.-t.10000.-mr.debra.-ma.new.-mp.none.-p.-k.10000.-i.20.-d.20.-rq.0.-rqsize.256.-nwork.71.-nrq.1.-seqwidth.48.-trial.1.-pinning.ZYRA_SCATTER.data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</si>
  <si>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71 -nrq 1 &gt;&gt; output.zyra.dsbench/step3036.zyra.dsbench_tl2.-t.10000.-mr.debra.-ma.new.-mp.none.-p.-k.10000.-i.20.-d.20.-rq.0.-rqsize.256.-nwork.71.-nrq.1.-seqwidth.48.-trial.2.-pinning.ZYRA_SCATTER.data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</si>
  <si>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90 -nrq 0 &gt;&gt; output.zyra.dsbench/step3037.zyra.dsbench_tl2.-t.10000.-mr.debra.-ma.new.-mp.none.-p.-k.10000.-i.20.-d.20.-rq.0.-rqsize.256.-nwork.90.-nrq.0.-seqwidth.48.-trial.0.-pinning.ZYRA_SCATTER.data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</si>
  <si>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90 -nrq 0 &gt;&gt; output.zyra.dsbench/step3038.zyra.dsbench_tl2.-t.10000.-mr.debra.-ma.new.-mp.none.-p.-k.10000.-i.20.-d.20.-rq.0.-rqsize.256.-nwork.90.-nrq.0.-seqwidth.48.-trial.1.-pinning.ZYRA_SCATTER.data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</si>
  <si>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90 -nrq 0 &gt;&gt; output.zyra.dsbench/step3039.zyra.dsbench_tl2.-t.10000.-mr.debra.-ma.new.-mp.none.-p.-k.10000.-i.20.-d.20.-rq.0.-rqsize.256.-nwork.90.-nrq.0.-seqwidth.48.-trial.2.-pinning.ZYRA_SCATTER.data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</si>
  <si>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144 -nrq 0 &gt;&gt; output.zyra.dsbench/step303.zyra.dsbench_tl2.-t.10000.-mr.debra.-ma.new.-mp.none.-p.-k.100000.-i.20.-d.20.-rq.0.-rqsize.256.-nwork.144.-nrq.0.-seqwidth.48.-trial.2.-pinning.ZYRA_CLUSTER.data 2&gt;&gt;output.zyra.dsbench/stderr.out</t>
  </si>
  <si>
    <t>LD_PRELOAD=../lib/libjemalloc.so  time timeout 13 numactl --interleave=all ./zyra.dsbench_tl2 -t 10000 -mr debra -ma new -mp none -p -k 10000 -i 20 -d 20 -rq 0 -rqsize 256 -nwork 89 -nrq 1 &gt;&gt; output.zyra.dsbench/step3040.zyra.dsbench_tl2.-t.10000.-mr.debra.-ma.new.-mp.none.-p.-k.10000.-i.20.-d.20.-rq.0.-rqsize.256.-nwork.89.-nrq.1.-seqwidth.48.-trial.0.-pinning.ZYRA_SCATTER.data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</si>
  <si>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89 -nrq 1 &gt;&gt; output.zyra.dsbench/step3041.zyra.dsbench_tl2.-t.10000.-mr.debra.-ma.new.-mp.none.-p.-k.10000.-i.20.-d.20.-rq.0.-rqsize.256.-nwork.89.-nrq.1.-seqwidth.48.-trial.1.-pinning.ZYRA_SCATTER.data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</si>
  <si>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89 -nrq 1 &gt;&gt; output.zyra.dsbench/step3042.zyra.dsbench_tl2.-t.10000.-mr.debra.-ma.new.-mp.none.-p.-k.10000.-i.20.-d.20.-rq.0.-rqsize.256.-nwork.89.-nrq.1.-seqwidth.48.-trial.2.-pinning.ZYRA_SCATTER.data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</si>
  <si>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90 -nrq 0 &gt;&gt; output.zyra.dsbench/step1203.zyra.dsbench_tl2.-t.10000.-mr.debra.-ma.new.-mp.none.-p.-k.10000.-i.20.-d.20.-rq.0.-rqsize.256.-nwork.90.-nrq.0.-seqwidth.48.-trial.2.-pinning.ZYRA_CLUSTER.data 2&gt;&gt;output.zyra.dsbench/stderr.out</t>
  </si>
  <si>
    <t>LD_PRELOAD=../lib/libjemalloc.so  time timeout 13 numactl --interleave=all ./zyra.dsbench_tl2 -t 10000 -mr debra -ma new -mp none -p -k 10000 -i 20 -d 20 -rq 0 -rqsize 256 -nwork 108 -nrq 0 &gt;&gt; output.zyra.dsbench/step3043.zyra.dsbench_tl2.-t.10000.-mr.debra.-ma.new.-mp.none.-p.-k.10000.-i.20.-d.20.-rq.0.-rqsize.256.-nwork.108.-nrq.0.-seqwidth.48.-trial.0.-pinning.ZYRA_SCATTER.data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</si>
  <si>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108 -nrq 0 &gt;&gt; output.zyra.dsbench/step3044.zyra.dsbench_tl2.-t.10000.-mr.debra.-ma.new.-mp.none.-p.-k.10000.-i.20.-d.20.-rq.0.-rqsize.256.-nwork.108.-nrq.0.-seqwidth.48.-trial.1.-pinning.ZYRA_SCATTER.data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</si>
  <si>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108 -nrq 0 &gt;&gt; output.zyra.dsbench/step3045.zyra.dsbench_tl2.-t.10000.-mr.debra.-ma.new.-mp.none.-p.-k.10000.-i.20.-d.20.-rq.0.-rqsize.256.-nwork.108.-nrq.0.-seqwidth.48.-trial.2.-pinning.ZYRA_SCATTER.data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</si>
  <si>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107 -nrq 1 &gt;&gt; output.zyra.dsbench/step3046.zyra.dsbench_tl2.-t.10000.-mr.debra.-ma.new.-mp.none.-p.-k.10000.-i.20.-d.20.-rq.0.-rqsize.256.-nwork.107.-nrq.1.-seqwidth.48.-trial.0.-pinning.ZYRA_SCATTER.data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</si>
  <si>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107 -nrq 1 &gt;&gt; output.zyra.dsbench/step3047.zyra.dsbench_tl2.-t.10000.-mr.debra.-ma.new.-mp.none.-p.-k.10000.-i.20.-d.20.-rq.0.-rqsize.256.-nwork.107.-nrq.1.-seqwidth.48.-trial.1.-pinning.ZYRA_SCATTER.data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</si>
  <si>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107 -nrq 1 &gt;&gt; output.zyra.dsbench/step3048.zyra.dsbench_tl2.-t.10000.-mr.debra.-ma.new.-mp.none.-p.-k.10000.-i.20.-d.20.-rq.0.-rqsize.256.-nwork.107.-nrq.1.-seqwidth.48.-trial.2.-pinning.ZYRA_SCATTER.data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</si>
  <si>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126 -nrq 0 &gt;&gt; output.zyra.dsbench/step3049.zyra.dsbench_tl2.-t.10000.-mr.debra.-ma.new.-mp.none.-p.-k.10000.-i.20.-d.20.-rq.0.-rqsize.256.-nwork.126.-nrq.0.-seqwidth.48.-trial.0.-pinning.ZYRA_SCATTER.data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</si>
  <si>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143 -nrq 1 &gt;&gt; output.zyra.dsbench/step304.zyra.dsbench_tl2.-t.10000.-mr.debra.-ma.new.-mp.none.-p.-k.100000.-i.20.-d.20.-rq.0.-rqsize.256.-nwork.143.-nrq.1.-seqwidth.48.-trial.0.-pinning.ZYRA_CLUSTER.data 2&gt;&gt;output.zyra.dsbench/stderr.out</t>
  </si>
  <si>
    <t>LD_PRELOAD=../lib/libjemalloc.so  time timeout 13 numactl --interleave=all ./zyra.dsbench_tl2 -t 10000 -mr debra -ma new -mp none -p -k 10000 -i 20 -d 20 -rq 0 -rqsize 256 -nwork 126 -nrq 0 &gt;&gt; output.zyra.dsbench/step3050.zyra.dsbench_tl2.-t.10000.-mr.debra.-ma.new.-mp.none.-p.-k.10000.-i.20.-d.20.-rq.0.-rqsize.256.-nwork.126.-nrq.0.-seqwidth.48.-trial.1.-pinning.ZYRA_SCATTER.data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</si>
  <si>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126 -nrq 0 &gt;&gt; output.zyra.dsbench/step3051.zyra.dsbench_tl2.-t.10000.-mr.debra.-ma.new.-mp.none.-p.-k.10000.-i.20.-d.20.-rq.0.-rqsize.256.-nwork.126.-nrq.0.-seqwidth.48.-trial.2.-pinning.ZYRA_SCATTER.data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</si>
  <si>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89 -nrq 1 &gt;&gt; output.zyra.dsbench/step1204.zyra.dsbench_tl2.-t.10000.-mr.debra.-ma.new.-mp.none.-p.-k.10000.-i.20.-d.20.-rq.0.-rqsize.256.-nwork.89.-nrq.1.-seqwidth.48.-trial.0.-pinning.ZYRA_CLUSTER.data 2&gt;&gt;output.zyra.dsbench/stderr.out</t>
  </si>
  <si>
    <t>LD_PRELOAD=../lib/libjemalloc.so  time timeout 13 numactl --interleave=all ./zyra.dsbench_tl2 -t 10000 -mr debra -ma new -mp none -p -k 10000 -i 20 -d 20 -rq 0 -rqsize 256 -nwork 125 -nrq 1 &gt;&gt; output.zyra.dsbench/step3052.zyra.dsbench_tl2.-t.10000.-mr.debra.-ma.new.-mp.none.-p.-k.10000.-i.20.-d.20.-rq.0.-rqsize.256.-nwork.125.-nrq.1.-seqwidth.48.-trial.0.-pinning.ZYRA_SCATTER.data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</si>
  <si>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125 -nrq 1 &gt;&gt; output.zyra.dsbench/step3053.zyra.dsbench_tl2.-t.10000.-mr.debra.-ma.new.-mp.none.-p.-k.10000.-i.20.-d.20.-rq.0.-rqsize.256.-nwork.125.-nrq.1.-seqwidth.48.-trial.1.-pinning.ZYRA_SCATTER.data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</si>
  <si>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125 -nrq 1 &gt;&gt; output.zyra.dsbench/step3054.zyra.dsbench_tl2.-t.10000.-mr.debra.-ma.new.-mp.none.-p.-k.10000.-i.20.-d.20.-rq.0.-rqsize.256.-nwork.125.-nrq.1.-seqwidth.48.-trial.2.-pinning.ZYRA_SCATTER.data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</si>
  <si>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144 -nrq 0 &gt;&gt; output.zyra.dsbench/step3055.zyra.dsbench_tl2.-t.10000.-mr.debra.-ma.new.-mp.none.-p.-k.10000.-i.20.-d.20.-rq.0.-rqsize.256.-nwork.144.-nrq.0.-seqwidth.48.-trial.0.-pinning.ZYRA_SCATTER.data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</si>
  <si>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144 -nrq 0 &gt;&gt; output.zyra.dsbench/step3056.zyra.dsbench_tl2.-t.10000.-mr.debra.-ma.new.-mp.none.-p.-k.10000.-i.20.-d.20.-rq.0.-rqsize.256.-nwork.144.-nrq.0.-seqwidth.48.-trial.1.-pinning.ZYRA_SCATTER.data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</si>
  <si>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144 -nrq 0 &gt;&gt; output.zyra.dsbench/step3057.zyra.dsbench_tl2.-t.10000.-mr.debra.-ma.new.-mp.none.-p.-k.10000.-i.20.-d.20.-rq.0.-rqsize.256.-nwork.144.-nrq.0.-seqwidth.48.-trial.2.-pinning.ZYRA_SCATTER.data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</si>
  <si>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143 -nrq 1 &gt;&gt; output.zyra.dsbench/step3058.zyra.dsbench_tl2.-t.10000.-mr.debra.-ma.new.-mp.none.-p.-k.10000.-i.20.-d.20.-rq.0.-rqsize.256.-nwork.143.-nrq.1.-seqwidth.48.-trial.0.-pinning.ZYRA_SCATTER.data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</si>
  <si>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143 -nrq 1 &gt;&gt; output.zyra.dsbench/step3059.zyra.dsbench_tl2.-t.10000.-mr.debra.-ma.new.-mp.none.-p.-k.10000.-i.20.-d.20.-rq.0.-rqsize.256.-nwork.143.-nrq.1.-seqwidth.48.-trial.1.-pinning.ZYRA_SCATTER.data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</si>
  <si>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143 -nrq 1 &gt;&gt; output.zyra.dsbench/step305.zyra.dsbench_tl2.-t.10000.-mr.debra.-ma.new.-mp.none.-p.-k.100000.-i.20.-d.20.-rq.0.-rqsize.256.-nwork.143.-nrq.1.-seqwidth.48.-trial.1.-pinning.ZYRA_CLUSTER.data 2&gt;&gt;output.zyra.dsbench/stderr.out</t>
  </si>
  <si>
    <t>LD_PRELOAD=../lib/libjemalloc.so  time timeout 13 numactl --interleave=all ./zyra.dsbench_tl2 -t 10000 -mr debra -ma new -mp none -p -k 10000 -i 20 -d 20 -rq 0 -rqsize 256 -nwork 143 -nrq 1 &gt;&gt; output.zyra.dsbench/step3060.zyra.dsbench_tl2.-t.10000.-mr.debra.-ma.new.-mp.none.-p.-k.10000.-i.20.-d.20.-rq.0.-rqsize.256.-nwork.143.-nrq.1.-seqwidth.48.-trial.2.-pinning.ZYRA_SCATTER.data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</si>
  <si>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89 -nrq 1 &gt;&gt; output.zyra.dsbench/step1205.zyra.dsbench_tl2.-t.10000.-mr.debra.-ma.new.-mp.none.-p.-k.10000.-i.20.-d.20.-rq.0.-rqsize.256.-nwork.89.-nrq.1.-seqwidth.48.-trial.1.-pinning.ZYRA_CLUSTER.data 2&gt;&gt;output.zyra.dsbench/stderr.out</t>
  </si>
  <si>
    <t>LD_PRELOAD=../lib/libjemalloc.so  time timeout 13 numactl --interleave=all ./zyra.dsbench_hytm1 -t 10000 -mr debra -ma new -mp none -p -k 10000 -i 0 -d 0 -rq 0 -rqsize 256 -nwork 1 -nrq 0 &gt;&gt; output.zyra.dsbench/step3061.zyra.dsbench_hytm1.-t.10000.-mr.debra.-ma.new.-mp.none.-p.-k.10000.-i.0.-d.0.-rq.0.-rqsize.256.-nwork.1.-nrq.0.-seqwidth.48.-trial.0.-pinning.ZYRA_SCATTER.data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</si>
  <si>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1 -nrq 0 &gt;&gt; output.zyra.dsbench/step3062.zyra.dsbench_hytm1.-t.10000.-mr.debra.-ma.new.-mp.none.-p.-k.10000.-i.0.-d.0.-rq.0.-rqsize.256.-nwork.1.-nrq.0.-seqwidth.48.-trial.1.-pinning.ZYRA_SCATTER.data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</si>
  <si>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1 -nrq 0 &gt;&gt; output.zyra.dsbench/step3063.zyra.dsbench_hytm1.-t.10000.-mr.debra.-ma.new.-mp.none.-p.-k.10000.-i.0.-d.0.-rq.0.-rqsize.256.-nwork.1.-nrq.0.-seqwidth.48.-trial.2.-pinning.ZYRA_SCATTER.data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</si>
  <si>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18 -nrq 0 &gt;&gt; output.zyra.dsbench/step3064.zyra.dsbench_hytm1.-t.10000.-mr.debra.-ma.new.-mp.none.-p.-k.10000.-i.0.-d.0.-rq.0.-rqsize.256.-nwork.18.-nrq.0.-seqwidth.48.-trial.0.-pinning.ZYRA_SCATTER.data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</si>
  <si>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18 -nrq 0 &gt;&gt; output.zyra.dsbench/step3065.zyra.dsbench_hytm1.-t.10000.-mr.debra.-ma.new.-mp.none.-p.-k.10000.-i.0.-d.0.-rq.0.-rqsize.256.-nwork.18.-nrq.0.-seqwidth.48.-trial.1.-pinning.ZYRA_SCATTER.data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</si>
  <si>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18 -nrq 0 &gt;&gt; output.zyra.dsbench/step3066.zyra.dsbench_hytm1.-t.10000.-mr.debra.-ma.new.-mp.none.-p.-k.10000.-i.0.-d.0.-rq.0.-rqsize.256.-nwork.18.-nrq.0.-seqwidth.48.-trial.2.-pinning.ZYRA_SCATTER.data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</si>
  <si>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17 -nrq 1 &gt;&gt; output.zyra.dsbench/step3067.zyra.dsbench_hytm1.-t.10000.-mr.debra.-ma.new.-mp.none.-p.-k.10000.-i.0.-d.0.-rq.0.-rqsize.256.-nwork.17.-nrq.1.-seqwidth.48.-trial.0.-pinning.ZYRA_SCATTER.data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</si>
  <si>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17 -nrq 1 &gt;&gt; output.zyra.dsbench/step3068.zyra.dsbench_hytm1.-t.10000.-mr.debra.-ma.new.-mp.none.-p.-k.10000.-i.0.-d.0.-rq.0.-rqsize.256.-nwork.17.-nrq.1.-seqwidth.48.-trial.1.-pinning.ZYRA_SCATTER.data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</si>
  <si>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17 -nrq 1 &gt;&gt; output.zyra.dsbench/step3069.zyra.dsbench_hytm1.-t.10000.-mr.debra.-ma.new.-mp.none.-p.-k.10000.-i.0.-d.0.-rq.0.-rqsize.256.-nwork.17.-nrq.1.-seqwidth.48.-trial.2.-pinning.ZYRA_SCATTER.data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</si>
  <si>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143 -nrq 1 &gt;&gt; output.zyra.dsbench/step306.zyra.dsbench_tl2.-t.10000.-mr.debra.-ma.new.-mp.none.-p.-k.100000.-i.20.-d.20.-rq.0.-rqsize.256.-nwork.143.-nrq.1.-seqwidth.48.-trial.2.-pinning.ZYRA_CLUSTER.data 2&gt;&gt;output.zyra.dsbench/stderr.out</t>
  </si>
  <si>
    <t>LD_PRELOAD=../lib/libjemalloc.so  time timeout 13 numactl --interleave=all ./zyra.dsbench_tl2 -t 10000 -mr debra -ma new -mp none -p -k 10000 -i 20 -d 20 -rq 0 -rqsize 256 -nwork 89 -nrq 1 &gt;&gt; output.zyra.dsbench/step1206.zyra.dsbench_tl2.-t.10000.-mr.debra.-ma.new.-mp.none.-p.-k.10000.-i.20.-d.20.-rq.0.-rqsize.256.-nwork.89.-nrq.1.-seqwidth.48.-trial.2.-pinning.ZYRA_CLUSTER.data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</si>
  <si>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143 -nrq 1 &gt;&gt; output.zyra.dsbench/step101.zyra.dsbench_hytm2_3path.-t.10000.-mr.debra.-ma.new.-mp.none.-p.-k.100000.-i.5.-d.5.-rq.0.-rqsize.256.-nwork.143.-nrq.1.-seqwidth.48.-trial.1.-pinning.ZYRA_CLUSTER.data 2&gt;&gt;output.zyra.dsbench/stderr.out</t>
  </si>
  <si>
    <t>LD_PRELOAD=../lib/libjemalloc.so  time timeout 13 numactl --interleave=all ./zyra.dsbench_hytm1 -t 10000 -mr debra -ma new -mp none -p -k 10000 -i 0 -d 0 -rq 0 -rqsize 256 -nwork 36 -nrq 0 &gt;&gt; output.zyra.dsbench/step3070.zyra.dsbench_hytm1.-t.10000.-mr.debra.-ma.new.-mp.none.-p.-k.10000.-i.0.-d.0.-rq.0.-rqsize.256.-nwork.36.-nrq.0.-seqwidth.48.-trial.0.-pinning.ZYRA_SCATTER.data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</si>
  <si>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36 -nrq 0 &gt;&gt; output.zyra.dsbench/step3071.zyra.dsbench_hytm1.-t.10000.-mr.debra.-ma.new.-mp.none.-p.-k.10000.-i.0.-d.0.-rq.0.-rqsize.256.-nwork.36.-nrq.0.-seqwidth.48.-trial.1.-pinning.ZYRA_SCATTER.data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</si>
  <si>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36 -nrq 0 &gt;&gt; output.zyra.dsbench/step3072.zyra.dsbench_hytm1.-t.10000.-mr.debra.-ma.new.-mp.none.-p.-k.10000.-i.0.-d.0.-rq.0.-rqsize.256.-nwork.36.-nrq.0.-seqwidth.48.-trial.2.-pinning.ZYRA_SCATTER.data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</si>
  <si>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35 -nrq 1 &gt;&gt; output.zyra.dsbench/step3073.zyra.dsbench_hytm1.-t.10000.-mr.debra.-ma.new.-mp.none.-p.-k.10000.-i.0.-d.0.-rq.0.-rqsize.256.-nwork.35.-nrq.1.-seqwidth.48.-trial.0.-pinning.ZYRA_SCATTER.data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</si>
  <si>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35 -nrq 1 &gt;&gt; output.zyra.dsbench/step3074.zyra.dsbench_hytm1.-t.10000.-mr.debra.-ma.new.-mp.none.-p.-k.10000.-i.0.-d.0.-rq.0.-rqsize.256.-nwork.35.-nrq.1.-seqwidth.48.-trial.1.-pinning.ZYRA_SCATTER.data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</si>
  <si>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35 -nrq 1 &gt;&gt; output.zyra.dsbench/step3075.zyra.dsbench_hytm1.-t.10000.-mr.debra.-ma.new.-mp.none.-p.-k.10000.-i.0.-d.0.-rq.0.-rqsize.256.-nwork.35.-nrq.1.-seqwidth.48.-trial.2.-pinning.ZYRA_SCATTER.data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</si>
  <si>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54 -nrq 0 &gt;&gt; output.zyra.dsbench/step3076.zyra.dsbench_hytm1.-t.10000.-mr.debra.-ma.new.-mp.none.-p.-k.10000.-i.0.-d.0.-rq.0.-rqsize.256.-nwork.54.-nrq.0.-seqwidth.48.-trial.0.-pinning.ZYRA_SCATTER.data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</si>
  <si>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54 -nrq 0 &gt;&gt; output.zyra.dsbench/step3077.zyra.dsbench_hytm1.-t.10000.-mr.debra.-ma.new.-mp.none.-p.-k.10000.-i.0.-d.0.-rq.0.-rqsize.256.-nwork.54.-nrq.0.-seqwidth.48.-trial.1.-pinning.ZYRA_SCATTER.data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</si>
  <si>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54 -nrq 0 &gt;&gt; output.zyra.dsbench/step3078.zyra.dsbench_hytm1.-t.10000.-mr.debra.-ma.new.-mp.none.-p.-k.10000.-i.0.-d.0.-rq.0.-rqsize.256.-nwork.54.-nrq.0.-seqwidth.48.-trial.2.-pinning.ZYRA_SCATTER.data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</si>
  <si>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53 -nrq 1 &gt;&gt; output.zyra.dsbench/step3079.zyra.dsbench_hytm1.-t.10000.-mr.debra.-ma.new.-mp.none.-p.-k.10000.-i.0.-d.0.-rq.0.-rqsize.256.-nwork.53.-nrq.1.-seqwidth.48.-trial.0.-pinning.ZYRA_SCATTER.data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</si>
  <si>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108 -nrq 0 &gt;&gt; output.zyra.dsbench/step1207.zyra.dsbench_tl2.-t.10000.-mr.debra.-ma.new.-mp.none.-p.-k.10000.-i.20.-d.20.-rq.0.-rqsize.256.-nwork.108.-nrq.0.-seqwidth.48.-trial.0.-pinning.ZYRA_CLUSTER.data 2&gt;&gt;output.zyra.dsbench/stderr.out</t>
  </si>
  <si>
    <t>LD_PRELOAD=../lib/libjemalloc.so  time timeout 13 numactl --interleave=all ./zyra.dsbench_hytm1 -t 10000 -mr debra -ma new -mp none -p -k 100000 -i 0 -d 0 -rq 0 -rqsize 256 -nwork 1 -nrq 0 &gt;&gt; output.zyra.dsbench/step307.zyra.dsbench_hytm1.-t.10000.-mr.debra.-ma.new.-mp.none.-p.-k.100000.-i.0.-d.0.-rq.0.-rqsize.256.-nwork.1.-nrq.0.-seqwidth.48.-trial.0.-pinning.ZYRA_CLUSTER.data 2&gt;&gt;output.zyra.dsbench/stderr.out</t>
  </si>
  <si>
    <t>LD_PRELOAD=../lib/libjemalloc.so  time timeout 13 numactl --interleave=all ./zyra.dsbench_hytm1 -t 10000 -mr debra -ma new -mp none -p -k 10000 -i 0 -d 0 -rq 0 -rqsize 256 -nwork 53 -nrq 1 &gt;&gt; output.zyra.dsbench/step3080.zyra.dsbench_hytm1.-t.10000.-mr.debra.-ma.new.-mp.none.-p.-k.10000.-i.0.-d.0.-rq.0.-rqsize.256.-nwork.53.-nrq.1.-seqwidth.48.-trial.1.-pinning.ZYRA_SCATTER.data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</si>
  <si>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53 -nrq 1 &gt;&gt; output.zyra.dsbench/step3081.zyra.dsbench_hytm1.-t.10000.-mr.debra.-ma.new.-mp.none.-p.-k.10000.-i.0.-d.0.-rq.0.-rqsize.256.-nwork.53.-nrq.1.-seqwidth.48.-trial.2.-pinning.ZYRA_SCATTER.data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</si>
  <si>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72 -nrq 0 &gt;&gt; output.zyra.dsbench/step3082.zyra.dsbench_hytm1.-t.10000.-mr.debra.-ma.new.-mp.none.-p.-k.10000.-i.0.-d.0.-rq.0.-rqsize.256.-nwork.72.-nrq.0.-seqwidth.48.-trial.0.-pinning.ZYRA_SCATTER.data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</si>
  <si>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72 -nrq 0 &gt;&gt; output.zyra.dsbench/step3083.zyra.dsbench_hytm1.-t.10000.-mr.debra.-ma.new.-mp.none.-p.-k.10000.-i.0.-d.0.-rq.0.-rqsize.256.-nwork.72.-nrq.0.-seqwidth.48.-trial.1.-pinning.ZYRA_SCATTER.data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</si>
  <si>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72 -nrq 0 &gt;&gt; output.zyra.dsbench/step3084.zyra.dsbench_hytm1.-t.10000.-mr.debra.-ma.new.-mp.none.-p.-k.10000.-i.0.-d.0.-rq.0.-rqsize.256.-nwork.72.-nrq.0.-seqwidth.48.-trial.2.-pinning.ZYRA_SCATTER.data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</si>
  <si>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71 -nrq 1 &gt;&gt; output.zyra.dsbench/step3085.zyra.dsbench_hytm1.-t.10000.-mr.debra.-ma.new.-mp.none.-p.-k.10000.-i.0.-d.0.-rq.0.-rqsize.256.-nwork.71.-nrq.1.-seqwidth.48.-trial.0.-pinning.ZYRA_SCATTER.data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</si>
  <si>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71 -nrq 1 &gt;&gt; output.zyra.dsbench/step3086.zyra.dsbench_hytm1.-t.10000.-mr.debra.-ma.new.-mp.none.-p.-k.10000.-i.0.-d.0.-rq.0.-rqsize.256.-nwork.71.-nrq.1.-seqwidth.48.-trial.1.-pinning.ZYRA_SCATTER.data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</si>
  <si>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71 -nrq 1 &gt;&gt; output.zyra.dsbench/step3087.zyra.dsbench_hytm1.-t.10000.-mr.debra.-ma.new.-mp.none.-p.-k.10000.-i.0.-d.0.-rq.0.-rqsize.256.-nwork.71.-nrq.1.-seqwidth.48.-trial.2.-pinning.ZYRA_SCATTER.data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</si>
  <si>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90 -nrq 0 &gt;&gt; output.zyra.dsbench/step3088.zyra.dsbench_hytm1.-t.10000.-mr.debra.-ma.new.-mp.none.-p.-k.10000.-i.0.-d.0.-rq.0.-rqsize.256.-nwork.90.-nrq.0.-seqwidth.48.-trial.0.-pinning.ZYRA_SCATTER.data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</si>
  <si>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108 -nrq 0 &gt;&gt; output.zyra.dsbench/step1208.zyra.dsbench_tl2.-t.10000.-mr.debra.-ma.new.-mp.none.-p.-k.10000.-i.20.-d.20.-rq.0.-rqsize.256.-nwork.108.-nrq.0.-seqwidth.48.-trial.1.-pinning.ZYRA_CLUSTER.data 2&gt;&gt;output.zyra.dsbench/stderr.out</t>
  </si>
  <si>
    <t>LD_PRELOAD=../lib/libjemalloc.so  time timeout 13 numactl --interleave=all ./zyra.dsbench_hytm1 -t 10000 -mr debra -ma new -mp none -p -k 10000 -i 0 -d 0 -rq 0 -rqsize 256 -nwork 90 -nrq 0 &gt;&gt; output.zyra.dsbench/step3089.zyra.dsbench_hytm1.-t.10000.-mr.debra.-ma.new.-mp.none.-p.-k.10000.-i.0.-d.0.-rq.0.-rqsize.256.-nwork.90.-nrq.0.-seqwidth.48.-trial.1.-pinning.ZYRA_SCATTER.data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</si>
  <si>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1 -nrq 0 &gt;&gt; output.zyra.dsbench/step308.zyra.dsbench_hytm1.-t.10000.-mr.debra.-ma.new.-mp.none.-p.-k.100000.-i.0.-d.0.-rq.0.-rqsize.256.-nwork.1.-nrq.0.-seqwidth.48.-trial.1.-pinning.ZYRA_CLUSTER.data 2&gt;&gt;output.zyra.dsbench/stderr.out</t>
  </si>
  <si>
    <t>LD_PRELOAD=../lib/libjemalloc.so  time timeout 13 numactl --interleave=all ./zyra.dsbench_hytm1 -t 10000 -mr debra -ma new -mp none -p -k 10000 -i 0 -d 0 -rq 0 -rqsize 256 -nwork 90 -nrq 0 &gt;&gt; output.zyra.dsbench/step3090.zyra.dsbench_hytm1.-t.10000.-mr.debra.-ma.new.-mp.none.-p.-k.10000.-i.0.-d.0.-rq.0.-rqsize.256.-nwork.90.-nrq.0.-seqwidth.48.-trial.2.-pinning.ZYRA_SCATTER.data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</si>
  <si>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89 -nrq 1 &gt;&gt; output.zyra.dsbench/step3091.zyra.dsbench_hytm1.-t.10000.-mr.debra.-ma.new.-mp.none.-p.-k.10000.-i.0.-d.0.-rq.0.-rqsize.256.-nwork.89.-nrq.1.-seqwidth.48.-trial.0.-pinning.ZYRA_SCATTER.data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</si>
  <si>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89 -nrq 1 &gt;&gt; output.zyra.dsbench/step3092.zyra.dsbench_hytm1.-t.10000.-mr.debra.-ma.new.-mp.none.-p.-k.10000.-i.0.-d.0.-rq.0.-rqsize.256.-nwork.89.-nrq.1.-seqwidth.48.-trial.1.-pinning.ZYRA_SCATTER.data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</si>
  <si>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89 -nrq 1 &gt;&gt; output.zyra.dsbench/step3093.zyra.dsbench_hytm1.-t.10000.-mr.debra.-ma.new.-mp.none.-p.-k.10000.-i.0.-d.0.-rq.0.-rqsize.256.-nwork.89.-nrq.1.-seqwidth.48.-trial.2.-pinning.ZYRA_SCATTER.data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</si>
  <si>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108 -nrq 0 &gt;&gt; output.zyra.dsbench/step3094.zyra.dsbench_hytm1.-t.10000.-mr.debra.-ma.new.-mp.none.-p.-k.10000.-i.0.-d.0.-rq.0.-rqsize.256.-nwork.108.-nrq.0.-seqwidth.48.-trial.0.-pinning.ZYRA_SCATTER.data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</si>
  <si>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108 -nrq 0 &gt;&gt; output.zyra.dsbench/step3095.zyra.dsbench_hytm1.-t.10000.-mr.debra.-ma.new.-mp.none.-p.-k.10000.-i.0.-d.0.-rq.0.-rqsize.256.-nwork.108.-nrq.0.-seqwidth.48.-trial.1.-pinning.ZYRA_SCATTER.data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</si>
  <si>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108 -nrq 0 &gt;&gt; output.zyra.dsbench/step3096.zyra.dsbench_hytm1.-t.10000.-mr.debra.-ma.new.-mp.none.-p.-k.10000.-i.0.-d.0.-rq.0.-rqsize.256.-nwork.108.-nrq.0.-seqwidth.48.-trial.2.-pinning.ZYRA_SCATTER.data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</si>
  <si>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107 -nrq 1 &gt;&gt; output.zyra.dsbench/step3097.zyra.dsbench_hytm1.-t.10000.-mr.debra.-ma.new.-mp.none.-p.-k.10000.-i.0.-d.0.-rq.0.-rqsize.256.-nwork.107.-nrq.1.-seqwidth.48.-trial.0.-pinning.ZYRA_SCATTER.data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</si>
  <si>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108 -nrq 0 &gt;&gt; output.zyra.dsbench/step1209.zyra.dsbench_tl2.-t.10000.-mr.debra.-ma.new.-mp.none.-p.-k.10000.-i.20.-d.20.-rq.0.-rqsize.256.-nwork.108.-nrq.0.-seqwidth.48.-trial.2.-pinning.ZYRA_CLUSTER.data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</si>
  <si>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107 -nrq 1 &gt;&gt; output.zyra.dsbench/step3098.zyra.dsbench_hytm1.-t.10000.-mr.debra.-ma.new.-mp.none.-p.-k.10000.-i.0.-d.0.-rq.0.-rqsize.256.-nwork.107.-nrq.1.-seqwidth.48.-trial.1.-pinning.ZYRA_SCATTER.data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</si>
  <si>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107 -nrq 1 &gt;&gt; output.zyra.dsbench/step3099.zyra.dsbench_hytm1.-t.10000.-mr.debra.-ma.new.-mp.none.-p.-k.10000.-i.0.-d.0.-rq.0.-rqsize.256.-nwork.107.-nrq.1.-seqwidth.48.-trial.2.-pinning.ZYRA_SCATTER.data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</si>
  <si>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1 -nrq 0 &gt;&gt; output.zyra.dsbench/step309.zyra.dsbench_hytm1.-t.10000.-mr.debra.-ma.new.-mp.none.-p.-k.100000.-i.0.-d.0.-rq.0.-rqsize.256.-nwork.1.-nrq.0.-seqwidth.48.-trial.2.-pinning.ZYRA_CLUSTER.data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</si>
  <si>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90 -nrq 0 &gt;&gt; output.zyra.dsbench/step30.zyra.dsbench_hytm2_3path.-t.10000.-mr.debra.-ma.new.-mp.none.-p.-k.100000.-i.0.-d.0.-rq.0.-rqsize.256.-nwork.90.-nrq.0.-seqwidth.48.-trial.2.-pinning.ZYRA_CLUSTER.data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</si>
  <si>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126 -nrq 0 &gt;&gt; output.zyra.dsbench/step3100.zyra.dsbench_hytm1.-t.10000.-mr.debra.-ma.new.-mp.none.-p.-k.10000.-i.0.-d.0.-rq.0.-rqsize.256.-nwork.126.-nrq.0.-seqwidth.48.-trial.0.-pinning.ZYRA_SCATTER.data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</si>
  <si>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126 -nrq 0 &gt;&gt; output.zyra.dsbench/step3101.zyra.dsbench_hytm1.-t.10000.-mr.debra.-ma.new.-mp.none.-p.-k.10000.-i.0.-d.0.-rq.0.-rqsize.256.-nwork.126.-nrq.0.-seqwidth.48.-trial.1.-pinning.ZYRA_SCATTER.data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</si>
  <si>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126 -nrq 0 &gt;&gt; output.zyra.dsbench/step3102.zyra.dsbench_hytm1.-t.10000.-mr.debra.-ma.new.-mp.none.-p.-k.10000.-i.0.-d.0.-rq.0.-rqsize.256.-nwork.126.-nrq.0.-seqwidth.48.-trial.2.-pinning.ZYRA_SCATTER.data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</si>
  <si>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125 -nrq 1 &gt;&gt; output.zyra.dsbench/step3103.zyra.dsbench_hytm1.-t.10000.-mr.debra.-ma.new.-mp.none.-p.-k.10000.-i.0.-d.0.-rq.0.-rqsize.256.-nwork.125.-nrq.1.-seqwidth.48.-trial.0.-pinning.ZYRA_SCATTER.data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</si>
  <si>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125 -nrq 1 &gt;&gt; output.zyra.dsbench/step3104.zyra.dsbench_hytm1.-t.10000.-mr.debra.-ma.new.-mp.none.-p.-k.10000.-i.0.-d.0.-rq.0.-rqsize.256.-nwork.125.-nrq.1.-seqwidth.48.-trial.1.-pinning.ZYRA_SCATTER.data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</si>
  <si>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125 -nrq 1 &gt;&gt; output.zyra.dsbench/step3105.zyra.dsbench_hytm1.-t.10000.-mr.debra.-ma.new.-mp.none.-p.-k.10000.-i.0.-d.0.-rq.0.-rqsize.256.-nwork.125.-nrq.1.-seqwidth.48.-trial.2.-pinning.ZYRA_SCATTER.data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</si>
  <si>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54 -nrq 0 &gt;&gt; output.zyra.dsbench/step120.zyra.dsbench_hytm2_3path.-t.10000.-mr.debra.-ma.new.-mp.none.-p.-k.100000.-i.20.-d.20.-rq.0.-rqsize.256.-nwork.54.-nrq.0.-seqwidth.48.-trial.2.-pinning.ZYRA_CLUSTER.data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</si>
  <si>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144 -nrq 0 &gt;&gt; output.zyra.dsbench/step3106.zyra.dsbench_hytm1.-t.10000.-mr.debra.-ma.new.-mp.none.-p.-k.10000.-i.0.-d.0.-rq.0.-rqsize.256.-nwork.144.-nrq.0.-seqwidth.48.-trial.0.-pinning.ZYRA_SCATTER.data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</si>
  <si>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144 -nrq 0 &gt;&gt; output.zyra.dsbench/step3107.zyra.dsbench_hytm1.-t.10000.-mr.debra.-ma.new.-mp.none.-p.-k.10000.-i.0.-d.0.-rq.0.-rqsize.256.-nwork.144.-nrq.0.-seqwidth.48.-trial.1.-pinning.ZYRA_SCATTER.data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</si>
  <si>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144 -nrq 0 &gt;&gt; output.zyra.dsbench/step3108.zyra.dsbench_hytm1.-t.10000.-mr.debra.-ma.new.-mp.none.-p.-k.10000.-i.0.-d.0.-rq.0.-rqsize.256.-nwork.144.-nrq.0.-seqwidth.48.-trial.2.-pinning.ZYRA_SCATTER.data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</si>
  <si>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143 -nrq 1 &gt;&gt; output.zyra.dsbench/step3109.zyra.dsbench_hytm1.-t.10000.-mr.debra.-ma.new.-mp.none.-p.-k.10000.-i.0.-d.0.-rq.0.-rqsize.256.-nwork.143.-nrq.1.-seqwidth.48.-trial.0.-pinning.ZYRA_SCATTER.data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</si>
  <si>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18 -nrq 0 &gt;&gt; output.zyra.dsbench/step310.zyra.dsbench_hytm1.-t.10000.-mr.debra.-ma.new.-mp.none.-p.-k.100000.-i.0.-d.0.-rq.0.-rqsize.256.-nwork.18.-nrq.0.-seqwidth.48.-trial.0.-pinning.ZYRA_CLUSTER.data 2&gt;&gt;output.zyra.dsbench/stderr.out</t>
  </si>
  <si>
    <t>LD_PRELOAD=../lib/libjemalloc.so  time timeout 13 numactl --interleave=all ./zyra.dsbench_hytm1 -t 10000 -mr debra -ma new -mp none -p -k 10000 -i 0 -d 0 -rq 0 -rqsize 256 -nwork 143 -nrq 1 &gt;&gt; output.zyra.dsbench/step3110.zyra.dsbench_hytm1.-t.10000.-mr.debra.-ma.new.-mp.none.-p.-k.10000.-i.0.-d.0.-rq.0.-rqsize.256.-nwork.143.-nrq.1.-seqwidth.48.-trial.1.-pinning.ZYRA_SCATTER.data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</si>
  <si>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143 -nrq 1 &gt;&gt; output.zyra.dsbench/step3111.zyra.dsbench_hytm1.-t.10000.-mr.debra.-ma.new.-mp.none.-p.-k.10000.-i.0.-d.0.-rq.0.-rqsize.256.-nwork.143.-nrq.1.-seqwidth.48.-trial.2.-pinning.ZYRA_SCATTER.data 2&gt;&gt;output.zyra.dsbench/stderr.out</t>
  </si>
  <si>
    <t>LD_PRELOAD=../lib/libjemalloc.so  time timeout 13 numactl --interleave=all ./zyra.dsbench_hytm1 -t 10000 -mr debra -ma new -mp none -p -k 10000 -i 5 -d 5 -rq 0 -rqsize 256 -nwork 1 -nrq 0 &gt;&gt; output.zyra.dsbench/step3112.zyra.dsbench_hytm1.-t.10000.-mr.debra.-ma.new.-mp.none.-p.-k.10000.-i.5.-d.5.-rq.0.-rqsize.256.-nwork.1.-nrq.0.-seqwidth.48.-trial.0.-pinning.ZYRA_SCATTER.data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</si>
  <si>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1 -nrq 0 &gt;&gt; output.zyra.dsbench/step3113.zyra.dsbench_hytm1.-t.10000.-mr.debra.-ma.new.-mp.none.-p.-k.10000.-i.5.-d.5.-rq.0.-rqsize.256.-nwork.1.-nrq.0.-seqwidth.48.-trial.1.-pinning.ZYRA_SCATTER.data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</si>
  <si>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1 -nrq 0 &gt;&gt; output.zyra.dsbench/step3114.zyra.dsbench_hytm1.-t.10000.-mr.debra.-ma.new.-mp.none.-p.-k.10000.-i.5.-d.5.-rq.0.-rqsize.256.-nwork.1.-nrq.0.-seqwidth.48.-trial.2.-pinning.ZYRA_SCATTER.data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</si>
  <si>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107 -nrq 1 &gt;&gt; output.zyra.dsbench/step1210.zyra.dsbench_tl2.-t.10000.-mr.debra.-ma.new.-mp.none.-p.-k.10000.-i.20.-d.20.-rq.0.-rqsize.256.-nwork.107.-nrq.1.-seqwidth.48.-trial.0.-pinning.ZYRA_CLUSTER.data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</si>
  <si>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18 -nrq 0 &gt;&gt; output.zyra.dsbench/step3115.zyra.dsbench_hytm1.-t.10000.-mr.debra.-ma.new.-mp.none.-p.-k.10000.-i.5.-d.5.-rq.0.-rqsize.256.-nwork.18.-nrq.0.-seqwidth.48.-trial.0.-pinning.ZYRA_SCATTER.data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</si>
  <si>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18 -nrq 0 &gt;&gt; output.zyra.dsbench/step3116.zyra.dsbench_hytm1.-t.10000.-mr.debra.-ma.new.-mp.none.-p.-k.10000.-i.5.-d.5.-rq.0.-rqsize.256.-nwork.18.-nrq.0.-seqwidth.48.-trial.1.-pinning.ZYRA_SCATTER.data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</si>
  <si>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18 -nrq 0 &gt;&gt; output.zyra.dsbench/step3117.zyra.dsbench_hytm1.-t.10000.-mr.debra.-ma.new.-mp.none.-p.-k.10000.-i.5.-d.5.-rq.0.-rqsize.256.-nwork.18.-nrq.0.-seqwidth.48.-trial.2.-pinning.ZYRA_SCATTER.data 2&gt;&gt;output.zyra.dsbench/stderr.out</t>
  </si>
  <si>
    <t>LD_PRELOAD=../lib/libjemalloc.so  time timeout 13 numactl --interleave=all ./zyra.dsbench_hytm1 -t 10000 -mr debra -ma new -mp none -p -k 10000 -i 5 -d 5 -rq 0 -rqsize 256 -nwork 17 -nrq 1 &gt;&gt; output.zyra.dsbench/step3118.zyra.dsbench_hytm1.-t.10000.-mr.debra.-ma.new.-mp.none.-p.-k.10000.-i.5.-d.5.-rq.0.-rqsize.256.-nwork.17.-nrq.1.-seqwidth.48.-trial.0.-pinning.ZYRA_SCATTER.data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</si>
  <si>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17 -nrq 1 &gt;&gt; output.zyra.dsbench/step3119.zyra.dsbench_hytm1.-t.10000.-mr.debra.-ma.new.-mp.none.-p.-k.10000.-i.5.-d.5.-rq.0.-rqsize.256.-nwork.17.-nrq.1.-seqwidth.48.-trial.1.-pinning.ZYRA_SCATTER.data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</si>
  <si>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18 -nrq 0 &gt;&gt; output.zyra.dsbench/step311.zyra.dsbench_hytm1.-t.10000.-mr.debra.-ma.new.-mp.none.-p.-k.100000.-i.0.-d.0.-rq.0.-rqsize.256.-nwork.18.-nrq.0.-seqwidth.48.-trial.1.-pinning.ZYRA_CLUSTER.data 2&gt;&gt;output.zyra.dsbench/stderr.out</t>
  </si>
  <si>
    <t>LD_PRELOAD=../lib/libjemalloc.so  time timeout 13 numactl --interleave=all ./zyra.dsbench_hytm1 -t 10000 -mr debra -ma new -mp none -p -k 10000 -i 5 -d 5 -rq 0 -rqsize 256 -nwork 17 -nrq 1 &gt;&gt; output.zyra.dsbench/step3120.zyra.dsbench_hytm1.-t.10000.-mr.debra.-ma.new.-mp.none.-p.-k.10000.-i.5.-d.5.-rq.0.-rqsize.256.-nwork.17.-nrq.1.-seqwidth.48.-trial.2.-pinning.ZYRA_SCATTER.data 2&gt;&gt;output.zyra.dsbench/stderr.out</t>
  </si>
  <si>
    <t>LD_PRELOAD=../lib/libjemalloc.so  time timeout 13 numactl --interleave=all ./zyra.dsbench_hytm1 -t 10000 -mr debra -ma new -mp none -p -k 10000 -i 5 -d 5 -rq 0 -rqsize 256 -nwork 36 -nrq 0 &gt;&gt; output.zyra.dsbench/step3121.zyra.dsbench_hytm1.-t.10000.-mr.debra.-ma.new.-mp.none.-p.-k.10000.-i.5.-d.5.-rq.0.-rqsize.256.-nwork.36.-nrq.0.-seqwidth.48.-trial.0.-pinning.ZYRA_SCATTER.data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</si>
  <si>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36 -nrq 0 &gt;&gt; output.zyra.dsbench/step3122.zyra.dsbench_hytm1.-t.10000.-mr.debra.-ma.new.-mp.none.-p.-k.10000.-i.5.-d.5.-rq.0.-rqsize.256.-nwork.36.-nrq.0.-seqwidth.48.-trial.1.-pinning.ZYRA_SCATTER.data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</si>
  <si>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36 -nrq 0 &gt;&gt; output.zyra.dsbench/step3123.zyra.dsbench_hytm1.-t.10000.-mr.debra.-ma.new.-mp.none.-p.-k.10000.-i.5.-d.5.-rq.0.-rqsize.256.-nwork.36.-nrq.0.-seqwidth.48.-trial.2.-pinning.ZYRA_SCATTER.data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</si>
  <si>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107 -nrq 1 &gt;&gt; output.zyra.dsbench/step1211.zyra.dsbench_tl2.-t.10000.-mr.debra.-ma.new.-mp.none.-p.-k.10000.-i.20.-d.20.-rq.0.-rqsize.256.-nwork.107.-nrq.1.-seqwidth.48.-trial.1.-pinning.ZYRA_CLUSTER.data 2&gt;&gt;output.zyra.dsbench/stderr.out</t>
  </si>
  <si>
    <t>LD_PRELOAD=../lib/libjemalloc.so  time timeout 13 numactl --interleave=all ./zyra.dsbench_hytm1 -t 10000 -mr debra -ma new -mp none -p -k 10000 -i 5 -d 5 -rq 0 -rqsize 256 -nwork 35 -nrq 1 &gt;&gt; output.zyra.dsbench/step3124.zyra.dsbench_hytm1.-t.10000.-mr.debra.-ma.new.-mp.none.-p.-k.10000.-i.5.-d.5.-rq.0.-rqsize.256.-nwork.35.-nrq.1.-seqwidth.48.-trial.0.-pinning.ZYRA_SCATTER.data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</si>
  <si>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35 -nrq 1 &gt;&gt; output.zyra.dsbench/step3125.zyra.dsbench_hytm1.-t.10000.-mr.debra.-ma.new.-mp.none.-p.-k.10000.-i.5.-d.5.-rq.0.-rqsize.256.-nwork.35.-nrq.1.-seqwidth.48.-trial.1.-pinning.ZYRA_SCATTER.data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</si>
  <si>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35 -nrq 1 &gt;&gt; output.zyra.dsbench/step3126.zyra.dsbench_hytm1.-t.10000.-mr.debra.-ma.new.-mp.none.-p.-k.10000.-i.5.-d.5.-rq.0.-rqsize.256.-nwork.35.-nrq.1.-seqwidth.48.-trial.2.-pinning.ZYRA_SCATTER.data 2&gt;&gt;output.zyra.dsbench/stderr.out</t>
  </si>
  <si>
    <t>LD_PRELOAD=../lib/libjemalloc.so  time timeout 13 numactl --interleave=all ./zyra.dsbench_hytm1 -t 10000 -mr debra -ma new -mp none -p -k 10000 -i 5 -d 5 -rq 0 -rqsize 256 -nwork 54 -nrq 0 &gt;&gt; output.zyra.dsbench/step3127.zyra.dsbench_hytm1.-t.10000.-mr.debra.-ma.new.-mp.none.-p.-k.10000.-i.5.-d.5.-rq.0.-rqsize.256.-nwork.54.-nrq.0.-seqwidth.48.-trial.0.-pinning.ZYRA_SCATTER.data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</si>
  <si>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54 -nrq 0 &gt;&gt; output.zyra.dsbench/step3128.zyra.dsbench_hytm1.-t.10000.-mr.debra.-ma.new.-mp.none.-p.-k.10000.-i.5.-d.5.-rq.0.-rqsize.256.-nwork.54.-nrq.0.-seqwidth.48.-trial.1.-pinning.ZYRA_SCATTER.data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</si>
  <si>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54 -nrq 0 &gt;&gt; output.zyra.dsbench/step3129.zyra.dsbench_hytm1.-t.10000.-mr.debra.-ma.new.-mp.none.-p.-k.10000.-i.5.-d.5.-rq.0.-rqsize.256.-nwork.54.-nrq.0.-seqwidth.48.-trial.2.-pinning.ZYRA_SCATTER.data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</si>
  <si>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18 -nrq 0 &gt;&gt; output.zyra.dsbench/step312.zyra.dsbench_hytm1.-t.10000.-mr.debra.-ma.new.-mp.none.-p.-k.100000.-i.0.-d.0.-rq.0.-rqsize.256.-nwork.18.-nrq.0.-seqwidth.48.-trial.2.-pinning.ZYRA_CLUSTER.data 2&gt;&gt;output.zyra.dsbench/stderr.out</t>
  </si>
  <si>
    <t>LD_PRELOAD=../lib/libjemalloc.so  time timeout 13 numactl --interleave=all ./zyra.dsbench_hytm1 -t 10000 -mr debra -ma new -mp none -p -k 10000 -i 5 -d 5 -rq 0 -rqsize 256 -nwork 53 -nrq 1 &gt;&gt; output.zyra.dsbench/step3130.zyra.dsbench_hytm1.-t.10000.-mr.debra.-ma.new.-mp.none.-p.-k.10000.-i.5.-d.5.-rq.0.-rqsize.256.-nwork.53.-nrq.1.-seqwidth.48.-trial.0.-pinning.ZYRA_SCATTER.data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</si>
  <si>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53 -nrq 1 &gt;&gt; output.zyra.dsbench/step3131.zyra.dsbench_hytm1.-t.10000.-mr.debra.-ma.new.-mp.none.-p.-k.10000.-i.5.-d.5.-rq.0.-rqsize.256.-nwork.53.-nrq.1.-seqwidth.48.-trial.1.-pinning.ZYRA_SCATTER.data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</si>
  <si>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53 -nrq 1 &gt;&gt; output.zyra.dsbench/step3132.zyra.dsbench_hytm1.-t.10000.-mr.debra.-ma.new.-mp.none.-p.-k.10000.-i.5.-d.5.-rq.0.-rqsize.256.-nwork.53.-nrq.1.-seqwidth.48.-trial.2.-pinning.ZYRA_SCATTER.data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</si>
  <si>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107 -nrq 1 &gt;&gt; output.zyra.dsbench/step1212.zyra.dsbench_tl2.-t.10000.-mr.debra.-ma.new.-mp.none.-p.-k.10000.-i.20.-d.20.-rq.0.-rqsize.256.-nwork.107.-nrq.1.-seqwidth.48.-trial.2.-pinning.ZYRA_CLUSTER.data 2&gt;&gt;output.zyra.dsbench/stderr.out</t>
  </si>
  <si>
    <t>LD_PRELOAD=../lib/libjemalloc.so  time timeout 13 numactl --interleave=all ./zyra.dsbench_hytm1 -t 10000 -mr debra -ma new -mp none -p -k 10000 -i 5 -d 5 -rq 0 -rqsize 256 -nwork 72 -nrq 0 &gt;&gt; output.zyra.dsbench/step3133.zyra.dsbench_hytm1.-t.10000.-mr.debra.-ma.new.-mp.none.-p.-k.10000.-i.5.-d.5.-rq.0.-rqsize.256.-nwork.72.-nrq.0.-seqwidth.48.-trial.0.-pinning.ZYRA_SCATTER.data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</si>
  <si>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72 -nrq 0 &gt;&gt; output.zyra.dsbench/step3134.zyra.dsbench_hytm1.-t.10000.-mr.debra.-ma.new.-mp.none.-p.-k.10000.-i.5.-d.5.-rq.0.-rqsize.256.-nwork.72.-nrq.0.-seqwidth.48.-trial.1.-pinning.ZYRA_SCATTER.data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</si>
  <si>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72 -nrq 0 &gt;&gt; output.zyra.dsbench/step3135.zyra.dsbench_hytm1.-t.10000.-mr.debra.-ma.new.-mp.none.-p.-k.10000.-i.5.-d.5.-rq.0.-rqsize.256.-nwork.72.-nrq.0.-seqwidth.48.-trial.2.-pinning.ZYRA_SCATTER.data 2&gt;&gt;output.zyra.dsbench/stderr.out</t>
  </si>
  <si>
    <t>LD_PRELOAD=../lib/libjemalloc.so  time timeout 13 numactl --interleave=all ./zyra.dsbench_hytm1 -t 10000 -mr debra -ma new -mp none -p -k 10000 -i 5 -d 5 -rq 0 -rqsize 256 -nwork 71 -nrq 1 &gt;&gt; output.zyra.dsbench/step3136.zyra.dsbench_hytm1.-t.10000.-mr.debra.-ma.new.-mp.none.-p.-k.10000.-i.5.-d.5.-rq.0.-rqsize.256.-nwork.71.-nrq.1.-seqwidth.48.-trial.0.-pinning.ZYRA_SCATTER.data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</si>
  <si>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71 -nrq 1 &gt;&gt; output.zyra.dsbench/step3137.zyra.dsbench_hytm1.-t.10000.-mr.debra.-ma.new.-mp.none.-p.-k.10000.-i.5.-d.5.-rq.0.-rqsize.256.-nwork.71.-nrq.1.-seqwidth.48.-trial.1.-pinning.ZYRA_SCATTER.data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</si>
  <si>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71 -nrq 1 &gt;&gt; output.zyra.dsbench/step3138.zyra.dsbench_hytm1.-t.10000.-mr.debra.-ma.new.-mp.none.-p.-k.10000.-i.5.-d.5.-rq.0.-rqsize.256.-nwork.71.-nrq.1.-seqwidth.48.-trial.2.-pinning.ZYRA_SCATTER.data 2&gt;&gt;output.zyra.dsbench/stderr.out</t>
  </si>
  <si>
    <t>LD_PRELOAD=../lib/libjemalloc.so  time timeout 13 numactl --interleave=all ./zyra.dsbench_hytm1 -t 10000 -mr debra -ma new -mp none -p -k 10000 -i 5 -d 5 -rq 0 -rqsize 256 -nwork 90 -nrq 0 &gt;&gt; output.zyra.dsbench/step3139.zyra.dsbench_hytm1.-t.10000.-mr.debra.-ma.new.-mp.none.-p.-k.10000.-i.5.-d.5.-rq.0.-rqsize.256.-nwork.90.-nrq.0.-seqwidth.48.-trial.0.-pinning.ZYRA_SCATTER.data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</si>
  <si>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17 -nrq 1 &gt;&gt; output.zyra.dsbench/step313.zyra.dsbench_hytm1.-t.10000.-mr.debra.-ma.new.-mp.none.-p.-k.100000.-i.0.-d.0.-rq.0.-rqsize.256.-nwork.17.-nrq.1.-seqwidth.48.-trial.0.-pinning.ZYRA_CLUSTER.data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</si>
  <si>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90 -nrq 0 &gt;&gt; output.zyra.dsbench/step3140.zyra.dsbench_hytm1.-t.10000.-mr.debra.-ma.new.-mp.none.-p.-k.10000.-i.5.-d.5.-rq.0.-rqsize.256.-nwork.90.-nrq.0.-seqwidth.48.-trial.1.-pinning.ZYRA_SCATTER.data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</si>
  <si>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90 -nrq 0 &gt;&gt; output.zyra.dsbench/step3141.zyra.dsbench_hytm1.-t.10000.-mr.debra.-ma.new.-mp.none.-p.-k.10000.-i.5.-d.5.-rq.0.-rqsize.256.-nwork.90.-nrq.0.-seqwidth.48.-trial.2.-pinning.ZYRA_SCATTER.data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</si>
  <si>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126 -nrq 0 &gt;&gt; output.zyra.dsbench/step1213.zyra.dsbench_tl2.-t.10000.-mr.debra.-ma.new.-mp.none.-p.-k.10000.-i.20.-d.20.-rq.0.-rqsize.256.-nwork.126.-nrq.0.-seqwidth.48.-trial.0.-pinning.ZYRA_CLUSTER.data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</si>
  <si>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89 -nrq 1 &gt;&gt; output.zyra.dsbench/step3142.zyra.dsbench_hytm1.-t.10000.-mr.debra.-ma.new.-mp.none.-p.-k.10000.-i.5.-d.5.-rq.0.-rqsize.256.-nwork.89.-nrq.1.-seqwidth.48.-trial.0.-pinning.ZYRA_SCATTER.data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</si>
  <si>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89 -nrq 1 &gt;&gt; output.zyra.dsbench/step3143.zyra.dsbench_hytm1.-t.10000.-mr.debra.-ma.new.-mp.none.-p.-k.10000.-i.5.-d.5.-rq.0.-rqsize.256.-nwork.89.-nrq.1.-seqwidth.48.-trial.1.-pinning.ZYRA_SCATTER.data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</si>
  <si>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89 -nrq 1 &gt;&gt; output.zyra.dsbench/step3144.zyra.dsbench_hytm1.-t.10000.-mr.debra.-ma.new.-mp.none.-p.-k.10000.-i.5.-d.5.-rq.0.-rqsize.256.-nwork.89.-nrq.1.-seqwidth.48.-trial.2.-pinning.ZYRA_SCATTER.data 2&gt;&gt;output.zyra.dsbench/stderr.out</t>
  </si>
  <si>
    <t>LD_PRELOAD=../lib/libjemalloc.so  time timeout 13 numactl --interleave=all ./zyra.dsbench_hytm1 -t 10000 -mr debra -ma new -mp none -p -k 10000 -i 5 -d 5 -rq 0 -rqsize 256 -nwork 108 -nrq 0 &gt;&gt; output.zyra.dsbench/step3145.zyra.dsbench_hytm1.-t.10000.-mr.debra.-ma.new.-mp.none.-p.-k.10000.-i.5.-d.5.-rq.0.-rqsize.256.-nwork.108.-nrq.0.-seqwidth.48.-trial.0.-pinning.ZYRA_SCATTER.data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</si>
  <si>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108 -nrq 0 &gt;&gt; output.zyra.dsbench/step3146.zyra.dsbench_hytm1.-t.10000.-mr.debra.-ma.new.-mp.none.-p.-k.10000.-i.5.-d.5.-rq.0.-rqsize.256.-nwork.108.-nrq.0.-seqwidth.48.-trial.1.-pinning.ZYRA_SCATTER.data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</si>
  <si>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108 -nrq 0 &gt;&gt; output.zyra.dsbench/step3147.zyra.dsbench_hytm1.-t.10000.-mr.debra.-ma.new.-mp.none.-p.-k.10000.-i.5.-d.5.-rq.0.-rqsize.256.-nwork.108.-nrq.0.-seqwidth.48.-trial.2.-pinning.ZYRA_SCATTER.data 2&gt;&gt;output.zyra.dsbench/stderr.out</t>
  </si>
  <si>
    <t>LD_PRELOAD=../lib/libjemalloc.so  time timeout 13 numactl --interleave=all ./zyra.dsbench_hytm1 -t 10000 -mr debra -ma new -mp none -p -k 10000 -i 5 -d 5 -rq 0 -rqsize 256 -nwork 107 -nrq 1 &gt;&gt; output.zyra.dsbench/step3148.zyra.dsbench_hytm1.-t.10000.-mr.debra.-ma.new.-mp.none.-p.-k.10000.-i.5.-d.5.-rq.0.-rqsize.256.-nwork.107.-nrq.1.-seqwidth.48.-trial.0.-pinning.ZYRA_SCATTER.data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</si>
  <si>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107 -nrq 1 &gt;&gt; output.zyra.dsbench/step3149.zyra.dsbench_hytm1.-t.10000.-mr.debra.-ma.new.-mp.none.-p.-k.10000.-i.5.-d.5.-rq.0.-rqsize.256.-nwork.107.-nrq.1.-seqwidth.48.-trial.1.-pinning.ZYRA_SCATTER.data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</si>
  <si>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17 -nrq 1 &gt;&gt; output.zyra.dsbench/step314.zyra.dsbench_hytm1.-t.10000.-mr.debra.-ma.new.-mp.none.-p.-k.100000.-i.0.-d.0.-rq.0.-rqsize.256.-nwork.17.-nrq.1.-seqwidth.48.-trial.1.-pinning.ZYRA_CLUSTER.data 2&gt;&gt;output.zyra.dsbench/stderr.out</t>
  </si>
  <si>
    <t>LD_PRELOAD=../lib/libjemalloc.so  time timeout 13 numactl --interleave=all ./zyra.dsbench_hytm1 -t 10000 -mr debra -ma new -mp none -p -k 10000 -i 5 -d 5 -rq 0 -rqsize 256 -nwork 107 -nrq 1 &gt;&gt; output.zyra.dsbench/step3150.zyra.dsbench_hytm1.-t.10000.-mr.debra.-ma.new.-mp.none.-p.-k.10000.-i.5.-d.5.-rq.0.-rqsize.256.-nwork.107.-nrq.1.-seqwidth.48.-trial.2.-pinning.ZYRA_SCATTER.data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</si>
  <si>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126 -nrq 0 &gt;&gt; output.zyra.dsbench/step1214.zyra.dsbench_tl2.-t.10000.-mr.debra.-ma.new.-mp.none.-p.-k.10000.-i.20.-d.20.-rq.0.-rqsize.256.-nwork.126.-nrq.0.-seqwidth.48.-trial.1.-pinning.ZYRA_CLUSTER.data 2&gt;&gt;output.zyra.dsbench/stderr.out</t>
  </si>
  <si>
    <t>LD_PRELOAD=../lib/libjemalloc.so  time timeout 13 numactl --interleave=all ./zyra.dsbench_hytm1 -t 10000 -mr debra -ma new -mp none -p -k 10000 -i 5 -d 5 -rq 0 -rqsize 256 -nwork 126 -nrq 0 &gt;&gt; output.zyra.dsbench/step3151.zyra.dsbench_hytm1.-t.10000.-mr.debra.-ma.new.-mp.none.-p.-k.10000.-i.5.-d.5.-rq.0.-rqsize.256.-nwork.126.-nrq.0.-seqwidth.48.-trial.0.-pinning.ZYRA_SCATTER.data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</si>
  <si>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126 -nrq 0 &gt;&gt; output.zyra.dsbench/step3152.zyra.dsbench_hytm1.-t.10000.-mr.debra.-ma.new.-mp.none.-p.-k.10000.-i.5.-d.5.-rq.0.-rqsize.256.-nwork.126.-nrq.0.-seqwidth.48.-trial.1.-pinning.ZYRA_SCATTER.data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</si>
  <si>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126 -nrq 0 &gt;&gt; output.zyra.dsbench/step3153.zyra.dsbench_hytm1.-t.10000.-mr.debra.-ma.new.-mp.none.-p.-k.10000.-i.5.-d.5.-rq.0.-rqsize.256.-nwork.126.-nrq.0.-seqwidth.48.-trial.2.-pinning.ZYRA_SCATTER.data 2&gt;&gt;output.zyra.dsbench/stderr.out</t>
  </si>
  <si>
    <t>LD_PRELOAD=../lib/libjemalloc.so  time timeout 13 numactl --interleave=all ./zyra.dsbench_hytm1 -t 10000 -mr debra -ma new -mp none -p -k 10000 -i 5 -d 5 -rq 0 -rqsize 256 -nwork 125 -nrq 1 &gt;&gt; output.zyra.dsbench/step3154.zyra.dsbench_hytm1.-t.10000.-mr.debra.-ma.new.-mp.none.-p.-k.10000.-i.5.-d.5.-rq.0.-rqsize.256.-nwork.125.-nrq.1.-seqwidth.48.-trial.0.-pinning.ZYRA_SCATTER.data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</si>
  <si>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125 -nrq 1 &gt;&gt; output.zyra.dsbench/step3155.zyra.dsbench_hytm1.-t.10000.-mr.debra.-ma.new.-mp.none.-p.-k.10000.-i.5.-d.5.-rq.0.-rqsize.256.-nwork.125.-nrq.1.-seqwidth.48.-trial.1.-pinning.ZYRA_SCATTER.data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</si>
  <si>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125 -nrq 1 &gt;&gt; output.zyra.dsbench/step3156.zyra.dsbench_hytm1.-t.10000.-mr.debra.-ma.new.-mp.none.-p.-k.10000.-i.5.-d.5.-rq.0.-rqsize.256.-nwork.125.-nrq.1.-seqwidth.48.-trial.2.-pinning.ZYRA_SCATTER.data 2&gt;&gt;output.zyra.dsbench/stderr.out</t>
  </si>
  <si>
    <t>LD_PRELOAD=../lib/libjemalloc.so  time timeout 13 numactl --interleave=all ./zyra.dsbench_hytm1 -t 10000 -mr debra -ma new -mp none -p -k 10000 -i 5 -d 5 -rq 0 -rqsize 256 -nwork 144 -nrq 0 &gt;&gt; output.zyra.dsbench/step3157.zyra.dsbench_hytm1.-t.10000.-mr.debra.-ma.new.-mp.none.-p.-k.10000.-i.5.-d.5.-rq.0.-rqsize.256.-nwork.144.-nrq.0.-seqwidth.48.-trial.0.-pinning.ZYRA_SCATTER.data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</si>
  <si>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144 -nrq 0 &gt;&gt; output.zyra.dsbench/step3158.zyra.dsbench_hytm1.-t.10000.-mr.debra.-ma.new.-mp.none.-p.-k.10000.-i.5.-d.5.-rq.0.-rqsize.256.-nwork.144.-nrq.0.-seqwidth.48.-trial.1.-pinning.ZYRA_SCATTER.data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</si>
  <si>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144 -nrq 0 &gt;&gt; output.zyra.dsbench/step3159.zyra.dsbench_hytm1.-t.10000.-mr.debra.-ma.new.-mp.none.-p.-k.10000.-i.5.-d.5.-rq.0.-rqsize.256.-nwork.144.-nrq.0.-seqwidth.48.-trial.2.-pinning.ZYRA_SCATTER.data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</si>
  <si>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17 -nrq 1 &gt;&gt; output.zyra.dsbench/step315.zyra.dsbench_hytm1.-t.10000.-mr.debra.-ma.new.-mp.none.-p.-k.100000.-i.0.-d.0.-rq.0.-rqsize.256.-nwork.17.-nrq.1.-seqwidth.48.-trial.2.-pinning.ZYRA_CLUSTER.data 2&gt;&gt;output.zyra.dsbench/stderr.out</t>
  </si>
  <si>
    <t>LD_PRELOAD=../lib/libjemalloc.so  time timeout 13 numactl --interleave=all ./zyra.dsbench_tl2 -t 10000 -mr debra -ma new -mp none -p -k 10000 -i 20 -d 20 -rq 0 -rqsize 256 -nwork 126 -nrq 0 &gt;&gt; output.zyra.dsbench/step1215.zyra.dsbench_tl2.-t.10000.-mr.debra.-ma.new.-mp.none.-p.-k.10000.-i.20.-d.20.-rq.0.-rqsize.256.-nwork.126.-nrq.0.-seqwidth.48.-trial.2.-pinning.ZYRA_CLUSTER.data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</si>
  <si>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143 -nrq 1 &gt;&gt; output.zyra.dsbench/step1020.zyra.dsbench_hytm2_3path.-t.10000.-mr.debra.-ma.new.-mp.none.-p.-k.10000.-i.5.-d.5.-rq.0.-rqsize.256.-nwork.143.-nrq.1.-seqwidth.48.-trial.2.-pinning.ZYRA_CLUSTER.data 2&gt;&gt;output.zyra.dsbench/stderr.out</t>
  </si>
  <si>
    <t>LD_PRELOAD=../lib/libjemalloc.so  time timeout 13 numactl --interleave=all ./zyra.dsbench_hytm1 -t 10000 -mr debra -ma new -mp none -p -k 10000 -i 5 -d 5 -rq 0 -rqsize 256 -nwork 143 -nrq 1 &gt;&gt; output.zyra.dsbench/step3160.zyra.dsbench_hytm1.-t.10000.-mr.debra.-ma.new.-mp.none.-p.-k.10000.-i.5.-d.5.-rq.0.-rqsize.256.-nwork.143.-nrq.1.-seqwidth.48.-trial.0.-pinning.ZYRA_SCATTER.data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</si>
  <si>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143 -nrq 1 &gt;&gt; output.zyra.dsbench/step3161.zyra.dsbench_hytm1.-t.10000.-mr.debra.-ma.new.-mp.none.-p.-k.10000.-i.5.-d.5.-rq.0.-rqsize.256.-nwork.143.-nrq.1.-seqwidth.48.-trial.1.-pinning.ZYRA_SCATTER.data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</si>
  <si>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143 -nrq 1 &gt;&gt; output.zyra.dsbench/step3162.zyra.dsbench_hytm1.-t.10000.-mr.debra.-ma.new.-mp.none.-p.-k.10000.-i.5.-d.5.-rq.0.-rqsize.256.-nwork.143.-nrq.1.-seqwidth.48.-trial.2.-pinning.ZYRA_SCATTER.data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</si>
  <si>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1 -nrq 0 &gt;&gt; output.zyra.dsbench/step3163.zyra.dsbench_hytm1.-t.10000.-mr.debra.-ma.new.-mp.none.-p.-k.10000.-i.20.-d.20.-rq.0.-rqsize.256.-nwork.1.-nrq.0.-seqwidth.48.-trial.0.-pinning.ZYRA_SCATTER.data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</si>
  <si>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1 -nrq 0 &gt;&gt; output.zyra.dsbench/step3164.zyra.dsbench_hytm1.-t.10000.-mr.debra.-ma.new.-mp.none.-p.-k.10000.-i.20.-d.20.-rq.0.-rqsize.256.-nwork.1.-nrq.0.-seqwidth.48.-trial.1.-pinning.ZYRA_SCATTER.data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</si>
  <si>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1 -nrq 0 &gt;&gt; output.zyra.dsbench/step3165.zyra.dsbench_hytm1.-t.10000.-mr.debra.-ma.new.-mp.none.-p.-k.10000.-i.20.-d.20.-rq.0.-rqsize.256.-nwork.1.-nrq.0.-seqwidth.48.-trial.2.-pinning.ZYRA_SCATTER.data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</si>
  <si>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18 -nrq 0 &gt;&gt; output.zyra.dsbench/step3166.zyra.dsbench_hytm1.-t.10000.-mr.debra.-ma.new.-mp.none.-p.-k.10000.-i.20.-d.20.-rq.0.-rqsize.256.-nwork.18.-nrq.0.-seqwidth.48.-trial.0.-pinning.ZYRA_SCATTER.data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</si>
  <si>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18 -nrq 0 &gt;&gt; output.zyra.dsbench/step3167.zyra.dsbench_hytm1.-t.10000.-mr.debra.-ma.new.-mp.none.-p.-k.10000.-i.20.-d.20.-rq.0.-rqsize.256.-nwork.18.-nrq.0.-seqwidth.48.-trial.1.-pinning.ZYRA_SCATTER.data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</si>
  <si>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18 -nrq 0 &gt;&gt; output.zyra.dsbench/step3168.zyra.dsbench_hytm1.-t.10000.-mr.debra.-ma.new.-mp.none.-p.-k.10000.-i.20.-d.20.-rq.0.-rqsize.256.-nwork.18.-nrq.0.-seqwidth.48.-trial.2.-pinning.ZYRA_SCATTER.data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</si>
  <si>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17 -nrq 1 &gt;&gt; output.zyra.dsbench/step3169.zyra.dsbench_hytm1.-t.10000.-mr.debra.-ma.new.-mp.none.-p.-k.10000.-i.20.-d.20.-rq.0.-rqsize.256.-nwork.17.-nrq.1.-seqwidth.48.-trial.0.-pinning.ZYRA_SCATTER.data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</si>
  <si>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125 -nrq 1 &gt;&gt; output.zyra.dsbench/step1216.zyra.dsbench_tl2.-t.10000.-mr.debra.-ma.new.-mp.none.-p.-k.10000.-i.20.-d.20.-rq.0.-rqsize.256.-nwork.125.-nrq.1.-seqwidth.48.-trial.0.-pinning.ZYRA_CLUSTER.data 2&gt;&gt;output.zyra.dsbench/stderr.out</t>
  </si>
  <si>
    <t>LD_PRELOAD=../lib/libjemalloc.so  time timeout 13 numactl --interleave=all ./zyra.dsbench_hytm1 -t 10000 -mr debra -ma new -mp none -p -k 100000 -i 0 -d 0 -rq 0 -rqsize 256 -nwork 36 -nrq 0 &gt;&gt; output.zyra.dsbench/step316.zyra.dsbench_hytm1.-t.10000.-mr.debra.-ma.new.-mp.none.-p.-k.100000.-i.0.-d.0.-rq.0.-rqsize.256.-nwork.36.-nrq.0.-seqwidth.48.-trial.0.-pinning.ZYRA_CLUSTER.data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</si>
  <si>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17 -nrq 1 &gt;&gt; output.zyra.dsbench/step3170.zyra.dsbench_hytm1.-t.10000.-mr.debra.-ma.new.-mp.none.-p.-k.10000.-i.20.-d.20.-rq.0.-rqsize.256.-nwork.17.-nrq.1.-seqwidth.48.-trial.1.-pinning.ZYRA_SCATTER.data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</si>
  <si>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17 -nrq 1 &gt;&gt; output.zyra.dsbench/step3171.zyra.dsbench_hytm1.-t.10000.-mr.debra.-ma.new.-mp.none.-p.-k.10000.-i.20.-d.20.-rq.0.-rqsize.256.-nwork.17.-nrq.1.-seqwidth.48.-trial.2.-pinning.ZYRA_SCATTER.data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</si>
  <si>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36 -nrq 0 &gt;&gt; output.zyra.dsbench/step3172.zyra.dsbench_hytm1.-t.10000.-mr.debra.-ma.new.-mp.none.-p.-k.10000.-i.20.-d.20.-rq.0.-rqsize.256.-nwork.36.-nrq.0.-seqwidth.48.-trial.0.-pinning.ZYRA_SCATTER.data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</si>
  <si>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36 -nrq 0 &gt;&gt; output.zyra.dsbench/step3173.zyra.dsbench_hytm1.-t.10000.-mr.debra.-ma.new.-mp.none.-p.-k.10000.-i.20.-d.20.-rq.0.-rqsize.256.-nwork.36.-nrq.0.-seqwidth.48.-trial.1.-pinning.ZYRA_SCATTER.data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</si>
  <si>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36 -nrq 0 &gt;&gt; output.zyra.dsbench/step3174.zyra.dsbench_hytm1.-t.10000.-mr.debra.-ma.new.-mp.none.-p.-k.10000.-i.20.-d.20.-rq.0.-rqsize.256.-nwork.36.-nrq.0.-seqwidth.48.-trial.2.-pinning.ZYRA_SCATTER.data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</si>
  <si>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35 -nrq 1 &gt;&gt; output.zyra.dsbench/step3175.zyra.dsbench_hytm1.-t.10000.-mr.debra.-ma.new.-mp.none.-p.-k.10000.-i.20.-d.20.-rq.0.-rqsize.256.-nwork.35.-nrq.1.-seqwidth.48.-trial.0.-pinning.ZYRA_SCATTER.data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</si>
  <si>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35 -nrq 1 &gt;&gt; output.zyra.dsbench/step3176.zyra.dsbench_hytm1.-t.10000.-mr.debra.-ma.new.-mp.none.-p.-k.10000.-i.20.-d.20.-rq.0.-rqsize.256.-nwork.35.-nrq.1.-seqwidth.48.-trial.1.-pinning.ZYRA_SCATTER.data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</si>
  <si>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35 -nrq 1 &gt;&gt; output.zyra.dsbench/step3177.zyra.dsbench_hytm1.-t.10000.-mr.debra.-ma.new.-mp.none.-p.-k.10000.-i.20.-d.20.-rq.0.-rqsize.256.-nwork.35.-nrq.1.-seqwidth.48.-trial.2.-pinning.ZYRA_SCATTER.data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</si>
  <si>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54 -nrq 0 &gt;&gt; output.zyra.dsbench/step3178.zyra.dsbench_hytm1.-t.10000.-mr.debra.-ma.new.-mp.none.-p.-k.10000.-i.20.-d.20.-rq.0.-rqsize.256.-nwork.54.-nrq.0.-seqwidth.48.-trial.0.-pinning.ZYRA_SCATTER.data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</si>
  <si>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125 -nrq 1 &gt;&gt; output.zyra.dsbench/step1217.zyra.dsbench_tl2.-t.10000.-mr.debra.-ma.new.-mp.none.-p.-k.10000.-i.20.-d.20.-rq.0.-rqsize.256.-nwork.125.-nrq.1.-seqwidth.48.-trial.1.-pinning.ZYRA_CLUSTER.data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</si>
  <si>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54 -nrq 0 &gt;&gt; output.zyra.dsbench/step3179.zyra.dsbench_hytm1.-t.10000.-mr.debra.-ma.new.-mp.none.-p.-k.10000.-i.20.-d.20.-rq.0.-rqsize.256.-nwork.54.-nrq.0.-seqwidth.48.-trial.1.-pinning.ZYRA_SCATTER.data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</si>
  <si>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36 -nrq 0 &gt;&gt; output.zyra.dsbench/step317.zyra.dsbench_hytm1.-t.10000.-mr.debra.-ma.new.-mp.none.-p.-k.100000.-i.0.-d.0.-rq.0.-rqsize.256.-nwork.36.-nrq.0.-seqwidth.48.-trial.1.-pinning.ZYRA_CLUSTER.data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</si>
  <si>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54 -nrq 0 &gt;&gt; output.zyra.dsbench/step3180.zyra.dsbench_hytm1.-t.10000.-mr.debra.-ma.new.-mp.none.-p.-k.10000.-i.20.-d.20.-rq.0.-rqsize.256.-nwork.54.-nrq.0.-seqwidth.48.-trial.2.-pinning.ZYRA_SCATTER.data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</si>
  <si>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53 -nrq 1 &gt;&gt; output.zyra.dsbench/step3181.zyra.dsbench_hytm1.-t.10000.-mr.debra.-ma.new.-mp.none.-p.-k.10000.-i.20.-d.20.-rq.0.-rqsize.256.-nwork.53.-nrq.1.-seqwidth.48.-trial.0.-pinning.ZYRA_SCATTER.data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</si>
  <si>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53 -nrq 1 &gt;&gt; output.zyra.dsbench/step3182.zyra.dsbench_hytm1.-t.10000.-mr.debra.-ma.new.-mp.none.-p.-k.10000.-i.20.-d.20.-rq.0.-rqsize.256.-nwork.53.-nrq.1.-seqwidth.48.-trial.1.-pinning.ZYRA_SCATTER.data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</si>
  <si>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53 -nrq 1 &gt;&gt; output.zyra.dsbench/step3183.zyra.dsbench_hytm1.-t.10000.-mr.debra.-ma.new.-mp.none.-p.-k.10000.-i.20.-d.20.-rq.0.-rqsize.256.-nwork.53.-nrq.1.-seqwidth.48.-trial.2.-pinning.ZYRA_SCATTER.data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</si>
  <si>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72 -nrq 0 &gt;&gt; output.zyra.dsbench/step3184.zyra.dsbench_hytm1.-t.10000.-mr.debra.-ma.new.-mp.none.-p.-k.10000.-i.20.-d.20.-rq.0.-rqsize.256.-nwork.72.-nrq.0.-seqwidth.48.-trial.0.-pinning.ZYRA_SCATTER.data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</si>
  <si>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72 -nrq 0 &gt;&gt; output.zyra.dsbench/step3185.zyra.dsbench_hytm1.-t.10000.-mr.debra.-ma.new.-mp.none.-p.-k.10000.-i.20.-d.20.-rq.0.-rqsize.256.-nwork.72.-nrq.0.-seqwidth.48.-trial.1.-pinning.ZYRA_SCATTER.data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</si>
  <si>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72 -nrq 0 &gt;&gt; output.zyra.dsbench/step3186.zyra.dsbench_hytm1.-t.10000.-mr.debra.-ma.new.-mp.none.-p.-k.10000.-i.20.-d.20.-rq.0.-rqsize.256.-nwork.72.-nrq.0.-seqwidth.48.-trial.2.-pinning.ZYRA_SCATTER.data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</si>
  <si>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71 -nrq 1 &gt;&gt; output.zyra.dsbench/step3187.zyra.dsbench_hytm1.-t.10000.-mr.debra.-ma.new.-mp.none.-p.-k.10000.-i.20.-d.20.-rq.0.-rqsize.256.-nwork.71.-nrq.1.-seqwidth.48.-trial.0.-pinning.ZYRA_SCATTER.data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</si>
  <si>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125 -nrq 1 &gt;&gt; output.zyra.dsbench/step1218.zyra.dsbench_tl2.-t.10000.-mr.debra.-ma.new.-mp.none.-p.-k.10000.-i.20.-d.20.-rq.0.-rqsize.256.-nwork.125.-nrq.1.-seqwidth.48.-trial.2.-pinning.ZYRA_CLUSTER.data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</si>
  <si>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71 -nrq 1 &gt;&gt; output.zyra.dsbench/step3188.zyra.dsbench_hytm1.-t.10000.-mr.debra.-ma.new.-mp.none.-p.-k.10000.-i.20.-d.20.-rq.0.-rqsize.256.-nwork.71.-nrq.1.-seqwidth.48.-trial.1.-pinning.ZYRA_SCATTER.data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</si>
  <si>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71 -nrq 1 &gt;&gt; output.zyra.dsbench/step3189.zyra.dsbench_hytm1.-t.10000.-mr.debra.-ma.new.-mp.none.-p.-k.10000.-i.20.-d.20.-rq.0.-rqsize.256.-nwork.71.-nrq.1.-seqwidth.48.-trial.2.-pinning.ZYRA_SCATTER.data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</si>
  <si>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36 -nrq 0 &gt;&gt; output.zyra.dsbench/step318.zyra.dsbench_hytm1.-t.10000.-mr.debra.-ma.new.-mp.none.-p.-k.100000.-i.0.-d.0.-rq.0.-rqsize.256.-nwork.36.-nrq.0.-seqwidth.48.-trial.2.-pinning.ZYRA_CLUSTER.data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</si>
  <si>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90 -nrq 0 &gt;&gt; output.zyra.dsbench/step3190.zyra.dsbench_hytm1.-t.10000.-mr.debra.-ma.new.-mp.none.-p.-k.10000.-i.20.-d.20.-rq.0.-rqsize.256.-nwork.90.-nrq.0.-seqwidth.48.-trial.0.-pinning.ZYRA_SCATTER.data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</si>
  <si>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90 -nrq 0 &gt;&gt; output.zyra.dsbench/step3191.zyra.dsbench_hytm1.-t.10000.-mr.debra.-ma.new.-mp.none.-p.-k.10000.-i.20.-d.20.-rq.0.-rqsize.256.-nwork.90.-nrq.0.-seqwidth.48.-trial.1.-pinning.ZYRA_SCATTER.data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</si>
  <si>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90 -nrq 0 &gt;&gt; output.zyra.dsbench/step3192.zyra.dsbench_hytm1.-t.10000.-mr.debra.-ma.new.-mp.none.-p.-k.10000.-i.20.-d.20.-rq.0.-rqsize.256.-nwork.90.-nrq.0.-seqwidth.48.-trial.2.-pinning.ZYRA_SCATTER.data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</si>
  <si>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89 -nrq 1 &gt;&gt; output.zyra.dsbench/step3193.zyra.dsbench_hytm1.-t.10000.-mr.debra.-ma.new.-mp.none.-p.-k.10000.-i.20.-d.20.-rq.0.-rqsize.256.-nwork.89.-nrq.1.-seqwidth.48.-trial.0.-pinning.ZYRA_SCATTER.data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</si>
  <si>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89 -nrq 1 &gt;&gt; output.zyra.dsbench/step3194.zyra.dsbench_hytm1.-t.10000.-mr.debra.-ma.new.-mp.none.-p.-k.10000.-i.20.-d.20.-rq.0.-rqsize.256.-nwork.89.-nrq.1.-seqwidth.48.-trial.1.-pinning.ZYRA_SCATTER.data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</si>
  <si>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89 -nrq 1 &gt;&gt; output.zyra.dsbench/step3195.zyra.dsbench_hytm1.-t.10000.-mr.debra.-ma.new.-mp.none.-p.-k.10000.-i.20.-d.20.-rq.0.-rqsize.256.-nwork.89.-nrq.1.-seqwidth.48.-trial.2.-pinning.ZYRA_SCATTER.data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</si>
  <si>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108 -nrq 0 &gt;&gt; output.zyra.dsbench/step3196.zyra.dsbench_hytm1.-t.10000.-mr.debra.-ma.new.-mp.none.-p.-k.10000.-i.20.-d.20.-rq.0.-rqsize.256.-nwork.108.-nrq.0.-seqwidth.48.-trial.0.-pinning.ZYRA_SCATTER.data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</si>
  <si>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144 -nrq 0 &gt;&gt; output.zyra.dsbench/step1219.zyra.dsbench_tl2.-t.10000.-mr.debra.-ma.new.-mp.none.-p.-k.10000.-i.20.-d.20.-rq.0.-rqsize.256.-nwork.144.-nrq.0.-seqwidth.48.-trial.0.-pinning.ZYRA_CLUSTER.data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</si>
  <si>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108 -nrq 0 &gt;&gt; output.zyra.dsbench/step3197.zyra.dsbench_hytm1.-t.10000.-mr.debra.-ma.new.-mp.none.-p.-k.10000.-i.20.-d.20.-rq.0.-rqsize.256.-nwork.108.-nrq.0.-seqwidth.48.-trial.1.-pinning.ZYRA_SCATTER.data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</si>
  <si>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108 -nrq 0 &gt;&gt; output.zyra.dsbench/step3198.zyra.dsbench_hytm1.-t.10000.-mr.debra.-ma.new.-mp.none.-p.-k.10000.-i.20.-d.20.-rq.0.-rqsize.256.-nwork.108.-nrq.0.-seqwidth.48.-trial.2.-pinning.ZYRA_SCATTER.data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</si>
  <si>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107 -nrq 1 &gt;&gt; output.zyra.dsbench/step3199.zyra.dsbench_hytm1.-t.10000.-mr.debra.-ma.new.-mp.none.-p.-k.10000.-i.20.-d.20.-rq.0.-rqsize.256.-nwork.107.-nrq.1.-seqwidth.48.-trial.0.-pinning.ZYRA_SCATTER.data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</si>
  <si>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35 -nrq 1 &gt;&gt; output.zyra.dsbench/step319.zyra.dsbench_hytm1.-t.10000.-mr.debra.-ma.new.-mp.none.-p.-k.100000.-i.0.-d.0.-rq.0.-rqsize.256.-nwork.35.-nrq.1.-seqwidth.48.-trial.0.-pinning.ZYRA_CLUSTER.data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</si>
  <si>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89 -nrq 1 &gt;&gt; output.zyra.dsbench/step31.zyra.dsbench_hytm2_3path.-t.10000.-mr.debra.-ma.new.-mp.none.-p.-k.100000.-i.0.-d.0.-rq.0.-rqsize.256.-nwork.89.-nrq.1.-seqwidth.48.-trial.0.-pinning.ZYRA_CLUSTER.data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</si>
  <si>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107 -nrq 1 &gt;&gt; output.zyra.dsbench/step3200.zyra.dsbench_hytm1.-t.10000.-mr.debra.-ma.new.-mp.none.-p.-k.10000.-i.20.-d.20.-rq.0.-rqsize.256.-nwork.107.-nrq.1.-seqwidth.48.-trial.1.-pinning.ZYRA_SCATTER.data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</si>
  <si>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107 -nrq 1 &gt;&gt; output.zyra.dsbench/step3201.zyra.dsbench_hytm1.-t.10000.-mr.debra.-ma.new.-mp.none.-p.-k.10000.-i.20.-d.20.-rq.0.-rqsize.256.-nwork.107.-nrq.1.-seqwidth.48.-trial.2.-pinning.ZYRA_SCATTER.data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</si>
  <si>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126 -nrq 0 &gt;&gt; output.zyra.dsbench/step3202.zyra.dsbench_hytm1.-t.10000.-mr.debra.-ma.new.-mp.none.-p.-k.10000.-i.20.-d.20.-rq.0.-rqsize.256.-nwork.126.-nrq.0.-seqwidth.48.-trial.0.-pinning.ZYRA_SCATTER.data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</si>
  <si>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126 -nrq 0 &gt;&gt; output.zyra.dsbench/step3203.zyra.dsbench_hytm1.-t.10000.-mr.debra.-ma.new.-mp.none.-p.-k.10000.-i.20.-d.20.-rq.0.-rqsize.256.-nwork.126.-nrq.0.-seqwidth.48.-trial.1.-pinning.ZYRA_SCATTER.data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</si>
  <si>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126 -nrq 0 &gt;&gt; output.zyra.dsbench/step3204.zyra.dsbench_hytm1.-t.10000.-mr.debra.-ma.new.-mp.none.-p.-k.10000.-i.20.-d.20.-rq.0.-rqsize.256.-nwork.126.-nrq.0.-seqwidth.48.-trial.2.-pinning.ZYRA_SCATTER.data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</si>
  <si>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53 -nrq 1 &gt;&gt; output.zyra.dsbench/step121.zyra.dsbench_hytm2_3path.-t.10000.-mr.debra.-ma.new.-mp.none.-p.-k.100000.-i.20.-d.20.-rq.0.-rqsize.256.-nwork.53.-nrq.1.-seqwidth.48.-trial.0.-pinning.ZYRA_CLUSTER.data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</si>
  <si>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125 -nrq 1 &gt;&gt; output.zyra.dsbench/step3205.zyra.dsbench_hytm1.-t.10000.-mr.debra.-ma.new.-mp.none.-p.-k.10000.-i.20.-d.20.-rq.0.-rqsize.256.-nwork.125.-nrq.1.-seqwidth.48.-trial.0.-pinning.ZYRA_SCATTER.data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</si>
  <si>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125 -nrq 1 &gt;&gt; output.zyra.dsbench/step3206.zyra.dsbench_hytm1.-t.10000.-mr.debra.-ma.new.-mp.none.-p.-k.10000.-i.20.-d.20.-rq.0.-rqsize.256.-nwork.125.-nrq.1.-seqwidth.48.-trial.1.-pinning.ZYRA_SCATTER.data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</si>
  <si>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125 -nrq 1 &gt;&gt; output.zyra.dsbench/step3207.zyra.dsbench_hytm1.-t.10000.-mr.debra.-ma.new.-mp.none.-p.-k.10000.-i.20.-d.20.-rq.0.-rqsize.256.-nwork.125.-nrq.1.-seqwidth.48.-trial.2.-pinning.ZYRA_SCATTER.data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</si>
  <si>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144 -nrq 0 &gt;&gt; output.zyra.dsbench/step3208.zyra.dsbench_hytm1.-t.10000.-mr.debra.-ma.new.-mp.none.-p.-k.10000.-i.20.-d.20.-rq.0.-rqsize.256.-nwork.144.-nrq.0.-seqwidth.48.-trial.0.-pinning.ZYRA_SCATTER.data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</si>
  <si>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144 -nrq 0 &gt;&gt; output.zyra.dsbench/step3209.zyra.dsbench_hytm1.-t.10000.-mr.debra.-ma.new.-mp.none.-p.-k.10000.-i.20.-d.20.-rq.0.-rqsize.256.-nwork.144.-nrq.0.-seqwidth.48.-trial.1.-pinning.ZYRA_SCATTER.data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</si>
  <si>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35 -nrq 1 &gt;&gt; output.zyra.dsbench/step320.zyra.dsbench_hytm1.-t.10000.-mr.debra.-ma.new.-mp.none.-p.-k.100000.-i.0.-d.0.-rq.0.-rqsize.256.-nwork.35.-nrq.1.-seqwidth.48.-trial.1.-pinning.ZYRA_CLUSTER.data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</si>
  <si>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144 -nrq 0 &gt;&gt; output.zyra.dsbench/step3210.zyra.dsbench_hytm1.-t.10000.-mr.debra.-ma.new.-mp.none.-p.-k.10000.-i.20.-d.20.-rq.0.-rqsize.256.-nwork.144.-nrq.0.-seqwidth.48.-trial.2.-pinning.ZYRA_SCATTER.data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</si>
  <si>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143 -nrq 1 &gt;&gt; output.zyra.dsbench/step3211.zyra.dsbench_hytm1.-t.10000.-mr.debra.-ma.new.-mp.none.-p.-k.10000.-i.20.-d.20.-rq.0.-rqsize.256.-nwork.143.-nrq.1.-seqwidth.48.-trial.0.-pinning.ZYRA_SCATTER.data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</si>
  <si>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143 -nrq 1 &gt;&gt; output.zyra.dsbench/step3212.zyra.dsbench_hytm1.-t.10000.-mr.debra.-ma.new.-mp.none.-p.-k.10000.-i.20.-d.20.-rq.0.-rqsize.256.-nwork.143.-nrq.1.-seqwidth.48.-trial.1.-pinning.ZYRA_SCATTER.data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</si>
  <si>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143 -nrq 1 &gt;&gt; output.zyra.dsbench/step3213.zyra.dsbench_hytm1.-t.10000.-mr.debra.-ma.new.-mp.none.-p.-k.10000.-i.20.-d.20.-rq.0.-rqsize.256.-nwork.143.-nrq.1.-seqwidth.48.-trial.2.-pinning.ZYRA_SCATTER.data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</si>
  <si>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144 -nrq 0 &gt;&gt; output.zyra.dsbench/step1220.zyra.dsbench_tl2.-t.10000.-mr.debra.-ma.new.-mp.none.-p.-k.10000.-i.20.-d.20.-rq.0.-rqsize.256.-nwork.144.-nrq.0.-seqwidth.48.-trial.1.-pinning.ZYRA_CLUSTER.data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</si>
  <si>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1 -nrq 0 &gt;&gt; output.zyra.dsbench/step3214.zyra.dsbench_hytm2.-t.10000.-mr.debra.-ma.new.-mp.none.-p.-k.10000.-i.0.-d.0.-rq.0.-rqsize.256.-nwork.1.-nrq.0.-seqwidth.48.-trial.0.-pinning.ZYRA_SCATTER.data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</si>
  <si>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1 -nrq 0 &gt;&gt; output.zyra.dsbench/step3215.zyra.dsbench_hytm2.-t.10000.-mr.debra.-ma.new.-mp.none.-p.-k.10000.-i.0.-d.0.-rq.0.-rqsize.256.-nwork.1.-nrq.0.-seqwidth.48.-trial.1.-pinning.ZYRA_SCATTER.data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</si>
  <si>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1 -nrq 0 &gt;&gt; output.zyra.dsbench/step3216.zyra.dsbench_hytm2.-t.10000.-mr.debra.-ma.new.-mp.none.-p.-k.10000.-i.0.-d.0.-rq.0.-rqsize.256.-nwork.1.-nrq.0.-seqwidth.48.-trial.2.-pinning.ZYRA_SCATTER.data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</si>
  <si>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18 -nrq 0 &gt;&gt; output.zyra.dsbench/step3217.zyra.dsbench_hytm2.-t.10000.-mr.debra.-ma.new.-mp.none.-p.-k.10000.-i.0.-d.0.-rq.0.-rqsize.256.-nwork.18.-nrq.0.-seqwidth.48.-trial.0.-pinning.ZYRA_SCATTER.data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</si>
  <si>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18 -nrq 0 &gt;&gt; output.zyra.dsbench/step3218.zyra.dsbench_hytm2.-t.10000.-mr.debra.-ma.new.-mp.none.-p.-k.10000.-i.0.-d.0.-rq.0.-rqsize.256.-nwork.18.-nrq.0.-seqwidth.48.-trial.1.-pinning.ZYRA_SCATTER.data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</si>
  <si>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18 -nrq 0 &gt;&gt; output.zyra.dsbench/step3219.zyra.dsbench_hytm2.-t.10000.-mr.debra.-ma.new.-mp.none.-p.-k.10000.-i.0.-d.0.-rq.0.-rqsize.256.-nwork.18.-nrq.0.-seqwidth.48.-trial.2.-pinning.ZYRA_SCATTER.data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</si>
  <si>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35 -nrq 1 &gt;&gt; output.zyra.dsbench/step321.zyra.dsbench_hytm1.-t.10000.-mr.debra.-ma.new.-mp.none.-p.-k.100000.-i.0.-d.0.-rq.0.-rqsize.256.-nwork.35.-nrq.1.-seqwidth.48.-trial.2.-pinning.ZYRA_CLUSTER.data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</si>
  <si>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17 -nrq 1 &gt;&gt; output.zyra.dsbench/step3220.zyra.dsbench_hytm2.-t.10000.-mr.debra.-ma.new.-mp.none.-p.-k.10000.-i.0.-d.0.-rq.0.-rqsize.256.-nwork.17.-nrq.1.-seqwidth.48.-trial.0.-pinning.ZYRA_SCATTER.data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</si>
  <si>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17 -nrq 1 &gt;&gt; output.zyra.dsbench/step3221.zyra.dsbench_hytm2.-t.10000.-mr.debra.-ma.new.-mp.none.-p.-k.10000.-i.0.-d.0.-rq.0.-rqsize.256.-nwork.17.-nrq.1.-seqwidth.48.-trial.1.-pinning.ZYRA_SCATTER.data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</si>
  <si>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17 -nrq 1 &gt;&gt; output.zyra.dsbench/step3222.zyra.dsbench_hytm2.-t.10000.-mr.debra.-ma.new.-mp.none.-p.-k.10000.-i.0.-d.0.-rq.0.-rqsize.256.-nwork.17.-nrq.1.-seqwidth.48.-trial.2.-pinning.ZYRA_SCATTER.data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</si>
  <si>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144 -nrq 0 &gt;&gt; output.zyra.dsbench/step1221.zyra.dsbench_tl2.-t.10000.-mr.debra.-ma.new.-mp.none.-p.-k.10000.-i.20.-d.20.-rq.0.-rqsize.256.-nwork.144.-nrq.0.-seqwidth.48.-trial.2.-pinning.ZYRA_CLUSTER.data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</si>
  <si>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36 -nrq 0 &gt;&gt; output.zyra.dsbench/step3223.zyra.dsbench_hytm2.-t.10000.-mr.debra.-ma.new.-mp.none.-p.-k.10000.-i.0.-d.0.-rq.0.-rqsize.256.-nwork.36.-nrq.0.-seqwidth.48.-trial.0.-pinning.ZYRA_SCATTER.data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</si>
  <si>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36 -nrq 0 &gt;&gt; output.zyra.dsbench/step3224.zyra.dsbench_hytm2.-t.10000.-mr.debra.-ma.new.-mp.none.-p.-k.10000.-i.0.-d.0.-rq.0.-rqsize.256.-nwork.36.-nrq.0.-seqwidth.48.-trial.1.-pinning.ZYRA_SCATTER.data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</si>
  <si>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36 -nrq 0 &gt;&gt; output.zyra.dsbench/step3225.zyra.dsbench_hytm2.-t.10000.-mr.debra.-ma.new.-mp.none.-p.-k.10000.-i.0.-d.0.-rq.0.-rqsize.256.-nwork.36.-nrq.0.-seqwidth.48.-trial.2.-pinning.ZYRA_SCATTER.data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</si>
  <si>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35 -nrq 1 &gt;&gt; output.zyra.dsbench/step3226.zyra.dsbench_hytm2.-t.10000.-mr.debra.-ma.new.-mp.none.-p.-k.10000.-i.0.-d.0.-rq.0.-rqsize.256.-nwork.35.-nrq.1.-seqwidth.48.-trial.0.-pinning.ZYRA_SCATTER.data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</si>
  <si>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35 -nrq 1 &gt;&gt; output.zyra.dsbench/step3227.zyra.dsbench_hytm2.-t.10000.-mr.debra.-ma.new.-mp.none.-p.-k.10000.-i.0.-d.0.-rq.0.-rqsize.256.-nwork.35.-nrq.1.-seqwidth.48.-trial.1.-pinning.ZYRA_SCATTER.data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</si>
  <si>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35 -nrq 1 &gt;&gt; output.zyra.dsbench/step3228.zyra.dsbench_hytm2.-t.10000.-mr.debra.-ma.new.-mp.none.-p.-k.10000.-i.0.-d.0.-rq.0.-rqsize.256.-nwork.35.-nrq.1.-seqwidth.48.-trial.2.-pinning.ZYRA_SCATTER.data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</si>
  <si>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54 -nrq 0 &gt;&gt; output.zyra.dsbench/step3229.zyra.dsbench_hytm2.-t.10000.-mr.debra.-ma.new.-mp.none.-p.-k.10000.-i.0.-d.0.-rq.0.-rqsize.256.-nwork.54.-nrq.0.-seqwidth.48.-trial.0.-pinning.ZYRA_SCATTER.data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</si>
  <si>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54 -nrq 0 &gt;&gt; output.zyra.dsbench/step322.zyra.dsbench_hytm1.-t.10000.-mr.debra.-ma.new.-mp.none.-p.-k.100000.-i.0.-d.0.-rq.0.-rqsize.256.-nwork.54.-nrq.0.-seqwidth.48.-trial.0.-pinning.ZYRA_CLUSTER.data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</si>
  <si>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54 -nrq 0 &gt;&gt; output.zyra.dsbench/step3230.zyra.dsbench_hytm2.-t.10000.-mr.debra.-ma.new.-mp.none.-p.-k.10000.-i.0.-d.0.-rq.0.-rqsize.256.-nwork.54.-nrq.0.-seqwidth.48.-trial.1.-pinning.ZYRA_SCATTER.data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</si>
  <si>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54 -nrq 0 &gt;&gt; output.zyra.dsbench/step3231.zyra.dsbench_hytm2.-t.10000.-mr.debra.-ma.new.-mp.none.-p.-k.10000.-i.0.-d.0.-rq.0.-rqsize.256.-nwork.54.-nrq.0.-seqwidth.48.-trial.2.-pinning.ZYRA_SCATTER.data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</si>
  <si>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143 -nrq 1 &gt;&gt; output.zyra.dsbench/step1222.zyra.dsbench_tl2.-t.10000.-mr.debra.-ma.new.-mp.none.-p.-k.10000.-i.20.-d.20.-rq.0.-rqsize.256.-nwork.143.-nrq.1.-seqwidth.48.-trial.0.-pinning.ZYRA_CLUSTER.data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</si>
  <si>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53 -nrq 1 &gt;&gt; output.zyra.dsbench/step3232.zyra.dsbench_hytm2.-t.10000.-mr.debra.-ma.new.-mp.none.-p.-k.10000.-i.0.-d.0.-rq.0.-rqsize.256.-nwork.53.-nrq.1.-seqwidth.48.-trial.0.-pinning.ZYRA_SCATTER.data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</si>
  <si>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53 -nrq 1 &gt;&gt; output.zyra.dsbench/step3233.zyra.dsbench_hytm2.-t.10000.-mr.debra.-ma.new.-mp.none.-p.-k.10000.-i.0.-d.0.-rq.0.-rqsize.256.-nwork.53.-nrq.1.-seqwidth.48.-trial.1.-pinning.ZYRA_SCATTER.data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</si>
  <si>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53 -nrq 1 &gt;&gt; output.zyra.dsbench/step3234.zyra.dsbench_hytm2.-t.10000.-mr.debra.-ma.new.-mp.none.-p.-k.10000.-i.0.-d.0.-rq.0.-rqsize.256.-nwork.53.-nrq.1.-seqwidth.48.-trial.2.-pinning.ZYRA_SCATTER.data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</si>
  <si>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72 -nrq 0 &gt;&gt; output.zyra.dsbench/step3235.zyra.dsbench_hytm2.-t.10000.-mr.debra.-ma.new.-mp.none.-p.-k.10000.-i.0.-d.0.-rq.0.-rqsize.256.-nwork.72.-nrq.0.-seqwidth.48.-trial.0.-pinning.ZYRA_SCATTER.data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</si>
  <si>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72 -nrq 0 &gt;&gt; output.zyra.dsbench/step3236.zyra.dsbench_hytm2.-t.10000.-mr.debra.-ma.new.-mp.none.-p.-k.10000.-i.0.-d.0.-rq.0.-rqsize.256.-nwork.72.-nrq.0.-seqwidth.48.-trial.1.-pinning.ZYRA_SCATTER.data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</si>
  <si>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72 -nrq 0 &gt;&gt; output.zyra.dsbench/step3237.zyra.dsbench_hytm2.-t.10000.-mr.debra.-ma.new.-mp.none.-p.-k.10000.-i.0.-d.0.-rq.0.-rqsize.256.-nwork.72.-nrq.0.-seqwidth.48.-trial.2.-pinning.ZYRA_SCATTER.data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</si>
  <si>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71 -nrq 1 &gt;&gt; output.zyra.dsbench/step3238.zyra.dsbench_hytm2.-t.10000.-mr.debra.-ma.new.-mp.none.-p.-k.10000.-i.0.-d.0.-rq.0.-rqsize.256.-nwork.71.-nrq.1.-seqwidth.48.-trial.0.-pinning.ZYRA_SCATTER.data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</si>
  <si>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71 -nrq 1 &gt;&gt; output.zyra.dsbench/step3239.zyra.dsbench_hytm2.-t.10000.-mr.debra.-ma.new.-mp.none.-p.-k.10000.-i.0.-d.0.-rq.0.-rqsize.256.-nwork.71.-nrq.1.-seqwidth.48.-trial.1.-pinning.ZYRA_SCATTER.data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</si>
  <si>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54 -nrq 0 &gt;&gt; output.zyra.dsbench/step323.zyra.dsbench_hytm1.-t.10000.-mr.debra.-ma.new.-mp.none.-p.-k.100000.-i.0.-d.0.-rq.0.-rqsize.256.-nwork.54.-nrq.0.-seqwidth.48.-trial.1.-pinning.ZYRA_CLUSTER.data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</si>
  <si>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71 -nrq 1 &gt;&gt; output.zyra.dsbench/step3240.zyra.dsbench_hytm2.-t.10000.-mr.debra.-ma.new.-mp.none.-p.-k.10000.-i.0.-d.0.-rq.0.-rqsize.256.-nwork.71.-nrq.1.-seqwidth.48.-trial.2.-pinning.ZYRA_SCATTER.data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</si>
  <si>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143 -nrq 1 &gt;&gt; output.zyra.dsbench/step1223.zyra.dsbench_tl2.-t.10000.-mr.debra.-ma.new.-mp.none.-p.-k.10000.-i.20.-d.20.-rq.0.-rqsize.256.-nwork.143.-nrq.1.-seqwidth.48.-trial.1.-pinning.ZYRA_CLUSTER.data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</si>
  <si>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90 -nrq 0 &gt;&gt; output.zyra.dsbench/step3241.zyra.dsbench_hytm2.-t.10000.-mr.debra.-ma.new.-mp.none.-p.-k.10000.-i.0.-d.0.-rq.0.-rqsize.256.-nwork.90.-nrq.0.-seqwidth.48.-trial.0.-pinning.ZYRA_SCATTER.data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</si>
  <si>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90 -nrq 0 &gt;&gt; output.zyra.dsbench/step3242.zyra.dsbench_hytm2.-t.10000.-mr.debra.-ma.new.-mp.none.-p.-k.10000.-i.0.-d.0.-rq.0.-rqsize.256.-nwork.90.-nrq.0.-seqwidth.48.-trial.1.-pinning.ZYRA_SCATTER.data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</si>
  <si>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90 -nrq 0 &gt;&gt; output.zyra.dsbench/step3243.zyra.dsbench_hytm2.-t.10000.-mr.debra.-ma.new.-mp.none.-p.-k.10000.-i.0.-d.0.-rq.0.-rqsize.256.-nwork.90.-nrq.0.-seqwidth.48.-trial.2.-pinning.ZYRA_SCATTER.data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</si>
  <si>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89 -nrq 1 &gt;&gt; output.zyra.dsbench/step3244.zyra.dsbench_hytm2.-t.10000.-mr.debra.-ma.new.-mp.none.-p.-k.10000.-i.0.-d.0.-rq.0.-rqsize.256.-nwork.89.-nrq.1.-seqwidth.48.-trial.0.-pinning.ZYRA_SCATTER.data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</si>
  <si>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89 -nrq 1 &gt;&gt; output.zyra.dsbench/step3245.zyra.dsbench_hytm2.-t.10000.-mr.debra.-ma.new.-mp.none.-p.-k.10000.-i.0.-d.0.-rq.0.-rqsize.256.-nwork.89.-nrq.1.-seqwidth.48.-trial.1.-pinning.ZYRA_SCATTER.data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</si>
  <si>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89 -nrq 1 &gt;&gt; output.zyra.dsbench/step3246.zyra.dsbench_hytm2.-t.10000.-mr.debra.-ma.new.-mp.none.-p.-k.10000.-i.0.-d.0.-rq.0.-rqsize.256.-nwork.89.-nrq.1.-seqwidth.48.-trial.2.-pinning.ZYRA_SCATTER.data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</si>
  <si>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108 -nrq 0 &gt;&gt; output.zyra.dsbench/step3247.zyra.dsbench_hytm2.-t.10000.-mr.debra.-ma.new.-mp.none.-p.-k.10000.-i.0.-d.0.-rq.0.-rqsize.256.-nwork.108.-nrq.0.-seqwidth.48.-trial.0.-pinning.ZYRA_SCATTER.data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</si>
  <si>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108 -nrq 0 &gt;&gt; output.zyra.dsbench/step3248.zyra.dsbench_hytm2.-t.10000.-mr.debra.-ma.new.-mp.none.-p.-k.10000.-i.0.-d.0.-rq.0.-rqsize.256.-nwork.108.-nrq.0.-seqwidth.48.-trial.1.-pinning.ZYRA_SCATTER.data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</si>
  <si>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108 -nrq 0 &gt;&gt; output.zyra.dsbench/step3249.zyra.dsbench_hytm2.-t.10000.-mr.debra.-ma.new.-mp.none.-p.-k.10000.-i.0.-d.0.-rq.0.-rqsize.256.-nwork.108.-nrq.0.-seqwidth.48.-trial.2.-pinning.ZYRA_SCATTER.data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</si>
  <si>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54 -nrq 0 &gt;&gt; output.zyra.dsbench/step324.zyra.dsbench_hytm1.-t.10000.-mr.debra.-ma.new.-mp.none.-p.-k.100000.-i.0.-d.0.-rq.0.-rqsize.256.-nwork.54.-nrq.0.-seqwidth.48.-trial.2.-pinning.ZYRA_CLUSTER.data 2&gt;&gt;output.zyra.dsbench/stderr.out</t>
  </si>
  <si>
    <t>LD_PRELOAD=../lib/libjemalloc.so  time timeout 13 numactl --interleave=all ./zyra.dsbench_tl2 -t 10000 -mr debra -ma new -mp none -p -k 10000 -i 20 -d 20 -rq 0 -rqsize 256 -nwork 143 -nrq 1 &gt;&gt; output.zyra.dsbench/step1224.zyra.dsbench_tl2.-t.10000.-mr.debra.-ma.new.-mp.none.-p.-k.10000.-i.20.-d.20.-rq.0.-rqsize.256.-nwork.143.-nrq.1.-seqwidth.48.-trial.2.-pinning.ZYRA_CLUSTER.data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</si>
  <si>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1 -nrq 0 &gt;&gt; output.zyra.dsbench/step1021.zyra.dsbench_hytm2_3path.-t.10000.-mr.debra.-ma.new.-mp.none.-p.-k.10000.-i.20.-d.20.-rq.0.-rqsize.256.-nwork.1.-nrq.0.-seqwidth.48.-trial.0.-pinning.ZYRA_CLUSTER.data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</si>
  <si>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107 -nrq 1 &gt;&gt; output.zyra.dsbench/step3250.zyra.dsbench_hytm2.-t.10000.-mr.debra.-ma.new.-mp.none.-p.-k.10000.-i.0.-d.0.-rq.0.-rqsize.256.-nwork.107.-nrq.1.-seqwidth.48.-trial.0.-pinning.ZYRA_SCATTER.data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</si>
  <si>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107 -nrq 1 &gt;&gt; output.zyra.dsbench/step3251.zyra.dsbench_hytm2.-t.10000.-mr.debra.-ma.new.-mp.none.-p.-k.10000.-i.0.-d.0.-rq.0.-rqsize.256.-nwork.107.-nrq.1.-seqwidth.48.-trial.1.-pinning.ZYRA_SCATTER.data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</si>
  <si>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107 -nrq 1 &gt;&gt; output.zyra.dsbench/step3252.zyra.dsbench_hytm2.-t.10000.-mr.debra.-ma.new.-mp.none.-p.-k.10000.-i.0.-d.0.-rq.0.-rqsize.256.-nwork.107.-nrq.1.-seqwidth.48.-trial.2.-pinning.ZYRA_SCATTER.data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</si>
  <si>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126 -nrq 0 &gt;&gt; output.zyra.dsbench/step3253.zyra.dsbench_hytm2.-t.10000.-mr.debra.-ma.new.-mp.none.-p.-k.10000.-i.0.-d.0.-rq.0.-rqsize.256.-nwork.126.-nrq.0.-seqwidth.48.-trial.0.-pinning.ZYRA_SCATTER.data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</si>
  <si>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126 -nrq 0 &gt;&gt; output.zyra.dsbench/step3254.zyra.dsbench_hytm2.-t.10000.-mr.debra.-ma.new.-mp.none.-p.-k.10000.-i.0.-d.0.-rq.0.-rqsize.256.-nwork.126.-nrq.0.-seqwidth.48.-trial.1.-pinning.ZYRA_SCATTER.data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</si>
  <si>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126 -nrq 0 &gt;&gt; output.zyra.dsbench/step3255.zyra.dsbench_hytm2.-t.10000.-mr.debra.-ma.new.-mp.none.-p.-k.10000.-i.0.-d.0.-rq.0.-rqsize.256.-nwork.126.-nrq.0.-seqwidth.48.-trial.2.-pinning.ZYRA_SCATTER.data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</si>
  <si>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125 -nrq 1 &gt;&gt; output.zyra.dsbench/step3256.zyra.dsbench_hytm2.-t.10000.-mr.debra.-ma.new.-mp.none.-p.-k.10000.-i.0.-d.0.-rq.0.-rqsize.256.-nwork.125.-nrq.1.-seqwidth.48.-trial.0.-pinning.ZYRA_SCATTER.data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</si>
  <si>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125 -nrq 1 &gt;&gt; output.zyra.dsbench/step3257.zyra.dsbench_hytm2.-t.10000.-mr.debra.-ma.new.-mp.none.-p.-k.10000.-i.0.-d.0.-rq.0.-rqsize.256.-nwork.125.-nrq.1.-seqwidth.48.-trial.1.-pinning.ZYRA_SCATTER.data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</si>
  <si>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125 -nrq 1 &gt;&gt; output.zyra.dsbench/step3258.zyra.dsbench_hytm2.-t.10000.-mr.debra.-ma.new.-mp.none.-p.-k.10000.-i.0.-d.0.-rq.0.-rqsize.256.-nwork.125.-nrq.1.-seqwidth.48.-trial.2.-pinning.ZYRA_SCATTER.data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</si>
  <si>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144 -nrq 0 &gt;&gt; output.zyra.dsbench/step3259.zyra.dsbench_hytm2.-t.10000.-mr.debra.-ma.new.-mp.none.-p.-k.10000.-i.0.-d.0.-rq.0.-rqsize.256.-nwork.144.-nrq.0.-seqwidth.48.-trial.0.-pinning.ZYRA_SCATTER.data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</si>
  <si>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1 -nrq 0 &gt;&gt; output.zyra.dsbench/step1225.zyra.dsbench_hytm1.-t.10000.-mr.debra.-ma.new.-mp.none.-p.-k.10000.-i.0.-d.0.-rq.0.-rqsize.256.-nwork.1.-nrq.0.-seqwidth.48.-trial.0.-pinning.ZYRA_CLUSTER.data 2&gt;&gt;output.zyra.dsbench/stderr.out</t>
  </si>
  <si>
    <t>LD_PRELOAD=../lib/libjemalloc.so  time timeout 13 numactl --interleave=all ./zyra.dsbench_hytm1 -t 10000 -mr debra -ma new -mp none -p -k 100000 -i 0 -d 0 -rq 0 -rqsize 256 -nwork 53 -nrq 1 &gt;&gt; output.zyra.dsbench/step325.zyra.dsbench_hytm1.-t.10000.-mr.debra.-ma.new.-mp.none.-p.-k.100000.-i.0.-d.0.-rq.0.-rqsize.256.-nwork.53.-nrq.1.-seqwidth.48.-trial.0.-pinning.ZYRA_CLUSTER.data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</si>
  <si>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144 -nrq 0 &gt;&gt; output.zyra.dsbench/step3260.zyra.dsbench_hytm2.-t.10000.-mr.debra.-ma.new.-mp.none.-p.-k.10000.-i.0.-d.0.-rq.0.-rqsize.256.-nwork.144.-nrq.0.-seqwidth.48.-trial.1.-pinning.ZYRA_SCATTER.data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</si>
  <si>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144 -nrq 0 &gt;&gt; output.zyra.dsbench/step3261.zyra.dsbench_hytm2.-t.10000.-mr.debra.-ma.new.-mp.none.-p.-k.10000.-i.0.-d.0.-rq.0.-rqsize.256.-nwork.144.-nrq.0.-seqwidth.48.-trial.2.-pinning.ZYRA_SCATTER.data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</si>
  <si>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143 -nrq 1 &gt;&gt; output.zyra.dsbench/step3262.zyra.dsbench_hytm2.-t.10000.-mr.debra.-ma.new.-mp.none.-p.-k.10000.-i.0.-d.0.-rq.0.-rqsize.256.-nwork.143.-nrq.1.-seqwidth.48.-trial.0.-pinning.ZYRA_SCATTER.data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</si>
  <si>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143 -nrq 1 &gt;&gt; output.zyra.dsbench/step3263.zyra.dsbench_hytm2.-t.10000.-mr.debra.-ma.new.-mp.none.-p.-k.10000.-i.0.-d.0.-rq.0.-rqsize.256.-nwork.143.-nrq.1.-seqwidth.48.-trial.1.-pinning.ZYRA_SCATTER.data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</si>
  <si>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143 -nrq 1 &gt;&gt; output.zyra.dsbench/step3264.zyra.dsbench_hytm2.-t.10000.-mr.debra.-ma.new.-mp.none.-p.-k.10000.-i.0.-d.0.-rq.0.-rqsize.256.-nwork.143.-nrq.1.-seqwidth.48.-trial.2.-pinning.ZYRA_SCATTER.data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</si>
  <si>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1 -nrq 0 &gt;&gt; output.zyra.dsbench/step3265.zyra.dsbench_hytm2.-t.10000.-mr.debra.-ma.new.-mp.none.-p.-k.10000.-i.5.-d.5.-rq.0.-rqsize.256.-nwork.1.-nrq.0.-seqwidth.48.-trial.0.-pinning.ZYRA_SCATTER.data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</si>
  <si>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1 -nrq 0 &gt;&gt; output.zyra.dsbench/step3266.zyra.dsbench_hytm2.-t.10000.-mr.debra.-ma.new.-mp.none.-p.-k.10000.-i.5.-d.5.-rq.0.-rqsize.256.-nwork.1.-nrq.0.-seqwidth.48.-trial.1.-pinning.ZYRA_SCATTER.data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</si>
  <si>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1 -nrq 0 &gt;&gt; output.zyra.dsbench/step3267.zyra.dsbench_hytm2.-t.10000.-mr.debra.-ma.new.-mp.none.-p.-k.10000.-i.5.-d.5.-rq.0.-rqsize.256.-nwork.1.-nrq.0.-seqwidth.48.-trial.2.-pinning.ZYRA_SCATTER.data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</si>
  <si>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18 -nrq 0 &gt;&gt; output.zyra.dsbench/step3268.zyra.dsbench_hytm2.-t.10000.-mr.debra.-ma.new.-mp.none.-p.-k.10000.-i.5.-d.5.-rq.0.-rqsize.256.-nwork.18.-nrq.0.-seqwidth.48.-trial.0.-pinning.ZYRA_SCATTER.data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</si>
  <si>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1 -nrq 0 &gt;&gt; output.zyra.dsbench/step1226.zyra.dsbench_hytm1.-t.10000.-mr.debra.-ma.new.-mp.none.-p.-k.10000.-i.0.-d.0.-rq.0.-rqsize.256.-nwork.1.-nrq.0.-seqwidth.48.-trial.1.-pinning.ZYRA_CLUSTER.data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</si>
  <si>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18 -nrq 0 &gt;&gt; output.zyra.dsbench/step3269.zyra.dsbench_hytm2.-t.10000.-mr.debra.-ma.new.-mp.none.-p.-k.10000.-i.5.-d.5.-rq.0.-rqsize.256.-nwork.18.-nrq.0.-seqwidth.48.-trial.1.-pinning.ZYRA_SCATTER.data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</si>
  <si>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53 -nrq 1 &gt;&gt; output.zyra.dsbench/step326.zyra.dsbench_hytm1.-t.10000.-mr.debra.-ma.new.-mp.none.-p.-k.100000.-i.0.-d.0.-rq.0.-rqsize.256.-nwork.53.-nrq.1.-seqwidth.48.-trial.1.-pinning.ZYRA_CLUSTER.data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</si>
  <si>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18 -nrq 0 &gt;&gt; output.zyra.dsbench/step3270.zyra.dsbench_hytm2.-t.10000.-mr.debra.-ma.new.-mp.none.-p.-k.10000.-i.5.-d.5.-rq.0.-rqsize.256.-nwork.18.-nrq.0.-seqwidth.48.-trial.2.-pinning.ZYRA_SCATTER.data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</si>
  <si>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17 -nrq 1 &gt;&gt; output.zyra.dsbench/step3271.zyra.dsbench_hytm2.-t.10000.-mr.debra.-ma.new.-mp.none.-p.-k.10000.-i.5.-d.5.-rq.0.-rqsize.256.-nwork.17.-nrq.1.-seqwidth.48.-trial.0.-pinning.ZYRA_SCATTER.data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</si>
  <si>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17 -nrq 1 &gt;&gt; output.zyra.dsbench/step3272.zyra.dsbench_hytm2.-t.10000.-mr.debra.-ma.new.-mp.none.-p.-k.10000.-i.5.-d.5.-rq.0.-rqsize.256.-nwork.17.-nrq.1.-seqwidth.48.-trial.1.-pinning.ZYRA_SCATTER.data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</si>
  <si>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17 -nrq 1 &gt;&gt; output.zyra.dsbench/step3273.zyra.dsbench_hytm2.-t.10000.-mr.debra.-ma.new.-mp.none.-p.-k.10000.-i.5.-d.5.-rq.0.-rqsize.256.-nwork.17.-nrq.1.-seqwidth.48.-trial.2.-pinning.ZYRA_SCATTER.data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</si>
  <si>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36 -nrq 0 &gt;&gt; output.zyra.dsbench/step3274.zyra.dsbench_hytm2.-t.10000.-mr.debra.-ma.new.-mp.none.-p.-k.10000.-i.5.-d.5.-rq.0.-rqsize.256.-nwork.36.-nrq.0.-seqwidth.48.-trial.0.-pinning.ZYRA_SCATTER.data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</si>
  <si>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36 -nrq 0 &gt;&gt; output.zyra.dsbench/step3275.zyra.dsbench_hytm2.-t.10000.-mr.debra.-ma.new.-mp.none.-p.-k.10000.-i.5.-d.5.-rq.0.-rqsize.256.-nwork.36.-nrq.0.-seqwidth.48.-trial.1.-pinning.ZYRA_SCATTER.data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</si>
  <si>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36 -nrq 0 &gt;&gt; output.zyra.dsbench/step3276.zyra.dsbench_hytm2.-t.10000.-mr.debra.-ma.new.-mp.none.-p.-k.10000.-i.5.-d.5.-rq.0.-rqsize.256.-nwork.36.-nrq.0.-seqwidth.48.-trial.2.-pinning.ZYRA_SCATTER.data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</si>
  <si>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35 -nrq 1 &gt;&gt; output.zyra.dsbench/step3277.zyra.dsbench_hytm2.-t.10000.-mr.debra.-ma.new.-mp.none.-p.-k.10000.-i.5.-d.5.-rq.0.-rqsize.256.-nwork.35.-nrq.1.-seqwidth.48.-trial.0.-pinning.ZYRA_SCATTER.data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</si>
  <si>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1 -nrq 0 &gt;&gt; output.zyra.dsbench/step1227.zyra.dsbench_hytm1.-t.10000.-mr.debra.-ma.new.-mp.none.-p.-k.10000.-i.0.-d.0.-rq.0.-rqsize.256.-nwork.1.-nrq.0.-seqwidth.48.-trial.2.-pinning.ZYRA_CLUSTER.data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</si>
  <si>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35 -nrq 1 &gt;&gt; output.zyra.dsbench/step3278.zyra.dsbench_hytm2.-t.10000.-mr.debra.-ma.new.-mp.none.-p.-k.10000.-i.5.-d.5.-rq.0.-rqsize.256.-nwork.35.-nrq.1.-seqwidth.48.-trial.1.-pinning.ZYRA_SCATTER.data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</si>
  <si>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35 -nrq 1 &gt;&gt; output.zyra.dsbench/step3279.zyra.dsbench_hytm2.-t.10000.-mr.debra.-ma.new.-mp.none.-p.-k.10000.-i.5.-d.5.-rq.0.-rqsize.256.-nwork.35.-nrq.1.-seqwidth.48.-trial.2.-pinning.ZYRA_SCATTER.data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</si>
  <si>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53 -nrq 1 &gt;&gt; output.zyra.dsbench/step327.zyra.dsbench_hytm1.-t.10000.-mr.debra.-ma.new.-mp.none.-p.-k.100000.-i.0.-d.0.-rq.0.-rqsize.256.-nwork.53.-nrq.1.-seqwidth.48.-trial.2.-pinning.ZYRA_CLUSTER.data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</si>
  <si>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54 -nrq 0 &gt;&gt; output.zyra.dsbench/step3280.zyra.dsbench_hytm2.-t.10000.-mr.debra.-ma.new.-mp.none.-p.-k.10000.-i.5.-d.5.-rq.0.-rqsize.256.-nwork.54.-nrq.0.-seqwidth.48.-trial.0.-pinning.ZYRA_SCATTER.data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</si>
  <si>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54 -nrq 0 &gt;&gt; output.zyra.dsbench/step3281.zyra.dsbench_hytm2.-t.10000.-mr.debra.-ma.new.-mp.none.-p.-k.10000.-i.5.-d.5.-rq.0.-rqsize.256.-nwork.54.-nrq.0.-seqwidth.48.-trial.1.-pinning.ZYRA_SCATTER.data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</si>
  <si>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54 -nrq 0 &gt;&gt; output.zyra.dsbench/step3282.zyra.dsbench_hytm2.-t.10000.-mr.debra.-ma.new.-mp.none.-p.-k.10000.-i.5.-d.5.-rq.0.-rqsize.256.-nwork.54.-nrq.0.-seqwidth.48.-trial.2.-pinning.ZYRA_SCATTER.data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</si>
  <si>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53 -nrq 1 &gt;&gt; output.zyra.dsbench/step3283.zyra.dsbench_hytm2.-t.10000.-mr.debra.-ma.new.-mp.none.-p.-k.10000.-i.5.-d.5.-rq.0.-rqsize.256.-nwork.53.-nrq.1.-seqwidth.48.-trial.0.-pinning.ZYRA_SCATTER.data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</si>
  <si>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53 -nrq 1 &gt;&gt; output.zyra.dsbench/step3284.zyra.dsbench_hytm2.-t.10000.-mr.debra.-ma.new.-mp.none.-p.-k.10000.-i.5.-d.5.-rq.0.-rqsize.256.-nwork.53.-nrq.1.-seqwidth.48.-trial.1.-pinning.ZYRA_SCATTER.data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</si>
  <si>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53 -nrq 1 &gt;&gt; output.zyra.dsbench/step3285.zyra.dsbench_hytm2.-t.10000.-mr.debra.-ma.new.-mp.none.-p.-k.10000.-i.5.-d.5.-rq.0.-rqsize.256.-nwork.53.-nrq.1.-seqwidth.48.-trial.2.-pinning.ZYRA_SCATTER.data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</si>
  <si>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72 -nrq 0 &gt;&gt; output.zyra.dsbench/step3286.zyra.dsbench_hytm2.-t.10000.-mr.debra.-ma.new.-mp.none.-p.-k.10000.-i.5.-d.5.-rq.0.-rqsize.256.-nwork.72.-nrq.0.-seqwidth.48.-trial.0.-pinning.ZYRA_SCATTER.data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</si>
  <si>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18 -nrq 0 &gt;&gt; output.zyra.dsbench/step1228.zyra.dsbench_hytm1.-t.10000.-mr.debra.-ma.new.-mp.none.-p.-k.10000.-i.0.-d.0.-rq.0.-rqsize.256.-nwork.18.-nrq.0.-seqwidth.48.-trial.0.-pinning.ZYRA_CLUSTER.data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</si>
  <si>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72 -nrq 0 &gt;&gt; output.zyra.dsbench/step3287.zyra.dsbench_hytm2.-t.10000.-mr.debra.-ma.new.-mp.none.-p.-k.10000.-i.5.-d.5.-rq.0.-rqsize.256.-nwork.72.-nrq.0.-seqwidth.48.-trial.1.-pinning.ZYRA_SCATTER.data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</si>
  <si>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72 -nrq 0 &gt;&gt; output.zyra.dsbench/step3288.zyra.dsbench_hytm2.-t.10000.-mr.debra.-ma.new.-mp.none.-p.-k.10000.-i.5.-d.5.-rq.0.-rqsize.256.-nwork.72.-nrq.0.-seqwidth.48.-trial.2.-pinning.ZYRA_SCATTER.data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</si>
  <si>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71 -nrq 1 &gt;&gt; output.zyra.dsbench/step3289.zyra.dsbench_hytm2.-t.10000.-mr.debra.-ma.new.-mp.none.-p.-k.10000.-i.5.-d.5.-rq.0.-rqsize.256.-nwork.71.-nrq.1.-seqwidth.48.-trial.0.-pinning.ZYRA_SCATTER.data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</si>
  <si>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72 -nrq 0 &gt;&gt; output.zyra.dsbench/step328.zyra.dsbench_hytm1.-t.10000.-mr.debra.-ma.new.-mp.none.-p.-k.100000.-i.0.-d.0.-rq.0.-rqsize.256.-nwork.72.-nrq.0.-seqwidth.48.-trial.0.-pinning.ZYRA_CLUSTER.data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</si>
  <si>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71 -nrq 1 &gt;&gt; output.zyra.dsbench/step3290.zyra.dsbench_hytm2.-t.10000.-mr.debra.-ma.new.-mp.none.-p.-k.10000.-i.5.-d.5.-rq.0.-rqsize.256.-nwork.71.-nrq.1.-seqwidth.48.-trial.1.-pinning.ZYRA_SCATTER.data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</si>
  <si>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71 -nrq 1 &gt;&gt; output.zyra.dsbench/step3291.zyra.dsbench_hytm2.-t.10000.-mr.debra.-ma.new.-mp.none.-p.-k.10000.-i.5.-d.5.-rq.0.-rqsize.256.-nwork.71.-nrq.1.-seqwidth.48.-trial.2.-pinning.ZYRA_SCATTER.data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</si>
  <si>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90 -nrq 0 &gt;&gt; output.zyra.dsbench/step3292.zyra.dsbench_hytm2.-t.10000.-mr.debra.-ma.new.-mp.none.-p.-k.10000.-i.5.-d.5.-rq.0.-rqsize.256.-nwork.90.-nrq.0.-seqwidth.48.-trial.0.-pinning.ZYRA_SCATTER.data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</si>
  <si>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90 -nrq 0 &gt;&gt; output.zyra.dsbench/step3293.zyra.dsbench_hytm2.-t.10000.-mr.debra.-ma.new.-mp.none.-p.-k.10000.-i.5.-d.5.-rq.0.-rqsize.256.-nwork.90.-nrq.0.-seqwidth.48.-trial.1.-pinning.ZYRA_SCATTER.data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</si>
  <si>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90 -nrq 0 &gt;&gt; output.zyra.dsbench/step3294.zyra.dsbench_hytm2.-t.10000.-mr.debra.-ma.new.-mp.none.-p.-k.10000.-i.5.-d.5.-rq.0.-rqsize.256.-nwork.90.-nrq.0.-seqwidth.48.-trial.2.-pinning.ZYRA_SCATTER.data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</si>
  <si>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89 -nrq 1 &gt;&gt; output.zyra.dsbench/step3295.zyra.dsbench_hytm2.-t.10000.-mr.debra.-ma.new.-mp.none.-p.-k.10000.-i.5.-d.5.-rq.0.-rqsize.256.-nwork.89.-nrq.1.-seqwidth.48.-trial.0.-pinning.ZYRA_SCATTER.data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</si>
  <si>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18 -nrq 0 &gt;&gt; output.zyra.dsbench/step1229.zyra.dsbench_hytm1.-t.10000.-mr.debra.-ma.new.-mp.none.-p.-k.10000.-i.0.-d.0.-rq.0.-rqsize.256.-nwork.18.-nrq.0.-seqwidth.48.-trial.1.-pinning.ZYRA_CLUSTER.data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</si>
  <si>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89 -nrq 1 &gt;&gt; output.zyra.dsbench/step3296.zyra.dsbench_hytm2.-t.10000.-mr.debra.-ma.new.-mp.none.-p.-k.10000.-i.5.-d.5.-rq.0.-rqsize.256.-nwork.89.-nrq.1.-seqwidth.48.-trial.1.-pinning.ZYRA_SCATTER.data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</si>
  <si>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89 -nrq 1 &gt;&gt; output.zyra.dsbench/step3297.zyra.dsbench_hytm2.-t.10000.-mr.debra.-ma.new.-mp.none.-p.-k.10000.-i.5.-d.5.-rq.0.-rqsize.256.-nwork.89.-nrq.1.-seqwidth.48.-trial.2.-pinning.ZYRA_SCATTER.data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</si>
  <si>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108 -nrq 0 &gt;&gt; output.zyra.dsbench/step3298.zyra.dsbench_hytm2.-t.10000.-mr.debra.-ma.new.-mp.none.-p.-k.10000.-i.5.-d.5.-rq.0.-rqsize.256.-nwork.108.-nrq.0.-seqwidth.48.-trial.0.-pinning.ZYRA_SCATTER.data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</si>
  <si>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108 -nrq 0 &gt;&gt; output.zyra.dsbench/step3299.zyra.dsbench_hytm2.-t.10000.-mr.debra.-ma.new.-mp.none.-p.-k.10000.-i.5.-d.5.-rq.0.-rqsize.256.-nwork.108.-nrq.0.-seqwidth.48.-trial.1.-pinning.ZYRA_SCATTER.data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</si>
  <si>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72 -nrq 0 &gt;&gt; output.zyra.dsbench/step329.zyra.dsbench_hytm1.-t.10000.-mr.debra.-ma.new.-mp.none.-p.-k.100000.-i.0.-d.0.-rq.0.-rqsize.256.-nwork.72.-nrq.0.-seqwidth.48.-trial.1.-pinning.ZYRA_CLUSTER.data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</si>
  <si>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89 -nrq 1 &gt;&gt; output.zyra.dsbench/step32.zyra.dsbench_hytm2_3path.-t.10000.-mr.debra.-ma.new.-mp.none.-p.-k.100000.-i.0.-d.0.-rq.0.-rqsize.256.-nwork.89.-nrq.1.-seqwidth.48.-trial.1.-pinning.ZYRA_CLUSTER.data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</si>
  <si>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108 -nrq 0 &gt;&gt; output.zyra.dsbench/step3300.zyra.dsbench_hytm2.-t.10000.-mr.debra.-ma.new.-mp.none.-p.-k.10000.-i.5.-d.5.-rq.0.-rqsize.256.-nwork.108.-nrq.0.-seqwidth.48.-trial.2.-pinning.ZYRA_SCATTER.data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</si>
  <si>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107 -nrq 1 &gt;&gt; output.zyra.dsbench/step3301.zyra.dsbench_hytm2.-t.10000.-mr.debra.-ma.new.-mp.none.-p.-k.10000.-i.5.-d.5.-rq.0.-rqsize.256.-nwork.107.-nrq.1.-seqwidth.48.-trial.0.-pinning.ZYRA_SCATTER.data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</si>
  <si>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107 -nrq 1 &gt;&gt; output.zyra.dsbench/step3302.zyra.dsbench_hytm2.-t.10000.-mr.debra.-ma.new.-mp.none.-p.-k.10000.-i.5.-d.5.-rq.0.-rqsize.256.-nwork.107.-nrq.1.-seqwidth.48.-trial.1.-pinning.ZYRA_SCATTER.data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</si>
  <si>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107 -nrq 1 &gt;&gt; output.zyra.dsbench/step3303.zyra.dsbench_hytm2.-t.10000.-mr.debra.-ma.new.-mp.none.-p.-k.10000.-i.5.-d.5.-rq.0.-rqsize.256.-nwork.107.-nrq.1.-seqwidth.48.-trial.2.-pinning.ZYRA_SCATTER.data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</si>
  <si>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53 -nrq 1 &gt;&gt; output.zyra.dsbench/step122.zyra.dsbench_hytm2_3path.-t.10000.-mr.debra.-ma.new.-mp.none.-p.-k.100000.-i.20.-d.20.-rq.0.-rqsize.256.-nwork.53.-nrq.1.-seqwidth.48.-trial.1.-pinning.ZYRA_CLUSTER.data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</si>
  <si>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126 -nrq 0 &gt;&gt; output.zyra.dsbench/step3304.zyra.dsbench_hytm2.-t.10000.-mr.debra.-ma.new.-mp.none.-p.-k.10000.-i.5.-d.5.-rq.0.-rqsize.256.-nwork.126.-nrq.0.-seqwidth.48.-trial.0.-pinning.ZYRA_SCATTER.data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</si>
  <si>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126 -nrq 0 &gt;&gt; output.zyra.dsbench/step3305.zyra.dsbench_hytm2.-t.10000.-mr.debra.-ma.new.-mp.none.-p.-k.10000.-i.5.-d.5.-rq.0.-rqsize.256.-nwork.126.-nrq.0.-seqwidth.48.-trial.1.-pinning.ZYRA_SCATTER.data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</si>
  <si>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126 -nrq 0 &gt;&gt; output.zyra.dsbench/step3306.zyra.dsbench_hytm2.-t.10000.-mr.debra.-ma.new.-mp.none.-p.-k.10000.-i.5.-d.5.-rq.0.-rqsize.256.-nwork.126.-nrq.0.-seqwidth.48.-trial.2.-pinning.ZYRA_SCATTER.data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</si>
  <si>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125 -nrq 1 &gt;&gt; output.zyra.dsbench/step3307.zyra.dsbench_hytm2.-t.10000.-mr.debra.-ma.new.-mp.none.-p.-k.10000.-i.5.-d.5.-rq.0.-rqsize.256.-nwork.125.-nrq.1.-seqwidth.48.-trial.0.-pinning.ZYRA_SCATTER.data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</si>
  <si>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125 -nrq 1 &gt;&gt; output.zyra.dsbench/step3308.zyra.dsbench_hytm2.-t.10000.-mr.debra.-ma.new.-mp.none.-p.-k.10000.-i.5.-d.5.-rq.0.-rqsize.256.-nwork.125.-nrq.1.-seqwidth.48.-trial.1.-pinning.ZYRA_SCATTER.data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</si>
  <si>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125 -nrq 1 &gt;&gt; output.zyra.dsbench/step3309.zyra.dsbench_hytm2.-t.10000.-mr.debra.-ma.new.-mp.none.-p.-k.10000.-i.5.-d.5.-rq.0.-rqsize.256.-nwork.125.-nrq.1.-seqwidth.48.-trial.2.-pinning.ZYRA_SCATTER.data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</si>
  <si>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72 -nrq 0 &gt;&gt; output.zyra.dsbench/step330.zyra.dsbench_hytm1.-t.10000.-mr.debra.-ma.new.-mp.none.-p.-k.100000.-i.0.-d.0.-rq.0.-rqsize.256.-nwork.72.-nrq.0.-seqwidth.48.-trial.2.-pinning.ZYRA_CLUSTER.data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</si>
  <si>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144 -nrq 0 &gt;&gt; output.zyra.dsbench/step3310.zyra.dsbench_hytm2.-t.10000.-mr.debra.-ma.new.-mp.none.-p.-k.10000.-i.5.-d.5.-rq.0.-rqsize.256.-nwork.144.-nrq.0.-seqwidth.48.-trial.0.-pinning.ZYRA_SCATTER.data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</si>
  <si>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144 -nrq 0 &gt;&gt; output.zyra.dsbench/step3311.zyra.dsbench_hytm2.-t.10000.-mr.debra.-ma.new.-mp.none.-p.-k.10000.-i.5.-d.5.-rq.0.-rqsize.256.-nwork.144.-nrq.0.-seqwidth.48.-trial.1.-pinning.ZYRA_SCATTER.data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</si>
  <si>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144 -nrq 0 &gt;&gt; output.zyra.dsbench/step3312.zyra.dsbench_hytm2.-t.10000.-mr.debra.-ma.new.-mp.none.-p.-k.10000.-i.5.-d.5.-rq.0.-rqsize.256.-nwork.144.-nrq.0.-seqwidth.48.-trial.2.-pinning.ZYRA_SCATTER.data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</si>
  <si>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18 -nrq 0 &gt;&gt; output.zyra.dsbench/step1230.zyra.dsbench_hytm1.-t.10000.-mr.debra.-ma.new.-mp.none.-p.-k.10000.-i.0.-d.0.-rq.0.-rqsize.256.-nwork.18.-nrq.0.-seqwidth.48.-trial.2.-pinning.ZYRA_CLUSTER.data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</si>
  <si>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143 -nrq 1 &gt;&gt; output.zyra.dsbench/step3313.zyra.dsbench_hytm2.-t.10000.-mr.debra.-ma.new.-mp.none.-p.-k.10000.-i.5.-d.5.-rq.0.-rqsize.256.-nwork.143.-nrq.1.-seqwidth.48.-trial.0.-pinning.ZYRA_SCATTER.data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</si>
  <si>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143 -nrq 1 &gt;&gt; output.zyra.dsbench/step3314.zyra.dsbench_hytm2.-t.10000.-mr.debra.-ma.new.-mp.none.-p.-k.10000.-i.5.-d.5.-rq.0.-rqsize.256.-nwork.143.-nrq.1.-seqwidth.48.-trial.1.-pinning.ZYRA_SCATTER.data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</si>
  <si>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143 -nrq 1 &gt;&gt; output.zyra.dsbench/step3315.zyra.dsbench_hytm2.-t.10000.-mr.debra.-ma.new.-mp.none.-p.-k.10000.-i.5.-d.5.-rq.0.-rqsize.256.-nwork.143.-nrq.1.-seqwidth.48.-trial.2.-pinning.ZYRA_SCATTER.data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</si>
  <si>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1 -nrq 0 &gt;&gt; output.zyra.dsbench/step3316.zyra.dsbench_hytm2.-t.10000.-mr.debra.-ma.new.-mp.none.-p.-k.10000.-i.20.-d.20.-rq.0.-rqsize.256.-nwork.1.-nrq.0.-seqwidth.48.-trial.0.-pinning.ZYRA_SCATTER.data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</si>
  <si>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1 -nrq 0 &gt;&gt; output.zyra.dsbench/step3317.zyra.dsbench_hytm2.-t.10000.-mr.debra.-ma.new.-mp.none.-p.-k.10000.-i.20.-d.20.-rq.0.-rqsize.256.-nwork.1.-nrq.0.-seqwidth.48.-trial.1.-pinning.ZYRA_SCATTER.data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</si>
  <si>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1 -nrq 0 &gt;&gt; output.zyra.dsbench/step3318.zyra.dsbench_hytm2.-t.10000.-mr.debra.-ma.new.-mp.none.-p.-k.10000.-i.20.-d.20.-rq.0.-rqsize.256.-nwork.1.-nrq.0.-seqwidth.48.-trial.2.-pinning.ZYRA_SCATTER.data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</si>
  <si>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18 -nrq 0 &gt;&gt; output.zyra.dsbench/step3319.zyra.dsbench_hytm2.-t.10000.-mr.debra.-ma.new.-mp.none.-p.-k.10000.-i.20.-d.20.-rq.0.-rqsize.256.-nwork.18.-nrq.0.-seqwidth.48.-trial.0.-pinning.ZYRA_SCATTER.data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</si>
  <si>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71 -nrq 1 &gt;&gt; output.zyra.dsbench/step331.zyra.dsbench_hytm1.-t.10000.-mr.debra.-ma.new.-mp.none.-p.-k.100000.-i.0.-d.0.-rq.0.-rqsize.256.-nwork.71.-nrq.1.-seqwidth.48.-trial.0.-pinning.ZYRA_CLUSTER.data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</si>
  <si>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18 -nrq 0 &gt;&gt; output.zyra.dsbench/step3320.zyra.dsbench_hytm2.-t.10000.-mr.debra.-ma.new.-mp.none.-p.-k.10000.-i.20.-d.20.-rq.0.-rqsize.256.-nwork.18.-nrq.0.-seqwidth.48.-trial.1.-pinning.ZYRA_SCATTER.data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</si>
  <si>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18 -nrq 0 &gt;&gt; output.zyra.dsbench/step3321.zyra.dsbench_hytm2.-t.10000.-mr.debra.-ma.new.-mp.none.-p.-k.10000.-i.20.-d.20.-rq.0.-rqsize.256.-nwork.18.-nrq.0.-seqwidth.48.-trial.2.-pinning.ZYRA_SCATTER.data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</si>
  <si>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17 -nrq 1 &gt;&gt; output.zyra.dsbench/step1231.zyra.dsbench_hytm1.-t.10000.-mr.debra.-ma.new.-mp.none.-p.-k.10000.-i.0.-d.0.-rq.0.-rqsize.256.-nwork.17.-nrq.1.-seqwidth.48.-trial.0.-pinning.ZYRA_CLUSTER.data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</si>
  <si>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17 -nrq 1 &gt;&gt; output.zyra.dsbench/step3322.zyra.dsbench_hytm2.-t.10000.-mr.debra.-ma.new.-mp.none.-p.-k.10000.-i.20.-d.20.-rq.0.-rqsize.256.-nwork.17.-nrq.1.-seqwidth.48.-trial.0.-pinning.ZYRA_SCATTER.data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</si>
  <si>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17 -nrq 1 &gt;&gt; output.zyra.dsbench/step3323.zyra.dsbench_hytm2.-t.10000.-mr.debra.-ma.new.-mp.none.-p.-k.10000.-i.20.-d.20.-rq.0.-rqsize.256.-nwork.17.-nrq.1.-seqwidth.48.-trial.1.-pinning.ZYRA_SCATTER.data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</si>
  <si>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17 -nrq 1 &gt;&gt; output.zyra.dsbench/step3324.zyra.dsbench_hytm2.-t.10000.-mr.debra.-ma.new.-mp.none.-p.-k.10000.-i.20.-d.20.-rq.0.-rqsize.256.-nwork.17.-nrq.1.-seqwidth.48.-trial.2.-pinning.ZYRA_SCATTER.data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</si>
  <si>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36 -nrq 0 &gt;&gt; output.zyra.dsbench/step3325.zyra.dsbench_hytm2.-t.10000.-mr.debra.-ma.new.-mp.none.-p.-k.10000.-i.20.-d.20.-rq.0.-rqsize.256.-nwork.36.-nrq.0.-seqwidth.48.-trial.0.-pinning.ZYRA_SCATTER.data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</si>
  <si>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36 -nrq 0 &gt;&gt; output.zyra.dsbench/step3326.zyra.dsbench_hytm2.-t.10000.-mr.debra.-ma.new.-mp.none.-p.-k.10000.-i.20.-d.20.-rq.0.-rqsize.256.-nwork.36.-nrq.0.-seqwidth.48.-trial.1.-pinning.ZYRA_SCATTER.data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</si>
  <si>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36 -nrq 0 &gt;&gt; output.zyra.dsbench/step3327.zyra.dsbench_hytm2.-t.10000.-mr.debra.-ma.new.-mp.none.-p.-k.10000.-i.20.-d.20.-rq.0.-rqsize.256.-nwork.36.-nrq.0.-seqwidth.48.-trial.2.-pinning.ZYRA_SCATTER.data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</si>
  <si>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35 -nrq 1 &gt;&gt; output.zyra.dsbench/step3328.zyra.dsbench_hytm2.-t.10000.-mr.debra.-ma.new.-mp.none.-p.-k.10000.-i.20.-d.20.-rq.0.-rqsize.256.-nwork.35.-nrq.1.-seqwidth.48.-trial.0.-pinning.ZYRA_SCATTER.data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</si>
  <si>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35 -nrq 1 &gt;&gt; output.zyra.dsbench/step3329.zyra.dsbench_hytm2.-t.10000.-mr.debra.-ma.new.-mp.none.-p.-k.10000.-i.20.-d.20.-rq.0.-rqsize.256.-nwork.35.-nrq.1.-seqwidth.48.-trial.1.-pinning.ZYRA_SCATTER.data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</si>
  <si>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71 -nrq 1 &gt;&gt; output.zyra.dsbench/step332.zyra.dsbench_hytm1.-t.10000.-mr.debra.-ma.new.-mp.none.-p.-k.100000.-i.0.-d.0.-rq.0.-rqsize.256.-nwork.71.-nrq.1.-seqwidth.48.-trial.1.-pinning.ZYRA_CLUSTER.data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</si>
  <si>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35 -nrq 1 &gt;&gt; output.zyra.dsbench/step3330.zyra.dsbench_hytm2.-t.10000.-mr.debra.-ma.new.-mp.none.-p.-k.10000.-i.20.-d.20.-rq.0.-rqsize.256.-nwork.35.-nrq.1.-seqwidth.48.-trial.2.-pinning.ZYRA_SCATTER.data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</si>
  <si>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17 -nrq 1 &gt;&gt; output.zyra.dsbench/step1232.zyra.dsbench_hytm1.-t.10000.-mr.debra.-ma.new.-mp.none.-p.-k.10000.-i.0.-d.0.-rq.0.-rqsize.256.-nwork.17.-nrq.1.-seqwidth.48.-trial.1.-pinning.ZYRA_CLUSTER.data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</si>
  <si>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54 -nrq 0 &gt;&gt; output.zyra.dsbench/step3331.zyra.dsbench_hytm2.-t.10000.-mr.debra.-ma.new.-mp.none.-p.-k.10000.-i.20.-d.20.-rq.0.-rqsize.256.-nwork.54.-nrq.0.-seqwidth.48.-trial.0.-pinning.ZYRA_SCATTER.data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</si>
  <si>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54 -nrq 0 &gt;&gt; output.zyra.dsbench/step3332.zyra.dsbench_hytm2.-t.10000.-mr.debra.-ma.new.-mp.none.-p.-k.10000.-i.20.-d.20.-rq.0.-rqsize.256.-nwork.54.-nrq.0.-seqwidth.48.-trial.1.-pinning.ZYRA_SCATTER.data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</si>
  <si>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54 -nrq 0 &gt;&gt; output.zyra.dsbench/step3333.zyra.dsbench_hytm2.-t.10000.-mr.debra.-ma.new.-mp.none.-p.-k.10000.-i.20.-d.20.-rq.0.-rqsize.256.-nwork.54.-nrq.0.-seqwidth.48.-trial.2.-pinning.ZYRA_SCATTER.data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</si>
  <si>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53 -nrq 1 &gt;&gt; output.zyra.dsbench/step3334.zyra.dsbench_hytm2.-t.10000.-mr.debra.-ma.new.-mp.none.-p.-k.10000.-i.20.-d.20.-rq.0.-rqsize.256.-nwork.53.-nrq.1.-seqwidth.48.-trial.0.-pinning.ZYRA_SCATTER.data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</si>
  <si>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53 -nrq 1 &gt;&gt; output.zyra.dsbench/step3335.zyra.dsbench_hytm2.-t.10000.-mr.debra.-ma.new.-mp.none.-p.-k.10000.-i.20.-d.20.-rq.0.-rqsize.256.-nwork.53.-nrq.1.-seqwidth.48.-trial.1.-pinning.ZYRA_SCATTER.data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</si>
  <si>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53 -nrq 1 &gt;&gt; output.zyra.dsbench/step3336.zyra.dsbench_hytm2.-t.10000.-mr.debra.-ma.new.-mp.none.-p.-k.10000.-i.20.-d.20.-rq.0.-rqsize.256.-nwork.53.-nrq.1.-seqwidth.48.-trial.2.-pinning.ZYRA_SCATTER.data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</si>
  <si>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72 -nrq 0 &gt;&gt; output.zyra.dsbench/step3337.zyra.dsbench_hytm2.-t.10000.-mr.debra.-ma.new.-mp.none.-p.-k.10000.-i.20.-d.20.-rq.0.-rqsize.256.-nwork.72.-nrq.0.-seqwidth.48.-trial.0.-pinning.ZYRA_SCATTER.data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</si>
  <si>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72 -nrq 0 &gt;&gt; output.zyra.dsbench/step3338.zyra.dsbench_hytm2.-t.10000.-mr.debra.-ma.new.-mp.none.-p.-k.10000.-i.20.-d.20.-rq.0.-rqsize.256.-nwork.72.-nrq.0.-seqwidth.48.-trial.1.-pinning.ZYRA_SCATTER.data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</si>
  <si>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72 -nrq 0 &gt;&gt; output.zyra.dsbench/step3339.zyra.dsbench_hytm2.-t.10000.-mr.debra.-ma.new.-mp.none.-p.-k.10000.-i.20.-d.20.-rq.0.-rqsize.256.-nwork.72.-nrq.0.-seqwidth.48.-trial.2.-pinning.ZYRA_SCATTER.data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</si>
  <si>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71 -nrq 1 &gt;&gt; output.zyra.dsbench/step333.zyra.dsbench_hytm1.-t.10000.-mr.debra.-ma.new.-mp.none.-p.-k.100000.-i.0.-d.0.-rq.0.-rqsize.256.-nwork.71.-nrq.1.-seqwidth.48.-trial.2.-pinning.ZYRA_CLUSTER.data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</si>
  <si>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17 -nrq 1 &gt;&gt; output.zyra.dsbench/step1233.zyra.dsbench_hytm1.-t.10000.-mr.debra.-ma.new.-mp.none.-p.-k.10000.-i.0.-d.0.-rq.0.-rqsize.256.-nwork.17.-nrq.1.-seqwidth.48.-trial.2.-pinning.ZYRA_CLUSTER.data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</si>
  <si>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1 -nrq 0 &gt;&gt; output.zyra.dsbench/step1022.zyra.dsbench_hytm2_3path.-t.10000.-mr.debra.-ma.new.-mp.none.-p.-k.10000.-i.20.-d.20.-rq.0.-rqsize.256.-nwork.1.-nrq.0.-seqwidth.48.-trial.1.-pinning.ZYRA_CLUSTER.data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</si>
  <si>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71 -nrq 1 &gt;&gt; output.zyra.dsbench/step3340.zyra.dsbench_hytm2.-t.10000.-mr.debra.-ma.new.-mp.none.-p.-k.10000.-i.20.-d.20.-rq.0.-rqsize.256.-nwork.71.-nrq.1.-seqwidth.48.-trial.0.-pinning.ZYRA_SCATTER.data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</si>
  <si>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71 -nrq 1 &gt;&gt; output.zyra.dsbench/step3341.zyra.dsbench_hytm2.-t.10000.-mr.debra.-ma.new.-mp.none.-p.-k.10000.-i.20.-d.20.-rq.0.-rqsize.256.-nwork.71.-nrq.1.-seqwidth.48.-trial.1.-pinning.ZYRA_SCATTER.data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</si>
  <si>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71 -nrq 1 &gt;&gt; output.zyra.dsbench/step3342.zyra.dsbench_hytm2.-t.10000.-mr.debra.-ma.new.-mp.none.-p.-k.10000.-i.20.-d.20.-rq.0.-rqsize.256.-nwork.71.-nrq.1.-seqwidth.48.-trial.2.-pinning.ZYRA_SCATTER.data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</si>
  <si>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90 -nrq 0 &gt;&gt; output.zyra.dsbench/step3343.zyra.dsbench_hytm2.-t.10000.-mr.debra.-ma.new.-mp.none.-p.-k.10000.-i.20.-d.20.-rq.0.-rqsize.256.-nwork.90.-nrq.0.-seqwidth.48.-trial.0.-pinning.ZYRA_SCATTER.data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</si>
  <si>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90 -nrq 0 &gt;&gt; output.zyra.dsbench/step3344.zyra.dsbench_hytm2.-t.10000.-mr.debra.-ma.new.-mp.none.-p.-k.10000.-i.20.-d.20.-rq.0.-rqsize.256.-nwork.90.-nrq.0.-seqwidth.48.-trial.1.-pinning.ZYRA_SCATTER.data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</si>
  <si>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90 -nrq 0 &gt;&gt; output.zyra.dsbench/step3345.zyra.dsbench_hytm2.-t.10000.-mr.debra.-ma.new.-mp.none.-p.-k.10000.-i.20.-d.20.-rq.0.-rqsize.256.-nwork.90.-nrq.0.-seqwidth.48.-trial.2.-pinning.ZYRA_SCATTER.data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</si>
  <si>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89 -nrq 1 &gt;&gt; output.zyra.dsbench/step3346.zyra.dsbench_hytm2.-t.10000.-mr.debra.-ma.new.-mp.none.-p.-k.10000.-i.20.-d.20.-rq.0.-rqsize.256.-nwork.89.-nrq.1.-seqwidth.48.-trial.0.-pinning.ZYRA_SCATTER.data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</si>
  <si>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89 -nrq 1 &gt;&gt; output.zyra.dsbench/step3347.zyra.dsbench_hytm2.-t.10000.-mr.debra.-ma.new.-mp.none.-p.-k.10000.-i.20.-d.20.-rq.0.-rqsize.256.-nwork.89.-nrq.1.-seqwidth.48.-trial.1.-pinning.ZYRA_SCATTER.data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</si>
  <si>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89 -nrq 1 &gt;&gt; output.zyra.dsbench/step3348.zyra.dsbench_hytm2.-t.10000.-mr.debra.-ma.new.-mp.none.-p.-k.10000.-i.20.-d.20.-rq.0.-rqsize.256.-nwork.89.-nrq.1.-seqwidth.48.-trial.2.-pinning.ZYRA_SCATTER.data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</si>
  <si>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108 -nrq 0 &gt;&gt; output.zyra.dsbench/step3349.zyra.dsbench_hytm2.-t.10000.-mr.debra.-ma.new.-mp.none.-p.-k.10000.-i.20.-d.20.-rq.0.-rqsize.256.-nwork.108.-nrq.0.-seqwidth.48.-trial.0.-pinning.ZYRA_SCATTER.data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</si>
  <si>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36 -nrq 0 &gt;&gt; output.zyra.dsbench/step1234.zyra.dsbench_hytm1.-t.10000.-mr.debra.-ma.new.-mp.none.-p.-k.10000.-i.0.-d.0.-rq.0.-rqsize.256.-nwork.36.-nrq.0.-seqwidth.48.-trial.0.-pinning.ZYRA_CLUSTER.data 2&gt;&gt;output.zyra.dsbench/stderr.out</t>
  </si>
  <si>
    <t>LD_PRELOAD=../lib/libjemalloc.so  time timeout 13 numactl --interleave=all ./zyra.dsbench_hytm1 -t 10000 -mr debra -ma new -mp none -p -k 100000 -i 0 -d 0 -rq 0 -rqsize 256 -nwork 90 -nrq 0 &gt;&gt; output.zyra.dsbench/step334.zyra.dsbench_hytm1.-t.10000.-mr.debra.-ma.new.-mp.none.-p.-k.100000.-i.0.-d.0.-rq.0.-rqsize.256.-nwork.90.-nrq.0.-seqwidth.48.-trial.0.-pinning.ZYRA_CLUSTER.data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</si>
  <si>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108 -nrq 0 &gt;&gt; output.zyra.dsbench/step3350.zyra.dsbench_hytm2.-t.10000.-mr.debra.-ma.new.-mp.none.-p.-k.10000.-i.20.-d.20.-rq.0.-rqsize.256.-nwork.108.-nrq.0.-seqwidth.48.-trial.1.-pinning.ZYRA_SCATTER.data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</si>
  <si>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108 -nrq 0 &gt;&gt; output.zyra.dsbench/step3351.zyra.dsbench_hytm2.-t.10000.-mr.debra.-ma.new.-mp.none.-p.-k.10000.-i.20.-d.20.-rq.0.-rqsize.256.-nwork.108.-nrq.0.-seqwidth.48.-trial.2.-pinning.ZYRA_SCATTER.data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</si>
  <si>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107 -nrq 1 &gt;&gt; output.zyra.dsbench/step3352.zyra.dsbench_hytm2.-t.10000.-mr.debra.-ma.new.-mp.none.-p.-k.10000.-i.20.-d.20.-rq.0.-rqsize.256.-nwork.107.-nrq.1.-seqwidth.48.-trial.0.-pinning.ZYRA_SCATTER.data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</si>
  <si>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107 -nrq 1 &gt;&gt; output.zyra.dsbench/step3353.zyra.dsbench_hytm2.-t.10000.-mr.debra.-ma.new.-mp.none.-p.-k.10000.-i.20.-d.20.-rq.0.-rqsize.256.-nwork.107.-nrq.1.-seqwidth.48.-trial.1.-pinning.ZYRA_SCATTER.data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</si>
  <si>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107 -nrq 1 &gt;&gt; output.zyra.dsbench/step3354.zyra.dsbench_hytm2.-t.10000.-mr.debra.-ma.new.-mp.none.-p.-k.10000.-i.20.-d.20.-rq.0.-rqsize.256.-nwork.107.-nrq.1.-seqwidth.48.-trial.2.-pinning.ZYRA_SCATTER.data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</si>
  <si>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126 -nrq 0 &gt;&gt; output.zyra.dsbench/step3355.zyra.dsbench_hytm2.-t.10000.-mr.debra.-ma.new.-mp.none.-p.-k.10000.-i.20.-d.20.-rq.0.-rqsize.256.-nwork.126.-nrq.0.-seqwidth.48.-trial.0.-pinning.ZYRA_SCATTER.data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</si>
  <si>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126 -nrq 0 &gt;&gt; output.zyra.dsbench/step3356.zyra.dsbench_hytm2.-t.10000.-mr.debra.-ma.new.-mp.none.-p.-k.10000.-i.20.-d.20.-rq.0.-rqsize.256.-nwork.126.-nrq.0.-seqwidth.48.-trial.1.-pinning.ZYRA_SCATTER.data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</si>
  <si>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126 -nrq 0 &gt;&gt; output.zyra.dsbench/step3357.zyra.dsbench_hytm2.-t.10000.-mr.debra.-ma.new.-mp.none.-p.-k.10000.-i.20.-d.20.-rq.0.-rqsize.256.-nwork.126.-nrq.0.-seqwidth.48.-trial.2.-pinning.ZYRA_SCATTER.data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</si>
  <si>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125 -nrq 1 &gt;&gt; output.zyra.dsbench/step3358.zyra.dsbench_hytm2.-t.10000.-mr.debra.-ma.new.-mp.none.-p.-k.10000.-i.20.-d.20.-rq.0.-rqsize.256.-nwork.125.-nrq.1.-seqwidth.48.-trial.0.-pinning.ZYRA_SCATTER.data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</si>
  <si>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36 -nrq 0 &gt;&gt; output.zyra.dsbench/step1235.zyra.dsbench_hytm1.-t.10000.-mr.debra.-ma.new.-mp.none.-p.-k.10000.-i.0.-d.0.-rq.0.-rqsize.256.-nwork.36.-nrq.0.-seqwidth.48.-trial.1.-pinning.ZYRA_CLUSTER.data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</si>
  <si>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125 -nrq 1 &gt;&gt; output.zyra.dsbench/step3359.zyra.dsbench_hytm2.-t.10000.-mr.debra.-ma.new.-mp.none.-p.-k.10000.-i.20.-d.20.-rq.0.-rqsize.256.-nwork.125.-nrq.1.-seqwidth.48.-trial.1.-pinning.ZYRA_SCATTER.data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</si>
  <si>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90 -nrq 0 &gt;&gt; output.zyra.dsbench/step335.zyra.dsbench_hytm1.-t.10000.-mr.debra.-ma.new.-mp.none.-p.-k.100000.-i.0.-d.0.-rq.0.-rqsize.256.-nwork.90.-nrq.0.-seqwidth.48.-trial.1.-pinning.ZYRA_CLUSTER.data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</si>
  <si>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125 -nrq 1 &gt;&gt; output.zyra.dsbench/step3360.zyra.dsbench_hytm2.-t.10000.-mr.debra.-ma.new.-mp.none.-p.-k.10000.-i.20.-d.20.-rq.0.-rqsize.256.-nwork.125.-nrq.1.-seqwidth.48.-trial.2.-pinning.ZYRA_SCATTER.data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</si>
  <si>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144 -nrq 0 &gt;&gt; output.zyra.dsbench/step3361.zyra.dsbench_hytm2.-t.10000.-mr.debra.-ma.new.-mp.none.-p.-k.10000.-i.20.-d.20.-rq.0.-rqsize.256.-nwork.144.-nrq.0.-seqwidth.48.-trial.0.-pinning.ZYRA_SCATTER.data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</si>
  <si>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144 -nrq 0 &gt;&gt; output.zyra.dsbench/step3362.zyra.dsbench_hytm2.-t.10000.-mr.debra.-ma.new.-mp.none.-p.-k.10000.-i.20.-d.20.-rq.0.-rqsize.256.-nwork.144.-nrq.0.-seqwidth.48.-trial.1.-pinning.ZYRA_SCATTER.data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</si>
  <si>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144 -nrq 0 &gt;&gt; output.zyra.dsbench/step3363.zyra.dsbench_hytm2.-t.10000.-mr.debra.-ma.new.-mp.none.-p.-k.10000.-i.20.-d.20.-rq.0.-rqsize.256.-nwork.144.-nrq.0.-seqwidth.48.-trial.2.-pinning.ZYRA_SCATTER.data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</si>
  <si>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143 -nrq 1 &gt;&gt; output.zyra.dsbench/step3364.zyra.dsbench_hytm2.-t.10000.-mr.debra.-ma.new.-mp.none.-p.-k.10000.-i.20.-d.20.-rq.0.-rqsize.256.-nwork.143.-nrq.1.-seqwidth.48.-trial.0.-pinning.ZYRA_SCATTER.data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</si>
  <si>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143 -nrq 1 &gt;&gt; output.zyra.dsbench/step3365.zyra.dsbench_hytm2.-t.10000.-mr.debra.-ma.new.-mp.none.-p.-k.10000.-i.20.-d.20.-rq.0.-rqsize.256.-nwork.143.-nrq.1.-seqwidth.48.-trial.1.-pinning.ZYRA_SCATTER.data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</si>
  <si>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143 -nrq 1 &gt;&gt; output.zyra.dsbench/step3366.zyra.dsbench_hytm2.-t.10000.-mr.debra.-ma.new.-mp.none.-p.-k.10000.-i.20.-d.20.-rq.0.-rqsize.256.-nwork.143.-nrq.1.-seqwidth.48.-trial.2.-pinning.ZYRA_SCATTER.data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</si>
  <si>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1 -nrq 0 &gt;&gt; output.zyra.dsbench/step3367.zyra.dsbench_hytm3.-t.10000.-mr.debra.-ma.new.-mp.none.-p.-k.10000.-i.0.-d.0.-rq.0.-rqsize.256.-nwork.1.-nrq.0.-seqwidth.48.-trial.0.-pinning.ZYRA_SCATTER.data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</si>
  <si>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36 -nrq 0 &gt;&gt; output.zyra.dsbench/step1236.zyra.dsbench_hytm1.-t.10000.-mr.debra.-ma.new.-mp.none.-p.-k.10000.-i.0.-d.0.-rq.0.-rqsize.256.-nwork.36.-nrq.0.-seqwidth.48.-trial.2.-pinning.ZYRA_CLUSTER.data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</si>
  <si>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1 -nrq 0 &gt;&gt; output.zyra.dsbench/step3368.zyra.dsbench_hytm3.-t.10000.-mr.debra.-ma.new.-mp.none.-p.-k.10000.-i.0.-d.0.-rq.0.-rqsize.256.-nwork.1.-nrq.0.-seqwidth.48.-trial.1.-pinning.ZYRA_SCATTER.data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</si>
  <si>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1 -nrq 0 &gt;&gt; output.zyra.dsbench/step3369.zyra.dsbench_hytm3.-t.10000.-mr.debra.-ma.new.-mp.none.-p.-k.10000.-i.0.-d.0.-rq.0.-rqsize.256.-nwork.1.-nrq.0.-seqwidth.48.-trial.2.-pinning.ZYRA_SCATTER.data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</si>
  <si>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90 -nrq 0 &gt;&gt; output.zyra.dsbench/step336.zyra.dsbench_hytm1.-t.10000.-mr.debra.-ma.new.-mp.none.-p.-k.100000.-i.0.-d.0.-rq.0.-rqsize.256.-nwork.90.-nrq.0.-seqwidth.48.-trial.2.-pinning.ZYRA_CLUSTER.data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</si>
  <si>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18 -nrq 0 &gt;&gt; output.zyra.dsbench/step3370.zyra.dsbench_hytm3.-t.10000.-mr.debra.-ma.new.-mp.none.-p.-k.10000.-i.0.-d.0.-rq.0.-rqsize.256.-nwork.18.-nrq.0.-seqwidth.48.-trial.0.-pinning.ZYRA_SCATTER.data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</si>
  <si>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18 -nrq 0 &gt;&gt; output.zyra.dsbench/step3371.zyra.dsbench_hytm3.-t.10000.-mr.debra.-ma.new.-mp.none.-p.-k.10000.-i.0.-d.0.-rq.0.-rqsize.256.-nwork.18.-nrq.0.-seqwidth.48.-trial.1.-pinning.ZYRA_SCATTER.data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</si>
  <si>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18 -nrq 0 &gt;&gt; output.zyra.dsbench/step3372.zyra.dsbench_hytm3.-t.10000.-mr.debra.-ma.new.-mp.none.-p.-k.10000.-i.0.-d.0.-rq.0.-rqsize.256.-nwork.18.-nrq.0.-seqwidth.48.-trial.2.-pinning.ZYRA_SCATTER.data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</si>
  <si>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17 -nrq 1 &gt;&gt; output.zyra.dsbench/step3373.zyra.dsbench_hytm3.-t.10000.-mr.debra.-ma.new.-mp.none.-p.-k.10000.-i.0.-d.0.-rq.0.-rqsize.256.-nwork.17.-nrq.1.-seqwidth.48.-trial.0.-pinning.ZYRA_SCATTER.data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</si>
  <si>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17 -nrq 1 &gt;&gt; output.zyra.dsbench/step3374.zyra.dsbench_hytm3.-t.10000.-mr.debra.-ma.new.-mp.none.-p.-k.10000.-i.0.-d.0.-rq.0.-rqsize.256.-nwork.17.-nrq.1.-seqwidth.48.-trial.1.-pinning.ZYRA_SCATTER.data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</si>
  <si>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17 -nrq 1 &gt;&gt; output.zyra.dsbench/step3375.zyra.dsbench_hytm3.-t.10000.-mr.debra.-ma.new.-mp.none.-p.-k.10000.-i.0.-d.0.-rq.0.-rqsize.256.-nwork.17.-nrq.1.-seqwidth.48.-trial.2.-pinning.ZYRA_SCATTER.data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</si>
  <si>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36 -nrq 0 &gt;&gt; output.zyra.dsbench/step3376.zyra.dsbench_hytm3.-t.10000.-mr.debra.-ma.new.-mp.none.-p.-k.10000.-i.0.-d.0.-rq.0.-rqsize.256.-nwork.36.-nrq.0.-seqwidth.48.-trial.0.-pinning.ZYRA_SCATTER.data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</si>
  <si>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35 -nrq 1 &gt;&gt; output.zyra.dsbench/step1237.zyra.dsbench_hytm1.-t.10000.-mr.debra.-ma.new.-mp.none.-p.-k.10000.-i.0.-d.0.-rq.0.-rqsize.256.-nwork.35.-nrq.1.-seqwidth.48.-trial.0.-pinning.ZYRA_CLUSTER.data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</si>
  <si>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36 -nrq 0 &gt;&gt; output.zyra.dsbench/step3377.zyra.dsbench_hytm3.-t.10000.-mr.debra.-ma.new.-mp.none.-p.-k.10000.-i.0.-d.0.-rq.0.-rqsize.256.-nwork.36.-nrq.0.-seqwidth.48.-trial.1.-pinning.ZYRA_SCATTER.data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</si>
  <si>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36 -nrq 0 &gt;&gt; output.zyra.dsbench/step3378.zyra.dsbench_hytm3.-t.10000.-mr.debra.-ma.new.-mp.none.-p.-k.10000.-i.0.-d.0.-rq.0.-rqsize.256.-nwork.36.-nrq.0.-seqwidth.48.-trial.2.-pinning.ZYRA_SCATTER.data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</si>
  <si>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35 -nrq 1 &gt;&gt; output.zyra.dsbench/step3379.zyra.dsbench_hytm3.-t.10000.-mr.debra.-ma.new.-mp.none.-p.-k.10000.-i.0.-d.0.-rq.0.-rqsize.256.-nwork.35.-nrq.1.-seqwidth.48.-trial.0.-pinning.ZYRA_SCATTER.data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</si>
  <si>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89 -nrq 1 &gt;&gt; output.zyra.dsbench/step337.zyra.dsbench_hytm1.-t.10000.-mr.debra.-ma.new.-mp.none.-p.-k.100000.-i.0.-d.0.-rq.0.-rqsize.256.-nwork.89.-nrq.1.-seqwidth.48.-trial.0.-pinning.ZYRA_CLUSTER.data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</si>
  <si>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35 -nrq 1 &gt;&gt; output.zyra.dsbench/step3380.zyra.dsbench_hytm3.-t.10000.-mr.debra.-ma.new.-mp.none.-p.-k.10000.-i.0.-d.0.-rq.0.-rqsize.256.-nwork.35.-nrq.1.-seqwidth.48.-trial.1.-pinning.ZYRA_SCATTER.data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</si>
  <si>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35 -nrq 1 &gt;&gt; output.zyra.dsbench/step3381.zyra.dsbench_hytm3.-t.10000.-mr.debra.-ma.new.-mp.none.-p.-k.10000.-i.0.-d.0.-rq.0.-rqsize.256.-nwork.35.-nrq.1.-seqwidth.48.-trial.2.-pinning.ZYRA_SCATTER.data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</si>
  <si>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54 -nrq 0 &gt;&gt; output.zyra.dsbench/step3382.zyra.dsbench_hytm3.-t.10000.-mr.debra.-ma.new.-mp.none.-p.-k.10000.-i.0.-d.0.-rq.0.-rqsize.256.-nwork.54.-nrq.0.-seqwidth.48.-trial.0.-pinning.ZYRA_SCATTER.data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</si>
  <si>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54 -nrq 0 &gt;&gt; output.zyra.dsbench/step3383.zyra.dsbench_hytm3.-t.10000.-mr.debra.-ma.new.-mp.none.-p.-k.10000.-i.0.-d.0.-rq.0.-rqsize.256.-nwork.54.-nrq.0.-seqwidth.48.-trial.1.-pinning.ZYRA_SCATTER.data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</si>
  <si>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54 -nrq 0 &gt;&gt; output.zyra.dsbench/step3384.zyra.dsbench_hytm3.-t.10000.-mr.debra.-ma.new.-mp.none.-p.-k.10000.-i.0.-d.0.-rq.0.-rqsize.256.-nwork.54.-nrq.0.-seqwidth.48.-trial.2.-pinning.ZYRA_SCATTER.data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</si>
  <si>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53 -nrq 1 &gt;&gt; output.zyra.dsbench/step3385.zyra.dsbench_hytm3.-t.10000.-mr.debra.-ma.new.-mp.none.-p.-k.10000.-i.0.-d.0.-rq.0.-rqsize.256.-nwork.53.-nrq.1.-seqwidth.48.-trial.0.-pinning.ZYRA_SCATTER.data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</si>
  <si>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35 -nrq 1 &gt;&gt; output.zyra.dsbench/step1238.zyra.dsbench_hytm1.-t.10000.-mr.debra.-ma.new.-mp.none.-p.-k.10000.-i.0.-d.0.-rq.0.-rqsize.256.-nwork.35.-nrq.1.-seqwidth.48.-trial.1.-pinning.ZYRA_CLUSTER.data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</si>
  <si>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53 -nrq 1 &gt;&gt; output.zyra.dsbench/step3386.zyra.dsbench_hytm3.-t.10000.-mr.debra.-ma.new.-mp.none.-p.-k.10000.-i.0.-d.0.-rq.0.-rqsize.256.-nwork.53.-nrq.1.-seqwidth.48.-trial.1.-pinning.ZYRA_SCATTER.data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</si>
  <si>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53 -nrq 1 &gt;&gt; output.zyra.dsbench/step3387.zyra.dsbench_hytm3.-t.10000.-mr.debra.-ma.new.-mp.none.-p.-k.10000.-i.0.-d.0.-rq.0.-rqsize.256.-nwork.53.-nrq.1.-seqwidth.48.-trial.2.-pinning.ZYRA_SCATTER.data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</si>
  <si>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72 -nrq 0 &gt;&gt; output.zyra.dsbench/step3388.zyra.dsbench_hytm3.-t.10000.-mr.debra.-ma.new.-mp.none.-p.-k.10000.-i.0.-d.0.-rq.0.-rqsize.256.-nwork.72.-nrq.0.-seqwidth.48.-trial.0.-pinning.ZYRA_SCATTER.data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</si>
  <si>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72 -nrq 0 &gt;&gt; output.zyra.dsbench/step3389.zyra.dsbench_hytm3.-t.10000.-mr.debra.-ma.new.-mp.none.-p.-k.10000.-i.0.-d.0.-rq.0.-rqsize.256.-nwork.72.-nrq.0.-seqwidth.48.-trial.1.-pinning.ZYRA_SCATTER.data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</si>
  <si>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89 -nrq 1 &gt;&gt; output.zyra.dsbench/step338.zyra.dsbench_hytm1.-t.10000.-mr.debra.-ma.new.-mp.none.-p.-k.100000.-i.0.-d.0.-rq.0.-rqsize.256.-nwork.89.-nrq.1.-seqwidth.48.-trial.1.-pinning.ZYRA_CLUSTER.data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</si>
  <si>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72 -nrq 0 &gt;&gt; output.zyra.dsbench/step3390.zyra.dsbench_hytm3.-t.10000.-mr.debra.-ma.new.-mp.none.-p.-k.10000.-i.0.-d.0.-rq.0.-rqsize.256.-nwork.72.-nrq.0.-seqwidth.48.-trial.2.-pinning.ZYRA_SCATTER.data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</si>
  <si>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71 -nrq 1 &gt;&gt; output.zyra.dsbench/step3391.zyra.dsbench_hytm3.-t.10000.-mr.debra.-ma.new.-mp.none.-p.-k.10000.-i.0.-d.0.-rq.0.-rqsize.256.-nwork.71.-nrq.1.-seqwidth.48.-trial.0.-pinning.ZYRA_SCATTER.data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</si>
  <si>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71 -nrq 1 &gt;&gt; output.zyra.dsbench/step3392.zyra.dsbench_hytm3.-t.10000.-mr.debra.-ma.new.-mp.none.-p.-k.10000.-i.0.-d.0.-rq.0.-rqsize.256.-nwork.71.-nrq.1.-seqwidth.48.-trial.1.-pinning.ZYRA_SCATTER.data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</si>
  <si>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71 -nrq 1 &gt;&gt; output.zyra.dsbench/step3393.zyra.dsbench_hytm3.-t.10000.-mr.debra.-ma.new.-mp.none.-p.-k.10000.-i.0.-d.0.-rq.0.-rqsize.256.-nwork.71.-nrq.1.-seqwidth.48.-trial.2.-pinning.ZYRA_SCATTER.data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</si>
  <si>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90 -nrq 0 &gt;&gt; output.zyra.dsbench/step3394.zyra.dsbench_hytm3.-t.10000.-mr.debra.-ma.new.-mp.none.-p.-k.10000.-i.0.-d.0.-rq.0.-rqsize.256.-nwork.90.-nrq.0.-seqwidth.48.-trial.0.-pinning.ZYRA_SCATTER.data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</si>
  <si>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35 -nrq 1 &gt;&gt; output.zyra.dsbench/step1239.zyra.dsbench_hytm1.-t.10000.-mr.debra.-ma.new.-mp.none.-p.-k.10000.-i.0.-d.0.-rq.0.-rqsize.256.-nwork.35.-nrq.1.-seqwidth.48.-trial.2.-pinning.ZYRA_CLUSTER.data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</si>
  <si>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90 -nrq 0 &gt;&gt; output.zyra.dsbench/step3395.zyra.dsbench_hytm3.-t.10000.-mr.debra.-ma.new.-mp.none.-p.-k.10000.-i.0.-d.0.-rq.0.-rqsize.256.-nwork.90.-nrq.0.-seqwidth.48.-trial.1.-pinning.ZYRA_SCATTER.data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</si>
  <si>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90 -nrq 0 &gt;&gt; output.zyra.dsbench/step3396.zyra.dsbench_hytm3.-t.10000.-mr.debra.-ma.new.-mp.none.-p.-k.10000.-i.0.-d.0.-rq.0.-rqsize.256.-nwork.90.-nrq.0.-seqwidth.48.-trial.2.-pinning.ZYRA_SCATTER.data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</si>
  <si>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89 -nrq 1 &gt;&gt; output.zyra.dsbench/step3397.zyra.dsbench_hytm3.-t.10000.-mr.debra.-ma.new.-mp.none.-p.-k.10000.-i.0.-d.0.-rq.0.-rqsize.256.-nwork.89.-nrq.1.-seqwidth.48.-trial.0.-pinning.ZYRA_SCATTER.data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</si>
  <si>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89 -nrq 1 &gt;&gt; output.zyra.dsbench/step3398.zyra.dsbench_hytm3.-t.10000.-mr.debra.-ma.new.-mp.none.-p.-k.10000.-i.0.-d.0.-rq.0.-rqsize.256.-nwork.89.-nrq.1.-seqwidth.48.-trial.1.-pinning.ZYRA_SCATTER.data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</si>
  <si>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89 -nrq 1 &gt;&gt; output.zyra.dsbench/step3399.zyra.dsbench_hytm3.-t.10000.-mr.debra.-ma.new.-mp.none.-p.-k.10000.-i.0.-d.0.-rq.0.-rqsize.256.-nwork.89.-nrq.1.-seqwidth.48.-trial.2.-pinning.ZYRA_SCATTER.data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</si>
  <si>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89 -nrq 1 &gt;&gt; output.zyra.dsbench/step339.zyra.dsbench_hytm1.-t.10000.-mr.debra.-ma.new.-mp.none.-p.-k.100000.-i.0.-d.0.-rq.0.-rqsize.256.-nwork.89.-nrq.1.-seqwidth.48.-trial.2.-pinning.ZYRA_CLUSTER.data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</si>
  <si>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89 -nrq 1 &gt;&gt; output.zyra.dsbench/step33.zyra.dsbench_hytm2_3path.-t.10000.-mr.debra.-ma.new.-mp.none.-p.-k.100000.-i.0.-d.0.-rq.0.-rqsize.256.-nwork.89.-nrq.1.-seqwidth.48.-trial.2.-pinning.ZYRA_CLUSTER.data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</si>
  <si>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108 -nrq 0 &gt;&gt; output.zyra.dsbench/step3400.zyra.dsbench_hytm3.-t.10000.-mr.debra.-ma.new.-mp.none.-p.-k.10000.-i.0.-d.0.-rq.0.-rqsize.256.-nwork.108.-nrq.0.-seqwidth.48.-trial.0.-pinning.ZYRA_SCATTER.data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</si>
  <si>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108 -nrq 0 &gt;&gt; output.zyra.dsbench/step3401.zyra.dsbench_hytm3.-t.10000.-mr.debra.-ma.new.-mp.none.-p.-k.10000.-i.0.-d.0.-rq.0.-rqsize.256.-nwork.108.-nrq.0.-seqwidth.48.-trial.1.-pinning.ZYRA_SCATTER.data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</si>
  <si>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108 -nrq 0 &gt;&gt; output.zyra.dsbench/step3402.zyra.dsbench_hytm3.-t.10000.-mr.debra.-ma.new.-mp.none.-p.-k.10000.-i.0.-d.0.-rq.0.-rqsize.256.-nwork.108.-nrq.0.-seqwidth.48.-trial.2.-pinning.ZYRA_SCATTER.data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</si>
  <si>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53 -nrq 1 &gt;&gt; output.zyra.dsbench/step123.zyra.dsbench_hytm2_3path.-t.10000.-mr.debra.-ma.new.-mp.none.-p.-k.100000.-i.20.-d.20.-rq.0.-rqsize.256.-nwork.53.-nrq.1.-seqwidth.48.-trial.2.-pinning.ZYRA_CLUSTER.data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</si>
  <si>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107 -nrq 1 &gt;&gt; output.zyra.dsbench/step3403.zyra.dsbench_hytm3.-t.10000.-mr.debra.-ma.new.-mp.none.-p.-k.10000.-i.0.-d.0.-rq.0.-rqsize.256.-nwork.107.-nrq.1.-seqwidth.48.-trial.0.-pinning.ZYRA_SCATTER.data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</si>
  <si>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107 -nrq 1 &gt;&gt; output.zyra.dsbench/step3404.zyra.dsbench_hytm3.-t.10000.-mr.debra.-ma.new.-mp.none.-p.-k.10000.-i.0.-d.0.-rq.0.-rqsize.256.-nwork.107.-nrq.1.-seqwidth.48.-trial.1.-pinning.ZYRA_SCATTER.data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</si>
  <si>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107 -nrq 1 &gt;&gt; output.zyra.dsbench/step3405.zyra.dsbench_hytm3.-t.10000.-mr.debra.-ma.new.-mp.none.-p.-k.10000.-i.0.-d.0.-rq.0.-rqsize.256.-nwork.107.-nrq.1.-seqwidth.48.-trial.2.-pinning.ZYRA_SCATTER.data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</si>
  <si>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126 -nrq 0 &gt;&gt; output.zyra.dsbench/step3406.zyra.dsbench_hytm3.-t.10000.-mr.debra.-ma.new.-mp.none.-p.-k.10000.-i.0.-d.0.-rq.0.-rqsize.256.-nwork.126.-nrq.0.-seqwidth.48.-trial.0.-pinning.ZYRA_SCATTER.data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</si>
  <si>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126 -nrq 0 &gt;&gt; output.zyra.dsbench/step3407.zyra.dsbench_hytm3.-t.10000.-mr.debra.-ma.new.-mp.none.-p.-k.10000.-i.0.-d.0.-rq.0.-rqsize.256.-nwork.126.-nrq.0.-seqwidth.48.-trial.1.-pinning.ZYRA_SCATTER.data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</si>
  <si>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126 -nrq 0 &gt;&gt; output.zyra.dsbench/step3408.zyra.dsbench_hytm3.-t.10000.-mr.debra.-ma.new.-mp.none.-p.-k.10000.-i.0.-d.0.-rq.0.-rqsize.256.-nwork.126.-nrq.0.-seqwidth.48.-trial.2.-pinning.ZYRA_SCATTER.data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</si>
  <si>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125 -nrq 1 &gt;&gt; output.zyra.dsbench/step3409.zyra.dsbench_hytm3.-t.10000.-mr.debra.-ma.new.-mp.none.-p.-k.10000.-i.0.-d.0.-rq.0.-rqsize.256.-nwork.125.-nrq.1.-seqwidth.48.-trial.0.-pinning.ZYRA_SCATTER.data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</si>
  <si>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108 -nrq 0 &gt;&gt; output.zyra.dsbench/step340.zyra.dsbench_hytm1.-t.10000.-mr.debra.-ma.new.-mp.none.-p.-k.100000.-i.0.-d.0.-rq.0.-rqsize.256.-nwork.108.-nrq.0.-seqwidth.48.-trial.0.-pinning.ZYRA_CLUSTER.data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</si>
  <si>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125 -nrq 1 &gt;&gt; output.zyra.dsbench/step3410.zyra.dsbench_hytm3.-t.10000.-mr.debra.-ma.new.-mp.none.-p.-k.10000.-i.0.-d.0.-rq.0.-rqsize.256.-nwork.125.-nrq.1.-seqwidth.48.-trial.1.-pinning.ZYRA_SCATTER.data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</si>
  <si>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125 -nrq 1 &gt;&gt; output.zyra.dsbench/step3411.zyra.dsbench_hytm3.-t.10000.-mr.debra.-ma.new.-mp.none.-p.-k.10000.-i.0.-d.0.-rq.0.-rqsize.256.-nwork.125.-nrq.1.-seqwidth.48.-trial.2.-pinning.ZYRA_SCATTER.data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</si>
  <si>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54 -nrq 0 &gt;&gt; output.zyra.dsbench/step1240.zyra.dsbench_hytm1.-t.10000.-mr.debra.-ma.new.-mp.none.-p.-k.10000.-i.0.-d.0.-rq.0.-rqsize.256.-nwork.54.-nrq.0.-seqwidth.48.-trial.0.-pinning.ZYRA_CLUSTER.data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</si>
  <si>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144 -nrq 0 &gt;&gt; output.zyra.dsbench/step3412.zyra.dsbench_hytm3.-t.10000.-mr.debra.-ma.new.-mp.none.-p.-k.10000.-i.0.-d.0.-rq.0.-rqsize.256.-nwork.144.-nrq.0.-seqwidth.48.-trial.0.-pinning.ZYRA_SCATTER.data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</si>
  <si>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144 -nrq 0 &gt;&gt; output.zyra.dsbench/step3413.zyra.dsbench_hytm3.-t.10000.-mr.debra.-ma.new.-mp.none.-p.-k.10000.-i.0.-d.0.-rq.0.-rqsize.256.-nwork.144.-nrq.0.-seqwidth.48.-trial.1.-pinning.ZYRA_SCATTER.data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</si>
  <si>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144 -nrq 0 &gt;&gt; output.zyra.dsbench/step3414.zyra.dsbench_hytm3.-t.10000.-mr.debra.-ma.new.-mp.none.-p.-k.10000.-i.0.-d.0.-rq.0.-rqsize.256.-nwork.144.-nrq.0.-seqwidth.48.-trial.2.-pinning.ZYRA_SCATTER.data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</si>
  <si>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143 -nrq 1 &gt;&gt; output.zyra.dsbench/step3415.zyra.dsbench_hytm3.-t.10000.-mr.debra.-ma.new.-mp.none.-p.-k.10000.-i.0.-d.0.-rq.0.-rqsize.256.-nwork.143.-nrq.1.-seqwidth.48.-trial.0.-pinning.ZYRA_SCATTER.data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</si>
  <si>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143 -nrq 1 &gt;&gt; output.zyra.dsbench/step3416.zyra.dsbench_hytm3.-t.10000.-mr.debra.-ma.new.-mp.none.-p.-k.10000.-i.0.-d.0.-rq.0.-rqsize.256.-nwork.143.-nrq.1.-seqwidth.48.-trial.1.-pinning.ZYRA_SCATTER.data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</si>
  <si>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143 -nrq 1 &gt;&gt; output.zyra.dsbench/step3417.zyra.dsbench_hytm3.-t.10000.-mr.debra.-ma.new.-mp.none.-p.-k.10000.-i.0.-d.0.-rq.0.-rqsize.256.-nwork.143.-nrq.1.-seqwidth.48.-trial.2.-pinning.ZYRA_SCATTER.data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</si>
  <si>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1 -nrq 0 &gt;&gt; output.zyra.dsbench/step3418.zyra.dsbench_hytm3.-t.10000.-mr.debra.-ma.new.-mp.none.-p.-k.10000.-i.5.-d.5.-rq.0.-rqsize.256.-nwork.1.-nrq.0.-seqwidth.48.-trial.0.-pinning.ZYRA_SCATTER.data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</si>
  <si>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1 -nrq 0 &gt;&gt; output.zyra.dsbench/step3419.zyra.dsbench_hytm3.-t.10000.-mr.debra.-ma.new.-mp.none.-p.-k.10000.-i.5.-d.5.-rq.0.-rqsize.256.-nwork.1.-nrq.0.-seqwidth.48.-trial.1.-pinning.ZYRA_SCATTER.data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</si>
  <si>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108 -nrq 0 &gt;&gt; output.zyra.dsbench/step341.zyra.dsbench_hytm1.-t.10000.-mr.debra.-ma.new.-mp.none.-p.-k.100000.-i.0.-d.0.-rq.0.-rqsize.256.-nwork.108.-nrq.0.-seqwidth.48.-trial.1.-pinning.ZYRA_CLUSTER.data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</si>
  <si>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1 -nrq 0 &gt;&gt; output.zyra.dsbench/step3420.zyra.dsbench_hytm3.-t.10000.-mr.debra.-ma.new.-mp.none.-p.-k.10000.-i.5.-d.5.-rq.0.-rqsize.256.-nwork.1.-nrq.0.-seqwidth.48.-trial.2.-pinning.ZYRA_SCATTER.data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</si>
  <si>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54 -nrq 0 &gt;&gt; output.zyra.dsbench/step1241.zyra.dsbench_hytm1.-t.10000.-mr.debra.-ma.new.-mp.none.-p.-k.10000.-i.0.-d.0.-rq.0.-rqsize.256.-nwork.54.-nrq.0.-seqwidth.48.-trial.1.-pinning.ZYRA_CLUSTER.data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</si>
  <si>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18 -nrq 0 &gt;&gt; output.zyra.dsbench/step3421.zyra.dsbench_hytm3.-t.10000.-mr.debra.-ma.new.-mp.none.-p.-k.10000.-i.5.-d.5.-rq.0.-rqsize.256.-nwork.18.-nrq.0.-seqwidth.48.-trial.0.-pinning.ZYRA_SCATTER.data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</si>
  <si>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18 -nrq 0 &gt;&gt; output.zyra.dsbench/step3422.zyra.dsbench_hytm3.-t.10000.-mr.debra.-ma.new.-mp.none.-p.-k.10000.-i.5.-d.5.-rq.0.-rqsize.256.-nwork.18.-nrq.0.-seqwidth.48.-trial.1.-pinning.ZYRA_SCATTER.data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</si>
  <si>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18 -nrq 0 &gt;&gt; output.zyra.dsbench/step3423.zyra.dsbench_hytm3.-t.10000.-mr.debra.-ma.new.-mp.none.-p.-k.10000.-i.5.-d.5.-rq.0.-rqsize.256.-nwork.18.-nrq.0.-seqwidth.48.-trial.2.-pinning.ZYRA_SCATTER.data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</si>
  <si>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17 -nrq 1 &gt;&gt; output.zyra.dsbench/step3424.zyra.dsbench_hytm3.-t.10000.-mr.debra.-ma.new.-mp.none.-p.-k.10000.-i.5.-d.5.-rq.0.-rqsize.256.-nwork.17.-nrq.1.-seqwidth.48.-trial.0.-pinning.ZYRA_SCATTER.data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</si>
  <si>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17 -nrq 1 &gt;&gt; output.zyra.dsbench/step3425.zyra.dsbench_hytm3.-t.10000.-mr.debra.-ma.new.-mp.none.-p.-k.10000.-i.5.-d.5.-rq.0.-rqsize.256.-nwork.17.-nrq.1.-seqwidth.48.-trial.1.-pinning.ZYRA_SCATTER.data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</si>
  <si>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17 -nrq 1 &gt;&gt; output.zyra.dsbench/step3426.zyra.dsbench_hytm3.-t.10000.-mr.debra.-ma.new.-mp.none.-p.-k.10000.-i.5.-d.5.-rq.0.-rqsize.256.-nwork.17.-nrq.1.-seqwidth.48.-trial.2.-pinning.ZYRA_SCATTER.data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</si>
  <si>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36 -nrq 0 &gt;&gt; output.zyra.dsbench/step3427.zyra.dsbench_hytm3.-t.10000.-mr.debra.-ma.new.-mp.none.-p.-k.10000.-i.5.-d.5.-rq.0.-rqsize.256.-nwork.36.-nrq.0.-seqwidth.48.-trial.0.-pinning.ZYRA_SCATTER.data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</si>
  <si>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36 -nrq 0 &gt;&gt; output.zyra.dsbench/step3428.zyra.dsbench_hytm3.-t.10000.-mr.debra.-ma.new.-mp.none.-p.-k.10000.-i.5.-d.5.-rq.0.-rqsize.256.-nwork.36.-nrq.0.-seqwidth.48.-trial.1.-pinning.ZYRA_SCATTER.data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</si>
  <si>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36 -nrq 0 &gt;&gt; output.zyra.dsbench/step3429.zyra.dsbench_hytm3.-t.10000.-mr.debra.-ma.new.-mp.none.-p.-k.10000.-i.5.-d.5.-rq.0.-rqsize.256.-nwork.36.-nrq.0.-seqwidth.48.-trial.2.-pinning.ZYRA_SCATTER.data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</si>
  <si>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108 -nrq 0 &gt;&gt; output.zyra.dsbench/step342.zyra.dsbench_hytm1.-t.10000.-mr.debra.-ma.new.-mp.none.-p.-k.100000.-i.0.-d.0.-rq.0.-rqsize.256.-nwork.108.-nrq.0.-seqwidth.48.-trial.2.-pinning.ZYRA_CLUSTER.data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</si>
  <si>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54 -nrq 0 &gt;&gt; output.zyra.dsbench/step1242.zyra.dsbench_hytm1.-t.10000.-mr.debra.-ma.new.-mp.none.-p.-k.10000.-i.0.-d.0.-rq.0.-rqsize.256.-nwork.54.-nrq.0.-seqwidth.48.-trial.2.-pinning.ZYRA_CLUSTER.data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</si>
  <si>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1 -nrq 0 &gt;&gt; output.zyra.dsbench/step1023.zyra.dsbench_hytm2_3path.-t.10000.-mr.debra.-ma.new.-mp.none.-p.-k.10000.-i.20.-d.20.-rq.0.-rqsize.256.-nwork.1.-nrq.0.-seqwidth.48.-trial.2.-pinning.ZYRA_CLUSTER.data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</si>
  <si>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35 -nrq 1 &gt;&gt; output.zyra.dsbench/step3430.zyra.dsbench_hytm3.-t.10000.-mr.debra.-ma.new.-mp.none.-p.-k.10000.-i.5.-d.5.-rq.0.-rqsize.256.-nwork.35.-nrq.1.-seqwidth.48.-trial.0.-pinning.ZYRA_SCATTER.data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</si>
  <si>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35 -nrq 1 &gt;&gt; output.zyra.dsbench/step3431.zyra.dsbench_hytm3.-t.10000.-mr.debra.-ma.new.-mp.none.-p.-k.10000.-i.5.-d.5.-rq.0.-rqsize.256.-nwork.35.-nrq.1.-seqwidth.48.-trial.1.-pinning.ZYRA_SCATTER.data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</si>
  <si>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35 -nrq 1 &gt;&gt; output.zyra.dsbench/step3432.zyra.dsbench_hytm3.-t.10000.-mr.debra.-ma.new.-mp.none.-p.-k.10000.-i.5.-d.5.-rq.0.-rqsize.256.-nwork.35.-nrq.1.-seqwidth.48.-trial.2.-pinning.ZYRA_SCATTER.data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</si>
  <si>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54 -nrq 0 &gt;&gt; output.zyra.dsbench/step3433.zyra.dsbench_hytm3.-t.10000.-mr.debra.-ma.new.-mp.none.-p.-k.10000.-i.5.-d.5.-rq.0.-rqsize.256.-nwork.54.-nrq.0.-seqwidth.48.-trial.0.-pinning.ZYRA_SCATTER.data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</si>
  <si>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54 -nrq 0 &gt;&gt; output.zyra.dsbench/step3434.zyra.dsbench_hytm3.-t.10000.-mr.debra.-ma.new.-mp.none.-p.-k.10000.-i.5.-d.5.-rq.0.-rqsize.256.-nwork.54.-nrq.0.-seqwidth.48.-trial.1.-pinning.ZYRA_SCATTER.data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</si>
  <si>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54 -nrq 0 &gt;&gt; output.zyra.dsbench/step3435.zyra.dsbench_hytm3.-t.10000.-mr.debra.-ma.new.-mp.none.-p.-k.10000.-i.5.-d.5.-rq.0.-rqsize.256.-nwork.54.-nrq.0.-seqwidth.48.-trial.2.-pinning.ZYRA_SCATTER.data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</si>
  <si>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53 -nrq 1 &gt;&gt; output.zyra.dsbench/step3436.zyra.dsbench_hytm3.-t.10000.-mr.debra.-ma.new.-mp.none.-p.-k.10000.-i.5.-d.5.-rq.0.-rqsize.256.-nwork.53.-nrq.1.-seqwidth.48.-trial.0.-pinning.ZYRA_SCATTER.data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</si>
  <si>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53 -nrq 1 &gt;&gt; output.zyra.dsbench/step3437.zyra.dsbench_hytm3.-t.10000.-mr.debra.-ma.new.-mp.none.-p.-k.10000.-i.5.-d.5.-rq.0.-rqsize.256.-nwork.53.-nrq.1.-seqwidth.48.-trial.1.-pinning.ZYRA_SCATTER.data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</si>
  <si>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53 -nrq 1 &gt;&gt; output.zyra.dsbench/step3438.zyra.dsbench_hytm3.-t.10000.-mr.debra.-ma.new.-mp.none.-p.-k.10000.-i.5.-d.5.-rq.0.-rqsize.256.-nwork.53.-nrq.1.-seqwidth.48.-trial.2.-pinning.ZYRA_SCATTER.data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</si>
  <si>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72 -nrq 0 &gt;&gt; output.zyra.dsbench/step3439.zyra.dsbench_hytm3.-t.10000.-mr.debra.-ma.new.-mp.none.-p.-k.10000.-i.5.-d.5.-rq.0.-rqsize.256.-nwork.72.-nrq.0.-seqwidth.48.-trial.0.-pinning.ZYRA_SCATTER.data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</si>
  <si>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53 -nrq 1 &gt;&gt; output.zyra.dsbench/step1243.zyra.dsbench_hytm1.-t.10000.-mr.debra.-ma.new.-mp.none.-p.-k.10000.-i.0.-d.0.-rq.0.-rqsize.256.-nwork.53.-nrq.1.-seqwidth.48.-trial.0.-pinning.ZYRA_CLUSTER.data 2&gt;&gt;output.zyra.dsbench/stderr.out</t>
  </si>
  <si>
    <t>LD_PRELOAD=../lib/libjemalloc.so  time timeout 13 numactl --interleave=all ./zyra.dsbench_hytm1 -t 10000 -mr debra -ma new -mp none -p -k 100000 -i 0 -d 0 -rq 0 -rqsize 256 -nwork 107 -nrq 1 &gt;&gt; output.zyra.dsbench/step343.zyra.dsbench_hytm1.-t.10000.-mr.debra.-ma.new.-mp.none.-p.-k.100000.-i.0.-d.0.-rq.0.-rqsize.256.-nwork.107.-nrq.1.-seqwidth.48.-trial.0.-pinning.ZYRA_CLUSTER.data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</si>
  <si>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72 -nrq 0 &gt;&gt; output.zyra.dsbench/step3440.zyra.dsbench_hytm3.-t.10000.-mr.debra.-ma.new.-mp.none.-p.-k.10000.-i.5.-d.5.-rq.0.-rqsize.256.-nwork.72.-nrq.0.-seqwidth.48.-trial.1.-pinning.ZYRA_SCATTER.data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</si>
  <si>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72 -nrq 0 &gt;&gt; output.zyra.dsbench/step3441.zyra.dsbench_hytm3.-t.10000.-mr.debra.-ma.new.-mp.none.-p.-k.10000.-i.5.-d.5.-rq.0.-rqsize.256.-nwork.72.-nrq.0.-seqwidth.48.-trial.2.-pinning.ZYRA_SCATTER.data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</si>
  <si>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71 -nrq 1 &gt;&gt; output.zyra.dsbench/step3442.zyra.dsbench_hytm3.-t.10000.-mr.debra.-ma.new.-mp.none.-p.-k.10000.-i.5.-d.5.-rq.0.-rqsize.256.-nwork.71.-nrq.1.-seqwidth.48.-trial.0.-pinning.ZYRA_SCATTER.data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</si>
  <si>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71 -nrq 1 &gt;&gt; output.zyra.dsbench/step3443.zyra.dsbench_hytm3.-t.10000.-mr.debra.-ma.new.-mp.none.-p.-k.10000.-i.5.-d.5.-rq.0.-rqsize.256.-nwork.71.-nrq.1.-seqwidth.48.-trial.1.-pinning.ZYRA_SCATTER.data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</si>
  <si>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71 -nrq 1 &gt;&gt; output.zyra.dsbench/step3444.zyra.dsbench_hytm3.-t.10000.-mr.debra.-ma.new.-mp.none.-p.-k.10000.-i.5.-d.5.-rq.0.-rqsize.256.-nwork.71.-nrq.1.-seqwidth.48.-trial.2.-pinning.ZYRA_SCATTER.data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</si>
  <si>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90 -nrq 0 &gt;&gt; output.zyra.dsbench/step3445.zyra.dsbench_hytm3.-t.10000.-mr.debra.-ma.new.-mp.none.-p.-k.10000.-i.5.-d.5.-rq.0.-rqsize.256.-nwork.90.-nrq.0.-seqwidth.48.-trial.0.-pinning.ZYRA_SCATTER.data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</si>
  <si>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90 -nrq 0 &gt;&gt; output.zyra.dsbench/step3446.zyra.dsbench_hytm3.-t.10000.-mr.debra.-ma.new.-mp.none.-p.-k.10000.-i.5.-d.5.-rq.0.-rqsize.256.-nwork.90.-nrq.0.-seqwidth.48.-trial.1.-pinning.ZYRA_SCATTER.data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</si>
  <si>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90 -nrq 0 &gt;&gt; output.zyra.dsbench/step3447.zyra.dsbench_hytm3.-t.10000.-mr.debra.-ma.new.-mp.none.-p.-k.10000.-i.5.-d.5.-rq.0.-rqsize.256.-nwork.90.-nrq.0.-seqwidth.48.-trial.2.-pinning.ZYRA_SCATTER.data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</si>
  <si>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89 -nrq 1 &gt;&gt; output.zyra.dsbench/step3448.zyra.dsbench_hytm3.-t.10000.-mr.debra.-ma.new.-mp.none.-p.-k.10000.-i.5.-d.5.-rq.0.-rqsize.256.-nwork.89.-nrq.1.-seqwidth.48.-trial.0.-pinning.ZYRA_SCATTER.data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</si>
  <si>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53 -nrq 1 &gt;&gt; output.zyra.dsbench/step1244.zyra.dsbench_hytm1.-t.10000.-mr.debra.-ma.new.-mp.none.-p.-k.10000.-i.0.-d.0.-rq.0.-rqsize.256.-nwork.53.-nrq.1.-seqwidth.48.-trial.1.-pinning.ZYRA_CLUSTER.data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</si>
  <si>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89 -nrq 1 &gt;&gt; output.zyra.dsbench/step3449.zyra.dsbench_hytm3.-t.10000.-mr.debra.-ma.new.-mp.none.-p.-k.10000.-i.5.-d.5.-rq.0.-rqsize.256.-nwork.89.-nrq.1.-seqwidth.48.-trial.1.-pinning.ZYRA_SCATTER.data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</si>
  <si>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107 -nrq 1 &gt;&gt; output.zyra.dsbench/step344.zyra.dsbench_hytm1.-t.10000.-mr.debra.-ma.new.-mp.none.-p.-k.100000.-i.0.-d.0.-rq.0.-rqsize.256.-nwork.107.-nrq.1.-seqwidth.48.-trial.1.-pinning.ZYRA_CLUSTER.data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</si>
  <si>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89 -nrq 1 &gt;&gt; output.zyra.dsbench/step3450.zyra.dsbench_hytm3.-t.10000.-mr.debra.-ma.new.-mp.none.-p.-k.10000.-i.5.-d.5.-rq.0.-rqsize.256.-nwork.89.-nrq.1.-seqwidth.48.-trial.2.-pinning.ZYRA_SCATTER.data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</si>
  <si>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108 -nrq 0 &gt;&gt; output.zyra.dsbench/step3451.zyra.dsbench_hytm3.-t.10000.-mr.debra.-ma.new.-mp.none.-p.-k.10000.-i.5.-d.5.-rq.0.-rqsize.256.-nwork.108.-nrq.0.-seqwidth.48.-trial.0.-pinning.ZYRA_SCATTER.data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</si>
  <si>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108 -nrq 0 &gt;&gt; output.zyra.dsbench/step3452.zyra.dsbench_hytm3.-t.10000.-mr.debra.-ma.new.-mp.none.-p.-k.10000.-i.5.-d.5.-rq.0.-rqsize.256.-nwork.108.-nrq.0.-seqwidth.48.-trial.1.-pinning.ZYRA_SCATTER.data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</si>
  <si>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108 -nrq 0 &gt;&gt; output.zyra.dsbench/step3453.zyra.dsbench_hytm3.-t.10000.-mr.debra.-ma.new.-mp.none.-p.-k.10000.-i.5.-d.5.-rq.0.-rqsize.256.-nwork.108.-nrq.0.-seqwidth.48.-trial.2.-pinning.ZYRA_SCATTER.data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</si>
  <si>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107 -nrq 1 &gt;&gt; output.zyra.dsbench/step3454.zyra.dsbench_hytm3.-t.10000.-mr.debra.-ma.new.-mp.none.-p.-k.10000.-i.5.-d.5.-rq.0.-rqsize.256.-nwork.107.-nrq.1.-seqwidth.48.-trial.0.-pinning.ZYRA_SCATTER.data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</si>
  <si>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107 -nrq 1 &gt;&gt; output.zyra.dsbench/step3455.zyra.dsbench_hytm3.-t.10000.-mr.debra.-ma.new.-mp.none.-p.-k.10000.-i.5.-d.5.-rq.0.-rqsize.256.-nwork.107.-nrq.1.-seqwidth.48.-trial.1.-pinning.ZYRA_SCATTER.data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</si>
  <si>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107 -nrq 1 &gt;&gt; output.zyra.dsbench/step3456.zyra.dsbench_hytm3.-t.10000.-mr.debra.-ma.new.-mp.none.-p.-k.10000.-i.5.-d.5.-rq.0.-rqsize.256.-nwork.107.-nrq.1.-seqwidth.48.-trial.2.-pinning.ZYRA_SCATTER.data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</si>
  <si>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126 -nrq 0 &gt;&gt; output.zyra.dsbench/step3457.zyra.dsbench_hytm3.-t.10000.-mr.debra.-ma.new.-mp.none.-p.-k.10000.-i.5.-d.5.-rq.0.-rqsize.256.-nwork.126.-nrq.0.-seqwidth.48.-trial.0.-pinning.ZYRA_SCATTER.data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</si>
  <si>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53 -nrq 1 &gt;&gt; output.zyra.dsbench/step1245.zyra.dsbench_hytm1.-t.10000.-mr.debra.-ma.new.-mp.none.-p.-k.10000.-i.0.-d.0.-rq.0.-rqsize.256.-nwork.53.-nrq.1.-seqwidth.48.-trial.2.-pinning.ZYRA_CLUSTER.data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</si>
  <si>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126 -nrq 0 &gt;&gt; output.zyra.dsbench/step3458.zyra.dsbench_hytm3.-t.10000.-mr.debra.-ma.new.-mp.none.-p.-k.10000.-i.5.-d.5.-rq.0.-rqsize.256.-nwork.126.-nrq.0.-seqwidth.48.-trial.1.-pinning.ZYRA_SCATTER.data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</si>
  <si>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126 -nrq 0 &gt;&gt; output.zyra.dsbench/step3459.zyra.dsbench_hytm3.-t.10000.-mr.debra.-ma.new.-mp.none.-p.-k.10000.-i.5.-d.5.-rq.0.-rqsize.256.-nwork.126.-nrq.0.-seqwidth.48.-trial.2.-pinning.ZYRA_SCATTER.data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</si>
  <si>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107 -nrq 1 &gt;&gt; output.zyra.dsbench/step345.zyra.dsbench_hytm1.-t.10000.-mr.debra.-ma.new.-mp.none.-p.-k.100000.-i.0.-d.0.-rq.0.-rqsize.256.-nwork.107.-nrq.1.-seqwidth.48.-trial.2.-pinning.ZYRA_CLUSTER.data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</si>
  <si>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125 -nrq 1 &gt;&gt; output.zyra.dsbench/step3460.zyra.dsbench_hytm3.-t.10000.-mr.debra.-ma.new.-mp.none.-p.-k.10000.-i.5.-d.5.-rq.0.-rqsize.256.-nwork.125.-nrq.1.-seqwidth.48.-trial.0.-pinning.ZYRA_SCATTER.data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</si>
  <si>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125 -nrq 1 &gt;&gt; output.zyra.dsbench/step3461.zyra.dsbench_hytm3.-t.10000.-mr.debra.-ma.new.-mp.none.-p.-k.10000.-i.5.-d.5.-rq.0.-rqsize.256.-nwork.125.-nrq.1.-seqwidth.48.-trial.1.-pinning.ZYRA_SCATTER.data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</si>
  <si>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125 -nrq 1 &gt;&gt; output.zyra.dsbench/step3462.zyra.dsbench_hytm3.-t.10000.-mr.debra.-ma.new.-mp.none.-p.-k.10000.-i.5.-d.5.-rq.0.-rqsize.256.-nwork.125.-nrq.1.-seqwidth.48.-trial.2.-pinning.ZYRA_SCATTER.data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</si>
  <si>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144 -nrq 0 &gt;&gt; output.zyra.dsbench/step3463.zyra.dsbench_hytm3.-t.10000.-mr.debra.-ma.new.-mp.none.-p.-k.10000.-i.5.-d.5.-rq.0.-rqsize.256.-nwork.144.-nrq.0.-seqwidth.48.-trial.0.-pinning.ZYRA_SCATTER.data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</si>
  <si>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144 -nrq 0 &gt;&gt; output.zyra.dsbench/step3464.zyra.dsbench_hytm3.-t.10000.-mr.debra.-ma.new.-mp.none.-p.-k.10000.-i.5.-d.5.-rq.0.-rqsize.256.-nwork.144.-nrq.0.-seqwidth.48.-trial.1.-pinning.ZYRA_SCATTER.data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</si>
  <si>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144 -nrq 0 &gt;&gt; output.zyra.dsbench/step3465.zyra.dsbench_hytm3.-t.10000.-mr.debra.-ma.new.-mp.none.-p.-k.10000.-i.5.-d.5.-rq.0.-rqsize.256.-nwork.144.-nrq.0.-seqwidth.48.-trial.2.-pinning.ZYRA_SCATTER.data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</si>
  <si>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143 -nrq 1 &gt;&gt; output.zyra.dsbench/step3466.zyra.dsbench_hytm3.-t.10000.-mr.debra.-ma.new.-mp.none.-p.-k.10000.-i.5.-d.5.-rq.0.-rqsize.256.-nwork.143.-nrq.1.-seqwidth.48.-trial.0.-pinning.ZYRA_SCATTER.data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</si>
  <si>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72 -nrq 0 &gt;&gt; output.zyra.dsbench/step1246.zyra.dsbench_hytm1.-t.10000.-mr.debra.-ma.new.-mp.none.-p.-k.10000.-i.0.-d.0.-rq.0.-rqsize.256.-nwork.72.-nrq.0.-seqwidth.48.-trial.0.-pinning.ZYRA_CLUSTER.data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</si>
  <si>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143 -nrq 1 &gt;&gt; output.zyra.dsbench/step3467.zyra.dsbench_hytm3.-t.10000.-mr.debra.-ma.new.-mp.none.-p.-k.10000.-i.5.-d.5.-rq.0.-rqsize.256.-nwork.143.-nrq.1.-seqwidth.48.-trial.1.-pinning.ZYRA_SCATTER.data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</si>
  <si>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143 -nrq 1 &gt;&gt; output.zyra.dsbench/step3468.zyra.dsbench_hytm3.-t.10000.-mr.debra.-ma.new.-mp.none.-p.-k.10000.-i.5.-d.5.-rq.0.-rqsize.256.-nwork.143.-nrq.1.-seqwidth.48.-trial.2.-pinning.ZYRA_SCATTER.data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</si>
  <si>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1 -nrq 0 &gt;&gt; output.zyra.dsbench/step3469.zyra.dsbench_hytm3.-t.10000.-mr.debra.-ma.new.-mp.none.-p.-k.10000.-i.20.-d.20.-rq.0.-rqsize.256.-nwork.1.-nrq.0.-seqwidth.48.-trial.0.-pinning.ZYRA_SCATTER.data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</si>
  <si>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126 -nrq 0 &gt;&gt; output.zyra.dsbench/step346.zyra.dsbench_hytm1.-t.10000.-mr.debra.-ma.new.-mp.none.-p.-k.100000.-i.0.-d.0.-rq.0.-rqsize.256.-nwork.126.-nrq.0.-seqwidth.48.-trial.0.-pinning.ZYRA_CLUSTER.data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</si>
  <si>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1 -nrq 0 &gt;&gt; output.zyra.dsbench/step3470.zyra.dsbench_hytm3.-t.10000.-mr.debra.-ma.new.-mp.none.-p.-k.10000.-i.20.-d.20.-rq.0.-rqsize.256.-nwork.1.-nrq.0.-seqwidth.48.-trial.1.-pinning.ZYRA_SCATTER.data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</si>
  <si>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1 -nrq 0 &gt;&gt; output.zyra.dsbench/step3471.zyra.dsbench_hytm3.-t.10000.-mr.debra.-ma.new.-mp.none.-p.-k.10000.-i.20.-d.20.-rq.0.-rqsize.256.-nwork.1.-nrq.0.-seqwidth.48.-trial.2.-pinning.ZYRA_SCATTER.data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</si>
  <si>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18 -nrq 0 &gt;&gt; output.zyra.dsbench/step3472.zyra.dsbench_hytm3.-t.10000.-mr.debra.-ma.new.-mp.none.-p.-k.10000.-i.20.-d.20.-rq.0.-rqsize.256.-nwork.18.-nrq.0.-seqwidth.48.-trial.0.-pinning.ZYRA_SCATTER.data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</si>
  <si>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18 -nrq 0 &gt;&gt; output.zyra.dsbench/step3473.zyra.dsbench_hytm3.-t.10000.-mr.debra.-ma.new.-mp.none.-p.-k.10000.-i.20.-d.20.-rq.0.-rqsize.256.-nwork.18.-nrq.0.-seqwidth.48.-trial.1.-pinning.ZYRA_SCATTER.data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</si>
  <si>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18 -nrq 0 &gt;&gt; output.zyra.dsbench/step3474.zyra.dsbench_hytm3.-t.10000.-mr.debra.-ma.new.-mp.none.-p.-k.10000.-i.20.-d.20.-rq.0.-rqsize.256.-nwork.18.-nrq.0.-seqwidth.48.-trial.2.-pinning.ZYRA_SCATTER.data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</si>
  <si>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17 -nrq 1 &gt;&gt; output.zyra.dsbench/step3475.zyra.dsbench_hytm3.-t.10000.-mr.debra.-ma.new.-mp.none.-p.-k.10000.-i.20.-d.20.-rq.0.-rqsize.256.-nwork.17.-nrq.1.-seqwidth.48.-trial.0.-pinning.ZYRA_SCATTER.data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</si>
  <si>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72 -nrq 0 &gt;&gt; output.zyra.dsbench/step1247.zyra.dsbench_hytm1.-t.10000.-mr.debra.-ma.new.-mp.none.-p.-k.10000.-i.0.-d.0.-rq.0.-rqsize.256.-nwork.72.-nrq.0.-seqwidth.48.-trial.1.-pinning.ZYRA_CLUSTER.data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</si>
  <si>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17 -nrq 1 &gt;&gt; output.zyra.dsbench/step3476.zyra.dsbench_hytm3.-t.10000.-mr.debra.-ma.new.-mp.none.-p.-k.10000.-i.20.-d.20.-rq.0.-rqsize.256.-nwork.17.-nrq.1.-seqwidth.48.-trial.1.-pinning.ZYRA_SCATTER.data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</si>
  <si>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17 -nrq 1 &gt;&gt; output.zyra.dsbench/step3477.zyra.dsbench_hytm3.-t.10000.-mr.debra.-ma.new.-mp.none.-p.-k.10000.-i.20.-d.20.-rq.0.-rqsize.256.-nwork.17.-nrq.1.-seqwidth.48.-trial.2.-pinning.ZYRA_SCATTER.data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</si>
  <si>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36 -nrq 0 &gt;&gt; output.zyra.dsbench/step3478.zyra.dsbench_hytm3.-t.10000.-mr.debra.-ma.new.-mp.none.-p.-k.10000.-i.20.-d.20.-rq.0.-rqsize.256.-nwork.36.-nrq.0.-seqwidth.48.-trial.0.-pinning.ZYRA_SCATTER.data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</si>
  <si>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36 -nrq 0 &gt;&gt; output.zyra.dsbench/step3479.zyra.dsbench_hytm3.-t.10000.-mr.debra.-ma.new.-mp.none.-p.-k.10000.-i.20.-d.20.-rq.0.-rqsize.256.-nwork.36.-nrq.0.-seqwidth.48.-trial.1.-pinning.ZYRA_SCATTER.data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</si>
  <si>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126 -nrq 0 &gt;&gt; output.zyra.dsbench/step347.zyra.dsbench_hytm1.-t.10000.-mr.debra.-ma.new.-mp.none.-p.-k.100000.-i.0.-d.0.-rq.0.-rqsize.256.-nwork.126.-nrq.0.-seqwidth.48.-trial.1.-pinning.ZYRA_CLUSTER.data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</si>
  <si>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36 -nrq 0 &gt;&gt; output.zyra.dsbench/step3480.zyra.dsbench_hytm3.-t.10000.-mr.debra.-ma.new.-mp.none.-p.-k.10000.-i.20.-d.20.-rq.0.-rqsize.256.-nwork.36.-nrq.0.-seqwidth.48.-trial.2.-pinning.ZYRA_SCATTER.data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</si>
  <si>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35 -nrq 1 &gt;&gt; output.zyra.dsbench/step3481.zyra.dsbench_hytm3.-t.10000.-mr.debra.-ma.new.-mp.none.-p.-k.10000.-i.20.-d.20.-rq.0.-rqsize.256.-nwork.35.-nrq.1.-seqwidth.48.-trial.0.-pinning.ZYRA_SCATTER.data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</si>
  <si>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35 -nrq 1 &gt;&gt; output.zyra.dsbench/step3482.zyra.dsbench_hytm3.-t.10000.-mr.debra.-ma.new.-mp.none.-p.-k.10000.-i.20.-d.20.-rq.0.-rqsize.256.-nwork.35.-nrq.1.-seqwidth.48.-trial.1.-pinning.ZYRA_SCATTER.data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</si>
  <si>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35 -nrq 1 &gt;&gt; output.zyra.dsbench/step3483.zyra.dsbench_hytm3.-t.10000.-mr.debra.-ma.new.-mp.none.-p.-k.10000.-i.20.-d.20.-rq.0.-rqsize.256.-nwork.35.-nrq.1.-seqwidth.48.-trial.2.-pinning.ZYRA_SCATTER.data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</si>
  <si>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54 -nrq 0 &gt;&gt; output.zyra.dsbench/step3484.zyra.dsbench_hytm3.-t.10000.-mr.debra.-ma.new.-mp.none.-p.-k.10000.-i.20.-d.20.-rq.0.-rqsize.256.-nwork.54.-nrq.0.-seqwidth.48.-trial.0.-pinning.ZYRA_SCATTER.data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</si>
  <si>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72 -nrq 0 &gt;&gt; output.zyra.dsbench/step1248.zyra.dsbench_hytm1.-t.10000.-mr.debra.-ma.new.-mp.none.-p.-k.10000.-i.0.-d.0.-rq.0.-rqsize.256.-nwork.72.-nrq.0.-seqwidth.48.-trial.2.-pinning.ZYRA_CLUSTER.data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</si>
  <si>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54 -nrq 0 &gt;&gt; output.zyra.dsbench/step3485.zyra.dsbench_hytm3.-t.10000.-mr.debra.-ma.new.-mp.none.-p.-k.10000.-i.20.-d.20.-rq.0.-rqsize.256.-nwork.54.-nrq.0.-seqwidth.48.-trial.1.-pinning.ZYRA_SCATTER.data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</si>
  <si>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54 -nrq 0 &gt;&gt; output.zyra.dsbench/step3486.zyra.dsbench_hytm3.-t.10000.-mr.debra.-ma.new.-mp.none.-p.-k.10000.-i.20.-d.20.-rq.0.-rqsize.256.-nwork.54.-nrq.0.-seqwidth.48.-trial.2.-pinning.ZYRA_SCATTER.data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</si>
  <si>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53 -nrq 1 &gt;&gt; output.zyra.dsbench/step3487.zyra.dsbench_hytm3.-t.10000.-mr.debra.-ma.new.-mp.none.-p.-k.10000.-i.20.-d.20.-rq.0.-rqsize.256.-nwork.53.-nrq.1.-seqwidth.48.-trial.0.-pinning.ZYRA_SCATTER.data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</si>
  <si>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53 -nrq 1 &gt;&gt; output.zyra.dsbench/step3488.zyra.dsbench_hytm3.-t.10000.-mr.debra.-ma.new.-mp.none.-p.-k.10000.-i.20.-d.20.-rq.0.-rqsize.256.-nwork.53.-nrq.1.-seqwidth.48.-trial.1.-pinning.ZYRA_SCATTER.data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</si>
  <si>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53 -nrq 1 &gt;&gt; output.zyra.dsbench/step3489.zyra.dsbench_hytm3.-t.10000.-mr.debra.-ma.new.-mp.none.-p.-k.10000.-i.20.-d.20.-rq.0.-rqsize.256.-nwork.53.-nrq.1.-seqwidth.48.-trial.2.-pinning.ZYRA_SCATTER.data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</si>
  <si>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126 -nrq 0 &gt;&gt; output.zyra.dsbench/step348.zyra.dsbench_hytm1.-t.10000.-mr.debra.-ma.new.-mp.none.-p.-k.100000.-i.0.-d.0.-rq.0.-rqsize.256.-nwork.126.-nrq.0.-seqwidth.48.-trial.2.-pinning.ZYRA_CLUSTER.data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</si>
  <si>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72 -nrq 0 &gt;&gt; output.zyra.dsbench/step3490.zyra.dsbench_hytm3.-t.10000.-mr.debra.-ma.new.-mp.none.-p.-k.10000.-i.20.-d.20.-rq.0.-rqsize.256.-nwork.72.-nrq.0.-seqwidth.48.-trial.0.-pinning.ZYRA_SCATTER.data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</si>
  <si>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72 -nrq 0 &gt;&gt; output.zyra.dsbench/step3491.zyra.dsbench_hytm3.-t.10000.-mr.debra.-ma.new.-mp.none.-p.-k.10000.-i.20.-d.20.-rq.0.-rqsize.256.-nwork.72.-nrq.0.-seqwidth.48.-trial.1.-pinning.ZYRA_SCATTER.data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</si>
  <si>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72 -nrq 0 &gt;&gt; output.zyra.dsbench/step3492.zyra.dsbench_hytm3.-t.10000.-mr.debra.-ma.new.-mp.none.-p.-k.10000.-i.20.-d.20.-rq.0.-rqsize.256.-nwork.72.-nrq.0.-seqwidth.48.-trial.2.-pinning.ZYRA_SCATTER.data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</si>
  <si>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71 -nrq 1 &gt;&gt; output.zyra.dsbench/step3493.zyra.dsbench_hytm3.-t.10000.-mr.debra.-ma.new.-mp.none.-p.-k.10000.-i.20.-d.20.-rq.0.-rqsize.256.-nwork.71.-nrq.1.-seqwidth.48.-trial.0.-pinning.ZYRA_SCATTER.data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</si>
  <si>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71 -nrq 1 &gt;&gt; output.zyra.dsbench/step1249.zyra.dsbench_hytm1.-t.10000.-mr.debra.-ma.new.-mp.none.-p.-k.10000.-i.0.-d.0.-rq.0.-rqsize.256.-nwork.71.-nrq.1.-seqwidth.48.-trial.0.-pinning.ZYRA_CLUSTER.data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</si>
  <si>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71 -nrq 1 &gt;&gt; output.zyra.dsbench/step3494.zyra.dsbench_hytm3.-t.10000.-mr.debra.-ma.new.-mp.none.-p.-k.10000.-i.20.-d.20.-rq.0.-rqsize.256.-nwork.71.-nrq.1.-seqwidth.48.-trial.1.-pinning.ZYRA_SCATTER.data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</si>
  <si>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71 -nrq 1 &gt;&gt; output.zyra.dsbench/step3495.zyra.dsbench_hytm3.-t.10000.-mr.debra.-ma.new.-mp.none.-p.-k.10000.-i.20.-d.20.-rq.0.-rqsize.256.-nwork.71.-nrq.1.-seqwidth.48.-trial.2.-pinning.ZYRA_SCATTER.data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</si>
  <si>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90 -nrq 0 &gt;&gt; output.zyra.dsbench/step3496.zyra.dsbench_hytm3.-t.10000.-mr.debra.-ma.new.-mp.none.-p.-k.10000.-i.20.-d.20.-rq.0.-rqsize.256.-nwork.90.-nrq.0.-seqwidth.48.-trial.0.-pinning.ZYRA_SCATTER.data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</si>
  <si>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90 -nrq 0 &gt;&gt; output.zyra.dsbench/step3497.zyra.dsbench_hytm3.-t.10000.-mr.debra.-ma.new.-mp.none.-p.-k.10000.-i.20.-d.20.-rq.0.-rqsize.256.-nwork.90.-nrq.0.-seqwidth.48.-trial.1.-pinning.ZYRA_SCATTER.data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</si>
  <si>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90 -nrq 0 &gt;&gt; output.zyra.dsbench/step3498.zyra.dsbench_hytm3.-t.10000.-mr.debra.-ma.new.-mp.none.-p.-k.10000.-i.20.-d.20.-rq.0.-rqsize.256.-nwork.90.-nrq.0.-seqwidth.48.-trial.2.-pinning.ZYRA_SCATTER.data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</si>
  <si>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89 -nrq 1 &gt;&gt; output.zyra.dsbench/step3499.zyra.dsbench_hytm3.-t.10000.-mr.debra.-ma.new.-mp.none.-p.-k.10000.-i.20.-d.20.-rq.0.-rqsize.256.-nwork.89.-nrq.1.-seqwidth.48.-trial.0.-pinning.ZYRA_SCATTER.data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</si>
  <si>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125 -nrq 1 &gt;&gt; output.zyra.dsbench/step349.zyra.dsbench_hytm1.-t.10000.-mr.debra.-ma.new.-mp.none.-p.-k.100000.-i.0.-d.0.-rq.0.-rqsize.256.-nwork.125.-nrq.1.-seqwidth.48.-trial.0.-pinning.ZYRA_CLUSTER.data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</si>
  <si>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108 -nrq 0 &gt;&gt; output.zyra.dsbench/step34.zyra.dsbench_hytm2_3path.-t.10000.-mr.debra.-ma.new.-mp.none.-p.-k.100000.-i.0.-d.0.-rq.0.-rqsize.256.-nwork.108.-nrq.0.-seqwidth.48.-trial.0.-pinning.ZYRA_CLUSTER.data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</si>
  <si>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89 -nrq 1 &gt;&gt; output.zyra.dsbench/step3500.zyra.dsbench_hytm3.-t.10000.-mr.debra.-ma.new.-mp.none.-p.-k.10000.-i.20.-d.20.-rq.0.-rqsize.256.-nwork.89.-nrq.1.-seqwidth.48.-trial.1.-pinning.ZYRA_SCATTER.data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</si>
  <si>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89 -nrq 1 &gt;&gt; output.zyra.dsbench/step3501.zyra.dsbench_hytm3.-t.10000.-mr.debra.-ma.new.-mp.none.-p.-k.10000.-i.20.-d.20.-rq.0.-rqsize.256.-nwork.89.-nrq.1.-seqwidth.48.-trial.2.-pinning.ZYRA_SCATTER.data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</si>
  <si>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72 -nrq 0 &gt;&gt; output.zyra.dsbench/step124.zyra.dsbench_hytm2_3path.-t.10000.-mr.debra.-ma.new.-mp.none.-p.-k.100000.-i.20.-d.20.-rq.0.-rqsize.256.-nwork.72.-nrq.0.-seqwidth.48.-trial.0.-pinning.ZYRA_CLUSTER.data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</si>
  <si>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108 -nrq 0 &gt;&gt; output.zyra.dsbench/step3502.zyra.dsbench_hytm3.-t.10000.-mr.debra.-ma.new.-mp.none.-p.-k.10000.-i.20.-d.20.-rq.0.-rqsize.256.-nwork.108.-nrq.0.-seqwidth.48.-trial.0.-pinning.ZYRA_SCATTER.data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</si>
  <si>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108 -nrq 0 &gt;&gt; output.zyra.dsbench/step3503.zyra.dsbench_hytm3.-t.10000.-mr.debra.-ma.new.-mp.none.-p.-k.10000.-i.20.-d.20.-rq.0.-rqsize.256.-nwork.108.-nrq.0.-seqwidth.48.-trial.1.-pinning.ZYRA_SCATTER.data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</si>
  <si>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108 -nrq 0 &gt;&gt; output.zyra.dsbench/step3504.zyra.dsbench_hytm3.-t.10000.-mr.debra.-ma.new.-mp.none.-p.-k.10000.-i.20.-d.20.-rq.0.-rqsize.256.-nwork.108.-nrq.0.-seqwidth.48.-trial.2.-pinning.ZYRA_SCATTER.data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</si>
  <si>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107 -nrq 1 &gt;&gt; output.zyra.dsbench/step3505.zyra.dsbench_hytm3.-t.10000.-mr.debra.-ma.new.-mp.none.-p.-k.10000.-i.20.-d.20.-rq.0.-rqsize.256.-nwork.107.-nrq.1.-seqwidth.48.-trial.0.-pinning.ZYRA_SCATTER.data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</si>
  <si>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107 -nrq 1 &gt;&gt; output.zyra.dsbench/step3506.zyra.dsbench_hytm3.-t.10000.-mr.debra.-ma.new.-mp.none.-p.-k.10000.-i.20.-d.20.-rq.0.-rqsize.256.-nwork.107.-nrq.1.-seqwidth.48.-trial.1.-pinning.ZYRA_SCATTER.data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</si>
  <si>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107 -nrq 1 &gt;&gt; output.zyra.dsbench/step3507.zyra.dsbench_hytm3.-t.10000.-mr.debra.-ma.new.-mp.none.-p.-k.10000.-i.20.-d.20.-rq.0.-rqsize.256.-nwork.107.-nrq.1.-seqwidth.48.-trial.2.-pinning.ZYRA_SCATTER.data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</si>
  <si>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126 -nrq 0 &gt;&gt; output.zyra.dsbench/step3508.zyra.dsbench_hytm3.-t.10000.-mr.debra.-ma.new.-mp.none.-p.-k.10000.-i.20.-d.20.-rq.0.-rqsize.256.-nwork.126.-nrq.0.-seqwidth.48.-trial.0.-pinning.ZYRA_SCATTER.data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</si>
  <si>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126 -nrq 0 &gt;&gt; output.zyra.dsbench/step3509.zyra.dsbench_hytm3.-t.10000.-mr.debra.-ma.new.-mp.none.-p.-k.10000.-i.20.-d.20.-rq.0.-rqsize.256.-nwork.126.-nrq.0.-seqwidth.48.-trial.1.-pinning.ZYRA_SCATTER.data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</si>
  <si>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125 -nrq 1 &gt;&gt; output.zyra.dsbench/step350.zyra.dsbench_hytm1.-t.10000.-mr.debra.-ma.new.-mp.none.-p.-k.100000.-i.0.-d.0.-rq.0.-rqsize.256.-nwork.125.-nrq.1.-seqwidth.48.-trial.1.-pinning.ZYRA_CLUSTER.data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</si>
  <si>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126 -nrq 0 &gt;&gt; output.zyra.dsbench/step3510.zyra.dsbench_hytm3.-t.10000.-mr.debra.-ma.new.-mp.none.-p.-k.10000.-i.20.-d.20.-rq.0.-rqsize.256.-nwork.126.-nrq.0.-seqwidth.48.-trial.2.-pinning.ZYRA_SCATTER.data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</si>
  <si>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71 -nrq 1 &gt;&gt; output.zyra.dsbench/step1250.zyra.dsbench_hytm1.-t.10000.-mr.debra.-ma.new.-mp.none.-p.-k.10000.-i.0.-d.0.-rq.0.-rqsize.256.-nwork.71.-nrq.1.-seqwidth.48.-trial.1.-pinning.ZYRA_CLUSTER.data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</si>
  <si>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125 -nrq 1 &gt;&gt; output.zyra.dsbench/step3511.zyra.dsbench_hytm3.-t.10000.-mr.debra.-ma.new.-mp.none.-p.-k.10000.-i.20.-d.20.-rq.0.-rqsize.256.-nwork.125.-nrq.1.-seqwidth.48.-trial.0.-pinning.ZYRA_SCATTER.data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</si>
  <si>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125 -nrq 1 &gt;&gt; output.zyra.dsbench/step3512.zyra.dsbench_hytm3.-t.10000.-mr.debra.-ma.new.-mp.none.-p.-k.10000.-i.20.-d.20.-rq.0.-rqsize.256.-nwork.125.-nrq.1.-seqwidth.48.-trial.1.-pinning.ZYRA_SCATTER.data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</si>
  <si>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125 -nrq 1 &gt;&gt; output.zyra.dsbench/step3513.zyra.dsbench_hytm3.-t.10000.-mr.debra.-ma.new.-mp.none.-p.-k.10000.-i.20.-d.20.-rq.0.-rqsize.256.-nwork.125.-nrq.1.-seqwidth.48.-trial.2.-pinning.ZYRA_SCATTER.data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</si>
  <si>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144 -nrq 0 &gt;&gt; output.zyra.dsbench/step3514.zyra.dsbench_hytm3.-t.10000.-mr.debra.-ma.new.-mp.none.-p.-k.10000.-i.20.-d.20.-rq.0.-rqsize.256.-nwork.144.-nrq.0.-seqwidth.48.-trial.0.-pinning.ZYRA_SCATTER.data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</si>
  <si>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144 -nrq 0 &gt;&gt; output.zyra.dsbench/step3515.zyra.dsbench_hytm3.-t.10000.-mr.debra.-ma.new.-mp.none.-p.-k.10000.-i.20.-d.20.-rq.0.-rqsize.256.-nwork.144.-nrq.0.-seqwidth.48.-trial.1.-pinning.ZYRA_SCATTER.data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</si>
  <si>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144 -nrq 0 &gt;&gt; output.zyra.dsbench/step3516.zyra.dsbench_hytm3.-t.10000.-mr.debra.-ma.new.-mp.none.-p.-k.10000.-i.20.-d.20.-rq.0.-rqsize.256.-nwork.144.-nrq.0.-seqwidth.48.-trial.2.-pinning.ZYRA_SCATTER.data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</si>
  <si>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143 -nrq 1 &gt;&gt; output.zyra.dsbench/step3517.zyra.dsbench_hytm3.-t.10000.-mr.debra.-ma.new.-mp.none.-p.-k.10000.-i.20.-d.20.-rq.0.-rqsize.256.-nwork.143.-nrq.1.-seqwidth.48.-trial.0.-pinning.ZYRA_SCATTER.data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</si>
  <si>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143 -nrq 1 &gt;&gt; output.zyra.dsbench/step3518.zyra.dsbench_hytm3.-t.10000.-mr.debra.-ma.new.-mp.none.-p.-k.10000.-i.20.-d.20.-rq.0.-rqsize.256.-nwork.143.-nrq.1.-seqwidth.48.-trial.1.-pinning.ZYRA_SCATTER.data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</si>
  <si>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143 -nrq 1 &gt;&gt; output.zyra.dsbench/step3519.zyra.dsbench_hytm3.-t.10000.-mr.debra.-ma.new.-mp.none.-p.-k.10000.-i.20.-d.20.-rq.0.-rqsize.256.-nwork.143.-nrq.1.-seqwidth.48.-trial.2.-pinning.ZYRA_SCATTER.data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</si>
  <si>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125 -nrq 1 &gt;&gt; output.zyra.dsbench/step351.zyra.dsbench_hytm1.-t.10000.-mr.debra.-ma.new.-mp.none.-p.-k.100000.-i.0.-d.0.-rq.0.-rqsize.256.-nwork.125.-nrq.1.-seqwidth.48.-trial.2.-pinning.ZYRA_CLUSTER.data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</si>
  <si>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71 -nrq 1 &gt;&gt; output.zyra.dsbench/step1251.zyra.dsbench_hytm1.-t.10000.-mr.debra.-ma.new.-mp.none.-p.-k.10000.-i.0.-d.0.-rq.0.-rqsize.256.-nwork.71.-nrq.1.-seqwidth.48.-trial.2.-pinning.ZYRA_CLUSTER.data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</si>
  <si>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18 -nrq 0 &gt;&gt; output.zyra.dsbench/step1024.zyra.dsbench_hytm2_3path.-t.10000.-mr.debra.-ma.new.-mp.none.-p.-k.10000.-i.20.-d.20.-rq.0.-rqsize.256.-nwork.18.-nrq.0.-seqwidth.48.-trial.0.-pinning.ZYRA_CLUSTER.data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</si>
  <si>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1 -nrq 0 &gt;&gt; output.zyra.dsbench/step3520.zyra.dsbench_hybridnorec.-t.10000.-mr.debra.-ma.new.-mp.none.-p.-k.10000.-i.0.-d.0.-rq.0.-rqsize.256.-nwork.1.-nrq.0.-seqwidth.48.-trial.0.-pinning.ZYRA_SCATTER.data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</si>
  <si>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1 -nrq 0 &gt;&gt; output.zyra.dsbench/step3521.zyra.dsbench_hybridnorec.-t.10000.-mr.debra.-ma.new.-mp.none.-p.-k.10000.-i.0.-d.0.-rq.0.-rqsize.256.-nwork.1.-nrq.0.-seqwidth.48.-trial.1.-pinning.ZYRA_SCATTER.data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</si>
  <si>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1 -nrq 0 &gt;&gt; output.zyra.dsbench/step3522.zyra.dsbench_hybridnorec.-t.10000.-mr.debra.-ma.new.-mp.none.-p.-k.10000.-i.0.-d.0.-rq.0.-rqsize.256.-nwork.1.-nrq.0.-seqwidth.48.-trial.2.-pinning.ZYRA_SCATTER.data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</si>
  <si>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18 -nrq 0 &gt;&gt; output.zyra.dsbench/step3523.zyra.dsbench_hybridnorec.-t.10000.-mr.debra.-ma.new.-mp.none.-p.-k.10000.-i.0.-d.0.-rq.0.-rqsize.256.-nwork.18.-nrq.0.-seqwidth.48.-trial.0.-pinning.ZYRA_SCATTER.data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</si>
  <si>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18 -nrq 0 &gt;&gt; output.zyra.dsbench/step3524.zyra.dsbench_hybridnorec.-t.10000.-mr.debra.-ma.new.-mp.none.-p.-k.10000.-i.0.-d.0.-rq.0.-rqsize.256.-nwork.18.-nrq.0.-seqwidth.48.-trial.1.-pinning.ZYRA_SCATTER.data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</si>
  <si>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18 -nrq 0 &gt;&gt; output.zyra.dsbench/step3525.zyra.dsbench_hybridnorec.-t.10000.-mr.debra.-ma.new.-mp.none.-p.-k.10000.-i.0.-d.0.-rq.0.-rqsize.256.-nwork.18.-nrq.0.-seqwidth.48.-trial.2.-pinning.ZYRA_SCATTER.data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</si>
  <si>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17 -nrq 1 &gt;&gt; output.zyra.dsbench/step3526.zyra.dsbench_hybridnorec.-t.10000.-mr.debra.-ma.new.-mp.none.-p.-k.10000.-i.0.-d.0.-rq.0.-rqsize.256.-nwork.17.-nrq.1.-seqwidth.48.-trial.0.-pinning.ZYRA_SCATTER.data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</si>
  <si>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17 -nrq 1 &gt;&gt; output.zyra.dsbench/step3527.zyra.dsbench_hybridnorec.-t.10000.-mr.debra.-ma.new.-mp.none.-p.-k.10000.-i.0.-d.0.-rq.0.-rqsize.256.-nwork.17.-nrq.1.-seqwidth.48.-trial.1.-pinning.ZYRA_SCATTER.data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</si>
  <si>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17 -nrq 1 &gt;&gt; output.zyra.dsbench/step3528.zyra.dsbench_hybridnorec.-t.10000.-mr.debra.-ma.new.-mp.none.-p.-k.10000.-i.0.-d.0.-rq.0.-rqsize.256.-nwork.17.-nrq.1.-seqwidth.48.-trial.2.-pinning.ZYRA_SCATTER.data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</si>
  <si>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36 -nrq 0 &gt;&gt; output.zyra.dsbench/step3529.zyra.dsbench_hybridnorec.-t.10000.-mr.debra.-ma.new.-mp.none.-p.-k.10000.-i.0.-d.0.-rq.0.-rqsize.256.-nwork.36.-nrq.0.-seqwidth.48.-trial.0.-pinning.ZYRA_SCATTER.data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</si>
  <si>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90 -nrq 0 &gt;&gt; output.zyra.dsbench/step1252.zyra.dsbench_hytm1.-t.10000.-mr.debra.-ma.new.-mp.none.-p.-k.10000.-i.0.-d.0.-rq.0.-rqsize.256.-nwork.90.-nrq.0.-seqwidth.48.-trial.0.-pinning.ZYRA_CLUSTER.data 2&gt;&gt;output.zyra.dsbench/stderr.out</t>
  </si>
  <si>
    <t>LD_PRELOAD=../lib/libjemalloc.so  time timeout 13 numactl --interleave=all ./zyra.dsbench_hytm1 -t 10000 -mr debra -ma new -mp none -p -k 100000 -i 0 -d 0 -rq 0 -rqsize 256 -nwork 144 -nrq 0 &gt;&gt; output.zyra.dsbench/step352.zyra.dsbench_hytm1.-t.10000.-mr.debra.-ma.new.-mp.none.-p.-k.100000.-i.0.-d.0.-rq.0.-rqsize.256.-nwork.144.-nrq.0.-seqwidth.48.-trial.0.-pinning.ZYRA_CLUSTER.data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</si>
  <si>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36 -nrq 0 &gt;&gt; output.zyra.dsbench/step3530.zyra.dsbench_hybridnorec.-t.10000.-mr.debra.-ma.new.-mp.none.-p.-k.10000.-i.0.-d.0.-rq.0.-rqsize.256.-nwork.36.-nrq.0.-seqwidth.48.-trial.1.-pinning.ZYRA_SCATTER.data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</si>
  <si>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36 -nrq 0 &gt;&gt; output.zyra.dsbench/step3531.zyra.dsbench_hybridnorec.-t.10000.-mr.debra.-ma.new.-mp.none.-p.-k.10000.-i.0.-d.0.-rq.0.-rqsize.256.-nwork.36.-nrq.0.-seqwidth.48.-trial.2.-pinning.ZYRA_SCATTER.data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</si>
  <si>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35 -nrq 1 &gt;&gt; output.zyra.dsbench/step3532.zyra.dsbench_hybridnorec.-t.10000.-mr.debra.-ma.new.-mp.none.-p.-k.10000.-i.0.-d.0.-rq.0.-rqsize.256.-nwork.35.-nrq.1.-seqwidth.48.-trial.0.-pinning.ZYRA_SCATTER.data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</si>
  <si>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35 -nrq 1 &gt;&gt; output.zyra.dsbench/step3533.zyra.dsbench_hybridnorec.-t.10000.-mr.debra.-ma.new.-mp.none.-p.-k.10000.-i.0.-d.0.-rq.0.-rqsize.256.-nwork.35.-nrq.1.-seqwidth.48.-trial.1.-pinning.ZYRA_SCATTER.data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</si>
  <si>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35 -nrq 1 &gt;&gt; output.zyra.dsbench/step3534.zyra.dsbench_hybridnorec.-t.10000.-mr.debra.-ma.new.-mp.none.-p.-k.10000.-i.0.-d.0.-rq.0.-rqsize.256.-nwork.35.-nrq.1.-seqwidth.48.-trial.2.-pinning.ZYRA_SCATTER.data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</si>
  <si>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54 -nrq 0 &gt;&gt; output.zyra.dsbench/step3535.zyra.dsbench_hybridnorec.-t.10000.-mr.debra.-ma.new.-mp.none.-p.-k.10000.-i.0.-d.0.-rq.0.-rqsize.256.-nwork.54.-nrq.0.-seqwidth.48.-trial.0.-pinning.ZYRA_SCATTER.data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</si>
  <si>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54 -nrq 0 &gt;&gt; output.zyra.dsbench/step3536.zyra.dsbench_hybridnorec.-t.10000.-mr.debra.-ma.new.-mp.none.-p.-k.10000.-i.0.-d.0.-rq.0.-rqsize.256.-nwork.54.-nrq.0.-seqwidth.48.-trial.1.-pinning.ZYRA_SCATTER.data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</si>
  <si>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54 -nrq 0 &gt;&gt; output.zyra.dsbench/step3537.zyra.dsbench_hybridnorec.-t.10000.-mr.debra.-ma.new.-mp.none.-p.-k.10000.-i.0.-d.0.-rq.0.-rqsize.256.-nwork.54.-nrq.0.-seqwidth.48.-trial.2.-pinning.ZYRA_SCATTER.data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</si>
  <si>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53 -nrq 1 &gt;&gt; output.zyra.dsbench/step3538.zyra.dsbench_hybridnorec.-t.10000.-mr.debra.-ma.new.-mp.none.-p.-k.10000.-i.0.-d.0.-rq.0.-rqsize.256.-nwork.53.-nrq.1.-seqwidth.48.-trial.0.-pinning.ZYRA_SCATTER.data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</si>
  <si>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90 -nrq 0 &gt;&gt; output.zyra.dsbench/step1253.zyra.dsbench_hytm1.-t.10000.-mr.debra.-ma.new.-mp.none.-p.-k.10000.-i.0.-d.0.-rq.0.-rqsize.256.-nwork.90.-nrq.0.-seqwidth.48.-trial.1.-pinning.ZYRA_CLUSTER.data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</si>
  <si>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53 -nrq 1 &gt;&gt; output.zyra.dsbench/step3539.zyra.dsbench_hybridnorec.-t.10000.-mr.debra.-ma.new.-mp.none.-p.-k.10000.-i.0.-d.0.-rq.0.-rqsize.256.-nwork.53.-nrq.1.-seqwidth.48.-trial.1.-pinning.ZYRA_SCATTER.data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</si>
  <si>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144 -nrq 0 &gt;&gt; output.zyra.dsbench/step353.zyra.dsbench_hytm1.-t.10000.-mr.debra.-ma.new.-mp.none.-p.-k.100000.-i.0.-d.0.-rq.0.-rqsize.256.-nwork.144.-nrq.0.-seqwidth.48.-trial.1.-pinning.ZYRA_CLUSTER.data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</si>
  <si>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53 -nrq 1 &gt;&gt; output.zyra.dsbench/step3540.zyra.dsbench_hybridnorec.-t.10000.-mr.debra.-ma.new.-mp.none.-p.-k.10000.-i.0.-d.0.-rq.0.-rqsize.256.-nwork.53.-nrq.1.-seqwidth.48.-trial.2.-pinning.ZYRA_SCATTER.data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</si>
  <si>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72 -nrq 0 &gt;&gt; output.zyra.dsbench/step3541.zyra.dsbench_hybridnorec.-t.10000.-mr.debra.-ma.new.-mp.none.-p.-k.10000.-i.0.-d.0.-rq.0.-rqsize.256.-nwork.72.-nrq.0.-seqwidth.48.-trial.0.-pinning.ZYRA_SCATTER.data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</si>
  <si>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72 -nrq 0 &gt;&gt; output.zyra.dsbench/step3542.zyra.dsbench_hybridnorec.-t.10000.-mr.debra.-ma.new.-mp.none.-p.-k.10000.-i.0.-d.0.-rq.0.-rqsize.256.-nwork.72.-nrq.0.-seqwidth.48.-trial.1.-pinning.ZYRA_SCATTER.data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</si>
  <si>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72 -nrq 0 &gt;&gt; output.zyra.dsbench/step3543.zyra.dsbench_hybridnorec.-t.10000.-mr.debra.-ma.new.-mp.none.-p.-k.10000.-i.0.-d.0.-rq.0.-rqsize.256.-nwork.72.-nrq.0.-seqwidth.48.-trial.2.-pinning.ZYRA_SCATTER.data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</si>
  <si>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71 -nrq 1 &gt;&gt; output.zyra.dsbench/step3544.zyra.dsbench_hybridnorec.-t.10000.-mr.debra.-ma.new.-mp.none.-p.-k.10000.-i.0.-d.0.-rq.0.-rqsize.256.-nwork.71.-nrq.1.-seqwidth.48.-trial.0.-pinning.ZYRA_SCATTER.data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</si>
  <si>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71 -nrq 1 &gt;&gt; output.zyra.dsbench/step3545.zyra.dsbench_hybridnorec.-t.10000.-mr.debra.-ma.new.-mp.none.-p.-k.10000.-i.0.-d.0.-rq.0.-rqsize.256.-nwork.71.-nrq.1.-seqwidth.48.-trial.1.-pinning.ZYRA_SCATTER.data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</si>
  <si>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71 -nrq 1 &gt;&gt; output.zyra.dsbench/step3546.zyra.dsbench_hybridnorec.-t.10000.-mr.debra.-ma.new.-mp.none.-p.-k.10000.-i.0.-d.0.-rq.0.-rqsize.256.-nwork.71.-nrq.1.-seqwidth.48.-trial.2.-pinning.ZYRA_SCATTER.data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</si>
  <si>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90 -nrq 0 &gt;&gt; output.zyra.dsbench/step3547.zyra.dsbench_hybridnorec.-t.10000.-mr.debra.-ma.new.-mp.none.-p.-k.10000.-i.0.-d.0.-rq.0.-rqsize.256.-nwork.90.-nrq.0.-seqwidth.48.-trial.0.-pinning.ZYRA_SCATTER.data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</si>
  <si>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90 -nrq 0 &gt;&gt; output.zyra.dsbench/step1254.zyra.dsbench_hytm1.-t.10000.-mr.debra.-ma.new.-mp.none.-p.-k.10000.-i.0.-d.0.-rq.0.-rqsize.256.-nwork.90.-nrq.0.-seqwidth.48.-trial.2.-pinning.ZYRA_CLUSTER.data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</si>
  <si>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90 -nrq 0 &gt;&gt; output.zyra.dsbench/step3548.zyra.dsbench_hybridnorec.-t.10000.-mr.debra.-ma.new.-mp.none.-p.-k.10000.-i.0.-d.0.-rq.0.-rqsize.256.-nwork.90.-nrq.0.-seqwidth.48.-trial.1.-pinning.ZYRA_SCATTER.data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</si>
  <si>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90 -nrq 0 &gt;&gt; output.zyra.dsbench/step3549.zyra.dsbench_hybridnorec.-t.10000.-mr.debra.-ma.new.-mp.none.-p.-k.10000.-i.0.-d.0.-rq.0.-rqsize.256.-nwork.90.-nrq.0.-seqwidth.48.-trial.2.-pinning.ZYRA_SCATTER.data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</si>
  <si>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144 -nrq 0 &gt;&gt; output.zyra.dsbench/step354.zyra.dsbench_hytm1.-t.10000.-mr.debra.-ma.new.-mp.none.-p.-k.100000.-i.0.-d.0.-rq.0.-rqsize.256.-nwork.144.-nrq.0.-seqwidth.48.-trial.2.-pinning.ZYRA_CLUSTER.data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</si>
  <si>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89 -nrq 1 &gt;&gt; output.zyra.dsbench/step3550.zyra.dsbench_hybridnorec.-t.10000.-mr.debra.-ma.new.-mp.none.-p.-k.10000.-i.0.-d.0.-rq.0.-rqsize.256.-nwork.89.-nrq.1.-seqwidth.48.-trial.0.-pinning.ZYRA_SCATTER.data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</si>
  <si>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89 -nrq 1 &gt;&gt; output.zyra.dsbench/step3551.zyra.dsbench_hybridnorec.-t.10000.-mr.debra.-ma.new.-mp.none.-p.-k.10000.-i.0.-d.0.-rq.0.-rqsize.256.-nwork.89.-nrq.1.-seqwidth.48.-trial.1.-pinning.ZYRA_SCATTER.data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</si>
  <si>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89 -nrq 1 &gt;&gt; output.zyra.dsbench/step3552.zyra.dsbench_hybridnorec.-t.10000.-mr.debra.-ma.new.-mp.none.-p.-k.10000.-i.0.-d.0.-rq.0.-rqsize.256.-nwork.89.-nrq.1.-seqwidth.48.-trial.2.-pinning.ZYRA_SCATTER.data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</si>
  <si>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108 -nrq 0 &gt;&gt; output.zyra.dsbench/step3553.zyra.dsbench_hybridnorec.-t.10000.-mr.debra.-ma.new.-mp.none.-p.-k.10000.-i.0.-d.0.-rq.0.-rqsize.256.-nwork.108.-nrq.0.-seqwidth.48.-trial.0.-pinning.ZYRA_SCATTER.data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</si>
  <si>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108 -nrq 0 &gt;&gt; output.zyra.dsbench/step3554.zyra.dsbench_hybridnorec.-t.10000.-mr.debra.-ma.new.-mp.none.-p.-k.10000.-i.0.-d.0.-rq.0.-rqsize.256.-nwork.108.-nrq.0.-seqwidth.48.-trial.1.-pinning.ZYRA_SCATTER.data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</si>
  <si>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108 -nrq 0 &gt;&gt; output.zyra.dsbench/step3555.zyra.dsbench_hybridnorec.-t.10000.-mr.debra.-ma.new.-mp.none.-p.-k.10000.-i.0.-d.0.-rq.0.-rqsize.256.-nwork.108.-nrq.0.-seqwidth.48.-trial.2.-pinning.ZYRA_SCATTER.data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</si>
  <si>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107 -nrq 1 &gt;&gt; output.zyra.dsbench/step3556.zyra.dsbench_hybridnorec.-t.10000.-mr.debra.-ma.new.-mp.none.-p.-k.10000.-i.0.-d.0.-rq.0.-rqsize.256.-nwork.107.-nrq.1.-seqwidth.48.-trial.0.-pinning.ZYRA_SCATTER.data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</si>
  <si>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89 -nrq 1 &gt;&gt; output.zyra.dsbench/step1255.zyra.dsbench_hytm1.-t.10000.-mr.debra.-ma.new.-mp.none.-p.-k.10000.-i.0.-d.0.-rq.0.-rqsize.256.-nwork.89.-nrq.1.-seqwidth.48.-trial.0.-pinning.ZYRA_CLUSTER.data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</si>
  <si>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107 -nrq 1 &gt;&gt; output.zyra.dsbench/step3557.zyra.dsbench_hybridnorec.-t.10000.-mr.debra.-ma.new.-mp.none.-p.-k.10000.-i.0.-d.0.-rq.0.-rqsize.256.-nwork.107.-nrq.1.-seqwidth.48.-trial.1.-pinning.ZYRA_SCATTER.data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</si>
  <si>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107 -nrq 1 &gt;&gt; output.zyra.dsbench/step3558.zyra.dsbench_hybridnorec.-t.10000.-mr.debra.-ma.new.-mp.none.-p.-k.10000.-i.0.-d.0.-rq.0.-rqsize.256.-nwork.107.-nrq.1.-seqwidth.48.-trial.2.-pinning.ZYRA_SCATTER.data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</si>
  <si>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126 -nrq 0 &gt;&gt; output.zyra.dsbench/step3559.zyra.dsbench_hybridnorec.-t.10000.-mr.debra.-ma.new.-mp.none.-p.-k.10000.-i.0.-d.0.-rq.0.-rqsize.256.-nwork.126.-nrq.0.-seqwidth.48.-trial.0.-pinning.ZYRA_SCATTER.data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</si>
  <si>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143 -nrq 1 &gt;&gt; output.zyra.dsbench/step355.zyra.dsbench_hytm1.-t.10000.-mr.debra.-ma.new.-mp.none.-p.-k.100000.-i.0.-d.0.-rq.0.-rqsize.256.-nwork.143.-nrq.1.-seqwidth.48.-trial.0.-pinning.ZYRA_CLUSTER.data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</si>
  <si>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126 -nrq 0 &gt;&gt; output.zyra.dsbench/step3560.zyra.dsbench_hybridnorec.-t.10000.-mr.debra.-ma.new.-mp.none.-p.-k.10000.-i.0.-d.0.-rq.0.-rqsize.256.-nwork.126.-nrq.0.-seqwidth.48.-trial.1.-pinning.ZYRA_SCATTER.data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</si>
  <si>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126 -nrq 0 &gt;&gt; output.zyra.dsbench/step3561.zyra.dsbench_hybridnorec.-t.10000.-mr.debra.-ma.new.-mp.none.-p.-k.10000.-i.0.-d.0.-rq.0.-rqsize.256.-nwork.126.-nrq.0.-seqwidth.48.-trial.2.-pinning.ZYRA_SCATTER.data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</si>
  <si>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125 -nrq 1 &gt;&gt; output.zyra.dsbench/step3562.zyra.dsbench_hybridnorec.-t.10000.-mr.debra.-ma.new.-mp.none.-p.-k.10000.-i.0.-d.0.-rq.0.-rqsize.256.-nwork.125.-nrq.1.-seqwidth.48.-trial.0.-pinning.ZYRA_SCATTER.data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</si>
  <si>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125 -nrq 1 &gt;&gt; output.zyra.dsbench/step3563.zyra.dsbench_hybridnorec.-t.10000.-mr.debra.-ma.new.-mp.none.-p.-k.10000.-i.0.-d.0.-rq.0.-rqsize.256.-nwork.125.-nrq.1.-seqwidth.48.-trial.1.-pinning.ZYRA_SCATTER.data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</si>
  <si>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125 -nrq 1 &gt;&gt; output.zyra.dsbench/step3564.zyra.dsbench_hybridnorec.-t.10000.-mr.debra.-ma.new.-mp.none.-p.-k.10000.-i.0.-d.0.-rq.0.-rqsize.256.-nwork.125.-nrq.1.-seqwidth.48.-trial.2.-pinning.ZYRA_SCATTER.data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</si>
  <si>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144 -nrq 0 &gt;&gt; output.zyra.dsbench/step3565.zyra.dsbench_hybridnorec.-t.10000.-mr.debra.-ma.new.-mp.none.-p.-k.10000.-i.0.-d.0.-rq.0.-rqsize.256.-nwork.144.-nrq.0.-seqwidth.48.-trial.0.-pinning.ZYRA_SCATTER.data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</si>
  <si>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89 -nrq 1 &gt;&gt; output.zyra.dsbench/step1256.zyra.dsbench_hytm1.-t.10000.-mr.debra.-ma.new.-mp.none.-p.-k.10000.-i.0.-d.0.-rq.0.-rqsize.256.-nwork.89.-nrq.1.-seqwidth.48.-trial.1.-pinning.ZYRA_CLUSTER.data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</si>
  <si>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144 -nrq 0 &gt;&gt; output.zyra.dsbench/step3566.zyra.dsbench_hybridnorec.-t.10000.-mr.debra.-ma.new.-mp.none.-p.-k.10000.-i.0.-d.0.-rq.0.-rqsize.256.-nwork.144.-nrq.0.-seqwidth.48.-trial.1.-pinning.ZYRA_SCATTER.data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</si>
  <si>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144 -nrq 0 &gt;&gt; output.zyra.dsbench/step3567.zyra.dsbench_hybridnorec.-t.10000.-mr.debra.-ma.new.-mp.none.-p.-k.10000.-i.0.-d.0.-rq.0.-rqsize.256.-nwork.144.-nrq.0.-seqwidth.48.-trial.2.-pinning.ZYRA_SCATTER.data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</si>
  <si>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143 -nrq 1 &gt;&gt; output.zyra.dsbench/step3568.zyra.dsbench_hybridnorec.-t.10000.-mr.debra.-ma.new.-mp.none.-p.-k.10000.-i.0.-d.0.-rq.0.-rqsize.256.-nwork.143.-nrq.1.-seqwidth.48.-trial.0.-pinning.ZYRA_SCATTER.data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</si>
  <si>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143 -nrq 1 &gt;&gt; output.zyra.dsbench/step3569.zyra.dsbench_hybridnorec.-t.10000.-mr.debra.-ma.new.-mp.none.-p.-k.10000.-i.0.-d.0.-rq.0.-rqsize.256.-nwork.143.-nrq.1.-seqwidth.48.-trial.1.-pinning.ZYRA_SCATTER.data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</si>
  <si>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143 -nrq 1 &gt;&gt; output.zyra.dsbench/step356.zyra.dsbench_hytm1.-t.10000.-mr.debra.-ma.new.-mp.none.-p.-k.100000.-i.0.-d.0.-rq.0.-rqsize.256.-nwork.143.-nrq.1.-seqwidth.48.-trial.1.-pinning.ZYRA_CLUSTER.data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</si>
  <si>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143 -nrq 1 &gt;&gt; output.zyra.dsbench/step3570.zyra.dsbench_hybridnorec.-t.10000.-mr.debra.-ma.new.-mp.none.-p.-k.10000.-i.0.-d.0.-rq.0.-rqsize.256.-nwork.143.-nrq.1.-seqwidth.48.-trial.2.-pinning.ZYRA_SCATTER.data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</si>
  <si>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1 -nrq 0 &gt;&gt; output.zyra.dsbench/step3571.zyra.dsbench_hybridnorec.-t.10000.-mr.debra.-ma.new.-mp.none.-p.-k.10000.-i.5.-d.5.-rq.0.-rqsize.256.-nwork.1.-nrq.0.-seqwidth.48.-trial.0.-pinning.ZYRA_SCATTER.data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</si>
  <si>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1 -nrq 0 &gt;&gt; output.zyra.dsbench/step3572.zyra.dsbench_hybridnorec.-t.10000.-mr.debra.-ma.new.-mp.none.-p.-k.10000.-i.5.-d.5.-rq.0.-rqsize.256.-nwork.1.-nrq.0.-seqwidth.48.-trial.1.-pinning.ZYRA_SCATTER.data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</si>
  <si>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1 -nrq 0 &gt;&gt; output.zyra.dsbench/step3573.zyra.dsbench_hybridnorec.-t.10000.-mr.debra.-ma.new.-mp.none.-p.-k.10000.-i.5.-d.5.-rq.0.-rqsize.256.-nwork.1.-nrq.0.-seqwidth.48.-trial.2.-pinning.ZYRA_SCATTER.data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</si>
  <si>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18 -nrq 0 &gt;&gt; output.zyra.dsbench/step3574.zyra.dsbench_hybridnorec.-t.10000.-mr.debra.-ma.new.-mp.none.-p.-k.10000.-i.5.-d.5.-rq.0.-rqsize.256.-nwork.18.-nrq.0.-seqwidth.48.-trial.0.-pinning.ZYRA_SCATTER.data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</si>
  <si>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89 -nrq 1 &gt;&gt; output.zyra.dsbench/step1257.zyra.dsbench_hytm1.-t.10000.-mr.debra.-ma.new.-mp.none.-p.-k.10000.-i.0.-d.0.-rq.0.-rqsize.256.-nwork.89.-nrq.1.-seqwidth.48.-trial.2.-pinning.ZYRA_CLUSTER.data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</si>
  <si>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18 -nrq 0 &gt;&gt; output.zyra.dsbench/step3575.zyra.dsbench_hybridnorec.-t.10000.-mr.debra.-ma.new.-mp.none.-p.-k.10000.-i.5.-d.5.-rq.0.-rqsize.256.-nwork.18.-nrq.0.-seqwidth.48.-trial.1.-pinning.ZYRA_SCATTER.data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</si>
  <si>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18 -nrq 0 &gt;&gt; output.zyra.dsbench/step3576.zyra.dsbench_hybridnorec.-t.10000.-mr.debra.-ma.new.-mp.none.-p.-k.10000.-i.5.-d.5.-rq.0.-rqsize.256.-nwork.18.-nrq.0.-seqwidth.48.-trial.2.-pinning.ZYRA_SCATTER.data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</si>
  <si>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17 -nrq 1 &gt;&gt; output.zyra.dsbench/step3577.zyra.dsbench_hybridnorec.-t.10000.-mr.debra.-ma.new.-mp.none.-p.-k.10000.-i.5.-d.5.-rq.0.-rqsize.256.-nwork.17.-nrq.1.-seqwidth.48.-trial.0.-pinning.ZYRA_SCATTER.data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</si>
  <si>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17 -nrq 1 &gt;&gt; output.zyra.dsbench/step3578.zyra.dsbench_hybridnorec.-t.10000.-mr.debra.-ma.new.-mp.none.-p.-k.10000.-i.5.-d.5.-rq.0.-rqsize.256.-nwork.17.-nrq.1.-seqwidth.48.-trial.1.-pinning.ZYRA_SCATTER.data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</si>
  <si>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17 -nrq 1 &gt;&gt; output.zyra.dsbench/step3579.zyra.dsbench_hybridnorec.-t.10000.-mr.debra.-ma.new.-mp.none.-p.-k.10000.-i.5.-d.5.-rq.0.-rqsize.256.-nwork.17.-nrq.1.-seqwidth.48.-trial.2.-pinning.ZYRA_SCATTER.data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</si>
  <si>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143 -nrq 1 &gt;&gt; output.zyra.dsbench/step357.zyra.dsbench_hytm1.-t.10000.-mr.debra.-ma.new.-mp.none.-p.-k.100000.-i.0.-d.0.-rq.0.-rqsize.256.-nwork.143.-nrq.1.-seqwidth.48.-trial.2.-pinning.ZYRA_CLUSTER.data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</si>
  <si>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36 -nrq 0 &gt;&gt; output.zyra.dsbench/step3580.zyra.dsbench_hybridnorec.-t.10000.-mr.debra.-ma.new.-mp.none.-p.-k.10000.-i.5.-d.5.-rq.0.-rqsize.256.-nwork.36.-nrq.0.-seqwidth.48.-trial.0.-pinning.ZYRA_SCATTER.data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</si>
  <si>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36 -nrq 0 &gt;&gt; output.zyra.dsbench/step3581.zyra.dsbench_hybridnorec.-t.10000.-mr.debra.-ma.new.-mp.none.-p.-k.10000.-i.5.-d.5.-rq.0.-rqsize.256.-nwork.36.-nrq.0.-seqwidth.48.-trial.1.-pinning.ZYRA_SCATTER.data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</si>
  <si>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36 -nrq 0 &gt;&gt; output.zyra.dsbench/step3582.zyra.dsbench_hybridnorec.-t.10000.-mr.debra.-ma.new.-mp.none.-p.-k.10000.-i.5.-d.5.-rq.0.-rqsize.256.-nwork.36.-nrq.0.-seqwidth.48.-trial.2.-pinning.ZYRA_SCATTER.data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</si>
  <si>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35 -nrq 1 &gt;&gt; output.zyra.dsbench/step3583.zyra.dsbench_hybridnorec.-t.10000.-mr.debra.-ma.new.-mp.none.-p.-k.10000.-i.5.-d.5.-rq.0.-rqsize.256.-nwork.35.-nrq.1.-seqwidth.48.-trial.0.-pinning.ZYRA_SCATTER.data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</si>
  <si>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108 -nrq 0 &gt;&gt; output.zyra.dsbench/step1258.zyra.dsbench_hytm1.-t.10000.-mr.debra.-ma.new.-mp.none.-p.-k.10000.-i.0.-d.0.-rq.0.-rqsize.256.-nwork.108.-nrq.0.-seqwidth.48.-trial.0.-pinning.ZYRA_CLUSTER.data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</si>
  <si>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35 -nrq 1 &gt;&gt; output.zyra.dsbench/step3584.zyra.dsbench_hybridnorec.-t.10000.-mr.debra.-ma.new.-mp.none.-p.-k.10000.-i.5.-d.5.-rq.0.-rqsize.256.-nwork.35.-nrq.1.-seqwidth.48.-trial.1.-pinning.ZYRA_SCATTER.data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</si>
  <si>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35 -nrq 1 &gt;&gt; output.zyra.dsbench/step3585.zyra.dsbench_hybridnorec.-t.10000.-mr.debra.-ma.new.-mp.none.-p.-k.10000.-i.5.-d.5.-rq.0.-rqsize.256.-nwork.35.-nrq.1.-seqwidth.48.-trial.2.-pinning.ZYRA_SCATTER.data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</si>
  <si>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54 -nrq 0 &gt;&gt; output.zyra.dsbench/step3586.zyra.dsbench_hybridnorec.-t.10000.-mr.debra.-ma.new.-mp.none.-p.-k.10000.-i.5.-d.5.-rq.0.-rqsize.256.-nwork.54.-nrq.0.-seqwidth.48.-trial.0.-pinning.ZYRA_SCATTER.data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</si>
  <si>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54 -nrq 0 &gt;&gt; output.zyra.dsbench/step3587.zyra.dsbench_hybridnorec.-t.10000.-mr.debra.-ma.new.-mp.none.-p.-k.10000.-i.5.-d.5.-rq.0.-rqsize.256.-nwork.54.-nrq.0.-seqwidth.48.-trial.1.-pinning.ZYRA_SCATTER.data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</si>
  <si>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54 -nrq 0 &gt;&gt; output.zyra.dsbench/step3588.zyra.dsbench_hybridnorec.-t.10000.-mr.debra.-ma.new.-mp.none.-p.-k.10000.-i.5.-d.5.-rq.0.-rqsize.256.-nwork.54.-nrq.0.-seqwidth.48.-trial.2.-pinning.ZYRA_SCATTER.data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</si>
  <si>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53 -nrq 1 &gt;&gt; output.zyra.dsbench/step3589.zyra.dsbench_hybridnorec.-t.10000.-mr.debra.-ma.new.-mp.none.-p.-k.10000.-i.5.-d.5.-rq.0.-rqsize.256.-nwork.53.-nrq.1.-seqwidth.48.-trial.0.-pinning.ZYRA_SCATTER.data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</si>
  <si>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1 -nrq 0 &gt;&gt; output.zyra.dsbench/step358.zyra.dsbench_hytm1.-t.10000.-mr.debra.-ma.new.-mp.none.-p.-k.100000.-i.5.-d.5.-rq.0.-rqsize.256.-nwork.1.-nrq.0.-seqwidth.48.-trial.0.-pinning.ZYRA_CLUSTER.data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</si>
  <si>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53 -nrq 1 &gt;&gt; output.zyra.dsbench/step3590.zyra.dsbench_hybridnorec.-t.10000.-mr.debra.-ma.new.-mp.none.-p.-k.10000.-i.5.-d.5.-rq.0.-rqsize.256.-nwork.53.-nrq.1.-seqwidth.48.-trial.1.-pinning.ZYRA_SCATTER.data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</si>
  <si>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53 -nrq 1 &gt;&gt; output.zyra.dsbench/step3591.zyra.dsbench_hybridnorec.-t.10000.-mr.debra.-ma.new.-mp.none.-p.-k.10000.-i.5.-d.5.-rq.0.-rqsize.256.-nwork.53.-nrq.1.-seqwidth.48.-trial.2.-pinning.ZYRA_SCATTER.data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</si>
  <si>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72 -nrq 0 &gt;&gt; output.zyra.dsbench/step3592.zyra.dsbench_hybridnorec.-t.10000.-mr.debra.-ma.new.-mp.none.-p.-k.10000.-i.5.-d.5.-rq.0.-rqsize.256.-nwork.72.-nrq.0.-seqwidth.48.-trial.0.-pinning.ZYRA_SCATTER.data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</si>
  <si>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108 -nrq 0 &gt;&gt; output.zyra.dsbench/step1259.zyra.dsbench_hytm1.-t.10000.-mr.debra.-ma.new.-mp.none.-p.-k.10000.-i.0.-d.0.-rq.0.-rqsize.256.-nwork.108.-nrq.0.-seqwidth.48.-trial.1.-pinning.ZYRA_CLUSTER.data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</si>
  <si>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72 -nrq 0 &gt;&gt; output.zyra.dsbench/step3593.zyra.dsbench_hybridnorec.-t.10000.-mr.debra.-ma.new.-mp.none.-p.-k.10000.-i.5.-d.5.-rq.0.-rqsize.256.-nwork.72.-nrq.0.-seqwidth.48.-trial.1.-pinning.ZYRA_SCATTER.data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</si>
  <si>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72 -nrq 0 &gt;&gt; output.zyra.dsbench/step3594.zyra.dsbench_hybridnorec.-t.10000.-mr.debra.-ma.new.-mp.none.-p.-k.10000.-i.5.-d.5.-rq.0.-rqsize.256.-nwork.72.-nrq.0.-seqwidth.48.-trial.2.-pinning.ZYRA_SCATTER.data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</si>
  <si>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71 -nrq 1 &gt;&gt; output.zyra.dsbench/step3595.zyra.dsbench_hybridnorec.-t.10000.-mr.debra.-ma.new.-mp.none.-p.-k.10000.-i.5.-d.5.-rq.0.-rqsize.256.-nwork.71.-nrq.1.-seqwidth.48.-trial.0.-pinning.ZYRA_SCATTER.data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</si>
  <si>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71 -nrq 1 &gt;&gt; output.zyra.dsbench/step3596.zyra.dsbench_hybridnorec.-t.10000.-mr.debra.-ma.new.-mp.none.-p.-k.10000.-i.5.-d.5.-rq.0.-rqsize.256.-nwork.71.-nrq.1.-seqwidth.48.-trial.1.-pinning.ZYRA_SCATTER.data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</si>
  <si>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71 -nrq 1 &gt;&gt; output.zyra.dsbench/step3597.zyra.dsbench_hybridnorec.-t.10000.-mr.debra.-ma.new.-mp.none.-p.-k.10000.-i.5.-d.5.-rq.0.-rqsize.256.-nwork.71.-nrq.1.-seqwidth.48.-trial.2.-pinning.ZYRA_SCATTER.data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</si>
  <si>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90 -nrq 0 &gt;&gt; output.zyra.dsbench/step3598.zyra.dsbench_hybridnorec.-t.10000.-mr.debra.-ma.new.-mp.none.-p.-k.10000.-i.5.-d.5.-rq.0.-rqsize.256.-nwork.90.-nrq.0.-seqwidth.48.-trial.0.-pinning.ZYRA_SCATTER.data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</si>
  <si>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90 -nrq 0 &gt;&gt; output.zyra.dsbench/step3599.zyra.dsbench_hybridnorec.-t.10000.-mr.debra.-ma.new.-mp.none.-p.-k.10000.-i.5.-d.5.-rq.0.-rqsize.256.-nwork.90.-nrq.0.-seqwidth.48.-trial.1.-pinning.ZYRA_SCATTER.data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</si>
  <si>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1 -nrq 0 &gt;&gt; output.zyra.dsbench/step359.zyra.dsbench_hytm1.-t.10000.-mr.debra.-ma.new.-mp.none.-p.-k.100000.-i.5.-d.5.-rq.0.-rqsize.256.-nwork.1.-nrq.0.-seqwidth.48.-trial.1.-pinning.ZYRA_CLUSTER.data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</si>
  <si>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108 -nrq 0 &gt;&gt; output.zyra.dsbench/step35.zyra.dsbench_hytm2_3path.-t.10000.-mr.debra.-ma.new.-mp.none.-p.-k.100000.-i.0.-d.0.-rq.0.-rqsize.256.-nwork.108.-nrq.0.-seqwidth.48.-trial.1.-pinning.ZYRA_CLUSTER.data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</si>
  <si>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90 -nrq 0 &gt;&gt; output.zyra.dsbench/step3600.zyra.dsbench_hybridnorec.-t.10000.-mr.debra.-ma.new.-mp.none.-p.-k.10000.-i.5.-d.5.-rq.0.-rqsize.256.-nwork.90.-nrq.0.-seqwidth.48.-trial.2.-pinning.ZYRA_SCATTER.data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</si>
  <si>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72 -nrq 0 &gt;&gt; output.zyra.dsbench/step125.zyra.dsbench_hytm2_3path.-t.10000.-mr.debra.-ma.new.-mp.none.-p.-k.100000.-i.20.-d.20.-rq.0.-rqsize.256.-nwork.72.-nrq.0.-seqwidth.48.-trial.1.-pinning.ZYRA_CLUSTER.data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</si>
  <si>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89 -nrq 1 &gt;&gt; output.zyra.dsbench/step3601.zyra.dsbench_hybridnorec.-t.10000.-mr.debra.-ma.new.-mp.none.-p.-k.10000.-i.5.-d.5.-rq.0.-rqsize.256.-nwork.89.-nrq.1.-seqwidth.48.-trial.0.-pinning.ZYRA_SCATTER.data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</si>
  <si>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89 -nrq 1 &gt;&gt; output.zyra.dsbench/step3602.zyra.dsbench_hybridnorec.-t.10000.-mr.debra.-ma.new.-mp.none.-p.-k.10000.-i.5.-d.5.-rq.0.-rqsize.256.-nwork.89.-nrq.1.-seqwidth.48.-trial.1.-pinning.ZYRA_SCATTER.data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</si>
  <si>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89 -nrq 1 &gt;&gt; output.zyra.dsbench/step3603.zyra.dsbench_hybridnorec.-t.10000.-mr.debra.-ma.new.-mp.none.-p.-k.10000.-i.5.-d.5.-rq.0.-rqsize.256.-nwork.89.-nrq.1.-seqwidth.48.-trial.2.-pinning.ZYRA_SCATTER.data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</si>
  <si>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108 -nrq 0 &gt;&gt; output.zyra.dsbench/step3604.zyra.dsbench_hybridnorec.-t.10000.-mr.debra.-ma.new.-mp.none.-p.-k.10000.-i.5.-d.5.-rq.0.-rqsize.256.-nwork.108.-nrq.0.-seqwidth.48.-trial.0.-pinning.ZYRA_SCATTER.data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</si>
  <si>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108 -nrq 0 &gt;&gt; output.zyra.dsbench/step3605.zyra.dsbench_hybridnorec.-t.10000.-mr.debra.-ma.new.-mp.none.-p.-k.10000.-i.5.-d.5.-rq.0.-rqsize.256.-nwork.108.-nrq.0.-seqwidth.48.-trial.1.-pinning.ZYRA_SCATTER.data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</si>
  <si>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108 -nrq 0 &gt;&gt; output.zyra.dsbench/step3606.zyra.dsbench_hybridnorec.-t.10000.-mr.debra.-ma.new.-mp.none.-p.-k.10000.-i.5.-d.5.-rq.0.-rqsize.256.-nwork.108.-nrq.0.-seqwidth.48.-trial.2.-pinning.ZYRA_SCATTER.data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</si>
  <si>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107 -nrq 1 &gt;&gt; output.zyra.dsbench/step3607.zyra.dsbench_hybridnorec.-t.10000.-mr.debra.-ma.new.-mp.none.-p.-k.10000.-i.5.-d.5.-rq.0.-rqsize.256.-nwork.107.-nrq.1.-seqwidth.48.-trial.0.-pinning.ZYRA_SCATTER.data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</si>
  <si>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107 -nrq 1 &gt;&gt; output.zyra.dsbench/step3608.zyra.dsbench_hybridnorec.-t.10000.-mr.debra.-ma.new.-mp.none.-p.-k.10000.-i.5.-d.5.-rq.0.-rqsize.256.-nwork.107.-nrq.1.-seqwidth.48.-trial.1.-pinning.ZYRA_SCATTER.data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</si>
  <si>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107 -nrq 1 &gt;&gt; output.zyra.dsbench/step3609.zyra.dsbench_hybridnorec.-t.10000.-mr.debra.-ma.new.-mp.none.-p.-k.10000.-i.5.-d.5.-rq.0.-rqsize.256.-nwork.107.-nrq.1.-seqwidth.48.-trial.2.-pinning.ZYRA_SCATTER.data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</si>
  <si>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1 -nrq 0 &gt;&gt; output.zyra.dsbench/step360.zyra.dsbench_hytm1.-t.10000.-mr.debra.-ma.new.-mp.none.-p.-k.100000.-i.5.-d.5.-rq.0.-rqsize.256.-nwork.1.-nrq.0.-seqwidth.48.-trial.2.-pinning.ZYRA_CLUSTER.data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</si>
  <si>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108 -nrq 0 &gt;&gt; output.zyra.dsbench/step1260.zyra.dsbench_hytm1.-t.10000.-mr.debra.-ma.new.-mp.none.-p.-k.10000.-i.0.-d.0.-rq.0.-rqsize.256.-nwork.108.-nrq.0.-seqwidth.48.-trial.2.-pinning.ZYRA_CLUSTER.data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</si>
  <si>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18 -nrq 0 &gt;&gt; output.zyra.dsbench/step1025.zyra.dsbench_hytm2_3path.-t.10000.-mr.debra.-ma.new.-mp.none.-p.-k.10000.-i.20.-d.20.-rq.0.-rqsize.256.-nwork.18.-nrq.0.-seqwidth.48.-trial.1.-pinning.ZYRA_CLUSTER.data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</si>
  <si>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126 -nrq 0 &gt;&gt; output.zyra.dsbench/step3610.zyra.dsbench_hybridnorec.-t.10000.-mr.debra.-ma.new.-mp.none.-p.-k.10000.-i.5.-d.5.-rq.0.-rqsize.256.-nwork.126.-nrq.0.-seqwidth.48.-trial.0.-pinning.ZYRA_SCATTER.data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</si>
  <si>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126 -nrq 0 &gt;&gt; output.zyra.dsbench/step3611.zyra.dsbench_hybridnorec.-t.10000.-mr.debra.-ma.new.-mp.none.-p.-k.10000.-i.5.-d.5.-rq.0.-rqsize.256.-nwork.126.-nrq.0.-seqwidth.48.-trial.1.-pinning.ZYRA_SCATTER.data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</si>
  <si>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126 -nrq 0 &gt;&gt; output.zyra.dsbench/step3612.zyra.dsbench_hybridnorec.-t.10000.-mr.debra.-ma.new.-mp.none.-p.-k.10000.-i.5.-d.5.-rq.0.-rqsize.256.-nwork.126.-nrq.0.-seqwidth.48.-trial.2.-pinning.ZYRA_SCATTER.data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</si>
  <si>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125 -nrq 1 &gt;&gt; output.zyra.dsbench/step3613.zyra.dsbench_hybridnorec.-t.10000.-mr.debra.-ma.new.-mp.none.-p.-k.10000.-i.5.-d.5.-rq.0.-rqsize.256.-nwork.125.-nrq.1.-seqwidth.48.-trial.0.-pinning.ZYRA_SCATTER.data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</si>
  <si>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125 -nrq 1 &gt;&gt; output.zyra.dsbench/step3614.zyra.dsbench_hybridnorec.-t.10000.-mr.debra.-ma.new.-mp.none.-p.-k.10000.-i.5.-d.5.-rq.0.-rqsize.256.-nwork.125.-nrq.1.-seqwidth.48.-trial.1.-pinning.ZYRA_SCATTER.data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</si>
  <si>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125 -nrq 1 &gt;&gt; output.zyra.dsbench/step3615.zyra.dsbench_hybridnorec.-t.10000.-mr.debra.-ma.new.-mp.none.-p.-k.10000.-i.5.-d.5.-rq.0.-rqsize.256.-nwork.125.-nrq.1.-seqwidth.48.-trial.2.-pinning.ZYRA_SCATTER.data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</si>
  <si>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144 -nrq 0 &gt;&gt; output.zyra.dsbench/step3616.zyra.dsbench_hybridnorec.-t.10000.-mr.debra.-ma.new.-mp.none.-p.-k.10000.-i.5.-d.5.-rq.0.-rqsize.256.-nwork.144.-nrq.0.-seqwidth.48.-trial.0.-pinning.ZYRA_SCATTER.data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</si>
  <si>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144 -nrq 0 &gt;&gt; output.zyra.dsbench/step3617.zyra.dsbench_hybridnorec.-t.10000.-mr.debra.-ma.new.-mp.none.-p.-k.10000.-i.5.-d.5.-rq.0.-rqsize.256.-nwork.144.-nrq.0.-seqwidth.48.-trial.1.-pinning.ZYRA_SCATTER.data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</si>
  <si>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144 -nrq 0 &gt;&gt; output.zyra.dsbench/step3618.zyra.dsbench_hybridnorec.-t.10000.-mr.debra.-ma.new.-mp.none.-p.-k.10000.-i.5.-d.5.-rq.0.-rqsize.256.-nwork.144.-nrq.0.-seqwidth.48.-trial.2.-pinning.ZYRA_SCATTER.data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</si>
  <si>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143 -nrq 1 &gt;&gt; output.zyra.dsbench/step3619.zyra.dsbench_hybridnorec.-t.10000.-mr.debra.-ma.new.-mp.none.-p.-k.10000.-i.5.-d.5.-rq.0.-rqsize.256.-nwork.143.-nrq.1.-seqwidth.48.-trial.0.-pinning.ZYRA_SCATTER.data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</si>
  <si>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107 -nrq 1 &gt;&gt; output.zyra.dsbench/step1261.zyra.dsbench_hytm1.-t.10000.-mr.debra.-ma.new.-mp.none.-p.-k.10000.-i.0.-d.0.-rq.0.-rqsize.256.-nwork.107.-nrq.1.-seqwidth.48.-trial.0.-pinning.ZYRA_CLUSTER.data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</si>
  <si>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18 -nrq 0 &gt;&gt; output.zyra.dsbench/step361.zyra.dsbench_hytm1.-t.10000.-mr.debra.-ma.new.-mp.none.-p.-k.100000.-i.5.-d.5.-rq.0.-rqsize.256.-nwork.18.-nrq.0.-seqwidth.48.-trial.0.-pinning.ZYRA_CLUSTER.data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</si>
  <si>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143 -nrq 1 &gt;&gt; output.zyra.dsbench/step3620.zyra.dsbench_hybridnorec.-t.10000.-mr.debra.-ma.new.-mp.none.-p.-k.10000.-i.5.-d.5.-rq.0.-rqsize.256.-nwork.143.-nrq.1.-seqwidth.48.-trial.1.-pinning.ZYRA_SCATTER.data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</si>
  <si>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143 -nrq 1 &gt;&gt; output.zyra.dsbench/step3621.zyra.dsbench_hybridnorec.-t.10000.-mr.debra.-ma.new.-mp.none.-p.-k.10000.-i.5.-d.5.-rq.0.-rqsize.256.-nwork.143.-nrq.1.-seqwidth.48.-trial.2.-pinning.ZYRA_SCATTER.data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</si>
  <si>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1 -nrq 0 &gt;&gt; output.zyra.dsbench/step3622.zyra.dsbench_hybridnorec.-t.10000.-mr.debra.-ma.new.-mp.none.-p.-k.10000.-i.20.-d.20.-rq.0.-rqsize.256.-nwork.1.-nrq.0.-seqwidth.48.-trial.0.-pinning.ZYRA_SCATTER.data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</si>
  <si>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1 -nrq 0 &gt;&gt; output.zyra.dsbench/step3623.zyra.dsbench_hybridnorec.-t.10000.-mr.debra.-ma.new.-mp.none.-p.-k.10000.-i.20.-d.20.-rq.0.-rqsize.256.-nwork.1.-nrq.0.-seqwidth.48.-trial.1.-pinning.ZYRA_SCATTER.data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</si>
  <si>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1 -nrq 0 &gt;&gt; output.zyra.dsbench/step3624.zyra.dsbench_hybridnorec.-t.10000.-mr.debra.-ma.new.-mp.none.-p.-k.10000.-i.20.-d.20.-rq.0.-rqsize.256.-nwork.1.-nrq.0.-seqwidth.48.-trial.2.-pinning.ZYRA_SCATTER.data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</si>
  <si>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18 -nrq 0 &gt;&gt; output.zyra.dsbench/step3625.zyra.dsbench_hybridnorec.-t.10000.-mr.debra.-ma.new.-mp.none.-p.-k.10000.-i.20.-d.20.-rq.0.-rqsize.256.-nwork.18.-nrq.0.-seqwidth.48.-trial.0.-pinning.ZYRA_SCATTER.data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</si>
  <si>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18 -nrq 0 &gt;&gt; output.zyra.dsbench/step3626.zyra.dsbench_hybridnorec.-t.10000.-mr.debra.-ma.new.-mp.none.-p.-k.10000.-i.20.-d.20.-rq.0.-rqsize.256.-nwork.18.-nrq.0.-seqwidth.48.-trial.1.-pinning.ZYRA_SCATTER.data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</si>
  <si>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18 -nrq 0 &gt;&gt; output.zyra.dsbench/step3627.zyra.dsbench_hybridnorec.-t.10000.-mr.debra.-ma.new.-mp.none.-p.-k.10000.-i.20.-d.20.-rq.0.-rqsize.256.-nwork.18.-nrq.0.-seqwidth.48.-trial.2.-pinning.ZYRA_SCATTER.data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</si>
  <si>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17 -nrq 1 &gt;&gt; output.zyra.dsbench/step3628.zyra.dsbench_hybridnorec.-t.10000.-mr.debra.-ma.new.-mp.none.-p.-k.10000.-i.20.-d.20.-rq.0.-rqsize.256.-nwork.17.-nrq.1.-seqwidth.48.-trial.0.-pinning.ZYRA_SCATTER.data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</si>
  <si>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107 -nrq 1 &gt;&gt; output.zyra.dsbench/step1262.zyra.dsbench_hytm1.-t.10000.-mr.debra.-ma.new.-mp.none.-p.-k.10000.-i.0.-d.0.-rq.0.-rqsize.256.-nwork.107.-nrq.1.-seqwidth.48.-trial.1.-pinning.ZYRA_CLUSTER.data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</si>
  <si>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17 -nrq 1 &gt;&gt; output.zyra.dsbench/step3629.zyra.dsbench_hybridnorec.-t.10000.-mr.debra.-ma.new.-mp.none.-p.-k.10000.-i.20.-d.20.-rq.0.-rqsize.256.-nwork.17.-nrq.1.-seqwidth.48.-trial.1.-pinning.ZYRA_SCATTER.data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</si>
  <si>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18 -nrq 0 &gt;&gt; output.zyra.dsbench/step362.zyra.dsbench_hytm1.-t.10000.-mr.debra.-ma.new.-mp.none.-p.-k.100000.-i.5.-d.5.-rq.0.-rqsize.256.-nwork.18.-nrq.0.-seqwidth.48.-trial.1.-pinning.ZYRA_CLUSTER.data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</si>
  <si>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17 -nrq 1 &gt;&gt; output.zyra.dsbench/step3630.zyra.dsbench_hybridnorec.-t.10000.-mr.debra.-ma.new.-mp.none.-p.-k.10000.-i.20.-d.20.-rq.0.-rqsize.256.-nwork.17.-nrq.1.-seqwidth.48.-trial.2.-pinning.ZYRA_SCATTER.data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</si>
  <si>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36 -nrq 0 &gt;&gt; output.zyra.dsbench/step3631.zyra.dsbench_hybridnorec.-t.10000.-mr.debra.-ma.new.-mp.none.-p.-k.10000.-i.20.-d.20.-rq.0.-rqsize.256.-nwork.36.-nrq.0.-seqwidth.48.-trial.0.-pinning.ZYRA_SCATTER.data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</si>
  <si>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36 -nrq 0 &gt;&gt; output.zyra.dsbench/step3632.zyra.dsbench_hybridnorec.-t.10000.-mr.debra.-ma.new.-mp.none.-p.-k.10000.-i.20.-d.20.-rq.0.-rqsize.256.-nwork.36.-nrq.0.-seqwidth.48.-trial.1.-pinning.ZYRA_SCATTER.data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</si>
  <si>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36 -nrq 0 &gt;&gt; output.zyra.dsbench/step3633.zyra.dsbench_hybridnorec.-t.10000.-mr.debra.-ma.new.-mp.none.-p.-k.10000.-i.20.-d.20.-rq.0.-rqsize.256.-nwork.36.-nrq.0.-seqwidth.48.-trial.2.-pinning.ZYRA_SCATTER.data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</si>
  <si>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35 -nrq 1 &gt;&gt; output.zyra.dsbench/step3634.zyra.dsbench_hybridnorec.-t.10000.-mr.debra.-ma.new.-mp.none.-p.-k.10000.-i.20.-d.20.-rq.0.-rqsize.256.-nwork.35.-nrq.1.-seqwidth.48.-trial.0.-pinning.ZYRA_SCATTER.data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</si>
  <si>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35 -nrq 1 &gt;&gt; output.zyra.dsbench/step3635.zyra.dsbench_hybridnorec.-t.10000.-mr.debra.-ma.new.-mp.none.-p.-k.10000.-i.20.-d.20.-rq.0.-rqsize.256.-nwork.35.-nrq.1.-seqwidth.48.-trial.1.-pinning.ZYRA_SCATTER.data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</si>
  <si>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35 -nrq 1 &gt;&gt; output.zyra.dsbench/step3636.zyra.dsbench_hybridnorec.-t.10000.-mr.debra.-ma.new.-mp.none.-p.-k.10000.-i.20.-d.20.-rq.0.-rqsize.256.-nwork.35.-nrq.1.-seqwidth.48.-trial.2.-pinning.ZYRA_SCATTER.data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</si>
  <si>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54 -nrq 0 &gt;&gt; output.zyra.dsbench/step3637.zyra.dsbench_hybridnorec.-t.10000.-mr.debra.-ma.new.-mp.none.-p.-k.10000.-i.20.-d.20.-rq.0.-rqsize.256.-nwork.54.-nrq.0.-seqwidth.48.-trial.0.-pinning.ZYRA_SCATTER.data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</si>
  <si>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107 -nrq 1 &gt;&gt; output.zyra.dsbench/step1263.zyra.dsbench_hytm1.-t.10000.-mr.debra.-ma.new.-mp.none.-p.-k.10000.-i.0.-d.0.-rq.0.-rqsize.256.-nwork.107.-nrq.1.-seqwidth.48.-trial.2.-pinning.ZYRA_CLUSTER.data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</si>
  <si>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54 -nrq 0 &gt;&gt; output.zyra.dsbench/step3638.zyra.dsbench_hybridnorec.-t.10000.-mr.debra.-ma.new.-mp.none.-p.-k.10000.-i.20.-d.20.-rq.0.-rqsize.256.-nwork.54.-nrq.0.-seqwidth.48.-trial.1.-pinning.ZYRA_SCATTER.data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</si>
  <si>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54 -nrq 0 &gt;&gt; output.zyra.dsbench/step3639.zyra.dsbench_hybridnorec.-t.10000.-mr.debra.-ma.new.-mp.none.-p.-k.10000.-i.20.-d.20.-rq.0.-rqsize.256.-nwork.54.-nrq.0.-seqwidth.48.-trial.2.-pinning.ZYRA_SCATTER.data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</si>
  <si>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18 -nrq 0 &gt;&gt; output.zyra.dsbench/step363.zyra.dsbench_hytm1.-t.10000.-mr.debra.-ma.new.-mp.none.-p.-k.100000.-i.5.-d.5.-rq.0.-rqsize.256.-nwork.18.-nrq.0.-seqwidth.48.-trial.2.-pinning.ZYRA_CLUSTER.data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</si>
  <si>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53 -nrq 1 &gt;&gt; output.zyra.dsbench/step3640.zyra.dsbench_hybridnorec.-t.10000.-mr.debra.-ma.new.-mp.none.-p.-k.10000.-i.20.-d.20.-rq.0.-rqsize.256.-nwork.53.-nrq.1.-seqwidth.48.-trial.0.-pinning.ZYRA_SCATTER.data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</si>
  <si>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53 -nrq 1 &gt;&gt; output.zyra.dsbench/step3641.zyra.dsbench_hybridnorec.-t.10000.-mr.debra.-ma.new.-mp.none.-p.-k.10000.-i.20.-d.20.-rq.0.-rqsize.256.-nwork.53.-nrq.1.-seqwidth.48.-trial.1.-pinning.ZYRA_SCATTER.data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</si>
  <si>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53 -nrq 1 &gt;&gt; output.zyra.dsbench/step3642.zyra.dsbench_hybridnorec.-t.10000.-mr.debra.-ma.new.-mp.none.-p.-k.10000.-i.20.-d.20.-rq.0.-rqsize.256.-nwork.53.-nrq.1.-seqwidth.48.-trial.2.-pinning.ZYRA_SCATTER.data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</si>
  <si>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72 -nrq 0 &gt;&gt; output.zyra.dsbench/step3643.zyra.dsbench_hybridnorec.-t.10000.-mr.debra.-ma.new.-mp.none.-p.-k.10000.-i.20.-d.20.-rq.0.-rqsize.256.-nwork.72.-nrq.0.-seqwidth.48.-trial.0.-pinning.ZYRA_SCATTER.data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</si>
  <si>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72 -nrq 0 &gt;&gt; output.zyra.dsbench/step3644.zyra.dsbench_hybridnorec.-t.10000.-mr.debra.-ma.new.-mp.none.-p.-k.10000.-i.20.-d.20.-rq.0.-rqsize.256.-nwork.72.-nrq.0.-seqwidth.48.-trial.1.-pinning.ZYRA_SCATTER.data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</si>
  <si>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72 -nrq 0 &gt;&gt; output.zyra.dsbench/step3645.zyra.dsbench_hybridnorec.-t.10000.-mr.debra.-ma.new.-mp.none.-p.-k.10000.-i.20.-d.20.-rq.0.-rqsize.256.-nwork.72.-nrq.0.-seqwidth.48.-trial.2.-pinning.ZYRA_SCATTER.data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</si>
  <si>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71 -nrq 1 &gt;&gt; output.zyra.dsbench/step3646.zyra.dsbench_hybridnorec.-t.10000.-mr.debra.-ma.new.-mp.none.-p.-k.10000.-i.20.-d.20.-rq.0.-rqsize.256.-nwork.71.-nrq.1.-seqwidth.48.-trial.0.-pinning.ZYRA_SCATTER.data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</si>
  <si>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126 -nrq 0 &gt;&gt; output.zyra.dsbench/step1264.zyra.dsbench_hytm1.-t.10000.-mr.debra.-ma.new.-mp.none.-p.-k.10000.-i.0.-d.0.-rq.0.-rqsize.256.-nwork.126.-nrq.0.-seqwidth.48.-trial.0.-pinning.ZYRA_CLUSTER.data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</si>
  <si>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71 -nrq 1 &gt;&gt; output.zyra.dsbench/step3647.zyra.dsbench_hybridnorec.-t.10000.-mr.debra.-ma.new.-mp.none.-p.-k.10000.-i.20.-d.20.-rq.0.-rqsize.256.-nwork.71.-nrq.1.-seqwidth.48.-trial.1.-pinning.ZYRA_SCATTER.data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</si>
  <si>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71 -nrq 1 &gt;&gt; output.zyra.dsbench/step3648.zyra.dsbench_hybridnorec.-t.10000.-mr.debra.-ma.new.-mp.none.-p.-k.10000.-i.20.-d.20.-rq.0.-rqsize.256.-nwork.71.-nrq.1.-seqwidth.48.-trial.2.-pinning.ZYRA_SCATTER.data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</si>
  <si>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90 -nrq 0 &gt;&gt; output.zyra.dsbench/step3649.zyra.dsbench_hybridnorec.-t.10000.-mr.debra.-ma.new.-mp.none.-p.-k.10000.-i.20.-d.20.-rq.0.-rqsize.256.-nwork.90.-nrq.0.-seqwidth.48.-trial.0.-pinning.ZYRA_SCATTER.data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</si>
  <si>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17 -nrq 1 &gt;&gt; output.zyra.dsbench/step364.zyra.dsbench_hytm1.-t.10000.-mr.debra.-ma.new.-mp.none.-p.-k.100000.-i.5.-d.5.-rq.0.-rqsize.256.-nwork.17.-nrq.1.-seqwidth.48.-trial.0.-pinning.ZYRA_CLUSTER.data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</si>
  <si>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90 -nrq 0 &gt;&gt; output.zyra.dsbench/step3650.zyra.dsbench_hybridnorec.-t.10000.-mr.debra.-ma.new.-mp.none.-p.-k.10000.-i.20.-d.20.-rq.0.-rqsize.256.-nwork.90.-nrq.0.-seqwidth.48.-trial.1.-pinning.ZYRA_SCATTER.data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</si>
  <si>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90 -nrq 0 &gt;&gt; output.zyra.dsbench/step3651.zyra.dsbench_hybridnorec.-t.10000.-mr.debra.-ma.new.-mp.none.-p.-k.10000.-i.20.-d.20.-rq.0.-rqsize.256.-nwork.90.-nrq.0.-seqwidth.48.-trial.2.-pinning.ZYRA_SCATTER.data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</si>
  <si>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89 -nrq 1 &gt;&gt; output.zyra.dsbench/step3652.zyra.dsbench_hybridnorec.-t.10000.-mr.debra.-ma.new.-mp.none.-p.-k.10000.-i.20.-d.20.-rq.0.-rqsize.256.-nwork.89.-nrq.1.-seqwidth.48.-trial.0.-pinning.ZYRA_SCATTER.data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</si>
  <si>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89 -nrq 1 &gt;&gt; output.zyra.dsbench/step3653.zyra.dsbench_hybridnorec.-t.10000.-mr.debra.-ma.new.-mp.none.-p.-k.10000.-i.20.-d.20.-rq.0.-rqsize.256.-nwork.89.-nrq.1.-seqwidth.48.-trial.1.-pinning.ZYRA_SCATTER.data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</si>
  <si>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89 -nrq 1 &gt;&gt; output.zyra.dsbench/step3654.zyra.dsbench_hybridnorec.-t.10000.-mr.debra.-ma.new.-mp.none.-p.-k.10000.-i.20.-d.20.-rq.0.-rqsize.256.-nwork.89.-nrq.1.-seqwidth.48.-trial.2.-pinning.ZYRA_SCATTER.data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</si>
  <si>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108 -nrq 0 &gt;&gt; output.zyra.dsbench/step3655.zyra.dsbench_hybridnorec.-t.10000.-mr.debra.-ma.new.-mp.none.-p.-k.10000.-i.20.-d.20.-rq.0.-rqsize.256.-nwork.108.-nrq.0.-seqwidth.48.-trial.0.-pinning.ZYRA_SCATTER.data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</si>
  <si>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126 -nrq 0 &gt;&gt; output.zyra.dsbench/step1265.zyra.dsbench_hytm1.-t.10000.-mr.debra.-ma.new.-mp.none.-p.-k.10000.-i.0.-d.0.-rq.0.-rqsize.256.-nwork.126.-nrq.0.-seqwidth.48.-trial.1.-pinning.ZYRA_CLUSTER.data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</si>
  <si>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108 -nrq 0 &gt;&gt; output.zyra.dsbench/step3656.zyra.dsbench_hybridnorec.-t.10000.-mr.debra.-ma.new.-mp.none.-p.-k.10000.-i.20.-d.20.-rq.0.-rqsize.256.-nwork.108.-nrq.0.-seqwidth.48.-trial.1.-pinning.ZYRA_SCATTER.data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</si>
  <si>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108 -nrq 0 &gt;&gt; output.zyra.dsbench/step3657.zyra.dsbench_hybridnorec.-t.10000.-mr.debra.-ma.new.-mp.none.-p.-k.10000.-i.20.-d.20.-rq.0.-rqsize.256.-nwork.108.-nrq.0.-seqwidth.48.-trial.2.-pinning.ZYRA_SCATTER.data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</si>
  <si>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107 -nrq 1 &gt;&gt; output.zyra.dsbench/step3658.zyra.dsbench_hybridnorec.-t.10000.-mr.debra.-ma.new.-mp.none.-p.-k.10000.-i.20.-d.20.-rq.0.-rqsize.256.-nwork.107.-nrq.1.-seqwidth.48.-trial.0.-pinning.ZYRA_SCATTER.data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</si>
  <si>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107 -nrq 1 &gt;&gt; output.zyra.dsbench/step3659.zyra.dsbench_hybridnorec.-t.10000.-mr.debra.-ma.new.-mp.none.-p.-k.10000.-i.20.-d.20.-rq.0.-rqsize.256.-nwork.107.-nrq.1.-seqwidth.48.-trial.1.-pinning.ZYRA_SCATTER.data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</si>
  <si>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17 -nrq 1 &gt;&gt; output.zyra.dsbench/step365.zyra.dsbench_hytm1.-t.10000.-mr.debra.-ma.new.-mp.none.-p.-k.100000.-i.5.-d.5.-rq.0.-rqsize.256.-nwork.17.-nrq.1.-seqwidth.48.-trial.1.-pinning.ZYRA_CLUSTER.data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</si>
  <si>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107 -nrq 1 &gt;&gt; output.zyra.dsbench/step3660.zyra.dsbench_hybridnorec.-t.10000.-mr.debra.-ma.new.-mp.none.-p.-k.10000.-i.20.-d.20.-rq.0.-rqsize.256.-nwork.107.-nrq.1.-seqwidth.48.-trial.2.-pinning.ZYRA_SCATTER.data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</si>
  <si>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126 -nrq 0 &gt;&gt; output.zyra.dsbench/step3661.zyra.dsbench_hybridnorec.-t.10000.-mr.debra.-ma.new.-mp.none.-p.-k.10000.-i.20.-d.20.-rq.0.-rqsize.256.-nwork.126.-nrq.0.-seqwidth.48.-trial.0.-pinning.ZYRA_SCATTER.data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</si>
  <si>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126 -nrq 0 &gt;&gt; output.zyra.dsbench/step3662.zyra.dsbench_hybridnorec.-t.10000.-mr.debra.-ma.new.-mp.none.-p.-k.10000.-i.20.-d.20.-rq.0.-rqsize.256.-nwork.126.-nrq.0.-seqwidth.48.-trial.1.-pinning.ZYRA_SCATTER.data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</si>
  <si>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126 -nrq 0 &gt;&gt; output.zyra.dsbench/step3663.zyra.dsbench_hybridnorec.-t.10000.-mr.debra.-ma.new.-mp.none.-p.-k.10000.-i.20.-d.20.-rq.0.-rqsize.256.-nwork.126.-nrq.0.-seqwidth.48.-trial.2.-pinning.ZYRA_SCATTER.data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</si>
  <si>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125 -nrq 1 &gt;&gt; output.zyra.dsbench/step3664.zyra.dsbench_hybridnorec.-t.10000.-mr.debra.-ma.new.-mp.none.-p.-k.10000.-i.20.-d.20.-rq.0.-rqsize.256.-nwork.125.-nrq.1.-seqwidth.48.-trial.0.-pinning.ZYRA_SCATTER.data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</si>
  <si>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126 -nrq 0 &gt;&gt; output.zyra.dsbench/step1266.zyra.dsbench_hytm1.-t.10000.-mr.debra.-ma.new.-mp.none.-p.-k.10000.-i.0.-d.0.-rq.0.-rqsize.256.-nwork.126.-nrq.0.-seqwidth.48.-trial.2.-pinning.ZYRA_CLUSTER.data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</si>
  <si>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125 -nrq 1 &gt;&gt; output.zyra.dsbench/step3665.zyra.dsbench_hybridnorec.-t.10000.-mr.debra.-ma.new.-mp.none.-p.-k.10000.-i.20.-d.20.-rq.0.-rqsize.256.-nwork.125.-nrq.1.-seqwidth.48.-trial.1.-pinning.ZYRA_SCATTER.data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</si>
  <si>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125 -nrq 1 &gt;&gt; output.zyra.dsbench/step3666.zyra.dsbench_hybridnorec.-t.10000.-mr.debra.-ma.new.-mp.none.-p.-k.10000.-i.20.-d.20.-rq.0.-rqsize.256.-nwork.125.-nrq.1.-seqwidth.48.-trial.2.-pinning.ZYRA_SCATTER.data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</si>
  <si>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144 -nrq 0 &gt;&gt; output.zyra.dsbench/step3667.zyra.dsbench_hybridnorec.-t.10000.-mr.debra.-ma.new.-mp.none.-p.-k.10000.-i.20.-d.20.-rq.0.-rqsize.256.-nwork.144.-nrq.0.-seqwidth.48.-trial.0.-pinning.ZYRA_SCATTER.data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</si>
  <si>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144 -nrq 0 &gt;&gt; output.zyra.dsbench/step3668.zyra.dsbench_hybridnorec.-t.10000.-mr.debra.-ma.new.-mp.none.-p.-k.10000.-i.20.-d.20.-rq.0.-rqsize.256.-nwork.144.-nrq.0.-seqwidth.48.-trial.1.-pinning.ZYRA_SCATTER.data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</si>
  <si>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144 -nrq 0 &gt;&gt; output.zyra.dsbench/step3669.zyra.dsbench_hybridnorec.-t.10000.-mr.debra.-ma.new.-mp.none.-p.-k.10000.-i.20.-d.20.-rq.0.-rqsize.256.-nwork.144.-nrq.0.-seqwidth.48.-trial.2.-pinning.ZYRA_SCATTER.data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</si>
  <si>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17 -nrq 1 &gt;&gt; output.zyra.dsbench/step366.zyra.dsbench_hytm1.-t.10000.-mr.debra.-ma.new.-mp.none.-p.-k.100000.-i.5.-d.5.-rq.0.-rqsize.256.-nwork.17.-nrq.1.-seqwidth.48.-trial.2.-pinning.ZYRA_CLUSTER.data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</si>
  <si>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143 -nrq 1 &gt;&gt; output.zyra.dsbench/step3670.zyra.dsbench_hybridnorec.-t.10000.-mr.debra.-ma.new.-mp.none.-p.-k.10000.-i.20.-d.20.-rq.0.-rqsize.256.-nwork.143.-nrq.1.-seqwidth.48.-trial.0.-pinning.ZYRA_SCATTER.data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</si>
  <si>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143 -nrq 1 &gt;&gt; output.zyra.dsbench/step3671.zyra.dsbench_hybridnorec.-t.10000.-mr.debra.-ma.new.-mp.none.-p.-k.10000.-i.20.-d.20.-rq.0.-rqsize.256.-nwork.143.-nrq.1.-seqwidth.48.-trial.1.-pinning.ZYRA_SCATTER.data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</si>
  <si>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143 -nrq 1 &gt;&gt; output.zyra.dsbench/step3672.zyra.dsbench_hybridnorec.-t.10000.-mr.debra.-ma.new.-mp.none.-p.-k.10000.-i.20.-d.20.-rq.0.-rqsize.256.-nwork.143.-nrq.1.-seqwidth.48.-trial.2.-pinning.ZYRA_SCATTER.data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</si>
  <si>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36 -nrq 0 &gt;&gt; output.zyra.dsbench/step367.zyra.dsbench_hytm1.-t.10000.-mr.debra.-ma.new.-mp.none.-p.-k.100000.-i.5.-d.5.-rq.0.-rqsize.256.-nwork.36.-nrq.0.-seqwidth.48.-trial.0.-pinning.ZYRA_CLUSTER.data 2&gt;&gt;output.zyra.dsbench/stderr.out</t>
  </si>
  <si>
    <t>LD_PRELOAD=../lib/libjemalloc.so  time timeout 13 numactl --interleave=all ./zyra.dsbench_hytm1 -t 10000 -mr debra -ma new -mp none -p -k 10000 -i 0 -d 0 -rq 0 -rqsize 256 -nwork 125 -nrq 1 &gt;&gt; output.zyra.dsbench/step1267.zyra.dsbench_hytm1.-t.10000.-mr.debra.-ma.new.-mp.none.-p.-k.10000.-i.0.-d.0.-rq.0.-rqsize.256.-nwork.125.-nrq.1.-seqwidth.48.-trial.0.-pinning.ZYRA_CLUSTER.data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</si>
  <si>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36 -nrq 0 &gt;&gt; output.zyra.dsbench/step368.zyra.dsbench_hytm1.-t.10000.-mr.debra.-ma.new.-mp.none.-p.-k.100000.-i.5.-d.5.-rq.0.-rqsize.256.-nwork.36.-nrq.0.-seqwidth.48.-trial.1.-pinning.ZYRA_CLUSTER.data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</si>
  <si>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36 -nrq 0 &gt;&gt; output.zyra.dsbench/step369.zyra.dsbench_hytm1.-t.10000.-mr.debra.-ma.new.-mp.none.-p.-k.100000.-i.5.-d.5.-rq.0.-rqsize.256.-nwork.36.-nrq.0.-seqwidth.48.-trial.2.-pinning.ZYRA_CLUSTER.data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</si>
  <si>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108 -nrq 0 &gt;&gt; output.zyra.dsbench/step36.zyra.dsbench_hytm2_3path.-t.10000.-mr.debra.-ma.new.-mp.none.-p.-k.100000.-i.0.-d.0.-rq.0.-rqsize.256.-nwork.108.-nrq.0.-seqwidth.48.-trial.2.-pinning.ZYRA_CLUSTER.data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</si>
  <si>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35 -nrq 1 &gt;&gt; output.zyra.dsbench/step370.zyra.dsbench_hytm1.-t.10000.-mr.debra.-ma.new.-mp.none.-p.-k.100000.-i.5.-d.5.-rq.0.-rqsize.256.-nwork.35.-nrq.1.-seqwidth.48.-trial.0.-pinning.ZYRA_CLUSTER.data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</si>
  <si>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35 -nrq 1 &gt;&gt; output.zyra.dsbench/step371.zyra.dsbench_hytm1.-t.10000.-mr.debra.-ma.new.-mp.none.-p.-k.100000.-i.5.-d.5.-rq.0.-rqsize.256.-nwork.35.-nrq.1.-seqwidth.48.-trial.1.-pinning.ZYRA_CLUSTER.data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</si>
  <si>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35 -nrq 1 &gt;&gt; output.zyra.dsbench/step372.zyra.dsbench_hytm1.-t.10000.-mr.debra.-ma.new.-mp.none.-p.-k.100000.-i.5.-d.5.-rq.0.-rqsize.256.-nwork.35.-nrq.1.-seqwidth.48.-trial.2.-pinning.ZYRA_CLUSTER.data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</si>
  <si>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54 -nrq 0 &gt;&gt; output.zyra.dsbench/step373.zyra.dsbench_hytm1.-t.10000.-mr.debra.-ma.new.-mp.none.-p.-k.100000.-i.5.-d.5.-rq.0.-rqsize.256.-nwork.54.-nrq.0.-seqwidth.48.-trial.0.-pinning.ZYRA_CLUSTER.data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</si>
  <si>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54 -nrq 0 &gt;&gt; output.zyra.dsbench/step374.zyra.dsbench_hytm1.-t.10000.-mr.debra.-ma.new.-mp.none.-p.-k.100000.-i.5.-d.5.-rq.0.-rqsize.256.-nwork.54.-nrq.0.-seqwidth.48.-trial.1.-pinning.ZYRA_CLUSTER.data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</si>
  <si>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54 -nrq 0 &gt;&gt; output.zyra.dsbench/step375.zyra.dsbench_hytm1.-t.10000.-mr.debra.-ma.new.-mp.none.-p.-k.100000.-i.5.-d.5.-rq.0.-rqsize.256.-nwork.54.-nrq.0.-seqwidth.48.-trial.2.-pinning.ZYRA_CLUSTER.data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</si>
  <si>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53 -nrq 1 &gt;&gt; output.zyra.dsbench/step376.zyra.dsbench_hytm1.-t.10000.-mr.debra.-ma.new.-mp.none.-p.-k.100000.-i.5.-d.5.-rq.0.-rqsize.256.-nwork.53.-nrq.1.-seqwidth.48.-trial.0.-pinning.ZYRA_CLUSTER.data 2&gt;&gt;output.zyra.dsbench/stderr.out</t>
  </si>
  <si>
    <t>LD_PRELOAD=../lib/libjemalloc.so  time timeout 13 numactl --interleave=all ./zyra.dsbench_hytm1 -t 10000 -mr debra -ma new -mp none -p -k 10000 -i 0 -d 0 -rq 0 -rqsize 256 -nwork 125 -nrq 1 &gt;&gt; output.zyra.dsbench/step1268.zyra.dsbench_hytm1.-t.10000.-mr.debra.-ma.new.-mp.none.-p.-k.10000.-i.0.-d.0.-rq.0.-rqsize.256.-nwork.125.-nrq.1.-seqwidth.48.-trial.1.-pinning.ZYRA_CLUSTER.data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</si>
  <si>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53 -nrq 1 &gt;&gt; output.zyra.dsbench/step377.zyra.dsbench_hytm1.-t.10000.-mr.debra.-ma.new.-mp.none.-p.-k.100000.-i.5.-d.5.-rq.0.-rqsize.256.-nwork.53.-nrq.1.-seqwidth.48.-trial.1.-pinning.ZYRA_CLUSTER.data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</si>
  <si>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53 -nrq 1 &gt;&gt; output.zyra.dsbench/step378.zyra.dsbench_hytm1.-t.10000.-mr.debra.-ma.new.-mp.none.-p.-k.100000.-i.5.-d.5.-rq.0.-rqsize.256.-nwork.53.-nrq.1.-seqwidth.48.-trial.2.-pinning.ZYRA_CLUSTER.data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</si>
  <si>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72 -nrq 0 &gt;&gt; output.zyra.dsbench/step379.zyra.dsbench_hytm1.-t.10000.-mr.debra.-ma.new.-mp.none.-p.-k.100000.-i.5.-d.5.-rq.0.-rqsize.256.-nwork.72.-nrq.0.-seqwidth.48.-trial.0.-pinning.ZYRA_CLUSTER.data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</si>
  <si>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107 -nrq 1 &gt;&gt; output.zyra.dsbench/step37.zyra.dsbench_hytm2_3path.-t.10000.-mr.debra.-ma.new.-mp.none.-p.-k.100000.-i.0.-d.0.-rq.0.-rqsize.256.-nwork.107.-nrq.1.-seqwidth.48.-trial.0.-pinning.ZYRA_CLUSTER.data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</si>
  <si>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72 -nrq 0 &gt;&gt; output.zyra.dsbench/step380.zyra.dsbench_hytm1.-t.10000.-mr.debra.-ma.new.-mp.none.-p.-k.100000.-i.5.-d.5.-rq.0.-rqsize.256.-nwork.72.-nrq.0.-seqwidth.48.-trial.1.-pinning.ZYRA_CLUSTER.data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</si>
  <si>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72 -nrq 0 &gt;&gt; output.zyra.dsbench/step381.zyra.dsbench_hytm1.-t.10000.-mr.debra.-ma.new.-mp.none.-p.-k.100000.-i.5.-d.5.-rq.0.-rqsize.256.-nwork.72.-nrq.0.-seqwidth.48.-trial.2.-pinning.ZYRA_CLUSTER.data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</si>
  <si>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71 -nrq 1 &gt;&gt; output.zyra.dsbench/step382.zyra.dsbench_hytm1.-t.10000.-mr.debra.-ma.new.-mp.none.-p.-k.100000.-i.5.-d.5.-rq.0.-rqsize.256.-nwork.71.-nrq.1.-seqwidth.48.-trial.0.-pinning.ZYRA_CLUSTER.data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</si>
  <si>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71 -nrq 1 &gt;&gt; output.zyra.dsbench/step383.zyra.dsbench_hytm1.-t.10000.-mr.debra.-ma.new.-mp.none.-p.-k.100000.-i.5.-d.5.-rq.0.-rqsize.256.-nwork.71.-nrq.1.-seqwidth.48.-trial.1.-pinning.ZYRA_CLUSTER.data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</si>
  <si>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71 -nrq 1 &gt;&gt; output.zyra.dsbench/step384.zyra.dsbench_hytm1.-t.10000.-mr.debra.-ma.new.-mp.none.-p.-k.100000.-i.5.-d.5.-rq.0.-rqsize.256.-nwork.71.-nrq.1.-seqwidth.48.-trial.2.-pinning.ZYRA_CLUSTER.data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</si>
  <si>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90 -nrq 0 &gt;&gt; output.zyra.dsbench/step385.zyra.dsbench_hytm1.-t.10000.-mr.debra.-ma.new.-mp.none.-p.-k.100000.-i.5.-d.5.-rq.0.-rqsize.256.-nwork.90.-nrq.0.-seqwidth.48.-trial.0.-pinning.ZYRA_CLUSTER.data 2&gt;&gt;output.zyra.dsbench/stderr.out</t>
  </si>
  <si>
    <t>LD_PRELOAD=../lib/libjemalloc.so  time timeout 13 numactl --interleave=all ./zyra.dsbench_hytm1 -t 10000 -mr debra -ma new -mp none -p -k 10000 -i 0 -d 0 -rq 0 -rqsize 256 -nwork 125 -nrq 1 &gt;&gt; output.zyra.dsbench/step1269.zyra.dsbench_hytm1.-t.10000.-mr.debra.-ma.new.-mp.none.-p.-k.10000.-i.0.-d.0.-rq.0.-rqsize.256.-nwork.125.-nrq.1.-seqwidth.48.-trial.2.-pinning.ZYRA_CLUSTER.data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</si>
  <si>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90 -nrq 0 &gt;&gt; output.zyra.dsbench/step386.zyra.dsbench_hytm1.-t.10000.-mr.debra.-ma.new.-mp.none.-p.-k.100000.-i.5.-d.5.-rq.0.-rqsize.256.-nwork.90.-nrq.0.-seqwidth.48.-trial.1.-pinning.ZYRA_CLUSTER.data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</si>
  <si>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90 -nrq 0 &gt;&gt; output.zyra.dsbench/step387.zyra.dsbench_hytm1.-t.10000.-mr.debra.-ma.new.-mp.none.-p.-k.100000.-i.5.-d.5.-rq.0.-rqsize.256.-nwork.90.-nrq.0.-seqwidth.48.-trial.2.-pinning.ZYRA_CLUSTER.data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</si>
  <si>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89 -nrq 1 &gt;&gt; output.zyra.dsbench/step388.zyra.dsbench_hytm1.-t.10000.-mr.debra.-ma.new.-mp.none.-p.-k.100000.-i.5.-d.5.-rq.0.-rqsize.256.-nwork.89.-nrq.1.-seqwidth.48.-trial.0.-pinning.ZYRA_CLUSTER.data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</si>
  <si>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89 -nrq 1 &gt;&gt; output.zyra.dsbench/step389.zyra.dsbench_hytm1.-t.10000.-mr.debra.-ma.new.-mp.none.-p.-k.100000.-i.5.-d.5.-rq.0.-rqsize.256.-nwork.89.-nrq.1.-seqwidth.48.-trial.1.-pinning.ZYRA_CLUSTER.data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</si>
  <si>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107 -nrq 1 &gt;&gt; output.zyra.dsbench/step38.zyra.dsbench_hytm2_3path.-t.10000.-mr.debra.-ma.new.-mp.none.-p.-k.100000.-i.0.-d.0.-rq.0.-rqsize.256.-nwork.107.-nrq.1.-seqwidth.48.-trial.1.-pinning.ZYRA_CLUSTER.data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</si>
  <si>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89 -nrq 1 &gt;&gt; output.zyra.dsbench/step390.zyra.dsbench_hytm1.-t.10000.-mr.debra.-ma.new.-mp.none.-p.-k.100000.-i.5.-d.5.-rq.0.-rqsize.256.-nwork.89.-nrq.1.-seqwidth.48.-trial.2.-pinning.ZYRA_CLUSTER.data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</si>
  <si>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108 -nrq 0 &gt;&gt; output.zyra.dsbench/step391.zyra.dsbench_hytm1.-t.10000.-mr.debra.-ma.new.-mp.none.-p.-k.100000.-i.5.-d.5.-rq.0.-rqsize.256.-nwork.108.-nrq.0.-seqwidth.48.-trial.0.-pinning.ZYRA_CLUSTER.data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</si>
  <si>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108 -nrq 0 &gt;&gt; output.zyra.dsbench/step392.zyra.dsbench_hytm1.-t.10000.-mr.debra.-ma.new.-mp.none.-p.-k.100000.-i.5.-d.5.-rq.0.-rqsize.256.-nwork.108.-nrq.0.-seqwidth.48.-trial.1.-pinning.ZYRA_CLUSTER.data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</si>
  <si>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108 -nrq 0 &gt;&gt; output.zyra.dsbench/step393.zyra.dsbench_hytm1.-t.10000.-mr.debra.-ma.new.-mp.none.-p.-k.100000.-i.5.-d.5.-rq.0.-rqsize.256.-nwork.108.-nrq.0.-seqwidth.48.-trial.2.-pinning.ZYRA_CLUSTER.data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</si>
  <si>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107 -nrq 1 &gt;&gt; output.zyra.dsbench/step394.zyra.dsbench_hytm1.-t.10000.-mr.debra.-ma.new.-mp.none.-p.-k.100000.-i.5.-d.5.-rq.0.-rqsize.256.-nwork.107.-nrq.1.-seqwidth.48.-trial.0.-pinning.ZYRA_CLUSTER.data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</si>
  <si>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72 -nrq 0 &gt;&gt; output.zyra.dsbench/step126.zyra.dsbench_hytm2_3path.-t.10000.-mr.debra.-ma.new.-mp.none.-p.-k.100000.-i.20.-d.20.-rq.0.-rqsize.256.-nwork.72.-nrq.0.-seqwidth.48.-trial.2.-pinning.ZYRA_CLUSTER.data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</si>
  <si>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18 -nrq 0 &gt;&gt; output.zyra.dsbench/step1026.zyra.dsbench_hytm2_3path.-t.10000.-mr.debra.-ma.new.-mp.none.-p.-k.10000.-i.20.-d.20.-rq.0.-rqsize.256.-nwork.18.-nrq.0.-seqwidth.48.-trial.2.-pinning.ZYRA_CLUSTER.data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</si>
  <si>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89 -nrq 1 &gt;&gt; output.zyra.dsbench/step1001.zyra.dsbench_hytm2_3path.-t.10000.-mr.debra.-ma.new.-mp.none.-p.-k.10000.-i.5.-d.5.-rq.0.-rqsize.256.-nwork.89.-nrq.1.-seqwidth.48.-trial.1.-pinning.ZYRA_CLUSTER.data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</si>
  <si>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107 -nrq 1 &gt;&gt; output.zyra.dsbench/step395.zyra.dsbench_hytm1.-t.10000.-mr.debra.-ma.new.-mp.none.-p.-k.100000.-i.5.-d.5.-rq.0.-rqsize.256.-nwork.107.-nrq.1.-seqwidth.48.-trial.1.-pinning.ZYRA_CLUSTER.data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</si>
  <si>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107 -nrq 1 &gt;&gt; output.zyra.dsbench/step396.zyra.dsbench_hytm1.-t.10000.-mr.debra.-ma.new.-mp.none.-p.-k.100000.-i.5.-d.5.-rq.0.-rqsize.256.-nwork.107.-nrq.1.-seqwidth.48.-trial.2.-pinning.ZYRA_CLUSTER.data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</si>
  <si>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126 -nrq 0 &gt;&gt; output.zyra.dsbench/step397.zyra.dsbench_hytm1.-t.10000.-mr.debra.-ma.new.-mp.none.-p.-k.100000.-i.5.-d.5.-rq.0.-rqsize.256.-nwork.126.-nrq.0.-seqwidth.48.-trial.0.-pinning.ZYRA_CLUSTER.data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</si>
  <si>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126 -nrq 0 &gt;&gt; output.zyra.dsbench/step398.zyra.dsbench_hytm1.-t.10000.-mr.debra.-ma.new.-mp.none.-p.-k.100000.-i.5.-d.5.-rq.0.-rqsize.256.-nwork.126.-nrq.0.-seqwidth.48.-trial.1.-pinning.ZYRA_CLUSTER.data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</si>
  <si>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126 -nrq 0 &gt;&gt; output.zyra.dsbench/step399.zyra.dsbench_hytm1.-t.10000.-mr.debra.-ma.new.-mp.none.-p.-k.100000.-i.5.-d.5.-rq.0.-rqsize.256.-nwork.126.-nrq.0.-seqwidth.48.-trial.2.-pinning.ZYRA_CLUSTER.data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</si>
  <si>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107 -nrq 1 &gt;&gt; output.zyra.dsbench/step39.zyra.dsbench_hytm2_3path.-t.10000.-mr.debra.-ma.new.-mp.none.-p.-k.100000.-i.0.-d.0.-rq.0.-rqsize.256.-nwork.107.-nrq.1.-seqwidth.48.-trial.2.-pinning.ZYRA_CLUSTER.data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</si>
  <si>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1 -nrq 0 &gt;&gt; output.zyra.dsbench/step3.zyra.dsbench_hytm2_3path.-t.10000.-mr.debra.-ma.new.-mp.none.-p.-k.100000.-i.0.-d.0.-rq.0.-rqsize.256.-nwork.1.-nrq.0.-seqwidth.48.-trial.2.-pinning.ZYRA_CLUSTER.data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</si>
  <si>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125 -nrq 1 &gt;&gt; output.zyra.dsbench/step400.zyra.dsbench_hytm1.-t.10000.-mr.debra.-ma.new.-mp.none.-p.-k.100000.-i.5.-d.5.-rq.0.-rqsize.256.-nwork.125.-nrq.1.-seqwidth.48.-trial.0.-pinning.ZYRA_CLUSTER.data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</si>
  <si>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125 -nrq 1 &gt;&gt; output.zyra.dsbench/step401.zyra.dsbench_hytm1.-t.10000.-mr.debra.-ma.new.-mp.none.-p.-k.100000.-i.5.-d.5.-rq.0.-rqsize.256.-nwork.125.-nrq.1.-seqwidth.48.-trial.1.-pinning.ZYRA_CLUSTER.data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</si>
  <si>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125 -nrq 1 &gt;&gt; output.zyra.dsbench/step402.zyra.dsbench_hytm1.-t.10000.-mr.debra.-ma.new.-mp.none.-p.-k.100000.-i.5.-d.5.-rq.0.-rqsize.256.-nwork.125.-nrq.1.-seqwidth.48.-trial.2.-pinning.ZYRA_CLUSTER.data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</si>
  <si>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144 -nrq 0 &gt;&gt; output.zyra.dsbench/step1270.zyra.dsbench_hytm1.-t.10000.-mr.debra.-ma.new.-mp.none.-p.-k.10000.-i.0.-d.0.-rq.0.-rqsize.256.-nwork.144.-nrq.0.-seqwidth.48.-trial.0.-pinning.ZYRA_CLUSTER.data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</si>
  <si>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144 -nrq 0 &gt;&gt; output.zyra.dsbench/step403.zyra.dsbench_hytm1.-t.10000.-mr.debra.-ma.new.-mp.none.-p.-k.100000.-i.5.-d.5.-rq.0.-rqsize.256.-nwork.144.-nrq.0.-seqwidth.48.-trial.0.-pinning.ZYRA_CLUSTER.data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</si>
  <si>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144 -nrq 0 &gt;&gt; output.zyra.dsbench/step404.zyra.dsbench_hytm1.-t.10000.-mr.debra.-ma.new.-mp.none.-p.-k.100000.-i.5.-d.5.-rq.0.-rqsize.256.-nwork.144.-nrq.0.-seqwidth.48.-trial.1.-pinning.ZYRA_CLUSTER.data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</si>
  <si>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144 -nrq 0 &gt;&gt; output.zyra.dsbench/step405.zyra.dsbench_hytm1.-t.10000.-mr.debra.-ma.new.-mp.none.-p.-k.100000.-i.5.-d.5.-rq.0.-rqsize.256.-nwork.144.-nrq.0.-seqwidth.48.-trial.2.-pinning.ZYRA_CLUSTER.data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</si>
  <si>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143 -nrq 1 &gt;&gt; output.zyra.dsbench/step406.zyra.dsbench_hytm1.-t.10000.-mr.debra.-ma.new.-mp.none.-p.-k.100000.-i.5.-d.5.-rq.0.-rqsize.256.-nwork.143.-nrq.1.-seqwidth.48.-trial.0.-pinning.ZYRA_CLUSTER.data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</si>
  <si>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143 -nrq 1 &gt;&gt; output.zyra.dsbench/step407.zyra.dsbench_hytm1.-t.10000.-mr.debra.-ma.new.-mp.none.-p.-k.100000.-i.5.-d.5.-rq.0.-rqsize.256.-nwork.143.-nrq.1.-seqwidth.48.-trial.1.-pinning.ZYRA_CLUSTER.data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</si>
  <si>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143 -nrq 1 &gt;&gt; output.zyra.dsbench/step408.zyra.dsbench_hytm1.-t.10000.-mr.debra.-ma.new.-mp.none.-p.-k.100000.-i.5.-d.5.-rq.0.-rqsize.256.-nwork.143.-nrq.1.-seqwidth.48.-trial.2.-pinning.ZYRA_CLUSTER.data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</si>
  <si>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1 -nrq 0 &gt;&gt; output.zyra.dsbench/step409.zyra.dsbench_hytm1.-t.10000.-mr.debra.-ma.new.-mp.none.-p.-k.100000.-i.20.-d.20.-rq.0.-rqsize.256.-nwork.1.-nrq.0.-seqwidth.48.-trial.0.-pinning.ZYRA_CLUSTER.data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</si>
  <si>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126 -nrq 0 &gt;&gt; output.zyra.dsbench/step40.zyra.dsbench_hytm2_3path.-t.10000.-mr.debra.-ma.new.-mp.none.-p.-k.100000.-i.0.-d.0.-rq.0.-rqsize.256.-nwork.126.-nrq.0.-seqwidth.48.-trial.0.-pinning.ZYRA_CLUSTER.data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</si>
  <si>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1 -nrq 0 &gt;&gt; output.zyra.dsbench/step410.zyra.dsbench_hytm1.-t.10000.-mr.debra.-ma.new.-mp.none.-p.-k.100000.-i.20.-d.20.-rq.0.-rqsize.256.-nwork.1.-nrq.0.-seqwidth.48.-trial.1.-pinning.ZYRA_CLUSTER.data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</si>
  <si>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1 -nrq 0 &gt;&gt; output.zyra.dsbench/step411.zyra.dsbench_hytm1.-t.10000.-mr.debra.-ma.new.-mp.none.-p.-k.100000.-i.20.-d.20.-rq.0.-rqsize.256.-nwork.1.-nrq.0.-seqwidth.48.-trial.2.-pinning.ZYRA_CLUSTER.data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</si>
  <si>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144 -nrq 0 &gt;&gt; output.zyra.dsbench/step1271.zyra.dsbench_hytm1.-t.10000.-mr.debra.-ma.new.-mp.none.-p.-k.10000.-i.0.-d.0.-rq.0.-rqsize.256.-nwork.144.-nrq.0.-seqwidth.48.-trial.1.-pinning.ZYRA_CLUSTER.data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</si>
  <si>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18 -nrq 0 &gt;&gt; output.zyra.dsbench/step412.zyra.dsbench_hytm1.-t.10000.-mr.debra.-ma.new.-mp.none.-p.-k.100000.-i.20.-d.20.-rq.0.-rqsize.256.-nwork.18.-nrq.0.-seqwidth.48.-trial.0.-pinning.ZYRA_CLUSTER.data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</si>
  <si>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18 -nrq 0 &gt;&gt; output.zyra.dsbench/step413.zyra.dsbench_hytm1.-t.10000.-mr.debra.-ma.new.-mp.none.-p.-k.100000.-i.20.-d.20.-rq.0.-rqsize.256.-nwork.18.-nrq.0.-seqwidth.48.-trial.1.-pinning.ZYRA_CLUSTER.data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</si>
  <si>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18 -nrq 0 &gt;&gt; output.zyra.dsbench/step414.zyra.dsbench_hytm1.-t.10000.-mr.debra.-ma.new.-mp.none.-p.-k.100000.-i.20.-d.20.-rq.0.-rqsize.256.-nwork.18.-nrq.0.-seqwidth.48.-trial.2.-pinning.ZYRA_CLUSTER.data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</si>
  <si>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17 -nrq 1 &gt;&gt; output.zyra.dsbench/step415.zyra.dsbench_hytm1.-t.10000.-mr.debra.-ma.new.-mp.none.-p.-k.100000.-i.20.-d.20.-rq.0.-rqsize.256.-nwork.17.-nrq.1.-seqwidth.48.-trial.0.-pinning.ZYRA_CLUSTER.data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</si>
  <si>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17 -nrq 1 &gt;&gt; output.zyra.dsbench/step416.zyra.dsbench_hytm1.-t.10000.-mr.debra.-ma.new.-mp.none.-p.-k.100000.-i.20.-d.20.-rq.0.-rqsize.256.-nwork.17.-nrq.1.-seqwidth.48.-trial.1.-pinning.ZYRA_CLUSTER.data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</si>
  <si>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17 -nrq 1 &gt;&gt; output.zyra.dsbench/step417.zyra.dsbench_hytm1.-t.10000.-mr.debra.-ma.new.-mp.none.-p.-k.100000.-i.20.-d.20.-rq.0.-rqsize.256.-nwork.17.-nrq.1.-seqwidth.48.-trial.2.-pinning.ZYRA_CLUSTER.data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</si>
  <si>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36 -nrq 0 &gt;&gt; output.zyra.dsbench/step418.zyra.dsbench_hytm1.-t.10000.-mr.debra.-ma.new.-mp.none.-p.-k.100000.-i.20.-d.20.-rq.0.-rqsize.256.-nwork.36.-nrq.0.-seqwidth.48.-trial.0.-pinning.ZYRA_CLUSTER.data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</si>
  <si>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36 -nrq 0 &gt;&gt; output.zyra.dsbench/step419.zyra.dsbench_hytm1.-t.10000.-mr.debra.-ma.new.-mp.none.-p.-k.100000.-i.20.-d.20.-rq.0.-rqsize.256.-nwork.36.-nrq.0.-seqwidth.48.-trial.1.-pinning.ZYRA_CLUSTER.data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</si>
  <si>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126 -nrq 0 &gt;&gt; output.zyra.dsbench/step41.zyra.dsbench_hytm2_3path.-t.10000.-mr.debra.-ma.new.-mp.none.-p.-k.100000.-i.0.-d.0.-rq.0.-rqsize.256.-nwork.126.-nrq.0.-seqwidth.48.-trial.1.-pinning.ZYRA_CLUSTER.data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</si>
  <si>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36 -nrq 0 &gt;&gt; output.zyra.dsbench/step420.zyra.dsbench_hytm1.-t.10000.-mr.debra.-ma.new.-mp.none.-p.-k.100000.-i.20.-d.20.-rq.0.-rqsize.256.-nwork.36.-nrq.0.-seqwidth.48.-trial.2.-pinning.ZYRA_CLUSTER.data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</si>
  <si>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144 -nrq 0 &gt;&gt; output.zyra.dsbench/step1272.zyra.dsbench_hytm1.-t.10000.-mr.debra.-ma.new.-mp.none.-p.-k.10000.-i.0.-d.0.-rq.0.-rqsize.256.-nwork.144.-nrq.0.-seqwidth.48.-trial.2.-pinning.ZYRA_CLUSTER.data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</si>
  <si>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35 -nrq 1 &gt;&gt; output.zyra.dsbench/step421.zyra.dsbench_hytm1.-t.10000.-mr.debra.-ma.new.-mp.none.-p.-k.100000.-i.20.-d.20.-rq.0.-rqsize.256.-nwork.35.-nrq.1.-seqwidth.48.-trial.0.-pinning.ZYRA_CLUSTER.data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</si>
  <si>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35 -nrq 1 &gt;&gt; output.zyra.dsbench/step422.zyra.dsbench_hytm1.-t.10000.-mr.debra.-ma.new.-mp.none.-p.-k.100000.-i.20.-d.20.-rq.0.-rqsize.256.-nwork.35.-nrq.1.-seqwidth.48.-trial.1.-pinning.ZYRA_CLUSTER.data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</si>
  <si>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35 -nrq 1 &gt;&gt; output.zyra.dsbench/step423.zyra.dsbench_hytm1.-t.10000.-mr.debra.-ma.new.-mp.none.-p.-k.100000.-i.20.-d.20.-rq.0.-rqsize.256.-nwork.35.-nrq.1.-seqwidth.48.-trial.2.-pinning.ZYRA_CLUSTER.data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</si>
  <si>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54 -nrq 0 &gt;&gt; output.zyra.dsbench/step424.zyra.dsbench_hytm1.-t.10000.-mr.debra.-ma.new.-mp.none.-p.-k.100000.-i.20.-d.20.-rq.0.-rqsize.256.-nwork.54.-nrq.0.-seqwidth.48.-trial.0.-pinning.ZYRA_CLUSTER.data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</si>
  <si>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54 -nrq 0 &gt;&gt; output.zyra.dsbench/step425.zyra.dsbench_hytm1.-t.10000.-mr.debra.-ma.new.-mp.none.-p.-k.100000.-i.20.-d.20.-rq.0.-rqsize.256.-nwork.54.-nrq.0.-seqwidth.48.-trial.1.-pinning.ZYRA_CLUSTER.data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</si>
  <si>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54 -nrq 0 &gt;&gt; output.zyra.dsbench/step426.zyra.dsbench_hytm1.-t.10000.-mr.debra.-ma.new.-mp.none.-p.-k.100000.-i.20.-d.20.-rq.0.-rqsize.256.-nwork.54.-nrq.0.-seqwidth.48.-trial.2.-pinning.ZYRA_CLUSTER.data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</si>
  <si>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53 -nrq 1 &gt;&gt; output.zyra.dsbench/step427.zyra.dsbench_hytm1.-t.10000.-mr.debra.-ma.new.-mp.none.-p.-k.100000.-i.20.-d.20.-rq.0.-rqsize.256.-nwork.53.-nrq.1.-seqwidth.48.-trial.0.-pinning.ZYRA_CLUSTER.data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</si>
  <si>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53 -nrq 1 &gt;&gt; output.zyra.dsbench/step428.zyra.dsbench_hytm1.-t.10000.-mr.debra.-ma.new.-mp.none.-p.-k.100000.-i.20.-d.20.-rq.0.-rqsize.256.-nwork.53.-nrq.1.-seqwidth.48.-trial.1.-pinning.ZYRA_CLUSTER.data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</si>
  <si>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53 -nrq 1 &gt;&gt; output.zyra.dsbench/step429.zyra.dsbench_hytm1.-t.10000.-mr.debra.-ma.new.-mp.none.-p.-k.100000.-i.20.-d.20.-rq.0.-rqsize.256.-nwork.53.-nrq.1.-seqwidth.48.-trial.2.-pinning.ZYRA_CLUSTER.data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</si>
  <si>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126 -nrq 0 &gt;&gt; output.zyra.dsbench/step42.zyra.dsbench_hytm2_3path.-t.10000.-mr.debra.-ma.new.-mp.none.-p.-k.100000.-i.0.-d.0.-rq.0.-rqsize.256.-nwork.126.-nrq.0.-seqwidth.48.-trial.2.-pinning.ZYRA_CLUSTER.data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</si>
  <si>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143 -nrq 1 &gt;&gt; output.zyra.dsbench/step1273.zyra.dsbench_hytm1.-t.10000.-mr.debra.-ma.new.-mp.none.-p.-k.10000.-i.0.-d.0.-rq.0.-rqsize.256.-nwork.143.-nrq.1.-seqwidth.48.-trial.0.-pinning.ZYRA_CLUSTER.data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</si>
  <si>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72 -nrq 0 &gt;&gt; output.zyra.dsbench/step430.zyra.dsbench_hytm1.-t.10000.-mr.debra.-ma.new.-mp.none.-p.-k.100000.-i.20.-d.20.-rq.0.-rqsize.256.-nwork.72.-nrq.0.-seqwidth.48.-trial.0.-pinning.ZYRA_CLUSTER.data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</si>
  <si>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72 -nrq 0 &gt;&gt; output.zyra.dsbench/step431.zyra.dsbench_hytm1.-t.10000.-mr.debra.-ma.new.-mp.none.-p.-k.100000.-i.20.-d.20.-rq.0.-rqsize.256.-nwork.72.-nrq.0.-seqwidth.48.-trial.1.-pinning.ZYRA_CLUSTER.data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</si>
  <si>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72 -nrq 0 &gt;&gt; output.zyra.dsbench/step432.zyra.dsbench_hytm1.-t.10000.-mr.debra.-ma.new.-mp.none.-p.-k.100000.-i.20.-d.20.-rq.0.-rqsize.256.-nwork.72.-nrq.0.-seqwidth.48.-trial.2.-pinning.ZYRA_CLUSTER.data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</si>
  <si>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71 -nrq 1 &gt;&gt; output.zyra.dsbench/step433.zyra.dsbench_hytm1.-t.10000.-mr.debra.-ma.new.-mp.none.-p.-k.100000.-i.20.-d.20.-rq.0.-rqsize.256.-nwork.71.-nrq.1.-seqwidth.48.-trial.0.-pinning.ZYRA_CLUSTER.data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</si>
  <si>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71 -nrq 1 &gt;&gt; output.zyra.dsbench/step434.zyra.dsbench_hytm1.-t.10000.-mr.debra.-ma.new.-mp.none.-p.-k.100000.-i.20.-d.20.-rq.0.-rqsize.256.-nwork.71.-nrq.1.-seqwidth.48.-trial.1.-pinning.ZYRA_CLUSTER.data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</si>
  <si>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71 -nrq 1 &gt;&gt; output.zyra.dsbench/step435.zyra.dsbench_hytm1.-t.10000.-mr.debra.-ma.new.-mp.none.-p.-k.100000.-i.20.-d.20.-rq.0.-rqsize.256.-nwork.71.-nrq.1.-seqwidth.48.-trial.2.-pinning.ZYRA_CLUSTER.data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</si>
  <si>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90 -nrq 0 &gt;&gt; output.zyra.dsbench/step436.zyra.dsbench_hytm1.-t.10000.-mr.debra.-ma.new.-mp.none.-p.-k.100000.-i.20.-d.20.-rq.0.-rqsize.256.-nwork.90.-nrq.0.-seqwidth.48.-trial.0.-pinning.ZYRA_CLUSTER.data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</si>
  <si>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90 -nrq 0 &gt;&gt; output.zyra.dsbench/step437.zyra.dsbench_hytm1.-t.10000.-mr.debra.-ma.new.-mp.none.-p.-k.100000.-i.20.-d.20.-rq.0.-rqsize.256.-nwork.90.-nrq.0.-seqwidth.48.-trial.1.-pinning.ZYRA_CLUSTER.data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</si>
  <si>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90 -nrq 0 &gt;&gt; output.zyra.dsbench/step438.zyra.dsbench_hytm1.-t.10000.-mr.debra.-ma.new.-mp.none.-p.-k.100000.-i.20.-d.20.-rq.0.-rqsize.256.-nwork.90.-nrq.0.-seqwidth.48.-trial.2.-pinning.ZYRA_CLUSTER.data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</si>
  <si>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89 -nrq 1 &gt;&gt; output.zyra.dsbench/step439.zyra.dsbench_hytm1.-t.10000.-mr.debra.-ma.new.-mp.none.-p.-k.100000.-i.20.-d.20.-rq.0.-rqsize.256.-nwork.89.-nrq.1.-seqwidth.48.-trial.0.-pinning.ZYRA_CLUSTER.data 2&gt;&gt;output.zyra.dsbench/stderr.out</t>
  </si>
  <si>
    <t>LD_PRELOAD=../lib/libjemalloc.so  time timeout 13 numactl --interleave=all ./zyra.dsbench_hytm1 -t 10000 -mr debra -ma new -mp none -p -k 10000 -i 0 -d 0 -rq 0 -rqsize 256 -nwork 143 -nrq 1 &gt;&gt; output.zyra.dsbench/step1274.zyra.dsbench_hytm1.-t.10000.-mr.debra.-ma.new.-mp.none.-p.-k.10000.-i.0.-d.0.-rq.0.-rqsize.256.-nwork.143.-nrq.1.-seqwidth.48.-trial.1.-pinning.ZYRA_CLUSTER.data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</si>
  <si>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125 -nrq 1 &gt;&gt; output.zyra.dsbench/step43.zyra.dsbench_hytm2_3path.-t.10000.-mr.debra.-ma.new.-mp.none.-p.-k.100000.-i.0.-d.0.-rq.0.-rqsize.256.-nwork.125.-nrq.1.-seqwidth.48.-trial.0.-pinning.ZYRA_CLUSTER.data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</si>
  <si>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89 -nrq 1 &gt;&gt; output.zyra.dsbench/step440.zyra.dsbench_hytm1.-t.10000.-mr.debra.-ma.new.-mp.none.-p.-k.100000.-i.20.-d.20.-rq.0.-rqsize.256.-nwork.89.-nrq.1.-seqwidth.48.-trial.1.-pinning.ZYRA_CLUSTER.data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</si>
  <si>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89 -nrq 1 &gt;&gt; output.zyra.dsbench/step441.zyra.dsbench_hytm1.-t.10000.-mr.debra.-ma.new.-mp.none.-p.-k.100000.-i.20.-d.20.-rq.0.-rqsize.256.-nwork.89.-nrq.1.-seqwidth.48.-trial.2.-pinning.ZYRA_CLUSTER.data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</si>
  <si>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108 -nrq 0 &gt;&gt; output.zyra.dsbench/step442.zyra.dsbench_hytm1.-t.10000.-mr.debra.-ma.new.-mp.none.-p.-k.100000.-i.20.-d.20.-rq.0.-rqsize.256.-nwork.108.-nrq.0.-seqwidth.48.-trial.0.-pinning.ZYRA_CLUSTER.data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</si>
  <si>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108 -nrq 0 &gt;&gt; output.zyra.dsbench/step443.zyra.dsbench_hytm1.-t.10000.-mr.debra.-ma.new.-mp.none.-p.-k.100000.-i.20.-d.20.-rq.0.-rqsize.256.-nwork.108.-nrq.0.-seqwidth.48.-trial.1.-pinning.ZYRA_CLUSTER.data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</si>
  <si>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108 -nrq 0 &gt;&gt; output.zyra.dsbench/step444.zyra.dsbench_hytm1.-t.10000.-mr.debra.-ma.new.-mp.none.-p.-k.100000.-i.20.-d.20.-rq.0.-rqsize.256.-nwork.108.-nrq.0.-seqwidth.48.-trial.2.-pinning.ZYRA_CLUSTER.data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</si>
  <si>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107 -nrq 1 &gt;&gt; output.zyra.dsbench/step445.zyra.dsbench_hytm1.-t.10000.-mr.debra.-ma.new.-mp.none.-p.-k.100000.-i.20.-d.20.-rq.0.-rqsize.256.-nwork.107.-nrq.1.-seqwidth.48.-trial.0.-pinning.ZYRA_CLUSTER.data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</si>
  <si>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107 -nrq 1 &gt;&gt; output.zyra.dsbench/step446.zyra.dsbench_hytm1.-t.10000.-mr.debra.-ma.new.-mp.none.-p.-k.100000.-i.20.-d.20.-rq.0.-rqsize.256.-nwork.107.-nrq.1.-seqwidth.48.-trial.1.-pinning.ZYRA_CLUSTER.data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</si>
  <si>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107 -nrq 1 &gt;&gt; output.zyra.dsbench/step447.zyra.dsbench_hytm1.-t.10000.-mr.debra.-ma.new.-mp.none.-p.-k.100000.-i.20.-d.20.-rq.0.-rqsize.256.-nwork.107.-nrq.1.-seqwidth.48.-trial.2.-pinning.ZYRA_CLUSTER.data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</si>
  <si>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126 -nrq 0 &gt;&gt; output.zyra.dsbench/step448.zyra.dsbench_hytm1.-t.10000.-mr.debra.-ma.new.-mp.none.-p.-k.100000.-i.20.-d.20.-rq.0.-rqsize.256.-nwork.126.-nrq.0.-seqwidth.48.-trial.0.-pinning.ZYRA_CLUSTER.data 2&gt;&gt;output.zyra.dsbench/stderr.out</t>
  </si>
  <si>
    <t>LD_PRELOAD=../lib/libjemalloc.so  time timeout 13 numactl --interleave=all ./zyra.dsbench_hytm1 -t 10000 -mr debra -ma new -mp none -p -k 10000 -i 0 -d 0 -rq 0 -rqsize 256 -nwork 143 -nrq 1 &gt;&gt; output.zyra.dsbench/step1275.zyra.dsbench_hytm1.-t.10000.-mr.debra.-ma.new.-mp.none.-p.-k.10000.-i.0.-d.0.-rq.0.-rqsize.256.-nwork.143.-nrq.1.-seqwidth.48.-trial.2.-pinning.ZYRA_CLUSTER.data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</si>
  <si>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126 -nrq 0 &gt;&gt; output.zyra.dsbench/step449.zyra.dsbench_hytm1.-t.10000.-mr.debra.-ma.new.-mp.none.-p.-k.100000.-i.20.-d.20.-rq.0.-rqsize.256.-nwork.126.-nrq.0.-seqwidth.48.-trial.1.-pinning.ZYRA_CLUSTER.data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</si>
  <si>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125 -nrq 1 &gt;&gt; output.zyra.dsbench/step44.zyra.dsbench_hytm2_3path.-t.10000.-mr.debra.-ma.new.-mp.none.-p.-k.100000.-i.0.-d.0.-rq.0.-rqsize.256.-nwork.125.-nrq.1.-seqwidth.48.-trial.1.-pinning.ZYRA_CLUSTER.data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</si>
  <si>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126 -nrq 0 &gt;&gt; output.zyra.dsbench/step450.zyra.dsbench_hytm1.-t.10000.-mr.debra.-ma.new.-mp.none.-p.-k.100000.-i.20.-d.20.-rq.0.-rqsize.256.-nwork.126.-nrq.0.-seqwidth.48.-trial.2.-pinning.ZYRA_CLUSTER.data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</si>
  <si>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125 -nrq 1 &gt;&gt; output.zyra.dsbench/step451.zyra.dsbench_hytm1.-t.10000.-mr.debra.-ma.new.-mp.none.-p.-k.100000.-i.20.-d.20.-rq.0.-rqsize.256.-nwork.125.-nrq.1.-seqwidth.48.-trial.0.-pinning.ZYRA_CLUSTER.data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</si>
  <si>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125 -nrq 1 &gt;&gt; output.zyra.dsbench/step452.zyra.dsbench_hytm1.-t.10000.-mr.debra.-ma.new.-mp.none.-p.-k.100000.-i.20.-d.20.-rq.0.-rqsize.256.-nwork.125.-nrq.1.-seqwidth.48.-trial.1.-pinning.ZYRA_CLUSTER.data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</si>
  <si>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125 -nrq 1 &gt;&gt; output.zyra.dsbench/step453.zyra.dsbench_hytm1.-t.10000.-mr.debra.-ma.new.-mp.none.-p.-k.100000.-i.20.-d.20.-rq.0.-rqsize.256.-nwork.125.-nrq.1.-seqwidth.48.-trial.2.-pinning.ZYRA_CLUSTER.data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</si>
  <si>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144 -nrq 0 &gt;&gt; output.zyra.dsbench/step454.zyra.dsbench_hytm1.-t.10000.-mr.debra.-ma.new.-mp.none.-p.-k.100000.-i.20.-d.20.-rq.0.-rqsize.256.-nwork.144.-nrq.0.-seqwidth.48.-trial.0.-pinning.ZYRA_CLUSTER.data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</si>
  <si>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144 -nrq 0 &gt;&gt; output.zyra.dsbench/step455.zyra.dsbench_hytm1.-t.10000.-mr.debra.-ma.new.-mp.none.-p.-k.100000.-i.20.-d.20.-rq.0.-rqsize.256.-nwork.144.-nrq.0.-seqwidth.48.-trial.1.-pinning.ZYRA_CLUSTER.data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</si>
  <si>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144 -nrq 0 &gt;&gt; output.zyra.dsbench/step456.zyra.dsbench_hytm1.-t.10000.-mr.debra.-ma.new.-mp.none.-p.-k.100000.-i.20.-d.20.-rq.0.-rqsize.256.-nwork.144.-nrq.0.-seqwidth.48.-trial.2.-pinning.ZYRA_CLUSTER.data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</si>
  <si>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143 -nrq 1 &gt;&gt; output.zyra.dsbench/step457.zyra.dsbench_hytm1.-t.10000.-mr.debra.-ma.new.-mp.none.-p.-k.100000.-i.20.-d.20.-rq.0.-rqsize.256.-nwork.143.-nrq.1.-seqwidth.48.-trial.0.-pinning.ZYRA_CLUSTER.data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</si>
  <si>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1 -nrq 0 &gt;&gt; output.zyra.dsbench/step1276.zyra.dsbench_hytm1.-t.10000.-mr.debra.-ma.new.-mp.none.-p.-k.10000.-i.5.-d.5.-rq.0.-rqsize.256.-nwork.1.-nrq.0.-seqwidth.48.-trial.0.-pinning.ZYRA_CLUSTER.data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</si>
  <si>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143 -nrq 1 &gt;&gt; output.zyra.dsbench/step458.zyra.dsbench_hytm1.-t.10000.-mr.debra.-ma.new.-mp.none.-p.-k.100000.-i.20.-d.20.-rq.0.-rqsize.256.-nwork.143.-nrq.1.-seqwidth.48.-trial.1.-pinning.ZYRA_CLUSTER.data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</si>
  <si>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143 -nrq 1 &gt;&gt; output.zyra.dsbench/step459.zyra.dsbench_hytm1.-t.10000.-mr.debra.-ma.new.-mp.none.-p.-k.100000.-i.20.-d.20.-rq.0.-rqsize.256.-nwork.143.-nrq.1.-seqwidth.48.-trial.2.-pinning.ZYRA_CLUSTER.data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</si>
  <si>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125 -nrq 1 &gt;&gt; output.zyra.dsbench/step45.zyra.dsbench_hytm2_3path.-t.10000.-mr.debra.-ma.new.-mp.none.-p.-k.100000.-i.0.-d.0.-rq.0.-rqsize.256.-nwork.125.-nrq.1.-seqwidth.48.-trial.2.-pinning.ZYRA_CLUSTER.data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</si>
  <si>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1 -nrq 0 &gt;&gt; output.zyra.dsbench/step460.zyra.dsbench_hytm2.-t.10000.-mr.debra.-ma.new.-mp.none.-p.-k.100000.-i.0.-d.0.-rq.0.-rqsize.256.-nwork.1.-nrq.0.-seqwidth.48.-trial.0.-pinning.ZYRA_CLUSTER.data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</si>
  <si>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1 -nrq 0 &gt;&gt; output.zyra.dsbench/step461.zyra.dsbench_hytm2.-t.10000.-mr.debra.-ma.new.-mp.none.-p.-k.100000.-i.0.-d.0.-rq.0.-rqsize.256.-nwork.1.-nrq.0.-seqwidth.48.-trial.1.-pinning.ZYRA_CLUSTER.data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</si>
  <si>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1 -nrq 0 &gt;&gt; output.zyra.dsbench/step462.zyra.dsbench_hytm2.-t.10000.-mr.debra.-ma.new.-mp.none.-p.-k.100000.-i.0.-d.0.-rq.0.-rqsize.256.-nwork.1.-nrq.0.-seqwidth.48.-trial.2.-pinning.ZYRA_CLUSTER.data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</si>
  <si>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18 -nrq 0 &gt;&gt; output.zyra.dsbench/step463.zyra.dsbench_hytm2.-t.10000.-mr.debra.-ma.new.-mp.none.-p.-k.100000.-i.0.-d.0.-rq.0.-rqsize.256.-nwork.18.-nrq.0.-seqwidth.48.-trial.0.-pinning.ZYRA_CLUSTER.data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</si>
  <si>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18 -nrq 0 &gt;&gt; output.zyra.dsbench/step464.zyra.dsbench_hytm2.-t.10000.-mr.debra.-ma.new.-mp.none.-p.-k.100000.-i.0.-d.0.-rq.0.-rqsize.256.-nwork.18.-nrq.0.-seqwidth.48.-trial.1.-pinning.ZYRA_CLUSTER.data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</si>
  <si>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18 -nrq 0 &gt;&gt; output.zyra.dsbench/step465.zyra.dsbench_hytm2.-t.10000.-mr.debra.-ma.new.-mp.none.-p.-k.100000.-i.0.-d.0.-rq.0.-rqsize.256.-nwork.18.-nrq.0.-seqwidth.48.-trial.2.-pinning.ZYRA_CLUSTER.data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</si>
  <si>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17 -nrq 1 &gt;&gt; output.zyra.dsbench/step466.zyra.dsbench_hytm2.-t.10000.-mr.debra.-ma.new.-mp.none.-p.-k.100000.-i.0.-d.0.-rq.0.-rqsize.256.-nwork.17.-nrq.1.-seqwidth.48.-trial.0.-pinning.ZYRA_CLUSTER.data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</si>
  <si>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1 -nrq 0 &gt;&gt; output.zyra.dsbench/step1277.zyra.dsbench_hytm1.-t.10000.-mr.debra.-ma.new.-mp.none.-p.-k.10000.-i.5.-d.5.-rq.0.-rqsize.256.-nwork.1.-nrq.0.-seqwidth.48.-trial.1.-pinning.ZYRA_CLUSTER.data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</si>
  <si>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17 -nrq 1 &gt;&gt; output.zyra.dsbench/step467.zyra.dsbench_hytm2.-t.10000.-mr.debra.-ma.new.-mp.none.-p.-k.100000.-i.0.-d.0.-rq.0.-rqsize.256.-nwork.17.-nrq.1.-seqwidth.48.-trial.1.-pinning.ZYRA_CLUSTER.data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</si>
  <si>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17 -nrq 1 &gt;&gt; output.zyra.dsbench/step468.zyra.dsbench_hytm2.-t.10000.-mr.debra.-ma.new.-mp.none.-p.-k.100000.-i.0.-d.0.-rq.0.-rqsize.256.-nwork.17.-nrq.1.-seqwidth.48.-trial.2.-pinning.ZYRA_CLUSTER.data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</si>
  <si>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36 -nrq 0 &gt;&gt; output.zyra.dsbench/step469.zyra.dsbench_hytm2.-t.10000.-mr.debra.-ma.new.-mp.none.-p.-k.100000.-i.0.-d.0.-rq.0.-rqsize.256.-nwork.36.-nrq.0.-seqwidth.48.-trial.0.-pinning.ZYRA_CLUSTER.data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</si>
  <si>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144 -nrq 0 &gt;&gt; output.zyra.dsbench/step46.zyra.dsbench_hytm2_3path.-t.10000.-mr.debra.-ma.new.-mp.none.-p.-k.100000.-i.0.-d.0.-rq.0.-rqsize.256.-nwork.144.-nrq.0.-seqwidth.48.-trial.0.-pinning.ZYRA_CLUSTER.data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</si>
  <si>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36 -nrq 0 &gt;&gt; output.zyra.dsbench/step470.zyra.dsbench_hytm2.-t.10000.-mr.debra.-ma.new.-mp.none.-p.-k.100000.-i.0.-d.0.-rq.0.-rqsize.256.-nwork.36.-nrq.0.-seqwidth.48.-trial.1.-pinning.ZYRA_CLUSTER.data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</si>
  <si>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36 -nrq 0 &gt;&gt; output.zyra.dsbench/step471.zyra.dsbench_hytm2.-t.10000.-mr.debra.-ma.new.-mp.none.-p.-k.100000.-i.0.-d.0.-rq.0.-rqsize.256.-nwork.36.-nrq.0.-seqwidth.48.-trial.2.-pinning.ZYRA_CLUSTER.data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</si>
  <si>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35 -nrq 1 &gt;&gt; output.zyra.dsbench/step472.zyra.dsbench_hytm2.-t.10000.-mr.debra.-ma.new.-mp.none.-p.-k.100000.-i.0.-d.0.-rq.0.-rqsize.256.-nwork.35.-nrq.1.-seqwidth.48.-trial.0.-pinning.ZYRA_CLUSTER.data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</si>
  <si>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35 -nrq 1 &gt;&gt; output.zyra.dsbench/step473.zyra.dsbench_hytm2.-t.10000.-mr.debra.-ma.new.-mp.none.-p.-k.100000.-i.0.-d.0.-rq.0.-rqsize.256.-nwork.35.-nrq.1.-seqwidth.48.-trial.1.-pinning.ZYRA_CLUSTER.data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</si>
  <si>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35 -nrq 1 &gt;&gt; output.zyra.dsbench/step474.zyra.dsbench_hytm2.-t.10000.-mr.debra.-ma.new.-mp.none.-p.-k.100000.-i.0.-d.0.-rq.0.-rqsize.256.-nwork.35.-nrq.1.-seqwidth.48.-trial.2.-pinning.ZYRA_CLUSTER.data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</si>
  <si>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54 -nrq 0 &gt;&gt; output.zyra.dsbench/step475.zyra.dsbench_hytm2.-t.10000.-mr.debra.-ma.new.-mp.none.-p.-k.100000.-i.0.-d.0.-rq.0.-rqsize.256.-nwork.54.-nrq.0.-seqwidth.48.-trial.0.-pinning.ZYRA_CLUSTER.data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</si>
  <si>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1 -nrq 0 &gt;&gt; output.zyra.dsbench/step1278.zyra.dsbench_hytm1.-t.10000.-mr.debra.-ma.new.-mp.none.-p.-k.10000.-i.5.-d.5.-rq.0.-rqsize.256.-nwork.1.-nrq.0.-seqwidth.48.-trial.2.-pinning.ZYRA_CLUSTER.data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</si>
  <si>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54 -nrq 0 &gt;&gt; output.zyra.dsbench/step476.zyra.dsbench_hytm2.-t.10000.-mr.debra.-ma.new.-mp.none.-p.-k.100000.-i.0.-d.0.-rq.0.-rqsize.256.-nwork.54.-nrq.0.-seqwidth.48.-trial.1.-pinning.ZYRA_CLUSTER.data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</si>
  <si>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54 -nrq 0 &gt;&gt; output.zyra.dsbench/step477.zyra.dsbench_hytm2.-t.10000.-mr.debra.-ma.new.-mp.none.-p.-k.100000.-i.0.-d.0.-rq.0.-rqsize.256.-nwork.54.-nrq.0.-seqwidth.48.-trial.2.-pinning.ZYRA_CLUSTER.data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</si>
  <si>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53 -nrq 1 &gt;&gt; output.zyra.dsbench/step478.zyra.dsbench_hytm2.-t.10000.-mr.debra.-ma.new.-mp.none.-p.-k.100000.-i.0.-d.0.-rq.0.-rqsize.256.-nwork.53.-nrq.1.-seqwidth.48.-trial.0.-pinning.ZYRA_CLUSTER.data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</si>
  <si>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53 -nrq 1 &gt;&gt; output.zyra.dsbench/step479.zyra.dsbench_hytm2.-t.10000.-mr.debra.-ma.new.-mp.none.-p.-k.100000.-i.0.-d.0.-rq.0.-rqsize.256.-nwork.53.-nrq.1.-seqwidth.48.-trial.1.-pinning.ZYRA_CLUSTER.data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</si>
  <si>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144 -nrq 0 &gt;&gt; output.zyra.dsbench/step47.zyra.dsbench_hytm2_3path.-t.10000.-mr.debra.-ma.new.-mp.none.-p.-k.100000.-i.0.-d.0.-rq.0.-rqsize.256.-nwork.144.-nrq.0.-seqwidth.48.-trial.1.-pinning.ZYRA_CLUSTER.data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</si>
  <si>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53 -nrq 1 &gt;&gt; output.zyra.dsbench/step480.zyra.dsbench_hytm2.-t.10000.-mr.debra.-ma.new.-mp.none.-p.-k.100000.-i.0.-d.0.-rq.0.-rqsize.256.-nwork.53.-nrq.1.-seqwidth.48.-trial.2.-pinning.ZYRA_CLUSTER.data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</si>
  <si>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72 -nrq 0 &gt;&gt; output.zyra.dsbench/step481.zyra.dsbench_hytm2.-t.10000.-mr.debra.-ma.new.-mp.none.-p.-k.100000.-i.0.-d.0.-rq.0.-rqsize.256.-nwork.72.-nrq.0.-seqwidth.48.-trial.0.-pinning.ZYRA_CLUSTER.data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</si>
  <si>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72 -nrq 0 &gt;&gt; output.zyra.dsbench/step482.zyra.dsbench_hytm2.-t.10000.-mr.debra.-ma.new.-mp.none.-p.-k.100000.-i.0.-d.0.-rq.0.-rqsize.256.-nwork.72.-nrq.0.-seqwidth.48.-trial.1.-pinning.ZYRA_CLUSTER.data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</si>
  <si>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72 -nrq 0 &gt;&gt; output.zyra.dsbench/step483.zyra.dsbench_hytm2.-t.10000.-mr.debra.-ma.new.-mp.none.-p.-k.100000.-i.0.-d.0.-rq.0.-rqsize.256.-nwork.72.-nrq.0.-seqwidth.48.-trial.2.-pinning.ZYRA_CLUSTER.data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</si>
  <si>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71 -nrq 1 &gt;&gt; output.zyra.dsbench/step484.zyra.dsbench_hytm2.-t.10000.-mr.debra.-ma.new.-mp.none.-p.-k.100000.-i.0.-d.0.-rq.0.-rqsize.256.-nwork.71.-nrq.1.-seqwidth.48.-trial.0.-pinning.ZYRA_CLUSTER.data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</si>
  <si>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18 -nrq 0 &gt;&gt; output.zyra.dsbench/step1279.zyra.dsbench_hytm1.-t.10000.-mr.debra.-ma.new.-mp.none.-p.-k.10000.-i.5.-d.5.-rq.0.-rqsize.256.-nwork.18.-nrq.0.-seqwidth.48.-trial.0.-pinning.ZYRA_CLUSTER.data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</si>
  <si>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17 -nrq 1 &gt;&gt; output.zyra.dsbench/step1027.zyra.dsbench_hytm2_3path.-t.10000.-mr.debra.-ma.new.-mp.none.-p.-k.10000.-i.20.-d.20.-rq.0.-rqsize.256.-nwork.17.-nrq.1.-seqwidth.48.-trial.0.-pinning.ZYRA_CLUSTER.data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</si>
  <si>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71 -nrq 1 &gt;&gt; output.zyra.dsbench/step485.zyra.dsbench_hytm2.-t.10000.-mr.debra.-ma.new.-mp.none.-p.-k.100000.-i.0.-d.0.-rq.0.-rqsize.256.-nwork.71.-nrq.1.-seqwidth.48.-trial.1.-pinning.ZYRA_CLUSTER.data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</si>
  <si>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71 -nrq 1 &gt;&gt; output.zyra.dsbench/step486.zyra.dsbench_hytm2.-t.10000.-mr.debra.-ma.new.-mp.none.-p.-k.100000.-i.0.-d.0.-rq.0.-rqsize.256.-nwork.71.-nrq.1.-seqwidth.48.-trial.2.-pinning.ZYRA_CLUSTER.data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</si>
  <si>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90 -nrq 0 &gt;&gt; output.zyra.dsbench/step487.zyra.dsbench_hytm2.-t.10000.-mr.debra.-ma.new.-mp.none.-p.-k.100000.-i.0.-d.0.-rq.0.-rqsize.256.-nwork.90.-nrq.0.-seqwidth.48.-trial.0.-pinning.ZYRA_CLUSTER.data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</si>
  <si>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90 -nrq 0 &gt;&gt; output.zyra.dsbench/step488.zyra.dsbench_hytm2.-t.10000.-mr.debra.-ma.new.-mp.none.-p.-k.100000.-i.0.-d.0.-rq.0.-rqsize.256.-nwork.90.-nrq.0.-seqwidth.48.-trial.1.-pinning.ZYRA_CLUSTER.data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</si>
  <si>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90 -nrq 0 &gt;&gt; output.zyra.dsbench/step489.zyra.dsbench_hytm2.-t.10000.-mr.debra.-ma.new.-mp.none.-p.-k.100000.-i.0.-d.0.-rq.0.-rqsize.256.-nwork.90.-nrq.0.-seqwidth.48.-trial.2.-pinning.ZYRA_CLUSTER.data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</si>
  <si>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144 -nrq 0 &gt;&gt; output.zyra.dsbench/step48.zyra.dsbench_hytm2_3path.-t.10000.-mr.debra.-ma.new.-mp.none.-p.-k.100000.-i.0.-d.0.-rq.0.-rqsize.256.-nwork.144.-nrq.0.-seqwidth.48.-trial.2.-pinning.ZYRA_CLUSTER.data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</si>
  <si>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89 -nrq 1 &gt;&gt; output.zyra.dsbench/step490.zyra.dsbench_hytm2.-t.10000.-mr.debra.-ma.new.-mp.none.-p.-k.100000.-i.0.-d.0.-rq.0.-rqsize.256.-nwork.89.-nrq.1.-seqwidth.48.-trial.0.-pinning.ZYRA_CLUSTER.data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</si>
  <si>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89 -nrq 1 &gt;&gt; output.zyra.dsbench/step491.zyra.dsbench_hytm2.-t.10000.-mr.debra.-ma.new.-mp.none.-p.-k.100000.-i.0.-d.0.-rq.0.-rqsize.256.-nwork.89.-nrq.1.-seqwidth.48.-trial.1.-pinning.ZYRA_CLUSTER.data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</si>
  <si>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89 -nrq 1 &gt;&gt; output.zyra.dsbench/step492.zyra.dsbench_hytm2.-t.10000.-mr.debra.-ma.new.-mp.none.-p.-k.100000.-i.0.-d.0.-rq.0.-rqsize.256.-nwork.89.-nrq.1.-seqwidth.48.-trial.2.-pinning.ZYRA_CLUSTER.data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</si>
  <si>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108 -nrq 0 &gt;&gt; output.zyra.dsbench/step493.zyra.dsbench_hytm2.-t.10000.-mr.debra.-ma.new.-mp.none.-p.-k.100000.-i.0.-d.0.-rq.0.-rqsize.256.-nwork.108.-nrq.0.-seqwidth.48.-trial.0.-pinning.ZYRA_CLUSTER.data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</si>
  <si>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71 -nrq 1 &gt;&gt; output.zyra.dsbench/step127.zyra.dsbench_hytm2_3path.-t.10000.-mr.debra.-ma.new.-mp.none.-p.-k.100000.-i.20.-d.20.-rq.0.-rqsize.256.-nwork.71.-nrq.1.-seqwidth.48.-trial.0.-pinning.ZYRA_CLUSTER.data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</si>
  <si>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108 -nrq 0 &gt;&gt; output.zyra.dsbench/step494.zyra.dsbench_hytm2.-t.10000.-mr.debra.-ma.new.-mp.none.-p.-k.100000.-i.0.-d.0.-rq.0.-rqsize.256.-nwork.108.-nrq.0.-seqwidth.48.-trial.1.-pinning.ZYRA_CLUSTER.data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</si>
  <si>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108 -nrq 0 &gt;&gt; output.zyra.dsbench/step495.zyra.dsbench_hytm2.-t.10000.-mr.debra.-ma.new.-mp.none.-p.-k.100000.-i.0.-d.0.-rq.0.-rqsize.256.-nwork.108.-nrq.0.-seqwidth.48.-trial.2.-pinning.ZYRA_CLUSTER.data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</si>
  <si>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107 -nrq 1 &gt;&gt; output.zyra.dsbench/step496.zyra.dsbench_hytm2.-t.10000.-mr.debra.-ma.new.-mp.none.-p.-k.100000.-i.0.-d.0.-rq.0.-rqsize.256.-nwork.107.-nrq.1.-seqwidth.48.-trial.0.-pinning.ZYRA_CLUSTER.data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</si>
  <si>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107 -nrq 1 &gt;&gt; output.zyra.dsbench/step497.zyra.dsbench_hytm2.-t.10000.-mr.debra.-ma.new.-mp.none.-p.-k.100000.-i.0.-d.0.-rq.0.-rqsize.256.-nwork.107.-nrq.1.-seqwidth.48.-trial.1.-pinning.ZYRA_CLUSTER.data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</si>
  <si>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107 -nrq 1 &gt;&gt; output.zyra.dsbench/step498.zyra.dsbench_hytm2.-t.10000.-mr.debra.-ma.new.-mp.none.-p.-k.100000.-i.0.-d.0.-rq.0.-rqsize.256.-nwork.107.-nrq.1.-seqwidth.48.-trial.2.-pinning.ZYRA_CLUSTER.data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</si>
  <si>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126 -nrq 0 &gt;&gt; output.zyra.dsbench/step499.zyra.dsbench_hytm2.-t.10000.-mr.debra.-ma.new.-mp.none.-p.-k.100000.-i.0.-d.0.-rq.0.-rqsize.256.-nwork.126.-nrq.0.-seqwidth.48.-trial.0.-pinning.ZYRA_CLUSTER.data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</si>
  <si>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143 -nrq 1 &gt;&gt; output.zyra.dsbench/step49.zyra.dsbench_hytm2_3path.-t.10000.-mr.debra.-ma.new.-mp.none.-p.-k.100000.-i.0.-d.0.-rq.0.-rqsize.256.-nwork.143.-nrq.1.-seqwidth.48.-trial.0.-pinning.ZYRA_CLUSTER.data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</si>
  <si>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18 -nrq 0 &gt;&gt; output.zyra.dsbench/step4.zyra.dsbench_hytm2_3path.-t.10000.-mr.debra.-ma.new.-mp.none.-p.-k.100000.-i.0.-d.0.-rq.0.-rqsize.256.-nwork.18.-nrq.0.-seqwidth.48.-trial.0.-pinning.ZYRA_CLUSTER.data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</si>
  <si>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126 -nrq 0 &gt;&gt; output.zyra.dsbench/step500.zyra.dsbench_hytm2.-t.10000.-mr.debra.-ma.new.-mp.none.-p.-k.100000.-i.0.-d.0.-rq.0.-rqsize.256.-nwork.126.-nrq.0.-seqwidth.48.-trial.1.-pinning.ZYRA_CLUSTER.data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</si>
  <si>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126 -nrq 0 &gt;&gt; output.zyra.dsbench/step501.zyra.dsbench_hytm2.-t.10000.-mr.debra.-ma.new.-mp.none.-p.-k.100000.-i.0.-d.0.-rq.0.-rqsize.256.-nwork.126.-nrq.0.-seqwidth.48.-trial.2.-pinning.ZYRA_CLUSTER.data 2&gt;&gt;output.zyra.dsbench/stderr.out</t>
  </si>
  <si>
    <t>LD_PRELOAD=../lib/libjemalloc.so  time timeout 13 numactl --interleave=all ./zyra.dsbench_hytm1 -t 10000 -mr debra -ma new -mp none -p -k 10000 -i 5 -d 5 -rq 0 -rqsize 256 -nwork 18 -nrq 0 &gt;&gt; output.zyra.dsbench/step1280.zyra.dsbench_hytm1.-t.10000.-mr.debra.-ma.new.-mp.none.-p.-k.10000.-i.5.-d.5.-rq.0.-rqsize.256.-nwork.18.-nrq.0.-seqwidth.48.-trial.1.-pinning.ZYRA_CLUSTER.data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</si>
  <si>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125 -nrq 1 &gt;&gt; output.zyra.dsbench/step502.zyra.dsbench_hytm2.-t.10000.-mr.debra.-ma.new.-mp.none.-p.-k.100000.-i.0.-d.0.-rq.0.-rqsize.256.-nwork.125.-nrq.1.-seqwidth.48.-trial.0.-pinning.ZYRA_CLUSTER.data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</si>
  <si>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125 -nrq 1 &gt;&gt; output.zyra.dsbench/step503.zyra.dsbench_hytm2.-t.10000.-mr.debra.-ma.new.-mp.none.-p.-k.100000.-i.0.-d.0.-rq.0.-rqsize.256.-nwork.125.-nrq.1.-seqwidth.48.-trial.1.-pinning.ZYRA_CLUSTER.data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</si>
  <si>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125 -nrq 1 &gt;&gt; output.zyra.dsbench/step504.zyra.dsbench_hytm2.-t.10000.-mr.debra.-ma.new.-mp.none.-p.-k.100000.-i.0.-d.0.-rq.0.-rqsize.256.-nwork.125.-nrq.1.-seqwidth.48.-trial.2.-pinning.ZYRA_CLUSTER.data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</si>
  <si>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144 -nrq 0 &gt;&gt; output.zyra.dsbench/step505.zyra.dsbench_hytm2.-t.10000.-mr.debra.-ma.new.-mp.none.-p.-k.100000.-i.0.-d.0.-rq.0.-rqsize.256.-nwork.144.-nrq.0.-seqwidth.48.-trial.0.-pinning.ZYRA_CLUSTER.data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</si>
  <si>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144 -nrq 0 &gt;&gt; output.zyra.dsbench/step506.zyra.dsbench_hytm2.-t.10000.-mr.debra.-ma.new.-mp.none.-p.-k.100000.-i.0.-d.0.-rq.0.-rqsize.256.-nwork.144.-nrq.0.-seqwidth.48.-trial.1.-pinning.ZYRA_CLUSTER.data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</si>
  <si>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144 -nrq 0 &gt;&gt; output.zyra.dsbench/step507.zyra.dsbench_hytm2.-t.10000.-mr.debra.-ma.new.-mp.none.-p.-k.100000.-i.0.-d.0.-rq.0.-rqsize.256.-nwork.144.-nrq.0.-seqwidth.48.-trial.2.-pinning.ZYRA_CLUSTER.data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</si>
  <si>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143 -nrq 1 &gt;&gt; output.zyra.dsbench/step508.zyra.dsbench_hytm2.-t.10000.-mr.debra.-ma.new.-mp.none.-p.-k.100000.-i.0.-d.0.-rq.0.-rqsize.256.-nwork.143.-nrq.1.-seqwidth.48.-trial.0.-pinning.ZYRA_CLUSTER.data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</si>
  <si>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143 -nrq 1 &gt;&gt; output.zyra.dsbench/step509.zyra.dsbench_hytm2.-t.10000.-mr.debra.-ma.new.-mp.none.-p.-k.100000.-i.0.-d.0.-rq.0.-rqsize.256.-nwork.143.-nrq.1.-seqwidth.48.-trial.1.-pinning.ZYRA_CLUSTER.data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</si>
  <si>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143 -nrq 1 &gt;&gt; output.zyra.dsbench/step50.zyra.dsbench_hytm2_3path.-t.10000.-mr.debra.-ma.new.-mp.none.-p.-k.100000.-i.0.-d.0.-rq.0.-rqsize.256.-nwork.143.-nrq.1.-seqwidth.48.-trial.1.-pinning.ZYRA_CLUSTER.data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</si>
  <si>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143 -nrq 1 &gt;&gt; output.zyra.dsbench/step510.zyra.dsbench_hytm2.-t.10000.-mr.debra.-ma.new.-mp.none.-p.-k.100000.-i.0.-d.0.-rq.0.-rqsize.256.-nwork.143.-nrq.1.-seqwidth.48.-trial.2.-pinning.ZYRA_CLUSTER.data 2&gt;&gt;output.zyra.dsbench/stderr.out</t>
  </si>
  <si>
    <t>LD_PRELOAD=../lib/libjemalloc.so  time timeout 13 numactl --interleave=all ./zyra.dsbench_hytm1 -t 10000 -mr debra -ma new -mp none -p -k 10000 -i 5 -d 5 -rq 0 -rqsize 256 -nwork 18 -nrq 0 &gt;&gt; output.zyra.dsbench/step1281.zyra.dsbench_hytm1.-t.10000.-mr.debra.-ma.new.-mp.none.-p.-k.10000.-i.5.-d.5.-rq.0.-rqsize.256.-nwork.18.-nrq.0.-seqwidth.48.-trial.2.-pinning.ZYRA_CLUSTER.data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</si>
  <si>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1 -nrq 0 &gt;&gt; output.zyra.dsbench/step511.zyra.dsbench_hytm2.-t.10000.-mr.debra.-ma.new.-mp.none.-p.-k.100000.-i.5.-d.5.-rq.0.-rqsize.256.-nwork.1.-nrq.0.-seqwidth.48.-trial.0.-pinning.ZYRA_CLUSTER.data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</si>
  <si>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1 -nrq 0 &gt;&gt; output.zyra.dsbench/step512.zyra.dsbench_hytm2.-t.10000.-mr.debra.-ma.new.-mp.none.-p.-k.100000.-i.5.-d.5.-rq.0.-rqsize.256.-nwork.1.-nrq.0.-seqwidth.48.-trial.1.-pinning.ZYRA_CLUSTER.data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</si>
  <si>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1 -nrq 0 &gt;&gt; output.zyra.dsbench/step513.zyra.dsbench_hytm2.-t.10000.-mr.debra.-ma.new.-mp.none.-p.-k.100000.-i.5.-d.5.-rq.0.-rqsize.256.-nwork.1.-nrq.0.-seqwidth.48.-trial.2.-pinning.ZYRA_CLUSTER.data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</si>
  <si>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18 -nrq 0 &gt;&gt; output.zyra.dsbench/step514.zyra.dsbench_hytm2.-t.10000.-mr.debra.-ma.new.-mp.none.-p.-k.100000.-i.5.-d.5.-rq.0.-rqsize.256.-nwork.18.-nrq.0.-seqwidth.48.-trial.0.-pinning.ZYRA_CLUSTER.data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</si>
  <si>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18 -nrq 0 &gt;&gt; output.zyra.dsbench/step515.zyra.dsbench_hytm2.-t.10000.-mr.debra.-ma.new.-mp.none.-p.-k.100000.-i.5.-d.5.-rq.0.-rqsize.256.-nwork.18.-nrq.0.-seqwidth.48.-trial.1.-pinning.ZYRA_CLUSTER.data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</si>
  <si>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18 -nrq 0 &gt;&gt; output.zyra.dsbench/step516.zyra.dsbench_hytm2.-t.10000.-mr.debra.-ma.new.-mp.none.-p.-k.100000.-i.5.-d.5.-rq.0.-rqsize.256.-nwork.18.-nrq.0.-seqwidth.48.-trial.2.-pinning.ZYRA_CLUSTER.data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</si>
  <si>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17 -nrq 1 &gt;&gt; output.zyra.dsbench/step517.zyra.dsbench_hytm2.-t.10000.-mr.debra.-ma.new.-mp.none.-p.-k.100000.-i.5.-d.5.-rq.0.-rqsize.256.-nwork.17.-nrq.1.-seqwidth.48.-trial.0.-pinning.ZYRA_CLUSTER.data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</si>
  <si>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17 -nrq 1 &gt;&gt; output.zyra.dsbench/step518.zyra.dsbench_hytm2.-t.10000.-mr.debra.-ma.new.-mp.none.-p.-k.100000.-i.5.-d.5.-rq.0.-rqsize.256.-nwork.17.-nrq.1.-seqwidth.48.-trial.1.-pinning.ZYRA_CLUSTER.data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</si>
  <si>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17 -nrq 1 &gt;&gt; output.zyra.dsbench/step519.zyra.dsbench_hytm2.-t.10000.-mr.debra.-ma.new.-mp.none.-p.-k.100000.-i.5.-d.5.-rq.0.-rqsize.256.-nwork.17.-nrq.1.-seqwidth.48.-trial.2.-pinning.ZYRA_CLUSTER.data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</si>
  <si>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143 -nrq 1 &gt;&gt; output.zyra.dsbench/step51.zyra.dsbench_hytm2_3path.-t.10000.-mr.debra.-ma.new.-mp.none.-p.-k.100000.-i.0.-d.0.-rq.0.-rqsize.256.-nwork.143.-nrq.1.-seqwidth.48.-trial.2.-pinning.ZYRA_CLUSTER.data 2&gt;&gt;output.zyra.dsbench/stderr.out</t>
  </si>
  <si>
    <t>LD_PRELOAD=../lib/libjemalloc.so  time timeout 13 numactl --interleave=all ./zyra.dsbench_hytm1 -t 10000 -mr debra -ma new -mp none -p -k 10000 -i 5 -d 5 -rq 0 -rqsize 256 -nwork 17 -nrq 1 &gt;&gt; output.zyra.dsbench/step1282.zyra.dsbench_hytm1.-t.10000.-mr.debra.-ma.new.-mp.none.-p.-k.10000.-i.5.-d.5.-rq.0.-rqsize.256.-nwork.17.-nrq.1.-seqwidth.48.-trial.0.-pinning.ZYRA_CLUSTER.data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</si>
  <si>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36 -nrq 0 &gt;&gt; output.zyra.dsbench/step520.zyra.dsbench_hytm2.-t.10000.-mr.debra.-ma.new.-mp.none.-p.-k.100000.-i.5.-d.5.-rq.0.-rqsize.256.-nwork.36.-nrq.0.-seqwidth.48.-trial.0.-pinning.ZYRA_CLUSTER.data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</si>
  <si>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36 -nrq 0 &gt;&gt; output.zyra.dsbench/step521.zyra.dsbench_hytm2.-t.10000.-mr.debra.-ma.new.-mp.none.-p.-k.100000.-i.5.-d.5.-rq.0.-rqsize.256.-nwork.36.-nrq.0.-seqwidth.48.-trial.1.-pinning.ZYRA_CLUSTER.data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</si>
  <si>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36 -nrq 0 &gt;&gt; output.zyra.dsbench/step522.zyra.dsbench_hytm2.-t.10000.-mr.debra.-ma.new.-mp.none.-p.-k.100000.-i.5.-d.5.-rq.0.-rqsize.256.-nwork.36.-nrq.0.-seqwidth.48.-trial.2.-pinning.ZYRA_CLUSTER.data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</si>
  <si>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35 -nrq 1 &gt;&gt; output.zyra.dsbench/step523.zyra.dsbench_hytm2.-t.10000.-mr.debra.-ma.new.-mp.none.-p.-k.100000.-i.5.-d.5.-rq.0.-rqsize.256.-nwork.35.-nrq.1.-seqwidth.48.-trial.0.-pinning.ZYRA_CLUSTER.data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</si>
  <si>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35 -nrq 1 &gt;&gt; output.zyra.dsbench/step524.zyra.dsbench_hytm2.-t.10000.-mr.debra.-ma.new.-mp.none.-p.-k.100000.-i.5.-d.5.-rq.0.-rqsize.256.-nwork.35.-nrq.1.-seqwidth.48.-trial.1.-pinning.ZYRA_CLUSTER.data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</si>
  <si>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35 -nrq 1 &gt;&gt; output.zyra.dsbench/step525.zyra.dsbench_hytm2.-t.10000.-mr.debra.-ma.new.-mp.none.-p.-k.100000.-i.5.-d.5.-rq.0.-rqsize.256.-nwork.35.-nrq.1.-seqwidth.48.-trial.2.-pinning.ZYRA_CLUSTER.data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</si>
  <si>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54 -nrq 0 &gt;&gt; output.zyra.dsbench/step526.zyra.dsbench_hytm2.-t.10000.-mr.debra.-ma.new.-mp.none.-p.-k.100000.-i.5.-d.5.-rq.0.-rqsize.256.-nwork.54.-nrq.0.-seqwidth.48.-trial.0.-pinning.ZYRA_CLUSTER.data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</si>
  <si>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54 -nrq 0 &gt;&gt; output.zyra.dsbench/step527.zyra.dsbench_hytm2.-t.10000.-mr.debra.-ma.new.-mp.none.-p.-k.100000.-i.5.-d.5.-rq.0.-rqsize.256.-nwork.54.-nrq.0.-seqwidth.48.-trial.1.-pinning.ZYRA_CLUSTER.data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</si>
  <si>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54 -nrq 0 &gt;&gt; output.zyra.dsbench/step528.zyra.dsbench_hytm2.-t.10000.-mr.debra.-ma.new.-mp.none.-p.-k.100000.-i.5.-d.5.-rq.0.-rqsize.256.-nwork.54.-nrq.0.-seqwidth.48.-trial.2.-pinning.ZYRA_CLUSTER.data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</si>
  <si>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53 -nrq 1 &gt;&gt; output.zyra.dsbench/step529.zyra.dsbench_hytm2.-t.10000.-mr.debra.-ma.new.-mp.none.-p.-k.100000.-i.5.-d.5.-rq.0.-rqsize.256.-nwork.53.-nrq.1.-seqwidth.48.-trial.0.-pinning.ZYRA_CLUSTER.data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</si>
  <si>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17 -nrq 1 &gt;&gt; output.zyra.dsbench/step1283.zyra.dsbench_hytm1.-t.10000.-mr.debra.-ma.new.-mp.none.-p.-k.10000.-i.5.-d.5.-rq.0.-rqsize.256.-nwork.17.-nrq.1.-seqwidth.48.-trial.1.-pinning.ZYRA_CLUSTER.data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</si>
  <si>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1 -nrq 0 &gt;&gt; output.zyra.dsbench/step52.zyra.dsbench_hytm2_3path.-t.10000.-mr.debra.-ma.new.-mp.none.-p.-k.100000.-i.5.-d.5.-rq.0.-rqsize.256.-nwork.1.-nrq.0.-seqwidth.48.-trial.0.-pinning.ZYRA_CLUSTER.data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</si>
  <si>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53 -nrq 1 &gt;&gt; output.zyra.dsbench/step530.zyra.dsbench_hytm2.-t.10000.-mr.debra.-ma.new.-mp.none.-p.-k.100000.-i.5.-d.5.-rq.0.-rqsize.256.-nwork.53.-nrq.1.-seqwidth.48.-trial.1.-pinning.ZYRA_CLUSTER.data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</si>
  <si>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53 -nrq 1 &gt;&gt; output.zyra.dsbench/step531.zyra.dsbench_hytm2.-t.10000.-mr.debra.-ma.new.-mp.none.-p.-k.100000.-i.5.-d.5.-rq.0.-rqsize.256.-nwork.53.-nrq.1.-seqwidth.48.-trial.2.-pinning.ZYRA_CLUSTER.data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</si>
  <si>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72 -nrq 0 &gt;&gt; output.zyra.dsbench/step532.zyra.dsbench_hytm2.-t.10000.-mr.debra.-ma.new.-mp.none.-p.-k.100000.-i.5.-d.5.-rq.0.-rqsize.256.-nwork.72.-nrq.0.-seqwidth.48.-trial.0.-pinning.ZYRA_CLUSTER.data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</si>
  <si>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72 -nrq 0 &gt;&gt; output.zyra.dsbench/step533.zyra.dsbench_hytm2.-t.10000.-mr.debra.-ma.new.-mp.none.-p.-k.100000.-i.5.-d.5.-rq.0.-rqsize.256.-nwork.72.-nrq.0.-seqwidth.48.-trial.1.-pinning.ZYRA_CLUSTER.data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</si>
  <si>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72 -nrq 0 &gt;&gt; output.zyra.dsbench/step534.zyra.dsbench_hytm2.-t.10000.-mr.debra.-ma.new.-mp.none.-p.-k.100000.-i.5.-d.5.-rq.0.-rqsize.256.-nwork.72.-nrq.0.-seqwidth.48.-trial.2.-pinning.ZYRA_CLUSTER.data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</si>
  <si>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71 -nrq 1 &gt;&gt; output.zyra.dsbench/step535.zyra.dsbench_hytm2.-t.10000.-mr.debra.-ma.new.-mp.none.-p.-k.100000.-i.5.-d.5.-rq.0.-rqsize.256.-nwork.71.-nrq.1.-seqwidth.48.-trial.0.-pinning.ZYRA_CLUSTER.data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</si>
  <si>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71 -nrq 1 &gt;&gt; output.zyra.dsbench/step536.zyra.dsbench_hytm2.-t.10000.-mr.debra.-ma.new.-mp.none.-p.-k.100000.-i.5.-d.5.-rq.0.-rqsize.256.-nwork.71.-nrq.1.-seqwidth.48.-trial.1.-pinning.ZYRA_CLUSTER.data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</si>
  <si>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71 -nrq 1 &gt;&gt; output.zyra.dsbench/step537.zyra.dsbench_hytm2.-t.10000.-mr.debra.-ma.new.-mp.none.-p.-k.100000.-i.5.-d.5.-rq.0.-rqsize.256.-nwork.71.-nrq.1.-seqwidth.48.-trial.2.-pinning.ZYRA_CLUSTER.data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</si>
  <si>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90 -nrq 0 &gt;&gt; output.zyra.dsbench/step538.zyra.dsbench_hytm2.-t.10000.-mr.debra.-ma.new.-mp.none.-p.-k.100000.-i.5.-d.5.-rq.0.-rqsize.256.-nwork.90.-nrq.0.-seqwidth.48.-trial.0.-pinning.ZYRA_CLUSTER.data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</si>
  <si>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17 -nrq 1 &gt;&gt; output.zyra.dsbench/step1284.zyra.dsbench_hytm1.-t.10000.-mr.debra.-ma.new.-mp.none.-p.-k.10000.-i.5.-d.5.-rq.0.-rqsize.256.-nwork.17.-nrq.1.-seqwidth.48.-trial.2.-pinning.ZYRA_CLUSTER.data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</si>
  <si>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90 -nrq 0 &gt;&gt; output.zyra.dsbench/step539.zyra.dsbench_hytm2.-t.10000.-mr.debra.-ma.new.-mp.none.-p.-k.100000.-i.5.-d.5.-rq.0.-rqsize.256.-nwork.90.-nrq.0.-seqwidth.48.-trial.1.-pinning.ZYRA_CLUSTER.data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</si>
  <si>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1 -nrq 0 &gt;&gt; output.zyra.dsbench/step53.zyra.dsbench_hytm2_3path.-t.10000.-mr.debra.-ma.new.-mp.none.-p.-k.100000.-i.5.-d.5.-rq.0.-rqsize.256.-nwork.1.-nrq.0.-seqwidth.48.-trial.1.-pinning.ZYRA_CLUSTER.data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</si>
  <si>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90 -nrq 0 &gt;&gt; output.zyra.dsbench/step540.zyra.dsbench_hytm2.-t.10000.-mr.debra.-ma.new.-mp.none.-p.-k.100000.-i.5.-d.5.-rq.0.-rqsize.256.-nwork.90.-nrq.0.-seqwidth.48.-trial.2.-pinning.ZYRA_CLUSTER.data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</si>
  <si>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89 -nrq 1 &gt;&gt; output.zyra.dsbench/step541.zyra.dsbench_hytm2.-t.10000.-mr.debra.-ma.new.-mp.none.-p.-k.100000.-i.5.-d.5.-rq.0.-rqsize.256.-nwork.89.-nrq.1.-seqwidth.48.-trial.0.-pinning.ZYRA_CLUSTER.data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</si>
  <si>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89 -nrq 1 &gt;&gt; output.zyra.dsbench/step542.zyra.dsbench_hytm2.-t.10000.-mr.debra.-ma.new.-mp.none.-p.-k.100000.-i.5.-d.5.-rq.0.-rqsize.256.-nwork.89.-nrq.1.-seqwidth.48.-trial.1.-pinning.ZYRA_CLUSTER.data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</si>
  <si>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89 -nrq 1 &gt;&gt; output.zyra.dsbench/step543.zyra.dsbench_hytm2.-t.10000.-mr.debra.-ma.new.-mp.none.-p.-k.100000.-i.5.-d.5.-rq.0.-rqsize.256.-nwork.89.-nrq.1.-seqwidth.48.-trial.2.-pinning.ZYRA_CLUSTER.data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</si>
  <si>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108 -nrq 0 &gt;&gt; output.zyra.dsbench/step544.zyra.dsbench_hytm2.-t.10000.-mr.debra.-ma.new.-mp.none.-p.-k.100000.-i.5.-d.5.-rq.0.-rqsize.256.-nwork.108.-nrq.0.-seqwidth.48.-trial.0.-pinning.ZYRA_CLUSTER.data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</si>
  <si>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108 -nrq 0 &gt;&gt; output.zyra.dsbench/step545.zyra.dsbench_hytm2.-t.10000.-mr.debra.-ma.new.-mp.none.-p.-k.100000.-i.5.-d.5.-rq.0.-rqsize.256.-nwork.108.-nrq.0.-seqwidth.48.-trial.1.-pinning.ZYRA_CLUSTER.data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</si>
  <si>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108 -nrq 0 &gt;&gt; output.zyra.dsbench/step546.zyra.dsbench_hytm2.-t.10000.-mr.debra.-ma.new.-mp.none.-p.-k.100000.-i.5.-d.5.-rq.0.-rqsize.256.-nwork.108.-nrq.0.-seqwidth.48.-trial.2.-pinning.ZYRA_CLUSTER.data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</si>
  <si>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107 -nrq 1 &gt;&gt; output.zyra.dsbench/step547.zyra.dsbench_hytm2.-t.10000.-mr.debra.-ma.new.-mp.none.-p.-k.100000.-i.5.-d.5.-rq.0.-rqsize.256.-nwork.107.-nrq.1.-seqwidth.48.-trial.0.-pinning.ZYRA_CLUSTER.data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</si>
  <si>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36 -nrq 0 &gt;&gt; output.zyra.dsbench/step1285.zyra.dsbench_hytm1.-t.10000.-mr.debra.-ma.new.-mp.none.-p.-k.10000.-i.5.-d.5.-rq.0.-rqsize.256.-nwork.36.-nrq.0.-seqwidth.48.-trial.0.-pinning.ZYRA_CLUSTER.data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</si>
  <si>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107 -nrq 1 &gt;&gt; output.zyra.dsbench/step548.zyra.dsbench_hytm2.-t.10000.-mr.debra.-ma.new.-mp.none.-p.-k.100000.-i.5.-d.5.-rq.0.-rqsize.256.-nwork.107.-nrq.1.-seqwidth.48.-trial.1.-pinning.ZYRA_CLUSTER.data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</si>
  <si>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107 -nrq 1 &gt;&gt; output.zyra.dsbench/step549.zyra.dsbench_hytm2.-t.10000.-mr.debra.-ma.new.-mp.none.-p.-k.100000.-i.5.-d.5.-rq.0.-rqsize.256.-nwork.107.-nrq.1.-seqwidth.48.-trial.2.-pinning.ZYRA_CLUSTER.data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</si>
  <si>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1 -nrq 0 &gt;&gt; output.zyra.dsbench/step54.zyra.dsbench_hytm2_3path.-t.10000.-mr.debra.-ma.new.-mp.none.-p.-k.100000.-i.5.-d.5.-rq.0.-rqsize.256.-nwork.1.-nrq.0.-seqwidth.48.-trial.2.-pinning.ZYRA_CLUSTER.data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</si>
  <si>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126 -nrq 0 &gt;&gt; output.zyra.dsbench/step550.zyra.dsbench_hytm2.-t.10000.-mr.debra.-ma.new.-mp.none.-p.-k.100000.-i.5.-d.5.-rq.0.-rqsize.256.-nwork.126.-nrq.0.-seqwidth.48.-trial.0.-pinning.ZYRA_CLUSTER.data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</si>
  <si>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126 -nrq 0 &gt;&gt; output.zyra.dsbench/step551.zyra.dsbench_hytm2.-t.10000.-mr.debra.-ma.new.-mp.none.-p.-k.100000.-i.5.-d.5.-rq.0.-rqsize.256.-nwork.126.-nrq.0.-seqwidth.48.-trial.1.-pinning.ZYRA_CLUSTER.data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</si>
  <si>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126 -nrq 0 &gt;&gt; output.zyra.dsbench/step552.zyra.dsbench_hytm2.-t.10000.-mr.debra.-ma.new.-mp.none.-p.-k.100000.-i.5.-d.5.-rq.0.-rqsize.256.-nwork.126.-nrq.0.-seqwidth.48.-trial.2.-pinning.ZYRA_CLUSTER.data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</si>
  <si>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125 -nrq 1 &gt;&gt; output.zyra.dsbench/step553.zyra.dsbench_hytm2.-t.10000.-mr.debra.-ma.new.-mp.none.-p.-k.100000.-i.5.-d.5.-rq.0.-rqsize.256.-nwork.125.-nrq.1.-seqwidth.48.-trial.0.-pinning.ZYRA_CLUSTER.data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</si>
  <si>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125 -nrq 1 &gt;&gt; output.zyra.dsbench/step554.zyra.dsbench_hytm2.-t.10000.-mr.debra.-ma.new.-mp.none.-p.-k.100000.-i.5.-d.5.-rq.0.-rqsize.256.-nwork.125.-nrq.1.-seqwidth.48.-trial.1.-pinning.ZYRA_CLUSTER.data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</si>
  <si>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125 -nrq 1 &gt;&gt; output.zyra.dsbench/step555.zyra.dsbench_hytm2.-t.10000.-mr.debra.-ma.new.-mp.none.-p.-k.100000.-i.5.-d.5.-rq.0.-rqsize.256.-nwork.125.-nrq.1.-seqwidth.48.-trial.2.-pinning.ZYRA_CLUSTER.data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</si>
  <si>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144 -nrq 0 &gt;&gt; output.zyra.dsbench/step556.zyra.dsbench_hytm2.-t.10000.-mr.debra.-ma.new.-mp.none.-p.-k.100000.-i.5.-d.5.-rq.0.-rqsize.256.-nwork.144.-nrq.0.-seqwidth.48.-trial.0.-pinning.ZYRA_CLUSTER.data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</si>
  <si>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36 -nrq 0 &gt;&gt; output.zyra.dsbench/step1286.zyra.dsbench_hytm1.-t.10000.-mr.debra.-ma.new.-mp.none.-p.-k.10000.-i.5.-d.5.-rq.0.-rqsize.256.-nwork.36.-nrq.0.-seqwidth.48.-trial.1.-pinning.ZYRA_CLUSTER.data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</si>
  <si>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144 -nrq 0 &gt;&gt; output.zyra.dsbench/step557.zyra.dsbench_hytm2.-t.10000.-mr.debra.-ma.new.-mp.none.-p.-k.100000.-i.5.-d.5.-rq.0.-rqsize.256.-nwork.144.-nrq.0.-seqwidth.48.-trial.1.-pinning.ZYRA_CLUSTER.data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</si>
  <si>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144 -nrq 0 &gt;&gt; output.zyra.dsbench/step558.zyra.dsbench_hytm2.-t.10000.-mr.debra.-ma.new.-mp.none.-p.-k.100000.-i.5.-d.5.-rq.0.-rqsize.256.-nwork.144.-nrq.0.-seqwidth.48.-trial.2.-pinning.ZYRA_CLUSTER.data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</si>
  <si>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143 -nrq 1 &gt;&gt; output.zyra.dsbench/step559.zyra.dsbench_hytm2.-t.10000.-mr.debra.-ma.new.-mp.none.-p.-k.100000.-i.5.-d.5.-rq.0.-rqsize.256.-nwork.143.-nrq.1.-seqwidth.48.-trial.0.-pinning.ZYRA_CLUSTER.data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</si>
  <si>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18 -nrq 0 &gt;&gt; output.zyra.dsbench/step55.zyra.dsbench_hytm2_3path.-t.10000.-mr.debra.-ma.new.-mp.none.-p.-k.100000.-i.5.-d.5.-rq.0.-rqsize.256.-nwork.18.-nrq.0.-seqwidth.48.-trial.0.-pinning.ZYRA_CLUSTER.data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</si>
  <si>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143 -nrq 1 &gt;&gt; output.zyra.dsbench/step560.zyra.dsbench_hytm2.-t.10000.-mr.debra.-ma.new.-mp.none.-p.-k.100000.-i.5.-d.5.-rq.0.-rqsize.256.-nwork.143.-nrq.1.-seqwidth.48.-trial.1.-pinning.ZYRA_CLUSTER.data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</si>
  <si>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143 -nrq 1 &gt;&gt; output.zyra.dsbench/step561.zyra.dsbench_hytm2.-t.10000.-mr.debra.-ma.new.-mp.none.-p.-k.100000.-i.5.-d.5.-rq.0.-rqsize.256.-nwork.143.-nrq.1.-seqwidth.48.-trial.2.-pinning.ZYRA_CLUSTER.data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</si>
  <si>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1 -nrq 0 &gt;&gt; output.zyra.dsbench/step562.zyra.dsbench_hytm2.-t.10000.-mr.debra.-ma.new.-mp.none.-p.-k.100000.-i.20.-d.20.-rq.0.-rqsize.256.-nwork.1.-nrq.0.-seqwidth.48.-trial.0.-pinning.ZYRA_CLUSTER.data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</si>
  <si>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1 -nrq 0 &gt;&gt; output.zyra.dsbench/step563.zyra.dsbench_hytm2.-t.10000.-mr.debra.-ma.new.-mp.none.-p.-k.100000.-i.20.-d.20.-rq.0.-rqsize.256.-nwork.1.-nrq.0.-seqwidth.48.-trial.1.-pinning.ZYRA_CLUSTER.data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</si>
  <si>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1 -nrq 0 &gt;&gt; output.zyra.dsbench/step564.zyra.dsbench_hytm2.-t.10000.-mr.debra.-ma.new.-mp.none.-p.-k.100000.-i.20.-d.20.-rq.0.-rqsize.256.-nwork.1.-nrq.0.-seqwidth.48.-trial.2.-pinning.ZYRA_CLUSTER.data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</si>
  <si>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18 -nrq 0 &gt;&gt; output.zyra.dsbench/step565.zyra.dsbench_hytm2.-t.10000.-mr.debra.-ma.new.-mp.none.-p.-k.100000.-i.20.-d.20.-rq.0.-rqsize.256.-nwork.18.-nrq.0.-seqwidth.48.-trial.0.-pinning.ZYRA_CLUSTER.data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</si>
  <si>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36 -nrq 0 &gt;&gt; output.zyra.dsbench/step1287.zyra.dsbench_hytm1.-t.10000.-mr.debra.-ma.new.-mp.none.-p.-k.10000.-i.5.-d.5.-rq.0.-rqsize.256.-nwork.36.-nrq.0.-seqwidth.48.-trial.2.-pinning.ZYRA_CLUSTER.data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</si>
  <si>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18 -nrq 0 &gt;&gt; output.zyra.dsbench/step566.zyra.dsbench_hytm2.-t.10000.-mr.debra.-ma.new.-mp.none.-p.-k.100000.-i.20.-d.20.-rq.0.-rqsize.256.-nwork.18.-nrq.0.-seqwidth.48.-trial.1.-pinning.ZYRA_CLUSTER.data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</si>
  <si>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18 -nrq 0 &gt;&gt; output.zyra.dsbench/step567.zyra.dsbench_hytm2.-t.10000.-mr.debra.-ma.new.-mp.none.-p.-k.100000.-i.20.-d.20.-rq.0.-rqsize.256.-nwork.18.-nrq.0.-seqwidth.48.-trial.2.-pinning.ZYRA_CLUSTER.data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</si>
  <si>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17 -nrq 1 &gt;&gt; output.zyra.dsbench/step568.zyra.dsbench_hytm2.-t.10000.-mr.debra.-ma.new.-mp.none.-p.-k.100000.-i.20.-d.20.-rq.0.-rqsize.256.-nwork.17.-nrq.1.-seqwidth.48.-trial.0.-pinning.ZYRA_CLUSTER.data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</si>
  <si>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17 -nrq 1 &gt;&gt; output.zyra.dsbench/step569.zyra.dsbench_hytm2.-t.10000.-mr.debra.-ma.new.-mp.none.-p.-k.100000.-i.20.-d.20.-rq.0.-rqsize.256.-nwork.17.-nrq.1.-seqwidth.48.-trial.1.-pinning.ZYRA_CLUSTER.data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</si>
  <si>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18 -nrq 0 &gt;&gt; output.zyra.dsbench/step56.zyra.dsbench_hytm2_3path.-t.10000.-mr.debra.-ma.new.-mp.none.-p.-k.100000.-i.5.-d.5.-rq.0.-rqsize.256.-nwork.18.-nrq.0.-seqwidth.48.-trial.1.-pinning.ZYRA_CLUSTER.data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</si>
  <si>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17 -nrq 1 &gt;&gt; output.zyra.dsbench/step570.zyra.dsbench_hytm2.-t.10000.-mr.debra.-ma.new.-mp.none.-p.-k.100000.-i.20.-d.20.-rq.0.-rqsize.256.-nwork.17.-nrq.1.-seqwidth.48.-trial.2.-pinning.ZYRA_CLUSTER.data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</si>
  <si>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36 -nrq 0 &gt;&gt; output.zyra.dsbench/step571.zyra.dsbench_hytm2.-t.10000.-mr.debra.-ma.new.-mp.none.-p.-k.100000.-i.20.-d.20.-rq.0.-rqsize.256.-nwork.36.-nrq.0.-seqwidth.48.-trial.0.-pinning.ZYRA_CLUSTER.data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</si>
  <si>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36 -nrq 0 &gt;&gt; output.zyra.dsbench/step572.zyra.dsbench_hytm2.-t.10000.-mr.debra.-ma.new.-mp.none.-p.-k.100000.-i.20.-d.20.-rq.0.-rqsize.256.-nwork.36.-nrq.0.-seqwidth.48.-trial.1.-pinning.ZYRA_CLUSTER.data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</si>
  <si>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36 -nrq 0 &gt;&gt; output.zyra.dsbench/step573.zyra.dsbench_hytm2.-t.10000.-mr.debra.-ma.new.-mp.none.-p.-k.100000.-i.20.-d.20.-rq.0.-rqsize.256.-nwork.36.-nrq.0.-seqwidth.48.-trial.2.-pinning.ZYRA_CLUSTER.data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</si>
  <si>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35 -nrq 1 &gt;&gt; output.zyra.dsbench/step574.zyra.dsbench_hytm2.-t.10000.-mr.debra.-ma.new.-mp.none.-p.-k.100000.-i.20.-d.20.-rq.0.-rqsize.256.-nwork.35.-nrq.1.-seqwidth.48.-trial.0.-pinning.ZYRA_CLUSTER.data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</si>
  <si>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35 -nrq 1 &gt;&gt; output.zyra.dsbench/step1288.zyra.dsbench_hytm1.-t.10000.-mr.debra.-ma.new.-mp.none.-p.-k.10000.-i.5.-d.5.-rq.0.-rqsize.256.-nwork.35.-nrq.1.-seqwidth.48.-trial.0.-pinning.ZYRA_CLUSTER.data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</si>
  <si>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17 -nrq 1 &gt;&gt; output.zyra.dsbench/step1028.zyra.dsbench_hytm2_3path.-t.10000.-mr.debra.-ma.new.-mp.none.-p.-k.10000.-i.20.-d.20.-rq.0.-rqsize.256.-nwork.17.-nrq.1.-seqwidth.48.-trial.1.-pinning.ZYRA_CLUSTER.data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</si>
  <si>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35 -nrq 1 &gt;&gt; output.zyra.dsbench/step575.zyra.dsbench_hytm2.-t.10000.-mr.debra.-ma.new.-mp.none.-p.-k.100000.-i.20.-d.20.-rq.0.-rqsize.256.-nwork.35.-nrq.1.-seqwidth.48.-trial.1.-pinning.ZYRA_CLUSTER.data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</si>
  <si>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35 -nrq 1 &gt;&gt; output.zyra.dsbench/step576.zyra.dsbench_hytm2.-t.10000.-mr.debra.-ma.new.-mp.none.-p.-k.100000.-i.20.-d.20.-rq.0.-rqsize.256.-nwork.35.-nrq.1.-seqwidth.48.-trial.2.-pinning.ZYRA_CLUSTER.data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</si>
  <si>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54 -nrq 0 &gt;&gt; output.zyra.dsbench/step577.zyra.dsbench_hytm2.-t.10000.-mr.debra.-ma.new.-mp.none.-p.-k.100000.-i.20.-d.20.-rq.0.-rqsize.256.-nwork.54.-nrq.0.-seqwidth.48.-trial.0.-pinning.ZYRA_CLUSTER.data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</si>
  <si>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54 -nrq 0 &gt;&gt; output.zyra.dsbench/step578.zyra.dsbench_hytm2.-t.10000.-mr.debra.-ma.new.-mp.none.-p.-k.100000.-i.20.-d.20.-rq.0.-rqsize.256.-nwork.54.-nrq.0.-seqwidth.48.-trial.1.-pinning.ZYRA_CLUSTER.data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</si>
  <si>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54 -nrq 0 &gt;&gt; output.zyra.dsbench/step579.zyra.dsbench_hytm2.-t.10000.-mr.debra.-ma.new.-mp.none.-p.-k.100000.-i.20.-d.20.-rq.0.-rqsize.256.-nwork.54.-nrq.0.-seqwidth.48.-trial.2.-pinning.ZYRA_CLUSTER.data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</si>
  <si>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18 -nrq 0 &gt;&gt; output.zyra.dsbench/step57.zyra.dsbench_hytm2_3path.-t.10000.-mr.debra.-ma.new.-mp.none.-p.-k.100000.-i.5.-d.5.-rq.0.-rqsize.256.-nwork.18.-nrq.0.-seqwidth.48.-trial.2.-pinning.ZYRA_CLUSTER.data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</si>
  <si>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53 -nrq 1 &gt;&gt; output.zyra.dsbench/step580.zyra.dsbench_hytm2.-t.10000.-mr.debra.-ma.new.-mp.none.-p.-k.100000.-i.20.-d.20.-rq.0.-rqsize.256.-nwork.53.-nrq.1.-seqwidth.48.-trial.0.-pinning.ZYRA_CLUSTER.data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</si>
  <si>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53 -nrq 1 &gt;&gt; output.zyra.dsbench/step581.zyra.dsbench_hytm2.-t.10000.-mr.debra.-ma.new.-mp.none.-p.-k.100000.-i.20.-d.20.-rq.0.-rqsize.256.-nwork.53.-nrq.1.-seqwidth.48.-trial.1.-pinning.ZYRA_CLUSTER.data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</si>
  <si>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53 -nrq 1 &gt;&gt; output.zyra.dsbench/step582.zyra.dsbench_hytm2.-t.10000.-mr.debra.-ma.new.-mp.none.-p.-k.100000.-i.20.-d.20.-rq.0.-rqsize.256.-nwork.53.-nrq.1.-seqwidth.48.-trial.2.-pinning.ZYRA_CLUSTER.data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</si>
  <si>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72 -nrq 0 &gt;&gt; output.zyra.dsbench/step583.zyra.dsbench_hytm2.-t.10000.-mr.debra.-ma.new.-mp.none.-p.-k.100000.-i.20.-d.20.-rq.0.-rqsize.256.-nwork.72.-nrq.0.-seqwidth.48.-trial.0.-pinning.ZYRA_CLUSTER.data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</si>
  <si>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35 -nrq 1 &gt;&gt; output.zyra.dsbench/step1289.zyra.dsbench_hytm1.-t.10000.-mr.debra.-ma.new.-mp.none.-p.-k.10000.-i.5.-d.5.-rq.0.-rqsize.256.-nwork.35.-nrq.1.-seqwidth.48.-trial.1.-pinning.ZYRA_CLUSTER.data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</si>
  <si>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72 -nrq 0 &gt;&gt; output.zyra.dsbench/step584.zyra.dsbench_hytm2.-t.10000.-mr.debra.-ma.new.-mp.none.-p.-k.100000.-i.20.-d.20.-rq.0.-rqsize.256.-nwork.72.-nrq.0.-seqwidth.48.-trial.1.-pinning.ZYRA_CLUSTER.data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</si>
  <si>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72 -nrq 0 &gt;&gt; output.zyra.dsbench/step585.zyra.dsbench_hytm2.-t.10000.-mr.debra.-ma.new.-mp.none.-p.-k.100000.-i.20.-d.20.-rq.0.-rqsize.256.-nwork.72.-nrq.0.-seqwidth.48.-trial.2.-pinning.ZYRA_CLUSTER.data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</si>
  <si>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71 -nrq 1 &gt;&gt; output.zyra.dsbench/step586.zyra.dsbench_hytm2.-t.10000.-mr.debra.-ma.new.-mp.none.-p.-k.100000.-i.20.-d.20.-rq.0.-rqsize.256.-nwork.71.-nrq.1.-seqwidth.48.-trial.0.-pinning.ZYRA_CLUSTER.data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</si>
  <si>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71 -nrq 1 &gt;&gt; output.zyra.dsbench/step587.zyra.dsbench_hytm2.-t.10000.-mr.debra.-ma.new.-mp.none.-p.-k.100000.-i.20.-d.20.-rq.0.-rqsize.256.-nwork.71.-nrq.1.-seqwidth.48.-trial.1.-pinning.ZYRA_CLUSTER.data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</si>
  <si>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71 -nrq 1 &gt;&gt; output.zyra.dsbench/step588.zyra.dsbench_hytm2.-t.10000.-mr.debra.-ma.new.-mp.none.-p.-k.100000.-i.20.-d.20.-rq.0.-rqsize.256.-nwork.71.-nrq.1.-seqwidth.48.-trial.2.-pinning.ZYRA_CLUSTER.data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</si>
  <si>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90 -nrq 0 &gt;&gt; output.zyra.dsbench/step589.zyra.dsbench_hytm2.-t.10000.-mr.debra.-ma.new.-mp.none.-p.-k.100000.-i.20.-d.20.-rq.0.-rqsize.256.-nwork.90.-nrq.0.-seqwidth.48.-trial.0.-pinning.ZYRA_CLUSTER.data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</si>
  <si>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17 -nrq 1 &gt;&gt; output.zyra.dsbench/step58.zyra.dsbench_hytm2_3path.-t.10000.-mr.debra.-ma.new.-mp.none.-p.-k.100000.-i.5.-d.5.-rq.0.-rqsize.256.-nwork.17.-nrq.1.-seqwidth.48.-trial.0.-pinning.ZYRA_CLUSTER.data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</si>
  <si>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90 -nrq 0 &gt;&gt; output.zyra.dsbench/step590.zyra.dsbench_hytm2.-t.10000.-mr.debra.-ma.new.-mp.none.-p.-k.100000.-i.20.-d.20.-rq.0.-rqsize.256.-nwork.90.-nrq.0.-seqwidth.48.-trial.1.-pinning.ZYRA_CLUSTER.data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</si>
  <si>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90 -nrq 0 &gt;&gt; output.zyra.dsbench/step591.zyra.dsbench_hytm2.-t.10000.-mr.debra.-ma.new.-mp.none.-p.-k.100000.-i.20.-d.20.-rq.0.-rqsize.256.-nwork.90.-nrq.0.-seqwidth.48.-trial.2.-pinning.ZYRA_CLUSTER.data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</si>
  <si>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89 -nrq 1 &gt;&gt; output.zyra.dsbench/step592.zyra.dsbench_hytm2.-t.10000.-mr.debra.-ma.new.-mp.none.-p.-k.100000.-i.20.-d.20.-rq.0.-rqsize.256.-nwork.89.-nrq.1.-seqwidth.48.-trial.0.-pinning.ZYRA_CLUSTER.data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</si>
  <si>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71 -nrq 1 &gt;&gt; output.zyra.dsbench/step128.zyra.dsbench_hytm2_3path.-t.10000.-mr.debra.-ma.new.-mp.none.-p.-k.100000.-i.20.-d.20.-rq.0.-rqsize.256.-nwork.71.-nrq.1.-seqwidth.48.-trial.1.-pinning.ZYRA_CLUSTER.data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</si>
  <si>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89 -nrq 1 &gt;&gt; output.zyra.dsbench/step593.zyra.dsbench_hytm2.-t.10000.-mr.debra.-ma.new.-mp.none.-p.-k.100000.-i.20.-d.20.-rq.0.-rqsize.256.-nwork.89.-nrq.1.-seqwidth.48.-trial.1.-pinning.ZYRA_CLUSTER.data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</si>
  <si>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89 -nrq 1 &gt;&gt; output.zyra.dsbench/step594.zyra.dsbench_hytm2.-t.10000.-mr.debra.-ma.new.-mp.none.-p.-k.100000.-i.20.-d.20.-rq.0.-rqsize.256.-nwork.89.-nrq.1.-seqwidth.48.-trial.2.-pinning.ZYRA_CLUSTER.data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</si>
  <si>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108 -nrq 0 &gt;&gt; output.zyra.dsbench/step595.zyra.dsbench_hytm2.-t.10000.-mr.debra.-ma.new.-mp.none.-p.-k.100000.-i.20.-d.20.-rq.0.-rqsize.256.-nwork.108.-nrq.0.-seqwidth.48.-trial.0.-pinning.ZYRA_CLUSTER.data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</si>
  <si>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108 -nrq 0 &gt;&gt; output.zyra.dsbench/step596.zyra.dsbench_hytm2.-t.10000.-mr.debra.-ma.new.-mp.none.-p.-k.100000.-i.20.-d.20.-rq.0.-rqsize.256.-nwork.108.-nrq.0.-seqwidth.48.-trial.1.-pinning.ZYRA_CLUSTER.data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</si>
  <si>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108 -nrq 0 &gt;&gt; output.zyra.dsbench/step597.zyra.dsbench_hytm2.-t.10000.-mr.debra.-ma.new.-mp.none.-p.-k.100000.-i.20.-d.20.-rq.0.-rqsize.256.-nwork.108.-nrq.0.-seqwidth.48.-trial.2.-pinning.ZYRA_CLUSTER.data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</si>
  <si>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107 -nrq 1 &gt;&gt; output.zyra.dsbench/step598.zyra.dsbench_hytm2.-t.10000.-mr.debra.-ma.new.-mp.none.-p.-k.100000.-i.20.-d.20.-rq.0.-rqsize.256.-nwork.107.-nrq.1.-seqwidth.48.-trial.0.-pinning.ZYRA_CLUSTER.data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</si>
  <si>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107 -nrq 1 &gt;&gt; output.zyra.dsbench/step599.zyra.dsbench_hytm2.-t.10000.-mr.debra.-ma.new.-mp.none.-p.-k.100000.-i.20.-d.20.-rq.0.-rqsize.256.-nwork.107.-nrq.1.-seqwidth.48.-trial.1.-pinning.ZYRA_CLUSTER.data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</si>
  <si>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17 -nrq 1 &gt;&gt; output.zyra.dsbench/step59.zyra.dsbench_hytm2_3path.-t.10000.-mr.debra.-ma.new.-mp.none.-p.-k.100000.-i.5.-d.5.-rq.0.-rqsize.256.-nwork.17.-nrq.1.-seqwidth.48.-trial.1.-pinning.ZYRA_CLUSTER.data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</si>
  <si>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18 -nrq 0 &gt;&gt; output.zyra.dsbench/step5.zyra.dsbench_hytm2_3path.-t.10000.-mr.debra.-ma.new.-mp.none.-p.-k.100000.-i.0.-d.0.-rq.0.-rqsize.256.-nwork.18.-nrq.0.-seqwidth.48.-trial.1.-pinning.ZYRA_CLUSTER.data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</si>
  <si>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107 -nrq 1 &gt;&gt; output.zyra.dsbench/step600.zyra.dsbench_hytm2.-t.10000.-mr.debra.-ma.new.-mp.none.-p.-k.100000.-i.20.-d.20.-rq.0.-rqsize.256.-nwork.107.-nrq.1.-seqwidth.48.-trial.2.-pinning.ZYRA_CLUSTER.data 2&gt;&gt;output.zyra.dsbench/stderr.out</t>
  </si>
  <si>
    <t>LD_PRELOAD=../lib/libjemalloc.so  time timeout 13 numactl --interleave=all ./zyra.dsbench_hytm1 -t 10000 -mr debra -ma new -mp none -p -k 10000 -i 5 -d 5 -rq 0 -rqsize 256 -nwork 35 -nrq 1 &gt;&gt; output.zyra.dsbench/step1290.zyra.dsbench_hytm1.-t.10000.-mr.debra.-ma.new.-mp.none.-p.-k.10000.-i.5.-d.5.-rq.0.-rqsize.256.-nwork.35.-nrq.1.-seqwidth.48.-trial.2.-pinning.ZYRA_CLUSTER.data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</si>
  <si>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126 -nrq 0 &gt;&gt; output.zyra.dsbench/step601.zyra.dsbench_hytm2.-t.10000.-mr.debra.-ma.new.-mp.none.-p.-k.100000.-i.20.-d.20.-rq.0.-rqsize.256.-nwork.126.-nrq.0.-seqwidth.48.-trial.0.-pinning.ZYRA_CLUSTER.data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</si>
  <si>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126 -nrq 0 &gt;&gt; output.zyra.dsbench/step602.zyra.dsbench_hytm2.-t.10000.-mr.debra.-ma.new.-mp.none.-p.-k.100000.-i.20.-d.20.-rq.0.-rqsize.256.-nwork.126.-nrq.0.-seqwidth.48.-trial.1.-pinning.ZYRA_CLUSTER.data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</si>
  <si>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126 -nrq 0 &gt;&gt; output.zyra.dsbench/step603.zyra.dsbench_hytm2.-t.10000.-mr.debra.-ma.new.-mp.none.-p.-k.100000.-i.20.-d.20.-rq.0.-rqsize.256.-nwork.126.-nrq.0.-seqwidth.48.-trial.2.-pinning.ZYRA_CLUSTER.data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</si>
  <si>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125 -nrq 1 &gt;&gt; output.zyra.dsbench/step604.zyra.dsbench_hytm2.-t.10000.-mr.debra.-ma.new.-mp.none.-p.-k.100000.-i.20.-d.20.-rq.0.-rqsize.256.-nwork.125.-nrq.1.-seqwidth.48.-trial.0.-pinning.ZYRA_CLUSTER.data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</si>
  <si>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125 -nrq 1 &gt;&gt; output.zyra.dsbench/step605.zyra.dsbench_hytm2.-t.10000.-mr.debra.-ma.new.-mp.none.-p.-k.100000.-i.20.-d.20.-rq.0.-rqsize.256.-nwork.125.-nrq.1.-seqwidth.48.-trial.1.-pinning.ZYRA_CLUSTER.data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</si>
  <si>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125 -nrq 1 &gt;&gt; output.zyra.dsbench/step606.zyra.dsbench_hytm2.-t.10000.-mr.debra.-ma.new.-mp.none.-p.-k.100000.-i.20.-d.20.-rq.0.-rqsize.256.-nwork.125.-nrq.1.-seqwidth.48.-trial.2.-pinning.ZYRA_CLUSTER.data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</si>
  <si>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144 -nrq 0 &gt;&gt; output.zyra.dsbench/step607.zyra.dsbench_hytm2.-t.10000.-mr.debra.-ma.new.-mp.none.-p.-k.100000.-i.20.-d.20.-rq.0.-rqsize.256.-nwork.144.-nrq.0.-seqwidth.48.-trial.0.-pinning.ZYRA_CLUSTER.data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</si>
  <si>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144 -nrq 0 &gt;&gt; output.zyra.dsbench/step608.zyra.dsbench_hytm2.-t.10000.-mr.debra.-ma.new.-mp.none.-p.-k.100000.-i.20.-d.20.-rq.0.-rqsize.256.-nwork.144.-nrq.0.-seqwidth.48.-trial.1.-pinning.ZYRA_CLUSTER.data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</si>
  <si>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144 -nrq 0 &gt;&gt; output.zyra.dsbench/step609.zyra.dsbench_hytm2.-t.10000.-mr.debra.-ma.new.-mp.none.-p.-k.100000.-i.20.-d.20.-rq.0.-rqsize.256.-nwork.144.-nrq.0.-seqwidth.48.-trial.2.-pinning.ZYRA_CLUSTER.data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</si>
  <si>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17 -nrq 1 &gt;&gt; output.zyra.dsbench/step60.zyra.dsbench_hytm2_3path.-t.10000.-mr.debra.-ma.new.-mp.none.-p.-k.100000.-i.5.-d.5.-rq.0.-rqsize.256.-nwork.17.-nrq.1.-seqwidth.48.-trial.2.-pinning.ZYRA_CLUSTER.data 2&gt;&gt;output.zyra.dsbench/stderr.out</t>
  </si>
  <si>
    <t>LD_PRELOAD=../lib/libjemalloc.so  time timeout 13 numactl --interleave=all ./zyra.dsbench_hytm1 -t 10000 -mr debra -ma new -mp none -p -k 10000 -i 5 -d 5 -rq 0 -rqsize 256 -nwork 54 -nrq 0 &gt;&gt; output.zyra.dsbench/step1291.zyra.dsbench_hytm1.-t.10000.-mr.debra.-ma.new.-mp.none.-p.-k.10000.-i.5.-d.5.-rq.0.-rqsize.256.-nwork.54.-nrq.0.-seqwidth.48.-trial.0.-pinning.ZYRA_CLUSTER.data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</si>
  <si>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143 -nrq 1 &gt;&gt; output.zyra.dsbench/step610.zyra.dsbench_hytm2.-t.10000.-mr.debra.-ma.new.-mp.none.-p.-k.100000.-i.20.-d.20.-rq.0.-rqsize.256.-nwork.143.-nrq.1.-seqwidth.48.-trial.0.-pinning.ZYRA_CLUSTER.data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</si>
  <si>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143 -nrq 1 &gt;&gt; output.zyra.dsbench/step611.zyra.dsbench_hytm2.-t.10000.-mr.debra.-ma.new.-mp.none.-p.-k.100000.-i.20.-d.20.-rq.0.-rqsize.256.-nwork.143.-nrq.1.-seqwidth.48.-trial.1.-pinning.ZYRA_CLUSTER.data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</si>
  <si>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143 -nrq 1 &gt;&gt; output.zyra.dsbench/step612.zyra.dsbench_hytm2.-t.10000.-mr.debra.-ma.new.-mp.none.-p.-k.100000.-i.20.-d.20.-rq.0.-rqsize.256.-nwork.143.-nrq.1.-seqwidth.48.-trial.2.-pinning.ZYRA_CLUSTER.data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</si>
  <si>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1 -nrq 0 &gt;&gt; output.zyra.dsbench/step613.zyra.dsbench_hytm3.-t.10000.-mr.debra.-ma.new.-mp.none.-p.-k.100000.-i.0.-d.0.-rq.0.-rqsize.256.-nwork.1.-nrq.0.-seqwidth.48.-trial.0.-pinning.ZYRA_CLUSTER.data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</si>
  <si>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1 -nrq 0 &gt;&gt; output.zyra.dsbench/step614.zyra.dsbench_hytm3.-t.10000.-mr.debra.-ma.new.-mp.none.-p.-k.100000.-i.0.-d.0.-rq.0.-rqsize.256.-nwork.1.-nrq.0.-seqwidth.48.-trial.1.-pinning.ZYRA_CLUSTER.data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</si>
  <si>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1 -nrq 0 &gt;&gt; output.zyra.dsbench/step615.zyra.dsbench_hytm3.-t.10000.-mr.debra.-ma.new.-mp.none.-p.-k.100000.-i.0.-d.0.-rq.0.-rqsize.256.-nwork.1.-nrq.0.-seqwidth.48.-trial.2.-pinning.ZYRA_CLUSTER.data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</si>
  <si>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18 -nrq 0 &gt;&gt; output.zyra.dsbench/step616.zyra.dsbench_hytm3.-t.10000.-mr.debra.-ma.new.-mp.none.-p.-k.100000.-i.0.-d.0.-rq.0.-rqsize.256.-nwork.18.-nrq.0.-seqwidth.48.-trial.0.-pinning.ZYRA_CLUSTER.data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</si>
  <si>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18 -nrq 0 &gt;&gt; output.zyra.dsbench/step617.zyra.dsbench_hytm3.-t.10000.-mr.debra.-ma.new.-mp.none.-p.-k.100000.-i.0.-d.0.-rq.0.-rqsize.256.-nwork.18.-nrq.0.-seqwidth.48.-trial.1.-pinning.ZYRA_CLUSTER.data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</si>
  <si>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18 -nrq 0 &gt;&gt; output.zyra.dsbench/step618.zyra.dsbench_hytm3.-t.10000.-mr.debra.-ma.new.-mp.none.-p.-k.100000.-i.0.-d.0.-rq.0.-rqsize.256.-nwork.18.-nrq.0.-seqwidth.48.-trial.2.-pinning.ZYRA_CLUSTER.data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</si>
  <si>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17 -nrq 1 &gt;&gt; output.zyra.dsbench/step619.zyra.dsbench_hytm3.-t.10000.-mr.debra.-ma.new.-mp.none.-p.-k.100000.-i.0.-d.0.-rq.0.-rqsize.256.-nwork.17.-nrq.1.-seqwidth.48.-trial.0.-pinning.ZYRA_CLUSTER.data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</si>
  <si>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54 -nrq 0 &gt;&gt; output.zyra.dsbench/step1292.zyra.dsbench_hytm1.-t.10000.-mr.debra.-ma.new.-mp.none.-p.-k.10000.-i.5.-d.5.-rq.0.-rqsize.256.-nwork.54.-nrq.0.-seqwidth.48.-trial.1.-pinning.ZYRA_CLUSTER.data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</si>
  <si>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36 -nrq 0 &gt;&gt; output.zyra.dsbench/step61.zyra.dsbench_hytm2_3path.-t.10000.-mr.debra.-ma.new.-mp.none.-p.-k.100000.-i.5.-d.5.-rq.0.-rqsize.256.-nwork.36.-nrq.0.-seqwidth.48.-trial.0.-pinning.ZYRA_CLUSTER.data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</si>
  <si>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17 -nrq 1 &gt;&gt; output.zyra.dsbench/step620.zyra.dsbench_hytm3.-t.10000.-mr.debra.-ma.new.-mp.none.-p.-k.100000.-i.0.-d.0.-rq.0.-rqsize.256.-nwork.17.-nrq.1.-seqwidth.48.-trial.1.-pinning.ZYRA_CLUSTER.data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</si>
  <si>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17 -nrq 1 &gt;&gt; output.zyra.dsbench/step621.zyra.dsbench_hytm3.-t.10000.-mr.debra.-ma.new.-mp.none.-p.-k.100000.-i.0.-d.0.-rq.0.-rqsize.256.-nwork.17.-nrq.1.-seqwidth.48.-trial.2.-pinning.ZYRA_CLUSTER.data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</si>
  <si>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36 -nrq 0 &gt;&gt; output.zyra.dsbench/step622.zyra.dsbench_hytm3.-t.10000.-mr.debra.-ma.new.-mp.none.-p.-k.100000.-i.0.-d.0.-rq.0.-rqsize.256.-nwork.36.-nrq.0.-seqwidth.48.-trial.0.-pinning.ZYRA_CLUSTER.data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</si>
  <si>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36 -nrq 0 &gt;&gt; output.zyra.dsbench/step623.zyra.dsbench_hytm3.-t.10000.-mr.debra.-ma.new.-mp.none.-p.-k.100000.-i.0.-d.0.-rq.0.-rqsize.256.-nwork.36.-nrq.0.-seqwidth.48.-trial.1.-pinning.ZYRA_CLUSTER.data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</si>
  <si>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36 -nrq 0 &gt;&gt; output.zyra.dsbench/step624.zyra.dsbench_hytm3.-t.10000.-mr.debra.-ma.new.-mp.none.-p.-k.100000.-i.0.-d.0.-rq.0.-rqsize.256.-nwork.36.-nrq.0.-seqwidth.48.-trial.2.-pinning.ZYRA_CLUSTER.data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</si>
  <si>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35 -nrq 1 &gt;&gt; output.zyra.dsbench/step625.zyra.dsbench_hytm3.-t.10000.-mr.debra.-ma.new.-mp.none.-p.-k.100000.-i.0.-d.0.-rq.0.-rqsize.256.-nwork.35.-nrq.1.-seqwidth.48.-trial.0.-pinning.ZYRA_CLUSTER.data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</si>
  <si>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35 -nrq 1 &gt;&gt; output.zyra.dsbench/step626.zyra.dsbench_hytm3.-t.10000.-mr.debra.-ma.new.-mp.none.-p.-k.100000.-i.0.-d.0.-rq.0.-rqsize.256.-nwork.35.-nrq.1.-seqwidth.48.-trial.1.-pinning.ZYRA_CLUSTER.data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</si>
  <si>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35 -nrq 1 &gt;&gt; output.zyra.dsbench/step627.zyra.dsbench_hytm3.-t.10000.-mr.debra.-ma.new.-mp.none.-p.-k.100000.-i.0.-d.0.-rq.0.-rqsize.256.-nwork.35.-nrq.1.-seqwidth.48.-trial.2.-pinning.ZYRA_CLUSTER.data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</si>
  <si>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54 -nrq 0 &gt;&gt; output.zyra.dsbench/step628.zyra.dsbench_hytm3.-t.10000.-mr.debra.-ma.new.-mp.none.-p.-k.100000.-i.0.-d.0.-rq.0.-rqsize.256.-nwork.54.-nrq.0.-seqwidth.48.-trial.0.-pinning.ZYRA_CLUSTER.data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</si>
  <si>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54 -nrq 0 &gt;&gt; output.zyra.dsbench/step1293.zyra.dsbench_hytm1.-t.10000.-mr.debra.-ma.new.-mp.none.-p.-k.10000.-i.5.-d.5.-rq.0.-rqsize.256.-nwork.54.-nrq.0.-seqwidth.48.-trial.2.-pinning.ZYRA_CLUSTER.data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</si>
  <si>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54 -nrq 0 &gt;&gt; output.zyra.dsbench/step629.zyra.dsbench_hytm3.-t.10000.-mr.debra.-ma.new.-mp.none.-p.-k.100000.-i.0.-d.0.-rq.0.-rqsize.256.-nwork.54.-nrq.0.-seqwidth.48.-trial.1.-pinning.ZYRA_CLUSTER.data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</si>
  <si>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36 -nrq 0 &gt;&gt; output.zyra.dsbench/step62.zyra.dsbench_hytm2_3path.-t.10000.-mr.debra.-ma.new.-mp.none.-p.-k.100000.-i.5.-d.5.-rq.0.-rqsize.256.-nwork.36.-nrq.0.-seqwidth.48.-trial.1.-pinning.ZYRA_CLUSTER.data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</si>
  <si>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54 -nrq 0 &gt;&gt; output.zyra.dsbench/step630.zyra.dsbench_hytm3.-t.10000.-mr.debra.-ma.new.-mp.none.-p.-k.100000.-i.0.-d.0.-rq.0.-rqsize.256.-nwork.54.-nrq.0.-seqwidth.48.-trial.2.-pinning.ZYRA_CLUSTER.data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</si>
  <si>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53 -nrq 1 &gt;&gt; output.zyra.dsbench/step631.zyra.dsbench_hytm3.-t.10000.-mr.debra.-ma.new.-mp.none.-p.-k.100000.-i.0.-d.0.-rq.0.-rqsize.256.-nwork.53.-nrq.1.-seqwidth.48.-trial.0.-pinning.ZYRA_CLUSTER.data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</si>
  <si>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53 -nrq 1 &gt;&gt; output.zyra.dsbench/step632.zyra.dsbench_hytm3.-t.10000.-mr.debra.-ma.new.-mp.none.-p.-k.100000.-i.0.-d.0.-rq.0.-rqsize.256.-nwork.53.-nrq.1.-seqwidth.48.-trial.1.-pinning.ZYRA_CLUSTER.data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</si>
  <si>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53 -nrq 1 &gt;&gt; output.zyra.dsbench/step633.zyra.dsbench_hytm3.-t.10000.-mr.debra.-ma.new.-mp.none.-p.-k.100000.-i.0.-d.0.-rq.0.-rqsize.256.-nwork.53.-nrq.1.-seqwidth.48.-trial.2.-pinning.ZYRA_CLUSTER.data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</si>
  <si>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72 -nrq 0 &gt;&gt; output.zyra.dsbench/step634.zyra.dsbench_hytm3.-t.10000.-mr.debra.-ma.new.-mp.none.-p.-k.100000.-i.0.-d.0.-rq.0.-rqsize.256.-nwork.72.-nrq.0.-seqwidth.48.-trial.0.-pinning.ZYRA_CLUSTER.data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</si>
  <si>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72 -nrq 0 &gt;&gt; output.zyra.dsbench/step635.zyra.dsbench_hytm3.-t.10000.-mr.debra.-ma.new.-mp.none.-p.-k.100000.-i.0.-d.0.-rq.0.-rqsize.256.-nwork.72.-nrq.0.-seqwidth.48.-trial.1.-pinning.ZYRA_CLUSTER.data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</si>
  <si>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72 -nrq 0 &gt;&gt; output.zyra.dsbench/step636.zyra.dsbench_hytm3.-t.10000.-mr.debra.-ma.new.-mp.none.-p.-k.100000.-i.0.-d.0.-rq.0.-rqsize.256.-nwork.72.-nrq.0.-seqwidth.48.-trial.2.-pinning.ZYRA_CLUSTER.data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</si>
  <si>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71 -nrq 1 &gt;&gt; output.zyra.dsbench/step637.zyra.dsbench_hytm3.-t.10000.-mr.debra.-ma.new.-mp.none.-p.-k.100000.-i.0.-d.0.-rq.0.-rqsize.256.-nwork.71.-nrq.1.-seqwidth.48.-trial.0.-pinning.ZYRA_CLUSTER.data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</si>
  <si>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53 -nrq 1 &gt;&gt; output.zyra.dsbench/step1294.zyra.dsbench_hytm1.-t.10000.-mr.debra.-ma.new.-mp.none.-p.-k.10000.-i.5.-d.5.-rq.0.-rqsize.256.-nwork.53.-nrq.1.-seqwidth.48.-trial.0.-pinning.ZYRA_CLUSTER.data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</si>
  <si>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71 -nrq 1 &gt;&gt; output.zyra.dsbench/step638.zyra.dsbench_hytm3.-t.10000.-mr.debra.-ma.new.-mp.none.-p.-k.100000.-i.0.-d.0.-rq.0.-rqsize.256.-nwork.71.-nrq.1.-seqwidth.48.-trial.1.-pinning.ZYRA_CLUSTER.data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</si>
  <si>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71 -nrq 1 &gt;&gt; output.zyra.dsbench/step639.zyra.dsbench_hytm3.-t.10000.-mr.debra.-ma.new.-mp.none.-p.-k.100000.-i.0.-d.0.-rq.0.-rqsize.256.-nwork.71.-nrq.1.-seqwidth.48.-trial.2.-pinning.ZYRA_CLUSTER.data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</si>
  <si>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36 -nrq 0 &gt;&gt; output.zyra.dsbench/step63.zyra.dsbench_hytm2_3path.-t.10000.-mr.debra.-ma.new.-mp.none.-p.-k.100000.-i.5.-d.5.-rq.0.-rqsize.256.-nwork.36.-nrq.0.-seqwidth.48.-trial.2.-pinning.ZYRA_CLUSTER.data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</si>
  <si>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90 -nrq 0 &gt;&gt; output.zyra.dsbench/step640.zyra.dsbench_hytm3.-t.10000.-mr.debra.-ma.new.-mp.none.-p.-k.100000.-i.0.-d.0.-rq.0.-rqsize.256.-nwork.90.-nrq.0.-seqwidth.48.-trial.0.-pinning.ZYRA_CLUSTER.data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</si>
  <si>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90 -nrq 0 &gt;&gt; output.zyra.dsbench/step641.zyra.dsbench_hytm3.-t.10000.-mr.debra.-ma.new.-mp.none.-p.-k.100000.-i.0.-d.0.-rq.0.-rqsize.256.-nwork.90.-nrq.0.-seqwidth.48.-trial.1.-pinning.ZYRA_CLUSTER.data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</si>
  <si>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90 -nrq 0 &gt;&gt; output.zyra.dsbench/step642.zyra.dsbench_hytm3.-t.10000.-mr.debra.-ma.new.-mp.none.-p.-k.100000.-i.0.-d.0.-rq.0.-rqsize.256.-nwork.90.-nrq.0.-seqwidth.48.-trial.2.-pinning.ZYRA_CLUSTER.data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</si>
  <si>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89 -nrq 1 &gt;&gt; output.zyra.dsbench/step643.zyra.dsbench_hytm3.-t.10000.-mr.debra.-ma.new.-mp.none.-p.-k.100000.-i.0.-d.0.-rq.0.-rqsize.256.-nwork.89.-nrq.1.-seqwidth.48.-trial.0.-pinning.ZYRA_CLUSTER.data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</si>
  <si>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89 -nrq 1 &gt;&gt; output.zyra.dsbench/step644.zyra.dsbench_hytm3.-t.10000.-mr.debra.-ma.new.-mp.none.-p.-k.100000.-i.0.-d.0.-rq.0.-rqsize.256.-nwork.89.-nrq.1.-seqwidth.48.-trial.1.-pinning.ZYRA_CLUSTER.data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</si>
  <si>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89 -nrq 1 &gt;&gt; output.zyra.dsbench/step645.zyra.dsbench_hytm3.-t.10000.-mr.debra.-ma.new.-mp.none.-p.-k.100000.-i.0.-d.0.-rq.0.-rqsize.256.-nwork.89.-nrq.1.-seqwidth.48.-trial.2.-pinning.ZYRA_CLUSTER.data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</si>
  <si>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108 -nrq 0 &gt;&gt; output.zyra.dsbench/step646.zyra.dsbench_hytm3.-t.10000.-mr.debra.-ma.new.-mp.none.-p.-k.100000.-i.0.-d.0.-rq.0.-rqsize.256.-nwork.108.-nrq.0.-seqwidth.48.-trial.0.-pinning.ZYRA_CLUSTER.data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</si>
  <si>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53 -nrq 1 &gt;&gt; output.zyra.dsbench/step1295.zyra.dsbench_hytm1.-t.10000.-mr.debra.-ma.new.-mp.none.-p.-k.10000.-i.5.-d.5.-rq.0.-rqsize.256.-nwork.53.-nrq.1.-seqwidth.48.-trial.1.-pinning.ZYRA_CLUSTER.data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</si>
  <si>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108 -nrq 0 &gt;&gt; output.zyra.dsbench/step647.zyra.dsbench_hytm3.-t.10000.-mr.debra.-ma.new.-mp.none.-p.-k.100000.-i.0.-d.0.-rq.0.-rqsize.256.-nwork.108.-nrq.0.-seqwidth.48.-trial.1.-pinning.ZYRA_CLUSTER.data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</si>
  <si>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108 -nrq 0 &gt;&gt; output.zyra.dsbench/step648.zyra.dsbench_hytm3.-t.10000.-mr.debra.-ma.new.-mp.none.-p.-k.100000.-i.0.-d.0.-rq.0.-rqsize.256.-nwork.108.-nrq.0.-seqwidth.48.-trial.2.-pinning.ZYRA_CLUSTER.data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</si>
  <si>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107 -nrq 1 &gt;&gt; output.zyra.dsbench/step649.zyra.dsbench_hytm3.-t.10000.-mr.debra.-ma.new.-mp.none.-p.-k.100000.-i.0.-d.0.-rq.0.-rqsize.256.-nwork.107.-nrq.1.-seqwidth.48.-trial.0.-pinning.ZYRA_CLUSTER.data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</si>
  <si>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35 -nrq 1 &gt;&gt; output.zyra.dsbench/step64.zyra.dsbench_hytm2_3path.-t.10000.-mr.debra.-ma.new.-mp.none.-p.-k.100000.-i.5.-d.5.-rq.0.-rqsize.256.-nwork.35.-nrq.1.-seqwidth.48.-trial.0.-pinning.ZYRA_CLUSTER.data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</si>
  <si>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107 -nrq 1 &gt;&gt; output.zyra.dsbench/step650.zyra.dsbench_hytm3.-t.10000.-mr.debra.-ma.new.-mp.none.-p.-k.100000.-i.0.-d.0.-rq.0.-rqsize.256.-nwork.107.-nrq.1.-seqwidth.48.-trial.1.-pinning.ZYRA_CLUSTER.data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</si>
  <si>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107 -nrq 1 &gt;&gt; output.zyra.dsbench/step651.zyra.dsbench_hytm3.-t.10000.-mr.debra.-ma.new.-mp.none.-p.-k.100000.-i.0.-d.0.-rq.0.-rqsize.256.-nwork.107.-nrq.1.-seqwidth.48.-trial.2.-pinning.ZYRA_CLUSTER.data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</si>
  <si>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126 -nrq 0 &gt;&gt; output.zyra.dsbench/step652.zyra.dsbench_hytm3.-t.10000.-mr.debra.-ma.new.-mp.none.-p.-k.100000.-i.0.-d.0.-rq.0.-rqsize.256.-nwork.126.-nrq.0.-seqwidth.48.-trial.0.-pinning.ZYRA_CLUSTER.data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</si>
  <si>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126 -nrq 0 &gt;&gt; output.zyra.dsbench/step653.zyra.dsbench_hytm3.-t.10000.-mr.debra.-ma.new.-mp.none.-p.-k.100000.-i.0.-d.0.-rq.0.-rqsize.256.-nwork.126.-nrq.0.-seqwidth.48.-trial.1.-pinning.ZYRA_CLUSTER.data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</si>
  <si>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126 -nrq 0 &gt;&gt; output.zyra.dsbench/step654.zyra.dsbench_hytm3.-t.10000.-mr.debra.-ma.new.-mp.none.-p.-k.100000.-i.0.-d.0.-rq.0.-rqsize.256.-nwork.126.-nrq.0.-seqwidth.48.-trial.2.-pinning.ZYRA_CLUSTER.data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</si>
  <si>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125 -nrq 1 &gt;&gt; output.zyra.dsbench/step655.zyra.dsbench_hytm3.-t.10000.-mr.debra.-ma.new.-mp.none.-p.-k.100000.-i.0.-d.0.-rq.0.-rqsize.256.-nwork.125.-nrq.1.-seqwidth.48.-trial.0.-pinning.ZYRA_CLUSTER.data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</si>
  <si>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53 -nrq 1 &gt;&gt; output.zyra.dsbench/step1296.zyra.dsbench_hytm1.-t.10000.-mr.debra.-ma.new.-mp.none.-p.-k.10000.-i.5.-d.5.-rq.0.-rqsize.256.-nwork.53.-nrq.1.-seqwidth.48.-trial.2.-pinning.ZYRA_CLUSTER.data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</si>
  <si>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125 -nrq 1 &gt;&gt; output.zyra.dsbench/step656.zyra.dsbench_hytm3.-t.10000.-mr.debra.-ma.new.-mp.none.-p.-k.100000.-i.0.-d.0.-rq.0.-rqsize.256.-nwork.125.-nrq.1.-seqwidth.48.-trial.1.-pinning.ZYRA_CLUSTER.data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</si>
  <si>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125 -nrq 1 &gt;&gt; output.zyra.dsbench/step657.zyra.dsbench_hytm3.-t.10000.-mr.debra.-ma.new.-mp.none.-p.-k.100000.-i.0.-d.0.-rq.0.-rqsize.256.-nwork.125.-nrq.1.-seqwidth.48.-trial.2.-pinning.ZYRA_CLUSTER.data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</si>
  <si>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144 -nrq 0 &gt;&gt; output.zyra.dsbench/step658.zyra.dsbench_hytm3.-t.10000.-mr.debra.-ma.new.-mp.none.-p.-k.100000.-i.0.-d.0.-rq.0.-rqsize.256.-nwork.144.-nrq.0.-seqwidth.48.-trial.0.-pinning.ZYRA_CLUSTER.data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</si>
  <si>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144 -nrq 0 &gt;&gt; output.zyra.dsbench/step659.zyra.dsbench_hytm3.-t.10000.-mr.debra.-ma.new.-mp.none.-p.-k.100000.-i.0.-d.0.-rq.0.-rqsize.256.-nwork.144.-nrq.0.-seqwidth.48.-trial.1.-pinning.ZYRA_CLUSTER.data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</si>
  <si>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35 -nrq 1 &gt;&gt; output.zyra.dsbench/step65.zyra.dsbench_hytm2_3path.-t.10000.-mr.debra.-ma.new.-mp.none.-p.-k.100000.-i.5.-d.5.-rq.0.-rqsize.256.-nwork.35.-nrq.1.-seqwidth.48.-trial.1.-pinning.ZYRA_CLUSTER.data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</si>
  <si>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144 -nrq 0 &gt;&gt; output.zyra.dsbench/step660.zyra.dsbench_hytm3.-t.10000.-mr.debra.-ma.new.-mp.none.-p.-k.100000.-i.0.-d.0.-rq.0.-rqsize.256.-nwork.144.-nrq.0.-seqwidth.48.-trial.2.-pinning.ZYRA_CLUSTER.data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</si>
  <si>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143 -nrq 1 &gt;&gt; output.zyra.dsbench/step661.zyra.dsbench_hytm3.-t.10000.-mr.debra.-ma.new.-mp.none.-p.-k.100000.-i.0.-d.0.-rq.0.-rqsize.256.-nwork.143.-nrq.1.-seqwidth.48.-trial.0.-pinning.ZYRA_CLUSTER.data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</si>
  <si>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143 -nrq 1 &gt;&gt; output.zyra.dsbench/step662.zyra.dsbench_hytm3.-t.10000.-mr.debra.-ma.new.-mp.none.-p.-k.100000.-i.0.-d.0.-rq.0.-rqsize.256.-nwork.143.-nrq.1.-seqwidth.48.-trial.1.-pinning.ZYRA_CLUSTER.data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</si>
  <si>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143 -nrq 1 &gt;&gt; output.zyra.dsbench/step663.zyra.dsbench_hytm3.-t.10000.-mr.debra.-ma.new.-mp.none.-p.-k.100000.-i.0.-d.0.-rq.0.-rqsize.256.-nwork.143.-nrq.1.-seqwidth.48.-trial.2.-pinning.ZYRA_CLUSTER.data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</si>
  <si>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1 -nrq 0 &gt;&gt; output.zyra.dsbench/step664.zyra.dsbench_hytm3.-t.10000.-mr.debra.-ma.new.-mp.none.-p.-k.100000.-i.5.-d.5.-rq.0.-rqsize.256.-nwork.1.-nrq.0.-seqwidth.48.-trial.0.-pinning.ZYRA_CLUSTER.data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</si>
  <si>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72 -nrq 0 &gt;&gt; output.zyra.dsbench/step1297.zyra.dsbench_hytm1.-t.10000.-mr.debra.-ma.new.-mp.none.-p.-k.10000.-i.5.-d.5.-rq.0.-rqsize.256.-nwork.72.-nrq.0.-seqwidth.48.-trial.0.-pinning.ZYRA_CLUSTER.data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</si>
  <si>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17 -nrq 1 &gt;&gt; output.zyra.dsbench/step1029.zyra.dsbench_hytm2_3path.-t.10000.-mr.debra.-ma.new.-mp.none.-p.-k.10000.-i.20.-d.20.-rq.0.-rqsize.256.-nwork.17.-nrq.1.-seqwidth.48.-trial.2.-pinning.ZYRA_CLUSTER.data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</si>
  <si>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1 -nrq 0 &gt;&gt; output.zyra.dsbench/step665.zyra.dsbench_hytm3.-t.10000.-mr.debra.-ma.new.-mp.none.-p.-k.100000.-i.5.-d.5.-rq.0.-rqsize.256.-nwork.1.-nrq.0.-seqwidth.48.-trial.1.-pinning.ZYRA_CLUSTER.data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</si>
  <si>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1 -nrq 0 &gt;&gt; output.zyra.dsbench/step666.zyra.dsbench_hytm3.-t.10000.-mr.debra.-ma.new.-mp.none.-p.-k.100000.-i.5.-d.5.-rq.0.-rqsize.256.-nwork.1.-nrq.0.-seqwidth.48.-trial.2.-pinning.ZYRA_CLUSTER.data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</si>
  <si>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18 -nrq 0 &gt;&gt; output.zyra.dsbench/step667.zyra.dsbench_hytm3.-t.10000.-mr.debra.-ma.new.-mp.none.-p.-k.100000.-i.5.-d.5.-rq.0.-rqsize.256.-nwork.18.-nrq.0.-seqwidth.48.-trial.0.-pinning.ZYRA_CLUSTER.data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</si>
  <si>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18 -nrq 0 &gt;&gt; output.zyra.dsbench/step668.zyra.dsbench_hytm3.-t.10000.-mr.debra.-ma.new.-mp.none.-p.-k.100000.-i.5.-d.5.-rq.0.-rqsize.256.-nwork.18.-nrq.0.-seqwidth.48.-trial.1.-pinning.ZYRA_CLUSTER.data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</si>
  <si>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18 -nrq 0 &gt;&gt; output.zyra.dsbench/step669.zyra.dsbench_hytm3.-t.10000.-mr.debra.-ma.new.-mp.none.-p.-k.100000.-i.5.-d.5.-rq.0.-rqsize.256.-nwork.18.-nrq.0.-seqwidth.48.-trial.2.-pinning.ZYRA_CLUSTER.data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</si>
  <si>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35 -nrq 1 &gt;&gt; output.zyra.dsbench/step66.zyra.dsbench_hytm2_3path.-t.10000.-mr.debra.-ma.new.-mp.none.-p.-k.100000.-i.5.-d.5.-rq.0.-rqsize.256.-nwork.35.-nrq.1.-seqwidth.48.-trial.2.-pinning.ZYRA_CLUSTER.data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</si>
  <si>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17 -nrq 1 &gt;&gt; output.zyra.dsbench/step670.zyra.dsbench_hytm3.-t.10000.-mr.debra.-ma.new.-mp.none.-p.-k.100000.-i.5.-d.5.-rq.0.-rqsize.256.-nwork.17.-nrq.1.-seqwidth.48.-trial.0.-pinning.ZYRA_CLUSTER.data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</si>
  <si>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17 -nrq 1 &gt;&gt; output.zyra.dsbench/step671.zyra.dsbench_hytm3.-t.10000.-mr.debra.-ma.new.-mp.none.-p.-k.100000.-i.5.-d.5.-rq.0.-rqsize.256.-nwork.17.-nrq.1.-seqwidth.48.-trial.1.-pinning.ZYRA_CLUSTER.data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</si>
  <si>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17 -nrq 1 &gt;&gt; output.zyra.dsbench/step672.zyra.dsbench_hytm3.-t.10000.-mr.debra.-ma.new.-mp.none.-p.-k.100000.-i.5.-d.5.-rq.0.-rqsize.256.-nwork.17.-nrq.1.-seqwidth.48.-trial.2.-pinning.ZYRA_CLUSTER.data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</si>
  <si>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36 -nrq 0 &gt;&gt; output.zyra.dsbench/step673.zyra.dsbench_hytm3.-t.10000.-mr.debra.-ma.new.-mp.none.-p.-k.100000.-i.5.-d.5.-rq.0.-rqsize.256.-nwork.36.-nrq.0.-seqwidth.48.-trial.0.-pinning.ZYRA_CLUSTER.data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</si>
  <si>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72 -nrq 0 &gt;&gt; output.zyra.dsbench/step1298.zyra.dsbench_hytm1.-t.10000.-mr.debra.-ma.new.-mp.none.-p.-k.10000.-i.5.-d.5.-rq.0.-rqsize.256.-nwork.72.-nrq.0.-seqwidth.48.-trial.1.-pinning.ZYRA_CLUSTER.data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</si>
  <si>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36 -nrq 0 &gt;&gt; output.zyra.dsbench/step674.zyra.dsbench_hytm3.-t.10000.-mr.debra.-ma.new.-mp.none.-p.-k.100000.-i.5.-d.5.-rq.0.-rqsize.256.-nwork.36.-nrq.0.-seqwidth.48.-trial.1.-pinning.ZYRA_CLUSTER.data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</si>
  <si>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36 -nrq 0 &gt;&gt; output.zyra.dsbench/step675.zyra.dsbench_hytm3.-t.10000.-mr.debra.-ma.new.-mp.none.-p.-k.100000.-i.5.-d.5.-rq.0.-rqsize.256.-nwork.36.-nrq.0.-seqwidth.48.-trial.2.-pinning.ZYRA_CLUSTER.data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</si>
  <si>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35 -nrq 1 &gt;&gt; output.zyra.dsbench/step676.zyra.dsbench_hytm3.-t.10000.-mr.debra.-ma.new.-mp.none.-p.-k.100000.-i.5.-d.5.-rq.0.-rqsize.256.-nwork.35.-nrq.1.-seqwidth.48.-trial.0.-pinning.ZYRA_CLUSTER.data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</si>
  <si>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35 -nrq 1 &gt;&gt; output.zyra.dsbench/step677.zyra.dsbench_hytm3.-t.10000.-mr.debra.-ma.new.-mp.none.-p.-k.100000.-i.5.-d.5.-rq.0.-rqsize.256.-nwork.35.-nrq.1.-seqwidth.48.-trial.1.-pinning.ZYRA_CLUSTER.data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</si>
  <si>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35 -nrq 1 &gt;&gt; output.zyra.dsbench/step678.zyra.dsbench_hytm3.-t.10000.-mr.debra.-ma.new.-mp.none.-p.-k.100000.-i.5.-d.5.-rq.0.-rqsize.256.-nwork.35.-nrq.1.-seqwidth.48.-trial.2.-pinning.ZYRA_CLUSTER.data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</si>
  <si>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54 -nrq 0 &gt;&gt; output.zyra.dsbench/step679.zyra.dsbench_hytm3.-t.10000.-mr.debra.-ma.new.-mp.none.-p.-k.100000.-i.5.-d.5.-rq.0.-rqsize.256.-nwork.54.-nrq.0.-seqwidth.48.-trial.0.-pinning.ZYRA_CLUSTER.data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</si>
  <si>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54 -nrq 0 &gt;&gt; output.zyra.dsbench/step67.zyra.dsbench_hytm2_3path.-t.10000.-mr.debra.-ma.new.-mp.none.-p.-k.100000.-i.5.-d.5.-rq.0.-rqsize.256.-nwork.54.-nrq.0.-seqwidth.48.-trial.0.-pinning.ZYRA_CLUSTER.data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</si>
  <si>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54 -nrq 0 &gt;&gt; output.zyra.dsbench/step680.zyra.dsbench_hytm3.-t.10000.-mr.debra.-ma.new.-mp.none.-p.-k.100000.-i.5.-d.5.-rq.0.-rqsize.256.-nwork.54.-nrq.0.-seqwidth.48.-trial.1.-pinning.ZYRA_CLUSTER.data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</si>
  <si>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54 -nrq 0 &gt;&gt; output.zyra.dsbench/step681.zyra.dsbench_hytm3.-t.10000.-mr.debra.-ma.new.-mp.none.-p.-k.100000.-i.5.-d.5.-rq.0.-rqsize.256.-nwork.54.-nrq.0.-seqwidth.48.-trial.2.-pinning.ZYRA_CLUSTER.data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</si>
  <si>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53 -nrq 1 &gt;&gt; output.zyra.dsbench/step682.zyra.dsbench_hytm3.-t.10000.-mr.debra.-ma.new.-mp.none.-p.-k.100000.-i.5.-d.5.-rq.0.-rqsize.256.-nwork.53.-nrq.1.-seqwidth.48.-trial.0.-pinning.ZYRA_CLUSTER.data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</si>
  <si>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72 -nrq 0 &gt;&gt; output.zyra.dsbench/step1299.zyra.dsbench_hytm1.-t.10000.-mr.debra.-ma.new.-mp.none.-p.-k.10000.-i.5.-d.5.-rq.0.-rqsize.256.-nwork.72.-nrq.0.-seqwidth.48.-trial.2.-pinning.ZYRA_CLUSTER.data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</si>
  <si>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53 -nrq 1 &gt;&gt; output.zyra.dsbench/step683.zyra.dsbench_hytm3.-t.10000.-mr.debra.-ma.new.-mp.none.-p.-k.100000.-i.5.-d.5.-rq.0.-rqsize.256.-nwork.53.-nrq.1.-seqwidth.48.-trial.1.-pinning.ZYRA_CLUSTER.data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</si>
  <si>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53 -nrq 1 &gt;&gt; output.zyra.dsbench/step684.zyra.dsbench_hytm3.-t.10000.-mr.debra.-ma.new.-mp.none.-p.-k.100000.-i.5.-d.5.-rq.0.-rqsize.256.-nwork.53.-nrq.1.-seqwidth.48.-trial.2.-pinning.ZYRA_CLUSTER.data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</si>
  <si>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72 -nrq 0 &gt;&gt; output.zyra.dsbench/step685.zyra.dsbench_hytm3.-t.10000.-mr.debra.-ma.new.-mp.none.-p.-k.100000.-i.5.-d.5.-rq.0.-rqsize.256.-nwork.72.-nrq.0.-seqwidth.48.-trial.0.-pinning.ZYRA_CLUSTER.data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</si>
  <si>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72 -nrq 0 &gt;&gt; output.zyra.dsbench/step686.zyra.dsbench_hytm3.-t.10000.-mr.debra.-ma.new.-mp.none.-p.-k.100000.-i.5.-d.5.-rq.0.-rqsize.256.-nwork.72.-nrq.0.-seqwidth.48.-trial.1.-pinning.ZYRA_CLUSTER.data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</si>
  <si>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72 -nrq 0 &gt;&gt; output.zyra.dsbench/step687.zyra.dsbench_hytm3.-t.10000.-mr.debra.-ma.new.-mp.none.-p.-k.100000.-i.5.-d.5.-rq.0.-rqsize.256.-nwork.72.-nrq.0.-seqwidth.48.-trial.2.-pinning.ZYRA_CLUSTER.data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</si>
  <si>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71 -nrq 1 &gt;&gt; output.zyra.dsbench/step688.zyra.dsbench_hytm3.-t.10000.-mr.debra.-ma.new.-mp.none.-p.-k.100000.-i.5.-d.5.-rq.0.-rqsize.256.-nwork.71.-nrq.1.-seqwidth.48.-trial.0.-pinning.ZYRA_CLUSTER.data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</si>
  <si>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71 -nrq 1 &gt;&gt; output.zyra.dsbench/step689.zyra.dsbench_hytm3.-t.10000.-mr.debra.-ma.new.-mp.none.-p.-k.100000.-i.5.-d.5.-rq.0.-rqsize.256.-nwork.71.-nrq.1.-seqwidth.48.-trial.1.-pinning.ZYRA_CLUSTER.data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</si>
  <si>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54 -nrq 0 &gt;&gt; output.zyra.dsbench/step68.zyra.dsbench_hytm2_3path.-t.10000.-mr.debra.-ma.new.-mp.none.-p.-k.100000.-i.5.-d.5.-rq.0.-rqsize.256.-nwork.54.-nrq.0.-seqwidth.48.-trial.1.-pinning.ZYRA_CLUSTER.data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</si>
  <si>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71 -nrq 1 &gt;&gt; output.zyra.dsbench/step690.zyra.dsbench_hytm3.-t.10000.-mr.debra.-ma.new.-mp.none.-p.-k.100000.-i.5.-d.5.-rq.0.-rqsize.256.-nwork.71.-nrq.1.-seqwidth.48.-trial.2.-pinning.ZYRA_CLUSTER.data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</si>
  <si>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90 -nrq 0 &gt;&gt; output.zyra.dsbench/step691.zyra.dsbench_hytm3.-t.10000.-mr.debra.-ma.new.-mp.none.-p.-k.100000.-i.5.-d.5.-rq.0.-rqsize.256.-nwork.90.-nrq.0.-seqwidth.48.-trial.0.-pinning.ZYRA_CLUSTER.data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</si>
  <si>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71 -nrq 1 &gt;&gt; output.zyra.dsbench/step129.zyra.dsbench_hytm2_3path.-t.10000.-mr.debra.-ma.new.-mp.none.-p.-k.100000.-i.20.-d.20.-rq.0.-rqsize.256.-nwork.71.-nrq.1.-seqwidth.48.-trial.2.-pinning.ZYRA_CLUSTER.data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</si>
  <si>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90 -nrq 0 &gt;&gt; output.zyra.dsbench/step692.zyra.dsbench_hytm3.-t.10000.-mr.debra.-ma.new.-mp.none.-p.-k.100000.-i.5.-d.5.-rq.0.-rqsize.256.-nwork.90.-nrq.0.-seqwidth.48.-trial.1.-pinning.ZYRA_CLUSTER.data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</si>
  <si>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90 -nrq 0 &gt;&gt; output.zyra.dsbench/step693.zyra.dsbench_hytm3.-t.10000.-mr.debra.-ma.new.-mp.none.-p.-k.100000.-i.5.-d.5.-rq.0.-rqsize.256.-nwork.90.-nrq.0.-seqwidth.48.-trial.2.-pinning.ZYRA_CLUSTER.data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</si>
  <si>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89 -nrq 1 &gt;&gt; output.zyra.dsbench/step694.zyra.dsbench_hytm3.-t.10000.-mr.debra.-ma.new.-mp.none.-p.-k.100000.-i.5.-d.5.-rq.0.-rqsize.256.-nwork.89.-nrq.1.-seqwidth.48.-trial.0.-pinning.ZYRA_CLUSTER.data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</si>
  <si>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89 -nrq 1 &gt;&gt; output.zyra.dsbench/step695.zyra.dsbench_hytm3.-t.10000.-mr.debra.-ma.new.-mp.none.-p.-k.100000.-i.5.-d.5.-rq.0.-rqsize.256.-nwork.89.-nrq.1.-seqwidth.48.-trial.1.-pinning.ZYRA_CLUSTER.data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</si>
  <si>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89 -nrq 1 &gt;&gt; output.zyra.dsbench/step696.zyra.dsbench_hytm3.-t.10000.-mr.debra.-ma.new.-mp.none.-p.-k.100000.-i.5.-d.5.-rq.0.-rqsize.256.-nwork.89.-nrq.1.-seqwidth.48.-trial.2.-pinning.ZYRA_CLUSTER.data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</si>
  <si>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108 -nrq 0 &gt;&gt; output.zyra.dsbench/step697.zyra.dsbench_hytm3.-t.10000.-mr.debra.-ma.new.-mp.none.-p.-k.100000.-i.5.-d.5.-rq.0.-rqsize.256.-nwork.108.-nrq.0.-seqwidth.48.-trial.0.-pinning.ZYRA_CLUSTER.data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</si>
  <si>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108 -nrq 0 &gt;&gt; output.zyra.dsbench/step698.zyra.dsbench_hytm3.-t.10000.-mr.debra.-ma.new.-mp.none.-p.-k.100000.-i.5.-d.5.-rq.0.-rqsize.256.-nwork.108.-nrq.0.-seqwidth.48.-trial.1.-pinning.ZYRA_CLUSTER.data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</si>
  <si>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108 -nrq 0 &gt;&gt; output.zyra.dsbench/step699.zyra.dsbench_hytm3.-t.10000.-mr.debra.-ma.new.-mp.none.-p.-k.100000.-i.5.-d.5.-rq.0.-rqsize.256.-nwork.108.-nrq.0.-seqwidth.48.-trial.2.-pinning.ZYRA_CLUSTER.data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</si>
  <si>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54 -nrq 0 &gt;&gt; output.zyra.dsbench/step69.zyra.dsbench_hytm2_3path.-t.10000.-mr.debra.-ma.new.-mp.none.-p.-k.100000.-i.5.-d.5.-rq.0.-rqsize.256.-nwork.54.-nrq.0.-seqwidth.48.-trial.2.-pinning.ZYRA_CLUSTER.data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</si>
  <si>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18 -nrq 0 &gt;&gt; output.zyra.dsbench/step6.zyra.dsbench_hytm2_3path.-t.10000.-mr.debra.-ma.new.-mp.none.-p.-k.100000.-i.0.-d.0.-rq.0.-rqsize.256.-nwork.18.-nrq.0.-seqwidth.48.-trial.2.-pinning.ZYRA_CLUSTER.data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</si>
  <si>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36 -nrq 0 &gt;&gt; output.zyra.dsbench/step12.zyra.dsbench_hytm2_3path.-t.10000.-mr.debra.-ma.new.-mp.none.-p.-k.100000.-i.0.-d.0.-rq.0.-rqsize.256.-nwork.36.-nrq.0.-seqwidth.48.-trial.2.-pinning.ZYRA_CLUSTER.data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</si>
  <si>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107 -nrq 1 &gt;&gt; output.zyra.dsbench/step700.zyra.dsbench_hytm3.-t.10000.-mr.debra.-ma.new.-mp.none.-p.-k.100000.-i.5.-d.5.-rq.0.-rqsize.256.-nwork.107.-nrq.1.-seqwidth.48.-trial.0.-pinning.ZYRA_CLUSTER.data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</si>
  <si>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107 -nrq 1 &gt;&gt; output.zyra.dsbench/step701.zyra.dsbench_hytm3.-t.10000.-mr.debra.-ma.new.-mp.none.-p.-k.100000.-i.5.-d.5.-rq.0.-rqsize.256.-nwork.107.-nrq.1.-seqwidth.48.-trial.1.-pinning.ZYRA_CLUSTER.data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</si>
  <si>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107 -nrq 1 &gt;&gt; output.zyra.dsbench/step702.zyra.dsbench_hytm3.-t.10000.-mr.debra.-ma.new.-mp.none.-p.-k.100000.-i.5.-d.5.-rq.0.-rqsize.256.-nwork.107.-nrq.1.-seqwidth.48.-trial.2.-pinning.ZYRA_CLUSTER.data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</si>
  <si>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126 -nrq 0 &gt;&gt; output.zyra.dsbench/step703.zyra.dsbench_hytm3.-t.10000.-mr.debra.-ma.new.-mp.none.-p.-k.100000.-i.5.-d.5.-rq.0.-rqsize.256.-nwork.126.-nrq.0.-seqwidth.48.-trial.0.-pinning.ZYRA_CLUSTER.data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</si>
  <si>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126 -nrq 0 &gt;&gt; output.zyra.dsbench/step704.zyra.dsbench_hytm3.-t.10000.-mr.debra.-ma.new.-mp.none.-p.-k.100000.-i.5.-d.5.-rq.0.-rqsize.256.-nwork.126.-nrq.0.-seqwidth.48.-trial.1.-pinning.ZYRA_CLUSTER.data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</si>
  <si>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126 -nrq 0 &gt;&gt; output.zyra.dsbench/step705.zyra.dsbench_hytm3.-t.10000.-mr.debra.-ma.new.-mp.none.-p.-k.100000.-i.5.-d.5.-rq.0.-rqsize.256.-nwork.126.-nrq.0.-seqwidth.48.-trial.2.-pinning.ZYRA_CLUSTER.data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</si>
  <si>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125 -nrq 1 &gt;&gt; output.zyra.dsbench/step706.zyra.dsbench_hytm3.-t.10000.-mr.debra.-ma.new.-mp.none.-p.-k.100000.-i.5.-d.5.-rq.0.-rqsize.256.-nwork.125.-nrq.1.-seqwidth.48.-trial.0.-pinning.ZYRA_CLUSTER.data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</si>
  <si>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125 -nrq 1 &gt;&gt; output.zyra.dsbench/step707.zyra.dsbench_hytm3.-t.10000.-mr.debra.-ma.new.-mp.none.-p.-k.100000.-i.5.-d.5.-rq.0.-rqsize.256.-nwork.125.-nrq.1.-seqwidth.48.-trial.1.-pinning.ZYRA_CLUSTER.data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</si>
  <si>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125 -nrq 1 &gt;&gt; output.zyra.dsbench/step708.zyra.dsbench_hytm3.-t.10000.-mr.debra.-ma.new.-mp.none.-p.-k.100000.-i.5.-d.5.-rq.0.-rqsize.256.-nwork.125.-nrq.1.-seqwidth.48.-trial.2.-pinning.ZYRA_CLUSTER.data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</si>
  <si>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144 -nrq 0 &gt;&gt; output.zyra.dsbench/step709.zyra.dsbench_hytm3.-t.10000.-mr.debra.-ma.new.-mp.none.-p.-k.100000.-i.5.-d.5.-rq.0.-rqsize.256.-nwork.144.-nrq.0.-seqwidth.48.-trial.0.-pinning.ZYRA_CLUSTER.data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</si>
  <si>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71 -nrq 1 &gt;&gt; output.zyra.dsbench/step1300.zyra.dsbench_hytm1.-t.10000.-mr.debra.-ma.new.-mp.none.-p.-k.10000.-i.5.-d.5.-rq.0.-rqsize.256.-nwork.71.-nrq.1.-seqwidth.48.-trial.0.-pinning.ZYRA_CLUSTER.data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</si>
  <si>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53 -nrq 1 &gt;&gt; output.zyra.dsbench/step70.zyra.dsbench_hytm2_3path.-t.10000.-mr.debra.-ma.new.-mp.none.-p.-k.100000.-i.5.-d.5.-rq.0.-rqsize.256.-nwork.53.-nrq.1.-seqwidth.48.-trial.0.-pinning.ZYRA_CLUSTER.data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</si>
  <si>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144 -nrq 0 &gt;&gt; output.zyra.dsbench/step710.zyra.dsbench_hytm3.-t.10000.-mr.debra.-ma.new.-mp.none.-p.-k.100000.-i.5.-d.5.-rq.0.-rqsize.256.-nwork.144.-nrq.0.-seqwidth.48.-trial.1.-pinning.ZYRA_CLUSTER.data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</si>
  <si>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144 -nrq 0 &gt;&gt; output.zyra.dsbench/step711.zyra.dsbench_hytm3.-t.10000.-mr.debra.-ma.new.-mp.none.-p.-k.100000.-i.5.-d.5.-rq.0.-rqsize.256.-nwork.144.-nrq.0.-seqwidth.48.-trial.2.-pinning.ZYRA_CLUSTER.data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</si>
  <si>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143 -nrq 1 &gt;&gt; output.zyra.dsbench/step712.zyra.dsbench_hytm3.-t.10000.-mr.debra.-ma.new.-mp.none.-p.-k.100000.-i.5.-d.5.-rq.0.-rqsize.256.-nwork.143.-nrq.1.-seqwidth.48.-trial.0.-pinning.ZYRA_CLUSTER.data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</si>
  <si>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143 -nrq 1 &gt;&gt; output.zyra.dsbench/step713.zyra.dsbench_hytm3.-t.10000.-mr.debra.-ma.new.-mp.none.-p.-k.100000.-i.5.-d.5.-rq.0.-rqsize.256.-nwork.143.-nrq.1.-seqwidth.48.-trial.1.-pinning.ZYRA_CLUSTER.data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</si>
  <si>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143 -nrq 1 &gt;&gt; output.zyra.dsbench/step714.zyra.dsbench_hytm3.-t.10000.-mr.debra.-ma.new.-mp.none.-p.-k.100000.-i.5.-d.5.-rq.0.-rqsize.256.-nwork.143.-nrq.1.-seqwidth.48.-trial.2.-pinning.ZYRA_CLUSTER.data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</si>
  <si>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1 -nrq 0 &gt;&gt; output.zyra.dsbench/step715.zyra.dsbench_hytm3.-t.10000.-mr.debra.-ma.new.-mp.none.-p.-k.100000.-i.20.-d.20.-rq.0.-rqsize.256.-nwork.1.-nrq.0.-seqwidth.48.-trial.0.-pinning.ZYRA_CLUSTER.data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</si>
  <si>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1 -nrq 0 &gt;&gt; output.zyra.dsbench/step716.zyra.dsbench_hytm3.-t.10000.-mr.debra.-ma.new.-mp.none.-p.-k.100000.-i.20.-d.20.-rq.0.-rqsize.256.-nwork.1.-nrq.0.-seqwidth.48.-trial.1.-pinning.ZYRA_CLUSTER.data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</si>
  <si>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1 -nrq 0 &gt;&gt; output.zyra.dsbench/step717.zyra.dsbench_hytm3.-t.10000.-mr.debra.-ma.new.-mp.none.-p.-k.100000.-i.20.-d.20.-rq.0.-rqsize.256.-nwork.1.-nrq.0.-seqwidth.48.-trial.2.-pinning.ZYRA_CLUSTER.data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</si>
  <si>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18 -nrq 0 &gt;&gt; output.zyra.dsbench/step718.zyra.dsbench_hytm3.-t.10000.-mr.debra.-ma.new.-mp.none.-p.-k.100000.-i.20.-d.20.-rq.0.-rqsize.256.-nwork.18.-nrq.0.-seqwidth.48.-trial.0.-pinning.ZYRA_CLUSTER.data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</si>
  <si>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71 -nrq 1 &gt;&gt; output.zyra.dsbench/step1301.zyra.dsbench_hytm1.-t.10000.-mr.debra.-ma.new.-mp.none.-p.-k.10000.-i.5.-d.5.-rq.0.-rqsize.256.-nwork.71.-nrq.1.-seqwidth.48.-trial.1.-pinning.ZYRA_CLUSTER.data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</si>
  <si>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18 -nrq 0 &gt;&gt; output.zyra.dsbench/step719.zyra.dsbench_hytm3.-t.10000.-mr.debra.-ma.new.-mp.none.-p.-k.100000.-i.20.-d.20.-rq.0.-rqsize.256.-nwork.18.-nrq.0.-seqwidth.48.-trial.1.-pinning.ZYRA_CLUSTER.data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</si>
  <si>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53 -nrq 1 &gt;&gt; output.zyra.dsbench/step71.zyra.dsbench_hytm2_3path.-t.10000.-mr.debra.-ma.new.-mp.none.-p.-k.100000.-i.5.-d.5.-rq.0.-rqsize.256.-nwork.53.-nrq.1.-seqwidth.48.-trial.1.-pinning.ZYRA_CLUSTER.data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</si>
  <si>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18 -nrq 0 &gt;&gt; output.zyra.dsbench/step720.zyra.dsbench_hytm3.-t.10000.-mr.debra.-ma.new.-mp.none.-p.-k.100000.-i.20.-d.20.-rq.0.-rqsize.256.-nwork.18.-nrq.0.-seqwidth.48.-trial.2.-pinning.ZYRA_CLUSTER.data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</si>
  <si>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17 -nrq 1 &gt;&gt; output.zyra.dsbench/step721.zyra.dsbench_hytm3.-t.10000.-mr.debra.-ma.new.-mp.none.-p.-k.100000.-i.20.-d.20.-rq.0.-rqsize.256.-nwork.17.-nrq.1.-seqwidth.48.-trial.0.-pinning.ZYRA_CLUSTER.data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</si>
  <si>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17 -nrq 1 &gt;&gt; output.zyra.dsbench/step722.zyra.dsbench_hytm3.-t.10000.-mr.debra.-ma.new.-mp.none.-p.-k.100000.-i.20.-d.20.-rq.0.-rqsize.256.-nwork.17.-nrq.1.-seqwidth.48.-trial.1.-pinning.ZYRA_CLUSTER.data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</si>
  <si>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17 -nrq 1 &gt;&gt; output.zyra.dsbench/step723.zyra.dsbench_hytm3.-t.10000.-mr.debra.-ma.new.-mp.none.-p.-k.100000.-i.20.-d.20.-rq.0.-rqsize.256.-nwork.17.-nrq.1.-seqwidth.48.-trial.2.-pinning.ZYRA_CLUSTER.data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</si>
  <si>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36 -nrq 0 &gt;&gt; output.zyra.dsbench/step724.zyra.dsbench_hytm3.-t.10000.-mr.debra.-ma.new.-mp.none.-p.-k.100000.-i.20.-d.20.-rq.0.-rqsize.256.-nwork.36.-nrq.0.-seqwidth.48.-trial.0.-pinning.ZYRA_CLUSTER.data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</si>
  <si>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36 -nrq 0 &gt;&gt; output.zyra.dsbench/step725.zyra.dsbench_hytm3.-t.10000.-mr.debra.-ma.new.-mp.none.-p.-k.100000.-i.20.-d.20.-rq.0.-rqsize.256.-nwork.36.-nrq.0.-seqwidth.48.-trial.1.-pinning.ZYRA_CLUSTER.data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</si>
  <si>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36 -nrq 0 &gt;&gt; output.zyra.dsbench/step726.zyra.dsbench_hytm3.-t.10000.-mr.debra.-ma.new.-mp.none.-p.-k.100000.-i.20.-d.20.-rq.0.-rqsize.256.-nwork.36.-nrq.0.-seqwidth.48.-trial.2.-pinning.ZYRA_CLUSTER.data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</si>
  <si>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35 -nrq 1 &gt;&gt; output.zyra.dsbench/step727.zyra.dsbench_hytm3.-t.10000.-mr.debra.-ma.new.-mp.none.-p.-k.100000.-i.20.-d.20.-rq.0.-rqsize.256.-nwork.35.-nrq.1.-seqwidth.48.-trial.0.-pinning.ZYRA_CLUSTER.data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</si>
  <si>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71 -nrq 1 &gt;&gt; output.zyra.dsbench/step1302.zyra.dsbench_hytm1.-t.10000.-mr.debra.-ma.new.-mp.none.-p.-k.10000.-i.5.-d.5.-rq.0.-rqsize.256.-nwork.71.-nrq.1.-seqwidth.48.-trial.2.-pinning.ZYRA_CLUSTER.data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</si>
  <si>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35 -nrq 1 &gt;&gt; output.zyra.dsbench/step728.zyra.dsbench_hytm3.-t.10000.-mr.debra.-ma.new.-mp.none.-p.-k.100000.-i.20.-d.20.-rq.0.-rqsize.256.-nwork.35.-nrq.1.-seqwidth.48.-trial.1.-pinning.ZYRA_CLUSTER.data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</si>
  <si>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35 -nrq 1 &gt;&gt; output.zyra.dsbench/step729.zyra.dsbench_hytm3.-t.10000.-mr.debra.-ma.new.-mp.none.-p.-k.100000.-i.20.-d.20.-rq.0.-rqsize.256.-nwork.35.-nrq.1.-seqwidth.48.-trial.2.-pinning.ZYRA_CLUSTER.data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</si>
  <si>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53 -nrq 1 &gt;&gt; output.zyra.dsbench/step72.zyra.dsbench_hytm2_3path.-t.10000.-mr.debra.-ma.new.-mp.none.-p.-k.100000.-i.5.-d.5.-rq.0.-rqsize.256.-nwork.53.-nrq.1.-seqwidth.48.-trial.2.-pinning.ZYRA_CLUSTER.data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</si>
  <si>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54 -nrq 0 &gt;&gt; output.zyra.dsbench/step730.zyra.dsbench_hytm3.-t.10000.-mr.debra.-ma.new.-mp.none.-p.-k.100000.-i.20.-d.20.-rq.0.-rqsize.256.-nwork.54.-nrq.0.-seqwidth.48.-trial.0.-pinning.ZYRA_CLUSTER.data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</si>
  <si>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54 -nrq 0 &gt;&gt; output.zyra.dsbench/step731.zyra.dsbench_hytm3.-t.10000.-mr.debra.-ma.new.-mp.none.-p.-k.100000.-i.20.-d.20.-rq.0.-rqsize.256.-nwork.54.-nrq.0.-seqwidth.48.-trial.1.-pinning.ZYRA_CLUSTER.data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</si>
  <si>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54 -nrq 0 &gt;&gt; output.zyra.dsbench/step732.zyra.dsbench_hytm3.-t.10000.-mr.debra.-ma.new.-mp.none.-p.-k.100000.-i.20.-d.20.-rq.0.-rqsize.256.-nwork.54.-nrq.0.-seqwidth.48.-trial.2.-pinning.ZYRA_CLUSTER.data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</si>
  <si>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53 -nrq 1 &gt;&gt; output.zyra.dsbench/step733.zyra.dsbench_hytm3.-t.10000.-mr.debra.-ma.new.-mp.none.-p.-k.100000.-i.20.-d.20.-rq.0.-rqsize.256.-nwork.53.-nrq.1.-seqwidth.48.-trial.0.-pinning.ZYRA_CLUSTER.data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</si>
  <si>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53 -nrq 1 &gt;&gt; output.zyra.dsbench/step734.zyra.dsbench_hytm3.-t.10000.-mr.debra.-ma.new.-mp.none.-p.-k.100000.-i.20.-d.20.-rq.0.-rqsize.256.-nwork.53.-nrq.1.-seqwidth.48.-trial.1.-pinning.ZYRA_CLUSTER.data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</si>
  <si>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53 -nrq 1 &gt;&gt; output.zyra.dsbench/step735.zyra.dsbench_hytm3.-t.10000.-mr.debra.-ma.new.-mp.none.-p.-k.100000.-i.20.-d.20.-rq.0.-rqsize.256.-nwork.53.-nrq.1.-seqwidth.48.-trial.2.-pinning.ZYRA_CLUSTER.data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</si>
  <si>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72 -nrq 0 &gt;&gt; output.zyra.dsbench/step736.zyra.dsbench_hytm3.-t.10000.-mr.debra.-ma.new.-mp.none.-p.-k.100000.-i.20.-d.20.-rq.0.-rqsize.256.-nwork.72.-nrq.0.-seqwidth.48.-trial.0.-pinning.ZYRA_CLUSTER.data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</si>
  <si>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90 -nrq 0 &gt;&gt; output.zyra.dsbench/step1303.zyra.dsbench_hytm1.-t.10000.-mr.debra.-ma.new.-mp.none.-p.-k.10000.-i.5.-d.5.-rq.0.-rqsize.256.-nwork.90.-nrq.0.-seqwidth.48.-trial.0.-pinning.ZYRA_CLUSTER.data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</si>
  <si>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72 -nrq 0 &gt;&gt; output.zyra.dsbench/step737.zyra.dsbench_hytm3.-t.10000.-mr.debra.-ma.new.-mp.none.-p.-k.100000.-i.20.-d.20.-rq.0.-rqsize.256.-nwork.72.-nrq.0.-seqwidth.48.-trial.1.-pinning.ZYRA_CLUSTER.data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</si>
  <si>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72 -nrq 0 &gt;&gt; output.zyra.dsbench/step738.zyra.dsbench_hytm3.-t.10000.-mr.debra.-ma.new.-mp.none.-p.-k.100000.-i.20.-d.20.-rq.0.-rqsize.256.-nwork.72.-nrq.0.-seqwidth.48.-trial.2.-pinning.ZYRA_CLUSTER.data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</si>
  <si>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71 -nrq 1 &gt;&gt; output.zyra.dsbench/step739.zyra.dsbench_hytm3.-t.10000.-mr.debra.-ma.new.-mp.none.-p.-k.100000.-i.20.-d.20.-rq.0.-rqsize.256.-nwork.71.-nrq.1.-seqwidth.48.-trial.0.-pinning.ZYRA_CLUSTER.data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</si>
  <si>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72 -nrq 0 &gt;&gt; output.zyra.dsbench/step73.zyra.dsbench_hytm2_3path.-t.10000.-mr.debra.-ma.new.-mp.none.-p.-k.100000.-i.5.-d.5.-rq.0.-rqsize.256.-nwork.72.-nrq.0.-seqwidth.48.-trial.0.-pinning.ZYRA_CLUSTER.data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</si>
  <si>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71 -nrq 1 &gt;&gt; output.zyra.dsbench/step740.zyra.dsbench_hytm3.-t.10000.-mr.debra.-ma.new.-mp.none.-p.-k.100000.-i.20.-d.20.-rq.0.-rqsize.256.-nwork.71.-nrq.1.-seqwidth.48.-trial.1.-pinning.ZYRA_CLUSTER.data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</si>
  <si>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71 -nrq 1 &gt;&gt; output.zyra.dsbench/step741.zyra.dsbench_hytm3.-t.10000.-mr.debra.-ma.new.-mp.none.-p.-k.100000.-i.20.-d.20.-rq.0.-rqsize.256.-nwork.71.-nrq.1.-seqwidth.48.-trial.2.-pinning.ZYRA_CLUSTER.data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</si>
  <si>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90 -nrq 0 &gt;&gt; output.zyra.dsbench/step742.zyra.dsbench_hytm3.-t.10000.-mr.debra.-ma.new.-mp.none.-p.-k.100000.-i.20.-d.20.-rq.0.-rqsize.256.-nwork.90.-nrq.0.-seqwidth.48.-trial.0.-pinning.ZYRA_CLUSTER.data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</si>
  <si>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90 -nrq 0 &gt;&gt; output.zyra.dsbench/step743.zyra.dsbench_hytm3.-t.10000.-mr.debra.-ma.new.-mp.none.-p.-k.100000.-i.20.-d.20.-rq.0.-rqsize.256.-nwork.90.-nrq.0.-seqwidth.48.-trial.1.-pinning.ZYRA_CLUSTER.data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</si>
  <si>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90 -nrq 0 &gt;&gt; output.zyra.dsbench/step744.zyra.dsbench_hytm3.-t.10000.-mr.debra.-ma.new.-mp.none.-p.-k.100000.-i.20.-d.20.-rq.0.-rqsize.256.-nwork.90.-nrq.0.-seqwidth.48.-trial.2.-pinning.ZYRA_CLUSTER.data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</si>
  <si>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89 -nrq 1 &gt;&gt; output.zyra.dsbench/step745.zyra.dsbench_hytm3.-t.10000.-mr.debra.-ma.new.-mp.none.-p.-k.100000.-i.20.-d.20.-rq.0.-rqsize.256.-nwork.89.-nrq.1.-seqwidth.48.-trial.0.-pinning.ZYRA_CLUSTER.data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</si>
  <si>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90 -nrq 0 &gt;&gt; output.zyra.dsbench/step1304.zyra.dsbench_hytm1.-t.10000.-mr.debra.-ma.new.-mp.none.-p.-k.10000.-i.5.-d.5.-rq.0.-rqsize.256.-nwork.90.-nrq.0.-seqwidth.48.-trial.1.-pinning.ZYRA_CLUSTER.data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</si>
  <si>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89 -nrq 1 &gt;&gt; output.zyra.dsbench/step746.zyra.dsbench_hytm3.-t.10000.-mr.debra.-ma.new.-mp.none.-p.-k.100000.-i.20.-d.20.-rq.0.-rqsize.256.-nwork.89.-nrq.1.-seqwidth.48.-trial.1.-pinning.ZYRA_CLUSTER.data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</si>
  <si>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89 -nrq 1 &gt;&gt; output.zyra.dsbench/step747.zyra.dsbench_hytm3.-t.10000.-mr.debra.-ma.new.-mp.none.-p.-k.100000.-i.20.-d.20.-rq.0.-rqsize.256.-nwork.89.-nrq.1.-seqwidth.48.-trial.2.-pinning.ZYRA_CLUSTER.data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</si>
  <si>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108 -nrq 0 &gt;&gt; output.zyra.dsbench/step748.zyra.dsbench_hytm3.-t.10000.-mr.debra.-ma.new.-mp.none.-p.-k.100000.-i.20.-d.20.-rq.0.-rqsize.256.-nwork.108.-nrq.0.-seqwidth.48.-trial.0.-pinning.ZYRA_CLUSTER.data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</si>
  <si>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108 -nrq 0 &gt;&gt; output.zyra.dsbench/step749.zyra.dsbench_hytm3.-t.10000.-mr.debra.-ma.new.-mp.none.-p.-k.100000.-i.20.-d.20.-rq.0.-rqsize.256.-nwork.108.-nrq.0.-seqwidth.48.-trial.1.-pinning.ZYRA_CLUSTER.data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</si>
  <si>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72 -nrq 0 &gt;&gt; output.zyra.dsbench/step74.zyra.dsbench_hytm2_3path.-t.10000.-mr.debra.-ma.new.-mp.none.-p.-k.100000.-i.5.-d.5.-rq.0.-rqsize.256.-nwork.72.-nrq.0.-seqwidth.48.-trial.1.-pinning.ZYRA_CLUSTER.data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</si>
  <si>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108 -nrq 0 &gt;&gt; output.zyra.dsbench/step750.zyra.dsbench_hytm3.-t.10000.-mr.debra.-ma.new.-mp.none.-p.-k.100000.-i.20.-d.20.-rq.0.-rqsize.256.-nwork.108.-nrq.0.-seqwidth.48.-trial.2.-pinning.ZYRA_CLUSTER.data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</si>
  <si>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107 -nrq 1 &gt;&gt; output.zyra.dsbench/step751.zyra.dsbench_hytm3.-t.10000.-mr.debra.-ma.new.-mp.none.-p.-k.100000.-i.20.-d.20.-rq.0.-rqsize.256.-nwork.107.-nrq.1.-seqwidth.48.-trial.0.-pinning.ZYRA_CLUSTER.data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</si>
  <si>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107 -nrq 1 &gt;&gt; output.zyra.dsbench/step752.zyra.dsbench_hytm3.-t.10000.-mr.debra.-ma.new.-mp.none.-p.-k.100000.-i.20.-d.20.-rq.0.-rqsize.256.-nwork.107.-nrq.1.-seqwidth.48.-trial.1.-pinning.ZYRA_CLUSTER.data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</si>
  <si>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107 -nrq 1 &gt;&gt; output.zyra.dsbench/step753.zyra.dsbench_hytm3.-t.10000.-mr.debra.-ma.new.-mp.none.-p.-k.100000.-i.20.-d.20.-rq.0.-rqsize.256.-nwork.107.-nrq.1.-seqwidth.48.-trial.2.-pinning.ZYRA_CLUSTER.data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</si>
  <si>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126 -nrq 0 &gt;&gt; output.zyra.dsbench/step754.zyra.dsbench_hytm3.-t.10000.-mr.debra.-ma.new.-mp.none.-p.-k.100000.-i.20.-d.20.-rq.0.-rqsize.256.-nwork.126.-nrq.0.-seqwidth.48.-trial.0.-pinning.ZYRA_CLUSTER.data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</si>
  <si>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90 -nrq 0 &gt;&gt; output.zyra.dsbench/step1305.zyra.dsbench_hytm1.-t.10000.-mr.debra.-ma.new.-mp.none.-p.-k.10000.-i.5.-d.5.-rq.0.-rqsize.256.-nwork.90.-nrq.0.-seqwidth.48.-trial.2.-pinning.ZYRA_CLUSTER.data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</si>
  <si>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143 -nrq 1 &gt;&gt; output.zyra.dsbench/step102.zyra.dsbench_hytm2_3path.-t.10000.-mr.debra.-ma.new.-mp.none.-p.-k.100000.-i.5.-d.5.-rq.0.-rqsize.256.-nwork.143.-nrq.1.-seqwidth.48.-trial.2.-pinning.ZYRA_CLUSTER.data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</si>
  <si>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126 -nrq 0 &gt;&gt; output.zyra.dsbench/step755.zyra.dsbench_hytm3.-t.10000.-mr.debra.-ma.new.-mp.none.-p.-k.100000.-i.20.-d.20.-rq.0.-rqsize.256.-nwork.126.-nrq.0.-seqwidth.48.-trial.1.-pinning.ZYRA_CLUSTER.data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</si>
  <si>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126 -nrq 0 &gt;&gt; output.zyra.dsbench/step756.zyra.dsbench_hytm3.-t.10000.-mr.debra.-ma.new.-mp.none.-p.-k.100000.-i.20.-d.20.-rq.0.-rqsize.256.-nwork.126.-nrq.0.-seqwidth.48.-trial.2.-pinning.ZYRA_CLUSTER.data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</si>
  <si>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125 -nrq 1 &gt;&gt; output.zyra.dsbench/step757.zyra.dsbench_hytm3.-t.10000.-mr.debra.-ma.new.-mp.none.-p.-k.100000.-i.20.-d.20.-rq.0.-rqsize.256.-nwork.125.-nrq.1.-seqwidth.48.-trial.0.-pinning.ZYRA_CLUSTER.data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</si>
  <si>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125 -nrq 1 &gt;&gt; output.zyra.dsbench/step758.zyra.dsbench_hytm3.-t.10000.-mr.debra.-ma.new.-mp.none.-p.-k.100000.-i.20.-d.20.-rq.0.-rqsize.256.-nwork.125.-nrq.1.-seqwidth.48.-trial.1.-pinning.ZYRA_CLUSTER.data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</si>
  <si>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125 -nrq 1 &gt;&gt; output.zyra.dsbench/step759.zyra.dsbench_hytm3.-t.10000.-mr.debra.-ma.new.-mp.none.-p.-k.100000.-i.20.-d.20.-rq.0.-rqsize.256.-nwork.125.-nrq.1.-seqwidth.48.-trial.2.-pinning.ZYRA_CLUSTER.data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</si>
  <si>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72 -nrq 0 &gt;&gt; output.zyra.dsbench/step75.zyra.dsbench_hytm2_3path.-t.10000.-mr.debra.-ma.new.-mp.none.-p.-k.100000.-i.5.-d.5.-rq.0.-rqsize.256.-nwork.72.-nrq.0.-seqwidth.48.-trial.2.-pinning.ZYRA_CLUSTER.data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</si>
  <si>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144 -nrq 0 &gt;&gt; output.zyra.dsbench/step760.zyra.dsbench_hytm3.-t.10000.-mr.debra.-ma.new.-mp.none.-p.-k.100000.-i.20.-d.20.-rq.0.-rqsize.256.-nwork.144.-nrq.0.-seqwidth.48.-trial.0.-pinning.ZYRA_CLUSTER.data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</si>
  <si>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144 -nrq 0 &gt;&gt; output.zyra.dsbench/step761.zyra.dsbench_hytm3.-t.10000.-mr.debra.-ma.new.-mp.none.-p.-k.100000.-i.20.-d.20.-rq.0.-rqsize.256.-nwork.144.-nrq.0.-seqwidth.48.-trial.1.-pinning.ZYRA_CLUSTER.data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</si>
  <si>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144 -nrq 0 &gt;&gt; output.zyra.dsbench/step762.zyra.dsbench_hytm3.-t.10000.-mr.debra.-ma.new.-mp.none.-p.-k.100000.-i.20.-d.20.-rq.0.-rqsize.256.-nwork.144.-nrq.0.-seqwidth.48.-trial.2.-pinning.ZYRA_CLUSTER.data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</si>
  <si>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143 -nrq 1 &gt;&gt; output.zyra.dsbench/step763.zyra.dsbench_hytm3.-t.10000.-mr.debra.-ma.new.-mp.none.-p.-k.100000.-i.20.-d.20.-rq.0.-rqsize.256.-nwork.143.-nrq.1.-seqwidth.48.-trial.0.-pinning.ZYRA_CLUSTER.data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</si>
  <si>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89 -nrq 1 &gt;&gt; output.zyra.dsbench/step1306.zyra.dsbench_hytm1.-t.10000.-mr.debra.-ma.new.-mp.none.-p.-k.10000.-i.5.-d.5.-rq.0.-rqsize.256.-nwork.89.-nrq.1.-seqwidth.48.-trial.0.-pinning.ZYRA_CLUSTER.data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</si>
  <si>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143 -nrq 1 &gt;&gt; output.zyra.dsbench/step764.zyra.dsbench_hytm3.-t.10000.-mr.debra.-ma.new.-mp.none.-p.-k.100000.-i.20.-d.20.-rq.0.-rqsize.256.-nwork.143.-nrq.1.-seqwidth.48.-trial.1.-pinning.ZYRA_CLUSTER.data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</si>
  <si>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143 -nrq 1 &gt;&gt; output.zyra.dsbench/step765.zyra.dsbench_hytm3.-t.10000.-mr.debra.-ma.new.-mp.none.-p.-k.100000.-i.20.-d.20.-rq.0.-rqsize.256.-nwork.143.-nrq.1.-seqwidth.48.-trial.2.-pinning.ZYRA_CLUSTER.data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</si>
  <si>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1 -nrq 0 &gt;&gt; output.zyra.dsbench/step766.zyra.dsbench_hybridnorec.-t.10000.-mr.debra.-ma.new.-mp.none.-p.-k.100000.-i.0.-d.0.-rq.0.-rqsize.256.-nwork.1.-nrq.0.-seqwidth.48.-trial.0.-pinning.ZYRA_CLUSTER.data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</si>
  <si>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1 -nrq 0 &gt;&gt; output.zyra.dsbench/step767.zyra.dsbench_hybridnorec.-t.10000.-mr.debra.-ma.new.-mp.none.-p.-k.100000.-i.0.-d.0.-rq.0.-rqsize.256.-nwork.1.-nrq.0.-seqwidth.48.-trial.1.-pinning.ZYRA_CLUSTER.data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</si>
  <si>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1 -nrq 0 &gt;&gt; output.zyra.dsbench/step768.zyra.dsbench_hybridnorec.-t.10000.-mr.debra.-ma.new.-mp.none.-p.-k.100000.-i.0.-d.0.-rq.0.-rqsize.256.-nwork.1.-nrq.0.-seqwidth.48.-trial.2.-pinning.ZYRA_CLUSTER.data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</si>
  <si>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18 -nrq 0 &gt;&gt; output.zyra.dsbench/step769.zyra.dsbench_hybridnorec.-t.10000.-mr.debra.-ma.new.-mp.none.-p.-k.100000.-i.0.-d.0.-rq.0.-rqsize.256.-nwork.18.-nrq.0.-seqwidth.48.-trial.0.-pinning.ZYRA_CLUSTER.data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</si>
  <si>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71 -nrq 1 &gt;&gt; output.zyra.dsbench/step76.zyra.dsbench_hytm2_3path.-t.10000.-mr.debra.-ma.new.-mp.none.-p.-k.100000.-i.5.-d.5.-rq.0.-rqsize.256.-nwork.71.-nrq.1.-seqwidth.48.-trial.0.-pinning.ZYRA_CLUSTER.data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</si>
  <si>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18 -nrq 0 &gt;&gt; output.zyra.dsbench/step770.zyra.dsbench_hybridnorec.-t.10000.-mr.debra.-ma.new.-mp.none.-p.-k.100000.-i.0.-d.0.-rq.0.-rqsize.256.-nwork.18.-nrq.0.-seqwidth.48.-trial.1.-pinning.ZYRA_CLUSTER.data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</si>
  <si>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18 -nrq 0 &gt;&gt; output.zyra.dsbench/step771.zyra.dsbench_hybridnorec.-t.10000.-mr.debra.-ma.new.-mp.none.-p.-k.100000.-i.0.-d.0.-rq.0.-rqsize.256.-nwork.18.-nrq.0.-seqwidth.48.-trial.2.-pinning.ZYRA_CLUSTER.data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</si>
  <si>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17 -nrq 1 &gt;&gt; output.zyra.dsbench/step772.zyra.dsbench_hybridnorec.-t.10000.-mr.debra.-ma.new.-mp.none.-p.-k.100000.-i.0.-d.0.-rq.0.-rqsize.256.-nwork.17.-nrq.1.-seqwidth.48.-trial.0.-pinning.ZYRA_CLUSTER.data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</si>
  <si>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89 -nrq 1 &gt;&gt; output.zyra.dsbench/step1307.zyra.dsbench_hytm1.-t.10000.-mr.debra.-ma.new.-mp.none.-p.-k.10000.-i.5.-d.5.-rq.0.-rqsize.256.-nwork.89.-nrq.1.-seqwidth.48.-trial.1.-pinning.ZYRA_CLUSTER.data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</si>
  <si>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17 -nrq 1 &gt;&gt; output.zyra.dsbench/step773.zyra.dsbench_hybridnorec.-t.10000.-mr.debra.-ma.new.-mp.none.-p.-k.100000.-i.0.-d.0.-rq.0.-rqsize.256.-nwork.17.-nrq.1.-seqwidth.48.-trial.1.-pinning.ZYRA_CLUSTER.data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</si>
  <si>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17 -nrq 1 &gt;&gt; output.zyra.dsbench/step774.zyra.dsbench_hybridnorec.-t.10000.-mr.debra.-ma.new.-mp.none.-p.-k.100000.-i.0.-d.0.-rq.0.-rqsize.256.-nwork.17.-nrq.1.-seqwidth.48.-trial.2.-pinning.ZYRA_CLUSTER.data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</si>
  <si>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36 -nrq 0 &gt;&gt; output.zyra.dsbench/step775.zyra.dsbench_hybridnorec.-t.10000.-mr.debra.-ma.new.-mp.none.-p.-k.100000.-i.0.-d.0.-rq.0.-rqsize.256.-nwork.36.-nrq.0.-seqwidth.48.-trial.0.-pinning.ZYRA_CLUSTER.data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</si>
  <si>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36 -nrq 0 &gt;&gt; output.zyra.dsbench/step776.zyra.dsbench_hybridnorec.-t.10000.-mr.debra.-ma.new.-mp.none.-p.-k.100000.-i.0.-d.0.-rq.0.-rqsize.256.-nwork.36.-nrq.0.-seqwidth.48.-trial.1.-pinning.ZYRA_CLUSTER.data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</si>
  <si>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36 -nrq 0 &gt;&gt; output.zyra.dsbench/step777.zyra.dsbench_hybridnorec.-t.10000.-mr.debra.-ma.new.-mp.none.-p.-k.100000.-i.0.-d.0.-rq.0.-rqsize.256.-nwork.36.-nrq.0.-seqwidth.48.-trial.2.-pinning.ZYRA_CLUSTER.data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</si>
  <si>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35 -nrq 1 &gt;&gt; output.zyra.dsbench/step778.zyra.dsbench_hybridnorec.-t.10000.-mr.debra.-ma.new.-mp.none.-p.-k.100000.-i.0.-d.0.-rq.0.-rqsize.256.-nwork.35.-nrq.1.-seqwidth.48.-trial.0.-pinning.ZYRA_CLUSTER.data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</si>
  <si>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35 -nrq 1 &gt;&gt; output.zyra.dsbench/step779.zyra.dsbench_hybridnorec.-t.10000.-mr.debra.-ma.new.-mp.none.-p.-k.100000.-i.0.-d.0.-rq.0.-rqsize.256.-nwork.35.-nrq.1.-seqwidth.48.-trial.1.-pinning.ZYRA_CLUSTER.data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</si>
  <si>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71 -nrq 1 &gt;&gt; output.zyra.dsbench/step77.zyra.dsbench_hytm2_3path.-t.10000.-mr.debra.-ma.new.-mp.none.-p.-k.100000.-i.5.-d.5.-rq.0.-rqsize.256.-nwork.71.-nrq.1.-seqwidth.48.-trial.1.-pinning.ZYRA_CLUSTER.data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</si>
  <si>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35 -nrq 1 &gt;&gt; output.zyra.dsbench/step780.zyra.dsbench_hybridnorec.-t.10000.-mr.debra.-ma.new.-mp.none.-p.-k.100000.-i.0.-d.0.-rq.0.-rqsize.256.-nwork.35.-nrq.1.-seqwidth.48.-trial.2.-pinning.ZYRA_CLUSTER.data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</si>
  <si>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54 -nrq 0 &gt;&gt; output.zyra.dsbench/step781.zyra.dsbench_hybridnorec.-t.10000.-mr.debra.-ma.new.-mp.none.-p.-k.100000.-i.0.-d.0.-rq.0.-rqsize.256.-nwork.54.-nrq.0.-seqwidth.48.-trial.0.-pinning.ZYRA_CLUSTER.data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</si>
  <si>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89 -nrq 1 &gt;&gt; output.zyra.dsbench/step1308.zyra.dsbench_hytm1.-t.10000.-mr.debra.-ma.new.-mp.none.-p.-k.10000.-i.5.-d.5.-rq.0.-rqsize.256.-nwork.89.-nrq.1.-seqwidth.48.-trial.2.-pinning.ZYRA_CLUSTER.data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</si>
  <si>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54 -nrq 0 &gt;&gt; output.zyra.dsbench/step782.zyra.dsbench_hybridnorec.-t.10000.-mr.debra.-ma.new.-mp.none.-p.-k.100000.-i.0.-d.0.-rq.0.-rqsize.256.-nwork.54.-nrq.0.-seqwidth.48.-trial.1.-pinning.ZYRA_CLUSTER.data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</si>
  <si>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54 -nrq 0 &gt;&gt; output.zyra.dsbench/step783.zyra.dsbench_hybridnorec.-t.10000.-mr.debra.-ma.new.-mp.none.-p.-k.100000.-i.0.-d.0.-rq.0.-rqsize.256.-nwork.54.-nrq.0.-seqwidth.48.-trial.2.-pinning.ZYRA_CLUSTER.data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</si>
  <si>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53 -nrq 1 &gt;&gt; output.zyra.dsbench/step784.zyra.dsbench_hybridnorec.-t.10000.-mr.debra.-ma.new.-mp.none.-p.-k.100000.-i.0.-d.0.-rq.0.-rqsize.256.-nwork.53.-nrq.1.-seqwidth.48.-trial.0.-pinning.ZYRA_CLUSTER.data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</si>
  <si>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53 -nrq 1 &gt;&gt; output.zyra.dsbench/step785.zyra.dsbench_hybridnorec.-t.10000.-mr.debra.-ma.new.-mp.none.-p.-k.100000.-i.0.-d.0.-rq.0.-rqsize.256.-nwork.53.-nrq.1.-seqwidth.48.-trial.1.-pinning.ZYRA_CLUSTER.data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</si>
  <si>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53 -nrq 1 &gt;&gt; output.zyra.dsbench/step786.zyra.dsbench_hybridnorec.-t.10000.-mr.debra.-ma.new.-mp.none.-p.-k.100000.-i.0.-d.0.-rq.0.-rqsize.256.-nwork.53.-nrq.1.-seqwidth.48.-trial.2.-pinning.ZYRA_CLUSTER.data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</si>
  <si>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72 -nrq 0 &gt;&gt; output.zyra.dsbench/step787.zyra.dsbench_hybridnorec.-t.10000.-mr.debra.-ma.new.-mp.none.-p.-k.100000.-i.0.-d.0.-rq.0.-rqsize.256.-nwork.72.-nrq.0.-seqwidth.48.-trial.0.-pinning.ZYRA_CLUSTER.data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</si>
  <si>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72 -nrq 0 &gt;&gt; output.zyra.dsbench/step788.zyra.dsbench_hybridnorec.-t.10000.-mr.debra.-ma.new.-mp.none.-p.-k.100000.-i.0.-d.0.-rq.0.-rqsize.256.-nwork.72.-nrq.0.-seqwidth.48.-trial.1.-pinning.ZYRA_CLUSTER.data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</si>
  <si>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72 -nrq 0 &gt;&gt; output.zyra.dsbench/step789.zyra.dsbench_hybridnorec.-t.10000.-mr.debra.-ma.new.-mp.none.-p.-k.100000.-i.0.-d.0.-rq.0.-rqsize.256.-nwork.72.-nrq.0.-seqwidth.48.-trial.2.-pinning.ZYRA_CLUSTER.data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</si>
  <si>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71 -nrq 1 &gt;&gt; output.zyra.dsbench/step78.zyra.dsbench_hytm2_3path.-t.10000.-mr.debra.-ma.new.-mp.none.-p.-k.100000.-i.5.-d.5.-rq.0.-rqsize.256.-nwork.71.-nrq.1.-seqwidth.48.-trial.2.-pinning.ZYRA_CLUSTER.data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</si>
  <si>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71 -nrq 1 &gt;&gt; output.zyra.dsbench/step790.zyra.dsbench_hybridnorec.-t.10000.-mr.debra.-ma.new.-mp.none.-p.-k.100000.-i.0.-d.0.-rq.0.-rqsize.256.-nwork.71.-nrq.1.-seqwidth.48.-trial.0.-pinning.ZYRA_CLUSTER.data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</si>
  <si>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108 -nrq 0 &gt;&gt; output.zyra.dsbench/step1309.zyra.dsbench_hytm1.-t.10000.-mr.debra.-ma.new.-mp.none.-p.-k.10000.-i.5.-d.5.-rq.0.-rqsize.256.-nwork.108.-nrq.0.-seqwidth.48.-trial.0.-pinning.ZYRA_CLUSTER.data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</si>
  <si>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71 -nrq 1 &gt;&gt; output.zyra.dsbench/step791.zyra.dsbench_hybridnorec.-t.10000.-mr.debra.-ma.new.-mp.none.-p.-k.100000.-i.0.-d.0.-rq.0.-rqsize.256.-nwork.71.-nrq.1.-seqwidth.48.-trial.1.-pinning.ZYRA_CLUSTER.data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</si>
  <si>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71 -nrq 1 &gt;&gt; output.zyra.dsbench/step792.zyra.dsbench_hybridnorec.-t.10000.-mr.debra.-ma.new.-mp.none.-p.-k.100000.-i.0.-d.0.-rq.0.-rqsize.256.-nwork.71.-nrq.1.-seqwidth.48.-trial.2.-pinning.ZYRA_CLUSTER.data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</si>
  <si>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90 -nrq 0 &gt;&gt; output.zyra.dsbench/step793.zyra.dsbench_hybridnorec.-t.10000.-mr.debra.-ma.new.-mp.none.-p.-k.100000.-i.0.-d.0.-rq.0.-rqsize.256.-nwork.90.-nrq.0.-seqwidth.48.-trial.0.-pinning.ZYRA_CLUSTER.data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</si>
  <si>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90 -nrq 0 &gt;&gt; output.zyra.dsbench/step794.zyra.dsbench_hybridnorec.-t.10000.-mr.debra.-ma.new.-mp.none.-p.-k.100000.-i.0.-d.0.-rq.0.-rqsize.256.-nwork.90.-nrq.0.-seqwidth.48.-trial.1.-pinning.ZYRA_CLUSTER.data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</si>
  <si>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90 -nrq 0 &gt;&gt; output.zyra.dsbench/step795.zyra.dsbench_hybridnorec.-t.10000.-mr.debra.-ma.new.-mp.none.-p.-k.100000.-i.0.-d.0.-rq.0.-rqsize.256.-nwork.90.-nrq.0.-seqwidth.48.-trial.2.-pinning.ZYRA_CLUSTER.data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</si>
  <si>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89 -nrq 1 &gt;&gt; output.zyra.dsbench/step796.zyra.dsbench_hybridnorec.-t.10000.-mr.debra.-ma.new.-mp.none.-p.-k.100000.-i.0.-d.0.-rq.0.-rqsize.256.-nwork.89.-nrq.1.-seqwidth.48.-trial.0.-pinning.ZYRA_CLUSTER.data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</si>
  <si>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89 -nrq 1 &gt;&gt; output.zyra.dsbench/step797.zyra.dsbench_hybridnorec.-t.10000.-mr.debra.-ma.new.-mp.none.-p.-k.100000.-i.0.-d.0.-rq.0.-rqsize.256.-nwork.89.-nrq.1.-seqwidth.48.-trial.1.-pinning.ZYRA_CLUSTER.data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</si>
  <si>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89 -nrq 1 &gt;&gt; output.zyra.dsbench/step798.zyra.dsbench_hybridnorec.-t.10000.-mr.debra.-ma.new.-mp.none.-p.-k.100000.-i.0.-d.0.-rq.0.-rqsize.256.-nwork.89.-nrq.1.-seqwidth.48.-trial.2.-pinning.ZYRA_CLUSTER.data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</si>
  <si>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108 -nrq 0 &gt;&gt; output.zyra.dsbench/step799.zyra.dsbench_hybridnorec.-t.10000.-mr.debra.-ma.new.-mp.none.-p.-k.100000.-i.0.-d.0.-rq.0.-rqsize.256.-nwork.108.-nrq.0.-seqwidth.48.-trial.0.-pinning.ZYRA_CLUSTER.data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</si>
  <si>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90 -nrq 0 &gt;&gt; output.zyra.dsbench/step79.zyra.dsbench_hytm2_3path.-t.10000.-mr.debra.-ma.new.-mp.none.-p.-k.100000.-i.5.-d.5.-rq.0.-rqsize.256.-nwork.90.-nrq.0.-seqwidth.48.-trial.0.-pinning.ZYRA_CLUSTER.data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</si>
  <si>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90 -nrq 0 &gt;&gt; output.zyra.dsbench/step130.zyra.dsbench_hytm2_3path.-t.10000.-mr.debra.-ma.new.-mp.none.-p.-k.100000.-i.20.-d.20.-rq.0.-rqsize.256.-nwork.90.-nrq.0.-seqwidth.48.-trial.0.-pinning.ZYRA_CLUSTER.data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</si>
  <si>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17 -nrq 1 &gt;&gt; output.zyra.dsbench/step7.zyra.dsbench_hytm2_3path.-t.10000.-mr.debra.-ma.new.-mp.none.-p.-k.100000.-i.0.-d.0.-rq.0.-rqsize.256.-nwork.17.-nrq.1.-seqwidth.48.-trial.0.-pinning.ZYRA_CLUSTER.data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</si>
  <si>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108 -nrq 0 &gt;&gt; output.zyra.dsbench/step800.zyra.dsbench_hybridnorec.-t.10000.-mr.debra.-ma.new.-mp.none.-p.-k.100000.-i.0.-d.0.-rq.0.-rqsize.256.-nwork.108.-nrq.0.-seqwidth.48.-trial.1.-pinning.ZYRA_CLUSTER.data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</si>
  <si>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108 -nrq 0 &gt;&gt; output.zyra.dsbench/step801.zyra.dsbench_hybridnorec.-t.10000.-mr.debra.-ma.new.-mp.none.-p.-k.100000.-i.0.-d.0.-rq.0.-rqsize.256.-nwork.108.-nrq.0.-seqwidth.48.-trial.2.-pinning.ZYRA_CLUSTER.data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</si>
  <si>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107 -nrq 1 &gt;&gt; output.zyra.dsbench/step802.zyra.dsbench_hybridnorec.-t.10000.-mr.debra.-ma.new.-mp.none.-p.-k.100000.-i.0.-d.0.-rq.0.-rqsize.256.-nwork.107.-nrq.1.-seqwidth.48.-trial.0.-pinning.ZYRA_CLUSTER.data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</si>
  <si>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107 -nrq 1 &gt;&gt; output.zyra.dsbench/step803.zyra.dsbench_hybridnorec.-t.10000.-mr.debra.-ma.new.-mp.none.-p.-k.100000.-i.0.-d.0.-rq.0.-rqsize.256.-nwork.107.-nrq.1.-seqwidth.48.-trial.1.-pinning.ZYRA_CLUSTER.data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</si>
  <si>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107 -nrq 1 &gt;&gt; output.zyra.dsbench/step804.zyra.dsbench_hybridnorec.-t.10000.-mr.debra.-ma.new.-mp.none.-p.-k.100000.-i.0.-d.0.-rq.0.-rqsize.256.-nwork.107.-nrq.1.-seqwidth.48.-trial.2.-pinning.ZYRA_CLUSTER.data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</si>
  <si>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126 -nrq 0 &gt;&gt; output.zyra.dsbench/step805.zyra.dsbench_hybridnorec.-t.10000.-mr.debra.-ma.new.-mp.none.-p.-k.100000.-i.0.-d.0.-rq.0.-rqsize.256.-nwork.126.-nrq.0.-seqwidth.48.-trial.0.-pinning.ZYRA_CLUSTER.data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</si>
  <si>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126 -nrq 0 &gt;&gt; output.zyra.dsbench/step806.zyra.dsbench_hybridnorec.-t.10000.-mr.debra.-ma.new.-mp.none.-p.-k.100000.-i.0.-d.0.-rq.0.-rqsize.256.-nwork.126.-nrq.0.-seqwidth.48.-trial.1.-pinning.ZYRA_CLUSTER.data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</si>
  <si>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126 -nrq 0 &gt;&gt; output.zyra.dsbench/step807.zyra.dsbench_hybridnorec.-t.10000.-mr.debra.-ma.new.-mp.none.-p.-k.100000.-i.0.-d.0.-rq.0.-rqsize.256.-nwork.126.-nrq.0.-seqwidth.48.-trial.2.-pinning.ZYRA_CLUSTER.data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</si>
  <si>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125 -nrq 1 &gt;&gt; output.zyra.dsbench/step808.zyra.dsbench_hybridnorec.-t.10000.-mr.debra.-ma.new.-mp.none.-p.-k.100000.-i.0.-d.0.-rq.0.-rqsize.256.-nwork.125.-nrq.1.-seqwidth.48.-trial.0.-pinning.ZYRA_CLUSTER.data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</si>
  <si>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108 -nrq 0 &gt;&gt; output.zyra.dsbench/step1310.zyra.dsbench_hytm1.-t.10000.-mr.debra.-ma.new.-mp.none.-p.-k.10000.-i.5.-d.5.-rq.0.-rqsize.256.-nwork.108.-nrq.0.-seqwidth.48.-trial.1.-pinning.ZYRA_CLUSTER.data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</si>
  <si>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125 -nrq 1 &gt;&gt; output.zyra.dsbench/step809.zyra.dsbench_hybridnorec.-t.10000.-mr.debra.-ma.new.-mp.none.-p.-k.100000.-i.0.-d.0.-rq.0.-rqsize.256.-nwork.125.-nrq.1.-seqwidth.48.-trial.1.-pinning.ZYRA_CLUSTER.data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</si>
  <si>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90 -nrq 0 &gt;&gt; output.zyra.dsbench/step80.zyra.dsbench_hytm2_3path.-t.10000.-mr.debra.-ma.new.-mp.none.-p.-k.100000.-i.5.-d.5.-rq.0.-rqsize.256.-nwork.90.-nrq.0.-seqwidth.48.-trial.1.-pinning.ZYRA_CLUSTER.data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</si>
  <si>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125 -nrq 1 &gt;&gt; output.zyra.dsbench/step810.zyra.dsbench_hybridnorec.-t.10000.-mr.debra.-ma.new.-mp.none.-p.-k.100000.-i.0.-d.0.-rq.0.-rqsize.256.-nwork.125.-nrq.1.-seqwidth.48.-trial.2.-pinning.ZYRA_CLUSTER.data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</si>
  <si>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144 -nrq 0 &gt;&gt; output.zyra.dsbench/step811.zyra.dsbench_hybridnorec.-t.10000.-mr.debra.-ma.new.-mp.none.-p.-k.100000.-i.0.-d.0.-rq.0.-rqsize.256.-nwork.144.-nrq.0.-seqwidth.48.-trial.0.-pinning.ZYRA_CLUSTER.data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</si>
  <si>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144 -nrq 0 &gt;&gt; output.zyra.dsbench/step812.zyra.dsbench_hybridnorec.-t.10000.-mr.debra.-ma.new.-mp.none.-p.-k.100000.-i.0.-d.0.-rq.0.-rqsize.256.-nwork.144.-nrq.0.-seqwidth.48.-trial.1.-pinning.ZYRA_CLUSTER.data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</si>
  <si>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144 -nrq 0 &gt;&gt; output.zyra.dsbench/step813.zyra.dsbench_hybridnorec.-t.10000.-mr.debra.-ma.new.-mp.none.-p.-k.100000.-i.0.-d.0.-rq.0.-rqsize.256.-nwork.144.-nrq.0.-seqwidth.48.-trial.2.-pinning.ZYRA_CLUSTER.data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</si>
  <si>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143 -nrq 1 &gt;&gt; output.zyra.dsbench/step814.zyra.dsbench_hybridnorec.-t.10000.-mr.debra.-ma.new.-mp.none.-p.-k.100000.-i.0.-d.0.-rq.0.-rqsize.256.-nwork.143.-nrq.1.-seqwidth.48.-trial.0.-pinning.ZYRA_CLUSTER.data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</si>
  <si>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143 -nrq 1 &gt;&gt; output.zyra.dsbench/step815.zyra.dsbench_hybridnorec.-t.10000.-mr.debra.-ma.new.-mp.none.-p.-k.100000.-i.0.-d.0.-rq.0.-rqsize.256.-nwork.143.-nrq.1.-seqwidth.48.-trial.1.-pinning.ZYRA_CLUSTER.data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</si>
  <si>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143 -nrq 1 &gt;&gt; output.zyra.dsbench/step816.zyra.dsbench_hybridnorec.-t.10000.-mr.debra.-ma.new.-mp.none.-p.-k.100000.-i.0.-d.0.-rq.0.-rqsize.256.-nwork.143.-nrq.1.-seqwidth.48.-trial.2.-pinning.ZYRA_CLUSTER.data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</si>
  <si>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1 -nrq 0 &gt;&gt; output.zyra.dsbench/step817.zyra.dsbench_hybridnorec.-t.10000.-mr.debra.-ma.new.-mp.none.-p.-k.100000.-i.5.-d.5.-rq.0.-rqsize.256.-nwork.1.-nrq.0.-seqwidth.48.-trial.0.-pinning.ZYRA_CLUSTER.data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</si>
  <si>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108 -nrq 0 &gt;&gt; output.zyra.dsbench/step1311.zyra.dsbench_hytm1.-t.10000.-mr.debra.-ma.new.-mp.none.-p.-k.10000.-i.5.-d.5.-rq.0.-rqsize.256.-nwork.108.-nrq.0.-seqwidth.48.-trial.2.-pinning.ZYRA_CLUSTER.data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</si>
  <si>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1 -nrq 0 &gt;&gt; output.zyra.dsbench/step818.zyra.dsbench_hybridnorec.-t.10000.-mr.debra.-ma.new.-mp.none.-p.-k.100000.-i.5.-d.5.-rq.0.-rqsize.256.-nwork.1.-nrq.0.-seqwidth.48.-trial.1.-pinning.ZYRA_CLUSTER.data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</si>
  <si>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1 -nrq 0 &gt;&gt; output.zyra.dsbench/step819.zyra.dsbench_hybridnorec.-t.10000.-mr.debra.-ma.new.-mp.none.-p.-k.100000.-i.5.-d.5.-rq.0.-rqsize.256.-nwork.1.-nrq.0.-seqwidth.48.-trial.2.-pinning.ZYRA_CLUSTER.data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</si>
  <si>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90 -nrq 0 &gt;&gt; output.zyra.dsbench/step81.zyra.dsbench_hytm2_3path.-t.10000.-mr.debra.-ma.new.-mp.none.-p.-k.100000.-i.5.-d.5.-rq.0.-rqsize.256.-nwork.90.-nrq.0.-seqwidth.48.-trial.2.-pinning.ZYRA_CLUSTER.data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</si>
  <si>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18 -nrq 0 &gt;&gt; output.zyra.dsbench/step820.zyra.dsbench_hybridnorec.-t.10000.-mr.debra.-ma.new.-mp.none.-p.-k.100000.-i.5.-d.5.-rq.0.-rqsize.256.-nwork.18.-nrq.0.-seqwidth.48.-trial.0.-pinning.ZYRA_CLUSTER.data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</si>
  <si>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18 -nrq 0 &gt;&gt; output.zyra.dsbench/step821.zyra.dsbench_hybridnorec.-t.10000.-mr.debra.-ma.new.-mp.none.-p.-k.100000.-i.5.-d.5.-rq.0.-rqsize.256.-nwork.18.-nrq.0.-seqwidth.48.-trial.1.-pinning.ZYRA_CLUSTER.data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</si>
  <si>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18 -nrq 0 &gt;&gt; output.zyra.dsbench/step822.zyra.dsbench_hybridnorec.-t.10000.-mr.debra.-ma.new.-mp.none.-p.-k.100000.-i.5.-d.5.-rq.0.-rqsize.256.-nwork.18.-nrq.0.-seqwidth.48.-trial.2.-pinning.ZYRA_CLUSTER.data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</si>
  <si>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17 -nrq 1 &gt;&gt; output.zyra.dsbench/step823.zyra.dsbench_hybridnorec.-t.10000.-mr.debra.-ma.new.-mp.none.-p.-k.100000.-i.5.-d.5.-rq.0.-rqsize.256.-nwork.17.-nrq.1.-seqwidth.48.-trial.0.-pinning.ZYRA_CLUSTER.data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</si>
  <si>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17 -nrq 1 &gt;&gt; output.zyra.dsbench/step824.zyra.dsbench_hybridnorec.-t.10000.-mr.debra.-ma.new.-mp.none.-p.-k.100000.-i.5.-d.5.-rq.0.-rqsize.256.-nwork.17.-nrq.1.-seqwidth.48.-trial.1.-pinning.ZYRA_CLUSTER.data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</si>
  <si>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17 -nrq 1 &gt;&gt; output.zyra.dsbench/step825.zyra.dsbench_hybridnorec.-t.10000.-mr.debra.-ma.new.-mp.none.-p.-k.100000.-i.5.-d.5.-rq.0.-rqsize.256.-nwork.17.-nrq.1.-seqwidth.48.-trial.2.-pinning.ZYRA_CLUSTER.data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</si>
  <si>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36 -nrq 0 &gt;&gt; output.zyra.dsbench/step826.zyra.dsbench_hybridnorec.-t.10000.-mr.debra.-ma.new.-mp.none.-p.-k.100000.-i.5.-d.5.-rq.0.-rqsize.256.-nwork.36.-nrq.0.-seqwidth.48.-trial.0.-pinning.ZYRA_CLUSTER.data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</si>
  <si>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107 -nrq 1 &gt;&gt; output.zyra.dsbench/step1312.zyra.dsbench_hytm1.-t.10000.-mr.debra.-ma.new.-mp.none.-p.-k.10000.-i.5.-d.5.-rq.0.-rqsize.256.-nwork.107.-nrq.1.-seqwidth.48.-trial.0.-pinning.ZYRA_CLUSTER.data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</si>
  <si>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36 -nrq 0 &gt;&gt; output.zyra.dsbench/step827.zyra.dsbench_hybridnorec.-t.10000.-mr.debra.-ma.new.-mp.none.-p.-k.100000.-i.5.-d.5.-rq.0.-rqsize.256.-nwork.36.-nrq.0.-seqwidth.48.-trial.1.-pinning.ZYRA_CLUSTER.data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</si>
  <si>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36 -nrq 0 &gt;&gt; output.zyra.dsbench/step828.zyra.dsbench_hybridnorec.-t.10000.-mr.debra.-ma.new.-mp.none.-p.-k.100000.-i.5.-d.5.-rq.0.-rqsize.256.-nwork.36.-nrq.0.-seqwidth.48.-trial.2.-pinning.ZYRA_CLUSTER.data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</si>
  <si>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35 -nrq 1 &gt;&gt; output.zyra.dsbench/step829.zyra.dsbench_hybridnorec.-t.10000.-mr.debra.-ma.new.-mp.none.-p.-k.100000.-i.5.-d.5.-rq.0.-rqsize.256.-nwork.35.-nrq.1.-seqwidth.48.-trial.0.-pinning.ZYRA_CLUSTER.data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</si>
  <si>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89 -nrq 1 &gt;&gt; output.zyra.dsbench/step82.zyra.dsbench_hytm2_3path.-t.10000.-mr.debra.-ma.new.-mp.none.-p.-k.100000.-i.5.-d.5.-rq.0.-rqsize.256.-nwork.89.-nrq.1.-seqwidth.48.-trial.0.-pinning.ZYRA_CLUSTER.data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</si>
  <si>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35 -nrq 1 &gt;&gt; output.zyra.dsbench/step830.zyra.dsbench_hybridnorec.-t.10000.-mr.debra.-ma.new.-mp.none.-p.-k.100000.-i.5.-d.5.-rq.0.-rqsize.256.-nwork.35.-nrq.1.-seqwidth.48.-trial.1.-pinning.ZYRA_CLUSTER.data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</si>
  <si>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35 -nrq 1 &gt;&gt; output.zyra.dsbench/step831.zyra.dsbench_hybridnorec.-t.10000.-mr.debra.-ma.new.-mp.none.-p.-k.100000.-i.5.-d.5.-rq.0.-rqsize.256.-nwork.35.-nrq.1.-seqwidth.48.-trial.2.-pinning.ZYRA_CLUSTER.data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</si>
  <si>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54 -nrq 0 &gt;&gt; output.zyra.dsbench/step832.zyra.dsbench_hybridnorec.-t.10000.-mr.debra.-ma.new.-mp.none.-p.-k.100000.-i.5.-d.5.-rq.0.-rqsize.256.-nwork.54.-nrq.0.-seqwidth.48.-trial.0.-pinning.ZYRA_CLUSTER.data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</si>
  <si>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54 -nrq 0 &gt;&gt; output.zyra.dsbench/step833.zyra.dsbench_hybridnorec.-t.10000.-mr.debra.-ma.new.-mp.none.-p.-k.100000.-i.5.-d.5.-rq.0.-rqsize.256.-nwork.54.-nrq.0.-seqwidth.48.-trial.1.-pinning.ZYRA_CLUSTER.data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</si>
  <si>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54 -nrq 0 &gt;&gt; output.zyra.dsbench/step834.zyra.dsbench_hybridnorec.-t.10000.-mr.debra.-ma.new.-mp.none.-p.-k.100000.-i.5.-d.5.-rq.0.-rqsize.256.-nwork.54.-nrq.0.-seqwidth.48.-trial.2.-pinning.ZYRA_CLUSTER.data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</si>
  <si>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53 -nrq 1 &gt;&gt; output.zyra.dsbench/step835.zyra.dsbench_hybridnorec.-t.10000.-mr.debra.-ma.new.-mp.none.-p.-k.100000.-i.5.-d.5.-rq.0.-rqsize.256.-nwork.53.-nrq.1.-seqwidth.48.-trial.0.-pinning.ZYRA_CLUSTER.data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</si>
  <si>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107 -nrq 1 &gt;&gt; output.zyra.dsbench/step1313.zyra.dsbench_hytm1.-t.10000.-mr.debra.-ma.new.-mp.none.-p.-k.10000.-i.5.-d.5.-rq.0.-rqsize.256.-nwork.107.-nrq.1.-seqwidth.48.-trial.1.-pinning.ZYRA_CLUSTER.data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</si>
  <si>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53 -nrq 1 &gt;&gt; output.zyra.dsbench/step836.zyra.dsbench_hybridnorec.-t.10000.-mr.debra.-ma.new.-mp.none.-p.-k.100000.-i.5.-d.5.-rq.0.-rqsize.256.-nwork.53.-nrq.1.-seqwidth.48.-trial.1.-pinning.ZYRA_CLUSTER.data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</si>
  <si>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53 -nrq 1 &gt;&gt; output.zyra.dsbench/step837.zyra.dsbench_hybridnorec.-t.10000.-mr.debra.-ma.new.-mp.none.-p.-k.100000.-i.5.-d.5.-rq.0.-rqsize.256.-nwork.53.-nrq.1.-seqwidth.48.-trial.2.-pinning.ZYRA_CLUSTER.data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</si>
  <si>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72 -nrq 0 &gt;&gt; output.zyra.dsbench/step838.zyra.dsbench_hybridnorec.-t.10000.-mr.debra.-ma.new.-mp.none.-p.-k.100000.-i.5.-d.5.-rq.0.-rqsize.256.-nwork.72.-nrq.0.-seqwidth.48.-trial.0.-pinning.ZYRA_CLUSTER.data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</si>
  <si>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72 -nrq 0 &gt;&gt; output.zyra.dsbench/step839.zyra.dsbench_hybridnorec.-t.10000.-mr.debra.-ma.new.-mp.none.-p.-k.100000.-i.5.-d.5.-rq.0.-rqsize.256.-nwork.72.-nrq.0.-seqwidth.48.-trial.1.-pinning.ZYRA_CLUSTER.data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</si>
  <si>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89 -nrq 1 &gt;&gt; output.zyra.dsbench/step83.zyra.dsbench_hytm2_3path.-t.10000.-mr.debra.-ma.new.-mp.none.-p.-k.100000.-i.5.-d.5.-rq.0.-rqsize.256.-nwork.89.-nrq.1.-seqwidth.48.-trial.1.-pinning.ZYRA_CLUSTER.data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</si>
  <si>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72 -nrq 0 &gt;&gt; output.zyra.dsbench/step840.zyra.dsbench_hybridnorec.-t.10000.-mr.debra.-ma.new.-mp.none.-p.-k.100000.-i.5.-d.5.-rq.0.-rqsize.256.-nwork.72.-nrq.0.-seqwidth.48.-trial.2.-pinning.ZYRA_CLUSTER.data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</si>
  <si>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71 -nrq 1 &gt;&gt; output.zyra.dsbench/step841.zyra.dsbench_hybridnorec.-t.10000.-mr.debra.-ma.new.-mp.none.-p.-k.100000.-i.5.-d.5.-rq.0.-rqsize.256.-nwork.71.-nrq.1.-seqwidth.48.-trial.0.-pinning.ZYRA_CLUSTER.data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</si>
  <si>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71 -nrq 1 &gt;&gt; output.zyra.dsbench/step842.zyra.dsbench_hybridnorec.-t.10000.-mr.debra.-ma.new.-mp.none.-p.-k.100000.-i.5.-d.5.-rq.0.-rqsize.256.-nwork.71.-nrq.1.-seqwidth.48.-trial.1.-pinning.ZYRA_CLUSTER.data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</si>
  <si>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71 -nrq 1 &gt;&gt; output.zyra.dsbench/step843.zyra.dsbench_hybridnorec.-t.10000.-mr.debra.-ma.new.-mp.none.-p.-k.100000.-i.5.-d.5.-rq.0.-rqsize.256.-nwork.71.-nrq.1.-seqwidth.48.-trial.2.-pinning.ZYRA_CLUSTER.data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</si>
  <si>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90 -nrq 0 &gt;&gt; output.zyra.dsbench/step844.zyra.dsbench_hybridnorec.-t.10000.-mr.debra.-ma.new.-mp.none.-p.-k.100000.-i.5.-d.5.-rq.0.-rqsize.256.-nwork.90.-nrq.0.-seqwidth.48.-trial.0.-pinning.ZYRA_CLUSTER.data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</si>
  <si>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107 -nrq 1 &gt;&gt; output.zyra.dsbench/step1314.zyra.dsbench_hytm1.-t.10000.-mr.debra.-ma.new.-mp.none.-p.-k.10000.-i.5.-d.5.-rq.0.-rqsize.256.-nwork.107.-nrq.1.-seqwidth.48.-trial.2.-pinning.ZYRA_CLUSTER.data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</si>
  <si>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36 -nrq 0 &gt;&gt; output.zyra.dsbench/step1030.zyra.dsbench_hytm2_3path.-t.10000.-mr.debra.-ma.new.-mp.none.-p.-k.10000.-i.20.-d.20.-rq.0.-rqsize.256.-nwork.36.-nrq.0.-seqwidth.48.-trial.0.-pinning.ZYRA_CLUSTER.data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</si>
  <si>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90 -nrq 0 &gt;&gt; output.zyra.dsbench/step845.zyra.dsbench_hybridnorec.-t.10000.-mr.debra.-ma.new.-mp.none.-p.-k.100000.-i.5.-d.5.-rq.0.-rqsize.256.-nwork.90.-nrq.0.-seqwidth.48.-trial.1.-pinning.ZYRA_CLUSTER.data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</si>
  <si>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90 -nrq 0 &gt;&gt; output.zyra.dsbench/step846.zyra.dsbench_hybridnorec.-t.10000.-mr.debra.-ma.new.-mp.none.-p.-k.100000.-i.5.-d.5.-rq.0.-rqsize.256.-nwork.90.-nrq.0.-seqwidth.48.-trial.2.-pinning.ZYRA_CLUSTER.data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</si>
  <si>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89 -nrq 1 &gt;&gt; output.zyra.dsbench/step847.zyra.dsbench_hybridnorec.-t.10000.-mr.debra.-ma.new.-mp.none.-p.-k.100000.-i.5.-d.5.-rq.0.-rqsize.256.-nwork.89.-nrq.1.-seqwidth.48.-trial.0.-pinning.ZYRA_CLUSTER.data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</si>
  <si>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89 -nrq 1 &gt;&gt; output.zyra.dsbench/step848.zyra.dsbench_hybridnorec.-t.10000.-mr.debra.-ma.new.-mp.none.-p.-k.100000.-i.5.-d.5.-rq.0.-rqsize.256.-nwork.89.-nrq.1.-seqwidth.48.-trial.1.-pinning.ZYRA_CLUSTER.data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</si>
  <si>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89 -nrq 1 &gt;&gt; output.zyra.dsbench/step849.zyra.dsbench_hybridnorec.-t.10000.-mr.debra.-ma.new.-mp.none.-p.-k.100000.-i.5.-d.5.-rq.0.-rqsize.256.-nwork.89.-nrq.1.-seqwidth.48.-trial.2.-pinning.ZYRA_CLUSTER.data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</si>
  <si>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89 -nrq 1 &gt;&gt; output.zyra.dsbench/step84.zyra.dsbench_hytm2_3path.-t.10000.-mr.debra.-ma.new.-mp.none.-p.-k.100000.-i.5.-d.5.-rq.0.-rqsize.256.-nwork.89.-nrq.1.-seqwidth.48.-trial.2.-pinning.ZYRA_CLUSTER.data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</si>
  <si>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108 -nrq 0 &gt;&gt; output.zyra.dsbench/step850.zyra.dsbench_hybridnorec.-t.10000.-mr.debra.-ma.new.-mp.none.-p.-k.100000.-i.5.-d.5.-rq.0.-rqsize.256.-nwork.108.-nrq.0.-seqwidth.48.-trial.0.-pinning.ZYRA_CLUSTER.data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</si>
  <si>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108 -nrq 0 &gt;&gt; output.zyra.dsbench/step851.zyra.dsbench_hybridnorec.-t.10000.-mr.debra.-ma.new.-mp.none.-p.-k.100000.-i.5.-d.5.-rq.0.-rqsize.256.-nwork.108.-nrq.0.-seqwidth.48.-trial.1.-pinning.ZYRA_CLUSTER.data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</si>
  <si>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108 -nrq 0 &gt;&gt; output.zyra.dsbench/step852.zyra.dsbench_hybridnorec.-t.10000.-mr.debra.-ma.new.-mp.none.-p.-k.100000.-i.5.-d.5.-rq.0.-rqsize.256.-nwork.108.-nrq.0.-seqwidth.48.-trial.2.-pinning.ZYRA_CLUSTER.data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</si>
  <si>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107 -nrq 1 &gt;&gt; output.zyra.dsbench/step853.zyra.dsbench_hybridnorec.-t.10000.-mr.debra.-ma.new.-mp.none.-p.-k.100000.-i.5.-d.5.-rq.0.-rqsize.256.-nwork.107.-nrq.1.-seqwidth.48.-trial.0.-pinning.ZYRA_CLUSTER.data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</si>
  <si>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126 -nrq 0 &gt;&gt; output.zyra.dsbench/step1315.zyra.dsbench_hytm1.-t.10000.-mr.debra.-ma.new.-mp.none.-p.-k.10000.-i.5.-d.5.-rq.0.-rqsize.256.-nwork.126.-nrq.0.-seqwidth.48.-trial.0.-pinning.ZYRA_CLUSTER.data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</si>
  <si>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107 -nrq 1 &gt;&gt; output.zyra.dsbench/step854.zyra.dsbench_hybridnorec.-t.10000.-mr.debra.-ma.new.-mp.none.-p.-k.100000.-i.5.-d.5.-rq.0.-rqsize.256.-nwork.107.-nrq.1.-seqwidth.48.-trial.1.-pinning.ZYRA_CLUSTER.data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</si>
  <si>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107 -nrq 1 &gt;&gt; output.zyra.dsbench/step855.zyra.dsbench_hybridnorec.-t.10000.-mr.debra.-ma.new.-mp.none.-p.-k.100000.-i.5.-d.5.-rq.0.-rqsize.256.-nwork.107.-nrq.1.-seqwidth.48.-trial.2.-pinning.ZYRA_CLUSTER.data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</si>
  <si>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126 -nrq 0 &gt;&gt; output.zyra.dsbench/step856.zyra.dsbench_hybridnorec.-t.10000.-mr.debra.-ma.new.-mp.none.-p.-k.100000.-i.5.-d.5.-rq.0.-rqsize.256.-nwork.126.-nrq.0.-seqwidth.48.-trial.0.-pinning.ZYRA_CLUSTER.data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</si>
  <si>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126 -nrq 0 &gt;&gt; output.zyra.dsbench/step857.zyra.dsbench_hybridnorec.-t.10000.-mr.debra.-ma.new.-mp.none.-p.-k.100000.-i.5.-d.5.-rq.0.-rqsize.256.-nwork.126.-nrq.0.-seqwidth.48.-trial.1.-pinning.ZYRA_CLUSTER.data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</si>
  <si>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126 -nrq 0 &gt;&gt; output.zyra.dsbench/step858.zyra.dsbench_hybridnorec.-t.10000.-mr.debra.-ma.new.-mp.none.-p.-k.100000.-i.5.-d.5.-rq.0.-rqsize.256.-nwork.126.-nrq.0.-seqwidth.48.-trial.2.-pinning.ZYRA_CLUSTER.data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</si>
  <si>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125 -nrq 1 &gt;&gt; output.zyra.dsbench/step859.zyra.dsbench_hybridnorec.-t.10000.-mr.debra.-ma.new.-mp.none.-p.-k.100000.-i.5.-d.5.-rq.0.-rqsize.256.-nwork.125.-nrq.1.-seqwidth.48.-trial.0.-pinning.ZYRA_CLUSTER.data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</si>
  <si>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108 -nrq 0 &gt;&gt; output.zyra.dsbench/step85.zyra.dsbench_hytm2_3path.-t.10000.-mr.debra.-ma.new.-mp.none.-p.-k.100000.-i.5.-d.5.-rq.0.-rqsize.256.-nwork.108.-nrq.0.-seqwidth.48.-trial.0.-pinning.ZYRA_CLUSTER.data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</si>
  <si>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125 -nrq 1 &gt;&gt; output.zyra.dsbench/step860.zyra.dsbench_hybridnorec.-t.10000.-mr.debra.-ma.new.-mp.none.-p.-k.100000.-i.5.-d.5.-rq.0.-rqsize.256.-nwork.125.-nrq.1.-seqwidth.48.-trial.1.-pinning.ZYRA_CLUSTER.data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</si>
  <si>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125 -nrq 1 &gt;&gt; output.zyra.dsbench/step861.zyra.dsbench_hybridnorec.-t.10000.-mr.debra.-ma.new.-mp.none.-p.-k.100000.-i.5.-d.5.-rq.0.-rqsize.256.-nwork.125.-nrq.1.-seqwidth.48.-trial.2.-pinning.ZYRA_CLUSTER.data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</si>
  <si>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144 -nrq 0 &gt;&gt; output.zyra.dsbench/step862.zyra.dsbench_hybridnorec.-t.10000.-mr.debra.-ma.new.-mp.none.-p.-k.100000.-i.5.-d.5.-rq.0.-rqsize.256.-nwork.144.-nrq.0.-seqwidth.48.-trial.0.-pinning.ZYRA_CLUSTER.data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</si>
  <si>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126 -nrq 0 &gt;&gt; output.zyra.dsbench/step1316.zyra.dsbench_hytm1.-t.10000.-mr.debra.-ma.new.-mp.none.-p.-k.10000.-i.5.-d.5.-rq.0.-rqsize.256.-nwork.126.-nrq.0.-seqwidth.48.-trial.1.-pinning.ZYRA_CLUSTER.data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</si>
  <si>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144 -nrq 0 &gt;&gt; output.zyra.dsbench/step863.zyra.dsbench_hybridnorec.-t.10000.-mr.debra.-ma.new.-mp.none.-p.-k.100000.-i.5.-d.5.-rq.0.-rqsize.256.-nwork.144.-nrq.0.-seqwidth.48.-trial.1.-pinning.ZYRA_CLUSTER.data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</si>
  <si>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144 -nrq 0 &gt;&gt; output.zyra.dsbench/step864.zyra.dsbench_hybridnorec.-t.10000.-mr.debra.-ma.new.-mp.none.-p.-k.100000.-i.5.-d.5.-rq.0.-rqsize.256.-nwork.144.-nrq.0.-seqwidth.48.-trial.2.-pinning.ZYRA_CLUSTER.data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</si>
  <si>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143 -nrq 1 &gt;&gt; output.zyra.dsbench/step865.zyra.dsbench_hybridnorec.-t.10000.-mr.debra.-ma.new.-mp.none.-p.-k.100000.-i.5.-d.5.-rq.0.-rqsize.256.-nwork.143.-nrq.1.-seqwidth.48.-trial.0.-pinning.ZYRA_CLUSTER.data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</si>
  <si>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143 -nrq 1 &gt;&gt; output.zyra.dsbench/step866.zyra.dsbench_hybridnorec.-t.10000.-mr.debra.-ma.new.-mp.none.-p.-k.100000.-i.5.-d.5.-rq.0.-rqsize.256.-nwork.143.-nrq.1.-seqwidth.48.-trial.1.-pinning.ZYRA_CLUSTER.data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</si>
  <si>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143 -nrq 1 &gt;&gt; output.zyra.dsbench/step867.zyra.dsbench_hybridnorec.-t.10000.-mr.debra.-ma.new.-mp.none.-p.-k.100000.-i.5.-d.5.-rq.0.-rqsize.256.-nwork.143.-nrq.1.-seqwidth.48.-trial.2.-pinning.ZYRA_CLUSTER.data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</si>
  <si>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1 -nrq 0 &gt;&gt; output.zyra.dsbench/step868.zyra.dsbench_hybridnorec.-t.10000.-mr.debra.-ma.new.-mp.none.-p.-k.100000.-i.20.-d.20.-rq.0.-rqsize.256.-nwork.1.-nrq.0.-seqwidth.48.-trial.0.-pinning.ZYRA_CLUSTER.data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</si>
  <si>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1 -nrq 0 &gt;&gt; output.zyra.dsbench/step869.zyra.dsbench_hybridnorec.-t.10000.-mr.debra.-ma.new.-mp.none.-p.-k.100000.-i.20.-d.20.-rq.0.-rqsize.256.-nwork.1.-nrq.0.-seqwidth.48.-trial.1.-pinning.ZYRA_CLUSTER.data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</si>
  <si>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108 -nrq 0 &gt;&gt; output.zyra.dsbench/step86.zyra.dsbench_hytm2_3path.-t.10000.-mr.debra.-ma.new.-mp.none.-p.-k.100000.-i.5.-d.5.-rq.0.-rqsize.256.-nwork.108.-nrq.0.-seqwidth.48.-trial.1.-pinning.ZYRA_CLUSTER.data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</si>
  <si>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1 -nrq 0 &gt;&gt; output.zyra.dsbench/step870.zyra.dsbench_hybridnorec.-t.10000.-mr.debra.-ma.new.-mp.none.-p.-k.100000.-i.20.-d.20.-rq.0.-rqsize.256.-nwork.1.-nrq.0.-seqwidth.48.-trial.2.-pinning.ZYRA_CLUSTER.data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</si>
  <si>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18 -nrq 0 &gt;&gt; output.zyra.dsbench/step871.zyra.dsbench_hybridnorec.-t.10000.-mr.debra.-ma.new.-mp.none.-p.-k.100000.-i.20.-d.20.-rq.0.-rqsize.256.-nwork.18.-nrq.0.-seqwidth.48.-trial.0.-pinning.ZYRA_CLUSTER.data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</si>
  <si>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126 -nrq 0 &gt;&gt; output.zyra.dsbench/step1317.zyra.dsbench_hytm1.-t.10000.-mr.debra.-ma.new.-mp.none.-p.-k.10000.-i.5.-d.5.-rq.0.-rqsize.256.-nwork.126.-nrq.0.-seqwidth.48.-trial.2.-pinning.ZYRA_CLUSTER.data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</si>
  <si>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18 -nrq 0 &gt;&gt; output.zyra.dsbench/step872.zyra.dsbench_hybridnorec.-t.10000.-mr.debra.-ma.new.-mp.none.-p.-k.100000.-i.20.-d.20.-rq.0.-rqsize.256.-nwork.18.-nrq.0.-seqwidth.48.-trial.1.-pinning.ZYRA_CLUSTER.data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</si>
  <si>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18 -nrq 0 &gt;&gt; output.zyra.dsbench/step873.zyra.dsbench_hybridnorec.-t.10000.-mr.debra.-ma.new.-mp.none.-p.-k.100000.-i.20.-d.20.-rq.0.-rqsize.256.-nwork.18.-nrq.0.-seqwidth.48.-trial.2.-pinning.ZYRA_CLUSTER.data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</si>
  <si>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17 -nrq 1 &gt;&gt; output.zyra.dsbench/step874.zyra.dsbench_hybridnorec.-t.10000.-mr.debra.-ma.new.-mp.none.-p.-k.100000.-i.20.-d.20.-rq.0.-rqsize.256.-nwork.17.-nrq.1.-seqwidth.48.-trial.0.-pinning.ZYRA_CLUSTER.data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</si>
  <si>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17 -nrq 1 &gt;&gt; output.zyra.dsbench/step875.zyra.dsbench_hybridnorec.-t.10000.-mr.debra.-ma.new.-mp.none.-p.-k.100000.-i.20.-d.20.-rq.0.-rqsize.256.-nwork.17.-nrq.1.-seqwidth.48.-trial.1.-pinning.ZYRA_CLUSTER.data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</si>
  <si>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17 -nrq 1 &gt;&gt; output.zyra.dsbench/step876.zyra.dsbench_hybridnorec.-t.10000.-mr.debra.-ma.new.-mp.none.-p.-k.100000.-i.20.-d.20.-rq.0.-rqsize.256.-nwork.17.-nrq.1.-seqwidth.48.-trial.2.-pinning.ZYRA_CLUSTER.data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</si>
  <si>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36 -nrq 0 &gt;&gt; output.zyra.dsbench/step877.zyra.dsbench_hybridnorec.-t.10000.-mr.debra.-ma.new.-mp.none.-p.-k.100000.-i.20.-d.20.-rq.0.-rqsize.256.-nwork.36.-nrq.0.-seqwidth.48.-trial.0.-pinning.ZYRA_CLUSTER.data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</si>
  <si>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36 -nrq 0 &gt;&gt; output.zyra.dsbench/step878.zyra.dsbench_hybridnorec.-t.10000.-mr.debra.-ma.new.-mp.none.-p.-k.100000.-i.20.-d.20.-rq.0.-rqsize.256.-nwork.36.-nrq.0.-seqwidth.48.-trial.1.-pinning.ZYRA_CLUSTER.data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</si>
  <si>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36 -nrq 0 &gt;&gt; output.zyra.dsbench/step879.zyra.dsbench_hybridnorec.-t.10000.-mr.debra.-ma.new.-mp.none.-p.-k.100000.-i.20.-d.20.-rq.0.-rqsize.256.-nwork.36.-nrq.0.-seqwidth.48.-trial.2.-pinning.ZYRA_CLUSTER.data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</si>
  <si>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108 -nrq 0 &gt;&gt; output.zyra.dsbench/step87.zyra.dsbench_hytm2_3path.-t.10000.-mr.debra.-ma.new.-mp.none.-p.-k.100000.-i.5.-d.5.-rq.0.-rqsize.256.-nwork.108.-nrq.0.-seqwidth.48.-trial.2.-pinning.ZYRA_CLUSTER.data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</si>
  <si>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35 -nrq 1 &gt;&gt; output.zyra.dsbench/step880.zyra.dsbench_hybridnorec.-t.10000.-mr.debra.-ma.new.-mp.none.-p.-k.100000.-i.20.-d.20.-rq.0.-rqsize.256.-nwork.35.-nrq.1.-seqwidth.48.-trial.0.-pinning.ZYRA_CLUSTER.data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</si>
  <si>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125 -nrq 1 &gt;&gt; output.zyra.dsbench/step1318.zyra.dsbench_hytm1.-t.10000.-mr.debra.-ma.new.-mp.none.-p.-k.10000.-i.5.-d.5.-rq.0.-rqsize.256.-nwork.125.-nrq.1.-seqwidth.48.-trial.0.-pinning.ZYRA_CLUSTER.data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</si>
  <si>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35 -nrq 1 &gt;&gt; output.zyra.dsbench/step881.zyra.dsbench_hybridnorec.-t.10000.-mr.debra.-ma.new.-mp.none.-p.-k.100000.-i.20.-d.20.-rq.0.-rqsize.256.-nwork.35.-nrq.1.-seqwidth.48.-trial.1.-pinning.ZYRA_CLUSTER.data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</si>
  <si>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35 -nrq 1 &gt;&gt; output.zyra.dsbench/step882.zyra.dsbench_hybridnorec.-t.10000.-mr.debra.-ma.new.-mp.none.-p.-k.100000.-i.20.-d.20.-rq.0.-rqsize.256.-nwork.35.-nrq.1.-seqwidth.48.-trial.2.-pinning.ZYRA_CLUSTER.data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</si>
  <si>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54 -nrq 0 &gt;&gt; output.zyra.dsbench/step883.zyra.dsbench_hybridnorec.-t.10000.-mr.debra.-ma.new.-mp.none.-p.-k.100000.-i.20.-d.20.-rq.0.-rqsize.256.-nwork.54.-nrq.0.-seqwidth.48.-trial.0.-pinning.ZYRA_CLUSTER.data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</si>
  <si>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54 -nrq 0 &gt;&gt; output.zyra.dsbench/step884.zyra.dsbench_hybridnorec.-t.10000.-mr.debra.-ma.new.-mp.none.-p.-k.100000.-i.20.-d.20.-rq.0.-rqsize.256.-nwork.54.-nrq.0.-seqwidth.48.-trial.1.-pinning.ZYRA_CLUSTER.data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</si>
  <si>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54 -nrq 0 &gt;&gt; output.zyra.dsbench/step885.zyra.dsbench_hybridnorec.-t.10000.-mr.debra.-ma.new.-mp.none.-p.-k.100000.-i.20.-d.20.-rq.0.-rqsize.256.-nwork.54.-nrq.0.-seqwidth.48.-trial.2.-pinning.ZYRA_CLUSTER.data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</si>
  <si>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53 -nrq 1 &gt;&gt; output.zyra.dsbench/step886.zyra.dsbench_hybridnorec.-t.10000.-mr.debra.-ma.new.-mp.none.-p.-k.100000.-i.20.-d.20.-rq.0.-rqsize.256.-nwork.53.-nrq.1.-seqwidth.48.-trial.0.-pinning.ZYRA_CLUSTER.data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</si>
  <si>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53 -nrq 1 &gt;&gt; output.zyra.dsbench/step887.zyra.dsbench_hybridnorec.-t.10000.-mr.debra.-ma.new.-mp.none.-p.-k.100000.-i.20.-d.20.-rq.0.-rqsize.256.-nwork.53.-nrq.1.-seqwidth.48.-trial.1.-pinning.ZYRA_CLUSTER.data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</si>
  <si>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53 -nrq 1 &gt;&gt; output.zyra.dsbench/step888.zyra.dsbench_hybridnorec.-t.10000.-mr.debra.-ma.new.-mp.none.-p.-k.100000.-i.20.-d.20.-rq.0.-rqsize.256.-nwork.53.-nrq.1.-seqwidth.48.-trial.2.-pinning.ZYRA_CLUSTER.data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</si>
  <si>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72 -nrq 0 &gt;&gt; output.zyra.dsbench/step889.zyra.dsbench_hybridnorec.-t.10000.-mr.debra.-ma.new.-mp.none.-p.-k.100000.-i.20.-d.20.-rq.0.-rqsize.256.-nwork.72.-nrq.0.-seqwidth.48.-trial.0.-pinning.ZYRA_CLUSTER.data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</si>
  <si>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107 -nrq 1 &gt;&gt; output.zyra.dsbench/step88.zyra.dsbench_hytm2_3path.-t.10000.-mr.debra.-ma.new.-mp.none.-p.-k.100000.-i.5.-d.5.-rq.0.-rqsize.256.-nwork.107.-nrq.1.-seqwidth.48.-trial.0.-pinning.ZYRA_CLUSTER.data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</si>
  <si>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125 -nrq 1 &gt;&gt; output.zyra.dsbench/step1319.zyra.dsbench_hytm1.-t.10000.-mr.debra.-ma.new.-mp.none.-p.-k.10000.-i.5.-d.5.-rq.0.-rqsize.256.-nwork.125.-nrq.1.-seqwidth.48.-trial.1.-pinning.ZYRA_CLUSTER.data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</si>
  <si>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72 -nrq 0 &gt;&gt; output.zyra.dsbench/step890.zyra.dsbench_hybridnorec.-t.10000.-mr.debra.-ma.new.-mp.none.-p.-k.100000.-i.20.-d.20.-rq.0.-rqsize.256.-nwork.72.-nrq.0.-seqwidth.48.-trial.1.-pinning.ZYRA_CLUSTER.data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</si>
  <si>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72 -nrq 0 &gt;&gt; output.zyra.dsbench/step891.zyra.dsbench_hybridnorec.-t.10000.-mr.debra.-ma.new.-mp.none.-p.-k.100000.-i.20.-d.20.-rq.0.-rqsize.256.-nwork.72.-nrq.0.-seqwidth.48.-trial.2.-pinning.ZYRA_CLUSTER.data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</si>
  <si>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71 -nrq 1 &gt;&gt; output.zyra.dsbench/step892.zyra.dsbench_hybridnorec.-t.10000.-mr.debra.-ma.new.-mp.none.-p.-k.100000.-i.20.-d.20.-rq.0.-rqsize.256.-nwork.71.-nrq.1.-seqwidth.48.-trial.0.-pinning.ZYRA_CLUSTER.data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</si>
  <si>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71 -nrq 1 &gt;&gt; output.zyra.dsbench/step893.zyra.dsbench_hybridnorec.-t.10000.-mr.debra.-ma.new.-mp.none.-p.-k.100000.-i.20.-d.20.-rq.0.-rqsize.256.-nwork.71.-nrq.1.-seqwidth.48.-trial.1.-pinning.ZYRA_CLUSTER.data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</si>
  <si>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71 -nrq 1 &gt;&gt; output.zyra.dsbench/step894.zyra.dsbench_hybridnorec.-t.10000.-mr.debra.-ma.new.-mp.none.-p.-k.100000.-i.20.-d.20.-rq.0.-rqsize.256.-nwork.71.-nrq.1.-seqwidth.48.-trial.2.-pinning.ZYRA_CLUSTER.data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</si>
  <si>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90 -nrq 0 &gt;&gt; output.zyra.dsbench/step895.zyra.dsbench_hybridnorec.-t.10000.-mr.debra.-ma.new.-mp.none.-p.-k.100000.-i.20.-d.20.-rq.0.-rqsize.256.-nwork.90.-nrq.0.-seqwidth.48.-trial.0.-pinning.ZYRA_CLUSTER.data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</si>
  <si>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90 -nrq 0 &gt;&gt; output.zyra.dsbench/step896.zyra.dsbench_hybridnorec.-t.10000.-mr.debra.-ma.new.-mp.none.-p.-k.100000.-i.20.-d.20.-rq.0.-rqsize.256.-nwork.90.-nrq.0.-seqwidth.48.-trial.1.-pinning.ZYRA_CLUSTER.data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</si>
  <si>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90 -nrq 0 &gt;&gt; output.zyra.dsbench/step897.zyra.dsbench_hybridnorec.-t.10000.-mr.debra.-ma.new.-mp.none.-p.-k.100000.-i.20.-d.20.-rq.0.-rqsize.256.-nwork.90.-nrq.0.-seqwidth.48.-trial.2.-pinning.ZYRA_CLUSTER.data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</si>
  <si>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89 -nrq 1 &gt;&gt; output.zyra.dsbench/step898.zyra.dsbench_hybridnorec.-t.10000.-mr.debra.-ma.new.-mp.none.-p.-k.100000.-i.20.-d.20.-rq.0.-rqsize.256.-nwork.89.-nrq.1.-seqwidth.48.-trial.0.-pinning.ZYRA_CLUSTER.data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</si>
  <si>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89 -nrq 1 &gt;&gt; output.zyra.dsbench/step899.zyra.dsbench_hybridnorec.-t.10000.-mr.debra.-ma.new.-mp.none.-p.-k.100000.-i.20.-d.20.-rq.0.-rqsize.256.-nwork.89.-nrq.1.-seqwidth.48.-trial.1.-pinning.ZYRA_CLUSTER.data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</si>
  <si>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90 -nrq 0 &gt;&gt; output.zyra.dsbench/step131.zyra.dsbench_hytm2_3path.-t.10000.-mr.debra.-ma.new.-mp.none.-p.-k.100000.-i.20.-d.20.-rq.0.-rqsize.256.-nwork.90.-nrq.0.-seqwidth.48.-trial.1.-pinning.ZYRA_CLUSTER.data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</si>
  <si>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107 -nrq 1 &gt;&gt; output.zyra.dsbench/step89.zyra.dsbench_hytm2_3path.-t.10000.-mr.debra.-ma.new.-mp.none.-p.-k.100000.-i.5.-d.5.-rq.0.-rqsize.256.-nwork.107.-nrq.1.-seqwidth.48.-trial.1.-pinning.ZYRA_CLUSTER.data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</si>
  <si>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17 -nrq 1 &gt;&gt; output.zyra.dsbench/step8.zyra.dsbench_hytm2_3path.-t.10000.-mr.debra.-ma.new.-mp.none.-p.-k.100000.-i.0.-d.0.-rq.0.-rqsize.256.-nwork.17.-nrq.1.-seqwidth.48.-trial.1.-pinning.ZYRA_CLUSTER.data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</si>
  <si>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89 -nrq 1 &gt;&gt; output.zyra.dsbench/step900.zyra.dsbench_hybridnorec.-t.10000.-mr.debra.-ma.new.-mp.none.-p.-k.100000.-i.20.-d.20.-rq.0.-rqsize.256.-nwork.89.-nrq.1.-seqwidth.48.-trial.2.-pinning.ZYRA_CLUSTER.data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</si>
  <si>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108 -nrq 0 &gt;&gt; output.zyra.dsbench/step901.zyra.dsbench_hybridnorec.-t.10000.-mr.debra.-ma.new.-mp.none.-p.-k.100000.-i.20.-d.20.-rq.0.-rqsize.256.-nwork.108.-nrq.0.-seqwidth.48.-trial.0.-pinning.ZYRA_CLUSTER.data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</si>
  <si>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108 -nrq 0 &gt;&gt; output.zyra.dsbench/step902.zyra.dsbench_hybridnorec.-t.10000.-mr.debra.-ma.new.-mp.none.-p.-k.100000.-i.20.-d.20.-rq.0.-rqsize.256.-nwork.108.-nrq.0.-seqwidth.48.-trial.1.-pinning.ZYRA_CLUSTER.data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</si>
  <si>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108 -nrq 0 &gt;&gt; output.zyra.dsbench/step903.zyra.dsbench_hybridnorec.-t.10000.-mr.debra.-ma.new.-mp.none.-p.-k.100000.-i.20.-d.20.-rq.0.-rqsize.256.-nwork.108.-nrq.0.-seqwidth.48.-trial.2.-pinning.ZYRA_CLUSTER.data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</si>
  <si>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107 -nrq 1 &gt;&gt; output.zyra.dsbench/step904.zyra.dsbench_hybridnorec.-t.10000.-mr.debra.-ma.new.-mp.none.-p.-k.100000.-i.20.-d.20.-rq.0.-rqsize.256.-nwork.107.-nrq.1.-seqwidth.48.-trial.0.-pinning.ZYRA_CLUSTER.data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</si>
  <si>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107 -nrq 1 &gt;&gt; output.zyra.dsbench/step905.zyra.dsbench_hybridnorec.-t.10000.-mr.debra.-ma.new.-mp.none.-p.-k.100000.-i.20.-d.20.-rq.0.-rqsize.256.-nwork.107.-nrq.1.-seqwidth.48.-trial.1.-pinning.ZYRA_CLUSTER.data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</si>
  <si>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107 -nrq 1 &gt;&gt; output.zyra.dsbench/step906.zyra.dsbench_hybridnorec.-t.10000.-mr.debra.-ma.new.-mp.none.-p.-k.100000.-i.20.-d.20.-rq.0.-rqsize.256.-nwork.107.-nrq.1.-seqwidth.48.-trial.2.-pinning.ZYRA_CLUSTER.data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</si>
  <si>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126 -nrq 0 &gt;&gt; output.zyra.dsbench/step907.zyra.dsbench_hybridnorec.-t.10000.-mr.debra.-ma.new.-mp.none.-p.-k.100000.-i.20.-d.20.-rq.0.-rqsize.256.-nwork.126.-nrq.0.-seqwidth.48.-trial.0.-pinning.ZYRA_CLUSTER.data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</si>
  <si>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125 -nrq 1 &gt;&gt; output.zyra.dsbench/step1320.zyra.dsbench_hytm1.-t.10000.-mr.debra.-ma.new.-mp.none.-p.-k.10000.-i.5.-d.5.-rq.0.-rqsize.256.-nwork.125.-nrq.1.-seqwidth.48.-trial.2.-pinning.ZYRA_CLUSTER.data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</si>
  <si>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126 -nrq 0 &gt;&gt; output.zyra.dsbench/step908.zyra.dsbench_hybridnorec.-t.10000.-mr.debra.-ma.new.-mp.none.-p.-k.100000.-i.20.-d.20.-rq.0.-rqsize.256.-nwork.126.-nrq.0.-seqwidth.48.-trial.1.-pinning.ZYRA_CLUSTER.data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</si>
  <si>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126 -nrq 0 &gt;&gt; output.zyra.dsbench/step909.zyra.dsbench_hybridnorec.-t.10000.-mr.debra.-ma.new.-mp.none.-p.-k.100000.-i.20.-d.20.-rq.0.-rqsize.256.-nwork.126.-nrq.0.-seqwidth.48.-trial.2.-pinning.ZYRA_CLUSTER.data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</si>
  <si>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107 -nrq 1 &gt;&gt; output.zyra.dsbench/step90.zyra.dsbench_hytm2_3path.-t.10000.-mr.debra.-ma.new.-mp.none.-p.-k.100000.-i.5.-d.5.-rq.0.-rqsize.256.-nwork.107.-nrq.1.-seqwidth.48.-trial.2.-pinning.ZYRA_CLUSTER.data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</si>
  <si>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125 -nrq 1 &gt;&gt; output.zyra.dsbench/step910.zyra.dsbench_hybridnorec.-t.10000.-mr.debra.-ma.new.-mp.none.-p.-k.100000.-i.20.-d.20.-rq.0.-rqsize.256.-nwork.125.-nrq.1.-seqwidth.48.-trial.0.-pinning.ZYRA_CLUSTER.data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</si>
  <si>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125 -nrq 1 &gt;&gt; output.zyra.dsbench/step911.zyra.dsbench_hybridnorec.-t.10000.-mr.debra.-ma.new.-mp.none.-p.-k.100000.-i.20.-d.20.-rq.0.-rqsize.256.-nwork.125.-nrq.1.-seqwidth.48.-trial.1.-pinning.ZYRA_CLUSTER.data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</si>
  <si>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125 -nrq 1 &gt;&gt; output.zyra.dsbench/step912.zyra.dsbench_hybridnorec.-t.10000.-mr.debra.-ma.new.-mp.none.-p.-k.100000.-i.20.-d.20.-rq.0.-rqsize.256.-nwork.125.-nrq.1.-seqwidth.48.-trial.2.-pinning.ZYRA_CLUSTER.data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</si>
  <si>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144 -nrq 0 &gt;&gt; output.zyra.dsbench/step913.zyra.dsbench_hybridnorec.-t.10000.-mr.debra.-ma.new.-mp.none.-p.-k.100000.-i.20.-d.20.-rq.0.-rqsize.256.-nwork.144.-nrq.0.-seqwidth.48.-trial.0.-pinning.ZYRA_CLUSTER.data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</si>
  <si>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144 -nrq 0 &gt;&gt; output.zyra.dsbench/step914.zyra.dsbench_hybridnorec.-t.10000.-mr.debra.-ma.new.-mp.none.-p.-k.100000.-i.20.-d.20.-rq.0.-rqsize.256.-nwork.144.-nrq.0.-seqwidth.48.-trial.1.-pinning.ZYRA_CLUSTER.data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</si>
  <si>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144 -nrq 0 &gt;&gt; output.zyra.dsbench/step915.zyra.dsbench_hybridnorec.-t.10000.-mr.debra.-ma.new.-mp.none.-p.-k.100000.-i.20.-d.20.-rq.0.-rqsize.256.-nwork.144.-nrq.0.-seqwidth.48.-trial.2.-pinning.ZYRA_CLUSTER.data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</si>
  <si>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143 -nrq 1 &gt;&gt; output.zyra.dsbench/step916.zyra.dsbench_hybridnorec.-t.10000.-mr.debra.-ma.new.-mp.none.-p.-k.100000.-i.20.-d.20.-rq.0.-rqsize.256.-nwork.143.-nrq.1.-seqwidth.48.-trial.0.-pinning.ZYRA_CLUSTER.data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</si>
  <si>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144 -nrq 0 &gt;&gt; output.zyra.dsbench/step1321.zyra.dsbench_hytm1.-t.10000.-mr.debra.-ma.new.-mp.none.-p.-k.10000.-i.5.-d.5.-rq.0.-rqsize.256.-nwork.144.-nrq.0.-seqwidth.48.-trial.0.-pinning.ZYRA_CLUSTER.data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</si>
  <si>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143 -nrq 1 &gt;&gt; output.zyra.dsbench/step917.zyra.dsbench_hybridnorec.-t.10000.-mr.debra.-ma.new.-mp.none.-p.-k.100000.-i.20.-d.20.-rq.0.-rqsize.256.-nwork.143.-nrq.1.-seqwidth.48.-trial.1.-pinning.ZYRA_CLUSTER.data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</si>
  <si>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143 -nrq 1 &gt;&gt; output.zyra.dsbench/step918.zyra.dsbench_hybridnorec.-t.10000.-mr.debra.-ma.new.-mp.none.-p.-k.100000.-i.20.-d.20.-rq.0.-rqsize.256.-nwork.143.-nrq.1.-seqwidth.48.-trial.2.-pinning.ZYRA_CLUSTER.data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</si>
  <si>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1 -nrq 0 &gt;&gt; output.zyra.dsbench/step919.zyra.dsbench_hytm2_3path.-t.10000.-mr.debra.-ma.new.-mp.none.-p.-k.10000.-i.0.-d.0.-rq.0.-rqsize.256.-nwork.1.-nrq.0.-seqwidth.48.-trial.0.-pinning.ZYRA_CLUSTER.data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</si>
  <si>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126 -nrq 0 &gt;&gt; output.zyra.dsbench/step91.zyra.dsbench_hytm2_3path.-t.10000.-mr.debra.-ma.new.-mp.none.-p.-k.100000.-i.5.-d.5.-rq.0.-rqsize.256.-nwork.126.-nrq.0.-seqwidth.48.-trial.0.-pinning.ZYRA_CLUSTER.data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</si>
  <si>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1 -nrq 0 &gt;&gt; output.zyra.dsbench/step920.zyra.dsbench_hytm2_3path.-t.10000.-mr.debra.-ma.new.-mp.none.-p.-k.10000.-i.0.-d.0.-rq.0.-rqsize.256.-nwork.1.-nrq.0.-seqwidth.48.-trial.1.-pinning.ZYRA_CLUSTER.data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</si>
  <si>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1 -nrq 0 &gt;&gt; output.zyra.dsbench/step921.zyra.dsbench_hytm2_3path.-t.10000.-mr.debra.-ma.new.-mp.none.-p.-k.10000.-i.0.-d.0.-rq.0.-rqsize.256.-nwork.1.-nrq.0.-seqwidth.48.-trial.2.-pinning.ZYRA_CLUSTER.data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</si>
  <si>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18 -nrq 0 &gt;&gt; output.zyra.dsbench/step922.zyra.dsbench_hytm2_3path.-t.10000.-mr.debra.-ma.new.-mp.none.-p.-k.10000.-i.0.-d.0.-rq.0.-rqsize.256.-nwork.18.-nrq.0.-seqwidth.48.-trial.0.-pinning.ZYRA_CLUSTER.data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</si>
  <si>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18 -nrq 0 &gt;&gt; output.zyra.dsbench/step923.zyra.dsbench_hytm2_3path.-t.10000.-mr.debra.-ma.new.-mp.none.-p.-k.10000.-i.0.-d.0.-rq.0.-rqsize.256.-nwork.18.-nrq.0.-seqwidth.48.-trial.1.-pinning.ZYRA_CLUSTER.data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</si>
  <si>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18 -nrq 0 &gt;&gt; output.zyra.dsbench/step924.zyra.dsbench_hytm2_3path.-t.10000.-mr.debra.-ma.new.-mp.none.-p.-k.10000.-i.0.-d.0.-rq.0.-rqsize.256.-nwork.18.-nrq.0.-seqwidth.48.-trial.2.-pinning.ZYRA_CLUSTER.data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</si>
  <si>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17 -nrq 1 &gt;&gt; output.zyra.dsbench/step925.zyra.dsbench_hytm2_3path.-t.10000.-mr.debra.-ma.new.-mp.none.-p.-k.10000.-i.0.-d.0.-rq.0.-rqsize.256.-nwork.17.-nrq.1.-seqwidth.48.-trial.0.-pinning.ZYRA_CLUSTER.data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</si>
  <si>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144 -nrq 0 &gt;&gt; output.zyra.dsbench/step1322.zyra.dsbench_hytm1.-t.10000.-mr.debra.-ma.new.-mp.none.-p.-k.10000.-i.5.-d.5.-rq.0.-rqsize.256.-nwork.144.-nrq.0.-seqwidth.48.-trial.1.-pinning.ZYRA_CLUSTER.data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</si>
  <si>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17 -nrq 1 &gt;&gt; output.zyra.dsbench/step926.zyra.dsbench_hytm2_3path.-t.10000.-mr.debra.-ma.new.-mp.none.-p.-k.10000.-i.0.-d.0.-rq.0.-rqsize.256.-nwork.17.-nrq.1.-seqwidth.48.-trial.1.-pinning.ZYRA_CLUSTER.data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</si>
  <si>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17 -nrq 1 &gt;&gt; output.zyra.dsbench/step927.zyra.dsbench_hytm2_3path.-t.10000.-mr.debra.-ma.new.-mp.none.-p.-k.10000.-i.0.-d.0.-rq.0.-rqsize.256.-nwork.17.-nrq.1.-seqwidth.48.-trial.2.-pinning.ZYRA_CLUSTER.data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</si>
  <si>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36 -nrq 0 &gt;&gt; output.zyra.dsbench/step928.zyra.dsbench_hytm2_3path.-t.10000.-mr.debra.-ma.new.-mp.none.-p.-k.10000.-i.0.-d.0.-rq.0.-rqsize.256.-nwork.36.-nrq.0.-seqwidth.48.-trial.0.-pinning.ZYRA_CLUSTER.data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</si>
  <si>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36 -nrq 0 &gt;&gt; output.zyra.dsbench/step929.zyra.dsbench_hytm2_3path.-t.10000.-mr.debra.-ma.new.-mp.none.-p.-k.10000.-i.0.-d.0.-rq.0.-rqsize.256.-nwork.36.-nrq.0.-seqwidth.48.-trial.1.-pinning.ZYRA_CLUSTER.data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</si>
  <si>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126 -nrq 0 &gt;&gt; output.zyra.dsbench/step92.zyra.dsbench_hytm2_3path.-t.10000.-mr.debra.-ma.new.-mp.none.-p.-k.100000.-i.5.-d.5.-rq.0.-rqsize.256.-nwork.126.-nrq.0.-seqwidth.48.-trial.1.-pinning.ZYRA_CLUSTER.data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</si>
  <si>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36 -nrq 0 &gt;&gt; output.zyra.dsbench/step930.zyra.dsbench_hytm2_3path.-t.10000.-mr.debra.-ma.new.-mp.none.-p.-k.10000.-i.0.-d.0.-rq.0.-rqsize.256.-nwork.36.-nrq.0.-seqwidth.48.-trial.2.-pinning.ZYRA_CLUSTER.data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</si>
  <si>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35 -nrq 1 &gt;&gt; output.zyra.dsbench/step931.zyra.dsbench_hytm2_3path.-t.10000.-mr.debra.-ma.new.-mp.none.-p.-k.10000.-i.0.-d.0.-rq.0.-rqsize.256.-nwork.35.-nrq.1.-seqwidth.48.-trial.0.-pinning.ZYRA_CLUSTER.data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</si>
  <si>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35 -nrq 1 &gt;&gt; output.zyra.dsbench/step932.zyra.dsbench_hytm2_3path.-t.10000.-mr.debra.-ma.new.-mp.none.-p.-k.10000.-i.0.-d.0.-rq.0.-rqsize.256.-nwork.35.-nrq.1.-seqwidth.48.-trial.1.-pinning.ZYRA_CLUSTER.data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</si>
  <si>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35 -nrq 1 &gt;&gt; output.zyra.dsbench/step933.zyra.dsbench_hytm2_3path.-t.10000.-mr.debra.-ma.new.-mp.none.-p.-k.10000.-i.0.-d.0.-rq.0.-rqsize.256.-nwork.35.-nrq.1.-seqwidth.48.-trial.2.-pinning.ZYRA_CLUSTER.data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</si>
  <si>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54 -nrq 0 &gt;&gt; output.zyra.dsbench/step934.zyra.dsbench_hytm2_3path.-t.10000.-mr.debra.-ma.new.-mp.none.-p.-k.10000.-i.0.-d.0.-rq.0.-rqsize.256.-nwork.54.-nrq.0.-seqwidth.48.-trial.0.-pinning.ZYRA_CLUSTER.data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</si>
  <si>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144 -nrq 0 &gt;&gt; output.zyra.dsbench/step1323.zyra.dsbench_hytm1.-t.10000.-mr.debra.-ma.new.-mp.none.-p.-k.10000.-i.5.-d.5.-rq.0.-rqsize.256.-nwork.144.-nrq.0.-seqwidth.48.-trial.2.-pinning.ZYRA_CLUSTER.data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</si>
  <si>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36 -nrq 0 &gt;&gt; output.zyra.dsbench/step1031.zyra.dsbench_hytm2_3path.-t.10000.-mr.debra.-ma.new.-mp.none.-p.-k.10000.-i.20.-d.20.-rq.0.-rqsize.256.-nwork.36.-nrq.0.-seqwidth.48.-trial.1.-pinning.ZYRA_CLUSTER.data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</si>
  <si>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54 -nrq 0 &gt;&gt; output.zyra.dsbench/step935.zyra.dsbench_hytm2_3path.-t.10000.-mr.debra.-ma.new.-mp.none.-p.-k.10000.-i.0.-d.0.-rq.0.-rqsize.256.-nwork.54.-nrq.0.-seqwidth.48.-trial.1.-pinning.ZYRA_CLUSTER.data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</si>
  <si>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54 -nrq 0 &gt;&gt; output.zyra.dsbench/step936.zyra.dsbench_hytm2_3path.-t.10000.-mr.debra.-ma.new.-mp.none.-p.-k.10000.-i.0.-d.0.-rq.0.-rqsize.256.-nwork.54.-nrq.0.-seqwidth.48.-trial.2.-pinning.ZYRA_CLUSTER.data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</si>
  <si>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53 -nrq 1 &gt;&gt; output.zyra.dsbench/step937.zyra.dsbench_hytm2_3path.-t.10000.-mr.debra.-ma.new.-mp.none.-p.-k.10000.-i.0.-d.0.-rq.0.-rqsize.256.-nwork.53.-nrq.1.-seqwidth.48.-trial.0.-pinning.ZYRA_CLUSTER.data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</si>
  <si>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53 -nrq 1 &gt;&gt; output.zyra.dsbench/step938.zyra.dsbench_hytm2_3path.-t.10000.-mr.debra.-ma.new.-mp.none.-p.-k.10000.-i.0.-d.0.-rq.0.-rqsize.256.-nwork.53.-nrq.1.-seqwidth.48.-trial.1.-pinning.ZYRA_CLUSTER.data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</si>
  <si>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53 -nrq 1 &gt;&gt; output.zyra.dsbench/step939.zyra.dsbench_hytm2_3path.-t.10000.-mr.debra.-ma.new.-mp.none.-p.-k.10000.-i.0.-d.0.-rq.0.-rqsize.256.-nwork.53.-nrq.1.-seqwidth.48.-trial.2.-pinning.ZYRA_CLUSTER.data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</si>
  <si>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126 -nrq 0 &gt;&gt; output.zyra.dsbench/step93.zyra.dsbench_hytm2_3path.-t.10000.-mr.debra.-ma.new.-mp.none.-p.-k.100000.-i.5.-d.5.-rq.0.-rqsize.256.-nwork.126.-nrq.0.-seqwidth.48.-trial.2.-pinning.ZYRA_CLUSTER.data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</si>
  <si>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72 -nrq 0 &gt;&gt; output.zyra.dsbench/step940.zyra.dsbench_hytm2_3path.-t.10000.-mr.debra.-ma.new.-mp.none.-p.-k.10000.-i.0.-d.0.-rq.0.-rqsize.256.-nwork.72.-nrq.0.-seqwidth.48.-trial.0.-pinning.ZYRA_CLUSTER.data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</si>
  <si>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72 -nrq 0 &gt;&gt; output.zyra.dsbench/step941.zyra.dsbench_hytm2_3path.-t.10000.-mr.debra.-ma.new.-mp.none.-p.-k.10000.-i.0.-d.0.-rq.0.-rqsize.256.-nwork.72.-nrq.0.-seqwidth.48.-trial.1.-pinning.ZYRA_CLUSTER.data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</si>
  <si>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72 -nrq 0 &gt;&gt; output.zyra.dsbench/step942.zyra.dsbench_hytm2_3path.-t.10000.-mr.debra.-ma.new.-mp.none.-p.-k.10000.-i.0.-d.0.-rq.0.-rqsize.256.-nwork.72.-nrq.0.-seqwidth.48.-trial.2.-pinning.ZYRA_CLUSTER.data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</si>
  <si>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71 -nrq 1 &gt;&gt; output.zyra.dsbench/step943.zyra.dsbench_hytm2_3path.-t.10000.-mr.debra.-ma.new.-mp.none.-p.-k.10000.-i.0.-d.0.-rq.0.-rqsize.256.-nwork.71.-nrq.1.-seqwidth.48.-trial.0.-pinning.ZYRA_CLUSTER.data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</si>
  <si>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143 -nrq 1 &gt;&gt; output.zyra.dsbench/step1324.zyra.dsbench_hytm1.-t.10000.-mr.debra.-ma.new.-mp.none.-p.-k.10000.-i.5.-d.5.-rq.0.-rqsize.256.-nwork.143.-nrq.1.-seqwidth.48.-trial.0.-pinning.ZYRA_CLUSTER.data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</si>
  <si>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71 -nrq 1 &gt;&gt; output.zyra.dsbench/step944.zyra.dsbench_hytm2_3path.-t.10000.-mr.debra.-ma.new.-mp.none.-p.-k.10000.-i.0.-d.0.-rq.0.-rqsize.256.-nwork.71.-nrq.1.-seqwidth.48.-trial.1.-pinning.ZYRA_CLUSTER.data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</si>
  <si>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71 -nrq 1 &gt;&gt; output.zyra.dsbench/step945.zyra.dsbench_hytm2_3path.-t.10000.-mr.debra.-ma.new.-mp.none.-p.-k.10000.-i.0.-d.0.-rq.0.-rqsize.256.-nwork.71.-nrq.1.-seqwidth.48.-trial.2.-pinning.ZYRA_CLUSTER.data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</si>
  <si>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90 -nrq 0 &gt;&gt; output.zyra.dsbench/step946.zyra.dsbench_hytm2_3path.-t.10000.-mr.debra.-ma.new.-mp.none.-p.-k.10000.-i.0.-d.0.-rq.0.-rqsize.256.-nwork.90.-nrq.0.-seqwidth.48.-trial.0.-pinning.ZYRA_CLUSTER.data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</si>
  <si>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90 -nrq 0 &gt;&gt; output.zyra.dsbench/step947.zyra.dsbench_hytm2_3path.-t.10000.-mr.debra.-ma.new.-mp.none.-p.-k.10000.-i.0.-d.0.-rq.0.-rqsize.256.-nwork.90.-nrq.0.-seqwidth.48.-trial.1.-pinning.ZYRA_CLUSTER.data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</si>
  <si>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90 -nrq 0 &gt;&gt; output.zyra.dsbench/step948.zyra.dsbench_hytm2_3path.-t.10000.-mr.debra.-ma.new.-mp.none.-p.-k.10000.-i.0.-d.0.-rq.0.-rqsize.256.-nwork.90.-nrq.0.-seqwidth.48.-trial.2.-pinning.ZYRA_CLUSTER.data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</si>
  <si>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89 -nrq 1 &gt;&gt; output.zyra.dsbench/step949.zyra.dsbench_hytm2_3path.-t.10000.-mr.debra.-ma.new.-mp.none.-p.-k.10000.-i.0.-d.0.-rq.0.-rqsize.256.-nwork.89.-nrq.1.-seqwidth.48.-trial.0.-pinning.ZYRA_CLUSTER.data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</si>
  <si>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125 -nrq 1 &gt;&gt; output.zyra.dsbench/step94.zyra.dsbench_hytm2_3path.-t.10000.-mr.debra.-ma.new.-mp.none.-p.-k.100000.-i.5.-d.5.-rq.0.-rqsize.256.-nwork.125.-nrq.1.-seqwidth.48.-trial.0.-pinning.ZYRA_CLUSTER.data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</si>
  <si>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89 -nrq 1 &gt;&gt; output.zyra.dsbench/step950.zyra.dsbench_hytm2_3path.-t.10000.-mr.debra.-ma.new.-mp.none.-p.-k.10000.-i.0.-d.0.-rq.0.-rqsize.256.-nwork.89.-nrq.1.-seqwidth.48.-trial.1.-pinning.ZYRA_CLUSTER.data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</si>
  <si>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89 -nrq 1 &gt;&gt; output.zyra.dsbench/step951.zyra.dsbench_hytm2_3path.-t.10000.-mr.debra.-ma.new.-mp.none.-p.-k.10000.-i.0.-d.0.-rq.0.-rqsize.256.-nwork.89.-nrq.1.-seqwidth.48.-trial.2.-pinning.ZYRA_CLUSTER.data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</si>
  <si>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108 -nrq 0 &gt;&gt; output.zyra.dsbench/step952.zyra.dsbench_hytm2_3path.-t.10000.-mr.debra.-ma.new.-mp.none.-p.-k.10000.-i.0.-d.0.-rq.0.-rqsize.256.-nwork.108.-nrq.0.-seqwidth.48.-trial.0.-pinning.ZYRA_CLUSTER.data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</si>
  <si>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143 -nrq 1 &gt;&gt; output.zyra.dsbench/step1325.zyra.dsbench_hytm1.-t.10000.-mr.debra.-ma.new.-mp.none.-p.-k.10000.-i.5.-d.5.-rq.0.-rqsize.256.-nwork.143.-nrq.1.-seqwidth.48.-trial.1.-pinning.ZYRA_CLUSTER.data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</si>
  <si>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108 -nrq 0 &gt;&gt; output.zyra.dsbench/step953.zyra.dsbench_hytm2_3path.-t.10000.-mr.debra.-ma.new.-mp.none.-p.-k.10000.-i.0.-d.0.-rq.0.-rqsize.256.-nwork.108.-nrq.0.-seqwidth.48.-trial.1.-pinning.ZYRA_CLUSTER.data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</si>
  <si>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108 -nrq 0 &gt;&gt; output.zyra.dsbench/step954.zyra.dsbench_hytm2_3path.-t.10000.-mr.debra.-ma.new.-mp.none.-p.-k.10000.-i.0.-d.0.-rq.0.-rqsize.256.-nwork.108.-nrq.0.-seqwidth.48.-trial.2.-pinning.ZYRA_CLUSTER.data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</si>
  <si>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107 -nrq 1 &gt;&gt; output.zyra.dsbench/step955.zyra.dsbench_hytm2_3path.-t.10000.-mr.debra.-ma.new.-mp.none.-p.-k.10000.-i.0.-d.0.-rq.0.-rqsize.256.-nwork.107.-nrq.1.-seqwidth.48.-trial.0.-pinning.ZYRA_CLUSTER.data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</si>
  <si>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107 -nrq 1 &gt;&gt; output.zyra.dsbench/step956.zyra.dsbench_hytm2_3path.-t.10000.-mr.debra.-ma.new.-mp.none.-p.-k.10000.-i.0.-d.0.-rq.0.-rqsize.256.-nwork.107.-nrq.1.-seqwidth.48.-trial.1.-pinning.ZYRA_CLUSTER.data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</si>
  <si>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107 -nrq 1 &gt;&gt; output.zyra.dsbench/step957.zyra.dsbench_hytm2_3path.-t.10000.-mr.debra.-ma.new.-mp.none.-p.-k.10000.-i.0.-d.0.-rq.0.-rqsize.256.-nwork.107.-nrq.1.-seqwidth.48.-trial.2.-pinning.ZYRA_CLUSTER.data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</si>
  <si>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126 -nrq 0 &gt;&gt; output.zyra.dsbench/step958.zyra.dsbench_hytm2_3path.-t.10000.-mr.debra.-ma.new.-mp.none.-p.-k.10000.-i.0.-d.0.-rq.0.-rqsize.256.-nwork.126.-nrq.0.-seqwidth.48.-trial.0.-pinning.ZYRA_CLUSTER.data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</si>
  <si>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126 -nrq 0 &gt;&gt; output.zyra.dsbench/step959.zyra.dsbench_hytm2_3path.-t.10000.-mr.debra.-ma.new.-mp.none.-p.-k.10000.-i.0.-d.0.-rq.0.-rqsize.256.-nwork.126.-nrq.0.-seqwidth.48.-trial.1.-pinning.ZYRA_CLUSTER.data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</si>
  <si>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125 -nrq 1 &gt;&gt; output.zyra.dsbench/step95.zyra.dsbench_hytm2_3path.-t.10000.-mr.debra.-ma.new.-mp.none.-p.-k.100000.-i.5.-d.5.-rq.0.-rqsize.256.-nwork.125.-nrq.1.-seqwidth.48.-trial.1.-pinning.ZYRA_CLUSTER.data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</si>
  <si>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126 -nrq 0 &gt;&gt; output.zyra.dsbench/step960.zyra.dsbench_hytm2_3path.-t.10000.-mr.debra.-ma.new.-mp.none.-p.-k.10000.-i.0.-d.0.-rq.0.-rqsize.256.-nwork.126.-nrq.0.-seqwidth.48.-trial.2.-pinning.ZYRA_CLUSTER.data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</si>
  <si>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125 -nrq 1 &gt;&gt; output.zyra.dsbench/step961.zyra.dsbench_hytm2_3path.-t.10000.-mr.debra.-ma.new.-mp.none.-p.-k.10000.-i.0.-d.0.-rq.0.-rqsize.256.-nwork.125.-nrq.1.-seqwidth.48.-trial.0.-pinning.ZYRA_CLUSTER.data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</si>
  <si>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143 -nrq 1 &gt;&gt; output.zyra.dsbench/step1326.zyra.dsbench_hytm1.-t.10000.-mr.debra.-ma.new.-mp.none.-p.-k.10000.-i.5.-d.5.-rq.0.-rqsize.256.-nwork.143.-nrq.1.-seqwidth.48.-trial.2.-pinning.ZYRA_CLUSTER.data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</si>
  <si>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125 -nrq 1 &gt;&gt; output.zyra.dsbench/step962.zyra.dsbench_hytm2_3path.-t.10000.-mr.debra.-ma.new.-mp.none.-p.-k.10000.-i.0.-d.0.-rq.0.-rqsize.256.-nwork.125.-nrq.1.-seqwidth.48.-trial.1.-pinning.ZYRA_CLUSTER.data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</si>
  <si>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125 -nrq 1 &gt;&gt; output.zyra.dsbench/step963.zyra.dsbench_hytm2_3path.-t.10000.-mr.debra.-ma.new.-mp.none.-p.-k.10000.-i.0.-d.0.-rq.0.-rqsize.256.-nwork.125.-nrq.1.-seqwidth.48.-trial.2.-pinning.ZYRA_CLUSTER.data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</si>
  <si>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144 -nrq 0 &gt;&gt; output.zyra.dsbench/step964.zyra.dsbench_hytm2_3path.-t.10000.-mr.debra.-ma.new.-mp.none.-p.-k.10000.-i.0.-d.0.-rq.0.-rqsize.256.-nwork.144.-nrq.0.-seqwidth.48.-trial.0.-pinning.ZYRA_CLUSTER.data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</si>
  <si>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144 -nrq 0 &gt;&gt; output.zyra.dsbench/step965.zyra.dsbench_hytm2_3path.-t.10000.-mr.debra.-ma.new.-mp.none.-p.-k.10000.-i.0.-d.0.-rq.0.-rqsize.256.-nwork.144.-nrq.0.-seqwidth.48.-trial.1.-pinning.ZYRA_CLUSTER.data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</si>
  <si>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144 -nrq 0 &gt;&gt; output.zyra.dsbench/step966.zyra.dsbench_hytm2_3path.-t.10000.-mr.debra.-ma.new.-mp.none.-p.-k.10000.-i.0.-d.0.-rq.0.-rqsize.256.-nwork.144.-nrq.0.-seqwidth.48.-trial.2.-pinning.ZYRA_CLUSTER.data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</si>
  <si>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143 -nrq 1 &gt;&gt; output.zyra.dsbench/step967.zyra.dsbench_hytm2_3path.-t.10000.-mr.debra.-ma.new.-mp.none.-p.-k.10000.-i.0.-d.0.-rq.0.-rqsize.256.-nwork.143.-nrq.1.-seqwidth.48.-trial.0.-pinning.ZYRA_CLUSTER.data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</si>
  <si>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143 -nrq 1 &gt;&gt; output.zyra.dsbench/step968.zyra.dsbench_hytm2_3path.-t.10000.-mr.debra.-ma.new.-mp.none.-p.-k.10000.-i.0.-d.0.-rq.0.-rqsize.256.-nwork.143.-nrq.1.-seqwidth.48.-trial.1.-pinning.ZYRA_CLUSTER.data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</si>
  <si>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143 -nrq 1 &gt;&gt; output.zyra.dsbench/step969.zyra.dsbench_hytm2_3path.-t.10000.-mr.debra.-ma.new.-mp.none.-p.-k.10000.-i.0.-d.0.-rq.0.-rqsize.256.-nwork.143.-nrq.1.-seqwidth.48.-trial.2.-pinning.ZYRA_CLUSTER.data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</si>
  <si>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125 -nrq 1 &gt;&gt; output.zyra.dsbench/step96.zyra.dsbench_hytm2_3path.-t.10000.-mr.debra.-ma.new.-mp.none.-p.-k.100000.-i.5.-d.5.-rq.0.-rqsize.256.-nwork.125.-nrq.1.-seqwidth.48.-trial.2.-pinning.ZYRA_CLUSTER.data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</si>
  <si>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1 -nrq 0 &gt;&gt; output.zyra.dsbench/step970.zyra.dsbench_hytm2_3path.-t.10000.-mr.debra.-ma.new.-mp.none.-p.-k.10000.-i.5.-d.5.-rq.0.-rqsize.256.-nwork.1.-nrq.0.-seqwidth.48.-trial.0.-pinning.ZYRA_CLUSTER.data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</si>
  <si>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1 -nrq 0 &gt;&gt; output.zyra.dsbench/step1327.zyra.dsbench_hytm1.-t.10000.-mr.debra.-ma.new.-mp.none.-p.-k.10000.-i.20.-d.20.-rq.0.-rqsize.256.-nwork.1.-nrq.0.-seqwidth.48.-trial.0.-pinning.ZYRA_CLUSTER.data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</si>
  <si>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1 -nrq 0 &gt;&gt; output.zyra.dsbench/step971.zyra.dsbench_hytm2_3path.-t.10000.-mr.debra.-ma.new.-mp.none.-p.-k.10000.-i.5.-d.5.-rq.0.-rqsize.256.-nwork.1.-nrq.0.-seqwidth.48.-trial.1.-pinning.ZYRA_CLUSTER.data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</si>
  <si>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1 -nrq 0 &gt;&gt; output.zyra.dsbench/step972.zyra.dsbench_hytm2_3path.-t.10000.-mr.debra.-ma.new.-mp.none.-p.-k.10000.-i.5.-d.5.-rq.0.-rqsize.256.-nwork.1.-nrq.0.-seqwidth.48.-trial.2.-pinning.ZYRA_CLUSTER.data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</si>
  <si>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18 -nrq 0 &gt;&gt; output.zyra.dsbench/step973.zyra.dsbench_hytm2_3path.-t.10000.-mr.debra.-ma.new.-mp.none.-p.-k.10000.-i.5.-d.5.-rq.0.-rqsize.256.-nwork.18.-nrq.0.-seqwidth.48.-trial.0.-pinning.ZYRA_CLUSTER.data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</si>
  <si>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18 -nrq 0 &gt;&gt; output.zyra.dsbench/step974.zyra.dsbench_hytm2_3path.-t.10000.-mr.debra.-ma.new.-mp.none.-p.-k.10000.-i.5.-d.5.-rq.0.-rqsize.256.-nwork.18.-nrq.0.-seqwidth.48.-trial.1.-pinning.ZYRA_CLUSTER.data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</si>
  <si>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18 -nrq 0 &gt;&gt; output.zyra.dsbench/step975.zyra.dsbench_hytm2_3path.-t.10000.-mr.debra.-ma.new.-mp.none.-p.-k.10000.-i.5.-d.5.-rq.0.-rqsize.256.-nwork.18.-nrq.0.-seqwidth.48.-trial.2.-pinning.ZYRA_CLUSTER.data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</si>
  <si>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17 -nrq 1 &gt;&gt; output.zyra.dsbench/step976.zyra.dsbench_hytm2_3path.-t.10000.-mr.debra.-ma.new.-mp.none.-p.-k.10000.-i.5.-d.5.-rq.0.-rqsize.256.-nwork.17.-nrq.1.-seqwidth.48.-trial.0.-pinning.ZYRA_CLUSTER.data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</si>
  <si>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17 -nrq 1 &gt;&gt; output.zyra.dsbench/step977.zyra.dsbench_hytm2_3path.-t.10000.-mr.debra.-ma.new.-mp.none.-p.-k.10000.-i.5.-d.5.-rq.0.-rqsize.256.-nwork.17.-nrq.1.-seqwidth.48.-trial.1.-pinning.ZYRA_CLUSTER.data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</si>
  <si>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17 -nrq 1 &gt;&gt; output.zyra.dsbench/step978.zyra.dsbench_hytm2_3path.-t.10000.-mr.debra.-ma.new.-mp.none.-p.-k.10000.-i.5.-d.5.-rq.0.-rqsize.256.-nwork.17.-nrq.1.-seqwidth.48.-trial.2.-pinning.ZYRA_CLUSTER.data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</si>
  <si>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36 -nrq 0 &gt;&gt; output.zyra.dsbench/step979.zyra.dsbench_hytm2_3path.-t.10000.-mr.debra.-ma.new.-mp.none.-p.-k.10000.-i.5.-d.5.-rq.0.-rqsize.256.-nwork.36.-nrq.0.-seqwidth.48.-trial.0.-pinning.ZYRA_CLUSTER.data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</si>
  <si>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144 -nrq 0 &gt;&gt; output.zyra.dsbench/step97.zyra.dsbench_hytm2_3path.-t.10000.-mr.debra.-ma.new.-mp.none.-p.-k.100000.-i.5.-d.5.-rq.0.-rqsize.256.-nwork.144.-nrq.0.-seqwidth.48.-trial.0.-pinning.ZYRA_CLUSTER.data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</si>
  <si>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1 -nrq 0 &gt;&gt; output.zyra.dsbench/step1328.zyra.dsbench_hytm1.-t.10000.-mr.debra.-ma.new.-mp.none.-p.-k.10000.-i.20.-d.20.-rq.0.-rqsize.256.-nwork.1.-nrq.0.-seqwidth.48.-trial.1.-pinning.ZYRA_CLUSTER.data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</si>
  <si>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36 -nrq 0 &gt;&gt; output.zyra.dsbench/step980.zyra.dsbench_hytm2_3path.-t.10000.-mr.debra.-ma.new.-mp.none.-p.-k.10000.-i.5.-d.5.-rq.0.-rqsize.256.-nwork.36.-nrq.0.-seqwidth.48.-trial.1.-pinning.ZYRA_CLUSTER.data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</si>
  <si>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36 -nrq 0 &gt;&gt; output.zyra.dsbench/step981.zyra.dsbench_hytm2_3path.-t.10000.-mr.debra.-ma.new.-mp.none.-p.-k.10000.-i.5.-d.5.-rq.0.-rqsize.256.-nwork.36.-nrq.0.-seqwidth.48.-trial.2.-pinning.ZYRA_CLUSTER.data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</si>
  <si>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35 -nrq 1 &gt;&gt; output.zyra.dsbench/step982.zyra.dsbench_hytm2_3path.-t.10000.-mr.debra.-ma.new.-mp.none.-p.-k.10000.-i.5.-d.5.-rq.0.-rqsize.256.-nwork.35.-nrq.1.-seqwidth.48.-trial.0.-pinning.ZYRA_CLUSTER.data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</si>
  <si>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35 -nrq 1 &gt;&gt; output.zyra.dsbench/step983.zyra.dsbench_hytm2_3path.-t.10000.-mr.debra.-ma.new.-mp.none.-p.-k.10000.-i.5.-d.5.-rq.0.-rqsize.256.-nwork.35.-nrq.1.-seqwidth.48.-trial.1.-pinning.ZYRA_CLUSTER.data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</si>
  <si>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35 -nrq 1 &gt;&gt; output.zyra.dsbench/step984.zyra.dsbench_hytm2_3path.-t.10000.-mr.debra.-ma.new.-mp.none.-p.-k.10000.-i.5.-d.5.-rq.0.-rqsize.256.-nwork.35.-nrq.1.-seqwidth.48.-trial.2.-pinning.ZYRA_CLUSTER.data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</si>
  <si>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54 -nrq 0 &gt;&gt; output.zyra.dsbench/step985.zyra.dsbench_hytm2_3path.-t.10000.-mr.debra.-ma.new.-mp.none.-p.-k.10000.-i.5.-d.5.-rq.0.-rqsize.256.-nwork.54.-nrq.0.-seqwidth.48.-trial.0.-pinning.ZYRA_CLUSTER.data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</si>
  <si>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54 -nrq 0 &gt;&gt; output.zyra.dsbench/step986.zyra.dsbench_hytm2_3path.-t.10000.-mr.debra.-ma.new.-mp.none.-p.-k.10000.-i.5.-d.5.-rq.0.-rqsize.256.-nwork.54.-nrq.0.-seqwidth.48.-trial.1.-pinning.ZYRA_CLUSTER.data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</si>
  <si>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54 -nrq 0 &gt;&gt; output.zyra.dsbench/step987.zyra.dsbench_hytm2_3path.-t.10000.-mr.debra.-ma.new.-mp.none.-p.-k.10000.-i.5.-d.5.-rq.0.-rqsize.256.-nwork.54.-nrq.0.-seqwidth.48.-trial.2.-pinning.ZYRA_CLUSTER.data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</si>
  <si>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53 -nrq 1 &gt;&gt; output.zyra.dsbench/step988.zyra.dsbench_hytm2_3path.-t.10000.-mr.debra.-ma.new.-mp.none.-p.-k.10000.-i.5.-d.5.-rq.0.-rqsize.256.-nwork.53.-nrq.1.-seqwidth.48.-trial.0.-pinning.ZYRA_CLUSTER.data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</si>
  <si>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53 -nrq 1 &gt;&gt; output.zyra.dsbench/step989.zyra.dsbench_hytm2_3path.-t.10000.-mr.debra.-ma.new.-mp.none.-p.-k.10000.-i.5.-d.5.-rq.0.-rqsize.256.-nwork.53.-nrq.1.-seqwidth.48.-trial.1.-pinning.ZYRA_CLUSTER.data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</si>
  <si>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1 -nrq 0 &gt;&gt; output.zyra.dsbench/step1329.zyra.dsbench_hytm1.-t.10000.-mr.debra.-ma.new.-mp.none.-p.-k.10000.-i.20.-d.20.-rq.0.-rqsize.256.-nwork.1.-nrq.0.-seqwidth.48.-trial.2.-pinning.ZYRA_CLUSTER.data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</si>
  <si>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144 -nrq 0 &gt;&gt; output.zyra.dsbench/step98.zyra.dsbench_hytm2_3path.-t.10000.-mr.debra.-ma.new.-mp.none.-p.-k.100000.-i.5.-d.5.-rq.0.-rqsize.256.-nwork.144.-nrq.0.-seqwidth.48.-trial.1.-pinning.ZYRA_CLUSTER.data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</si>
  <si>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53 -nrq 1 &gt;&gt; output.zyra.dsbench/step990.zyra.dsbench_hytm2_3path.-t.10000.-mr.debra.-ma.new.-mp.none.-p.-k.10000.-i.5.-d.5.-rq.0.-rqsize.256.-nwork.53.-nrq.1.-seqwidth.48.-trial.2.-pinning.ZYRA_CLUSTER.data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</si>
  <si>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72 -nrq 0 &gt;&gt; output.zyra.dsbench/step991.zyra.dsbench_hytm2_3path.-t.10000.-mr.debra.-ma.new.-mp.none.-p.-k.10000.-i.5.-d.5.-rq.0.-rqsize.256.-nwork.72.-nrq.0.-seqwidth.48.-trial.0.-pinning.ZYRA_CLUSTER.data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</si>
  <si>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72 -nrq 0 &gt;&gt; output.zyra.dsbench/step992.zyra.dsbench_hytm2_3path.-t.10000.-mr.debra.-ma.new.-mp.none.-p.-k.10000.-i.5.-d.5.-rq.0.-rqsize.256.-nwork.72.-nrq.0.-seqwidth.48.-trial.1.-pinning.ZYRA_CLUSTER.data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</si>
  <si>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72 -nrq 0 &gt;&gt; output.zyra.dsbench/step993.zyra.dsbench_hytm2_3path.-t.10000.-mr.debra.-ma.new.-mp.none.-p.-k.10000.-i.5.-d.5.-rq.0.-rqsize.256.-nwork.72.-nrq.0.-seqwidth.48.-trial.2.-pinning.ZYRA_CLUSTER.data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</si>
  <si>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71 -nrq 1 &gt;&gt; output.zyra.dsbench/step994.zyra.dsbench_hytm2_3path.-t.10000.-mr.debra.-ma.new.-mp.none.-p.-k.10000.-i.5.-d.5.-rq.0.-rqsize.256.-nwork.71.-nrq.1.-seqwidth.48.-trial.0.-pinning.ZYRA_CLUSTER.data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</si>
  <si>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71 -nrq 1 &gt;&gt; output.zyra.dsbench/step995.zyra.dsbench_hytm2_3path.-t.10000.-mr.debra.-ma.new.-mp.none.-p.-k.10000.-i.5.-d.5.-rq.0.-rqsize.256.-nwork.71.-nrq.1.-seqwidth.48.-trial.1.-pinning.ZYRA_CLUSTER.data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</si>
  <si>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71 -nrq 1 &gt;&gt; output.zyra.dsbench/step996.zyra.dsbench_hytm2_3path.-t.10000.-mr.debra.-ma.new.-mp.none.-p.-k.10000.-i.5.-d.5.-rq.0.-rqsize.256.-nwork.71.-nrq.1.-seqwidth.48.-trial.2.-pinning.ZYRA_CLUSTER.data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</si>
  <si>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90 -nrq 0 &gt;&gt; output.zyra.dsbench/step997.zyra.dsbench_hytm2_3path.-t.10000.-mr.debra.-ma.new.-mp.none.-p.-k.10000.-i.5.-d.5.-rq.0.-rqsize.256.-nwork.90.-nrq.0.-seqwidth.48.-trial.0.-pinning.ZYRA_CLUSTER.data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</si>
  <si>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90 -nrq 0 &gt;&gt; output.zyra.dsbench/step998.zyra.dsbench_hytm2_3path.-t.10000.-mr.debra.-ma.new.-mp.none.-p.-k.10000.-i.5.-d.5.-rq.0.-rqsize.256.-nwork.90.-nrq.0.-seqwidth.48.-trial.1.-pinning.ZYRA_CLUSTER.data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</si>
  <si>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90 -nrq 0 &gt;&gt; output.zyra.dsbench/step132.zyra.dsbench_hytm2_3path.-t.10000.-mr.debra.-ma.new.-mp.none.-p.-k.100000.-i.20.-d.20.-rq.0.-rqsize.256.-nwork.90.-nrq.0.-seqwidth.48.-trial.2.-pinning.ZYRA_CLUSTER.data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</si>
  <si>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90 -nrq 0 &gt;&gt; output.zyra.dsbench/step999.zyra.dsbench_hytm2_3path.-t.10000.-mr.debra.-ma.new.-mp.none.-p.-k.10000.-i.5.-d.5.-rq.0.-rqsize.256.-nwork.90.-nrq.0.-seqwidth.48.-trial.2.-pinning.ZYRA_CLUSTER.data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</si>
  <si>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144 -nrq 0 &gt;&gt; output.zyra.dsbench/step99.zyra.dsbench_hytm2_3path.-t.10000.-mr.debra.-ma.new.-mp.none.-p.-k.100000.-i.5.-d.5.-rq.0.-rqsize.256.-nwork.144.-nrq.0.-seqwidth.48.-trial.2.-pinning.ZYRA_CLUSTER.data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</si>
  <si>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17 -nrq 1 &gt;&gt; output.zyra.dsbench/step9.zyra.dsbench_hytm2_3path.-t.10000.-mr.debra.-ma.new.-mp.none.-p.-k.100000.-i.0.-d.0.-rq.0.-rqsize.256.-nwork.17.-nrq.1.-seqwidth.48.-trial.2.-pinning.ZYRA_CLUSTER.data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</si>
  <si>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18 -nrq 0 &gt;&gt; output.zyra.dsbench/step1330.zyra.dsbench_hytm1.-t.10000.-mr.debra.-ma.new.-mp.none.-p.-k.10000.-i.20.-d.20.-rq.0.-rqsize.256.-nwork.18.-nrq.0.-seqwidth.48.-trial.0.-pinning.ZYRA_CLUSTER.data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</si>
  <si>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18 -nrq 0 &gt;&gt; output.zyra.dsbench/step1331.zyra.dsbench_hytm1.-t.10000.-mr.debra.-ma.new.-mp.none.-p.-k.10000.-i.20.-d.20.-rq.0.-rqsize.256.-nwork.18.-nrq.0.-seqwidth.48.-trial.1.-pinning.ZYRA_CLUSTER.data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</si>
  <si>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18 -nrq 0 &gt;&gt; output.zyra.dsbench/step1332.zyra.dsbench_hytm1.-t.10000.-mr.debra.-ma.new.-mp.none.-p.-k.10000.-i.20.-d.20.-rq.0.-rqsize.256.-nwork.18.-nrq.0.-seqwidth.48.-trial.2.-pinning.ZYRA_CLUSTER.data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</si>
  <si>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36 -nrq 0 &gt;&gt; output.zyra.dsbench/step1032.zyra.dsbench_hytm2_3path.-t.10000.-mr.debra.-ma.new.-mp.none.-p.-k.10000.-i.20.-d.20.-rq.0.-rqsize.256.-nwork.36.-nrq.0.-seqwidth.48.-trial.2.-pinning.ZYRA_CLUSTER.data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</si>
  <si>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17 -nrq 1 &gt;&gt; output.zyra.dsbench/step1333.zyra.dsbench_hytm1.-t.10000.-mr.debra.-ma.new.-mp.none.-p.-k.10000.-i.20.-d.20.-rq.0.-rqsize.256.-nwork.17.-nrq.1.-seqwidth.48.-trial.0.-pinning.ZYRA_CLUSTER.data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</si>
  <si>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17 -nrq 1 &gt;&gt; output.zyra.dsbench/step1334.zyra.dsbench_hytm1.-t.10000.-mr.debra.-ma.new.-mp.none.-p.-k.10000.-i.20.-d.20.-rq.0.-rqsize.256.-nwork.17.-nrq.1.-seqwidth.48.-trial.1.-pinning.ZYRA_CLUSTER.data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</si>
  <si>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17 -nrq 1 &gt;&gt; output.zyra.dsbench/step1335.zyra.dsbench_hytm1.-t.10000.-mr.debra.-ma.new.-mp.none.-p.-k.10000.-i.20.-d.20.-rq.0.-rqsize.256.-nwork.17.-nrq.1.-seqwidth.48.-trial.2.-pinning.ZYRA_CLUSTER.data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</si>
  <si>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36 -nrq 0 &gt;&gt; output.zyra.dsbench/step1336.zyra.dsbench_hytm1.-t.10000.-mr.debra.-ma.new.-mp.none.-p.-k.10000.-i.20.-d.20.-rq.0.-rqsize.256.-nwork.36.-nrq.0.-seqwidth.48.-trial.0.-pinning.ZYRA_CLUSTER.data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</si>
  <si>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36 -nrq 0 &gt;&gt; output.zyra.dsbench/step1337.zyra.dsbench_hytm1.-t.10000.-mr.debra.-ma.new.-mp.none.-p.-k.10000.-i.20.-d.20.-rq.0.-rqsize.256.-nwork.36.-nrq.0.-seqwidth.48.-trial.1.-pinning.ZYRA_CLUSTER.data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</si>
  <si>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36 -nrq 0 &gt;&gt; output.zyra.dsbench/step1338.zyra.dsbench_hytm1.-t.10000.-mr.debra.-ma.new.-mp.none.-p.-k.10000.-i.20.-d.20.-rq.0.-rqsize.256.-nwork.36.-nrq.0.-seqwidth.48.-trial.2.-pinning.ZYRA_CLUSTER.data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</si>
  <si>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35 -nrq 1 &gt;&gt; output.zyra.dsbench/step1339.zyra.dsbench_hytm1.-t.10000.-mr.debra.-ma.new.-mp.none.-p.-k.10000.-i.20.-d.20.-rq.0.-rqsize.256.-nwork.35.-nrq.1.-seqwidth.48.-trial.0.-pinning.ZYRA_CLUSTER.data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</si>
  <si>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89 -nrq 1 &gt;&gt; output.zyra.dsbench/step133.zyra.dsbench_hytm2_3path.-t.10000.-mr.debra.-ma.new.-mp.none.-p.-k.100000.-i.20.-d.20.-rq.0.-rqsize.256.-nwork.89.-nrq.1.-seqwidth.48.-trial.0.-pinning.ZYRA_CLUSTER.data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</si>
  <si>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35 -nrq 1 &gt;&gt; output.zyra.dsbench/step1340.zyra.dsbench_hytm1.-t.10000.-mr.debra.-ma.new.-mp.none.-p.-k.10000.-i.20.-d.20.-rq.0.-rqsize.256.-nwork.35.-nrq.1.-seqwidth.48.-trial.1.-pinning.ZYRA_CLUSTER.data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</si>
  <si>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35 -nrq 1 &gt;&gt; output.zyra.dsbench/step1341.zyra.dsbench_hytm1.-t.10000.-mr.debra.-ma.new.-mp.none.-p.-k.10000.-i.20.-d.20.-rq.0.-rqsize.256.-nwork.35.-nrq.1.-seqwidth.48.-trial.2.-pinning.ZYRA_CLUSTER.data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</si>
  <si>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35 -nrq 1 &gt;&gt; output.zyra.dsbench/step1033.zyra.dsbench_hytm2_3path.-t.10000.-mr.debra.-ma.new.-mp.none.-p.-k.10000.-i.20.-d.20.-rq.0.-rqsize.256.-nwork.35.-nrq.1.-seqwidth.48.-trial.0.-pinning.ZYRA_CLUSTER.data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</si>
  <si>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54 -nrq 0 &gt;&gt; output.zyra.dsbench/step1342.zyra.dsbench_hytm1.-t.10000.-mr.debra.-ma.new.-mp.none.-p.-k.10000.-i.20.-d.20.-rq.0.-rqsize.256.-nwork.54.-nrq.0.-seqwidth.48.-trial.0.-pinning.ZYRA_CLUSTER.data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</si>
  <si>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54 -nrq 0 &gt;&gt; output.zyra.dsbench/step1343.zyra.dsbench_hytm1.-t.10000.-mr.debra.-ma.new.-mp.none.-p.-k.10000.-i.20.-d.20.-rq.0.-rqsize.256.-nwork.54.-nrq.0.-seqwidth.48.-trial.1.-pinning.ZYRA_CLUSTER.data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</si>
  <si>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54 -nrq 0 &gt;&gt; output.zyra.dsbench/step1344.zyra.dsbench_hytm1.-t.10000.-mr.debra.-ma.new.-mp.none.-p.-k.10000.-i.20.-d.20.-rq.0.-rqsize.256.-nwork.54.-nrq.0.-seqwidth.48.-trial.2.-pinning.ZYRA_CLUSTER.data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</si>
  <si>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53 -nrq 1 &gt;&gt; output.zyra.dsbench/step1345.zyra.dsbench_hytm1.-t.10000.-mr.debra.-ma.new.-mp.none.-p.-k.10000.-i.20.-d.20.-rq.0.-rqsize.256.-nwork.53.-nrq.1.-seqwidth.48.-trial.0.-pinning.ZYRA_CLUSTER.data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</si>
  <si>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53 -nrq 1 &gt;&gt; output.zyra.dsbench/step1346.zyra.dsbench_hytm1.-t.10000.-mr.debra.-ma.new.-mp.none.-p.-k.10000.-i.20.-d.20.-rq.0.-rqsize.256.-nwork.53.-nrq.1.-seqwidth.48.-trial.1.-pinning.ZYRA_CLUSTER.data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</si>
  <si>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53 -nrq 1 &gt;&gt; output.zyra.dsbench/step1347.zyra.dsbench_hytm1.-t.10000.-mr.debra.-ma.new.-mp.none.-p.-k.10000.-i.20.-d.20.-rq.0.-rqsize.256.-nwork.53.-nrq.1.-seqwidth.48.-trial.2.-pinning.ZYRA_CLUSTER.data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</si>
  <si>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72 -nrq 0 &gt;&gt; output.zyra.dsbench/step1348.zyra.dsbench_hytm1.-t.10000.-mr.debra.-ma.new.-mp.none.-p.-k.10000.-i.20.-d.20.-rq.0.-rqsize.256.-nwork.72.-nrq.0.-seqwidth.48.-trial.0.-pinning.ZYRA_CLUSTER.data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</si>
  <si>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72 -nrq 0 &gt;&gt; output.zyra.dsbench/step1349.zyra.dsbench_hytm1.-t.10000.-mr.debra.-ma.new.-mp.none.-p.-k.10000.-i.20.-d.20.-rq.0.-rqsize.256.-nwork.72.-nrq.0.-seqwidth.48.-trial.1.-pinning.ZYRA_CLUSTER.data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</si>
  <si>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89 -nrq 1 &gt;&gt; output.zyra.dsbench/step134.zyra.dsbench_hytm2_3path.-t.10000.-mr.debra.-ma.new.-mp.none.-p.-k.100000.-i.20.-d.20.-rq.0.-rqsize.256.-nwork.89.-nrq.1.-seqwidth.48.-trial.1.-pinning.ZYRA_CLUSTER.data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</si>
  <si>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72 -nrq 0 &gt;&gt; output.zyra.dsbench/step1350.zyra.dsbench_hytm1.-t.10000.-mr.debra.-ma.new.-mp.none.-p.-k.10000.-i.20.-d.20.-rq.0.-rqsize.256.-nwork.72.-nrq.0.-seqwidth.48.-trial.2.-pinning.ZYRA_CLUSTER.data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</si>
  <si>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35 -nrq 1 &gt;&gt; output.zyra.dsbench/step1034.zyra.dsbench_hytm2_3path.-t.10000.-mr.debra.-ma.new.-mp.none.-p.-k.10000.-i.20.-d.20.-rq.0.-rqsize.256.-nwork.35.-nrq.1.-seqwidth.48.-trial.1.-pinning.ZYRA_CLUSTER.data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</si>
  <si>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71 -nrq 1 &gt;&gt; output.zyra.dsbench/step1351.zyra.dsbench_hytm1.-t.10000.-mr.debra.-ma.new.-mp.none.-p.-k.10000.-i.20.-d.20.-rq.0.-rqsize.256.-nwork.71.-nrq.1.-seqwidth.48.-trial.0.-pinning.ZYRA_CLUSTER.data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</si>
  <si>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71 -nrq 1 &gt;&gt; output.zyra.dsbench/step1352.zyra.dsbench_hytm1.-t.10000.-mr.debra.-ma.new.-mp.none.-p.-k.10000.-i.20.-d.20.-rq.0.-rqsize.256.-nwork.71.-nrq.1.-seqwidth.48.-trial.1.-pinning.ZYRA_CLUSTER.data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</si>
  <si>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71 -nrq 1 &gt;&gt; output.zyra.dsbench/step1353.zyra.dsbench_hytm1.-t.10000.-mr.debra.-ma.new.-mp.none.-p.-k.10000.-i.20.-d.20.-rq.0.-rqsize.256.-nwork.71.-nrq.1.-seqwidth.48.-trial.2.-pinning.ZYRA_CLUSTER.data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</si>
  <si>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90 -nrq 0 &gt;&gt; output.zyra.dsbench/step1354.zyra.dsbench_hytm1.-t.10000.-mr.debra.-ma.new.-mp.none.-p.-k.10000.-i.20.-d.20.-rq.0.-rqsize.256.-nwork.90.-nrq.0.-seqwidth.48.-trial.0.-pinning.ZYRA_CLUSTER.data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</si>
  <si>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90 -nrq 0 &gt;&gt; output.zyra.dsbench/step1355.zyra.dsbench_hytm1.-t.10000.-mr.debra.-ma.new.-mp.none.-p.-k.10000.-i.20.-d.20.-rq.0.-rqsize.256.-nwork.90.-nrq.0.-seqwidth.48.-trial.1.-pinning.ZYRA_CLUSTER.data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</si>
  <si>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90 -nrq 0 &gt;&gt; output.zyra.dsbench/step1356.zyra.dsbench_hytm1.-t.10000.-mr.debra.-ma.new.-mp.none.-p.-k.10000.-i.20.-d.20.-rq.0.-rqsize.256.-nwork.90.-nrq.0.-seqwidth.48.-trial.2.-pinning.ZYRA_CLUSTER.data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</si>
  <si>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89 -nrq 1 &gt;&gt; output.zyra.dsbench/step1357.zyra.dsbench_hytm1.-t.10000.-mr.debra.-ma.new.-mp.none.-p.-k.10000.-i.20.-d.20.-rq.0.-rqsize.256.-nwork.89.-nrq.1.-seqwidth.48.-trial.0.-pinning.ZYRA_CLUSTER.data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</si>
  <si>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89 -nrq 1 &gt;&gt; output.zyra.dsbench/step1358.zyra.dsbench_hytm1.-t.10000.-mr.debra.-ma.new.-mp.none.-p.-k.10000.-i.20.-d.20.-rq.0.-rqsize.256.-nwork.89.-nrq.1.-seqwidth.48.-trial.1.-pinning.ZYRA_CLUSTER.data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</si>
  <si>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89 -nrq 1 &gt;&gt; output.zyra.dsbench/step1359.zyra.dsbench_hytm1.-t.10000.-mr.debra.-ma.new.-mp.none.-p.-k.10000.-i.20.-d.20.-rq.0.-rqsize.256.-nwork.89.-nrq.1.-seqwidth.48.-trial.2.-pinning.ZYRA_CLUSTER.data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</si>
  <si>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89 -nrq 1 &gt;&gt; output.zyra.dsbench/step135.zyra.dsbench_hytm2_3path.-t.10000.-mr.debra.-ma.new.-mp.none.-p.-k.100000.-i.20.-d.20.-rq.0.-rqsize.256.-nwork.89.-nrq.1.-seqwidth.48.-trial.2.-pinning.ZYRA_CLUSTER.data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</si>
  <si>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35 -nrq 1 &gt;&gt; output.zyra.dsbench/step1035.zyra.dsbench_hytm2_3path.-t.10000.-mr.debra.-ma.new.-mp.none.-p.-k.10000.-i.20.-d.20.-rq.0.-rqsize.256.-nwork.35.-nrq.1.-seqwidth.48.-trial.2.-pinning.ZYRA_CLUSTER.data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</si>
  <si>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89 -nrq 1 &gt;&gt; output.zyra.dsbench/step1002.zyra.dsbench_hytm2_3path.-t.10000.-mr.debra.-ma.new.-mp.none.-p.-k.10000.-i.5.-d.5.-rq.0.-rqsize.256.-nwork.89.-nrq.1.-seqwidth.48.-trial.2.-pinning.ZYRA_CLUSTER.data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</si>
  <si>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108 -nrq 0 &gt;&gt; output.zyra.dsbench/step1360.zyra.dsbench_hytm1.-t.10000.-mr.debra.-ma.new.-mp.none.-p.-k.10000.-i.20.-d.20.-rq.0.-rqsize.256.-nwork.108.-nrq.0.-seqwidth.48.-trial.0.-pinning.ZYRA_CLUSTER.data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</si>
  <si>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108 -nrq 0 &gt;&gt; output.zyra.dsbench/step1361.zyra.dsbench_hytm1.-t.10000.-mr.debra.-ma.new.-mp.none.-p.-k.10000.-i.20.-d.20.-rq.0.-rqsize.256.-nwork.108.-nrq.0.-seqwidth.48.-trial.1.-pinning.ZYRA_CLUSTER.data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</si>
  <si>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108 -nrq 0 &gt;&gt; output.zyra.dsbench/step1362.zyra.dsbench_hytm1.-t.10000.-mr.debra.-ma.new.-mp.none.-p.-k.10000.-i.20.-d.20.-rq.0.-rqsize.256.-nwork.108.-nrq.0.-seqwidth.48.-trial.2.-pinning.ZYRA_CLUSTER.data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</si>
  <si>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107 -nrq 1 &gt;&gt; output.zyra.dsbench/step1363.zyra.dsbench_hytm1.-t.10000.-mr.debra.-ma.new.-mp.none.-p.-k.10000.-i.20.-d.20.-rq.0.-rqsize.256.-nwork.107.-nrq.1.-seqwidth.48.-trial.0.-pinning.ZYRA_CLUSTER.data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</si>
  <si>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107 -nrq 1 &gt;&gt; output.zyra.dsbench/step1364.zyra.dsbench_hytm1.-t.10000.-mr.debra.-ma.new.-mp.none.-p.-k.10000.-i.20.-d.20.-rq.0.-rqsize.256.-nwork.107.-nrq.1.-seqwidth.48.-trial.1.-pinning.ZYRA_CLUSTER.data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</si>
  <si>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107 -nrq 1 &gt;&gt; output.zyra.dsbench/step1365.zyra.dsbench_hytm1.-t.10000.-mr.debra.-ma.new.-mp.none.-p.-k.10000.-i.20.-d.20.-rq.0.-rqsize.256.-nwork.107.-nrq.1.-seqwidth.48.-trial.2.-pinning.ZYRA_CLUSTER.data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</si>
  <si>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126 -nrq 0 &gt;&gt; output.zyra.dsbench/step1366.zyra.dsbench_hytm1.-t.10000.-mr.debra.-ma.new.-mp.none.-p.-k.10000.-i.20.-d.20.-rq.0.-rqsize.256.-nwork.126.-nrq.0.-seqwidth.48.-trial.0.-pinning.ZYRA_CLUSTER.data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</si>
  <si>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126 -nrq 0 &gt;&gt; output.zyra.dsbench/step1367.zyra.dsbench_hytm1.-t.10000.-mr.debra.-ma.new.-mp.none.-p.-k.10000.-i.20.-d.20.-rq.0.-rqsize.256.-nwork.126.-nrq.0.-seqwidth.48.-trial.1.-pinning.ZYRA_CLUSTER.data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</si>
  <si>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126 -nrq 0 &gt;&gt; output.zyra.dsbench/step1368.zyra.dsbench_hytm1.-t.10000.-mr.debra.-ma.new.-mp.none.-p.-k.10000.-i.20.-d.20.-rq.0.-rqsize.256.-nwork.126.-nrq.0.-seqwidth.48.-trial.2.-pinning.ZYRA_CLUSTER.data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</si>
  <si>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125 -nrq 1 &gt;&gt; output.zyra.dsbench/step1369.zyra.dsbench_hytm1.-t.10000.-mr.debra.-ma.new.-mp.none.-p.-k.10000.-i.20.-d.20.-rq.0.-rqsize.256.-nwork.125.-nrq.1.-seqwidth.48.-trial.0.-pinning.ZYRA_CLUSTER.data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</si>
  <si>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54 -nrq 0 &gt;&gt; output.zyra.dsbench/step1036.zyra.dsbench_hytm2_3path.-t.10000.-mr.debra.-ma.new.-mp.none.-p.-k.10000.-i.20.-d.20.-rq.0.-rqsize.256.-nwork.54.-nrq.0.-seqwidth.48.-trial.0.-pinning.ZYRA_CLUSTER.data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</si>
  <si>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108 -nrq 0 &gt;&gt; output.zyra.dsbench/step136.zyra.dsbench_hytm2_3path.-t.10000.-mr.debra.-ma.new.-mp.none.-p.-k.100000.-i.20.-d.20.-rq.0.-rqsize.256.-nwork.108.-nrq.0.-seqwidth.48.-trial.0.-pinning.ZYRA_CLUSTER.data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</si>
  <si>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125 -nrq 1 &gt;&gt; output.zyra.dsbench/step1370.zyra.dsbench_hytm1.-t.10000.-mr.debra.-ma.new.-mp.none.-p.-k.10000.-i.20.-d.20.-rq.0.-rqsize.256.-nwork.125.-nrq.1.-seqwidth.48.-trial.1.-pinning.ZYRA_CLUSTER.data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</si>
  <si>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125 -nrq 1 &gt;&gt; output.zyra.dsbench/step1371.zyra.dsbench_hytm1.-t.10000.-mr.debra.-ma.new.-mp.none.-p.-k.10000.-i.20.-d.20.-rq.0.-rqsize.256.-nwork.125.-nrq.1.-seqwidth.48.-trial.2.-pinning.ZYRA_CLUSTER.data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</si>
  <si>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144 -nrq 0 &gt;&gt; output.zyra.dsbench/step1372.zyra.dsbench_hytm1.-t.10000.-mr.debra.-ma.new.-mp.none.-p.-k.10000.-i.20.-d.20.-rq.0.-rqsize.256.-nwork.144.-nrq.0.-seqwidth.48.-trial.0.-pinning.ZYRA_CLUSTER.data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</si>
  <si>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144 -nrq 0 &gt;&gt; output.zyra.dsbench/step1373.zyra.dsbench_hytm1.-t.10000.-mr.debra.-ma.new.-mp.none.-p.-k.10000.-i.20.-d.20.-rq.0.-rqsize.256.-nwork.144.-nrq.0.-seqwidth.48.-trial.1.-pinning.ZYRA_CLUSTER.data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</si>
  <si>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144 -nrq 0 &gt;&gt; output.zyra.dsbench/step1374.zyra.dsbench_hytm1.-t.10000.-mr.debra.-ma.new.-mp.none.-p.-k.10000.-i.20.-d.20.-rq.0.-rqsize.256.-nwork.144.-nrq.0.-seqwidth.48.-trial.2.-pinning.ZYRA_CLUSTER.data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</si>
  <si>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143 -nrq 1 &gt;&gt; output.zyra.dsbench/step1375.zyra.dsbench_hytm1.-t.10000.-mr.debra.-ma.new.-mp.none.-p.-k.10000.-i.20.-d.20.-rq.0.-rqsize.256.-nwork.143.-nrq.1.-seqwidth.48.-trial.0.-pinning.ZYRA_CLUSTER.data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</si>
  <si>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143 -nrq 1 &gt;&gt; output.zyra.dsbench/step1376.zyra.dsbench_hytm1.-t.10000.-mr.debra.-ma.new.-mp.none.-p.-k.10000.-i.20.-d.20.-rq.0.-rqsize.256.-nwork.143.-nrq.1.-seqwidth.48.-trial.1.-pinning.ZYRA_CLUSTER.data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</si>
  <si>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143 -nrq 1 &gt;&gt; output.zyra.dsbench/step1377.zyra.dsbench_hytm1.-t.10000.-mr.debra.-ma.new.-mp.none.-p.-k.10000.-i.20.-d.20.-rq.0.-rqsize.256.-nwork.143.-nrq.1.-seqwidth.48.-trial.2.-pinning.ZYRA_CLUSTER.data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</si>
  <si>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1 -nrq 0 &gt;&gt; output.zyra.dsbench/step1378.zyra.dsbench_hytm2.-t.10000.-mr.debra.-ma.new.-mp.none.-p.-k.10000.-i.0.-d.0.-rq.0.-rqsize.256.-nwork.1.-nrq.0.-seqwidth.48.-trial.0.-pinning.ZYRA_CLUSTER.data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</si>
  <si>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54 -nrq 0 &gt;&gt; output.zyra.dsbench/step1037.zyra.dsbench_hytm2_3path.-t.10000.-mr.debra.-ma.new.-mp.none.-p.-k.10000.-i.20.-d.20.-rq.0.-rqsize.256.-nwork.54.-nrq.0.-seqwidth.48.-trial.1.-pinning.ZYRA_CLUSTER.data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</si>
  <si>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1 -nrq 0 &gt;&gt; output.zyra.dsbench/step1379.zyra.dsbench_hytm2.-t.10000.-mr.debra.-ma.new.-mp.none.-p.-k.10000.-i.0.-d.0.-rq.0.-rqsize.256.-nwork.1.-nrq.0.-seqwidth.48.-trial.1.-pinning.ZYRA_CLUSTER.data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</si>
  <si>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108 -nrq 0 &gt;&gt; output.zyra.dsbench/step137.zyra.dsbench_hytm2_3path.-t.10000.-mr.debra.-ma.new.-mp.none.-p.-k.100000.-i.20.-d.20.-rq.0.-rqsize.256.-nwork.108.-nrq.0.-seqwidth.48.-trial.1.-pinning.ZYRA_CLUSTER.data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</si>
  <si>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1 -nrq 0 &gt;&gt; output.zyra.dsbench/step1380.zyra.dsbench_hytm2.-t.10000.-mr.debra.-ma.new.-mp.none.-p.-k.10000.-i.0.-d.0.-rq.0.-rqsize.256.-nwork.1.-nrq.0.-seqwidth.48.-trial.2.-pinning.ZYRA_CLUSTER.data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</si>
  <si>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18 -nrq 0 &gt;&gt; output.zyra.dsbench/step1381.zyra.dsbench_hytm2.-t.10000.-mr.debra.-ma.new.-mp.none.-p.-k.10000.-i.0.-d.0.-rq.0.-rqsize.256.-nwork.18.-nrq.0.-seqwidth.48.-trial.0.-pinning.ZYRA_CLUSTER.data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</si>
  <si>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18 -nrq 0 &gt;&gt; output.zyra.dsbench/step1382.zyra.dsbench_hytm2.-t.10000.-mr.debra.-ma.new.-mp.none.-p.-k.10000.-i.0.-d.0.-rq.0.-rqsize.256.-nwork.18.-nrq.0.-seqwidth.48.-trial.1.-pinning.ZYRA_CLUSTER.data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</si>
  <si>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18 -nrq 0 &gt;&gt; output.zyra.dsbench/step1383.zyra.dsbench_hytm2.-t.10000.-mr.debra.-ma.new.-mp.none.-p.-k.10000.-i.0.-d.0.-rq.0.-rqsize.256.-nwork.18.-nrq.0.-seqwidth.48.-trial.2.-pinning.ZYRA_CLUSTER.data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</si>
  <si>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17 -nrq 1 &gt;&gt; output.zyra.dsbench/step1384.zyra.dsbench_hytm2.-t.10000.-mr.debra.-ma.new.-mp.none.-p.-k.10000.-i.0.-d.0.-rq.0.-rqsize.256.-nwork.17.-nrq.1.-seqwidth.48.-trial.0.-pinning.ZYRA_CLUSTER.data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</si>
  <si>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17 -nrq 1 &gt;&gt; output.zyra.dsbench/step1385.zyra.dsbench_hytm2.-t.10000.-mr.debra.-ma.new.-mp.none.-p.-k.10000.-i.0.-d.0.-rq.0.-rqsize.256.-nwork.17.-nrq.1.-seqwidth.48.-trial.1.-pinning.ZYRA_CLUSTER.data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</si>
  <si>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17 -nrq 1 &gt;&gt; output.zyra.dsbench/step1386.zyra.dsbench_hytm2.-t.10000.-mr.debra.-ma.new.-mp.none.-p.-k.10000.-i.0.-d.0.-rq.0.-rqsize.256.-nwork.17.-nrq.1.-seqwidth.48.-trial.2.-pinning.ZYRA_CLUSTER.data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</si>
  <si>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36 -nrq 0 &gt;&gt; output.zyra.dsbench/step1387.zyra.dsbench_hytm2.-t.10000.-mr.debra.-ma.new.-mp.none.-p.-k.10000.-i.0.-d.0.-rq.0.-rqsize.256.-nwork.36.-nrq.0.-seqwidth.48.-trial.0.-pinning.ZYRA_CLUSTER.data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</si>
  <si>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54 -nrq 0 &gt;&gt; output.zyra.dsbench/step1038.zyra.dsbench_hytm2_3path.-t.10000.-mr.debra.-ma.new.-mp.none.-p.-k.10000.-i.20.-d.20.-rq.0.-rqsize.256.-nwork.54.-nrq.0.-seqwidth.48.-trial.2.-pinning.ZYRA_CLUSTER.data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</si>
  <si>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36 -nrq 0 &gt;&gt; output.zyra.dsbench/step1388.zyra.dsbench_hytm2.-t.10000.-mr.debra.-ma.new.-mp.none.-p.-k.10000.-i.0.-d.0.-rq.0.-rqsize.256.-nwork.36.-nrq.0.-seqwidth.48.-trial.1.-pinning.ZYRA_CLUSTER.data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</si>
  <si>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36 -nrq 0 &gt;&gt; output.zyra.dsbench/step1389.zyra.dsbench_hytm2.-t.10000.-mr.debra.-ma.new.-mp.none.-p.-k.10000.-i.0.-d.0.-rq.0.-rqsize.256.-nwork.36.-nrq.0.-seqwidth.48.-trial.2.-pinning.ZYRA_CLUSTER.data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</si>
  <si>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108 -nrq 0 &gt;&gt; output.zyra.dsbench/step138.zyra.dsbench_hytm2_3path.-t.10000.-mr.debra.-ma.new.-mp.none.-p.-k.100000.-i.20.-d.20.-rq.0.-rqsize.256.-nwork.108.-nrq.0.-seqwidth.48.-trial.2.-pinning.ZYRA_CLUSTER.data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</si>
  <si>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35 -nrq 1 &gt;&gt; output.zyra.dsbench/step1390.zyra.dsbench_hytm2.-t.10000.-mr.debra.-ma.new.-mp.none.-p.-k.10000.-i.0.-d.0.-rq.0.-rqsize.256.-nwork.35.-nrq.1.-seqwidth.48.-trial.0.-pinning.ZYRA_CLUSTER.data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</si>
  <si>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35 -nrq 1 &gt;&gt; output.zyra.dsbench/step1391.zyra.dsbench_hytm2.-t.10000.-mr.debra.-ma.new.-mp.none.-p.-k.10000.-i.0.-d.0.-rq.0.-rqsize.256.-nwork.35.-nrq.1.-seqwidth.48.-trial.1.-pinning.ZYRA_CLUSTER.data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</si>
  <si>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35 -nrq 1 &gt;&gt; output.zyra.dsbench/step1392.zyra.dsbench_hytm2.-t.10000.-mr.debra.-ma.new.-mp.none.-p.-k.10000.-i.0.-d.0.-rq.0.-rqsize.256.-nwork.35.-nrq.1.-seqwidth.48.-trial.2.-pinning.ZYRA_CLUSTER.data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</si>
  <si>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54 -nrq 0 &gt;&gt; output.zyra.dsbench/step1393.zyra.dsbench_hytm2.-t.10000.-mr.debra.-ma.new.-mp.none.-p.-k.10000.-i.0.-d.0.-rq.0.-rqsize.256.-nwork.54.-nrq.0.-seqwidth.48.-trial.0.-pinning.ZYRA_CLUSTER.data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</si>
  <si>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54 -nrq 0 &gt;&gt; output.zyra.dsbench/step1394.zyra.dsbench_hytm2.-t.10000.-mr.debra.-ma.new.-mp.none.-p.-k.10000.-i.0.-d.0.-rq.0.-rqsize.256.-nwork.54.-nrq.0.-seqwidth.48.-trial.1.-pinning.ZYRA_CLUSTER.data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</si>
  <si>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54 -nrq 0 &gt;&gt; output.zyra.dsbench/step1395.zyra.dsbench_hytm2.-t.10000.-mr.debra.-ma.new.-mp.none.-p.-k.10000.-i.0.-d.0.-rq.0.-rqsize.256.-nwork.54.-nrq.0.-seqwidth.48.-trial.2.-pinning.ZYRA_CLUSTER.data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</si>
  <si>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53 -nrq 1 &gt;&gt; output.zyra.dsbench/step1396.zyra.dsbench_hytm2.-t.10000.-mr.debra.-ma.new.-mp.none.-p.-k.10000.-i.0.-d.0.-rq.0.-rqsize.256.-nwork.53.-nrq.1.-seqwidth.48.-trial.0.-pinning.ZYRA_CLUSTER.data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</si>
  <si>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53 -nrq 1 &gt;&gt; output.zyra.dsbench/step1039.zyra.dsbench_hytm2_3path.-t.10000.-mr.debra.-ma.new.-mp.none.-p.-k.10000.-i.20.-d.20.-rq.0.-rqsize.256.-nwork.53.-nrq.1.-seqwidth.48.-trial.0.-pinning.ZYRA_CLUSTER.data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</si>
  <si>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53 -nrq 1 &gt;&gt; output.zyra.dsbench/step1397.zyra.dsbench_hytm2.-t.10000.-mr.debra.-ma.new.-mp.none.-p.-k.10000.-i.0.-d.0.-rq.0.-rqsize.256.-nwork.53.-nrq.1.-seqwidth.48.-trial.1.-pinning.ZYRA_CLUSTER.data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</si>
  <si>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53 -nrq 1 &gt;&gt; output.zyra.dsbench/step1398.zyra.dsbench_hytm2.-t.10000.-mr.debra.-ma.new.-mp.none.-p.-k.10000.-i.0.-d.0.-rq.0.-rqsize.256.-nwork.53.-nrq.1.-seqwidth.48.-trial.2.-pinning.ZYRA_CLUSTER.data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</si>
  <si>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72 -nrq 0 &gt;&gt; output.zyra.dsbench/step1399.zyra.dsbench_hytm2.-t.10000.-mr.debra.-ma.new.-mp.none.-p.-k.10000.-i.0.-d.0.-rq.0.-rqsize.256.-nwork.72.-nrq.0.-seqwidth.48.-trial.0.-pinning.ZYRA_CLUSTER.data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</si>
  <si>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107 -nrq 1 &gt;&gt; output.zyra.dsbench/step139.zyra.dsbench_hytm2_3path.-t.10000.-mr.debra.-ma.new.-mp.none.-p.-k.100000.-i.20.-d.20.-rq.0.-rqsize.256.-nwork.107.-nrq.1.-seqwidth.48.-trial.0.-pinning.ZYRA_CLUSTER.data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</si>
  <si>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35 -nrq 1 &gt;&gt; output.zyra.dsbench/step13.zyra.dsbench_hytm2_3path.-t.10000.-mr.debra.-ma.new.-mp.none.-p.-k.100000.-i.0.-d.0.-rq.0.-rqsize.256.-nwork.35.-nrq.1.-seqwidth.48.-trial.0.-pinning.ZYRA_CLUSTER.data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</si>
  <si>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72 -nrq 0 &gt;&gt; output.zyra.dsbench/step1400.zyra.dsbench_hytm2.-t.10000.-mr.debra.-ma.new.-mp.none.-p.-k.10000.-i.0.-d.0.-rq.0.-rqsize.256.-nwork.72.-nrq.0.-seqwidth.48.-trial.1.-pinning.ZYRA_CLUSTER.data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</si>
  <si>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72 -nrq 0 &gt;&gt; output.zyra.dsbench/step1401.zyra.dsbench_hytm2.-t.10000.-mr.debra.-ma.new.-mp.none.-p.-k.10000.-i.0.-d.0.-rq.0.-rqsize.256.-nwork.72.-nrq.0.-seqwidth.48.-trial.2.-pinning.ZYRA_CLUSTER.data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</si>
  <si>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71 -nrq 1 &gt;&gt; output.zyra.dsbench/step1402.zyra.dsbench_hytm2.-t.10000.-mr.debra.-ma.new.-mp.none.-p.-k.10000.-i.0.-d.0.-rq.0.-rqsize.256.-nwork.71.-nrq.1.-seqwidth.48.-trial.0.-pinning.ZYRA_CLUSTER.data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</si>
  <si>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71 -nrq 1 &gt;&gt; output.zyra.dsbench/step1403.zyra.dsbench_hytm2.-t.10000.-mr.debra.-ma.new.-mp.none.-p.-k.10000.-i.0.-d.0.-rq.0.-rqsize.256.-nwork.71.-nrq.1.-seqwidth.48.-trial.1.-pinning.ZYRA_CLUSTER.data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</si>
  <si>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71 -nrq 1 &gt;&gt; output.zyra.dsbench/step1404.zyra.dsbench_hytm2.-t.10000.-mr.debra.-ma.new.-mp.none.-p.-k.10000.-i.0.-d.0.-rq.0.-rqsize.256.-nwork.71.-nrq.1.-seqwidth.48.-trial.2.-pinning.ZYRA_CLUSTER.data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</si>
  <si>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1 -nrq 0 &gt;&gt; output.zyra.dsbench/step103.zyra.dsbench_hytm2_3path.-t.10000.-mr.debra.-ma.new.-mp.none.-p.-k.100000.-i.20.-d.20.-rq.0.-rqsize.256.-nwork.1.-nrq.0.-seqwidth.48.-trial.0.-pinning.ZYRA_CLUSTER.data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</si>
  <si>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90 -nrq 0 &gt;&gt; output.zyra.dsbench/step1405.zyra.dsbench_hytm2.-t.10000.-mr.debra.-ma.new.-mp.none.-p.-k.10000.-i.0.-d.0.-rq.0.-rqsize.256.-nwork.90.-nrq.0.-seqwidth.48.-trial.0.-pinning.ZYRA_CLUSTER.data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</si>
  <si>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90 -nrq 0 &gt;&gt; output.zyra.dsbench/step1406.zyra.dsbench_hytm2.-t.10000.-mr.debra.-ma.new.-mp.none.-p.-k.10000.-i.0.-d.0.-rq.0.-rqsize.256.-nwork.90.-nrq.0.-seqwidth.48.-trial.1.-pinning.ZYRA_CLUSTER.data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</si>
  <si>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90 -nrq 0 &gt;&gt; output.zyra.dsbench/step1407.zyra.dsbench_hytm2.-t.10000.-mr.debra.-ma.new.-mp.none.-p.-k.10000.-i.0.-d.0.-rq.0.-rqsize.256.-nwork.90.-nrq.0.-seqwidth.48.-trial.2.-pinning.ZYRA_CLUSTER.data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</si>
  <si>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89 -nrq 1 &gt;&gt; output.zyra.dsbench/step1408.zyra.dsbench_hytm2.-t.10000.-mr.debra.-ma.new.-mp.none.-p.-k.10000.-i.0.-d.0.-rq.0.-rqsize.256.-nwork.89.-nrq.1.-seqwidth.48.-trial.0.-pinning.ZYRA_CLUSTER.data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</si>
  <si>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89 -nrq 1 &gt;&gt; output.zyra.dsbench/step1409.zyra.dsbench_hytm2.-t.10000.-mr.debra.-ma.new.-mp.none.-p.-k.10000.-i.0.-d.0.-rq.0.-rqsize.256.-nwork.89.-nrq.1.-seqwidth.48.-trial.1.-pinning.ZYRA_CLUSTER.data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</si>
  <si>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107 -nrq 1 &gt;&gt; output.zyra.dsbench/step140.zyra.dsbench_hytm2_3path.-t.10000.-mr.debra.-ma.new.-mp.none.-p.-k.100000.-i.20.-d.20.-rq.0.-rqsize.256.-nwork.107.-nrq.1.-seqwidth.48.-trial.1.-pinning.ZYRA_CLUSTER.data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</si>
  <si>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89 -nrq 1 &gt;&gt; output.zyra.dsbench/step1410.zyra.dsbench_hytm2.-t.10000.-mr.debra.-ma.new.-mp.none.-p.-k.10000.-i.0.-d.0.-rq.0.-rqsize.256.-nwork.89.-nrq.1.-seqwidth.48.-trial.2.-pinning.ZYRA_CLUSTER.data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</si>
  <si>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108 -nrq 0 &gt;&gt; output.zyra.dsbench/step1411.zyra.dsbench_hytm2.-t.10000.-mr.debra.-ma.new.-mp.none.-p.-k.10000.-i.0.-d.0.-rq.0.-rqsize.256.-nwork.108.-nrq.0.-seqwidth.48.-trial.0.-pinning.ZYRA_CLUSTER.data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</si>
  <si>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108 -nrq 0 &gt;&gt; output.zyra.dsbench/step1412.zyra.dsbench_hytm2.-t.10000.-mr.debra.-ma.new.-mp.none.-p.-k.10000.-i.0.-d.0.-rq.0.-rqsize.256.-nwork.108.-nrq.0.-seqwidth.48.-trial.1.-pinning.ZYRA_CLUSTER.data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</si>
  <si>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108 -nrq 0 &gt;&gt; output.zyra.dsbench/step1413.zyra.dsbench_hytm2.-t.10000.-mr.debra.-ma.new.-mp.none.-p.-k.10000.-i.0.-d.0.-rq.0.-rqsize.256.-nwork.108.-nrq.0.-seqwidth.48.-trial.2.-pinning.ZYRA_CLUSTER.data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</si>
  <si>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53 -nrq 1 &gt;&gt; output.zyra.dsbench/step1040.zyra.dsbench_hytm2_3path.-t.10000.-mr.debra.-ma.new.-mp.none.-p.-k.10000.-i.20.-d.20.-rq.0.-rqsize.256.-nwork.53.-nrq.1.-seqwidth.48.-trial.1.-pinning.ZYRA_CLUSTER.data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</si>
  <si>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107 -nrq 1 &gt;&gt; output.zyra.dsbench/step1414.zyra.dsbench_hytm2.-t.10000.-mr.debra.-ma.new.-mp.none.-p.-k.10000.-i.0.-d.0.-rq.0.-rqsize.256.-nwork.107.-nrq.1.-seqwidth.48.-trial.0.-pinning.ZYRA_CLUSTER.data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</si>
  <si>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107 -nrq 1 &gt;&gt; output.zyra.dsbench/step1415.zyra.dsbench_hytm2.-t.10000.-mr.debra.-ma.new.-mp.none.-p.-k.10000.-i.0.-d.0.-rq.0.-rqsize.256.-nwork.107.-nrq.1.-seqwidth.48.-trial.1.-pinning.ZYRA_CLUSTER.data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</si>
  <si>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107 -nrq 1 &gt;&gt; output.zyra.dsbench/step1416.zyra.dsbench_hytm2.-t.10000.-mr.debra.-ma.new.-mp.none.-p.-k.10000.-i.0.-d.0.-rq.0.-rqsize.256.-nwork.107.-nrq.1.-seqwidth.48.-trial.2.-pinning.ZYRA_CLUSTER.data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</si>
  <si>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126 -nrq 0 &gt;&gt; output.zyra.dsbench/step1417.zyra.dsbench_hytm2.-t.10000.-mr.debra.-ma.new.-mp.none.-p.-k.10000.-i.0.-d.0.-rq.0.-rqsize.256.-nwork.126.-nrq.0.-seqwidth.48.-trial.0.-pinning.ZYRA_CLUSTER.data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</si>
  <si>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126 -nrq 0 &gt;&gt; output.zyra.dsbench/step1418.zyra.dsbench_hytm2.-t.10000.-mr.debra.-ma.new.-mp.none.-p.-k.10000.-i.0.-d.0.-rq.0.-rqsize.256.-nwork.126.-nrq.0.-seqwidth.48.-trial.1.-pinning.ZYRA_CLUSTER.data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</si>
  <si>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126 -nrq 0 &gt;&gt; output.zyra.dsbench/step1419.zyra.dsbench_hytm2.-t.10000.-mr.debra.-ma.new.-mp.none.-p.-k.10000.-i.0.-d.0.-rq.0.-rqsize.256.-nwork.126.-nrq.0.-seqwidth.48.-trial.2.-pinning.ZYRA_CLUSTER.data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</si>
  <si>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107 -nrq 1 &gt;&gt; output.zyra.dsbench/step141.zyra.dsbench_hytm2_3path.-t.10000.-mr.debra.-ma.new.-mp.none.-p.-k.100000.-i.20.-d.20.-rq.0.-rqsize.256.-nwork.107.-nrq.1.-seqwidth.48.-trial.2.-pinning.ZYRA_CLUSTER.data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</si>
  <si>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125 -nrq 1 &gt;&gt; output.zyra.dsbench/step1420.zyra.dsbench_hytm2.-t.10000.-mr.debra.-ma.new.-mp.none.-p.-k.10000.-i.0.-d.0.-rq.0.-rqsize.256.-nwork.125.-nrq.1.-seqwidth.48.-trial.0.-pinning.ZYRA_CLUSTER.data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</si>
  <si>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125 -nrq 1 &gt;&gt; output.zyra.dsbench/step1421.zyra.dsbench_hytm2.-t.10000.-mr.debra.-ma.new.-mp.none.-p.-k.10000.-i.0.-d.0.-rq.0.-rqsize.256.-nwork.125.-nrq.1.-seqwidth.48.-trial.1.-pinning.ZYRA_CLUSTER.data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</si>
  <si>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125 -nrq 1 &gt;&gt; output.zyra.dsbench/step1422.zyra.dsbench_hytm2.-t.10000.-mr.debra.-ma.new.-mp.none.-p.-k.10000.-i.0.-d.0.-rq.0.-rqsize.256.-nwork.125.-nrq.1.-seqwidth.48.-trial.2.-pinning.ZYRA_CLUSTER.data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</si>
  <si>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53 -nrq 1 &gt;&gt; output.zyra.dsbench/step1041.zyra.dsbench_hytm2_3path.-t.10000.-mr.debra.-ma.new.-mp.none.-p.-k.10000.-i.20.-d.20.-rq.0.-rqsize.256.-nwork.53.-nrq.1.-seqwidth.48.-trial.2.-pinning.ZYRA_CLUSTER.data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</si>
  <si>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144 -nrq 0 &gt;&gt; output.zyra.dsbench/step1423.zyra.dsbench_hytm2.-t.10000.-mr.debra.-ma.new.-mp.none.-p.-k.10000.-i.0.-d.0.-rq.0.-rqsize.256.-nwork.144.-nrq.0.-seqwidth.48.-trial.0.-pinning.ZYRA_CLUSTER.data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</si>
  <si>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144 -nrq 0 &gt;&gt; output.zyra.dsbench/step1424.zyra.dsbench_hytm2.-t.10000.-mr.debra.-ma.new.-mp.none.-p.-k.10000.-i.0.-d.0.-rq.0.-rqsize.256.-nwork.144.-nrq.0.-seqwidth.48.-trial.1.-pinning.ZYRA_CLUSTER.data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</si>
  <si>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144 -nrq 0 &gt;&gt; output.zyra.dsbench/step1425.zyra.dsbench_hytm2.-t.10000.-mr.debra.-ma.new.-mp.none.-p.-k.10000.-i.0.-d.0.-rq.0.-rqsize.256.-nwork.144.-nrq.0.-seqwidth.48.-trial.2.-pinning.ZYRA_CLUSTER.data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</si>
  <si>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143 -nrq 1 &gt;&gt; output.zyra.dsbench/step1426.zyra.dsbench_hytm2.-t.10000.-mr.debra.-ma.new.-mp.none.-p.-k.10000.-i.0.-d.0.-rq.0.-rqsize.256.-nwork.143.-nrq.1.-seqwidth.48.-trial.0.-pinning.ZYRA_CLUSTER.data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</si>
  <si>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143 -nrq 1 &gt;&gt; output.zyra.dsbench/step1427.zyra.dsbench_hytm2.-t.10000.-mr.debra.-ma.new.-mp.none.-p.-k.10000.-i.0.-d.0.-rq.0.-rqsize.256.-nwork.143.-nrq.1.-seqwidth.48.-trial.1.-pinning.ZYRA_CLUSTER.data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</si>
  <si>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143 -nrq 1 &gt;&gt; output.zyra.dsbench/step1428.zyra.dsbench_hytm2.-t.10000.-mr.debra.-ma.new.-mp.none.-p.-k.10000.-i.0.-d.0.-rq.0.-rqsize.256.-nwork.143.-nrq.1.-seqwidth.48.-trial.2.-pinning.ZYRA_CLUSTER.data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</si>
  <si>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1 -nrq 0 &gt;&gt; output.zyra.dsbench/step1429.zyra.dsbench_hytm2.-t.10000.-mr.debra.-ma.new.-mp.none.-p.-k.10000.-i.5.-d.5.-rq.0.-rqsize.256.-nwork.1.-nrq.0.-seqwidth.48.-trial.0.-pinning.ZYRA_CLUSTER.data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</si>
  <si>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126 -nrq 0 &gt;&gt; output.zyra.dsbench/step142.zyra.dsbench_hytm2_3path.-t.10000.-mr.debra.-ma.new.-mp.none.-p.-k.100000.-i.20.-d.20.-rq.0.-rqsize.256.-nwork.126.-nrq.0.-seqwidth.48.-trial.0.-pinning.ZYRA_CLUSTER.data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</si>
  <si>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1 -nrq 0 &gt;&gt; output.zyra.dsbench/step1430.zyra.dsbench_hytm2.-t.10000.-mr.debra.-ma.new.-mp.none.-p.-k.10000.-i.5.-d.5.-rq.0.-rqsize.256.-nwork.1.-nrq.0.-seqwidth.48.-trial.1.-pinning.ZYRA_CLUSTER.data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</si>
  <si>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1 -nrq 0 &gt;&gt; output.zyra.dsbench/step1431.zyra.dsbench_hytm2.-t.10000.-mr.debra.-ma.new.-mp.none.-p.-k.10000.-i.5.-d.5.-rq.0.-rqsize.256.-nwork.1.-nrq.0.-seqwidth.48.-trial.2.-pinning.ZYRA_CLUSTER.data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</si>
  <si>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72 -nrq 0 &gt;&gt; output.zyra.dsbench/step1042.zyra.dsbench_hytm2_3path.-t.10000.-mr.debra.-ma.new.-mp.none.-p.-k.10000.-i.20.-d.20.-rq.0.-rqsize.256.-nwork.72.-nrq.0.-seqwidth.48.-trial.0.-pinning.ZYRA_CLUSTER.data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</si>
  <si>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18 -nrq 0 &gt;&gt; output.zyra.dsbench/step1432.zyra.dsbench_hytm2.-t.10000.-mr.debra.-ma.new.-mp.none.-p.-k.10000.-i.5.-d.5.-rq.0.-rqsize.256.-nwork.18.-nrq.0.-seqwidth.48.-trial.0.-pinning.ZYRA_CLUSTER.data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</si>
  <si>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18 -nrq 0 &gt;&gt; output.zyra.dsbench/step1433.zyra.dsbench_hytm2.-t.10000.-mr.debra.-ma.new.-mp.none.-p.-k.10000.-i.5.-d.5.-rq.0.-rqsize.256.-nwork.18.-nrq.0.-seqwidth.48.-trial.1.-pinning.ZYRA_CLUSTER.data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</si>
  <si>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18 -nrq 0 &gt;&gt; output.zyra.dsbench/step1434.zyra.dsbench_hytm2.-t.10000.-mr.debra.-ma.new.-mp.none.-p.-k.10000.-i.5.-d.5.-rq.0.-rqsize.256.-nwork.18.-nrq.0.-seqwidth.48.-trial.2.-pinning.ZYRA_CLUSTER.data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</si>
  <si>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17 -nrq 1 &gt;&gt; output.zyra.dsbench/step1435.zyra.dsbench_hytm2.-t.10000.-mr.debra.-ma.new.-mp.none.-p.-k.10000.-i.5.-d.5.-rq.0.-rqsize.256.-nwork.17.-nrq.1.-seqwidth.48.-trial.0.-pinning.ZYRA_CLUSTER.data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</si>
  <si>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17 -nrq 1 &gt;&gt; output.zyra.dsbench/step1436.zyra.dsbench_hytm2.-t.10000.-mr.debra.-ma.new.-mp.none.-p.-k.10000.-i.5.-d.5.-rq.0.-rqsize.256.-nwork.17.-nrq.1.-seqwidth.48.-trial.1.-pinning.ZYRA_CLUSTER.data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</si>
  <si>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17 -nrq 1 &gt;&gt; output.zyra.dsbench/step1437.zyra.dsbench_hytm2.-t.10000.-mr.debra.-ma.new.-mp.none.-p.-k.10000.-i.5.-d.5.-rq.0.-rqsize.256.-nwork.17.-nrq.1.-seqwidth.48.-trial.2.-pinning.ZYRA_CLUSTER.data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</si>
  <si>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36 -nrq 0 &gt;&gt; output.zyra.dsbench/step1438.zyra.dsbench_hytm2.-t.10000.-mr.debra.-ma.new.-mp.none.-p.-k.10000.-i.5.-d.5.-rq.0.-rqsize.256.-nwork.36.-nrq.0.-seqwidth.48.-trial.0.-pinning.ZYRA_CLUSTER.data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</si>
  <si>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36 -nrq 0 &gt;&gt; output.zyra.dsbench/step1439.zyra.dsbench_hytm2.-t.10000.-mr.debra.-ma.new.-mp.none.-p.-k.10000.-i.5.-d.5.-rq.0.-rqsize.256.-nwork.36.-nrq.0.-seqwidth.48.-trial.1.-pinning.ZYRA_CLUSTER.data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</si>
  <si>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126 -nrq 0 &gt;&gt; output.zyra.dsbench/step143.zyra.dsbench_hytm2_3path.-t.10000.-mr.debra.-ma.new.-mp.none.-p.-k.100000.-i.20.-d.20.-rq.0.-rqsize.256.-nwork.126.-nrq.0.-seqwidth.48.-trial.1.-pinning.ZYRA_CLUSTER.data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</si>
  <si>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36 -nrq 0 &gt;&gt; output.zyra.dsbench/step1440.zyra.dsbench_hytm2.-t.10000.-mr.debra.-ma.new.-mp.none.-p.-k.10000.-i.5.-d.5.-rq.0.-rqsize.256.-nwork.36.-nrq.0.-seqwidth.48.-trial.2.-pinning.ZYRA_CLUSTER.data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</si>
  <si>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72 -nrq 0 &gt;&gt; output.zyra.dsbench/step1043.zyra.dsbench_hytm2_3path.-t.10000.-mr.debra.-ma.new.-mp.none.-p.-k.10000.-i.20.-d.20.-rq.0.-rqsize.256.-nwork.72.-nrq.0.-seqwidth.48.-trial.1.-pinning.ZYRA_CLUSTER.data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</si>
  <si>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35 -nrq 1 &gt;&gt; output.zyra.dsbench/step1441.zyra.dsbench_hytm2.-t.10000.-mr.debra.-ma.new.-mp.none.-p.-k.10000.-i.5.-d.5.-rq.0.-rqsize.256.-nwork.35.-nrq.1.-seqwidth.48.-trial.0.-pinning.ZYRA_CLUSTER.data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</si>
  <si>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35 -nrq 1 &gt;&gt; output.zyra.dsbench/step1442.zyra.dsbench_hytm2.-t.10000.-mr.debra.-ma.new.-mp.none.-p.-k.10000.-i.5.-d.5.-rq.0.-rqsize.256.-nwork.35.-nrq.1.-seqwidth.48.-trial.1.-pinning.ZYRA_CLUSTER.data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</si>
  <si>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35 -nrq 1 &gt;&gt; output.zyra.dsbench/step1443.zyra.dsbench_hytm2.-t.10000.-mr.debra.-ma.new.-mp.none.-p.-k.10000.-i.5.-d.5.-rq.0.-rqsize.256.-nwork.35.-nrq.1.-seqwidth.48.-trial.2.-pinning.ZYRA_CLUSTER.data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</si>
  <si>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54 -nrq 0 &gt;&gt; output.zyra.dsbench/step1444.zyra.dsbench_hytm2.-t.10000.-mr.debra.-ma.new.-mp.none.-p.-k.10000.-i.5.-d.5.-rq.0.-rqsize.256.-nwork.54.-nrq.0.-seqwidth.48.-trial.0.-pinning.ZYRA_CLUSTER.data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</si>
  <si>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54 -nrq 0 &gt;&gt; output.zyra.dsbench/step1445.zyra.dsbench_hytm2.-t.10000.-mr.debra.-ma.new.-mp.none.-p.-k.10000.-i.5.-d.5.-rq.0.-rqsize.256.-nwork.54.-nrq.0.-seqwidth.48.-trial.1.-pinning.ZYRA_CLUSTER.data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</si>
  <si>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54 -nrq 0 &gt;&gt; output.zyra.dsbench/step1446.zyra.dsbench_hytm2.-t.10000.-mr.debra.-ma.new.-mp.none.-p.-k.10000.-i.5.-d.5.-rq.0.-rqsize.256.-nwork.54.-nrq.0.-seqwidth.48.-trial.2.-pinning.ZYRA_CLUSTER.data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</si>
  <si>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53 -nrq 1 &gt;&gt; output.zyra.dsbench/step1447.zyra.dsbench_hytm2.-t.10000.-mr.debra.-ma.new.-mp.none.-p.-k.10000.-i.5.-d.5.-rq.0.-rqsize.256.-nwork.53.-nrq.1.-seqwidth.48.-trial.0.-pinning.ZYRA_CLUSTER.data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</si>
  <si>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53 -nrq 1 &gt;&gt; output.zyra.dsbench/step1448.zyra.dsbench_hytm2.-t.10000.-mr.debra.-ma.new.-mp.none.-p.-k.10000.-i.5.-d.5.-rq.0.-rqsize.256.-nwork.53.-nrq.1.-seqwidth.48.-trial.1.-pinning.ZYRA_CLUSTER.data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</si>
  <si>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53 -nrq 1 &gt;&gt; output.zyra.dsbench/step1449.zyra.dsbench_hytm2.-t.10000.-mr.debra.-ma.new.-mp.none.-p.-k.10000.-i.5.-d.5.-rq.0.-rqsize.256.-nwork.53.-nrq.1.-seqwidth.48.-trial.2.-pinning.ZYRA_CLUSTER.data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</si>
  <si>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126 -nrq 0 &gt;&gt; output.zyra.dsbench/step144.zyra.dsbench_hytm2_3path.-t.10000.-mr.debra.-ma.new.-mp.none.-p.-k.100000.-i.20.-d.20.-rq.0.-rqsize.256.-nwork.126.-nrq.0.-seqwidth.48.-trial.2.-pinning.ZYRA_CLUSTER.data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</si>
  <si>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72 -nrq 0 &gt;&gt; output.zyra.dsbench/step1044.zyra.dsbench_hytm2_3path.-t.10000.-mr.debra.-ma.new.-mp.none.-p.-k.10000.-i.20.-d.20.-rq.0.-rqsize.256.-nwork.72.-nrq.0.-seqwidth.48.-trial.2.-pinning.ZYRA_CLUSTER.data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</si>
  <si>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108 -nrq 0 &gt;&gt; output.zyra.dsbench/step1003.zyra.dsbench_hytm2_3path.-t.10000.-mr.debra.-ma.new.-mp.none.-p.-k.10000.-i.5.-d.5.-rq.0.-rqsize.256.-nwork.108.-nrq.0.-seqwidth.48.-trial.0.-pinning.ZYRA_CLUSTER.data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</si>
  <si>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72 -nrq 0 &gt;&gt; output.zyra.dsbench/step1450.zyra.dsbench_hytm2.-t.10000.-mr.debra.-ma.new.-mp.none.-p.-k.10000.-i.5.-d.5.-rq.0.-rqsize.256.-nwork.72.-nrq.0.-seqwidth.48.-trial.0.-pinning.ZYRA_CLUSTER.data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</si>
  <si>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72 -nrq 0 &gt;&gt; output.zyra.dsbench/step1451.zyra.dsbench_hytm2.-t.10000.-mr.debra.-ma.new.-mp.none.-p.-k.10000.-i.5.-d.5.-rq.0.-rqsize.256.-nwork.72.-nrq.0.-seqwidth.48.-trial.1.-pinning.ZYRA_CLUSTER.data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</si>
  <si>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72 -nrq 0 &gt;&gt; output.zyra.dsbench/step1452.zyra.dsbench_hytm2.-t.10000.-mr.debra.-ma.new.-mp.none.-p.-k.10000.-i.5.-d.5.-rq.0.-rqsize.256.-nwork.72.-nrq.0.-seqwidth.48.-trial.2.-pinning.ZYRA_CLUSTER.data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</si>
  <si>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71 -nrq 1 &gt;&gt; output.zyra.dsbench/step1453.zyra.dsbench_hytm2.-t.10000.-mr.debra.-ma.new.-mp.none.-p.-k.10000.-i.5.-d.5.-rq.0.-rqsize.256.-nwork.71.-nrq.1.-seqwidth.48.-trial.0.-pinning.ZYRA_CLUSTER.data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</si>
  <si>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71 -nrq 1 &gt;&gt; output.zyra.dsbench/step1454.zyra.dsbench_hytm2.-t.10000.-mr.debra.-ma.new.-mp.none.-p.-k.10000.-i.5.-d.5.-rq.0.-rqsize.256.-nwork.71.-nrq.1.-seqwidth.48.-trial.1.-pinning.ZYRA_CLUSTER.data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</si>
  <si>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71 -nrq 1 &gt;&gt; output.zyra.dsbench/step1455.zyra.dsbench_hytm2.-t.10000.-mr.debra.-ma.new.-mp.none.-p.-k.10000.-i.5.-d.5.-rq.0.-rqsize.256.-nwork.71.-nrq.1.-seqwidth.48.-trial.2.-pinning.ZYRA_CLUSTER.data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</si>
  <si>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90 -nrq 0 &gt;&gt; output.zyra.dsbench/step1456.zyra.dsbench_hytm2.-t.10000.-mr.debra.-ma.new.-mp.none.-p.-k.10000.-i.5.-d.5.-rq.0.-rqsize.256.-nwork.90.-nrq.0.-seqwidth.48.-trial.0.-pinning.ZYRA_CLUSTER.data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</si>
  <si>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90 -nrq 0 &gt;&gt; output.zyra.dsbench/step1457.zyra.dsbench_hytm2.-t.10000.-mr.debra.-ma.new.-mp.none.-p.-k.10000.-i.5.-d.5.-rq.0.-rqsize.256.-nwork.90.-nrq.0.-seqwidth.48.-trial.1.-pinning.ZYRA_CLUSTER.data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</si>
  <si>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90 -nrq 0 &gt;&gt; output.zyra.dsbench/step1458.zyra.dsbench_hytm2.-t.10000.-mr.debra.-ma.new.-mp.none.-p.-k.10000.-i.5.-d.5.-rq.0.-rqsize.256.-nwork.90.-nrq.0.-seqwidth.48.-trial.2.-pinning.ZYRA_CLUSTER.data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</si>
  <si>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89 -nrq 1 &gt;&gt; output.zyra.dsbench/step1459.zyra.dsbench_hytm2.-t.10000.-mr.debra.-ma.new.-mp.none.-p.-k.10000.-i.5.-d.5.-rq.0.-rqsize.256.-nwork.89.-nrq.1.-seqwidth.48.-trial.0.-pinning.ZYRA_CLUSTER.data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</si>
  <si>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71 -nrq 1 &gt;&gt; output.zyra.dsbench/step1045.zyra.dsbench_hytm2_3path.-t.10000.-mr.debra.-ma.new.-mp.none.-p.-k.10000.-i.20.-d.20.-rq.0.-rqsize.256.-nwork.71.-nrq.1.-seqwidth.48.-trial.0.-pinning.ZYRA_CLUSTER.data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</si>
  <si>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125 -nrq 1 &gt;&gt; output.zyra.dsbench/step145.zyra.dsbench_hytm2_3path.-t.10000.-mr.debra.-ma.new.-mp.none.-p.-k.100000.-i.20.-d.20.-rq.0.-rqsize.256.-nwork.125.-nrq.1.-seqwidth.48.-trial.0.-pinning.ZYRA_CLUSTER.data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</si>
  <si>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89 -nrq 1 &gt;&gt; output.zyra.dsbench/step1460.zyra.dsbench_hytm2.-t.10000.-mr.debra.-ma.new.-mp.none.-p.-k.10000.-i.5.-d.5.-rq.0.-rqsize.256.-nwork.89.-nrq.1.-seqwidth.48.-trial.1.-pinning.ZYRA_CLUSTER.data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</si>
  <si>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89 -nrq 1 &gt;&gt; output.zyra.dsbench/step1461.zyra.dsbench_hytm2.-t.10000.-mr.debra.-ma.new.-mp.none.-p.-k.10000.-i.5.-d.5.-rq.0.-rqsize.256.-nwork.89.-nrq.1.-seqwidth.48.-trial.2.-pinning.ZYRA_CLUSTER.data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</si>
  <si>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108 -nrq 0 &gt;&gt; output.zyra.dsbench/step1462.zyra.dsbench_hytm2.-t.10000.-mr.debra.-ma.new.-mp.none.-p.-k.10000.-i.5.-d.5.-rq.0.-rqsize.256.-nwork.108.-nrq.0.-seqwidth.48.-trial.0.-pinning.ZYRA_CLUSTER.data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</si>
  <si>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108 -nrq 0 &gt;&gt; output.zyra.dsbench/step1463.zyra.dsbench_hytm2.-t.10000.-mr.debra.-ma.new.-mp.none.-p.-k.10000.-i.5.-d.5.-rq.0.-rqsize.256.-nwork.108.-nrq.0.-seqwidth.48.-trial.1.-pinning.ZYRA_CLUSTER.data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</si>
  <si>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108 -nrq 0 &gt;&gt; output.zyra.dsbench/step1464.zyra.dsbench_hytm2.-t.10000.-mr.debra.-ma.new.-mp.none.-p.-k.10000.-i.5.-d.5.-rq.0.-rqsize.256.-nwork.108.-nrq.0.-seqwidth.48.-trial.2.-pinning.ZYRA_CLUSTER.data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</si>
  <si>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107 -nrq 1 &gt;&gt; output.zyra.dsbench/step1465.zyra.dsbench_hytm2.-t.10000.-mr.debra.-ma.new.-mp.none.-p.-k.10000.-i.5.-d.5.-rq.0.-rqsize.256.-nwork.107.-nrq.1.-seqwidth.48.-trial.0.-pinning.ZYRA_CLUSTER.data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</si>
  <si>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107 -nrq 1 &gt;&gt; output.zyra.dsbench/step1466.zyra.dsbench_hytm2.-t.10000.-mr.debra.-ma.new.-mp.none.-p.-k.10000.-i.5.-d.5.-rq.0.-rqsize.256.-nwork.107.-nrq.1.-seqwidth.48.-trial.1.-pinning.ZYRA_CLUSTER.data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</si>
  <si>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107 -nrq 1 &gt;&gt; output.zyra.dsbench/step1467.zyra.dsbench_hytm2.-t.10000.-mr.debra.-ma.new.-mp.none.-p.-k.10000.-i.5.-d.5.-rq.0.-rqsize.256.-nwork.107.-nrq.1.-seqwidth.48.-trial.2.-pinning.ZYRA_CLUSTER.data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</si>
  <si>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126 -nrq 0 &gt;&gt; output.zyra.dsbench/step1468.zyra.dsbench_hytm2.-t.10000.-mr.debra.-ma.new.-mp.none.-p.-k.10000.-i.5.-d.5.-rq.0.-rqsize.256.-nwork.126.-nrq.0.-seqwidth.48.-trial.0.-pinning.ZYRA_CLUSTER.data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</si>
  <si>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71 -nrq 1 &gt;&gt; output.zyra.dsbench/step1046.zyra.dsbench_hytm2_3path.-t.10000.-mr.debra.-ma.new.-mp.none.-p.-k.10000.-i.20.-d.20.-rq.0.-rqsize.256.-nwork.71.-nrq.1.-seqwidth.48.-trial.1.-pinning.ZYRA_CLUSTER.data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</si>
  <si>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126 -nrq 0 &gt;&gt; output.zyra.dsbench/step1469.zyra.dsbench_hytm2.-t.10000.-mr.debra.-ma.new.-mp.none.-p.-k.10000.-i.5.-d.5.-rq.0.-rqsize.256.-nwork.126.-nrq.0.-seqwidth.48.-trial.1.-pinning.ZYRA_CLUSTER.data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</si>
  <si>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125 -nrq 1 &gt;&gt; output.zyra.dsbench/step146.zyra.dsbench_hytm2_3path.-t.10000.-mr.debra.-ma.new.-mp.none.-p.-k.100000.-i.20.-d.20.-rq.0.-rqsize.256.-nwork.125.-nrq.1.-seqwidth.48.-trial.1.-pinning.ZYRA_CLUSTER.data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</si>
  <si>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126 -nrq 0 &gt;&gt; output.zyra.dsbench/step1470.zyra.dsbench_hytm2.-t.10000.-mr.debra.-ma.new.-mp.none.-p.-k.10000.-i.5.-d.5.-rq.0.-rqsize.256.-nwork.126.-nrq.0.-seqwidth.48.-trial.2.-pinning.ZYRA_CLUSTER.data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</si>
  <si>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125 -nrq 1 &gt;&gt; output.zyra.dsbench/step1471.zyra.dsbench_hytm2.-t.10000.-mr.debra.-ma.new.-mp.none.-p.-k.10000.-i.5.-d.5.-rq.0.-rqsize.256.-nwork.125.-nrq.1.-seqwidth.48.-trial.0.-pinning.ZYRA_CLUSTER.data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</si>
  <si>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125 -nrq 1 &gt;&gt; output.zyra.dsbench/step1472.zyra.dsbench_hytm2.-t.10000.-mr.debra.-ma.new.-mp.none.-p.-k.10000.-i.5.-d.5.-rq.0.-rqsize.256.-nwork.125.-nrq.1.-seqwidth.48.-trial.1.-pinning.ZYRA_CLUSTER.data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</si>
  <si>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125 -nrq 1 &gt;&gt; output.zyra.dsbench/step1473.zyra.dsbench_hytm2.-t.10000.-mr.debra.-ma.new.-mp.none.-p.-k.10000.-i.5.-d.5.-rq.0.-rqsize.256.-nwork.125.-nrq.1.-seqwidth.48.-trial.2.-pinning.ZYRA_CLUSTER.data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</si>
  <si>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144 -nrq 0 &gt;&gt; output.zyra.dsbench/step1474.zyra.dsbench_hytm2.-t.10000.-mr.debra.-ma.new.-mp.none.-p.-k.10000.-i.5.-d.5.-rq.0.-rqsize.256.-nwork.144.-nrq.0.-seqwidth.48.-trial.0.-pinning.ZYRA_CLUSTER.data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</si>
  <si>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144 -nrq 0 &gt;&gt; output.zyra.dsbench/step1475.zyra.dsbench_hytm2.-t.10000.-mr.debra.-ma.new.-mp.none.-p.-k.10000.-i.5.-d.5.-rq.0.-rqsize.256.-nwork.144.-nrq.0.-seqwidth.48.-trial.1.-pinning.ZYRA_CLUSTER.data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</si>
  <si>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144 -nrq 0 &gt;&gt; output.zyra.dsbench/step1476.zyra.dsbench_hytm2.-t.10000.-mr.debra.-ma.new.-mp.none.-p.-k.10000.-i.5.-d.5.-rq.0.-rqsize.256.-nwork.144.-nrq.0.-seqwidth.48.-trial.2.-pinning.ZYRA_CLUSTER.data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</si>
  <si>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143 -nrq 1 &gt;&gt; output.zyra.dsbench/step1477.zyra.dsbench_hytm2.-t.10000.-mr.debra.-ma.new.-mp.none.-p.-k.10000.-i.5.-d.5.-rq.0.-rqsize.256.-nwork.143.-nrq.1.-seqwidth.48.-trial.0.-pinning.ZYRA_CLUSTER.data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</si>
  <si>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71 -nrq 1 &gt;&gt; output.zyra.dsbench/step1047.zyra.dsbench_hytm2_3path.-t.10000.-mr.debra.-ma.new.-mp.none.-p.-k.10000.-i.20.-d.20.-rq.0.-rqsize.256.-nwork.71.-nrq.1.-seqwidth.48.-trial.2.-pinning.ZYRA_CLUSTER.data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</si>
  <si>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143 -nrq 1 &gt;&gt; output.zyra.dsbench/step1478.zyra.dsbench_hytm2.-t.10000.-mr.debra.-ma.new.-mp.none.-p.-k.10000.-i.5.-d.5.-rq.0.-rqsize.256.-nwork.143.-nrq.1.-seqwidth.48.-trial.1.-pinning.ZYRA_CLUSTER.data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</si>
  <si>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143 -nrq 1 &gt;&gt; output.zyra.dsbench/step1479.zyra.dsbench_hytm2.-t.10000.-mr.debra.-ma.new.-mp.none.-p.-k.10000.-i.5.-d.5.-rq.0.-rqsize.256.-nwork.143.-nrq.1.-seqwidth.48.-trial.2.-pinning.ZYRA_CLUSTER.data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</si>
  <si>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125 -nrq 1 &gt;&gt; output.zyra.dsbench/step147.zyra.dsbench_hytm2_3path.-t.10000.-mr.debra.-ma.new.-mp.none.-p.-k.100000.-i.20.-d.20.-rq.0.-rqsize.256.-nwork.125.-nrq.1.-seqwidth.48.-trial.2.-pinning.ZYRA_CLUSTER.data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</si>
  <si>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1 -nrq 0 &gt;&gt; output.zyra.dsbench/step1480.zyra.dsbench_hytm2.-t.10000.-mr.debra.-ma.new.-mp.none.-p.-k.10000.-i.20.-d.20.-rq.0.-rqsize.256.-nwork.1.-nrq.0.-seqwidth.48.-trial.0.-pinning.ZYRA_CLUSTER.data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</si>
  <si>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1 -nrq 0 &gt;&gt; output.zyra.dsbench/step1481.zyra.dsbench_hytm2.-t.10000.-mr.debra.-ma.new.-mp.none.-p.-k.10000.-i.20.-d.20.-rq.0.-rqsize.256.-nwork.1.-nrq.0.-seqwidth.48.-trial.1.-pinning.ZYRA_CLUSTER.data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</si>
  <si>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1 -nrq 0 &gt;&gt; output.zyra.dsbench/step1482.zyra.dsbench_hytm2.-t.10000.-mr.debra.-ma.new.-mp.none.-p.-k.10000.-i.20.-d.20.-rq.0.-rqsize.256.-nwork.1.-nrq.0.-seqwidth.48.-trial.2.-pinning.ZYRA_CLUSTER.data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</si>
  <si>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18 -nrq 0 &gt;&gt; output.zyra.dsbench/step1483.zyra.dsbench_hytm2.-t.10000.-mr.debra.-ma.new.-mp.none.-p.-k.10000.-i.20.-d.20.-rq.0.-rqsize.256.-nwork.18.-nrq.0.-seqwidth.48.-trial.0.-pinning.ZYRA_CLUSTER.data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</si>
  <si>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18 -nrq 0 &gt;&gt; output.zyra.dsbench/step1484.zyra.dsbench_hytm2.-t.10000.-mr.debra.-ma.new.-mp.none.-p.-k.10000.-i.20.-d.20.-rq.0.-rqsize.256.-nwork.18.-nrq.0.-seqwidth.48.-trial.1.-pinning.ZYRA_CLUSTER.data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</si>
  <si>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18 -nrq 0 &gt;&gt; output.zyra.dsbench/step1485.zyra.dsbench_hytm2.-t.10000.-mr.debra.-ma.new.-mp.none.-p.-k.10000.-i.20.-d.20.-rq.0.-rqsize.256.-nwork.18.-nrq.0.-seqwidth.48.-trial.2.-pinning.ZYRA_CLUSTER.data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</si>
  <si>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17 -nrq 1 &gt;&gt; output.zyra.dsbench/step1486.zyra.dsbench_hytm2.-t.10000.-mr.debra.-ma.new.-mp.none.-p.-k.10000.-i.20.-d.20.-rq.0.-rqsize.256.-nwork.17.-nrq.1.-seqwidth.48.-trial.0.-pinning.ZYRA_CLUSTER.data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</si>
  <si>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90 -nrq 0 &gt;&gt; output.zyra.dsbench/step1048.zyra.dsbench_hytm2_3path.-t.10000.-mr.debra.-ma.new.-mp.none.-p.-k.10000.-i.20.-d.20.-rq.0.-rqsize.256.-nwork.90.-nrq.0.-seqwidth.48.-trial.0.-pinning.ZYRA_CLUSTER.data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</si>
  <si>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17 -nrq 1 &gt;&gt; output.zyra.dsbench/step1487.zyra.dsbench_hytm2.-t.10000.-mr.debra.-ma.new.-mp.none.-p.-k.10000.-i.20.-d.20.-rq.0.-rqsize.256.-nwork.17.-nrq.1.-seqwidth.48.-trial.1.-pinning.ZYRA_CLUSTER.data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</si>
  <si>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17 -nrq 1 &gt;&gt; output.zyra.dsbench/step1488.zyra.dsbench_hytm2.-t.10000.-mr.debra.-ma.new.-mp.none.-p.-k.10000.-i.20.-d.20.-rq.0.-rqsize.256.-nwork.17.-nrq.1.-seqwidth.48.-trial.2.-pinning.ZYRA_CLUSTER.data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</si>
  <si>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36 -nrq 0 &gt;&gt; output.zyra.dsbench/step1489.zyra.dsbench_hytm2.-t.10000.-mr.debra.-ma.new.-mp.none.-p.-k.10000.-i.20.-d.20.-rq.0.-rqsize.256.-nwork.36.-nrq.0.-seqwidth.48.-trial.0.-pinning.ZYRA_CLUSTER.data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</si>
  <si>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144 -nrq 0 &gt;&gt; output.zyra.dsbench/step148.zyra.dsbench_hytm2_3path.-t.10000.-mr.debra.-ma.new.-mp.none.-p.-k.100000.-i.20.-d.20.-rq.0.-rqsize.256.-nwork.144.-nrq.0.-seqwidth.48.-trial.0.-pinning.ZYRA_CLUSTER.data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</si>
  <si>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36 -nrq 0 &gt;&gt; output.zyra.dsbench/step1490.zyra.dsbench_hytm2.-t.10000.-mr.debra.-ma.new.-mp.none.-p.-k.10000.-i.20.-d.20.-rq.0.-rqsize.256.-nwork.36.-nrq.0.-seqwidth.48.-trial.1.-pinning.ZYRA_CLUSTER.data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</si>
  <si>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36 -nrq 0 &gt;&gt; output.zyra.dsbench/step1491.zyra.dsbench_hytm2.-t.10000.-mr.debra.-ma.new.-mp.none.-p.-k.10000.-i.20.-d.20.-rq.0.-rqsize.256.-nwork.36.-nrq.0.-seqwidth.48.-trial.2.-pinning.ZYRA_CLUSTER.data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</si>
  <si>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35 -nrq 1 &gt;&gt; output.zyra.dsbench/step1492.zyra.dsbench_hytm2.-t.10000.-mr.debra.-ma.new.-mp.none.-p.-k.10000.-i.20.-d.20.-rq.0.-rqsize.256.-nwork.35.-nrq.1.-seqwidth.48.-trial.0.-pinning.ZYRA_CLUSTER.data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</si>
  <si>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35 -nrq 1 &gt;&gt; output.zyra.dsbench/step1493.zyra.dsbench_hytm2.-t.10000.-mr.debra.-ma.new.-mp.none.-p.-k.10000.-i.20.-d.20.-rq.0.-rqsize.256.-nwork.35.-nrq.1.-seqwidth.48.-trial.1.-pinning.ZYRA_CLUSTER.data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</si>
  <si>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35 -nrq 1 &gt;&gt; output.zyra.dsbench/step1494.zyra.dsbench_hytm2.-t.10000.-mr.debra.-ma.new.-mp.none.-p.-k.10000.-i.20.-d.20.-rq.0.-rqsize.256.-nwork.35.-nrq.1.-seqwidth.48.-trial.2.-pinning.ZYRA_CLUSTER.data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</si>
  <si>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54 -nrq 0 &gt;&gt; output.zyra.dsbench/step1495.zyra.dsbench_hytm2.-t.10000.-mr.debra.-ma.new.-mp.none.-p.-k.10000.-i.20.-d.20.-rq.0.-rqsize.256.-nwork.54.-nrq.0.-seqwidth.48.-trial.0.-pinning.ZYRA_CLUSTER.data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</si>
  <si>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90 -nrq 0 &gt;&gt; output.zyra.dsbench/step1049.zyra.dsbench_hytm2_3path.-t.10000.-mr.debra.-ma.new.-mp.none.-p.-k.10000.-i.20.-d.20.-rq.0.-rqsize.256.-nwork.90.-nrq.0.-seqwidth.48.-trial.1.-pinning.ZYRA_CLUSTER.data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</si>
  <si>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54 -nrq 0 &gt;&gt; output.zyra.dsbench/step1496.zyra.dsbench_hytm2.-t.10000.-mr.debra.-ma.new.-mp.none.-p.-k.10000.-i.20.-d.20.-rq.0.-rqsize.256.-nwork.54.-nrq.0.-seqwidth.48.-trial.1.-pinning.ZYRA_CLUSTER.data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</si>
  <si>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54 -nrq 0 &gt;&gt; output.zyra.dsbench/step1497.zyra.dsbench_hytm2.-t.10000.-mr.debra.-ma.new.-mp.none.-p.-k.10000.-i.20.-d.20.-rq.0.-rqsize.256.-nwork.54.-nrq.0.-seqwidth.48.-trial.2.-pinning.ZYRA_CLUSTER.data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</si>
  <si>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53 -nrq 1 &gt;&gt; output.zyra.dsbench/step1498.zyra.dsbench_hytm2.-t.10000.-mr.debra.-ma.new.-mp.none.-p.-k.10000.-i.20.-d.20.-rq.0.-rqsize.256.-nwork.53.-nrq.1.-seqwidth.48.-trial.0.-pinning.ZYRA_CLUSTER.data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</si>
  <si>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53 -nrq 1 &gt;&gt; output.zyra.dsbench/step1499.zyra.dsbench_hytm2.-t.10000.-mr.debra.-ma.new.-mp.none.-p.-k.10000.-i.20.-d.20.-rq.0.-rqsize.256.-nwork.53.-nrq.1.-seqwidth.48.-trial.1.-pinning.ZYRA_CLUSTER.data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</si>
  <si>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144 -nrq 0 &gt;&gt; output.zyra.dsbench/step149.zyra.dsbench_hytm2_3path.-t.10000.-mr.debra.-ma.new.-mp.none.-p.-k.100000.-i.20.-d.20.-rq.0.-rqsize.256.-nwork.144.-nrq.0.-seqwidth.48.-trial.1.-pinning.ZYRA_CLUSTER.data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</si>
  <si>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35 -nrq 1 &gt;&gt; output.zyra.dsbench/step14.zyra.dsbench_hytm2_3path.-t.10000.-mr.debra.-ma.new.-mp.none.-p.-k.100000.-i.0.-d.0.-rq.0.-rqsize.256.-nwork.35.-nrq.1.-seqwidth.48.-trial.1.-pinning.ZYRA_CLUSTER.data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</si>
  <si>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53 -nrq 1 &gt;&gt; output.zyra.dsbench/step1500.zyra.dsbench_hytm2.-t.10000.-mr.debra.-ma.new.-mp.none.-p.-k.10000.-i.20.-d.20.-rq.0.-rqsize.256.-nwork.53.-nrq.1.-seqwidth.48.-trial.2.-pinning.ZYRA_CLUSTER.data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</si>
  <si>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72 -nrq 0 &gt;&gt; output.zyra.dsbench/step1501.zyra.dsbench_hytm2.-t.10000.-mr.debra.-ma.new.-mp.none.-p.-k.10000.-i.20.-d.20.-rq.0.-rqsize.256.-nwork.72.-nrq.0.-seqwidth.48.-trial.0.-pinning.ZYRA_CLUSTER.data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</si>
  <si>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72 -nrq 0 &gt;&gt; output.zyra.dsbench/step1502.zyra.dsbench_hytm2.-t.10000.-mr.debra.-ma.new.-mp.none.-p.-k.10000.-i.20.-d.20.-rq.0.-rqsize.256.-nwork.72.-nrq.0.-seqwidth.48.-trial.1.-pinning.ZYRA_CLUSTER.data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</si>
  <si>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72 -nrq 0 &gt;&gt; output.zyra.dsbench/step1503.zyra.dsbench_hytm2.-t.10000.-mr.debra.-ma.new.-mp.none.-p.-k.10000.-i.20.-d.20.-rq.0.-rqsize.256.-nwork.72.-nrq.0.-seqwidth.48.-trial.2.-pinning.ZYRA_CLUSTER.data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</si>
  <si>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1 -nrq 0 &gt;&gt; output.zyra.dsbench/step104.zyra.dsbench_hytm2_3path.-t.10000.-mr.debra.-ma.new.-mp.none.-p.-k.100000.-i.20.-d.20.-rq.0.-rqsize.256.-nwork.1.-nrq.0.-seqwidth.48.-trial.1.-pinning.ZYRA_CLUSTER.data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</si>
  <si>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71 -nrq 1 &gt;&gt; output.zyra.dsbench/step1504.zyra.dsbench_hytm2.-t.10000.-mr.debra.-ma.new.-mp.none.-p.-k.10000.-i.20.-d.20.-rq.0.-rqsize.256.-nwork.71.-nrq.1.-seqwidth.48.-trial.0.-pinning.ZYRA_CLUSTER.data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</si>
  <si>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71 -nrq 1 &gt;&gt; output.zyra.dsbench/step1505.zyra.dsbench_hytm2.-t.10000.-mr.debra.-ma.new.-mp.none.-p.-k.10000.-i.20.-d.20.-rq.0.-rqsize.256.-nwork.71.-nrq.1.-seqwidth.48.-trial.1.-pinning.ZYRA_CLUSTER.data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</si>
  <si>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71 -nrq 1 &gt;&gt; output.zyra.dsbench/step1506.zyra.dsbench_hytm2.-t.10000.-mr.debra.-ma.new.-mp.none.-p.-k.10000.-i.20.-d.20.-rq.0.-rqsize.256.-nwork.71.-nrq.1.-seqwidth.48.-trial.2.-pinning.ZYRA_CLUSTER.data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</si>
  <si>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90 -nrq 0 &gt;&gt; output.zyra.dsbench/step1507.zyra.dsbench_hytm2.-t.10000.-mr.debra.-ma.new.-mp.none.-p.-k.10000.-i.20.-d.20.-rq.0.-rqsize.256.-nwork.90.-nrq.0.-seqwidth.48.-trial.0.-pinning.ZYRA_CLUSTER.data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</si>
  <si>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90 -nrq 0 &gt;&gt; output.zyra.dsbench/step1508.zyra.dsbench_hytm2.-t.10000.-mr.debra.-ma.new.-mp.none.-p.-k.10000.-i.20.-d.20.-rq.0.-rqsize.256.-nwork.90.-nrq.0.-seqwidth.48.-trial.1.-pinning.ZYRA_CLUSTER.data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</si>
  <si>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90 -nrq 0 &gt;&gt; output.zyra.dsbench/step1509.zyra.dsbench_hytm2.-t.10000.-mr.debra.-ma.new.-mp.none.-p.-k.10000.-i.20.-d.20.-rq.0.-rqsize.256.-nwork.90.-nrq.0.-seqwidth.48.-trial.2.-pinning.ZYRA_CLUSTER.data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</si>
  <si>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144 -nrq 0 &gt;&gt; output.zyra.dsbench/step150.zyra.dsbench_hytm2_3path.-t.10000.-mr.debra.-ma.new.-mp.none.-p.-k.100000.-i.20.-d.20.-rq.0.-rqsize.256.-nwork.144.-nrq.0.-seqwidth.48.-trial.2.-pinning.ZYRA_CLUSTER.data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</si>
  <si>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89 -nrq 1 &gt;&gt; output.zyra.dsbench/step1510.zyra.dsbench_hytm2.-t.10000.-mr.debra.-ma.new.-mp.none.-p.-k.10000.-i.20.-d.20.-rq.0.-rqsize.256.-nwork.89.-nrq.1.-seqwidth.48.-trial.0.-pinning.ZYRA_CLUSTER.data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</si>
  <si>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89 -nrq 1 &gt;&gt; output.zyra.dsbench/step1511.zyra.dsbench_hytm2.-t.10000.-mr.debra.-ma.new.-mp.none.-p.-k.10000.-i.20.-d.20.-rq.0.-rqsize.256.-nwork.89.-nrq.1.-seqwidth.48.-trial.1.-pinning.ZYRA_CLUSTER.data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</si>
  <si>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89 -nrq 1 &gt;&gt; output.zyra.dsbench/step1512.zyra.dsbench_hytm2.-t.10000.-mr.debra.-ma.new.-mp.none.-p.-k.10000.-i.20.-d.20.-rq.0.-rqsize.256.-nwork.89.-nrq.1.-seqwidth.48.-trial.2.-pinning.ZYRA_CLUSTER.data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</si>
  <si>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90 -nrq 0 &gt;&gt; output.zyra.dsbench/step1050.zyra.dsbench_hytm2_3path.-t.10000.-mr.debra.-ma.new.-mp.none.-p.-k.10000.-i.20.-d.20.-rq.0.-rqsize.256.-nwork.90.-nrq.0.-seqwidth.48.-trial.2.-pinning.ZYRA_CLUSTER.data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</si>
  <si>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108 -nrq 0 &gt;&gt; output.zyra.dsbench/step1513.zyra.dsbench_hytm2.-t.10000.-mr.debra.-ma.new.-mp.none.-p.-k.10000.-i.20.-d.20.-rq.0.-rqsize.256.-nwork.108.-nrq.0.-seqwidth.48.-trial.0.-pinning.ZYRA_CLUSTER.data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</si>
  <si>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108 -nrq 0 &gt;&gt; output.zyra.dsbench/step1514.zyra.dsbench_hytm2.-t.10000.-mr.debra.-ma.new.-mp.none.-p.-k.10000.-i.20.-d.20.-rq.0.-rqsize.256.-nwork.108.-nrq.0.-seqwidth.48.-trial.1.-pinning.ZYRA_CLUSTER.data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</si>
  <si>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108 -nrq 0 &gt;&gt; output.zyra.dsbench/step1515.zyra.dsbench_hytm2.-t.10000.-mr.debra.-ma.new.-mp.none.-p.-k.10000.-i.20.-d.20.-rq.0.-rqsize.256.-nwork.108.-nrq.0.-seqwidth.48.-trial.2.-pinning.ZYRA_CLUSTER.data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</si>
  <si>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107 -nrq 1 &gt;&gt; output.zyra.dsbench/step1516.zyra.dsbench_hytm2.-t.10000.-mr.debra.-ma.new.-mp.none.-p.-k.10000.-i.20.-d.20.-rq.0.-rqsize.256.-nwork.107.-nrq.1.-seqwidth.48.-trial.0.-pinning.ZYRA_CLUSTER.data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</si>
  <si>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107 -nrq 1 &gt;&gt; output.zyra.dsbench/step1517.zyra.dsbench_hytm2.-t.10000.-mr.debra.-ma.new.-mp.none.-p.-k.10000.-i.20.-d.20.-rq.0.-rqsize.256.-nwork.107.-nrq.1.-seqwidth.48.-trial.1.-pinning.ZYRA_CLUSTER.data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</si>
  <si>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107 -nrq 1 &gt;&gt; output.zyra.dsbench/step1518.zyra.dsbench_hytm2.-t.10000.-mr.debra.-ma.new.-mp.none.-p.-k.10000.-i.20.-d.20.-rq.0.-rqsize.256.-nwork.107.-nrq.1.-seqwidth.48.-trial.2.-pinning.ZYRA_CLUSTER.data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</si>
  <si>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126 -nrq 0 &gt;&gt; output.zyra.dsbench/step1519.zyra.dsbench_hytm2.-t.10000.-mr.debra.-ma.new.-mp.none.-p.-k.10000.-i.20.-d.20.-rq.0.-rqsize.256.-nwork.126.-nrq.0.-seqwidth.48.-trial.0.-pinning.ZYRA_CLUSTER.data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</si>
  <si>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143 -nrq 1 &gt;&gt; output.zyra.dsbench/step151.zyra.dsbench_hytm2_3path.-t.10000.-mr.debra.-ma.new.-mp.none.-p.-k.100000.-i.20.-d.20.-rq.0.-rqsize.256.-nwork.143.-nrq.1.-seqwidth.48.-trial.0.-pinning.ZYRA_CLUSTER.data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</si>
  <si>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126 -nrq 0 &gt;&gt; output.zyra.dsbench/step1520.zyra.dsbench_hytm2.-t.10000.-mr.debra.-ma.new.-mp.none.-p.-k.10000.-i.20.-d.20.-rq.0.-rqsize.256.-nwork.126.-nrq.0.-seqwidth.48.-trial.1.-pinning.ZYRA_CLUSTER.data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</si>
  <si>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126 -nrq 0 &gt;&gt; output.zyra.dsbench/step1521.zyra.dsbench_hytm2.-t.10000.-mr.debra.-ma.new.-mp.none.-p.-k.10000.-i.20.-d.20.-rq.0.-rqsize.256.-nwork.126.-nrq.0.-seqwidth.48.-trial.2.-pinning.ZYRA_CLUSTER.data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</si>
  <si>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89 -nrq 1 &gt;&gt; output.zyra.dsbench/step1051.zyra.dsbench_hytm2_3path.-t.10000.-mr.debra.-ma.new.-mp.none.-p.-k.10000.-i.20.-d.20.-rq.0.-rqsize.256.-nwork.89.-nrq.1.-seqwidth.48.-trial.0.-pinning.ZYRA_CLUSTER.data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</si>
  <si>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125 -nrq 1 &gt;&gt; output.zyra.dsbench/step1522.zyra.dsbench_hytm2.-t.10000.-mr.debra.-ma.new.-mp.none.-p.-k.10000.-i.20.-d.20.-rq.0.-rqsize.256.-nwork.125.-nrq.1.-seqwidth.48.-trial.0.-pinning.ZYRA_CLUSTER.data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</si>
  <si>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125 -nrq 1 &gt;&gt; output.zyra.dsbench/step1523.zyra.dsbench_hytm2.-t.10000.-mr.debra.-ma.new.-mp.none.-p.-k.10000.-i.20.-d.20.-rq.0.-rqsize.256.-nwork.125.-nrq.1.-seqwidth.48.-trial.1.-pinning.ZYRA_CLUSTER.data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</si>
  <si>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125 -nrq 1 &gt;&gt; output.zyra.dsbench/step1524.zyra.dsbench_hytm2.-t.10000.-mr.debra.-ma.new.-mp.none.-p.-k.10000.-i.20.-d.20.-rq.0.-rqsize.256.-nwork.125.-nrq.1.-seqwidth.48.-trial.2.-pinning.ZYRA_CLUSTER.data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</si>
  <si>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144 -nrq 0 &gt;&gt; output.zyra.dsbench/step1525.zyra.dsbench_hytm2.-t.10000.-mr.debra.-ma.new.-mp.none.-p.-k.10000.-i.20.-d.20.-rq.0.-rqsize.256.-nwork.144.-nrq.0.-seqwidth.48.-trial.0.-pinning.ZYRA_CLUSTER.data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</si>
  <si>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144 -nrq 0 &gt;&gt; output.zyra.dsbench/step1526.zyra.dsbench_hytm2.-t.10000.-mr.debra.-ma.new.-mp.none.-p.-k.10000.-i.20.-d.20.-rq.0.-rqsize.256.-nwork.144.-nrq.0.-seqwidth.48.-trial.1.-pinning.ZYRA_CLUSTER.data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</si>
  <si>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144 -nrq 0 &gt;&gt; output.zyra.dsbench/step1527.zyra.dsbench_hytm2.-t.10000.-mr.debra.-ma.new.-mp.none.-p.-k.10000.-i.20.-d.20.-rq.0.-rqsize.256.-nwork.144.-nrq.0.-seqwidth.48.-trial.2.-pinning.ZYRA_CLUSTER.data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</si>
  <si>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143 -nrq 1 &gt;&gt; output.zyra.dsbench/step1528.zyra.dsbench_hytm2.-t.10000.-mr.debra.-ma.new.-mp.none.-p.-k.10000.-i.20.-d.20.-rq.0.-rqsize.256.-nwork.143.-nrq.1.-seqwidth.48.-trial.0.-pinning.ZYRA_CLUSTER.data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</si>
  <si>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143 -nrq 1 &gt;&gt; output.zyra.dsbench/step1529.zyra.dsbench_hytm2.-t.10000.-mr.debra.-ma.new.-mp.none.-p.-k.10000.-i.20.-d.20.-rq.0.-rqsize.256.-nwork.143.-nrq.1.-seqwidth.48.-trial.1.-pinning.ZYRA_CLUSTER.data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</si>
  <si>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143 -nrq 1 &gt;&gt; output.zyra.dsbench/step152.zyra.dsbench_hytm2_3path.-t.10000.-mr.debra.-ma.new.-mp.none.-p.-k.100000.-i.20.-d.20.-rq.0.-rqsize.256.-nwork.143.-nrq.1.-seqwidth.48.-trial.1.-pinning.ZYRA_CLUSTER.data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</si>
  <si>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143 -nrq 1 &gt;&gt; output.zyra.dsbench/step1530.zyra.dsbench_hytm2.-t.10000.-mr.debra.-ma.new.-mp.none.-p.-k.10000.-i.20.-d.20.-rq.0.-rqsize.256.-nwork.143.-nrq.1.-seqwidth.48.-trial.2.-pinning.ZYRA_CLUSTER.data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</si>
  <si>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89 -nrq 1 &gt;&gt; output.zyra.dsbench/step1052.zyra.dsbench_hytm2_3path.-t.10000.-mr.debra.-ma.new.-mp.none.-p.-k.10000.-i.20.-d.20.-rq.0.-rqsize.256.-nwork.89.-nrq.1.-seqwidth.48.-trial.1.-pinning.ZYRA_CLUSTER.data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</si>
  <si>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1 -nrq 0 &gt;&gt; output.zyra.dsbench/step1531.zyra.dsbench_hytm3.-t.10000.-mr.debra.-ma.new.-mp.none.-p.-k.10000.-i.0.-d.0.-rq.0.-rqsize.256.-nwork.1.-nrq.0.-seqwidth.48.-trial.0.-pinning.ZYRA_CLUSTER.data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</si>
  <si>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1 -nrq 0 &gt;&gt; output.zyra.dsbench/step1532.zyra.dsbench_hytm3.-t.10000.-mr.debra.-ma.new.-mp.none.-p.-k.10000.-i.0.-d.0.-rq.0.-rqsize.256.-nwork.1.-nrq.0.-seqwidth.48.-trial.1.-pinning.ZYRA_CLUSTER.data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</si>
  <si>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1 -nrq 0 &gt;&gt; output.zyra.dsbench/step1533.zyra.dsbench_hytm3.-t.10000.-mr.debra.-ma.new.-mp.none.-p.-k.10000.-i.0.-d.0.-rq.0.-rqsize.256.-nwork.1.-nrq.0.-seqwidth.48.-trial.2.-pinning.ZYRA_CLUSTER.data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</si>
  <si>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18 -nrq 0 &gt;&gt; output.zyra.dsbench/step1534.zyra.dsbench_hytm3.-t.10000.-mr.debra.-ma.new.-mp.none.-p.-k.10000.-i.0.-d.0.-rq.0.-rqsize.256.-nwork.18.-nrq.0.-seqwidth.48.-trial.0.-pinning.ZYRA_CLUSTER.data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</si>
  <si>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18 -nrq 0 &gt;&gt; output.zyra.dsbench/step1535.zyra.dsbench_hytm3.-t.10000.-mr.debra.-ma.new.-mp.none.-p.-k.10000.-i.0.-d.0.-rq.0.-rqsize.256.-nwork.18.-nrq.0.-seqwidth.48.-trial.1.-pinning.ZYRA_CLUSTER.data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</si>
  <si>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18 -nrq 0 &gt;&gt; output.zyra.dsbench/step1536.zyra.dsbench_hytm3.-t.10000.-mr.debra.-ma.new.-mp.none.-p.-k.10000.-i.0.-d.0.-rq.0.-rqsize.256.-nwork.18.-nrq.0.-seqwidth.48.-trial.2.-pinning.ZYRA_CLUSTER.data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</si>
  <si>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17 -nrq 1 &gt;&gt; output.zyra.dsbench/step1537.zyra.dsbench_hytm3.-t.10000.-mr.debra.-ma.new.-mp.none.-p.-k.10000.-i.0.-d.0.-rq.0.-rqsize.256.-nwork.17.-nrq.1.-seqwidth.48.-trial.0.-pinning.ZYRA_CLUSTER.data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</si>
  <si>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17 -nrq 1 &gt;&gt; output.zyra.dsbench/step1538.zyra.dsbench_hytm3.-t.10000.-mr.debra.-ma.new.-mp.none.-p.-k.10000.-i.0.-d.0.-rq.0.-rqsize.256.-nwork.17.-nrq.1.-seqwidth.48.-trial.1.-pinning.ZYRA_CLUSTER.data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</si>
  <si>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17 -nrq 1 &gt;&gt; output.zyra.dsbench/step1539.zyra.dsbench_hytm3.-t.10000.-mr.debra.-ma.new.-mp.none.-p.-k.10000.-i.0.-d.0.-rq.0.-rqsize.256.-nwork.17.-nrq.1.-seqwidth.48.-trial.2.-pinning.ZYRA_CLUSTER.data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</si>
  <si>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143 -nrq 1 &gt;&gt; output.zyra.dsbench/step153.zyra.dsbench_hytm2_3path.-t.10000.-mr.debra.-ma.new.-mp.none.-p.-k.100000.-i.20.-d.20.-rq.0.-rqsize.256.-nwork.143.-nrq.1.-seqwidth.48.-trial.2.-pinning.ZYRA_CLUSTER.data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</si>
  <si>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89 -nrq 1 &gt;&gt; output.zyra.dsbench/step1053.zyra.dsbench_hytm2_3path.-t.10000.-mr.debra.-ma.new.-mp.none.-p.-k.10000.-i.20.-d.20.-rq.0.-rqsize.256.-nwork.89.-nrq.1.-seqwidth.48.-trial.2.-pinning.ZYRA_CLUSTER.data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</si>
  <si>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108 -nrq 0 &gt;&gt; output.zyra.dsbench/step1004.zyra.dsbench_hytm2_3path.-t.10000.-mr.debra.-ma.new.-mp.none.-p.-k.10000.-i.5.-d.5.-rq.0.-rqsize.256.-nwork.108.-nrq.0.-seqwidth.48.-trial.1.-pinning.ZYRA_CLUSTER.data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</si>
  <si>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36 -nrq 0 &gt;&gt; output.zyra.dsbench/step1540.zyra.dsbench_hytm3.-t.10000.-mr.debra.-ma.new.-mp.none.-p.-k.10000.-i.0.-d.0.-rq.0.-rqsize.256.-nwork.36.-nrq.0.-seqwidth.48.-trial.0.-pinning.ZYRA_CLUSTER.data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</si>
  <si>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36 -nrq 0 &gt;&gt; output.zyra.dsbench/step1541.zyra.dsbench_hytm3.-t.10000.-mr.debra.-ma.new.-mp.none.-p.-k.10000.-i.0.-d.0.-rq.0.-rqsize.256.-nwork.36.-nrq.0.-seqwidth.48.-trial.1.-pinning.ZYRA_CLUSTER.data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</si>
  <si>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36 -nrq 0 &gt;&gt; output.zyra.dsbench/step1542.zyra.dsbench_hytm3.-t.10000.-mr.debra.-ma.new.-mp.none.-p.-k.10000.-i.0.-d.0.-rq.0.-rqsize.256.-nwork.36.-nrq.0.-seqwidth.48.-trial.2.-pinning.ZYRA_CLUSTER.data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</si>
  <si>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35 -nrq 1 &gt;&gt; output.zyra.dsbench/step1543.zyra.dsbench_hytm3.-t.10000.-mr.debra.-ma.new.-mp.none.-p.-k.10000.-i.0.-d.0.-rq.0.-rqsize.256.-nwork.35.-nrq.1.-seqwidth.48.-trial.0.-pinning.ZYRA_CLUSTER.data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</si>
  <si>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35 -nrq 1 &gt;&gt; output.zyra.dsbench/step1544.zyra.dsbench_hytm3.-t.10000.-mr.debra.-ma.new.-mp.none.-p.-k.10000.-i.0.-d.0.-rq.0.-rqsize.256.-nwork.35.-nrq.1.-seqwidth.48.-trial.1.-pinning.ZYRA_CLUSTER.data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</si>
  <si>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35 -nrq 1 &gt;&gt; output.zyra.dsbench/step1545.zyra.dsbench_hytm3.-t.10000.-mr.debra.-ma.new.-mp.none.-p.-k.10000.-i.0.-d.0.-rq.0.-rqsize.256.-nwork.35.-nrq.1.-seqwidth.48.-trial.2.-pinning.ZYRA_CLUSTER.data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</si>
  <si>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54 -nrq 0 &gt;&gt; output.zyra.dsbench/step1546.zyra.dsbench_hytm3.-t.10000.-mr.debra.-ma.new.-mp.none.-p.-k.10000.-i.0.-d.0.-rq.0.-rqsize.256.-nwork.54.-nrq.0.-seqwidth.48.-trial.0.-pinning.ZYRA_CLUSTER.data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</si>
  <si>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54 -nrq 0 &gt;&gt; output.zyra.dsbench/step1547.zyra.dsbench_hytm3.-t.10000.-mr.debra.-ma.new.-mp.none.-p.-k.10000.-i.0.-d.0.-rq.0.-rqsize.256.-nwork.54.-nrq.0.-seqwidth.48.-trial.1.-pinning.ZYRA_CLUSTER.data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</si>
  <si>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54 -nrq 0 &gt;&gt; output.zyra.dsbench/step1548.zyra.dsbench_hytm3.-t.10000.-mr.debra.-ma.new.-mp.none.-p.-k.10000.-i.0.-d.0.-rq.0.-rqsize.256.-nwork.54.-nrq.0.-seqwidth.48.-trial.2.-pinning.ZYRA_CLUSTER.data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</si>
  <si>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53 -nrq 1 &gt;&gt; output.zyra.dsbench/step1549.zyra.dsbench_hytm3.-t.10000.-mr.debra.-ma.new.-mp.none.-p.-k.10000.-i.0.-d.0.-rq.0.-rqsize.256.-nwork.53.-nrq.1.-seqwidth.48.-trial.0.-pinning.ZYRA_CLUSTER.data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</si>
  <si>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108 -nrq 0 &gt;&gt; output.zyra.dsbench/step1054.zyra.dsbench_hytm2_3path.-t.10000.-mr.debra.-ma.new.-mp.none.-p.-k.10000.-i.20.-d.20.-rq.0.-rqsize.256.-nwork.108.-nrq.0.-seqwidth.48.-trial.0.-pinning.ZYRA_CLUSTER.data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</si>
  <si>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1 -nrq 0 &gt;&gt; output.zyra.dsbench/step154.zyra.dsbench_tl2.-t.10000.-mr.debra.-ma.new.-mp.none.-p.-k.100000.-i.0.-d.0.-rq.0.-rqsize.256.-nwork.1.-nrq.0.-seqwidth.48.-trial.0.-pinning.ZYRA_CLUSTER.data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</si>
  <si>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53 -nrq 1 &gt;&gt; output.zyra.dsbench/step1550.zyra.dsbench_hytm3.-t.10000.-mr.debra.-ma.new.-mp.none.-p.-k.10000.-i.0.-d.0.-rq.0.-rqsize.256.-nwork.53.-nrq.1.-seqwidth.48.-trial.1.-pinning.ZYRA_CLUSTER.data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</si>
  <si>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53 -nrq 1 &gt;&gt; output.zyra.dsbench/step1551.zyra.dsbench_hytm3.-t.10000.-mr.debra.-ma.new.-mp.none.-p.-k.10000.-i.0.-d.0.-rq.0.-rqsize.256.-nwork.53.-nrq.1.-seqwidth.48.-trial.2.-pinning.ZYRA_CLUSTER.data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</si>
  <si>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72 -nrq 0 &gt;&gt; output.zyra.dsbench/step1552.zyra.dsbench_hytm3.-t.10000.-mr.debra.-ma.new.-mp.none.-p.-k.10000.-i.0.-d.0.-rq.0.-rqsize.256.-nwork.72.-nrq.0.-seqwidth.48.-trial.0.-pinning.ZYRA_CLUSTER.data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</si>
  <si>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72 -nrq 0 &gt;&gt; output.zyra.dsbench/step1553.zyra.dsbench_hytm3.-t.10000.-mr.debra.-ma.new.-mp.none.-p.-k.10000.-i.0.-d.0.-rq.0.-rqsize.256.-nwork.72.-nrq.0.-seqwidth.48.-trial.1.-pinning.ZYRA_CLUSTER.data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</si>
  <si>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72 -nrq 0 &gt;&gt; output.zyra.dsbench/step1554.zyra.dsbench_hytm3.-t.10000.-mr.debra.-ma.new.-mp.none.-p.-k.10000.-i.0.-d.0.-rq.0.-rqsize.256.-nwork.72.-nrq.0.-seqwidth.48.-trial.2.-pinning.ZYRA_CLUSTER.data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</si>
  <si>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71 -nrq 1 &gt;&gt; output.zyra.dsbench/step1555.zyra.dsbench_hytm3.-t.10000.-mr.debra.-ma.new.-mp.none.-p.-k.10000.-i.0.-d.0.-rq.0.-rqsize.256.-nwork.71.-nrq.1.-seqwidth.48.-trial.0.-pinning.ZYRA_CLUSTER.data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</si>
  <si>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71 -nrq 1 &gt;&gt; output.zyra.dsbench/step1556.zyra.dsbench_hytm3.-t.10000.-mr.debra.-ma.new.-mp.none.-p.-k.10000.-i.0.-d.0.-rq.0.-rqsize.256.-nwork.71.-nrq.1.-seqwidth.48.-trial.1.-pinning.ZYRA_CLUSTER.data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</si>
  <si>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71 -nrq 1 &gt;&gt; output.zyra.dsbench/step1557.zyra.dsbench_hytm3.-t.10000.-mr.debra.-ma.new.-mp.none.-p.-k.10000.-i.0.-d.0.-rq.0.-rqsize.256.-nwork.71.-nrq.1.-seqwidth.48.-trial.2.-pinning.ZYRA_CLUSTER.data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</si>
  <si>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90 -nrq 0 &gt;&gt; output.zyra.dsbench/step1558.zyra.dsbench_hytm3.-t.10000.-mr.debra.-ma.new.-mp.none.-p.-k.10000.-i.0.-d.0.-rq.0.-rqsize.256.-nwork.90.-nrq.0.-seqwidth.48.-trial.0.-pinning.ZYRA_CLUSTER.data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</si>
  <si>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108 -nrq 0 &gt;&gt; output.zyra.dsbench/step1055.zyra.dsbench_hytm2_3path.-t.10000.-mr.debra.-ma.new.-mp.none.-p.-k.10000.-i.20.-d.20.-rq.0.-rqsize.256.-nwork.108.-nrq.0.-seqwidth.48.-trial.1.-pinning.ZYRA_CLUSTER.data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</si>
  <si>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90 -nrq 0 &gt;&gt; output.zyra.dsbench/step1559.zyra.dsbench_hytm3.-t.10000.-mr.debra.-ma.new.-mp.none.-p.-k.10000.-i.0.-d.0.-rq.0.-rqsize.256.-nwork.90.-nrq.0.-seqwidth.48.-trial.1.-pinning.ZYRA_CLUSTER.data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</si>
  <si>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1 -nrq 0 &gt;&gt; output.zyra.dsbench/step155.zyra.dsbench_tl2.-t.10000.-mr.debra.-ma.new.-mp.none.-p.-k.100000.-i.0.-d.0.-rq.0.-rqsize.256.-nwork.1.-nrq.0.-seqwidth.48.-trial.1.-pinning.ZYRA_CLUSTER.data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</si>
  <si>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90 -nrq 0 &gt;&gt; output.zyra.dsbench/step1560.zyra.dsbench_hytm3.-t.10000.-mr.debra.-ma.new.-mp.none.-p.-k.10000.-i.0.-d.0.-rq.0.-rqsize.256.-nwork.90.-nrq.0.-seqwidth.48.-trial.2.-pinning.ZYRA_CLUSTER.data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</si>
  <si>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89 -nrq 1 &gt;&gt; output.zyra.dsbench/step1561.zyra.dsbench_hytm3.-t.10000.-mr.debra.-ma.new.-mp.none.-p.-k.10000.-i.0.-d.0.-rq.0.-rqsize.256.-nwork.89.-nrq.1.-seqwidth.48.-trial.0.-pinning.ZYRA_CLUSTER.data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</si>
  <si>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89 -nrq 1 &gt;&gt; output.zyra.dsbench/step1562.zyra.dsbench_hytm3.-t.10000.-mr.debra.-ma.new.-mp.none.-p.-k.10000.-i.0.-d.0.-rq.0.-rqsize.256.-nwork.89.-nrq.1.-seqwidth.48.-trial.1.-pinning.ZYRA_CLUSTER.data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</si>
  <si>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89 -nrq 1 &gt;&gt; output.zyra.dsbench/step1563.zyra.dsbench_hytm3.-t.10000.-mr.debra.-ma.new.-mp.none.-p.-k.10000.-i.0.-d.0.-rq.0.-rqsize.256.-nwork.89.-nrq.1.-seqwidth.48.-trial.2.-pinning.ZYRA_CLUSTER.data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</si>
  <si>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108 -nrq 0 &gt;&gt; output.zyra.dsbench/step1564.zyra.dsbench_hytm3.-t.10000.-mr.debra.-ma.new.-mp.none.-p.-k.10000.-i.0.-d.0.-rq.0.-rqsize.256.-nwork.108.-nrq.0.-seqwidth.48.-trial.0.-pinning.ZYRA_CLUSTER.data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</si>
  <si>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108 -nrq 0 &gt;&gt; output.zyra.dsbench/step1565.zyra.dsbench_hytm3.-t.10000.-mr.debra.-ma.new.-mp.none.-p.-k.10000.-i.0.-d.0.-rq.0.-rqsize.256.-nwork.108.-nrq.0.-seqwidth.48.-trial.1.-pinning.ZYRA_CLUSTER.data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</si>
  <si>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108 -nrq 0 &gt;&gt; output.zyra.dsbench/step1566.zyra.dsbench_hytm3.-t.10000.-mr.debra.-ma.new.-mp.none.-p.-k.10000.-i.0.-d.0.-rq.0.-rqsize.256.-nwork.108.-nrq.0.-seqwidth.48.-trial.2.-pinning.ZYRA_CLUSTER.data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</si>
  <si>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107 -nrq 1 &gt;&gt; output.zyra.dsbench/step1567.zyra.dsbench_hytm3.-t.10000.-mr.debra.-ma.new.-mp.none.-p.-k.10000.-i.0.-d.0.-rq.0.-rqsize.256.-nwork.107.-nrq.1.-seqwidth.48.-trial.0.-pinning.ZYRA_CLUSTER.data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</si>
  <si>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108 -nrq 0 &gt;&gt; output.zyra.dsbench/step1056.zyra.dsbench_hytm2_3path.-t.10000.-mr.debra.-ma.new.-mp.none.-p.-k.10000.-i.20.-d.20.-rq.0.-rqsize.256.-nwork.108.-nrq.0.-seqwidth.48.-trial.2.-pinning.ZYRA_CLUSTER.data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</si>
  <si>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107 -nrq 1 &gt;&gt; output.zyra.dsbench/step1568.zyra.dsbench_hytm3.-t.10000.-mr.debra.-ma.new.-mp.none.-p.-k.10000.-i.0.-d.0.-rq.0.-rqsize.256.-nwork.107.-nrq.1.-seqwidth.48.-trial.1.-pinning.ZYRA_CLUSTER.data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</si>
  <si>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107 -nrq 1 &gt;&gt; output.zyra.dsbench/step1569.zyra.dsbench_hytm3.-t.10000.-mr.debra.-ma.new.-mp.none.-p.-k.10000.-i.0.-d.0.-rq.0.-rqsize.256.-nwork.107.-nrq.1.-seqwidth.48.-trial.2.-pinning.ZYRA_CLUSTER.data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</si>
  <si>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1 -nrq 0 &gt;&gt; output.zyra.dsbench/step156.zyra.dsbench_tl2.-t.10000.-mr.debra.-ma.new.-mp.none.-p.-k.100000.-i.0.-d.0.-rq.0.-rqsize.256.-nwork.1.-nrq.0.-seqwidth.48.-trial.2.-pinning.ZYRA_CLUSTER.data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</si>
  <si>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126 -nrq 0 &gt;&gt; output.zyra.dsbench/step1570.zyra.dsbench_hytm3.-t.10000.-mr.debra.-ma.new.-mp.none.-p.-k.10000.-i.0.-d.0.-rq.0.-rqsize.256.-nwork.126.-nrq.0.-seqwidth.48.-trial.0.-pinning.ZYRA_CLUSTER.data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</si>
  <si>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126 -nrq 0 &gt;&gt; output.zyra.dsbench/step1571.zyra.dsbench_hytm3.-t.10000.-mr.debra.-ma.new.-mp.none.-p.-k.10000.-i.0.-d.0.-rq.0.-rqsize.256.-nwork.126.-nrq.0.-seqwidth.48.-trial.1.-pinning.ZYRA_CLUSTER.data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</si>
  <si>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126 -nrq 0 &gt;&gt; output.zyra.dsbench/step1572.zyra.dsbench_hytm3.-t.10000.-mr.debra.-ma.new.-mp.none.-p.-k.10000.-i.0.-d.0.-rq.0.-rqsize.256.-nwork.126.-nrq.0.-seqwidth.48.-trial.2.-pinning.ZYRA_CLUSTER.data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</si>
  <si>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125 -nrq 1 &gt;&gt; output.zyra.dsbench/step1573.zyra.dsbench_hytm3.-t.10000.-mr.debra.-ma.new.-mp.none.-p.-k.10000.-i.0.-d.0.-rq.0.-rqsize.256.-nwork.125.-nrq.1.-seqwidth.48.-trial.0.-pinning.ZYRA_CLUSTER.data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</si>
  <si>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125 -nrq 1 &gt;&gt; output.zyra.dsbench/step1574.zyra.dsbench_hytm3.-t.10000.-mr.debra.-ma.new.-mp.none.-p.-k.10000.-i.0.-d.0.-rq.0.-rqsize.256.-nwork.125.-nrq.1.-seqwidth.48.-trial.1.-pinning.ZYRA_CLUSTER.data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</si>
  <si>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125 -nrq 1 &gt;&gt; output.zyra.dsbench/step1575.zyra.dsbench_hytm3.-t.10000.-mr.debra.-ma.new.-mp.none.-p.-k.10000.-i.0.-d.0.-rq.0.-rqsize.256.-nwork.125.-nrq.1.-seqwidth.48.-trial.2.-pinning.ZYRA_CLUSTER.data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</si>
  <si>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144 -nrq 0 &gt;&gt; output.zyra.dsbench/step1576.zyra.dsbench_hytm3.-t.10000.-mr.debra.-ma.new.-mp.none.-p.-k.10000.-i.0.-d.0.-rq.0.-rqsize.256.-nwork.144.-nrq.0.-seqwidth.48.-trial.0.-pinning.ZYRA_CLUSTER.data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</si>
  <si>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107 -nrq 1 &gt;&gt; output.zyra.dsbench/step1057.zyra.dsbench_hytm2_3path.-t.10000.-mr.debra.-ma.new.-mp.none.-p.-k.10000.-i.20.-d.20.-rq.0.-rqsize.256.-nwork.107.-nrq.1.-seqwidth.48.-trial.0.-pinning.ZYRA_CLUSTER.data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</si>
  <si>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144 -nrq 0 &gt;&gt; output.zyra.dsbench/step1577.zyra.dsbench_hytm3.-t.10000.-mr.debra.-ma.new.-mp.none.-p.-k.10000.-i.0.-d.0.-rq.0.-rqsize.256.-nwork.144.-nrq.0.-seqwidth.48.-trial.1.-pinning.ZYRA_CLUSTER.data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</si>
  <si>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144 -nrq 0 &gt;&gt; output.zyra.dsbench/step1578.zyra.dsbench_hytm3.-t.10000.-mr.debra.-ma.new.-mp.none.-p.-k.10000.-i.0.-d.0.-rq.0.-rqsize.256.-nwork.144.-nrq.0.-seqwidth.48.-trial.2.-pinning.ZYRA_CLUSTER.data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</si>
  <si>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143 -nrq 1 &gt;&gt; output.zyra.dsbench/step1579.zyra.dsbench_hytm3.-t.10000.-mr.debra.-ma.new.-mp.none.-p.-k.10000.-i.0.-d.0.-rq.0.-rqsize.256.-nwork.143.-nrq.1.-seqwidth.48.-trial.0.-pinning.ZYRA_CLUSTER.data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</si>
  <si>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18 -nrq 0 &gt;&gt; output.zyra.dsbench/step157.zyra.dsbench_tl2.-t.10000.-mr.debra.-ma.new.-mp.none.-p.-k.100000.-i.0.-d.0.-rq.0.-rqsize.256.-nwork.18.-nrq.0.-seqwidth.48.-trial.0.-pinning.ZYRA_CLUSTER.data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</si>
  <si>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143 -nrq 1 &gt;&gt; output.zyra.dsbench/step1580.zyra.dsbench_hytm3.-t.10000.-mr.debra.-ma.new.-mp.none.-p.-k.10000.-i.0.-d.0.-rq.0.-rqsize.256.-nwork.143.-nrq.1.-seqwidth.48.-trial.1.-pinning.ZYRA_CLUSTER.data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</si>
  <si>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143 -nrq 1 &gt;&gt; output.zyra.dsbench/step1581.zyra.dsbench_hytm3.-t.10000.-mr.debra.-ma.new.-mp.none.-p.-k.10000.-i.0.-d.0.-rq.0.-rqsize.256.-nwork.143.-nrq.1.-seqwidth.48.-trial.2.-pinning.ZYRA_CLUSTER.data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</si>
  <si>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1 -nrq 0 &gt;&gt; output.zyra.dsbench/step1582.zyra.dsbench_hytm3.-t.10000.-mr.debra.-ma.new.-mp.none.-p.-k.10000.-i.5.-d.5.-rq.0.-rqsize.256.-nwork.1.-nrq.0.-seqwidth.48.-trial.0.-pinning.ZYRA_CLUSTER.data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</si>
  <si>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1 -nrq 0 &gt;&gt; output.zyra.dsbench/step1583.zyra.dsbench_hytm3.-t.10000.-mr.debra.-ma.new.-mp.none.-p.-k.10000.-i.5.-d.5.-rq.0.-rqsize.256.-nwork.1.-nrq.0.-seqwidth.48.-trial.1.-pinning.ZYRA_CLUSTER.data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</si>
  <si>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1 -nrq 0 &gt;&gt; output.zyra.dsbench/step1584.zyra.dsbench_hytm3.-t.10000.-mr.debra.-ma.new.-mp.none.-p.-k.10000.-i.5.-d.5.-rq.0.-rqsize.256.-nwork.1.-nrq.0.-seqwidth.48.-trial.2.-pinning.ZYRA_CLUSTER.data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</si>
  <si>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18 -nrq 0 &gt;&gt; output.zyra.dsbench/step1585.zyra.dsbench_hytm3.-t.10000.-mr.debra.-ma.new.-mp.none.-p.-k.10000.-i.5.-d.5.-rq.0.-rqsize.256.-nwork.18.-nrq.0.-seqwidth.48.-trial.0.-pinning.ZYRA_CLUSTER.data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</si>
  <si>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107 -nrq 1 &gt;&gt; output.zyra.dsbench/step1058.zyra.dsbench_hytm2_3path.-t.10000.-mr.debra.-ma.new.-mp.none.-p.-k.10000.-i.20.-d.20.-rq.0.-rqsize.256.-nwork.107.-nrq.1.-seqwidth.48.-trial.1.-pinning.ZYRA_CLUSTER.data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</si>
  <si>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18 -nrq 0 &gt;&gt; output.zyra.dsbench/step1586.zyra.dsbench_hytm3.-t.10000.-mr.debra.-ma.new.-mp.none.-p.-k.10000.-i.5.-d.5.-rq.0.-rqsize.256.-nwork.18.-nrq.0.-seqwidth.48.-trial.1.-pinning.ZYRA_CLUSTER.data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</si>
  <si>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18 -nrq 0 &gt;&gt; output.zyra.dsbench/step1587.zyra.dsbench_hytm3.-t.10000.-mr.debra.-ma.new.-mp.none.-p.-k.10000.-i.5.-d.5.-rq.0.-rqsize.256.-nwork.18.-nrq.0.-seqwidth.48.-trial.2.-pinning.ZYRA_CLUSTER.data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</si>
  <si>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17 -nrq 1 &gt;&gt; output.zyra.dsbench/step1588.zyra.dsbench_hytm3.-t.10000.-mr.debra.-ma.new.-mp.none.-p.-k.10000.-i.5.-d.5.-rq.0.-rqsize.256.-nwork.17.-nrq.1.-seqwidth.48.-trial.0.-pinning.ZYRA_CLUSTER.data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</si>
  <si>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17 -nrq 1 &gt;&gt; output.zyra.dsbench/step1589.zyra.dsbench_hytm3.-t.10000.-mr.debra.-ma.new.-mp.none.-p.-k.10000.-i.5.-d.5.-rq.0.-rqsize.256.-nwork.17.-nrq.1.-seqwidth.48.-trial.1.-pinning.ZYRA_CLUSTER.data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</si>
  <si>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18 -nrq 0 &gt;&gt; output.zyra.dsbench/step158.zyra.dsbench_tl2.-t.10000.-mr.debra.-ma.new.-mp.none.-p.-k.100000.-i.0.-d.0.-rq.0.-rqsize.256.-nwork.18.-nrq.0.-seqwidth.48.-trial.1.-pinning.ZYRA_CLUSTER.data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</si>
  <si>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17 -nrq 1 &gt;&gt; output.zyra.dsbench/step1590.zyra.dsbench_hytm3.-t.10000.-mr.debra.-ma.new.-mp.none.-p.-k.10000.-i.5.-d.5.-rq.0.-rqsize.256.-nwork.17.-nrq.1.-seqwidth.48.-trial.2.-pinning.ZYRA_CLUSTER.data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</si>
  <si>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36 -nrq 0 &gt;&gt; output.zyra.dsbench/step1591.zyra.dsbench_hytm3.-t.10000.-mr.debra.-ma.new.-mp.none.-p.-k.10000.-i.5.-d.5.-rq.0.-rqsize.256.-nwork.36.-nrq.0.-seqwidth.48.-trial.0.-pinning.ZYRA_CLUSTER.data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</si>
  <si>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36 -nrq 0 &gt;&gt; output.zyra.dsbench/step1592.zyra.dsbench_hytm3.-t.10000.-mr.debra.-ma.new.-mp.none.-p.-k.10000.-i.5.-d.5.-rq.0.-rqsize.256.-nwork.36.-nrq.0.-seqwidth.48.-trial.1.-pinning.ZYRA_CLUSTER.data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</si>
  <si>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36 -nrq 0 &gt;&gt; output.zyra.dsbench/step1593.zyra.dsbench_hytm3.-t.10000.-mr.debra.-ma.new.-mp.none.-p.-k.10000.-i.5.-d.5.-rq.0.-rqsize.256.-nwork.36.-nrq.0.-seqwidth.48.-trial.2.-pinning.ZYRA_CLUSTER.data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</si>
  <si>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35 -nrq 1 &gt;&gt; output.zyra.dsbench/step1594.zyra.dsbench_hytm3.-t.10000.-mr.debra.-ma.new.-mp.none.-p.-k.10000.-i.5.-d.5.-rq.0.-rqsize.256.-nwork.35.-nrq.1.-seqwidth.48.-trial.0.-pinning.ZYRA_CLUSTER.data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</si>
  <si>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107 -nrq 1 &gt;&gt; output.zyra.dsbench/step1059.zyra.dsbench_hytm2_3path.-t.10000.-mr.debra.-ma.new.-mp.none.-p.-k.10000.-i.20.-d.20.-rq.0.-rqsize.256.-nwork.107.-nrq.1.-seqwidth.48.-trial.2.-pinning.ZYRA_CLUSTER.data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</si>
  <si>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35 -nrq 1 &gt;&gt; output.zyra.dsbench/step1595.zyra.dsbench_hytm3.-t.10000.-mr.debra.-ma.new.-mp.none.-p.-k.10000.-i.5.-d.5.-rq.0.-rqsize.256.-nwork.35.-nrq.1.-seqwidth.48.-trial.1.-pinning.ZYRA_CLUSTER.data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</si>
  <si>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35 -nrq 1 &gt;&gt; output.zyra.dsbench/step1596.zyra.dsbench_hytm3.-t.10000.-mr.debra.-ma.new.-mp.none.-p.-k.10000.-i.5.-d.5.-rq.0.-rqsize.256.-nwork.35.-nrq.1.-seqwidth.48.-trial.2.-pinning.ZYRA_CLUSTER.data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</si>
  <si>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54 -nrq 0 &gt;&gt; output.zyra.dsbench/step1597.zyra.dsbench_hytm3.-t.10000.-mr.debra.-ma.new.-mp.none.-p.-k.10000.-i.5.-d.5.-rq.0.-rqsize.256.-nwork.54.-nrq.0.-seqwidth.48.-trial.0.-pinning.ZYRA_CLUSTER.data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</si>
  <si>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54 -nrq 0 &gt;&gt; output.zyra.dsbench/step1598.zyra.dsbench_hytm3.-t.10000.-mr.debra.-ma.new.-mp.none.-p.-k.10000.-i.5.-d.5.-rq.0.-rqsize.256.-nwork.54.-nrq.0.-seqwidth.48.-trial.1.-pinning.ZYRA_CLUSTER.data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</si>
  <si>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54 -nrq 0 &gt;&gt; output.zyra.dsbench/step1599.zyra.dsbench_hytm3.-t.10000.-mr.debra.-ma.new.-mp.none.-p.-k.10000.-i.5.-d.5.-rq.0.-rqsize.256.-nwork.54.-nrq.0.-seqwidth.48.-trial.2.-pinning.ZYRA_CLUSTER.data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</si>
  <si>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18 -nrq 0 &gt;&gt; output.zyra.dsbench/step159.zyra.dsbench_tl2.-t.10000.-mr.debra.-ma.new.-mp.none.-p.-k.100000.-i.0.-d.0.-rq.0.-rqsize.256.-nwork.18.-nrq.0.-seqwidth.48.-trial.2.-pinning.ZYRA_CLUSTER.data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</si>
  <si>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35 -nrq 1 &gt;&gt; output.zyra.dsbench/step15.zyra.dsbench_hytm2_3path.-t.10000.-mr.debra.-ma.new.-mp.none.-p.-k.100000.-i.0.-d.0.-rq.0.-rqsize.256.-nwork.35.-nrq.1.-seqwidth.48.-trial.2.-pinning.ZYRA_CLUSTER.data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</si>
  <si>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53 -nrq 1 &gt;&gt; output.zyra.dsbench/step1600.zyra.dsbench_hytm3.-t.10000.-mr.debra.-ma.new.-mp.none.-p.-k.10000.-i.5.-d.5.-rq.0.-rqsize.256.-nwork.53.-nrq.1.-seqwidth.48.-trial.0.-pinning.ZYRA_CLUSTER.data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</si>
  <si>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53 -nrq 1 &gt;&gt; output.zyra.dsbench/step1601.zyra.dsbench_hytm3.-t.10000.-mr.debra.-ma.new.-mp.none.-p.-k.10000.-i.5.-d.5.-rq.0.-rqsize.256.-nwork.53.-nrq.1.-seqwidth.48.-trial.1.-pinning.ZYRA_CLUSTER.data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</si>
  <si>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53 -nrq 1 &gt;&gt; output.zyra.dsbench/step1602.zyra.dsbench_hytm3.-t.10000.-mr.debra.-ma.new.-mp.none.-p.-k.10000.-i.5.-d.5.-rq.0.-rqsize.256.-nwork.53.-nrq.1.-seqwidth.48.-trial.2.-pinning.ZYRA_CLUSTER.data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</si>
  <si>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1 -nrq 0 &gt;&gt; output.zyra.dsbench/step105.zyra.dsbench_hytm2_3path.-t.10000.-mr.debra.-ma.new.-mp.none.-p.-k.100000.-i.20.-d.20.-rq.0.-rqsize.256.-nwork.1.-nrq.0.-seqwidth.48.-trial.2.-pinning.ZYRA_CLUSTER.data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</si>
  <si>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72 -nrq 0 &gt;&gt; output.zyra.dsbench/step1603.zyra.dsbench_hytm3.-t.10000.-mr.debra.-ma.new.-mp.none.-p.-k.10000.-i.5.-d.5.-rq.0.-rqsize.256.-nwork.72.-nrq.0.-seqwidth.48.-trial.0.-pinning.ZYRA_CLUSTER.data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</si>
  <si>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72 -nrq 0 &gt;&gt; output.zyra.dsbench/step1604.zyra.dsbench_hytm3.-t.10000.-mr.debra.-ma.new.-mp.none.-p.-k.10000.-i.5.-d.5.-rq.0.-rqsize.256.-nwork.72.-nrq.0.-seqwidth.48.-trial.1.-pinning.ZYRA_CLUSTER.data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</si>
  <si>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72 -nrq 0 &gt;&gt; output.zyra.dsbench/step1605.zyra.dsbench_hytm3.-t.10000.-mr.debra.-ma.new.-mp.none.-p.-k.10000.-i.5.-d.5.-rq.0.-rqsize.256.-nwork.72.-nrq.0.-seqwidth.48.-trial.2.-pinning.ZYRA_CLUSTER.data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</si>
  <si>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71 -nrq 1 &gt;&gt; output.zyra.dsbench/step1606.zyra.dsbench_hytm3.-t.10000.-mr.debra.-ma.new.-mp.none.-p.-k.10000.-i.5.-d.5.-rq.0.-rqsize.256.-nwork.71.-nrq.1.-seqwidth.48.-trial.0.-pinning.ZYRA_CLUSTER.data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</si>
  <si>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71 -nrq 1 &gt;&gt; output.zyra.dsbench/step1607.zyra.dsbench_hytm3.-t.10000.-mr.debra.-ma.new.-mp.none.-p.-k.10000.-i.5.-d.5.-rq.0.-rqsize.256.-nwork.71.-nrq.1.-seqwidth.48.-trial.1.-pinning.ZYRA_CLUSTER.data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</si>
  <si>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71 -nrq 1 &gt;&gt; output.zyra.dsbench/step1608.zyra.dsbench_hytm3.-t.10000.-mr.debra.-ma.new.-mp.none.-p.-k.10000.-i.5.-d.5.-rq.0.-rqsize.256.-nwork.71.-nrq.1.-seqwidth.48.-trial.2.-pinning.ZYRA_CLUSTER.data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</si>
  <si>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90 -nrq 0 &gt;&gt; output.zyra.dsbench/step1609.zyra.dsbench_hytm3.-t.10000.-mr.debra.-ma.new.-mp.none.-p.-k.10000.-i.5.-d.5.-rq.0.-rqsize.256.-nwork.90.-nrq.0.-seqwidth.48.-trial.0.-pinning.ZYRA_CLUSTER.data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</si>
  <si>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17 -nrq 1 &gt;&gt; output.zyra.dsbench/step160.zyra.dsbench_tl2.-t.10000.-mr.debra.-ma.new.-mp.none.-p.-k.100000.-i.0.-d.0.-rq.0.-rqsize.256.-nwork.17.-nrq.1.-seqwidth.48.-trial.0.-pinning.ZYRA_CLUSTER.data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</si>
  <si>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90 -nrq 0 &gt;&gt; output.zyra.dsbench/step1610.zyra.dsbench_hytm3.-t.10000.-mr.debra.-ma.new.-mp.none.-p.-k.10000.-i.5.-d.5.-rq.0.-rqsize.256.-nwork.90.-nrq.0.-seqwidth.48.-trial.1.-pinning.ZYRA_CLUSTER.data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</si>
  <si>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90 -nrq 0 &gt;&gt; output.zyra.dsbench/step1611.zyra.dsbench_hytm3.-t.10000.-mr.debra.-ma.new.-mp.none.-p.-k.10000.-i.5.-d.5.-rq.0.-rqsize.256.-nwork.90.-nrq.0.-seqwidth.48.-trial.2.-pinning.ZYRA_CLUSTER.data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</si>
  <si>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126 -nrq 0 &gt;&gt; output.zyra.dsbench/step1060.zyra.dsbench_hytm2_3path.-t.10000.-mr.debra.-ma.new.-mp.none.-p.-k.10000.-i.20.-d.20.-rq.0.-rqsize.256.-nwork.126.-nrq.0.-seqwidth.48.-trial.0.-pinning.ZYRA_CLUSTER.data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</si>
  <si>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89 -nrq 1 &gt;&gt; output.zyra.dsbench/step1612.zyra.dsbench_hytm3.-t.10000.-mr.debra.-ma.new.-mp.none.-p.-k.10000.-i.5.-d.5.-rq.0.-rqsize.256.-nwork.89.-nrq.1.-seqwidth.48.-trial.0.-pinning.ZYRA_CLUSTER.data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</si>
  <si>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89 -nrq 1 &gt;&gt; output.zyra.dsbench/step1613.zyra.dsbench_hytm3.-t.10000.-mr.debra.-ma.new.-mp.none.-p.-k.10000.-i.5.-d.5.-rq.0.-rqsize.256.-nwork.89.-nrq.1.-seqwidth.48.-trial.1.-pinning.ZYRA_CLUSTER.data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</si>
  <si>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89 -nrq 1 &gt;&gt; output.zyra.dsbench/step1614.zyra.dsbench_hytm3.-t.10000.-mr.debra.-ma.new.-mp.none.-p.-k.10000.-i.5.-d.5.-rq.0.-rqsize.256.-nwork.89.-nrq.1.-seqwidth.48.-trial.2.-pinning.ZYRA_CLUSTER.data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</si>
  <si>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108 -nrq 0 &gt;&gt; output.zyra.dsbench/step1615.zyra.dsbench_hytm3.-t.10000.-mr.debra.-ma.new.-mp.none.-p.-k.10000.-i.5.-d.5.-rq.0.-rqsize.256.-nwork.108.-nrq.0.-seqwidth.48.-trial.0.-pinning.ZYRA_CLUSTER.data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</si>
  <si>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108 -nrq 0 &gt;&gt; output.zyra.dsbench/step1616.zyra.dsbench_hytm3.-t.10000.-mr.debra.-ma.new.-mp.none.-p.-k.10000.-i.5.-d.5.-rq.0.-rqsize.256.-nwork.108.-nrq.0.-seqwidth.48.-trial.1.-pinning.ZYRA_CLUSTER.data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</si>
  <si>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108 -nrq 0 &gt;&gt; output.zyra.dsbench/step1617.zyra.dsbench_hytm3.-t.10000.-mr.debra.-ma.new.-mp.none.-p.-k.10000.-i.5.-d.5.-rq.0.-rqsize.256.-nwork.108.-nrq.0.-seqwidth.48.-trial.2.-pinning.ZYRA_CLUSTER.data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</si>
  <si>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107 -nrq 1 &gt;&gt; output.zyra.dsbench/step1618.zyra.dsbench_hytm3.-t.10000.-mr.debra.-ma.new.-mp.none.-p.-k.10000.-i.5.-d.5.-rq.0.-rqsize.256.-nwork.107.-nrq.1.-seqwidth.48.-trial.0.-pinning.ZYRA_CLUSTER.data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</si>
  <si>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107 -nrq 1 &gt;&gt; output.zyra.dsbench/step1619.zyra.dsbench_hytm3.-t.10000.-mr.debra.-ma.new.-mp.none.-p.-k.10000.-i.5.-d.5.-rq.0.-rqsize.256.-nwork.107.-nrq.1.-seqwidth.48.-trial.1.-pinning.ZYRA_CLUSTER.data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</si>
  <si>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17 -nrq 1 &gt;&gt; output.zyra.dsbench/step161.zyra.dsbench_tl2.-t.10000.-mr.debra.-ma.new.-mp.none.-p.-k.100000.-i.0.-d.0.-rq.0.-rqsize.256.-nwork.17.-nrq.1.-seqwidth.48.-trial.1.-pinning.ZYRA_CLUSTER.data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</si>
  <si>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107 -nrq 1 &gt;&gt; output.zyra.dsbench/step1620.zyra.dsbench_hytm3.-t.10000.-mr.debra.-ma.new.-mp.none.-p.-k.10000.-i.5.-d.5.-rq.0.-rqsize.256.-nwork.107.-nrq.1.-seqwidth.48.-trial.2.-pinning.ZYRA_CLUSTER.data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</si>
  <si>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126 -nrq 0 &gt;&gt; output.zyra.dsbench/step1061.zyra.dsbench_hytm2_3path.-t.10000.-mr.debra.-ma.new.-mp.none.-p.-k.10000.-i.20.-d.20.-rq.0.-rqsize.256.-nwork.126.-nrq.0.-seqwidth.48.-trial.1.-pinning.ZYRA_CLUSTER.data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</si>
  <si>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126 -nrq 0 &gt;&gt; output.zyra.dsbench/step1621.zyra.dsbench_hytm3.-t.10000.-mr.debra.-ma.new.-mp.none.-p.-k.10000.-i.5.-d.5.-rq.0.-rqsize.256.-nwork.126.-nrq.0.-seqwidth.48.-trial.0.-pinning.ZYRA_CLUSTER.data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</si>
  <si>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126 -nrq 0 &gt;&gt; output.zyra.dsbench/step1622.zyra.dsbench_hytm3.-t.10000.-mr.debra.-ma.new.-mp.none.-p.-k.10000.-i.5.-d.5.-rq.0.-rqsize.256.-nwork.126.-nrq.0.-seqwidth.48.-trial.1.-pinning.ZYRA_CLUSTER.data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</si>
  <si>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126 -nrq 0 &gt;&gt; output.zyra.dsbench/step1623.zyra.dsbench_hytm3.-t.10000.-mr.debra.-ma.new.-mp.none.-p.-k.10000.-i.5.-d.5.-rq.0.-rqsize.256.-nwork.126.-nrq.0.-seqwidth.48.-trial.2.-pinning.ZYRA_CLUSTER.data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</si>
  <si>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125 -nrq 1 &gt;&gt; output.zyra.dsbench/step1624.zyra.dsbench_hytm3.-t.10000.-mr.debra.-ma.new.-mp.none.-p.-k.10000.-i.5.-d.5.-rq.0.-rqsize.256.-nwork.125.-nrq.1.-seqwidth.48.-trial.0.-pinning.ZYRA_CLUSTER.data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</si>
  <si>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125 -nrq 1 &gt;&gt; output.zyra.dsbench/step1625.zyra.dsbench_hytm3.-t.10000.-mr.debra.-ma.new.-mp.none.-p.-k.10000.-i.5.-d.5.-rq.0.-rqsize.256.-nwork.125.-nrq.1.-seqwidth.48.-trial.1.-pinning.ZYRA_CLUSTER.data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</si>
  <si>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125 -nrq 1 &gt;&gt; output.zyra.dsbench/step1626.zyra.dsbench_hytm3.-t.10000.-mr.debra.-ma.new.-mp.none.-p.-k.10000.-i.5.-d.5.-rq.0.-rqsize.256.-nwork.125.-nrq.1.-seqwidth.48.-trial.2.-pinning.ZYRA_CLUSTER.data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</si>
  <si>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144 -nrq 0 &gt;&gt; output.zyra.dsbench/step1627.zyra.dsbench_hytm3.-t.10000.-mr.debra.-ma.new.-mp.none.-p.-k.10000.-i.5.-d.5.-rq.0.-rqsize.256.-nwork.144.-nrq.0.-seqwidth.48.-trial.0.-pinning.ZYRA_CLUSTER.data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</si>
  <si>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144 -nrq 0 &gt;&gt; output.zyra.dsbench/step1628.zyra.dsbench_hytm3.-t.10000.-mr.debra.-ma.new.-mp.none.-p.-k.10000.-i.5.-d.5.-rq.0.-rqsize.256.-nwork.144.-nrq.0.-seqwidth.48.-trial.1.-pinning.ZYRA_CLUSTER.data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</si>
  <si>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144 -nrq 0 &gt;&gt; output.zyra.dsbench/step1629.zyra.dsbench_hytm3.-t.10000.-mr.debra.-ma.new.-mp.none.-p.-k.10000.-i.5.-d.5.-rq.0.-rqsize.256.-nwork.144.-nrq.0.-seqwidth.48.-trial.2.-pinning.ZYRA_CLUSTER.data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</si>
  <si>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17 -nrq 1 &gt;&gt; output.zyra.dsbench/step162.zyra.dsbench_tl2.-t.10000.-mr.debra.-ma.new.-mp.none.-p.-k.100000.-i.0.-d.0.-rq.0.-rqsize.256.-nwork.17.-nrq.1.-seqwidth.48.-trial.2.-pinning.ZYRA_CLUSTER.data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</si>
  <si>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126 -nrq 0 &gt;&gt; output.zyra.dsbench/step1062.zyra.dsbench_hytm2_3path.-t.10000.-mr.debra.-ma.new.-mp.none.-p.-k.10000.-i.20.-d.20.-rq.0.-rqsize.256.-nwork.126.-nrq.0.-seqwidth.48.-trial.2.-pinning.ZYRA_CLUSTER.data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</si>
  <si>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108 -nrq 0 &gt;&gt; output.zyra.dsbench/step1005.zyra.dsbench_hytm2_3path.-t.10000.-mr.debra.-ma.new.-mp.none.-p.-k.10000.-i.5.-d.5.-rq.0.-rqsize.256.-nwork.108.-nrq.0.-seqwidth.48.-trial.2.-pinning.ZYRA_CLUSTER.data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</si>
  <si>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143 -nrq 1 &gt;&gt; output.zyra.dsbench/step1630.zyra.dsbench_hytm3.-t.10000.-mr.debra.-ma.new.-mp.none.-p.-k.10000.-i.5.-d.5.-rq.0.-rqsize.256.-nwork.143.-nrq.1.-seqwidth.48.-trial.0.-pinning.ZYRA_CLUSTER.data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</si>
  <si>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143 -nrq 1 &gt;&gt; output.zyra.dsbench/step1631.zyra.dsbench_hytm3.-t.10000.-mr.debra.-ma.new.-mp.none.-p.-k.10000.-i.5.-d.5.-rq.0.-rqsize.256.-nwork.143.-nrq.1.-seqwidth.48.-trial.1.-pinning.ZYRA_CLUSTER.data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</si>
  <si>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143 -nrq 1 &gt;&gt; output.zyra.dsbench/step1632.zyra.dsbench_hytm3.-t.10000.-mr.debra.-ma.new.-mp.none.-p.-k.10000.-i.5.-d.5.-rq.0.-rqsize.256.-nwork.143.-nrq.1.-seqwidth.48.-trial.2.-pinning.ZYRA_CLUSTER.data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</si>
  <si>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1 -nrq 0 &gt;&gt; output.zyra.dsbench/step1633.zyra.dsbench_hytm3.-t.10000.-mr.debra.-ma.new.-mp.none.-p.-k.10000.-i.20.-d.20.-rq.0.-rqsize.256.-nwork.1.-nrq.0.-seqwidth.48.-trial.0.-pinning.ZYRA_CLUSTER.data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</si>
  <si>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1 -nrq 0 &gt;&gt; output.zyra.dsbench/step1634.zyra.dsbench_hytm3.-t.10000.-mr.debra.-ma.new.-mp.none.-p.-k.10000.-i.20.-d.20.-rq.0.-rqsize.256.-nwork.1.-nrq.0.-seqwidth.48.-trial.1.-pinning.ZYRA_CLUSTER.data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</si>
  <si>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1 -nrq 0 &gt;&gt; output.zyra.dsbench/step1635.zyra.dsbench_hytm3.-t.10000.-mr.debra.-ma.new.-mp.none.-p.-k.10000.-i.20.-d.20.-rq.0.-rqsize.256.-nwork.1.-nrq.0.-seqwidth.48.-trial.2.-pinning.ZYRA_CLUSTER.data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</si>
  <si>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18 -nrq 0 &gt;&gt; output.zyra.dsbench/step1636.zyra.dsbench_hytm3.-t.10000.-mr.debra.-ma.new.-mp.none.-p.-k.10000.-i.20.-d.20.-rq.0.-rqsize.256.-nwork.18.-nrq.0.-seqwidth.48.-trial.0.-pinning.ZYRA_CLUSTER.data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</si>
  <si>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18 -nrq 0 &gt;&gt; output.zyra.dsbench/step1637.zyra.dsbench_hytm3.-t.10000.-mr.debra.-ma.new.-mp.none.-p.-k.10000.-i.20.-d.20.-rq.0.-rqsize.256.-nwork.18.-nrq.0.-seqwidth.48.-trial.1.-pinning.ZYRA_CLUSTER.data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</si>
  <si>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18 -nrq 0 &gt;&gt; output.zyra.dsbench/step1638.zyra.dsbench_hytm3.-t.10000.-mr.debra.-ma.new.-mp.none.-p.-k.10000.-i.20.-d.20.-rq.0.-rqsize.256.-nwork.18.-nrq.0.-seqwidth.48.-trial.2.-pinning.ZYRA_CLUSTER.data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</si>
  <si>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17 -nrq 1 &gt;&gt; output.zyra.dsbench/step1639.zyra.dsbench_hytm3.-t.10000.-mr.debra.-ma.new.-mp.none.-p.-k.10000.-i.20.-d.20.-rq.0.-rqsize.256.-nwork.17.-nrq.1.-seqwidth.48.-trial.0.-pinning.ZYRA_CLUSTER.data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</si>
  <si>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125 -nrq 1 &gt;&gt; output.zyra.dsbench/step1063.zyra.dsbench_hytm2_3path.-t.10000.-mr.debra.-ma.new.-mp.none.-p.-k.10000.-i.20.-d.20.-rq.0.-rqsize.256.-nwork.125.-nrq.1.-seqwidth.48.-trial.0.-pinning.ZYRA_CLUSTER.data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</si>
  <si>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36 -nrq 0 &gt;&gt; output.zyra.dsbench/step163.zyra.dsbench_tl2.-t.10000.-mr.debra.-ma.new.-mp.none.-p.-k.100000.-i.0.-d.0.-rq.0.-rqsize.256.-nwork.36.-nrq.0.-seqwidth.48.-trial.0.-pinning.ZYRA_CLUSTER.data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</si>
  <si>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17 -nrq 1 &gt;&gt; output.zyra.dsbench/step1640.zyra.dsbench_hytm3.-t.10000.-mr.debra.-ma.new.-mp.none.-p.-k.10000.-i.20.-d.20.-rq.0.-rqsize.256.-nwork.17.-nrq.1.-seqwidth.48.-trial.1.-pinning.ZYRA_CLUSTER.data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</si>
  <si>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17 -nrq 1 &gt;&gt; output.zyra.dsbench/step1641.zyra.dsbench_hytm3.-t.10000.-mr.debra.-ma.new.-mp.none.-p.-k.10000.-i.20.-d.20.-rq.0.-rqsize.256.-nwork.17.-nrq.1.-seqwidth.48.-trial.2.-pinning.ZYRA_CLUSTER.data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</si>
  <si>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36 -nrq 0 &gt;&gt; output.zyra.dsbench/step1642.zyra.dsbench_hytm3.-t.10000.-mr.debra.-ma.new.-mp.none.-p.-k.10000.-i.20.-d.20.-rq.0.-rqsize.256.-nwork.36.-nrq.0.-seqwidth.48.-trial.0.-pinning.ZYRA_CLUSTER.data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</si>
  <si>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36 -nrq 0 &gt;&gt; output.zyra.dsbench/step1643.zyra.dsbench_hytm3.-t.10000.-mr.debra.-ma.new.-mp.none.-p.-k.10000.-i.20.-d.20.-rq.0.-rqsize.256.-nwork.36.-nrq.0.-seqwidth.48.-trial.1.-pinning.ZYRA_CLUSTER.data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</si>
  <si>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36 -nrq 0 &gt;&gt; output.zyra.dsbench/step1644.zyra.dsbench_hytm3.-t.10000.-mr.debra.-ma.new.-mp.none.-p.-k.10000.-i.20.-d.20.-rq.0.-rqsize.256.-nwork.36.-nrq.0.-seqwidth.48.-trial.2.-pinning.ZYRA_CLUSTER.data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</si>
  <si>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35 -nrq 1 &gt;&gt; output.zyra.dsbench/step1645.zyra.dsbench_hytm3.-t.10000.-mr.debra.-ma.new.-mp.none.-p.-k.10000.-i.20.-d.20.-rq.0.-rqsize.256.-nwork.35.-nrq.1.-seqwidth.48.-trial.0.-pinning.ZYRA_CLUSTER.data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</si>
  <si>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35 -nrq 1 &gt;&gt; output.zyra.dsbench/step1646.zyra.dsbench_hytm3.-t.10000.-mr.debra.-ma.new.-mp.none.-p.-k.10000.-i.20.-d.20.-rq.0.-rqsize.256.-nwork.35.-nrq.1.-seqwidth.48.-trial.1.-pinning.ZYRA_CLUSTER.data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</si>
  <si>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35 -nrq 1 &gt;&gt; output.zyra.dsbench/step1647.zyra.dsbench_hytm3.-t.10000.-mr.debra.-ma.new.-mp.none.-p.-k.10000.-i.20.-d.20.-rq.0.-rqsize.256.-nwork.35.-nrq.1.-seqwidth.48.-trial.2.-pinning.ZYRA_CLUSTER.data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</si>
  <si>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54 -nrq 0 &gt;&gt; output.zyra.dsbench/step1648.zyra.dsbench_hytm3.-t.10000.-mr.debra.-ma.new.-mp.none.-p.-k.10000.-i.20.-d.20.-rq.0.-rqsize.256.-nwork.54.-nrq.0.-seqwidth.48.-trial.0.-pinning.ZYRA_CLUSTER.data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</si>
  <si>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125 -nrq 1 &gt;&gt; output.zyra.dsbench/step1064.zyra.dsbench_hytm2_3path.-t.10000.-mr.debra.-ma.new.-mp.none.-p.-k.10000.-i.20.-d.20.-rq.0.-rqsize.256.-nwork.125.-nrq.1.-seqwidth.48.-trial.1.-pinning.ZYRA_CLUSTER.data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</si>
  <si>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54 -nrq 0 &gt;&gt; output.zyra.dsbench/step1649.zyra.dsbench_hytm3.-t.10000.-mr.debra.-ma.new.-mp.none.-p.-k.10000.-i.20.-d.20.-rq.0.-rqsize.256.-nwork.54.-nrq.0.-seqwidth.48.-trial.1.-pinning.ZYRA_CLUSTER.data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</si>
  <si>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36 -nrq 0 &gt;&gt; output.zyra.dsbench/step164.zyra.dsbench_tl2.-t.10000.-mr.debra.-ma.new.-mp.none.-p.-k.100000.-i.0.-d.0.-rq.0.-rqsize.256.-nwork.36.-nrq.0.-seqwidth.48.-trial.1.-pinning.ZYRA_CLUSTER.data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</si>
  <si>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54 -nrq 0 &gt;&gt; output.zyra.dsbench/step1650.zyra.dsbench_hytm3.-t.10000.-mr.debra.-ma.new.-mp.none.-p.-k.10000.-i.20.-d.20.-rq.0.-rqsize.256.-nwork.54.-nrq.0.-seqwidth.48.-trial.2.-pinning.ZYRA_CLUSTER.data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</si>
  <si>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53 -nrq 1 &gt;&gt; output.zyra.dsbench/step1651.zyra.dsbench_hytm3.-t.10000.-mr.debra.-ma.new.-mp.none.-p.-k.10000.-i.20.-d.20.-rq.0.-rqsize.256.-nwork.53.-nrq.1.-seqwidth.48.-trial.0.-pinning.ZYRA_CLUSTER.data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</si>
  <si>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53 -nrq 1 &gt;&gt; output.zyra.dsbench/step1652.zyra.dsbench_hytm3.-t.10000.-mr.debra.-ma.new.-mp.none.-p.-k.10000.-i.20.-d.20.-rq.0.-rqsize.256.-nwork.53.-nrq.1.-seqwidth.48.-trial.1.-pinning.ZYRA_CLUSTER.data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</si>
  <si>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53 -nrq 1 &gt;&gt; output.zyra.dsbench/step1653.zyra.dsbench_hytm3.-t.10000.-mr.debra.-ma.new.-mp.none.-p.-k.10000.-i.20.-d.20.-rq.0.-rqsize.256.-nwork.53.-nrq.1.-seqwidth.48.-trial.2.-pinning.ZYRA_CLUSTER.data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</si>
  <si>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72 -nrq 0 &gt;&gt; output.zyra.dsbench/step1654.zyra.dsbench_hytm3.-t.10000.-mr.debra.-ma.new.-mp.none.-p.-k.10000.-i.20.-d.20.-rq.0.-rqsize.256.-nwork.72.-nrq.0.-seqwidth.48.-trial.0.-pinning.ZYRA_CLUSTER.data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</si>
  <si>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72 -nrq 0 &gt;&gt; output.zyra.dsbench/step1655.zyra.dsbench_hytm3.-t.10000.-mr.debra.-ma.new.-mp.none.-p.-k.10000.-i.20.-d.20.-rq.0.-rqsize.256.-nwork.72.-nrq.0.-seqwidth.48.-trial.1.-pinning.ZYRA_CLUSTER.data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</si>
  <si>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72 -nrq 0 &gt;&gt; output.zyra.dsbench/step1656.zyra.dsbench_hytm3.-t.10000.-mr.debra.-ma.new.-mp.none.-p.-k.10000.-i.20.-d.20.-rq.0.-rqsize.256.-nwork.72.-nrq.0.-seqwidth.48.-trial.2.-pinning.ZYRA_CLUSTER.data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</si>
  <si>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71 -nrq 1 &gt;&gt; output.zyra.dsbench/step1657.zyra.dsbench_hytm3.-t.10000.-mr.debra.-ma.new.-mp.none.-p.-k.10000.-i.20.-d.20.-rq.0.-rqsize.256.-nwork.71.-nrq.1.-seqwidth.48.-trial.0.-pinning.ZYRA_CLUSTER.data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</si>
  <si>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125 -nrq 1 &gt;&gt; output.zyra.dsbench/step1065.zyra.dsbench_hytm2_3path.-t.10000.-mr.debra.-ma.new.-mp.none.-p.-k.10000.-i.20.-d.20.-rq.0.-rqsize.256.-nwork.125.-nrq.1.-seqwidth.48.-trial.2.-pinning.ZYRA_CLUSTER.data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</si>
  <si>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71 -nrq 1 &gt;&gt; output.zyra.dsbench/step1658.zyra.dsbench_hytm3.-t.10000.-mr.debra.-ma.new.-mp.none.-p.-k.10000.-i.20.-d.20.-rq.0.-rqsize.256.-nwork.71.-nrq.1.-seqwidth.48.-trial.1.-pinning.ZYRA_CLUSTER.data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</si>
  <si>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71 -nrq 1 &gt;&gt; output.zyra.dsbench/step1659.zyra.dsbench_hytm3.-t.10000.-mr.debra.-ma.new.-mp.none.-p.-k.10000.-i.20.-d.20.-rq.0.-rqsize.256.-nwork.71.-nrq.1.-seqwidth.48.-trial.2.-pinning.ZYRA_CLUSTER.data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</si>
  <si>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36 -nrq 0 &gt;&gt; output.zyra.dsbench/step165.zyra.dsbench_tl2.-t.10000.-mr.debra.-ma.new.-mp.none.-p.-k.100000.-i.0.-d.0.-rq.0.-rqsize.256.-nwork.36.-nrq.0.-seqwidth.48.-trial.2.-pinning.ZYRA_CLUSTER.data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</si>
  <si>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90 -nrq 0 &gt;&gt; output.zyra.dsbench/step1660.zyra.dsbench_hytm3.-t.10000.-mr.debra.-ma.new.-mp.none.-p.-k.10000.-i.20.-d.20.-rq.0.-rqsize.256.-nwork.90.-nrq.0.-seqwidth.48.-trial.0.-pinning.ZYRA_CLUSTER.data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</si>
  <si>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90 -nrq 0 &gt;&gt; output.zyra.dsbench/step1661.zyra.dsbench_hytm3.-t.10000.-mr.debra.-ma.new.-mp.none.-p.-k.10000.-i.20.-d.20.-rq.0.-rqsize.256.-nwork.90.-nrq.0.-seqwidth.48.-trial.1.-pinning.ZYRA_CLUSTER.data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</si>
  <si>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90 -nrq 0 &gt;&gt; output.zyra.dsbench/step1662.zyra.dsbench_hytm3.-t.10000.-mr.debra.-ma.new.-mp.none.-p.-k.10000.-i.20.-d.20.-rq.0.-rqsize.256.-nwork.90.-nrq.0.-seqwidth.48.-trial.2.-pinning.ZYRA_CLUSTER.data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</si>
  <si>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89 -nrq 1 &gt;&gt; output.zyra.dsbench/step1663.zyra.dsbench_hytm3.-t.10000.-mr.debra.-ma.new.-mp.none.-p.-k.10000.-i.20.-d.20.-rq.0.-rqsize.256.-nwork.89.-nrq.1.-seqwidth.48.-trial.0.-pinning.ZYRA_CLUSTER.data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</si>
  <si>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89 -nrq 1 &gt;&gt; output.zyra.dsbench/step1664.zyra.dsbench_hytm3.-t.10000.-mr.debra.-ma.new.-mp.none.-p.-k.10000.-i.20.-d.20.-rq.0.-rqsize.256.-nwork.89.-nrq.1.-seqwidth.48.-trial.1.-pinning.ZYRA_CLUSTER.data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</si>
  <si>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89 -nrq 1 &gt;&gt; output.zyra.dsbench/step1665.zyra.dsbench_hytm3.-t.10000.-mr.debra.-ma.new.-mp.none.-p.-k.10000.-i.20.-d.20.-rq.0.-rqsize.256.-nwork.89.-nrq.1.-seqwidth.48.-trial.2.-pinning.ZYRA_CLUSTER.data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</si>
  <si>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108 -nrq 0 &gt;&gt; output.zyra.dsbench/step1666.zyra.dsbench_hytm3.-t.10000.-mr.debra.-ma.new.-mp.none.-p.-k.10000.-i.20.-d.20.-rq.0.-rqsize.256.-nwork.108.-nrq.0.-seqwidth.48.-trial.0.-pinning.ZYRA_CLUSTER.data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</si>
  <si>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144 -nrq 0 &gt;&gt; output.zyra.dsbench/step1066.zyra.dsbench_hytm2_3path.-t.10000.-mr.debra.-ma.new.-mp.none.-p.-k.10000.-i.20.-d.20.-rq.0.-rqsize.256.-nwork.144.-nrq.0.-seqwidth.48.-trial.0.-pinning.ZYRA_CLUSTER.data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</si>
  <si>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108 -nrq 0 &gt;&gt; output.zyra.dsbench/step1667.zyra.dsbench_hytm3.-t.10000.-mr.debra.-ma.new.-mp.none.-p.-k.10000.-i.20.-d.20.-rq.0.-rqsize.256.-nwork.108.-nrq.0.-seqwidth.48.-trial.1.-pinning.ZYRA_CLUSTER.data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</si>
  <si>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108 -nrq 0 &gt;&gt; output.zyra.dsbench/step1668.zyra.dsbench_hytm3.-t.10000.-mr.debra.-ma.new.-mp.none.-p.-k.10000.-i.20.-d.20.-rq.0.-rqsize.256.-nwork.108.-nrq.0.-seqwidth.48.-trial.2.-pinning.ZYRA_CLUSTER.data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</si>
  <si>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107 -nrq 1 &gt;&gt; output.zyra.dsbench/step1669.zyra.dsbench_hytm3.-t.10000.-mr.debra.-ma.new.-mp.none.-p.-k.10000.-i.20.-d.20.-rq.0.-rqsize.256.-nwork.107.-nrq.1.-seqwidth.48.-trial.0.-pinning.ZYRA_CLUSTER.data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</si>
  <si>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35 -nrq 1 &gt;&gt; output.zyra.dsbench/step166.zyra.dsbench_tl2.-t.10000.-mr.debra.-ma.new.-mp.none.-p.-k.100000.-i.0.-d.0.-rq.0.-rqsize.256.-nwork.35.-nrq.1.-seqwidth.48.-trial.0.-pinning.ZYRA_CLUSTER.data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</si>
  <si>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107 -nrq 1 &gt;&gt; output.zyra.dsbench/step1670.zyra.dsbench_hytm3.-t.10000.-mr.debra.-ma.new.-mp.none.-p.-k.10000.-i.20.-d.20.-rq.0.-rqsize.256.-nwork.107.-nrq.1.-seqwidth.48.-trial.1.-pinning.ZYRA_CLUSTER.data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</si>
  <si>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107 -nrq 1 &gt;&gt; output.zyra.dsbench/step1671.zyra.dsbench_hytm3.-t.10000.-mr.debra.-ma.new.-mp.none.-p.-k.10000.-i.20.-d.20.-rq.0.-rqsize.256.-nwork.107.-nrq.1.-seqwidth.48.-trial.2.-pinning.ZYRA_CLUSTER.data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</si>
  <si>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126 -nrq 0 &gt;&gt; output.zyra.dsbench/step1672.zyra.dsbench_hytm3.-t.10000.-mr.debra.-ma.new.-mp.none.-p.-k.10000.-i.20.-d.20.-rq.0.-rqsize.256.-nwork.126.-nrq.0.-seqwidth.48.-trial.0.-pinning.ZYRA_CLUSTER.data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</si>
  <si>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126 -nrq 0 &gt;&gt; output.zyra.dsbench/step1673.zyra.dsbench_hytm3.-t.10000.-mr.debra.-ma.new.-mp.none.-p.-k.10000.-i.20.-d.20.-rq.0.-rqsize.256.-nwork.126.-nrq.0.-seqwidth.48.-trial.1.-pinning.ZYRA_CLUSTER.data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</si>
  <si>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126 -nrq 0 &gt;&gt; output.zyra.dsbench/step1674.zyra.dsbench_hytm3.-t.10000.-mr.debra.-ma.new.-mp.none.-p.-k.10000.-i.20.-d.20.-rq.0.-rqsize.256.-nwork.126.-nrq.0.-seqwidth.48.-trial.2.-pinning.ZYRA_CLUSTER.data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</si>
  <si>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125 -nrq 1 &gt;&gt; output.zyra.dsbench/step1675.zyra.dsbench_hytm3.-t.10000.-mr.debra.-ma.new.-mp.none.-p.-k.10000.-i.20.-d.20.-rq.0.-rqsize.256.-nwork.125.-nrq.1.-seqwidth.48.-trial.0.-pinning.ZYRA_CLUSTER.data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</si>
  <si>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144 -nrq 0 &gt;&gt; output.zyra.dsbench/step1067.zyra.dsbench_hytm2_3path.-t.10000.-mr.debra.-ma.new.-mp.none.-p.-k.10000.-i.20.-d.20.-rq.0.-rqsize.256.-nwork.144.-nrq.0.-seqwidth.48.-trial.1.-pinning.ZYRA_CLUSTER.data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</si>
  <si>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125 -nrq 1 &gt;&gt; output.zyra.dsbench/step1676.zyra.dsbench_hytm3.-t.10000.-mr.debra.-ma.new.-mp.none.-p.-k.10000.-i.20.-d.20.-rq.0.-rqsize.256.-nwork.125.-nrq.1.-seqwidth.48.-trial.1.-pinning.ZYRA_CLUSTER.data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</si>
  <si>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125 -nrq 1 &gt;&gt; output.zyra.dsbench/step1677.zyra.dsbench_hytm3.-t.10000.-mr.debra.-ma.new.-mp.none.-p.-k.10000.-i.20.-d.20.-rq.0.-rqsize.256.-nwork.125.-nrq.1.-seqwidth.48.-trial.2.-pinning.ZYRA_CLUSTER.data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</si>
  <si>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144 -nrq 0 &gt;&gt; output.zyra.dsbench/step1678.zyra.dsbench_hytm3.-t.10000.-mr.debra.-ma.new.-mp.none.-p.-k.10000.-i.20.-d.20.-rq.0.-rqsize.256.-nwork.144.-nrq.0.-seqwidth.48.-trial.0.-pinning.ZYRA_CLUSTER.data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</si>
  <si>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144 -nrq 0 &gt;&gt; output.zyra.dsbench/step1679.zyra.dsbench_hytm3.-t.10000.-mr.debra.-ma.new.-mp.none.-p.-k.10000.-i.20.-d.20.-rq.0.-rqsize.256.-nwork.144.-nrq.0.-seqwidth.48.-trial.1.-pinning.ZYRA_CLUSTER.data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</si>
  <si>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35 -nrq 1 &gt;&gt; output.zyra.dsbench/step167.zyra.dsbench_tl2.-t.10000.-mr.debra.-ma.new.-mp.none.-p.-k.100000.-i.0.-d.0.-rq.0.-rqsize.256.-nwork.35.-nrq.1.-seqwidth.48.-trial.1.-pinning.ZYRA_CLUSTER.data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</si>
  <si>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144 -nrq 0 &gt;&gt; output.zyra.dsbench/step1680.zyra.dsbench_hytm3.-t.10000.-mr.debra.-ma.new.-mp.none.-p.-k.10000.-i.20.-d.20.-rq.0.-rqsize.256.-nwork.144.-nrq.0.-seqwidth.48.-trial.2.-pinning.ZYRA_CLUSTER.data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</si>
  <si>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143 -nrq 1 &gt;&gt; output.zyra.dsbench/step1681.zyra.dsbench_hytm3.-t.10000.-mr.debra.-ma.new.-mp.none.-p.-k.10000.-i.20.-d.20.-rq.0.-rqsize.256.-nwork.143.-nrq.1.-seqwidth.48.-trial.0.-pinning.ZYRA_CLUSTER.data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</si>
  <si>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143 -nrq 1 &gt;&gt; output.zyra.dsbench/step1682.zyra.dsbench_hytm3.-t.10000.-mr.debra.-ma.new.-mp.none.-p.-k.10000.-i.20.-d.20.-rq.0.-rqsize.256.-nwork.143.-nrq.1.-seqwidth.48.-trial.1.-pinning.ZYRA_CLUSTER.data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</si>
  <si>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143 -nrq 1 &gt;&gt; output.zyra.dsbench/step1683.zyra.dsbench_hytm3.-t.10000.-mr.debra.-ma.new.-mp.none.-p.-k.10000.-i.20.-d.20.-rq.0.-rqsize.256.-nwork.143.-nrq.1.-seqwidth.48.-trial.2.-pinning.ZYRA_CLUSTER.data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</si>
  <si>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1 -nrq 0 &gt;&gt; output.zyra.dsbench/step1684.zyra.dsbench_hybridnorec.-t.10000.-mr.debra.-ma.new.-mp.none.-p.-k.10000.-i.0.-d.0.-rq.0.-rqsize.256.-nwork.1.-nrq.0.-seqwidth.48.-trial.0.-pinning.ZYRA_CLUSTER.data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</si>
  <si>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144 -nrq 0 &gt;&gt; output.zyra.dsbench/step1068.zyra.dsbench_hytm2_3path.-t.10000.-mr.debra.-ma.new.-mp.none.-p.-k.10000.-i.20.-d.20.-rq.0.-rqsize.256.-nwork.144.-nrq.0.-seqwidth.48.-trial.2.-pinning.ZYRA_CLUSTER.data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</si>
  <si>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1 -nrq 0 &gt;&gt; output.zyra.dsbench/step1685.zyra.dsbench_hybridnorec.-t.10000.-mr.debra.-ma.new.-mp.none.-p.-k.10000.-i.0.-d.0.-rq.0.-rqsize.256.-nwork.1.-nrq.0.-seqwidth.48.-trial.1.-pinning.ZYRA_CLUSTER.data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</si>
  <si>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1 -nrq 0 &gt;&gt; output.zyra.dsbench/step1686.zyra.dsbench_hybridnorec.-t.10000.-mr.debra.-ma.new.-mp.none.-p.-k.10000.-i.0.-d.0.-rq.0.-rqsize.256.-nwork.1.-nrq.0.-seqwidth.48.-trial.2.-pinning.ZYRA_CLUSTER.data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</si>
  <si>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18 -nrq 0 &gt;&gt; output.zyra.dsbench/step1687.zyra.dsbench_hybridnorec.-t.10000.-mr.debra.-ma.new.-mp.none.-p.-k.10000.-i.0.-d.0.-rq.0.-rqsize.256.-nwork.18.-nrq.0.-seqwidth.48.-trial.0.-pinning.ZYRA_CLUSTER.data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</si>
  <si>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18 -nrq 0 &gt;&gt; output.zyra.dsbench/step1688.zyra.dsbench_hybridnorec.-t.10000.-mr.debra.-ma.new.-mp.none.-p.-k.10000.-i.0.-d.0.-rq.0.-rqsize.256.-nwork.18.-nrq.0.-seqwidth.48.-trial.1.-pinning.ZYRA_CLUSTER.data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</si>
  <si>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18 -nrq 0 &gt;&gt; output.zyra.dsbench/step1689.zyra.dsbench_hybridnorec.-t.10000.-mr.debra.-ma.new.-mp.none.-p.-k.10000.-i.0.-d.0.-rq.0.-rqsize.256.-nwork.18.-nrq.0.-seqwidth.48.-trial.2.-pinning.ZYRA_CLUSTER.data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</si>
  <si>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35 -nrq 1 &gt;&gt; output.zyra.dsbench/step168.zyra.dsbench_tl2.-t.10000.-mr.debra.-ma.new.-mp.none.-p.-k.100000.-i.0.-d.0.-rq.0.-rqsize.256.-nwork.35.-nrq.1.-seqwidth.48.-trial.2.-pinning.ZYRA_CLUSTER.data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</si>
  <si>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17 -nrq 1 &gt;&gt; output.zyra.dsbench/step1690.zyra.dsbench_hybridnorec.-t.10000.-mr.debra.-ma.new.-mp.none.-p.-k.10000.-i.0.-d.0.-rq.0.-rqsize.256.-nwork.17.-nrq.1.-seqwidth.48.-trial.0.-pinning.ZYRA_CLUSTER.data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</si>
  <si>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17 -nrq 1 &gt;&gt; output.zyra.dsbench/step1691.zyra.dsbench_hybridnorec.-t.10000.-mr.debra.-ma.new.-mp.none.-p.-k.10000.-i.0.-d.0.-rq.0.-rqsize.256.-nwork.17.-nrq.1.-seqwidth.48.-trial.1.-pinning.ZYRA_CLUSTER.data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</si>
  <si>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17 -nrq 1 &gt;&gt; output.zyra.dsbench/step1692.zyra.dsbench_hybridnorec.-t.10000.-mr.debra.-ma.new.-mp.none.-p.-k.10000.-i.0.-d.0.-rq.0.-rqsize.256.-nwork.17.-nrq.1.-seqwidth.48.-trial.2.-pinning.ZYRA_CLUSTER.data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</si>
  <si>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36 -nrq 0 &gt;&gt; output.zyra.dsbench/step1693.zyra.dsbench_hybridnorec.-t.10000.-mr.debra.-ma.new.-mp.none.-p.-k.10000.-i.0.-d.0.-rq.0.-rqsize.256.-nwork.36.-nrq.0.-seqwidth.48.-trial.0.-pinning.ZYRA_CLUSTER.data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</si>
  <si>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143 -nrq 1 &gt;&gt; output.zyra.dsbench/step1069.zyra.dsbench_hytm2_3path.-t.10000.-mr.debra.-ma.new.-mp.none.-p.-k.10000.-i.20.-d.20.-rq.0.-rqsize.256.-nwork.143.-nrq.1.-seqwidth.48.-trial.0.-pinning.ZYRA_CLUSTER.data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</si>
  <si>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36 -nrq 0 &gt;&gt; output.zyra.dsbench/step1694.zyra.dsbench_hybridnorec.-t.10000.-mr.debra.-ma.new.-mp.none.-p.-k.10000.-i.0.-d.0.-rq.0.-rqsize.256.-nwork.36.-nrq.0.-seqwidth.48.-trial.1.-pinning.ZYRA_CLUSTER.data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</si>
  <si>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36 -nrq 0 &gt;&gt; output.zyra.dsbench/step1695.zyra.dsbench_hybridnorec.-t.10000.-mr.debra.-ma.new.-mp.none.-p.-k.10000.-i.0.-d.0.-rq.0.-rqsize.256.-nwork.36.-nrq.0.-seqwidth.48.-trial.2.-pinning.ZYRA_CLUSTER.data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</si>
  <si>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35 -nrq 1 &gt;&gt; output.zyra.dsbench/step1696.zyra.dsbench_hybridnorec.-t.10000.-mr.debra.-ma.new.-mp.none.-p.-k.10000.-i.0.-d.0.-rq.0.-rqsize.256.-nwork.35.-nrq.1.-seqwidth.48.-trial.0.-pinning.ZYRA_CLUSTER.data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</si>
  <si>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35 -nrq 1 &gt;&gt; output.zyra.dsbench/step1697.zyra.dsbench_hybridnorec.-t.10000.-mr.debra.-ma.new.-mp.none.-p.-k.10000.-i.0.-d.0.-rq.0.-rqsize.256.-nwork.35.-nrq.1.-seqwidth.48.-trial.1.-pinning.ZYRA_CLUSTER.data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</si>
  <si>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35 -nrq 1 &gt;&gt; output.zyra.dsbench/step1698.zyra.dsbench_hybridnorec.-t.10000.-mr.debra.-ma.new.-mp.none.-p.-k.10000.-i.0.-d.0.-rq.0.-rqsize.256.-nwork.35.-nrq.1.-seqwidth.48.-trial.2.-pinning.ZYRA_CLUSTER.data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</si>
  <si>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54 -nrq 0 &gt;&gt; output.zyra.dsbench/step1699.zyra.dsbench_hybridnorec.-t.10000.-mr.debra.-ma.new.-mp.none.-p.-k.10000.-i.0.-d.0.-rq.0.-rqsize.256.-nwork.54.-nrq.0.-seqwidth.48.-trial.0.-pinning.ZYRA_CLUSTER.data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</si>
  <si>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54 -nrq 0 &gt;&gt; output.zyra.dsbench/step169.zyra.dsbench_tl2.-t.10000.-mr.debra.-ma.new.-mp.none.-p.-k.100000.-i.0.-d.0.-rq.0.-rqsize.256.-nwork.54.-nrq.0.-seqwidth.48.-trial.0.-pinning.ZYRA_CLUSTER.data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</si>
  <si>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54 -nrq 0 &gt;&gt; output.zyra.dsbench/step16.zyra.dsbench_hytm2_3path.-t.10000.-mr.debra.-ma.new.-mp.none.-p.-k.100000.-i.0.-d.0.-rq.0.-rqsize.256.-nwork.54.-nrq.0.-seqwidth.48.-trial.0.-pinning.ZYRA_CLUSTER.data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</si>
  <si>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54 -nrq 0 &gt;&gt; output.zyra.dsbench/step1700.zyra.dsbench_hybridnorec.-t.10000.-mr.debra.-ma.new.-mp.none.-p.-k.10000.-i.0.-d.0.-rq.0.-rqsize.256.-nwork.54.-nrq.0.-seqwidth.48.-trial.1.-pinning.ZYRA_CLUSTER.data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</si>
  <si>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54 -nrq 0 &gt;&gt; output.zyra.dsbench/step1701.zyra.dsbench_hybridnorec.-t.10000.-mr.debra.-ma.new.-mp.none.-p.-k.10000.-i.0.-d.0.-rq.0.-rqsize.256.-nwork.54.-nrq.0.-seqwidth.48.-trial.2.-pinning.ZYRA_CLUSTER.data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</si>
  <si>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18 -nrq 0 &gt;&gt; output.zyra.dsbench/step106.zyra.dsbench_hytm2_3path.-t.10000.-mr.debra.-ma.new.-mp.none.-p.-k.100000.-i.20.-d.20.-rq.0.-rqsize.256.-nwork.18.-nrq.0.-seqwidth.48.-trial.0.-pinning.ZYRA_CLUSTER.data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</si>
  <si>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53 -nrq 1 &gt;&gt; output.zyra.dsbench/step1702.zyra.dsbench_hybridnorec.-t.10000.-mr.debra.-ma.new.-mp.none.-p.-k.10000.-i.0.-d.0.-rq.0.-rqsize.256.-nwork.53.-nrq.1.-seqwidth.48.-trial.0.-pinning.ZYRA_CLUSTER.data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</si>
  <si>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53 -nrq 1 &gt;&gt; output.zyra.dsbench/step1703.zyra.dsbench_hybridnorec.-t.10000.-mr.debra.-ma.new.-mp.none.-p.-k.10000.-i.0.-d.0.-rq.0.-rqsize.256.-nwork.53.-nrq.1.-seqwidth.48.-trial.1.-pinning.ZYRA_CLUSTER.data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</si>
  <si>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53 -nrq 1 &gt;&gt; output.zyra.dsbench/step1704.zyra.dsbench_hybridnorec.-t.10000.-mr.debra.-ma.new.-mp.none.-p.-k.10000.-i.0.-d.0.-rq.0.-rqsize.256.-nwork.53.-nrq.1.-seqwidth.48.-trial.2.-pinning.ZYRA_CLUSTER.data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</si>
  <si>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72 -nrq 0 &gt;&gt; output.zyra.dsbench/step1705.zyra.dsbench_hybridnorec.-t.10000.-mr.debra.-ma.new.-mp.none.-p.-k.10000.-i.0.-d.0.-rq.0.-rqsize.256.-nwork.72.-nrq.0.-seqwidth.48.-trial.0.-pinning.ZYRA_CLUSTER.data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</si>
  <si>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72 -nrq 0 &gt;&gt; output.zyra.dsbench/step1706.zyra.dsbench_hybridnorec.-t.10000.-mr.debra.-ma.new.-mp.none.-p.-k.10000.-i.0.-d.0.-rq.0.-rqsize.256.-nwork.72.-nrq.0.-seqwidth.48.-trial.1.-pinning.ZYRA_CLUSTER.data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</si>
  <si>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72 -nrq 0 &gt;&gt; output.zyra.dsbench/step1707.zyra.dsbench_hybridnorec.-t.10000.-mr.debra.-ma.new.-mp.none.-p.-k.10000.-i.0.-d.0.-rq.0.-rqsize.256.-nwork.72.-nrq.0.-seqwidth.48.-trial.2.-pinning.ZYRA_CLUSTER.data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</si>
  <si>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71 -nrq 1 &gt;&gt; output.zyra.dsbench/step1708.zyra.dsbench_hybridnorec.-t.10000.-mr.debra.-ma.new.-mp.none.-p.-k.10000.-i.0.-d.0.-rq.0.-rqsize.256.-nwork.71.-nrq.1.-seqwidth.48.-trial.0.-pinning.ZYRA_CLUSTER.data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</si>
  <si>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71 -nrq 1 &gt;&gt; output.zyra.dsbench/step1709.zyra.dsbench_hybridnorec.-t.10000.-mr.debra.-ma.new.-mp.none.-p.-k.10000.-i.0.-d.0.-rq.0.-rqsize.256.-nwork.71.-nrq.1.-seqwidth.48.-trial.1.-pinning.ZYRA_CLUSTER.data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</si>
  <si>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54 -nrq 0 &gt;&gt; output.zyra.dsbench/step170.zyra.dsbench_tl2.-t.10000.-mr.debra.-ma.new.-mp.none.-p.-k.100000.-i.0.-d.0.-rq.0.-rqsize.256.-nwork.54.-nrq.0.-seqwidth.48.-trial.1.-pinning.ZYRA_CLUSTER.data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</si>
  <si>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71 -nrq 1 &gt;&gt; output.zyra.dsbench/step1710.zyra.dsbench_hybridnorec.-t.10000.-mr.debra.-ma.new.-mp.none.-p.-k.10000.-i.0.-d.0.-rq.0.-rqsize.256.-nwork.71.-nrq.1.-seqwidth.48.-trial.2.-pinning.ZYRA_CLUSTER.data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</si>
  <si>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143 -nrq 1 &gt;&gt; output.zyra.dsbench/step1070.zyra.dsbench_hytm2_3path.-t.10000.-mr.debra.-ma.new.-mp.none.-p.-k.10000.-i.20.-d.20.-rq.0.-rqsize.256.-nwork.143.-nrq.1.-seqwidth.48.-trial.1.-pinning.ZYRA_CLUSTER.data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</si>
  <si>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90 -nrq 0 &gt;&gt; output.zyra.dsbench/step1711.zyra.dsbench_hybridnorec.-t.10000.-mr.debra.-ma.new.-mp.none.-p.-k.10000.-i.0.-d.0.-rq.0.-rqsize.256.-nwork.90.-nrq.0.-seqwidth.48.-trial.0.-pinning.ZYRA_CLUSTER.data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</si>
  <si>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90 -nrq 0 &gt;&gt; output.zyra.dsbench/step1712.zyra.dsbench_hybridnorec.-t.10000.-mr.debra.-ma.new.-mp.none.-p.-k.10000.-i.0.-d.0.-rq.0.-rqsize.256.-nwork.90.-nrq.0.-seqwidth.48.-trial.1.-pinning.ZYRA_CLUSTER.data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</si>
  <si>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90 -nrq 0 &gt;&gt; output.zyra.dsbench/step1713.zyra.dsbench_hybridnorec.-t.10000.-mr.debra.-ma.new.-mp.none.-p.-k.10000.-i.0.-d.0.-rq.0.-rqsize.256.-nwork.90.-nrq.0.-seqwidth.48.-trial.2.-pinning.ZYRA_CLUSTER.data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</si>
  <si>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89 -nrq 1 &gt;&gt; output.zyra.dsbench/step1714.zyra.dsbench_hybridnorec.-t.10000.-mr.debra.-ma.new.-mp.none.-p.-k.10000.-i.0.-d.0.-rq.0.-rqsize.256.-nwork.89.-nrq.1.-seqwidth.48.-trial.0.-pinning.ZYRA_CLUSTER.data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</si>
  <si>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89 -nrq 1 &gt;&gt; output.zyra.dsbench/step1715.zyra.dsbench_hybridnorec.-t.10000.-mr.debra.-ma.new.-mp.none.-p.-k.10000.-i.0.-d.0.-rq.0.-rqsize.256.-nwork.89.-nrq.1.-seqwidth.48.-trial.1.-pinning.ZYRA_CLUSTER.data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</si>
  <si>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89 -nrq 1 &gt;&gt; output.zyra.dsbench/step1716.zyra.dsbench_hybridnorec.-t.10000.-mr.debra.-ma.new.-mp.none.-p.-k.10000.-i.0.-d.0.-rq.0.-rqsize.256.-nwork.89.-nrq.1.-seqwidth.48.-trial.2.-pinning.ZYRA_CLUSTER.data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</si>
  <si>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108 -nrq 0 &gt;&gt; output.zyra.dsbench/step1717.zyra.dsbench_hybridnorec.-t.10000.-mr.debra.-ma.new.-mp.none.-p.-k.10000.-i.0.-d.0.-rq.0.-rqsize.256.-nwork.108.-nrq.0.-seqwidth.48.-trial.0.-pinning.ZYRA_CLUSTER.data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</si>
  <si>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108 -nrq 0 &gt;&gt; output.zyra.dsbench/step1718.zyra.dsbench_hybridnorec.-t.10000.-mr.debra.-ma.new.-mp.none.-p.-k.10000.-i.0.-d.0.-rq.0.-rqsize.256.-nwork.108.-nrq.0.-seqwidth.48.-trial.1.-pinning.ZYRA_CLUSTER.data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</si>
  <si>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108 -nrq 0 &gt;&gt; output.zyra.dsbench/step1719.zyra.dsbench_hybridnorec.-t.10000.-mr.debra.-ma.new.-mp.none.-p.-k.10000.-i.0.-d.0.-rq.0.-rqsize.256.-nwork.108.-nrq.0.-seqwidth.48.-trial.2.-pinning.ZYRA_CLUSTER.data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</si>
  <si>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54 -nrq 0 &gt;&gt; output.zyra.dsbench/step171.zyra.dsbench_tl2.-t.10000.-mr.debra.-ma.new.-mp.none.-p.-k.100000.-i.0.-d.0.-rq.0.-rqsize.256.-nwork.54.-nrq.0.-seqwidth.48.-trial.2.-pinning.ZYRA_CLUSTER.data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</si>
  <si>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143 -nrq 1 &gt;&gt; output.zyra.dsbench/step1071.zyra.dsbench_hytm2_3path.-t.10000.-mr.debra.-ma.new.-mp.none.-p.-k.10000.-i.20.-d.20.-rq.0.-rqsize.256.-nwork.143.-nrq.1.-seqwidth.48.-trial.2.-pinning.ZYRA_CLUSTER.data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</si>
  <si>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107 -nrq 1 &gt;&gt; output.zyra.dsbench/step1006.zyra.dsbench_hytm2_3path.-t.10000.-mr.debra.-ma.new.-mp.none.-p.-k.10000.-i.5.-d.5.-rq.0.-rqsize.256.-nwork.107.-nrq.1.-seqwidth.48.-trial.0.-pinning.ZYRA_CLUSTER.data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</si>
  <si>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107 -nrq 1 &gt;&gt; output.zyra.dsbench/step1720.zyra.dsbench_hybridnorec.-t.10000.-mr.debra.-ma.new.-mp.none.-p.-k.10000.-i.0.-d.0.-rq.0.-rqsize.256.-nwork.107.-nrq.1.-seqwidth.48.-trial.0.-pinning.ZYRA_CLUSTER.data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</si>
  <si>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107 -nrq 1 &gt;&gt; output.zyra.dsbench/step1721.zyra.dsbench_hybridnorec.-t.10000.-mr.debra.-ma.new.-mp.none.-p.-k.10000.-i.0.-d.0.-rq.0.-rqsize.256.-nwork.107.-nrq.1.-seqwidth.48.-trial.1.-pinning.ZYRA_CLUSTER.data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</si>
  <si>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107 -nrq 1 &gt;&gt; output.zyra.dsbench/step1722.zyra.dsbench_hybridnorec.-t.10000.-mr.debra.-ma.new.-mp.none.-p.-k.10000.-i.0.-d.0.-rq.0.-rqsize.256.-nwork.107.-nrq.1.-seqwidth.48.-trial.2.-pinning.ZYRA_CLUSTER.data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</si>
  <si>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126 -nrq 0 &gt;&gt; output.zyra.dsbench/step1723.zyra.dsbench_hybridnorec.-t.10000.-mr.debra.-ma.new.-mp.none.-p.-k.10000.-i.0.-d.0.-rq.0.-rqsize.256.-nwork.126.-nrq.0.-seqwidth.48.-trial.0.-pinning.ZYRA_CLUSTER.data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</si>
  <si>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126 -nrq 0 &gt;&gt; output.zyra.dsbench/step1724.zyra.dsbench_hybridnorec.-t.10000.-mr.debra.-ma.new.-mp.none.-p.-k.10000.-i.0.-d.0.-rq.0.-rqsize.256.-nwork.126.-nrq.0.-seqwidth.48.-trial.1.-pinning.ZYRA_CLUSTER.data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</si>
  <si>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126 -nrq 0 &gt;&gt; output.zyra.dsbench/step1725.zyra.dsbench_hybridnorec.-t.10000.-mr.debra.-ma.new.-mp.none.-p.-k.10000.-i.0.-d.0.-rq.0.-rqsize.256.-nwork.126.-nrq.0.-seqwidth.48.-trial.2.-pinning.ZYRA_CLUSTER.data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</si>
  <si>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125 -nrq 1 &gt;&gt; output.zyra.dsbench/step1726.zyra.dsbench_hybridnorec.-t.10000.-mr.debra.-ma.new.-mp.none.-p.-k.10000.-i.0.-d.0.-rq.0.-rqsize.256.-nwork.125.-nrq.1.-seqwidth.48.-trial.0.-pinning.ZYRA_CLUSTER.data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</si>
  <si>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125 -nrq 1 &gt;&gt; output.zyra.dsbench/step1727.zyra.dsbench_hybridnorec.-t.10000.-mr.debra.-ma.new.-mp.none.-p.-k.10000.-i.0.-d.0.-rq.0.-rqsize.256.-nwork.125.-nrq.1.-seqwidth.48.-trial.1.-pinning.ZYRA_CLUSTER.data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</si>
  <si>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125 -nrq 1 &gt;&gt; output.zyra.dsbench/step1728.zyra.dsbench_hybridnorec.-t.10000.-mr.debra.-ma.new.-mp.none.-p.-k.10000.-i.0.-d.0.-rq.0.-rqsize.256.-nwork.125.-nrq.1.-seqwidth.48.-trial.2.-pinning.ZYRA_CLUSTER.data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</si>
  <si>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144 -nrq 0 &gt;&gt; output.zyra.dsbench/step1729.zyra.dsbench_hybridnorec.-t.10000.-mr.debra.-ma.new.-mp.none.-p.-k.10000.-i.0.-d.0.-rq.0.-rqsize.256.-nwork.144.-nrq.0.-seqwidth.48.-trial.0.-pinning.ZYRA_CLUSTER.data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</si>
  <si>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1 -nrq 0 &gt;&gt; output.zyra.dsbench/step1072.zyra.dsbench_tl2.-t.10000.-mr.debra.-ma.new.-mp.none.-p.-k.10000.-i.0.-d.0.-rq.0.-rqsize.256.-nwork.1.-nrq.0.-seqwidth.48.-trial.0.-pinning.ZYRA_CLUSTER.data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</si>
  <si>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53 -nrq 1 &gt;&gt; output.zyra.dsbench/step172.zyra.dsbench_tl2.-t.10000.-mr.debra.-ma.new.-mp.none.-p.-k.100000.-i.0.-d.0.-rq.0.-rqsize.256.-nwork.53.-nrq.1.-seqwidth.48.-trial.0.-pinning.ZYRA_CLUSTER.data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</si>
  <si>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144 -nrq 0 &gt;&gt; output.zyra.dsbench/step1730.zyra.dsbench_hybridnorec.-t.10000.-mr.debra.-ma.new.-mp.none.-p.-k.10000.-i.0.-d.0.-rq.0.-rqsize.256.-nwork.144.-nrq.0.-seqwidth.48.-trial.1.-pinning.ZYRA_CLUSTER.data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</si>
  <si>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144 -nrq 0 &gt;&gt; output.zyra.dsbench/step1731.zyra.dsbench_hybridnorec.-t.10000.-mr.debra.-ma.new.-mp.none.-p.-k.10000.-i.0.-d.0.-rq.0.-rqsize.256.-nwork.144.-nrq.0.-seqwidth.48.-trial.2.-pinning.ZYRA_CLUSTER.data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</si>
  <si>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143 -nrq 1 &gt;&gt; output.zyra.dsbench/step1732.zyra.dsbench_hybridnorec.-t.10000.-mr.debra.-ma.new.-mp.none.-p.-k.10000.-i.0.-d.0.-rq.0.-rqsize.256.-nwork.143.-nrq.1.-seqwidth.48.-trial.0.-pinning.ZYRA_CLUSTER.data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</si>
  <si>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143 -nrq 1 &gt;&gt; output.zyra.dsbench/step1733.zyra.dsbench_hybridnorec.-t.10000.-mr.debra.-ma.new.-mp.none.-p.-k.10000.-i.0.-d.0.-rq.0.-rqsize.256.-nwork.143.-nrq.1.-seqwidth.48.-trial.1.-pinning.ZYRA_CLUSTER.data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</si>
  <si>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143 -nrq 1 &gt;&gt; output.zyra.dsbench/step1734.zyra.dsbench_hybridnorec.-t.10000.-mr.debra.-ma.new.-mp.none.-p.-k.10000.-i.0.-d.0.-rq.0.-rqsize.256.-nwork.143.-nrq.1.-seqwidth.48.-trial.2.-pinning.ZYRA_CLUSTER.data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</si>
  <si>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1 -nrq 0 &gt;&gt; output.zyra.dsbench/step1735.zyra.dsbench_hybridnorec.-t.10000.-mr.debra.-ma.new.-mp.none.-p.-k.10000.-i.5.-d.5.-rq.0.-rqsize.256.-nwork.1.-nrq.0.-seqwidth.48.-trial.0.-pinning.ZYRA_CLUSTER.data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</si>
  <si>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1 -nrq 0 &gt;&gt; output.zyra.dsbench/step1736.zyra.dsbench_hybridnorec.-t.10000.-mr.debra.-ma.new.-mp.none.-p.-k.10000.-i.5.-d.5.-rq.0.-rqsize.256.-nwork.1.-nrq.0.-seqwidth.48.-trial.1.-pinning.ZYRA_CLUSTER.data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</si>
  <si>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1 -nrq 0 &gt;&gt; output.zyra.dsbench/step1737.zyra.dsbench_hybridnorec.-t.10000.-mr.debra.-ma.new.-mp.none.-p.-k.10000.-i.5.-d.5.-rq.0.-rqsize.256.-nwork.1.-nrq.0.-seqwidth.48.-trial.2.-pinning.ZYRA_CLUSTER.data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</si>
  <si>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18 -nrq 0 &gt;&gt; output.zyra.dsbench/step1738.zyra.dsbench_hybridnorec.-t.10000.-mr.debra.-ma.new.-mp.none.-p.-k.10000.-i.5.-d.5.-rq.0.-rqsize.256.-nwork.18.-nrq.0.-seqwidth.48.-trial.0.-pinning.ZYRA_CLUSTER.data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</si>
  <si>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1 -nrq 0 &gt;&gt; output.zyra.dsbench/step1073.zyra.dsbench_tl2.-t.10000.-mr.debra.-ma.new.-mp.none.-p.-k.10000.-i.0.-d.0.-rq.0.-rqsize.256.-nwork.1.-nrq.0.-seqwidth.48.-trial.1.-pinning.ZYRA_CLUSTER.data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</si>
  <si>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18 -nrq 0 &gt;&gt; output.zyra.dsbench/step1739.zyra.dsbench_hybridnorec.-t.10000.-mr.debra.-ma.new.-mp.none.-p.-k.10000.-i.5.-d.5.-rq.0.-rqsize.256.-nwork.18.-nrq.0.-seqwidth.48.-trial.1.-pinning.ZYRA_CLUSTER.data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</si>
  <si>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53 -nrq 1 &gt;&gt; output.zyra.dsbench/step173.zyra.dsbench_tl2.-t.10000.-mr.debra.-ma.new.-mp.none.-p.-k.100000.-i.0.-d.0.-rq.0.-rqsize.256.-nwork.53.-nrq.1.-seqwidth.48.-trial.1.-pinning.ZYRA_CLUSTER.data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</si>
  <si>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18 -nrq 0 &gt;&gt; output.zyra.dsbench/step1740.zyra.dsbench_hybridnorec.-t.10000.-mr.debra.-ma.new.-mp.none.-p.-k.10000.-i.5.-d.5.-rq.0.-rqsize.256.-nwork.18.-nrq.0.-seqwidth.48.-trial.2.-pinning.ZYRA_CLUSTER.data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</si>
  <si>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17 -nrq 1 &gt;&gt; output.zyra.dsbench/step1741.zyra.dsbench_hybridnorec.-t.10000.-mr.debra.-ma.new.-mp.none.-p.-k.10000.-i.5.-d.5.-rq.0.-rqsize.256.-nwork.17.-nrq.1.-seqwidth.48.-trial.0.-pinning.ZYRA_CLUSTER.data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</si>
  <si>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17 -nrq 1 &gt;&gt; output.zyra.dsbench/step1742.zyra.dsbench_hybridnorec.-t.10000.-mr.debra.-ma.new.-mp.none.-p.-k.10000.-i.5.-d.5.-rq.0.-rqsize.256.-nwork.17.-nrq.1.-seqwidth.48.-trial.1.-pinning.ZYRA_CLUSTER.data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</si>
  <si>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17 -nrq 1 &gt;&gt; output.zyra.dsbench/step1743.zyra.dsbench_hybridnorec.-t.10000.-mr.debra.-ma.new.-mp.none.-p.-k.10000.-i.5.-d.5.-rq.0.-rqsize.256.-nwork.17.-nrq.1.-seqwidth.48.-trial.2.-pinning.ZYRA_CLUSTER.data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</si>
  <si>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36 -nrq 0 &gt;&gt; output.zyra.dsbench/step1744.zyra.dsbench_hybridnorec.-t.10000.-mr.debra.-ma.new.-mp.none.-p.-k.10000.-i.5.-d.5.-rq.0.-rqsize.256.-nwork.36.-nrq.0.-seqwidth.48.-trial.0.-pinning.ZYRA_CLUSTER.data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</si>
  <si>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36 -nrq 0 &gt;&gt; output.zyra.dsbench/step1745.zyra.dsbench_hybridnorec.-t.10000.-mr.debra.-ma.new.-mp.none.-p.-k.10000.-i.5.-d.5.-rq.0.-rqsize.256.-nwork.36.-nrq.0.-seqwidth.48.-trial.1.-pinning.ZYRA_CLUSTER.data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</si>
  <si>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36 -nrq 0 &gt;&gt; output.zyra.dsbench/step1746.zyra.dsbench_hybridnorec.-t.10000.-mr.debra.-ma.new.-mp.none.-p.-k.10000.-i.5.-d.5.-rq.0.-rqsize.256.-nwork.36.-nrq.0.-seqwidth.48.-trial.2.-pinning.ZYRA_CLUSTER.data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</si>
  <si>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35 -nrq 1 &gt;&gt; output.zyra.dsbench/step1747.zyra.dsbench_hybridnorec.-t.10000.-mr.debra.-ma.new.-mp.none.-p.-k.10000.-i.5.-d.5.-rq.0.-rqsize.256.-nwork.35.-nrq.1.-seqwidth.48.-trial.0.-pinning.ZYRA_CLUSTER.data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</si>
  <si>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1 -nrq 0 &gt;&gt; output.zyra.dsbench/step1074.zyra.dsbench_tl2.-t.10000.-mr.debra.-ma.new.-mp.none.-p.-k.10000.-i.0.-d.0.-rq.0.-rqsize.256.-nwork.1.-nrq.0.-seqwidth.48.-trial.2.-pinning.ZYRA_CLUSTER.data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</si>
  <si>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35 -nrq 1 &gt;&gt; output.zyra.dsbench/step1748.zyra.dsbench_hybridnorec.-t.10000.-mr.debra.-ma.new.-mp.none.-p.-k.10000.-i.5.-d.5.-rq.0.-rqsize.256.-nwork.35.-nrq.1.-seqwidth.48.-trial.1.-pinning.ZYRA_CLUSTER.data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</si>
  <si>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35 -nrq 1 &gt;&gt; output.zyra.dsbench/step1749.zyra.dsbench_hybridnorec.-t.10000.-mr.debra.-ma.new.-mp.none.-p.-k.10000.-i.5.-d.5.-rq.0.-rqsize.256.-nwork.35.-nrq.1.-seqwidth.48.-trial.2.-pinning.ZYRA_CLUSTER.data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</si>
  <si>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53 -nrq 1 &gt;&gt; output.zyra.dsbench/step174.zyra.dsbench_tl2.-t.10000.-mr.debra.-ma.new.-mp.none.-p.-k.100000.-i.0.-d.0.-rq.0.-rqsize.256.-nwork.53.-nrq.1.-seqwidth.48.-trial.2.-pinning.ZYRA_CLUSTER.data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</si>
  <si>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54 -nrq 0 &gt;&gt; output.zyra.dsbench/step1750.zyra.dsbench_hybridnorec.-t.10000.-mr.debra.-ma.new.-mp.none.-p.-k.10000.-i.5.-d.5.-rq.0.-rqsize.256.-nwork.54.-nrq.0.-seqwidth.48.-trial.0.-pinning.ZYRA_CLUSTER.data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</si>
  <si>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54 -nrq 0 &gt;&gt; output.zyra.dsbench/step1751.zyra.dsbench_hybridnorec.-t.10000.-mr.debra.-ma.new.-mp.none.-p.-k.10000.-i.5.-d.5.-rq.0.-rqsize.256.-nwork.54.-nrq.0.-seqwidth.48.-trial.1.-pinning.ZYRA_CLUSTER.data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</si>
  <si>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54 -nrq 0 &gt;&gt; output.zyra.dsbench/step1752.zyra.dsbench_hybridnorec.-t.10000.-mr.debra.-ma.new.-mp.none.-p.-k.10000.-i.5.-d.5.-rq.0.-rqsize.256.-nwork.54.-nrq.0.-seqwidth.48.-trial.2.-pinning.ZYRA_CLUSTER.data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</si>
  <si>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53 -nrq 1 &gt;&gt; output.zyra.dsbench/step1753.zyra.dsbench_hybridnorec.-t.10000.-mr.debra.-ma.new.-mp.none.-p.-k.10000.-i.5.-d.5.-rq.0.-rqsize.256.-nwork.53.-nrq.1.-seqwidth.48.-trial.0.-pinning.ZYRA_CLUSTER.data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</si>
  <si>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53 -nrq 1 &gt;&gt; output.zyra.dsbench/step1754.zyra.dsbench_hybridnorec.-t.10000.-mr.debra.-ma.new.-mp.none.-p.-k.10000.-i.5.-d.5.-rq.0.-rqsize.256.-nwork.53.-nrq.1.-seqwidth.48.-trial.1.-pinning.ZYRA_CLUSTER.data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</si>
  <si>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53 -nrq 1 &gt;&gt; output.zyra.dsbench/step1755.zyra.dsbench_hybridnorec.-t.10000.-mr.debra.-ma.new.-mp.none.-p.-k.10000.-i.5.-d.5.-rq.0.-rqsize.256.-nwork.53.-nrq.1.-seqwidth.48.-trial.2.-pinning.ZYRA_CLUSTER.data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</si>
  <si>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72 -nrq 0 &gt;&gt; output.zyra.dsbench/step1756.zyra.dsbench_hybridnorec.-t.10000.-mr.debra.-ma.new.-mp.none.-p.-k.10000.-i.5.-d.5.-rq.0.-rqsize.256.-nwork.72.-nrq.0.-seqwidth.48.-trial.0.-pinning.ZYRA_CLUSTER.data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</si>
  <si>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18 -nrq 0 &gt;&gt; output.zyra.dsbench/step1075.zyra.dsbench_tl2.-t.10000.-mr.debra.-ma.new.-mp.none.-p.-k.10000.-i.0.-d.0.-rq.0.-rqsize.256.-nwork.18.-nrq.0.-seqwidth.48.-trial.0.-pinning.ZYRA_CLUSTER.data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</si>
  <si>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72 -nrq 0 &gt;&gt; output.zyra.dsbench/step1757.zyra.dsbench_hybridnorec.-t.10000.-mr.debra.-ma.new.-mp.none.-p.-k.10000.-i.5.-d.5.-rq.0.-rqsize.256.-nwork.72.-nrq.0.-seqwidth.48.-trial.1.-pinning.ZYRA_CLUSTER.data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</si>
  <si>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72 -nrq 0 &gt;&gt; output.zyra.dsbench/step1758.zyra.dsbench_hybridnorec.-t.10000.-mr.debra.-ma.new.-mp.none.-p.-k.10000.-i.5.-d.5.-rq.0.-rqsize.256.-nwork.72.-nrq.0.-seqwidth.48.-trial.2.-pinning.ZYRA_CLUSTER.data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</si>
  <si>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71 -nrq 1 &gt;&gt; output.zyra.dsbench/step1759.zyra.dsbench_hybridnorec.-t.10000.-mr.debra.-ma.new.-mp.none.-p.-k.10000.-i.5.-d.5.-rq.0.-rqsize.256.-nwork.71.-nrq.1.-seqwidth.48.-trial.0.-pinning.ZYRA_CLUSTER.data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</si>
  <si>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72 -nrq 0 &gt;&gt; output.zyra.dsbench/step175.zyra.dsbench_tl2.-t.10000.-mr.debra.-ma.new.-mp.none.-p.-k.100000.-i.0.-d.0.-rq.0.-rqsize.256.-nwork.72.-nrq.0.-seqwidth.48.-trial.0.-pinning.ZYRA_CLUSTER.data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</si>
  <si>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71 -nrq 1 &gt;&gt; output.zyra.dsbench/step1760.zyra.dsbench_hybridnorec.-t.10000.-mr.debra.-ma.new.-mp.none.-p.-k.10000.-i.5.-d.5.-rq.0.-rqsize.256.-nwork.71.-nrq.1.-seqwidth.48.-trial.1.-pinning.ZYRA_CLUSTER.data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</si>
  <si>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71 -nrq 1 &gt;&gt; output.zyra.dsbench/step1761.zyra.dsbench_hybridnorec.-t.10000.-mr.debra.-ma.new.-mp.none.-p.-k.10000.-i.5.-d.5.-rq.0.-rqsize.256.-nwork.71.-nrq.1.-seqwidth.48.-trial.2.-pinning.ZYRA_CLUSTER.data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</si>
  <si>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90 -nrq 0 &gt;&gt; output.zyra.dsbench/step1762.zyra.dsbench_hybridnorec.-t.10000.-mr.debra.-ma.new.-mp.none.-p.-k.10000.-i.5.-d.5.-rq.0.-rqsize.256.-nwork.90.-nrq.0.-seqwidth.48.-trial.0.-pinning.ZYRA_CLUSTER.data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</si>
  <si>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90 -nrq 0 &gt;&gt; output.zyra.dsbench/step1763.zyra.dsbench_hybridnorec.-t.10000.-mr.debra.-ma.new.-mp.none.-p.-k.10000.-i.5.-d.5.-rq.0.-rqsize.256.-nwork.90.-nrq.0.-seqwidth.48.-trial.1.-pinning.ZYRA_CLUSTER.data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</si>
  <si>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90 -nrq 0 &gt;&gt; output.zyra.dsbench/step1764.zyra.dsbench_hybridnorec.-t.10000.-mr.debra.-ma.new.-mp.none.-p.-k.10000.-i.5.-d.5.-rq.0.-rqsize.256.-nwork.90.-nrq.0.-seqwidth.48.-trial.2.-pinning.ZYRA_CLUSTER.data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</si>
  <si>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89 -nrq 1 &gt;&gt; output.zyra.dsbench/step1765.zyra.dsbench_hybridnorec.-t.10000.-mr.debra.-ma.new.-mp.none.-p.-k.10000.-i.5.-d.5.-rq.0.-rqsize.256.-nwork.89.-nrq.1.-seqwidth.48.-trial.0.-pinning.ZYRA_CLUSTER.data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</si>
  <si>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18 -nrq 0 &gt;&gt; output.zyra.dsbench/step1076.zyra.dsbench_tl2.-t.10000.-mr.debra.-ma.new.-mp.none.-p.-k.10000.-i.0.-d.0.-rq.0.-rqsize.256.-nwork.18.-nrq.0.-seqwidth.48.-trial.1.-pinning.ZYRA_CLUSTER.data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</si>
  <si>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89 -nrq 1 &gt;&gt; output.zyra.dsbench/step1766.zyra.dsbench_hybridnorec.-t.10000.-mr.debra.-ma.new.-mp.none.-p.-k.10000.-i.5.-d.5.-rq.0.-rqsize.256.-nwork.89.-nrq.1.-seqwidth.48.-trial.1.-pinning.ZYRA_CLUSTER.data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</si>
  <si>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89 -nrq 1 &gt;&gt; output.zyra.dsbench/step1767.zyra.dsbench_hybridnorec.-t.10000.-mr.debra.-ma.new.-mp.none.-p.-k.10000.-i.5.-d.5.-rq.0.-rqsize.256.-nwork.89.-nrq.1.-seqwidth.48.-trial.2.-pinning.ZYRA_CLUSTER.data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</si>
  <si>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108 -nrq 0 &gt;&gt; output.zyra.dsbench/step1768.zyra.dsbench_hybridnorec.-t.10000.-mr.debra.-ma.new.-mp.none.-p.-k.10000.-i.5.-d.5.-rq.0.-rqsize.256.-nwork.108.-nrq.0.-seqwidth.48.-trial.0.-pinning.ZYRA_CLUSTER.data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</si>
  <si>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108 -nrq 0 &gt;&gt; output.zyra.dsbench/step1769.zyra.dsbench_hybridnorec.-t.10000.-mr.debra.-ma.new.-mp.none.-p.-k.10000.-i.5.-d.5.-rq.0.-rqsize.256.-nwork.108.-nrq.0.-seqwidth.48.-trial.1.-pinning.ZYRA_CLUSTER.data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</si>
  <si>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72 -nrq 0 &gt;&gt; output.zyra.dsbench/step176.zyra.dsbench_tl2.-t.10000.-mr.debra.-ma.new.-mp.none.-p.-k.100000.-i.0.-d.0.-rq.0.-rqsize.256.-nwork.72.-nrq.0.-seqwidth.48.-trial.1.-pinning.ZYRA_CLUSTER.data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</si>
  <si>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108 -nrq 0 &gt;&gt; output.zyra.dsbench/step1770.zyra.dsbench_hybridnorec.-t.10000.-mr.debra.-ma.new.-mp.none.-p.-k.10000.-i.5.-d.5.-rq.0.-rqsize.256.-nwork.108.-nrq.0.-seqwidth.48.-trial.2.-pinning.ZYRA_CLUSTER.data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</si>
  <si>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107 -nrq 1 &gt;&gt; output.zyra.dsbench/step1771.zyra.dsbench_hybridnorec.-t.10000.-mr.debra.-ma.new.-mp.none.-p.-k.10000.-i.5.-d.5.-rq.0.-rqsize.256.-nwork.107.-nrq.1.-seqwidth.48.-trial.0.-pinning.ZYRA_CLUSTER.data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</si>
  <si>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107 -nrq 1 &gt;&gt; output.zyra.dsbench/step1772.zyra.dsbench_hybridnorec.-t.10000.-mr.debra.-ma.new.-mp.none.-p.-k.10000.-i.5.-d.5.-rq.0.-rqsize.256.-nwork.107.-nrq.1.-seqwidth.48.-trial.1.-pinning.ZYRA_CLUSTER.data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</si>
  <si>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107 -nrq 1 &gt;&gt; output.zyra.dsbench/step1773.zyra.dsbench_hybridnorec.-t.10000.-mr.debra.-ma.new.-mp.none.-p.-k.10000.-i.5.-d.5.-rq.0.-rqsize.256.-nwork.107.-nrq.1.-seqwidth.48.-trial.2.-pinning.ZYRA_CLUSTER.data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</si>
  <si>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126 -nrq 0 &gt;&gt; output.zyra.dsbench/step1774.zyra.dsbench_hybridnorec.-t.10000.-mr.debra.-ma.new.-mp.none.-p.-k.10000.-i.5.-d.5.-rq.0.-rqsize.256.-nwork.126.-nrq.0.-seqwidth.48.-trial.0.-pinning.ZYRA_CLUSTER.data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</si>
  <si>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18 -nrq 0 &gt;&gt; output.zyra.dsbench/step1077.zyra.dsbench_tl2.-t.10000.-mr.debra.-ma.new.-mp.none.-p.-k.10000.-i.0.-d.0.-rq.0.-rqsize.256.-nwork.18.-nrq.0.-seqwidth.48.-trial.2.-pinning.ZYRA_CLUSTER.data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</si>
  <si>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126 -nrq 0 &gt;&gt; output.zyra.dsbench/step1775.zyra.dsbench_hybridnorec.-t.10000.-mr.debra.-ma.new.-mp.none.-p.-k.10000.-i.5.-d.5.-rq.0.-rqsize.256.-nwork.126.-nrq.0.-seqwidth.48.-trial.1.-pinning.ZYRA_CLUSTER.data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</si>
  <si>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126 -nrq 0 &gt;&gt; output.zyra.dsbench/step1776.zyra.dsbench_hybridnorec.-t.10000.-mr.debra.-ma.new.-mp.none.-p.-k.10000.-i.5.-d.5.-rq.0.-rqsize.256.-nwork.126.-nrq.0.-seqwidth.48.-trial.2.-pinning.ZYRA_CLUSTER.data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</si>
  <si>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125 -nrq 1 &gt;&gt; output.zyra.dsbench/step1777.zyra.dsbench_hybridnorec.-t.10000.-mr.debra.-ma.new.-mp.none.-p.-k.10000.-i.5.-d.5.-rq.0.-rqsize.256.-nwork.125.-nrq.1.-seqwidth.48.-trial.0.-pinning.ZYRA_CLUSTER.data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</si>
  <si>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125 -nrq 1 &gt;&gt; output.zyra.dsbench/step1778.zyra.dsbench_hybridnorec.-t.10000.-mr.debra.-ma.new.-mp.none.-p.-k.10000.-i.5.-d.5.-rq.0.-rqsize.256.-nwork.125.-nrq.1.-seqwidth.48.-trial.1.-pinning.ZYRA_CLUSTER.data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</si>
  <si>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125 -nrq 1 &gt;&gt; output.zyra.dsbench/step1779.zyra.dsbench_hybridnorec.-t.10000.-mr.debra.-ma.new.-mp.none.-p.-k.10000.-i.5.-d.5.-rq.0.-rqsize.256.-nwork.125.-nrq.1.-seqwidth.48.-trial.2.-pinning.ZYRA_CLUSTER.data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</si>
  <si>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72 -nrq 0 &gt;&gt; output.zyra.dsbench/step177.zyra.dsbench_tl2.-t.10000.-mr.debra.-ma.new.-mp.none.-p.-k.100000.-i.0.-d.0.-rq.0.-rqsize.256.-nwork.72.-nrq.0.-seqwidth.48.-trial.2.-pinning.ZYRA_CLUSTER.data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</si>
  <si>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144 -nrq 0 &gt;&gt; output.zyra.dsbench/step1780.zyra.dsbench_hybridnorec.-t.10000.-mr.debra.-ma.new.-mp.none.-p.-k.10000.-i.5.-d.5.-rq.0.-rqsize.256.-nwork.144.-nrq.0.-seqwidth.48.-trial.0.-pinning.ZYRA_CLUSTER.data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</si>
  <si>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144 -nrq 0 &gt;&gt; output.zyra.dsbench/step1781.zyra.dsbench_hybridnorec.-t.10000.-mr.debra.-ma.new.-mp.none.-p.-k.10000.-i.5.-d.5.-rq.0.-rqsize.256.-nwork.144.-nrq.0.-seqwidth.48.-trial.1.-pinning.ZYRA_CLUSTER.data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</si>
  <si>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144 -nrq 0 &gt;&gt; output.zyra.dsbench/step1782.zyra.dsbench_hybridnorec.-t.10000.-mr.debra.-ma.new.-mp.none.-p.-k.10000.-i.5.-d.5.-rq.0.-rqsize.256.-nwork.144.-nrq.0.-seqwidth.48.-trial.2.-pinning.ZYRA_CLUSTER.data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</si>
  <si>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143 -nrq 1 &gt;&gt; output.zyra.dsbench/step1783.zyra.dsbench_hybridnorec.-t.10000.-mr.debra.-ma.new.-mp.none.-p.-k.10000.-i.5.-d.5.-rq.0.-rqsize.256.-nwork.143.-nrq.1.-seqwidth.48.-trial.0.-pinning.ZYRA_CLUSTER.data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</si>
  <si>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17 -nrq 1 &gt;&gt; output.zyra.dsbench/step1078.zyra.dsbench_tl2.-t.10000.-mr.debra.-ma.new.-mp.none.-p.-k.10000.-i.0.-d.0.-rq.0.-rqsize.256.-nwork.17.-nrq.1.-seqwidth.48.-trial.0.-pinning.ZYRA_CLUSTER.data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</si>
  <si>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143 -nrq 1 &gt;&gt; output.zyra.dsbench/step1784.zyra.dsbench_hybridnorec.-t.10000.-mr.debra.-ma.new.-mp.none.-p.-k.10000.-i.5.-d.5.-rq.0.-rqsize.256.-nwork.143.-nrq.1.-seqwidth.48.-trial.1.-pinning.ZYRA_CLUSTER.data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</si>
  <si>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143 -nrq 1 &gt;&gt; output.zyra.dsbench/step1785.zyra.dsbench_hybridnorec.-t.10000.-mr.debra.-ma.new.-mp.none.-p.-k.10000.-i.5.-d.5.-rq.0.-rqsize.256.-nwork.143.-nrq.1.-seqwidth.48.-trial.2.-pinning.ZYRA_CLUSTER.data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</si>
  <si>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1 -nrq 0 &gt;&gt; output.zyra.dsbench/step1786.zyra.dsbench_hybridnorec.-t.10000.-mr.debra.-ma.new.-mp.none.-p.-k.10000.-i.20.-d.20.-rq.0.-rqsize.256.-nwork.1.-nrq.0.-seqwidth.48.-trial.0.-pinning.ZYRA_CLUSTER.data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</si>
  <si>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1 -nrq 0 &gt;&gt; output.zyra.dsbench/step1787.zyra.dsbench_hybridnorec.-t.10000.-mr.debra.-ma.new.-mp.none.-p.-k.10000.-i.20.-d.20.-rq.0.-rqsize.256.-nwork.1.-nrq.0.-seqwidth.48.-trial.1.-pinning.ZYRA_CLUSTER.data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</si>
  <si>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1 -nrq 0 &gt;&gt; output.zyra.dsbench/step1788.zyra.dsbench_hybridnorec.-t.10000.-mr.debra.-ma.new.-mp.none.-p.-k.10000.-i.20.-d.20.-rq.0.-rqsize.256.-nwork.1.-nrq.0.-seqwidth.48.-trial.2.-pinning.ZYRA_CLUSTER.data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</si>
  <si>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18 -nrq 0 &gt;&gt; output.zyra.dsbench/step1789.zyra.dsbench_hybridnorec.-t.10000.-mr.debra.-ma.new.-mp.none.-p.-k.10000.-i.20.-d.20.-rq.0.-rqsize.256.-nwork.18.-nrq.0.-seqwidth.48.-trial.0.-pinning.ZYRA_CLUSTER.data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</si>
  <si>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71 -nrq 1 &gt;&gt; output.zyra.dsbench/step178.zyra.dsbench_tl2.-t.10000.-mr.debra.-ma.new.-mp.none.-p.-k.100000.-i.0.-d.0.-rq.0.-rqsize.256.-nwork.71.-nrq.1.-seqwidth.48.-trial.0.-pinning.ZYRA_CLUSTER.data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</si>
  <si>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18 -nrq 0 &gt;&gt; output.zyra.dsbench/step1790.zyra.dsbench_hybridnorec.-t.10000.-mr.debra.-ma.new.-mp.none.-p.-k.10000.-i.20.-d.20.-rq.0.-rqsize.256.-nwork.18.-nrq.0.-seqwidth.48.-trial.1.-pinning.ZYRA_CLUSTER.data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</si>
  <si>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18 -nrq 0 &gt;&gt; output.zyra.dsbench/step1791.zyra.dsbench_hybridnorec.-t.10000.-mr.debra.-ma.new.-mp.none.-p.-k.10000.-i.20.-d.20.-rq.0.-rqsize.256.-nwork.18.-nrq.0.-seqwidth.48.-trial.2.-pinning.ZYRA_CLUSTER.data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</si>
  <si>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17 -nrq 1 &gt;&gt; output.zyra.dsbench/step1792.zyra.dsbench_hybridnorec.-t.10000.-mr.debra.-ma.new.-mp.none.-p.-k.10000.-i.20.-d.20.-rq.0.-rqsize.256.-nwork.17.-nrq.1.-seqwidth.48.-trial.0.-pinning.ZYRA_CLUSTER.data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</si>
  <si>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17 -nrq 1 &gt;&gt; output.zyra.dsbench/step1079.zyra.dsbench_tl2.-t.10000.-mr.debra.-ma.new.-mp.none.-p.-k.10000.-i.0.-d.0.-rq.0.-rqsize.256.-nwork.17.-nrq.1.-seqwidth.48.-trial.1.-pinning.ZYRA_CLUSTER.data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</si>
  <si>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17 -nrq 1 &gt;&gt; output.zyra.dsbench/step1793.zyra.dsbench_hybridnorec.-t.10000.-mr.debra.-ma.new.-mp.none.-p.-k.10000.-i.20.-d.20.-rq.0.-rqsize.256.-nwork.17.-nrq.1.-seqwidth.48.-trial.1.-pinning.ZYRA_CLUSTER.data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</si>
  <si>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17 -nrq 1 &gt;&gt; output.zyra.dsbench/step1794.zyra.dsbench_hybridnorec.-t.10000.-mr.debra.-ma.new.-mp.none.-p.-k.10000.-i.20.-d.20.-rq.0.-rqsize.256.-nwork.17.-nrq.1.-seqwidth.48.-trial.2.-pinning.ZYRA_CLUSTER.data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</si>
  <si>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36 -nrq 0 &gt;&gt; output.zyra.dsbench/step1795.zyra.dsbench_hybridnorec.-t.10000.-mr.debra.-ma.new.-mp.none.-p.-k.10000.-i.20.-d.20.-rq.0.-rqsize.256.-nwork.36.-nrq.0.-seqwidth.48.-trial.0.-pinning.ZYRA_CLUSTER.data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</si>
  <si>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36 -nrq 0 &gt;&gt; output.zyra.dsbench/step1796.zyra.dsbench_hybridnorec.-t.10000.-mr.debra.-ma.new.-mp.none.-p.-k.10000.-i.20.-d.20.-rq.0.-rqsize.256.-nwork.36.-nrq.0.-seqwidth.48.-trial.1.-pinning.ZYRA_CLUSTER.data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</si>
  <si>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36 -nrq 0 &gt;&gt; output.zyra.dsbench/step1797.zyra.dsbench_hybridnorec.-t.10000.-mr.debra.-ma.new.-mp.none.-p.-k.10000.-i.20.-d.20.-rq.0.-rqsize.256.-nwork.36.-nrq.0.-seqwidth.48.-trial.2.-pinning.ZYRA_CLUSTER.data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</si>
  <si>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35 -nrq 1 &gt;&gt; output.zyra.dsbench/step1798.zyra.dsbench_hybridnorec.-t.10000.-mr.debra.-ma.new.-mp.none.-p.-k.10000.-i.20.-d.20.-rq.0.-rqsize.256.-nwork.35.-nrq.1.-seqwidth.48.-trial.0.-pinning.ZYRA_CLUSTER.data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</si>
  <si>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35 -nrq 1 &gt;&gt; output.zyra.dsbench/step1799.zyra.dsbench_hybridnorec.-t.10000.-mr.debra.-ma.new.-mp.none.-p.-k.10000.-i.20.-d.20.-rq.0.-rqsize.256.-nwork.35.-nrq.1.-seqwidth.48.-trial.1.-pinning.ZYRA_CLUSTER.data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</si>
  <si>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71 -nrq 1 &gt;&gt; output.zyra.dsbench/step179.zyra.dsbench_tl2.-t.10000.-mr.debra.-ma.new.-mp.none.-p.-k.100000.-i.0.-d.0.-rq.0.-rqsize.256.-nwork.71.-nrq.1.-seqwidth.48.-trial.1.-pinning.ZYRA_CLUSTER.data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</si>
  <si>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54 -nrq 0 &gt;&gt; output.zyra.dsbench/step17.zyra.dsbench_hytm2_3path.-t.10000.-mr.debra.-ma.new.-mp.none.-p.-k.100000.-i.0.-d.0.-rq.0.-rqsize.256.-nwork.54.-nrq.0.-seqwidth.48.-trial.1.-pinning.ZYRA_CLUSTER.data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</si>
  <si>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35 -nrq 1 &gt;&gt; output.zyra.dsbench/step1800.zyra.dsbench_hybridnorec.-t.10000.-mr.debra.-ma.new.-mp.none.-p.-k.10000.-i.20.-d.20.-rq.0.-rqsize.256.-nwork.35.-nrq.1.-seqwidth.48.-trial.2.-pinning.ZYRA_CLUSTER.data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</si>
  <si>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18 -nrq 0 &gt;&gt; output.zyra.dsbench/step107.zyra.dsbench_hytm2_3path.-t.10000.-mr.debra.-ma.new.-mp.none.-p.-k.100000.-i.20.-d.20.-rq.0.-rqsize.256.-nwork.18.-nrq.0.-seqwidth.48.-trial.1.-pinning.ZYRA_CLUSTER.data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</si>
  <si>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54 -nrq 0 &gt;&gt; output.zyra.dsbench/step1801.zyra.dsbench_hybridnorec.-t.10000.-mr.debra.-ma.new.-mp.none.-p.-k.10000.-i.20.-d.20.-rq.0.-rqsize.256.-nwork.54.-nrq.0.-seqwidth.48.-trial.0.-pinning.ZYRA_CLUSTER.data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</si>
  <si>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54 -nrq 0 &gt;&gt; output.zyra.dsbench/step1802.zyra.dsbench_hybridnorec.-t.10000.-mr.debra.-ma.new.-mp.none.-p.-k.10000.-i.20.-d.20.-rq.0.-rqsize.256.-nwork.54.-nrq.0.-seqwidth.48.-trial.1.-pinning.ZYRA_CLUSTER.data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</si>
  <si>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54 -nrq 0 &gt;&gt; output.zyra.dsbench/step1803.zyra.dsbench_hybridnorec.-t.10000.-mr.debra.-ma.new.-mp.none.-p.-k.10000.-i.20.-d.20.-rq.0.-rqsize.256.-nwork.54.-nrq.0.-seqwidth.48.-trial.2.-pinning.ZYRA_CLUSTER.data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</si>
  <si>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53 -nrq 1 &gt;&gt; output.zyra.dsbench/step1804.zyra.dsbench_hybridnorec.-t.10000.-mr.debra.-ma.new.-mp.none.-p.-k.10000.-i.20.-d.20.-rq.0.-rqsize.256.-nwork.53.-nrq.1.-seqwidth.48.-trial.0.-pinning.ZYRA_CLUSTER.data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</si>
  <si>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53 -nrq 1 &gt;&gt; output.zyra.dsbench/step1805.zyra.dsbench_hybridnorec.-t.10000.-mr.debra.-ma.new.-mp.none.-p.-k.10000.-i.20.-d.20.-rq.0.-rqsize.256.-nwork.53.-nrq.1.-seqwidth.48.-trial.1.-pinning.ZYRA_CLUSTER.data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</si>
  <si>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53 -nrq 1 &gt;&gt; output.zyra.dsbench/step1806.zyra.dsbench_hybridnorec.-t.10000.-mr.debra.-ma.new.-mp.none.-p.-k.10000.-i.20.-d.20.-rq.0.-rqsize.256.-nwork.53.-nrq.1.-seqwidth.48.-trial.2.-pinning.ZYRA_CLUSTER.data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</si>
  <si>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72 -nrq 0 &gt;&gt; output.zyra.dsbench/step1807.zyra.dsbench_hybridnorec.-t.10000.-mr.debra.-ma.new.-mp.none.-p.-k.10000.-i.20.-d.20.-rq.0.-rqsize.256.-nwork.72.-nrq.0.-seqwidth.48.-trial.0.-pinning.ZYRA_CLUSTER.data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</si>
  <si>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72 -nrq 0 &gt;&gt; output.zyra.dsbench/step1808.zyra.dsbench_hybridnorec.-t.10000.-mr.debra.-ma.new.-mp.none.-p.-k.10000.-i.20.-d.20.-rq.0.-rqsize.256.-nwork.72.-nrq.0.-seqwidth.48.-trial.1.-pinning.ZYRA_CLUSTER.data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</si>
  <si>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72 -nrq 0 &gt;&gt; output.zyra.dsbench/step1809.zyra.dsbench_hybridnorec.-t.10000.-mr.debra.-ma.new.-mp.none.-p.-k.10000.-i.20.-d.20.-rq.0.-rqsize.256.-nwork.72.-nrq.0.-seqwidth.48.-trial.2.-pinning.ZYRA_CLUSTER.data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</si>
  <si>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71 -nrq 1 &gt;&gt; output.zyra.dsbench/step180.zyra.dsbench_tl2.-t.10000.-mr.debra.-ma.new.-mp.none.-p.-k.100000.-i.0.-d.0.-rq.0.-rqsize.256.-nwork.71.-nrq.1.-seqwidth.48.-trial.2.-pinning.ZYRA_CLUSTER.data 2&gt;&gt;output.zyra.dsbench/stderr.out</t>
  </si>
  <si>
    <t>LD_PRELOAD=../lib/libjemalloc.so  time timeout 13 numactl --interleave=all ./zyra.dsbench_tl2 -t 10000 -mr debra -ma new -mp none -p -k 10000 -i 0 -d 0 -rq 0 -rqsize 256 -nwork 17 -nrq 1 &gt;&gt; output.zyra.dsbench/step1080.zyra.dsbench_tl2.-t.10000.-mr.debra.-ma.new.-mp.none.-p.-k.10000.-i.0.-d.0.-rq.0.-rqsize.256.-nwork.17.-nrq.1.-seqwidth.48.-trial.2.-pinning.ZYRA_CLUSTER.data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</si>
  <si>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107 -nrq 1 &gt;&gt; output.zyra.dsbench/step1007.zyra.dsbench_hytm2_3path.-t.10000.-mr.debra.-ma.new.-mp.none.-p.-k.10000.-i.5.-d.5.-rq.0.-rqsize.256.-nwork.107.-nrq.1.-seqwidth.48.-trial.1.-pinning.ZYRA_CLUSTER.data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</si>
  <si>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71 -nrq 1 &gt;&gt; output.zyra.dsbench/step1810.zyra.dsbench_hybridnorec.-t.10000.-mr.debra.-ma.new.-mp.none.-p.-k.10000.-i.20.-d.20.-rq.0.-rqsize.256.-nwork.71.-nrq.1.-seqwidth.48.-trial.0.-pinning.ZYRA_CLUSTER.data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</si>
  <si>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71 -nrq 1 &gt;&gt; output.zyra.dsbench/step1811.zyra.dsbench_hybridnorec.-t.10000.-mr.debra.-ma.new.-mp.none.-p.-k.10000.-i.20.-d.20.-rq.0.-rqsize.256.-nwork.71.-nrq.1.-seqwidth.48.-trial.1.-pinning.ZYRA_CLUSTER.data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</si>
  <si>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71 -nrq 1 &gt;&gt; output.zyra.dsbench/step1812.zyra.dsbench_hybridnorec.-t.10000.-mr.debra.-ma.new.-mp.none.-p.-k.10000.-i.20.-d.20.-rq.0.-rqsize.256.-nwork.71.-nrq.1.-seqwidth.48.-trial.2.-pinning.ZYRA_CLUSTER.data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</si>
  <si>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90 -nrq 0 &gt;&gt; output.zyra.dsbench/step1813.zyra.dsbench_hybridnorec.-t.10000.-mr.debra.-ma.new.-mp.none.-p.-k.10000.-i.20.-d.20.-rq.0.-rqsize.256.-nwork.90.-nrq.0.-seqwidth.48.-trial.0.-pinning.ZYRA_CLUSTER.data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</si>
  <si>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90 -nrq 0 &gt;&gt; output.zyra.dsbench/step1814.zyra.dsbench_hybridnorec.-t.10000.-mr.debra.-ma.new.-mp.none.-p.-k.10000.-i.20.-d.20.-rq.0.-rqsize.256.-nwork.90.-nrq.0.-seqwidth.48.-trial.1.-pinning.ZYRA_CLUSTER.data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</si>
  <si>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90 -nrq 0 &gt;&gt; output.zyra.dsbench/step1815.zyra.dsbench_hybridnorec.-t.10000.-mr.debra.-ma.new.-mp.none.-p.-k.10000.-i.20.-d.20.-rq.0.-rqsize.256.-nwork.90.-nrq.0.-seqwidth.48.-trial.2.-pinning.ZYRA_CLUSTER.data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</si>
  <si>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89 -nrq 1 &gt;&gt; output.zyra.dsbench/step1816.zyra.dsbench_hybridnorec.-t.10000.-mr.debra.-ma.new.-mp.none.-p.-k.10000.-i.20.-d.20.-rq.0.-rqsize.256.-nwork.89.-nrq.1.-seqwidth.48.-trial.0.-pinning.ZYRA_CLUSTER.data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</si>
  <si>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89 -nrq 1 &gt;&gt; output.zyra.dsbench/step1817.zyra.dsbench_hybridnorec.-t.10000.-mr.debra.-ma.new.-mp.none.-p.-k.10000.-i.20.-d.20.-rq.0.-rqsize.256.-nwork.89.-nrq.1.-seqwidth.48.-trial.1.-pinning.ZYRA_CLUSTER.data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</si>
  <si>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89 -nrq 1 &gt;&gt; output.zyra.dsbench/step1818.zyra.dsbench_hybridnorec.-t.10000.-mr.debra.-ma.new.-mp.none.-p.-k.10000.-i.20.-d.20.-rq.0.-rqsize.256.-nwork.89.-nrq.1.-seqwidth.48.-trial.2.-pinning.ZYRA_CLUSTER.data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</si>
  <si>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108 -nrq 0 &gt;&gt; output.zyra.dsbench/step1819.zyra.dsbench_hybridnorec.-t.10000.-mr.debra.-ma.new.-mp.none.-p.-k.10000.-i.20.-d.20.-rq.0.-rqsize.256.-nwork.108.-nrq.0.-seqwidth.48.-trial.0.-pinning.ZYRA_CLUSTER.data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</si>
  <si>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36 -nrq 0 &gt;&gt; output.zyra.dsbench/step1081.zyra.dsbench_tl2.-t.10000.-mr.debra.-ma.new.-mp.none.-p.-k.10000.-i.0.-d.0.-rq.0.-rqsize.256.-nwork.36.-nrq.0.-seqwidth.48.-trial.0.-pinning.ZYRA_CLUSTER.data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</si>
  <si>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90 -nrq 0 &gt;&gt; output.zyra.dsbench/step181.zyra.dsbench_tl2.-t.10000.-mr.debra.-ma.new.-mp.none.-p.-k.100000.-i.0.-d.0.-rq.0.-rqsize.256.-nwork.90.-nrq.0.-seqwidth.48.-trial.0.-pinning.ZYRA_CLUSTER.data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</si>
  <si>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108 -nrq 0 &gt;&gt; output.zyra.dsbench/step1820.zyra.dsbench_hybridnorec.-t.10000.-mr.debra.-ma.new.-mp.none.-p.-k.10000.-i.20.-d.20.-rq.0.-rqsize.256.-nwork.108.-nrq.0.-seqwidth.48.-trial.1.-pinning.ZYRA_CLUSTER.data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</si>
  <si>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108 -nrq 0 &gt;&gt; output.zyra.dsbench/step1821.zyra.dsbench_hybridnorec.-t.10000.-mr.debra.-ma.new.-mp.none.-p.-k.10000.-i.20.-d.20.-rq.0.-rqsize.256.-nwork.108.-nrq.0.-seqwidth.48.-trial.2.-pinning.ZYRA_CLUSTER.data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</si>
  <si>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107 -nrq 1 &gt;&gt; output.zyra.dsbench/step1822.zyra.dsbench_hybridnorec.-t.10000.-mr.debra.-ma.new.-mp.none.-p.-k.10000.-i.20.-d.20.-rq.0.-rqsize.256.-nwork.107.-nrq.1.-seqwidth.48.-trial.0.-pinning.ZYRA_CLUSTER.data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</si>
  <si>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107 -nrq 1 &gt;&gt; output.zyra.dsbench/step1823.zyra.dsbench_hybridnorec.-t.10000.-mr.debra.-ma.new.-mp.none.-p.-k.10000.-i.20.-d.20.-rq.0.-rqsize.256.-nwork.107.-nrq.1.-seqwidth.48.-trial.1.-pinning.ZYRA_CLUSTER.data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</si>
  <si>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107 -nrq 1 &gt;&gt; output.zyra.dsbench/step1824.zyra.dsbench_hybridnorec.-t.10000.-mr.debra.-ma.new.-mp.none.-p.-k.10000.-i.20.-d.20.-rq.0.-rqsize.256.-nwork.107.-nrq.1.-seqwidth.48.-trial.2.-pinning.ZYRA_CLUSTER.data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</si>
  <si>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126 -nrq 0 &gt;&gt; output.zyra.dsbench/step1825.zyra.dsbench_hybridnorec.-t.10000.-mr.debra.-ma.new.-mp.none.-p.-k.10000.-i.20.-d.20.-rq.0.-rqsize.256.-nwork.126.-nrq.0.-seqwidth.48.-trial.0.-pinning.ZYRA_CLUSTER.data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</si>
  <si>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126 -nrq 0 &gt;&gt; output.zyra.dsbench/step1826.zyra.dsbench_hybridnorec.-t.10000.-mr.debra.-ma.new.-mp.none.-p.-k.10000.-i.20.-d.20.-rq.0.-rqsize.256.-nwork.126.-nrq.0.-seqwidth.48.-trial.1.-pinning.ZYRA_CLUSTER.data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</si>
  <si>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126 -nrq 0 &gt;&gt; output.zyra.dsbench/step1827.zyra.dsbench_hybridnorec.-t.10000.-mr.debra.-ma.new.-mp.none.-p.-k.10000.-i.20.-d.20.-rq.0.-rqsize.256.-nwork.126.-nrq.0.-seqwidth.48.-trial.2.-pinning.ZYRA_CLUSTER.data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</si>
  <si>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125 -nrq 1 &gt;&gt; output.zyra.dsbench/step1828.zyra.dsbench_hybridnorec.-t.10000.-mr.debra.-ma.new.-mp.none.-p.-k.10000.-i.20.-d.20.-rq.0.-rqsize.256.-nwork.125.-nrq.1.-seqwidth.48.-trial.0.-pinning.ZYRA_CLUSTER.data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</si>
  <si>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36 -nrq 0 &gt;&gt; output.zyra.dsbench/step1082.zyra.dsbench_tl2.-t.10000.-mr.debra.-ma.new.-mp.none.-p.-k.10000.-i.0.-d.0.-rq.0.-rqsize.256.-nwork.36.-nrq.0.-seqwidth.48.-trial.1.-pinning.ZYRA_CLUSTER.data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</si>
  <si>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125 -nrq 1 &gt;&gt; output.zyra.dsbench/step1829.zyra.dsbench_hybridnorec.-t.10000.-mr.debra.-ma.new.-mp.none.-p.-k.10000.-i.20.-d.20.-rq.0.-rqsize.256.-nwork.125.-nrq.1.-seqwidth.48.-trial.1.-pinning.ZYRA_CLUSTER.data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</si>
  <si>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90 -nrq 0 &gt;&gt; output.zyra.dsbench/step182.zyra.dsbench_tl2.-t.10000.-mr.debra.-ma.new.-mp.none.-p.-k.100000.-i.0.-d.0.-rq.0.-rqsize.256.-nwork.90.-nrq.0.-seqwidth.48.-trial.1.-pinning.ZYRA_CLUSTER.data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</si>
  <si>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125 -nrq 1 &gt;&gt; output.zyra.dsbench/step1830.zyra.dsbench_hybridnorec.-t.10000.-mr.debra.-ma.new.-mp.none.-p.-k.10000.-i.20.-d.20.-rq.0.-rqsize.256.-nwork.125.-nrq.1.-seqwidth.48.-trial.2.-pinning.ZYRA_CLUSTER.data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</si>
  <si>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144 -nrq 0 &gt;&gt; output.zyra.dsbench/step1831.zyra.dsbench_hybridnorec.-t.10000.-mr.debra.-ma.new.-mp.none.-p.-k.10000.-i.20.-d.20.-rq.0.-rqsize.256.-nwork.144.-nrq.0.-seqwidth.48.-trial.0.-pinning.ZYRA_CLUSTER.data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</si>
  <si>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144 -nrq 0 &gt;&gt; output.zyra.dsbench/step1832.zyra.dsbench_hybridnorec.-t.10000.-mr.debra.-ma.new.-mp.none.-p.-k.10000.-i.20.-d.20.-rq.0.-rqsize.256.-nwork.144.-nrq.0.-seqwidth.48.-trial.1.-pinning.ZYRA_CLUSTER.data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</si>
  <si>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144 -nrq 0 &gt;&gt; output.zyra.dsbench/step1833.zyra.dsbench_hybridnorec.-t.10000.-mr.debra.-ma.new.-mp.none.-p.-k.10000.-i.20.-d.20.-rq.0.-rqsize.256.-nwork.144.-nrq.0.-seqwidth.48.-trial.2.-pinning.ZYRA_CLUSTER.data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</si>
  <si>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143 -nrq 1 &gt;&gt; output.zyra.dsbench/step1834.zyra.dsbench_hybridnorec.-t.10000.-mr.debra.-ma.new.-mp.none.-p.-k.10000.-i.20.-d.20.-rq.0.-rqsize.256.-nwork.143.-nrq.1.-seqwidth.48.-trial.0.-pinning.ZYRA_CLUSTER.data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</si>
  <si>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143 -nrq 1 &gt;&gt; output.zyra.dsbench/step1835.zyra.dsbench_hybridnorec.-t.10000.-mr.debra.-ma.new.-mp.none.-p.-k.10000.-i.20.-d.20.-rq.0.-rqsize.256.-nwork.143.-nrq.1.-seqwidth.48.-trial.1.-pinning.ZYRA_CLUSTER.data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</si>
  <si>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143 -nrq 1 &gt;&gt; output.zyra.dsbench/step1836.zyra.dsbench_hybridnorec.-t.10000.-mr.debra.-ma.new.-mp.none.-p.-k.10000.-i.20.-d.20.-rq.0.-rqsize.256.-nwork.143.-nrq.1.-seqwidth.48.-trial.2.-pinning.ZYRA_CLUSTER.data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</si>
  <si>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1 -nrq 0 &gt;&gt; output.zyra.dsbench/step1837.zyra.dsbench_hytm2_3path.-t.10000.-mr.debra.-ma.new.-mp.none.-p.-k.100000.-i.0.-d.0.-rq.0.-rqsize.256.-nwork.1.-nrq.0.-seqwidth.48.-trial.0.-pinning.ZYRA_SCATTER.data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</si>
  <si>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36 -nrq 0 &gt;&gt; output.zyra.dsbench/step1083.zyra.dsbench_tl2.-t.10000.-mr.debra.-ma.new.-mp.none.-p.-k.10000.-i.0.-d.0.-rq.0.-rqsize.256.-nwork.36.-nrq.0.-seqwidth.48.-trial.2.-pinning.ZYRA_CLUSTER.data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</si>
  <si>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1 -nrq 0 &gt;&gt; output.zyra.dsbench/step1838.zyra.dsbench_hytm2_3path.-t.10000.-mr.debra.-ma.new.-mp.none.-p.-k.100000.-i.0.-d.0.-rq.0.-rqsize.256.-nwork.1.-nrq.0.-seqwidth.48.-trial.1.-pinning.ZYRA_SCATTER.data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</si>
  <si>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1 -nrq 0 &gt;&gt; output.zyra.dsbench/step1839.zyra.dsbench_hytm2_3path.-t.10000.-mr.debra.-ma.new.-mp.none.-p.-k.100000.-i.0.-d.0.-rq.0.-rqsize.256.-nwork.1.-nrq.0.-seqwidth.48.-trial.2.-pinning.ZYRA_SCATTER.data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</si>
  <si>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90 -nrq 0 &gt;&gt; output.zyra.dsbench/step183.zyra.dsbench_tl2.-t.10000.-mr.debra.-ma.new.-mp.none.-p.-k.100000.-i.0.-d.0.-rq.0.-rqsize.256.-nwork.90.-nrq.0.-seqwidth.48.-trial.2.-pinning.ZYRA_CLUSTER.data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</si>
  <si>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18 -nrq 0 &gt;&gt; output.zyra.dsbench/step1840.zyra.dsbench_hytm2_3path.-t.10000.-mr.debra.-ma.new.-mp.none.-p.-k.100000.-i.0.-d.0.-rq.0.-rqsize.256.-nwork.18.-nrq.0.-seqwidth.48.-trial.0.-pinning.ZYRA_SCATTER.data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</si>
  <si>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18 -nrq 0 &gt;&gt; output.zyra.dsbench/step1841.zyra.dsbench_hytm2_3path.-t.10000.-mr.debra.-ma.new.-mp.none.-p.-k.100000.-i.0.-d.0.-rq.0.-rqsize.256.-nwork.18.-nrq.0.-seqwidth.48.-trial.1.-pinning.ZYRA_SCATTER.data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</si>
  <si>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18 -nrq 0 &gt;&gt; output.zyra.dsbench/step1842.zyra.dsbench_hytm2_3path.-t.10000.-mr.debra.-ma.new.-mp.none.-p.-k.100000.-i.0.-d.0.-rq.0.-rqsize.256.-nwork.18.-nrq.0.-seqwidth.48.-trial.2.-pinning.ZYRA_SCATTER.data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</si>
  <si>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17 -nrq 1 &gt;&gt; output.zyra.dsbench/step1843.zyra.dsbench_hytm2_3path.-t.10000.-mr.debra.-ma.new.-mp.none.-p.-k.100000.-i.0.-d.0.-rq.0.-rqsize.256.-nwork.17.-nrq.1.-seqwidth.48.-trial.0.-pinning.ZYRA_SCATTER.data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</si>
  <si>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17 -nrq 1 &gt;&gt; output.zyra.dsbench/step1844.zyra.dsbench_hytm2_3path.-t.10000.-mr.debra.-ma.new.-mp.none.-p.-k.100000.-i.0.-d.0.-rq.0.-rqsize.256.-nwork.17.-nrq.1.-seqwidth.48.-trial.1.-pinning.ZYRA_SCATTER.data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</si>
  <si>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17 -nrq 1 &gt;&gt; output.zyra.dsbench/step1845.zyra.dsbench_hytm2_3path.-t.10000.-mr.debra.-ma.new.-mp.none.-p.-k.100000.-i.0.-d.0.-rq.0.-rqsize.256.-nwork.17.-nrq.1.-seqwidth.48.-trial.2.-pinning.ZYRA_SCATTER.data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</si>
  <si>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36 -nrq 0 &gt;&gt; output.zyra.dsbench/step1846.zyra.dsbench_hytm2_3path.-t.10000.-mr.debra.-ma.new.-mp.none.-p.-k.100000.-i.0.-d.0.-rq.0.-rqsize.256.-nwork.36.-nrq.0.-seqwidth.48.-trial.0.-pinning.ZYRA_SCATTER.data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</si>
  <si>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35 -nrq 1 &gt;&gt; output.zyra.dsbench/step1084.zyra.dsbench_tl2.-t.10000.-mr.debra.-ma.new.-mp.none.-p.-k.10000.-i.0.-d.0.-rq.0.-rqsize.256.-nwork.35.-nrq.1.-seqwidth.48.-trial.0.-pinning.ZYRA_CLUSTER.data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</si>
  <si>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36 -nrq 0 &gt;&gt; output.zyra.dsbench/step1847.zyra.dsbench_hytm2_3path.-t.10000.-mr.debra.-ma.new.-mp.none.-p.-k.100000.-i.0.-d.0.-rq.0.-rqsize.256.-nwork.36.-nrq.0.-seqwidth.48.-trial.1.-pinning.ZYRA_SCATTER.data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</si>
  <si>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36 -nrq 0 &gt;&gt; output.zyra.dsbench/step1848.zyra.dsbench_hytm2_3path.-t.10000.-mr.debra.-ma.new.-mp.none.-p.-k.100000.-i.0.-d.0.-rq.0.-rqsize.256.-nwork.36.-nrq.0.-seqwidth.48.-trial.2.-pinning.ZYRA_SCATTER.data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</si>
  <si>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35 -nrq 1 &gt;&gt; output.zyra.dsbench/step1849.zyra.dsbench_hytm2_3path.-t.10000.-mr.debra.-ma.new.-mp.none.-p.-k.100000.-i.0.-d.0.-rq.0.-rqsize.256.-nwork.35.-nrq.1.-seqwidth.48.-trial.0.-pinning.ZYRA_SCATTER.data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</si>
  <si>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89 -nrq 1 &gt;&gt; output.zyra.dsbench/step184.zyra.dsbench_tl2.-t.10000.-mr.debra.-ma.new.-mp.none.-p.-k.100000.-i.0.-d.0.-rq.0.-rqsize.256.-nwork.89.-nrq.1.-seqwidth.48.-trial.0.-pinning.ZYRA_CLUSTER.data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</si>
  <si>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35 -nrq 1 &gt;&gt; output.zyra.dsbench/step1850.zyra.dsbench_hytm2_3path.-t.10000.-mr.debra.-ma.new.-mp.none.-p.-k.100000.-i.0.-d.0.-rq.0.-rqsize.256.-nwork.35.-nrq.1.-seqwidth.48.-trial.1.-pinning.ZYRA_SCATTER.data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</si>
  <si>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35 -nrq 1 &gt;&gt; output.zyra.dsbench/step1851.zyra.dsbench_hytm2_3path.-t.10000.-mr.debra.-ma.new.-mp.none.-p.-k.100000.-i.0.-d.0.-rq.0.-rqsize.256.-nwork.35.-nrq.1.-seqwidth.48.-trial.2.-pinning.ZYRA_SCATTER.data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</si>
  <si>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54 -nrq 0 &gt;&gt; output.zyra.dsbench/step1852.zyra.dsbench_hytm2_3path.-t.10000.-mr.debra.-ma.new.-mp.none.-p.-k.100000.-i.0.-d.0.-rq.0.-rqsize.256.-nwork.54.-nrq.0.-seqwidth.48.-trial.0.-pinning.ZYRA_SCATTER.data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</si>
  <si>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54 -nrq 0 &gt;&gt; output.zyra.dsbench/step1853.zyra.dsbench_hytm2_3path.-t.10000.-mr.debra.-ma.new.-mp.none.-p.-k.100000.-i.0.-d.0.-rq.0.-rqsize.256.-nwork.54.-nrq.0.-seqwidth.48.-trial.1.-pinning.ZYRA_SCATTER.data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</si>
  <si>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54 -nrq 0 &gt;&gt; output.zyra.dsbench/step1854.zyra.dsbench_hytm2_3path.-t.10000.-mr.debra.-ma.new.-mp.none.-p.-k.100000.-i.0.-d.0.-rq.0.-rqsize.256.-nwork.54.-nrq.0.-seqwidth.48.-trial.2.-pinning.ZYRA_SCATTER.data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</si>
  <si>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53 -nrq 1 &gt;&gt; output.zyra.dsbench/step1855.zyra.dsbench_hytm2_3path.-t.10000.-mr.debra.-ma.new.-mp.none.-p.-k.100000.-i.0.-d.0.-rq.0.-rqsize.256.-nwork.53.-nrq.1.-seqwidth.48.-trial.0.-pinning.ZYRA_SCATTER.data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</si>
  <si>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35 -nrq 1 &gt;&gt; output.zyra.dsbench/step1085.zyra.dsbench_tl2.-t.10000.-mr.debra.-ma.new.-mp.none.-p.-k.10000.-i.0.-d.0.-rq.0.-rqsize.256.-nwork.35.-nrq.1.-seqwidth.48.-trial.1.-pinning.ZYRA_CLUSTER.data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</si>
  <si>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53 -nrq 1 &gt;&gt; output.zyra.dsbench/step1856.zyra.dsbench_hytm2_3path.-t.10000.-mr.debra.-ma.new.-mp.none.-p.-k.100000.-i.0.-d.0.-rq.0.-rqsize.256.-nwork.53.-nrq.1.-seqwidth.48.-trial.1.-pinning.ZYRA_SCATTER.data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</si>
  <si>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53 -nrq 1 &gt;&gt; output.zyra.dsbench/step1857.zyra.dsbench_hytm2_3path.-t.10000.-mr.debra.-ma.new.-mp.none.-p.-k.100000.-i.0.-d.0.-rq.0.-rqsize.256.-nwork.53.-nrq.1.-seqwidth.48.-trial.2.-pinning.ZYRA_SCATTER.data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</si>
  <si>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72 -nrq 0 &gt;&gt; output.zyra.dsbench/step1858.zyra.dsbench_hytm2_3path.-t.10000.-mr.debra.-ma.new.-mp.none.-p.-k.100000.-i.0.-d.0.-rq.0.-rqsize.256.-nwork.72.-nrq.0.-seqwidth.48.-trial.0.-pinning.ZYRA_SCATTER.data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</si>
  <si>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72 -nrq 0 &gt;&gt; output.zyra.dsbench/step1859.zyra.dsbench_hytm2_3path.-t.10000.-mr.debra.-ma.new.-mp.none.-p.-k.100000.-i.0.-d.0.-rq.0.-rqsize.256.-nwork.72.-nrq.0.-seqwidth.48.-trial.1.-pinning.ZYRA_SCATTER.data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</si>
  <si>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89 -nrq 1 &gt;&gt; output.zyra.dsbench/step185.zyra.dsbench_tl2.-t.10000.-mr.debra.-ma.new.-mp.none.-p.-k.100000.-i.0.-d.0.-rq.0.-rqsize.256.-nwork.89.-nrq.1.-seqwidth.48.-trial.1.-pinning.ZYRA_CLUSTER.data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</si>
  <si>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72 -nrq 0 &gt;&gt; output.zyra.dsbench/step1860.zyra.dsbench_hytm2_3path.-t.10000.-mr.debra.-ma.new.-mp.none.-p.-k.100000.-i.0.-d.0.-rq.0.-rqsize.256.-nwork.72.-nrq.0.-seqwidth.48.-trial.2.-pinning.ZYRA_SCATTER.data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</si>
  <si>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71 -nrq 1 &gt;&gt; output.zyra.dsbench/step1861.zyra.dsbench_hytm2_3path.-t.10000.-mr.debra.-ma.new.-mp.none.-p.-k.100000.-i.0.-d.0.-rq.0.-rqsize.256.-nwork.71.-nrq.1.-seqwidth.48.-trial.0.-pinning.ZYRA_SCATTER.data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</si>
  <si>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71 -nrq 1 &gt;&gt; output.zyra.dsbench/step1862.zyra.dsbench_hytm2_3path.-t.10000.-mr.debra.-ma.new.-mp.none.-p.-k.100000.-i.0.-d.0.-rq.0.-rqsize.256.-nwork.71.-nrq.1.-seqwidth.48.-trial.1.-pinning.ZYRA_SCATTER.data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</si>
  <si>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71 -nrq 1 &gt;&gt; output.zyra.dsbench/step1863.zyra.dsbench_hytm2_3path.-t.10000.-mr.debra.-ma.new.-mp.none.-p.-k.100000.-i.0.-d.0.-rq.0.-rqsize.256.-nwork.71.-nrq.1.-seqwidth.48.-trial.2.-pinning.ZYRA_SCATTER.data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</si>
  <si>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90 -nrq 0 &gt;&gt; output.zyra.dsbench/step1864.zyra.dsbench_hytm2_3path.-t.10000.-mr.debra.-ma.new.-mp.none.-p.-k.100000.-i.0.-d.0.-rq.0.-rqsize.256.-nwork.90.-nrq.0.-seqwidth.48.-trial.0.-pinning.ZYRA_SCATTER.data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</si>
  <si>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35 -nrq 1 &gt;&gt; output.zyra.dsbench/step1086.zyra.dsbench_tl2.-t.10000.-mr.debra.-ma.new.-mp.none.-p.-k.10000.-i.0.-d.0.-rq.0.-rqsize.256.-nwork.35.-nrq.1.-seqwidth.48.-trial.2.-pinning.ZYRA_CLUSTER.data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</si>
  <si>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90 -nrq 0 &gt;&gt; output.zyra.dsbench/step1865.zyra.dsbench_hytm2_3path.-t.10000.-mr.debra.-ma.new.-mp.none.-p.-k.100000.-i.0.-d.0.-rq.0.-rqsize.256.-nwork.90.-nrq.0.-seqwidth.48.-trial.1.-pinning.ZYRA_SCATTER.data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</si>
  <si>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90 -nrq 0 &gt;&gt; output.zyra.dsbench/step1866.zyra.dsbench_hytm2_3path.-t.10000.-mr.debra.-ma.new.-mp.none.-p.-k.100000.-i.0.-d.0.-rq.0.-rqsize.256.-nwork.90.-nrq.0.-seqwidth.48.-trial.2.-pinning.ZYRA_SCATTER.data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</si>
  <si>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89 -nrq 1 &gt;&gt; output.zyra.dsbench/step1867.zyra.dsbench_hytm2_3path.-t.10000.-mr.debra.-ma.new.-mp.none.-p.-k.100000.-i.0.-d.0.-rq.0.-rqsize.256.-nwork.89.-nrq.1.-seqwidth.48.-trial.0.-pinning.ZYRA_SCATTER.data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</si>
  <si>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89 -nrq 1 &gt;&gt; output.zyra.dsbench/step1868.zyra.dsbench_hytm2_3path.-t.10000.-mr.debra.-ma.new.-mp.none.-p.-k.100000.-i.0.-d.0.-rq.0.-rqsize.256.-nwork.89.-nrq.1.-seqwidth.48.-trial.1.-pinning.ZYRA_SCATTER.data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</si>
  <si>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89 -nrq 1 &gt;&gt; output.zyra.dsbench/step1869.zyra.dsbench_hytm2_3path.-t.10000.-mr.debra.-ma.new.-mp.none.-p.-k.100000.-i.0.-d.0.-rq.0.-rqsize.256.-nwork.89.-nrq.1.-seqwidth.48.-trial.2.-pinning.ZYRA_SCATTER.data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</si>
  <si>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89 -nrq 1 &gt;&gt; output.zyra.dsbench/step186.zyra.dsbench_tl2.-t.10000.-mr.debra.-ma.new.-mp.none.-p.-k.100000.-i.0.-d.0.-rq.0.-rqsize.256.-nwork.89.-nrq.1.-seqwidth.48.-trial.2.-pinning.ZYRA_CLUSTER.data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</si>
  <si>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108 -nrq 0 &gt;&gt; output.zyra.dsbench/step1870.zyra.dsbench_hytm2_3path.-t.10000.-mr.debra.-ma.new.-mp.none.-p.-k.100000.-i.0.-d.0.-rq.0.-rqsize.256.-nwork.108.-nrq.0.-seqwidth.48.-trial.0.-pinning.ZYRA_SCATTER.data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</si>
  <si>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108 -nrq 0 &gt;&gt; output.zyra.dsbench/step1871.zyra.dsbench_hytm2_3path.-t.10000.-mr.debra.-ma.new.-mp.none.-p.-k.100000.-i.0.-d.0.-rq.0.-rqsize.256.-nwork.108.-nrq.0.-seqwidth.48.-trial.1.-pinning.ZYRA_SCATTER.data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</si>
  <si>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108 -nrq 0 &gt;&gt; output.zyra.dsbench/step1872.zyra.dsbench_hytm2_3path.-t.10000.-mr.debra.-ma.new.-mp.none.-p.-k.100000.-i.0.-d.0.-rq.0.-rqsize.256.-nwork.108.-nrq.0.-seqwidth.48.-trial.2.-pinning.ZYRA_SCATTER.data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</si>
  <si>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107 -nrq 1 &gt;&gt; output.zyra.dsbench/step1873.zyra.dsbench_hytm2_3path.-t.10000.-mr.debra.-ma.new.-mp.none.-p.-k.100000.-i.0.-d.0.-rq.0.-rqsize.256.-nwork.107.-nrq.1.-seqwidth.48.-trial.0.-pinning.ZYRA_SCATTER.data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</si>
  <si>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54 -nrq 0 &gt;&gt; output.zyra.dsbench/step1087.zyra.dsbench_tl2.-t.10000.-mr.debra.-ma.new.-mp.none.-p.-k.10000.-i.0.-d.0.-rq.0.-rqsize.256.-nwork.54.-nrq.0.-seqwidth.48.-trial.0.-pinning.ZYRA_CLUSTER.data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</si>
  <si>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107 -nrq 1 &gt;&gt; output.zyra.dsbench/step1874.zyra.dsbench_hytm2_3path.-t.10000.-mr.debra.-ma.new.-mp.none.-p.-k.100000.-i.0.-d.0.-rq.0.-rqsize.256.-nwork.107.-nrq.1.-seqwidth.48.-trial.1.-pinning.ZYRA_SCATTER.data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</si>
  <si>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107 -nrq 1 &gt;&gt; output.zyra.dsbench/step1875.zyra.dsbench_hytm2_3path.-t.10000.-mr.debra.-ma.new.-mp.none.-p.-k.100000.-i.0.-d.0.-rq.0.-rqsize.256.-nwork.107.-nrq.1.-seqwidth.48.-trial.2.-pinning.ZYRA_SCATTER.data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</si>
  <si>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126 -nrq 0 &gt;&gt; output.zyra.dsbench/step1876.zyra.dsbench_hytm2_3path.-t.10000.-mr.debra.-ma.new.-mp.none.-p.-k.100000.-i.0.-d.0.-rq.0.-rqsize.256.-nwork.126.-nrq.0.-seqwidth.48.-trial.0.-pinning.ZYRA_SCATTER.data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</si>
  <si>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126 -nrq 0 &gt;&gt; output.zyra.dsbench/step1877.zyra.dsbench_hytm2_3path.-t.10000.-mr.debra.-ma.new.-mp.none.-p.-k.100000.-i.0.-d.0.-rq.0.-rqsize.256.-nwork.126.-nrq.0.-seqwidth.48.-trial.1.-pinning.ZYRA_SCATTER.data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</si>
  <si>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126 -nrq 0 &gt;&gt; output.zyra.dsbench/step1878.zyra.dsbench_hytm2_3path.-t.10000.-mr.debra.-ma.new.-mp.none.-p.-k.100000.-i.0.-d.0.-rq.0.-rqsize.256.-nwork.126.-nrq.0.-seqwidth.48.-trial.2.-pinning.ZYRA_SCATTER.data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</si>
  <si>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125 -nrq 1 &gt;&gt; output.zyra.dsbench/step1879.zyra.dsbench_hytm2_3path.-t.10000.-mr.debra.-ma.new.-mp.none.-p.-k.100000.-i.0.-d.0.-rq.0.-rqsize.256.-nwork.125.-nrq.1.-seqwidth.48.-trial.0.-pinning.ZYRA_SCATTER.data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</si>
  <si>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108 -nrq 0 &gt;&gt; output.zyra.dsbench/step187.zyra.dsbench_tl2.-t.10000.-mr.debra.-ma.new.-mp.none.-p.-k.100000.-i.0.-d.0.-rq.0.-rqsize.256.-nwork.108.-nrq.0.-seqwidth.48.-trial.0.-pinning.ZYRA_CLUSTER.data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</si>
  <si>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125 -nrq 1 &gt;&gt; output.zyra.dsbench/step1880.zyra.dsbench_hytm2_3path.-t.10000.-mr.debra.-ma.new.-mp.none.-p.-k.100000.-i.0.-d.0.-rq.0.-rqsize.256.-nwork.125.-nrq.1.-seqwidth.48.-trial.1.-pinning.ZYRA_SCATTER.data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</si>
  <si>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125 -nrq 1 &gt;&gt; output.zyra.dsbench/step1881.zyra.dsbench_hytm2_3path.-t.10000.-mr.debra.-ma.new.-mp.none.-p.-k.100000.-i.0.-d.0.-rq.0.-rqsize.256.-nwork.125.-nrq.1.-seqwidth.48.-trial.2.-pinning.ZYRA_SCATTER.data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</si>
  <si>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144 -nrq 0 &gt;&gt; output.zyra.dsbench/step1882.zyra.dsbench_hytm2_3path.-t.10000.-mr.debra.-ma.new.-mp.none.-p.-k.100000.-i.0.-d.0.-rq.0.-rqsize.256.-nwork.144.-nrq.0.-seqwidth.48.-trial.0.-pinning.ZYRA_SCATTER.data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</si>
  <si>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54 -nrq 0 &gt;&gt; output.zyra.dsbench/step1088.zyra.dsbench_tl2.-t.10000.-mr.debra.-ma.new.-mp.none.-p.-k.10000.-i.0.-d.0.-rq.0.-rqsize.256.-nwork.54.-nrq.0.-seqwidth.48.-trial.1.-pinning.ZYRA_CLUSTER.data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</si>
  <si>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144 -nrq 0 &gt;&gt; output.zyra.dsbench/step1883.zyra.dsbench_hytm2_3path.-t.10000.-mr.debra.-ma.new.-mp.none.-p.-k.100000.-i.0.-d.0.-rq.0.-rqsize.256.-nwork.144.-nrq.0.-seqwidth.48.-trial.1.-pinning.ZYRA_SCATTER.data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</si>
  <si>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144 -nrq 0 &gt;&gt; output.zyra.dsbench/step1884.zyra.dsbench_hytm2_3path.-t.10000.-mr.debra.-ma.new.-mp.none.-p.-k.100000.-i.0.-d.0.-rq.0.-rqsize.256.-nwork.144.-nrq.0.-seqwidth.48.-trial.2.-pinning.ZYRA_SCATTER.data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</si>
  <si>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143 -nrq 1 &gt;&gt; output.zyra.dsbench/step1885.zyra.dsbench_hytm2_3path.-t.10000.-mr.debra.-ma.new.-mp.none.-p.-k.100000.-i.0.-d.0.-rq.0.-rqsize.256.-nwork.143.-nrq.1.-seqwidth.48.-trial.0.-pinning.ZYRA_SCATTER.data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</si>
  <si>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143 -nrq 1 &gt;&gt; output.zyra.dsbench/step1886.zyra.dsbench_hytm2_3path.-t.10000.-mr.debra.-ma.new.-mp.none.-p.-k.100000.-i.0.-d.0.-rq.0.-rqsize.256.-nwork.143.-nrq.1.-seqwidth.48.-trial.1.-pinning.ZYRA_SCATTER.data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</si>
  <si>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143 -nrq 1 &gt;&gt; output.zyra.dsbench/step1887.zyra.dsbench_hytm2_3path.-t.10000.-mr.debra.-ma.new.-mp.none.-p.-k.100000.-i.0.-d.0.-rq.0.-rqsize.256.-nwork.143.-nrq.1.-seqwidth.48.-trial.2.-pinning.ZYRA_SCATTER.data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</si>
  <si>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1 -nrq 0 &gt;&gt; output.zyra.dsbench/step1888.zyra.dsbench_hytm2_3path.-t.10000.-mr.debra.-ma.new.-mp.none.-p.-k.100000.-i.5.-d.5.-rq.0.-rqsize.256.-nwork.1.-nrq.0.-seqwidth.48.-trial.0.-pinning.ZYRA_SCATTER.data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</si>
  <si>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1 -nrq 0 &gt;&gt; output.zyra.dsbench/step1889.zyra.dsbench_hytm2_3path.-t.10000.-mr.debra.-ma.new.-mp.none.-p.-k.100000.-i.5.-d.5.-rq.0.-rqsize.256.-nwork.1.-nrq.0.-seqwidth.48.-trial.1.-pinning.ZYRA_SCATTER.data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</si>
  <si>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108 -nrq 0 &gt;&gt; output.zyra.dsbench/step188.zyra.dsbench_tl2.-t.10000.-mr.debra.-ma.new.-mp.none.-p.-k.100000.-i.0.-d.0.-rq.0.-rqsize.256.-nwork.108.-nrq.0.-seqwidth.48.-trial.1.-pinning.ZYRA_CLUSTER.data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</si>
  <si>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1 -nrq 0 &gt;&gt; output.zyra.dsbench/step1890.zyra.dsbench_hytm2_3path.-t.10000.-mr.debra.-ma.new.-mp.none.-p.-k.100000.-i.5.-d.5.-rq.0.-rqsize.256.-nwork.1.-nrq.0.-seqwidth.48.-trial.2.-pinning.ZYRA_SCATTER.data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</si>
  <si>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18 -nrq 0 &gt;&gt; output.zyra.dsbench/step1891.zyra.dsbench_hytm2_3path.-t.10000.-mr.debra.-ma.new.-mp.none.-p.-k.100000.-i.5.-d.5.-rq.0.-rqsize.256.-nwork.18.-nrq.0.-seqwidth.48.-trial.0.-pinning.ZYRA_SCATTER.data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</si>
  <si>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54 -nrq 0 &gt;&gt; output.zyra.dsbench/step1089.zyra.dsbench_tl2.-t.10000.-mr.debra.-ma.new.-mp.none.-p.-k.10000.-i.0.-d.0.-rq.0.-rqsize.256.-nwork.54.-nrq.0.-seqwidth.48.-trial.2.-pinning.ZYRA_CLUSTER.data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</si>
  <si>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18 -nrq 0 &gt;&gt; output.zyra.dsbench/step1892.zyra.dsbench_hytm2_3path.-t.10000.-mr.debra.-ma.new.-mp.none.-p.-k.100000.-i.5.-d.5.-rq.0.-rqsize.256.-nwork.18.-nrq.0.-seqwidth.48.-trial.1.-pinning.ZYRA_SCATTER.data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</si>
  <si>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18 -nrq 0 &gt;&gt; output.zyra.dsbench/step1893.zyra.dsbench_hytm2_3path.-t.10000.-mr.debra.-ma.new.-mp.none.-p.-k.100000.-i.5.-d.5.-rq.0.-rqsize.256.-nwork.18.-nrq.0.-seqwidth.48.-trial.2.-pinning.ZYRA_SCATTER.data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</si>
  <si>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17 -nrq 1 &gt;&gt; output.zyra.dsbench/step1894.zyra.dsbench_hytm2_3path.-t.10000.-mr.debra.-ma.new.-mp.none.-p.-k.100000.-i.5.-d.5.-rq.0.-rqsize.256.-nwork.17.-nrq.1.-seqwidth.48.-trial.0.-pinning.ZYRA_SCATTER.data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</si>
  <si>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17 -nrq 1 &gt;&gt; output.zyra.dsbench/step1895.zyra.dsbench_hytm2_3path.-t.10000.-mr.debra.-ma.new.-mp.none.-p.-k.100000.-i.5.-d.5.-rq.0.-rqsize.256.-nwork.17.-nrq.1.-seqwidth.48.-trial.1.-pinning.ZYRA_SCATTER.data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</si>
  <si>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17 -nrq 1 &gt;&gt; output.zyra.dsbench/step1896.zyra.dsbench_hytm2_3path.-t.10000.-mr.debra.-ma.new.-mp.none.-p.-k.100000.-i.5.-d.5.-rq.0.-rqsize.256.-nwork.17.-nrq.1.-seqwidth.48.-trial.2.-pinning.ZYRA_SCATTER.data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</si>
  <si>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36 -nrq 0 &gt;&gt; output.zyra.dsbench/step1897.zyra.dsbench_hytm2_3path.-t.10000.-mr.debra.-ma.new.-mp.none.-p.-k.100000.-i.5.-d.5.-rq.0.-rqsize.256.-nwork.36.-nrq.0.-seqwidth.48.-trial.0.-pinning.ZYRA_SCATTER.data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</si>
  <si>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36 -nrq 0 &gt;&gt; output.zyra.dsbench/step1898.zyra.dsbench_hytm2_3path.-t.10000.-mr.debra.-ma.new.-mp.none.-p.-k.100000.-i.5.-d.5.-rq.0.-rqsize.256.-nwork.36.-nrq.0.-seqwidth.48.-trial.1.-pinning.ZYRA_SCATTER.data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</si>
  <si>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36 -nrq 0 &gt;&gt; output.zyra.dsbench/step1899.zyra.dsbench_hytm2_3path.-t.10000.-mr.debra.-ma.new.-mp.none.-p.-k.100000.-i.5.-d.5.-rq.0.-rqsize.256.-nwork.36.-nrq.0.-seqwidth.48.-trial.2.-pinning.ZYRA_SCATTER.data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</si>
  <si>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108 -nrq 0 &gt;&gt; output.zyra.dsbench/step189.zyra.dsbench_tl2.-t.10000.-mr.debra.-ma.new.-mp.none.-p.-k.100000.-i.0.-d.0.-rq.0.-rqsize.256.-nwork.108.-nrq.0.-seqwidth.48.-trial.2.-pinning.ZYRA_CLUSTER.data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</si>
  <si>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54 -nrq 0 &gt;&gt; output.zyra.dsbench/step18.zyra.dsbench_hytm2_3path.-t.10000.-mr.debra.-ma.new.-mp.none.-p.-k.100000.-i.0.-d.0.-rq.0.-rqsize.256.-nwork.54.-nrq.0.-seqwidth.48.-trial.2.-pinning.ZYRA_CLUSTER.data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</si>
  <si>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18 -nrq 0 &gt;&gt; output.zyra.dsbench/step108.zyra.dsbench_hytm2_3path.-t.10000.-mr.debra.-ma.new.-mp.none.-p.-k.100000.-i.20.-d.20.-rq.0.-rqsize.256.-nwork.18.-nrq.0.-seqwidth.48.-trial.2.-pinning.ZYRA_CLUSTER.data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</si>
  <si>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107 -nrq 1 &gt;&gt; output.zyra.dsbench/step1008.zyra.dsbench_hytm2_3path.-t.10000.-mr.debra.-ma.new.-mp.none.-p.-k.10000.-i.5.-d.5.-rq.0.-rqsize.256.-nwork.107.-nrq.1.-seqwidth.48.-trial.2.-pinning.ZYRA_CLUSTER.data 2&gt;&gt;output.zyra.dsbench/stderr.out</t>
  </si>
  <si>
    <t>#NAME?</t>
  </si>
  <si>
    <t>#NAME?2</t>
  </si>
  <si>
    <t>#NAME?3</t>
  </si>
  <si>
    <t>#NAME?4</t>
  </si>
  <si>
    <t>#NAME?5</t>
  </si>
  <si>
    <t>#NAME?6</t>
  </si>
  <si>
    <t>#NAME?7</t>
  </si>
  <si>
    <t>#NAME?8</t>
  </si>
  <si>
    <t>#NAME?9</t>
  </si>
  <si>
    <t>#NAME?10</t>
  </si>
  <si>
    <t>#NAME?11</t>
  </si>
  <si>
    <t>#NAME?12</t>
  </si>
  <si>
    <t>#NAME?13</t>
  </si>
  <si>
    <t>#NAME?14</t>
  </si>
  <si>
    <t>#NAME?15</t>
  </si>
  <si>
    <t>#NAME?16</t>
  </si>
  <si>
    <t>ZYRA_CLUSTER_5i5d10000k nrq=1</t>
  </si>
  <si>
    <t>ZYRA_CLUSTER_20i20d100000k nrq=1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</si>
</sst>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16" fillId="0" borderId="0" xfId="0" applyFont="1"/>
    <xf numFmtId="0" fontId="0" fillId="0" borderId="0" xfId="0" applyAlignment="1">
      <alignment horizontal="right"/>
    </xf>
    <xf numFmtId="1" fontId="0" fillId="0" borderId="0" xfId="0" applyNumberFormat="1"/>
    <xf numFmtId="0" fontId="16" fillId="0" borderId="0" xfId="0" applyFont="1" applyAlignment="1">
      <alignment horizontal="left"/>
    </xf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numFmt numFmtId="164" formatCode="0.0"/>
    </dxf>
    <dxf>
      <numFmt numFmtId="1" formatCode="0"/>
    </dxf>
    <dxf>
      <numFmt numFmtId="164" formatCode="0.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pivot!$B$62</c:f>
              <c:strCache>
                <c:ptCount val="1"/>
                <c:pt idx="0">
                  <c:v>TL2</c:v>
                </c:pt>
              </c:strCache>
            </c:strRef>
          </c:tx>
          <c:spPr>
            <a:ln w="41275"/>
          </c:spPr>
          <c:marker>
            <c:symbol val="diamond"/>
            <c:size val="18"/>
          </c:marker>
          <c:xVal>
            <c:numRef>
              <c:f>pivot!$A$63:$A$71</c:f>
              <c:numCache>
                <c:formatCode>General</c:formatCode>
                <c:ptCount val="9"/>
                <c:pt idx="0">
                  <c:v>18</c:v>
                </c:pt>
                <c:pt idx="1">
                  <c:v>36</c:v>
                </c:pt>
                <c:pt idx="2">
                  <c:v>54</c:v>
                </c:pt>
                <c:pt idx="3">
                  <c:v>72</c:v>
                </c:pt>
                <c:pt idx="4">
                  <c:v>90</c:v>
                </c:pt>
                <c:pt idx="5">
                  <c:v>108</c:v>
                </c:pt>
                <c:pt idx="6">
                  <c:v>126</c:v>
                </c:pt>
                <c:pt idx="7">
                  <c:v>144</c:v>
                </c:pt>
                <c:pt idx="8">
                  <c:v>1</c:v>
                </c:pt>
              </c:numCache>
            </c:numRef>
          </c:xVal>
          <c:yVal>
            <c:numRef>
              <c:f>pivot!$B$63:$B$71</c:f>
              <c:numCache>
                <c:formatCode>0</c:formatCode>
                <c:ptCount val="9"/>
                <c:pt idx="0">
                  <c:v>16661468.666666666</c:v>
                </c:pt>
                <c:pt idx="1">
                  <c:v>24135175.666666668</c:v>
                </c:pt>
                <c:pt idx="2">
                  <c:v>16728957</c:v>
                </c:pt>
                <c:pt idx="3">
                  <c:v>20734491.666666668</c:v>
                </c:pt>
                <c:pt idx="4">
                  <c:v>19344539.333333332</c:v>
                </c:pt>
                <c:pt idx="5">
                  <c:v>20866298.333333332</c:v>
                </c:pt>
                <c:pt idx="6">
                  <c:v>19130381</c:v>
                </c:pt>
                <c:pt idx="7">
                  <c:v>21172545.333333332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6A-4EFF-A899-9175E442CEDE}"/>
            </c:ext>
          </c:extLst>
        </c:ser>
        <c:ser>
          <c:idx val="1"/>
          <c:order val="1"/>
          <c:tx>
            <c:strRef>
              <c:f>pivot!$C$62</c:f>
              <c:strCache>
                <c:ptCount val="1"/>
                <c:pt idx="0">
                  <c:v>TLE</c:v>
                </c:pt>
              </c:strCache>
            </c:strRef>
          </c:tx>
          <c:spPr>
            <a:ln w="41275"/>
          </c:spPr>
          <c:marker>
            <c:symbol val="square"/>
            <c:size val="15"/>
          </c:marker>
          <c:xVal>
            <c:numRef>
              <c:f>pivot!$A$63:$A$71</c:f>
              <c:numCache>
                <c:formatCode>General</c:formatCode>
                <c:ptCount val="9"/>
                <c:pt idx="0">
                  <c:v>18</c:v>
                </c:pt>
                <c:pt idx="1">
                  <c:v>36</c:v>
                </c:pt>
                <c:pt idx="2">
                  <c:v>54</c:v>
                </c:pt>
                <c:pt idx="3">
                  <c:v>72</c:v>
                </c:pt>
                <c:pt idx="4">
                  <c:v>90</c:v>
                </c:pt>
                <c:pt idx="5">
                  <c:v>108</c:v>
                </c:pt>
                <c:pt idx="6">
                  <c:v>126</c:v>
                </c:pt>
                <c:pt idx="7">
                  <c:v>144</c:v>
                </c:pt>
                <c:pt idx="8">
                  <c:v>1</c:v>
                </c:pt>
              </c:numCache>
            </c:numRef>
          </c:xVal>
          <c:yVal>
            <c:numRef>
              <c:f>pivot!$C$63:$C$71</c:f>
              <c:numCache>
                <c:formatCode>General</c:formatCode>
                <c:ptCount val="9"/>
                <c:pt idx="0">
                  <c:v>17539373.666666668</c:v>
                </c:pt>
                <c:pt idx="1">
                  <c:v>20192996.666666668</c:v>
                </c:pt>
                <c:pt idx="2">
                  <c:v>18518091.666666668</c:v>
                </c:pt>
                <c:pt idx="3">
                  <c:v>19623624.333333332</c:v>
                </c:pt>
                <c:pt idx="4">
                  <c:v>22505257.666666668</c:v>
                </c:pt>
                <c:pt idx="5">
                  <c:v>22999337.666666668</c:v>
                </c:pt>
                <c:pt idx="6">
                  <c:v>23583211.333333332</c:v>
                </c:pt>
                <c:pt idx="7">
                  <c:v>3524025.6666666665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6A-4EFF-A899-9175E442CEDE}"/>
            </c:ext>
          </c:extLst>
        </c:ser>
        <c:ser>
          <c:idx val="2"/>
          <c:order val="2"/>
          <c:tx>
            <c:strRef>
              <c:f>pivot!$D$62</c:f>
              <c:strCache>
                <c:ptCount val="1"/>
                <c:pt idx="0">
                  <c:v>Algorithm 1</c:v>
                </c:pt>
              </c:strCache>
            </c:strRef>
          </c:tx>
          <c:spPr>
            <a:ln w="41275"/>
          </c:spPr>
          <c:marker>
            <c:symbol val="triangle"/>
            <c:size val="16"/>
          </c:marker>
          <c:xVal>
            <c:numRef>
              <c:f>pivot!$A$63:$A$71</c:f>
              <c:numCache>
                <c:formatCode>General</c:formatCode>
                <c:ptCount val="9"/>
                <c:pt idx="0">
                  <c:v>18</c:v>
                </c:pt>
                <c:pt idx="1">
                  <c:v>36</c:v>
                </c:pt>
                <c:pt idx="2">
                  <c:v>54</c:v>
                </c:pt>
                <c:pt idx="3">
                  <c:v>72</c:v>
                </c:pt>
                <c:pt idx="4">
                  <c:v>90</c:v>
                </c:pt>
                <c:pt idx="5">
                  <c:v>108</c:v>
                </c:pt>
                <c:pt idx="6">
                  <c:v>126</c:v>
                </c:pt>
                <c:pt idx="7">
                  <c:v>144</c:v>
                </c:pt>
                <c:pt idx="8">
                  <c:v>1</c:v>
                </c:pt>
              </c:numCache>
            </c:numRef>
          </c:xVal>
          <c:yVal>
            <c:numRef>
              <c:f>pivot!$D$63:$D$71</c:f>
              <c:numCache>
                <c:formatCode>General</c:formatCode>
                <c:ptCount val="9"/>
                <c:pt idx="0">
                  <c:v>23886926</c:v>
                </c:pt>
                <c:pt idx="1">
                  <c:v>37881456</c:v>
                </c:pt>
                <c:pt idx="2">
                  <c:v>45660755.666666664</c:v>
                </c:pt>
                <c:pt idx="3">
                  <c:v>55302583.666666664</c:v>
                </c:pt>
                <c:pt idx="4">
                  <c:v>67975433</c:v>
                </c:pt>
                <c:pt idx="5">
                  <c:v>76034650.666666672</c:v>
                </c:pt>
                <c:pt idx="6">
                  <c:v>0</c:v>
                </c:pt>
                <c:pt idx="7">
                  <c:v>93998819.333333328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6A-4EFF-A899-9175E442CEDE}"/>
            </c:ext>
          </c:extLst>
        </c:ser>
        <c:ser>
          <c:idx val="3"/>
          <c:order val="3"/>
          <c:tx>
            <c:strRef>
              <c:f>pivot!$E$62</c:f>
              <c:strCache>
                <c:ptCount val="1"/>
                <c:pt idx="0">
                  <c:v>Algorithm 2</c:v>
                </c:pt>
              </c:strCache>
            </c:strRef>
          </c:tx>
          <c:spPr>
            <a:ln w="41275"/>
          </c:spPr>
          <c:marker>
            <c:symbol val="x"/>
            <c:size val="18"/>
            <c:spPr>
              <a:ln w="38100"/>
            </c:spPr>
          </c:marker>
          <c:xVal>
            <c:numRef>
              <c:f>pivot!$A$63:$A$71</c:f>
              <c:numCache>
                <c:formatCode>General</c:formatCode>
                <c:ptCount val="9"/>
                <c:pt idx="0">
                  <c:v>18</c:v>
                </c:pt>
                <c:pt idx="1">
                  <c:v>36</c:v>
                </c:pt>
                <c:pt idx="2">
                  <c:v>54</c:v>
                </c:pt>
                <c:pt idx="3">
                  <c:v>72</c:v>
                </c:pt>
                <c:pt idx="4">
                  <c:v>90</c:v>
                </c:pt>
                <c:pt idx="5">
                  <c:v>108</c:v>
                </c:pt>
                <c:pt idx="6">
                  <c:v>126</c:v>
                </c:pt>
                <c:pt idx="7">
                  <c:v>144</c:v>
                </c:pt>
                <c:pt idx="8">
                  <c:v>1</c:v>
                </c:pt>
              </c:numCache>
            </c:numRef>
          </c:xVal>
          <c:yVal>
            <c:numRef>
              <c:f>pivot!$E$63:$E$71</c:f>
              <c:numCache>
                <c:formatCode>General</c:formatCode>
                <c:ptCount val="9"/>
                <c:pt idx="0">
                  <c:v>27597800</c:v>
                </c:pt>
                <c:pt idx="1">
                  <c:v>43261543.666666664</c:v>
                </c:pt>
                <c:pt idx="2">
                  <c:v>46392976.666666664</c:v>
                </c:pt>
                <c:pt idx="3">
                  <c:v>54497363</c:v>
                </c:pt>
                <c:pt idx="4">
                  <c:v>62036519.333333336</c:v>
                </c:pt>
                <c:pt idx="5">
                  <c:v>68408425.666666672</c:v>
                </c:pt>
                <c:pt idx="6">
                  <c:v>72995327</c:v>
                </c:pt>
                <c:pt idx="7">
                  <c:v>77774618.333333328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6A-4EFF-A899-9175E442CEDE}"/>
            </c:ext>
          </c:extLst>
        </c:ser>
        <c:ser>
          <c:idx val="4"/>
          <c:order val="4"/>
          <c:tx>
            <c:strRef>
              <c:f>pivot!$F$62</c:f>
              <c:strCache>
                <c:ptCount val="1"/>
                <c:pt idx="0">
                  <c:v>Hybrid NOrec</c:v>
                </c:pt>
              </c:strCache>
            </c:strRef>
          </c:tx>
          <c:spPr>
            <a:ln w="50800">
              <a:solidFill>
                <a:sysClr val="window" lastClr="3F3A2D"/>
              </a:solidFill>
            </a:ln>
          </c:spPr>
          <c:marker>
            <c:symbol val="none"/>
          </c:marker>
          <c:xVal>
            <c:numRef>
              <c:f>pivot!$A$63:$A$71</c:f>
              <c:numCache>
                <c:formatCode>General</c:formatCode>
                <c:ptCount val="9"/>
                <c:pt idx="0">
                  <c:v>18</c:v>
                </c:pt>
                <c:pt idx="1">
                  <c:v>36</c:v>
                </c:pt>
                <c:pt idx="2">
                  <c:v>54</c:v>
                </c:pt>
                <c:pt idx="3">
                  <c:v>72</c:v>
                </c:pt>
                <c:pt idx="4">
                  <c:v>90</c:v>
                </c:pt>
                <c:pt idx="5">
                  <c:v>108</c:v>
                </c:pt>
                <c:pt idx="6">
                  <c:v>126</c:v>
                </c:pt>
                <c:pt idx="7">
                  <c:v>144</c:v>
                </c:pt>
                <c:pt idx="8">
                  <c:v>1</c:v>
                </c:pt>
              </c:numCache>
            </c:numRef>
          </c:xVal>
          <c:yVal>
            <c:numRef>
              <c:f>pivot!$F$63:$F$71</c:f>
              <c:numCache>
                <c:formatCode>General</c:formatCode>
                <c:ptCount val="9"/>
                <c:pt idx="0">
                  <c:v>6514948.666666667</c:v>
                </c:pt>
                <c:pt idx="1">
                  <c:v>4920046.666666667</c:v>
                </c:pt>
                <c:pt idx="2">
                  <c:v>1378248.3333333333</c:v>
                </c:pt>
                <c:pt idx="3">
                  <c:v>1227006</c:v>
                </c:pt>
                <c:pt idx="4">
                  <c:v>1036954.3333333334</c:v>
                </c:pt>
                <c:pt idx="5">
                  <c:v>892306.66666666663</c:v>
                </c:pt>
                <c:pt idx="6">
                  <c:v>760226.33333333337</c:v>
                </c:pt>
                <c:pt idx="7">
                  <c:v>717128.33333333337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6A-4EFF-A899-9175E442C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687680"/>
        <c:axId val="346165248"/>
      </c:scatterChart>
      <c:valAx>
        <c:axId val="275687680"/>
        <c:scaling>
          <c:orientation val="minMax"/>
          <c:max val="144"/>
          <c:min val="0"/>
        </c:scaling>
        <c:delete val="0"/>
        <c:axPos val="b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346165248"/>
        <c:crosses val="autoZero"/>
        <c:crossBetween val="midCat"/>
        <c:majorUnit val="36"/>
      </c:valAx>
      <c:valAx>
        <c:axId val="346165248"/>
        <c:scaling>
          <c:orientation val="minMax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0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275687680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  <a:ln>
          <a:solidFill>
            <a:schemeClr val="bg1"/>
          </a:solidFill>
        </a:ln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pivot!$B$62</c:f>
              <c:strCache>
                <c:ptCount val="1"/>
                <c:pt idx="0">
                  <c:v>TL2</c:v>
                </c:pt>
              </c:strCache>
            </c:strRef>
          </c:tx>
          <c:spPr>
            <a:ln w="41275"/>
          </c:spPr>
          <c:marker>
            <c:symbol val="diamond"/>
            <c:size val="18"/>
          </c:marker>
          <c:xVal>
            <c:numRef>
              <c:f>pivot!$A$63:$A$70</c:f>
              <c:numCache>
                <c:formatCode>General</c:formatCode>
                <c:ptCount val="8"/>
                <c:pt idx="0">
                  <c:v>18</c:v>
                </c:pt>
                <c:pt idx="1">
                  <c:v>36</c:v>
                </c:pt>
                <c:pt idx="2">
                  <c:v>54</c:v>
                </c:pt>
                <c:pt idx="3">
                  <c:v>72</c:v>
                </c:pt>
                <c:pt idx="4">
                  <c:v>90</c:v>
                </c:pt>
                <c:pt idx="5">
                  <c:v>108</c:v>
                </c:pt>
                <c:pt idx="6">
                  <c:v>126</c:v>
                </c:pt>
                <c:pt idx="7">
                  <c:v>144</c:v>
                </c:pt>
              </c:numCache>
            </c:numRef>
          </c:xVal>
          <c:yVal>
            <c:numRef>
              <c:f>pivot!$B$63:$B$70</c:f>
              <c:numCache>
                <c:formatCode>0</c:formatCode>
                <c:ptCount val="8"/>
                <c:pt idx="0">
                  <c:v>16661468.666666666</c:v>
                </c:pt>
                <c:pt idx="1">
                  <c:v>24135175.666666668</c:v>
                </c:pt>
                <c:pt idx="2">
                  <c:v>16728957</c:v>
                </c:pt>
                <c:pt idx="3">
                  <c:v>20734491.666666668</c:v>
                </c:pt>
                <c:pt idx="4">
                  <c:v>19344539.333333332</c:v>
                </c:pt>
                <c:pt idx="5">
                  <c:v>20866298.333333332</c:v>
                </c:pt>
                <c:pt idx="6">
                  <c:v>19130381</c:v>
                </c:pt>
                <c:pt idx="7">
                  <c:v>21172545.333333332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1C-44A7-80C6-07917CF4F823}"/>
            </c:ext>
          </c:extLst>
        </c:ser>
        <c:ser>
          <c:idx val="1"/>
          <c:order val="1"/>
          <c:tx>
            <c:strRef>
              <c:f>pivot!$C$62</c:f>
              <c:strCache>
                <c:ptCount val="1"/>
                <c:pt idx="0">
                  <c:v>TLE</c:v>
                </c:pt>
              </c:strCache>
            </c:strRef>
          </c:tx>
          <c:spPr>
            <a:ln w="41275"/>
          </c:spPr>
          <c:marker>
            <c:symbol val="square"/>
            <c:size val="15"/>
          </c:marker>
          <c:xVal>
            <c:numRef>
              <c:f>pivot!$A$63:$A$70</c:f>
              <c:numCache>
                <c:formatCode>General</c:formatCode>
                <c:ptCount val="8"/>
                <c:pt idx="0">
                  <c:v>18</c:v>
                </c:pt>
                <c:pt idx="1">
                  <c:v>36</c:v>
                </c:pt>
                <c:pt idx="2">
                  <c:v>54</c:v>
                </c:pt>
                <c:pt idx="3">
                  <c:v>72</c:v>
                </c:pt>
                <c:pt idx="4">
                  <c:v>90</c:v>
                </c:pt>
                <c:pt idx="5">
                  <c:v>108</c:v>
                </c:pt>
                <c:pt idx="6">
                  <c:v>126</c:v>
                </c:pt>
                <c:pt idx="7">
                  <c:v>144</c:v>
                </c:pt>
              </c:numCache>
            </c:numRef>
          </c:xVal>
          <c:yVal>
            <c:numRef>
              <c:f>pivot!$C$63:$C$70</c:f>
              <c:numCache>
                <c:formatCode>General</c:formatCode>
                <c:ptCount val="8"/>
                <c:pt idx="0">
                  <c:v>17539373.666666668</c:v>
                </c:pt>
                <c:pt idx="1">
                  <c:v>20192996.666666668</c:v>
                </c:pt>
                <c:pt idx="2">
                  <c:v>18518091.666666668</c:v>
                </c:pt>
                <c:pt idx="3">
                  <c:v>19623624.333333332</c:v>
                </c:pt>
                <c:pt idx="4">
                  <c:v>22505257.666666668</c:v>
                </c:pt>
                <c:pt idx="5">
                  <c:v>22999337.666666668</c:v>
                </c:pt>
                <c:pt idx="6">
                  <c:v>23583211.333333332</c:v>
                </c:pt>
                <c:pt idx="7">
                  <c:v>3524025.6666666665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1C-44A7-80C6-07917CF4F823}"/>
            </c:ext>
          </c:extLst>
        </c:ser>
        <c:ser>
          <c:idx val="2"/>
          <c:order val="2"/>
          <c:tx>
            <c:strRef>
              <c:f>pivot!$D$62</c:f>
              <c:strCache>
                <c:ptCount val="1"/>
                <c:pt idx="0">
                  <c:v>Algorithm 1</c:v>
                </c:pt>
              </c:strCache>
            </c:strRef>
          </c:tx>
          <c:spPr>
            <a:ln w="41275"/>
          </c:spPr>
          <c:marker>
            <c:symbol val="triangle"/>
            <c:size val="16"/>
          </c:marker>
          <c:xVal>
            <c:numRef>
              <c:f>pivot!$A$63:$A$70</c:f>
              <c:numCache>
                <c:formatCode>General</c:formatCode>
                <c:ptCount val="8"/>
                <c:pt idx="0">
                  <c:v>18</c:v>
                </c:pt>
                <c:pt idx="1">
                  <c:v>36</c:v>
                </c:pt>
                <c:pt idx="2">
                  <c:v>54</c:v>
                </c:pt>
                <c:pt idx="3">
                  <c:v>72</c:v>
                </c:pt>
                <c:pt idx="4">
                  <c:v>90</c:v>
                </c:pt>
                <c:pt idx="5">
                  <c:v>108</c:v>
                </c:pt>
                <c:pt idx="6">
                  <c:v>126</c:v>
                </c:pt>
                <c:pt idx="7">
                  <c:v>144</c:v>
                </c:pt>
              </c:numCache>
            </c:numRef>
          </c:xVal>
          <c:yVal>
            <c:numRef>
              <c:f>pivot!$D$63:$D$70</c:f>
              <c:numCache>
                <c:formatCode>General</c:formatCode>
                <c:ptCount val="8"/>
                <c:pt idx="0">
                  <c:v>23886926</c:v>
                </c:pt>
                <c:pt idx="1">
                  <c:v>37881456</c:v>
                </c:pt>
                <c:pt idx="2">
                  <c:v>45660755.666666664</c:v>
                </c:pt>
                <c:pt idx="3">
                  <c:v>55302583.666666664</c:v>
                </c:pt>
                <c:pt idx="4">
                  <c:v>67975433</c:v>
                </c:pt>
                <c:pt idx="5">
                  <c:v>76034650.666666672</c:v>
                </c:pt>
                <c:pt idx="6">
                  <c:v>0</c:v>
                </c:pt>
                <c:pt idx="7">
                  <c:v>93998819.333333328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1C-44A7-80C6-07917CF4F823}"/>
            </c:ext>
          </c:extLst>
        </c:ser>
        <c:ser>
          <c:idx val="3"/>
          <c:order val="3"/>
          <c:tx>
            <c:strRef>
              <c:f>pivot!$E$62</c:f>
              <c:strCache>
                <c:ptCount val="1"/>
                <c:pt idx="0">
                  <c:v>Algorithm 2</c:v>
                </c:pt>
              </c:strCache>
            </c:strRef>
          </c:tx>
          <c:spPr>
            <a:ln w="41275"/>
          </c:spPr>
          <c:marker>
            <c:symbol val="x"/>
            <c:size val="18"/>
            <c:spPr>
              <a:ln w="38100"/>
            </c:spPr>
          </c:marker>
          <c:xVal>
            <c:numRef>
              <c:f>pivot!$A$63:$A$70</c:f>
              <c:numCache>
                <c:formatCode>General</c:formatCode>
                <c:ptCount val="8"/>
                <c:pt idx="0">
                  <c:v>18</c:v>
                </c:pt>
                <c:pt idx="1">
                  <c:v>36</c:v>
                </c:pt>
                <c:pt idx="2">
                  <c:v>54</c:v>
                </c:pt>
                <c:pt idx="3">
                  <c:v>72</c:v>
                </c:pt>
                <c:pt idx="4">
                  <c:v>90</c:v>
                </c:pt>
                <c:pt idx="5">
                  <c:v>108</c:v>
                </c:pt>
                <c:pt idx="6">
                  <c:v>126</c:v>
                </c:pt>
                <c:pt idx="7">
                  <c:v>144</c:v>
                </c:pt>
              </c:numCache>
            </c:numRef>
          </c:xVal>
          <c:yVal>
            <c:numRef>
              <c:f>pivot!$E$63:$E$70</c:f>
              <c:numCache>
                <c:formatCode>General</c:formatCode>
                <c:ptCount val="8"/>
                <c:pt idx="0">
                  <c:v>27597800</c:v>
                </c:pt>
                <c:pt idx="1">
                  <c:v>43261543.666666664</c:v>
                </c:pt>
                <c:pt idx="2">
                  <c:v>46392976.666666664</c:v>
                </c:pt>
                <c:pt idx="3">
                  <c:v>54497363</c:v>
                </c:pt>
                <c:pt idx="4">
                  <c:v>62036519.333333336</c:v>
                </c:pt>
                <c:pt idx="5">
                  <c:v>68408425.666666672</c:v>
                </c:pt>
                <c:pt idx="6">
                  <c:v>72995327</c:v>
                </c:pt>
                <c:pt idx="7">
                  <c:v>77774618.333333328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1C-44A7-80C6-07917CF4F823}"/>
            </c:ext>
          </c:extLst>
        </c:ser>
        <c:ser>
          <c:idx val="4"/>
          <c:order val="4"/>
          <c:tx>
            <c:strRef>
              <c:f>pivot!$F$62</c:f>
              <c:strCache>
                <c:ptCount val="1"/>
                <c:pt idx="0">
                  <c:v>Hybrid NOrec</c:v>
                </c:pt>
              </c:strCache>
            </c:strRef>
          </c:tx>
          <c:spPr>
            <a:ln w="50800">
              <a:solidFill>
                <a:sysClr val="window" lastClr="3F3A2D"/>
              </a:solidFill>
            </a:ln>
          </c:spPr>
          <c:marker>
            <c:symbol val="none"/>
          </c:marker>
          <c:xVal>
            <c:numRef>
              <c:f>pivot!$A$63:$A$70</c:f>
              <c:numCache>
                <c:formatCode>General</c:formatCode>
                <c:ptCount val="8"/>
                <c:pt idx="0">
                  <c:v>18</c:v>
                </c:pt>
                <c:pt idx="1">
                  <c:v>36</c:v>
                </c:pt>
                <c:pt idx="2">
                  <c:v>54</c:v>
                </c:pt>
                <c:pt idx="3">
                  <c:v>72</c:v>
                </c:pt>
                <c:pt idx="4">
                  <c:v>90</c:v>
                </c:pt>
                <c:pt idx="5">
                  <c:v>108</c:v>
                </c:pt>
                <c:pt idx="6">
                  <c:v>126</c:v>
                </c:pt>
                <c:pt idx="7">
                  <c:v>144</c:v>
                </c:pt>
              </c:numCache>
            </c:numRef>
          </c:xVal>
          <c:yVal>
            <c:numRef>
              <c:f>pivot!$F$63:$F$70</c:f>
              <c:numCache>
                <c:formatCode>General</c:formatCode>
                <c:ptCount val="8"/>
                <c:pt idx="0">
                  <c:v>6514948.666666667</c:v>
                </c:pt>
                <c:pt idx="1">
                  <c:v>4920046.666666667</c:v>
                </c:pt>
                <c:pt idx="2">
                  <c:v>1378248.3333333333</c:v>
                </c:pt>
                <c:pt idx="3">
                  <c:v>1227006</c:v>
                </c:pt>
                <c:pt idx="4">
                  <c:v>1036954.3333333334</c:v>
                </c:pt>
                <c:pt idx="5">
                  <c:v>892306.66666666663</c:v>
                </c:pt>
                <c:pt idx="6">
                  <c:v>760226.33333333337</c:v>
                </c:pt>
                <c:pt idx="7">
                  <c:v>717128.33333333337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91C-44A7-80C6-07917CF4F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208128"/>
        <c:axId val="346209664"/>
      </c:scatterChart>
      <c:valAx>
        <c:axId val="346208128"/>
        <c:scaling>
          <c:orientation val="minMax"/>
          <c:max val="144"/>
          <c:min val="0"/>
        </c:scaling>
        <c:delete val="0"/>
        <c:axPos val="b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346209664"/>
        <c:crosses val="autoZero"/>
        <c:crossBetween val="midCat"/>
        <c:majorUnit val="36"/>
      </c:valAx>
      <c:valAx>
        <c:axId val="346209664"/>
        <c:scaling>
          <c:orientation val="minMax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0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346208128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  <a:ln>
          <a:solidFill>
            <a:schemeClr val="bg1"/>
          </a:solidFill>
        </a:ln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xMode val="edge"/>
          <c:yMode val="edge"/>
          <c:x val="3.19651433954445E-3"/>
          <c:y val="2.702811988567318E-2"/>
          <c:w val="0"/>
          <c:h val="0"/>
        </c:manualLayout>
      </c:layout>
      <c:scatterChart>
        <c:scatterStyle val="lineMarker"/>
        <c:varyColors val="0"/>
        <c:ser>
          <c:idx val="0"/>
          <c:order val="0"/>
          <c:tx>
            <c:strRef>
              <c:f>pivot!$B$62</c:f>
              <c:strCache>
                <c:ptCount val="1"/>
                <c:pt idx="0">
                  <c:v>TL2</c:v>
                </c:pt>
              </c:strCache>
            </c:strRef>
          </c:tx>
          <c:spPr>
            <a:ln w="41275"/>
          </c:spPr>
          <c:marker>
            <c:symbol val="diamond"/>
            <c:size val="18"/>
          </c:marker>
          <c:xVal>
            <c:numRef>
              <c:f>pivot!$A$62:$A$76</c:f>
              <c:numCache>
                <c:formatCode>General</c:formatCode>
                <c:ptCount val="15"/>
                <c:pt idx="0">
                  <c:v>0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pivot!$B$62:$B$76</c:f>
              <c:numCache>
                <c:formatCode>0</c:formatCode>
                <c:ptCount val="15"/>
                <c:pt idx="0" formatCode="General">
                  <c:v>0</c:v>
                </c:pt>
                <c:pt idx="1">
                  <c:v>16661468.666666666</c:v>
                </c:pt>
                <c:pt idx="2">
                  <c:v>24135175.666666668</c:v>
                </c:pt>
                <c:pt idx="3">
                  <c:v>16728957</c:v>
                </c:pt>
                <c:pt idx="4">
                  <c:v>20734491.666666668</c:v>
                </c:pt>
                <c:pt idx="5">
                  <c:v>19344539.333333332</c:v>
                </c:pt>
                <c:pt idx="6">
                  <c:v>20866298.333333332</c:v>
                </c:pt>
                <c:pt idx="7">
                  <c:v>19130381</c:v>
                </c:pt>
                <c:pt idx="8">
                  <c:v>21172545.333333332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BA-4316-87EC-64AF832B360C}"/>
            </c:ext>
          </c:extLst>
        </c:ser>
        <c:ser>
          <c:idx val="1"/>
          <c:order val="1"/>
          <c:tx>
            <c:strRef>
              <c:f>pivot!$C$62</c:f>
              <c:strCache>
                <c:ptCount val="1"/>
                <c:pt idx="0">
                  <c:v>TLE</c:v>
                </c:pt>
              </c:strCache>
            </c:strRef>
          </c:tx>
          <c:spPr>
            <a:ln w="41275"/>
          </c:spPr>
          <c:marker>
            <c:symbol val="square"/>
            <c:size val="15"/>
          </c:marker>
          <c:xVal>
            <c:numRef>
              <c:f>pivot!$A$62:$A$76</c:f>
              <c:numCache>
                <c:formatCode>General</c:formatCode>
                <c:ptCount val="15"/>
                <c:pt idx="0">
                  <c:v>0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pivot!$C$62:$C$76</c:f>
              <c:numCache>
                <c:formatCode>General</c:formatCode>
                <c:ptCount val="15"/>
                <c:pt idx="0">
                  <c:v>0</c:v>
                </c:pt>
                <c:pt idx="1">
                  <c:v>17539373.666666668</c:v>
                </c:pt>
                <c:pt idx="2">
                  <c:v>20192996.666666668</c:v>
                </c:pt>
                <c:pt idx="3">
                  <c:v>18518091.666666668</c:v>
                </c:pt>
                <c:pt idx="4">
                  <c:v>19623624.333333332</c:v>
                </c:pt>
                <c:pt idx="5">
                  <c:v>22505257.666666668</c:v>
                </c:pt>
                <c:pt idx="6">
                  <c:v>22999337.666666668</c:v>
                </c:pt>
                <c:pt idx="7">
                  <c:v>23583211.333333332</c:v>
                </c:pt>
                <c:pt idx="8">
                  <c:v>3524025.6666666665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BA-4316-87EC-64AF832B360C}"/>
            </c:ext>
          </c:extLst>
        </c:ser>
        <c:ser>
          <c:idx val="2"/>
          <c:order val="2"/>
          <c:tx>
            <c:strRef>
              <c:f>pivot!$D$62</c:f>
              <c:strCache>
                <c:ptCount val="1"/>
                <c:pt idx="0">
                  <c:v>Algorithm 1</c:v>
                </c:pt>
              </c:strCache>
            </c:strRef>
          </c:tx>
          <c:spPr>
            <a:ln w="41275"/>
          </c:spPr>
          <c:marker>
            <c:symbol val="triangle"/>
            <c:size val="16"/>
          </c:marker>
          <c:xVal>
            <c:numRef>
              <c:f>pivot!$A$62:$A$76</c:f>
              <c:numCache>
                <c:formatCode>General</c:formatCode>
                <c:ptCount val="15"/>
                <c:pt idx="0">
                  <c:v>0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pivot!$D$62:$D$76</c:f>
              <c:numCache>
                <c:formatCode>General</c:formatCode>
                <c:ptCount val="15"/>
                <c:pt idx="0">
                  <c:v>0</c:v>
                </c:pt>
                <c:pt idx="1">
                  <c:v>23886926</c:v>
                </c:pt>
                <c:pt idx="2">
                  <c:v>37881456</c:v>
                </c:pt>
                <c:pt idx="3">
                  <c:v>45660755.666666664</c:v>
                </c:pt>
                <c:pt idx="4">
                  <c:v>55302583.666666664</c:v>
                </c:pt>
                <c:pt idx="5">
                  <c:v>67975433</c:v>
                </c:pt>
                <c:pt idx="6">
                  <c:v>76034650.666666672</c:v>
                </c:pt>
                <c:pt idx="7">
                  <c:v>0</c:v>
                </c:pt>
                <c:pt idx="8">
                  <c:v>93998819.333333328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BA-4316-87EC-64AF832B360C}"/>
            </c:ext>
          </c:extLst>
        </c:ser>
        <c:ser>
          <c:idx val="3"/>
          <c:order val="3"/>
          <c:tx>
            <c:strRef>
              <c:f>pivot!$E$62</c:f>
              <c:strCache>
                <c:ptCount val="1"/>
                <c:pt idx="0">
                  <c:v>Algorithm 2</c:v>
                </c:pt>
              </c:strCache>
            </c:strRef>
          </c:tx>
          <c:spPr>
            <a:ln w="41275"/>
          </c:spPr>
          <c:marker>
            <c:symbol val="x"/>
            <c:size val="18"/>
            <c:spPr>
              <a:ln w="38100"/>
            </c:spPr>
          </c:marker>
          <c:xVal>
            <c:numRef>
              <c:f>pivot!$A$62:$A$76</c:f>
              <c:numCache>
                <c:formatCode>General</c:formatCode>
                <c:ptCount val="15"/>
                <c:pt idx="0">
                  <c:v>0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pivot!$E$62:$E$76</c:f>
              <c:numCache>
                <c:formatCode>General</c:formatCode>
                <c:ptCount val="15"/>
                <c:pt idx="0">
                  <c:v>0</c:v>
                </c:pt>
                <c:pt idx="1">
                  <c:v>27597800</c:v>
                </c:pt>
                <c:pt idx="2">
                  <c:v>43261543.666666664</c:v>
                </c:pt>
                <c:pt idx="3">
                  <c:v>46392976.666666664</c:v>
                </c:pt>
                <c:pt idx="4">
                  <c:v>54497363</c:v>
                </c:pt>
                <c:pt idx="5">
                  <c:v>62036519.333333336</c:v>
                </c:pt>
                <c:pt idx="6">
                  <c:v>68408425.666666672</c:v>
                </c:pt>
                <c:pt idx="7">
                  <c:v>72995327</c:v>
                </c:pt>
                <c:pt idx="8">
                  <c:v>77774618.333333328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BA-4316-87EC-64AF832B360C}"/>
            </c:ext>
          </c:extLst>
        </c:ser>
        <c:ser>
          <c:idx val="4"/>
          <c:order val="4"/>
          <c:tx>
            <c:strRef>
              <c:f>pivot!$F$62</c:f>
              <c:strCache>
                <c:ptCount val="1"/>
                <c:pt idx="0">
                  <c:v>Hybrid NOrec</c:v>
                </c:pt>
              </c:strCache>
            </c:strRef>
          </c:tx>
          <c:spPr>
            <a:ln w="50800">
              <a:solidFill>
                <a:sysClr val="window" lastClr="3F3A2D"/>
              </a:solidFill>
            </a:ln>
          </c:spPr>
          <c:marker>
            <c:symbol val="none"/>
          </c:marker>
          <c:xVal>
            <c:numRef>
              <c:f>pivot!$A$62:$A$76</c:f>
              <c:numCache>
                <c:formatCode>General</c:formatCode>
                <c:ptCount val="15"/>
                <c:pt idx="0">
                  <c:v>0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pivot!$F$62:$F$76</c:f>
              <c:numCache>
                <c:formatCode>General</c:formatCode>
                <c:ptCount val="15"/>
                <c:pt idx="0">
                  <c:v>0</c:v>
                </c:pt>
                <c:pt idx="1">
                  <c:v>6514948.666666667</c:v>
                </c:pt>
                <c:pt idx="2">
                  <c:v>4920046.666666667</c:v>
                </c:pt>
                <c:pt idx="3">
                  <c:v>1378248.3333333333</c:v>
                </c:pt>
                <c:pt idx="4">
                  <c:v>1227006</c:v>
                </c:pt>
                <c:pt idx="5">
                  <c:v>1036954.3333333334</c:v>
                </c:pt>
                <c:pt idx="6">
                  <c:v>892306.66666666663</c:v>
                </c:pt>
                <c:pt idx="7">
                  <c:v>760226.33333333337</c:v>
                </c:pt>
                <c:pt idx="8">
                  <c:v>717128.33333333337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BA-4316-87EC-64AF832B3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580992"/>
        <c:axId val="400582528"/>
      </c:scatterChart>
      <c:valAx>
        <c:axId val="400580992"/>
        <c:scaling>
          <c:orientation val="minMax"/>
          <c:max val="48"/>
          <c:min val="0"/>
        </c:scaling>
        <c:delete val="1"/>
        <c:axPos val="b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400582528"/>
        <c:crosses val="autoZero"/>
        <c:crossBetween val="midCat"/>
        <c:majorUnit val="6"/>
      </c:valAx>
      <c:valAx>
        <c:axId val="400582528"/>
        <c:scaling>
          <c:orientation val="minMax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400580992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  <a:ln>
          <a:solidFill>
            <a:schemeClr val="bg1"/>
          </a:solidFill>
        </a:ln>
      </c:spPr>
    </c:plotArea>
    <c:legend>
      <c:legendPos val="b"/>
      <c:overlay val="0"/>
      <c:txPr>
        <a:bodyPr/>
        <a:lstStyle/>
        <a:p>
          <a:pPr>
            <a:defRPr sz="180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307182</xdr:colOff>
      <xdr:row>2</xdr:row>
      <xdr:rowOff>4763</xdr:rowOff>
    </xdr:from>
    <xdr:to>
      <xdr:col>10</xdr:col>
      <xdr:colOff>461962</xdr:colOff>
      <xdr:row>22</xdr:row>
      <xdr:rowOff>152400</xdr:rowOff>
    </xdr:to>
    <xdr:graphicFrame macro="">
      <xdr:nvGraphicFramePr>
        <xdr:cNvPr id="2" name="ChartNoRQ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28578</xdr:colOff>
      <xdr:row>14</xdr:row>
      <xdr:rowOff>42867</xdr:rowOff>
    </xdr:from>
    <xdr:to>
      <xdr:col>13</xdr:col>
      <xdr:colOff>1633540</xdr:colOff>
      <xdr:row>16</xdr:row>
      <xdr:rowOff>66768</xdr:rowOff>
    </xdr:to>
    <xdr:sp macro="[0]!NextExperim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2839703" y="2576517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Next experiment</a:t>
          </a:r>
        </a:p>
      </xdr:txBody>
    </xdr:sp>
    <xdr:clientData/>
  </xdr:twoCellAnchor>
  <xdr:twoCellAnchor>
    <xdr:from>
      <xdr:col>13</xdr:col>
      <xdr:colOff>28578</xdr:colOff>
      <xdr:row>16</xdr:row>
      <xdr:rowOff>161897</xdr:rowOff>
    </xdr:from>
    <xdr:to>
      <xdr:col>13</xdr:col>
      <xdr:colOff>1633540</xdr:colOff>
      <xdr:row>19</xdr:row>
      <xdr:rowOff>4823</xdr:rowOff>
    </xdr:to>
    <xdr:sp macro="[0]!exportexpchar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839703" y="3057497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Export graph</a:t>
          </a:r>
        </a:p>
      </xdr:txBody>
    </xdr:sp>
    <xdr:clientData/>
  </xdr:twoCellAnchor>
  <xdr:twoCellAnchor>
    <xdr:from>
      <xdr:col>13</xdr:col>
      <xdr:colOff>33341</xdr:colOff>
      <xdr:row>19</xdr:row>
      <xdr:rowOff>90426</xdr:rowOff>
    </xdr:from>
    <xdr:to>
      <xdr:col>13</xdr:col>
      <xdr:colOff>1638303</xdr:colOff>
      <xdr:row>21</xdr:row>
      <xdr:rowOff>114327</xdr:rowOff>
    </xdr:to>
    <xdr:sp macro="[0]!CycleThroughExperiment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844466" y="3528951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Export</a:t>
          </a:r>
          <a:r>
            <a:rPr lang="en-US" sz="1600" baseline="0"/>
            <a:t> ALL</a:t>
          </a:r>
          <a:endParaRPr lang="en-US" sz="16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11</xdr:col>
      <xdr:colOff>2380</xdr:colOff>
      <xdr:row>44</xdr:row>
      <xdr:rowOff>138112</xdr:rowOff>
    </xdr:to>
    <xdr:graphicFrame macro="">
      <xdr:nvGraphicFramePr>
        <xdr:cNvPr id="26" name="ChartRQ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94572</xdr:colOff>
      <xdr:row>25</xdr:row>
      <xdr:rowOff>164192</xdr:rowOff>
    </xdr:from>
    <xdr:to>
      <xdr:col>6</xdr:col>
      <xdr:colOff>187477</xdr:colOff>
      <xdr:row>27</xdr:row>
      <xdr:rowOff>133047</xdr:rowOff>
    </xdr:to>
    <xdr:graphicFrame macro="">
      <xdr:nvGraphicFramePr>
        <xdr:cNvPr id="9" name="ChartLegend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rbot" refreshedDate="43933.713567939812" missingItemsLimit="0" createdVersion="4" refreshedVersion="6" minRefreshableVersion="3" recordCount="3673" xr:uid="{00000000-000A-0000-FFFF-FFFFAE000000}">
  <cacheSource type="worksheet">
    <worksheetSource ref="A1:CC1048576" sheet="data"/>
  </cacheSource>
  <cacheFields count="81">
    <cacheField name="step" numFmtId="0">
      <sharedItems containsBlank="1"/>
    </cacheField>
    <cacheField name="host" numFmtId="0">
      <sharedItems containsBlank="1"/>
    </cacheField>
    <cacheField name="alg" numFmtId="0">
      <sharedItems containsBlank="1" count="7">
        <s v="dsbench_hytm2_3path"/>
        <s v="dsbench_tl2"/>
        <s v="dsbench_hytm1"/>
        <s v="dsbench_hytm2"/>
        <s v="dsbench_hytm3"/>
        <s v="dsbench_hybridnorec"/>
        <m/>
      </sharedItems>
    </cacheField>
    <cacheField name="#NAME?" numFmtId="0">
      <sharedItems containsBlank="1"/>
    </cacheField>
    <cacheField name="t" numFmtId="0">
      <sharedItems containsString="0" containsBlank="1" containsNumber="1" containsInteger="1" minValue="10000" maxValue="10000"/>
    </cacheField>
    <cacheField name="#NAME?2" numFmtId="0">
      <sharedItems containsBlank="1"/>
    </cacheField>
    <cacheField name="mr" numFmtId="0">
      <sharedItems containsBlank="1" count="2">
        <s v="debra"/>
        <m/>
      </sharedItems>
    </cacheField>
    <cacheField name="#NAME?3" numFmtId="0">
      <sharedItems containsBlank="1"/>
    </cacheField>
    <cacheField name="ma" numFmtId="0">
      <sharedItems containsBlank="1"/>
    </cacheField>
    <cacheField name="#NAME?4" numFmtId="0">
      <sharedItems containsBlank="1"/>
    </cacheField>
    <cacheField name="mp" numFmtId="0">
      <sharedItems containsBlank="1"/>
    </cacheField>
    <cacheField name="#NAME?5" numFmtId="0">
      <sharedItems containsBlank="1"/>
    </cacheField>
    <cacheField name="#NAME?6" numFmtId="0">
      <sharedItems containsBlank="1"/>
    </cacheField>
    <cacheField name="k" numFmtId="0">
      <sharedItems containsString="0" containsBlank="1" containsNumber="1" containsInteger="1" minValue="10000" maxValue="100000"/>
    </cacheField>
    <cacheField name="#NAME?7" numFmtId="0">
      <sharedItems containsBlank="1"/>
    </cacheField>
    <cacheField name="i" numFmtId="0">
      <sharedItems containsString="0" containsBlank="1" containsNumber="1" containsInteger="1" minValue="0" maxValue="20"/>
    </cacheField>
    <cacheField name="#NAME?8" numFmtId="0">
      <sharedItems containsBlank="1"/>
    </cacheField>
    <cacheField name="d" numFmtId="0">
      <sharedItems containsString="0" containsBlank="1" containsNumber="1" containsInteger="1" minValue="0" maxValue="20"/>
    </cacheField>
    <cacheField name="#NAME?9" numFmtId="0">
      <sharedItems containsBlank="1"/>
    </cacheField>
    <cacheField name="rq" numFmtId="0">
      <sharedItems containsString="0" containsBlank="1" containsNumber="1" containsInteger="1" minValue="0" maxValue="0"/>
    </cacheField>
    <cacheField name="#NAME?10" numFmtId="0">
      <sharedItems containsBlank="1"/>
    </cacheField>
    <cacheField name="rqsize" numFmtId="0">
      <sharedItems containsString="0" containsBlank="1" containsNumber="1" containsInteger="1" minValue="256" maxValue="256"/>
    </cacheField>
    <cacheField name="#NAME?11" numFmtId="0">
      <sharedItems containsBlank="1"/>
    </cacheField>
    <cacheField name="nwork" numFmtId="0">
      <sharedItems containsString="0" containsBlank="1" containsNumber="1" containsInteger="1" minValue="1" maxValue="144"/>
    </cacheField>
    <cacheField name="#NAME?12" numFmtId="0">
      <sharedItems containsBlank="1"/>
    </cacheField>
    <cacheField name="nrq" numFmtId="0">
      <sharedItems containsString="0" containsBlank="1" containsNumber="1" containsInteger="1" minValue="0" maxValue="1"/>
    </cacheField>
    <cacheField name="#NAME?13" numFmtId="0">
      <sharedItems containsBlank="1"/>
    </cacheField>
    <cacheField name="seqwidth" numFmtId="0">
      <sharedItems containsString="0" containsBlank="1" containsNumber="1" containsInteger="1" minValue="48" maxValue="48"/>
    </cacheField>
    <cacheField name="#NAME?14" numFmtId="0">
      <sharedItems containsBlank="1"/>
    </cacheField>
    <cacheField name="trial" numFmtId="0">
      <sharedItems containsString="0" containsBlank="1" containsNumber="1" containsInteger="1" minValue="0" maxValue="2"/>
    </cacheField>
    <cacheField name="#NAME?15" numFmtId="0">
      <sharedItems containsBlank="1"/>
    </cacheField>
    <cacheField name="pinning" numFmtId="0">
      <sharedItems containsBlank="1"/>
    </cacheField>
    <cacheField name="#NAME?16" numFmtId="0">
      <sharedItems containsBlank="1"/>
    </cacheField>
    <cacheField name="total insert succ" numFmtId="0">
      <sharedItems containsString="0" containsBlank="1" containsNumber="1" containsInteger="1" minValue="872854" maxValue="215143106"/>
    </cacheField>
    <cacheField name="total erase succ" numFmtId="0">
      <sharedItems containsString="0" containsBlank="1" containsNumber="1" containsInteger="1" minValue="873057" maxValue="215132363"/>
    </cacheField>
    <cacheField name="throughput" numFmtId="0">
      <sharedItems containsString="0" containsBlank="1" containsNumber="1" containsInteger="1" minValue="0" maxValue="43027546"/>
    </cacheField>
    <cacheField name="incl. queries" numFmtId="0">
      <sharedItems containsString="0" containsBlank="1" containsNumber="1" containsInteger="1" minValue="669169" maxValue="392332621"/>
    </cacheField>
    <cacheField name="elapsed milliseconds" numFmtId="0">
      <sharedItems containsString="0" containsBlank="1" containsNumber="1" containsInteger="1" minValue="10000" maxValue="10000"/>
    </cacheField>
    <cacheField name="tree" numFmtId="0">
      <sharedItems containsNonDate="0" containsString="0" containsBlank="1"/>
    </cacheField>
    <cacheField name="footprint after prefilling" numFmtId="0">
      <sharedItems containsNonDate="0" containsString="0" containsBlank="1"/>
    </cacheField>
    <cacheField name="footprint at the end" numFmtId="0">
      <sharedItems containsNonDate="0" containsString="0" containsBlank="1"/>
    </cacheField>
    <cacheField name="footprint peak in prefill" numFmtId="0">
      <sharedItems containsNonDate="0" containsString="0" containsBlank="1"/>
    </cacheField>
    <cacheField name="footprint peak overall" numFmtId="0">
      <sharedItems containsNonDate="0" containsString="0" containsBlank="1"/>
    </cacheField>
    <cacheField name="MILLIS_TO_RUN" numFmtId="0">
      <sharedItems containsString="0" containsBlank="1" containsNumber="1" containsInteger="1" minValue="10000" maxValue="10000"/>
    </cacheField>
    <cacheField name="INS" numFmtId="0">
      <sharedItems containsString="0" containsBlank="1" containsNumber="1" minValue="0" maxValue="2091372.8"/>
    </cacheField>
    <cacheField name="DEL" numFmtId="0">
      <sharedItems containsString="0" containsBlank="1" containsNumber="1" containsInteger="1" minValue="0" maxValue="20"/>
    </cacheField>
    <cacheField name="MAXKEY" numFmtId="0">
      <sharedItems containsString="0" containsBlank="1" containsNumber="1" containsInteger="1" minValue="10000" maxValue="100000"/>
    </cacheField>
    <cacheField name="WORK_THREADS" numFmtId="0">
      <sharedItems containsString="0" containsBlank="1" containsNumber="1" containsInteger="1" minValue="1" maxValue="144"/>
    </cacheField>
    <cacheField name="RECLAIM_TYPE" numFmtId="0">
      <sharedItems containsBlank="1"/>
    </cacheField>
    <cacheField name="ALLOC_TYPE" numFmtId="0">
      <sharedItems containsBlank="1"/>
    </cacheField>
    <cacheField name="POOL_TYPE" numFmtId="0">
      <sharedItems containsBlank="1"/>
    </cacheField>
    <cacheField name="WIDTH_SEQ" numFmtId="0">
      <sharedItems containsNonDate="0" containsString="0" containsBlank="1"/>
    </cacheField>
    <cacheField name="THREAD_BINDING" numFmtId="0">
      <sharedItems containsString="0" containsBlank="1" containsNumber="1" containsInteger="1" minValue="7" maxValue="8"/>
    </cacheField>
    <cacheField name="PREFILL" numFmtId="0">
      <sharedItems containsString="0" containsBlank="1" containsNumber="1" containsInteger="1" minValue="1" maxValue="1"/>
    </cacheField>
    <cacheField name="PAPI_L1_DCM" numFmtId="0">
      <sharedItems containsNonDate="0" containsString="0" containsBlank="1"/>
    </cacheField>
    <cacheField name="PAPI_L2_TCM" numFmtId="0">
      <sharedItems containsString="0" containsBlank="1" containsNumber="1" minValue="0.117046" maxValue="157.93"/>
    </cacheField>
    <cacheField name="PAPI_L3_TCM" numFmtId="0">
      <sharedItems containsString="0" containsBlank="1" containsNumber="1" minValue="6.7371800000000004E-5" maxValue="45.847499999999997"/>
    </cacheField>
    <cacheField name="PAPI_TOT_CYC" numFmtId="0">
      <sharedItems containsString="0" containsBlank="1" containsNumber="1" minValue="699.09900000000005" maxValue="565927"/>
    </cacheField>
    <cacheField name="PAPI_RES_STL" numFmtId="0">
      <sharedItems containsNonDate="0" containsString="0" containsBlank="1"/>
    </cacheField>
    <cacheField name="PAPI_TOT_INS" numFmtId="0">
      <sharedItems containsString="0" containsBlank="1" containsNumber="1" minValue="616.43299999999999" maxValue="91372.800000000003"/>
    </cacheField>
    <cacheField name="allocated~5" numFmtId="0">
      <sharedItems containsNonDate="0" containsString="0" containsBlank="1"/>
    </cacheField>
    <cacheField name="deallocated~2" numFmtId="0">
      <sharedItems containsNonDate="0" containsString="0" containsBlank="1"/>
    </cacheField>
    <cacheField name="recycled~2" numFmtId="0">
      <sharedItems containsNonDate="0" containsString="0" containsBlank="1"/>
    </cacheField>
    <cacheField name="pool~2" numFmtId="0">
      <sharedItems containsNonDate="0" containsString="0" containsBlank="1"/>
    </cacheField>
    <cacheField name="reclaim~2" numFmtId="0">
      <sharedItems containsNonDate="0" containsString="0" containsBlank="1"/>
    </cacheField>
    <cacheField name="total fast htm commit~2" numFmtId="0">
      <sharedItems containsString="0" containsBlank="1" containsNumber="1" containsInteger="1" minValue="781" maxValue="3923323234"/>
    </cacheField>
    <cacheField name="total fast htm abort~2" numFmtId="0">
      <sharedItems containsString="0" containsBlank="1" containsNumber="1" containsInteger="1" minValue="-2105146284" maxValue="2092290721"/>
    </cacheField>
    <cacheField name="total fallback commit~2" numFmtId="0">
      <sharedItems containsString="0" containsBlank="1" containsNumber="1" containsInteger="1" minValue="1" maxValue="4863183"/>
    </cacheField>
    <cacheField name="total fallback abort~2" numFmtId="0">
      <sharedItems containsString="0" containsBlank="1" containsNumber="1" containsInteger="1" minValue="0" maxValue="5476823"/>
    </cacheField>
    <cacheField name="seconds global lock is held~2" numFmtId="0">
      <sharedItems containsString="0" containsBlank="1" containsNumber="1" minValue="0" maxValue="7.4231999999999996"/>
    </cacheField>
    <cacheField name="obj1type" numFmtId="0">
      <sharedItems containsNonDate="0" containsString="0" containsBlank="1"/>
    </cacheField>
    <cacheField name="obj1size" numFmtId="0">
      <sharedItems containsNonDate="0" containsString="0" containsBlank="1"/>
    </cacheField>
    <cacheField name="obj1allocated" numFmtId="0">
      <sharedItems containsNonDate="0" containsString="0" containsBlank="1"/>
    </cacheField>
    <cacheField name="obj2type" numFmtId="0">
      <sharedItems containsNonDate="0" containsString="0" containsBlank="1"/>
    </cacheField>
    <cacheField name="obj2size" numFmtId="0">
      <sharedItems containsNonDate="0" containsString="0" containsBlank="1"/>
    </cacheField>
    <cacheField name="obj2allocated" numFmtId="0">
      <sharedItems containsNonDate="0" containsString="0" containsBlank="1"/>
    </cacheField>
    <cacheField name="filename" numFmtId="0">
      <sharedItems containsBlank="1"/>
    </cacheField>
    <cacheField name="cmd" numFmtId="0">
      <sharedItems containsBlank="1" longText="1"/>
    </cacheField>
    <cacheField name="machine" numFmtId="0">
      <sharedItems containsBlank="1"/>
    </cacheField>
    <cacheField name="exp" numFmtId="0">
      <sharedItems containsBlank="1" count="25">
        <s v="ZYRA_SCATTER_5i5d100000k nrq=1"/>
        <s v="ZYRA_SCATTER_5i5d100000k nrq=0"/>
        <s v="ZYRA_CLUSTER_0i0d10000k nrq=1"/>
        <s v="ZYRA_CLUSTER_0i0d100000k nrq=1"/>
        <s v="ZYRA_CLUSTER_0i0d10000k nrq=0"/>
        <s v="ZYRA_SCATTER_20i20d100000k nrq=0"/>
        <s v="ZYRA_CLUSTER_0i0d100000k nrq=0"/>
        <s v="ZYRA_SCATTER_20i20d100000k nrq=1"/>
        <s v="ZYRA_SCATTER_0i0d100000k nrq=0"/>
        <s v="ZYRA_CLUSTER_5i5d10000k nrq=0"/>
        <s v="ZYRA_SCATTER_0i0d100000k nrq=1"/>
        <s v="ZYRA_CLUSTER_20i20d100000k nrq=1"/>
        <s v="ZYRA_CLUSTER_5i5d100000k nrq=0"/>
        <s v="ZYRA_CLUSTER_5i5d100000k nrq=1"/>
        <s v="ZYRA_CLUSTER_5i5d10000k nrq=1"/>
        <s v="ZYRA_CLUSTER_20i20d100000k nrq=0"/>
        <s v="ZYRA_CLUSTER_20i20d10000k nrq=0"/>
        <s v="ZYRA_SCATTER_0i0d10000k nrq=0"/>
        <s v="ZYRA_SCATTER_0i0d10000k nrq=1"/>
        <s v="ZYRA_SCATTER_5i5d10000k nrq=0"/>
        <s v="ZYRA_CLUSTER_20i20d10000k nrq=1"/>
        <s v="ZYRA_SCATTER_5i5d10000k nrq=1"/>
        <s v="ZYRA_SCATTER_20i20d10000k nrq=0"/>
        <s v="ZYRA_SCATTER_20i20d10000k nrq=1"/>
        <m/>
      </sharedItems>
    </cacheField>
    <cacheField name="TOTAL_THREADS" numFmtId="0">
      <sharedItems containsString="0" containsBlank="1" containsNumber="1" containsInteger="1" minValue="1" maxValue="144" count="10">
        <n v="36"/>
        <n v="54"/>
        <n v="72"/>
        <n v="108"/>
        <n v="90"/>
        <n v="126"/>
        <n v="144"/>
        <n v="1"/>
        <n v="18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73">
  <r>
    <s v="step1900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23759607"/>
    <n v="23757235"/>
    <n v="4751684"/>
    <n v="47473718"/>
    <n v="10000"/>
    <m/>
    <m/>
    <m/>
    <m/>
    <m/>
    <n v="10000"/>
    <n v="51569.84"/>
    <n v="5"/>
    <n v="100000"/>
    <n v="35"/>
    <s v="debra"/>
    <s v="new"/>
    <s v="none"/>
    <m/>
    <n v="7"/>
    <n v="1"/>
    <m/>
    <n v="24.937200000000001"/>
    <n v="1.40388"/>
    <n v="2266.62"/>
    <m/>
    <n v="1569.84"/>
    <m/>
    <m/>
    <m/>
    <m/>
    <m/>
    <n v="431428"/>
    <n v="474892975"/>
    <n v="279137"/>
    <n v="39983"/>
    <n v="0"/>
    <m/>
    <m/>
    <m/>
    <m/>
    <m/>
    <m/>
    <s v="step1900.zyra.dsbench_hytm2_3path.-t.10000.-mr.debra.-ma.new.-mp.none.-p.-k.100000.-i.5.-d.5.-rq.0.-rqsize.256.-nwork.35.-nrq.1.-seqwidth.48.-trial.0.-pinning.ZYRA_SCATTER.data"/>
    <s v="LD_PRELOAD=../lib/libjemalloc.so  time timeout 13 numactl --interleave=all ./zyra.dsbench_hytm2_3path -t 10000 -mr debra -ma new -mp none -p -k 100000 -i 5 -d 5 -rq 0 -rqsize 256 -nwork 35 -nrq 1 &gt;&gt; output.zyra.dsbench/step1900.zyra.dsbench_hytm2_3path.-t.10000.-mr.debra.-ma.new.-mp.none.-p.-k.100000.-i.5.-d.5.-rq.0.-rqsize.256.-nwork.35.-nrq.1.-seqwidth.48.-trial.0.-pinning.ZYRA_SCATTER.data 2&gt;&gt;output.zyra.dsbench/stderr.out"/>
    <s v="zyra"/>
    <x v="0"/>
    <x v="0"/>
  </r>
  <r>
    <s v="step1901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23500194"/>
    <n v="23491238"/>
    <n v="4699143"/>
    <n v="46932255"/>
    <n v="10000"/>
    <m/>
    <m/>
    <m/>
    <m/>
    <m/>
    <n v="10000"/>
    <n v="51618.89"/>
    <n v="5"/>
    <n v="100000"/>
    <n v="35"/>
    <s v="debra"/>
    <s v="new"/>
    <s v="none"/>
    <m/>
    <n v="7"/>
    <n v="1"/>
    <m/>
    <n v="26.139700000000001"/>
    <n v="1.38229"/>
    <n v="2303.37"/>
    <m/>
    <n v="1618.89"/>
    <m/>
    <m/>
    <m/>
    <m/>
    <m/>
    <n v="1760264"/>
    <n v="468104235"/>
    <n v="279941"/>
    <n v="36791"/>
    <n v="0"/>
    <m/>
    <m/>
    <m/>
    <m/>
    <m/>
    <m/>
    <s v="step1901.zyra.dsbench_hytm2_3path.-t.10000.-mr.debra.-ma.new.-mp.none.-p.-k.100000.-i.5.-d.5.-rq.0.-rqsize.256.-nwork.35.-nrq.1.-seqwidth.48.-trial.1.-pinning.ZYRA_SCATTER.data"/>
    <s v="LD_PRELOAD=../lib/libjemalloc.so  time timeout 13 numactl --interleave=all ./zyra.dsbench_hytm2_3path -t 10000 -mr debra -ma new -mp none -p -k 100000 -i 5 -d 5 -rq 0 -rqsize 256 -nwork 35 -nrq 1 &gt;&gt; output.zyra.dsbench/step1901.zyra.dsbench_hytm2_3path.-t.10000.-mr.debra.-ma.new.-mp.none.-p.-k.100000.-i.5.-d.5.-rq.0.-rqsize.256.-nwork.35.-nrq.1.-seqwidth.48.-trial.1.-pinning.ZYRA_SCATTER.data 2&gt;&gt;output.zyra.dsbench/stderr.out"/>
    <s v="zyra"/>
    <x v="0"/>
    <x v="0"/>
  </r>
  <r>
    <s v="step190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23199638"/>
    <n v="23199894"/>
    <n v="4639953"/>
    <n v="46341146"/>
    <n v="10000"/>
    <m/>
    <m/>
    <m/>
    <m/>
    <m/>
    <n v="10000"/>
    <n v="51696.68"/>
    <n v="5"/>
    <n v="100000"/>
    <n v="35"/>
    <s v="debra"/>
    <s v="new"/>
    <s v="none"/>
    <m/>
    <n v="7"/>
    <n v="1"/>
    <m/>
    <n v="25.465499999999999"/>
    <n v="1.3512599999999999"/>
    <n v="2339.87"/>
    <m/>
    <n v="1696.68"/>
    <m/>
    <m/>
    <m/>
    <m/>
    <m/>
    <n v="384810"/>
    <n v="464283838"/>
    <n v="279203"/>
    <n v="38439"/>
    <n v="0"/>
    <m/>
    <m/>
    <m/>
    <m/>
    <m/>
    <m/>
    <s v="step1902.zyra.dsbench_hytm2_3path.-t.10000.-mr.debra.-ma.new.-mp.none.-p.-k.100000.-i.5.-d.5.-rq.0.-rqsize.256.-nwork.35.-nrq.1.-seqwidth.48.-trial.2.-pinning.ZYRA_SCATTER.data"/>
    <s v="LD_PRELOAD=../lib/libjemalloc.so  time timeout 13 numactl --interleave=all ./zyra.dsbench_hytm2_3path -t 10000 -mr debra -ma new -mp none -p -k 100000 -i 5 -d 5 -rq 0 -rqsize 256 -nwork 35 -nrq 1 &gt;&gt; output.zyra.dsbench/step1902.zyra.dsbench_hytm2_3path.-t.10000.-mr.debra.-ma.new.-mp.none.-p.-k.100000.-i.5.-d.5.-rq.0.-rqsize.256.-nwork.35.-nrq.1.-seqwidth.48.-trial.2.-pinning.ZYRA_SCATTER.data 2&gt;&gt;output.zyra.dsbench/stderr.out"/>
    <s v="zyra"/>
    <x v="0"/>
    <x v="0"/>
  </r>
  <r>
    <s v="step1903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35944849"/>
    <n v="35941122"/>
    <n v="7188597"/>
    <n v="71805612"/>
    <n v="10000"/>
    <m/>
    <m/>
    <m/>
    <m/>
    <m/>
    <n v="10000"/>
    <n v="51207.11"/>
    <n v="5"/>
    <n v="100000"/>
    <n v="54"/>
    <s v="debra"/>
    <s v="new"/>
    <s v="none"/>
    <m/>
    <n v="7"/>
    <n v="1"/>
    <m/>
    <n v="19.388300000000001"/>
    <n v="1.09015"/>
    <n v="2055.09"/>
    <m/>
    <n v="1207.1099999999999"/>
    <m/>
    <m/>
    <m/>
    <m/>
    <m/>
    <n v="346290482"/>
    <n v="409252171"/>
    <n v="409069"/>
    <n v="3737"/>
    <n v="0"/>
    <m/>
    <m/>
    <m/>
    <m/>
    <m/>
    <m/>
    <s v="step1903.zyra.dsbench_hytm2_3path.-t.10000.-mr.debra.-ma.new.-mp.none.-p.-k.100000.-i.5.-d.5.-rq.0.-rqsize.256.-nwork.54.-nrq.0.-seqwidth.48.-trial.0.-pinning.ZYRA_SCATTER.data"/>
    <s v="LD_PRELOAD=../lib/libjemalloc.so  time timeout 13 numactl --interleave=all ./zyra.dsbench_hytm2_3path -t 10000 -mr debra -ma new -mp none -p -k 100000 -i 5 -d 5 -rq 0 -rqsize 256 -nwork 54 -nrq 0 &gt;&gt; output.zyra.dsbench/step1903.zyra.dsbench_hytm2_3path.-t.10000.-mr.debra.-ma.new.-mp.none.-p.-k.100000.-i.5.-d.5.-rq.0.-rqsize.256.-nwork.54.-nrq.0.-seqwidth.48.-trial.0.-pinning.ZYRA_SCATTER.data 2&gt;&gt;output.zyra.dsbench/stderr.out"/>
    <s v="zyra"/>
    <x v="1"/>
    <x v="1"/>
  </r>
  <r>
    <s v="step1904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35025857"/>
    <n v="35015300"/>
    <n v="7004115"/>
    <n v="69936631"/>
    <n v="10000"/>
    <m/>
    <m/>
    <m/>
    <m/>
    <m/>
    <n v="10000"/>
    <n v="51184.95"/>
    <n v="5"/>
    <n v="100000"/>
    <n v="54"/>
    <s v="debra"/>
    <s v="new"/>
    <s v="none"/>
    <m/>
    <n v="7"/>
    <n v="1"/>
    <m/>
    <n v="19.299199999999999"/>
    <n v="1.11355"/>
    <n v="2105.94"/>
    <m/>
    <n v="1184.95"/>
    <m/>
    <m/>
    <m/>
    <m/>
    <m/>
    <n v="343084099"/>
    <n v="404780569"/>
    <n v="397280"/>
    <n v="3358"/>
    <n v="0"/>
    <m/>
    <m/>
    <m/>
    <m/>
    <m/>
    <m/>
    <s v="step1904.zyra.dsbench_hytm2_3path.-t.10000.-mr.debra.-ma.new.-mp.none.-p.-k.100000.-i.5.-d.5.-rq.0.-rqsize.256.-nwork.54.-nrq.0.-seqwidth.48.-trial.1.-pinning.ZYRA_SCATTER.data"/>
    <s v="LD_PRELOAD=../lib/libjemalloc.so  time timeout 13 numactl --interleave=all ./zyra.dsbench_hytm2_3path -t 10000 -mr debra -ma new -mp none -p -k 100000 -i 5 -d 5 -rq 0 -rqsize 256 -nwork 54 -nrq 0 &gt;&gt; output.zyra.dsbench/step1904.zyra.dsbench_hytm2_3path.-t.10000.-mr.debra.-ma.new.-mp.none.-p.-k.100000.-i.5.-d.5.-rq.0.-rqsize.256.-nwork.54.-nrq.0.-seqwidth.48.-trial.1.-pinning.ZYRA_SCATTER.data 2&gt;&gt;output.zyra.dsbench/stderr.out"/>
    <s v="zyra"/>
    <x v="1"/>
    <x v="1"/>
  </r>
  <r>
    <s v="step1905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35385537"/>
    <n v="35398943"/>
    <n v="7078448"/>
    <n v="70696431"/>
    <n v="10000"/>
    <m/>
    <m/>
    <m/>
    <m/>
    <m/>
    <n v="10000"/>
    <n v="51267.02"/>
    <n v="5"/>
    <n v="100000"/>
    <n v="54"/>
    <s v="debra"/>
    <s v="new"/>
    <s v="none"/>
    <m/>
    <n v="7"/>
    <n v="1"/>
    <m/>
    <n v="19.430599999999998"/>
    <n v="1.1380699999999999"/>
    <n v="2080.86"/>
    <m/>
    <n v="1267.02"/>
    <m/>
    <m/>
    <m/>
    <m/>
    <m/>
    <n v="327624775"/>
    <n v="414803298"/>
    <n v="405147"/>
    <n v="3920"/>
    <n v="0"/>
    <m/>
    <m/>
    <m/>
    <m/>
    <m/>
    <m/>
    <s v="step1905.zyra.dsbench_hytm2_3path.-t.10000.-mr.debra.-ma.new.-mp.none.-p.-k.100000.-i.5.-d.5.-rq.0.-rqsize.256.-nwork.54.-nrq.0.-seqwidth.48.-trial.2.-pinning.ZYRA_SCATTER.data"/>
    <s v="LD_PRELOAD=../lib/libjemalloc.so  time timeout 13 numactl --interleave=all ./zyra.dsbench_hytm2_3path -t 10000 -mr debra -ma new -mp none -p -k 100000 -i 5 -d 5 -rq 0 -rqsize 256 -nwork 54 -nrq 0 &gt;&gt; output.zyra.dsbench/step1905.zyra.dsbench_hytm2_3path.-t.10000.-mr.debra.-ma.new.-mp.none.-p.-k.100000.-i.5.-d.5.-rq.0.-rqsize.256.-nwork.54.-nrq.0.-seqwidth.48.-trial.2.-pinning.ZYRA_SCATTER.data 2&gt;&gt;output.zyra.dsbench/stderr.out"/>
    <s v="zyra"/>
    <x v="1"/>
    <x v="1"/>
  </r>
  <r>
    <s v="step1906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32063165"/>
    <n v="32069750"/>
    <n v="6413291"/>
    <n v="64050236"/>
    <n v="10000"/>
    <m/>
    <m/>
    <m/>
    <m/>
    <m/>
    <n v="10000"/>
    <n v="51627.6"/>
    <n v="5"/>
    <n v="100000"/>
    <n v="53"/>
    <s v="debra"/>
    <s v="new"/>
    <s v="none"/>
    <m/>
    <n v="7"/>
    <n v="1"/>
    <m/>
    <n v="26.0014"/>
    <n v="1.3465100000000001"/>
    <n v="2298.92"/>
    <m/>
    <n v="1627.6"/>
    <m/>
    <m/>
    <m/>
    <m/>
    <m/>
    <n v="748048"/>
    <n v="641310837"/>
    <n v="386685"/>
    <n v="51177"/>
    <n v="0"/>
    <m/>
    <m/>
    <m/>
    <m/>
    <m/>
    <m/>
    <s v="step1906.zyra.dsbench_hytm2_3path.-t.10000.-mr.debra.-ma.new.-mp.none.-p.-k.100000.-i.5.-d.5.-rq.0.-rqsize.256.-nwork.53.-nrq.1.-seqwidth.48.-trial.0.-pinning.ZYRA_SCATTER.data"/>
    <s v="LD_PRELOAD=../lib/libjemalloc.so  time timeout 13 numactl --interleave=all ./zyra.dsbench_hytm2_3path -t 10000 -mr debra -ma new -mp none -p -k 100000 -i 5 -d 5 -rq 0 -rqsize 256 -nwork 53 -nrq 1 &gt;&gt; output.zyra.dsbench/step1906.zyra.dsbench_hytm2_3path.-t.10000.-mr.debra.-ma.new.-mp.none.-p.-k.100000.-i.5.-d.5.-rq.0.-rqsize.256.-nwork.53.-nrq.1.-seqwidth.48.-trial.0.-pinning.ZYRA_SCATTER.data 2&gt;&gt;output.zyra.dsbench/stderr.out"/>
    <s v="zyra"/>
    <x v="0"/>
    <x v="1"/>
  </r>
  <r>
    <s v="step1907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30472277"/>
    <n v="30474189"/>
    <n v="6094646"/>
    <n v="60877174"/>
    <n v="10000"/>
    <m/>
    <m/>
    <m/>
    <m/>
    <m/>
    <n v="10000"/>
    <n v="51627.91"/>
    <n v="5"/>
    <n v="100000"/>
    <n v="53"/>
    <s v="debra"/>
    <s v="new"/>
    <s v="none"/>
    <m/>
    <n v="7"/>
    <n v="1"/>
    <m/>
    <n v="26.440100000000001"/>
    <n v="1.3519399999999999"/>
    <n v="2401.2600000000002"/>
    <m/>
    <n v="1627.91"/>
    <m/>
    <m/>
    <m/>
    <m/>
    <m/>
    <n v="704549"/>
    <n v="609261156"/>
    <n v="356950"/>
    <n v="51449"/>
    <n v="0"/>
    <m/>
    <m/>
    <m/>
    <m/>
    <m/>
    <m/>
    <s v="step1907.zyra.dsbench_hytm2_3path.-t.10000.-mr.debra.-ma.new.-mp.none.-p.-k.100000.-i.5.-d.5.-rq.0.-rqsize.256.-nwork.53.-nrq.1.-seqwidth.48.-trial.1.-pinning.ZYRA_SCATTER.data"/>
    <s v="LD_PRELOAD=../lib/libjemalloc.so  time timeout 13 numactl --interleave=all ./zyra.dsbench_hytm2_3path -t 10000 -mr debra -ma new -mp none -p -k 100000 -i 5 -d 5 -rq 0 -rqsize 256 -nwork 53 -nrq 1 &gt;&gt; output.zyra.dsbench/step1907.zyra.dsbench_hytm2_3path.-t.10000.-mr.debra.-ma.new.-mp.none.-p.-k.100000.-i.5.-d.5.-rq.0.-rqsize.256.-nwork.53.-nrq.1.-seqwidth.48.-trial.1.-pinning.ZYRA_SCATTER.data 2&gt;&gt;output.zyra.dsbench/stderr.out"/>
    <s v="zyra"/>
    <x v="0"/>
    <x v="1"/>
  </r>
  <r>
    <s v="step190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32439864"/>
    <n v="32440455"/>
    <n v="6488031"/>
    <n v="64804028"/>
    <n v="10000"/>
    <m/>
    <m/>
    <m/>
    <m/>
    <m/>
    <n v="10000"/>
    <n v="51562.91"/>
    <n v="5"/>
    <n v="100000"/>
    <n v="53"/>
    <s v="debra"/>
    <s v="new"/>
    <s v="none"/>
    <m/>
    <n v="7"/>
    <n v="1"/>
    <m/>
    <n v="26.470400000000001"/>
    <n v="1.3245100000000001"/>
    <n v="2277.2399999999998"/>
    <m/>
    <n v="1562.91"/>
    <m/>
    <m/>
    <m/>
    <m/>
    <m/>
    <n v="438901"/>
    <n v="649189561"/>
    <n v="389781"/>
    <n v="52276"/>
    <n v="0"/>
    <m/>
    <m/>
    <m/>
    <m/>
    <m/>
    <m/>
    <s v="step1908.zyra.dsbench_hytm2_3path.-t.10000.-mr.debra.-ma.new.-mp.none.-p.-k.100000.-i.5.-d.5.-rq.0.-rqsize.256.-nwork.53.-nrq.1.-seqwidth.48.-trial.2.-pinning.ZYRA_SCATTER.data"/>
    <s v="LD_PRELOAD=../lib/libjemalloc.so  time timeout 13 numactl --interleave=all ./zyra.dsbench_hytm2_3path -t 10000 -mr debra -ma new -mp none -p -k 100000 -i 5 -d 5 -rq 0 -rqsize 256 -nwork 53 -nrq 1 &gt;&gt; output.zyra.dsbench/step1908.zyra.dsbench_hytm2_3path.-t.10000.-mr.debra.-ma.new.-mp.none.-p.-k.100000.-i.5.-d.5.-rq.0.-rqsize.256.-nwork.53.-nrq.1.-seqwidth.48.-trial.2.-pinning.ZYRA_SCATTER.data 2&gt;&gt;output.zyra.dsbench/stderr.out"/>
    <s v="zyra"/>
    <x v="0"/>
    <x v="1"/>
  </r>
  <r>
    <s v="step1909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43084414"/>
    <n v="43087444"/>
    <n v="8617185"/>
    <n v="86058206"/>
    <n v="10000"/>
    <m/>
    <m/>
    <m/>
    <m/>
    <m/>
    <n v="10000"/>
    <n v="51238.71"/>
    <n v="5"/>
    <n v="100000"/>
    <n v="72"/>
    <s v="debra"/>
    <s v="new"/>
    <s v="none"/>
    <m/>
    <n v="7"/>
    <n v="1"/>
    <m/>
    <n v="21.005400000000002"/>
    <n v="1.18222"/>
    <n v="2202.77"/>
    <m/>
    <n v="1238.71"/>
    <m/>
    <m/>
    <m/>
    <m/>
    <m/>
    <n v="335087249"/>
    <n v="595371310"/>
    <n v="504409"/>
    <n v="8719"/>
    <n v="0"/>
    <m/>
    <m/>
    <m/>
    <m/>
    <m/>
    <m/>
    <s v="step1909.zyra.dsbench_hytm2_3path.-t.10000.-mr.debra.-ma.new.-mp.none.-p.-k.100000.-i.5.-d.5.-rq.0.-rqsize.256.-nwork.72.-nrq.0.-seqwidth.48.-trial.0.-pinning.ZYRA_SCATTER.data"/>
    <s v="LD_PRELOAD=../lib/libjemalloc.so  time timeout 13 numactl --interleave=all ./zyra.dsbench_hytm2_3path -t 10000 -mr debra -ma new -mp none -p -k 100000 -i 5 -d 5 -rq 0 -rqsize 256 -nwork 72 -nrq 0 &gt;&gt; output.zyra.dsbench/step1909.zyra.dsbench_hytm2_3path.-t.10000.-mr.debra.-ma.new.-mp.none.-p.-k.100000.-i.5.-d.5.-rq.0.-rqsize.256.-nwork.72.-nrq.0.-seqwidth.48.-trial.0.-pinning.ZYRA_SCATTER.data 2&gt;&gt;output.zyra.dsbench/stderr.out"/>
    <s v="zyra"/>
    <x v="1"/>
    <x v="2"/>
  </r>
  <r>
    <s v="step1090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36323669"/>
    <n v="10000"/>
    <m/>
    <m/>
    <m/>
    <m/>
    <m/>
    <n v="10000"/>
    <n v="5459.42"/>
    <n v="0"/>
    <n v="10000"/>
    <n v="53"/>
    <s v="debra"/>
    <s v="new"/>
    <s v="none"/>
    <m/>
    <n v="8"/>
    <n v="1"/>
    <m/>
    <n v="2.9146299999999998"/>
    <n v="0.15344099999999999"/>
    <n v="3496.74"/>
    <m/>
    <n v="5459.42"/>
    <m/>
    <m/>
    <m/>
    <m/>
    <m/>
    <m/>
    <m/>
    <m/>
    <m/>
    <m/>
    <m/>
    <m/>
    <m/>
    <m/>
    <m/>
    <m/>
    <s v="step1090.zyra.dsbench_tl2.-t.10000.-mr.debra.-ma.new.-mp.none.-p.-k.10000.-i.0.-d.0.-rq.0.-rqsize.256.-nwork.53.-nrq.1.-seqwidth.48.-trial.0.-pinning.ZYRA_CLUSTER.data"/>
    <s v="LD_PRELOAD=../lib/libjemalloc.so  time timeout 13 numactl --interleave=all ./zyra.dsbench_tl2 -t 10000 -mr debra -ma new -mp none -p -k 10000 -i 0 -d 0 -rq 0 -rqsize 256 -nwork 53 -nrq 1 &gt;&gt; output.zyra.dsbench/step1090.zyra.dsbench_tl2.-t.10000.-mr.debra.-ma.new.-mp.none.-p.-k.10000.-i.0.-d.0.-rq.0.-rqsize.256.-nwork.53.-nrq.1.-seqwidth.48.-trial.0.-pinning.ZYRA_CLUSTER.data 2&gt;&gt;output.zyra.dsbench/stderr.out"/>
    <s v="zyra"/>
    <x v="2"/>
    <x v="1"/>
  </r>
  <r>
    <s v="step19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74763689"/>
    <n v="10000"/>
    <m/>
    <m/>
    <m/>
    <m/>
    <m/>
    <n v="10000"/>
    <n v="4689.33"/>
    <n v="0"/>
    <n v="100000"/>
    <n v="107"/>
    <s v="debra"/>
    <s v="new"/>
    <s v="none"/>
    <m/>
    <n v="8"/>
    <n v="1"/>
    <m/>
    <n v="19.343399999999999"/>
    <n v="0.125476"/>
    <n v="3469.14"/>
    <m/>
    <n v="4689.33"/>
    <m/>
    <m/>
    <m/>
    <m/>
    <m/>
    <m/>
    <m/>
    <m/>
    <m/>
    <m/>
    <m/>
    <m/>
    <m/>
    <m/>
    <m/>
    <m/>
    <s v="step190.zyra.dsbench_tl2.-t.10000.-mr.debra.-ma.new.-mp.none.-p.-k.100000.-i.0.-d.0.-rq.0.-rqsize.256.-nwork.107.-nrq.1.-seqwidth.48.-trial.0.-pinning.ZYRA_CLUSTER.data"/>
    <s v="LD_PRELOAD=../lib/libjemalloc.so  time timeout 13 numactl --interleave=all ./zyra.dsbench_tl2 -t 10000 -mr debra -ma new -mp none -p -k 100000 -i 0 -d 0 -rq 0 -rqsize 256 -nwork 107 -nrq 1 &gt;&gt; output.zyra.dsbench/step190.zyra.dsbench_tl2.-t.10000.-mr.debra.-ma.new.-mp.none.-p.-k.100000.-i.0.-d.0.-rq.0.-rqsize.256.-nwork.107.-nrq.1.-seqwidth.48.-trial.0.-pinning.ZYRA_CLUSTER.data 2&gt;&gt;output.zyra.dsbench/stderr.out"/>
    <s v="zyra"/>
    <x v="3"/>
    <x v="3"/>
  </r>
  <r>
    <s v="step1910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43540925"/>
    <n v="43544913"/>
    <n v="8708583"/>
    <n v="87002304"/>
    <n v="10000"/>
    <m/>
    <m/>
    <m/>
    <m/>
    <m/>
    <n v="10000"/>
    <n v="51260.4"/>
    <n v="5"/>
    <n v="100000"/>
    <n v="72"/>
    <s v="debra"/>
    <s v="new"/>
    <s v="none"/>
    <m/>
    <n v="7"/>
    <n v="1"/>
    <m/>
    <n v="21.514700000000001"/>
    <n v="1.2251300000000001"/>
    <n v="2169.9699999999998"/>
    <m/>
    <n v="1260.4000000000001"/>
    <m/>
    <m/>
    <m/>
    <m/>
    <m/>
    <n v="313205326"/>
    <n v="599487862"/>
    <n v="515076"/>
    <n v="5625"/>
    <n v="0"/>
    <m/>
    <m/>
    <m/>
    <m/>
    <m/>
    <m/>
    <s v="step1910.zyra.dsbench_hytm2_3path.-t.10000.-mr.debra.-ma.new.-mp.none.-p.-k.100000.-i.5.-d.5.-rq.0.-rqsize.256.-nwork.72.-nrq.0.-seqwidth.48.-trial.1.-pinning.ZYRA_SCATTER.data"/>
    <s v="LD_PRELOAD=../lib/libjemalloc.so  time timeout 13 numactl --interleave=all ./zyra.dsbench_hytm2_3path -t 10000 -mr debra -ma new -mp none -p -k 100000 -i 5 -d 5 -rq 0 -rqsize 256 -nwork 72 -nrq 0 &gt;&gt; output.zyra.dsbench/step1910.zyra.dsbench_hytm2_3path.-t.10000.-mr.debra.-ma.new.-mp.none.-p.-k.100000.-i.5.-d.5.-rq.0.-rqsize.256.-nwork.72.-nrq.0.-seqwidth.48.-trial.1.-pinning.ZYRA_SCATTER.data 2&gt;&gt;output.zyra.dsbench/stderr.out"/>
    <s v="zyra"/>
    <x v="1"/>
    <x v="2"/>
  </r>
  <r>
    <s v="step1911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43404569"/>
    <n v="43413654"/>
    <n v="8681822"/>
    <n v="86717583"/>
    <n v="10000"/>
    <m/>
    <m/>
    <m/>
    <m/>
    <m/>
    <n v="10000"/>
    <n v="51262.9"/>
    <n v="5"/>
    <n v="100000"/>
    <n v="72"/>
    <s v="debra"/>
    <s v="new"/>
    <s v="none"/>
    <m/>
    <n v="7"/>
    <n v="1"/>
    <m/>
    <n v="20.850100000000001"/>
    <n v="1.21753"/>
    <n v="2185.79"/>
    <m/>
    <n v="1262.9000000000001"/>
    <m/>
    <m/>
    <m/>
    <m/>
    <m/>
    <n v="318787274"/>
    <n v="602652329"/>
    <n v="509608"/>
    <n v="6993"/>
    <n v="0"/>
    <m/>
    <m/>
    <m/>
    <m/>
    <m/>
    <m/>
    <s v="step1911.zyra.dsbench_hytm2_3path.-t.10000.-mr.debra.-ma.new.-mp.none.-p.-k.100000.-i.5.-d.5.-rq.0.-rqsize.256.-nwork.72.-nrq.0.-seqwidth.48.-trial.2.-pinning.ZYRA_SCATTER.data"/>
    <s v="LD_PRELOAD=../lib/libjemalloc.so  time timeout 13 numactl --interleave=all ./zyra.dsbench_hytm2_3path -t 10000 -mr debra -ma new -mp none -p -k 100000 -i 5 -d 5 -rq 0 -rqsize 256 -nwork 72 -nrq 0 &gt;&gt; output.zyra.dsbench/step1911.zyra.dsbench_hytm2_3path.-t.10000.-mr.debra.-ma.new.-mp.none.-p.-k.100000.-i.5.-d.5.-rq.0.-rqsize.256.-nwork.72.-nrq.0.-seqwidth.48.-trial.2.-pinning.ZYRA_SCATTER.data 2&gt;&gt;output.zyra.dsbench/stderr.out"/>
    <s v="zyra"/>
    <x v="1"/>
    <x v="2"/>
  </r>
  <r>
    <s v="step191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41456825"/>
    <n v="41448857"/>
    <n v="8290568"/>
    <n v="82802657"/>
    <n v="10000"/>
    <m/>
    <m/>
    <m/>
    <m/>
    <m/>
    <n v="10000"/>
    <n v="51506.35"/>
    <n v="5"/>
    <n v="100000"/>
    <n v="71"/>
    <s v="debra"/>
    <s v="new"/>
    <s v="none"/>
    <m/>
    <n v="7"/>
    <n v="1"/>
    <m/>
    <n v="26.347000000000001"/>
    <n v="1.3578399999999999"/>
    <n v="2283"/>
    <m/>
    <n v="1506.35"/>
    <m/>
    <m/>
    <m/>
    <m/>
    <m/>
    <n v="939515"/>
    <n v="830597168"/>
    <n v="514113"/>
    <n v="60166"/>
    <n v="0"/>
    <m/>
    <m/>
    <m/>
    <m/>
    <m/>
    <m/>
    <s v="step1912.zyra.dsbench_hytm2_3path.-t.10000.-mr.debra.-ma.new.-mp.none.-p.-k.100000.-i.5.-d.5.-rq.0.-rqsize.256.-nwork.71.-nrq.1.-seqwidth.48.-trial.0.-pinning.ZYRA_SCATTER.data"/>
    <s v="LD_PRELOAD=../lib/libjemalloc.so  time timeout 13 numactl --interleave=all ./zyra.dsbench_hytm2_3path -t 10000 -mr debra -ma new -mp none -p -k 100000 -i 5 -d 5 -rq 0 -rqsize 256 -nwork 71 -nrq 1 &gt;&gt; output.zyra.dsbench/step1912.zyra.dsbench_hytm2_3path.-t.10000.-mr.debra.-ma.new.-mp.none.-p.-k.100000.-i.5.-d.5.-rq.0.-rqsize.256.-nwork.71.-nrq.1.-seqwidth.48.-trial.0.-pinning.ZYRA_SCATTER.data 2&gt;&gt;output.zyra.dsbench/stderr.out"/>
    <s v="zyra"/>
    <x v="0"/>
    <x v="2"/>
  </r>
  <r>
    <s v="step1913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40919681"/>
    <n v="40929369"/>
    <n v="8184905"/>
    <n v="81750663"/>
    <n v="10000"/>
    <m/>
    <m/>
    <m/>
    <m/>
    <m/>
    <n v="10000"/>
    <n v="51582.97"/>
    <n v="5"/>
    <n v="100000"/>
    <n v="71"/>
    <s v="debra"/>
    <s v="new"/>
    <s v="none"/>
    <m/>
    <n v="7"/>
    <n v="1"/>
    <m/>
    <n v="26.593900000000001"/>
    <n v="1.33789"/>
    <n v="2317.89"/>
    <m/>
    <n v="1582.97"/>
    <m/>
    <m/>
    <m/>
    <m/>
    <m/>
    <n v="456653"/>
    <n v="820077247"/>
    <n v="501530"/>
    <n v="61846"/>
    <n v="0"/>
    <m/>
    <m/>
    <m/>
    <m/>
    <m/>
    <m/>
    <s v="step1913.zyra.dsbench_hytm2_3path.-t.10000.-mr.debra.-ma.new.-mp.none.-p.-k.100000.-i.5.-d.5.-rq.0.-rqsize.256.-nwork.71.-nrq.1.-seqwidth.48.-trial.1.-pinning.ZYRA_SCATTER.data"/>
    <s v="LD_PRELOAD=../lib/libjemalloc.so  time timeout 13 numactl --interleave=all ./zyra.dsbench_hytm2_3path -t 10000 -mr debra -ma new -mp none -p -k 100000 -i 5 -d 5 -rq 0 -rqsize 256 -nwork 71 -nrq 1 &gt;&gt; output.zyra.dsbench/step1913.zyra.dsbench_hytm2_3path.-t.10000.-mr.debra.-ma.new.-mp.none.-p.-k.100000.-i.5.-d.5.-rq.0.-rqsize.256.-nwork.71.-nrq.1.-seqwidth.48.-trial.1.-pinning.ZYRA_SCATTER.data 2&gt;&gt;output.zyra.dsbench/stderr.out"/>
    <s v="zyra"/>
    <x v="0"/>
    <x v="2"/>
  </r>
  <r>
    <s v="step1914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36618220"/>
    <n v="36635604"/>
    <n v="7325382"/>
    <n v="73176764"/>
    <n v="10000"/>
    <m/>
    <m/>
    <m/>
    <m/>
    <m/>
    <n v="10000"/>
    <n v="51683.89"/>
    <n v="5"/>
    <n v="100000"/>
    <n v="71"/>
    <s v="debra"/>
    <s v="new"/>
    <s v="none"/>
    <m/>
    <n v="7"/>
    <n v="1"/>
    <m/>
    <n v="27.547000000000001"/>
    <n v="1.42018"/>
    <n v="2584.61"/>
    <m/>
    <n v="1683.89"/>
    <m/>
    <m/>
    <m/>
    <m/>
    <m/>
    <n v="2991485"/>
    <n v="731696391"/>
    <n v="433183"/>
    <n v="57785"/>
    <n v="0"/>
    <m/>
    <m/>
    <m/>
    <m/>
    <m/>
    <m/>
    <s v="step1914.zyra.dsbench_hytm2_3path.-t.10000.-mr.debra.-ma.new.-mp.none.-p.-k.100000.-i.5.-d.5.-rq.0.-rqsize.256.-nwork.71.-nrq.1.-seqwidth.48.-trial.2.-pinning.ZYRA_SCATTER.data"/>
    <s v="LD_PRELOAD=../lib/libjemalloc.so  time timeout 13 numactl --interleave=all ./zyra.dsbench_hytm2_3path -t 10000 -mr debra -ma new -mp none -p -k 100000 -i 5 -d 5 -rq 0 -rqsize 256 -nwork 71 -nrq 1 &gt;&gt; output.zyra.dsbench/step1914.zyra.dsbench_hytm2_3path.-t.10000.-mr.debra.-ma.new.-mp.none.-p.-k.100000.-i.5.-d.5.-rq.0.-rqsize.256.-nwork.71.-nrq.1.-seqwidth.48.-trial.2.-pinning.ZYRA_SCATTER.data 2&gt;&gt;output.zyra.dsbench/stderr.out"/>
    <s v="zyra"/>
    <x v="0"/>
    <x v="2"/>
  </r>
  <r>
    <s v="step1915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48138709"/>
    <n v="48137895"/>
    <n v="9627660"/>
    <n v="96157919"/>
    <n v="10000"/>
    <m/>
    <m/>
    <m/>
    <m/>
    <m/>
    <n v="10000"/>
    <n v="51343.95"/>
    <n v="5"/>
    <n v="100000"/>
    <n v="90"/>
    <s v="debra"/>
    <s v="new"/>
    <s v="none"/>
    <m/>
    <n v="7"/>
    <n v="1"/>
    <m/>
    <n v="22.835799999999999"/>
    <n v="1.3866700000000001"/>
    <n v="2460.2399999999998"/>
    <m/>
    <n v="1343.95"/>
    <m/>
    <m/>
    <m/>
    <m/>
    <m/>
    <n v="253943227"/>
    <n v="744351786"/>
    <n v="571466"/>
    <n v="12642"/>
    <n v="0"/>
    <m/>
    <m/>
    <m/>
    <m/>
    <m/>
    <m/>
    <s v="step1915.zyra.dsbench_hytm2_3path.-t.10000.-mr.debra.-ma.new.-mp.none.-p.-k.100000.-i.5.-d.5.-rq.0.-rqsize.256.-nwork.90.-nrq.0.-seqwidth.48.-trial.0.-pinning.ZYRA_SCATTER.data"/>
    <s v="LD_PRELOAD=../lib/libjemalloc.so  time timeout 13 numactl --interleave=all ./zyra.dsbench_hytm2_3path -t 10000 -mr debra -ma new -mp none -p -k 100000 -i 5 -d 5 -rq 0 -rqsize 256 -nwork 90 -nrq 0 &gt;&gt; output.zyra.dsbench/step1915.zyra.dsbench_hytm2_3path.-t.10000.-mr.debra.-ma.new.-mp.none.-p.-k.100000.-i.5.-d.5.-rq.0.-rqsize.256.-nwork.90.-nrq.0.-seqwidth.48.-trial.0.-pinning.ZYRA_SCATTER.data 2&gt;&gt;output.zyra.dsbench/stderr.out"/>
    <s v="zyra"/>
    <x v="1"/>
    <x v="4"/>
  </r>
  <r>
    <s v="step1916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48035701"/>
    <n v="48028205"/>
    <n v="9606390"/>
    <n v="95949803"/>
    <n v="10000"/>
    <m/>
    <m/>
    <m/>
    <m/>
    <m/>
    <n v="10000"/>
    <n v="51359.64"/>
    <n v="5"/>
    <n v="100000"/>
    <n v="90"/>
    <s v="debra"/>
    <s v="new"/>
    <s v="none"/>
    <m/>
    <n v="7"/>
    <n v="1"/>
    <m/>
    <n v="22.6829"/>
    <n v="1.3883799999999999"/>
    <n v="2466.5700000000002"/>
    <m/>
    <n v="1359.64"/>
    <m/>
    <m/>
    <m/>
    <m/>
    <m/>
    <n v="246028077"/>
    <n v="752217384"/>
    <n v="574317"/>
    <n v="9293"/>
    <n v="0"/>
    <m/>
    <m/>
    <m/>
    <m/>
    <m/>
    <m/>
    <s v="step1916.zyra.dsbench_hytm2_3path.-t.10000.-mr.debra.-ma.new.-mp.none.-p.-k.100000.-i.5.-d.5.-rq.0.-rqsize.256.-nwork.90.-nrq.0.-seqwidth.48.-trial.1.-pinning.ZYRA_SCATTER.data"/>
    <s v="LD_PRELOAD=../lib/libjemalloc.so  time timeout 13 numactl --interleave=all ./zyra.dsbench_hytm2_3path -t 10000 -mr debra -ma new -mp none -p -k 100000 -i 5 -d 5 -rq 0 -rqsize 256 -nwork 90 -nrq 0 &gt;&gt; output.zyra.dsbench/step1916.zyra.dsbench_hytm2_3path.-t.10000.-mr.debra.-ma.new.-mp.none.-p.-k.100000.-i.5.-d.5.-rq.0.-rqsize.256.-nwork.90.-nrq.0.-seqwidth.48.-trial.1.-pinning.ZYRA_SCATTER.data 2&gt;&gt;output.zyra.dsbench/stderr.out"/>
    <s v="zyra"/>
    <x v="1"/>
    <x v="4"/>
  </r>
  <r>
    <s v="step1917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48872546"/>
    <n v="48868408"/>
    <n v="9774095"/>
    <n v="97622767"/>
    <n v="10000"/>
    <m/>
    <m/>
    <m/>
    <m/>
    <m/>
    <n v="10000"/>
    <n v="51311.87"/>
    <n v="5"/>
    <n v="100000"/>
    <n v="90"/>
    <s v="debra"/>
    <s v="new"/>
    <s v="none"/>
    <m/>
    <n v="7"/>
    <n v="1"/>
    <m/>
    <n v="22.439900000000002"/>
    <n v="1.36666"/>
    <n v="2423.09"/>
    <m/>
    <n v="1311.87"/>
    <m/>
    <m/>
    <m/>
    <m/>
    <m/>
    <n v="256749089"/>
    <n v="754271154"/>
    <n v="584564"/>
    <n v="9826"/>
    <n v="0"/>
    <m/>
    <m/>
    <m/>
    <m/>
    <m/>
    <m/>
    <s v="step1917.zyra.dsbench_hytm2_3path.-t.10000.-mr.debra.-ma.new.-mp.none.-p.-k.100000.-i.5.-d.5.-rq.0.-rqsize.256.-nwork.90.-nrq.0.-seqwidth.48.-trial.2.-pinning.ZYRA_SCATTER.data"/>
    <s v="LD_PRELOAD=../lib/libjemalloc.so  time timeout 13 numactl --interleave=all ./zyra.dsbench_hytm2_3path -t 10000 -mr debra -ma new -mp none -p -k 100000 -i 5 -d 5 -rq 0 -rqsize 256 -nwork 90 -nrq 0 &gt;&gt; output.zyra.dsbench/step1917.zyra.dsbench_hytm2_3path.-t.10000.-mr.debra.-ma.new.-mp.none.-p.-k.100000.-i.5.-d.5.-rq.0.-rqsize.256.-nwork.90.-nrq.0.-seqwidth.48.-trial.2.-pinning.ZYRA_SCATTER.data 2&gt;&gt;output.zyra.dsbench/stderr.out"/>
    <s v="zyra"/>
    <x v="1"/>
    <x v="4"/>
  </r>
  <r>
    <s v="step191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47432762"/>
    <n v="47429978"/>
    <n v="9486274"/>
    <n v="94744639"/>
    <n v="10000"/>
    <m/>
    <m/>
    <m/>
    <m/>
    <m/>
    <n v="10000"/>
    <n v="51458"/>
    <n v="5"/>
    <n v="100000"/>
    <n v="89"/>
    <s v="debra"/>
    <s v="new"/>
    <s v="none"/>
    <m/>
    <n v="7"/>
    <n v="1"/>
    <m/>
    <n v="26.585100000000001"/>
    <n v="1.43832"/>
    <n v="2497.11"/>
    <m/>
    <n v="1458"/>
    <m/>
    <m/>
    <m/>
    <m/>
    <m/>
    <n v="1119430"/>
    <n v="950964194"/>
    <n v="575953"/>
    <n v="50451"/>
    <n v="0"/>
    <m/>
    <m/>
    <m/>
    <m/>
    <m/>
    <m/>
    <s v="step1918.zyra.dsbench_hytm2_3path.-t.10000.-mr.debra.-ma.new.-mp.none.-p.-k.100000.-i.5.-d.5.-rq.0.-rqsize.256.-nwork.89.-nrq.1.-seqwidth.48.-trial.0.-pinning.ZYRA_SCATTER.data"/>
    <s v="LD_PRELOAD=../lib/libjemalloc.so  time timeout 13 numactl --interleave=all ./zyra.dsbench_hytm2_3path -t 10000 -mr debra -ma new -mp none -p -k 100000 -i 5 -d 5 -rq 0 -rqsize 256 -nwork 89 -nrq 1 &gt;&gt; output.zyra.dsbench/step1918.zyra.dsbench_hytm2_3path.-t.10000.-mr.debra.-ma.new.-mp.none.-p.-k.100000.-i.5.-d.5.-rq.0.-rqsize.256.-nwork.89.-nrq.1.-seqwidth.48.-trial.0.-pinning.ZYRA_SCATTER.data 2&gt;&gt;output.zyra.dsbench/stderr.out"/>
    <s v="zyra"/>
    <x v="0"/>
    <x v="4"/>
  </r>
  <r>
    <s v="step1091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38352368"/>
    <n v="10000"/>
    <m/>
    <m/>
    <m/>
    <m/>
    <m/>
    <n v="10000"/>
    <n v="4938.8"/>
    <n v="0"/>
    <n v="10000"/>
    <n v="53"/>
    <s v="debra"/>
    <s v="new"/>
    <s v="none"/>
    <m/>
    <n v="8"/>
    <n v="1"/>
    <m/>
    <n v="3.2046600000000001"/>
    <n v="0.142148"/>
    <n v="3290.08"/>
    <m/>
    <n v="4938.8"/>
    <m/>
    <m/>
    <m/>
    <m/>
    <m/>
    <m/>
    <m/>
    <m/>
    <m/>
    <m/>
    <m/>
    <m/>
    <m/>
    <m/>
    <m/>
    <m/>
    <s v="step1091.zyra.dsbench_tl2.-t.10000.-mr.debra.-ma.new.-mp.none.-p.-k.10000.-i.0.-d.0.-rq.0.-rqsize.256.-nwork.53.-nrq.1.-seqwidth.48.-trial.1.-pinning.ZYRA_CLUSTER.data"/>
    <s v="LD_PRELOAD=../lib/libjemalloc.so  time timeout 13 numactl --interleave=all ./zyra.dsbench_tl2 -t 10000 -mr debra -ma new -mp none -p -k 10000 -i 0 -d 0 -rq 0 -rqsize 256 -nwork 53 -nrq 1 &gt;&gt; output.zyra.dsbench/step1091.zyra.dsbench_tl2.-t.10000.-mr.debra.-ma.new.-mp.none.-p.-k.10000.-i.0.-d.0.-rq.0.-rqsize.256.-nwork.53.-nrq.1.-seqwidth.48.-trial.1.-pinning.ZYRA_CLUSTER.data 2&gt;&gt;output.zyra.dsbench/stderr.out"/>
    <s v="zyra"/>
    <x v="2"/>
    <x v="1"/>
  </r>
  <r>
    <s v="step1919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45619511"/>
    <n v="45618488"/>
    <n v="9123799"/>
    <n v="91141318"/>
    <n v="10000"/>
    <m/>
    <m/>
    <m/>
    <m/>
    <m/>
    <n v="10000"/>
    <n v="51520.69"/>
    <n v="5"/>
    <n v="100000"/>
    <n v="89"/>
    <s v="debra"/>
    <s v="new"/>
    <s v="none"/>
    <m/>
    <n v="7"/>
    <n v="1"/>
    <m/>
    <n v="26.131799999999998"/>
    <n v="1.45475"/>
    <n v="2592.58"/>
    <m/>
    <n v="1520.69"/>
    <m/>
    <m/>
    <m/>
    <m/>
    <m/>
    <n v="1468534"/>
    <n v="914207309"/>
    <n v="541723"/>
    <n v="45139"/>
    <n v="0"/>
    <m/>
    <m/>
    <m/>
    <m/>
    <m/>
    <m/>
    <s v="step1919.zyra.dsbench_hytm2_3path.-t.10000.-mr.debra.-ma.new.-mp.none.-p.-k.100000.-i.5.-d.5.-rq.0.-rqsize.256.-nwork.89.-nrq.1.-seqwidth.48.-trial.1.-pinning.ZYRA_SCATTER.data"/>
    <s v="LD_PRELOAD=../lib/libjemalloc.so  time timeout 13 numactl --interleave=all ./zyra.dsbench_hytm2_3path -t 10000 -mr debra -ma new -mp none -p -k 100000 -i 5 -d 5 -rq 0 -rqsize 256 -nwork 89 -nrq 1 &gt;&gt; output.zyra.dsbench/step1919.zyra.dsbench_hytm2_3path.-t.10000.-mr.debra.-ma.new.-mp.none.-p.-k.100000.-i.5.-d.5.-rq.0.-rqsize.256.-nwork.89.-nrq.1.-seqwidth.48.-trial.1.-pinning.ZYRA_SCATTER.data 2&gt;&gt;output.zyra.dsbench/stderr.out"/>
    <s v="zyra"/>
    <x v="0"/>
    <x v="4"/>
  </r>
  <r>
    <s v="step191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78297695"/>
    <n v="10000"/>
    <m/>
    <m/>
    <m/>
    <m/>
    <m/>
    <n v="10000"/>
    <n v="4359.9799999999996"/>
    <n v="0"/>
    <n v="100000"/>
    <n v="107"/>
    <s v="debra"/>
    <s v="new"/>
    <s v="none"/>
    <m/>
    <n v="8"/>
    <n v="1"/>
    <m/>
    <n v="20.4543"/>
    <n v="0.121422"/>
    <n v="3301.18"/>
    <m/>
    <n v="4359.9799999999996"/>
    <m/>
    <m/>
    <m/>
    <m/>
    <m/>
    <m/>
    <m/>
    <m/>
    <m/>
    <m/>
    <m/>
    <m/>
    <m/>
    <m/>
    <m/>
    <m/>
    <s v="step191.zyra.dsbench_tl2.-t.10000.-mr.debra.-ma.new.-mp.none.-p.-k.100000.-i.0.-d.0.-rq.0.-rqsize.256.-nwork.107.-nrq.1.-seqwidth.48.-trial.1.-pinning.ZYRA_CLUSTER.data"/>
    <s v="LD_PRELOAD=../lib/libjemalloc.so  time timeout 13 numactl --interleave=all ./zyra.dsbench_tl2 -t 10000 -mr debra -ma new -mp none -p -k 100000 -i 0 -d 0 -rq 0 -rqsize 256 -nwork 107 -nrq 1 &gt;&gt; output.zyra.dsbench/step191.zyra.dsbench_tl2.-t.10000.-mr.debra.-ma.new.-mp.none.-p.-k.100000.-i.0.-d.0.-rq.0.-rqsize.256.-nwork.107.-nrq.1.-seqwidth.48.-trial.1.-pinning.ZYRA_CLUSTER.data 2&gt;&gt;output.zyra.dsbench/stderr.out"/>
    <s v="zyra"/>
    <x v="3"/>
    <x v="3"/>
  </r>
  <r>
    <s v="step1920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45761973"/>
    <n v="45769911"/>
    <n v="9153188"/>
    <n v="91428192"/>
    <n v="10000"/>
    <m/>
    <m/>
    <m/>
    <m/>
    <m/>
    <n v="10000"/>
    <n v="51563.89"/>
    <n v="5"/>
    <n v="100000"/>
    <n v="89"/>
    <s v="debra"/>
    <s v="new"/>
    <s v="none"/>
    <m/>
    <n v="7"/>
    <n v="1"/>
    <m/>
    <n v="26.3931"/>
    <n v="1.4571400000000001"/>
    <n v="2586.85"/>
    <m/>
    <n v="1563.89"/>
    <m/>
    <m/>
    <m/>
    <m/>
    <m/>
    <n v="1635214"/>
    <n v="916657714"/>
    <n v="562966"/>
    <n v="48343"/>
    <n v="0"/>
    <m/>
    <m/>
    <m/>
    <m/>
    <m/>
    <m/>
    <s v="step1920.zyra.dsbench_hytm2_3path.-t.10000.-mr.debra.-ma.new.-mp.none.-p.-k.100000.-i.5.-d.5.-rq.0.-rqsize.256.-nwork.89.-nrq.1.-seqwidth.48.-trial.2.-pinning.ZYRA_SCATTER.data"/>
    <s v="LD_PRELOAD=../lib/libjemalloc.so  time timeout 13 numactl --interleave=all ./zyra.dsbench_hytm2_3path -t 10000 -mr debra -ma new -mp none -p -k 100000 -i 5 -d 5 -rq 0 -rqsize 256 -nwork 89 -nrq 1 &gt;&gt; output.zyra.dsbench/step1920.zyra.dsbench_hytm2_3path.-t.10000.-mr.debra.-ma.new.-mp.none.-p.-k.100000.-i.5.-d.5.-rq.0.-rqsize.256.-nwork.89.-nrq.1.-seqwidth.48.-trial.2.-pinning.ZYRA_SCATTER.data 2&gt;&gt;output.zyra.dsbench/stderr.out"/>
    <s v="zyra"/>
    <x v="0"/>
    <x v="4"/>
  </r>
  <r>
    <s v="step1921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0"/>
    <n v="108"/>
    <s v="debra"/>
    <s v="new"/>
    <s v="none"/>
    <m/>
    <n v="7"/>
    <n v="1"/>
    <m/>
    <m/>
    <m/>
    <m/>
    <m/>
    <m/>
    <m/>
    <m/>
    <m/>
    <m/>
    <m/>
    <n v="15801"/>
    <n v="7827626"/>
    <n v="46214"/>
    <n v="3101"/>
    <n v="0"/>
    <m/>
    <m/>
    <m/>
    <m/>
    <m/>
    <m/>
    <s v="step1921.zyra.dsbench_hytm2_3path.-t.10000.-mr.debra.-ma.new.-mp.none.-p.-k.100000.-i.5.-d.5.-rq.0.-rqsize.256.-nwork.108.-nrq.0.-seqwidth.48.-trial.0.-pinning.ZYRA_SCATTER.data"/>
    <s v="LD_PRELOAD=../lib/libjemalloc.so  time timeout 13 numactl --interleave=all ./zyra.dsbench_hytm2_3path -t 10000 -mr debra -ma new -mp none -p -k 100000 -i 5 -d 5 -rq 0 -rqsize 256 -nwork 108 -nrq 0 &gt;&gt; output.zyra.dsbench/step1921.zyra.dsbench_hytm2_3path.-t.10000.-mr.debra.-ma.new.-mp.none.-p.-k.100000.-i.5.-d.5.-rq.0.-rqsize.256.-nwork.108.-nrq.0.-seqwidth.48.-trial.0.-pinning.ZYRA_SCATTER.data 2&gt;&gt;output.zyra.dsbench/stderr.out"/>
    <s v="zyra"/>
    <x v="1"/>
    <x v="3"/>
  </r>
  <r>
    <s v="step192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53527114"/>
    <n v="53529226"/>
    <n v="10705634"/>
    <n v="106914407"/>
    <n v="10000"/>
    <m/>
    <m/>
    <m/>
    <m/>
    <m/>
    <n v="10000"/>
    <n v="51361.04"/>
    <n v="5"/>
    <n v="100000"/>
    <n v="108"/>
    <s v="debra"/>
    <s v="new"/>
    <s v="none"/>
    <m/>
    <n v="7"/>
    <n v="1"/>
    <m/>
    <n v="23.870799999999999"/>
    <n v="1.4070100000000001"/>
    <n v="2646.54"/>
    <m/>
    <n v="1361.04"/>
    <m/>
    <m/>
    <m/>
    <m/>
    <m/>
    <n v="207358214"/>
    <n v="893448419"/>
    <n v="635231"/>
    <n v="14975"/>
    <n v="0"/>
    <m/>
    <m/>
    <m/>
    <m/>
    <m/>
    <m/>
    <s v="step1922.zyra.dsbench_hytm2_3path.-t.10000.-mr.debra.-ma.new.-mp.none.-p.-k.100000.-i.5.-d.5.-rq.0.-rqsize.256.-nwork.108.-nrq.0.-seqwidth.48.-trial.1.-pinning.ZYRA_SCATTER.data"/>
    <s v="LD_PRELOAD=../lib/libjemalloc.so  time timeout 13 numactl --interleave=all ./zyra.dsbench_hytm2_3path -t 10000 -mr debra -ma new -mp none -p -k 100000 -i 5 -d 5 -rq 0 -rqsize 256 -nwork 108 -nrq 0 &gt;&gt; output.zyra.dsbench/step1922.zyra.dsbench_hytm2_3path.-t.10000.-mr.debra.-ma.new.-mp.none.-p.-k.100000.-i.5.-d.5.-rq.0.-rqsize.256.-nwork.108.-nrq.0.-seqwidth.48.-trial.1.-pinning.ZYRA_SCATTER.data 2&gt;&gt;output.zyra.dsbench/stderr.out"/>
    <s v="zyra"/>
    <x v="1"/>
    <x v="3"/>
  </r>
  <r>
    <s v="step1923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53246866"/>
    <n v="53243481"/>
    <n v="10649034"/>
    <n v="106363548"/>
    <n v="10000"/>
    <m/>
    <m/>
    <m/>
    <m/>
    <m/>
    <n v="10000"/>
    <n v="51337.05"/>
    <n v="5"/>
    <n v="100000"/>
    <n v="108"/>
    <s v="debra"/>
    <s v="new"/>
    <s v="none"/>
    <m/>
    <n v="7"/>
    <n v="1"/>
    <m/>
    <n v="23.470400000000001"/>
    <n v="1.4133500000000001"/>
    <n v="2666.81"/>
    <m/>
    <n v="1337.05"/>
    <m/>
    <m/>
    <m/>
    <m/>
    <m/>
    <n v="210155765"/>
    <n v="891862664"/>
    <n v="628793"/>
    <n v="10843"/>
    <n v="0"/>
    <m/>
    <m/>
    <m/>
    <m/>
    <m/>
    <m/>
    <s v="step1923.zyra.dsbench_hytm2_3path.-t.10000.-mr.debra.-ma.new.-mp.none.-p.-k.100000.-i.5.-d.5.-rq.0.-rqsize.256.-nwork.108.-nrq.0.-seqwidth.48.-trial.2.-pinning.ZYRA_SCATTER.data"/>
    <s v="LD_PRELOAD=../lib/libjemalloc.so  time timeout 13 numactl --interleave=all ./zyra.dsbench_hytm2_3path -t 10000 -mr debra -ma new -mp none -p -k 100000 -i 5 -d 5 -rq 0 -rqsize 256 -nwork 108 -nrq 0 &gt;&gt; output.zyra.dsbench/step1923.zyra.dsbench_hytm2_3path.-t.10000.-mr.debra.-ma.new.-mp.none.-p.-k.100000.-i.5.-d.5.-rq.0.-rqsize.256.-nwork.108.-nrq.0.-seqwidth.48.-trial.2.-pinning.ZYRA_SCATTER.data 2&gt;&gt;output.zyra.dsbench/stderr.out"/>
    <s v="zyra"/>
    <x v="1"/>
    <x v="3"/>
  </r>
  <r>
    <s v="step1924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51140012"/>
    <n v="51140977"/>
    <n v="10228098"/>
    <n v="102169941"/>
    <n v="10000"/>
    <m/>
    <m/>
    <m/>
    <m/>
    <m/>
    <n v="10000"/>
    <n v="51559.05"/>
    <n v="5"/>
    <n v="100000"/>
    <n v="107"/>
    <s v="debra"/>
    <s v="new"/>
    <s v="none"/>
    <m/>
    <n v="7"/>
    <n v="1"/>
    <m/>
    <n v="26.115200000000002"/>
    <n v="1.45085"/>
    <n v="2776.26"/>
    <m/>
    <n v="1559.05"/>
    <m/>
    <m/>
    <m/>
    <m/>
    <m/>
    <n v="323461"/>
    <n v="1026978340"/>
    <n v="630898"/>
    <n v="54661"/>
    <n v="0"/>
    <m/>
    <m/>
    <m/>
    <m/>
    <m/>
    <m/>
    <s v="step1924.zyra.dsbench_hytm2_3path.-t.10000.-mr.debra.-ma.new.-mp.none.-p.-k.100000.-i.5.-d.5.-rq.0.-rqsize.256.-nwork.107.-nrq.1.-seqwidth.48.-trial.0.-pinning.ZYRA_SCATTER.data"/>
    <s v="LD_PRELOAD=../lib/libjemalloc.so  time timeout 13 numactl --interleave=all ./zyra.dsbench_hytm2_3path -t 10000 -mr debra -ma new -mp none -p -k 100000 -i 5 -d 5 -rq 0 -rqsize 256 -nwork 107 -nrq 1 &gt;&gt; output.zyra.dsbench/step1924.zyra.dsbench_hytm2_3path.-t.10000.-mr.debra.-ma.new.-mp.none.-p.-k.100000.-i.5.-d.5.-rq.0.-rqsize.256.-nwork.107.-nrq.1.-seqwidth.48.-trial.0.-pinning.ZYRA_SCATTER.data 2&gt;&gt;output.zyra.dsbench/stderr.out"/>
    <s v="zyra"/>
    <x v="0"/>
    <x v="3"/>
  </r>
  <r>
    <s v="step1925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50785367"/>
    <n v="50797773"/>
    <n v="10158314"/>
    <n v="101461444"/>
    <n v="10000"/>
    <m/>
    <m/>
    <m/>
    <m/>
    <m/>
    <n v="10000"/>
    <n v="51505.99"/>
    <n v="5"/>
    <n v="100000"/>
    <n v="107"/>
    <s v="debra"/>
    <s v="new"/>
    <s v="none"/>
    <m/>
    <n v="7"/>
    <n v="1"/>
    <m/>
    <n v="25.816299999999998"/>
    <n v="1.42777"/>
    <n v="2789.04"/>
    <m/>
    <n v="1505.99"/>
    <m/>
    <m/>
    <m/>
    <m/>
    <m/>
    <n v="297235"/>
    <n v="1019121975"/>
    <n v="608002"/>
    <n v="52180"/>
    <n v="0"/>
    <m/>
    <m/>
    <m/>
    <m/>
    <m/>
    <m/>
    <s v="step1925.zyra.dsbench_hytm2_3path.-t.10000.-mr.debra.-ma.new.-mp.none.-p.-k.100000.-i.5.-d.5.-rq.0.-rqsize.256.-nwork.107.-nrq.1.-seqwidth.48.-trial.1.-pinning.ZYRA_SCATTER.data"/>
    <s v="LD_PRELOAD=../lib/libjemalloc.so  time timeout 13 numactl --interleave=all ./zyra.dsbench_hytm2_3path -t 10000 -mr debra -ma new -mp none -p -k 100000 -i 5 -d 5 -rq 0 -rqsize 256 -nwork 107 -nrq 1 &gt;&gt; output.zyra.dsbench/step1925.zyra.dsbench_hytm2_3path.-t.10000.-mr.debra.-ma.new.-mp.none.-p.-k.100000.-i.5.-d.5.-rq.0.-rqsize.256.-nwork.107.-nrq.1.-seqwidth.48.-trial.1.-pinning.ZYRA_SCATTER.data 2&gt;&gt;output.zyra.dsbench/stderr.out"/>
    <s v="zyra"/>
    <x v="0"/>
    <x v="3"/>
  </r>
  <r>
    <s v="step1926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51763453"/>
    <n v="51757998"/>
    <n v="10352145"/>
    <n v="103403039"/>
    <n v="10000"/>
    <m/>
    <m/>
    <m/>
    <m/>
    <m/>
    <n v="10000"/>
    <n v="51523.73"/>
    <n v="5"/>
    <n v="100000"/>
    <n v="107"/>
    <s v="debra"/>
    <s v="new"/>
    <s v="none"/>
    <m/>
    <n v="7"/>
    <n v="1"/>
    <m/>
    <n v="26.9358"/>
    <n v="1.45442"/>
    <n v="2743.63"/>
    <m/>
    <n v="1523.73"/>
    <m/>
    <m/>
    <m/>
    <m/>
    <m/>
    <n v="257381"/>
    <n v="1038655389"/>
    <n v="645280"/>
    <n v="53183"/>
    <n v="0"/>
    <m/>
    <m/>
    <m/>
    <m/>
    <m/>
    <m/>
    <s v="step1926.zyra.dsbench_hytm2_3path.-t.10000.-mr.debra.-ma.new.-mp.none.-p.-k.100000.-i.5.-d.5.-rq.0.-rqsize.256.-nwork.107.-nrq.1.-seqwidth.48.-trial.2.-pinning.ZYRA_SCATTER.data"/>
    <s v="LD_PRELOAD=../lib/libjemalloc.so  time timeout 13 numactl --interleave=all ./zyra.dsbench_hytm2_3path -t 10000 -mr debra -ma new -mp none -p -k 100000 -i 5 -d 5 -rq 0 -rqsize 256 -nwork 107 -nrq 1 &gt;&gt; output.zyra.dsbench/step1926.zyra.dsbench_hytm2_3path.-t.10000.-mr.debra.-ma.new.-mp.none.-p.-k.100000.-i.5.-d.5.-rq.0.-rqsize.256.-nwork.107.-nrq.1.-seqwidth.48.-trial.2.-pinning.ZYRA_SCATTER.data 2&gt;&gt;output.zyra.dsbench/stderr.out"/>
    <s v="zyra"/>
    <x v="0"/>
    <x v="3"/>
  </r>
  <r>
    <s v="step1927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58701987"/>
    <n v="58707327"/>
    <n v="11740931"/>
    <n v="117264703"/>
    <n v="10000"/>
    <m/>
    <m/>
    <m/>
    <m/>
    <m/>
    <n v="10000"/>
    <n v="51399.91"/>
    <n v="5"/>
    <n v="100000"/>
    <n v="126"/>
    <s v="debra"/>
    <s v="new"/>
    <s v="none"/>
    <m/>
    <n v="7"/>
    <n v="1"/>
    <m/>
    <n v="23.7331"/>
    <n v="1.38063"/>
    <n v="2812.62"/>
    <m/>
    <n v="1399.91"/>
    <m/>
    <m/>
    <m/>
    <m/>
    <m/>
    <n v="187251041"/>
    <n v="1013861086"/>
    <n v="698177"/>
    <n v="16000"/>
    <n v="0"/>
    <m/>
    <m/>
    <m/>
    <m/>
    <m/>
    <m/>
    <s v="step1927.zyra.dsbench_hytm2_3path.-t.10000.-mr.debra.-ma.new.-mp.none.-p.-k.100000.-i.5.-d.5.-rq.0.-rqsize.256.-nwork.126.-nrq.0.-seqwidth.48.-trial.0.-pinning.ZYRA_SCATTER.data"/>
    <s v="LD_PRELOAD=../lib/libjemalloc.so  time timeout 13 numactl --interleave=all ./zyra.dsbench_hytm2_3path -t 10000 -mr debra -ma new -mp none -p -k 100000 -i 5 -d 5 -rq 0 -rqsize 256 -nwork 126 -nrq 0 &gt;&gt; output.zyra.dsbench/step1927.zyra.dsbench_hytm2_3path.-t.10000.-mr.debra.-ma.new.-mp.none.-p.-k.100000.-i.5.-d.5.-rq.0.-rqsize.256.-nwork.126.-nrq.0.-seqwidth.48.-trial.0.-pinning.ZYRA_SCATTER.data 2&gt;&gt;output.zyra.dsbench/stderr.out"/>
    <s v="zyra"/>
    <x v="1"/>
    <x v="5"/>
  </r>
  <r>
    <s v="step109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41229494"/>
    <n v="10000"/>
    <m/>
    <m/>
    <m/>
    <m/>
    <m/>
    <n v="10000"/>
    <n v="4768.1400000000003"/>
    <n v="0"/>
    <n v="10000"/>
    <n v="53"/>
    <s v="debra"/>
    <s v="new"/>
    <s v="none"/>
    <m/>
    <n v="8"/>
    <n v="1"/>
    <m/>
    <n v="3.27902"/>
    <n v="0.13999800000000001"/>
    <n v="3061.67"/>
    <m/>
    <n v="4768.1400000000003"/>
    <m/>
    <m/>
    <m/>
    <m/>
    <m/>
    <m/>
    <m/>
    <m/>
    <m/>
    <m/>
    <m/>
    <m/>
    <m/>
    <m/>
    <m/>
    <m/>
    <s v="step1092.zyra.dsbench_tl2.-t.10000.-mr.debra.-ma.new.-mp.none.-p.-k.10000.-i.0.-d.0.-rq.0.-rqsize.256.-nwork.53.-nrq.1.-seqwidth.48.-trial.2.-pinning.ZYRA_CLUSTER.data"/>
    <s v="LD_PRELOAD=../lib/libjemalloc.so  time timeout 13 numactl --interleave=all ./zyra.dsbench_tl2 -t 10000 -mr debra -ma new -mp none -p -k 10000 -i 0 -d 0 -rq 0 -rqsize 256 -nwork 53 -nrq 1 &gt;&gt; output.zyra.dsbench/step1092.zyra.dsbench_tl2.-t.10000.-mr.debra.-ma.new.-mp.none.-p.-k.10000.-i.0.-d.0.-rq.0.-rqsize.256.-nwork.53.-nrq.1.-seqwidth.48.-trial.2.-pinning.ZYRA_CLUSTER.data 2&gt;&gt;output.zyra.dsbench/stderr.out"/>
    <s v="zyra"/>
    <x v="2"/>
    <x v="1"/>
  </r>
  <r>
    <s v="step192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57329684"/>
    <n v="57314544"/>
    <n v="11464422"/>
    <n v="114526717"/>
    <n v="10000"/>
    <m/>
    <m/>
    <m/>
    <m/>
    <m/>
    <n v="10000"/>
    <n v="51511.03"/>
    <n v="5"/>
    <n v="100000"/>
    <n v="126"/>
    <s v="debra"/>
    <s v="new"/>
    <s v="none"/>
    <m/>
    <n v="7"/>
    <n v="1"/>
    <m/>
    <n v="24.315999999999999"/>
    <n v="1.4112499999999999"/>
    <n v="2888.93"/>
    <m/>
    <n v="1511.03"/>
    <m/>
    <m/>
    <m/>
    <m/>
    <m/>
    <n v="136895939"/>
    <n v="1031603017"/>
    <n v="706805"/>
    <n v="21516"/>
    <n v="0"/>
    <m/>
    <m/>
    <m/>
    <m/>
    <m/>
    <m/>
    <s v="step1928.zyra.dsbench_hytm2_3path.-t.10000.-mr.debra.-ma.new.-mp.none.-p.-k.100000.-i.5.-d.5.-rq.0.-rqsize.256.-nwork.126.-nrq.0.-seqwidth.48.-trial.1.-pinning.ZYRA_SCATTER.data"/>
    <s v="LD_PRELOAD=../lib/libjemalloc.so  time timeout 13 numactl --interleave=all ./zyra.dsbench_hytm2_3path -t 10000 -mr debra -ma new -mp none -p -k 100000 -i 5 -d 5 -rq 0 -rqsize 256 -nwork 126 -nrq 0 &gt;&gt; output.zyra.dsbench/step1928.zyra.dsbench_hytm2_3path.-t.10000.-mr.debra.-ma.new.-mp.none.-p.-k.100000.-i.5.-d.5.-rq.0.-rqsize.256.-nwork.126.-nrq.0.-seqwidth.48.-trial.1.-pinning.ZYRA_SCATTER.data 2&gt;&gt;output.zyra.dsbench/stderr.out"/>
    <s v="zyra"/>
    <x v="1"/>
    <x v="5"/>
  </r>
  <r>
    <s v="step1929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58146729"/>
    <n v="58126176"/>
    <n v="11627290"/>
    <n v="116114629"/>
    <n v="10000"/>
    <m/>
    <m/>
    <m/>
    <m/>
    <m/>
    <n v="10000"/>
    <n v="51428.52"/>
    <n v="5"/>
    <n v="100000"/>
    <n v="126"/>
    <s v="debra"/>
    <s v="new"/>
    <s v="none"/>
    <m/>
    <n v="7"/>
    <n v="1"/>
    <m/>
    <n v="24.443200000000001"/>
    <n v="1.39063"/>
    <n v="2848.82"/>
    <m/>
    <n v="1428.52"/>
    <m/>
    <m/>
    <m/>
    <m/>
    <m/>
    <n v="165462699"/>
    <n v="1022380232"/>
    <n v="720223"/>
    <n v="20802"/>
    <n v="0"/>
    <m/>
    <m/>
    <m/>
    <m/>
    <m/>
    <m/>
    <s v="step1929.zyra.dsbench_hytm2_3path.-t.10000.-mr.debra.-ma.new.-mp.none.-p.-k.100000.-i.5.-d.5.-rq.0.-rqsize.256.-nwork.126.-nrq.0.-seqwidth.48.-trial.2.-pinning.ZYRA_SCATTER.data"/>
    <s v="LD_PRELOAD=../lib/libjemalloc.so  time timeout 13 numactl --interleave=all ./zyra.dsbench_hytm2_3path -t 10000 -mr debra -ma new -mp none -p -k 100000 -i 5 -d 5 -rq 0 -rqsize 256 -nwork 126 -nrq 0 &gt;&gt; output.zyra.dsbench/step1929.zyra.dsbench_hytm2_3path.-t.10000.-mr.debra.-ma.new.-mp.none.-p.-k.100000.-i.5.-d.5.-rq.0.-rqsize.256.-nwork.126.-nrq.0.-seqwidth.48.-trial.2.-pinning.ZYRA_SCATTER.data 2&gt;&gt;output.zyra.dsbench/stderr.out"/>
    <s v="zyra"/>
    <x v="1"/>
    <x v="5"/>
  </r>
  <r>
    <s v="step192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75446130"/>
    <n v="10000"/>
    <m/>
    <m/>
    <m/>
    <m/>
    <m/>
    <n v="10000"/>
    <n v="4552.1000000000004"/>
    <n v="0"/>
    <n v="100000"/>
    <n v="107"/>
    <s v="debra"/>
    <s v="new"/>
    <s v="none"/>
    <m/>
    <n v="8"/>
    <n v="1"/>
    <m/>
    <n v="19.409500000000001"/>
    <n v="0.126973"/>
    <n v="3429.74"/>
    <m/>
    <n v="4552.1000000000004"/>
    <m/>
    <m/>
    <m/>
    <m/>
    <m/>
    <m/>
    <m/>
    <m/>
    <m/>
    <m/>
    <m/>
    <m/>
    <m/>
    <m/>
    <m/>
    <m/>
    <s v="step192.zyra.dsbench_tl2.-t.10000.-mr.debra.-ma.new.-mp.none.-p.-k.100000.-i.0.-d.0.-rq.0.-rqsize.256.-nwork.107.-nrq.1.-seqwidth.48.-trial.2.-pinning.ZYRA_CLUSTER.data"/>
    <s v="LD_PRELOAD=../lib/libjemalloc.so  time timeout 13 numactl --interleave=all ./zyra.dsbench_tl2 -t 10000 -mr debra -ma new -mp none -p -k 100000 -i 0 -d 0 -rq 0 -rqsize 256 -nwork 107 -nrq 1 &gt;&gt; output.zyra.dsbench/step192.zyra.dsbench_tl2.-t.10000.-mr.debra.-ma.new.-mp.none.-p.-k.100000.-i.0.-d.0.-rq.0.-rqsize.256.-nwork.107.-nrq.1.-seqwidth.48.-trial.2.-pinning.ZYRA_CLUSTER.data 2&gt;&gt;output.zyra.dsbench/stderr.out"/>
    <s v="zyra"/>
    <x v="3"/>
    <x v="3"/>
  </r>
  <r>
    <s v="step1930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57030056"/>
    <n v="57024691"/>
    <n v="11405474"/>
    <n v="113899337"/>
    <n v="10000"/>
    <m/>
    <m/>
    <m/>
    <m/>
    <m/>
    <n v="10000"/>
    <n v="51487.56"/>
    <n v="5"/>
    <n v="100000"/>
    <n v="125"/>
    <s v="debra"/>
    <s v="new"/>
    <s v="none"/>
    <m/>
    <n v="7"/>
    <n v="1"/>
    <m/>
    <n v="26.3551"/>
    <n v="1.4156899999999999"/>
    <n v="2902"/>
    <m/>
    <n v="1487.56"/>
    <m/>
    <m/>
    <m/>
    <m/>
    <m/>
    <n v="299146"/>
    <n v="1146089733"/>
    <n v="701752"/>
    <n v="62200"/>
    <n v="0"/>
    <m/>
    <m/>
    <m/>
    <m/>
    <m/>
    <m/>
    <s v="step1930.zyra.dsbench_hytm2_3path.-t.10000.-mr.debra.-ma.new.-mp.none.-p.-k.100000.-i.5.-d.5.-rq.0.-rqsize.256.-nwork.125.-nrq.1.-seqwidth.48.-trial.0.-pinning.ZYRA_SCATTER.data"/>
    <s v="LD_PRELOAD=../lib/libjemalloc.so  time timeout 13 numactl --interleave=all ./zyra.dsbench_hytm2_3path -t 10000 -mr debra -ma new -mp none -p -k 100000 -i 5 -d 5 -rq 0 -rqsize 256 -nwork 125 -nrq 1 &gt;&gt; output.zyra.dsbench/step1930.zyra.dsbench_hytm2_3path.-t.10000.-mr.debra.-ma.new.-mp.none.-p.-k.100000.-i.5.-d.5.-rq.0.-rqsize.256.-nwork.125.-nrq.1.-seqwidth.48.-trial.0.-pinning.ZYRA_SCATTER.data 2&gt;&gt;output.zyra.dsbench/stderr.out"/>
    <s v="zyra"/>
    <x v="0"/>
    <x v="5"/>
  </r>
  <r>
    <s v="step1931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53124252"/>
    <n v="53118519"/>
    <n v="10624277"/>
    <n v="106104058"/>
    <n v="10000"/>
    <m/>
    <m/>
    <m/>
    <m/>
    <m/>
    <n v="10000"/>
    <n v="51648.73"/>
    <n v="5"/>
    <n v="100000"/>
    <n v="125"/>
    <s v="debra"/>
    <s v="new"/>
    <s v="none"/>
    <m/>
    <n v="7"/>
    <n v="1"/>
    <m/>
    <n v="26.732299999999999"/>
    <n v="1.40341"/>
    <n v="3112.56"/>
    <m/>
    <n v="1648.73"/>
    <m/>
    <m/>
    <m/>
    <m/>
    <m/>
    <n v="902234"/>
    <n v="1066359644"/>
    <n v="645666"/>
    <n v="69555"/>
    <n v="0"/>
    <m/>
    <m/>
    <m/>
    <m/>
    <m/>
    <m/>
    <s v="step1931.zyra.dsbench_hytm2_3path.-t.10000.-mr.debra.-ma.new.-mp.none.-p.-k.100000.-i.5.-d.5.-rq.0.-rqsize.256.-nwork.125.-nrq.1.-seqwidth.48.-trial.1.-pinning.ZYRA_SCATTER.data"/>
    <s v="LD_PRELOAD=../lib/libjemalloc.so  time timeout 13 numactl --interleave=all ./zyra.dsbench_hytm2_3path -t 10000 -mr debra -ma new -mp none -p -k 100000 -i 5 -d 5 -rq 0 -rqsize 256 -nwork 125 -nrq 1 &gt;&gt; output.zyra.dsbench/step1931.zyra.dsbench_hytm2_3path.-t.10000.-mr.debra.-ma.new.-mp.none.-p.-k.100000.-i.5.-d.5.-rq.0.-rqsize.256.-nwork.125.-nrq.1.-seqwidth.48.-trial.1.-pinning.ZYRA_SCATTER.data 2&gt;&gt;output.zyra.dsbench/stderr.out"/>
    <s v="zyra"/>
    <x v="0"/>
    <x v="5"/>
  </r>
  <r>
    <s v="step193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57033591"/>
    <n v="57006075"/>
    <n v="11403966"/>
    <n v="113911111"/>
    <n v="10000"/>
    <m/>
    <m/>
    <m/>
    <m/>
    <m/>
    <n v="10000"/>
    <n v="51526.51"/>
    <n v="5"/>
    <n v="100000"/>
    <n v="125"/>
    <s v="debra"/>
    <s v="new"/>
    <s v="none"/>
    <m/>
    <n v="7"/>
    <n v="1"/>
    <m/>
    <n v="26.034300000000002"/>
    <n v="1.4086099999999999"/>
    <n v="2903"/>
    <m/>
    <n v="1526.51"/>
    <m/>
    <m/>
    <m/>
    <m/>
    <m/>
    <n v="955740"/>
    <n v="1145038562"/>
    <n v="695791"/>
    <n v="59668"/>
    <n v="0"/>
    <m/>
    <m/>
    <m/>
    <m/>
    <m/>
    <m/>
    <s v="step1932.zyra.dsbench_hytm2_3path.-t.10000.-mr.debra.-ma.new.-mp.none.-p.-k.100000.-i.5.-d.5.-rq.0.-rqsize.256.-nwork.125.-nrq.1.-seqwidth.48.-trial.2.-pinning.ZYRA_SCATTER.data"/>
    <s v="LD_PRELOAD=../lib/libjemalloc.so  time timeout 13 numactl --interleave=all ./zyra.dsbench_hytm2_3path -t 10000 -mr debra -ma new -mp none -p -k 100000 -i 5 -d 5 -rq 0 -rqsize 256 -nwork 125 -nrq 1 &gt;&gt; output.zyra.dsbench/step1932.zyra.dsbench_hytm2_3path.-t.10000.-mr.debra.-ma.new.-mp.none.-p.-k.100000.-i.5.-d.5.-rq.0.-rqsize.256.-nwork.125.-nrq.1.-seqwidth.48.-trial.2.-pinning.ZYRA_SCATTER.data 2&gt;&gt;output.zyra.dsbench/stderr.out"/>
    <s v="zyra"/>
    <x v="0"/>
    <x v="5"/>
  </r>
  <r>
    <s v="step1933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63697515"/>
    <n v="63696795"/>
    <n v="12739431"/>
    <n v="127245048"/>
    <n v="10000"/>
    <m/>
    <m/>
    <m/>
    <m/>
    <m/>
    <n v="10000"/>
    <n v="51374.26"/>
    <n v="5"/>
    <n v="100000"/>
    <n v="144"/>
    <s v="debra"/>
    <s v="new"/>
    <s v="none"/>
    <m/>
    <n v="7"/>
    <n v="1"/>
    <m/>
    <n v="24.3386"/>
    <n v="1.31871"/>
    <n v="2958.76"/>
    <m/>
    <n v="1374.26"/>
    <m/>
    <m/>
    <m/>
    <m/>
    <m/>
    <n v="177798624"/>
    <n v="1132075782"/>
    <n v="779215"/>
    <n v="26180"/>
    <n v="0"/>
    <m/>
    <m/>
    <m/>
    <m/>
    <m/>
    <m/>
    <s v="step1933.zyra.dsbench_hytm2_3path.-t.10000.-mr.debra.-ma.new.-mp.none.-p.-k.100000.-i.5.-d.5.-rq.0.-rqsize.256.-nwork.144.-nrq.0.-seqwidth.48.-trial.0.-pinning.ZYRA_SCATTER.data"/>
    <s v="LD_PRELOAD=../lib/libjemalloc.so  time timeout 13 numactl --interleave=all ./zyra.dsbench_hytm2_3path -t 10000 -mr debra -ma new -mp none -p -k 100000 -i 5 -d 5 -rq 0 -rqsize 256 -nwork 144 -nrq 0 &gt;&gt; output.zyra.dsbench/step1933.zyra.dsbench_hytm2_3path.-t.10000.-mr.debra.-ma.new.-mp.none.-p.-k.100000.-i.5.-d.5.-rq.0.-rqsize.256.-nwork.144.-nrq.0.-seqwidth.48.-trial.0.-pinning.ZYRA_SCATTER.data 2&gt;&gt;output.zyra.dsbench/stderr.out"/>
    <s v="zyra"/>
    <x v="1"/>
    <x v="6"/>
  </r>
  <r>
    <s v="step1934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63301440"/>
    <n v="63326163"/>
    <n v="12662760"/>
    <n v="126478609"/>
    <n v="10000"/>
    <m/>
    <m/>
    <m/>
    <m/>
    <m/>
    <n v="10000"/>
    <n v="51412.51"/>
    <n v="5"/>
    <n v="100000"/>
    <n v="144"/>
    <s v="debra"/>
    <s v="new"/>
    <s v="none"/>
    <m/>
    <n v="7"/>
    <n v="1"/>
    <m/>
    <n v="24.534099999999999"/>
    <n v="1.30924"/>
    <n v="2982.27"/>
    <m/>
    <n v="1412.51"/>
    <m/>
    <m/>
    <m/>
    <m/>
    <m/>
    <n v="181239038"/>
    <n v="1112374483"/>
    <n v="778822"/>
    <n v="24590"/>
    <n v="0"/>
    <m/>
    <m/>
    <m/>
    <m/>
    <m/>
    <m/>
    <s v="step1934.zyra.dsbench_hytm2_3path.-t.10000.-mr.debra.-ma.new.-mp.none.-p.-k.100000.-i.5.-d.5.-rq.0.-rqsize.256.-nwork.144.-nrq.0.-seqwidth.48.-trial.1.-pinning.ZYRA_SCATTER.data"/>
    <s v="LD_PRELOAD=../lib/libjemalloc.so  time timeout 13 numactl --interleave=all ./zyra.dsbench_hytm2_3path -t 10000 -mr debra -ma new -mp none -p -k 100000 -i 5 -d 5 -rq 0 -rqsize 256 -nwork 144 -nrq 0 &gt;&gt; output.zyra.dsbench/step1934.zyra.dsbench_hytm2_3path.-t.10000.-mr.debra.-ma.new.-mp.none.-p.-k.100000.-i.5.-d.5.-rq.0.-rqsize.256.-nwork.144.-nrq.0.-seqwidth.48.-trial.1.-pinning.ZYRA_SCATTER.data 2&gt;&gt;output.zyra.dsbench/stderr.out"/>
    <s v="zyra"/>
    <x v="1"/>
    <x v="6"/>
  </r>
  <r>
    <s v="step1935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62751610"/>
    <n v="62741086"/>
    <n v="12549269"/>
    <n v="125363971"/>
    <n v="10000"/>
    <m/>
    <m/>
    <m/>
    <m/>
    <m/>
    <n v="10000"/>
    <n v="51402.95"/>
    <n v="5"/>
    <n v="100000"/>
    <n v="144"/>
    <s v="debra"/>
    <s v="new"/>
    <s v="none"/>
    <m/>
    <n v="7"/>
    <n v="1"/>
    <m/>
    <n v="24.129100000000001"/>
    <n v="1.3219799999999999"/>
    <n v="3005.8"/>
    <m/>
    <n v="1402.95"/>
    <m/>
    <m/>
    <m/>
    <m/>
    <m/>
    <n v="169846566"/>
    <n v="1115594987"/>
    <n v="783403"/>
    <n v="25414"/>
    <n v="0"/>
    <m/>
    <m/>
    <m/>
    <m/>
    <m/>
    <m/>
    <s v="step1935.zyra.dsbench_hytm2_3path.-t.10000.-mr.debra.-ma.new.-mp.none.-p.-k.100000.-i.5.-d.5.-rq.0.-rqsize.256.-nwork.144.-nrq.0.-seqwidth.48.-trial.2.-pinning.ZYRA_SCATTER.data"/>
    <s v="LD_PRELOAD=../lib/libjemalloc.so  time timeout 13 numactl --interleave=all ./zyra.dsbench_hytm2_3path -t 10000 -mr debra -ma new -mp none -p -k 100000 -i 5 -d 5 -rq 0 -rqsize 256 -nwork 144 -nrq 0 &gt;&gt; output.zyra.dsbench/step1935.zyra.dsbench_hytm2_3path.-t.10000.-mr.debra.-ma.new.-mp.none.-p.-k.100000.-i.5.-d.5.-rq.0.-rqsize.256.-nwork.144.-nrq.0.-seqwidth.48.-trial.2.-pinning.ZYRA_SCATTER.data 2&gt;&gt;output.zyra.dsbench/stderr.out"/>
    <s v="zyra"/>
    <x v="1"/>
    <x v="6"/>
  </r>
  <r>
    <s v="step1936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60609260"/>
    <n v="60604698"/>
    <n v="12121395"/>
    <n v="121058881"/>
    <n v="10000"/>
    <m/>
    <m/>
    <m/>
    <m/>
    <m/>
    <n v="10000"/>
    <n v="51539.35"/>
    <n v="5"/>
    <n v="100000"/>
    <n v="143"/>
    <s v="debra"/>
    <s v="new"/>
    <s v="none"/>
    <m/>
    <n v="7"/>
    <n v="1"/>
    <m/>
    <n v="26.812200000000001"/>
    <n v="1.3558699999999999"/>
    <n v="3103.48"/>
    <m/>
    <n v="1539.35"/>
    <m/>
    <m/>
    <m/>
    <m/>
    <m/>
    <n v="1619116"/>
    <n v="1216283321"/>
    <n v="729952"/>
    <n v="63051"/>
    <n v="0"/>
    <m/>
    <m/>
    <m/>
    <m/>
    <m/>
    <m/>
    <s v="step1936.zyra.dsbench_hytm2_3path.-t.10000.-mr.debra.-ma.new.-mp.none.-p.-k.100000.-i.5.-d.5.-rq.0.-rqsize.256.-nwork.143.-nrq.1.-seqwidth.48.-trial.0.-pinning.ZYRA_SCATTER.data"/>
    <s v="LD_PRELOAD=../lib/libjemalloc.so  time timeout 13 numactl --interleave=all ./zyra.dsbench_hytm2_3path -t 10000 -mr debra -ma new -mp none -p -k 100000 -i 5 -d 5 -rq 0 -rqsize 256 -nwork 143 -nrq 1 &gt;&gt; output.zyra.dsbench/step1936.zyra.dsbench_hytm2_3path.-t.10000.-mr.debra.-ma.new.-mp.none.-p.-k.100000.-i.5.-d.5.-rq.0.-rqsize.256.-nwork.143.-nrq.1.-seqwidth.48.-trial.0.-pinning.ZYRA_SCATTER.data 2&gt;&gt;output.zyra.dsbench/stderr.out"/>
    <s v="zyra"/>
    <x v="0"/>
    <x v="6"/>
  </r>
  <r>
    <s v="step1093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94785461"/>
    <n v="10000"/>
    <m/>
    <m/>
    <m/>
    <m/>
    <m/>
    <n v="10000"/>
    <n v="2542.9299999999998"/>
    <n v="0"/>
    <n v="10000"/>
    <n v="72"/>
    <s v="debra"/>
    <s v="new"/>
    <s v="none"/>
    <m/>
    <n v="8"/>
    <n v="1"/>
    <m/>
    <n v="2.9089499999999999"/>
    <n v="1.32105E-2"/>
    <n v="1752.34"/>
    <m/>
    <n v="2542.9299999999998"/>
    <m/>
    <m/>
    <m/>
    <m/>
    <m/>
    <m/>
    <m/>
    <m/>
    <m/>
    <m/>
    <m/>
    <m/>
    <m/>
    <m/>
    <m/>
    <m/>
    <s v="step1093.zyra.dsbench_tl2.-t.10000.-mr.debra.-ma.new.-mp.none.-p.-k.10000.-i.0.-d.0.-rq.0.-rqsize.256.-nwork.72.-nrq.0.-seqwidth.48.-trial.0.-pinning.ZYRA_CLUSTER.data"/>
    <s v="LD_PRELOAD=../lib/libjemalloc.so  time timeout 13 numactl --interleave=all ./zyra.dsbench_tl2 -t 10000 -mr debra -ma new -mp none -p -k 10000 -i 0 -d 0 -rq 0 -rqsize 256 -nwork 72 -nrq 0 &gt;&gt; output.zyra.dsbench/step1093.zyra.dsbench_tl2.-t.10000.-mr.debra.-ma.new.-mp.none.-p.-k.10000.-i.0.-d.0.-rq.0.-rqsize.256.-nwork.72.-nrq.0.-seqwidth.48.-trial.0.-pinning.ZYRA_CLUSTER.data 2&gt;&gt;output.zyra.dsbench/stderr.out"/>
    <s v="zyra"/>
    <x v="4"/>
    <x v="2"/>
  </r>
  <r>
    <s v="step1937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61946798"/>
    <n v="61984550"/>
    <n v="12393134"/>
    <n v="123773097"/>
    <n v="10000"/>
    <m/>
    <m/>
    <m/>
    <m/>
    <m/>
    <n v="10000"/>
    <n v="51537.02"/>
    <n v="5"/>
    <n v="100000"/>
    <n v="143"/>
    <s v="debra"/>
    <s v="new"/>
    <s v="none"/>
    <m/>
    <n v="7"/>
    <n v="1"/>
    <m/>
    <n v="26.282299999999999"/>
    <n v="1.3503700000000001"/>
    <n v="3036.16"/>
    <m/>
    <n v="1537.02"/>
    <m/>
    <m/>
    <m/>
    <m/>
    <m/>
    <n v="891780"/>
    <n v="1243759702"/>
    <n v="760432"/>
    <n v="66468"/>
    <n v="0"/>
    <m/>
    <m/>
    <m/>
    <m/>
    <m/>
    <m/>
    <s v="step1937.zyra.dsbench_hytm2_3path.-t.10000.-mr.debra.-ma.new.-mp.none.-p.-k.100000.-i.5.-d.5.-rq.0.-rqsize.256.-nwork.143.-nrq.1.-seqwidth.48.-trial.1.-pinning.ZYRA_SCATTER.data"/>
    <s v="LD_PRELOAD=../lib/libjemalloc.so  time timeout 13 numactl --interleave=all ./zyra.dsbench_hytm2_3path -t 10000 -mr debra -ma new -mp none -p -k 100000 -i 5 -d 5 -rq 0 -rqsize 256 -nwork 143 -nrq 1 &gt;&gt; output.zyra.dsbench/step1937.zyra.dsbench_hytm2_3path.-t.10000.-mr.debra.-ma.new.-mp.none.-p.-k.100000.-i.5.-d.5.-rq.0.-rqsize.256.-nwork.143.-nrq.1.-seqwidth.48.-trial.1.-pinning.ZYRA_SCATTER.data 2&gt;&gt;output.zyra.dsbench/stderr.out"/>
    <s v="zyra"/>
    <x v="0"/>
    <x v="6"/>
  </r>
  <r>
    <s v="step193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61133339"/>
    <n v="61099225"/>
    <n v="12223256"/>
    <n v="122086625"/>
    <n v="10000"/>
    <m/>
    <m/>
    <m/>
    <m/>
    <m/>
    <n v="10000"/>
    <n v="51562.87"/>
    <n v="5"/>
    <n v="100000"/>
    <n v="143"/>
    <s v="debra"/>
    <s v="new"/>
    <s v="none"/>
    <m/>
    <n v="7"/>
    <n v="1"/>
    <m/>
    <n v="26.617799999999999"/>
    <n v="1.3458399999999999"/>
    <n v="3083.53"/>
    <m/>
    <n v="1562.87"/>
    <m/>
    <m/>
    <m/>
    <m/>
    <m/>
    <n v="592161"/>
    <n v="1227499319"/>
    <n v="749590"/>
    <n v="66951"/>
    <n v="0"/>
    <m/>
    <m/>
    <m/>
    <m/>
    <m/>
    <m/>
    <s v="step1938.zyra.dsbench_hytm2_3path.-t.10000.-mr.debra.-ma.new.-mp.none.-p.-k.100000.-i.5.-d.5.-rq.0.-rqsize.256.-nwork.143.-nrq.1.-seqwidth.48.-trial.2.-pinning.ZYRA_SCATTER.data"/>
    <s v="LD_PRELOAD=../lib/libjemalloc.so  time timeout 13 numactl --interleave=all ./zyra.dsbench_hytm2_3path -t 10000 -mr debra -ma new -mp none -p -k 100000 -i 5 -d 5 -rq 0 -rqsize 256 -nwork 143 -nrq 1 &gt;&gt; output.zyra.dsbench/step1938.zyra.dsbench_hytm2_3path.-t.10000.-mr.debra.-ma.new.-mp.none.-p.-k.100000.-i.5.-d.5.-rq.0.-rqsize.256.-nwork.143.-nrq.1.-seqwidth.48.-trial.2.-pinning.ZYRA_SCATTER.data 2&gt;&gt;output.zyra.dsbench/stderr.out"/>
    <s v="zyra"/>
    <x v="0"/>
    <x v="6"/>
  </r>
  <r>
    <s v="step193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4276085"/>
    <n v="4275150"/>
    <n v="855123"/>
    <n v="2135899"/>
    <n v="10000"/>
    <m/>
    <m/>
    <m/>
    <m/>
    <m/>
    <n v="10000"/>
    <n v="201089.15"/>
    <n v="20"/>
    <n v="100000"/>
    <n v="1"/>
    <s v="debra"/>
    <s v="new"/>
    <s v="none"/>
    <m/>
    <n v="7"/>
    <n v="1"/>
    <m/>
    <n v="9.1699900000000003"/>
    <n v="9.8814799999999994E-2"/>
    <n v="1499.33"/>
    <m/>
    <n v="1089.1500000000001"/>
    <m/>
    <m/>
    <m/>
    <m/>
    <m/>
    <n v="21317511"/>
    <n v="837805"/>
    <n v="41488"/>
    <n v="0"/>
    <n v="0"/>
    <m/>
    <m/>
    <m/>
    <m/>
    <m/>
    <m/>
    <s v="step1939.zyra.dsbench_hytm2_3path.-t.10000.-mr.debra.-ma.new.-mp.none.-p.-k.100000.-i.20.-d.20.-rq.0.-rqsize.256.-nwork.1.-nrq.0.-seqwidth.48.-trial.0.-pinning.ZYRA_SCATTER.data"/>
    <s v="LD_PRELOAD=../lib/libjemalloc.so  time timeout 13 numactl --interleave=all ./zyra.dsbench_hytm2_3path -t 10000 -mr debra -ma new -mp none -p -k 100000 -i 20 -d 20 -rq 0 -rqsize 256 -nwork 1 -nrq 0 &gt;&gt; output.zyra.dsbench/step1939.zyra.dsbench_hytm2_3path.-t.10000.-mr.debra.-ma.new.-mp.none.-p.-k.100000.-i.20.-d.20.-rq.0.-rqsize.256.-nwork.1.-nrq.0.-seqwidth.48.-trial.0.-pinning.ZYRA_SCATTER.data 2&gt;&gt;output.zyra.dsbench/stderr.out"/>
    <s v="zyra"/>
    <x v="5"/>
    <x v="7"/>
  </r>
  <r>
    <s v="step193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127074993"/>
    <n v="10000"/>
    <m/>
    <m/>
    <m/>
    <m/>
    <m/>
    <n v="10000"/>
    <n v="3409.62"/>
    <n v="0"/>
    <n v="100000"/>
    <n v="126"/>
    <s v="debra"/>
    <s v="new"/>
    <s v="none"/>
    <m/>
    <n v="8"/>
    <n v="1"/>
    <m/>
    <n v="18.737300000000001"/>
    <n v="4.7698600000000001E-2"/>
    <n v="2366.6999999999998"/>
    <m/>
    <n v="3409.62"/>
    <m/>
    <m/>
    <m/>
    <m/>
    <m/>
    <m/>
    <m/>
    <m/>
    <m/>
    <m/>
    <m/>
    <m/>
    <m/>
    <m/>
    <m/>
    <m/>
    <s v="step193.zyra.dsbench_tl2.-t.10000.-mr.debra.-ma.new.-mp.none.-p.-k.100000.-i.0.-d.0.-rq.0.-rqsize.256.-nwork.126.-nrq.0.-seqwidth.48.-trial.0.-pinning.ZYRA_CLUSTER.data"/>
    <s v="LD_PRELOAD=../lib/libjemalloc.so  time timeout 13 numactl --interleave=all ./zyra.dsbench_tl2 -t 10000 -mr debra -ma new -mp none -p -k 100000 -i 0 -d 0 -rq 0 -rqsize 256 -nwork 126 -nrq 0 &gt;&gt; output.zyra.dsbench/step193.zyra.dsbench_tl2.-t.10000.-mr.debra.-ma.new.-mp.none.-p.-k.100000.-i.0.-d.0.-rq.0.-rqsize.256.-nwork.126.-nrq.0.-seqwidth.48.-trial.0.-pinning.ZYRA_CLUSTER.data 2&gt;&gt;output.zyra.dsbench/stderr.out"/>
    <s v="zyra"/>
    <x v="6"/>
    <x v="5"/>
  </r>
  <r>
    <s v="step1940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4815603"/>
    <n v="4817130"/>
    <n v="963273"/>
    <n v="2405949"/>
    <n v="10000"/>
    <m/>
    <m/>
    <m/>
    <m/>
    <m/>
    <n v="10000"/>
    <n v="201082.51"/>
    <n v="20"/>
    <n v="100000"/>
    <n v="1"/>
    <s v="debra"/>
    <s v="new"/>
    <s v="none"/>
    <m/>
    <n v="7"/>
    <n v="1"/>
    <m/>
    <n v="9.2822300000000002"/>
    <n v="9.4941700000000004E-2"/>
    <n v="1550.2"/>
    <m/>
    <n v="1082.51"/>
    <m/>
    <m/>
    <m/>
    <m/>
    <m/>
    <n v="24011092"/>
    <n v="976851"/>
    <n v="48407"/>
    <n v="0"/>
    <n v="0"/>
    <m/>
    <m/>
    <m/>
    <m/>
    <m/>
    <m/>
    <s v="step1940.zyra.dsbench_hytm2_3path.-t.10000.-mr.debra.-ma.new.-mp.none.-p.-k.100000.-i.20.-d.20.-rq.0.-rqsize.256.-nwork.1.-nrq.0.-seqwidth.48.-trial.1.-pinning.ZYRA_SCATTER.data"/>
    <s v="LD_PRELOAD=../lib/libjemalloc.so  time timeout 13 numactl --interleave=all ./zyra.dsbench_hytm2_3path -t 10000 -mr debra -ma new -mp none -p -k 100000 -i 20 -d 20 -rq 0 -rqsize 256 -nwork 1 -nrq 0 &gt;&gt; output.zyra.dsbench/step1940.zyra.dsbench_hytm2_3path.-t.10000.-mr.debra.-ma.new.-mp.none.-p.-k.100000.-i.20.-d.20.-rq.0.-rqsize.256.-nwork.1.-nrq.0.-seqwidth.48.-trial.1.-pinning.ZYRA_SCATTER.data 2&gt;&gt;output.zyra.dsbench/stderr.out"/>
    <s v="zyra"/>
    <x v="5"/>
    <x v="7"/>
  </r>
  <r>
    <s v="step1941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4950946"/>
    <n v="4945801"/>
    <n v="989674"/>
    <n v="2470899"/>
    <n v="10000"/>
    <m/>
    <m/>
    <m/>
    <m/>
    <m/>
    <n v="10000"/>
    <n v="201045.45"/>
    <n v="20"/>
    <n v="100000"/>
    <n v="1"/>
    <s v="debra"/>
    <s v="new"/>
    <s v="none"/>
    <m/>
    <n v="7"/>
    <n v="1"/>
    <m/>
    <n v="9.3409899999999997"/>
    <n v="9.3780699999999995E-2"/>
    <n v="1543.87"/>
    <m/>
    <n v="1045.45"/>
    <m/>
    <m/>
    <m/>
    <m/>
    <m/>
    <n v="24659619"/>
    <n v="993350"/>
    <n v="49380"/>
    <n v="0"/>
    <n v="0"/>
    <m/>
    <m/>
    <m/>
    <m/>
    <m/>
    <m/>
    <s v="step1941.zyra.dsbench_hytm2_3path.-t.10000.-mr.debra.-ma.new.-mp.none.-p.-k.100000.-i.20.-d.20.-rq.0.-rqsize.256.-nwork.1.-nrq.0.-seqwidth.48.-trial.2.-pinning.ZYRA_SCATTER.data"/>
    <s v="LD_PRELOAD=../lib/libjemalloc.so  time timeout 13 numactl --interleave=all ./zyra.dsbench_hytm2_3path -t 10000 -mr debra -ma new -mp none -p -k 100000 -i 20 -d 20 -rq 0 -rqsize 256 -nwork 1 -nrq 0 &gt;&gt; output.zyra.dsbench/step1941.zyra.dsbench_hytm2_3path.-t.10000.-mr.debra.-ma.new.-mp.none.-p.-k.100000.-i.20.-d.20.-rq.0.-rqsize.256.-nwork.1.-nrq.0.-seqwidth.48.-trial.2.-pinning.ZYRA_SCATTER.data 2&gt;&gt;output.zyra.dsbench/stderr.out"/>
    <s v="zyra"/>
    <x v="5"/>
    <x v="7"/>
  </r>
  <r>
    <s v="step1942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39254948"/>
    <n v="39248611"/>
    <n v="7850355"/>
    <n v="19603897"/>
    <n v="10000"/>
    <m/>
    <m/>
    <m/>
    <m/>
    <m/>
    <n v="10000"/>
    <n v="201546.08"/>
    <n v="20"/>
    <n v="100000"/>
    <n v="18"/>
    <s v="debra"/>
    <s v="new"/>
    <s v="none"/>
    <m/>
    <n v="7"/>
    <n v="1"/>
    <m/>
    <n v="19.702100000000002"/>
    <n v="3.3692600000000001"/>
    <n v="3104.07"/>
    <m/>
    <n v="1546.08"/>
    <m/>
    <m/>
    <m/>
    <m/>
    <m/>
    <n v="110197567"/>
    <n v="118506688"/>
    <n v="410338"/>
    <n v="2205"/>
    <n v="0"/>
    <m/>
    <m/>
    <m/>
    <m/>
    <m/>
    <m/>
    <s v="step1942.zyra.dsbench_hytm2_3path.-t.10000.-mr.debra.-ma.new.-mp.none.-p.-k.100000.-i.20.-d.20.-rq.0.-rqsize.256.-nwork.18.-nrq.0.-seqwidth.48.-trial.0.-pinning.ZYRA_SCATTER.data"/>
    <s v="LD_PRELOAD=../lib/libjemalloc.so  time timeout 13 numactl --interleave=all ./zyra.dsbench_hytm2_3path -t 10000 -mr debra -ma new -mp none -p -k 100000 -i 20 -d 20 -rq 0 -rqsize 256 -nwork 18 -nrq 0 &gt;&gt; output.zyra.dsbench/step1942.zyra.dsbench_hytm2_3path.-t.10000.-mr.debra.-ma.new.-mp.none.-p.-k.100000.-i.20.-d.20.-rq.0.-rqsize.256.-nwork.18.-nrq.0.-seqwidth.48.-trial.0.-pinning.ZYRA_SCATTER.data 2&gt;&gt;output.zyra.dsbench/stderr.out"/>
    <s v="zyra"/>
    <x v="5"/>
    <x v="8"/>
  </r>
  <r>
    <s v="step194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37627600"/>
    <n v="37635313"/>
    <n v="7526291"/>
    <n v="18795123"/>
    <n v="10000"/>
    <m/>
    <m/>
    <m/>
    <m/>
    <m/>
    <n v="10000"/>
    <n v="201644.87"/>
    <n v="20"/>
    <n v="100000"/>
    <n v="18"/>
    <s v="debra"/>
    <s v="new"/>
    <s v="none"/>
    <m/>
    <n v="7"/>
    <n v="1"/>
    <m/>
    <n v="19.793299999999999"/>
    <n v="3.39344"/>
    <n v="3158.85"/>
    <m/>
    <n v="1644.87"/>
    <m/>
    <m/>
    <m/>
    <m/>
    <m/>
    <n v="103416440"/>
    <n v="118722770"/>
    <n v="397127"/>
    <n v="2475"/>
    <n v="0"/>
    <m/>
    <m/>
    <m/>
    <m/>
    <m/>
    <m/>
    <s v="step1943.zyra.dsbench_hytm2_3path.-t.10000.-mr.debra.-ma.new.-mp.none.-p.-k.100000.-i.20.-d.20.-rq.0.-rqsize.256.-nwork.18.-nrq.0.-seqwidth.48.-trial.1.-pinning.ZYRA_SCATTER.data"/>
    <s v="LD_PRELOAD=../lib/libjemalloc.so  time timeout 13 numactl --interleave=all ./zyra.dsbench_hytm2_3path -t 10000 -mr debra -ma new -mp none -p -k 100000 -i 20 -d 20 -rq 0 -rqsize 256 -nwork 18 -nrq 0 &gt;&gt; output.zyra.dsbench/step1943.zyra.dsbench_hytm2_3path.-t.10000.-mr.debra.-ma.new.-mp.none.-p.-k.100000.-i.20.-d.20.-rq.0.-rqsize.256.-nwork.18.-nrq.0.-seqwidth.48.-trial.1.-pinning.ZYRA_SCATTER.data 2&gt;&gt;output.zyra.dsbench/stderr.out"/>
    <s v="zyra"/>
    <x v="5"/>
    <x v="8"/>
  </r>
  <r>
    <s v="step1944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39692356"/>
    <n v="39693639"/>
    <n v="7938599"/>
    <n v="19820223"/>
    <n v="10000"/>
    <m/>
    <m/>
    <m/>
    <m/>
    <m/>
    <n v="10000"/>
    <n v="201605.93"/>
    <n v="20"/>
    <n v="100000"/>
    <n v="18"/>
    <s v="debra"/>
    <s v="new"/>
    <s v="none"/>
    <m/>
    <n v="7"/>
    <n v="1"/>
    <m/>
    <n v="19.927600000000002"/>
    <n v="3.3257599999999998"/>
    <n v="3113.72"/>
    <m/>
    <n v="1605.93"/>
    <m/>
    <m/>
    <m/>
    <m/>
    <m/>
    <n v="106672895"/>
    <n v="123230143"/>
    <n v="417460"/>
    <n v="2745"/>
    <n v="0"/>
    <m/>
    <m/>
    <m/>
    <m/>
    <m/>
    <m/>
    <s v="step1944.zyra.dsbench_hytm2_3path.-t.10000.-mr.debra.-ma.new.-mp.none.-p.-k.100000.-i.20.-d.20.-rq.0.-rqsize.256.-nwork.18.-nrq.0.-seqwidth.48.-trial.2.-pinning.ZYRA_SCATTER.data"/>
    <s v="LD_PRELOAD=../lib/libjemalloc.so  time timeout 13 numactl --interleave=all ./zyra.dsbench_hytm2_3path -t 10000 -mr debra -ma new -mp none -p -k 100000 -i 20 -d 20 -rq 0 -rqsize 256 -nwork 18 -nrq 0 &gt;&gt; output.zyra.dsbench/step1944.zyra.dsbench_hytm2_3path.-t.10000.-mr.debra.-ma.new.-mp.none.-p.-k.100000.-i.20.-d.20.-rq.0.-rqsize.256.-nwork.18.-nrq.0.-seqwidth.48.-trial.2.-pinning.ZYRA_SCATTER.data 2&gt;&gt;output.zyra.dsbench/stderr.out"/>
    <s v="zyra"/>
    <x v="5"/>
    <x v="8"/>
  </r>
  <r>
    <s v="step1945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34278955"/>
    <n v="34289313"/>
    <n v="6856826"/>
    <n v="17123111"/>
    <n v="10000"/>
    <m/>
    <m/>
    <m/>
    <m/>
    <m/>
    <n v="10000"/>
    <n v="202461.48"/>
    <n v="20"/>
    <n v="100000"/>
    <n v="17"/>
    <s v="debra"/>
    <s v="new"/>
    <s v="none"/>
    <m/>
    <n v="7"/>
    <n v="1"/>
    <m/>
    <n v="27.338899999999999"/>
    <n v="4.2973699999999999"/>
    <n v="3570.12"/>
    <m/>
    <n v="2461.48"/>
    <m/>
    <m/>
    <m/>
    <m/>
    <m/>
    <n v="332955"/>
    <n v="171104619"/>
    <n v="373603"/>
    <n v="45943"/>
    <n v="0"/>
    <m/>
    <m/>
    <m/>
    <m/>
    <m/>
    <m/>
    <s v="step1945.zyra.dsbench_hytm2_3path.-t.10000.-mr.debra.-ma.new.-mp.none.-p.-k.100000.-i.20.-d.20.-rq.0.-rqsize.256.-nwork.17.-nrq.1.-seqwidth.48.-trial.0.-pinning.ZYRA_SCATTER.data"/>
    <s v="LD_PRELOAD=../lib/libjemalloc.so  time timeout 13 numactl --interleave=all ./zyra.dsbench_hytm2_3path -t 10000 -mr debra -ma new -mp none -p -k 100000 -i 20 -d 20 -rq 0 -rqsize 256 -nwork 17 -nrq 1 &gt;&gt; output.zyra.dsbench/step1945.zyra.dsbench_hytm2_3path.-t.10000.-mr.debra.-ma.new.-mp.none.-p.-k.100000.-i.20.-d.20.-rq.0.-rqsize.256.-nwork.17.-nrq.1.-seqwidth.48.-trial.0.-pinning.ZYRA_SCATTER.data 2&gt;&gt;output.zyra.dsbench/stderr.out"/>
    <s v="zyra"/>
    <x v="7"/>
    <x v="8"/>
  </r>
  <r>
    <s v="step1094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92253381"/>
    <n v="10000"/>
    <m/>
    <m/>
    <m/>
    <m/>
    <m/>
    <n v="10000"/>
    <n v="2657.89"/>
    <n v="0"/>
    <n v="10000"/>
    <n v="72"/>
    <s v="debra"/>
    <s v="new"/>
    <s v="none"/>
    <m/>
    <n v="8"/>
    <n v="1"/>
    <m/>
    <n v="2.5741900000000002"/>
    <n v="1.3459799999999999E-2"/>
    <n v="1800.5"/>
    <m/>
    <n v="2657.89"/>
    <m/>
    <m/>
    <m/>
    <m/>
    <m/>
    <m/>
    <m/>
    <m/>
    <m/>
    <m/>
    <m/>
    <m/>
    <m/>
    <m/>
    <m/>
    <m/>
    <s v="step1094.zyra.dsbench_tl2.-t.10000.-mr.debra.-ma.new.-mp.none.-p.-k.10000.-i.0.-d.0.-rq.0.-rqsize.256.-nwork.72.-nrq.0.-seqwidth.48.-trial.1.-pinning.ZYRA_CLUSTER.data"/>
    <s v="LD_PRELOAD=../lib/libjemalloc.so  time timeout 13 numactl --interleave=all ./zyra.dsbench_tl2 -t 10000 -mr debra -ma new -mp none -p -k 10000 -i 0 -d 0 -rq 0 -rqsize 256 -nwork 72 -nrq 0 &gt;&gt; output.zyra.dsbench/step1094.zyra.dsbench_tl2.-t.10000.-mr.debra.-ma.new.-mp.none.-p.-k.10000.-i.0.-d.0.-rq.0.-rqsize.256.-nwork.72.-nrq.0.-seqwidth.48.-trial.1.-pinning.ZYRA_CLUSTER.data 2&gt;&gt;output.zyra.dsbench/stderr.out"/>
    <s v="zyra"/>
    <x v="4"/>
    <x v="2"/>
  </r>
  <r>
    <s v="step1946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32023909"/>
    <n v="32016390"/>
    <n v="6404029"/>
    <n v="15989091"/>
    <n v="10000"/>
    <m/>
    <m/>
    <m/>
    <m/>
    <m/>
    <n v="10000"/>
    <n v="202655.4"/>
    <n v="20"/>
    <n v="100000"/>
    <n v="17"/>
    <s v="debra"/>
    <s v="new"/>
    <s v="none"/>
    <m/>
    <n v="7"/>
    <n v="1"/>
    <m/>
    <n v="28.052299999999999"/>
    <n v="4.5101699999999996"/>
    <n v="3801.88"/>
    <m/>
    <n v="2655.4"/>
    <m/>
    <m/>
    <m/>
    <m/>
    <m/>
    <n v="280676"/>
    <n v="159786930"/>
    <n v="354083"/>
    <n v="44493"/>
    <n v="0"/>
    <m/>
    <m/>
    <m/>
    <m/>
    <m/>
    <m/>
    <s v="step1946.zyra.dsbench_hytm2_3path.-t.10000.-mr.debra.-ma.new.-mp.none.-p.-k.100000.-i.20.-d.20.-rq.0.-rqsize.256.-nwork.17.-nrq.1.-seqwidth.48.-trial.1.-pinning.ZYRA_SCATTER.data"/>
    <s v="LD_PRELOAD=../lib/libjemalloc.so  time timeout 13 numactl --interleave=all ./zyra.dsbench_hytm2_3path -t 10000 -mr debra -ma new -mp none -p -k 100000 -i 20 -d 20 -rq 0 -rqsize 256 -nwork 17 -nrq 1 &gt;&gt; output.zyra.dsbench/step1946.zyra.dsbench_hytm2_3path.-t.10000.-mr.debra.-ma.new.-mp.none.-p.-k.100000.-i.20.-d.20.-rq.0.-rqsize.256.-nwork.17.-nrq.1.-seqwidth.48.-trial.1.-pinning.ZYRA_SCATTER.data 2&gt;&gt;output.zyra.dsbench/stderr.out"/>
    <s v="zyra"/>
    <x v="7"/>
    <x v="8"/>
  </r>
  <r>
    <s v="step1947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33597931"/>
    <n v="33608794"/>
    <n v="6720672"/>
    <n v="16782526"/>
    <n v="10000"/>
    <m/>
    <m/>
    <m/>
    <m/>
    <m/>
    <n v="10000"/>
    <n v="202469.13"/>
    <n v="20"/>
    <n v="100000"/>
    <n v="17"/>
    <s v="debra"/>
    <s v="new"/>
    <s v="none"/>
    <m/>
    <n v="7"/>
    <n v="1"/>
    <m/>
    <n v="27.320699999999999"/>
    <n v="4.3567099999999996"/>
    <n v="3571.03"/>
    <m/>
    <n v="2469.13"/>
    <m/>
    <m/>
    <m/>
    <m/>
    <m/>
    <n v="360761"/>
    <n v="167672763"/>
    <n v="366602"/>
    <n v="43760"/>
    <n v="0"/>
    <m/>
    <m/>
    <m/>
    <m/>
    <m/>
    <m/>
    <s v="step1947.zyra.dsbench_hytm2_3path.-t.10000.-mr.debra.-ma.new.-mp.none.-p.-k.100000.-i.20.-d.20.-rq.0.-rqsize.256.-nwork.17.-nrq.1.-seqwidth.48.-trial.2.-pinning.ZYRA_SCATTER.data"/>
    <s v="LD_PRELOAD=../lib/libjemalloc.so  time timeout 13 numactl --interleave=all ./zyra.dsbench_hytm2_3path -t 10000 -mr debra -ma new -mp none -p -k 100000 -i 20 -d 20 -rq 0 -rqsize 256 -nwork 17 -nrq 1 &gt;&gt; output.zyra.dsbench/step1947.zyra.dsbench_hytm2_3path.-t.10000.-mr.debra.-ma.new.-mp.none.-p.-k.100000.-i.20.-d.20.-rq.0.-rqsize.256.-nwork.17.-nrq.1.-seqwidth.48.-trial.2.-pinning.ZYRA_SCATTER.data 2&gt;&gt;output.zyra.dsbench/stderr.out"/>
    <s v="zyra"/>
    <x v="7"/>
    <x v="8"/>
  </r>
  <r>
    <s v="step1948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65711073"/>
    <n v="65697309"/>
    <n v="13140838"/>
    <n v="32816408"/>
    <n v="10000"/>
    <m/>
    <m/>
    <m/>
    <m/>
    <m/>
    <n v="10000"/>
    <n v="201665.28"/>
    <n v="20"/>
    <n v="100000"/>
    <n v="36"/>
    <s v="debra"/>
    <s v="new"/>
    <s v="none"/>
    <m/>
    <n v="7"/>
    <n v="1"/>
    <m/>
    <n v="24.3688"/>
    <n v="3.9036200000000001"/>
    <n v="3244.56"/>
    <m/>
    <n v="1665.28"/>
    <m/>
    <m/>
    <m/>
    <m/>
    <m/>
    <n v="100226528"/>
    <n v="270051959"/>
    <n v="742633"/>
    <n v="9232"/>
    <n v="0"/>
    <m/>
    <m/>
    <m/>
    <m/>
    <m/>
    <m/>
    <s v="step1948.zyra.dsbench_hytm2_3path.-t.10000.-mr.debra.-ma.new.-mp.none.-p.-k.100000.-i.20.-d.20.-rq.0.-rqsize.256.-nwork.36.-nrq.0.-seqwidth.48.-trial.0.-pinning.ZYRA_SCATTER.data"/>
    <s v="LD_PRELOAD=../lib/libjemalloc.so  time timeout 13 numactl --interleave=all ./zyra.dsbench_hytm2_3path -t 10000 -mr debra -ma new -mp none -p -k 100000 -i 20 -d 20 -rq 0 -rqsize 256 -nwork 36 -nrq 0 &gt;&gt; output.zyra.dsbench/step1948.zyra.dsbench_hytm2_3path.-t.10000.-mr.debra.-ma.new.-mp.none.-p.-k.100000.-i.20.-d.20.-rq.0.-rqsize.256.-nwork.36.-nrq.0.-seqwidth.48.-trial.0.-pinning.ZYRA_SCATTER.data 2&gt;&gt;output.zyra.dsbench/stderr.out"/>
    <s v="zyra"/>
    <x v="5"/>
    <x v="0"/>
  </r>
  <r>
    <s v="step194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65350325"/>
    <n v="65348827"/>
    <n v="13069915"/>
    <n v="32639335"/>
    <n v="10000"/>
    <m/>
    <m/>
    <m/>
    <m/>
    <m/>
    <n v="10000"/>
    <n v="201721.94"/>
    <n v="20"/>
    <n v="100000"/>
    <n v="36"/>
    <s v="debra"/>
    <s v="new"/>
    <s v="none"/>
    <m/>
    <n v="7"/>
    <n v="1"/>
    <m/>
    <n v="23.206900000000001"/>
    <n v="3.75752"/>
    <n v="3110"/>
    <m/>
    <n v="1721.94"/>
    <m/>
    <m/>
    <m/>
    <m/>
    <m/>
    <n v="110175928"/>
    <n v="252031453"/>
    <n v="709612"/>
    <n v="12467"/>
    <n v="0"/>
    <m/>
    <m/>
    <m/>
    <m/>
    <m/>
    <m/>
    <s v="step1949.zyra.dsbench_hytm2_3path.-t.10000.-mr.debra.-ma.new.-mp.none.-p.-k.100000.-i.20.-d.20.-rq.0.-rqsize.256.-nwork.36.-nrq.0.-seqwidth.48.-trial.1.-pinning.ZYRA_SCATTER.data"/>
    <s v="LD_PRELOAD=../lib/libjemalloc.so  time timeout 13 numactl --interleave=all ./zyra.dsbench_hytm2_3path -t 10000 -mr debra -ma new -mp none -p -k 100000 -i 20 -d 20 -rq 0 -rqsize 256 -nwork 36 -nrq 0 &gt;&gt; output.zyra.dsbench/step1949.zyra.dsbench_hytm2_3path.-t.10000.-mr.debra.-ma.new.-mp.none.-p.-k.100000.-i.20.-d.20.-rq.0.-rqsize.256.-nwork.36.-nrq.0.-seqwidth.48.-trial.1.-pinning.ZYRA_SCATTER.data 2&gt;&gt;output.zyra.dsbench/stderr.out"/>
    <s v="zyra"/>
    <x v="5"/>
    <x v="0"/>
  </r>
  <r>
    <s v="step19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131946275"/>
    <n v="10000"/>
    <m/>
    <m/>
    <m/>
    <m/>
    <m/>
    <n v="10000"/>
    <n v="3172.78"/>
    <n v="0"/>
    <n v="100000"/>
    <n v="126"/>
    <s v="debra"/>
    <s v="new"/>
    <s v="none"/>
    <m/>
    <n v="8"/>
    <n v="1"/>
    <m/>
    <n v="19.719200000000001"/>
    <n v="4.69737E-2"/>
    <n v="2272.81"/>
    <m/>
    <n v="3172.78"/>
    <m/>
    <m/>
    <m/>
    <m/>
    <m/>
    <m/>
    <m/>
    <m/>
    <m/>
    <m/>
    <m/>
    <m/>
    <m/>
    <m/>
    <m/>
    <m/>
    <s v="step194.zyra.dsbench_tl2.-t.10000.-mr.debra.-ma.new.-mp.none.-p.-k.100000.-i.0.-d.0.-rq.0.-rqsize.256.-nwork.126.-nrq.0.-seqwidth.48.-trial.1.-pinning.ZYRA_CLUSTER.data"/>
    <s v="LD_PRELOAD=../lib/libjemalloc.so  time timeout 13 numactl --interleave=all ./zyra.dsbench_tl2 -t 10000 -mr debra -ma new -mp none -p -k 100000 -i 0 -d 0 -rq 0 -rqsize 256 -nwork 126 -nrq 0 &gt;&gt; output.zyra.dsbench/step194.zyra.dsbench_tl2.-t.10000.-mr.debra.-ma.new.-mp.none.-p.-k.100000.-i.0.-d.0.-rq.0.-rqsize.256.-nwork.126.-nrq.0.-seqwidth.48.-trial.1.-pinning.ZYRA_CLUSTER.data 2&gt;&gt;output.zyra.dsbench/stderr.out"/>
    <s v="zyra"/>
    <x v="6"/>
    <x v="5"/>
  </r>
  <r>
    <s v="step1950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61356945"/>
    <n v="61360742"/>
    <n v="12271768"/>
    <n v="30643210"/>
    <n v="10000"/>
    <m/>
    <m/>
    <m/>
    <m/>
    <m/>
    <n v="10000"/>
    <n v="201793.39"/>
    <n v="20"/>
    <n v="100000"/>
    <n v="36"/>
    <s v="debra"/>
    <s v="new"/>
    <s v="none"/>
    <m/>
    <n v="7"/>
    <n v="1"/>
    <m/>
    <n v="24.704599999999999"/>
    <n v="3.9203899999999998"/>
    <n v="3481.51"/>
    <m/>
    <n v="1793.39"/>
    <m/>
    <m/>
    <m/>
    <m/>
    <m/>
    <n v="87719985"/>
    <n v="274691695"/>
    <n v="712463"/>
    <n v="9267"/>
    <n v="0"/>
    <m/>
    <m/>
    <m/>
    <m/>
    <m/>
    <m/>
    <s v="step1950.zyra.dsbench_hytm2_3path.-t.10000.-mr.debra.-ma.new.-mp.none.-p.-k.100000.-i.20.-d.20.-rq.0.-rqsize.256.-nwork.36.-nrq.0.-seqwidth.48.-trial.2.-pinning.ZYRA_SCATTER.data"/>
    <s v="LD_PRELOAD=../lib/libjemalloc.so  time timeout 13 numactl --interleave=all ./zyra.dsbench_hytm2_3path -t 10000 -mr debra -ma new -mp none -p -k 100000 -i 20 -d 20 -rq 0 -rqsize 256 -nwork 36 -nrq 0 &gt;&gt; output.zyra.dsbench/step1950.zyra.dsbench_hytm2_3path.-t.10000.-mr.debra.-ma.new.-mp.none.-p.-k.100000.-i.20.-d.20.-rq.0.-rqsize.256.-nwork.36.-nrq.0.-seqwidth.48.-trial.2.-pinning.ZYRA_SCATTER.data 2&gt;&gt;output.zyra.dsbench/stderr.out"/>
    <s v="zyra"/>
    <x v="5"/>
    <x v="0"/>
  </r>
  <r>
    <s v="step1951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57185772"/>
    <n v="57184858"/>
    <n v="11437063"/>
    <n v="28560477"/>
    <n v="10000"/>
    <m/>
    <m/>
    <m/>
    <m/>
    <m/>
    <n v="10000"/>
    <n v="202342.27"/>
    <n v="20"/>
    <n v="100000"/>
    <n v="35"/>
    <s v="debra"/>
    <s v="new"/>
    <s v="none"/>
    <m/>
    <n v="7"/>
    <n v="1"/>
    <m/>
    <n v="28.895700000000001"/>
    <n v="4.4890600000000003"/>
    <n v="3673.53"/>
    <m/>
    <n v="2342.27"/>
    <m/>
    <m/>
    <m/>
    <m/>
    <m/>
    <n v="679048"/>
    <n v="285651360"/>
    <n v="668339"/>
    <n v="65595"/>
    <n v="0"/>
    <m/>
    <m/>
    <m/>
    <m/>
    <m/>
    <m/>
    <s v="step1951.zyra.dsbench_hytm2_3path.-t.10000.-mr.debra.-ma.new.-mp.none.-p.-k.100000.-i.20.-d.20.-rq.0.-rqsize.256.-nwork.35.-nrq.1.-seqwidth.48.-trial.0.-pinning.ZYRA_SCATTER.data"/>
    <s v="LD_PRELOAD=../lib/libjemalloc.so  time timeout 13 numactl --interleave=all ./zyra.dsbench_hytm2_3path -t 10000 -mr debra -ma new -mp none -p -k 100000 -i 20 -d 20 -rq 0 -rqsize 256 -nwork 35 -nrq 1 &gt;&gt; output.zyra.dsbench/step1951.zyra.dsbench_hytm2_3path.-t.10000.-mr.debra.-ma.new.-mp.none.-p.-k.100000.-i.20.-d.20.-rq.0.-rqsize.256.-nwork.35.-nrq.1.-seqwidth.48.-trial.0.-pinning.ZYRA_SCATTER.data 2&gt;&gt;output.zyra.dsbench/stderr.out"/>
    <s v="zyra"/>
    <x v="7"/>
    <x v="0"/>
  </r>
  <r>
    <s v="step1952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59016748"/>
    <n v="59028877"/>
    <n v="11804562"/>
    <n v="29476772"/>
    <n v="10000"/>
    <m/>
    <m/>
    <m/>
    <m/>
    <m/>
    <n v="10000"/>
    <n v="202289.16"/>
    <n v="20"/>
    <n v="100000"/>
    <n v="35"/>
    <s v="debra"/>
    <s v="new"/>
    <s v="none"/>
    <m/>
    <n v="7"/>
    <n v="1"/>
    <m/>
    <n v="28.4177"/>
    <n v="4.37399"/>
    <n v="3594.51"/>
    <m/>
    <n v="2289.16"/>
    <m/>
    <m/>
    <m/>
    <m/>
    <m/>
    <n v="468476"/>
    <n v="294995665"/>
    <n v="685621"/>
    <n v="71488"/>
    <n v="0"/>
    <m/>
    <m/>
    <m/>
    <m/>
    <m/>
    <m/>
    <s v="step1952.zyra.dsbench_hytm2_3path.-t.10000.-mr.debra.-ma.new.-mp.none.-p.-k.100000.-i.20.-d.20.-rq.0.-rqsize.256.-nwork.35.-nrq.1.-seqwidth.48.-trial.1.-pinning.ZYRA_SCATTER.data"/>
    <s v="LD_PRELOAD=../lib/libjemalloc.so  time timeout 13 numactl --interleave=all ./zyra.dsbench_hytm2_3path -t 10000 -mr debra -ma new -mp none -p -k 100000 -i 20 -d 20 -rq 0 -rqsize 256 -nwork 35 -nrq 1 &gt;&gt; output.zyra.dsbench/step1952.zyra.dsbench_hytm2_3path.-t.10000.-mr.debra.-ma.new.-mp.none.-p.-k.100000.-i.20.-d.20.-rq.0.-rqsize.256.-nwork.35.-nrq.1.-seqwidth.48.-trial.1.-pinning.ZYRA_SCATTER.data 2&gt;&gt;output.zyra.dsbench/stderr.out"/>
    <s v="zyra"/>
    <x v="7"/>
    <x v="0"/>
  </r>
  <r>
    <s v="step195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62660388"/>
    <n v="62656706"/>
    <n v="12531709"/>
    <n v="31294747"/>
    <n v="10000"/>
    <m/>
    <m/>
    <m/>
    <m/>
    <m/>
    <n v="10000"/>
    <n v="202146.87"/>
    <n v="20"/>
    <n v="100000"/>
    <n v="35"/>
    <s v="debra"/>
    <s v="new"/>
    <s v="none"/>
    <m/>
    <n v="7"/>
    <n v="1"/>
    <m/>
    <n v="27.83"/>
    <n v="4.3308"/>
    <n v="3420.07"/>
    <m/>
    <n v="2146.87"/>
    <m/>
    <m/>
    <m/>
    <m/>
    <m/>
    <n v="516404"/>
    <n v="313430986"/>
    <n v="705439"/>
    <n v="73590"/>
    <n v="0"/>
    <m/>
    <m/>
    <m/>
    <m/>
    <m/>
    <m/>
    <s v="step1953.zyra.dsbench_hytm2_3path.-t.10000.-mr.debra.-ma.new.-mp.none.-p.-k.100000.-i.20.-d.20.-rq.0.-rqsize.256.-nwork.35.-nrq.1.-seqwidth.48.-trial.2.-pinning.ZYRA_SCATTER.data"/>
    <s v="LD_PRELOAD=../lib/libjemalloc.so  time timeout 13 numactl --interleave=all ./zyra.dsbench_hytm2_3path -t 10000 -mr debra -ma new -mp none -p -k 100000 -i 20 -d 20 -rq 0 -rqsize 256 -nwork 35 -nrq 1 &gt;&gt; output.zyra.dsbench/step1953.zyra.dsbench_hytm2_3path.-t.10000.-mr.debra.-ma.new.-mp.none.-p.-k.100000.-i.20.-d.20.-rq.0.-rqsize.256.-nwork.35.-nrq.1.-seqwidth.48.-trial.2.-pinning.ZYRA_SCATTER.data 2&gt;&gt;output.zyra.dsbench/stderr.out"/>
    <s v="zyra"/>
    <x v="7"/>
    <x v="0"/>
  </r>
  <r>
    <s v="step1954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88694259"/>
    <n v="88686476"/>
    <n v="17738073"/>
    <n v="44295814"/>
    <n v="10000"/>
    <m/>
    <m/>
    <m/>
    <m/>
    <m/>
    <n v="10000"/>
    <n v="201784.28"/>
    <n v="20"/>
    <n v="100000"/>
    <n v="54"/>
    <s v="debra"/>
    <s v="new"/>
    <s v="none"/>
    <m/>
    <n v="7"/>
    <n v="1"/>
    <m/>
    <n v="26.965599999999998"/>
    <n v="4.08575"/>
    <n v="3295.87"/>
    <m/>
    <n v="1784.28"/>
    <m/>
    <m/>
    <m/>
    <m/>
    <m/>
    <n v="76846064"/>
    <n v="394261261"/>
    <n v="1071822"/>
    <n v="23681"/>
    <n v="0"/>
    <m/>
    <m/>
    <m/>
    <m/>
    <m/>
    <m/>
    <s v="step1954.zyra.dsbench_hytm2_3path.-t.10000.-mr.debra.-ma.new.-mp.none.-p.-k.100000.-i.20.-d.20.-rq.0.-rqsize.256.-nwork.54.-nrq.0.-seqwidth.48.-trial.0.-pinning.ZYRA_SCATTER.data"/>
    <s v="LD_PRELOAD=../lib/libjemalloc.so  time timeout 13 numactl --interleave=all ./zyra.dsbench_hytm2_3path -t 10000 -mr debra -ma new -mp none -p -k 100000 -i 20 -d 20 -rq 0 -rqsize 256 -nwork 54 -nrq 0 &gt;&gt; output.zyra.dsbench/step1954.zyra.dsbench_hytm2_3path.-t.10000.-mr.debra.-ma.new.-mp.none.-p.-k.100000.-i.20.-d.20.-rq.0.-rqsize.256.-nwork.54.-nrq.0.-seqwidth.48.-trial.0.-pinning.ZYRA_SCATTER.data 2&gt;&gt;output.zyra.dsbench/stderr.out"/>
    <s v="zyra"/>
    <x v="5"/>
    <x v="1"/>
  </r>
  <r>
    <s v="step1095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94822951"/>
    <n v="10000"/>
    <m/>
    <m/>
    <m/>
    <m/>
    <m/>
    <n v="10000"/>
    <n v="2555.19"/>
    <n v="0"/>
    <n v="10000"/>
    <n v="72"/>
    <s v="debra"/>
    <s v="new"/>
    <s v="none"/>
    <m/>
    <n v="8"/>
    <n v="1"/>
    <m/>
    <n v="2.2269700000000001"/>
    <n v="1.42767E-2"/>
    <n v="1747.48"/>
    <m/>
    <n v="2555.19"/>
    <m/>
    <m/>
    <m/>
    <m/>
    <m/>
    <m/>
    <m/>
    <m/>
    <m/>
    <m/>
    <m/>
    <m/>
    <m/>
    <m/>
    <m/>
    <m/>
    <s v="step1095.zyra.dsbench_tl2.-t.10000.-mr.debra.-ma.new.-mp.none.-p.-k.10000.-i.0.-d.0.-rq.0.-rqsize.256.-nwork.72.-nrq.0.-seqwidth.48.-trial.2.-pinning.ZYRA_CLUSTER.data"/>
    <s v="LD_PRELOAD=../lib/libjemalloc.so  time timeout 13 numactl --interleave=all ./zyra.dsbench_tl2 -t 10000 -mr debra -ma new -mp none -p -k 10000 -i 0 -d 0 -rq 0 -rqsize 256 -nwork 72 -nrq 0 &gt;&gt; output.zyra.dsbench/step1095.zyra.dsbench_tl2.-t.10000.-mr.debra.-ma.new.-mp.none.-p.-k.10000.-i.0.-d.0.-rq.0.-rqsize.256.-nwork.72.-nrq.0.-seqwidth.48.-trial.2.-pinning.ZYRA_CLUSTER.data 2&gt;&gt;output.zyra.dsbench/stderr.out"/>
    <s v="zyra"/>
    <x v="4"/>
    <x v="2"/>
  </r>
  <r>
    <s v="step1955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88053924"/>
    <n v="88038710"/>
    <n v="17609263"/>
    <n v="43967913"/>
    <n v="10000"/>
    <m/>
    <m/>
    <m/>
    <m/>
    <m/>
    <n v="10000"/>
    <n v="201813.93"/>
    <n v="20"/>
    <n v="100000"/>
    <n v="54"/>
    <s v="debra"/>
    <s v="new"/>
    <s v="none"/>
    <m/>
    <n v="7"/>
    <n v="1"/>
    <m/>
    <n v="26.974799999999998"/>
    <n v="4.0513300000000001"/>
    <n v="3335.93"/>
    <m/>
    <n v="1813.93"/>
    <m/>
    <m/>
    <m/>
    <m/>
    <m/>
    <n v="77022053"/>
    <n v="391803340"/>
    <n v="1065857"/>
    <n v="23177"/>
    <n v="0"/>
    <m/>
    <m/>
    <m/>
    <m/>
    <m/>
    <m/>
    <s v="step1955.zyra.dsbench_hytm2_3path.-t.10000.-mr.debra.-ma.new.-mp.none.-p.-k.100000.-i.20.-d.20.-rq.0.-rqsize.256.-nwork.54.-nrq.0.-seqwidth.48.-trial.1.-pinning.ZYRA_SCATTER.data"/>
    <s v="LD_PRELOAD=../lib/libjemalloc.so  time timeout 13 numactl --interleave=all ./zyra.dsbench_hytm2_3path -t 10000 -mr debra -ma new -mp none -p -k 100000 -i 20 -d 20 -rq 0 -rqsize 256 -nwork 54 -nrq 0 &gt;&gt; output.zyra.dsbench/step1955.zyra.dsbench_hytm2_3path.-t.10000.-mr.debra.-ma.new.-mp.none.-p.-k.100000.-i.20.-d.20.-rq.0.-rqsize.256.-nwork.54.-nrq.0.-seqwidth.48.-trial.1.-pinning.ZYRA_SCATTER.data 2&gt;&gt;output.zyra.dsbench/stderr.out"/>
    <s v="zyra"/>
    <x v="5"/>
    <x v="1"/>
  </r>
  <r>
    <s v="step1956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86816421"/>
    <n v="86820033"/>
    <n v="17363645"/>
    <n v="43358947"/>
    <n v="10000"/>
    <m/>
    <m/>
    <m/>
    <m/>
    <m/>
    <n v="10000"/>
    <n v="201861.56"/>
    <n v="20"/>
    <n v="100000"/>
    <n v="54"/>
    <s v="debra"/>
    <s v="new"/>
    <s v="none"/>
    <m/>
    <n v="7"/>
    <n v="1"/>
    <m/>
    <n v="26.976600000000001"/>
    <n v="4.0544799999999999"/>
    <n v="3357.67"/>
    <m/>
    <n v="1861.56"/>
    <m/>
    <m/>
    <m/>
    <m/>
    <m/>
    <n v="70497219"/>
    <n v="389191155"/>
    <n v="1046636"/>
    <n v="23880"/>
    <n v="0"/>
    <m/>
    <m/>
    <m/>
    <m/>
    <m/>
    <m/>
    <s v="step1956.zyra.dsbench_hytm2_3path.-t.10000.-mr.debra.-ma.new.-mp.none.-p.-k.100000.-i.20.-d.20.-rq.0.-rqsize.256.-nwork.54.-nrq.0.-seqwidth.48.-trial.2.-pinning.ZYRA_SCATTER.data"/>
    <s v="LD_PRELOAD=../lib/libjemalloc.so  time timeout 13 numactl --interleave=all ./zyra.dsbench_hytm2_3path -t 10000 -mr debra -ma new -mp none -p -k 100000 -i 20 -d 20 -rq 0 -rqsize 256 -nwork 54 -nrq 0 &gt;&gt; output.zyra.dsbench/step1956.zyra.dsbench_hytm2_3path.-t.10000.-mr.debra.-ma.new.-mp.none.-p.-k.100000.-i.20.-d.20.-rq.0.-rqsize.256.-nwork.54.-nrq.0.-seqwidth.48.-trial.2.-pinning.ZYRA_SCATTER.data 2&gt;&gt;output.zyra.dsbench/stderr.out"/>
    <s v="zyra"/>
    <x v="5"/>
    <x v="1"/>
  </r>
  <r>
    <s v="step1957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86493241"/>
    <n v="86502796"/>
    <n v="17299603"/>
    <n v="43198860"/>
    <n v="10000"/>
    <m/>
    <m/>
    <m/>
    <m/>
    <m/>
    <n v="10000"/>
    <n v="202118.11"/>
    <n v="20"/>
    <n v="100000"/>
    <n v="53"/>
    <s v="debra"/>
    <s v="new"/>
    <s v="none"/>
    <m/>
    <n v="7"/>
    <n v="1"/>
    <m/>
    <n v="28.9453"/>
    <n v="4.3467799999999999"/>
    <n v="3391.77"/>
    <m/>
    <n v="2118.11"/>
    <m/>
    <m/>
    <m/>
    <m/>
    <m/>
    <n v="324227"/>
    <n v="434412728"/>
    <n v="1035595"/>
    <n v="90106"/>
    <n v="0"/>
    <m/>
    <m/>
    <m/>
    <m/>
    <m/>
    <m/>
    <s v="step1957.zyra.dsbench_hytm2_3path.-t.10000.-mr.debra.-ma.new.-mp.none.-p.-k.100000.-i.20.-d.20.-rq.0.-rqsize.256.-nwork.53.-nrq.1.-seqwidth.48.-trial.0.-pinning.ZYRA_SCATTER.data"/>
    <s v="LD_PRELOAD=../lib/libjemalloc.so  time timeout 13 numactl --interleave=all ./zyra.dsbench_hytm2_3path -t 10000 -mr debra -ma new -mp none -p -k 100000 -i 20 -d 20 -rq 0 -rqsize 256 -nwork 53 -nrq 1 &gt;&gt; output.zyra.dsbench/step1957.zyra.dsbench_hytm2_3path.-t.10000.-mr.debra.-ma.new.-mp.none.-p.-k.100000.-i.20.-d.20.-rq.0.-rqsize.256.-nwork.53.-nrq.1.-seqwidth.48.-trial.0.-pinning.ZYRA_SCATTER.data 2&gt;&gt;output.zyra.dsbench/stderr.out"/>
    <s v="zyra"/>
    <x v="7"/>
    <x v="1"/>
  </r>
  <r>
    <s v="step1958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84868500"/>
    <n v="84876906"/>
    <n v="16974540"/>
    <n v="42389775"/>
    <n v="10000"/>
    <m/>
    <m/>
    <m/>
    <m/>
    <m/>
    <n v="10000"/>
    <n v="202157.32"/>
    <n v="20"/>
    <n v="100000"/>
    <n v="53"/>
    <s v="debra"/>
    <s v="new"/>
    <s v="none"/>
    <m/>
    <n v="7"/>
    <n v="1"/>
    <m/>
    <n v="29.101500000000001"/>
    <n v="4.4188200000000002"/>
    <n v="3443.8"/>
    <m/>
    <n v="2157.3200000000002"/>
    <m/>
    <m/>
    <m/>
    <m/>
    <m/>
    <n v="392725"/>
    <n v="426303880"/>
    <n v="1031090"/>
    <n v="90879"/>
    <n v="0"/>
    <m/>
    <m/>
    <m/>
    <m/>
    <m/>
    <m/>
    <s v="step1958.zyra.dsbench_hytm2_3path.-t.10000.-mr.debra.-ma.new.-mp.none.-p.-k.100000.-i.20.-d.20.-rq.0.-rqsize.256.-nwork.53.-nrq.1.-seqwidth.48.-trial.1.-pinning.ZYRA_SCATTER.data"/>
    <s v="LD_PRELOAD=../lib/libjemalloc.so  time timeout 13 numactl --interleave=all ./zyra.dsbench_hytm2_3path -t 10000 -mr debra -ma new -mp none -p -k 100000 -i 20 -d 20 -rq 0 -rqsize 256 -nwork 53 -nrq 1 &gt;&gt; output.zyra.dsbench/step1958.zyra.dsbench_hytm2_3path.-t.10000.-mr.debra.-ma.new.-mp.none.-p.-k.100000.-i.20.-d.20.-rq.0.-rqsize.256.-nwork.53.-nrq.1.-seqwidth.48.-trial.1.-pinning.ZYRA_SCATTER.data 2&gt;&gt;output.zyra.dsbench/stderr.out"/>
    <s v="zyra"/>
    <x v="7"/>
    <x v="1"/>
  </r>
  <r>
    <s v="step195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85391347"/>
    <n v="85393320"/>
    <n v="17078466"/>
    <n v="42649485"/>
    <n v="10000"/>
    <m/>
    <m/>
    <m/>
    <m/>
    <m/>
    <n v="10000"/>
    <n v="202124.59"/>
    <n v="20"/>
    <n v="100000"/>
    <n v="53"/>
    <s v="debra"/>
    <s v="new"/>
    <s v="none"/>
    <m/>
    <n v="7"/>
    <n v="1"/>
    <m/>
    <n v="29.1815"/>
    <n v="4.4307299999999996"/>
    <n v="3419.71"/>
    <m/>
    <n v="2124.59"/>
    <m/>
    <m/>
    <m/>
    <m/>
    <m/>
    <n v="290089"/>
    <n v="429120399"/>
    <n v="1038535"/>
    <n v="93177"/>
    <n v="0"/>
    <m/>
    <m/>
    <m/>
    <m/>
    <m/>
    <m/>
    <s v="step1959.zyra.dsbench_hytm2_3path.-t.10000.-mr.debra.-ma.new.-mp.none.-p.-k.100000.-i.20.-d.20.-rq.0.-rqsize.256.-nwork.53.-nrq.1.-seqwidth.48.-trial.2.-pinning.ZYRA_SCATTER.data"/>
    <s v="LD_PRELOAD=../lib/libjemalloc.so  time timeout 13 numactl --interleave=all ./zyra.dsbench_hytm2_3path -t 10000 -mr debra -ma new -mp none -p -k 100000 -i 20 -d 20 -rq 0 -rqsize 256 -nwork 53 -nrq 1 &gt;&gt; output.zyra.dsbench/step1959.zyra.dsbench_hytm2_3path.-t.10000.-mr.debra.-ma.new.-mp.none.-p.-k.100000.-i.20.-d.20.-rq.0.-rqsize.256.-nwork.53.-nrq.1.-seqwidth.48.-trial.2.-pinning.ZYRA_SCATTER.data 2&gt;&gt;output.zyra.dsbench/stderr.out"/>
    <s v="zyra"/>
    <x v="7"/>
    <x v="1"/>
  </r>
  <r>
    <s v="step195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130346267"/>
    <n v="10000"/>
    <m/>
    <m/>
    <m/>
    <m/>
    <m/>
    <n v="10000"/>
    <n v="3209.61"/>
    <n v="0"/>
    <n v="100000"/>
    <n v="126"/>
    <s v="debra"/>
    <s v="new"/>
    <s v="none"/>
    <m/>
    <n v="8"/>
    <n v="1"/>
    <m/>
    <n v="18.993500000000001"/>
    <n v="4.4623400000000001E-2"/>
    <n v="2304.66"/>
    <m/>
    <n v="3209.61"/>
    <m/>
    <m/>
    <m/>
    <m/>
    <m/>
    <m/>
    <m/>
    <m/>
    <m/>
    <m/>
    <m/>
    <m/>
    <m/>
    <m/>
    <m/>
    <m/>
    <s v="step195.zyra.dsbench_tl2.-t.10000.-mr.debra.-ma.new.-mp.none.-p.-k.100000.-i.0.-d.0.-rq.0.-rqsize.256.-nwork.126.-nrq.0.-seqwidth.48.-trial.2.-pinning.ZYRA_CLUSTER.data"/>
    <s v="LD_PRELOAD=../lib/libjemalloc.so  time timeout 13 numactl --interleave=all ./zyra.dsbench_tl2 -t 10000 -mr debra -ma new -mp none -p -k 100000 -i 0 -d 0 -rq 0 -rqsize 256 -nwork 126 -nrq 0 &gt;&gt; output.zyra.dsbench/step195.zyra.dsbench_tl2.-t.10000.-mr.debra.-ma.new.-mp.none.-p.-k.100000.-i.0.-d.0.-rq.0.-rqsize.256.-nwork.126.-nrq.0.-seqwidth.48.-trial.2.-pinning.ZYRA_CLUSTER.data 2&gt;&gt;output.zyra.dsbench/stderr.out"/>
    <s v="zyra"/>
    <x v="6"/>
    <x v="5"/>
  </r>
  <r>
    <s v="step1960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105143802"/>
    <n v="105171689"/>
    <n v="21031549"/>
    <n v="52520165"/>
    <n v="10000"/>
    <m/>
    <m/>
    <m/>
    <m/>
    <m/>
    <n v="10000"/>
    <n v="201965.44"/>
    <n v="20"/>
    <n v="100000"/>
    <n v="72"/>
    <s v="debra"/>
    <s v="new"/>
    <s v="none"/>
    <m/>
    <n v="7"/>
    <n v="1"/>
    <m/>
    <n v="29.180099999999999"/>
    <n v="4.3055199999999996"/>
    <n v="3579.41"/>
    <m/>
    <n v="1965.44"/>
    <m/>
    <m/>
    <m/>
    <m/>
    <m/>
    <n v="38910160"/>
    <n v="511504098"/>
    <n v="1362032"/>
    <n v="43448"/>
    <n v="0"/>
    <m/>
    <m/>
    <m/>
    <m/>
    <m/>
    <m/>
    <s v="step1960.zyra.dsbench_hytm2_3path.-t.10000.-mr.debra.-ma.new.-mp.none.-p.-k.100000.-i.20.-d.20.-rq.0.-rqsize.256.-nwork.72.-nrq.0.-seqwidth.48.-trial.0.-pinning.ZYRA_SCATTER.data"/>
    <s v="LD_PRELOAD=../lib/libjemalloc.so  time timeout 13 numactl --interleave=all ./zyra.dsbench_hytm2_3path -t 10000 -mr debra -ma new -mp none -p -k 100000 -i 20 -d 20 -rq 0 -rqsize 256 -nwork 72 -nrq 0 &gt;&gt; output.zyra.dsbench/step1960.zyra.dsbench_hytm2_3path.-t.10000.-mr.debra.-ma.new.-mp.none.-p.-k.100000.-i.20.-d.20.-rq.0.-rqsize.256.-nwork.72.-nrq.0.-seqwidth.48.-trial.0.-pinning.ZYRA_SCATTER.data 2&gt;&gt;output.zyra.dsbench/stderr.out"/>
    <s v="zyra"/>
    <x v="5"/>
    <x v="2"/>
  </r>
  <r>
    <s v="step1961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105996437"/>
    <n v="105992160"/>
    <n v="21198859"/>
    <n v="52933947"/>
    <n v="10000"/>
    <m/>
    <m/>
    <m/>
    <m/>
    <m/>
    <n v="10000"/>
    <n v="201959.5"/>
    <n v="20"/>
    <n v="100000"/>
    <n v="72"/>
    <s v="debra"/>
    <s v="new"/>
    <s v="none"/>
    <m/>
    <n v="7"/>
    <n v="1"/>
    <m/>
    <n v="28.753399999999999"/>
    <n v="4.30518"/>
    <n v="3558.97"/>
    <m/>
    <n v="1959.5"/>
    <m/>
    <m/>
    <m/>
    <m/>
    <m/>
    <n v="40559595"/>
    <n v="515460990"/>
    <n v="1369218"/>
    <n v="42834"/>
    <n v="0"/>
    <m/>
    <m/>
    <m/>
    <m/>
    <m/>
    <m/>
    <s v="step1961.zyra.dsbench_hytm2_3path.-t.10000.-mr.debra.-ma.new.-mp.none.-p.-k.100000.-i.20.-d.20.-rq.0.-rqsize.256.-nwork.72.-nrq.0.-seqwidth.48.-trial.1.-pinning.ZYRA_SCATTER.data"/>
    <s v="LD_PRELOAD=../lib/libjemalloc.so  time timeout 13 numactl --interleave=all ./zyra.dsbench_hytm2_3path -t 10000 -mr debra -ma new -mp none -p -k 100000 -i 20 -d 20 -rq 0 -rqsize 256 -nwork 72 -nrq 0 &gt;&gt; output.zyra.dsbench/step1961.zyra.dsbench_hytm2_3path.-t.10000.-mr.debra.-ma.new.-mp.none.-p.-k.100000.-i.20.-d.20.-rq.0.-rqsize.256.-nwork.72.-nrq.0.-seqwidth.48.-trial.1.-pinning.ZYRA_SCATTER.data 2&gt;&gt;output.zyra.dsbench/stderr.out"/>
    <s v="zyra"/>
    <x v="5"/>
    <x v="2"/>
  </r>
  <r>
    <s v="step1962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105502009"/>
    <n v="105498614"/>
    <n v="21100062"/>
    <n v="52690754"/>
    <n v="10000"/>
    <m/>
    <m/>
    <m/>
    <m/>
    <m/>
    <n v="10000"/>
    <n v="201954.06"/>
    <n v="20"/>
    <n v="100000"/>
    <n v="72"/>
    <s v="debra"/>
    <s v="new"/>
    <s v="none"/>
    <m/>
    <n v="7"/>
    <n v="1"/>
    <m/>
    <n v="28.9148"/>
    <n v="4.2168599999999996"/>
    <n v="3569.77"/>
    <m/>
    <n v="1954.06"/>
    <m/>
    <m/>
    <m/>
    <m/>
    <m/>
    <n v="47325241"/>
    <n v="508401254"/>
    <n v="1383540"/>
    <n v="46825"/>
    <n v="0"/>
    <m/>
    <m/>
    <m/>
    <m/>
    <m/>
    <m/>
    <s v="step1962.zyra.dsbench_hytm2_3path.-t.10000.-mr.debra.-ma.new.-mp.none.-p.-k.100000.-i.20.-d.20.-rq.0.-rqsize.256.-nwork.72.-nrq.0.-seqwidth.48.-trial.2.-pinning.ZYRA_SCATTER.data"/>
    <s v="LD_PRELOAD=../lib/libjemalloc.so  time timeout 13 numactl --interleave=all ./zyra.dsbench_hytm2_3path -t 10000 -mr debra -ma new -mp none -p -k 100000 -i 20 -d 20 -rq 0 -rqsize 256 -nwork 72 -nrq 0 &gt;&gt; output.zyra.dsbench/step1962.zyra.dsbench_hytm2_3path.-t.10000.-mr.debra.-ma.new.-mp.none.-p.-k.100000.-i.20.-d.20.-rq.0.-rqsize.256.-nwork.72.-nrq.0.-seqwidth.48.-trial.2.-pinning.ZYRA_SCATTER.data 2&gt;&gt;output.zyra.dsbench/stderr.out"/>
    <s v="zyra"/>
    <x v="5"/>
    <x v="2"/>
  </r>
  <r>
    <s v="step196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104523284"/>
    <n v="104502219"/>
    <n v="20902550"/>
    <n v="52195505"/>
    <n v="10000"/>
    <m/>
    <m/>
    <m/>
    <m/>
    <m/>
    <n v="10000"/>
    <n v="202166.91"/>
    <n v="20"/>
    <n v="100000"/>
    <n v="71"/>
    <s v="debra"/>
    <s v="new"/>
    <s v="none"/>
    <m/>
    <n v="7"/>
    <n v="1"/>
    <m/>
    <n v="29.213200000000001"/>
    <n v="4.4462799999999998"/>
    <n v="3602"/>
    <m/>
    <n v="2166.91"/>
    <m/>
    <m/>
    <m/>
    <m/>
    <m/>
    <n v="116414"/>
    <n v="528672388"/>
    <n v="1323947"/>
    <n v="109823"/>
    <n v="0"/>
    <m/>
    <m/>
    <m/>
    <m/>
    <m/>
    <m/>
    <s v="step1963.zyra.dsbench_hytm2_3path.-t.10000.-mr.debra.-ma.new.-mp.none.-p.-k.100000.-i.20.-d.20.-rq.0.-rqsize.256.-nwork.71.-nrq.1.-seqwidth.48.-trial.0.-pinning.ZYRA_SCATTER.data"/>
    <s v="LD_PRELOAD=../lib/libjemalloc.so  time timeout 13 numactl --interleave=all ./zyra.dsbench_hytm2_3path -t 10000 -mr debra -ma new -mp none -p -k 100000 -i 20 -d 20 -rq 0 -rqsize 256 -nwork 71 -nrq 1 &gt;&gt; output.zyra.dsbench/step1963.zyra.dsbench_hytm2_3path.-t.10000.-mr.debra.-ma.new.-mp.none.-p.-k.100000.-i.20.-d.20.-rq.0.-rqsize.256.-nwork.71.-nrq.1.-seqwidth.48.-trial.0.-pinning.ZYRA_SCATTER.data 2&gt;&gt;output.zyra.dsbench/stderr.out"/>
    <s v="zyra"/>
    <x v="7"/>
    <x v="2"/>
  </r>
  <r>
    <s v="step1096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46320016"/>
    <n v="10000"/>
    <m/>
    <m/>
    <m/>
    <m/>
    <m/>
    <n v="10000"/>
    <n v="5106.82"/>
    <n v="0"/>
    <n v="10000"/>
    <n v="71"/>
    <s v="debra"/>
    <s v="new"/>
    <s v="none"/>
    <m/>
    <n v="8"/>
    <n v="1"/>
    <m/>
    <n v="3.2450800000000002"/>
    <n v="0.12528700000000001"/>
    <n v="3666.13"/>
    <m/>
    <n v="5106.82"/>
    <m/>
    <m/>
    <m/>
    <m/>
    <m/>
    <m/>
    <m/>
    <m/>
    <m/>
    <m/>
    <m/>
    <m/>
    <m/>
    <m/>
    <m/>
    <m/>
    <s v="step1096.zyra.dsbench_tl2.-t.10000.-mr.debra.-ma.new.-mp.none.-p.-k.10000.-i.0.-d.0.-rq.0.-rqsize.256.-nwork.71.-nrq.1.-seqwidth.48.-trial.0.-pinning.ZYRA_CLUSTER.data"/>
    <s v="LD_PRELOAD=../lib/libjemalloc.so  time timeout 13 numactl --interleave=all ./zyra.dsbench_tl2 -t 10000 -mr debra -ma new -mp none -p -k 10000 -i 0 -d 0 -rq 0 -rqsize 256 -nwork 71 -nrq 1 &gt;&gt; output.zyra.dsbench/step1096.zyra.dsbench_tl2.-t.10000.-mr.debra.-ma.new.-mp.none.-p.-k.10000.-i.0.-d.0.-rq.0.-rqsize.256.-nwork.71.-nrq.1.-seqwidth.48.-trial.0.-pinning.ZYRA_CLUSTER.data 2&gt;&gt;output.zyra.dsbench/stderr.out"/>
    <s v="zyra"/>
    <x v="2"/>
    <x v="2"/>
  </r>
  <r>
    <s v="step1964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105520874"/>
    <n v="105518353"/>
    <n v="21103922"/>
    <n v="52700346"/>
    <n v="10000"/>
    <m/>
    <m/>
    <m/>
    <m/>
    <m/>
    <n v="10000"/>
    <n v="202126.68"/>
    <n v="20"/>
    <n v="100000"/>
    <n v="71"/>
    <s v="debra"/>
    <s v="new"/>
    <s v="none"/>
    <m/>
    <n v="7"/>
    <n v="1"/>
    <m/>
    <n v="29.430399999999999"/>
    <n v="4.3981599999999998"/>
    <n v="3569.64"/>
    <m/>
    <n v="2126.6799999999998"/>
    <m/>
    <m/>
    <m/>
    <m/>
    <m/>
    <n v="1504306"/>
    <n v="531952886"/>
    <n v="1306415"/>
    <n v="114717"/>
    <n v="0"/>
    <m/>
    <m/>
    <m/>
    <m/>
    <m/>
    <m/>
    <s v="step1964.zyra.dsbench_hytm2_3path.-t.10000.-mr.debra.-ma.new.-mp.none.-p.-k.100000.-i.20.-d.20.-rq.0.-rqsize.256.-nwork.71.-nrq.1.-seqwidth.48.-trial.1.-pinning.ZYRA_SCATTER.data"/>
    <s v="LD_PRELOAD=../lib/libjemalloc.so  time timeout 13 numactl --interleave=all ./zyra.dsbench_hytm2_3path -t 10000 -mr debra -ma new -mp none -p -k 100000 -i 20 -d 20 -rq 0 -rqsize 256 -nwork 71 -nrq 1 &gt;&gt; output.zyra.dsbench/step1964.zyra.dsbench_hytm2_3path.-t.10000.-mr.debra.-ma.new.-mp.none.-p.-k.100000.-i.20.-d.20.-rq.0.-rqsize.256.-nwork.71.-nrq.1.-seqwidth.48.-trial.1.-pinning.ZYRA_SCATTER.data 2&gt;&gt;output.zyra.dsbench/stderr.out"/>
    <s v="zyra"/>
    <x v="7"/>
    <x v="2"/>
  </r>
  <r>
    <s v="step1965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106407264"/>
    <n v="106406534"/>
    <n v="21281379"/>
    <n v="53141795"/>
    <n v="10000"/>
    <m/>
    <m/>
    <m/>
    <m/>
    <m/>
    <n v="10000"/>
    <n v="202133.43"/>
    <n v="20"/>
    <n v="100000"/>
    <n v="71"/>
    <s v="debra"/>
    <s v="new"/>
    <s v="none"/>
    <m/>
    <n v="7"/>
    <n v="1"/>
    <m/>
    <n v="29.498899999999999"/>
    <n v="4.4409900000000002"/>
    <n v="3539.12"/>
    <m/>
    <n v="2133.4299999999998"/>
    <m/>
    <m/>
    <m/>
    <m/>
    <m/>
    <n v="61336"/>
    <n v="537612809"/>
    <n v="1339456"/>
    <n v="107535"/>
    <n v="0"/>
    <m/>
    <m/>
    <m/>
    <m/>
    <m/>
    <m/>
    <s v="step1965.zyra.dsbench_hytm2_3path.-t.10000.-mr.debra.-ma.new.-mp.none.-p.-k.100000.-i.20.-d.20.-rq.0.-rqsize.256.-nwork.71.-nrq.1.-seqwidth.48.-trial.2.-pinning.ZYRA_SCATTER.data"/>
    <s v="LD_PRELOAD=../lib/libjemalloc.so  time timeout 13 numactl --interleave=all ./zyra.dsbench_hytm2_3path -t 10000 -mr debra -ma new -mp none -p -k 100000 -i 20 -d 20 -rq 0 -rqsize 256 -nwork 71 -nrq 1 &gt;&gt; output.zyra.dsbench/step1965.zyra.dsbench_hytm2_3path.-t.10000.-mr.debra.-ma.new.-mp.none.-p.-k.100000.-i.20.-d.20.-rq.0.-rqsize.256.-nwork.71.-nrq.1.-seqwidth.48.-trial.2.-pinning.ZYRA_SCATTER.data 2&gt;&gt;output.zyra.dsbench/stderr.out"/>
    <s v="zyra"/>
    <x v="7"/>
    <x v="2"/>
  </r>
  <r>
    <s v="step1966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17228438"/>
    <n v="117232463"/>
    <n v="23446090"/>
    <n v="58546395"/>
    <n v="10000"/>
    <m/>
    <m/>
    <m/>
    <m/>
    <m/>
    <n v="10000"/>
    <n v="202079.62"/>
    <n v="20"/>
    <n v="100000"/>
    <n v="90"/>
    <s v="debra"/>
    <s v="new"/>
    <s v="none"/>
    <m/>
    <n v="7"/>
    <n v="1"/>
    <m/>
    <n v="29.084499999999998"/>
    <n v="4.4511000000000003"/>
    <n v="4014.26"/>
    <m/>
    <n v="2079.62"/>
    <m/>
    <m/>
    <m/>
    <m/>
    <m/>
    <n v="15565691"/>
    <n v="585239089"/>
    <n v="1516503"/>
    <n v="67176"/>
    <n v="0"/>
    <m/>
    <m/>
    <m/>
    <m/>
    <m/>
    <m/>
    <s v="step1966.zyra.dsbench_hytm2_3path.-t.10000.-mr.debra.-ma.new.-mp.none.-p.-k.100000.-i.20.-d.20.-rq.0.-rqsize.256.-nwork.90.-nrq.0.-seqwidth.48.-trial.0.-pinning.ZYRA_SCATTER.data"/>
    <s v="LD_PRELOAD=../lib/libjemalloc.so  time timeout 13 numactl --interleave=all ./zyra.dsbench_hytm2_3path -t 10000 -mr debra -ma new -mp none -p -k 100000 -i 20 -d 20 -rq 0 -rqsize 256 -nwork 90 -nrq 0 &gt;&gt; output.zyra.dsbench/step1966.zyra.dsbench_hytm2_3path.-t.10000.-mr.debra.-ma.new.-mp.none.-p.-k.100000.-i.20.-d.20.-rq.0.-rqsize.256.-nwork.90.-nrq.0.-seqwidth.48.-trial.0.-pinning.ZYRA_SCATTER.data 2&gt;&gt;output.zyra.dsbench/stderr.out"/>
    <s v="zyra"/>
    <x v="5"/>
    <x v="4"/>
  </r>
  <r>
    <s v="step1967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119574744"/>
    <n v="119533940"/>
    <n v="23910868"/>
    <n v="59706849"/>
    <n v="10000"/>
    <m/>
    <m/>
    <m/>
    <m/>
    <m/>
    <n v="10000"/>
    <n v="201941.68"/>
    <n v="20"/>
    <n v="100000"/>
    <n v="90"/>
    <s v="debra"/>
    <s v="new"/>
    <s v="none"/>
    <m/>
    <n v="7"/>
    <n v="1"/>
    <m/>
    <n v="29.326899999999998"/>
    <n v="4.4068199999999997"/>
    <n v="3938.85"/>
    <m/>
    <n v="1941.68"/>
    <m/>
    <m/>
    <m/>
    <m/>
    <m/>
    <n v="18846328"/>
    <n v="603781988"/>
    <n v="1536136"/>
    <n v="53552"/>
    <n v="0"/>
    <m/>
    <m/>
    <m/>
    <m/>
    <m/>
    <m/>
    <s v="step1967.zyra.dsbench_hytm2_3path.-t.10000.-mr.debra.-ma.new.-mp.none.-p.-k.100000.-i.20.-d.20.-rq.0.-rqsize.256.-nwork.90.-nrq.0.-seqwidth.48.-trial.1.-pinning.ZYRA_SCATTER.data"/>
    <s v="LD_PRELOAD=../lib/libjemalloc.so  time timeout 13 numactl --interleave=all ./zyra.dsbench_hytm2_3path -t 10000 -mr debra -ma new -mp none -p -k 100000 -i 20 -d 20 -rq 0 -rqsize 256 -nwork 90 -nrq 0 &gt;&gt; output.zyra.dsbench/step1967.zyra.dsbench_hytm2_3path.-t.10000.-mr.debra.-ma.new.-mp.none.-p.-k.100000.-i.20.-d.20.-rq.0.-rqsize.256.-nwork.90.-nrq.0.-seqwidth.48.-trial.1.-pinning.ZYRA_SCATTER.data 2&gt;&gt;output.zyra.dsbench/stderr.out"/>
    <s v="zyra"/>
    <x v="5"/>
    <x v="4"/>
  </r>
  <r>
    <s v="step1968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14539456"/>
    <n v="114543994"/>
    <n v="22908345"/>
    <n v="57203739"/>
    <n v="10000"/>
    <m/>
    <m/>
    <m/>
    <m/>
    <m/>
    <n v="10000"/>
    <n v="202081.78"/>
    <n v="20"/>
    <n v="100000"/>
    <n v="90"/>
    <s v="debra"/>
    <s v="new"/>
    <s v="none"/>
    <m/>
    <n v="7"/>
    <n v="1"/>
    <m/>
    <n v="29.652899999999999"/>
    <n v="4.4789899999999996"/>
    <n v="4108.58"/>
    <m/>
    <n v="2081.7800000000002"/>
    <m/>
    <m/>
    <m/>
    <m/>
    <m/>
    <n v="11042675"/>
    <n v="582027164"/>
    <n v="1532165"/>
    <n v="67786"/>
    <n v="0"/>
    <m/>
    <m/>
    <m/>
    <m/>
    <m/>
    <m/>
    <s v="step1968.zyra.dsbench_hytm2_3path.-t.10000.-mr.debra.-ma.new.-mp.none.-p.-k.100000.-i.20.-d.20.-rq.0.-rqsize.256.-nwork.90.-nrq.0.-seqwidth.48.-trial.2.-pinning.ZYRA_SCATTER.data"/>
    <s v="LD_PRELOAD=../lib/libjemalloc.so  time timeout 13 numactl --interleave=all ./zyra.dsbench_hytm2_3path -t 10000 -mr debra -ma new -mp none -p -k 100000 -i 20 -d 20 -rq 0 -rqsize 256 -nwork 90 -nrq 0 &gt;&gt; output.zyra.dsbench/step1968.zyra.dsbench_hytm2_3path.-t.10000.-mr.debra.-ma.new.-mp.none.-p.-k.100000.-i.20.-d.20.-rq.0.-rqsize.256.-nwork.90.-nrq.0.-seqwidth.48.-trial.2.-pinning.ZYRA_SCATTER.data 2&gt;&gt;output.zyra.dsbench/stderr.out"/>
    <s v="zyra"/>
    <x v="5"/>
    <x v="4"/>
  </r>
  <r>
    <s v="step196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101096542"/>
    <n v="101116120"/>
    <n v="20221266"/>
    <n v="50495996"/>
    <n v="10000"/>
    <m/>
    <m/>
    <m/>
    <m/>
    <m/>
    <n v="10000"/>
    <n v="202404.91"/>
    <n v="20"/>
    <n v="100000"/>
    <n v="89"/>
    <s v="debra"/>
    <s v="new"/>
    <s v="none"/>
    <m/>
    <n v="7"/>
    <n v="1"/>
    <m/>
    <n v="30.044"/>
    <n v="4.60398"/>
    <n v="4659.45"/>
    <m/>
    <n v="2404.91"/>
    <m/>
    <m/>
    <m/>
    <m/>
    <m/>
    <n v="446019"/>
    <n v="510479598"/>
    <n v="1426868"/>
    <n v="94338"/>
    <n v="0"/>
    <m/>
    <m/>
    <m/>
    <m/>
    <m/>
    <m/>
    <s v="step1969.zyra.dsbench_hytm2_3path.-t.10000.-mr.debra.-ma.new.-mp.none.-p.-k.100000.-i.20.-d.20.-rq.0.-rqsize.256.-nwork.89.-nrq.1.-seqwidth.48.-trial.0.-pinning.ZYRA_SCATTER.data"/>
    <s v="LD_PRELOAD=../lib/libjemalloc.so  time timeout 13 numactl --interleave=all ./zyra.dsbench_hytm2_3path -t 10000 -mr debra -ma new -mp none -p -k 100000 -i 20 -d 20 -rq 0 -rqsize 256 -nwork 89 -nrq 1 &gt;&gt; output.zyra.dsbench/step1969.zyra.dsbench_hytm2_3path.-t.10000.-mr.debra.-ma.new.-mp.none.-p.-k.100000.-i.20.-d.20.-rq.0.-rqsize.256.-nwork.89.-nrq.1.-seqwidth.48.-trial.0.-pinning.ZYRA_SCATTER.data 2&gt;&gt;output.zyra.dsbench/stderr.out"/>
    <s v="zyra"/>
    <x v="7"/>
    <x v="4"/>
  </r>
  <r>
    <s v="step196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95029959"/>
    <n v="10000"/>
    <m/>
    <m/>
    <m/>
    <m/>
    <m/>
    <n v="10000"/>
    <n v="4472.42"/>
    <n v="0"/>
    <n v="100000"/>
    <n v="125"/>
    <s v="debra"/>
    <s v="new"/>
    <s v="none"/>
    <m/>
    <n v="8"/>
    <n v="1"/>
    <m/>
    <n v="18.585799999999999"/>
    <n v="0.16854"/>
    <n v="3168.34"/>
    <m/>
    <n v="4472.42"/>
    <m/>
    <m/>
    <m/>
    <m/>
    <m/>
    <m/>
    <m/>
    <m/>
    <m/>
    <m/>
    <m/>
    <m/>
    <m/>
    <m/>
    <m/>
    <m/>
    <s v="step196.zyra.dsbench_tl2.-t.10000.-mr.debra.-ma.new.-mp.none.-p.-k.100000.-i.0.-d.0.-rq.0.-rqsize.256.-nwork.125.-nrq.1.-seqwidth.48.-trial.0.-pinning.ZYRA_CLUSTER.data"/>
    <s v="LD_PRELOAD=../lib/libjemalloc.so  time timeout 13 numactl --interleave=all ./zyra.dsbench_tl2 -t 10000 -mr debra -ma new -mp none -p -k 100000 -i 0 -d 0 -rq 0 -rqsize 256 -nwork 125 -nrq 1 &gt;&gt; output.zyra.dsbench/step196.zyra.dsbench_tl2.-t.10000.-mr.debra.-ma.new.-mp.none.-p.-k.100000.-i.0.-d.0.-rq.0.-rqsize.256.-nwork.125.-nrq.1.-seqwidth.48.-trial.0.-pinning.ZYRA_CLUSTER.data 2&gt;&gt;output.zyra.dsbench/stderr.out"/>
    <s v="zyra"/>
    <x v="3"/>
    <x v="5"/>
  </r>
  <r>
    <s v="step1970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118938011"/>
    <n v="118913658"/>
    <n v="23785166"/>
    <n v="59389199"/>
    <n v="10000"/>
    <m/>
    <m/>
    <m/>
    <m/>
    <m/>
    <n v="10000"/>
    <n v="202118.41"/>
    <n v="20"/>
    <n v="100000"/>
    <n v="89"/>
    <s v="debra"/>
    <s v="new"/>
    <s v="none"/>
    <m/>
    <n v="7"/>
    <n v="1"/>
    <m/>
    <n v="29.220600000000001"/>
    <n v="4.4510800000000001"/>
    <n v="3966.14"/>
    <m/>
    <n v="2118.41"/>
    <m/>
    <m/>
    <m/>
    <m/>
    <m/>
    <n v="113431"/>
    <n v="601349238"/>
    <n v="1459767"/>
    <n v="106329"/>
    <n v="0"/>
    <m/>
    <m/>
    <m/>
    <m/>
    <m/>
    <m/>
    <s v="step1970.zyra.dsbench_hytm2_3path.-t.10000.-mr.debra.-ma.new.-mp.none.-p.-k.100000.-i.20.-d.20.-rq.0.-rqsize.256.-nwork.89.-nrq.1.-seqwidth.48.-trial.1.-pinning.ZYRA_SCATTER.data"/>
    <s v="LD_PRELOAD=../lib/libjemalloc.so  time timeout 13 numactl --interleave=all ./zyra.dsbench_hytm2_3path -t 10000 -mr debra -ma new -mp none -p -k 100000 -i 20 -d 20 -rq 0 -rqsize 256 -nwork 89 -nrq 1 &gt;&gt; output.zyra.dsbench/step1970.zyra.dsbench_hytm2_3path.-t.10000.-mr.debra.-ma.new.-mp.none.-p.-k.100000.-i.20.-d.20.-rq.0.-rqsize.256.-nwork.89.-nrq.1.-seqwidth.48.-trial.1.-pinning.ZYRA_SCATTER.data 2&gt;&gt;output.zyra.dsbench/stderr.out"/>
    <s v="zyra"/>
    <x v="7"/>
    <x v="4"/>
  </r>
  <r>
    <s v="step1971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118277547"/>
    <n v="118308012"/>
    <n v="23658555"/>
    <n v="59079184"/>
    <n v="10000"/>
    <m/>
    <m/>
    <m/>
    <m/>
    <m/>
    <n v="10000"/>
    <n v="202062.97"/>
    <n v="20"/>
    <n v="100000"/>
    <n v="89"/>
    <s v="debra"/>
    <s v="new"/>
    <s v="none"/>
    <m/>
    <n v="7"/>
    <n v="1"/>
    <m/>
    <n v="29.2926"/>
    <n v="4.5113700000000003"/>
    <n v="3979.31"/>
    <m/>
    <n v="2062.9699999999998"/>
    <m/>
    <m/>
    <m/>
    <m/>
    <m/>
    <n v="660203"/>
    <n v="597957371"/>
    <n v="1450571"/>
    <n v="103049"/>
    <n v="0"/>
    <m/>
    <m/>
    <m/>
    <m/>
    <m/>
    <m/>
    <s v="step1971.zyra.dsbench_hytm2_3path.-t.10000.-mr.debra.-ma.new.-mp.none.-p.-k.100000.-i.20.-d.20.-rq.0.-rqsize.256.-nwork.89.-nrq.1.-seqwidth.48.-trial.2.-pinning.ZYRA_SCATTER.data"/>
    <s v="LD_PRELOAD=../lib/libjemalloc.so  time timeout 13 numactl --interleave=all ./zyra.dsbench_hytm2_3path -t 10000 -mr debra -ma new -mp none -p -k 100000 -i 20 -d 20 -rq 0 -rqsize 256 -nwork 89 -nrq 1 &gt;&gt; output.zyra.dsbench/step1971.zyra.dsbench_hytm2_3path.-t.10000.-mr.debra.-ma.new.-mp.none.-p.-k.100000.-i.20.-d.20.-rq.0.-rqsize.256.-nwork.89.-nrq.1.-seqwidth.48.-trial.2.-pinning.ZYRA_SCATTER.data 2&gt;&gt;output.zyra.dsbench/stderr.out"/>
    <s v="zyra"/>
    <x v="7"/>
    <x v="4"/>
  </r>
  <r>
    <s v="step1972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28874556"/>
    <n v="128879291"/>
    <n v="25775384"/>
    <n v="64366923"/>
    <n v="10000"/>
    <m/>
    <m/>
    <m/>
    <m/>
    <m/>
    <n v="10000"/>
    <n v="202033.38"/>
    <n v="20"/>
    <n v="100000"/>
    <n v="108"/>
    <s v="debra"/>
    <s v="new"/>
    <s v="none"/>
    <m/>
    <n v="7"/>
    <n v="1"/>
    <m/>
    <n v="29.5107"/>
    <n v="4.4627699999999999"/>
    <n v="4386.26"/>
    <m/>
    <n v="2033.38"/>
    <m/>
    <m/>
    <m/>
    <m/>
    <m/>
    <n v="8443358"/>
    <n v="649101508"/>
    <n v="1698642"/>
    <n v="76314"/>
    <n v="0"/>
    <m/>
    <m/>
    <m/>
    <m/>
    <m/>
    <m/>
    <s v="step1972.zyra.dsbench_hytm2_3path.-t.10000.-mr.debra.-ma.new.-mp.none.-p.-k.100000.-i.20.-d.20.-rq.0.-rqsize.256.-nwork.108.-nrq.0.-seqwidth.48.-trial.0.-pinning.ZYRA_SCATTER.data"/>
    <s v="LD_PRELOAD=../lib/libjemalloc.so  time timeout 13 numactl --interleave=all ./zyra.dsbench_hytm2_3path -t 10000 -mr debra -ma new -mp none -p -k 100000 -i 20 -d 20 -rq 0 -rqsize 256 -nwork 108 -nrq 0 &gt;&gt; output.zyra.dsbench/step1972.zyra.dsbench_hytm2_3path.-t.10000.-mr.debra.-ma.new.-mp.none.-p.-k.100000.-i.20.-d.20.-rq.0.-rqsize.256.-nwork.108.-nrq.0.-seqwidth.48.-trial.0.-pinning.ZYRA_SCATTER.data 2&gt;&gt;output.zyra.dsbench/stderr.out"/>
    <s v="zyra"/>
    <x v="5"/>
    <x v="3"/>
  </r>
  <r>
    <s v="step1097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47291573"/>
    <n v="10000"/>
    <m/>
    <m/>
    <m/>
    <m/>
    <m/>
    <n v="10000"/>
    <n v="4891.32"/>
    <n v="0"/>
    <n v="10000"/>
    <n v="71"/>
    <s v="debra"/>
    <s v="new"/>
    <s v="none"/>
    <m/>
    <n v="8"/>
    <n v="1"/>
    <m/>
    <n v="3.3011200000000001"/>
    <n v="0.121115"/>
    <n v="3575.73"/>
    <m/>
    <n v="4891.32"/>
    <m/>
    <m/>
    <m/>
    <m/>
    <m/>
    <m/>
    <m/>
    <m/>
    <m/>
    <m/>
    <m/>
    <m/>
    <m/>
    <m/>
    <m/>
    <m/>
    <s v="step1097.zyra.dsbench_tl2.-t.10000.-mr.debra.-ma.new.-mp.none.-p.-k.10000.-i.0.-d.0.-rq.0.-rqsize.256.-nwork.71.-nrq.1.-seqwidth.48.-trial.1.-pinning.ZYRA_CLUSTER.data"/>
    <s v="LD_PRELOAD=../lib/libjemalloc.so  time timeout 13 numactl --interleave=all ./zyra.dsbench_tl2 -t 10000 -mr debra -ma new -mp none -p -k 10000 -i 0 -d 0 -rq 0 -rqsize 256 -nwork 71 -nrq 1 &gt;&gt; output.zyra.dsbench/step1097.zyra.dsbench_tl2.-t.10000.-mr.debra.-ma.new.-mp.none.-p.-k.10000.-i.0.-d.0.-rq.0.-rqsize.256.-nwork.71.-nrq.1.-seqwidth.48.-trial.1.-pinning.ZYRA_CLUSTER.data 2&gt;&gt;output.zyra.dsbench/stderr.out"/>
    <s v="zyra"/>
    <x v="2"/>
    <x v="2"/>
  </r>
  <r>
    <s v="step197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05626377"/>
    <n v="105614973"/>
    <n v="21124135"/>
    <n v="52744384"/>
    <n v="10000"/>
    <m/>
    <m/>
    <m/>
    <m/>
    <m/>
    <n v="10000"/>
    <n v="202414.2"/>
    <n v="20"/>
    <n v="100000"/>
    <n v="108"/>
    <s v="debra"/>
    <s v="new"/>
    <s v="none"/>
    <m/>
    <n v="7"/>
    <n v="1"/>
    <m/>
    <n v="30.547000000000001"/>
    <n v="4.5730599999999999"/>
    <n v="5358.34"/>
    <m/>
    <n v="2414.1999999999998"/>
    <m/>
    <m/>
    <m/>
    <m/>
    <m/>
    <n v="12267565"/>
    <n v="530053786"/>
    <n v="1673944"/>
    <n v="79821"/>
    <n v="0"/>
    <m/>
    <m/>
    <m/>
    <m/>
    <m/>
    <m/>
    <s v="step1973.zyra.dsbench_hytm2_3path.-t.10000.-mr.debra.-ma.new.-mp.none.-p.-k.100000.-i.20.-d.20.-rq.0.-rqsize.256.-nwork.108.-nrq.0.-seqwidth.48.-trial.1.-pinning.ZYRA_SCATTER.data"/>
    <s v="LD_PRELOAD=../lib/libjemalloc.so  time timeout 13 numactl --interleave=all ./zyra.dsbench_hytm2_3path -t 10000 -mr debra -ma new -mp none -p -k 100000 -i 20 -d 20 -rq 0 -rqsize 256 -nwork 108 -nrq 0 &gt;&gt; output.zyra.dsbench/step1973.zyra.dsbench_hytm2_3path.-t.10000.-mr.debra.-ma.new.-mp.none.-p.-k.100000.-i.20.-d.20.-rq.0.-rqsize.256.-nwork.108.-nrq.0.-seqwidth.48.-trial.1.-pinning.ZYRA_SCATTER.data 2&gt;&gt;output.zyra.dsbench/stderr.out"/>
    <s v="zyra"/>
    <x v="5"/>
    <x v="3"/>
  </r>
  <r>
    <s v="step1974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19616596"/>
    <n v="119630003"/>
    <n v="23924659"/>
    <n v="59744632"/>
    <n v="10000"/>
    <m/>
    <m/>
    <m/>
    <m/>
    <m/>
    <n v="10000"/>
    <n v="202139.37"/>
    <n v="20"/>
    <n v="100000"/>
    <n v="108"/>
    <s v="debra"/>
    <s v="new"/>
    <s v="none"/>
    <m/>
    <n v="7"/>
    <n v="1"/>
    <m/>
    <n v="29.6556"/>
    <n v="4.4327399999999999"/>
    <n v="4722.8"/>
    <m/>
    <n v="2139.37"/>
    <m/>
    <m/>
    <m/>
    <m/>
    <m/>
    <n v="9718246"/>
    <n v="603682905"/>
    <n v="1552011"/>
    <n v="68049"/>
    <n v="0"/>
    <m/>
    <m/>
    <m/>
    <m/>
    <m/>
    <m/>
    <s v="step1974.zyra.dsbench_hytm2_3path.-t.10000.-mr.debra.-ma.new.-mp.none.-p.-k.100000.-i.20.-d.20.-rq.0.-rqsize.256.-nwork.108.-nrq.0.-seqwidth.48.-trial.2.-pinning.ZYRA_SCATTER.data"/>
    <s v="LD_PRELOAD=../lib/libjemalloc.so  time timeout 13 numactl --interleave=all ./zyra.dsbench_hytm2_3path -t 10000 -mr debra -ma new -mp none -p -k 100000 -i 20 -d 20 -rq 0 -rqsize 256 -nwork 108 -nrq 0 &gt;&gt; output.zyra.dsbench/step1974.zyra.dsbench_hytm2_3path.-t.10000.-mr.debra.-ma.new.-mp.none.-p.-k.100000.-i.20.-d.20.-rq.0.-rqsize.256.-nwork.108.-nrq.0.-seqwidth.48.-trial.2.-pinning.ZYRA_SCATTER.data 2&gt;&gt;output.zyra.dsbench/stderr.out"/>
    <s v="zyra"/>
    <x v="5"/>
    <x v="3"/>
  </r>
  <r>
    <s v="step1975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129224491"/>
    <n v="129256639"/>
    <n v="25848113"/>
    <n v="64544200"/>
    <n v="10000"/>
    <m/>
    <m/>
    <m/>
    <m/>
    <m/>
    <n v="10000"/>
    <n v="202098.32"/>
    <n v="20"/>
    <n v="100000"/>
    <n v="107"/>
    <s v="debra"/>
    <s v="new"/>
    <s v="none"/>
    <m/>
    <n v="7"/>
    <n v="1"/>
    <m/>
    <n v="29.908899999999999"/>
    <n v="4.4033899999999999"/>
    <n v="4359.1499999999996"/>
    <m/>
    <n v="2098.3200000000002"/>
    <m/>
    <m/>
    <m/>
    <m/>
    <m/>
    <n v="268231"/>
    <n v="655009055"/>
    <n v="1610748"/>
    <n v="112664"/>
    <n v="0"/>
    <m/>
    <m/>
    <m/>
    <m/>
    <m/>
    <m/>
    <s v="step1975.zyra.dsbench_hytm2_3path.-t.10000.-mr.debra.-ma.new.-mp.none.-p.-k.100000.-i.20.-d.20.-rq.0.-rqsize.256.-nwork.107.-nrq.1.-seqwidth.48.-trial.0.-pinning.ZYRA_SCATTER.data"/>
    <s v="LD_PRELOAD=../lib/libjemalloc.so  time timeout 13 numactl --interleave=all ./zyra.dsbench_hytm2_3path -t 10000 -mr debra -ma new -mp none -p -k 100000 -i 20 -d 20 -rq 0 -rqsize 256 -nwork 107 -nrq 1 &gt;&gt; output.zyra.dsbench/step1975.zyra.dsbench_hytm2_3path.-t.10000.-mr.debra.-ma.new.-mp.none.-p.-k.100000.-i.20.-d.20.-rq.0.-rqsize.256.-nwork.107.-nrq.1.-seqwidth.48.-trial.0.-pinning.ZYRA_SCATTER.data 2&gt;&gt;output.zyra.dsbench/stderr.out"/>
    <s v="zyra"/>
    <x v="7"/>
    <x v="3"/>
  </r>
  <r>
    <s v="step1976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131380785"/>
    <n v="131359062"/>
    <n v="26273984"/>
    <n v="65607226"/>
    <n v="10000"/>
    <m/>
    <m/>
    <m/>
    <m/>
    <m/>
    <n v="10000"/>
    <n v="202124.59"/>
    <n v="20"/>
    <n v="100000"/>
    <n v="107"/>
    <s v="debra"/>
    <s v="new"/>
    <s v="none"/>
    <m/>
    <n v="7"/>
    <n v="1"/>
    <m/>
    <n v="29.3355"/>
    <n v="4.4121899999999998"/>
    <n v="4300.78"/>
    <m/>
    <n v="2124.59"/>
    <m/>
    <m/>
    <m/>
    <m/>
    <m/>
    <n v="84129"/>
    <n v="665884227"/>
    <n v="1630109"/>
    <n v="153520"/>
    <n v="0"/>
    <m/>
    <m/>
    <m/>
    <m/>
    <m/>
    <m/>
    <s v="step1976.zyra.dsbench_hytm2_3path.-t.10000.-mr.debra.-ma.new.-mp.none.-p.-k.100000.-i.20.-d.20.-rq.0.-rqsize.256.-nwork.107.-nrq.1.-seqwidth.48.-trial.1.-pinning.ZYRA_SCATTER.data"/>
    <s v="LD_PRELOAD=../lib/libjemalloc.so  time timeout 13 numactl --interleave=all ./zyra.dsbench_hytm2_3path -t 10000 -mr debra -ma new -mp none -p -k 100000 -i 20 -d 20 -rq 0 -rqsize 256 -nwork 107 -nrq 1 &gt;&gt; output.zyra.dsbench/step1976.zyra.dsbench_hytm2_3path.-t.10000.-mr.debra.-ma.new.-mp.none.-p.-k.100000.-i.20.-d.20.-rq.0.-rqsize.256.-nwork.107.-nrq.1.-seqwidth.48.-trial.1.-pinning.ZYRA_SCATTER.data 2&gt;&gt;output.zyra.dsbench/stderr.out"/>
    <s v="zyra"/>
    <x v="7"/>
    <x v="3"/>
  </r>
  <r>
    <s v="step1977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32390430"/>
    <n v="132413116"/>
    <n v="26480354"/>
    <n v="66131769"/>
    <n v="10000"/>
    <m/>
    <m/>
    <m/>
    <m/>
    <m/>
    <n v="10000"/>
    <n v="202127.98"/>
    <n v="20"/>
    <n v="100000"/>
    <n v="107"/>
    <s v="debra"/>
    <s v="new"/>
    <s v="none"/>
    <m/>
    <n v="7"/>
    <n v="1"/>
    <m/>
    <n v="28.844999999999999"/>
    <n v="4.4257"/>
    <n v="4268.0200000000004"/>
    <m/>
    <n v="2127.98"/>
    <m/>
    <m/>
    <m/>
    <m/>
    <m/>
    <n v="297938"/>
    <n v="671006813"/>
    <n v="1636191"/>
    <n v="121623"/>
    <n v="0"/>
    <m/>
    <m/>
    <m/>
    <m/>
    <m/>
    <m/>
    <s v="step1977.zyra.dsbench_hytm2_3path.-t.10000.-mr.debra.-ma.new.-mp.none.-p.-k.100000.-i.20.-d.20.-rq.0.-rqsize.256.-nwork.107.-nrq.1.-seqwidth.48.-trial.2.-pinning.ZYRA_SCATTER.data"/>
    <s v="LD_PRELOAD=../lib/libjemalloc.so  time timeout 13 numactl --interleave=all ./zyra.dsbench_hytm2_3path -t 10000 -mr debra -ma new -mp none -p -k 100000 -i 20 -d 20 -rq 0 -rqsize 256 -nwork 107 -nrq 1 &gt;&gt; output.zyra.dsbench/step1977.zyra.dsbench_hytm2_3path.-t.10000.-mr.debra.-ma.new.-mp.none.-p.-k.100000.-i.20.-d.20.-rq.0.-rqsize.256.-nwork.107.-nrq.1.-seqwidth.48.-trial.2.-pinning.ZYRA_SCATTER.data 2&gt;&gt;output.zyra.dsbench/stderr.out"/>
    <s v="zyra"/>
    <x v="7"/>
    <x v="3"/>
  </r>
  <r>
    <s v="step1978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38147945"/>
    <n v="138142745"/>
    <n v="27629069"/>
    <n v="68990305"/>
    <n v="10000"/>
    <m/>
    <m/>
    <m/>
    <m/>
    <m/>
    <n v="10000"/>
    <n v="202136"/>
    <n v="20"/>
    <n v="100000"/>
    <n v="126"/>
    <s v="debra"/>
    <s v="new"/>
    <s v="none"/>
    <m/>
    <n v="7"/>
    <n v="1"/>
    <m/>
    <n v="29.598099999999999"/>
    <n v="4.4243699999999997"/>
    <n v="4767.25"/>
    <m/>
    <n v="2136"/>
    <m/>
    <m/>
    <m/>
    <m/>
    <m/>
    <n v="3764006"/>
    <n v="700302355"/>
    <n v="1812185"/>
    <n v="111950"/>
    <n v="0"/>
    <m/>
    <m/>
    <m/>
    <m/>
    <m/>
    <m/>
    <s v="step1978.zyra.dsbench_hytm2_3path.-t.10000.-mr.debra.-ma.new.-mp.none.-p.-k.100000.-i.20.-d.20.-rq.0.-rqsize.256.-nwork.126.-nrq.0.-seqwidth.48.-trial.0.-pinning.ZYRA_SCATTER.data"/>
    <s v="LD_PRELOAD=../lib/libjemalloc.so  time timeout 13 numactl --interleave=all ./zyra.dsbench_hytm2_3path -t 10000 -mr debra -ma new -mp none -p -k 100000 -i 20 -d 20 -rq 0 -rqsize 256 -nwork 126 -nrq 0 &gt;&gt; output.zyra.dsbench/step1978.zyra.dsbench_hytm2_3path.-t.10000.-mr.debra.-ma.new.-mp.none.-p.-k.100000.-i.20.-d.20.-rq.0.-rqsize.256.-nwork.126.-nrq.0.-seqwidth.48.-trial.0.-pinning.ZYRA_SCATTER.data 2&gt;&gt;output.zyra.dsbench/stderr.out"/>
    <s v="zyra"/>
    <x v="5"/>
    <x v="5"/>
  </r>
  <r>
    <s v="step197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36691998"/>
    <n v="136694353"/>
    <n v="27338635"/>
    <n v="68262854"/>
    <n v="10000"/>
    <m/>
    <m/>
    <m/>
    <m/>
    <m/>
    <n v="10000"/>
    <n v="202167.74"/>
    <n v="20"/>
    <n v="100000"/>
    <n v="126"/>
    <s v="debra"/>
    <s v="new"/>
    <s v="none"/>
    <m/>
    <n v="7"/>
    <n v="1"/>
    <m/>
    <n v="29.972300000000001"/>
    <n v="4.4714700000000001"/>
    <n v="4814.3900000000003"/>
    <m/>
    <n v="2167.7399999999998"/>
    <m/>
    <m/>
    <m/>
    <m/>
    <m/>
    <n v="3597599"/>
    <n v="693035249"/>
    <n v="1825532"/>
    <n v="111189"/>
    <n v="0"/>
    <m/>
    <m/>
    <m/>
    <m/>
    <m/>
    <m/>
    <s v="step1979.zyra.dsbench_hytm2_3path.-t.10000.-mr.debra.-ma.new.-mp.none.-p.-k.100000.-i.20.-d.20.-rq.0.-rqsize.256.-nwork.126.-nrq.0.-seqwidth.48.-trial.1.-pinning.ZYRA_SCATTER.data"/>
    <s v="LD_PRELOAD=../lib/libjemalloc.so  time timeout 13 numactl --interleave=all ./zyra.dsbench_hytm2_3path -t 10000 -mr debra -ma new -mp none -p -k 100000 -i 20 -d 20 -rq 0 -rqsize 256 -nwork 126 -nrq 0 &gt;&gt; output.zyra.dsbench/step1979.zyra.dsbench_hytm2_3path.-t.10000.-mr.debra.-ma.new.-mp.none.-p.-k.100000.-i.20.-d.20.-rq.0.-rqsize.256.-nwork.126.-nrq.0.-seqwidth.48.-trial.1.-pinning.ZYRA_SCATTER.data 2&gt;&gt;output.zyra.dsbench/stderr.out"/>
    <s v="zyra"/>
    <x v="5"/>
    <x v="5"/>
  </r>
  <r>
    <s v="step197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95217982"/>
    <n v="10000"/>
    <m/>
    <m/>
    <m/>
    <m/>
    <m/>
    <n v="10000"/>
    <n v="4460.54"/>
    <n v="0"/>
    <n v="100000"/>
    <n v="125"/>
    <s v="debra"/>
    <s v="new"/>
    <s v="none"/>
    <m/>
    <n v="8"/>
    <n v="1"/>
    <m/>
    <n v="18.515599999999999"/>
    <n v="0.16794300000000001"/>
    <n v="3161.58"/>
    <m/>
    <n v="4460.54"/>
    <m/>
    <m/>
    <m/>
    <m/>
    <m/>
    <m/>
    <m/>
    <m/>
    <m/>
    <m/>
    <m/>
    <m/>
    <m/>
    <m/>
    <m/>
    <m/>
    <s v="step197.zyra.dsbench_tl2.-t.10000.-mr.debra.-ma.new.-mp.none.-p.-k.100000.-i.0.-d.0.-rq.0.-rqsize.256.-nwork.125.-nrq.1.-seqwidth.48.-trial.1.-pinning.ZYRA_CLUSTER.data"/>
    <s v="LD_PRELOAD=../lib/libjemalloc.so  time timeout 13 numactl --interleave=all ./zyra.dsbench_tl2 -t 10000 -mr debra -ma new -mp none -p -k 100000 -i 0 -d 0 -rq 0 -rqsize 256 -nwork 125 -nrq 1 &gt;&gt; output.zyra.dsbench/step197.zyra.dsbench_tl2.-t.10000.-mr.debra.-ma.new.-mp.none.-p.-k.100000.-i.0.-d.0.-rq.0.-rqsize.256.-nwork.125.-nrq.1.-seqwidth.48.-trial.1.-pinning.ZYRA_CLUSTER.data 2&gt;&gt;output.zyra.dsbench/stderr.out"/>
    <s v="zyra"/>
    <x v="3"/>
    <x v="5"/>
  </r>
  <r>
    <s v="step1980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140506364"/>
    <n v="140492059"/>
    <n v="28099842"/>
    <n v="70168748"/>
    <n v="10000"/>
    <m/>
    <m/>
    <m/>
    <m/>
    <m/>
    <n v="10000"/>
    <n v="202062.43"/>
    <n v="20"/>
    <n v="100000"/>
    <n v="126"/>
    <s v="debra"/>
    <s v="new"/>
    <s v="none"/>
    <m/>
    <n v="7"/>
    <n v="1"/>
    <m/>
    <n v="30.0778"/>
    <n v="4.4141399999999997"/>
    <n v="4681.58"/>
    <m/>
    <n v="2062.4299999999998"/>
    <m/>
    <m/>
    <m/>
    <m/>
    <m/>
    <n v="5496187"/>
    <n v="710689006"/>
    <n v="1823658"/>
    <n v="113741"/>
    <n v="0"/>
    <m/>
    <m/>
    <m/>
    <m/>
    <m/>
    <m/>
    <s v="step1980.zyra.dsbench_hytm2_3path.-t.10000.-mr.debra.-ma.new.-mp.none.-p.-k.100000.-i.20.-d.20.-rq.0.-rqsize.256.-nwork.126.-nrq.0.-seqwidth.48.-trial.2.-pinning.ZYRA_SCATTER.data"/>
    <s v="LD_PRELOAD=../lib/libjemalloc.so  time timeout 13 numactl --interleave=all ./zyra.dsbench_hytm2_3path -t 10000 -mr debra -ma new -mp none -p -k 100000 -i 20 -d 20 -rq 0 -rqsize 256 -nwork 126 -nrq 0 &gt;&gt; output.zyra.dsbench/step1980.zyra.dsbench_hytm2_3path.-t.10000.-mr.debra.-ma.new.-mp.none.-p.-k.100000.-i.20.-d.20.-rq.0.-rqsize.256.-nwork.126.-nrq.0.-seqwidth.48.-trial.2.-pinning.ZYRA_SCATTER.data 2&gt;&gt;output.zyra.dsbench/stderr.out"/>
    <s v="zyra"/>
    <x v="5"/>
    <x v="5"/>
  </r>
  <r>
    <s v="step1981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140055779"/>
    <n v="140072937"/>
    <n v="28012871"/>
    <n v="69953353"/>
    <n v="10000"/>
    <m/>
    <m/>
    <m/>
    <m/>
    <m/>
    <n v="10000"/>
    <n v="202276.39"/>
    <n v="20"/>
    <n v="100000"/>
    <n v="125"/>
    <s v="debra"/>
    <s v="new"/>
    <s v="none"/>
    <m/>
    <n v="7"/>
    <n v="1"/>
    <m/>
    <n v="29.561499999999999"/>
    <n v="4.36843"/>
    <n v="4689.1400000000003"/>
    <m/>
    <n v="2276.39"/>
    <m/>
    <m/>
    <m/>
    <m/>
    <m/>
    <n v="111474"/>
    <n v="712251725"/>
    <n v="1706427"/>
    <n v="125250"/>
    <n v="0"/>
    <m/>
    <m/>
    <m/>
    <m/>
    <m/>
    <m/>
    <s v="step1981.zyra.dsbench_hytm2_3path.-t.10000.-mr.debra.-ma.new.-mp.none.-p.-k.100000.-i.20.-d.20.-rq.0.-rqsize.256.-nwork.125.-nrq.1.-seqwidth.48.-trial.0.-pinning.ZYRA_SCATTER.data"/>
    <s v="LD_PRELOAD=../lib/libjemalloc.so  time timeout 13 numactl --interleave=all ./zyra.dsbench_hytm2_3path -t 10000 -mr debra -ma new -mp none -p -k 100000 -i 20 -d 20 -rq 0 -rqsize 256 -nwork 125 -nrq 1 &gt;&gt; output.zyra.dsbench/step1981.zyra.dsbench_hytm2_3path.-t.10000.-mr.debra.-ma.new.-mp.none.-p.-k.100000.-i.20.-d.20.-rq.0.-rqsize.256.-nwork.125.-nrq.1.-seqwidth.48.-trial.0.-pinning.ZYRA_SCATTER.data 2&gt;&gt;output.zyra.dsbench/stderr.out"/>
    <s v="zyra"/>
    <x v="7"/>
    <x v="5"/>
  </r>
  <r>
    <s v="step109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48790696"/>
    <n v="10000"/>
    <m/>
    <m/>
    <m/>
    <m/>
    <m/>
    <n v="10000"/>
    <n v="4731.18"/>
    <n v="0"/>
    <n v="10000"/>
    <n v="71"/>
    <s v="debra"/>
    <s v="new"/>
    <s v="none"/>
    <m/>
    <n v="8"/>
    <n v="1"/>
    <m/>
    <n v="3.0941700000000001"/>
    <n v="0.123208"/>
    <n v="3459.17"/>
    <m/>
    <n v="4731.18"/>
    <m/>
    <m/>
    <m/>
    <m/>
    <m/>
    <m/>
    <m/>
    <m/>
    <m/>
    <m/>
    <m/>
    <m/>
    <m/>
    <m/>
    <m/>
    <m/>
    <s v="step1098.zyra.dsbench_tl2.-t.10000.-mr.debra.-ma.new.-mp.none.-p.-k.10000.-i.0.-d.0.-rq.0.-rqsize.256.-nwork.71.-nrq.1.-seqwidth.48.-trial.2.-pinning.ZYRA_CLUSTER.data"/>
    <s v="LD_PRELOAD=../lib/libjemalloc.so  time timeout 13 numactl --interleave=all ./zyra.dsbench_tl2 -t 10000 -mr debra -ma new -mp none -p -k 10000 -i 0 -d 0 -rq 0 -rqsize 256 -nwork 71 -nrq 1 &gt;&gt; output.zyra.dsbench/step1098.zyra.dsbench_tl2.-t.10000.-mr.debra.-ma.new.-mp.none.-p.-k.10000.-i.0.-d.0.-rq.0.-rqsize.256.-nwork.71.-nrq.1.-seqwidth.48.-trial.2.-pinning.ZYRA_CLUSTER.data 2&gt;&gt;output.zyra.dsbench/stderr.out"/>
    <s v="zyra"/>
    <x v="2"/>
    <x v="2"/>
  </r>
  <r>
    <s v="step1982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130427566"/>
    <n v="130454742"/>
    <n v="26088230"/>
    <n v="65140516"/>
    <n v="10000"/>
    <m/>
    <m/>
    <m/>
    <m/>
    <m/>
    <n v="10000"/>
    <n v="202182.16"/>
    <n v="20"/>
    <n v="100000"/>
    <n v="125"/>
    <s v="debra"/>
    <s v="new"/>
    <s v="none"/>
    <m/>
    <n v="7"/>
    <n v="1"/>
    <m/>
    <n v="29.5289"/>
    <n v="4.3556400000000002"/>
    <n v="5050.79"/>
    <m/>
    <n v="2182.16"/>
    <m/>
    <m/>
    <m/>
    <m/>
    <m/>
    <n v="425586"/>
    <n v="661022269"/>
    <n v="1539522"/>
    <n v="119615"/>
    <n v="0"/>
    <m/>
    <m/>
    <m/>
    <m/>
    <m/>
    <m/>
    <s v="step1982.zyra.dsbench_hytm2_3path.-t.10000.-mr.debra.-ma.new.-mp.none.-p.-k.100000.-i.20.-d.20.-rq.0.-rqsize.256.-nwork.125.-nrq.1.-seqwidth.48.-trial.1.-pinning.ZYRA_SCATTER.data"/>
    <s v="LD_PRELOAD=../lib/libjemalloc.so  time timeout 13 numactl --interleave=all ./zyra.dsbench_hytm2_3path -t 10000 -mr debra -ma new -mp none -p -k 100000 -i 20 -d 20 -rq 0 -rqsize 256 -nwork 125 -nrq 1 &gt;&gt; output.zyra.dsbench/step1982.zyra.dsbench_hytm2_3path.-t.10000.-mr.debra.-ma.new.-mp.none.-p.-k.100000.-i.20.-d.20.-rq.0.-rqsize.256.-nwork.125.-nrq.1.-seqwidth.48.-trial.1.-pinning.ZYRA_SCATTER.data 2&gt;&gt;output.zyra.dsbench/stderr.out"/>
    <s v="zyra"/>
    <x v="7"/>
    <x v="5"/>
  </r>
  <r>
    <s v="step198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140704607"/>
    <n v="140705969"/>
    <n v="28141057"/>
    <n v="70270215"/>
    <n v="10000"/>
    <m/>
    <m/>
    <m/>
    <m/>
    <m/>
    <n v="10000"/>
    <n v="202177.52"/>
    <n v="20"/>
    <n v="100000"/>
    <n v="125"/>
    <s v="debra"/>
    <s v="new"/>
    <s v="none"/>
    <m/>
    <n v="7"/>
    <n v="1"/>
    <m/>
    <n v="29.115100000000002"/>
    <n v="4.4298900000000003"/>
    <n v="4671.08"/>
    <m/>
    <n v="2177.52"/>
    <m/>
    <m/>
    <m/>
    <m/>
    <m/>
    <n v="415952"/>
    <n v="713634762"/>
    <n v="1722093"/>
    <n v="139247"/>
    <n v="0"/>
    <m/>
    <m/>
    <m/>
    <m/>
    <m/>
    <m/>
    <s v="step1983.zyra.dsbench_hytm2_3path.-t.10000.-mr.debra.-ma.new.-mp.none.-p.-k.100000.-i.20.-d.20.-rq.0.-rqsize.256.-nwork.125.-nrq.1.-seqwidth.48.-trial.2.-pinning.ZYRA_SCATTER.data"/>
    <s v="LD_PRELOAD=../lib/libjemalloc.so  time timeout 13 numactl --interleave=all ./zyra.dsbench_hytm2_3path -t 10000 -mr debra -ma new -mp none -p -k 100000 -i 20 -d 20 -rq 0 -rqsize 256 -nwork 125 -nrq 1 &gt;&gt; output.zyra.dsbench/step1983.zyra.dsbench_hytm2_3path.-t.10000.-mr.debra.-ma.new.-mp.none.-p.-k.100000.-i.20.-d.20.-rq.0.-rqsize.256.-nwork.125.-nrq.1.-seqwidth.48.-trial.2.-pinning.ZYRA_SCATTER.data 2&gt;&gt;output.zyra.dsbench/stderr.out"/>
    <s v="zyra"/>
    <x v="7"/>
    <x v="5"/>
  </r>
  <r>
    <s v="step1984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142482547"/>
    <n v="142494908"/>
    <n v="28497745"/>
    <n v="71160483"/>
    <n v="10000"/>
    <m/>
    <m/>
    <m/>
    <m/>
    <m/>
    <n v="10000"/>
    <n v="202279.54"/>
    <n v="20"/>
    <n v="100000"/>
    <n v="144"/>
    <s v="debra"/>
    <s v="new"/>
    <s v="none"/>
    <m/>
    <n v="7"/>
    <n v="1"/>
    <m/>
    <n v="29.547999999999998"/>
    <n v="4.3591499999999996"/>
    <n v="5247.58"/>
    <m/>
    <n v="2279.54"/>
    <m/>
    <m/>
    <m/>
    <m/>
    <m/>
    <n v="7370542"/>
    <n v="719942392"/>
    <n v="1908041"/>
    <n v="148669"/>
    <n v="0"/>
    <m/>
    <m/>
    <m/>
    <m/>
    <m/>
    <m/>
    <s v="step1984.zyra.dsbench_hytm2_3path.-t.10000.-mr.debra.-ma.new.-mp.none.-p.-k.100000.-i.20.-d.20.-rq.0.-rqsize.256.-nwork.144.-nrq.0.-seqwidth.48.-trial.0.-pinning.ZYRA_SCATTER.data"/>
    <s v="LD_PRELOAD=../lib/libjemalloc.so  time timeout 13 numactl --interleave=all ./zyra.dsbench_hytm2_3path -t 10000 -mr debra -ma new -mp none -p -k 100000 -i 20 -d 20 -rq 0 -rqsize 256 -nwork 144 -nrq 0 &gt;&gt; output.zyra.dsbench/step1984.zyra.dsbench_hytm2_3path.-t.10000.-mr.debra.-ma.new.-mp.none.-p.-k.100000.-i.20.-d.20.-rq.0.-rqsize.256.-nwork.144.-nrq.0.-seqwidth.48.-trial.0.-pinning.ZYRA_SCATTER.data 2&gt;&gt;output.zyra.dsbench/stderr.out"/>
    <s v="zyra"/>
    <x v="5"/>
    <x v="6"/>
  </r>
  <r>
    <s v="step1985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142948387"/>
    <n v="142940556"/>
    <n v="28588894"/>
    <n v="71384815"/>
    <n v="10000"/>
    <m/>
    <m/>
    <m/>
    <m/>
    <m/>
    <n v="10000"/>
    <n v="202213.84"/>
    <n v="20"/>
    <n v="100000"/>
    <n v="144"/>
    <s v="debra"/>
    <s v="new"/>
    <s v="none"/>
    <m/>
    <n v="7"/>
    <n v="1"/>
    <m/>
    <n v="30.2896"/>
    <n v="4.3799599999999996"/>
    <n v="5243.59"/>
    <m/>
    <n v="2213.84"/>
    <m/>
    <m/>
    <m/>
    <m/>
    <m/>
    <n v="3692311"/>
    <n v="724664640"/>
    <n v="1886177"/>
    <n v="132169"/>
    <n v="0"/>
    <m/>
    <m/>
    <m/>
    <m/>
    <m/>
    <m/>
    <s v="step1985.zyra.dsbench_hytm2_3path.-t.10000.-mr.debra.-ma.new.-mp.none.-p.-k.100000.-i.20.-d.20.-rq.0.-rqsize.256.-nwork.144.-nrq.0.-seqwidth.48.-trial.1.-pinning.ZYRA_SCATTER.data"/>
    <s v="LD_PRELOAD=../lib/libjemalloc.so  time timeout 13 numactl --interleave=all ./zyra.dsbench_hytm2_3path -t 10000 -mr debra -ma new -mp none -p -k 100000 -i 20 -d 20 -rq 0 -rqsize 256 -nwork 144 -nrq 0 &gt;&gt; output.zyra.dsbench/step1985.zyra.dsbench_hytm2_3path.-t.10000.-mr.debra.-ma.new.-mp.none.-p.-k.100000.-i.20.-d.20.-rq.0.-rqsize.256.-nwork.144.-nrq.0.-seqwidth.48.-trial.1.-pinning.ZYRA_SCATTER.data 2&gt;&gt;output.zyra.dsbench/stderr.out"/>
    <s v="zyra"/>
    <x v="5"/>
    <x v="6"/>
  </r>
  <r>
    <s v="step1986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49346620"/>
    <n v="149344068"/>
    <n v="29869068"/>
    <n v="74586964"/>
    <n v="10000"/>
    <m/>
    <m/>
    <m/>
    <m/>
    <m/>
    <n v="10000"/>
    <n v="202080.56"/>
    <n v="20"/>
    <n v="100000"/>
    <n v="144"/>
    <s v="debra"/>
    <s v="new"/>
    <s v="none"/>
    <m/>
    <n v="7"/>
    <n v="1"/>
    <m/>
    <n v="30.0124"/>
    <n v="4.3448700000000002"/>
    <n v="5010.49"/>
    <m/>
    <n v="2080.56"/>
    <m/>
    <m/>
    <m/>
    <m/>
    <m/>
    <n v="2749175"/>
    <n v="759278958"/>
    <n v="1969603"/>
    <n v="121187"/>
    <n v="0"/>
    <m/>
    <m/>
    <m/>
    <m/>
    <m/>
    <m/>
    <s v="step1986.zyra.dsbench_hytm2_3path.-t.10000.-mr.debra.-ma.new.-mp.none.-p.-k.100000.-i.20.-d.20.-rq.0.-rqsize.256.-nwork.144.-nrq.0.-seqwidth.48.-trial.2.-pinning.ZYRA_SCATTER.data"/>
    <s v="LD_PRELOAD=../lib/libjemalloc.so  time timeout 13 numactl --interleave=all ./zyra.dsbench_hytm2_3path -t 10000 -mr debra -ma new -mp none -p -k 100000 -i 20 -d 20 -rq 0 -rqsize 256 -nwork 144 -nrq 0 &gt;&gt; output.zyra.dsbench/step1986.zyra.dsbench_hytm2_3path.-t.10000.-mr.debra.-ma.new.-mp.none.-p.-k.100000.-i.20.-d.20.-rq.0.-rqsize.256.-nwork.144.-nrq.0.-seqwidth.48.-trial.2.-pinning.ZYRA_SCATTER.data 2&gt;&gt;output.zyra.dsbench/stderr.out"/>
    <s v="zyra"/>
    <x v="5"/>
    <x v="6"/>
  </r>
  <r>
    <s v="step1987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144354243"/>
    <n v="144349543"/>
    <n v="28870378"/>
    <n v="72092245"/>
    <n v="10000"/>
    <m/>
    <m/>
    <m/>
    <m/>
    <m/>
    <n v="10000"/>
    <n v="202227.08"/>
    <n v="20"/>
    <n v="100000"/>
    <n v="143"/>
    <s v="debra"/>
    <s v="new"/>
    <s v="none"/>
    <m/>
    <n v="7"/>
    <n v="1"/>
    <m/>
    <n v="29.772200000000002"/>
    <n v="4.3574599999999997"/>
    <n v="5186.57"/>
    <m/>
    <n v="2227.08"/>
    <m/>
    <m/>
    <m/>
    <m/>
    <m/>
    <n v="575276"/>
    <n v="735368914"/>
    <n v="1717622"/>
    <n v="143073"/>
    <n v="0"/>
    <m/>
    <m/>
    <m/>
    <m/>
    <m/>
    <m/>
    <s v="step1987.zyra.dsbench_hytm2_3path.-t.10000.-mr.debra.-ma.new.-mp.none.-p.-k.100000.-i.20.-d.20.-rq.0.-rqsize.256.-nwork.143.-nrq.1.-seqwidth.48.-trial.0.-pinning.ZYRA_SCATTER.data"/>
    <s v="LD_PRELOAD=../lib/libjemalloc.so  time timeout 13 numactl --interleave=all ./zyra.dsbench_hytm2_3path -t 10000 -mr debra -ma new -mp none -p -k 100000 -i 20 -d 20 -rq 0 -rqsize 256 -nwork 143 -nrq 1 &gt;&gt; output.zyra.dsbench/step1987.zyra.dsbench_hytm2_3path.-t.10000.-mr.debra.-ma.new.-mp.none.-p.-k.100000.-i.20.-d.20.-rq.0.-rqsize.256.-nwork.143.-nrq.1.-seqwidth.48.-trial.0.-pinning.ZYRA_SCATTER.data 2&gt;&gt;output.zyra.dsbench/stderr.out"/>
    <s v="zyra"/>
    <x v="7"/>
    <x v="6"/>
  </r>
  <r>
    <s v="step1988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142926820"/>
    <n v="142917517"/>
    <n v="28584433"/>
    <n v="71374543"/>
    <n v="10000"/>
    <m/>
    <m/>
    <m/>
    <m/>
    <m/>
    <n v="10000"/>
    <n v="202335.21"/>
    <n v="20"/>
    <n v="100000"/>
    <n v="143"/>
    <s v="debra"/>
    <s v="new"/>
    <s v="none"/>
    <m/>
    <n v="7"/>
    <n v="1"/>
    <m/>
    <n v="29.2746"/>
    <n v="4.3184500000000003"/>
    <n v="5240.45"/>
    <m/>
    <n v="2335.21"/>
    <m/>
    <m/>
    <m/>
    <m/>
    <m/>
    <n v="367763"/>
    <n v="726138199"/>
    <n v="1744871"/>
    <n v="143731"/>
    <n v="0"/>
    <m/>
    <m/>
    <m/>
    <m/>
    <m/>
    <m/>
    <s v="step1988.zyra.dsbench_hytm2_3path.-t.10000.-mr.debra.-ma.new.-mp.none.-p.-k.100000.-i.20.-d.20.-rq.0.-rqsize.256.-nwork.143.-nrq.1.-seqwidth.48.-trial.1.-pinning.ZYRA_SCATTER.data"/>
    <s v="LD_PRELOAD=../lib/libjemalloc.so  time timeout 13 numactl --interleave=all ./zyra.dsbench_hytm2_3path -t 10000 -mr debra -ma new -mp none -p -k 100000 -i 20 -d 20 -rq 0 -rqsize 256 -nwork 143 -nrq 1 &gt;&gt; output.zyra.dsbench/step1988.zyra.dsbench_hytm2_3path.-t.10000.-mr.debra.-ma.new.-mp.none.-p.-k.100000.-i.20.-d.20.-rq.0.-rqsize.256.-nwork.143.-nrq.1.-seqwidth.48.-trial.1.-pinning.ZYRA_SCATTER.data 2&gt;&gt;output.zyra.dsbench/stderr.out"/>
    <s v="zyra"/>
    <x v="7"/>
    <x v="6"/>
  </r>
  <r>
    <s v="step198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153446265"/>
    <n v="153441294"/>
    <n v="30688755"/>
    <n v="76637236"/>
    <n v="10000"/>
    <m/>
    <m/>
    <m/>
    <m/>
    <m/>
    <n v="10000"/>
    <n v="202107.23"/>
    <n v="20"/>
    <n v="100000"/>
    <n v="143"/>
    <s v="debra"/>
    <s v="new"/>
    <s v="none"/>
    <m/>
    <n v="7"/>
    <n v="1"/>
    <m/>
    <n v="29.221299999999999"/>
    <n v="4.2930200000000003"/>
    <n v="4876.43"/>
    <m/>
    <n v="2107.23"/>
    <m/>
    <m/>
    <m/>
    <m/>
    <m/>
    <n v="334974"/>
    <n v="780943960"/>
    <n v="1847762"/>
    <n v="157947"/>
    <n v="0"/>
    <m/>
    <m/>
    <m/>
    <m/>
    <m/>
    <m/>
    <s v="step1989.zyra.dsbench_hytm2_3path.-t.10000.-mr.debra.-ma.new.-mp.none.-p.-k.100000.-i.20.-d.20.-rq.0.-rqsize.256.-nwork.143.-nrq.1.-seqwidth.48.-trial.2.-pinning.ZYRA_SCATTER.data"/>
    <s v="LD_PRELOAD=../lib/libjemalloc.so  time timeout 13 numactl --interleave=all ./zyra.dsbench_hytm2_3path -t 10000 -mr debra -ma new -mp none -p -k 100000 -i 20 -d 20 -rq 0 -rqsize 256 -nwork 143 -nrq 1 &gt;&gt; output.zyra.dsbench/step1989.zyra.dsbench_hytm2_3path.-t.10000.-mr.debra.-ma.new.-mp.none.-p.-k.100000.-i.20.-d.20.-rq.0.-rqsize.256.-nwork.143.-nrq.1.-seqwidth.48.-trial.2.-pinning.ZYRA_SCATTER.data 2&gt;&gt;output.zyra.dsbench/stderr.out"/>
    <s v="zyra"/>
    <x v="7"/>
    <x v="6"/>
  </r>
  <r>
    <s v="step198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91691371"/>
    <n v="10000"/>
    <m/>
    <m/>
    <m/>
    <m/>
    <m/>
    <n v="10000"/>
    <n v="4783.95"/>
    <n v="0"/>
    <n v="100000"/>
    <n v="125"/>
    <s v="debra"/>
    <s v="new"/>
    <s v="none"/>
    <m/>
    <n v="8"/>
    <n v="1"/>
    <m/>
    <n v="18.965699999999998"/>
    <n v="0.17271300000000001"/>
    <n v="3286.82"/>
    <m/>
    <n v="4783.95"/>
    <m/>
    <m/>
    <m/>
    <m/>
    <m/>
    <m/>
    <m/>
    <m/>
    <m/>
    <m/>
    <m/>
    <m/>
    <m/>
    <m/>
    <m/>
    <m/>
    <s v="step198.zyra.dsbench_tl2.-t.10000.-mr.debra.-ma.new.-mp.none.-p.-k.100000.-i.0.-d.0.-rq.0.-rqsize.256.-nwork.125.-nrq.1.-seqwidth.48.-trial.2.-pinning.ZYRA_CLUSTER.data"/>
    <s v="LD_PRELOAD=../lib/libjemalloc.so  time timeout 13 numactl --interleave=all ./zyra.dsbench_tl2 -t 10000 -mr debra -ma new -mp none -p -k 100000 -i 0 -d 0 -rq 0 -rqsize 256 -nwork 125 -nrq 1 &gt;&gt; output.zyra.dsbench/step198.zyra.dsbench_tl2.-t.10000.-mr.debra.-ma.new.-mp.none.-p.-k.100000.-i.0.-d.0.-rq.0.-rqsize.256.-nwork.125.-nrq.1.-seqwidth.48.-trial.2.-pinning.ZYRA_CLUSTER.data 2&gt;&gt;output.zyra.dsbench/stderr.out"/>
    <s v="zyra"/>
    <x v="3"/>
    <x v="5"/>
  </r>
  <r>
    <s v="step199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1832899"/>
    <n v="10000"/>
    <m/>
    <m/>
    <m/>
    <m/>
    <m/>
    <n v="10000"/>
    <n v="3204.12"/>
    <n v="0"/>
    <n v="100000"/>
    <n v="1"/>
    <s v="debra"/>
    <s v="new"/>
    <s v="none"/>
    <m/>
    <n v="7"/>
    <n v="1"/>
    <m/>
    <n v="26.115100000000002"/>
    <n v="8.4010199999999993E-2"/>
    <n v="1799.98"/>
    <m/>
    <n v="3204.12"/>
    <m/>
    <m/>
    <m/>
    <m/>
    <m/>
    <m/>
    <m/>
    <m/>
    <m/>
    <m/>
    <m/>
    <m/>
    <m/>
    <m/>
    <m/>
    <m/>
    <s v="step1990.zyra.dsbench_tl2.-t.10000.-mr.debra.-ma.new.-mp.none.-p.-k.100000.-i.0.-d.0.-rq.0.-rqsize.256.-nwork.1.-nrq.0.-seqwidth.48.-trial.0.-pinning.ZYRA_SCATTER.data"/>
    <s v="LD_PRELOAD=../lib/libjemalloc.so  time timeout 13 numactl --interleave=all ./zyra.dsbench_tl2 -t 10000 -mr debra -ma new -mp none -p -k 100000 -i 0 -d 0 -rq 0 -rqsize 256 -nwork 1 -nrq 0 &gt;&gt; output.zyra.dsbench/step1990.zyra.dsbench_tl2.-t.10000.-mr.debra.-ma.new.-mp.none.-p.-k.100000.-i.0.-d.0.-rq.0.-rqsize.256.-nwork.1.-nrq.0.-seqwidth.48.-trial.0.-pinning.ZYRA_SCATTER.data 2&gt;&gt;output.zyra.dsbench/stderr.out"/>
    <s v="zyra"/>
    <x v="8"/>
    <x v="7"/>
  </r>
  <r>
    <s v="step1099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121678544"/>
    <n v="10000"/>
    <m/>
    <m/>
    <m/>
    <m/>
    <m/>
    <n v="10000"/>
    <n v="2893"/>
    <n v="0"/>
    <n v="10000"/>
    <n v="90"/>
    <s v="debra"/>
    <s v="new"/>
    <s v="none"/>
    <m/>
    <n v="8"/>
    <n v="1"/>
    <m/>
    <n v="2.0202300000000002"/>
    <n v="3.7186200000000003E-2"/>
    <n v="1701.77"/>
    <m/>
    <n v="2893"/>
    <m/>
    <m/>
    <m/>
    <m/>
    <m/>
    <m/>
    <m/>
    <m/>
    <m/>
    <m/>
    <m/>
    <m/>
    <m/>
    <m/>
    <m/>
    <m/>
    <s v="step1099.zyra.dsbench_tl2.-t.10000.-mr.debra.-ma.new.-mp.none.-p.-k.10000.-i.0.-d.0.-rq.0.-rqsize.256.-nwork.90.-nrq.0.-seqwidth.48.-trial.0.-pinning.ZYRA_CLUSTER.data"/>
    <s v="LD_PRELOAD=../lib/libjemalloc.so  time timeout 13 numactl --interleave=all ./zyra.dsbench_tl2 -t 10000 -mr debra -ma new -mp none -p -k 10000 -i 0 -d 0 -rq 0 -rqsize 256 -nwork 90 -nrq 0 &gt;&gt; output.zyra.dsbench/step1099.zyra.dsbench_tl2.-t.10000.-mr.debra.-ma.new.-mp.none.-p.-k.10000.-i.0.-d.0.-rq.0.-rqsize.256.-nwork.90.-nrq.0.-seqwidth.48.-trial.0.-pinning.ZYRA_CLUSTER.data 2&gt;&gt;output.zyra.dsbench/stderr.out"/>
    <s v="zyra"/>
    <x v="4"/>
    <x v="4"/>
  </r>
  <r>
    <s v="step1009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72807849"/>
    <n v="72787526"/>
    <n v="14559537"/>
    <n v="145431414"/>
    <n v="10000"/>
    <m/>
    <m/>
    <m/>
    <m/>
    <m/>
    <n v="10000"/>
    <n v="51074.69"/>
    <n v="5"/>
    <n v="10000"/>
    <n v="126"/>
    <s v="debra"/>
    <s v="new"/>
    <s v="none"/>
    <m/>
    <n v="8"/>
    <n v="1"/>
    <m/>
    <n v="8.9120799999999996"/>
    <n v="1.32524"/>
    <n v="2274.9699999999998"/>
    <m/>
    <n v="1074.69"/>
    <m/>
    <m/>
    <m/>
    <m/>
    <m/>
    <n v="316264885"/>
    <n v="1191365499"/>
    <n v="906873"/>
    <n v="40591"/>
    <n v="0"/>
    <m/>
    <m/>
    <m/>
    <m/>
    <m/>
    <m/>
    <s v="step1009.zyra.dsbench_hytm2_3path.-t.10000.-mr.debra.-ma.new.-mp.none.-p.-k.10000.-i.5.-d.5.-rq.0.-rqsize.256.-nwork.126.-nrq.0.-seqwidth.48.-trial.0.-pinning.ZYRA_CLUSTER.data"/>
    <s v="LD_PRELOAD=../lib/libjemalloc.so  time timeout 13 numactl --interleave=all ./zyra.dsbench_hytm2_3path -t 10000 -mr debra -ma new -mp none -p -k 10000 -i 5 -d 5 -rq 0 -rqsize 256 -nwork 126 -nrq 0 &gt;&gt; output.zyra.dsbench/step1009.zyra.dsbench_hytm2_3path.-t.10000.-mr.debra.-ma.new.-mp.none.-p.-k.10000.-i.5.-d.5.-rq.0.-rqsize.256.-nwork.126.-nrq.0.-seqwidth.48.-trial.0.-pinning.ZYRA_CLUSTER.data 2&gt;&gt;output.zyra.dsbench/stderr.out"/>
    <s v="zyra"/>
    <x v="9"/>
    <x v="5"/>
  </r>
  <r>
    <s v="step1991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1902349"/>
    <n v="10000"/>
    <m/>
    <m/>
    <m/>
    <m/>
    <m/>
    <n v="10000"/>
    <n v="3219.09"/>
    <n v="0"/>
    <n v="100000"/>
    <n v="1"/>
    <s v="debra"/>
    <s v="new"/>
    <s v="none"/>
    <m/>
    <n v="7"/>
    <n v="1"/>
    <m/>
    <n v="26.211600000000001"/>
    <n v="8.0438300000000004E-2"/>
    <n v="1825.02"/>
    <m/>
    <n v="3219.09"/>
    <m/>
    <m/>
    <m/>
    <m/>
    <m/>
    <m/>
    <m/>
    <m/>
    <m/>
    <m/>
    <m/>
    <m/>
    <m/>
    <m/>
    <m/>
    <m/>
    <s v="step1991.zyra.dsbench_tl2.-t.10000.-mr.debra.-ma.new.-mp.none.-p.-k.100000.-i.0.-d.0.-rq.0.-rqsize.256.-nwork.1.-nrq.0.-seqwidth.48.-trial.1.-pinning.ZYRA_SCATTER.data"/>
    <s v="LD_PRELOAD=../lib/libjemalloc.so  time timeout 13 numactl --interleave=all ./zyra.dsbench_tl2 -t 10000 -mr debra -ma new -mp none -p -k 100000 -i 0 -d 0 -rq 0 -rqsize 256 -nwork 1 -nrq 0 &gt;&gt; output.zyra.dsbench/step1991.zyra.dsbench_tl2.-t.10000.-mr.debra.-ma.new.-mp.none.-p.-k.100000.-i.0.-d.0.-rq.0.-rqsize.256.-nwork.1.-nrq.0.-seqwidth.48.-trial.1.-pinning.ZYRA_SCATTER.data 2&gt;&gt;output.zyra.dsbench/stderr.out"/>
    <s v="zyra"/>
    <x v="8"/>
    <x v="7"/>
  </r>
  <r>
    <s v="step1992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1897699"/>
    <n v="10000"/>
    <m/>
    <m/>
    <m/>
    <m/>
    <m/>
    <n v="10000"/>
    <n v="3248.26"/>
    <n v="0"/>
    <n v="100000"/>
    <n v="1"/>
    <s v="debra"/>
    <s v="new"/>
    <s v="none"/>
    <m/>
    <n v="7"/>
    <n v="1"/>
    <m/>
    <n v="26.302900000000001"/>
    <n v="7.7053200000000002E-2"/>
    <n v="1815.53"/>
    <m/>
    <n v="3248.26"/>
    <m/>
    <m/>
    <m/>
    <m/>
    <m/>
    <m/>
    <m/>
    <m/>
    <m/>
    <m/>
    <m/>
    <m/>
    <m/>
    <m/>
    <m/>
    <m/>
    <s v="step1992.zyra.dsbench_tl2.-t.10000.-mr.debra.-ma.new.-mp.none.-p.-k.100000.-i.0.-d.0.-rq.0.-rqsize.256.-nwork.1.-nrq.0.-seqwidth.48.-trial.2.-pinning.ZYRA_SCATTER.data"/>
    <s v="LD_PRELOAD=../lib/libjemalloc.so  time timeout 13 numactl --interleave=all ./zyra.dsbench_tl2 -t 10000 -mr debra -ma new -mp none -p -k 100000 -i 0 -d 0 -rq 0 -rqsize 256 -nwork 1 -nrq 0 &gt;&gt; output.zyra.dsbench/step1992.zyra.dsbench_tl2.-t.10000.-mr.debra.-ma.new.-mp.none.-p.-k.100000.-i.0.-d.0.-rq.0.-rqsize.256.-nwork.1.-nrq.0.-seqwidth.48.-trial.2.-pinning.ZYRA_SCATTER.data 2&gt;&gt;output.zyra.dsbench/stderr.out"/>
    <s v="zyra"/>
    <x v="8"/>
    <x v="7"/>
  </r>
  <r>
    <s v="step1993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33341988"/>
    <n v="10000"/>
    <m/>
    <m/>
    <m/>
    <m/>
    <m/>
    <n v="10000"/>
    <n v="3204.42"/>
    <n v="0"/>
    <n v="100000"/>
    <n v="18"/>
    <s v="debra"/>
    <s v="new"/>
    <s v="none"/>
    <m/>
    <n v="7"/>
    <n v="1"/>
    <m/>
    <n v="21.348199999999999"/>
    <n v="4.4047099999999999E-2"/>
    <n v="1722.77"/>
    <m/>
    <n v="3204.42"/>
    <m/>
    <m/>
    <m/>
    <m/>
    <m/>
    <m/>
    <m/>
    <m/>
    <m/>
    <m/>
    <m/>
    <m/>
    <m/>
    <m/>
    <m/>
    <m/>
    <s v="step1993.zyra.dsbench_tl2.-t.10000.-mr.debra.-ma.new.-mp.none.-p.-k.100000.-i.0.-d.0.-rq.0.-rqsize.256.-nwork.18.-nrq.0.-seqwidth.48.-trial.0.-pinning.ZYRA_SCATTER.data"/>
    <s v="LD_PRELOAD=../lib/libjemalloc.so  time timeout 13 numactl --interleave=all ./zyra.dsbench_tl2 -t 10000 -mr debra -ma new -mp none -p -k 100000 -i 0 -d 0 -rq 0 -rqsize 256 -nwork 18 -nrq 0 &gt;&gt; output.zyra.dsbench/step1993.zyra.dsbench_tl2.-t.10000.-mr.debra.-ma.new.-mp.none.-p.-k.100000.-i.0.-d.0.-rq.0.-rqsize.256.-nwork.18.-nrq.0.-seqwidth.48.-trial.0.-pinning.ZYRA_SCATTER.data 2&gt;&gt;output.zyra.dsbench/stderr.out"/>
    <s v="zyra"/>
    <x v="8"/>
    <x v="8"/>
  </r>
  <r>
    <s v="step199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33629111"/>
    <n v="10000"/>
    <m/>
    <m/>
    <m/>
    <m/>
    <m/>
    <n v="10000"/>
    <n v="3135.53"/>
    <n v="0"/>
    <n v="100000"/>
    <n v="18"/>
    <s v="debra"/>
    <s v="new"/>
    <s v="none"/>
    <m/>
    <n v="7"/>
    <n v="1"/>
    <m/>
    <n v="21.562000000000001"/>
    <n v="4.2522299999999999E-2"/>
    <n v="1711.93"/>
    <m/>
    <n v="3135.53"/>
    <m/>
    <m/>
    <m/>
    <m/>
    <m/>
    <m/>
    <m/>
    <m/>
    <m/>
    <m/>
    <m/>
    <m/>
    <m/>
    <m/>
    <m/>
    <m/>
    <s v="step1994.zyra.dsbench_tl2.-t.10000.-mr.debra.-ma.new.-mp.none.-p.-k.100000.-i.0.-d.0.-rq.0.-rqsize.256.-nwork.18.-nrq.0.-seqwidth.48.-trial.1.-pinning.ZYRA_SCATTER.data"/>
    <s v="LD_PRELOAD=../lib/libjemalloc.so  time timeout 13 numactl --interleave=all ./zyra.dsbench_tl2 -t 10000 -mr debra -ma new -mp none -p -k 100000 -i 0 -d 0 -rq 0 -rqsize 256 -nwork 18 -nrq 0 &gt;&gt; output.zyra.dsbench/step1994.zyra.dsbench_tl2.-t.10000.-mr.debra.-ma.new.-mp.none.-p.-k.100000.-i.0.-d.0.-rq.0.-rqsize.256.-nwork.18.-nrq.0.-seqwidth.48.-trial.1.-pinning.ZYRA_SCATTER.data 2&gt;&gt;output.zyra.dsbench/stderr.out"/>
    <s v="zyra"/>
    <x v="8"/>
    <x v="8"/>
  </r>
  <r>
    <s v="step1995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33600336"/>
    <n v="10000"/>
    <m/>
    <m/>
    <m/>
    <m/>
    <m/>
    <n v="10000"/>
    <n v="3129.52"/>
    <n v="0"/>
    <n v="100000"/>
    <n v="18"/>
    <s v="debra"/>
    <s v="new"/>
    <s v="none"/>
    <m/>
    <n v="7"/>
    <n v="1"/>
    <m/>
    <n v="21.761099999999999"/>
    <n v="5.3138699999999997E-2"/>
    <n v="1711.75"/>
    <m/>
    <n v="3129.52"/>
    <m/>
    <m/>
    <m/>
    <m/>
    <m/>
    <m/>
    <m/>
    <m/>
    <m/>
    <m/>
    <m/>
    <m/>
    <m/>
    <m/>
    <m/>
    <m/>
    <s v="step1995.zyra.dsbench_tl2.-t.10000.-mr.debra.-ma.new.-mp.none.-p.-k.100000.-i.0.-d.0.-rq.0.-rqsize.256.-nwork.18.-nrq.0.-seqwidth.48.-trial.2.-pinning.ZYRA_SCATTER.data"/>
    <s v="LD_PRELOAD=../lib/libjemalloc.so  time timeout 13 numactl --interleave=all ./zyra.dsbench_tl2 -t 10000 -mr debra -ma new -mp none -p -k 100000 -i 0 -d 0 -rq 0 -rqsize 256 -nwork 18 -nrq 0 &gt;&gt; output.zyra.dsbench/step1995.zyra.dsbench_tl2.-t.10000.-mr.debra.-ma.new.-mp.none.-p.-k.100000.-i.0.-d.0.-rq.0.-rqsize.256.-nwork.18.-nrq.0.-seqwidth.48.-trial.2.-pinning.ZYRA_SCATTER.data 2&gt;&gt;output.zyra.dsbench/stderr.out"/>
    <s v="zyra"/>
    <x v="8"/>
    <x v="8"/>
  </r>
  <r>
    <s v="step1996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25807897"/>
    <n v="10000"/>
    <m/>
    <m/>
    <m/>
    <m/>
    <m/>
    <n v="10000"/>
    <n v="4024.91"/>
    <n v="0"/>
    <n v="100000"/>
    <n v="17"/>
    <s v="debra"/>
    <s v="new"/>
    <s v="none"/>
    <m/>
    <n v="7"/>
    <n v="1"/>
    <m/>
    <n v="21.994299999999999"/>
    <n v="0.31306"/>
    <n v="2260.31"/>
    <m/>
    <n v="4024.91"/>
    <m/>
    <m/>
    <m/>
    <m/>
    <m/>
    <m/>
    <m/>
    <m/>
    <m/>
    <m/>
    <m/>
    <m/>
    <m/>
    <m/>
    <m/>
    <m/>
    <s v="step1996.zyra.dsbench_tl2.-t.10000.-mr.debra.-ma.new.-mp.none.-p.-k.100000.-i.0.-d.0.-rq.0.-rqsize.256.-nwork.17.-nrq.1.-seqwidth.48.-trial.0.-pinning.ZYRA_SCATTER.data"/>
    <s v="LD_PRELOAD=../lib/libjemalloc.so  time timeout 13 numactl --interleave=all ./zyra.dsbench_tl2 -t 10000 -mr debra -ma new -mp none -p -k 100000 -i 0 -d 0 -rq 0 -rqsize 256 -nwork 17 -nrq 1 &gt;&gt; output.zyra.dsbench/step1996.zyra.dsbench_tl2.-t.10000.-mr.debra.-ma.new.-mp.none.-p.-k.100000.-i.0.-d.0.-rq.0.-rqsize.256.-nwork.17.-nrq.1.-seqwidth.48.-trial.0.-pinning.ZYRA_SCATTER.data 2&gt;&gt;output.zyra.dsbench/stderr.out"/>
    <s v="zyra"/>
    <x v="10"/>
    <x v="8"/>
  </r>
  <r>
    <s v="step1997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26154623"/>
    <n v="10000"/>
    <m/>
    <m/>
    <m/>
    <m/>
    <m/>
    <n v="10000"/>
    <n v="3891.66"/>
    <n v="0"/>
    <n v="100000"/>
    <n v="17"/>
    <s v="debra"/>
    <s v="new"/>
    <s v="none"/>
    <m/>
    <n v="7"/>
    <n v="1"/>
    <m/>
    <n v="21.694800000000001"/>
    <n v="0.31457600000000002"/>
    <n v="2225.71"/>
    <m/>
    <n v="3891.66"/>
    <m/>
    <m/>
    <m/>
    <m/>
    <m/>
    <m/>
    <m/>
    <m/>
    <m/>
    <m/>
    <m/>
    <m/>
    <m/>
    <m/>
    <m/>
    <m/>
    <s v="step1997.zyra.dsbench_tl2.-t.10000.-mr.debra.-ma.new.-mp.none.-p.-k.100000.-i.0.-d.0.-rq.0.-rqsize.256.-nwork.17.-nrq.1.-seqwidth.48.-trial.1.-pinning.ZYRA_SCATTER.data"/>
    <s v="LD_PRELOAD=../lib/libjemalloc.so  time timeout 13 numactl --interleave=all ./zyra.dsbench_tl2 -t 10000 -mr debra -ma new -mp none -p -k 100000 -i 0 -d 0 -rq 0 -rqsize 256 -nwork 17 -nrq 1 &gt;&gt; output.zyra.dsbench/step1997.zyra.dsbench_tl2.-t.10000.-mr.debra.-ma.new.-mp.none.-p.-k.100000.-i.0.-d.0.-rq.0.-rqsize.256.-nwork.17.-nrq.1.-seqwidth.48.-trial.1.-pinning.ZYRA_SCATTER.data 2&gt;&gt;output.zyra.dsbench/stderr.out"/>
    <s v="zyra"/>
    <x v="10"/>
    <x v="8"/>
  </r>
  <r>
    <s v="step1998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25548400"/>
    <n v="10000"/>
    <m/>
    <m/>
    <m/>
    <m/>
    <m/>
    <n v="10000"/>
    <n v="4069.21"/>
    <n v="0"/>
    <n v="100000"/>
    <n v="17"/>
    <s v="debra"/>
    <s v="new"/>
    <s v="none"/>
    <m/>
    <n v="7"/>
    <n v="1"/>
    <m/>
    <n v="21.626000000000001"/>
    <n v="0.30263299999999999"/>
    <n v="2284.19"/>
    <m/>
    <n v="4069.21"/>
    <m/>
    <m/>
    <m/>
    <m/>
    <m/>
    <m/>
    <m/>
    <m/>
    <m/>
    <m/>
    <m/>
    <m/>
    <m/>
    <m/>
    <m/>
    <m/>
    <s v="step1998.zyra.dsbench_tl2.-t.10000.-mr.debra.-ma.new.-mp.none.-p.-k.100000.-i.0.-d.0.-rq.0.-rqsize.256.-nwork.17.-nrq.1.-seqwidth.48.-trial.2.-pinning.ZYRA_SCATTER.data"/>
    <s v="LD_PRELOAD=../lib/libjemalloc.so  time timeout 13 numactl --interleave=all ./zyra.dsbench_tl2 -t 10000 -mr debra -ma new -mp none -p -k 100000 -i 0 -d 0 -rq 0 -rqsize 256 -nwork 17 -nrq 1 &gt;&gt; output.zyra.dsbench/step1998.zyra.dsbench_tl2.-t.10000.-mr.debra.-ma.new.-mp.none.-p.-k.100000.-i.0.-d.0.-rq.0.-rqsize.256.-nwork.17.-nrq.1.-seqwidth.48.-trial.2.-pinning.ZYRA_SCATTER.data 2&gt;&gt;output.zyra.dsbench/stderr.out"/>
    <s v="zyra"/>
    <x v="10"/>
    <x v="8"/>
  </r>
  <r>
    <s v="step1999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58349944"/>
    <n v="10000"/>
    <m/>
    <m/>
    <m/>
    <m/>
    <m/>
    <n v="10000"/>
    <n v="3203.85"/>
    <n v="0"/>
    <n v="100000"/>
    <n v="36"/>
    <s v="debra"/>
    <s v="new"/>
    <s v="none"/>
    <m/>
    <n v="7"/>
    <n v="1"/>
    <m/>
    <n v="19.745200000000001"/>
    <n v="3.0939299999999999E-2"/>
    <n v="1665.05"/>
    <m/>
    <n v="3203.85"/>
    <m/>
    <m/>
    <m/>
    <m/>
    <m/>
    <m/>
    <m/>
    <m/>
    <m/>
    <m/>
    <m/>
    <m/>
    <m/>
    <m/>
    <m/>
    <m/>
    <s v="step1999.zyra.dsbench_tl2.-t.10000.-mr.debra.-ma.new.-mp.none.-p.-k.100000.-i.0.-d.0.-rq.0.-rqsize.256.-nwork.36.-nrq.0.-seqwidth.48.-trial.0.-pinning.ZYRA_SCATTER.data"/>
    <s v="LD_PRELOAD=../lib/libjemalloc.so  time timeout 13 numactl --interleave=all ./zyra.dsbench_tl2 -t 10000 -mr debra -ma new -mp none -p -k 100000 -i 0 -d 0 -rq 0 -rqsize 256 -nwork 36 -nrq 0 &gt;&gt; output.zyra.dsbench/step1999.zyra.dsbench_tl2.-t.10000.-mr.debra.-ma.new.-mp.none.-p.-k.100000.-i.0.-d.0.-rq.0.-rqsize.256.-nwork.36.-nrq.0.-seqwidth.48.-trial.0.-pinning.ZYRA_SCATTER.data 2&gt;&gt;output.zyra.dsbench/stderr.out"/>
    <s v="zyra"/>
    <x v="8"/>
    <x v="0"/>
  </r>
  <r>
    <s v="step199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140911130"/>
    <n v="10000"/>
    <m/>
    <m/>
    <m/>
    <m/>
    <m/>
    <n v="10000"/>
    <n v="3243.06"/>
    <n v="0"/>
    <n v="100000"/>
    <n v="144"/>
    <s v="debra"/>
    <s v="new"/>
    <s v="none"/>
    <m/>
    <n v="8"/>
    <n v="1"/>
    <m/>
    <n v="18.509"/>
    <n v="3.3803800000000002E-2"/>
    <n v="2439.7199999999998"/>
    <m/>
    <n v="3243.06"/>
    <m/>
    <m/>
    <m/>
    <m/>
    <m/>
    <m/>
    <m/>
    <m/>
    <m/>
    <m/>
    <m/>
    <m/>
    <m/>
    <m/>
    <m/>
    <m/>
    <s v="step199.zyra.dsbench_tl2.-t.10000.-mr.debra.-ma.new.-mp.none.-p.-k.100000.-i.0.-d.0.-rq.0.-rqsize.256.-nwork.144.-nrq.0.-seqwidth.48.-trial.0.-pinning.ZYRA_CLUSTER.data"/>
    <s v="LD_PRELOAD=../lib/libjemalloc.so  time timeout 13 numactl --interleave=all ./zyra.dsbench_tl2 -t 10000 -mr debra -ma new -mp none -p -k 100000 -i 0 -d 0 -rq 0 -rqsize 256 -nwork 144 -nrq 0 &gt;&gt; output.zyra.dsbench/step199.zyra.dsbench_tl2.-t.10000.-mr.debra.-ma.new.-mp.none.-p.-k.100000.-i.0.-d.0.-rq.0.-rqsize.256.-nwork.144.-nrq.0.-seqwidth.48.-trial.0.-pinning.ZYRA_CLUSTER.data 2&gt;&gt;output.zyra.dsbench/stderr.out"/>
    <s v="zyra"/>
    <x v="6"/>
    <x v="6"/>
  </r>
  <r>
    <s v="step10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42799562"/>
    <n v="42786284"/>
    <n v="8558584"/>
    <n v="21368538"/>
    <n v="10000"/>
    <m/>
    <m/>
    <m/>
    <m/>
    <m/>
    <n v="10000"/>
    <n v="201885.54"/>
    <n v="20"/>
    <n v="100000"/>
    <n v="17"/>
    <s v="debra"/>
    <s v="new"/>
    <s v="none"/>
    <m/>
    <n v="8"/>
    <n v="1"/>
    <m/>
    <n v="25.9754"/>
    <n v="0.78088500000000005"/>
    <n v="2211.66"/>
    <m/>
    <n v="1885.54"/>
    <m/>
    <m/>
    <m/>
    <m/>
    <m/>
    <n v="540786"/>
    <n v="213405395"/>
    <n v="445529"/>
    <n v="47285"/>
    <n v="0"/>
    <m/>
    <m/>
    <m/>
    <m/>
    <m/>
    <m/>
    <s v="step109.zyra.dsbench_hytm2_3path.-t.10000.-mr.debra.-ma.new.-mp.none.-p.-k.100000.-i.20.-d.20.-rq.0.-rqsize.256.-nwork.17.-nrq.1.-seqwidth.48.-trial.0.-pinning.ZYRA_CLUSTER.data"/>
    <s v="LD_PRELOAD=../lib/libjemalloc.so  time timeout 13 numactl --interleave=all ./zyra.dsbench_hytm2_3path -t 10000 -mr debra -ma new -mp none -p -k 100000 -i 20 -d 20 -rq 0 -rqsize 256 -nwork 17 -nrq 1 &gt;&gt; output.zyra.dsbench/step109.zyra.dsbench_hytm2_3path.-t.10000.-mr.debra.-ma.new.-mp.none.-p.-k.100000.-i.20.-d.20.-rq.0.-rqsize.256.-nwork.17.-nrq.1.-seqwidth.48.-trial.0.-pinning.ZYRA_CLUSTER.data 2&gt;&gt;output.zyra.dsbench/stderr.out"/>
    <s v="zyra"/>
    <x v="11"/>
    <x v="8"/>
  </r>
  <r>
    <s v="step19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72945576"/>
    <n v="10000"/>
    <m/>
    <m/>
    <m/>
    <m/>
    <m/>
    <n v="10000"/>
    <n v="1361.48"/>
    <n v="0"/>
    <n v="100000"/>
    <n v="53"/>
    <s v="debra"/>
    <s v="new"/>
    <s v="none"/>
    <m/>
    <n v="8"/>
    <n v="1"/>
    <m/>
    <n v="24.5395"/>
    <n v="8.37923E-2"/>
    <n v="1972.75"/>
    <m/>
    <n v="1361.48"/>
    <m/>
    <m/>
    <m/>
    <m/>
    <m/>
    <n v="2667166"/>
    <n v="727083460"/>
    <n v="18938"/>
    <n v="1542"/>
    <n v="0"/>
    <m/>
    <m/>
    <m/>
    <m/>
    <m/>
    <m/>
    <s v="step19.zyra.dsbench_hytm2_3path.-t.10000.-mr.debra.-ma.new.-mp.none.-p.-k.100000.-i.0.-d.0.-rq.0.-rqsize.256.-nwork.53.-nrq.1.-seqwidth.48.-trial.0.-pinning.ZYRA_CLUSTER.data"/>
    <s v="LD_PRELOAD=../lib/libjemalloc.so  time timeout 13 numactl --interleave=all ./zyra.dsbench_hytm2_3path -t 10000 -mr debra -ma new -mp none -p -k 100000 -i 0 -d 0 -rq 0 -rqsize 256 -nwork 53 -nrq 1 &gt;&gt; output.zyra.dsbench/step19.zyra.dsbench_hytm2_3path.-t.10000.-mr.debra.-ma.new.-mp.none.-p.-k.100000.-i.0.-d.0.-rq.0.-rqsize.256.-nwork.53.-nrq.1.-seqwidth.48.-trial.0.-pinning.ZYRA_CLUSTER.data 2&gt;&gt;output.zyra.dsbench/stderr.out"/>
    <s v="zyra"/>
    <x v="3"/>
    <x v="1"/>
  </r>
  <r>
    <s v="step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2932149"/>
    <n v="10000"/>
    <m/>
    <m/>
    <m/>
    <m/>
    <m/>
    <n v="10000"/>
    <n v="763.45100000000002"/>
    <n v="0"/>
    <n v="100000"/>
    <n v="1"/>
    <s v="debra"/>
    <s v="new"/>
    <s v="none"/>
    <m/>
    <n v="8"/>
    <n v="1"/>
    <m/>
    <n v="7.6262499999999998"/>
    <n v="1.21177E-3"/>
    <n v="1259.9100000000001"/>
    <m/>
    <n v="763.45100000000002"/>
    <m/>
    <m/>
    <m/>
    <m/>
    <m/>
    <n v="29321499"/>
    <n v="22208"/>
    <n v="2943"/>
    <n v="0"/>
    <n v="0"/>
    <m/>
    <m/>
    <m/>
    <m/>
    <m/>
    <m/>
    <s v="step1.zyra.dsbench_hytm2_3path.-t.10000.-mr.debra.-ma.new.-mp.none.-p.-k.100000.-i.0.-d.0.-rq.0.-rqsize.256.-nwork.1.-nrq.0.-seqwidth.48.-trial.0.-pinning.ZYRA_CLUSTER.data"/>
    <s v="LD_PRELOAD=../lib/libjemalloc.so  time timeout 13 numactl --interleave=all ./zyra.dsbench_hytm2_3path -t 10000 -mr debra -ma new -mp none -p -k 100000 -i 0 -d 0 -rq 0 -rqsize 256 -nwork 1 -nrq 0 &gt;&gt; output.zyra.dsbench/step1.zyra.dsbench_hytm2_3path.-t.10000.-mr.debra.-ma.new.-mp.none.-p.-k.100000.-i.0.-d.0.-rq.0.-rqsize.256.-nwork.1.-nrq.0.-seqwidth.48.-trial.0.-pinning.ZYRA_CLUSTER.data 2&gt;&gt;output.zyra.dsbench/stderr.out"/>
    <s v="zyra"/>
    <x v="6"/>
    <x v="7"/>
  </r>
  <r>
    <s v="step200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57597576"/>
    <n v="10000"/>
    <m/>
    <m/>
    <m/>
    <m/>
    <m/>
    <n v="10000"/>
    <n v="3271.03"/>
    <n v="0"/>
    <n v="100000"/>
    <n v="36"/>
    <s v="debra"/>
    <s v="new"/>
    <s v="none"/>
    <m/>
    <n v="7"/>
    <n v="1"/>
    <m/>
    <n v="19.902699999999999"/>
    <n v="2.9179699999999999E-2"/>
    <n v="1692.46"/>
    <m/>
    <n v="3271.03"/>
    <m/>
    <m/>
    <m/>
    <m/>
    <m/>
    <m/>
    <m/>
    <m/>
    <m/>
    <m/>
    <m/>
    <m/>
    <m/>
    <m/>
    <m/>
    <m/>
    <s v="step2000.zyra.dsbench_tl2.-t.10000.-mr.debra.-ma.new.-mp.none.-p.-k.100000.-i.0.-d.0.-rq.0.-rqsize.256.-nwork.36.-nrq.0.-seqwidth.48.-trial.1.-pinning.ZYRA_SCATTER.data"/>
    <s v="LD_PRELOAD=../lib/libjemalloc.so  time timeout 13 numactl --interleave=all ./zyra.dsbench_tl2 -t 10000 -mr debra -ma new -mp none -p -k 100000 -i 0 -d 0 -rq 0 -rqsize 256 -nwork 36 -nrq 0 &gt;&gt; output.zyra.dsbench/step2000.zyra.dsbench_tl2.-t.10000.-mr.debra.-ma.new.-mp.none.-p.-k.100000.-i.0.-d.0.-rq.0.-rqsize.256.-nwork.36.-nrq.0.-seqwidth.48.-trial.1.-pinning.ZYRA_SCATTER.data 2&gt;&gt;output.zyra.dsbench/stderr.out"/>
    <s v="zyra"/>
    <x v="8"/>
    <x v="0"/>
  </r>
  <r>
    <s v="step2001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57634121"/>
    <n v="10000"/>
    <m/>
    <m/>
    <m/>
    <m/>
    <m/>
    <n v="10000"/>
    <n v="3236.8"/>
    <n v="0"/>
    <n v="100000"/>
    <n v="36"/>
    <s v="debra"/>
    <s v="new"/>
    <s v="none"/>
    <m/>
    <n v="7"/>
    <n v="1"/>
    <m/>
    <n v="20.0075"/>
    <n v="3.12156E-2"/>
    <n v="1690.55"/>
    <m/>
    <n v="3236.8"/>
    <m/>
    <m/>
    <m/>
    <m/>
    <m/>
    <m/>
    <m/>
    <m/>
    <m/>
    <m/>
    <m/>
    <m/>
    <m/>
    <m/>
    <m/>
    <m/>
    <s v="step2001.zyra.dsbench_tl2.-t.10000.-mr.debra.-ma.new.-mp.none.-p.-k.100000.-i.0.-d.0.-rq.0.-rqsize.256.-nwork.36.-nrq.0.-seqwidth.48.-trial.2.-pinning.ZYRA_SCATTER.data"/>
    <s v="LD_PRELOAD=../lib/libjemalloc.so  time timeout 13 numactl --interleave=all ./zyra.dsbench_tl2 -t 10000 -mr debra -ma new -mp none -p -k 100000 -i 0 -d 0 -rq 0 -rqsize 256 -nwork 36 -nrq 0 &gt;&gt; output.zyra.dsbench/step2001.zyra.dsbench_tl2.-t.10000.-mr.debra.-ma.new.-mp.none.-p.-k.100000.-i.0.-d.0.-rq.0.-rqsize.256.-nwork.36.-nrq.0.-seqwidth.48.-trial.2.-pinning.ZYRA_SCATTER.data 2&gt;&gt;output.zyra.dsbench/stderr.out"/>
    <s v="zyra"/>
    <x v="8"/>
    <x v="0"/>
  </r>
  <r>
    <s v="step2002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40380834"/>
    <n v="10000"/>
    <m/>
    <m/>
    <m/>
    <m/>
    <m/>
    <n v="10000"/>
    <n v="4539.1899999999996"/>
    <n v="0"/>
    <n v="100000"/>
    <n v="35"/>
    <s v="debra"/>
    <s v="new"/>
    <s v="none"/>
    <m/>
    <n v="7"/>
    <n v="1"/>
    <m/>
    <n v="20.326699999999999"/>
    <n v="0.204651"/>
    <n v="2437.1"/>
    <m/>
    <n v="4539.1899999999996"/>
    <m/>
    <m/>
    <m/>
    <m/>
    <m/>
    <m/>
    <m/>
    <m/>
    <m/>
    <m/>
    <m/>
    <m/>
    <m/>
    <m/>
    <m/>
    <m/>
    <s v="step2002.zyra.dsbench_tl2.-t.10000.-mr.debra.-ma.new.-mp.none.-p.-k.100000.-i.0.-d.0.-rq.0.-rqsize.256.-nwork.35.-nrq.1.-seqwidth.48.-trial.0.-pinning.ZYRA_SCATTER.data"/>
    <s v="LD_PRELOAD=../lib/libjemalloc.so  time timeout 13 numactl --interleave=all ./zyra.dsbench_tl2 -t 10000 -mr debra -ma new -mp none -p -k 100000 -i 0 -d 0 -rq 0 -rqsize 256 -nwork 35 -nrq 1 &gt;&gt; output.zyra.dsbench/step2002.zyra.dsbench_tl2.-t.10000.-mr.debra.-ma.new.-mp.none.-p.-k.100000.-i.0.-d.0.-rq.0.-rqsize.256.-nwork.35.-nrq.1.-seqwidth.48.-trial.0.-pinning.ZYRA_SCATTER.data 2&gt;&gt;output.zyra.dsbench/stderr.out"/>
    <s v="zyra"/>
    <x v="10"/>
    <x v="0"/>
  </r>
  <r>
    <s v="step2003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34656442"/>
    <n v="10000"/>
    <m/>
    <m/>
    <m/>
    <m/>
    <m/>
    <n v="10000"/>
    <n v="5213.41"/>
    <n v="0"/>
    <n v="100000"/>
    <n v="35"/>
    <s v="debra"/>
    <s v="new"/>
    <s v="none"/>
    <m/>
    <n v="7"/>
    <n v="1"/>
    <m/>
    <n v="20.032699999999998"/>
    <n v="0.22999600000000001"/>
    <n v="2844.05"/>
    <m/>
    <n v="5213.41"/>
    <m/>
    <m/>
    <m/>
    <m/>
    <m/>
    <m/>
    <m/>
    <m/>
    <m/>
    <m/>
    <m/>
    <m/>
    <m/>
    <m/>
    <m/>
    <m/>
    <s v="step2003.zyra.dsbench_tl2.-t.10000.-mr.debra.-ma.new.-mp.none.-p.-k.100000.-i.0.-d.0.-rq.0.-rqsize.256.-nwork.35.-nrq.1.-seqwidth.48.-trial.1.-pinning.ZYRA_SCATTER.data"/>
    <s v="LD_PRELOAD=../lib/libjemalloc.so  time timeout 13 numactl --interleave=all ./zyra.dsbench_tl2 -t 10000 -mr debra -ma new -mp none -p -k 100000 -i 0 -d 0 -rq 0 -rqsize 256 -nwork 35 -nrq 1 &gt;&gt; output.zyra.dsbench/step2003.zyra.dsbench_tl2.-t.10000.-mr.debra.-ma.new.-mp.none.-p.-k.100000.-i.0.-d.0.-rq.0.-rqsize.256.-nwork.35.-nrq.1.-seqwidth.48.-trial.1.-pinning.ZYRA_SCATTER.data 2&gt;&gt;output.zyra.dsbench/stderr.out"/>
    <s v="zyra"/>
    <x v="10"/>
    <x v="0"/>
  </r>
  <r>
    <s v="step200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39906302"/>
    <n v="10000"/>
    <m/>
    <m/>
    <m/>
    <m/>
    <m/>
    <n v="10000"/>
    <n v="4554.78"/>
    <n v="0"/>
    <n v="100000"/>
    <n v="35"/>
    <s v="debra"/>
    <s v="new"/>
    <s v="none"/>
    <m/>
    <n v="7"/>
    <n v="1"/>
    <m/>
    <n v="20.684100000000001"/>
    <n v="0.21185999999999999"/>
    <n v="2462.34"/>
    <m/>
    <n v="4554.78"/>
    <m/>
    <m/>
    <m/>
    <m/>
    <m/>
    <m/>
    <m/>
    <m/>
    <m/>
    <m/>
    <m/>
    <m/>
    <m/>
    <m/>
    <m/>
    <m/>
    <s v="step2004.zyra.dsbench_tl2.-t.10000.-mr.debra.-ma.new.-mp.none.-p.-k.100000.-i.0.-d.0.-rq.0.-rqsize.256.-nwork.35.-nrq.1.-seqwidth.48.-trial.2.-pinning.ZYRA_SCATTER.data"/>
    <s v="LD_PRELOAD=../lib/libjemalloc.so  time timeout 13 numactl --interleave=all ./zyra.dsbench_tl2 -t 10000 -mr debra -ma new -mp none -p -k 100000 -i 0 -d 0 -rq 0 -rqsize 256 -nwork 35 -nrq 1 &gt;&gt; output.zyra.dsbench/step2004.zyra.dsbench_tl2.-t.10000.-mr.debra.-ma.new.-mp.none.-p.-k.100000.-i.0.-d.0.-rq.0.-rqsize.256.-nwork.35.-nrq.1.-seqwidth.48.-trial.2.-pinning.ZYRA_SCATTER.data 2&gt;&gt;output.zyra.dsbench/stderr.out"/>
    <s v="zyra"/>
    <x v="10"/>
    <x v="0"/>
  </r>
  <r>
    <s v="step2005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77224587"/>
    <n v="10000"/>
    <m/>
    <m/>
    <m/>
    <m/>
    <m/>
    <n v="10000"/>
    <n v="3404.67"/>
    <n v="0"/>
    <n v="100000"/>
    <n v="54"/>
    <s v="debra"/>
    <s v="new"/>
    <s v="none"/>
    <m/>
    <n v="7"/>
    <n v="1"/>
    <m/>
    <n v="18.966999999999999"/>
    <n v="2.7076699999999999E-2"/>
    <n v="1701.59"/>
    <m/>
    <n v="3404.67"/>
    <m/>
    <m/>
    <m/>
    <m/>
    <m/>
    <m/>
    <m/>
    <m/>
    <m/>
    <m/>
    <m/>
    <m/>
    <m/>
    <m/>
    <m/>
    <m/>
    <s v="step2005.zyra.dsbench_tl2.-t.10000.-mr.debra.-ma.new.-mp.none.-p.-k.100000.-i.0.-d.0.-rq.0.-rqsize.256.-nwork.54.-nrq.0.-seqwidth.48.-trial.0.-pinning.ZYRA_SCATTER.data"/>
    <s v="LD_PRELOAD=../lib/libjemalloc.so  time timeout 13 numactl --interleave=all ./zyra.dsbench_tl2 -t 10000 -mr debra -ma new -mp none -p -k 100000 -i 0 -d 0 -rq 0 -rqsize 256 -nwork 54 -nrq 0 &gt;&gt; output.zyra.dsbench/step2005.zyra.dsbench_tl2.-t.10000.-mr.debra.-ma.new.-mp.none.-p.-k.100000.-i.0.-d.0.-rq.0.-rqsize.256.-nwork.54.-nrq.0.-seqwidth.48.-trial.0.-pinning.ZYRA_SCATTER.data 2&gt;&gt;output.zyra.dsbench/stderr.out"/>
    <s v="zyra"/>
    <x v="8"/>
    <x v="1"/>
  </r>
  <r>
    <s v="step2006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79475760"/>
    <n v="10000"/>
    <m/>
    <m/>
    <m/>
    <m/>
    <m/>
    <n v="10000"/>
    <n v="3188.08"/>
    <n v="0"/>
    <n v="100000"/>
    <n v="54"/>
    <s v="debra"/>
    <s v="new"/>
    <s v="none"/>
    <m/>
    <n v="7"/>
    <n v="1"/>
    <m/>
    <n v="19.370999999999999"/>
    <n v="3.1441200000000002E-2"/>
    <n v="1652.46"/>
    <m/>
    <n v="3188.08"/>
    <m/>
    <m/>
    <m/>
    <m/>
    <m/>
    <m/>
    <m/>
    <m/>
    <m/>
    <m/>
    <m/>
    <m/>
    <m/>
    <m/>
    <m/>
    <m/>
    <s v="step2006.zyra.dsbench_tl2.-t.10000.-mr.debra.-ma.new.-mp.none.-p.-k.100000.-i.0.-d.0.-rq.0.-rqsize.256.-nwork.54.-nrq.0.-seqwidth.48.-trial.1.-pinning.ZYRA_SCATTER.data"/>
    <s v="LD_PRELOAD=../lib/libjemalloc.so  time timeout 13 numactl --interleave=all ./zyra.dsbench_tl2 -t 10000 -mr debra -ma new -mp none -p -k 100000 -i 0 -d 0 -rq 0 -rqsize 256 -nwork 54 -nrq 0 &gt;&gt; output.zyra.dsbench/step2006.zyra.dsbench_tl2.-t.10000.-mr.debra.-ma.new.-mp.none.-p.-k.100000.-i.0.-d.0.-rq.0.-rqsize.256.-nwork.54.-nrq.0.-seqwidth.48.-trial.1.-pinning.ZYRA_SCATTER.data 2&gt;&gt;output.zyra.dsbench/stderr.out"/>
    <s v="zyra"/>
    <x v="8"/>
    <x v="1"/>
  </r>
  <r>
    <s v="step2007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80114224"/>
    <n v="10000"/>
    <m/>
    <m/>
    <m/>
    <m/>
    <m/>
    <n v="10000"/>
    <n v="3105.53"/>
    <n v="0"/>
    <n v="100000"/>
    <n v="54"/>
    <s v="debra"/>
    <s v="new"/>
    <s v="none"/>
    <m/>
    <n v="7"/>
    <n v="1"/>
    <m/>
    <n v="19.703499999999998"/>
    <n v="2.71513E-2"/>
    <n v="1640.72"/>
    <m/>
    <n v="3105.53"/>
    <m/>
    <m/>
    <m/>
    <m/>
    <m/>
    <m/>
    <m/>
    <m/>
    <m/>
    <m/>
    <m/>
    <m/>
    <m/>
    <m/>
    <m/>
    <m/>
    <s v="step2007.zyra.dsbench_tl2.-t.10000.-mr.debra.-ma.new.-mp.none.-p.-k.100000.-i.0.-d.0.-rq.0.-rqsize.256.-nwork.54.-nrq.0.-seqwidth.48.-trial.2.-pinning.ZYRA_SCATTER.data"/>
    <s v="LD_PRELOAD=../lib/libjemalloc.so  time timeout 13 numactl --interleave=all ./zyra.dsbench_tl2 -t 10000 -mr debra -ma new -mp none -p -k 100000 -i 0 -d 0 -rq 0 -rqsize 256 -nwork 54 -nrq 0 &gt;&gt; output.zyra.dsbench/step2007.zyra.dsbench_tl2.-t.10000.-mr.debra.-ma.new.-mp.none.-p.-k.100000.-i.0.-d.0.-rq.0.-rqsize.256.-nwork.54.-nrq.0.-seqwidth.48.-trial.2.-pinning.ZYRA_SCATTER.data 2&gt;&gt;output.zyra.dsbench/stderr.out"/>
    <s v="zyra"/>
    <x v="8"/>
    <x v="1"/>
  </r>
  <r>
    <s v="step10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65243630"/>
    <n v="10000"/>
    <m/>
    <m/>
    <m/>
    <m/>
    <m/>
    <n v="10000"/>
    <n v="743.24800000000005"/>
    <n v="0"/>
    <n v="100000"/>
    <n v="36"/>
    <s v="debra"/>
    <s v="new"/>
    <s v="none"/>
    <m/>
    <n v="8"/>
    <n v="1"/>
    <m/>
    <n v="8.20946"/>
    <n v="1.4404000000000001E-3"/>
    <n v="1464.79"/>
    <m/>
    <n v="743.24800000000005"/>
    <m/>
    <m/>
    <m/>
    <m/>
    <m/>
    <n v="652436308"/>
    <n v="1363589"/>
    <n v="26851"/>
    <n v="1230"/>
    <n v="0"/>
    <m/>
    <m/>
    <m/>
    <m/>
    <m/>
    <m/>
    <s v="step10.zyra.dsbench_hytm2_3path.-t.10000.-mr.debra.-ma.new.-mp.none.-p.-k.100000.-i.0.-d.0.-rq.0.-rqsize.256.-nwork.36.-nrq.0.-seqwidth.48.-trial.0.-pinning.ZYRA_CLUSTER.data"/>
    <s v="LD_PRELOAD=../lib/libjemalloc.so  time timeout 13 numactl --interleave=all ./zyra.dsbench_hytm2_3path -t 10000 -mr debra -ma new -mp none -p -k 100000 -i 0 -d 0 -rq 0 -rqsize 256 -nwork 36 -nrq 0 &gt;&gt; output.zyra.dsbench/step10.zyra.dsbench_hytm2_3path.-t.10000.-mr.debra.-ma.new.-mp.none.-p.-k.100000.-i.0.-d.0.-rq.0.-rqsize.256.-nwork.36.-nrq.0.-seqwidth.48.-trial.0.-pinning.ZYRA_CLUSTER.data 2&gt;&gt;output.zyra.dsbench/stderr.out"/>
    <s v="zyra"/>
    <x v="6"/>
    <x v="0"/>
  </r>
  <r>
    <s v="step2008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57215844"/>
    <n v="10000"/>
    <m/>
    <m/>
    <m/>
    <m/>
    <m/>
    <n v="10000"/>
    <n v="4386.97"/>
    <n v="0"/>
    <n v="100000"/>
    <n v="53"/>
    <s v="debra"/>
    <s v="new"/>
    <s v="none"/>
    <m/>
    <n v="7"/>
    <n v="1"/>
    <m/>
    <n v="20.325099999999999"/>
    <n v="0.16195499999999999"/>
    <n v="2315.77"/>
    <m/>
    <n v="4386.97"/>
    <m/>
    <m/>
    <m/>
    <m/>
    <m/>
    <m/>
    <m/>
    <m/>
    <m/>
    <m/>
    <m/>
    <m/>
    <m/>
    <m/>
    <m/>
    <m/>
    <s v="step2008.zyra.dsbench_tl2.-t.10000.-mr.debra.-ma.new.-mp.none.-p.-k.100000.-i.0.-d.0.-rq.0.-rqsize.256.-nwork.53.-nrq.1.-seqwidth.48.-trial.0.-pinning.ZYRA_SCATTER.data"/>
    <s v="LD_PRELOAD=../lib/libjemalloc.so  time timeout 13 numactl --interleave=all ./zyra.dsbench_tl2 -t 10000 -mr debra -ma new -mp none -p -k 100000 -i 0 -d 0 -rq 0 -rqsize 256 -nwork 53 -nrq 1 &gt;&gt; output.zyra.dsbench/step2008.zyra.dsbench_tl2.-t.10000.-mr.debra.-ma.new.-mp.none.-p.-k.100000.-i.0.-d.0.-rq.0.-rqsize.256.-nwork.53.-nrq.1.-seqwidth.48.-trial.0.-pinning.ZYRA_SCATTER.data 2&gt;&gt;output.zyra.dsbench/stderr.out"/>
    <s v="zyra"/>
    <x v="10"/>
    <x v="1"/>
  </r>
  <r>
    <s v="step2009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43864190"/>
    <n v="10000"/>
    <m/>
    <m/>
    <m/>
    <m/>
    <m/>
    <n v="10000"/>
    <n v="5511.73"/>
    <n v="0"/>
    <n v="100000"/>
    <n v="53"/>
    <s v="debra"/>
    <s v="new"/>
    <s v="none"/>
    <m/>
    <n v="7"/>
    <n v="1"/>
    <m/>
    <n v="19.4724"/>
    <n v="0.190613"/>
    <n v="3030.27"/>
    <m/>
    <n v="5511.73"/>
    <m/>
    <m/>
    <m/>
    <m/>
    <m/>
    <m/>
    <m/>
    <m/>
    <m/>
    <m/>
    <m/>
    <m/>
    <m/>
    <m/>
    <m/>
    <m/>
    <s v="step2009.zyra.dsbench_tl2.-t.10000.-mr.debra.-ma.new.-mp.none.-p.-k.100000.-i.0.-d.0.-rq.0.-rqsize.256.-nwork.53.-nrq.1.-seqwidth.48.-trial.1.-pinning.ZYRA_SCATTER.data"/>
    <s v="LD_PRELOAD=../lib/libjemalloc.so  time timeout 13 numactl --interleave=all ./zyra.dsbench_tl2 -t 10000 -mr debra -ma new -mp none -p -k 100000 -i 0 -d 0 -rq 0 -rqsize 256 -nwork 53 -nrq 1 &gt;&gt; output.zyra.dsbench/step2009.zyra.dsbench_tl2.-t.10000.-mr.debra.-ma.new.-mp.none.-p.-k.100000.-i.0.-d.0.-rq.0.-rqsize.256.-nwork.53.-nrq.1.-seqwidth.48.-trial.1.-pinning.ZYRA_SCATTER.data 2&gt;&gt;output.zyra.dsbench/stderr.out"/>
    <s v="zyra"/>
    <x v="10"/>
    <x v="1"/>
  </r>
  <r>
    <s v="step20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140186833"/>
    <n v="10000"/>
    <m/>
    <m/>
    <m/>
    <m/>
    <m/>
    <n v="10000"/>
    <n v="3232.27"/>
    <n v="0"/>
    <n v="100000"/>
    <n v="144"/>
    <s v="debra"/>
    <s v="new"/>
    <s v="none"/>
    <m/>
    <n v="8"/>
    <n v="1"/>
    <m/>
    <n v="18.826000000000001"/>
    <n v="3.5495100000000002E-2"/>
    <n v="2448.5300000000002"/>
    <m/>
    <n v="3232.27"/>
    <m/>
    <m/>
    <m/>
    <m/>
    <m/>
    <m/>
    <m/>
    <m/>
    <m/>
    <m/>
    <m/>
    <m/>
    <m/>
    <m/>
    <m/>
    <m/>
    <s v="step200.zyra.dsbench_tl2.-t.10000.-mr.debra.-ma.new.-mp.none.-p.-k.100000.-i.0.-d.0.-rq.0.-rqsize.256.-nwork.144.-nrq.0.-seqwidth.48.-trial.1.-pinning.ZYRA_CLUSTER.data"/>
    <s v="LD_PRELOAD=../lib/libjemalloc.so  time timeout 13 numactl --interleave=all ./zyra.dsbench_tl2 -t 10000 -mr debra -ma new -mp none -p -k 100000 -i 0 -d 0 -rq 0 -rqsize 256 -nwork 144 -nrq 0 &gt;&gt; output.zyra.dsbench/step200.zyra.dsbench_tl2.-t.10000.-mr.debra.-ma.new.-mp.none.-p.-k.100000.-i.0.-d.0.-rq.0.-rqsize.256.-nwork.144.-nrq.0.-seqwidth.48.-trial.1.-pinning.ZYRA_CLUSTER.data 2&gt;&gt;output.zyra.dsbench/stderr.out"/>
    <s v="zyra"/>
    <x v="6"/>
    <x v="6"/>
  </r>
  <r>
    <s v="step201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55384303"/>
    <n v="10000"/>
    <m/>
    <m/>
    <m/>
    <m/>
    <m/>
    <n v="10000"/>
    <n v="4651.6099999999997"/>
    <n v="0"/>
    <n v="100000"/>
    <n v="53"/>
    <s v="debra"/>
    <s v="new"/>
    <s v="none"/>
    <m/>
    <n v="7"/>
    <n v="1"/>
    <m/>
    <n v="19.524899999999999"/>
    <n v="0.16734599999999999"/>
    <n v="2400.88"/>
    <m/>
    <n v="4651.6099999999997"/>
    <m/>
    <m/>
    <m/>
    <m/>
    <m/>
    <m/>
    <m/>
    <m/>
    <m/>
    <m/>
    <m/>
    <m/>
    <m/>
    <m/>
    <m/>
    <m/>
    <s v="step2010.zyra.dsbench_tl2.-t.10000.-mr.debra.-ma.new.-mp.none.-p.-k.100000.-i.0.-d.0.-rq.0.-rqsize.256.-nwork.53.-nrq.1.-seqwidth.48.-trial.2.-pinning.ZYRA_SCATTER.data"/>
    <s v="LD_PRELOAD=../lib/libjemalloc.so  time timeout 13 numactl --interleave=all ./zyra.dsbench_tl2 -t 10000 -mr debra -ma new -mp none -p -k 100000 -i 0 -d 0 -rq 0 -rqsize 256 -nwork 53 -nrq 1 &gt;&gt; output.zyra.dsbench/step2010.zyra.dsbench_tl2.-t.10000.-mr.debra.-ma.new.-mp.none.-p.-k.100000.-i.0.-d.0.-rq.0.-rqsize.256.-nwork.53.-nrq.1.-seqwidth.48.-trial.2.-pinning.ZYRA_SCATTER.data 2&gt;&gt;output.zyra.dsbench/stderr.out"/>
    <s v="zyra"/>
    <x v="10"/>
    <x v="1"/>
  </r>
  <r>
    <s v="step2011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102926715"/>
    <n v="10000"/>
    <m/>
    <m/>
    <m/>
    <m/>
    <m/>
    <n v="10000"/>
    <n v="3123.34"/>
    <n v="0"/>
    <n v="100000"/>
    <n v="72"/>
    <s v="debra"/>
    <s v="new"/>
    <s v="none"/>
    <m/>
    <n v="7"/>
    <n v="1"/>
    <m/>
    <n v="18.613900000000001"/>
    <n v="3.1224100000000001E-2"/>
    <n v="1637.41"/>
    <m/>
    <n v="3123.34"/>
    <m/>
    <m/>
    <m/>
    <m/>
    <m/>
    <m/>
    <m/>
    <m/>
    <m/>
    <m/>
    <m/>
    <m/>
    <m/>
    <m/>
    <m/>
    <m/>
    <s v="step2011.zyra.dsbench_tl2.-t.10000.-mr.debra.-ma.new.-mp.none.-p.-k.100000.-i.0.-d.0.-rq.0.-rqsize.256.-nwork.72.-nrq.0.-seqwidth.48.-trial.0.-pinning.ZYRA_SCATTER.data"/>
    <s v="LD_PRELOAD=../lib/libjemalloc.so  time timeout 13 numactl --interleave=all ./zyra.dsbench_tl2 -t 10000 -mr debra -ma new -mp none -p -k 100000 -i 0 -d 0 -rq 0 -rqsize 256 -nwork 72 -nrq 0 &gt;&gt; output.zyra.dsbench/step2011.zyra.dsbench_tl2.-t.10000.-mr.debra.-ma.new.-mp.none.-p.-k.100000.-i.0.-d.0.-rq.0.-rqsize.256.-nwork.72.-nrq.0.-seqwidth.48.-trial.0.-pinning.ZYRA_SCATTER.data 2&gt;&gt;output.zyra.dsbench/stderr.out"/>
    <s v="zyra"/>
    <x v="8"/>
    <x v="2"/>
  </r>
  <r>
    <s v="step2012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102302231"/>
    <n v="10000"/>
    <m/>
    <m/>
    <m/>
    <m/>
    <m/>
    <n v="10000"/>
    <n v="3156.76"/>
    <n v="0"/>
    <n v="100000"/>
    <n v="72"/>
    <s v="debra"/>
    <s v="new"/>
    <s v="none"/>
    <m/>
    <n v="7"/>
    <n v="1"/>
    <m/>
    <n v="19.481100000000001"/>
    <n v="3.2453999999999997E-2"/>
    <n v="1646.06"/>
    <m/>
    <n v="3156.76"/>
    <m/>
    <m/>
    <m/>
    <m/>
    <m/>
    <m/>
    <m/>
    <m/>
    <m/>
    <m/>
    <m/>
    <m/>
    <m/>
    <m/>
    <m/>
    <m/>
    <s v="step2012.zyra.dsbench_tl2.-t.10000.-mr.debra.-ma.new.-mp.none.-p.-k.100000.-i.0.-d.0.-rq.0.-rqsize.256.-nwork.72.-nrq.0.-seqwidth.48.-trial.1.-pinning.ZYRA_SCATTER.data"/>
    <s v="LD_PRELOAD=../lib/libjemalloc.so  time timeout 13 numactl --interleave=all ./zyra.dsbench_tl2 -t 10000 -mr debra -ma new -mp none -p -k 100000 -i 0 -d 0 -rq 0 -rqsize 256 -nwork 72 -nrq 0 &gt;&gt; output.zyra.dsbench/step2012.zyra.dsbench_tl2.-t.10000.-mr.debra.-ma.new.-mp.none.-p.-k.100000.-i.0.-d.0.-rq.0.-rqsize.256.-nwork.72.-nrq.0.-seqwidth.48.-trial.1.-pinning.ZYRA_SCATTER.data 2&gt;&gt;output.zyra.dsbench/stderr.out"/>
    <s v="zyra"/>
    <x v="8"/>
    <x v="2"/>
  </r>
  <r>
    <s v="step2013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101509548"/>
    <n v="10000"/>
    <m/>
    <m/>
    <m/>
    <m/>
    <m/>
    <n v="10000"/>
    <n v="3173"/>
    <n v="0"/>
    <n v="100000"/>
    <n v="72"/>
    <s v="debra"/>
    <s v="new"/>
    <s v="none"/>
    <m/>
    <n v="7"/>
    <n v="1"/>
    <m/>
    <n v="20.140999999999998"/>
    <n v="3.3656199999999997E-2"/>
    <n v="1664.05"/>
    <m/>
    <n v="3173"/>
    <m/>
    <m/>
    <m/>
    <m/>
    <m/>
    <m/>
    <m/>
    <m/>
    <m/>
    <m/>
    <m/>
    <m/>
    <m/>
    <m/>
    <m/>
    <m/>
    <s v="step2013.zyra.dsbench_tl2.-t.10000.-mr.debra.-ma.new.-mp.none.-p.-k.100000.-i.0.-d.0.-rq.0.-rqsize.256.-nwork.72.-nrq.0.-seqwidth.48.-trial.2.-pinning.ZYRA_SCATTER.data"/>
    <s v="LD_PRELOAD=../lib/libjemalloc.so  time timeout 13 numactl --interleave=all ./zyra.dsbench_tl2 -t 10000 -mr debra -ma new -mp none -p -k 100000 -i 0 -d 0 -rq 0 -rqsize 256 -nwork 72 -nrq 0 &gt;&gt; output.zyra.dsbench/step2013.zyra.dsbench_tl2.-t.10000.-mr.debra.-ma.new.-mp.none.-p.-k.100000.-i.0.-d.0.-rq.0.-rqsize.256.-nwork.72.-nrq.0.-seqwidth.48.-trial.2.-pinning.ZYRA_SCATTER.data 2&gt;&gt;output.zyra.dsbench/stderr.out"/>
    <s v="zyra"/>
    <x v="8"/>
    <x v="2"/>
  </r>
  <r>
    <s v="step201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57277180"/>
    <n v="10000"/>
    <m/>
    <m/>
    <m/>
    <m/>
    <m/>
    <n v="10000"/>
    <n v="5428.2"/>
    <n v="0"/>
    <n v="100000"/>
    <n v="71"/>
    <s v="debra"/>
    <s v="new"/>
    <s v="none"/>
    <m/>
    <n v="7"/>
    <n v="1"/>
    <m/>
    <n v="19.456700000000001"/>
    <n v="0.16630700000000001"/>
    <n v="2973.25"/>
    <m/>
    <n v="5428.2"/>
    <m/>
    <m/>
    <m/>
    <m/>
    <m/>
    <m/>
    <m/>
    <m/>
    <m/>
    <m/>
    <m/>
    <m/>
    <m/>
    <m/>
    <m/>
    <m/>
    <s v="step2014.zyra.dsbench_tl2.-t.10000.-mr.debra.-ma.new.-mp.none.-p.-k.100000.-i.0.-d.0.-rq.0.-rqsize.256.-nwork.71.-nrq.1.-seqwidth.48.-trial.0.-pinning.ZYRA_SCATTER.data"/>
    <s v="LD_PRELOAD=../lib/libjemalloc.so  time timeout 13 numactl --interleave=all ./zyra.dsbench_tl2 -t 10000 -mr debra -ma new -mp none -p -k 100000 -i 0 -d 0 -rq 0 -rqsize 256 -nwork 71 -nrq 1 &gt;&gt; output.zyra.dsbench/step2014.zyra.dsbench_tl2.-t.10000.-mr.debra.-ma.new.-mp.none.-p.-k.100000.-i.0.-d.0.-rq.0.-rqsize.256.-nwork.71.-nrq.1.-seqwidth.48.-trial.0.-pinning.ZYRA_SCATTER.data 2&gt;&gt;output.zyra.dsbench/stderr.out"/>
    <s v="zyra"/>
    <x v="10"/>
    <x v="2"/>
  </r>
  <r>
    <s v="step2015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69014595"/>
    <n v="10000"/>
    <m/>
    <m/>
    <m/>
    <m/>
    <m/>
    <n v="10000"/>
    <n v="4717.4799999999996"/>
    <n v="0"/>
    <n v="100000"/>
    <n v="71"/>
    <s v="debra"/>
    <s v="new"/>
    <s v="none"/>
    <m/>
    <n v="7"/>
    <n v="1"/>
    <m/>
    <n v="19.256499999999999"/>
    <n v="0.154665"/>
    <n v="2466.79"/>
    <m/>
    <n v="4717.4799999999996"/>
    <m/>
    <m/>
    <m/>
    <m/>
    <m/>
    <m/>
    <m/>
    <m/>
    <m/>
    <m/>
    <m/>
    <m/>
    <m/>
    <m/>
    <m/>
    <m/>
    <s v="step2015.zyra.dsbench_tl2.-t.10000.-mr.debra.-ma.new.-mp.none.-p.-k.100000.-i.0.-d.0.-rq.0.-rqsize.256.-nwork.71.-nrq.1.-seqwidth.48.-trial.1.-pinning.ZYRA_SCATTER.data"/>
    <s v="LD_PRELOAD=../lib/libjemalloc.so  time timeout 13 numactl --interleave=all ./zyra.dsbench_tl2 -t 10000 -mr debra -ma new -mp none -p -k 100000 -i 0 -d 0 -rq 0 -rqsize 256 -nwork 71 -nrq 1 &gt;&gt; output.zyra.dsbench/step2015.zyra.dsbench_tl2.-t.10000.-mr.debra.-ma.new.-mp.none.-p.-k.100000.-i.0.-d.0.-rq.0.-rqsize.256.-nwork.71.-nrq.1.-seqwidth.48.-trial.1.-pinning.ZYRA_SCATTER.data 2&gt;&gt;output.zyra.dsbench/stderr.out"/>
    <s v="zyra"/>
    <x v="10"/>
    <x v="2"/>
  </r>
  <r>
    <s v="step2016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69466246"/>
    <n v="10000"/>
    <m/>
    <m/>
    <m/>
    <m/>
    <m/>
    <n v="10000"/>
    <n v="4730.24"/>
    <n v="0"/>
    <n v="100000"/>
    <n v="71"/>
    <s v="debra"/>
    <s v="new"/>
    <s v="none"/>
    <m/>
    <n v="7"/>
    <n v="1"/>
    <m/>
    <n v="18.894200000000001"/>
    <n v="0.15651000000000001"/>
    <n v="2456.9699999999998"/>
    <m/>
    <n v="4730.24"/>
    <m/>
    <m/>
    <m/>
    <m/>
    <m/>
    <m/>
    <m/>
    <m/>
    <m/>
    <m/>
    <m/>
    <m/>
    <m/>
    <m/>
    <m/>
    <m/>
    <s v="step2016.zyra.dsbench_tl2.-t.10000.-mr.debra.-ma.new.-mp.none.-p.-k.100000.-i.0.-d.0.-rq.0.-rqsize.256.-nwork.71.-nrq.1.-seqwidth.48.-trial.2.-pinning.ZYRA_SCATTER.data"/>
    <s v="LD_PRELOAD=../lib/libjemalloc.so  time timeout 13 numactl --interleave=all ./zyra.dsbench_tl2 -t 10000 -mr debra -ma new -mp none -p -k 100000 -i 0 -d 0 -rq 0 -rqsize 256 -nwork 71 -nrq 1 &gt;&gt; output.zyra.dsbench/step2016.zyra.dsbench_tl2.-t.10000.-mr.debra.-ma.new.-mp.none.-p.-k.100000.-i.0.-d.0.-rq.0.-rqsize.256.-nwork.71.-nrq.1.-seqwidth.48.-trial.2.-pinning.ZYRA_SCATTER.data 2&gt;&gt;output.zyra.dsbench/stderr.out"/>
    <s v="zyra"/>
    <x v="10"/>
    <x v="2"/>
  </r>
  <r>
    <s v="step1100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127960000"/>
    <n v="10000"/>
    <m/>
    <m/>
    <m/>
    <m/>
    <m/>
    <n v="10000"/>
    <n v="2629.56"/>
    <n v="0"/>
    <n v="10000"/>
    <n v="90"/>
    <s v="debra"/>
    <s v="new"/>
    <s v="none"/>
    <m/>
    <n v="8"/>
    <n v="1"/>
    <m/>
    <n v="2.4249200000000002"/>
    <n v="3.2800900000000001E-2"/>
    <n v="1610.45"/>
    <m/>
    <n v="2629.56"/>
    <m/>
    <m/>
    <m/>
    <m/>
    <m/>
    <m/>
    <m/>
    <m/>
    <m/>
    <m/>
    <m/>
    <m/>
    <m/>
    <m/>
    <m/>
    <m/>
    <s v="step1100.zyra.dsbench_tl2.-t.10000.-mr.debra.-ma.new.-mp.none.-p.-k.10000.-i.0.-d.0.-rq.0.-rqsize.256.-nwork.90.-nrq.0.-seqwidth.48.-trial.1.-pinning.ZYRA_CLUSTER.data"/>
    <s v="LD_PRELOAD=../lib/libjemalloc.so  time timeout 13 numactl --interleave=all ./zyra.dsbench_tl2 -t 10000 -mr debra -ma new -mp none -p -k 10000 -i 0 -d 0 -rq 0 -rqsize 256 -nwork 90 -nrq 0 &gt;&gt; output.zyra.dsbench/step1100.zyra.dsbench_tl2.-t.10000.-mr.debra.-ma.new.-mp.none.-p.-k.10000.-i.0.-d.0.-rq.0.-rqsize.256.-nwork.90.-nrq.0.-seqwidth.48.-trial.1.-pinning.ZYRA_CLUSTER.data 2&gt;&gt;output.zyra.dsbench/stderr.out"/>
    <s v="zyra"/>
    <x v="4"/>
    <x v="4"/>
  </r>
  <r>
    <s v="step2017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110457350"/>
    <n v="10000"/>
    <m/>
    <m/>
    <m/>
    <m/>
    <m/>
    <n v="10000"/>
    <n v="3299.34"/>
    <n v="0"/>
    <n v="100000"/>
    <n v="90"/>
    <s v="debra"/>
    <s v="new"/>
    <s v="none"/>
    <m/>
    <n v="7"/>
    <n v="1"/>
    <m/>
    <n v="18.420999999999999"/>
    <n v="4.8057000000000002E-2"/>
    <n v="1930.71"/>
    <m/>
    <n v="3299.34"/>
    <m/>
    <m/>
    <m/>
    <m/>
    <m/>
    <m/>
    <m/>
    <m/>
    <m/>
    <m/>
    <m/>
    <m/>
    <m/>
    <m/>
    <m/>
    <m/>
    <s v="step2017.zyra.dsbench_tl2.-t.10000.-mr.debra.-ma.new.-mp.none.-p.-k.100000.-i.0.-d.0.-rq.0.-rqsize.256.-nwork.90.-nrq.0.-seqwidth.48.-trial.0.-pinning.ZYRA_SCATTER.data"/>
    <s v="LD_PRELOAD=../lib/libjemalloc.so  time timeout 13 numactl --interleave=all ./zyra.dsbench_tl2 -t 10000 -mr debra -ma new -mp none -p -k 100000 -i 0 -d 0 -rq 0 -rqsize 256 -nwork 90 -nrq 0 &gt;&gt; output.zyra.dsbench/step2017.zyra.dsbench_tl2.-t.10000.-mr.debra.-ma.new.-mp.none.-p.-k.100000.-i.0.-d.0.-rq.0.-rqsize.256.-nwork.90.-nrq.0.-seqwidth.48.-trial.0.-pinning.ZYRA_SCATTER.data 2&gt;&gt;output.zyra.dsbench/stderr.out"/>
    <s v="zyra"/>
    <x v="8"/>
    <x v="4"/>
  </r>
  <r>
    <s v="step2018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109233107"/>
    <n v="10000"/>
    <m/>
    <m/>
    <m/>
    <m/>
    <m/>
    <n v="10000"/>
    <n v="3369.13"/>
    <n v="0"/>
    <n v="100000"/>
    <n v="90"/>
    <s v="debra"/>
    <s v="new"/>
    <s v="none"/>
    <m/>
    <n v="7"/>
    <n v="1"/>
    <m/>
    <n v="18.7057"/>
    <n v="4.8155400000000001E-2"/>
    <n v="1951.78"/>
    <m/>
    <n v="3369.13"/>
    <m/>
    <m/>
    <m/>
    <m/>
    <m/>
    <m/>
    <m/>
    <m/>
    <m/>
    <m/>
    <m/>
    <m/>
    <m/>
    <m/>
    <m/>
    <m/>
    <s v="step2018.zyra.dsbench_tl2.-t.10000.-mr.debra.-ma.new.-mp.none.-p.-k.100000.-i.0.-d.0.-rq.0.-rqsize.256.-nwork.90.-nrq.0.-seqwidth.48.-trial.1.-pinning.ZYRA_SCATTER.data"/>
    <s v="LD_PRELOAD=../lib/libjemalloc.so  time timeout 13 numactl --interleave=all ./zyra.dsbench_tl2 -t 10000 -mr debra -ma new -mp none -p -k 100000 -i 0 -d 0 -rq 0 -rqsize 256 -nwork 90 -nrq 0 &gt;&gt; output.zyra.dsbench/step2018.zyra.dsbench_tl2.-t.10000.-mr.debra.-ma.new.-mp.none.-p.-k.100000.-i.0.-d.0.-rq.0.-rqsize.256.-nwork.90.-nrq.0.-seqwidth.48.-trial.1.-pinning.ZYRA_SCATTER.data 2&gt;&gt;output.zyra.dsbench/stderr.out"/>
    <s v="zyra"/>
    <x v="8"/>
    <x v="4"/>
  </r>
  <r>
    <s v="step2019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109346919"/>
    <n v="10000"/>
    <m/>
    <m/>
    <m/>
    <m/>
    <m/>
    <n v="10000"/>
    <n v="3312.32"/>
    <n v="0"/>
    <n v="100000"/>
    <n v="90"/>
    <s v="debra"/>
    <s v="new"/>
    <s v="none"/>
    <m/>
    <n v="7"/>
    <n v="1"/>
    <m/>
    <n v="19.728200000000001"/>
    <n v="4.7912000000000003E-2"/>
    <n v="1941.08"/>
    <m/>
    <n v="3312.32"/>
    <m/>
    <m/>
    <m/>
    <m/>
    <m/>
    <m/>
    <m/>
    <m/>
    <m/>
    <m/>
    <m/>
    <m/>
    <m/>
    <m/>
    <m/>
    <m/>
    <s v="step2019.zyra.dsbench_tl2.-t.10000.-mr.debra.-ma.new.-mp.none.-p.-k.100000.-i.0.-d.0.-rq.0.-rqsize.256.-nwork.90.-nrq.0.-seqwidth.48.-trial.2.-pinning.ZYRA_SCATTER.data"/>
    <s v="LD_PRELOAD=../lib/libjemalloc.so  time timeout 13 numactl --interleave=all ./zyra.dsbench_tl2 -t 10000 -mr debra -ma new -mp none -p -k 100000 -i 0 -d 0 -rq 0 -rqsize 256 -nwork 90 -nrq 0 &gt;&gt; output.zyra.dsbench/step2019.zyra.dsbench_tl2.-t.10000.-mr.debra.-ma.new.-mp.none.-p.-k.100000.-i.0.-d.0.-rq.0.-rqsize.256.-nwork.90.-nrq.0.-seqwidth.48.-trial.2.-pinning.ZYRA_SCATTER.data 2&gt;&gt;output.zyra.dsbench/stderr.out"/>
    <s v="zyra"/>
    <x v="8"/>
    <x v="4"/>
  </r>
  <r>
    <s v="step201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139890735"/>
    <n v="10000"/>
    <m/>
    <m/>
    <m/>
    <m/>
    <m/>
    <n v="10000"/>
    <n v="3268.87"/>
    <n v="0"/>
    <n v="100000"/>
    <n v="144"/>
    <s v="debra"/>
    <s v="new"/>
    <s v="none"/>
    <m/>
    <n v="8"/>
    <n v="1"/>
    <m/>
    <n v="19.621099999999998"/>
    <n v="3.5520500000000003E-2"/>
    <n v="2452.81"/>
    <m/>
    <n v="3268.87"/>
    <m/>
    <m/>
    <m/>
    <m/>
    <m/>
    <m/>
    <m/>
    <m/>
    <m/>
    <m/>
    <m/>
    <m/>
    <m/>
    <m/>
    <m/>
    <m/>
    <s v="step201.zyra.dsbench_tl2.-t.10000.-mr.debra.-ma.new.-mp.none.-p.-k.100000.-i.0.-d.0.-rq.0.-rqsize.256.-nwork.144.-nrq.0.-seqwidth.48.-trial.2.-pinning.ZYRA_CLUSTER.data"/>
    <s v="LD_PRELOAD=../lib/libjemalloc.so  time timeout 13 numactl --interleave=all ./zyra.dsbench_tl2 -t 10000 -mr debra -ma new -mp none -p -k 100000 -i 0 -d 0 -rq 0 -rqsize 256 -nwork 144 -nrq 0 &gt;&gt; output.zyra.dsbench/step201.zyra.dsbench_tl2.-t.10000.-mr.debra.-ma.new.-mp.none.-p.-k.100000.-i.0.-d.0.-rq.0.-rqsize.256.-nwork.144.-nrq.0.-seqwidth.48.-trial.2.-pinning.ZYRA_CLUSTER.data 2&gt;&gt;output.zyra.dsbench/stderr.out"/>
    <s v="zyra"/>
    <x v="6"/>
    <x v="6"/>
  </r>
  <r>
    <s v="step202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74399233"/>
    <n v="10000"/>
    <m/>
    <m/>
    <m/>
    <m/>
    <m/>
    <n v="10000"/>
    <n v="4975.0600000000004"/>
    <n v="0"/>
    <n v="100000"/>
    <n v="89"/>
    <s v="debra"/>
    <s v="new"/>
    <s v="none"/>
    <m/>
    <n v="7"/>
    <n v="1"/>
    <m/>
    <n v="19.096499999999999"/>
    <n v="0.15354799999999999"/>
    <n v="2884.77"/>
    <m/>
    <n v="4975.0600000000004"/>
    <m/>
    <m/>
    <m/>
    <m/>
    <m/>
    <m/>
    <m/>
    <m/>
    <m/>
    <m/>
    <m/>
    <m/>
    <m/>
    <m/>
    <m/>
    <m/>
    <s v="step2020.zyra.dsbench_tl2.-t.10000.-mr.debra.-ma.new.-mp.none.-p.-k.100000.-i.0.-d.0.-rq.0.-rqsize.256.-nwork.89.-nrq.1.-seqwidth.48.-trial.0.-pinning.ZYRA_SCATTER.data"/>
    <s v="LD_PRELOAD=../lib/libjemalloc.so  time timeout 13 numactl --interleave=all ./zyra.dsbench_tl2 -t 10000 -mr debra -ma new -mp none -p -k 100000 -i 0 -d 0 -rq 0 -rqsize 256 -nwork 89 -nrq 1 &gt;&gt; output.zyra.dsbench/step2020.zyra.dsbench_tl2.-t.10000.-mr.debra.-ma.new.-mp.none.-p.-k.100000.-i.0.-d.0.-rq.0.-rqsize.256.-nwork.89.-nrq.1.-seqwidth.48.-trial.0.-pinning.ZYRA_SCATTER.data 2&gt;&gt;output.zyra.dsbench/stderr.out"/>
    <s v="zyra"/>
    <x v="10"/>
    <x v="4"/>
  </r>
  <r>
    <s v="step2021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75361088"/>
    <n v="10000"/>
    <m/>
    <m/>
    <m/>
    <m/>
    <m/>
    <n v="10000"/>
    <n v="4720.54"/>
    <n v="0"/>
    <n v="100000"/>
    <n v="89"/>
    <s v="debra"/>
    <s v="new"/>
    <s v="none"/>
    <m/>
    <n v="7"/>
    <n v="1"/>
    <m/>
    <n v="18.837299999999999"/>
    <n v="0.15356600000000001"/>
    <n v="2845.65"/>
    <m/>
    <n v="4720.54"/>
    <m/>
    <m/>
    <m/>
    <m/>
    <m/>
    <m/>
    <m/>
    <m/>
    <m/>
    <m/>
    <m/>
    <m/>
    <m/>
    <m/>
    <m/>
    <m/>
    <s v="step2021.zyra.dsbench_tl2.-t.10000.-mr.debra.-ma.new.-mp.none.-p.-k.100000.-i.0.-d.0.-rq.0.-rqsize.256.-nwork.89.-nrq.1.-seqwidth.48.-trial.1.-pinning.ZYRA_SCATTER.data"/>
    <s v="LD_PRELOAD=../lib/libjemalloc.so  time timeout 13 numactl --interleave=all ./zyra.dsbench_tl2 -t 10000 -mr debra -ma new -mp none -p -k 100000 -i 0 -d 0 -rq 0 -rqsize 256 -nwork 89 -nrq 1 &gt;&gt; output.zyra.dsbench/step2021.zyra.dsbench_tl2.-t.10000.-mr.debra.-ma.new.-mp.none.-p.-k.100000.-i.0.-d.0.-rq.0.-rqsize.256.-nwork.89.-nrq.1.-seqwidth.48.-trial.1.-pinning.ZYRA_SCATTER.data 2&gt;&gt;output.zyra.dsbench/stderr.out"/>
    <s v="zyra"/>
    <x v="10"/>
    <x v="4"/>
  </r>
  <r>
    <s v="step2022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74371836"/>
    <n v="10000"/>
    <m/>
    <m/>
    <m/>
    <m/>
    <m/>
    <n v="10000"/>
    <n v="4881.22"/>
    <n v="0"/>
    <n v="100000"/>
    <n v="89"/>
    <s v="debra"/>
    <s v="new"/>
    <s v="none"/>
    <m/>
    <n v="7"/>
    <n v="1"/>
    <m/>
    <n v="19.07"/>
    <n v="0.15623699999999999"/>
    <n v="2877.83"/>
    <m/>
    <n v="4881.22"/>
    <m/>
    <m/>
    <m/>
    <m/>
    <m/>
    <m/>
    <m/>
    <m/>
    <m/>
    <m/>
    <m/>
    <m/>
    <m/>
    <m/>
    <m/>
    <m/>
    <s v="step2022.zyra.dsbench_tl2.-t.10000.-mr.debra.-ma.new.-mp.none.-p.-k.100000.-i.0.-d.0.-rq.0.-rqsize.256.-nwork.89.-nrq.1.-seqwidth.48.-trial.2.-pinning.ZYRA_SCATTER.data"/>
    <s v="LD_PRELOAD=../lib/libjemalloc.so  time timeout 13 numactl --interleave=all ./zyra.dsbench_tl2 -t 10000 -mr debra -ma new -mp none -p -k 100000 -i 0 -d 0 -rq 0 -rqsize 256 -nwork 89 -nrq 1 &gt;&gt; output.zyra.dsbench/step2022.zyra.dsbench_tl2.-t.10000.-mr.debra.-ma.new.-mp.none.-p.-k.100000.-i.0.-d.0.-rq.0.-rqsize.256.-nwork.89.-nrq.1.-seqwidth.48.-trial.2.-pinning.ZYRA_SCATTER.data 2&gt;&gt;output.zyra.dsbench/stderr.out"/>
    <s v="zyra"/>
    <x v="10"/>
    <x v="4"/>
  </r>
  <r>
    <s v="step2023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119527931"/>
    <n v="10000"/>
    <m/>
    <m/>
    <m/>
    <m/>
    <m/>
    <n v="10000"/>
    <n v="3287.61"/>
    <n v="0"/>
    <n v="100000"/>
    <n v="108"/>
    <s v="debra"/>
    <s v="new"/>
    <s v="none"/>
    <m/>
    <n v="7"/>
    <n v="1"/>
    <m/>
    <n v="18.5657"/>
    <n v="5.5765299999999997E-2"/>
    <n v="2145.5700000000002"/>
    <m/>
    <n v="3287.61"/>
    <m/>
    <m/>
    <m/>
    <m/>
    <m/>
    <m/>
    <m/>
    <m/>
    <m/>
    <m/>
    <m/>
    <m/>
    <m/>
    <m/>
    <m/>
    <m/>
    <s v="step2023.zyra.dsbench_tl2.-t.10000.-mr.debra.-ma.new.-mp.none.-p.-k.100000.-i.0.-d.0.-rq.0.-rqsize.256.-nwork.108.-nrq.0.-seqwidth.48.-trial.0.-pinning.ZYRA_SCATTER.data"/>
    <s v="LD_PRELOAD=../lib/libjemalloc.so  time timeout 13 numactl --interleave=all ./zyra.dsbench_tl2 -t 10000 -mr debra -ma new -mp none -p -k 100000 -i 0 -d 0 -rq 0 -rqsize 256 -nwork 108 -nrq 0 &gt;&gt; output.zyra.dsbench/step2023.zyra.dsbench_tl2.-t.10000.-mr.debra.-ma.new.-mp.none.-p.-k.100000.-i.0.-d.0.-rq.0.-rqsize.256.-nwork.108.-nrq.0.-seqwidth.48.-trial.0.-pinning.ZYRA_SCATTER.data 2&gt;&gt;output.zyra.dsbench/stderr.out"/>
    <s v="zyra"/>
    <x v="8"/>
    <x v="3"/>
  </r>
  <r>
    <s v="step202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121111657"/>
    <n v="10000"/>
    <m/>
    <m/>
    <m/>
    <m/>
    <m/>
    <n v="10000"/>
    <n v="3187.69"/>
    <n v="0"/>
    <n v="100000"/>
    <n v="108"/>
    <s v="debra"/>
    <s v="new"/>
    <s v="none"/>
    <m/>
    <n v="7"/>
    <n v="1"/>
    <m/>
    <n v="18.7667"/>
    <n v="5.49363E-2"/>
    <n v="2117.12"/>
    <m/>
    <n v="3187.69"/>
    <m/>
    <m/>
    <m/>
    <m/>
    <m/>
    <m/>
    <m/>
    <m/>
    <m/>
    <m/>
    <m/>
    <m/>
    <m/>
    <m/>
    <m/>
    <m/>
    <s v="step2024.zyra.dsbench_tl2.-t.10000.-mr.debra.-ma.new.-mp.none.-p.-k.100000.-i.0.-d.0.-rq.0.-rqsize.256.-nwork.108.-nrq.0.-seqwidth.48.-trial.1.-pinning.ZYRA_SCATTER.data"/>
    <s v="LD_PRELOAD=../lib/libjemalloc.so  time timeout 13 numactl --interleave=all ./zyra.dsbench_tl2 -t 10000 -mr debra -ma new -mp none -p -k 100000 -i 0 -d 0 -rq 0 -rqsize 256 -nwork 108 -nrq 0 &gt;&gt; output.zyra.dsbench/step2024.zyra.dsbench_tl2.-t.10000.-mr.debra.-ma.new.-mp.none.-p.-k.100000.-i.0.-d.0.-rq.0.-rqsize.256.-nwork.108.-nrq.0.-seqwidth.48.-trial.1.-pinning.ZYRA_SCATTER.data 2&gt;&gt;output.zyra.dsbench/stderr.out"/>
    <s v="zyra"/>
    <x v="8"/>
    <x v="3"/>
  </r>
  <r>
    <s v="step2025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120679708"/>
    <n v="10000"/>
    <m/>
    <m/>
    <m/>
    <m/>
    <m/>
    <n v="10000"/>
    <n v="3237.52"/>
    <n v="0"/>
    <n v="100000"/>
    <n v="108"/>
    <s v="debra"/>
    <s v="new"/>
    <s v="none"/>
    <m/>
    <n v="7"/>
    <n v="1"/>
    <m/>
    <n v="19.0382"/>
    <n v="5.5053999999999999E-2"/>
    <n v="2121.98"/>
    <m/>
    <n v="3237.52"/>
    <m/>
    <m/>
    <m/>
    <m/>
    <m/>
    <m/>
    <m/>
    <m/>
    <m/>
    <m/>
    <m/>
    <m/>
    <m/>
    <m/>
    <m/>
    <m/>
    <s v="step2025.zyra.dsbench_tl2.-t.10000.-mr.debra.-ma.new.-mp.none.-p.-k.100000.-i.0.-d.0.-rq.0.-rqsize.256.-nwork.108.-nrq.0.-seqwidth.48.-trial.2.-pinning.ZYRA_SCATTER.data"/>
    <s v="LD_PRELOAD=../lib/libjemalloc.so  time timeout 13 numactl --interleave=all ./zyra.dsbench_tl2 -t 10000 -mr debra -ma new -mp none -p -k 100000 -i 0 -d 0 -rq 0 -rqsize 256 -nwork 108 -nrq 0 &gt;&gt; output.zyra.dsbench/step2025.zyra.dsbench_tl2.-t.10000.-mr.debra.-ma.new.-mp.none.-p.-k.100000.-i.0.-d.0.-rq.0.-rqsize.256.-nwork.108.-nrq.0.-seqwidth.48.-trial.2.-pinning.ZYRA_SCATTER.data 2&gt;&gt;output.zyra.dsbench/stderr.out"/>
    <s v="zyra"/>
    <x v="8"/>
    <x v="3"/>
  </r>
  <r>
    <s v="step1101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127918642"/>
    <n v="10000"/>
    <m/>
    <m/>
    <m/>
    <m/>
    <m/>
    <n v="10000"/>
    <n v="2609.3000000000002"/>
    <n v="0"/>
    <n v="10000"/>
    <n v="90"/>
    <s v="debra"/>
    <s v="new"/>
    <s v="none"/>
    <m/>
    <n v="8"/>
    <n v="1"/>
    <m/>
    <n v="2.7436199999999999"/>
    <n v="3.4742700000000001E-2"/>
    <n v="1606"/>
    <m/>
    <n v="2609.3000000000002"/>
    <m/>
    <m/>
    <m/>
    <m/>
    <m/>
    <m/>
    <m/>
    <m/>
    <m/>
    <m/>
    <m/>
    <m/>
    <m/>
    <m/>
    <m/>
    <m/>
    <s v="step1101.zyra.dsbench_tl2.-t.10000.-mr.debra.-ma.new.-mp.none.-p.-k.10000.-i.0.-d.0.-rq.0.-rqsize.256.-nwork.90.-nrq.0.-seqwidth.48.-trial.2.-pinning.ZYRA_CLUSTER.data"/>
    <s v="LD_PRELOAD=../lib/libjemalloc.so  time timeout 13 numactl --interleave=all ./zyra.dsbench_tl2 -t 10000 -mr debra -ma new -mp none -p -k 10000 -i 0 -d 0 -rq 0 -rqsize 256 -nwork 90 -nrq 0 &gt;&gt; output.zyra.dsbench/step1101.zyra.dsbench_tl2.-t.10000.-mr.debra.-ma.new.-mp.none.-p.-k.10000.-i.0.-d.0.-rq.0.-rqsize.256.-nwork.90.-nrq.0.-seqwidth.48.-trial.2.-pinning.ZYRA_CLUSTER.data 2&gt;&gt;output.zyra.dsbench/stderr.out"/>
    <s v="zyra"/>
    <x v="4"/>
    <x v="4"/>
  </r>
  <r>
    <s v="step2026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86872908"/>
    <n v="10000"/>
    <m/>
    <m/>
    <m/>
    <m/>
    <m/>
    <n v="10000"/>
    <n v="4513.8100000000004"/>
    <n v="0"/>
    <n v="100000"/>
    <n v="107"/>
    <s v="debra"/>
    <s v="new"/>
    <s v="none"/>
    <m/>
    <n v="7"/>
    <n v="1"/>
    <m/>
    <n v="20.149799999999999"/>
    <n v="0.155142"/>
    <n v="2966.58"/>
    <m/>
    <n v="4513.8100000000004"/>
    <m/>
    <m/>
    <m/>
    <m/>
    <m/>
    <m/>
    <m/>
    <m/>
    <m/>
    <m/>
    <m/>
    <m/>
    <m/>
    <m/>
    <m/>
    <m/>
    <s v="step2026.zyra.dsbench_tl2.-t.10000.-mr.debra.-ma.new.-mp.none.-p.-k.100000.-i.0.-d.0.-rq.0.-rqsize.256.-nwork.107.-nrq.1.-seqwidth.48.-trial.0.-pinning.ZYRA_SCATTER.data"/>
    <s v="LD_PRELOAD=../lib/libjemalloc.so  time timeout 13 numactl --interleave=all ./zyra.dsbench_tl2 -t 10000 -mr debra -ma new -mp none -p -k 100000 -i 0 -d 0 -rq 0 -rqsize 256 -nwork 107 -nrq 1 &gt;&gt; output.zyra.dsbench/step2026.zyra.dsbench_tl2.-t.10000.-mr.debra.-ma.new.-mp.none.-p.-k.100000.-i.0.-d.0.-rq.0.-rqsize.256.-nwork.107.-nrq.1.-seqwidth.48.-trial.0.-pinning.ZYRA_SCATTER.data 2&gt;&gt;output.zyra.dsbench/stderr.out"/>
    <s v="zyra"/>
    <x v="10"/>
    <x v="3"/>
  </r>
  <r>
    <s v="step2027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82469274"/>
    <n v="10000"/>
    <m/>
    <m/>
    <m/>
    <m/>
    <m/>
    <n v="10000"/>
    <n v="4741.6899999999996"/>
    <n v="0"/>
    <n v="100000"/>
    <n v="107"/>
    <s v="debra"/>
    <s v="new"/>
    <s v="none"/>
    <m/>
    <n v="7"/>
    <n v="1"/>
    <m/>
    <n v="18.750900000000001"/>
    <n v="0.162131"/>
    <n v="3123.91"/>
    <m/>
    <n v="4741.6899999999996"/>
    <m/>
    <m/>
    <m/>
    <m/>
    <m/>
    <m/>
    <m/>
    <m/>
    <m/>
    <m/>
    <m/>
    <m/>
    <m/>
    <m/>
    <m/>
    <m/>
    <s v="step2027.zyra.dsbench_tl2.-t.10000.-mr.debra.-ma.new.-mp.none.-p.-k.100000.-i.0.-d.0.-rq.0.-rqsize.256.-nwork.107.-nrq.1.-seqwidth.48.-trial.1.-pinning.ZYRA_SCATTER.data"/>
    <s v="LD_PRELOAD=../lib/libjemalloc.so  time timeout 13 numactl --interleave=all ./zyra.dsbench_tl2 -t 10000 -mr debra -ma new -mp none -p -k 100000 -i 0 -d 0 -rq 0 -rqsize 256 -nwork 107 -nrq 1 &gt;&gt; output.zyra.dsbench/step2027.zyra.dsbench_tl2.-t.10000.-mr.debra.-ma.new.-mp.none.-p.-k.100000.-i.0.-d.0.-rq.0.-rqsize.256.-nwork.107.-nrq.1.-seqwidth.48.-trial.1.-pinning.ZYRA_SCATTER.data 2&gt;&gt;output.zyra.dsbench/stderr.out"/>
    <s v="zyra"/>
    <x v="10"/>
    <x v="3"/>
  </r>
  <r>
    <s v="step2028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79915761"/>
    <n v="10000"/>
    <m/>
    <m/>
    <m/>
    <m/>
    <m/>
    <n v="10000"/>
    <n v="4950.05"/>
    <n v="0"/>
    <n v="100000"/>
    <n v="107"/>
    <s v="debra"/>
    <s v="new"/>
    <s v="none"/>
    <m/>
    <n v="7"/>
    <n v="1"/>
    <m/>
    <n v="18.950399999999998"/>
    <n v="0.16472800000000001"/>
    <n v="3223.97"/>
    <m/>
    <n v="4950.05"/>
    <m/>
    <m/>
    <m/>
    <m/>
    <m/>
    <m/>
    <m/>
    <m/>
    <m/>
    <m/>
    <m/>
    <m/>
    <m/>
    <m/>
    <m/>
    <m/>
    <s v="step2028.zyra.dsbench_tl2.-t.10000.-mr.debra.-ma.new.-mp.none.-p.-k.100000.-i.0.-d.0.-rq.0.-rqsize.256.-nwork.107.-nrq.1.-seqwidth.48.-trial.2.-pinning.ZYRA_SCATTER.data"/>
    <s v="LD_PRELOAD=../lib/libjemalloc.so  time timeout 13 numactl --interleave=all ./zyra.dsbench_tl2 -t 10000 -mr debra -ma new -mp none -p -k 100000 -i 0 -d 0 -rq 0 -rqsize 256 -nwork 107 -nrq 1 &gt;&gt; output.zyra.dsbench/step2028.zyra.dsbench_tl2.-t.10000.-mr.debra.-ma.new.-mp.none.-p.-k.100000.-i.0.-d.0.-rq.0.-rqsize.256.-nwork.107.-nrq.1.-seqwidth.48.-trial.2.-pinning.ZYRA_SCATTER.data 2&gt;&gt;output.zyra.dsbench/stderr.out"/>
    <s v="zyra"/>
    <x v="10"/>
    <x v="3"/>
  </r>
  <r>
    <s v="step2029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131738930"/>
    <n v="10000"/>
    <m/>
    <m/>
    <m/>
    <m/>
    <m/>
    <n v="10000"/>
    <n v="3148.02"/>
    <n v="0"/>
    <n v="100000"/>
    <n v="126"/>
    <s v="debra"/>
    <s v="new"/>
    <s v="none"/>
    <m/>
    <n v="7"/>
    <n v="1"/>
    <m/>
    <n v="18.8079"/>
    <n v="5.58716E-2"/>
    <n v="2270.81"/>
    <m/>
    <n v="3148.02"/>
    <m/>
    <m/>
    <m/>
    <m/>
    <m/>
    <m/>
    <m/>
    <m/>
    <m/>
    <m/>
    <m/>
    <m/>
    <m/>
    <m/>
    <m/>
    <m/>
    <s v="step2029.zyra.dsbench_tl2.-t.10000.-mr.debra.-ma.new.-mp.none.-p.-k.100000.-i.0.-d.0.-rq.0.-rqsize.256.-nwork.126.-nrq.0.-seqwidth.48.-trial.0.-pinning.ZYRA_SCATTER.data"/>
    <s v="LD_PRELOAD=../lib/libjemalloc.so  time timeout 13 numactl --interleave=all ./zyra.dsbench_tl2 -t 10000 -mr debra -ma new -mp none -p -k 100000 -i 0 -d 0 -rq 0 -rqsize 256 -nwork 126 -nrq 0 &gt;&gt; output.zyra.dsbench/step2029.zyra.dsbench_tl2.-t.10000.-mr.debra.-ma.new.-mp.none.-p.-k.100000.-i.0.-d.0.-rq.0.-rqsize.256.-nwork.126.-nrq.0.-seqwidth.48.-trial.0.-pinning.ZYRA_SCATTER.data 2&gt;&gt;output.zyra.dsbench/stderr.out"/>
    <s v="zyra"/>
    <x v="8"/>
    <x v="5"/>
  </r>
  <r>
    <s v="step202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99009513"/>
    <n v="10000"/>
    <m/>
    <m/>
    <m/>
    <m/>
    <m/>
    <n v="10000"/>
    <n v="4547.74"/>
    <n v="0"/>
    <n v="100000"/>
    <n v="143"/>
    <s v="debra"/>
    <s v="new"/>
    <s v="none"/>
    <m/>
    <n v="8"/>
    <n v="1"/>
    <m/>
    <n v="18.8459"/>
    <n v="0.151064"/>
    <n v="3466.48"/>
    <m/>
    <n v="4547.74"/>
    <m/>
    <m/>
    <m/>
    <m/>
    <m/>
    <m/>
    <m/>
    <m/>
    <m/>
    <m/>
    <m/>
    <m/>
    <m/>
    <m/>
    <m/>
    <m/>
    <s v="step202.zyra.dsbench_tl2.-t.10000.-mr.debra.-ma.new.-mp.none.-p.-k.100000.-i.0.-d.0.-rq.0.-rqsize.256.-nwork.143.-nrq.1.-seqwidth.48.-trial.0.-pinning.ZYRA_CLUSTER.data"/>
    <s v="LD_PRELOAD=../lib/libjemalloc.so  time timeout 13 numactl --interleave=all ./zyra.dsbench_tl2 -t 10000 -mr debra -ma new -mp none -p -k 100000 -i 0 -d 0 -rq 0 -rqsize 256 -nwork 143 -nrq 1 &gt;&gt; output.zyra.dsbench/step202.zyra.dsbench_tl2.-t.10000.-mr.debra.-ma.new.-mp.none.-p.-k.100000.-i.0.-d.0.-rq.0.-rqsize.256.-nwork.143.-nrq.1.-seqwidth.48.-trial.0.-pinning.ZYRA_CLUSTER.data 2&gt;&gt;output.zyra.dsbench/stderr.out"/>
    <s v="zyra"/>
    <x v="3"/>
    <x v="6"/>
  </r>
  <r>
    <s v="step203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129427465"/>
    <n v="10000"/>
    <m/>
    <m/>
    <m/>
    <m/>
    <m/>
    <n v="10000"/>
    <n v="3294.45"/>
    <n v="0"/>
    <n v="100000"/>
    <n v="126"/>
    <s v="debra"/>
    <s v="new"/>
    <s v="none"/>
    <m/>
    <n v="7"/>
    <n v="1"/>
    <m/>
    <n v="18.965599999999998"/>
    <n v="5.7142499999999999E-2"/>
    <n v="2319.34"/>
    <m/>
    <n v="3294.45"/>
    <m/>
    <m/>
    <m/>
    <m/>
    <m/>
    <m/>
    <m/>
    <m/>
    <m/>
    <m/>
    <m/>
    <m/>
    <m/>
    <m/>
    <m/>
    <m/>
    <s v="step2030.zyra.dsbench_tl2.-t.10000.-mr.debra.-ma.new.-mp.none.-p.-k.100000.-i.0.-d.0.-rq.0.-rqsize.256.-nwork.126.-nrq.0.-seqwidth.48.-trial.1.-pinning.ZYRA_SCATTER.data"/>
    <s v="LD_PRELOAD=../lib/libjemalloc.so  time timeout 13 numactl --interleave=all ./zyra.dsbench_tl2 -t 10000 -mr debra -ma new -mp none -p -k 100000 -i 0 -d 0 -rq 0 -rqsize 256 -nwork 126 -nrq 0 &gt;&gt; output.zyra.dsbench/step2030.zyra.dsbench_tl2.-t.10000.-mr.debra.-ma.new.-mp.none.-p.-k.100000.-i.0.-d.0.-rq.0.-rqsize.256.-nwork.126.-nrq.0.-seqwidth.48.-trial.1.-pinning.ZYRA_SCATTER.data 2&gt;&gt;output.zyra.dsbench/stderr.out"/>
    <s v="zyra"/>
    <x v="8"/>
    <x v="5"/>
  </r>
  <r>
    <s v="step2031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133092882"/>
    <n v="10000"/>
    <m/>
    <m/>
    <m/>
    <m/>
    <m/>
    <n v="10000"/>
    <n v="3101.74"/>
    <n v="0"/>
    <n v="100000"/>
    <n v="126"/>
    <s v="debra"/>
    <s v="new"/>
    <s v="none"/>
    <m/>
    <n v="7"/>
    <n v="1"/>
    <m/>
    <n v="18.601900000000001"/>
    <n v="5.80233E-2"/>
    <n v="2253.48"/>
    <m/>
    <n v="3101.74"/>
    <m/>
    <m/>
    <m/>
    <m/>
    <m/>
    <m/>
    <m/>
    <m/>
    <m/>
    <m/>
    <m/>
    <m/>
    <m/>
    <m/>
    <m/>
    <m/>
    <s v="step2031.zyra.dsbench_tl2.-t.10000.-mr.debra.-ma.new.-mp.none.-p.-k.100000.-i.0.-d.0.-rq.0.-rqsize.256.-nwork.126.-nrq.0.-seqwidth.48.-trial.2.-pinning.ZYRA_SCATTER.data"/>
    <s v="LD_PRELOAD=../lib/libjemalloc.so  time timeout 13 numactl --interleave=all ./zyra.dsbench_tl2 -t 10000 -mr debra -ma new -mp none -p -k 100000 -i 0 -d 0 -rq 0 -rqsize 256 -nwork 126 -nrq 0 &gt;&gt; output.zyra.dsbench/step2031.zyra.dsbench_tl2.-t.10000.-mr.debra.-ma.new.-mp.none.-p.-k.100000.-i.0.-d.0.-rq.0.-rqsize.256.-nwork.126.-nrq.0.-seqwidth.48.-trial.2.-pinning.ZYRA_SCATTER.data 2&gt;&gt;output.zyra.dsbench/stderr.out"/>
    <s v="zyra"/>
    <x v="8"/>
    <x v="5"/>
  </r>
  <r>
    <s v="step2032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78063630"/>
    <n v="10000"/>
    <m/>
    <m/>
    <m/>
    <m/>
    <m/>
    <n v="10000"/>
    <n v="5273.83"/>
    <n v="0"/>
    <n v="100000"/>
    <n v="125"/>
    <s v="debra"/>
    <s v="new"/>
    <s v="none"/>
    <m/>
    <n v="7"/>
    <n v="1"/>
    <m/>
    <n v="18.856400000000001"/>
    <n v="0.17177300000000001"/>
    <n v="3846.44"/>
    <m/>
    <n v="5273.83"/>
    <m/>
    <m/>
    <m/>
    <m/>
    <m/>
    <m/>
    <m/>
    <m/>
    <m/>
    <m/>
    <m/>
    <m/>
    <m/>
    <m/>
    <m/>
    <m/>
    <s v="step2032.zyra.dsbench_tl2.-t.10000.-mr.debra.-ma.new.-mp.none.-p.-k.100000.-i.0.-d.0.-rq.0.-rqsize.256.-nwork.125.-nrq.1.-seqwidth.48.-trial.0.-pinning.ZYRA_SCATTER.data"/>
    <s v="LD_PRELOAD=../lib/libjemalloc.so  time timeout 13 numactl --interleave=all ./zyra.dsbench_tl2 -t 10000 -mr debra -ma new -mp none -p -k 100000 -i 0 -d 0 -rq 0 -rqsize 256 -nwork 125 -nrq 1 &gt;&gt; output.zyra.dsbench/step2032.zyra.dsbench_tl2.-t.10000.-mr.debra.-ma.new.-mp.none.-p.-k.100000.-i.0.-d.0.-rq.0.-rqsize.256.-nwork.125.-nrq.1.-seqwidth.48.-trial.0.-pinning.ZYRA_SCATTER.data 2&gt;&gt;output.zyra.dsbench/stderr.out"/>
    <s v="zyra"/>
    <x v="10"/>
    <x v="5"/>
  </r>
  <r>
    <s v="step2033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88617311"/>
    <n v="10000"/>
    <m/>
    <m/>
    <m/>
    <m/>
    <m/>
    <n v="10000"/>
    <n v="4858.37"/>
    <n v="0"/>
    <n v="100000"/>
    <n v="125"/>
    <s v="debra"/>
    <s v="new"/>
    <s v="none"/>
    <m/>
    <n v="7"/>
    <n v="1"/>
    <m/>
    <n v="18.912400000000002"/>
    <n v="0.168015"/>
    <n v="3398.51"/>
    <m/>
    <n v="4858.37"/>
    <m/>
    <m/>
    <m/>
    <m/>
    <m/>
    <m/>
    <m/>
    <m/>
    <m/>
    <m/>
    <m/>
    <m/>
    <m/>
    <m/>
    <m/>
    <m/>
    <s v="step2033.zyra.dsbench_tl2.-t.10000.-mr.debra.-ma.new.-mp.none.-p.-k.100000.-i.0.-d.0.-rq.0.-rqsize.256.-nwork.125.-nrq.1.-seqwidth.48.-trial.1.-pinning.ZYRA_SCATTER.data"/>
    <s v="LD_PRELOAD=../lib/libjemalloc.so  time timeout 13 numactl --interleave=all ./zyra.dsbench_tl2 -t 10000 -mr debra -ma new -mp none -p -k 100000 -i 0 -d 0 -rq 0 -rqsize 256 -nwork 125 -nrq 1 &gt;&gt; output.zyra.dsbench/step2033.zyra.dsbench_tl2.-t.10000.-mr.debra.-ma.new.-mp.none.-p.-k.100000.-i.0.-d.0.-rq.0.-rqsize.256.-nwork.125.-nrq.1.-seqwidth.48.-trial.1.-pinning.ZYRA_SCATTER.data 2&gt;&gt;output.zyra.dsbench/stderr.out"/>
    <s v="zyra"/>
    <x v="10"/>
    <x v="5"/>
  </r>
  <r>
    <s v="step203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89701383"/>
    <n v="10000"/>
    <m/>
    <m/>
    <m/>
    <m/>
    <m/>
    <n v="10000"/>
    <n v="4728.2700000000004"/>
    <n v="0"/>
    <n v="100000"/>
    <n v="125"/>
    <s v="debra"/>
    <s v="new"/>
    <s v="none"/>
    <m/>
    <n v="7"/>
    <n v="1"/>
    <m/>
    <n v="18.512699999999999"/>
    <n v="0.166604"/>
    <n v="3357.47"/>
    <m/>
    <n v="4728.2700000000004"/>
    <m/>
    <m/>
    <m/>
    <m/>
    <m/>
    <m/>
    <m/>
    <m/>
    <m/>
    <m/>
    <m/>
    <m/>
    <m/>
    <m/>
    <m/>
    <m/>
    <s v="step2034.zyra.dsbench_tl2.-t.10000.-mr.debra.-ma.new.-mp.none.-p.-k.100000.-i.0.-d.0.-rq.0.-rqsize.256.-nwork.125.-nrq.1.-seqwidth.48.-trial.2.-pinning.ZYRA_SCATTER.data"/>
    <s v="LD_PRELOAD=../lib/libjemalloc.so  time timeout 13 numactl --interleave=all ./zyra.dsbench_tl2 -t 10000 -mr debra -ma new -mp none -p -k 100000 -i 0 -d 0 -rq 0 -rqsize 256 -nwork 125 -nrq 1 &gt;&gt; output.zyra.dsbench/step2034.zyra.dsbench_tl2.-t.10000.-mr.debra.-ma.new.-mp.none.-p.-k.100000.-i.0.-d.0.-rq.0.-rqsize.256.-nwork.125.-nrq.1.-seqwidth.48.-trial.2.-pinning.ZYRA_SCATTER.data 2&gt;&gt;output.zyra.dsbench/stderr.out"/>
    <s v="zyra"/>
    <x v="10"/>
    <x v="5"/>
  </r>
  <r>
    <s v="step110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63254520"/>
    <n v="10000"/>
    <m/>
    <m/>
    <m/>
    <m/>
    <m/>
    <n v="10000"/>
    <n v="4837.66"/>
    <n v="0"/>
    <n v="10000"/>
    <n v="89"/>
    <s v="debra"/>
    <s v="new"/>
    <s v="none"/>
    <m/>
    <n v="8"/>
    <n v="1"/>
    <m/>
    <n v="3.4066100000000001"/>
    <n v="0.169735"/>
    <n v="3319.3"/>
    <m/>
    <n v="4837.66"/>
    <m/>
    <m/>
    <m/>
    <m/>
    <m/>
    <m/>
    <m/>
    <m/>
    <m/>
    <m/>
    <m/>
    <m/>
    <m/>
    <m/>
    <m/>
    <m/>
    <s v="step1102.zyra.dsbench_tl2.-t.10000.-mr.debra.-ma.new.-mp.none.-p.-k.10000.-i.0.-d.0.-rq.0.-rqsize.256.-nwork.89.-nrq.1.-seqwidth.48.-trial.0.-pinning.ZYRA_CLUSTER.data"/>
    <s v="LD_PRELOAD=../lib/libjemalloc.so  time timeout 13 numactl --interleave=all ./zyra.dsbench_tl2 -t 10000 -mr debra -ma new -mp none -p -k 10000 -i 0 -d 0 -rq 0 -rqsize 256 -nwork 89 -nrq 1 &gt;&gt; output.zyra.dsbench/step1102.zyra.dsbench_tl2.-t.10000.-mr.debra.-ma.new.-mp.none.-p.-k.10000.-i.0.-d.0.-rq.0.-rqsize.256.-nwork.89.-nrq.1.-seqwidth.48.-trial.0.-pinning.ZYRA_CLUSTER.data 2&gt;&gt;output.zyra.dsbench/stderr.out"/>
    <s v="zyra"/>
    <x v="2"/>
    <x v="4"/>
  </r>
  <r>
    <s v="step2035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139619585"/>
    <n v="10000"/>
    <m/>
    <m/>
    <m/>
    <m/>
    <m/>
    <n v="10000"/>
    <n v="3277.42"/>
    <n v="0"/>
    <n v="100000"/>
    <n v="144"/>
    <s v="debra"/>
    <s v="new"/>
    <s v="none"/>
    <m/>
    <n v="7"/>
    <n v="1"/>
    <m/>
    <n v="19.745200000000001"/>
    <n v="3.7561499999999998E-2"/>
    <n v="2461.52"/>
    <m/>
    <n v="3277.42"/>
    <m/>
    <m/>
    <m/>
    <m/>
    <m/>
    <m/>
    <m/>
    <m/>
    <m/>
    <m/>
    <m/>
    <m/>
    <m/>
    <m/>
    <m/>
    <m/>
    <s v="step2035.zyra.dsbench_tl2.-t.10000.-mr.debra.-ma.new.-mp.none.-p.-k.100000.-i.0.-d.0.-rq.0.-rqsize.256.-nwork.144.-nrq.0.-seqwidth.48.-trial.0.-pinning.ZYRA_SCATTER.data"/>
    <s v="LD_PRELOAD=../lib/libjemalloc.so  time timeout 13 numactl --interleave=all ./zyra.dsbench_tl2 -t 10000 -mr debra -ma new -mp none -p -k 100000 -i 0 -d 0 -rq 0 -rqsize 256 -nwork 144 -nrq 0 &gt;&gt; output.zyra.dsbench/step2035.zyra.dsbench_tl2.-t.10000.-mr.debra.-ma.new.-mp.none.-p.-k.100000.-i.0.-d.0.-rq.0.-rqsize.256.-nwork.144.-nrq.0.-seqwidth.48.-trial.0.-pinning.ZYRA_SCATTER.data 2&gt;&gt;output.zyra.dsbench/stderr.out"/>
    <s v="zyra"/>
    <x v="8"/>
    <x v="6"/>
  </r>
  <r>
    <s v="step2036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142248198"/>
    <n v="10000"/>
    <m/>
    <m/>
    <m/>
    <m/>
    <m/>
    <n v="10000"/>
    <n v="3154.32"/>
    <n v="0"/>
    <n v="100000"/>
    <n v="144"/>
    <s v="debra"/>
    <s v="new"/>
    <s v="none"/>
    <m/>
    <n v="7"/>
    <n v="1"/>
    <m/>
    <n v="18.54"/>
    <n v="3.6679400000000001E-2"/>
    <n v="2413.5500000000002"/>
    <m/>
    <n v="3154.32"/>
    <m/>
    <m/>
    <m/>
    <m/>
    <m/>
    <m/>
    <m/>
    <m/>
    <m/>
    <m/>
    <m/>
    <m/>
    <m/>
    <m/>
    <m/>
    <m/>
    <s v="step2036.zyra.dsbench_tl2.-t.10000.-mr.debra.-ma.new.-mp.none.-p.-k.100000.-i.0.-d.0.-rq.0.-rqsize.256.-nwork.144.-nrq.0.-seqwidth.48.-trial.1.-pinning.ZYRA_SCATTER.data"/>
    <s v="LD_PRELOAD=../lib/libjemalloc.so  time timeout 13 numactl --interleave=all ./zyra.dsbench_tl2 -t 10000 -mr debra -ma new -mp none -p -k 100000 -i 0 -d 0 -rq 0 -rqsize 256 -nwork 144 -nrq 0 &gt;&gt; output.zyra.dsbench/step2036.zyra.dsbench_tl2.-t.10000.-mr.debra.-ma.new.-mp.none.-p.-k.100000.-i.0.-d.0.-rq.0.-rqsize.256.-nwork.144.-nrq.0.-seqwidth.48.-trial.1.-pinning.ZYRA_SCATTER.data 2&gt;&gt;output.zyra.dsbench/stderr.out"/>
    <s v="zyra"/>
    <x v="8"/>
    <x v="6"/>
  </r>
  <r>
    <s v="step2037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141660900"/>
    <n v="10000"/>
    <m/>
    <m/>
    <m/>
    <m/>
    <m/>
    <n v="10000"/>
    <n v="3150.97"/>
    <n v="0"/>
    <n v="100000"/>
    <n v="144"/>
    <s v="debra"/>
    <s v="new"/>
    <s v="none"/>
    <m/>
    <n v="7"/>
    <n v="1"/>
    <m/>
    <n v="19.5398"/>
    <n v="3.8265800000000003E-2"/>
    <n v="2418.66"/>
    <m/>
    <n v="3150.97"/>
    <m/>
    <m/>
    <m/>
    <m/>
    <m/>
    <m/>
    <m/>
    <m/>
    <m/>
    <m/>
    <m/>
    <m/>
    <m/>
    <m/>
    <m/>
    <m/>
    <s v="step2037.zyra.dsbench_tl2.-t.10000.-mr.debra.-ma.new.-mp.none.-p.-k.100000.-i.0.-d.0.-rq.0.-rqsize.256.-nwork.144.-nrq.0.-seqwidth.48.-trial.2.-pinning.ZYRA_SCATTER.data"/>
    <s v="LD_PRELOAD=../lib/libjemalloc.so  time timeout 13 numactl --interleave=all ./zyra.dsbench_tl2 -t 10000 -mr debra -ma new -mp none -p -k 100000 -i 0 -d 0 -rq 0 -rqsize 256 -nwork 144 -nrq 0 &gt;&gt; output.zyra.dsbench/step2037.zyra.dsbench_tl2.-t.10000.-mr.debra.-ma.new.-mp.none.-p.-k.100000.-i.0.-d.0.-rq.0.-rqsize.256.-nwork.144.-nrq.0.-seqwidth.48.-trial.2.-pinning.ZYRA_SCATTER.data 2&gt;&gt;output.zyra.dsbench/stderr.out"/>
    <s v="zyra"/>
    <x v="8"/>
    <x v="6"/>
  </r>
  <r>
    <s v="step2038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96470075"/>
    <n v="10000"/>
    <m/>
    <m/>
    <m/>
    <m/>
    <m/>
    <n v="10000"/>
    <n v="4831.12"/>
    <n v="0"/>
    <n v="100000"/>
    <n v="143"/>
    <s v="debra"/>
    <s v="new"/>
    <s v="none"/>
    <m/>
    <n v="7"/>
    <n v="1"/>
    <m/>
    <n v="19.059999999999999"/>
    <n v="0.15064"/>
    <n v="3576.82"/>
    <m/>
    <n v="4831.12"/>
    <m/>
    <m/>
    <m/>
    <m/>
    <m/>
    <m/>
    <m/>
    <m/>
    <m/>
    <m/>
    <m/>
    <m/>
    <m/>
    <m/>
    <m/>
    <m/>
    <s v="step2038.zyra.dsbench_tl2.-t.10000.-mr.debra.-ma.new.-mp.none.-p.-k.100000.-i.0.-d.0.-rq.0.-rqsize.256.-nwork.143.-nrq.1.-seqwidth.48.-trial.0.-pinning.ZYRA_SCATTER.data"/>
    <s v="LD_PRELOAD=../lib/libjemalloc.so  time timeout 13 numactl --interleave=all ./zyra.dsbench_tl2 -t 10000 -mr debra -ma new -mp none -p -k 100000 -i 0 -d 0 -rq 0 -rqsize 256 -nwork 143 -nrq 1 &gt;&gt; output.zyra.dsbench/step2038.zyra.dsbench_tl2.-t.10000.-mr.debra.-ma.new.-mp.none.-p.-k.100000.-i.0.-d.0.-rq.0.-rqsize.256.-nwork.143.-nrq.1.-seqwidth.48.-trial.0.-pinning.ZYRA_SCATTER.data 2&gt;&gt;output.zyra.dsbench/stderr.out"/>
    <s v="zyra"/>
    <x v="10"/>
    <x v="6"/>
  </r>
  <r>
    <s v="step2039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98114203"/>
    <n v="10000"/>
    <m/>
    <m/>
    <m/>
    <m/>
    <m/>
    <n v="10000"/>
    <n v="4660.8"/>
    <n v="0"/>
    <n v="100000"/>
    <n v="143"/>
    <s v="debra"/>
    <s v="new"/>
    <s v="none"/>
    <m/>
    <n v="7"/>
    <n v="1"/>
    <m/>
    <n v="18.822399999999998"/>
    <n v="0.14921000000000001"/>
    <n v="3504.71"/>
    <m/>
    <n v="4660.8"/>
    <m/>
    <m/>
    <m/>
    <m/>
    <m/>
    <m/>
    <m/>
    <m/>
    <m/>
    <m/>
    <m/>
    <m/>
    <m/>
    <m/>
    <m/>
    <m/>
    <s v="step2039.zyra.dsbench_tl2.-t.10000.-mr.debra.-ma.new.-mp.none.-p.-k.100000.-i.0.-d.0.-rq.0.-rqsize.256.-nwork.143.-nrq.1.-seqwidth.48.-trial.1.-pinning.ZYRA_SCATTER.data"/>
    <s v="LD_PRELOAD=../lib/libjemalloc.so  time timeout 13 numactl --interleave=all ./zyra.dsbench_tl2 -t 10000 -mr debra -ma new -mp none -p -k 100000 -i 0 -d 0 -rq 0 -rqsize 256 -nwork 143 -nrq 1 &gt;&gt; output.zyra.dsbench/step2039.zyra.dsbench_tl2.-t.10000.-mr.debra.-ma.new.-mp.none.-p.-k.100000.-i.0.-d.0.-rq.0.-rqsize.256.-nwork.143.-nrq.1.-seqwidth.48.-trial.1.-pinning.ZYRA_SCATTER.data 2&gt;&gt;output.zyra.dsbench/stderr.out"/>
    <s v="zyra"/>
    <x v="10"/>
    <x v="6"/>
  </r>
  <r>
    <s v="step203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95707678"/>
    <n v="10000"/>
    <m/>
    <m/>
    <m/>
    <m/>
    <m/>
    <n v="10000"/>
    <n v="4841.59"/>
    <n v="0"/>
    <n v="100000"/>
    <n v="143"/>
    <s v="debra"/>
    <s v="new"/>
    <s v="none"/>
    <m/>
    <n v="8"/>
    <n v="1"/>
    <m/>
    <n v="19.1464"/>
    <n v="0.15350900000000001"/>
    <n v="3600.97"/>
    <m/>
    <n v="4841.59"/>
    <m/>
    <m/>
    <m/>
    <m/>
    <m/>
    <m/>
    <m/>
    <m/>
    <m/>
    <m/>
    <m/>
    <m/>
    <m/>
    <m/>
    <m/>
    <m/>
    <s v="step203.zyra.dsbench_tl2.-t.10000.-mr.debra.-ma.new.-mp.none.-p.-k.100000.-i.0.-d.0.-rq.0.-rqsize.256.-nwork.143.-nrq.1.-seqwidth.48.-trial.1.-pinning.ZYRA_CLUSTER.data"/>
    <s v="LD_PRELOAD=../lib/libjemalloc.so  time timeout 13 numactl --interleave=all ./zyra.dsbench_tl2 -t 10000 -mr debra -ma new -mp none -p -k 100000 -i 0 -d 0 -rq 0 -rqsize 256 -nwork 143 -nrq 1 &gt;&gt; output.zyra.dsbench/step203.zyra.dsbench_tl2.-t.10000.-mr.debra.-ma.new.-mp.none.-p.-k.100000.-i.0.-d.0.-rq.0.-rqsize.256.-nwork.143.-nrq.1.-seqwidth.48.-trial.1.-pinning.ZYRA_CLUSTER.data 2&gt;&gt;output.zyra.dsbench/stderr.out"/>
    <s v="zyra"/>
    <x v="3"/>
    <x v="6"/>
  </r>
  <r>
    <s v="step204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98439554"/>
    <n v="10000"/>
    <m/>
    <m/>
    <m/>
    <m/>
    <m/>
    <n v="10000"/>
    <n v="4600.95"/>
    <n v="0"/>
    <n v="100000"/>
    <n v="143"/>
    <s v="debra"/>
    <s v="new"/>
    <s v="none"/>
    <m/>
    <n v="7"/>
    <n v="1"/>
    <m/>
    <n v="18.936499999999999"/>
    <n v="0.15118200000000001"/>
    <n v="3492.39"/>
    <m/>
    <n v="4600.95"/>
    <m/>
    <m/>
    <m/>
    <m/>
    <m/>
    <m/>
    <m/>
    <m/>
    <m/>
    <m/>
    <m/>
    <m/>
    <m/>
    <m/>
    <m/>
    <m/>
    <s v="step2040.zyra.dsbench_tl2.-t.10000.-mr.debra.-ma.new.-mp.none.-p.-k.100000.-i.0.-d.0.-rq.0.-rqsize.256.-nwork.143.-nrq.1.-seqwidth.48.-trial.2.-pinning.ZYRA_SCATTER.data"/>
    <s v="LD_PRELOAD=../lib/libjemalloc.so  time timeout 13 numactl --interleave=all ./zyra.dsbench_tl2 -t 10000 -mr debra -ma new -mp none -p -k 100000 -i 0 -d 0 -rq 0 -rqsize 256 -nwork 143 -nrq 1 &gt;&gt; output.zyra.dsbench/step2040.zyra.dsbench_tl2.-t.10000.-mr.debra.-ma.new.-mp.none.-p.-k.100000.-i.0.-d.0.-rq.0.-rqsize.256.-nwork.143.-nrq.1.-seqwidth.48.-trial.2.-pinning.ZYRA_SCATTER.data 2&gt;&gt;output.zyra.dsbench/stderr.out"/>
    <s v="zyra"/>
    <x v="10"/>
    <x v="6"/>
  </r>
  <r>
    <s v="step204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877983"/>
    <n v="876114"/>
    <n v="175409"/>
    <n v="1751349"/>
    <n v="10000"/>
    <m/>
    <m/>
    <m/>
    <m/>
    <m/>
    <n v="10000"/>
    <n v="53469.21"/>
    <n v="5"/>
    <n v="100000"/>
    <n v="1"/>
    <s v="debra"/>
    <s v="new"/>
    <s v="none"/>
    <m/>
    <n v="7"/>
    <n v="1"/>
    <m/>
    <n v="26.278500000000001"/>
    <n v="0.116214"/>
    <n v="1970.54"/>
    <m/>
    <n v="3469.21"/>
    <m/>
    <m/>
    <m/>
    <m/>
    <m/>
    <m/>
    <m/>
    <m/>
    <m/>
    <m/>
    <m/>
    <m/>
    <m/>
    <m/>
    <m/>
    <m/>
    <s v="step2041.zyra.dsbench_tl2.-t.10000.-mr.debra.-ma.new.-mp.none.-p.-k.100000.-i.5.-d.5.-rq.0.-rqsize.256.-nwork.1.-nrq.0.-seqwidth.48.-trial.0.-pinning.ZYRA_SCATTER.data"/>
    <s v="LD_PRELOAD=../lib/libjemalloc.so  time timeout 13 numactl --interleave=all ./zyra.dsbench_tl2 -t 10000 -mr debra -ma new -mp none -p -k 100000 -i 5 -d 5 -rq 0 -rqsize 256 -nwork 1 -nrq 0 &gt;&gt; output.zyra.dsbench/step2041.zyra.dsbench_tl2.-t.10000.-mr.debra.-ma.new.-mp.none.-p.-k.100000.-i.5.-d.5.-rq.0.-rqsize.256.-nwork.1.-nrq.0.-seqwidth.48.-trial.0.-pinning.ZYRA_SCATTER.data 2&gt;&gt;output.zyra.dsbench/stderr.out"/>
    <s v="zyra"/>
    <x v="1"/>
    <x v="7"/>
  </r>
  <r>
    <s v="step2042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875202"/>
    <n v="876627"/>
    <n v="175182"/>
    <n v="1749549"/>
    <n v="10000"/>
    <m/>
    <m/>
    <m/>
    <m/>
    <m/>
    <n v="10000"/>
    <n v="53509.62"/>
    <n v="5"/>
    <n v="100000"/>
    <n v="1"/>
    <s v="debra"/>
    <s v="new"/>
    <s v="none"/>
    <m/>
    <n v="7"/>
    <n v="1"/>
    <m/>
    <n v="26.335999999999999"/>
    <n v="0.10204100000000001"/>
    <n v="1974.26"/>
    <m/>
    <n v="3509.62"/>
    <m/>
    <m/>
    <m/>
    <m/>
    <m/>
    <m/>
    <m/>
    <m/>
    <m/>
    <m/>
    <m/>
    <m/>
    <m/>
    <m/>
    <m/>
    <m/>
    <s v="step2042.zyra.dsbench_tl2.-t.10000.-mr.debra.-ma.new.-mp.none.-p.-k.100000.-i.5.-d.5.-rq.0.-rqsize.256.-nwork.1.-nrq.0.-seqwidth.48.-trial.1.-pinning.ZYRA_SCATTER.data"/>
    <s v="LD_PRELOAD=../lib/libjemalloc.so  time timeout 13 numactl --interleave=all ./zyra.dsbench_tl2 -t 10000 -mr debra -ma new -mp none -p -k 100000 -i 5 -d 5 -rq 0 -rqsize 256 -nwork 1 -nrq 0 &gt;&gt; output.zyra.dsbench/step2042.zyra.dsbench_tl2.-t.10000.-mr.debra.-ma.new.-mp.none.-p.-k.100000.-i.5.-d.5.-rq.0.-rqsize.256.-nwork.1.-nrq.0.-seqwidth.48.-trial.1.-pinning.ZYRA_SCATTER.data 2&gt;&gt;output.zyra.dsbench/stderr.out"/>
    <s v="zyra"/>
    <x v="1"/>
    <x v="7"/>
  </r>
  <r>
    <s v="step2043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872854"/>
    <n v="873057"/>
    <n v="174591"/>
    <n v="1742649"/>
    <n v="10000"/>
    <m/>
    <m/>
    <m/>
    <m/>
    <m/>
    <n v="10000"/>
    <n v="53535.25"/>
    <n v="5"/>
    <n v="100000"/>
    <n v="1"/>
    <s v="debra"/>
    <s v="new"/>
    <s v="none"/>
    <m/>
    <n v="7"/>
    <n v="1"/>
    <m/>
    <n v="26.827200000000001"/>
    <n v="0.11081100000000001"/>
    <n v="1990.13"/>
    <m/>
    <n v="3535.25"/>
    <m/>
    <m/>
    <m/>
    <m/>
    <m/>
    <m/>
    <m/>
    <m/>
    <m/>
    <m/>
    <m/>
    <m/>
    <m/>
    <m/>
    <m/>
    <m/>
    <s v="step2043.zyra.dsbench_tl2.-t.10000.-mr.debra.-ma.new.-mp.none.-p.-k.100000.-i.5.-d.5.-rq.0.-rqsize.256.-nwork.1.-nrq.0.-seqwidth.48.-trial.2.-pinning.ZYRA_SCATTER.data"/>
    <s v="LD_PRELOAD=../lib/libjemalloc.so  time timeout 13 numactl --interleave=all ./zyra.dsbench_tl2 -t 10000 -mr debra -ma new -mp none -p -k 100000 -i 5 -d 5 -rq 0 -rqsize 256 -nwork 1 -nrq 0 &gt;&gt; output.zyra.dsbench/step2043.zyra.dsbench_tl2.-t.10000.-mr.debra.-ma.new.-mp.none.-p.-k.100000.-i.5.-d.5.-rq.0.-rqsize.256.-nwork.1.-nrq.0.-seqwidth.48.-trial.2.-pinning.ZYRA_SCATTER.data 2&gt;&gt;output.zyra.dsbench/stderr.out"/>
    <s v="zyra"/>
    <x v="1"/>
    <x v="7"/>
  </r>
  <r>
    <s v="step1103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60277521"/>
    <n v="10000"/>
    <m/>
    <m/>
    <m/>
    <m/>
    <m/>
    <n v="10000"/>
    <n v="5090.09"/>
    <n v="0"/>
    <n v="10000"/>
    <n v="89"/>
    <s v="debra"/>
    <s v="new"/>
    <s v="none"/>
    <m/>
    <n v="8"/>
    <n v="1"/>
    <m/>
    <n v="3.0340799999999999"/>
    <n v="0.17652999999999999"/>
    <n v="3482.76"/>
    <m/>
    <n v="5090.09"/>
    <m/>
    <m/>
    <m/>
    <m/>
    <m/>
    <m/>
    <m/>
    <m/>
    <m/>
    <m/>
    <m/>
    <m/>
    <m/>
    <m/>
    <m/>
    <m/>
    <s v="step1103.zyra.dsbench_tl2.-t.10000.-mr.debra.-ma.new.-mp.none.-p.-k.10000.-i.0.-d.0.-rq.0.-rqsize.256.-nwork.89.-nrq.1.-seqwidth.48.-trial.1.-pinning.ZYRA_CLUSTER.data"/>
    <s v="LD_PRELOAD=../lib/libjemalloc.so  time timeout 13 numactl --interleave=all ./zyra.dsbench_tl2 -t 10000 -mr debra -ma new -mp none -p -k 10000 -i 0 -d 0 -rq 0 -rqsize 256 -nwork 89 -nrq 1 &gt;&gt; output.zyra.dsbench/step1103.zyra.dsbench_tl2.-t.10000.-mr.debra.-ma.new.-mp.none.-p.-k.10000.-i.0.-d.0.-rq.0.-rqsize.256.-nwork.89.-nrq.1.-seqwidth.48.-trial.1.-pinning.ZYRA_CLUSTER.data 2&gt;&gt;output.zyra.dsbench/stderr.out"/>
    <s v="zyra"/>
    <x v="2"/>
    <x v="4"/>
  </r>
  <r>
    <s v="step2044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9607842"/>
    <n v="9608688"/>
    <n v="1921653"/>
    <n v="19197203"/>
    <n v="10000"/>
    <m/>
    <m/>
    <m/>
    <m/>
    <m/>
    <n v="10000"/>
    <n v="53343.89"/>
    <n v="5"/>
    <n v="100000"/>
    <n v="18"/>
    <s v="debra"/>
    <s v="new"/>
    <s v="none"/>
    <m/>
    <n v="7"/>
    <n v="1"/>
    <m/>
    <n v="23.4316"/>
    <n v="1.1404099999999999"/>
    <n v="3127.09"/>
    <m/>
    <n v="3343.89"/>
    <m/>
    <m/>
    <m/>
    <m/>
    <m/>
    <m/>
    <m/>
    <m/>
    <m/>
    <m/>
    <m/>
    <m/>
    <m/>
    <m/>
    <m/>
    <m/>
    <s v="step2044.zyra.dsbench_tl2.-t.10000.-mr.debra.-ma.new.-mp.none.-p.-k.100000.-i.5.-d.5.-rq.0.-rqsize.256.-nwork.18.-nrq.0.-seqwidth.48.-trial.0.-pinning.ZYRA_SCATTER.data"/>
    <s v="LD_PRELOAD=../lib/libjemalloc.so  time timeout 13 numactl --interleave=all ./zyra.dsbench_tl2 -t 10000 -mr debra -ma new -mp none -p -k 100000 -i 5 -d 5 -rq 0 -rqsize 256 -nwork 18 -nrq 0 &gt;&gt; output.zyra.dsbench/step2044.zyra.dsbench_tl2.-t.10000.-mr.debra.-ma.new.-mp.none.-p.-k.100000.-i.5.-d.5.-rq.0.-rqsize.256.-nwork.18.-nrq.0.-seqwidth.48.-trial.0.-pinning.ZYRA_SCATTER.data 2&gt;&gt;output.zyra.dsbench/stderr.out"/>
    <s v="zyra"/>
    <x v="1"/>
    <x v="8"/>
  </r>
  <r>
    <s v="step204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9579423"/>
    <n v="9582826"/>
    <n v="1916224"/>
    <n v="19138740"/>
    <n v="10000"/>
    <m/>
    <m/>
    <m/>
    <m/>
    <m/>
    <n v="10000"/>
    <n v="53268.29"/>
    <n v="5"/>
    <n v="100000"/>
    <n v="18"/>
    <s v="debra"/>
    <s v="new"/>
    <s v="none"/>
    <m/>
    <n v="7"/>
    <n v="1"/>
    <m/>
    <n v="23.349"/>
    <n v="1.13784"/>
    <n v="3156.2"/>
    <m/>
    <n v="3268.29"/>
    <m/>
    <m/>
    <m/>
    <m/>
    <m/>
    <m/>
    <m/>
    <m/>
    <m/>
    <m/>
    <m/>
    <m/>
    <m/>
    <m/>
    <m/>
    <m/>
    <s v="step2045.zyra.dsbench_tl2.-t.10000.-mr.debra.-ma.new.-mp.none.-p.-k.100000.-i.5.-d.5.-rq.0.-rqsize.256.-nwork.18.-nrq.0.-seqwidth.48.-trial.1.-pinning.ZYRA_SCATTER.data"/>
    <s v="LD_PRELOAD=../lib/libjemalloc.so  time timeout 13 numactl --interleave=all ./zyra.dsbench_tl2 -t 10000 -mr debra -ma new -mp none -p -k 100000 -i 5 -d 5 -rq 0 -rqsize 256 -nwork 18 -nrq 0 &gt;&gt; output.zyra.dsbench/step2045.zyra.dsbench_tl2.-t.10000.-mr.debra.-ma.new.-mp.none.-p.-k.100000.-i.5.-d.5.-rq.0.-rqsize.256.-nwork.18.-nrq.0.-seqwidth.48.-trial.1.-pinning.ZYRA_SCATTER.data 2&gt;&gt;output.zyra.dsbench/stderr.out"/>
    <s v="zyra"/>
    <x v="1"/>
    <x v="8"/>
  </r>
  <r>
    <s v="step2046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9758104"/>
    <n v="9757191"/>
    <n v="1951529"/>
    <n v="19489045"/>
    <n v="10000"/>
    <m/>
    <m/>
    <m/>
    <m/>
    <m/>
    <n v="10000"/>
    <n v="53512.29"/>
    <n v="5"/>
    <n v="100000"/>
    <n v="18"/>
    <s v="debra"/>
    <s v="new"/>
    <s v="none"/>
    <m/>
    <n v="7"/>
    <n v="1"/>
    <m/>
    <n v="23.6433"/>
    <n v="1.1511400000000001"/>
    <n v="3102.98"/>
    <m/>
    <n v="3512.29"/>
    <m/>
    <m/>
    <m/>
    <m/>
    <m/>
    <m/>
    <m/>
    <m/>
    <m/>
    <m/>
    <m/>
    <m/>
    <m/>
    <m/>
    <m/>
    <m/>
    <s v="step2046.zyra.dsbench_tl2.-t.10000.-mr.debra.-ma.new.-mp.none.-p.-k.100000.-i.5.-d.5.-rq.0.-rqsize.256.-nwork.18.-nrq.0.-seqwidth.48.-trial.2.-pinning.ZYRA_SCATTER.data"/>
    <s v="LD_PRELOAD=../lib/libjemalloc.so  time timeout 13 numactl --interleave=all ./zyra.dsbench_tl2 -t 10000 -mr debra -ma new -mp none -p -k 100000 -i 5 -d 5 -rq 0 -rqsize 256 -nwork 18 -nrq 0 &gt;&gt; output.zyra.dsbench/step2046.zyra.dsbench_tl2.-t.10000.-mr.debra.-ma.new.-mp.none.-p.-k.100000.-i.5.-d.5.-rq.0.-rqsize.256.-nwork.18.-nrq.0.-seqwidth.48.-trial.2.-pinning.ZYRA_SCATTER.data 2&gt;&gt;output.zyra.dsbench/stderr.out"/>
    <s v="zyra"/>
    <x v="1"/>
    <x v="8"/>
  </r>
  <r>
    <s v="step2047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8102812"/>
    <n v="8108128"/>
    <n v="1621094"/>
    <n v="16196636"/>
    <n v="10000"/>
    <m/>
    <m/>
    <m/>
    <m/>
    <m/>
    <n v="10000"/>
    <n v="54074.41"/>
    <n v="5"/>
    <n v="100000"/>
    <n v="17"/>
    <s v="debra"/>
    <s v="new"/>
    <s v="none"/>
    <m/>
    <n v="7"/>
    <n v="1"/>
    <m/>
    <n v="23.9528"/>
    <n v="1.48634"/>
    <n v="3683.9"/>
    <m/>
    <n v="4074.41"/>
    <m/>
    <m/>
    <m/>
    <m/>
    <m/>
    <m/>
    <m/>
    <m/>
    <m/>
    <m/>
    <m/>
    <m/>
    <m/>
    <m/>
    <m/>
    <m/>
    <s v="step2047.zyra.dsbench_tl2.-t.10000.-mr.debra.-ma.new.-mp.none.-p.-k.100000.-i.5.-d.5.-rq.0.-rqsize.256.-nwork.17.-nrq.1.-seqwidth.48.-trial.0.-pinning.ZYRA_SCATTER.data"/>
    <s v="LD_PRELOAD=../lib/libjemalloc.so  time timeout 13 numactl --interleave=all ./zyra.dsbench_tl2 -t 10000 -mr debra -ma new -mp none -p -k 100000 -i 5 -d 5 -rq 0 -rqsize 256 -nwork 17 -nrq 1 &gt;&gt; output.zyra.dsbench/step2047.zyra.dsbench_tl2.-t.10000.-mr.debra.-ma.new.-mp.none.-p.-k.100000.-i.5.-d.5.-rq.0.-rqsize.256.-nwork.17.-nrq.1.-seqwidth.48.-trial.0.-pinning.ZYRA_SCATTER.data 2&gt;&gt;output.zyra.dsbench/stderr.out"/>
    <s v="zyra"/>
    <x v="0"/>
    <x v="8"/>
  </r>
  <r>
    <s v="step2048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8392606"/>
    <n v="8392062"/>
    <n v="1678466"/>
    <n v="16765728"/>
    <n v="10000"/>
    <m/>
    <m/>
    <m/>
    <m/>
    <m/>
    <n v="10000"/>
    <n v="53849.73"/>
    <n v="5"/>
    <n v="100000"/>
    <n v="17"/>
    <s v="debra"/>
    <s v="new"/>
    <s v="none"/>
    <m/>
    <n v="7"/>
    <n v="1"/>
    <m/>
    <n v="23.787299999999998"/>
    <n v="1.46794"/>
    <n v="3617.12"/>
    <m/>
    <n v="3849.73"/>
    <m/>
    <m/>
    <m/>
    <m/>
    <m/>
    <m/>
    <m/>
    <m/>
    <m/>
    <m/>
    <m/>
    <m/>
    <m/>
    <m/>
    <m/>
    <m/>
    <s v="step2048.zyra.dsbench_tl2.-t.10000.-mr.debra.-ma.new.-mp.none.-p.-k.100000.-i.5.-d.5.-rq.0.-rqsize.256.-nwork.17.-nrq.1.-seqwidth.48.-trial.1.-pinning.ZYRA_SCATTER.data"/>
    <s v="LD_PRELOAD=../lib/libjemalloc.so  time timeout 13 numactl --interleave=all ./zyra.dsbench_tl2 -t 10000 -mr debra -ma new -mp none -p -k 100000 -i 5 -d 5 -rq 0 -rqsize 256 -nwork 17 -nrq 1 &gt;&gt; output.zyra.dsbench/step2048.zyra.dsbench_tl2.-t.10000.-mr.debra.-ma.new.-mp.none.-p.-k.100000.-i.5.-d.5.-rq.0.-rqsize.256.-nwork.17.-nrq.1.-seqwidth.48.-trial.1.-pinning.ZYRA_SCATTER.data 2&gt;&gt;output.zyra.dsbench/stderr.out"/>
    <s v="zyra"/>
    <x v="0"/>
    <x v="8"/>
  </r>
  <r>
    <s v="step2049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8455557"/>
    <n v="8453494"/>
    <n v="1690905"/>
    <n v="16897017"/>
    <n v="10000"/>
    <m/>
    <m/>
    <m/>
    <m/>
    <m/>
    <n v="10000"/>
    <n v="53829.8"/>
    <n v="5"/>
    <n v="100000"/>
    <n v="17"/>
    <s v="debra"/>
    <s v="new"/>
    <s v="none"/>
    <m/>
    <n v="7"/>
    <n v="1"/>
    <m/>
    <n v="24.0351"/>
    <n v="1.45848"/>
    <n v="3589.67"/>
    <m/>
    <n v="3829.8"/>
    <m/>
    <m/>
    <m/>
    <m/>
    <m/>
    <m/>
    <m/>
    <m/>
    <m/>
    <m/>
    <m/>
    <m/>
    <m/>
    <m/>
    <m/>
    <m/>
    <s v="step2049.zyra.dsbench_tl2.-t.10000.-mr.debra.-ma.new.-mp.none.-p.-k.100000.-i.5.-d.5.-rq.0.-rqsize.256.-nwork.17.-nrq.1.-seqwidth.48.-trial.2.-pinning.ZYRA_SCATTER.data"/>
    <s v="LD_PRELOAD=../lib/libjemalloc.so  time timeout 13 numactl --interleave=all ./zyra.dsbench_tl2 -t 10000 -mr debra -ma new -mp none -p -k 100000 -i 5 -d 5 -rq 0 -rqsize 256 -nwork 17 -nrq 1 &gt;&gt; output.zyra.dsbench/step2049.zyra.dsbench_tl2.-t.10000.-mr.debra.-ma.new.-mp.none.-p.-k.100000.-i.5.-d.5.-rq.0.-rqsize.256.-nwork.17.-nrq.1.-seqwidth.48.-trial.2.-pinning.ZYRA_SCATTER.data 2&gt;&gt;output.zyra.dsbench/stderr.out"/>
    <s v="zyra"/>
    <x v="0"/>
    <x v="8"/>
  </r>
  <r>
    <s v="step20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99627412"/>
    <n v="10000"/>
    <m/>
    <m/>
    <m/>
    <m/>
    <m/>
    <n v="10000"/>
    <n v="4557.68"/>
    <n v="0"/>
    <n v="100000"/>
    <n v="143"/>
    <s v="debra"/>
    <s v="new"/>
    <s v="none"/>
    <m/>
    <n v="8"/>
    <n v="1"/>
    <m/>
    <n v="19.041499999999999"/>
    <n v="0.15013099999999999"/>
    <n v="3453.12"/>
    <m/>
    <n v="4557.68"/>
    <m/>
    <m/>
    <m/>
    <m/>
    <m/>
    <m/>
    <m/>
    <m/>
    <m/>
    <m/>
    <m/>
    <m/>
    <m/>
    <m/>
    <m/>
    <m/>
    <s v="step204.zyra.dsbench_tl2.-t.10000.-mr.debra.-ma.new.-mp.none.-p.-k.100000.-i.0.-d.0.-rq.0.-rqsize.256.-nwork.143.-nrq.1.-seqwidth.48.-trial.2.-pinning.ZYRA_CLUSTER.data"/>
    <s v="LD_PRELOAD=../lib/libjemalloc.so  time timeout 13 numactl --interleave=all ./zyra.dsbench_tl2 -t 10000 -mr debra -ma new -mp none -p -k 100000 -i 0 -d 0 -rq 0 -rqsize 256 -nwork 143 -nrq 1 &gt;&gt; output.zyra.dsbench/step204.zyra.dsbench_tl2.-t.10000.-mr.debra.-ma.new.-mp.none.-p.-k.100000.-i.0.-d.0.-rq.0.-rqsize.256.-nwork.143.-nrq.1.-seqwidth.48.-trial.2.-pinning.ZYRA_CLUSTER.data 2&gt;&gt;output.zyra.dsbench/stderr.out"/>
    <s v="zyra"/>
    <x v="3"/>
    <x v="6"/>
  </r>
  <r>
    <s v="step2050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13441708"/>
    <n v="13450046"/>
    <n v="2689175"/>
    <n v="26857878"/>
    <n v="10000"/>
    <m/>
    <m/>
    <m/>
    <m/>
    <m/>
    <n v="10000"/>
    <n v="53306.19"/>
    <n v="5"/>
    <n v="100000"/>
    <n v="36"/>
    <s v="debra"/>
    <s v="new"/>
    <s v="none"/>
    <m/>
    <n v="7"/>
    <n v="1"/>
    <m/>
    <n v="23.142499999999998"/>
    <n v="1.08708"/>
    <n v="3864.7"/>
    <m/>
    <n v="3306.19"/>
    <m/>
    <m/>
    <m/>
    <m/>
    <m/>
    <m/>
    <m/>
    <m/>
    <m/>
    <m/>
    <m/>
    <m/>
    <m/>
    <m/>
    <m/>
    <m/>
    <s v="step2050.zyra.dsbench_tl2.-t.10000.-mr.debra.-ma.new.-mp.none.-p.-k.100000.-i.5.-d.5.-rq.0.-rqsize.256.-nwork.36.-nrq.0.-seqwidth.48.-trial.0.-pinning.ZYRA_SCATTER.data"/>
    <s v="LD_PRELOAD=../lib/libjemalloc.so  time timeout 13 numactl --interleave=all ./zyra.dsbench_tl2 -t 10000 -mr debra -ma new -mp none -p -k 100000 -i 5 -d 5 -rq 0 -rqsize 256 -nwork 36 -nrq 0 &gt;&gt; output.zyra.dsbench/step2050.zyra.dsbench_tl2.-t.10000.-mr.debra.-ma.new.-mp.none.-p.-k.100000.-i.5.-d.5.-rq.0.-rqsize.256.-nwork.36.-nrq.0.-seqwidth.48.-trial.0.-pinning.ZYRA_SCATTER.data 2&gt;&gt;output.zyra.dsbench/stderr.out"/>
    <s v="zyra"/>
    <x v="1"/>
    <x v="0"/>
  </r>
  <r>
    <s v="step205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13460042"/>
    <n v="13458648"/>
    <n v="2691869"/>
    <n v="26880453"/>
    <n v="10000"/>
    <m/>
    <m/>
    <m/>
    <m/>
    <m/>
    <n v="10000"/>
    <n v="53175.91"/>
    <n v="5"/>
    <n v="100000"/>
    <n v="36"/>
    <s v="debra"/>
    <s v="new"/>
    <s v="none"/>
    <m/>
    <n v="7"/>
    <n v="1"/>
    <m/>
    <n v="23.347899999999999"/>
    <n v="1.0938300000000001"/>
    <n v="3865.43"/>
    <m/>
    <n v="3175.91"/>
    <m/>
    <m/>
    <m/>
    <m/>
    <m/>
    <m/>
    <m/>
    <m/>
    <m/>
    <m/>
    <m/>
    <m/>
    <m/>
    <m/>
    <m/>
    <m/>
    <s v="step2051.zyra.dsbench_tl2.-t.10000.-mr.debra.-ma.new.-mp.none.-p.-k.100000.-i.5.-d.5.-rq.0.-rqsize.256.-nwork.36.-nrq.0.-seqwidth.48.-trial.1.-pinning.ZYRA_SCATTER.data"/>
    <s v="LD_PRELOAD=../lib/libjemalloc.so  time timeout 13 numactl --interleave=all ./zyra.dsbench_tl2 -t 10000 -mr debra -ma new -mp none -p -k 100000 -i 5 -d 5 -rq 0 -rqsize 256 -nwork 36 -nrq 0 &gt;&gt; output.zyra.dsbench/step2051.zyra.dsbench_tl2.-t.10000.-mr.debra.-ma.new.-mp.none.-p.-k.100000.-i.5.-d.5.-rq.0.-rqsize.256.-nwork.36.-nrq.0.-seqwidth.48.-trial.1.-pinning.ZYRA_SCATTER.data 2&gt;&gt;output.zyra.dsbench/stderr.out"/>
    <s v="zyra"/>
    <x v="1"/>
    <x v="0"/>
  </r>
  <r>
    <s v="step2052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13162151"/>
    <n v="13160475"/>
    <n v="2632262"/>
    <n v="26293374"/>
    <n v="10000"/>
    <m/>
    <m/>
    <m/>
    <m/>
    <m/>
    <n v="10000"/>
    <n v="53312.49"/>
    <n v="5"/>
    <n v="100000"/>
    <n v="36"/>
    <s v="debra"/>
    <s v="new"/>
    <s v="none"/>
    <m/>
    <n v="7"/>
    <n v="1"/>
    <m/>
    <n v="23.355599999999999"/>
    <n v="1.0819700000000001"/>
    <n v="3963.47"/>
    <m/>
    <n v="3312.49"/>
    <m/>
    <m/>
    <m/>
    <m/>
    <m/>
    <m/>
    <m/>
    <m/>
    <m/>
    <m/>
    <m/>
    <m/>
    <m/>
    <m/>
    <m/>
    <m/>
    <s v="step2052.zyra.dsbench_tl2.-t.10000.-mr.debra.-ma.new.-mp.none.-p.-k.100000.-i.5.-d.5.-rq.0.-rqsize.256.-nwork.36.-nrq.0.-seqwidth.48.-trial.2.-pinning.ZYRA_SCATTER.data"/>
    <s v="LD_PRELOAD=../lib/libjemalloc.so  time timeout 13 numactl --interleave=all ./zyra.dsbench_tl2 -t 10000 -mr debra -ma new -mp none -p -k 100000 -i 5 -d 5 -rq 0 -rqsize 256 -nwork 36 -nrq 0 &gt;&gt; output.zyra.dsbench/step2052.zyra.dsbench_tl2.-t.10000.-mr.debra.-ma.new.-mp.none.-p.-k.100000.-i.5.-d.5.-rq.0.-rqsize.256.-nwork.36.-nrq.0.-seqwidth.48.-trial.2.-pinning.ZYRA_SCATTER.data 2&gt;&gt;output.zyra.dsbench/stderr.out"/>
    <s v="zyra"/>
    <x v="1"/>
    <x v="0"/>
  </r>
  <r>
    <s v="step1104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58460430"/>
    <n v="10000"/>
    <m/>
    <m/>
    <m/>
    <m/>
    <m/>
    <n v="10000"/>
    <n v="5378.16"/>
    <n v="0"/>
    <n v="10000"/>
    <n v="89"/>
    <s v="debra"/>
    <s v="new"/>
    <s v="none"/>
    <m/>
    <n v="8"/>
    <n v="1"/>
    <m/>
    <n v="3.3818000000000001"/>
    <n v="0.17294499999999999"/>
    <n v="3614.21"/>
    <m/>
    <n v="5378.16"/>
    <m/>
    <m/>
    <m/>
    <m/>
    <m/>
    <m/>
    <m/>
    <m/>
    <m/>
    <m/>
    <m/>
    <m/>
    <m/>
    <m/>
    <m/>
    <m/>
    <s v="step1104.zyra.dsbench_tl2.-t.10000.-mr.debra.-ma.new.-mp.none.-p.-k.10000.-i.0.-d.0.-rq.0.-rqsize.256.-nwork.89.-nrq.1.-seqwidth.48.-trial.2.-pinning.ZYRA_CLUSTER.data"/>
    <s v="LD_PRELOAD=../lib/libjemalloc.so  time timeout 13 numactl --interleave=all ./zyra.dsbench_tl2 -t 10000 -mr debra -ma new -mp none -p -k 10000 -i 0 -d 0 -rq 0 -rqsize 256 -nwork 89 -nrq 1 &gt;&gt; output.zyra.dsbench/step1104.zyra.dsbench_tl2.-t.10000.-mr.debra.-ma.new.-mp.none.-p.-k.10000.-i.0.-d.0.-rq.0.-rqsize.256.-nwork.89.-nrq.1.-seqwidth.48.-trial.2.-pinning.ZYRA_CLUSTER.data 2&gt;&gt;output.zyra.dsbench/stderr.out"/>
    <s v="zyra"/>
    <x v="2"/>
    <x v="4"/>
  </r>
  <r>
    <s v="step2053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12032734"/>
    <n v="12030380"/>
    <n v="2406311"/>
    <n v="24039161"/>
    <n v="10000"/>
    <m/>
    <m/>
    <m/>
    <m/>
    <m/>
    <n v="10000"/>
    <n v="53955.21"/>
    <n v="5"/>
    <n v="100000"/>
    <n v="35"/>
    <s v="debra"/>
    <s v="new"/>
    <s v="none"/>
    <m/>
    <n v="7"/>
    <n v="1"/>
    <m/>
    <n v="23.158799999999999"/>
    <n v="1.24787"/>
    <n v="4322.82"/>
    <m/>
    <n v="3955.21"/>
    <m/>
    <m/>
    <m/>
    <m/>
    <m/>
    <m/>
    <m/>
    <m/>
    <m/>
    <m/>
    <m/>
    <m/>
    <m/>
    <m/>
    <m/>
    <m/>
    <s v="step2053.zyra.dsbench_tl2.-t.10000.-mr.debra.-ma.new.-mp.none.-p.-k.100000.-i.5.-d.5.-rq.0.-rqsize.256.-nwork.35.-nrq.1.-seqwidth.48.-trial.0.-pinning.ZYRA_SCATTER.data"/>
    <s v="LD_PRELOAD=../lib/libjemalloc.so  time timeout 13 numactl --interleave=all ./zyra.dsbench_tl2 -t 10000 -mr debra -ma new -mp none -p -k 100000 -i 5 -d 5 -rq 0 -rqsize 256 -nwork 35 -nrq 1 &gt;&gt; output.zyra.dsbench/step2053.zyra.dsbench_tl2.-t.10000.-mr.debra.-ma.new.-mp.none.-p.-k.100000.-i.5.-d.5.-rq.0.-rqsize.256.-nwork.35.-nrq.1.-seqwidth.48.-trial.0.-pinning.ZYRA_SCATTER.data 2&gt;&gt;output.zyra.dsbench/stderr.out"/>
    <s v="zyra"/>
    <x v="0"/>
    <x v="0"/>
  </r>
  <r>
    <s v="step2054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12341927"/>
    <n v="12345718"/>
    <n v="2468764"/>
    <n v="24658559"/>
    <n v="10000"/>
    <m/>
    <m/>
    <m/>
    <m/>
    <m/>
    <n v="10000"/>
    <n v="53923.91"/>
    <n v="5"/>
    <n v="100000"/>
    <n v="35"/>
    <s v="debra"/>
    <s v="new"/>
    <s v="none"/>
    <m/>
    <n v="7"/>
    <n v="1"/>
    <m/>
    <n v="23.366299999999999"/>
    <n v="1.2503299999999999"/>
    <n v="4206.87"/>
    <m/>
    <n v="3923.91"/>
    <m/>
    <m/>
    <m/>
    <m/>
    <m/>
    <m/>
    <m/>
    <m/>
    <m/>
    <m/>
    <m/>
    <m/>
    <m/>
    <m/>
    <m/>
    <m/>
    <s v="step2054.zyra.dsbench_tl2.-t.10000.-mr.debra.-ma.new.-mp.none.-p.-k.100000.-i.5.-d.5.-rq.0.-rqsize.256.-nwork.35.-nrq.1.-seqwidth.48.-trial.1.-pinning.ZYRA_SCATTER.data"/>
    <s v="LD_PRELOAD=../lib/libjemalloc.so  time timeout 13 numactl --interleave=all ./zyra.dsbench_tl2 -t 10000 -mr debra -ma new -mp none -p -k 100000 -i 5 -d 5 -rq 0 -rqsize 256 -nwork 35 -nrq 1 &gt;&gt; output.zyra.dsbench/step2054.zyra.dsbench_tl2.-t.10000.-mr.debra.-ma.new.-mp.none.-p.-k.100000.-i.5.-d.5.-rq.0.-rqsize.256.-nwork.35.-nrq.1.-seqwidth.48.-trial.1.-pinning.ZYRA_SCATTER.data 2&gt;&gt;output.zyra.dsbench/stderr.out"/>
    <s v="zyra"/>
    <x v="0"/>
    <x v="0"/>
  </r>
  <r>
    <s v="step205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12182703"/>
    <n v="12183990"/>
    <n v="2436669"/>
    <n v="24340301"/>
    <n v="10000"/>
    <m/>
    <m/>
    <m/>
    <m/>
    <m/>
    <n v="10000"/>
    <n v="54133.58"/>
    <n v="5"/>
    <n v="100000"/>
    <n v="35"/>
    <s v="debra"/>
    <s v="new"/>
    <s v="none"/>
    <m/>
    <n v="7"/>
    <n v="1"/>
    <m/>
    <n v="23.391999999999999"/>
    <n v="1.2327699999999999"/>
    <n v="4260.74"/>
    <m/>
    <n v="4133.58"/>
    <m/>
    <m/>
    <m/>
    <m/>
    <m/>
    <m/>
    <m/>
    <m/>
    <m/>
    <m/>
    <m/>
    <m/>
    <m/>
    <m/>
    <m/>
    <m/>
    <s v="step2055.zyra.dsbench_tl2.-t.10000.-mr.debra.-ma.new.-mp.none.-p.-k.100000.-i.5.-d.5.-rq.0.-rqsize.256.-nwork.35.-nrq.1.-seqwidth.48.-trial.2.-pinning.ZYRA_SCATTER.data"/>
    <s v="LD_PRELOAD=../lib/libjemalloc.so  time timeout 13 numactl --interleave=all ./zyra.dsbench_tl2 -t 10000 -mr debra -ma new -mp none -p -k 100000 -i 5 -d 5 -rq 0 -rqsize 256 -nwork 35 -nrq 1 &gt;&gt; output.zyra.dsbench/step2055.zyra.dsbench_tl2.-t.10000.-mr.debra.-ma.new.-mp.none.-p.-k.100000.-i.5.-d.5.-rq.0.-rqsize.256.-nwork.35.-nrq.1.-seqwidth.48.-trial.2.-pinning.ZYRA_SCATTER.data 2&gt;&gt;output.zyra.dsbench/stderr.out"/>
    <s v="zyra"/>
    <x v="0"/>
    <x v="0"/>
  </r>
  <r>
    <s v="step2056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14996669"/>
    <n v="15000014"/>
    <n v="2999668"/>
    <n v="29962177"/>
    <n v="10000"/>
    <m/>
    <m/>
    <m/>
    <m/>
    <m/>
    <n v="10000"/>
    <n v="53310.65"/>
    <n v="5"/>
    <n v="100000"/>
    <n v="54"/>
    <s v="debra"/>
    <s v="new"/>
    <s v="none"/>
    <m/>
    <n v="7"/>
    <n v="1"/>
    <m/>
    <n v="23.718499999999999"/>
    <n v="1.0815900000000001"/>
    <n v="4735.03"/>
    <m/>
    <n v="3310.65"/>
    <m/>
    <m/>
    <m/>
    <m/>
    <m/>
    <m/>
    <m/>
    <m/>
    <m/>
    <m/>
    <m/>
    <m/>
    <m/>
    <m/>
    <m/>
    <m/>
    <s v="step2056.zyra.dsbench_tl2.-t.10000.-mr.debra.-ma.new.-mp.none.-p.-k.100000.-i.5.-d.5.-rq.0.-rqsize.256.-nwork.54.-nrq.0.-seqwidth.48.-trial.0.-pinning.ZYRA_SCATTER.data"/>
    <s v="LD_PRELOAD=../lib/libjemalloc.so  time timeout 13 numactl --interleave=all ./zyra.dsbench_tl2 -t 10000 -mr debra -ma new -mp none -p -k 100000 -i 5 -d 5 -rq 0 -rqsize 256 -nwork 54 -nrq 0 &gt;&gt; output.zyra.dsbench/step2056.zyra.dsbench_tl2.-t.10000.-mr.debra.-ma.new.-mp.none.-p.-k.100000.-i.5.-d.5.-rq.0.-rqsize.256.-nwork.54.-nrq.0.-seqwidth.48.-trial.0.-pinning.ZYRA_SCATTER.data 2&gt;&gt;output.zyra.dsbench/stderr.out"/>
    <s v="zyra"/>
    <x v="1"/>
    <x v="1"/>
  </r>
  <r>
    <s v="step2057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15147858"/>
    <n v="15153993"/>
    <n v="3030185"/>
    <n v="30270855"/>
    <n v="10000"/>
    <m/>
    <m/>
    <m/>
    <m/>
    <m/>
    <n v="10000"/>
    <n v="53349.86"/>
    <n v="5"/>
    <n v="100000"/>
    <n v="54"/>
    <s v="debra"/>
    <s v="new"/>
    <s v="none"/>
    <m/>
    <n v="7"/>
    <n v="1"/>
    <m/>
    <n v="23.3399"/>
    <n v="1.0559099999999999"/>
    <n v="4693.3900000000003"/>
    <m/>
    <n v="3349.86"/>
    <m/>
    <m/>
    <m/>
    <m/>
    <m/>
    <m/>
    <m/>
    <m/>
    <m/>
    <m/>
    <m/>
    <m/>
    <m/>
    <m/>
    <m/>
    <m/>
    <s v="step2057.zyra.dsbench_tl2.-t.10000.-mr.debra.-ma.new.-mp.none.-p.-k.100000.-i.5.-d.5.-rq.0.-rqsize.256.-nwork.54.-nrq.0.-seqwidth.48.-trial.1.-pinning.ZYRA_SCATTER.data"/>
    <s v="LD_PRELOAD=../lib/libjemalloc.so  time timeout 13 numactl --interleave=all ./zyra.dsbench_tl2 -t 10000 -mr debra -ma new -mp none -p -k 100000 -i 5 -d 5 -rq 0 -rqsize 256 -nwork 54 -nrq 0 &gt;&gt; output.zyra.dsbench/step2057.zyra.dsbench_tl2.-t.10000.-mr.debra.-ma.new.-mp.none.-p.-k.100000.-i.5.-d.5.-rq.0.-rqsize.256.-nwork.54.-nrq.0.-seqwidth.48.-trial.1.-pinning.ZYRA_SCATTER.data 2&gt;&gt;output.zyra.dsbench/stderr.out"/>
    <s v="zyra"/>
    <x v="1"/>
    <x v="1"/>
  </r>
  <r>
    <s v="step2058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15334532"/>
    <n v="15335022"/>
    <n v="3066955"/>
    <n v="30630932"/>
    <n v="10000"/>
    <m/>
    <m/>
    <m/>
    <m/>
    <m/>
    <n v="10000"/>
    <n v="53229.98"/>
    <n v="5"/>
    <n v="100000"/>
    <n v="54"/>
    <s v="debra"/>
    <s v="new"/>
    <s v="none"/>
    <m/>
    <n v="7"/>
    <n v="1"/>
    <m/>
    <n v="24.058499999999999"/>
    <n v="1.0816300000000001"/>
    <n v="4622.7"/>
    <m/>
    <n v="3229.98"/>
    <m/>
    <m/>
    <m/>
    <m/>
    <m/>
    <m/>
    <m/>
    <m/>
    <m/>
    <m/>
    <m/>
    <m/>
    <m/>
    <m/>
    <m/>
    <m/>
    <s v="step2058.zyra.dsbench_tl2.-t.10000.-mr.debra.-ma.new.-mp.none.-p.-k.100000.-i.5.-d.5.-rq.0.-rqsize.256.-nwork.54.-nrq.0.-seqwidth.48.-trial.2.-pinning.ZYRA_SCATTER.data"/>
    <s v="LD_PRELOAD=../lib/libjemalloc.so  time timeout 13 numactl --interleave=all ./zyra.dsbench_tl2 -t 10000 -mr debra -ma new -mp none -p -k 100000 -i 5 -d 5 -rq 0 -rqsize 256 -nwork 54 -nrq 0 &gt;&gt; output.zyra.dsbench/step2058.zyra.dsbench_tl2.-t.10000.-mr.debra.-ma.new.-mp.none.-p.-k.100000.-i.5.-d.5.-rq.0.-rqsize.256.-nwork.54.-nrq.0.-seqwidth.48.-trial.2.-pinning.ZYRA_SCATTER.data 2&gt;&gt;output.zyra.dsbench/stderr.out"/>
    <s v="zyra"/>
    <x v="1"/>
    <x v="1"/>
  </r>
  <r>
    <s v="step2059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13671245"/>
    <n v="13664524"/>
    <n v="2733576"/>
    <n v="27298843"/>
    <n v="10000"/>
    <m/>
    <m/>
    <m/>
    <m/>
    <m/>
    <n v="10000"/>
    <n v="54255.77"/>
    <n v="5"/>
    <n v="100000"/>
    <n v="53"/>
    <s v="debra"/>
    <s v="new"/>
    <s v="none"/>
    <m/>
    <n v="7"/>
    <n v="1"/>
    <m/>
    <n v="23.868400000000001"/>
    <n v="1.1816500000000001"/>
    <n v="5189.26"/>
    <m/>
    <n v="4255.7700000000004"/>
    <m/>
    <m/>
    <m/>
    <m/>
    <m/>
    <m/>
    <m/>
    <m/>
    <m/>
    <m/>
    <m/>
    <m/>
    <m/>
    <m/>
    <m/>
    <m/>
    <s v="step2059.zyra.dsbench_tl2.-t.10000.-mr.debra.-ma.new.-mp.none.-p.-k.100000.-i.5.-d.5.-rq.0.-rqsize.256.-nwork.53.-nrq.1.-seqwidth.48.-trial.0.-pinning.ZYRA_SCATTER.data"/>
    <s v="LD_PRELOAD=../lib/libjemalloc.so  time timeout 13 numactl --interleave=all ./zyra.dsbench_tl2 -t 10000 -mr debra -ma new -mp none -p -k 100000 -i 5 -d 5 -rq 0 -rqsize 256 -nwork 53 -nrq 1 &gt;&gt; output.zyra.dsbench/step2059.zyra.dsbench_tl2.-t.10000.-mr.debra.-ma.new.-mp.none.-p.-k.100000.-i.5.-d.5.-rq.0.-rqsize.256.-nwork.53.-nrq.1.-seqwidth.48.-trial.0.-pinning.ZYRA_SCATTER.data 2&gt;&gt;output.zyra.dsbench/stderr.out"/>
    <s v="zyra"/>
    <x v="0"/>
    <x v="1"/>
  </r>
  <r>
    <s v="step20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887415"/>
    <n v="887929"/>
    <n v="177534"/>
    <n v="1775299"/>
    <n v="10000"/>
    <m/>
    <m/>
    <m/>
    <m/>
    <m/>
    <n v="10000"/>
    <n v="53377.919999999998"/>
    <n v="5"/>
    <n v="100000"/>
    <n v="1"/>
    <s v="debra"/>
    <s v="new"/>
    <s v="none"/>
    <m/>
    <n v="8"/>
    <n v="1"/>
    <m/>
    <n v="26.2944"/>
    <n v="0.109457"/>
    <n v="1948.37"/>
    <m/>
    <n v="3377.92"/>
    <m/>
    <m/>
    <m/>
    <m/>
    <m/>
    <m/>
    <m/>
    <m/>
    <m/>
    <m/>
    <m/>
    <m/>
    <m/>
    <m/>
    <m/>
    <m/>
    <s v="step205.zyra.dsbench_tl2.-t.10000.-mr.debra.-ma.new.-mp.none.-p.-k.100000.-i.5.-d.5.-rq.0.-rqsize.256.-nwork.1.-nrq.0.-seqwidth.48.-trial.0.-pinning.ZYRA_CLUSTER.data"/>
    <s v="LD_PRELOAD=../lib/libjemalloc.so  time timeout 13 numactl --interleave=all ./zyra.dsbench_tl2 -t 10000 -mr debra -ma new -mp none -p -k 100000 -i 5 -d 5 -rq 0 -rqsize 256 -nwork 1 -nrq 0 &gt;&gt; output.zyra.dsbench/step205.zyra.dsbench_tl2.-t.10000.-mr.debra.-ma.new.-mp.none.-p.-k.100000.-i.5.-d.5.-rq.0.-rqsize.256.-nwork.1.-nrq.0.-seqwidth.48.-trial.0.-pinning.ZYRA_CLUSTER.data 2&gt;&gt;output.zyra.dsbench/stderr.out"/>
    <s v="zyra"/>
    <x v="12"/>
    <x v="7"/>
  </r>
  <r>
    <s v="step2060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13958603"/>
    <n v="13955133"/>
    <n v="2791373"/>
    <n v="27881297"/>
    <n v="10000"/>
    <m/>
    <m/>
    <m/>
    <m/>
    <m/>
    <n v="10000"/>
    <n v="54169.78"/>
    <n v="5"/>
    <n v="100000"/>
    <n v="53"/>
    <s v="debra"/>
    <s v="new"/>
    <s v="none"/>
    <m/>
    <n v="7"/>
    <n v="1"/>
    <m/>
    <n v="23.460899999999999"/>
    <n v="1.1709700000000001"/>
    <n v="5068.88"/>
    <m/>
    <n v="4169.78"/>
    <m/>
    <m/>
    <m/>
    <m/>
    <m/>
    <m/>
    <m/>
    <m/>
    <m/>
    <m/>
    <m/>
    <m/>
    <m/>
    <m/>
    <m/>
    <m/>
    <s v="step2060.zyra.dsbench_tl2.-t.10000.-mr.debra.-ma.new.-mp.none.-p.-k.100000.-i.5.-d.5.-rq.0.-rqsize.256.-nwork.53.-nrq.1.-seqwidth.48.-trial.1.-pinning.ZYRA_SCATTER.data"/>
    <s v="LD_PRELOAD=../lib/libjemalloc.so  time timeout 13 numactl --interleave=all ./zyra.dsbench_tl2 -t 10000 -mr debra -ma new -mp none -p -k 100000 -i 5 -d 5 -rq 0 -rqsize 256 -nwork 53 -nrq 1 &gt;&gt; output.zyra.dsbench/step2060.zyra.dsbench_tl2.-t.10000.-mr.debra.-ma.new.-mp.none.-p.-k.100000.-i.5.-d.5.-rq.0.-rqsize.256.-nwork.53.-nrq.1.-seqwidth.48.-trial.1.-pinning.ZYRA_SCATTER.data 2&gt;&gt;output.zyra.dsbench/stderr.out"/>
    <s v="zyra"/>
    <x v="0"/>
    <x v="1"/>
  </r>
  <r>
    <s v="step206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14050615"/>
    <n v="14059071"/>
    <n v="2810968"/>
    <n v="28086175"/>
    <n v="10000"/>
    <m/>
    <m/>
    <m/>
    <m/>
    <m/>
    <n v="10000"/>
    <n v="53951.8"/>
    <n v="5"/>
    <n v="100000"/>
    <n v="53"/>
    <s v="debra"/>
    <s v="new"/>
    <s v="none"/>
    <m/>
    <n v="7"/>
    <n v="1"/>
    <m/>
    <n v="23.642299999999999"/>
    <n v="1.1895100000000001"/>
    <n v="5047.75"/>
    <m/>
    <n v="3951.8"/>
    <m/>
    <m/>
    <m/>
    <m/>
    <m/>
    <m/>
    <m/>
    <m/>
    <m/>
    <m/>
    <m/>
    <m/>
    <m/>
    <m/>
    <m/>
    <m/>
    <s v="step2061.zyra.dsbench_tl2.-t.10000.-mr.debra.-ma.new.-mp.none.-p.-k.100000.-i.5.-d.5.-rq.0.-rqsize.256.-nwork.53.-nrq.1.-seqwidth.48.-trial.2.-pinning.ZYRA_SCATTER.data"/>
    <s v="LD_PRELOAD=../lib/libjemalloc.so  time timeout 13 numactl --interleave=all ./zyra.dsbench_tl2 -t 10000 -mr debra -ma new -mp none -p -k 100000 -i 5 -d 5 -rq 0 -rqsize 256 -nwork 53 -nrq 1 &gt;&gt; output.zyra.dsbench/step2061.zyra.dsbench_tl2.-t.10000.-mr.debra.-ma.new.-mp.none.-p.-k.100000.-i.5.-d.5.-rq.0.-rqsize.256.-nwork.53.-nrq.1.-seqwidth.48.-trial.2.-pinning.ZYRA_SCATTER.data 2&gt;&gt;output.zyra.dsbench/stderr.out"/>
    <s v="zyra"/>
    <x v="0"/>
    <x v="1"/>
  </r>
  <r>
    <s v="step1105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138691138"/>
    <n v="10000"/>
    <m/>
    <m/>
    <m/>
    <m/>
    <m/>
    <n v="10000"/>
    <n v="2627.06"/>
    <n v="0"/>
    <n v="10000"/>
    <n v="108"/>
    <s v="debra"/>
    <s v="new"/>
    <s v="none"/>
    <m/>
    <n v="8"/>
    <n v="1"/>
    <m/>
    <n v="2.31549"/>
    <n v="2.43086E-2"/>
    <n v="1796.7"/>
    <m/>
    <n v="2627.06"/>
    <m/>
    <m/>
    <m/>
    <m/>
    <m/>
    <m/>
    <m/>
    <m/>
    <m/>
    <m/>
    <m/>
    <m/>
    <m/>
    <m/>
    <m/>
    <m/>
    <s v="step1105.zyra.dsbench_tl2.-t.10000.-mr.debra.-ma.new.-mp.none.-p.-k.10000.-i.0.-d.0.-rq.0.-rqsize.256.-nwork.108.-nrq.0.-seqwidth.48.-trial.0.-pinning.ZYRA_CLUSTER.data"/>
    <s v="LD_PRELOAD=../lib/libjemalloc.so  time timeout 13 numactl --interleave=all ./zyra.dsbench_tl2 -t 10000 -mr debra -ma new -mp none -p -k 10000 -i 0 -d 0 -rq 0 -rqsize 256 -nwork 108 -nrq 0 &gt;&gt; output.zyra.dsbench/step1105.zyra.dsbench_tl2.-t.10000.-mr.debra.-ma.new.-mp.none.-p.-k.10000.-i.0.-d.0.-rq.0.-rqsize.256.-nwork.108.-nrq.0.-seqwidth.48.-trial.0.-pinning.ZYRA_CLUSTER.data 2&gt;&gt;output.zyra.dsbench/stderr.out"/>
    <s v="zyra"/>
    <x v="4"/>
    <x v="3"/>
  </r>
  <r>
    <s v="step2062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15747490"/>
    <n v="15748455"/>
    <n v="3149594"/>
    <n v="31467379"/>
    <n v="10000"/>
    <m/>
    <m/>
    <m/>
    <m/>
    <m/>
    <n v="10000"/>
    <n v="53304.639999999999"/>
    <n v="5"/>
    <n v="100000"/>
    <n v="72"/>
    <s v="debra"/>
    <s v="new"/>
    <s v="none"/>
    <m/>
    <n v="7"/>
    <n v="1"/>
    <m/>
    <n v="23.431000000000001"/>
    <n v="1.0883700000000001"/>
    <n v="5836.73"/>
    <m/>
    <n v="3304.64"/>
    <m/>
    <m/>
    <m/>
    <m/>
    <m/>
    <m/>
    <m/>
    <m/>
    <m/>
    <m/>
    <m/>
    <m/>
    <m/>
    <m/>
    <m/>
    <m/>
    <s v="step2062.zyra.dsbench_tl2.-t.10000.-mr.debra.-ma.new.-mp.none.-p.-k.100000.-i.5.-d.5.-rq.0.-rqsize.256.-nwork.72.-nrq.0.-seqwidth.48.-trial.0.-pinning.ZYRA_SCATTER.data"/>
    <s v="LD_PRELOAD=../lib/libjemalloc.so  time timeout 13 numactl --interleave=all ./zyra.dsbench_tl2 -t 10000 -mr debra -ma new -mp none -p -k 100000 -i 5 -d 5 -rq 0 -rqsize 256 -nwork 72 -nrq 0 &gt;&gt; output.zyra.dsbench/step2062.zyra.dsbench_tl2.-t.10000.-mr.debra.-ma.new.-mp.none.-p.-k.100000.-i.5.-d.5.-rq.0.-rqsize.256.-nwork.72.-nrq.0.-seqwidth.48.-trial.0.-pinning.ZYRA_SCATTER.data 2&gt;&gt;output.zyra.dsbench/stderr.out"/>
    <s v="zyra"/>
    <x v="1"/>
    <x v="2"/>
  </r>
  <r>
    <s v="step2063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16026441"/>
    <n v="16031908"/>
    <n v="3205834"/>
    <n v="32027712"/>
    <n v="10000"/>
    <m/>
    <m/>
    <m/>
    <m/>
    <m/>
    <n v="10000"/>
    <n v="53365.96"/>
    <n v="5"/>
    <n v="100000"/>
    <n v="72"/>
    <s v="debra"/>
    <s v="new"/>
    <s v="none"/>
    <m/>
    <n v="7"/>
    <n v="1"/>
    <m/>
    <n v="23.340399999999999"/>
    <n v="1.07901"/>
    <n v="5747.6"/>
    <m/>
    <n v="3365.96"/>
    <m/>
    <m/>
    <m/>
    <m/>
    <m/>
    <m/>
    <m/>
    <m/>
    <m/>
    <m/>
    <m/>
    <m/>
    <m/>
    <m/>
    <m/>
    <m/>
    <s v="step2063.zyra.dsbench_tl2.-t.10000.-mr.debra.-ma.new.-mp.none.-p.-k.100000.-i.5.-d.5.-rq.0.-rqsize.256.-nwork.72.-nrq.0.-seqwidth.48.-trial.1.-pinning.ZYRA_SCATTER.data"/>
    <s v="LD_PRELOAD=../lib/libjemalloc.so  time timeout 13 numactl --interleave=all ./zyra.dsbench_tl2 -t 10000 -mr debra -ma new -mp none -p -k 100000 -i 5 -d 5 -rq 0 -rqsize 256 -nwork 72 -nrq 0 &gt;&gt; output.zyra.dsbench/step2063.zyra.dsbench_tl2.-t.10000.-mr.debra.-ma.new.-mp.none.-p.-k.100000.-i.5.-d.5.-rq.0.-rqsize.256.-nwork.72.-nrq.0.-seqwidth.48.-trial.1.-pinning.ZYRA_SCATTER.data 2&gt;&gt;output.zyra.dsbench/stderr.out"/>
    <s v="zyra"/>
    <x v="1"/>
    <x v="2"/>
  </r>
  <r>
    <s v="step2064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15527521"/>
    <n v="15527823"/>
    <n v="3105534"/>
    <n v="31014367"/>
    <n v="10000"/>
    <m/>
    <m/>
    <m/>
    <m/>
    <m/>
    <n v="10000"/>
    <n v="53389.86"/>
    <n v="5"/>
    <n v="100000"/>
    <n v="72"/>
    <s v="debra"/>
    <s v="new"/>
    <s v="none"/>
    <m/>
    <n v="7"/>
    <n v="1"/>
    <m/>
    <n v="23.363199999999999"/>
    <n v="1.0737399999999999"/>
    <n v="5940.64"/>
    <m/>
    <n v="3389.86"/>
    <m/>
    <m/>
    <m/>
    <m/>
    <m/>
    <m/>
    <m/>
    <m/>
    <m/>
    <m/>
    <m/>
    <m/>
    <m/>
    <m/>
    <m/>
    <m/>
    <s v="step2064.zyra.dsbench_tl2.-t.10000.-mr.debra.-ma.new.-mp.none.-p.-k.100000.-i.5.-d.5.-rq.0.-rqsize.256.-nwork.72.-nrq.0.-seqwidth.48.-trial.2.-pinning.ZYRA_SCATTER.data"/>
    <s v="LD_PRELOAD=../lib/libjemalloc.so  time timeout 13 numactl --interleave=all ./zyra.dsbench_tl2 -t 10000 -mr debra -ma new -mp none -p -k 100000 -i 5 -d 5 -rq 0 -rqsize 256 -nwork 72 -nrq 0 &gt;&gt; output.zyra.dsbench/step2064.zyra.dsbench_tl2.-t.10000.-mr.debra.-ma.new.-mp.none.-p.-k.100000.-i.5.-d.5.-rq.0.-rqsize.256.-nwork.72.-nrq.0.-seqwidth.48.-trial.2.-pinning.ZYRA_SCATTER.data 2&gt;&gt;output.zyra.dsbench/stderr.out"/>
    <s v="zyra"/>
    <x v="1"/>
    <x v="2"/>
  </r>
  <r>
    <s v="step206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15114315"/>
    <n v="15112142"/>
    <n v="3022645"/>
    <n v="30206062"/>
    <n v="10000"/>
    <m/>
    <m/>
    <m/>
    <m/>
    <m/>
    <n v="10000"/>
    <n v="53873.75"/>
    <n v="5"/>
    <n v="100000"/>
    <n v="71"/>
    <s v="debra"/>
    <s v="new"/>
    <s v="none"/>
    <m/>
    <n v="7"/>
    <n v="1"/>
    <m/>
    <n v="23.587499999999999"/>
    <n v="1.16459"/>
    <n v="6072.39"/>
    <m/>
    <n v="3873.75"/>
    <m/>
    <m/>
    <m/>
    <m/>
    <m/>
    <m/>
    <m/>
    <m/>
    <m/>
    <m/>
    <m/>
    <m/>
    <m/>
    <m/>
    <m/>
    <m/>
    <s v="step2065.zyra.dsbench_tl2.-t.10000.-mr.debra.-ma.new.-mp.none.-p.-k.100000.-i.5.-d.5.-rq.0.-rqsize.256.-nwork.71.-nrq.1.-seqwidth.48.-trial.0.-pinning.ZYRA_SCATTER.data"/>
    <s v="LD_PRELOAD=../lib/libjemalloc.so  time timeout 13 numactl --interleave=all ./zyra.dsbench_tl2 -t 10000 -mr debra -ma new -mp none -p -k 100000 -i 5 -d 5 -rq 0 -rqsize 256 -nwork 71 -nrq 1 &gt;&gt; output.zyra.dsbench/step2065.zyra.dsbench_tl2.-t.10000.-mr.debra.-ma.new.-mp.none.-p.-k.100000.-i.5.-d.5.-rq.0.-rqsize.256.-nwork.71.-nrq.1.-seqwidth.48.-trial.0.-pinning.ZYRA_SCATTER.data 2&gt;&gt;output.zyra.dsbench/stderr.out"/>
    <s v="zyra"/>
    <x v="0"/>
    <x v="2"/>
  </r>
  <r>
    <s v="step2066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14864528"/>
    <n v="14868384"/>
    <n v="2973291"/>
    <n v="29694734"/>
    <n v="10000"/>
    <m/>
    <m/>
    <m/>
    <m/>
    <m/>
    <n v="10000"/>
    <n v="53672.7"/>
    <n v="5"/>
    <n v="100000"/>
    <n v="71"/>
    <s v="debra"/>
    <s v="new"/>
    <s v="none"/>
    <m/>
    <n v="7"/>
    <n v="1"/>
    <m/>
    <n v="23.622900000000001"/>
    <n v="1.1713499999999999"/>
    <n v="6187.44"/>
    <m/>
    <n v="3672.7"/>
    <m/>
    <m/>
    <m/>
    <m/>
    <m/>
    <m/>
    <m/>
    <m/>
    <m/>
    <m/>
    <m/>
    <m/>
    <m/>
    <m/>
    <m/>
    <m/>
    <s v="step2066.zyra.dsbench_tl2.-t.10000.-mr.debra.-ma.new.-mp.none.-p.-k.100000.-i.5.-d.5.-rq.0.-rqsize.256.-nwork.71.-nrq.1.-seqwidth.48.-trial.1.-pinning.ZYRA_SCATTER.data"/>
    <s v="LD_PRELOAD=../lib/libjemalloc.so  time timeout 13 numactl --interleave=all ./zyra.dsbench_tl2 -t 10000 -mr debra -ma new -mp none -p -k 100000 -i 5 -d 5 -rq 0 -rqsize 256 -nwork 71 -nrq 1 &gt;&gt; output.zyra.dsbench/step2066.zyra.dsbench_tl2.-t.10000.-mr.debra.-ma.new.-mp.none.-p.-k.100000.-i.5.-d.5.-rq.0.-rqsize.256.-nwork.71.-nrq.1.-seqwidth.48.-trial.1.-pinning.ZYRA_SCATTER.data 2&gt;&gt;output.zyra.dsbench/stderr.out"/>
    <s v="zyra"/>
    <x v="0"/>
    <x v="2"/>
  </r>
  <r>
    <s v="step2067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14661045"/>
    <n v="14659545"/>
    <n v="2932059"/>
    <n v="29286244"/>
    <n v="10000"/>
    <m/>
    <m/>
    <m/>
    <m/>
    <m/>
    <n v="10000"/>
    <n v="53797.62"/>
    <n v="5"/>
    <n v="100000"/>
    <n v="71"/>
    <s v="debra"/>
    <s v="new"/>
    <s v="none"/>
    <m/>
    <n v="7"/>
    <n v="1"/>
    <m/>
    <n v="24.103899999999999"/>
    <n v="1.1599999999999999"/>
    <n v="6262.19"/>
    <m/>
    <n v="3797.62"/>
    <m/>
    <m/>
    <m/>
    <m/>
    <m/>
    <m/>
    <m/>
    <m/>
    <m/>
    <m/>
    <m/>
    <m/>
    <m/>
    <m/>
    <m/>
    <m/>
    <s v="step2067.zyra.dsbench_tl2.-t.10000.-mr.debra.-ma.new.-mp.none.-p.-k.100000.-i.5.-d.5.-rq.0.-rqsize.256.-nwork.71.-nrq.1.-seqwidth.48.-trial.2.-pinning.ZYRA_SCATTER.data"/>
    <s v="LD_PRELOAD=../lib/libjemalloc.so  time timeout 13 numactl --interleave=all ./zyra.dsbench_tl2 -t 10000 -mr debra -ma new -mp none -p -k 100000 -i 5 -d 5 -rq 0 -rqsize 256 -nwork 71 -nrq 1 &gt;&gt; output.zyra.dsbench/step2067.zyra.dsbench_tl2.-t.10000.-mr.debra.-ma.new.-mp.none.-p.-k.100000.-i.5.-d.5.-rq.0.-rqsize.256.-nwork.71.-nrq.1.-seqwidth.48.-trial.2.-pinning.ZYRA_SCATTER.data 2&gt;&gt;output.zyra.dsbench/stderr.out"/>
    <s v="zyra"/>
    <x v="0"/>
    <x v="2"/>
  </r>
  <r>
    <s v="step2068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7215324"/>
    <n v="17202385"/>
    <n v="3441770"/>
    <n v="34370865"/>
    <n v="10000"/>
    <m/>
    <m/>
    <m/>
    <m/>
    <m/>
    <n v="10000"/>
    <n v="53309.91"/>
    <n v="5"/>
    <n v="100000"/>
    <n v="90"/>
    <s v="debra"/>
    <s v="new"/>
    <s v="none"/>
    <m/>
    <n v="7"/>
    <n v="1"/>
    <m/>
    <n v="23.674299999999999"/>
    <n v="1.07704"/>
    <n v="6695.17"/>
    <m/>
    <n v="3309.91"/>
    <m/>
    <m/>
    <m/>
    <m/>
    <m/>
    <m/>
    <m/>
    <m/>
    <m/>
    <m/>
    <m/>
    <m/>
    <m/>
    <m/>
    <m/>
    <m/>
    <s v="step2068.zyra.dsbench_tl2.-t.10000.-mr.debra.-ma.new.-mp.none.-p.-k.100000.-i.5.-d.5.-rq.0.-rqsize.256.-nwork.90.-nrq.0.-seqwidth.48.-trial.0.-pinning.ZYRA_SCATTER.data"/>
    <s v="LD_PRELOAD=../lib/libjemalloc.so  time timeout 13 numactl --interleave=all ./zyra.dsbench_tl2 -t 10000 -mr debra -ma new -mp none -p -k 100000 -i 5 -d 5 -rq 0 -rqsize 256 -nwork 90 -nrq 0 &gt;&gt; output.zyra.dsbench/step2068.zyra.dsbench_tl2.-t.10000.-mr.debra.-ma.new.-mp.none.-p.-k.100000.-i.5.-d.5.-rq.0.-rqsize.256.-nwork.90.-nrq.0.-seqwidth.48.-trial.0.-pinning.ZYRA_SCATTER.data 2&gt;&gt;output.zyra.dsbench/stderr.out"/>
    <s v="zyra"/>
    <x v="1"/>
    <x v="4"/>
  </r>
  <r>
    <s v="step2069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17358224"/>
    <n v="17361951"/>
    <n v="3472017"/>
    <n v="34685043"/>
    <n v="10000"/>
    <m/>
    <m/>
    <m/>
    <m/>
    <m/>
    <n v="10000"/>
    <n v="53295.46"/>
    <n v="5"/>
    <n v="100000"/>
    <n v="90"/>
    <s v="debra"/>
    <s v="new"/>
    <s v="none"/>
    <m/>
    <n v="7"/>
    <n v="1"/>
    <m/>
    <n v="23.506399999999999"/>
    <n v="1.08876"/>
    <n v="6639.93"/>
    <m/>
    <n v="3295.46"/>
    <m/>
    <m/>
    <m/>
    <m/>
    <m/>
    <m/>
    <m/>
    <m/>
    <m/>
    <m/>
    <m/>
    <m/>
    <m/>
    <m/>
    <m/>
    <m/>
    <s v="step2069.zyra.dsbench_tl2.-t.10000.-mr.debra.-ma.new.-mp.none.-p.-k.100000.-i.5.-d.5.-rq.0.-rqsize.256.-nwork.90.-nrq.0.-seqwidth.48.-trial.1.-pinning.ZYRA_SCATTER.data"/>
    <s v="LD_PRELOAD=../lib/libjemalloc.so  time timeout 13 numactl --interleave=all ./zyra.dsbench_tl2 -t 10000 -mr debra -ma new -mp none -p -k 100000 -i 5 -d 5 -rq 0 -rqsize 256 -nwork 90 -nrq 0 &gt;&gt; output.zyra.dsbench/step2069.zyra.dsbench_tl2.-t.10000.-mr.debra.-ma.new.-mp.none.-p.-k.100000.-i.5.-d.5.-rq.0.-rqsize.256.-nwork.90.-nrq.0.-seqwidth.48.-trial.1.-pinning.ZYRA_SCATTER.data 2&gt;&gt;output.zyra.dsbench/stderr.out"/>
    <s v="zyra"/>
    <x v="1"/>
    <x v="4"/>
  </r>
  <r>
    <s v="step206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898118"/>
    <n v="897861"/>
    <n v="179597"/>
    <n v="1792449"/>
    <n v="10000"/>
    <m/>
    <m/>
    <m/>
    <m/>
    <m/>
    <n v="10000"/>
    <n v="53343.72"/>
    <n v="5"/>
    <n v="100000"/>
    <n v="1"/>
    <s v="debra"/>
    <s v="new"/>
    <s v="none"/>
    <m/>
    <n v="8"/>
    <n v="1"/>
    <m/>
    <n v="26.223500000000001"/>
    <n v="0.107391"/>
    <n v="1932.59"/>
    <m/>
    <n v="3343.72"/>
    <m/>
    <m/>
    <m/>
    <m/>
    <m/>
    <m/>
    <m/>
    <m/>
    <m/>
    <m/>
    <m/>
    <m/>
    <m/>
    <m/>
    <m/>
    <m/>
    <s v="step206.zyra.dsbench_tl2.-t.10000.-mr.debra.-ma.new.-mp.none.-p.-k.100000.-i.5.-d.5.-rq.0.-rqsize.256.-nwork.1.-nrq.0.-seqwidth.48.-trial.1.-pinning.ZYRA_CLUSTER.data"/>
    <s v="LD_PRELOAD=../lib/libjemalloc.so  time timeout 13 numactl --interleave=all ./zyra.dsbench_tl2 -t 10000 -mr debra -ma new -mp none -p -k 100000 -i 5 -d 5 -rq 0 -rqsize 256 -nwork 1 -nrq 0 &gt;&gt; output.zyra.dsbench/step206.zyra.dsbench_tl2.-t.10000.-mr.debra.-ma.new.-mp.none.-p.-k.100000.-i.5.-d.5.-rq.0.-rqsize.256.-nwork.1.-nrq.0.-seqwidth.48.-trial.1.-pinning.ZYRA_CLUSTER.data 2&gt;&gt;output.zyra.dsbench/stderr.out"/>
    <s v="zyra"/>
    <x v="12"/>
    <x v="7"/>
  </r>
  <r>
    <s v="step2070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7186087"/>
    <n v="17182069"/>
    <n v="3436815"/>
    <n v="34325768"/>
    <n v="10000"/>
    <m/>
    <m/>
    <m/>
    <m/>
    <m/>
    <n v="10000"/>
    <n v="53486.89"/>
    <n v="5"/>
    <n v="100000"/>
    <n v="90"/>
    <s v="debra"/>
    <s v="new"/>
    <s v="none"/>
    <m/>
    <n v="7"/>
    <n v="1"/>
    <m/>
    <n v="23.856200000000001"/>
    <n v="1.0906499999999999"/>
    <n v="6712.87"/>
    <m/>
    <n v="3486.89"/>
    <m/>
    <m/>
    <m/>
    <m/>
    <m/>
    <m/>
    <m/>
    <m/>
    <m/>
    <m/>
    <m/>
    <m/>
    <m/>
    <m/>
    <m/>
    <m/>
    <s v="step2070.zyra.dsbench_tl2.-t.10000.-mr.debra.-ma.new.-mp.none.-p.-k.100000.-i.5.-d.5.-rq.0.-rqsize.256.-nwork.90.-nrq.0.-seqwidth.48.-trial.2.-pinning.ZYRA_SCATTER.data"/>
    <s v="LD_PRELOAD=../lib/libjemalloc.so  time timeout 13 numactl --interleave=all ./zyra.dsbench_tl2 -t 10000 -mr debra -ma new -mp none -p -k 100000 -i 5 -d 5 -rq 0 -rqsize 256 -nwork 90 -nrq 0 &gt;&gt; output.zyra.dsbench/step2070.zyra.dsbench_tl2.-t.10000.-mr.debra.-ma.new.-mp.none.-p.-k.100000.-i.5.-d.5.-rq.0.-rqsize.256.-nwork.90.-nrq.0.-seqwidth.48.-trial.2.-pinning.ZYRA_SCATTER.data 2&gt;&gt;output.zyra.dsbench/stderr.out"/>
    <s v="zyra"/>
    <x v="1"/>
    <x v="4"/>
  </r>
  <r>
    <s v="step1106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141347039"/>
    <n v="10000"/>
    <m/>
    <m/>
    <m/>
    <m/>
    <m/>
    <n v="10000"/>
    <n v="2569.14"/>
    <n v="0"/>
    <n v="10000"/>
    <n v="108"/>
    <s v="debra"/>
    <s v="new"/>
    <s v="none"/>
    <m/>
    <n v="8"/>
    <n v="1"/>
    <m/>
    <n v="2.1451899999999999"/>
    <n v="2.62639E-2"/>
    <n v="1757.94"/>
    <m/>
    <n v="2569.14"/>
    <m/>
    <m/>
    <m/>
    <m/>
    <m/>
    <m/>
    <m/>
    <m/>
    <m/>
    <m/>
    <m/>
    <m/>
    <m/>
    <m/>
    <m/>
    <m/>
    <s v="step1106.zyra.dsbench_tl2.-t.10000.-mr.debra.-ma.new.-mp.none.-p.-k.10000.-i.0.-d.0.-rq.0.-rqsize.256.-nwork.108.-nrq.0.-seqwidth.48.-trial.1.-pinning.ZYRA_CLUSTER.data"/>
    <s v="LD_PRELOAD=../lib/libjemalloc.so  time timeout 13 numactl --interleave=all ./zyra.dsbench_tl2 -t 10000 -mr debra -ma new -mp none -p -k 10000 -i 0 -d 0 -rq 0 -rqsize 256 -nwork 108 -nrq 0 &gt;&gt; output.zyra.dsbench/step1106.zyra.dsbench_tl2.-t.10000.-mr.debra.-ma.new.-mp.none.-p.-k.10000.-i.0.-d.0.-rq.0.-rqsize.256.-nwork.108.-nrq.0.-seqwidth.48.-trial.1.-pinning.ZYRA_CLUSTER.data 2&gt;&gt;output.zyra.dsbench/stderr.out"/>
    <s v="zyra"/>
    <x v="4"/>
    <x v="3"/>
  </r>
  <r>
    <s v="step207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16504202"/>
    <n v="16504530"/>
    <n v="3300873"/>
    <n v="32970474"/>
    <n v="10000"/>
    <m/>
    <m/>
    <m/>
    <m/>
    <m/>
    <n v="10000"/>
    <n v="53739.29"/>
    <n v="5"/>
    <n v="100000"/>
    <n v="89"/>
    <s v="debra"/>
    <s v="new"/>
    <s v="none"/>
    <m/>
    <n v="7"/>
    <n v="1"/>
    <m/>
    <n v="23.1586"/>
    <n v="1.149"/>
    <n v="6982.31"/>
    <m/>
    <n v="3739.29"/>
    <m/>
    <m/>
    <m/>
    <m/>
    <m/>
    <m/>
    <m/>
    <m/>
    <m/>
    <m/>
    <m/>
    <m/>
    <m/>
    <m/>
    <m/>
    <m/>
    <s v="step2071.zyra.dsbench_tl2.-t.10000.-mr.debra.-ma.new.-mp.none.-p.-k.100000.-i.5.-d.5.-rq.0.-rqsize.256.-nwork.89.-nrq.1.-seqwidth.48.-trial.0.-pinning.ZYRA_SCATTER.data"/>
    <s v="LD_PRELOAD=../lib/libjemalloc.so  time timeout 13 numactl --interleave=all ./zyra.dsbench_tl2 -t 10000 -mr debra -ma new -mp none -p -k 100000 -i 5 -d 5 -rq 0 -rqsize 256 -nwork 89 -nrq 1 &gt;&gt; output.zyra.dsbench/step2071.zyra.dsbench_tl2.-t.10000.-mr.debra.-ma.new.-mp.none.-p.-k.100000.-i.5.-d.5.-rq.0.-rqsize.256.-nwork.89.-nrq.1.-seqwidth.48.-trial.0.-pinning.ZYRA_SCATTER.data 2&gt;&gt;output.zyra.dsbench/stderr.out"/>
    <s v="zyra"/>
    <x v="0"/>
    <x v="4"/>
  </r>
  <r>
    <s v="step2072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16269676"/>
    <n v="16272772"/>
    <n v="3254244"/>
    <n v="32501768"/>
    <n v="10000"/>
    <m/>
    <m/>
    <m/>
    <m/>
    <m/>
    <n v="10000"/>
    <n v="53789.91"/>
    <n v="5"/>
    <n v="100000"/>
    <n v="89"/>
    <s v="debra"/>
    <s v="new"/>
    <s v="none"/>
    <m/>
    <n v="7"/>
    <n v="1"/>
    <m/>
    <n v="23.6038"/>
    <n v="1.1414299999999999"/>
    <n v="7080"/>
    <m/>
    <n v="3789.91"/>
    <m/>
    <m/>
    <m/>
    <m/>
    <m/>
    <m/>
    <m/>
    <m/>
    <m/>
    <m/>
    <m/>
    <m/>
    <m/>
    <m/>
    <m/>
    <m/>
    <s v="step2072.zyra.dsbench_tl2.-t.10000.-mr.debra.-ma.new.-mp.none.-p.-k.100000.-i.5.-d.5.-rq.0.-rqsize.256.-nwork.89.-nrq.1.-seqwidth.48.-trial.1.-pinning.ZYRA_SCATTER.data"/>
    <s v="LD_PRELOAD=../lib/libjemalloc.so  time timeout 13 numactl --interleave=all ./zyra.dsbench_tl2 -t 10000 -mr debra -ma new -mp none -p -k 100000 -i 5 -d 5 -rq 0 -rqsize 256 -nwork 89 -nrq 1 &gt;&gt; output.zyra.dsbench/step2072.zyra.dsbench_tl2.-t.10000.-mr.debra.-ma.new.-mp.none.-p.-k.100000.-i.5.-d.5.-rq.0.-rqsize.256.-nwork.89.-nrq.1.-seqwidth.48.-trial.1.-pinning.ZYRA_SCATTER.data 2&gt;&gt;output.zyra.dsbench/stderr.out"/>
    <s v="zyra"/>
    <x v="0"/>
    <x v="4"/>
  </r>
  <r>
    <s v="step2073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16313967"/>
    <n v="16310112"/>
    <n v="3262407"/>
    <n v="32593966"/>
    <n v="10000"/>
    <m/>
    <m/>
    <m/>
    <m/>
    <m/>
    <n v="10000"/>
    <n v="53803.54"/>
    <n v="5"/>
    <n v="100000"/>
    <n v="89"/>
    <s v="debra"/>
    <s v="new"/>
    <s v="none"/>
    <m/>
    <n v="7"/>
    <n v="1"/>
    <m/>
    <n v="23.3231"/>
    <n v="1.1472500000000001"/>
    <n v="7064.33"/>
    <m/>
    <n v="3803.54"/>
    <m/>
    <m/>
    <m/>
    <m/>
    <m/>
    <m/>
    <m/>
    <m/>
    <m/>
    <m/>
    <m/>
    <m/>
    <m/>
    <m/>
    <m/>
    <m/>
    <s v="step2073.zyra.dsbench_tl2.-t.10000.-mr.debra.-ma.new.-mp.none.-p.-k.100000.-i.5.-d.5.-rq.0.-rqsize.256.-nwork.89.-nrq.1.-seqwidth.48.-trial.2.-pinning.ZYRA_SCATTER.data"/>
    <s v="LD_PRELOAD=../lib/libjemalloc.so  time timeout 13 numactl --interleave=all ./zyra.dsbench_tl2 -t 10000 -mr debra -ma new -mp none -p -k 100000 -i 5 -d 5 -rq 0 -rqsize 256 -nwork 89 -nrq 1 &gt;&gt; output.zyra.dsbench/step2073.zyra.dsbench_tl2.-t.10000.-mr.debra.-ma.new.-mp.none.-p.-k.100000.-i.5.-d.5.-rq.0.-rqsize.256.-nwork.89.-nrq.1.-seqwidth.48.-trial.2.-pinning.ZYRA_SCATTER.data 2&gt;&gt;output.zyra.dsbench/stderr.out"/>
    <s v="zyra"/>
    <x v="0"/>
    <x v="4"/>
  </r>
  <r>
    <s v="step2074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8334563"/>
    <n v="18341219"/>
    <n v="3667578"/>
    <n v="36636604"/>
    <n v="10000"/>
    <m/>
    <m/>
    <m/>
    <m/>
    <m/>
    <n v="10000"/>
    <n v="53551.61"/>
    <n v="5"/>
    <n v="100000"/>
    <n v="108"/>
    <s v="debra"/>
    <s v="new"/>
    <s v="none"/>
    <m/>
    <n v="7"/>
    <n v="1"/>
    <m/>
    <n v="22.406300000000002"/>
    <n v="1.0822000000000001"/>
    <n v="7574.27"/>
    <m/>
    <n v="3551.61"/>
    <m/>
    <m/>
    <m/>
    <m/>
    <m/>
    <m/>
    <m/>
    <m/>
    <m/>
    <m/>
    <m/>
    <m/>
    <m/>
    <m/>
    <m/>
    <m/>
    <s v="step2074.zyra.dsbench_tl2.-t.10000.-mr.debra.-ma.new.-mp.none.-p.-k.100000.-i.5.-d.5.-rq.0.-rqsize.256.-nwork.108.-nrq.0.-seqwidth.48.-trial.0.-pinning.ZYRA_SCATTER.data"/>
    <s v="LD_PRELOAD=../lib/libjemalloc.so  time timeout 13 numactl --interleave=all ./zyra.dsbench_tl2 -t 10000 -mr debra -ma new -mp none -p -k 100000 -i 5 -d 5 -rq 0 -rqsize 256 -nwork 108 -nrq 0 &gt;&gt; output.zyra.dsbench/step2074.zyra.dsbench_tl2.-t.10000.-mr.debra.-ma.new.-mp.none.-p.-k.100000.-i.5.-d.5.-rq.0.-rqsize.256.-nwork.108.-nrq.0.-seqwidth.48.-trial.0.-pinning.ZYRA_SCATTER.data 2&gt;&gt;output.zyra.dsbench/stderr.out"/>
    <s v="zyra"/>
    <x v="1"/>
    <x v="3"/>
  </r>
  <r>
    <s v="step207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9095524"/>
    <n v="19097417"/>
    <n v="3819294"/>
    <n v="38148330"/>
    <n v="10000"/>
    <m/>
    <m/>
    <m/>
    <m/>
    <m/>
    <n v="10000"/>
    <n v="53256.94"/>
    <n v="5"/>
    <n v="100000"/>
    <n v="108"/>
    <s v="debra"/>
    <s v="new"/>
    <s v="none"/>
    <m/>
    <n v="7"/>
    <n v="1"/>
    <m/>
    <n v="22.47"/>
    <n v="1.08439"/>
    <n v="7263.84"/>
    <m/>
    <n v="3256.94"/>
    <m/>
    <m/>
    <m/>
    <m/>
    <m/>
    <m/>
    <m/>
    <m/>
    <m/>
    <m/>
    <m/>
    <m/>
    <m/>
    <m/>
    <m/>
    <m/>
    <s v="step2075.zyra.dsbench_tl2.-t.10000.-mr.debra.-ma.new.-mp.none.-p.-k.100000.-i.5.-d.5.-rq.0.-rqsize.256.-nwork.108.-nrq.0.-seqwidth.48.-trial.1.-pinning.ZYRA_SCATTER.data"/>
    <s v="LD_PRELOAD=../lib/libjemalloc.so  time timeout 13 numactl --interleave=all ./zyra.dsbench_tl2 -t 10000 -mr debra -ma new -mp none -p -k 100000 -i 5 -d 5 -rq 0 -rqsize 256 -nwork 108 -nrq 0 &gt;&gt; output.zyra.dsbench/step2075.zyra.dsbench_tl2.-t.10000.-mr.debra.-ma.new.-mp.none.-p.-k.100000.-i.5.-d.5.-rq.0.-rqsize.256.-nwork.108.-nrq.0.-seqwidth.48.-trial.1.-pinning.ZYRA_SCATTER.data 2&gt;&gt;output.zyra.dsbench/stderr.out"/>
    <s v="zyra"/>
    <x v="1"/>
    <x v="3"/>
  </r>
  <r>
    <s v="step2076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8829280"/>
    <n v="18835606"/>
    <n v="3766488"/>
    <n v="37619927"/>
    <n v="10000"/>
    <m/>
    <m/>
    <m/>
    <m/>
    <m/>
    <n v="10000"/>
    <n v="53346.84"/>
    <n v="5"/>
    <n v="100000"/>
    <n v="108"/>
    <s v="debra"/>
    <s v="new"/>
    <s v="none"/>
    <m/>
    <n v="7"/>
    <n v="1"/>
    <m/>
    <n v="23.474599999999999"/>
    <n v="1.0874699999999999"/>
    <n v="7359.25"/>
    <m/>
    <n v="3346.84"/>
    <m/>
    <m/>
    <m/>
    <m/>
    <m/>
    <m/>
    <m/>
    <m/>
    <m/>
    <m/>
    <m/>
    <m/>
    <m/>
    <m/>
    <m/>
    <m/>
    <s v="step2076.zyra.dsbench_tl2.-t.10000.-mr.debra.-ma.new.-mp.none.-p.-k.100000.-i.5.-d.5.-rq.0.-rqsize.256.-nwork.108.-nrq.0.-seqwidth.48.-trial.2.-pinning.ZYRA_SCATTER.data"/>
    <s v="LD_PRELOAD=../lib/libjemalloc.so  time timeout 13 numactl --interleave=all ./zyra.dsbench_tl2 -t 10000 -mr debra -ma new -mp none -p -k 100000 -i 5 -d 5 -rq 0 -rqsize 256 -nwork 108 -nrq 0 &gt;&gt; output.zyra.dsbench/step2076.zyra.dsbench_tl2.-t.10000.-mr.debra.-ma.new.-mp.none.-p.-k.100000.-i.5.-d.5.-rq.0.-rqsize.256.-nwork.108.-nrq.0.-seqwidth.48.-trial.2.-pinning.ZYRA_SCATTER.data 2&gt;&gt;output.zyra.dsbench/stderr.out"/>
    <s v="zyra"/>
    <x v="1"/>
    <x v="3"/>
  </r>
  <r>
    <s v="step2077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17498361"/>
    <n v="17492305"/>
    <n v="3499066"/>
    <n v="34948888"/>
    <n v="10000"/>
    <m/>
    <m/>
    <m/>
    <m/>
    <m/>
    <n v="10000"/>
    <n v="53887.1"/>
    <n v="5"/>
    <n v="100000"/>
    <n v="107"/>
    <s v="debra"/>
    <s v="new"/>
    <s v="none"/>
    <m/>
    <n v="7"/>
    <n v="1"/>
    <m/>
    <n v="22.417100000000001"/>
    <n v="1.1166700000000001"/>
    <n v="7920.97"/>
    <m/>
    <n v="3887.1"/>
    <m/>
    <m/>
    <m/>
    <m/>
    <m/>
    <m/>
    <m/>
    <m/>
    <m/>
    <m/>
    <m/>
    <m/>
    <m/>
    <m/>
    <m/>
    <m/>
    <s v="step2077.zyra.dsbench_tl2.-t.10000.-mr.debra.-ma.new.-mp.none.-p.-k.100000.-i.5.-d.5.-rq.0.-rqsize.256.-nwork.107.-nrq.1.-seqwidth.48.-trial.0.-pinning.ZYRA_SCATTER.data"/>
    <s v="LD_PRELOAD=../lib/libjemalloc.so  time timeout 13 numactl --interleave=all ./zyra.dsbench_tl2 -t 10000 -mr debra -ma new -mp none -p -k 100000 -i 5 -d 5 -rq 0 -rqsize 256 -nwork 107 -nrq 1 &gt;&gt; output.zyra.dsbench/step2077.zyra.dsbench_tl2.-t.10000.-mr.debra.-ma.new.-mp.none.-p.-k.100000.-i.5.-d.5.-rq.0.-rqsize.256.-nwork.107.-nrq.1.-seqwidth.48.-trial.0.-pinning.ZYRA_SCATTER.data 2&gt;&gt;output.zyra.dsbench/stderr.out"/>
    <s v="zyra"/>
    <x v="0"/>
    <x v="3"/>
  </r>
  <r>
    <s v="step2078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17685743"/>
    <n v="17683018"/>
    <n v="3536876"/>
    <n v="35323168"/>
    <n v="10000"/>
    <m/>
    <m/>
    <m/>
    <m/>
    <m/>
    <n v="10000"/>
    <n v="53690.12"/>
    <n v="5"/>
    <n v="100000"/>
    <n v="107"/>
    <s v="debra"/>
    <s v="new"/>
    <s v="none"/>
    <m/>
    <n v="7"/>
    <n v="1"/>
    <m/>
    <n v="22.6234"/>
    <n v="1.13297"/>
    <n v="7832.83"/>
    <m/>
    <n v="3690.12"/>
    <m/>
    <m/>
    <m/>
    <m/>
    <m/>
    <m/>
    <m/>
    <m/>
    <m/>
    <m/>
    <m/>
    <m/>
    <m/>
    <m/>
    <m/>
    <m/>
    <s v="step2078.zyra.dsbench_tl2.-t.10000.-mr.debra.-ma.new.-mp.none.-p.-k.100000.-i.5.-d.5.-rq.0.-rqsize.256.-nwork.107.-nrq.1.-seqwidth.48.-trial.1.-pinning.ZYRA_SCATTER.data"/>
    <s v="LD_PRELOAD=../lib/libjemalloc.so  time timeout 13 numactl --interleave=all ./zyra.dsbench_tl2 -t 10000 -mr debra -ma new -mp none -p -k 100000 -i 5 -d 5 -rq 0 -rqsize 256 -nwork 107 -nrq 1 &gt;&gt; output.zyra.dsbench/step2078.zyra.dsbench_tl2.-t.10000.-mr.debra.-ma.new.-mp.none.-p.-k.100000.-i.5.-d.5.-rq.0.-rqsize.256.-nwork.107.-nrq.1.-seqwidth.48.-trial.1.-pinning.ZYRA_SCATTER.data 2&gt;&gt;output.zyra.dsbench/stderr.out"/>
    <s v="zyra"/>
    <x v="0"/>
    <x v="3"/>
  </r>
  <r>
    <s v="step2079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7613578"/>
    <n v="17607816"/>
    <n v="3522139"/>
    <n v="35183967"/>
    <n v="10000"/>
    <m/>
    <m/>
    <m/>
    <m/>
    <m/>
    <n v="10000"/>
    <n v="53684.92"/>
    <n v="5"/>
    <n v="100000"/>
    <n v="107"/>
    <s v="debra"/>
    <s v="new"/>
    <s v="none"/>
    <m/>
    <n v="7"/>
    <n v="1"/>
    <m/>
    <n v="22.983499999999999"/>
    <n v="1.1295500000000001"/>
    <n v="7860.19"/>
    <m/>
    <n v="3684.92"/>
    <m/>
    <m/>
    <m/>
    <m/>
    <m/>
    <m/>
    <m/>
    <m/>
    <m/>
    <m/>
    <m/>
    <m/>
    <m/>
    <m/>
    <m/>
    <m/>
    <s v="step2079.zyra.dsbench_tl2.-t.10000.-mr.debra.-ma.new.-mp.none.-p.-k.100000.-i.5.-d.5.-rq.0.-rqsize.256.-nwork.107.-nrq.1.-seqwidth.48.-trial.2.-pinning.ZYRA_SCATTER.data"/>
    <s v="LD_PRELOAD=../lib/libjemalloc.so  time timeout 13 numactl --interleave=all ./zyra.dsbench_tl2 -t 10000 -mr debra -ma new -mp none -p -k 100000 -i 5 -d 5 -rq 0 -rqsize 256 -nwork 107 -nrq 1 &gt;&gt; output.zyra.dsbench/step2079.zyra.dsbench_tl2.-t.10000.-mr.debra.-ma.new.-mp.none.-p.-k.100000.-i.5.-d.5.-rq.0.-rqsize.256.-nwork.107.-nrq.1.-seqwidth.48.-trial.2.-pinning.ZYRA_SCATTER.data 2&gt;&gt;output.zyra.dsbench/stderr.out"/>
    <s v="zyra"/>
    <x v="0"/>
    <x v="3"/>
  </r>
  <r>
    <s v="step207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895203"/>
    <n v="895683"/>
    <n v="179088"/>
    <n v="1787999"/>
    <n v="10000"/>
    <m/>
    <m/>
    <m/>
    <m/>
    <m/>
    <n v="10000"/>
    <n v="53372.01"/>
    <n v="5"/>
    <n v="100000"/>
    <n v="1"/>
    <s v="debra"/>
    <s v="new"/>
    <s v="none"/>
    <m/>
    <n v="8"/>
    <n v="1"/>
    <m/>
    <n v="26.314900000000002"/>
    <n v="0.107019"/>
    <n v="1936.92"/>
    <m/>
    <n v="3372.01"/>
    <m/>
    <m/>
    <m/>
    <m/>
    <m/>
    <m/>
    <m/>
    <m/>
    <m/>
    <m/>
    <m/>
    <m/>
    <m/>
    <m/>
    <m/>
    <m/>
    <s v="step207.zyra.dsbench_tl2.-t.10000.-mr.debra.-ma.new.-mp.none.-p.-k.100000.-i.5.-d.5.-rq.0.-rqsize.256.-nwork.1.-nrq.0.-seqwidth.48.-trial.2.-pinning.ZYRA_CLUSTER.data"/>
    <s v="LD_PRELOAD=../lib/libjemalloc.so  time timeout 13 numactl --interleave=all ./zyra.dsbench_tl2 -t 10000 -mr debra -ma new -mp none -p -k 100000 -i 5 -d 5 -rq 0 -rqsize 256 -nwork 1 -nrq 0 &gt;&gt; output.zyra.dsbench/step207.zyra.dsbench_tl2.-t.10000.-mr.debra.-ma.new.-mp.none.-p.-k.100000.-i.5.-d.5.-rq.0.-rqsize.256.-nwork.1.-nrq.0.-seqwidth.48.-trial.2.-pinning.ZYRA_CLUSTER.data 2&gt;&gt;output.zyra.dsbench/stderr.out"/>
    <s v="zyra"/>
    <x v="12"/>
    <x v="7"/>
  </r>
  <r>
    <s v="step1107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140278206"/>
    <n v="10000"/>
    <m/>
    <m/>
    <m/>
    <m/>
    <m/>
    <n v="10000"/>
    <n v="2569.19"/>
    <n v="0"/>
    <n v="10000"/>
    <n v="108"/>
    <s v="debra"/>
    <s v="new"/>
    <s v="none"/>
    <m/>
    <n v="8"/>
    <n v="1"/>
    <m/>
    <n v="2.8005300000000002"/>
    <n v="2.3664500000000002E-2"/>
    <n v="1774.09"/>
    <m/>
    <n v="2569.19"/>
    <m/>
    <m/>
    <m/>
    <m/>
    <m/>
    <m/>
    <m/>
    <m/>
    <m/>
    <m/>
    <m/>
    <m/>
    <m/>
    <m/>
    <m/>
    <m/>
    <s v="step1107.zyra.dsbench_tl2.-t.10000.-mr.debra.-ma.new.-mp.none.-p.-k.10000.-i.0.-d.0.-rq.0.-rqsize.256.-nwork.108.-nrq.0.-seqwidth.48.-trial.2.-pinning.ZYRA_CLUSTER.data"/>
    <s v="LD_PRELOAD=../lib/libjemalloc.so  time timeout 13 numactl --interleave=all ./zyra.dsbench_tl2 -t 10000 -mr debra -ma new -mp none -p -k 10000 -i 0 -d 0 -rq 0 -rqsize 256 -nwork 108 -nrq 0 &gt;&gt; output.zyra.dsbench/step1107.zyra.dsbench_tl2.-t.10000.-mr.debra.-ma.new.-mp.none.-p.-k.10000.-i.0.-d.0.-rq.0.-rqsize.256.-nwork.108.-nrq.0.-seqwidth.48.-trial.2.-pinning.ZYRA_CLUSTER.data 2&gt;&gt;output.zyra.dsbench/stderr.out"/>
    <s v="zyra"/>
    <x v="4"/>
    <x v="3"/>
  </r>
  <r>
    <s v="step100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61469295"/>
    <n v="61468235"/>
    <n v="12293753"/>
    <n v="122782770"/>
    <n v="10000"/>
    <m/>
    <m/>
    <m/>
    <m/>
    <m/>
    <n v="10000"/>
    <n v="51574.879999999997"/>
    <n v="5"/>
    <n v="100000"/>
    <n v="143"/>
    <s v="debra"/>
    <s v="new"/>
    <s v="none"/>
    <m/>
    <n v="8"/>
    <n v="1"/>
    <m/>
    <n v="26.264099999999999"/>
    <n v="1.32778"/>
    <n v="3065.65"/>
    <m/>
    <n v="1574.88"/>
    <m/>
    <m/>
    <m/>
    <m/>
    <m/>
    <n v="1016135"/>
    <n v="1234263139"/>
    <n v="753765"/>
    <n v="71431"/>
    <n v="0"/>
    <m/>
    <m/>
    <m/>
    <m/>
    <m/>
    <m/>
    <s v="step100.zyra.dsbench_hytm2_3path.-t.10000.-mr.debra.-ma.new.-mp.none.-p.-k.100000.-i.5.-d.5.-rq.0.-rqsize.256.-nwork.143.-nrq.1.-seqwidth.48.-trial.0.-pinning.ZYRA_CLUSTER.data"/>
    <s v="LD_PRELOAD=../lib/libjemalloc.so  time timeout 13 numactl --interleave=all ./zyra.dsbench_hytm2_3path -t 10000 -mr debra -ma new -mp none -p -k 100000 -i 5 -d 5 -rq 0 -rqsize 256 -nwork 143 -nrq 1 &gt;&gt; output.zyra.dsbench/step100.zyra.dsbench_hytm2_3path.-t.10000.-mr.debra.-ma.new.-mp.none.-p.-k.100000.-i.5.-d.5.-rq.0.-rqsize.256.-nwork.143.-nrq.1.-seqwidth.48.-trial.0.-pinning.ZYRA_CLUSTER.data 2&gt;&gt;output.zyra.dsbench/stderr.out"/>
    <s v="zyra"/>
    <x v="13"/>
    <x v="6"/>
  </r>
  <r>
    <s v="step2080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20154444"/>
    <n v="20161392"/>
    <n v="4031583"/>
    <n v="40269931"/>
    <n v="10000"/>
    <m/>
    <m/>
    <m/>
    <m/>
    <m/>
    <n v="10000"/>
    <n v="53305.25"/>
    <n v="5"/>
    <n v="100000"/>
    <n v="126"/>
    <s v="debra"/>
    <s v="new"/>
    <s v="none"/>
    <m/>
    <n v="7"/>
    <n v="1"/>
    <m/>
    <n v="22.897300000000001"/>
    <n v="1.0789800000000001"/>
    <n v="8007.1"/>
    <m/>
    <n v="3305.25"/>
    <m/>
    <m/>
    <m/>
    <m/>
    <m/>
    <m/>
    <m/>
    <m/>
    <m/>
    <m/>
    <m/>
    <m/>
    <m/>
    <m/>
    <m/>
    <m/>
    <s v="step2080.zyra.dsbench_tl2.-t.10000.-mr.debra.-ma.new.-mp.none.-p.-k.100000.-i.5.-d.5.-rq.0.-rqsize.256.-nwork.126.-nrq.0.-seqwidth.48.-trial.0.-pinning.ZYRA_SCATTER.data"/>
    <s v="LD_PRELOAD=../lib/libjemalloc.so  time timeout 13 numactl --interleave=all ./zyra.dsbench_tl2 -t 10000 -mr debra -ma new -mp none -p -k 100000 -i 5 -d 5 -rq 0 -rqsize 256 -nwork 126 -nrq 0 &gt;&gt; output.zyra.dsbench/step2080.zyra.dsbench_tl2.-t.10000.-mr.debra.-ma.new.-mp.none.-p.-k.100000.-i.5.-d.5.-rq.0.-rqsize.256.-nwork.126.-nrq.0.-seqwidth.48.-trial.0.-pinning.ZYRA_SCATTER.data 2&gt;&gt;output.zyra.dsbench/stderr.out"/>
    <s v="zyra"/>
    <x v="1"/>
    <x v="5"/>
  </r>
  <r>
    <s v="step208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20128030"/>
    <n v="20121042"/>
    <n v="4024907"/>
    <n v="40219522"/>
    <n v="10000"/>
    <m/>
    <m/>
    <m/>
    <m/>
    <m/>
    <n v="10000"/>
    <n v="53382.33"/>
    <n v="5"/>
    <n v="100000"/>
    <n v="126"/>
    <s v="debra"/>
    <s v="new"/>
    <s v="none"/>
    <m/>
    <n v="7"/>
    <n v="1"/>
    <m/>
    <n v="22.351400000000002"/>
    <n v="1.06365"/>
    <n v="8054.49"/>
    <m/>
    <n v="3382.33"/>
    <m/>
    <m/>
    <m/>
    <m/>
    <m/>
    <m/>
    <m/>
    <m/>
    <m/>
    <m/>
    <m/>
    <m/>
    <m/>
    <m/>
    <m/>
    <m/>
    <s v="step2081.zyra.dsbench_tl2.-t.10000.-mr.debra.-ma.new.-mp.none.-p.-k.100000.-i.5.-d.5.-rq.0.-rqsize.256.-nwork.126.-nrq.0.-seqwidth.48.-trial.1.-pinning.ZYRA_SCATTER.data"/>
    <s v="LD_PRELOAD=../lib/libjemalloc.so  time timeout 13 numactl --interleave=all ./zyra.dsbench_tl2 -t 10000 -mr debra -ma new -mp none -p -k 100000 -i 5 -d 5 -rq 0 -rqsize 256 -nwork 126 -nrq 0 &gt;&gt; output.zyra.dsbench/step2081.zyra.dsbench_tl2.-t.10000.-mr.debra.-ma.new.-mp.none.-p.-k.100000.-i.5.-d.5.-rq.0.-rqsize.256.-nwork.126.-nrq.0.-seqwidth.48.-trial.1.-pinning.ZYRA_SCATTER.data 2&gt;&gt;output.zyra.dsbench/stderr.out"/>
    <s v="zyra"/>
    <x v="1"/>
    <x v="5"/>
  </r>
  <r>
    <s v="step2082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20395940"/>
    <n v="20404888"/>
    <n v="4080082"/>
    <n v="40751312"/>
    <n v="10000"/>
    <m/>
    <m/>
    <m/>
    <m/>
    <m/>
    <n v="10000"/>
    <n v="53397.69"/>
    <n v="5"/>
    <n v="100000"/>
    <n v="126"/>
    <s v="debra"/>
    <s v="new"/>
    <s v="none"/>
    <m/>
    <n v="7"/>
    <n v="1"/>
    <m/>
    <n v="22.150099999999998"/>
    <n v="1.0633699999999999"/>
    <n v="7945.01"/>
    <m/>
    <n v="3397.69"/>
    <m/>
    <m/>
    <m/>
    <m/>
    <m/>
    <m/>
    <m/>
    <m/>
    <m/>
    <m/>
    <m/>
    <m/>
    <m/>
    <m/>
    <m/>
    <m/>
    <s v="step2082.zyra.dsbench_tl2.-t.10000.-mr.debra.-ma.new.-mp.none.-p.-k.100000.-i.5.-d.5.-rq.0.-rqsize.256.-nwork.126.-nrq.0.-seqwidth.48.-trial.2.-pinning.ZYRA_SCATTER.data"/>
    <s v="LD_PRELOAD=../lib/libjemalloc.so  time timeout 13 numactl --interleave=all ./zyra.dsbench_tl2 -t 10000 -mr debra -ma new -mp none -p -k 100000 -i 5 -d 5 -rq 0 -rqsize 256 -nwork 126 -nrq 0 &gt;&gt; output.zyra.dsbench/step2082.zyra.dsbench_tl2.-t.10000.-mr.debra.-ma.new.-mp.none.-p.-k.100000.-i.5.-d.5.-rq.0.-rqsize.256.-nwork.126.-nrq.0.-seqwidth.48.-trial.2.-pinning.ZYRA_SCATTER.data 2&gt;&gt;output.zyra.dsbench/stderr.out"/>
    <s v="zyra"/>
    <x v="1"/>
    <x v="5"/>
  </r>
  <r>
    <s v="step2083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18458442"/>
    <n v="18462803"/>
    <n v="3692124"/>
    <n v="36892140"/>
    <n v="10000"/>
    <m/>
    <m/>
    <m/>
    <m/>
    <m/>
    <n v="10000"/>
    <n v="53956"/>
    <n v="5"/>
    <n v="100000"/>
    <n v="125"/>
    <s v="debra"/>
    <s v="new"/>
    <s v="none"/>
    <m/>
    <n v="7"/>
    <n v="1"/>
    <m/>
    <n v="22.081"/>
    <n v="1.09948"/>
    <n v="8747.4"/>
    <m/>
    <n v="3956"/>
    <m/>
    <m/>
    <m/>
    <m/>
    <m/>
    <m/>
    <m/>
    <m/>
    <m/>
    <m/>
    <m/>
    <m/>
    <m/>
    <m/>
    <m/>
    <m/>
    <s v="step2083.zyra.dsbench_tl2.-t.10000.-mr.debra.-ma.new.-mp.none.-p.-k.100000.-i.5.-d.5.-rq.0.-rqsize.256.-nwork.125.-nrq.1.-seqwidth.48.-trial.0.-pinning.ZYRA_SCATTER.data"/>
    <s v="LD_PRELOAD=../lib/libjemalloc.so  time timeout 13 numactl --interleave=all ./zyra.dsbench_tl2 -t 10000 -mr debra -ma new -mp none -p -k 100000 -i 5 -d 5 -rq 0 -rqsize 256 -nwork 125 -nrq 1 &gt;&gt; output.zyra.dsbench/step2083.zyra.dsbench_tl2.-t.10000.-mr.debra.-ma.new.-mp.none.-p.-k.100000.-i.5.-d.5.-rq.0.-rqsize.256.-nwork.125.-nrq.1.-seqwidth.48.-trial.0.-pinning.ZYRA_SCATTER.data 2&gt;&gt;output.zyra.dsbench/stderr.out"/>
    <s v="zyra"/>
    <x v="0"/>
    <x v="5"/>
  </r>
  <r>
    <s v="step2084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19145935"/>
    <n v="19148475"/>
    <n v="3829441"/>
    <n v="38246370"/>
    <n v="10000"/>
    <m/>
    <m/>
    <m/>
    <m/>
    <m/>
    <n v="10000"/>
    <n v="53821.68"/>
    <n v="5"/>
    <n v="100000"/>
    <n v="125"/>
    <s v="debra"/>
    <s v="new"/>
    <s v="none"/>
    <m/>
    <n v="7"/>
    <n v="1"/>
    <m/>
    <n v="22.19"/>
    <n v="1.0924400000000001"/>
    <n v="8453.8700000000008"/>
    <m/>
    <n v="3821.68"/>
    <m/>
    <m/>
    <m/>
    <m/>
    <m/>
    <m/>
    <m/>
    <m/>
    <m/>
    <m/>
    <m/>
    <m/>
    <m/>
    <m/>
    <m/>
    <m/>
    <s v="step2084.zyra.dsbench_tl2.-t.10000.-mr.debra.-ma.new.-mp.none.-p.-k.100000.-i.5.-d.5.-rq.0.-rqsize.256.-nwork.125.-nrq.1.-seqwidth.48.-trial.1.-pinning.ZYRA_SCATTER.data"/>
    <s v="LD_PRELOAD=../lib/libjemalloc.so  time timeout 13 numactl --interleave=all ./zyra.dsbench_tl2 -t 10000 -mr debra -ma new -mp none -p -k 100000 -i 5 -d 5 -rq 0 -rqsize 256 -nwork 125 -nrq 1 &gt;&gt; output.zyra.dsbench/step2084.zyra.dsbench_tl2.-t.10000.-mr.debra.-ma.new.-mp.none.-p.-k.100000.-i.5.-d.5.-rq.0.-rqsize.256.-nwork.125.-nrq.1.-seqwidth.48.-trial.1.-pinning.ZYRA_SCATTER.data 2&gt;&gt;output.zyra.dsbench/stderr.out"/>
    <s v="zyra"/>
    <x v="0"/>
    <x v="5"/>
  </r>
  <r>
    <s v="step208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18599748"/>
    <n v="18604081"/>
    <n v="3720382"/>
    <n v="37165222"/>
    <n v="10000"/>
    <m/>
    <m/>
    <m/>
    <m/>
    <m/>
    <n v="10000"/>
    <n v="53861.8"/>
    <n v="5"/>
    <n v="100000"/>
    <n v="125"/>
    <s v="debra"/>
    <s v="new"/>
    <s v="none"/>
    <m/>
    <n v="7"/>
    <n v="1"/>
    <m/>
    <n v="22.438099999999999"/>
    <n v="1.1085"/>
    <n v="8690.7900000000009"/>
    <m/>
    <n v="3861.8"/>
    <m/>
    <m/>
    <m/>
    <m/>
    <m/>
    <m/>
    <m/>
    <m/>
    <m/>
    <m/>
    <m/>
    <m/>
    <m/>
    <m/>
    <m/>
    <m/>
    <s v="step2085.zyra.dsbench_tl2.-t.10000.-mr.debra.-ma.new.-mp.none.-p.-k.100000.-i.5.-d.5.-rq.0.-rqsize.256.-nwork.125.-nrq.1.-seqwidth.48.-trial.2.-pinning.ZYRA_SCATTER.data"/>
    <s v="LD_PRELOAD=../lib/libjemalloc.so  time timeout 13 numactl --interleave=all ./zyra.dsbench_tl2 -t 10000 -mr debra -ma new -mp none -p -k 100000 -i 5 -d 5 -rq 0 -rqsize 256 -nwork 125 -nrq 1 &gt;&gt; output.zyra.dsbench/step2085.zyra.dsbench_tl2.-t.10000.-mr.debra.-ma.new.-mp.none.-p.-k.100000.-i.5.-d.5.-rq.0.-rqsize.256.-nwork.125.-nrq.1.-seqwidth.48.-trial.2.-pinning.ZYRA_SCATTER.data 2&gt;&gt;output.zyra.dsbench/stderr.out"/>
    <s v="zyra"/>
    <x v="0"/>
    <x v="5"/>
  </r>
  <r>
    <s v="step2086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21207685"/>
    <n v="21202983"/>
    <n v="4241066"/>
    <n v="42354377"/>
    <n v="10000"/>
    <m/>
    <m/>
    <m/>
    <m/>
    <m/>
    <n v="10000"/>
    <n v="53249.97"/>
    <n v="5"/>
    <n v="100000"/>
    <n v="144"/>
    <s v="debra"/>
    <s v="new"/>
    <s v="none"/>
    <m/>
    <n v="7"/>
    <n v="1"/>
    <m/>
    <n v="21.5412"/>
    <n v="1.0467"/>
    <n v="8740.56"/>
    <m/>
    <n v="3249.97"/>
    <m/>
    <m/>
    <m/>
    <m/>
    <m/>
    <m/>
    <m/>
    <m/>
    <m/>
    <m/>
    <m/>
    <m/>
    <m/>
    <m/>
    <m/>
    <m/>
    <s v="step2086.zyra.dsbench_tl2.-t.10000.-mr.debra.-ma.new.-mp.none.-p.-k.100000.-i.5.-d.5.-rq.0.-rqsize.256.-nwork.144.-nrq.0.-seqwidth.48.-trial.0.-pinning.ZYRA_SCATTER.data"/>
    <s v="LD_PRELOAD=../lib/libjemalloc.so  time timeout 13 numactl --interleave=all ./zyra.dsbench_tl2 -t 10000 -mr debra -ma new -mp none -p -k 100000 -i 5 -d 5 -rq 0 -rqsize 256 -nwork 144 -nrq 0 &gt;&gt; output.zyra.dsbench/step2086.zyra.dsbench_tl2.-t.10000.-mr.debra.-ma.new.-mp.none.-p.-k.100000.-i.5.-d.5.-rq.0.-rqsize.256.-nwork.144.-nrq.0.-seqwidth.48.-trial.0.-pinning.ZYRA_SCATTER.data 2&gt;&gt;output.zyra.dsbench/stderr.out"/>
    <s v="zyra"/>
    <x v="1"/>
    <x v="6"/>
  </r>
  <r>
    <s v="step2087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20931332"/>
    <n v="20933596"/>
    <n v="4186492"/>
    <n v="41805444"/>
    <n v="10000"/>
    <m/>
    <m/>
    <m/>
    <m/>
    <m/>
    <n v="10000"/>
    <n v="53286.17"/>
    <n v="5"/>
    <n v="100000"/>
    <n v="144"/>
    <s v="debra"/>
    <s v="new"/>
    <s v="none"/>
    <m/>
    <n v="7"/>
    <n v="1"/>
    <m/>
    <n v="22.465199999999999"/>
    <n v="1.0564100000000001"/>
    <n v="8854.9599999999991"/>
    <m/>
    <n v="3286.17"/>
    <m/>
    <m/>
    <m/>
    <m/>
    <m/>
    <m/>
    <m/>
    <m/>
    <m/>
    <m/>
    <m/>
    <m/>
    <m/>
    <m/>
    <m/>
    <m/>
    <s v="step2087.zyra.dsbench_tl2.-t.10000.-mr.debra.-ma.new.-mp.none.-p.-k.100000.-i.5.-d.5.-rq.0.-rqsize.256.-nwork.144.-nrq.0.-seqwidth.48.-trial.1.-pinning.ZYRA_SCATTER.data"/>
    <s v="LD_PRELOAD=../lib/libjemalloc.so  time timeout 13 numactl --interleave=all ./zyra.dsbench_tl2 -t 10000 -mr debra -ma new -mp none -p -k 100000 -i 5 -d 5 -rq 0 -rqsize 256 -nwork 144 -nrq 0 &gt;&gt; output.zyra.dsbench/step2087.zyra.dsbench_tl2.-t.10000.-mr.debra.-ma.new.-mp.none.-p.-k.100000.-i.5.-d.5.-rq.0.-rqsize.256.-nwork.144.-nrq.0.-seqwidth.48.-trial.1.-pinning.ZYRA_SCATTER.data 2&gt;&gt;output.zyra.dsbench/stderr.out"/>
    <s v="zyra"/>
    <x v="1"/>
    <x v="6"/>
  </r>
  <r>
    <s v="step2088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21149719"/>
    <n v="21152897"/>
    <n v="4230261"/>
    <n v="42260570"/>
    <n v="10000"/>
    <m/>
    <m/>
    <m/>
    <m/>
    <m/>
    <n v="10000"/>
    <n v="53515.839999999997"/>
    <n v="5"/>
    <n v="100000"/>
    <n v="144"/>
    <s v="debra"/>
    <s v="new"/>
    <s v="none"/>
    <m/>
    <n v="7"/>
    <n v="1"/>
    <m/>
    <n v="21.9222"/>
    <n v="1.0663199999999999"/>
    <n v="8769.18"/>
    <m/>
    <n v="3515.84"/>
    <m/>
    <m/>
    <m/>
    <m/>
    <m/>
    <m/>
    <m/>
    <m/>
    <m/>
    <m/>
    <m/>
    <m/>
    <m/>
    <m/>
    <m/>
    <m/>
    <s v="step2088.zyra.dsbench_tl2.-t.10000.-mr.debra.-ma.new.-mp.none.-p.-k.100000.-i.5.-d.5.-rq.0.-rqsize.256.-nwork.144.-nrq.0.-seqwidth.48.-trial.2.-pinning.ZYRA_SCATTER.data"/>
    <s v="LD_PRELOAD=../lib/libjemalloc.so  time timeout 13 numactl --interleave=all ./zyra.dsbench_tl2 -t 10000 -mr debra -ma new -mp none -p -k 100000 -i 5 -d 5 -rq 0 -rqsize 256 -nwork 144 -nrq 0 &gt;&gt; output.zyra.dsbench/step2088.zyra.dsbench_tl2.-t.10000.-mr.debra.-ma.new.-mp.none.-p.-k.100000.-i.5.-d.5.-rq.0.-rqsize.256.-nwork.144.-nrq.0.-seqwidth.48.-trial.2.-pinning.ZYRA_SCATTER.data 2&gt;&gt;output.zyra.dsbench/stderr.out"/>
    <s v="zyra"/>
    <x v="1"/>
    <x v="6"/>
  </r>
  <r>
    <s v="step2089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20454509"/>
    <n v="20447783"/>
    <n v="4090229"/>
    <n v="40850651"/>
    <n v="10000"/>
    <m/>
    <m/>
    <m/>
    <m/>
    <m/>
    <n v="10000"/>
    <n v="53666.99"/>
    <n v="5"/>
    <n v="100000"/>
    <n v="143"/>
    <s v="debra"/>
    <s v="new"/>
    <s v="none"/>
    <m/>
    <n v="7"/>
    <n v="1"/>
    <m/>
    <n v="22.465699999999998"/>
    <n v="1.0968199999999999"/>
    <n v="9019.9699999999993"/>
    <m/>
    <n v="3666.99"/>
    <m/>
    <m/>
    <m/>
    <m/>
    <m/>
    <m/>
    <m/>
    <m/>
    <m/>
    <m/>
    <m/>
    <m/>
    <m/>
    <m/>
    <m/>
    <m/>
    <s v="step2089.zyra.dsbench_tl2.-t.10000.-mr.debra.-ma.new.-mp.none.-p.-k.100000.-i.5.-d.5.-rq.0.-rqsize.256.-nwork.143.-nrq.1.-seqwidth.48.-trial.0.-pinning.ZYRA_SCATTER.data"/>
    <s v="LD_PRELOAD=../lib/libjemalloc.so  time timeout 13 numactl --interleave=all ./zyra.dsbench_tl2 -t 10000 -mr debra -ma new -mp none -p -k 100000 -i 5 -d 5 -rq 0 -rqsize 256 -nwork 143 -nrq 1 &gt;&gt; output.zyra.dsbench/step2089.zyra.dsbench_tl2.-t.10000.-mr.debra.-ma.new.-mp.none.-p.-k.100000.-i.5.-d.5.-rq.0.-rqsize.256.-nwork.143.-nrq.1.-seqwidth.48.-trial.0.-pinning.ZYRA_SCATTER.data 2&gt;&gt;output.zyra.dsbench/stderr.out"/>
    <s v="zyra"/>
    <x v="0"/>
    <x v="6"/>
  </r>
  <r>
    <s v="step110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64826896"/>
    <n v="10000"/>
    <m/>
    <m/>
    <m/>
    <m/>
    <m/>
    <n v="10000"/>
    <n v="5208.34"/>
    <n v="0"/>
    <n v="10000"/>
    <n v="107"/>
    <s v="debra"/>
    <s v="new"/>
    <s v="none"/>
    <m/>
    <n v="8"/>
    <n v="1"/>
    <m/>
    <n v="2.8820899999999998"/>
    <n v="0.15598699999999999"/>
    <n v="3902.33"/>
    <m/>
    <n v="5208.34"/>
    <m/>
    <m/>
    <m/>
    <m/>
    <m/>
    <m/>
    <m/>
    <m/>
    <m/>
    <m/>
    <m/>
    <m/>
    <m/>
    <m/>
    <m/>
    <m/>
    <s v="step1108.zyra.dsbench_tl2.-t.10000.-mr.debra.-ma.new.-mp.none.-p.-k.10000.-i.0.-d.0.-rq.0.-rqsize.256.-nwork.107.-nrq.1.-seqwidth.48.-trial.0.-pinning.ZYRA_CLUSTER.data"/>
    <s v="LD_PRELOAD=../lib/libjemalloc.so  time timeout 13 numactl --interleave=all ./zyra.dsbench_tl2 -t 10000 -mr debra -ma new -mp none -p -k 10000 -i 0 -d 0 -rq 0 -rqsize 256 -nwork 107 -nrq 1 &gt;&gt; output.zyra.dsbench/step1108.zyra.dsbench_tl2.-t.10000.-mr.debra.-ma.new.-mp.none.-p.-k.10000.-i.0.-d.0.-rq.0.-rqsize.256.-nwork.107.-nrq.1.-seqwidth.48.-trial.0.-pinning.ZYRA_CLUSTER.data 2&gt;&gt;output.zyra.dsbench/stderr.out"/>
    <s v="zyra"/>
    <x v="2"/>
    <x v="3"/>
  </r>
  <r>
    <s v="step208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11419266"/>
    <n v="11416104"/>
    <n v="2283537"/>
    <n v="22798811"/>
    <n v="10000"/>
    <m/>
    <m/>
    <m/>
    <m/>
    <m/>
    <n v="10000"/>
    <n v="53522.14"/>
    <n v="5"/>
    <n v="100000"/>
    <n v="18"/>
    <s v="debra"/>
    <s v="new"/>
    <s v="none"/>
    <m/>
    <n v="8"/>
    <n v="1"/>
    <m/>
    <n v="23.214300000000001"/>
    <n v="5.7850699999999998E-2"/>
    <n v="1881.05"/>
    <m/>
    <n v="3522.14"/>
    <m/>
    <m/>
    <m/>
    <m/>
    <m/>
    <m/>
    <m/>
    <m/>
    <m/>
    <m/>
    <m/>
    <m/>
    <m/>
    <m/>
    <m/>
    <m/>
    <s v="step208.zyra.dsbench_tl2.-t.10000.-mr.debra.-ma.new.-mp.none.-p.-k.100000.-i.5.-d.5.-rq.0.-rqsize.256.-nwork.18.-nrq.0.-seqwidth.48.-trial.0.-pinning.ZYRA_CLUSTER.data"/>
    <s v="LD_PRELOAD=../lib/libjemalloc.so  time timeout 13 numactl --interleave=all ./zyra.dsbench_tl2 -t 10000 -mr debra -ma new -mp none -p -k 100000 -i 5 -d 5 -rq 0 -rqsize 256 -nwork 18 -nrq 0 &gt;&gt; output.zyra.dsbench/step208.zyra.dsbench_tl2.-t.10000.-mr.debra.-ma.new.-mp.none.-p.-k.100000.-i.5.-d.5.-rq.0.-rqsize.256.-nwork.18.-nrq.0.-seqwidth.48.-trial.0.-pinning.ZYRA_CLUSTER.data 2&gt;&gt;output.zyra.dsbench/stderr.out"/>
    <s v="zyra"/>
    <x v="12"/>
    <x v="8"/>
  </r>
  <r>
    <s v="step2090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19549410"/>
    <n v="19551674"/>
    <n v="3910108"/>
    <n v="39045226"/>
    <n v="10000"/>
    <m/>
    <m/>
    <m/>
    <m/>
    <m/>
    <n v="10000"/>
    <n v="53866.43"/>
    <n v="5"/>
    <n v="100000"/>
    <n v="143"/>
    <s v="debra"/>
    <s v="new"/>
    <s v="none"/>
    <m/>
    <n v="7"/>
    <n v="1"/>
    <m/>
    <n v="21.889500000000002"/>
    <n v="1.08538"/>
    <n v="9449.4599999999991"/>
    <m/>
    <n v="3866.43"/>
    <m/>
    <m/>
    <m/>
    <m/>
    <m/>
    <m/>
    <m/>
    <m/>
    <m/>
    <m/>
    <m/>
    <m/>
    <m/>
    <m/>
    <m/>
    <m/>
    <s v="step2090.zyra.dsbench_tl2.-t.10000.-mr.debra.-ma.new.-mp.none.-p.-k.100000.-i.5.-d.5.-rq.0.-rqsize.256.-nwork.143.-nrq.1.-seqwidth.48.-trial.1.-pinning.ZYRA_SCATTER.data"/>
    <s v="LD_PRELOAD=../lib/libjemalloc.so  time timeout 13 numactl --interleave=all ./zyra.dsbench_tl2 -t 10000 -mr debra -ma new -mp none -p -k 100000 -i 5 -d 5 -rq 0 -rqsize 256 -nwork 143 -nrq 1 &gt;&gt; output.zyra.dsbench/step2090.zyra.dsbench_tl2.-t.10000.-mr.debra.-ma.new.-mp.none.-p.-k.100000.-i.5.-d.5.-rq.0.-rqsize.256.-nwork.143.-nrq.1.-seqwidth.48.-trial.1.-pinning.ZYRA_SCATTER.data 2&gt;&gt;output.zyra.dsbench/stderr.out"/>
    <s v="zyra"/>
    <x v="0"/>
    <x v="6"/>
  </r>
  <r>
    <s v="step209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20574917"/>
    <n v="20563848"/>
    <n v="4113876"/>
    <n v="41088709"/>
    <n v="10000"/>
    <m/>
    <m/>
    <m/>
    <m/>
    <m/>
    <n v="10000"/>
    <n v="53647.46"/>
    <n v="5"/>
    <n v="100000"/>
    <n v="143"/>
    <s v="debra"/>
    <s v="new"/>
    <s v="none"/>
    <m/>
    <n v="7"/>
    <n v="1"/>
    <m/>
    <n v="22.094200000000001"/>
    <n v="1.0873200000000001"/>
    <n v="9008.26"/>
    <m/>
    <n v="3647.46"/>
    <m/>
    <m/>
    <m/>
    <m/>
    <m/>
    <m/>
    <m/>
    <m/>
    <m/>
    <m/>
    <m/>
    <m/>
    <m/>
    <m/>
    <m/>
    <m/>
    <s v="step2091.zyra.dsbench_tl2.-t.10000.-mr.debra.-ma.new.-mp.none.-p.-k.100000.-i.5.-d.5.-rq.0.-rqsize.256.-nwork.143.-nrq.1.-seqwidth.48.-trial.2.-pinning.ZYRA_SCATTER.data"/>
    <s v="LD_PRELOAD=../lib/libjemalloc.so  time timeout 13 numactl --interleave=all ./zyra.dsbench_tl2 -t 10000 -mr debra -ma new -mp none -p -k 100000 -i 5 -d 5 -rq 0 -rqsize 256 -nwork 143 -nrq 1 &gt;&gt; output.zyra.dsbench/step2091.zyra.dsbench_tl2.-t.10000.-mr.debra.-ma.new.-mp.none.-p.-k.100000.-i.5.-d.5.-rq.0.-rqsize.256.-nwork.143.-nrq.1.-seqwidth.48.-trial.2.-pinning.ZYRA_SCATTER.data 2&gt;&gt;output.zyra.dsbench/stderr.out"/>
    <s v="zyra"/>
    <x v="0"/>
    <x v="6"/>
  </r>
  <r>
    <s v="step209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3132416"/>
    <n v="3132170"/>
    <n v="626458"/>
    <n v="1564599"/>
    <n v="10000"/>
    <m/>
    <m/>
    <m/>
    <m/>
    <m/>
    <n v="10000"/>
    <n v="203841.78"/>
    <n v="20"/>
    <n v="100000"/>
    <n v="1"/>
    <s v="debra"/>
    <s v="new"/>
    <s v="none"/>
    <m/>
    <n v="7"/>
    <n v="1"/>
    <m/>
    <n v="27.112300000000001"/>
    <n v="0.18051500000000001"/>
    <n v="2222.34"/>
    <m/>
    <n v="3841.78"/>
    <m/>
    <m/>
    <m/>
    <m/>
    <m/>
    <m/>
    <m/>
    <m/>
    <m/>
    <m/>
    <m/>
    <m/>
    <m/>
    <m/>
    <m/>
    <m/>
    <s v="step2092.zyra.dsbench_tl2.-t.10000.-mr.debra.-ma.new.-mp.none.-p.-k.100000.-i.20.-d.20.-rq.0.-rqsize.256.-nwork.1.-nrq.0.-seqwidth.48.-trial.0.-pinning.ZYRA_SCATTER.data"/>
    <s v="LD_PRELOAD=../lib/libjemalloc.so  time timeout 13 numactl --interleave=all ./zyra.dsbench_tl2 -t 10000 -mr debra -ma new -mp none -p -k 100000 -i 20 -d 20 -rq 0 -rqsize 256 -nwork 1 -nrq 0 &gt;&gt; output.zyra.dsbench/step2092.zyra.dsbench_tl2.-t.10000.-mr.debra.-ma.new.-mp.none.-p.-k.100000.-i.20.-d.20.-rq.0.-rqsize.256.-nwork.1.-nrq.0.-seqwidth.48.-trial.0.-pinning.ZYRA_SCATTER.data 2&gt;&gt;output.zyra.dsbench/stderr.out"/>
    <s v="zyra"/>
    <x v="5"/>
    <x v="7"/>
  </r>
  <r>
    <s v="step2093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3159875"/>
    <n v="3164595"/>
    <n v="632447"/>
    <n v="1579449"/>
    <n v="10000"/>
    <m/>
    <m/>
    <m/>
    <m/>
    <m/>
    <n v="10000"/>
    <n v="203775.49"/>
    <n v="20"/>
    <n v="100000"/>
    <n v="1"/>
    <s v="debra"/>
    <s v="new"/>
    <s v="none"/>
    <m/>
    <n v="7"/>
    <n v="1"/>
    <m/>
    <n v="26.982900000000001"/>
    <n v="0.18133199999999999"/>
    <n v="2199.86"/>
    <m/>
    <n v="3775.49"/>
    <m/>
    <m/>
    <m/>
    <m/>
    <m/>
    <m/>
    <m/>
    <m/>
    <m/>
    <m/>
    <m/>
    <m/>
    <m/>
    <m/>
    <m/>
    <m/>
    <s v="step2093.zyra.dsbench_tl2.-t.10000.-mr.debra.-ma.new.-mp.none.-p.-k.100000.-i.20.-d.20.-rq.0.-rqsize.256.-nwork.1.-nrq.0.-seqwidth.48.-trial.1.-pinning.ZYRA_SCATTER.data"/>
    <s v="LD_PRELOAD=../lib/libjemalloc.so  time timeout 13 numactl --interleave=all ./zyra.dsbench_tl2 -t 10000 -mr debra -ma new -mp none -p -k 100000 -i 20 -d 20 -rq 0 -rqsize 256 -nwork 1 -nrq 0 &gt;&gt; output.zyra.dsbench/step2093.zyra.dsbench_tl2.-t.10000.-mr.debra.-ma.new.-mp.none.-p.-k.100000.-i.20.-d.20.-rq.0.-rqsize.256.-nwork.1.-nrq.0.-seqwidth.48.-trial.1.-pinning.ZYRA_SCATTER.data 2&gt;&gt;output.zyra.dsbench/stderr.out"/>
    <s v="zyra"/>
    <x v="5"/>
    <x v="7"/>
  </r>
  <r>
    <s v="step2094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3125938"/>
    <n v="3125663"/>
    <n v="625160"/>
    <n v="1561499"/>
    <n v="10000"/>
    <m/>
    <m/>
    <m/>
    <m/>
    <m/>
    <n v="10000"/>
    <n v="203852.94"/>
    <n v="20"/>
    <n v="100000"/>
    <n v="1"/>
    <s v="debra"/>
    <s v="new"/>
    <s v="none"/>
    <m/>
    <n v="7"/>
    <n v="1"/>
    <m/>
    <n v="27.022300000000001"/>
    <n v="0.186529"/>
    <n v="2228.0700000000002"/>
    <m/>
    <n v="3852.94"/>
    <m/>
    <m/>
    <m/>
    <m/>
    <m/>
    <m/>
    <m/>
    <m/>
    <m/>
    <m/>
    <m/>
    <m/>
    <m/>
    <m/>
    <m/>
    <m/>
    <s v="step2094.zyra.dsbench_tl2.-t.10000.-mr.debra.-ma.new.-mp.none.-p.-k.100000.-i.20.-d.20.-rq.0.-rqsize.256.-nwork.1.-nrq.0.-seqwidth.48.-trial.2.-pinning.ZYRA_SCATTER.data"/>
    <s v="LD_PRELOAD=../lib/libjemalloc.so  time timeout 13 numactl --interleave=all ./zyra.dsbench_tl2 -t 10000 -mr debra -ma new -mp none -p -k 100000 -i 20 -d 20 -rq 0 -rqsize 256 -nwork 1 -nrq 0 &gt;&gt; output.zyra.dsbench/step2094.zyra.dsbench_tl2.-t.10000.-mr.debra.-ma.new.-mp.none.-p.-k.100000.-i.20.-d.20.-rq.0.-rqsize.256.-nwork.1.-nrq.0.-seqwidth.48.-trial.2.-pinning.ZYRA_SCATTER.data 2&gt;&gt;output.zyra.dsbench/stderr.out"/>
    <s v="zyra"/>
    <x v="5"/>
    <x v="7"/>
  </r>
  <r>
    <s v="step2095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21069963"/>
    <n v="21082840"/>
    <n v="4215280"/>
    <n v="10525102"/>
    <n v="10000"/>
    <m/>
    <m/>
    <m/>
    <m/>
    <m/>
    <n v="10000"/>
    <n v="203914.34"/>
    <n v="20"/>
    <n v="100000"/>
    <n v="18"/>
    <s v="debra"/>
    <s v="new"/>
    <s v="none"/>
    <m/>
    <n v="7"/>
    <n v="1"/>
    <m/>
    <n v="25.4726"/>
    <n v="3.3832599999999999"/>
    <n v="5892.32"/>
    <m/>
    <n v="3914.34"/>
    <m/>
    <m/>
    <m/>
    <m/>
    <m/>
    <m/>
    <m/>
    <m/>
    <m/>
    <m/>
    <m/>
    <m/>
    <m/>
    <m/>
    <m/>
    <m/>
    <s v="step2095.zyra.dsbench_tl2.-t.10000.-mr.debra.-ma.new.-mp.none.-p.-k.100000.-i.20.-d.20.-rq.0.-rqsize.256.-nwork.18.-nrq.0.-seqwidth.48.-trial.0.-pinning.ZYRA_SCATTER.data"/>
    <s v="LD_PRELOAD=../lib/libjemalloc.so  time timeout 13 numactl --interleave=all ./zyra.dsbench_tl2 -t 10000 -mr debra -ma new -mp none -p -k 100000 -i 20 -d 20 -rq 0 -rqsize 256 -nwork 18 -nrq 0 &gt;&gt; output.zyra.dsbench/step2095.zyra.dsbench_tl2.-t.10000.-mr.debra.-ma.new.-mp.none.-p.-k.100000.-i.20.-d.20.-rq.0.-rqsize.256.-nwork.18.-nrq.0.-seqwidth.48.-trial.0.-pinning.ZYRA_SCATTER.data 2&gt;&gt;output.zyra.dsbench/stderr.out"/>
    <s v="zyra"/>
    <x v="5"/>
    <x v="8"/>
  </r>
  <r>
    <s v="step209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21441446"/>
    <n v="21448323"/>
    <n v="4288976"/>
    <n v="10711567"/>
    <n v="10000"/>
    <m/>
    <m/>
    <m/>
    <m/>
    <m/>
    <n v="10000"/>
    <n v="203681.08"/>
    <n v="20"/>
    <n v="100000"/>
    <n v="18"/>
    <s v="debra"/>
    <s v="new"/>
    <s v="none"/>
    <m/>
    <n v="7"/>
    <n v="1"/>
    <m/>
    <n v="25.3979"/>
    <n v="3.37019"/>
    <n v="5805.15"/>
    <m/>
    <n v="3681.08"/>
    <m/>
    <m/>
    <m/>
    <m/>
    <m/>
    <m/>
    <m/>
    <m/>
    <m/>
    <m/>
    <m/>
    <m/>
    <m/>
    <m/>
    <m/>
    <m/>
    <s v="step2096.zyra.dsbench_tl2.-t.10000.-mr.debra.-ma.new.-mp.none.-p.-k.100000.-i.20.-d.20.-rq.0.-rqsize.256.-nwork.18.-nrq.0.-seqwidth.48.-trial.1.-pinning.ZYRA_SCATTER.data"/>
    <s v="LD_PRELOAD=../lib/libjemalloc.so  time timeout 13 numactl --interleave=all ./zyra.dsbench_tl2 -t 10000 -mr debra -ma new -mp none -p -k 100000 -i 20 -d 20 -rq 0 -rqsize 256 -nwork 18 -nrq 0 &gt;&gt; output.zyra.dsbench/step2096.zyra.dsbench_tl2.-t.10000.-mr.debra.-ma.new.-mp.none.-p.-k.100000.-i.20.-d.20.-rq.0.-rqsize.256.-nwork.18.-nrq.0.-seqwidth.48.-trial.1.-pinning.ZYRA_SCATTER.data 2&gt;&gt;output.zyra.dsbench/stderr.out"/>
    <s v="zyra"/>
    <x v="5"/>
    <x v="8"/>
  </r>
  <r>
    <s v="step2097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21910499"/>
    <n v="21909923"/>
    <n v="4382042"/>
    <n v="10941672"/>
    <n v="10000"/>
    <m/>
    <m/>
    <m/>
    <m/>
    <m/>
    <n v="10000"/>
    <n v="203818.52"/>
    <n v="20"/>
    <n v="100000"/>
    <n v="18"/>
    <s v="debra"/>
    <s v="new"/>
    <s v="none"/>
    <m/>
    <n v="7"/>
    <n v="1"/>
    <m/>
    <n v="25.514299999999999"/>
    <n v="3.3704100000000001"/>
    <n v="5674.44"/>
    <m/>
    <n v="3818.52"/>
    <m/>
    <m/>
    <m/>
    <m/>
    <m/>
    <m/>
    <m/>
    <m/>
    <m/>
    <m/>
    <m/>
    <m/>
    <m/>
    <m/>
    <m/>
    <m/>
    <s v="step2097.zyra.dsbench_tl2.-t.10000.-mr.debra.-ma.new.-mp.none.-p.-k.100000.-i.20.-d.20.-rq.0.-rqsize.256.-nwork.18.-nrq.0.-seqwidth.48.-trial.2.-pinning.ZYRA_SCATTER.data"/>
    <s v="LD_PRELOAD=../lib/libjemalloc.so  time timeout 13 numactl --interleave=all ./zyra.dsbench_tl2 -t 10000 -mr debra -ma new -mp none -p -k 100000 -i 20 -d 20 -rq 0 -rqsize 256 -nwork 18 -nrq 0 &gt;&gt; output.zyra.dsbench/step2097.zyra.dsbench_tl2.-t.10000.-mr.debra.-ma.new.-mp.none.-p.-k.100000.-i.20.-d.20.-rq.0.-rqsize.256.-nwork.18.-nrq.0.-seqwidth.48.-trial.2.-pinning.ZYRA_SCATTER.data 2&gt;&gt;output.zyra.dsbench/stderr.out"/>
    <s v="zyra"/>
    <x v="5"/>
    <x v="8"/>
  </r>
  <r>
    <s v="step2098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18980533"/>
    <n v="18974334"/>
    <n v="3795486"/>
    <n v="9480050"/>
    <n v="10000"/>
    <m/>
    <m/>
    <m/>
    <m/>
    <m/>
    <n v="10000"/>
    <n v="204781.6"/>
    <n v="20"/>
    <n v="100000"/>
    <n v="17"/>
    <s v="debra"/>
    <s v="new"/>
    <s v="none"/>
    <m/>
    <n v="7"/>
    <n v="1"/>
    <m/>
    <n v="25.866599999999998"/>
    <n v="3.71699"/>
    <n v="6561.32"/>
    <m/>
    <n v="4781.6000000000004"/>
    <m/>
    <m/>
    <m/>
    <m/>
    <m/>
    <m/>
    <m/>
    <m/>
    <m/>
    <m/>
    <m/>
    <m/>
    <m/>
    <m/>
    <m/>
    <m/>
    <s v="step2098.zyra.dsbench_tl2.-t.10000.-mr.debra.-ma.new.-mp.none.-p.-k.100000.-i.20.-d.20.-rq.0.-rqsize.256.-nwork.17.-nrq.1.-seqwidth.48.-trial.0.-pinning.ZYRA_SCATTER.data"/>
    <s v="LD_PRELOAD=../lib/libjemalloc.so  time timeout 13 numactl --interleave=all ./zyra.dsbench_tl2 -t 10000 -mr debra -ma new -mp none -p -k 100000 -i 20 -d 20 -rq 0 -rqsize 256 -nwork 17 -nrq 1 &gt;&gt; output.zyra.dsbench/step2098.zyra.dsbench_tl2.-t.10000.-mr.debra.-ma.new.-mp.none.-p.-k.100000.-i.20.-d.20.-rq.0.-rqsize.256.-nwork.17.-nrq.1.-seqwidth.48.-trial.0.-pinning.ZYRA_SCATTER.data 2&gt;&gt;output.zyra.dsbench/stderr.out"/>
    <s v="zyra"/>
    <x v="7"/>
    <x v="8"/>
  </r>
  <r>
    <s v="step1109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66436739"/>
    <n v="10000"/>
    <m/>
    <m/>
    <m/>
    <m/>
    <m/>
    <n v="10000"/>
    <n v="5224.62"/>
    <n v="0"/>
    <n v="10000"/>
    <n v="107"/>
    <s v="debra"/>
    <s v="new"/>
    <s v="none"/>
    <m/>
    <n v="8"/>
    <n v="1"/>
    <m/>
    <n v="2.6204700000000001"/>
    <n v="0.16068099999999999"/>
    <n v="3826.99"/>
    <m/>
    <n v="5224.62"/>
    <m/>
    <m/>
    <m/>
    <m/>
    <m/>
    <m/>
    <m/>
    <m/>
    <m/>
    <m/>
    <m/>
    <m/>
    <m/>
    <m/>
    <m/>
    <m/>
    <s v="step1109.zyra.dsbench_tl2.-t.10000.-mr.debra.-ma.new.-mp.none.-p.-k.10000.-i.0.-d.0.-rq.0.-rqsize.256.-nwork.107.-nrq.1.-seqwidth.48.-trial.1.-pinning.ZYRA_CLUSTER.data"/>
    <s v="LD_PRELOAD=../lib/libjemalloc.so  time timeout 13 numactl --interleave=all ./zyra.dsbench_tl2 -t 10000 -mr debra -ma new -mp none -p -k 10000 -i 0 -d 0 -rq 0 -rqsize 256 -nwork 107 -nrq 1 &gt;&gt; output.zyra.dsbench/step1109.zyra.dsbench_tl2.-t.10000.-mr.debra.-ma.new.-mp.none.-p.-k.10000.-i.0.-d.0.-rq.0.-rqsize.256.-nwork.107.-nrq.1.-seqwidth.48.-trial.1.-pinning.ZYRA_CLUSTER.data 2&gt;&gt;output.zyra.dsbench/stderr.out"/>
    <s v="zyra"/>
    <x v="2"/>
    <x v="3"/>
  </r>
  <r>
    <s v="step2099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19588338"/>
    <n v="19591415"/>
    <n v="3917975"/>
    <n v="9784133"/>
    <n v="10000"/>
    <m/>
    <m/>
    <m/>
    <m/>
    <m/>
    <n v="10000"/>
    <n v="204622.06"/>
    <n v="20"/>
    <n v="100000"/>
    <n v="17"/>
    <s v="debra"/>
    <s v="new"/>
    <s v="none"/>
    <m/>
    <n v="7"/>
    <n v="1"/>
    <m/>
    <n v="25.723700000000001"/>
    <n v="3.69991"/>
    <n v="6367.01"/>
    <m/>
    <n v="4622.0600000000004"/>
    <m/>
    <m/>
    <m/>
    <m/>
    <m/>
    <m/>
    <m/>
    <m/>
    <m/>
    <m/>
    <m/>
    <m/>
    <m/>
    <m/>
    <m/>
    <m/>
    <s v="step2099.zyra.dsbench_tl2.-t.10000.-mr.debra.-ma.new.-mp.none.-p.-k.100000.-i.20.-d.20.-rq.0.-rqsize.256.-nwork.17.-nrq.1.-seqwidth.48.-trial.1.-pinning.ZYRA_SCATTER.data"/>
    <s v="LD_PRELOAD=../lib/libjemalloc.so  time timeout 13 numactl --interleave=all ./zyra.dsbench_tl2 -t 10000 -mr debra -ma new -mp none -p -k 100000 -i 20 -d 20 -rq 0 -rqsize 256 -nwork 17 -nrq 1 &gt;&gt; output.zyra.dsbench/step2099.zyra.dsbench_tl2.-t.10000.-mr.debra.-ma.new.-mp.none.-p.-k.100000.-i.20.-d.20.-rq.0.-rqsize.256.-nwork.17.-nrq.1.-seqwidth.48.-trial.1.-pinning.ZYRA_SCATTER.data 2&gt;&gt;output.zyra.dsbench/stderr.out"/>
    <s v="zyra"/>
    <x v="7"/>
    <x v="8"/>
  </r>
  <r>
    <s v="step209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11677539"/>
    <n v="11676923"/>
    <n v="2335446"/>
    <n v="23323981"/>
    <n v="10000"/>
    <m/>
    <m/>
    <m/>
    <m/>
    <m/>
    <n v="10000"/>
    <n v="53298.09"/>
    <n v="5"/>
    <n v="100000"/>
    <n v="18"/>
    <s v="debra"/>
    <s v="new"/>
    <s v="none"/>
    <m/>
    <n v="8"/>
    <n v="1"/>
    <m/>
    <n v="23.2729"/>
    <n v="5.6202599999999998E-2"/>
    <n v="1836.55"/>
    <m/>
    <n v="3298.09"/>
    <m/>
    <m/>
    <m/>
    <m/>
    <m/>
    <m/>
    <m/>
    <m/>
    <m/>
    <m/>
    <m/>
    <m/>
    <m/>
    <m/>
    <m/>
    <m/>
    <s v="step209.zyra.dsbench_tl2.-t.10000.-mr.debra.-ma.new.-mp.none.-p.-k.100000.-i.5.-d.5.-rq.0.-rqsize.256.-nwork.18.-nrq.0.-seqwidth.48.-trial.1.-pinning.ZYRA_CLUSTER.data"/>
    <s v="LD_PRELOAD=../lib/libjemalloc.so  time timeout 13 numactl --interleave=all ./zyra.dsbench_tl2 -t 10000 -mr debra -ma new -mp none -p -k 100000 -i 5 -d 5 -rq 0 -rqsize 256 -nwork 18 -nrq 0 &gt;&gt; output.zyra.dsbench/step209.zyra.dsbench_tl2.-t.10000.-mr.debra.-ma.new.-mp.none.-p.-k.100000.-i.5.-d.5.-rq.0.-rqsize.256.-nwork.18.-nrq.0.-seqwidth.48.-trial.1.-pinning.ZYRA_CLUSTER.data 2&gt;&gt;output.zyra.dsbench/stderr.out"/>
    <s v="zyra"/>
    <x v="12"/>
    <x v="8"/>
  </r>
  <r>
    <s v="step20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72796775"/>
    <n v="10000"/>
    <m/>
    <m/>
    <m/>
    <m/>
    <m/>
    <n v="10000"/>
    <n v="1347.84"/>
    <n v="0"/>
    <n v="100000"/>
    <n v="53"/>
    <s v="debra"/>
    <s v="new"/>
    <s v="none"/>
    <m/>
    <n v="8"/>
    <n v="1"/>
    <m/>
    <n v="24.989599999999999"/>
    <n v="0.102239"/>
    <n v="1969.02"/>
    <m/>
    <n v="1347.84"/>
    <m/>
    <m/>
    <m/>
    <m/>
    <m/>
    <n v="2519104"/>
    <n v="725743164"/>
    <n v="28782"/>
    <n v="15589"/>
    <n v="0"/>
    <m/>
    <m/>
    <m/>
    <m/>
    <m/>
    <m/>
    <s v="step20.zyra.dsbench_hytm2_3path.-t.10000.-mr.debra.-ma.new.-mp.none.-p.-k.100000.-i.0.-d.0.-rq.0.-rqsize.256.-nwork.53.-nrq.1.-seqwidth.48.-trial.1.-pinning.ZYRA_CLUSTER.data"/>
    <s v="LD_PRELOAD=../lib/libjemalloc.so  time timeout 13 numactl --interleave=all ./zyra.dsbench_hytm2_3path -t 10000 -mr debra -ma new -mp none -p -k 100000 -i 0 -d 0 -rq 0 -rqsize 256 -nwork 53 -nrq 1 &gt;&gt; output.zyra.dsbench/step20.zyra.dsbench_hytm2_3path.-t.10000.-mr.debra.-ma.new.-mp.none.-p.-k.100000.-i.0.-d.0.-rq.0.-rqsize.256.-nwork.53.-nrq.1.-seqwidth.48.-trial.1.-pinning.ZYRA_CLUSTER.data 2&gt;&gt;output.zyra.dsbench/stderr.out"/>
    <s v="zyra"/>
    <x v="3"/>
    <x v="1"/>
  </r>
  <r>
    <s v="step2100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20292005"/>
    <n v="20298222"/>
    <n v="4059022"/>
    <n v="10135266"/>
    <n v="10000"/>
    <m/>
    <m/>
    <m/>
    <m/>
    <m/>
    <n v="10000"/>
    <n v="204309.09"/>
    <n v="20"/>
    <n v="100000"/>
    <n v="17"/>
    <s v="debra"/>
    <s v="new"/>
    <s v="none"/>
    <m/>
    <n v="7"/>
    <n v="1"/>
    <m/>
    <n v="25.804500000000001"/>
    <n v="3.67035"/>
    <n v="6136.71"/>
    <m/>
    <n v="4309.09"/>
    <m/>
    <m/>
    <m/>
    <m/>
    <m/>
    <m/>
    <m/>
    <m/>
    <m/>
    <m/>
    <m/>
    <m/>
    <m/>
    <m/>
    <m/>
    <m/>
    <s v="step2100.zyra.dsbench_tl2.-t.10000.-mr.debra.-ma.new.-mp.none.-p.-k.100000.-i.20.-d.20.-rq.0.-rqsize.256.-nwork.17.-nrq.1.-seqwidth.48.-trial.2.-pinning.ZYRA_SCATTER.data"/>
    <s v="LD_PRELOAD=../lib/libjemalloc.so  time timeout 13 numactl --interleave=all ./zyra.dsbench_tl2 -t 10000 -mr debra -ma new -mp none -p -k 100000 -i 20 -d 20 -rq 0 -rqsize 256 -nwork 17 -nrq 1 &gt;&gt; output.zyra.dsbench/step2100.zyra.dsbench_tl2.-t.10000.-mr.debra.-ma.new.-mp.none.-p.-k.100000.-i.20.-d.20.-rq.0.-rqsize.256.-nwork.17.-nrq.1.-seqwidth.48.-trial.2.-pinning.ZYRA_SCATTER.data 2&gt;&gt;output.zyra.dsbench/stderr.out"/>
    <s v="zyra"/>
    <x v="7"/>
    <x v="8"/>
  </r>
  <r>
    <s v="step2101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26349311"/>
    <n v="26348972"/>
    <n v="5269828"/>
    <n v="13159818"/>
    <n v="10000"/>
    <m/>
    <m/>
    <m/>
    <m/>
    <m/>
    <n v="10000"/>
    <n v="203812.24"/>
    <n v="20"/>
    <n v="100000"/>
    <n v="36"/>
    <s v="debra"/>
    <s v="new"/>
    <s v="none"/>
    <m/>
    <n v="7"/>
    <n v="1"/>
    <m/>
    <n v="25.108799999999999"/>
    <n v="3.2647499999999998"/>
    <n v="8108.11"/>
    <m/>
    <n v="3812.24"/>
    <m/>
    <m/>
    <m/>
    <m/>
    <m/>
    <m/>
    <m/>
    <m/>
    <m/>
    <m/>
    <m/>
    <m/>
    <m/>
    <m/>
    <m/>
    <m/>
    <s v="step2101.zyra.dsbench_tl2.-t.10000.-mr.debra.-ma.new.-mp.none.-p.-k.100000.-i.20.-d.20.-rq.0.-rqsize.256.-nwork.36.-nrq.0.-seqwidth.48.-trial.0.-pinning.ZYRA_SCATTER.data"/>
    <s v="LD_PRELOAD=../lib/libjemalloc.so  time timeout 13 numactl --interleave=all ./zyra.dsbench_tl2 -t 10000 -mr debra -ma new -mp none -p -k 100000 -i 20 -d 20 -rq 0 -rqsize 256 -nwork 36 -nrq 0 &gt;&gt; output.zyra.dsbench/step2101.zyra.dsbench_tl2.-t.10000.-mr.debra.-ma.new.-mp.none.-p.-k.100000.-i.20.-d.20.-rq.0.-rqsize.256.-nwork.36.-nrq.0.-seqwidth.48.-trial.0.-pinning.ZYRA_SCATTER.data 2&gt;&gt;output.zyra.dsbench/stderr.out"/>
    <s v="zyra"/>
    <x v="5"/>
    <x v="0"/>
  </r>
  <r>
    <s v="step210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27073254"/>
    <n v="27075456"/>
    <n v="5414871"/>
    <n v="13522319"/>
    <n v="10000"/>
    <m/>
    <m/>
    <m/>
    <m/>
    <m/>
    <n v="10000"/>
    <n v="203772.55"/>
    <n v="20"/>
    <n v="100000"/>
    <n v="36"/>
    <s v="debra"/>
    <s v="new"/>
    <s v="none"/>
    <m/>
    <n v="7"/>
    <n v="1"/>
    <m/>
    <n v="25.092099999999999"/>
    <n v="3.26667"/>
    <n v="7891.61"/>
    <m/>
    <n v="3772.55"/>
    <m/>
    <m/>
    <m/>
    <m/>
    <m/>
    <m/>
    <m/>
    <m/>
    <m/>
    <m/>
    <m/>
    <m/>
    <m/>
    <m/>
    <m/>
    <m/>
    <s v="step2102.zyra.dsbench_tl2.-t.10000.-mr.debra.-ma.new.-mp.none.-p.-k.100000.-i.20.-d.20.-rq.0.-rqsize.256.-nwork.36.-nrq.0.-seqwidth.48.-trial.1.-pinning.ZYRA_SCATTER.data"/>
    <s v="LD_PRELOAD=../lib/libjemalloc.so  time timeout 13 numactl --interleave=all ./zyra.dsbench_tl2 -t 10000 -mr debra -ma new -mp none -p -k 100000 -i 20 -d 20 -rq 0 -rqsize 256 -nwork 36 -nrq 0 &gt;&gt; output.zyra.dsbench/step2102.zyra.dsbench_tl2.-t.10000.-mr.debra.-ma.new.-mp.none.-p.-k.100000.-i.20.-d.20.-rq.0.-rqsize.256.-nwork.36.-nrq.0.-seqwidth.48.-trial.1.-pinning.ZYRA_SCATTER.data 2&gt;&gt;output.zyra.dsbench/stderr.out"/>
    <s v="zyra"/>
    <x v="5"/>
    <x v="0"/>
  </r>
  <r>
    <s v="step2103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26302623"/>
    <n v="26314268"/>
    <n v="5261689"/>
    <n v="13137092"/>
    <n v="10000"/>
    <m/>
    <m/>
    <m/>
    <m/>
    <m/>
    <n v="10000"/>
    <n v="203795.4"/>
    <n v="20"/>
    <n v="100000"/>
    <n v="36"/>
    <s v="debra"/>
    <s v="new"/>
    <s v="none"/>
    <m/>
    <n v="7"/>
    <n v="1"/>
    <m/>
    <n v="25.242899999999999"/>
    <n v="3.2673800000000002"/>
    <n v="8135.99"/>
    <m/>
    <n v="3795.4"/>
    <m/>
    <m/>
    <m/>
    <m/>
    <m/>
    <m/>
    <m/>
    <m/>
    <m/>
    <m/>
    <m/>
    <m/>
    <m/>
    <m/>
    <m/>
    <m/>
    <s v="step2103.zyra.dsbench_tl2.-t.10000.-mr.debra.-ma.new.-mp.none.-p.-k.100000.-i.20.-d.20.-rq.0.-rqsize.256.-nwork.36.-nrq.0.-seqwidth.48.-trial.2.-pinning.ZYRA_SCATTER.data"/>
    <s v="LD_PRELOAD=../lib/libjemalloc.so  time timeout 13 numactl --interleave=all ./zyra.dsbench_tl2 -t 10000 -mr debra -ma new -mp none -p -k 100000 -i 20 -d 20 -rq 0 -rqsize 256 -nwork 36 -nrq 0 &gt;&gt; output.zyra.dsbench/step2103.zyra.dsbench_tl2.-t.10000.-mr.debra.-ma.new.-mp.none.-p.-k.100000.-i.20.-d.20.-rq.0.-rqsize.256.-nwork.36.-nrq.0.-seqwidth.48.-trial.2.-pinning.ZYRA_SCATTER.data 2&gt;&gt;output.zyra.dsbench/stderr.out"/>
    <s v="zyra"/>
    <x v="5"/>
    <x v="0"/>
  </r>
  <r>
    <s v="step2104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25582413"/>
    <n v="25577821"/>
    <n v="5116023"/>
    <n v="12774896"/>
    <n v="10000"/>
    <m/>
    <m/>
    <m/>
    <m/>
    <m/>
    <n v="10000"/>
    <n v="204233.36"/>
    <n v="20"/>
    <n v="100000"/>
    <n v="35"/>
    <s v="debra"/>
    <s v="new"/>
    <s v="none"/>
    <m/>
    <n v="7"/>
    <n v="1"/>
    <m/>
    <n v="25.483699999999999"/>
    <n v="3.4101499999999998"/>
    <n v="8354.16"/>
    <m/>
    <n v="4233.3599999999997"/>
    <m/>
    <m/>
    <m/>
    <m/>
    <m/>
    <m/>
    <m/>
    <m/>
    <m/>
    <m/>
    <m/>
    <m/>
    <m/>
    <m/>
    <m/>
    <m/>
    <s v="step2104.zyra.dsbench_tl2.-t.10000.-mr.debra.-ma.new.-mp.none.-p.-k.100000.-i.20.-d.20.-rq.0.-rqsize.256.-nwork.35.-nrq.1.-seqwidth.48.-trial.0.-pinning.ZYRA_SCATTER.data"/>
    <s v="LD_PRELOAD=../lib/libjemalloc.so  time timeout 13 numactl --interleave=all ./zyra.dsbench_tl2 -t 10000 -mr debra -ma new -mp none -p -k 100000 -i 20 -d 20 -rq 0 -rqsize 256 -nwork 35 -nrq 1 &gt;&gt; output.zyra.dsbench/step2104.zyra.dsbench_tl2.-t.10000.-mr.debra.-ma.new.-mp.none.-p.-k.100000.-i.20.-d.20.-rq.0.-rqsize.256.-nwork.35.-nrq.1.-seqwidth.48.-trial.0.-pinning.ZYRA_SCATTER.data 2&gt;&gt;output.zyra.dsbench/stderr.out"/>
    <s v="zyra"/>
    <x v="7"/>
    <x v="0"/>
  </r>
  <r>
    <s v="step2105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25581689"/>
    <n v="25577544"/>
    <n v="5115923"/>
    <n v="12775251"/>
    <n v="10000"/>
    <m/>
    <m/>
    <m/>
    <m/>
    <m/>
    <n v="10000"/>
    <n v="204310.3"/>
    <n v="20"/>
    <n v="100000"/>
    <n v="35"/>
    <s v="debra"/>
    <s v="new"/>
    <s v="none"/>
    <m/>
    <n v="7"/>
    <n v="1"/>
    <m/>
    <n v="26.117599999999999"/>
    <n v="3.4047800000000001"/>
    <n v="8355.01"/>
    <m/>
    <n v="4310.3"/>
    <m/>
    <m/>
    <m/>
    <m/>
    <m/>
    <m/>
    <m/>
    <m/>
    <m/>
    <m/>
    <m/>
    <m/>
    <m/>
    <m/>
    <m/>
    <m/>
    <s v="step2105.zyra.dsbench_tl2.-t.10000.-mr.debra.-ma.new.-mp.none.-p.-k.100000.-i.20.-d.20.-rq.0.-rqsize.256.-nwork.35.-nrq.1.-seqwidth.48.-trial.1.-pinning.ZYRA_SCATTER.data"/>
    <s v="LD_PRELOAD=../lib/libjemalloc.so  time timeout 13 numactl --interleave=all ./zyra.dsbench_tl2 -t 10000 -mr debra -ma new -mp none -p -k 100000 -i 20 -d 20 -rq 0 -rqsize 256 -nwork 35 -nrq 1 &gt;&gt; output.zyra.dsbench/step2105.zyra.dsbench_tl2.-t.10000.-mr.debra.-ma.new.-mp.none.-p.-k.100000.-i.20.-d.20.-rq.0.-rqsize.256.-nwork.35.-nrq.1.-seqwidth.48.-trial.1.-pinning.ZYRA_SCATTER.data 2&gt;&gt;output.zyra.dsbench/stderr.out"/>
    <s v="zyra"/>
    <x v="7"/>
    <x v="0"/>
  </r>
  <r>
    <s v="step210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24933818"/>
    <n v="24937539"/>
    <n v="4987135"/>
    <n v="12453710"/>
    <n v="10000"/>
    <m/>
    <m/>
    <m/>
    <m/>
    <m/>
    <n v="10000"/>
    <n v="204497.1"/>
    <n v="20"/>
    <n v="100000"/>
    <n v="35"/>
    <s v="debra"/>
    <s v="new"/>
    <s v="none"/>
    <m/>
    <n v="7"/>
    <n v="1"/>
    <m/>
    <n v="25.393999999999998"/>
    <n v="3.4029600000000002"/>
    <n v="8585.67"/>
    <m/>
    <n v="4497.1000000000004"/>
    <m/>
    <m/>
    <m/>
    <m/>
    <m/>
    <m/>
    <m/>
    <m/>
    <m/>
    <m/>
    <m/>
    <m/>
    <m/>
    <m/>
    <m/>
    <m/>
    <s v="step2106.zyra.dsbench_tl2.-t.10000.-mr.debra.-ma.new.-mp.none.-p.-k.100000.-i.20.-d.20.-rq.0.-rqsize.256.-nwork.35.-nrq.1.-seqwidth.48.-trial.2.-pinning.ZYRA_SCATTER.data"/>
    <s v="LD_PRELOAD=../lib/libjemalloc.so  time timeout 13 numactl --interleave=all ./zyra.dsbench_tl2 -t 10000 -mr debra -ma new -mp none -p -k 100000 -i 20 -d 20 -rq 0 -rqsize 256 -nwork 35 -nrq 1 &gt;&gt; output.zyra.dsbench/step2106.zyra.dsbench_tl2.-t.10000.-mr.debra.-ma.new.-mp.none.-p.-k.100000.-i.20.-d.20.-rq.0.-rqsize.256.-nwork.35.-nrq.1.-seqwidth.48.-trial.2.-pinning.ZYRA_SCATTER.data 2&gt;&gt;output.zyra.dsbench/stderr.out"/>
    <s v="zyra"/>
    <x v="7"/>
    <x v="0"/>
  </r>
  <r>
    <s v="step110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42853888"/>
    <n v="42848491"/>
    <n v="8570237"/>
    <n v="21400452"/>
    <n v="10000"/>
    <m/>
    <m/>
    <m/>
    <m/>
    <m/>
    <n v="10000"/>
    <n v="201863.84"/>
    <n v="20"/>
    <n v="100000"/>
    <n v="17"/>
    <s v="debra"/>
    <s v="new"/>
    <s v="none"/>
    <m/>
    <n v="8"/>
    <n v="1"/>
    <m/>
    <n v="26.254100000000001"/>
    <n v="0.76528799999999997"/>
    <n v="2207.9699999999998"/>
    <m/>
    <n v="1863.84"/>
    <m/>
    <m/>
    <m/>
    <m/>
    <m/>
    <n v="180852"/>
    <n v="214053115"/>
    <n v="449434"/>
    <n v="49800"/>
    <n v="0"/>
    <m/>
    <m/>
    <m/>
    <m/>
    <m/>
    <m/>
    <s v="step110.zyra.dsbench_hytm2_3path.-t.10000.-mr.debra.-ma.new.-mp.none.-p.-k.100000.-i.20.-d.20.-rq.0.-rqsize.256.-nwork.17.-nrq.1.-seqwidth.48.-trial.1.-pinning.ZYRA_CLUSTER.data"/>
    <s v="LD_PRELOAD=../lib/libjemalloc.so  time timeout 13 numactl --interleave=all ./zyra.dsbench_hytm2_3path -t 10000 -mr debra -ma new -mp none -p -k 100000 -i 20 -d 20 -rq 0 -rqsize 256 -nwork 17 -nrq 1 &gt;&gt; output.zyra.dsbench/step110.zyra.dsbench_hytm2_3path.-t.10000.-mr.debra.-ma.new.-mp.none.-p.-k.100000.-i.20.-d.20.-rq.0.-rqsize.256.-nwork.17.-nrq.1.-seqwidth.48.-trial.1.-pinning.ZYRA_CLUSTER.data 2&gt;&gt;output.zyra.dsbench/stderr.out"/>
    <s v="zyra"/>
    <x v="11"/>
    <x v="8"/>
  </r>
  <r>
    <s v="step2107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27491958"/>
    <n v="27495083"/>
    <n v="5498704"/>
    <n v="13732141"/>
    <n v="10000"/>
    <m/>
    <m/>
    <m/>
    <m/>
    <m/>
    <n v="10000"/>
    <n v="203734.33"/>
    <n v="20"/>
    <n v="100000"/>
    <n v="54"/>
    <s v="debra"/>
    <s v="new"/>
    <s v="none"/>
    <m/>
    <n v="7"/>
    <n v="1"/>
    <m/>
    <n v="25.4617"/>
    <n v="3.2414399999999999"/>
    <n v="10592.7"/>
    <m/>
    <n v="3734.33"/>
    <m/>
    <m/>
    <m/>
    <m/>
    <m/>
    <m/>
    <m/>
    <m/>
    <m/>
    <m/>
    <m/>
    <m/>
    <m/>
    <m/>
    <m/>
    <m/>
    <s v="step2107.zyra.dsbench_tl2.-t.10000.-mr.debra.-ma.new.-mp.none.-p.-k.100000.-i.20.-d.20.-rq.0.-rqsize.256.-nwork.54.-nrq.0.-seqwidth.48.-trial.0.-pinning.ZYRA_SCATTER.data"/>
    <s v="LD_PRELOAD=../lib/libjemalloc.so  time timeout 13 numactl --interleave=all ./zyra.dsbench_tl2 -t 10000 -mr debra -ma new -mp none -p -k 100000 -i 20 -d 20 -rq 0 -rqsize 256 -nwork 54 -nrq 0 &gt;&gt; output.zyra.dsbench/step2107.zyra.dsbench_tl2.-t.10000.-mr.debra.-ma.new.-mp.none.-p.-k.100000.-i.20.-d.20.-rq.0.-rqsize.256.-nwork.54.-nrq.0.-seqwidth.48.-trial.0.-pinning.ZYRA_SCATTER.data 2&gt;&gt;output.zyra.dsbench/stderr.out"/>
    <s v="zyra"/>
    <x v="5"/>
    <x v="1"/>
  </r>
  <r>
    <s v="step2108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28048464"/>
    <n v="28043791"/>
    <n v="5609225"/>
    <n v="14007657"/>
    <n v="10000"/>
    <m/>
    <m/>
    <m/>
    <m/>
    <m/>
    <n v="10000"/>
    <n v="203815.16"/>
    <n v="20"/>
    <n v="100000"/>
    <n v="54"/>
    <s v="debra"/>
    <s v="new"/>
    <s v="none"/>
    <m/>
    <n v="7"/>
    <n v="1"/>
    <m/>
    <n v="25.782"/>
    <n v="3.2227299999999999"/>
    <n v="10374.1"/>
    <m/>
    <n v="3815.16"/>
    <m/>
    <m/>
    <m/>
    <m/>
    <m/>
    <m/>
    <m/>
    <m/>
    <m/>
    <m/>
    <m/>
    <m/>
    <m/>
    <m/>
    <m/>
    <m/>
    <s v="step2108.zyra.dsbench_tl2.-t.10000.-mr.debra.-ma.new.-mp.none.-p.-k.100000.-i.20.-d.20.-rq.0.-rqsize.256.-nwork.54.-nrq.0.-seqwidth.48.-trial.1.-pinning.ZYRA_SCATTER.data"/>
    <s v="LD_PRELOAD=../lib/libjemalloc.so  time timeout 13 numactl --interleave=all ./zyra.dsbench_tl2 -t 10000 -mr debra -ma new -mp none -p -k 100000 -i 20 -d 20 -rq 0 -rqsize 256 -nwork 54 -nrq 0 &gt;&gt; output.zyra.dsbench/step2108.zyra.dsbench_tl2.-t.10000.-mr.debra.-ma.new.-mp.none.-p.-k.100000.-i.20.-d.20.-rq.0.-rqsize.256.-nwork.54.-nrq.0.-seqwidth.48.-trial.1.-pinning.ZYRA_SCATTER.data 2&gt;&gt;output.zyra.dsbench/stderr.out"/>
    <s v="zyra"/>
    <x v="5"/>
    <x v="1"/>
  </r>
  <r>
    <s v="step2109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28581558"/>
    <n v="28580634"/>
    <n v="5716219"/>
    <n v="14274865"/>
    <n v="10000"/>
    <m/>
    <m/>
    <m/>
    <m/>
    <m/>
    <n v="10000"/>
    <n v="203760.8"/>
    <n v="20"/>
    <n v="100000"/>
    <n v="54"/>
    <s v="debra"/>
    <s v="new"/>
    <s v="none"/>
    <m/>
    <n v="7"/>
    <n v="1"/>
    <m/>
    <n v="25.315000000000001"/>
    <n v="3.2468499999999998"/>
    <n v="10202.200000000001"/>
    <m/>
    <n v="3760.8"/>
    <m/>
    <m/>
    <m/>
    <m/>
    <m/>
    <m/>
    <m/>
    <m/>
    <m/>
    <m/>
    <m/>
    <m/>
    <m/>
    <m/>
    <m/>
    <m/>
    <s v="step2109.zyra.dsbench_tl2.-t.10000.-mr.debra.-ma.new.-mp.none.-p.-k.100000.-i.20.-d.20.-rq.0.-rqsize.256.-nwork.54.-nrq.0.-seqwidth.48.-trial.2.-pinning.ZYRA_SCATTER.data"/>
    <s v="LD_PRELOAD=../lib/libjemalloc.so  time timeout 13 numactl --interleave=all ./zyra.dsbench_tl2 -t 10000 -mr debra -ma new -mp none -p -k 100000 -i 20 -d 20 -rq 0 -rqsize 256 -nwork 54 -nrq 0 &gt;&gt; output.zyra.dsbench/step2109.zyra.dsbench_tl2.-t.10000.-mr.debra.-ma.new.-mp.none.-p.-k.100000.-i.20.-d.20.-rq.0.-rqsize.256.-nwork.54.-nrq.0.-seqwidth.48.-trial.2.-pinning.ZYRA_SCATTER.data 2&gt;&gt;output.zyra.dsbench/stderr.out"/>
    <s v="zyra"/>
    <x v="5"/>
    <x v="1"/>
  </r>
  <r>
    <s v="step210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11502054"/>
    <n v="11511900"/>
    <n v="2301395"/>
    <n v="22986590"/>
    <n v="10000"/>
    <m/>
    <m/>
    <m/>
    <m/>
    <m/>
    <n v="10000"/>
    <n v="53486.16"/>
    <n v="5"/>
    <n v="100000"/>
    <n v="18"/>
    <s v="debra"/>
    <s v="new"/>
    <s v="none"/>
    <m/>
    <n v="8"/>
    <n v="1"/>
    <m/>
    <n v="23.167300000000001"/>
    <n v="5.3924600000000003E-2"/>
    <n v="1866.33"/>
    <m/>
    <n v="3486.16"/>
    <m/>
    <m/>
    <m/>
    <m/>
    <m/>
    <m/>
    <m/>
    <m/>
    <m/>
    <m/>
    <m/>
    <m/>
    <m/>
    <m/>
    <m/>
    <m/>
    <s v="step210.zyra.dsbench_tl2.-t.10000.-mr.debra.-ma.new.-mp.none.-p.-k.100000.-i.5.-d.5.-rq.0.-rqsize.256.-nwork.18.-nrq.0.-seqwidth.48.-trial.2.-pinning.ZYRA_CLUSTER.data"/>
    <s v="LD_PRELOAD=../lib/libjemalloc.so  time timeout 13 numactl --interleave=all ./zyra.dsbench_tl2 -t 10000 -mr debra -ma new -mp none -p -k 100000 -i 5 -d 5 -rq 0 -rqsize 256 -nwork 18 -nrq 0 &gt;&gt; output.zyra.dsbench/step210.zyra.dsbench_tl2.-t.10000.-mr.debra.-ma.new.-mp.none.-p.-k.100000.-i.5.-d.5.-rq.0.-rqsize.256.-nwork.18.-nrq.0.-seqwidth.48.-trial.2.-pinning.ZYRA_CLUSTER.data 2&gt;&gt;output.zyra.dsbench/stderr.out"/>
    <s v="zyra"/>
    <x v="12"/>
    <x v="8"/>
  </r>
  <r>
    <s v="step2110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26945317"/>
    <n v="26949458"/>
    <n v="5389477"/>
    <n v="13457122"/>
    <n v="10000"/>
    <m/>
    <m/>
    <m/>
    <m/>
    <m/>
    <n v="10000"/>
    <n v="204221.48"/>
    <n v="20"/>
    <n v="100000"/>
    <n v="53"/>
    <s v="debra"/>
    <s v="new"/>
    <s v="none"/>
    <m/>
    <n v="7"/>
    <n v="1"/>
    <m/>
    <n v="25.675899999999999"/>
    <n v="3.3445200000000002"/>
    <n v="10802.4"/>
    <m/>
    <n v="4221.4799999999996"/>
    <m/>
    <m/>
    <m/>
    <m/>
    <m/>
    <m/>
    <m/>
    <m/>
    <m/>
    <m/>
    <m/>
    <m/>
    <m/>
    <m/>
    <m/>
    <m/>
    <s v="step2110.zyra.dsbench_tl2.-t.10000.-mr.debra.-ma.new.-mp.none.-p.-k.100000.-i.20.-d.20.-rq.0.-rqsize.256.-nwork.53.-nrq.1.-seqwidth.48.-trial.0.-pinning.ZYRA_SCATTER.data"/>
    <s v="LD_PRELOAD=../lib/libjemalloc.so  time timeout 13 numactl --interleave=all ./zyra.dsbench_tl2 -t 10000 -mr debra -ma new -mp none -p -k 100000 -i 20 -d 20 -rq 0 -rqsize 256 -nwork 53 -nrq 1 &gt;&gt; output.zyra.dsbench/step2110.zyra.dsbench_tl2.-t.10000.-mr.debra.-ma.new.-mp.none.-p.-k.100000.-i.20.-d.20.-rq.0.-rqsize.256.-nwork.53.-nrq.1.-seqwidth.48.-trial.0.-pinning.ZYRA_SCATTER.data 2&gt;&gt;output.zyra.dsbench/stderr.out"/>
    <s v="zyra"/>
    <x v="7"/>
    <x v="1"/>
  </r>
  <r>
    <s v="step2111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27774288"/>
    <n v="27771327"/>
    <n v="5554561"/>
    <n v="13869616"/>
    <n v="10000"/>
    <m/>
    <m/>
    <m/>
    <m/>
    <m/>
    <n v="10000"/>
    <n v="204328.8"/>
    <n v="20"/>
    <n v="100000"/>
    <n v="53"/>
    <s v="debra"/>
    <s v="new"/>
    <s v="none"/>
    <m/>
    <n v="7"/>
    <n v="1"/>
    <m/>
    <n v="25.9618"/>
    <n v="3.33711"/>
    <n v="10489.8"/>
    <m/>
    <n v="4328.8"/>
    <m/>
    <m/>
    <m/>
    <m/>
    <m/>
    <m/>
    <m/>
    <m/>
    <m/>
    <m/>
    <m/>
    <m/>
    <m/>
    <m/>
    <m/>
    <m/>
    <s v="step2111.zyra.dsbench_tl2.-t.10000.-mr.debra.-ma.new.-mp.none.-p.-k.100000.-i.20.-d.20.-rq.0.-rqsize.256.-nwork.53.-nrq.1.-seqwidth.48.-trial.1.-pinning.ZYRA_SCATTER.data"/>
    <s v="LD_PRELOAD=../lib/libjemalloc.so  time timeout 13 numactl --interleave=all ./zyra.dsbench_tl2 -t 10000 -mr debra -ma new -mp none -p -k 100000 -i 20 -d 20 -rq 0 -rqsize 256 -nwork 53 -nrq 1 &gt;&gt; output.zyra.dsbench/step2111.zyra.dsbench_tl2.-t.10000.-mr.debra.-ma.new.-mp.none.-p.-k.100000.-i.20.-d.20.-rq.0.-rqsize.256.-nwork.53.-nrq.1.-seqwidth.48.-trial.1.-pinning.ZYRA_SCATTER.data 2&gt;&gt;output.zyra.dsbench/stderr.out"/>
    <s v="zyra"/>
    <x v="7"/>
    <x v="1"/>
  </r>
  <r>
    <s v="step211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27662777"/>
    <n v="27662666"/>
    <n v="5532544"/>
    <n v="13817708"/>
    <n v="10000"/>
    <m/>
    <m/>
    <m/>
    <m/>
    <m/>
    <n v="10000"/>
    <n v="204101.55"/>
    <n v="20"/>
    <n v="100000"/>
    <n v="53"/>
    <s v="debra"/>
    <s v="new"/>
    <s v="none"/>
    <m/>
    <n v="7"/>
    <n v="1"/>
    <m/>
    <n v="25.742699999999999"/>
    <n v="3.3441100000000001"/>
    <n v="10520.5"/>
    <m/>
    <n v="4101.55"/>
    <m/>
    <m/>
    <m/>
    <m/>
    <m/>
    <m/>
    <m/>
    <m/>
    <m/>
    <m/>
    <m/>
    <m/>
    <m/>
    <m/>
    <m/>
    <m/>
    <s v="step2112.zyra.dsbench_tl2.-t.10000.-mr.debra.-ma.new.-mp.none.-p.-k.100000.-i.20.-d.20.-rq.0.-rqsize.256.-nwork.53.-nrq.1.-seqwidth.48.-trial.2.-pinning.ZYRA_SCATTER.data"/>
    <s v="LD_PRELOAD=../lib/libjemalloc.so  time timeout 13 numactl --interleave=all ./zyra.dsbench_tl2 -t 10000 -mr debra -ma new -mp none -p -k 100000 -i 20 -d 20 -rq 0 -rqsize 256 -nwork 53 -nrq 1 &gt;&gt; output.zyra.dsbench/step2112.zyra.dsbench_tl2.-t.10000.-mr.debra.-ma.new.-mp.none.-p.-k.100000.-i.20.-d.20.-rq.0.-rqsize.256.-nwork.53.-nrq.1.-seqwidth.48.-trial.2.-pinning.ZYRA_SCATTER.data 2&gt;&gt;output.zyra.dsbench/stderr.out"/>
    <s v="zyra"/>
    <x v="7"/>
    <x v="1"/>
  </r>
  <r>
    <s v="step2113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28361006"/>
    <n v="28365170"/>
    <n v="5672617"/>
    <n v="14165354"/>
    <n v="10000"/>
    <m/>
    <m/>
    <m/>
    <m/>
    <m/>
    <n v="10000"/>
    <n v="203708.07"/>
    <n v="20"/>
    <n v="100000"/>
    <n v="72"/>
    <s v="debra"/>
    <s v="new"/>
    <s v="none"/>
    <m/>
    <n v="7"/>
    <n v="1"/>
    <m/>
    <n v="25.669"/>
    <n v="3.2321800000000001"/>
    <n v="13257.1"/>
    <m/>
    <n v="3708.07"/>
    <m/>
    <m/>
    <m/>
    <m/>
    <m/>
    <m/>
    <m/>
    <m/>
    <m/>
    <m/>
    <m/>
    <m/>
    <m/>
    <m/>
    <m/>
    <m/>
    <s v="step2113.zyra.dsbench_tl2.-t.10000.-mr.debra.-ma.new.-mp.none.-p.-k.100000.-i.20.-d.20.-rq.0.-rqsize.256.-nwork.72.-nrq.0.-seqwidth.48.-trial.0.-pinning.ZYRA_SCATTER.data"/>
    <s v="LD_PRELOAD=../lib/libjemalloc.so  time timeout 13 numactl --interleave=all ./zyra.dsbench_tl2 -t 10000 -mr debra -ma new -mp none -p -k 100000 -i 20 -d 20 -rq 0 -rqsize 256 -nwork 72 -nrq 0 &gt;&gt; output.zyra.dsbench/step2113.zyra.dsbench_tl2.-t.10000.-mr.debra.-ma.new.-mp.none.-p.-k.100000.-i.20.-d.20.-rq.0.-rqsize.256.-nwork.72.-nrq.0.-seqwidth.48.-trial.0.-pinning.ZYRA_SCATTER.data 2&gt;&gt;output.zyra.dsbench/stderr.out"/>
    <s v="zyra"/>
    <x v="5"/>
    <x v="2"/>
  </r>
  <r>
    <s v="step2114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27455492"/>
    <n v="27462026"/>
    <n v="5491751"/>
    <n v="13715801"/>
    <n v="10000"/>
    <m/>
    <m/>
    <m/>
    <m/>
    <m/>
    <n v="10000"/>
    <n v="203910.22"/>
    <n v="20"/>
    <n v="100000"/>
    <n v="72"/>
    <s v="debra"/>
    <s v="new"/>
    <s v="none"/>
    <m/>
    <n v="7"/>
    <n v="1"/>
    <m/>
    <n v="25.621500000000001"/>
    <n v="3.2602199999999999"/>
    <n v="13699.5"/>
    <m/>
    <n v="3910.22"/>
    <m/>
    <m/>
    <m/>
    <m/>
    <m/>
    <m/>
    <m/>
    <m/>
    <m/>
    <m/>
    <m/>
    <m/>
    <m/>
    <m/>
    <m/>
    <m/>
    <s v="step2114.zyra.dsbench_tl2.-t.10000.-mr.debra.-ma.new.-mp.none.-p.-k.100000.-i.20.-d.20.-rq.0.-rqsize.256.-nwork.72.-nrq.0.-seqwidth.48.-trial.1.-pinning.ZYRA_SCATTER.data"/>
    <s v="LD_PRELOAD=../lib/libjemalloc.so  time timeout 13 numactl --interleave=all ./zyra.dsbench_tl2 -t 10000 -mr debra -ma new -mp none -p -k 100000 -i 20 -d 20 -rq 0 -rqsize 256 -nwork 72 -nrq 0 &gt;&gt; output.zyra.dsbench/step2114.zyra.dsbench_tl2.-t.10000.-mr.debra.-ma.new.-mp.none.-p.-k.100000.-i.20.-d.20.-rq.0.-rqsize.256.-nwork.72.-nrq.0.-seqwidth.48.-trial.1.-pinning.ZYRA_SCATTER.data 2&gt;&gt;output.zyra.dsbench/stderr.out"/>
    <s v="zyra"/>
    <x v="5"/>
    <x v="2"/>
  </r>
  <r>
    <s v="step2115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27904564"/>
    <n v="27886266"/>
    <n v="5579083"/>
    <n v="13930220"/>
    <n v="10000"/>
    <m/>
    <m/>
    <m/>
    <m/>
    <m/>
    <n v="10000"/>
    <n v="203944.4"/>
    <n v="20"/>
    <n v="100000"/>
    <n v="72"/>
    <s v="debra"/>
    <s v="new"/>
    <s v="none"/>
    <m/>
    <n v="7"/>
    <n v="1"/>
    <m/>
    <n v="25.911200000000001"/>
    <n v="3.24796"/>
    <n v="13493.6"/>
    <m/>
    <n v="3944.4"/>
    <m/>
    <m/>
    <m/>
    <m/>
    <m/>
    <m/>
    <m/>
    <m/>
    <m/>
    <m/>
    <m/>
    <m/>
    <m/>
    <m/>
    <m/>
    <m/>
    <s v="step2115.zyra.dsbench_tl2.-t.10000.-mr.debra.-ma.new.-mp.none.-p.-k.100000.-i.20.-d.20.-rq.0.-rqsize.256.-nwork.72.-nrq.0.-seqwidth.48.-trial.2.-pinning.ZYRA_SCATTER.data"/>
    <s v="LD_PRELOAD=../lib/libjemalloc.so  time timeout 13 numactl --interleave=all ./zyra.dsbench_tl2 -t 10000 -mr debra -ma new -mp none -p -k 100000 -i 20 -d 20 -rq 0 -rqsize 256 -nwork 72 -nrq 0 &gt;&gt; output.zyra.dsbench/step2115.zyra.dsbench_tl2.-t.10000.-mr.debra.-ma.new.-mp.none.-p.-k.100000.-i.20.-d.20.-rq.0.-rqsize.256.-nwork.72.-nrq.0.-seqwidth.48.-trial.2.-pinning.ZYRA_SCATTER.data 2&gt;&gt;output.zyra.dsbench/stderr.out"/>
    <s v="zyra"/>
    <x v="5"/>
    <x v="2"/>
  </r>
  <r>
    <s v="step1110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56812038"/>
    <n v="10000"/>
    <m/>
    <m/>
    <m/>
    <m/>
    <m/>
    <n v="10000"/>
    <n v="5785.88"/>
    <n v="0"/>
    <n v="10000"/>
    <n v="107"/>
    <s v="debra"/>
    <s v="new"/>
    <s v="none"/>
    <m/>
    <n v="8"/>
    <n v="1"/>
    <m/>
    <n v="2.7289699999999999"/>
    <n v="0.15514900000000001"/>
    <n v="4455.92"/>
    <m/>
    <n v="5785.88"/>
    <m/>
    <m/>
    <m/>
    <m/>
    <m/>
    <m/>
    <m/>
    <m/>
    <m/>
    <m/>
    <m/>
    <m/>
    <m/>
    <m/>
    <m/>
    <m/>
    <s v="step1110.zyra.dsbench_tl2.-t.10000.-mr.debra.-ma.new.-mp.none.-p.-k.10000.-i.0.-d.0.-rq.0.-rqsize.256.-nwork.107.-nrq.1.-seqwidth.48.-trial.2.-pinning.ZYRA_CLUSTER.data"/>
    <s v="LD_PRELOAD=../lib/libjemalloc.so  time timeout 13 numactl --interleave=all ./zyra.dsbench_tl2 -t 10000 -mr debra -ma new -mp none -p -k 10000 -i 0 -d 0 -rq 0 -rqsize 256 -nwork 107 -nrq 1 &gt;&gt; output.zyra.dsbench/step1110.zyra.dsbench_tl2.-t.10000.-mr.debra.-ma.new.-mp.none.-p.-k.10000.-i.0.-d.0.-rq.0.-rqsize.256.-nwork.107.-nrq.1.-seqwidth.48.-trial.2.-pinning.ZYRA_CLUSTER.data 2&gt;&gt;output.zyra.dsbench/stderr.out"/>
    <s v="zyra"/>
    <x v="2"/>
    <x v="3"/>
  </r>
  <r>
    <s v="step211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28243710"/>
    <n v="28233127"/>
    <n v="5647683"/>
    <n v="14105038"/>
    <n v="10000"/>
    <m/>
    <m/>
    <m/>
    <m/>
    <m/>
    <n v="10000"/>
    <n v="204433.09"/>
    <n v="20"/>
    <n v="100000"/>
    <n v="71"/>
    <s v="debra"/>
    <s v="new"/>
    <s v="none"/>
    <m/>
    <n v="7"/>
    <n v="1"/>
    <m/>
    <n v="25.612500000000001"/>
    <n v="3.3250799999999998"/>
    <n v="13251.5"/>
    <m/>
    <n v="4433.09"/>
    <m/>
    <m/>
    <m/>
    <m/>
    <m/>
    <m/>
    <m/>
    <m/>
    <m/>
    <m/>
    <m/>
    <m/>
    <m/>
    <m/>
    <m/>
    <m/>
    <s v="step2116.zyra.dsbench_tl2.-t.10000.-mr.debra.-ma.new.-mp.none.-p.-k.100000.-i.20.-d.20.-rq.0.-rqsize.256.-nwork.71.-nrq.1.-seqwidth.48.-trial.0.-pinning.ZYRA_SCATTER.data"/>
    <s v="LD_PRELOAD=../lib/libjemalloc.so  time timeout 13 numactl --interleave=all ./zyra.dsbench_tl2 -t 10000 -mr debra -ma new -mp none -p -k 100000 -i 20 -d 20 -rq 0 -rqsize 256 -nwork 71 -nrq 1 &gt;&gt; output.zyra.dsbench/step2116.zyra.dsbench_tl2.-t.10000.-mr.debra.-ma.new.-mp.none.-p.-k.100000.-i.20.-d.20.-rq.0.-rqsize.256.-nwork.71.-nrq.1.-seqwidth.48.-trial.0.-pinning.ZYRA_SCATTER.data 2&gt;&gt;output.zyra.dsbench/stderr.out"/>
    <s v="zyra"/>
    <x v="7"/>
    <x v="2"/>
  </r>
  <r>
    <s v="step2117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28403951"/>
    <n v="28404432"/>
    <n v="5680838"/>
    <n v="14184330"/>
    <n v="10000"/>
    <m/>
    <m/>
    <m/>
    <m/>
    <m/>
    <n v="10000"/>
    <n v="204218.56"/>
    <n v="20"/>
    <n v="100000"/>
    <n v="71"/>
    <s v="debra"/>
    <s v="new"/>
    <s v="none"/>
    <m/>
    <n v="7"/>
    <n v="1"/>
    <m/>
    <n v="26.302499999999998"/>
    <n v="3.3264100000000001"/>
    <n v="13220.5"/>
    <m/>
    <n v="4218.5600000000004"/>
    <m/>
    <m/>
    <m/>
    <m/>
    <m/>
    <m/>
    <m/>
    <m/>
    <m/>
    <m/>
    <m/>
    <m/>
    <m/>
    <m/>
    <m/>
    <m/>
    <s v="step2117.zyra.dsbench_tl2.-t.10000.-mr.debra.-ma.new.-mp.none.-p.-k.100000.-i.20.-d.20.-rq.0.-rqsize.256.-nwork.71.-nrq.1.-seqwidth.48.-trial.1.-pinning.ZYRA_SCATTER.data"/>
    <s v="LD_PRELOAD=../lib/libjemalloc.so  time timeout 13 numactl --interleave=all ./zyra.dsbench_tl2 -t 10000 -mr debra -ma new -mp none -p -k 100000 -i 20 -d 20 -rq 0 -rqsize 256 -nwork 71 -nrq 1 &gt;&gt; output.zyra.dsbench/step2117.zyra.dsbench_tl2.-t.10000.-mr.debra.-ma.new.-mp.none.-p.-k.100000.-i.20.-d.20.-rq.0.-rqsize.256.-nwork.71.-nrq.1.-seqwidth.48.-trial.1.-pinning.ZYRA_SCATTER.data 2&gt;&gt;output.zyra.dsbench/stderr.out"/>
    <s v="zyra"/>
    <x v="7"/>
    <x v="2"/>
  </r>
  <r>
    <s v="step2118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28144084"/>
    <n v="28151540"/>
    <n v="5629562"/>
    <n v="14057953"/>
    <n v="10000"/>
    <m/>
    <m/>
    <m/>
    <m/>
    <m/>
    <n v="10000"/>
    <n v="204032.24"/>
    <n v="20"/>
    <n v="100000"/>
    <n v="71"/>
    <s v="debra"/>
    <s v="new"/>
    <s v="none"/>
    <m/>
    <n v="7"/>
    <n v="1"/>
    <m/>
    <n v="25.7515"/>
    <n v="3.31786"/>
    <n v="13349.6"/>
    <m/>
    <n v="4032.24"/>
    <m/>
    <m/>
    <m/>
    <m/>
    <m/>
    <m/>
    <m/>
    <m/>
    <m/>
    <m/>
    <m/>
    <m/>
    <m/>
    <m/>
    <m/>
    <m/>
    <s v="step2118.zyra.dsbench_tl2.-t.10000.-mr.debra.-ma.new.-mp.none.-p.-k.100000.-i.20.-d.20.-rq.0.-rqsize.256.-nwork.71.-nrq.1.-seqwidth.48.-trial.2.-pinning.ZYRA_SCATTER.data"/>
    <s v="LD_PRELOAD=../lib/libjemalloc.so  time timeout 13 numactl --interleave=all ./zyra.dsbench_tl2 -t 10000 -mr debra -ma new -mp none -p -k 100000 -i 20 -d 20 -rq 0 -rqsize 256 -nwork 71 -nrq 1 &gt;&gt; output.zyra.dsbench/step2118.zyra.dsbench_tl2.-t.10000.-mr.debra.-ma.new.-mp.none.-p.-k.100000.-i.20.-d.20.-rq.0.-rqsize.256.-nwork.71.-nrq.1.-seqwidth.48.-trial.2.-pinning.ZYRA_SCATTER.data 2&gt;&gt;output.zyra.dsbench/stderr.out"/>
    <s v="zyra"/>
    <x v="7"/>
    <x v="2"/>
  </r>
  <r>
    <s v="step2119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32280195"/>
    <n v="32279865"/>
    <n v="6456006"/>
    <n v="16123378"/>
    <n v="10000"/>
    <m/>
    <m/>
    <m/>
    <m/>
    <m/>
    <n v="10000"/>
    <n v="203689.42"/>
    <n v="20"/>
    <n v="100000"/>
    <n v="90"/>
    <s v="debra"/>
    <s v="new"/>
    <s v="none"/>
    <m/>
    <n v="7"/>
    <n v="1"/>
    <m/>
    <n v="24.615100000000002"/>
    <n v="3.18832"/>
    <n v="14537"/>
    <m/>
    <n v="3689.42"/>
    <m/>
    <m/>
    <m/>
    <m/>
    <m/>
    <m/>
    <m/>
    <m/>
    <m/>
    <m/>
    <m/>
    <m/>
    <m/>
    <m/>
    <m/>
    <m/>
    <s v="step2119.zyra.dsbench_tl2.-t.10000.-mr.debra.-ma.new.-mp.none.-p.-k.100000.-i.20.-d.20.-rq.0.-rqsize.256.-nwork.90.-nrq.0.-seqwidth.48.-trial.0.-pinning.ZYRA_SCATTER.data"/>
    <s v="LD_PRELOAD=../lib/libjemalloc.so  time timeout 13 numactl --interleave=all ./zyra.dsbench_tl2 -t 10000 -mr debra -ma new -mp none -p -k 100000 -i 20 -d 20 -rq 0 -rqsize 256 -nwork 90 -nrq 0 &gt;&gt; output.zyra.dsbench/step2119.zyra.dsbench_tl2.-t.10000.-mr.debra.-ma.new.-mp.none.-p.-k.100000.-i.20.-d.20.-rq.0.-rqsize.256.-nwork.90.-nrq.0.-seqwidth.48.-trial.0.-pinning.ZYRA_SCATTER.data 2&gt;&gt;output.zyra.dsbench/stderr.out"/>
    <s v="zyra"/>
    <x v="5"/>
    <x v="4"/>
  </r>
  <r>
    <s v="step21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9243385"/>
    <n v="9233578"/>
    <n v="1847696"/>
    <n v="18452084"/>
    <n v="10000"/>
    <m/>
    <m/>
    <m/>
    <m/>
    <m/>
    <n v="10000"/>
    <n v="54156.6"/>
    <n v="5"/>
    <n v="100000"/>
    <n v="17"/>
    <s v="debra"/>
    <s v="new"/>
    <s v="none"/>
    <m/>
    <n v="8"/>
    <n v="1"/>
    <m/>
    <n v="23.5428"/>
    <n v="5.9747799999999997E-2"/>
    <n v="2337.2800000000002"/>
    <m/>
    <n v="4156.6000000000004"/>
    <m/>
    <m/>
    <m/>
    <m/>
    <m/>
    <m/>
    <m/>
    <m/>
    <m/>
    <m/>
    <m/>
    <m/>
    <m/>
    <m/>
    <m/>
    <m/>
    <s v="step211.zyra.dsbench_tl2.-t.10000.-mr.debra.-ma.new.-mp.none.-p.-k.100000.-i.5.-d.5.-rq.0.-rqsize.256.-nwork.17.-nrq.1.-seqwidth.48.-trial.0.-pinning.ZYRA_CLUSTER.data"/>
    <s v="LD_PRELOAD=../lib/libjemalloc.so  time timeout 13 numactl --interleave=all ./zyra.dsbench_tl2 -t 10000 -mr debra -ma new -mp none -p -k 100000 -i 5 -d 5 -rq 0 -rqsize 256 -nwork 17 -nrq 1 &gt;&gt; output.zyra.dsbench/step211.zyra.dsbench_tl2.-t.10000.-mr.debra.-ma.new.-mp.none.-p.-k.100000.-i.5.-d.5.-rq.0.-rqsize.256.-nwork.17.-nrq.1.-seqwidth.48.-trial.0.-pinning.ZYRA_CLUSTER.data 2&gt;&gt;output.zyra.dsbench/stderr.out"/>
    <s v="zyra"/>
    <x v="13"/>
    <x v="8"/>
  </r>
  <r>
    <s v="step2120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32397977"/>
    <n v="32397362"/>
    <n v="6479533"/>
    <n v="16178820"/>
    <n v="10000"/>
    <m/>
    <m/>
    <m/>
    <m/>
    <m/>
    <n v="10000"/>
    <n v="203735.7"/>
    <n v="20"/>
    <n v="100000"/>
    <n v="90"/>
    <s v="debra"/>
    <s v="new"/>
    <s v="none"/>
    <m/>
    <n v="7"/>
    <n v="1"/>
    <m/>
    <n v="25.125399999999999"/>
    <n v="3.19218"/>
    <n v="14498.3"/>
    <m/>
    <n v="3735.7"/>
    <m/>
    <m/>
    <m/>
    <m/>
    <m/>
    <m/>
    <m/>
    <m/>
    <m/>
    <m/>
    <m/>
    <m/>
    <m/>
    <m/>
    <m/>
    <m/>
    <s v="step2120.zyra.dsbench_tl2.-t.10000.-mr.debra.-ma.new.-mp.none.-p.-k.100000.-i.20.-d.20.-rq.0.-rqsize.256.-nwork.90.-nrq.0.-seqwidth.48.-trial.1.-pinning.ZYRA_SCATTER.data"/>
    <s v="LD_PRELOAD=../lib/libjemalloc.so  time timeout 13 numactl --interleave=all ./zyra.dsbench_tl2 -t 10000 -mr debra -ma new -mp none -p -k 100000 -i 20 -d 20 -rq 0 -rqsize 256 -nwork 90 -nrq 0 &gt;&gt; output.zyra.dsbench/step2120.zyra.dsbench_tl2.-t.10000.-mr.debra.-ma.new.-mp.none.-p.-k.100000.-i.20.-d.20.-rq.0.-rqsize.256.-nwork.90.-nrq.0.-seqwidth.48.-trial.1.-pinning.ZYRA_SCATTER.data 2&gt;&gt;output.zyra.dsbench/stderr.out"/>
    <s v="zyra"/>
    <x v="5"/>
    <x v="4"/>
  </r>
  <r>
    <s v="step2121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33204685"/>
    <n v="33199693"/>
    <n v="6640437"/>
    <n v="16582629"/>
    <n v="10000"/>
    <m/>
    <m/>
    <m/>
    <m/>
    <m/>
    <n v="10000"/>
    <n v="203764.32"/>
    <n v="20"/>
    <n v="100000"/>
    <n v="90"/>
    <s v="debra"/>
    <s v="new"/>
    <s v="none"/>
    <m/>
    <n v="7"/>
    <n v="1"/>
    <m/>
    <n v="24.866"/>
    <n v="3.18554"/>
    <n v="14124"/>
    <m/>
    <n v="3764.32"/>
    <m/>
    <m/>
    <m/>
    <m/>
    <m/>
    <m/>
    <m/>
    <m/>
    <m/>
    <m/>
    <m/>
    <m/>
    <m/>
    <m/>
    <m/>
    <m/>
    <s v="step2121.zyra.dsbench_tl2.-t.10000.-mr.debra.-ma.new.-mp.none.-p.-k.100000.-i.20.-d.20.-rq.0.-rqsize.256.-nwork.90.-nrq.0.-seqwidth.48.-trial.2.-pinning.ZYRA_SCATTER.data"/>
    <s v="LD_PRELOAD=../lib/libjemalloc.so  time timeout 13 numactl --interleave=all ./zyra.dsbench_tl2 -t 10000 -mr debra -ma new -mp none -p -k 100000 -i 20 -d 20 -rq 0 -rqsize 256 -nwork 90 -nrq 0 &gt;&gt; output.zyra.dsbench/step2121.zyra.dsbench_tl2.-t.10000.-mr.debra.-ma.new.-mp.none.-p.-k.100000.-i.20.-d.20.-rq.0.-rqsize.256.-nwork.90.-nrq.0.-seqwidth.48.-trial.2.-pinning.ZYRA_SCATTER.data 2&gt;&gt;output.zyra.dsbench/stderr.out"/>
    <s v="zyra"/>
    <x v="5"/>
    <x v="4"/>
  </r>
  <r>
    <s v="step212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31482133"/>
    <n v="31496606"/>
    <n v="6297873"/>
    <n v="15724762"/>
    <n v="10000"/>
    <m/>
    <m/>
    <m/>
    <m/>
    <m/>
    <n v="10000"/>
    <n v="204194.9"/>
    <n v="20"/>
    <n v="100000"/>
    <n v="89"/>
    <s v="debra"/>
    <s v="new"/>
    <s v="none"/>
    <m/>
    <n v="7"/>
    <n v="1"/>
    <m/>
    <n v="25.529599999999999"/>
    <n v="3.25379"/>
    <n v="14901.6"/>
    <m/>
    <n v="4194.8999999999996"/>
    <m/>
    <m/>
    <m/>
    <m/>
    <m/>
    <m/>
    <m/>
    <m/>
    <m/>
    <m/>
    <m/>
    <m/>
    <m/>
    <m/>
    <m/>
    <m/>
    <s v="step2122.zyra.dsbench_tl2.-t.10000.-mr.debra.-ma.new.-mp.none.-p.-k.100000.-i.20.-d.20.-rq.0.-rqsize.256.-nwork.89.-nrq.1.-seqwidth.48.-trial.0.-pinning.ZYRA_SCATTER.data"/>
    <s v="LD_PRELOAD=../lib/libjemalloc.so  time timeout 13 numactl --interleave=all ./zyra.dsbench_tl2 -t 10000 -mr debra -ma new -mp none -p -k 100000 -i 20 -d 20 -rq 0 -rqsize 256 -nwork 89 -nrq 1 &gt;&gt; output.zyra.dsbench/step2122.zyra.dsbench_tl2.-t.10000.-mr.debra.-ma.new.-mp.none.-p.-k.100000.-i.20.-d.20.-rq.0.-rqsize.256.-nwork.89.-nrq.1.-seqwidth.48.-trial.0.-pinning.ZYRA_SCATTER.data 2&gt;&gt;output.zyra.dsbench/stderr.out"/>
    <s v="zyra"/>
    <x v="7"/>
    <x v="4"/>
  </r>
  <r>
    <s v="step2123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31249982"/>
    <n v="31244693"/>
    <n v="6249467"/>
    <n v="15606630"/>
    <n v="10000"/>
    <m/>
    <m/>
    <m/>
    <m/>
    <m/>
    <n v="10000"/>
    <n v="204222.87"/>
    <n v="20"/>
    <n v="100000"/>
    <n v="89"/>
    <s v="debra"/>
    <s v="new"/>
    <s v="none"/>
    <m/>
    <n v="7"/>
    <n v="1"/>
    <m/>
    <n v="25.158899999999999"/>
    <n v="3.2555399999999999"/>
    <n v="15008.3"/>
    <m/>
    <n v="4222.87"/>
    <m/>
    <m/>
    <m/>
    <m/>
    <m/>
    <m/>
    <m/>
    <m/>
    <m/>
    <m/>
    <m/>
    <m/>
    <m/>
    <m/>
    <m/>
    <m/>
    <s v="step2123.zyra.dsbench_tl2.-t.10000.-mr.debra.-ma.new.-mp.none.-p.-k.100000.-i.20.-d.20.-rq.0.-rqsize.256.-nwork.89.-nrq.1.-seqwidth.48.-trial.1.-pinning.ZYRA_SCATTER.data"/>
    <s v="LD_PRELOAD=../lib/libjemalloc.so  time timeout 13 numactl --interleave=all ./zyra.dsbench_tl2 -t 10000 -mr debra -ma new -mp none -p -k 100000 -i 20 -d 20 -rq 0 -rqsize 256 -nwork 89 -nrq 1 &gt;&gt; output.zyra.dsbench/step2123.zyra.dsbench_tl2.-t.10000.-mr.debra.-ma.new.-mp.none.-p.-k.100000.-i.20.-d.20.-rq.0.-rqsize.256.-nwork.89.-nrq.1.-seqwidth.48.-trial.1.-pinning.ZYRA_SCATTER.data 2&gt;&gt;output.zyra.dsbench/stderr.out"/>
    <s v="zyra"/>
    <x v="7"/>
    <x v="4"/>
  </r>
  <r>
    <s v="step2124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30822531"/>
    <n v="30827757"/>
    <n v="6165028"/>
    <n v="15393527"/>
    <n v="10000"/>
    <m/>
    <m/>
    <m/>
    <m/>
    <m/>
    <n v="10000"/>
    <n v="204287.5"/>
    <n v="20"/>
    <n v="100000"/>
    <n v="89"/>
    <s v="debra"/>
    <s v="new"/>
    <s v="none"/>
    <m/>
    <n v="7"/>
    <n v="1"/>
    <m/>
    <n v="24.894600000000001"/>
    <n v="3.2628699999999999"/>
    <n v="15260"/>
    <m/>
    <n v="4287.5"/>
    <m/>
    <m/>
    <m/>
    <m/>
    <m/>
    <m/>
    <m/>
    <m/>
    <m/>
    <m/>
    <m/>
    <m/>
    <m/>
    <m/>
    <m/>
    <m/>
    <s v="step2124.zyra.dsbench_tl2.-t.10000.-mr.debra.-ma.new.-mp.none.-p.-k.100000.-i.20.-d.20.-rq.0.-rqsize.256.-nwork.89.-nrq.1.-seqwidth.48.-trial.2.-pinning.ZYRA_SCATTER.data"/>
    <s v="LD_PRELOAD=../lib/libjemalloc.so  time timeout 13 numactl --interleave=all ./zyra.dsbench_tl2 -t 10000 -mr debra -ma new -mp none -p -k 100000 -i 20 -d 20 -rq 0 -rqsize 256 -nwork 89 -nrq 1 &gt;&gt; output.zyra.dsbench/step2124.zyra.dsbench_tl2.-t.10000.-mr.debra.-ma.new.-mp.none.-p.-k.100000.-i.20.-d.20.-rq.0.-rqsize.256.-nwork.89.-nrq.1.-seqwidth.48.-trial.2.-pinning.ZYRA_SCATTER.data 2&gt;&gt;output.zyra.dsbench/stderr.out"/>
    <s v="zyra"/>
    <x v="7"/>
    <x v="4"/>
  </r>
  <r>
    <s v="step1111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174428115"/>
    <n v="10000"/>
    <m/>
    <m/>
    <m/>
    <m/>
    <m/>
    <n v="10000"/>
    <n v="2556.37"/>
    <n v="0"/>
    <n v="10000"/>
    <n v="126"/>
    <s v="debra"/>
    <s v="new"/>
    <s v="none"/>
    <m/>
    <n v="8"/>
    <n v="1"/>
    <m/>
    <n v="2.60595"/>
    <n v="5.1040099999999998E-2"/>
    <n v="1653.51"/>
    <m/>
    <n v="2556.37"/>
    <m/>
    <m/>
    <m/>
    <m/>
    <m/>
    <m/>
    <m/>
    <m/>
    <m/>
    <m/>
    <m/>
    <m/>
    <m/>
    <m/>
    <m/>
    <m/>
    <s v="step1111.zyra.dsbench_tl2.-t.10000.-mr.debra.-ma.new.-mp.none.-p.-k.10000.-i.0.-d.0.-rq.0.-rqsize.256.-nwork.126.-nrq.0.-seqwidth.48.-trial.0.-pinning.ZYRA_CLUSTER.data"/>
    <s v="LD_PRELOAD=../lib/libjemalloc.so  time timeout 13 numactl --interleave=all ./zyra.dsbench_tl2 -t 10000 -mr debra -ma new -mp none -p -k 10000 -i 0 -d 0 -rq 0 -rqsize 256 -nwork 126 -nrq 0 &gt;&gt; output.zyra.dsbench/step1111.zyra.dsbench_tl2.-t.10000.-mr.debra.-ma.new.-mp.none.-p.-k.10000.-i.0.-d.0.-rq.0.-rqsize.256.-nwork.126.-nrq.0.-seqwidth.48.-trial.0.-pinning.ZYRA_CLUSTER.data 2&gt;&gt;output.zyra.dsbench/stderr.out"/>
    <s v="zyra"/>
    <x v="4"/>
    <x v="5"/>
  </r>
  <r>
    <s v="step2125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36837693"/>
    <n v="36834130"/>
    <n v="7367182"/>
    <n v="18395426"/>
    <n v="10000"/>
    <m/>
    <m/>
    <m/>
    <m/>
    <m/>
    <n v="10000"/>
    <n v="203657.36"/>
    <n v="20"/>
    <n v="100000"/>
    <n v="108"/>
    <s v="debra"/>
    <s v="new"/>
    <s v="none"/>
    <m/>
    <n v="7"/>
    <n v="1"/>
    <m/>
    <n v="24.179300000000001"/>
    <n v="3.1447600000000002"/>
    <n v="15303.3"/>
    <m/>
    <n v="3657.36"/>
    <m/>
    <m/>
    <m/>
    <m/>
    <m/>
    <m/>
    <m/>
    <m/>
    <m/>
    <m/>
    <m/>
    <m/>
    <m/>
    <m/>
    <m/>
    <m/>
    <s v="step2125.zyra.dsbench_tl2.-t.10000.-mr.debra.-ma.new.-mp.none.-p.-k.100000.-i.20.-d.20.-rq.0.-rqsize.256.-nwork.108.-nrq.0.-seqwidth.48.-trial.0.-pinning.ZYRA_SCATTER.data"/>
    <s v="LD_PRELOAD=../lib/libjemalloc.so  time timeout 13 numactl --interleave=all ./zyra.dsbench_tl2 -t 10000 -mr debra -ma new -mp none -p -k 100000 -i 20 -d 20 -rq 0 -rqsize 256 -nwork 108 -nrq 0 &gt;&gt; output.zyra.dsbench/step2125.zyra.dsbench_tl2.-t.10000.-mr.debra.-ma.new.-mp.none.-p.-k.100000.-i.20.-d.20.-rq.0.-rqsize.256.-nwork.108.-nrq.0.-seqwidth.48.-trial.0.-pinning.ZYRA_SCATTER.data 2&gt;&gt;output.zyra.dsbench/stderr.out"/>
    <s v="zyra"/>
    <x v="5"/>
    <x v="3"/>
  </r>
  <r>
    <s v="step212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34729110"/>
    <n v="34727170"/>
    <n v="6945628"/>
    <n v="17346215"/>
    <n v="10000"/>
    <m/>
    <m/>
    <m/>
    <m/>
    <m/>
    <n v="10000"/>
    <n v="203890.04"/>
    <n v="20"/>
    <n v="100000"/>
    <n v="108"/>
    <s v="debra"/>
    <s v="new"/>
    <s v="none"/>
    <m/>
    <n v="7"/>
    <n v="1"/>
    <m/>
    <n v="24.058900000000001"/>
    <n v="3.1509299999999998"/>
    <n v="16226.6"/>
    <m/>
    <n v="3890.04"/>
    <m/>
    <m/>
    <m/>
    <m/>
    <m/>
    <m/>
    <m/>
    <m/>
    <m/>
    <m/>
    <m/>
    <m/>
    <m/>
    <m/>
    <m/>
    <m/>
    <s v="step2126.zyra.dsbench_tl2.-t.10000.-mr.debra.-ma.new.-mp.none.-p.-k.100000.-i.20.-d.20.-rq.0.-rqsize.256.-nwork.108.-nrq.0.-seqwidth.48.-trial.1.-pinning.ZYRA_SCATTER.data"/>
    <s v="LD_PRELOAD=../lib/libjemalloc.so  time timeout 13 numactl --interleave=all ./zyra.dsbench_tl2 -t 10000 -mr debra -ma new -mp none -p -k 100000 -i 20 -d 20 -rq 0 -rqsize 256 -nwork 108 -nrq 0 &gt;&gt; output.zyra.dsbench/step2126.zyra.dsbench_tl2.-t.10000.-mr.debra.-ma.new.-mp.none.-p.-k.100000.-i.20.-d.20.-rq.0.-rqsize.256.-nwork.108.-nrq.0.-seqwidth.48.-trial.1.-pinning.ZYRA_SCATTER.data 2&gt;&gt;output.zyra.dsbench/stderr.out"/>
    <s v="zyra"/>
    <x v="5"/>
    <x v="3"/>
  </r>
  <r>
    <s v="step2127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35971557"/>
    <n v="35970787"/>
    <n v="7194234"/>
    <n v="17964463"/>
    <n v="10000"/>
    <m/>
    <m/>
    <m/>
    <m/>
    <m/>
    <n v="10000"/>
    <n v="203806.37"/>
    <n v="20"/>
    <n v="100000"/>
    <n v="108"/>
    <s v="debra"/>
    <s v="new"/>
    <s v="none"/>
    <m/>
    <n v="7"/>
    <n v="1"/>
    <m/>
    <n v="24.299099999999999"/>
    <n v="3.1479499999999998"/>
    <n v="15667.3"/>
    <m/>
    <n v="3806.37"/>
    <m/>
    <m/>
    <m/>
    <m/>
    <m/>
    <m/>
    <m/>
    <m/>
    <m/>
    <m/>
    <m/>
    <m/>
    <m/>
    <m/>
    <m/>
    <m/>
    <s v="step2127.zyra.dsbench_tl2.-t.10000.-mr.debra.-ma.new.-mp.none.-p.-k.100000.-i.20.-d.20.-rq.0.-rqsize.256.-nwork.108.-nrq.0.-seqwidth.48.-trial.2.-pinning.ZYRA_SCATTER.data"/>
    <s v="LD_PRELOAD=../lib/libjemalloc.so  time timeout 13 numactl --interleave=all ./zyra.dsbench_tl2 -t 10000 -mr debra -ma new -mp none -p -k 100000 -i 20 -d 20 -rq 0 -rqsize 256 -nwork 108 -nrq 0 &gt;&gt; output.zyra.dsbench/step2127.zyra.dsbench_tl2.-t.10000.-mr.debra.-ma.new.-mp.none.-p.-k.100000.-i.20.-d.20.-rq.0.-rqsize.256.-nwork.108.-nrq.0.-seqwidth.48.-trial.2.-pinning.ZYRA_SCATTER.data 2&gt;&gt;output.zyra.dsbench/stderr.out"/>
    <s v="zyra"/>
    <x v="5"/>
    <x v="3"/>
  </r>
  <r>
    <s v="step2128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35949170"/>
    <n v="35960618"/>
    <n v="7190978"/>
    <n v="17956720"/>
    <n v="10000"/>
    <m/>
    <m/>
    <m/>
    <m/>
    <m/>
    <n v="10000"/>
    <n v="203993.45"/>
    <n v="20"/>
    <n v="100000"/>
    <n v="107"/>
    <s v="debra"/>
    <s v="new"/>
    <s v="none"/>
    <m/>
    <n v="7"/>
    <n v="1"/>
    <m/>
    <n v="24.2454"/>
    <n v="3.1943800000000002"/>
    <n v="15630.2"/>
    <m/>
    <n v="3993.45"/>
    <m/>
    <m/>
    <m/>
    <m/>
    <m/>
    <m/>
    <m/>
    <m/>
    <m/>
    <m/>
    <m/>
    <m/>
    <m/>
    <m/>
    <m/>
    <m/>
    <s v="step2128.zyra.dsbench_tl2.-t.10000.-mr.debra.-ma.new.-mp.none.-p.-k.100000.-i.20.-d.20.-rq.0.-rqsize.256.-nwork.107.-nrq.1.-seqwidth.48.-trial.0.-pinning.ZYRA_SCATTER.data"/>
    <s v="LD_PRELOAD=../lib/libjemalloc.so  time timeout 13 numactl --interleave=all ./zyra.dsbench_tl2 -t 10000 -mr debra -ma new -mp none -p -k 100000 -i 20 -d 20 -rq 0 -rqsize 256 -nwork 107 -nrq 1 &gt;&gt; output.zyra.dsbench/step2128.zyra.dsbench_tl2.-t.10000.-mr.debra.-ma.new.-mp.none.-p.-k.100000.-i.20.-d.20.-rq.0.-rqsize.256.-nwork.107.-nrq.1.-seqwidth.48.-trial.0.-pinning.ZYRA_SCATTER.data 2&gt;&gt;output.zyra.dsbench/stderr.out"/>
    <s v="zyra"/>
    <x v="7"/>
    <x v="3"/>
  </r>
  <r>
    <s v="step2129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35524833"/>
    <n v="35520170"/>
    <n v="7104500"/>
    <n v="17742007"/>
    <n v="10000"/>
    <m/>
    <m/>
    <m/>
    <m/>
    <m/>
    <n v="10000"/>
    <n v="204150.84"/>
    <n v="20"/>
    <n v="100000"/>
    <n v="107"/>
    <s v="debra"/>
    <s v="new"/>
    <s v="none"/>
    <m/>
    <n v="7"/>
    <n v="1"/>
    <m/>
    <n v="24.133900000000001"/>
    <n v="3.1919"/>
    <n v="15850.3"/>
    <m/>
    <n v="4150.84"/>
    <m/>
    <m/>
    <m/>
    <m/>
    <m/>
    <m/>
    <m/>
    <m/>
    <m/>
    <m/>
    <m/>
    <m/>
    <m/>
    <m/>
    <m/>
    <m/>
    <s v="step2129.zyra.dsbench_tl2.-t.10000.-mr.debra.-ma.new.-mp.none.-p.-k.100000.-i.20.-d.20.-rq.0.-rqsize.256.-nwork.107.-nrq.1.-seqwidth.48.-trial.1.-pinning.ZYRA_SCATTER.data"/>
    <s v="LD_PRELOAD=../lib/libjemalloc.so  time timeout 13 numactl --interleave=all ./zyra.dsbench_tl2 -t 10000 -mr debra -ma new -mp none -p -k 100000 -i 20 -d 20 -rq 0 -rqsize 256 -nwork 107 -nrq 1 &gt;&gt; output.zyra.dsbench/step2129.zyra.dsbench_tl2.-t.10000.-mr.debra.-ma.new.-mp.none.-p.-k.100000.-i.20.-d.20.-rq.0.-rqsize.256.-nwork.107.-nrq.1.-seqwidth.48.-trial.1.-pinning.ZYRA_SCATTER.data 2&gt;&gt;output.zyra.dsbench/stderr.out"/>
    <s v="zyra"/>
    <x v="7"/>
    <x v="3"/>
  </r>
  <r>
    <s v="step212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9746417"/>
    <n v="9742567"/>
    <n v="1948898"/>
    <n v="19473254"/>
    <n v="10000"/>
    <m/>
    <m/>
    <m/>
    <m/>
    <m/>
    <n v="10000"/>
    <n v="53921.49"/>
    <n v="5"/>
    <n v="100000"/>
    <n v="17"/>
    <s v="debra"/>
    <s v="new"/>
    <s v="none"/>
    <m/>
    <n v="8"/>
    <n v="1"/>
    <m/>
    <n v="23.261900000000001"/>
    <n v="5.5234400000000003E-2"/>
    <n v="2215.08"/>
    <m/>
    <n v="3921.49"/>
    <m/>
    <m/>
    <m/>
    <m/>
    <m/>
    <m/>
    <m/>
    <m/>
    <m/>
    <m/>
    <m/>
    <m/>
    <m/>
    <m/>
    <m/>
    <m/>
    <s v="step212.zyra.dsbench_tl2.-t.10000.-mr.debra.-ma.new.-mp.none.-p.-k.100000.-i.5.-d.5.-rq.0.-rqsize.256.-nwork.17.-nrq.1.-seqwidth.48.-trial.1.-pinning.ZYRA_CLUSTER.data"/>
    <s v="LD_PRELOAD=../lib/libjemalloc.so  time timeout 13 numactl --interleave=all ./zyra.dsbench_tl2 -t 10000 -mr debra -ma new -mp none -p -k 100000 -i 5 -d 5 -rq 0 -rqsize 256 -nwork 17 -nrq 1 &gt;&gt; output.zyra.dsbench/step212.zyra.dsbench_tl2.-t.10000.-mr.debra.-ma.new.-mp.none.-p.-k.100000.-i.5.-d.5.-rq.0.-rqsize.256.-nwork.17.-nrq.1.-seqwidth.48.-trial.1.-pinning.ZYRA_CLUSTER.data 2&gt;&gt;output.zyra.dsbench/stderr.out"/>
    <s v="zyra"/>
    <x v="13"/>
    <x v="8"/>
  </r>
  <r>
    <s v="step2130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34563629"/>
    <n v="34573357"/>
    <n v="6913698"/>
    <n v="17264516"/>
    <n v="10000"/>
    <m/>
    <m/>
    <m/>
    <m/>
    <m/>
    <n v="10000"/>
    <n v="203970.01"/>
    <n v="20"/>
    <n v="100000"/>
    <n v="107"/>
    <s v="debra"/>
    <s v="new"/>
    <s v="none"/>
    <m/>
    <n v="7"/>
    <n v="1"/>
    <m/>
    <n v="24.341200000000001"/>
    <n v="3.2135099999999999"/>
    <n v="16281.4"/>
    <m/>
    <n v="3970.01"/>
    <m/>
    <m/>
    <m/>
    <m/>
    <m/>
    <m/>
    <m/>
    <m/>
    <m/>
    <m/>
    <m/>
    <m/>
    <m/>
    <m/>
    <m/>
    <m/>
    <s v="step2130.zyra.dsbench_tl2.-t.10000.-mr.debra.-ma.new.-mp.none.-p.-k.100000.-i.20.-d.20.-rq.0.-rqsize.256.-nwork.107.-nrq.1.-seqwidth.48.-trial.2.-pinning.ZYRA_SCATTER.data"/>
    <s v="LD_PRELOAD=../lib/libjemalloc.so  time timeout 13 numactl --interleave=all ./zyra.dsbench_tl2 -t 10000 -mr debra -ma new -mp none -p -k 100000 -i 20 -d 20 -rq 0 -rqsize 256 -nwork 107 -nrq 1 &gt;&gt; output.zyra.dsbench/step2130.zyra.dsbench_tl2.-t.10000.-mr.debra.-ma.new.-mp.none.-p.-k.100000.-i.20.-d.20.-rq.0.-rqsize.256.-nwork.107.-nrq.1.-seqwidth.48.-trial.2.-pinning.ZYRA_SCATTER.data 2&gt;&gt;output.zyra.dsbench/stderr.out"/>
    <s v="zyra"/>
    <x v="7"/>
    <x v="3"/>
  </r>
  <r>
    <s v="step2131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41061839"/>
    <n v="41056519"/>
    <n v="8211835"/>
    <n v="20504706"/>
    <n v="10000"/>
    <m/>
    <m/>
    <m/>
    <m/>
    <m/>
    <n v="10000"/>
    <n v="203806.32"/>
    <n v="20"/>
    <n v="100000"/>
    <n v="126"/>
    <s v="debra"/>
    <s v="new"/>
    <s v="none"/>
    <m/>
    <n v="7"/>
    <n v="1"/>
    <m/>
    <n v="23.389099999999999"/>
    <n v="3.1217800000000002"/>
    <n v="15984"/>
    <m/>
    <n v="3806.32"/>
    <m/>
    <m/>
    <m/>
    <m/>
    <m/>
    <m/>
    <m/>
    <m/>
    <m/>
    <m/>
    <m/>
    <m/>
    <m/>
    <m/>
    <m/>
    <m/>
    <s v="step2131.zyra.dsbench_tl2.-t.10000.-mr.debra.-ma.new.-mp.none.-p.-k.100000.-i.20.-d.20.-rq.0.-rqsize.256.-nwork.126.-nrq.0.-seqwidth.48.-trial.0.-pinning.ZYRA_SCATTER.data"/>
    <s v="LD_PRELOAD=../lib/libjemalloc.so  time timeout 13 numactl --interleave=all ./zyra.dsbench_tl2 -t 10000 -mr debra -ma new -mp none -p -k 100000 -i 20 -d 20 -rq 0 -rqsize 256 -nwork 126 -nrq 0 &gt;&gt; output.zyra.dsbench/step2131.zyra.dsbench_tl2.-t.10000.-mr.debra.-ma.new.-mp.none.-p.-k.100000.-i.20.-d.20.-rq.0.-rqsize.256.-nwork.126.-nrq.0.-seqwidth.48.-trial.0.-pinning.ZYRA_SCATTER.data 2&gt;&gt;output.zyra.dsbench/stderr.out"/>
    <s v="zyra"/>
    <x v="5"/>
    <x v="5"/>
  </r>
  <r>
    <s v="step213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40830128"/>
    <n v="40835056"/>
    <n v="8166518"/>
    <n v="20392404"/>
    <n v="10000"/>
    <m/>
    <m/>
    <m/>
    <m/>
    <m/>
    <n v="10000"/>
    <n v="203739.94"/>
    <n v="20"/>
    <n v="100000"/>
    <n v="126"/>
    <s v="debra"/>
    <s v="new"/>
    <s v="none"/>
    <m/>
    <n v="7"/>
    <n v="1"/>
    <m/>
    <n v="23.465800000000002"/>
    <n v="3.1172200000000001"/>
    <n v="16056.9"/>
    <m/>
    <n v="3739.94"/>
    <m/>
    <m/>
    <m/>
    <m/>
    <m/>
    <m/>
    <m/>
    <m/>
    <m/>
    <m/>
    <m/>
    <m/>
    <m/>
    <m/>
    <m/>
    <m/>
    <s v="step2132.zyra.dsbench_tl2.-t.10000.-mr.debra.-ma.new.-mp.none.-p.-k.100000.-i.20.-d.20.-rq.0.-rqsize.256.-nwork.126.-nrq.0.-seqwidth.48.-trial.1.-pinning.ZYRA_SCATTER.data"/>
    <s v="LD_PRELOAD=../lib/libjemalloc.so  time timeout 13 numactl --interleave=all ./zyra.dsbench_tl2 -t 10000 -mr debra -ma new -mp none -p -k 100000 -i 20 -d 20 -rq 0 -rqsize 256 -nwork 126 -nrq 0 &gt;&gt; output.zyra.dsbench/step2132.zyra.dsbench_tl2.-t.10000.-mr.debra.-ma.new.-mp.none.-p.-k.100000.-i.20.-d.20.-rq.0.-rqsize.256.-nwork.126.-nrq.0.-seqwidth.48.-trial.1.-pinning.ZYRA_SCATTER.data 2&gt;&gt;output.zyra.dsbench/stderr.out"/>
    <s v="zyra"/>
    <x v="5"/>
    <x v="5"/>
  </r>
  <r>
    <s v="step2133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40324724"/>
    <n v="40315127"/>
    <n v="8063985"/>
    <n v="20135855"/>
    <n v="10000"/>
    <m/>
    <m/>
    <m/>
    <m/>
    <m/>
    <n v="10000"/>
    <n v="203763.4"/>
    <n v="20"/>
    <n v="100000"/>
    <n v="126"/>
    <s v="debra"/>
    <s v="new"/>
    <s v="none"/>
    <m/>
    <n v="7"/>
    <n v="1"/>
    <m/>
    <n v="23.412400000000002"/>
    <n v="3.1206499999999999"/>
    <n v="16315.1"/>
    <m/>
    <n v="3763.4"/>
    <m/>
    <m/>
    <m/>
    <m/>
    <m/>
    <m/>
    <m/>
    <m/>
    <m/>
    <m/>
    <m/>
    <m/>
    <m/>
    <m/>
    <m/>
    <m/>
    <s v="step2133.zyra.dsbench_tl2.-t.10000.-mr.debra.-ma.new.-mp.none.-p.-k.100000.-i.20.-d.20.-rq.0.-rqsize.256.-nwork.126.-nrq.0.-seqwidth.48.-trial.2.-pinning.ZYRA_SCATTER.data"/>
    <s v="LD_PRELOAD=../lib/libjemalloc.so  time timeout 13 numactl --interleave=all ./zyra.dsbench_tl2 -t 10000 -mr debra -ma new -mp none -p -k 100000 -i 20 -d 20 -rq 0 -rqsize 256 -nwork 126 -nrq 0 &gt;&gt; output.zyra.dsbench/step2133.zyra.dsbench_tl2.-t.10000.-mr.debra.-ma.new.-mp.none.-p.-k.100000.-i.20.-d.20.-rq.0.-rqsize.256.-nwork.126.-nrq.0.-seqwidth.48.-trial.2.-pinning.ZYRA_SCATTER.data 2&gt;&gt;output.zyra.dsbench/stderr.out"/>
    <s v="zyra"/>
    <x v="5"/>
    <x v="5"/>
  </r>
  <r>
    <s v="step111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177115732"/>
    <n v="10000"/>
    <m/>
    <m/>
    <m/>
    <m/>
    <m/>
    <n v="10000"/>
    <n v="2495.5700000000002"/>
    <n v="0"/>
    <n v="10000"/>
    <n v="126"/>
    <s v="debra"/>
    <s v="new"/>
    <s v="none"/>
    <m/>
    <n v="8"/>
    <n v="1"/>
    <m/>
    <n v="2.12765"/>
    <n v="5.2870300000000002E-2"/>
    <n v="1623.2"/>
    <m/>
    <n v="2495.5700000000002"/>
    <m/>
    <m/>
    <m/>
    <m/>
    <m/>
    <m/>
    <m/>
    <m/>
    <m/>
    <m/>
    <m/>
    <m/>
    <m/>
    <m/>
    <m/>
    <m/>
    <s v="step1112.zyra.dsbench_tl2.-t.10000.-mr.debra.-ma.new.-mp.none.-p.-k.10000.-i.0.-d.0.-rq.0.-rqsize.256.-nwork.126.-nrq.0.-seqwidth.48.-trial.1.-pinning.ZYRA_CLUSTER.data"/>
    <s v="LD_PRELOAD=../lib/libjemalloc.so  time timeout 13 numactl --interleave=all ./zyra.dsbench_tl2 -t 10000 -mr debra -ma new -mp none -p -k 10000 -i 0 -d 0 -rq 0 -rqsize 256 -nwork 126 -nrq 0 &gt;&gt; output.zyra.dsbench/step1112.zyra.dsbench_tl2.-t.10000.-mr.debra.-ma.new.-mp.none.-p.-k.10000.-i.0.-d.0.-rq.0.-rqsize.256.-nwork.126.-nrq.0.-seqwidth.48.-trial.1.-pinning.ZYRA_CLUSTER.data 2&gt;&gt;output.zyra.dsbench/stderr.out"/>
    <s v="zyra"/>
    <x v="4"/>
    <x v="5"/>
  </r>
  <r>
    <s v="step2134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37644775"/>
    <n v="37650983"/>
    <n v="7529575"/>
    <n v="18801338"/>
    <n v="10000"/>
    <m/>
    <m/>
    <m/>
    <m/>
    <m/>
    <n v="10000"/>
    <n v="204199.55"/>
    <n v="20"/>
    <n v="100000"/>
    <n v="125"/>
    <s v="debra"/>
    <s v="new"/>
    <s v="none"/>
    <m/>
    <n v="7"/>
    <n v="1"/>
    <m/>
    <n v="24.022600000000001"/>
    <n v="3.1522899999999998"/>
    <n v="17434.400000000001"/>
    <m/>
    <n v="4199.55"/>
    <m/>
    <m/>
    <m/>
    <m/>
    <m/>
    <m/>
    <m/>
    <m/>
    <m/>
    <m/>
    <m/>
    <m/>
    <m/>
    <m/>
    <m/>
    <m/>
    <s v="step2134.zyra.dsbench_tl2.-t.10000.-mr.debra.-ma.new.-mp.none.-p.-k.100000.-i.20.-d.20.-rq.0.-rqsize.256.-nwork.125.-nrq.1.-seqwidth.48.-trial.0.-pinning.ZYRA_SCATTER.data"/>
    <s v="LD_PRELOAD=../lib/libjemalloc.so  time timeout 13 numactl --interleave=all ./zyra.dsbench_tl2 -t 10000 -mr debra -ma new -mp none -p -k 100000 -i 20 -d 20 -rq 0 -rqsize 256 -nwork 125 -nrq 1 &gt;&gt; output.zyra.dsbench/step2134.zyra.dsbench_tl2.-t.10000.-mr.debra.-ma.new.-mp.none.-p.-k.100000.-i.20.-d.20.-rq.0.-rqsize.256.-nwork.125.-nrq.1.-seqwidth.48.-trial.0.-pinning.ZYRA_SCATTER.data 2&gt;&gt;output.zyra.dsbench/stderr.out"/>
    <s v="zyra"/>
    <x v="7"/>
    <x v="5"/>
  </r>
  <r>
    <s v="step2135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39812712"/>
    <n v="39816208"/>
    <n v="7962892"/>
    <n v="19884219"/>
    <n v="10000"/>
    <m/>
    <m/>
    <m/>
    <m/>
    <m/>
    <n v="10000"/>
    <n v="204123.54"/>
    <n v="20"/>
    <n v="100000"/>
    <n v="125"/>
    <s v="debra"/>
    <s v="new"/>
    <s v="none"/>
    <m/>
    <n v="7"/>
    <n v="1"/>
    <m/>
    <n v="23.806799999999999"/>
    <n v="3.15177"/>
    <n v="16485.900000000001"/>
    <m/>
    <n v="4123.54"/>
    <m/>
    <m/>
    <m/>
    <m/>
    <m/>
    <m/>
    <m/>
    <m/>
    <m/>
    <m/>
    <m/>
    <m/>
    <m/>
    <m/>
    <m/>
    <m/>
    <s v="step2135.zyra.dsbench_tl2.-t.10000.-mr.debra.-ma.new.-mp.none.-p.-k.100000.-i.20.-d.20.-rq.0.-rqsize.256.-nwork.125.-nrq.1.-seqwidth.48.-trial.1.-pinning.ZYRA_SCATTER.data"/>
    <s v="LD_PRELOAD=../lib/libjemalloc.so  time timeout 13 numactl --interleave=all ./zyra.dsbench_tl2 -t 10000 -mr debra -ma new -mp none -p -k 100000 -i 20 -d 20 -rq 0 -rqsize 256 -nwork 125 -nrq 1 &gt;&gt; output.zyra.dsbench/step2135.zyra.dsbench_tl2.-t.10000.-mr.debra.-ma.new.-mp.none.-p.-k.100000.-i.20.-d.20.-rq.0.-rqsize.256.-nwork.125.-nrq.1.-seqwidth.48.-trial.1.-pinning.ZYRA_SCATTER.data 2&gt;&gt;output.zyra.dsbench/stderr.out"/>
    <s v="zyra"/>
    <x v="7"/>
    <x v="5"/>
  </r>
  <r>
    <s v="step213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39342633"/>
    <n v="39330458"/>
    <n v="7867309"/>
    <n v="19646872"/>
    <n v="10000"/>
    <m/>
    <m/>
    <m/>
    <m/>
    <m/>
    <n v="10000"/>
    <n v="204046.07"/>
    <n v="20"/>
    <n v="100000"/>
    <n v="125"/>
    <s v="debra"/>
    <s v="new"/>
    <s v="none"/>
    <m/>
    <n v="7"/>
    <n v="1"/>
    <m/>
    <n v="24.044"/>
    <n v="3.16045"/>
    <n v="16684.7"/>
    <m/>
    <n v="4046.07"/>
    <m/>
    <m/>
    <m/>
    <m/>
    <m/>
    <m/>
    <m/>
    <m/>
    <m/>
    <m/>
    <m/>
    <m/>
    <m/>
    <m/>
    <m/>
    <m/>
    <s v="step2136.zyra.dsbench_tl2.-t.10000.-mr.debra.-ma.new.-mp.none.-p.-k.100000.-i.20.-d.20.-rq.0.-rqsize.256.-nwork.125.-nrq.1.-seqwidth.48.-trial.2.-pinning.ZYRA_SCATTER.data"/>
    <s v="LD_PRELOAD=../lib/libjemalloc.so  time timeout 13 numactl --interleave=all ./zyra.dsbench_tl2 -t 10000 -mr debra -ma new -mp none -p -k 100000 -i 20 -d 20 -rq 0 -rqsize 256 -nwork 125 -nrq 1 &gt;&gt; output.zyra.dsbench/step2136.zyra.dsbench_tl2.-t.10000.-mr.debra.-ma.new.-mp.none.-p.-k.100000.-i.20.-d.20.-rq.0.-rqsize.256.-nwork.125.-nrq.1.-seqwidth.48.-trial.2.-pinning.ZYRA_SCATTER.data 2&gt;&gt;output.zyra.dsbench/stderr.out"/>
    <s v="zyra"/>
    <x v="7"/>
    <x v="5"/>
  </r>
  <r>
    <s v="step2137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44269014"/>
    <n v="44265584"/>
    <n v="8853459"/>
    <n v="22107286"/>
    <n v="10000"/>
    <m/>
    <m/>
    <m/>
    <m/>
    <m/>
    <n v="10000"/>
    <n v="203810.28"/>
    <n v="20"/>
    <n v="100000"/>
    <n v="144"/>
    <s v="debra"/>
    <s v="new"/>
    <s v="none"/>
    <m/>
    <n v="7"/>
    <n v="1"/>
    <m/>
    <n v="23.4787"/>
    <n v="3.0946400000000001"/>
    <n v="16937.099999999999"/>
    <m/>
    <n v="3810.28"/>
    <m/>
    <m/>
    <m/>
    <m/>
    <m/>
    <m/>
    <m/>
    <m/>
    <m/>
    <m/>
    <m/>
    <m/>
    <m/>
    <m/>
    <m/>
    <m/>
    <s v="step2137.zyra.dsbench_tl2.-t.10000.-mr.debra.-ma.new.-mp.none.-p.-k.100000.-i.20.-d.20.-rq.0.-rqsize.256.-nwork.144.-nrq.0.-seqwidth.48.-trial.0.-pinning.ZYRA_SCATTER.data"/>
    <s v="LD_PRELOAD=../lib/libjemalloc.so  time timeout 13 numactl --interleave=all ./zyra.dsbench_tl2 -t 10000 -mr debra -ma new -mp none -p -k 100000 -i 20 -d 20 -rq 0 -rqsize 256 -nwork 144 -nrq 0 &gt;&gt; output.zyra.dsbench/step2137.zyra.dsbench_tl2.-t.10000.-mr.debra.-ma.new.-mp.none.-p.-k.100000.-i.20.-d.20.-rq.0.-rqsize.256.-nwork.144.-nrq.0.-seqwidth.48.-trial.0.-pinning.ZYRA_SCATTER.data 2&gt;&gt;output.zyra.dsbench/stderr.out"/>
    <s v="zyra"/>
    <x v="5"/>
    <x v="6"/>
  </r>
  <r>
    <s v="step2138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44079277"/>
    <n v="44066479"/>
    <n v="8814575"/>
    <n v="22009843"/>
    <n v="10000"/>
    <m/>
    <m/>
    <m/>
    <m/>
    <m/>
    <n v="10000"/>
    <n v="203933.67"/>
    <n v="20"/>
    <n v="100000"/>
    <n v="144"/>
    <s v="debra"/>
    <s v="new"/>
    <s v="none"/>
    <m/>
    <n v="7"/>
    <n v="1"/>
    <m/>
    <n v="23.349599999999999"/>
    <n v="3.1124200000000002"/>
    <n v="17006.2"/>
    <m/>
    <n v="3933.67"/>
    <m/>
    <m/>
    <m/>
    <m/>
    <m/>
    <m/>
    <m/>
    <m/>
    <m/>
    <m/>
    <m/>
    <m/>
    <m/>
    <m/>
    <m/>
    <m/>
    <s v="step2138.zyra.dsbench_tl2.-t.10000.-mr.debra.-ma.new.-mp.none.-p.-k.100000.-i.20.-d.20.-rq.0.-rqsize.256.-nwork.144.-nrq.0.-seqwidth.48.-trial.1.-pinning.ZYRA_SCATTER.data"/>
    <s v="LD_PRELOAD=../lib/libjemalloc.so  time timeout 13 numactl --interleave=all ./zyra.dsbench_tl2 -t 10000 -mr debra -ma new -mp none -p -k 100000 -i 20 -d 20 -rq 0 -rqsize 256 -nwork 144 -nrq 0 &gt;&gt; output.zyra.dsbench/step2138.zyra.dsbench_tl2.-t.10000.-mr.debra.-ma.new.-mp.none.-p.-k.100000.-i.20.-d.20.-rq.0.-rqsize.256.-nwork.144.-nrq.0.-seqwidth.48.-trial.1.-pinning.ZYRA_SCATTER.data 2&gt;&gt;output.zyra.dsbench/stderr.out"/>
    <s v="zyra"/>
    <x v="5"/>
    <x v="6"/>
  </r>
  <r>
    <s v="step2139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44091609"/>
    <n v="44099882"/>
    <n v="8819149"/>
    <n v="22024533"/>
    <n v="10000"/>
    <m/>
    <m/>
    <m/>
    <m/>
    <m/>
    <n v="10000"/>
    <n v="204103.87"/>
    <n v="20"/>
    <n v="100000"/>
    <n v="144"/>
    <s v="debra"/>
    <s v="new"/>
    <s v="none"/>
    <m/>
    <n v="7"/>
    <n v="1"/>
    <m/>
    <n v="23.536899999999999"/>
    <n v="3.1137700000000001"/>
    <n v="16994.900000000001"/>
    <m/>
    <n v="4103.87"/>
    <m/>
    <m/>
    <m/>
    <m/>
    <m/>
    <m/>
    <m/>
    <m/>
    <m/>
    <m/>
    <m/>
    <m/>
    <m/>
    <m/>
    <m/>
    <m/>
    <s v="step2139.zyra.dsbench_tl2.-t.10000.-mr.debra.-ma.new.-mp.none.-p.-k.100000.-i.20.-d.20.-rq.0.-rqsize.256.-nwork.144.-nrq.0.-seqwidth.48.-trial.2.-pinning.ZYRA_SCATTER.data"/>
    <s v="LD_PRELOAD=../lib/libjemalloc.so  time timeout 13 numactl --interleave=all ./zyra.dsbench_tl2 -t 10000 -mr debra -ma new -mp none -p -k 100000 -i 20 -d 20 -rq 0 -rqsize 256 -nwork 144 -nrq 0 &gt;&gt; output.zyra.dsbench/step2139.zyra.dsbench_tl2.-t.10000.-mr.debra.-ma.new.-mp.none.-p.-k.100000.-i.20.-d.20.-rq.0.-rqsize.256.-nwork.144.-nrq.0.-seqwidth.48.-trial.2.-pinning.ZYRA_SCATTER.data 2&gt;&gt;output.zyra.dsbench/stderr.out"/>
    <s v="zyra"/>
    <x v="5"/>
    <x v="6"/>
  </r>
  <r>
    <s v="step213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9717950"/>
    <n v="9719194"/>
    <n v="1943714"/>
    <n v="19422015"/>
    <n v="10000"/>
    <m/>
    <m/>
    <m/>
    <m/>
    <m/>
    <n v="10000"/>
    <n v="53986.33"/>
    <n v="5"/>
    <n v="100000"/>
    <n v="17"/>
    <s v="debra"/>
    <s v="new"/>
    <s v="none"/>
    <m/>
    <n v="8"/>
    <n v="1"/>
    <m/>
    <n v="23.208400000000001"/>
    <n v="6.0550800000000002E-2"/>
    <n v="2223.5500000000002"/>
    <m/>
    <n v="3986.33"/>
    <m/>
    <m/>
    <m/>
    <m/>
    <m/>
    <m/>
    <m/>
    <m/>
    <m/>
    <m/>
    <m/>
    <m/>
    <m/>
    <m/>
    <m/>
    <m/>
    <s v="step213.zyra.dsbench_tl2.-t.10000.-mr.debra.-ma.new.-mp.none.-p.-k.100000.-i.5.-d.5.-rq.0.-rqsize.256.-nwork.17.-nrq.1.-seqwidth.48.-trial.2.-pinning.ZYRA_CLUSTER.data"/>
    <s v="LD_PRELOAD=../lib/libjemalloc.so  time timeout 13 numactl --interleave=all ./zyra.dsbench_tl2 -t 10000 -mr debra -ma new -mp none -p -k 100000 -i 5 -d 5 -rq 0 -rqsize 256 -nwork 17 -nrq 1 &gt;&gt; output.zyra.dsbench/step213.zyra.dsbench_tl2.-t.10000.-mr.debra.-ma.new.-mp.none.-p.-k.100000.-i.5.-d.5.-rq.0.-rqsize.256.-nwork.17.-nrq.1.-seqwidth.48.-trial.2.-pinning.ZYRA_CLUSTER.data 2&gt;&gt;output.zyra.dsbench/stderr.out"/>
    <s v="zyra"/>
    <x v="13"/>
    <x v="8"/>
  </r>
  <r>
    <s v="step2140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41956432"/>
    <n v="41978389"/>
    <n v="8393482"/>
    <n v="20957675"/>
    <n v="10000"/>
    <m/>
    <m/>
    <m/>
    <m/>
    <m/>
    <n v="10000"/>
    <n v="204128.46"/>
    <n v="20"/>
    <n v="100000"/>
    <n v="143"/>
    <s v="debra"/>
    <s v="new"/>
    <s v="none"/>
    <m/>
    <n v="7"/>
    <n v="1"/>
    <m/>
    <n v="23.9132"/>
    <n v="3.1524800000000002"/>
    <n v="17833.2"/>
    <m/>
    <n v="4128.46"/>
    <m/>
    <m/>
    <m/>
    <m/>
    <m/>
    <m/>
    <m/>
    <m/>
    <m/>
    <m/>
    <m/>
    <m/>
    <m/>
    <m/>
    <m/>
    <m/>
    <s v="step2140.zyra.dsbench_tl2.-t.10000.-mr.debra.-ma.new.-mp.none.-p.-k.100000.-i.20.-d.20.-rq.0.-rqsize.256.-nwork.143.-nrq.1.-seqwidth.48.-trial.0.-pinning.ZYRA_SCATTER.data"/>
    <s v="LD_PRELOAD=../lib/libjemalloc.so  time timeout 13 numactl --interleave=all ./zyra.dsbench_tl2 -t 10000 -mr debra -ma new -mp none -p -k 100000 -i 20 -d 20 -rq 0 -rqsize 256 -nwork 143 -nrq 1 &gt;&gt; output.zyra.dsbench/step2140.zyra.dsbench_tl2.-t.10000.-mr.debra.-ma.new.-mp.none.-p.-k.100000.-i.20.-d.20.-rq.0.-rqsize.256.-nwork.143.-nrq.1.-seqwidth.48.-trial.0.-pinning.ZYRA_SCATTER.data 2&gt;&gt;output.zyra.dsbench/stderr.out"/>
    <s v="zyra"/>
    <x v="7"/>
    <x v="6"/>
  </r>
  <r>
    <s v="step2141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42036084"/>
    <n v="42036406"/>
    <n v="8407249"/>
    <n v="20991866"/>
    <n v="10000"/>
    <m/>
    <m/>
    <m/>
    <m/>
    <m/>
    <n v="10000"/>
    <n v="204053.41"/>
    <n v="20"/>
    <n v="100000"/>
    <n v="143"/>
    <s v="debra"/>
    <s v="new"/>
    <s v="none"/>
    <m/>
    <n v="7"/>
    <n v="1"/>
    <m/>
    <n v="23.638300000000001"/>
    <n v="3.13836"/>
    <n v="17849.5"/>
    <m/>
    <n v="4053.41"/>
    <m/>
    <m/>
    <m/>
    <m/>
    <m/>
    <m/>
    <m/>
    <m/>
    <m/>
    <m/>
    <m/>
    <m/>
    <m/>
    <m/>
    <m/>
    <m/>
    <s v="step2141.zyra.dsbench_tl2.-t.10000.-mr.debra.-ma.new.-mp.none.-p.-k.100000.-i.20.-d.20.-rq.0.-rqsize.256.-nwork.143.-nrq.1.-seqwidth.48.-trial.1.-pinning.ZYRA_SCATTER.data"/>
    <s v="LD_PRELOAD=../lib/libjemalloc.so  time timeout 13 numactl --interleave=all ./zyra.dsbench_tl2 -t 10000 -mr debra -ma new -mp none -p -k 100000 -i 20 -d 20 -rq 0 -rqsize 256 -nwork 143 -nrq 1 &gt;&gt; output.zyra.dsbench/step2141.zyra.dsbench_tl2.-t.10000.-mr.debra.-ma.new.-mp.none.-p.-k.100000.-i.20.-d.20.-rq.0.-rqsize.256.-nwork.143.-nrq.1.-seqwidth.48.-trial.1.-pinning.ZYRA_SCATTER.data 2&gt;&gt;output.zyra.dsbench/stderr.out"/>
    <s v="zyra"/>
    <x v="7"/>
    <x v="6"/>
  </r>
  <r>
    <s v="step214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42360923"/>
    <n v="42372990"/>
    <n v="8473391"/>
    <n v="21158925"/>
    <n v="10000"/>
    <m/>
    <m/>
    <m/>
    <m/>
    <m/>
    <n v="10000"/>
    <n v="204118.69"/>
    <n v="20"/>
    <n v="100000"/>
    <n v="143"/>
    <s v="debra"/>
    <s v="new"/>
    <s v="none"/>
    <m/>
    <n v="7"/>
    <n v="1"/>
    <m/>
    <n v="23.530999999999999"/>
    <n v="3.1279599999999999"/>
    <n v="17714.099999999999"/>
    <m/>
    <n v="4118.6899999999996"/>
    <m/>
    <m/>
    <m/>
    <m/>
    <m/>
    <m/>
    <m/>
    <m/>
    <m/>
    <m/>
    <m/>
    <m/>
    <m/>
    <m/>
    <m/>
    <m/>
    <s v="step2142.zyra.dsbench_tl2.-t.10000.-mr.debra.-ma.new.-mp.none.-p.-k.100000.-i.20.-d.20.-rq.0.-rqsize.256.-nwork.143.-nrq.1.-seqwidth.48.-trial.2.-pinning.ZYRA_SCATTER.data"/>
    <s v="LD_PRELOAD=../lib/libjemalloc.so  time timeout 13 numactl --interleave=all ./zyra.dsbench_tl2 -t 10000 -mr debra -ma new -mp none -p -k 100000 -i 20 -d 20 -rq 0 -rqsize 256 -nwork 143 -nrq 1 &gt;&gt; output.zyra.dsbench/step2142.zyra.dsbench_tl2.-t.10000.-mr.debra.-ma.new.-mp.none.-p.-k.100000.-i.20.-d.20.-rq.0.-rqsize.256.-nwork.143.-nrq.1.-seqwidth.48.-trial.2.-pinning.ZYRA_SCATTER.data 2&gt;&gt;output.zyra.dsbench/stderr.out"/>
    <s v="zyra"/>
    <x v="7"/>
    <x v="6"/>
  </r>
  <r>
    <s v="step1113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173507304"/>
    <n v="10000"/>
    <m/>
    <m/>
    <m/>
    <m/>
    <m/>
    <n v="10000"/>
    <n v="2608.6999999999998"/>
    <n v="0"/>
    <n v="10000"/>
    <n v="126"/>
    <s v="debra"/>
    <s v="new"/>
    <s v="none"/>
    <m/>
    <n v="8"/>
    <n v="1"/>
    <m/>
    <n v="2.3185699999999998"/>
    <n v="5.3112399999999997E-2"/>
    <n v="1660.15"/>
    <m/>
    <n v="2608.6999999999998"/>
    <m/>
    <m/>
    <m/>
    <m/>
    <m/>
    <m/>
    <m/>
    <m/>
    <m/>
    <m/>
    <m/>
    <m/>
    <m/>
    <m/>
    <m/>
    <m/>
    <s v="step1113.zyra.dsbench_tl2.-t.10000.-mr.debra.-ma.new.-mp.none.-p.-k.10000.-i.0.-d.0.-rq.0.-rqsize.256.-nwork.126.-nrq.0.-seqwidth.48.-trial.2.-pinning.ZYRA_CLUSTER.data"/>
    <s v="LD_PRELOAD=../lib/libjemalloc.so  time timeout 13 numactl --interleave=all ./zyra.dsbench_tl2 -t 10000 -mr debra -ma new -mp none -p -k 10000 -i 0 -d 0 -rq 0 -rqsize 256 -nwork 126 -nrq 0 &gt;&gt; output.zyra.dsbench/step1113.zyra.dsbench_tl2.-t.10000.-mr.debra.-ma.new.-mp.none.-p.-k.10000.-i.0.-d.0.-rq.0.-rqsize.256.-nwork.126.-nrq.0.-seqwidth.48.-trial.2.-pinning.ZYRA_CLUSTER.data 2&gt;&gt;output.zyra.dsbench/stderr.out"/>
    <s v="zyra"/>
    <x v="4"/>
    <x v="5"/>
  </r>
  <r>
    <s v="step214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2881549"/>
    <n v="10000"/>
    <m/>
    <m/>
    <m/>
    <m/>
    <m/>
    <n v="10000"/>
    <n v="808.59199999999998"/>
    <n v="0"/>
    <n v="100000"/>
    <n v="1"/>
    <s v="debra"/>
    <s v="new"/>
    <s v="none"/>
    <m/>
    <n v="7"/>
    <n v="1"/>
    <m/>
    <n v="7.5717100000000004"/>
    <n v="1.1966500000000001E-3"/>
    <n v="1330.53"/>
    <m/>
    <n v="808.59199999999998"/>
    <m/>
    <m/>
    <m/>
    <m/>
    <m/>
    <n v="28815499"/>
    <n v="22033"/>
    <n v="3006"/>
    <n v="0"/>
    <n v="0"/>
    <m/>
    <m/>
    <m/>
    <m/>
    <m/>
    <m/>
    <s v="step2143.zyra.dsbench_hytm1.-t.10000.-mr.debra.-ma.new.-mp.none.-p.-k.100000.-i.0.-d.0.-rq.0.-rqsize.256.-nwork.1.-nrq.0.-seqwidth.48.-trial.0.-pinning.ZYRA_SCATTER.data"/>
    <s v="LD_PRELOAD=../lib/libjemalloc.so  time timeout 13 numactl --interleave=all ./zyra.dsbench_hytm1 -t 10000 -mr debra -ma new -mp none -p -k 100000 -i 0 -d 0 -rq 0 -rqsize 256 -nwork 1 -nrq 0 &gt;&gt; output.zyra.dsbench/step2143.zyra.dsbench_hytm1.-t.10000.-mr.debra.-ma.new.-mp.none.-p.-k.100000.-i.0.-d.0.-rq.0.-rqsize.256.-nwork.1.-nrq.0.-seqwidth.48.-trial.0.-pinning.ZYRA_SCATTER.data 2&gt;&gt;output.zyra.dsbench/stderr.out"/>
    <s v="zyra"/>
    <x v="8"/>
    <x v="7"/>
  </r>
  <r>
    <s v="step2144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2946599"/>
    <n v="10000"/>
    <m/>
    <m/>
    <m/>
    <m/>
    <m/>
    <n v="10000"/>
    <n v="782.84100000000001"/>
    <n v="0"/>
    <n v="100000"/>
    <n v="1"/>
    <s v="debra"/>
    <s v="new"/>
    <s v="none"/>
    <m/>
    <n v="7"/>
    <n v="1"/>
    <m/>
    <n v="7.6082200000000002"/>
    <n v="1.2615199999999999E-3"/>
    <n v="1266.8800000000001"/>
    <m/>
    <n v="782.84100000000001"/>
    <m/>
    <m/>
    <m/>
    <m/>
    <m/>
    <n v="29465999"/>
    <n v="14612"/>
    <n v="2940"/>
    <n v="0"/>
    <n v="0"/>
    <m/>
    <m/>
    <m/>
    <m/>
    <m/>
    <m/>
    <s v="step2144.zyra.dsbench_hytm1.-t.10000.-mr.debra.-ma.new.-mp.none.-p.-k.100000.-i.0.-d.0.-rq.0.-rqsize.256.-nwork.1.-nrq.0.-seqwidth.48.-trial.1.-pinning.ZYRA_SCATTER.data"/>
    <s v="LD_PRELOAD=../lib/libjemalloc.so  time timeout 13 numactl --interleave=all ./zyra.dsbench_hytm1 -t 10000 -mr debra -ma new -mp none -p -k 100000 -i 0 -d 0 -rq 0 -rqsize 256 -nwork 1 -nrq 0 &gt;&gt; output.zyra.dsbench/step2144.zyra.dsbench_hytm1.-t.10000.-mr.debra.-ma.new.-mp.none.-p.-k.100000.-i.0.-d.0.-rq.0.-rqsize.256.-nwork.1.-nrq.0.-seqwidth.48.-trial.1.-pinning.ZYRA_SCATTER.data 2&gt;&gt;output.zyra.dsbench/stderr.out"/>
    <s v="zyra"/>
    <x v="8"/>
    <x v="7"/>
  </r>
  <r>
    <s v="step2145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3101099"/>
    <n v="10000"/>
    <m/>
    <m/>
    <m/>
    <m/>
    <m/>
    <n v="10000"/>
    <n v="771.82500000000005"/>
    <n v="0"/>
    <n v="100000"/>
    <n v="1"/>
    <s v="debra"/>
    <s v="new"/>
    <s v="none"/>
    <m/>
    <n v="7"/>
    <n v="1"/>
    <m/>
    <n v="7.56426"/>
    <n v="1.75512E-3"/>
    <n v="1251.3399999999999"/>
    <m/>
    <n v="771.82500000000005"/>
    <m/>
    <m/>
    <m/>
    <m/>
    <m/>
    <n v="31010999"/>
    <n v="17705"/>
    <n v="2760"/>
    <n v="0"/>
    <n v="0"/>
    <m/>
    <m/>
    <m/>
    <m/>
    <m/>
    <m/>
    <s v="step2145.zyra.dsbench_hytm1.-t.10000.-mr.debra.-ma.new.-mp.none.-p.-k.100000.-i.0.-d.0.-rq.0.-rqsize.256.-nwork.1.-nrq.0.-seqwidth.48.-trial.2.-pinning.ZYRA_SCATTER.data"/>
    <s v="LD_PRELOAD=../lib/libjemalloc.so  time timeout 13 numactl --interleave=all ./zyra.dsbench_hytm1 -t 10000 -mr debra -ma new -mp none -p -k 100000 -i 0 -d 0 -rq 0 -rqsize 256 -nwork 1 -nrq 0 &gt;&gt; output.zyra.dsbench/step2145.zyra.dsbench_hytm1.-t.10000.-mr.debra.-ma.new.-mp.none.-p.-k.100000.-i.0.-d.0.-rq.0.-rqsize.256.-nwork.1.-nrq.0.-seqwidth.48.-trial.2.-pinning.ZYRA_SCATTER.data 2&gt;&gt;output.zyra.dsbench/stderr.out"/>
    <s v="zyra"/>
    <x v="8"/>
    <x v="7"/>
  </r>
  <r>
    <s v="step2146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46861000"/>
    <n v="10000"/>
    <m/>
    <m/>
    <m/>
    <m/>
    <m/>
    <n v="10000"/>
    <n v="799.88"/>
    <n v="0"/>
    <n v="100000"/>
    <n v="18"/>
    <s v="debra"/>
    <s v="new"/>
    <s v="none"/>
    <m/>
    <n v="7"/>
    <n v="1"/>
    <m/>
    <n v="7.4268700000000001"/>
    <n v="1.7637099999999999E-2"/>
    <n v="1350.85"/>
    <m/>
    <n v="799.88"/>
    <m/>
    <m/>
    <m/>
    <m/>
    <m/>
    <n v="468610002"/>
    <n v="285002"/>
    <n v="11738"/>
    <n v="0"/>
    <n v="0"/>
    <m/>
    <m/>
    <m/>
    <m/>
    <m/>
    <m/>
    <s v="step2146.zyra.dsbench_hytm1.-t.10000.-mr.debra.-ma.new.-mp.none.-p.-k.100000.-i.0.-d.0.-rq.0.-rqsize.256.-nwork.18.-nrq.0.-seqwidth.48.-trial.0.-pinning.ZYRA_SCATTER.data"/>
    <s v="LD_PRELOAD=../lib/libjemalloc.so  time timeout 13 numactl --interleave=all ./zyra.dsbench_hytm1 -t 10000 -mr debra -ma new -mp none -p -k 100000 -i 0 -d 0 -rq 0 -rqsize 256 -nwork 18 -nrq 0 &gt;&gt; output.zyra.dsbench/step2146.zyra.dsbench_hytm1.-t.10000.-mr.debra.-ma.new.-mp.none.-p.-k.100000.-i.0.-d.0.-rq.0.-rqsize.256.-nwork.18.-nrq.0.-seqwidth.48.-trial.0.-pinning.ZYRA_SCATTER.data 2&gt;&gt;output.zyra.dsbench/stderr.out"/>
    <s v="zyra"/>
    <x v="8"/>
    <x v="8"/>
  </r>
  <r>
    <s v="step214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46320661"/>
    <n v="10000"/>
    <m/>
    <m/>
    <m/>
    <m/>
    <m/>
    <n v="10000"/>
    <n v="759.58399999999995"/>
    <n v="0"/>
    <n v="100000"/>
    <n v="18"/>
    <s v="debra"/>
    <s v="new"/>
    <s v="none"/>
    <m/>
    <n v="7"/>
    <n v="1"/>
    <m/>
    <n v="7.5420100000000003"/>
    <n v="1.7539200000000001E-2"/>
    <n v="1317.69"/>
    <m/>
    <n v="759.58399999999995"/>
    <m/>
    <m/>
    <m/>
    <m/>
    <m/>
    <n v="463206611"/>
    <n v="303862"/>
    <n v="13449"/>
    <n v="0"/>
    <n v="0"/>
    <m/>
    <m/>
    <m/>
    <m/>
    <m/>
    <m/>
    <s v="step2147.zyra.dsbench_hytm1.-t.10000.-mr.debra.-ma.new.-mp.none.-p.-k.100000.-i.0.-d.0.-rq.0.-rqsize.256.-nwork.18.-nrq.0.-seqwidth.48.-trial.1.-pinning.ZYRA_SCATTER.data"/>
    <s v="LD_PRELOAD=../lib/libjemalloc.so  time timeout 13 numactl --interleave=all ./zyra.dsbench_hytm1 -t 10000 -mr debra -ma new -mp none -p -k 100000 -i 0 -d 0 -rq 0 -rqsize 256 -nwork 18 -nrq 0 &gt;&gt; output.zyra.dsbench/step2147.zyra.dsbench_hytm1.-t.10000.-mr.debra.-ma.new.-mp.none.-p.-k.100000.-i.0.-d.0.-rq.0.-rqsize.256.-nwork.18.-nrq.0.-seqwidth.48.-trial.1.-pinning.ZYRA_SCATTER.data 2&gt;&gt;output.zyra.dsbench/stderr.out"/>
    <s v="zyra"/>
    <x v="8"/>
    <x v="8"/>
  </r>
  <r>
    <s v="step2148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48021354"/>
    <n v="10000"/>
    <m/>
    <m/>
    <m/>
    <m/>
    <m/>
    <n v="10000"/>
    <n v="759.36400000000003"/>
    <n v="0"/>
    <n v="100000"/>
    <n v="18"/>
    <s v="debra"/>
    <s v="new"/>
    <s v="none"/>
    <m/>
    <n v="7"/>
    <n v="1"/>
    <m/>
    <n v="7.4160399999999997"/>
    <n v="1.5817399999999999E-2"/>
    <n v="1322.82"/>
    <m/>
    <n v="759.36400000000003"/>
    <m/>
    <m/>
    <m/>
    <m/>
    <m/>
    <n v="480213544"/>
    <n v="305698"/>
    <n v="13179"/>
    <n v="0"/>
    <n v="0"/>
    <m/>
    <m/>
    <m/>
    <m/>
    <m/>
    <m/>
    <s v="step2148.zyra.dsbench_hytm1.-t.10000.-mr.debra.-ma.new.-mp.none.-p.-k.100000.-i.0.-d.0.-rq.0.-rqsize.256.-nwork.18.-nrq.0.-seqwidth.48.-trial.2.-pinning.ZYRA_SCATTER.data"/>
    <s v="LD_PRELOAD=../lib/libjemalloc.so  time timeout 13 numactl --interleave=all ./zyra.dsbench_hytm1 -t 10000 -mr debra -ma new -mp none -p -k 100000 -i 0 -d 0 -rq 0 -rqsize 256 -nwork 18 -nrq 0 &gt;&gt; output.zyra.dsbench/step2148.zyra.dsbench_hytm1.-t.10000.-mr.debra.-ma.new.-mp.none.-p.-k.100000.-i.0.-d.0.-rq.0.-rqsize.256.-nwork.18.-nrq.0.-seqwidth.48.-trial.2.-pinning.ZYRA_SCATTER.data 2&gt;&gt;output.zyra.dsbench/stderr.out"/>
    <s v="zyra"/>
    <x v="8"/>
    <x v="8"/>
  </r>
  <r>
    <s v="step2149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15245573"/>
    <n v="10000"/>
    <m/>
    <m/>
    <m/>
    <m/>
    <m/>
    <n v="10000"/>
    <n v="7085.63"/>
    <n v="0"/>
    <n v="100000"/>
    <n v="17"/>
    <s v="debra"/>
    <s v="new"/>
    <s v="none"/>
    <m/>
    <n v="7"/>
    <n v="1"/>
    <m/>
    <n v="9.4771000000000001"/>
    <n v="1.5132699999999999"/>
    <n v="4117.87"/>
    <m/>
    <n v="7085.63"/>
    <m/>
    <m/>
    <m/>
    <m/>
    <m/>
    <n v="152142431"/>
    <n v="11388810"/>
    <n v="313306"/>
    <n v="0"/>
    <n v="5.3508399999999998"/>
    <m/>
    <m/>
    <m/>
    <m/>
    <m/>
    <m/>
    <s v="step2149.zyra.dsbench_hytm1.-t.10000.-mr.debra.-ma.new.-mp.none.-p.-k.100000.-i.0.-d.0.-rq.0.-rqsize.256.-nwork.17.-nrq.1.-seqwidth.48.-trial.0.-pinning.ZYRA_SCATTER.data"/>
    <s v="LD_PRELOAD=../lib/libjemalloc.so  time timeout 13 numactl --interleave=all ./zyra.dsbench_hytm1 -t 10000 -mr debra -ma new -mp none -p -k 100000 -i 0 -d 0 -rq 0 -rqsize 256 -nwork 17 -nrq 1 &gt;&gt; output.zyra.dsbench/step2149.zyra.dsbench_hytm1.-t.10000.-mr.debra.-ma.new.-mp.none.-p.-k.100000.-i.0.-d.0.-rq.0.-rqsize.256.-nwork.17.-nrq.1.-seqwidth.48.-trial.0.-pinning.ZYRA_SCATTER.data 2&gt;&gt;output.zyra.dsbench/stderr.out"/>
    <s v="zyra"/>
    <x v="10"/>
    <x v="8"/>
  </r>
  <r>
    <s v="step214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16555996"/>
    <n v="16549403"/>
    <n v="3310539"/>
    <n v="33065793"/>
    <n v="10000"/>
    <m/>
    <m/>
    <m/>
    <m/>
    <m/>
    <n v="10000"/>
    <n v="53244.38"/>
    <n v="5"/>
    <n v="100000"/>
    <n v="36"/>
    <s v="debra"/>
    <s v="new"/>
    <s v="none"/>
    <m/>
    <n v="8"/>
    <n v="1"/>
    <m/>
    <n v="21.947399999999998"/>
    <n v="4.4406800000000003E-2"/>
    <n v="2628.63"/>
    <m/>
    <n v="3244.38"/>
    <m/>
    <m/>
    <m/>
    <m/>
    <m/>
    <m/>
    <m/>
    <m/>
    <m/>
    <m/>
    <m/>
    <m/>
    <m/>
    <m/>
    <m/>
    <m/>
    <s v="step214.zyra.dsbench_tl2.-t.10000.-mr.debra.-ma.new.-mp.none.-p.-k.100000.-i.5.-d.5.-rq.0.-rqsize.256.-nwork.36.-nrq.0.-seqwidth.48.-trial.0.-pinning.ZYRA_CLUSTER.data"/>
    <s v="LD_PRELOAD=../lib/libjemalloc.so  time timeout 13 numactl --interleave=all ./zyra.dsbench_tl2 -t 10000 -mr debra -ma new -mp none -p -k 100000 -i 5 -d 5 -rq 0 -rqsize 256 -nwork 36 -nrq 0 &gt;&gt; output.zyra.dsbench/step214.zyra.dsbench_tl2.-t.10000.-mr.debra.-ma.new.-mp.none.-p.-k.100000.-i.5.-d.5.-rq.0.-rqsize.256.-nwork.36.-nrq.0.-seqwidth.48.-trial.0.-pinning.ZYRA_CLUSTER.data 2&gt;&gt;output.zyra.dsbench/stderr.out"/>
    <s v="zyra"/>
    <x v="12"/>
    <x v="0"/>
  </r>
  <r>
    <s v="step2150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14889103"/>
    <n v="10000"/>
    <m/>
    <m/>
    <m/>
    <m/>
    <m/>
    <n v="10000"/>
    <n v="6987.53"/>
    <n v="0"/>
    <n v="100000"/>
    <n v="17"/>
    <s v="debra"/>
    <s v="new"/>
    <s v="none"/>
    <m/>
    <n v="7"/>
    <n v="1"/>
    <m/>
    <n v="9.4954800000000006"/>
    <n v="1.5468500000000001"/>
    <n v="4090.69"/>
    <m/>
    <n v="6987.53"/>
    <m/>
    <m/>
    <m/>
    <m/>
    <m/>
    <n v="148578119"/>
    <n v="11744479"/>
    <n v="312920"/>
    <n v="0"/>
    <n v="5.2778400000000003"/>
    <m/>
    <m/>
    <m/>
    <m/>
    <m/>
    <m/>
    <s v="step2150.zyra.dsbench_hytm1.-t.10000.-mr.debra.-ma.new.-mp.none.-p.-k.100000.-i.0.-d.0.-rq.0.-rqsize.256.-nwork.17.-nrq.1.-seqwidth.48.-trial.1.-pinning.ZYRA_SCATTER.data"/>
    <s v="LD_PRELOAD=../lib/libjemalloc.so  time timeout 13 numactl --interleave=all ./zyra.dsbench_hytm1 -t 10000 -mr debra -ma new -mp none -p -k 100000 -i 0 -d 0 -rq 0 -rqsize 256 -nwork 17 -nrq 1 &gt;&gt; output.zyra.dsbench/step2150.zyra.dsbench_hytm1.-t.10000.-mr.debra.-ma.new.-mp.none.-p.-k.100000.-i.0.-d.0.-rq.0.-rqsize.256.-nwork.17.-nrq.1.-seqwidth.48.-trial.1.-pinning.ZYRA_SCATTER.data 2&gt;&gt;output.zyra.dsbench/stderr.out"/>
    <s v="zyra"/>
    <x v="10"/>
    <x v="8"/>
  </r>
  <r>
    <s v="step2151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14859028"/>
    <n v="10000"/>
    <m/>
    <m/>
    <m/>
    <m/>
    <m/>
    <n v="10000"/>
    <n v="6878.55"/>
    <n v="0"/>
    <n v="100000"/>
    <n v="17"/>
    <s v="debra"/>
    <s v="new"/>
    <s v="none"/>
    <m/>
    <n v="7"/>
    <n v="1"/>
    <m/>
    <n v="9.4410299999999996"/>
    <n v="1.5220100000000001"/>
    <n v="4021.13"/>
    <m/>
    <n v="6878.55"/>
    <m/>
    <m/>
    <m/>
    <m/>
    <m/>
    <n v="148286631"/>
    <n v="11444886"/>
    <n v="303658"/>
    <n v="0"/>
    <n v="5.23231"/>
    <m/>
    <m/>
    <m/>
    <m/>
    <m/>
    <m/>
    <s v="step2151.zyra.dsbench_hytm1.-t.10000.-mr.debra.-ma.new.-mp.none.-p.-k.100000.-i.0.-d.0.-rq.0.-rqsize.256.-nwork.17.-nrq.1.-seqwidth.48.-trial.2.-pinning.ZYRA_SCATTER.data"/>
    <s v="LD_PRELOAD=../lib/libjemalloc.so  time timeout 13 numactl --interleave=all ./zyra.dsbench_hytm1 -t 10000 -mr debra -ma new -mp none -p -k 100000 -i 0 -d 0 -rq 0 -rqsize 256 -nwork 17 -nrq 1 &gt;&gt; output.zyra.dsbench/step2151.zyra.dsbench_hytm1.-t.10000.-mr.debra.-ma.new.-mp.none.-p.-k.100000.-i.0.-d.0.-rq.0.-rqsize.256.-nwork.17.-nrq.1.-seqwidth.48.-trial.2.-pinning.ZYRA_SCATTER.data 2&gt;&gt;output.zyra.dsbench/stderr.out"/>
    <s v="zyra"/>
    <x v="10"/>
    <x v="8"/>
  </r>
  <r>
    <s v="step1114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92487491"/>
    <n v="10000"/>
    <m/>
    <m/>
    <m/>
    <m/>
    <m/>
    <n v="10000"/>
    <n v="4522.05"/>
    <n v="0"/>
    <n v="10000"/>
    <n v="125"/>
    <s v="debra"/>
    <s v="new"/>
    <s v="none"/>
    <m/>
    <n v="8"/>
    <n v="1"/>
    <m/>
    <n v="2.88626"/>
    <n v="0.196881"/>
    <n v="3165.6"/>
    <m/>
    <n v="4522.05"/>
    <m/>
    <m/>
    <m/>
    <m/>
    <m/>
    <m/>
    <m/>
    <m/>
    <m/>
    <m/>
    <m/>
    <m/>
    <m/>
    <m/>
    <m/>
    <m/>
    <s v="step1114.zyra.dsbench_tl2.-t.10000.-mr.debra.-ma.new.-mp.none.-p.-k.10000.-i.0.-d.0.-rq.0.-rqsize.256.-nwork.125.-nrq.1.-seqwidth.48.-trial.0.-pinning.ZYRA_CLUSTER.data"/>
    <s v="LD_PRELOAD=../lib/libjemalloc.so  time timeout 13 numactl --interleave=all ./zyra.dsbench_tl2 -t 10000 -mr debra -ma new -mp none -p -k 10000 -i 0 -d 0 -rq 0 -rqsize 256 -nwork 125 -nrq 1 &gt;&gt; output.zyra.dsbench/step1114.zyra.dsbench_tl2.-t.10000.-mr.debra.-ma.new.-mp.none.-p.-k.10000.-i.0.-d.0.-rq.0.-rqsize.256.-nwork.125.-nrq.1.-seqwidth.48.-trial.0.-pinning.ZYRA_CLUSTER.data 2&gt;&gt;output.zyra.dsbench/stderr.out"/>
    <s v="zyra"/>
    <x v="2"/>
    <x v="5"/>
  </r>
  <r>
    <s v="step2152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81548389"/>
    <n v="10000"/>
    <m/>
    <m/>
    <m/>
    <m/>
    <m/>
    <n v="10000"/>
    <n v="784.44500000000005"/>
    <n v="0"/>
    <n v="100000"/>
    <n v="36"/>
    <s v="debra"/>
    <s v="new"/>
    <s v="none"/>
    <m/>
    <n v="7"/>
    <n v="1"/>
    <m/>
    <n v="7.4745100000000004"/>
    <n v="2.1878999999999999E-2"/>
    <n v="1320.88"/>
    <m/>
    <n v="784.44500000000005"/>
    <m/>
    <m/>
    <m/>
    <m/>
    <m/>
    <n v="815483893"/>
    <n v="467309"/>
    <n v="17514"/>
    <n v="0"/>
    <n v="0"/>
    <m/>
    <m/>
    <m/>
    <m/>
    <m/>
    <m/>
    <s v="step2152.zyra.dsbench_hytm1.-t.10000.-mr.debra.-ma.new.-mp.none.-p.-k.100000.-i.0.-d.0.-rq.0.-rqsize.256.-nwork.36.-nrq.0.-seqwidth.48.-trial.0.-pinning.ZYRA_SCATTER.data"/>
    <s v="LD_PRELOAD=../lib/libjemalloc.so  time timeout 13 numactl --interleave=all ./zyra.dsbench_hytm1 -t 10000 -mr debra -ma new -mp none -p -k 100000 -i 0 -d 0 -rq 0 -rqsize 256 -nwork 36 -nrq 0 &gt;&gt; output.zyra.dsbench/step2152.zyra.dsbench_hytm1.-t.10000.-mr.debra.-ma.new.-mp.none.-p.-k.100000.-i.0.-d.0.-rq.0.-rqsize.256.-nwork.36.-nrq.0.-seqwidth.48.-trial.0.-pinning.ZYRA_SCATTER.data 2&gt;&gt;output.zyra.dsbench/stderr.out"/>
    <s v="zyra"/>
    <x v="8"/>
    <x v="0"/>
  </r>
  <r>
    <s v="step215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81946819"/>
    <n v="10000"/>
    <m/>
    <m/>
    <m/>
    <m/>
    <m/>
    <n v="10000"/>
    <n v="776.48299999999995"/>
    <n v="0"/>
    <n v="100000"/>
    <n v="36"/>
    <s v="debra"/>
    <s v="new"/>
    <s v="none"/>
    <m/>
    <n v="7"/>
    <n v="1"/>
    <m/>
    <n v="7.6199700000000004"/>
    <n v="2.1852799999999999E-2"/>
    <n v="1324.84"/>
    <m/>
    <n v="776.48299999999995"/>
    <m/>
    <m/>
    <m/>
    <m/>
    <m/>
    <n v="819468198"/>
    <n v="466834"/>
    <n v="19296"/>
    <n v="0"/>
    <n v="0"/>
    <m/>
    <m/>
    <m/>
    <m/>
    <m/>
    <m/>
    <s v="step2153.zyra.dsbench_hytm1.-t.10000.-mr.debra.-ma.new.-mp.none.-p.-k.100000.-i.0.-d.0.-rq.0.-rqsize.256.-nwork.36.-nrq.0.-seqwidth.48.-trial.1.-pinning.ZYRA_SCATTER.data"/>
    <s v="LD_PRELOAD=../lib/libjemalloc.so  time timeout 13 numactl --interleave=all ./zyra.dsbench_hytm1 -t 10000 -mr debra -ma new -mp none -p -k 100000 -i 0 -d 0 -rq 0 -rqsize 256 -nwork 36 -nrq 0 &gt;&gt; output.zyra.dsbench/step2153.zyra.dsbench_hytm1.-t.10000.-mr.debra.-ma.new.-mp.none.-p.-k.100000.-i.0.-d.0.-rq.0.-rqsize.256.-nwork.36.-nrq.0.-seqwidth.48.-trial.1.-pinning.ZYRA_SCATTER.data 2&gt;&gt;output.zyra.dsbench/stderr.out"/>
    <s v="zyra"/>
    <x v="8"/>
    <x v="0"/>
  </r>
  <r>
    <s v="step2154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82466713"/>
    <n v="10000"/>
    <m/>
    <m/>
    <m/>
    <m/>
    <m/>
    <n v="10000"/>
    <n v="783.23599999999999"/>
    <n v="0"/>
    <n v="100000"/>
    <n v="36"/>
    <s v="debra"/>
    <s v="new"/>
    <s v="none"/>
    <m/>
    <n v="7"/>
    <n v="1"/>
    <m/>
    <n v="7.57463"/>
    <n v="1.9842100000000001E-2"/>
    <n v="1306.28"/>
    <m/>
    <n v="783.23599999999999"/>
    <m/>
    <m/>
    <m/>
    <m/>
    <m/>
    <n v="824667134"/>
    <n v="443860"/>
    <n v="18981"/>
    <n v="0"/>
    <n v="0"/>
    <m/>
    <m/>
    <m/>
    <m/>
    <m/>
    <m/>
    <s v="step2154.zyra.dsbench_hytm1.-t.10000.-mr.debra.-ma.new.-mp.none.-p.-k.100000.-i.0.-d.0.-rq.0.-rqsize.256.-nwork.36.-nrq.0.-seqwidth.48.-trial.2.-pinning.ZYRA_SCATTER.data"/>
    <s v="LD_PRELOAD=../lib/libjemalloc.so  time timeout 13 numactl --interleave=all ./zyra.dsbench_hytm1 -t 10000 -mr debra -ma new -mp none -p -k 100000 -i 0 -d 0 -rq 0 -rqsize 256 -nwork 36 -nrq 0 &gt;&gt; output.zyra.dsbench/step2154.zyra.dsbench_hytm1.-t.10000.-mr.debra.-ma.new.-mp.none.-p.-k.100000.-i.0.-d.0.-rq.0.-rqsize.256.-nwork.36.-nrq.0.-seqwidth.48.-trial.2.-pinning.ZYRA_SCATTER.data 2&gt;&gt;output.zyra.dsbench/stderr.out"/>
    <s v="zyra"/>
    <x v="8"/>
    <x v="0"/>
  </r>
  <r>
    <s v="step2155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28962159"/>
    <n v="10000"/>
    <m/>
    <m/>
    <m/>
    <m/>
    <m/>
    <n v="10000"/>
    <n v="6724.19"/>
    <n v="0"/>
    <n v="100000"/>
    <n v="35"/>
    <s v="debra"/>
    <s v="new"/>
    <s v="none"/>
    <m/>
    <n v="7"/>
    <n v="1"/>
    <m/>
    <n v="8.5718099999999993"/>
    <n v="0.95453399999999999"/>
    <n v="3734.17"/>
    <m/>
    <n v="6724.19"/>
    <m/>
    <m/>
    <m/>
    <m/>
    <m/>
    <n v="289334913"/>
    <n v="15761912"/>
    <n v="286683"/>
    <n v="0"/>
    <n v="5.4793900000000004"/>
    <m/>
    <m/>
    <m/>
    <m/>
    <m/>
    <m/>
    <s v="step2155.zyra.dsbench_hytm1.-t.10000.-mr.debra.-ma.new.-mp.none.-p.-k.100000.-i.0.-d.0.-rq.0.-rqsize.256.-nwork.35.-nrq.1.-seqwidth.48.-trial.0.-pinning.ZYRA_SCATTER.data"/>
    <s v="LD_PRELOAD=../lib/libjemalloc.so  time timeout 13 numactl --interleave=all ./zyra.dsbench_hytm1 -t 10000 -mr debra -ma new -mp none -p -k 100000 -i 0 -d 0 -rq 0 -rqsize 256 -nwork 35 -nrq 1 &gt;&gt; output.zyra.dsbench/step2155.zyra.dsbench_hytm1.-t.10000.-mr.debra.-ma.new.-mp.none.-p.-k.100000.-i.0.-d.0.-rq.0.-rqsize.256.-nwork.35.-nrq.1.-seqwidth.48.-trial.0.-pinning.ZYRA_SCATTER.data 2&gt;&gt;output.zyra.dsbench/stderr.out"/>
    <s v="zyra"/>
    <x v="10"/>
    <x v="0"/>
  </r>
  <r>
    <s v="step2156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28125746"/>
    <n v="10000"/>
    <m/>
    <m/>
    <m/>
    <m/>
    <m/>
    <n v="10000"/>
    <n v="6921.58"/>
    <n v="0"/>
    <n v="100000"/>
    <n v="35"/>
    <s v="debra"/>
    <s v="new"/>
    <s v="none"/>
    <m/>
    <n v="7"/>
    <n v="1"/>
    <m/>
    <n v="8.6668599999999998"/>
    <n v="0.98871799999999999"/>
    <n v="3842.23"/>
    <m/>
    <n v="6921.58"/>
    <m/>
    <m/>
    <m/>
    <m/>
    <m/>
    <n v="280968839"/>
    <n v="15021602"/>
    <n v="288625"/>
    <n v="0"/>
    <n v="5.50502"/>
    <m/>
    <m/>
    <m/>
    <m/>
    <m/>
    <m/>
    <s v="step2156.zyra.dsbench_hytm1.-t.10000.-mr.debra.-ma.new.-mp.none.-p.-k.100000.-i.0.-d.0.-rq.0.-rqsize.256.-nwork.35.-nrq.1.-seqwidth.48.-trial.1.-pinning.ZYRA_SCATTER.data"/>
    <s v="LD_PRELOAD=../lib/libjemalloc.so  time timeout 13 numactl --interleave=all ./zyra.dsbench_hytm1 -t 10000 -mr debra -ma new -mp none -p -k 100000 -i 0 -d 0 -rq 0 -rqsize 256 -nwork 35 -nrq 1 &gt;&gt; output.zyra.dsbench/step2156.zyra.dsbench_hytm1.-t.10000.-mr.debra.-ma.new.-mp.none.-p.-k.100000.-i.0.-d.0.-rq.0.-rqsize.256.-nwork.35.-nrq.1.-seqwidth.48.-trial.1.-pinning.ZYRA_SCATTER.data 2&gt;&gt;output.zyra.dsbench/stderr.out"/>
    <s v="zyra"/>
    <x v="10"/>
    <x v="0"/>
  </r>
  <r>
    <s v="step215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28083737"/>
    <n v="10000"/>
    <m/>
    <m/>
    <m/>
    <m/>
    <m/>
    <n v="10000"/>
    <n v="6873.74"/>
    <n v="0"/>
    <n v="100000"/>
    <n v="35"/>
    <s v="debra"/>
    <s v="new"/>
    <s v="none"/>
    <m/>
    <n v="7"/>
    <n v="1"/>
    <m/>
    <n v="8.6314299999999999"/>
    <n v="0.97416800000000003"/>
    <n v="3820.42"/>
    <m/>
    <n v="6873.74"/>
    <m/>
    <m/>
    <m/>
    <m/>
    <m/>
    <n v="280554963"/>
    <n v="15438788"/>
    <n v="282411"/>
    <n v="0"/>
    <n v="5.4719600000000002"/>
    <m/>
    <m/>
    <m/>
    <m/>
    <m/>
    <m/>
    <s v="step2157.zyra.dsbench_hytm1.-t.10000.-mr.debra.-ma.new.-mp.none.-p.-k.100000.-i.0.-d.0.-rq.0.-rqsize.256.-nwork.35.-nrq.1.-seqwidth.48.-trial.2.-pinning.ZYRA_SCATTER.data"/>
    <s v="LD_PRELOAD=../lib/libjemalloc.so  time timeout 13 numactl --interleave=all ./zyra.dsbench_hytm1 -t 10000 -mr debra -ma new -mp none -p -k 100000 -i 0 -d 0 -rq 0 -rqsize 256 -nwork 35 -nrq 1 &gt;&gt; output.zyra.dsbench/step2157.zyra.dsbench_hytm1.-t.10000.-mr.debra.-ma.new.-mp.none.-p.-k.100000.-i.0.-d.0.-rq.0.-rqsize.256.-nwork.35.-nrq.1.-seqwidth.48.-trial.2.-pinning.ZYRA_SCATTER.data 2&gt;&gt;output.zyra.dsbench/stderr.out"/>
    <s v="zyra"/>
    <x v="10"/>
    <x v="0"/>
  </r>
  <r>
    <s v="step2158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110314967"/>
    <n v="10000"/>
    <m/>
    <m/>
    <m/>
    <m/>
    <m/>
    <n v="10000"/>
    <n v="776.774"/>
    <n v="0"/>
    <n v="100000"/>
    <n v="54"/>
    <s v="debra"/>
    <s v="new"/>
    <s v="none"/>
    <m/>
    <n v="7"/>
    <n v="1"/>
    <m/>
    <n v="7.5990000000000002"/>
    <n v="2.73078E-2"/>
    <n v="1334.94"/>
    <m/>
    <n v="776.774"/>
    <m/>
    <m/>
    <m/>
    <m/>
    <m/>
    <n v="1103149670"/>
    <n v="776520"/>
    <n v="23095"/>
    <n v="0"/>
    <n v="0"/>
    <m/>
    <m/>
    <m/>
    <m/>
    <m/>
    <m/>
    <s v="step2158.zyra.dsbench_hytm1.-t.10000.-mr.debra.-ma.new.-mp.none.-p.-k.100000.-i.0.-d.0.-rq.0.-rqsize.256.-nwork.54.-nrq.0.-seqwidth.48.-trial.0.-pinning.ZYRA_SCATTER.data"/>
    <s v="LD_PRELOAD=../lib/libjemalloc.so  time timeout 13 numactl --interleave=all ./zyra.dsbench_hytm1 -t 10000 -mr debra -ma new -mp none -p -k 100000 -i 0 -d 0 -rq 0 -rqsize 256 -nwork 54 -nrq 0 &gt;&gt; output.zyra.dsbench/step2158.zyra.dsbench_hytm1.-t.10000.-mr.debra.-ma.new.-mp.none.-p.-k.100000.-i.0.-d.0.-rq.0.-rqsize.256.-nwork.54.-nrq.0.-seqwidth.48.-trial.0.-pinning.ZYRA_SCATTER.data 2&gt;&gt;output.zyra.dsbench/stderr.out"/>
    <s v="zyra"/>
    <x v="8"/>
    <x v="1"/>
  </r>
  <r>
    <s v="step2159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114739130"/>
    <n v="10000"/>
    <m/>
    <m/>
    <m/>
    <m/>
    <m/>
    <n v="10000"/>
    <n v="773.91600000000005"/>
    <n v="0"/>
    <n v="100000"/>
    <n v="54"/>
    <s v="debra"/>
    <s v="new"/>
    <s v="none"/>
    <m/>
    <n v="7"/>
    <n v="1"/>
    <m/>
    <n v="7.5531300000000003"/>
    <n v="2.3542799999999999E-2"/>
    <n v="1292.77"/>
    <m/>
    <n v="773.91600000000005"/>
    <m/>
    <m/>
    <m/>
    <m/>
    <m/>
    <n v="1147391300"/>
    <n v="732370"/>
    <n v="20607"/>
    <n v="0"/>
    <n v="0"/>
    <m/>
    <m/>
    <m/>
    <m/>
    <m/>
    <m/>
    <s v="step2159.zyra.dsbench_hytm1.-t.10000.-mr.debra.-ma.new.-mp.none.-p.-k.100000.-i.0.-d.0.-rq.0.-rqsize.256.-nwork.54.-nrq.0.-seqwidth.48.-trial.1.-pinning.ZYRA_SCATTER.data"/>
    <s v="LD_PRELOAD=../lib/libjemalloc.so  time timeout 13 numactl --interleave=all ./zyra.dsbench_hytm1 -t 10000 -mr debra -ma new -mp none -p -k 100000 -i 0 -d 0 -rq 0 -rqsize 256 -nwork 54 -nrq 0 &gt;&gt; output.zyra.dsbench/step2159.zyra.dsbench_hytm1.-t.10000.-mr.debra.-ma.new.-mp.none.-p.-k.100000.-i.0.-d.0.-rq.0.-rqsize.256.-nwork.54.-nrq.0.-seqwidth.48.-trial.1.-pinning.ZYRA_SCATTER.data 2&gt;&gt;output.zyra.dsbench/stderr.out"/>
    <s v="zyra"/>
    <x v="8"/>
    <x v="1"/>
  </r>
  <r>
    <s v="step21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16197200"/>
    <n v="16192659"/>
    <n v="3238985"/>
    <n v="32358616"/>
    <n v="10000"/>
    <m/>
    <m/>
    <m/>
    <m/>
    <m/>
    <n v="10000"/>
    <n v="53406.34"/>
    <n v="5"/>
    <n v="100000"/>
    <n v="36"/>
    <s v="debra"/>
    <s v="new"/>
    <s v="none"/>
    <m/>
    <n v="8"/>
    <n v="1"/>
    <m/>
    <n v="23.036799999999999"/>
    <n v="5.3069999999999999E-2"/>
    <n v="2688.05"/>
    <m/>
    <n v="3406.34"/>
    <m/>
    <m/>
    <m/>
    <m/>
    <m/>
    <m/>
    <m/>
    <m/>
    <m/>
    <m/>
    <m/>
    <m/>
    <m/>
    <m/>
    <m/>
    <m/>
    <s v="step215.zyra.dsbench_tl2.-t.10000.-mr.debra.-ma.new.-mp.none.-p.-k.100000.-i.5.-d.5.-rq.0.-rqsize.256.-nwork.36.-nrq.0.-seqwidth.48.-trial.1.-pinning.ZYRA_CLUSTER.data"/>
    <s v="LD_PRELOAD=../lib/libjemalloc.so  time timeout 13 numactl --interleave=all ./zyra.dsbench_tl2 -t 10000 -mr debra -ma new -mp none -p -k 100000 -i 5 -d 5 -rq 0 -rqsize 256 -nwork 36 -nrq 0 &gt;&gt; output.zyra.dsbench/step215.zyra.dsbench_tl2.-t.10000.-mr.debra.-ma.new.-mp.none.-p.-k.100000.-i.5.-d.5.-rq.0.-rqsize.256.-nwork.36.-nrq.0.-seqwidth.48.-trial.1.-pinning.ZYRA_CLUSTER.data 2&gt;&gt;output.zyra.dsbench/stderr.out"/>
    <s v="zyra"/>
    <x v="12"/>
    <x v="0"/>
  </r>
  <r>
    <s v="step2160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113093762"/>
    <n v="10000"/>
    <m/>
    <m/>
    <m/>
    <m/>
    <m/>
    <n v="10000"/>
    <n v="769.73800000000006"/>
    <n v="0"/>
    <n v="100000"/>
    <n v="54"/>
    <s v="debra"/>
    <s v="new"/>
    <s v="none"/>
    <m/>
    <n v="7"/>
    <n v="1"/>
    <m/>
    <n v="7.5460599999999998"/>
    <n v="2.65308E-2"/>
    <n v="1313.79"/>
    <m/>
    <n v="769.73800000000006"/>
    <m/>
    <m/>
    <m/>
    <m/>
    <m/>
    <n v="1130937624"/>
    <n v="615983"/>
    <n v="21767"/>
    <n v="0"/>
    <n v="0"/>
    <m/>
    <m/>
    <m/>
    <m/>
    <m/>
    <m/>
    <s v="step2160.zyra.dsbench_hytm1.-t.10000.-mr.debra.-ma.new.-mp.none.-p.-k.100000.-i.0.-d.0.-rq.0.-rqsize.256.-nwork.54.-nrq.0.-seqwidth.48.-trial.2.-pinning.ZYRA_SCATTER.data"/>
    <s v="LD_PRELOAD=../lib/libjemalloc.so  time timeout 13 numactl --interleave=all ./zyra.dsbench_hytm1 -t 10000 -mr debra -ma new -mp none -p -k 100000 -i 0 -d 0 -rq 0 -rqsize 256 -nwork 54 -nrq 0 &gt;&gt; output.zyra.dsbench/step2160.zyra.dsbench_hytm1.-t.10000.-mr.debra.-ma.new.-mp.none.-p.-k.100000.-i.0.-d.0.-rq.0.-rqsize.256.-nwork.54.-nrq.0.-seqwidth.48.-trial.2.-pinning.ZYRA_SCATTER.data 2&gt;&gt;output.zyra.dsbench/stderr.out"/>
    <s v="zyra"/>
    <x v="8"/>
    <x v="1"/>
  </r>
  <r>
    <s v="step1115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84016015"/>
    <n v="10000"/>
    <m/>
    <m/>
    <m/>
    <m/>
    <m/>
    <n v="10000"/>
    <n v="5111.26"/>
    <n v="0"/>
    <n v="10000"/>
    <n v="125"/>
    <s v="debra"/>
    <s v="new"/>
    <s v="none"/>
    <m/>
    <n v="8"/>
    <n v="1"/>
    <m/>
    <n v="2.5943900000000002"/>
    <n v="0.20554800000000001"/>
    <n v="3508.92"/>
    <m/>
    <n v="5111.26"/>
    <m/>
    <m/>
    <m/>
    <m/>
    <m/>
    <m/>
    <m/>
    <m/>
    <m/>
    <m/>
    <m/>
    <m/>
    <m/>
    <m/>
    <m/>
    <m/>
    <s v="step1115.zyra.dsbench_tl2.-t.10000.-mr.debra.-ma.new.-mp.none.-p.-k.10000.-i.0.-d.0.-rq.0.-rqsize.256.-nwork.125.-nrq.1.-seqwidth.48.-trial.1.-pinning.ZYRA_CLUSTER.data"/>
    <s v="LD_PRELOAD=../lib/libjemalloc.so  time timeout 13 numactl --interleave=all ./zyra.dsbench_tl2 -t 10000 -mr debra -ma new -mp none -p -k 10000 -i 0 -d 0 -rq 0 -rqsize 256 -nwork 125 -nrq 1 &gt;&gt; output.zyra.dsbench/step1115.zyra.dsbench_tl2.-t.10000.-mr.debra.-ma.new.-mp.none.-p.-k.10000.-i.0.-d.0.-rq.0.-rqsize.256.-nwork.125.-nrq.1.-seqwidth.48.-trial.1.-pinning.ZYRA_CLUSTER.data 2&gt;&gt;output.zyra.dsbench/stderr.out"/>
    <s v="zyra"/>
    <x v="2"/>
    <x v="5"/>
  </r>
  <r>
    <s v="step2161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37865252"/>
    <n v="10000"/>
    <m/>
    <m/>
    <m/>
    <m/>
    <m/>
    <n v="10000"/>
    <n v="7364.39"/>
    <n v="0"/>
    <n v="100000"/>
    <n v="53"/>
    <s v="debra"/>
    <s v="new"/>
    <s v="none"/>
    <m/>
    <n v="7"/>
    <n v="1"/>
    <m/>
    <n v="8.5225799999999996"/>
    <n v="0.76310299999999998"/>
    <n v="3925.25"/>
    <m/>
    <n v="7364.39"/>
    <m/>
    <m/>
    <m/>
    <m/>
    <m/>
    <n v="378383691"/>
    <n v="18818183"/>
    <n v="268833"/>
    <n v="0"/>
    <n v="5.7710100000000004"/>
    <m/>
    <m/>
    <m/>
    <m/>
    <m/>
    <m/>
    <s v="step2161.zyra.dsbench_hytm1.-t.10000.-mr.debra.-ma.new.-mp.none.-p.-k.100000.-i.0.-d.0.-rq.0.-rqsize.256.-nwork.53.-nrq.1.-seqwidth.48.-trial.0.-pinning.ZYRA_SCATTER.data"/>
    <s v="LD_PRELOAD=../lib/libjemalloc.so  time timeout 13 numactl --interleave=all ./zyra.dsbench_hytm1 -t 10000 -mr debra -ma new -mp none -p -k 100000 -i 0 -d 0 -rq 0 -rqsize 256 -nwork 53 -nrq 1 &gt;&gt; output.zyra.dsbench/step2161.zyra.dsbench_hytm1.-t.10000.-mr.debra.-ma.new.-mp.none.-p.-k.100000.-i.0.-d.0.-rq.0.-rqsize.256.-nwork.53.-nrq.1.-seqwidth.48.-trial.0.-pinning.ZYRA_SCATTER.data 2&gt;&gt;output.zyra.dsbench/stderr.out"/>
    <s v="zyra"/>
    <x v="10"/>
    <x v="1"/>
  </r>
  <r>
    <s v="step2162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38374304"/>
    <n v="10000"/>
    <m/>
    <m/>
    <m/>
    <m/>
    <m/>
    <n v="10000"/>
    <n v="7223.89"/>
    <n v="0"/>
    <n v="100000"/>
    <n v="53"/>
    <s v="debra"/>
    <s v="new"/>
    <s v="none"/>
    <m/>
    <n v="7"/>
    <n v="1"/>
    <m/>
    <n v="8.4347300000000001"/>
    <n v="0.75849800000000001"/>
    <n v="3862.77"/>
    <m/>
    <n v="7223.89"/>
    <m/>
    <m/>
    <m/>
    <m/>
    <m/>
    <n v="383472400"/>
    <n v="18937852"/>
    <n v="270648"/>
    <n v="0"/>
    <n v="5.7164799999999998"/>
    <m/>
    <m/>
    <m/>
    <m/>
    <m/>
    <m/>
    <s v="step2162.zyra.dsbench_hytm1.-t.10000.-mr.debra.-ma.new.-mp.none.-p.-k.100000.-i.0.-d.0.-rq.0.-rqsize.256.-nwork.53.-nrq.1.-seqwidth.48.-trial.1.-pinning.ZYRA_SCATTER.data"/>
    <s v="LD_PRELOAD=../lib/libjemalloc.so  time timeout 13 numactl --interleave=all ./zyra.dsbench_hytm1 -t 10000 -mr debra -ma new -mp none -p -k 100000 -i 0 -d 0 -rq 0 -rqsize 256 -nwork 53 -nrq 1 &gt;&gt; output.zyra.dsbench/step2162.zyra.dsbench_hytm1.-t.10000.-mr.debra.-ma.new.-mp.none.-p.-k.100000.-i.0.-d.0.-rq.0.-rqsize.256.-nwork.53.-nrq.1.-seqwidth.48.-trial.1.-pinning.ZYRA_SCATTER.data 2&gt;&gt;output.zyra.dsbench/stderr.out"/>
    <s v="zyra"/>
    <x v="10"/>
    <x v="1"/>
  </r>
  <r>
    <s v="step216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38278858"/>
    <n v="10000"/>
    <m/>
    <m/>
    <m/>
    <m/>
    <m/>
    <n v="10000"/>
    <n v="7209.26"/>
    <n v="0"/>
    <n v="100000"/>
    <n v="53"/>
    <s v="debra"/>
    <s v="new"/>
    <s v="none"/>
    <m/>
    <n v="7"/>
    <n v="1"/>
    <m/>
    <n v="8.4448899999999991"/>
    <n v="0.75962799999999997"/>
    <n v="3873.81"/>
    <m/>
    <n v="7209.26"/>
    <m/>
    <m/>
    <m/>
    <m/>
    <m/>
    <n v="382516854"/>
    <n v="18909028"/>
    <n v="271727"/>
    <n v="0"/>
    <n v="5.6682100000000002"/>
    <m/>
    <m/>
    <m/>
    <m/>
    <m/>
    <m/>
    <s v="step2163.zyra.dsbench_hytm1.-t.10000.-mr.debra.-ma.new.-mp.none.-p.-k.100000.-i.0.-d.0.-rq.0.-rqsize.256.-nwork.53.-nrq.1.-seqwidth.48.-trial.2.-pinning.ZYRA_SCATTER.data"/>
    <s v="LD_PRELOAD=../lib/libjemalloc.so  time timeout 13 numactl --interleave=all ./zyra.dsbench_hytm1 -t 10000 -mr debra -ma new -mp none -p -k 100000 -i 0 -d 0 -rq 0 -rqsize 256 -nwork 53 -nrq 1 &gt;&gt; output.zyra.dsbench/step2163.zyra.dsbench_hytm1.-t.10000.-mr.debra.-ma.new.-mp.none.-p.-k.100000.-i.0.-d.0.-rq.0.-rqsize.256.-nwork.53.-nrq.1.-seqwidth.48.-trial.2.-pinning.ZYRA_SCATTER.data 2&gt;&gt;output.zyra.dsbench/stderr.out"/>
    <s v="zyra"/>
    <x v="10"/>
    <x v="1"/>
  </r>
  <r>
    <s v="step2164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138174309"/>
    <n v="10000"/>
    <m/>
    <m/>
    <m/>
    <m/>
    <m/>
    <n v="10000"/>
    <n v="783.28"/>
    <n v="0"/>
    <n v="100000"/>
    <n v="72"/>
    <s v="debra"/>
    <s v="new"/>
    <s v="none"/>
    <m/>
    <n v="7"/>
    <n v="1"/>
    <m/>
    <n v="7.66866"/>
    <n v="3.57513E-2"/>
    <n v="1382"/>
    <m/>
    <n v="783.28"/>
    <m/>
    <m/>
    <m/>
    <m/>
    <m/>
    <n v="1381743095"/>
    <n v="778450"/>
    <n v="22715"/>
    <n v="0"/>
    <n v="0"/>
    <m/>
    <m/>
    <m/>
    <m/>
    <m/>
    <m/>
    <s v="step2164.zyra.dsbench_hytm1.-t.10000.-mr.debra.-ma.new.-mp.none.-p.-k.100000.-i.0.-d.0.-rq.0.-rqsize.256.-nwork.72.-nrq.0.-seqwidth.48.-trial.0.-pinning.ZYRA_SCATTER.data"/>
    <s v="LD_PRELOAD=../lib/libjemalloc.so  time timeout 13 numactl --interleave=all ./zyra.dsbench_hytm1 -t 10000 -mr debra -ma new -mp none -p -k 100000 -i 0 -d 0 -rq 0 -rqsize 256 -nwork 72 -nrq 0 &gt;&gt; output.zyra.dsbench/step2164.zyra.dsbench_hytm1.-t.10000.-mr.debra.-ma.new.-mp.none.-p.-k.100000.-i.0.-d.0.-rq.0.-rqsize.256.-nwork.72.-nrq.0.-seqwidth.48.-trial.0.-pinning.ZYRA_SCATTER.data 2&gt;&gt;output.zyra.dsbench/stderr.out"/>
    <s v="zyra"/>
    <x v="8"/>
    <x v="2"/>
  </r>
  <r>
    <s v="step2165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143403176"/>
    <n v="10000"/>
    <m/>
    <m/>
    <m/>
    <m/>
    <m/>
    <n v="10000"/>
    <n v="764.71299999999997"/>
    <n v="0"/>
    <n v="100000"/>
    <n v="72"/>
    <s v="debra"/>
    <s v="new"/>
    <s v="none"/>
    <m/>
    <n v="7"/>
    <n v="1"/>
    <m/>
    <n v="7.4366399999999997"/>
    <n v="3.4078299999999999E-2"/>
    <n v="1330.18"/>
    <m/>
    <n v="764.71299999999997"/>
    <m/>
    <m/>
    <m/>
    <m/>
    <m/>
    <n v="1434031765"/>
    <n v="1197149"/>
    <n v="44952"/>
    <n v="0"/>
    <n v="0"/>
    <m/>
    <m/>
    <m/>
    <m/>
    <m/>
    <m/>
    <s v="step2165.zyra.dsbench_hytm1.-t.10000.-mr.debra.-ma.new.-mp.none.-p.-k.100000.-i.0.-d.0.-rq.0.-rqsize.256.-nwork.72.-nrq.0.-seqwidth.48.-trial.1.-pinning.ZYRA_SCATTER.data"/>
    <s v="LD_PRELOAD=../lib/libjemalloc.so  time timeout 13 numactl --interleave=all ./zyra.dsbench_hytm1 -t 10000 -mr debra -ma new -mp none -p -k 100000 -i 0 -d 0 -rq 0 -rqsize 256 -nwork 72 -nrq 0 &gt;&gt; output.zyra.dsbench/step2165.zyra.dsbench_hytm1.-t.10000.-mr.debra.-ma.new.-mp.none.-p.-k.100000.-i.0.-d.0.-rq.0.-rqsize.256.-nwork.72.-nrq.0.-seqwidth.48.-trial.1.-pinning.ZYRA_SCATTER.data 2&gt;&gt;output.zyra.dsbench/stderr.out"/>
    <s v="zyra"/>
    <x v="8"/>
    <x v="2"/>
  </r>
  <r>
    <s v="step2166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147946956"/>
    <n v="10000"/>
    <m/>
    <m/>
    <m/>
    <m/>
    <m/>
    <n v="10000"/>
    <n v="762.97400000000005"/>
    <n v="0"/>
    <n v="100000"/>
    <n v="72"/>
    <s v="debra"/>
    <s v="new"/>
    <s v="none"/>
    <m/>
    <n v="7"/>
    <n v="1"/>
    <m/>
    <n v="7.5838400000000004"/>
    <n v="2.9908199999999999E-2"/>
    <n v="1292.75"/>
    <m/>
    <n v="762.97400000000005"/>
    <m/>
    <m/>
    <m/>
    <m/>
    <m/>
    <n v="1479469561"/>
    <n v="898148"/>
    <n v="23757"/>
    <n v="0"/>
    <n v="0"/>
    <m/>
    <m/>
    <m/>
    <m/>
    <m/>
    <m/>
    <s v="step2166.zyra.dsbench_hytm1.-t.10000.-mr.debra.-ma.new.-mp.none.-p.-k.100000.-i.0.-d.0.-rq.0.-rqsize.256.-nwork.72.-nrq.0.-seqwidth.48.-trial.2.-pinning.ZYRA_SCATTER.data"/>
    <s v="LD_PRELOAD=../lib/libjemalloc.so  time timeout 13 numactl --interleave=all ./zyra.dsbench_hytm1 -t 10000 -mr debra -ma new -mp none -p -k 100000 -i 0 -d 0 -rq 0 -rqsize 256 -nwork 72 -nrq 0 &gt;&gt; output.zyra.dsbench/step2166.zyra.dsbench_hytm1.-t.10000.-mr.debra.-ma.new.-mp.none.-p.-k.100000.-i.0.-d.0.-rq.0.-rqsize.256.-nwork.72.-nrq.0.-seqwidth.48.-trial.2.-pinning.ZYRA_SCATTER.data 2&gt;&gt;output.zyra.dsbench/stderr.out"/>
    <s v="zyra"/>
    <x v="8"/>
    <x v="2"/>
  </r>
  <r>
    <s v="step216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50509888"/>
    <n v="10000"/>
    <m/>
    <m/>
    <m/>
    <m/>
    <m/>
    <n v="10000"/>
    <n v="6986.09"/>
    <n v="0"/>
    <n v="100000"/>
    <n v="71"/>
    <s v="debra"/>
    <s v="new"/>
    <s v="none"/>
    <m/>
    <n v="7"/>
    <n v="1"/>
    <m/>
    <n v="8.3919099999999993"/>
    <n v="0.62459900000000002"/>
    <n v="3782.37"/>
    <m/>
    <n v="6986.09"/>
    <m/>
    <m/>
    <m/>
    <m/>
    <m/>
    <n v="504825890"/>
    <n v="22966119"/>
    <n v="272996"/>
    <n v="0"/>
    <n v="5.6192599999999997"/>
    <m/>
    <m/>
    <m/>
    <m/>
    <m/>
    <m/>
    <s v="step2167.zyra.dsbench_hytm1.-t.10000.-mr.debra.-ma.new.-mp.none.-p.-k.100000.-i.0.-d.0.-rq.0.-rqsize.256.-nwork.71.-nrq.1.-seqwidth.48.-trial.0.-pinning.ZYRA_SCATTER.data"/>
    <s v="LD_PRELOAD=../lib/libjemalloc.so  time timeout 13 numactl --interleave=all ./zyra.dsbench_hytm1 -t 10000 -mr debra -ma new -mp none -p -k 100000 -i 0 -d 0 -rq 0 -rqsize 256 -nwork 71 -nrq 1 &gt;&gt; output.zyra.dsbench/step2167.zyra.dsbench_hytm1.-t.10000.-mr.debra.-ma.new.-mp.none.-p.-k.100000.-i.0.-d.0.-rq.0.-rqsize.256.-nwork.71.-nrq.1.-seqwidth.48.-trial.0.-pinning.ZYRA_SCATTER.data 2&gt;&gt;output.zyra.dsbench/stderr.out"/>
    <s v="zyra"/>
    <x v="10"/>
    <x v="2"/>
  </r>
  <r>
    <s v="step2168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52349155"/>
    <n v="10000"/>
    <m/>
    <m/>
    <m/>
    <m/>
    <m/>
    <n v="10000"/>
    <n v="6738.73"/>
    <n v="0"/>
    <n v="100000"/>
    <n v="71"/>
    <s v="debra"/>
    <s v="new"/>
    <s v="none"/>
    <m/>
    <n v="7"/>
    <n v="1"/>
    <m/>
    <n v="8.2959200000000006"/>
    <n v="0.61135099999999998"/>
    <n v="3636.96"/>
    <m/>
    <n v="6738.73"/>
    <m/>
    <m/>
    <m/>
    <m/>
    <m/>
    <n v="523217545"/>
    <n v="23444278"/>
    <n v="274011"/>
    <n v="0"/>
    <n v="5.6274100000000002"/>
    <m/>
    <m/>
    <m/>
    <m/>
    <m/>
    <m/>
    <s v="step2168.zyra.dsbench_hytm1.-t.10000.-mr.debra.-ma.new.-mp.none.-p.-k.100000.-i.0.-d.0.-rq.0.-rqsize.256.-nwork.71.-nrq.1.-seqwidth.48.-trial.1.-pinning.ZYRA_SCATTER.data"/>
    <s v="LD_PRELOAD=../lib/libjemalloc.so  time timeout 13 numactl --interleave=all ./zyra.dsbench_hytm1 -t 10000 -mr debra -ma new -mp none -p -k 100000 -i 0 -d 0 -rq 0 -rqsize 256 -nwork 71 -nrq 1 &gt;&gt; output.zyra.dsbench/step2168.zyra.dsbench_hytm1.-t.10000.-mr.debra.-ma.new.-mp.none.-p.-k.100000.-i.0.-d.0.-rq.0.-rqsize.256.-nwork.71.-nrq.1.-seqwidth.48.-trial.1.-pinning.ZYRA_SCATTER.data 2&gt;&gt;output.zyra.dsbench/stderr.out"/>
    <s v="zyra"/>
    <x v="10"/>
    <x v="2"/>
  </r>
  <r>
    <s v="step2169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51175067"/>
    <n v="10000"/>
    <m/>
    <m/>
    <m/>
    <m/>
    <m/>
    <n v="10000"/>
    <n v="6804.56"/>
    <n v="0"/>
    <n v="100000"/>
    <n v="71"/>
    <s v="debra"/>
    <s v="new"/>
    <s v="none"/>
    <m/>
    <n v="7"/>
    <n v="1"/>
    <m/>
    <n v="8.0368300000000001"/>
    <n v="0.70050100000000004"/>
    <n v="3716.87"/>
    <m/>
    <n v="6804.56"/>
    <m/>
    <m/>
    <m/>
    <m/>
    <m/>
    <n v="511466488"/>
    <n v="24460567"/>
    <n v="284183"/>
    <n v="0"/>
    <n v="5.53864"/>
    <m/>
    <m/>
    <m/>
    <m/>
    <m/>
    <m/>
    <s v="step2169.zyra.dsbench_hytm1.-t.10000.-mr.debra.-ma.new.-mp.none.-p.-k.100000.-i.0.-d.0.-rq.0.-rqsize.256.-nwork.71.-nrq.1.-seqwidth.48.-trial.2.-pinning.ZYRA_SCATTER.data"/>
    <s v="LD_PRELOAD=../lib/libjemalloc.so  time timeout 13 numactl --interleave=all ./zyra.dsbench_hytm1 -t 10000 -mr debra -ma new -mp none -p -k 100000 -i 0 -d 0 -rq 0 -rqsize 256 -nwork 71 -nrq 1 &gt;&gt; output.zyra.dsbench/step2169.zyra.dsbench_hytm1.-t.10000.-mr.debra.-ma.new.-mp.none.-p.-k.100000.-i.0.-d.0.-rq.0.-rqsize.256.-nwork.71.-nrq.1.-seqwidth.48.-trial.2.-pinning.ZYRA_SCATTER.data 2&gt;&gt;output.zyra.dsbench/stderr.out"/>
    <s v="zyra"/>
    <x v="10"/>
    <x v="2"/>
  </r>
  <r>
    <s v="step216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16321992"/>
    <n v="16327441"/>
    <n v="3264943"/>
    <n v="32610742"/>
    <n v="10000"/>
    <m/>
    <m/>
    <m/>
    <m/>
    <m/>
    <n v="10000"/>
    <n v="53392.959999999999"/>
    <n v="5"/>
    <n v="100000"/>
    <n v="36"/>
    <s v="debra"/>
    <s v="new"/>
    <s v="none"/>
    <m/>
    <n v="8"/>
    <n v="1"/>
    <m/>
    <n v="22.5641"/>
    <n v="4.04242E-2"/>
    <n v="2674.7"/>
    <m/>
    <n v="3392.96"/>
    <m/>
    <m/>
    <m/>
    <m/>
    <m/>
    <m/>
    <m/>
    <m/>
    <m/>
    <m/>
    <m/>
    <m/>
    <m/>
    <m/>
    <m/>
    <m/>
    <s v="step216.zyra.dsbench_tl2.-t.10000.-mr.debra.-ma.new.-mp.none.-p.-k.100000.-i.5.-d.5.-rq.0.-rqsize.256.-nwork.36.-nrq.0.-seqwidth.48.-trial.2.-pinning.ZYRA_CLUSTER.data"/>
    <s v="LD_PRELOAD=../lib/libjemalloc.so  time timeout 13 numactl --interleave=all ./zyra.dsbench_tl2 -t 10000 -mr debra -ma new -mp none -p -k 100000 -i 5 -d 5 -rq 0 -rqsize 256 -nwork 36 -nrq 0 &gt;&gt; output.zyra.dsbench/step216.zyra.dsbench_tl2.-t.10000.-mr.debra.-ma.new.-mp.none.-p.-k.100000.-i.5.-d.5.-rq.0.-rqsize.256.-nwork.36.-nrq.0.-seqwidth.48.-trial.2.-pinning.ZYRA_CLUSTER.data 2&gt;&gt;output.zyra.dsbench/stderr.out"/>
    <s v="zyra"/>
    <x v="12"/>
    <x v="0"/>
  </r>
  <r>
    <s v="step1116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88532552"/>
    <n v="10000"/>
    <m/>
    <m/>
    <m/>
    <m/>
    <m/>
    <n v="10000"/>
    <n v="4786.01"/>
    <n v="0"/>
    <n v="10000"/>
    <n v="125"/>
    <s v="debra"/>
    <s v="new"/>
    <s v="none"/>
    <m/>
    <n v="8"/>
    <n v="1"/>
    <m/>
    <n v="3.09076"/>
    <n v="0.19956699999999999"/>
    <n v="3326.79"/>
    <m/>
    <n v="4786.01"/>
    <m/>
    <m/>
    <m/>
    <m/>
    <m/>
    <m/>
    <m/>
    <m/>
    <m/>
    <m/>
    <m/>
    <m/>
    <m/>
    <m/>
    <m/>
    <m/>
    <s v="step1116.zyra.dsbench_tl2.-t.10000.-mr.debra.-ma.new.-mp.none.-p.-k.10000.-i.0.-d.0.-rq.0.-rqsize.256.-nwork.125.-nrq.1.-seqwidth.48.-trial.2.-pinning.ZYRA_CLUSTER.data"/>
    <s v="LD_PRELOAD=../lib/libjemalloc.so  time timeout 13 numactl --interleave=all ./zyra.dsbench_tl2 -t 10000 -mr debra -ma new -mp none -p -k 10000 -i 0 -d 0 -rq 0 -rqsize 256 -nwork 125 -nrq 1 &gt;&gt; output.zyra.dsbench/step1116.zyra.dsbench_tl2.-t.10000.-mr.debra.-ma.new.-mp.none.-p.-k.10000.-i.0.-d.0.-rq.0.-rqsize.256.-nwork.125.-nrq.1.-seqwidth.48.-trial.2.-pinning.ZYRA_CLUSTER.data 2&gt;&gt;output.zyra.dsbench/stderr.out"/>
    <s v="zyra"/>
    <x v="2"/>
    <x v="5"/>
  </r>
  <r>
    <s v="step101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71010398"/>
    <n v="71005572"/>
    <n v="14201597"/>
    <n v="141856851"/>
    <n v="10000"/>
    <m/>
    <m/>
    <m/>
    <m/>
    <m/>
    <n v="10000"/>
    <n v="51122.79"/>
    <n v="5"/>
    <n v="10000"/>
    <n v="126"/>
    <s v="debra"/>
    <s v="new"/>
    <s v="none"/>
    <m/>
    <n v="8"/>
    <n v="1"/>
    <m/>
    <n v="8.8772400000000005"/>
    <n v="1.32409"/>
    <n v="2333.04"/>
    <m/>
    <n v="1122.79"/>
    <m/>
    <m/>
    <m/>
    <m/>
    <m/>
    <n v="301591773"/>
    <n v="1169027475"/>
    <n v="887495"/>
    <n v="41664"/>
    <n v="0"/>
    <m/>
    <m/>
    <m/>
    <m/>
    <m/>
    <m/>
    <s v="step1010.zyra.dsbench_hytm2_3path.-t.10000.-mr.debra.-ma.new.-mp.none.-p.-k.10000.-i.5.-d.5.-rq.0.-rqsize.256.-nwork.126.-nrq.0.-seqwidth.48.-trial.1.-pinning.ZYRA_CLUSTER.data"/>
    <s v="LD_PRELOAD=../lib/libjemalloc.so  time timeout 13 numactl --interleave=all ./zyra.dsbench_hytm2_3path -t 10000 -mr debra -ma new -mp none -p -k 10000 -i 5 -d 5 -rq 0 -rqsize 256 -nwork 126 -nrq 0 &gt;&gt; output.zyra.dsbench/step1010.zyra.dsbench_hytm2_3path.-t.10000.-mr.debra.-ma.new.-mp.none.-p.-k.10000.-i.5.-d.5.-rq.0.-rqsize.256.-nwork.126.-nrq.0.-seqwidth.48.-trial.1.-pinning.ZYRA_CLUSTER.data 2&gt;&gt;output.zyra.dsbench/stderr.out"/>
    <s v="zyra"/>
    <x v="9"/>
    <x v="5"/>
  </r>
  <r>
    <s v="step2170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161975982"/>
    <n v="10000"/>
    <m/>
    <m/>
    <m/>
    <m/>
    <m/>
    <n v="10000"/>
    <n v="770.95500000000004"/>
    <n v="0"/>
    <n v="100000"/>
    <n v="90"/>
    <s v="debra"/>
    <s v="new"/>
    <s v="none"/>
    <m/>
    <n v="7"/>
    <n v="1"/>
    <m/>
    <n v="7.9362599999999999"/>
    <n v="5.1389400000000002E-2"/>
    <n v="1464.95"/>
    <m/>
    <n v="770.95500000000004"/>
    <m/>
    <m/>
    <m/>
    <m/>
    <m/>
    <n v="1619759827"/>
    <n v="3092703"/>
    <n v="26513"/>
    <n v="0"/>
    <n v="0"/>
    <m/>
    <m/>
    <m/>
    <m/>
    <m/>
    <m/>
    <s v="step2170.zyra.dsbench_hytm1.-t.10000.-mr.debra.-ma.new.-mp.none.-p.-k.100000.-i.0.-d.0.-rq.0.-rqsize.256.-nwork.90.-nrq.0.-seqwidth.48.-trial.0.-pinning.ZYRA_SCATTER.data"/>
    <s v="LD_PRELOAD=../lib/libjemalloc.so  time timeout 13 numactl --interleave=all ./zyra.dsbench_hytm1 -t 10000 -mr debra -ma new -mp none -p -k 100000 -i 0 -d 0 -rq 0 -rqsize 256 -nwork 90 -nrq 0 &gt;&gt; output.zyra.dsbench/step2170.zyra.dsbench_hytm1.-t.10000.-mr.debra.-ma.new.-mp.none.-p.-k.100000.-i.0.-d.0.-rq.0.-rqsize.256.-nwork.90.-nrq.0.-seqwidth.48.-trial.0.-pinning.ZYRA_SCATTER.data 2&gt;&gt;output.zyra.dsbench/stderr.out"/>
    <s v="zyra"/>
    <x v="8"/>
    <x v="4"/>
  </r>
  <r>
    <s v="step2171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164234244"/>
    <n v="10000"/>
    <m/>
    <m/>
    <m/>
    <m/>
    <m/>
    <n v="10000"/>
    <n v="779.76"/>
    <n v="0"/>
    <n v="100000"/>
    <n v="90"/>
    <s v="debra"/>
    <s v="new"/>
    <s v="none"/>
    <m/>
    <n v="7"/>
    <n v="1"/>
    <m/>
    <n v="7.7359299999999998"/>
    <n v="5.04007E-2"/>
    <n v="1449.18"/>
    <m/>
    <n v="779.76"/>
    <m/>
    <m/>
    <m/>
    <m/>
    <m/>
    <n v="1642342439"/>
    <n v="2705282"/>
    <n v="1"/>
    <n v="0"/>
    <n v="1.5629999999999999E-6"/>
    <m/>
    <m/>
    <m/>
    <m/>
    <m/>
    <m/>
    <s v="step2171.zyra.dsbench_hytm1.-t.10000.-mr.debra.-ma.new.-mp.none.-p.-k.100000.-i.0.-d.0.-rq.0.-rqsize.256.-nwork.90.-nrq.0.-seqwidth.48.-trial.1.-pinning.ZYRA_SCATTER.data"/>
    <s v="LD_PRELOAD=../lib/libjemalloc.so  time timeout 13 numactl --interleave=all ./zyra.dsbench_hytm1 -t 10000 -mr debra -ma new -mp none -p -k 100000 -i 0 -d 0 -rq 0 -rqsize 256 -nwork 90 -nrq 0 &gt;&gt; output.zyra.dsbench/step2171.zyra.dsbench_hytm1.-t.10000.-mr.debra.-ma.new.-mp.none.-p.-k.100000.-i.0.-d.0.-rq.0.-rqsize.256.-nwork.90.-nrq.0.-seqwidth.48.-trial.1.-pinning.ZYRA_SCATTER.data 2&gt;&gt;output.zyra.dsbench/stderr.out"/>
    <s v="zyra"/>
    <x v="8"/>
    <x v="4"/>
  </r>
  <r>
    <s v="step2172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164961257"/>
    <n v="10000"/>
    <m/>
    <m/>
    <m/>
    <m/>
    <m/>
    <n v="10000"/>
    <n v="813.42499999999995"/>
    <n v="0"/>
    <n v="100000"/>
    <n v="90"/>
    <s v="debra"/>
    <s v="new"/>
    <s v="none"/>
    <m/>
    <n v="7"/>
    <n v="1"/>
    <m/>
    <n v="7.8722700000000003"/>
    <n v="4.87251E-2"/>
    <n v="1447.55"/>
    <m/>
    <n v="813.42499999999995"/>
    <m/>
    <m/>
    <m/>
    <m/>
    <m/>
    <n v="1649612574"/>
    <n v="1832952"/>
    <n v="1"/>
    <n v="0"/>
    <n v="6.9800000000000003E-7"/>
    <m/>
    <m/>
    <m/>
    <m/>
    <m/>
    <m/>
    <s v="step2172.zyra.dsbench_hytm1.-t.10000.-mr.debra.-ma.new.-mp.none.-p.-k.100000.-i.0.-d.0.-rq.0.-rqsize.256.-nwork.90.-nrq.0.-seqwidth.48.-trial.2.-pinning.ZYRA_SCATTER.data"/>
    <s v="LD_PRELOAD=../lib/libjemalloc.so  time timeout 13 numactl --interleave=all ./zyra.dsbench_hytm1 -t 10000 -mr debra -ma new -mp none -p -k 100000 -i 0 -d 0 -rq 0 -rqsize 256 -nwork 90 -nrq 0 &gt;&gt; output.zyra.dsbench/step2172.zyra.dsbench_hytm1.-t.10000.-mr.debra.-ma.new.-mp.none.-p.-k.100000.-i.0.-d.0.-rq.0.-rqsize.256.-nwork.90.-nrq.0.-seqwidth.48.-trial.2.-pinning.ZYRA_SCATTER.data 2&gt;&gt;output.zyra.dsbench/stderr.out"/>
    <s v="zyra"/>
    <x v="8"/>
    <x v="4"/>
  </r>
  <r>
    <s v="step217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62046731"/>
    <n v="10000"/>
    <m/>
    <m/>
    <m/>
    <m/>
    <m/>
    <n v="10000"/>
    <n v="5929.27"/>
    <n v="0"/>
    <n v="100000"/>
    <n v="89"/>
    <s v="debra"/>
    <s v="new"/>
    <s v="none"/>
    <m/>
    <n v="7"/>
    <n v="1"/>
    <m/>
    <n v="8.5104900000000008"/>
    <n v="0.33879599999999999"/>
    <n v="3842.71"/>
    <m/>
    <n v="5929.27"/>
    <m/>
    <m/>
    <m/>
    <m/>
    <m/>
    <n v="620234263"/>
    <n v="23937609"/>
    <n v="233054"/>
    <n v="0"/>
    <n v="5.6319400000000002"/>
    <m/>
    <m/>
    <m/>
    <m/>
    <m/>
    <m/>
    <s v="step2173.zyra.dsbench_hytm1.-t.10000.-mr.debra.-ma.new.-mp.none.-p.-k.100000.-i.0.-d.0.-rq.0.-rqsize.256.-nwork.89.-nrq.1.-seqwidth.48.-trial.0.-pinning.ZYRA_SCATTER.data"/>
    <s v="LD_PRELOAD=../lib/libjemalloc.so  time timeout 13 numactl --interleave=all ./zyra.dsbench_hytm1 -t 10000 -mr debra -ma new -mp none -p -k 100000 -i 0 -d 0 -rq 0 -rqsize 256 -nwork 89 -nrq 1 &gt;&gt; output.zyra.dsbench/step2173.zyra.dsbench_hytm1.-t.10000.-mr.debra.-ma.new.-mp.none.-p.-k.100000.-i.0.-d.0.-rq.0.-rqsize.256.-nwork.89.-nrq.1.-seqwidth.48.-trial.0.-pinning.ZYRA_SCATTER.data 2&gt;&gt;output.zyra.dsbench/stderr.out"/>
    <s v="zyra"/>
    <x v="10"/>
    <x v="4"/>
  </r>
  <r>
    <s v="step2174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64660723"/>
    <n v="10000"/>
    <m/>
    <m/>
    <m/>
    <m/>
    <m/>
    <n v="10000"/>
    <n v="5656.55"/>
    <n v="0"/>
    <n v="100000"/>
    <n v="89"/>
    <s v="debra"/>
    <s v="new"/>
    <s v="none"/>
    <m/>
    <n v="7"/>
    <n v="1"/>
    <m/>
    <n v="8.2678399999999996"/>
    <n v="0.32801799999999998"/>
    <n v="3680.57"/>
    <m/>
    <n v="5656.55"/>
    <m/>
    <m/>
    <m/>
    <m/>
    <m/>
    <n v="646371983"/>
    <n v="24583869"/>
    <n v="235252"/>
    <n v="0"/>
    <n v="5.5633499999999998"/>
    <m/>
    <m/>
    <m/>
    <m/>
    <m/>
    <m/>
    <s v="step2174.zyra.dsbench_hytm1.-t.10000.-mr.debra.-ma.new.-mp.none.-p.-k.100000.-i.0.-d.0.-rq.0.-rqsize.256.-nwork.89.-nrq.1.-seqwidth.48.-trial.1.-pinning.ZYRA_SCATTER.data"/>
    <s v="LD_PRELOAD=../lib/libjemalloc.so  time timeout 13 numactl --interleave=all ./zyra.dsbench_hytm1 -t 10000 -mr debra -ma new -mp none -p -k 100000 -i 0 -d 0 -rq 0 -rqsize 256 -nwork 89 -nrq 1 &gt;&gt; output.zyra.dsbench/step2174.zyra.dsbench_hytm1.-t.10000.-mr.debra.-ma.new.-mp.none.-p.-k.100000.-i.0.-d.0.-rq.0.-rqsize.256.-nwork.89.-nrq.1.-seqwidth.48.-trial.1.-pinning.ZYRA_SCATTER.data 2&gt;&gt;output.zyra.dsbench/stderr.out"/>
    <s v="zyra"/>
    <x v="10"/>
    <x v="4"/>
  </r>
  <r>
    <s v="step2175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62016767"/>
    <n v="10000"/>
    <m/>
    <m/>
    <m/>
    <m/>
    <m/>
    <n v="10000"/>
    <n v="5930.42"/>
    <n v="0"/>
    <n v="100000"/>
    <n v="89"/>
    <s v="debra"/>
    <s v="new"/>
    <s v="none"/>
    <m/>
    <n v="7"/>
    <n v="1"/>
    <m/>
    <n v="8.3241700000000005"/>
    <n v="0.34019100000000002"/>
    <n v="3843.24"/>
    <m/>
    <n v="5930.42"/>
    <m/>
    <m/>
    <m/>
    <m/>
    <m/>
    <n v="619934542"/>
    <n v="23510787"/>
    <n v="233135"/>
    <n v="0"/>
    <n v="5.6225399999999999"/>
    <m/>
    <m/>
    <m/>
    <m/>
    <m/>
    <m/>
    <s v="step2175.zyra.dsbench_hytm1.-t.10000.-mr.debra.-ma.new.-mp.none.-p.-k.100000.-i.0.-d.0.-rq.0.-rqsize.256.-nwork.89.-nrq.1.-seqwidth.48.-trial.2.-pinning.ZYRA_SCATTER.data"/>
    <s v="LD_PRELOAD=../lib/libjemalloc.so  time timeout 13 numactl --interleave=all ./zyra.dsbench_hytm1 -t 10000 -mr debra -ma new -mp none -p -k 100000 -i 0 -d 0 -rq 0 -rqsize 256 -nwork 89 -nrq 1 &gt;&gt; output.zyra.dsbench/step2175.zyra.dsbench_hytm1.-t.10000.-mr.debra.-ma.new.-mp.none.-p.-k.100000.-i.0.-d.0.-rq.0.-rqsize.256.-nwork.89.-nrq.1.-seqwidth.48.-trial.2.-pinning.ZYRA_SCATTER.data 2&gt;&gt;output.zyra.dsbench/stderr.out"/>
    <s v="zyra"/>
    <x v="10"/>
    <x v="4"/>
  </r>
  <r>
    <s v="step2176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194958218"/>
    <n v="10000"/>
    <m/>
    <m/>
    <m/>
    <m/>
    <m/>
    <n v="10000"/>
    <n v="788.97799999999995"/>
    <n v="0"/>
    <n v="100000"/>
    <n v="108"/>
    <s v="debra"/>
    <s v="new"/>
    <s v="none"/>
    <m/>
    <n v="7"/>
    <n v="1"/>
    <m/>
    <n v="7.4928999999999997"/>
    <n v="5.6764200000000001E-2"/>
    <n v="1467.46"/>
    <m/>
    <n v="788.97799999999995"/>
    <m/>
    <m/>
    <m/>
    <m/>
    <m/>
    <n v="1949582185"/>
    <n v="3754688"/>
    <n v="106779"/>
    <n v="0"/>
    <n v="0"/>
    <m/>
    <m/>
    <m/>
    <m/>
    <m/>
    <m/>
    <s v="step2176.zyra.dsbench_hytm1.-t.10000.-mr.debra.-ma.new.-mp.none.-p.-k.100000.-i.0.-d.0.-rq.0.-rqsize.256.-nwork.108.-nrq.0.-seqwidth.48.-trial.0.-pinning.ZYRA_SCATTER.data"/>
    <s v="LD_PRELOAD=../lib/libjemalloc.so  time timeout 13 numactl --interleave=all ./zyra.dsbench_hytm1 -t 10000 -mr debra -ma new -mp none -p -k 100000 -i 0 -d 0 -rq 0 -rqsize 256 -nwork 108 -nrq 0 &gt;&gt; output.zyra.dsbench/step2176.zyra.dsbench_hytm1.-t.10000.-mr.debra.-ma.new.-mp.none.-p.-k.100000.-i.0.-d.0.-rq.0.-rqsize.256.-nwork.108.-nrq.0.-seqwidth.48.-trial.0.-pinning.ZYRA_SCATTER.data 2&gt;&gt;output.zyra.dsbench/stderr.out"/>
    <s v="zyra"/>
    <x v="8"/>
    <x v="3"/>
  </r>
  <r>
    <s v="step217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196553516"/>
    <n v="10000"/>
    <m/>
    <m/>
    <m/>
    <m/>
    <m/>
    <n v="10000"/>
    <n v="776.21600000000001"/>
    <n v="0"/>
    <n v="100000"/>
    <n v="108"/>
    <s v="debra"/>
    <s v="new"/>
    <s v="none"/>
    <m/>
    <n v="7"/>
    <n v="1"/>
    <m/>
    <n v="7.8314000000000004"/>
    <n v="5.1998099999999998E-2"/>
    <n v="1458.78"/>
    <m/>
    <n v="776.21600000000001"/>
    <m/>
    <m/>
    <m/>
    <m/>
    <m/>
    <n v="1965535161"/>
    <n v="7340391"/>
    <n v="37056"/>
    <n v="0"/>
    <n v="0"/>
    <m/>
    <m/>
    <m/>
    <m/>
    <m/>
    <m/>
    <s v="step2177.zyra.dsbench_hytm1.-t.10000.-mr.debra.-ma.new.-mp.none.-p.-k.100000.-i.0.-d.0.-rq.0.-rqsize.256.-nwork.108.-nrq.0.-seqwidth.48.-trial.1.-pinning.ZYRA_SCATTER.data"/>
    <s v="LD_PRELOAD=../lib/libjemalloc.so  time timeout 13 numactl --interleave=all ./zyra.dsbench_hytm1 -t 10000 -mr debra -ma new -mp none -p -k 100000 -i 0 -d 0 -rq 0 -rqsize 256 -nwork 108 -nrq 0 &gt;&gt; output.zyra.dsbench/step2177.zyra.dsbench_hytm1.-t.10000.-mr.debra.-ma.new.-mp.none.-p.-k.100000.-i.0.-d.0.-rq.0.-rqsize.256.-nwork.108.-nrq.0.-seqwidth.48.-trial.1.-pinning.ZYRA_SCATTER.data 2&gt;&gt;output.zyra.dsbench/stderr.out"/>
    <s v="zyra"/>
    <x v="8"/>
    <x v="3"/>
  </r>
  <r>
    <s v="step2178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199751149"/>
    <n v="10000"/>
    <m/>
    <m/>
    <m/>
    <m/>
    <m/>
    <n v="10000"/>
    <n v="783.79"/>
    <n v="0"/>
    <n v="100000"/>
    <n v="108"/>
    <s v="debra"/>
    <s v="new"/>
    <s v="none"/>
    <m/>
    <n v="7"/>
    <n v="1"/>
    <m/>
    <n v="7.54162"/>
    <n v="5.2893200000000001E-2"/>
    <n v="1434.55"/>
    <m/>
    <n v="783.79"/>
    <m/>
    <m/>
    <m/>
    <m/>
    <m/>
    <n v="1997511498"/>
    <n v="2972326"/>
    <n v="171666"/>
    <n v="0"/>
    <n v="0"/>
    <m/>
    <m/>
    <m/>
    <m/>
    <m/>
    <m/>
    <s v="step2178.zyra.dsbench_hytm1.-t.10000.-mr.debra.-ma.new.-mp.none.-p.-k.100000.-i.0.-d.0.-rq.0.-rqsize.256.-nwork.108.-nrq.0.-seqwidth.48.-trial.2.-pinning.ZYRA_SCATTER.data"/>
    <s v="LD_PRELOAD=../lib/libjemalloc.so  time timeout 13 numactl --interleave=all ./zyra.dsbench_hytm1 -t 10000 -mr debra -ma new -mp none -p -k 100000 -i 0 -d 0 -rq 0 -rqsize 256 -nwork 108 -nrq 0 &gt;&gt; output.zyra.dsbench/step2178.zyra.dsbench_hytm1.-t.10000.-mr.debra.-ma.new.-mp.none.-p.-k.100000.-i.0.-d.0.-rq.0.-rqsize.256.-nwork.108.-nrq.0.-seqwidth.48.-trial.2.-pinning.ZYRA_SCATTER.data 2&gt;&gt;output.zyra.dsbench/stderr.out"/>
    <s v="zyra"/>
    <x v="8"/>
    <x v="3"/>
  </r>
  <r>
    <s v="step2179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73792941"/>
    <n v="10000"/>
    <m/>
    <m/>
    <m/>
    <m/>
    <m/>
    <n v="10000"/>
    <n v="5115.03"/>
    <n v="0"/>
    <n v="100000"/>
    <n v="107"/>
    <s v="debra"/>
    <s v="new"/>
    <s v="none"/>
    <m/>
    <n v="7"/>
    <n v="1"/>
    <m/>
    <n v="7.9322299999999997"/>
    <n v="0.31248799999999999"/>
    <n v="3874.99"/>
    <m/>
    <n v="5115.03"/>
    <m/>
    <m/>
    <m/>
    <m/>
    <m/>
    <n v="737690965"/>
    <n v="29341267"/>
    <n v="238454"/>
    <n v="0"/>
    <n v="5.6123599999999998"/>
    <m/>
    <m/>
    <m/>
    <m/>
    <m/>
    <m/>
    <s v="step2179.zyra.dsbench_hytm1.-t.10000.-mr.debra.-ma.new.-mp.none.-p.-k.100000.-i.0.-d.0.-rq.0.-rqsize.256.-nwork.107.-nrq.1.-seqwidth.48.-trial.0.-pinning.ZYRA_SCATTER.data"/>
    <s v="LD_PRELOAD=../lib/libjemalloc.so  time timeout 13 numactl --interleave=all ./zyra.dsbench_hytm1 -t 10000 -mr debra -ma new -mp none -p -k 100000 -i 0 -d 0 -rq 0 -rqsize 256 -nwork 107 -nrq 1 &gt;&gt; output.zyra.dsbench/step2179.zyra.dsbench_hytm1.-t.10000.-mr.debra.-ma.new.-mp.none.-p.-k.100000.-i.0.-d.0.-rq.0.-rqsize.256.-nwork.107.-nrq.1.-seqwidth.48.-trial.0.-pinning.ZYRA_SCATTER.data 2&gt;&gt;output.zyra.dsbench/stderr.out"/>
    <s v="zyra"/>
    <x v="10"/>
    <x v="3"/>
  </r>
  <r>
    <s v="step1117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180954271"/>
    <n v="10000"/>
    <m/>
    <m/>
    <m/>
    <m/>
    <m/>
    <n v="10000"/>
    <n v="2709.44"/>
    <n v="0"/>
    <n v="10000"/>
    <n v="144"/>
    <s v="debra"/>
    <s v="new"/>
    <s v="none"/>
    <m/>
    <n v="8"/>
    <n v="1"/>
    <m/>
    <n v="2.5550700000000002"/>
    <n v="3.5582700000000002E-2"/>
    <n v="1837.09"/>
    <m/>
    <n v="2709.44"/>
    <m/>
    <m/>
    <m/>
    <m/>
    <m/>
    <m/>
    <m/>
    <m/>
    <m/>
    <m/>
    <m/>
    <m/>
    <m/>
    <m/>
    <m/>
    <m/>
    <s v="step1117.zyra.dsbench_tl2.-t.10000.-mr.debra.-ma.new.-mp.none.-p.-k.10000.-i.0.-d.0.-rq.0.-rqsize.256.-nwork.144.-nrq.0.-seqwidth.48.-trial.0.-pinning.ZYRA_CLUSTER.data"/>
    <s v="LD_PRELOAD=../lib/libjemalloc.so  time timeout 13 numactl --interleave=all ./zyra.dsbench_tl2 -t 10000 -mr debra -ma new -mp none -p -k 10000 -i 0 -d 0 -rq 0 -rqsize 256 -nwork 144 -nrq 0 &gt;&gt; output.zyra.dsbench/step1117.zyra.dsbench_tl2.-t.10000.-mr.debra.-ma.new.-mp.none.-p.-k.10000.-i.0.-d.0.-rq.0.-rqsize.256.-nwork.144.-nrq.0.-seqwidth.48.-trial.0.-pinning.ZYRA_CLUSTER.data 2&gt;&gt;output.zyra.dsbench/stderr.out"/>
    <s v="zyra"/>
    <x v="4"/>
    <x v="6"/>
  </r>
  <r>
    <s v="step217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13137534"/>
    <n v="13140250"/>
    <n v="2627778"/>
    <n v="26248230"/>
    <n v="10000"/>
    <m/>
    <m/>
    <m/>
    <m/>
    <m/>
    <n v="10000"/>
    <n v="54268.19"/>
    <n v="5"/>
    <n v="100000"/>
    <n v="35"/>
    <s v="debra"/>
    <s v="new"/>
    <s v="none"/>
    <m/>
    <n v="8"/>
    <n v="1"/>
    <m/>
    <n v="22.683900000000001"/>
    <n v="4.9745400000000002E-2"/>
    <n v="3326.46"/>
    <m/>
    <n v="4268.1899999999996"/>
    <m/>
    <m/>
    <m/>
    <m/>
    <m/>
    <m/>
    <m/>
    <m/>
    <m/>
    <m/>
    <m/>
    <m/>
    <m/>
    <m/>
    <m/>
    <m/>
    <s v="step217.zyra.dsbench_tl2.-t.10000.-mr.debra.-ma.new.-mp.none.-p.-k.100000.-i.5.-d.5.-rq.0.-rqsize.256.-nwork.35.-nrq.1.-seqwidth.48.-trial.0.-pinning.ZYRA_CLUSTER.data"/>
    <s v="LD_PRELOAD=../lib/libjemalloc.so  time timeout 13 numactl --interleave=all ./zyra.dsbench_tl2 -t 10000 -mr debra -ma new -mp none -p -k 100000 -i 5 -d 5 -rq 0 -rqsize 256 -nwork 35 -nrq 1 &gt;&gt; output.zyra.dsbench/step217.zyra.dsbench_tl2.-t.10000.-mr.debra.-ma.new.-mp.none.-p.-k.100000.-i.5.-d.5.-rq.0.-rqsize.256.-nwork.35.-nrq.1.-seqwidth.48.-trial.0.-pinning.ZYRA_CLUSTER.data 2&gt;&gt;output.zyra.dsbench/stderr.out"/>
    <s v="zyra"/>
    <x v="13"/>
    <x v="0"/>
  </r>
  <r>
    <s v="step2180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75039276"/>
    <n v="10000"/>
    <m/>
    <m/>
    <m/>
    <m/>
    <m/>
    <n v="10000"/>
    <n v="5023.05"/>
    <n v="0"/>
    <n v="100000"/>
    <n v="107"/>
    <s v="debra"/>
    <s v="new"/>
    <s v="none"/>
    <m/>
    <n v="7"/>
    <n v="1"/>
    <m/>
    <n v="8.3589300000000009"/>
    <n v="0.29810199999999998"/>
    <n v="3804.74"/>
    <m/>
    <n v="5023.05"/>
    <m/>
    <m/>
    <m/>
    <m/>
    <m/>
    <n v="750158881"/>
    <n v="28138053"/>
    <n v="233881"/>
    <n v="0"/>
    <n v="5.6269"/>
    <m/>
    <m/>
    <m/>
    <m/>
    <m/>
    <m/>
    <s v="step2180.zyra.dsbench_hytm1.-t.10000.-mr.debra.-ma.new.-mp.none.-p.-k.100000.-i.0.-d.0.-rq.0.-rqsize.256.-nwork.107.-nrq.1.-seqwidth.48.-trial.1.-pinning.ZYRA_SCATTER.data"/>
    <s v="LD_PRELOAD=../lib/libjemalloc.so  time timeout 13 numactl --interleave=all ./zyra.dsbench_hytm1 -t 10000 -mr debra -ma new -mp none -p -k 100000 -i 0 -d 0 -rq 0 -rqsize 256 -nwork 107 -nrq 1 &gt;&gt; output.zyra.dsbench/step2180.zyra.dsbench_hytm1.-t.10000.-mr.debra.-ma.new.-mp.none.-p.-k.100000.-i.0.-d.0.-rq.0.-rqsize.256.-nwork.107.-nrq.1.-seqwidth.48.-trial.1.-pinning.ZYRA_SCATTER.data 2&gt;&gt;output.zyra.dsbench/stderr.out"/>
    <s v="zyra"/>
    <x v="10"/>
    <x v="3"/>
  </r>
  <r>
    <s v="step2181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76108604"/>
    <n v="10000"/>
    <m/>
    <m/>
    <m/>
    <m/>
    <m/>
    <n v="10000"/>
    <n v="4942.78"/>
    <n v="0"/>
    <n v="100000"/>
    <n v="107"/>
    <s v="debra"/>
    <s v="new"/>
    <s v="none"/>
    <m/>
    <n v="7"/>
    <n v="1"/>
    <m/>
    <n v="7.7977600000000002"/>
    <n v="0.30858000000000002"/>
    <n v="3762.69"/>
    <m/>
    <n v="4942.78"/>
    <m/>
    <m/>
    <m/>
    <m/>
    <m/>
    <n v="760839949"/>
    <n v="30111396"/>
    <n v="246092"/>
    <n v="0"/>
    <n v="5.5809100000000003"/>
    <m/>
    <m/>
    <m/>
    <m/>
    <m/>
    <m/>
    <s v="step2181.zyra.dsbench_hytm1.-t.10000.-mr.debra.-ma.new.-mp.none.-p.-k.100000.-i.0.-d.0.-rq.0.-rqsize.256.-nwork.107.-nrq.1.-seqwidth.48.-trial.2.-pinning.ZYRA_SCATTER.data"/>
    <s v="LD_PRELOAD=../lib/libjemalloc.so  time timeout 13 numactl --interleave=all ./zyra.dsbench_hytm1 -t 10000 -mr debra -ma new -mp none -p -k 100000 -i 0 -d 0 -rq 0 -rqsize 256 -nwork 107 -nrq 1 &gt;&gt; output.zyra.dsbench/step2181.zyra.dsbench_hytm1.-t.10000.-mr.debra.-ma.new.-mp.none.-p.-k.100000.-i.0.-d.0.-rq.0.-rqsize.256.-nwork.107.-nrq.1.-seqwidth.48.-trial.2.-pinning.ZYRA_SCATTER.data 2&gt;&gt;output.zyra.dsbench/stderr.out"/>
    <s v="zyra"/>
    <x v="10"/>
    <x v="3"/>
  </r>
  <r>
    <s v="step2182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223959498"/>
    <n v="10000"/>
    <m/>
    <m/>
    <m/>
    <m/>
    <m/>
    <n v="10000"/>
    <n v="764.62199999999996"/>
    <n v="0"/>
    <n v="100000"/>
    <n v="126"/>
    <s v="debra"/>
    <s v="new"/>
    <s v="none"/>
    <m/>
    <n v="7"/>
    <n v="1"/>
    <m/>
    <n v="7.5209099999999998"/>
    <n v="5.7177199999999997E-2"/>
    <n v="1491.49"/>
    <m/>
    <n v="764.62199999999996"/>
    <m/>
    <m/>
    <m/>
    <m/>
    <m/>
    <n v="2239594984"/>
    <n v="3885014"/>
    <n v="159332"/>
    <n v="0"/>
    <n v="0"/>
    <m/>
    <m/>
    <m/>
    <m/>
    <m/>
    <m/>
    <s v="step2182.zyra.dsbench_hytm1.-t.10000.-mr.debra.-ma.new.-mp.none.-p.-k.100000.-i.0.-d.0.-rq.0.-rqsize.256.-nwork.126.-nrq.0.-seqwidth.48.-trial.0.-pinning.ZYRA_SCATTER.data"/>
    <s v="LD_PRELOAD=../lib/libjemalloc.so  time timeout 13 numactl --interleave=all ./zyra.dsbench_hytm1 -t 10000 -mr debra -ma new -mp none -p -k 100000 -i 0 -d 0 -rq 0 -rqsize 256 -nwork 126 -nrq 0 &gt;&gt; output.zyra.dsbench/step2182.zyra.dsbench_hytm1.-t.10000.-mr.debra.-ma.new.-mp.none.-p.-k.100000.-i.0.-d.0.-rq.0.-rqsize.256.-nwork.126.-nrq.0.-seqwidth.48.-trial.0.-pinning.ZYRA_SCATTER.data 2&gt;&gt;output.zyra.dsbench/stderr.out"/>
    <s v="zyra"/>
    <x v="8"/>
    <x v="5"/>
  </r>
  <r>
    <s v="step218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218700067"/>
    <n v="10000"/>
    <m/>
    <m/>
    <m/>
    <m/>
    <m/>
    <n v="10000"/>
    <n v="794.69100000000003"/>
    <n v="0"/>
    <n v="100000"/>
    <n v="126"/>
    <s v="debra"/>
    <s v="new"/>
    <s v="none"/>
    <m/>
    <n v="7"/>
    <n v="1"/>
    <m/>
    <n v="7.6367599999999998"/>
    <n v="5.6627499999999997E-2"/>
    <n v="1522.18"/>
    <m/>
    <n v="794.69100000000003"/>
    <m/>
    <m/>
    <m/>
    <m/>
    <m/>
    <n v="2187000675"/>
    <n v="3647848"/>
    <n v="1"/>
    <n v="0"/>
    <n v="1.46E-6"/>
    <m/>
    <m/>
    <m/>
    <m/>
    <m/>
    <m/>
    <s v="step2183.zyra.dsbench_hytm1.-t.10000.-mr.debra.-ma.new.-mp.none.-p.-k.100000.-i.0.-d.0.-rq.0.-rqsize.256.-nwork.126.-nrq.0.-seqwidth.48.-trial.1.-pinning.ZYRA_SCATTER.data"/>
    <s v="LD_PRELOAD=../lib/libjemalloc.so  time timeout 13 numactl --interleave=all ./zyra.dsbench_hytm1 -t 10000 -mr debra -ma new -mp none -p -k 100000 -i 0 -d 0 -rq 0 -rqsize 256 -nwork 126 -nrq 0 &gt;&gt; output.zyra.dsbench/step2183.zyra.dsbench_hytm1.-t.10000.-mr.debra.-ma.new.-mp.none.-p.-k.100000.-i.0.-d.0.-rq.0.-rqsize.256.-nwork.126.-nrq.0.-seqwidth.48.-trial.1.-pinning.ZYRA_SCATTER.data 2&gt;&gt;output.zyra.dsbench/stderr.out"/>
    <s v="zyra"/>
    <x v="8"/>
    <x v="5"/>
  </r>
  <r>
    <s v="step2184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212500832"/>
    <n v="10000"/>
    <m/>
    <m/>
    <m/>
    <m/>
    <m/>
    <n v="10000"/>
    <n v="777.21400000000006"/>
    <n v="0"/>
    <n v="100000"/>
    <n v="126"/>
    <s v="debra"/>
    <s v="new"/>
    <s v="none"/>
    <m/>
    <n v="7"/>
    <n v="1"/>
    <m/>
    <n v="8.2823899999999995"/>
    <n v="5.3631900000000003E-2"/>
    <n v="1569.87"/>
    <m/>
    <n v="777.21400000000006"/>
    <m/>
    <m/>
    <m/>
    <m/>
    <m/>
    <n v="2125008321"/>
    <n v="2922048"/>
    <n v="115795"/>
    <n v="0"/>
    <n v="0"/>
    <m/>
    <m/>
    <m/>
    <m/>
    <m/>
    <m/>
    <s v="step2184.zyra.dsbench_hytm1.-t.10000.-mr.debra.-ma.new.-mp.none.-p.-k.100000.-i.0.-d.0.-rq.0.-rqsize.256.-nwork.126.-nrq.0.-seqwidth.48.-trial.2.-pinning.ZYRA_SCATTER.data"/>
    <s v="LD_PRELOAD=../lib/libjemalloc.so  time timeout 13 numactl --interleave=all ./zyra.dsbench_hytm1 -t 10000 -mr debra -ma new -mp none -p -k 100000 -i 0 -d 0 -rq 0 -rqsize 256 -nwork 126 -nrq 0 &gt;&gt; output.zyra.dsbench/step2184.zyra.dsbench_hytm1.-t.10000.-mr.debra.-ma.new.-mp.none.-p.-k.100000.-i.0.-d.0.-rq.0.-rqsize.256.-nwork.126.-nrq.0.-seqwidth.48.-trial.2.-pinning.ZYRA_SCATTER.data 2&gt;&gt;output.zyra.dsbench/stderr.out"/>
    <s v="zyra"/>
    <x v="8"/>
    <x v="5"/>
  </r>
  <r>
    <s v="step2185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85270360"/>
    <n v="10000"/>
    <m/>
    <m/>
    <m/>
    <m/>
    <m/>
    <n v="10000"/>
    <n v="4510.68"/>
    <n v="0"/>
    <n v="100000"/>
    <n v="125"/>
    <s v="debra"/>
    <s v="new"/>
    <s v="none"/>
    <m/>
    <n v="7"/>
    <n v="1"/>
    <m/>
    <n v="7.9702500000000001"/>
    <n v="0.284719"/>
    <n v="3918.63"/>
    <m/>
    <n v="4510.68"/>
    <m/>
    <m/>
    <m/>
    <m/>
    <m/>
    <n v="852458612"/>
    <n v="34797789"/>
    <n v="244988"/>
    <n v="0"/>
    <n v="5.6082200000000002"/>
    <m/>
    <m/>
    <m/>
    <m/>
    <m/>
    <m/>
    <s v="step2185.zyra.dsbench_hytm1.-t.10000.-mr.debra.-ma.new.-mp.none.-p.-k.100000.-i.0.-d.0.-rq.0.-rqsize.256.-nwork.125.-nrq.1.-seqwidth.48.-trial.0.-pinning.ZYRA_SCATTER.data"/>
    <s v="LD_PRELOAD=../lib/libjemalloc.so  time timeout 13 numactl --interleave=all ./zyra.dsbench_hytm1 -t 10000 -mr debra -ma new -mp none -p -k 100000 -i 0 -d 0 -rq 0 -rqsize 256 -nwork 125 -nrq 1 &gt;&gt; output.zyra.dsbench/step2185.zyra.dsbench_hytm1.-t.10000.-mr.debra.-ma.new.-mp.none.-p.-k.100000.-i.0.-d.0.-rq.0.-rqsize.256.-nwork.125.-nrq.1.-seqwidth.48.-trial.0.-pinning.ZYRA_SCATTER.data 2&gt;&gt;output.zyra.dsbench/stderr.out"/>
    <s v="zyra"/>
    <x v="10"/>
    <x v="5"/>
  </r>
  <r>
    <s v="step2186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85013351"/>
    <n v="10000"/>
    <m/>
    <m/>
    <m/>
    <m/>
    <m/>
    <n v="10000"/>
    <n v="4554.66"/>
    <n v="0"/>
    <n v="100000"/>
    <n v="125"/>
    <s v="debra"/>
    <s v="new"/>
    <s v="none"/>
    <m/>
    <n v="7"/>
    <n v="1"/>
    <m/>
    <n v="8.1410499999999999"/>
    <n v="0.281914"/>
    <n v="3927.18"/>
    <m/>
    <n v="4554.66"/>
    <m/>
    <m/>
    <m/>
    <m/>
    <m/>
    <n v="849892666"/>
    <n v="32409326"/>
    <n v="240852"/>
    <n v="0"/>
    <n v="5.65665"/>
    <m/>
    <m/>
    <m/>
    <m/>
    <m/>
    <m/>
    <s v="step2186.zyra.dsbench_hytm1.-t.10000.-mr.debra.-ma.new.-mp.none.-p.-k.100000.-i.0.-d.0.-rq.0.-rqsize.256.-nwork.125.-nrq.1.-seqwidth.48.-trial.1.-pinning.ZYRA_SCATTER.data"/>
    <s v="LD_PRELOAD=../lib/libjemalloc.so  time timeout 13 numactl --interleave=all ./zyra.dsbench_hytm1 -t 10000 -mr debra -ma new -mp none -p -k 100000 -i 0 -d 0 -rq 0 -rqsize 256 -nwork 125 -nrq 1 &gt;&gt; output.zyra.dsbench/step2186.zyra.dsbench_hytm1.-t.10000.-mr.debra.-ma.new.-mp.none.-p.-k.100000.-i.0.-d.0.-rq.0.-rqsize.256.-nwork.125.-nrq.1.-seqwidth.48.-trial.1.-pinning.ZYRA_SCATTER.data 2&gt;&gt;output.zyra.dsbench/stderr.out"/>
    <s v="zyra"/>
    <x v="10"/>
    <x v="5"/>
  </r>
  <r>
    <s v="step218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81864989"/>
    <n v="10000"/>
    <m/>
    <m/>
    <m/>
    <m/>
    <m/>
    <n v="10000"/>
    <n v="4682.2"/>
    <n v="0"/>
    <n v="100000"/>
    <n v="125"/>
    <s v="debra"/>
    <s v="new"/>
    <s v="none"/>
    <m/>
    <n v="7"/>
    <n v="1"/>
    <m/>
    <n v="8.6744699999999995"/>
    <n v="0.28180500000000003"/>
    <n v="4064.84"/>
    <m/>
    <n v="4682.2"/>
    <m/>
    <m/>
    <m/>
    <m/>
    <m/>
    <n v="818414346"/>
    <n v="32595329"/>
    <n v="235548"/>
    <n v="0"/>
    <n v="5.6332500000000003"/>
    <m/>
    <m/>
    <m/>
    <m/>
    <m/>
    <m/>
    <s v="step2187.zyra.dsbench_hytm1.-t.10000.-mr.debra.-ma.new.-mp.none.-p.-k.100000.-i.0.-d.0.-rq.0.-rqsize.256.-nwork.125.-nrq.1.-seqwidth.48.-trial.2.-pinning.ZYRA_SCATTER.data"/>
    <s v="LD_PRELOAD=../lib/libjemalloc.so  time timeout 13 numactl --interleave=all ./zyra.dsbench_hytm1 -t 10000 -mr debra -ma new -mp none -p -k 100000 -i 0 -d 0 -rq 0 -rqsize 256 -nwork 125 -nrq 1 &gt;&gt; output.zyra.dsbench/step2187.zyra.dsbench_hytm1.-t.10000.-mr.debra.-ma.new.-mp.none.-p.-k.100000.-i.0.-d.0.-rq.0.-rqsize.256.-nwork.125.-nrq.1.-seqwidth.48.-trial.2.-pinning.ZYRA_SCATTER.data 2&gt;&gt;output.zyra.dsbench/stderr.out"/>
    <s v="zyra"/>
    <x v="10"/>
    <x v="5"/>
  </r>
  <r>
    <s v="step2188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249978687"/>
    <n v="10000"/>
    <m/>
    <m/>
    <m/>
    <m/>
    <m/>
    <n v="10000"/>
    <n v="791.524"/>
    <n v="0"/>
    <n v="100000"/>
    <n v="144"/>
    <s v="debra"/>
    <s v="new"/>
    <s v="none"/>
    <m/>
    <n v="7"/>
    <n v="1"/>
    <m/>
    <n v="7.6191399999999998"/>
    <n v="4.2899300000000001E-2"/>
    <n v="1521.13"/>
    <m/>
    <n v="791.524"/>
    <m/>
    <m/>
    <m/>
    <m/>
    <m/>
    <n v="2499786877"/>
    <n v="4645290"/>
    <n v="150348"/>
    <n v="0"/>
    <n v="0"/>
    <m/>
    <m/>
    <m/>
    <m/>
    <m/>
    <m/>
    <s v="step2188.zyra.dsbench_hytm1.-t.10000.-mr.debra.-ma.new.-mp.none.-p.-k.100000.-i.0.-d.0.-rq.0.-rqsize.256.-nwork.144.-nrq.0.-seqwidth.48.-trial.0.-pinning.ZYRA_SCATTER.data"/>
    <s v="LD_PRELOAD=../lib/libjemalloc.so  time timeout 13 numactl --interleave=all ./zyra.dsbench_hytm1 -t 10000 -mr debra -ma new -mp none -p -k 100000 -i 0 -d 0 -rq 0 -rqsize 256 -nwork 144 -nrq 0 &gt;&gt; output.zyra.dsbench/step2188.zyra.dsbench_hytm1.-t.10000.-mr.debra.-ma.new.-mp.none.-p.-k.100000.-i.0.-d.0.-rq.0.-rqsize.256.-nwork.144.-nrq.0.-seqwidth.48.-trial.0.-pinning.ZYRA_SCATTER.data 2&gt;&gt;output.zyra.dsbench/stderr.out"/>
    <s v="zyra"/>
    <x v="8"/>
    <x v="6"/>
  </r>
  <r>
    <s v="step111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188726301"/>
    <n v="10000"/>
    <m/>
    <m/>
    <m/>
    <m/>
    <m/>
    <n v="10000"/>
    <n v="2515.36"/>
    <n v="0"/>
    <n v="10000"/>
    <n v="144"/>
    <s v="debra"/>
    <s v="new"/>
    <s v="none"/>
    <m/>
    <n v="8"/>
    <n v="1"/>
    <m/>
    <n v="1.97505"/>
    <n v="3.7495300000000002E-2"/>
    <n v="1752.41"/>
    <m/>
    <n v="2515.36"/>
    <m/>
    <m/>
    <m/>
    <m/>
    <m/>
    <m/>
    <m/>
    <m/>
    <m/>
    <m/>
    <m/>
    <m/>
    <m/>
    <m/>
    <m/>
    <m/>
    <s v="step1118.zyra.dsbench_tl2.-t.10000.-mr.debra.-ma.new.-mp.none.-p.-k.10000.-i.0.-d.0.-rq.0.-rqsize.256.-nwork.144.-nrq.0.-seqwidth.48.-trial.1.-pinning.ZYRA_CLUSTER.data"/>
    <s v="LD_PRELOAD=../lib/libjemalloc.so  time timeout 13 numactl --interleave=all ./zyra.dsbench_tl2 -t 10000 -mr debra -ma new -mp none -p -k 10000 -i 0 -d 0 -rq 0 -rqsize 256 -nwork 144 -nrq 0 &gt;&gt; output.zyra.dsbench/step1118.zyra.dsbench_tl2.-t.10000.-mr.debra.-ma.new.-mp.none.-p.-k.10000.-i.0.-d.0.-rq.0.-rqsize.256.-nwork.144.-nrq.0.-seqwidth.48.-trial.1.-pinning.ZYRA_CLUSTER.data 2&gt;&gt;output.zyra.dsbench/stderr.out"/>
    <s v="zyra"/>
    <x v="4"/>
    <x v="6"/>
  </r>
  <r>
    <s v="step2189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247906834"/>
    <n v="10000"/>
    <m/>
    <m/>
    <m/>
    <m/>
    <m/>
    <n v="10000"/>
    <n v="773.28800000000001"/>
    <n v="0"/>
    <n v="100000"/>
    <n v="144"/>
    <s v="debra"/>
    <s v="new"/>
    <s v="none"/>
    <m/>
    <n v="7"/>
    <n v="1"/>
    <m/>
    <n v="7.5712099999999998"/>
    <n v="4.4367200000000002E-2"/>
    <n v="1538.21"/>
    <m/>
    <n v="773.28800000000001"/>
    <m/>
    <m/>
    <m/>
    <m/>
    <m/>
    <n v="2479068340"/>
    <n v="3740392"/>
    <n v="151167"/>
    <n v="0"/>
    <n v="0"/>
    <m/>
    <m/>
    <m/>
    <m/>
    <m/>
    <m/>
    <s v="step2189.zyra.dsbench_hytm1.-t.10000.-mr.debra.-ma.new.-mp.none.-p.-k.100000.-i.0.-d.0.-rq.0.-rqsize.256.-nwork.144.-nrq.0.-seqwidth.48.-trial.1.-pinning.ZYRA_SCATTER.data"/>
    <s v="LD_PRELOAD=../lib/libjemalloc.so  time timeout 13 numactl --interleave=all ./zyra.dsbench_hytm1 -t 10000 -mr debra -ma new -mp none -p -k 100000 -i 0 -d 0 -rq 0 -rqsize 256 -nwork 144 -nrq 0 &gt;&gt; output.zyra.dsbench/step2189.zyra.dsbench_hytm1.-t.10000.-mr.debra.-ma.new.-mp.none.-p.-k.100000.-i.0.-d.0.-rq.0.-rqsize.256.-nwork.144.-nrq.0.-seqwidth.48.-trial.1.-pinning.ZYRA_SCATTER.data 2&gt;&gt;output.zyra.dsbench/stderr.out"/>
    <s v="zyra"/>
    <x v="8"/>
    <x v="6"/>
  </r>
  <r>
    <s v="step218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13333541"/>
    <n v="13338637"/>
    <n v="2667217"/>
    <n v="26642021"/>
    <n v="10000"/>
    <m/>
    <m/>
    <m/>
    <m/>
    <m/>
    <n v="10000"/>
    <n v="54118.85"/>
    <n v="5"/>
    <n v="100000"/>
    <n v="35"/>
    <s v="debra"/>
    <s v="new"/>
    <s v="none"/>
    <m/>
    <n v="8"/>
    <n v="1"/>
    <m/>
    <n v="23.093599999999999"/>
    <n v="4.8503999999999999E-2"/>
    <n v="3269.72"/>
    <m/>
    <n v="4118.8500000000004"/>
    <m/>
    <m/>
    <m/>
    <m/>
    <m/>
    <m/>
    <m/>
    <m/>
    <m/>
    <m/>
    <m/>
    <m/>
    <m/>
    <m/>
    <m/>
    <m/>
    <s v="step218.zyra.dsbench_tl2.-t.10000.-mr.debra.-ma.new.-mp.none.-p.-k.100000.-i.5.-d.5.-rq.0.-rqsize.256.-nwork.35.-nrq.1.-seqwidth.48.-trial.1.-pinning.ZYRA_CLUSTER.data"/>
    <s v="LD_PRELOAD=../lib/libjemalloc.so  time timeout 13 numactl --interleave=all ./zyra.dsbench_tl2 -t 10000 -mr debra -ma new -mp none -p -k 100000 -i 5 -d 5 -rq 0 -rqsize 256 -nwork 35 -nrq 1 &gt;&gt; output.zyra.dsbench/step218.zyra.dsbench_tl2.-t.10000.-mr.debra.-ma.new.-mp.none.-p.-k.100000.-i.5.-d.5.-rq.0.-rqsize.256.-nwork.35.-nrq.1.-seqwidth.48.-trial.1.-pinning.ZYRA_CLUSTER.data 2&gt;&gt;output.zyra.dsbench/stderr.out"/>
    <s v="zyra"/>
    <x v="13"/>
    <x v="0"/>
  </r>
  <r>
    <s v="step2190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242311324"/>
    <n v="10000"/>
    <m/>
    <m/>
    <m/>
    <m/>
    <m/>
    <n v="10000"/>
    <n v="782.27599999999995"/>
    <n v="0"/>
    <n v="100000"/>
    <n v="144"/>
    <s v="debra"/>
    <s v="new"/>
    <s v="none"/>
    <m/>
    <n v="7"/>
    <n v="1"/>
    <m/>
    <n v="7.8642599999999998"/>
    <n v="4.4122500000000002E-2"/>
    <n v="1574.12"/>
    <m/>
    <n v="782.27599999999995"/>
    <m/>
    <m/>
    <m/>
    <m/>
    <m/>
    <n v="2423113244"/>
    <n v="5238554"/>
    <n v="153672"/>
    <n v="0"/>
    <n v="0"/>
    <m/>
    <m/>
    <m/>
    <m/>
    <m/>
    <m/>
    <s v="step2190.zyra.dsbench_hytm1.-t.10000.-mr.debra.-ma.new.-mp.none.-p.-k.100000.-i.0.-d.0.-rq.0.-rqsize.256.-nwork.144.-nrq.0.-seqwidth.48.-trial.2.-pinning.ZYRA_SCATTER.data"/>
    <s v="LD_PRELOAD=../lib/libjemalloc.so  time timeout 13 numactl --interleave=all ./zyra.dsbench_hytm1 -t 10000 -mr debra -ma new -mp none -p -k 100000 -i 0 -d 0 -rq 0 -rqsize 256 -nwork 144 -nrq 0 &gt;&gt; output.zyra.dsbench/step2190.zyra.dsbench_hytm1.-t.10000.-mr.debra.-ma.new.-mp.none.-p.-k.100000.-i.0.-d.0.-rq.0.-rqsize.256.-nwork.144.-nrq.0.-seqwidth.48.-trial.2.-pinning.ZYRA_SCATTER.data 2&gt;&gt;output.zyra.dsbench/stderr.out"/>
    <s v="zyra"/>
    <x v="8"/>
    <x v="6"/>
  </r>
  <r>
    <s v="step2191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98876225"/>
    <n v="10000"/>
    <m/>
    <m/>
    <m/>
    <m/>
    <m/>
    <n v="10000"/>
    <n v="3971.99"/>
    <n v="0"/>
    <n v="100000"/>
    <n v="143"/>
    <s v="debra"/>
    <s v="new"/>
    <s v="none"/>
    <m/>
    <n v="7"/>
    <n v="1"/>
    <m/>
    <n v="7.8343299999999996"/>
    <n v="0.24344299999999999"/>
    <n v="3854.01"/>
    <m/>
    <n v="3971.99"/>
    <m/>
    <m/>
    <m/>
    <m/>
    <m/>
    <n v="988513675"/>
    <n v="38152934"/>
    <n v="248582"/>
    <n v="0"/>
    <n v="5.5804099999999996"/>
    <m/>
    <m/>
    <m/>
    <m/>
    <m/>
    <m/>
    <s v="step2191.zyra.dsbench_hytm1.-t.10000.-mr.debra.-ma.new.-mp.none.-p.-k.100000.-i.0.-d.0.-rq.0.-rqsize.256.-nwork.143.-nrq.1.-seqwidth.48.-trial.0.-pinning.ZYRA_SCATTER.data"/>
    <s v="LD_PRELOAD=../lib/libjemalloc.so  time timeout 13 numactl --interleave=all ./zyra.dsbench_hytm1 -t 10000 -mr debra -ma new -mp none -p -k 100000 -i 0 -d 0 -rq 0 -rqsize 256 -nwork 143 -nrq 1 &gt;&gt; output.zyra.dsbench/step2191.zyra.dsbench_hytm1.-t.10000.-mr.debra.-ma.new.-mp.none.-p.-k.100000.-i.0.-d.0.-rq.0.-rqsize.256.-nwork.143.-nrq.1.-seqwidth.48.-trial.0.-pinning.ZYRA_SCATTER.data 2&gt;&gt;output.zyra.dsbench/stderr.out"/>
    <s v="zyra"/>
    <x v="10"/>
    <x v="6"/>
  </r>
  <r>
    <s v="step2192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93162483"/>
    <n v="10000"/>
    <m/>
    <m/>
    <m/>
    <m/>
    <m/>
    <n v="10000"/>
    <n v="4235.66"/>
    <n v="0"/>
    <n v="100000"/>
    <n v="143"/>
    <s v="debra"/>
    <s v="new"/>
    <s v="none"/>
    <m/>
    <n v="7"/>
    <n v="1"/>
    <m/>
    <n v="7.9341600000000003"/>
    <n v="0.25231999999999999"/>
    <n v="4080.37"/>
    <m/>
    <n v="4235.66"/>
    <m/>
    <m/>
    <m/>
    <m/>
    <m/>
    <n v="931381904"/>
    <n v="38036039"/>
    <n v="242929"/>
    <n v="0"/>
    <n v="5.5989000000000004"/>
    <m/>
    <m/>
    <m/>
    <m/>
    <m/>
    <m/>
    <s v="step2192.zyra.dsbench_hytm1.-t.10000.-mr.debra.-ma.new.-mp.none.-p.-k.100000.-i.0.-d.0.-rq.0.-rqsize.256.-nwork.143.-nrq.1.-seqwidth.48.-trial.1.-pinning.ZYRA_SCATTER.data"/>
    <s v="LD_PRELOAD=../lib/libjemalloc.so  time timeout 13 numactl --interleave=all ./zyra.dsbench_hytm1 -t 10000 -mr debra -ma new -mp none -p -k 100000 -i 0 -d 0 -rq 0 -rqsize 256 -nwork 143 -nrq 1 &gt;&gt; output.zyra.dsbench/step2192.zyra.dsbench_hytm1.-t.10000.-mr.debra.-ma.new.-mp.none.-p.-k.100000.-i.0.-d.0.-rq.0.-rqsize.256.-nwork.143.-nrq.1.-seqwidth.48.-trial.1.-pinning.ZYRA_SCATTER.data 2&gt;&gt;output.zyra.dsbench/stderr.out"/>
    <s v="zyra"/>
    <x v="10"/>
    <x v="6"/>
  </r>
  <r>
    <s v="step219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92114796"/>
    <n v="10000"/>
    <m/>
    <m/>
    <m/>
    <m/>
    <m/>
    <n v="10000"/>
    <n v="4261.4799999999996"/>
    <n v="0"/>
    <n v="100000"/>
    <n v="143"/>
    <s v="debra"/>
    <s v="new"/>
    <s v="none"/>
    <m/>
    <n v="7"/>
    <n v="1"/>
    <m/>
    <n v="8.6963899999999992"/>
    <n v="0.24407499999999999"/>
    <n v="4129.55"/>
    <m/>
    <n v="4261.4799999999996"/>
    <m/>
    <m/>
    <m/>
    <m/>
    <m/>
    <n v="920914960"/>
    <n v="36254474"/>
    <n v="233002"/>
    <n v="0"/>
    <n v="5.6720100000000002"/>
    <m/>
    <m/>
    <m/>
    <m/>
    <m/>
    <m/>
    <s v="step2193.zyra.dsbench_hytm1.-t.10000.-mr.debra.-ma.new.-mp.none.-p.-k.100000.-i.0.-d.0.-rq.0.-rqsize.256.-nwork.143.-nrq.1.-seqwidth.48.-trial.2.-pinning.ZYRA_SCATTER.data"/>
    <s v="LD_PRELOAD=../lib/libjemalloc.so  time timeout 13 numactl --interleave=all ./zyra.dsbench_hytm1 -t 10000 -mr debra -ma new -mp none -p -k 100000 -i 0 -d 0 -rq 0 -rqsize 256 -nwork 143 -nrq 1 &gt;&gt; output.zyra.dsbench/step2193.zyra.dsbench_hytm1.-t.10000.-mr.debra.-ma.new.-mp.none.-p.-k.100000.-i.0.-d.0.-rq.0.-rqsize.256.-nwork.143.-nrq.1.-seqwidth.48.-trial.2.-pinning.ZYRA_SCATTER.data 2&gt;&gt;output.zyra.dsbench/stderr.out"/>
    <s v="zyra"/>
    <x v="10"/>
    <x v="6"/>
  </r>
  <r>
    <s v="step219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1391147"/>
    <n v="1392145"/>
    <n v="278329"/>
    <n v="2780099"/>
    <n v="10000"/>
    <m/>
    <m/>
    <m/>
    <m/>
    <m/>
    <n v="10000"/>
    <n v="5802.2860000000001"/>
    <n v="5"/>
    <n v="100000"/>
    <n v="1"/>
    <s v="debra"/>
    <s v="new"/>
    <s v="none"/>
    <m/>
    <n v="7"/>
    <n v="1"/>
    <m/>
    <n v="8.0842500000000008"/>
    <n v="3.5231799999999999E-3"/>
    <n v="1388.68"/>
    <m/>
    <n v="802.28599999999994"/>
    <m/>
    <m/>
    <m/>
    <m/>
    <m/>
    <n v="27784835"/>
    <n v="335179"/>
    <n v="16164"/>
    <n v="0"/>
    <n v="5.6651600000000003E-2"/>
    <m/>
    <m/>
    <m/>
    <m/>
    <m/>
    <m/>
    <s v="step2194.zyra.dsbench_hytm1.-t.10000.-mr.debra.-ma.new.-mp.none.-p.-k.100000.-i.5.-d.5.-rq.0.-rqsize.256.-nwork.1.-nrq.0.-seqwidth.48.-trial.0.-pinning.ZYRA_SCATTER.data"/>
    <s v="LD_PRELOAD=../lib/libjemalloc.so  time timeout 13 numactl --interleave=all ./zyra.dsbench_hytm1 -t 10000 -mr debra -ma new -mp none -p -k 100000 -i 5 -d 5 -rq 0 -rqsize 256 -nwork 1 -nrq 0 &gt;&gt; output.zyra.dsbench/step2194.zyra.dsbench_hytm1.-t.10000.-mr.debra.-ma.new.-mp.none.-p.-k.100000.-i.5.-d.5.-rq.0.-rqsize.256.-nwork.1.-nrq.0.-seqwidth.48.-trial.0.-pinning.ZYRA_SCATTER.data 2&gt;&gt;output.zyra.dsbench/stderr.out"/>
    <s v="zyra"/>
    <x v="1"/>
    <x v="7"/>
  </r>
  <r>
    <s v="step2195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1354858"/>
    <n v="1353339"/>
    <n v="270819"/>
    <n v="2704999"/>
    <n v="10000"/>
    <m/>
    <m/>
    <m/>
    <m/>
    <m/>
    <n v="10000"/>
    <n v="5796.2420000000002"/>
    <n v="5"/>
    <n v="100000"/>
    <n v="1"/>
    <s v="debra"/>
    <s v="new"/>
    <s v="none"/>
    <m/>
    <n v="7"/>
    <n v="1"/>
    <m/>
    <n v="8.0351099999999995"/>
    <n v="3.8536400000000002E-3"/>
    <n v="1362.48"/>
    <m/>
    <n v="796.24199999999996"/>
    <m/>
    <m/>
    <m/>
    <m/>
    <m/>
    <n v="27034297"/>
    <n v="326409"/>
    <n v="15702"/>
    <n v="0"/>
    <n v="5.5119899999999999E-2"/>
    <m/>
    <m/>
    <m/>
    <m/>
    <m/>
    <m/>
    <s v="step2195.zyra.dsbench_hytm1.-t.10000.-mr.debra.-ma.new.-mp.none.-p.-k.100000.-i.5.-d.5.-rq.0.-rqsize.256.-nwork.1.-nrq.0.-seqwidth.48.-trial.1.-pinning.ZYRA_SCATTER.data"/>
    <s v="LD_PRELOAD=../lib/libjemalloc.so  time timeout 13 numactl --interleave=all ./zyra.dsbench_hytm1 -t 10000 -mr debra -ma new -mp none -p -k 100000 -i 5 -d 5 -rq 0 -rqsize 256 -nwork 1 -nrq 0 &gt;&gt; output.zyra.dsbench/step2195.zyra.dsbench_hytm1.-t.10000.-mr.debra.-ma.new.-mp.none.-p.-k.100000.-i.5.-d.5.-rq.0.-rqsize.256.-nwork.1.-nrq.0.-seqwidth.48.-trial.1.-pinning.ZYRA_SCATTER.data 2&gt;&gt;output.zyra.dsbench/stderr.out"/>
    <s v="zyra"/>
    <x v="1"/>
    <x v="7"/>
  </r>
  <r>
    <s v="step2196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1412464"/>
    <n v="1412345"/>
    <n v="282480"/>
    <n v="2821099"/>
    <n v="10000"/>
    <m/>
    <m/>
    <m/>
    <m/>
    <m/>
    <n v="10000"/>
    <n v="5841.5649999999996"/>
    <n v="5"/>
    <n v="100000"/>
    <n v="1"/>
    <s v="debra"/>
    <s v="new"/>
    <s v="none"/>
    <m/>
    <n v="7"/>
    <n v="1"/>
    <m/>
    <n v="8.0436300000000003"/>
    <n v="3.2245199999999998E-3"/>
    <n v="1343.92"/>
    <m/>
    <n v="841.56500000000005"/>
    <m/>
    <m/>
    <m/>
    <m/>
    <m/>
    <n v="28194616"/>
    <n v="341125"/>
    <n v="16383"/>
    <n v="0"/>
    <n v="5.5597100000000003E-2"/>
    <m/>
    <m/>
    <m/>
    <m/>
    <m/>
    <m/>
    <s v="step2196.zyra.dsbench_hytm1.-t.10000.-mr.debra.-ma.new.-mp.none.-p.-k.100000.-i.5.-d.5.-rq.0.-rqsize.256.-nwork.1.-nrq.0.-seqwidth.48.-trial.2.-pinning.ZYRA_SCATTER.data"/>
    <s v="LD_PRELOAD=../lib/libjemalloc.so  time timeout 13 numactl --interleave=all ./zyra.dsbench_hytm1 -t 10000 -mr debra -ma new -mp none -p -k 100000 -i 5 -d 5 -rq 0 -rqsize 256 -nwork 1 -nrq 0 &gt;&gt; output.zyra.dsbench/step2196.zyra.dsbench_hytm1.-t.10000.-mr.debra.-ma.new.-mp.none.-p.-k.100000.-i.5.-d.5.-rq.0.-rqsize.256.-nwork.1.-nrq.0.-seqwidth.48.-trial.2.-pinning.ZYRA_SCATTER.data 2&gt;&gt;output.zyra.dsbench/stderr.out"/>
    <s v="zyra"/>
    <x v="1"/>
    <x v="7"/>
  </r>
  <r>
    <s v="step2197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16063006"/>
    <n v="16069128"/>
    <n v="3213213"/>
    <n v="32094226"/>
    <n v="10000"/>
    <m/>
    <m/>
    <m/>
    <m/>
    <m/>
    <n v="10000"/>
    <n v="51230.18"/>
    <n v="5"/>
    <n v="100000"/>
    <n v="18"/>
    <s v="debra"/>
    <s v="new"/>
    <s v="none"/>
    <m/>
    <n v="7"/>
    <n v="1"/>
    <m/>
    <n v="8.6681600000000003"/>
    <n v="0.67492200000000002"/>
    <n v="1924.44"/>
    <m/>
    <n v="1230.18"/>
    <m/>
    <m/>
    <m/>
    <m/>
    <m/>
    <n v="320752229"/>
    <n v="29515232"/>
    <n v="190037"/>
    <n v="0"/>
    <n v="0.74210200000000004"/>
    <m/>
    <m/>
    <m/>
    <m/>
    <m/>
    <m/>
    <s v="step2197.zyra.dsbench_hytm1.-t.10000.-mr.debra.-ma.new.-mp.none.-p.-k.100000.-i.5.-d.5.-rq.0.-rqsize.256.-nwork.18.-nrq.0.-seqwidth.48.-trial.0.-pinning.ZYRA_SCATTER.data"/>
    <s v="LD_PRELOAD=../lib/libjemalloc.so  time timeout 13 numactl --interleave=all ./zyra.dsbench_hytm1 -t 10000 -mr debra -ma new -mp none -p -k 100000 -i 5 -d 5 -rq 0 -rqsize 256 -nwork 18 -nrq 0 &gt;&gt; output.zyra.dsbench/step2197.zyra.dsbench_hytm1.-t.10000.-mr.debra.-ma.new.-mp.none.-p.-k.100000.-i.5.-d.5.-rq.0.-rqsize.256.-nwork.18.-nrq.0.-seqwidth.48.-trial.0.-pinning.ZYRA_SCATTER.data 2&gt;&gt;output.zyra.dsbench/stderr.out"/>
    <s v="zyra"/>
    <x v="1"/>
    <x v="8"/>
  </r>
  <r>
    <s v="step1119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177300767"/>
    <n v="10000"/>
    <m/>
    <m/>
    <m/>
    <m/>
    <m/>
    <n v="10000"/>
    <n v="2816.05"/>
    <n v="0"/>
    <n v="10000"/>
    <n v="144"/>
    <s v="debra"/>
    <s v="new"/>
    <s v="none"/>
    <m/>
    <n v="8"/>
    <n v="1"/>
    <m/>
    <n v="2.35819"/>
    <n v="3.6487100000000001E-2"/>
    <n v="1880.82"/>
    <m/>
    <n v="2816.05"/>
    <m/>
    <m/>
    <m/>
    <m/>
    <m/>
    <m/>
    <m/>
    <m/>
    <m/>
    <m/>
    <m/>
    <m/>
    <m/>
    <m/>
    <m/>
    <m/>
    <s v="step1119.zyra.dsbench_tl2.-t.10000.-mr.debra.-ma.new.-mp.none.-p.-k.10000.-i.0.-d.0.-rq.0.-rqsize.256.-nwork.144.-nrq.0.-seqwidth.48.-trial.2.-pinning.ZYRA_CLUSTER.data"/>
    <s v="LD_PRELOAD=../lib/libjemalloc.so  time timeout 13 numactl --interleave=all ./zyra.dsbench_tl2 -t 10000 -mr debra -ma new -mp none -p -k 10000 -i 0 -d 0 -rq 0 -rqsize 256 -nwork 144 -nrq 0 &gt;&gt; output.zyra.dsbench/step1119.zyra.dsbench_tl2.-t.10000.-mr.debra.-ma.new.-mp.none.-p.-k.10000.-i.0.-d.0.-rq.0.-rqsize.256.-nwork.144.-nrq.0.-seqwidth.48.-trial.2.-pinning.ZYRA_CLUSTER.data 2&gt;&gt;output.zyra.dsbench/stderr.out"/>
    <s v="zyra"/>
    <x v="4"/>
    <x v="6"/>
  </r>
  <r>
    <s v="step219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15799521"/>
    <n v="15803847"/>
    <n v="3160336"/>
    <n v="31565114"/>
    <n v="10000"/>
    <m/>
    <m/>
    <m/>
    <m/>
    <m/>
    <n v="10000"/>
    <n v="51253.78"/>
    <n v="5"/>
    <n v="100000"/>
    <n v="18"/>
    <s v="debra"/>
    <s v="new"/>
    <s v="none"/>
    <m/>
    <n v="7"/>
    <n v="1"/>
    <m/>
    <n v="8.7098099999999992"/>
    <n v="0.67952199999999996"/>
    <n v="1917.19"/>
    <m/>
    <n v="1253.78"/>
    <m/>
    <m/>
    <m/>
    <m/>
    <m/>
    <n v="315465875"/>
    <n v="28876122"/>
    <n v="185266"/>
    <n v="0"/>
    <n v="0.80482100000000001"/>
    <m/>
    <m/>
    <m/>
    <m/>
    <m/>
    <m/>
    <s v="step2198.zyra.dsbench_hytm1.-t.10000.-mr.debra.-ma.new.-mp.none.-p.-k.100000.-i.5.-d.5.-rq.0.-rqsize.256.-nwork.18.-nrq.0.-seqwidth.48.-trial.1.-pinning.ZYRA_SCATTER.data"/>
    <s v="LD_PRELOAD=../lib/libjemalloc.so  time timeout 13 numactl --interleave=all ./zyra.dsbench_hytm1 -t 10000 -mr debra -ma new -mp none -p -k 100000 -i 5 -d 5 -rq 0 -rqsize 256 -nwork 18 -nrq 0 &gt;&gt; output.zyra.dsbench/step2198.zyra.dsbench_hytm1.-t.10000.-mr.debra.-ma.new.-mp.none.-p.-k.100000.-i.5.-d.5.-rq.0.-rqsize.256.-nwork.18.-nrq.0.-seqwidth.48.-trial.1.-pinning.ZYRA_SCATTER.data 2&gt;&gt;output.zyra.dsbench/stderr.out"/>
    <s v="zyra"/>
    <x v="1"/>
    <x v="8"/>
  </r>
  <r>
    <s v="step2199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15910140"/>
    <n v="15915508"/>
    <n v="3182564"/>
    <n v="31785200"/>
    <n v="10000"/>
    <m/>
    <m/>
    <m/>
    <m/>
    <m/>
    <n v="10000"/>
    <n v="51265.440000000002"/>
    <n v="5"/>
    <n v="100000"/>
    <n v="18"/>
    <s v="debra"/>
    <s v="new"/>
    <s v="none"/>
    <m/>
    <n v="7"/>
    <n v="1"/>
    <m/>
    <n v="8.6794499999999992"/>
    <n v="0.67466499999999996"/>
    <n v="1937.86"/>
    <m/>
    <n v="1265.44"/>
    <m/>
    <m/>
    <m/>
    <m/>
    <m/>
    <n v="317665081"/>
    <n v="30246749"/>
    <n v="186920"/>
    <n v="0"/>
    <n v="0.80771999999999999"/>
    <m/>
    <m/>
    <m/>
    <m/>
    <m/>
    <m/>
    <s v="step2199.zyra.dsbench_hytm1.-t.10000.-mr.debra.-ma.new.-mp.none.-p.-k.100000.-i.5.-d.5.-rq.0.-rqsize.256.-nwork.18.-nrq.0.-seqwidth.48.-trial.2.-pinning.ZYRA_SCATTER.data"/>
    <s v="LD_PRELOAD=../lib/libjemalloc.so  time timeout 13 numactl --interleave=all ./zyra.dsbench_hytm1 -t 10000 -mr debra -ma new -mp none -p -k 100000 -i 5 -d 5 -rq 0 -rqsize 256 -nwork 18 -nrq 0 &gt;&gt; output.zyra.dsbench/step2199.zyra.dsbench_hytm1.-t.10000.-mr.debra.-ma.new.-mp.none.-p.-k.100000.-i.5.-d.5.-rq.0.-rqsize.256.-nwork.18.-nrq.0.-seqwidth.48.-trial.2.-pinning.ZYRA_SCATTER.data 2&gt;&gt;output.zyra.dsbench/stderr.out"/>
    <s v="zyra"/>
    <x v="1"/>
    <x v="8"/>
  </r>
  <r>
    <s v="step219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12885748"/>
    <n v="12888347"/>
    <n v="2577409"/>
    <n v="25739069"/>
    <n v="10000"/>
    <m/>
    <m/>
    <m/>
    <m/>
    <m/>
    <n v="10000"/>
    <n v="54383.17"/>
    <n v="5"/>
    <n v="100000"/>
    <n v="35"/>
    <s v="debra"/>
    <s v="new"/>
    <s v="none"/>
    <m/>
    <n v="8"/>
    <n v="1"/>
    <m/>
    <n v="22.128699999999998"/>
    <n v="4.44781E-2"/>
    <n v="3390.36"/>
    <m/>
    <n v="4383.17"/>
    <m/>
    <m/>
    <m/>
    <m/>
    <m/>
    <m/>
    <m/>
    <m/>
    <m/>
    <m/>
    <m/>
    <m/>
    <m/>
    <m/>
    <m/>
    <m/>
    <s v="step219.zyra.dsbench_tl2.-t.10000.-mr.debra.-ma.new.-mp.none.-p.-k.100000.-i.5.-d.5.-rq.0.-rqsize.256.-nwork.35.-nrq.1.-seqwidth.48.-trial.2.-pinning.ZYRA_CLUSTER.data"/>
    <s v="LD_PRELOAD=../lib/libjemalloc.so  time timeout 13 numactl --interleave=all ./zyra.dsbench_tl2 -t 10000 -mr debra -ma new -mp none -p -k 100000 -i 5 -d 5 -rq 0 -rqsize 256 -nwork 35 -nrq 1 &gt;&gt; output.zyra.dsbench/step219.zyra.dsbench_tl2.-t.10000.-mr.debra.-ma.new.-mp.none.-p.-k.100000.-i.5.-d.5.-rq.0.-rqsize.256.-nwork.35.-nrq.1.-seqwidth.48.-trial.2.-pinning.ZYRA_CLUSTER.data 2&gt;&gt;output.zyra.dsbench/stderr.out"/>
    <s v="zyra"/>
    <x v="13"/>
    <x v="0"/>
  </r>
  <r>
    <s v="step2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71784029"/>
    <n v="10000"/>
    <m/>
    <m/>
    <m/>
    <m/>
    <m/>
    <n v="10000"/>
    <n v="1404.3"/>
    <n v="0"/>
    <n v="100000"/>
    <n v="53"/>
    <s v="debra"/>
    <s v="new"/>
    <s v="none"/>
    <m/>
    <n v="8"/>
    <n v="1"/>
    <m/>
    <n v="24.3599"/>
    <n v="9.3624799999999994E-2"/>
    <n v="1998.98"/>
    <m/>
    <n v="1404.3"/>
    <m/>
    <m/>
    <m/>
    <m/>
    <m/>
    <n v="3287328"/>
    <n v="714873609"/>
    <n v="18967"/>
    <n v="22251"/>
    <n v="0"/>
    <m/>
    <m/>
    <m/>
    <m/>
    <m/>
    <m/>
    <s v="step21.zyra.dsbench_hytm2_3path.-t.10000.-mr.debra.-ma.new.-mp.none.-p.-k.100000.-i.0.-d.0.-rq.0.-rqsize.256.-nwork.53.-nrq.1.-seqwidth.48.-trial.2.-pinning.ZYRA_CLUSTER.data"/>
    <s v="LD_PRELOAD=../lib/libjemalloc.so  time timeout 13 numactl --interleave=all ./zyra.dsbench_hytm2_3path -t 10000 -mr debra -ma new -mp none -p -k 100000 -i 0 -d 0 -rq 0 -rqsize 256 -nwork 53 -nrq 1 &gt;&gt; output.zyra.dsbench/step21.zyra.dsbench_hytm2_3path.-t.10000.-mr.debra.-ma.new.-mp.none.-p.-k.100000.-i.0.-d.0.-rq.0.-rqsize.256.-nwork.53.-nrq.1.-seqwidth.48.-trial.2.-pinning.ZYRA_CLUSTER.data 2&gt;&gt;output.zyra.dsbench/stderr.out"/>
    <s v="zyra"/>
    <x v="3"/>
    <x v="1"/>
  </r>
  <r>
    <s v="step2200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6069438"/>
    <n v="6066736"/>
    <n v="1213617"/>
    <n v="12147767"/>
    <n v="10000"/>
    <m/>
    <m/>
    <m/>
    <m/>
    <m/>
    <n v="10000"/>
    <n v="58934.52"/>
    <n v="5"/>
    <n v="100000"/>
    <n v="17"/>
    <s v="debra"/>
    <s v="new"/>
    <s v="none"/>
    <m/>
    <n v="7"/>
    <n v="1"/>
    <m/>
    <n v="10.657400000000001"/>
    <n v="2.1448900000000002"/>
    <n v="5164.78"/>
    <m/>
    <n v="8934.52"/>
    <m/>
    <m/>
    <m/>
    <m/>
    <m/>
    <n v="121120398"/>
    <n v="20612738"/>
    <n v="357280"/>
    <n v="0"/>
    <n v="5.4678100000000001"/>
    <m/>
    <m/>
    <m/>
    <m/>
    <m/>
    <m/>
    <s v="step2200.zyra.dsbench_hytm1.-t.10000.-mr.debra.-ma.new.-mp.none.-p.-k.100000.-i.5.-d.5.-rq.0.-rqsize.256.-nwork.17.-nrq.1.-seqwidth.48.-trial.0.-pinning.ZYRA_SCATTER.data"/>
    <s v="LD_PRELOAD=../lib/libjemalloc.so  time timeout 13 numactl --interleave=all ./zyra.dsbench_hytm1 -t 10000 -mr debra -ma new -mp none -p -k 100000 -i 5 -d 5 -rq 0 -rqsize 256 -nwork 17 -nrq 1 &gt;&gt; output.zyra.dsbench/step2200.zyra.dsbench_hytm1.-t.10000.-mr.debra.-ma.new.-mp.none.-p.-k.100000.-i.5.-d.5.-rq.0.-rqsize.256.-nwork.17.-nrq.1.-seqwidth.48.-trial.0.-pinning.ZYRA_SCATTER.data 2&gt;&gt;output.zyra.dsbench/stderr.out"/>
    <s v="zyra"/>
    <x v="0"/>
    <x v="8"/>
  </r>
  <r>
    <s v="step2201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6096491"/>
    <n v="6096229"/>
    <n v="1219272"/>
    <n v="12208339"/>
    <n v="10000"/>
    <m/>
    <m/>
    <m/>
    <m/>
    <m/>
    <n v="10000"/>
    <n v="58767.59"/>
    <n v="5"/>
    <n v="100000"/>
    <n v="17"/>
    <s v="debra"/>
    <s v="new"/>
    <s v="none"/>
    <m/>
    <n v="7"/>
    <n v="1"/>
    <m/>
    <n v="10.5688"/>
    <n v="2.1032700000000002"/>
    <n v="5060.43"/>
    <m/>
    <n v="8767.59"/>
    <m/>
    <m/>
    <m/>
    <m/>
    <m/>
    <n v="121738779"/>
    <n v="20744295"/>
    <n v="344616"/>
    <n v="0"/>
    <n v="5.4443900000000003"/>
    <m/>
    <m/>
    <m/>
    <m/>
    <m/>
    <m/>
    <s v="step2201.zyra.dsbench_hytm1.-t.10000.-mr.debra.-ma.new.-mp.none.-p.-k.100000.-i.5.-d.5.-rq.0.-rqsize.256.-nwork.17.-nrq.1.-seqwidth.48.-trial.1.-pinning.ZYRA_SCATTER.data"/>
    <s v="LD_PRELOAD=../lib/libjemalloc.so  time timeout 13 numactl --interleave=all ./zyra.dsbench_hytm1 -t 10000 -mr debra -ma new -mp none -p -k 100000 -i 5 -d 5 -rq 0 -rqsize 256 -nwork 17 -nrq 1 &gt;&gt; output.zyra.dsbench/step2201.zyra.dsbench_hytm1.-t.10000.-mr.debra.-ma.new.-mp.none.-p.-k.100000.-i.5.-d.5.-rq.0.-rqsize.256.-nwork.17.-nrq.1.-seqwidth.48.-trial.1.-pinning.ZYRA_SCATTER.data 2&gt;&gt;output.zyra.dsbench/stderr.out"/>
    <s v="zyra"/>
    <x v="0"/>
    <x v="8"/>
  </r>
  <r>
    <s v="step2202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6208681"/>
    <n v="6211671"/>
    <n v="1242035"/>
    <n v="12434524"/>
    <n v="10000"/>
    <m/>
    <m/>
    <m/>
    <m/>
    <m/>
    <n v="10000"/>
    <n v="58593.41"/>
    <n v="5"/>
    <n v="100000"/>
    <n v="17"/>
    <s v="debra"/>
    <s v="new"/>
    <s v="none"/>
    <m/>
    <n v="7"/>
    <n v="1"/>
    <m/>
    <n v="10.6097"/>
    <n v="2.1038800000000002"/>
    <n v="5002.99"/>
    <m/>
    <n v="8593.41"/>
    <m/>
    <m/>
    <m/>
    <m/>
    <m/>
    <n v="123987386"/>
    <n v="20682661"/>
    <n v="357856"/>
    <n v="0"/>
    <n v="5.4175500000000003"/>
    <m/>
    <m/>
    <m/>
    <m/>
    <m/>
    <m/>
    <s v="step2202.zyra.dsbench_hytm1.-t.10000.-mr.debra.-ma.new.-mp.none.-p.-k.100000.-i.5.-d.5.-rq.0.-rqsize.256.-nwork.17.-nrq.1.-seqwidth.48.-trial.2.-pinning.ZYRA_SCATTER.data"/>
    <s v="LD_PRELOAD=../lib/libjemalloc.so  time timeout 13 numactl --interleave=all ./zyra.dsbench_hytm1 -t 10000 -mr debra -ma new -mp none -p -k 100000 -i 5 -d 5 -rq 0 -rqsize 256 -nwork 17 -nrq 1 &gt;&gt; output.zyra.dsbench/step2202.zyra.dsbench_hytm1.-t.10000.-mr.debra.-ma.new.-mp.none.-p.-k.100000.-i.5.-d.5.-rq.0.-rqsize.256.-nwork.17.-nrq.1.-seqwidth.48.-trial.2.-pinning.ZYRA_SCATTER.data 2&gt;&gt;output.zyra.dsbench/stderr.out"/>
    <s v="zyra"/>
    <x v="0"/>
    <x v="8"/>
  </r>
  <r>
    <s v="step2203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25912815"/>
    <n v="25903196"/>
    <n v="5181601"/>
    <n v="51755201"/>
    <n v="10000"/>
    <m/>
    <m/>
    <m/>
    <m/>
    <m/>
    <n v="10000"/>
    <n v="51539.22"/>
    <n v="5"/>
    <n v="100000"/>
    <n v="36"/>
    <s v="debra"/>
    <s v="new"/>
    <s v="none"/>
    <m/>
    <n v="7"/>
    <n v="1"/>
    <m/>
    <n v="8.8103300000000004"/>
    <n v="0.69804200000000005"/>
    <n v="2043.42"/>
    <m/>
    <n v="1539.22"/>
    <m/>
    <m/>
    <m/>
    <m/>
    <m/>
    <n v="517250896"/>
    <n v="51953367"/>
    <n v="301120"/>
    <n v="0"/>
    <n v="1.2617700000000001"/>
    <m/>
    <m/>
    <m/>
    <m/>
    <m/>
    <m/>
    <s v="step2203.zyra.dsbench_hytm1.-t.10000.-mr.debra.-ma.new.-mp.none.-p.-k.100000.-i.5.-d.5.-rq.0.-rqsize.256.-nwork.36.-nrq.0.-seqwidth.48.-trial.0.-pinning.ZYRA_SCATTER.data"/>
    <s v="LD_PRELOAD=../lib/libjemalloc.so  time timeout 13 numactl --interleave=all ./zyra.dsbench_hytm1 -t 10000 -mr debra -ma new -mp none -p -k 100000 -i 5 -d 5 -rq 0 -rqsize 256 -nwork 36 -nrq 0 &gt;&gt; output.zyra.dsbench/step2203.zyra.dsbench_hytm1.-t.10000.-mr.debra.-ma.new.-mp.none.-p.-k.100000.-i.5.-d.5.-rq.0.-rqsize.256.-nwork.36.-nrq.0.-seqwidth.48.-trial.0.-pinning.ZYRA_SCATTER.data 2&gt;&gt;output.zyra.dsbench/stderr.out"/>
    <s v="zyra"/>
    <x v="1"/>
    <x v="0"/>
  </r>
  <r>
    <s v="step220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25859563"/>
    <n v="25841043"/>
    <n v="5170060"/>
    <n v="51631380"/>
    <n v="10000"/>
    <m/>
    <m/>
    <m/>
    <m/>
    <m/>
    <n v="10000"/>
    <n v="51589.42"/>
    <n v="5"/>
    <n v="100000"/>
    <n v="36"/>
    <s v="debra"/>
    <s v="new"/>
    <s v="none"/>
    <m/>
    <n v="7"/>
    <n v="1"/>
    <m/>
    <n v="8.8435000000000006"/>
    <n v="0.70461200000000002"/>
    <n v="2070.9699999999998"/>
    <m/>
    <n v="1589.42"/>
    <m/>
    <m/>
    <m/>
    <m/>
    <m/>
    <n v="516010964"/>
    <n v="53300127"/>
    <n v="302842"/>
    <n v="0"/>
    <n v="1.3440399999999999"/>
    <m/>
    <m/>
    <m/>
    <m/>
    <m/>
    <m/>
    <s v="step2204.zyra.dsbench_hytm1.-t.10000.-mr.debra.-ma.new.-mp.none.-p.-k.100000.-i.5.-d.5.-rq.0.-rqsize.256.-nwork.36.-nrq.0.-seqwidth.48.-trial.1.-pinning.ZYRA_SCATTER.data"/>
    <s v="LD_PRELOAD=../lib/libjemalloc.so  time timeout 13 numactl --interleave=all ./zyra.dsbench_hytm1 -t 10000 -mr debra -ma new -mp none -p -k 100000 -i 5 -d 5 -rq 0 -rqsize 256 -nwork 36 -nrq 0 &gt;&gt; output.zyra.dsbench/step2204.zyra.dsbench_hytm1.-t.10000.-mr.debra.-ma.new.-mp.none.-p.-k.100000.-i.5.-d.5.-rq.0.-rqsize.256.-nwork.36.-nrq.0.-seqwidth.48.-trial.1.-pinning.ZYRA_SCATTER.data 2&gt;&gt;output.zyra.dsbench/stderr.out"/>
    <s v="zyra"/>
    <x v="1"/>
    <x v="0"/>
  </r>
  <r>
    <s v="step2205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25781377"/>
    <n v="25779081"/>
    <n v="5156045"/>
    <n v="51494917"/>
    <n v="10000"/>
    <m/>
    <m/>
    <m/>
    <m/>
    <m/>
    <n v="10000"/>
    <n v="51592.32"/>
    <n v="5"/>
    <n v="100000"/>
    <n v="36"/>
    <s v="debra"/>
    <s v="new"/>
    <s v="none"/>
    <m/>
    <n v="7"/>
    <n v="1"/>
    <m/>
    <n v="8.8488299999999995"/>
    <n v="0.69930599999999998"/>
    <n v="2078.7399999999998"/>
    <m/>
    <n v="1592.32"/>
    <m/>
    <m/>
    <m/>
    <m/>
    <m/>
    <n v="514648691"/>
    <n v="51557311"/>
    <n v="300480"/>
    <n v="0"/>
    <n v="1.3625"/>
    <m/>
    <m/>
    <m/>
    <m/>
    <m/>
    <m/>
    <s v="step2205.zyra.dsbench_hytm1.-t.10000.-mr.debra.-ma.new.-mp.none.-p.-k.100000.-i.5.-d.5.-rq.0.-rqsize.256.-nwork.36.-nrq.0.-seqwidth.48.-trial.2.-pinning.ZYRA_SCATTER.data"/>
    <s v="LD_PRELOAD=../lib/libjemalloc.so  time timeout 13 numactl --interleave=all ./zyra.dsbench_hytm1 -t 10000 -mr debra -ma new -mp none -p -k 100000 -i 5 -d 5 -rq 0 -rqsize 256 -nwork 36 -nrq 0 &gt;&gt; output.zyra.dsbench/step2205.zyra.dsbench_hytm1.-t.10000.-mr.debra.-ma.new.-mp.none.-p.-k.100000.-i.5.-d.5.-rq.0.-rqsize.256.-nwork.36.-nrq.0.-seqwidth.48.-trial.2.-pinning.ZYRA_SCATTER.data 2&gt;&gt;output.zyra.dsbench/stderr.out"/>
    <s v="zyra"/>
    <x v="1"/>
    <x v="0"/>
  </r>
  <r>
    <s v="step111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43075971"/>
    <n v="43073140"/>
    <n v="8614911"/>
    <n v="21509034"/>
    <n v="10000"/>
    <m/>
    <m/>
    <m/>
    <m/>
    <m/>
    <n v="10000"/>
    <n v="201876.58"/>
    <n v="20"/>
    <n v="100000"/>
    <n v="17"/>
    <s v="debra"/>
    <s v="new"/>
    <s v="none"/>
    <m/>
    <n v="8"/>
    <n v="1"/>
    <m/>
    <n v="25.843499999999999"/>
    <n v="0.75678100000000004"/>
    <n v="2197.23"/>
    <m/>
    <n v="1876.58"/>
    <m/>
    <m/>
    <m/>
    <m/>
    <m/>
    <n v="154208"/>
    <n v="215204591"/>
    <n v="450799"/>
    <n v="50616"/>
    <n v="0"/>
    <m/>
    <m/>
    <m/>
    <m/>
    <m/>
    <m/>
    <s v="step111.zyra.dsbench_hytm2_3path.-t.10000.-mr.debra.-ma.new.-mp.none.-p.-k.100000.-i.20.-d.20.-rq.0.-rqsize.256.-nwork.17.-nrq.1.-seqwidth.48.-trial.2.-pinning.ZYRA_CLUSTER.data"/>
    <s v="LD_PRELOAD=../lib/libjemalloc.so  time timeout 13 numactl --interleave=all ./zyra.dsbench_hytm2_3path -t 10000 -mr debra -ma new -mp none -p -k 100000 -i 20 -d 20 -rq 0 -rqsize 256 -nwork 17 -nrq 1 &gt;&gt; output.zyra.dsbench/step111.zyra.dsbench_hytm2_3path.-t.10000.-mr.debra.-ma.new.-mp.none.-p.-k.100000.-i.20.-d.20.-rq.0.-rqsize.256.-nwork.17.-nrq.1.-seqwidth.48.-trial.2.-pinning.ZYRA_CLUSTER.data 2&gt;&gt;output.zyra.dsbench/stderr.out"/>
    <s v="zyra"/>
    <x v="11"/>
    <x v="8"/>
  </r>
  <r>
    <s v="step2206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10692412"/>
    <n v="10691420"/>
    <n v="2138383"/>
    <n v="21377640"/>
    <n v="10000"/>
    <m/>
    <m/>
    <m/>
    <m/>
    <m/>
    <n v="10000"/>
    <n v="59154.46"/>
    <n v="5"/>
    <n v="100000"/>
    <n v="35"/>
    <s v="debra"/>
    <s v="new"/>
    <s v="none"/>
    <m/>
    <n v="7"/>
    <n v="1"/>
    <m/>
    <n v="9.9123300000000008"/>
    <n v="1.6485799999999999"/>
    <n v="5053.47"/>
    <m/>
    <n v="9154.4599999999991"/>
    <m/>
    <m/>
    <m/>
    <m/>
    <m/>
    <n v="213395596"/>
    <n v="33710151"/>
    <n v="380809"/>
    <n v="0"/>
    <n v="5.68269"/>
    <m/>
    <m/>
    <m/>
    <m/>
    <m/>
    <m/>
    <s v="step2206.zyra.dsbench_hytm1.-t.10000.-mr.debra.-ma.new.-mp.none.-p.-k.100000.-i.5.-d.5.-rq.0.-rqsize.256.-nwork.35.-nrq.1.-seqwidth.48.-trial.0.-pinning.ZYRA_SCATTER.data"/>
    <s v="LD_PRELOAD=../lib/libjemalloc.so  time timeout 13 numactl --interleave=all ./zyra.dsbench_hytm1 -t 10000 -mr debra -ma new -mp none -p -k 100000 -i 5 -d 5 -rq 0 -rqsize 256 -nwork 35 -nrq 1 &gt;&gt; output.zyra.dsbench/step2206.zyra.dsbench_hytm1.-t.10000.-mr.debra.-ma.new.-mp.none.-p.-k.100000.-i.5.-d.5.-rq.0.-rqsize.256.-nwork.35.-nrq.1.-seqwidth.48.-trial.0.-pinning.ZYRA_SCATTER.data 2&gt;&gt;output.zyra.dsbench/stderr.out"/>
    <s v="zyra"/>
    <x v="0"/>
    <x v="0"/>
  </r>
  <r>
    <s v="step2207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10666145"/>
    <n v="10667862"/>
    <n v="2133400"/>
    <n v="21343597"/>
    <n v="10000"/>
    <m/>
    <m/>
    <m/>
    <m/>
    <m/>
    <n v="10000"/>
    <n v="59210.720000000001"/>
    <n v="5"/>
    <n v="100000"/>
    <n v="35"/>
    <s v="debra"/>
    <s v="new"/>
    <s v="none"/>
    <m/>
    <n v="7"/>
    <n v="1"/>
    <m/>
    <n v="9.9771300000000007"/>
    <n v="1.65889"/>
    <n v="5127.49"/>
    <m/>
    <n v="9210.7199999999993"/>
    <m/>
    <m/>
    <m/>
    <m/>
    <m/>
    <n v="213052892"/>
    <n v="34168973"/>
    <n v="383085"/>
    <n v="0"/>
    <n v="5.6318200000000003"/>
    <m/>
    <m/>
    <m/>
    <m/>
    <m/>
    <m/>
    <s v="step2207.zyra.dsbench_hytm1.-t.10000.-mr.debra.-ma.new.-mp.none.-p.-k.100000.-i.5.-d.5.-rq.0.-rqsize.256.-nwork.35.-nrq.1.-seqwidth.48.-trial.1.-pinning.ZYRA_SCATTER.data"/>
    <s v="LD_PRELOAD=../lib/libjemalloc.so  time timeout 13 numactl --interleave=all ./zyra.dsbench_hytm1 -t 10000 -mr debra -ma new -mp none -p -k 100000 -i 5 -d 5 -rq 0 -rqsize 256 -nwork 35 -nrq 1 &gt;&gt; output.zyra.dsbench/step2207.zyra.dsbench_hytm1.-t.10000.-mr.debra.-ma.new.-mp.none.-p.-k.100000.-i.5.-d.5.-rq.0.-rqsize.256.-nwork.35.-nrq.1.-seqwidth.48.-trial.1.-pinning.ZYRA_SCATTER.data 2&gt;&gt;output.zyra.dsbench/stderr.out"/>
    <s v="zyra"/>
    <x v="0"/>
    <x v="0"/>
  </r>
  <r>
    <s v="step220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10608567"/>
    <n v="10609534"/>
    <n v="2121810"/>
    <n v="21219961"/>
    <n v="10000"/>
    <m/>
    <m/>
    <m/>
    <m/>
    <m/>
    <n v="10000"/>
    <n v="59846.16"/>
    <n v="5"/>
    <n v="100000"/>
    <n v="35"/>
    <s v="debra"/>
    <s v="new"/>
    <s v="none"/>
    <m/>
    <n v="7"/>
    <n v="1"/>
    <m/>
    <n v="10.013199999999999"/>
    <n v="1.66368"/>
    <n v="5330.01"/>
    <m/>
    <n v="9846.16"/>
    <m/>
    <m/>
    <m/>
    <m/>
    <m/>
    <n v="211817359"/>
    <n v="35727688"/>
    <n v="382251"/>
    <n v="0"/>
    <n v="6.0608199999999997"/>
    <m/>
    <m/>
    <m/>
    <m/>
    <m/>
    <m/>
    <s v="step2208.zyra.dsbench_hytm1.-t.10000.-mr.debra.-ma.new.-mp.none.-p.-k.100000.-i.5.-d.5.-rq.0.-rqsize.256.-nwork.35.-nrq.1.-seqwidth.48.-trial.2.-pinning.ZYRA_SCATTER.data"/>
    <s v="LD_PRELOAD=../lib/libjemalloc.so  time timeout 13 numactl --interleave=all ./zyra.dsbench_hytm1 -t 10000 -mr debra -ma new -mp none -p -k 100000 -i 5 -d 5 -rq 0 -rqsize 256 -nwork 35 -nrq 1 &gt;&gt; output.zyra.dsbench/step2208.zyra.dsbench_hytm1.-t.10000.-mr.debra.-ma.new.-mp.none.-p.-k.100000.-i.5.-d.5.-rq.0.-rqsize.256.-nwork.35.-nrq.1.-seqwidth.48.-trial.2.-pinning.ZYRA_SCATTER.data 2&gt;&gt;output.zyra.dsbench/stderr.out"/>
    <s v="zyra"/>
    <x v="0"/>
    <x v="0"/>
  </r>
  <r>
    <s v="step2209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33111295"/>
    <n v="33124718"/>
    <n v="6623601"/>
    <n v="66161615"/>
    <n v="10000"/>
    <m/>
    <m/>
    <m/>
    <m/>
    <m/>
    <n v="10000"/>
    <n v="51849.2"/>
    <n v="5"/>
    <n v="100000"/>
    <n v="54"/>
    <s v="debra"/>
    <s v="new"/>
    <s v="none"/>
    <m/>
    <n v="7"/>
    <n v="1"/>
    <m/>
    <n v="9.0189500000000002"/>
    <n v="0.71080299999999996"/>
    <n v="2227.19"/>
    <m/>
    <n v="1849.2"/>
    <m/>
    <m/>
    <m/>
    <m/>
    <m/>
    <n v="661225250"/>
    <n v="77026398"/>
    <n v="390908"/>
    <n v="0"/>
    <n v="1.7021200000000001"/>
    <m/>
    <m/>
    <m/>
    <m/>
    <m/>
    <m/>
    <s v="step2209.zyra.dsbench_hytm1.-t.10000.-mr.debra.-ma.new.-mp.none.-p.-k.100000.-i.5.-d.5.-rq.0.-rqsize.256.-nwork.54.-nrq.0.-seqwidth.48.-trial.0.-pinning.ZYRA_SCATTER.data"/>
    <s v="LD_PRELOAD=../lib/libjemalloc.so  time timeout 13 numactl --interleave=all ./zyra.dsbench_hytm1 -t 10000 -mr debra -ma new -mp none -p -k 100000 -i 5 -d 5 -rq 0 -rqsize 256 -nwork 54 -nrq 0 &gt;&gt; output.zyra.dsbench/step2209.zyra.dsbench_hytm1.-t.10000.-mr.debra.-ma.new.-mp.none.-p.-k.100000.-i.5.-d.5.-rq.0.-rqsize.256.-nwork.54.-nrq.0.-seqwidth.48.-trial.0.-pinning.ZYRA_SCATTER.data 2&gt;&gt;output.zyra.dsbench/stderr.out"/>
    <s v="zyra"/>
    <x v="1"/>
    <x v="1"/>
  </r>
  <r>
    <s v="step220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16213336"/>
    <n v="16210406"/>
    <n v="3242374"/>
    <n v="32389161"/>
    <n v="10000"/>
    <m/>
    <m/>
    <m/>
    <m/>
    <m/>
    <n v="10000"/>
    <n v="53352.74"/>
    <n v="5"/>
    <n v="100000"/>
    <n v="54"/>
    <s v="debra"/>
    <s v="new"/>
    <s v="none"/>
    <m/>
    <n v="8"/>
    <n v="1"/>
    <m/>
    <n v="22.607700000000001"/>
    <n v="0.64247100000000001"/>
    <n v="4190.47"/>
    <m/>
    <n v="3352.74"/>
    <m/>
    <m/>
    <m/>
    <m/>
    <m/>
    <m/>
    <m/>
    <m/>
    <m/>
    <m/>
    <m/>
    <m/>
    <m/>
    <m/>
    <m/>
    <m/>
    <s v="step220.zyra.dsbench_tl2.-t.10000.-mr.debra.-ma.new.-mp.none.-p.-k.100000.-i.5.-d.5.-rq.0.-rqsize.256.-nwork.54.-nrq.0.-seqwidth.48.-trial.0.-pinning.ZYRA_CLUSTER.data"/>
    <s v="LD_PRELOAD=../lib/libjemalloc.so  time timeout 13 numactl --interleave=all ./zyra.dsbench_tl2 -t 10000 -mr debra -ma new -mp none -p -k 100000 -i 5 -d 5 -rq 0 -rqsize 256 -nwork 54 -nrq 0 &gt;&gt; output.zyra.dsbench/step220.zyra.dsbench_tl2.-t.10000.-mr.debra.-ma.new.-mp.none.-p.-k.100000.-i.5.-d.5.-rq.0.-rqsize.256.-nwork.54.-nrq.0.-seqwidth.48.-trial.0.-pinning.ZYRA_CLUSTER.data 2&gt;&gt;output.zyra.dsbench/stderr.out"/>
    <s v="zyra"/>
    <x v="12"/>
    <x v="1"/>
  </r>
  <r>
    <s v="step2210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33138575"/>
    <n v="33146511"/>
    <n v="6628508"/>
    <n v="66206938"/>
    <n v="10000"/>
    <m/>
    <m/>
    <m/>
    <m/>
    <m/>
    <n v="10000"/>
    <n v="51881.48"/>
    <n v="5"/>
    <n v="100000"/>
    <n v="54"/>
    <s v="debra"/>
    <s v="new"/>
    <s v="none"/>
    <m/>
    <n v="7"/>
    <n v="1"/>
    <m/>
    <n v="8.9658200000000008"/>
    <n v="0.71064400000000005"/>
    <n v="2231.79"/>
    <m/>
    <n v="1881.48"/>
    <m/>
    <m/>
    <m/>
    <m/>
    <m/>
    <n v="661684172"/>
    <n v="72699292"/>
    <n v="385212"/>
    <n v="0"/>
    <n v="1.7599800000000001"/>
    <m/>
    <m/>
    <m/>
    <m/>
    <m/>
    <m/>
    <s v="step2210.zyra.dsbench_hytm1.-t.10000.-mr.debra.-ma.new.-mp.none.-p.-k.100000.-i.5.-d.5.-rq.0.-rqsize.256.-nwork.54.-nrq.0.-seqwidth.48.-trial.1.-pinning.ZYRA_SCATTER.data"/>
    <s v="LD_PRELOAD=../lib/libjemalloc.so  time timeout 13 numactl --interleave=all ./zyra.dsbench_hytm1 -t 10000 -mr debra -ma new -mp none -p -k 100000 -i 5 -d 5 -rq 0 -rqsize 256 -nwork 54 -nrq 0 &gt;&gt; output.zyra.dsbench/step2210.zyra.dsbench_hytm1.-t.10000.-mr.debra.-ma.new.-mp.none.-p.-k.100000.-i.5.-d.5.-rq.0.-rqsize.256.-nwork.54.-nrq.0.-seqwidth.48.-trial.1.-pinning.ZYRA_SCATTER.data 2&gt;&gt;output.zyra.dsbench/stderr.out"/>
    <s v="zyra"/>
    <x v="1"/>
    <x v="1"/>
  </r>
  <r>
    <s v="step2211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32424300"/>
    <n v="32421874"/>
    <n v="6484617"/>
    <n v="64784598"/>
    <n v="10000"/>
    <m/>
    <m/>
    <m/>
    <m/>
    <m/>
    <n v="10000"/>
    <n v="51982.37"/>
    <n v="5"/>
    <n v="100000"/>
    <n v="54"/>
    <s v="debra"/>
    <s v="new"/>
    <s v="none"/>
    <m/>
    <n v="7"/>
    <n v="1"/>
    <m/>
    <n v="8.9802999999999997"/>
    <n v="0.71089999999999998"/>
    <n v="2276.41"/>
    <m/>
    <n v="1982.37"/>
    <m/>
    <m/>
    <m/>
    <m/>
    <m/>
    <n v="647465110"/>
    <n v="72135626"/>
    <n v="380873"/>
    <n v="0"/>
    <n v="1.79427"/>
    <m/>
    <m/>
    <m/>
    <m/>
    <m/>
    <m/>
    <s v="step2211.zyra.dsbench_hytm1.-t.10000.-mr.debra.-ma.new.-mp.none.-p.-k.100000.-i.5.-d.5.-rq.0.-rqsize.256.-nwork.54.-nrq.0.-seqwidth.48.-trial.2.-pinning.ZYRA_SCATTER.data"/>
    <s v="LD_PRELOAD=../lib/libjemalloc.so  time timeout 13 numactl --interleave=all ./zyra.dsbench_hytm1 -t 10000 -mr debra -ma new -mp none -p -k 100000 -i 5 -d 5 -rq 0 -rqsize 256 -nwork 54 -nrq 0 &gt;&gt; output.zyra.dsbench/step2211.zyra.dsbench_hytm1.-t.10000.-mr.debra.-ma.new.-mp.none.-p.-k.100000.-i.5.-d.5.-rq.0.-rqsize.256.-nwork.54.-nrq.0.-seqwidth.48.-trial.2.-pinning.ZYRA_SCATTER.data 2&gt;&gt;output.zyra.dsbench/stderr.out"/>
    <s v="zyra"/>
    <x v="1"/>
    <x v="1"/>
  </r>
  <r>
    <s v="step2212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14259707"/>
    <n v="14261553"/>
    <n v="2852126"/>
    <n v="28515771"/>
    <n v="10000"/>
    <m/>
    <m/>
    <m/>
    <m/>
    <m/>
    <n v="10000"/>
    <n v="59589.95"/>
    <n v="5"/>
    <n v="100000"/>
    <n v="53"/>
    <s v="debra"/>
    <s v="new"/>
    <s v="none"/>
    <m/>
    <n v="7"/>
    <n v="1"/>
    <m/>
    <n v="9.8015399999999993"/>
    <n v="1.4413400000000001"/>
    <n v="5187.88"/>
    <m/>
    <n v="9589.9500000000007"/>
    <m/>
    <m/>
    <m/>
    <m/>
    <m/>
    <n v="284753129"/>
    <n v="45277961"/>
    <n v="404582"/>
    <n v="0"/>
    <n v="5.8247999999999998"/>
    <m/>
    <m/>
    <m/>
    <m/>
    <m/>
    <m/>
    <s v="step2212.zyra.dsbench_hytm1.-t.10000.-mr.debra.-ma.new.-mp.none.-p.-k.100000.-i.5.-d.5.-rq.0.-rqsize.256.-nwork.53.-nrq.1.-seqwidth.48.-trial.0.-pinning.ZYRA_SCATTER.data"/>
    <s v="LD_PRELOAD=../lib/libjemalloc.so  time timeout 13 numactl --interleave=all ./zyra.dsbench_hytm1 -t 10000 -mr debra -ma new -mp none -p -k 100000 -i 5 -d 5 -rq 0 -rqsize 256 -nwork 53 -nrq 1 &gt;&gt; output.zyra.dsbench/step2212.zyra.dsbench_hytm1.-t.10000.-mr.debra.-ma.new.-mp.none.-p.-k.100000.-i.5.-d.5.-rq.0.-rqsize.256.-nwork.53.-nrq.1.-seqwidth.48.-trial.0.-pinning.ZYRA_SCATTER.data 2&gt;&gt;output.zyra.dsbench/stderr.out"/>
    <s v="zyra"/>
    <x v="0"/>
    <x v="1"/>
  </r>
  <r>
    <s v="step2213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14268369"/>
    <n v="14264034"/>
    <n v="2853240"/>
    <n v="28514898"/>
    <n v="10000"/>
    <m/>
    <m/>
    <m/>
    <m/>
    <m/>
    <n v="10000"/>
    <n v="59509.21"/>
    <n v="5"/>
    <n v="100000"/>
    <n v="53"/>
    <s v="debra"/>
    <s v="new"/>
    <s v="none"/>
    <m/>
    <n v="7"/>
    <n v="1"/>
    <m/>
    <n v="9.9589700000000008"/>
    <n v="1.4519500000000001"/>
    <n v="5185.6099999999997"/>
    <m/>
    <n v="9509.2099999999991"/>
    <m/>
    <m/>
    <m/>
    <m/>
    <m/>
    <n v="284741071"/>
    <n v="46557259"/>
    <n v="407917"/>
    <n v="0"/>
    <n v="5.7954699999999999"/>
    <m/>
    <m/>
    <m/>
    <m/>
    <m/>
    <m/>
    <s v="step2213.zyra.dsbench_hytm1.-t.10000.-mr.debra.-ma.new.-mp.none.-p.-k.100000.-i.5.-d.5.-rq.0.-rqsize.256.-nwork.53.-nrq.1.-seqwidth.48.-trial.1.-pinning.ZYRA_SCATTER.data"/>
    <s v="LD_PRELOAD=../lib/libjemalloc.so  time timeout 13 numactl --interleave=all ./zyra.dsbench_hytm1 -t 10000 -mr debra -ma new -mp none -p -k 100000 -i 5 -d 5 -rq 0 -rqsize 256 -nwork 53 -nrq 1 &gt;&gt; output.zyra.dsbench/step2213.zyra.dsbench_hytm1.-t.10000.-mr.debra.-ma.new.-mp.none.-p.-k.100000.-i.5.-d.5.-rq.0.-rqsize.256.-nwork.53.-nrq.1.-seqwidth.48.-trial.1.-pinning.ZYRA_SCATTER.data 2&gt;&gt;output.zyra.dsbench/stderr.out"/>
    <s v="zyra"/>
    <x v="0"/>
    <x v="1"/>
  </r>
  <r>
    <s v="step221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14231904"/>
    <n v="14230159"/>
    <n v="2846206"/>
    <n v="28448135"/>
    <n v="10000"/>
    <m/>
    <m/>
    <m/>
    <m/>
    <m/>
    <n v="10000"/>
    <n v="59550.67"/>
    <n v="5"/>
    <n v="100000"/>
    <n v="53"/>
    <s v="debra"/>
    <s v="new"/>
    <s v="none"/>
    <m/>
    <n v="7"/>
    <n v="1"/>
    <m/>
    <n v="9.7535399999999992"/>
    <n v="1.4382299999999999"/>
    <n v="5194.34"/>
    <m/>
    <n v="9550.67"/>
    <m/>
    <m/>
    <m/>
    <m/>
    <m/>
    <n v="284076494"/>
    <n v="45989432"/>
    <n v="404865"/>
    <n v="0"/>
    <n v="5.7458099999999996"/>
    <m/>
    <m/>
    <m/>
    <m/>
    <m/>
    <m/>
    <s v="step2214.zyra.dsbench_hytm1.-t.10000.-mr.debra.-ma.new.-mp.none.-p.-k.100000.-i.5.-d.5.-rq.0.-rqsize.256.-nwork.53.-nrq.1.-seqwidth.48.-trial.2.-pinning.ZYRA_SCATTER.data"/>
    <s v="LD_PRELOAD=../lib/libjemalloc.so  time timeout 13 numactl --interleave=all ./zyra.dsbench_hytm1 -t 10000 -mr debra -ma new -mp none -p -k 100000 -i 5 -d 5 -rq 0 -rqsize 256 -nwork 53 -nrq 1 &gt;&gt; output.zyra.dsbench/step2214.zyra.dsbench_hytm1.-t.10000.-mr.debra.-ma.new.-mp.none.-p.-k.100000.-i.5.-d.5.-rq.0.-rqsize.256.-nwork.53.-nrq.1.-seqwidth.48.-trial.2.-pinning.ZYRA_SCATTER.data 2&gt;&gt;output.zyra.dsbench/stderr.out"/>
    <s v="zyra"/>
    <x v="0"/>
    <x v="1"/>
  </r>
  <r>
    <s v="step1120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87875240"/>
    <n v="10000"/>
    <m/>
    <m/>
    <m/>
    <m/>
    <m/>
    <n v="10000"/>
    <n v="5209.7"/>
    <n v="0"/>
    <n v="10000"/>
    <n v="143"/>
    <s v="debra"/>
    <s v="new"/>
    <s v="none"/>
    <m/>
    <n v="8"/>
    <n v="1"/>
    <m/>
    <n v="2.7210899999999998"/>
    <n v="0.179179"/>
    <n v="3851.12"/>
    <m/>
    <n v="5209.7"/>
    <m/>
    <m/>
    <m/>
    <m/>
    <m/>
    <m/>
    <m/>
    <m/>
    <m/>
    <m/>
    <m/>
    <m/>
    <m/>
    <m/>
    <m/>
    <m/>
    <s v="step1120.zyra.dsbench_tl2.-t.10000.-mr.debra.-ma.new.-mp.none.-p.-k.10000.-i.0.-d.0.-rq.0.-rqsize.256.-nwork.143.-nrq.1.-seqwidth.48.-trial.0.-pinning.ZYRA_CLUSTER.data"/>
    <s v="LD_PRELOAD=../lib/libjemalloc.so  time timeout 13 numactl --interleave=all ./zyra.dsbench_tl2 -t 10000 -mr debra -ma new -mp none -p -k 10000 -i 0 -d 0 -rq 0 -rqsize 256 -nwork 143 -nrq 1 &gt;&gt; output.zyra.dsbench/step1120.zyra.dsbench_tl2.-t.10000.-mr.debra.-ma.new.-mp.none.-p.-k.10000.-i.0.-d.0.-rq.0.-rqsize.256.-nwork.143.-nrq.1.-seqwidth.48.-trial.0.-pinning.ZYRA_CLUSTER.data 2&gt;&gt;output.zyra.dsbench/stderr.out"/>
    <s v="zyra"/>
    <x v="2"/>
    <x v="6"/>
  </r>
  <r>
    <s v="step2215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38624690"/>
    <n v="38619742"/>
    <n v="7724443"/>
    <n v="77168226"/>
    <n v="10000"/>
    <m/>
    <m/>
    <m/>
    <m/>
    <m/>
    <n v="10000"/>
    <n v="52208.05"/>
    <n v="5"/>
    <n v="100000"/>
    <n v="72"/>
    <s v="debra"/>
    <s v="new"/>
    <s v="none"/>
    <m/>
    <n v="7"/>
    <n v="1"/>
    <m/>
    <n v="9.2201799999999992"/>
    <n v="0.72496000000000005"/>
    <n v="2460.59"/>
    <m/>
    <n v="2208.0500000000002"/>
    <m/>
    <m/>
    <m/>
    <m/>
    <m/>
    <n v="771229282"/>
    <n v="92292482"/>
    <n v="452986"/>
    <n v="0"/>
    <n v="2.0769799999999998"/>
    <m/>
    <m/>
    <m/>
    <m/>
    <m/>
    <m/>
    <s v="step2215.zyra.dsbench_hytm1.-t.10000.-mr.debra.-ma.new.-mp.none.-p.-k.100000.-i.5.-d.5.-rq.0.-rqsize.256.-nwork.72.-nrq.0.-seqwidth.48.-trial.0.-pinning.ZYRA_SCATTER.data"/>
    <s v="LD_PRELOAD=../lib/libjemalloc.so  time timeout 13 numactl --interleave=all ./zyra.dsbench_hytm1 -t 10000 -mr debra -ma new -mp none -p -k 100000 -i 5 -d 5 -rq 0 -rqsize 256 -nwork 72 -nrq 0 &gt;&gt; output.zyra.dsbench/step2215.zyra.dsbench_hytm1.-t.10000.-mr.debra.-ma.new.-mp.none.-p.-k.100000.-i.5.-d.5.-rq.0.-rqsize.256.-nwork.72.-nrq.0.-seqwidth.48.-trial.0.-pinning.ZYRA_SCATTER.data 2&gt;&gt;output.zyra.dsbench/stderr.out"/>
    <s v="zyra"/>
    <x v="1"/>
    <x v="2"/>
  </r>
  <r>
    <s v="step2216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38090608"/>
    <n v="38093349"/>
    <n v="7618395"/>
    <n v="76103291"/>
    <n v="10000"/>
    <m/>
    <m/>
    <m/>
    <m/>
    <m/>
    <n v="10000"/>
    <n v="52269.99"/>
    <n v="5"/>
    <n v="100000"/>
    <n v="72"/>
    <s v="debra"/>
    <s v="new"/>
    <s v="none"/>
    <m/>
    <n v="7"/>
    <n v="1"/>
    <m/>
    <n v="9.1815099999999994"/>
    <n v="0.72166399999999997"/>
    <n v="2499.66"/>
    <m/>
    <n v="2269.9899999999998"/>
    <m/>
    <m/>
    <m/>
    <m/>
    <m/>
    <n v="760588087"/>
    <n v="91752834"/>
    <n v="444831"/>
    <n v="0"/>
    <n v="2.1266400000000001"/>
    <m/>
    <m/>
    <m/>
    <m/>
    <m/>
    <m/>
    <s v="step2216.zyra.dsbench_hytm1.-t.10000.-mr.debra.-ma.new.-mp.none.-p.-k.100000.-i.5.-d.5.-rq.0.-rqsize.256.-nwork.72.-nrq.0.-seqwidth.48.-trial.1.-pinning.ZYRA_SCATTER.data"/>
    <s v="LD_PRELOAD=../lib/libjemalloc.so  time timeout 13 numactl --interleave=all ./zyra.dsbench_hytm1 -t 10000 -mr debra -ma new -mp none -p -k 100000 -i 5 -d 5 -rq 0 -rqsize 256 -nwork 72 -nrq 0 &gt;&gt; output.zyra.dsbench/step2216.zyra.dsbench_hytm1.-t.10000.-mr.debra.-ma.new.-mp.none.-p.-k.100000.-i.5.-d.5.-rq.0.-rqsize.256.-nwork.72.-nrq.0.-seqwidth.48.-trial.1.-pinning.ZYRA_SCATTER.data 2&gt;&gt;output.zyra.dsbench/stderr.out"/>
    <s v="zyra"/>
    <x v="1"/>
    <x v="2"/>
  </r>
  <r>
    <s v="step2217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37974742"/>
    <n v="37985067"/>
    <n v="7595980"/>
    <n v="75874927"/>
    <n v="10000"/>
    <m/>
    <m/>
    <m/>
    <m/>
    <m/>
    <n v="10000"/>
    <n v="52239.83"/>
    <n v="5"/>
    <n v="100000"/>
    <n v="72"/>
    <s v="debra"/>
    <s v="new"/>
    <s v="none"/>
    <m/>
    <n v="7"/>
    <n v="1"/>
    <m/>
    <n v="9.2582000000000004"/>
    <n v="0.72787299999999999"/>
    <n v="2500.9299999999998"/>
    <m/>
    <n v="2239.83"/>
    <m/>
    <m/>
    <m/>
    <m/>
    <m/>
    <n v="758304954"/>
    <n v="101861573"/>
    <n v="444324"/>
    <n v="0"/>
    <n v="2.1334399999999998"/>
    <m/>
    <m/>
    <m/>
    <m/>
    <m/>
    <m/>
    <s v="step2217.zyra.dsbench_hytm1.-t.10000.-mr.debra.-ma.new.-mp.none.-p.-k.100000.-i.5.-d.5.-rq.0.-rqsize.256.-nwork.72.-nrq.0.-seqwidth.48.-trial.2.-pinning.ZYRA_SCATTER.data"/>
    <s v="LD_PRELOAD=../lib/libjemalloc.so  time timeout 13 numactl --interleave=all ./zyra.dsbench_hytm1 -t 10000 -mr debra -ma new -mp none -p -k 100000 -i 5 -d 5 -rq 0 -rqsize 256 -nwork 72 -nrq 0 &gt;&gt; output.zyra.dsbench/step2217.zyra.dsbench_hytm1.-t.10000.-mr.debra.-ma.new.-mp.none.-p.-k.100000.-i.5.-d.5.-rq.0.-rqsize.256.-nwork.72.-nrq.0.-seqwidth.48.-trial.2.-pinning.ZYRA_SCATTER.data 2&gt;&gt;output.zyra.dsbench/stderr.out"/>
    <s v="zyra"/>
    <x v="1"/>
    <x v="2"/>
  </r>
  <r>
    <s v="step221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17251265"/>
    <n v="17249306"/>
    <n v="3450057"/>
    <n v="34490646"/>
    <n v="10000"/>
    <m/>
    <m/>
    <m/>
    <m/>
    <m/>
    <n v="10000"/>
    <n v="510284.1"/>
    <n v="5"/>
    <n v="100000"/>
    <n v="71"/>
    <s v="debra"/>
    <s v="new"/>
    <s v="none"/>
    <m/>
    <n v="7"/>
    <n v="1"/>
    <m/>
    <n v="9.8230000000000004"/>
    <n v="1.3340700000000001"/>
    <n v="5516.47"/>
    <m/>
    <n v="10284.1"/>
    <m/>
    <m/>
    <m/>
    <m/>
    <m/>
    <n v="344473438"/>
    <n v="58110591"/>
    <n v="433026"/>
    <n v="0"/>
    <n v="5.9762399999999998"/>
    <m/>
    <m/>
    <m/>
    <m/>
    <m/>
    <m/>
    <s v="step2218.zyra.dsbench_hytm1.-t.10000.-mr.debra.-ma.new.-mp.none.-p.-k.100000.-i.5.-d.5.-rq.0.-rqsize.256.-nwork.71.-nrq.1.-seqwidth.48.-trial.0.-pinning.ZYRA_SCATTER.data"/>
    <s v="LD_PRELOAD=../lib/libjemalloc.so  time timeout 13 numactl --interleave=all ./zyra.dsbench_hytm1 -t 10000 -mr debra -ma new -mp none -p -k 100000 -i 5 -d 5 -rq 0 -rqsize 256 -nwork 71 -nrq 1 &gt;&gt; output.zyra.dsbench/step2218.zyra.dsbench_hytm1.-t.10000.-mr.debra.-ma.new.-mp.none.-p.-k.100000.-i.5.-d.5.-rq.0.-rqsize.256.-nwork.71.-nrq.1.-seqwidth.48.-trial.0.-pinning.ZYRA_SCATTER.data 2&gt;&gt;output.zyra.dsbench/stderr.out"/>
    <s v="zyra"/>
    <x v="0"/>
    <x v="2"/>
  </r>
  <r>
    <s v="step2219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17248749"/>
    <n v="17246697"/>
    <n v="3449544"/>
    <n v="34487708"/>
    <n v="10000"/>
    <m/>
    <m/>
    <m/>
    <m/>
    <m/>
    <n v="10000"/>
    <n v="510202.6"/>
    <n v="5"/>
    <n v="100000"/>
    <n v="71"/>
    <s v="debra"/>
    <s v="new"/>
    <s v="none"/>
    <m/>
    <n v="7"/>
    <n v="1"/>
    <m/>
    <n v="9.8169799999999992"/>
    <n v="1.3342400000000001"/>
    <n v="5515.48"/>
    <m/>
    <n v="10202.6"/>
    <m/>
    <m/>
    <m/>
    <m/>
    <m/>
    <n v="344443512"/>
    <n v="58138712"/>
    <n v="433568"/>
    <n v="0"/>
    <n v="5.8982599999999996"/>
    <m/>
    <m/>
    <m/>
    <m/>
    <m/>
    <m/>
    <s v="step2219.zyra.dsbench_hytm1.-t.10000.-mr.debra.-ma.new.-mp.none.-p.-k.100000.-i.5.-d.5.-rq.0.-rqsize.256.-nwork.71.-nrq.1.-seqwidth.48.-trial.1.-pinning.ZYRA_SCATTER.data"/>
    <s v="LD_PRELOAD=../lib/libjemalloc.so  time timeout 13 numactl --interleave=all ./zyra.dsbench_hytm1 -t 10000 -mr debra -ma new -mp none -p -k 100000 -i 5 -d 5 -rq 0 -rqsize 256 -nwork 71 -nrq 1 &gt;&gt; output.zyra.dsbench/step2219.zyra.dsbench_hytm1.-t.10000.-mr.debra.-ma.new.-mp.none.-p.-k.100000.-i.5.-d.5.-rq.0.-rqsize.256.-nwork.71.-nrq.1.-seqwidth.48.-trial.1.-pinning.ZYRA_SCATTER.data 2&gt;&gt;output.zyra.dsbench/stderr.out"/>
    <s v="zyra"/>
    <x v="0"/>
    <x v="2"/>
  </r>
  <r>
    <s v="step22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17855588"/>
    <n v="17851237"/>
    <n v="3570682"/>
    <n v="35665545"/>
    <n v="10000"/>
    <m/>
    <m/>
    <m/>
    <m/>
    <m/>
    <n v="10000"/>
    <n v="53357.23"/>
    <n v="5"/>
    <n v="100000"/>
    <n v="54"/>
    <s v="debra"/>
    <s v="new"/>
    <s v="none"/>
    <m/>
    <n v="8"/>
    <n v="1"/>
    <m/>
    <n v="22.828600000000002"/>
    <n v="0.646034"/>
    <n v="3787.34"/>
    <m/>
    <n v="3357.23"/>
    <m/>
    <m/>
    <m/>
    <m/>
    <m/>
    <m/>
    <m/>
    <m/>
    <m/>
    <m/>
    <m/>
    <m/>
    <m/>
    <m/>
    <m/>
    <m/>
    <s v="step221.zyra.dsbench_tl2.-t.10000.-mr.debra.-ma.new.-mp.none.-p.-k.100000.-i.5.-d.5.-rq.0.-rqsize.256.-nwork.54.-nrq.0.-seqwidth.48.-trial.1.-pinning.ZYRA_CLUSTER.data"/>
    <s v="LD_PRELOAD=../lib/libjemalloc.so  time timeout 13 numactl --interleave=all ./zyra.dsbench_tl2 -t 10000 -mr debra -ma new -mp none -p -k 100000 -i 5 -d 5 -rq 0 -rqsize 256 -nwork 54 -nrq 0 &gt;&gt; output.zyra.dsbench/step221.zyra.dsbench_tl2.-t.10000.-mr.debra.-ma.new.-mp.none.-p.-k.100000.-i.5.-d.5.-rq.0.-rqsize.256.-nwork.54.-nrq.0.-seqwidth.48.-trial.1.-pinning.ZYRA_CLUSTER.data 2&gt;&gt;output.zyra.dsbench/stderr.out"/>
    <s v="zyra"/>
    <x v="12"/>
    <x v="1"/>
  </r>
  <r>
    <s v="step2220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17209426"/>
    <n v="17209472"/>
    <n v="3441889"/>
    <n v="34393768"/>
    <n v="10000"/>
    <m/>
    <m/>
    <m/>
    <m/>
    <m/>
    <n v="10000"/>
    <n v="510283.1"/>
    <n v="5"/>
    <n v="100000"/>
    <n v="71"/>
    <s v="debra"/>
    <s v="new"/>
    <s v="none"/>
    <m/>
    <n v="7"/>
    <n v="1"/>
    <m/>
    <n v="9.8825800000000008"/>
    <n v="1.3371200000000001"/>
    <n v="5533.48"/>
    <m/>
    <n v="10283.1"/>
    <m/>
    <m/>
    <m/>
    <m/>
    <m/>
    <n v="343506268"/>
    <n v="56305920"/>
    <n v="431414"/>
    <n v="0"/>
    <n v="5.93445"/>
    <m/>
    <m/>
    <m/>
    <m/>
    <m/>
    <m/>
    <s v="step2220.zyra.dsbench_hytm1.-t.10000.-mr.debra.-ma.new.-mp.none.-p.-k.100000.-i.5.-d.5.-rq.0.-rqsize.256.-nwork.71.-nrq.1.-seqwidth.48.-trial.2.-pinning.ZYRA_SCATTER.data"/>
    <s v="LD_PRELOAD=../lib/libjemalloc.so  time timeout 13 numactl --interleave=all ./zyra.dsbench_hytm1 -t 10000 -mr debra -ma new -mp none -p -k 100000 -i 5 -d 5 -rq 0 -rqsize 256 -nwork 71 -nrq 1 &gt;&gt; output.zyra.dsbench/step2220.zyra.dsbench_hytm1.-t.10000.-mr.debra.-ma.new.-mp.none.-p.-k.100000.-i.5.-d.5.-rq.0.-rqsize.256.-nwork.71.-nrq.1.-seqwidth.48.-trial.2.-pinning.ZYRA_SCATTER.data 2&gt;&gt;output.zyra.dsbench/stderr.out"/>
    <s v="zyra"/>
    <x v="0"/>
    <x v="2"/>
  </r>
  <r>
    <s v="step2221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42968252"/>
    <n v="42958484"/>
    <n v="8592673"/>
    <n v="85819205"/>
    <n v="10000"/>
    <m/>
    <m/>
    <m/>
    <m/>
    <m/>
    <n v="10000"/>
    <n v="52310.82"/>
    <n v="5"/>
    <n v="100000"/>
    <n v="90"/>
    <s v="debra"/>
    <s v="new"/>
    <s v="none"/>
    <m/>
    <n v="7"/>
    <n v="1"/>
    <m/>
    <n v="9.2599400000000003"/>
    <n v="0.73447099999999998"/>
    <n v="2762.94"/>
    <m/>
    <n v="2310.8200000000002"/>
    <m/>
    <m/>
    <m/>
    <m/>
    <m/>
    <n v="857689016"/>
    <n v="113641863"/>
    <n v="503038"/>
    <n v="0"/>
    <n v="2.5035599999999998"/>
    <m/>
    <m/>
    <m/>
    <m/>
    <m/>
    <m/>
    <s v="step2221.zyra.dsbench_hytm1.-t.10000.-mr.debra.-ma.new.-mp.none.-p.-k.100000.-i.5.-d.5.-rq.0.-rqsize.256.-nwork.90.-nrq.0.-seqwidth.48.-trial.0.-pinning.ZYRA_SCATTER.data"/>
    <s v="LD_PRELOAD=../lib/libjemalloc.so  time timeout 13 numactl --interleave=all ./zyra.dsbench_hytm1 -t 10000 -mr debra -ma new -mp none -p -k 100000 -i 5 -d 5 -rq 0 -rqsize 256 -nwork 90 -nrq 0 &gt;&gt; output.zyra.dsbench/step2221.zyra.dsbench_hytm1.-t.10000.-mr.debra.-ma.new.-mp.none.-p.-k.100000.-i.5.-d.5.-rq.0.-rqsize.256.-nwork.90.-nrq.0.-seqwidth.48.-trial.0.-pinning.ZYRA_SCATTER.data 2&gt;&gt;output.zyra.dsbench/stderr.out"/>
    <s v="zyra"/>
    <x v="1"/>
    <x v="4"/>
  </r>
  <r>
    <s v="step2222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43054430"/>
    <n v="43070349"/>
    <n v="8612477"/>
    <n v="86032750"/>
    <n v="10000"/>
    <m/>
    <m/>
    <m/>
    <m/>
    <m/>
    <n v="10000"/>
    <n v="52290.15"/>
    <n v="5"/>
    <n v="100000"/>
    <n v="90"/>
    <s v="debra"/>
    <s v="new"/>
    <s v="none"/>
    <m/>
    <n v="7"/>
    <n v="1"/>
    <m/>
    <n v="9.2794299999999996"/>
    <n v="0.73612"/>
    <n v="2762.05"/>
    <m/>
    <n v="2290.15"/>
    <m/>
    <m/>
    <m/>
    <m/>
    <m/>
    <n v="859837391"/>
    <n v="112537191"/>
    <n v="490110"/>
    <n v="0"/>
    <n v="2.4540000000000002"/>
    <m/>
    <m/>
    <m/>
    <m/>
    <m/>
    <m/>
    <s v="step2222.zyra.dsbench_hytm1.-t.10000.-mr.debra.-ma.new.-mp.none.-p.-k.100000.-i.5.-d.5.-rq.0.-rqsize.256.-nwork.90.-nrq.0.-seqwidth.48.-trial.1.-pinning.ZYRA_SCATTER.data"/>
    <s v="LD_PRELOAD=../lib/libjemalloc.so  time timeout 13 numactl --interleave=all ./zyra.dsbench_hytm1 -t 10000 -mr debra -ma new -mp none -p -k 100000 -i 5 -d 5 -rq 0 -rqsize 256 -nwork 90 -nrq 0 &gt;&gt; output.zyra.dsbench/step2222.zyra.dsbench_hytm1.-t.10000.-mr.debra.-ma.new.-mp.none.-p.-k.100000.-i.5.-d.5.-rq.0.-rqsize.256.-nwork.90.-nrq.0.-seqwidth.48.-trial.1.-pinning.ZYRA_SCATTER.data 2&gt;&gt;output.zyra.dsbench/stderr.out"/>
    <s v="zyra"/>
    <x v="1"/>
    <x v="4"/>
  </r>
  <r>
    <s v="step2223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42427719"/>
    <n v="42422037"/>
    <n v="8484975"/>
    <n v="84759035"/>
    <n v="10000"/>
    <m/>
    <m/>
    <m/>
    <m/>
    <m/>
    <n v="10000"/>
    <n v="52399.57"/>
    <n v="5"/>
    <n v="100000"/>
    <n v="90"/>
    <s v="debra"/>
    <s v="new"/>
    <s v="none"/>
    <m/>
    <n v="7"/>
    <n v="1"/>
    <m/>
    <n v="9.2191299999999998"/>
    <n v="0.732402"/>
    <n v="2804.43"/>
    <m/>
    <n v="2399.5700000000002"/>
    <m/>
    <m/>
    <m/>
    <m/>
    <m/>
    <n v="847089452"/>
    <n v="109150425"/>
    <n v="500902"/>
    <n v="0"/>
    <n v="2.5680800000000001"/>
    <m/>
    <m/>
    <m/>
    <m/>
    <m/>
    <m/>
    <s v="step2223.zyra.dsbench_hytm1.-t.10000.-mr.debra.-ma.new.-mp.none.-p.-k.100000.-i.5.-d.5.-rq.0.-rqsize.256.-nwork.90.-nrq.0.-seqwidth.48.-trial.2.-pinning.ZYRA_SCATTER.data"/>
    <s v="LD_PRELOAD=../lib/libjemalloc.so  time timeout 13 numactl --interleave=all ./zyra.dsbench_hytm1 -t 10000 -mr debra -ma new -mp none -p -k 100000 -i 5 -d 5 -rq 0 -rqsize 256 -nwork 90 -nrq 0 &gt;&gt; output.zyra.dsbench/step2223.zyra.dsbench_hytm1.-t.10000.-mr.debra.-ma.new.-mp.none.-p.-k.100000.-i.5.-d.5.-rq.0.-rqsize.256.-nwork.90.-nrq.0.-seqwidth.48.-trial.2.-pinning.ZYRA_SCATTER.data 2&gt;&gt;output.zyra.dsbench/stderr.out"/>
    <s v="zyra"/>
    <x v="1"/>
    <x v="4"/>
  </r>
  <r>
    <s v="step1121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89858764"/>
    <n v="10000"/>
    <m/>
    <m/>
    <m/>
    <m/>
    <m/>
    <n v="10000"/>
    <n v="5129.6400000000003"/>
    <n v="0"/>
    <n v="10000"/>
    <n v="143"/>
    <s v="debra"/>
    <s v="new"/>
    <s v="none"/>
    <m/>
    <n v="8"/>
    <n v="1"/>
    <m/>
    <n v="2.8390900000000001"/>
    <n v="0.18048700000000001"/>
    <n v="3768.35"/>
    <m/>
    <n v="5129.6400000000003"/>
    <m/>
    <m/>
    <m/>
    <m/>
    <m/>
    <m/>
    <m/>
    <m/>
    <m/>
    <m/>
    <m/>
    <m/>
    <m/>
    <m/>
    <m/>
    <m/>
    <s v="step1121.zyra.dsbench_tl2.-t.10000.-mr.debra.-ma.new.-mp.none.-p.-k.10000.-i.0.-d.0.-rq.0.-rqsize.256.-nwork.143.-nrq.1.-seqwidth.48.-trial.1.-pinning.ZYRA_CLUSTER.data"/>
    <s v="LD_PRELOAD=../lib/libjemalloc.so  time timeout 13 numactl --interleave=all ./zyra.dsbench_tl2 -t 10000 -mr debra -ma new -mp none -p -k 10000 -i 0 -d 0 -rq 0 -rqsize 256 -nwork 143 -nrq 1 &gt;&gt; output.zyra.dsbench/step1121.zyra.dsbench_tl2.-t.10000.-mr.debra.-ma.new.-mp.none.-p.-k.10000.-i.0.-d.0.-rq.0.-rqsize.256.-nwork.143.-nrq.1.-seqwidth.48.-trial.1.-pinning.ZYRA_CLUSTER.data 2&gt;&gt;output.zyra.dsbench/stderr.out"/>
    <s v="zyra"/>
    <x v="2"/>
    <x v="6"/>
  </r>
  <r>
    <s v="step222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19025847"/>
    <n v="19022733"/>
    <n v="3804858"/>
    <n v="38019603"/>
    <n v="10000"/>
    <m/>
    <m/>
    <m/>
    <m/>
    <m/>
    <n v="10000"/>
    <n v="510063.4"/>
    <n v="5"/>
    <n v="100000"/>
    <n v="89"/>
    <s v="debra"/>
    <s v="new"/>
    <s v="none"/>
    <m/>
    <n v="7"/>
    <n v="1"/>
    <m/>
    <n v="9.5995100000000004"/>
    <n v="1.06105"/>
    <n v="6267.33"/>
    <m/>
    <n v="10063.4"/>
    <m/>
    <m/>
    <m/>
    <m/>
    <m/>
    <n v="379799448"/>
    <n v="64178256"/>
    <n v="396584"/>
    <n v="0"/>
    <n v="6.2394800000000004"/>
    <m/>
    <m/>
    <m/>
    <m/>
    <m/>
    <m/>
    <s v="step2224.zyra.dsbench_hytm1.-t.10000.-mr.debra.-ma.new.-mp.none.-p.-k.100000.-i.5.-d.5.-rq.0.-rqsize.256.-nwork.89.-nrq.1.-seqwidth.48.-trial.0.-pinning.ZYRA_SCATTER.data"/>
    <s v="LD_PRELOAD=../lib/libjemalloc.so  time timeout 13 numactl --interleave=all ./zyra.dsbench_hytm1 -t 10000 -mr debra -ma new -mp none -p -k 100000 -i 5 -d 5 -rq 0 -rqsize 256 -nwork 89 -nrq 1 &gt;&gt; output.zyra.dsbench/step2224.zyra.dsbench_hytm1.-t.10000.-mr.debra.-ma.new.-mp.none.-p.-k.100000.-i.5.-d.5.-rq.0.-rqsize.256.-nwork.89.-nrq.1.-seqwidth.48.-trial.0.-pinning.ZYRA_SCATTER.data 2&gt;&gt;output.zyra.dsbench/stderr.out"/>
    <s v="zyra"/>
    <x v="0"/>
    <x v="4"/>
  </r>
  <r>
    <s v="step2225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19184622"/>
    <n v="19177119"/>
    <n v="3836174"/>
    <n v="38336031"/>
    <n v="10000"/>
    <m/>
    <m/>
    <m/>
    <m/>
    <m/>
    <n v="10000"/>
    <n v="59944.88"/>
    <n v="5"/>
    <n v="100000"/>
    <n v="89"/>
    <s v="debra"/>
    <s v="new"/>
    <s v="none"/>
    <m/>
    <n v="7"/>
    <n v="1"/>
    <m/>
    <n v="9.6380999999999997"/>
    <n v="1.05515"/>
    <n v="6198.4"/>
    <m/>
    <n v="9944.8799999999992"/>
    <m/>
    <m/>
    <m/>
    <m/>
    <m/>
    <n v="382951403"/>
    <n v="65172810"/>
    <n v="408913"/>
    <n v="0"/>
    <n v="6.2608300000000003"/>
    <m/>
    <m/>
    <m/>
    <m/>
    <m/>
    <m/>
    <s v="step2225.zyra.dsbench_hytm1.-t.10000.-mr.debra.-ma.new.-mp.none.-p.-k.100000.-i.5.-d.5.-rq.0.-rqsize.256.-nwork.89.-nrq.1.-seqwidth.48.-trial.1.-pinning.ZYRA_SCATTER.data"/>
    <s v="LD_PRELOAD=../lib/libjemalloc.so  time timeout 13 numactl --interleave=all ./zyra.dsbench_hytm1 -t 10000 -mr debra -ma new -mp none -p -k 100000 -i 5 -d 5 -rq 0 -rqsize 256 -nwork 89 -nrq 1 &gt;&gt; output.zyra.dsbench/step2225.zyra.dsbench_hytm1.-t.10000.-mr.debra.-ma.new.-mp.none.-p.-k.100000.-i.5.-d.5.-rq.0.-rqsize.256.-nwork.89.-nrq.1.-seqwidth.48.-trial.1.-pinning.ZYRA_SCATTER.data 2&gt;&gt;output.zyra.dsbench/stderr.out"/>
    <s v="zyra"/>
    <x v="0"/>
    <x v="4"/>
  </r>
  <r>
    <s v="step2226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19003269"/>
    <n v="19005403"/>
    <n v="3800867"/>
    <n v="37970604"/>
    <n v="10000"/>
    <m/>
    <m/>
    <m/>
    <m/>
    <m/>
    <n v="10000"/>
    <n v="510062.3"/>
    <n v="5"/>
    <n v="100000"/>
    <n v="89"/>
    <s v="debra"/>
    <s v="new"/>
    <s v="none"/>
    <m/>
    <n v="7"/>
    <n v="1"/>
    <m/>
    <n v="9.7023700000000002"/>
    <n v="1.0643899999999999"/>
    <n v="6263.12"/>
    <m/>
    <n v="10062.299999999999"/>
    <m/>
    <m/>
    <m/>
    <m/>
    <m/>
    <n v="379298012"/>
    <n v="64388176"/>
    <n v="408035"/>
    <n v="0"/>
    <n v="6.2886699999999998"/>
    <m/>
    <m/>
    <m/>
    <m/>
    <m/>
    <m/>
    <s v="step2226.zyra.dsbench_hytm1.-t.10000.-mr.debra.-ma.new.-mp.none.-p.-k.100000.-i.5.-d.5.-rq.0.-rqsize.256.-nwork.89.-nrq.1.-seqwidth.48.-trial.2.-pinning.ZYRA_SCATTER.data"/>
    <s v="LD_PRELOAD=../lib/libjemalloc.so  time timeout 13 numactl --interleave=all ./zyra.dsbench_hytm1 -t 10000 -mr debra -ma new -mp none -p -k 100000 -i 5 -d 5 -rq 0 -rqsize 256 -nwork 89 -nrq 1 &gt;&gt; output.zyra.dsbench/step2226.zyra.dsbench_hytm1.-t.10000.-mr.debra.-ma.new.-mp.none.-p.-k.100000.-i.5.-d.5.-rq.0.-rqsize.256.-nwork.89.-nrq.1.-seqwidth.48.-trial.2.-pinning.ZYRA_SCATTER.data 2&gt;&gt;output.zyra.dsbench/stderr.out"/>
    <s v="zyra"/>
    <x v="0"/>
    <x v="4"/>
  </r>
  <r>
    <s v="step2227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47531665"/>
    <n v="47542995"/>
    <n v="9507466"/>
    <n v="94975798"/>
    <n v="10000"/>
    <m/>
    <m/>
    <m/>
    <m/>
    <m/>
    <n v="10000"/>
    <n v="52329.93"/>
    <n v="5"/>
    <n v="100000"/>
    <n v="108"/>
    <s v="debra"/>
    <s v="new"/>
    <s v="none"/>
    <m/>
    <n v="7"/>
    <n v="1"/>
    <m/>
    <n v="9.3441399999999994"/>
    <n v="0.740676"/>
    <n v="3003.37"/>
    <m/>
    <n v="2329.9299999999998"/>
    <m/>
    <m/>
    <m/>
    <m/>
    <m/>
    <n v="949228582"/>
    <n v="128724225"/>
    <n v="529402"/>
    <n v="0"/>
    <n v="2.7269600000000001"/>
    <m/>
    <m/>
    <m/>
    <m/>
    <m/>
    <m/>
    <s v="step2227.zyra.dsbench_hytm1.-t.10000.-mr.debra.-ma.new.-mp.none.-p.-k.100000.-i.5.-d.5.-rq.0.-rqsize.256.-nwork.108.-nrq.0.-seqwidth.48.-trial.0.-pinning.ZYRA_SCATTER.data"/>
    <s v="LD_PRELOAD=../lib/libjemalloc.so  time timeout 13 numactl --interleave=all ./zyra.dsbench_hytm1 -t 10000 -mr debra -ma new -mp none -p -k 100000 -i 5 -d 5 -rq 0 -rqsize 256 -nwork 108 -nrq 0 &gt;&gt; output.zyra.dsbench/step2227.zyra.dsbench_hytm1.-t.10000.-mr.debra.-ma.new.-mp.none.-p.-k.100000.-i.5.-d.5.-rq.0.-rqsize.256.-nwork.108.-nrq.0.-seqwidth.48.-trial.0.-pinning.ZYRA_SCATTER.data 2&gt;&gt;output.zyra.dsbench/stderr.out"/>
    <s v="zyra"/>
    <x v="1"/>
    <x v="3"/>
  </r>
  <r>
    <s v="step222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46404385"/>
    <n v="46402711"/>
    <n v="9280709"/>
    <n v="92698464"/>
    <n v="10000"/>
    <m/>
    <m/>
    <m/>
    <m/>
    <m/>
    <n v="10000"/>
    <n v="52421.91"/>
    <n v="5"/>
    <n v="100000"/>
    <n v="108"/>
    <s v="debra"/>
    <s v="new"/>
    <s v="none"/>
    <m/>
    <n v="7"/>
    <n v="1"/>
    <m/>
    <n v="9.4880300000000002"/>
    <n v="0.75400900000000004"/>
    <n v="3074.36"/>
    <m/>
    <n v="2421.91"/>
    <m/>
    <m/>
    <m/>
    <m/>
    <m/>
    <n v="926453938"/>
    <n v="140167973"/>
    <n v="530704"/>
    <n v="0"/>
    <n v="2.7809699999999999"/>
    <m/>
    <m/>
    <m/>
    <m/>
    <m/>
    <m/>
    <s v="step2228.zyra.dsbench_hytm1.-t.10000.-mr.debra.-ma.new.-mp.none.-p.-k.100000.-i.5.-d.5.-rq.0.-rqsize.256.-nwork.108.-nrq.0.-seqwidth.48.-trial.1.-pinning.ZYRA_SCATTER.data"/>
    <s v="LD_PRELOAD=../lib/libjemalloc.so  time timeout 13 numactl --interleave=all ./zyra.dsbench_hytm1 -t 10000 -mr debra -ma new -mp none -p -k 100000 -i 5 -d 5 -rq 0 -rqsize 256 -nwork 108 -nrq 0 &gt;&gt; output.zyra.dsbench/step2228.zyra.dsbench_hytm1.-t.10000.-mr.debra.-ma.new.-mp.none.-p.-k.100000.-i.5.-d.5.-rq.0.-rqsize.256.-nwork.108.-nrq.0.-seqwidth.48.-trial.1.-pinning.ZYRA_SCATTER.data 2&gt;&gt;output.zyra.dsbench/stderr.out"/>
    <s v="zyra"/>
    <x v="1"/>
    <x v="3"/>
  </r>
  <r>
    <s v="step2229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46687079"/>
    <n v="46699506"/>
    <n v="9338658"/>
    <n v="93272940"/>
    <n v="10000"/>
    <m/>
    <m/>
    <m/>
    <m/>
    <m/>
    <n v="10000"/>
    <n v="52415.63"/>
    <n v="5"/>
    <n v="100000"/>
    <n v="108"/>
    <s v="debra"/>
    <s v="new"/>
    <s v="none"/>
    <m/>
    <n v="7"/>
    <n v="1"/>
    <m/>
    <n v="9.4153300000000009"/>
    <n v="0.74093600000000004"/>
    <n v="3062.79"/>
    <m/>
    <n v="2415.63"/>
    <m/>
    <m/>
    <m/>
    <m/>
    <m/>
    <n v="932192963"/>
    <n v="129816826"/>
    <n v="536443"/>
    <n v="0"/>
    <n v="2.8044199999999999"/>
    <m/>
    <m/>
    <m/>
    <m/>
    <m/>
    <m/>
    <s v="step2229.zyra.dsbench_hytm1.-t.10000.-mr.debra.-ma.new.-mp.none.-p.-k.100000.-i.5.-d.5.-rq.0.-rqsize.256.-nwork.108.-nrq.0.-seqwidth.48.-trial.2.-pinning.ZYRA_SCATTER.data"/>
    <s v="LD_PRELOAD=../lib/libjemalloc.so  time timeout 13 numactl --interleave=all ./zyra.dsbench_hytm1 -t 10000 -mr debra -ma new -mp none -p -k 100000 -i 5 -d 5 -rq 0 -rqsize 256 -nwork 108 -nrq 0 &gt;&gt; output.zyra.dsbench/step2229.zyra.dsbench_hytm1.-t.10000.-mr.debra.-ma.new.-mp.none.-p.-k.100000.-i.5.-d.5.-rq.0.-rqsize.256.-nwork.108.-nrq.0.-seqwidth.48.-trial.2.-pinning.ZYRA_SCATTER.data 2&gt;&gt;output.zyra.dsbench/stderr.out"/>
    <s v="zyra"/>
    <x v="1"/>
    <x v="3"/>
  </r>
  <r>
    <s v="step222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15922912"/>
    <n v="15922548"/>
    <n v="3184546"/>
    <n v="31804386"/>
    <n v="10000"/>
    <m/>
    <m/>
    <m/>
    <m/>
    <m/>
    <n v="10000"/>
    <n v="53436.63"/>
    <n v="5"/>
    <n v="100000"/>
    <n v="54"/>
    <s v="debra"/>
    <s v="new"/>
    <s v="none"/>
    <m/>
    <n v="8"/>
    <n v="1"/>
    <m/>
    <n v="22.4254"/>
    <n v="0.64678599999999997"/>
    <n v="4274.49"/>
    <m/>
    <n v="3436.63"/>
    <m/>
    <m/>
    <m/>
    <m/>
    <m/>
    <m/>
    <m/>
    <m/>
    <m/>
    <m/>
    <m/>
    <m/>
    <m/>
    <m/>
    <m/>
    <m/>
    <s v="step222.zyra.dsbench_tl2.-t.10000.-mr.debra.-ma.new.-mp.none.-p.-k.100000.-i.5.-d.5.-rq.0.-rqsize.256.-nwork.54.-nrq.0.-seqwidth.48.-trial.2.-pinning.ZYRA_CLUSTER.data"/>
    <s v="LD_PRELOAD=../lib/libjemalloc.so  time timeout 13 numactl --interleave=all ./zyra.dsbench_tl2 -t 10000 -mr debra -ma new -mp none -p -k 100000 -i 5 -d 5 -rq 0 -rqsize 256 -nwork 54 -nrq 0 &gt;&gt; output.zyra.dsbench/step222.zyra.dsbench_tl2.-t.10000.-mr.debra.-ma.new.-mp.none.-p.-k.100000.-i.5.-d.5.-rq.0.-rqsize.256.-nwork.54.-nrq.0.-seqwidth.48.-trial.2.-pinning.ZYRA_CLUSTER.data 2&gt;&gt;output.zyra.dsbench/stderr.out"/>
    <s v="zyra"/>
    <x v="12"/>
    <x v="1"/>
  </r>
  <r>
    <s v="step2230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21092552"/>
    <n v="21105629"/>
    <n v="4219818"/>
    <n v="42155974"/>
    <n v="10000"/>
    <m/>
    <m/>
    <m/>
    <m/>
    <m/>
    <n v="10000"/>
    <n v="59230.64"/>
    <n v="5"/>
    <n v="100000"/>
    <n v="107"/>
    <s v="debra"/>
    <s v="new"/>
    <s v="none"/>
    <m/>
    <n v="7"/>
    <n v="1"/>
    <m/>
    <n v="9.7700499999999995"/>
    <n v="1.0424800000000001"/>
    <n v="6769.71"/>
    <m/>
    <n v="9230.64"/>
    <m/>
    <m/>
    <m/>
    <m/>
    <m/>
    <n v="421146668"/>
    <n v="86237406"/>
    <n v="413080"/>
    <n v="0"/>
    <n v="6.33216"/>
    <m/>
    <m/>
    <m/>
    <m/>
    <m/>
    <m/>
    <s v="step2230.zyra.dsbench_hytm1.-t.10000.-mr.debra.-ma.new.-mp.none.-p.-k.100000.-i.5.-d.5.-rq.0.-rqsize.256.-nwork.107.-nrq.1.-seqwidth.48.-trial.0.-pinning.ZYRA_SCATTER.data"/>
    <s v="LD_PRELOAD=../lib/libjemalloc.so  time timeout 13 numactl --interleave=all ./zyra.dsbench_hytm1 -t 10000 -mr debra -ma new -mp none -p -k 100000 -i 5 -d 5 -rq 0 -rqsize 256 -nwork 107 -nrq 1 &gt;&gt; output.zyra.dsbench/step2230.zyra.dsbench_hytm1.-t.10000.-mr.debra.-ma.new.-mp.none.-p.-k.100000.-i.5.-d.5.-rq.0.-rqsize.256.-nwork.107.-nrq.1.-seqwidth.48.-trial.0.-pinning.ZYRA_SCATTER.data 2&gt;&gt;output.zyra.dsbench/stderr.out"/>
    <s v="zyra"/>
    <x v="0"/>
    <x v="3"/>
  </r>
  <r>
    <s v="step2231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21585889"/>
    <n v="21577473"/>
    <n v="4316336"/>
    <n v="43131156"/>
    <n v="10000"/>
    <m/>
    <m/>
    <m/>
    <m/>
    <m/>
    <n v="10000"/>
    <n v="59078.9"/>
    <n v="5"/>
    <n v="100000"/>
    <n v="107"/>
    <s v="debra"/>
    <s v="new"/>
    <s v="none"/>
    <m/>
    <n v="7"/>
    <n v="1"/>
    <m/>
    <n v="9.7649699999999999"/>
    <n v="1.03782"/>
    <n v="6626.7"/>
    <m/>
    <n v="9078.9"/>
    <m/>
    <m/>
    <m/>
    <m/>
    <m/>
    <n v="430899527"/>
    <n v="77339590"/>
    <n v="412033"/>
    <n v="0"/>
    <n v="6.3621299999999996"/>
    <m/>
    <m/>
    <m/>
    <m/>
    <m/>
    <m/>
    <s v="step2231.zyra.dsbench_hytm1.-t.10000.-mr.debra.-ma.new.-mp.none.-p.-k.100000.-i.5.-d.5.-rq.0.-rqsize.256.-nwork.107.-nrq.1.-seqwidth.48.-trial.1.-pinning.ZYRA_SCATTER.data"/>
    <s v="LD_PRELOAD=../lib/libjemalloc.so  time timeout 13 numactl --interleave=all ./zyra.dsbench_hytm1 -t 10000 -mr debra -ma new -mp none -p -k 100000 -i 5 -d 5 -rq 0 -rqsize 256 -nwork 107 -nrq 1 &gt;&gt; output.zyra.dsbench/step2231.zyra.dsbench_hytm1.-t.10000.-mr.debra.-ma.new.-mp.none.-p.-k.100000.-i.5.-d.5.-rq.0.-rqsize.256.-nwork.107.-nrq.1.-seqwidth.48.-trial.1.-pinning.ZYRA_SCATTER.data 2&gt;&gt;output.zyra.dsbench/stderr.out"/>
    <s v="zyra"/>
    <x v="0"/>
    <x v="3"/>
  </r>
  <r>
    <s v="step2232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9960550"/>
    <n v="19958323"/>
    <n v="3991887"/>
    <n v="39896058"/>
    <n v="10000"/>
    <m/>
    <m/>
    <m/>
    <m/>
    <m/>
    <n v="10000"/>
    <n v="59626.49"/>
    <n v="5"/>
    <n v="100000"/>
    <n v="107"/>
    <s v="debra"/>
    <s v="new"/>
    <s v="none"/>
    <m/>
    <n v="7"/>
    <n v="1"/>
    <m/>
    <n v="9.9428599999999996"/>
    <n v="1.0736000000000001"/>
    <n v="7166.19"/>
    <m/>
    <n v="9626.49"/>
    <m/>
    <m/>
    <m/>
    <m/>
    <m/>
    <n v="398538231"/>
    <n v="102504046"/>
    <n v="422350"/>
    <n v="0"/>
    <n v="6.2355999999999998"/>
    <m/>
    <m/>
    <m/>
    <m/>
    <m/>
    <m/>
    <s v="step2232.zyra.dsbench_hytm1.-t.10000.-mr.debra.-ma.new.-mp.none.-p.-k.100000.-i.5.-d.5.-rq.0.-rqsize.256.-nwork.107.-nrq.1.-seqwidth.48.-trial.2.-pinning.ZYRA_SCATTER.data"/>
    <s v="LD_PRELOAD=../lib/libjemalloc.so  time timeout 13 numactl --interleave=all ./zyra.dsbench_hytm1 -t 10000 -mr debra -ma new -mp none -p -k 100000 -i 5 -d 5 -rq 0 -rqsize 256 -nwork 107 -nrq 1 &gt;&gt; output.zyra.dsbench/step2232.zyra.dsbench_hytm1.-t.10000.-mr.debra.-ma.new.-mp.none.-p.-k.100000.-i.5.-d.5.-rq.0.-rqsize.256.-nwork.107.-nrq.1.-seqwidth.48.-trial.2.-pinning.ZYRA_SCATTER.data 2&gt;&gt;output.zyra.dsbench/stderr.out"/>
    <s v="zyra"/>
    <x v="0"/>
    <x v="3"/>
  </r>
  <r>
    <s v="step112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89036544"/>
    <n v="10000"/>
    <m/>
    <m/>
    <m/>
    <m/>
    <m/>
    <n v="10000"/>
    <n v="5106.7299999999996"/>
    <n v="0"/>
    <n v="10000"/>
    <n v="143"/>
    <s v="debra"/>
    <s v="new"/>
    <s v="none"/>
    <m/>
    <n v="8"/>
    <n v="1"/>
    <m/>
    <n v="2.9710399999999999"/>
    <n v="0.178366"/>
    <n v="3789"/>
    <m/>
    <n v="5106.7299999999996"/>
    <m/>
    <m/>
    <m/>
    <m/>
    <m/>
    <m/>
    <m/>
    <m/>
    <m/>
    <m/>
    <m/>
    <m/>
    <m/>
    <m/>
    <m/>
    <m/>
    <s v="step1122.zyra.dsbench_tl2.-t.10000.-mr.debra.-ma.new.-mp.none.-p.-k.10000.-i.0.-d.0.-rq.0.-rqsize.256.-nwork.143.-nrq.1.-seqwidth.48.-trial.2.-pinning.ZYRA_CLUSTER.data"/>
    <s v="LD_PRELOAD=../lib/libjemalloc.so  time timeout 13 numactl --interleave=all ./zyra.dsbench_tl2 -t 10000 -mr debra -ma new -mp none -p -k 10000 -i 0 -d 0 -rq 0 -rqsize 256 -nwork 143 -nrq 1 &gt;&gt; output.zyra.dsbench/step1122.zyra.dsbench_tl2.-t.10000.-mr.debra.-ma.new.-mp.none.-p.-k.10000.-i.0.-d.0.-rq.0.-rqsize.256.-nwork.143.-nrq.1.-seqwidth.48.-trial.2.-pinning.ZYRA_CLUSTER.data 2&gt;&gt;output.zyra.dsbench/stderr.out"/>
    <s v="zyra"/>
    <x v="2"/>
    <x v="6"/>
  </r>
  <r>
    <s v="step2233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48592825"/>
    <n v="48594228"/>
    <n v="9718705"/>
    <n v="97074076"/>
    <n v="10000"/>
    <m/>
    <m/>
    <m/>
    <m/>
    <m/>
    <n v="10000"/>
    <n v="52459.16"/>
    <n v="5"/>
    <n v="100000"/>
    <n v="126"/>
    <s v="debra"/>
    <s v="new"/>
    <s v="none"/>
    <m/>
    <n v="7"/>
    <n v="1"/>
    <m/>
    <n v="9.6118400000000008"/>
    <n v="0.75876600000000005"/>
    <n v="3430.32"/>
    <m/>
    <n v="2459.16"/>
    <m/>
    <m/>
    <m/>
    <m/>
    <m/>
    <n v="970081187"/>
    <n v="162780376"/>
    <n v="659574"/>
    <n v="0"/>
    <n v="3.0018600000000002"/>
    <m/>
    <m/>
    <m/>
    <m/>
    <m/>
    <m/>
    <s v="step2233.zyra.dsbench_hytm1.-t.10000.-mr.debra.-ma.new.-mp.none.-p.-k.100000.-i.5.-d.5.-rq.0.-rqsize.256.-nwork.126.-nrq.0.-seqwidth.48.-trial.0.-pinning.ZYRA_SCATTER.data"/>
    <s v="LD_PRELOAD=../lib/libjemalloc.so  time timeout 13 numactl --interleave=all ./zyra.dsbench_hytm1 -t 10000 -mr debra -ma new -mp none -p -k 100000 -i 5 -d 5 -rq 0 -rqsize 256 -nwork 126 -nrq 0 &gt;&gt; output.zyra.dsbench/step2233.zyra.dsbench_hytm1.-t.10000.-mr.debra.-ma.new.-mp.none.-p.-k.100000.-i.5.-d.5.-rq.0.-rqsize.256.-nwork.126.-nrq.0.-seqwidth.48.-trial.0.-pinning.ZYRA_SCATTER.data 2&gt;&gt;output.zyra.dsbench/stderr.out"/>
    <s v="zyra"/>
    <x v="1"/>
    <x v="5"/>
  </r>
  <r>
    <s v="step223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50454556"/>
    <n v="50450842"/>
    <n v="10090539"/>
    <n v="100780683"/>
    <n v="10000"/>
    <m/>
    <m/>
    <m/>
    <m/>
    <m/>
    <n v="10000"/>
    <n v="52475.19"/>
    <n v="5"/>
    <n v="100000"/>
    <n v="126"/>
    <s v="debra"/>
    <s v="new"/>
    <s v="none"/>
    <m/>
    <n v="7"/>
    <n v="1"/>
    <m/>
    <n v="9.4301399999999997"/>
    <n v="0.74005699999999996"/>
    <n v="3287.88"/>
    <m/>
    <n v="2475.19"/>
    <m/>
    <m/>
    <m/>
    <m/>
    <m/>
    <n v="1007226760"/>
    <n v="149414829"/>
    <n v="580078"/>
    <n v="0"/>
    <n v="3.13036"/>
    <m/>
    <m/>
    <m/>
    <m/>
    <m/>
    <m/>
    <s v="step2234.zyra.dsbench_hytm1.-t.10000.-mr.debra.-ma.new.-mp.none.-p.-k.100000.-i.5.-d.5.-rq.0.-rqsize.256.-nwork.126.-nrq.0.-seqwidth.48.-trial.1.-pinning.ZYRA_SCATTER.data"/>
    <s v="LD_PRELOAD=../lib/libjemalloc.so  time timeout 13 numactl --interleave=all ./zyra.dsbench_hytm1 -t 10000 -mr debra -ma new -mp none -p -k 100000 -i 5 -d 5 -rq 0 -rqsize 256 -nwork 126 -nrq 0 &gt;&gt; output.zyra.dsbench/step2234.zyra.dsbench_hytm1.-t.10000.-mr.debra.-ma.new.-mp.none.-p.-k.100000.-i.5.-d.5.-rq.0.-rqsize.256.-nwork.126.-nrq.0.-seqwidth.48.-trial.1.-pinning.ZYRA_SCATTER.data 2&gt;&gt;output.zyra.dsbench/stderr.out"/>
    <s v="zyra"/>
    <x v="1"/>
    <x v="5"/>
  </r>
  <r>
    <s v="step2235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50799511"/>
    <n v="50814314"/>
    <n v="10161382"/>
    <n v="101489243"/>
    <n v="10000"/>
    <m/>
    <m/>
    <m/>
    <m/>
    <m/>
    <n v="10000"/>
    <n v="52442.080000000002"/>
    <n v="5"/>
    <n v="100000"/>
    <n v="126"/>
    <s v="debra"/>
    <s v="new"/>
    <s v="none"/>
    <m/>
    <n v="7"/>
    <n v="1"/>
    <m/>
    <n v="9.4391999999999996"/>
    <n v="0.73949299999999996"/>
    <n v="3275.43"/>
    <m/>
    <n v="2442.08"/>
    <m/>
    <m/>
    <m/>
    <m/>
    <m/>
    <n v="1014308865"/>
    <n v="150331015"/>
    <n v="583569"/>
    <n v="0"/>
    <n v="3.15252"/>
    <m/>
    <m/>
    <m/>
    <m/>
    <m/>
    <m/>
    <s v="step2235.zyra.dsbench_hytm1.-t.10000.-mr.debra.-ma.new.-mp.none.-p.-k.100000.-i.5.-d.5.-rq.0.-rqsize.256.-nwork.126.-nrq.0.-seqwidth.48.-trial.2.-pinning.ZYRA_SCATTER.data"/>
    <s v="LD_PRELOAD=../lib/libjemalloc.so  time timeout 13 numactl --interleave=all ./zyra.dsbench_hytm1 -t 10000 -mr debra -ma new -mp none -p -k 100000 -i 5 -d 5 -rq 0 -rqsize 256 -nwork 126 -nrq 0 &gt;&gt; output.zyra.dsbench/step2235.zyra.dsbench_hytm1.-t.10000.-mr.debra.-ma.new.-mp.none.-p.-k.100000.-i.5.-d.5.-rq.0.-rqsize.256.-nwork.126.-nrq.0.-seqwidth.48.-trial.2.-pinning.ZYRA_SCATTER.data 2&gt;&gt;output.zyra.dsbench/stderr.out"/>
    <s v="zyra"/>
    <x v="1"/>
    <x v="5"/>
  </r>
  <r>
    <s v="step2236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23135860"/>
    <n v="23133049"/>
    <n v="4626890"/>
    <n v="46231312"/>
    <n v="10000"/>
    <m/>
    <m/>
    <m/>
    <m/>
    <m/>
    <n v="10000"/>
    <n v="58628.639999999999"/>
    <n v="5"/>
    <n v="100000"/>
    <n v="125"/>
    <s v="debra"/>
    <s v="new"/>
    <s v="none"/>
    <m/>
    <n v="7"/>
    <n v="1"/>
    <m/>
    <n v="9.7552800000000008"/>
    <n v="1.00396"/>
    <n v="7176.88"/>
    <m/>
    <n v="8628.64"/>
    <m/>
    <m/>
    <m/>
    <m/>
    <m/>
    <n v="461867969"/>
    <n v="90854891"/>
    <n v="445151"/>
    <n v="0"/>
    <n v="6.4848400000000002"/>
    <m/>
    <m/>
    <m/>
    <m/>
    <m/>
    <m/>
    <s v="step2236.zyra.dsbench_hytm1.-t.10000.-mr.debra.-ma.new.-mp.none.-p.-k.100000.-i.5.-d.5.-rq.0.-rqsize.256.-nwork.125.-nrq.1.-seqwidth.48.-trial.0.-pinning.ZYRA_SCATTER.data"/>
    <s v="LD_PRELOAD=../lib/libjemalloc.so  time timeout 13 numactl --interleave=all ./zyra.dsbench_hytm1 -t 10000 -mr debra -ma new -mp none -p -k 100000 -i 5 -d 5 -rq 0 -rqsize 256 -nwork 125 -nrq 1 &gt;&gt; output.zyra.dsbench/step2236.zyra.dsbench_hytm1.-t.10000.-mr.debra.-ma.new.-mp.none.-p.-k.100000.-i.5.-d.5.-rq.0.-rqsize.256.-nwork.125.-nrq.1.-seqwidth.48.-trial.0.-pinning.ZYRA_SCATTER.data 2&gt;&gt;output.zyra.dsbench/stderr.out"/>
    <s v="zyra"/>
    <x v="0"/>
    <x v="5"/>
  </r>
  <r>
    <s v="step2237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23606898"/>
    <n v="23606808"/>
    <n v="4721370"/>
    <n v="47175844"/>
    <n v="10000"/>
    <m/>
    <m/>
    <m/>
    <m/>
    <m/>
    <n v="10000"/>
    <n v="58463.5"/>
    <n v="5"/>
    <n v="100000"/>
    <n v="125"/>
    <s v="debra"/>
    <s v="new"/>
    <s v="none"/>
    <m/>
    <n v="7"/>
    <n v="1"/>
    <m/>
    <n v="9.7209800000000008"/>
    <n v="1.00519"/>
    <n v="7061.5"/>
    <m/>
    <n v="8463.5"/>
    <m/>
    <m/>
    <m/>
    <m/>
    <m/>
    <n v="471331541"/>
    <n v="89974545"/>
    <n v="426903"/>
    <n v="0"/>
    <n v="6.4080700000000004"/>
    <m/>
    <m/>
    <m/>
    <m/>
    <m/>
    <m/>
    <s v="step2237.zyra.dsbench_hytm1.-t.10000.-mr.debra.-ma.new.-mp.none.-p.-k.100000.-i.5.-d.5.-rq.0.-rqsize.256.-nwork.125.-nrq.1.-seqwidth.48.-trial.1.-pinning.ZYRA_SCATTER.data"/>
    <s v="LD_PRELOAD=../lib/libjemalloc.so  time timeout 13 numactl --interleave=all ./zyra.dsbench_hytm1 -t 10000 -mr debra -ma new -mp none -p -k 100000 -i 5 -d 5 -rq 0 -rqsize 256 -nwork 125 -nrq 1 &gt;&gt; output.zyra.dsbench/step2237.zyra.dsbench_hytm1.-t.10000.-mr.debra.-ma.new.-mp.none.-p.-k.100000.-i.5.-d.5.-rq.0.-rqsize.256.-nwork.125.-nrq.1.-seqwidth.48.-trial.1.-pinning.ZYRA_SCATTER.data 2&gt;&gt;output.zyra.dsbench/stderr.out"/>
    <s v="zyra"/>
    <x v="0"/>
    <x v="5"/>
  </r>
  <r>
    <s v="step223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23485111"/>
    <n v="23481875"/>
    <n v="4696698"/>
    <n v="46931912"/>
    <n v="10000"/>
    <m/>
    <m/>
    <m/>
    <m/>
    <m/>
    <n v="10000"/>
    <n v="58510.239999999998"/>
    <n v="5"/>
    <n v="100000"/>
    <n v="125"/>
    <s v="debra"/>
    <s v="new"/>
    <s v="none"/>
    <m/>
    <n v="7"/>
    <n v="1"/>
    <m/>
    <n v="9.7578399999999998"/>
    <n v="1.00875"/>
    <n v="7086.88"/>
    <m/>
    <n v="8510.24"/>
    <m/>
    <m/>
    <m/>
    <m/>
    <m/>
    <n v="468884160"/>
    <n v="90524019"/>
    <n v="434962"/>
    <n v="0"/>
    <n v="6.4391400000000001"/>
    <m/>
    <m/>
    <m/>
    <m/>
    <m/>
    <m/>
    <s v="step2238.zyra.dsbench_hytm1.-t.10000.-mr.debra.-ma.new.-mp.none.-p.-k.100000.-i.5.-d.5.-rq.0.-rqsize.256.-nwork.125.-nrq.1.-seqwidth.48.-trial.2.-pinning.ZYRA_SCATTER.data"/>
    <s v="LD_PRELOAD=../lib/libjemalloc.so  time timeout 13 numactl --interleave=all ./zyra.dsbench_hytm1 -t 10000 -mr debra -ma new -mp none -p -k 100000 -i 5 -d 5 -rq 0 -rqsize 256 -nwork 125 -nrq 1 &gt;&gt; output.zyra.dsbench/step2238.zyra.dsbench_hytm1.-t.10000.-mr.debra.-ma.new.-mp.none.-p.-k.100000.-i.5.-d.5.-rq.0.-rqsize.256.-nwork.125.-nrq.1.-seqwidth.48.-trial.2.-pinning.ZYRA_SCATTER.data 2&gt;&gt;output.zyra.dsbench/stderr.out"/>
    <s v="zyra"/>
    <x v="0"/>
    <x v="5"/>
  </r>
  <r>
    <s v="step2239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53837734"/>
    <n v="53848058"/>
    <n v="10768579"/>
    <n v="107564553"/>
    <n v="10000"/>
    <m/>
    <m/>
    <m/>
    <m/>
    <m/>
    <n v="10000"/>
    <n v="52490.44"/>
    <n v="5"/>
    <n v="100000"/>
    <n v="144"/>
    <s v="debra"/>
    <s v="new"/>
    <s v="none"/>
    <m/>
    <n v="7"/>
    <n v="1"/>
    <m/>
    <n v="9.6315799999999996"/>
    <n v="0.73629500000000003"/>
    <n v="3523.81"/>
    <m/>
    <n v="2490.44"/>
    <m/>
    <m/>
    <m/>
    <m/>
    <m/>
    <n v="1075041622"/>
    <n v="176482655"/>
    <n v="603915"/>
    <n v="0"/>
    <n v="3.3325800000000001"/>
    <m/>
    <m/>
    <m/>
    <m/>
    <m/>
    <m/>
    <s v="step2239.zyra.dsbench_hytm1.-t.10000.-mr.debra.-ma.new.-mp.none.-p.-k.100000.-i.5.-d.5.-rq.0.-rqsize.256.-nwork.144.-nrq.0.-seqwidth.48.-trial.0.-pinning.ZYRA_SCATTER.data"/>
    <s v="LD_PRELOAD=../lib/libjemalloc.so  time timeout 13 numactl --interleave=all ./zyra.dsbench_hytm1 -t 10000 -mr debra -ma new -mp none -p -k 100000 -i 5 -d 5 -rq 0 -rqsize 256 -nwork 144 -nrq 0 &gt;&gt; output.zyra.dsbench/step2239.zyra.dsbench_hytm1.-t.10000.-mr.debra.-ma.new.-mp.none.-p.-k.100000.-i.5.-d.5.-rq.0.-rqsize.256.-nwork.144.-nrq.0.-seqwidth.48.-trial.0.-pinning.ZYRA_SCATTER.data 2&gt;&gt;output.zyra.dsbench/stderr.out"/>
    <s v="zyra"/>
    <x v="1"/>
    <x v="6"/>
  </r>
  <r>
    <s v="step223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14860991"/>
    <n v="14869045"/>
    <n v="2973003"/>
    <n v="29698249"/>
    <n v="10000"/>
    <m/>
    <m/>
    <m/>
    <m/>
    <m/>
    <n v="10000"/>
    <n v="53696.95"/>
    <n v="5"/>
    <n v="100000"/>
    <n v="53"/>
    <s v="debra"/>
    <s v="new"/>
    <s v="none"/>
    <m/>
    <n v="8"/>
    <n v="1"/>
    <m/>
    <n v="22.6646"/>
    <n v="0.71523499999999995"/>
    <n v="4570.96"/>
    <m/>
    <n v="3696.95"/>
    <m/>
    <m/>
    <m/>
    <m/>
    <m/>
    <m/>
    <m/>
    <m/>
    <m/>
    <m/>
    <m/>
    <m/>
    <m/>
    <m/>
    <m/>
    <m/>
    <s v="step223.zyra.dsbench_tl2.-t.10000.-mr.debra.-ma.new.-mp.none.-p.-k.100000.-i.5.-d.5.-rq.0.-rqsize.256.-nwork.53.-nrq.1.-seqwidth.48.-trial.0.-pinning.ZYRA_CLUSTER.data"/>
    <s v="LD_PRELOAD=../lib/libjemalloc.so  time timeout 13 numactl --interleave=all ./zyra.dsbench_tl2 -t 10000 -mr debra -ma new -mp none -p -k 100000 -i 5 -d 5 -rq 0 -rqsize 256 -nwork 53 -nrq 1 &gt;&gt; output.zyra.dsbench/step223.zyra.dsbench_tl2.-t.10000.-mr.debra.-ma.new.-mp.none.-p.-k.100000.-i.5.-d.5.-rq.0.-rqsize.256.-nwork.53.-nrq.1.-seqwidth.48.-trial.0.-pinning.ZYRA_CLUSTER.data 2&gt;&gt;output.zyra.dsbench/stderr.out"/>
    <s v="zyra"/>
    <x v="13"/>
    <x v="1"/>
  </r>
  <r>
    <s v="step2240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53814693"/>
    <n v="53802611"/>
    <n v="10761730"/>
    <n v="107498922"/>
    <n v="10000"/>
    <m/>
    <m/>
    <m/>
    <m/>
    <m/>
    <n v="10000"/>
    <n v="52517.98"/>
    <n v="5"/>
    <n v="100000"/>
    <n v="144"/>
    <s v="debra"/>
    <s v="new"/>
    <s v="none"/>
    <m/>
    <n v="7"/>
    <n v="1"/>
    <m/>
    <n v="9.4880200000000006"/>
    <n v="0.73123400000000005"/>
    <n v="3536.36"/>
    <m/>
    <n v="2517.98"/>
    <m/>
    <m/>
    <m/>
    <m/>
    <m/>
    <n v="1074382437"/>
    <n v="171799968"/>
    <n v="606785"/>
    <n v="0"/>
    <n v="3.3600400000000001"/>
    <m/>
    <m/>
    <m/>
    <m/>
    <m/>
    <m/>
    <s v="step2240.zyra.dsbench_hytm1.-t.10000.-mr.debra.-ma.new.-mp.none.-p.-k.100000.-i.5.-d.5.-rq.0.-rqsize.256.-nwork.144.-nrq.0.-seqwidth.48.-trial.1.-pinning.ZYRA_SCATTER.data"/>
    <s v="LD_PRELOAD=../lib/libjemalloc.so  time timeout 13 numactl --interleave=all ./zyra.dsbench_hytm1 -t 10000 -mr debra -ma new -mp none -p -k 100000 -i 5 -d 5 -rq 0 -rqsize 256 -nwork 144 -nrq 0 &gt;&gt; output.zyra.dsbench/step2240.zyra.dsbench_hytm1.-t.10000.-mr.debra.-ma.new.-mp.none.-p.-k.100000.-i.5.-d.5.-rq.0.-rqsize.256.-nwork.144.-nrq.0.-seqwidth.48.-trial.1.-pinning.ZYRA_SCATTER.data 2&gt;&gt;output.zyra.dsbench/stderr.out"/>
    <s v="zyra"/>
    <x v="1"/>
    <x v="6"/>
  </r>
  <r>
    <s v="step2241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53342826"/>
    <n v="53344191"/>
    <n v="10668701"/>
    <n v="106555812"/>
    <n v="10000"/>
    <m/>
    <m/>
    <m/>
    <m/>
    <m/>
    <n v="10000"/>
    <n v="52548.71"/>
    <n v="5"/>
    <n v="100000"/>
    <n v="144"/>
    <s v="debra"/>
    <s v="new"/>
    <s v="none"/>
    <m/>
    <n v="7"/>
    <n v="1"/>
    <m/>
    <n v="9.5452999999999992"/>
    <n v="0.72705399999999998"/>
    <n v="3556.01"/>
    <m/>
    <n v="2548.71"/>
    <m/>
    <m/>
    <m/>
    <m/>
    <m/>
    <n v="1064942546"/>
    <n v="172286358"/>
    <n v="615575"/>
    <n v="0"/>
    <n v="3.4705300000000001"/>
    <m/>
    <m/>
    <m/>
    <m/>
    <m/>
    <m/>
    <s v="step2241.zyra.dsbench_hytm1.-t.10000.-mr.debra.-ma.new.-mp.none.-p.-k.100000.-i.5.-d.5.-rq.0.-rqsize.256.-nwork.144.-nrq.0.-seqwidth.48.-trial.2.-pinning.ZYRA_SCATTER.data"/>
    <s v="LD_PRELOAD=../lib/libjemalloc.so  time timeout 13 numactl --interleave=all ./zyra.dsbench_hytm1 -t 10000 -mr debra -ma new -mp none -p -k 100000 -i 5 -d 5 -rq 0 -rqsize 256 -nwork 144 -nrq 0 &gt;&gt; output.zyra.dsbench/step2241.zyra.dsbench_hytm1.-t.10000.-mr.debra.-ma.new.-mp.none.-p.-k.100000.-i.5.-d.5.-rq.0.-rqsize.256.-nwork.144.-nrq.0.-seqwidth.48.-trial.2.-pinning.ZYRA_SCATTER.data 2&gt;&gt;output.zyra.dsbench/stderr.out"/>
    <s v="zyra"/>
    <x v="1"/>
    <x v="6"/>
  </r>
  <r>
    <s v="step112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1337735"/>
    <n v="1334819"/>
    <n v="267255"/>
    <n v="2668149"/>
    <n v="10000"/>
    <m/>
    <m/>
    <m/>
    <m/>
    <m/>
    <n v="10000"/>
    <n v="52679.76"/>
    <n v="5"/>
    <n v="10000"/>
    <n v="1"/>
    <s v="debra"/>
    <s v="new"/>
    <s v="none"/>
    <m/>
    <n v="8"/>
    <n v="1"/>
    <m/>
    <n v="5.09945"/>
    <n v="8.5253499999999992E-3"/>
    <n v="1219.9100000000001"/>
    <m/>
    <n v="2679.76"/>
    <m/>
    <m/>
    <m/>
    <m/>
    <m/>
    <m/>
    <m/>
    <m/>
    <m/>
    <m/>
    <m/>
    <m/>
    <m/>
    <m/>
    <m/>
    <m/>
    <s v="step1123.zyra.dsbench_tl2.-t.10000.-mr.debra.-ma.new.-mp.none.-p.-k.10000.-i.5.-d.5.-rq.0.-rqsize.256.-nwork.1.-nrq.0.-seqwidth.48.-trial.0.-pinning.ZYRA_CLUSTER.data"/>
    <s v="LD_PRELOAD=../lib/libjemalloc.so  time timeout 13 numactl --interleave=all ./zyra.dsbench_tl2 -t 10000 -mr debra -ma new -mp none -p -k 10000 -i 5 -d 5 -rq 0 -rqsize 256 -nwork 1 -nrq 0 &gt;&gt; output.zyra.dsbench/step1123.zyra.dsbench_tl2.-t.10000.-mr.debra.-ma.new.-mp.none.-p.-k.10000.-i.5.-d.5.-rq.0.-rqsize.256.-nwork.1.-nrq.0.-seqwidth.48.-trial.0.-pinning.ZYRA_CLUSTER.data 2&gt;&gt;output.zyra.dsbench/stderr.out"/>
    <s v="zyra"/>
    <x v="9"/>
    <x v="7"/>
  </r>
  <r>
    <s v="step2242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25352590"/>
    <n v="25357987"/>
    <n v="5071057"/>
    <n v="50664903"/>
    <n v="10000"/>
    <m/>
    <m/>
    <m/>
    <m/>
    <m/>
    <n v="10000"/>
    <n v="58026.79"/>
    <n v="5"/>
    <n v="100000"/>
    <n v="143"/>
    <s v="debra"/>
    <s v="new"/>
    <s v="none"/>
    <m/>
    <n v="7"/>
    <n v="1"/>
    <m/>
    <n v="9.8743599999999994"/>
    <n v="0.97346200000000005"/>
    <n v="7484.45"/>
    <m/>
    <n v="8026.79"/>
    <m/>
    <m/>
    <m/>
    <m/>
    <m/>
    <n v="506196485"/>
    <n v="102900437"/>
    <n v="452553"/>
    <n v="0"/>
    <n v="6.5259299999999998"/>
    <m/>
    <m/>
    <m/>
    <m/>
    <m/>
    <m/>
    <s v="step2242.zyra.dsbench_hytm1.-t.10000.-mr.debra.-ma.new.-mp.none.-p.-k.100000.-i.5.-d.5.-rq.0.-rqsize.256.-nwork.143.-nrq.1.-seqwidth.48.-trial.0.-pinning.ZYRA_SCATTER.data"/>
    <s v="LD_PRELOAD=../lib/libjemalloc.so  time timeout 13 numactl --interleave=all ./zyra.dsbench_hytm1 -t 10000 -mr debra -ma new -mp none -p -k 100000 -i 5 -d 5 -rq 0 -rqsize 256 -nwork 143 -nrq 1 &gt;&gt; output.zyra.dsbench/step2242.zyra.dsbench_hytm1.-t.10000.-mr.debra.-ma.new.-mp.none.-p.-k.100000.-i.5.-d.5.-rq.0.-rqsize.256.-nwork.143.-nrq.1.-seqwidth.48.-trial.0.-pinning.ZYRA_SCATTER.data 2&gt;&gt;output.zyra.dsbench/stderr.out"/>
    <s v="zyra"/>
    <x v="0"/>
    <x v="6"/>
  </r>
  <r>
    <s v="step2243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25729783"/>
    <n v="25720798"/>
    <n v="5145058"/>
    <n v="51413150"/>
    <n v="10000"/>
    <m/>
    <m/>
    <m/>
    <m/>
    <m/>
    <n v="10000"/>
    <n v="57908.89"/>
    <n v="5"/>
    <n v="100000"/>
    <n v="143"/>
    <s v="debra"/>
    <s v="new"/>
    <s v="none"/>
    <m/>
    <n v="7"/>
    <n v="1"/>
    <m/>
    <n v="9.8244399999999992"/>
    <n v="0.97567000000000004"/>
    <n v="7394.6"/>
    <m/>
    <n v="7908.89"/>
    <m/>
    <m/>
    <m/>
    <m/>
    <m/>
    <n v="513684206"/>
    <n v="103725619"/>
    <n v="447295"/>
    <n v="0"/>
    <n v="6.4941899999999997"/>
    <m/>
    <m/>
    <m/>
    <m/>
    <m/>
    <m/>
    <s v="step2243.zyra.dsbench_hytm1.-t.10000.-mr.debra.-ma.new.-mp.none.-p.-k.100000.-i.5.-d.5.-rq.0.-rqsize.256.-nwork.143.-nrq.1.-seqwidth.48.-trial.1.-pinning.ZYRA_SCATTER.data"/>
    <s v="LD_PRELOAD=../lib/libjemalloc.so  time timeout 13 numactl --interleave=all ./zyra.dsbench_hytm1 -t 10000 -mr debra -ma new -mp none -p -k 100000 -i 5 -d 5 -rq 0 -rqsize 256 -nwork 143 -nrq 1 &gt;&gt; output.zyra.dsbench/step2243.zyra.dsbench_hytm1.-t.10000.-mr.debra.-ma.new.-mp.none.-p.-k.100000.-i.5.-d.5.-rq.0.-rqsize.256.-nwork.143.-nrq.1.-seqwidth.48.-trial.1.-pinning.ZYRA_SCATTER.data 2&gt;&gt;output.zyra.dsbench/stderr.out"/>
    <s v="zyra"/>
    <x v="0"/>
    <x v="6"/>
  </r>
  <r>
    <s v="step224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25500262"/>
    <n v="25487460"/>
    <n v="5098772"/>
    <n v="50954735"/>
    <n v="10000"/>
    <m/>
    <m/>
    <m/>
    <m/>
    <m/>
    <n v="10000"/>
    <n v="57905.5"/>
    <n v="5"/>
    <n v="100000"/>
    <n v="143"/>
    <s v="debra"/>
    <s v="new"/>
    <s v="none"/>
    <m/>
    <n v="7"/>
    <n v="1"/>
    <m/>
    <n v="9.7564799999999998"/>
    <n v="0.97673699999999997"/>
    <n v="7442.58"/>
    <m/>
    <n v="7905.5"/>
    <m/>
    <m/>
    <m/>
    <m/>
    <m/>
    <n v="509105763"/>
    <n v="110637447"/>
    <n v="441594"/>
    <n v="0"/>
    <n v="6.4415699999999996"/>
    <m/>
    <m/>
    <m/>
    <m/>
    <m/>
    <m/>
    <s v="step2244.zyra.dsbench_hytm1.-t.10000.-mr.debra.-ma.new.-mp.none.-p.-k.100000.-i.5.-d.5.-rq.0.-rqsize.256.-nwork.143.-nrq.1.-seqwidth.48.-trial.2.-pinning.ZYRA_SCATTER.data"/>
    <s v="LD_PRELOAD=../lib/libjemalloc.so  time timeout 13 numactl --interleave=all ./zyra.dsbench_hytm1 -t 10000 -mr debra -ma new -mp none -p -k 100000 -i 5 -d 5 -rq 0 -rqsize 256 -nwork 143 -nrq 1 &gt;&gt; output.zyra.dsbench/step2244.zyra.dsbench_hytm1.-t.10000.-mr.debra.-ma.new.-mp.none.-p.-k.100000.-i.5.-d.5.-rq.0.-rqsize.256.-nwork.143.-nrq.1.-seqwidth.48.-trial.2.-pinning.ZYRA_SCATTER.data 2&gt;&gt;output.zyra.dsbench/stderr.out"/>
    <s v="zyra"/>
    <x v="0"/>
    <x v="6"/>
  </r>
  <r>
    <s v="step224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5064342"/>
    <n v="5063022"/>
    <n v="1012736"/>
    <n v="2528999"/>
    <n v="10000"/>
    <m/>
    <m/>
    <m/>
    <m/>
    <m/>
    <n v="10000"/>
    <n v="20898.945"/>
    <n v="20"/>
    <n v="100000"/>
    <n v="1"/>
    <s v="debra"/>
    <s v="new"/>
    <s v="none"/>
    <m/>
    <n v="7"/>
    <n v="1"/>
    <m/>
    <n v="8.8253900000000005"/>
    <n v="1.17533E-2"/>
    <n v="1436.99"/>
    <m/>
    <n v="898.94500000000005"/>
    <m/>
    <m/>
    <m/>
    <m/>
    <m/>
    <n v="25230869"/>
    <n v="1192107"/>
    <n v="59130"/>
    <n v="0"/>
    <n v="0.18526899999999999"/>
    <m/>
    <m/>
    <m/>
    <m/>
    <m/>
    <m/>
    <s v="step2245.zyra.dsbench_hytm1.-t.10000.-mr.debra.-ma.new.-mp.none.-p.-k.100000.-i.20.-d.20.-rq.0.-rqsize.256.-nwork.1.-nrq.0.-seqwidth.48.-trial.0.-pinning.ZYRA_SCATTER.data"/>
    <s v="LD_PRELOAD=../lib/libjemalloc.so  time timeout 13 numactl --interleave=all ./zyra.dsbench_hytm1 -t 10000 -mr debra -ma new -mp none -p -k 100000 -i 20 -d 20 -rq 0 -rqsize 256 -nwork 1 -nrq 0 &gt;&gt; output.zyra.dsbench/step2245.zyra.dsbench_hytm1.-t.10000.-mr.debra.-ma.new.-mp.none.-p.-k.100000.-i.20.-d.20.-rq.0.-rqsize.256.-nwork.1.-nrq.0.-seqwidth.48.-trial.0.-pinning.ZYRA_SCATTER.data 2&gt;&gt;output.zyra.dsbench/stderr.out"/>
    <s v="zyra"/>
    <x v="5"/>
    <x v="7"/>
  </r>
  <r>
    <s v="step2246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5168972"/>
    <n v="5165463"/>
    <n v="1033443"/>
    <n v="2580399"/>
    <n v="10000"/>
    <m/>
    <m/>
    <m/>
    <m/>
    <m/>
    <n v="10000"/>
    <n v="20928.278999999999"/>
    <n v="20"/>
    <n v="100000"/>
    <n v="1"/>
    <s v="debra"/>
    <s v="new"/>
    <s v="none"/>
    <m/>
    <n v="7"/>
    <n v="1"/>
    <m/>
    <n v="8.8087499999999999"/>
    <n v="1.42287E-2"/>
    <n v="1473.36"/>
    <m/>
    <n v="928.279"/>
    <m/>
    <m/>
    <m/>
    <m/>
    <m/>
    <n v="25743232"/>
    <n v="1226830"/>
    <n v="60767"/>
    <n v="0"/>
    <n v="0.17894299999999999"/>
    <m/>
    <m/>
    <m/>
    <m/>
    <m/>
    <m/>
    <s v="step2246.zyra.dsbench_hytm1.-t.10000.-mr.debra.-ma.new.-mp.none.-p.-k.100000.-i.20.-d.20.-rq.0.-rqsize.256.-nwork.1.-nrq.0.-seqwidth.48.-trial.1.-pinning.ZYRA_SCATTER.data"/>
    <s v="LD_PRELOAD=../lib/libjemalloc.so  time timeout 13 numactl --interleave=all ./zyra.dsbench_hytm1 -t 10000 -mr debra -ma new -mp none -p -k 100000 -i 20 -d 20 -rq 0 -rqsize 256 -nwork 1 -nrq 0 &gt;&gt; output.zyra.dsbench/step2246.zyra.dsbench_hytm1.-t.10000.-mr.debra.-ma.new.-mp.none.-p.-k.100000.-i.20.-d.20.-rq.0.-rqsize.256.-nwork.1.-nrq.0.-seqwidth.48.-trial.1.-pinning.ZYRA_SCATTER.data 2&gt;&gt;output.zyra.dsbench/stderr.out"/>
    <s v="zyra"/>
    <x v="5"/>
    <x v="7"/>
  </r>
  <r>
    <s v="step2247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5226275"/>
    <n v="5230715"/>
    <n v="1045699"/>
    <n v="2609499"/>
    <n v="10000"/>
    <m/>
    <m/>
    <m/>
    <m/>
    <m/>
    <n v="10000"/>
    <n v="20893.425999999999"/>
    <n v="20"/>
    <n v="100000"/>
    <n v="1"/>
    <s v="debra"/>
    <s v="new"/>
    <s v="none"/>
    <m/>
    <n v="7"/>
    <n v="1"/>
    <m/>
    <n v="8.8086599999999997"/>
    <n v="1.5221999999999999E-2"/>
    <n v="1448.51"/>
    <m/>
    <n v="893.42600000000004"/>
    <m/>
    <m/>
    <m/>
    <m/>
    <m/>
    <n v="26033889"/>
    <n v="1226788"/>
    <n v="61110"/>
    <n v="0"/>
    <n v="0.175175"/>
    <m/>
    <m/>
    <m/>
    <m/>
    <m/>
    <m/>
    <s v="step2247.zyra.dsbench_hytm1.-t.10000.-mr.debra.-ma.new.-mp.none.-p.-k.100000.-i.20.-d.20.-rq.0.-rqsize.256.-nwork.1.-nrq.0.-seqwidth.48.-trial.2.-pinning.ZYRA_SCATTER.data"/>
    <s v="LD_PRELOAD=../lib/libjemalloc.so  time timeout 13 numactl --interleave=all ./zyra.dsbench_hytm1 -t 10000 -mr debra -ma new -mp none -p -k 100000 -i 20 -d 20 -rq 0 -rqsize 256 -nwork 1 -nrq 0 &gt;&gt; output.zyra.dsbench/step2247.zyra.dsbench_hytm1.-t.10000.-mr.debra.-ma.new.-mp.none.-p.-k.100000.-i.20.-d.20.-rq.0.-rqsize.256.-nwork.1.-nrq.0.-seqwidth.48.-trial.2.-pinning.ZYRA_SCATTER.data 2&gt;&gt;output.zyra.dsbench/stderr.out"/>
    <s v="zyra"/>
    <x v="5"/>
    <x v="7"/>
  </r>
  <r>
    <s v="step2248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38471196"/>
    <n v="38470120"/>
    <n v="7694131"/>
    <n v="19213342"/>
    <n v="10000"/>
    <m/>
    <m/>
    <m/>
    <m/>
    <m/>
    <n v="10000"/>
    <n v="202470.78"/>
    <n v="20"/>
    <n v="100000"/>
    <n v="18"/>
    <s v="debra"/>
    <s v="new"/>
    <s v="none"/>
    <m/>
    <n v="7"/>
    <n v="1"/>
    <m/>
    <n v="10.0816"/>
    <n v="2.1015999999999999"/>
    <n v="3127.52"/>
    <m/>
    <n v="2470.7800000000002"/>
    <m/>
    <m/>
    <m/>
    <m/>
    <m/>
    <n v="191678366"/>
    <n v="59951885"/>
    <n v="455060"/>
    <n v="0"/>
    <n v="1.75865"/>
    <m/>
    <m/>
    <m/>
    <m/>
    <m/>
    <m/>
    <s v="step2248.zyra.dsbench_hytm1.-t.10000.-mr.debra.-ma.new.-mp.none.-p.-k.100000.-i.20.-d.20.-rq.0.-rqsize.256.-nwork.18.-nrq.0.-seqwidth.48.-trial.0.-pinning.ZYRA_SCATTER.data"/>
    <s v="LD_PRELOAD=../lib/libjemalloc.so  time timeout 13 numactl --interleave=all ./zyra.dsbench_hytm1 -t 10000 -mr debra -ma new -mp none -p -k 100000 -i 20 -d 20 -rq 0 -rqsize 256 -nwork 18 -nrq 0 &gt;&gt; output.zyra.dsbench/step2248.zyra.dsbench_hytm1.-t.10000.-mr.debra.-ma.new.-mp.none.-p.-k.100000.-i.20.-d.20.-rq.0.-rqsize.256.-nwork.18.-nrq.0.-seqwidth.48.-trial.0.-pinning.ZYRA_SCATTER.data 2&gt;&gt;output.zyra.dsbench/stderr.out"/>
    <s v="zyra"/>
    <x v="5"/>
    <x v="8"/>
  </r>
  <r>
    <s v="step224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38470683"/>
    <n v="38476821"/>
    <n v="7694750"/>
    <n v="19214815"/>
    <n v="10000"/>
    <m/>
    <m/>
    <m/>
    <m/>
    <m/>
    <n v="10000"/>
    <n v="202608.55"/>
    <n v="20"/>
    <n v="100000"/>
    <n v="18"/>
    <s v="debra"/>
    <s v="new"/>
    <s v="none"/>
    <m/>
    <n v="7"/>
    <n v="1"/>
    <m/>
    <n v="10.0852"/>
    <n v="2.10284"/>
    <n v="3250.13"/>
    <m/>
    <n v="2608.5500000000002"/>
    <m/>
    <m/>
    <m/>
    <m/>
    <m/>
    <n v="191692253"/>
    <n v="61500671"/>
    <n v="455906"/>
    <n v="0"/>
    <n v="1.7903500000000001"/>
    <m/>
    <m/>
    <m/>
    <m/>
    <m/>
    <m/>
    <s v="step2249.zyra.dsbench_hytm1.-t.10000.-mr.debra.-ma.new.-mp.none.-p.-k.100000.-i.20.-d.20.-rq.0.-rqsize.256.-nwork.18.-nrq.0.-seqwidth.48.-trial.1.-pinning.ZYRA_SCATTER.data"/>
    <s v="LD_PRELOAD=../lib/libjemalloc.so  time timeout 13 numactl --interleave=all ./zyra.dsbench_hytm1 -t 10000 -mr debra -ma new -mp none -p -k 100000 -i 20 -d 20 -rq 0 -rqsize 256 -nwork 18 -nrq 0 &gt;&gt; output.zyra.dsbench/step2249.zyra.dsbench_hytm1.-t.10000.-mr.debra.-ma.new.-mp.none.-p.-k.100000.-i.20.-d.20.-rq.0.-rqsize.256.-nwork.18.-nrq.0.-seqwidth.48.-trial.1.-pinning.ZYRA_SCATTER.data 2&gt;&gt;output.zyra.dsbench/stderr.out"/>
    <s v="zyra"/>
    <x v="5"/>
    <x v="8"/>
  </r>
  <r>
    <s v="step224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14746614"/>
    <n v="14740769"/>
    <n v="2948738"/>
    <n v="29461958"/>
    <n v="10000"/>
    <m/>
    <m/>
    <m/>
    <m/>
    <m/>
    <n v="10000"/>
    <n v="53765.04"/>
    <n v="5"/>
    <n v="100000"/>
    <n v="53"/>
    <s v="debra"/>
    <s v="new"/>
    <s v="none"/>
    <m/>
    <n v="8"/>
    <n v="1"/>
    <m/>
    <n v="22.861799999999999"/>
    <n v="0.71177500000000005"/>
    <n v="4600.59"/>
    <m/>
    <n v="3765.04"/>
    <m/>
    <m/>
    <m/>
    <m/>
    <m/>
    <m/>
    <m/>
    <m/>
    <m/>
    <m/>
    <m/>
    <m/>
    <m/>
    <m/>
    <m/>
    <m/>
    <s v="step224.zyra.dsbench_tl2.-t.10000.-mr.debra.-ma.new.-mp.none.-p.-k.100000.-i.5.-d.5.-rq.0.-rqsize.256.-nwork.53.-nrq.1.-seqwidth.48.-trial.1.-pinning.ZYRA_CLUSTER.data"/>
    <s v="LD_PRELOAD=../lib/libjemalloc.so  time timeout 13 numactl --interleave=all ./zyra.dsbench_tl2 -t 10000 -mr debra -ma new -mp none -p -k 100000 -i 5 -d 5 -rq 0 -rqsize 256 -nwork 53 -nrq 1 &gt;&gt; output.zyra.dsbench/step224.zyra.dsbench_tl2.-t.10000.-mr.debra.-ma.new.-mp.none.-p.-k.100000.-i.5.-d.5.-rq.0.-rqsize.256.-nwork.53.-nrq.1.-seqwidth.48.-trial.1.-pinning.ZYRA_CLUSTER.data 2&gt;&gt;output.zyra.dsbench/stderr.out"/>
    <s v="zyra"/>
    <x v="13"/>
    <x v="1"/>
  </r>
  <r>
    <s v="step2250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39190170"/>
    <n v="39187031"/>
    <n v="7837720"/>
    <n v="19574117"/>
    <n v="10000"/>
    <m/>
    <m/>
    <m/>
    <m/>
    <m/>
    <n v="10000"/>
    <n v="202577.52"/>
    <n v="20"/>
    <n v="100000"/>
    <n v="18"/>
    <s v="debra"/>
    <s v="new"/>
    <s v="none"/>
    <m/>
    <n v="7"/>
    <n v="1"/>
    <m/>
    <n v="10.0267"/>
    <n v="2.0933700000000002"/>
    <n v="3212.16"/>
    <m/>
    <n v="2577.52"/>
    <m/>
    <m/>
    <m/>
    <m/>
    <m/>
    <n v="195277260"/>
    <n v="60423627"/>
    <n v="463914"/>
    <n v="0"/>
    <n v="1.83267"/>
    <m/>
    <m/>
    <m/>
    <m/>
    <m/>
    <m/>
    <s v="step2250.zyra.dsbench_hytm1.-t.10000.-mr.debra.-ma.new.-mp.none.-p.-k.100000.-i.20.-d.20.-rq.0.-rqsize.256.-nwork.18.-nrq.0.-seqwidth.48.-trial.2.-pinning.ZYRA_SCATTER.data"/>
    <s v="LD_PRELOAD=../lib/libjemalloc.so  time timeout 13 numactl --interleave=all ./zyra.dsbench_hytm1 -t 10000 -mr debra -ma new -mp none -p -k 100000 -i 20 -d 20 -rq 0 -rqsize 256 -nwork 18 -nrq 0 &gt;&gt; output.zyra.dsbench/step2250.zyra.dsbench_hytm1.-t.10000.-mr.debra.-ma.new.-mp.none.-p.-k.100000.-i.20.-d.20.-rq.0.-rqsize.256.-nwork.18.-nrq.0.-seqwidth.48.-trial.2.-pinning.ZYRA_SCATTER.data 2&gt;&gt;output.zyra.dsbench/stderr.out"/>
    <s v="zyra"/>
    <x v="5"/>
    <x v="8"/>
  </r>
  <r>
    <s v="step1124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1340417"/>
    <n v="1338730"/>
    <n v="267914"/>
    <n v="2677449"/>
    <n v="10000"/>
    <m/>
    <m/>
    <m/>
    <m/>
    <m/>
    <n v="10000"/>
    <n v="52660.67"/>
    <n v="5"/>
    <n v="10000"/>
    <n v="1"/>
    <s v="debra"/>
    <s v="new"/>
    <s v="none"/>
    <m/>
    <n v="8"/>
    <n v="1"/>
    <m/>
    <n v="5.15252"/>
    <n v="8.0183800000000003E-3"/>
    <n v="1219.2"/>
    <m/>
    <n v="2660.67"/>
    <m/>
    <m/>
    <m/>
    <m/>
    <m/>
    <m/>
    <m/>
    <m/>
    <m/>
    <m/>
    <m/>
    <m/>
    <m/>
    <m/>
    <m/>
    <m/>
    <s v="step1124.zyra.dsbench_tl2.-t.10000.-mr.debra.-ma.new.-mp.none.-p.-k.10000.-i.5.-d.5.-rq.0.-rqsize.256.-nwork.1.-nrq.0.-seqwidth.48.-trial.1.-pinning.ZYRA_CLUSTER.data"/>
    <s v="LD_PRELOAD=../lib/libjemalloc.so  time timeout 13 numactl --interleave=all ./zyra.dsbench_tl2 -t 10000 -mr debra -ma new -mp none -p -k 10000 -i 5 -d 5 -rq 0 -rqsize 256 -nwork 1 -nrq 0 &gt;&gt; output.zyra.dsbench/step1124.zyra.dsbench_tl2.-t.10000.-mr.debra.-ma.new.-mp.none.-p.-k.10000.-i.5.-d.5.-rq.0.-rqsize.256.-nwork.1.-nrq.0.-seqwidth.48.-trial.1.-pinning.ZYRA_CLUSTER.data 2&gt;&gt;output.zyra.dsbench/stderr.out"/>
    <s v="zyra"/>
    <x v="9"/>
    <x v="7"/>
  </r>
  <r>
    <s v="step2251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18338415"/>
    <n v="18331234"/>
    <n v="3666964"/>
    <n v="9181641"/>
    <n v="10000"/>
    <m/>
    <m/>
    <m/>
    <m/>
    <m/>
    <n v="10000"/>
    <n v="2011721.1"/>
    <n v="20"/>
    <n v="100000"/>
    <n v="17"/>
    <s v="debra"/>
    <s v="new"/>
    <s v="none"/>
    <m/>
    <n v="7"/>
    <n v="1"/>
    <m/>
    <n v="12.168100000000001"/>
    <n v="3.3514900000000001"/>
    <n v="6836.11"/>
    <m/>
    <n v="11721.1"/>
    <m/>
    <m/>
    <m/>
    <m/>
    <m/>
    <n v="91346195"/>
    <n v="35419141"/>
    <n v="470215"/>
    <n v="0"/>
    <n v="5.5154199999999998"/>
    <m/>
    <m/>
    <m/>
    <m/>
    <m/>
    <m/>
    <s v="step2251.zyra.dsbench_hytm1.-t.10000.-mr.debra.-ma.new.-mp.none.-p.-k.100000.-i.20.-d.20.-rq.0.-rqsize.256.-nwork.17.-nrq.1.-seqwidth.48.-trial.0.-pinning.ZYRA_SCATTER.data"/>
    <s v="LD_PRELOAD=../lib/libjemalloc.so  time timeout 13 numactl --interleave=all ./zyra.dsbench_hytm1 -t 10000 -mr debra -ma new -mp none -p -k 100000 -i 20 -d 20 -rq 0 -rqsize 256 -nwork 17 -nrq 1 &gt;&gt; output.zyra.dsbench/step2251.zyra.dsbench_hytm1.-t.10000.-mr.debra.-ma.new.-mp.none.-p.-k.100000.-i.20.-d.20.-rq.0.-rqsize.256.-nwork.17.-nrq.1.-seqwidth.48.-trial.0.-pinning.ZYRA_SCATTER.data 2&gt;&gt;output.zyra.dsbench/stderr.out"/>
    <s v="zyra"/>
    <x v="7"/>
    <x v="8"/>
  </r>
  <r>
    <s v="step2252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18676478"/>
    <n v="18671237"/>
    <n v="3734771"/>
    <n v="9350207"/>
    <n v="10000"/>
    <m/>
    <m/>
    <m/>
    <m/>
    <m/>
    <n v="10000"/>
    <n v="2011514.4"/>
    <n v="20"/>
    <n v="100000"/>
    <n v="17"/>
    <s v="debra"/>
    <s v="new"/>
    <s v="none"/>
    <m/>
    <n v="7"/>
    <n v="1"/>
    <m/>
    <n v="12.058199999999999"/>
    <n v="3.32402"/>
    <n v="6704.82"/>
    <m/>
    <n v="11514.4"/>
    <m/>
    <m/>
    <m/>
    <m/>
    <m/>
    <n v="93037033"/>
    <n v="35941854"/>
    <n v="465039"/>
    <n v="0"/>
    <n v="5.4844099999999996"/>
    <m/>
    <m/>
    <m/>
    <m/>
    <m/>
    <m/>
    <s v="step2252.zyra.dsbench_hytm1.-t.10000.-mr.debra.-ma.new.-mp.none.-p.-k.100000.-i.20.-d.20.-rq.0.-rqsize.256.-nwork.17.-nrq.1.-seqwidth.48.-trial.1.-pinning.ZYRA_SCATTER.data"/>
    <s v="LD_PRELOAD=../lib/libjemalloc.so  time timeout 13 numactl --interleave=all ./zyra.dsbench_hytm1 -t 10000 -mr debra -ma new -mp none -p -k 100000 -i 20 -d 20 -rq 0 -rqsize 256 -nwork 17 -nrq 1 &gt;&gt; output.zyra.dsbench/step2252.zyra.dsbench_hytm1.-t.10000.-mr.debra.-ma.new.-mp.none.-p.-k.100000.-i.20.-d.20.-rq.0.-rqsize.256.-nwork.17.-nrq.1.-seqwidth.48.-trial.1.-pinning.ZYRA_SCATTER.data 2&gt;&gt;output.zyra.dsbench/stderr.out"/>
    <s v="zyra"/>
    <x v="7"/>
    <x v="8"/>
  </r>
  <r>
    <s v="step2253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18663064"/>
    <n v="18668583"/>
    <n v="3733164"/>
    <n v="9349432"/>
    <n v="10000"/>
    <m/>
    <m/>
    <m/>
    <m/>
    <m/>
    <n v="10000"/>
    <n v="2011573.2"/>
    <n v="20"/>
    <n v="100000"/>
    <n v="17"/>
    <s v="debra"/>
    <s v="new"/>
    <s v="none"/>
    <m/>
    <n v="7"/>
    <n v="1"/>
    <m/>
    <n v="12.214499999999999"/>
    <n v="3.3422900000000002"/>
    <n v="6796.92"/>
    <m/>
    <n v="11573.2"/>
    <m/>
    <m/>
    <m/>
    <m/>
    <m/>
    <n v="93018220"/>
    <n v="35995865"/>
    <n v="476101"/>
    <n v="0"/>
    <n v="5.46671"/>
    <m/>
    <m/>
    <m/>
    <m/>
    <m/>
    <m/>
    <s v="step2253.zyra.dsbench_hytm1.-t.10000.-mr.debra.-ma.new.-mp.none.-p.-k.100000.-i.20.-d.20.-rq.0.-rqsize.256.-nwork.17.-nrq.1.-seqwidth.48.-trial.2.-pinning.ZYRA_SCATTER.data"/>
    <s v="LD_PRELOAD=../lib/libjemalloc.so  time timeout 13 numactl --interleave=all ./zyra.dsbench_hytm1 -t 10000 -mr debra -ma new -mp none -p -k 100000 -i 20 -d 20 -rq 0 -rqsize 256 -nwork 17 -nrq 1 &gt;&gt; output.zyra.dsbench/step2253.zyra.dsbench_hytm1.-t.10000.-mr.debra.-ma.new.-mp.none.-p.-k.100000.-i.20.-d.20.-rq.0.-rqsize.256.-nwork.17.-nrq.1.-seqwidth.48.-trial.2.-pinning.ZYRA_SCATTER.data 2&gt;&gt;output.zyra.dsbench/stderr.out"/>
    <s v="zyra"/>
    <x v="7"/>
    <x v="8"/>
  </r>
  <r>
    <s v="step2254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58326021"/>
    <n v="58317332"/>
    <n v="11664335"/>
    <n v="29126374"/>
    <n v="10000"/>
    <m/>
    <m/>
    <m/>
    <m/>
    <m/>
    <n v="10000"/>
    <n v="203751.13"/>
    <n v="20"/>
    <n v="100000"/>
    <n v="36"/>
    <s v="debra"/>
    <s v="new"/>
    <s v="none"/>
    <m/>
    <n v="7"/>
    <n v="1"/>
    <m/>
    <n v="10.345700000000001"/>
    <n v="2.1488999999999998"/>
    <n v="3672.58"/>
    <m/>
    <n v="3751.13"/>
    <m/>
    <m/>
    <m/>
    <m/>
    <m/>
    <n v="290577278"/>
    <n v="103524893"/>
    <n v="686470"/>
    <n v="0"/>
    <n v="2.8178299999999998"/>
    <m/>
    <m/>
    <m/>
    <m/>
    <m/>
    <m/>
    <s v="step2254.zyra.dsbench_hytm1.-t.10000.-mr.debra.-ma.new.-mp.none.-p.-k.100000.-i.20.-d.20.-rq.0.-rqsize.256.-nwork.36.-nrq.0.-seqwidth.48.-trial.0.-pinning.ZYRA_SCATTER.data"/>
    <s v="LD_PRELOAD=../lib/libjemalloc.so  time timeout 13 numactl --interleave=all ./zyra.dsbench_hytm1 -t 10000 -mr debra -ma new -mp none -p -k 100000 -i 20 -d 20 -rq 0 -rqsize 256 -nwork 36 -nrq 0 &gt;&gt; output.zyra.dsbench/step2254.zyra.dsbench_hytm1.-t.10000.-mr.debra.-ma.new.-mp.none.-p.-k.100000.-i.20.-d.20.-rq.0.-rqsize.256.-nwork.36.-nrq.0.-seqwidth.48.-trial.0.-pinning.ZYRA_SCATTER.data 2&gt;&gt;output.zyra.dsbench/stderr.out"/>
    <s v="zyra"/>
    <x v="5"/>
    <x v="0"/>
  </r>
  <r>
    <s v="step225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58103238"/>
    <n v="58118711"/>
    <n v="11622194"/>
    <n v="29020374"/>
    <n v="10000"/>
    <m/>
    <m/>
    <m/>
    <m/>
    <m/>
    <n v="10000"/>
    <n v="203840.93"/>
    <n v="20"/>
    <n v="100000"/>
    <n v="36"/>
    <s v="debra"/>
    <s v="new"/>
    <s v="none"/>
    <m/>
    <n v="7"/>
    <n v="1"/>
    <m/>
    <n v="10.315799999999999"/>
    <n v="2.1469800000000001"/>
    <n v="3717.99"/>
    <m/>
    <n v="3840.93"/>
    <m/>
    <m/>
    <m/>
    <m/>
    <m/>
    <n v="289519162"/>
    <n v="100724395"/>
    <n v="684578"/>
    <n v="0"/>
    <n v="2.8270300000000002"/>
    <m/>
    <m/>
    <m/>
    <m/>
    <m/>
    <m/>
    <s v="step2255.zyra.dsbench_hytm1.-t.10000.-mr.debra.-ma.new.-mp.none.-p.-k.100000.-i.20.-d.20.-rq.0.-rqsize.256.-nwork.36.-nrq.0.-seqwidth.48.-trial.1.-pinning.ZYRA_SCATTER.data"/>
    <s v="LD_PRELOAD=../lib/libjemalloc.so  time timeout 13 numactl --interleave=all ./zyra.dsbench_hytm1 -t 10000 -mr debra -ma new -mp none -p -k 100000 -i 20 -d 20 -rq 0 -rqsize 256 -nwork 36 -nrq 0 &gt;&gt; output.zyra.dsbench/step2255.zyra.dsbench_hytm1.-t.10000.-mr.debra.-ma.new.-mp.none.-p.-k.100000.-i.20.-d.20.-rq.0.-rqsize.256.-nwork.36.-nrq.0.-seqwidth.48.-trial.1.-pinning.ZYRA_SCATTER.data 2&gt;&gt;output.zyra.dsbench/stderr.out"/>
    <s v="zyra"/>
    <x v="5"/>
    <x v="0"/>
  </r>
  <r>
    <s v="step2256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58819375"/>
    <n v="58827404"/>
    <n v="11764677"/>
    <n v="29379657"/>
    <n v="10000"/>
    <m/>
    <m/>
    <m/>
    <m/>
    <m/>
    <n v="10000"/>
    <n v="203790.32"/>
    <n v="20"/>
    <n v="100000"/>
    <n v="36"/>
    <s v="debra"/>
    <s v="new"/>
    <s v="none"/>
    <m/>
    <n v="7"/>
    <n v="1"/>
    <m/>
    <n v="10.318300000000001"/>
    <n v="2.1435900000000001"/>
    <n v="3701.25"/>
    <m/>
    <n v="3790.32"/>
    <m/>
    <m/>
    <m/>
    <m/>
    <m/>
    <n v="293103347"/>
    <n v="101669626"/>
    <n v="693227"/>
    <n v="0"/>
    <n v="2.8278500000000002"/>
    <m/>
    <m/>
    <m/>
    <m/>
    <m/>
    <m/>
    <s v="step2256.zyra.dsbench_hytm1.-t.10000.-mr.debra.-ma.new.-mp.none.-p.-k.100000.-i.20.-d.20.-rq.0.-rqsize.256.-nwork.36.-nrq.0.-seqwidth.48.-trial.2.-pinning.ZYRA_SCATTER.data"/>
    <s v="LD_PRELOAD=../lib/libjemalloc.so  time timeout 13 numactl --interleave=all ./zyra.dsbench_hytm1 -t 10000 -mr debra -ma new -mp none -p -k 100000 -i 20 -d 20 -rq 0 -rqsize 256 -nwork 36 -nrq 0 &gt;&gt; output.zyra.dsbench/step2256.zyra.dsbench_hytm1.-t.10000.-mr.debra.-ma.new.-mp.none.-p.-k.100000.-i.20.-d.20.-rq.0.-rqsize.256.-nwork.36.-nrq.0.-seqwidth.48.-trial.2.-pinning.ZYRA_SCATTER.data 2&gt;&gt;output.zyra.dsbench/stderr.out"/>
    <s v="zyra"/>
    <x v="5"/>
    <x v="0"/>
  </r>
  <r>
    <s v="step2257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29055367"/>
    <n v="29068352"/>
    <n v="5812371"/>
    <n v="14533690"/>
    <n v="10000"/>
    <m/>
    <m/>
    <m/>
    <m/>
    <m/>
    <n v="10000"/>
    <n v="2013596.2"/>
    <n v="20"/>
    <n v="100000"/>
    <n v="35"/>
    <s v="debra"/>
    <s v="new"/>
    <s v="none"/>
    <m/>
    <n v="7"/>
    <n v="1"/>
    <m/>
    <n v="11.6005"/>
    <n v="2.9709099999999999"/>
    <n v="7368.02"/>
    <m/>
    <n v="13596.2"/>
    <m/>
    <m/>
    <m/>
    <m/>
    <m/>
    <n v="144787370"/>
    <n v="59404019"/>
    <n v="549538"/>
    <n v="0"/>
    <n v="5.9766500000000002"/>
    <m/>
    <m/>
    <m/>
    <m/>
    <m/>
    <m/>
    <s v="step2257.zyra.dsbench_hytm1.-t.10000.-mr.debra.-ma.new.-mp.none.-p.-k.100000.-i.20.-d.20.-rq.0.-rqsize.256.-nwork.35.-nrq.1.-seqwidth.48.-trial.0.-pinning.ZYRA_SCATTER.data"/>
    <s v="LD_PRELOAD=../lib/libjemalloc.so  time timeout 13 numactl --interleave=all ./zyra.dsbench_hytm1 -t 10000 -mr debra -ma new -mp none -p -k 100000 -i 20 -d 20 -rq 0 -rqsize 256 -nwork 35 -nrq 1 &gt;&gt; output.zyra.dsbench/step2257.zyra.dsbench_hytm1.-t.10000.-mr.debra.-ma.new.-mp.none.-p.-k.100000.-i.20.-d.20.-rq.0.-rqsize.256.-nwork.35.-nrq.1.-seqwidth.48.-trial.0.-pinning.ZYRA_SCATTER.data 2&gt;&gt;output.zyra.dsbench/stderr.out"/>
    <s v="zyra"/>
    <x v="7"/>
    <x v="0"/>
  </r>
  <r>
    <s v="step2258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29198929"/>
    <n v="29187736"/>
    <n v="5838666"/>
    <n v="14601130"/>
    <n v="10000"/>
    <m/>
    <m/>
    <m/>
    <m/>
    <m/>
    <n v="10000"/>
    <n v="2013429.6"/>
    <n v="20"/>
    <n v="100000"/>
    <n v="35"/>
    <s v="debra"/>
    <s v="new"/>
    <s v="none"/>
    <m/>
    <n v="7"/>
    <n v="1"/>
    <m/>
    <n v="11.485300000000001"/>
    <n v="2.9532600000000002"/>
    <n v="7316.13"/>
    <m/>
    <n v="13429.6"/>
    <m/>
    <m/>
    <m/>
    <m/>
    <m/>
    <n v="145456311"/>
    <n v="59022853"/>
    <n v="554998"/>
    <n v="0"/>
    <n v="5.9417499999999999"/>
    <m/>
    <m/>
    <m/>
    <m/>
    <m/>
    <m/>
    <s v="step2258.zyra.dsbench_hytm1.-t.10000.-mr.debra.-ma.new.-mp.none.-p.-k.100000.-i.20.-d.20.-rq.0.-rqsize.256.-nwork.35.-nrq.1.-seqwidth.48.-trial.1.-pinning.ZYRA_SCATTER.data"/>
    <s v="LD_PRELOAD=../lib/libjemalloc.so  time timeout 13 numactl --interleave=all ./zyra.dsbench_hytm1 -t 10000 -mr debra -ma new -mp none -p -k 100000 -i 20 -d 20 -rq 0 -rqsize 256 -nwork 35 -nrq 1 &gt;&gt; output.zyra.dsbench/step2258.zyra.dsbench_hytm1.-t.10000.-mr.debra.-ma.new.-mp.none.-p.-k.100000.-i.20.-d.20.-rq.0.-rqsize.256.-nwork.35.-nrq.1.-seqwidth.48.-trial.1.-pinning.ZYRA_SCATTER.data 2&gt;&gt;output.zyra.dsbench/stderr.out"/>
    <s v="zyra"/>
    <x v="7"/>
    <x v="0"/>
  </r>
  <r>
    <s v="step225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28916344"/>
    <n v="28913510"/>
    <n v="5782985"/>
    <n v="14462440"/>
    <n v="10000"/>
    <m/>
    <m/>
    <m/>
    <m/>
    <m/>
    <n v="10000"/>
    <n v="2013717.3"/>
    <n v="20"/>
    <n v="100000"/>
    <n v="35"/>
    <s v="debra"/>
    <s v="new"/>
    <s v="none"/>
    <m/>
    <n v="7"/>
    <n v="1"/>
    <m/>
    <n v="11.5425"/>
    <n v="2.9489899999999998"/>
    <n v="7453.32"/>
    <m/>
    <n v="13717.3"/>
    <m/>
    <m/>
    <m/>
    <m/>
    <m/>
    <n v="144076622"/>
    <n v="59719282"/>
    <n v="547779"/>
    <n v="0"/>
    <n v="5.9803899999999999"/>
    <m/>
    <m/>
    <m/>
    <m/>
    <m/>
    <m/>
    <s v="step2259.zyra.dsbench_hytm1.-t.10000.-mr.debra.-ma.new.-mp.none.-p.-k.100000.-i.20.-d.20.-rq.0.-rqsize.256.-nwork.35.-nrq.1.-seqwidth.48.-trial.2.-pinning.ZYRA_SCATTER.data"/>
    <s v="LD_PRELOAD=../lib/libjemalloc.so  time timeout 13 numactl --interleave=all ./zyra.dsbench_hytm1 -t 10000 -mr debra -ma new -mp none -p -k 100000 -i 20 -d 20 -rq 0 -rqsize 256 -nwork 35 -nrq 1 &gt;&gt; output.zyra.dsbench/step2259.zyra.dsbench_hytm1.-t.10000.-mr.debra.-ma.new.-mp.none.-p.-k.100000.-i.20.-d.20.-rq.0.-rqsize.256.-nwork.35.-nrq.1.-seqwidth.48.-trial.2.-pinning.ZYRA_SCATTER.data 2&gt;&gt;output.zyra.dsbench/stderr.out"/>
    <s v="zyra"/>
    <x v="7"/>
    <x v="0"/>
  </r>
  <r>
    <s v="step22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14549021"/>
    <n v="14550307"/>
    <n v="2909932"/>
    <n v="29069187"/>
    <n v="10000"/>
    <m/>
    <m/>
    <m/>
    <m/>
    <m/>
    <n v="10000"/>
    <n v="54095.69"/>
    <n v="5"/>
    <n v="100000"/>
    <n v="53"/>
    <s v="debra"/>
    <s v="new"/>
    <s v="none"/>
    <m/>
    <n v="8"/>
    <n v="1"/>
    <m/>
    <n v="22.430499999999999"/>
    <n v="0.70532899999999998"/>
    <n v="4672.53"/>
    <m/>
    <n v="4095.69"/>
    <m/>
    <m/>
    <m/>
    <m/>
    <m/>
    <m/>
    <m/>
    <m/>
    <m/>
    <m/>
    <m/>
    <m/>
    <m/>
    <m/>
    <m/>
    <m/>
    <s v="step225.zyra.dsbench_tl2.-t.10000.-mr.debra.-ma.new.-mp.none.-p.-k.100000.-i.5.-d.5.-rq.0.-rqsize.256.-nwork.53.-nrq.1.-seqwidth.48.-trial.2.-pinning.ZYRA_CLUSTER.data"/>
    <s v="LD_PRELOAD=../lib/libjemalloc.so  time timeout 13 numactl --interleave=all ./zyra.dsbench_tl2 -t 10000 -mr debra -ma new -mp none -p -k 100000 -i 5 -d 5 -rq 0 -rqsize 256 -nwork 53 -nrq 1 &gt;&gt; output.zyra.dsbench/step225.zyra.dsbench_tl2.-t.10000.-mr.debra.-ma.new.-mp.none.-p.-k.100000.-i.5.-d.5.-rq.0.-rqsize.256.-nwork.53.-nrq.1.-seqwidth.48.-trial.2.-pinning.ZYRA_CLUSTER.data 2&gt;&gt;output.zyra.dsbench/stderr.out"/>
    <s v="zyra"/>
    <x v="13"/>
    <x v="1"/>
  </r>
  <r>
    <s v="step1125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1362543"/>
    <n v="1362251"/>
    <n v="272479"/>
    <n v="2723449"/>
    <n v="10000"/>
    <m/>
    <m/>
    <m/>
    <m/>
    <m/>
    <n v="10000"/>
    <n v="52595.75"/>
    <n v="5"/>
    <n v="10000"/>
    <n v="1"/>
    <s v="debra"/>
    <s v="new"/>
    <s v="none"/>
    <m/>
    <n v="8"/>
    <n v="1"/>
    <m/>
    <n v="5.0805300000000004"/>
    <n v="8.5577099999999996E-3"/>
    <n v="1191.42"/>
    <m/>
    <n v="2595.75"/>
    <m/>
    <m/>
    <m/>
    <m/>
    <m/>
    <m/>
    <m/>
    <m/>
    <m/>
    <m/>
    <m/>
    <m/>
    <m/>
    <m/>
    <m/>
    <m/>
    <s v="step1125.zyra.dsbench_tl2.-t.10000.-mr.debra.-ma.new.-mp.none.-p.-k.10000.-i.5.-d.5.-rq.0.-rqsize.256.-nwork.1.-nrq.0.-seqwidth.48.-trial.2.-pinning.ZYRA_CLUSTER.data"/>
    <s v="LD_PRELOAD=../lib/libjemalloc.so  time timeout 13 numactl --interleave=all ./zyra.dsbench_tl2 -t 10000 -mr debra -ma new -mp none -p -k 10000 -i 5 -d 5 -rq 0 -rqsize 256 -nwork 1 -nrq 0 &gt;&gt; output.zyra.dsbench/step1125.zyra.dsbench_tl2.-t.10000.-mr.debra.-ma.new.-mp.none.-p.-k.10000.-i.5.-d.5.-rq.0.-rqsize.256.-nwork.1.-nrq.0.-seqwidth.48.-trial.2.-pinning.ZYRA_CLUSTER.data 2&gt;&gt;output.zyra.dsbench/stderr.out"/>
    <s v="zyra"/>
    <x v="9"/>
    <x v="7"/>
  </r>
  <r>
    <s v="step1011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71204554"/>
    <n v="71206719"/>
    <n v="14241127"/>
    <n v="142263251"/>
    <n v="10000"/>
    <m/>
    <m/>
    <m/>
    <m/>
    <m/>
    <n v="10000"/>
    <n v="51123.93"/>
    <n v="5"/>
    <n v="10000"/>
    <n v="126"/>
    <s v="debra"/>
    <s v="new"/>
    <s v="none"/>
    <m/>
    <n v="8"/>
    <n v="1"/>
    <m/>
    <n v="8.9395199999999999"/>
    <n v="1.3245100000000001"/>
    <n v="2319.7199999999998"/>
    <m/>
    <n v="1123.93"/>
    <m/>
    <m/>
    <m/>
    <m/>
    <m/>
    <n v="298376884"/>
    <n v="1179515572"/>
    <n v="888148"/>
    <n v="41421"/>
    <n v="0"/>
    <m/>
    <m/>
    <m/>
    <m/>
    <m/>
    <m/>
    <s v="step1011.zyra.dsbench_hytm2_3path.-t.10000.-mr.debra.-ma.new.-mp.none.-p.-k.10000.-i.5.-d.5.-rq.0.-rqsize.256.-nwork.126.-nrq.0.-seqwidth.48.-trial.2.-pinning.ZYRA_CLUSTER.data"/>
    <s v="LD_PRELOAD=../lib/libjemalloc.so  time timeout 13 numactl --interleave=all ./zyra.dsbench_hytm2_3path -t 10000 -mr debra -ma new -mp none -p -k 10000 -i 5 -d 5 -rq 0 -rqsize 256 -nwork 126 -nrq 0 &gt;&gt; output.zyra.dsbench/step1011.zyra.dsbench_hytm2_3path.-t.10000.-mr.debra.-ma.new.-mp.none.-p.-k.10000.-i.5.-d.5.-rq.0.-rqsize.256.-nwork.126.-nrq.0.-seqwidth.48.-trial.2.-pinning.ZYRA_CLUSTER.data 2&gt;&gt;output.zyra.dsbench/stderr.out"/>
    <s v="zyra"/>
    <x v="9"/>
    <x v="5"/>
  </r>
  <r>
    <s v="step2260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69566375"/>
    <n v="69601849"/>
    <n v="13916822"/>
    <n v="34748536"/>
    <n v="10000"/>
    <m/>
    <m/>
    <m/>
    <m/>
    <m/>
    <n v="10000"/>
    <n v="204974.33"/>
    <n v="20"/>
    <n v="100000"/>
    <n v="54"/>
    <s v="debra"/>
    <s v="new"/>
    <s v="none"/>
    <m/>
    <n v="7"/>
    <n v="1"/>
    <m/>
    <n v="10.5875"/>
    <n v="2.1571899999999999"/>
    <n v="4229.16"/>
    <m/>
    <n v="4974.33"/>
    <m/>
    <m/>
    <m/>
    <m/>
    <m/>
    <n v="346663644"/>
    <n v="132465923"/>
    <n v="821724"/>
    <n v="0"/>
    <n v="3.5567700000000002"/>
    <m/>
    <m/>
    <m/>
    <m/>
    <m/>
    <m/>
    <s v="step2260.zyra.dsbench_hytm1.-t.10000.-mr.debra.-ma.new.-mp.none.-p.-k.100000.-i.20.-d.20.-rq.0.-rqsize.256.-nwork.54.-nrq.0.-seqwidth.48.-trial.0.-pinning.ZYRA_SCATTER.data"/>
    <s v="LD_PRELOAD=../lib/libjemalloc.so  time timeout 13 numactl --interleave=all ./zyra.dsbench_hytm1 -t 10000 -mr debra -ma new -mp none -p -k 100000 -i 20 -d 20 -rq 0 -rqsize 256 -nwork 54 -nrq 0 &gt;&gt; output.zyra.dsbench/step2260.zyra.dsbench_hytm1.-t.10000.-mr.debra.-ma.new.-mp.none.-p.-k.100000.-i.20.-d.20.-rq.0.-rqsize.256.-nwork.54.-nrq.0.-seqwidth.48.-trial.0.-pinning.ZYRA_SCATTER.data 2&gt;&gt;output.zyra.dsbench/stderr.out"/>
    <s v="zyra"/>
    <x v="5"/>
    <x v="1"/>
  </r>
  <r>
    <s v="step2261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69958973"/>
    <n v="69961411"/>
    <n v="13992038"/>
    <n v="34938667"/>
    <n v="10000"/>
    <m/>
    <m/>
    <m/>
    <m/>
    <m/>
    <n v="10000"/>
    <n v="204928.58"/>
    <n v="20"/>
    <n v="100000"/>
    <n v="54"/>
    <s v="debra"/>
    <s v="new"/>
    <s v="none"/>
    <m/>
    <n v="7"/>
    <n v="1"/>
    <m/>
    <n v="10.5844"/>
    <n v="2.16398"/>
    <n v="4204.0600000000004"/>
    <m/>
    <n v="4928.58"/>
    <m/>
    <m/>
    <m/>
    <m/>
    <m/>
    <n v="348556848"/>
    <n v="133439706"/>
    <n v="829831"/>
    <n v="0"/>
    <n v="3.5371899999999998"/>
    <m/>
    <m/>
    <m/>
    <m/>
    <m/>
    <m/>
    <s v="step2261.zyra.dsbench_hytm1.-t.10000.-mr.debra.-ma.new.-mp.none.-p.-k.100000.-i.20.-d.20.-rq.0.-rqsize.256.-nwork.54.-nrq.0.-seqwidth.48.-trial.1.-pinning.ZYRA_SCATTER.data"/>
    <s v="LD_PRELOAD=../lib/libjemalloc.so  time timeout 13 numactl --interleave=all ./zyra.dsbench_hytm1 -t 10000 -mr debra -ma new -mp none -p -k 100000 -i 20 -d 20 -rq 0 -rqsize 256 -nwork 54 -nrq 0 &gt;&gt; output.zyra.dsbench/step2261.zyra.dsbench_hytm1.-t.10000.-mr.debra.-ma.new.-mp.none.-p.-k.100000.-i.20.-d.20.-rq.0.-rqsize.256.-nwork.54.-nrq.0.-seqwidth.48.-trial.1.-pinning.ZYRA_SCATTER.data 2&gt;&gt;output.zyra.dsbench/stderr.out"/>
    <s v="zyra"/>
    <x v="5"/>
    <x v="1"/>
  </r>
  <r>
    <s v="step2262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69939088"/>
    <n v="69923974"/>
    <n v="13986306"/>
    <n v="34929122"/>
    <n v="10000"/>
    <m/>
    <m/>
    <m/>
    <m/>
    <m/>
    <n v="10000"/>
    <n v="204963.01"/>
    <n v="20"/>
    <n v="100000"/>
    <n v="54"/>
    <s v="debra"/>
    <s v="new"/>
    <s v="none"/>
    <m/>
    <n v="7"/>
    <n v="1"/>
    <m/>
    <n v="10.67"/>
    <n v="2.17482"/>
    <n v="4205.34"/>
    <m/>
    <n v="4963.01"/>
    <m/>
    <m/>
    <m/>
    <m/>
    <m/>
    <n v="348467761"/>
    <n v="133720776"/>
    <n v="823460"/>
    <n v="0"/>
    <n v="3.5477699999999999"/>
    <m/>
    <m/>
    <m/>
    <m/>
    <m/>
    <m/>
    <s v="step2262.zyra.dsbench_hytm1.-t.10000.-mr.debra.-ma.new.-mp.none.-p.-k.100000.-i.20.-d.20.-rq.0.-rqsize.256.-nwork.54.-nrq.0.-seqwidth.48.-trial.2.-pinning.ZYRA_SCATTER.data"/>
    <s v="LD_PRELOAD=../lib/libjemalloc.so  time timeout 13 numactl --interleave=all ./zyra.dsbench_hytm1 -t 10000 -mr debra -ma new -mp none -p -k 100000 -i 20 -d 20 -rq 0 -rqsize 256 -nwork 54 -nrq 0 &gt;&gt; output.zyra.dsbench/step2262.zyra.dsbench_hytm1.-t.10000.-mr.debra.-ma.new.-mp.none.-p.-k.100000.-i.20.-d.20.-rq.0.-rqsize.256.-nwork.54.-nrq.0.-seqwidth.48.-trial.2.-pinning.ZYRA_SCATTER.data 2&gt;&gt;output.zyra.dsbench/stderr.out"/>
    <s v="zyra"/>
    <x v="5"/>
    <x v="1"/>
  </r>
  <r>
    <s v="step2263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36656396"/>
    <n v="36660299"/>
    <n v="7331669"/>
    <n v="18324117"/>
    <n v="10000"/>
    <m/>
    <m/>
    <m/>
    <m/>
    <m/>
    <n v="10000"/>
    <n v="2015307.7"/>
    <n v="20"/>
    <n v="100000"/>
    <n v="53"/>
    <s v="debra"/>
    <s v="new"/>
    <s v="none"/>
    <m/>
    <n v="7"/>
    <n v="1"/>
    <m/>
    <n v="11.495200000000001"/>
    <n v="2.7785099999999998"/>
    <n v="8051.84"/>
    <m/>
    <n v="15307.7"/>
    <m/>
    <m/>
    <m/>
    <m/>
    <m/>
    <n v="182627330"/>
    <n v="79998230"/>
    <n v="613842"/>
    <n v="0"/>
    <n v="6.25021"/>
    <m/>
    <m/>
    <m/>
    <m/>
    <m/>
    <m/>
    <s v="step2263.zyra.dsbench_hytm1.-t.10000.-mr.debra.-ma.new.-mp.none.-p.-k.100000.-i.20.-d.20.-rq.0.-rqsize.256.-nwork.53.-nrq.1.-seqwidth.48.-trial.0.-pinning.ZYRA_SCATTER.data"/>
    <s v="LD_PRELOAD=../lib/libjemalloc.so  time timeout 13 numactl --interleave=all ./zyra.dsbench_hytm1 -t 10000 -mr debra -ma new -mp none -p -k 100000 -i 20 -d 20 -rq 0 -rqsize 256 -nwork 53 -nrq 1 &gt;&gt; output.zyra.dsbench/step2263.zyra.dsbench_hytm1.-t.10000.-mr.debra.-ma.new.-mp.none.-p.-k.100000.-i.20.-d.20.-rq.0.-rqsize.256.-nwork.53.-nrq.1.-seqwidth.48.-trial.0.-pinning.ZYRA_SCATTER.data 2&gt;&gt;output.zyra.dsbench/stderr.out"/>
    <s v="zyra"/>
    <x v="7"/>
    <x v="1"/>
  </r>
  <r>
    <s v="step2264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36069740"/>
    <n v="36073275"/>
    <n v="7214301"/>
    <n v="18034296"/>
    <n v="10000"/>
    <m/>
    <m/>
    <m/>
    <m/>
    <m/>
    <n v="10000"/>
    <n v="2015408.4"/>
    <n v="20"/>
    <n v="100000"/>
    <n v="53"/>
    <s v="debra"/>
    <s v="new"/>
    <s v="none"/>
    <m/>
    <n v="7"/>
    <n v="1"/>
    <m/>
    <n v="11.811500000000001"/>
    <n v="2.8199399999999999"/>
    <n v="8186.21"/>
    <m/>
    <n v="15408.4"/>
    <m/>
    <m/>
    <m/>
    <m/>
    <m/>
    <n v="179725617"/>
    <n v="83327454"/>
    <n v="617346"/>
    <n v="0"/>
    <n v="6.1976399999999998"/>
    <m/>
    <m/>
    <m/>
    <m/>
    <m/>
    <m/>
    <s v="step2264.zyra.dsbench_hytm1.-t.10000.-mr.debra.-ma.new.-mp.none.-p.-k.100000.-i.20.-d.20.-rq.0.-rqsize.256.-nwork.53.-nrq.1.-seqwidth.48.-trial.1.-pinning.ZYRA_SCATTER.data"/>
    <s v="LD_PRELOAD=../lib/libjemalloc.so  time timeout 13 numactl --interleave=all ./zyra.dsbench_hytm1 -t 10000 -mr debra -ma new -mp none -p -k 100000 -i 20 -d 20 -rq 0 -rqsize 256 -nwork 53 -nrq 1 &gt;&gt; output.zyra.dsbench/step2264.zyra.dsbench_hytm1.-t.10000.-mr.debra.-ma.new.-mp.none.-p.-k.100000.-i.20.-d.20.-rq.0.-rqsize.256.-nwork.53.-nrq.1.-seqwidth.48.-trial.1.-pinning.ZYRA_SCATTER.data 2&gt;&gt;output.zyra.dsbench/stderr.out"/>
    <s v="zyra"/>
    <x v="7"/>
    <x v="1"/>
  </r>
  <r>
    <s v="step226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36483510"/>
    <n v="36486186"/>
    <n v="7296969"/>
    <n v="18241066"/>
    <n v="10000"/>
    <m/>
    <m/>
    <m/>
    <m/>
    <m/>
    <n v="10000"/>
    <n v="2015162.6"/>
    <n v="20"/>
    <n v="100000"/>
    <n v="53"/>
    <s v="debra"/>
    <s v="new"/>
    <s v="none"/>
    <m/>
    <n v="7"/>
    <n v="1"/>
    <m/>
    <n v="11.5533"/>
    <n v="2.7810899999999998"/>
    <n v="8068.85"/>
    <m/>
    <n v="15162.6"/>
    <m/>
    <m/>
    <m/>
    <m/>
    <m/>
    <n v="181798188"/>
    <n v="82701459"/>
    <n v="612474"/>
    <n v="0"/>
    <n v="6.1828500000000002"/>
    <m/>
    <m/>
    <m/>
    <m/>
    <m/>
    <m/>
    <s v="step2265.zyra.dsbench_hytm1.-t.10000.-mr.debra.-ma.new.-mp.none.-p.-k.100000.-i.20.-d.20.-rq.0.-rqsize.256.-nwork.53.-nrq.1.-seqwidth.48.-trial.2.-pinning.ZYRA_SCATTER.data"/>
    <s v="LD_PRELOAD=../lib/libjemalloc.so  time timeout 13 numactl --interleave=all ./zyra.dsbench_hytm1 -t 10000 -mr debra -ma new -mp none -p -k 100000 -i 20 -d 20 -rq 0 -rqsize 256 -nwork 53 -nrq 1 &gt;&gt; output.zyra.dsbench/step2265.zyra.dsbench_hytm1.-t.10000.-mr.debra.-ma.new.-mp.none.-p.-k.100000.-i.20.-d.20.-rq.0.-rqsize.256.-nwork.53.-nrq.1.-seqwidth.48.-trial.2.-pinning.ZYRA_SCATTER.data 2&gt;&gt;output.zyra.dsbench/stderr.out"/>
    <s v="zyra"/>
    <x v="7"/>
    <x v="1"/>
  </r>
  <r>
    <s v="step2266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15167932"/>
    <n v="15167363"/>
    <n v="3033529"/>
    <n v="7574934"/>
    <n v="10000"/>
    <m/>
    <m/>
    <m/>
    <m/>
    <m/>
    <n v="10000"/>
    <n v="2010968.4"/>
    <n v="20"/>
    <n v="100000"/>
    <n v="72"/>
    <s v="debra"/>
    <s v="new"/>
    <s v="none"/>
    <m/>
    <n v="7"/>
    <n v="1"/>
    <m/>
    <n v="29.8126"/>
    <n v="5.6762300000000003"/>
    <n v="25124"/>
    <m/>
    <n v="10968.4"/>
    <m/>
    <m/>
    <m/>
    <m/>
    <m/>
    <n v="72772180"/>
    <n v="150657450"/>
    <n v="2977166"/>
    <n v="0"/>
    <n v="2.7463299999999999"/>
    <m/>
    <m/>
    <m/>
    <m/>
    <m/>
    <m/>
    <s v="step2266.zyra.dsbench_hytm1.-t.10000.-mr.debra.-ma.new.-mp.none.-p.-k.100000.-i.20.-d.20.-rq.0.-rqsize.256.-nwork.72.-nrq.0.-seqwidth.48.-trial.0.-pinning.ZYRA_SCATTER.data"/>
    <s v="LD_PRELOAD=../lib/libjemalloc.so  time timeout 13 numactl --interleave=all ./zyra.dsbench_hytm1 -t 10000 -mr debra -ma new -mp none -p -k 100000 -i 20 -d 20 -rq 0 -rqsize 256 -nwork 72 -nrq 0 &gt;&gt; output.zyra.dsbench/step2266.zyra.dsbench_hytm1.-t.10000.-mr.debra.-ma.new.-mp.none.-p.-k.100000.-i.20.-d.20.-rq.0.-rqsize.256.-nwork.72.-nrq.0.-seqwidth.48.-trial.0.-pinning.ZYRA_SCATTER.data 2&gt;&gt;output.zyra.dsbench/stderr.out"/>
    <s v="zyra"/>
    <x v="5"/>
    <x v="2"/>
  </r>
  <r>
    <s v="step2267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78990154"/>
    <n v="78997782"/>
    <n v="15798793"/>
    <n v="39452872"/>
    <n v="10000"/>
    <m/>
    <m/>
    <m/>
    <m/>
    <m/>
    <n v="10000"/>
    <n v="205994.31"/>
    <n v="20"/>
    <n v="100000"/>
    <n v="72"/>
    <s v="debra"/>
    <s v="new"/>
    <s v="none"/>
    <m/>
    <n v="7"/>
    <n v="1"/>
    <m/>
    <n v="10.914899999999999"/>
    <n v="2.1739799999999998"/>
    <n v="4815.72"/>
    <m/>
    <n v="5994.31"/>
    <m/>
    <m/>
    <m/>
    <m/>
    <m/>
    <n v="393596964"/>
    <n v="163473142"/>
    <n v="931762"/>
    <n v="0"/>
    <n v="3.9892300000000001"/>
    <m/>
    <m/>
    <m/>
    <m/>
    <m/>
    <m/>
    <s v="step2267.zyra.dsbench_hytm1.-t.10000.-mr.debra.-ma.new.-mp.none.-p.-k.100000.-i.20.-d.20.-rq.0.-rqsize.256.-nwork.72.-nrq.0.-seqwidth.48.-trial.1.-pinning.ZYRA_SCATTER.data"/>
    <s v="LD_PRELOAD=../lib/libjemalloc.so  time timeout 13 numactl --interleave=all ./zyra.dsbench_hytm1 -t 10000 -mr debra -ma new -mp none -p -k 100000 -i 20 -d 20 -rq 0 -rqsize 256 -nwork 72 -nrq 0 &gt;&gt; output.zyra.dsbench/step2267.zyra.dsbench_hytm1.-t.10000.-mr.debra.-ma.new.-mp.none.-p.-k.100000.-i.20.-d.20.-rq.0.-rqsize.256.-nwork.72.-nrq.0.-seqwidth.48.-trial.1.-pinning.ZYRA_SCATTER.data 2&gt;&gt;output.zyra.dsbench/stderr.out"/>
    <s v="zyra"/>
    <x v="5"/>
    <x v="2"/>
  </r>
  <r>
    <s v="step2268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77859572"/>
    <n v="77871784"/>
    <n v="15573135"/>
    <n v="38883534"/>
    <n v="10000"/>
    <m/>
    <m/>
    <m/>
    <m/>
    <m/>
    <n v="10000"/>
    <n v="206118.84"/>
    <n v="20"/>
    <n v="100000"/>
    <n v="72"/>
    <s v="debra"/>
    <s v="new"/>
    <s v="none"/>
    <m/>
    <n v="7"/>
    <n v="1"/>
    <m/>
    <n v="10.898300000000001"/>
    <n v="2.1796000000000002"/>
    <n v="4871.8599999999997"/>
    <m/>
    <n v="6118.84"/>
    <m/>
    <m/>
    <m/>
    <m/>
    <m/>
    <n v="387917412"/>
    <n v="165065106"/>
    <n v="917937"/>
    <n v="0"/>
    <n v="4.01152"/>
    <m/>
    <m/>
    <m/>
    <m/>
    <m/>
    <m/>
    <s v="step2268.zyra.dsbench_hytm1.-t.10000.-mr.debra.-ma.new.-mp.none.-p.-k.100000.-i.20.-d.20.-rq.0.-rqsize.256.-nwork.72.-nrq.0.-seqwidth.48.-trial.2.-pinning.ZYRA_SCATTER.data"/>
    <s v="LD_PRELOAD=../lib/libjemalloc.so  time timeout 13 numactl --interleave=all ./zyra.dsbench_hytm1 -t 10000 -mr debra -ma new -mp none -p -k 100000 -i 20 -d 20 -rq 0 -rqsize 256 -nwork 72 -nrq 0 &gt;&gt; output.zyra.dsbench/step2268.zyra.dsbench_hytm1.-t.10000.-mr.debra.-ma.new.-mp.none.-p.-k.100000.-i.20.-d.20.-rq.0.-rqsize.256.-nwork.72.-nrq.0.-seqwidth.48.-trial.2.-pinning.ZYRA_SCATTER.data 2&gt;&gt;output.zyra.dsbench/stderr.out"/>
    <s v="zyra"/>
    <x v="5"/>
    <x v="2"/>
  </r>
  <r>
    <s v="step226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42632219"/>
    <n v="42642340"/>
    <n v="8527455"/>
    <n v="21309810"/>
    <n v="10000"/>
    <m/>
    <m/>
    <m/>
    <m/>
    <m/>
    <n v="10000"/>
    <n v="2017105.9"/>
    <n v="20"/>
    <n v="100000"/>
    <n v="71"/>
    <s v="debra"/>
    <s v="new"/>
    <s v="none"/>
    <m/>
    <n v="7"/>
    <n v="1"/>
    <m/>
    <n v="11.7599"/>
    <n v="2.6922100000000002"/>
    <n v="8897.42"/>
    <m/>
    <n v="17105.900000000001"/>
    <m/>
    <m/>
    <m/>
    <m/>
    <m/>
    <n v="212425525"/>
    <n v="99364539"/>
    <n v="672577"/>
    <n v="0"/>
    <n v="6.4192200000000001"/>
    <m/>
    <m/>
    <m/>
    <m/>
    <m/>
    <m/>
    <s v="step2269.zyra.dsbench_hytm1.-t.10000.-mr.debra.-ma.new.-mp.none.-p.-k.100000.-i.20.-d.20.-rq.0.-rqsize.256.-nwork.71.-nrq.1.-seqwidth.48.-trial.0.-pinning.ZYRA_SCATTER.data"/>
    <s v="LD_PRELOAD=../lib/libjemalloc.so  time timeout 13 numactl --interleave=all ./zyra.dsbench_hytm1 -t 10000 -mr debra -ma new -mp none -p -k 100000 -i 20 -d 20 -rq 0 -rqsize 256 -nwork 71 -nrq 1 &gt;&gt; output.zyra.dsbench/step2269.zyra.dsbench_hytm1.-t.10000.-mr.debra.-ma.new.-mp.none.-p.-k.100000.-i.20.-d.20.-rq.0.-rqsize.256.-nwork.71.-nrq.1.-seqwidth.48.-trial.0.-pinning.ZYRA_SCATTER.data 2&gt;&gt;output.zyra.dsbench/stderr.out"/>
    <s v="zyra"/>
    <x v="7"/>
    <x v="2"/>
  </r>
  <r>
    <s v="step1126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16011899"/>
    <n v="16006253"/>
    <n v="3201815"/>
    <n v="31974060"/>
    <n v="10000"/>
    <m/>
    <m/>
    <m/>
    <m/>
    <m/>
    <n v="10000"/>
    <n v="52580.9"/>
    <n v="5"/>
    <n v="10000"/>
    <n v="18"/>
    <s v="debra"/>
    <s v="new"/>
    <s v="none"/>
    <m/>
    <n v="8"/>
    <n v="1"/>
    <m/>
    <n v="6.56088"/>
    <n v="8.9327799999999995E-3"/>
    <n v="1273.5999999999999"/>
    <m/>
    <n v="2580.9"/>
    <m/>
    <m/>
    <m/>
    <m/>
    <m/>
    <m/>
    <m/>
    <m/>
    <m/>
    <m/>
    <m/>
    <m/>
    <m/>
    <m/>
    <m/>
    <m/>
    <s v="step1126.zyra.dsbench_tl2.-t.10000.-mr.debra.-ma.new.-mp.none.-p.-k.10000.-i.5.-d.5.-rq.0.-rqsize.256.-nwork.18.-nrq.0.-seqwidth.48.-trial.0.-pinning.ZYRA_CLUSTER.data"/>
    <s v="LD_PRELOAD=../lib/libjemalloc.so  time timeout 13 numactl --interleave=all ./zyra.dsbench_tl2 -t 10000 -mr debra -ma new -mp none -p -k 10000 -i 5 -d 5 -rq 0 -rqsize 256 -nwork 18 -nrq 0 &gt;&gt; output.zyra.dsbench/step1126.zyra.dsbench_tl2.-t.10000.-mr.debra.-ma.new.-mp.none.-p.-k.10000.-i.5.-d.5.-rq.0.-rqsize.256.-nwork.18.-nrq.0.-seqwidth.48.-trial.0.-pinning.ZYRA_CLUSTER.data 2&gt;&gt;output.zyra.dsbench/stderr.out"/>
    <s v="zyra"/>
    <x v="9"/>
    <x v="8"/>
  </r>
  <r>
    <s v="step226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20994627"/>
    <n v="20992395"/>
    <n v="4198702"/>
    <n v="41938687"/>
    <n v="10000"/>
    <m/>
    <m/>
    <m/>
    <m/>
    <m/>
    <n v="10000"/>
    <n v="53284.87"/>
    <n v="5"/>
    <n v="100000"/>
    <n v="72"/>
    <s v="debra"/>
    <s v="new"/>
    <s v="none"/>
    <m/>
    <n v="8"/>
    <n v="1"/>
    <m/>
    <n v="22.241299999999999"/>
    <n v="0.62859699999999996"/>
    <n v="4304.8100000000004"/>
    <m/>
    <n v="3284.87"/>
    <m/>
    <m/>
    <m/>
    <m/>
    <m/>
    <m/>
    <m/>
    <m/>
    <m/>
    <m/>
    <m/>
    <m/>
    <m/>
    <m/>
    <m/>
    <m/>
    <s v="step226.zyra.dsbench_tl2.-t.10000.-mr.debra.-ma.new.-mp.none.-p.-k.100000.-i.5.-d.5.-rq.0.-rqsize.256.-nwork.72.-nrq.0.-seqwidth.48.-trial.0.-pinning.ZYRA_CLUSTER.data"/>
    <s v="LD_PRELOAD=../lib/libjemalloc.so  time timeout 13 numactl --interleave=all ./zyra.dsbench_tl2 -t 10000 -mr debra -ma new -mp none -p -k 100000 -i 5 -d 5 -rq 0 -rqsize 256 -nwork 72 -nrq 0 &gt;&gt; output.zyra.dsbench/step226.zyra.dsbench_tl2.-t.10000.-mr.debra.-ma.new.-mp.none.-p.-k.100000.-i.5.-d.5.-rq.0.-rqsize.256.-nwork.72.-nrq.0.-seqwidth.48.-trial.0.-pinning.ZYRA_CLUSTER.data 2&gt;&gt;output.zyra.dsbench/stderr.out"/>
    <s v="zyra"/>
    <x v="12"/>
    <x v="2"/>
  </r>
  <r>
    <s v="step2270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42048351"/>
    <n v="42039898"/>
    <n v="8408824"/>
    <n v="21015073"/>
    <n v="10000"/>
    <m/>
    <m/>
    <m/>
    <m/>
    <m/>
    <n v="10000"/>
    <n v="2017236.3"/>
    <n v="20"/>
    <n v="100000"/>
    <n v="71"/>
    <s v="debra"/>
    <s v="new"/>
    <s v="none"/>
    <m/>
    <n v="7"/>
    <n v="1"/>
    <m/>
    <n v="11.801500000000001"/>
    <n v="2.7183000000000002"/>
    <n v="9029.3799999999992"/>
    <m/>
    <n v="17236.3"/>
    <m/>
    <m/>
    <m/>
    <m/>
    <m/>
    <n v="209481606"/>
    <n v="101181420"/>
    <n v="669125"/>
    <n v="0"/>
    <n v="6.3944799999999997"/>
    <m/>
    <m/>
    <m/>
    <m/>
    <m/>
    <m/>
    <s v="step2270.zyra.dsbench_hytm1.-t.10000.-mr.debra.-ma.new.-mp.none.-p.-k.100000.-i.20.-d.20.-rq.0.-rqsize.256.-nwork.71.-nrq.1.-seqwidth.48.-trial.1.-pinning.ZYRA_SCATTER.data"/>
    <s v="LD_PRELOAD=../lib/libjemalloc.so  time timeout 13 numactl --interleave=all ./zyra.dsbench_hytm1 -t 10000 -mr debra -ma new -mp none -p -k 100000 -i 20 -d 20 -rq 0 -rqsize 256 -nwork 71 -nrq 1 &gt;&gt; output.zyra.dsbench/step2270.zyra.dsbench_hytm1.-t.10000.-mr.debra.-ma.new.-mp.none.-p.-k.100000.-i.20.-d.20.-rq.0.-rqsize.256.-nwork.71.-nrq.1.-seqwidth.48.-trial.1.-pinning.ZYRA_SCATTER.data 2&gt;&gt;output.zyra.dsbench/stderr.out"/>
    <s v="zyra"/>
    <x v="7"/>
    <x v="2"/>
  </r>
  <r>
    <s v="step2271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3078338"/>
    <n v="3079726"/>
    <n v="615806"/>
    <n v="1545324"/>
    <n v="10000"/>
    <m/>
    <m/>
    <m/>
    <m/>
    <m/>
    <n v="10000"/>
    <n v="2091372.8"/>
    <n v="20"/>
    <n v="100000"/>
    <n v="71"/>
    <s v="debra"/>
    <s v="new"/>
    <s v="none"/>
    <m/>
    <n v="7"/>
    <n v="1"/>
    <m/>
    <n v="94.084800000000001"/>
    <n v="16.889399999999998"/>
    <n v="123136"/>
    <m/>
    <n v="91372.800000000003"/>
    <m/>
    <m/>
    <m/>
    <m/>
    <m/>
    <n v="12669994"/>
    <n v="113152283"/>
    <n v="2783247"/>
    <n v="0"/>
    <n v="3.8889900000000002"/>
    <m/>
    <m/>
    <m/>
    <m/>
    <m/>
    <m/>
    <s v="step2271.zyra.dsbench_hytm1.-t.10000.-mr.debra.-ma.new.-mp.none.-p.-k.100000.-i.20.-d.20.-rq.0.-rqsize.256.-nwork.71.-nrq.1.-seqwidth.48.-trial.2.-pinning.ZYRA_SCATTER.data"/>
    <s v="LD_PRELOAD=../lib/libjemalloc.so  time timeout 13 numactl --interleave=all ./zyra.dsbench_hytm1 -t 10000 -mr debra -ma new -mp none -p -k 100000 -i 20 -d 20 -rq 0 -rqsize 256 -nwork 71 -nrq 1 &gt;&gt; output.zyra.dsbench/step2271.zyra.dsbench_hytm1.-t.10000.-mr.debra.-ma.new.-mp.none.-p.-k.100000.-i.20.-d.20.-rq.0.-rqsize.256.-nwork.71.-nrq.1.-seqwidth.48.-trial.2.-pinning.ZYRA_SCATTER.data 2&gt;&gt;output.zyra.dsbench/stderr.out"/>
    <s v="zyra"/>
    <x v="7"/>
    <x v="2"/>
  </r>
  <r>
    <s v="step2272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82029012"/>
    <n v="82010498"/>
    <n v="16403951"/>
    <n v="40960539"/>
    <n v="10000"/>
    <m/>
    <m/>
    <m/>
    <m/>
    <m/>
    <n v="10000"/>
    <n v="206491.34"/>
    <n v="20"/>
    <n v="100000"/>
    <n v="90"/>
    <s v="debra"/>
    <s v="new"/>
    <s v="none"/>
    <m/>
    <n v="7"/>
    <n v="1"/>
    <m/>
    <n v="11.1784"/>
    <n v="2.19868"/>
    <n v="5793.13"/>
    <m/>
    <n v="6491.34"/>
    <m/>
    <m/>
    <m/>
    <m/>
    <m/>
    <n v="408648047"/>
    <n v="188193728"/>
    <n v="957348"/>
    <n v="0"/>
    <n v="4.3911899999999999"/>
    <m/>
    <m/>
    <m/>
    <m/>
    <m/>
    <m/>
    <s v="step2272.zyra.dsbench_hytm1.-t.10000.-mr.debra.-ma.new.-mp.none.-p.-k.100000.-i.20.-d.20.-rq.0.-rqsize.256.-nwork.90.-nrq.0.-seqwidth.48.-trial.0.-pinning.ZYRA_SCATTER.data"/>
    <s v="LD_PRELOAD=../lib/libjemalloc.so  time timeout 13 numactl --interleave=all ./zyra.dsbench_hytm1 -t 10000 -mr debra -ma new -mp none -p -k 100000 -i 20 -d 20 -rq 0 -rqsize 256 -nwork 90 -nrq 0 &gt;&gt; output.zyra.dsbench/step2272.zyra.dsbench_hytm1.-t.10000.-mr.debra.-ma.new.-mp.none.-p.-k.100000.-i.20.-d.20.-rq.0.-rqsize.256.-nwork.90.-nrq.0.-seqwidth.48.-trial.0.-pinning.ZYRA_SCATTER.data 2&gt;&gt;output.zyra.dsbench/stderr.out"/>
    <s v="zyra"/>
    <x v="5"/>
    <x v="4"/>
  </r>
  <r>
    <s v="step2273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82035037"/>
    <n v="82026717"/>
    <n v="16406175"/>
    <n v="40971167"/>
    <n v="10000"/>
    <m/>
    <m/>
    <m/>
    <m/>
    <m/>
    <n v="10000"/>
    <n v="206493.16"/>
    <n v="20"/>
    <n v="100000"/>
    <n v="90"/>
    <s v="debra"/>
    <s v="new"/>
    <s v="none"/>
    <m/>
    <n v="7"/>
    <n v="1"/>
    <m/>
    <n v="10.983000000000001"/>
    <n v="2.1872799999999999"/>
    <n v="5781.27"/>
    <m/>
    <n v="6493.16"/>
    <m/>
    <m/>
    <m/>
    <m/>
    <m/>
    <n v="408746398"/>
    <n v="187292951"/>
    <n v="965277"/>
    <n v="0"/>
    <n v="4.4842399999999998"/>
    <m/>
    <m/>
    <m/>
    <m/>
    <m/>
    <m/>
    <s v="step2273.zyra.dsbench_hytm1.-t.10000.-mr.debra.-ma.new.-mp.none.-p.-k.100000.-i.20.-d.20.-rq.0.-rqsize.256.-nwork.90.-nrq.0.-seqwidth.48.-trial.1.-pinning.ZYRA_SCATTER.data"/>
    <s v="LD_PRELOAD=../lib/libjemalloc.so  time timeout 13 numactl --interleave=all ./zyra.dsbench_hytm1 -t 10000 -mr debra -ma new -mp none -p -k 100000 -i 20 -d 20 -rq 0 -rqsize 256 -nwork 90 -nrq 0 &gt;&gt; output.zyra.dsbench/step2273.zyra.dsbench_hytm1.-t.10000.-mr.debra.-ma.new.-mp.none.-p.-k.100000.-i.20.-d.20.-rq.0.-rqsize.256.-nwork.90.-nrq.0.-seqwidth.48.-trial.1.-pinning.ZYRA_SCATTER.data 2&gt;&gt;output.zyra.dsbench/stderr.out"/>
    <s v="zyra"/>
    <x v="5"/>
    <x v="4"/>
  </r>
  <r>
    <s v="step2274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81456582"/>
    <n v="81462715"/>
    <n v="16291929"/>
    <n v="40682062"/>
    <n v="10000"/>
    <m/>
    <m/>
    <m/>
    <m/>
    <m/>
    <n v="10000"/>
    <n v="206428.85"/>
    <n v="20"/>
    <n v="100000"/>
    <n v="90"/>
    <s v="debra"/>
    <s v="new"/>
    <s v="none"/>
    <m/>
    <n v="7"/>
    <n v="1"/>
    <m/>
    <n v="11.0105"/>
    <n v="2.1902300000000001"/>
    <n v="5826.59"/>
    <m/>
    <n v="6428.85"/>
    <m/>
    <m/>
    <m/>
    <m/>
    <m/>
    <n v="405870521"/>
    <n v="199978402"/>
    <n v="950099"/>
    <n v="0"/>
    <n v="4.3727299999999998"/>
    <m/>
    <m/>
    <m/>
    <m/>
    <m/>
    <m/>
    <s v="step2274.zyra.dsbench_hytm1.-t.10000.-mr.debra.-ma.new.-mp.none.-p.-k.100000.-i.20.-d.20.-rq.0.-rqsize.256.-nwork.90.-nrq.0.-seqwidth.48.-trial.2.-pinning.ZYRA_SCATTER.data"/>
    <s v="LD_PRELOAD=../lib/libjemalloc.so  time timeout 13 numactl --interleave=all ./zyra.dsbench_hytm1 -t 10000 -mr debra -ma new -mp none -p -k 100000 -i 20 -d 20 -rq 0 -rqsize 256 -nwork 90 -nrq 0 &gt;&gt; output.zyra.dsbench/step2274.zyra.dsbench_hytm1.-t.10000.-mr.debra.-ma.new.-mp.none.-p.-k.100000.-i.20.-d.20.-rq.0.-rqsize.256.-nwork.90.-nrq.0.-seqwidth.48.-trial.2.-pinning.ZYRA_SCATTER.data 2&gt;&gt;output.zyra.dsbench/stderr.out"/>
    <s v="zyra"/>
    <x v="5"/>
    <x v="4"/>
  </r>
  <r>
    <s v="step227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42220916"/>
    <n v="42229767"/>
    <n v="8445068"/>
    <n v="21099222"/>
    <n v="10000"/>
    <m/>
    <m/>
    <m/>
    <m/>
    <m/>
    <n v="10000"/>
    <n v="2018628.4"/>
    <n v="20"/>
    <n v="100000"/>
    <n v="89"/>
    <s v="debra"/>
    <s v="new"/>
    <s v="none"/>
    <m/>
    <n v="7"/>
    <n v="1"/>
    <m/>
    <n v="11.7536"/>
    <n v="2.5173800000000002"/>
    <n v="11220.5"/>
    <m/>
    <n v="18628.400000000001"/>
    <m/>
    <m/>
    <m/>
    <m/>
    <m/>
    <n v="210362807"/>
    <n v="114545084"/>
    <n v="629416"/>
    <n v="0"/>
    <n v="6.8352300000000001"/>
    <m/>
    <m/>
    <m/>
    <m/>
    <m/>
    <m/>
    <s v="step2275.zyra.dsbench_hytm1.-t.10000.-mr.debra.-ma.new.-mp.none.-p.-k.100000.-i.20.-d.20.-rq.0.-rqsize.256.-nwork.89.-nrq.1.-seqwidth.48.-trial.0.-pinning.ZYRA_SCATTER.data"/>
    <s v="LD_PRELOAD=../lib/libjemalloc.so  time timeout 13 numactl --interleave=all ./zyra.dsbench_hytm1 -t 10000 -mr debra -ma new -mp none -p -k 100000 -i 20 -d 20 -rq 0 -rqsize 256 -nwork 89 -nrq 1 &gt;&gt; output.zyra.dsbench/step2275.zyra.dsbench_hytm1.-t.10000.-mr.debra.-ma.new.-mp.none.-p.-k.100000.-i.20.-d.20.-rq.0.-rqsize.256.-nwork.89.-nrq.1.-seqwidth.48.-trial.0.-pinning.ZYRA_SCATTER.data 2&gt;&gt;output.zyra.dsbench/stderr.out"/>
    <s v="zyra"/>
    <x v="7"/>
    <x v="4"/>
  </r>
  <r>
    <s v="step2276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43163627"/>
    <n v="43186313"/>
    <n v="8634994"/>
    <n v="21576516"/>
    <n v="10000"/>
    <m/>
    <m/>
    <m/>
    <m/>
    <m/>
    <n v="10000"/>
    <n v="2018227.9"/>
    <n v="20"/>
    <n v="100000"/>
    <n v="89"/>
    <s v="debra"/>
    <s v="new"/>
    <s v="none"/>
    <m/>
    <n v="7"/>
    <n v="1"/>
    <m/>
    <n v="11.553699999999999"/>
    <n v="2.5042"/>
    <n v="10999.9"/>
    <m/>
    <n v="18227.900000000001"/>
    <m/>
    <m/>
    <m/>
    <m/>
    <m/>
    <n v="215124919"/>
    <n v="111069111"/>
    <n v="640246"/>
    <n v="0"/>
    <n v="6.8360300000000001"/>
    <m/>
    <m/>
    <m/>
    <m/>
    <m/>
    <m/>
    <s v="step2276.zyra.dsbench_hytm1.-t.10000.-mr.debra.-ma.new.-mp.none.-p.-k.100000.-i.20.-d.20.-rq.0.-rqsize.256.-nwork.89.-nrq.1.-seqwidth.48.-trial.1.-pinning.ZYRA_SCATTER.data"/>
    <s v="LD_PRELOAD=../lib/libjemalloc.so  time timeout 13 numactl --interleave=all ./zyra.dsbench_hytm1 -t 10000 -mr debra -ma new -mp none -p -k 100000 -i 20 -d 20 -rq 0 -rqsize 256 -nwork 89 -nrq 1 &gt;&gt; output.zyra.dsbench/step2276.zyra.dsbench_hytm1.-t.10000.-mr.debra.-ma.new.-mp.none.-p.-k.100000.-i.20.-d.20.-rq.0.-rqsize.256.-nwork.89.-nrq.1.-seqwidth.48.-trial.1.-pinning.ZYRA_SCATTER.data 2&gt;&gt;output.zyra.dsbench/stderr.out"/>
    <s v="zyra"/>
    <x v="7"/>
    <x v="4"/>
  </r>
  <r>
    <s v="step2277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43598740"/>
    <n v="43610756"/>
    <n v="8720949"/>
    <n v="21788647"/>
    <n v="10000"/>
    <m/>
    <m/>
    <m/>
    <m/>
    <m/>
    <n v="10000"/>
    <n v="2018072.1"/>
    <n v="20"/>
    <n v="100000"/>
    <n v="89"/>
    <s v="debra"/>
    <s v="new"/>
    <s v="none"/>
    <m/>
    <n v="7"/>
    <n v="1"/>
    <m/>
    <n v="11.4849"/>
    <n v="2.4932500000000002"/>
    <n v="10903.8"/>
    <m/>
    <n v="18072.099999999999"/>
    <m/>
    <m/>
    <m/>
    <m/>
    <m/>
    <n v="217247402"/>
    <n v="109151488"/>
    <n v="639076"/>
    <n v="0"/>
    <n v="6.8137299999999996"/>
    <m/>
    <m/>
    <m/>
    <m/>
    <m/>
    <m/>
    <s v="step2277.zyra.dsbench_hytm1.-t.10000.-mr.debra.-ma.new.-mp.none.-p.-k.100000.-i.20.-d.20.-rq.0.-rqsize.256.-nwork.89.-nrq.1.-seqwidth.48.-trial.2.-pinning.ZYRA_SCATTER.data"/>
    <s v="LD_PRELOAD=../lib/libjemalloc.so  time timeout 13 numactl --interleave=all ./zyra.dsbench_hytm1 -t 10000 -mr debra -ma new -mp none -p -k 100000 -i 20 -d 20 -rq 0 -rqsize 256 -nwork 89 -nrq 1 &gt;&gt; output.zyra.dsbench/step2277.zyra.dsbench_hytm1.-t.10000.-mr.debra.-ma.new.-mp.none.-p.-k.100000.-i.20.-d.20.-rq.0.-rqsize.256.-nwork.89.-nrq.1.-seqwidth.48.-trial.2.-pinning.ZYRA_SCATTER.data 2&gt;&gt;output.zyra.dsbench/stderr.out"/>
    <s v="zyra"/>
    <x v="7"/>
    <x v="4"/>
  </r>
  <r>
    <s v="step2278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86390520"/>
    <n v="86394589"/>
    <n v="17278510"/>
    <n v="43148190"/>
    <n v="10000"/>
    <m/>
    <m/>
    <m/>
    <m/>
    <m/>
    <n v="10000"/>
    <n v="206609.12"/>
    <n v="20"/>
    <n v="100000"/>
    <n v="108"/>
    <s v="debra"/>
    <s v="new"/>
    <s v="none"/>
    <m/>
    <n v="7"/>
    <n v="1"/>
    <m/>
    <n v="11.1889"/>
    <n v="2.2095899999999999"/>
    <n v="6598.54"/>
    <m/>
    <n v="6609.12"/>
    <m/>
    <m/>
    <m/>
    <m/>
    <m/>
    <n v="430494264"/>
    <n v="215788592"/>
    <n v="987645"/>
    <n v="0"/>
    <n v="4.7051600000000002"/>
    <m/>
    <m/>
    <m/>
    <m/>
    <m/>
    <m/>
    <s v="step2278.zyra.dsbench_hytm1.-t.10000.-mr.debra.-ma.new.-mp.none.-p.-k.100000.-i.20.-d.20.-rq.0.-rqsize.256.-nwork.108.-nrq.0.-seqwidth.48.-trial.0.-pinning.ZYRA_SCATTER.data"/>
    <s v="LD_PRELOAD=../lib/libjemalloc.so  time timeout 13 numactl --interleave=all ./zyra.dsbench_hytm1 -t 10000 -mr debra -ma new -mp none -p -k 100000 -i 20 -d 20 -rq 0 -rqsize 256 -nwork 108 -nrq 0 &gt;&gt; output.zyra.dsbench/step2278.zyra.dsbench_hytm1.-t.10000.-mr.debra.-ma.new.-mp.none.-p.-k.100000.-i.20.-d.20.-rq.0.-rqsize.256.-nwork.108.-nrq.0.-seqwidth.48.-trial.0.-pinning.ZYRA_SCATTER.data 2&gt;&gt;output.zyra.dsbench/stderr.out"/>
    <s v="zyra"/>
    <x v="5"/>
    <x v="3"/>
  </r>
  <r>
    <s v="step1127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15680879"/>
    <n v="15686139"/>
    <n v="3136701"/>
    <n v="31327250"/>
    <n v="10000"/>
    <m/>
    <m/>
    <m/>
    <m/>
    <m/>
    <n v="10000"/>
    <n v="52738.93"/>
    <n v="5"/>
    <n v="10000"/>
    <n v="18"/>
    <s v="debra"/>
    <s v="new"/>
    <s v="none"/>
    <m/>
    <n v="8"/>
    <n v="1"/>
    <m/>
    <n v="6.4595200000000004"/>
    <n v="9.2435399999999997E-3"/>
    <n v="1307.31"/>
    <m/>
    <n v="2738.93"/>
    <m/>
    <m/>
    <m/>
    <m/>
    <m/>
    <m/>
    <m/>
    <m/>
    <m/>
    <m/>
    <m/>
    <m/>
    <m/>
    <m/>
    <m/>
    <m/>
    <s v="step1127.zyra.dsbench_tl2.-t.10000.-mr.debra.-ma.new.-mp.none.-p.-k.10000.-i.5.-d.5.-rq.0.-rqsize.256.-nwork.18.-nrq.0.-seqwidth.48.-trial.1.-pinning.ZYRA_CLUSTER.data"/>
    <s v="LD_PRELOAD=../lib/libjemalloc.so  time timeout 13 numactl --interleave=all ./zyra.dsbench_tl2 -t 10000 -mr debra -ma new -mp none -p -k 10000 -i 5 -d 5 -rq 0 -rqsize 256 -nwork 18 -nrq 0 &gt;&gt; output.zyra.dsbench/step1127.zyra.dsbench_tl2.-t.10000.-mr.debra.-ma.new.-mp.none.-p.-k.10000.-i.5.-d.5.-rq.0.-rqsize.256.-nwork.18.-nrq.0.-seqwidth.48.-trial.1.-pinning.ZYRA_CLUSTER.data 2&gt;&gt;output.zyra.dsbench/stderr.out"/>
    <s v="zyra"/>
    <x v="9"/>
    <x v="8"/>
  </r>
  <r>
    <s v="step227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86293805"/>
    <n v="86303168"/>
    <n v="17259697"/>
    <n v="43098330"/>
    <n v="10000"/>
    <m/>
    <m/>
    <m/>
    <m/>
    <m/>
    <n v="10000"/>
    <n v="206656.45"/>
    <n v="20"/>
    <n v="100000"/>
    <n v="108"/>
    <s v="debra"/>
    <s v="new"/>
    <s v="none"/>
    <m/>
    <n v="7"/>
    <n v="1"/>
    <m/>
    <n v="11.0372"/>
    <n v="2.1988599999999998"/>
    <n v="6604.2"/>
    <m/>
    <n v="6656.45"/>
    <m/>
    <m/>
    <m/>
    <m/>
    <m/>
    <n v="429984429"/>
    <n v="216763962"/>
    <n v="998873"/>
    <n v="0"/>
    <n v="4.7789900000000003"/>
    <m/>
    <m/>
    <m/>
    <m/>
    <m/>
    <m/>
    <s v="step2279.zyra.dsbench_hytm1.-t.10000.-mr.debra.-ma.new.-mp.none.-p.-k.100000.-i.20.-d.20.-rq.0.-rqsize.256.-nwork.108.-nrq.0.-seqwidth.48.-trial.1.-pinning.ZYRA_SCATTER.data"/>
    <s v="LD_PRELOAD=../lib/libjemalloc.so  time timeout 13 numactl --interleave=all ./zyra.dsbench_hytm1 -t 10000 -mr debra -ma new -mp none -p -k 100000 -i 20 -d 20 -rq 0 -rqsize 256 -nwork 108 -nrq 0 &gt;&gt; output.zyra.dsbench/step2279.zyra.dsbench_hytm1.-t.10000.-mr.debra.-ma.new.-mp.none.-p.-k.100000.-i.20.-d.20.-rq.0.-rqsize.256.-nwork.108.-nrq.0.-seqwidth.48.-trial.1.-pinning.ZYRA_SCATTER.data 2&gt;&gt;output.zyra.dsbench/stderr.out"/>
    <s v="zyra"/>
    <x v="5"/>
    <x v="3"/>
  </r>
  <r>
    <s v="step227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18305548"/>
    <n v="18306249"/>
    <n v="3661179"/>
    <n v="36574171"/>
    <n v="10000"/>
    <m/>
    <m/>
    <m/>
    <m/>
    <m/>
    <n v="10000"/>
    <n v="53286.43"/>
    <n v="5"/>
    <n v="100000"/>
    <n v="72"/>
    <s v="debra"/>
    <s v="new"/>
    <s v="none"/>
    <m/>
    <n v="8"/>
    <n v="1"/>
    <m/>
    <n v="21.492000000000001"/>
    <n v="0.62049200000000004"/>
    <n v="4960.3100000000004"/>
    <m/>
    <n v="3286.43"/>
    <m/>
    <m/>
    <m/>
    <m/>
    <m/>
    <m/>
    <m/>
    <m/>
    <m/>
    <m/>
    <m/>
    <m/>
    <m/>
    <m/>
    <m/>
    <m/>
    <s v="step227.zyra.dsbench_tl2.-t.10000.-mr.debra.-ma.new.-mp.none.-p.-k.100000.-i.5.-d.5.-rq.0.-rqsize.256.-nwork.72.-nrq.0.-seqwidth.48.-trial.1.-pinning.ZYRA_CLUSTER.data"/>
    <s v="LD_PRELOAD=../lib/libjemalloc.so  time timeout 13 numactl --interleave=all ./zyra.dsbench_tl2 -t 10000 -mr debra -ma new -mp none -p -k 100000 -i 5 -d 5 -rq 0 -rqsize 256 -nwork 72 -nrq 0 &gt;&gt; output.zyra.dsbench/step227.zyra.dsbench_tl2.-t.10000.-mr.debra.-ma.new.-mp.none.-p.-k.100000.-i.5.-d.5.-rq.0.-rqsize.256.-nwork.72.-nrq.0.-seqwidth.48.-trial.1.-pinning.ZYRA_CLUSTER.data 2&gt;&gt;output.zyra.dsbench/stderr.out"/>
    <s v="zyra"/>
    <x v="12"/>
    <x v="2"/>
  </r>
  <r>
    <s v="step2280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85460102"/>
    <n v="85487979"/>
    <n v="17094808"/>
    <n v="42690482"/>
    <n v="10000"/>
    <m/>
    <m/>
    <m/>
    <m/>
    <m/>
    <n v="10000"/>
    <n v="206740.6"/>
    <n v="20"/>
    <n v="100000"/>
    <n v="108"/>
    <s v="debra"/>
    <s v="new"/>
    <s v="none"/>
    <m/>
    <n v="7"/>
    <n v="1"/>
    <m/>
    <n v="11.143700000000001"/>
    <n v="2.1883900000000001"/>
    <n v="6652.38"/>
    <m/>
    <n v="6740.6"/>
    <m/>
    <m/>
    <m/>
    <m/>
    <m/>
    <n v="425914005"/>
    <n v="211888519"/>
    <n v="990824"/>
    <n v="0"/>
    <n v="4.7732000000000001"/>
    <m/>
    <m/>
    <m/>
    <m/>
    <m/>
    <m/>
    <s v="step2280.zyra.dsbench_hytm1.-t.10000.-mr.debra.-ma.new.-mp.none.-p.-k.100000.-i.20.-d.20.-rq.0.-rqsize.256.-nwork.108.-nrq.0.-seqwidth.48.-trial.2.-pinning.ZYRA_SCATTER.data"/>
    <s v="LD_PRELOAD=../lib/libjemalloc.so  time timeout 13 numactl --interleave=all ./zyra.dsbench_hytm1 -t 10000 -mr debra -ma new -mp none -p -k 100000 -i 20 -d 20 -rq 0 -rqsize 256 -nwork 108 -nrq 0 &gt;&gt; output.zyra.dsbench/step2280.zyra.dsbench_hytm1.-t.10000.-mr.debra.-ma.new.-mp.none.-p.-k.100000.-i.20.-d.20.-rq.0.-rqsize.256.-nwork.108.-nrq.0.-seqwidth.48.-trial.2.-pinning.ZYRA_SCATTER.data 2&gt;&gt;output.zyra.dsbench/stderr.out"/>
    <s v="zyra"/>
    <x v="5"/>
    <x v="3"/>
  </r>
  <r>
    <s v="step2281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45930240"/>
    <n v="45926348"/>
    <n v="9185658"/>
    <n v="22949520"/>
    <n v="10000"/>
    <m/>
    <m/>
    <m/>
    <m/>
    <m/>
    <n v="10000"/>
    <n v="2017710.6"/>
    <n v="20"/>
    <n v="100000"/>
    <n v="107"/>
    <s v="debra"/>
    <s v="new"/>
    <s v="none"/>
    <m/>
    <n v="7"/>
    <n v="1"/>
    <m/>
    <n v="11.6554"/>
    <n v="2.4912399999999999"/>
    <n v="12580.3"/>
    <m/>
    <n v="17710.599999999999"/>
    <m/>
    <m/>
    <m/>
    <m/>
    <m/>
    <n v="228836183"/>
    <n v="135353194"/>
    <n v="659020"/>
    <n v="0"/>
    <n v="7.00556"/>
    <m/>
    <m/>
    <m/>
    <m/>
    <m/>
    <m/>
    <s v="step2281.zyra.dsbench_hytm1.-t.10000.-mr.debra.-ma.new.-mp.none.-p.-k.100000.-i.20.-d.20.-rq.0.-rqsize.256.-nwork.107.-nrq.1.-seqwidth.48.-trial.0.-pinning.ZYRA_SCATTER.data"/>
    <s v="LD_PRELOAD=../lib/libjemalloc.so  time timeout 13 numactl --interleave=all ./zyra.dsbench_hytm1 -t 10000 -mr debra -ma new -mp none -p -k 100000 -i 20 -d 20 -rq 0 -rqsize 256 -nwork 107 -nrq 1 &gt;&gt; output.zyra.dsbench/step2281.zyra.dsbench_hytm1.-t.10000.-mr.debra.-ma.new.-mp.none.-p.-k.100000.-i.20.-d.20.-rq.0.-rqsize.256.-nwork.107.-nrq.1.-seqwidth.48.-trial.0.-pinning.ZYRA_SCATTER.data 2&gt;&gt;output.zyra.dsbench/stderr.out"/>
    <s v="zyra"/>
    <x v="7"/>
    <x v="3"/>
  </r>
  <r>
    <s v="step2282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47352926"/>
    <n v="47350728"/>
    <n v="9470365"/>
    <n v="23660766"/>
    <n v="10000"/>
    <m/>
    <m/>
    <m/>
    <m/>
    <m/>
    <n v="10000"/>
    <n v="2017212.2"/>
    <n v="20"/>
    <n v="100000"/>
    <n v="107"/>
    <s v="debra"/>
    <s v="new"/>
    <s v="none"/>
    <m/>
    <n v="7"/>
    <n v="1"/>
    <m/>
    <n v="11.727499999999999"/>
    <n v="2.5006599999999999"/>
    <n v="12232.9"/>
    <m/>
    <n v="17212.2"/>
    <m/>
    <m/>
    <m/>
    <m/>
    <m/>
    <n v="235942500"/>
    <n v="130026668"/>
    <n v="665163"/>
    <n v="0"/>
    <n v="6.9820500000000001"/>
    <m/>
    <m/>
    <m/>
    <m/>
    <m/>
    <m/>
    <s v="step2282.zyra.dsbench_hytm1.-t.10000.-mr.debra.-ma.new.-mp.none.-p.-k.100000.-i.20.-d.20.-rq.0.-rqsize.256.-nwork.107.-nrq.1.-seqwidth.48.-trial.1.-pinning.ZYRA_SCATTER.data"/>
    <s v="LD_PRELOAD=../lib/libjemalloc.so  time timeout 13 numactl --interleave=all ./zyra.dsbench_hytm1 -t 10000 -mr debra -ma new -mp none -p -k 100000 -i 20 -d 20 -rq 0 -rqsize 256 -nwork 107 -nrq 1 &gt;&gt; output.zyra.dsbench/step2282.zyra.dsbench_hytm1.-t.10000.-mr.debra.-ma.new.-mp.none.-p.-k.100000.-i.20.-d.20.-rq.0.-rqsize.256.-nwork.107.-nrq.1.-seqwidth.48.-trial.1.-pinning.ZYRA_SCATTER.data 2&gt;&gt;output.zyra.dsbench/stderr.out"/>
    <s v="zyra"/>
    <x v="7"/>
    <x v="3"/>
  </r>
  <r>
    <s v="step2283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46581638"/>
    <n v="46585711"/>
    <n v="9316734"/>
    <n v="23279663"/>
    <n v="10000"/>
    <m/>
    <m/>
    <m/>
    <m/>
    <m/>
    <n v="10000"/>
    <n v="2017471.3"/>
    <n v="20"/>
    <n v="100000"/>
    <n v="107"/>
    <s v="debra"/>
    <s v="new"/>
    <s v="none"/>
    <m/>
    <n v="7"/>
    <n v="1"/>
    <m/>
    <n v="11.677300000000001"/>
    <n v="2.4918900000000002"/>
    <n v="12375.2"/>
    <m/>
    <n v="17471.3"/>
    <m/>
    <m/>
    <m/>
    <m/>
    <m/>
    <n v="232126980"/>
    <n v="131348388"/>
    <n v="669658"/>
    <n v="0"/>
    <n v="7.0301900000000002"/>
    <m/>
    <m/>
    <m/>
    <m/>
    <m/>
    <m/>
    <s v="step2283.zyra.dsbench_hytm1.-t.10000.-mr.debra.-ma.new.-mp.none.-p.-k.100000.-i.20.-d.20.-rq.0.-rqsize.256.-nwork.107.-nrq.1.-seqwidth.48.-trial.2.-pinning.ZYRA_SCATTER.data"/>
    <s v="LD_PRELOAD=../lib/libjemalloc.so  time timeout 13 numactl --interleave=all ./zyra.dsbench_hytm1 -t 10000 -mr debra -ma new -mp none -p -k 100000 -i 20 -d 20 -rq 0 -rqsize 256 -nwork 107 -nrq 1 &gt;&gt; output.zyra.dsbench/step2283.zyra.dsbench_hytm1.-t.10000.-mr.debra.-ma.new.-mp.none.-p.-k.100000.-i.20.-d.20.-rq.0.-rqsize.256.-nwork.107.-nrq.1.-seqwidth.48.-trial.2.-pinning.ZYRA_SCATTER.data 2&gt;&gt;output.zyra.dsbench/stderr.out"/>
    <s v="zyra"/>
    <x v="7"/>
    <x v="3"/>
  </r>
  <r>
    <s v="step2284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88531427"/>
    <n v="88569161"/>
    <n v="17710058"/>
    <n v="44220758"/>
    <n v="10000"/>
    <m/>
    <m/>
    <m/>
    <m/>
    <m/>
    <n v="10000"/>
    <n v="206910.84"/>
    <n v="20"/>
    <n v="100000"/>
    <n v="126"/>
    <s v="debra"/>
    <s v="new"/>
    <s v="none"/>
    <m/>
    <n v="7"/>
    <n v="1"/>
    <m/>
    <n v="11.130800000000001"/>
    <n v="2.1903899999999998"/>
    <n v="7483.23"/>
    <m/>
    <n v="6910.84"/>
    <m/>
    <m/>
    <m/>
    <m/>
    <m/>
    <n v="441172772"/>
    <n v="236075209"/>
    <n v="1034811"/>
    <n v="0"/>
    <n v="5.0868500000000001"/>
    <m/>
    <m/>
    <m/>
    <m/>
    <m/>
    <m/>
    <s v="step2284.zyra.dsbench_hytm1.-t.10000.-mr.debra.-ma.new.-mp.none.-p.-k.100000.-i.20.-d.20.-rq.0.-rqsize.256.-nwork.126.-nrq.0.-seqwidth.48.-trial.0.-pinning.ZYRA_SCATTER.data"/>
    <s v="LD_PRELOAD=../lib/libjemalloc.so  time timeout 13 numactl --interleave=all ./zyra.dsbench_hytm1 -t 10000 -mr debra -ma new -mp none -p -k 100000 -i 20 -d 20 -rq 0 -rqsize 256 -nwork 126 -nrq 0 &gt;&gt; output.zyra.dsbench/step2284.zyra.dsbench_hytm1.-t.10000.-mr.debra.-ma.new.-mp.none.-p.-k.100000.-i.20.-d.20.-rq.0.-rqsize.256.-nwork.126.-nrq.0.-seqwidth.48.-trial.0.-pinning.ZYRA_SCATTER.data 2&gt;&gt;output.zyra.dsbench/stderr.out"/>
    <s v="zyra"/>
    <x v="5"/>
    <x v="5"/>
  </r>
  <r>
    <s v="step228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33400032"/>
    <n v="33399693"/>
    <n v="6679972"/>
    <n v="16677381"/>
    <n v="10000"/>
    <m/>
    <m/>
    <m/>
    <m/>
    <m/>
    <n v="10000"/>
    <n v="208441.79"/>
    <n v="20"/>
    <n v="100000"/>
    <n v="126"/>
    <s v="debra"/>
    <s v="new"/>
    <s v="none"/>
    <m/>
    <n v="7"/>
    <n v="1"/>
    <m/>
    <n v="14.1991"/>
    <n v="2.6766700000000001"/>
    <n v="19969.400000000001"/>
    <m/>
    <n v="8441.7900000000009"/>
    <m/>
    <m/>
    <m/>
    <m/>
    <m/>
    <n v="164561804"/>
    <n v="135203837"/>
    <n v="2212015"/>
    <n v="0"/>
    <n v="3.1181700000000001"/>
    <m/>
    <m/>
    <m/>
    <m/>
    <m/>
    <m/>
    <s v="step2285.zyra.dsbench_hytm1.-t.10000.-mr.debra.-ma.new.-mp.none.-p.-k.100000.-i.20.-d.20.-rq.0.-rqsize.256.-nwork.126.-nrq.0.-seqwidth.48.-trial.1.-pinning.ZYRA_SCATTER.data"/>
    <s v="LD_PRELOAD=../lib/libjemalloc.so  time timeout 13 numactl --interleave=all ./zyra.dsbench_hytm1 -t 10000 -mr debra -ma new -mp none -p -k 100000 -i 20 -d 20 -rq 0 -rqsize 256 -nwork 126 -nrq 0 &gt;&gt; output.zyra.dsbench/step2285.zyra.dsbench_hytm1.-t.10000.-mr.debra.-ma.new.-mp.none.-p.-k.100000.-i.20.-d.20.-rq.0.-rqsize.256.-nwork.126.-nrq.0.-seqwidth.48.-trial.1.-pinning.ZYRA_SCATTER.data 2&gt;&gt;output.zyra.dsbench/stderr.out"/>
    <s v="zyra"/>
    <x v="5"/>
    <x v="5"/>
  </r>
  <r>
    <s v="step2286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88645849"/>
    <n v="88659604"/>
    <n v="17730545"/>
    <n v="44280248"/>
    <n v="10000"/>
    <m/>
    <m/>
    <m/>
    <m/>
    <m/>
    <n v="10000"/>
    <n v="206962.43"/>
    <n v="20"/>
    <n v="100000"/>
    <n v="126"/>
    <s v="debra"/>
    <s v="new"/>
    <s v="none"/>
    <m/>
    <n v="7"/>
    <n v="1"/>
    <m/>
    <n v="11.171799999999999"/>
    <n v="2.1941199999999998"/>
    <n v="7509.27"/>
    <m/>
    <n v="6962.43"/>
    <m/>
    <m/>
    <m/>
    <m/>
    <m/>
    <n v="441776893"/>
    <n v="237413282"/>
    <n v="1025589"/>
    <n v="0"/>
    <n v="5.1210399999999998"/>
    <m/>
    <m/>
    <m/>
    <m/>
    <m/>
    <m/>
    <s v="step2286.zyra.dsbench_hytm1.-t.10000.-mr.debra.-ma.new.-mp.none.-p.-k.100000.-i.20.-d.20.-rq.0.-rqsize.256.-nwork.126.-nrq.0.-seqwidth.48.-trial.2.-pinning.ZYRA_SCATTER.data"/>
    <s v="LD_PRELOAD=../lib/libjemalloc.so  time timeout 13 numactl --interleave=all ./zyra.dsbench_hytm1 -t 10000 -mr debra -ma new -mp none -p -k 100000 -i 20 -d 20 -rq 0 -rqsize 256 -nwork 126 -nrq 0 &gt;&gt; output.zyra.dsbench/step2286.zyra.dsbench_hytm1.-t.10000.-mr.debra.-ma.new.-mp.none.-p.-k.100000.-i.20.-d.20.-rq.0.-rqsize.256.-nwork.126.-nrq.0.-seqwidth.48.-trial.2.-pinning.ZYRA_SCATTER.data 2&gt;&gt;output.zyra.dsbench/stderr.out"/>
    <s v="zyra"/>
    <x v="5"/>
    <x v="5"/>
  </r>
  <r>
    <s v="step2287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50855065"/>
    <n v="50842715"/>
    <n v="10169778"/>
    <n v="25408853"/>
    <n v="10000"/>
    <m/>
    <m/>
    <m/>
    <m/>
    <m/>
    <n v="10000"/>
    <n v="2015983.9"/>
    <n v="20"/>
    <n v="100000"/>
    <n v="125"/>
    <s v="debra"/>
    <s v="new"/>
    <s v="none"/>
    <m/>
    <n v="7"/>
    <n v="1"/>
    <m/>
    <n v="11.507899999999999"/>
    <n v="2.44537"/>
    <n v="13088.1"/>
    <m/>
    <n v="15983.9"/>
    <m/>
    <m/>
    <m/>
    <m/>
    <m/>
    <n v="253385849"/>
    <n v="148467078"/>
    <n v="702684"/>
    <n v="0"/>
    <n v="6.9704899999999999"/>
    <m/>
    <m/>
    <m/>
    <m/>
    <m/>
    <m/>
    <s v="step2287.zyra.dsbench_hytm1.-t.10000.-mr.debra.-ma.new.-mp.none.-p.-k.100000.-i.20.-d.20.-rq.0.-rqsize.256.-nwork.125.-nrq.1.-seqwidth.48.-trial.0.-pinning.ZYRA_SCATTER.data"/>
    <s v="LD_PRELOAD=../lib/libjemalloc.so  time timeout 13 numactl --interleave=all ./zyra.dsbench_hytm1 -t 10000 -mr debra -ma new -mp none -p -k 100000 -i 20 -d 20 -rq 0 -rqsize 256 -nwork 125 -nrq 1 &gt;&gt; output.zyra.dsbench/step2287.zyra.dsbench_hytm1.-t.10000.-mr.debra.-ma.new.-mp.none.-p.-k.100000.-i.20.-d.20.-rq.0.-rqsize.256.-nwork.125.-nrq.1.-seqwidth.48.-trial.0.-pinning.ZYRA_SCATTER.data 2&gt;&gt;output.zyra.dsbench/stderr.out"/>
    <s v="zyra"/>
    <x v="7"/>
    <x v="5"/>
  </r>
  <r>
    <s v="step1128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15866434"/>
    <n v="15856763"/>
    <n v="3172319"/>
    <n v="31691695"/>
    <n v="10000"/>
    <m/>
    <m/>
    <m/>
    <m/>
    <m/>
    <n v="10000"/>
    <n v="52616.14"/>
    <n v="5"/>
    <n v="10000"/>
    <n v="18"/>
    <s v="debra"/>
    <s v="new"/>
    <s v="none"/>
    <m/>
    <n v="8"/>
    <n v="1"/>
    <m/>
    <n v="6.5932599999999999"/>
    <n v="9.1487900000000004E-3"/>
    <n v="1290.73"/>
    <m/>
    <n v="2616.14"/>
    <m/>
    <m/>
    <m/>
    <m/>
    <m/>
    <m/>
    <m/>
    <m/>
    <m/>
    <m/>
    <m/>
    <m/>
    <m/>
    <m/>
    <m/>
    <m/>
    <s v="step1128.zyra.dsbench_tl2.-t.10000.-mr.debra.-ma.new.-mp.none.-p.-k.10000.-i.5.-d.5.-rq.0.-rqsize.256.-nwork.18.-nrq.0.-seqwidth.48.-trial.2.-pinning.ZYRA_CLUSTER.data"/>
    <s v="LD_PRELOAD=../lib/libjemalloc.so  time timeout 13 numactl --interleave=all ./zyra.dsbench_tl2 -t 10000 -mr debra -ma new -mp none -p -k 10000 -i 5 -d 5 -rq 0 -rqsize 256 -nwork 18 -nrq 0 &gt;&gt; output.zyra.dsbench/step1128.zyra.dsbench_tl2.-t.10000.-mr.debra.-ma.new.-mp.none.-p.-k.10000.-i.5.-d.5.-rq.0.-rqsize.256.-nwork.18.-nrq.0.-seqwidth.48.-trial.2.-pinning.ZYRA_CLUSTER.data 2&gt;&gt;output.zyra.dsbench/stderr.out"/>
    <s v="zyra"/>
    <x v="9"/>
    <x v="8"/>
  </r>
  <r>
    <s v="step2288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36905510"/>
    <n v="36905439"/>
    <n v="7381094"/>
    <n v="18441260"/>
    <n v="10000"/>
    <m/>
    <m/>
    <m/>
    <m/>
    <m/>
    <n v="10000"/>
    <n v="2017741.9"/>
    <n v="20"/>
    <n v="100000"/>
    <n v="125"/>
    <s v="debra"/>
    <s v="new"/>
    <s v="none"/>
    <m/>
    <n v="7"/>
    <n v="1"/>
    <m/>
    <n v="12.9817"/>
    <n v="2.6675499999999999"/>
    <n v="18035.599999999999"/>
    <m/>
    <n v="17741.900000000001"/>
    <m/>
    <m/>
    <m/>
    <m/>
    <m/>
    <n v="183253699"/>
    <n v="138962594"/>
    <n v="1158909"/>
    <n v="0"/>
    <n v="5.8660199999999998"/>
    <m/>
    <m/>
    <m/>
    <m/>
    <m/>
    <m/>
    <s v="step2288.zyra.dsbench_hytm1.-t.10000.-mr.debra.-ma.new.-mp.none.-p.-k.100000.-i.20.-d.20.-rq.0.-rqsize.256.-nwork.125.-nrq.1.-seqwidth.48.-trial.1.-pinning.ZYRA_SCATTER.data"/>
    <s v="LD_PRELOAD=../lib/libjemalloc.so  time timeout 13 numactl --interleave=all ./zyra.dsbench_hytm1 -t 10000 -mr debra -ma new -mp none -p -k 100000 -i 20 -d 20 -rq 0 -rqsize 256 -nwork 125 -nrq 1 &gt;&gt; output.zyra.dsbench/step2288.zyra.dsbench_hytm1.-t.10000.-mr.debra.-ma.new.-mp.none.-p.-k.100000.-i.20.-d.20.-rq.0.-rqsize.256.-nwork.125.-nrq.1.-seqwidth.48.-trial.1.-pinning.ZYRA_SCATTER.data 2&gt;&gt;output.zyra.dsbench/stderr.out"/>
    <s v="zyra"/>
    <x v="7"/>
    <x v="5"/>
  </r>
  <r>
    <s v="step228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50495639"/>
    <n v="50500518"/>
    <n v="10099615"/>
    <n v="25234772"/>
    <n v="10000"/>
    <m/>
    <m/>
    <m/>
    <m/>
    <m/>
    <n v="10000"/>
    <n v="2016112.6"/>
    <n v="20"/>
    <n v="100000"/>
    <n v="125"/>
    <s v="debra"/>
    <s v="new"/>
    <s v="none"/>
    <m/>
    <n v="7"/>
    <n v="1"/>
    <m/>
    <n v="11.662800000000001"/>
    <n v="2.46027"/>
    <n v="13191.1"/>
    <m/>
    <n v="16112.6"/>
    <m/>
    <m/>
    <m/>
    <m/>
    <m/>
    <n v="251643812"/>
    <n v="147102055"/>
    <n v="703911"/>
    <n v="0"/>
    <n v="6.9820099999999998"/>
    <m/>
    <m/>
    <m/>
    <m/>
    <m/>
    <m/>
    <s v="step2289.zyra.dsbench_hytm1.-t.10000.-mr.debra.-ma.new.-mp.none.-p.-k.100000.-i.20.-d.20.-rq.0.-rqsize.256.-nwork.125.-nrq.1.-seqwidth.48.-trial.2.-pinning.ZYRA_SCATTER.data"/>
    <s v="LD_PRELOAD=../lib/libjemalloc.so  time timeout 13 numactl --interleave=all ./zyra.dsbench_hytm1 -t 10000 -mr debra -ma new -mp none -p -k 100000 -i 20 -d 20 -rq 0 -rqsize 256 -nwork 125 -nrq 1 &gt;&gt; output.zyra.dsbench/step2289.zyra.dsbench_hytm1.-t.10000.-mr.debra.-ma.new.-mp.none.-p.-k.100000.-i.20.-d.20.-rq.0.-rqsize.256.-nwork.125.-nrq.1.-seqwidth.48.-trial.2.-pinning.ZYRA_SCATTER.data 2&gt;&gt;output.zyra.dsbench/stderr.out"/>
    <s v="zyra"/>
    <x v="7"/>
    <x v="5"/>
  </r>
  <r>
    <s v="step228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18584049"/>
    <n v="18578083"/>
    <n v="3716213"/>
    <n v="37115277"/>
    <n v="10000"/>
    <m/>
    <m/>
    <m/>
    <m/>
    <m/>
    <n v="10000"/>
    <n v="53248.34"/>
    <n v="5"/>
    <n v="100000"/>
    <n v="72"/>
    <s v="debra"/>
    <s v="new"/>
    <s v="none"/>
    <m/>
    <n v="8"/>
    <n v="1"/>
    <m/>
    <n v="21.605"/>
    <n v="0.61438099999999995"/>
    <n v="4896.6899999999996"/>
    <m/>
    <n v="3248.34"/>
    <m/>
    <m/>
    <m/>
    <m/>
    <m/>
    <m/>
    <m/>
    <m/>
    <m/>
    <m/>
    <m/>
    <m/>
    <m/>
    <m/>
    <m/>
    <m/>
    <s v="step228.zyra.dsbench_tl2.-t.10000.-mr.debra.-ma.new.-mp.none.-p.-k.100000.-i.5.-d.5.-rq.0.-rqsize.256.-nwork.72.-nrq.0.-seqwidth.48.-trial.2.-pinning.ZYRA_CLUSTER.data"/>
    <s v="LD_PRELOAD=../lib/libjemalloc.so  time timeout 13 numactl --interleave=all ./zyra.dsbench_tl2 -t 10000 -mr debra -ma new -mp none -p -k 100000 -i 5 -d 5 -rq 0 -rqsize 256 -nwork 72 -nrq 0 &gt;&gt; output.zyra.dsbench/step228.zyra.dsbench_tl2.-t.10000.-mr.debra.-ma.new.-mp.none.-p.-k.100000.-i.5.-d.5.-rq.0.-rqsize.256.-nwork.72.-nrq.0.-seqwidth.48.-trial.2.-pinning.ZYRA_CLUSTER.data 2&gt;&gt;output.zyra.dsbench/stderr.out"/>
    <s v="zyra"/>
    <x v="12"/>
    <x v="2"/>
  </r>
  <r>
    <s v="step2290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51341497"/>
    <n v="51341494"/>
    <n v="10268299"/>
    <n v="25640870"/>
    <n v="10000"/>
    <m/>
    <m/>
    <m/>
    <m/>
    <m/>
    <n v="10000"/>
    <n v="207815.55"/>
    <n v="20"/>
    <n v="100000"/>
    <n v="144"/>
    <s v="debra"/>
    <s v="new"/>
    <s v="none"/>
    <m/>
    <n v="7"/>
    <n v="1"/>
    <m/>
    <n v="12.3047"/>
    <n v="2.3924500000000002"/>
    <n v="14814.7"/>
    <m/>
    <n v="7815.55"/>
    <m/>
    <m/>
    <m/>
    <m/>
    <m/>
    <n v="254529939"/>
    <n v="179881543"/>
    <n v="1878764"/>
    <n v="0"/>
    <n v="3.80505"/>
    <m/>
    <m/>
    <m/>
    <m/>
    <m/>
    <m/>
    <s v="step2290.zyra.dsbench_hytm1.-t.10000.-mr.debra.-ma.new.-mp.none.-p.-k.100000.-i.20.-d.20.-rq.0.-rqsize.256.-nwork.144.-nrq.0.-seqwidth.48.-trial.0.-pinning.ZYRA_SCATTER.data"/>
    <s v="LD_PRELOAD=../lib/libjemalloc.so  time timeout 13 numactl --interleave=all ./zyra.dsbench_hytm1 -t 10000 -mr debra -ma new -mp none -p -k 100000 -i 20 -d 20 -rq 0 -rqsize 256 -nwork 144 -nrq 0 &gt;&gt; output.zyra.dsbench/step2290.zyra.dsbench_hytm1.-t.10000.-mr.debra.-ma.new.-mp.none.-p.-k.100000.-i.20.-d.20.-rq.0.-rqsize.256.-nwork.144.-nrq.0.-seqwidth.48.-trial.0.-pinning.ZYRA_SCATTER.data 2&gt;&gt;output.zyra.dsbench/stderr.out"/>
    <s v="zyra"/>
    <x v="5"/>
    <x v="6"/>
  </r>
  <r>
    <s v="step2291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73023622"/>
    <n v="72994088"/>
    <n v="14601771"/>
    <n v="36462016"/>
    <n v="10000"/>
    <m/>
    <m/>
    <m/>
    <m/>
    <m/>
    <n v="10000"/>
    <n v="207463.32"/>
    <n v="20"/>
    <n v="100000"/>
    <n v="144"/>
    <s v="debra"/>
    <s v="new"/>
    <s v="none"/>
    <m/>
    <n v="7"/>
    <n v="1"/>
    <m/>
    <n v="11.5334"/>
    <n v="2.2524600000000001"/>
    <n v="10391.299999999999"/>
    <m/>
    <n v="7463.32"/>
    <m/>
    <m/>
    <m/>
    <m/>
    <m/>
    <n v="363243986"/>
    <n v="220703235"/>
    <n v="1376180"/>
    <n v="0"/>
    <n v="4.7176999999999998"/>
    <m/>
    <m/>
    <m/>
    <m/>
    <m/>
    <m/>
    <s v="step2291.zyra.dsbench_hytm1.-t.10000.-mr.debra.-ma.new.-mp.none.-p.-k.100000.-i.20.-d.20.-rq.0.-rqsize.256.-nwork.144.-nrq.0.-seqwidth.48.-trial.1.-pinning.ZYRA_SCATTER.data"/>
    <s v="LD_PRELOAD=../lib/libjemalloc.so  time timeout 13 numactl --interleave=all ./zyra.dsbench_hytm1 -t 10000 -mr debra -ma new -mp none -p -k 100000 -i 20 -d 20 -rq 0 -rqsize 256 -nwork 144 -nrq 0 &gt;&gt; output.zyra.dsbench/step2291.zyra.dsbench_hytm1.-t.10000.-mr.debra.-ma.new.-mp.none.-p.-k.100000.-i.20.-d.20.-rq.0.-rqsize.256.-nwork.144.-nrq.0.-seqwidth.48.-trial.1.-pinning.ZYRA_SCATTER.data 2&gt;&gt;output.zyra.dsbench/stderr.out"/>
    <s v="zyra"/>
    <x v="5"/>
    <x v="6"/>
  </r>
  <r>
    <s v="step2292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5051409"/>
    <n v="15053720"/>
    <n v="3010512"/>
    <n v="7515695"/>
    <n v="10000"/>
    <m/>
    <m/>
    <m/>
    <m/>
    <m/>
    <n v="10000"/>
    <n v="2012016.6"/>
    <n v="20"/>
    <n v="100000"/>
    <n v="144"/>
    <s v="debra"/>
    <s v="new"/>
    <s v="none"/>
    <m/>
    <n v="7"/>
    <n v="1"/>
    <m/>
    <n v="18.953800000000001"/>
    <n v="3.4416099999999998"/>
    <n v="50616.7"/>
    <m/>
    <n v="12016.6"/>
    <m/>
    <m/>
    <m/>
    <m/>
    <m/>
    <n v="72540097"/>
    <n v="99492175"/>
    <n v="2616855"/>
    <n v="0"/>
    <n v="2.4534500000000001"/>
    <m/>
    <m/>
    <m/>
    <m/>
    <m/>
    <m/>
    <s v="step2292.zyra.dsbench_hytm1.-t.10000.-mr.debra.-ma.new.-mp.none.-p.-k.100000.-i.20.-d.20.-rq.0.-rqsize.256.-nwork.144.-nrq.0.-seqwidth.48.-trial.2.-pinning.ZYRA_SCATTER.data"/>
    <s v="LD_PRELOAD=../lib/libjemalloc.so  time timeout 13 numactl --interleave=all ./zyra.dsbench_hytm1 -t 10000 -mr debra -ma new -mp none -p -k 100000 -i 20 -d 20 -rq 0 -rqsize 256 -nwork 144 -nrq 0 &gt;&gt; output.zyra.dsbench/step2292.zyra.dsbench_hytm1.-t.10000.-mr.debra.-ma.new.-mp.none.-p.-k.100000.-i.20.-d.20.-rq.0.-rqsize.256.-nwork.144.-nrq.0.-seqwidth.48.-trial.2.-pinning.ZYRA_SCATTER.data 2&gt;&gt;output.zyra.dsbench/stderr.out"/>
    <s v="zyra"/>
    <x v="5"/>
    <x v="6"/>
  </r>
  <r>
    <s v="step2293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45922415"/>
    <n v="45937624"/>
    <n v="9186003"/>
    <n v="22949502"/>
    <n v="10000"/>
    <m/>
    <m/>
    <m/>
    <m/>
    <m/>
    <n v="10000"/>
    <n v="2016099.3"/>
    <n v="20"/>
    <n v="100000"/>
    <n v="143"/>
    <s v="debra"/>
    <s v="new"/>
    <s v="none"/>
    <m/>
    <n v="7"/>
    <n v="1"/>
    <m/>
    <n v="11.934200000000001"/>
    <n v="2.50312"/>
    <n v="16564.400000000001"/>
    <m/>
    <n v="16099.3"/>
    <m/>
    <m/>
    <m/>
    <m/>
    <m/>
    <n v="228519688"/>
    <n v="153448399"/>
    <n v="975335"/>
    <n v="0"/>
    <n v="6.4775799999999997"/>
    <m/>
    <m/>
    <m/>
    <m/>
    <m/>
    <m/>
    <s v="step2293.zyra.dsbench_hytm1.-t.10000.-mr.debra.-ma.new.-mp.none.-p.-k.100000.-i.20.-d.20.-rq.0.-rqsize.256.-nwork.143.-nrq.1.-seqwidth.48.-trial.0.-pinning.ZYRA_SCATTER.data"/>
    <s v="LD_PRELOAD=../lib/libjemalloc.so  time timeout 13 numactl --interleave=all ./zyra.dsbench_hytm1 -t 10000 -mr debra -ma new -mp none -p -k 100000 -i 20 -d 20 -rq 0 -rqsize 256 -nwork 143 -nrq 1 &gt;&gt; output.zyra.dsbench/step2293.zyra.dsbench_hytm1.-t.10000.-mr.debra.-ma.new.-mp.none.-p.-k.100000.-i.20.-d.20.-rq.0.-rqsize.256.-nwork.143.-nrq.1.-seqwidth.48.-trial.0.-pinning.ZYRA_SCATTER.data 2&gt;&gt;output.zyra.dsbench/stderr.out"/>
    <s v="zyra"/>
    <x v="7"/>
    <x v="6"/>
  </r>
  <r>
    <s v="step2294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31659173"/>
    <n v="31665961"/>
    <n v="6332513"/>
    <n v="15818706"/>
    <n v="10000"/>
    <m/>
    <m/>
    <m/>
    <m/>
    <m/>
    <n v="10000"/>
    <n v="2017936.4"/>
    <n v="20"/>
    <n v="100000"/>
    <n v="143"/>
    <s v="debra"/>
    <s v="new"/>
    <s v="none"/>
    <m/>
    <n v="7"/>
    <n v="1"/>
    <m/>
    <n v="13.234500000000001"/>
    <n v="2.7020599999999999"/>
    <n v="23953.1"/>
    <m/>
    <n v="17936.400000000001"/>
    <m/>
    <m/>
    <m/>
    <m/>
    <m/>
    <n v="156676136"/>
    <n v="126892675"/>
    <n v="1510933"/>
    <n v="0"/>
    <n v="5.3594600000000003"/>
    <m/>
    <m/>
    <m/>
    <m/>
    <m/>
    <m/>
    <s v="step2294.zyra.dsbench_hytm1.-t.10000.-mr.debra.-ma.new.-mp.none.-p.-k.100000.-i.20.-d.20.-rq.0.-rqsize.256.-nwork.143.-nrq.1.-seqwidth.48.-trial.1.-pinning.ZYRA_SCATTER.data"/>
    <s v="LD_PRELOAD=../lib/libjemalloc.so  time timeout 13 numactl --interleave=all ./zyra.dsbench_hytm1 -t 10000 -mr debra -ma new -mp none -p -k 100000 -i 20 -d 20 -rq 0 -rqsize 256 -nwork 143 -nrq 1 &gt;&gt; output.zyra.dsbench/step2294.zyra.dsbench_hytm1.-t.10000.-mr.debra.-ma.new.-mp.none.-p.-k.100000.-i.20.-d.20.-rq.0.-rqsize.256.-nwork.143.-nrq.1.-seqwidth.48.-trial.1.-pinning.ZYRA_SCATTER.data 2&gt;&gt;output.zyra.dsbench/stderr.out"/>
    <s v="zyra"/>
    <x v="7"/>
    <x v="6"/>
  </r>
  <r>
    <s v="step229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51043538"/>
    <n v="51037428"/>
    <n v="10208096"/>
    <n v="25502021"/>
    <n v="10000"/>
    <m/>
    <m/>
    <m/>
    <m/>
    <m/>
    <n v="10000"/>
    <n v="2015508.2"/>
    <n v="20"/>
    <n v="100000"/>
    <n v="143"/>
    <s v="debra"/>
    <s v="new"/>
    <s v="none"/>
    <m/>
    <n v="7"/>
    <n v="1"/>
    <m/>
    <n v="11.5634"/>
    <n v="2.44896"/>
    <n v="14856.1"/>
    <m/>
    <n v="15508.2"/>
    <m/>
    <m/>
    <m/>
    <m/>
    <m/>
    <n v="254219437"/>
    <n v="160493938"/>
    <n v="800774"/>
    <n v="0"/>
    <n v="6.8481500000000004"/>
    <m/>
    <m/>
    <m/>
    <m/>
    <m/>
    <m/>
    <s v="step2295.zyra.dsbench_hytm1.-t.10000.-mr.debra.-ma.new.-mp.none.-p.-k.100000.-i.20.-d.20.-rq.0.-rqsize.256.-nwork.143.-nrq.1.-seqwidth.48.-trial.2.-pinning.ZYRA_SCATTER.data"/>
    <s v="LD_PRELOAD=../lib/libjemalloc.so  time timeout 13 numactl --interleave=all ./zyra.dsbench_hytm1 -t 10000 -mr debra -ma new -mp none -p -k 100000 -i 20 -d 20 -rq 0 -rqsize 256 -nwork 143 -nrq 1 &gt;&gt; output.zyra.dsbench/step2295.zyra.dsbench_hytm1.-t.10000.-mr.debra.-ma.new.-mp.none.-p.-k.100000.-i.20.-d.20.-rq.0.-rqsize.256.-nwork.143.-nrq.1.-seqwidth.48.-trial.2.-pinning.ZYRA_SCATTER.data 2&gt;&gt;output.zyra.dsbench/stderr.out"/>
    <s v="zyra"/>
    <x v="7"/>
    <x v="6"/>
  </r>
  <r>
    <s v="step229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2127699"/>
    <n v="10000"/>
    <m/>
    <m/>
    <m/>
    <m/>
    <m/>
    <n v="10000"/>
    <n v="1225.7"/>
    <n v="0"/>
    <n v="100000"/>
    <n v="1"/>
    <s v="debra"/>
    <s v="new"/>
    <s v="none"/>
    <m/>
    <n v="7"/>
    <n v="1"/>
    <m/>
    <n v="25.839500000000001"/>
    <n v="0.18337400000000001"/>
    <n v="1560.16"/>
    <m/>
    <n v="1225.7"/>
    <m/>
    <m/>
    <m/>
    <m/>
    <m/>
    <n v="21276999"/>
    <n v="42915"/>
    <n v="3274"/>
    <n v="0"/>
    <n v="0"/>
    <m/>
    <m/>
    <m/>
    <m/>
    <m/>
    <m/>
    <s v="step2296.zyra.dsbench_hytm2.-t.10000.-mr.debra.-ma.new.-mp.none.-p.-k.100000.-i.0.-d.0.-rq.0.-rqsize.256.-nwork.1.-nrq.0.-seqwidth.48.-trial.0.-pinning.ZYRA_SCATTER.data"/>
    <s v="LD_PRELOAD=../lib/libjemalloc.so  time timeout 13 numactl --interleave=all ./zyra.dsbench_hytm2 -t 10000 -mr debra -ma new -mp none -p -k 100000 -i 0 -d 0 -rq 0 -rqsize 256 -nwork 1 -nrq 0 &gt;&gt; output.zyra.dsbench/step2296.zyra.dsbench_hytm2.-t.10000.-mr.debra.-ma.new.-mp.none.-p.-k.100000.-i.0.-d.0.-rq.0.-rqsize.256.-nwork.1.-nrq.0.-seqwidth.48.-trial.0.-pinning.ZYRA_SCATTER.data 2&gt;&gt;output.zyra.dsbench/stderr.out"/>
    <s v="zyra"/>
    <x v="8"/>
    <x v="7"/>
  </r>
  <r>
    <s v="step112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10128525"/>
    <n v="10124922"/>
    <n v="2025344"/>
    <n v="20234599"/>
    <n v="10000"/>
    <m/>
    <m/>
    <m/>
    <m/>
    <m/>
    <n v="10000"/>
    <n v="54083.3"/>
    <n v="5"/>
    <n v="10000"/>
    <n v="17"/>
    <s v="debra"/>
    <s v="new"/>
    <s v="none"/>
    <m/>
    <n v="8"/>
    <n v="1"/>
    <m/>
    <n v="6.2123499999999998"/>
    <n v="1.1842999999999999E-2"/>
    <n v="2076.5300000000002"/>
    <m/>
    <n v="4083.3"/>
    <m/>
    <m/>
    <m/>
    <m/>
    <m/>
    <m/>
    <m/>
    <m/>
    <m/>
    <m/>
    <m/>
    <m/>
    <m/>
    <m/>
    <m/>
    <m/>
    <s v="step1129.zyra.dsbench_tl2.-t.10000.-mr.debra.-ma.new.-mp.none.-p.-k.10000.-i.5.-d.5.-rq.0.-rqsize.256.-nwork.17.-nrq.1.-seqwidth.48.-trial.0.-pinning.ZYRA_CLUSTER.data"/>
    <s v="LD_PRELOAD=../lib/libjemalloc.so  time timeout 13 numactl --interleave=all ./zyra.dsbench_tl2 -t 10000 -mr debra -ma new -mp none -p -k 10000 -i 5 -d 5 -rq 0 -rqsize 256 -nwork 17 -nrq 1 &gt;&gt; output.zyra.dsbench/step1129.zyra.dsbench_tl2.-t.10000.-mr.debra.-ma.new.-mp.none.-p.-k.10000.-i.5.-d.5.-rq.0.-rqsize.256.-nwork.17.-nrq.1.-seqwidth.48.-trial.0.-pinning.ZYRA_CLUSTER.data 2&gt;&gt;output.zyra.dsbench/stderr.out"/>
    <s v="zyra"/>
    <x v="14"/>
    <x v="8"/>
  </r>
  <r>
    <s v="step2297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2330699"/>
    <n v="10000"/>
    <m/>
    <m/>
    <m/>
    <m/>
    <m/>
    <n v="10000"/>
    <n v="1214.95"/>
    <n v="0"/>
    <n v="100000"/>
    <n v="1"/>
    <s v="debra"/>
    <s v="new"/>
    <s v="none"/>
    <m/>
    <n v="7"/>
    <n v="1"/>
    <m/>
    <n v="25.9617"/>
    <n v="0.24521899999999999"/>
    <n v="1650.7"/>
    <m/>
    <n v="1214.95"/>
    <m/>
    <m/>
    <m/>
    <m/>
    <m/>
    <n v="23306999"/>
    <n v="40956"/>
    <n v="3305"/>
    <n v="0"/>
    <n v="0"/>
    <m/>
    <m/>
    <m/>
    <m/>
    <m/>
    <m/>
    <s v="step2297.zyra.dsbench_hytm2.-t.10000.-mr.debra.-ma.new.-mp.none.-p.-k.100000.-i.0.-d.0.-rq.0.-rqsize.256.-nwork.1.-nrq.0.-seqwidth.48.-trial.1.-pinning.ZYRA_SCATTER.data"/>
    <s v="LD_PRELOAD=../lib/libjemalloc.so  time timeout 13 numactl --interleave=all ./zyra.dsbench_hytm2 -t 10000 -mr debra -ma new -mp none -p -k 100000 -i 0 -d 0 -rq 0 -rqsize 256 -nwork 1 -nrq 0 &gt;&gt; output.zyra.dsbench/step2297.zyra.dsbench_hytm2.-t.10000.-mr.debra.-ma.new.-mp.none.-p.-k.100000.-i.0.-d.0.-rq.0.-rqsize.256.-nwork.1.-nrq.0.-seqwidth.48.-trial.1.-pinning.ZYRA_SCATTER.data 2&gt;&gt;output.zyra.dsbench/stderr.out"/>
    <s v="zyra"/>
    <x v="8"/>
    <x v="7"/>
  </r>
  <r>
    <s v="step2298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2303899"/>
    <n v="10000"/>
    <m/>
    <m/>
    <m/>
    <m/>
    <m/>
    <n v="10000"/>
    <n v="1234.8599999999999"/>
    <n v="0"/>
    <n v="100000"/>
    <n v="1"/>
    <s v="debra"/>
    <s v="new"/>
    <s v="none"/>
    <m/>
    <n v="7"/>
    <n v="1"/>
    <m/>
    <n v="26.515499999999999"/>
    <n v="0.19344900000000001"/>
    <n v="1607.11"/>
    <m/>
    <n v="1234.8599999999999"/>
    <m/>
    <m/>
    <m/>
    <m/>
    <m/>
    <n v="23038999"/>
    <n v="46950"/>
    <n v="3324"/>
    <n v="0"/>
    <n v="0"/>
    <m/>
    <m/>
    <m/>
    <m/>
    <m/>
    <m/>
    <s v="step2298.zyra.dsbench_hytm2.-t.10000.-mr.debra.-ma.new.-mp.none.-p.-k.100000.-i.0.-d.0.-rq.0.-rqsize.256.-nwork.1.-nrq.0.-seqwidth.48.-trial.2.-pinning.ZYRA_SCATTER.data"/>
    <s v="LD_PRELOAD=../lib/libjemalloc.so  time timeout 13 numactl --interleave=all ./zyra.dsbench_hytm2 -t 10000 -mr debra -ma new -mp none -p -k 100000 -i 0 -d 0 -rq 0 -rqsize 256 -nwork 1 -nrq 0 &gt;&gt; output.zyra.dsbench/step2298.zyra.dsbench_hytm2.-t.10000.-mr.debra.-ma.new.-mp.none.-p.-k.100000.-i.0.-d.0.-rq.0.-rqsize.256.-nwork.1.-nrq.0.-seqwidth.48.-trial.2.-pinning.ZYRA_SCATTER.data 2&gt;&gt;output.zyra.dsbench/stderr.out"/>
    <s v="zyra"/>
    <x v="8"/>
    <x v="7"/>
  </r>
  <r>
    <s v="step2299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41143152"/>
    <n v="10000"/>
    <m/>
    <m/>
    <m/>
    <m/>
    <m/>
    <n v="10000"/>
    <n v="1219.05"/>
    <n v="0"/>
    <n v="100000"/>
    <n v="18"/>
    <s v="debra"/>
    <s v="new"/>
    <s v="none"/>
    <m/>
    <n v="7"/>
    <n v="1"/>
    <m/>
    <n v="23.050799999999999"/>
    <n v="0.105045"/>
    <n v="1537.92"/>
    <m/>
    <n v="1219.05"/>
    <m/>
    <m/>
    <m/>
    <m/>
    <m/>
    <n v="411431526"/>
    <n v="892927"/>
    <n v="12793"/>
    <n v="221"/>
    <n v="0"/>
    <m/>
    <m/>
    <m/>
    <m/>
    <m/>
    <m/>
    <s v="step2299.zyra.dsbench_hytm2.-t.10000.-mr.debra.-ma.new.-mp.none.-p.-k.100000.-i.0.-d.0.-rq.0.-rqsize.256.-nwork.18.-nrq.0.-seqwidth.48.-trial.0.-pinning.ZYRA_SCATTER.data"/>
    <s v="LD_PRELOAD=../lib/libjemalloc.so  time timeout 13 numactl --interleave=all ./zyra.dsbench_hytm2 -t 10000 -mr debra -ma new -mp none -p -k 100000 -i 0 -d 0 -rq 0 -rqsize 256 -nwork 18 -nrq 0 &gt;&gt; output.zyra.dsbench/step2299.zyra.dsbench_hytm2.-t.10000.-mr.debra.-ma.new.-mp.none.-p.-k.100000.-i.0.-d.0.-rq.0.-rqsize.256.-nwork.18.-nrq.0.-seqwidth.48.-trial.0.-pinning.ZYRA_SCATTER.data 2&gt;&gt;output.zyra.dsbench/stderr.out"/>
    <s v="zyra"/>
    <x v="8"/>
    <x v="8"/>
  </r>
  <r>
    <s v="step229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19010431"/>
    <n v="19010493"/>
    <n v="3802092"/>
    <n v="37981037"/>
    <n v="10000"/>
    <m/>
    <m/>
    <m/>
    <m/>
    <m/>
    <n v="10000"/>
    <n v="53936.27"/>
    <n v="5"/>
    <n v="100000"/>
    <n v="71"/>
    <s v="debra"/>
    <s v="new"/>
    <s v="none"/>
    <m/>
    <n v="8"/>
    <n v="1"/>
    <m/>
    <n v="22.223299999999998"/>
    <n v="0.66106299999999996"/>
    <n v="4738.8999999999996"/>
    <m/>
    <n v="3936.27"/>
    <m/>
    <m/>
    <m/>
    <m/>
    <m/>
    <m/>
    <m/>
    <m/>
    <m/>
    <m/>
    <m/>
    <m/>
    <m/>
    <m/>
    <m/>
    <m/>
    <s v="step229.zyra.dsbench_tl2.-t.10000.-mr.debra.-ma.new.-mp.none.-p.-k.100000.-i.5.-d.5.-rq.0.-rqsize.256.-nwork.71.-nrq.1.-seqwidth.48.-trial.0.-pinning.ZYRA_CLUSTER.data"/>
    <s v="LD_PRELOAD=../lib/libjemalloc.so  time timeout 13 numactl --interleave=all ./zyra.dsbench_tl2 -t 10000 -mr debra -ma new -mp none -p -k 100000 -i 5 -d 5 -rq 0 -rqsize 256 -nwork 71 -nrq 1 &gt;&gt; output.zyra.dsbench/step229.zyra.dsbench_tl2.-t.10000.-mr.debra.-ma.new.-mp.none.-p.-k.100000.-i.5.-d.5.-rq.0.-rqsize.256.-nwork.71.-nrq.1.-seqwidth.48.-trial.0.-pinning.ZYRA_CLUSTER.data 2&gt;&gt;output.zyra.dsbench/stderr.out"/>
    <s v="zyra"/>
    <x v="13"/>
    <x v="2"/>
  </r>
  <r>
    <s v="step22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125058357"/>
    <n v="10000"/>
    <m/>
    <m/>
    <m/>
    <m/>
    <m/>
    <n v="10000"/>
    <n v="746.49900000000002"/>
    <n v="0"/>
    <n v="100000"/>
    <n v="72"/>
    <s v="debra"/>
    <s v="new"/>
    <s v="none"/>
    <m/>
    <n v="8"/>
    <n v="1"/>
    <m/>
    <n v="8.2368799999999993"/>
    <n v="1.3646999999999999E-2"/>
    <n v="1520.13"/>
    <m/>
    <n v="746.49900000000002"/>
    <m/>
    <m/>
    <m/>
    <m/>
    <m/>
    <n v="1250583578"/>
    <n v="2635034"/>
    <n v="33189"/>
    <n v="3308"/>
    <n v="0"/>
    <m/>
    <m/>
    <m/>
    <m/>
    <m/>
    <m/>
    <s v="step22.zyra.dsbench_hytm2_3path.-t.10000.-mr.debra.-ma.new.-mp.none.-p.-k.100000.-i.0.-d.0.-rq.0.-rqsize.256.-nwork.72.-nrq.0.-seqwidth.48.-trial.0.-pinning.ZYRA_CLUSTER.data"/>
    <s v="LD_PRELOAD=../lib/libjemalloc.so  time timeout 13 numactl --interleave=all ./zyra.dsbench_hytm2_3path -t 10000 -mr debra -ma new -mp none -p -k 100000 -i 0 -d 0 -rq 0 -rqsize 256 -nwork 72 -nrq 0 &gt;&gt; output.zyra.dsbench/step22.zyra.dsbench_hytm2_3path.-t.10000.-mr.debra.-ma.new.-mp.none.-p.-k.100000.-i.0.-d.0.-rq.0.-rqsize.256.-nwork.72.-nrq.0.-seqwidth.48.-trial.0.-pinning.ZYRA_CLUSTER.data 2&gt;&gt;output.zyra.dsbench/stderr.out"/>
    <s v="zyra"/>
    <x v="6"/>
    <x v="2"/>
  </r>
  <r>
    <s v="step230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40459503"/>
    <n v="10000"/>
    <m/>
    <m/>
    <m/>
    <m/>
    <m/>
    <n v="10000"/>
    <n v="1181.55"/>
    <n v="0"/>
    <n v="100000"/>
    <n v="18"/>
    <s v="debra"/>
    <s v="new"/>
    <s v="none"/>
    <m/>
    <n v="7"/>
    <n v="1"/>
    <m/>
    <n v="23.849799999999998"/>
    <n v="0.14528099999999999"/>
    <n v="1525.62"/>
    <m/>
    <n v="1181.55"/>
    <m/>
    <m/>
    <m/>
    <m/>
    <m/>
    <n v="404595030"/>
    <n v="874649"/>
    <n v="14112"/>
    <n v="241"/>
    <n v="0"/>
    <m/>
    <m/>
    <m/>
    <m/>
    <m/>
    <m/>
    <s v="step2300.zyra.dsbench_hytm2.-t.10000.-mr.debra.-ma.new.-mp.none.-p.-k.100000.-i.0.-d.0.-rq.0.-rqsize.256.-nwork.18.-nrq.0.-seqwidth.48.-trial.1.-pinning.ZYRA_SCATTER.data"/>
    <s v="LD_PRELOAD=../lib/libjemalloc.so  time timeout 13 numactl --interleave=all ./zyra.dsbench_hytm2 -t 10000 -mr debra -ma new -mp none -p -k 100000 -i 0 -d 0 -rq 0 -rqsize 256 -nwork 18 -nrq 0 &gt;&gt; output.zyra.dsbench/step2300.zyra.dsbench_hytm2.-t.10000.-mr.debra.-ma.new.-mp.none.-p.-k.100000.-i.0.-d.0.-rq.0.-rqsize.256.-nwork.18.-nrq.0.-seqwidth.48.-trial.1.-pinning.ZYRA_SCATTER.data 2&gt;&gt;output.zyra.dsbench/stderr.out"/>
    <s v="zyra"/>
    <x v="8"/>
    <x v="8"/>
  </r>
  <r>
    <s v="step2301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40748577"/>
    <n v="10000"/>
    <m/>
    <m/>
    <m/>
    <m/>
    <m/>
    <n v="10000"/>
    <n v="1188.52"/>
    <n v="0"/>
    <n v="100000"/>
    <n v="18"/>
    <s v="debra"/>
    <s v="new"/>
    <s v="none"/>
    <m/>
    <n v="7"/>
    <n v="1"/>
    <m/>
    <n v="22.6218"/>
    <n v="0.13841899999999999"/>
    <n v="1529.03"/>
    <m/>
    <n v="1188.52"/>
    <m/>
    <m/>
    <m/>
    <m/>
    <m/>
    <n v="407485779"/>
    <n v="771978"/>
    <n v="15268"/>
    <n v="262"/>
    <n v="0"/>
    <m/>
    <m/>
    <m/>
    <m/>
    <m/>
    <m/>
    <s v="step2301.zyra.dsbench_hytm2.-t.10000.-mr.debra.-ma.new.-mp.none.-p.-k.100000.-i.0.-d.0.-rq.0.-rqsize.256.-nwork.18.-nrq.0.-seqwidth.48.-trial.2.-pinning.ZYRA_SCATTER.data"/>
    <s v="LD_PRELOAD=../lib/libjemalloc.so  time timeout 13 numactl --interleave=all ./zyra.dsbench_hytm2 -t 10000 -mr debra -ma new -mp none -p -k 100000 -i 0 -d 0 -rq 0 -rqsize 256 -nwork 18 -nrq 0 &gt;&gt; output.zyra.dsbench/step2301.zyra.dsbench_hytm2.-t.10000.-mr.debra.-ma.new.-mp.none.-p.-k.100000.-i.0.-d.0.-rq.0.-rqsize.256.-nwork.18.-nrq.0.-seqwidth.48.-trial.2.-pinning.ZYRA_SCATTER.data 2&gt;&gt;output.zyra.dsbench/stderr.out"/>
    <s v="zyra"/>
    <x v="8"/>
    <x v="8"/>
  </r>
  <r>
    <s v="step2302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37780542"/>
    <n v="10000"/>
    <m/>
    <m/>
    <m/>
    <m/>
    <m/>
    <n v="10000"/>
    <n v="1378.76"/>
    <n v="0"/>
    <n v="100000"/>
    <n v="17"/>
    <s v="debra"/>
    <s v="new"/>
    <s v="none"/>
    <m/>
    <n v="7"/>
    <n v="1"/>
    <m/>
    <n v="23.041899999999998"/>
    <n v="0.22489400000000001"/>
    <n v="1594.65"/>
    <m/>
    <n v="1378.76"/>
    <m/>
    <m/>
    <m/>
    <m/>
    <m/>
    <n v="377771536"/>
    <n v="1580218"/>
    <n v="5250"/>
    <n v="294871"/>
    <n v="0"/>
    <m/>
    <m/>
    <m/>
    <m/>
    <m/>
    <m/>
    <s v="step2302.zyra.dsbench_hytm2.-t.10000.-mr.debra.-ma.new.-mp.none.-p.-k.100000.-i.0.-d.0.-rq.0.-rqsize.256.-nwork.17.-nrq.1.-seqwidth.48.-trial.0.-pinning.ZYRA_SCATTER.data"/>
    <s v="LD_PRELOAD=../lib/libjemalloc.so  time timeout 13 numactl --interleave=all ./zyra.dsbench_hytm2 -t 10000 -mr debra -ma new -mp none -p -k 100000 -i 0 -d 0 -rq 0 -rqsize 256 -nwork 17 -nrq 1 &gt;&gt; output.zyra.dsbench/step2302.zyra.dsbench_hytm2.-t.10000.-mr.debra.-ma.new.-mp.none.-p.-k.100000.-i.0.-d.0.-rq.0.-rqsize.256.-nwork.17.-nrq.1.-seqwidth.48.-trial.0.-pinning.ZYRA_SCATTER.data 2&gt;&gt;output.zyra.dsbench/stderr.out"/>
    <s v="zyra"/>
    <x v="10"/>
    <x v="8"/>
  </r>
  <r>
    <s v="step2303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38478743"/>
    <n v="10000"/>
    <m/>
    <m/>
    <m/>
    <m/>
    <m/>
    <n v="10000"/>
    <n v="1399.87"/>
    <n v="0"/>
    <n v="100000"/>
    <n v="17"/>
    <s v="debra"/>
    <s v="new"/>
    <s v="none"/>
    <m/>
    <n v="7"/>
    <n v="1"/>
    <m/>
    <n v="23.310600000000001"/>
    <n v="0.176176"/>
    <n v="1613.76"/>
    <m/>
    <n v="1399.87"/>
    <m/>
    <m/>
    <m/>
    <m/>
    <m/>
    <n v="384766355"/>
    <n v="1147336"/>
    <n v="5431"/>
    <n v="20458"/>
    <n v="0"/>
    <m/>
    <m/>
    <m/>
    <m/>
    <m/>
    <m/>
    <s v="step2303.zyra.dsbench_hytm2.-t.10000.-mr.debra.-ma.new.-mp.none.-p.-k.100000.-i.0.-d.0.-rq.0.-rqsize.256.-nwork.17.-nrq.1.-seqwidth.48.-trial.1.-pinning.ZYRA_SCATTER.data"/>
    <s v="LD_PRELOAD=../lib/libjemalloc.so  time timeout 13 numactl --interleave=all ./zyra.dsbench_hytm2 -t 10000 -mr debra -ma new -mp none -p -k 100000 -i 0 -d 0 -rq 0 -rqsize 256 -nwork 17 -nrq 1 &gt;&gt; output.zyra.dsbench/step2303.zyra.dsbench_hytm2.-t.10000.-mr.debra.-ma.new.-mp.none.-p.-k.100000.-i.0.-d.0.-rq.0.-rqsize.256.-nwork.17.-nrq.1.-seqwidth.48.-trial.1.-pinning.ZYRA_SCATTER.data 2&gt;&gt;output.zyra.dsbench/stderr.out"/>
    <s v="zyra"/>
    <x v="10"/>
    <x v="8"/>
  </r>
  <r>
    <s v="step2304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37985282"/>
    <n v="10000"/>
    <m/>
    <m/>
    <m/>
    <m/>
    <m/>
    <n v="10000"/>
    <n v="1376.68"/>
    <n v="0"/>
    <n v="100000"/>
    <n v="17"/>
    <s v="debra"/>
    <s v="new"/>
    <s v="none"/>
    <m/>
    <n v="7"/>
    <n v="1"/>
    <m/>
    <n v="23.430499999999999"/>
    <n v="0.21065"/>
    <n v="1608.98"/>
    <m/>
    <n v="1376.68"/>
    <m/>
    <m/>
    <m/>
    <m/>
    <m/>
    <n v="379828273"/>
    <n v="1437925"/>
    <n v="4857"/>
    <n v="177177"/>
    <n v="0"/>
    <m/>
    <m/>
    <m/>
    <m/>
    <m/>
    <m/>
    <s v="step2304.zyra.dsbench_hytm2.-t.10000.-mr.debra.-ma.new.-mp.none.-p.-k.100000.-i.0.-d.0.-rq.0.-rqsize.256.-nwork.17.-nrq.1.-seqwidth.48.-trial.2.-pinning.ZYRA_SCATTER.data"/>
    <s v="LD_PRELOAD=../lib/libjemalloc.so  time timeout 13 numactl --interleave=all ./zyra.dsbench_hytm2 -t 10000 -mr debra -ma new -mp none -p -k 100000 -i 0 -d 0 -rq 0 -rqsize 256 -nwork 17 -nrq 1 &gt;&gt; output.zyra.dsbench/step2304.zyra.dsbench_hytm2.-t.10000.-mr.debra.-ma.new.-mp.none.-p.-k.100000.-i.0.-d.0.-rq.0.-rqsize.256.-nwork.17.-nrq.1.-seqwidth.48.-trial.2.-pinning.ZYRA_SCATTER.data 2&gt;&gt;output.zyra.dsbench/stderr.out"/>
    <s v="zyra"/>
    <x v="10"/>
    <x v="8"/>
  </r>
  <r>
    <s v="step112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72459913"/>
    <n v="72455542"/>
    <n v="14491545"/>
    <n v="36187037"/>
    <n v="10000"/>
    <m/>
    <m/>
    <m/>
    <m/>
    <m/>
    <n v="10000"/>
    <n v="201536.42"/>
    <n v="20"/>
    <n v="100000"/>
    <n v="36"/>
    <s v="debra"/>
    <s v="new"/>
    <s v="none"/>
    <m/>
    <n v="8"/>
    <n v="1"/>
    <m/>
    <n v="24.3233"/>
    <n v="0.64427699999999999"/>
    <n v="2606.29"/>
    <m/>
    <n v="1536.42"/>
    <m/>
    <m/>
    <m/>
    <m/>
    <m/>
    <n v="67887552"/>
    <n v="297909914"/>
    <n v="721535"/>
    <n v="16145"/>
    <n v="0"/>
    <m/>
    <m/>
    <m/>
    <m/>
    <m/>
    <m/>
    <s v="step112.zyra.dsbench_hytm2_3path.-t.10000.-mr.debra.-ma.new.-mp.none.-p.-k.100000.-i.20.-d.20.-rq.0.-rqsize.256.-nwork.36.-nrq.0.-seqwidth.48.-trial.0.-pinning.ZYRA_CLUSTER.data"/>
    <s v="LD_PRELOAD=../lib/libjemalloc.so  time timeout 13 numactl --interleave=all ./zyra.dsbench_hytm2_3path -t 10000 -mr debra -ma new -mp none -p -k 100000 -i 20 -d 20 -rq 0 -rqsize 256 -nwork 36 -nrq 0 &gt;&gt; output.zyra.dsbench/step112.zyra.dsbench_hytm2_3path.-t.10000.-mr.debra.-ma.new.-mp.none.-p.-k.100000.-i.20.-d.20.-rq.0.-rqsize.256.-nwork.36.-nrq.0.-seqwidth.48.-trial.0.-pinning.ZYRA_CLUSTER.data 2&gt;&gt;output.zyra.dsbench/stderr.out"/>
    <s v="zyra"/>
    <x v="15"/>
    <x v="0"/>
  </r>
  <r>
    <s v="step2305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72163360"/>
    <n v="10000"/>
    <m/>
    <m/>
    <m/>
    <m/>
    <m/>
    <n v="10000"/>
    <n v="1167.8900000000001"/>
    <n v="0"/>
    <n v="100000"/>
    <n v="36"/>
    <s v="debra"/>
    <s v="new"/>
    <s v="none"/>
    <m/>
    <n v="7"/>
    <n v="1"/>
    <m/>
    <n v="23.700700000000001"/>
    <n v="7.6371300000000003E-2"/>
    <n v="1487.74"/>
    <m/>
    <n v="1167.8900000000001"/>
    <m/>
    <m/>
    <m/>
    <m/>
    <m/>
    <n v="721633605"/>
    <n v="1627917"/>
    <n v="25442"/>
    <n v="907"/>
    <n v="0"/>
    <m/>
    <m/>
    <m/>
    <m/>
    <m/>
    <m/>
    <s v="step2305.zyra.dsbench_hytm2.-t.10000.-mr.debra.-ma.new.-mp.none.-p.-k.100000.-i.0.-d.0.-rq.0.-rqsize.256.-nwork.36.-nrq.0.-seqwidth.48.-trial.0.-pinning.ZYRA_SCATTER.data"/>
    <s v="LD_PRELOAD=../lib/libjemalloc.so  time timeout 13 numactl --interleave=all ./zyra.dsbench_hytm2 -t 10000 -mr debra -ma new -mp none -p -k 100000 -i 0 -d 0 -rq 0 -rqsize 256 -nwork 36 -nrq 0 &gt;&gt; output.zyra.dsbench/step2305.zyra.dsbench_hytm2.-t.10000.-mr.debra.-ma.new.-mp.none.-p.-k.100000.-i.0.-d.0.-rq.0.-rqsize.256.-nwork.36.-nrq.0.-seqwidth.48.-trial.0.-pinning.ZYRA_SCATTER.data 2&gt;&gt;output.zyra.dsbench/stderr.out"/>
    <s v="zyra"/>
    <x v="8"/>
    <x v="0"/>
  </r>
  <r>
    <s v="step230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71773104"/>
    <n v="10000"/>
    <m/>
    <m/>
    <m/>
    <m/>
    <m/>
    <n v="10000"/>
    <n v="1181.3599999999999"/>
    <n v="0"/>
    <n v="100000"/>
    <n v="36"/>
    <s v="debra"/>
    <s v="new"/>
    <s v="none"/>
    <m/>
    <n v="7"/>
    <n v="1"/>
    <m/>
    <n v="24.1495"/>
    <n v="8.9652800000000005E-2"/>
    <n v="1507.47"/>
    <m/>
    <n v="1181.3599999999999"/>
    <m/>
    <m/>
    <m/>
    <m/>
    <m/>
    <n v="717731045"/>
    <n v="1786759"/>
    <n v="26718"/>
    <n v="902"/>
    <n v="0"/>
    <m/>
    <m/>
    <m/>
    <m/>
    <m/>
    <m/>
    <s v="step2306.zyra.dsbench_hytm2.-t.10000.-mr.debra.-ma.new.-mp.none.-p.-k.100000.-i.0.-d.0.-rq.0.-rqsize.256.-nwork.36.-nrq.0.-seqwidth.48.-trial.1.-pinning.ZYRA_SCATTER.data"/>
    <s v="LD_PRELOAD=../lib/libjemalloc.so  time timeout 13 numactl --interleave=all ./zyra.dsbench_hytm2 -t 10000 -mr debra -ma new -mp none -p -k 100000 -i 0 -d 0 -rq 0 -rqsize 256 -nwork 36 -nrq 0 &gt;&gt; output.zyra.dsbench/step2306.zyra.dsbench_hytm2.-t.10000.-mr.debra.-ma.new.-mp.none.-p.-k.100000.-i.0.-d.0.-rq.0.-rqsize.256.-nwork.36.-nrq.0.-seqwidth.48.-trial.1.-pinning.ZYRA_SCATTER.data 2&gt;&gt;output.zyra.dsbench/stderr.out"/>
    <s v="zyra"/>
    <x v="8"/>
    <x v="0"/>
  </r>
  <r>
    <s v="step2307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71074216"/>
    <n v="10000"/>
    <m/>
    <m/>
    <m/>
    <m/>
    <m/>
    <n v="10000"/>
    <n v="1194.45"/>
    <n v="0"/>
    <n v="100000"/>
    <n v="36"/>
    <s v="debra"/>
    <s v="new"/>
    <s v="none"/>
    <m/>
    <n v="7"/>
    <n v="1"/>
    <m/>
    <n v="23.954999999999998"/>
    <n v="9.2869300000000002E-2"/>
    <n v="1514.85"/>
    <m/>
    <n v="1194.45"/>
    <m/>
    <m/>
    <m/>
    <m/>
    <m/>
    <n v="710742160"/>
    <n v="1494512"/>
    <n v="26839"/>
    <n v="882"/>
    <n v="0"/>
    <m/>
    <m/>
    <m/>
    <m/>
    <m/>
    <m/>
    <s v="step2307.zyra.dsbench_hytm2.-t.10000.-mr.debra.-ma.new.-mp.none.-p.-k.100000.-i.0.-d.0.-rq.0.-rqsize.256.-nwork.36.-nrq.0.-seqwidth.48.-trial.2.-pinning.ZYRA_SCATTER.data"/>
    <s v="LD_PRELOAD=../lib/libjemalloc.so  time timeout 13 numactl --interleave=all ./zyra.dsbench_hytm2 -t 10000 -mr debra -ma new -mp none -p -k 100000 -i 0 -d 0 -rq 0 -rqsize 256 -nwork 36 -nrq 0 &gt;&gt; output.zyra.dsbench/step2307.zyra.dsbench_hytm2.-t.10000.-mr.debra.-ma.new.-mp.none.-p.-k.100000.-i.0.-d.0.-rq.0.-rqsize.256.-nwork.36.-nrq.0.-seqwidth.48.-trial.2.-pinning.ZYRA_SCATTER.data 2&gt;&gt;output.zyra.dsbench/stderr.out"/>
    <s v="zyra"/>
    <x v="8"/>
    <x v="0"/>
  </r>
  <r>
    <s v="step2308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69957755"/>
    <n v="10000"/>
    <m/>
    <m/>
    <m/>
    <m/>
    <m/>
    <n v="10000"/>
    <n v="1304.07"/>
    <n v="0"/>
    <n v="100000"/>
    <n v="35"/>
    <s v="debra"/>
    <s v="new"/>
    <s v="none"/>
    <m/>
    <n v="7"/>
    <n v="1"/>
    <m/>
    <n v="23.142099999999999"/>
    <n v="0.11995500000000001"/>
    <n v="1544.54"/>
    <m/>
    <n v="1304.07"/>
    <m/>
    <m/>
    <m/>
    <m/>
    <m/>
    <n v="699556295"/>
    <n v="2155636"/>
    <n v="4846"/>
    <n v="7916"/>
    <n v="0"/>
    <m/>
    <m/>
    <m/>
    <m/>
    <m/>
    <m/>
    <s v="step2308.zyra.dsbench_hytm2.-t.10000.-mr.debra.-ma.new.-mp.none.-p.-k.100000.-i.0.-d.0.-rq.0.-rqsize.256.-nwork.35.-nrq.1.-seqwidth.48.-trial.0.-pinning.ZYRA_SCATTER.data"/>
    <s v="LD_PRELOAD=../lib/libjemalloc.so  time timeout 13 numactl --interleave=all ./zyra.dsbench_hytm2 -t 10000 -mr debra -ma new -mp none -p -k 100000 -i 0 -d 0 -rq 0 -rqsize 256 -nwork 35 -nrq 1 &gt;&gt; output.zyra.dsbench/step2308.zyra.dsbench_hytm2.-t.10000.-mr.debra.-ma.new.-mp.none.-p.-k.100000.-i.0.-d.0.-rq.0.-rqsize.256.-nwork.35.-nrq.1.-seqwidth.48.-trial.0.-pinning.ZYRA_SCATTER.data 2&gt;&gt;output.zyra.dsbench/stderr.out"/>
    <s v="zyra"/>
    <x v="10"/>
    <x v="0"/>
  </r>
  <r>
    <s v="step2309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70742422"/>
    <n v="10000"/>
    <m/>
    <m/>
    <m/>
    <m/>
    <m/>
    <n v="10000"/>
    <n v="1301.51"/>
    <n v="0"/>
    <n v="100000"/>
    <n v="35"/>
    <s v="debra"/>
    <s v="new"/>
    <s v="none"/>
    <m/>
    <n v="7"/>
    <n v="1"/>
    <m/>
    <n v="22.924199999999999"/>
    <n v="0.11872000000000001"/>
    <n v="1536.02"/>
    <m/>
    <n v="1301.51"/>
    <m/>
    <m/>
    <m/>
    <m/>
    <m/>
    <n v="707390524"/>
    <n v="2471014"/>
    <n v="4791"/>
    <n v="47711"/>
    <n v="0"/>
    <m/>
    <m/>
    <m/>
    <m/>
    <m/>
    <m/>
    <s v="step2309.zyra.dsbench_hytm2.-t.10000.-mr.debra.-ma.new.-mp.none.-p.-k.100000.-i.0.-d.0.-rq.0.-rqsize.256.-nwork.35.-nrq.1.-seqwidth.48.-trial.1.-pinning.ZYRA_SCATTER.data"/>
    <s v="LD_PRELOAD=../lib/libjemalloc.so  time timeout 13 numactl --interleave=all ./zyra.dsbench_hytm2 -t 10000 -mr debra -ma new -mp none -p -k 100000 -i 0 -d 0 -rq 0 -rqsize 256 -nwork 35 -nrq 1 &gt;&gt; output.zyra.dsbench/step2309.zyra.dsbench_hytm2.-t.10000.-mr.debra.-ma.new.-mp.none.-p.-k.100000.-i.0.-d.0.-rq.0.-rqsize.256.-nwork.35.-nrq.1.-seqwidth.48.-trial.1.-pinning.ZYRA_SCATTER.data 2&gt;&gt;output.zyra.dsbench/stderr.out"/>
    <s v="zyra"/>
    <x v="10"/>
    <x v="0"/>
  </r>
  <r>
    <s v="step230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19117656"/>
    <n v="19111002"/>
    <n v="3822865"/>
    <n v="38186174"/>
    <n v="10000"/>
    <m/>
    <m/>
    <m/>
    <m/>
    <m/>
    <n v="10000"/>
    <n v="53930.47"/>
    <n v="5"/>
    <n v="100000"/>
    <n v="71"/>
    <s v="debra"/>
    <s v="new"/>
    <s v="none"/>
    <m/>
    <n v="8"/>
    <n v="1"/>
    <m/>
    <n v="22.411200000000001"/>
    <n v="0.66356400000000004"/>
    <n v="4708.2299999999996"/>
    <m/>
    <n v="3930.47"/>
    <m/>
    <m/>
    <m/>
    <m/>
    <m/>
    <m/>
    <m/>
    <m/>
    <m/>
    <m/>
    <m/>
    <m/>
    <m/>
    <m/>
    <m/>
    <m/>
    <s v="step230.zyra.dsbench_tl2.-t.10000.-mr.debra.-ma.new.-mp.none.-p.-k.100000.-i.5.-d.5.-rq.0.-rqsize.256.-nwork.71.-nrq.1.-seqwidth.48.-trial.1.-pinning.ZYRA_CLUSTER.data"/>
    <s v="LD_PRELOAD=../lib/libjemalloc.so  time timeout 13 numactl --interleave=all ./zyra.dsbench_tl2 -t 10000 -mr debra -ma new -mp none -p -k 100000 -i 5 -d 5 -rq 0 -rqsize 256 -nwork 71 -nrq 1 &gt;&gt; output.zyra.dsbench/step230.zyra.dsbench_tl2.-t.10000.-mr.debra.-ma.new.-mp.none.-p.-k.100000.-i.5.-d.5.-rq.0.-rqsize.256.-nwork.71.-nrq.1.-seqwidth.48.-trial.1.-pinning.ZYRA_CLUSTER.data 2&gt;&gt;output.zyra.dsbench/stderr.out"/>
    <s v="zyra"/>
    <x v="13"/>
    <x v="2"/>
  </r>
  <r>
    <s v="step231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69846264"/>
    <n v="10000"/>
    <m/>
    <m/>
    <m/>
    <m/>
    <m/>
    <n v="10000"/>
    <n v="1296.4000000000001"/>
    <n v="0"/>
    <n v="100000"/>
    <n v="35"/>
    <s v="debra"/>
    <s v="new"/>
    <s v="none"/>
    <m/>
    <n v="7"/>
    <n v="1"/>
    <m/>
    <n v="23.036000000000001"/>
    <n v="0.121327"/>
    <n v="1550.99"/>
    <m/>
    <n v="1296.4000000000001"/>
    <m/>
    <m/>
    <m/>
    <m/>
    <m/>
    <n v="698420748"/>
    <n v="2553298"/>
    <n v="4778"/>
    <n v="350237"/>
    <n v="0"/>
    <m/>
    <m/>
    <m/>
    <m/>
    <m/>
    <m/>
    <s v="step2310.zyra.dsbench_hytm2.-t.10000.-mr.debra.-ma.new.-mp.none.-p.-k.100000.-i.0.-d.0.-rq.0.-rqsize.256.-nwork.35.-nrq.1.-seqwidth.48.-trial.2.-pinning.ZYRA_SCATTER.data"/>
    <s v="LD_PRELOAD=../lib/libjemalloc.so  time timeout 13 numactl --interleave=all ./zyra.dsbench_hytm2 -t 10000 -mr debra -ma new -mp none -p -k 100000 -i 0 -d 0 -rq 0 -rqsize 256 -nwork 35 -nrq 1 &gt;&gt; output.zyra.dsbench/step2310.zyra.dsbench_hytm2.-t.10000.-mr.debra.-ma.new.-mp.none.-p.-k.100000.-i.0.-d.0.-rq.0.-rqsize.256.-nwork.35.-nrq.1.-seqwidth.48.-trial.2.-pinning.ZYRA_SCATTER.data 2&gt;&gt;output.zyra.dsbench/stderr.out"/>
    <s v="zyra"/>
    <x v="10"/>
    <x v="0"/>
  </r>
  <r>
    <s v="step2311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95840946"/>
    <n v="10000"/>
    <m/>
    <m/>
    <m/>
    <m/>
    <m/>
    <n v="10000"/>
    <n v="1229.3599999999999"/>
    <n v="0"/>
    <n v="100000"/>
    <n v="54"/>
    <s v="debra"/>
    <s v="new"/>
    <s v="none"/>
    <m/>
    <n v="7"/>
    <n v="1"/>
    <m/>
    <n v="24.5259"/>
    <n v="7.5159500000000004E-2"/>
    <n v="1546.28"/>
    <m/>
    <n v="1229.3599999999999"/>
    <m/>
    <m/>
    <m/>
    <m/>
    <m/>
    <n v="958409464"/>
    <n v="2176314"/>
    <n v="36019"/>
    <n v="1349"/>
    <n v="0"/>
    <m/>
    <m/>
    <m/>
    <m/>
    <m/>
    <m/>
    <s v="step2311.zyra.dsbench_hytm2.-t.10000.-mr.debra.-ma.new.-mp.none.-p.-k.100000.-i.0.-d.0.-rq.0.-rqsize.256.-nwork.54.-nrq.0.-seqwidth.48.-trial.0.-pinning.ZYRA_SCATTER.data"/>
    <s v="LD_PRELOAD=../lib/libjemalloc.so  time timeout 13 numactl --interleave=all ./zyra.dsbench_hytm2 -t 10000 -mr debra -ma new -mp none -p -k 100000 -i 0 -d 0 -rq 0 -rqsize 256 -nwork 54 -nrq 0 &gt;&gt; output.zyra.dsbench/step2311.zyra.dsbench_hytm2.-t.10000.-mr.debra.-ma.new.-mp.none.-p.-k.100000.-i.0.-d.0.-rq.0.-rqsize.256.-nwork.54.-nrq.0.-seqwidth.48.-trial.0.-pinning.ZYRA_SCATTER.data 2&gt;&gt;output.zyra.dsbench/stderr.out"/>
    <s v="zyra"/>
    <x v="8"/>
    <x v="1"/>
  </r>
  <r>
    <s v="step2312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97912073"/>
    <n v="10000"/>
    <m/>
    <m/>
    <m/>
    <m/>
    <m/>
    <n v="10000"/>
    <n v="1215.81"/>
    <n v="0"/>
    <n v="100000"/>
    <n v="54"/>
    <s v="debra"/>
    <s v="new"/>
    <s v="none"/>
    <m/>
    <n v="7"/>
    <n v="1"/>
    <m/>
    <n v="24.904800000000002"/>
    <n v="7.9928100000000002E-2"/>
    <n v="1518.65"/>
    <m/>
    <n v="1215.81"/>
    <m/>
    <m/>
    <m/>
    <m/>
    <m/>
    <n v="979120737"/>
    <n v="2455126"/>
    <n v="36945"/>
    <n v="1211"/>
    <n v="0"/>
    <m/>
    <m/>
    <m/>
    <m/>
    <m/>
    <m/>
    <s v="step2312.zyra.dsbench_hytm2.-t.10000.-mr.debra.-ma.new.-mp.none.-p.-k.100000.-i.0.-d.0.-rq.0.-rqsize.256.-nwork.54.-nrq.0.-seqwidth.48.-trial.1.-pinning.ZYRA_SCATTER.data"/>
    <s v="LD_PRELOAD=../lib/libjemalloc.so  time timeout 13 numactl --interleave=all ./zyra.dsbench_hytm2 -t 10000 -mr debra -ma new -mp none -p -k 100000 -i 0 -d 0 -rq 0 -rqsize 256 -nwork 54 -nrq 0 &gt;&gt; output.zyra.dsbench/step2312.zyra.dsbench_hytm2.-t.10000.-mr.debra.-ma.new.-mp.none.-p.-k.100000.-i.0.-d.0.-rq.0.-rqsize.256.-nwork.54.-nrq.0.-seqwidth.48.-trial.1.-pinning.ZYRA_SCATTER.data 2&gt;&gt;output.zyra.dsbench/stderr.out"/>
    <s v="zyra"/>
    <x v="8"/>
    <x v="1"/>
  </r>
  <r>
    <s v="step2313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98476467"/>
    <n v="10000"/>
    <m/>
    <m/>
    <m/>
    <m/>
    <m/>
    <n v="10000"/>
    <n v="1200.22"/>
    <n v="0"/>
    <n v="100000"/>
    <n v="54"/>
    <s v="debra"/>
    <s v="new"/>
    <s v="none"/>
    <m/>
    <n v="7"/>
    <n v="1"/>
    <m/>
    <n v="24.328299999999999"/>
    <n v="7.0995199999999994E-2"/>
    <n v="1507.8"/>
    <m/>
    <n v="1200.22"/>
    <m/>
    <m/>
    <m/>
    <m/>
    <m/>
    <n v="984764675"/>
    <n v="2464531"/>
    <n v="37968"/>
    <n v="1618"/>
    <n v="0"/>
    <m/>
    <m/>
    <m/>
    <m/>
    <m/>
    <m/>
    <s v="step2313.zyra.dsbench_hytm2.-t.10000.-mr.debra.-ma.new.-mp.none.-p.-k.100000.-i.0.-d.0.-rq.0.-rqsize.256.-nwork.54.-nrq.0.-seqwidth.48.-trial.2.-pinning.ZYRA_SCATTER.data"/>
    <s v="LD_PRELOAD=../lib/libjemalloc.so  time timeout 13 numactl --interleave=all ./zyra.dsbench_hytm2 -t 10000 -mr debra -ma new -mp none -p -k 100000 -i 0 -d 0 -rq 0 -rqsize 256 -nwork 54 -nrq 0 &gt;&gt; output.zyra.dsbench/step2313.zyra.dsbench_hytm2.-t.10000.-mr.debra.-ma.new.-mp.none.-p.-k.100000.-i.0.-d.0.-rq.0.-rqsize.256.-nwork.54.-nrq.0.-seqwidth.48.-trial.2.-pinning.ZYRA_SCATTER.data 2&gt;&gt;output.zyra.dsbench/stderr.out"/>
    <s v="zyra"/>
    <x v="8"/>
    <x v="1"/>
  </r>
  <r>
    <s v="step1130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10413157"/>
    <n v="10407291"/>
    <n v="2082044"/>
    <n v="20793117"/>
    <n v="10000"/>
    <m/>
    <m/>
    <m/>
    <m/>
    <m/>
    <n v="10000"/>
    <n v="53905.14"/>
    <n v="5"/>
    <n v="10000"/>
    <n v="17"/>
    <s v="debra"/>
    <s v="new"/>
    <s v="none"/>
    <m/>
    <n v="8"/>
    <n v="1"/>
    <m/>
    <n v="6.2073900000000002"/>
    <n v="1.1961100000000001E-2"/>
    <n v="2011.62"/>
    <m/>
    <n v="3905.14"/>
    <m/>
    <m/>
    <m/>
    <m/>
    <m/>
    <m/>
    <m/>
    <m/>
    <m/>
    <m/>
    <m/>
    <m/>
    <m/>
    <m/>
    <m/>
    <m/>
    <s v="step1130.zyra.dsbench_tl2.-t.10000.-mr.debra.-ma.new.-mp.none.-p.-k.10000.-i.5.-d.5.-rq.0.-rqsize.256.-nwork.17.-nrq.1.-seqwidth.48.-trial.1.-pinning.ZYRA_CLUSTER.data"/>
    <s v="LD_PRELOAD=../lib/libjemalloc.so  time timeout 13 numactl --interleave=all ./zyra.dsbench_tl2 -t 10000 -mr debra -ma new -mp none -p -k 10000 -i 5 -d 5 -rq 0 -rqsize 256 -nwork 17 -nrq 1 &gt;&gt; output.zyra.dsbench/step1130.zyra.dsbench_tl2.-t.10000.-mr.debra.-ma.new.-mp.none.-p.-k.10000.-i.5.-d.5.-rq.0.-rqsize.256.-nwork.17.-nrq.1.-seqwidth.48.-trial.1.-pinning.ZYRA_CLUSTER.data 2&gt;&gt;output.zyra.dsbench/stderr.out"/>
    <s v="zyra"/>
    <x v="14"/>
    <x v="8"/>
  </r>
  <r>
    <s v="step2314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99133261"/>
    <n v="10000"/>
    <m/>
    <m/>
    <m/>
    <m/>
    <m/>
    <n v="10000"/>
    <n v="1259.21"/>
    <n v="0"/>
    <n v="100000"/>
    <n v="53"/>
    <s v="debra"/>
    <s v="new"/>
    <s v="none"/>
    <m/>
    <n v="7"/>
    <n v="1"/>
    <m/>
    <n v="24.4998"/>
    <n v="7.8796599999999994E-2"/>
    <n v="1498.98"/>
    <m/>
    <n v="1259.21"/>
    <m/>
    <m/>
    <m/>
    <m/>
    <m/>
    <n v="991303799"/>
    <n v="3526614"/>
    <n v="4309"/>
    <n v="8348"/>
    <n v="0"/>
    <m/>
    <m/>
    <m/>
    <m/>
    <m/>
    <m/>
    <s v="step2314.zyra.dsbench_hytm2.-t.10000.-mr.debra.-ma.new.-mp.none.-p.-k.100000.-i.0.-d.0.-rq.0.-rqsize.256.-nwork.53.-nrq.1.-seqwidth.48.-trial.0.-pinning.ZYRA_SCATTER.data"/>
    <s v="LD_PRELOAD=../lib/libjemalloc.so  time timeout 13 numactl --interleave=all ./zyra.dsbench_hytm2 -t 10000 -mr debra -ma new -mp none -p -k 100000 -i 0 -d 0 -rq 0 -rqsize 256 -nwork 53 -nrq 1 &gt;&gt; output.zyra.dsbench/step2314.zyra.dsbench_hytm2.-t.10000.-mr.debra.-ma.new.-mp.none.-p.-k.100000.-i.0.-d.0.-rq.0.-rqsize.256.-nwork.53.-nrq.1.-seqwidth.48.-trial.0.-pinning.ZYRA_SCATTER.data 2&gt;&gt;output.zyra.dsbench/stderr.out"/>
    <s v="zyra"/>
    <x v="10"/>
    <x v="1"/>
  </r>
  <r>
    <s v="step2315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96642333"/>
    <n v="10000"/>
    <m/>
    <m/>
    <m/>
    <m/>
    <m/>
    <n v="10000"/>
    <n v="1249.55"/>
    <n v="0"/>
    <n v="100000"/>
    <n v="53"/>
    <s v="debra"/>
    <s v="new"/>
    <s v="none"/>
    <m/>
    <n v="7"/>
    <n v="1"/>
    <m/>
    <n v="24.3155"/>
    <n v="9.7340599999999999E-2"/>
    <n v="1533.14"/>
    <m/>
    <n v="1249.55"/>
    <m/>
    <m/>
    <m/>
    <m/>
    <m/>
    <n v="966379802"/>
    <n v="3604592"/>
    <n v="4308"/>
    <n v="37669"/>
    <n v="0"/>
    <m/>
    <m/>
    <m/>
    <m/>
    <m/>
    <m/>
    <s v="step2315.zyra.dsbench_hytm2.-t.10000.-mr.debra.-ma.new.-mp.none.-p.-k.100000.-i.0.-d.0.-rq.0.-rqsize.256.-nwork.53.-nrq.1.-seqwidth.48.-trial.1.-pinning.ZYRA_SCATTER.data"/>
    <s v="LD_PRELOAD=../lib/libjemalloc.so  time timeout 13 numactl --interleave=all ./zyra.dsbench_hytm2 -t 10000 -mr debra -ma new -mp none -p -k 100000 -i 0 -d 0 -rq 0 -rqsize 256 -nwork 53 -nrq 1 &gt;&gt; output.zyra.dsbench/step2315.zyra.dsbench_hytm2.-t.10000.-mr.debra.-ma.new.-mp.none.-p.-k.100000.-i.0.-d.0.-rq.0.-rqsize.256.-nwork.53.-nrq.1.-seqwidth.48.-trial.1.-pinning.ZYRA_SCATTER.data 2&gt;&gt;output.zyra.dsbench/stderr.out"/>
    <s v="zyra"/>
    <x v="10"/>
    <x v="1"/>
  </r>
  <r>
    <s v="step231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97561377"/>
    <n v="10000"/>
    <m/>
    <m/>
    <m/>
    <m/>
    <m/>
    <n v="10000"/>
    <n v="1236.05"/>
    <n v="0"/>
    <n v="100000"/>
    <n v="53"/>
    <s v="debra"/>
    <s v="new"/>
    <s v="none"/>
    <m/>
    <n v="7"/>
    <n v="1"/>
    <m/>
    <n v="24.782599999999999"/>
    <n v="0.10777399999999999"/>
    <n v="1519.54"/>
    <m/>
    <n v="1236.05"/>
    <m/>
    <m/>
    <m/>
    <m/>
    <m/>
    <n v="975567295"/>
    <n v="4318284"/>
    <n v="4348"/>
    <n v="50403"/>
    <n v="0"/>
    <m/>
    <m/>
    <m/>
    <m/>
    <m/>
    <m/>
    <s v="step2316.zyra.dsbench_hytm2.-t.10000.-mr.debra.-ma.new.-mp.none.-p.-k.100000.-i.0.-d.0.-rq.0.-rqsize.256.-nwork.53.-nrq.1.-seqwidth.48.-trial.2.-pinning.ZYRA_SCATTER.data"/>
    <s v="LD_PRELOAD=../lib/libjemalloc.so  time timeout 13 numactl --interleave=all ./zyra.dsbench_hytm2 -t 10000 -mr debra -ma new -mp none -p -k 100000 -i 0 -d 0 -rq 0 -rqsize 256 -nwork 53 -nrq 1 &gt;&gt; output.zyra.dsbench/step2316.zyra.dsbench_hytm2.-t.10000.-mr.debra.-ma.new.-mp.none.-p.-k.100000.-i.0.-d.0.-rq.0.-rqsize.256.-nwork.53.-nrq.1.-seqwidth.48.-trial.2.-pinning.ZYRA_SCATTER.data 2&gt;&gt;output.zyra.dsbench/stderr.out"/>
    <s v="zyra"/>
    <x v="10"/>
    <x v="1"/>
  </r>
  <r>
    <s v="step2317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123898550"/>
    <n v="10000"/>
    <m/>
    <m/>
    <m/>
    <m/>
    <m/>
    <n v="10000"/>
    <n v="1213.3699999999999"/>
    <n v="0"/>
    <n v="100000"/>
    <n v="72"/>
    <s v="debra"/>
    <s v="new"/>
    <s v="none"/>
    <m/>
    <n v="7"/>
    <n v="1"/>
    <m/>
    <n v="24.8033"/>
    <n v="6.7546599999999998E-2"/>
    <n v="1537.52"/>
    <m/>
    <n v="1213.3699999999999"/>
    <m/>
    <m/>
    <m/>
    <m/>
    <m/>
    <n v="1238985509"/>
    <n v="3415626"/>
    <n v="47305"/>
    <n v="2400"/>
    <n v="0"/>
    <m/>
    <m/>
    <m/>
    <m/>
    <m/>
    <m/>
    <s v="step2317.zyra.dsbench_hytm2.-t.10000.-mr.debra.-ma.new.-mp.none.-p.-k.100000.-i.0.-d.0.-rq.0.-rqsize.256.-nwork.72.-nrq.0.-seqwidth.48.-trial.0.-pinning.ZYRA_SCATTER.data"/>
    <s v="LD_PRELOAD=../lib/libjemalloc.so  time timeout 13 numactl --interleave=all ./zyra.dsbench_hytm2 -t 10000 -mr debra -ma new -mp none -p -k 100000 -i 0 -d 0 -rq 0 -rqsize 256 -nwork 72 -nrq 0 &gt;&gt; output.zyra.dsbench/step2317.zyra.dsbench_hytm2.-t.10000.-mr.debra.-ma.new.-mp.none.-p.-k.100000.-i.0.-d.0.-rq.0.-rqsize.256.-nwork.72.-nrq.0.-seqwidth.48.-trial.0.-pinning.ZYRA_SCATTER.data 2&gt;&gt;output.zyra.dsbench/stderr.out"/>
    <s v="zyra"/>
    <x v="8"/>
    <x v="2"/>
  </r>
  <r>
    <s v="step2318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125003479"/>
    <n v="10000"/>
    <m/>
    <m/>
    <m/>
    <m/>
    <m/>
    <n v="10000"/>
    <n v="1171.98"/>
    <n v="0"/>
    <n v="100000"/>
    <n v="72"/>
    <s v="debra"/>
    <s v="new"/>
    <s v="none"/>
    <m/>
    <n v="7"/>
    <n v="1"/>
    <m/>
    <n v="24.343499999999999"/>
    <n v="9.1703800000000002E-2"/>
    <n v="1528.83"/>
    <m/>
    <n v="1171.98"/>
    <m/>
    <m/>
    <m/>
    <m/>
    <m/>
    <n v="1250034796"/>
    <n v="5410768"/>
    <n v="49742"/>
    <n v="2616"/>
    <n v="0"/>
    <m/>
    <m/>
    <m/>
    <m/>
    <m/>
    <m/>
    <s v="step2318.zyra.dsbench_hytm2.-t.10000.-mr.debra.-ma.new.-mp.none.-p.-k.100000.-i.0.-d.0.-rq.0.-rqsize.256.-nwork.72.-nrq.0.-seqwidth.48.-trial.1.-pinning.ZYRA_SCATTER.data"/>
    <s v="LD_PRELOAD=../lib/libjemalloc.so  time timeout 13 numactl --interleave=all ./zyra.dsbench_hytm2 -t 10000 -mr debra -ma new -mp none -p -k 100000 -i 0 -d 0 -rq 0 -rqsize 256 -nwork 72 -nrq 0 &gt;&gt; output.zyra.dsbench/step2318.zyra.dsbench_hytm2.-t.10000.-mr.debra.-ma.new.-mp.none.-p.-k.100000.-i.0.-d.0.-rq.0.-rqsize.256.-nwork.72.-nrq.0.-seqwidth.48.-trial.1.-pinning.ZYRA_SCATTER.data 2&gt;&gt;output.zyra.dsbench/stderr.out"/>
    <s v="zyra"/>
    <x v="8"/>
    <x v="2"/>
  </r>
  <r>
    <s v="step2319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122026228"/>
    <n v="10000"/>
    <m/>
    <m/>
    <m/>
    <m/>
    <m/>
    <n v="10000"/>
    <n v="1220.3900000000001"/>
    <n v="0"/>
    <n v="100000"/>
    <n v="72"/>
    <s v="debra"/>
    <s v="new"/>
    <s v="none"/>
    <m/>
    <n v="7"/>
    <n v="1"/>
    <m/>
    <n v="24.323699999999999"/>
    <n v="7.5307399999999997E-2"/>
    <n v="1557.94"/>
    <m/>
    <n v="1220.3900000000001"/>
    <m/>
    <m/>
    <m/>
    <m/>
    <m/>
    <n v="1220262289"/>
    <n v="3141874"/>
    <n v="42626"/>
    <n v="1897"/>
    <n v="0"/>
    <m/>
    <m/>
    <m/>
    <m/>
    <m/>
    <m/>
    <s v="step2319.zyra.dsbench_hytm2.-t.10000.-mr.debra.-ma.new.-mp.none.-p.-k.100000.-i.0.-d.0.-rq.0.-rqsize.256.-nwork.72.-nrq.0.-seqwidth.48.-trial.2.-pinning.ZYRA_SCATTER.data"/>
    <s v="LD_PRELOAD=../lib/libjemalloc.so  time timeout 13 numactl --interleave=all ./zyra.dsbench_hytm2 -t 10000 -mr debra -ma new -mp none -p -k 100000 -i 0 -d 0 -rq 0 -rqsize 256 -nwork 72 -nrq 0 &gt;&gt; output.zyra.dsbench/step2319.zyra.dsbench_hytm2.-t.10000.-mr.debra.-ma.new.-mp.none.-p.-k.100000.-i.0.-d.0.-rq.0.-rqsize.256.-nwork.72.-nrq.0.-seqwidth.48.-trial.2.-pinning.ZYRA_SCATTER.data 2&gt;&gt;output.zyra.dsbench/stderr.out"/>
    <s v="zyra"/>
    <x v="8"/>
    <x v="2"/>
  </r>
  <r>
    <s v="step23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19222186"/>
    <n v="19228313"/>
    <n v="3845049"/>
    <n v="38408669"/>
    <n v="10000"/>
    <m/>
    <m/>
    <m/>
    <m/>
    <m/>
    <n v="10000"/>
    <n v="53893.9"/>
    <n v="5"/>
    <n v="100000"/>
    <n v="71"/>
    <s v="debra"/>
    <s v="new"/>
    <s v="none"/>
    <m/>
    <n v="8"/>
    <n v="1"/>
    <m/>
    <n v="22.425999999999998"/>
    <n v="0.66755900000000001"/>
    <n v="4686.67"/>
    <m/>
    <n v="3893.9"/>
    <m/>
    <m/>
    <m/>
    <m/>
    <m/>
    <m/>
    <m/>
    <m/>
    <m/>
    <m/>
    <m/>
    <m/>
    <m/>
    <m/>
    <m/>
    <m/>
    <s v="step231.zyra.dsbench_tl2.-t.10000.-mr.debra.-ma.new.-mp.none.-p.-k.100000.-i.5.-d.5.-rq.0.-rqsize.256.-nwork.71.-nrq.1.-seqwidth.48.-trial.2.-pinning.ZYRA_CLUSTER.data"/>
    <s v="LD_PRELOAD=../lib/libjemalloc.so  time timeout 13 numactl --interleave=all ./zyra.dsbench_tl2 -t 10000 -mr debra -ma new -mp none -p -k 100000 -i 5 -d 5 -rq 0 -rqsize 256 -nwork 71 -nrq 1 &gt;&gt; output.zyra.dsbench/step231.zyra.dsbench_tl2.-t.10000.-mr.debra.-ma.new.-mp.none.-p.-k.100000.-i.5.-d.5.-rq.0.-rqsize.256.-nwork.71.-nrq.1.-seqwidth.48.-trial.2.-pinning.ZYRA_CLUSTER.data 2&gt;&gt;output.zyra.dsbench/stderr.out"/>
    <s v="zyra"/>
    <x v="13"/>
    <x v="2"/>
  </r>
  <r>
    <s v="step232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123062234"/>
    <n v="10000"/>
    <m/>
    <m/>
    <m/>
    <m/>
    <m/>
    <n v="10000"/>
    <n v="1278.45"/>
    <n v="0"/>
    <n v="100000"/>
    <n v="71"/>
    <s v="debra"/>
    <s v="new"/>
    <s v="none"/>
    <m/>
    <n v="7"/>
    <n v="1"/>
    <m/>
    <n v="23.992599999999999"/>
    <n v="7.4534799999999998E-2"/>
    <n v="1547.25"/>
    <m/>
    <n v="1278.45"/>
    <m/>
    <m/>
    <m/>
    <m/>
    <m/>
    <n v="1230578386"/>
    <n v="4719126"/>
    <n v="4191"/>
    <n v="10863"/>
    <n v="0"/>
    <m/>
    <m/>
    <m/>
    <m/>
    <m/>
    <m/>
    <s v="step2320.zyra.dsbench_hytm2.-t.10000.-mr.debra.-ma.new.-mp.none.-p.-k.100000.-i.0.-d.0.-rq.0.-rqsize.256.-nwork.71.-nrq.1.-seqwidth.48.-trial.0.-pinning.ZYRA_SCATTER.data"/>
    <s v="LD_PRELOAD=../lib/libjemalloc.so  time timeout 13 numactl --interleave=all ./zyra.dsbench_hytm2 -t 10000 -mr debra -ma new -mp none -p -k 100000 -i 0 -d 0 -rq 0 -rqsize 256 -nwork 71 -nrq 1 &gt;&gt; output.zyra.dsbench/step2320.zyra.dsbench_hytm2.-t.10000.-mr.debra.-ma.new.-mp.none.-p.-k.100000.-i.0.-d.0.-rq.0.-rqsize.256.-nwork.71.-nrq.1.-seqwidth.48.-trial.0.-pinning.ZYRA_SCATTER.data 2&gt;&gt;output.zyra.dsbench/stderr.out"/>
    <s v="zyra"/>
    <x v="10"/>
    <x v="2"/>
  </r>
  <r>
    <s v="step2321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121555992"/>
    <n v="10000"/>
    <m/>
    <m/>
    <m/>
    <m/>
    <m/>
    <n v="10000"/>
    <n v="1293.74"/>
    <n v="0"/>
    <n v="100000"/>
    <n v="71"/>
    <s v="debra"/>
    <s v="new"/>
    <s v="none"/>
    <m/>
    <n v="7"/>
    <n v="1"/>
    <m/>
    <n v="24.180599999999998"/>
    <n v="9.1293299999999994E-2"/>
    <n v="1564.09"/>
    <m/>
    <n v="1293.74"/>
    <m/>
    <m/>
    <m/>
    <m/>
    <m/>
    <n v="1215462117"/>
    <n v="6889206"/>
    <n v="4117"/>
    <n v="136137"/>
    <n v="0"/>
    <m/>
    <m/>
    <m/>
    <m/>
    <m/>
    <m/>
    <s v="step2321.zyra.dsbench_hytm2.-t.10000.-mr.debra.-ma.new.-mp.none.-p.-k.100000.-i.0.-d.0.-rq.0.-rqsize.256.-nwork.71.-nrq.1.-seqwidth.48.-trial.1.-pinning.ZYRA_SCATTER.data"/>
    <s v="LD_PRELOAD=../lib/libjemalloc.so  time timeout 13 numactl --interleave=all ./zyra.dsbench_hytm2 -t 10000 -mr debra -ma new -mp none -p -k 100000 -i 0 -d 0 -rq 0 -rqsize 256 -nwork 71 -nrq 1 &gt;&gt; output.zyra.dsbench/step2321.zyra.dsbench_hytm2.-t.10000.-mr.debra.-ma.new.-mp.none.-p.-k.100000.-i.0.-d.0.-rq.0.-rqsize.256.-nwork.71.-nrq.1.-seqwidth.48.-trial.1.-pinning.ZYRA_SCATTER.data 2&gt;&gt;output.zyra.dsbench/stderr.out"/>
    <s v="zyra"/>
    <x v="10"/>
    <x v="2"/>
  </r>
  <r>
    <s v="step2322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123669342"/>
    <n v="10000"/>
    <m/>
    <m/>
    <m/>
    <m/>
    <m/>
    <n v="10000"/>
    <n v="1235.8399999999999"/>
    <n v="0"/>
    <n v="100000"/>
    <n v="71"/>
    <s v="debra"/>
    <s v="new"/>
    <s v="none"/>
    <m/>
    <n v="7"/>
    <n v="1"/>
    <m/>
    <n v="24.352599999999999"/>
    <n v="8.6985300000000002E-2"/>
    <n v="1538.57"/>
    <m/>
    <n v="1235.8399999999999"/>
    <m/>
    <m/>
    <m/>
    <m/>
    <m/>
    <n v="1236597655"/>
    <n v="6302150"/>
    <n v="4214"/>
    <n v="178264"/>
    <n v="0"/>
    <m/>
    <m/>
    <m/>
    <m/>
    <m/>
    <m/>
    <s v="step2322.zyra.dsbench_hytm2.-t.10000.-mr.debra.-ma.new.-mp.none.-p.-k.100000.-i.0.-d.0.-rq.0.-rqsize.256.-nwork.71.-nrq.1.-seqwidth.48.-trial.2.-pinning.ZYRA_SCATTER.data"/>
    <s v="LD_PRELOAD=../lib/libjemalloc.so  time timeout 13 numactl --interleave=all ./zyra.dsbench_hytm2 -t 10000 -mr debra -ma new -mp none -p -k 100000 -i 0 -d 0 -rq 0 -rqsize 256 -nwork 71 -nrq 1 &gt;&gt; output.zyra.dsbench/step2322.zyra.dsbench_hytm2.-t.10000.-mr.debra.-ma.new.-mp.none.-p.-k.100000.-i.0.-d.0.-rq.0.-rqsize.256.-nwork.71.-nrq.1.-seqwidth.48.-trial.2.-pinning.ZYRA_SCATTER.data 2&gt;&gt;output.zyra.dsbench/stderr.out"/>
    <s v="zyra"/>
    <x v="10"/>
    <x v="2"/>
  </r>
  <r>
    <s v="step1131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10275791"/>
    <n v="10285160"/>
    <n v="2056095"/>
    <n v="20536622"/>
    <n v="10000"/>
    <m/>
    <m/>
    <m/>
    <m/>
    <m/>
    <n v="10000"/>
    <n v="54028.49"/>
    <n v="5"/>
    <n v="10000"/>
    <n v="17"/>
    <s v="debra"/>
    <s v="new"/>
    <s v="none"/>
    <m/>
    <n v="8"/>
    <n v="1"/>
    <m/>
    <n v="6.15191"/>
    <n v="1.19145E-2"/>
    <n v="2039.22"/>
    <m/>
    <n v="4028.49"/>
    <m/>
    <m/>
    <m/>
    <m/>
    <m/>
    <m/>
    <m/>
    <m/>
    <m/>
    <m/>
    <m/>
    <m/>
    <m/>
    <m/>
    <m/>
    <m/>
    <s v="step1131.zyra.dsbench_tl2.-t.10000.-mr.debra.-ma.new.-mp.none.-p.-k.10000.-i.5.-d.5.-rq.0.-rqsize.256.-nwork.17.-nrq.1.-seqwidth.48.-trial.2.-pinning.ZYRA_CLUSTER.data"/>
    <s v="LD_PRELOAD=../lib/libjemalloc.so  time timeout 13 numactl --interleave=all ./zyra.dsbench_tl2 -t 10000 -mr debra -ma new -mp none -p -k 10000 -i 5 -d 5 -rq 0 -rqsize 256 -nwork 17 -nrq 1 &gt;&gt; output.zyra.dsbench/step1131.zyra.dsbench_tl2.-t.10000.-mr.debra.-ma.new.-mp.none.-p.-k.10000.-i.5.-d.5.-rq.0.-rqsize.256.-nwork.17.-nrq.1.-seqwidth.48.-trial.2.-pinning.ZYRA_CLUSTER.data 2&gt;&gt;output.zyra.dsbench/stderr.out"/>
    <s v="zyra"/>
    <x v="14"/>
    <x v="8"/>
  </r>
  <r>
    <s v="step2323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142439520"/>
    <n v="10000"/>
    <m/>
    <m/>
    <m/>
    <m/>
    <m/>
    <n v="10000"/>
    <n v="1183.31"/>
    <n v="0"/>
    <n v="100000"/>
    <n v="90"/>
    <s v="debra"/>
    <s v="new"/>
    <s v="none"/>
    <m/>
    <n v="7"/>
    <n v="1"/>
    <m/>
    <n v="24.360299999999999"/>
    <n v="0.10284799999999999"/>
    <n v="1666.46"/>
    <m/>
    <n v="1183.31"/>
    <m/>
    <m/>
    <m/>
    <m/>
    <m/>
    <n v="1424395207"/>
    <n v="16312599"/>
    <n v="49344"/>
    <n v="3706"/>
    <n v="0"/>
    <m/>
    <m/>
    <m/>
    <m/>
    <m/>
    <m/>
    <s v="step2323.zyra.dsbench_hytm2.-t.10000.-mr.debra.-ma.new.-mp.none.-p.-k.100000.-i.0.-d.0.-rq.0.-rqsize.256.-nwork.90.-nrq.0.-seqwidth.48.-trial.0.-pinning.ZYRA_SCATTER.data"/>
    <s v="LD_PRELOAD=../lib/libjemalloc.so  time timeout 13 numactl --interleave=all ./zyra.dsbench_hytm2 -t 10000 -mr debra -ma new -mp none -p -k 100000 -i 0 -d 0 -rq 0 -rqsize 256 -nwork 90 -nrq 0 &gt;&gt; output.zyra.dsbench/step2323.zyra.dsbench_hytm2.-t.10000.-mr.debra.-ma.new.-mp.none.-p.-k.100000.-i.0.-d.0.-rq.0.-rqsize.256.-nwork.90.-nrq.0.-seqwidth.48.-trial.0.-pinning.ZYRA_SCATTER.data 2&gt;&gt;output.zyra.dsbench/stderr.out"/>
    <s v="zyra"/>
    <x v="8"/>
    <x v="4"/>
  </r>
  <r>
    <s v="step2324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144551978"/>
    <n v="10000"/>
    <m/>
    <m/>
    <m/>
    <m/>
    <m/>
    <n v="10000"/>
    <n v="1170.98"/>
    <n v="0"/>
    <n v="100000"/>
    <n v="90"/>
    <s v="debra"/>
    <s v="new"/>
    <s v="none"/>
    <m/>
    <n v="7"/>
    <n v="1"/>
    <m/>
    <n v="23.972200000000001"/>
    <n v="0.121589"/>
    <n v="1647.46"/>
    <m/>
    <n v="1170.98"/>
    <m/>
    <m/>
    <m/>
    <m/>
    <m/>
    <n v="1445519787"/>
    <n v="13399885"/>
    <n v="54948"/>
    <n v="3651"/>
    <n v="0"/>
    <m/>
    <m/>
    <m/>
    <m/>
    <m/>
    <m/>
    <s v="step2324.zyra.dsbench_hytm2.-t.10000.-mr.debra.-ma.new.-mp.none.-p.-k.100000.-i.0.-d.0.-rq.0.-rqsize.256.-nwork.90.-nrq.0.-seqwidth.48.-trial.1.-pinning.ZYRA_SCATTER.data"/>
    <s v="LD_PRELOAD=../lib/libjemalloc.so  time timeout 13 numactl --interleave=all ./zyra.dsbench_hytm2 -t 10000 -mr debra -ma new -mp none -p -k 100000 -i 0 -d 0 -rq 0 -rqsize 256 -nwork 90 -nrq 0 &gt;&gt; output.zyra.dsbench/step2324.zyra.dsbench_hytm2.-t.10000.-mr.debra.-ma.new.-mp.none.-p.-k.100000.-i.0.-d.0.-rq.0.-rqsize.256.-nwork.90.-nrq.0.-seqwidth.48.-trial.1.-pinning.ZYRA_SCATTER.data 2&gt;&gt;output.zyra.dsbench/stderr.out"/>
    <s v="zyra"/>
    <x v="8"/>
    <x v="4"/>
  </r>
  <r>
    <s v="step2325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145805089"/>
    <n v="10000"/>
    <m/>
    <m/>
    <m/>
    <m/>
    <m/>
    <n v="10000"/>
    <n v="1202.6300000000001"/>
    <n v="0"/>
    <n v="100000"/>
    <n v="90"/>
    <s v="debra"/>
    <s v="new"/>
    <s v="none"/>
    <m/>
    <n v="7"/>
    <n v="1"/>
    <m/>
    <n v="23.725100000000001"/>
    <n v="0.132795"/>
    <n v="1633.58"/>
    <m/>
    <n v="1202.6300000000001"/>
    <m/>
    <m/>
    <m/>
    <m/>
    <m/>
    <n v="1458050891"/>
    <n v="14615018"/>
    <n v="54112"/>
    <n v="4036"/>
    <n v="0"/>
    <m/>
    <m/>
    <m/>
    <m/>
    <m/>
    <m/>
    <s v="step2325.zyra.dsbench_hytm2.-t.10000.-mr.debra.-ma.new.-mp.none.-p.-k.100000.-i.0.-d.0.-rq.0.-rqsize.256.-nwork.90.-nrq.0.-seqwidth.48.-trial.2.-pinning.ZYRA_SCATTER.data"/>
    <s v="LD_PRELOAD=../lib/libjemalloc.so  time timeout 13 numactl --interleave=all ./zyra.dsbench_hytm2 -t 10000 -mr debra -ma new -mp none -p -k 100000 -i 0 -d 0 -rq 0 -rqsize 256 -nwork 90 -nrq 0 &gt;&gt; output.zyra.dsbench/step2325.zyra.dsbench_hytm2.-t.10000.-mr.debra.-ma.new.-mp.none.-p.-k.100000.-i.0.-d.0.-rq.0.-rqsize.256.-nwork.90.-nrq.0.-seqwidth.48.-trial.2.-pinning.ZYRA_SCATTER.data 2&gt;&gt;output.zyra.dsbench/stderr.out"/>
    <s v="zyra"/>
    <x v="8"/>
    <x v="4"/>
  </r>
  <r>
    <s v="step232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141733611"/>
    <n v="10000"/>
    <m/>
    <m/>
    <m/>
    <m/>
    <m/>
    <n v="10000"/>
    <n v="1248.06"/>
    <n v="0"/>
    <n v="100000"/>
    <n v="89"/>
    <s v="debra"/>
    <s v="new"/>
    <s v="none"/>
    <m/>
    <n v="7"/>
    <n v="1"/>
    <m/>
    <n v="24.231100000000001"/>
    <n v="0.11087900000000001"/>
    <n v="1680.81"/>
    <m/>
    <n v="1248.06"/>
    <m/>
    <m/>
    <m/>
    <m/>
    <m/>
    <n v="1417283587"/>
    <n v="27652069"/>
    <n v="2558"/>
    <n v="102393"/>
    <n v="0"/>
    <m/>
    <m/>
    <m/>
    <m/>
    <m/>
    <m/>
    <s v="step2326.zyra.dsbench_hytm2.-t.10000.-mr.debra.-ma.new.-mp.none.-p.-k.100000.-i.0.-d.0.-rq.0.-rqsize.256.-nwork.89.-nrq.1.-seqwidth.48.-trial.0.-pinning.ZYRA_SCATTER.data"/>
    <s v="LD_PRELOAD=../lib/libjemalloc.so  time timeout 13 numactl --interleave=all ./zyra.dsbench_hytm2 -t 10000 -mr debra -ma new -mp none -p -k 100000 -i 0 -d 0 -rq 0 -rqsize 256 -nwork 89 -nrq 1 &gt;&gt; output.zyra.dsbench/step2326.zyra.dsbench_hytm2.-t.10000.-mr.debra.-ma.new.-mp.none.-p.-k.100000.-i.0.-d.0.-rq.0.-rqsize.256.-nwork.89.-nrq.1.-seqwidth.48.-trial.0.-pinning.ZYRA_SCATTER.data 2&gt;&gt;output.zyra.dsbench/stderr.out"/>
    <s v="zyra"/>
    <x v="10"/>
    <x v="4"/>
  </r>
  <r>
    <s v="step2327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146254148"/>
    <n v="10000"/>
    <m/>
    <m/>
    <m/>
    <m/>
    <m/>
    <n v="10000"/>
    <n v="1235.07"/>
    <n v="0"/>
    <n v="100000"/>
    <n v="89"/>
    <s v="debra"/>
    <s v="new"/>
    <s v="none"/>
    <m/>
    <n v="7"/>
    <n v="1"/>
    <m/>
    <n v="23.904399999999999"/>
    <n v="9.3468099999999998E-2"/>
    <n v="1624.34"/>
    <m/>
    <n v="1235.07"/>
    <m/>
    <m/>
    <m/>
    <m/>
    <m/>
    <n v="1462508364"/>
    <n v="16691445"/>
    <n v="2513"/>
    <n v="32036"/>
    <n v="0"/>
    <m/>
    <m/>
    <m/>
    <m/>
    <m/>
    <m/>
    <s v="step2327.zyra.dsbench_hytm2.-t.10000.-mr.debra.-ma.new.-mp.none.-p.-k.100000.-i.0.-d.0.-rq.0.-rqsize.256.-nwork.89.-nrq.1.-seqwidth.48.-trial.1.-pinning.ZYRA_SCATTER.data"/>
    <s v="LD_PRELOAD=../lib/libjemalloc.so  time timeout 13 numactl --interleave=all ./zyra.dsbench_hytm2 -t 10000 -mr debra -ma new -mp none -p -k 100000 -i 0 -d 0 -rq 0 -rqsize 256 -nwork 89 -nrq 1 &gt;&gt; output.zyra.dsbench/step2327.zyra.dsbench_hytm2.-t.10000.-mr.debra.-ma.new.-mp.none.-p.-k.100000.-i.0.-d.0.-rq.0.-rqsize.256.-nwork.89.-nrq.1.-seqwidth.48.-trial.1.-pinning.ZYRA_SCATTER.data 2&gt;&gt;output.zyra.dsbench/stderr.out"/>
    <s v="zyra"/>
    <x v="10"/>
    <x v="4"/>
  </r>
  <r>
    <s v="step2328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143256176"/>
    <n v="10000"/>
    <m/>
    <m/>
    <m/>
    <m/>
    <m/>
    <n v="10000"/>
    <n v="1251.3599999999999"/>
    <n v="0"/>
    <n v="100000"/>
    <n v="89"/>
    <s v="debra"/>
    <s v="new"/>
    <s v="none"/>
    <m/>
    <n v="7"/>
    <n v="1"/>
    <m/>
    <n v="24.587499999999999"/>
    <n v="7.2404800000000005E-2"/>
    <n v="1658.87"/>
    <m/>
    <n v="1251.3599999999999"/>
    <m/>
    <m/>
    <m/>
    <m/>
    <m/>
    <n v="1432520210"/>
    <n v="72062204"/>
    <n v="2534"/>
    <n v="22981"/>
    <n v="0"/>
    <m/>
    <m/>
    <m/>
    <m/>
    <m/>
    <m/>
    <s v="step2328.zyra.dsbench_hytm2.-t.10000.-mr.debra.-ma.new.-mp.none.-p.-k.100000.-i.0.-d.0.-rq.0.-rqsize.256.-nwork.89.-nrq.1.-seqwidth.48.-trial.2.-pinning.ZYRA_SCATTER.data"/>
    <s v="LD_PRELOAD=../lib/libjemalloc.so  time timeout 13 numactl --interleave=all ./zyra.dsbench_hytm2 -t 10000 -mr debra -ma new -mp none -p -k 100000 -i 0 -d 0 -rq 0 -rqsize 256 -nwork 89 -nrq 1 &gt;&gt; output.zyra.dsbench/step2328.zyra.dsbench_hytm2.-t.10000.-mr.debra.-ma.new.-mp.none.-p.-k.100000.-i.0.-d.0.-rq.0.-rqsize.256.-nwork.89.-nrq.1.-seqwidth.48.-trial.2.-pinning.ZYRA_SCATTER.data 2&gt;&gt;output.zyra.dsbench/stderr.out"/>
    <s v="zyra"/>
    <x v="10"/>
    <x v="4"/>
  </r>
  <r>
    <s v="step2329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156697300"/>
    <n v="10000"/>
    <m/>
    <m/>
    <m/>
    <m/>
    <m/>
    <n v="10000"/>
    <n v="1190.5999999999999"/>
    <n v="0"/>
    <n v="100000"/>
    <n v="108"/>
    <s v="debra"/>
    <s v="new"/>
    <s v="none"/>
    <m/>
    <n v="7"/>
    <n v="1"/>
    <m/>
    <n v="23.8063"/>
    <n v="0.132553"/>
    <n v="1819.51"/>
    <m/>
    <n v="1190.5999999999999"/>
    <m/>
    <m/>
    <m/>
    <m/>
    <m/>
    <n v="1566973004"/>
    <n v="31907033"/>
    <n v="58107"/>
    <n v="4979"/>
    <n v="0"/>
    <m/>
    <m/>
    <m/>
    <m/>
    <m/>
    <m/>
    <s v="step2329.zyra.dsbench_hytm2.-t.10000.-mr.debra.-ma.new.-mp.none.-p.-k.100000.-i.0.-d.0.-rq.0.-rqsize.256.-nwork.108.-nrq.0.-seqwidth.48.-trial.0.-pinning.ZYRA_SCATTER.data"/>
    <s v="LD_PRELOAD=../lib/libjemalloc.so  time timeout 13 numactl --interleave=all ./zyra.dsbench_hytm2 -t 10000 -mr debra -ma new -mp none -p -k 100000 -i 0 -d 0 -rq 0 -rqsize 256 -nwork 108 -nrq 0 &gt;&gt; output.zyra.dsbench/step2329.zyra.dsbench_hytm2.-t.10000.-mr.debra.-ma.new.-mp.none.-p.-k.100000.-i.0.-d.0.-rq.0.-rqsize.256.-nwork.108.-nrq.0.-seqwidth.48.-trial.0.-pinning.ZYRA_SCATTER.data 2&gt;&gt;output.zyra.dsbench/stderr.out"/>
    <s v="zyra"/>
    <x v="8"/>
    <x v="3"/>
  </r>
  <r>
    <s v="step232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20517772"/>
    <n v="20511374"/>
    <n v="4102914"/>
    <n v="40979609"/>
    <n v="10000"/>
    <m/>
    <m/>
    <m/>
    <m/>
    <m/>
    <n v="10000"/>
    <n v="53477.51"/>
    <n v="5"/>
    <n v="100000"/>
    <n v="90"/>
    <s v="debra"/>
    <s v="new"/>
    <s v="none"/>
    <m/>
    <n v="8"/>
    <n v="1"/>
    <m/>
    <n v="22.5763"/>
    <n v="0.87219199999999997"/>
    <n v="5569.05"/>
    <m/>
    <n v="3477.51"/>
    <m/>
    <m/>
    <m/>
    <m/>
    <m/>
    <m/>
    <m/>
    <m/>
    <m/>
    <m/>
    <m/>
    <m/>
    <m/>
    <m/>
    <m/>
    <m/>
    <s v="step232.zyra.dsbench_tl2.-t.10000.-mr.debra.-ma.new.-mp.none.-p.-k.100000.-i.5.-d.5.-rq.0.-rqsize.256.-nwork.90.-nrq.0.-seqwidth.48.-trial.0.-pinning.ZYRA_CLUSTER.data"/>
    <s v="LD_PRELOAD=../lib/libjemalloc.so  time timeout 13 numactl --interleave=all ./zyra.dsbench_tl2 -t 10000 -mr debra -ma new -mp none -p -k 100000 -i 5 -d 5 -rq 0 -rqsize 256 -nwork 90 -nrq 0 &gt;&gt; output.zyra.dsbench/step232.zyra.dsbench_tl2.-t.10000.-mr.debra.-ma.new.-mp.none.-p.-k.100000.-i.5.-d.5.-rq.0.-rqsize.256.-nwork.90.-nrq.0.-seqwidth.48.-trial.0.-pinning.ZYRA_CLUSTER.data 2&gt;&gt;output.zyra.dsbench/stderr.out"/>
    <s v="zyra"/>
    <x v="12"/>
    <x v="4"/>
  </r>
  <r>
    <s v="step233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154637695"/>
    <n v="10000"/>
    <m/>
    <m/>
    <m/>
    <m/>
    <m/>
    <n v="10000"/>
    <n v="1267.18"/>
    <n v="0"/>
    <n v="100000"/>
    <n v="108"/>
    <s v="debra"/>
    <s v="new"/>
    <s v="none"/>
    <m/>
    <n v="7"/>
    <n v="1"/>
    <m/>
    <n v="24.058499999999999"/>
    <n v="0.137159"/>
    <n v="1847.3"/>
    <m/>
    <n v="1267.18"/>
    <m/>
    <m/>
    <m/>
    <m/>
    <m/>
    <n v="1546376958"/>
    <n v="27562467"/>
    <n v="57602"/>
    <n v="4177"/>
    <n v="0"/>
    <m/>
    <m/>
    <m/>
    <m/>
    <m/>
    <m/>
    <s v="step2330.zyra.dsbench_hytm2.-t.10000.-mr.debra.-ma.new.-mp.none.-p.-k.100000.-i.0.-d.0.-rq.0.-rqsize.256.-nwork.108.-nrq.0.-seqwidth.48.-trial.1.-pinning.ZYRA_SCATTER.data"/>
    <s v="LD_PRELOAD=../lib/libjemalloc.so  time timeout 13 numactl --interleave=all ./zyra.dsbench_hytm2 -t 10000 -mr debra -ma new -mp none -p -k 100000 -i 0 -d 0 -rq 0 -rqsize 256 -nwork 108 -nrq 0 &gt;&gt; output.zyra.dsbench/step2330.zyra.dsbench_hytm2.-t.10000.-mr.debra.-ma.new.-mp.none.-p.-k.100000.-i.0.-d.0.-rq.0.-rqsize.256.-nwork.108.-nrq.0.-seqwidth.48.-trial.1.-pinning.ZYRA_SCATTER.data 2&gt;&gt;output.zyra.dsbench/stderr.out"/>
    <s v="zyra"/>
    <x v="8"/>
    <x v="3"/>
  </r>
  <r>
    <s v="step2331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159652836"/>
    <n v="10000"/>
    <m/>
    <m/>
    <m/>
    <m/>
    <m/>
    <n v="10000"/>
    <n v="1209.29"/>
    <n v="0"/>
    <n v="100000"/>
    <n v="108"/>
    <s v="debra"/>
    <s v="new"/>
    <s v="none"/>
    <m/>
    <n v="7"/>
    <n v="1"/>
    <m/>
    <n v="23.081700000000001"/>
    <n v="0.128216"/>
    <n v="1790.09"/>
    <m/>
    <n v="1209.29"/>
    <m/>
    <m/>
    <m/>
    <m/>
    <m/>
    <n v="1596528369"/>
    <n v="26260095"/>
    <n v="59961"/>
    <n v="4337"/>
    <n v="0"/>
    <m/>
    <m/>
    <m/>
    <m/>
    <m/>
    <m/>
    <s v="step2331.zyra.dsbench_hytm2.-t.10000.-mr.debra.-ma.new.-mp.none.-p.-k.100000.-i.0.-d.0.-rq.0.-rqsize.256.-nwork.108.-nrq.0.-seqwidth.48.-trial.2.-pinning.ZYRA_SCATTER.data"/>
    <s v="LD_PRELOAD=../lib/libjemalloc.so  time timeout 13 numactl --interleave=all ./zyra.dsbench_hytm2 -t 10000 -mr debra -ma new -mp none -p -k 100000 -i 0 -d 0 -rq 0 -rqsize 256 -nwork 108 -nrq 0 &gt;&gt; output.zyra.dsbench/step2331.zyra.dsbench_hytm2.-t.10000.-mr.debra.-ma.new.-mp.none.-p.-k.100000.-i.0.-d.0.-rq.0.-rqsize.256.-nwork.108.-nrq.0.-seqwidth.48.-trial.2.-pinning.ZYRA_SCATTER.data 2&gt;&gt;output.zyra.dsbench/stderr.out"/>
    <s v="zyra"/>
    <x v="8"/>
    <x v="3"/>
  </r>
  <r>
    <s v="step1132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20657328"/>
    <n v="20658356"/>
    <n v="4131568"/>
    <n v="41275551"/>
    <n v="10000"/>
    <m/>
    <m/>
    <m/>
    <m/>
    <m/>
    <n v="10000"/>
    <n v="52799.62"/>
    <n v="5"/>
    <n v="10000"/>
    <n v="36"/>
    <s v="debra"/>
    <s v="new"/>
    <s v="none"/>
    <m/>
    <n v="8"/>
    <n v="1"/>
    <m/>
    <n v="6.0485800000000003"/>
    <n v="7.4802100000000002E-3"/>
    <n v="2053.27"/>
    <m/>
    <n v="2799.62"/>
    <m/>
    <m/>
    <m/>
    <m/>
    <m/>
    <m/>
    <m/>
    <m/>
    <m/>
    <m/>
    <m/>
    <m/>
    <m/>
    <m/>
    <m/>
    <m/>
    <s v="step1132.zyra.dsbench_tl2.-t.10000.-mr.debra.-ma.new.-mp.none.-p.-k.10000.-i.5.-d.5.-rq.0.-rqsize.256.-nwork.36.-nrq.0.-seqwidth.48.-trial.0.-pinning.ZYRA_CLUSTER.data"/>
    <s v="LD_PRELOAD=../lib/libjemalloc.so  time timeout 13 numactl --interleave=all ./zyra.dsbench_tl2 -t 10000 -mr debra -ma new -mp none -p -k 10000 -i 5 -d 5 -rq 0 -rqsize 256 -nwork 36 -nrq 0 &gt;&gt; output.zyra.dsbench/step1132.zyra.dsbench_tl2.-t.10000.-mr.debra.-ma.new.-mp.none.-p.-k.10000.-i.5.-d.5.-rq.0.-rqsize.256.-nwork.36.-nrq.0.-seqwidth.48.-trial.0.-pinning.ZYRA_CLUSTER.data 2&gt;&gt;output.zyra.dsbench/stderr.out"/>
    <s v="zyra"/>
    <x v="9"/>
    <x v="0"/>
  </r>
  <r>
    <s v="step2332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157651580"/>
    <n v="10000"/>
    <m/>
    <m/>
    <m/>
    <m/>
    <m/>
    <n v="10000"/>
    <n v="1289.73"/>
    <n v="0"/>
    <n v="100000"/>
    <n v="107"/>
    <s v="debra"/>
    <s v="new"/>
    <s v="none"/>
    <m/>
    <n v="7"/>
    <n v="1"/>
    <m/>
    <n v="24.0243"/>
    <n v="9.2456200000000002E-2"/>
    <n v="1813.16"/>
    <m/>
    <n v="1289.73"/>
    <m/>
    <m/>
    <m/>
    <m/>
    <m/>
    <n v="1576476095"/>
    <n v="124108740"/>
    <n v="2553"/>
    <n v="27630"/>
    <n v="0"/>
    <m/>
    <m/>
    <m/>
    <m/>
    <m/>
    <m/>
    <s v="step2332.zyra.dsbench_hytm2.-t.10000.-mr.debra.-ma.new.-mp.none.-p.-k.100000.-i.0.-d.0.-rq.0.-rqsize.256.-nwork.107.-nrq.1.-seqwidth.48.-trial.0.-pinning.ZYRA_SCATTER.data"/>
    <s v="LD_PRELOAD=../lib/libjemalloc.so  time timeout 13 numactl --interleave=all ./zyra.dsbench_hytm2 -t 10000 -mr debra -ma new -mp none -p -k 100000 -i 0 -d 0 -rq 0 -rqsize 256 -nwork 107 -nrq 1 &gt;&gt; output.zyra.dsbench/step2332.zyra.dsbench_hytm2.-t.10000.-mr.debra.-ma.new.-mp.none.-p.-k.100000.-i.0.-d.0.-rq.0.-rqsize.256.-nwork.107.-nrq.1.-seqwidth.48.-trial.0.-pinning.ZYRA_SCATTER.data 2&gt;&gt;output.zyra.dsbench/stderr.out"/>
    <s v="zyra"/>
    <x v="10"/>
    <x v="3"/>
  </r>
  <r>
    <s v="step2333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162399018"/>
    <n v="10000"/>
    <m/>
    <m/>
    <m/>
    <m/>
    <m/>
    <n v="10000"/>
    <n v="1232.78"/>
    <n v="0"/>
    <n v="100000"/>
    <n v="107"/>
    <s v="debra"/>
    <s v="new"/>
    <s v="none"/>
    <m/>
    <n v="7"/>
    <n v="1"/>
    <m/>
    <n v="23.520199999999999"/>
    <n v="0.108337"/>
    <n v="1753.42"/>
    <m/>
    <n v="1232.78"/>
    <m/>
    <m/>
    <m/>
    <m/>
    <m/>
    <n v="1623950471"/>
    <n v="22200506"/>
    <n v="2498"/>
    <n v="24662"/>
    <n v="0"/>
    <m/>
    <m/>
    <m/>
    <m/>
    <m/>
    <m/>
    <s v="step2333.zyra.dsbench_hytm2.-t.10000.-mr.debra.-ma.new.-mp.none.-p.-k.100000.-i.0.-d.0.-rq.0.-rqsize.256.-nwork.107.-nrq.1.-seqwidth.48.-trial.1.-pinning.ZYRA_SCATTER.data"/>
    <s v="LD_PRELOAD=../lib/libjemalloc.so  time timeout 13 numactl --interleave=all ./zyra.dsbench_hytm2 -t 10000 -mr debra -ma new -mp none -p -k 100000 -i 0 -d 0 -rq 0 -rqsize 256 -nwork 107 -nrq 1 &gt;&gt; output.zyra.dsbench/step2333.zyra.dsbench_hytm2.-t.10000.-mr.debra.-ma.new.-mp.none.-p.-k.100000.-i.0.-d.0.-rq.0.-rqsize.256.-nwork.107.-nrq.1.-seqwidth.48.-trial.1.-pinning.ZYRA_SCATTER.data 2&gt;&gt;output.zyra.dsbench/stderr.out"/>
    <s v="zyra"/>
    <x v="10"/>
    <x v="3"/>
  </r>
  <r>
    <s v="step2334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167763955"/>
    <n v="10000"/>
    <m/>
    <m/>
    <m/>
    <m/>
    <m/>
    <n v="10000"/>
    <n v="1213.27"/>
    <n v="0"/>
    <n v="100000"/>
    <n v="107"/>
    <s v="debra"/>
    <s v="new"/>
    <s v="none"/>
    <m/>
    <n v="7"/>
    <n v="1"/>
    <m/>
    <n v="23.992599999999999"/>
    <n v="7.8898200000000002E-2"/>
    <n v="1701.57"/>
    <m/>
    <n v="1213.27"/>
    <m/>
    <m/>
    <m/>
    <m/>
    <m/>
    <n v="1677601670"/>
    <n v="22851549"/>
    <n v="2567"/>
    <n v="17212"/>
    <n v="0"/>
    <m/>
    <m/>
    <m/>
    <m/>
    <m/>
    <m/>
    <s v="step2334.zyra.dsbench_hytm2.-t.10000.-mr.debra.-ma.new.-mp.none.-p.-k.100000.-i.0.-d.0.-rq.0.-rqsize.256.-nwork.107.-nrq.1.-seqwidth.48.-trial.2.-pinning.ZYRA_SCATTER.data"/>
    <s v="LD_PRELOAD=../lib/libjemalloc.so  time timeout 13 numactl --interleave=all ./zyra.dsbench_hytm2 -t 10000 -mr debra -ma new -mp none -p -k 100000 -i 0 -d 0 -rq 0 -rqsize 256 -nwork 107 -nrq 1 &gt;&gt; output.zyra.dsbench/step2334.zyra.dsbench_hytm2.-t.10000.-mr.debra.-ma.new.-mp.none.-p.-k.100000.-i.0.-d.0.-rq.0.-rqsize.256.-nwork.107.-nrq.1.-seqwidth.48.-trial.2.-pinning.ZYRA_SCATTER.data 2&gt;&gt;output.zyra.dsbench/stderr.out"/>
    <s v="zyra"/>
    <x v="10"/>
    <x v="3"/>
  </r>
  <r>
    <s v="step2335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180867746"/>
    <n v="10000"/>
    <m/>
    <m/>
    <m/>
    <m/>
    <m/>
    <n v="10000"/>
    <n v="1236.3599999999999"/>
    <n v="0"/>
    <n v="100000"/>
    <n v="126"/>
    <s v="debra"/>
    <s v="new"/>
    <s v="none"/>
    <m/>
    <n v="7"/>
    <n v="1"/>
    <m/>
    <n v="24.025300000000001"/>
    <n v="0.12156500000000001"/>
    <n v="1835.68"/>
    <m/>
    <n v="1236.3599999999999"/>
    <m/>
    <m/>
    <m/>
    <m/>
    <m/>
    <n v="1808675682"/>
    <n v="37450210"/>
    <n v="62005"/>
    <n v="5420"/>
    <n v="0"/>
    <m/>
    <m/>
    <m/>
    <m/>
    <m/>
    <m/>
    <s v="step2335.zyra.dsbench_hytm2.-t.10000.-mr.debra.-ma.new.-mp.none.-p.-k.100000.-i.0.-d.0.-rq.0.-rqsize.256.-nwork.126.-nrq.0.-seqwidth.48.-trial.0.-pinning.ZYRA_SCATTER.data"/>
    <s v="LD_PRELOAD=../lib/libjemalloc.so  time timeout 13 numactl --interleave=all ./zyra.dsbench_hytm2 -t 10000 -mr debra -ma new -mp none -p -k 100000 -i 0 -d 0 -rq 0 -rqsize 256 -nwork 126 -nrq 0 &gt;&gt; output.zyra.dsbench/step2335.zyra.dsbench_hytm2.-t.10000.-mr.debra.-ma.new.-mp.none.-p.-k.100000.-i.0.-d.0.-rq.0.-rqsize.256.-nwork.126.-nrq.0.-seqwidth.48.-trial.0.-pinning.ZYRA_SCATTER.data 2&gt;&gt;output.zyra.dsbench/stderr.out"/>
    <s v="zyra"/>
    <x v="8"/>
    <x v="5"/>
  </r>
  <r>
    <s v="step233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179093467"/>
    <n v="10000"/>
    <m/>
    <m/>
    <m/>
    <m/>
    <m/>
    <n v="10000"/>
    <n v="1242.26"/>
    <n v="0"/>
    <n v="100000"/>
    <n v="126"/>
    <s v="debra"/>
    <s v="new"/>
    <s v="none"/>
    <m/>
    <n v="7"/>
    <n v="1"/>
    <m/>
    <n v="24.059799999999999"/>
    <n v="0.11252"/>
    <n v="1859.31"/>
    <m/>
    <n v="1242.26"/>
    <m/>
    <m/>
    <m/>
    <m/>
    <m/>
    <n v="1790934485"/>
    <n v="39162231"/>
    <n v="64425"/>
    <n v="7180"/>
    <n v="0"/>
    <m/>
    <m/>
    <m/>
    <m/>
    <m/>
    <m/>
    <s v="step2336.zyra.dsbench_hytm2.-t.10000.-mr.debra.-ma.new.-mp.none.-p.-k.100000.-i.0.-d.0.-rq.0.-rqsize.256.-nwork.126.-nrq.0.-seqwidth.48.-trial.1.-pinning.ZYRA_SCATTER.data"/>
    <s v="LD_PRELOAD=../lib/libjemalloc.so  time timeout 13 numactl --interleave=all ./zyra.dsbench_hytm2 -t 10000 -mr debra -ma new -mp none -p -k 100000 -i 0 -d 0 -rq 0 -rqsize 256 -nwork 126 -nrq 0 &gt;&gt; output.zyra.dsbench/step2336.zyra.dsbench_hytm2.-t.10000.-mr.debra.-ma.new.-mp.none.-p.-k.100000.-i.0.-d.0.-rq.0.-rqsize.256.-nwork.126.-nrq.0.-seqwidth.48.-trial.1.-pinning.ZYRA_SCATTER.data 2&gt;&gt;output.zyra.dsbench/stderr.out"/>
    <s v="zyra"/>
    <x v="8"/>
    <x v="5"/>
  </r>
  <r>
    <s v="step2337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167343408"/>
    <n v="10000"/>
    <m/>
    <m/>
    <m/>
    <m/>
    <m/>
    <n v="10000"/>
    <n v="1334.93"/>
    <n v="0"/>
    <n v="100000"/>
    <n v="126"/>
    <s v="debra"/>
    <s v="new"/>
    <s v="none"/>
    <m/>
    <n v="7"/>
    <n v="1"/>
    <m/>
    <n v="23.934100000000001"/>
    <n v="0.124205"/>
    <n v="1988.84"/>
    <m/>
    <n v="1334.93"/>
    <m/>
    <m/>
    <m/>
    <m/>
    <m/>
    <n v="1673433883"/>
    <n v="255794043"/>
    <n v="61415"/>
    <n v="5227"/>
    <n v="0"/>
    <m/>
    <m/>
    <m/>
    <m/>
    <m/>
    <m/>
    <s v="step2337.zyra.dsbench_hytm2.-t.10000.-mr.debra.-ma.new.-mp.none.-p.-k.100000.-i.0.-d.0.-rq.0.-rqsize.256.-nwork.126.-nrq.0.-seqwidth.48.-trial.2.-pinning.ZYRA_SCATTER.data"/>
    <s v="LD_PRELOAD=../lib/libjemalloc.so  time timeout 13 numactl --interleave=all ./zyra.dsbench_hytm2 -t 10000 -mr debra -ma new -mp none -p -k 100000 -i 0 -d 0 -rq 0 -rqsize 256 -nwork 126 -nrq 0 &gt;&gt; output.zyra.dsbench/step2337.zyra.dsbench_hytm2.-t.10000.-mr.debra.-ma.new.-mp.none.-p.-k.100000.-i.0.-d.0.-rq.0.-rqsize.256.-nwork.126.-nrq.0.-seqwidth.48.-trial.2.-pinning.ZYRA_SCATTER.data 2&gt;&gt;output.zyra.dsbench/stderr.out"/>
    <s v="zyra"/>
    <x v="8"/>
    <x v="5"/>
  </r>
  <r>
    <s v="step2338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176859405"/>
    <n v="10000"/>
    <m/>
    <m/>
    <m/>
    <m/>
    <m/>
    <n v="10000"/>
    <n v="1300.56"/>
    <n v="0"/>
    <n v="100000"/>
    <n v="125"/>
    <s v="debra"/>
    <s v="new"/>
    <s v="none"/>
    <m/>
    <n v="7"/>
    <n v="1"/>
    <m/>
    <n v="24.0746"/>
    <n v="9.6202800000000005E-2"/>
    <n v="1878.48"/>
    <m/>
    <n v="1300.56"/>
    <m/>
    <m/>
    <m/>
    <m/>
    <m/>
    <n v="1768556466"/>
    <n v="206695952"/>
    <n v="2531"/>
    <n v="15336"/>
    <n v="0"/>
    <m/>
    <m/>
    <m/>
    <m/>
    <m/>
    <m/>
    <s v="step2338.zyra.dsbench_hytm2.-t.10000.-mr.debra.-ma.new.-mp.none.-p.-k.100000.-i.0.-d.0.-rq.0.-rqsize.256.-nwork.125.-nrq.1.-seqwidth.48.-trial.0.-pinning.ZYRA_SCATTER.data"/>
    <s v="LD_PRELOAD=../lib/libjemalloc.so  time timeout 13 numactl --interleave=all ./zyra.dsbench_hytm2 -t 10000 -mr debra -ma new -mp none -p -k 100000 -i 0 -d 0 -rq 0 -rqsize 256 -nwork 125 -nrq 1 &gt;&gt; output.zyra.dsbench/step2338.zyra.dsbench_hytm2.-t.10000.-mr.debra.-ma.new.-mp.none.-p.-k.100000.-i.0.-d.0.-rq.0.-rqsize.256.-nwork.125.-nrq.1.-seqwidth.48.-trial.0.-pinning.ZYRA_SCATTER.data 2&gt;&gt;output.zyra.dsbench/stderr.out"/>
    <s v="zyra"/>
    <x v="10"/>
    <x v="5"/>
  </r>
  <r>
    <s v="step2339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180705019"/>
    <n v="10000"/>
    <m/>
    <m/>
    <m/>
    <m/>
    <m/>
    <n v="10000"/>
    <n v="1261.98"/>
    <n v="0"/>
    <n v="100000"/>
    <n v="125"/>
    <s v="debra"/>
    <s v="new"/>
    <s v="none"/>
    <m/>
    <n v="7"/>
    <n v="1"/>
    <m/>
    <n v="24.348299999999998"/>
    <n v="8.3001400000000003E-2"/>
    <n v="1841.36"/>
    <m/>
    <n v="1261.98"/>
    <m/>
    <m/>
    <m/>
    <m/>
    <m/>
    <n v="1807009467"/>
    <n v="35230500"/>
    <n v="2533"/>
    <n v="16936"/>
    <n v="0"/>
    <m/>
    <m/>
    <m/>
    <m/>
    <m/>
    <m/>
    <s v="step2339.zyra.dsbench_hytm2.-t.10000.-mr.debra.-ma.new.-mp.none.-p.-k.100000.-i.0.-d.0.-rq.0.-rqsize.256.-nwork.125.-nrq.1.-seqwidth.48.-trial.1.-pinning.ZYRA_SCATTER.data"/>
    <s v="LD_PRELOAD=../lib/libjemalloc.so  time timeout 13 numactl --interleave=all ./zyra.dsbench_hytm2 -t 10000 -mr debra -ma new -mp none -p -k 100000 -i 0 -d 0 -rq 0 -rqsize 256 -nwork 125 -nrq 1 &gt;&gt; output.zyra.dsbench/step2339.zyra.dsbench_hytm2.-t.10000.-mr.debra.-ma.new.-mp.none.-p.-k.100000.-i.0.-d.0.-rq.0.-rqsize.256.-nwork.125.-nrq.1.-seqwidth.48.-trial.1.-pinning.ZYRA_SCATTER.data 2&gt;&gt;output.zyra.dsbench/stderr.out"/>
    <s v="zyra"/>
    <x v="10"/>
    <x v="5"/>
  </r>
  <r>
    <s v="step233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19144393"/>
    <n v="19129480"/>
    <n v="3827387"/>
    <n v="38233719"/>
    <n v="10000"/>
    <m/>
    <m/>
    <m/>
    <m/>
    <m/>
    <n v="10000"/>
    <n v="53354.34"/>
    <n v="5"/>
    <n v="100000"/>
    <n v="90"/>
    <s v="debra"/>
    <s v="new"/>
    <s v="none"/>
    <m/>
    <n v="8"/>
    <n v="1"/>
    <m/>
    <n v="23.504799999999999"/>
    <n v="0.86830600000000002"/>
    <n v="5994.74"/>
    <m/>
    <n v="3354.34"/>
    <m/>
    <m/>
    <m/>
    <m/>
    <m/>
    <m/>
    <m/>
    <m/>
    <m/>
    <m/>
    <m/>
    <m/>
    <m/>
    <m/>
    <m/>
    <m/>
    <s v="step233.zyra.dsbench_tl2.-t.10000.-mr.debra.-ma.new.-mp.none.-p.-k.100000.-i.5.-d.5.-rq.0.-rqsize.256.-nwork.90.-nrq.0.-seqwidth.48.-trial.1.-pinning.ZYRA_CLUSTER.data"/>
    <s v="LD_PRELOAD=../lib/libjemalloc.so  time timeout 13 numactl --interleave=all ./zyra.dsbench_tl2 -t 10000 -mr debra -ma new -mp none -p -k 100000 -i 5 -d 5 -rq 0 -rqsize 256 -nwork 90 -nrq 0 &gt;&gt; output.zyra.dsbench/step233.zyra.dsbench_tl2.-t.10000.-mr.debra.-ma.new.-mp.none.-p.-k.100000.-i.5.-d.5.-rq.0.-rqsize.256.-nwork.90.-nrq.0.-seqwidth.48.-trial.1.-pinning.ZYRA_CLUSTER.data 2&gt;&gt;output.zyra.dsbench/stderr.out"/>
    <s v="zyra"/>
    <x v="12"/>
    <x v="4"/>
  </r>
  <r>
    <s v="step234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184652015"/>
    <n v="10000"/>
    <m/>
    <m/>
    <m/>
    <m/>
    <m/>
    <n v="10000"/>
    <n v="1210.48"/>
    <n v="0"/>
    <n v="100000"/>
    <n v="125"/>
    <s v="debra"/>
    <s v="new"/>
    <s v="none"/>
    <m/>
    <n v="7"/>
    <n v="1"/>
    <m/>
    <n v="24.2623"/>
    <n v="7.3528399999999994E-2"/>
    <n v="1797.79"/>
    <m/>
    <n v="1210.48"/>
    <m/>
    <m/>
    <m/>
    <m/>
    <m/>
    <n v="1846464548"/>
    <n v="32175889"/>
    <n v="2525"/>
    <n v="20826"/>
    <n v="0"/>
    <m/>
    <m/>
    <m/>
    <m/>
    <m/>
    <m/>
    <s v="step2340.zyra.dsbench_hytm2.-t.10000.-mr.debra.-ma.new.-mp.none.-p.-k.100000.-i.0.-d.0.-rq.0.-rqsize.256.-nwork.125.-nrq.1.-seqwidth.48.-trial.2.-pinning.ZYRA_SCATTER.data"/>
    <s v="LD_PRELOAD=../lib/libjemalloc.so  time timeout 13 numactl --interleave=all ./zyra.dsbench_hytm2 -t 10000 -mr debra -ma new -mp none -p -k 100000 -i 0 -d 0 -rq 0 -rqsize 256 -nwork 125 -nrq 1 &gt;&gt; output.zyra.dsbench/step2340.zyra.dsbench_hytm2.-t.10000.-mr.debra.-ma.new.-mp.none.-p.-k.100000.-i.0.-d.0.-rq.0.-rqsize.256.-nwork.125.-nrq.1.-seqwidth.48.-trial.2.-pinning.ZYRA_SCATTER.data 2&gt;&gt;output.zyra.dsbench/stderr.out"/>
    <s v="zyra"/>
    <x v="10"/>
    <x v="5"/>
  </r>
  <r>
    <s v="step113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21243626"/>
    <n v="21258508"/>
    <n v="4250213"/>
    <n v="42458703"/>
    <n v="10000"/>
    <m/>
    <m/>
    <m/>
    <m/>
    <m/>
    <n v="10000"/>
    <n v="52617.18"/>
    <n v="5"/>
    <n v="10000"/>
    <n v="36"/>
    <s v="debra"/>
    <s v="new"/>
    <s v="none"/>
    <m/>
    <n v="8"/>
    <n v="1"/>
    <m/>
    <n v="6.1488100000000001"/>
    <n v="7.6054299999999998E-3"/>
    <n v="1990.94"/>
    <m/>
    <n v="2617.1799999999998"/>
    <m/>
    <m/>
    <m/>
    <m/>
    <m/>
    <m/>
    <m/>
    <m/>
    <m/>
    <m/>
    <m/>
    <m/>
    <m/>
    <m/>
    <m/>
    <m/>
    <s v="step1133.zyra.dsbench_tl2.-t.10000.-mr.debra.-ma.new.-mp.none.-p.-k.10000.-i.5.-d.5.-rq.0.-rqsize.256.-nwork.36.-nrq.0.-seqwidth.48.-trial.1.-pinning.ZYRA_CLUSTER.data"/>
    <s v="LD_PRELOAD=../lib/libjemalloc.so  time timeout 13 numactl --interleave=all ./zyra.dsbench_tl2 -t 10000 -mr debra -ma new -mp none -p -k 10000 -i 5 -d 5 -rq 0 -rqsize 256 -nwork 36 -nrq 0 &gt;&gt; output.zyra.dsbench/step1133.zyra.dsbench_tl2.-t.10000.-mr.debra.-ma.new.-mp.none.-p.-k.10000.-i.5.-d.5.-rq.0.-rqsize.256.-nwork.36.-nrq.0.-seqwidth.48.-trial.1.-pinning.ZYRA_CLUSTER.data 2&gt;&gt;output.zyra.dsbench/stderr.out"/>
    <s v="zyra"/>
    <x v="9"/>
    <x v="0"/>
  </r>
  <r>
    <s v="step2341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197723361"/>
    <n v="10000"/>
    <m/>
    <m/>
    <m/>
    <m/>
    <m/>
    <n v="10000"/>
    <n v="1235.0899999999999"/>
    <n v="0"/>
    <n v="100000"/>
    <n v="144"/>
    <s v="debra"/>
    <s v="new"/>
    <s v="none"/>
    <m/>
    <n v="7"/>
    <n v="1"/>
    <m/>
    <n v="23.819800000000001"/>
    <n v="8.6508799999999997E-2"/>
    <n v="1916.64"/>
    <m/>
    <n v="1235.0899999999999"/>
    <m/>
    <m/>
    <m/>
    <m/>
    <m/>
    <n v="1977233611"/>
    <n v="50947932"/>
    <n v="67034"/>
    <n v="8844"/>
    <n v="0"/>
    <m/>
    <m/>
    <m/>
    <m/>
    <m/>
    <m/>
    <s v="step2341.zyra.dsbench_hytm2.-t.10000.-mr.debra.-ma.new.-mp.none.-p.-k.100000.-i.0.-d.0.-rq.0.-rqsize.256.-nwork.144.-nrq.0.-seqwidth.48.-trial.0.-pinning.ZYRA_SCATTER.data"/>
    <s v="LD_PRELOAD=../lib/libjemalloc.so  time timeout 13 numactl --interleave=all ./zyra.dsbench_hytm2 -t 10000 -mr debra -ma new -mp none -p -k 100000 -i 0 -d 0 -rq 0 -rqsize 256 -nwork 144 -nrq 0 &gt;&gt; output.zyra.dsbench/step2341.zyra.dsbench_hytm2.-t.10000.-mr.debra.-ma.new.-mp.none.-p.-k.100000.-i.0.-d.0.-rq.0.-rqsize.256.-nwork.144.-nrq.0.-seqwidth.48.-trial.0.-pinning.ZYRA_SCATTER.data 2&gt;&gt;output.zyra.dsbench/stderr.out"/>
    <s v="zyra"/>
    <x v="8"/>
    <x v="6"/>
  </r>
  <r>
    <s v="step2342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198138796"/>
    <n v="10000"/>
    <m/>
    <m/>
    <m/>
    <m/>
    <m/>
    <n v="10000"/>
    <n v="1184.69"/>
    <n v="0"/>
    <n v="100000"/>
    <n v="144"/>
    <s v="debra"/>
    <s v="new"/>
    <s v="none"/>
    <m/>
    <n v="7"/>
    <n v="1"/>
    <m/>
    <n v="24.119299999999999"/>
    <n v="9.1189599999999996E-2"/>
    <n v="1914.98"/>
    <m/>
    <n v="1184.69"/>
    <m/>
    <m/>
    <m/>
    <m/>
    <m/>
    <n v="1981387957"/>
    <n v="42688144"/>
    <n v="71427"/>
    <n v="6541"/>
    <n v="0"/>
    <m/>
    <m/>
    <m/>
    <m/>
    <m/>
    <m/>
    <s v="step2342.zyra.dsbench_hytm2.-t.10000.-mr.debra.-ma.new.-mp.none.-p.-k.100000.-i.0.-d.0.-rq.0.-rqsize.256.-nwork.144.-nrq.0.-seqwidth.48.-trial.1.-pinning.ZYRA_SCATTER.data"/>
    <s v="LD_PRELOAD=../lib/libjemalloc.so  time timeout 13 numactl --interleave=all ./zyra.dsbench_hytm2 -t 10000 -mr debra -ma new -mp none -p -k 100000 -i 0 -d 0 -rq 0 -rqsize 256 -nwork 144 -nrq 0 &gt;&gt; output.zyra.dsbench/step2342.zyra.dsbench_hytm2.-t.10000.-mr.debra.-ma.new.-mp.none.-p.-k.100000.-i.0.-d.0.-rq.0.-rqsize.256.-nwork.144.-nrq.0.-seqwidth.48.-trial.1.-pinning.ZYRA_SCATTER.data 2&gt;&gt;output.zyra.dsbench/stderr.out"/>
    <s v="zyra"/>
    <x v="8"/>
    <x v="6"/>
  </r>
  <r>
    <s v="step2343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204040839"/>
    <n v="10000"/>
    <m/>
    <m/>
    <m/>
    <m/>
    <m/>
    <n v="10000"/>
    <n v="1230.8900000000001"/>
    <n v="0"/>
    <n v="100000"/>
    <n v="144"/>
    <s v="debra"/>
    <s v="new"/>
    <s v="none"/>
    <m/>
    <n v="7"/>
    <n v="1"/>
    <m/>
    <n v="23.989799999999999"/>
    <n v="7.7138899999999996E-2"/>
    <n v="1856.85"/>
    <m/>
    <n v="1230.8900000000001"/>
    <m/>
    <m/>
    <m/>
    <m/>
    <m/>
    <n v="2040408379"/>
    <n v="30318106"/>
    <n v="72032"/>
    <n v="12137"/>
    <n v="0"/>
    <m/>
    <m/>
    <m/>
    <m/>
    <m/>
    <m/>
    <s v="step2343.zyra.dsbench_hytm2.-t.10000.-mr.debra.-ma.new.-mp.none.-p.-k.100000.-i.0.-d.0.-rq.0.-rqsize.256.-nwork.144.-nrq.0.-seqwidth.48.-trial.2.-pinning.ZYRA_SCATTER.data"/>
    <s v="LD_PRELOAD=../lib/libjemalloc.so  time timeout 13 numactl --interleave=all ./zyra.dsbench_hytm2 -t 10000 -mr debra -ma new -mp none -p -k 100000 -i 0 -d 0 -rq 0 -rqsize 256 -nwork 144 -nrq 0 &gt;&gt; output.zyra.dsbench/step2343.zyra.dsbench_hytm2.-t.10000.-mr.debra.-ma.new.-mp.none.-p.-k.100000.-i.0.-d.0.-rq.0.-rqsize.256.-nwork.144.-nrq.0.-seqwidth.48.-trial.2.-pinning.ZYRA_SCATTER.data 2&gt;&gt;output.zyra.dsbench/stderr.out"/>
    <s v="zyra"/>
    <x v="8"/>
    <x v="6"/>
  </r>
  <r>
    <s v="step2344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199589929"/>
    <n v="10000"/>
    <m/>
    <m/>
    <m/>
    <m/>
    <m/>
    <n v="10000"/>
    <n v="1264.67"/>
    <n v="0"/>
    <n v="100000"/>
    <n v="143"/>
    <s v="debra"/>
    <s v="new"/>
    <s v="none"/>
    <m/>
    <n v="7"/>
    <n v="1"/>
    <m/>
    <n v="23.909099999999999"/>
    <n v="6.3982800000000006E-2"/>
    <n v="1898.72"/>
    <m/>
    <n v="1264.67"/>
    <m/>
    <m/>
    <m/>
    <m/>
    <m/>
    <n v="1995849878"/>
    <n v="90120023"/>
    <n v="2534"/>
    <n v="9791"/>
    <n v="0"/>
    <m/>
    <m/>
    <m/>
    <m/>
    <m/>
    <m/>
    <s v="step2344.zyra.dsbench_hytm2.-t.10000.-mr.debra.-ma.new.-mp.none.-p.-k.100000.-i.0.-d.0.-rq.0.-rqsize.256.-nwork.143.-nrq.1.-seqwidth.48.-trial.0.-pinning.ZYRA_SCATTER.data"/>
    <s v="LD_PRELOAD=../lib/libjemalloc.so  time timeout 13 numactl --interleave=all ./zyra.dsbench_hytm2 -t 10000 -mr debra -ma new -mp none -p -k 100000 -i 0 -d 0 -rq 0 -rqsize 256 -nwork 143 -nrq 1 &gt;&gt; output.zyra.dsbench/step2344.zyra.dsbench_hytm2.-t.10000.-mr.debra.-ma.new.-mp.none.-p.-k.100000.-i.0.-d.0.-rq.0.-rqsize.256.-nwork.143.-nrq.1.-seqwidth.48.-trial.0.-pinning.ZYRA_SCATTER.data 2&gt;&gt;output.zyra.dsbench/stderr.out"/>
    <s v="zyra"/>
    <x v="10"/>
    <x v="6"/>
  </r>
  <r>
    <s v="step2345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193484520"/>
    <n v="10000"/>
    <m/>
    <m/>
    <m/>
    <m/>
    <m/>
    <n v="10000"/>
    <n v="1301.6400000000001"/>
    <n v="0"/>
    <n v="100000"/>
    <n v="143"/>
    <s v="debra"/>
    <s v="new"/>
    <s v="none"/>
    <m/>
    <n v="7"/>
    <n v="1"/>
    <m/>
    <n v="23.560700000000001"/>
    <n v="6.2684000000000004E-2"/>
    <n v="1961.81"/>
    <m/>
    <n v="1301.6400000000001"/>
    <m/>
    <m/>
    <m/>
    <m/>
    <m/>
    <n v="1934795811"/>
    <n v="222426465"/>
    <n v="2517"/>
    <n v="10737"/>
    <n v="0"/>
    <m/>
    <m/>
    <m/>
    <m/>
    <m/>
    <m/>
    <s v="step2345.zyra.dsbench_hytm2.-t.10000.-mr.debra.-ma.new.-mp.none.-p.-k.100000.-i.0.-d.0.-rq.0.-rqsize.256.-nwork.143.-nrq.1.-seqwidth.48.-trial.1.-pinning.ZYRA_SCATTER.data"/>
    <s v="LD_PRELOAD=../lib/libjemalloc.so  time timeout 13 numactl --interleave=all ./zyra.dsbench_hytm2 -t 10000 -mr debra -ma new -mp none -p -k 100000 -i 0 -d 0 -rq 0 -rqsize 256 -nwork 143 -nrq 1 &gt;&gt; output.zyra.dsbench/step2345.zyra.dsbench_hytm2.-t.10000.-mr.debra.-ma.new.-mp.none.-p.-k.100000.-i.0.-d.0.-rq.0.-rqsize.256.-nwork.143.-nrq.1.-seqwidth.48.-trial.1.-pinning.ZYRA_SCATTER.data 2&gt;&gt;output.zyra.dsbench/stderr.out"/>
    <s v="zyra"/>
    <x v="10"/>
    <x v="6"/>
  </r>
  <r>
    <s v="step234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203134497"/>
    <n v="10000"/>
    <m/>
    <m/>
    <m/>
    <m/>
    <m/>
    <n v="10000"/>
    <n v="1207.56"/>
    <n v="0"/>
    <n v="100000"/>
    <n v="143"/>
    <s v="debra"/>
    <s v="new"/>
    <s v="none"/>
    <m/>
    <n v="7"/>
    <n v="1"/>
    <m/>
    <n v="24.517900000000001"/>
    <n v="6.5832600000000005E-2"/>
    <n v="1864.05"/>
    <m/>
    <n v="1207.56"/>
    <m/>
    <m/>
    <m/>
    <m/>
    <m/>
    <n v="2031291917"/>
    <n v="35227778"/>
    <n v="2548"/>
    <n v="12589"/>
    <n v="0"/>
    <m/>
    <m/>
    <m/>
    <m/>
    <m/>
    <m/>
    <s v="step2346.zyra.dsbench_hytm2.-t.10000.-mr.debra.-ma.new.-mp.none.-p.-k.100000.-i.0.-d.0.-rq.0.-rqsize.256.-nwork.143.-nrq.1.-seqwidth.48.-trial.2.-pinning.ZYRA_SCATTER.data"/>
    <s v="LD_PRELOAD=../lib/libjemalloc.so  time timeout 13 numactl --interleave=all ./zyra.dsbench_hytm2 -t 10000 -mr debra -ma new -mp none -p -k 100000 -i 0 -d 0 -rq 0 -rqsize 256 -nwork 143 -nrq 1 &gt;&gt; output.zyra.dsbench/step2346.zyra.dsbench_hytm2.-t.10000.-mr.debra.-ma.new.-mp.none.-p.-k.100000.-i.0.-d.0.-rq.0.-rqsize.256.-nwork.143.-nrq.1.-seqwidth.48.-trial.2.-pinning.ZYRA_SCATTER.data 2&gt;&gt;output.zyra.dsbench/stderr.out"/>
    <s v="zyra"/>
    <x v="10"/>
    <x v="6"/>
  </r>
  <r>
    <s v="step234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1104130"/>
    <n v="1100377"/>
    <n v="220450"/>
    <n v="2203649"/>
    <n v="10000"/>
    <m/>
    <m/>
    <m/>
    <m/>
    <m/>
    <n v="10000"/>
    <n v="51295.75"/>
    <n v="5"/>
    <n v="100000"/>
    <n v="1"/>
    <s v="debra"/>
    <s v="new"/>
    <s v="none"/>
    <m/>
    <n v="7"/>
    <n v="1"/>
    <m/>
    <n v="27.442599999999999"/>
    <n v="0.326936"/>
    <n v="1748.58"/>
    <m/>
    <n v="1295.75"/>
    <m/>
    <m/>
    <m/>
    <m/>
    <m/>
    <n v="22025358"/>
    <n v="259745"/>
    <n v="11141"/>
    <n v="0"/>
    <n v="0"/>
    <m/>
    <m/>
    <m/>
    <m/>
    <m/>
    <m/>
    <s v="step2347.zyra.dsbench_hytm2.-t.10000.-mr.debra.-ma.new.-mp.none.-p.-k.100000.-i.5.-d.5.-rq.0.-rqsize.256.-nwork.1.-nrq.0.-seqwidth.48.-trial.0.-pinning.ZYRA_SCATTER.data"/>
    <s v="LD_PRELOAD=../lib/libjemalloc.so  time timeout 13 numactl --interleave=all ./zyra.dsbench_hytm2 -t 10000 -mr debra -ma new -mp none -p -k 100000 -i 5 -d 5 -rq 0 -rqsize 256 -nwork 1 -nrq 0 &gt;&gt; output.zyra.dsbench/step2347.zyra.dsbench_hytm2.-t.10000.-mr.debra.-ma.new.-mp.none.-p.-k.100000.-i.5.-d.5.-rq.0.-rqsize.256.-nwork.1.-nrq.0.-seqwidth.48.-trial.0.-pinning.ZYRA_SCATTER.data 2&gt;&gt;output.zyra.dsbench/stderr.out"/>
    <s v="zyra"/>
    <x v="1"/>
    <x v="7"/>
  </r>
  <r>
    <s v="step2348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1021929"/>
    <n v="1022618"/>
    <n v="204454"/>
    <n v="2044449"/>
    <n v="10000"/>
    <m/>
    <m/>
    <m/>
    <m/>
    <m/>
    <n v="10000"/>
    <n v="51268.5"/>
    <n v="5"/>
    <n v="100000"/>
    <n v="1"/>
    <s v="debra"/>
    <s v="new"/>
    <s v="none"/>
    <m/>
    <n v="7"/>
    <n v="1"/>
    <m/>
    <n v="26.7593"/>
    <n v="0.34199400000000002"/>
    <n v="1692.77"/>
    <m/>
    <n v="1268.5"/>
    <m/>
    <m/>
    <m/>
    <m/>
    <m/>
    <n v="20434449"/>
    <n v="236713"/>
    <n v="10050"/>
    <n v="0"/>
    <n v="0"/>
    <m/>
    <m/>
    <m/>
    <m/>
    <m/>
    <m/>
    <s v="step2348.zyra.dsbench_hytm2.-t.10000.-mr.debra.-ma.new.-mp.none.-p.-k.100000.-i.5.-d.5.-rq.0.-rqsize.256.-nwork.1.-nrq.0.-seqwidth.48.-trial.1.-pinning.ZYRA_SCATTER.data"/>
    <s v="LD_PRELOAD=../lib/libjemalloc.so  time timeout 13 numactl --interleave=all ./zyra.dsbench_hytm2 -t 10000 -mr debra -ma new -mp none -p -k 100000 -i 5 -d 5 -rq 0 -rqsize 256 -nwork 1 -nrq 0 &gt;&gt; output.zyra.dsbench/step2348.zyra.dsbench_hytm2.-t.10000.-mr.debra.-ma.new.-mp.none.-p.-k.100000.-i.5.-d.5.-rq.0.-rqsize.256.-nwork.1.-nrq.0.-seqwidth.48.-trial.1.-pinning.ZYRA_SCATTER.data 2&gt;&gt;output.zyra.dsbench/stderr.out"/>
    <s v="zyra"/>
    <x v="1"/>
    <x v="7"/>
  </r>
  <r>
    <s v="step2349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1067340"/>
    <n v="1064756"/>
    <n v="213209"/>
    <n v="2130349"/>
    <n v="10000"/>
    <m/>
    <m/>
    <m/>
    <m/>
    <m/>
    <n v="10000"/>
    <n v="51281.599999999999"/>
    <n v="5"/>
    <n v="100000"/>
    <n v="1"/>
    <s v="debra"/>
    <s v="new"/>
    <s v="none"/>
    <m/>
    <n v="7"/>
    <n v="1"/>
    <m/>
    <n v="26.5441"/>
    <n v="0.34692499999999998"/>
    <n v="1735.02"/>
    <m/>
    <n v="1281.5999999999999"/>
    <m/>
    <m/>
    <m/>
    <m/>
    <m/>
    <n v="21291993"/>
    <n v="279040"/>
    <n v="11506"/>
    <n v="0"/>
    <n v="0"/>
    <m/>
    <m/>
    <m/>
    <m/>
    <m/>
    <m/>
    <s v="step2349.zyra.dsbench_hytm2.-t.10000.-mr.debra.-ma.new.-mp.none.-p.-k.100000.-i.5.-d.5.-rq.0.-rqsize.256.-nwork.1.-nrq.0.-seqwidth.48.-trial.2.-pinning.ZYRA_SCATTER.data"/>
    <s v="LD_PRELOAD=../lib/libjemalloc.so  time timeout 13 numactl --interleave=all ./zyra.dsbench_hytm2 -t 10000 -mr debra -ma new -mp none -p -k 100000 -i 5 -d 5 -rq 0 -rqsize 256 -nwork 1 -nrq 0 &gt;&gt; output.zyra.dsbench/step2349.zyra.dsbench_hytm2.-t.10000.-mr.debra.-ma.new.-mp.none.-p.-k.100000.-i.5.-d.5.-rq.0.-rqsize.256.-nwork.1.-nrq.0.-seqwidth.48.-trial.2.-pinning.ZYRA_SCATTER.data 2&gt;&gt;output.zyra.dsbench/stderr.out"/>
    <s v="zyra"/>
    <x v="1"/>
    <x v="7"/>
  </r>
  <r>
    <s v="step234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20654364"/>
    <n v="20648280"/>
    <n v="4130264"/>
    <n v="41249624"/>
    <n v="10000"/>
    <m/>
    <m/>
    <m/>
    <m/>
    <m/>
    <n v="10000"/>
    <n v="53376.23"/>
    <n v="5"/>
    <n v="100000"/>
    <n v="90"/>
    <s v="debra"/>
    <s v="new"/>
    <s v="none"/>
    <m/>
    <n v="8"/>
    <n v="1"/>
    <m/>
    <n v="22.980399999999999"/>
    <n v="0.87111000000000005"/>
    <n v="5530.55"/>
    <m/>
    <n v="3376.23"/>
    <m/>
    <m/>
    <m/>
    <m/>
    <m/>
    <m/>
    <m/>
    <m/>
    <m/>
    <m/>
    <m/>
    <m/>
    <m/>
    <m/>
    <m/>
    <m/>
    <s v="step234.zyra.dsbench_tl2.-t.10000.-mr.debra.-ma.new.-mp.none.-p.-k.100000.-i.5.-d.5.-rq.0.-rqsize.256.-nwork.90.-nrq.0.-seqwidth.48.-trial.2.-pinning.ZYRA_CLUSTER.data"/>
    <s v="LD_PRELOAD=../lib/libjemalloc.so  time timeout 13 numactl --interleave=all ./zyra.dsbench_tl2 -t 10000 -mr debra -ma new -mp none -p -k 100000 -i 5 -d 5 -rq 0 -rqsize 256 -nwork 90 -nrq 0 &gt;&gt; output.zyra.dsbench/step234.zyra.dsbench_tl2.-t.10000.-mr.debra.-ma.new.-mp.none.-p.-k.100000.-i.5.-d.5.-rq.0.-rqsize.256.-nwork.90.-nrq.0.-seqwidth.48.-trial.2.-pinning.ZYRA_CLUSTER.data 2&gt;&gt;output.zyra.dsbench/stderr.out"/>
    <s v="zyra"/>
    <x v="12"/>
    <x v="4"/>
  </r>
  <r>
    <s v="step1134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21327879"/>
    <n v="21331975"/>
    <n v="4265985"/>
    <n v="42614302"/>
    <n v="10000"/>
    <m/>
    <m/>
    <m/>
    <m/>
    <m/>
    <n v="10000"/>
    <n v="52629.53"/>
    <n v="5"/>
    <n v="10000"/>
    <n v="36"/>
    <s v="debra"/>
    <s v="new"/>
    <s v="none"/>
    <m/>
    <n v="8"/>
    <n v="1"/>
    <m/>
    <n v="6.0408600000000003"/>
    <n v="7.7562500000000001E-3"/>
    <n v="1981.62"/>
    <m/>
    <n v="2629.53"/>
    <m/>
    <m/>
    <m/>
    <m/>
    <m/>
    <m/>
    <m/>
    <m/>
    <m/>
    <m/>
    <m/>
    <m/>
    <m/>
    <m/>
    <m/>
    <m/>
    <s v="step1134.zyra.dsbench_tl2.-t.10000.-mr.debra.-ma.new.-mp.none.-p.-k.10000.-i.5.-d.5.-rq.0.-rqsize.256.-nwork.36.-nrq.0.-seqwidth.48.-trial.2.-pinning.ZYRA_CLUSTER.data"/>
    <s v="LD_PRELOAD=../lib/libjemalloc.so  time timeout 13 numactl --interleave=all ./zyra.dsbench_tl2 -t 10000 -mr debra -ma new -mp none -p -k 10000 -i 5 -d 5 -rq 0 -rqsize 256 -nwork 36 -nrq 0 &gt;&gt; output.zyra.dsbench/step1134.zyra.dsbench_tl2.-t.10000.-mr.debra.-ma.new.-mp.none.-p.-k.10000.-i.5.-d.5.-rq.0.-rqsize.256.-nwork.36.-nrq.0.-seqwidth.48.-trial.2.-pinning.ZYRA_CLUSTER.data 2&gt;&gt;output.zyra.dsbench/stderr.out"/>
    <s v="zyra"/>
    <x v="9"/>
    <x v="0"/>
  </r>
  <r>
    <s v="step1012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78840"/>
    <n v="7980735"/>
    <n v="58923"/>
    <n v="33729"/>
    <n v="0"/>
    <m/>
    <m/>
    <m/>
    <m/>
    <m/>
    <m/>
    <s v="step1012.zyra.dsbench_hytm2_3path.-t.10000.-mr.debra.-ma.new.-mp.none.-p.-k.10000.-i.5.-d.5.-rq.0.-rqsize.256.-nwork.125.-nrq.1.-seqwidth.48.-trial.0.-pinning.ZYRA_CLUSTER.data"/>
    <s v="LD_PRELOAD=../lib/libjemalloc.so  time timeout 13 numactl --interleave=all ./zyra.dsbench_hytm2_3path -t 10000 -mr debra -ma new -mp none -p -k 10000 -i 5 -d 5 -rq 0 -rqsize 256 -nwork 125 -nrq 1 &gt;&gt; output.zyra.dsbench/step1012.zyra.dsbench_hytm2_3path.-t.10000.-mr.debra.-ma.new.-mp.none.-p.-k.10000.-i.5.-d.5.-rq.0.-rqsize.256.-nwork.125.-nrq.1.-seqwidth.48.-trial.0.-pinning.ZYRA_CLUSTER.data 2&gt;&gt;output.zyra.dsbench/stderr.out"/>
    <s v="zyra"/>
    <x v="14"/>
    <x v="5"/>
  </r>
  <r>
    <s v="step2350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15203969"/>
    <n v="15199868"/>
    <n v="3040383"/>
    <n v="30364423"/>
    <n v="10000"/>
    <m/>
    <m/>
    <m/>
    <m/>
    <m/>
    <n v="10000"/>
    <n v="51383.82"/>
    <n v="5"/>
    <n v="100000"/>
    <n v="18"/>
    <s v="debra"/>
    <s v="new"/>
    <s v="none"/>
    <m/>
    <n v="7"/>
    <n v="1"/>
    <m/>
    <n v="24.086400000000001"/>
    <n v="1.4259500000000001"/>
    <n v="2071.9499999999998"/>
    <m/>
    <n v="1383.82"/>
    <m/>
    <m/>
    <m/>
    <m/>
    <m/>
    <n v="303470770"/>
    <n v="28662682"/>
    <n v="170496"/>
    <n v="870"/>
    <n v="0"/>
    <m/>
    <m/>
    <m/>
    <m/>
    <m/>
    <m/>
    <s v="step2350.zyra.dsbench_hytm2.-t.10000.-mr.debra.-ma.new.-mp.none.-p.-k.100000.-i.5.-d.5.-rq.0.-rqsize.256.-nwork.18.-nrq.0.-seqwidth.48.-trial.0.-pinning.ZYRA_SCATTER.data"/>
    <s v="LD_PRELOAD=../lib/libjemalloc.so  time timeout 13 numactl --interleave=all ./zyra.dsbench_hytm2 -t 10000 -mr debra -ma new -mp none -p -k 100000 -i 5 -d 5 -rq 0 -rqsize 256 -nwork 18 -nrq 0 &gt;&gt; output.zyra.dsbench/step2350.zyra.dsbench_hytm2.-t.10000.-mr.debra.-ma.new.-mp.none.-p.-k.100000.-i.5.-d.5.-rq.0.-rqsize.256.-nwork.18.-nrq.0.-seqwidth.48.-trial.0.-pinning.ZYRA_SCATTER.data 2&gt;&gt;output.zyra.dsbench/stderr.out"/>
    <s v="zyra"/>
    <x v="1"/>
    <x v="8"/>
  </r>
  <r>
    <s v="step235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15169990"/>
    <n v="15157821"/>
    <n v="3032781"/>
    <n v="30304865"/>
    <n v="10000"/>
    <m/>
    <m/>
    <m/>
    <m/>
    <m/>
    <n v="10000"/>
    <n v="51378.65"/>
    <n v="5"/>
    <n v="100000"/>
    <n v="18"/>
    <s v="debra"/>
    <s v="new"/>
    <s v="none"/>
    <m/>
    <n v="7"/>
    <n v="1"/>
    <m/>
    <n v="25.379799999999999"/>
    <n v="1.4432"/>
    <n v="2073.0300000000002"/>
    <m/>
    <n v="1378.65"/>
    <m/>
    <m/>
    <m/>
    <m/>
    <m/>
    <n v="302872799"/>
    <n v="28593672"/>
    <n v="172570"/>
    <n v="825"/>
    <n v="0"/>
    <m/>
    <m/>
    <m/>
    <m/>
    <m/>
    <m/>
    <s v="step2351.zyra.dsbench_hytm2.-t.10000.-mr.debra.-ma.new.-mp.none.-p.-k.100000.-i.5.-d.5.-rq.0.-rqsize.256.-nwork.18.-nrq.0.-seqwidth.48.-trial.1.-pinning.ZYRA_SCATTER.data"/>
    <s v="LD_PRELOAD=../lib/libjemalloc.so  time timeout 13 numactl --interleave=all ./zyra.dsbench_hytm2 -t 10000 -mr debra -ma new -mp none -p -k 100000 -i 5 -d 5 -rq 0 -rqsize 256 -nwork 18 -nrq 0 &gt;&gt; output.zyra.dsbench/step2351.zyra.dsbench_hytm2.-t.10000.-mr.debra.-ma.new.-mp.none.-p.-k.100000.-i.5.-d.5.-rq.0.-rqsize.256.-nwork.18.-nrq.0.-seqwidth.48.-trial.1.-pinning.ZYRA_SCATTER.data 2&gt;&gt;output.zyra.dsbench/stderr.out"/>
    <s v="zyra"/>
    <x v="1"/>
    <x v="8"/>
  </r>
  <r>
    <s v="step2352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14829742"/>
    <n v="14831478"/>
    <n v="2966122"/>
    <n v="29624477"/>
    <n v="10000"/>
    <m/>
    <m/>
    <m/>
    <m/>
    <m/>
    <n v="10000"/>
    <n v="51428.63"/>
    <n v="5"/>
    <n v="100000"/>
    <n v="18"/>
    <s v="debra"/>
    <s v="new"/>
    <s v="none"/>
    <m/>
    <n v="7"/>
    <n v="1"/>
    <m/>
    <n v="24.379799999999999"/>
    <n v="1.46515"/>
    <n v="2089.9299999999998"/>
    <m/>
    <n v="1428.63"/>
    <m/>
    <m/>
    <m/>
    <m/>
    <m/>
    <n v="296077386"/>
    <n v="28109723"/>
    <n v="164942"/>
    <n v="784"/>
    <n v="0"/>
    <m/>
    <m/>
    <m/>
    <m/>
    <m/>
    <m/>
    <s v="step2352.zyra.dsbench_hytm2.-t.10000.-mr.debra.-ma.new.-mp.none.-p.-k.100000.-i.5.-d.5.-rq.0.-rqsize.256.-nwork.18.-nrq.0.-seqwidth.48.-trial.2.-pinning.ZYRA_SCATTER.data"/>
    <s v="LD_PRELOAD=../lib/libjemalloc.so  time timeout 13 numactl --interleave=all ./zyra.dsbench_hytm2 -t 10000 -mr debra -ma new -mp none -p -k 100000 -i 5 -d 5 -rq 0 -rqsize 256 -nwork 18 -nrq 0 &gt;&gt; output.zyra.dsbench/step2352.zyra.dsbench_hytm2.-t.10000.-mr.debra.-ma.new.-mp.none.-p.-k.100000.-i.5.-d.5.-rq.0.-rqsize.256.-nwork.18.-nrq.0.-seqwidth.48.-trial.2.-pinning.ZYRA_SCATTER.data 2&gt;&gt;output.zyra.dsbench/stderr.out"/>
    <s v="zyra"/>
    <x v="1"/>
    <x v="8"/>
  </r>
  <r>
    <s v="step2353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14290884"/>
    <n v="14288823"/>
    <n v="2857970"/>
    <n v="28551105"/>
    <n v="10000"/>
    <m/>
    <m/>
    <m/>
    <m/>
    <m/>
    <n v="10000"/>
    <n v="51684.79"/>
    <n v="5"/>
    <n v="100000"/>
    <n v="17"/>
    <s v="debra"/>
    <s v="new"/>
    <s v="none"/>
    <m/>
    <n v="7"/>
    <n v="1"/>
    <m/>
    <n v="23.863299999999999"/>
    <n v="1.44164"/>
    <n v="2126.4899999999998"/>
    <m/>
    <n v="1684.79"/>
    <m/>
    <m/>
    <m/>
    <m/>
    <m/>
    <n v="285351644"/>
    <n v="26486408"/>
    <n v="157327"/>
    <n v="26692"/>
    <n v="0"/>
    <m/>
    <m/>
    <m/>
    <m/>
    <m/>
    <m/>
    <s v="step2353.zyra.dsbench_hytm2.-t.10000.-mr.debra.-ma.new.-mp.none.-p.-k.100000.-i.5.-d.5.-rq.0.-rqsize.256.-nwork.17.-nrq.1.-seqwidth.48.-trial.0.-pinning.ZYRA_SCATTER.data"/>
    <s v="LD_PRELOAD=../lib/libjemalloc.so  time timeout 13 numactl --interleave=all ./zyra.dsbench_hytm2 -t 10000 -mr debra -ma new -mp none -p -k 100000 -i 5 -d 5 -rq 0 -rqsize 256 -nwork 17 -nrq 1 &gt;&gt; output.zyra.dsbench/step2353.zyra.dsbench_hytm2.-t.10000.-mr.debra.-ma.new.-mp.none.-p.-k.100000.-i.5.-d.5.-rq.0.-rqsize.256.-nwork.17.-nrq.1.-seqwidth.48.-trial.0.-pinning.ZYRA_SCATTER.data 2&gt;&gt;output.zyra.dsbench/stderr.out"/>
    <s v="zyra"/>
    <x v="0"/>
    <x v="8"/>
  </r>
  <r>
    <s v="step2354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14153801"/>
    <n v="14158481"/>
    <n v="2831228"/>
    <n v="28284687"/>
    <n v="10000"/>
    <m/>
    <m/>
    <m/>
    <m/>
    <m/>
    <n v="10000"/>
    <n v="51651.26"/>
    <n v="5"/>
    <n v="100000"/>
    <n v="17"/>
    <s v="debra"/>
    <s v="new"/>
    <s v="none"/>
    <m/>
    <n v="7"/>
    <n v="1"/>
    <m/>
    <n v="24.085100000000001"/>
    <n v="1.47024"/>
    <n v="2116.62"/>
    <m/>
    <n v="1651.26"/>
    <m/>
    <m/>
    <m/>
    <m/>
    <m/>
    <n v="282695345"/>
    <n v="26300411"/>
    <n v="149515"/>
    <n v="23983"/>
    <n v="0"/>
    <m/>
    <m/>
    <m/>
    <m/>
    <m/>
    <m/>
    <s v="step2354.zyra.dsbench_hytm2.-t.10000.-mr.debra.-ma.new.-mp.none.-p.-k.100000.-i.5.-d.5.-rq.0.-rqsize.256.-nwork.17.-nrq.1.-seqwidth.48.-trial.1.-pinning.ZYRA_SCATTER.data"/>
    <s v="LD_PRELOAD=../lib/libjemalloc.so  time timeout 13 numactl --interleave=all ./zyra.dsbench_hytm2 -t 10000 -mr debra -ma new -mp none -p -k 100000 -i 5 -d 5 -rq 0 -rqsize 256 -nwork 17 -nrq 1 &gt;&gt; output.zyra.dsbench/step2354.zyra.dsbench_hytm2.-t.10000.-mr.debra.-ma.new.-mp.none.-p.-k.100000.-i.5.-d.5.-rq.0.-rqsize.256.-nwork.17.-nrq.1.-seqwidth.48.-trial.1.-pinning.ZYRA_SCATTER.data 2&gt;&gt;output.zyra.dsbench/stderr.out"/>
    <s v="zyra"/>
    <x v="0"/>
    <x v="8"/>
  </r>
  <r>
    <s v="step2355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14355721"/>
    <n v="14365526"/>
    <n v="2872124"/>
    <n v="28689844"/>
    <n v="10000"/>
    <m/>
    <m/>
    <m/>
    <m/>
    <m/>
    <n v="10000"/>
    <n v="51735.46"/>
    <n v="5"/>
    <n v="100000"/>
    <n v="17"/>
    <s v="debra"/>
    <s v="new"/>
    <s v="none"/>
    <m/>
    <n v="7"/>
    <n v="1"/>
    <m/>
    <n v="24.095500000000001"/>
    <n v="1.44058"/>
    <n v="2178.25"/>
    <m/>
    <n v="1735.46"/>
    <m/>
    <m/>
    <m/>
    <m/>
    <m/>
    <n v="286740888"/>
    <n v="26679400"/>
    <n v="155562"/>
    <n v="25872"/>
    <n v="0"/>
    <m/>
    <m/>
    <m/>
    <m/>
    <m/>
    <m/>
    <s v="step2355.zyra.dsbench_hytm2.-t.10000.-mr.debra.-ma.new.-mp.none.-p.-k.100000.-i.5.-d.5.-rq.0.-rqsize.256.-nwork.17.-nrq.1.-seqwidth.48.-trial.2.-pinning.ZYRA_SCATTER.data"/>
    <s v="LD_PRELOAD=../lib/libjemalloc.so  time timeout 13 numactl --interleave=all ./zyra.dsbench_hytm2 -t 10000 -mr debra -ma new -mp none -p -k 100000 -i 5 -d 5 -rq 0 -rqsize 256 -nwork 17 -nrq 1 &gt;&gt; output.zyra.dsbench/step2355.zyra.dsbench_hytm2.-t.10000.-mr.debra.-ma.new.-mp.none.-p.-k.100000.-i.5.-d.5.-rq.0.-rqsize.256.-nwork.17.-nrq.1.-seqwidth.48.-trial.2.-pinning.ZYRA_SCATTER.data 2&gt;&gt;output.zyra.dsbench/stderr.out"/>
    <s v="zyra"/>
    <x v="0"/>
    <x v="8"/>
  </r>
  <r>
    <s v="step2356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27176799"/>
    <n v="27172875"/>
    <n v="5434967"/>
    <n v="54279341"/>
    <n v="10000"/>
    <m/>
    <m/>
    <m/>
    <m/>
    <m/>
    <n v="10000"/>
    <n v="51327.85"/>
    <n v="5"/>
    <n v="100000"/>
    <n v="36"/>
    <s v="debra"/>
    <s v="new"/>
    <s v="none"/>
    <m/>
    <n v="7"/>
    <n v="1"/>
    <m/>
    <n v="25.228000000000002"/>
    <n v="1.37226"/>
    <n v="1984.8"/>
    <m/>
    <n v="1327.85"/>
    <m/>
    <m/>
    <m/>
    <m/>
    <m/>
    <n v="542463896"/>
    <n v="55455393"/>
    <n v="321908"/>
    <n v="2741"/>
    <n v="0"/>
    <m/>
    <m/>
    <m/>
    <m/>
    <m/>
    <m/>
    <s v="step2356.zyra.dsbench_hytm2.-t.10000.-mr.debra.-ma.new.-mp.none.-p.-k.100000.-i.5.-d.5.-rq.0.-rqsize.256.-nwork.36.-nrq.0.-seqwidth.48.-trial.0.-pinning.ZYRA_SCATTER.data"/>
    <s v="LD_PRELOAD=../lib/libjemalloc.so  time timeout 13 numactl --interleave=all ./zyra.dsbench_hytm2 -t 10000 -mr debra -ma new -mp none -p -k 100000 -i 5 -d 5 -rq 0 -rqsize 256 -nwork 36 -nrq 0 &gt;&gt; output.zyra.dsbench/step2356.zyra.dsbench_hytm2.-t.10000.-mr.debra.-ma.new.-mp.none.-p.-k.100000.-i.5.-d.5.-rq.0.-rqsize.256.-nwork.36.-nrq.0.-seqwidth.48.-trial.0.-pinning.ZYRA_SCATTER.data 2&gt;&gt;output.zyra.dsbench/stderr.out"/>
    <s v="zyra"/>
    <x v="1"/>
    <x v="0"/>
  </r>
  <r>
    <s v="step235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27141716"/>
    <n v="27134431"/>
    <n v="5427614"/>
    <n v="54213313"/>
    <n v="10000"/>
    <m/>
    <m/>
    <m/>
    <m/>
    <m/>
    <n v="10000"/>
    <n v="51322.38"/>
    <n v="5"/>
    <n v="100000"/>
    <n v="36"/>
    <s v="debra"/>
    <s v="new"/>
    <s v="none"/>
    <m/>
    <n v="7"/>
    <n v="1"/>
    <m/>
    <n v="25.181999999999999"/>
    <n v="1.38924"/>
    <n v="1986.02"/>
    <m/>
    <n v="1322.38"/>
    <m/>
    <m/>
    <m/>
    <m/>
    <m/>
    <n v="541803520"/>
    <n v="54498732"/>
    <n v="322173"/>
    <n v="3065"/>
    <n v="0"/>
    <m/>
    <m/>
    <m/>
    <m/>
    <m/>
    <m/>
    <s v="step2357.zyra.dsbench_hytm2.-t.10000.-mr.debra.-ma.new.-mp.none.-p.-k.100000.-i.5.-d.5.-rq.0.-rqsize.256.-nwork.36.-nrq.0.-seqwidth.48.-trial.1.-pinning.ZYRA_SCATTER.data"/>
    <s v="LD_PRELOAD=../lib/libjemalloc.so  time timeout 13 numactl --interleave=all ./zyra.dsbench_hytm2 -t 10000 -mr debra -ma new -mp none -p -k 100000 -i 5 -d 5 -rq 0 -rqsize 256 -nwork 36 -nrq 0 &gt;&gt; output.zyra.dsbench/step2357.zyra.dsbench_hytm2.-t.10000.-mr.debra.-ma.new.-mp.none.-p.-k.100000.-i.5.-d.5.-rq.0.-rqsize.256.-nwork.36.-nrq.0.-seqwidth.48.-trial.1.-pinning.ZYRA_SCATTER.data 2&gt;&gt;output.zyra.dsbench/stderr.out"/>
    <s v="zyra"/>
    <x v="1"/>
    <x v="0"/>
  </r>
  <r>
    <s v="step2358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27006496"/>
    <n v="27008243"/>
    <n v="5401473"/>
    <n v="53939790"/>
    <n v="10000"/>
    <m/>
    <m/>
    <m/>
    <m/>
    <m/>
    <n v="10000"/>
    <n v="51368.14"/>
    <n v="5"/>
    <n v="100000"/>
    <n v="36"/>
    <s v="debra"/>
    <s v="new"/>
    <s v="none"/>
    <m/>
    <n v="7"/>
    <n v="1"/>
    <m/>
    <n v="25.820900000000002"/>
    <n v="1.395"/>
    <n v="1994.67"/>
    <m/>
    <n v="1368.14"/>
    <m/>
    <m/>
    <m/>
    <m/>
    <m/>
    <n v="539068758"/>
    <n v="54838136"/>
    <n v="321953"/>
    <n v="2816"/>
    <n v="0"/>
    <m/>
    <m/>
    <m/>
    <m/>
    <m/>
    <m/>
    <s v="step2358.zyra.dsbench_hytm2.-t.10000.-mr.debra.-ma.new.-mp.none.-p.-k.100000.-i.5.-d.5.-rq.0.-rqsize.256.-nwork.36.-nrq.0.-seqwidth.48.-trial.2.-pinning.ZYRA_SCATTER.data"/>
    <s v="LD_PRELOAD=../lib/libjemalloc.so  time timeout 13 numactl --interleave=all ./zyra.dsbench_hytm2 -t 10000 -mr debra -ma new -mp none -p -k 100000 -i 5 -d 5 -rq 0 -rqsize 256 -nwork 36 -nrq 0 &gt;&gt; output.zyra.dsbench/step2358.zyra.dsbench_hytm2.-t.10000.-mr.debra.-ma.new.-mp.none.-p.-k.100000.-i.5.-d.5.-rq.0.-rqsize.256.-nwork.36.-nrq.0.-seqwidth.48.-trial.2.-pinning.ZYRA_SCATTER.data 2&gt;&gt;output.zyra.dsbench/stderr.out"/>
    <s v="zyra"/>
    <x v="1"/>
    <x v="0"/>
  </r>
  <r>
    <s v="step2359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26655986"/>
    <n v="26664921"/>
    <n v="5332090"/>
    <n v="53257191"/>
    <n v="10000"/>
    <m/>
    <m/>
    <m/>
    <m/>
    <m/>
    <n v="10000"/>
    <n v="51488.23"/>
    <n v="5"/>
    <n v="100000"/>
    <n v="35"/>
    <s v="debra"/>
    <s v="new"/>
    <s v="none"/>
    <m/>
    <n v="7"/>
    <n v="1"/>
    <m/>
    <n v="25.653700000000001"/>
    <n v="1.4435100000000001"/>
    <n v="2016.37"/>
    <m/>
    <n v="1488.23"/>
    <m/>
    <m/>
    <m/>
    <m/>
    <m/>
    <n v="532251688"/>
    <n v="52043371"/>
    <n v="314061"/>
    <n v="38261"/>
    <n v="0"/>
    <m/>
    <m/>
    <m/>
    <m/>
    <m/>
    <m/>
    <s v="step2359.zyra.dsbench_hytm2.-t.10000.-mr.debra.-ma.new.-mp.none.-p.-k.100000.-i.5.-d.5.-rq.0.-rqsize.256.-nwork.35.-nrq.1.-seqwidth.48.-trial.0.-pinning.ZYRA_SCATTER.data"/>
    <s v="LD_PRELOAD=../lib/libjemalloc.so  time timeout 13 numactl --interleave=all ./zyra.dsbench_hytm2 -t 10000 -mr debra -ma new -mp none -p -k 100000 -i 5 -d 5 -rq 0 -rqsize 256 -nwork 35 -nrq 1 &gt;&gt; output.zyra.dsbench/step2359.zyra.dsbench_hytm2.-t.10000.-mr.debra.-ma.new.-mp.none.-p.-k.100000.-i.5.-d.5.-rq.0.-rqsize.256.-nwork.35.-nrq.1.-seqwidth.48.-trial.0.-pinning.ZYRA_SCATTER.data 2&gt;&gt;output.zyra.dsbench/stderr.out"/>
    <s v="zyra"/>
    <x v="0"/>
    <x v="0"/>
  </r>
  <r>
    <s v="step1135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16605182"/>
    <n v="16605017"/>
    <n v="3321019"/>
    <n v="33179503"/>
    <n v="10000"/>
    <m/>
    <m/>
    <m/>
    <m/>
    <m/>
    <n v="10000"/>
    <n v="53375.19"/>
    <n v="5"/>
    <n v="10000"/>
    <n v="35"/>
    <s v="debra"/>
    <s v="new"/>
    <s v="none"/>
    <m/>
    <n v="8"/>
    <n v="1"/>
    <m/>
    <n v="5.7109899999999998"/>
    <n v="1.4441300000000001E-2"/>
    <n v="2562.65"/>
    <m/>
    <n v="3375.19"/>
    <m/>
    <m/>
    <m/>
    <m/>
    <m/>
    <m/>
    <m/>
    <m/>
    <m/>
    <m/>
    <m/>
    <m/>
    <m/>
    <m/>
    <m/>
    <m/>
    <s v="step1135.zyra.dsbench_tl2.-t.10000.-mr.debra.-ma.new.-mp.none.-p.-k.10000.-i.5.-d.5.-rq.0.-rqsize.256.-nwork.35.-nrq.1.-seqwidth.48.-trial.0.-pinning.ZYRA_CLUSTER.data"/>
    <s v="LD_PRELOAD=../lib/libjemalloc.so  time timeout 13 numactl --interleave=all ./zyra.dsbench_tl2 -t 10000 -mr debra -ma new -mp none -p -k 10000 -i 5 -d 5 -rq 0 -rqsize 256 -nwork 35 -nrq 1 &gt;&gt; output.zyra.dsbench/step1135.zyra.dsbench_tl2.-t.10000.-mr.debra.-ma.new.-mp.none.-p.-k.10000.-i.5.-d.5.-rq.0.-rqsize.256.-nwork.35.-nrq.1.-seqwidth.48.-trial.0.-pinning.ZYRA_CLUSTER.data 2&gt;&gt;output.zyra.dsbench/stderr.out"/>
    <s v="zyra"/>
    <x v="14"/>
    <x v="0"/>
  </r>
  <r>
    <s v="step23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19519166"/>
    <n v="19521119"/>
    <n v="3904028"/>
    <n v="38993129"/>
    <n v="10000"/>
    <m/>
    <m/>
    <m/>
    <m/>
    <m/>
    <n v="10000"/>
    <n v="53727.79"/>
    <n v="5"/>
    <n v="100000"/>
    <n v="89"/>
    <s v="debra"/>
    <s v="new"/>
    <s v="none"/>
    <m/>
    <n v="8"/>
    <n v="1"/>
    <m/>
    <n v="22.314"/>
    <n v="0.93193800000000004"/>
    <n v="5844.64"/>
    <m/>
    <n v="3727.79"/>
    <m/>
    <m/>
    <m/>
    <m/>
    <m/>
    <m/>
    <m/>
    <m/>
    <m/>
    <m/>
    <m/>
    <m/>
    <m/>
    <m/>
    <m/>
    <m/>
    <s v="step235.zyra.dsbench_tl2.-t.10000.-mr.debra.-ma.new.-mp.none.-p.-k.100000.-i.5.-d.5.-rq.0.-rqsize.256.-nwork.89.-nrq.1.-seqwidth.48.-trial.0.-pinning.ZYRA_CLUSTER.data"/>
    <s v="LD_PRELOAD=../lib/libjemalloc.so  time timeout 13 numactl --interleave=all ./zyra.dsbench_tl2 -t 10000 -mr debra -ma new -mp none -p -k 100000 -i 5 -d 5 -rq 0 -rqsize 256 -nwork 89 -nrq 1 &gt;&gt; output.zyra.dsbench/step235.zyra.dsbench_tl2.-t.10000.-mr.debra.-ma.new.-mp.none.-p.-k.100000.-i.5.-d.5.-rq.0.-rqsize.256.-nwork.89.-nrq.1.-seqwidth.48.-trial.0.-pinning.ZYRA_CLUSTER.data 2&gt;&gt;output.zyra.dsbench/stderr.out"/>
    <s v="zyra"/>
    <x v="13"/>
    <x v="4"/>
  </r>
  <r>
    <s v="step2360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26304511"/>
    <n v="26302988"/>
    <n v="5260749"/>
    <n v="52554682"/>
    <n v="10000"/>
    <m/>
    <m/>
    <m/>
    <m/>
    <m/>
    <n v="10000"/>
    <n v="51505.68"/>
    <n v="5"/>
    <n v="100000"/>
    <n v="35"/>
    <s v="debra"/>
    <s v="new"/>
    <s v="none"/>
    <m/>
    <n v="7"/>
    <n v="1"/>
    <m/>
    <n v="24.936900000000001"/>
    <n v="1.43828"/>
    <n v="2024.78"/>
    <m/>
    <n v="1505.68"/>
    <m/>
    <m/>
    <m/>
    <m/>
    <m/>
    <n v="525229696"/>
    <n v="54891731"/>
    <n v="310604"/>
    <n v="38369"/>
    <n v="0"/>
    <m/>
    <m/>
    <m/>
    <m/>
    <m/>
    <m/>
    <s v="step2360.zyra.dsbench_hytm2.-t.10000.-mr.debra.-ma.new.-mp.none.-p.-k.100000.-i.5.-d.5.-rq.0.-rqsize.256.-nwork.35.-nrq.1.-seqwidth.48.-trial.1.-pinning.ZYRA_SCATTER.data"/>
    <s v="LD_PRELOAD=../lib/libjemalloc.so  time timeout 13 numactl --interleave=all ./zyra.dsbench_hytm2 -t 10000 -mr debra -ma new -mp none -p -k 100000 -i 5 -d 5 -rq 0 -rqsize 256 -nwork 35 -nrq 1 &gt;&gt; output.zyra.dsbench/step2360.zyra.dsbench_hytm2.-t.10000.-mr.debra.-ma.new.-mp.none.-p.-k.100000.-i.5.-d.5.-rq.0.-rqsize.256.-nwork.35.-nrq.1.-seqwidth.48.-trial.1.-pinning.ZYRA_SCATTER.data 2&gt;&gt;output.zyra.dsbench/stderr.out"/>
    <s v="zyra"/>
    <x v="0"/>
    <x v="0"/>
  </r>
  <r>
    <s v="step236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26244903"/>
    <n v="26244847"/>
    <n v="5248975"/>
    <n v="52434947"/>
    <n v="10000"/>
    <m/>
    <m/>
    <m/>
    <m/>
    <m/>
    <n v="10000"/>
    <n v="51545.39"/>
    <n v="5"/>
    <n v="100000"/>
    <n v="35"/>
    <s v="debra"/>
    <s v="new"/>
    <s v="none"/>
    <m/>
    <n v="7"/>
    <n v="1"/>
    <m/>
    <n v="25.520099999999999"/>
    <n v="1.4207099999999999"/>
    <n v="2022.07"/>
    <m/>
    <n v="1545.39"/>
    <m/>
    <m/>
    <m/>
    <m/>
    <m/>
    <n v="524027347"/>
    <n v="52269087"/>
    <n v="316910"/>
    <n v="37435"/>
    <n v="0"/>
    <m/>
    <m/>
    <m/>
    <m/>
    <m/>
    <m/>
    <s v="step2361.zyra.dsbench_hytm2.-t.10000.-mr.debra.-ma.new.-mp.none.-p.-k.100000.-i.5.-d.5.-rq.0.-rqsize.256.-nwork.35.-nrq.1.-seqwidth.48.-trial.2.-pinning.ZYRA_SCATTER.data"/>
    <s v="LD_PRELOAD=../lib/libjemalloc.so  time timeout 13 numactl --interleave=all ./zyra.dsbench_hytm2 -t 10000 -mr debra -ma new -mp none -p -k 100000 -i 5 -d 5 -rq 0 -rqsize 256 -nwork 35 -nrq 1 &gt;&gt; output.zyra.dsbench/step2361.zyra.dsbench_hytm2.-t.10000.-mr.debra.-ma.new.-mp.none.-p.-k.100000.-i.5.-d.5.-rq.0.-rqsize.256.-nwork.35.-nrq.1.-seqwidth.48.-trial.2.-pinning.ZYRA_SCATTER.data 2&gt;&gt;output.zyra.dsbench/stderr.out"/>
    <s v="zyra"/>
    <x v="0"/>
    <x v="0"/>
  </r>
  <r>
    <s v="step2362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36782611"/>
    <n v="36798154"/>
    <n v="7358076"/>
    <n v="73476601"/>
    <n v="10000"/>
    <m/>
    <m/>
    <m/>
    <m/>
    <m/>
    <n v="10000"/>
    <n v="51381.42"/>
    <n v="5"/>
    <n v="100000"/>
    <n v="54"/>
    <s v="debra"/>
    <s v="new"/>
    <s v="none"/>
    <m/>
    <n v="7"/>
    <n v="1"/>
    <m/>
    <n v="26.0656"/>
    <n v="1.32338"/>
    <n v="2006.18"/>
    <m/>
    <n v="1381.42"/>
    <m/>
    <m/>
    <m/>
    <m/>
    <m/>
    <n v="734300558"/>
    <n v="81296603"/>
    <n v="451838"/>
    <n v="6771"/>
    <n v="0"/>
    <m/>
    <m/>
    <m/>
    <m/>
    <m/>
    <m/>
    <s v="step2362.zyra.dsbench_hytm2.-t.10000.-mr.debra.-ma.new.-mp.none.-p.-k.100000.-i.5.-d.5.-rq.0.-rqsize.256.-nwork.54.-nrq.0.-seqwidth.48.-trial.0.-pinning.ZYRA_SCATTER.data"/>
    <s v="LD_PRELOAD=../lib/libjemalloc.so  time timeout 13 numactl --interleave=all ./zyra.dsbench_hytm2 -t 10000 -mr debra -ma new -mp none -p -k 100000 -i 5 -d 5 -rq 0 -rqsize 256 -nwork 54 -nrq 0 &gt;&gt; output.zyra.dsbench/step2362.zyra.dsbench_hytm2.-t.10000.-mr.debra.-ma.new.-mp.none.-p.-k.100000.-i.5.-d.5.-rq.0.-rqsize.256.-nwork.54.-nrq.0.-seqwidth.48.-trial.0.-pinning.ZYRA_SCATTER.data 2&gt;&gt;output.zyra.dsbench/stderr.out"/>
    <s v="zyra"/>
    <x v="1"/>
    <x v="1"/>
  </r>
  <r>
    <s v="step2363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36683456"/>
    <n v="36690004"/>
    <n v="7337346"/>
    <n v="73283461"/>
    <n v="10000"/>
    <m/>
    <m/>
    <m/>
    <m/>
    <m/>
    <n v="10000"/>
    <n v="51408.91"/>
    <n v="5"/>
    <n v="100000"/>
    <n v="54"/>
    <s v="debra"/>
    <s v="new"/>
    <s v="none"/>
    <m/>
    <n v="7"/>
    <n v="1"/>
    <m/>
    <n v="26.3842"/>
    <n v="1.3427500000000001"/>
    <n v="2010.66"/>
    <m/>
    <n v="1408.91"/>
    <m/>
    <m/>
    <m/>
    <m/>
    <m/>
    <n v="732386700"/>
    <n v="79265216"/>
    <n v="437213"/>
    <n v="5743"/>
    <n v="0"/>
    <m/>
    <m/>
    <m/>
    <m/>
    <m/>
    <m/>
    <s v="step2363.zyra.dsbench_hytm2.-t.10000.-mr.debra.-ma.new.-mp.none.-p.-k.100000.-i.5.-d.5.-rq.0.-rqsize.256.-nwork.54.-nrq.0.-seqwidth.48.-trial.1.-pinning.ZYRA_SCATTER.data"/>
    <s v="LD_PRELOAD=../lib/libjemalloc.so  time timeout 13 numactl --interleave=all ./zyra.dsbench_hytm2 -t 10000 -mr debra -ma new -mp none -p -k 100000 -i 5 -d 5 -rq 0 -rqsize 256 -nwork 54 -nrq 0 &gt;&gt; output.zyra.dsbench/step2363.zyra.dsbench_hytm2.-t.10000.-mr.debra.-ma.new.-mp.none.-p.-k.100000.-i.5.-d.5.-rq.0.-rqsize.256.-nwork.54.-nrq.0.-seqwidth.48.-trial.1.-pinning.ZYRA_SCATTER.data 2&gt;&gt;output.zyra.dsbench/stderr.out"/>
    <s v="zyra"/>
    <x v="1"/>
    <x v="1"/>
  </r>
  <r>
    <s v="step2364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36628355"/>
    <n v="36617596"/>
    <n v="7324595"/>
    <n v="73176151"/>
    <n v="10000"/>
    <m/>
    <m/>
    <m/>
    <m/>
    <m/>
    <n v="10000"/>
    <n v="51396.84"/>
    <n v="5"/>
    <n v="100000"/>
    <n v="54"/>
    <s v="debra"/>
    <s v="new"/>
    <s v="none"/>
    <m/>
    <n v="7"/>
    <n v="1"/>
    <m/>
    <n v="25.994599999999998"/>
    <n v="1.3779600000000001"/>
    <n v="2013.26"/>
    <m/>
    <n v="1396.84"/>
    <m/>
    <m/>
    <m/>
    <m/>
    <m/>
    <n v="731302807"/>
    <n v="79595344"/>
    <n v="444992"/>
    <n v="6005"/>
    <n v="0"/>
    <m/>
    <m/>
    <m/>
    <m/>
    <m/>
    <m/>
    <s v="step2364.zyra.dsbench_hytm2.-t.10000.-mr.debra.-ma.new.-mp.none.-p.-k.100000.-i.5.-d.5.-rq.0.-rqsize.256.-nwork.54.-nrq.0.-seqwidth.48.-trial.2.-pinning.ZYRA_SCATTER.data"/>
    <s v="LD_PRELOAD=../lib/libjemalloc.so  time timeout 13 numactl --interleave=all ./zyra.dsbench_hytm2 -t 10000 -mr debra -ma new -mp none -p -k 100000 -i 5 -d 5 -rq 0 -rqsize 256 -nwork 54 -nrq 0 &gt;&gt; output.zyra.dsbench/step2364.zyra.dsbench_hytm2.-t.10000.-mr.debra.-ma.new.-mp.none.-p.-k.100000.-i.5.-d.5.-rq.0.-rqsize.256.-nwork.54.-nrq.0.-seqwidth.48.-trial.2.-pinning.ZYRA_SCATTER.data 2&gt;&gt;output.zyra.dsbench/stderr.out"/>
    <s v="zyra"/>
    <x v="1"/>
    <x v="1"/>
  </r>
  <r>
    <s v="step2365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33293732"/>
    <n v="33299877"/>
    <n v="6659360"/>
    <n v="66536713"/>
    <n v="10000"/>
    <m/>
    <m/>
    <m/>
    <m/>
    <m/>
    <n v="10000"/>
    <n v="51629.03"/>
    <n v="5"/>
    <n v="100000"/>
    <n v="53"/>
    <s v="debra"/>
    <s v="new"/>
    <s v="none"/>
    <m/>
    <n v="7"/>
    <n v="1"/>
    <m/>
    <n v="25.9817"/>
    <n v="1.43489"/>
    <n v="2211.0700000000002"/>
    <m/>
    <n v="1629.03"/>
    <m/>
    <m/>
    <m/>
    <m/>
    <m/>
    <n v="664946350"/>
    <n v="125903824"/>
    <n v="408698"/>
    <n v="54499"/>
    <n v="0"/>
    <m/>
    <m/>
    <m/>
    <m/>
    <m/>
    <m/>
    <s v="step2365.zyra.dsbench_hytm2.-t.10000.-mr.debra.-ma.new.-mp.none.-p.-k.100000.-i.5.-d.5.-rq.0.-rqsize.256.-nwork.53.-nrq.1.-seqwidth.48.-trial.0.-pinning.ZYRA_SCATTER.data"/>
    <s v="LD_PRELOAD=../lib/libjemalloc.so  time timeout 13 numactl --interleave=all ./zyra.dsbench_hytm2 -t 10000 -mr debra -ma new -mp none -p -k 100000 -i 5 -d 5 -rq 0 -rqsize 256 -nwork 53 -nrq 1 &gt;&gt; output.zyra.dsbench/step2365.zyra.dsbench_hytm2.-t.10000.-mr.debra.-ma.new.-mp.none.-p.-k.100000.-i.5.-d.5.-rq.0.-rqsize.256.-nwork.53.-nrq.1.-seqwidth.48.-trial.0.-pinning.ZYRA_SCATTER.data 2&gt;&gt;output.zyra.dsbench/stderr.out"/>
    <s v="zyra"/>
    <x v="0"/>
    <x v="1"/>
  </r>
  <r>
    <s v="step2366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37354696"/>
    <n v="37349137"/>
    <n v="7470383"/>
    <n v="74628108"/>
    <n v="10000"/>
    <m/>
    <m/>
    <m/>
    <m/>
    <m/>
    <n v="10000"/>
    <n v="51487.38"/>
    <n v="5"/>
    <n v="100000"/>
    <n v="53"/>
    <s v="debra"/>
    <s v="new"/>
    <s v="none"/>
    <m/>
    <n v="7"/>
    <n v="1"/>
    <m/>
    <n v="25.7317"/>
    <n v="1.32359"/>
    <n v="1972.82"/>
    <m/>
    <n v="1487.38"/>
    <m/>
    <m/>
    <m/>
    <m/>
    <m/>
    <n v="745824646"/>
    <n v="78564874"/>
    <n v="446276"/>
    <n v="55842"/>
    <n v="0"/>
    <m/>
    <m/>
    <m/>
    <m/>
    <m/>
    <m/>
    <s v="step2366.zyra.dsbench_hytm2.-t.10000.-mr.debra.-ma.new.-mp.none.-p.-k.100000.-i.5.-d.5.-rq.0.-rqsize.256.-nwork.53.-nrq.1.-seqwidth.48.-trial.1.-pinning.ZYRA_SCATTER.data"/>
    <s v="LD_PRELOAD=../lib/libjemalloc.so  time timeout 13 numactl --interleave=all ./zyra.dsbench_hytm2 -t 10000 -mr debra -ma new -mp none -p -k 100000 -i 5 -d 5 -rq 0 -rqsize 256 -nwork 53 -nrq 1 &gt;&gt; output.zyra.dsbench/step2366.zyra.dsbench_hytm2.-t.10000.-mr.debra.-ma.new.-mp.none.-p.-k.100000.-i.5.-d.5.-rq.0.-rqsize.256.-nwork.53.-nrq.1.-seqwidth.48.-trial.1.-pinning.ZYRA_SCATTER.data 2&gt;&gt;output.zyra.dsbench/stderr.out"/>
    <s v="zyra"/>
    <x v="0"/>
    <x v="1"/>
  </r>
  <r>
    <s v="step236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36745334"/>
    <n v="36739990"/>
    <n v="7348532"/>
    <n v="73404095"/>
    <n v="10000"/>
    <m/>
    <m/>
    <m/>
    <m/>
    <m/>
    <n v="10000"/>
    <n v="51454.38"/>
    <n v="5"/>
    <n v="100000"/>
    <n v="53"/>
    <s v="debra"/>
    <s v="new"/>
    <s v="none"/>
    <m/>
    <n v="7"/>
    <n v="1"/>
    <m/>
    <n v="25.612100000000002"/>
    <n v="1.32772"/>
    <n v="2001.29"/>
    <m/>
    <n v="1454.38"/>
    <m/>
    <m/>
    <m/>
    <m/>
    <m/>
    <n v="733585021"/>
    <n v="91326269"/>
    <n v="447226"/>
    <n v="55278"/>
    <n v="0"/>
    <m/>
    <m/>
    <m/>
    <m/>
    <m/>
    <m/>
    <s v="step2367.zyra.dsbench_hytm2.-t.10000.-mr.debra.-ma.new.-mp.none.-p.-k.100000.-i.5.-d.5.-rq.0.-rqsize.256.-nwork.53.-nrq.1.-seqwidth.48.-trial.2.-pinning.ZYRA_SCATTER.data"/>
    <s v="LD_PRELOAD=../lib/libjemalloc.so  time timeout 13 numactl --interleave=all ./zyra.dsbench_hytm2 -t 10000 -mr debra -ma new -mp none -p -k 100000 -i 5 -d 5 -rq 0 -rqsize 256 -nwork 53 -nrq 1 &gt;&gt; output.zyra.dsbench/step2367.zyra.dsbench_hytm2.-t.10000.-mr.debra.-ma.new.-mp.none.-p.-k.100000.-i.5.-d.5.-rq.0.-rqsize.256.-nwork.53.-nrq.1.-seqwidth.48.-trial.2.-pinning.ZYRA_SCATTER.data 2&gt;&gt;output.zyra.dsbench/stderr.out"/>
    <s v="zyra"/>
    <x v="0"/>
    <x v="1"/>
  </r>
  <r>
    <s v="step2368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46527325"/>
    <n v="46529514"/>
    <n v="9305683"/>
    <n v="92956448"/>
    <n v="10000"/>
    <m/>
    <m/>
    <m/>
    <m/>
    <m/>
    <n v="10000"/>
    <n v="51367.37"/>
    <n v="5"/>
    <n v="100000"/>
    <n v="72"/>
    <s v="debra"/>
    <s v="new"/>
    <s v="none"/>
    <m/>
    <n v="7"/>
    <n v="1"/>
    <m/>
    <n v="26.229299999999999"/>
    <n v="1.3632299999999999"/>
    <n v="2037.46"/>
    <m/>
    <n v="1367.37"/>
    <m/>
    <m/>
    <m/>
    <m/>
    <m/>
    <n v="928963582"/>
    <n v="108283141"/>
    <n v="579498"/>
    <n v="14951"/>
    <n v="0"/>
    <m/>
    <m/>
    <m/>
    <m/>
    <m/>
    <m/>
    <s v="step2368.zyra.dsbench_hytm2.-t.10000.-mr.debra.-ma.new.-mp.none.-p.-k.100000.-i.5.-d.5.-rq.0.-rqsize.256.-nwork.72.-nrq.0.-seqwidth.48.-trial.0.-pinning.ZYRA_SCATTER.data"/>
    <s v="LD_PRELOAD=../lib/libjemalloc.so  time timeout 13 numactl --interleave=all ./zyra.dsbench_hytm2 -t 10000 -mr debra -ma new -mp none -p -k 100000 -i 5 -d 5 -rq 0 -rqsize 256 -nwork 72 -nrq 0 &gt;&gt; output.zyra.dsbench/step2368.zyra.dsbench_hytm2.-t.10000.-mr.debra.-ma.new.-mp.none.-p.-k.100000.-i.5.-d.5.-rq.0.-rqsize.256.-nwork.72.-nrq.0.-seqwidth.48.-trial.0.-pinning.ZYRA_SCATTER.data 2&gt;&gt;output.zyra.dsbench/stderr.out"/>
    <s v="zyra"/>
    <x v="1"/>
    <x v="2"/>
  </r>
  <r>
    <s v="step1136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15887324"/>
    <n v="15878694"/>
    <n v="3176601"/>
    <n v="31732544"/>
    <n v="10000"/>
    <m/>
    <m/>
    <m/>
    <m/>
    <m/>
    <n v="10000"/>
    <n v="53638.04"/>
    <n v="5"/>
    <n v="10000"/>
    <n v="35"/>
    <s v="debra"/>
    <s v="new"/>
    <s v="none"/>
    <m/>
    <n v="8"/>
    <n v="1"/>
    <m/>
    <n v="5.9703200000000001"/>
    <n v="1.5032E-2"/>
    <n v="2687.38"/>
    <m/>
    <n v="3638.04"/>
    <m/>
    <m/>
    <m/>
    <m/>
    <m/>
    <m/>
    <m/>
    <m/>
    <m/>
    <m/>
    <m/>
    <m/>
    <m/>
    <m/>
    <m/>
    <m/>
    <s v="step1136.zyra.dsbench_tl2.-t.10000.-mr.debra.-ma.new.-mp.none.-p.-k.10000.-i.5.-d.5.-rq.0.-rqsize.256.-nwork.35.-nrq.1.-seqwidth.48.-trial.1.-pinning.ZYRA_CLUSTER.data"/>
    <s v="LD_PRELOAD=../lib/libjemalloc.so  time timeout 13 numactl --interleave=all ./zyra.dsbench_tl2 -t 10000 -mr debra -ma new -mp none -p -k 10000 -i 5 -d 5 -rq 0 -rqsize 256 -nwork 35 -nrq 1 &gt;&gt; output.zyra.dsbench/step1136.zyra.dsbench_tl2.-t.10000.-mr.debra.-ma.new.-mp.none.-p.-k.10000.-i.5.-d.5.-rq.0.-rqsize.256.-nwork.35.-nrq.1.-seqwidth.48.-trial.1.-pinning.ZYRA_CLUSTER.data 2&gt;&gt;output.zyra.dsbench/stderr.out"/>
    <s v="zyra"/>
    <x v="14"/>
    <x v="0"/>
  </r>
  <r>
    <s v="step2369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46858904"/>
    <n v="46849430"/>
    <n v="9370833"/>
    <n v="93595672"/>
    <n v="10000"/>
    <m/>
    <m/>
    <m/>
    <m/>
    <m/>
    <n v="10000"/>
    <n v="51346.58"/>
    <n v="5"/>
    <n v="100000"/>
    <n v="72"/>
    <s v="debra"/>
    <s v="new"/>
    <s v="none"/>
    <m/>
    <n v="7"/>
    <n v="1"/>
    <m/>
    <n v="25.793900000000001"/>
    <n v="1.3583400000000001"/>
    <n v="2022.07"/>
    <m/>
    <n v="1346.58"/>
    <m/>
    <m/>
    <m/>
    <m/>
    <m/>
    <n v="935356117"/>
    <n v="109003720"/>
    <n v="578714"/>
    <n v="10883"/>
    <n v="0"/>
    <m/>
    <m/>
    <m/>
    <m/>
    <m/>
    <m/>
    <s v="step2369.zyra.dsbench_hytm2.-t.10000.-mr.debra.-ma.new.-mp.none.-p.-k.100000.-i.5.-d.5.-rq.0.-rqsize.256.-nwork.72.-nrq.0.-seqwidth.48.-trial.1.-pinning.ZYRA_SCATTER.data"/>
    <s v="LD_PRELOAD=../lib/libjemalloc.so  time timeout 13 numactl --interleave=all ./zyra.dsbench_hytm2 -t 10000 -mr debra -ma new -mp none -p -k 100000 -i 5 -d 5 -rq 0 -rqsize 256 -nwork 72 -nrq 0 &gt;&gt; output.zyra.dsbench/step2369.zyra.dsbench_hytm2.-t.10000.-mr.debra.-ma.new.-mp.none.-p.-k.100000.-i.5.-d.5.-rq.0.-rqsize.256.-nwork.72.-nrq.0.-seqwidth.48.-trial.1.-pinning.ZYRA_SCATTER.data 2&gt;&gt;output.zyra.dsbench/stderr.out"/>
    <s v="zyra"/>
    <x v="1"/>
    <x v="2"/>
  </r>
  <r>
    <s v="step236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17785325"/>
    <n v="17784879"/>
    <n v="3557020"/>
    <n v="35523718"/>
    <n v="10000"/>
    <m/>
    <m/>
    <m/>
    <m/>
    <m/>
    <n v="10000"/>
    <n v="53639.41"/>
    <n v="5"/>
    <n v="100000"/>
    <n v="89"/>
    <s v="debra"/>
    <s v="new"/>
    <s v="none"/>
    <m/>
    <n v="8"/>
    <n v="1"/>
    <m/>
    <n v="22.878399999999999"/>
    <n v="0.92752100000000004"/>
    <n v="6418.74"/>
    <m/>
    <n v="3639.41"/>
    <m/>
    <m/>
    <m/>
    <m/>
    <m/>
    <m/>
    <m/>
    <m/>
    <m/>
    <m/>
    <m/>
    <m/>
    <m/>
    <m/>
    <m/>
    <m/>
    <s v="step236.zyra.dsbench_tl2.-t.10000.-mr.debra.-ma.new.-mp.none.-p.-k.100000.-i.5.-d.5.-rq.0.-rqsize.256.-nwork.89.-nrq.1.-seqwidth.48.-trial.1.-pinning.ZYRA_CLUSTER.data"/>
    <s v="LD_PRELOAD=../lib/libjemalloc.so  time timeout 13 numactl --interleave=all ./zyra.dsbench_tl2 -t 10000 -mr debra -ma new -mp none -p -k 100000 -i 5 -d 5 -rq 0 -rqsize 256 -nwork 89 -nrq 1 &gt;&gt; output.zyra.dsbench/step236.zyra.dsbench_tl2.-t.10000.-mr.debra.-ma.new.-mp.none.-p.-k.100000.-i.5.-d.5.-rq.0.-rqsize.256.-nwork.89.-nrq.1.-seqwidth.48.-trial.1.-pinning.ZYRA_CLUSTER.data 2&gt;&gt;output.zyra.dsbench/stderr.out"/>
    <s v="zyra"/>
    <x v="13"/>
    <x v="4"/>
  </r>
  <r>
    <s v="step2370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46015295"/>
    <n v="46011365"/>
    <n v="9202666"/>
    <n v="91919830"/>
    <n v="10000"/>
    <m/>
    <m/>
    <m/>
    <m/>
    <m/>
    <n v="10000"/>
    <n v="51416.66"/>
    <n v="5"/>
    <n v="100000"/>
    <n v="72"/>
    <s v="debra"/>
    <s v="new"/>
    <s v="none"/>
    <m/>
    <n v="7"/>
    <n v="1"/>
    <m/>
    <n v="26.2684"/>
    <n v="1.3830899999999999"/>
    <n v="2057.7800000000002"/>
    <m/>
    <n v="1416.66"/>
    <m/>
    <m/>
    <m/>
    <m/>
    <m/>
    <n v="918609632"/>
    <n v="109749385"/>
    <n v="569286"/>
    <n v="11229"/>
    <n v="0"/>
    <m/>
    <m/>
    <m/>
    <m/>
    <m/>
    <m/>
    <s v="step2370.zyra.dsbench_hytm2.-t.10000.-mr.debra.-ma.new.-mp.none.-p.-k.100000.-i.5.-d.5.-rq.0.-rqsize.256.-nwork.72.-nrq.0.-seqwidth.48.-trial.2.-pinning.ZYRA_SCATTER.data"/>
    <s v="LD_PRELOAD=../lib/libjemalloc.so  time timeout 13 numactl --interleave=all ./zyra.dsbench_hytm2 -t 10000 -mr debra -ma new -mp none -p -k 100000 -i 5 -d 5 -rq 0 -rqsize 256 -nwork 72 -nrq 0 &gt;&gt; output.zyra.dsbench/step2370.zyra.dsbench_hytm2.-t.10000.-mr.debra.-ma.new.-mp.none.-p.-k.100000.-i.5.-d.5.-rq.0.-rqsize.256.-nwork.72.-nrq.0.-seqwidth.48.-trial.2.-pinning.ZYRA_SCATTER.data 2&gt;&gt;output.zyra.dsbench/stderr.out"/>
    <s v="zyra"/>
    <x v="1"/>
    <x v="2"/>
  </r>
  <r>
    <s v="step237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47310576"/>
    <n v="47307602"/>
    <n v="9461817"/>
    <n v="94503501"/>
    <n v="10000"/>
    <m/>
    <m/>
    <m/>
    <m/>
    <m/>
    <n v="10000"/>
    <n v="51462.96"/>
    <n v="5"/>
    <n v="100000"/>
    <n v="71"/>
    <s v="debra"/>
    <s v="new"/>
    <s v="none"/>
    <m/>
    <n v="7"/>
    <n v="1"/>
    <m/>
    <n v="26.061199999999999"/>
    <n v="1.3362499999999999"/>
    <n v="2003.41"/>
    <m/>
    <n v="1462.96"/>
    <m/>
    <m/>
    <m/>
    <m/>
    <m/>
    <n v="944439805"/>
    <n v="107640554"/>
    <n v="579495"/>
    <n v="65819"/>
    <n v="0"/>
    <m/>
    <m/>
    <m/>
    <m/>
    <m/>
    <m/>
    <s v="step2371.zyra.dsbench_hytm2.-t.10000.-mr.debra.-ma.new.-mp.none.-p.-k.100000.-i.5.-d.5.-rq.0.-rqsize.256.-nwork.71.-nrq.1.-seqwidth.48.-trial.0.-pinning.ZYRA_SCATTER.data"/>
    <s v="LD_PRELOAD=../lib/libjemalloc.so  time timeout 13 numactl --interleave=all ./zyra.dsbench_hytm2 -t 10000 -mr debra -ma new -mp none -p -k 100000 -i 5 -d 5 -rq 0 -rqsize 256 -nwork 71 -nrq 1 &gt;&gt; output.zyra.dsbench/step2371.zyra.dsbench_hytm2.-t.10000.-mr.debra.-ma.new.-mp.none.-p.-k.100000.-i.5.-d.5.-rq.0.-rqsize.256.-nwork.71.-nrq.1.-seqwidth.48.-trial.0.-pinning.ZYRA_SCATTER.data 2&gt;&gt;output.zyra.dsbench/stderr.out"/>
    <s v="zyra"/>
    <x v="0"/>
    <x v="2"/>
  </r>
  <r>
    <s v="step2372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47198454"/>
    <n v="47218804"/>
    <n v="9441725"/>
    <n v="94300346"/>
    <n v="10000"/>
    <m/>
    <m/>
    <m/>
    <m/>
    <m/>
    <n v="10000"/>
    <n v="51492.22"/>
    <n v="5"/>
    <n v="100000"/>
    <n v="71"/>
    <s v="debra"/>
    <s v="new"/>
    <s v="none"/>
    <m/>
    <n v="7"/>
    <n v="1"/>
    <m/>
    <n v="25.876799999999999"/>
    <n v="1.33277"/>
    <n v="2009.78"/>
    <m/>
    <n v="1492.22"/>
    <m/>
    <m/>
    <m/>
    <m/>
    <m/>
    <n v="942404772"/>
    <n v="106968781"/>
    <n v="584610"/>
    <n v="71174"/>
    <n v="0"/>
    <m/>
    <m/>
    <m/>
    <m/>
    <m/>
    <m/>
    <s v="step2372.zyra.dsbench_hytm2.-t.10000.-mr.debra.-ma.new.-mp.none.-p.-k.100000.-i.5.-d.5.-rq.0.-rqsize.256.-nwork.71.-nrq.1.-seqwidth.48.-trial.1.-pinning.ZYRA_SCATTER.data"/>
    <s v="LD_PRELOAD=../lib/libjemalloc.so  time timeout 13 numactl --interleave=all ./zyra.dsbench_hytm2 -t 10000 -mr debra -ma new -mp none -p -k 100000 -i 5 -d 5 -rq 0 -rqsize 256 -nwork 71 -nrq 1 &gt;&gt; output.zyra.dsbench/step2372.zyra.dsbench_hytm2.-t.10000.-mr.debra.-ma.new.-mp.none.-p.-k.100000.-i.5.-d.5.-rq.0.-rqsize.256.-nwork.71.-nrq.1.-seqwidth.48.-trial.1.-pinning.ZYRA_SCATTER.data 2&gt;&gt;output.zyra.dsbench/stderr.out"/>
    <s v="zyra"/>
    <x v="0"/>
    <x v="2"/>
  </r>
  <r>
    <s v="step2373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47833005"/>
    <n v="47840446"/>
    <n v="9567345"/>
    <n v="95570059"/>
    <n v="10000"/>
    <m/>
    <m/>
    <m/>
    <m/>
    <m/>
    <n v="10000"/>
    <n v="51440.52"/>
    <n v="5"/>
    <n v="100000"/>
    <n v="71"/>
    <s v="debra"/>
    <s v="new"/>
    <s v="none"/>
    <m/>
    <n v="7"/>
    <n v="1"/>
    <m/>
    <n v="25.5947"/>
    <n v="1.33609"/>
    <n v="1982.57"/>
    <m/>
    <n v="1440.52"/>
    <m/>
    <m/>
    <m/>
    <m/>
    <m/>
    <n v="955110086"/>
    <n v="106620003"/>
    <n v="576851"/>
    <n v="63909"/>
    <n v="0"/>
    <m/>
    <m/>
    <m/>
    <m/>
    <m/>
    <m/>
    <s v="step2373.zyra.dsbench_hytm2.-t.10000.-mr.debra.-ma.new.-mp.none.-p.-k.100000.-i.5.-d.5.-rq.0.-rqsize.256.-nwork.71.-nrq.1.-seqwidth.48.-trial.2.-pinning.ZYRA_SCATTER.data"/>
    <s v="LD_PRELOAD=../lib/libjemalloc.so  time timeout 13 numactl --interleave=all ./zyra.dsbench_hytm2 -t 10000 -mr debra -ma new -mp none -p -k 100000 -i 5 -d 5 -rq 0 -rqsize 256 -nwork 71 -nrq 1 &gt;&gt; output.zyra.dsbench/step2373.zyra.dsbench_hytm2.-t.10000.-mr.debra.-ma.new.-mp.none.-p.-k.100000.-i.5.-d.5.-rq.0.-rqsize.256.-nwork.71.-nrq.1.-seqwidth.48.-trial.2.-pinning.ZYRA_SCATTER.data 2&gt;&gt;output.zyra.dsbench/stderr.out"/>
    <s v="zyra"/>
    <x v="0"/>
    <x v="2"/>
  </r>
  <r>
    <s v="step2374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50816780"/>
    <n v="50810349"/>
    <n v="10162712"/>
    <n v="101511650"/>
    <n v="10000"/>
    <m/>
    <m/>
    <m/>
    <m/>
    <m/>
    <n v="10000"/>
    <n v="51567.55"/>
    <n v="5"/>
    <n v="100000"/>
    <n v="90"/>
    <s v="debra"/>
    <s v="new"/>
    <s v="none"/>
    <m/>
    <n v="7"/>
    <n v="1"/>
    <m/>
    <n v="25.720199999999998"/>
    <n v="1.4971699999999999"/>
    <n v="2326.5300000000002"/>
    <m/>
    <n v="1567.55"/>
    <m/>
    <m/>
    <m/>
    <m/>
    <m/>
    <n v="1014411950"/>
    <n v="148519286"/>
    <n v="686655"/>
    <n v="14311"/>
    <n v="0"/>
    <m/>
    <m/>
    <m/>
    <m/>
    <m/>
    <m/>
    <s v="step2374.zyra.dsbench_hytm2.-t.10000.-mr.debra.-ma.new.-mp.none.-p.-k.100000.-i.5.-d.5.-rq.0.-rqsize.256.-nwork.90.-nrq.0.-seqwidth.48.-trial.0.-pinning.ZYRA_SCATTER.data"/>
    <s v="LD_PRELOAD=../lib/libjemalloc.so  time timeout 13 numactl --interleave=all ./zyra.dsbench_hytm2 -t 10000 -mr debra -ma new -mp none -p -k 100000 -i 5 -d 5 -rq 0 -rqsize 256 -nwork 90 -nrq 0 &gt;&gt; output.zyra.dsbench/step2374.zyra.dsbench_hytm2.-t.10000.-mr.debra.-ma.new.-mp.none.-p.-k.100000.-i.5.-d.5.-rq.0.-rqsize.256.-nwork.90.-nrq.0.-seqwidth.48.-trial.0.-pinning.ZYRA_SCATTER.data 2&gt;&gt;output.zyra.dsbench/stderr.out"/>
    <s v="zyra"/>
    <x v="1"/>
    <x v="4"/>
  </r>
  <r>
    <s v="step2375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51933848"/>
    <n v="51933567"/>
    <n v="10386741"/>
    <n v="103764002"/>
    <n v="10000"/>
    <m/>
    <m/>
    <m/>
    <m/>
    <m/>
    <n v="10000"/>
    <n v="51474.23"/>
    <n v="5"/>
    <n v="100000"/>
    <n v="90"/>
    <s v="debra"/>
    <s v="new"/>
    <s v="none"/>
    <m/>
    <n v="7"/>
    <n v="1"/>
    <m/>
    <n v="26.082899999999999"/>
    <n v="1.5048600000000001"/>
    <n v="2276.17"/>
    <m/>
    <n v="1474.23"/>
    <m/>
    <m/>
    <m/>
    <m/>
    <m/>
    <n v="1036970859"/>
    <n v="151061970"/>
    <n v="652901"/>
    <n v="12915"/>
    <n v="0"/>
    <m/>
    <m/>
    <m/>
    <m/>
    <m/>
    <m/>
    <s v="step2375.zyra.dsbench_hytm2.-t.10000.-mr.debra.-ma.new.-mp.none.-p.-k.100000.-i.5.-d.5.-rq.0.-rqsize.256.-nwork.90.-nrq.0.-seqwidth.48.-trial.1.-pinning.ZYRA_SCATTER.data"/>
    <s v="LD_PRELOAD=../lib/libjemalloc.so  time timeout 13 numactl --interleave=all ./zyra.dsbench_hytm2 -t 10000 -mr debra -ma new -mp none -p -k 100000 -i 5 -d 5 -rq 0 -rqsize 256 -nwork 90 -nrq 0 &gt;&gt; output.zyra.dsbench/step2375.zyra.dsbench_hytm2.-t.10000.-mr.debra.-ma.new.-mp.none.-p.-k.100000.-i.5.-d.5.-rq.0.-rqsize.256.-nwork.90.-nrq.0.-seqwidth.48.-trial.1.-pinning.ZYRA_SCATTER.data 2&gt;&gt;output.zyra.dsbench/stderr.out"/>
    <s v="zyra"/>
    <x v="1"/>
    <x v="4"/>
  </r>
  <r>
    <s v="step2376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51962127"/>
    <n v="51970322"/>
    <n v="10393244"/>
    <n v="103826946"/>
    <n v="10000"/>
    <m/>
    <m/>
    <m/>
    <m/>
    <m/>
    <n v="10000"/>
    <n v="51435.4"/>
    <n v="5"/>
    <n v="100000"/>
    <n v="90"/>
    <s v="debra"/>
    <s v="new"/>
    <s v="none"/>
    <m/>
    <n v="7"/>
    <n v="1"/>
    <m/>
    <n v="25.6023"/>
    <n v="1.48767"/>
    <n v="2276.86"/>
    <m/>
    <n v="1435.4"/>
    <m/>
    <m/>
    <m/>
    <m/>
    <m/>
    <n v="1037578201"/>
    <n v="156180638"/>
    <n v="669793"/>
    <n v="15416"/>
    <n v="0"/>
    <m/>
    <m/>
    <m/>
    <m/>
    <m/>
    <m/>
    <s v="step2376.zyra.dsbench_hytm2.-t.10000.-mr.debra.-ma.new.-mp.none.-p.-k.100000.-i.5.-d.5.-rq.0.-rqsize.256.-nwork.90.-nrq.0.-seqwidth.48.-trial.2.-pinning.ZYRA_SCATTER.data"/>
    <s v="LD_PRELOAD=../lib/libjemalloc.so  time timeout 13 numactl --interleave=all ./zyra.dsbench_hytm2 -t 10000 -mr debra -ma new -mp none -p -k 100000 -i 5 -d 5 -rq 0 -rqsize 256 -nwork 90 -nrq 0 &gt;&gt; output.zyra.dsbench/step2376.zyra.dsbench_hytm2.-t.10000.-mr.debra.-ma.new.-mp.none.-p.-k.100000.-i.5.-d.5.-rq.0.-rqsize.256.-nwork.90.-nrq.0.-seqwidth.48.-trial.2.-pinning.ZYRA_SCATTER.data 2&gt;&gt;output.zyra.dsbench/stderr.out"/>
    <s v="zyra"/>
    <x v="1"/>
    <x v="4"/>
  </r>
  <r>
    <s v="step237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53848223"/>
    <n v="53855638"/>
    <n v="10770386"/>
    <n v="107577880"/>
    <n v="10000"/>
    <m/>
    <m/>
    <m/>
    <m/>
    <m/>
    <n v="10000"/>
    <n v="51427.41"/>
    <n v="5"/>
    <n v="100000"/>
    <n v="89"/>
    <s v="debra"/>
    <s v="new"/>
    <s v="none"/>
    <m/>
    <n v="7"/>
    <n v="1"/>
    <m/>
    <n v="25.5581"/>
    <n v="1.4292499999999999"/>
    <n v="2194.84"/>
    <m/>
    <n v="1427.41"/>
    <m/>
    <m/>
    <m/>
    <m/>
    <m/>
    <n v="1075102693"/>
    <n v="136207458"/>
    <n v="660300"/>
    <n v="52630"/>
    <n v="0"/>
    <m/>
    <m/>
    <m/>
    <m/>
    <m/>
    <m/>
    <s v="step2377.zyra.dsbench_hytm2.-t.10000.-mr.debra.-ma.new.-mp.none.-p.-k.100000.-i.5.-d.5.-rq.0.-rqsize.256.-nwork.89.-nrq.1.-seqwidth.48.-trial.0.-pinning.ZYRA_SCATTER.data"/>
    <s v="LD_PRELOAD=../lib/libjemalloc.so  time timeout 13 numactl --interleave=all ./zyra.dsbench_hytm2 -t 10000 -mr debra -ma new -mp none -p -k 100000 -i 5 -d 5 -rq 0 -rqsize 256 -nwork 89 -nrq 1 &gt;&gt; output.zyra.dsbench/step2377.zyra.dsbench_hytm2.-t.10000.-mr.debra.-ma.new.-mp.none.-p.-k.100000.-i.5.-d.5.-rq.0.-rqsize.256.-nwork.89.-nrq.1.-seqwidth.48.-trial.0.-pinning.ZYRA_SCATTER.data 2&gt;&gt;output.zyra.dsbench/stderr.out"/>
    <s v="zyra"/>
    <x v="0"/>
    <x v="4"/>
  </r>
  <r>
    <s v="step1137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16636367"/>
    <n v="16644434"/>
    <n v="3328080"/>
    <n v="33243170"/>
    <n v="10000"/>
    <m/>
    <m/>
    <m/>
    <m/>
    <m/>
    <n v="10000"/>
    <n v="53355.82"/>
    <n v="5"/>
    <n v="10000"/>
    <n v="35"/>
    <s v="debra"/>
    <s v="new"/>
    <s v="none"/>
    <m/>
    <n v="8"/>
    <n v="1"/>
    <m/>
    <n v="5.9829499999999998"/>
    <n v="1.4837899999999999E-2"/>
    <n v="2553.6999999999998"/>
    <m/>
    <n v="3355.82"/>
    <m/>
    <m/>
    <m/>
    <m/>
    <m/>
    <m/>
    <m/>
    <m/>
    <m/>
    <m/>
    <m/>
    <m/>
    <m/>
    <m/>
    <m/>
    <m/>
    <s v="step1137.zyra.dsbench_tl2.-t.10000.-mr.debra.-ma.new.-mp.none.-p.-k.10000.-i.5.-d.5.-rq.0.-rqsize.256.-nwork.35.-nrq.1.-seqwidth.48.-trial.2.-pinning.ZYRA_CLUSTER.data"/>
    <s v="LD_PRELOAD=../lib/libjemalloc.so  time timeout 13 numactl --interleave=all ./zyra.dsbench_tl2 -t 10000 -mr debra -ma new -mp none -p -k 10000 -i 5 -d 5 -rq 0 -rqsize 256 -nwork 35 -nrq 1 &gt;&gt; output.zyra.dsbench/step1137.zyra.dsbench_tl2.-t.10000.-mr.debra.-ma.new.-mp.none.-p.-k.10000.-i.5.-d.5.-rq.0.-rqsize.256.-nwork.35.-nrq.1.-seqwidth.48.-trial.2.-pinning.ZYRA_CLUSTER.data 2&gt;&gt;output.zyra.dsbench/stderr.out"/>
    <s v="zyra"/>
    <x v="14"/>
    <x v="0"/>
  </r>
  <r>
    <s v="step2378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53570817"/>
    <n v="53576556"/>
    <n v="10714737"/>
    <n v="107015696"/>
    <n v="10000"/>
    <m/>
    <m/>
    <m/>
    <m/>
    <m/>
    <n v="10000"/>
    <n v="51505.93"/>
    <n v="5"/>
    <n v="100000"/>
    <n v="89"/>
    <s v="debra"/>
    <s v="new"/>
    <s v="none"/>
    <m/>
    <n v="7"/>
    <n v="1"/>
    <m/>
    <n v="26.1175"/>
    <n v="1.43143"/>
    <n v="2207.34"/>
    <m/>
    <n v="1505.93"/>
    <m/>
    <m/>
    <m/>
    <m/>
    <m/>
    <n v="1069492534"/>
    <n v="144742580"/>
    <n v="649579"/>
    <n v="54260"/>
    <n v="0"/>
    <m/>
    <m/>
    <m/>
    <m/>
    <m/>
    <m/>
    <s v="step2378.zyra.dsbench_hytm2.-t.10000.-mr.debra.-ma.new.-mp.none.-p.-k.100000.-i.5.-d.5.-rq.0.-rqsize.256.-nwork.89.-nrq.1.-seqwidth.48.-trial.1.-pinning.ZYRA_SCATTER.data"/>
    <s v="LD_PRELOAD=../lib/libjemalloc.so  time timeout 13 numactl --interleave=all ./zyra.dsbench_hytm2 -t 10000 -mr debra -ma new -mp none -p -k 100000 -i 5 -d 5 -rq 0 -rqsize 256 -nwork 89 -nrq 1 &gt;&gt; output.zyra.dsbench/step2378.zyra.dsbench_hytm2.-t.10000.-mr.debra.-ma.new.-mp.none.-p.-k.100000.-i.5.-d.5.-rq.0.-rqsize.256.-nwork.89.-nrq.1.-seqwidth.48.-trial.1.-pinning.ZYRA_SCATTER.data 2&gt;&gt;output.zyra.dsbench/stderr.out"/>
    <s v="zyra"/>
    <x v="0"/>
    <x v="4"/>
  </r>
  <r>
    <s v="step2379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54116515"/>
    <n v="54110953"/>
    <n v="10822746"/>
    <n v="108106604"/>
    <n v="10000"/>
    <m/>
    <m/>
    <m/>
    <m/>
    <m/>
    <n v="10000"/>
    <n v="51441.760000000002"/>
    <n v="5"/>
    <n v="100000"/>
    <n v="89"/>
    <s v="debra"/>
    <s v="new"/>
    <s v="none"/>
    <m/>
    <n v="7"/>
    <n v="1"/>
    <m/>
    <n v="25.546700000000001"/>
    <n v="1.4237899999999999"/>
    <n v="2186.79"/>
    <m/>
    <n v="1441.76"/>
    <m/>
    <m/>
    <m/>
    <m/>
    <m/>
    <n v="1080376615"/>
    <n v="149276720"/>
    <n v="671896"/>
    <n v="56924"/>
    <n v="0"/>
    <m/>
    <m/>
    <m/>
    <m/>
    <m/>
    <m/>
    <s v="step2379.zyra.dsbench_hytm2.-t.10000.-mr.debra.-ma.new.-mp.none.-p.-k.100000.-i.5.-d.5.-rq.0.-rqsize.256.-nwork.89.-nrq.1.-seqwidth.48.-trial.2.-pinning.ZYRA_SCATTER.data"/>
    <s v="LD_PRELOAD=../lib/libjemalloc.so  time timeout 13 numactl --interleave=all ./zyra.dsbench_hytm2 -t 10000 -mr debra -ma new -mp none -p -k 100000 -i 5 -d 5 -rq 0 -rqsize 256 -nwork 89 -nrq 1 &gt;&gt; output.zyra.dsbench/step2379.zyra.dsbench_hytm2.-t.10000.-mr.debra.-ma.new.-mp.none.-p.-k.100000.-i.5.-d.5.-rq.0.-rqsize.256.-nwork.89.-nrq.1.-seqwidth.48.-trial.2.-pinning.ZYRA_SCATTER.data 2&gt;&gt;output.zyra.dsbench/stderr.out"/>
    <s v="zyra"/>
    <x v="0"/>
    <x v="4"/>
  </r>
  <r>
    <s v="step237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18041311"/>
    <n v="18043497"/>
    <n v="3608480"/>
    <n v="36047400"/>
    <n v="10000"/>
    <m/>
    <m/>
    <m/>
    <m/>
    <m/>
    <n v="10000"/>
    <n v="53680.92"/>
    <n v="5"/>
    <n v="100000"/>
    <n v="89"/>
    <s v="debra"/>
    <s v="new"/>
    <s v="none"/>
    <m/>
    <n v="8"/>
    <n v="1"/>
    <m/>
    <n v="22.708200000000001"/>
    <n v="0.92566700000000002"/>
    <n v="6328.24"/>
    <m/>
    <n v="3680.92"/>
    <m/>
    <m/>
    <m/>
    <m/>
    <m/>
    <m/>
    <m/>
    <m/>
    <m/>
    <m/>
    <m/>
    <m/>
    <m/>
    <m/>
    <m/>
    <m/>
    <s v="step237.zyra.dsbench_tl2.-t.10000.-mr.debra.-ma.new.-mp.none.-p.-k.100000.-i.5.-d.5.-rq.0.-rqsize.256.-nwork.89.-nrq.1.-seqwidth.48.-trial.2.-pinning.ZYRA_CLUSTER.data"/>
    <s v="LD_PRELOAD=../lib/libjemalloc.so  time timeout 13 numactl --interleave=all ./zyra.dsbench_tl2 -t 10000 -mr debra -ma new -mp none -p -k 100000 -i 5 -d 5 -rq 0 -rqsize 256 -nwork 89 -nrq 1 &gt;&gt; output.zyra.dsbench/step237.zyra.dsbench_tl2.-t.10000.-mr.debra.-ma.new.-mp.none.-p.-k.100000.-i.5.-d.5.-rq.0.-rqsize.256.-nwork.89.-nrq.1.-seqwidth.48.-trial.2.-pinning.ZYRA_CLUSTER.data 2&gt;&gt;output.zyra.dsbench/stderr.out"/>
    <s v="zyra"/>
    <x v="13"/>
    <x v="4"/>
  </r>
  <r>
    <s v="step2380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58820687"/>
    <n v="58807848"/>
    <n v="11762853"/>
    <n v="117495971"/>
    <n v="10000"/>
    <m/>
    <m/>
    <m/>
    <m/>
    <m/>
    <n v="10000"/>
    <n v="51477.56"/>
    <n v="5"/>
    <n v="100000"/>
    <n v="108"/>
    <s v="debra"/>
    <s v="new"/>
    <s v="none"/>
    <m/>
    <n v="7"/>
    <n v="1"/>
    <m/>
    <n v="25.7483"/>
    <n v="1.49539"/>
    <n v="2409.13"/>
    <m/>
    <n v="1477.56"/>
    <m/>
    <m/>
    <m/>
    <m/>
    <m/>
    <n v="1174195142"/>
    <n v="192459597"/>
    <n v="743531"/>
    <n v="21020"/>
    <n v="0"/>
    <m/>
    <m/>
    <m/>
    <m/>
    <m/>
    <m/>
    <s v="step2380.zyra.dsbench_hytm2.-t.10000.-mr.debra.-ma.new.-mp.none.-p.-k.100000.-i.5.-d.5.-rq.0.-rqsize.256.-nwork.108.-nrq.0.-seqwidth.48.-trial.0.-pinning.ZYRA_SCATTER.data"/>
    <s v="LD_PRELOAD=../lib/libjemalloc.so  time timeout 13 numactl --interleave=all ./zyra.dsbench_hytm2 -t 10000 -mr debra -ma new -mp none -p -k 100000 -i 5 -d 5 -rq 0 -rqsize 256 -nwork 108 -nrq 0 &gt;&gt; output.zyra.dsbench/step2380.zyra.dsbench_hytm2.-t.10000.-mr.debra.-ma.new.-mp.none.-p.-k.100000.-i.5.-d.5.-rq.0.-rqsize.256.-nwork.108.-nrq.0.-seqwidth.48.-trial.0.-pinning.ZYRA_SCATTER.data 2&gt;&gt;output.zyra.dsbench/stderr.out"/>
    <s v="zyra"/>
    <x v="1"/>
    <x v="3"/>
  </r>
  <r>
    <s v="step238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59468844"/>
    <n v="59462164"/>
    <n v="11893100"/>
    <n v="118801342"/>
    <n v="10000"/>
    <m/>
    <m/>
    <m/>
    <m/>
    <m/>
    <n v="10000"/>
    <n v="51403.93"/>
    <n v="5"/>
    <n v="100000"/>
    <n v="108"/>
    <s v="debra"/>
    <s v="new"/>
    <s v="none"/>
    <m/>
    <n v="7"/>
    <n v="1"/>
    <m/>
    <n v="26.036000000000001"/>
    <n v="1.4890099999999999"/>
    <n v="2387.48"/>
    <m/>
    <n v="1403.93"/>
    <m/>
    <m/>
    <m/>
    <m/>
    <m/>
    <n v="1187261465"/>
    <n v="175219619"/>
    <n v="734202"/>
    <n v="16234"/>
    <n v="0"/>
    <m/>
    <m/>
    <m/>
    <m/>
    <m/>
    <m/>
    <s v="step2381.zyra.dsbench_hytm2.-t.10000.-mr.debra.-ma.new.-mp.none.-p.-k.100000.-i.5.-d.5.-rq.0.-rqsize.256.-nwork.108.-nrq.0.-seqwidth.48.-trial.1.-pinning.ZYRA_SCATTER.data"/>
    <s v="LD_PRELOAD=../lib/libjemalloc.so  time timeout 13 numactl --interleave=all ./zyra.dsbench_hytm2 -t 10000 -mr debra -ma new -mp none -p -k 100000 -i 5 -d 5 -rq 0 -rqsize 256 -nwork 108 -nrq 0 &gt;&gt; output.zyra.dsbench/step2381.zyra.dsbench_hytm2.-t.10000.-mr.debra.-ma.new.-mp.none.-p.-k.100000.-i.5.-d.5.-rq.0.-rqsize.256.-nwork.108.-nrq.0.-seqwidth.48.-trial.1.-pinning.ZYRA_SCATTER.data 2&gt;&gt;output.zyra.dsbench/stderr.out"/>
    <s v="zyra"/>
    <x v="1"/>
    <x v="3"/>
  </r>
  <r>
    <s v="step2382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59109797"/>
    <n v="59107081"/>
    <n v="11821687"/>
    <n v="118070213"/>
    <n v="10000"/>
    <m/>
    <m/>
    <m/>
    <m/>
    <m/>
    <n v="10000"/>
    <n v="51408.09"/>
    <n v="5"/>
    <n v="100000"/>
    <n v="108"/>
    <s v="debra"/>
    <s v="new"/>
    <s v="none"/>
    <m/>
    <n v="7"/>
    <n v="1"/>
    <m/>
    <n v="25.9148"/>
    <n v="1.48699"/>
    <n v="2400.98"/>
    <m/>
    <n v="1408.09"/>
    <m/>
    <m/>
    <m/>
    <m/>
    <m/>
    <n v="1179942721"/>
    <n v="176514489"/>
    <n v="739365"/>
    <n v="17386"/>
    <n v="0"/>
    <m/>
    <m/>
    <m/>
    <m/>
    <m/>
    <m/>
    <s v="step2382.zyra.dsbench_hytm2.-t.10000.-mr.debra.-ma.new.-mp.none.-p.-k.100000.-i.5.-d.5.-rq.0.-rqsize.256.-nwork.108.-nrq.0.-seqwidth.48.-trial.2.-pinning.ZYRA_SCATTER.data"/>
    <s v="LD_PRELOAD=../lib/libjemalloc.so  time timeout 13 numactl --interleave=all ./zyra.dsbench_hytm2 -t 10000 -mr debra -ma new -mp none -p -k 100000 -i 5 -d 5 -rq 0 -rqsize 256 -nwork 108 -nrq 0 &gt;&gt; output.zyra.dsbench/step2382.zyra.dsbench_hytm2.-t.10000.-mr.debra.-ma.new.-mp.none.-p.-k.100000.-i.5.-d.5.-rq.0.-rqsize.256.-nwork.108.-nrq.0.-seqwidth.48.-trial.2.-pinning.ZYRA_SCATTER.data 2&gt;&gt;output.zyra.dsbench/stderr.out"/>
    <s v="zyra"/>
    <x v="1"/>
    <x v="3"/>
  </r>
  <r>
    <s v="step2383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61421776"/>
    <n v="61441600"/>
    <n v="12286337"/>
    <n v="122726607"/>
    <n v="10000"/>
    <m/>
    <m/>
    <m/>
    <m/>
    <m/>
    <n v="10000"/>
    <n v="51438.79"/>
    <n v="5"/>
    <n v="100000"/>
    <n v="107"/>
    <s v="debra"/>
    <s v="new"/>
    <s v="none"/>
    <m/>
    <n v="7"/>
    <n v="1"/>
    <m/>
    <n v="25.496200000000002"/>
    <n v="1.42377"/>
    <n v="2305.98"/>
    <m/>
    <n v="1438.79"/>
    <m/>
    <m/>
    <m/>
    <m/>
    <m/>
    <n v="1226480436"/>
    <n v="173473570"/>
    <n v="770360"/>
    <n v="61381"/>
    <n v="0"/>
    <m/>
    <m/>
    <m/>
    <m/>
    <m/>
    <m/>
    <s v="step2383.zyra.dsbench_hytm2.-t.10000.-mr.debra.-ma.new.-mp.none.-p.-k.100000.-i.5.-d.5.-rq.0.-rqsize.256.-nwork.107.-nrq.1.-seqwidth.48.-trial.0.-pinning.ZYRA_SCATTER.data"/>
    <s v="LD_PRELOAD=../lib/libjemalloc.so  time timeout 13 numactl --interleave=all ./zyra.dsbench_hytm2 -t 10000 -mr debra -ma new -mp none -p -k 100000 -i 5 -d 5 -rq 0 -rqsize 256 -nwork 107 -nrq 1 &gt;&gt; output.zyra.dsbench/step2383.zyra.dsbench_hytm2.-t.10000.-mr.debra.-ma.new.-mp.none.-p.-k.100000.-i.5.-d.5.-rq.0.-rqsize.256.-nwork.107.-nrq.1.-seqwidth.48.-trial.0.-pinning.ZYRA_SCATTER.data 2&gt;&gt;output.zyra.dsbench/stderr.out"/>
    <s v="zyra"/>
    <x v="0"/>
    <x v="3"/>
  </r>
  <r>
    <s v="step2384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59910831"/>
    <n v="59912080"/>
    <n v="11982291"/>
    <n v="119695411"/>
    <n v="10000"/>
    <m/>
    <m/>
    <m/>
    <m/>
    <m/>
    <n v="10000"/>
    <n v="51449.54"/>
    <n v="5"/>
    <n v="100000"/>
    <n v="107"/>
    <s v="debra"/>
    <s v="new"/>
    <s v="none"/>
    <m/>
    <n v="7"/>
    <n v="1"/>
    <m/>
    <n v="25.682500000000001"/>
    <n v="1.42964"/>
    <n v="2367.7600000000002"/>
    <m/>
    <n v="1449.54"/>
    <m/>
    <m/>
    <m/>
    <m/>
    <m/>
    <n v="1196205163"/>
    <n v="203678703"/>
    <n v="733688"/>
    <n v="59815"/>
    <n v="0"/>
    <m/>
    <m/>
    <m/>
    <m/>
    <m/>
    <m/>
    <s v="step2384.zyra.dsbench_hytm2.-t.10000.-mr.debra.-ma.new.-mp.none.-p.-k.100000.-i.5.-d.5.-rq.0.-rqsize.256.-nwork.107.-nrq.1.-seqwidth.48.-trial.1.-pinning.ZYRA_SCATTER.data"/>
    <s v="LD_PRELOAD=../lib/libjemalloc.so  time timeout 13 numactl --interleave=all ./zyra.dsbench_hytm2 -t 10000 -mr debra -ma new -mp none -p -k 100000 -i 5 -d 5 -rq 0 -rqsize 256 -nwork 107 -nrq 1 &gt;&gt; output.zyra.dsbench/step2384.zyra.dsbench_hytm2.-t.10000.-mr.debra.-ma.new.-mp.none.-p.-k.100000.-i.5.-d.5.-rq.0.-rqsize.256.-nwork.107.-nrq.1.-seqwidth.48.-trial.1.-pinning.ZYRA_SCATTER.data 2&gt;&gt;output.zyra.dsbench/stderr.out"/>
    <s v="zyra"/>
    <x v="0"/>
    <x v="3"/>
  </r>
  <r>
    <s v="step2385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62136243"/>
    <n v="62151079"/>
    <n v="12428732"/>
    <n v="124152164"/>
    <n v="10000"/>
    <m/>
    <m/>
    <m/>
    <m/>
    <m/>
    <n v="10000"/>
    <n v="51387.3"/>
    <n v="5"/>
    <n v="100000"/>
    <n v="107"/>
    <s v="debra"/>
    <s v="new"/>
    <s v="none"/>
    <m/>
    <n v="7"/>
    <n v="1"/>
    <m/>
    <n v="25.863"/>
    <n v="1.4210499999999999"/>
    <n v="2277.06"/>
    <m/>
    <n v="1387.3"/>
    <m/>
    <m/>
    <m/>
    <m/>
    <m/>
    <n v="1240748109"/>
    <n v="173501421"/>
    <n v="758659"/>
    <n v="58949"/>
    <n v="0"/>
    <m/>
    <m/>
    <m/>
    <m/>
    <m/>
    <m/>
    <s v="step2385.zyra.dsbench_hytm2.-t.10000.-mr.debra.-ma.new.-mp.none.-p.-k.100000.-i.5.-d.5.-rq.0.-rqsize.256.-nwork.107.-nrq.1.-seqwidth.48.-trial.2.-pinning.ZYRA_SCATTER.data"/>
    <s v="LD_PRELOAD=../lib/libjemalloc.so  time timeout 13 numactl --interleave=all ./zyra.dsbench_hytm2 -t 10000 -mr debra -ma new -mp none -p -k 100000 -i 5 -d 5 -rq 0 -rqsize 256 -nwork 107 -nrq 1 &gt;&gt; output.zyra.dsbench/step2385.zyra.dsbench_hytm2.-t.10000.-mr.debra.-ma.new.-mp.none.-p.-k.100000.-i.5.-d.5.-rq.0.-rqsize.256.-nwork.107.-nrq.1.-seqwidth.48.-trial.2.-pinning.ZYRA_SCATTER.data 2&gt;&gt;output.zyra.dsbench/stderr.out"/>
    <s v="zyra"/>
    <x v="0"/>
    <x v="3"/>
  </r>
  <r>
    <s v="step2386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65342788"/>
    <n v="65354975"/>
    <n v="13069776"/>
    <n v="130535944"/>
    <n v="10000"/>
    <m/>
    <m/>
    <m/>
    <m/>
    <m/>
    <n v="10000"/>
    <n v="51430.02"/>
    <n v="5"/>
    <n v="100000"/>
    <n v="126"/>
    <s v="debra"/>
    <s v="new"/>
    <s v="none"/>
    <m/>
    <n v="7"/>
    <n v="1"/>
    <m/>
    <n v="26.063199999999998"/>
    <n v="1.46052"/>
    <n v="2528.9499999999998"/>
    <m/>
    <n v="1430.02"/>
    <m/>
    <m/>
    <m/>
    <m/>
    <m/>
    <n v="1304504326"/>
    <n v="217633784"/>
    <n v="835452"/>
    <n v="22348"/>
    <n v="0"/>
    <m/>
    <m/>
    <m/>
    <m/>
    <m/>
    <m/>
    <s v="step2386.zyra.dsbench_hytm2.-t.10000.-mr.debra.-ma.new.-mp.none.-p.-k.100000.-i.5.-d.5.-rq.0.-rqsize.256.-nwork.126.-nrq.0.-seqwidth.48.-trial.0.-pinning.ZYRA_SCATTER.data"/>
    <s v="LD_PRELOAD=../lib/libjemalloc.so  time timeout 13 numactl --interleave=all ./zyra.dsbench_hytm2 -t 10000 -mr debra -ma new -mp none -p -k 100000 -i 5 -d 5 -rq 0 -rqsize 256 -nwork 126 -nrq 0 &gt;&gt; output.zyra.dsbench/step2386.zyra.dsbench_hytm2.-t.10000.-mr.debra.-ma.new.-mp.none.-p.-k.100000.-i.5.-d.5.-rq.0.-rqsize.256.-nwork.126.-nrq.0.-seqwidth.48.-trial.0.-pinning.ZYRA_SCATTER.data 2&gt;&gt;output.zyra.dsbench/stderr.out"/>
    <s v="zyra"/>
    <x v="1"/>
    <x v="5"/>
  </r>
  <r>
    <s v="step1138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17113356"/>
    <n v="17114920"/>
    <n v="3422827"/>
    <n v="34189285"/>
    <n v="10000"/>
    <m/>
    <m/>
    <m/>
    <m/>
    <m/>
    <n v="10000"/>
    <n v="52625.86"/>
    <n v="5"/>
    <n v="10000"/>
    <n v="54"/>
    <s v="debra"/>
    <s v="new"/>
    <s v="none"/>
    <m/>
    <n v="8"/>
    <n v="1"/>
    <m/>
    <n v="7.3888100000000003"/>
    <n v="0.62605299999999997"/>
    <n v="3964.51"/>
    <m/>
    <n v="2625.86"/>
    <m/>
    <m/>
    <m/>
    <m/>
    <m/>
    <m/>
    <m/>
    <m/>
    <m/>
    <m/>
    <m/>
    <m/>
    <m/>
    <m/>
    <m/>
    <m/>
    <s v="step1138.zyra.dsbench_tl2.-t.10000.-mr.debra.-ma.new.-mp.none.-p.-k.10000.-i.5.-d.5.-rq.0.-rqsize.256.-nwork.54.-nrq.0.-seqwidth.48.-trial.0.-pinning.ZYRA_CLUSTER.data"/>
    <s v="LD_PRELOAD=../lib/libjemalloc.so  time timeout 13 numactl --interleave=all ./zyra.dsbench_tl2 -t 10000 -mr debra -ma new -mp none -p -k 10000 -i 5 -d 5 -rq 0 -rqsize 256 -nwork 54 -nrq 0 &gt;&gt; output.zyra.dsbench/step1138.zyra.dsbench_tl2.-t.10000.-mr.debra.-ma.new.-mp.none.-p.-k.10000.-i.5.-d.5.-rq.0.-rqsize.256.-nwork.54.-nrq.0.-seqwidth.48.-trial.0.-pinning.ZYRA_CLUSTER.data 2&gt;&gt;output.zyra.dsbench/stderr.out"/>
    <s v="zyra"/>
    <x v="9"/>
    <x v="1"/>
  </r>
  <r>
    <s v="step238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66783311"/>
    <n v="66776057"/>
    <n v="13355936"/>
    <n v="133406855"/>
    <n v="10000"/>
    <m/>
    <m/>
    <m/>
    <m/>
    <m/>
    <n v="10000"/>
    <n v="51362.41"/>
    <n v="5"/>
    <n v="100000"/>
    <n v="126"/>
    <s v="debra"/>
    <s v="new"/>
    <s v="none"/>
    <m/>
    <n v="7"/>
    <n v="1"/>
    <m/>
    <n v="26.0136"/>
    <n v="1.4501500000000001"/>
    <n v="2474.4899999999998"/>
    <m/>
    <n v="1362.41"/>
    <m/>
    <m/>
    <m/>
    <m/>
    <m/>
    <n v="1333223432"/>
    <n v="210314804"/>
    <n v="828751"/>
    <n v="25532"/>
    <n v="0"/>
    <m/>
    <m/>
    <m/>
    <m/>
    <m/>
    <m/>
    <s v="step2387.zyra.dsbench_hytm2.-t.10000.-mr.debra.-ma.new.-mp.none.-p.-k.100000.-i.5.-d.5.-rq.0.-rqsize.256.-nwork.126.-nrq.0.-seqwidth.48.-trial.1.-pinning.ZYRA_SCATTER.data"/>
    <s v="LD_PRELOAD=../lib/libjemalloc.so  time timeout 13 numactl --interleave=all ./zyra.dsbench_hytm2 -t 10000 -mr debra -ma new -mp none -p -k 100000 -i 5 -d 5 -rq 0 -rqsize 256 -nwork 126 -nrq 0 &gt;&gt; output.zyra.dsbench/step2387.zyra.dsbench_hytm2.-t.10000.-mr.debra.-ma.new.-mp.none.-p.-k.100000.-i.5.-d.5.-rq.0.-rqsize.256.-nwork.126.-nrq.0.-seqwidth.48.-trial.1.-pinning.ZYRA_SCATTER.data 2&gt;&gt;output.zyra.dsbench/stderr.out"/>
    <s v="zyra"/>
    <x v="1"/>
    <x v="5"/>
  </r>
  <r>
    <s v="step2388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65390829"/>
    <n v="65368504"/>
    <n v="13075933"/>
    <n v="130596656"/>
    <n v="10000"/>
    <m/>
    <m/>
    <m/>
    <m/>
    <m/>
    <n v="10000"/>
    <n v="51425.24"/>
    <n v="5"/>
    <n v="100000"/>
    <n v="126"/>
    <s v="debra"/>
    <s v="new"/>
    <s v="none"/>
    <m/>
    <n v="7"/>
    <n v="1"/>
    <m/>
    <n v="25.671299999999999"/>
    <n v="1.4630000000000001"/>
    <n v="2525.9699999999998"/>
    <m/>
    <n v="1425.24"/>
    <m/>
    <m/>
    <m/>
    <m/>
    <m/>
    <n v="1305114782"/>
    <n v="220390795"/>
    <n v="831093"/>
    <n v="24011"/>
    <n v="0"/>
    <m/>
    <m/>
    <m/>
    <m/>
    <m/>
    <m/>
    <s v="step2388.zyra.dsbench_hytm2.-t.10000.-mr.debra.-ma.new.-mp.none.-p.-k.100000.-i.5.-d.5.-rq.0.-rqsize.256.-nwork.126.-nrq.0.-seqwidth.48.-trial.2.-pinning.ZYRA_SCATTER.data"/>
    <s v="LD_PRELOAD=../lib/libjemalloc.so  time timeout 13 numactl --interleave=all ./zyra.dsbench_hytm2 -t 10000 -mr debra -ma new -mp none -p -k 100000 -i 5 -d 5 -rq 0 -rqsize 256 -nwork 126 -nrq 0 &gt;&gt; output.zyra.dsbench/step2388.zyra.dsbench_hytm2.-t.10000.-mr.debra.-ma.new.-mp.none.-p.-k.100000.-i.5.-d.5.-rq.0.-rqsize.256.-nwork.126.-nrq.0.-seqwidth.48.-trial.2.-pinning.ZYRA_SCATTER.data 2&gt;&gt;output.zyra.dsbench/stderr.out"/>
    <s v="zyra"/>
    <x v="1"/>
    <x v="5"/>
  </r>
  <r>
    <s v="step2389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68681771"/>
    <n v="68678321"/>
    <n v="13736009"/>
    <n v="137197965"/>
    <n v="10000"/>
    <m/>
    <m/>
    <m/>
    <m/>
    <m/>
    <n v="10000"/>
    <n v="51396.63"/>
    <n v="5"/>
    <n v="100000"/>
    <n v="125"/>
    <s v="debra"/>
    <s v="new"/>
    <s v="none"/>
    <m/>
    <n v="7"/>
    <n v="1"/>
    <m/>
    <n v="25.7348"/>
    <n v="1.3810800000000001"/>
    <n v="2402.86"/>
    <m/>
    <n v="1396.63"/>
    <m/>
    <m/>
    <m/>
    <m/>
    <m/>
    <n v="1371103171"/>
    <n v="209229556"/>
    <n v="862060"/>
    <n v="70640"/>
    <n v="0"/>
    <m/>
    <m/>
    <m/>
    <m/>
    <m/>
    <m/>
    <s v="step2389.zyra.dsbench_hytm2.-t.10000.-mr.debra.-ma.new.-mp.none.-p.-k.100000.-i.5.-d.5.-rq.0.-rqsize.256.-nwork.125.-nrq.1.-seqwidth.48.-trial.0.-pinning.ZYRA_SCATTER.data"/>
    <s v="LD_PRELOAD=../lib/libjemalloc.so  time timeout 13 numactl --interleave=all ./zyra.dsbench_hytm2 -t 10000 -mr debra -ma new -mp none -p -k 100000 -i 5 -d 5 -rq 0 -rqsize 256 -nwork 125 -nrq 1 &gt;&gt; output.zyra.dsbench/step2389.zyra.dsbench_hytm2.-t.10000.-mr.debra.-ma.new.-mp.none.-p.-k.100000.-i.5.-d.5.-rq.0.-rqsize.256.-nwork.125.-nrq.1.-seqwidth.48.-trial.0.-pinning.ZYRA_SCATTER.data 2&gt;&gt;output.zyra.dsbench/stderr.out"/>
    <s v="zyra"/>
    <x v="0"/>
    <x v="5"/>
  </r>
  <r>
    <s v="step238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20992397"/>
    <n v="20990938"/>
    <n v="4198333"/>
    <n v="41932565"/>
    <n v="10000"/>
    <m/>
    <m/>
    <m/>
    <m/>
    <m/>
    <n v="10000"/>
    <n v="53345.47"/>
    <n v="5"/>
    <n v="100000"/>
    <n v="108"/>
    <s v="debra"/>
    <s v="new"/>
    <s v="none"/>
    <m/>
    <n v="8"/>
    <n v="1"/>
    <m/>
    <n v="22.146899999999999"/>
    <n v="0.85957600000000001"/>
    <n v="6575.99"/>
    <m/>
    <n v="3345.47"/>
    <m/>
    <m/>
    <m/>
    <m/>
    <m/>
    <m/>
    <m/>
    <m/>
    <m/>
    <m/>
    <m/>
    <m/>
    <m/>
    <m/>
    <m/>
    <m/>
    <s v="step238.zyra.dsbench_tl2.-t.10000.-mr.debra.-ma.new.-mp.none.-p.-k.100000.-i.5.-d.5.-rq.0.-rqsize.256.-nwork.108.-nrq.0.-seqwidth.48.-trial.0.-pinning.ZYRA_CLUSTER.data"/>
    <s v="LD_PRELOAD=../lib/libjemalloc.so  time timeout 13 numactl --interleave=all ./zyra.dsbench_tl2 -t 10000 -mr debra -ma new -mp none -p -k 100000 -i 5 -d 5 -rq 0 -rqsize 256 -nwork 108 -nrq 0 &gt;&gt; output.zyra.dsbench/step238.zyra.dsbench_tl2.-t.10000.-mr.debra.-ma.new.-mp.none.-p.-k.100000.-i.5.-d.5.-rq.0.-rqsize.256.-nwork.108.-nrq.0.-seqwidth.48.-trial.0.-pinning.ZYRA_CLUSTER.data 2&gt;&gt;output.zyra.dsbench/stderr.out"/>
    <s v="zyra"/>
    <x v="12"/>
    <x v="3"/>
  </r>
  <r>
    <s v="step2390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67139094"/>
    <n v="67140141"/>
    <n v="13427923"/>
    <n v="134134464"/>
    <n v="10000"/>
    <m/>
    <m/>
    <m/>
    <m/>
    <m/>
    <n v="10000"/>
    <n v="51483.360000000001"/>
    <n v="5"/>
    <n v="100000"/>
    <n v="125"/>
    <s v="debra"/>
    <s v="new"/>
    <s v="none"/>
    <m/>
    <n v="7"/>
    <n v="1"/>
    <m/>
    <n v="25.817299999999999"/>
    <n v="1.40547"/>
    <n v="2455.5300000000002"/>
    <m/>
    <n v="1483.36"/>
    <m/>
    <m/>
    <m/>
    <m/>
    <m/>
    <n v="1340474735"/>
    <n v="224539381"/>
    <n v="854816"/>
    <n v="67317"/>
    <n v="0"/>
    <m/>
    <m/>
    <m/>
    <m/>
    <m/>
    <m/>
    <s v="step2390.zyra.dsbench_hytm2.-t.10000.-mr.debra.-ma.new.-mp.none.-p.-k.100000.-i.5.-d.5.-rq.0.-rqsize.256.-nwork.125.-nrq.1.-seqwidth.48.-trial.1.-pinning.ZYRA_SCATTER.data"/>
    <s v="LD_PRELOAD=../lib/libjemalloc.so  time timeout 13 numactl --interleave=all ./zyra.dsbench_hytm2 -t 10000 -mr debra -ma new -mp none -p -k 100000 -i 5 -d 5 -rq 0 -rqsize 256 -nwork 125 -nrq 1 &gt;&gt; output.zyra.dsbench/step2390.zyra.dsbench_hytm2.-t.10000.-mr.debra.-ma.new.-mp.none.-p.-k.100000.-i.5.-d.5.-rq.0.-rqsize.256.-nwork.125.-nrq.1.-seqwidth.48.-trial.1.-pinning.ZYRA_SCATTER.data 2&gt;&gt;output.zyra.dsbench/stderr.out"/>
    <s v="zyra"/>
    <x v="0"/>
    <x v="5"/>
  </r>
  <r>
    <s v="step239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68230341"/>
    <n v="68229135"/>
    <n v="13645947"/>
    <n v="136310950"/>
    <n v="10000"/>
    <m/>
    <m/>
    <m/>
    <m/>
    <m/>
    <n v="10000"/>
    <n v="51430.58"/>
    <n v="5"/>
    <n v="100000"/>
    <n v="125"/>
    <s v="debra"/>
    <s v="new"/>
    <s v="none"/>
    <m/>
    <n v="7"/>
    <n v="1"/>
    <m/>
    <n v="25.650099999999998"/>
    <n v="1.39263"/>
    <n v="2420.06"/>
    <m/>
    <n v="1430.58"/>
    <m/>
    <m/>
    <m/>
    <m/>
    <m/>
    <n v="1362247022"/>
    <n v="214575343"/>
    <n v="847344"/>
    <n v="64563"/>
    <n v="0"/>
    <m/>
    <m/>
    <m/>
    <m/>
    <m/>
    <m/>
    <s v="step2391.zyra.dsbench_hytm2.-t.10000.-mr.debra.-ma.new.-mp.none.-p.-k.100000.-i.5.-d.5.-rq.0.-rqsize.256.-nwork.125.-nrq.1.-seqwidth.48.-trial.2.-pinning.ZYRA_SCATTER.data"/>
    <s v="LD_PRELOAD=../lib/libjemalloc.so  time timeout 13 numactl --interleave=all ./zyra.dsbench_hytm2 -t 10000 -mr debra -ma new -mp none -p -k 100000 -i 5 -d 5 -rq 0 -rqsize 256 -nwork 125 -nrq 1 &gt;&gt; output.zyra.dsbench/step2391.zyra.dsbench_hytm2.-t.10000.-mr.debra.-ma.new.-mp.none.-p.-k.100000.-i.5.-d.5.-rq.0.-rqsize.256.-nwork.125.-nrq.1.-seqwidth.48.-trial.2.-pinning.ZYRA_SCATTER.data 2&gt;&gt;output.zyra.dsbench/stderr.out"/>
    <s v="zyra"/>
    <x v="0"/>
    <x v="5"/>
  </r>
  <r>
    <s v="step2392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70874860"/>
    <n v="70869513"/>
    <n v="14174437"/>
    <n v="141568041"/>
    <n v="10000"/>
    <m/>
    <m/>
    <m/>
    <m/>
    <m/>
    <n v="10000"/>
    <n v="51498.96"/>
    <n v="5"/>
    <n v="100000"/>
    <n v="144"/>
    <s v="debra"/>
    <s v="new"/>
    <s v="none"/>
    <m/>
    <n v="7"/>
    <n v="1"/>
    <m/>
    <n v="25.810600000000001"/>
    <n v="1.39106"/>
    <n v="2659.02"/>
    <m/>
    <n v="1498.96"/>
    <m/>
    <m/>
    <m/>
    <m/>
    <m/>
    <n v="1414746813"/>
    <n v="267426368"/>
    <n v="912261"/>
    <n v="36028"/>
    <n v="0"/>
    <m/>
    <m/>
    <m/>
    <m/>
    <m/>
    <m/>
    <s v="step2392.zyra.dsbench_hytm2.-t.10000.-mr.debra.-ma.new.-mp.none.-p.-k.100000.-i.5.-d.5.-rq.0.-rqsize.256.-nwork.144.-nrq.0.-seqwidth.48.-trial.0.-pinning.ZYRA_SCATTER.data"/>
    <s v="LD_PRELOAD=../lib/libjemalloc.so  time timeout 13 numactl --interleave=all ./zyra.dsbench_hytm2 -t 10000 -mr debra -ma new -mp none -p -k 100000 -i 5 -d 5 -rq 0 -rqsize 256 -nwork 144 -nrq 0 &gt;&gt; output.zyra.dsbench/step2392.zyra.dsbench_hytm2.-t.10000.-mr.debra.-ma.new.-mp.none.-p.-k.100000.-i.5.-d.5.-rq.0.-rqsize.256.-nwork.144.-nrq.0.-seqwidth.48.-trial.0.-pinning.ZYRA_SCATTER.data 2&gt;&gt;output.zyra.dsbench/stderr.out"/>
    <s v="zyra"/>
    <x v="1"/>
    <x v="6"/>
  </r>
  <r>
    <s v="step2393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71368099"/>
    <n v="71347849"/>
    <n v="14271594"/>
    <n v="142548909"/>
    <n v="10000"/>
    <m/>
    <m/>
    <m/>
    <m/>
    <m/>
    <n v="10000"/>
    <n v="51494.69"/>
    <n v="5"/>
    <n v="100000"/>
    <n v="144"/>
    <s v="debra"/>
    <s v="new"/>
    <s v="none"/>
    <m/>
    <n v="7"/>
    <n v="1"/>
    <m/>
    <n v="25.8919"/>
    <n v="1.3952899999999999"/>
    <n v="2640.6"/>
    <m/>
    <n v="1494.69"/>
    <m/>
    <m/>
    <m/>
    <m/>
    <m/>
    <n v="1424551025"/>
    <n v="270147995"/>
    <n v="917949"/>
    <n v="31980"/>
    <n v="0"/>
    <m/>
    <m/>
    <m/>
    <m/>
    <m/>
    <m/>
    <s v="step2393.zyra.dsbench_hytm2.-t.10000.-mr.debra.-ma.new.-mp.none.-p.-k.100000.-i.5.-d.5.-rq.0.-rqsize.256.-nwork.144.-nrq.0.-seqwidth.48.-trial.1.-pinning.ZYRA_SCATTER.data"/>
    <s v="LD_PRELOAD=../lib/libjemalloc.so  time timeout 13 numactl --interleave=all ./zyra.dsbench_hytm2 -t 10000 -mr debra -ma new -mp none -p -k 100000 -i 5 -d 5 -rq 0 -rqsize 256 -nwork 144 -nrq 0 &gt;&gt; output.zyra.dsbench/step2393.zyra.dsbench_hytm2.-t.10000.-mr.debra.-ma.new.-mp.none.-p.-k.100000.-i.5.-d.5.-rq.0.-rqsize.256.-nwork.144.-nrq.0.-seqwidth.48.-trial.1.-pinning.ZYRA_SCATTER.data 2&gt;&gt;output.zyra.dsbench/stderr.out"/>
    <s v="zyra"/>
    <x v="1"/>
    <x v="6"/>
  </r>
  <r>
    <s v="step2394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71958358"/>
    <n v="71956942"/>
    <n v="14391530"/>
    <n v="143743588"/>
    <n v="10000"/>
    <m/>
    <m/>
    <m/>
    <m/>
    <m/>
    <n v="10000"/>
    <n v="51436.85"/>
    <n v="5"/>
    <n v="100000"/>
    <n v="144"/>
    <s v="debra"/>
    <s v="new"/>
    <s v="none"/>
    <m/>
    <n v="7"/>
    <n v="1"/>
    <m/>
    <n v="26.051200000000001"/>
    <n v="1.3614299999999999"/>
    <n v="2618.94"/>
    <m/>
    <n v="1436.85"/>
    <m/>
    <m/>
    <m/>
    <m/>
    <m/>
    <n v="1436484086"/>
    <n v="269432766"/>
    <n v="929064"/>
    <n v="45110"/>
    <n v="0"/>
    <m/>
    <m/>
    <m/>
    <m/>
    <m/>
    <m/>
    <s v="step2394.zyra.dsbench_hytm2.-t.10000.-mr.debra.-ma.new.-mp.none.-p.-k.100000.-i.5.-d.5.-rq.0.-rqsize.256.-nwork.144.-nrq.0.-seqwidth.48.-trial.2.-pinning.ZYRA_SCATTER.data"/>
    <s v="LD_PRELOAD=../lib/libjemalloc.so  time timeout 13 numactl --interleave=all ./zyra.dsbench_hytm2 -t 10000 -mr debra -ma new -mp none -p -k 100000 -i 5 -d 5 -rq 0 -rqsize 256 -nwork 144 -nrq 0 &gt;&gt; output.zyra.dsbench/step2394.zyra.dsbench_hytm2.-t.10000.-mr.debra.-ma.new.-mp.none.-p.-k.100000.-i.5.-d.5.-rq.0.-rqsize.256.-nwork.144.-nrq.0.-seqwidth.48.-trial.2.-pinning.ZYRA_SCATTER.data 2&gt;&gt;output.zyra.dsbench/stderr.out"/>
    <s v="zyra"/>
    <x v="1"/>
    <x v="6"/>
  </r>
  <r>
    <s v="step2395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75146333"/>
    <n v="75160417"/>
    <n v="15030675"/>
    <n v="150126993"/>
    <n v="10000"/>
    <m/>
    <m/>
    <m/>
    <m/>
    <m/>
    <n v="10000"/>
    <n v="51432.65"/>
    <n v="5"/>
    <n v="100000"/>
    <n v="143"/>
    <s v="debra"/>
    <s v="new"/>
    <s v="none"/>
    <m/>
    <n v="7"/>
    <n v="1"/>
    <m/>
    <n v="25.914899999999999"/>
    <n v="1.34097"/>
    <n v="2503.52"/>
    <m/>
    <n v="1432.65"/>
    <m/>
    <m/>
    <m/>
    <m/>
    <m/>
    <n v="1500301772"/>
    <n v="261174695"/>
    <n v="952879"/>
    <n v="82851"/>
    <n v="0"/>
    <m/>
    <m/>
    <m/>
    <m/>
    <m/>
    <m/>
    <s v="step2395.zyra.dsbench_hytm2.-t.10000.-mr.debra.-ma.new.-mp.none.-p.-k.100000.-i.5.-d.5.-rq.0.-rqsize.256.-nwork.143.-nrq.1.-seqwidth.48.-trial.0.-pinning.ZYRA_SCATTER.data"/>
    <s v="LD_PRELOAD=../lib/libjemalloc.so  time timeout 13 numactl --interleave=all ./zyra.dsbench_hytm2 -t 10000 -mr debra -ma new -mp none -p -k 100000 -i 5 -d 5 -rq 0 -rqsize 256 -nwork 143 -nrq 1 &gt;&gt; output.zyra.dsbench/step2395.zyra.dsbench_hytm2.-t.10000.-mr.debra.-ma.new.-mp.none.-p.-k.100000.-i.5.-d.5.-rq.0.-rqsize.256.-nwork.143.-nrq.1.-seqwidth.48.-trial.0.-pinning.ZYRA_SCATTER.data 2&gt;&gt;output.zyra.dsbench/stderr.out"/>
    <s v="zyra"/>
    <x v="0"/>
    <x v="6"/>
  </r>
  <r>
    <s v="step113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19839335"/>
    <n v="19847928"/>
    <n v="3968726"/>
    <n v="39645074"/>
    <n v="10000"/>
    <m/>
    <m/>
    <m/>
    <m/>
    <m/>
    <n v="10000"/>
    <n v="52700.38"/>
    <n v="5"/>
    <n v="10000"/>
    <n v="54"/>
    <s v="debra"/>
    <s v="new"/>
    <s v="none"/>
    <m/>
    <n v="8"/>
    <n v="1"/>
    <m/>
    <n v="7.5081100000000003"/>
    <n v="0.63220900000000002"/>
    <n v="3377.63"/>
    <m/>
    <n v="2700.38"/>
    <m/>
    <m/>
    <m/>
    <m/>
    <m/>
    <m/>
    <m/>
    <m/>
    <m/>
    <m/>
    <m/>
    <m/>
    <m/>
    <m/>
    <m/>
    <m/>
    <s v="step1139.zyra.dsbench_tl2.-t.10000.-mr.debra.-ma.new.-mp.none.-p.-k.10000.-i.5.-d.5.-rq.0.-rqsize.256.-nwork.54.-nrq.0.-seqwidth.48.-trial.1.-pinning.ZYRA_CLUSTER.data"/>
    <s v="LD_PRELOAD=../lib/libjemalloc.so  time timeout 13 numactl --interleave=all ./zyra.dsbench_tl2 -t 10000 -mr debra -ma new -mp none -p -k 10000 -i 5 -d 5 -rq 0 -rqsize 256 -nwork 54 -nrq 0 &gt;&gt; output.zyra.dsbench/step1139.zyra.dsbench_tl2.-t.10000.-mr.debra.-ma.new.-mp.none.-p.-k.10000.-i.5.-d.5.-rq.0.-rqsize.256.-nwork.54.-nrq.0.-seqwidth.48.-trial.1.-pinning.ZYRA_CLUSTER.data 2&gt;&gt;output.zyra.dsbench/stderr.out"/>
    <s v="zyra"/>
    <x v="9"/>
    <x v="1"/>
  </r>
  <r>
    <s v="step2396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74478380"/>
    <n v="74484221"/>
    <n v="14896260"/>
    <n v="148795553"/>
    <n v="10000"/>
    <m/>
    <m/>
    <m/>
    <m/>
    <m/>
    <n v="10000"/>
    <n v="51491.85"/>
    <n v="5"/>
    <n v="100000"/>
    <n v="143"/>
    <s v="debra"/>
    <s v="new"/>
    <s v="none"/>
    <m/>
    <n v="7"/>
    <n v="1"/>
    <m/>
    <n v="25.678699999999999"/>
    <n v="1.31735"/>
    <n v="2525.27"/>
    <m/>
    <n v="1491.85"/>
    <m/>
    <m/>
    <m/>
    <m/>
    <m/>
    <n v="1486983508"/>
    <n v="250582177"/>
    <n v="957018"/>
    <n v="86386"/>
    <n v="0"/>
    <m/>
    <m/>
    <m/>
    <m/>
    <m/>
    <m/>
    <s v="step2396.zyra.dsbench_hytm2.-t.10000.-mr.debra.-ma.new.-mp.none.-p.-k.100000.-i.5.-d.5.-rq.0.-rqsize.256.-nwork.143.-nrq.1.-seqwidth.48.-trial.1.-pinning.ZYRA_SCATTER.data"/>
    <s v="LD_PRELOAD=../lib/libjemalloc.so  time timeout 13 numactl --interleave=all ./zyra.dsbench_hytm2 -t 10000 -mr debra -ma new -mp none -p -k 100000 -i 5 -d 5 -rq 0 -rqsize 256 -nwork 143 -nrq 1 &gt;&gt; output.zyra.dsbench/step2396.zyra.dsbench_hytm2.-t.10000.-mr.debra.-ma.new.-mp.none.-p.-k.100000.-i.5.-d.5.-rq.0.-rqsize.256.-nwork.143.-nrq.1.-seqwidth.48.-trial.1.-pinning.ZYRA_SCATTER.data 2&gt;&gt;output.zyra.dsbench/stderr.out"/>
    <s v="zyra"/>
    <x v="0"/>
    <x v="6"/>
  </r>
  <r>
    <s v="step239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75214994"/>
    <n v="75225369"/>
    <n v="15044036"/>
    <n v="150273472"/>
    <n v="10000"/>
    <m/>
    <m/>
    <m/>
    <m/>
    <m/>
    <n v="10000"/>
    <n v="51424.76"/>
    <n v="5"/>
    <n v="100000"/>
    <n v="143"/>
    <s v="debra"/>
    <s v="new"/>
    <s v="none"/>
    <m/>
    <n v="7"/>
    <n v="1"/>
    <m/>
    <n v="25.7454"/>
    <n v="1.3212299999999999"/>
    <n v="2500.64"/>
    <m/>
    <n v="1424.76"/>
    <m/>
    <m/>
    <m/>
    <m/>
    <m/>
    <n v="1501759457"/>
    <n v="253151359"/>
    <n v="958663"/>
    <n v="88166"/>
    <n v="0"/>
    <m/>
    <m/>
    <m/>
    <m/>
    <m/>
    <m/>
    <s v="step2397.zyra.dsbench_hytm2.-t.10000.-mr.debra.-ma.new.-mp.none.-p.-k.100000.-i.5.-d.5.-rq.0.-rqsize.256.-nwork.143.-nrq.1.-seqwidth.48.-trial.2.-pinning.ZYRA_SCATTER.data"/>
    <s v="LD_PRELOAD=../lib/libjemalloc.so  time timeout 13 numactl --interleave=all ./zyra.dsbench_hytm2 -t 10000 -mr debra -ma new -mp none -p -k 100000 -i 5 -d 5 -rq 0 -rqsize 256 -nwork 143 -nrq 1 &gt;&gt; output.zyra.dsbench/step2397.zyra.dsbench_hytm2.-t.10000.-mr.debra.-ma.new.-mp.none.-p.-k.100000.-i.5.-d.5.-rq.0.-rqsize.256.-nwork.143.-nrq.1.-seqwidth.48.-trial.2.-pinning.ZYRA_SCATTER.data 2&gt;&gt;output.zyra.dsbench/stderr.out"/>
    <s v="zyra"/>
    <x v="0"/>
    <x v="6"/>
  </r>
  <r>
    <s v="step239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3664049"/>
    <n v="3664457"/>
    <n v="732850"/>
    <n v="1829849"/>
    <n v="10000"/>
    <m/>
    <m/>
    <m/>
    <m/>
    <m/>
    <n v="10000"/>
    <n v="201536.82"/>
    <n v="20"/>
    <n v="100000"/>
    <n v="1"/>
    <s v="debra"/>
    <s v="new"/>
    <s v="none"/>
    <m/>
    <n v="7"/>
    <n v="1"/>
    <m/>
    <n v="27.418099999999999"/>
    <n v="0.71251399999999998"/>
    <n v="2037.92"/>
    <m/>
    <n v="1536.82"/>
    <m/>
    <m/>
    <m/>
    <m/>
    <m/>
    <n v="18259093"/>
    <n v="839631"/>
    <n v="39406"/>
    <n v="0"/>
    <n v="0"/>
    <m/>
    <m/>
    <m/>
    <m/>
    <m/>
    <m/>
    <s v="step2398.zyra.dsbench_hytm2.-t.10000.-mr.debra.-ma.new.-mp.none.-p.-k.100000.-i.20.-d.20.-rq.0.-rqsize.256.-nwork.1.-nrq.0.-seqwidth.48.-trial.0.-pinning.ZYRA_SCATTER.data"/>
    <s v="LD_PRELOAD=../lib/libjemalloc.so  time timeout 13 numactl --interleave=all ./zyra.dsbench_hytm2 -t 10000 -mr debra -ma new -mp none -p -k 100000 -i 20 -d 20 -rq 0 -rqsize 256 -nwork 1 -nrq 0 &gt;&gt; output.zyra.dsbench/step2398.zyra.dsbench_hytm2.-t.10000.-mr.debra.-ma.new.-mp.none.-p.-k.100000.-i.20.-d.20.-rq.0.-rqsize.256.-nwork.1.-nrq.0.-seqwidth.48.-trial.0.-pinning.ZYRA_SCATTER.data 2&gt;&gt;output.zyra.dsbench/stderr.out"/>
    <s v="zyra"/>
    <x v="5"/>
    <x v="7"/>
  </r>
  <r>
    <s v="step2399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3643767"/>
    <n v="3638265"/>
    <n v="728203"/>
    <n v="1818449"/>
    <n v="10000"/>
    <m/>
    <m/>
    <m/>
    <m/>
    <m/>
    <n v="10000"/>
    <n v="201576.4"/>
    <n v="20"/>
    <n v="100000"/>
    <n v="1"/>
    <s v="debra"/>
    <s v="new"/>
    <s v="none"/>
    <m/>
    <n v="7"/>
    <n v="1"/>
    <m/>
    <n v="28.135999999999999"/>
    <n v="0.73008200000000001"/>
    <n v="2048.5100000000002"/>
    <m/>
    <n v="1576.4"/>
    <m/>
    <m/>
    <m/>
    <m/>
    <m/>
    <n v="18146681"/>
    <n v="791819"/>
    <n v="37818"/>
    <n v="0"/>
    <n v="0"/>
    <m/>
    <m/>
    <m/>
    <m/>
    <m/>
    <m/>
    <s v="step2399.zyra.dsbench_hytm2.-t.10000.-mr.debra.-ma.new.-mp.none.-p.-k.100000.-i.20.-d.20.-rq.0.-rqsize.256.-nwork.1.-nrq.0.-seqwidth.48.-trial.1.-pinning.ZYRA_SCATTER.data"/>
    <s v="LD_PRELOAD=../lib/libjemalloc.so  time timeout 13 numactl --interleave=all ./zyra.dsbench_hytm2 -t 10000 -mr debra -ma new -mp none -p -k 100000 -i 20 -d 20 -rq 0 -rqsize 256 -nwork 1 -nrq 0 &gt;&gt; output.zyra.dsbench/step2399.zyra.dsbench_hytm2.-t.10000.-mr.debra.-ma.new.-mp.none.-p.-k.100000.-i.20.-d.20.-rq.0.-rqsize.256.-nwork.1.-nrq.0.-seqwidth.48.-trial.1.-pinning.ZYRA_SCATTER.data 2&gt;&gt;output.zyra.dsbench/stderr.out"/>
    <s v="zyra"/>
    <x v="5"/>
    <x v="7"/>
  </r>
  <r>
    <s v="step239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21820824"/>
    <n v="21835541"/>
    <n v="4365636"/>
    <n v="43610390"/>
    <n v="10000"/>
    <m/>
    <m/>
    <m/>
    <m/>
    <m/>
    <n v="10000"/>
    <n v="53373.18"/>
    <n v="5"/>
    <n v="100000"/>
    <n v="108"/>
    <s v="debra"/>
    <s v="new"/>
    <s v="none"/>
    <m/>
    <n v="8"/>
    <n v="1"/>
    <m/>
    <n v="22.537500000000001"/>
    <n v="0.85364099999999998"/>
    <n v="6291.24"/>
    <m/>
    <n v="3373.18"/>
    <m/>
    <m/>
    <m/>
    <m/>
    <m/>
    <m/>
    <m/>
    <m/>
    <m/>
    <m/>
    <m/>
    <m/>
    <m/>
    <m/>
    <m/>
    <m/>
    <s v="step239.zyra.dsbench_tl2.-t.10000.-mr.debra.-ma.new.-mp.none.-p.-k.100000.-i.5.-d.5.-rq.0.-rqsize.256.-nwork.108.-nrq.0.-seqwidth.48.-trial.1.-pinning.ZYRA_CLUSTER.data"/>
    <s v="LD_PRELOAD=../lib/libjemalloc.so  time timeout 13 numactl --interleave=all ./zyra.dsbench_tl2 -t 10000 -mr debra -ma new -mp none -p -k 100000 -i 5 -d 5 -rq 0 -rqsize 256 -nwork 108 -nrq 0 &gt;&gt; output.zyra.dsbench/step239.zyra.dsbench_tl2.-t.10000.-mr.debra.-ma.new.-mp.none.-p.-k.100000.-i.5.-d.5.-rq.0.-rqsize.256.-nwork.108.-nrq.0.-seqwidth.48.-trial.1.-pinning.ZYRA_CLUSTER.data 2&gt;&gt;output.zyra.dsbench/stderr.out"/>
    <s v="zyra"/>
    <x v="12"/>
    <x v="3"/>
  </r>
  <r>
    <s v="step23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126966790"/>
    <n v="10000"/>
    <m/>
    <m/>
    <m/>
    <m/>
    <m/>
    <n v="10000"/>
    <n v="744.40599999999995"/>
    <n v="0"/>
    <n v="100000"/>
    <n v="72"/>
    <s v="debra"/>
    <s v="new"/>
    <s v="none"/>
    <m/>
    <n v="8"/>
    <n v="1"/>
    <m/>
    <n v="8.2453000000000003"/>
    <n v="1.2788300000000001E-2"/>
    <n v="1505.8"/>
    <m/>
    <n v="744.40599999999995"/>
    <m/>
    <m/>
    <m/>
    <m/>
    <m/>
    <n v="1269667903"/>
    <n v="3085144"/>
    <n v="34939"/>
    <n v="2987"/>
    <n v="0"/>
    <m/>
    <m/>
    <m/>
    <m/>
    <m/>
    <m/>
    <s v="step23.zyra.dsbench_hytm2_3path.-t.10000.-mr.debra.-ma.new.-mp.none.-p.-k.100000.-i.0.-d.0.-rq.0.-rqsize.256.-nwork.72.-nrq.0.-seqwidth.48.-trial.1.-pinning.ZYRA_CLUSTER.data"/>
    <s v="LD_PRELOAD=../lib/libjemalloc.so  time timeout 13 numactl --interleave=all ./zyra.dsbench_hytm2_3path -t 10000 -mr debra -ma new -mp none -p -k 100000 -i 0 -d 0 -rq 0 -rqsize 256 -nwork 72 -nrq 0 &gt;&gt; output.zyra.dsbench/step23.zyra.dsbench_hytm2_3path.-t.10000.-mr.debra.-ma.new.-mp.none.-p.-k.100000.-i.0.-d.0.-rq.0.-rqsize.256.-nwork.72.-nrq.0.-seqwidth.48.-trial.1.-pinning.ZYRA_CLUSTER.data 2&gt;&gt;output.zyra.dsbench/stderr.out"/>
    <s v="zyra"/>
    <x v="6"/>
    <x v="2"/>
  </r>
  <r>
    <s v="step2400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3631810"/>
    <n v="3635316"/>
    <n v="726712"/>
    <n v="1814749"/>
    <n v="10000"/>
    <m/>
    <m/>
    <m/>
    <m/>
    <m/>
    <n v="10000"/>
    <n v="201542.9"/>
    <n v="20"/>
    <n v="100000"/>
    <n v="1"/>
    <s v="debra"/>
    <s v="new"/>
    <s v="none"/>
    <m/>
    <n v="7"/>
    <n v="1"/>
    <m/>
    <n v="28.311"/>
    <n v="0.74907199999999996"/>
    <n v="2059.09"/>
    <m/>
    <n v="1542.9"/>
    <m/>
    <m/>
    <m/>
    <m/>
    <m/>
    <n v="18108133"/>
    <n v="837313"/>
    <n v="39366"/>
    <n v="0"/>
    <n v="0"/>
    <m/>
    <m/>
    <m/>
    <m/>
    <m/>
    <m/>
    <s v="step2400.zyra.dsbench_hytm2.-t.10000.-mr.debra.-ma.new.-mp.none.-p.-k.100000.-i.20.-d.20.-rq.0.-rqsize.256.-nwork.1.-nrq.0.-seqwidth.48.-trial.2.-pinning.ZYRA_SCATTER.data"/>
    <s v="LD_PRELOAD=../lib/libjemalloc.so  time timeout 13 numactl --interleave=all ./zyra.dsbench_hytm2 -t 10000 -mr debra -ma new -mp none -p -k 100000 -i 20 -d 20 -rq 0 -rqsize 256 -nwork 1 -nrq 0 &gt;&gt; output.zyra.dsbench/step2400.zyra.dsbench_hytm2.-t.10000.-mr.debra.-ma.new.-mp.none.-p.-k.100000.-i.20.-d.20.-rq.0.-rqsize.256.-nwork.1.-nrq.0.-seqwidth.48.-trial.2.-pinning.ZYRA_SCATTER.data 2&gt;&gt;output.zyra.dsbench/stderr.out"/>
    <s v="zyra"/>
    <x v="5"/>
    <x v="7"/>
  </r>
  <r>
    <s v="step2401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39656752"/>
    <n v="39652304"/>
    <n v="7930905"/>
    <n v="19807356"/>
    <n v="10000"/>
    <m/>
    <m/>
    <m/>
    <m/>
    <m/>
    <n v="10000"/>
    <n v="201876.86"/>
    <n v="20"/>
    <n v="100000"/>
    <n v="18"/>
    <s v="debra"/>
    <s v="new"/>
    <s v="none"/>
    <m/>
    <n v="7"/>
    <n v="1"/>
    <m/>
    <n v="27.483799999999999"/>
    <n v="4.1610100000000001"/>
    <n v="3074.92"/>
    <m/>
    <n v="1876.86"/>
    <m/>
    <m/>
    <m/>
    <m/>
    <m/>
    <n v="197630813"/>
    <n v="69117686"/>
    <n v="436045"/>
    <n v="4080"/>
    <n v="0"/>
    <m/>
    <m/>
    <m/>
    <m/>
    <m/>
    <m/>
    <s v="step2401.zyra.dsbench_hytm2.-t.10000.-mr.debra.-ma.new.-mp.none.-p.-k.100000.-i.20.-d.20.-rq.0.-rqsize.256.-nwork.18.-nrq.0.-seqwidth.48.-trial.0.-pinning.ZYRA_SCATTER.data"/>
    <s v="LD_PRELOAD=../lib/libjemalloc.so  time timeout 13 numactl --interleave=all ./zyra.dsbench_hytm2 -t 10000 -mr debra -ma new -mp none -p -k 100000 -i 20 -d 20 -rq 0 -rqsize 256 -nwork 18 -nrq 0 &gt;&gt; output.zyra.dsbench/step2401.zyra.dsbench_hytm2.-t.10000.-mr.debra.-ma.new.-mp.none.-p.-k.100000.-i.20.-d.20.-rq.0.-rqsize.256.-nwork.18.-nrq.0.-seqwidth.48.-trial.0.-pinning.ZYRA_SCATTER.data 2&gt;&gt;output.zyra.dsbench/stderr.out"/>
    <s v="zyra"/>
    <x v="5"/>
    <x v="8"/>
  </r>
  <r>
    <s v="step240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40038737"/>
    <n v="40025442"/>
    <n v="8006417"/>
    <n v="19991621"/>
    <n v="10000"/>
    <m/>
    <m/>
    <m/>
    <m/>
    <m/>
    <n v="10000"/>
    <n v="201831.82"/>
    <n v="20"/>
    <n v="100000"/>
    <n v="18"/>
    <s v="debra"/>
    <s v="new"/>
    <s v="none"/>
    <m/>
    <n v="7"/>
    <n v="1"/>
    <m/>
    <n v="27.3565"/>
    <n v="4.1351399999999998"/>
    <n v="3044.16"/>
    <m/>
    <n v="1831.82"/>
    <m/>
    <m/>
    <m/>
    <m/>
    <m/>
    <n v="199476283"/>
    <n v="68648485"/>
    <n v="433338"/>
    <n v="3871"/>
    <n v="0"/>
    <m/>
    <m/>
    <m/>
    <m/>
    <m/>
    <m/>
    <s v="step2402.zyra.dsbench_hytm2.-t.10000.-mr.debra.-ma.new.-mp.none.-p.-k.100000.-i.20.-d.20.-rq.0.-rqsize.256.-nwork.18.-nrq.0.-seqwidth.48.-trial.1.-pinning.ZYRA_SCATTER.data"/>
    <s v="LD_PRELOAD=../lib/libjemalloc.so  time timeout 13 numactl --interleave=all ./zyra.dsbench_hytm2 -t 10000 -mr debra -ma new -mp none -p -k 100000 -i 20 -d 20 -rq 0 -rqsize 256 -nwork 18 -nrq 0 &gt;&gt; output.zyra.dsbench/step2402.zyra.dsbench_hytm2.-t.10000.-mr.debra.-ma.new.-mp.none.-p.-k.100000.-i.20.-d.20.-rq.0.-rqsize.256.-nwork.18.-nrq.0.-seqwidth.48.-trial.1.-pinning.ZYRA_SCATTER.data 2&gt;&gt;output.zyra.dsbench/stderr.out"/>
    <s v="zyra"/>
    <x v="5"/>
    <x v="8"/>
  </r>
  <r>
    <s v="step2403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38969930"/>
    <n v="38964228"/>
    <n v="7793415"/>
    <n v="19460941"/>
    <n v="10000"/>
    <m/>
    <m/>
    <m/>
    <m/>
    <m/>
    <n v="10000"/>
    <n v="201880.01"/>
    <n v="20"/>
    <n v="100000"/>
    <n v="18"/>
    <s v="debra"/>
    <s v="new"/>
    <s v="none"/>
    <m/>
    <n v="7"/>
    <n v="1"/>
    <m/>
    <n v="27.569400000000002"/>
    <n v="4.2110900000000004"/>
    <n v="3180.02"/>
    <m/>
    <n v="1880.01"/>
    <m/>
    <m/>
    <m/>
    <m/>
    <m/>
    <n v="194180203"/>
    <n v="78283795"/>
    <n v="423221"/>
    <n v="3627"/>
    <n v="0"/>
    <m/>
    <m/>
    <m/>
    <m/>
    <m/>
    <m/>
    <s v="step2403.zyra.dsbench_hytm2.-t.10000.-mr.debra.-ma.new.-mp.none.-p.-k.100000.-i.20.-d.20.-rq.0.-rqsize.256.-nwork.18.-nrq.0.-seqwidth.48.-trial.2.-pinning.ZYRA_SCATTER.data"/>
    <s v="LD_PRELOAD=../lib/libjemalloc.so  time timeout 13 numactl --interleave=all ./zyra.dsbench_hytm2 -t 10000 -mr debra -ma new -mp none -p -k 100000 -i 20 -d 20 -rq 0 -rqsize 256 -nwork 18 -nrq 0 &gt;&gt; output.zyra.dsbench/step2403.zyra.dsbench_hytm2.-t.10000.-mr.debra.-ma.new.-mp.none.-p.-k.100000.-i.20.-d.20.-rq.0.-rqsize.256.-nwork.18.-nrq.0.-seqwidth.48.-trial.2.-pinning.ZYRA_SCATTER.data 2&gt;&gt;output.zyra.dsbench/stderr.out"/>
    <s v="zyra"/>
    <x v="5"/>
    <x v="8"/>
  </r>
  <r>
    <s v="step11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71566917"/>
    <n v="71557070"/>
    <n v="14312398"/>
    <n v="35737562"/>
    <n v="10000"/>
    <m/>
    <m/>
    <m/>
    <m/>
    <m/>
    <n v="10000"/>
    <n v="201580.03"/>
    <n v="20"/>
    <n v="100000"/>
    <n v="36"/>
    <s v="debra"/>
    <s v="new"/>
    <s v="none"/>
    <m/>
    <n v="8"/>
    <n v="1"/>
    <m/>
    <n v="24.0427"/>
    <n v="0.67600000000000005"/>
    <n v="2642.65"/>
    <m/>
    <n v="1580.03"/>
    <m/>
    <m/>
    <m/>
    <m/>
    <m/>
    <n v="65085863"/>
    <n v="296217840"/>
    <n v="709487"/>
    <n v="15256"/>
    <n v="0"/>
    <m/>
    <m/>
    <m/>
    <m/>
    <m/>
    <m/>
    <s v="step113.zyra.dsbench_hytm2_3path.-t.10000.-mr.debra.-ma.new.-mp.none.-p.-k.100000.-i.20.-d.20.-rq.0.-rqsize.256.-nwork.36.-nrq.0.-seqwidth.48.-trial.1.-pinning.ZYRA_CLUSTER.data"/>
    <s v="LD_PRELOAD=../lib/libjemalloc.so  time timeout 13 numactl --interleave=all ./zyra.dsbench_hytm2_3path -t 10000 -mr debra -ma new -mp none -p -k 100000 -i 20 -d 20 -rq 0 -rqsize 256 -nwork 36 -nrq 0 &gt;&gt; output.zyra.dsbench/step113.zyra.dsbench_hytm2_3path.-t.10000.-mr.debra.-ma.new.-mp.none.-p.-k.100000.-i.20.-d.20.-rq.0.-rqsize.256.-nwork.36.-nrq.0.-seqwidth.48.-trial.1.-pinning.ZYRA_CLUSTER.data 2&gt;&gt;output.zyra.dsbench/stderr.out"/>
    <s v="zyra"/>
    <x v="15"/>
    <x v="0"/>
  </r>
  <r>
    <s v="step2404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38829719"/>
    <n v="38821577"/>
    <n v="7765129"/>
    <n v="19388748"/>
    <n v="10000"/>
    <m/>
    <m/>
    <m/>
    <m/>
    <m/>
    <n v="10000"/>
    <n v="202293.33"/>
    <n v="20"/>
    <n v="100000"/>
    <n v="17"/>
    <s v="debra"/>
    <s v="new"/>
    <s v="none"/>
    <m/>
    <n v="7"/>
    <n v="1"/>
    <m/>
    <n v="26.847300000000001"/>
    <n v="4.1941600000000001"/>
    <n v="3224.3"/>
    <m/>
    <n v="2293.33"/>
    <m/>
    <m/>
    <m/>
    <m/>
    <m/>
    <n v="193457798"/>
    <n v="65842128"/>
    <n v="424428"/>
    <n v="49996"/>
    <n v="0"/>
    <m/>
    <m/>
    <m/>
    <m/>
    <m/>
    <m/>
    <s v="step2404.zyra.dsbench_hytm2.-t.10000.-mr.debra.-ma.new.-mp.none.-p.-k.100000.-i.20.-d.20.-rq.0.-rqsize.256.-nwork.17.-nrq.1.-seqwidth.48.-trial.0.-pinning.ZYRA_SCATTER.data"/>
    <s v="LD_PRELOAD=../lib/libjemalloc.so  time timeout 13 numactl --interleave=all ./zyra.dsbench_hytm2 -t 10000 -mr debra -ma new -mp none -p -k 100000 -i 20 -d 20 -rq 0 -rqsize 256 -nwork 17 -nrq 1 &gt;&gt; output.zyra.dsbench/step2404.zyra.dsbench_hytm2.-t.10000.-mr.debra.-ma.new.-mp.none.-p.-k.100000.-i.20.-d.20.-rq.0.-rqsize.256.-nwork.17.-nrq.1.-seqwidth.48.-trial.0.-pinning.ZYRA_SCATTER.data 2&gt;&gt;output.zyra.dsbench/stderr.out"/>
    <s v="zyra"/>
    <x v="7"/>
    <x v="8"/>
  </r>
  <r>
    <s v="step2405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38130548"/>
    <n v="38127606"/>
    <n v="7625815"/>
    <n v="19043947"/>
    <n v="10000"/>
    <m/>
    <m/>
    <m/>
    <m/>
    <m/>
    <n v="10000"/>
    <n v="202276.14"/>
    <n v="20"/>
    <n v="100000"/>
    <n v="17"/>
    <s v="debra"/>
    <s v="new"/>
    <s v="none"/>
    <m/>
    <n v="7"/>
    <n v="1"/>
    <m/>
    <n v="25.770099999999999"/>
    <n v="4.23102"/>
    <n v="3222.54"/>
    <m/>
    <n v="2276.14"/>
    <m/>
    <m/>
    <m/>
    <m/>
    <m/>
    <n v="190013110"/>
    <n v="66821648"/>
    <n v="420817"/>
    <n v="50789"/>
    <n v="0"/>
    <m/>
    <m/>
    <m/>
    <m/>
    <m/>
    <m/>
    <s v="step2405.zyra.dsbench_hytm2.-t.10000.-mr.debra.-ma.new.-mp.none.-p.-k.100000.-i.20.-d.20.-rq.0.-rqsize.256.-nwork.17.-nrq.1.-seqwidth.48.-trial.1.-pinning.ZYRA_SCATTER.data"/>
    <s v="LD_PRELOAD=../lib/libjemalloc.so  time timeout 13 numactl --interleave=all ./zyra.dsbench_hytm2 -t 10000 -mr debra -ma new -mp none -p -k 100000 -i 20 -d 20 -rq 0 -rqsize 256 -nwork 17 -nrq 1 &gt;&gt; output.zyra.dsbench/step2405.zyra.dsbench_hytm2.-t.10000.-mr.debra.-ma.new.-mp.none.-p.-k.100000.-i.20.-d.20.-rq.0.-rqsize.256.-nwork.17.-nrq.1.-seqwidth.48.-trial.1.-pinning.ZYRA_SCATTER.data 2&gt;&gt;output.zyra.dsbench/stderr.out"/>
    <s v="zyra"/>
    <x v="7"/>
    <x v="8"/>
  </r>
  <r>
    <s v="step2406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38482653"/>
    <n v="38463598"/>
    <n v="7694625"/>
    <n v="19213019"/>
    <n v="10000"/>
    <m/>
    <m/>
    <m/>
    <m/>
    <m/>
    <n v="10000"/>
    <n v="202313.16"/>
    <n v="20"/>
    <n v="100000"/>
    <n v="17"/>
    <s v="debra"/>
    <s v="new"/>
    <s v="none"/>
    <m/>
    <n v="7"/>
    <n v="1"/>
    <m/>
    <n v="26.655100000000001"/>
    <n v="4.1805199999999996"/>
    <n v="3236.06"/>
    <m/>
    <n v="2313.16"/>
    <m/>
    <m/>
    <m/>
    <m/>
    <m/>
    <n v="191698133"/>
    <n v="65784385"/>
    <n v="426575"/>
    <n v="48163"/>
    <n v="0"/>
    <m/>
    <m/>
    <m/>
    <m/>
    <m/>
    <m/>
    <s v="step2406.zyra.dsbench_hytm2.-t.10000.-mr.debra.-ma.new.-mp.none.-p.-k.100000.-i.20.-d.20.-rq.0.-rqsize.256.-nwork.17.-nrq.1.-seqwidth.48.-trial.2.-pinning.ZYRA_SCATTER.data"/>
    <s v="LD_PRELOAD=../lib/libjemalloc.so  time timeout 13 numactl --interleave=all ./zyra.dsbench_hytm2 -t 10000 -mr debra -ma new -mp none -p -k 100000 -i 20 -d 20 -rq 0 -rqsize 256 -nwork 17 -nrq 1 &gt;&gt; output.zyra.dsbench/step2406.zyra.dsbench_hytm2.-t.10000.-mr.debra.-ma.new.-mp.none.-p.-k.100000.-i.20.-d.20.-rq.0.-rqsize.256.-nwork.17.-nrq.1.-seqwidth.48.-trial.2.-pinning.ZYRA_SCATTER.data 2&gt;&gt;output.zyra.dsbench/stderr.out"/>
    <s v="zyra"/>
    <x v="7"/>
    <x v="8"/>
  </r>
  <r>
    <s v="step2407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72421775"/>
    <n v="72399077"/>
    <n v="14482085"/>
    <n v="36162639"/>
    <n v="10000"/>
    <m/>
    <m/>
    <m/>
    <m/>
    <m/>
    <n v="10000"/>
    <n v="201846.43"/>
    <n v="20"/>
    <n v="100000"/>
    <n v="36"/>
    <s v="debra"/>
    <s v="new"/>
    <s v="none"/>
    <m/>
    <n v="7"/>
    <n v="1"/>
    <m/>
    <n v="28.369"/>
    <n v="4.1776299999999997"/>
    <n v="2954.23"/>
    <m/>
    <n v="1846.43"/>
    <m/>
    <m/>
    <m/>
    <m/>
    <m/>
    <n v="360789723"/>
    <n v="133329098"/>
    <n v="817016"/>
    <n v="16939"/>
    <n v="0"/>
    <m/>
    <m/>
    <m/>
    <m/>
    <m/>
    <m/>
    <s v="step2407.zyra.dsbench_hytm2.-t.10000.-mr.debra.-ma.new.-mp.none.-p.-k.100000.-i.20.-d.20.-rq.0.-rqsize.256.-nwork.36.-nrq.0.-seqwidth.48.-trial.0.-pinning.ZYRA_SCATTER.data"/>
    <s v="LD_PRELOAD=../lib/libjemalloc.so  time timeout 13 numactl --interleave=all ./zyra.dsbench_hytm2 -t 10000 -mr debra -ma new -mp none -p -k 100000 -i 20 -d 20 -rq 0 -rqsize 256 -nwork 36 -nrq 0 &gt;&gt; output.zyra.dsbench/step2407.zyra.dsbench_hytm2.-t.10000.-mr.debra.-ma.new.-mp.none.-p.-k.100000.-i.20.-d.20.-rq.0.-rqsize.256.-nwork.36.-nrq.0.-seqwidth.48.-trial.0.-pinning.ZYRA_SCATTER.data 2&gt;&gt;output.zyra.dsbench/stderr.out"/>
    <s v="zyra"/>
    <x v="5"/>
    <x v="0"/>
  </r>
  <r>
    <s v="step240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73116454"/>
    <n v="73117176"/>
    <n v="14623363"/>
    <n v="36513021"/>
    <n v="10000"/>
    <m/>
    <m/>
    <m/>
    <m/>
    <m/>
    <n v="10000"/>
    <n v="201784.84"/>
    <n v="20"/>
    <n v="100000"/>
    <n v="36"/>
    <s v="debra"/>
    <s v="new"/>
    <s v="none"/>
    <m/>
    <n v="7"/>
    <n v="1"/>
    <m/>
    <n v="27.674900000000001"/>
    <n v="4.2299699999999998"/>
    <n v="2913.66"/>
    <m/>
    <n v="1784.84"/>
    <m/>
    <m/>
    <m/>
    <m/>
    <m/>
    <n v="364302533"/>
    <n v="132661250"/>
    <n v="810269"/>
    <n v="14812"/>
    <n v="0"/>
    <m/>
    <m/>
    <m/>
    <m/>
    <m/>
    <m/>
    <s v="step2408.zyra.dsbench_hytm2.-t.10000.-mr.debra.-ma.new.-mp.none.-p.-k.100000.-i.20.-d.20.-rq.0.-rqsize.256.-nwork.36.-nrq.0.-seqwidth.48.-trial.1.-pinning.ZYRA_SCATTER.data"/>
    <s v="LD_PRELOAD=../lib/libjemalloc.so  time timeout 13 numactl --interleave=all ./zyra.dsbench_hytm2 -t 10000 -mr debra -ma new -mp none -p -k 100000 -i 20 -d 20 -rq 0 -rqsize 256 -nwork 36 -nrq 0 &gt;&gt; output.zyra.dsbench/step2408.zyra.dsbench_hytm2.-t.10000.-mr.debra.-ma.new.-mp.none.-p.-k.100000.-i.20.-d.20.-rq.0.-rqsize.256.-nwork.36.-nrq.0.-seqwidth.48.-trial.1.-pinning.ZYRA_SCATTER.data 2&gt;&gt;output.zyra.dsbench/stderr.out"/>
    <s v="zyra"/>
    <x v="5"/>
    <x v="0"/>
  </r>
  <r>
    <s v="step2409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70967706"/>
    <n v="70991397"/>
    <n v="14195910"/>
    <n v="35445029"/>
    <n v="10000"/>
    <m/>
    <m/>
    <m/>
    <m/>
    <m/>
    <n v="10000"/>
    <n v="201959.67999999999"/>
    <n v="20"/>
    <n v="100000"/>
    <n v="36"/>
    <s v="debra"/>
    <s v="new"/>
    <s v="none"/>
    <m/>
    <n v="7"/>
    <n v="1"/>
    <m/>
    <n v="28.0017"/>
    <n v="4.2462"/>
    <n v="2990.75"/>
    <m/>
    <n v="1959.68"/>
    <m/>
    <m/>
    <m/>
    <m/>
    <m/>
    <n v="353638067"/>
    <n v="131020660"/>
    <n v="796254"/>
    <n v="15907"/>
    <n v="0"/>
    <m/>
    <m/>
    <m/>
    <m/>
    <m/>
    <m/>
    <s v="step2409.zyra.dsbench_hytm2.-t.10000.-mr.debra.-ma.new.-mp.none.-p.-k.100000.-i.20.-d.20.-rq.0.-rqsize.256.-nwork.36.-nrq.0.-seqwidth.48.-trial.2.-pinning.ZYRA_SCATTER.data"/>
    <s v="LD_PRELOAD=../lib/libjemalloc.so  time timeout 13 numactl --interleave=all ./zyra.dsbench_hytm2 -t 10000 -mr debra -ma new -mp none -p -k 100000 -i 20 -d 20 -rq 0 -rqsize 256 -nwork 36 -nrq 0 &gt;&gt; output.zyra.dsbench/step2409.zyra.dsbench_hytm2.-t.10000.-mr.debra.-ma.new.-mp.none.-p.-k.100000.-i.20.-d.20.-rq.0.-rqsize.256.-nwork.36.-nrq.0.-seqwidth.48.-trial.2.-pinning.ZYRA_SCATTER.data 2&gt;&gt;output.zyra.dsbench/stderr.out"/>
    <s v="zyra"/>
    <x v="5"/>
    <x v="0"/>
  </r>
  <r>
    <s v="step240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20776919"/>
    <n v="20773786"/>
    <n v="4155070"/>
    <n v="41498769"/>
    <n v="10000"/>
    <m/>
    <m/>
    <m/>
    <m/>
    <m/>
    <n v="10000"/>
    <n v="53416.24"/>
    <n v="5"/>
    <n v="100000"/>
    <n v="108"/>
    <s v="debra"/>
    <s v="new"/>
    <s v="none"/>
    <m/>
    <n v="8"/>
    <n v="1"/>
    <m/>
    <n v="22.3902"/>
    <n v="0.86605299999999996"/>
    <n v="6625.55"/>
    <m/>
    <n v="3416.24"/>
    <m/>
    <m/>
    <m/>
    <m/>
    <m/>
    <m/>
    <m/>
    <m/>
    <m/>
    <m/>
    <m/>
    <m/>
    <m/>
    <m/>
    <m/>
    <m/>
    <s v="step240.zyra.dsbench_tl2.-t.10000.-mr.debra.-ma.new.-mp.none.-p.-k.100000.-i.5.-d.5.-rq.0.-rqsize.256.-nwork.108.-nrq.0.-seqwidth.48.-trial.2.-pinning.ZYRA_CLUSTER.data"/>
    <s v="LD_PRELOAD=../lib/libjemalloc.so  time timeout 13 numactl --interleave=all ./zyra.dsbench_tl2 -t 10000 -mr debra -ma new -mp none -p -k 100000 -i 5 -d 5 -rq 0 -rqsize 256 -nwork 108 -nrq 0 &gt;&gt; output.zyra.dsbench/step240.zyra.dsbench_tl2.-t.10000.-mr.debra.-ma.new.-mp.none.-p.-k.100000.-i.5.-d.5.-rq.0.-rqsize.256.-nwork.108.-nrq.0.-seqwidth.48.-trial.2.-pinning.ZYRA_CLUSTER.data 2&gt;&gt;output.zyra.dsbench/stderr.out"/>
    <s v="zyra"/>
    <x v="12"/>
    <x v="3"/>
  </r>
  <r>
    <s v="step2410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70202058"/>
    <n v="70203417"/>
    <n v="14040547"/>
    <n v="35056507"/>
    <n v="10000"/>
    <m/>
    <m/>
    <m/>
    <m/>
    <m/>
    <n v="10000"/>
    <n v="202135.16"/>
    <n v="20"/>
    <n v="100000"/>
    <n v="35"/>
    <s v="debra"/>
    <s v="new"/>
    <s v="none"/>
    <m/>
    <n v="7"/>
    <n v="1"/>
    <m/>
    <n v="28.332999999999998"/>
    <n v="4.27806"/>
    <n v="3018.06"/>
    <m/>
    <n v="2135.16"/>
    <m/>
    <m/>
    <m/>
    <m/>
    <m/>
    <n v="349751062"/>
    <n v="127550134"/>
    <n v="799409"/>
    <n v="73133"/>
    <n v="0"/>
    <m/>
    <m/>
    <m/>
    <m/>
    <m/>
    <m/>
    <s v="step2410.zyra.dsbench_hytm2.-t.10000.-mr.debra.-ma.new.-mp.none.-p.-k.100000.-i.20.-d.20.-rq.0.-rqsize.256.-nwork.35.-nrq.1.-seqwidth.48.-trial.0.-pinning.ZYRA_SCATTER.data"/>
    <s v="LD_PRELOAD=../lib/libjemalloc.so  time timeout 13 numactl --interleave=all ./zyra.dsbench_hytm2 -t 10000 -mr debra -ma new -mp none -p -k 100000 -i 20 -d 20 -rq 0 -rqsize 256 -nwork 35 -nrq 1 &gt;&gt; output.zyra.dsbench/step2410.zyra.dsbench_hytm2.-t.10000.-mr.debra.-ma.new.-mp.none.-p.-k.100000.-i.20.-d.20.-rq.0.-rqsize.256.-nwork.35.-nrq.1.-seqwidth.48.-trial.0.-pinning.ZYRA_SCATTER.data 2&gt;&gt;output.zyra.dsbench/stderr.out"/>
    <s v="zyra"/>
    <x v="7"/>
    <x v="0"/>
  </r>
  <r>
    <s v="step2411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70414291"/>
    <n v="70409091"/>
    <n v="14082338"/>
    <n v="35164151"/>
    <n v="10000"/>
    <m/>
    <m/>
    <m/>
    <m/>
    <m/>
    <n v="10000"/>
    <n v="202108.21"/>
    <n v="20"/>
    <n v="100000"/>
    <n v="35"/>
    <s v="debra"/>
    <s v="new"/>
    <s v="none"/>
    <m/>
    <n v="7"/>
    <n v="1"/>
    <m/>
    <n v="27.882999999999999"/>
    <n v="4.2625000000000002"/>
    <n v="2989.63"/>
    <m/>
    <n v="2108.21"/>
    <m/>
    <m/>
    <m/>
    <m/>
    <m/>
    <n v="350790614"/>
    <n v="128557937"/>
    <n v="835412"/>
    <n v="72434"/>
    <n v="0"/>
    <m/>
    <m/>
    <m/>
    <m/>
    <m/>
    <m/>
    <s v="step2411.zyra.dsbench_hytm2.-t.10000.-mr.debra.-ma.new.-mp.none.-p.-k.100000.-i.20.-d.20.-rq.0.-rqsize.256.-nwork.35.-nrq.1.-seqwidth.48.-trial.1.-pinning.ZYRA_SCATTER.data"/>
    <s v="LD_PRELOAD=../lib/libjemalloc.so  time timeout 13 numactl --interleave=all ./zyra.dsbench_hytm2 -t 10000 -mr debra -ma new -mp none -p -k 100000 -i 20 -d 20 -rq 0 -rqsize 256 -nwork 35 -nrq 1 &gt;&gt; output.zyra.dsbench/step2411.zyra.dsbench_hytm2.-t.10000.-mr.debra.-ma.new.-mp.none.-p.-k.100000.-i.20.-d.20.-rq.0.-rqsize.256.-nwork.35.-nrq.1.-seqwidth.48.-trial.1.-pinning.ZYRA_SCATTER.data 2&gt;&gt;output.zyra.dsbench/stderr.out"/>
    <s v="zyra"/>
    <x v="7"/>
    <x v="0"/>
  </r>
  <r>
    <s v="step241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72047713"/>
    <n v="72043655"/>
    <n v="14409136"/>
    <n v="35980089"/>
    <n v="10000"/>
    <m/>
    <m/>
    <m/>
    <m/>
    <m/>
    <n v="10000"/>
    <n v="202057.3"/>
    <n v="20"/>
    <n v="100000"/>
    <n v="35"/>
    <s v="debra"/>
    <s v="new"/>
    <s v="none"/>
    <m/>
    <n v="7"/>
    <n v="1"/>
    <m/>
    <n v="27.4697"/>
    <n v="4.2074499999999997"/>
    <n v="2993.88"/>
    <m/>
    <n v="2057.3000000000002"/>
    <m/>
    <m/>
    <m/>
    <m/>
    <m/>
    <n v="358981549"/>
    <n v="130066918"/>
    <n v="804202"/>
    <n v="80518"/>
    <n v="0"/>
    <m/>
    <m/>
    <m/>
    <m/>
    <m/>
    <m/>
    <s v="step2412.zyra.dsbench_hytm2.-t.10000.-mr.debra.-ma.new.-mp.none.-p.-k.100000.-i.20.-d.20.-rq.0.-rqsize.256.-nwork.35.-nrq.1.-seqwidth.48.-trial.2.-pinning.ZYRA_SCATTER.data"/>
    <s v="LD_PRELOAD=../lib/libjemalloc.so  time timeout 13 numactl --interleave=all ./zyra.dsbench_hytm2 -t 10000 -mr debra -ma new -mp none -p -k 100000 -i 20 -d 20 -rq 0 -rqsize 256 -nwork 35 -nrq 1 &gt;&gt; output.zyra.dsbench/step2412.zyra.dsbench_hytm2.-t.10000.-mr.debra.-ma.new.-mp.none.-p.-k.100000.-i.20.-d.20.-rq.0.-rqsize.256.-nwork.35.-nrq.1.-seqwidth.48.-trial.2.-pinning.ZYRA_SCATTER.data 2&gt;&gt;output.zyra.dsbench/stderr.out"/>
    <s v="zyra"/>
    <x v="7"/>
    <x v="0"/>
  </r>
  <r>
    <s v="step1140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19606391"/>
    <n v="19604825"/>
    <n v="3921121"/>
    <n v="39171048"/>
    <n v="10000"/>
    <m/>
    <m/>
    <m/>
    <m/>
    <m/>
    <n v="10000"/>
    <n v="52549.08"/>
    <n v="5"/>
    <n v="10000"/>
    <n v="54"/>
    <s v="debra"/>
    <s v="new"/>
    <s v="none"/>
    <m/>
    <n v="8"/>
    <n v="1"/>
    <m/>
    <n v="7.3196700000000003"/>
    <n v="0.62978299999999998"/>
    <n v="3424.54"/>
    <m/>
    <n v="2549.08"/>
    <m/>
    <m/>
    <m/>
    <m/>
    <m/>
    <m/>
    <m/>
    <m/>
    <m/>
    <m/>
    <m/>
    <m/>
    <m/>
    <m/>
    <m/>
    <m/>
    <s v="step1140.zyra.dsbench_tl2.-t.10000.-mr.debra.-ma.new.-mp.none.-p.-k.10000.-i.5.-d.5.-rq.0.-rqsize.256.-nwork.54.-nrq.0.-seqwidth.48.-trial.2.-pinning.ZYRA_CLUSTER.data"/>
    <s v="LD_PRELOAD=../lib/libjemalloc.so  time timeout 13 numactl --interleave=all ./zyra.dsbench_tl2 -t 10000 -mr debra -ma new -mp none -p -k 10000 -i 5 -d 5 -rq 0 -rqsize 256 -nwork 54 -nrq 0 &gt;&gt; output.zyra.dsbench/step1140.zyra.dsbench_tl2.-t.10000.-mr.debra.-ma.new.-mp.none.-p.-k.10000.-i.5.-d.5.-rq.0.-rqsize.256.-nwork.54.-nrq.0.-seqwidth.48.-trial.2.-pinning.ZYRA_CLUSTER.data 2&gt;&gt;output.zyra.dsbench/stderr.out"/>
    <s v="zyra"/>
    <x v="9"/>
    <x v="1"/>
  </r>
  <r>
    <s v="step2413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95217337"/>
    <n v="95223325"/>
    <n v="19044066"/>
    <n v="47555178"/>
    <n v="10000"/>
    <m/>
    <m/>
    <m/>
    <m/>
    <m/>
    <n v="10000"/>
    <n v="201996.23"/>
    <n v="20"/>
    <n v="100000"/>
    <n v="54"/>
    <s v="debra"/>
    <s v="new"/>
    <s v="none"/>
    <m/>
    <n v="7"/>
    <n v="1"/>
    <m/>
    <n v="29.167000000000002"/>
    <n v="4.2946"/>
    <n v="3076.73"/>
    <m/>
    <n v="1996.23"/>
    <m/>
    <m/>
    <m/>
    <m/>
    <m/>
    <n v="474382794"/>
    <n v="223184061"/>
    <n v="1139619"/>
    <n v="36773"/>
    <n v="0"/>
    <m/>
    <m/>
    <m/>
    <m/>
    <m/>
    <m/>
    <s v="step2413.zyra.dsbench_hytm2.-t.10000.-mr.debra.-ma.new.-mp.none.-p.-k.100000.-i.20.-d.20.-rq.0.-rqsize.256.-nwork.54.-nrq.0.-seqwidth.48.-trial.0.-pinning.ZYRA_SCATTER.data"/>
    <s v="LD_PRELOAD=../lib/libjemalloc.so  time timeout 13 numactl --interleave=all ./zyra.dsbench_hytm2 -t 10000 -mr debra -ma new -mp none -p -k 100000 -i 20 -d 20 -rq 0 -rqsize 256 -nwork 54 -nrq 0 &gt;&gt; output.zyra.dsbench/step2413.zyra.dsbench_hytm2.-t.10000.-mr.debra.-ma.new.-mp.none.-p.-k.100000.-i.20.-d.20.-rq.0.-rqsize.256.-nwork.54.-nrq.0.-seqwidth.48.-trial.0.-pinning.ZYRA_SCATTER.data 2&gt;&gt;output.zyra.dsbench/stderr.out"/>
    <s v="zyra"/>
    <x v="5"/>
    <x v="1"/>
  </r>
  <r>
    <s v="step2414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99706650"/>
    <n v="99689284"/>
    <n v="19939593"/>
    <n v="49787097"/>
    <n v="10000"/>
    <m/>
    <m/>
    <m/>
    <m/>
    <m/>
    <n v="10000"/>
    <n v="201919.88"/>
    <n v="20"/>
    <n v="100000"/>
    <n v="54"/>
    <s v="debra"/>
    <s v="new"/>
    <s v="none"/>
    <m/>
    <n v="7"/>
    <n v="1"/>
    <m/>
    <n v="28.565200000000001"/>
    <n v="4.22194"/>
    <n v="2940.42"/>
    <m/>
    <n v="1919.88"/>
    <m/>
    <m/>
    <m/>
    <m/>
    <m/>
    <n v="496640570"/>
    <n v="197939746"/>
    <n v="1199148"/>
    <n v="37648"/>
    <n v="0"/>
    <m/>
    <m/>
    <m/>
    <m/>
    <m/>
    <m/>
    <s v="step2414.zyra.dsbench_hytm2.-t.10000.-mr.debra.-ma.new.-mp.none.-p.-k.100000.-i.20.-d.20.-rq.0.-rqsize.256.-nwork.54.-nrq.0.-seqwidth.48.-trial.1.-pinning.ZYRA_SCATTER.data"/>
    <s v="LD_PRELOAD=../lib/libjemalloc.so  time timeout 13 numactl --interleave=all ./zyra.dsbench_hytm2 -t 10000 -mr debra -ma new -mp none -p -k 100000 -i 20 -d 20 -rq 0 -rqsize 256 -nwork 54 -nrq 0 &gt;&gt; output.zyra.dsbench/step2414.zyra.dsbench_hytm2.-t.10000.-mr.debra.-ma.new.-mp.none.-p.-k.100000.-i.20.-d.20.-rq.0.-rqsize.256.-nwork.54.-nrq.0.-seqwidth.48.-trial.1.-pinning.ZYRA_SCATTER.data 2&gt;&gt;output.zyra.dsbench/stderr.out"/>
    <s v="zyra"/>
    <x v="5"/>
    <x v="1"/>
  </r>
  <r>
    <s v="step2415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97483141"/>
    <n v="97474013"/>
    <n v="19495715"/>
    <n v="48680428"/>
    <n v="10000"/>
    <m/>
    <m/>
    <m/>
    <m/>
    <m/>
    <n v="10000"/>
    <n v="202038.07"/>
    <n v="20"/>
    <n v="100000"/>
    <n v="54"/>
    <s v="debra"/>
    <s v="new"/>
    <s v="none"/>
    <m/>
    <n v="7"/>
    <n v="1"/>
    <m/>
    <n v="28.866499999999998"/>
    <n v="4.2996299999999996"/>
    <n v="2999.56"/>
    <m/>
    <n v="2038.07"/>
    <m/>
    <m/>
    <m/>
    <m/>
    <m/>
    <n v="485548558"/>
    <n v="198994493"/>
    <n v="1227106"/>
    <n v="37592"/>
    <n v="0"/>
    <m/>
    <m/>
    <m/>
    <m/>
    <m/>
    <m/>
    <s v="step2415.zyra.dsbench_hytm2.-t.10000.-mr.debra.-ma.new.-mp.none.-p.-k.100000.-i.20.-d.20.-rq.0.-rqsize.256.-nwork.54.-nrq.0.-seqwidth.48.-trial.2.-pinning.ZYRA_SCATTER.data"/>
    <s v="LD_PRELOAD=../lib/libjemalloc.so  time timeout 13 numactl --interleave=all ./zyra.dsbench_hytm2 -t 10000 -mr debra -ma new -mp none -p -k 100000 -i 20 -d 20 -rq 0 -rqsize 256 -nwork 54 -nrq 0 &gt;&gt; output.zyra.dsbench/step2415.zyra.dsbench_hytm2.-t.10000.-mr.debra.-ma.new.-mp.none.-p.-k.100000.-i.20.-d.20.-rq.0.-rqsize.256.-nwork.54.-nrq.0.-seqwidth.48.-trial.2.-pinning.ZYRA_SCATTER.data 2&gt;&gt;output.zyra.dsbench/stderr.out"/>
    <s v="zyra"/>
    <x v="5"/>
    <x v="1"/>
  </r>
  <r>
    <s v="step2416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101636227"/>
    <n v="101616718"/>
    <n v="20325294"/>
    <n v="50753305"/>
    <n v="10000"/>
    <m/>
    <m/>
    <m/>
    <m/>
    <m/>
    <n v="10000"/>
    <n v="201965.24"/>
    <n v="20"/>
    <n v="100000"/>
    <n v="53"/>
    <s v="debra"/>
    <s v="new"/>
    <s v="none"/>
    <m/>
    <n v="7"/>
    <n v="1"/>
    <m/>
    <n v="27.8674"/>
    <n v="4.2264499999999998"/>
    <n v="2873.55"/>
    <m/>
    <n v="1965.24"/>
    <m/>
    <m/>
    <m/>
    <m/>
    <m/>
    <n v="506342026"/>
    <n v="193142892"/>
    <n v="1160121"/>
    <n v="112189"/>
    <n v="0"/>
    <m/>
    <m/>
    <m/>
    <m/>
    <m/>
    <m/>
    <s v="step2416.zyra.dsbench_hytm2.-t.10000.-mr.debra.-ma.new.-mp.none.-p.-k.100000.-i.20.-d.20.-rq.0.-rqsize.256.-nwork.53.-nrq.1.-seqwidth.48.-trial.0.-pinning.ZYRA_SCATTER.data"/>
    <s v="LD_PRELOAD=../lib/libjemalloc.so  time timeout 13 numactl --interleave=all ./zyra.dsbench_hytm2 -t 10000 -mr debra -ma new -mp none -p -k 100000 -i 20 -d 20 -rq 0 -rqsize 256 -nwork 53 -nrq 1 &gt;&gt; output.zyra.dsbench/step2416.zyra.dsbench_hytm2.-t.10000.-mr.debra.-ma.new.-mp.none.-p.-k.100000.-i.20.-d.20.-rq.0.-rqsize.256.-nwork.53.-nrq.1.-seqwidth.48.-trial.0.-pinning.ZYRA_SCATTER.data 2&gt;&gt;output.zyra.dsbench/stderr.out"/>
    <s v="zyra"/>
    <x v="7"/>
    <x v="1"/>
  </r>
  <r>
    <s v="step2417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100043369"/>
    <n v="100054358"/>
    <n v="20009772"/>
    <n v="49962917"/>
    <n v="10000"/>
    <m/>
    <m/>
    <m/>
    <m/>
    <m/>
    <n v="10000"/>
    <n v="202091.01"/>
    <n v="20"/>
    <n v="100000"/>
    <n v="53"/>
    <s v="debra"/>
    <s v="new"/>
    <s v="none"/>
    <m/>
    <n v="7"/>
    <n v="1"/>
    <m/>
    <n v="27.924199999999999"/>
    <n v="4.2240000000000002"/>
    <n v="2922.95"/>
    <m/>
    <n v="2091.0100000000002"/>
    <m/>
    <m/>
    <m/>
    <m/>
    <m/>
    <n v="498453053"/>
    <n v="193201334"/>
    <n v="1154189"/>
    <n v="107045"/>
    <n v="0"/>
    <m/>
    <m/>
    <m/>
    <m/>
    <m/>
    <m/>
    <s v="step2417.zyra.dsbench_hytm2.-t.10000.-mr.debra.-ma.new.-mp.none.-p.-k.100000.-i.20.-d.20.-rq.0.-rqsize.256.-nwork.53.-nrq.1.-seqwidth.48.-trial.1.-pinning.ZYRA_SCATTER.data"/>
    <s v="LD_PRELOAD=../lib/libjemalloc.so  time timeout 13 numactl --interleave=all ./zyra.dsbench_hytm2 -t 10000 -mr debra -ma new -mp none -p -k 100000 -i 20 -d 20 -rq 0 -rqsize 256 -nwork 53 -nrq 1 &gt;&gt; output.zyra.dsbench/step2417.zyra.dsbench_hytm2.-t.10000.-mr.debra.-ma.new.-mp.none.-p.-k.100000.-i.20.-d.20.-rq.0.-rqsize.256.-nwork.53.-nrq.1.-seqwidth.48.-trial.1.-pinning.ZYRA_SCATTER.data 2&gt;&gt;output.zyra.dsbench/stderr.out"/>
    <s v="zyra"/>
    <x v="7"/>
    <x v="1"/>
  </r>
  <r>
    <s v="step241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101118874"/>
    <n v="101099359"/>
    <n v="20221823"/>
    <n v="50494852"/>
    <n v="10000"/>
    <m/>
    <m/>
    <m/>
    <m/>
    <m/>
    <n v="10000"/>
    <n v="201997.66"/>
    <n v="20"/>
    <n v="100000"/>
    <n v="53"/>
    <s v="debra"/>
    <s v="new"/>
    <s v="none"/>
    <m/>
    <n v="7"/>
    <n v="1"/>
    <m/>
    <n v="27.59"/>
    <n v="4.2431799999999997"/>
    <n v="2887.32"/>
    <m/>
    <n v="1997.66"/>
    <m/>
    <m/>
    <m/>
    <m/>
    <m/>
    <n v="503757771"/>
    <n v="193035633"/>
    <n v="1164262"/>
    <n v="104375"/>
    <n v="0"/>
    <m/>
    <m/>
    <m/>
    <m/>
    <m/>
    <m/>
    <s v="step2418.zyra.dsbench_hytm2.-t.10000.-mr.debra.-ma.new.-mp.none.-p.-k.100000.-i.20.-d.20.-rq.0.-rqsize.256.-nwork.53.-nrq.1.-seqwidth.48.-trial.2.-pinning.ZYRA_SCATTER.data"/>
    <s v="LD_PRELOAD=../lib/libjemalloc.so  time timeout 13 numactl --interleave=all ./zyra.dsbench_hytm2 -t 10000 -mr debra -ma new -mp none -p -k 100000 -i 20 -d 20 -rq 0 -rqsize 256 -nwork 53 -nrq 1 &gt;&gt; output.zyra.dsbench/step2418.zyra.dsbench_hytm2.-t.10000.-mr.debra.-ma.new.-mp.none.-p.-k.100000.-i.20.-d.20.-rq.0.-rqsize.256.-nwork.53.-nrq.1.-seqwidth.48.-trial.2.-pinning.ZYRA_SCATTER.data 2&gt;&gt;output.zyra.dsbench/stderr.out"/>
    <s v="zyra"/>
    <x v="7"/>
    <x v="1"/>
  </r>
  <r>
    <s v="step2419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125318732"/>
    <n v="125339957"/>
    <n v="25065868"/>
    <n v="62597752"/>
    <n v="10000"/>
    <m/>
    <m/>
    <m/>
    <m/>
    <m/>
    <n v="10000"/>
    <n v="201943.33"/>
    <n v="20"/>
    <n v="100000"/>
    <n v="72"/>
    <s v="debra"/>
    <s v="new"/>
    <s v="none"/>
    <m/>
    <n v="7"/>
    <n v="1"/>
    <m/>
    <n v="28.901399999999999"/>
    <n v="4.2620800000000001"/>
    <n v="3006.57"/>
    <m/>
    <n v="1943.33"/>
    <m/>
    <m/>
    <m/>
    <m/>
    <m/>
    <n v="624387862"/>
    <n v="266190465"/>
    <n v="1536275"/>
    <n v="68942"/>
    <n v="0"/>
    <m/>
    <m/>
    <m/>
    <m/>
    <m/>
    <m/>
    <s v="step2419.zyra.dsbench_hytm2.-t.10000.-mr.debra.-ma.new.-mp.none.-p.-k.100000.-i.20.-d.20.-rq.0.-rqsize.256.-nwork.72.-nrq.0.-seqwidth.48.-trial.0.-pinning.ZYRA_SCATTER.data"/>
    <s v="LD_PRELOAD=../lib/libjemalloc.so  time timeout 13 numactl --interleave=all ./zyra.dsbench_hytm2 -t 10000 -mr debra -ma new -mp none -p -k 100000 -i 20 -d 20 -rq 0 -rqsize 256 -nwork 72 -nrq 0 &gt;&gt; output.zyra.dsbench/step2419.zyra.dsbench_hytm2.-t.10000.-mr.debra.-ma.new.-mp.none.-p.-k.100000.-i.20.-d.20.-rq.0.-rqsize.256.-nwork.72.-nrq.0.-seqwidth.48.-trial.0.-pinning.ZYRA_SCATTER.data 2&gt;&gt;output.zyra.dsbench/stderr.out"/>
    <s v="zyra"/>
    <x v="5"/>
    <x v="2"/>
  </r>
  <r>
    <s v="step24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20677548"/>
    <n v="20691552"/>
    <n v="4136910"/>
    <n v="41320077"/>
    <n v="10000"/>
    <m/>
    <m/>
    <m/>
    <m/>
    <m/>
    <n v="10000"/>
    <n v="53940.28"/>
    <n v="5"/>
    <n v="100000"/>
    <n v="107"/>
    <s v="debra"/>
    <s v="new"/>
    <s v="none"/>
    <m/>
    <n v="8"/>
    <n v="1"/>
    <m/>
    <n v="22.773"/>
    <n v="0.90007400000000004"/>
    <n v="6618.81"/>
    <m/>
    <n v="3940.28"/>
    <m/>
    <m/>
    <m/>
    <m/>
    <m/>
    <m/>
    <m/>
    <m/>
    <m/>
    <m/>
    <m/>
    <m/>
    <m/>
    <m/>
    <m/>
    <m/>
    <s v="step241.zyra.dsbench_tl2.-t.10000.-mr.debra.-ma.new.-mp.none.-p.-k.100000.-i.5.-d.5.-rq.0.-rqsize.256.-nwork.107.-nrq.1.-seqwidth.48.-trial.0.-pinning.ZYRA_CLUSTER.data"/>
    <s v="LD_PRELOAD=../lib/libjemalloc.so  time timeout 13 numactl --interleave=all ./zyra.dsbench_tl2 -t 10000 -mr debra -ma new -mp none -p -k 100000 -i 5 -d 5 -rq 0 -rqsize 256 -nwork 107 -nrq 1 &gt;&gt; output.zyra.dsbench/step241.zyra.dsbench_tl2.-t.10000.-mr.debra.-ma.new.-mp.none.-p.-k.100000.-i.5.-d.5.-rq.0.-rqsize.256.-nwork.107.-nrq.1.-seqwidth.48.-trial.0.-pinning.ZYRA_CLUSTER.data 2&gt;&gt;output.zyra.dsbench/stderr.out"/>
    <s v="zyra"/>
    <x v="13"/>
    <x v="3"/>
  </r>
  <r>
    <s v="step2420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122292750"/>
    <n v="122313278"/>
    <n v="24460602"/>
    <n v="61081409"/>
    <n v="10000"/>
    <m/>
    <m/>
    <m/>
    <m/>
    <m/>
    <n v="10000"/>
    <n v="201991.55"/>
    <n v="20"/>
    <n v="100000"/>
    <n v="72"/>
    <s v="debra"/>
    <s v="new"/>
    <s v="none"/>
    <m/>
    <n v="7"/>
    <n v="1"/>
    <m/>
    <n v="29.1873"/>
    <n v="4.2473900000000002"/>
    <n v="3072.17"/>
    <m/>
    <n v="1991.55"/>
    <m/>
    <m/>
    <m/>
    <m/>
    <m/>
    <n v="609291917"/>
    <n v="282094819"/>
    <n v="1480529"/>
    <n v="60611"/>
    <n v="0"/>
    <m/>
    <m/>
    <m/>
    <m/>
    <m/>
    <m/>
    <s v="step2420.zyra.dsbench_hytm2.-t.10000.-mr.debra.-ma.new.-mp.none.-p.-k.100000.-i.20.-d.20.-rq.0.-rqsize.256.-nwork.72.-nrq.0.-seqwidth.48.-trial.1.-pinning.ZYRA_SCATTER.data"/>
    <s v="LD_PRELOAD=../lib/libjemalloc.so  time timeout 13 numactl --interleave=all ./zyra.dsbench_hytm2 -t 10000 -mr debra -ma new -mp none -p -k 100000 -i 20 -d 20 -rq 0 -rqsize 256 -nwork 72 -nrq 0 &gt;&gt; output.zyra.dsbench/step2420.zyra.dsbench_hytm2.-t.10000.-mr.debra.-ma.new.-mp.none.-p.-k.100000.-i.20.-d.20.-rq.0.-rqsize.256.-nwork.72.-nrq.0.-seqwidth.48.-trial.1.-pinning.ZYRA_SCATTER.data 2&gt;&gt;output.zyra.dsbench/stderr.out"/>
    <s v="zyra"/>
    <x v="5"/>
    <x v="2"/>
  </r>
  <r>
    <s v="step2421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125001048"/>
    <n v="124989809"/>
    <n v="24999085"/>
    <n v="62418086"/>
    <n v="10000"/>
    <m/>
    <m/>
    <m/>
    <m/>
    <m/>
    <n v="10000"/>
    <n v="201931.99"/>
    <n v="20"/>
    <n v="100000"/>
    <n v="72"/>
    <s v="debra"/>
    <s v="new"/>
    <s v="none"/>
    <m/>
    <n v="7"/>
    <n v="1"/>
    <m/>
    <n v="29.311299999999999"/>
    <n v="4.2811000000000003"/>
    <n v="3003.8"/>
    <m/>
    <n v="1931.99"/>
    <m/>
    <m/>
    <m/>
    <m/>
    <m/>
    <n v="622606231"/>
    <n v="273486760"/>
    <n v="1526841"/>
    <n v="59836"/>
    <n v="0"/>
    <m/>
    <m/>
    <m/>
    <m/>
    <m/>
    <m/>
    <s v="step2421.zyra.dsbench_hytm2.-t.10000.-mr.debra.-ma.new.-mp.none.-p.-k.100000.-i.20.-d.20.-rq.0.-rqsize.256.-nwork.72.-nrq.0.-seqwidth.48.-trial.2.-pinning.ZYRA_SCATTER.data"/>
    <s v="LD_PRELOAD=../lib/libjemalloc.so  time timeout 13 numactl --interleave=all ./zyra.dsbench_hytm2 -t 10000 -mr debra -ma new -mp none -p -k 100000 -i 20 -d 20 -rq 0 -rqsize 256 -nwork 72 -nrq 0 &gt;&gt; output.zyra.dsbench/step2421.zyra.dsbench_hytm2.-t.10000.-mr.debra.-ma.new.-mp.none.-p.-k.100000.-i.20.-d.20.-rq.0.-rqsize.256.-nwork.72.-nrq.0.-seqwidth.48.-trial.2.-pinning.ZYRA_SCATTER.data 2&gt;&gt;output.zyra.dsbench/stderr.out"/>
    <s v="zyra"/>
    <x v="5"/>
    <x v="2"/>
  </r>
  <r>
    <s v="step1141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14385498"/>
    <n v="14389844"/>
    <n v="2877534"/>
    <n v="28741517"/>
    <n v="10000"/>
    <m/>
    <m/>
    <m/>
    <m/>
    <m/>
    <n v="10000"/>
    <n v="53905.24"/>
    <n v="5"/>
    <n v="10000"/>
    <n v="53"/>
    <s v="debra"/>
    <s v="new"/>
    <s v="none"/>
    <m/>
    <n v="8"/>
    <n v="1"/>
    <m/>
    <n v="7.4577400000000003"/>
    <n v="0.69822200000000001"/>
    <n v="4665.6899999999996"/>
    <m/>
    <n v="3905.24"/>
    <m/>
    <m/>
    <m/>
    <m/>
    <m/>
    <m/>
    <m/>
    <m/>
    <m/>
    <m/>
    <m/>
    <m/>
    <m/>
    <m/>
    <m/>
    <m/>
    <s v="step1141.zyra.dsbench_tl2.-t.10000.-mr.debra.-ma.new.-mp.none.-p.-k.10000.-i.5.-d.5.-rq.0.-rqsize.256.-nwork.53.-nrq.1.-seqwidth.48.-trial.0.-pinning.ZYRA_CLUSTER.data"/>
    <s v="LD_PRELOAD=../lib/libjemalloc.so  time timeout 13 numactl --interleave=all ./zyra.dsbench_tl2 -t 10000 -mr debra -ma new -mp none -p -k 10000 -i 5 -d 5 -rq 0 -rqsize 256 -nwork 53 -nrq 1 &gt;&gt; output.zyra.dsbench/step1141.zyra.dsbench_tl2.-t.10000.-mr.debra.-ma.new.-mp.none.-p.-k.10000.-i.5.-d.5.-rq.0.-rqsize.256.-nwork.53.-nrq.1.-seqwidth.48.-trial.0.-pinning.ZYRA_CLUSTER.data 2&gt;&gt;output.zyra.dsbench/stderr.out"/>
    <s v="zyra"/>
    <x v="14"/>
    <x v="1"/>
  </r>
  <r>
    <s v="step242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127310124"/>
    <n v="127314499"/>
    <n v="25462462"/>
    <n v="63581557"/>
    <n v="10000"/>
    <m/>
    <m/>
    <m/>
    <m/>
    <m/>
    <n v="10000"/>
    <n v="202094.79"/>
    <n v="20"/>
    <n v="100000"/>
    <n v="71"/>
    <s v="debra"/>
    <s v="new"/>
    <s v="none"/>
    <m/>
    <n v="7"/>
    <n v="1"/>
    <m/>
    <n v="28.248100000000001"/>
    <n v="4.3066700000000004"/>
    <n v="2949.1"/>
    <m/>
    <n v="2094.79"/>
    <m/>
    <m/>
    <m/>
    <m/>
    <m/>
    <n v="634279145"/>
    <n v="260674581"/>
    <n v="1499307"/>
    <n v="127133"/>
    <n v="0"/>
    <m/>
    <m/>
    <m/>
    <m/>
    <m/>
    <m/>
    <s v="step2422.zyra.dsbench_hytm2.-t.10000.-mr.debra.-ma.new.-mp.none.-p.-k.100000.-i.20.-d.20.-rq.0.-rqsize.256.-nwork.71.-nrq.1.-seqwidth.48.-trial.0.-pinning.ZYRA_SCATTER.data"/>
    <s v="LD_PRELOAD=../lib/libjemalloc.so  time timeout 13 numactl --interleave=all ./zyra.dsbench_hytm2 -t 10000 -mr debra -ma new -mp none -p -k 100000 -i 20 -d 20 -rq 0 -rqsize 256 -nwork 71 -nrq 1 &gt;&gt; output.zyra.dsbench/step2422.zyra.dsbench_hytm2.-t.10000.-mr.debra.-ma.new.-mp.none.-p.-k.100000.-i.20.-d.20.-rq.0.-rqsize.256.-nwork.71.-nrq.1.-seqwidth.48.-trial.0.-pinning.ZYRA_SCATTER.data 2&gt;&gt;output.zyra.dsbench/stderr.out"/>
    <s v="zyra"/>
    <x v="7"/>
    <x v="2"/>
  </r>
  <r>
    <s v="step2423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125792316"/>
    <n v="125810409"/>
    <n v="25160272"/>
    <n v="62825192"/>
    <n v="10000"/>
    <m/>
    <m/>
    <m/>
    <m/>
    <m/>
    <n v="10000"/>
    <n v="202098.18"/>
    <n v="20"/>
    <n v="100000"/>
    <n v="71"/>
    <s v="debra"/>
    <s v="new"/>
    <s v="none"/>
    <m/>
    <n v="7"/>
    <n v="1"/>
    <m/>
    <n v="28.763500000000001"/>
    <n v="4.2975599999999998"/>
    <n v="2981.78"/>
    <m/>
    <n v="2098.1799999999998"/>
    <m/>
    <m/>
    <m/>
    <m/>
    <m/>
    <n v="626738457"/>
    <n v="263768019"/>
    <n v="1474935"/>
    <n v="131343"/>
    <n v="0"/>
    <m/>
    <m/>
    <m/>
    <m/>
    <m/>
    <m/>
    <s v="step2423.zyra.dsbench_hytm2.-t.10000.-mr.debra.-ma.new.-mp.none.-p.-k.100000.-i.20.-d.20.-rq.0.-rqsize.256.-nwork.71.-nrq.1.-seqwidth.48.-trial.1.-pinning.ZYRA_SCATTER.data"/>
    <s v="LD_PRELOAD=../lib/libjemalloc.so  time timeout 13 numactl --interleave=all ./zyra.dsbench_hytm2 -t 10000 -mr debra -ma new -mp none -p -k 100000 -i 20 -d 20 -rq 0 -rqsize 256 -nwork 71 -nrq 1 &gt;&gt; output.zyra.dsbench/step2423.zyra.dsbench_hytm2.-t.10000.-mr.debra.-ma.new.-mp.none.-p.-k.100000.-i.20.-d.20.-rq.0.-rqsize.256.-nwork.71.-nrq.1.-seqwidth.48.-trial.1.-pinning.ZYRA_SCATTER.data 2&gt;&gt;output.zyra.dsbench/stderr.out"/>
    <s v="zyra"/>
    <x v="7"/>
    <x v="2"/>
  </r>
  <r>
    <s v="step2424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128331588"/>
    <n v="128297097"/>
    <n v="25662868"/>
    <n v="64075506"/>
    <n v="10000"/>
    <m/>
    <m/>
    <m/>
    <m/>
    <m/>
    <n v="10000"/>
    <n v="202051.06"/>
    <n v="20"/>
    <n v="100000"/>
    <n v="71"/>
    <s v="debra"/>
    <s v="new"/>
    <s v="none"/>
    <m/>
    <n v="7"/>
    <n v="1"/>
    <m/>
    <n v="28.680199999999999"/>
    <n v="4.2675000000000001"/>
    <n v="2928.84"/>
    <m/>
    <n v="2051.06"/>
    <m/>
    <m/>
    <m/>
    <m/>
    <m/>
    <n v="639222865"/>
    <n v="260919362"/>
    <n v="1493282"/>
    <n v="140626"/>
    <n v="0"/>
    <m/>
    <m/>
    <m/>
    <m/>
    <m/>
    <m/>
    <s v="step2424.zyra.dsbench_hytm2.-t.10000.-mr.debra.-ma.new.-mp.none.-p.-k.100000.-i.20.-d.20.-rq.0.-rqsize.256.-nwork.71.-nrq.1.-seqwidth.48.-trial.2.-pinning.ZYRA_SCATTER.data"/>
    <s v="LD_PRELOAD=../lib/libjemalloc.so  time timeout 13 numactl --interleave=all ./zyra.dsbench_hytm2 -t 10000 -mr debra -ma new -mp none -p -k 100000 -i 20 -d 20 -rq 0 -rqsize 256 -nwork 71 -nrq 1 &gt;&gt; output.zyra.dsbench/step2424.zyra.dsbench_hytm2.-t.10000.-mr.debra.-ma.new.-mp.none.-p.-k.100000.-i.20.-d.20.-rq.0.-rqsize.256.-nwork.71.-nrq.1.-seqwidth.48.-trial.2.-pinning.ZYRA_SCATTER.data 2&gt;&gt;output.zyra.dsbench/stderr.out"/>
    <s v="zyra"/>
    <x v="7"/>
    <x v="2"/>
  </r>
  <r>
    <s v="step2425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41109837"/>
    <n v="141127229"/>
    <n v="28223706"/>
    <n v="70469007"/>
    <n v="10000"/>
    <m/>
    <m/>
    <m/>
    <m/>
    <m/>
    <n v="10000"/>
    <n v="201998.61"/>
    <n v="20"/>
    <n v="100000"/>
    <n v="90"/>
    <s v="debra"/>
    <s v="new"/>
    <s v="none"/>
    <m/>
    <n v="7"/>
    <n v="1"/>
    <m/>
    <n v="28.738499999999998"/>
    <n v="4.3434400000000002"/>
    <n v="3328.28"/>
    <m/>
    <n v="1998.61"/>
    <m/>
    <m/>
    <m/>
    <m/>
    <m/>
    <n v="702847056"/>
    <n v="331660874"/>
    <n v="1798453"/>
    <n v="93638"/>
    <n v="0"/>
    <m/>
    <m/>
    <m/>
    <m/>
    <m/>
    <m/>
    <s v="step2425.zyra.dsbench_hytm2.-t.10000.-mr.debra.-ma.new.-mp.none.-p.-k.100000.-i.20.-d.20.-rq.0.-rqsize.256.-nwork.90.-nrq.0.-seqwidth.48.-trial.0.-pinning.ZYRA_SCATTER.data"/>
    <s v="LD_PRELOAD=../lib/libjemalloc.so  time timeout 13 numactl --interleave=all ./zyra.dsbench_hytm2 -t 10000 -mr debra -ma new -mp none -p -k 100000 -i 20 -d 20 -rq 0 -rqsize 256 -nwork 90 -nrq 0 &gt;&gt; output.zyra.dsbench/step2425.zyra.dsbench_hytm2.-t.10000.-mr.debra.-ma.new.-mp.none.-p.-k.100000.-i.20.-d.20.-rq.0.-rqsize.256.-nwork.90.-nrq.0.-seqwidth.48.-trial.0.-pinning.ZYRA_SCATTER.data 2&gt;&gt;output.zyra.dsbench/stderr.out"/>
    <s v="zyra"/>
    <x v="5"/>
    <x v="4"/>
  </r>
  <r>
    <s v="step2426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140195856"/>
    <n v="140182086"/>
    <n v="28037794"/>
    <n v="70012027"/>
    <n v="10000"/>
    <m/>
    <m/>
    <m/>
    <m/>
    <m/>
    <n v="10000"/>
    <n v="202027.92"/>
    <n v="20"/>
    <n v="100000"/>
    <n v="90"/>
    <s v="debra"/>
    <s v="new"/>
    <s v="none"/>
    <m/>
    <n v="7"/>
    <n v="1"/>
    <m/>
    <n v="28.442699999999999"/>
    <n v="4.3330900000000003"/>
    <n v="3352"/>
    <m/>
    <n v="2027.92"/>
    <m/>
    <m/>
    <m/>
    <m/>
    <m/>
    <n v="698287007"/>
    <n v="335572906"/>
    <n v="1788803"/>
    <n v="93634"/>
    <n v="0"/>
    <m/>
    <m/>
    <m/>
    <m/>
    <m/>
    <m/>
    <s v="step2426.zyra.dsbench_hytm2.-t.10000.-mr.debra.-ma.new.-mp.none.-p.-k.100000.-i.20.-d.20.-rq.0.-rqsize.256.-nwork.90.-nrq.0.-seqwidth.48.-trial.1.-pinning.ZYRA_SCATTER.data"/>
    <s v="LD_PRELOAD=../lib/libjemalloc.so  time timeout 13 numactl --interleave=all ./zyra.dsbench_hytm2 -t 10000 -mr debra -ma new -mp none -p -k 100000 -i 20 -d 20 -rq 0 -rqsize 256 -nwork 90 -nrq 0 &gt;&gt; output.zyra.dsbench/step2426.zyra.dsbench_hytm2.-t.10000.-mr.debra.-ma.new.-mp.none.-p.-k.100000.-i.20.-d.20.-rq.0.-rqsize.256.-nwork.90.-nrq.0.-seqwidth.48.-trial.1.-pinning.ZYRA_SCATTER.data 2&gt;&gt;output.zyra.dsbench/stderr.out"/>
    <s v="zyra"/>
    <x v="5"/>
    <x v="4"/>
  </r>
  <r>
    <s v="step2427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40043318"/>
    <n v="140014921"/>
    <n v="28005823"/>
    <n v="69929293"/>
    <n v="10000"/>
    <m/>
    <m/>
    <m/>
    <m/>
    <m/>
    <n v="10000"/>
    <n v="202032.06"/>
    <n v="20"/>
    <n v="100000"/>
    <n v="90"/>
    <s v="debra"/>
    <s v="new"/>
    <s v="none"/>
    <m/>
    <n v="7"/>
    <n v="1"/>
    <m/>
    <n v="29.138300000000001"/>
    <n v="4.3669399999999996"/>
    <n v="3357.22"/>
    <m/>
    <n v="2032.06"/>
    <m/>
    <m/>
    <m/>
    <m/>
    <m/>
    <n v="697465557"/>
    <n v="334585207"/>
    <n v="1779625"/>
    <n v="85452"/>
    <n v="0"/>
    <m/>
    <m/>
    <m/>
    <m/>
    <m/>
    <m/>
    <s v="step2427.zyra.dsbench_hytm2.-t.10000.-mr.debra.-ma.new.-mp.none.-p.-k.100000.-i.20.-d.20.-rq.0.-rqsize.256.-nwork.90.-nrq.0.-seqwidth.48.-trial.2.-pinning.ZYRA_SCATTER.data"/>
    <s v="LD_PRELOAD=../lib/libjemalloc.so  time timeout 13 numactl --interleave=all ./zyra.dsbench_hytm2 -t 10000 -mr debra -ma new -mp none -p -k 100000 -i 20 -d 20 -rq 0 -rqsize 256 -nwork 90 -nrq 0 &gt;&gt; output.zyra.dsbench/step2427.zyra.dsbench_hytm2.-t.10000.-mr.debra.-ma.new.-mp.none.-p.-k.100000.-i.20.-d.20.-rq.0.-rqsize.256.-nwork.90.-nrq.0.-seqwidth.48.-trial.2.-pinning.ZYRA_SCATTER.data 2&gt;&gt;output.zyra.dsbench/stderr.out"/>
    <s v="zyra"/>
    <x v="5"/>
    <x v="4"/>
  </r>
  <r>
    <s v="step242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147409531"/>
    <n v="147395983"/>
    <n v="29480551"/>
    <n v="73616037"/>
    <n v="10000"/>
    <m/>
    <m/>
    <m/>
    <m/>
    <m/>
    <n v="10000"/>
    <n v="201965.08"/>
    <n v="20"/>
    <n v="100000"/>
    <n v="89"/>
    <s v="debra"/>
    <s v="new"/>
    <s v="none"/>
    <m/>
    <n v="7"/>
    <n v="1"/>
    <m/>
    <n v="27.8111"/>
    <n v="4.31874"/>
    <n v="3181.52"/>
    <m/>
    <n v="1965.08"/>
    <m/>
    <m/>
    <m/>
    <m/>
    <m/>
    <n v="734342255"/>
    <n v="329073168"/>
    <n v="1783311"/>
    <n v="140199"/>
    <n v="0"/>
    <m/>
    <m/>
    <m/>
    <m/>
    <m/>
    <m/>
    <s v="step2428.zyra.dsbench_hytm2.-t.10000.-mr.debra.-ma.new.-mp.none.-p.-k.100000.-i.20.-d.20.-rq.0.-rqsize.256.-nwork.89.-nrq.1.-seqwidth.48.-trial.0.-pinning.ZYRA_SCATTER.data"/>
    <s v="LD_PRELOAD=../lib/libjemalloc.so  time timeout 13 numactl --interleave=all ./zyra.dsbench_hytm2 -t 10000 -mr debra -ma new -mp none -p -k 100000 -i 20 -d 20 -rq 0 -rqsize 256 -nwork 89 -nrq 1 &gt;&gt; output.zyra.dsbench/step2428.zyra.dsbench_hytm2.-t.10000.-mr.debra.-ma.new.-mp.none.-p.-k.100000.-i.20.-d.20.-rq.0.-rqsize.256.-nwork.89.-nrq.1.-seqwidth.48.-trial.0.-pinning.ZYRA_SCATTER.data 2&gt;&gt;output.zyra.dsbench/stderr.out"/>
    <s v="zyra"/>
    <x v="7"/>
    <x v="4"/>
  </r>
  <r>
    <s v="step2429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141749364"/>
    <n v="141793905"/>
    <n v="28354326"/>
    <n v="70800652"/>
    <n v="10000"/>
    <m/>
    <m/>
    <m/>
    <m/>
    <m/>
    <n v="10000"/>
    <n v="202110.2"/>
    <n v="20"/>
    <n v="100000"/>
    <n v="89"/>
    <s v="debra"/>
    <s v="new"/>
    <s v="none"/>
    <m/>
    <n v="7"/>
    <n v="1"/>
    <m/>
    <n v="28.3917"/>
    <n v="4.3403799999999997"/>
    <n v="3288.81"/>
    <m/>
    <n v="2110.1999999999998"/>
    <m/>
    <m/>
    <m/>
    <m/>
    <m/>
    <n v="706248959"/>
    <n v="325919194"/>
    <n v="1721145"/>
    <n v="134125"/>
    <n v="0"/>
    <m/>
    <m/>
    <m/>
    <m/>
    <m/>
    <m/>
    <s v="step2429.zyra.dsbench_hytm2.-t.10000.-mr.debra.-ma.new.-mp.none.-p.-k.100000.-i.20.-d.20.-rq.0.-rqsize.256.-nwork.89.-nrq.1.-seqwidth.48.-trial.1.-pinning.ZYRA_SCATTER.data"/>
    <s v="LD_PRELOAD=../lib/libjemalloc.so  time timeout 13 numactl --interleave=all ./zyra.dsbench_hytm2 -t 10000 -mr debra -ma new -mp none -p -k 100000 -i 20 -d 20 -rq 0 -rqsize 256 -nwork 89 -nrq 1 &gt;&gt; output.zyra.dsbench/step2429.zyra.dsbench_hytm2.-t.10000.-mr.debra.-ma.new.-mp.none.-p.-k.100000.-i.20.-d.20.-rq.0.-rqsize.256.-nwork.89.-nrq.1.-seqwidth.48.-trial.1.-pinning.ZYRA_SCATTER.data 2&gt;&gt;output.zyra.dsbench/stderr.out"/>
    <s v="zyra"/>
    <x v="7"/>
    <x v="4"/>
  </r>
  <r>
    <s v="step242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21153021"/>
    <n v="21161758"/>
    <n v="4231477"/>
    <n v="42267338"/>
    <n v="10000"/>
    <m/>
    <m/>
    <m/>
    <m/>
    <m/>
    <n v="10000"/>
    <n v="53759.77"/>
    <n v="5"/>
    <n v="100000"/>
    <n v="107"/>
    <s v="debra"/>
    <s v="new"/>
    <s v="none"/>
    <m/>
    <n v="8"/>
    <n v="1"/>
    <m/>
    <n v="21.974799999999998"/>
    <n v="0.89767699999999995"/>
    <n v="6482.01"/>
    <m/>
    <n v="3759.77"/>
    <m/>
    <m/>
    <m/>
    <m/>
    <m/>
    <m/>
    <m/>
    <m/>
    <m/>
    <m/>
    <m/>
    <m/>
    <m/>
    <m/>
    <m/>
    <m/>
    <s v="step242.zyra.dsbench_tl2.-t.10000.-mr.debra.-ma.new.-mp.none.-p.-k.100000.-i.5.-d.5.-rq.0.-rqsize.256.-nwork.107.-nrq.1.-seqwidth.48.-trial.1.-pinning.ZYRA_CLUSTER.data"/>
    <s v="LD_PRELOAD=../lib/libjemalloc.so  time timeout 13 numactl --interleave=all ./zyra.dsbench_tl2 -t 10000 -mr debra -ma new -mp none -p -k 100000 -i 5 -d 5 -rq 0 -rqsize 256 -nwork 107 -nrq 1 &gt;&gt; output.zyra.dsbench/step242.zyra.dsbench_tl2.-t.10000.-mr.debra.-ma.new.-mp.none.-p.-k.100000.-i.5.-d.5.-rq.0.-rqsize.256.-nwork.107.-nrq.1.-seqwidth.48.-trial.1.-pinning.ZYRA_CLUSTER.data 2&gt;&gt;output.zyra.dsbench/stderr.out"/>
    <s v="zyra"/>
    <x v="13"/>
    <x v="3"/>
  </r>
  <r>
    <s v="step2430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137139157"/>
    <n v="137135656"/>
    <n v="27427481"/>
    <n v="68484681"/>
    <n v="10000"/>
    <m/>
    <m/>
    <m/>
    <m/>
    <m/>
    <n v="10000"/>
    <n v="202427.59"/>
    <n v="20"/>
    <n v="100000"/>
    <n v="89"/>
    <s v="debra"/>
    <s v="new"/>
    <s v="none"/>
    <m/>
    <n v="7"/>
    <n v="1"/>
    <m/>
    <n v="28.163399999999999"/>
    <n v="4.33697"/>
    <n v="3420.89"/>
    <m/>
    <n v="2427.59"/>
    <m/>
    <m/>
    <m/>
    <m/>
    <m/>
    <n v="683132724"/>
    <n v="329386635"/>
    <n v="1674089"/>
    <n v="144477"/>
    <n v="0"/>
    <m/>
    <m/>
    <m/>
    <m/>
    <m/>
    <m/>
    <s v="step2430.zyra.dsbench_hytm2.-t.10000.-mr.debra.-ma.new.-mp.none.-p.-k.100000.-i.20.-d.20.-rq.0.-rqsize.256.-nwork.89.-nrq.1.-seqwidth.48.-trial.2.-pinning.ZYRA_SCATTER.data"/>
    <s v="LD_PRELOAD=../lib/libjemalloc.so  time timeout 13 numactl --interleave=all ./zyra.dsbench_hytm2 -t 10000 -mr debra -ma new -mp none -p -k 100000 -i 20 -d 20 -rq 0 -rqsize 256 -nwork 89 -nrq 1 &gt;&gt; output.zyra.dsbench/step2430.zyra.dsbench_hytm2.-t.10000.-mr.debra.-ma.new.-mp.none.-p.-k.100000.-i.20.-d.20.-rq.0.-rqsize.256.-nwork.89.-nrq.1.-seqwidth.48.-trial.2.-pinning.ZYRA_SCATTER.data 2&gt;&gt;output.zyra.dsbench/stderr.out"/>
    <s v="zyra"/>
    <x v="7"/>
    <x v="4"/>
  </r>
  <r>
    <s v="step1142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13951544"/>
    <n v="13948229"/>
    <n v="2789977"/>
    <n v="27868606"/>
    <n v="10000"/>
    <m/>
    <m/>
    <m/>
    <m/>
    <m/>
    <n v="10000"/>
    <n v="53873.65"/>
    <n v="5"/>
    <n v="10000"/>
    <n v="53"/>
    <s v="debra"/>
    <s v="new"/>
    <s v="none"/>
    <m/>
    <n v="8"/>
    <n v="1"/>
    <m/>
    <n v="7.3524700000000003"/>
    <n v="0.70281400000000005"/>
    <n v="4826.6499999999996"/>
    <m/>
    <n v="3873.65"/>
    <m/>
    <m/>
    <m/>
    <m/>
    <m/>
    <m/>
    <m/>
    <m/>
    <m/>
    <m/>
    <m/>
    <m/>
    <m/>
    <m/>
    <m/>
    <m/>
    <s v="step1142.zyra.dsbench_tl2.-t.10000.-mr.debra.-ma.new.-mp.none.-p.-k.10000.-i.5.-d.5.-rq.0.-rqsize.256.-nwork.53.-nrq.1.-seqwidth.48.-trial.1.-pinning.ZYRA_CLUSTER.data"/>
    <s v="LD_PRELOAD=../lib/libjemalloc.so  time timeout 13 numactl --interleave=all ./zyra.dsbench_tl2 -t 10000 -mr debra -ma new -mp none -p -k 10000 -i 5 -d 5 -rq 0 -rqsize 256 -nwork 53 -nrq 1 &gt;&gt; output.zyra.dsbench/step1142.zyra.dsbench_tl2.-t.10000.-mr.debra.-ma.new.-mp.none.-p.-k.10000.-i.5.-d.5.-rq.0.-rqsize.256.-nwork.53.-nrq.1.-seqwidth.48.-trial.1.-pinning.ZYRA_CLUSTER.data 2&gt;&gt;output.zyra.dsbench/stderr.out"/>
    <s v="zyra"/>
    <x v="14"/>
    <x v="1"/>
  </r>
  <r>
    <s v="step2431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56471320"/>
    <n v="156451288"/>
    <n v="31292260"/>
    <n v="78138197"/>
    <n v="10000"/>
    <m/>
    <m/>
    <m/>
    <m/>
    <m/>
    <n v="10000"/>
    <n v="202024.29"/>
    <n v="20"/>
    <n v="100000"/>
    <n v="108"/>
    <s v="debra"/>
    <s v="new"/>
    <s v="none"/>
    <m/>
    <n v="7"/>
    <n v="1"/>
    <m/>
    <n v="28.497699999999998"/>
    <n v="4.3339299999999996"/>
    <n v="3604.48"/>
    <m/>
    <n v="2024.29"/>
    <m/>
    <m/>
    <m/>
    <m/>
    <m/>
    <n v="779301006"/>
    <n v="405224411"/>
    <n v="2037603"/>
    <n v="126219"/>
    <n v="0"/>
    <m/>
    <m/>
    <m/>
    <m/>
    <m/>
    <m/>
    <s v="step2431.zyra.dsbench_hytm2.-t.10000.-mr.debra.-ma.new.-mp.none.-p.-k.100000.-i.20.-d.20.-rq.0.-rqsize.256.-nwork.108.-nrq.0.-seqwidth.48.-trial.0.-pinning.ZYRA_SCATTER.data"/>
    <s v="LD_PRELOAD=../lib/libjemalloc.so  time timeout 13 numactl --interleave=all ./zyra.dsbench_hytm2 -t 10000 -mr debra -ma new -mp none -p -k 100000 -i 20 -d 20 -rq 0 -rqsize 256 -nwork 108 -nrq 0 &gt;&gt; output.zyra.dsbench/step2431.zyra.dsbench_hytm2.-t.10000.-mr.debra.-ma.new.-mp.none.-p.-k.100000.-i.20.-d.20.-rq.0.-rqsize.256.-nwork.108.-nrq.0.-seqwidth.48.-trial.0.-pinning.ZYRA_SCATTER.data 2&gt;&gt;output.zyra.dsbench/stderr.out"/>
    <s v="zyra"/>
    <x v="5"/>
    <x v="3"/>
  </r>
  <r>
    <s v="step243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56180226"/>
    <n v="156181905"/>
    <n v="31236213"/>
    <n v="78003842"/>
    <n v="10000"/>
    <m/>
    <m/>
    <m/>
    <m/>
    <m/>
    <n v="10000"/>
    <n v="201965.41"/>
    <n v="20"/>
    <n v="100000"/>
    <n v="108"/>
    <s v="debra"/>
    <s v="new"/>
    <s v="none"/>
    <m/>
    <n v="7"/>
    <n v="1"/>
    <m/>
    <n v="28.952300000000001"/>
    <n v="4.3405800000000001"/>
    <n v="3606.96"/>
    <m/>
    <n v="1965.41"/>
    <m/>
    <m/>
    <m/>
    <m/>
    <m/>
    <n v="777940572"/>
    <n v="398694729"/>
    <n v="2054173"/>
    <n v="108568"/>
    <n v="0"/>
    <m/>
    <m/>
    <m/>
    <m/>
    <m/>
    <m/>
    <s v="step2432.zyra.dsbench_hytm2.-t.10000.-mr.debra.-ma.new.-mp.none.-p.-k.100000.-i.20.-d.20.-rq.0.-rqsize.256.-nwork.108.-nrq.0.-seqwidth.48.-trial.1.-pinning.ZYRA_SCATTER.data"/>
    <s v="LD_PRELOAD=../lib/libjemalloc.so  time timeout 13 numactl --interleave=all ./zyra.dsbench_hytm2 -t 10000 -mr debra -ma new -mp none -p -k 100000 -i 20 -d 20 -rq 0 -rqsize 256 -nwork 108 -nrq 0 &gt;&gt; output.zyra.dsbench/step2432.zyra.dsbench_hytm2.-t.10000.-mr.debra.-ma.new.-mp.none.-p.-k.100000.-i.20.-d.20.-rq.0.-rqsize.256.-nwork.108.-nrq.0.-seqwidth.48.-trial.1.-pinning.ZYRA_SCATTER.data 2&gt;&gt;output.zyra.dsbench/stderr.out"/>
    <s v="zyra"/>
    <x v="5"/>
    <x v="3"/>
  </r>
  <r>
    <s v="step2433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56196685"/>
    <n v="156195448"/>
    <n v="31239213"/>
    <n v="78011626"/>
    <n v="10000"/>
    <m/>
    <m/>
    <m/>
    <m/>
    <m/>
    <n v="10000"/>
    <n v="202010.05"/>
    <n v="20"/>
    <n v="100000"/>
    <n v="108"/>
    <s v="debra"/>
    <s v="new"/>
    <s v="none"/>
    <m/>
    <n v="7"/>
    <n v="1"/>
    <m/>
    <n v="28.439499999999999"/>
    <n v="4.3536999999999999"/>
    <n v="3597.84"/>
    <m/>
    <n v="2010.05"/>
    <m/>
    <m/>
    <m/>
    <m/>
    <m/>
    <n v="778006238"/>
    <n v="392386901"/>
    <n v="2063799"/>
    <n v="128222"/>
    <n v="0"/>
    <m/>
    <m/>
    <m/>
    <m/>
    <m/>
    <m/>
    <s v="step2433.zyra.dsbench_hytm2.-t.10000.-mr.debra.-ma.new.-mp.none.-p.-k.100000.-i.20.-d.20.-rq.0.-rqsize.256.-nwork.108.-nrq.0.-seqwidth.48.-trial.2.-pinning.ZYRA_SCATTER.data"/>
    <s v="LD_PRELOAD=../lib/libjemalloc.so  time timeout 13 numactl --interleave=all ./zyra.dsbench_hytm2 -t 10000 -mr debra -ma new -mp none -p -k 100000 -i 20 -d 20 -rq 0 -rqsize 256 -nwork 108 -nrq 0 &gt;&gt; output.zyra.dsbench/step2433.zyra.dsbench_hytm2.-t.10000.-mr.debra.-ma.new.-mp.none.-p.-k.100000.-i.20.-d.20.-rq.0.-rqsize.256.-nwork.108.-nrq.0.-seqwidth.48.-trial.2.-pinning.ZYRA_SCATTER.data 2&gt;&gt;output.zyra.dsbench/stderr.out"/>
    <s v="zyra"/>
    <x v="5"/>
    <x v="3"/>
  </r>
  <r>
    <s v="step2434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164181869"/>
    <n v="164191508"/>
    <n v="32837337"/>
    <n v="81998732"/>
    <n v="10000"/>
    <m/>
    <m/>
    <m/>
    <m/>
    <m/>
    <n v="10000"/>
    <n v="202007.5"/>
    <n v="20"/>
    <n v="100000"/>
    <n v="107"/>
    <s v="debra"/>
    <s v="new"/>
    <s v="none"/>
    <m/>
    <n v="7"/>
    <n v="1"/>
    <m/>
    <n v="28.376899999999999"/>
    <n v="4.3059000000000003"/>
    <n v="3425.51"/>
    <m/>
    <n v="2007.5"/>
    <m/>
    <m/>
    <m/>
    <m/>
    <m/>
    <n v="817926507"/>
    <n v="395893941"/>
    <n v="2025911"/>
    <n v="153922"/>
    <n v="0"/>
    <m/>
    <m/>
    <m/>
    <m/>
    <m/>
    <m/>
    <s v="step2434.zyra.dsbench_hytm2.-t.10000.-mr.debra.-ma.new.-mp.none.-p.-k.100000.-i.20.-d.20.-rq.0.-rqsize.256.-nwork.107.-nrq.1.-seqwidth.48.-trial.0.-pinning.ZYRA_SCATTER.data"/>
    <s v="LD_PRELOAD=../lib/libjemalloc.so  time timeout 13 numactl --interleave=all ./zyra.dsbench_hytm2 -t 10000 -mr debra -ma new -mp none -p -k 100000 -i 20 -d 20 -rq 0 -rqsize 256 -nwork 107 -nrq 1 &gt;&gt; output.zyra.dsbench/step2434.zyra.dsbench_hytm2.-t.10000.-mr.debra.-ma.new.-mp.none.-p.-k.100000.-i.20.-d.20.-rq.0.-rqsize.256.-nwork.107.-nrq.1.-seqwidth.48.-trial.0.-pinning.ZYRA_SCATTER.data 2&gt;&gt;output.zyra.dsbench/stderr.out"/>
    <s v="zyra"/>
    <x v="7"/>
    <x v="3"/>
  </r>
  <r>
    <s v="step2435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161479752"/>
    <n v="161469679"/>
    <n v="32294943"/>
    <n v="80649221"/>
    <n v="10000"/>
    <m/>
    <m/>
    <m/>
    <m/>
    <m/>
    <n v="10000"/>
    <n v="202101.95"/>
    <n v="20"/>
    <n v="100000"/>
    <n v="107"/>
    <s v="debra"/>
    <s v="new"/>
    <s v="none"/>
    <m/>
    <n v="7"/>
    <n v="1"/>
    <m/>
    <n v="28.738900000000001"/>
    <n v="4.3075599999999996"/>
    <n v="3490.66"/>
    <m/>
    <n v="2101.9499999999998"/>
    <m/>
    <m/>
    <m/>
    <m/>
    <m/>
    <n v="804480742"/>
    <n v="389729874"/>
    <n v="1976841"/>
    <n v="157625"/>
    <n v="0"/>
    <m/>
    <m/>
    <m/>
    <m/>
    <m/>
    <m/>
    <s v="step2435.zyra.dsbench_hytm2.-t.10000.-mr.debra.-ma.new.-mp.none.-p.-k.100000.-i.20.-d.20.-rq.0.-rqsize.256.-nwork.107.-nrq.1.-seqwidth.48.-trial.1.-pinning.ZYRA_SCATTER.data"/>
    <s v="LD_PRELOAD=../lib/libjemalloc.so  time timeout 13 numactl --interleave=all ./zyra.dsbench_hytm2 -t 10000 -mr debra -ma new -mp none -p -k 100000 -i 20 -d 20 -rq 0 -rqsize 256 -nwork 107 -nrq 1 &gt;&gt; output.zyra.dsbench/step2435.zyra.dsbench_hytm2.-t.10000.-mr.debra.-ma.new.-mp.none.-p.-k.100000.-i.20.-d.20.-rq.0.-rqsize.256.-nwork.107.-nrq.1.-seqwidth.48.-trial.1.-pinning.ZYRA_SCATTER.data 2&gt;&gt;output.zyra.dsbench/stderr.out"/>
    <s v="zyra"/>
    <x v="7"/>
    <x v="3"/>
  </r>
  <r>
    <s v="step2436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63962470"/>
    <n v="163990114"/>
    <n v="32795258"/>
    <n v="81889447"/>
    <n v="10000"/>
    <m/>
    <m/>
    <m/>
    <m/>
    <m/>
    <n v="10000"/>
    <n v="202018.08"/>
    <n v="20"/>
    <n v="100000"/>
    <n v="107"/>
    <s v="debra"/>
    <s v="new"/>
    <s v="none"/>
    <m/>
    <n v="7"/>
    <n v="1"/>
    <m/>
    <n v="28.677700000000002"/>
    <n v="4.3062199999999997"/>
    <n v="3434.75"/>
    <m/>
    <n v="2018.08"/>
    <m/>
    <m/>
    <m/>
    <m/>
    <m/>
    <n v="816846536"/>
    <n v="393768972"/>
    <n v="2013615"/>
    <n v="154121"/>
    <n v="0"/>
    <m/>
    <m/>
    <m/>
    <m/>
    <m/>
    <m/>
    <s v="step2436.zyra.dsbench_hytm2.-t.10000.-mr.debra.-ma.new.-mp.none.-p.-k.100000.-i.20.-d.20.-rq.0.-rqsize.256.-nwork.107.-nrq.1.-seqwidth.48.-trial.2.-pinning.ZYRA_SCATTER.data"/>
    <s v="LD_PRELOAD=../lib/libjemalloc.so  time timeout 13 numactl --interleave=all ./zyra.dsbench_hytm2 -t 10000 -mr debra -ma new -mp none -p -k 100000 -i 20 -d 20 -rq 0 -rqsize 256 -nwork 107 -nrq 1 &gt;&gt; output.zyra.dsbench/step2436.zyra.dsbench_hytm2.-t.10000.-mr.debra.-ma.new.-mp.none.-p.-k.100000.-i.20.-d.20.-rq.0.-rqsize.256.-nwork.107.-nrq.1.-seqwidth.48.-trial.2.-pinning.ZYRA_SCATTER.data 2&gt;&gt;output.zyra.dsbench/stderr.out"/>
    <s v="zyra"/>
    <x v="7"/>
    <x v="3"/>
  </r>
  <r>
    <s v="step2437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71893156"/>
    <n v="171893464"/>
    <n v="34378662"/>
    <n v="85849082"/>
    <n v="10000"/>
    <m/>
    <m/>
    <m/>
    <m/>
    <m/>
    <n v="10000"/>
    <n v="202032.25"/>
    <n v="20"/>
    <n v="100000"/>
    <n v="126"/>
    <s v="debra"/>
    <s v="new"/>
    <s v="none"/>
    <m/>
    <n v="7"/>
    <n v="1"/>
    <m/>
    <n v="28.749099999999999"/>
    <n v="4.29976"/>
    <n v="3820.53"/>
    <m/>
    <n v="2032.25"/>
    <m/>
    <m/>
    <m/>
    <m/>
    <m/>
    <n v="856166384"/>
    <n v="455261503"/>
    <n v="2279329"/>
    <n v="163703"/>
    <n v="0"/>
    <m/>
    <m/>
    <m/>
    <m/>
    <m/>
    <m/>
    <s v="step2437.zyra.dsbench_hytm2.-t.10000.-mr.debra.-ma.new.-mp.none.-p.-k.100000.-i.20.-d.20.-rq.0.-rqsize.256.-nwork.126.-nrq.0.-seqwidth.48.-trial.0.-pinning.ZYRA_SCATTER.data"/>
    <s v="LD_PRELOAD=../lib/libjemalloc.so  time timeout 13 numactl --interleave=all ./zyra.dsbench_hytm2 -t 10000 -mr debra -ma new -mp none -p -k 100000 -i 20 -d 20 -rq 0 -rqsize 256 -nwork 126 -nrq 0 &gt;&gt; output.zyra.dsbench/step2437.zyra.dsbench_hytm2.-t.10000.-mr.debra.-ma.new.-mp.none.-p.-k.100000.-i.20.-d.20.-rq.0.-rqsize.256.-nwork.126.-nrq.0.-seqwidth.48.-trial.0.-pinning.ZYRA_SCATTER.data 2&gt;&gt;output.zyra.dsbench/stderr.out"/>
    <s v="zyra"/>
    <x v="5"/>
    <x v="5"/>
  </r>
  <r>
    <s v="step243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67535751"/>
    <n v="167543513"/>
    <n v="33507926"/>
    <n v="83668572"/>
    <n v="10000"/>
    <m/>
    <m/>
    <m/>
    <m/>
    <m/>
    <n v="10000"/>
    <n v="202128.63"/>
    <n v="20"/>
    <n v="100000"/>
    <n v="126"/>
    <s v="debra"/>
    <s v="new"/>
    <s v="none"/>
    <m/>
    <n v="7"/>
    <n v="1"/>
    <m/>
    <n v="28.9299"/>
    <n v="4.3336600000000001"/>
    <n v="3907.18"/>
    <m/>
    <n v="2128.63"/>
    <m/>
    <m/>
    <m/>
    <m/>
    <m/>
    <n v="834361100"/>
    <n v="459809570"/>
    <n v="2281598"/>
    <n v="169384"/>
    <n v="0"/>
    <m/>
    <m/>
    <m/>
    <m/>
    <m/>
    <m/>
    <s v="step2438.zyra.dsbench_hytm2.-t.10000.-mr.debra.-ma.new.-mp.none.-p.-k.100000.-i.20.-d.20.-rq.0.-rqsize.256.-nwork.126.-nrq.0.-seqwidth.48.-trial.1.-pinning.ZYRA_SCATTER.data"/>
    <s v="LD_PRELOAD=../lib/libjemalloc.so  time timeout 13 numactl --interleave=all ./zyra.dsbench_hytm2 -t 10000 -mr debra -ma new -mp none -p -k 100000 -i 20 -d 20 -rq 0 -rqsize 256 -nwork 126 -nrq 0 &gt;&gt; output.zyra.dsbench/step2438.zyra.dsbench_hytm2.-t.10000.-mr.debra.-ma.new.-mp.none.-p.-k.100000.-i.20.-d.20.-rq.0.-rqsize.256.-nwork.126.-nrq.0.-seqwidth.48.-trial.1.-pinning.ZYRA_SCATTER.data 2&gt;&gt;output.zyra.dsbench/stderr.out"/>
    <s v="zyra"/>
    <x v="5"/>
    <x v="5"/>
  </r>
  <r>
    <s v="step2439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168528295"/>
    <n v="168523176"/>
    <n v="33705147"/>
    <n v="84162040"/>
    <n v="10000"/>
    <m/>
    <m/>
    <m/>
    <m/>
    <m/>
    <n v="10000"/>
    <n v="202114.82"/>
    <n v="20"/>
    <n v="100000"/>
    <n v="126"/>
    <s v="debra"/>
    <s v="new"/>
    <s v="none"/>
    <m/>
    <n v="7"/>
    <n v="1"/>
    <m/>
    <n v="28.8231"/>
    <n v="4.3323200000000002"/>
    <n v="3878.71"/>
    <m/>
    <n v="2114.8200000000002"/>
    <m/>
    <m/>
    <m/>
    <m/>
    <m/>
    <n v="839274795"/>
    <n v="471321273"/>
    <n v="2298556"/>
    <n v="185632"/>
    <n v="0"/>
    <m/>
    <m/>
    <m/>
    <m/>
    <m/>
    <m/>
    <s v="step2439.zyra.dsbench_hytm2.-t.10000.-mr.debra.-ma.new.-mp.none.-p.-k.100000.-i.20.-d.20.-rq.0.-rqsize.256.-nwork.126.-nrq.0.-seqwidth.48.-trial.2.-pinning.ZYRA_SCATTER.data"/>
    <s v="LD_PRELOAD=../lib/libjemalloc.so  time timeout 13 numactl --interleave=all ./zyra.dsbench_hytm2 -t 10000 -mr debra -ma new -mp none -p -k 100000 -i 20 -d 20 -rq 0 -rqsize 256 -nwork 126 -nrq 0 &gt;&gt; output.zyra.dsbench/step2439.zyra.dsbench_hytm2.-t.10000.-mr.debra.-ma.new.-mp.none.-p.-k.100000.-i.20.-d.20.-rq.0.-rqsize.256.-nwork.126.-nrq.0.-seqwidth.48.-trial.2.-pinning.ZYRA_SCATTER.data 2&gt;&gt;output.zyra.dsbench/stderr.out"/>
    <s v="zyra"/>
    <x v="5"/>
    <x v="5"/>
  </r>
  <r>
    <s v="step243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21307263"/>
    <n v="21308753"/>
    <n v="4261601"/>
    <n v="42564105"/>
    <n v="10000"/>
    <m/>
    <m/>
    <m/>
    <m/>
    <m/>
    <n v="10000"/>
    <n v="53775.19"/>
    <n v="5"/>
    <n v="100000"/>
    <n v="107"/>
    <s v="debra"/>
    <s v="new"/>
    <s v="none"/>
    <m/>
    <n v="8"/>
    <n v="1"/>
    <m/>
    <n v="21.747599999999998"/>
    <n v="0.88488800000000001"/>
    <n v="6437.25"/>
    <m/>
    <n v="3775.19"/>
    <m/>
    <m/>
    <m/>
    <m/>
    <m/>
    <m/>
    <m/>
    <m/>
    <m/>
    <m/>
    <m/>
    <m/>
    <m/>
    <m/>
    <m/>
    <m/>
    <s v="step243.zyra.dsbench_tl2.-t.10000.-mr.debra.-ma.new.-mp.none.-p.-k.100000.-i.5.-d.5.-rq.0.-rqsize.256.-nwork.107.-nrq.1.-seqwidth.48.-trial.2.-pinning.ZYRA_CLUSTER.data"/>
    <s v="LD_PRELOAD=../lib/libjemalloc.so  time timeout 13 numactl --interleave=all ./zyra.dsbench_tl2 -t 10000 -mr debra -ma new -mp none -p -k 100000 -i 5 -d 5 -rq 0 -rqsize 256 -nwork 107 -nrq 1 &gt;&gt; output.zyra.dsbench/step243.zyra.dsbench_tl2.-t.10000.-mr.debra.-ma.new.-mp.none.-p.-k.100000.-i.5.-d.5.-rq.0.-rqsize.256.-nwork.107.-nrq.1.-seqwidth.48.-trial.2.-pinning.ZYRA_CLUSTER.data 2&gt;&gt;output.zyra.dsbench/stderr.out"/>
    <s v="zyra"/>
    <x v="13"/>
    <x v="3"/>
  </r>
  <r>
    <s v="step114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15904521"/>
    <n v="15902147"/>
    <n v="3180666"/>
    <n v="31768894"/>
    <n v="10000"/>
    <m/>
    <m/>
    <m/>
    <m/>
    <m/>
    <n v="10000"/>
    <n v="53781.75"/>
    <n v="5"/>
    <n v="10000"/>
    <n v="53"/>
    <s v="debra"/>
    <s v="new"/>
    <s v="none"/>
    <m/>
    <n v="8"/>
    <n v="1"/>
    <m/>
    <n v="7.2011399999999997"/>
    <n v="0.68860699999999997"/>
    <n v="4192.8500000000004"/>
    <m/>
    <n v="3781.75"/>
    <m/>
    <m/>
    <m/>
    <m/>
    <m/>
    <m/>
    <m/>
    <m/>
    <m/>
    <m/>
    <m/>
    <m/>
    <m/>
    <m/>
    <m/>
    <m/>
    <s v="step1143.zyra.dsbench_tl2.-t.10000.-mr.debra.-ma.new.-mp.none.-p.-k.10000.-i.5.-d.5.-rq.0.-rqsize.256.-nwork.53.-nrq.1.-seqwidth.48.-trial.2.-pinning.ZYRA_CLUSTER.data"/>
    <s v="LD_PRELOAD=../lib/libjemalloc.so  time timeout 13 numactl --interleave=all ./zyra.dsbench_tl2 -t 10000 -mr debra -ma new -mp none -p -k 10000 -i 5 -d 5 -rq 0 -rqsize 256 -nwork 53 -nrq 1 &gt;&gt; output.zyra.dsbench/step1143.zyra.dsbench_tl2.-t.10000.-mr.debra.-ma.new.-mp.none.-p.-k.10000.-i.5.-d.5.-rq.0.-rqsize.256.-nwork.53.-nrq.1.-seqwidth.48.-trial.2.-pinning.ZYRA_CLUSTER.data 2&gt;&gt;output.zyra.dsbench/stderr.out"/>
    <s v="zyra"/>
    <x v="14"/>
    <x v="1"/>
  </r>
  <r>
    <s v="step1013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18711"/>
    <n v="8526531"/>
    <n v="53573"/>
    <n v="7987"/>
    <n v="0"/>
    <m/>
    <m/>
    <m/>
    <m/>
    <m/>
    <m/>
    <s v="step1013.zyra.dsbench_hytm2_3path.-t.10000.-mr.debra.-ma.new.-mp.none.-p.-k.10000.-i.5.-d.5.-rq.0.-rqsize.256.-nwork.125.-nrq.1.-seqwidth.48.-trial.1.-pinning.ZYRA_CLUSTER.data"/>
    <s v="LD_PRELOAD=../lib/libjemalloc.so  time timeout 13 numactl --interleave=all ./zyra.dsbench_hytm2_3path -t 10000 -mr debra -ma new -mp none -p -k 10000 -i 5 -d 5 -rq 0 -rqsize 256 -nwork 125 -nrq 1 &gt;&gt; output.zyra.dsbench/step1013.zyra.dsbench_hytm2_3path.-t.10000.-mr.debra.-ma.new.-mp.none.-p.-k.10000.-i.5.-d.5.-rq.0.-rqsize.256.-nwork.125.-nrq.1.-seqwidth.48.-trial.1.-pinning.ZYRA_CLUSTER.data 2&gt;&gt;output.zyra.dsbench/stderr.out"/>
    <s v="zyra"/>
    <x v="14"/>
    <x v="5"/>
  </r>
  <r>
    <s v="step2440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173564845"/>
    <n v="173551184"/>
    <n v="34711602"/>
    <n v="86687759"/>
    <n v="10000"/>
    <m/>
    <m/>
    <m/>
    <m/>
    <m/>
    <n v="10000"/>
    <n v="202132.14"/>
    <n v="20"/>
    <n v="100000"/>
    <n v="125"/>
    <s v="debra"/>
    <s v="new"/>
    <s v="none"/>
    <m/>
    <n v="7"/>
    <n v="1"/>
    <m/>
    <n v="28.894500000000001"/>
    <n v="4.2833800000000002"/>
    <n v="3756.41"/>
    <m/>
    <n v="2132.14"/>
    <m/>
    <m/>
    <m/>
    <m/>
    <m/>
    <n v="864639616"/>
    <n v="480965473"/>
    <n v="2197622"/>
    <n v="186291"/>
    <n v="0"/>
    <m/>
    <m/>
    <m/>
    <m/>
    <m/>
    <m/>
    <s v="step2440.zyra.dsbench_hytm2.-t.10000.-mr.debra.-ma.new.-mp.none.-p.-k.100000.-i.20.-d.20.-rq.0.-rqsize.256.-nwork.125.-nrq.1.-seqwidth.48.-trial.0.-pinning.ZYRA_SCATTER.data"/>
    <s v="LD_PRELOAD=../lib/libjemalloc.so  time timeout 13 numactl --interleave=all ./zyra.dsbench_hytm2 -t 10000 -mr debra -ma new -mp none -p -k 100000 -i 20 -d 20 -rq 0 -rqsize 256 -nwork 125 -nrq 1 &gt;&gt; output.zyra.dsbench/step2440.zyra.dsbench_hytm2.-t.10000.-mr.debra.-ma.new.-mp.none.-p.-k.100000.-i.20.-d.20.-rq.0.-rqsize.256.-nwork.125.-nrq.1.-seqwidth.48.-trial.0.-pinning.ZYRA_SCATTER.data 2&gt;&gt;output.zyra.dsbench/stderr.out"/>
    <s v="zyra"/>
    <x v="7"/>
    <x v="5"/>
  </r>
  <r>
    <s v="step2441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178494652"/>
    <n v="178479844"/>
    <n v="35697449"/>
    <n v="89138213"/>
    <n v="10000"/>
    <m/>
    <m/>
    <m/>
    <m/>
    <m/>
    <n v="10000"/>
    <n v="202091.49"/>
    <n v="20"/>
    <n v="100000"/>
    <n v="125"/>
    <s v="debra"/>
    <s v="new"/>
    <s v="none"/>
    <m/>
    <n v="7"/>
    <n v="1"/>
    <m/>
    <n v="28.741599999999998"/>
    <n v="4.2756299999999996"/>
    <n v="3668.38"/>
    <m/>
    <n v="2091.4899999999998"/>
    <m/>
    <m/>
    <m/>
    <m/>
    <m/>
    <n v="889060088"/>
    <n v="466428638"/>
    <n v="2283762"/>
    <n v="181845"/>
    <n v="0"/>
    <m/>
    <m/>
    <m/>
    <m/>
    <m/>
    <m/>
    <s v="step2441.zyra.dsbench_hytm2.-t.10000.-mr.debra.-ma.new.-mp.none.-p.-k.100000.-i.20.-d.20.-rq.0.-rqsize.256.-nwork.125.-nrq.1.-seqwidth.48.-trial.1.-pinning.ZYRA_SCATTER.data"/>
    <s v="LD_PRELOAD=../lib/libjemalloc.so  time timeout 13 numactl --interleave=all ./zyra.dsbench_hytm2 -t 10000 -mr debra -ma new -mp none -p -k 100000 -i 20 -d 20 -rq 0 -rqsize 256 -nwork 125 -nrq 1 &gt;&gt; output.zyra.dsbench/step2441.zyra.dsbench_hytm2.-t.10000.-mr.debra.-ma.new.-mp.none.-p.-k.100000.-i.20.-d.20.-rq.0.-rqsize.256.-nwork.125.-nrq.1.-seqwidth.48.-trial.1.-pinning.ZYRA_SCATTER.data 2&gt;&gt;output.zyra.dsbench/stderr.out"/>
    <s v="zyra"/>
    <x v="7"/>
    <x v="5"/>
  </r>
  <r>
    <s v="step244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176213946"/>
    <n v="176261790"/>
    <n v="35247573"/>
    <n v="88016234"/>
    <n v="10000"/>
    <m/>
    <m/>
    <m/>
    <m/>
    <m/>
    <n v="10000"/>
    <n v="202131.04"/>
    <n v="20"/>
    <n v="100000"/>
    <n v="125"/>
    <s v="debra"/>
    <s v="new"/>
    <s v="none"/>
    <m/>
    <n v="7"/>
    <n v="1"/>
    <m/>
    <n v="28.875"/>
    <n v="4.2894100000000002"/>
    <n v="3719.4"/>
    <m/>
    <n v="2131.04"/>
    <m/>
    <m/>
    <m/>
    <m/>
    <m/>
    <n v="877877471"/>
    <n v="461143028"/>
    <n v="2247539"/>
    <n v="183757"/>
    <n v="0"/>
    <m/>
    <m/>
    <m/>
    <m/>
    <m/>
    <m/>
    <s v="step2442.zyra.dsbench_hytm2.-t.10000.-mr.debra.-ma.new.-mp.none.-p.-k.100000.-i.20.-d.20.-rq.0.-rqsize.256.-nwork.125.-nrq.1.-seqwidth.48.-trial.2.-pinning.ZYRA_SCATTER.data"/>
    <s v="LD_PRELOAD=../lib/libjemalloc.so  time timeout 13 numactl --interleave=all ./zyra.dsbench_hytm2 -t 10000 -mr debra -ma new -mp none -p -k 100000 -i 20 -d 20 -rq 0 -rqsize 256 -nwork 125 -nrq 1 &gt;&gt; output.zyra.dsbench/step2442.zyra.dsbench_hytm2.-t.10000.-mr.debra.-ma.new.-mp.none.-p.-k.100000.-i.20.-d.20.-rq.0.-rqsize.256.-nwork.125.-nrq.1.-seqwidth.48.-trial.2.-pinning.ZYRA_SCATTER.data 2&gt;&gt;output.zyra.dsbench/stderr.out"/>
    <s v="zyra"/>
    <x v="7"/>
    <x v="5"/>
  </r>
  <r>
    <s v="step2443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177861556"/>
    <n v="177861934"/>
    <n v="35572349"/>
    <n v="88825338"/>
    <n v="10000"/>
    <m/>
    <m/>
    <m/>
    <m/>
    <m/>
    <n v="10000"/>
    <n v="202213.56"/>
    <n v="20"/>
    <n v="100000"/>
    <n v="144"/>
    <s v="debra"/>
    <s v="new"/>
    <s v="none"/>
    <m/>
    <n v="7"/>
    <n v="1"/>
    <m/>
    <n v="28.758299999999998"/>
    <n v="4.26837"/>
    <n v="4122.1099999999997"/>
    <m/>
    <n v="2213.56"/>
    <m/>
    <m/>
    <m/>
    <m/>
    <m/>
    <n v="885649437"/>
    <n v="537076760"/>
    <n v="2544563"/>
    <n v="247307"/>
    <n v="0"/>
    <m/>
    <m/>
    <m/>
    <m/>
    <m/>
    <m/>
    <s v="step2443.zyra.dsbench_hytm2.-t.10000.-mr.debra.-ma.new.-mp.none.-p.-k.100000.-i.20.-d.20.-rq.0.-rqsize.256.-nwork.144.-nrq.0.-seqwidth.48.-trial.0.-pinning.ZYRA_SCATTER.data"/>
    <s v="LD_PRELOAD=../lib/libjemalloc.so  time timeout 13 numactl --interleave=all ./zyra.dsbench_hytm2 -t 10000 -mr debra -ma new -mp none -p -k 100000 -i 20 -d 20 -rq 0 -rqsize 256 -nwork 144 -nrq 0 &gt;&gt; output.zyra.dsbench/step2443.zyra.dsbench_hytm2.-t.10000.-mr.debra.-ma.new.-mp.none.-p.-k.100000.-i.20.-d.20.-rq.0.-rqsize.256.-nwork.144.-nrq.0.-seqwidth.48.-trial.0.-pinning.ZYRA_SCATTER.data 2&gt;&gt;output.zyra.dsbench/stderr.out"/>
    <s v="zyra"/>
    <x v="5"/>
    <x v="6"/>
  </r>
  <r>
    <s v="step2444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178162317"/>
    <n v="178171989"/>
    <n v="35633430"/>
    <n v="88979798"/>
    <n v="10000"/>
    <m/>
    <m/>
    <m/>
    <m/>
    <m/>
    <n v="10000"/>
    <n v="202188.84"/>
    <n v="20"/>
    <n v="100000"/>
    <n v="144"/>
    <s v="debra"/>
    <s v="new"/>
    <s v="none"/>
    <m/>
    <n v="7"/>
    <n v="1"/>
    <m/>
    <n v="28.695699999999999"/>
    <n v="4.24641"/>
    <n v="4120.45"/>
    <m/>
    <n v="2188.84"/>
    <m/>
    <m/>
    <m/>
    <m/>
    <m/>
    <n v="887227787"/>
    <n v="527759303"/>
    <n v="2516993"/>
    <n v="225892"/>
    <n v="0"/>
    <m/>
    <m/>
    <m/>
    <m/>
    <m/>
    <m/>
    <s v="step2444.zyra.dsbench_hytm2.-t.10000.-mr.debra.-ma.new.-mp.none.-p.-k.100000.-i.20.-d.20.-rq.0.-rqsize.256.-nwork.144.-nrq.0.-seqwidth.48.-trial.1.-pinning.ZYRA_SCATTER.data"/>
    <s v="LD_PRELOAD=../lib/libjemalloc.so  time timeout 13 numactl --interleave=all ./zyra.dsbench_hytm2 -t 10000 -mr debra -ma new -mp none -p -k 100000 -i 20 -d 20 -rq 0 -rqsize 256 -nwork 144 -nrq 0 &gt;&gt; output.zyra.dsbench/step2444.zyra.dsbench_hytm2.-t.10000.-mr.debra.-ma.new.-mp.none.-p.-k.100000.-i.20.-d.20.-rq.0.-rqsize.256.-nwork.144.-nrq.0.-seqwidth.48.-trial.1.-pinning.ZYRA_SCATTER.data 2&gt;&gt;output.zyra.dsbench/stderr.out"/>
    <s v="zyra"/>
    <x v="5"/>
    <x v="6"/>
  </r>
  <r>
    <s v="step2445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82902650"/>
    <n v="182869781"/>
    <n v="36577243"/>
    <n v="91338518"/>
    <n v="10000"/>
    <m/>
    <m/>
    <m/>
    <m/>
    <m/>
    <n v="10000"/>
    <n v="202107.15"/>
    <n v="20"/>
    <n v="100000"/>
    <n v="144"/>
    <s v="debra"/>
    <s v="new"/>
    <s v="none"/>
    <m/>
    <n v="7"/>
    <n v="1"/>
    <m/>
    <n v="28.857900000000001"/>
    <n v="4.2062200000000001"/>
    <n v="4050.9"/>
    <m/>
    <n v="2107.15"/>
    <m/>
    <m/>
    <m/>
    <m/>
    <m/>
    <n v="910771377"/>
    <n v="555648893"/>
    <n v="2561093"/>
    <n v="231470"/>
    <n v="0"/>
    <m/>
    <m/>
    <m/>
    <m/>
    <m/>
    <m/>
    <s v="step2445.zyra.dsbench_hytm2.-t.10000.-mr.debra.-ma.new.-mp.none.-p.-k.100000.-i.20.-d.20.-rq.0.-rqsize.256.-nwork.144.-nrq.0.-seqwidth.48.-trial.2.-pinning.ZYRA_SCATTER.data"/>
    <s v="LD_PRELOAD=../lib/libjemalloc.so  time timeout 13 numactl --interleave=all ./zyra.dsbench_hytm2 -t 10000 -mr debra -ma new -mp none -p -k 100000 -i 20 -d 20 -rq 0 -rqsize 256 -nwork 144 -nrq 0 &gt;&gt; output.zyra.dsbench/step2445.zyra.dsbench_hytm2.-t.10000.-mr.debra.-ma.new.-mp.none.-p.-k.100000.-i.20.-d.20.-rq.0.-rqsize.256.-nwork.144.-nrq.0.-seqwidth.48.-trial.2.-pinning.ZYRA_SCATTER.data 2&gt;&gt;output.zyra.dsbench/stderr.out"/>
    <s v="zyra"/>
    <x v="5"/>
    <x v="6"/>
  </r>
  <r>
    <s v="step2446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185859353"/>
    <n v="185867562"/>
    <n v="37172691"/>
    <n v="92822793"/>
    <n v="10000"/>
    <m/>
    <m/>
    <m/>
    <m/>
    <m/>
    <n v="10000"/>
    <n v="202241.84"/>
    <n v="20"/>
    <n v="100000"/>
    <n v="143"/>
    <s v="debra"/>
    <s v="new"/>
    <s v="none"/>
    <m/>
    <n v="7"/>
    <n v="1"/>
    <m/>
    <n v="28.183599999999998"/>
    <n v="4.2601100000000001"/>
    <n v="3989.57"/>
    <m/>
    <n v="2241.84"/>
    <m/>
    <m/>
    <m/>
    <m/>
    <m/>
    <n v="925695683"/>
    <n v="564928816"/>
    <n v="2493644"/>
    <n v="220646"/>
    <n v="0"/>
    <m/>
    <m/>
    <m/>
    <m/>
    <m/>
    <m/>
    <s v="step2446.zyra.dsbench_hytm2.-t.10000.-mr.debra.-ma.new.-mp.none.-p.-k.100000.-i.20.-d.20.-rq.0.-rqsize.256.-nwork.143.-nrq.1.-seqwidth.48.-trial.0.-pinning.ZYRA_SCATTER.data"/>
    <s v="LD_PRELOAD=../lib/libjemalloc.so  time timeout 13 numactl --interleave=all ./zyra.dsbench_hytm2 -t 10000 -mr debra -ma new -mp none -p -k 100000 -i 20 -d 20 -rq 0 -rqsize 256 -nwork 143 -nrq 1 &gt;&gt; output.zyra.dsbench/step2446.zyra.dsbench_hytm2.-t.10000.-mr.debra.-ma.new.-mp.none.-p.-k.100000.-i.20.-d.20.-rq.0.-rqsize.256.-nwork.143.-nrq.1.-seqwidth.48.-trial.0.-pinning.ZYRA_SCATTER.data 2&gt;&gt;output.zyra.dsbench/stderr.out"/>
    <s v="zyra"/>
    <x v="7"/>
    <x v="6"/>
  </r>
  <r>
    <s v="step2447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189656910"/>
    <n v="189655548"/>
    <n v="37931245"/>
    <n v="94718647"/>
    <n v="10000"/>
    <m/>
    <m/>
    <m/>
    <m/>
    <m/>
    <n v="10000"/>
    <n v="202201.55"/>
    <n v="20"/>
    <n v="100000"/>
    <n v="143"/>
    <s v="debra"/>
    <s v="new"/>
    <s v="none"/>
    <m/>
    <n v="7"/>
    <n v="1"/>
    <m/>
    <n v="28.0669"/>
    <n v="4.2383499999999996"/>
    <n v="3908.43"/>
    <m/>
    <n v="2201.5500000000002"/>
    <m/>
    <m/>
    <m/>
    <m/>
    <m/>
    <n v="944606444"/>
    <n v="527720739"/>
    <n v="2539478"/>
    <n v="240214"/>
    <n v="0"/>
    <m/>
    <m/>
    <m/>
    <m/>
    <m/>
    <m/>
    <s v="step2447.zyra.dsbench_hytm2.-t.10000.-mr.debra.-ma.new.-mp.none.-p.-k.100000.-i.20.-d.20.-rq.0.-rqsize.256.-nwork.143.-nrq.1.-seqwidth.48.-trial.1.-pinning.ZYRA_SCATTER.data"/>
    <s v="LD_PRELOAD=../lib/libjemalloc.so  time timeout 13 numactl --interleave=all ./zyra.dsbench_hytm2 -t 10000 -mr debra -ma new -mp none -p -k 100000 -i 20 -d 20 -rq 0 -rqsize 256 -nwork 143 -nrq 1 &gt;&gt; output.zyra.dsbench/step2447.zyra.dsbench_hytm2.-t.10000.-mr.debra.-ma.new.-mp.none.-p.-k.100000.-i.20.-d.20.-rq.0.-rqsize.256.-nwork.143.-nrq.1.-seqwidth.48.-trial.1.-pinning.ZYRA_SCATTER.data 2&gt;&gt;output.zyra.dsbench/stderr.out"/>
    <s v="zyra"/>
    <x v="7"/>
    <x v="6"/>
  </r>
  <r>
    <s v="step244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186103370"/>
    <n v="186082579"/>
    <n v="37218594"/>
    <n v="92937668"/>
    <n v="10000"/>
    <m/>
    <m/>
    <m/>
    <m/>
    <m/>
    <n v="10000"/>
    <n v="202288.44"/>
    <n v="20"/>
    <n v="100000"/>
    <n v="143"/>
    <s v="debra"/>
    <s v="new"/>
    <s v="none"/>
    <m/>
    <n v="7"/>
    <n v="1"/>
    <m/>
    <n v="28.516100000000002"/>
    <n v="4.2962100000000003"/>
    <n v="3989.66"/>
    <m/>
    <n v="2288.44"/>
    <m/>
    <m/>
    <m/>
    <m/>
    <m/>
    <n v="926854552"/>
    <n v="544928682"/>
    <n v="2480580"/>
    <n v="228018"/>
    <n v="0"/>
    <m/>
    <m/>
    <m/>
    <m/>
    <m/>
    <m/>
    <s v="step2448.zyra.dsbench_hytm2.-t.10000.-mr.debra.-ma.new.-mp.none.-p.-k.100000.-i.20.-d.20.-rq.0.-rqsize.256.-nwork.143.-nrq.1.-seqwidth.48.-trial.2.-pinning.ZYRA_SCATTER.data"/>
    <s v="LD_PRELOAD=../lib/libjemalloc.so  time timeout 13 numactl --interleave=all ./zyra.dsbench_hytm2 -t 10000 -mr debra -ma new -mp none -p -k 100000 -i 20 -d 20 -rq 0 -rqsize 256 -nwork 143 -nrq 1 &gt;&gt; output.zyra.dsbench/step2448.zyra.dsbench_hytm2.-t.10000.-mr.debra.-ma.new.-mp.none.-p.-k.100000.-i.20.-d.20.-rq.0.-rqsize.256.-nwork.143.-nrq.1.-seqwidth.48.-trial.2.-pinning.ZYRA_SCATTER.data 2&gt;&gt;output.zyra.dsbench/stderr.out"/>
    <s v="zyra"/>
    <x v="7"/>
    <x v="6"/>
  </r>
  <r>
    <s v="step244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2936249"/>
    <n v="10000"/>
    <m/>
    <m/>
    <m/>
    <m/>
    <m/>
    <n v="10000"/>
    <n v="782.30899999999997"/>
    <n v="0"/>
    <n v="100000"/>
    <n v="1"/>
    <s v="debra"/>
    <s v="new"/>
    <s v="none"/>
    <m/>
    <n v="7"/>
    <n v="1"/>
    <m/>
    <n v="7.5674299999999999"/>
    <n v="1.1405E-3"/>
    <n v="1320.74"/>
    <m/>
    <n v="782.30899999999997"/>
    <m/>
    <m/>
    <m/>
    <m/>
    <m/>
    <n v="29362499"/>
    <n v="15739"/>
    <n v="2364"/>
    <n v="0"/>
    <n v="0"/>
    <m/>
    <m/>
    <m/>
    <m/>
    <m/>
    <m/>
    <s v="step2449.zyra.dsbench_hytm3.-t.10000.-mr.debra.-ma.new.-mp.none.-p.-k.100000.-i.0.-d.0.-rq.0.-rqsize.256.-nwork.1.-nrq.0.-seqwidth.48.-trial.0.-pinning.ZYRA_SCATTER.data"/>
    <s v="LD_PRELOAD=../lib/libjemalloc.so  time timeout 13 numactl --interleave=all ./zyra.dsbench_hytm3 -t 10000 -mr debra -ma new -mp none -p -k 100000 -i 0 -d 0 -rq 0 -rqsize 256 -nwork 1 -nrq 0 &gt;&gt; output.zyra.dsbench/step2449.zyra.dsbench_hytm3.-t.10000.-mr.debra.-ma.new.-mp.none.-p.-k.100000.-i.0.-d.0.-rq.0.-rqsize.256.-nwork.1.-nrq.0.-seqwidth.48.-trial.0.-pinning.ZYRA_SCATTER.data 2&gt;&gt;output.zyra.dsbench/stderr.out"/>
    <s v="zyra"/>
    <x v="8"/>
    <x v="7"/>
  </r>
  <r>
    <s v="step1144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20244202"/>
    <n v="20250358"/>
    <n v="4049456"/>
    <n v="40444787"/>
    <n v="10000"/>
    <m/>
    <m/>
    <m/>
    <m/>
    <m/>
    <n v="10000"/>
    <n v="52788.43"/>
    <n v="5"/>
    <n v="10000"/>
    <n v="72"/>
    <s v="debra"/>
    <s v="new"/>
    <s v="none"/>
    <m/>
    <n v="8"/>
    <n v="1"/>
    <m/>
    <n v="7.1687200000000004"/>
    <n v="0.61538499999999996"/>
    <n v="4472.72"/>
    <m/>
    <n v="2788.43"/>
    <m/>
    <m/>
    <m/>
    <m/>
    <m/>
    <m/>
    <m/>
    <m/>
    <m/>
    <m/>
    <m/>
    <m/>
    <m/>
    <m/>
    <m/>
    <m/>
    <s v="step1144.zyra.dsbench_tl2.-t.10000.-mr.debra.-ma.new.-mp.none.-p.-k.10000.-i.5.-d.5.-rq.0.-rqsize.256.-nwork.72.-nrq.0.-seqwidth.48.-trial.0.-pinning.ZYRA_CLUSTER.data"/>
    <s v="LD_PRELOAD=../lib/libjemalloc.so  time timeout 13 numactl --interleave=all ./zyra.dsbench_tl2 -t 10000 -mr debra -ma new -mp none -p -k 10000 -i 5 -d 5 -rq 0 -rqsize 256 -nwork 72 -nrq 0 &gt;&gt; output.zyra.dsbench/step1144.zyra.dsbench_tl2.-t.10000.-mr.debra.-ma.new.-mp.none.-p.-k.10000.-i.5.-d.5.-rq.0.-rqsize.256.-nwork.72.-nrq.0.-seqwidth.48.-trial.0.-pinning.ZYRA_CLUSTER.data 2&gt;&gt;output.zyra.dsbench/stderr.out"/>
    <s v="zyra"/>
    <x v="9"/>
    <x v="2"/>
  </r>
  <r>
    <s v="step244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20166307"/>
    <n v="20168061"/>
    <n v="4033436"/>
    <n v="40287125"/>
    <n v="10000"/>
    <m/>
    <m/>
    <m/>
    <m/>
    <m/>
    <n v="10000"/>
    <n v="53346.94"/>
    <n v="5"/>
    <n v="100000"/>
    <n v="126"/>
    <s v="debra"/>
    <s v="new"/>
    <s v="none"/>
    <m/>
    <n v="8"/>
    <n v="1"/>
    <m/>
    <n v="22.2926"/>
    <n v="1.06565"/>
    <n v="8023.07"/>
    <m/>
    <n v="3346.94"/>
    <m/>
    <m/>
    <m/>
    <m/>
    <m/>
    <m/>
    <m/>
    <m/>
    <m/>
    <m/>
    <m/>
    <m/>
    <m/>
    <m/>
    <m/>
    <m/>
    <s v="step244.zyra.dsbench_tl2.-t.10000.-mr.debra.-ma.new.-mp.none.-p.-k.100000.-i.5.-d.5.-rq.0.-rqsize.256.-nwork.126.-nrq.0.-seqwidth.48.-trial.0.-pinning.ZYRA_CLUSTER.data"/>
    <s v="LD_PRELOAD=../lib/libjemalloc.so  time timeout 13 numactl --interleave=all ./zyra.dsbench_tl2 -t 10000 -mr debra -ma new -mp none -p -k 100000 -i 5 -d 5 -rq 0 -rqsize 256 -nwork 126 -nrq 0 &gt;&gt; output.zyra.dsbench/step244.zyra.dsbench_tl2.-t.10000.-mr.debra.-ma.new.-mp.none.-p.-k.100000.-i.5.-d.5.-rq.0.-rqsize.256.-nwork.126.-nrq.0.-seqwidth.48.-trial.0.-pinning.ZYRA_CLUSTER.data 2&gt;&gt;output.zyra.dsbench/stderr.out"/>
    <s v="zyra"/>
    <x v="12"/>
    <x v="5"/>
  </r>
  <r>
    <s v="step2450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2970249"/>
    <n v="10000"/>
    <m/>
    <m/>
    <m/>
    <m/>
    <m/>
    <n v="10000"/>
    <n v="774.20799999999997"/>
    <n v="0"/>
    <n v="100000"/>
    <n v="1"/>
    <s v="debra"/>
    <s v="new"/>
    <s v="none"/>
    <m/>
    <n v="7"/>
    <n v="1"/>
    <m/>
    <n v="7.6327999999999996"/>
    <n v="1.83708E-3"/>
    <n v="1293.6400000000001"/>
    <m/>
    <n v="774.20799999999997"/>
    <m/>
    <m/>
    <m/>
    <m/>
    <m/>
    <n v="29702499"/>
    <n v="20715"/>
    <n v="2709"/>
    <n v="0"/>
    <n v="0"/>
    <m/>
    <m/>
    <m/>
    <m/>
    <m/>
    <m/>
    <s v="step2450.zyra.dsbench_hytm3.-t.10000.-mr.debra.-ma.new.-mp.none.-p.-k.100000.-i.0.-d.0.-rq.0.-rqsize.256.-nwork.1.-nrq.0.-seqwidth.48.-trial.1.-pinning.ZYRA_SCATTER.data"/>
    <s v="LD_PRELOAD=../lib/libjemalloc.so  time timeout 13 numactl --interleave=all ./zyra.dsbench_hytm3 -t 10000 -mr debra -ma new -mp none -p -k 100000 -i 0 -d 0 -rq 0 -rqsize 256 -nwork 1 -nrq 0 &gt;&gt; output.zyra.dsbench/step2450.zyra.dsbench_hytm3.-t.10000.-mr.debra.-ma.new.-mp.none.-p.-k.100000.-i.0.-d.0.-rq.0.-rqsize.256.-nwork.1.-nrq.0.-seqwidth.48.-trial.1.-pinning.ZYRA_SCATTER.data 2&gt;&gt;output.zyra.dsbench/stderr.out"/>
    <s v="zyra"/>
    <x v="8"/>
    <x v="7"/>
  </r>
  <r>
    <s v="step2451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2910499"/>
    <n v="10000"/>
    <m/>
    <m/>
    <m/>
    <m/>
    <m/>
    <n v="10000"/>
    <n v="757.68499999999995"/>
    <n v="0"/>
    <n v="100000"/>
    <n v="1"/>
    <s v="debra"/>
    <s v="new"/>
    <s v="none"/>
    <m/>
    <n v="7"/>
    <n v="1"/>
    <m/>
    <n v="7.6213100000000003"/>
    <n v="1.14386E-3"/>
    <n v="1273.49"/>
    <m/>
    <n v="757.68499999999995"/>
    <m/>
    <m/>
    <m/>
    <m/>
    <m/>
    <n v="29104999"/>
    <n v="16269"/>
    <n v="2768"/>
    <n v="0"/>
    <n v="0"/>
    <m/>
    <m/>
    <m/>
    <m/>
    <m/>
    <m/>
    <s v="step2451.zyra.dsbench_hytm3.-t.10000.-mr.debra.-ma.new.-mp.none.-p.-k.100000.-i.0.-d.0.-rq.0.-rqsize.256.-nwork.1.-nrq.0.-seqwidth.48.-trial.2.-pinning.ZYRA_SCATTER.data"/>
    <s v="LD_PRELOAD=../lib/libjemalloc.so  time timeout 13 numactl --interleave=all ./zyra.dsbench_hytm3 -t 10000 -mr debra -ma new -mp none -p -k 100000 -i 0 -d 0 -rq 0 -rqsize 256 -nwork 1 -nrq 0 &gt;&gt; output.zyra.dsbench/step2451.zyra.dsbench_hytm3.-t.10000.-mr.debra.-ma.new.-mp.none.-p.-k.100000.-i.0.-d.0.-rq.0.-rqsize.256.-nwork.1.-nrq.0.-seqwidth.48.-trial.2.-pinning.ZYRA_SCATTER.data 2&gt;&gt;output.zyra.dsbench/stderr.out"/>
    <s v="zyra"/>
    <x v="8"/>
    <x v="7"/>
  </r>
  <r>
    <s v="step2452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47795280"/>
    <n v="10000"/>
    <m/>
    <m/>
    <m/>
    <m/>
    <m/>
    <n v="10000"/>
    <n v="773.22699999999998"/>
    <n v="0"/>
    <n v="100000"/>
    <n v="18"/>
    <s v="debra"/>
    <s v="new"/>
    <s v="none"/>
    <m/>
    <n v="7"/>
    <n v="1"/>
    <m/>
    <n v="7.6047399999999996"/>
    <n v="2.5035200000000001E-2"/>
    <n v="1294.07"/>
    <m/>
    <n v="773.22699999999998"/>
    <m/>
    <m/>
    <m/>
    <m/>
    <m/>
    <n v="477952804"/>
    <n v="267294"/>
    <n v="12098"/>
    <n v="160"/>
    <n v="0"/>
    <m/>
    <m/>
    <m/>
    <m/>
    <m/>
    <m/>
    <s v="step2452.zyra.dsbench_hytm3.-t.10000.-mr.debra.-ma.new.-mp.none.-p.-k.100000.-i.0.-d.0.-rq.0.-rqsize.256.-nwork.18.-nrq.0.-seqwidth.48.-trial.0.-pinning.ZYRA_SCATTER.data"/>
    <s v="LD_PRELOAD=../lib/libjemalloc.so  time timeout 13 numactl --interleave=all ./zyra.dsbench_hytm3 -t 10000 -mr debra -ma new -mp none -p -k 100000 -i 0 -d 0 -rq 0 -rqsize 256 -nwork 18 -nrq 0 &gt;&gt; output.zyra.dsbench/step2452.zyra.dsbench_hytm3.-t.10000.-mr.debra.-ma.new.-mp.none.-p.-k.100000.-i.0.-d.0.-rq.0.-rqsize.256.-nwork.18.-nrq.0.-seqwidth.48.-trial.0.-pinning.ZYRA_SCATTER.data 2&gt;&gt;output.zyra.dsbench/stderr.out"/>
    <s v="zyra"/>
    <x v="8"/>
    <x v="8"/>
  </r>
  <r>
    <s v="step245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47782707"/>
    <n v="10000"/>
    <m/>
    <m/>
    <m/>
    <m/>
    <m/>
    <n v="10000"/>
    <n v="769.72"/>
    <n v="0"/>
    <n v="100000"/>
    <n v="18"/>
    <s v="debra"/>
    <s v="new"/>
    <s v="none"/>
    <m/>
    <n v="7"/>
    <n v="1"/>
    <m/>
    <n v="7.5404"/>
    <n v="2.6464100000000001E-2"/>
    <n v="1290.54"/>
    <m/>
    <n v="769.72"/>
    <m/>
    <m/>
    <m/>
    <m/>
    <m/>
    <n v="477827075"/>
    <n v="283233"/>
    <n v="13686"/>
    <n v="175"/>
    <n v="0"/>
    <m/>
    <m/>
    <m/>
    <m/>
    <m/>
    <m/>
    <s v="step2453.zyra.dsbench_hytm3.-t.10000.-mr.debra.-ma.new.-mp.none.-p.-k.100000.-i.0.-d.0.-rq.0.-rqsize.256.-nwork.18.-nrq.0.-seqwidth.48.-trial.1.-pinning.ZYRA_SCATTER.data"/>
    <s v="LD_PRELOAD=../lib/libjemalloc.so  time timeout 13 numactl --interleave=all ./zyra.dsbench_hytm3 -t 10000 -mr debra -ma new -mp none -p -k 100000 -i 0 -d 0 -rq 0 -rqsize 256 -nwork 18 -nrq 0 &gt;&gt; output.zyra.dsbench/step2453.zyra.dsbench_hytm3.-t.10000.-mr.debra.-ma.new.-mp.none.-p.-k.100000.-i.0.-d.0.-rq.0.-rqsize.256.-nwork.18.-nrq.0.-seqwidth.48.-trial.1.-pinning.ZYRA_SCATTER.data 2&gt;&gt;output.zyra.dsbench/stderr.out"/>
    <s v="zyra"/>
    <x v="8"/>
    <x v="8"/>
  </r>
  <r>
    <s v="step2454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48720468"/>
    <n v="10000"/>
    <m/>
    <m/>
    <m/>
    <m/>
    <m/>
    <n v="10000"/>
    <n v="764.23"/>
    <n v="0"/>
    <n v="100000"/>
    <n v="18"/>
    <s v="debra"/>
    <s v="new"/>
    <s v="none"/>
    <m/>
    <n v="7"/>
    <n v="1"/>
    <m/>
    <n v="7.5068700000000002"/>
    <n v="2.3515000000000001E-2"/>
    <n v="1281.8599999999999"/>
    <m/>
    <n v="764.23"/>
    <m/>
    <m/>
    <m/>
    <m/>
    <m/>
    <n v="487204682"/>
    <n v="270843"/>
    <n v="13129"/>
    <n v="149"/>
    <n v="0"/>
    <m/>
    <m/>
    <m/>
    <m/>
    <m/>
    <m/>
    <s v="step2454.zyra.dsbench_hytm3.-t.10000.-mr.debra.-ma.new.-mp.none.-p.-k.100000.-i.0.-d.0.-rq.0.-rqsize.256.-nwork.18.-nrq.0.-seqwidth.48.-trial.2.-pinning.ZYRA_SCATTER.data"/>
    <s v="LD_PRELOAD=../lib/libjemalloc.so  time timeout 13 numactl --interleave=all ./zyra.dsbench_hytm3 -t 10000 -mr debra -ma new -mp none -p -k 100000 -i 0 -d 0 -rq 0 -rqsize 256 -nwork 18 -nrq 0 &gt;&gt; output.zyra.dsbench/step2454.zyra.dsbench_hytm3.-t.10000.-mr.debra.-ma.new.-mp.none.-p.-k.100000.-i.0.-d.0.-rq.0.-rqsize.256.-nwork.18.-nrq.0.-seqwidth.48.-trial.2.-pinning.ZYRA_SCATTER.data 2&gt;&gt;output.zyra.dsbench/stderr.out"/>
    <s v="zyra"/>
    <x v="8"/>
    <x v="8"/>
  </r>
  <r>
    <s v="step2455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46017780"/>
    <n v="10000"/>
    <m/>
    <m/>
    <m/>
    <m/>
    <m/>
    <n v="10000"/>
    <n v="951.12800000000004"/>
    <n v="0"/>
    <n v="100000"/>
    <n v="17"/>
    <s v="debra"/>
    <s v="new"/>
    <s v="none"/>
    <m/>
    <n v="7"/>
    <n v="1"/>
    <m/>
    <n v="7.46021"/>
    <n v="4.7697999999999997E-2"/>
    <n v="1354.47"/>
    <m/>
    <n v="951.12800000000004"/>
    <m/>
    <m/>
    <m/>
    <m/>
    <m/>
    <n v="460172779"/>
    <n v="419850"/>
    <n v="5025"/>
    <n v="0"/>
    <n v="5.00127E-2"/>
    <m/>
    <m/>
    <m/>
    <m/>
    <m/>
    <m/>
    <s v="step2455.zyra.dsbench_hytm3.-t.10000.-mr.debra.-ma.new.-mp.none.-p.-k.100000.-i.0.-d.0.-rq.0.-rqsize.256.-nwork.17.-nrq.1.-seqwidth.48.-trial.0.-pinning.ZYRA_SCATTER.data"/>
    <s v="LD_PRELOAD=../lib/libjemalloc.so  time timeout 13 numactl --interleave=all ./zyra.dsbench_hytm3 -t 10000 -mr debra -ma new -mp none -p -k 100000 -i 0 -d 0 -rq 0 -rqsize 256 -nwork 17 -nrq 1 &gt;&gt; output.zyra.dsbench/step2455.zyra.dsbench_hytm3.-t.10000.-mr.debra.-ma.new.-mp.none.-p.-k.100000.-i.0.-d.0.-rq.0.-rqsize.256.-nwork.17.-nrq.1.-seqwidth.48.-trial.0.-pinning.ZYRA_SCATTER.data 2&gt;&gt;output.zyra.dsbench/stderr.out"/>
    <s v="zyra"/>
    <x v="10"/>
    <x v="8"/>
  </r>
  <r>
    <s v="step2456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46259494"/>
    <n v="10000"/>
    <m/>
    <m/>
    <m/>
    <m/>
    <m/>
    <n v="10000"/>
    <n v="932.95600000000002"/>
    <n v="0"/>
    <n v="100000"/>
    <n v="17"/>
    <s v="debra"/>
    <s v="new"/>
    <s v="none"/>
    <m/>
    <n v="7"/>
    <n v="1"/>
    <m/>
    <n v="7.5335599999999996"/>
    <n v="5.8087699999999999E-2"/>
    <n v="1371.15"/>
    <m/>
    <n v="932.95600000000002"/>
    <m/>
    <m/>
    <m/>
    <m/>
    <m/>
    <n v="462589347"/>
    <n v="432720"/>
    <n v="5595"/>
    <n v="0"/>
    <n v="5.2027400000000001E-2"/>
    <m/>
    <m/>
    <m/>
    <m/>
    <m/>
    <m/>
    <s v="step2456.zyra.dsbench_hytm3.-t.10000.-mr.debra.-ma.new.-mp.none.-p.-k.100000.-i.0.-d.0.-rq.0.-rqsize.256.-nwork.17.-nrq.1.-seqwidth.48.-trial.1.-pinning.ZYRA_SCATTER.data"/>
    <s v="LD_PRELOAD=../lib/libjemalloc.so  time timeout 13 numactl --interleave=all ./zyra.dsbench_hytm3 -t 10000 -mr debra -ma new -mp none -p -k 100000 -i 0 -d 0 -rq 0 -rqsize 256 -nwork 17 -nrq 1 &gt;&gt; output.zyra.dsbench/step2456.zyra.dsbench_hytm3.-t.10000.-mr.debra.-ma.new.-mp.none.-p.-k.100000.-i.0.-d.0.-rq.0.-rqsize.256.-nwork.17.-nrq.1.-seqwidth.48.-trial.1.-pinning.ZYRA_SCATTER.data 2&gt;&gt;output.zyra.dsbench/stderr.out"/>
    <s v="zyra"/>
    <x v="10"/>
    <x v="8"/>
  </r>
  <r>
    <s v="step2457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45081656"/>
    <n v="10000"/>
    <m/>
    <m/>
    <m/>
    <m/>
    <m/>
    <n v="10000"/>
    <n v="898.904"/>
    <n v="0"/>
    <n v="100000"/>
    <n v="17"/>
    <s v="debra"/>
    <s v="new"/>
    <s v="none"/>
    <m/>
    <n v="7"/>
    <n v="1"/>
    <m/>
    <n v="7.4555800000000003"/>
    <n v="4.8599200000000002E-2"/>
    <n v="1339.76"/>
    <m/>
    <n v="898.904"/>
    <m/>
    <m/>
    <m/>
    <m/>
    <m/>
    <n v="450811575"/>
    <n v="432469"/>
    <n v="4988"/>
    <n v="0"/>
    <n v="4.9917200000000002E-2"/>
    <m/>
    <m/>
    <m/>
    <m/>
    <m/>
    <m/>
    <s v="step2457.zyra.dsbench_hytm3.-t.10000.-mr.debra.-ma.new.-mp.none.-p.-k.100000.-i.0.-d.0.-rq.0.-rqsize.256.-nwork.17.-nrq.1.-seqwidth.48.-trial.2.-pinning.ZYRA_SCATTER.data"/>
    <s v="LD_PRELOAD=../lib/libjemalloc.so  time timeout 13 numactl --interleave=all ./zyra.dsbench_hytm3 -t 10000 -mr debra -ma new -mp none -p -k 100000 -i 0 -d 0 -rq 0 -rqsize 256 -nwork 17 -nrq 1 &gt;&gt; output.zyra.dsbench/step2457.zyra.dsbench_hytm3.-t.10000.-mr.debra.-ma.new.-mp.none.-p.-k.100000.-i.0.-d.0.-rq.0.-rqsize.256.-nwork.17.-nrq.1.-seqwidth.48.-trial.2.-pinning.ZYRA_SCATTER.data 2&gt;&gt;output.zyra.dsbench/stderr.out"/>
    <s v="zyra"/>
    <x v="10"/>
    <x v="8"/>
  </r>
  <r>
    <s v="step2458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82132845"/>
    <n v="10000"/>
    <m/>
    <m/>
    <m/>
    <m/>
    <m/>
    <n v="10000"/>
    <n v="794.79499999999996"/>
    <n v="0"/>
    <n v="100000"/>
    <n v="36"/>
    <s v="debra"/>
    <s v="new"/>
    <s v="none"/>
    <m/>
    <n v="7"/>
    <n v="1"/>
    <m/>
    <n v="7.6621699999999997"/>
    <n v="3.5972299999999999E-2"/>
    <n v="1312.25"/>
    <m/>
    <n v="794.79499999999996"/>
    <m/>
    <m/>
    <m/>
    <m/>
    <m/>
    <n v="821328450"/>
    <n v="466421"/>
    <n v="20652"/>
    <n v="488"/>
    <n v="0"/>
    <m/>
    <m/>
    <m/>
    <m/>
    <m/>
    <m/>
    <s v="step2458.zyra.dsbench_hytm3.-t.10000.-mr.debra.-ma.new.-mp.none.-p.-k.100000.-i.0.-d.0.-rq.0.-rqsize.256.-nwork.36.-nrq.0.-seqwidth.48.-trial.0.-pinning.ZYRA_SCATTER.data"/>
    <s v="LD_PRELOAD=../lib/libjemalloc.so  time timeout 13 numactl --interleave=all ./zyra.dsbench_hytm3 -t 10000 -mr debra -ma new -mp none -p -k 100000 -i 0 -d 0 -rq 0 -rqsize 256 -nwork 36 -nrq 0 &gt;&gt; output.zyra.dsbench/step2458.zyra.dsbench_hytm3.-t.10000.-mr.debra.-ma.new.-mp.none.-p.-k.100000.-i.0.-d.0.-rq.0.-rqsize.256.-nwork.36.-nrq.0.-seqwidth.48.-trial.0.-pinning.ZYRA_SCATTER.data 2&gt;&gt;output.zyra.dsbench/stderr.out"/>
    <s v="zyra"/>
    <x v="8"/>
    <x v="0"/>
  </r>
  <r>
    <s v="step1145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19773974"/>
    <n v="19777919"/>
    <n v="3955189"/>
    <n v="39512850"/>
    <n v="10000"/>
    <m/>
    <m/>
    <m/>
    <m/>
    <m/>
    <n v="10000"/>
    <n v="52684.06"/>
    <n v="5"/>
    <n v="10000"/>
    <n v="72"/>
    <s v="debra"/>
    <s v="new"/>
    <s v="none"/>
    <m/>
    <n v="8"/>
    <n v="1"/>
    <m/>
    <n v="6.6375099999999998"/>
    <n v="0.61478699999999997"/>
    <n v="4582.96"/>
    <m/>
    <n v="2684.06"/>
    <m/>
    <m/>
    <m/>
    <m/>
    <m/>
    <m/>
    <m/>
    <m/>
    <m/>
    <m/>
    <m/>
    <m/>
    <m/>
    <m/>
    <m/>
    <m/>
    <s v="step1145.zyra.dsbench_tl2.-t.10000.-mr.debra.-ma.new.-mp.none.-p.-k.10000.-i.5.-d.5.-rq.0.-rqsize.256.-nwork.72.-nrq.0.-seqwidth.48.-trial.1.-pinning.ZYRA_CLUSTER.data"/>
    <s v="LD_PRELOAD=../lib/libjemalloc.so  time timeout 13 numactl --interleave=all ./zyra.dsbench_tl2 -t 10000 -mr debra -ma new -mp none -p -k 10000 -i 5 -d 5 -rq 0 -rqsize 256 -nwork 72 -nrq 0 &gt;&gt; output.zyra.dsbench/step1145.zyra.dsbench_tl2.-t.10000.-mr.debra.-ma.new.-mp.none.-p.-k.10000.-i.5.-d.5.-rq.0.-rqsize.256.-nwork.72.-nrq.0.-seqwidth.48.-trial.1.-pinning.ZYRA_CLUSTER.data 2&gt;&gt;output.zyra.dsbench/stderr.out"/>
    <s v="zyra"/>
    <x v="9"/>
    <x v="2"/>
  </r>
  <r>
    <s v="step245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84478186"/>
    <n v="10000"/>
    <m/>
    <m/>
    <m/>
    <m/>
    <m/>
    <n v="10000"/>
    <n v="763.27499999999998"/>
    <n v="0"/>
    <n v="100000"/>
    <n v="36"/>
    <s v="debra"/>
    <s v="new"/>
    <s v="none"/>
    <m/>
    <n v="7"/>
    <n v="1"/>
    <m/>
    <n v="7.7120100000000003"/>
    <n v="3.3696499999999997E-2"/>
    <n v="1282.18"/>
    <m/>
    <n v="763.27499999999998"/>
    <m/>
    <m/>
    <m/>
    <m/>
    <m/>
    <n v="844781862"/>
    <n v="455985"/>
    <n v="23120"/>
    <n v="537"/>
    <n v="0"/>
    <m/>
    <m/>
    <m/>
    <m/>
    <m/>
    <m/>
    <s v="step2459.zyra.dsbench_hytm3.-t.10000.-mr.debra.-ma.new.-mp.none.-p.-k.100000.-i.0.-d.0.-rq.0.-rqsize.256.-nwork.36.-nrq.0.-seqwidth.48.-trial.1.-pinning.ZYRA_SCATTER.data"/>
    <s v="LD_PRELOAD=../lib/libjemalloc.so  time timeout 13 numactl --interleave=all ./zyra.dsbench_hytm3 -t 10000 -mr debra -ma new -mp none -p -k 100000 -i 0 -d 0 -rq 0 -rqsize 256 -nwork 36 -nrq 0 &gt;&gt; output.zyra.dsbench/step2459.zyra.dsbench_hytm3.-t.10000.-mr.debra.-ma.new.-mp.none.-p.-k.100000.-i.0.-d.0.-rq.0.-rqsize.256.-nwork.36.-nrq.0.-seqwidth.48.-trial.1.-pinning.ZYRA_SCATTER.data 2&gt;&gt;output.zyra.dsbench/stderr.out"/>
    <s v="zyra"/>
    <x v="8"/>
    <x v="0"/>
  </r>
  <r>
    <s v="step24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20113613"/>
    <n v="20117646"/>
    <n v="4023125"/>
    <n v="40189589"/>
    <n v="10000"/>
    <m/>
    <m/>
    <m/>
    <m/>
    <m/>
    <n v="10000"/>
    <n v="53194.79"/>
    <n v="5"/>
    <n v="100000"/>
    <n v="126"/>
    <s v="debra"/>
    <s v="new"/>
    <s v="none"/>
    <m/>
    <n v="8"/>
    <n v="1"/>
    <m/>
    <n v="22.2577"/>
    <n v="1.0658700000000001"/>
    <n v="8044.41"/>
    <m/>
    <n v="3194.79"/>
    <m/>
    <m/>
    <m/>
    <m/>
    <m/>
    <m/>
    <m/>
    <m/>
    <m/>
    <m/>
    <m/>
    <m/>
    <m/>
    <m/>
    <m/>
    <m/>
    <s v="step245.zyra.dsbench_tl2.-t.10000.-mr.debra.-ma.new.-mp.none.-p.-k.100000.-i.5.-d.5.-rq.0.-rqsize.256.-nwork.126.-nrq.0.-seqwidth.48.-trial.1.-pinning.ZYRA_CLUSTER.data"/>
    <s v="LD_PRELOAD=../lib/libjemalloc.so  time timeout 13 numactl --interleave=all ./zyra.dsbench_tl2 -t 10000 -mr debra -ma new -mp none -p -k 100000 -i 5 -d 5 -rq 0 -rqsize 256 -nwork 126 -nrq 0 &gt;&gt; output.zyra.dsbench/step245.zyra.dsbench_tl2.-t.10000.-mr.debra.-ma.new.-mp.none.-p.-k.100000.-i.5.-d.5.-rq.0.-rqsize.256.-nwork.126.-nrq.0.-seqwidth.48.-trial.1.-pinning.ZYRA_CLUSTER.data 2&gt;&gt;output.zyra.dsbench/stderr.out"/>
    <s v="zyra"/>
    <x v="12"/>
    <x v="5"/>
  </r>
  <r>
    <s v="step2460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83945850"/>
    <n v="10000"/>
    <m/>
    <m/>
    <m/>
    <m/>
    <m/>
    <n v="10000"/>
    <n v="788.428"/>
    <n v="0"/>
    <n v="100000"/>
    <n v="36"/>
    <s v="debra"/>
    <s v="new"/>
    <s v="none"/>
    <m/>
    <n v="7"/>
    <n v="1"/>
    <m/>
    <n v="7.7007500000000002"/>
    <n v="3.2572200000000003E-2"/>
    <n v="1283.68"/>
    <m/>
    <n v="788.428"/>
    <m/>
    <m/>
    <m/>
    <m/>
    <m/>
    <n v="839458505"/>
    <n v="457323"/>
    <n v="22154"/>
    <n v="585"/>
    <n v="0"/>
    <m/>
    <m/>
    <m/>
    <m/>
    <m/>
    <m/>
    <s v="step2460.zyra.dsbench_hytm3.-t.10000.-mr.debra.-ma.new.-mp.none.-p.-k.100000.-i.0.-d.0.-rq.0.-rqsize.256.-nwork.36.-nrq.0.-seqwidth.48.-trial.2.-pinning.ZYRA_SCATTER.data"/>
    <s v="LD_PRELOAD=../lib/libjemalloc.so  time timeout 13 numactl --interleave=all ./zyra.dsbench_hytm3 -t 10000 -mr debra -ma new -mp none -p -k 100000 -i 0 -d 0 -rq 0 -rqsize 256 -nwork 36 -nrq 0 &gt;&gt; output.zyra.dsbench/step2460.zyra.dsbench_hytm3.-t.10000.-mr.debra.-ma.new.-mp.none.-p.-k.100000.-i.0.-d.0.-rq.0.-rqsize.256.-nwork.36.-nrq.0.-seqwidth.48.-trial.2.-pinning.ZYRA_SCATTER.data 2&gt;&gt;output.zyra.dsbench/stderr.out"/>
    <s v="zyra"/>
    <x v="8"/>
    <x v="0"/>
  </r>
  <r>
    <s v="step2461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84309776"/>
    <n v="10000"/>
    <m/>
    <m/>
    <m/>
    <m/>
    <m/>
    <n v="10000"/>
    <n v="834.00199999999995"/>
    <n v="0"/>
    <n v="100000"/>
    <n v="35"/>
    <s v="debra"/>
    <s v="new"/>
    <s v="none"/>
    <m/>
    <n v="7"/>
    <n v="1"/>
    <m/>
    <n v="7.5831799999999996"/>
    <n v="3.5649500000000001E-2"/>
    <n v="1300.43"/>
    <m/>
    <n v="834.00199999999995"/>
    <m/>
    <m/>
    <m/>
    <m/>
    <m/>
    <n v="843092949"/>
    <n v="679959"/>
    <n v="4812"/>
    <n v="0"/>
    <n v="4.7599500000000003E-2"/>
    <m/>
    <m/>
    <m/>
    <m/>
    <m/>
    <m/>
    <s v="step2461.zyra.dsbench_hytm3.-t.10000.-mr.debra.-ma.new.-mp.none.-p.-k.100000.-i.0.-d.0.-rq.0.-rqsize.256.-nwork.35.-nrq.1.-seqwidth.48.-trial.0.-pinning.ZYRA_SCATTER.data"/>
    <s v="LD_PRELOAD=../lib/libjemalloc.so  time timeout 13 numactl --interleave=all ./zyra.dsbench_hytm3 -t 10000 -mr debra -ma new -mp none -p -k 100000 -i 0 -d 0 -rq 0 -rqsize 256 -nwork 35 -nrq 1 &gt;&gt; output.zyra.dsbench/step2461.zyra.dsbench_hytm3.-t.10000.-mr.debra.-ma.new.-mp.none.-p.-k.100000.-i.0.-d.0.-rq.0.-rqsize.256.-nwork.35.-nrq.1.-seqwidth.48.-trial.0.-pinning.ZYRA_SCATTER.data 2&gt;&gt;output.zyra.dsbench/stderr.out"/>
    <s v="zyra"/>
    <x v="10"/>
    <x v="0"/>
  </r>
  <r>
    <s v="step2462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79874889"/>
    <n v="10000"/>
    <m/>
    <m/>
    <m/>
    <m/>
    <m/>
    <n v="10000"/>
    <n v="863.56299999999999"/>
    <n v="0"/>
    <n v="100000"/>
    <n v="35"/>
    <s v="debra"/>
    <s v="new"/>
    <s v="none"/>
    <m/>
    <n v="7"/>
    <n v="1"/>
    <m/>
    <n v="7.6498299999999997"/>
    <n v="3.9940799999999999E-2"/>
    <n v="1343.49"/>
    <m/>
    <n v="863.56299999999999"/>
    <m/>
    <m/>
    <m/>
    <m/>
    <m/>
    <n v="798743944"/>
    <n v="662775"/>
    <n v="4953"/>
    <n v="0"/>
    <n v="4.86889E-2"/>
    <m/>
    <m/>
    <m/>
    <m/>
    <m/>
    <m/>
    <s v="step2462.zyra.dsbench_hytm3.-t.10000.-mr.debra.-ma.new.-mp.none.-p.-k.100000.-i.0.-d.0.-rq.0.-rqsize.256.-nwork.35.-nrq.1.-seqwidth.48.-trial.1.-pinning.ZYRA_SCATTER.data"/>
    <s v="LD_PRELOAD=../lib/libjemalloc.so  time timeout 13 numactl --interleave=all ./zyra.dsbench_hytm3 -t 10000 -mr debra -ma new -mp none -p -k 100000 -i 0 -d 0 -rq 0 -rqsize 256 -nwork 35 -nrq 1 &gt;&gt; output.zyra.dsbench/step2462.zyra.dsbench_hytm3.-t.10000.-mr.debra.-ma.new.-mp.none.-p.-k.100000.-i.0.-d.0.-rq.0.-rqsize.256.-nwork.35.-nrq.1.-seqwidth.48.-trial.1.-pinning.ZYRA_SCATTER.data 2&gt;&gt;output.zyra.dsbench/stderr.out"/>
    <s v="zyra"/>
    <x v="10"/>
    <x v="0"/>
  </r>
  <r>
    <s v="step246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79482304"/>
    <n v="10000"/>
    <m/>
    <m/>
    <m/>
    <m/>
    <m/>
    <n v="10000"/>
    <n v="885.98400000000004"/>
    <n v="0"/>
    <n v="100000"/>
    <n v="35"/>
    <s v="debra"/>
    <s v="new"/>
    <s v="none"/>
    <m/>
    <n v="7"/>
    <n v="1"/>
    <m/>
    <n v="7.6036700000000002"/>
    <n v="3.6766899999999998E-2"/>
    <n v="1331.9"/>
    <m/>
    <n v="885.98400000000004"/>
    <m/>
    <m/>
    <m/>
    <m/>
    <m/>
    <n v="794818382"/>
    <n v="646221"/>
    <n v="4661"/>
    <n v="0"/>
    <n v="4.7448900000000002E-2"/>
    <m/>
    <m/>
    <m/>
    <m/>
    <m/>
    <m/>
    <s v="step2463.zyra.dsbench_hytm3.-t.10000.-mr.debra.-ma.new.-mp.none.-p.-k.100000.-i.0.-d.0.-rq.0.-rqsize.256.-nwork.35.-nrq.1.-seqwidth.48.-trial.2.-pinning.ZYRA_SCATTER.data"/>
    <s v="LD_PRELOAD=../lib/libjemalloc.so  time timeout 13 numactl --interleave=all ./zyra.dsbench_hytm3 -t 10000 -mr debra -ma new -mp none -p -k 100000 -i 0 -d 0 -rq 0 -rqsize 256 -nwork 35 -nrq 1 &gt;&gt; output.zyra.dsbench/step2463.zyra.dsbench_hytm3.-t.10000.-mr.debra.-ma.new.-mp.none.-p.-k.100000.-i.0.-d.0.-rq.0.-rqsize.256.-nwork.35.-nrq.1.-seqwidth.48.-trial.2.-pinning.ZYRA_SCATTER.data 2&gt;&gt;output.zyra.dsbench/stderr.out"/>
    <s v="zyra"/>
    <x v="10"/>
    <x v="0"/>
  </r>
  <r>
    <s v="step2464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114684671"/>
    <n v="10000"/>
    <m/>
    <m/>
    <m/>
    <m/>
    <m/>
    <n v="10000"/>
    <n v="814.97799999999995"/>
    <n v="0"/>
    <n v="100000"/>
    <n v="54"/>
    <s v="debra"/>
    <s v="new"/>
    <s v="none"/>
    <m/>
    <n v="7"/>
    <n v="1"/>
    <m/>
    <n v="7.75509"/>
    <n v="3.84175E-2"/>
    <n v="1293.8699999999999"/>
    <m/>
    <n v="814.97799999999995"/>
    <m/>
    <m/>
    <m/>
    <m/>
    <m/>
    <n v="1146846715"/>
    <n v="645387"/>
    <n v="26918"/>
    <n v="1240"/>
    <n v="0"/>
    <m/>
    <m/>
    <m/>
    <m/>
    <m/>
    <m/>
    <s v="step2464.zyra.dsbench_hytm3.-t.10000.-mr.debra.-ma.new.-mp.none.-p.-k.100000.-i.0.-d.0.-rq.0.-rqsize.256.-nwork.54.-nrq.0.-seqwidth.48.-trial.0.-pinning.ZYRA_SCATTER.data"/>
    <s v="LD_PRELOAD=../lib/libjemalloc.so  time timeout 13 numactl --interleave=all ./zyra.dsbench_hytm3 -t 10000 -mr debra -ma new -mp none -p -k 100000 -i 0 -d 0 -rq 0 -rqsize 256 -nwork 54 -nrq 0 &gt;&gt; output.zyra.dsbench/step2464.zyra.dsbench_hytm3.-t.10000.-mr.debra.-ma.new.-mp.none.-p.-k.100000.-i.0.-d.0.-rq.0.-rqsize.256.-nwork.54.-nrq.0.-seqwidth.48.-trial.0.-pinning.ZYRA_SCATTER.data 2&gt;&gt;output.zyra.dsbench/stderr.out"/>
    <s v="zyra"/>
    <x v="8"/>
    <x v="1"/>
  </r>
  <r>
    <s v="step2465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112793673"/>
    <n v="10000"/>
    <m/>
    <m/>
    <m/>
    <m/>
    <m/>
    <n v="10000"/>
    <n v="765.96699999999998"/>
    <n v="0"/>
    <n v="100000"/>
    <n v="54"/>
    <s v="debra"/>
    <s v="new"/>
    <s v="none"/>
    <m/>
    <n v="7"/>
    <n v="1"/>
    <m/>
    <n v="7.8064400000000003"/>
    <n v="4.2433100000000001E-2"/>
    <n v="1314.86"/>
    <m/>
    <n v="765.96699999999998"/>
    <m/>
    <m/>
    <m/>
    <m/>
    <m/>
    <n v="1127936730"/>
    <n v="649809"/>
    <n v="28095"/>
    <n v="880"/>
    <n v="0"/>
    <m/>
    <m/>
    <m/>
    <m/>
    <m/>
    <m/>
    <s v="step2465.zyra.dsbench_hytm3.-t.10000.-mr.debra.-ma.new.-mp.none.-p.-k.100000.-i.0.-d.0.-rq.0.-rqsize.256.-nwork.54.-nrq.0.-seqwidth.48.-trial.1.-pinning.ZYRA_SCATTER.data"/>
    <s v="LD_PRELOAD=../lib/libjemalloc.so  time timeout 13 numactl --interleave=all ./zyra.dsbench_hytm3 -t 10000 -mr debra -ma new -mp none -p -k 100000 -i 0 -d 0 -rq 0 -rqsize 256 -nwork 54 -nrq 0 &gt;&gt; output.zyra.dsbench/step2465.zyra.dsbench_hytm3.-t.10000.-mr.debra.-ma.new.-mp.none.-p.-k.100000.-i.0.-d.0.-rq.0.-rqsize.256.-nwork.54.-nrq.0.-seqwidth.48.-trial.1.-pinning.ZYRA_SCATTER.data 2&gt;&gt;output.zyra.dsbench/stderr.out"/>
    <s v="zyra"/>
    <x v="8"/>
    <x v="1"/>
  </r>
  <r>
    <s v="step2466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114734807"/>
    <n v="10000"/>
    <m/>
    <m/>
    <m/>
    <m/>
    <m/>
    <n v="10000"/>
    <n v="796.39700000000005"/>
    <n v="0"/>
    <n v="100000"/>
    <n v="54"/>
    <s v="debra"/>
    <s v="new"/>
    <s v="none"/>
    <m/>
    <n v="7"/>
    <n v="1"/>
    <m/>
    <n v="7.7431299999999998"/>
    <n v="3.8865799999999999E-2"/>
    <n v="1294.04"/>
    <m/>
    <n v="796.39700000000005"/>
    <m/>
    <m/>
    <m/>
    <m/>
    <m/>
    <n v="1147348075"/>
    <n v="601570"/>
    <n v="27455"/>
    <n v="879"/>
    <n v="0"/>
    <m/>
    <m/>
    <m/>
    <m/>
    <m/>
    <m/>
    <s v="step2466.zyra.dsbench_hytm3.-t.10000.-mr.debra.-ma.new.-mp.none.-p.-k.100000.-i.0.-d.0.-rq.0.-rqsize.256.-nwork.54.-nrq.0.-seqwidth.48.-trial.2.-pinning.ZYRA_SCATTER.data"/>
    <s v="LD_PRELOAD=../lib/libjemalloc.so  time timeout 13 numactl --interleave=all ./zyra.dsbench_hytm3 -t 10000 -mr debra -ma new -mp none -p -k 100000 -i 0 -d 0 -rq 0 -rqsize 256 -nwork 54 -nrq 0 &gt;&gt; output.zyra.dsbench/step2466.zyra.dsbench_hytm3.-t.10000.-mr.debra.-ma.new.-mp.none.-p.-k.100000.-i.0.-d.0.-rq.0.-rqsize.256.-nwork.54.-nrq.0.-seqwidth.48.-trial.2.-pinning.ZYRA_SCATTER.data 2&gt;&gt;output.zyra.dsbench/stderr.out"/>
    <s v="zyra"/>
    <x v="8"/>
    <x v="1"/>
  </r>
  <r>
    <s v="step2467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113679492"/>
    <n v="10000"/>
    <m/>
    <m/>
    <m/>
    <m/>
    <m/>
    <n v="10000"/>
    <n v="808.57500000000005"/>
    <n v="0"/>
    <n v="100000"/>
    <n v="53"/>
    <s v="debra"/>
    <s v="new"/>
    <s v="none"/>
    <m/>
    <n v="7"/>
    <n v="1"/>
    <m/>
    <n v="7.7954800000000004"/>
    <n v="3.5629099999999997E-2"/>
    <n v="1308.74"/>
    <m/>
    <n v="808.57500000000005"/>
    <m/>
    <m/>
    <m/>
    <m/>
    <m/>
    <n v="1136790375"/>
    <n v="873100"/>
    <n v="4547"/>
    <n v="0"/>
    <n v="4.7047400000000003E-2"/>
    <m/>
    <m/>
    <m/>
    <m/>
    <m/>
    <m/>
    <s v="step2467.zyra.dsbench_hytm3.-t.10000.-mr.debra.-ma.new.-mp.none.-p.-k.100000.-i.0.-d.0.-rq.0.-rqsize.256.-nwork.53.-nrq.1.-seqwidth.48.-trial.0.-pinning.ZYRA_SCATTER.data"/>
    <s v="LD_PRELOAD=../lib/libjemalloc.so  time timeout 13 numactl --interleave=all ./zyra.dsbench_hytm3 -t 10000 -mr debra -ma new -mp none -p -k 100000 -i 0 -d 0 -rq 0 -rqsize 256 -nwork 53 -nrq 1 &gt;&gt; output.zyra.dsbench/step2467.zyra.dsbench_hytm3.-t.10000.-mr.debra.-ma.new.-mp.none.-p.-k.100000.-i.0.-d.0.-rq.0.-rqsize.256.-nwork.53.-nrq.1.-seqwidth.48.-trial.0.-pinning.ZYRA_SCATTER.data 2&gt;&gt;output.zyra.dsbench/stderr.out"/>
    <s v="zyra"/>
    <x v="10"/>
    <x v="1"/>
  </r>
  <r>
    <s v="step1146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22862039"/>
    <n v="22862661"/>
    <n v="4572470"/>
    <n v="45670845"/>
    <n v="10000"/>
    <m/>
    <m/>
    <m/>
    <m/>
    <m/>
    <n v="10000"/>
    <n v="52882.63"/>
    <n v="5"/>
    <n v="10000"/>
    <n v="72"/>
    <s v="debra"/>
    <s v="new"/>
    <s v="none"/>
    <m/>
    <n v="8"/>
    <n v="1"/>
    <m/>
    <n v="7.1782700000000004"/>
    <n v="0.61888399999999999"/>
    <n v="3932.8"/>
    <m/>
    <n v="2882.63"/>
    <m/>
    <m/>
    <m/>
    <m/>
    <m/>
    <m/>
    <m/>
    <m/>
    <m/>
    <m/>
    <m/>
    <m/>
    <m/>
    <m/>
    <m/>
    <m/>
    <s v="step1146.zyra.dsbench_tl2.-t.10000.-mr.debra.-ma.new.-mp.none.-p.-k.10000.-i.5.-d.5.-rq.0.-rqsize.256.-nwork.72.-nrq.0.-seqwidth.48.-trial.2.-pinning.ZYRA_CLUSTER.data"/>
    <s v="LD_PRELOAD=../lib/libjemalloc.so  time timeout 13 numactl --interleave=all ./zyra.dsbench_tl2 -t 10000 -mr debra -ma new -mp none -p -k 10000 -i 5 -d 5 -rq 0 -rqsize 256 -nwork 72 -nrq 0 &gt;&gt; output.zyra.dsbench/step1146.zyra.dsbench_tl2.-t.10000.-mr.debra.-ma.new.-mp.none.-p.-k.10000.-i.5.-d.5.-rq.0.-rqsize.256.-nwork.72.-nrq.0.-seqwidth.48.-trial.2.-pinning.ZYRA_CLUSTER.data 2&gt;&gt;output.zyra.dsbench/stderr.out"/>
    <s v="zyra"/>
    <x v="9"/>
    <x v="2"/>
  </r>
  <r>
    <s v="step2468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110705678"/>
    <n v="10000"/>
    <m/>
    <m/>
    <m/>
    <m/>
    <m/>
    <n v="10000"/>
    <n v="829.36800000000005"/>
    <n v="0"/>
    <n v="100000"/>
    <n v="53"/>
    <s v="debra"/>
    <s v="new"/>
    <s v="none"/>
    <m/>
    <n v="7"/>
    <n v="1"/>
    <m/>
    <n v="7.6911399999999999"/>
    <n v="3.6740299999999997E-2"/>
    <n v="1340.87"/>
    <m/>
    <n v="829.36800000000005"/>
    <m/>
    <m/>
    <m/>
    <m/>
    <m/>
    <n v="1107052359"/>
    <n v="864714"/>
    <n v="4426"/>
    <n v="0"/>
    <n v="4.6027400000000003E-2"/>
    <m/>
    <m/>
    <m/>
    <m/>
    <m/>
    <m/>
    <s v="step2468.zyra.dsbench_hytm3.-t.10000.-mr.debra.-ma.new.-mp.none.-p.-k.100000.-i.0.-d.0.-rq.0.-rqsize.256.-nwork.53.-nrq.1.-seqwidth.48.-trial.1.-pinning.ZYRA_SCATTER.data"/>
    <s v="LD_PRELOAD=../lib/libjemalloc.so  time timeout 13 numactl --interleave=all ./zyra.dsbench_hytm3 -t 10000 -mr debra -ma new -mp none -p -k 100000 -i 0 -d 0 -rq 0 -rqsize 256 -nwork 53 -nrq 1 &gt;&gt; output.zyra.dsbench/step2468.zyra.dsbench_hytm3.-t.10000.-mr.debra.-ma.new.-mp.none.-p.-k.100000.-i.0.-d.0.-rq.0.-rqsize.256.-nwork.53.-nrq.1.-seqwidth.48.-trial.1.-pinning.ZYRA_SCATTER.data 2&gt;&gt;output.zyra.dsbench/stderr.out"/>
    <s v="zyra"/>
    <x v="10"/>
    <x v="1"/>
  </r>
  <r>
    <s v="step246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110424946"/>
    <n v="10000"/>
    <m/>
    <m/>
    <m/>
    <m/>
    <m/>
    <n v="10000"/>
    <n v="827.81100000000004"/>
    <n v="0"/>
    <n v="100000"/>
    <n v="53"/>
    <s v="debra"/>
    <s v="new"/>
    <s v="none"/>
    <m/>
    <n v="7"/>
    <n v="1"/>
    <m/>
    <n v="7.7230400000000001"/>
    <n v="3.8073799999999998E-2"/>
    <n v="1345.11"/>
    <m/>
    <n v="827.81100000000004"/>
    <m/>
    <m/>
    <m/>
    <m/>
    <m/>
    <n v="1104244974"/>
    <n v="878593"/>
    <n v="4489"/>
    <n v="0"/>
    <n v="4.6893999999999998E-2"/>
    <m/>
    <m/>
    <m/>
    <m/>
    <m/>
    <m/>
    <s v="step2469.zyra.dsbench_hytm3.-t.10000.-mr.debra.-ma.new.-mp.none.-p.-k.100000.-i.0.-d.0.-rq.0.-rqsize.256.-nwork.53.-nrq.1.-seqwidth.48.-trial.2.-pinning.ZYRA_SCATTER.data"/>
    <s v="LD_PRELOAD=../lib/libjemalloc.so  time timeout 13 numactl --interleave=all ./zyra.dsbench_hytm3 -t 10000 -mr debra -ma new -mp none -p -k 100000 -i 0 -d 0 -rq 0 -rqsize 256 -nwork 53 -nrq 1 &gt;&gt; output.zyra.dsbench/step2469.zyra.dsbench_hytm3.-t.10000.-mr.debra.-ma.new.-mp.none.-p.-k.100000.-i.0.-d.0.-rq.0.-rqsize.256.-nwork.53.-nrq.1.-seqwidth.48.-trial.2.-pinning.ZYRA_SCATTER.data 2&gt;&gt;output.zyra.dsbench/stderr.out"/>
    <s v="zyra"/>
    <x v="10"/>
    <x v="1"/>
  </r>
  <r>
    <s v="step246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9514742"/>
    <n v="19513286"/>
    <n v="3902802"/>
    <n v="38981709"/>
    <n v="10000"/>
    <m/>
    <m/>
    <m/>
    <m/>
    <m/>
    <n v="10000"/>
    <n v="53305.84"/>
    <n v="5"/>
    <n v="100000"/>
    <n v="126"/>
    <s v="debra"/>
    <s v="new"/>
    <s v="none"/>
    <m/>
    <n v="8"/>
    <n v="1"/>
    <m/>
    <n v="22.296399999999998"/>
    <n v="1.0624899999999999"/>
    <n v="8312.23"/>
    <m/>
    <n v="3305.84"/>
    <m/>
    <m/>
    <m/>
    <m/>
    <m/>
    <m/>
    <m/>
    <m/>
    <m/>
    <m/>
    <m/>
    <m/>
    <m/>
    <m/>
    <m/>
    <m/>
    <s v="step246.zyra.dsbench_tl2.-t.10000.-mr.debra.-ma.new.-mp.none.-p.-k.100000.-i.5.-d.5.-rq.0.-rqsize.256.-nwork.126.-nrq.0.-seqwidth.48.-trial.2.-pinning.ZYRA_CLUSTER.data"/>
    <s v="LD_PRELOAD=../lib/libjemalloc.so  time timeout 13 numactl --interleave=all ./zyra.dsbench_tl2 -t 10000 -mr debra -ma new -mp none -p -k 100000 -i 5 -d 5 -rq 0 -rqsize 256 -nwork 126 -nrq 0 &gt;&gt; output.zyra.dsbench/step246.zyra.dsbench_tl2.-t.10000.-mr.debra.-ma.new.-mp.none.-p.-k.100000.-i.5.-d.5.-rq.0.-rqsize.256.-nwork.126.-nrq.0.-seqwidth.48.-trial.2.-pinning.ZYRA_CLUSTER.data 2&gt;&gt;output.zyra.dsbench/stderr.out"/>
    <s v="zyra"/>
    <x v="12"/>
    <x v="5"/>
  </r>
  <r>
    <s v="step2470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141109606"/>
    <n v="10000"/>
    <m/>
    <m/>
    <m/>
    <m/>
    <m/>
    <n v="10000"/>
    <n v="764.76400000000001"/>
    <n v="0"/>
    <n v="100000"/>
    <n v="72"/>
    <s v="debra"/>
    <s v="new"/>
    <s v="none"/>
    <m/>
    <n v="7"/>
    <n v="1"/>
    <m/>
    <n v="7.9456499999999997"/>
    <n v="5.14154E-2"/>
    <n v="1347.91"/>
    <m/>
    <n v="764.76400000000001"/>
    <m/>
    <m/>
    <m/>
    <m/>
    <m/>
    <n v="1411096060"/>
    <n v="785658"/>
    <n v="32762"/>
    <n v="1643"/>
    <n v="0"/>
    <m/>
    <m/>
    <m/>
    <m/>
    <m/>
    <m/>
    <s v="step2470.zyra.dsbench_hytm3.-t.10000.-mr.debra.-ma.new.-mp.none.-p.-k.100000.-i.0.-d.0.-rq.0.-rqsize.256.-nwork.72.-nrq.0.-seqwidth.48.-trial.0.-pinning.ZYRA_SCATTER.data"/>
    <s v="LD_PRELOAD=../lib/libjemalloc.so  time timeout 13 numactl --interleave=all ./zyra.dsbench_hytm3 -t 10000 -mr debra -ma new -mp none -p -k 100000 -i 0 -d 0 -rq 0 -rqsize 256 -nwork 72 -nrq 0 &gt;&gt; output.zyra.dsbench/step2470.zyra.dsbench_hytm3.-t.10000.-mr.debra.-ma.new.-mp.none.-p.-k.100000.-i.0.-d.0.-rq.0.-rqsize.256.-nwork.72.-nrq.0.-seqwidth.48.-trial.0.-pinning.ZYRA_SCATTER.data 2&gt;&gt;output.zyra.dsbench/stderr.out"/>
    <s v="zyra"/>
    <x v="8"/>
    <x v="2"/>
  </r>
  <r>
    <s v="step2471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135070447"/>
    <n v="10000"/>
    <m/>
    <m/>
    <m/>
    <m/>
    <m/>
    <n v="10000"/>
    <n v="765.87099999999998"/>
    <n v="0"/>
    <n v="100000"/>
    <n v="72"/>
    <s v="debra"/>
    <s v="new"/>
    <s v="none"/>
    <m/>
    <n v="7"/>
    <n v="1"/>
    <m/>
    <n v="7.9635800000000003"/>
    <n v="5.4492400000000003E-2"/>
    <n v="1407.84"/>
    <m/>
    <n v="765.87099999999998"/>
    <m/>
    <m/>
    <m/>
    <m/>
    <m/>
    <n v="1350704477"/>
    <n v="753530"/>
    <n v="32597"/>
    <n v="1301"/>
    <n v="0"/>
    <m/>
    <m/>
    <m/>
    <m/>
    <m/>
    <m/>
    <s v="step2471.zyra.dsbench_hytm3.-t.10000.-mr.debra.-ma.new.-mp.none.-p.-k.100000.-i.0.-d.0.-rq.0.-rqsize.256.-nwork.72.-nrq.0.-seqwidth.48.-trial.1.-pinning.ZYRA_SCATTER.data"/>
    <s v="LD_PRELOAD=../lib/libjemalloc.so  time timeout 13 numactl --interleave=all ./zyra.dsbench_hytm3 -t 10000 -mr debra -ma new -mp none -p -k 100000 -i 0 -d 0 -rq 0 -rqsize 256 -nwork 72 -nrq 0 &gt;&gt; output.zyra.dsbench/step2471.zyra.dsbench_hytm3.-t.10000.-mr.debra.-ma.new.-mp.none.-p.-k.100000.-i.0.-d.0.-rq.0.-rqsize.256.-nwork.72.-nrq.0.-seqwidth.48.-trial.1.-pinning.ZYRA_SCATTER.data 2&gt;&gt;output.zyra.dsbench/stderr.out"/>
    <s v="zyra"/>
    <x v="8"/>
    <x v="2"/>
  </r>
  <r>
    <s v="step2472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142846664"/>
    <n v="10000"/>
    <m/>
    <m/>
    <m/>
    <m/>
    <m/>
    <n v="10000"/>
    <n v="748.08199999999999"/>
    <n v="0"/>
    <n v="100000"/>
    <n v="72"/>
    <s v="debra"/>
    <s v="new"/>
    <s v="none"/>
    <m/>
    <n v="7"/>
    <n v="1"/>
    <m/>
    <n v="7.9980799999999999"/>
    <n v="4.9985300000000003E-2"/>
    <n v="1336.54"/>
    <m/>
    <n v="748.08199999999999"/>
    <m/>
    <m/>
    <m/>
    <m/>
    <m/>
    <n v="1428466645"/>
    <n v="805763"/>
    <n v="33690"/>
    <n v="1539"/>
    <n v="0"/>
    <m/>
    <m/>
    <m/>
    <m/>
    <m/>
    <m/>
    <s v="step2472.zyra.dsbench_hytm3.-t.10000.-mr.debra.-ma.new.-mp.none.-p.-k.100000.-i.0.-d.0.-rq.0.-rqsize.256.-nwork.72.-nrq.0.-seqwidth.48.-trial.2.-pinning.ZYRA_SCATTER.data"/>
    <s v="LD_PRELOAD=../lib/libjemalloc.so  time timeout 13 numactl --interleave=all ./zyra.dsbench_hytm3 -t 10000 -mr debra -ma new -mp none -p -k 100000 -i 0 -d 0 -rq 0 -rqsize 256 -nwork 72 -nrq 0 &gt;&gt; output.zyra.dsbench/step2472.zyra.dsbench_hytm3.-t.10000.-mr.debra.-ma.new.-mp.none.-p.-k.100000.-i.0.-d.0.-rq.0.-rqsize.256.-nwork.72.-nrq.0.-seqwidth.48.-trial.2.-pinning.ZYRA_SCATTER.data 2&gt;&gt;output.zyra.dsbench/stderr.out"/>
    <s v="zyra"/>
    <x v="8"/>
    <x v="2"/>
  </r>
  <r>
    <s v="step247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139182118"/>
    <n v="10000"/>
    <m/>
    <m/>
    <m/>
    <m/>
    <m/>
    <n v="10000"/>
    <n v="800.45799999999997"/>
    <n v="0"/>
    <n v="100000"/>
    <n v="71"/>
    <s v="debra"/>
    <s v="new"/>
    <s v="none"/>
    <m/>
    <n v="7"/>
    <n v="1"/>
    <m/>
    <n v="7.7347000000000001"/>
    <n v="3.96899E-2"/>
    <n v="1369.24"/>
    <m/>
    <n v="800.45799999999997"/>
    <m/>
    <m/>
    <m/>
    <m/>
    <m/>
    <n v="1391816836"/>
    <n v="1166862"/>
    <n v="4348"/>
    <n v="0"/>
    <n v="4.5655399999999999E-2"/>
    <m/>
    <m/>
    <m/>
    <m/>
    <m/>
    <m/>
    <s v="step2473.zyra.dsbench_hytm3.-t.10000.-mr.debra.-ma.new.-mp.none.-p.-k.100000.-i.0.-d.0.-rq.0.-rqsize.256.-nwork.71.-nrq.1.-seqwidth.48.-trial.0.-pinning.ZYRA_SCATTER.data"/>
    <s v="LD_PRELOAD=../lib/libjemalloc.so  time timeout 13 numactl --interleave=all ./zyra.dsbench_hytm3 -t 10000 -mr debra -ma new -mp none -p -k 100000 -i 0 -d 0 -rq 0 -rqsize 256 -nwork 71 -nrq 1 &gt;&gt; output.zyra.dsbench/step2473.zyra.dsbench_hytm3.-t.10000.-mr.debra.-ma.new.-mp.none.-p.-k.100000.-i.0.-d.0.-rq.0.-rqsize.256.-nwork.71.-nrq.1.-seqwidth.48.-trial.0.-pinning.ZYRA_SCATTER.data 2&gt;&gt;output.zyra.dsbench/stderr.out"/>
    <s v="zyra"/>
    <x v="10"/>
    <x v="2"/>
  </r>
  <r>
    <s v="step2474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139971422"/>
    <n v="10000"/>
    <m/>
    <m/>
    <m/>
    <m/>
    <m/>
    <n v="10000"/>
    <n v="805.85500000000002"/>
    <n v="0"/>
    <n v="100000"/>
    <n v="71"/>
    <s v="debra"/>
    <s v="new"/>
    <s v="none"/>
    <m/>
    <n v="7"/>
    <n v="1"/>
    <m/>
    <n v="7.7501899999999999"/>
    <n v="3.8936699999999998E-2"/>
    <n v="1361.56"/>
    <m/>
    <n v="805.85500000000002"/>
    <m/>
    <m/>
    <m/>
    <m/>
    <m/>
    <n v="1399709874"/>
    <n v="1055273"/>
    <n v="4347"/>
    <n v="0"/>
    <n v="4.60857E-2"/>
    <m/>
    <m/>
    <m/>
    <m/>
    <m/>
    <m/>
    <s v="step2474.zyra.dsbench_hytm3.-t.10000.-mr.debra.-ma.new.-mp.none.-p.-k.100000.-i.0.-d.0.-rq.0.-rqsize.256.-nwork.71.-nrq.1.-seqwidth.48.-trial.1.-pinning.ZYRA_SCATTER.data"/>
    <s v="LD_PRELOAD=../lib/libjemalloc.so  time timeout 13 numactl --interleave=all ./zyra.dsbench_hytm3 -t 10000 -mr debra -ma new -mp none -p -k 100000 -i 0 -d 0 -rq 0 -rqsize 256 -nwork 71 -nrq 1 &gt;&gt; output.zyra.dsbench/step2474.zyra.dsbench_hytm3.-t.10000.-mr.debra.-ma.new.-mp.none.-p.-k.100000.-i.0.-d.0.-rq.0.-rqsize.256.-nwork.71.-nrq.1.-seqwidth.48.-trial.1.-pinning.ZYRA_SCATTER.data 2&gt;&gt;output.zyra.dsbench/stderr.out"/>
    <s v="zyra"/>
    <x v="10"/>
    <x v="2"/>
  </r>
  <r>
    <s v="step2475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143642500"/>
    <n v="10000"/>
    <m/>
    <m/>
    <m/>
    <m/>
    <m/>
    <n v="10000"/>
    <n v="839.29200000000003"/>
    <n v="0"/>
    <n v="100000"/>
    <n v="71"/>
    <s v="debra"/>
    <s v="new"/>
    <s v="none"/>
    <m/>
    <n v="7"/>
    <n v="1"/>
    <m/>
    <n v="7.7424999999999997"/>
    <n v="3.5847200000000003E-2"/>
    <n v="1326.61"/>
    <m/>
    <n v="839.29200000000003"/>
    <m/>
    <m/>
    <m/>
    <m/>
    <m/>
    <n v="1436420741"/>
    <n v="1272204"/>
    <n v="4261"/>
    <n v="0"/>
    <n v="4.5273000000000001E-2"/>
    <m/>
    <m/>
    <m/>
    <m/>
    <m/>
    <m/>
    <s v="step2475.zyra.dsbench_hytm3.-t.10000.-mr.debra.-ma.new.-mp.none.-p.-k.100000.-i.0.-d.0.-rq.0.-rqsize.256.-nwork.71.-nrq.1.-seqwidth.48.-trial.2.-pinning.ZYRA_SCATTER.data"/>
    <s v="LD_PRELOAD=../lib/libjemalloc.so  time timeout 13 numactl --interleave=all ./zyra.dsbench_hytm3 -t 10000 -mr debra -ma new -mp none -p -k 100000 -i 0 -d 0 -rq 0 -rqsize 256 -nwork 71 -nrq 1 &gt;&gt; output.zyra.dsbench/step2475.zyra.dsbench_hytm3.-t.10000.-mr.debra.-ma.new.-mp.none.-p.-k.100000.-i.0.-d.0.-rq.0.-rqsize.256.-nwork.71.-nrq.1.-seqwidth.48.-trial.2.-pinning.ZYRA_SCATTER.data 2&gt;&gt;output.zyra.dsbench/stderr.out"/>
    <s v="zyra"/>
    <x v="10"/>
    <x v="2"/>
  </r>
  <r>
    <s v="step2476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167039427"/>
    <n v="10000"/>
    <m/>
    <m/>
    <m/>
    <m/>
    <m/>
    <n v="10000"/>
    <n v="768.21600000000001"/>
    <n v="0"/>
    <n v="100000"/>
    <n v="90"/>
    <s v="debra"/>
    <s v="new"/>
    <s v="none"/>
    <m/>
    <n v="7"/>
    <n v="1"/>
    <m/>
    <n v="7.9922899999999997"/>
    <n v="6.3222899999999999E-2"/>
    <n v="1425.79"/>
    <m/>
    <n v="768.21600000000001"/>
    <m/>
    <m/>
    <m/>
    <m/>
    <m/>
    <n v="1670394274"/>
    <n v="1670228"/>
    <n v="35674"/>
    <n v="1812"/>
    <n v="0"/>
    <m/>
    <m/>
    <m/>
    <m/>
    <m/>
    <m/>
    <s v="step2476.zyra.dsbench_hytm3.-t.10000.-mr.debra.-ma.new.-mp.none.-p.-k.100000.-i.0.-d.0.-rq.0.-rqsize.256.-nwork.90.-nrq.0.-seqwidth.48.-trial.0.-pinning.ZYRA_SCATTER.data"/>
    <s v="LD_PRELOAD=../lib/libjemalloc.so  time timeout 13 numactl --interleave=all ./zyra.dsbench_hytm3 -t 10000 -mr debra -ma new -mp none -p -k 100000 -i 0 -d 0 -rq 0 -rqsize 256 -nwork 90 -nrq 0 &gt;&gt; output.zyra.dsbench/step2476.zyra.dsbench_hytm3.-t.10000.-mr.debra.-ma.new.-mp.none.-p.-k.100000.-i.0.-d.0.-rq.0.-rqsize.256.-nwork.90.-nrq.0.-seqwidth.48.-trial.0.-pinning.ZYRA_SCATTER.data 2&gt;&gt;output.zyra.dsbench/stderr.out"/>
    <s v="zyra"/>
    <x v="8"/>
    <x v="4"/>
  </r>
  <r>
    <s v="step1147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21282891"/>
    <n v="21279357"/>
    <n v="4256224"/>
    <n v="42503066"/>
    <n v="10000"/>
    <m/>
    <m/>
    <m/>
    <m/>
    <m/>
    <n v="10000"/>
    <n v="53192.88"/>
    <n v="5"/>
    <n v="10000"/>
    <n v="71"/>
    <s v="debra"/>
    <s v="new"/>
    <s v="none"/>
    <m/>
    <n v="8"/>
    <n v="1"/>
    <m/>
    <n v="7.1383799999999997"/>
    <n v="0.63922500000000004"/>
    <n v="4201.93"/>
    <m/>
    <n v="3192.88"/>
    <m/>
    <m/>
    <m/>
    <m/>
    <m/>
    <m/>
    <m/>
    <m/>
    <m/>
    <m/>
    <m/>
    <m/>
    <m/>
    <m/>
    <m/>
    <m/>
    <s v="step1147.zyra.dsbench_tl2.-t.10000.-mr.debra.-ma.new.-mp.none.-p.-k.10000.-i.5.-d.5.-rq.0.-rqsize.256.-nwork.71.-nrq.1.-seqwidth.48.-trial.0.-pinning.ZYRA_CLUSTER.data"/>
    <s v="LD_PRELOAD=../lib/libjemalloc.so  time timeout 13 numactl --interleave=all ./zyra.dsbench_tl2 -t 10000 -mr debra -ma new -mp none -p -k 10000 -i 5 -d 5 -rq 0 -rqsize 256 -nwork 71 -nrq 1 &gt;&gt; output.zyra.dsbench/step1147.zyra.dsbench_tl2.-t.10000.-mr.debra.-ma.new.-mp.none.-p.-k.10000.-i.5.-d.5.-rq.0.-rqsize.256.-nwork.71.-nrq.1.-seqwidth.48.-trial.0.-pinning.ZYRA_CLUSTER.data 2&gt;&gt;output.zyra.dsbench/stderr.out"/>
    <s v="zyra"/>
    <x v="14"/>
    <x v="2"/>
  </r>
  <r>
    <s v="step2477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165282378"/>
    <n v="10000"/>
    <m/>
    <m/>
    <m/>
    <m/>
    <m/>
    <n v="10000"/>
    <n v="777.56500000000005"/>
    <n v="0"/>
    <n v="100000"/>
    <n v="90"/>
    <s v="debra"/>
    <s v="new"/>
    <s v="none"/>
    <m/>
    <n v="7"/>
    <n v="1"/>
    <m/>
    <n v="7.9850300000000001"/>
    <n v="6.3325300000000001E-2"/>
    <n v="1440.73"/>
    <m/>
    <n v="777.56500000000005"/>
    <m/>
    <m/>
    <m/>
    <m/>
    <m/>
    <n v="1652823786"/>
    <n v="1984419"/>
    <n v="34643"/>
    <n v="4759"/>
    <n v="0"/>
    <m/>
    <m/>
    <m/>
    <m/>
    <m/>
    <m/>
    <s v="step2477.zyra.dsbench_hytm3.-t.10000.-mr.debra.-ma.new.-mp.none.-p.-k.100000.-i.0.-d.0.-rq.0.-rqsize.256.-nwork.90.-nrq.0.-seqwidth.48.-trial.1.-pinning.ZYRA_SCATTER.data"/>
    <s v="LD_PRELOAD=../lib/libjemalloc.so  time timeout 13 numactl --interleave=all ./zyra.dsbench_hytm3 -t 10000 -mr debra -ma new -mp none -p -k 100000 -i 0 -d 0 -rq 0 -rqsize 256 -nwork 90 -nrq 0 &gt;&gt; output.zyra.dsbench/step2477.zyra.dsbench_hytm3.-t.10000.-mr.debra.-ma.new.-mp.none.-p.-k.100000.-i.0.-d.0.-rq.0.-rqsize.256.-nwork.90.-nrq.0.-seqwidth.48.-trial.1.-pinning.ZYRA_SCATTER.data 2&gt;&gt;output.zyra.dsbench/stderr.out"/>
    <s v="zyra"/>
    <x v="8"/>
    <x v="4"/>
  </r>
  <r>
    <s v="step2478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163823325"/>
    <n v="10000"/>
    <m/>
    <m/>
    <m/>
    <m/>
    <m/>
    <n v="10000"/>
    <n v="767.48900000000003"/>
    <n v="0"/>
    <n v="100000"/>
    <n v="90"/>
    <s v="debra"/>
    <s v="new"/>
    <s v="none"/>
    <m/>
    <n v="7"/>
    <n v="1"/>
    <m/>
    <n v="8.0941500000000008"/>
    <n v="6.53971E-2"/>
    <n v="1452.1"/>
    <m/>
    <n v="767.48900000000003"/>
    <m/>
    <m/>
    <m/>
    <m/>
    <m/>
    <n v="1638233252"/>
    <n v="1930255"/>
    <n v="35551"/>
    <n v="1437"/>
    <n v="0"/>
    <m/>
    <m/>
    <m/>
    <m/>
    <m/>
    <m/>
    <s v="step2478.zyra.dsbench_hytm3.-t.10000.-mr.debra.-ma.new.-mp.none.-p.-k.100000.-i.0.-d.0.-rq.0.-rqsize.256.-nwork.90.-nrq.0.-seqwidth.48.-trial.2.-pinning.ZYRA_SCATTER.data"/>
    <s v="LD_PRELOAD=../lib/libjemalloc.so  time timeout 13 numactl --interleave=all ./zyra.dsbench_hytm3 -t 10000 -mr debra -ma new -mp none -p -k 100000 -i 0 -d 0 -rq 0 -rqsize 256 -nwork 90 -nrq 0 &gt;&gt; output.zyra.dsbench/step2478.zyra.dsbench_hytm3.-t.10000.-mr.debra.-ma.new.-mp.none.-p.-k.100000.-i.0.-d.0.-rq.0.-rqsize.256.-nwork.90.-nrq.0.-seqwidth.48.-trial.2.-pinning.ZYRA_SCATTER.data 2&gt;&gt;output.zyra.dsbench/stderr.out"/>
    <s v="zyra"/>
    <x v="8"/>
    <x v="4"/>
  </r>
  <r>
    <s v="step247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166041548"/>
    <n v="10000"/>
    <m/>
    <m/>
    <m/>
    <m/>
    <m/>
    <n v="10000"/>
    <n v="809.84900000000005"/>
    <n v="0"/>
    <n v="100000"/>
    <n v="89"/>
    <s v="debra"/>
    <s v="new"/>
    <s v="none"/>
    <m/>
    <n v="7"/>
    <n v="1"/>
    <m/>
    <n v="7.8341900000000004"/>
    <n v="2.9355099999999999E-2"/>
    <n v="1434.75"/>
    <m/>
    <n v="809.84900000000005"/>
    <m/>
    <m/>
    <m/>
    <m/>
    <m/>
    <n v="1660412657"/>
    <n v="1993803"/>
    <n v="2825"/>
    <n v="0"/>
    <n v="4.1856699999999997E-2"/>
    <m/>
    <m/>
    <m/>
    <m/>
    <m/>
    <m/>
    <s v="step2479.zyra.dsbench_hytm3.-t.10000.-mr.debra.-ma.new.-mp.none.-p.-k.100000.-i.0.-d.0.-rq.0.-rqsize.256.-nwork.89.-nrq.1.-seqwidth.48.-trial.0.-pinning.ZYRA_SCATTER.data"/>
    <s v="LD_PRELOAD=../lib/libjemalloc.so  time timeout 13 numactl --interleave=all ./zyra.dsbench_hytm3 -t 10000 -mr debra -ma new -mp none -p -k 100000 -i 0 -d 0 -rq 0 -rqsize 256 -nwork 89 -nrq 1 &gt;&gt; output.zyra.dsbench/step2479.zyra.dsbench_hytm3.-t.10000.-mr.debra.-ma.new.-mp.none.-p.-k.100000.-i.0.-d.0.-rq.0.-rqsize.256.-nwork.89.-nrq.1.-seqwidth.48.-trial.0.-pinning.ZYRA_SCATTER.data 2&gt;&gt;output.zyra.dsbench/stderr.out"/>
    <s v="zyra"/>
    <x v="10"/>
    <x v="4"/>
  </r>
  <r>
    <s v="step247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18653198"/>
    <n v="18650097"/>
    <n v="3730329"/>
    <n v="37262671"/>
    <n v="10000"/>
    <m/>
    <m/>
    <m/>
    <m/>
    <m/>
    <n v="10000"/>
    <n v="53683.86"/>
    <n v="5"/>
    <n v="100000"/>
    <n v="125"/>
    <s v="debra"/>
    <s v="new"/>
    <s v="none"/>
    <m/>
    <n v="8"/>
    <n v="1"/>
    <m/>
    <n v="22.1754"/>
    <n v="1.12259"/>
    <n v="8688.36"/>
    <m/>
    <n v="3683.86"/>
    <m/>
    <m/>
    <m/>
    <m/>
    <m/>
    <m/>
    <m/>
    <m/>
    <m/>
    <m/>
    <m/>
    <m/>
    <m/>
    <m/>
    <m/>
    <m/>
    <s v="step247.zyra.dsbench_tl2.-t.10000.-mr.debra.-ma.new.-mp.none.-p.-k.100000.-i.5.-d.5.-rq.0.-rqsize.256.-nwork.125.-nrq.1.-seqwidth.48.-trial.0.-pinning.ZYRA_CLUSTER.data"/>
    <s v="LD_PRELOAD=../lib/libjemalloc.so  time timeout 13 numactl --interleave=all ./zyra.dsbench_tl2 -t 10000 -mr debra -ma new -mp none -p -k 100000 -i 5 -d 5 -rq 0 -rqsize 256 -nwork 125 -nrq 1 &gt;&gt; output.zyra.dsbench/step247.zyra.dsbench_tl2.-t.10000.-mr.debra.-ma.new.-mp.none.-p.-k.100000.-i.5.-d.5.-rq.0.-rqsize.256.-nwork.125.-nrq.1.-seqwidth.48.-trial.0.-pinning.ZYRA_CLUSTER.data 2&gt;&gt;output.zyra.dsbench/stderr.out"/>
    <s v="zyra"/>
    <x v="13"/>
    <x v="5"/>
  </r>
  <r>
    <s v="step2480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166742881"/>
    <n v="10000"/>
    <m/>
    <m/>
    <m/>
    <m/>
    <m/>
    <n v="10000"/>
    <n v="776.6"/>
    <n v="0"/>
    <n v="100000"/>
    <n v="89"/>
    <s v="debra"/>
    <s v="new"/>
    <s v="none"/>
    <m/>
    <n v="7"/>
    <n v="1"/>
    <m/>
    <n v="7.8968800000000003"/>
    <n v="2.9229399999999999E-2"/>
    <n v="1424.85"/>
    <m/>
    <n v="776.6"/>
    <m/>
    <m/>
    <m/>
    <m/>
    <m/>
    <n v="1667425986"/>
    <n v="2111715"/>
    <n v="2830"/>
    <n v="0"/>
    <n v="4.1986200000000001E-2"/>
    <m/>
    <m/>
    <m/>
    <m/>
    <m/>
    <m/>
    <s v="step2480.zyra.dsbench_hytm3.-t.10000.-mr.debra.-ma.new.-mp.none.-p.-k.100000.-i.0.-d.0.-rq.0.-rqsize.256.-nwork.89.-nrq.1.-seqwidth.48.-trial.1.-pinning.ZYRA_SCATTER.data"/>
    <s v="LD_PRELOAD=../lib/libjemalloc.so  time timeout 13 numactl --interleave=all ./zyra.dsbench_hytm3 -t 10000 -mr debra -ma new -mp none -p -k 100000 -i 0 -d 0 -rq 0 -rqsize 256 -nwork 89 -nrq 1 &gt;&gt; output.zyra.dsbench/step2480.zyra.dsbench_hytm3.-t.10000.-mr.debra.-ma.new.-mp.none.-p.-k.100000.-i.0.-d.0.-rq.0.-rqsize.256.-nwork.89.-nrq.1.-seqwidth.48.-trial.1.-pinning.ZYRA_SCATTER.data 2&gt;&gt;output.zyra.dsbench/stderr.out"/>
    <s v="zyra"/>
    <x v="10"/>
    <x v="4"/>
  </r>
  <r>
    <s v="step2481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168890855"/>
    <n v="10000"/>
    <m/>
    <m/>
    <m/>
    <m/>
    <m/>
    <n v="10000"/>
    <n v="762.74"/>
    <n v="0"/>
    <n v="100000"/>
    <n v="89"/>
    <s v="debra"/>
    <s v="new"/>
    <s v="none"/>
    <m/>
    <n v="7"/>
    <n v="1"/>
    <m/>
    <n v="7.8767800000000001"/>
    <n v="2.8502400000000001E-2"/>
    <n v="1409.79"/>
    <m/>
    <n v="762.74"/>
    <m/>
    <m/>
    <m/>
    <m/>
    <m/>
    <n v="1688905772"/>
    <n v="2026564"/>
    <n v="2782"/>
    <n v="0"/>
    <n v="4.1528900000000001E-2"/>
    <m/>
    <m/>
    <m/>
    <m/>
    <m/>
    <m/>
    <s v="step2481.zyra.dsbench_hytm3.-t.10000.-mr.debra.-ma.new.-mp.none.-p.-k.100000.-i.0.-d.0.-rq.0.-rqsize.256.-nwork.89.-nrq.1.-seqwidth.48.-trial.2.-pinning.ZYRA_SCATTER.data"/>
    <s v="LD_PRELOAD=../lib/libjemalloc.so  time timeout 13 numactl --interleave=all ./zyra.dsbench_hytm3 -t 10000 -mr debra -ma new -mp none -p -k 100000 -i 0 -d 0 -rq 0 -rqsize 256 -nwork 89 -nrq 1 &gt;&gt; output.zyra.dsbench/step2481.zyra.dsbench_hytm3.-t.10000.-mr.debra.-ma.new.-mp.none.-p.-k.100000.-i.0.-d.0.-rq.0.-rqsize.256.-nwork.89.-nrq.1.-seqwidth.48.-trial.2.-pinning.ZYRA_SCATTER.data 2&gt;&gt;output.zyra.dsbench/stderr.out"/>
    <s v="zyra"/>
    <x v="10"/>
    <x v="4"/>
  </r>
  <r>
    <s v="step2482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192546160"/>
    <n v="10000"/>
    <m/>
    <m/>
    <m/>
    <m/>
    <m/>
    <n v="10000"/>
    <n v="748.99400000000003"/>
    <n v="0"/>
    <n v="100000"/>
    <n v="108"/>
    <s v="debra"/>
    <s v="new"/>
    <s v="none"/>
    <m/>
    <n v="7"/>
    <n v="1"/>
    <m/>
    <n v="8.1602899999999998"/>
    <n v="6.7643499999999995E-2"/>
    <n v="1482.6"/>
    <m/>
    <n v="748.99400000000003"/>
    <m/>
    <m/>
    <m/>
    <m/>
    <m/>
    <n v="1925461606"/>
    <n v="3095441"/>
    <n v="38606"/>
    <n v="2084"/>
    <n v="0"/>
    <m/>
    <m/>
    <m/>
    <m/>
    <m/>
    <m/>
    <s v="step2482.zyra.dsbench_hytm3.-t.10000.-mr.debra.-ma.new.-mp.none.-p.-k.100000.-i.0.-d.0.-rq.0.-rqsize.256.-nwork.108.-nrq.0.-seqwidth.48.-trial.0.-pinning.ZYRA_SCATTER.data"/>
    <s v="LD_PRELOAD=../lib/libjemalloc.so  time timeout 13 numactl --interleave=all ./zyra.dsbench_hytm3 -t 10000 -mr debra -ma new -mp none -p -k 100000 -i 0 -d 0 -rq 0 -rqsize 256 -nwork 108 -nrq 0 &gt;&gt; output.zyra.dsbench/step2482.zyra.dsbench_hytm3.-t.10000.-mr.debra.-ma.new.-mp.none.-p.-k.100000.-i.0.-d.0.-rq.0.-rqsize.256.-nwork.108.-nrq.0.-seqwidth.48.-trial.0.-pinning.ZYRA_SCATTER.data 2&gt;&gt;output.zyra.dsbench/stderr.out"/>
    <s v="zyra"/>
    <x v="8"/>
    <x v="3"/>
  </r>
  <r>
    <s v="step248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170611486"/>
    <n v="10000"/>
    <m/>
    <m/>
    <m/>
    <m/>
    <m/>
    <n v="10000"/>
    <n v="757.923"/>
    <n v="0"/>
    <n v="100000"/>
    <n v="108"/>
    <s v="debra"/>
    <s v="new"/>
    <s v="none"/>
    <m/>
    <n v="7"/>
    <n v="1"/>
    <m/>
    <n v="8.3121500000000008"/>
    <n v="7.8043199999999993E-2"/>
    <n v="1671.43"/>
    <m/>
    <n v="757.923"/>
    <m/>
    <m/>
    <m/>
    <m/>
    <m/>
    <n v="1706114860"/>
    <n v="2291340"/>
    <n v="38734"/>
    <n v="1544"/>
    <n v="0"/>
    <m/>
    <m/>
    <m/>
    <m/>
    <m/>
    <m/>
    <s v="step2483.zyra.dsbench_hytm3.-t.10000.-mr.debra.-ma.new.-mp.none.-p.-k.100000.-i.0.-d.0.-rq.0.-rqsize.256.-nwork.108.-nrq.0.-seqwidth.48.-trial.1.-pinning.ZYRA_SCATTER.data"/>
    <s v="LD_PRELOAD=../lib/libjemalloc.so  time timeout 13 numactl --interleave=all ./zyra.dsbench_hytm3 -t 10000 -mr debra -ma new -mp none -p -k 100000 -i 0 -d 0 -rq 0 -rqsize 256 -nwork 108 -nrq 0 &gt;&gt; output.zyra.dsbench/step2483.zyra.dsbench_hytm3.-t.10000.-mr.debra.-ma.new.-mp.none.-p.-k.100000.-i.0.-d.0.-rq.0.-rqsize.256.-nwork.108.-nrq.0.-seqwidth.48.-trial.1.-pinning.ZYRA_SCATTER.data 2&gt;&gt;output.zyra.dsbench/stderr.out"/>
    <s v="zyra"/>
    <x v="8"/>
    <x v="3"/>
  </r>
  <r>
    <s v="step2484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187995948"/>
    <n v="10000"/>
    <m/>
    <m/>
    <m/>
    <m/>
    <m/>
    <n v="10000"/>
    <n v="763.28099999999995"/>
    <n v="0"/>
    <n v="100000"/>
    <n v="108"/>
    <s v="debra"/>
    <s v="new"/>
    <s v="none"/>
    <m/>
    <n v="7"/>
    <n v="1"/>
    <m/>
    <n v="8.1336600000000008"/>
    <n v="6.8756800000000007E-2"/>
    <n v="1518.85"/>
    <m/>
    <n v="763.28099999999995"/>
    <m/>
    <m/>
    <m/>
    <m/>
    <m/>
    <n v="1879959484"/>
    <n v="2573528"/>
    <n v="36766"/>
    <n v="1216"/>
    <n v="0"/>
    <m/>
    <m/>
    <m/>
    <m/>
    <m/>
    <m/>
    <s v="step2484.zyra.dsbench_hytm3.-t.10000.-mr.debra.-ma.new.-mp.none.-p.-k.100000.-i.0.-d.0.-rq.0.-rqsize.256.-nwork.108.-nrq.0.-seqwidth.48.-trial.2.-pinning.ZYRA_SCATTER.data"/>
    <s v="LD_PRELOAD=../lib/libjemalloc.so  time timeout 13 numactl --interleave=all ./zyra.dsbench_hytm3 -t 10000 -mr debra -ma new -mp none -p -k 100000 -i 0 -d 0 -rq 0 -rqsize 256 -nwork 108 -nrq 0 &gt;&gt; output.zyra.dsbench/step2484.zyra.dsbench_hytm3.-t.10000.-mr.debra.-ma.new.-mp.none.-p.-k.100000.-i.0.-d.0.-rq.0.-rqsize.256.-nwork.108.-nrq.0.-seqwidth.48.-trial.2.-pinning.ZYRA_SCATTER.data 2&gt;&gt;output.zyra.dsbench/stderr.out"/>
    <s v="zyra"/>
    <x v="8"/>
    <x v="3"/>
  </r>
  <r>
    <s v="step2485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189053198"/>
    <n v="10000"/>
    <m/>
    <m/>
    <m/>
    <m/>
    <m/>
    <n v="10000"/>
    <n v="775.221"/>
    <n v="0"/>
    <n v="100000"/>
    <n v="107"/>
    <s v="debra"/>
    <s v="new"/>
    <s v="none"/>
    <m/>
    <n v="7"/>
    <n v="1"/>
    <m/>
    <n v="8.0523600000000002"/>
    <n v="3.11589E-2"/>
    <n v="1510.78"/>
    <m/>
    <n v="775.221"/>
    <m/>
    <m/>
    <m/>
    <m/>
    <m/>
    <n v="1890529178"/>
    <n v="4721691"/>
    <n v="2809"/>
    <n v="0"/>
    <n v="4.25414E-2"/>
    <m/>
    <m/>
    <m/>
    <m/>
    <m/>
    <m/>
    <s v="step2485.zyra.dsbench_hytm3.-t.10000.-mr.debra.-ma.new.-mp.none.-p.-k.100000.-i.0.-d.0.-rq.0.-rqsize.256.-nwork.107.-nrq.1.-seqwidth.48.-trial.0.-pinning.ZYRA_SCATTER.data"/>
    <s v="LD_PRELOAD=../lib/libjemalloc.so  time timeout 13 numactl --interleave=all ./zyra.dsbench_hytm3 -t 10000 -mr debra -ma new -mp none -p -k 100000 -i 0 -d 0 -rq 0 -rqsize 256 -nwork 107 -nrq 1 &gt;&gt; output.zyra.dsbench/step2485.zyra.dsbench_hytm3.-t.10000.-mr.debra.-ma.new.-mp.none.-p.-k.100000.-i.0.-d.0.-rq.0.-rqsize.256.-nwork.107.-nrq.1.-seqwidth.48.-trial.0.-pinning.ZYRA_SCATTER.data 2&gt;&gt;output.zyra.dsbench/stderr.out"/>
    <s v="zyra"/>
    <x v="10"/>
    <x v="3"/>
  </r>
  <r>
    <s v="step1148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17849579"/>
    <n v="17847264"/>
    <n v="3569684"/>
    <n v="35661456"/>
    <n v="10000"/>
    <m/>
    <m/>
    <m/>
    <m/>
    <m/>
    <n v="10000"/>
    <n v="53264.27"/>
    <n v="5"/>
    <n v="10000"/>
    <n v="71"/>
    <s v="debra"/>
    <s v="new"/>
    <s v="none"/>
    <m/>
    <n v="8"/>
    <n v="1"/>
    <m/>
    <n v="6.9649000000000001"/>
    <n v="0.64044400000000001"/>
    <n v="5045.0600000000004"/>
    <m/>
    <n v="3264.27"/>
    <m/>
    <m/>
    <m/>
    <m/>
    <m/>
    <m/>
    <m/>
    <m/>
    <m/>
    <m/>
    <m/>
    <m/>
    <m/>
    <m/>
    <m/>
    <m/>
    <s v="step1148.zyra.dsbench_tl2.-t.10000.-mr.debra.-ma.new.-mp.none.-p.-k.10000.-i.5.-d.5.-rq.0.-rqsize.256.-nwork.71.-nrq.1.-seqwidth.48.-trial.1.-pinning.ZYRA_CLUSTER.data"/>
    <s v="LD_PRELOAD=../lib/libjemalloc.so  time timeout 13 numactl --interleave=all ./zyra.dsbench_tl2 -t 10000 -mr debra -ma new -mp none -p -k 10000 -i 5 -d 5 -rq 0 -rqsize 256 -nwork 71 -nrq 1 &gt;&gt; output.zyra.dsbench/step1148.zyra.dsbench_tl2.-t.10000.-mr.debra.-ma.new.-mp.none.-p.-k.10000.-i.5.-d.5.-rq.0.-rqsize.256.-nwork.71.-nrq.1.-seqwidth.48.-trial.1.-pinning.ZYRA_CLUSTER.data 2&gt;&gt;output.zyra.dsbench/stderr.out"/>
    <s v="zyra"/>
    <x v="14"/>
    <x v="2"/>
  </r>
  <r>
    <s v="step2486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197396975"/>
    <n v="10000"/>
    <m/>
    <m/>
    <m/>
    <m/>
    <m/>
    <n v="10000"/>
    <n v="770.48099999999999"/>
    <n v="0"/>
    <n v="100000"/>
    <n v="107"/>
    <s v="debra"/>
    <s v="new"/>
    <s v="none"/>
    <m/>
    <n v="7"/>
    <n v="1"/>
    <m/>
    <n v="7.9432900000000002"/>
    <n v="2.7451199999999999E-2"/>
    <n v="1445.11"/>
    <m/>
    <n v="770.48099999999999"/>
    <m/>
    <m/>
    <m/>
    <m/>
    <m/>
    <n v="1973966935"/>
    <n v="3292364"/>
    <n v="2819"/>
    <n v="0"/>
    <n v="4.2285099999999999E-2"/>
    <m/>
    <m/>
    <m/>
    <m/>
    <m/>
    <m/>
    <s v="step2486.zyra.dsbench_hytm3.-t.10000.-mr.debra.-ma.new.-mp.none.-p.-k.100000.-i.0.-d.0.-rq.0.-rqsize.256.-nwork.107.-nrq.1.-seqwidth.48.-trial.1.-pinning.ZYRA_SCATTER.data"/>
    <s v="LD_PRELOAD=../lib/libjemalloc.so  time timeout 13 numactl --interleave=all ./zyra.dsbench_hytm3 -t 10000 -mr debra -ma new -mp none -p -k 100000 -i 0 -d 0 -rq 0 -rqsize 256 -nwork 107 -nrq 1 &gt;&gt; output.zyra.dsbench/step2486.zyra.dsbench_hytm3.-t.10000.-mr.debra.-ma.new.-mp.none.-p.-k.100000.-i.0.-d.0.-rq.0.-rqsize.256.-nwork.107.-nrq.1.-seqwidth.48.-trial.1.-pinning.ZYRA_SCATTER.data 2&gt;&gt;output.zyra.dsbench/stderr.out"/>
    <s v="zyra"/>
    <x v="10"/>
    <x v="3"/>
  </r>
  <r>
    <s v="step2487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193107930"/>
    <n v="10000"/>
    <m/>
    <m/>
    <m/>
    <m/>
    <m/>
    <n v="10000"/>
    <n v="769.12900000000002"/>
    <n v="0"/>
    <n v="100000"/>
    <n v="107"/>
    <s v="debra"/>
    <s v="new"/>
    <s v="none"/>
    <m/>
    <n v="7"/>
    <n v="1"/>
    <m/>
    <n v="8.0851000000000006"/>
    <n v="2.89932E-2"/>
    <n v="1475.9"/>
    <m/>
    <n v="769.12900000000002"/>
    <m/>
    <m/>
    <m/>
    <m/>
    <m/>
    <n v="1931076512"/>
    <n v="2988512"/>
    <n v="2793"/>
    <n v="0"/>
    <n v="4.2175999999999998E-2"/>
    <m/>
    <m/>
    <m/>
    <m/>
    <m/>
    <m/>
    <s v="step2487.zyra.dsbench_hytm3.-t.10000.-mr.debra.-ma.new.-mp.none.-p.-k.100000.-i.0.-d.0.-rq.0.-rqsize.256.-nwork.107.-nrq.1.-seqwidth.48.-trial.2.-pinning.ZYRA_SCATTER.data"/>
    <s v="LD_PRELOAD=../lib/libjemalloc.so  time timeout 13 numactl --interleave=all ./zyra.dsbench_hytm3 -t 10000 -mr debra -ma new -mp none -p -k 100000 -i 0 -d 0 -rq 0 -rqsize 256 -nwork 107 -nrq 1 &gt;&gt; output.zyra.dsbench/step2487.zyra.dsbench_hytm3.-t.10000.-mr.debra.-ma.new.-mp.none.-p.-k.100000.-i.0.-d.0.-rq.0.-rqsize.256.-nwork.107.-nrq.1.-seqwidth.48.-trial.2.-pinning.ZYRA_SCATTER.data 2&gt;&gt;output.zyra.dsbench/stderr.out"/>
    <s v="zyra"/>
    <x v="10"/>
    <x v="3"/>
  </r>
  <r>
    <s v="step2488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211176094"/>
    <n v="10000"/>
    <m/>
    <m/>
    <m/>
    <m/>
    <m/>
    <n v="10000"/>
    <n v="756.26199999999994"/>
    <n v="0"/>
    <n v="100000"/>
    <n v="126"/>
    <s v="debra"/>
    <s v="new"/>
    <s v="none"/>
    <m/>
    <n v="7"/>
    <n v="1"/>
    <m/>
    <n v="8.3221699999999998"/>
    <n v="6.7727300000000004E-2"/>
    <n v="1571.4"/>
    <m/>
    <n v="756.26199999999994"/>
    <m/>
    <m/>
    <m/>
    <m/>
    <m/>
    <n v="2111760945"/>
    <n v="3956762"/>
    <n v="39083"/>
    <n v="1782"/>
    <n v="0"/>
    <m/>
    <m/>
    <m/>
    <m/>
    <m/>
    <m/>
    <s v="step2488.zyra.dsbench_hytm3.-t.10000.-mr.debra.-ma.new.-mp.none.-p.-k.100000.-i.0.-d.0.-rq.0.-rqsize.256.-nwork.126.-nrq.0.-seqwidth.48.-trial.0.-pinning.ZYRA_SCATTER.data"/>
    <s v="LD_PRELOAD=../lib/libjemalloc.so  time timeout 13 numactl --interleave=all ./zyra.dsbench_hytm3 -t 10000 -mr debra -ma new -mp none -p -k 100000 -i 0 -d 0 -rq 0 -rqsize 256 -nwork 126 -nrq 0 &gt;&gt; output.zyra.dsbench/step2488.zyra.dsbench_hytm3.-t.10000.-mr.debra.-ma.new.-mp.none.-p.-k.100000.-i.0.-d.0.-rq.0.-rqsize.256.-nwork.126.-nrq.0.-seqwidth.48.-trial.0.-pinning.ZYRA_SCATTER.data 2&gt;&gt;output.zyra.dsbench/stderr.out"/>
    <s v="zyra"/>
    <x v="8"/>
    <x v="5"/>
  </r>
  <r>
    <s v="step248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210435049"/>
    <n v="10000"/>
    <m/>
    <m/>
    <m/>
    <m/>
    <m/>
    <n v="10000"/>
    <n v="753.71900000000005"/>
    <n v="0"/>
    <n v="100000"/>
    <n v="126"/>
    <s v="debra"/>
    <s v="new"/>
    <s v="none"/>
    <m/>
    <n v="7"/>
    <n v="1"/>
    <m/>
    <n v="8.3241700000000005"/>
    <n v="6.9228799999999993E-2"/>
    <n v="1582.62"/>
    <m/>
    <n v="753.71900000000005"/>
    <m/>
    <m/>
    <m/>
    <m/>
    <m/>
    <n v="2104350494"/>
    <n v="3266478"/>
    <n v="39568"/>
    <n v="1834"/>
    <n v="0"/>
    <m/>
    <m/>
    <m/>
    <m/>
    <m/>
    <m/>
    <s v="step2489.zyra.dsbench_hytm3.-t.10000.-mr.debra.-ma.new.-mp.none.-p.-k.100000.-i.0.-d.0.-rq.0.-rqsize.256.-nwork.126.-nrq.0.-seqwidth.48.-trial.1.-pinning.ZYRA_SCATTER.data"/>
    <s v="LD_PRELOAD=../lib/libjemalloc.so  time timeout 13 numactl --interleave=all ./zyra.dsbench_hytm3 -t 10000 -mr debra -ma new -mp none -p -k 100000 -i 0 -d 0 -rq 0 -rqsize 256 -nwork 126 -nrq 0 &gt;&gt; output.zyra.dsbench/step2489.zyra.dsbench_hytm3.-t.10000.-mr.debra.-ma.new.-mp.none.-p.-k.100000.-i.0.-d.0.-rq.0.-rqsize.256.-nwork.126.-nrq.0.-seqwidth.48.-trial.1.-pinning.ZYRA_SCATTER.data 2&gt;&gt;output.zyra.dsbench/stderr.out"/>
    <s v="zyra"/>
    <x v="8"/>
    <x v="5"/>
  </r>
  <r>
    <s v="step248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19192884"/>
    <n v="19188642"/>
    <n v="3838152"/>
    <n v="38343988"/>
    <n v="10000"/>
    <m/>
    <m/>
    <m/>
    <m/>
    <m/>
    <n v="10000"/>
    <n v="53894.83"/>
    <n v="5"/>
    <n v="100000"/>
    <n v="125"/>
    <s v="debra"/>
    <s v="new"/>
    <s v="none"/>
    <m/>
    <n v="8"/>
    <n v="1"/>
    <m/>
    <n v="22.229700000000001"/>
    <n v="1.11395"/>
    <n v="8418.17"/>
    <m/>
    <n v="3894.83"/>
    <m/>
    <m/>
    <m/>
    <m/>
    <m/>
    <m/>
    <m/>
    <m/>
    <m/>
    <m/>
    <m/>
    <m/>
    <m/>
    <m/>
    <m/>
    <m/>
    <s v="step248.zyra.dsbench_tl2.-t.10000.-mr.debra.-ma.new.-mp.none.-p.-k.100000.-i.5.-d.5.-rq.0.-rqsize.256.-nwork.125.-nrq.1.-seqwidth.48.-trial.1.-pinning.ZYRA_CLUSTER.data"/>
    <s v="LD_PRELOAD=../lib/libjemalloc.so  time timeout 13 numactl --interleave=all ./zyra.dsbench_tl2 -t 10000 -mr debra -ma new -mp none -p -k 100000 -i 5 -d 5 -rq 0 -rqsize 256 -nwork 125 -nrq 1 &gt;&gt; output.zyra.dsbench/step248.zyra.dsbench_tl2.-t.10000.-mr.debra.-ma.new.-mp.none.-p.-k.100000.-i.5.-d.5.-rq.0.-rqsize.256.-nwork.125.-nrq.1.-seqwidth.48.-trial.1.-pinning.ZYRA_CLUSTER.data 2&gt;&gt;output.zyra.dsbench/stderr.out"/>
    <s v="zyra"/>
    <x v="13"/>
    <x v="5"/>
  </r>
  <r>
    <s v="step2490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212263933"/>
    <n v="10000"/>
    <m/>
    <m/>
    <m/>
    <m/>
    <m/>
    <n v="10000"/>
    <n v="785.36599999999999"/>
    <n v="0"/>
    <n v="100000"/>
    <n v="126"/>
    <s v="debra"/>
    <s v="new"/>
    <s v="none"/>
    <m/>
    <n v="7"/>
    <n v="1"/>
    <m/>
    <n v="8.2349499999999995"/>
    <n v="6.7113000000000006E-2"/>
    <n v="1568.55"/>
    <m/>
    <n v="785.36599999999999"/>
    <m/>
    <m/>
    <m/>
    <m/>
    <m/>
    <n v="2122639338"/>
    <n v="3269897"/>
    <n v="37621"/>
    <n v="1598"/>
    <n v="0"/>
    <m/>
    <m/>
    <m/>
    <m/>
    <m/>
    <m/>
    <s v="step2490.zyra.dsbench_hytm3.-t.10000.-mr.debra.-ma.new.-mp.none.-p.-k.100000.-i.0.-d.0.-rq.0.-rqsize.256.-nwork.126.-nrq.0.-seqwidth.48.-trial.2.-pinning.ZYRA_SCATTER.data"/>
    <s v="LD_PRELOAD=../lib/libjemalloc.so  time timeout 13 numactl --interleave=all ./zyra.dsbench_hytm3 -t 10000 -mr debra -ma new -mp none -p -k 100000 -i 0 -d 0 -rq 0 -rqsize 256 -nwork 126 -nrq 0 &gt;&gt; output.zyra.dsbench/step2490.zyra.dsbench_hytm3.-t.10000.-mr.debra.-ma.new.-mp.none.-p.-k.100000.-i.0.-d.0.-rq.0.-rqsize.256.-nwork.126.-nrq.0.-seqwidth.48.-trial.2.-pinning.ZYRA_SCATTER.data 2&gt;&gt;output.zyra.dsbench/stderr.out"/>
    <s v="zyra"/>
    <x v="8"/>
    <x v="5"/>
  </r>
  <r>
    <s v="step2491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219876245"/>
    <n v="10000"/>
    <m/>
    <m/>
    <m/>
    <m/>
    <m/>
    <n v="10000"/>
    <n v="758.85599999999999"/>
    <n v="0"/>
    <n v="100000"/>
    <n v="125"/>
    <s v="debra"/>
    <s v="new"/>
    <s v="none"/>
    <m/>
    <n v="7"/>
    <n v="1"/>
    <m/>
    <n v="8.1453500000000005"/>
    <n v="2.78862E-2"/>
    <n v="1514.11"/>
    <m/>
    <n v="758.85599999999999"/>
    <m/>
    <m/>
    <m/>
    <m/>
    <m/>
    <n v="2198759618"/>
    <n v="3725735"/>
    <n v="2830"/>
    <n v="0"/>
    <n v="4.2073399999999997E-2"/>
    <m/>
    <m/>
    <m/>
    <m/>
    <m/>
    <m/>
    <s v="step2491.zyra.dsbench_hytm3.-t.10000.-mr.debra.-ma.new.-mp.none.-p.-k.100000.-i.0.-d.0.-rq.0.-rqsize.256.-nwork.125.-nrq.1.-seqwidth.48.-trial.0.-pinning.ZYRA_SCATTER.data"/>
    <s v="LD_PRELOAD=../lib/libjemalloc.so  time timeout 13 numactl --interleave=all ./zyra.dsbench_hytm3 -t 10000 -mr debra -ma new -mp none -p -k 100000 -i 0 -d 0 -rq 0 -rqsize 256 -nwork 125 -nrq 1 &gt;&gt; output.zyra.dsbench/step2491.zyra.dsbench_hytm3.-t.10000.-mr.debra.-ma.new.-mp.none.-p.-k.100000.-i.0.-d.0.-rq.0.-rqsize.256.-nwork.125.-nrq.1.-seqwidth.48.-trial.0.-pinning.ZYRA_SCATTER.data 2&gt;&gt;output.zyra.dsbench/stderr.out"/>
    <s v="zyra"/>
    <x v="10"/>
    <x v="5"/>
  </r>
  <r>
    <s v="step2492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220586005"/>
    <n v="10000"/>
    <m/>
    <m/>
    <m/>
    <m/>
    <m/>
    <n v="10000"/>
    <n v="780.03800000000001"/>
    <n v="0"/>
    <n v="100000"/>
    <n v="125"/>
    <s v="debra"/>
    <s v="new"/>
    <s v="none"/>
    <m/>
    <n v="7"/>
    <n v="1"/>
    <m/>
    <n v="8.1052099999999996"/>
    <n v="2.7463999999999999E-2"/>
    <n v="1508.84"/>
    <m/>
    <n v="780.03800000000001"/>
    <m/>
    <m/>
    <m/>
    <m/>
    <m/>
    <n v="2205857257"/>
    <n v="4635354"/>
    <n v="2795"/>
    <n v="0"/>
    <n v="4.1746199999999997E-2"/>
    <m/>
    <m/>
    <m/>
    <m/>
    <m/>
    <m/>
    <s v="step2492.zyra.dsbench_hytm3.-t.10000.-mr.debra.-ma.new.-mp.none.-p.-k.100000.-i.0.-d.0.-rq.0.-rqsize.256.-nwork.125.-nrq.1.-seqwidth.48.-trial.1.-pinning.ZYRA_SCATTER.data"/>
    <s v="LD_PRELOAD=../lib/libjemalloc.so  time timeout 13 numactl --interleave=all ./zyra.dsbench_hytm3 -t 10000 -mr debra -ma new -mp none -p -k 100000 -i 0 -d 0 -rq 0 -rqsize 256 -nwork 125 -nrq 1 &gt;&gt; output.zyra.dsbench/step2492.zyra.dsbench_hytm3.-t.10000.-mr.debra.-ma.new.-mp.none.-p.-k.100000.-i.0.-d.0.-rq.0.-rqsize.256.-nwork.125.-nrq.1.-seqwidth.48.-trial.1.-pinning.ZYRA_SCATTER.data 2&gt;&gt;output.zyra.dsbench/stderr.out"/>
    <s v="zyra"/>
    <x v="10"/>
    <x v="5"/>
  </r>
  <r>
    <s v="step249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221120942"/>
    <n v="10000"/>
    <m/>
    <m/>
    <m/>
    <m/>
    <m/>
    <n v="10000"/>
    <n v="777.78899999999999"/>
    <n v="0"/>
    <n v="100000"/>
    <n v="125"/>
    <s v="debra"/>
    <s v="new"/>
    <s v="none"/>
    <m/>
    <n v="7"/>
    <n v="1"/>
    <m/>
    <n v="7.5032300000000003"/>
    <n v="3.0581400000000002E-2"/>
    <n v="1505.88"/>
    <m/>
    <n v="777.78899999999999"/>
    <m/>
    <m/>
    <m/>
    <m/>
    <m/>
    <n v="2211206501"/>
    <n v="4062899"/>
    <n v="2927"/>
    <n v="0"/>
    <n v="4.31688E-2"/>
    <m/>
    <m/>
    <m/>
    <m/>
    <m/>
    <m/>
    <s v="step2493.zyra.dsbench_hytm3.-t.10000.-mr.debra.-ma.new.-mp.none.-p.-k.100000.-i.0.-d.0.-rq.0.-rqsize.256.-nwork.125.-nrq.1.-seqwidth.48.-trial.2.-pinning.ZYRA_SCATTER.data"/>
    <s v="LD_PRELOAD=../lib/libjemalloc.so  time timeout 13 numactl --interleave=all ./zyra.dsbench_hytm3 -t 10000 -mr debra -ma new -mp none -p -k 100000 -i 0 -d 0 -rq 0 -rqsize 256 -nwork 125 -nrq 1 &gt;&gt; output.zyra.dsbench/step2493.zyra.dsbench_hytm3.-t.10000.-mr.debra.-ma.new.-mp.none.-p.-k.100000.-i.0.-d.0.-rq.0.-rqsize.256.-nwork.125.-nrq.1.-seqwidth.48.-trial.2.-pinning.ZYRA_SCATTER.data 2&gt;&gt;output.zyra.dsbench/stderr.out"/>
    <s v="zyra"/>
    <x v="10"/>
    <x v="5"/>
  </r>
  <r>
    <s v="step2494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244053243"/>
    <n v="10000"/>
    <m/>
    <m/>
    <m/>
    <m/>
    <m/>
    <n v="10000"/>
    <n v="779.97900000000004"/>
    <n v="0"/>
    <n v="100000"/>
    <n v="144"/>
    <s v="debra"/>
    <s v="new"/>
    <s v="none"/>
    <m/>
    <n v="7"/>
    <n v="1"/>
    <m/>
    <n v="7.9129300000000002"/>
    <n v="4.9858300000000001E-2"/>
    <n v="1552.52"/>
    <m/>
    <n v="779.97900000000004"/>
    <m/>
    <m/>
    <m/>
    <m/>
    <m/>
    <n v="2440532432"/>
    <n v="8656347"/>
    <n v="52998"/>
    <n v="1275"/>
    <n v="0"/>
    <m/>
    <m/>
    <m/>
    <m/>
    <m/>
    <m/>
    <s v="step2494.zyra.dsbench_hytm3.-t.10000.-mr.debra.-ma.new.-mp.none.-p.-k.100000.-i.0.-d.0.-rq.0.-rqsize.256.-nwork.144.-nrq.0.-seqwidth.48.-trial.0.-pinning.ZYRA_SCATTER.data"/>
    <s v="LD_PRELOAD=../lib/libjemalloc.so  time timeout 13 numactl --interleave=all ./zyra.dsbench_hytm3 -t 10000 -mr debra -ma new -mp none -p -k 100000 -i 0 -d 0 -rq 0 -rqsize 256 -nwork 144 -nrq 0 &gt;&gt; output.zyra.dsbench/step2494.zyra.dsbench_hytm3.-t.10000.-mr.debra.-ma.new.-mp.none.-p.-k.100000.-i.0.-d.0.-rq.0.-rqsize.256.-nwork.144.-nrq.0.-seqwidth.48.-trial.0.-pinning.ZYRA_SCATTER.data 2&gt;&gt;output.zyra.dsbench/stderr.out"/>
    <s v="zyra"/>
    <x v="8"/>
    <x v="6"/>
  </r>
  <r>
    <s v="step114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20818723"/>
    <n v="20820314"/>
    <n v="4163903"/>
    <n v="41589426"/>
    <n v="10000"/>
    <m/>
    <m/>
    <m/>
    <m/>
    <m/>
    <n v="10000"/>
    <n v="53108.45"/>
    <n v="5"/>
    <n v="10000"/>
    <n v="71"/>
    <s v="debra"/>
    <s v="new"/>
    <s v="none"/>
    <m/>
    <n v="8"/>
    <n v="1"/>
    <m/>
    <n v="7.0198900000000002"/>
    <n v="0.64709099999999997"/>
    <n v="4297.95"/>
    <m/>
    <n v="3108.45"/>
    <m/>
    <m/>
    <m/>
    <m/>
    <m/>
    <m/>
    <m/>
    <m/>
    <m/>
    <m/>
    <m/>
    <m/>
    <m/>
    <m/>
    <m/>
    <m/>
    <s v="step1149.zyra.dsbench_tl2.-t.10000.-mr.debra.-ma.new.-mp.none.-p.-k.10000.-i.5.-d.5.-rq.0.-rqsize.256.-nwork.71.-nrq.1.-seqwidth.48.-trial.2.-pinning.ZYRA_CLUSTER.data"/>
    <s v="LD_PRELOAD=../lib/libjemalloc.so  time timeout 13 numactl --interleave=all ./zyra.dsbench_tl2 -t 10000 -mr debra -ma new -mp none -p -k 10000 -i 5 -d 5 -rq 0 -rqsize 256 -nwork 71 -nrq 1 &gt;&gt; output.zyra.dsbench/step1149.zyra.dsbench_tl2.-t.10000.-mr.debra.-ma.new.-mp.none.-p.-k.10000.-i.5.-d.5.-rq.0.-rqsize.256.-nwork.71.-nrq.1.-seqwidth.48.-trial.2.-pinning.ZYRA_CLUSTER.data 2&gt;&gt;output.zyra.dsbench/stderr.out"/>
    <s v="zyra"/>
    <x v="14"/>
    <x v="2"/>
  </r>
  <r>
    <s v="step2495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240033700"/>
    <n v="10000"/>
    <m/>
    <m/>
    <m/>
    <m/>
    <m/>
    <n v="10000"/>
    <n v="768.45899999999995"/>
    <n v="0"/>
    <n v="100000"/>
    <n v="144"/>
    <s v="debra"/>
    <s v="new"/>
    <s v="none"/>
    <m/>
    <n v="7"/>
    <n v="1"/>
    <m/>
    <n v="7.7913899999999998"/>
    <n v="5.1896200000000003E-2"/>
    <n v="1578.82"/>
    <m/>
    <n v="768.45899999999995"/>
    <m/>
    <m/>
    <m/>
    <m/>
    <m/>
    <n v="2400337004"/>
    <n v="4496452"/>
    <n v="56183"/>
    <n v="942"/>
    <n v="0"/>
    <m/>
    <m/>
    <m/>
    <m/>
    <m/>
    <m/>
    <s v="step2495.zyra.dsbench_hytm3.-t.10000.-mr.debra.-ma.new.-mp.none.-p.-k.100000.-i.0.-d.0.-rq.0.-rqsize.256.-nwork.144.-nrq.0.-seqwidth.48.-trial.1.-pinning.ZYRA_SCATTER.data"/>
    <s v="LD_PRELOAD=../lib/libjemalloc.so  time timeout 13 numactl --interleave=all ./zyra.dsbench_hytm3 -t 10000 -mr debra -ma new -mp none -p -k 100000 -i 0 -d 0 -rq 0 -rqsize 256 -nwork 144 -nrq 0 &gt;&gt; output.zyra.dsbench/step2495.zyra.dsbench_hytm3.-t.10000.-mr.debra.-ma.new.-mp.none.-p.-k.100000.-i.0.-d.0.-rq.0.-rqsize.256.-nwork.144.-nrq.0.-seqwidth.48.-trial.1.-pinning.ZYRA_SCATTER.data 2&gt;&gt;output.zyra.dsbench/stderr.out"/>
    <s v="zyra"/>
    <x v="8"/>
    <x v="6"/>
  </r>
  <r>
    <s v="step2496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238622441"/>
    <n v="10000"/>
    <m/>
    <m/>
    <m/>
    <m/>
    <m/>
    <n v="10000"/>
    <n v="800.52800000000002"/>
    <n v="0"/>
    <n v="100000"/>
    <n v="144"/>
    <s v="debra"/>
    <s v="new"/>
    <s v="none"/>
    <m/>
    <n v="7"/>
    <n v="1"/>
    <m/>
    <n v="8.3516899999999996"/>
    <n v="5.00045E-2"/>
    <n v="1590.61"/>
    <m/>
    <n v="800.52800000000002"/>
    <m/>
    <m/>
    <m/>
    <m/>
    <m/>
    <n v="2386224411"/>
    <n v="5206519"/>
    <n v="39741"/>
    <n v="1887"/>
    <n v="0"/>
    <m/>
    <m/>
    <m/>
    <m/>
    <m/>
    <m/>
    <s v="step2496.zyra.dsbench_hytm3.-t.10000.-mr.debra.-ma.new.-mp.none.-p.-k.100000.-i.0.-d.0.-rq.0.-rqsize.256.-nwork.144.-nrq.0.-seqwidth.48.-trial.2.-pinning.ZYRA_SCATTER.data"/>
    <s v="LD_PRELOAD=../lib/libjemalloc.so  time timeout 13 numactl --interleave=all ./zyra.dsbench_hytm3 -t 10000 -mr debra -ma new -mp none -p -k 100000 -i 0 -d 0 -rq 0 -rqsize 256 -nwork 144 -nrq 0 &gt;&gt; output.zyra.dsbench/step2496.zyra.dsbench_hytm3.-t.10000.-mr.debra.-ma.new.-mp.none.-p.-k.100000.-i.0.-d.0.-rq.0.-rqsize.256.-nwork.144.-nrq.0.-seqwidth.48.-trial.2.-pinning.ZYRA_SCATTER.data 2&gt;&gt;output.zyra.dsbench/stderr.out"/>
    <s v="zyra"/>
    <x v="8"/>
    <x v="6"/>
  </r>
  <r>
    <s v="step2497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248553676"/>
    <n v="10000"/>
    <m/>
    <m/>
    <m/>
    <m/>
    <m/>
    <n v="10000"/>
    <n v="792.73099999999999"/>
    <n v="0"/>
    <n v="100000"/>
    <n v="143"/>
    <s v="debra"/>
    <s v="new"/>
    <s v="none"/>
    <m/>
    <n v="7"/>
    <n v="1"/>
    <m/>
    <n v="7.55281"/>
    <n v="2.4908900000000001E-2"/>
    <n v="1529.69"/>
    <m/>
    <n v="792.73099999999999"/>
    <m/>
    <m/>
    <m/>
    <m/>
    <m/>
    <n v="2485533907"/>
    <n v="4249313"/>
    <n v="2861"/>
    <n v="0"/>
    <n v="4.2547399999999999E-2"/>
    <m/>
    <m/>
    <m/>
    <m/>
    <m/>
    <m/>
    <s v="step2497.zyra.dsbench_hytm3.-t.10000.-mr.debra.-ma.new.-mp.none.-p.-k.100000.-i.0.-d.0.-rq.0.-rqsize.256.-nwork.143.-nrq.1.-seqwidth.48.-trial.0.-pinning.ZYRA_SCATTER.data"/>
    <s v="LD_PRELOAD=../lib/libjemalloc.so  time timeout 13 numactl --interleave=all ./zyra.dsbench_hytm3 -t 10000 -mr debra -ma new -mp none -p -k 100000 -i 0 -d 0 -rq 0 -rqsize 256 -nwork 143 -nrq 1 &gt;&gt; output.zyra.dsbench/step2497.zyra.dsbench_hytm3.-t.10000.-mr.debra.-ma.new.-mp.none.-p.-k.100000.-i.0.-d.0.-rq.0.-rqsize.256.-nwork.143.-nrq.1.-seqwidth.48.-trial.0.-pinning.ZYRA_SCATTER.data 2&gt;&gt;output.zyra.dsbench/stderr.out"/>
    <s v="zyra"/>
    <x v="10"/>
    <x v="6"/>
  </r>
  <r>
    <s v="step2498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259497641"/>
    <n v="10000"/>
    <m/>
    <m/>
    <m/>
    <m/>
    <m/>
    <n v="10000"/>
    <n v="767.952"/>
    <n v="0"/>
    <n v="100000"/>
    <n v="143"/>
    <s v="debra"/>
    <s v="new"/>
    <s v="none"/>
    <m/>
    <n v="7"/>
    <n v="1"/>
    <m/>
    <n v="7.7328799999999998"/>
    <n v="2.1559600000000002E-2"/>
    <n v="1465.95"/>
    <m/>
    <n v="767.952"/>
    <m/>
    <m/>
    <m/>
    <m/>
    <m/>
    <n v="2594973606"/>
    <n v="5249250"/>
    <n v="2807"/>
    <n v="0"/>
    <n v="4.2182699999999997E-2"/>
    <m/>
    <m/>
    <m/>
    <m/>
    <m/>
    <m/>
    <s v="step2498.zyra.dsbench_hytm3.-t.10000.-mr.debra.-ma.new.-mp.none.-p.-k.100000.-i.0.-d.0.-rq.0.-rqsize.256.-nwork.143.-nrq.1.-seqwidth.48.-trial.1.-pinning.ZYRA_SCATTER.data"/>
    <s v="LD_PRELOAD=../lib/libjemalloc.so  time timeout 13 numactl --interleave=all ./zyra.dsbench_hytm3 -t 10000 -mr debra -ma new -mp none -p -k 100000 -i 0 -d 0 -rq 0 -rqsize 256 -nwork 143 -nrq 1 &gt;&gt; output.zyra.dsbench/step2498.zyra.dsbench_hytm3.-t.10000.-mr.debra.-ma.new.-mp.none.-p.-k.100000.-i.0.-d.0.-rq.0.-rqsize.256.-nwork.143.-nrq.1.-seqwidth.48.-trial.1.-pinning.ZYRA_SCATTER.data 2&gt;&gt;output.zyra.dsbench/stderr.out"/>
    <s v="zyra"/>
    <x v="10"/>
    <x v="6"/>
  </r>
  <r>
    <s v="step249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242052151"/>
    <n v="10000"/>
    <m/>
    <m/>
    <m/>
    <m/>
    <m/>
    <n v="10000"/>
    <n v="793.94399999999996"/>
    <n v="0"/>
    <n v="100000"/>
    <n v="143"/>
    <s v="debra"/>
    <s v="new"/>
    <s v="none"/>
    <m/>
    <n v="7"/>
    <n v="1"/>
    <m/>
    <n v="8.2311800000000002"/>
    <n v="2.4531500000000001E-2"/>
    <n v="1570.64"/>
    <m/>
    <n v="793.94399999999996"/>
    <m/>
    <m/>
    <m/>
    <m/>
    <m/>
    <n v="2420518753"/>
    <n v="10317589"/>
    <n v="2760"/>
    <n v="0"/>
    <n v="4.1637199999999999E-2"/>
    <m/>
    <m/>
    <m/>
    <m/>
    <m/>
    <m/>
    <s v="step2499.zyra.dsbench_hytm3.-t.10000.-mr.debra.-ma.new.-mp.none.-p.-k.100000.-i.0.-d.0.-rq.0.-rqsize.256.-nwork.143.-nrq.1.-seqwidth.48.-trial.2.-pinning.ZYRA_SCATTER.data"/>
    <s v="LD_PRELOAD=../lib/libjemalloc.so  time timeout 13 numactl --interleave=all ./zyra.dsbench_hytm3 -t 10000 -mr debra -ma new -mp none -p -k 100000 -i 0 -d 0 -rq 0 -rqsize 256 -nwork 143 -nrq 1 &gt;&gt; output.zyra.dsbench/step2499.zyra.dsbench_hytm3.-t.10000.-mr.debra.-ma.new.-mp.none.-p.-k.100000.-i.0.-d.0.-rq.0.-rqsize.256.-nwork.143.-nrq.1.-seqwidth.48.-trial.2.-pinning.ZYRA_SCATTER.data 2&gt;&gt;output.zyra.dsbench/stderr.out"/>
    <s v="zyra"/>
    <x v="10"/>
    <x v="6"/>
  </r>
  <r>
    <s v="step249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18889274"/>
    <n v="18886965"/>
    <n v="3777623"/>
    <n v="37732892"/>
    <n v="10000"/>
    <m/>
    <m/>
    <m/>
    <m/>
    <m/>
    <n v="10000"/>
    <n v="53814.35"/>
    <n v="5"/>
    <n v="100000"/>
    <n v="125"/>
    <s v="debra"/>
    <s v="new"/>
    <s v="none"/>
    <m/>
    <n v="8"/>
    <n v="1"/>
    <m/>
    <n v="22.779199999999999"/>
    <n v="1.0933299999999999"/>
    <n v="8542.4500000000007"/>
    <m/>
    <n v="3814.35"/>
    <m/>
    <m/>
    <m/>
    <m/>
    <m/>
    <m/>
    <m/>
    <m/>
    <m/>
    <m/>
    <m/>
    <m/>
    <m/>
    <m/>
    <m/>
    <m/>
    <s v="step249.zyra.dsbench_tl2.-t.10000.-mr.debra.-ma.new.-mp.none.-p.-k.100000.-i.5.-d.5.-rq.0.-rqsize.256.-nwork.125.-nrq.1.-seqwidth.48.-trial.2.-pinning.ZYRA_CLUSTER.data"/>
    <s v="LD_PRELOAD=../lib/libjemalloc.so  time timeout 13 numactl --interleave=all ./zyra.dsbench_tl2 -t 10000 -mr debra -ma new -mp none -p -k 100000 -i 5 -d 5 -rq 0 -rqsize 256 -nwork 125 -nrq 1 &gt;&gt; output.zyra.dsbench/step249.zyra.dsbench_tl2.-t.10000.-mr.debra.-ma.new.-mp.none.-p.-k.100000.-i.5.-d.5.-rq.0.-rqsize.256.-nwork.125.-nrq.1.-seqwidth.48.-trial.2.-pinning.ZYRA_CLUSTER.data 2&gt;&gt;output.zyra.dsbench/stderr.out"/>
    <s v="zyra"/>
    <x v="13"/>
    <x v="5"/>
  </r>
  <r>
    <s v="step24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125126489"/>
    <n v="10000"/>
    <m/>
    <m/>
    <m/>
    <m/>
    <m/>
    <n v="10000"/>
    <n v="770.76199999999994"/>
    <n v="0"/>
    <n v="100000"/>
    <n v="72"/>
    <s v="debra"/>
    <s v="new"/>
    <s v="none"/>
    <m/>
    <n v="8"/>
    <n v="1"/>
    <m/>
    <n v="8.3711199999999995"/>
    <n v="1.41029E-2"/>
    <n v="1527.66"/>
    <m/>
    <n v="770.76199999999994"/>
    <m/>
    <m/>
    <m/>
    <m/>
    <m/>
    <n v="1251264889"/>
    <n v="2667349"/>
    <n v="6"/>
    <n v="0"/>
    <n v="0"/>
    <m/>
    <m/>
    <m/>
    <m/>
    <m/>
    <m/>
    <s v="step24.zyra.dsbench_hytm2_3path.-t.10000.-mr.debra.-ma.new.-mp.none.-p.-k.100000.-i.0.-d.0.-rq.0.-rqsize.256.-nwork.72.-nrq.0.-seqwidth.48.-trial.2.-pinning.ZYRA_CLUSTER.data"/>
    <s v="LD_PRELOAD=../lib/libjemalloc.so  time timeout 13 numactl --interleave=all ./zyra.dsbench_hytm2_3path -t 10000 -mr debra -ma new -mp none -p -k 100000 -i 0 -d 0 -rq 0 -rqsize 256 -nwork 72 -nrq 0 &gt;&gt; output.zyra.dsbench/step24.zyra.dsbench_hytm2_3path.-t.10000.-mr.debra.-ma.new.-mp.none.-p.-k.100000.-i.0.-d.0.-rq.0.-rqsize.256.-nwork.72.-nrq.0.-seqwidth.48.-trial.2.-pinning.ZYRA_CLUSTER.data 2&gt;&gt;output.zyra.dsbench/stderr.out"/>
    <s v="zyra"/>
    <x v="6"/>
    <x v="2"/>
  </r>
  <r>
    <s v="step250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1393546"/>
    <n v="1392217"/>
    <n v="278576"/>
    <n v="2782349"/>
    <n v="10000"/>
    <m/>
    <m/>
    <m/>
    <m/>
    <m/>
    <n v="10000"/>
    <n v="5832.2659999999996"/>
    <n v="5"/>
    <n v="100000"/>
    <n v="1"/>
    <s v="debra"/>
    <s v="new"/>
    <s v="none"/>
    <m/>
    <n v="7"/>
    <n v="1"/>
    <m/>
    <n v="8.4141899999999996"/>
    <n v="4.9647400000000001E-2"/>
    <n v="1365.25"/>
    <m/>
    <n v="832.26599999999996"/>
    <m/>
    <m/>
    <m/>
    <m/>
    <m/>
    <n v="27809605"/>
    <n v="291623"/>
    <n v="13894"/>
    <n v="0"/>
    <n v="3.25194E-3"/>
    <m/>
    <m/>
    <m/>
    <m/>
    <m/>
    <m/>
    <s v="step2500.zyra.dsbench_hytm3.-t.10000.-mr.debra.-ma.new.-mp.none.-p.-k.100000.-i.5.-d.5.-rq.0.-rqsize.256.-nwork.1.-nrq.0.-seqwidth.48.-trial.0.-pinning.ZYRA_SCATTER.data"/>
    <s v="LD_PRELOAD=../lib/libjemalloc.so  time timeout 13 numactl --interleave=all ./zyra.dsbench_hytm3 -t 10000 -mr debra -ma new -mp none -p -k 100000 -i 5 -d 5 -rq 0 -rqsize 256 -nwork 1 -nrq 0 &gt;&gt; output.zyra.dsbench/step2500.zyra.dsbench_hytm3.-t.10000.-mr.debra.-ma.new.-mp.none.-p.-k.100000.-i.5.-d.5.-rq.0.-rqsize.256.-nwork.1.-nrq.0.-seqwidth.48.-trial.0.-pinning.ZYRA_SCATTER.data 2&gt;&gt;output.zyra.dsbench/stderr.out"/>
    <s v="zyra"/>
    <x v="1"/>
    <x v="7"/>
  </r>
  <r>
    <s v="step2501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1373048"/>
    <n v="1375547"/>
    <n v="274859"/>
    <n v="2744399"/>
    <n v="10000"/>
    <m/>
    <m/>
    <m/>
    <m/>
    <m/>
    <n v="10000"/>
    <n v="5851.2830000000004"/>
    <n v="5"/>
    <n v="100000"/>
    <n v="1"/>
    <s v="debra"/>
    <s v="new"/>
    <s v="none"/>
    <m/>
    <n v="7"/>
    <n v="1"/>
    <m/>
    <n v="8.4216099999999994"/>
    <n v="4.9272299999999998E-2"/>
    <n v="1370.09"/>
    <m/>
    <n v="851.28300000000002"/>
    <m/>
    <m/>
    <m/>
    <m/>
    <m/>
    <n v="27430016"/>
    <n v="292222"/>
    <n v="13983"/>
    <n v="0"/>
    <n v="3.35819E-3"/>
    <m/>
    <m/>
    <m/>
    <m/>
    <m/>
    <m/>
    <s v="step2501.zyra.dsbench_hytm3.-t.10000.-mr.debra.-ma.new.-mp.none.-p.-k.100000.-i.5.-d.5.-rq.0.-rqsize.256.-nwork.1.-nrq.0.-seqwidth.48.-trial.1.-pinning.ZYRA_SCATTER.data"/>
    <s v="LD_PRELOAD=../lib/libjemalloc.so  time timeout 13 numactl --interleave=all ./zyra.dsbench_hytm3 -t 10000 -mr debra -ma new -mp none -p -k 100000 -i 5 -d 5 -rq 0 -rqsize 256 -nwork 1 -nrq 0 &gt;&gt; output.zyra.dsbench/step2501.zyra.dsbench_hytm3.-t.10000.-mr.debra.-ma.new.-mp.none.-p.-k.100000.-i.5.-d.5.-rq.0.-rqsize.256.-nwork.1.-nrq.0.-seqwidth.48.-trial.1.-pinning.ZYRA_SCATTER.data 2&gt;&gt;output.zyra.dsbench/stderr.out"/>
    <s v="zyra"/>
    <x v="1"/>
    <x v="7"/>
  </r>
  <r>
    <s v="step2502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1343912"/>
    <n v="1345365"/>
    <n v="268927"/>
    <n v="2686949"/>
    <n v="10000"/>
    <m/>
    <m/>
    <m/>
    <m/>
    <m/>
    <n v="10000"/>
    <n v="5840.1390000000001"/>
    <n v="5"/>
    <n v="100000"/>
    <n v="1"/>
    <s v="debra"/>
    <s v="new"/>
    <s v="none"/>
    <m/>
    <n v="7"/>
    <n v="1"/>
    <m/>
    <n v="8.4558800000000005"/>
    <n v="5.2432199999999998E-2"/>
    <n v="1432.77"/>
    <m/>
    <n v="840.13900000000001"/>
    <m/>
    <m/>
    <m/>
    <m/>
    <m/>
    <n v="26855752"/>
    <n v="287100"/>
    <n v="13747"/>
    <n v="0"/>
    <n v="3.26867E-3"/>
    <m/>
    <m/>
    <m/>
    <m/>
    <m/>
    <m/>
    <s v="step2502.zyra.dsbench_hytm3.-t.10000.-mr.debra.-ma.new.-mp.none.-p.-k.100000.-i.5.-d.5.-rq.0.-rqsize.256.-nwork.1.-nrq.0.-seqwidth.48.-trial.2.-pinning.ZYRA_SCATTER.data"/>
    <s v="LD_PRELOAD=../lib/libjemalloc.so  time timeout 13 numactl --interleave=all ./zyra.dsbench_hytm3 -t 10000 -mr debra -ma new -mp none -p -k 100000 -i 5 -d 5 -rq 0 -rqsize 256 -nwork 1 -nrq 0 &gt;&gt; output.zyra.dsbench/step2502.zyra.dsbench_hytm3.-t.10000.-mr.debra.-ma.new.-mp.none.-p.-k.100000.-i.5.-d.5.-rq.0.-rqsize.256.-nwork.1.-nrq.0.-seqwidth.48.-trial.2.-pinning.ZYRA_SCATTER.data 2&gt;&gt;output.zyra.dsbench/stderr.out"/>
    <s v="zyra"/>
    <x v="1"/>
    <x v="7"/>
  </r>
  <r>
    <s v="step114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71100127"/>
    <n v="71093063"/>
    <n v="14219319"/>
    <n v="35506450"/>
    <n v="10000"/>
    <m/>
    <m/>
    <m/>
    <m/>
    <m/>
    <n v="10000"/>
    <n v="201548.33"/>
    <n v="20"/>
    <n v="100000"/>
    <n v="36"/>
    <s v="debra"/>
    <s v="new"/>
    <s v="none"/>
    <m/>
    <n v="8"/>
    <n v="1"/>
    <m/>
    <n v="24.409700000000001"/>
    <n v="0.75076699999999996"/>
    <n v="2663.81"/>
    <m/>
    <n v="1548.33"/>
    <m/>
    <m/>
    <m/>
    <m/>
    <m/>
    <n v="68765986"/>
    <n v="290377189"/>
    <n v="708759"/>
    <n v="13620"/>
    <n v="0"/>
    <m/>
    <m/>
    <m/>
    <m/>
    <m/>
    <m/>
    <s v="step114.zyra.dsbench_hytm2_3path.-t.10000.-mr.debra.-ma.new.-mp.none.-p.-k.100000.-i.20.-d.20.-rq.0.-rqsize.256.-nwork.36.-nrq.0.-seqwidth.48.-trial.2.-pinning.ZYRA_CLUSTER.data"/>
    <s v="LD_PRELOAD=../lib/libjemalloc.so  time timeout 13 numactl --interleave=all ./zyra.dsbench_hytm2_3path -t 10000 -mr debra -ma new -mp none -p -k 100000 -i 20 -d 20 -rq 0 -rqsize 256 -nwork 36 -nrq 0 &gt;&gt; output.zyra.dsbench/step114.zyra.dsbench_hytm2_3path.-t.10000.-mr.debra.-ma.new.-mp.none.-p.-k.100000.-i.20.-d.20.-rq.0.-rqsize.256.-nwork.36.-nrq.0.-seqwidth.48.-trial.2.-pinning.ZYRA_CLUSTER.data 2&gt;&gt;output.zyra.dsbench/stderr.out"/>
    <s v="zyra"/>
    <x v="15"/>
    <x v="0"/>
  </r>
  <r>
    <s v="step2503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16882314"/>
    <n v="16882417"/>
    <n v="3376473"/>
    <n v="33722342"/>
    <n v="10000"/>
    <m/>
    <m/>
    <m/>
    <m/>
    <m/>
    <n v="10000"/>
    <n v="5900.2860000000001"/>
    <n v="5"/>
    <n v="100000"/>
    <n v="18"/>
    <s v="debra"/>
    <s v="new"/>
    <s v="none"/>
    <m/>
    <n v="7"/>
    <n v="1"/>
    <m/>
    <n v="9.1287299999999991"/>
    <n v="0.80193899999999996"/>
    <n v="1844.79"/>
    <m/>
    <n v="900.28599999999994"/>
    <m/>
    <m/>
    <m/>
    <m/>
    <m/>
    <n v="337046057"/>
    <n v="34000620"/>
    <n v="176508"/>
    <n v="464"/>
    <n v="5.17829E-2"/>
    <m/>
    <m/>
    <m/>
    <m/>
    <m/>
    <m/>
    <s v="step2503.zyra.dsbench_hytm3.-t.10000.-mr.debra.-ma.new.-mp.none.-p.-k.100000.-i.5.-d.5.-rq.0.-rqsize.256.-nwork.18.-nrq.0.-seqwidth.48.-trial.0.-pinning.ZYRA_SCATTER.data"/>
    <s v="LD_PRELOAD=../lib/libjemalloc.so  time timeout 13 numactl --interleave=all ./zyra.dsbench_hytm3 -t 10000 -mr debra -ma new -mp none -p -k 100000 -i 5 -d 5 -rq 0 -rqsize 256 -nwork 18 -nrq 0 &gt;&gt; output.zyra.dsbench/step2503.zyra.dsbench_hytm3.-t.10000.-mr.debra.-ma.new.-mp.none.-p.-k.100000.-i.5.-d.5.-rq.0.-rqsize.256.-nwork.18.-nrq.0.-seqwidth.48.-trial.0.-pinning.ZYRA_SCATTER.data 2&gt;&gt;output.zyra.dsbench/stderr.out"/>
    <s v="zyra"/>
    <x v="1"/>
    <x v="8"/>
  </r>
  <r>
    <s v="step250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17049399"/>
    <n v="17045062"/>
    <n v="3409446"/>
    <n v="34062228"/>
    <n v="10000"/>
    <m/>
    <m/>
    <m/>
    <m/>
    <m/>
    <n v="10000"/>
    <n v="5899.44"/>
    <n v="5"/>
    <n v="100000"/>
    <n v="18"/>
    <s v="debra"/>
    <s v="new"/>
    <s v="none"/>
    <m/>
    <n v="7"/>
    <n v="1"/>
    <m/>
    <n v="9.0642800000000001"/>
    <n v="0.77584399999999998"/>
    <n v="1803.99"/>
    <m/>
    <n v="899.44"/>
    <m/>
    <m/>
    <m/>
    <m/>
    <m/>
    <n v="340448545"/>
    <n v="30651210"/>
    <n v="172859"/>
    <n v="430"/>
    <n v="5.0268699999999999E-2"/>
    <m/>
    <m/>
    <m/>
    <m/>
    <m/>
    <m/>
    <s v="step2504.zyra.dsbench_hytm3.-t.10000.-mr.debra.-ma.new.-mp.none.-p.-k.100000.-i.5.-d.5.-rq.0.-rqsize.256.-nwork.18.-nrq.0.-seqwidth.48.-trial.1.-pinning.ZYRA_SCATTER.data"/>
    <s v="LD_PRELOAD=../lib/libjemalloc.so  time timeout 13 numactl --interleave=all ./zyra.dsbench_hytm3 -t 10000 -mr debra -ma new -mp none -p -k 100000 -i 5 -d 5 -rq 0 -rqsize 256 -nwork 18 -nrq 0 &gt;&gt; output.zyra.dsbench/step2504.zyra.dsbench_hytm3.-t.10000.-mr.debra.-ma.new.-mp.none.-p.-k.100000.-i.5.-d.5.-rq.0.-rqsize.256.-nwork.18.-nrq.0.-seqwidth.48.-trial.1.-pinning.ZYRA_SCATTER.data 2&gt;&gt;output.zyra.dsbench/stderr.out"/>
    <s v="zyra"/>
    <x v="1"/>
    <x v="8"/>
  </r>
  <r>
    <s v="step2505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17084830"/>
    <n v="17089857"/>
    <n v="3417468"/>
    <n v="34133294"/>
    <n v="10000"/>
    <m/>
    <m/>
    <m/>
    <m/>
    <m/>
    <n v="10000"/>
    <n v="5905.9160000000002"/>
    <n v="5"/>
    <n v="100000"/>
    <n v="18"/>
    <s v="debra"/>
    <s v="new"/>
    <s v="none"/>
    <m/>
    <n v="7"/>
    <n v="1"/>
    <m/>
    <n v="9.1896599999999999"/>
    <n v="0.809249"/>
    <n v="1842.59"/>
    <m/>
    <n v="905.91600000000005"/>
    <m/>
    <m/>
    <m/>
    <m/>
    <m/>
    <n v="341157950"/>
    <n v="33261220"/>
    <n v="174124"/>
    <n v="465"/>
    <n v="4.8704499999999998E-2"/>
    <m/>
    <m/>
    <m/>
    <m/>
    <m/>
    <m/>
    <s v="step2505.zyra.dsbench_hytm3.-t.10000.-mr.debra.-ma.new.-mp.none.-p.-k.100000.-i.5.-d.5.-rq.0.-rqsize.256.-nwork.18.-nrq.0.-seqwidth.48.-trial.2.-pinning.ZYRA_SCATTER.data"/>
    <s v="LD_PRELOAD=../lib/libjemalloc.so  time timeout 13 numactl --interleave=all ./zyra.dsbench_hytm3 -t 10000 -mr debra -ma new -mp none -p -k 100000 -i 5 -d 5 -rq 0 -rqsize 256 -nwork 18 -nrq 0 &gt;&gt; output.zyra.dsbench/step2505.zyra.dsbench_hytm3.-t.10000.-mr.debra.-ma.new.-mp.none.-p.-k.100000.-i.5.-d.5.-rq.0.-rqsize.256.-nwork.18.-nrq.0.-seqwidth.48.-trial.2.-pinning.ZYRA_SCATTER.data 2&gt;&gt;output.zyra.dsbench/stderr.out"/>
    <s v="zyra"/>
    <x v="1"/>
    <x v="8"/>
  </r>
  <r>
    <s v="step2506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16417586"/>
    <n v="16415399"/>
    <n v="3283298"/>
    <n v="32792164"/>
    <n v="10000"/>
    <m/>
    <m/>
    <m/>
    <m/>
    <m/>
    <n v="10000"/>
    <n v="51171.53"/>
    <n v="5"/>
    <n v="100000"/>
    <n v="17"/>
    <s v="debra"/>
    <s v="new"/>
    <s v="none"/>
    <m/>
    <n v="7"/>
    <n v="1"/>
    <m/>
    <n v="8.8216300000000007"/>
    <n v="0.77582499999999999"/>
    <n v="1906.04"/>
    <m/>
    <n v="1171.53"/>
    <m/>
    <m/>
    <m/>
    <m/>
    <m/>
    <n v="327757377"/>
    <n v="29352073"/>
    <n v="163521"/>
    <n v="28431"/>
    <n v="4.9458000000000002E-2"/>
    <m/>
    <m/>
    <m/>
    <m/>
    <m/>
    <m/>
    <s v="step2506.zyra.dsbench_hytm3.-t.10000.-mr.debra.-ma.new.-mp.none.-p.-k.100000.-i.5.-d.5.-rq.0.-rqsize.256.-nwork.17.-nrq.1.-seqwidth.48.-trial.0.-pinning.ZYRA_SCATTER.data"/>
    <s v="LD_PRELOAD=../lib/libjemalloc.so  time timeout 13 numactl --interleave=all ./zyra.dsbench_hytm3 -t 10000 -mr debra -ma new -mp none -p -k 100000 -i 5 -d 5 -rq 0 -rqsize 256 -nwork 17 -nrq 1 &gt;&gt; output.zyra.dsbench/step2506.zyra.dsbench_hytm3.-t.10000.-mr.debra.-ma.new.-mp.none.-p.-k.100000.-i.5.-d.5.-rq.0.-rqsize.256.-nwork.17.-nrq.1.-seqwidth.48.-trial.0.-pinning.ZYRA_SCATTER.data 2&gt;&gt;output.zyra.dsbench/stderr.out"/>
    <s v="zyra"/>
    <x v="0"/>
    <x v="8"/>
  </r>
  <r>
    <s v="step2507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16382283"/>
    <n v="16382172"/>
    <n v="3276445"/>
    <n v="32713010"/>
    <n v="10000"/>
    <m/>
    <m/>
    <m/>
    <m/>
    <m/>
    <n v="10000"/>
    <n v="51180.56"/>
    <n v="5"/>
    <n v="100000"/>
    <n v="17"/>
    <s v="debra"/>
    <s v="new"/>
    <s v="none"/>
    <m/>
    <n v="7"/>
    <n v="1"/>
    <m/>
    <n v="8.8081999999999994"/>
    <n v="0.77282099999999998"/>
    <n v="1891.41"/>
    <m/>
    <n v="1180.56"/>
    <m/>
    <m/>
    <m/>
    <m/>
    <m/>
    <n v="326960768"/>
    <n v="29377688"/>
    <n v="168586"/>
    <n v="28006"/>
    <n v="4.8462100000000001E-2"/>
    <m/>
    <m/>
    <m/>
    <m/>
    <m/>
    <m/>
    <s v="step2507.zyra.dsbench_hytm3.-t.10000.-mr.debra.-ma.new.-mp.none.-p.-k.100000.-i.5.-d.5.-rq.0.-rqsize.256.-nwork.17.-nrq.1.-seqwidth.48.-trial.1.-pinning.ZYRA_SCATTER.data"/>
    <s v="LD_PRELOAD=../lib/libjemalloc.so  time timeout 13 numactl --interleave=all ./zyra.dsbench_hytm3 -t 10000 -mr debra -ma new -mp none -p -k 100000 -i 5 -d 5 -rq 0 -rqsize 256 -nwork 17 -nrq 1 &gt;&gt; output.zyra.dsbench/step2507.zyra.dsbench_hytm3.-t.10000.-mr.debra.-ma.new.-mp.none.-p.-k.100000.-i.5.-d.5.-rq.0.-rqsize.256.-nwork.17.-nrq.1.-seqwidth.48.-trial.1.-pinning.ZYRA_SCATTER.data 2&gt;&gt;output.zyra.dsbench/stderr.out"/>
    <s v="zyra"/>
    <x v="0"/>
    <x v="8"/>
  </r>
  <r>
    <s v="step2508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16273460"/>
    <n v="16272454"/>
    <n v="3254591"/>
    <n v="32503314"/>
    <n v="10000"/>
    <m/>
    <m/>
    <m/>
    <m/>
    <m/>
    <n v="10000"/>
    <n v="51165.65"/>
    <n v="5"/>
    <n v="100000"/>
    <n v="17"/>
    <s v="debra"/>
    <s v="new"/>
    <s v="none"/>
    <m/>
    <n v="7"/>
    <n v="1"/>
    <m/>
    <n v="8.8700299999999999"/>
    <n v="0.789717"/>
    <n v="1883.17"/>
    <m/>
    <n v="1165.6500000000001"/>
    <m/>
    <m/>
    <m/>
    <m/>
    <m/>
    <n v="324868793"/>
    <n v="29413383"/>
    <n v="163546"/>
    <n v="28726"/>
    <n v="4.6642099999999999E-2"/>
    <m/>
    <m/>
    <m/>
    <m/>
    <m/>
    <m/>
    <s v="step2508.zyra.dsbench_hytm3.-t.10000.-mr.debra.-ma.new.-mp.none.-p.-k.100000.-i.5.-d.5.-rq.0.-rqsize.256.-nwork.17.-nrq.1.-seqwidth.48.-trial.2.-pinning.ZYRA_SCATTER.data"/>
    <s v="LD_PRELOAD=../lib/libjemalloc.so  time timeout 13 numactl --interleave=all ./zyra.dsbench_hytm3 -t 10000 -mr debra -ma new -mp none -p -k 100000 -i 5 -d 5 -rq 0 -rqsize 256 -nwork 17 -nrq 1 &gt;&gt; output.zyra.dsbench/step2508.zyra.dsbench_hytm3.-t.10000.-mr.debra.-ma.new.-mp.none.-p.-k.100000.-i.5.-d.5.-rq.0.-rqsize.256.-nwork.17.-nrq.1.-seqwidth.48.-trial.2.-pinning.ZYRA_SCATTER.data 2&gt;&gt;output.zyra.dsbench/stderr.out"/>
    <s v="zyra"/>
    <x v="0"/>
    <x v="8"/>
  </r>
  <r>
    <s v="step2509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29449594"/>
    <n v="29452452"/>
    <n v="5890204"/>
    <n v="58834454"/>
    <n v="10000"/>
    <m/>
    <m/>
    <m/>
    <m/>
    <m/>
    <n v="10000"/>
    <n v="5918.2749999999996"/>
    <n v="5"/>
    <n v="100000"/>
    <n v="36"/>
    <s v="debra"/>
    <s v="new"/>
    <s v="none"/>
    <m/>
    <n v="7"/>
    <n v="1"/>
    <m/>
    <n v="9.2310499999999998"/>
    <n v="0.81398000000000004"/>
    <n v="1827.65"/>
    <m/>
    <n v="918.27499999999998"/>
    <m/>
    <m/>
    <m/>
    <m/>
    <m/>
    <n v="588019471"/>
    <n v="60377505"/>
    <n v="322947"/>
    <n v="1652"/>
    <n v="0.10904899999999999"/>
    <m/>
    <m/>
    <m/>
    <m/>
    <m/>
    <m/>
    <s v="step2509.zyra.dsbench_hytm3.-t.10000.-mr.debra.-ma.new.-mp.none.-p.-k.100000.-i.5.-d.5.-rq.0.-rqsize.256.-nwork.36.-nrq.0.-seqwidth.48.-trial.0.-pinning.ZYRA_SCATTER.data"/>
    <s v="LD_PRELOAD=../lib/libjemalloc.so  time timeout 13 numactl --interleave=all ./zyra.dsbench_hytm3 -t 10000 -mr debra -ma new -mp none -p -k 100000 -i 5 -d 5 -rq 0 -rqsize 256 -nwork 36 -nrq 0 &gt;&gt; output.zyra.dsbench/step2509.zyra.dsbench_hytm3.-t.10000.-mr.debra.-ma.new.-mp.none.-p.-k.100000.-i.5.-d.5.-rq.0.-rqsize.256.-nwork.36.-nrq.0.-seqwidth.48.-trial.0.-pinning.ZYRA_SCATTER.data 2&gt;&gt;output.zyra.dsbench/stderr.out"/>
    <s v="zyra"/>
    <x v="1"/>
    <x v="0"/>
  </r>
  <r>
    <s v="step250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20840865"/>
    <n v="20847248"/>
    <n v="4168811"/>
    <n v="41649642"/>
    <n v="10000"/>
    <m/>
    <m/>
    <m/>
    <m/>
    <m/>
    <n v="10000"/>
    <n v="53316.93"/>
    <n v="5"/>
    <n v="100000"/>
    <n v="144"/>
    <s v="debra"/>
    <s v="new"/>
    <s v="none"/>
    <m/>
    <n v="8"/>
    <n v="1"/>
    <m/>
    <n v="22.0152"/>
    <n v="1.0545100000000001"/>
    <n v="8880.9699999999993"/>
    <m/>
    <n v="3316.93"/>
    <m/>
    <m/>
    <m/>
    <m/>
    <m/>
    <m/>
    <m/>
    <m/>
    <m/>
    <m/>
    <m/>
    <m/>
    <m/>
    <m/>
    <m/>
    <m/>
    <s v="step250.zyra.dsbench_tl2.-t.10000.-mr.debra.-ma.new.-mp.none.-p.-k.100000.-i.5.-d.5.-rq.0.-rqsize.256.-nwork.144.-nrq.0.-seqwidth.48.-trial.0.-pinning.ZYRA_CLUSTER.data"/>
    <s v="LD_PRELOAD=../lib/libjemalloc.so  time timeout 13 numactl --interleave=all ./zyra.dsbench_tl2 -t 10000 -mr debra -ma new -mp none -p -k 100000 -i 5 -d 5 -rq 0 -rqsize 256 -nwork 144 -nrq 0 &gt;&gt; output.zyra.dsbench/step250.zyra.dsbench_tl2.-t.10000.-mr.debra.-ma.new.-mp.none.-p.-k.100000.-i.5.-d.5.-rq.0.-rqsize.256.-nwork.144.-nrq.0.-seqwidth.48.-trial.0.-pinning.ZYRA_CLUSTER.data 2&gt;&gt;output.zyra.dsbench/stderr.out"/>
    <s v="zyra"/>
    <x v="12"/>
    <x v="6"/>
  </r>
  <r>
    <s v="step251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28953002"/>
    <n v="28956040"/>
    <n v="5790904"/>
    <n v="57838941"/>
    <n v="10000"/>
    <m/>
    <m/>
    <m/>
    <m/>
    <m/>
    <n v="10000"/>
    <n v="5919.3149999999996"/>
    <n v="5"/>
    <n v="100000"/>
    <n v="36"/>
    <s v="debra"/>
    <s v="new"/>
    <s v="none"/>
    <m/>
    <n v="7"/>
    <n v="1"/>
    <m/>
    <n v="9.3849400000000003"/>
    <n v="0.83476799999999995"/>
    <n v="1855.83"/>
    <m/>
    <n v="919.31500000000005"/>
    <m/>
    <m/>
    <m/>
    <m/>
    <m/>
    <n v="578070566"/>
    <n v="69708287"/>
    <n v="316975"/>
    <n v="1812"/>
    <n v="0.10562199999999999"/>
    <m/>
    <m/>
    <m/>
    <m/>
    <m/>
    <m/>
    <s v="step2510.zyra.dsbench_hytm3.-t.10000.-mr.debra.-ma.new.-mp.none.-p.-k.100000.-i.5.-d.5.-rq.0.-rqsize.256.-nwork.36.-nrq.0.-seqwidth.48.-trial.1.-pinning.ZYRA_SCATTER.data"/>
    <s v="LD_PRELOAD=../lib/libjemalloc.so  time timeout 13 numactl --interleave=all ./zyra.dsbench_hytm3 -t 10000 -mr debra -ma new -mp none -p -k 100000 -i 5 -d 5 -rq 0 -rqsize 256 -nwork 36 -nrq 0 &gt;&gt; output.zyra.dsbench/step2510.zyra.dsbench_hytm3.-t.10000.-mr.debra.-ma.new.-mp.none.-p.-k.100000.-i.5.-d.5.-rq.0.-rqsize.256.-nwork.36.-nrq.0.-seqwidth.48.-trial.1.-pinning.ZYRA_SCATTER.data 2&gt;&gt;output.zyra.dsbench/stderr.out"/>
    <s v="zyra"/>
    <x v="1"/>
    <x v="0"/>
  </r>
  <r>
    <s v="step2511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29635625"/>
    <n v="29622004"/>
    <n v="5925762"/>
    <n v="59190660"/>
    <n v="10000"/>
    <m/>
    <m/>
    <m/>
    <m/>
    <m/>
    <n v="10000"/>
    <n v="5886.9110000000001"/>
    <n v="5"/>
    <n v="100000"/>
    <n v="36"/>
    <s v="debra"/>
    <s v="new"/>
    <s v="none"/>
    <m/>
    <n v="7"/>
    <n v="1"/>
    <m/>
    <n v="9.2216500000000003"/>
    <n v="0.81735899999999995"/>
    <n v="1812.49"/>
    <m/>
    <n v="886.91099999999994"/>
    <m/>
    <m/>
    <m/>
    <m/>
    <m/>
    <n v="591579671"/>
    <n v="60685061"/>
    <n v="324712"/>
    <n v="1949"/>
    <n v="0.10182099999999999"/>
    <m/>
    <m/>
    <m/>
    <m/>
    <m/>
    <m/>
    <s v="step2511.zyra.dsbench_hytm3.-t.10000.-mr.debra.-ma.new.-mp.none.-p.-k.100000.-i.5.-d.5.-rq.0.-rqsize.256.-nwork.36.-nrq.0.-seqwidth.48.-trial.2.-pinning.ZYRA_SCATTER.data"/>
    <s v="LD_PRELOAD=../lib/libjemalloc.so  time timeout 13 numactl --interleave=all ./zyra.dsbench_hytm3 -t 10000 -mr debra -ma new -mp none -p -k 100000 -i 5 -d 5 -rq 0 -rqsize 256 -nwork 36 -nrq 0 &gt;&gt; output.zyra.dsbench/step2511.zyra.dsbench_hytm3.-t.10000.-mr.debra.-ma.new.-mp.none.-p.-k.100000.-i.5.-d.5.-rq.0.-rqsize.256.-nwork.36.-nrq.0.-seqwidth.48.-trial.2.-pinning.ZYRA_SCATTER.data 2&gt;&gt;output.zyra.dsbench/stderr.out"/>
    <s v="zyra"/>
    <x v="1"/>
    <x v="0"/>
  </r>
  <r>
    <s v="step1150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19582230"/>
    <n v="19583006"/>
    <n v="3916523"/>
    <n v="39121514"/>
    <n v="10000"/>
    <m/>
    <m/>
    <m/>
    <m/>
    <m/>
    <n v="10000"/>
    <n v="52656.24"/>
    <n v="5"/>
    <n v="10000"/>
    <n v="90"/>
    <s v="debra"/>
    <s v="new"/>
    <s v="none"/>
    <m/>
    <n v="8"/>
    <n v="1"/>
    <m/>
    <n v="8.00502"/>
    <n v="0.87448199999999998"/>
    <n v="5835.16"/>
    <m/>
    <n v="2656.24"/>
    <m/>
    <m/>
    <m/>
    <m/>
    <m/>
    <m/>
    <m/>
    <m/>
    <m/>
    <m/>
    <m/>
    <m/>
    <m/>
    <m/>
    <m/>
    <m/>
    <s v="step1150.zyra.dsbench_tl2.-t.10000.-mr.debra.-ma.new.-mp.none.-p.-k.10000.-i.5.-d.5.-rq.0.-rqsize.256.-nwork.90.-nrq.0.-seqwidth.48.-trial.0.-pinning.ZYRA_CLUSTER.data"/>
    <s v="LD_PRELOAD=../lib/libjemalloc.so  time timeout 13 numactl --interleave=all ./zyra.dsbench_tl2 -t 10000 -mr debra -ma new -mp none -p -k 10000 -i 5 -d 5 -rq 0 -rqsize 256 -nwork 90 -nrq 0 &gt;&gt; output.zyra.dsbench/step1150.zyra.dsbench_tl2.-t.10000.-mr.debra.-ma.new.-mp.none.-p.-k.10000.-i.5.-d.5.-rq.0.-rqsize.256.-nwork.90.-nrq.0.-seqwidth.48.-trial.0.-pinning.ZYRA_CLUSTER.data 2&gt;&gt;output.zyra.dsbench/stderr.out"/>
    <s v="zyra"/>
    <x v="9"/>
    <x v="4"/>
  </r>
  <r>
    <s v="step2512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29135504"/>
    <n v="29139019"/>
    <n v="5827452"/>
    <n v="58209393"/>
    <n v="10000"/>
    <m/>
    <m/>
    <m/>
    <m/>
    <m/>
    <n v="10000"/>
    <n v="51001.96"/>
    <n v="5"/>
    <n v="100000"/>
    <n v="35"/>
    <s v="debra"/>
    <s v="new"/>
    <s v="none"/>
    <m/>
    <n v="7"/>
    <n v="1"/>
    <m/>
    <n v="8.9933300000000003"/>
    <n v="0.79027599999999998"/>
    <n v="1827.51"/>
    <m/>
    <n v="1001.96"/>
    <m/>
    <m/>
    <m/>
    <m/>
    <m/>
    <n v="581784305"/>
    <n v="63699311"/>
    <n v="307611"/>
    <n v="42170"/>
    <n v="9.9655400000000005E-2"/>
    <m/>
    <m/>
    <m/>
    <m/>
    <m/>
    <m/>
    <s v="step2512.zyra.dsbench_hytm3.-t.10000.-mr.debra.-ma.new.-mp.none.-p.-k.100000.-i.5.-d.5.-rq.0.-rqsize.256.-nwork.35.-nrq.1.-seqwidth.48.-trial.0.-pinning.ZYRA_SCATTER.data"/>
    <s v="LD_PRELOAD=../lib/libjemalloc.so  time timeout 13 numactl --interleave=all ./zyra.dsbench_hytm3 -t 10000 -mr debra -ma new -mp none -p -k 100000 -i 5 -d 5 -rq 0 -rqsize 256 -nwork 35 -nrq 1 &gt;&gt; output.zyra.dsbench/step2512.zyra.dsbench_hytm3.-t.10000.-mr.debra.-ma.new.-mp.none.-p.-k.100000.-i.5.-d.5.-rq.0.-rqsize.256.-nwork.35.-nrq.1.-seqwidth.48.-trial.0.-pinning.ZYRA_SCATTER.data 2&gt;&gt;output.zyra.dsbench/stderr.out"/>
    <s v="zyra"/>
    <x v="0"/>
    <x v="0"/>
  </r>
  <r>
    <s v="step2513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29146709"/>
    <n v="29147537"/>
    <n v="5829424"/>
    <n v="58210099"/>
    <n v="10000"/>
    <m/>
    <m/>
    <m/>
    <m/>
    <m/>
    <n v="10000"/>
    <n v="51048.43"/>
    <n v="5"/>
    <n v="100000"/>
    <n v="35"/>
    <s v="debra"/>
    <s v="new"/>
    <s v="none"/>
    <m/>
    <n v="7"/>
    <n v="1"/>
    <m/>
    <n v="8.9983500000000003"/>
    <n v="0.78776100000000004"/>
    <n v="1839.71"/>
    <m/>
    <n v="1048.43"/>
    <m/>
    <m/>
    <m/>
    <m/>
    <m/>
    <n v="581791146"/>
    <n v="58487493"/>
    <n v="307950"/>
    <n v="43434"/>
    <n v="0.10578799999999999"/>
    <m/>
    <m/>
    <m/>
    <m/>
    <m/>
    <m/>
    <s v="step2513.zyra.dsbench_hytm3.-t.10000.-mr.debra.-ma.new.-mp.none.-p.-k.100000.-i.5.-d.5.-rq.0.-rqsize.256.-nwork.35.-nrq.1.-seqwidth.48.-trial.1.-pinning.ZYRA_SCATTER.data"/>
    <s v="LD_PRELOAD=../lib/libjemalloc.so  time timeout 13 numactl --interleave=all ./zyra.dsbench_hytm3 -t 10000 -mr debra -ma new -mp none -p -k 100000 -i 5 -d 5 -rq 0 -rqsize 256 -nwork 35 -nrq 1 &gt;&gt; output.zyra.dsbench/step2513.zyra.dsbench_hytm3.-t.10000.-mr.debra.-ma.new.-mp.none.-p.-k.100000.-i.5.-d.5.-rq.0.-rqsize.256.-nwork.35.-nrq.1.-seqwidth.48.-trial.1.-pinning.ZYRA_SCATTER.data 2&gt;&gt;output.zyra.dsbench/stderr.out"/>
    <s v="zyra"/>
    <x v="0"/>
    <x v="0"/>
  </r>
  <r>
    <s v="step251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29101187"/>
    <n v="29112047"/>
    <n v="5821323"/>
    <n v="58149184"/>
    <n v="10000"/>
    <m/>
    <m/>
    <m/>
    <m/>
    <m/>
    <n v="10000"/>
    <n v="51047.76"/>
    <n v="5"/>
    <n v="100000"/>
    <n v="35"/>
    <s v="debra"/>
    <s v="new"/>
    <s v="none"/>
    <m/>
    <n v="7"/>
    <n v="1"/>
    <m/>
    <n v="9.0023300000000006"/>
    <n v="0.78911399999999998"/>
    <n v="1829.88"/>
    <m/>
    <n v="1047.76"/>
    <m/>
    <m/>
    <m/>
    <m/>
    <m/>
    <n v="581169368"/>
    <n v="59694574"/>
    <n v="320525"/>
    <n v="40903"/>
    <n v="0.10899200000000001"/>
    <m/>
    <m/>
    <m/>
    <m/>
    <m/>
    <m/>
    <s v="step2514.zyra.dsbench_hytm3.-t.10000.-mr.debra.-ma.new.-mp.none.-p.-k.100000.-i.5.-d.5.-rq.0.-rqsize.256.-nwork.35.-nrq.1.-seqwidth.48.-trial.2.-pinning.ZYRA_SCATTER.data"/>
    <s v="LD_PRELOAD=../lib/libjemalloc.so  time timeout 13 numactl --interleave=all ./zyra.dsbench_hytm3 -t 10000 -mr debra -ma new -mp none -p -k 100000 -i 5 -d 5 -rq 0 -rqsize 256 -nwork 35 -nrq 1 &gt;&gt; output.zyra.dsbench/step2514.zyra.dsbench_hytm3.-t.10000.-mr.debra.-ma.new.-mp.none.-p.-k.100000.-i.5.-d.5.-rq.0.-rqsize.256.-nwork.35.-nrq.1.-seqwidth.48.-trial.2.-pinning.ZYRA_SCATTER.data 2&gt;&gt;output.zyra.dsbench/stderr.out"/>
    <s v="zyra"/>
    <x v="0"/>
    <x v="0"/>
  </r>
  <r>
    <s v="step2515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40333062"/>
    <n v="40341840"/>
    <n v="8067490"/>
    <n v="80592931"/>
    <n v="10000"/>
    <m/>
    <m/>
    <m/>
    <m/>
    <m/>
    <n v="10000"/>
    <n v="5884.1689999999999"/>
    <n v="5"/>
    <n v="100000"/>
    <n v="54"/>
    <s v="debra"/>
    <s v="new"/>
    <s v="none"/>
    <m/>
    <n v="7"/>
    <n v="1"/>
    <m/>
    <n v="9.4441500000000005"/>
    <n v="0.82780500000000001"/>
    <n v="1818.72"/>
    <m/>
    <n v="884.16899999999998"/>
    <m/>
    <m/>
    <m/>
    <m/>
    <m/>
    <n v="805488267"/>
    <n v="90315089"/>
    <n v="437925"/>
    <n v="3042"/>
    <n v="0.15271999999999999"/>
    <m/>
    <m/>
    <m/>
    <m/>
    <m/>
    <m/>
    <s v="step2515.zyra.dsbench_hytm3.-t.10000.-mr.debra.-ma.new.-mp.none.-p.-k.100000.-i.5.-d.5.-rq.0.-rqsize.256.-nwork.54.-nrq.0.-seqwidth.48.-trial.0.-pinning.ZYRA_SCATTER.data"/>
    <s v="LD_PRELOAD=../lib/libjemalloc.so  time timeout 13 numactl --interleave=all ./zyra.dsbench_hytm3 -t 10000 -mr debra -ma new -mp none -p -k 100000 -i 5 -d 5 -rq 0 -rqsize 256 -nwork 54 -nrq 0 &gt;&gt; output.zyra.dsbench/step2515.zyra.dsbench_hytm3.-t.10000.-mr.debra.-ma.new.-mp.none.-p.-k.100000.-i.5.-d.5.-rq.0.-rqsize.256.-nwork.54.-nrq.0.-seqwidth.48.-trial.0.-pinning.ZYRA_SCATTER.data 2&gt;&gt;output.zyra.dsbench/stderr.out"/>
    <s v="zyra"/>
    <x v="1"/>
    <x v="1"/>
  </r>
  <r>
    <s v="step2516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40323361"/>
    <n v="40325636"/>
    <n v="8064899"/>
    <n v="80560212"/>
    <n v="10000"/>
    <m/>
    <m/>
    <m/>
    <m/>
    <m/>
    <n v="10000"/>
    <n v="5882.57"/>
    <n v="5"/>
    <n v="100000"/>
    <n v="54"/>
    <s v="debra"/>
    <s v="new"/>
    <s v="none"/>
    <m/>
    <n v="7"/>
    <n v="1"/>
    <m/>
    <n v="9.2815100000000008"/>
    <n v="0.82561399999999996"/>
    <n v="1827.51"/>
    <m/>
    <n v="882.57"/>
    <m/>
    <m/>
    <m/>
    <m/>
    <m/>
    <n v="805162384"/>
    <n v="90403769"/>
    <n v="436624"/>
    <n v="3186"/>
    <n v="0.15318100000000001"/>
    <m/>
    <m/>
    <m/>
    <m/>
    <m/>
    <m/>
    <s v="step2516.zyra.dsbench_hytm3.-t.10000.-mr.debra.-ma.new.-mp.none.-p.-k.100000.-i.5.-d.5.-rq.0.-rqsize.256.-nwork.54.-nrq.0.-seqwidth.48.-trial.1.-pinning.ZYRA_SCATTER.data"/>
    <s v="LD_PRELOAD=../lib/libjemalloc.so  time timeout 13 numactl --interleave=all ./zyra.dsbench_hytm3 -t 10000 -mr debra -ma new -mp none -p -k 100000 -i 5 -d 5 -rq 0 -rqsize 256 -nwork 54 -nrq 0 &gt;&gt; output.zyra.dsbench/step2516.zyra.dsbench_hytm3.-t.10000.-mr.debra.-ma.new.-mp.none.-p.-k.100000.-i.5.-d.5.-rq.0.-rqsize.256.-nwork.54.-nrq.0.-seqwidth.48.-trial.1.-pinning.ZYRA_SCATTER.data 2&gt;&gt;output.zyra.dsbench/stderr.out"/>
    <s v="zyra"/>
    <x v="1"/>
    <x v="1"/>
  </r>
  <r>
    <s v="step2517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39708283"/>
    <n v="39709789"/>
    <n v="7941807"/>
    <n v="79326520"/>
    <n v="10000"/>
    <m/>
    <m/>
    <m/>
    <m/>
    <m/>
    <n v="10000"/>
    <n v="5910.38"/>
    <n v="5"/>
    <n v="100000"/>
    <n v="54"/>
    <s v="debra"/>
    <s v="new"/>
    <s v="none"/>
    <m/>
    <n v="7"/>
    <n v="1"/>
    <m/>
    <n v="9.3433299999999999"/>
    <n v="0.82927700000000004"/>
    <n v="1849.14"/>
    <m/>
    <n v="910.38"/>
    <m/>
    <m/>
    <m/>
    <m/>
    <m/>
    <n v="792831000"/>
    <n v="89216798"/>
    <n v="431176"/>
    <n v="3112"/>
    <n v="0.150671"/>
    <m/>
    <m/>
    <m/>
    <m/>
    <m/>
    <m/>
    <s v="step2517.zyra.dsbench_hytm3.-t.10000.-mr.debra.-ma.new.-mp.none.-p.-k.100000.-i.5.-d.5.-rq.0.-rqsize.256.-nwork.54.-nrq.0.-seqwidth.48.-trial.2.-pinning.ZYRA_SCATTER.data"/>
    <s v="LD_PRELOAD=../lib/libjemalloc.so  time timeout 13 numactl --interleave=all ./zyra.dsbench_hytm3 -t 10000 -mr debra -ma new -mp none -p -k 100000 -i 5 -d 5 -rq 0 -rqsize 256 -nwork 54 -nrq 0 &gt;&gt; output.zyra.dsbench/step2517.zyra.dsbench_hytm3.-t.10000.-mr.debra.-ma.new.-mp.none.-p.-k.100000.-i.5.-d.5.-rq.0.-rqsize.256.-nwork.54.-nrq.0.-seqwidth.48.-trial.2.-pinning.ZYRA_SCATTER.data 2&gt;&gt;output.zyra.dsbench/stderr.out"/>
    <s v="zyra"/>
    <x v="1"/>
    <x v="1"/>
  </r>
  <r>
    <s v="step2518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40364909"/>
    <n v="40359171"/>
    <n v="8072408"/>
    <n v="80629844"/>
    <n v="10000"/>
    <m/>
    <m/>
    <m/>
    <m/>
    <m/>
    <n v="10000"/>
    <n v="5979.0050000000001"/>
    <n v="5"/>
    <n v="100000"/>
    <n v="53"/>
    <s v="debra"/>
    <s v="new"/>
    <s v="none"/>
    <m/>
    <n v="7"/>
    <n v="1"/>
    <m/>
    <n v="9.1179799999999993"/>
    <n v="0.80878000000000005"/>
    <n v="1826.48"/>
    <m/>
    <n v="979.005"/>
    <m/>
    <m/>
    <m/>
    <m/>
    <m/>
    <n v="805874729"/>
    <n v="91101094"/>
    <n v="420389"/>
    <n v="54446"/>
    <n v="0.15090400000000001"/>
    <m/>
    <m/>
    <m/>
    <m/>
    <m/>
    <m/>
    <s v="step2518.zyra.dsbench_hytm3.-t.10000.-mr.debra.-ma.new.-mp.none.-p.-k.100000.-i.5.-d.5.-rq.0.-rqsize.256.-nwork.53.-nrq.1.-seqwidth.48.-trial.0.-pinning.ZYRA_SCATTER.data"/>
    <s v="LD_PRELOAD=../lib/libjemalloc.so  time timeout 13 numactl --interleave=all ./zyra.dsbench_hytm3 -t 10000 -mr debra -ma new -mp none -p -k 100000 -i 5 -d 5 -rq 0 -rqsize 256 -nwork 53 -nrq 1 &gt;&gt; output.zyra.dsbench/step2518.zyra.dsbench_hytm3.-t.10000.-mr.debra.-ma.new.-mp.none.-p.-k.100000.-i.5.-d.5.-rq.0.-rqsize.256.-nwork.53.-nrq.1.-seqwidth.48.-trial.0.-pinning.ZYRA_SCATTER.data 2&gt;&gt;output.zyra.dsbench/stderr.out"/>
    <s v="zyra"/>
    <x v="0"/>
    <x v="1"/>
  </r>
  <r>
    <s v="step2519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40170125"/>
    <n v="40166219"/>
    <n v="8033634"/>
    <n v="80243125"/>
    <n v="10000"/>
    <m/>
    <m/>
    <m/>
    <m/>
    <m/>
    <n v="10000"/>
    <n v="5981.1869999999999"/>
    <n v="5"/>
    <n v="100000"/>
    <n v="53"/>
    <s v="debra"/>
    <s v="new"/>
    <s v="none"/>
    <m/>
    <n v="7"/>
    <n v="1"/>
    <m/>
    <n v="9.0811799999999998"/>
    <n v="0.79381299999999999"/>
    <n v="1831.16"/>
    <m/>
    <n v="981.18700000000001"/>
    <m/>
    <m/>
    <m/>
    <m/>
    <m/>
    <n v="802011636"/>
    <n v="90032924"/>
    <n v="416352"/>
    <n v="56602"/>
    <n v="0.150118"/>
    <m/>
    <m/>
    <m/>
    <m/>
    <m/>
    <m/>
    <s v="step2519.zyra.dsbench_hytm3.-t.10000.-mr.debra.-ma.new.-mp.none.-p.-k.100000.-i.5.-d.5.-rq.0.-rqsize.256.-nwork.53.-nrq.1.-seqwidth.48.-trial.1.-pinning.ZYRA_SCATTER.data"/>
    <s v="LD_PRELOAD=../lib/libjemalloc.so  time timeout 13 numactl --interleave=all ./zyra.dsbench_hytm3 -t 10000 -mr debra -ma new -mp none -p -k 100000 -i 5 -d 5 -rq 0 -rqsize 256 -nwork 53 -nrq 1 &gt;&gt; output.zyra.dsbench/step2519.zyra.dsbench_hytm3.-t.10000.-mr.debra.-ma.new.-mp.none.-p.-k.100000.-i.5.-d.5.-rq.0.-rqsize.256.-nwork.53.-nrq.1.-seqwidth.48.-trial.1.-pinning.ZYRA_SCATTER.data 2&gt;&gt;output.zyra.dsbench/stderr.out"/>
    <s v="zyra"/>
    <x v="0"/>
    <x v="1"/>
  </r>
  <r>
    <s v="step25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21241623"/>
    <n v="21245727"/>
    <n v="4248735"/>
    <n v="42429860"/>
    <n v="10000"/>
    <m/>
    <m/>
    <m/>
    <m/>
    <m/>
    <n v="10000"/>
    <n v="53297.2"/>
    <n v="5"/>
    <n v="100000"/>
    <n v="144"/>
    <s v="debra"/>
    <s v="new"/>
    <s v="none"/>
    <m/>
    <n v="8"/>
    <n v="1"/>
    <m/>
    <n v="22.664999999999999"/>
    <n v="1.05867"/>
    <n v="8714.09"/>
    <m/>
    <n v="3297.2"/>
    <m/>
    <m/>
    <m/>
    <m/>
    <m/>
    <m/>
    <m/>
    <m/>
    <m/>
    <m/>
    <m/>
    <m/>
    <m/>
    <m/>
    <m/>
    <m/>
    <s v="step251.zyra.dsbench_tl2.-t.10000.-mr.debra.-ma.new.-mp.none.-p.-k.100000.-i.5.-d.5.-rq.0.-rqsize.256.-nwork.144.-nrq.0.-seqwidth.48.-trial.1.-pinning.ZYRA_CLUSTER.data"/>
    <s v="LD_PRELOAD=../lib/libjemalloc.so  time timeout 13 numactl --interleave=all ./zyra.dsbench_tl2 -t 10000 -mr debra -ma new -mp none -p -k 100000 -i 5 -d 5 -rq 0 -rqsize 256 -nwork 144 -nrq 0 &gt;&gt; output.zyra.dsbench/step251.zyra.dsbench_tl2.-t.10000.-mr.debra.-ma.new.-mp.none.-p.-k.100000.-i.5.-d.5.-rq.0.-rqsize.256.-nwork.144.-nrq.0.-seqwidth.48.-trial.1.-pinning.ZYRA_CLUSTER.data 2&gt;&gt;output.zyra.dsbench/stderr.out"/>
    <s v="zyra"/>
    <x v="12"/>
    <x v="6"/>
  </r>
  <r>
    <s v="step252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40532512"/>
    <n v="40530970"/>
    <n v="8106348"/>
    <n v="80972029"/>
    <n v="10000"/>
    <m/>
    <m/>
    <m/>
    <m/>
    <m/>
    <n v="10000"/>
    <n v="5989.3289999999997"/>
    <n v="5"/>
    <n v="100000"/>
    <n v="53"/>
    <s v="debra"/>
    <s v="new"/>
    <s v="none"/>
    <m/>
    <n v="7"/>
    <n v="1"/>
    <m/>
    <n v="9.0515699999999999"/>
    <n v="0.79177600000000004"/>
    <n v="1817.62"/>
    <m/>
    <n v="989.32899999999995"/>
    <m/>
    <m/>
    <m/>
    <m/>
    <m/>
    <n v="809294537"/>
    <n v="88627902"/>
    <n v="422639"/>
    <n v="61749"/>
    <n v="0.14660999999999999"/>
    <m/>
    <m/>
    <m/>
    <m/>
    <m/>
    <m/>
    <s v="step2520.zyra.dsbench_hytm3.-t.10000.-mr.debra.-ma.new.-mp.none.-p.-k.100000.-i.5.-d.5.-rq.0.-rqsize.256.-nwork.53.-nrq.1.-seqwidth.48.-trial.2.-pinning.ZYRA_SCATTER.data"/>
    <s v="LD_PRELOAD=../lib/libjemalloc.so  time timeout 13 numactl --interleave=all ./zyra.dsbench_hytm3 -t 10000 -mr debra -ma new -mp none -p -k 100000 -i 5 -d 5 -rq 0 -rqsize 256 -nwork 53 -nrq 1 &gt;&gt; output.zyra.dsbench/step2520.zyra.dsbench_hytm3.-t.10000.-mr.debra.-ma.new.-mp.none.-p.-k.100000.-i.5.-d.5.-rq.0.-rqsize.256.-nwork.53.-nrq.1.-seqwidth.48.-trial.2.-pinning.ZYRA_SCATTER.data 2&gt;&gt;output.zyra.dsbench/stderr.out"/>
    <s v="zyra"/>
    <x v="0"/>
    <x v="1"/>
  </r>
  <r>
    <s v="step1151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19186780"/>
    <n v="19200214"/>
    <n v="3838699"/>
    <n v="38345562"/>
    <n v="10000"/>
    <m/>
    <m/>
    <m/>
    <m/>
    <m/>
    <n v="10000"/>
    <n v="52613.54"/>
    <n v="5"/>
    <n v="10000"/>
    <n v="90"/>
    <s v="debra"/>
    <s v="new"/>
    <s v="none"/>
    <m/>
    <n v="8"/>
    <n v="1"/>
    <m/>
    <n v="7.6520000000000001"/>
    <n v="0.86753000000000002"/>
    <n v="5969.19"/>
    <m/>
    <n v="2613.54"/>
    <m/>
    <m/>
    <m/>
    <m/>
    <m/>
    <m/>
    <m/>
    <m/>
    <m/>
    <m/>
    <m/>
    <m/>
    <m/>
    <m/>
    <m/>
    <m/>
    <s v="step1151.zyra.dsbench_tl2.-t.10000.-mr.debra.-ma.new.-mp.none.-p.-k.10000.-i.5.-d.5.-rq.0.-rqsize.256.-nwork.90.-nrq.0.-seqwidth.48.-trial.1.-pinning.ZYRA_CLUSTER.data"/>
    <s v="LD_PRELOAD=../lib/libjemalloc.so  time timeout 13 numactl --interleave=all ./zyra.dsbench_tl2 -t 10000 -mr debra -ma new -mp none -p -k 10000 -i 5 -d 5 -rq 0 -rqsize 256 -nwork 90 -nrq 0 &gt;&gt; output.zyra.dsbench/step1151.zyra.dsbench_tl2.-t.10000.-mr.debra.-ma.new.-mp.none.-p.-k.10000.-i.5.-d.5.-rq.0.-rqsize.256.-nwork.90.-nrq.0.-seqwidth.48.-trial.1.-pinning.ZYRA_CLUSTER.data 2&gt;&gt;output.zyra.dsbench/stderr.out"/>
    <s v="zyra"/>
    <x v="9"/>
    <x v="4"/>
  </r>
  <r>
    <s v="step2521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49319386"/>
    <n v="49304521"/>
    <n v="9862390"/>
    <n v="98494283"/>
    <n v="10000"/>
    <m/>
    <m/>
    <m/>
    <m/>
    <m/>
    <n v="10000"/>
    <n v="5906.1310000000003"/>
    <n v="5"/>
    <n v="100000"/>
    <n v="72"/>
    <s v="debra"/>
    <s v="new"/>
    <s v="none"/>
    <m/>
    <n v="7"/>
    <n v="1"/>
    <m/>
    <n v="9.4796300000000002"/>
    <n v="0.84219599999999994"/>
    <n v="1917.52"/>
    <m/>
    <n v="906.13099999999997"/>
    <m/>
    <m/>
    <m/>
    <m/>
    <m/>
    <n v="984407678"/>
    <n v="119677256"/>
    <n v="531158"/>
    <n v="4596"/>
    <n v="0.19922899999999999"/>
    <m/>
    <m/>
    <m/>
    <m/>
    <m/>
    <m/>
    <s v="step2521.zyra.dsbench_hytm3.-t.10000.-mr.debra.-ma.new.-mp.none.-p.-k.100000.-i.5.-d.5.-rq.0.-rqsize.256.-nwork.72.-nrq.0.-seqwidth.48.-trial.0.-pinning.ZYRA_SCATTER.data"/>
    <s v="LD_PRELOAD=../lib/libjemalloc.so  time timeout 13 numactl --interleave=all ./zyra.dsbench_hytm3 -t 10000 -mr debra -ma new -mp none -p -k 100000 -i 5 -d 5 -rq 0 -rqsize 256 -nwork 72 -nrq 0 &gt;&gt; output.zyra.dsbench/step2521.zyra.dsbench_hytm3.-t.10000.-mr.debra.-ma.new.-mp.none.-p.-k.100000.-i.5.-d.5.-rq.0.-rqsize.256.-nwork.72.-nrq.0.-seqwidth.48.-trial.0.-pinning.ZYRA_SCATTER.data 2&gt;&gt;output.zyra.dsbench/stderr.out"/>
    <s v="zyra"/>
    <x v="1"/>
    <x v="2"/>
  </r>
  <r>
    <s v="step2522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50475701"/>
    <n v="50482754"/>
    <n v="10095845"/>
    <n v="100839899"/>
    <n v="10000"/>
    <m/>
    <m/>
    <m/>
    <m/>
    <m/>
    <n v="10000"/>
    <n v="5889.06"/>
    <n v="5"/>
    <n v="100000"/>
    <n v="72"/>
    <s v="debra"/>
    <s v="new"/>
    <s v="none"/>
    <m/>
    <n v="7"/>
    <n v="1"/>
    <m/>
    <n v="9.4217899999999997"/>
    <n v="0.83897699999999997"/>
    <n v="1880.52"/>
    <m/>
    <n v="889.06"/>
    <m/>
    <m/>
    <m/>
    <m/>
    <m/>
    <n v="1007853662"/>
    <n v="125064584"/>
    <n v="540898"/>
    <n v="4947"/>
    <n v="0.20347100000000001"/>
    <m/>
    <m/>
    <m/>
    <m/>
    <m/>
    <m/>
    <s v="step2522.zyra.dsbench_hytm3.-t.10000.-mr.debra.-ma.new.-mp.none.-p.-k.100000.-i.5.-d.5.-rq.0.-rqsize.256.-nwork.72.-nrq.0.-seqwidth.48.-trial.1.-pinning.ZYRA_SCATTER.data"/>
    <s v="LD_PRELOAD=../lib/libjemalloc.so  time timeout 13 numactl --interleave=all ./zyra.dsbench_hytm3 -t 10000 -mr debra -ma new -mp none -p -k 100000 -i 5 -d 5 -rq 0 -rqsize 256 -nwork 72 -nrq 0 &gt;&gt; output.zyra.dsbench/step2522.zyra.dsbench_hytm3.-t.10000.-mr.debra.-ma.new.-mp.none.-p.-k.100000.-i.5.-d.5.-rq.0.-rqsize.256.-nwork.72.-nrq.0.-seqwidth.48.-trial.1.-pinning.ZYRA_SCATTER.data 2&gt;&gt;output.zyra.dsbench/stderr.out"/>
    <s v="zyra"/>
    <x v="1"/>
    <x v="2"/>
  </r>
  <r>
    <s v="step2523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49835471"/>
    <n v="49831611"/>
    <n v="9966708"/>
    <n v="99546581"/>
    <n v="10000"/>
    <m/>
    <m/>
    <m/>
    <m/>
    <m/>
    <n v="10000"/>
    <n v="5903.8249999999998"/>
    <n v="5"/>
    <n v="100000"/>
    <n v="72"/>
    <s v="debra"/>
    <s v="new"/>
    <s v="none"/>
    <m/>
    <n v="7"/>
    <n v="1"/>
    <m/>
    <n v="9.4531299999999998"/>
    <n v="0.82925899999999997"/>
    <n v="1901.18"/>
    <m/>
    <n v="903.82500000000005"/>
    <m/>
    <m/>
    <m/>
    <m/>
    <m/>
    <n v="994928562"/>
    <n v="119569983"/>
    <n v="533488"/>
    <n v="4968"/>
    <n v="0.206791"/>
    <m/>
    <m/>
    <m/>
    <m/>
    <m/>
    <m/>
    <s v="step2523.zyra.dsbench_hytm3.-t.10000.-mr.debra.-ma.new.-mp.none.-p.-k.100000.-i.5.-d.5.-rq.0.-rqsize.256.-nwork.72.-nrq.0.-seqwidth.48.-trial.2.-pinning.ZYRA_SCATTER.data"/>
    <s v="LD_PRELOAD=../lib/libjemalloc.so  time timeout 13 numactl --interleave=all ./zyra.dsbench_hytm3 -t 10000 -mr debra -ma new -mp none -p -k 100000 -i 5 -d 5 -rq 0 -rqsize 256 -nwork 72 -nrq 0 &gt;&gt; output.zyra.dsbench/step2523.zyra.dsbench_hytm3.-t.10000.-mr.debra.-ma.new.-mp.none.-p.-k.100000.-i.5.-d.5.-rq.0.-rqsize.256.-nwork.72.-nrq.0.-seqwidth.48.-trial.2.-pinning.ZYRA_SCATTER.data 2&gt;&gt;output.zyra.dsbench/stderr.out"/>
    <s v="zyra"/>
    <x v="1"/>
    <x v="2"/>
  </r>
  <r>
    <s v="step252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49915430"/>
    <n v="49913974"/>
    <n v="9982940"/>
    <n v="99726261"/>
    <n v="10000"/>
    <m/>
    <m/>
    <m/>
    <m/>
    <m/>
    <n v="10000"/>
    <n v="5989.9340000000002"/>
    <n v="5"/>
    <n v="100000"/>
    <n v="71"/>
    <s v="debra"/>
    <s v="new"/>
    <s v="none"/>
    <m/>
    <n v="7"/>
    <n v="1"/>
    <m/>
    <n v="9.1947399999999995"/>
    <n v="0.80611200000000005"/>
    <n v="1900.34"/>
    <m/>
    <n v="989.93399999999997"/>
    <m/>
    <m/>
    <m/>
    <m/>
    <m/>
    <n v="996714650"/>
    <n v="122160668"/>
    <n v="544182"/>
    <n v="63178"/>
    <n v="0.198022"/>
    <m/>
    <m/>
    <m/>
    <m/>
    <m/>
    <m/>
    <s v="step2524.zyra.dsbench_hytm3.-t.10000.-mr.debra.-ma.new.-mp.none.-p.-k.100000.-i.5.-d.5.-rq.0.-rqsize.256.-nwork.71.-nrq.1.-seqwidth.48.-trial.0.-pinning.ZYRA_SCATTER.data"/>
    <s v="LD_PRELOAD=../lib/libjemalloc.so  time timeout 13 numactl --interleave=all ./zyra.dsbench_hytm3 -t 10000 -mr debra -ma new -mp none -p -k 100000 -i 5 -d 5 -rq 0 -rqsize 256 -nwork 71 -nrq 1 &gt;&gt; output.zyra.dsbench/step2524.zyra.dsbench_hytm3.-t.10000.-mr.debra.-ma.new.-mp.none.-p.-k.100000.-i.5.-d.5.-rq.0.-rqsize.256.-nwork.71.-nrq.1.-seqwidth.48.-trial.0.-pinning.ZYRA_SCATTER.data 2&gt;&gt;output.zyra.dsbench/stderr.out"/>
    <s v="zyra"/>
    <x v="0"/>
    <x v="2"/>
  </r>
  <r>
    <s v="step2525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49888930"/>
    <n v="49895066"/>
    <n v="9978399"/>
    <n v="99670894"/>
    <n v="10000"/>
    <m/>
    <m/>
    <m/>
    <m/>
    <m/>
    <n v="10000"/>
    <n v="51015.5"/>
    <n v="5"/>
    <n v="100000"/>
    <n v="71"/>
    <s v="debra"/>
    <s v="new"/>
    <s v="none"/>
    <m/>
    <n v="7"/>
    <n v="1"/>
    <m/>
    <n v="9.2317900000000002"/>
    <n v="0.79782299999999995"/>
    <n v="1899.74"/>
    <m/>
    <n v="1015.5"/>
    <m/>
    <m/>
    <m/>
    <m/>
    <m/>
    <n v="996162939"/>
    <n v="120074429"/>
    <n v="542427"/>
    <n v="68901"/>
    <n v="0.197412"/>
    <m/>
    <m/>
    <m/>
    <m/>
    <m/>
    <m/>
    <s v="step2525.zyra.dsbench_hytm3.-t.10000.-mr.debra.-ma.new.-mp.none.-p.-k.100000.-i.5.-d.5.-rq.0.-rqsize.256.-nwork.71.-nrq.1.-seqwidth.48.-trial.1.-pinning.ZYRA_SCATTER.data"/>
    <s v="LD_PRELOAD=../lib/libjemalloc.so  time timeout 13 numactl --interleave=all ./zyra.dsbench_hytm3 -t 10000 -mr debra -ma new -mp none -p -k 100000 -i 5 -d 5 -rq 0 -rqsize 256 -nwork 71 -nrq 1 &gt;&gt; output.zyra.dsbench/step2525.zyra.dsbench_hytm3.-t.10000.-mr.debra.-ma.new.-mp.none.-p.-k.100000.-i.5.-d.5.-rq.0.-rqsize.256.-nwork.71.-nrq.1.-seqwidth.48.-trial.1.-pinning.ZYRA_SCATTER.data 2&gt;&gt;output.zyra.dsbench/stderr.out"/>
    <s v="zyra"/>
    <x v="0"/>
    <x v="2"/>
  </r>
  <r>
    <s v="step2526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50525718"/>
    <n v="50516498"/>
    <n v="10104221"/>
    <n v="100935707"/>
    <n v="10000"/>
    <m/>
    <m/>
    <m/>
    <m/>
    <m/>
    <n v="10000"/>
    <n v="5966.8739999999998"/>
    <n v="5"/>
    <n v="100000"/>
    <n v="71"/>
    <s v="debra"/>
    <s v="new"/>
    <s v="none"/>
    <m/>
    <n v="7"/>
    <n v="1"/>
    <m/>
    <n v="9.14649"/>
    <n v="0.79722199999999999"/>
    <n v="1874.69"/>
    <m/>
    <n v="966.87400000000002"/>
    <m/>
    <m/>
    <m/>
    <m/>
    <m/>
    <n v="1008834297"/>
    <n v="118678626"/>
    <n v="518722"/>
    <n v="67203"/>
    <n v="0.18868699999999999"/>
    <m/>
    <m/>
    <m/>
    <m/>
    <m/>
    <m/>
    <s v="step2526.zyra.dsbench_hytm3.-t.10000.-mr.debra.-ma.new.-mp.none.-p.-k.100000.-i.5.-d.5.-rq.0.-rqsize.256.-nwork.71.-nrq.1.-seqwidth.48.-trial.2.-pinning.ZYRA_SCATTER.data"/>
    <s v="LD_PRELOAD=../lib/libjemalloc.so  time timeout 13 numactl --interleave=all ./zyra.dsbench_hytm3 -t 10000 -mr debra -ma new -mp none -p -k 100000 -i 5 -d 5 -rq 0 -rqsize 256 -nwork 71 -nrq 1 &gt;&gt; output.zyra.dsbench/step2526.zyra.dsbench_hytm3.-t.10000.-mr.debra.-ma.new.-mp.none.-p.-k.100000.-i.5.-d.5.-rq.0.-rqsize.256.-nwork.71.-nrq.1.-seqwidth.48.-trial.2.-pinning.ZYRA_SCATTER.data 2&gt;&gt;output.zyra.dsbench/stderr.out"/>
    <s v="zyra"/>
    <x v="0"/>
    <x v="2"/>
  </r>
  <r>
    <s v="step2527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55549017"/>
    <n v="55549245"/>
    <n v="11109826"/>
    <n v="110969101"/>
    <n v="10000"/>
    <m/>
    <m/>
    <m/>
    <m/>
    <m/>
    <n v="10000"/>
    <n v="5916.8819999999996"/>
    <n v="5"/>
    <n v="100000"/>
    <n v="90"/>
    <s v="debra"/>
    <s v="new"/>
    <s v="none"/>
    <m/>
    <n v="7"/>
    <n v="1"/>
    <m/>
    <n v="9.6497799999999998"/>
    <n v="0.85741999999999996"/>
    <n v="2132.89"/>
    <m/>
    <n v="916.88199999999995"/>
    <m/>
    <m/>
    <m/>
    <m/>
    <m/>
    <n v="1109094754"/>
    <n v="174465886"/>
    <n v="594028"/>
    <n v="6813"/>
    <n v="0.239701"/>
    <m/>
    <m/>
    <m/>
    <m/>
    <m/>
    <m/>
    <s v="step2527.zyra.dsbench_hytm3.-t.10000.-mr.debra.-ma.new.-mp.none.-p.-k.100000.-i.5.-d.5.-rq.0.-rqsize.256.-nwork.90.-nrq.0.-seqwidth.48.-trial.0.-pinning.ZYRA_SCATTER.data"/>
    <s v="LD_PRELOAD=../lib/libjemalloc.so  time timeout 13 numactl --interleave=all ./zyra.dsbench_hytm3 -t 10000 -mr debra -ma new -mp none -p -k 100000 -i 5 -d 5 -rq 0 -rqsize 256 -nwork 90 -nrq 0 &gt;&gt; output.zyra.dsbench/step2527.zyra.dsbench_hytm3.-t.10000.-mr.debra.-ma.new.-mp.none.-p.-k.100000.-i.5.-d.5.-rq.0.-rqsize.256.-nwork.90.-nrq.0.-seqwidth.48.-trial.0.-pinning.ZYRA_SCATTER.data 2&gt;&gt;output.zyra.dsbench/stderr.out"/>
    <s v="zyra"/>
    <x v="1"/>
    <x v="4"/>
  </r>
  <r>
    <s v="step2528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55552631"/>
    <n v="55553127"/>
    <n v="11110575"/>
    <n v="110968721"/>
    <n v="10000"/>
    <m/>
    <m/>
    <m/>
    <m/>
    <m/>
    <n v="10000"/>
    <n v="5892.3670000000002"/>
    <n v="5"/>
    <n v="100000"/>
    <n v="90"/>
    <s v="debra"/>
    <s v="new"/>
    <s v="none"/>
    <m/>
    <n v="7"/>
    <n v="1"/>
    <m/>
    <n v="9.7582000000000004"/>
    <n v="0.86446599999999996"/>
    <n v="2129.09"/>
    <m/>
    <n v="892.36699999999996"/>
    <m/>
    <m/>
    <m/>
    <m/>
    <m/>
    <n v="1109084437"/>
    <n v="164750424"/>
    <n v="597576"/>
    <n v="9836"/>
    <n v="0.22900000000000001"/>
    <m/>
    <m/>
    <m/>
    <m/>
    <m/>
    <m/>
    <s v="step2528.zyra.dsbench_hytm3.-t.10000.-mr.debra.-ma.new.-mp.none.-p.-k.100000.-i.5.-d.5.-rq.0.-rqsize.256.-nwork.90.-nrq.0.-seqwidth.48.-trial.1.-pinning.ZYRA_SCATTER.data"/>
    <s v="LD_PRELOAD=../lib/libjemalloc.so  time timeout 13 numactl --interleave=all ./zyra.dsbench_hytm3 -t 10000 -mr debra -ma new -mp none -p -k 100000 -i 5 -d 5 -rq 0 -rqsize 256 -nwork 90 -nrq 0 &gt;&gt; output.zyra.dsbench/step2528.zyra.dsbench_hytm3.-t.10000.-mr.debra.-ma.new.-mp.none.-p.-k.100000.-i.5.-d.5.-rq.0.-rqsize.256.-nwork.90.-nrq.0.-seqwidth.48.-trial.1.-pinning.ZYRA_SCATTER.data 2&gt;&gt;output.zyra.dsbench/stderr.out"/>
    <s v="zyra"/>
    <x v="1"/>
    <x v="4"/>
  </r>
  <r>
    <s v="step2529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57296116"/>
    <n v="57285289"/>
    <n v="11458140"/>
    <n v="114438034"/>
    <n v="10000"/>
    <m/>
    <m/>
    <m/>
    <m/>
    <m/>
    <n v="10000"/>
    <n v="5909.49"/>
    <n v="5"/>
    <n v="100000"/>
    <n v="90"/>
    <s v="debra"/>
    <s v="new"/>
    <s v="none"/>
    <m/>
    <n v="7"/>
    <n v="1"/>
    <m/>
    <n v="9.54542"/>
    <n v="0.85239500000000001"/>
    <n v="2063.59"/>
    <m/>
    <n v="909.49"/>
    <m/>
    <m/>
    <m/>
    <m/>
    <m/>
    <n v="1143761775"/>
    <n v="152865597"/>
    <n v="615770"/>
    <n v="7702"/>
    <n v="0.23896800000000001"/>
    <m/>
    <m/>
    <m/>
    <m/>
    <m/>
    <m/>
    <s v="step2529.zyra.dsbench_hytm3.-t.10000.-mr.debra.-ma.new.-mp.none.-p.-k.100000.-i.5.-d.5.-rq.0.-rqsize.256.-nwork.90.-nrq.0.-seqwidth.48.-trial.2.-pinning.ZYRA_SCATTER.data"/>
    <s v="LD_PRELOAD=../lib/libjemalloc.so  time timeout 13 numactl --interleave=all ./zyra.dsbench_hytm3 -t 10000 -mr debra -ma new -mp none -p -k 100000 -i 5 -d 5 -rq 0 -rqsize 256 -nwork 90 -nrq 0 &gt;&gt; output.zyra.dsbench/step2529.zyra.dsbench_hytm3.-t.10000.-mr.debra.-ma.new.-mp.none.-p.-k.100000.-i.5.-d.5.-rq.0.-rqsize.256.-nwork.90.-nrq.0.-seqwidth.48.-trial.2.-pinning.ZYRA_SCATTER.data 2&gt;&gt;output.zyra.dsbench/stderr.out"/>
    <s v="zyra"/>
    <x v="1"/>
    <x v="4"/>
  </r>
  <r>
    <s v="step252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21175157"/>
    <n v="21183521"/>
    <n v="4235867"/>
    <n v="42317556"/>
    <n v="10000"/>
    <m/>
    <m/>
    <m/>
    <m/>
    <m/>
    <n v="10000"/>
    <n v="53442.1"/>
    <n v="5"/>
    <n v="100000"/>
    <n v="144"/>
    <s v="debra"/>
    <s v="new"/>
    <s v="none"/>
    <m/>
    <n v="8"/>
    <n v="1"/>
    <m/>
    <n v="22.039000000000001"/>
    <n v="1.0548900000000001"/>
    <n v="8741.07"/>
    <m/>
    <n v="3442.1"/>
    <m/>
    <m/>
    <m/>
    <m/>
    <m/>
    <m/>
    <m/>
    <m/>
    <m/>
    <m/>
    <m/>
    <m/>
    <m/>
    <m/>
    <m/>
    <m/>
    <s v="step252.zyra.dsbench_tl2.-t.10000.-mr.debra.-ma.new.-mp.none.-p.-k.100000.-i.5.-d.5.-rq.0.-rqsize.256.-nwork.144.-nrq.0.-seqwidth.48.-trial.2.-pinning.ZYRA_CLUSTER.data"/>
    <s v="LD_PRELOAD=../lib/libjemalloc.so  time timeout 13 numactl --interleave=all ./zyra.dsbench_tl2 -t 10000 -mr debra -ma new -mp none -p -k 100000 -i 5 -d 5 -rq 0 -rqsize 256 -nwork 144 -nrq 0 &gt;&gt; output.zyra.dsbench/step252.zyra.dsbench_tl2.-t.10000.-mr.debra.-ma.new.-mp.none.-p.-k.100000.-i.5.-d.5.-rq.0.-rqsize.256.-nwork.144.-nrq.0.-seqwidth.48.-trial.2.-pinning.ZYRA_CLUSTER.data 2&gt;&gt;output.zyra.dsbench/stderr.out"/>
    <s v="zyra"/>
    <x v="12"/>
    <x v="6"/>
  </r>
  <r>
    <s v="step1152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19691074"/>
    <n v="19690269"/>
    <n v="3938134"/>
    <n v="39327996"/>
    <n v="10000"/>
    <m/>
    <m/>
    <m/>
    <m/>
    <m/>
    <n v="10000"/>
    <n v="52587.21"/>
    <n v="5"/>
    <n v="10000"/>
    <n v="90"/>
    <s v="debra"/>
    <s v="new"/>
    <s v="none"/>
    <m/>
    <n v="8"/>
    <n v="1"/>
    <m/>
    <n v="7.9902300000000004"/>
    <n v="0.87622199999999995"/>
    <n v="5806.26"/>
    <m/>
    <n v="2587.21"/>
    <m/>
    <m/>
    <m/>
    <m/>
    <m/>
    <m/>
    <m/>
    <m/>
    <m/>
    <m/>
    <m/>
    <m/>
    <m/>
    <m/>
    <m/>
    <m/>
    <s v="step1152.zyra.dsbench_tl2.-t.10000.-mr.debra.-ma.new.-mp.none.-p.-k.10000.-i.5.-d.5.-rq.0.-rqsize.256.-nwork.90.-nrq.0.-seqwidth.48.-trial.2.-pinning.ZYRA_CLUSTER.data"/>
    <s v="LD_PRELOAD=../lib/libjemalloc.so  time timeout 13 numactl --interleave=all ./zyra.dsbench_tl2 -t 10000 -mr debra -ma new -mp none -p -k 10000 -i 5 -d 5 -rq 0 -rqsize 256 -nwork 90 -nrq 0 &gt;&gt; output.zyra.dsbench/step1152.zyra.dsbench_tl2.-t.10000.-mr.debra.-ma.new.-mp.none.-p.-k.10000.-i.5.-d.5.-rq.0.-rqsize.256.-nwork.90.-nrq.0.-seqwidth.48.-trial.2.-pinning.ZYRA_CLUSTER.data 2&gt;&gt;output.zyra.dsbench/stderr.out"/>
    <s v="zyra"/>
    <x v="9"/>
    <x v="4"/>
  </r>
  <r>
    <s v="step1014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25952"/>
    <n v="8589813"/>
    <n v="53899"/>
    <n v="7131"/>
    <n v="0"/>
    <m/>
    <m/>
    <m/>
    <m/>
    <m/>
    <m/>
    <s v="step1014.zyra.dsbench_hytm2_3path.-t.10000.-mr.debra.-ma.new.-mp.none.-p.-k.10000.-i.5.-d.5.-rq.0.-rqsize.256.-nwork.125.-nrq.1.-seqwidth.48.-trial.2.-pinning.ZYRA_CLUSTER.data"/>
    <s v="LD_PRELOAD=../lib/libjemalloc.so  time timeout 13 numactl --interleave=all ./zyra.dsbench_hytm2_3path -t 10000 -mr debra -ma new -mp none -p -k 10000 -i 5 -d 5 -rq 0 -rqsize 256 -nwork 125 -nrq 1 &gt;&gt; output.zyra.dsbench/step1014.zyra.dsbench_hytm2_3path.-t.10000.-mr.debra.-ma.new.-mp.none.-p.-k.10000.-i.5.-d.5.-rq.0.-rqsize.256.-nwork.125.-nrq.1.-seqwidth.48.-trial.2.-pinning.ZYRA_CLUSTER.data 2&gt;&gt;output.zyra.dsbench/stderr.out"/>
    <s v="zyra"/>
    <x v="14"/>
    <x v="5"/>
  </r>
  <r>
    <s v="step253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58125358"/>
    <n v="58127580"/>
    <n v="11625293"/>
    <n v="116106729"/>
    <n v="10000"/>
    <m/>
    <m/>
    <m/>
    <m/>
    <m/>
    <n v="10000"/>
    <n v="5931.9690000000001"/>
    <n v="5"/>
    <n v="100000"/>
    <n v="89"/>
    <s v="debra"/>
    <s v="new"/>
    <s v="none"/>
    <m/>
    <n v="7"/>
    <n v="1"/>
    <m/>
    <n v="9.4197600000000001"/>
    <n v="0.804284"/>
    <n v="2032.94"/>
    <m/>
    <n v="931.96900000000005"/>
    <m/>
    <m/>
    <m/>
    <m/>
    <m/>
    <n v="1160440073"/>
    <n v="155678255"/>
    <n v="624373"/>
    <n v="55638"/>
    <n v="0.24459600000000001"/>
    <m/>
    <m/>
    <m/>
    <m/>
    <m/>
    <m/>
    <s v="step2530.zyra.dsbench_hytm3.-t.10000.-mr.debra.-ma.new.-mp.none.-p.-k.100000.-i.5.-d.5.-rq.0.-rqsize.256.-nwork.89.-nrq.1.-seqwidth.48.-trial.0.-pinning.ZYRA_SCATTER.data"/>
    <s v="LD_PRELOAD=../lib/libjemalloc.so  time timeout 13 numactl --interleave=all ./zyra.dsbench_hytm3 -t 10000 -mr debra -ma new -mp none -p -k 100000 -i 5 -d 5 -rq 0 -rqsize 256 -nwork 89 -nrq 1 &gt;&gt; output.zyra.dsbench/step2530.zyra.dsbench_hytm3.-t.10000.-mr.debra.-ma.new.-mp.none.-p.-k.100000.-i.5.-d.5.-rq.0.-rqsize.256.-nwork.89.-nrq.1.-seqwidth.48.-trial.0.-pinning.ZYRA_SCATTER.data 2&gt;&gt;output.zyra.dsbench/stderr.out"/>
    <s v="zyra"/>
    <x v="0"/>
    <x v="4"/>
  </r>
  <r>
    <s v="step2531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58360567"/>
    <n v="58341867"/>
    <n v="11670243"/>
    <n v="116588987"/>
    <n v="10000"/>
    <m/>
    <m/>
    <m/>
    <m/>
    <m/>
    <n v="10000"/>
    <n v="5930.65"/>
    <n v="5"/>
    <n v="100000"/>
    <n v="89"/>
    <s v="debra"/>
    <s v="new"/>
    <s v="none"/>
    <m/>
    <n v="7"/>
    <n v="1"/>
    <m/>
    <n v="9.3732799999999994"/>
    <n v="0.79852800000000002"/>
    <n v="2028.38"/>
    <m/>
    <n v="930.65"/>
    <m/>
    <m/>
    <m/>
    <m/>
    <m/>
    <n v="1165266459"/>
    <n v="152778701"/>
    <n v="620548"/>
    <n v="56782"/>
    <n v="0.24376500000000001"/>
    <m/>
    <m/>
    <m/>
    <m/>
    <m/>
    <m/>
    <s v="step2531.zyra.dsbench_hytm3.-t.10000.-mr.debra.-ma.new.-mp.none.-p.-k.100000.-i.5.-d.5.-rq.0.-rqsize.256.-nwork.89.-nrq.1.-seqwidth.48.-trial.1.-pinning.ZYRA_SCATTER.data"/>
    <s v="LD_PRELOAD=../lib/libjemalloc.so  time timeout 13 numactl --interleave=all ./zyra.dsbench_hytm3 -t 10000 -mr debra -ma new -mp none -p -k 100000 -i 5 -d 5 -rq 0 -rqsize 256 -nwork 89 -nrq 1 &gt;&gt; output.zyra.dsbench/step2531.zyra.dsbench_hytm3.-t.10000.-mr.debra.-ma.new.-mp.none.-p.-k.100000.-i.5.-d.5.-rq.0.-rqsize.256.-nwork.89.-nrq.1.-seqwidth.48.-trial.1.-pinning.ZYRA_SCATTER.data 2&gt;&gt;output.zyra.dsbench/stderr.out"/>
    <s v="zyra"/>
    <x v="0"/>
    <x v="4"/>
  </r>
  <r>
    <s v="step2532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57656949"/>
    <n v="57639728"/>
    <n v="11529667"/>
    <n v="115149131"/>
    <n v="10000"/>
    <m/>
    <m/>
    <m/>
    <m/>
    <m/>
    <n v="10000"/>
    <n v="5944.4750000000004"/>
    <n v="5"/>
    <n v="100000"/>
    <n v="89"/>
    <s v="debra"/>
    <s v="new"/>
    <s v="none"/>
    <m/>
    <n v="7"/>
    <n v="1"/>
    <m/>
    <n v="9.4269099999999995"/>
    <n v="0.80353799999999997"/>
    <n v="2053"/>
    <m/>
    <n v="944.47500000000002"/>
    <m/>
    <m/>
    <m/>
    <m/>
    <m/>
    <n v="1150868197"/>
    <n v="154290318"/>
    <n v="620268"/>
    <n v="52821"/>
    <n v="0.249388"/>
    <m/>
    <m/>
    <m/>
    <m/>
    <m/>
    <m/>
    <s v="step2532.zyra.dsbench_hytm3.-t.10000.-mr.debra.-ma.new.-mp.none.-p.-k.100000.-i.5.-d.5.-rq.0.-rqsize.256.-nwork.89.-nrq.1.-seqwidth.48.-trial.2.-pinning.ZYRA_SCATTER.data"/>
    <s v="LD_PRELOAD=../lib/libjemalloc.so  time timeout 13 numactl --interleave=all ./zyra.dsbench_hytm3 -t 10000 -mr debra -ma new -mp none -p -k 100000 -i 5 -d 5 -rq 0 -rqsize 256 -nwork 89 -nrq 1 &gt;&gt; output.zyra.dsbench/step2532.zyra.dsbench_hytm3.-t.10000.-mr.debra.-ma.new.-mp.none.-p.-k.100000.-i.5.-d.5.-rq.0.-rqsize.256.-nwork.89.-nrq.1.-seqwidth.48.-trial.2.-pinning.ZYRA_SCATTER.data 2&gt;&gt;output.zyra.dsbench/stderr.out"/>
    <s v="zyra"/>
    <x v="0"/>
    <x v="4"/>
  </r>
  <r>
    <s v="step2533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63044913"/>
    <n v="63051714"/>
    <n v="12609662"/>
    <n v="125959809"/>
    <n v="10000"/>
    <m/>
    <m/>
    <m/>
    <m/>
    <m/>
    <n v="10000"/>
    <n v="5942.98"/>
    <n v="5"/>
    <n v="100000"/>
    <n v="108"/>
    <s v="debra"/>
    <s v="new"/>
    <s v="none"/>
    <m/>
    <n v="7"/>
    <n v="1"/>
    <m/>
    <n v="9.7382500000000007"/>
    <n v="0.86321499999999995"/>
    <n v="2251.25"/>
    <m/>
    <n v="942.98"/>
    <m/>
    <m/>
    <m/>
    <m/>
    <m/>
    <n v="1258920796"/>
    <n v="181025813"/>
    <n v="675546"/>
    <n v="10579"/>
    <n v="0.28548200000000001"/>
    <m/>
    <m/>
    <m/>
    <m/>
    <m/>
    <m/>
    <s v="step2533.zyra.dsbench_hytm3.-t.10000.-mr.debra.-ma.new.-mp.none.-p.-k.100000.-i.5.-d.5.-rq.0.-rqsize.256.-nwork.108.-nrq.0.-seqwidth.48.-trial.0.-pinning.ZYRA_SCATTER.data"/>
    <s v="LD_PRELOAD=../lib/libjemalloc.so  time timeout 13 numactl --interleave=all ./zyra.dsbench_hytm3 -t 10000 -mr debra -ma new -mp none -p -k 100000 -i 5 -d 5 -rq 0 -rqsize 256 -nwork 108 -nrq 0 &gt;&gt; output.zyra.dsbench/step2533.zyra.dsbench_hytm3.-t.10000.-mr.debra.-ma.new.-mp.none.-p.-k.100000.-i.5.-d.5.-rq.0.-rqsize.256.-nwork.108.-nrq.0.-seqwidth.48.-trial.0.-pinning.ZYRA_SCATTER.data 2&gt;&gt;output.zyra.dsbench/stderr.out"/>
    <s v="zyra"/>
    <x v="1"/>
    <x v="3"/>
  </r>
  <r>
    <s v="step253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62640572"/>
    <n v="62613967"/>
    <n v="12525453"/>
    <n v="125094230"/>
    <n v="10000"/>
    <m/>
    <m/>
    <m/>
    <m/>
    <m/>
    <n v="10000"/>
    <n v="5945.2510000000002"/>
    <n v="5"/>
    <n v="100000"/>
    <n v="108"/>
    <s v="debra"/>
    <s v="new"/>
    <s v="none"/>
    <m/>
    <n v="7"/>
    <n v="1"/>
    <m/>
    <n v="9.8187300000000004"/>
    <n v="0.86267700000000003"/>
    <n v="2265.1799999999998"/>
    <m/>
    <n v="945.25099999999998"/>
    <m/>
    <m/>
    <m/>
    <m/>
    <m/>
    <n v="1250270058"/>
    <n v="188701750"/>
    <n v="670472"/>
    <n v="10798"/>
    <n v="0.284634"/>
    <m/>
    <m/>
    <m/>
    <m/>
    <m/>
    <m/>
    <s v="step2534.zyra.dsbench_hytm3.-t.10000.-mr.debra.-ma.new.-mp.none.-p.-k.100000.-i.5.-d.5.-rq.0.-rqsize.256.-nwork.108.-nrq.0.-seqwidth.48.-trial.1.-pinning.ZYRA_SCATTER.data"/>
    <s v="LD_PRELOAD=../lib/libjemalloc.so  time timeout 13 numactl --interleave=all ./zyra.dsbench_hytm3 -t 10000 -mr debra -ma new -mp none -p -k 100000 -i 5 -d 5 -rq 0 -rqsize 256 -nwork 108 -nrq 0 &gt;&gt; output.zyra.dsbench/step2534.zyra.dsbench_hytm3.-t.10000.-mr.debra.-ma.new.-mp.none.-p.-k.100000.-i.5.-d.5.-rq.0.-rqsize.256.-nwork.108.-nrq.0.-seqwidth.48.-trial.1.-pinning.ZYRA_SCATTER.data 2&gt;&gt;output.zyra.dsbench/stderr.out"/>
    <s v="zyra"/>
    <x v="1"/>
    <x v="3"/>
  </r>
  <r>
    <s v="step2535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61290990"/>
    <n v="61306505"/>
    <n v="12259749"/>
    <n v="122449204"/>
    <n v="10000"/>
    <m/>
    <m/>
    <m/>
    <m/>
    <m/>
    <n v="10000"/>
    <n v="5937.8440000000001"/>
    <n v="5"/>
    <n v="100000"/>
    <n v="108"/>
    <s v="debra"/>
    <s v="new"/>
    <s v="none"/>
    <m/>
    <n v="7"/>
    <n v="1"/>
    <m/>
    <n v="9.8251399999999993"/>
    <n v="0.86594400000000005"/>
    <n v="2308.9699999999998"/>
    <m/>
    <n v="937.84400000000005"/>
    <m/>
    <m/>
    <m/>
    <m/>
    <m/>
    <n v="1223835807"/>
    <n v="205766836"/>
    <n v="654756"/>
    <n v="9356"/>
    <n v="0.27782499999999999"/>
    <m/>
    <m/>
    <m/>
    <m/>
    <m/>
    <m/>
    <s v="step2535.zyra.dsbench_hytm3.-t.10000.-mr.debra.-ma.new.-mp.none.-p.-k.100000.-i.5.-d.5.-rq.0.-rqsize.256.-nwork.108.-nrq.0.-seqwidth.48.-trial.2.-pinning.ZYRA_SCATTER.data"/>
    <s v="LD_PRELOAD=../lib/libjemalloc.so  time timeout 13 numactl --interleave=all ./zyra.dsbench_hytm3 -t 10000 -mr debra -ma new -mp none -p -k 100000 -i 5 -d 5 -rq 0 -rqsize 256 -nwork 108 -nrq 0 &gt;&gt; output.zyra.dsbench/step2535.zyra.dsbench_hytm3.-t.10000.-mr.debra.-ma.new.-mp.none.-p.-k.100000.-i.5.-d.5.-rq.0.-rqsize.256.-nwork.108.-nrq.0.-seqwidth.48.-trial.2.-pinning.ZYRA_SCATTER.data 2&gt;&gt;output.zyra.dsbench/stderr.out"/>
    <s v="zyra"/>
    <x v="1"/>
    <x v="3"/>
  </r>
  <r>
    <s v="step2536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63915810"/>
    <n v="63916517"/>
    <n v="12783232"/>
    <n v="127672115"/>
    <n v="10000"/>
    <m/>
    <m/>
    <m/>
    <m/>
    <m/>
    <n v="10000"/>
    <n v="5958.0349999999999"/>
    <n v="5"/>
    <n v="100000"/>
    <n v="107"/>
    <s v="debra"/>
    <s v="new"/>
    <s v="none"/>
    <m/>
    <n v="7"/>
    <n v="1"/>
    <m/>
    <n v="9.6081599999999998"/>
    <n v="0.79971000000000003"/>
    <n v="2218.71"/>
    <m/>
    <n v="958.03499999999997"/>
    <m/>
    <m/>
    <m/>
    <m/>
    <m/>
    <n v="1276026567"/>
    <n v="189271189"/>
    <n v="692674"/>
    <n v="60059"/>
    <n v="0.304118"/>
    <m/>
    <m/>
    <m/>
    <m/>
    <m/>
    <m/>
    <s v="step2536.zyra.dsbench_hytm3.-t.10000.-mr.debra.-ma.new.-mp.none.-p.-k.100000.-i.5.-d.5.-rq.0.-rqsize.256.-nwork.107.-nrq.1.-seqwidth.48.-trial.0.-pinning.ZYRA_SCATTER.data"/>
    <s v="LD_PRELOAD=../lib/libjemalloc.so  time timeout 13 numactl --interleave=all ./zyra.dsbench_hytm3 -t 10000 -mr debra -ma new -mp none -p -k 100000 -i 5 -d 5 -rq 0 -rqsize 256 -nwork 107 -nrq 1 &gt;&gt; output.zyra.dsbench/step2536.zyra.dsbench_hytm3.-t.10000.-mr.debra.-ma.new.-mp.none.-p.-k.100000.-i.5.-d.5.-rq.0.-rqsize.256.-nwork.107.-nrq.1.-seqwidth.48.-trial.0.-pinning.ZYRA_SCATTER.data 2&gt;&gt;output.zyra.dsbench/stderr.out"/>
    <s v="zyra"/>
    <x v="0"/>
    <x v="3"/>
  </r>
  <r>
    <s v="step2537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64258593"/>
    <n v="64265057"/>
    <n v="12852365"/>
    <n v="128367955"/>
    <n v="10000"/>
    <m/>
    <m/>
    <m/>
    <m/>
    <m/>
    <n v="10000"/>
    <n v="5945.4620000000004"/>
    <n v="5"/>
    <n v="100000"/>
    <n v="107"/>
    <s v="debra"/>
    <s v="new"/>
    <s v="none"/>
    <m/>
    <n v="7"/>
    <n v="1"/>
    <m/>
    <n v="9.5776900000000005"/>
    <n v="0.80533200000000005"/>
    <n v="2206.02"/>
    <m/>
    <n v="945.46199999999999"/>
    <m/>
    <m/>
    <m/>
    <m/>
    <m/>
    <n v="1282982853"/>
    <n v="184851233"/>
    <n v="694782"/>
    <n v="65180"/>
    <n v="0.29400999999999999"/>
    <m/>
    <m/>
    <m/>
    <m/>
    <m/>
    <m/>
    <s v="step2537.zyra.dsbench_hytm3.-t.10000.-mr.debra.-ma.new.-mp.none.-p.-k.100000.-i.5.-d.5.-rq.0.-rqsize.256.-nwork.107.-nrq.1.-seqwidth.48.-trial.1.-pinning.ZYRA_SCATTER.data"/>
    <s v="LD_PRELOAD=../lib/libjemalloc.so  time timeout 13 numactl --interleave=all ./zyra.dsbench_hytm3 -t 10000 -mr debra -ma new -mp none -p -k 100000 -i 5 -d 5 -rq 0 -rqsize 256 -nwork 107 -nrq 1 &gt;&gt; output.zyra.dsbench/step2537.zyra.dsbench_hytm3.-t.10000.-mr.debra.-ma.new.-mp.none.-p.-k.100000.-i.5.-d.5.-rq.0.-rqsize.256.-nwork.107.-nrq.1.-seqwidth.48.-trial.1.-pinning.ZYRA_SCATTER.data 2&gt;&gt;output.zyra.dsbench/stderr.out"/>
    <s v="zyra"/>
    <x v="0"/>
    <x v="3"/>
  </r>
  <r>
    <s v="step2538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63619647"/>
    <n v="63616936"/>
    <n v="12723658"/>
    <n v="127085580"/>
    <n v="10000"/>
    <m/>
    <m/>
    <m/>
    <m/>
    <m/>
    <n v="10000"/>
    <n v="5956.2160000000003"/>
    <n v="5"/>
    <n v="100000"/>
    <n v="107"/>
    <s v="debra"/>
    <s v="new"/>
    <s v="none"/>
    <m/>
    <n v="7"/>
    <n v="1"/>
    <m/>
    <n v="9.7479999999999993"/>
    <n v="0.81233500000000003"/>
    <n v="2232.7800000000002"/>
    <m/>
    <n v="956.21600000000001"/>
    <m/>
    <m/>
    <m/>
    <m/>
    <m/>
    <n v="1270153797"/>
    <n v="201252150"/>
    <n v="696133"/>
    <n v="65235"/>
    <n v="0.28712300000000002"/>
    <m/>
    <m/>
    <m/>
    <m/>
    <m/>
    <m/>
    <s v="step2538.zyra.dsbench_hytm3.-t.10000.-mr.debra.-ma.new.-mp.none.-p.-k.100000.-i.5.-d.5.-rq.0.-rqsize.256.-nwork.107.-nrq.1.-seqwidth.48.-trial.2.-pinning.ZYRA_SCATTER.data"/>
    <s v="LD_PRELOAD=../lib/libjemalloc.so  time timeout 13 numactl --interleave=all ./zyra.dsbench_hytm3 -t 10000 -mr debra -ma new -mp none -p -k 100000 -i 5 -d 5 -rq 0 -rqsize 256 -nwork 107 -nrq 1 &gt;&gt; output.zyra.dsbench/step2538.zyra.dsbench_hytm3.-t.10000.-mr.debra.-ma.new.-mp.none.-p.-k.100000.-i.5.-d.5.-rq.0.-rqsize.256.-nwork.107.-nrq.1.-seqwidth.48.-trial.2.-pinning.ZYRA_SCATTER.data 2&gt;&gt;output.zyra.dsbench/stderr.out"/>
    <s v="zyra"/>
    <x v="0"/>
    <x v="3"/>
  </r>
  <r>
    <s v="step2539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69250143"/>
    <n v="69244898"/>
    <n v="13849504"/>
    <n v="138334311"/>
    <n v="10000"/>
    <m/>
    <m/>
    <m/>
    <m/>
    <m/>
    <n v="10000"/>
    <n v="5910.3909999999996"/>
    <n v="5"/>
    <n v="100000"/>
    <n v="126"/>
    <s v="debra"/>
    <s v="new"/>
    <s v="none"/>
    <m/>
    <n v="7"/>
    <n v="1"/>
    <m/>
    <n v="9.8760200000000005"/>
    <n v="0.87049900000000002"/>
    <n v="2390.85"/>
    <m/>
    <n v="910.39099999999996"/>
    <m/>
    <m/>
    <m/>
    <m/>
    <m/>
    <n v="1382603589"/>
    <n v="225136439"/>
    <n v="738049"/>
    <n v="12856"/>
    <n v="0.31156"/>
    <m/>
    <m/>
    <m/>
    <m/>
    <m/>
    <m/>
    <s v="step2539.zyra.dsbench_hytm3.-t.10000.-mr.debra.-ma.new.-mp.none.-p.-k.100000.-i.5.-d.5.-rq.0.-rqsize.256.-nwork.126.-nrq.0.-seqwidth.48.-trial.0.-pinning.ZYRA_SCATTER.data"/>
    <s v="LD_PRELOAD=../lib/libjemalloc.so  time timeout 13 numactl --interleave=all ./zyra.dsbench_hytm3 -t 10000 -mr debra -ma new -mp none -p -k 100000 -i 5 -d 5 -rq 0 -rqsize 256 -nwork 126 -nrq 0 &gt;&gt; output.zyra.dsbench/step2539.zyra.dsbench_hytm3.-t.10000.-mr.debra.-ma.new.-mp.none.-p.-k.100000.-i.5.-d.5.-rq.0.-rqsize.256.-nwork.126.-nrq.0.-seqwidth.48.-trial.0.-pinning.ZYRA_SCATTER.data 2&gt;&gt;output.zyra.dsbench/stderr.out"/>
    <s v="zyra"/>
    <x v="1"/>
    <x v="5"/>
  </r>
  <r>
    <s v="step115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18228060"/>
    <n v="18221683"/>
    <n v="3644974"/>
    <n v="36391021"/>
    <n v="10000"/>
    <m/>
    <m/>
    <m/>
    <m/>
    <m/>
    <n v="10000"/>
    <n v="53192.21"/>
    <n v="5"/>
    <n v="10000"/>
    <n v="89"/>
    <s v="debra"/>
    <s v="new"/>
    <s v="none"/>
    <m/>
    <n v="8"/>
    <n v="1"/>
    <m/>
    <n v="7.6947400000000004"/>
    <n v="0.90834999999999999"/>
    <n v="6246.83"/>
    <m/>
    <n v="3192.21"/>
    <m/>
    <m/>
    <m/>
    <m/>
    <m/>
    <m/>
    <m/>
    <m/>
    <m/>
    <m/>
    <m/>
    <m/>
    <m/>
    <m/>
    <m/>
    <m/>
    <s v="step1153.zyra.dsbench_tl2.-t.10000.-mr.debra.-ma.new.-mp.none.-p.-k.10000.-i.5.-d.5.-rq.0.-rqsize.256.-nwork.89.-nrq.1.-seqwidth.48.-trial.0.-pinning.ZYRA_CLUSTER.data"/>
    <s v="LD_PRELOAD=../lib/libjemalloc.so  time timeout 13 numactl --interleave=all ./zyra.dsbench_tl2 -t 10000 -mr debra -ma new -mp none -p -k 10000 -i 5 -d 5 -rq 0 -rqsize 256 -nwork 89 -nrq 1 &gt;&gt; output.zyra.dsbench/step1153.zyra.dsbench_tl2.-t.10000.-mr.debra.-ma.new.-mp.none.-p.-k.10000.-i.5.-d.5.-rq.0.-rqsize.256.-nwork.89.-nrq.1.-seqwidth.48.-trial.0.-pinning.ZYRA_CLUSTER.data 2&gt;&gt;output.zyra.dsbench/stderr.out"/>
    <s v="zyra"/>
    <x v="14"/>
    <x v="4"/>
  </r>
  <r>
    <s v="step253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20594148"/>
    <n v="20603944"/>
    <n v="4119809"/>
    <n v="41150771"/>
    <n v="10000"/>
    <m/>
    <m/>
    <m/>
    <m/>
    <m/>
    <n v="10000"/>
    <n v="53664.7"/>
    <n v="5"/>
    <n v="100000"/>
    <n v="143"/>
    <s v="debra"/>
    <s v="new"/>
    <s v="none"/>
    <m/>
    <n v="8"/>
    <n v="1"/>
    <m/>
    <n v="21.534400000000002"/>
    <n v="1.0844"/>
    <n v="8956.1200000000008"/>
    <m/>
    <n v="3664.7"/>
    <m/>
    <m/>
    <m/>
    <m/>
    <m/>
    <m/>
    <m/>
    <m/>
    <m/>
    <m/>
    <m/>
    <m/>
    <m/>
    <m/>
    <m/>
    <m/>
    <s v="step253.zyra.dsbench_tl2.-t.10000.-mr.debra.-ma.new.-mp.none.-p.-k.100000.-i.5.-d.5.-rq.0.-rqsize.256.-nwork.143.-nrq.1.-seqwidth.48.-trial.0.-pinning.ZYRA_CLUSTER.data"/>
    <s v="LD_PRELOAD=../lib/libjemalloc.so  time timeout 13 numactl --interleave=all ./zyra.dsbench_tl2 -t 10000 -mr debra -ma new -mp none -p -k 100000 -i 5 -d 5 -rq 0 -rqsize 256 -nwork 143 -nrq 1 &gt;&gt; output.zyra.dsbench/step253.zyra.dsbench_tl2.-t.10000.-mr.debra.-ma.new.-mp.none.-p.-k.100000.-i.5.-d.5.-rq.0.-rqsize.256.-nwork.143.-nrq.1.-seqwidth.48.-trial.0.-pinning.ZYRA_CLUSTER.data 2&gt;&gt;output.zyra.dsbench/stderr.out"/>
    <s v="zyra"/>
    <x v="13"/>
    <x v="6"/>
  </r>
  <r>
    <s v="step254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68493032"/>
    <n v="68481076"/>
    <n v="13697410"/>
    <n v="136818621"/>
    <n v="10000"/>
    <m/>
    <m/>
    <m/>
    <m/>
    <m/>
    <n v="10000"/>
    <n v="5983.8119999999999"/>
    <n v="5"/>
    <n v="100000"/>
    <n v="126"/>
    <s v="debra"/>
    <s v="new"/>
    <s v="none"/>
    <m/>
    <n v="7"/>
    <n v="1"/>
    <m/>
    <n v="9.8103099999999994"/>
    <n v="0.86559699999999995"/>
    <n v="2416.85"/>
    <m/>
    <n v="983.81200000000001"/>
    <m/>
    <m/>
    <m/>
    <m/>
    <m/>
    <n v="1367467065"/>
    <n v="214732934"/>
    <n v="717831"/>
    <n v="21374"/>
    <n v="0.31304399999999999"/>
    <m/>
    <m/>
    <m/>
    <m/>
    <m/>
    <m/>
    <s v="step2540.zyra.dsbench_hytm3.-t.10000.-mr.debra.-ma.new.-mp.none.-p.-k.100000.-i.5.-d.5.-rq.0.-rqsize.256.-nwork.126.-nrq.0.-seqwidth.48.-trial.1.-pinning.ZYRA_SCATTER.data"/>
    <s v="LD_PRELOAD=../lib/libjemalloc.so  time timeout 13 numactl --interleave=all ./zyra.dsbench_hytm3 -t 10000 -mr debra -ma new -mp none -p -k 100000 -i 5 -d 5 -rq 0 -rqsize 256 -nwork 126 -nrq 0 &gt;&gt; output.zyra.dsbench/step2540.zyra.dsbench_hytm3.-t.10000.-mr.debra.-ma.new.-mp.none.-p.-k.100000.-i.5.-d.5.-rq.0.-rqsize.256.-nwork.126.-nrq.0.-seqwidth.48.-trial.1.-pinning.ZYRA_SCATTER.data 2&gt;&gt;output.zyra.dsbench/stderr.out"/>
    <s v="zyra"/>
    <x v="1"/>
    <x v="5"/>
  </r>
  <r>
    <s v="step2541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69170691"/>
    <n v="69188433"/>
    <n v="13835912"/>
    <n v="138229498"/>
    <n v="10000"/>
    <m/>
    <m/>
    <m/>
    <m/>
    <m/>
    <n v="10000"/>
    <n v="5933.2569999999996"/>
    <n v="5"/>
    <n v="100000"/>
    <n v="126"/>
    <s v="debra"/>
    <s v="new"/>
    <s v="none"/>
    <m/>
    <n v="7"/>
    <n v="1"/>
    <m/>
    <n v="9.8274100000000004"/>
    <n v="0.86343999999999999"/>
    <n v="2385.98"/>
    <m/>
    <n v="933.25699999999995"/>
    <m/>
    <m/>
    <m/>
    <m/>
    <m/>
    <n v="1381564748"/>
    <n v="214726225"/>
    <n v="728810"/>
    <n v="14285"/>
    <n v="0.32073400000000002"/>
    <m/>
    <m/>
    <m/>
    <m/>
    <m/>
    <m/>
    <s v="step2541.zyra.dsbench_hytm3.-t.10000.-mr.debra.-ma.new.-mp.none.-p.-k.100000.-i.5.-d.5.-rq.0.-rqsize.256.-nwork.126.-nrq.0.-seqwidth.48.-trial.2.-pinning.ZYRA_SCATTER.data"/>
    <s v="LD_PRELOAD=../lib/libjemalloc.so  time timeout 13 numactl --interleave=all ./zyra.dsbench_hytm3 -t 10000 -mr debra -ma new -mp none -p -k 100000 -i 5 -d 5 -rq 0 -rqsize 256 -nwork 126 -nrq 0 &gt;&gt; output.zyra.dsbench/step2541.zyra.dsbench_hytm3.-t.10000.-mr.debra.-ma.new.-mp.none.-p.-k.100000.-i.5.-d.5.-rq.0.-rqsize.256.-nwork.126.-nrq.0.-seqwidth.48.-trial.2.-pinning.ZYRA_SCATTER.data 2&gt;&gt;output.zyra.dsbench/stderr.out"/>
    <s v="zyra"/>
    <x v="1"/>
    <x v="5"/>
  </r>
  <r>
    <s v="step2542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71055254"/>
    <n v="71051872"/>
    <n v="14210712"/>
    <n v="141933489"/>
    <n v="10000"/>
    <m/>
    <m/>
    <m/>
    <m/>
    <m/>
    <n v="10000"/>
    <n v="5930.9589999999998"/>
    <n v="5"/>
    <n v="100000"/>
    <n v="125"/>
    <s v="debra"/>
    <s v="new"/>
    <s v="none"/>
    <m/>
    <n v="7"/>
    <n v="1"/>
    <m/>
    <n v="9.6295699999999993"/>
    <n v="0.80044099999999996"/>
    <n v="2329.71"/>
    <m/>
    <n v="930.95899999999995"/>
    <m/>
    <m/>
    <m/>
    <m/>
    <m/>
    <n v="1418572154"/>
    <n v="217358827"/>
    <n v="761022"/>
    <n v="73163"/>
    <n v="0.32882899999999998"/>
    <m/>
    <m/>
    <m/>
    <m/>
    <m/>
    <m/>
    <s v="step2542.zyra.dsbench_hytm3.-t.10000.-mr.debra.-ma.new.-mp.none.-p.-k.100000.-i.5.-d.5.-rq.0.-rqsize.256.-nwork.125.-nrq.1.-seqwidth.48.-trial.0.-pinning.ZYRA_SCATTER.data"/>
    <s v="LD_PRELOAD=../lib/libjemalloc.so  time timeout 13 numactl --interleave=all ./zyra.dsbench_hytm3 -t 10000 -mr debra -ma new -mp none -p -k 100000 -i 5 -d 5 -rq 0 -rqsize 256 -nwork 125 -nrq 1 &gt;&gt; output.zyra.dsbench/step2542.zyra.dsbench_hytm3.-t.10000.-mr.debra.-ma.new.-mp.none.-p.-k.100000.-i.5.-d.5.-rq.0.-rqsize.256.-nwork.125.-nrq.1.-seqwidth.48.-trial.0.-pinning.ZYRA_SCATTER.data 2&gt;&gt;output.zyra.dsbench/stderr.out"/>
    <s v="zyra"/>
    <x v="0"/>
    <x v="5"/>
  </r>
  <r>
    <s v="step2543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65079374"/>
    <n v="65086781"/>
    <n v="13016615"/>
    <n v="130013708"/>
    <n v="10000"/>
    <m/>
    <m/>
    <m/>
    <m/>
    <m/>
    <n v="10000"/>
    <n v="51050.04"/>
    <n v="5"/>
    <n v="100000"/>
    <n v="125"/>
    <s v="debra"/>
    <s v="new"/>
    <s v="none"/>
    <m/>
    <n v="7"/>
    <n v="1"/>
    <m/>
    <n v="9.8670100000000005"/>
    <n v="0.81625499999999995"/>
    <n v="2541.25"/>
    <m/>
    <n v="1050.04"/>
    <m/>
    <m/>
    <m/>
    <m/>
    <m/>
    <n v="1299429712"/>
    <n v="279492240"/>
    <n v="701069"/>
    <n v="69354"/>
    <n v="0.32833699999999999"/>
    <m/>
    <m/>
    <m/>
    <m/>
    <m/>
    <m/>
    <s v="step2543.zyra.dsbench_hytm3.-t.10000.-mr.debra.-ma.new.-mp.none.-p.-k.100000.-i.5.-d.5.-rq.0.-rqsize.256.-nwork.125.-nrq.1.-seqwidth.48.-trial.1.-pinning.ZYRA_SCATTER.data"/>
    <s v="LD_PRELOAD=../lib/libjemalloc.so  time timeout 13 numactl --interleave=all ./zyra.dsbench_hytm3 -t 10000 -mr debra -ma new -mp none -p -k 100000 -i 5 -d 5 -rq 0 -rqsize 256 -nwork 125 -nrq 1 &gt;&gt; output.zyra.dsbench/step2543.zyra.dsbench_hytm3.-t.10000.-mr.debra.-ma.new.-mp.none.-p.-k.100000.-i.5.-d.5.-rq.0.-rqsize.256.-nwork.125.-nrq.1.-seqwidth.48.-trial.1.-pinning.ZYRA_SCATTER.data 2&gt;&gt;output.zyra.dsbench/stderr.out"/>
    <s v="zyra"/>
    <x v="0"/>
    <x v="5"/>
  </r>
  <r>
    <s v="step254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70586243"/>
    <n v="70581169"/>
    <n v="14116741"/>
    <n v="140989193"/>
    <n v="10000"/>
    <m/>
    <m/>
    <m/>
    <m/>
    <m/>
    <n v="10000"/>
    <n v="5948.2250000000004"/>
    <n v="5"/>
    <n v="100000"/>
    <n v="125"/>
    <s v="debra"/>
    <s v="new"/>
    <s v="none"/>
    <m/>
    <n v="7"/>
    <n v="1"/>
    <m/>
    <n v="9.8065300000000004"/>
    <n v="0.81581999999999999"/>
    <n v="2346.52"/>
    <m/>
    <n v="948.22500000000002"/>
    <m/>
    <m/>
    <m/>
    <m/>
    <m/>
    <n v="1409126703"/>
    <n v="229652447"/>
    <n v="763842"/>
    <n v="72862"/>
    <n v="0.338586"/>
    <m/>
    <m/>
    <m/>
    <m/>
    <m/>
    <m/>
    <s v="step2544.zyra.dsbench_hytm3.-t.10000.-mr.debra.-ma.new.-mp.none.-p.-k.100000.-i.5.-d.5.-rq.0.-rqsize.256.-nwork.125.-nrq.1.-seqwidth.48.-trial.2.-pinning.ZYRA_SCATTER.data"/>
    <s v="LD_PRELOAD=../lib/libjemalloc.so  time timeout 13 numactl --interleave=all ./zyra.dsbench_hytm3 -t 10000 -mr debra -ma new -mp none -p -k 100000 -i 5 -d 5 -rq 0 -rqsize 256 -nwork 125 -nrq 1 &gt;&gt; output.zyra.dsbench/step2544.zyra.dsbench_hytm3.-t.10000.-mr.debra.-ma.new.-mp.none.-p.-k.100000.-i.5.-d.5.-rq.0.-rqsize.256.-nwork.125.-nrq.1.-seqwidth.48.-trial.2.-pinning.ZYRA_SCATTER.data 2&gt;&gt;output.zyra.dsbench/stderr.out"/>
    <s v="zyra"/>
    <x v="0"/>
    <x v="5"/>
  </r>
  <r>
    <s v="step2545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77655147"/>
    <n v="77632442"/>
    <n v="15528758"/>
    <n v="155099265"/>
    <n v="10000"/>
    <m/>
    <m/>
    <m/>
    <m/>
    <m/>
    <n v="10000"/>
    <n v="5920.1319999999996"/>
    <n v="5"/>
    <n v="100000"/>
    <n v="144"/>
    <s v="debra"/>
    <s v="new"/>
    <s v="none"/>
    <m/>
    <n v="7"/>
    <n v="1"/>
    <m/>
    <n v="9.7875899999999998"/>
    <n v="0.85213300000000003"/>
    <n v="2428.5500000000002"/>
    <m/>
    <n v="920.13199999999995"/>
    <m/>
    <m/>
    <m/>
    <m/>
    <m/>
    <n v="1550175915"/>
    <n v="252150184"/>
    <n v="815205"/>
    <n v="19411"/>
    <n v="0.36269699999999999"/>
    <m/>
    <m/>
    <m/>
    <m/>
    <m/>
    <m/>
    <s v="step2545.zyra.dsbench_hytm3.-t.10000.-mr.debra.-ma.new.-mp.none.-p.-k.100000.-i.5.-d.5.-rq.0.-rqsize.256.-nwork.144.-nrq.0.-seqwidth.48.-trial.0.-pinning.ZYRA_SCATTER.data"/>
    <s v="LD_PRELOAD=../lib/libjemalloc.so  time timeout 13 numactl --interleave=all ./zyra.dsbench_hytm3 -t 10000 -mr debra -ma new -mp none -p -k 100000 -i 5 -d 5 -rq 0 -rqsize 256 -nwork 144 -nrq 0 &gt;&gt; output.zyra.dsbench/step2545.zyra.dsbench_hytm3.-t.10000.-mr.debra.-ma.new.-mp.none.-p.-k.100000.-i.5.-d.5.-rq.0.-rqsize.256.-nwork.144.-nrq.0.-seqwidth.48.-trial.0.-pinning.ZYRA_SCATTER.data 2&gt;&gt;output.zyra.dsbench/stderr.out"/>
    <s v="zyra"/>
    <x v="1"/>
    <x v="6"/>
  </r>
  <r>
    <s v="step2546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74613997"/>
    <n v="74635286"/>
    <n v="14924928"/>
    <n v="149068460"/>
    <n v="10000"/>
    <m/>
    <m/>
    <m/>
    <m/>
    <m/>
    <n v="10000"/>
    <n v="5946.3689999999997"/>
    <n v="5"/>
    <n v="100000"/>
    <n v="144"/>
    <s v="debra"/>
    <s v="new"/>
    <s v="none"/>
    <m/>
    <n v="7"/>
    <n v="1"/>
    <m/>
    <n v="9.90259"/>
    <n v="0.86007100000000003"/>
    <n v="2532.19"/>
    <m/>
    <n v="946.36900000000003"/>
    <m/>
    <m/>
    <m/>
    <m/>
    <m/>
    <n v="1489909336"/>
    <n v="250954825"/>
    <n v="773600"/>
    <n v="25953"/>
    <n v="0.35941200000000001"/>
    <m/>
    <m/>
    <m/>
    <m/>
    <m/>
    <m/>
    <s v="step2546.zyra.dsbench_hytm3.-t.10000.-mr.debra.-ma.new.-mp.none.-p.-k.100000.-i.5.-d.5.-rq.0.-rqsize.256.-nwork.144.-nrq.0.-seqwidth.48.-trial.1.-pinning.ZYRA_SCATTER.data"/>
    <s v="LD_PRELOAD=../lib/libjemalloc.so  time timeout 13 numactl --interleave=all ./zyra.dsbench_hytm3 -t 10000 -mr debra -ma new -mp none -p -k 100000 -i 5 -d 5 -rq 0 -rqsize 256 -nwork 144 -nrq 0 &gt;&gt; output.zyra.dsbench/step2546.zyra.dsbench_hytm3.-t.10000.-mr.debra.-ma.new.-mp.none.-p.-k.100000.-i.5.-d.5.-rq.0.-rqsize.256.-nwork.144.-nrq.0.-seqwidth.48.-trial.1.-pinning.ZYRA_SCATTER.data 2&gt;&gt;output.zyra.dsbench/stderr.out"/>
    <s v="zyra"/>
    <x v="1"/>
    <x v="6"/>
  </r>
  <r>
    <s v="step2547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75049924"/>
    <n v="75061031"/>
    <n v="15011095"/>
    <n v="149916119"/>
    <n v="10000"/>
    <m/>
    <m/>
    <m/>
    <m/>
    <m/>
    <n v="10000"/>
    <n v="5935.777"/>
    <n v="5"/>
    <n v="100000"/>
    <n v="144"/>
    <s v="debra"/>
    <s v="new"/>
    <s v="none"/>
    <m/>
    <n v="7"/>
    <n v="1"/>
    <m/>
    <n v="9.9537899999999997"/>
    <n v="0.86710799999999999"/>
    <n v="2517.33"/>
    <m/>
    <n v="935.77700000000004"/>
    <m/>
    <m/>
    <m/>
    <m/>
    <m/>
    <n v="1498365596"/>
    <n v="256577094"/>
    <n v="794344"/>
    <n v="17575"/>
    <n v="0.360259"/>
    <m/>
    <m/>
    <m/>
    <m/>
    <m/>
    <m/>
    <s v="step2547.zyra.dsbench_hytm3.-t.10000.-mr.debra.-ma.new.-mp.none.-p.-k.100000.-i.5.-d.5.-rq.0.-rqsize.256.-nwork.144.-nrq.0.-seqwidth.48.-trial.2.-pinning.ZYRA_SCATTER.data"/>
    <s v="LD_PRELOAD=../lib/libjemalloc.so  time timeout 13 numactl --interleave=all ./zyra.dsbench_hytm3 -t 10000 -mr debra -ma new -mp none -p -k 100000 -i 5 -d 5 -rq 0 -rqsize 256 -nwork 144 -nrq 0 &gt;&gt; output.zyra.dsbench/step2547.zyra.dsbench_hytm3.-t.10000.-mr.debra.-ma.new.-mp.none.-p.-k.100000.-i.5.-d.5.-rq.0.-rqsize.256.-nwork.144.-nrq.0.-seqwidth.48.-trial.2.-pinning.ZYRA_SCATTER.data 2&gt;&gt;output.zyra.dsbench/stderr.out"/>
    <s v="zyra"/>
    <x v="1"/>
    <x v="6"/>
  </r>
  <r>
    <s v="step2548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77173357"/>
    <n v="77179126"/>
    <n v="15435248"/>
    <n v="154166067"/>
    <n v="10000"/>
    <m/>
    <m/>
    <m/>
    <m/>
    <m/>
    <n v="10000"/>
    <n v="5953.4110000000001"/>
    <n v="5"/>
    <n v="100000"/>
    <n v="143"/>
    <s v="debra"/>
    <s v="new"/>
    <s v="none"/>
    <m/>
    <n v="7"/>
    <n v="1"/>
    <m/>
    <n v="9.8059399999999997"/>
    <n v="0.80658099999999999"/>
    <n v="2443.83"/>
    <m/>
    <n v="953.41099999999994"/>
    <m/>
    <m/>
    <m/>
    <m/>
    <m/>
    <n v="1540826376"/>
    <n v="263468123"/>
    <n v="832837"/>
    <n v="80377"/>
    <n v="0.36545800000000001"/>
    <m/>
    <m/>
    <m/>
    <m/>
    <m/>
    <m/>
    <s v="step2548.zyra.dsbench_hytm3.-t.10000.-mr.debra.-ma.new.-mp.none.-p.-k.100000.-i.5.-d.5.-rq.0.-rqsize.256.-nwork.143.-nrq.1.-seqwidth.48.-trial.0.-pinning.ZYRA_SCATTER.data"/>
    <s v="LD_PRELOAD=../lib/libjemalloc.so  time timeout 13 numactl --interleave=all ./zyra.dsbench_hytm3 -t 10000 -mr debra -ma new -mp none -p -k 100000 -i 5 -d 5 -rq 0 -rqsize 256 -nwork 143 -nrq 1 &gt;&gt; output.zyra.dsbench/step2548.zyra.dsbench_hytm3.-t.10000.-mr.debra.-ma.new.-mp.none.-p.-k.100000.-i.5.-d.5.-rq.0.-rqsize.256.-nwork.143.-nrq.1.-seqwidth.48.-trial.0.-pinning.ZYRA_SCATTER.data 2&gt;&gt;output.zyra.dsbench/stderr.out"/>
    <s v="zyra"/>
    <x v="0"/>
    <x v="6"/>
  </r>
  <r>
    <s v="step1154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18335165"/>
    <n v="18327929"/>
    <n v="3666309"/>
    <n v="36618557"/>
    <n v="10000"/>
    <m/>
    <m/>
    <m/>
    <m/>
    <m/>
    <n v="10000"/>
    <n v="53315.15"/>
    <n v="5"/>
    <n v="10000"/>
    <n v="89"/>
    <s v="debra"/>
    <s v="new"/>
    <s v="none"/>
    <m/>
    <n v="8"/>
    <n v="1"/>
    <m/>
    <n v="7.9176900000000003"/>
    <n v="0.89944999999999997"/>
    <n v="6214.68"/>
    <m/>
    <n v="3315.15"/>
    <m/>
    <m/>
    <m/>
    <m/>
    <m/>
    <m/>
    <m/>
    <m/>
    <m/>
    <m/>
    <m/>
    <m/>
    <m/>
    <m/>
    <m/>
    <m/>
    <s v="step1154.zyra.dsbench_tl2.-t.10000.-mr.debra.-ma.new.-mp.none.-p.-k.10000.-i.5.-d.5.-rq.0.-rqsize.256.-nwork.89.-nrq.1.-seqwidth.48.-trial.1.-pinning.ZYRA_CLUSTER.data"/>
    <s v="LD_PRELOAD=../lib/libjemalloc.so  time timeout 13 numactl --interleave=all ./zyra.dsbench_tl2 -t 10000 -mr debra -ma new -mp none -p -k 10000 -i 5 -d 5 -rq 0 -rqsize 256 -nwork 89 -nrq 1 &gt;&gt; output.zyra.dsbench/step1154.zyra.dsbench_tl2.-t.10000.-mr.debra.-ma.new.-mp.none.-p.-k.10000.-i.5.-d.5.-rq.0.-rqsize.256.-nwork.89.-nrq.1.-seqwidth.48.-trial.1.-pinning.ZYRA_CLUSTER.data 2&gt;&gt;output.zyra.dsbench/stderr.out"/>
    <s v="zyra"/>
    <x v="14"/>
    <x v="4"/>
  </r>
  <r>
    <s v="step2549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76554467"/>
    <n v="76559029"/>
    <n v="15311349"/>
    <n v="152924527"/>
    <n v="10000"/>
    <m/>
    <m/>
    <m/>
    <m/>
    <m/>
    <n v="10000"/>
    <n v="5959.2640000000001"/>
    <n v="5"/>
    <n v="100000"/>
    <n v="143"/>
    <s v="debra"/>
    <s v="new"/>
    <s v="none"/>
    <m/>
    <n v="7"/>
    <n v="1"/>
    <m/>
    <n v="9.8700100000000006"/>
    <n v="0.80461300000000002"/>
    <n v="2462.4899999999998"/>
    <m/>
    <n v="959.26400000000001"/>
    <m/>
    <m/>
    <m/>
    <m/>
    <m/>
    <n v="1528419057"/>
    <n v="258138845"/>
    <n v="824851"/>
    <n v="76175"/>
    <n v="0.36841499999999999"/>
    <m/>
    <m/>
    <m/>
    <m/>
    <m/>
    <m/>
    <s v="step2549.zyra.dsbench_hytm3.-t.10000.-mr.debra.-ma.new.-mp.none.-p.-k.100000.-i.5.-d.5.-rq.0.-rqsize.256.-nwork.143.-nrq.1.-seqwidth.48.-trial.1.-pinning.ZYRA_SCATTER.data"/>
    <s v="LD_PRELOAD=../lib/libjemalloc.so  time timeout 13 numactl --interleave=all ./zyra.dsbench_hytm3 -t 10000 -mr debra -ma new -mp none -p -k 100000 -i 5 -d 5 -rq 0 -rqsize 256 -nwork 143 -nrq 1 &gt;&gt; output.zyra.dsbench/step2549.zyra.dsbench_hytm3.-t.10000.-mr.debra.-ma.new.-mp.none.-p.-k.100000.-i.5.-d.5.-rq.0.-rqsize.256.-nwork.143.-nrq.1.-seqwidth.48.-trial.1.-pinning.ZYRA_SCATTER.data 2&gt;&gt;output.zyra.dsbench/stderr.out"/>
    <s v="zyra"/>
    <x v="0"/>
    <x v="6"/>
  </r>
  <r>
    <s v="step254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19939965"/>
    <n v="19950667"/>
    <n v="3989063"/>
    <n v="39844732"/>
    <n v="10000"/>
    <m/>
    <m/>
    <m/>
    <m/>
    <m/>
    <n v="10000"/>
    <n v="53810.95"/>
    <n v="5"/>
    <n v="100000"/>
    <n v="143"/>
    <s v="debra"/>
    <s v="new"/>
    <s v="none"/>
    <m/>
    <n v="8"/>
    <n v="1"/>
    <m/>
    <n v="21.742599999999999"/>
    <n v="1.09084"/>
    <n v="9250.2900000000009"/>
    <m/>
    <n v="3810.95"/>
    <m/>
    <m/>
    <m/>
    <m/>
    <m/>
    <m/>
    <m/>
    <m/>
    <m/>
    <m/>
    <m/>
    <m/>
    <m/>
    <m/>
    <m/>
    <m/>
    <s v="step254.zyra.dsbench_tl2.-t.10000.-mr.debra.-ma.new.-mp.none.-p.-k.100000.-i.5.-d.5.-rq.0.-rqsize.256.-nwork.143.-nrq.1.-seqwidth.48.-trial.1.-pinning.ZYRA_CLUSTER.data"/>
    <s v="LD_PRELOAD=../lib/libjemalloc.so  time timeout 13 numactl --interleave=all ./zyra.dsbench_tl2 -t 10000 -mr debra -ma new -mp none -p -k 100000 -i 5 -d 5 -rq 0 -rqsize 256 -nwork 143 -nrq 1 &gt;&gt; output.zyra.dsbench/step254.zyra.dsbench_tl2.-t.10000.-mr.debra.-ma.new.-mp.none.-p.-k.100000.-i.5.-d.5.-rq.0.-rqsize.256.-nwork.143.-nrq.1.-seqwidth.48.-trial.1.-pinning.ZYRA_CLUSTER.data 2&gt;&gt;output.zyra.dsbench/stderr.out"/>
    <s v="zyra"/>
    <x v="13"/>
    <x v="6"/>
  </r>
  <r>
    <s v="step255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76037574"/>
    <n v="76031274"/>
    <n v="15206884"/>
    <n v="151892158"/>
    <n v="10000"/>
    <m/>
    <m/>
    <m/>
    <m/>
    <m/>
    <n v="10000"/>
    <n v="5957.473"/>
    <n v="5"/>
    <n v="100000"/>
    <n v="143"/>
    <s v="debra"/>
    <s v="new"/>
    <s v="none"/>
    <m/>
    <n v="7"/>
    <n v="1"/>
    <m/>
    <n v="9.8761299999999999"/>
    <n v="0.81836900000000001"/>
    <n v="2484.4699999999998"/>
    <m/>
    <n v="957.47299999999996"/>
    <m/>
    <m/>
    <m/>
    <m/>
    <m/>
    <n v="1518101665"/>
    <n v="265575164"/>
    <n v="818641"/>
    <n v="71020"/>
    <n v="0.37148999999999999"/>
    <m/>
    <m/>
    <m/>
    <m/>
    <m/>
    <m/>
    <s v="step2550.zyra.dsbench_hytm3.-t.10000.-mr.debra.-ma.new.-mp.none.-p.-k.100000.-i.5.-d.5.-rq.0.-rqsize.256.-nwork.143.-nrq.1.-seqwidth.48.-trial.2.-pinning.ZYRA_SCATTER.data"/>
    <s v="LD_PRELOAD=../lib/libjemalloc.so  time timeout 13 numactl --interleave=all ./zyra.dsbench_hytm3 -t 10000 -mr debra -ma new -mp none -p -k 100000 -i 5 -d 5 -rq 0 -rqsize 256 -nwork 143 -nrq 1 &gt;&gt; output.zyra.dsbench/step2550.zyra.dsbench_hytm3.-t.10000.-mr.debra.-ma.new.-mp.none.-p.-k.100000.-i.5.-d.5.-rq.0.-rqsize.256.-nwork.143.-nrq.1.-seqwidth.48.-trial.2.-pinning.ZYRA_SCATTER.data 2&gt;&gt;output.zyra.dsbench/stderr.out"/>
    <s v="zyra"/>
    <x v="0"/>
    <x v="6"/>
  </r>
  <r>
    <s v="step255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4689485"/>
    <n v="4691574"/>
    <n v="938105"/>
    <n v="2341749"/>
    <n v="10000"/>
    <m/>
    <m/>
    <m/>
    <m/>
    <m/>
    <n v="10000"/>
    <n v="201079.97"/>
    <n v="20"/>
    <n v="100000"/>
    <n v="1"/>
    <s v="debra"/>
    <s v="new"/>
    <s v="none"/>
    <m/>
    <n v="7"/>
    <n v="1"/>
    <m/>
    <n v="9.93506"/>
    <n v="0.21026700000000001"/>
    <n v="1620.51"/>
    <m/>
    <n v="1079.97"/>
    <m/>
    <m/>
    <m/>
    <m/>
    <m/>
    <n v="23370760"/>
    <n v="948855"/>
    <n v="46739"/>
    <n v="0"/>
    <n v="9.6930000000000002E-3"/>
    <m/>
    <m/>
    <m/>
    <m/>
    <m/>
    <m/>
    <s v="step2551.zyra.dsbench_hytm3.-t.10000.-mr.debra.-ma.new.-mp.none.-p.-k.100000.-i.20.-d.20.-rq.0.-rqsize.256.-nwork.1.-nrq.0.-seqwidth.48.-trial.0.-pinning.ZYRA_SCATTER.data"/>
    <s v="LD_PRELOAD=../lib/libjemalloc.so  time timeout 13 numactl --interleave=all ./zyra.dsbench_hytm3 -t 10000 -mr debra -ma new -mp none -p -k 100000 -i 20 -d 20 -rq 0 -rqsize 256 -nwork 1 -nrq 0 &gt;&gt; output.zyra.dsbench/step2551.zyra.dsbench_hytm3.-t.10000.-mr.debra.-ma.new.-mp.none.-p.-k.100000.-i.20.-d.20.-rq.0.-rqsize.256.-nwork.1.-nrq.0.-seqwidth.48.-trial.0.-pinning.ZYRA_SCATTER.data 2&gt;&gt;output.zyra.dsbench/stderr.out"/>
    <s v="zyra"/>
    <x v="5"/>
    <x v="7"/>
  </r>
  <r>
    <s v="step2552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4709517"/>
    <n v="4709067"/>
    <n v="941858"/>
    <n v="2351799"/>
    <n v="10000"/>
    <m/>
    <m/>
    <m/>
    <m/>
    <m/>
    <n v="10000"/>
    <n v="201052.75"/>
    <n v="20"/>
    <n v="100000"/>
    <n v="1"/>
    <s v="debra"/>
    <s v="new"/>
    <s v="none"/>
    <m/>
    <n v="7"/>
    <n v="1"/>
    <m/>
    <n v="9.9002599999999994"/>
    <n v="0.21143899999999999"/>
    <n v="1602.3"/>
    <m/>
    <n v="1052.75"/>
    <m/>
    <m/>
    <m/>
    <m/>
    <m/>
    <n v="23470899"/>
    <n v="951302"/>
    <n v="47100"/>
    <n v="0"/>
    <n v="9.7062299999999997E-3"/>
    <m/>
    <m/>
    <m/>
    <m/>
    <m/>
    <m/>
    <s v="step2552.zyra.dsbench_hytm3.-t.10000.-mr.debra.-ma.new.-mp.none.-p.-k.100000.-i.20.-d.20.-rq.0.-rqsize.256.-nwork.1.-nrq.0.-seqwidth.48.-trial.1.-pinning.ZYRA_SCATTER.data"/>
    <s v="LD_PRELOAD=../lib/libjemalloc.so  time timeout 13 numactl --interleave=all ./zyra.dsbench_hytm3 -t 10000 -mr debra -ma new -mp none -p -k 100000 -i 20 -d 20 -rq 0 -rqsize 256 -nwork 1 -nrq 0 &gt;&gt; output.zyra.dsbench/step2552.zyra.dsbench_hytm3.-t.10000.-mr.debra.-ma.new.-mp.none.-p.-k.100000.-i.20.-d.20.-rq.0.-rqsize.256.-nwork.1.-nrq.0.-seqwidth.48.-trial.1.-pinning.ZYRA_SCATTER.data 2&gt;&gt;output.zyra.dsbench/stderr.out"/>
    <s v="zyra"/>
    <x v="5"/>
    <x v="7"/>
  </r>
  <r>
    <s v="step2553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4412234"/>
    <n v="4409785"/>
    <n v="882201"/>
    <n v="2203049"/>
    <n v="10000"/>
    <m/>
    <m/>
    <m/>
    <m/>
    <m/>
    <n v="10000"/>
    <n v="201100.06"/>
    <n v="20"/>
    <n v="100000"/>
    <n v="1"/>
    <s v="debra"/>
    <s v="new"/>
    <s v="none"/>
    <m/>
    <n v="7"/>
    <n v="1"/>
    <m/>
    <n v="9.7986199999999997"/>
    <n v="0.21651799999999999"/>
    <n v="1659.41"/>
    <m/>
    <n v="1100.06"/>
    <m/>
    <m/>
    <m/>
    <m/>
    <m/>
    <n v="21986967"/>
    <n v="883078"/>
    <n v="43532"/>
    <n v="0"/>
    <n v="9.4740899999999992E-3"/>
    <m/>
    <m/>
    <m/>
    <m/>
    <m/>
    <m/>
    <s v="step2553.zyra.dsbench_hytm3.-t.10000.-mr.debra.-ma.new.-mp.none.-p.-k.100000.-i.20.-d.20.-rq.0.-rqsize.256.-nwork.1.-nrq.0.-seqwidth.48.-trial.2.-pinning.ZYRA_SCATTER.data"/>
    <s v="LD_PRELOAD=../lib/libjemalloc.so  time timeout 13 numactl --interleave=all ./zyra.dsbench_hytm3 -t 10000 -mr debra -ma new -mp none -p -k 100000 -i 20 -d 20 -rq 0 -rqsize 256 -nwork 1 -nrq 0 &gt;&gt; output.zyra.dsbench/step2553.zyra.dsbench_hytm3.-t.10000.-mr.debra.-ma.new.-mp.none.-p.-k.100000.-i.20.-d.20.-rq.0.-rqsize.256.-nwork.1.-nrq.0.-seqwidth.48.-trial.2.-pinning.ZYRA_SCATTER.data 2&gt;&gt;output.zyra.dsbench/stderr.out"/>
    <s v="zyra"/>
    <x v="5"/>
    <x v="7"/>
  </r>
  <r>
    <s v="step2554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42235170"/>
    <n v="42236607"/>
    <n v="8447177"/>
    <n v="21093318"/>
    <n v="10000"/>
    <m/>
    <m/>
    <m/>
    <m/>
    <m/>
    <n v="10000"/>
    <n v="201208.27"/>
    <n v="20"/>
    <n v="100000"/>
    <n v="18"/>
    <s v="debra"/>
    <s v="new"/>
    <s v="none"/>
    <m/>
    <n v="7"/>
    <n v="1"/>
    <m/>
    <n v="11.2918"/>
    <n v="2.5567000000000002"/>
    <n v="2928.86"/>
    <m/>
    <n v="1208.27"/>
    <m/>
    <m/>
    <m/>
    <m/>
    <m/>
    <n v="210496851"/>
    <n v="66800342"/>
    <n v="434608"/>
    <n v="2498"/>
    <n v="0.104505"/>
    <m/>
    <m/>
    <m/>
    <m/>
    <m/>
    <m/>
    <s v="step2554.zyra.dsbench_hytm3.-t.10000.-mr.debra.-ma.new.-mp.none.-p.-k.100000.-i.20.-d.20.-rq.0.-rqsize.256.-nwork.18.-nrq.0.-seqwidth.48.-trial.0.-pinning.ZYRA_SCATTER.data"/>
    <s v="LD_PRELOAD=../lib/libjemalloc.so  time timeout 13 numactl --interleave=all ./zyra.dsbench_hytm3 -t 10000 -mr debra -ma new -mp none -p -k 100000 -i 20 -d 20 -rq 0 -rqsize 256 -nwork 18 -nrq 0 &gt;&gt; output.zyra.dsbench/step2554.zyra.dsbench_hytm3.-t.10000.-mr.debra.-ma.new.-mp.none.-p.-k.100000.-i.20.-d.20.-rq.0.-rqsize.256.-nwork.18.-nrq.0.-seqwidth.48.-trial.0.-pinning.ZYRA_SCATTER.data 2&gt;&gt;output.zyra.dsbench/stderr.out"/>
    <s v="zyra"/>
    <x v="5"/>
    <x v="8"/>
  </r>
  <r>
    <s v="step255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41724983"/>
    <n v="41704750"/>
    <n v="8342973"/>
    <n v="20832308"/>
    <n v="10000"/>
    <m/>
    <m/>
    <m/>
    <m/>
    <m/>
    <n v="10000"/>
    <n v="201260.51"/>
    <n v="20"/>
    <n v="100000"/>
    <n v="18"/>
    <s v="debra"/>
    <s v="new"/>
    <s v="none"/>
    <m/>
    <n v="7"/>
    <n v="1"/>
    <m/>
    <n v="11.314299999999999"/>
    <n v="2.5517699999999999"/>
    <n v="2922.95"/>
    <m/>
    <n v="1260.51"/>
    <m/>
    <m/>
    <m/>
    <m/>
    <m/>
    <n v="207893947"/>
    <n v="64001722"/>
    <n v="427430"/>
    <n v="3042"/>
    <n v="0.108849"/>
    <m/>
    <m/>
    <m/>
    <m/>
    <m/>
    <m/>
    <s v="step2555.zyra.dsbench_hytm3.-t.10000.-mr.debra.-ma.new.-mp.none.-p.-k.100000.-i.20.-d.20.-rq.0.-rqsize.256.-nwork.18.-nrq.0.-seqwidth.48.-trial.1.-pinning.ZYRA_SCATTER.data"/>
    <s v="LD_PRELOAD=../lib/libjemalloc.so  time timeout 13 numactl --interleave=all ./zyra.dsbench_hytm3 -t 10000 -mr debra -ma new -mp none -p -k 100000 -i 20 -d 20 -rq 0 -rqsize 256 -nwork 18 -nrq 0 &gt;&gt; output.zyra.dsbench/step2555.zyra.dsbench_hytm3.-t.10000.-mr.debra.-ma.new.-mp.none.-p.-k.100000.-i.20.-d.20.-rq.0.-rqsize.256.-nwork.18.-nrq.0.-seqwidth.48.-trial.1.-pinning.ZYRA_SCATTER.data 2&gt;&gt;output.zyra.dsbench/stderr.out"/>
    <s v="zyra"/>
    <x v="5"/>
    <x v="8"/>
  </r>
  <r>
    <s v="step2556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42453392"/>
    <n v="42445635"/>
    <n v="8489902"/>
    <n v="21199527"/>
    <n v="10000"/>
    <m/>
    <m/>
    <m/>
    <m/>
    <m/>
    <n v="10000"/>
    <n v="201208.62"/>
    <n v="20"/>
    <n v="100000"/>
    <n v="18"/>
    <s v="debra"/>
    <s v="new"/>
    <s v="none"/>
    <m/>
    <n v="7"/>
    <n v="1"/>
    <m/>
    <n v="11.1891"/>
    <n v="2.54257"/>
    <n v="2878.39"/>
    <m/>
    <n v="1208.6199999999999"/>
    <m/>
    <m/>
    <m/>
    <m/>
    <m/>
    <n v="211557598"/>
    <n v="64848233"/>
    <n v="435896"/>
    <n v="2742"/>
    <n v="0.104043"/>
    <m/>
    <m/>
    <m/>
    <m/>
    <m/>
    <m/>
    <s v="step2556.zyra.dsbench_hytm3.-t.10000.-mr.debra.-ma.new.-mp.none.-p.-k.100000.-i.20.-d.20.-rq.0.-rqsize.256.-nwork.18.-nrq.0.-seqwidth.48.-trial.2.-pinning.ZYRA_SCATTER.data"/>
    <s v="LD_PRELOAD=../lib/libjemalloc.so  time timeout 13 numactl --interleave=all ./zyra.dsbench_hytm3 -t 10000 -mr debra -ma new -mp none -p -k 100000 -i 20 -d 20 -rq 0 -rqsize 256 -nwork 18 -nrq 0 &gt;&gt; output.zyra.dsbench/step2556.zyra.dsbench_hytm3.-t.10000.-mr.debra.-ma.new.-mp.none.-p.-k.100000.-i.20.-d.20.-rq.0.-rqsize.256.-nwork.18.-nrq.0.-seqwidth.48.-trial.2.-pinning.ZYRA_SCATTER.data 2&gt;&gt;output.zyra.dsbench/stderr.out"/>
    <s v="zyra"/>
    <x v="5"/>
    <x v="8"/>
  </r>
  <r>
    <s v="step2557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40237381"/>
    <n v="40238858"/>
    <n v="8047623"/>
    <n v="20095935"/>
    <n v="10000"/>
    <m/>
    <m/>
    <m/>
    <m/>
    <m/>
    <n v="10000"/>
    <n v="201656.82"/>
    <n v="20"/>
    <n v="100000"/>
    <n v="17"/>
    <s v="debra"/>
    <s v="new"/>
    <s v="none"/>
    <m/>
    <n v="7"/>
    <n v="1"/>
    <m/>
    <n v="11.0557"/>
    <n v="2.5659800000000001"/>
    <n v="3010.25"/>
    <m/>
    <n v="1656.82"/>
    <m/>
    <m/>
    <m/>
    <m/>
    <m/>
    <n v="200541413"/>
    <n v="60853214"/>
    <n v="416423"/>
    <n v="53158"/>
    <n v="0.105824"/>
    <m/>
    <m/>
    <m/>
    <m/>
    <m/>
    <m/>
    <s v="step2557.zyra.dsbench_hytm3.-t.10000.-mr.debra.-ma.new.-mp.none.-p.-k.100000.-i.20.-d.20.-rq.0.-rqsize.256.-nwork.17.-nrq.1.-seqwidth.48.-trial.0.-pinning.ZYRA_SCATTER.data"/>
    <s v="LD_PRELOAD=../lib/libjemalloc.so  time timeout 13 numactl --interleave=all ./zyra.dsbench_hytm3 -t 10000 -mr debra -ma new -mp none -p -k 100000 -i 20 -d 20 -rq 0 -rqsize 256 -nwork 17 -nrq 1 &gt;&gt; output.zyra.dsbench/step2557.zyra.dsbench_hytm3.-t.10000.-mr.debra.-ma.new.-mp.none.-p.-k.100000.-i.20.-d.20.-rq.0.-rqsize.256.-nwork.17.-nrq.1.-seqwidth.48.-trial.0.-pinning.ZYRA_SCATTER.data 2&gt;&gt;output.zyra.dsbench/stderr.out"/>
    <s v="zyra"/>
    <x v="7"/>
    <x v="8"/>
  </r>
  <r>
    <s v="step1155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17645532"/>
    <n v="17646978"/>
    <n v="3529251"/>
    <n v="35256609"/>
    <n v="10000"/>
    <m/>
    <m/>
    <m/>
    <m/>
    <m/>
    <n v="10000"/>
    <n v="53326.76"/>
    <n v="5"/>
    <n v="10000"/>
    <n v="89"/>
    <s v="debra"/>
    <s v="new"/>
    <s v="none"/>
    <m/>
    <n v="8"/>
    <n v="1"/>
    <m/>
    <n v="7.81372"/>
    <n v="0.92211200000000004"/>
    <n v="6467.29"/>
    <m/>
    <n v="3326.76"/>
    <m/>
    <m/>
    <m/>
    <m/>
    <m/>
    <m/>
    <m/>
    <m/>
    <m/>
    <m/>
    <m/>
    <m/>
    <m/>
    <m/>
    <m/>
    <m/>
    <s v="step1155.zyra.dsbench_tl2.-t.10000.-mr.debra.-ma.new.-mp.none.-p.-k.10000.-i.5.-d.5.-rq.0.-rqsize.256.-nwork.89.-nrq.1.-seqwidth.48.-trial.2.-pinning.ZYRA_CLUSTER.data"/>
    <s v="LD_PRELOAD=../lib/libjemalloc.so  time timeout 13 numactl --interleave=all ./zyra.dsbench_tl2 -t 10000 -mr debra -ma new -mp none -p -k 10000 -i 5 -d 5 -rq 0 -rqsize 256 -nwork 89 -nrq 1 &gt;&gt; output.zyra.dsbench/step1155.zyra.dsbench_tl2.-t.10000.-mr.debra.-ma.new.-mp.none.-p.-k.10000.-i.5.-d.5.-rq.0.-rqsize.256.-nwork.89.-nrq.1.-seqwidth.48.-trial.2.-pinning.ZYRA_CLUSTER.data 2&gt;&gt;output.zyra.dsbench/stderr.out"/>
    <s v="zyra"/>
    <x v="14"/>
    <x v="4"/>
  </r>
  <r>
    <s v="step2558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39820914"/>
    <n v="39819787"/>
    <n v="7964070"/>
    <n v="19888407"/>
    <n v="10000"/>
    <m/>
    <m/>
    <m/>
    <m/>
    <m/>
    <n v="10000"/>
    <n v="201738.3"/>
    <n v="20"/>
    <n v="100000"/>
    <n v="17"/>
    <s v="debra"/>
    <s v="new"/>
    <s v="none"/>
    <m/>
    <n v="7"/>
    <n v="1"/>
    <m/>
    <n v="11.2012"/>
    <n v="2.6058300000000001"/>
    <n v="3111.96"/>
    <m/>
    <n v="1738.3"/>
    <m/>
    <m/>
    <m/>
    <m/>
    <m/>
    <n v="198464965"/>
    <n v="62570827"/>
    <n v="417629"/>
    <n v="50147"/>
    <n v="0.10353"/>
    <m/>
    <m/>
    <m/>
    <m/>
    <m/>
    <m/>
    <s v="step2558.zyra.dsbench_hytm3.-t.10000.-mr.debra.-ma.new.-mp.none.-p.-k.100000.-i.20.-d.20.-rq.0.-rqsize.256.-nwork.17.-nrq.1.-seqwidth.48.-trial.1.-pinning.ZYRA_SCATTER.data"/>
    <s v="LD_PRELOAD=../lib/libjemalloc.so  time timeout 13 numactl --interleave=all ./zyra.dsbench_hytm3 -t 10000 -mr debra -ma new -mp none -p -k 100000 -i 20 -d 20 -rq 0 -rqsize 256 -nwork 17 -nrq 1 &gt;&gt; output.zyra.dsbench/step2558.zyra.dsbench_hytm3.-t.10000.-mr.debra.-ma.new.-mp.none.-p.-k.100000.-i.20.-d.20.-rq.0.-rqsize.256.-nwork.17.-nrq.1.-seqwidth.48.-trial.1.-pinning.ZYRA_SCATTER.data 2&gt;&gt;output.zyra.dsbench/stderr.out"/>
    <s v="zyra"/>
    <x v="7"/>
    <x v="8"/>
  </r>
  <r>
    <s v="step2559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39174114"/>
    <n v="39178888"/>
    <n v="7835300"/>
    <n v="19564058"/>
    <n v="10000"/>
    <m/>
    <m/>
    <m/>
    <m/>
    <m/>
    <n v="10000"/>
    <n v="201638.68"/>
    <n v="20"/>
    <n v="100000"/>
    <n v="17"/>
    <s v="debra"/>
    <s v="new"/>
    <s v="none"/>
    <m/>
    <n v="7"/>
    <n v="1"/>
    <m/>
    <n v="11.3904"/>
    <n v="2.6774900000000001"/>
    <n v="3072.47"/>
    <m/>
    <n v="1638.68"/>
    <m/>
    <m/>
    <m/>
    <m/>
    <m/>
    <n v="195235927"/>
    <n v="63026110"/>
    <n v="403116"/>
    <n v="47186"/>
    <n v="0.10372099999999999"/>
    <m/>
    <m/>
    <m/>
    <m/>
    <m/>
    <m/>
    <s v="step2559.zyra.dsbench_hytm3.-t.10000.-mr.debra.-ma.new.-mp.none.-p.-k.100000.-i.20.-d.20.-rq.0.-rqsize.256.-nwork.17.-nrq.1.-seqwidth.48.-trial.2.-pinning.ZYRA_SCATTER.data"/>
    <s v="LD_PRELOAD=../lib/libjemalloc.so  time timeout 13 numactl --interleave=all ./zyra.dsbench_hytm3 -t 10000 -mr debra -ma new -mp none -p -k 100000 -i 20 -d 20 -rq 0 -rqsize 256 -nwork 17 -nrq 1 &gt;&gt; output.zyra.dsbench/step2559.zyra.dsbench_hytm3.-t.10000.-mr.debra.-ma.new.-mp.none.-p.-k.100000.-i.20.-d.20.-rq.0.-rqsize.256.-nwork.17.-nrq.1.-seqwidth.48.-trial.2.-pinning.ZYRA_SCATTER.data 2&gt;&gt;output.zyra.dsbench/stderr.out"/>
    <s v="zyra"/>
    <x v="7"/>
    <x v="8"/>
  </r>
  <r>
    <s v="step25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19508574"/>
    <n v="19508861"/>
    <n v="3901743"/>
    <n v="38981367"/>
    <n v="10000"/>
    <m/>
    <m/>
    <m/>
    <m/>
    <m/>
    <n v="10000"/>
    <n v="53885.16"/>
    <n v="5"/>
    <n v="100000"/>
    <n v="143"/>
    <s v="debra"/>
    <s v="new"/>
    <s v="none"/>
    <m/>
    <n v="8"/>
    <n v="1"/>
    <m/>
    <n v="21.6022"/>
    <n v="1.0889599999999999"/>
    <n v="9475.02"/>
    <m/>
    <n v="3885.16"/>
    <m/>
    <m/>
    <m/>
    <m/>
    <m/>
    <m/>
    <m/>
    <m/>
    <m/>
    <m/>
    <m/>
    <m/>
    <m/>
    <m/>
    <m/>
    <m/>
    <s v="step255.zyra.dsbench_tl2.-t.10000.-mr.debra.-ma.new.-mp.none.-p.-k.100000.-i.5.-d.5.-rq.0.-rqsize.256.-nwork.143.-nrq.1.-seqwidth.48.-trial.2.-pinning.ZYRA_CLUSTER.data"/>
    <s v="LD_PRELOAD=../lib/libjemalloc.so  time timeout 13 numactl --interleave=all ./zyra.dsbench_tl2 -t 10000 -mr debra -ma new -mp none -p -k 100000 -i 5 -d 5 -rq 0 -rqsize 256 -nwork 143 -nrq 1 &gt;&gt; output.zyra.dsbench/step255.zyra.dsbench_tl2.-t.10000.-mr.debra.-ma.new.-mp.none.-p.-k.100000.-i.5.-d.5.-rq.0.-rqsize.256.-nwork.143.-nrq.1.-seqwidth.48.-trial.2.-pinning.ZYRA_CLUSTER.data 2&gt;&gt;output.zyra.dsbench/stderr.out"/>
    <s v="zyra"/>
    <x v="13"/>
    <x v="6"/>
  </r>
  <r>
    <s v="step2560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71228218"/>
    <n v="71240722"/>
    <n v="14246894"/>
    <n v="35577754"/>
    <n v="10000"/>
    <m/>
    <m/>
    <m/>
    <m/>
    <m/>
    <n v="10000"/>
    <n v="201256.15"/>
    <n v="20"/>
    <n v="100000"/>
    <n v="36"/>
    <s v="debra"/>
    <s v="new"/>
    <s v="none"/>
    <m/>
    <n v="7"/>
    <n v="1"/>
    <m/>
    <n v="11.4963"/>
    <n v="2.62087"/>
    <n v="3009.85"/>
    <m/>
    <n v="1256.1500000000001"/>
    <m/>
    <m/>
    <m/>
    <m/>
    <m/>
    <n v="355060837"/>
    <n v="130484333"/>
    <n v="713138"/>
    <n v="8160"/>
    <n v="0.19971"/>
    <m/>
    <m/>
    <m/>
    <m/>
    <m/>
    <m/>
    <s v="step2560.zyra.dsbench_hytm3.-t.10000.-mr.debra.-ma.new.-mp.none.-p.-k.100000.-i.20.-d.20.-rq.0.-rqsize.256.-nwork.36.-nrq.0.-seqwidth.48.-trial.0.-pinning.ZYRA_SCATTER.data"/>
    <s v="LD_PRELOAD=../lib/libjemalloc.so  time timeout 13 numactl --interleave=all ./zyra.dsbench_hytm3 -t 10000 -mr debra -ma new -mp none -p -k 100000 -i 20 -d 20 -rq 0 -rqsize 256 -nwork 36 -nrq 0 &gt;&gt; output.zyra.dsbench/step2560.zyra.dsbench_hytm3.-t.10000.-mr.debra.-ma.new.-mp.none.-p.-k.100000.-i.20.-d.20.-rq.0.-rqsize.256.-nwork.36.-nrq.0.-seqwidth.48.-trial.0.-pinning.ZYRA_SCATTER.data 2&gt;&gt;output.zyra.dsbench/stderr.out"/>
    <s v="zyra"/>
    <x v="5"/>
    <x v="0"/>
  </r>
  <r>
    <s v="step256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71489489"/>
    <n v="71442926"/>
    <n v="14293241"/>
    <n v="35687905"/>
    <n v="10000"/>
    <m/>
    <m/>
    <m/>
    <m/>
    <m/>
    <n v="10000"/>
    <n v="201292.94"/>
    <n v="20"/>
    <n v="100000"/>
    <n v="36"/>
    <s v="debra"/>
    <s v="new"/>
    <s v="none"/>
    <m/>
    <n v="7"/>
    <n v="1"/>
    <m/>
    <n v="11.4663"/>
    <n v="2.6065100000000001"/>
    <n v="2971.18"/>
    <m/>
    <n v="1292.94"/>
    <m/>
    <m/>
    <m/>
    <m/>
    <m/>
    <n v="356157436"/>
    <n v="121009873"/>
    <n v="717768"/>
    <n v="9317"/>
    <n v="0.20799100000000001"/>
    <m/>
    <m/>
    <m/>
    <m/>
    <m/>
    <m/>
    <s v="step2561.zyra.dsbench_hytm3.-t.10000.-mr.debra.-ma.new.-mp.none.-p.-k.100000.-i.20.-d.20.-rq.0.-rqsize.256.-nwork.36.-nrq.0.-seqwidth.48.-trial.1.-pinning.ZYRA_SCATTER.data"/>
    <s v="LD_PRELOAD=../lib/libjemalloc.so  time timeout 13 numactl --interleave=all ./zyra.dsbench_hytm3 -t 10000 -mr debra -ma new -mp none -p -k 100000 -i 20 -d 20 -rq 0 -rqsize 256 -nwork 36 -nrq 0 &gt;&gt; output.zyra.dsbench/step2561.zyra.dsbench_hytm3.-t.10000.-mr.debra.-ma.new.-mp.none.-p.-k.100000.-i.20.-d.20.-rq.0.-rqsize.256.-nwork.36.-nrq.0.-seqwidth.48.-trial.1.-pinning.ZYRA_SCATTER.data 2&gt;&gt;output.zyra.dsbench/stderr.out"/>
    <s v="zyra"/>
    <x v="5"/>
    <x v="0"/>
  </r>
  <r>
    <s v="step2562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71876244"/>
    <n v="71891475"/>
    <n v="14376771"/>
    <n v="35900942"/>
    <n v="10000"/>
    <m/>
    <m/>
    <m/>
    <m/>
    <m/>
    <n v="10000"/>
    <n v="201259.59"/>
    <n v="20"/>
    <n v="100000"/>
    <n v="36"/>
    <s v="debra"/>
    <s v="new"/>
    <s v="none"/>
    <m/>
    <n v="7"/>
    <n v="1"/>
    <m/>
    <n v="11.5138"/>
    <n v="2.61246"/>
    <n v="2981.69"/>
    <m/>
    <n v="1259.5899999999999"/>
    <m/>
    <m/>
    <m/>
    <m/>
    <m/>
    <n v="358281268"/>
    <n v="124629409"/>
    <n v="722474"/>
    <n v="9564"/>
    <n v="0.204147"/>
    <m/>
    <m/>
    <m/>
    <m/>
    <m/>
    <m/>
    <s v="step2562.zyra.dsbench_hytm3.-t.10000.-mr.debra.-ma.new.-mp.none.-p.-k.100000.-i.20.-d.20.-rq.0.-rqsize.256.-nwork.36.-nrq.0.-seqwidth.48.-trial.2.-pinning.ZYRA_SCATTER.data"/>
    <s v="LD_PRELOAD=../lib/libjemalloc.so  time timeout 13 numactl --interleave=all ./zyra.dsbench_hytm3 -t 10000 -mr debra -ma new -mp none -p -k 100000 -i 20 -d 20 -rq 0 -rqsize 256 -nwork 36 -nrq 0 &gt;&gt; output.zyra.dsbench/step2562.zyra.dsbench_hytm3.-t.10000.-mr.debra.-ma.new.-mp.none.-p.-k.100000.-i.20.-d.20.-rq.0.-rqsize.256.-nwork.36.-nrq.0.-seqwidth.48.-trial.2.-pinning.ZYRA_SCATTER.data 2&gt;&gt;output.zyra.dsbench/stderr.out"/>
    <s v="zyra"/>
    <x v="5"/>
    <x v="0"/>
  </r>
  <r>
    <s v="step2563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70894288"/>
    <n v="70883830"/>
    <n v="14177811"/>
    <n v="35404912"/>
    <n v="10000"/>
    <m/>
    <m/>
    <m/>
    <m/>
    <m/>
    <n v="10000"/>
    <n v="201469.32"/>
    <n v="20"/>
    <n v="100000"/>
    <n v="35"/>
    <s v="debra"/>
    <s v="new"/>
    <s v="none"/>
    <m/>
    <n v="7"/>
    <n v="1"/>
    <m/>
    <n v="11.3805"/>
    <n v="2.63693"/>
    <n v="3030.9"/>
    <m/>
    <n v="1469.32"/>
    <m/>
    <m/>
    <m/>
    <m/>
    <m/>
    <n v="353327550"/>
    <n v="122364012"/>
    <n v="717632"/>
    <n v="76121"/>
    <n v="0.19645199999999999"/>
    <m/>
    <m/>
    <m/>
    <m/>
    <m/>
    <m/>
    <s v="step2563.zyra.dsbench_hytm3.-t.10000.-mr.debra.-ma.new.-mp.none.-p.-k.100000.-i.20.-d.20.-rq.0.-rqsize.256.-nwork.35.-nrq.1.-seqwidth.48.-trial.0.-pinning.ZYRA_SCATTER.data"/>
    <s v="LD_PRELOAD=../lib/libjemalloc.so  time timeout 13 numactl --interleave=all ./zyra.dsbench_hytm3 -t 10000 -mr debra -ma new -mp none -p -k 100000 -i 20 -d 20 -rq 0 -rqsize 256 -nwork 35 -nrq 1 &gt;&gt; output.zyra.dsbench/step2563.zyra.dsbench_hytm3.-t.10000.-mr.debra.-ma.new.-mp.none.-p.-k.100000.-i.20.-d.20.-rq.0.-rqsize.256.-nwork.35.-nrq.1.-seqwidth.48.-trial.0.-pinning.ZYRA_SCATTER.data 2&gt;&gt;output.zyra.dsbench/stderr.out"/>
    <s v="zyra"/>
    <x v="7"/>
    <x v="0"/>
  </r>
  <r>
    <s v="step2564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68854164"/>
    <n v="68835403"/>
    <n v="13768956"/>
    <n v="34378882"/>
    <n v="10000"/>
    <m/>
    <m/>
    <m/>
    <m/>
    <m/>
    <n v="10000"/>
    <n v="201559.05"/>
    <n v="20"/>
    <n v="100000"/>
    <n v="35"/>
    <s v="debra"/>
    <s v="new"/>
    <s v="none"/>
    <m/>
    <n v="7"/>
    <n v="1"/>
    <m/>
    <n v="11.443"/>
    <n v="2.6554600000000002"/>
    <n v="3069.79"/>
    <m/>
    <n v="1559.05"/>
    <m/>
    <m/>
    <m/>
    <m/>
    <m/>
    <n v="343078047"/>
    <n v="118327646"/>
    <n v="707187"/>
    <n v="72705"/>
    <n v="0.20885500000000001"/>
    <m/>
    <m/>
    <m/>
    <m/>
    <m/>
    <m/>
    <s v="step2564.zyra.dsbench_hytm3.-t.10000.-mr.debra.-ma.new.-mp.none.-p.-k.100000.-i.20.-d.20.-rq.0.-rqsize.256.-nwork.35.-nrq.1.-seqwidth.48.-trial.1.-pinning.ZYRA_SCATTER.data"/>
    <s v="LD_PRELOAD=../lib/libjemalloc.so  time timeout 13 numactl --interleave=all ./zyra.dsbench_hytm3 -t 10000 -mr debra -ma new -mp none -p -k 100000 -i 20 -d 20 -rq 0 -rqsize 256 -nwork 35 -nrq 1 &gt;&gt; output.zyra.dsbench/step2564.zyra.dsbench_hytm3.-t.10000.-mr.debra.-ma.new.-mp.none.-p.-k.100000.-i.20.-d.20.-rq.0.-rqsize.256.-nwork.35.-nrq.1.-seqwidth.48.-trial.1.-pinning.ZYRA_SCATTER.data 2&gt;&gt;output.zyra.dsbench/stderr.out"/>
    <s v="zyra"/>
    <x v="7"/>
    <x v="0"/>
  </r>
  <r>
    <s v="step256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69337270"/>
    <n v="69329208"/>
    <n v="13866647"/>
    <n v="34626855"/>
    <n v="10000"/>
    <m/>
    <m/>
    <m/>
    <m/>
    <m/>
    <n v="10000"/>
    <n v="201535.79"/>
    <n v="20"/>
    <n v="100000"/>
    <n v="35"/>
    <s v="debra"/>
    <s v="new"/>
    <s v="none"/>
    <m/>
    <n v="7"/>
    <n v="1"/>
    <m/>
    <n v="11.3583"/>
    <n v="2.61435"/>
    <n v="3015.34"/>
    <m/>
    <n v="1535.79"/>
    <m/>
    <m/>
    <m/>
    <m/>
    <m/>
    <n v="345549799"/>
    <n v="119822079"/>
    <n v="714694"/>
    <n v="72275"/>
    <n v="0.21079100000000001"/>
    <m/>
    <m/>
    <m/>
    <m/>
    <m/>
    <m/>
    <s v="step2565.zyra.dsbench_hytm3.-t.10000.-mr.debra.-ma.new.-mp.none.-p.-k.100000.-i.20.-d.20.-rq.0.-rqsize.256.-nwork.35.-nrq.1.-seqwidth.48.-trial.2.-pinning.ZYRA_SCATTER.data"/>
    <s v="LD_PRELOAD=../lib/libjemalloc.so  time timeout 13 numactl --interleave=all ./zyra.dsbench_hytm3 -t 10000 -mr debra -ma new -mp none -p -k 100000 -i 20 -d 20 -rq 0 -rqsize 256 -nwork 35 -nrq 1 &gt;&gt; output.zyra.dsbench/step2565.zyra.dsbench_hytm3.-t.10000.-mr.debra.-ma.new.-mp.none.-p.-k.100000.-i.20.-d.20.-rq.0.-rqsize.256.-nwork.35.-nrq.1.-seqwidth.48.-trial.2.-pinning.ZYRA_SCATTER.data 2&gt;&gt;output.zyra.dsbench/stderr.out"/>
    <s v="zyra"/>
    <x v="7"/>
    <x v="0"/>
  </r>
  <r>
    <s v="step2566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92918665"/>
    <n v="92926128"/>
    <n v="18584479"/>
    <n v="46408771"/>
    <n v="10000"/>
    <m/>
    <m/>
    <m/>
    <m/>
    <m/>
    <n v="10000"/>
    <n v="201295.25"/>
    <n v="20"/>
    <n v="100000"/>
    <n v="54"/>
    <s v="debra"/>
    <s v="new"/>
    <s v="none"/>
    <m/>
    <n v="7"/>
    <n v="1"/>
    <m/>
    <n v="11.993"/>
    <n v="2.67909"/>
    <n v="3136.7"/>
    <m/>
    <n v="1295.25"/>
    <m/>
    <m/>
    <m/>
    <m/>
    <m/>
    <n v="463066960"/>
    <n v="179350929"/>
    <n v="1015121"/>
    <n v="16694"/>
    <n v="0.31362499999999999"/>
    <m/>
    <m/>
    <m/>
    <m/>
    <m/>
    <m/>
    <s v="step2566.zyra.dsbench_hytm3.-t.10000.-mr.debra.-ma.new.-mp.none.-p.-k.100000.-i.20.-d.20.-rq.0.-rqsize.256.-nwork.54.-nrq.0.-seqwidth.48.-trial.0.-pinning.ZYRA_SCATTER.data"/>
    <s v="LD_PRELOAD=../lib/libjemalloc.so  time timeout 13 numactl --interleave=all ./zyra.dsbench_hytm3 -t 10000 -mr debra -ma new -mp none -p -k 100000 -i 20 -d 20 -rq 0 -rqsize 256 -nwork 54 -nrq 0 &gt;&gt; output.zyra.dsbench/step2566.zyra.dsbench_hytm3.-t.10000.-mr.debra.-ma.new.-mp.none.-p.-k.100000.-i.20.-d.20.-rq.0.-rqsize.256.-nwork.54.-nrq.0.-seqwidth.48.-trial.0.-pinning.ZYRA_SCATTER.data 2&gt;&gt;output.zyra.dsbench/stderr.out"/>
    <s v="zyra"/>
    <x v="5"/>
    <x v="1"/>
  </r>
  <r>
    <s v="step1156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23471841"/>
    <n v="23459966"/>
    <n v="4693180"/>
    <n v="46866368"/>
    <n v="10000"/>
    <m/>
    <m/>
    <m/>
    <m/>
    <m/>
    <n v="10000"/>
    <n v="52626.95"/>
    <n v="5"/>
    <n v="10000"/>
    <n v="108"/>
    <s v="debra"/>
    <s v="new"/>
    <s v="none"/>
    <m/>
    <n v="8"/>
    <n v="1"/>
    <m/>
    <n v="7.7130999999999998"/>
    <n v="0.87229199999999996"/>
    <n v="5854.83"/>
    <m/>
    <n v="2626.95"/>
    <m/>
    <m/>
    <m/>
    <m/>
    <m/>
    <m/>
    <m/>
    <m/>
    <m/>
    <m/>
    <m/>
    <m/>
    <m/>
    <m/>
    <m/>
    <m/>
    <s v="step1156.zyra.dsbench_tl2.-t.10000.-mr.debra.-ma.new.-mp.none.-p.-k.10000.-i.5.-d.5.-rq.0.-rqsize.256.-nwork.108.-nrq.0.-seqwidth.48.-trial.0.-pinning.ZYRA_CLUSTER.data"/>
    <s v="LD_PRELOAD=../lib/libjemalloc.so  time timeout 13 numactl --interleave=all ./zyra.dsbench_tl2 -t 10000 -mr debra -ma new -mp none -p -k 10000 -i 5 -d 5 -rq 0 -rqsize 256 -nwork 108 -nrq 0 &gt;&gt; output.zyra.dsbench/step1156.zyra.dsbench_tl2.-t.10000.-mr.debra.-ma.new.-mp.none.-p.-k.10000.-i.5.-d.5.-rq.0.-rqsize.256.-nwork.108.-nrq.0.-seqwidth.48.-trial.0.-pinning.ZYRA_CLUSTER.data 2&gt;&gt;output.zyra.dsbench/stderr.out"/>
    <s v="zyra"/>
    <x v="9"/>
    <x v="3"/>
  </r>
  <r>
    <s v="step2567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93889512"/>
    <n v="93911391"/>
    <n v="18780090"/>
    <n v="46895550"/>
    <n v="10000"/>
    <m/>
    <m/>
    <m/>
    <m/>
    <m/>
    <n v="10000"/>
    <n v="201239.78"/>
    <n v="20"/>
    <n v="100000"/>
    <n v="54"/>
    <s v="debra"/>
    <s v="new"/>
    <s v="none"/>
    <m/>
    <n v="7"/>
    <n v="1"/>
    <m/>
    <n v="11.832599999999999"/>
    <n v="2.6400299999999999"/>
    <n v="3130.13"/>
    <m/>
    <n v="1239.78"/>
    <m/>
    <m/>
    <m/>
    <m/>
    <m/>
    <n v="467919089"/>
    <n v="186218670"/>
    <n v="1027499"/>
    <n v="15996"/>
    <n v="0.30479099999999998"/>
    <m/>
    <m/>
    <m/>
    <m/>
    <m/>
    <m/>
    <s v="step2567.zyra.dsbench_hytm3.-t.10000.-mr.debra.-ma.new.-mp.none.-p.-k.100000.-i.20.-d.20.-rq.0.-rqsize.256.-nwork.54.-nrq.0.-seqwidth.48.-trial.1.-pinning.ZYRA_SCATTER.data"/>
    <s v="LD_PRELOAD=../lib/libjemalloc.so  time timeout 13 numactl --interleave=all ./zyra.dsbench_hytm3 -t 10000 -mr debra -ma new -mp none -p -k 100000 -i 20 -d 20 -rq 0 -rqsize 256 -nwork 54 -nrq 0 &gt;&gt; output.zyra.dsbench/step2567.zyra.dsbench_hytm3.-t.10000.-mr.debra.-ma.new.-mp.none.-p.-k.100000.-i.20.-d.20.-rq.0.-rqsize.256.-nwork.54.-nrq.0.-seqwidth.48.-trial.1.-pinning.ZYRA_SCATTER.data 2&gt;&gt;output.zyra.dsbench/stderr.out"/>
    <s v="zyra"/>
    <x v="5"/>
    <x v="1"/>
  </r>
  <r>
    <s v="step2568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93975099"/>
    <n v="93976090"/>
    <n v="18795118"/>
    <n v="46934673"/>
    <n v="10000"/>
    <m/>
    <m/>
    <m/>
    <m/>
    <m/>
    <n v="10000"/>
    <n v="201258.73"/>
    <n v="20"/>
    <n v="100000"/>
    <n v="54"/>
    <s v="debra"/>
    <s v="new"/>
    <s v="none"/>
    <m/>
    <n v="7"/>
    <n v="1"/>
    <m/>
    <n v="11.782299999999999"/>
    <n v="2.6274299999999999"/>
    <n v="3125.93"/>
    <m/>
    <n v="1258.73"/>
    <m/>
    <m/>
    <m/>
    <m/>
    <m/>
    <n v="468311850"/>
    <n v="184112120"/>
    <n v="1028102"/>
    <n v="17177"/>
    <n v="0.31208999999999998"/>
    <m/>
    <m/>
    <m/>
    <m/>
    <m/>
    <m/>
    <s v="step2568.zyra.dsbench_hytm3.-t.10000.-mr.debra.-ma.new.-mp.none.-p.-k.100000.-i.20.-d.20.-rq.0.-rqsize.256.-nwork.54.-nrq.0.-seqwidth.48.-trial.2.-pinning.ZYRA_SCATTER.data"/>
    <s v="LD_PRELOAD=../lib/libjemalloc.so  time timeout 13 numactl --interleave=all ./zyra.dsbench_hytm3 -t 10000 -mr debra -ma new -mp none -p -k 100000 -i 20 -d 20 -rq 0 -rqsize 256 -nwork 54 -nrq 0 &gt;&gt; output.zyra.dsbench/step2568.zyra.dsbench_hytm3.-t.10000.-mr.debra.-ma.new.-mp.none.-p.-k.100000.-i.20.-d.20.-rq.0.-rqsize.256.-nwork.54.-nrq.0.-seqwidth.48.-trial.2.-pinning.ZYRA_SCATTER.data 2&gt;&gt;output.zyra.dsbench/stderr.out"/>
    <s v="zyra"/>
    <x v="5"/>
    <x v="1"/>
  </r>
  <r>
    <s v="step2569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92707876"/>
    <n v="92729035"/>
    <n v="18543691"/>
    <n v="46299777"/>
    <n v="10000"/>
    <m/>
    <m/>
    <m/>
    <m/>
    <m/>
    <n v="10000"/>
    <n v="201444.97"/>
    <n v="20"/>
    <n v="100000"/>
    <n v="53"/>
    <s v="debra"/>
    <s v="new"/>
    <s v="none"/>
    <m/>
    <n v="7"/>
    <n v="1"/>
    <m/>
    <n v="11.618399999999999"/>
    <n v="2.6280800000000002"/>
    <n v="3133.75"/>
    <m/>
    <n v="1444.97"/>
    <m/>
    <m/>
    <m/>
    <m/>
    <m/>
    <n v="461985388"/>
    <n v="177109700"/>
    <n v="1007282"/>
    <n v="96344"/>
    <n v="0.31680000000000003"/>
    <m/>
    <m/>
    <m/>
    <m/>
    <m/>
    <m/>
    <s v="step2569.zyra.dsbench_hytm3.-t.10000.-mr.debra.-ma.new.-mp.none.-p.-k.100000.-i.20.-d.20.-rq.0.-rqsize.256.-nwork.53.-nrq.1.-seqwidth.48.-trial.0.-pinning.ZYRA_SCATTER.data"/>
    <s v="LD_PRELOAD=../lib/libjemalloc.so  time timeout 13 numactl --interleave=all ./zyra.dsbench_hytm3 -t 10000 -mr debra -ma new -mp none -p -k 100000 -i 20 -d 20 -rq 0 -rqsize 256 -nwork 53 -nrq 1 &gt;&gt; output.zyra.dsbench/step2569.zyra.dsbench_hytm3.-t.10000.-mr.debra.-ma.new.-mp.none.-p.-k.100000.-i.20.-d.20.-rq.0.-rqsize.256.-nwork.53.-nrq.1.-seqwidth.48.-trial.0.-pinning.ZYRA_SCATTER.data 2&gt;&gt;output.zyra.dsbench/stderr.out"/>
    <s v="zyra"/>
    <x v="7"/>
    <x v="1"/>
  </r>
  <r>
    <s v="step25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3151293"/>
    <n v="3153856"/>
    <n v="630514"/>
    <n v="1574649"/>
    <n v="10000"/>
    <m/>
    <m/>
    <m/>
    <m/>
    <m/>
    <n v="10000"/>
    <n v="203745.19"/>
    <n v="20"/>
    <n v="100000"/>
    <n v="1"/>
    <s v="debra"/>
    <s v="new"/>
    <s v="none"/>
    <m/>
    <n v="8"/>
    <n v="1"/>
    <m/>
    <n v="26.9648"/>
    <n v="0.18329899999999999"/>
    <n v="2210.17"/>
    <m/>
    <n v="3745.19"/>
    <m/>
    <m/>
    <m/>
    <m/>
    <m/>
    <m/>
    <m/>
    <m/>
    <m/>
    <m/>
    <m/>
    <m/>
    <m/>
    <m/>
    <m/>
    <m/>
    <s v="step256.zyra.dsbench_tl2.-t.10000.-mr.debra.-ma.new.-mp.none.-p.-k.100000.-i.20.-d.20.-rq.0.-rqsize.256.-nwork.1.-nrq.0.-seqwidth.48.-trial.0.-pinning.ZYRA_CLUSTER.data"/>
    <s v="LD_PRELOAD=../lib/libjemalloc.so  time timeout 13 numactl --interleave=all ./zyra.dsbench_tl2 -t 10000 -mr debra -ma new -mp none -p -k 100000 -i 20 -d 20 -rq 0 -rqsize 256 -nwork 1 -nrq 0 &gt;&gt; output.zyra.dsbench/step256.zyra.dsbench_tl2.-t.10000.-mr.debra.-ma.new.-mp.none.-p.-k.100000.-i.20.-d.20.-rq.0.-rqsize.256.-nwork.1.-nrq.0.-seqwidth.48.-trial.0.-pinning.ZYRA_CLUSTER.data 2&gt;&gt;output.zyra.dsbench/stderr.out"/>
    <s v="zyra"/>
    <x v="15"/>
    <x v="7"/>
  </r>
  <r>
    <s v="step2570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91624983"/>
    <n v="91638588"/>
    <n v="18326357"/>
    <n v="45765499"/>
    <n v="10000"/>
    <m/>
    <m/>
    <m/>
    <m/>
    <m/>
    <n v="10000"/>
    <n v="201502.11"/>
    <n v="20"/>
    <n v="100000"/>
    <n v="53"/>
    <s v="debra"/>
    <s v="new"/>
    <s v="none"/>
    <m/>
    <n v="7"/>
    <n v="1"/>
    <m/>
    <n v="11.5228"/>
    <n v="2.62235"/>
    <n v="3175.02"/>
    <m/>
    <n v="1502.11"/>
    <m/>
    <m/>
    <m/>
    <m/>
    <m/>
    <n v="456648136"/>
    <n v="177768864"/>
    <n v="1002298"/>
    <n v="94315"/>
    <n v="0.31206899999999999"/>
    <m/>
    <m/>
    <m/>
    <m/>
    <m/>
    <m/>
    <s v="step2570.zyra.dsbench_hytm3.-t.10000.-mr.debra.-ma.new.-mp.none.-p.-k.100000.-i.20.-d.20.-rq.0.-rqsize.256.-nwork.53.-nrq.1.-seqwidth.48.-trial.1.-pinning.ZYRA_SCATTER.data"/>
    <s v="LD_PRELOAD=../lib/libjemalloc.so  time timeout 13 numactl --interleave=all ./zyra.dsbench_hytm3 -t 10000 -mr debra -ma new -mp none -p -k 100000 -i 20 -d 20 -rq 0 -rqsize 256 -nwork 53 -nrq 1 &gt;&gt; output.zyra.dsbench/step2570.zyra.dsbench_hytm3.-t.10000.-mr.debra.-ma.new.-mp.none.-p.-k.100000.-i.20.-d.20.-rq.0.-rqsize.256.-nwork.53.-nrq.1.-seqwidth.48.-trial.1.-pinning.ZYRA_SCATTER.data 2&gt;&gt;output.zyra.dsbench/stderr.out"/>
    <s v="zyra"/>
    <x v="7"/>
    <x v="1"/>
  </r>
  <r>
    <s v="step257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93264535"/>
    <n v="93253881"/>
    <n v="18651841"/>
    <n v="46575933"/>
    <n v="10000"/>
    <m/>
    <m/>
    <m/>
    <m/>
    <m/>
    <n v="10000"/>
    <n v="201395.04"/>
    <n v="20"/>
    <n v="100000"/>
    <n v="53"/>
    <s v="debra"/>
    <s v="new"/>
    <s v="none"/>
    <m/>
    <n v="7"/>
    <n v="1"/>
    <m/>
    <n v="11.5456"/>
    <n v="2.6339700000000001"/>
    <n v="3139.71"/>
    <m/>
    <n v="1395.04"/>
    <m/>
    <m/>
    <m/>
    <m/>
    <m/>
    <n v="464744730"/>
    <n v="180596392"/>
    <n v="1008479"/>
    <n v="96245"/>
    <n v="0.301402"/>
    <m/>
    <m/>
    <m/>
    <m/>
    <m/>
    <m/>
    <s v="step2571.zyra.dsbench_hytm3.-t.10000.-mr.debra.-ma.new.-mp.none.-p.-k.100000.-i.20.-d.20.-rq.0.-rqsize.256.-nwork.53.-nrq.1.-seqwidth.48.-trial.2.-pinning.ZYRA_SCATTER.data"/>
    <s v="LD_PRELOAD=../lib/libjemalloc.so  time timeout 13 numactl --interleave=all ./zyra.dsbench_hytm3 -t 10000 -mr debra -ma new -mp none -p -k 100000 -i 20 -d 20 -rq 0 -rqsize 256 -nwork 53 -nrq 1 &gt;&gt; output.zyra.dsbench/step2571.zyra.dsbench_hytm3.-t.10000.-mr.debra.-ma.new.-mp.none.-p.-k.100000.-i.20.-d.20.-rq.0.-rqsize.256.-nwork.53.-nrq.1.-seqwidth.48.-trial.2.-pinning.ZYRA_SCATTER.data 2&gt;&gt;output.zyra.dsbench/stderr.out"/>
    <s v="zyra"/>
    <x v="7"/>
    <x v="1"/>
  </r>
  <r>
    <s v="step2572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112166867"/>
    <n v="112167205"/>
    <n v="22433407"/>
    <n v="56024328"/>
    <n v="10000"/>
    <m/>
    <m/>
    <m/>
    <m/>
    <m/>
    <n v="10000"/>
    <n v="201405.96"/>
    <n v="20"/>
    <n v="100000"/>
    <n v="72"/>
    <s v="debra"/>
    <s v="new"/>
    <s v="none"/>
    <m/>
    <n v="7"/>
    <n v="1"/>
    <m/>
    <n v="11.843400000000001"/>
    <n v="2.62968"/>
    <n v="3366.47"/>
    <m/>
    <n v="1405.96"/>
    <m/>
    <m/>
    <m/>
    <m/>
    <m/>
    <n v="559023376"/>
    <n v="234401770"/>
    <n v="1214183"/>
    <n v="26286"/>
    <n v="0.393841"/>
    <m/>
    <m/>
    <m/>
    <m/>
    <m/>
    <m/>
    <s v="step2572.zyra.dsbench_hytm3.-t.10000.-mr.debra.-ma.new.-mp.none.-p.-k.100000.-i.20.-d.20.-rq.0.-rqsize.256.-nwork.72.-nrq.0.-seqwidth.48.-trial.0.-pinning.ZYRA_SCATTER.data"/>
    <s v="LD_PRELOAD=../lib/libjemalloc.so  time timeout 13 numactl --interleave=all ./zyra.dsbench_hytm3 -t 10000 -mr debra -ma new -mp none -p -k 100000 -i 20 -d 20 -rq 0 -rqsize 256 -nwork 72 -nrq 0 &gt;&gt; output.zyra.dsbench/step2572.zyra.dsbench_hytm3.-t.10000.-mr.debra.-ma.new.-mp.none.-p.-k.100000.-i.20.-d.20.-rq.0.-rqsize.256.-nwork.72.-nrq.0.-seqwidth.48.-trial.0.-pinning.ZYRA_SCATTER.data 2&gt;&gt;output.zyra.dsbench/stderr.out"/>
    <s v="zyra"/>
    <x v="5"/>
    <x v="2"/>
  </r>
  <r>
    <s v="step2573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110268768"/>
    <n v="110255373"/>
    <n v="22052414"/>
    <n v="55065863"/>
    <n v="10000"/>
    <m/>
    <m/>
    <m/>
    <m/>
    <m/>
    <n v="10000"/>
    <n v="201317.86"/>
    <n v="20"/>
    <n v="100000"/>
    <n v="72"/>
    <s v="debra"/>
    <s v="new"/>
    <s v="none"/>
    <m/>
    <n v="7"/>
    <n v="1"/>
    <m/>
    <n v="12.4198"/>
    <n v="2.6778200000000001"/>
    <n v="3425.66"/>
    <m/>
    <n v="1317.86"/>
    <m/>
    <m/>
    <m/>
    <m/>
    <m/>
    <n v="549464241"/>
    <n v="236539879"/>
    <n v="1187842"/>
    <n v="25449"/>
    <n v="0.37502999999999997"/>
    <m/>
    <m/>
    <m/>
    <m/>
    <m/>
    <m/>
    <s v="step2573.zyra.dsbench_hytm3.-t.10000.-mr.debra.-ma.new.-mp.none.-p.-k.100000.-i.20.-d.20.-rq.0.-rqsize.256.-nwork.72.-nrq.0.-seqwidth.48.-trial.1.-pinning.ZYRA_SCATTER.data"/>
    <s v="LD_PRELOAD=../lib/libjemalloc.so  time timeout 13 numactl --interleave=all ./zyra.dsbench_hytm3 -t 10000 -mr debra -ma new -mp none -p -k 100000 -i 20 -d 20 -rq 0 -rqsize 256 -nwork 72 -nrq 0 &gt;&gt; output.zyra.dsbench/step2573.zyra.dsbench_hytm3.-t.10000.-mr.debra.-ma.new.-mp.none.-p.-k.100000.-i.20.-d.20.-rq.0.-rqsize.256.-nwork.72.-nrq.0.-seqwidth.48.-trial.1.-pinning.ZYRA_SCATTER.data 2&gt;&gt;output.zyra.dsbench/stderr.out"/>
    <s v="zyra"/>
    <x v="5"/>
    <x v="2"/>
  </r>
  <r>
    <s v="step2574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112689223"/>
    <n v="112667171"/>
    <n v="22535639"/>
    <n v="56273698"/>
    <n v="10000"/>
    <m/>
    <m/>
    <m/>
    <m/>
    <m/>
    <n v="10000"/>
    <n v="201324.88"/>
    <n v="20"/>
    <n v="100000"/>
    <n v="72"/>
    <s v="debra"/>
    <s v="new"/>
    <s v="none"/>
    <m/>
    <n v="7"/>
    <n v="1"/>
    <m/>
    <n v="11.954499999999999"/>
    <n v="2.6438199999999998"/>
    <n v="3344.75"/>
    <m/>
    <n v="1324.88"/>
    <m/>
    <m/>
    <m/>
    <m/>
    <m/>
    <n v="561511131"/>
    <n v="233649890"/>
    <n v="1219490"/>
    <n v="27191"/>
    <n v="0.38607999999999998"/>
    <m/>
    <m/>
    <m/>
    <m/>
    <m/>
    <m/>
    <s v="step2574.zyra.dsbench_hytm3.-t.10000.-mr.debra.-ma.new.-mp.none.-p.-k.100000.-i.20.-d.20.-rq.0.-rqsize.256.-nwork.72.-nrq.0.-seqwidth.48.-trial.2.-pinning.ZYRA_SCATTER.data"/>
    <s v="LD_PRELOAD=../lib/libjemalloc.so  time timeout 13 numactl --interleave=all ./zyra.dsbench_hytm3 -t 10000 -mr debra -ma new -mp none -p -k 100000 -i 20 -d 20 -rq 0 -rqsize 256 -nwork 72 -nrq 0 &gt;&gt; output.zyra.dsbench/step2574.zyra.dsbench_hytm3.-t.10000.-mr.debra.-ma.new.-mp.none.-p.-k.100000.-i.20.-d.20.-rq.0.-rqsize.256.-nwork.72.-nrq.0.-seqwidth.48.-trial.2.-pinning.ZYRA_SCATTER.data 2&gt;&gt;output.zyra.dsbench/stderr.out"/>
    <s v="zyra"/>
    <x v="5"/>
    <x v="2"/>
  </r>
  <r>
    <s v="step257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113795212"/>
    <n v="113816067"/>
    <n v="22761127"/>
    <n v="56837912"/>
    <n v="10000"/>
    <m/>
    <m/>
    <m/>
    <m/>
    <m/>
    <n v="10000"/>
    <n v="201383.25"/>
    <n v="20"/>
    <n v="100000"/>
    <n v="71"/>
    <s v="debra"/>
    <s v="new"/>
    <s v="none"/>
    <m/>
    <n v="7"/>
    <n v="1"/>
    <m/>
    <n v="11.741"/>
    <n v="2.6322800000000002"/>
    <n v="3309.77"/>
    <m/>
    <n v="1383.25"/>
    <m/>
    <m/>
    <m/>
    <m/>
    <m/>
    <n v="567153902"/>
    <n v="233474967"/>
    <n v="1218061"/>
    <n v="105882"/>
    <n v="0.38154300000000002"/>
    <m/>
    <m/>
    <m/>
    <m/>
    <m/>
    <m/>
    <s v="step2575.zyra.dsbench_hytm3.-t.10000.-mr.debra.-ma.new.-mp.none.-p.-k.100000.-i.20.-d.20.-rq.0.-rqsize.256.-nwork.71.-nrq.1.-seqwidth.48.-trial.0.-pinning.ZYRA_SCATTER.data"/>
    <s v="LD_PRELOAD=../lib/libjemalloc.so  time timeout 13 numactl --interleave=all ./zyra.dsbench_hytm3 -t 10000 -mr debra -ma new -mp none -p -k 100000 -i 20 -d 20 -rq 0 -rqsize 256 -nwork 71 -nrq 1 &gt;&gt; output.zyra.dsbench/step2575.zyra.dsbench_hytm3.-t.10000.-mr.debra.-ma.new.-mp.none.-p.-k.100000.-i.20.-d.20.-rq.0.-rqsize.256.-nwork.71.-nrq.1.-seqwidth.48.-trial.0.-pinning.ZYRA_SCATTER.data 2&gt;&gt;output.zyra.dsbench/stderr.out"/>
    <s v="zyra"/>
    <x v="7"/>
    <x v="2"/>
  </r>
  <r>
    <s v="step1157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20735581"/>
    <n v="20754991"/>
    <n v="4149057"/>
    <n v="41437361"/>
    <n v="10000"/>
    <m/>
    <m/>
    <m/>
    <m/>
    <m/>
    <n v="10000"/>
    <n v="52651.82"/>
    <n v="5"/>
    <n v="10000"/>
    <n v="108"/>
    <s v="debra"/>
    <s v="new"/>
    <s v="none"/>
    <m/>
    <n v="8"/>
    <n v="1"/>
    <m/>
    <n v="7.5468599999999997"/>
    <n v="0.87414400000000003"/>
    <n v="6658.68"/>
    <m/>
    <n v="2651.82"/>
    <m/>
    <m/>
    <m/>
    <m/>
    <m/>
    <m/>
    <m/>
    <m/>
    <m/>
    <m/>
    <m/>
    <m/>
    <m/>
    <m/>
    <m/>
    <m/>
    <s v="step1157.zyra.dsbench_tl2.-t.10000.-mr.debra.-ma.new.-mp.none.-p.-k.10000.-i.5.-d.5.-rq.0.-rqsize.256.-nwork.108.-nrq.0.-seqwidth.48.-trial.1.-pinning.ZYRA_CLUSTER.data"/>
    <s v="LD_PRELOAD=../lib/libjemalloc.so  time timeout 13 numactl --interleave=all ./zyra.dsbench_tl2 -t 10000 -mr debra -ma new -mp none -p -k 10000 -i 5 -d 5 -rq 0 -rqsize 256 -nwork 108 -nrq 0 &gt;&gt; output.zyra.dsbench/step1157.zyra.dsbench_tl2.-t.10000.-mr.debra.-ma.new.-mp.none.-p.-k.10000.-i.5.-d.5.-rq.0.-rqsize.256.-nwork.108.-nrq.0.-seqwidth.48.-trial.1.-pinning.ZYRA_CLUSTER.data 2&gt;&gt;output.zyra.dsbench/stderr.out"/>
    <s v="zyra"/>
    <x v="9"/>
    <x v="3"/>
  </r>
  <r>
    <s v="step2576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111681062"/>
    <n v="111672736"/>
    <n v="22335379"/>
    <n v="55773843"/>
    <n v="10000"/>
    <m/>
    <m/>
    <m/>
    <m/>
    <m/>
    <n v="10000"/>
    <n v="201482.44"/>
    <n v="20"/>
    <n v="100000"/>
    <n v="71"/>
    <s v="debra"/>
    <s v="new"/>
    <s v="none"/>
    <m/>
    <n v="7"/>
    <n v="1"/>
    <m/>
    <n v="11.885400000000001"/>
    <n v="2.6676199999999999"/>
    <n v="3376.2"/>
    <m/>
    <n v="1482.44"/>
    <m/>
    <m/>
    <m/>
    <m/>
    <m/>
    <n v="556508882"/>
    <n v="233439284"/>
    <n v="1223246"/>
    <n v="100893"/>
    <n v="0.39205699999999999"/>
    <m/>
    <m/>
    <m/>
    <m/>
    <m/>
    <m/>
    <s v="step2576.zyra.dsbench_hytm3.-t.10000.-mr.debra.-ma.new.-mp.none.-p.-k.100000.-i.20.-d.20.-rq.0.-rqsize.256.-nwork.71.-nrq.1.-seqwidth.48.-trial.1.-pinning.ZYRA_SCATTER.data"/>
    <s v="LD_PRELOAD=../lib/libjemalloc.so  time timeout 13 numactl --interleave=all ./zyra.dsbench_hytm3 -t 10000 -mr debra -ma new -mp none -p -k 100000 -i 20 -d 20 -rq 0 -rqsize 256 -nwork 71 -nrq 1 &gt;&gt; output.zyra.dsbench/step2576.zyra.dsbench_hytm3.-t.10000.-mr.debra.-ma.new.-mp.none.-p.-k.100000.-i.20.-d.20.-rq.0.-rqsize.256.-nwork.71.-nrq.1.-seqwidth.48.-trial.1.-pinning.ZYRA_SCATTER.data 2&gt;&gt;output.zyra.dsbench/stderr.out"/>
    <s v="zyra"/>
    <x v="7"/>
    <x v="2"/>
  </r>
  <r>
    <s v="step2577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110233457"/>
    <n v="110255612"/>
    <n v="22048906"/>
    <n v="55062461"/>
    <n v="10000"/>
    <m/>
    <m/>
    <m/>
    <m/>
    <m/>
    <n v="10000"/>
    <n v="201431.27"/>
    <n v="20"/>
    <n v="100000"/>
    <n v="71"/>
    <s v="debra"/>
    <s v="new"/>
    <s v="none"/>
    <m/>
    <n v="7"/>
    <n v="1"/>
    <m/>
    <n v="11.863200000000001"/>
    <n v="2.6357900000000001"/>
    <n v="3420.5"/>
    <m/>
    <n v="1431.27"/>
    <m/>
    <m/>
    <m/>
    <m/>
    <m/>
    <n v="549423562"/>
    <n v="240845984"/>
    <n v="1194216"/>
    <n v="103483"/>
    <n v="0.38257600000000003"/>
    <m/>
    <m/>
    <m/>
    <m/>
    <m/>
    <m/>
    <s v="step2577.zyra.dsbench_hytm3.-t.10000.-mr.debra.-ma.new.-mp.none.-p.-k.100000.-i.20.-d.20.-rq.0.-rqsize.256.-nwork.71.-nrq.1.-seqwidth.48.-trial.2.-pinning.ZYRA_SCATTER.data"/>
    <s v="LD_PRELOAD=../lib/libjemalloc.so  time timeout 13 numactl --interleave=all ./zyra.dsbench_hytm3 -t 10000 -mr debra -ma new -mp none -p -k 100000 -i 20 -d 20 -rq 0 -rqsize 256 -nwork 71 -nrq 1 &gt;&gt; output.zyra.dsbench/step2577.zyra.dsbench_hytm3.-t.10000.-mr.debra.-ma.new.-mp.none.-p.-k.100000.-i.20.-d.20.-rq.0.-rqsize.256.-nwork.71.-nrq.1.-seqwidth.48.-trial.2.-pinning.ZYRA_SCATTER.data 2&gt;&gt;output.zyra.dsbench/stderr.out"/>
    <s v="zyra"/>
    <x v="7"/>
    <x v="2"/>
  </r>
  <r>
    <s v="step2578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25727804"/>
    <n v="125769117"/>
    <n v="25149692"/>
    <n v="62799128"/>
    <n v="10000"/>
    <m/>
    <m/>
    <m/>
    <m/>
    <m/>
    <n v="10000"/>
    <n v="201305.5"/>
    <n v="20"/>
    <n v="100000"/>
    <n v="90"/>
    <s v="debra"/>
    <s v="new"/>
    <s v="none"/>
    <m/>
    <n v="7"/>
    <n v="1"/>
    <m/>
    <n v="12.164"/>
    <n v="2.6592899999999999"/>
    <n v="3753.66"/>
    <m/>
    <n v="1305.5"/>
    <m/>
    <m/>
    <m/>
    <m/>
    <m/>
    <n v="626642186"/>
    <n v="283201037"/>
    <n v="1344669"/>
    <n v="32689"/>
    <n v="0.46163199999999999"/>
    <m/>
    <m/>
    <m/>
    <m/>
    <m/>
    <m/>
    <s v="step2578.zyra.dsbench_hytm3.-t.10000.-mr.debra.-ma.new.-mp.none.-p.-k.100000.-i.20.-d.20.-rq.0.-rqsize.256.-nwork.90.-nrq.0.-seqwidth.48.-trial.0.-pinning.ZYRA_SCATTER.data"/>
    <s v="LD_PRELOAD=../lib/libjemalloc.so  time timeout 13 numactl --interleave=all ./zyra.dsbench_hytm3 -t 10000 -mr debra -ma new -mp none -p -k 100000 -i 20 -d 20 -rq 0 -rqsize 256 -nwork 90 -nrq 0 &gt;&gt; output.zyra.dsbench/step2578.zyra.dsbench_hytm3.-t.10000.-mr.debra.-ma.new.-mp.none.-p.-k.100000.-i.20.-d.20.-rq.0.-rqsize.256.-nwork.90.-nrq.0.-seqwidth.48.-trial.0.-pinning.ZYRA_SCATTER.data 2&gt;&gt;output.zyra.dsbench/stderr.out"/>
    <s v="zyra"/>
    <x v="5"/>
    <x v="4"/>
  </r>
  <r>
    <s v="step2579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123732210"/>
    <n v="123716391"/>
    <n v="24744860"/>
    <n v="61788767"/>
    <n v="10000"/>
    <m/>
    <m/>
    <m/>
    <m/>
    <m/>
    <n v="10000"/>
    <n v="201349.68"/>
    <n v="20"/>
    <n v="100000"/>
    <n v="90"/>
    <s v="debra"/>
    <s v="new"/>
    <s v="none"/>
    <m/>
    <n v="7"/>
    <n v="1"/>
    <m/>
    <n v="12.240500000000001"/>
    <n v="2.6632099999999999"/>
    <n v="3815.94"/>
    <m/>
    <n v="1349.68"/>
    <m/>
    <m/>
    <m/>
    <m/>
    <m/>
    <n v="616569142"/>
    <n v="303699892"/>
    <n v="1313306"/>
    <n v="44156"/>
    <n v="0.46110099999999998"/>
    <m/>
    <m/>
    <m/>
    <m/>
    <m/>
    <m/>
    <s v="step2579.zyra.dsbench_hytm3.-t.10000.-mr.debra.-ma.new.-mp.none.-p.-k.100000.-i.20.-d.20.-rq.0.-rqsize.256.-nwork.90.-nrq.0.-seqwidth.48.-trial.1.-pinning.ZYRA_SCATTER.data"/>
    <s v="LD_PRELOAD=../lib/libjemalloc.so  time timeout 13 numactl --interleave=all ./zyra.dsbench_hytm3 -t 10000 -mr debra -ma new -mp none -p -k 100000 -i 20 -d 20 -rq 0 -rqsize 256 -nwork 90 -nrq 0 &gt;&gt; output.zyra.dsbench/step2579.zyra.dsbench_hytm3.-t.10000.-mr.debra.-ma.new.-mp.none.-p.-k.100000.-i.20.-d.20.-rq.0.-rqsize.256.-nwork.90.-nrq.0.-seqwidth.48.-trial.1.-pinning.ZYRA_SCATTER.data 2&gt;&gt;output.zyra.dsbench/stderr.out"/>
    <s v="zyra"/>
    <x v="5"/>
    <x v="4"/>
  </r>
  <r>
    <s v="step257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3122891"/>
    <n v="3122095"/>
    <n v="624498"/>
    <n v="1559649"/>
    <n v="10000"/>
    <m/>
    <m/>
    <m/>
    <m/>
    <m/>
    <n v="10000"/>
    <n v="203820.95"/>
    <n v="20"/>
    <n v="100000"/>
    <n v="1"/>
    <s v="debra"/>
    <s v="new"/>
    <s v="none"/>
    <m/>
    <n v="8"/>
    <n v="1"/>
    <m/>
    <n v="27.049600000000002"/>
    <n v="0.18312500000000001"/>
    <n v="2216.08"/>
    <m/>
    <n v="3820.95"/>
    <m/>
    <m/>
    <m/>
    <m/>
    <m/>
    <m/>
    <m/>
    <m/>
    <m/>
    <m/>
    <m/>
    <m/>
    <m/>
    <m/>
    <m/>
    <m/>
    <s v="step257.zyra.dsbench_tl2.-t.10000.-mr.debra.-ma.new.-mp.none.-p.-k.100000.-i.20.-d.20.-rq.0.-rqsize.256.-nwork.1.-nrq.0.-seqwidth.48.-trial.1.-pinning.ZYRA_CLUSTER.data"/>
    <s v="LD_PRELOAD=../lib/libjemalloc.so  time timeout 13 numactl --interleave=all ./zyra.dsbench_tl2 -t 10000 -mr debra -ma new -mp none -p -k 100000 -i 20 -d 20 -rq 0 -rqsize 256 -nwork 1 -nrq 0 &gt;&gt; output.zyra.dsbench/step257.zyra.dsbench_tl2.-t.10000.-mr.debra.-ma.new.-mp.none.-p.-k.100000.-i.20.-d.20.-rq.0.-rqsize.256.-nwork.1.-nrq.0.-seqwidth.48.-trial.1.-pinning.ZYRA_CLUSTER.data 2&gt;&gt;output.zyra.dsbench/stderr.out"/>
    <s v="zyra"/>
    <x v="15"/>
    <x v="7"/>
  </r>
  <r>
    <s v="step2580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23832194"/>
    <n v="123837169"/>
    <n v="24766936"/>
    <n v="61848705"/>
    <n v="10000"/>
    <m/>
    <m/>
    <m/>
    <m/>
    <m/>
    <n v="10000"/>
    <n v="201307.12"/>
    <n v="20"/>
    <n v="100000"/>
    <n v="90"/>
    <s v="debra"/>
    <s v="new"/>
    <s v="none"/>
    <m/>
    <n v="7"/>
    <n v="1"/>
    <m/>
    <n v="12.1014"/>
    <n v="2.6624500000000002"/>
    <n v="3818.53"/>
    <m/>
    <n v="1307.1199999999999"/>
    <m/>
    <m/>
    <m/>
    <m/>
    <m/>
    <n v="617163233"/>
    <n v="298021065"/>
    <n v="1319156"/>
    <n v="33355"/>
    <n v="0.45760899999999999"/>
    <m/>
    <m/>
    <m/>
    <m/>
    <m/>
    <m/>
    <s v="step2580.zyra.dsbench_hytm3.-t.10000.-mr.debra.-ma.new.-mp.none.-p.-k.100000.-i.20.-d.20.-rq.0.-rqsize.256.-nwork.90.-nrq.0.-seqwidth.48.-trial.2.-pinning.ZYRA_SCATTER.data"/>
    <s v="LD_PRELOAD=../lib/libjemalloc.so  time timeout 13 numactl --interleave=all ./zyra.dsbench_hytm3 -t 10000 -mr debra -ma new -mp none -p -k 100000 -i 20 -d 20 -rq 0 -rqsize 256 -nwork 90 -nrq 0 &gt;&gt; output.zyra.dsbench/step2580.zyra.dsbench_hytm3.-t.10000.-mr.debra.-ma.new.-mp.none.-p.-k.100000.-i.20.-d.20.-rq.0.-rqsize.256.-nwork.90.-nrq.0.-seqwidth.48.-trial.2.-pinning.ZYRA_SCATTER.data 2&gt;&gt;output.zyra.dsbench/stderr.out"/>
    <s v="zyra"/>
    <x v="5"/>
    <x v="4"/>
  </r>
  <r>
    <s v="step258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123971110"/>
    <n v="123959515"/>
    <n v="24793062"/>
    <n v="61908120"/>
    <n v="10000"/>
    <m/>
    <m/>
    <m/>
    <m/>
    <m/>
    <n v="10000"/>
    <n v="201430.88"/>
    <n v="20"/>
    <n v="100000"/>
    <n v="89"/>
    <s v="debra"/>
    <s v="new"/>
    <s v="none"/>
    <m/>
    <n v="7"/>
    <n v="1"/>
    <m/>
    <n v="12.482799999999999"/>
    <n v="2.6928700000000001"/>
    <n v="3800.09"/>
    <m/>
    <n v="1430.88"/>
    <m/>
    <m/>
    <m/>
    <m/>
    <m/>
    <n v="617736624"/>
    <n v="294773766"/>
    <n v="1340942"/>
    <n v="91073"/>
    <n v="0.48591600000000001"/>
    <m/>
    <m/>
    <m/>
    <m/>
    <m/>
    <m/>
    <s v="step2581.zyra.dsbench_hytm3.-t.10000.-mr.debra.-ma.new.-mp.none.-p.-k.100000.-i.20.-d.20.-rq.0.-rqsize.256.-nwork.89.-nrq.1.-seqwidth.48.-trial.0.-pinning.ZYRA_SCATTER.data"/>
    <s v="LD_PRELOAD=../lib/libjemalloc.so  time timeout 13 numactl --interleave=all ./zyra.dsbench_hytm3 -t 10000 -mr debra -ma new -mp none -p -k 100000 -i 20 -d 20 -rq 0 -rqsize 256 -nwork 89 -nrq 1 &gt;&gt; output.zyra.dsbench/step2581.zyra.dsbench_hytm3.-t.10000.-mr.debra.-ma.new.-mp.none.-p.-k.100000.-i.20.-d.20.-rq.0.-rqsize.256.-nwork.89.-nrq.1.-seqwidth.48.-trial.0.-pinning.ZYRA_SCATTER.data 2&gt;&gt;output.zyra.dsbench/stderr.out"/>
    <s v="zyra"/>
    <x v="7"/>
    <x v="4"/>
  </r>
  <r>
    <s v="step2582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124829664"/>
    <n v="124815967"/>
    <n v="24964563"/>
    <n v="62339590"/>
    <n v="10000"/>
    <m/>
    <m/>
    <m/>
    <m/>
    <m/>
    <n v="10000"/>
    <n v="201401.37"/>
    <n v="20"/>
    <n v="100000"/>
    <n v="89"/>
    <s v="debra"/>
    <s v="new"/>
    <s v="none"/>
    <m/>
    <n v="7"/>
    <n v="1"/>
    <m/>
    <n v="12.198600000000001"/>
    <n v="2.6426799999999999"/>
    <n v="3774.57"/>
    <m/>
    <n v="1401.37"/>
    <m/>
    <m/>
    <m/>
    <m/>
    <m/>
    <n v="622040379"/>
    <n v="297675601"/>
    <n v="1350643"/>
    <n v="92196"/>
    <n v="0.486097"/>
    <m/>
    <m/>
    <m/>
    <m/>
    <m/>
    <m/>
    <s v="step2582.zyra.dsbench_hytm3.-t.10000.-mr.debra.-ma.new.-mp.none.-p.-k.100000.-i.20.-d.20.-rq.0.-rqsize.256.-nwork.89.-nrq.1.-seqwidth.48.-trial.1.-pinning.ZYRA_SCATTER.data"/>
    <s v="LD_PRELOAD=../lib/libjemalloc.so  time timeout 13 numactl --interleave=all ./zyra.dsbench_hytm3 -t 10000 -mr debra -ma new -mp none -p -k 100000 -i 20 -d 20 -rq 0 -rqsize 256 -nwork 89 -nrq 1 &gt;&gt; output.zyra.dsbench/step2582.zyra.dsbench_hytm3.-t.10000.-mr.debra.-ma.new.-mp.none.-p.-k.100000.-i.20.-d.20.-rq.0.-rqsize.256.-nwork.89.-nrq.1.-seqwidth.48.-trial.1.-pinning.ZYRA_SCATTER.data 2&gt;&gt;output.zyra.dsbench/stderr.out"/>
    <s v="zyra"/>
    <x v="7"/>
    <x v="4"/>
  </r>
  <r>
    <s v="step2583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123727915"/>
    <n v="123721710"/>
    <n v="24744962"/>
    <n v="61791439"/>
    <n v="10000"/>
    <m/>
    <m/>
    <m/>
    <m/>
    <m/>
    <n v="10000"/>
    <n v="201335.56"/>
    <n v="20"/>
    <n v="100000"/>
    <n v="89"/>
    <s v="debra"/>
    <s v="new"/>
    <s v="none"/>
    <m/>
    <n v="7"/>
    <n v="1"/>
    <m/>
    <n v="12.3634"/>
    <n v="2.7015600000000002"/>
    <n v="3806.13"/>
    <m/>
    <n v="1335.56"/>
    <m/>
    <m/>
    <m/>
    <m/>
    <m/>
    <n v="616559194"/>
    <n v="299878417"/>
    <n v="1343267"/>
    <n v="107471"/>
    <n v="0.46376800000000001"/>
    <m/>
    <m/>
    <m/>
    <m/>
    <m/>
    <m/>
    <s v="step2583.zyra.dsbench_hytm3.-t.10000.-mr.debra.-ma.new.-mp.none.-p.-k.100000.-i.20.-d.20.-rq.0.-rqsize.256.-nwork.89.-nrq.1.-seqwidth.48.-trial.2.-pinning.ZYRA_SCATTER.data"/>
    <s v="LD_PRELOAD=../lib/libjemalloc.so  time timeout 13 numactl --interleave=all ./zyra.dsbench_hytm3 -t 10000 -mr debra -ma new -mp none -p -k 100000 -i 20 -d 20 -rq 0 -rqsize 256 -nwork 89 -nrq 1 &gt;&gt; output.zyra.dsbench/step2583.zyra.dsbench_hytm3.-t.10000.-mr.debra.-ma.new.-mp.none.-p.-k.100000.-i.20.-d.20.-rq.0.-rqsize.256.-nwork.89.-nrq.1.-seqwidth.48.-trial.2.-pinning.ZYRA_SCATTER.data 2&gt;&gt;output.zyra.dsbench/stderr.out"/>
    <s v="zyra"/>
    <x v="7"/>
    <x v="4"/>
  </r>
  <r>
    <s v="step2584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38434366"/>
    <n v="138427258"/>
    <n v="27686162"/>
    <n v="69133389"/>
    <n v="10000"/>
    <m/>
    <m/>
    <m/>
    <m/>
    <m/>
    <n v="10000"/>
    <n v="201276.6"/>
    <n v="20"/>
    <n v="100000"/>
    <n v="108"/>
    <s v="debra"/>
    <s v="new"/>
    <s v="none"/>
    <m/>
    <n v="7"/>
    <n v="1"/>
    <m/>
    <n v="12.1914"/>
    <n v="2.6526299999999998"/>
    <n v="4087.9"/>
    <m/>
    <n v="1276.5999999999999"/>
    <m/>
    <m/>
    <m/>
    <m/>
    <m/>
    <n v="689867293"/>
    <n v="331315574"/>
    <n v="1463201"/>
    <n v="43169"/>
    <n v="0.54324399999999995"/>
    <m/>
    <m/>
    <m/>
    <m/>
    <m/>
    <m/>
    <s v="step2584.zyra.dsbench_hytm3.-t.10000.-mr.debra.-ma.new.-mp.none.-p.-k.100000.-i.20.-d.20.-rq.0.-rqsize.256.-nwork.108.-nrq.0.-seqwidth.48.-trial.0.-pinning.ZYRA_SCATTER.data"/>
    <s v="LD_PRELOAD=../lib/libjemalloc.so  time timeout 13 numactl --interleave=all ./zyra.dsbench_hytm3 -t 10000 -mr debra -ma new -mp none -p -k 100000 -i 20 -d 20 -rq 0 -rqsize 256 -nwork 108 -nrq 0 &gt;&gt; output.zyra.dsbench/step2584.zyra.dsbench_hytm3.-t.10000.-mr.debra.-ma.new.-mp.none.-p.-k.100000.-i.20.-d.20.-rq.0.-rqsize.256.-nwork.108.-nrq.0.-seqwidth.48.-trial.0.-pinning.ZYRA_SCATTER.data 2&gt;&gt;output.zyra.dsbench/stderr.out"/>
    <s v="zyra"/>
    <x v="5"/>
    <x v="3"/>
  </r>
  <r>
    <s v="step1158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20814078"/>
    <n v="20819602"/>
    <n v="4163368"/>
    <n v="41592958"/>
    <n v="10000"/>
    <m/>
    <m/>
    <m/>
    <m/>
    <m/>
    <n v="10000"/>
    <n v="52659.49"/>
    <n v="5"/>
    <n v="10000"/>
    <n v="108"/>
    <s v="debra"/>
    <s v="new"/>
    <s v="none"/>
    <m/>
    <n v="8"/>
    <n v="1"/>
    <m/>
    <n v="7.7112100000000003"/>
    <n v="0.87739"/>
    <n v="6618.46"/>
    <m/>
    <n v="2659.49"/>
    <m/>
    <m/>
    <m/>
    <m/>
    <m/>
    <m/>
    <m/>
    <m/>
    <m/>
    <m/>
    <m/>
    <m/>
    <m/>
    <m/>
    <m/>
    <m/>
    <s v="step1158.zyra.dsbench_tl2.-t.10000.-mr.debra.-ma.new.-mp.none.-p.-k.10000.-i.5.-d.5.-rq.0.-rqsize.256.-nwork.108.-nrq.0.-seqwidth.48.-trial.2.-pinning.ZYRA_CLUSTER.data"/>
    <s v="LD_PRELOAD=../lib/libjemalloc.so  time timeout 13 numactl --interleave=all ./zyra.dsbench_tl2 -t 10000 -mr debra -ma new -mp none -p -k 10000 -i 5 -d 5 -rq 0 -rqsize 256 -nwork 108 -nrq 0 &gt;&gt; output.zyra.dsbench/step1158.zyra.dsbench_tl2.-t.10000.-mr.debra.-ma.new.-mp.none.-p.-k.10000.-i.5.-d.5.-rq.0.-rqsize.256.-nwork.108.-nrq.0.-seqwidth.48.-trial.2.-pinning.ZYRA_CLUSTER.data 2&gt;&gt;output.zyra.dsbench/stderr.out"/>
    <s v="zyra"/>
    <x v="9"/>
    <x v="3"/>
  </r>
  <r>
    <s v="step258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38920993"/>
    <n v="138930666"/>
    <n v="27785165"/>
    <n v="69376822"/>
    <n v="10000"/>
    <m/>
    <m/>
    <m/>
    <m/>
    <m/>
    <n v="10000"/>
    <n v="201265.03"/>
    <n v="20"/>
    <n v="100000"/>
    <n v="108"/>
    <s v="debra"/>
    <s v="new"/>
    <s v="none"/>
    <m/>
    <n v="7"/>
    <n v="1"/>
    <m/>
    <n v="12.1099"/>
    <n v="2.6558799999999998"/>
    <n v="4073.72"/>
    <m/>
    <n v="1265.03"/>
    <m/>
    <m/>
    <m/>
    <m/>
    <m/>
    <n v="692292786"/>
    <n v="337195530"/>
    <n v="1471899"/>
    <n v="43012"/>
    <n v="0.54164599999999996"/>
    <m/>
    <m/>
    <m/>
    <m/>
    <m/>
    <m/>
    <s v="step2585.zyra.dsbench_hytm3.-t.10000.-mr.debra.-ma.new.-mp.none.-p.-k.100000.-i.20.-d.20.-rq.0.-rqsize.256.-nwork.108.-nrq.0.-seqwidth.48.-trial.1.-pinning.ZYRA_SCATTER.data"/>
    <s v="LD_PRELOAD=../lib/libjemalloc.so  time timeout 13 numactl --interleave=all ./zyra.dsbench_hytm3 -t 10000 -mr debra -ma new -mp none -p -k 100000 -i 20 -d 20 -rq 0 -rqsize 256 -nwork 108 -nrq 0 &gt;&gt; output.zyra.dsbench/step2585.zyra.dsbench_hytm3.-t.10000.-mr.debra.-ma.new.-mp.none.-p.-k.100000.-i.20.-d.20.-rq.0.-rqsize.256.-nwork.108.-nrq.0.-seqwidth.48.-trial.1.-pinning.ZYRA_SCATTER.data 2&gt;&gt;output.zyra.dsbench/stderr.out"/>
    <s v="zyra"/>
    <x v="5"/>
    <x v="3"/>
  </r>
  <r>
    <s v="step2586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37422296"/>
    <n v="137405468"/>
    <n v="27482776"/>
    <n v="68628468"/>
    <n v="10000"/>
    <m/>
    <m/>
    <m/>
    <m/>
    <m/>
    <n v="10000"/>
    <n v="201317.8"/>
    <n v="20"/>
    <n v="100000"/>
    <n v="108"/>
    <s v="debra"/>
    <s v="new"/>
    <s v="none"/>
    <m/>
    <n v="7"/>
    <n v="1"/>
    <m/>
    <n v="12.270899999999999"/>
    <n v="2.6600799999999998"/>
    <n v="4120.29"/>
    <m/>
    <n v="1317.8"/>
    <m/>
    <m/>
    <m/>
    <m/>
    <m/>
    <n v="684830090"/>
    <n v="341632870"/>
    <n v="1451396"/>
    <n v="44212"/>
    <n v="0.54340999999999995"/>
    <m/>
    <m/>
    <m/>
    <m/>
    <m/>
    <m/>
    <s v="step2586.zyra.dsbench_hytm3.-t.10000.-mr.debra.-ma.new.-mp.none.-p.-k.100000.-i.20.-d.20.-rq.0.-rqsize.256.-nwork.108.-nrq.0.-seqwidth.48.-trial.2.-pinning.ZYRA_SCATTER.data"/>
    <s v="LD_PRELOAD=../lib/libjemalloc.so  time timeout 13 numactl --interleave=all ./zyra.dsbench_hytm3 -t 10000 -mr debra -ma new -mp none -p -k 100000 -i 20 -d 20 -rq 0 -rqsize 256 -nwork 108 -nrq 0 &gt;&gt; output.zyra.dsbench/step2586.zyra.dsbench_hytm3.-t.10000.-mr.debra.-ma.new.-mp.none.-p.-k.100000.-i.20.-d.20.-rq.0.-rqsize.256.-nwork.108.-nrq.0.-seqwidth.48.-trial.2.-pinning.ZYRA_SCATTER.data 2&gt;&gt;output.zyra.dsbench/stderr.out"/>
    <s v="zyra"/>
    <x v="5"/>
    <x v="3"/>
  </r>
  <r>
    <s v="step2587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135951878"/>
    <n v="135923005"/>
    <n v="27187488"/>
    <n v="67891210"/>
    <n v="10000"/>
    <m/>
    <m/>
    <m/>
    <m/>
    <m/>
    <n v="10000"/>
    <n v="201456.16"/>
    <n v="20"/>
    <n v="100000"/>
    <n v="107"/>
    <s v="debra"/>
    <s v="new"/>
    <s v="none"/>
    <m/>
    <n v="7"/>
    <n v="1"/>
    <m/>
    <n v="12.364699999999999"/>
    <n v="2.66852"/>
    <n v="4152.25"/>
    <m/>
    <n v="1456.16"/>
    <m/>
    <m/>
    <m/>
    <m/>
    <m/>
    <n v="677445764"/>
    <n v="336447114"/>
    <n v="1463622"/>
    <n v="110233"/>
    <n v="0.56659199999999998"/>
    <m/>
    <m/>
    <m/>
    <m/>
    <m/>
    <m/>
    <s v="step2587.zyra.dsbench_hytm3.-t.10000.-mr.debra.-ma.new.-mp.none.-p.-k.100000.-i.20.-d.20.-rq.0.-rqsize.256.-nwork.107.-nrq.1.-seqwidth.48.-trial.0.-pinning.ZYRA_SCATTER.data"/>
    <s v="LD_PRELOAD=../lib/libjemalloc.so  time timeout 13 numactl --interleave=all ./zyra.dsbench_hytm3 -t 10000 -mr debra -ma new -mp none -p -k 100000 -i 20 -d 20 -rq 0 -rqsize 256 -nwork 107 -nrq 1 &gt;&gt; output.zyra.dsbench/step2587.zyra.dsbench_hytm3.-t.10000.-mr.debra.-ma.new.-mp.none.-p.-k.100000.-i.20.-d.20.-rq.0.-rqsize.256.-nwork.107.-nrq.1.-seqwidth.48.-trial.0.-pinning.ZYRA_SCATTER.data 2&gt;&gt;output.zyra.dsbench/stderr.out"/>
    <s v="zyra"/>
    <x v="7"/>
    <x v="3"/>
  </r>
  <r>
    <s v="step2588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138681731"/>
    <n v="138677609"/>
    <n v="27735934"/>
    <n v="69261578"/>
    <n v="10000"/>
    <m/>
    <m/>
    <m/>
    <m/>
    <m/>
    <n v="10000"/>
    <n v="201378.13"/>
    <n v="20"/>
    <n v="100000"/>
    <n v="107"/>
    <s v="debra"/>
    <s v="new"/>
    <s v="none"/>
    <m/>
    <n v="7"/>
    <n v="1"/>
    <m/>
    <n v="12.0853"/>
    <n v="2.6245799999999999"/>
    <n v="4073.77"/>
    <m/>
    <n v="1378.13"/>
    <m/>
    <m/>
    <m/>
    <m/>
    <m/>
    <n v="691121378"/>
    <n v="335678745"/>
    <n v="1491246"/>
    <n v="114120"/>
    <n v="0.56011"/>
    <m/>
    <m/>
    <m/>
    <m/>
    <m/>
    <m/>
    <s v="step2588.zyra.dsbench_hytm3.-t.10000.-mr.debra.-ma.new.-mp.none.-p.-k.100000.-i.20.-d.20.-rq.0.-rqsize.256.-nwork.107.-nrq.1.-seqwidth.48.-trial.1.-pinning.ZYRA_SCATTER.data"/>
    <s v="LD_PRELOAD=../lib/libjemalloc.so  time timeout 13 numactl --interleave=all ./zyra.dsbench_hytm3 -t 10000 -mr debra -ma new -mp none -p -k 100000 -i 20 -d 20 -rq 0 -rqsize 256 -nwork 107 -nrq 1 &gt;&gt; output.zyra.dsbench/step2588.zyra.dsbench_hytm3.-t.10000.-mr.debra.-ma.new.-mp.none.-p.-k.100000.-i.20.-d.20.-rq.0.-rqsize.256.-nwork.107.-nrq.1.-seqwidth.48.-trial.1.-pinning.ZYRA_SCATTER.data 2&gt;&gt;output.zyra.dsbench/stderr.out"/>
    <s v="zyra"/>
    <x v="7"/>
    <x v="3"/>
  </r>
  <r>
    <s v="step2589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37289967"/>
    <n v="137237499"/>
    <n v="27452746"/>
    <n v="68555454"/>
    <n v="10000"/>
    <m/>
    <m/>
    <m/>
    <m/>
    <m/>
    <n v="10000"/>
    <n v="201420.12"/>
    <n v="20"/>
    <n v="100000"/>
    <n v="107"/>
    <s v="debra"/>
    <s v="new"/>
    <s v="none"/>
    <m/>
    <n v="7"/>
    <n v="1"/>
    <m/>
    <n v="12.169700000000001"/>
    <n v="2.6402100000000002"/>
    <n v="4116.8999999999996"/>
    <m/>
    <n v="1420.12"/>
    <m/>
    <m/>
    <m/>
    <m/>
    <m/>
    <n v="684071204"/>
    <n v="333142231"/>
    <n v="1480364"/>
    <n v="109727"/>
    <n v="0.57023199999999996"/>
    <m/>
    <m/>
    <m/>
    <m/>
    <m/>
    <m/>
    <s v="step2589.zyra.dsbench_hytm3.-t.10000.-mr.debra.-ma.new.-mp.none.-p.-k.100000.-i.20.-d.20.-rq.0.-rqsize.256.-nwork.107.-nrq.1.-seqwidth.48.-trial.2.-pinning.ZYRA_SCATTER.data"/>
    <s v="LD_PRELOAD=../lib/libjemalloc.so  time timeout 13 numactl --interleave=all ./zyra.dsbench_hytm3 -t 10000 -mr debra -ma new -mp none -p -k 100000 -i 20 -d 20 -rq 0 -rqsize 256 -nwork 107 -nrq 1 &gt;&gt; output.zyra.dsbench/step2589.zyra.dsbench_hytm3.-t.10000.-mr.debra.-ma.new.-mp.none.-p.-k.100000.-i.20.-d.20.-rq.0.-rqsize.256.-nwork.107.-nrq.1.-seqwidth.48.-trial.2.-pinning.ZYRA_SCATTER.data 2&gt;&gt;output.zyra.dsbench/stderr.out"/>
    <s v="zyra"/>
    <x v="7"/>
    <x v="3"/>
  </r>
  <r>
    <s v="step258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3120252"/>
    <n v="3119724"/>
    <n v="623997"/>
    <n v="1558449"/>
    <n v="10000"/>
    <m/>
    <m/>
    <m/>
    <m/>
    <m/>
    <n v="10000"/>
    <n v="203869.77"/>
    <n v="20"/>
    <n v="100000"/>
    <n v="1"/>
    <s v="debra"/>
    <s v="new"/>
    <s v="none"/>
    <m/>
    <n v="8"/>
    <n v="1"/>
    <m/>
    <n v="27.017900000000001"/>
    <n v="0.191196"/>
    <n v="2233.96"/>
    <m/>
    <n v="3869.77"/>
    <m/>
    <m/>
    <m/>
    <m/>
    <m/>
    <m/>
    <m/>
    <m/>
    <m/>
    <m/>
    <m/>
    <m/>
    <m/>
    <m/>
    <m/>
    <m/>
    <s v="step258.zyra.dsbench_tl2.-t.10000.-mr.debra.-ma.new.-mp.none.-p.-k.100000.-i.20.-d.20.-rq.0.-rqsize.256.-nwork.1.-nrq.0.-seqwidth.48.-trial.2.-pinning.ZYRA_CLUSTER.data"/>
    <s v="LD_PRELOAD=../lib/libjemalloc.so  time timeout 13 numactl --interleave=all ./zyra.dsbench_tl2 -t 10000 -mr debra -ma new -mp none -p -k 100000 -i 20 -d 20 -rq 0 -rqsize 256 -nwork 1 -nrq 0 &gt;&gt; output.zyra.dsbench/step258.zyra.dsbench_tl2.-t.10000.-mr.debra.-ma.new.-mp.none.-p.-k.100000.-i.20.-d.20.-rq.0.-rqsize.256.-nwork.1.-nrq.0.-seqwidth.48.-trial.2.-pinning.ZYRA_CLUSTER.data 2&gt;&gt;output.zyra.dsbench/stderr.out"/>
    <s v="zyra"/>
    <x v="15"/>
    <x v="7"/>
  </r>
  <r>
    <s v="step2590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48295810"/>
    <n v="148322759"/>
    <n v="29661856"/>
    <n v="74065820"/>
    <n v="10000"/>
    <m/>
    <m/>
    <m/>
    <m/>
    <m/>
    <n v="10000"/>
    <n v="201312.96"/>
    <n v="20"/>
    <n v="100000"/>
    <n v="126"/>
    <s v="debra"/>
    <s v="new"/>
    <s v="none"/>
    <m/>
    <n v="7"/>
    <n v="1"/>
    <m/>
    <n v="12.2951"/>
    <n v="2.6739799999999998"/>
    <n v="4440.8100000000004"/>
    <m/>
    <n v="1312.96"/>
    <m/>
    <m/>
    <m/>
    <m/>
    <m/>
    <n v="739101090"/>
    <n v="384242796"/>
    <n v="1554631"/>
    <n v="52487"/>
    <n v="0.60598700000000005"/>
    <m/>
    <m/>
    <m/>
    <m/>
    <m/>
    <m/>
    <s v="step2590.zyra.dsbench_hytm3.-t.10000.-mr.debra.-ma.new.-mp.none.-p.-k.100000.-i.20.-d.20.-rq.0.-rqsize.256.-nwork.126.-nrq.0.-seqwidth.48.-trial.0.-pinning.ZYRA_SCATTER.data"/>
    <s v="LD_PRELOAD=../lib/libjemalloc.so  time timeout 13 numactl --interleave=all ./zyra.dsbench_hytm3 -t 10000 -mr debra -ma new -mp none -p -k 100000 -i 20 -d 20 -rq 0 -rqsize 256 -nwork 126 -nrq 0 &gt;&gt; output.zyra.dsbench/step2590.zyra.dsbench_hytm3.-t.10000.-mr.debra.-ma.new.-mp.none.-p.-k.100000.-i.20.-d.20.-rq.0.-rqsize.256.-nwork.126.-nrq.0.-seqwidth.48.-trial.0.-pinning.ZYRA_SCATTER.data 2&gt;&gt;output.zyra.dsbench/stderr.out"/>
    <s v="zyra"/>
    <x v="5"/>
    <x v="5"/>
  </r>
  <r>
    <s v="step259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49500225"/>
    <n v="149508028"/>
    <n v="29900825"/>
    <n v="74660861"/>
    <n v="10000"/>
    <m/>
    <m/>
    <m/>
    <m/>
    <m/>
    <n v="10000"/>
    <n v="201321.27"/>
    <n v="20"/>
    <n v="100000"/>
    <n v="126"/>
    <s v="debra"/>
    <s v="new"/>
    <s v="none"/>
    <m/>
    <n v="7"/>
    <n v="1"/>
    <m/>
    <n v="12.202400000000001"/>
    <n v="2.6652200000000001"/>
    <n v="4409.4799999999996"/>
    <m/>
    <n v="1321.27"/>
    <m/>
    <m/>
    <m/>
    <m/>
    <m/>
    <n v="745036390"/>
    <n v="384441970"/>
    <n v="1569504"/>
    <n v="51638"/>
    <n v="0.61811099999999997"/>
    <m/>
    <m/>
    <m/>
    <m/>
    <m/>
    <m/>
    <s v="step2591.zyra.dsbench_hytm3.-t.10000.-mr.debra.-ma.new.-mp.none.-p.-k.100000.-i.20.-d.20.-rq.0.-rqsize.256.-nwork.126.-nrq.0.-seqwidth.48.-trial.1.-pinning.ZYRA_SCATTER.data"/>
    <s v="LD_PRELOAD=../lib/libjemalloc.so  time timeout 13 numactl --interleave=all ./zyra.dsbench_hytm3 -t 10000 -mr debra -ma new -mp none -p -k 100000 -i 20 -d 20 -rq 0 -rqsize 256 -nwork 126 -nrq 0 &gt;&gt; output.zyra.dsbench/step2591.zyra.dsbench_hytm3.-t.10000.-mr.debra.-ma.new.-mp.none.-p.-k.100000.-i.20.-d.20.-rq.0.-rqsize.256.-nwork.126.-nrq.0.-seqwidth.48.-trial.1.-pinning.ZYRA_SCATTER.data 2&gt;&gt;output.zyra.dsbench/stderr.out"/>
    <s v="zyra"/>
    <x v="5"/>
    <x v="5"/>
  </r>
  <r>
    <s v="step2592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149611638"/>
    <n v="149587788"/>
    <n v="29919942"/>
    <n v="74710631"/>
    <n v="10000"/>
    <m/>
    <m/>
    <m/>
    <m/>
    <m/>
    <n v="10000"/>
    <n v="201286.62"/>
    <n v="20"/>
    <n v="100000"/>
    <n v="126"/>
    <s v="debra"/>
    <s v="new"/>
    <s v="none"/>
    <m/>
    <n v="7"/>
    <n v="1"/>
    <m/>
    <n v="12.266500000000001"/>
    <n v="2.68567"/>
    <n v="4415.07"/>
    <m/>
    <n v="1286.6199999999999"/>
    <m/>
    <m/>
    <m/>
    <m/>
    <m/>
    <n v="745549215"/>
    <n v="389186427"/>
    <n v="1554506"/>
    <n v="49304"/>
    <n v="0.59965500000000005"/>
    <m/>
    <m/>
    <m/>
    <m/>
    <m/>
    <m/>
    <s v="step2592.zyra.dsbench_hytm3.-t.10000.-mr.debra.-ma.new.-mp.none.-p.-k.100000.-i.20.-d.20.-rq.0.-rqsize.256.-nwork.126.-nrq.0.-seqwidth.48.-trial.2.-pinning.ZYRA_SCATTER.data"/>
    <s v="LD_PRELOAD=../lib/libjemalloc.so  time timeout 13 numactl --interleave=all ./zyra.dsbench_hytm3 -t 10000 -mr debra -ma new -mp none -p -k 100000 -i 20 -d 20 -rq 0 -rqsize 256 -nwork 126 -nrq 0 &gt;&gt; output.zyra.dsbench/step2592.zyra.dsbench_hytm3.-t.10000.-mr.debra.-ma.new.-mp.none.-p.-k.100000.-i.20.-d.20.-rq.0.-rqsize.256.-nwork.126.-nrq.0.-seqwidth.48.-trial.2.-pinning.ZYRA_SCATTER.data 2&gt;&gt;output.zyra.dsbench/stderr.out"/>
    <s v="zyra"/>
    <x v="5"/>
    <x v="5"/>
  </r>
  <r>
    <s v="step2593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147509695"/>
    <n v="147512970"/>
    <n v="29502266"/>
    <n v="73671807"/>
    <n v="10000"/>
    <m/>
    <m/>
    <m/>
    <m/>
    <m/>
    <n v="10000"/>
    <n v="201389.73"/>
    <n v="20"/>
    <n v="100000"/>
    <n v="125"/>
    <s v="debra"/>
    <s v="new"/>
    <s v="none"/>
    <m/>
    <n v="7"/>
    <n v="1"/>
    <m/>
    <n v="12.252000000000001"/>
    <n v="2.6286999999999998"/>
    <n v="4469"/>
    <m/>
    <n v="1389.73"/>
    <m/>
    <m/>
    <m/>
    <m/>
    <m/>
    <n v="735141238"/>
    <n v="394970944"/>
    <n v="1574419"/>
    <n v="121551"/>
    <n v="0.63271599999999995"/>
    <m/>
    <m/>
    <m/>
    <m/>
    <m/>
    <m/>
    <s v="step2593.zyra.dsbench_hytm3.-t.10000.-mr.debra.-ma.new.-mp.none.-p.-k.100000.-i.20.-d.20.-rq.0.-rqsize.256.-nwork.125.-nrq.1.-seqwidth.48.-trial.0.-pinning.ZYRA_SCATTER.data"/>
    <s v="LD_PRELOAD=../lib/libjemalloc.so  time timeout 13 numactl --interleave=all ./zyra.dsbench_hytm3 -t 10000 -mr debra -ma new -mp none -p -k 100000 -i 20 -d 20 -rq 0 -rqsize 256 -nwork 125 -nrq 1 &gt;&gt; output.zyra.dsbench/step2593.zyra.dsbench_hytm3.-t.10000.-mr.debra.-ma.new.-mp.none.-p.-k.100000.-i.20.-d.20.-rq.0.-rqsize.256.-nwork.125.-nrq.1.-seqwidth.48.-trial.0.-pinning.ZYRA_SCATTER.data 2&gt;&gt;output.zyra.dsbench/stderr.out"/>
    <s v="zyra"/>
    <x v="7"/>
    <x v="5"/>
  </r>
  <r>
    <s v="step115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21054920"/>
    <n v="21052097"/>
    <n v="4210701"/>
    <n v="42055070"/>
    <n v="10000"/>
    <m/>
    <m/>
    <m/>
    <m/>
    <m/>
    <n v="10000"/>
    <n v="53053.95"/>
    <n v="5"/>
    <n v="10000"/>
    <n v="107"/>
    <s v="debra"/>
    <s v="new"/>
    <s v="none"/>
    <m/>
    <n v="8"/>
    <n v="1"/>
    <m/>
    <n v="7.4530200000000004"/>
    <n v="0.85875800000000002"/>
    <n v="6527"/>
    <m/>
    <n v="3053.95"/>
    <m/>
    <m/>
    <m/>
    <m/>
    <m/>
    <m/>
    <m/>
    <m/>
    <m/>
    <m/>
    <m/>
    <m/>
    <m/>
    <m/>
    <m/>
    <m/>
    <s v="step1159.zyra.dsbench_tl2.-t.10000.-mr.debra.-ma.new.-mp.none.-p.-k.10000.-i.5.-d.5.-rq.0.-rqsize.256.-nwork.107.-nrq.1.-seqwidth.48.-trial.0.-pinning.ZYRA_CLUSTER.data"/>
    <s v="LD_PRELOAD=../lib/libjemalloc.so  time timeout 13 numactl --interleave=all ./zyra.dsbench_tl2 -t 10000 -mr debra -ma new -mp none -p -k 10000 -i 5 -d 5 -rq 0 -rqsize 256 -nwork 107 -nrq 1 &gt;&gt; output.zyra.dsbench/step1159.zyra.dsbench_tl2.-t.10000.-mr.debra.-ma.new.-mp.none.-p.-k.10000.-i.5.-d.5.-rq.0.-rqsize.256.-nwork.107.-nrq.1.-seqwidth.48.-trial.0.-pinning.ZYRA_CLUSTER.data 2&gt;&gt;output.zyra.dsbench/stderr.out"/>
    <s v="zyra"/>
    <x v="14"/>
    <x v="3"/>
  </r>
  <r>
    <s v="step2594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147424958"/>
    <n v="147432335"/>
    <n v="29485729"/>
    <n v="73624659"/>
    <n v="10000"/>
    <m/>
    <m/>
    <m/>
    <m/>
    <m/>
    <n v="10000"/>
    <n v="201373.23"/>
    <n v="20"/>
    <n v="100000"/>
    <n v="125"/>
    <s v="debra"/>
    <s v="new"/>
    <s v="none"/>
    <m/>
    <n v="7"/>
    <n v="1"/>
    <m/>
    <n v="12.271100000000001"/>
    <n v="2.6534900000000001"/>
    <n v="4466.51"/>
    <m/>
    <n v="1373.23"/>
    <m/>
    <m/>
    <m/>
    <m/>
    <m/>
    <n v="734669973"/>
    <n v="383879859"/>
    <n v="1573963"/>
    <n v="121027"/>
    <n v="0.63321000000000005"/>
    <m/>
    <m/>
    <m/>
    <m/>
    <m/>
    <m/>
    <s v="step2594.zyra.dsbench_hytm3.-t.10000.-mr.debra.-ma.new.-mp.none.-p.-k.100000.-i.20.-d.20.-rq.0.-rqsize.256.-nwork.125.-nrq.1.-seqwidth.48.-trial.1.-pinning.ZYRA_SCATTER.data"/>
    <s v="LD_PRELOAD=../lib/libjemalloc.so  time timeout 13 numactl --interleave=all ./zyra.dsbench_hytm3 -t 10000 -mr debra -ma new -mp none -p -k 100000 -i 20 -d 20 -rq 0 -rqsize 256 -nwork 125 -nrq 1 &gt;&gt; output.zyra.dsbench/step2594.zyra.dsbench_hytm3.-t.10000.-mr.debra.-ma.new.-mp.none.-p.-k.100000.-i.20.-d.20.-rq.0.-rqsize.256.-nwork.125.-nrq.1.-seqwidth.48.-trial.1.-pinning.ZYRA_SCATTER.data 2&gt;&gt;output.zyra.dsbench/stderr.out"/>
    <s v="zyra"/>
    <x v="7"/>
    <x v="5"/>
  </r>
  <r>
    <s v="step259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144913773"/>
    <n v="144924161"/>
    <n v="28983793"/>
    <n v="72376218"/>
    <n v="10000"/>
    <m/>
    <m/>
    <m/>
    <m/>
    <m/>
    <n v="10000"/>
    <n v="201407.11"/>
    <n v="20"/>
    <n v="100000"/>
    <n v="125"/>
    <s v="debra"/>
    <s v="new"/>
    <s v="none"/>
    <m/>
    <n v="7"/>
    <n v="1"/>
    <m/>
    <n v="12.6046"/>
    <n v="2.66106"/>
    <n v="4547.7299999999996"/>
    <m/>
    <n v="1407.11"/>
    <m/>
    <m/>
    <m/>
    <m/>
    <m/>
    <n v="722205526"/>
    <n v="391939653"/>
    <n v="1546470"/>
    <n v="136245"/>
    <n v="0.62078699999999998"/>
    <m/>
    <m/>
    <m/>
    <m/>
    <m/>
    <m/>
    <s v="step2595.zyra.dsbench_hytm3.-t.10000.-mr.debra.-ma.new.-mp.none.-p.-k.100000.-i.20.-d.20.-rq.0.-rqsize.256.-nwork.125.-nrq.1.-seqwidth.48.-trial.2.-pinning.ZYRA_SCATTER.data"/>
    <s v="LD_PRELOAD=../lib/libjemalloc.so  time timeout 13 numactl --interleave=all ./zyra.dsbench_hytm3 -t 10000 -mr debra -ma new -mp none -p -k 100000 -i 20 -d 20 -rq 0 -rqsize 256 -nwork 125 -nrq 1 &gt;&gt; output.zyra.dsbench/step2595.zyra.dsbench_hytm3.-t.10000.-mr.debra.-ma.new.-mp.none.-p.-k.100000.-i.20.-d.20.-rq.0.-rqsize.256.-nwork.125.-nrq.1.-seqwidth.48.-trial.2.-pinning.ZYRA_SCATTER.data 2&gt;&gt;output.zyra.dsbench/stderr.out"/>
    <s v="zyra"/>
    <x v="7"/>
    <x v="5"/>
  </r>
  <r>
    <s v="step2596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99102221"/>
    <n v="99085009"/>
    <n v="19818723"/>
    <n v="49485653"/>
    <n v="10000"/>
    <m/>
    <m/>
    <m/>
    <m/>
    <m/>
    <n v="10000"/>
    <n v="201823.02"/>
    <n v="20"/>
    <n v="100000"/>
    <n v="144"/>
    <s v="debra"/>
    <s v="new"/>
    <s v="none"/>
    <m/>
    <n v="7"/>
    <n v="1"/>
    <m/>
    <n v="14.206899999999999"/>
    <n v="3.0481500000000001"/>
    <n v="7535.63"/>
    <m/>
    <n v="1823.02"/>
    <m/>
    <m/>
    <m/>
    <m/>
    <m/>
    <n v="491926729"/>
    <n v="381274876"/>
    <n v="1946982"/>
    <n v="55104"/>
    <n v="0.89119499999999996"/>
    <m/>
    <m/>
    <m/>
    <m/>
    <m/>
    <m/>
    <s v="step2596.zyra.dsbench_hytm3.-t.10000.-mr.debra.-ma.new.-mp.none.-p.-k.100000.-i.20.-d.20.-rq.0.-rqsize.256.-nwork.144.-nrq.0.-seqwidth.48.-trial.0.-pinning.ZYRA_SCATTER.data"/>
    <s v="LD_PRELOAD=../lib/libjemalloc.so  time timeout 13 numactl --interleave=all ./zyra.dsbench_hytm3 -t 10000 -mr debra -ma new -mp none -p -k 100000 -i 20 -d 20 -rq 0 -rqsize 256 -nwork 144 -nrq 0 &gt;&gt; output.zyra.dsbench/step2596.zyra.dsbench_hytm3.-t.10000.-mr.debra.-ma.new.-mp.none.-p.-k.100000.-i.20.-d.20.-rq.0.-rqsize.256.-nwork.144.-nrq.0.-seqwidth.48.-trial.0.-pinning.ZYRA_SCATTER.data 2&gt;&gt;output.zyra.dsbench/stderr.out"/>
    <s v="zyra"/>
    <x v="5"/>
    <x v="6"/>
  </r>
  <r>
    <s v="step2597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141234242"/>
    <n v="141258206"/>
    <n v="28249244"/>
    <n v="70543241"/>
    <n v="10000"/>
    <m/>
    <m/>
    <m/>
    <m/>
    <m/>
    <n v="10000"/>
    <n v="201422.21"/>
    <n v="20"/>
    <n v="100000"/>
    <n v="144"/>
    <s v="debra"/>
    <s v="new"/>
    <s v="none"/>
    <m/>
    <n v="7"/>
    <n v="1"/>
    <m/>
    <n v="13.341100000000001"/>
    <n v="2.7680899999999999"/>
    <n v="5311.97"/>
    <m/>
    <n v="1422.21"/>
    <m/>
    <m/>
    <m/>
    <m/>
    <m/>
    <n v="703728165"/>
    <n v="472482243"/>
    <n v="1648506"/>
    <n v="84051"/>
    <n v="0.69140599999999997"/>
    <m/>
    <m/>
    <m/>
    <m/>
    <m/>
    <m/>
    <s v="step2597.zyra.dsbench_hytm3.-t.10000.-mr.debra.-ma.new.-mp.none.-p.-k.100000.-i.20.-d.20.-rq.0.-rqsize.256.-nwork.144.-nrq.0.-seqwidth.48.-trial.1.-pinning.ZYRA_SCATTER.data"/>
    <s v="LD_PRELOAD=../lib/libjemalloc.so  time timeout 13 numactl --interleave=all ./zyra.dsbench_hytm3 -t 10000 -mr debra -ma new -mp none -p -k 100000 -i 20 -d 20 -rq 0 -rqsize 256 -nwork 144 -nrq 0 &gt;&gt; output.zyra.dsbench/step2597.zyra.dsbench_hytm3.-t.10000.-mr.debra.-ma.new.-mp.none.-p.-k.100000.-i.20.-d.20.-rq.0.-rqsize.256.-nwork.144.-nrq.0.-seqwidth.48.-trial.1.-pinning.ZYRA_SCATTER.data 2&gt;&gt;output.zyra.dsbench/stderr.out"/>
    <s v="zyra"/>
    <x v="5"/>
    <x v="6"/>
  </r>
  <r>
    <s v="step2598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55695036"/>
    <n v="155698415"/>
    <n v="31139345"/>
    <n v="77756240"/>
    <n v="10000"/>
    <m/>
    <m/>
    <m/>
    <m/>
    <m/>
    <n v="10000"/>
    <n v="201319.32"/>
    <n v="20"/>
    <n v="100000"/>
    <n v="144"/>
    <s v="debra"/>
    <s v="new"/>
    <s v="none"/>
    <m/>
    <n v="7"/>
    <n v="1"/>
    <m/>
    <n v="12.5671"/>
    <n v="2.6856300000000002"/>
    <n v="4826.5600000000004"/>
    <m/>
    <n v="1319.32"/>
    <m/>
    <m/>
    <m/>
    <m/>
    <m/>
    <n v="775947417"/>
    <n v="440669361"/>
    <n v="1612034"/>
    <n v="59351"/>
    <n v="0.65485800000000005"/>
    <m/>
    <m/>
    <m/>
    <m/>
    <m/>
    <m/>
    <s v="step2598.zyra.dsbench_hytm3.-t.10000.-mr.debra.-ma.new.-mp.none.-p.-k.100000.-i.20.-d.20.-rq.0.-rqsize.256.-nwork.144.-nrq.0.-seqwidth.48.-trial.2.-pinning.ZYRA_SCATTER.data"/>
    <s v="LD_PRELOAD=../lib/libjemalloc.so  time timeout 13 numactl --interleave=all ./zyra.dsbench_hytm3 -t 10000 -mr debra -ma new -mp none -p -k 100000 -i 20 -d 20 -rq 0 -rqsize 256 -nwork 144 -nrq 0 &gt;&gt; output.zyra.dsbench/step2598.zyra.dsbench_hytm3.-t.10000.-mr.debra.-ma.new.-mp.none.-p.-k.100000.-i.20.-d.20.-rq.0.-rqsize.256.-nwork.144.-nrq.0.-seqwidth.48.-trial.2.-pinning.ZYRA_SCATTER.data 2&gt;&gt;output.zyra.dsbench/stderr.out"/>
    <s v="zyra"/>
    <x v="5"/>
    <x v="6"/>
  </r>
  <r>
    <s v="step2599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156034768"/>
    <n v="156004309"/>
    <n v="31203907"/>
    <n v="77919804"/>
    <n v="10000"/>
    <m/>
    <m/>
    <m/>
    <m/>
    <m/>
    <n v="10000"/>
    <n v="201351.91"/>
    <n v="20"/>
    <n v="100000"/>
    <n v="143"/>
    <s v="debra"/>
    <s v="new"/>
    <s v="none"/>
    <m/>
    <n v="7"/>
    <n v="1"/>
    <m/>
    <n v="12.3566"/>
    <n v="2.6408700000000001"/>
    <n v="4786.1499999999996"/>
    <m/>
    <n v="1351.91"/>
    <m/>
    <m/>
    <m/>
    <m/>
    <m/>
    <n v="777541434"/>
    <n v="438317788"/>
    <n v="1653618"/>
    <n v="132760"/>
    <n v="0.66079600000000005"/>
    <m/>
    <m/>
    <m/>
    <m/>
    <m/>
    <m/>
    <s v="step2599.zyra.dsbench_hytm3.-t.10000.-mr.debra.-ma.new.-mp.none.-p.-k.100000.-i.20.-d.20.-rq.0.-rqsize.256.-nwork.143.-nrq.1.-seqwidth.48.-trial.0.-pinning.ZYRA_SCATTER.data"/>
    <s v="LD_PRELOAD=../lib/libjemalloc.so  time timeout 13 numactl --interleave=all ./zyra.dsbench_hytm3 -t 10000 -mr debra -ma new -mp none -p -k 100000 -i 20 -d 20 -rq 0 -rqsize 256 -nwork 143 -nrq 1 &gt;&gt; output.zyra.dsbench/step2599.zyra.dsbench_hytm3.-t.10000.-mr.debra.-ma.new.-mp.none.-p.-k.100000.-i.20.-d.20.-rq.0.-rqsize.256.-nwork.143.-nrq.1.-seqwidth.48.-trial.0.-pinning.ZYRA_SCATTER.data 2&gt;&gt;output.zyra.dsbench/stderr.out"/>
    <s v="zyra"/>
    <x v="7"/>
    <x v="6"/>
  </r>
  <r>
    <s v="step259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37644861"/>
    <n v="37644432"/>
    <n v="7528929"/>
    <n v="18799259"/>
    <n v="10000"/>
    <m/>
    <m/>
    <m/>
    <m/>
    <m/>
    <n v="10000"/>
    <n v="203973.81"/>
    <n v="20"/>
    <n v="100000"/>
    <n v="18"/>
    <s v="debra"/>
    <s v="new"/>
    <s v="none"/>
    <m/>
    <n v="8"/>
    <n v="1"/>
    <m/>
    <n v="25.2895"/>
    <n v="0.16294400000000001"/>
    <n v="2310.16"/>
    <m/>
    <n v="3973.81"/>
    <m/>
    <m/>
    <m/>
    <m/>
    <m/>
    <m/>
    <m/>
    <m/>
    <m/>
    <m/>
    <m/>
    <m/>
    <m/>
    <m/>
    <m/>
    <m/>
    <s v="step259.zyra.dsbench_tl2.-t.10000.-mr.debra.-ma.new.-mp.none.-p.-k.100000.-i.20.-d.20.-rq.0.-rqsize.256.-nwork.18.-nrq.0.-seqwidth.48.-trial.0.-pinning.ZYRA_CLUSTER.data"/>
    <s v="LD_PRELOAD=../lib/libjemalloc.so  time timeout 13 numactl --interleave=all ./zyra.dsbench_tl2 -t 10000 -mr debra -ma new -mp none -p -k 100000 -i 20 -d 20 -rq 0 -rqsize 256 -nwork 18 -nrq 0 &gt;&gt; output.zyra.dsbench/step259.zyra.dsbench_tl2.-t.10000.-mr.debra.-ma.new.-mp.none.-p.-k.100000.-i.20.-d.20.-rq.0.-rqsize.256.-nwork.18.-nrq.0.-seqwidth.48.-trial.0.-pinning.ZYRA_CLUSTER.data 2&gt;&gt;output.zyra.dsbench/stderr.out"/>
    <s v="zyra"/>
    <x v="15"/>
    <x v="8"/>
  </r>
  <r>
    <s v="step25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90876126"/>
    <n v="10000"/>
    <m/>
    <m/>
    <m/>
    <m/>
    <m/>
    <n v="10000"/>
    <n v="1296.8599999999999"/>
    <n v="0"/>
    <n v="100000"/>
    <n v="71"/>
    <s v="debra"/>
    <s v="new"/>
    <s v="none"/>
    <m/>
    <n v="8"/>
    <n v="1"/>
    <m/>
    <n v="24.1434"/>
    <n v="6.9916599999999995E-2"/>
    <n v="2098.0700000000002"/>
    <m/>
    <n v="1296.8599999999999"/>
    <m/>
    <m/>
    <m/>
    <m/>
    <m/>
    <n v="7311378"/>
    <n v="901867085"/>
    <n v="23176"/>
    <n v="18402"/>
    <n v="0"/>
    <m/>
    <m/>
    <m/>
    <m/>
    <m/>
    <m/>
    <s v="step25.zyra.dsbench_hytm2_3path.-t.10000.-mr.debra.-ma.new.-mp.none.-p.-k.100000.-i.0.-d.0.-rq.0.-rqsize.256.-nwork.71.-nrq.1.-seqwidth.48.-trial.0.-pinning.ZYRA_CLUSTER.data"/>
    <s v="LD_PRELOAD=../lib/libjemalloc.so  time timeout 13 numactl --interleave=all ./zyra.dsbench_hytm2_3path -t 10000 -mr debra -ma new -mp none -p -k 100000 -i 0 -d 0 -rq 0 -rqsize 256 -nwork 71 -nrq 1 &gt;&gt; output.zyra.dsbench/step25.zyra.dsbench_hytm2_3path.-t.10000.-mr.debra.-ma.new.-mp.none.-p.-k.100000.-i.0.-d.0.-rq.0.-rqsize.256.-nwork.71.-nrq.1.-seqwidth.48.-trial.0.-pinning.ZYRA_CLUSTER.data 2&gt;&gt;output.zyra.dsbench/stderr.out"/>
    <s v="zyra"/>
    <x v="3"/>
    <x v="2"/>
  </r>
  <r>
    <s v="step2600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155205090"/>
    <n v="155218644"/>
    <n v="31042373"/>
    <n v="77510817"/>
    <n v="10000"/>
    <m/>
    <m/>
    <m/>
    <m/>
    <m/>
    <n v="10000"/>
    <n v="201391.97"/>
    <n v="20"/>
    <n v="100000"/>
    <n v="143"/>
    <s v="debra"/>
    <s v="new"/>
    <s v="none"/>
    <m/>
    <n v="7"/>
    <n v="1"/>
    <m/>
    <n v="12.498100000000001"/>
    <n v="2.6510199999999999"/>
    <n v="4833.74"/>
    <m/>
    <n v="1391.97"/>
    <m/>
    <m/>
    <m/>
    <m/>
    <m/>
    <n v="773460587"/>
    <n v="448921364"/>
    <n v="1644184"/>
    <n v="120318"/>
    <n v="0.68041799999999997"/>
    <m/>
    <m/>
    <m/>
    <m/>
    <m/>
    <m/>
    <s v="step2600.zyra.dsbench_hytm3.-t.10000.-mr.debra.-ma.new.-mp.none.-p.-k.100000.-i.20.-d.20.-rq.0.-rqsize.256.-nwork.143.-nrq.1.-seqwidth.48.-trial.1.-pinning.ZYRA_SCATTER.data"/>
    <s v="LD_PRELOAD=../lib/libjemalloc.so  time timeout 13 numactl --interleave=all ./zyra.dsbench_hytm3 -t 10000 -mr debra -ma new -mp none -p -k 100000 -i 20 -d 20 -rq 0 -rqsize 256 -nwork 143 -nrq 1 &gt;&gt; output.zyra.dsbench/step2600.zyra.dsbench_hytm3.-t.10000.-mr.debra.-ma.new.-mp.none.-p.-k.100000.-i.20.-d.20.-rq.0.-rqsize.256.-nwork.143.-nrq.1.-seqwidth.48.-trial.1.-pinning.ZYRA_SCATTER.data 2&gt;&gt;output.zyra.dsbench/stderr.out"/>
    <s v="zyra"/>
    <x v="7"/>
    <x v="6"/>
  </r>
  <r>
    <s v="step260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154336669"/>
    <n v="154338816"/>
    <n v="30867548"/>
    <n v="77081240"/>
    <n v="10000"/>
    <m/>
    <m/>
    <m/>
    <m/>
    <m/>
    <n v="10000"/>
    <n v="201467.61"/>
    <n v="20"/>
    <n v="100000"/>
    <n v="143"/>
    <s v="debra"/>
    <s v="new"/>
    <s v="none"/>
    <m/>
    <n v="7"/>
    <n v="1"/>
    <m/>
    <n v="12.455399999999999"/>
    <n v="2.6623000000000001"/>
    <n v="4865.91"/>
    <m/>
    <n v="1467.61"/>
    <m/>
    <m/>
    <m/>
    <m/>
    <m/>
    <n v="769175311"/>
    <n v="426828771"/>
    <n v="1634142"/>
    <n v="135163"/>
    <n v="0.70314299999999996"/>
    <m/>
    <m/>
    <m/>
    <m/>
    <m/>
    <m/>
    <s v="step2601.zyra.dsbench_hytm3.-t.10000.-mr.debra.-ma.new.-mp.none.-p.-k.100000.-i.20.-d.20.-rq.0.-rqsize.256.-nwork.143.-nrq.1.-seqwidth.48.-trial.2.-pinning.ZYRA_SCATTER.data"/>
    <s v="LD_PRELOAD=../lib/libjemalloc.so  time timeout 13 numactl --interleave=all ./zyra.dsbench_hytm3 -t 10000 -mr debra -ma new -mp none -p -k 100000 -i 20 -d 20 -rq 0 -rqsize 256 -nwork 143 -nrq 1 &gt;&gt; output.zyra.dsbench/step2601.zyra.dsbench_hytm3.-t.10000.-mr.debra.-ma.new.-mp.none.-p.-k.100000.-i.20.-d.20.-rq.0.-rqsize.256.-nwork.143.-nrq.1.-seqwidth.48.-trial.2.-pinning.ZYRA_SCATTER.data 2&gt;&gt;output.zyra.dsbench/stderr.out"/>
    <s v="zyra"/>
    <x v="7"/>
    <x v="6"/>
  </r>
  <r>
    <s v="step115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68202626"/>
    <n v="68174661"/>
    <n v="13637728"/>
    <n v="34057306"/>
    <n v="10000"/>
    <m/>
    <m/>
    <m/>
    <m/>
    <m/>
    <n v="10000"/>
    <n v="201701.88"/>
    <n v="20"/>
    <n v="100000"/>
    <n v="35"/>
    <s v="debra"/>
    <s v="new"/>
    <s v="none"/>
    <m/>
    <n v="8"/>
    <n v="1"/>
    <m/>
    <n v="26.279699999999998"/>
    <n v="0.70091000000000003"/>
    <n v="2763.8"/>
    <m/>
    <n v="1701.88"/>
    <m/>
    <m/>
    <m/>
    <m/>
    <m/>
    <n v="389017"/>
    <n v="340803941"/>
    <n v="691173"/>
    <n v="60450"/>
    <n v="0"/>
    <m/>
    <m/>
    <m/>
    <m/>
    <m/>
    <m/>
    <s v="step115.zyra.dsbench_hytm2_3path.-t.10000.-mr.debra.-ma.new.-mp.none.-p.-k.100000.-i.20.-d.20.-rq.0.-rqsize.256.-nwork.35.-nrq.1.-seqwidth.48.-trial.0.-pinning.ZYRA_CLUSTER.data"/>
    <s v="LD_PRELOAD=../lib/libjemalloc.so  time timeout 13 numactl --interleave=all ./zyra.dsbench_hytm2_3path -t 10000 -mr debra -ma new -mp none -p -k 100000 -i 20 -d 20 -rq 0 -rqsize 256 -nwork 35 -nrq 1 &gt;&gt; output.zyra.dsbench/step115.zyra.dsbench_hytm2_3path.-t.10000.-mr.debra.-ma.new.-mp.none.-p.-k.100000.-i.20.-d.20.-rq.0.-rqsize.256.-nwork.35.-nrq.1.-seqwidth.48.-trial.0.-pinning.ZYRA_CLUSTER.data 2&gt;&gt;output.zyra.dsbench/stderr.out"/>
    <s v="zyra"/>
    <x v="11"/>
    <x v="0"/>
  </r>
  <r>
    <s v="step260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2925149"/>
    <n v="10000"/>
    <m/>
    <m/>
    <m/>
    <m/>
    <m/>
    <n v="10000"/>
    <n v="754.06399999999996"/>
    <n v="0"/>
    <n v="100000"/>
    <n v="1"/>
    <s v="debra"/>
    <s v="new"/>
    <s v="none"/>
    <m/>
    <n v="7"/>
    <n v="1"/>
    <m/>
    <n v="7.6335899999999999"/>
    <n v="9.871630000000001E-4"/>
    <n v="1289.75"/>
    <m/>
    <n v="754.06399999999996"/>
    <m/>
    <m/>
    <m/>
    <m/>
    <m/>
    <n v="29251499"/>
    <n v="17605"/>
    <n v="2800"/>
    <n v="0"/>
    <n v="0"/>
    <m/>
    <m/>
    <m/>
    <m/>
    <m/>
    <m/>
    <s v="step2602.zyra.dsbench_hybridnorec.-t.10000.-mr.debra.-ma.new.-mp.none.-p.-k.100000.-i.0.-d.0.-rq.0.-rqsize.256.-nwork.1.-nrq.0.-seqwidth.48.-trial.0.-pinning.ZYRA_SCATTER.data"/>
    <s v="LD_PRELOAD=../lib/libjemalloc.so  time timeout 13 numactl --interleave=all ./zyra.dsbench_hybridnorec -t 10000 -mr debra -ma new -mp none -p -k 100000 -i 0 -d 0 -rq 0 -rqsize 256 -nwork 1 -nrq 0 &gt;&gt; output.zyra.dsbench/step2602.zyra.dsbench_hybridnorec.-t.10000.-mr.debra.-ma.new.-mp.none.-p.-k.100000.-i.0.-d.0.-rq.0.-rqsize.256.-nwork.1.-nrq.0.-seqwidth.48.-trial.0.-pinning.ZYRA_SCATTER.data 2&gt;&gt;output.zyra.dsbench/stderr.out"/>
    <s v="zyra"/>
    <x v="8"/>
    <x v="7"/>
  </r>
  <r>
    <s v="step2603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2784399"/>
    <n v="10000"/>
    <m/>
    <m/>
    <m/>
    <m/>
    <m/>
    <n v="10000"/>
    <n v="777.90300000000002"/>
    <n v="0"/>
    <n v="100000"/>
    <n v="1"/>
    <s v="debra"/>
    <s v="new"/>
    <s v="none"/>
    <m/>
    <n v="7"/>
    <n v="1"/>
    <m/>
    <n v="7.5569499999999996"/>
    <n v="1.0972200000000001E-3"/>
    <n v="1293.04"/>
    <m/>
    <n v="777.90300000000002"/>
    <m/>
    <m/>
    <m/>
    <m/>
    <m/>
    <n v="27843999"/>
    <n v="14765"/>
    <n v="2341"/>
    <n v="0"/>
    <n v="0"/>
    <m/>
    <m/>
    <m/>
    <m/>
    <m/>
    <m/>
    <s v="step2603.zyra.dsbench_hybridnorec.-t.10000.-mr.debra.-ma.new.-mp.none.-p.-k.100000.-i.0.-d.0.-rq.0.-rqsize.256.-nwork.1.-nrq.0.-seqwidth.48.-trial.1.-pinning.ZYRA_SCATTER.data"/>
    <s v="LD_PRELOAD=../lib/libjemalloc.so  time timeout 13 numactl --interleave=all ./zyra.dsbench_hybridnorec -t 10000 -mr debra -ma new -mp none -p -k 100000 -i 0 -d 0 -rq 0 -rqsize 256 -nwork 1 -nrq 0 &gt;&gt; output.zyra.dsbench/step2603.zyra.dsbench_hybridnorec.-t.10000.-mr.debra.-ma.new.-mp.none.-p.-k.100000.-i.0.-d.0.-rq.0.-rqsize.256.-nwork.1.-nrq.0.-seqwidth.48.-trial.1.-pinning.ZYRA_SCATTER.data 2&gt;&gt;output.zyra.dsbench/stderr.out"/>
    <s v="zyra"/>
    <x v="8"/>
    <x v="7"/>
  </r>
  <r>
    <s v="step2604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2929549"/>
    <n v="10000"/>
    <m/>
    <m/>
    <m/>
    <m/>
    <m/>
    <n v="10000"/>
    <n v="761.96400000000006"/>
    <n v="0"/>
    <n v="100000"/>
    <n v="1"/>
    <s v="debra"/>
    <s v="new"/>
    <s v="none"/>
    <m/>
    <n v="7"/>
    <n v="1"/>
    <m/>
    <n v="7.58406"/>
    <n v="7.5789800000000001E-4"/>
    <n v="1291.44"/>
    <m/>
    <n v="761.96400000000006"/>
    <m/>
    <m/>
    <m/>
    <m/>
    <m/>
    <n v="29295499"/>
    <n v="13426"/>
    <n v="2827"/>
    <n v="0"/>
    <n v="0"/>
    <m/>
    <m/>
    <m/>
    <m/>
    <m/>
    <m/>
    <s v="step2604.zyra.dsbench_hybridnorec.-t.10000.-mr.debra.-ma.new.-mp.none.-p.-k.100000.-i.0.-d.0.-rq.0.-rqsize.256.-nwork.1.-nrq.0.-seqwidth.48.-trial.2.-pinning.ZYRA_SCATTER.data"/>
    <s v="LD_PRELOAD=../lib/libjemalloc.so  time timeout 13 numactl --interleave=all ./zyra.dsbench_hybridnorec -t 10000 -mr debra -ma new -mp none -p -k 100000 -i 0 -d 0 -rq 0 -rqsize 256 -nwork 1 -nrq 0 &gt;&gt; output.zyra.dsbench/step2604.zyra.dsbench_hybridnorec.-t.10000.-mr.debra.-ma.new.-mp.none.-p.-k.100000.-i.0.-d.0.-rq.0.-rqsize.256.-nwork.1.-nrq.0.-seqwidth.48.-trial.2.-pinning.ZYRA_SCATTER.data 2&gt;&gt;output.zyra.dsbench/stderr.out"/>
    <s v="zyra"/>
    <x v="8"/>
    <x v="7"/>
  </r>
  <r>
    <s v="step2605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48990006"/>
    <n v="10000"/>
    <m/>
    <m/>
    <m/>
    <m/>
    <m/>
    <n v="10000"/>
    <n v="775.68100000000004"/>
    <n v="0"/>
    <n v="100000"/>
    <n v="18"/>
    <s v="debra"/>
    <s v="new"/>
    <s v="none"/>
    <m/>
    <n v="7"/>
    <n v="1"/>
    <m/>
    <n v="7.2075199999999997"/>
    <n v="2.5071099999999999E-2"/>
    <n v="1273.3800000000001"/>
    <m/>
    <n v="775.68100000000004"/>
    <m/>
    <m/>
    <m/>
    <m/>
    <m/>
    <n v="489900067"/>
    <n v="274964"/>
    <n v="142193"/>
    <n v="72"/>
    <n v="0"/>
    <m/>
    <m/>
    <m/>
    <m/>
    <m/>
    <m/>
    <s v="step2605.zyra.dsbench_hybridnorec.-t.10000.-mr.debra.-ma.new.-mp.none.-p.-k.100000.-i.0.-d.0.-rq.0.-rqsize.256.-nwork.18.-nrq.0.-seqwidth.48.-trial.0.-pinning.ZYRA_SCATTER.data"/>
    <s v="LD_PRELOAD=../lib/libjemalloc.so  time timeout 13 numactl --interleave=all ./zyra.dsbench_hybridnorec -t 10000 -mr debra -ma new -mp none -p -k 100000 -i 0 -d 0 -rq 0 -rqsize 256 -nwork 18 -nrq 0 &gt;&gt; output.zyra.dsbench/step2605.zyra.dsbench_hybridnorec.-t.10000.-mr.debra.-ma.new.-mp.none.-p.-k.100000.-i.0.-d.0.-rq.0.-rqsize.256.-nwork.18.-nrq.0.-seqwidth.48.-trial.0.-pinning.ZYRA_SCATTER.data 2&gt;&gt;output.zyra.dsbench/stderr.out"/>
    <s v="zyra"/>
    <x v="8"/>
    <x v="8"/>
  </r>
  <r>
    <s v="step260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48817520"/>
    <n v="10000"/>
    <m/>
    <m/>
    <m/>
    <m/>
    <m/>
    <n v="10000"/>
    <n v="787.66800000000001"/>
    <n v="0"/>
    <n v="100000"/>
    <n v="18"/>
    <s v="debra"/>
    <s v="new"/>
    <s v="none"/>
    <m/>
    <n v="7"/>
    <n v="1"/>
    <m/>
    <n v="7.2302499999999998"/>
    <n v="2.7876600000000001E-2"/>
    <n v="1291.96"/>
    <m/>
    <n v="787.66800000000001"/>
    <m/>
    <m/>
    <m/>
    <m/>
    <m/>
    <n v="488175201"/>
    <n v="249324"/>
    <n v="3"/>
    <n v="0"/>
    <n v="0"/>
    <m/>
    <m/>
    <m/>
    <m/>
    <m/>
    <m/>
    <s v="step2606.zyra.dsbench_hybridnorec.-t.10000.-mr.debra.-ma.new.-mp.none.-p.-k.100000.-i.0.-d.0.-rq.0.-rqsize.256.-nwork.18.-nrq.0.-seqwidth.48.-trial.1.-pinning.ZYRA_SCATTER.data"/>
    <s v="LD_PRELOAD=../lib/libjemalloc.so  time timeout 13 numactl --interleave=all ./zyra.dsbench_hybridnorec -t 10000 -mr debra -ma new -mp none -p -k 100000 -i 0 -d 0 -rq 0 -rqsize 256 -nwork 18 -nrq 0 &gt;&gt; output.zyra.dsbench/step2606.zyra.dsbench_hybridnorec.-t.10000.-mr.debra.-ma.new.-mp.none.-p.-k.100000.-i.0.-d.0.-rq.0.-rqsize.256.-nwork.18.-nrq.0.-seqwidth.48.-trial.1.-pinning.ZYRA_SCATTER.data 2&gt;&gt;output.zyra.dsbench/stderr.out"/>
    <s v="zyra"/>
    <x v="8"/>
    <x v="8"/>
  </r>
  <r>
    <s v="step2607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49308489"/>
    <n v="10000"/>
    <m/>
    <m/>
    <m/>
    <m/>
    <m/>
    <n v="10000"/>
    <n v="777.63"/>
    <n v="0"/>
    <n v="100000"/>
    <n v="18"/>
    <s v="debra"/>
    <s v="new"/>
    <s v="none"/>
    <m/>
    <n v="7"/>
    <n v="1"/>
    <m/>
    <n v="7.1171499999999996"/>
    <n v="2.5826000000000002E-2"/>
    <n v="1271.92"/>
    <m/>
    <n v="777.63"/>
    <m/>
    <m/>
    <m/>
    <m/>
    <m/>
    <n v="493084896"/>
    <n v="266050"/>
    <n v="95750"/>
    <n v="65"/>
    <n v="0"/>
    <m/>
    <m/>
    <m/>
    <m/>
    <m/>
    <m/>
    <s v="step2607.zyra.dsbench_hybridnorec.-t.10000.-mr.debra.-ma.new.-mp.none.-p.-k.100000.-i.0.-d.0.-rq.0.-rqsize.256.-nwork.18.-nrq.0.-seqwidth.48.-trial.2.-pinning.ZYRA_SCATTER.data"/>
    <s v="LD_PRELOAD=../lib/libjemalloc.so  time timeout 13 numactl --interleave=all ./zyra.dsbench_hybridnorec -t 10000 -mr debra -ma new -mp none -p -k 100000 -i 0 -d 0 -rq 0 -rqsize 256 -nwork 18 -nrq 0 &gt;&gt; output.zyra.dsbench/step2607.zyra.dsbench_hybridnorec.-t.10000.-mr.debra.-ma.new.-mp.none.-p.-k.100000.-i.0.-d.0.-rq.0.-rqsize.256.-nwork.18.-nrq.0.-seqwidth.48.-trial.2.-pinning.ZYRA_SCATTER.data 2&gt;&gt;output.zyra.dsbench/stderr.out"/>
    <s v="zyra"/>
    <x v="8"/>
    <x v="8"/>
  </r>
  <r>
    <s v="step2608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40761428"/>
    <n v="10000"/>
    <m/>
    <m/>
    <m/>
    <m/>
    <m/>
    <n v="10000"/>
    <n v="836.57500000000005"/>
    <n v="0"/>
    <n v="100000"/>
    <n v="17"/>
    <s v="debra"/>
    <s v="new"/>
    <s v="none"/>
    <m/>
    <n v="7"/>
    <n v="1"/>
    <m/>
    <n v="7.8792200000000001"/>
    <n v="0.426647"/>
    <n v="1442.17"/>
    <m/>
    <n v="836.57500000000005"/>
    <m/>
    <m/>
    <m/>
    <m/>
    <m/>
    <n v="407530034"/>
    <n v="3275488"/>
    <n v="84251"/>
    <n v="0"/>
    <n v="0.244396"/>
    <m/>
    <m/>
    <m/>
    <m/>
    <m/>
    <m/>
    <s v="step2608.zyra.dsbench_hybridnorec.-t.10000.-mr.debra.-ma.new.-mp.none.-p.-k.100000.-i.0.-d.0.-rq.0.-rqsize.256.-nwork.17.-nrq.1.-seqwidth.48.-trial.0.-pinning.ZYRA_SCATTER.data"/>
    <s v="LD_PRELOAD=../lib/libjemalloc.so  time timeout 13 numactl --interleave=all ./zyra.dsbench_hybridnorec -t 10000 -mr debra -ma new -mp none -p -k 100000 -i 0 -d 0 -rq 0 -rqsize 256 -nwork 17 -nrq 1 &gt;&gt; output.zyra.dsbench/step2608.zyra.dsbench_hybridnorec.-t.10000.-mr.debra.-ma.new.-mp.none.-p.-k.100000.-i.0.-d.0.-rq.0.-rqsize.256.-nwork.17.-nrq.1.-seqwidth.48.-trial.0.-pinning.ZYRA_SCATTER.data 2&gt;&gt;output.zyra.dsbench/stderr.out"/>
    <s v="zyra"/>
    <x v="10"/>
    <x v="8"/>
  </r>
  <r>
    <s v="step2609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40056680"/>
    <n v="10000"/>
    <m/>
    <m/>
    <m/>
    <m/>
    <m/>
    <n v="10000"/>
    <n v="832.41099999999994"/>
    <n v="0"/>
    <n v="100000"/>
    <n v="17"/>
    <s v="debra"/>
    <s v="new"/>
    <s v="none"/>
    <m/>
    <n v="7"/>
    <n v="1"/>
    <m/>
    <n v="7.9198000000000004"/>
    <n v="0.45095600000000002"/>
    <n v="1469.93"/>
    <m/>
    <n v="832.41099999999994"/>
    <m/>
    <m/>
    <m/>
    <m/>
    <m/>
    <n v="400480380"/>
    <n v="3358551"/>
    <n v="86422"/>
    <n v="0"/>
    <n v="0.25694099999999997"/>
    <m/>
    <m/>
    <m/>
    <m/>
    <m/>
    <m/>
    <s v="step2609.zyra.dsbench_hybridnorec.-t.10000.-mr.debra.-ma.new.-mp.none.-p.-k.100000.-i.0.-d.0.-rq.0.-rqsize.256.-nwork.17.-nrq.1.-seqwidth.48.-trial.1.-pinning.ZYRA_SCATTER.data"/>
    <s v="LD_PRELOAD=../lib/libjemalloc.so  time timeout 13 numactl --interleave=all ./zyra.dsbench_hybridnorec -t 10000 -mr debra -ma new -mp none -p -k 100000 -i 0 -d 0 -rq 0 -rqsize 256 -nwork 17 -nrq 1 &gt;&gt; output.zyra.dsbench/step2609.zyra.dsbench_hybridnorec.-t.10000.-mr.debra.-ma.new.-mp.none.-p.-k.100000.-i.0.-d.0.-rq.0.-rqsize.256.-nwork.17.-nrq.1.-seqwidth.48.-trial.1.-pinning.ZYRA_SCATTER.data 2&gt;&gt;output.zyra.dsbench/stderr.out"/>
    <s v="zyra"/>
    <x v="10"/>
    <x v="8"/>
  </r>
  <r>
    <s v="step260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38511998"/>
    <n v="38483439"/>
    <n v="7699543"/>
    <n v="19227322"/>
    <n v="10000"/>
    <m/>
    <m/>
    <m/>
    <m/>
    <m/>
    <n v="10000"/>
    <n v="203705.72"/>
    <n v="20"/>
    <n v="100000"/>
    <n v="18"/>
    <s v="debra"/>
    <s v="new"/>
    <s v="none"/>
    <m/>
    <n v="8"/>
    <n v="1"/>
    <m/>
    <n v="25.261199999999999"/>
    <n v="0.175701"/>
    <n v="2257.0500000000002"/>
    <m/>
    <n v="3705.72"/>
    <m/>
    <m/>
    <m/>
    <m/>
    <m/>
    <m/>
    <m/>
    <m/>
    <m/>
    <m/>
    <m/>
    <m/>
    <m/>
    <m/>
    <m/>
    <m/>
    <s v="step260.zyra.dsbench_tl2.-t.10000.-mr.debra.-ma.new.-mp.none.-p.-k.100000.-i.20.-d.20.-rq.0.-rqsize.256.-nwork.18.-nrq.0.-seqwidth.48.-trial.1.-pinning.ZYRA_CLUSTER.data"/>
    <s v="LD_PRELOAD=../lib/libjemalloc.so  time timeout 13 numactl --interleave=all ./zyra.dsbench_tl2 -t 10000 -mr debra -ma new -mp none -p -k 100000 -i 20 -d 20 -rq 0 -rqsize 256 -nwork 18 -nrq 0 &gt;&gt; output.zyra.dsbench/step260.zyra.dsbench_tl2.-t.10000.-mr.debra.-ma.new.-mp.none.-p.-k.100000.-i.20.-d.20.-rq.0.-rqsize.256.-nwork.18.-nrq.0.-seqwidth.48.-trial.1.-pinning.ZYRA_CLUSTER.data 2&gt;&gt;output.zyra.dsbench/stderr.out"/>
    <s v="zyra"/>
    <x v="15"/>
    <x v="8"/>
  </r>
  <r>
    <s v="step2610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43142086"/>
    <n v="10000"/>
    <m/>
    <m/>
    <m/>
    <m/>
    <m/>
    <n v="10000"/>
    <n v="804.95699999999999"/>
    <n v="0"/>
    <n v="100000"/>
    <n v="17"/>
    <s v="debra"/>
    <s v="new"/>
    <s v="none"/>
    <m/>
    <n v="7"/>
    <n v="1"/>
    <m/>
    <n v="7.8857100000000004"/>
    <n v="0.42627300000000001"/>
    <n v="1467.75"/>
    <m/>
    <n v="804.95699999999999"/>
    <m/>
    <m/>
    <m/>
    <m/>
    <m/>
    <n v="431333792"/>
    <n v="3394838"/>
    <n v="87074"/>
    <n v="0"/>
    <n v="0.249586"/>
    <m/>
    <m/>
    <m/>
    <m/>
    <m/>
    <m/>
    <s v="step2610.zyra.dsbench_hybridnorec.-t.10000.-mr.debra.-ma.new.-mp.none.-p.-k.100000.-i.0.-d.0.-rq.0.-rqsize.256.-nwork.17.-nrq.1.-seqwidth.48.-trial.2.-pinning.ZYRA_SCATTER.data"/>
    <s v="LD_PRELOAD=../lib/libjemalloc.so  time timeout 13 numactl --interleave=all ./zyra.dsbench_hybridnorec -t 10000 -mr debra -ma new -mp none -p -k 100000 -i 0 -d 0 -rq 0 -rqsize 256 -nwork 17 -nrq 1 &gt;&gt; output.zyra.dsbench/step2610.zyra.dsbench_hybridnorec.-t.10000.-mr.debra.-ma.new.-mp.none.-p.-k.100000.-i.0.-d.0.-rq.0.-rqsize.256.-nwork.17.-nrq.1.-seqwidth.48.-trial.2.-pinning.ZYRA_SCATTER.data 2&gt;&gt;output.zyra.dsbench/stderr.out"/>
    <s v="zyra"/>
    <x v="10"/>
    <x v="8"/>
  </r>
  <r>
    <s v="step1160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22198092"/>
    <n v="22196957"/>
    <n v="4439504"/>
    <n v="44344435"/>
    <n v="10000"/>
    <m/>
    <m/>
    <m/>
    <m/>
    <m/>
    <n v="10000"/>
    <n v="53105.94"/>
    <n v="5"/>
    <n v="10000"/>
    <n v="107"/>
    <s v="debra"/>
    <s v="new"/>
    <s v="none"/>
    <m/>
    <n v="8"/>
    <n v="1"/>
    <m/>
    <n v="7.4238600000000003"/>
    <n v="0.86769499999999999"/>
    <n v="6172.55"/>
    <m/>
    <n v="3105.94"/>
    <m/>
    <m/>
    <m/>
    <m/>
    <m/>
    <m/>
    <m/>
    <m/>
    <m/>
    <m/>
    <m/>
    <m/>
    <m/>
    <m/>
    <m/>
    <m/>
    <s v="step1160.zyra.dsbench_tl2.-t.10000.-mr.debra.-ma.new.-mp.none.-p.-k.10000.-i.5.-d.5.-rq.0.-rqsize.256.-nwork.107.-nrq.1.-seqwidth.48.-trial.1.-pinning.ZYRA_CLUSTER.data"/>
    <s v="LD_PRELOAD=../lib/libjemalloc.so  time timeout 13 numactl --interleave=all ./zyra.dsbench_tl2 -t 10000 -mr debra -ma new -mp none -p -k 10000 -i 5 -d 5 -rq 0 -rqsize 256 -nwork 107 -nrq 1 &gt;&gt; output.zyra.dsbench/step1160.zyra.dsbench_tl2.-t.10000.-mr.debra.-ma.new.-mp.none.-p.-k.10000.-i.5.-d.5.-rq.0.-rqsize.256.-nwork.107.-nrq.1.-seqwidth.48.-trial.1.-pinning.ZYRA_CLUSTER.data 2&gt;&gt;output.zyra.dsbench/stderr.out"/>
    <s v="zyra"/>
    <x v="14"/>
    <x v="3"/>
  </r>
  <r>
    <s v="step2611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86622974"/>
    <n v="10000"/>
    <m/>
    <m/>
    <m/>
    <m/>
    <m/>
    <n v="10000"/>
    <n v="774.76499999999999"/>
    <n v="0"/>
    <n v="100000"/>
    <n v="36"/>
    <s v="debra"/>
    <s v="new"/>
    <s v="none"/>
    <m/>
    <n v="7"/>
    <n v="1"/>
    <m/>
    <n v="7.1521499999999998"/>
    <n v="3.4367300000000003E-2"/>
    <n v="1252.27"/>
    <m/>
    <n v="774.76499999999999"/>
    <m/>
    <m/>
    <m/>
    <m/>
    <m/>
    <n v="866229747"/>
    <n v="441189"/>
    <n v="170690"/>
    <n v="170"/>
    <n v="0"/>
    <m/>
    <m/>
    <m/>
    <m/>
    <m/>
    <m/>
    <s v="step2611.zyra.dsbench_hybridnorec.-t.10000.-mr.debra.-ma.new.-mp.none.-p.-k.100000.-i.0.-d.0.-rq.0.-rqsize.256.-nwork.36.-nrq.0.-seqwidth.48.-trial.0.-pinning.ZYRA_SCATTER.data"/>
    <s v="LD_PRELOAD=../lib/libjemalloc.so  time timeout 13 numactl --interleave=all ./zyra.dsbench_hybridnorec -t 10000 -mr debra -ma new -mp none -p -k 100000 -i 0 -d 0 -rq 0 -rqsize 256 -nwork 36 -nrq 0 &gt;&gt; output.zyra.dsbench/step2611.zyra.dsbench_hybridnorec.-t.10000.-mr.debra.-ma.new.-mp.none.-p.-k.100000.-i.0.-d.0.-rq.0.-rqsize.256.-nwork.36.-nrq.0.-seqwidth.48.-trial.0.-pinning.ZYRA_SCATTER.data 2&gt;&gt;output.zyra.dsbench/stderr.out"/>
    <s v="zyra"/>
    <x v="8"/>
    <x v="0"/>
  </r>
  <r>
    <s v="step261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85593293"/>
    <n v="10000"/>
    <m/>
    <m/>
    <m/>
    <m/>
    <m/>
    <n v="10000"/>
    <n v="774.72699999999998"/>
    <n v="0"/>
    <n v="100000"/>
    <n v="36"/>
    <s v="debra"/>
    <s v="new"/>
    <s v="none"/>
    <m/>
    <n v="7"/>
    <n v="1"/>
    <m/>
    <n v="7.2489299999999997"/>
    <n v="3.3550200000000002E-2"/>
    <n v="1258.69"/>
    <m/>
    <n v="774.72699999999998"/>
    <m/>
    <m/>
    <m/>
    <m/>
    <m/>
    <n v="855932932"/>
    <n v="439579"/>
    <n v="183604"/>
    <n v="204"/>
    <n v="0"/>
    <m/>
    <m/>
    <m/>
    <m/>
    <m/>
    <m/>
    <s v="step2612.zyra.dsbench_hybridnorec.-t.10000.-mr.debra.-ma.new.-mp.none.-p.-k.100000.-i.0.-d.0.-rq.0.-rqsize.256.-nwork.36.-nrq.0.-seqwidth.48.-trial.1.-pinning.ZYRA_SCATTER.data"/>
    <s v="LD_PRELOAD=../lib/libjemalloc.so  time timeout 13 numactl --interleave=all ./zyra.dsbench_hybridnorec -t 10000 -mr debra -ma new -mp none -p -k 100000 -i 0 -d 0 -rq 0 -rqsize 256 -nwork 36 -nrq 0 &gt;&gt; output.zyra.dsbench/step2612.zyra.dsbench_hybridnorec.-t.10000.-mr.debra.-ma.new.-mp.none.-p.-k.100000.-i.0.-d.0.-rq.0.-rqsize.256.-nwork.36.-nrq.0.-seqwidth.48.-trial.1.-pinning.ZYRA_SCATTER.data 2&gt;&gt;output.zyra.dsbench/stderr.out"/>
    <s v="zyra"/>
    <x v="8"/>
    <x v="0"/>
  </r>
  <r>
    <s v="step2613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84363499"/>
    <n v="10000"/>
    <m/>
    <m/>
    <m/>
    <m/>
    <m/>
    <n v="10000"/>
    <n v="776.97900000000004"/>
    <n v="0"/>
    <n v="100000"/>
    <n v="36"/>
    <s v="debra"/>
    <s v="new"/>
    <s v="none"/>
    <m/>
    <n v="7"/>
    <n v="1"/>
    <m/>
    <n v="7.1852999999999998"/>
    <n v="3.4947400000000003E-2"/>
    <n v="1261.79"/>
    <m/>
    <n v="776.97900000000004"/>
    <m/>
    <m/>
    <m/>
    <m/>
    <m/>
    <n v="843634991"/>
    <n v="492412"/>
    <n v="166427"/>
    <n v="202"/>
    <n v="0"/>
    <m/>
    <m/>
    <m/>
    <m/>
    <m/>
    <m/>
    <s v="step2613.zyra.dsbench_hybridnorec.-t.10000.-mr.debra.-ma.new.-mp.none.-p.-k.100000.-i.0.-d.0.-rq.0.-rqsize.256.-nwork.36.-nrq.0.-seqwidth.48.-trial.2.-pinning.ZYRA_SCATTER.data"/>
    <s v="LD_PRELOAD=../lib/libjemalloc.so  time timeout 13 numactl --interleave=all ./zyra.dsbench_hybridnorec -t 10000 -mr debra -ma new -mp none -p -k 100000 -i 0 -d 0 -rq 0 -rqsize 256 -nwork 36 -nrq 0 &gt;&gt; output.zyra.dsbench/step2613.zyra.dsbench_hybridnorec.-t.10000.-mr.debra.-ma.new.-mp.none.-p.-k.100000.-i.0.-d.0.-rq.0.-rqsize.256.-nwork.36.-nrq.0.-seqwidth.48.-trial.2.-pinning.ZYRA_SCATTER.data 2&gt;&gt;output.zyra.dsbench/stderr.out"/>
    <s v="zyra"/>
    <x v="8"/>
    <x v="0"/>
  </r>
  <r>
    <s v="step2614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76324895"/>
    <n v="10000"/>
    <m/>
    <m/>
    <m/>
    <m/>
    <m/>
    <n v="10000"/>
    <n v="787.92899999999997"/>
    <n v="0"/>
    <n v="100000"/>
    <n v="35"/>
    <s v="debra"/>
    <s v="new"/>
    <s v="none"/>
    <m/>
    <n v="7"/>
    <n v="1"/>
    <m/>
    <n v="7.52712"/>
    <n v="0.25744800000000001"/>
    <n v="1379.29"/>
    <m/>
    <n v="787.92899999999997"/>
    <m/>
    <m/>
    <m/>
    <m/>
    <m/>
    <n v="763164950"/>
    <n v="4592358"/>
    <n v="84006"/>
    <n v="0"/>
    <n v="0.27712999999999999"/>
    <m/>
    <m/>
    <m/>
    <m/>
    <m/>
    <m/>
    <s v="step2614.zyra.dsbench_hybridnorec.-t.10000.-mr.debra.-ma.new.-mp.none.-p.-k.100000.-i.0.-d.0.-rq.0.-rqsize.256.-nwork.35.-nrq.1.-seqwidth.48.-trial.0.-pinning.ZYRA_SCATTER.data"/>
    <s v="LD_PRELOAD=../lib/libjemalloc.so  time timeout 13 numactl --interleave=all ./zyra.dsbench_hybridnorec -t 10000 -mr debra -ma new -mp none -p -k 100000 -i 0 -d 0 -rq 0 -rqsize 256 -nwork 35 -nrq 1 &gt;&gt; output.zyra.dsbench/step2614.zyra.dsbench_hybridnorec.-t.10000.-mr.debra.-ma.new.-mp.none.-p.-k.100000.-i.0.-d.0.-rq.0.-rqsize.256.-nwork.35.-nrq.1.-seqwidth.48.-trial.0.-pinning.ZYRA_SCATTER.data 2&gt;&gt;output.zyra.dsbench/stderr.out"/>
    <s v="zyra"/>
    <x v="10"/>
    <x v="0"/>
  </r>
  <r>
    <s v="step2615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77464948"/>
    <n v="10000"/>
    <m/>
    <m/>
    <m/>
    <m/>
    <m/>
    <n v="10000"/>
    <n v="814.971"/>
    <n v="0"/>
    <n v="100000"/>
    <n v="35"/>
    <s v="debra"/>
    <s v="new"/>
    <s v="none"/>
    <m/>
    <n v="7"/>
    <n v="1"/>
    <m/>
    <n v="7.53043"/>
    <n v="0.25624400000000003"/>
    <n v="1408.51"/>
    <m/>
    <n v="814.971"/>
    <m/>
    <m/>
    <m/>
    <m/>
    <m/>
    <n v="774563653"/>
    <n v="4973377"/>
    <n v="85831"/>
    <n v="0"/>
    <n v="0.30078700000000003"/>
    <m/>
    <m/>
    <m/>
    <m/>
    <m/>
    <m/>
    <s v="step2615.zyra.dsbench_hybridnorec.-t.10000.-mr.debra.-ma.new.-mp.none.-p.-k.100000.-i.0.-d.0.-rq.0.-rqsize.256.-nwork.35.-nrq.1.-seqwidth.48.-trial.1.-pinning.ZYRA_SCATTER.data"/>
    <s v="LD_PRELOAD=../lib/libjemalloc.so  time timeout 13 numactl --interleave=all ./zyra.dsbench_hybridnorec -t 10000 -mr debra -ma new -mp none -p -k 100000 -i 0 -d 0 -rq 0 -rqsize 256 -nwork 35 -nrq 1 &gt;&gt; output.zyra.dsbench/step2615.zyra.dsbench_hybridnorec.-t.10000.-mr.debra.-ma.new.-mp.none.-p.-k.100000.-i.0.-d.0.-rq.0.-rqsize.256.-nwork.35.-nrq.1.-seqwidth.48.-trial.1.-pinning.ZYRA_SCATTER.data 2&gt;&gt;output.zyra.dsbench/stderr.out"/>
    <s v="zyra"/>
    <x v="10"/>
    <x v="0"/>
  </r>
  <r>
    <s v="step261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77965783"/>
    <n v="10000"/>
    <m/>
    <m/>
    <m/>
    <m/>
    <m/>
    <n v="10000"/>
    <n v="786.83600000000001"/>
    <n v="0"/>
    <n v="100000"/>
    <n v="35"/>
    <s v="debra"/>
    <s v="new"/>
    <s v="none"/>
    <m/>
    <n v="7"/>
    <n v="1"/>
    <m/>
    <n v="7.5075900000000004"/>
    <n v="0.25690600000000002"/>
    <n v="1389.16"/>
    <m/>
    <n v="786.83600000000001"/>
    <m/>
    <m/>
    <m/>
    <m/>
    <m/>
    <n v="779573295"/>
    <n v="4607227"/>
    <n v="84543"/>
    <n v="0"/>
    <n v="0.28652300000000003"/>
    <m/>
    <m/>
    <m/>
    <m/>
    <m/>
    <m/>
    <s v="step2616.zyra.dsbench_hybridnorec.-t.10000.-mr.debra.-ma.new.-mp.none.-p.-k.100000.-i.0.-d.0.-rq.0.-rqsize.256.-nwork.35.-nrq.1.-seqwidth.48.-trial.2.-pinning.ZYRA_SCATTER.data"/>
    <s v="LD_PRELOAD=../lib/libjemalloc.so  time timeout 13 numactl --interleave=all ./zyra.dsbench_hybridnorec -t 10000 -mr debra -ma new -mp none -p -k 100000 -i 0 -d 0 -rq 0 -rqsize 256 -nwork 35 -nrq 1 &gt;&gt; output.zyra.dsbench/step2616.zyra.dsbench_hybridnorec.-t.10000.-mr.debra.-ma.new.-mp.none.-p.-k.100000.-i.0.-d.0.-rq.0.-rqsize.256.-nwork.35.-nrq.1.-seqwidth.48.-trial.2.-pinning.ZYRA_SCATTER.data 2&gt;&gt;output.zyra.dsbench/stderr.out"/>
    <s v="zyra"/>
    <x v="10"/>
    <x v="0"/>
  </r>
  <r>
    <s v="step2617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114489380"/>
    <n v="10000"/>
    <m/>
    <m/>
    <m/>
    <m/>
    <m/>
    <n v="10000"/>
    <n v="792.24099999999999"/>
    <n v="0"/>
    <n v="100000"/>
    <n v="54"/>
    <s v="debra"/>
    <s v="new"/>
    <s v="none"/>
    <m/>
    <n v="7"/>
    <n v="1"/>
    <m/>
    <n v="7.1670100000000003"/>
    <n v="4.4373500000000003E-2"/>
    <n v="1291.32"/>
    <m/>
    <n v="792.24099999999999"/>
    <m/>
    <m/>
    <m/>
    <m/>
    <m/>
    <n v="1144893805"/>
    <n v="588156"/>
    <n v="1"/>
    <n v="0"/>
    <n v="0"/>
    <m/>
    <m/>
    <m/>
    <m/>
    <m/>
    <m/>
    <s v="step2617.zyra.dsbench_hybridnorec.-t.10000.-mr.debra.-ma.new.-mp.none.-p.-k.100000.-i.0.-d.0.-rq.0.-rqsize.256.-nwork.54.-nrq.0.-seqwidth.48.-trial.0.-pinning.ZYRA_SCATTER.data"/>
    <s v="LD_PRELOAD=../lib/libjemalloc.so  time timeout 13 numactl --interleave=all ./zyra.dsbench_hybridnorec -t 10000 -mr debra -ma new -mp none -p -k 100000 -i 0 -d 0 -rq 0 -rqsize 256 -nwork 54 -nrq 0 &gt;&gt; output.zyra.dsbench/step2617.zyra.dsbench_hybridnorec.-t.10000.-mr.debra.-ma.new.-mp.none.-p.-k.100000.-i.0.-d.0.-rq.0.-rqsize.256.-nwork.54.-nrq.0.-seqwidth.48.-trial.0.-pinning.ZYRA_SCATTER.data 2&gt;&gt;output.zyra.dsbench/stderr.out"/>
    <s v="zyra"/>
    <x v="8"/>
    <x v="1"/>
  </r>
  <r>
    <s v="step2618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115530493"/>
    <n v="10000"/>
    <m/>
    <m/>
    <m/>
    <m/>
    <m/>
    <n v="10000"/>
    <n v="793.34699999999998"/>
    <n v="0"/>
    <n v="100000"/>
    <n v="54"/>
    <s v="debra"/>
    <s v="new"/>
    <s v="none"/>
    <m/>
    <n v="7"/>
    <n v="1"/>
    <m/>
    <n v="7.3051599999999999"/>
    <n v="4.31145E-2"/>
    <n v="1282.29"/>
    <m/>
    <n v="793.34699999999998"/>
    <m/>
    <m/>
    <m/>
    <m/>
    <m/>
    <n v="1155304935"/>
    <n v="581860"/>
    <n v="216010"/>
    <n v="316"/>
    <n v="0"/>
    <m/>
    <m/>
    <m/>
    <m/>
    <m/>
    <m/>
    <s v="step2618.zyra.dsbench_hybridnorec.-t.10000.-mr.debra.-ma.new.-mp.none.-p.-k.100000.-i.0.-d.0.-rq.0.-rqsize.256.-nwork.54.-nrq.0.-seqwidth.48.-trial.1.-pinning.ZYRA_SCATTER.data"/>
    <s v="LD_PRELOAD=../lib/libjemalloc.so  time timeout 13 numactl --interleave=all ./zyra.dsbench_hybridnorec -t 10000 -mr debra -ma new -mp none -p -k 100000 -i 0 -d 0 -rq 0 -rqsize 256 -nwork 54 -nrq 0 &gt;&gt; output.zyra.dsbench/step2618.zyra.dsbench_hybridnorec.-t.10000.-mr.debra.-ma.new.-mp.none.-p.-k.100000.-i.0.-d.0.-rq.0.-rqsize.256.-nwork.54.-nrq.0.-seqwidth.48.-trial.1.-pinning.ZYRA_SCATTER.data 2&gt;&gt;output.zyra.dsbench/stderr.out"/>
    <s v="zyra"/>
    <x v="8"/>
    <x v="1"/>
  </r>
  <r>
    <s v="step2619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116434041"/>
    <n v="10000"/>
    <m/>
    <m/>
    <m/>
    <m/>
    <m/>
    <n v="10000"/>
    <n v="773.91300000000001"/>
    <n v="0"/>
    <n v="100000"/>
    <n v="54"/>
    <s v="debra"/>
    <s v="new"/>
    <s v="none"/>
    <m/>
    <n v="7"/>
    <n v="1"/>
    <m/>
    <n v="7.1474500000000001"/>
    <n v="4.4752399999999998E-2"/>
    <n v="1264.32"/>
    <m/>
    <n v="773.91300000000001"/>
    <m/>
    <m/>
    <m/>
    <m/>
    <m/>
    <n v="1164340338"/>
    <n v="583238"/>
    <n v="81"/>
    <n v="0"/>
    <n v="0"/>
    <m/>
    <m/>
    <m/>
    <m/>
    <m/>
    <m/>
    <s v="step2619.zyra.dsbench_hybridnorec.-t.10000.-mr.debra.-ma.new.-mp.none.-p.-k.100000.-i.0.-d.0.-rq.0.-rqsize.256.-nwork.54.-nrq.0.-seqwidth.48.-trial.2.-pinning.ZYRA_SCATTER.data"/>
    <s v="LD_PRELOAD=../lib/libjemalloc.so  time timeout 13 numactl --interleave=all ./zyra.dsbench_hybridnorec -t 10000 -mr debra -ma new -mp none -p -k 100000 -i 0 -d 0 -rq 0 -rqsize 256 -nwork 54 -nrq 0 &gt;&gt; output.zyra.dsbench/step2619.zyra.dsbench_hybridnorec.-t.10000.-mr.debra.-ma.new.-mp.none.-p.-k.100000.-i.0.-d.0.-rq.0.-rqsize.256.-nwork.54.-nrq.0.-seqwidth.48.-trial.2.-pinning.ZYRA_SCATTER.data 2&gt;&gt;output.zyra.dsbench/stderr.out"/>
    <s v="zyra"/>
    <x v="8"/>
    <x v="1"/>
  </r>
  <r>
    <s v="step261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37862293"/>
    <n v="37845192"/>
    <n v="7570748"/>
    <n v="18907061"/>
    <n v="10000"/>
    <m/>
    <m/>
    <m/>
    <m/>
    <m/>
    <n v="10000"/>
    <n v="203896.97"/>
    <n v="20"/>
    <n v="100000"/>
    <n v="18"/>
    <s v="debra"/>
    <s v="new"/>
    <s v="none"/>
    <m/>
    <n v="8"/>
    <n v="1"/>
    <m/>
    <n v="25.343"/>
    <n v="0.16492399999999999"/>
    <n v="2299.3000000000002"/>
    <m/>
    <n v="3896.97"/>
    <m/>
    <m/>
    <m/>
    <m/>
    <m/>
    <m/>
    <m/>
    <m/>
    <m/>
    <m/>
    <m/>
    <m/>
    <m/>
    <m/>
    <m/>
    <m/>
    <s v="step261.zyra.dsbench_tl2.-t.10000.-mr.debra.-ma.new.-mp.none.-p.-k.100000.-i.20.-d.20.-rq.0.-rqsize.256.-nwork.18.-nrq.0.-seqwidth.48.-trial.2.-pinning.ZYRA_CLUSTER.data"/>
    <s v="LD_PRELOAD=../lib/libjemalloc.so  time timeout 13 numactl --interleave=all ./zyra.dsbench_tl2 -t 10000 -mr debra -ma new -mp none -p -k 100000 -i 20 -d 20 -rq 0 -rqsize 256 -nwork 18 -nrq 0 &gt;&gt; output.zyra.dsbench/step261.zyra.dsbench_tl2.-t.10000.-mr.debra.-ma.new.-mp.none.-p.-k.100000.-i.20.-d.20.-rq.0.-rqsize.256.-nwork.18.-nrq.0.-seqwidth.48.-trial.2.-pinning.ZYRA_CLUSTER.data 2&gt;&gt;output.zyra.dsbench/stderr.out"/>
    <s v="zyra"/>
    <x v="15"/>
    <x v="8"/>
  </r>
  <r>
    <s v="step1161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20316607"/>
    <n v="20310982"/>
    <n v="4062758"/>
    <n v="40584438"/>
    <n v="10000"/>
    <m/>
    <m/>
    <m/>
    <m/>
    <m/>
    <n v="10000"/>
    <n v="52952.31"/>
    <n v="5"/>
    <n v="10000"/>
    <n v="107"/>
    <s v="debra"/>
    <s v="new"/>
    <s v="none"/>
    <m/>
    <n v="8"/>
    <n v="1"/>
    <m/>
    <n v="7.5742500000000001"/>
    <n v="0.860819"/>
    <n v="6767.57"/>
    <m/>
    <n v="2952.31"/>
    <m/>
    <m/>
    <m/>
    <m/>
    <m/>
    <m/>
    <m/>
    <m/>
    <m/>
    <m/>
    <m/>
    <m/>
    <m/>
    <m/>
    <m/>
    <m/>
    <s v="step1161.zyra.dsbench_tl2.-t.10000.-mr.debra.-ma.new.-mp.none.-p.-k.10000.-i.5.-d.5.-rq.0.-rqsize.256.-nwork.107.-nrq.1.-seqwidth.48.-trial.2.-pinning.ZYRA_CLUSTER.data"/>
    <s v="LD_PRELOAD=../lib/libjemalloc.so  time timeout 13 numactl --interleave=all ./zyra.dsbench_tl2 -t 10000 -mr debra -ma new -mp none -p -k 10000 -i 5 -d 5 -rq 0 -rqsize 256 -nwork 107 -nrq 1 &gt;&gt; output.zyra.dsbench/step1161.zyra.dsbench_tl2.-t.10000.-mr.debra.-ma.new.-mp.none.-p.-k.10000.-i.5.-d.5.-rq.0.-rqsize.256.-nwork.107.-nrq.1.-seqwidth.48.-trial.2.-pinning.ZYRA_CLUSTER.data 2&gt;&gt;output.zyra.dsbench/stderr.out"/>
    <s v="zyra"/>
    <x v="14"/>
    <x v="3"/>
  </r>
  <r>
    <s v="step1015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74253378"/>
    <n v="74265615"/>
    <n v="14851899"/>
    <n v="148323003"/>
    <n v="10000"/>
    <m/>
    <m/>
    <m/>
    <m/>
    <m/>
    <n v="10000"/>
    <n v="51224.53"/>
    <n v="5"/>
    <n v="10000"/>
    <n v="144"/>
    <s v="debra"/>
    <s v="new"/>
    <s v="none"/>
    <m/>
    <n v="8"/>
    <n v="1"/>
    <m/>
    <n v="9.1885700000000003"/>
    <n v="1.3586100000000001"/>
    <n v="2538.3200000000002"/>
    <m/>
    <n v="1224.53"/>
    <m/>
    <m/>
    <m/>
    <m/>
    <m/>
    <n v="237664616"/>
    <n v="1288944266"/>
    <n v="956539"/>
    <n v="63266"/>
    <n v="0"/>
    <m/>
    <m/>
    <m/>
    <m/>
    <m/>
    <m/>
    <s v="step1015.zyra.dsbench_hytm2_3path.-t.10000.-mr.debra.-ma.new.-mp.none.-p.-k.10000.-i.5.-d.5.-rq.0.-rqsize.256.-nwork.144.-nrq.0.-seqwidth.48.-trial.0.-pinning.ZYRA_CLUSTER.data"/>
    <s v="LD_PRELOAD=../lib/libjemalloc.so  time timeout 13 numactl --interleave=all ./zyra.dsbench_hytm2_3path -t 10000 -mr debra -ma new -mp none -p -k 10000 -i 5 -d 5 -rq 0 -rqsize 256 -nwork 144 -nrq 0 &gt;&gt; output.zyra.dsbench/step1015.zyra.dsbench_hytm2_3path.-t.10000.-mr.debra.-ma.new.-mp.none.-p.-k.10000.-i.5.-d.5.-rq.0.-rqsize.256.-nwork.144.-nrq.0.-seqwidth.48.-trial.0.-pinning.ZYRA_CLUSTER.data 2&gt;&gt;output.zyra.dsbench/stderr.out"/>
    <s v="zyra"/>
    <x v="9"/>
    <x v="6"/>
  </r>
  <r>
    <s v="step2620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108443596"/>
    <n v="10000"/>
    <m/>
    <m/>
    <m/>
    <m/>
    <m/>
    <n v="10000"/>
    <n v="788.04600000000005"/>
    <n v="0"/>
    <n v="100000"/>
    <n v="53"/>
    <s v="debra"/>
    <s v="new"/>
    <s v="none"/>
    <m/>
    <n v="7"/>
    <n v="1"/>
    <m/>
    <n v="7.4438700000000004"/>
    <n v="0.19999600000000001"/>
    <n v="1363.08"/>
    <m/>
    <n v="788.04600000000005"/>
    <m/>
    <m/>
    <m/>
    <m/>
    <m/>
    <n v="1084352651"/>
    <n v="6144432"/>
    <n v="83313"/>
    <n v="0"/>
    <n v="0.28425299999999998"/>
    <m/>
    <m/>
    <m/>
    <m/>
    <m/>
    <m/>
    <s v="step2620.zyra.dsbench_hybridnorec.-t.10000.-mr.debra.-ma.new.-mp.none.-p.-k.100000.-i.0.-d.0.-rq.0.-rqsize.256.-nwork.53.-nrq.1.-seqwidth.48.-trial.0.-pinning.ZYRA_SCATTER.data"/>
    <s v="LD_PRELOAD=../lib/libjemalloc.so  time timeout 13 numactl --interleave=all ./zyra.dsbench_hybridnorec -t 10000 -mr debra -ma new -mp none -p -k 100000 -i 0 -d 0 -rq 0 -rqsize 256 -nwork 53 -nrq 1 &gt;&gt; output.zyra.dsbench/step2620.zyra.dsbench_hybridnorec.-t.10000.-mr.debra.-ma.new.-mp.none.-p.-k.100000.-i.0.-d.0.-rq.0.-rqsize.256.-nwork.53.-nrq.1.-seqwidth.48.-trial.0.-pinning.ZYRA_SCATTER.data 2&gt;&gt;output.zyra.dsbench/stderr.out"/>
    <s v="zyra"/>
    <x v="10"/>
    <x v="1"/>
  </r>
  <r>
    <s v="step2621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109259545"/>
    <n v="10000"/>
    <m/>
    <m/>
    <m/>
    <m/>
    <m/>
    <n v="10000"/>
    <n v="790.85199999999998"/>
    <n v="0"/>
    <n v="100000"/>
    <n v="53"/>
    <s v="debra"/>
    <s v="new"/>
    <s v="none"/>
    <m/>
    <n v="7"/>
    <n v="1"/>
    <m/>
    <n v="7.4663199999999996"/>
    <n v="0.19661500000000001"/>
    <n v="1358.76"/>
    <m/>
    <n v="790.85199999999998"/>
    <m/>
    <m/>
    <m/>
    <m/>
    <m/>
    <n v="1092512224"/>
    <n v="6237352"/>
    <n v="83234"/>
    <n v="0"/>
    <n v="0.281773"/>
    <m/>
    <m/>
    <m/>
    <m/>
    <m/>
    <m/>
    <s v="step2621.zyra.dsbench_hybridnorec.-t.10000.-mr.debra.-ma.new.-mp.none.-p.-k.100000.-i.0.-d.0.-rq.0.-rqsize.256.-nwork.53.-nrq.1.-seqwidth.48.-trial.1.-pinning.ZYRA_SCATTER.data"/>
    <s v="LD_PRELOAD=../lib/libjemalloc.so  time timeout 13 numactl --interleave=all ./zyra.dsbench_hybridnorec -t 10000 -mr debra -ma new -mp none -p -k 100000 -i 0 -d 0 -rq 0 -rqsize 256 -nwork 53 -nrq 1 &gt;&gt; output.zyra.dsbench/step2621.zyra.dsbench_hybridnorec.-t.10000.-mr.debra.-ma.new.-mp.none.-p.-k.100000.-i.0.-d.0.-rq.0.-rqsize.256.-nwork.53.-nrq.1.-seqwidth.48.-trial.1.-pinning.ZYRA_SCATTER.data 2&gt;&gt;output.zyra.dsbench/stderr.out"/>
    <s v="zyra"/>
    <x v="10"/>
    <x v="1"/>
  </r>
  <r>
    <s v="step262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112257298"/>
    <n v="10000"/>
    <m/>
    <m/>
    <m/>
    <m/>
    <m/>
    <n v="10000"/>
    <n v="780.90300000000002"/>
    <n v="0"/>
    <n v="100000"/>
    <n v="53"/>
    <s v="debra"/>
    <s v="new"/>
    <s v="none"/>
    <m/>
    <n v="7"/>
    <n v="1"/>
    <m/>
    <n v="7.4246699999999999"/>
    <n v="0.19095999999999999"/>
    <n v="1322.17"/>
    <m/>
    <n v="780.90300000000002"/>
    <m/>
    <m/>
    <m/>
    <m/>
    <m/>
    <n v="1122489114"/>
    <n v="6338555"/>
    <n v="83875"/>
    <n v="0"/>
    <n v="0.27962700000000001"/>
    <m/>
    <m/>
    <m/>
    <m/>
    <m/>
    <m/>
    <s v="step2622.zyra.dsbench_hybridnorec.-t.10000.-mr.debra.-ma.new.-mp.none.-p.-k.100000.-i.0.-d.0.-rq.0.-rqsize.256.-nwork.53.-nrq.1.-seqwidth.48.-trial.2.-pinning.ZYRA_SCATTER.data"/>
    <s v="LD_PRELOAD=../lib/libjemalloc.so  time timeout 13 numactl --interleave=all ./zyra.dsbench_hybridnorec -t 10000 -mr debra -ma new -mp none -p -k 100000 -i 0 -d 0 -rq 0 -rqsize 256 -nwork 53 -nrq 1 &gt;&gt; output.zyra.dsbench/step2622.zyra.dsbench_hybridnorec.-t.10000.-mr.debra.-ma.new.-mp.none.-p.-k.100000.-i.0.-d.0.-rq.0.-rqsize.256.-nwork.53.-nrq.1.-seqwidth.48.-trial.2.-pinning.ZYRA_SCATTER.data 2&gt;&gt;output.zyra.dsbench/stderr.out"/>
    <s v="zyra"/>
    <x v="10"/>
    <x v="1"/>
  </r>
  <r>
    <s v="step2623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133778916"/>
    <n v="10000"/>
    <m/>
    <m/>
    <m/>
    <m/>
    <m/>
    <n v="10000"/>
    <n v="777.64099999999996"/>
    <n v="0"/>
    <n v="100000"/>
    <n v="72"/>
    <s v="debra"/>
    <s v="new"/>
    <s v="none"/>
    <m/>
    <n v="7"/>
    <n v="1"/>
    <m/>
    <n v="7.3829599999999997"/>
    <n v="6.1550599999999997E-2"/>
    <n v="1429.28"/>
    <m/>
    <n v="777.64099999999996"/>
    <m/>
    <m/>
    <m/>
    <m/>
    <m/>
    <n v="1337789144"/>
    <n v="707795"/>
    <n v="18"/>
    <n v="0"/>
    <n v="0"/>
    <m/>
    <m/>
    <m/>
    <m/>
    <m/>
    <m/>
    <s v="step2623.zyra.dsbench_hybridnorec.-t.10000.-mr.debra.-ma.new.-mp.none.-p.-k.100000.-i.0.-d.0.-rq.0.-rqsize.256.-nwork.72.-nrq.0.-seqwidth.48.-trial.0.-pinning.ZYRA_SCATTER.data"/>
    <s v="LD_PRELOAD=../lib/libjemalloc.so  time timeout 13 numactl --interleave=all ./zyra.dsbench_hybridnorec -t 10000 -mr debra -ma new -mp none -p -k 100000 -i 0 -d 0 -rq 0 -rqsize 256 -nwork 72 -nrq 0 &gt;&gt; output.zyra.dsbench/step2623.zyra.dsbench_hybridnorec.-t.10000.-mr.debra.-ma.new.-mp.none.-p.-k.100000.-i.0.-d.0.-rq.0.-rqsize.256.-nwork.72.-nrq.0.-seqwidth.48.-trial.0.-pinning.ZYRA_SCATTER.data 2&gt;&gt;output.zyra.dsbench/stderr.out"/>
    <s v="zyra"/>
    <x v="8"/>
    <x v="2"/>
  </r>
  <r>
    <s v="step2624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154016210"/>
    <n v="10000"/>
    <m/>
    <m/>
    <m/>
    <m/>
    <m/>
    <n v="10000"/>
    <n v="801.91700000000003"/>
    <n v="0"/>
    <n v="100000"/>
    <n v="72"/>
    <s v="debra"/>
    <s v="new"/>
    <s v="none"/>
    <m/>
    <n v="7"/>
    <n v="1"/>
    <m/>
    <n v="7.1370199999999997"/>
    <n v="4.7719600000000001E-2"/>
    <n v="1242.8800000000001"/>
    <m/>
    <n v="801.91700000000003"/>
    <m/>
    <m/>
    <m/>
    <m/>
    <m/>
    <n v="1540162102"/>
    <n v="810142"/>
    <n v="5"/>
    <n v="0"/>
    <n v="0"/>
    <m/>
    <m/>
    <m/>
    <m/>
    <m/>
    <m/>
    <s v="step2624.zyra.dsbench_hybridnorec.-t.10000.-mr.debra.-ma.new.-mp.none.-p.-k.100000.-i.0.-d.0.-rq.0.-rqsize.256.-nwork.72.-nrq.0.-seqwidth.48.-trial.1.-pinning.ZYRA_SCATTER.data"/>
    <s v="LD_PRELOAD=../lib/libjemalloc.so  time timeout 13 numactl --interleave=all ./zyra.dsbench_hybridnorec -t 10000 -mr debra -ma new -mp none -p -k 100000 -i 0 -d 0 -rq 0 -rqsize 256 -nwork 72 -nrq 0 &gt;&gt; output.zyra.dsbench/step2624.zyra.dsbench_hybridnorec.-t.10000.-mr.debra.-ma.new.-mp.none.-p.-k.100000.-i.0.-d.0.-rq.0.-rqsize.256.-nwork.72.-nrq.0.-seqwidth.48.-trial.1.-pinning.ZYRA_SCATTER.data 2&gt;&gt;output.zyra.dsbench/stderr.out"/>
    <s v="zyra"/>
    <x v="8"/>
    <x v="2"/>
  </r>
  <r>
    <s v="step2625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143003468"/>
    <n v="10000"/>
    <m/>
    <m/>
    <m/>
    <m/>
    <m/>
    <n v="10000"/>
    <n v="785.697"/>
    <n v="0"/>
    <n v="100000"/>
    <n v="72"/>
    <s v="debra"/>
    <s v="new"/>
    <s v="none"/>
    <m/>
    <n v="7"/>
    <n v="1"/>
    <m/>
    <n v="7.3114600000000003"/>
    <n v="5.4150400000000001E-2"/>
    <n v="1338.03"/>
    <m/>
    <n v="785.697"/>
    <m/>
    <m/>
    <m/>
    <m/>
    <m/>
    <n v="1430034680"/>
    <n v="765666"/>
    <n v="182177"/>
    <n v="526"/>
    <n v="0"/>
    <m/>
    <m/>
    <m/>
    <m/>
    <m/>
    <m/>
    <s v="step2625.zyra.dsbench_hybridnorec.-t.10000.-mr.debra.-ma.new.-mp.none.-p.-k.100000.-i.0.-d.0.-rq.0.-rqsize.256.-nwork.72.-nrq.0.-seqwidth.48.-trial.2.-pinning.ZYRA_SCATTER.data"/>
    <s v="LD_PRELOAD=../lib/libjemalloc.so  time timeout 13 numactl --interleave=all ./zyra.dsbench_hybridnorec -t 10000 -mr debra -ma new -mp none -p -k 100000 -i 0 -d 0 -rq 0 -rqsize 256 -nwork 72 -nrq 0 &gt;&gt; output.zyra.dsbench/step2625.zyra.dsbench_hybridnorec.-t.10000.-mr.debra.-ma.new.-mp.none.-p.-k.100000.-i.0.-d.0.-rq.0.-rqsize.256.-nwork.72.-nrq.0.-seqwidth.48.-trial.2.-pinning.ZYRA_SCATTER.data 2&gt;&gt;output.zyra.dsbench/stderr.out"/>
    <s v="zyra"/>
    <x v="8"/>
    <x v="2"/>
  </r>
  <r>
    <s v="step262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136781380"/>
    <n v="10000"/>
    <m/>
    <m/>
    <m/>
    <m/>
    <m/>
    <n v="10000"/>
    <n v="783.21299999999997"/>
    <n v="0"/>
    <n v="100000"/>
    <n v="71"/>
    <s v="debra"/>
    <s v="new"/>
    <s v="none"/>
    <m/>
    <n v="7"/>
    <n v="1"/>
    <m/>
    <n v="7.4549000000000003"/>
    <n v="0.17580599999999999"/>
    <n v="1398.54"/>
    <m/>
    <n v="783.21299999999997"/>
    <m/>
    <m/>
    <m/>
    <m/>
    <m/>
    <n v="1367729498"/>
    <n v="7418504"/>
    <n v="84311"/>
    <n v="0"/>
    <n v="0.300097"/>
    <m/>
    <m/>
    <m/>
    <m/>
    <m/>
    <m/>
    <s v="step2626.zyra.dsbench_hybridnorec.-t.10000.-mr.debra.-ma.new.-mp.none.-p.-k.100000.-i.0.-d.0.-rq.0.-rqsize.256.-nwork.71.-nrq.1.-seqwidth.48.-trial.0.-pinning.ZYRA_SCATTER.data"/>
    <s v="LD_PRELOAD=../lib/libjemalloc.so  time timeout 13 numactl --interleave=all ./zyra.dsbench_hybridnorec -t 10000 -mr debra -ma new -mp none -p -k 100000 -i 0 -d 0 -rq 0 -rqsize 256 -nwork 71 -nrq 1 &gt;&gt; output.zyra.dsbench/step2626.zyra.dsbench_hybridnorec.-t.10000.-mr.debra.-ma.new.-mp.none.-p.-k.100000.-i.0.-d.0.-rq.0.-rqsize.256.-nwork.71.-nrq.1.-seqwidth.48.-trial.0.-pinning.ZYRA_SCATTER.data 2&gt;&gt;output.zyra.dsbench/stderr.out"/>
    <s v="zyra"/>
    <x v="10"/>
    <x v="2"/>
  </r>
  <r>
    <s v="step2627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134658878"/>
    <n v="10000"/>
    <m/>
    <m/>
    <m/>
    <m/>
    <m/>
    <n v="10000"/>
    <n v="828.61199999999997"/>
    <n v="0"/>
    <n v="100000"/>
    <n v="71"/>
    <s v="debra"/>
    <s v="new"/>
    <s v="none"/>
    <m/>
    <n v="7"/>
    <n v="1"/>
    <m/>
    <n v="7.4355099999999998"/>
    <n v="0.179089"/>
    <n v="1417.22"/>
    <m/>
    <n v="828.61199999999997"/>
    <m/>
    <m/>
    <m/>
    <m/>
    <m/>
    <n v="1346504001"/>
    <n v="7582381"/>
    <n v="84787"/>
    <n v="0"/>
    <n v="0.31719700000000001"/>
    <m/>
    <m/>
    <m/>
    <m/>
    <m/>
    <m/>
    <s v="step2627.zyra.dsbench_hybridnorec.-t.10000.-mr.debra.-ma.new.-mp.none.-p.-k.100000.-i.0.-d.0.-rq.0.-rqsize.256.-nwork.71.-nrq.1.-seqwidth.48.-trial.1.-pinning.ZYRA_SCATTER.data"/>
    <s v="LD_PRELOAD=../lib/libjemalloc.so  time timeout 13 numactl --interleave=all ./zyra.dsbench_hybridnorec -t 10000 -mr debra -ma new -mp none -p -k 100000 -i 0 -d 0 -rq 0 -rqsize 256 -nwork 71 -nrq 1 &gt;&gt; output.zyra.dsbench/step2627.zyra.dsbench_hybridnorec.-t.10000.-mr.debra.-ma.new.-mp.none.-p.-k.100000.-i.0.-d.0.-rq.0.-rqsize.256.-nwork.71.-nrq.1.-seqwidth.48.-trial.1.-pinning.ZYRA_SCATTER.data 2&gt;&gt;output.zyra.dsbench/stderr.out"/>
    <s v="zyra"/>
    <x v="10"/>
    <x v="2"/>
  </r>
  <r>
    <s v="step2628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133267253"/>
    <n v="10000"/>
    <m/>
    <m/>
    <m/>
    <m/>
    <m/>
    <n v="10000"/>
    <n v="793.62900000000002"/>
    <n v="0"/>
    <n v="100000"/>
    <n v="71"/>
    <s v="debra"/>
    <s v="new"/>
    <s v="none"/>
    <m/>
    <n v="7"/>
    <n v="1"/>
    <m/>
    <n v="7.4821200000000001"/>
    <n v="0.183249"/>
    <n v="1434.62"/>
    <m/>
    <n v="793.62900000000002"/>
    <m/>
    <m/>
    <m/>
    <m/>
    <m/>
    <n v="1332587303"/>
    <n v="7179108"/>
    <n v="85231"/>
    <n v="0"/>
    <n v="0.31766899999999998"/>
    <m/>
    <m/>
    <m/>
    <m/>
    <m/>
    <m/>
    <s v="step2628.zyra.dsbench_hybridnorec.-t.10000.-mr.debra.-ma.new.-mp.none.-p.-k.100000.-i.0.-d.0.-rq.0.-rqsize.256.-nwork.71.-nrq.1.-seqwidth.48.-trial.2.-pinning.ZYRA_SCATTER.data"/>
    <s v="LD_PRELOAD=../lib/libjemalloc.so  time timeout 13 numactl --interleave=all ./zyra.dsbench_hybridnorec -t 10000 -mr debra -ma new -mp none -p -k 100000 -i 0 -d 0 -rq 0 -rqsize 256 -nwork 71 -nrq 1 &gt;&gt; output.zyra.dsbench/step2628.zyra.dsbench_hybridnorec.-t.10000.-mr.debra.-ma.new.-mp.none.-p.-k.100000.-i.0.-d.0.-rq.0.-rqsize.256.-nwork.71.-nrq.1.-seqwidth.48.-trial.2.-pinning.ZYRA_SCATTER.data 2&gt;&gt;output.zyra.dsbench/stderr.out"/>
    <s v="zyra"/>
    <x v="10"/>
    <x v="2"/>
  </r>
  <r>
    <s v="step2629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170382742"/>
    <n v="10000"/>
    <m/>
    <m/>
    <m/>
    <m/>
    <m/>
    <n v="10000"/>
    <n v="790.72900000000004"/>
    <n v="0"/>
    <n v="100000"/>
    <n v="90"/>
    <s v="debra"/>
    <s v="new"/>
    <s v="none"/>
    <m/>
    <n v="7"/>
    <n v="1"/>
    <m/>
    <n v="7.4125199999999998"/>
    <n v="6.6187200000000002E-2"/>
    <n v="1401.84"/>
    <m/>
    <n v="790.72900000000004"/>
    <m/>
    <m/>
    <m/>
    <m/>
    <m/>
    <n v="1703827398"/>
    <n v="1828112"/>
    <n v="31"/>
    <n v="0"/>
    <n v="0"/>
    <m/>
    <m/>
    <m/>
    <m/>
    <m/>
    <m/>
    <s v="step2629.zyra.dsbench_hybridnorec.-t.10000.-mr.debra.-ma.new.-mp.none.-p.-k.100000.-i.0.-d.0.-rq.0.-rqsize.256.-nwork.90.-nrq.0.-seqwidth.48.-trial.0.-pinning.ZYRA_SCATTER.data"/>
    <s v="LD_PRELOAD=../lib/libjemalloc.so  time timeout 13 numactl --interleave=all ./zyra.dsbench_hybridnorec -t 10000 -mr debra -ma new -mp none -p -k 100000 -i 0 -d 0 -rq 0 -rqsize 256 -nwork 90 -nrq 0 &gt;&gt; output.zyra.dsbench/step2629.zyra.dsbench_hybridnorec.-t.10000.-mr.debra.-ma.new.-mp.none.-p.-k.100000.-i.0.-d.0.-rq.0.-rqsize.256.-nwork.90.-nrq.0.-seqwidth.48.-trial.0.-pinning.ZYRA_SCATTER.data 2&gt;&gt;output.zyra.dsbench/stderr.out"/>
    <s v="zyra"/>
    <x v="8"/>
    <x v="4"/>
  </r>
  <r>
    <s v="step1162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9476120"/>
    <n v="19483465"/>
    <n v="3895958"/>
    <n v="38915834"/>
    <n v="10000"/>
    <m/>
    <m/>
    <m/>
    <m/>
    <m/>
    <n v="10000"/>
    <n v="52709.97"/>
    <n v="5"/>
    <n v="10000"/>
    <n v="126"/>
    <s v="debra"/>
    <s v="new"/>
    <s v="none"/>
    <m/>
    <n v="8"/>
    <n v="1"/>
    <m/>
    <n v="8.0177600000000009"/>
    <n v="1.07544"/>
    <n v="8319.5499999999993"/>
    <m/>
    <n v="2709.97"/>
    <m/>
    <m/>
    <m/>
    <m/>
    <m/>
    <m/>
    <m/>
    <m/>
    <m/>
    <m/>
    <m/>
    <m/>
    <m/>
    <m/>
    <m/>
    <m/>
    <s v="step1162.zyra.dsbench_tl2.-t.10000.-mr.debra.-ma.new.-mp.none.-p.-k.10000.-i.5.-d.5.-rq.0.-rqsize.256.-nwork.126.-nrq.0.-seqwidth.48.-trial.0.-pinning.ZYRA_CLUSTER.data"/>
    <s v="LD_PRELOAD=../lib/libjemalloc.so  time timeout 13 numactl --interleave=all ./zyra.dsbench_tl2 -t 10000 -mr debra -ma new -mp none -p -k 10000 -i 5 -d 5 -rq 0 -rqsize 256 -nwork 126 -nrq 0 &gt;&gt; output.zyra.dsbench/step1162.zyra.dsbench_tl2.-t.10000.-mr.debra.-ma.new.-mp.none.-p.-k.10000.-i.5.-d.5.-rq.0.-rqsize.256.-nwork.126.-nrq.0.-seqwidth.48.-trial.0.-pinning.ZYRA_CLUSTER.data 2&gt;&gt;output.zyra.dsbench/stderr.out"/>
    <s v="zyra"/>
    <x v="9"/>
    <x v="5"/>
  </r>
  <r>
    <s v="step26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32389974"/>
    <n v="32381874"/>
    <n v="6477184"/>
    <n v="16172256"/>
    <n v="10000"/>
    <m/>
    <m/>
    <m/>
    <m/>
    <m/>
    <n v="10000"/>
    <n v="204468.82"/>
    <n v="20"/>
    <n v="100000"/>
    <n v="17"/>
    <s v="debra"/>
    <s v="new"/>
    <s v="none"/>
    <m/>
    <n v="8"/>
    <n v="1"/>
    <m/>
    <n v="25.3733"/>
    <n v="0.18179899999999999"/>
    <n v="2700.2"/>
    <m/>
    <n v="4468.82"/>
    <m/>
    <m/>
    <m/>
    <m/>
    <m/>
    <m/>
    <m/>
    <m/>
    <m/>
    <m/>
    <m/>
    <m/>
    <m/>
    <m/>
    <m/>
    <m/>
    <s v="step262.zyra.dsbench_tl2.-t.10000.-mr.debra.-ma.new.-mp.none.-p.-k.100000.-i.20.-d.20.-rq.0.-rqsize.256.-nwork.17.-nrq.1.-seqwidth.48.-trial.0.-pinning.ZYRA_CLUSTER.data"/>
    <s v="LD_PRELOAD=../lib/libjemalloc.so  time timeout 13 numactl --interleave=all ./zyra.dsbench_tl2 -t 10000 -mr debra -ma new -mp none -p -k 100000 -i 20 -d 20 -rq 0 -rqsize 256 -nwork 17 -nrq 1 &gt;&gt; output.zyra.dsbench/step262.zyra.dsbench_tl2.-t.10000.-mr.debra.-ma.new.-mp.none.-p.-k.100000.-i.20.-d.20.-rq.0.-rqsize.256.-nwork.17.-nrq.1.-seqwidth.48.-trial.0.-pinning.ZYRA_CLUSTER.data 2&gt;&gt;output.zyra.dsbench/stderr.out"/>
    <s v="zyra"/>
    <x v="11"/>
    <x v="8"/>
  </r>
  <r>
    <s v="step2630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170314054"/>
    <n v="10000"/>
    <m/>
    <m/>
    <m/>
    <m/>
    <m/>
    <n v="10000"/>
    <n v="786.05700000000002"/>
    <n v="0"/>
    <n v="100000"/>
    <n v="90"/>
    <s v="debra"/>
    <s v="new"/>
    <s v="none"/>
    <m/>
    <n v="7"/>
    <n v="1"/>
    <m/>
    <n v="7.34422"/>
    <n v="6.6105499999999998E-2"/>
    <n v="1402.85"/>
    <m/>
    <n v="786.05700000000002"/>
    <m/>
    <m/>
    <m/>
    <m/>
    <m/>
    <n v="1703140548"/>
    <n v="1534050"/>
    <n v="173111"/>
    <n v="555"/>
    <n v="0"/>
    <m/>
    <m/>
    <m/>
    <m/>
    <m/>
    <m/>
    <s v="step2630.zyra.dsbench_hybridnorec.-t.10000.-mr.debra.-ma.new.-mp.none.-p.-k.100000.-i.0.-d.0.-rq.0.-rqsize.256.-nwork.90.-nrq.0.-seqwidth.48.-trial.1.-pinning.ZYRA_SCATTER.data"/>
    <s v="LD_PRELOAD=../lib/libjemalloc.so  time timeout 13 numactl --interleave=all ./zyra.dsbench_hybridnorec -t 10000 -mr debra -ma new -mp none -p -k 100000 -i 0 -d 0 -rq 0 -rqsize 256 -nwork 90 -nrq 0 &gt;&gt; output.zyra.dsbench/step2630.zyra.dsbench_hybridnorec.-t.10000.-mr.debra.-ma.new.-mp.none.-p.-k.100000.-i.0.-d.0.-rq.0.-rqsize.256.-nwork.90.-nrq.0.-seqwidth.48.-trial.1.-pinning.ZYRA_SCATTER.data 2&gt;&gt;output.zyra.dsbench/stderr.out"/>
    <s v="zyra"/>
    <x v="8"/>
    <x v="4"/>
  </r>
  <r>
    <s v="step2631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176201604"/>
    <n v="10000"/>
    <m/>
    <m/>
    <m/>
    <m/>
    <m/>
    <n v="10000"/>
    <n v="772.11300000000006"/>
    <n v="0"/>
    <n v="100000"/>
    <n v="90"/>
    <s v="debra"/>
    <s v="new"/>
    <s v="none"/>
    <m/>
    <n v="7"/>
    <n v="1"/>
    <m/>
    <n v="7.3389699999999998"/>
    <n v="6.6129099999999996E-2"/>
    <n v="1358.61"/>
    <m/>
    <n v="772.11300000000006"/>
    <m/>
    <m/>
    <m/>
    <m/>
    <m/>
    <n v="1762016029"/>
    <n v="1800381"/>
    <n v="14"/>
    <n v="0"/>
    <n v="0"/>
    <m/>
    <m/>
    <m/>
    <m/>
    <m/>
    <m/>
    <s v="step2631.zyra.dsbench_hybridnorec.-t.10000.-mr.debra.-ma.new.-mp.none.-p.-k.100000.-i.0.-d.0.-rq.0.-rqsize.256.-nwork.90.-nrq.0.-seqwidth.48.-trial.2.-pinning.ZYRA_SCATTER.data"/>
    <s v="LD_PRELOAD=../lib/libjemalloc.so  time timeout 13 numactl --interleave=all ./zyra.dsbench_hybridnorec -t 10000 -mr debra -ma new -mp none -p -k 100000 -i 0 -d 0 -rq 0 -rqsize 256 -nwork 90 -nrq 0 &gt;&gt; output.zyra.dsbench/step2631.zyra.dsbench_hybridnorec.-t.10000.-mr.debra.-ma.new.-mp.none.-p.-k.100000.-i.0.-d.0.-rq.0.-rqsize.256.-nwork.90.-nrq.0.-seqwidth.48.-trial.2.-pinning.ZYRA_SCATTER.data 2&gt;&gt;output.zyra.dsbench/stderr.out"/>
    <s v="zyra"/>
    <x v="8"/>
    <x v="4"/>
  </r>
  <r>
    <s v="step263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161285537"/>
    <n v="10000"/>
    <m/>
    <m/>
    <m/>
    <m/>
    <m/>
    <n v="10000"/>
    <n v="781.99599999999998"/>
    <n v="0"/>
    <n v="100000"/>
    <n v="89"/>
    <s v="debra"/>
    <s v="new"/>
    <s v="none"/>
    <m/>
    <n v="7"/>
    <n v="1"/>
    <m/>
    <n v="7.5561499999999997"/>
    <n v="0.11935999999999999"/>
    <n v="1481.32"/>
    <m/>
    <n v="781.99599999999998"/>
    <m/>
    <m/>
    <m/>
    <m/>
    <m/>
    <n v="1612793986"/>
    <n v="6970208"/>
    <n v="61388"/>
    <n v="0"/>
    <n v="0.24518100000000001"/>
    <m/>
    <m/>
    <m/>
    <m/>
    <m/>
    <m/>
    <s v="step2632.zyra.dsbench_hybridnorec.-t.10000.-mr.debra.-ma.new.-mp.none.-p.-k.100000.-i.0.-d.0.-rq.0.-rqsize.256.-nwork.89.-nrq.1.-seqwidth.48.-trial.0.-pinning.ZYRA_SCATTER.data"/>
    <s v="LD_PRELOAD=../lib/libjemalloc.so  time timeout 13 numactl --interleave=all ./zyra.dsbench_hybridnorec -t 10000 -mr debra -ma new -mp none -p -k 100000 -i 0 -d 0 -rq 0 -rqsize 256 -nwork 89 -nrq 1 &gt;&gt; output.zyra.dsbench/step2632.zyra.dsbench_hybridnorec.-t.10000.-mr.debra.-ma.new.-mp.none.-p.-k.100000.-i.0.-d.0.-rq.0.-rqsize.256.-nwork.89.-nrq.1.-seqwidth.48.-trial.0.-pinning.ZYRA_SCATTER.data 2&gt;&gt;output.zyra.dsbench/stderr.out"/>
    <s v="zyra"/>
    <x v="10"/>
    <x v="4"/>
  </r>
  <r>
    <s v="step2633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162109621"/>
    <n v="10000"/>
    <m/>
    <m/>
    <m/>
    <m/>
    <m/>
    <n v="10000"/>
    <n v="798.97900000000004"/>
    <n v="0"/>
    <n v="100000"/>
    <n v="89"/>
    <s v="debra"/>
    <s v="new"/>
    <s v="none"/>
    <m/>
    <n v="7"/>
    <n v="1"/>
    <m/>
    <n v="7.4894800000000004"/>
    <n v="0.11862300000000001"/>
    <n v="1472.6"/>
    <m/>
    <n v="798.97900000000004"/>
    <m/>
    <m/>
    <m/>
    <m/>
    <m/>
    <n v="1621034486"/>
    <n v="9551269"/>
    <n v="61728"/>
    <n v="0"/>
    <n v="0.24504400000000001"/>
    <m/>
    <m/>
    <m/>
    <m/>
    <m/>
    <m/>
    <s v="step2633.zyra.dsbench_hybridnorec.-t.10000.-mr.debra.-ma.new.-mp.none.-p.-k.100000.-i.0.-d.0.-rq.0.-rqsize.256.-nwork.89.-nrq.1.-seqwidth.48.-trial.1.-pinning.ZYRA_SCATTER.data"/>
    <s v="LD_PRELOAD=../lib/libjemalloc.so  time timeout 13 numactl --interleave=all ./zyra.dsbench_hybridnorec -t 10000 -mr debra -ma new -mp none -p -k 100000 -i 0 -d 0 -rq 0 -rqsize 256 -nwork 89 -nrq 1 &gt;&gt; output.zyra.dsbench/step2633.zyra.dsbench_hybridnorec.-t.10000.-mr.debra.-ma.new.-mp.none.-p.-k.100000.-i.0.-d.0.-rq.0.-rqsize.256.-nwork.89.-nrq.1.-seqwidth.48.-trial.1.-pinning.ZYRA_SCATTER.data 2&gt;&gt;output.zyra.dsbench/stderr.out"/>
    <s v="zyra"/>
    <x v="10"/>
    <x v="4"/>
  </r>
  <r>
    <s v="step2634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160557335"/>
    <n v="10000"/>
    <m/>
    <m/>
    <m/>
    <m/>
    <m/>
    <n v="10000"/>
    <n v="777.02300000000002"/>
    <n v="0"/>
    <n v="100000"/>
    <n v="89"/>
    <s v="debra"/>
    <s v="new"/>
    <s v="none"/>
    <m/>
    <n v="7"/>
    <n v="1"/>
    <m/>
    <n v="7.58873"/>
    <n v="0.12095599999999999"/>
    <n v="1486.97"/>
    <m/>
    <n v="777.02300000000002"/>
    <m/>
    <m/>
    <m/>
    <m/>
    <m/>
    <n v="1605511958"/>
    <n v="6858120"/>
    <n v="61394"/>
    <n v="0"/>
    <n v="0.24288999999999999"/>
    <m/>
    <m/>
    <m/>
    <m/>
    <m/>
    <m/>
    <s v="step2634.zyra.dsbench_hybridnorec.-t.10000.-mr.debra.-ma.new.-mp.none.-p.-k.100000.-i.0.-d.0.-rq.0.-rqsize.256.-nwork.89.-nrq.1.-seqwidth.48.-trial.2.-pinning.ZYRA_SCATTER.data"/>
    <s v="LD_PRELOAD=../lib/libjemalloc.so  time timeout 13 numactl --interleave=all ./zyra.dsbench_hybridnorec -t 10000 -mr debra -ma new -mp none -p -k 100000 -i 0 -d 0 -rq 0 -rqsize 256 -nwork 89 -nrq 1 &gt;&gt; output.zyra.dsbench/step2634.zyra.dsbench_hybridnorec.-t.10000.-mr.debra.-ma.new.-mp.none.-p.-k.100000.-i.0.-d.0.-rq.0.-rqsize.256.-nwork.89.-nrq.1.-seqwidth.48.-trial.2.-pinning.ZYRA_SCATTER.data 2&gt;&gt;output.zyra.dsbench/stderr.out"/>
    <s v="zyra"/>
    <x v="10"/>
    <x v="4"/>
  </r>
  <r>
    <s v="step2635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196898342"/>
    <n v="10000"/>
    <m/>
    <m/>
    <m/>
    <m/>
    <m/>
    <n v="10000"/>
    <n v="781.67899999999997"/>
    <n v="0"/>
    <n v="100000"/>
    <n v="108"/>
    <s v="debra"/>
    <s v="new"/>
    <s v="none"/>
    <m/>
    <n v="7"/>
    <n v="1"/>
    <m/>
    <n v="7.5513199999999996"/>
    <n v="7.0729200000000006E-2"/>
    <n v="1457.61"/>
    <m/>
    <n v="781.67899999999997"/>
    <m/>
    <m/>
    <m/>
    <m/>
    <m/>
    <n v="1968983423"/>
    <n v="2672894"/>
    <n v="209686"/>
    <n v="884"/>
    <n v="0"/>
    <m/>
    <m/>
    <m/>
    <m/>
    <m/>
    <m/>
    <s v="step2635.zyra.dsbench_hybridnorec.-t.10000.-mr.debra.-ma.new.-mp.none.-p.-k.100000.-i.0.-d.0.-rq.0.-rqsize.256.-nwork.108.-nrq.0.-seqwidth.48.-trial.0.-pinning.ZYRA_SCATTER.data"/>
    <s v="LD_PRELOAD=../lib/libjemalloc.so  time timeout 13 numactl --interleave=all ./zyra.dsbench_hybridnorec -t 10000 -mr debra -ma new -mp none -p -k 100000 -i 0 -d 0 -rq 0 -rqsize 256 -nwork 108 -nrq 0 &gt;&gt; output.zyra.dsbench/step2635.zyra.dsbench_hybridnorec.-t.10000.-mr.debra.-ma.new.-mp.none.-p.-k.100000.-i.0.-d.0.-rq.0.-rqsize.256.-nwork.108.-nrq.0.-seqwidth.48.-trial.0.-pinning.ZYRA_SCATTER.data 2&gt;&gt;output.zyra.dsbench/stderr.out"/>
    <s v="zyra"/>
    <x v="8"/>
    <x v="3"/>
  </r>
  <r>
    <s v="step263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199045886"/>
    <n v="10000"/>
    <m/>
    <m/>
    <m/>
    <m/>
    <m/>
    <n v="10000"/>
    <n v="766.77800000000002"/>
    <n v="0"/>
    <n v="100000"/>
    <n v="108"/>
    <s v="debra"/>
    <s v="new"/>
    <s v="none"/>
    <m/>
    <n v="7"/>
    <n v="1"/>
    <m/>
    <n v="7.5237400000000001"/>
    <n v="6.9053600000000007E-2"/>
    <n v="1440.7"/>
    <m/>
    <n v="766.77800000000002"/>
    <m/>
    <m/>
    <m/>
    <m/>
    <m/>
    <n v="1990458861"/>
    <n v="3231520"/>
    <n v="212623"/>
    <n v="849"/>
    <n v="0"/>
    <m/>
    <m/>
    <m/>
    <m/>
    <m/>
    <m/>
    <s v="step2636.zyra.dsbench_hybridnorec.-t.10000.-mr.debra.-ma.new.-mp.none.-p.-k.100000.-i.0.-d.0.-rq.0.-rqsize.256.-nwork.108.-nrq.0.-seqwidth.48.-trial.1.-pinning.ZYRA_SCATTER.data"/>
    <s v="LD_PRELOAD=../lib/libjemalloc.so  time timeout 13 numactl --interleave=all ./zyra.dsbench_hybridnorec -t 10000 -mr debra -ma new -mp none -p -k 100000 -i 0 -d 0 -rq 0 -rqsize 256 -nwork 108 -nrq 0 &gt;&gt; output.zyra.dsbench/step2636.zyra.dsbench_hybridnorec.-t.10000.-mr.debra.-ma.new.-mp.none.-p.-k.100000.-i.0.-d.0.-rq.0.-rqsize.256.-nwork.108.-nrq.0.-seqwidth.48.-trial.1.-pinning.ZYRA_SCATTER.data 2&gt;&gt;output.zyra.dsbench/stderr.out"/>
    <s v="zyra"/>
    <x v="8"/>
    <x v="3"/>
  </r>
  <r>
    <s v="step2637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206922799"/>
    <n v="10000"/>
    <m/>
    <m/>
    <m/>
    <m/>
    <m/>
    <n v="10000"/>
    <n v="770.98199999999997"/>
    <n v="0"/>
    <n v="100000"/>
    <n v="108"/>
    <s v="debra"/>
    <s v="new"/>
    <s v="none"/>
    <m/>
    <n v="7"/>
    <n v="1"/>
    <m/>
    <n v="7.3665399999999996"/>
    <n v="6.7826800000000007E-2"/>
    <n v="1385.55"/>
    <m/>
    <n v="770.98199999999997"/>
    <m/>
    <m/>
    <m/>
    <m/>
    <m/>
    <n v="2069227990"/>
    <n v="2472211"/>
    <n v="165570"/>
    <n v="750"/>
    <n v="0"/>
    <m/>
    <m/>
    <m/>
    <m/>
    <m/>
    <m/>
    <s v="step2637.zyra.dsbench_hybridnorec.-t.10000.-mr.debra.-ma.new.-mp.none.-p.-k.100000.-i.0.-d.0.-rq.0.-rqsize.256.-nwork.108.-nrq.0.-seqwidth.48.-trial.2.-pinning.ZYRA_SCATTER.data"/>
    <s v="LD_PRELOAD=../lib/libjemalloc.so  time timeout 13 numactl --interleave=all ./zyra.dsbench_hybridnorec -t 10000 -mr debra -ma new -mp none -p -k 100000 -i 0 -d 0 -rq 0 -rqsize 256 -nwork 108 -nrq 0 &gt;&gt; output.zyra.dsbench/step2637.zyra.dsbench_hybridnorec.-t.10000.-mr.debra.-ma.new.-mp.none.-p.-k.100000.-i.0.-d.0.-rq.0.-rqsize.256.-nwork.108.-nrq.0.-seqwidth.48.-trial.2.-pinning.ZYRA_SCATTER.data 2&gt;&gt;output.zyra.dsbench/stderr.out"/>
    <s v="zyra"/>
    <x v="8"/>
    <x v="3"/>
  </r>
  <r>
    <s v="step2638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187652163"/>
    <n v="10000"/>
    <m/>
    <m/>
    <m/>
    <m/>
    <m/>
    <n v="10000"/>
    <n v="787.13300000000004"/>
    <n v="0"/>
    <n v="100000"/>
    <n v="107"/>
    <s v="debra"/>
    <s v="new"/>
    <s v="none"/>
    <m/>
    <n v="7"/>
    <n v="1"/>
    <m/>
    <n v="7.65198"/>
    <n v="0.113952"/>
    <n v="1528.56"/>
    <m/>
    <n v="787.13300000000004"/>
    <m/>
    <m/>
    <m/>
    <m/>
    <m/>
    <n v="1876462396"/>
    <n v="8842722"/>
    <n v="59238"/>
    <n v="0"/>
    <n v="0.24118300000000001"/>
    <m/>
    <m/>
    <m/>
    <m/>
    <m/>
    <m/>
    <s v="step2638.zyra.dsbench_hybridnorec.-t.10000.-mr.debra.-ma.new.-mp.none.-p.-k.100000.-i.0.-d.0.-rq.0.-rqsize.256.-nwork.107.-nrq.1.-seqwidth.48.-trial.0.-pinning.ZYRA_SCATTER.data"/>
    <s v="LD_PRELOAD=../lib/libjemalloc.so  time timeout 13 numactl --interleave=all ./zyra.dsbench_hybridnorec -t 10000 -mr debra -ma new -mp none -p -k 100000 -i 0 -d 0 -rq 0 -rqsize 256 -nwork 107 -nrq 1 &gt;&gt; output.zyra.dsbench/step2638.zyra.dsbench_hybridnorec.-t.10000.-mr.debra.-ma.new.-mp.none.-p.-k.100000.-i.0.-d.0.-rq.0.-rqsize.256.-nwork.107.-nrq.1.-seqwidth.48.-trial.0.-pinning.ZYRA_SCATTER.data 2&gt;&gt;output.zyra.dsbench/stderr.out"/>
    <s v="zyra"/>
    <x v="10"/>
    <x v="3"/>
  </r>
  <r>
    <s v="step116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20576943"/>
    <n v="20564366"/>
    <n v="4114130"/>
    <n v="41098441"/>
    <n v="10000"/>
    <m/>
    <m/>
    <m/>
    <m/>
    <m/>
    <n v="10000"/>
    <n v="52656.38"/>
    <n v="5"/>
    <n v="10000"/>
    <n v="126"/>
    <s v="debra"/>
    <s v="new"/>
    <s v="none"/>
    <m/>
    <n v="8"/>
    <n v="1"/>
    <m/>
    <n v="8.4778699999999994"/>
    <n v="1.0831900000000001"/>
    <n v="7860.57"/>
    <m/>
    <n v="2656.38"/>
    <m/>
    <m/>
    <m/>
    <m/>
    <m/>
    <m/>
    <m/>
    <m/>
    <m/>
    <m/>
    <m/>
    <m/>
    <m/>
    <m/>
    <m/>
    <m/>
    <s v="step1163.zyra.dsbench_tl2.-t.10000.-mr.debra.-ma.new.-mp.none.-p.-k.10000.-i.5.-d.5.-rq.0.-rqsize.256.-nwork.126.-nrq.0.-seqwidth.48.-trial.1.-pinning.ZYRA_CLUSTER.data"/>
    <s v="LD_PRELOAD=../lib/libjemalloc.so  time timeout 13 numactl --interleave=all ./zyra.dsbench_tl2 -t 10000 -mr debra -ma new -mp none -p -k 10000 -i 5 -d 5 -rq 0 -rqsize 256 -nwork 126 -nrq 0 &gt;&gt; output.zyra.dsbench/step1163.zyra.dsbench_tl2.-t.10000.-mr.debra.-ma.new.-mp.none.-p.-k.10000.-i.5.-d.5.-rq.0.-rqsize.256.-nwork.126.-nrq.0.-seqwidth.48.-trial.1.-pinning.ZYRA_CLUSTER.data 2&gt;&gt;output.zyra.dsbench/stderr.out"/>
    <s v="zyra"/>
    <x v="9"/>
    <x v="5"/>
  </r>
  <r>
    <s v="step2639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187333054"/>
    <n v="10000"/>
    <m/>
    <m/>
    <m/>
    <m/>
    <m/>
    <n v="10000"/>
    <n v="799.03399999999999"/>
    <n v="0"/>
    <n v="100000"/>
    <n v="107"/>
    <s v="debra"/>
    <s v="new"/>
    <s v="none"/>
    <m/>
    <n v="7"/>
    <n v="1"/>
    <m/>
    <n v="7.6471999999999998"/>
    <n v="0.113611"/>
    <n v="1530.95"/>
    <m/>
    <n v="799.03399999999999"/>
    <m/>
    <m/>
    <m/>
    <m/>
    <m/>
    <n v="1873271098"/>
    <n v="8452093"/>
    <n v="59448"/>
    <n v="0"/>
    <n v="0.23943800000000001"/>
    <m/>
    <m/>
    <m/>
    <m/>
    <m/>
    <m/>
    <s v="step2639.zyra.dsbench_hybridnorec.-t.10000.-mr.debra.-ma.new.-mp.none.-p.-k.100000.-i.0.-d.0.-rq.0.-rqsize.256.-nwork.107.-nrq.1.-seqwidth.48.-trial.1.-pinning.ZYRA_SCATTER.data"/>
    <s v="LD_PRELOAD=../lib/libjemalloc.so  time timeout 13 numactl --interleave=all ./zyra.dsbench_hybridnorec -t 10000 -mr debra -ma new -mp none -p -k 100000 -i 0 -d 0 -rq 0 -rqsize 256 -nwork 107 -nrq 1 &gt;&gt; output.zyra.dsbench/step2639.zyra.dsbench_hybridnorec.-t.10000.-mr.debra.-ma.new.-mp.none.-p.-k.100000.-i.0.-d.0.-rq.0.-rqsize.256.-nwork.107.-nrq.1.-seqwidth.48.-trial.1.-pinning.ZYRA_SCATTER.data 2&gt;&gt;output.zyra.dsbench/stderr.out"/>
    <s v="zyra"/>
    <x v="10"/>
    <x v="3"/>
  </r>
  <r>
    <s v="step263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34123786"/>
    <n v="34112416"/>
    <n v="6823620"/>
    <n v="17039953"/>
    <n v="10000"/>
    <m/>
    <m/>
    <m/>
    <m/>
    <m/>
    <n v="10000"/>
    <n v="204243.25"/>
    <n v="20"/>
    <n v="100000"/>
    <n v="17"/>
    <s v="debra"/>
    <s v="new"/>
    <s v="none"/>
    <m/>
    <n v="8"/>
    <n v="1"/>
    <m/>
    <n v="25.305800000000001"/>
    <n v="0.177091"/>
    <n v="2562.88"/>
    <m/>
    <n v="4243.25"/>
    <m/>
    <m/>
    <m/>
    <m/>
    <m/>
    <m/>
    <m/>
    <m/>
    <m/>
    <m/>
    <m/>
    <m/>
    <m/>
    <m/>
    <m/>
    <m/>
    <s v="step263.zyra.dsbench_tl2.-t.10000.-mr.debra.-ma.new.-mp.none.-p.-k.100000.-i.20.-d.20.-rq.0.-rqsize.256.-nwork.17.-nrq.1.-seqwidth.48.-trial.1.-pinning.ZYRA_CLUSTER.data"/>
    <s v="LD_PRELOAD=../lib/libjemalloc.so  time timeout 13 numactl --interleave=all ./zyra.dsbench_tl2 -t 10000 -mr debra -ma new -mp none -p -k 100000 -i 20 -d 20 -rq 0 -rqsize 256 -nwork 17 -nrq 1 &gt;&gt; output.zyra.dsbench/step263.zyra.dsbench_tl2.-t.10000.-mr.debra.-ma.new.-mp.none.-p.-k.100000.-i.20.-d.20.-rq.0.-rqsize.256.-nwork.17.-nrq.1.-seqwidth.48.-trial.1.-pinning.ZYRA_CLUSTER.data 2&gt;&gt;output.zyra.dsbench/stderr.out"/>
    <s v="zyra"/>
    <x v="11"/>
    <x v="8"/>
  </r>
  <r>
    <s v="step2640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187617026"/>
    <n v="10000"/>
    <m/>
    <m/>
    <m/>
    <m/>
    <m/>
    <n v="10000"/>
    <n v="785.75900000000001"/>
    <n v="0"/>
    <n v="100000"/>
    <n v="107"/>
    <s v="debra"/>
    <s v="new"/>
    <s v="none"/>
    <m/>
    <n v="7"/>
    <n v="1"/>
    <m/>
    <n v="7.7246300000000003"/>
    <n v="0.11291900000000001"/>
    <n v="1528.31"/>
    <m/>
    <n v="785.75900000000001"/>
    <m/>
    <m/>
    <m/>
    <m/>
    <m/>
    <n v="1876110611"/>
    <n v="8562515"/>
    <n v="59652"/>
    <n v="0"/>
    <n v="0.238175"/>
    <m/>
    <m/>
    <m/>
    <m/>
    <m/>
    <m/>
    <s v="step2640.zyra.dsbench_hybridnorec.-t.10000.-mr.debra.-ma.new.-mp.none.-p.-k.100000.-i.0.-d.0.-rq.0.-rqsize.256.-nwork.107.-nrq.1.-seqwidth.48.-trial.2.-pinning.ZYRA_SCATTER.data"/>
    <s v="LD_PRELOAD=../lib/libjemalloc.so  time timeout 13 numactl --interleave=all ./zyra.dsbench_hybridnorec -t 10000 -mr debra -ma new -mp none -p -k 100000 -i 0 -d 0 -rq 0 -rqsize 256 -nwork 107 -nrq 1 &gt;&gt; output.zyra.dsbench/step2640.zyra.dsbench_hybridnorec.-t.10000.-mr.debra.-ma.new.-mp.none.-p.-k.100000.-i.0.-d.0.-rq.0.-rqsize.256.-nwork.107.-nrq.1.-seqwidth.48.-trial.2.-pinning.ZYRA_SCATTER.data 2&gt;&gt;output.zyra.dsbench/stderr.out"/>
    <s v="zyra"/>
    <x v="10"/>
    <x v="3"/>
  </r>
  <r>
    <s v="step2641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228490257"/>
    <n v="10000"/>
    <m/>
    <m/>
    <m/>
    <m/>
    <m/>
    <n v="10000"/>
    <n v="786.33299999999997"/>
    <n v="0"/>
    <n v="100000"/>
    <n v="126"/>
    <s v="debra"/>
    <s v="new"/>
    <s v="none"/>
    <m/>
    <n v="7"/>
    <n v="1"/>
    <m/>
    <n v="7.5792200000000003"/>
    <n v="6.6256599999999999E-2"/>
    <n v="1464.12"/>
    <m/>
    <n v="786.33299999999997"/>
    <m/>
    <m/>
    <m/>
    <m/>
    <m/>
    <n v="2284902576"/>
    <n v="4288491"/>
    <n v="194384"/>
    <n v="850"/>
    <n v="0"/>
    <m/>
    <m/>
    <m/>
    <m/>
    <m/>
    <m/>
    <s v="step2641.zyra.dsbench_hybridnorec.-t.10000.-mr.debra.-ma.new.-mp.none.-p.-k.100000.-i.0.-d.0.-rq.0.-rqsize.256.-nwork.126.-nrq.0.-seqwidth.48.-trial.0.-pinning.ZYRA_SCATTER.data"/>
    <s v="LD_PRELOAD=../lib/libjemalloc.so  time timeout 13 numactl --interleave=all ./zyra.dsbench_hybridnorec -t 10000 -mr debra -ma new -mp none -p -k 100000 -i 0 -d 0 -rq 0 -rqsize 256 -nwork 126 -nrq 0 &gt;&gt; output.zyra.dsbench/step2641.zyra.dsbench_hybridnorec.-t.10000.-mr.debra.-ma.new.-mp.none.-p.-k.100000.-i.0.-d.0.-rq.0.-rqsize.256.-nwork.126.-nrq.0.-seqwidth.48.-trial.0.-pinning.ZYRA_SCATTER.data 2&gt;&gt;output.zyra.dsbench/stderr.out"/>
    <s v="zyra"/>
    <x v="8"/>
    <x v="5"/>
  </r>
  <r>
    <s v="step264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225111525"/>
    <n v="10000"/>
    <m/>
    <m/>
    <m/>
    <m/>
    <m/>
    <n v="10000"/>
    <n v="778.32899999999995"/>
    <n v="0"/>
    <n v="100000"/>
    <n v="126"/>
    <s v="debra"/>
    <s v="new"/>
    <s v="none"/>
    <m/>
    <n v="7"/>
    <n v="1"/>
    <m/>
    <n v="7.5933599999999997"/>
    <n v="6.7048099999999999E-2"/>
    <n v="1485.72"/>
    <m/>
    <n v="778.32899999999995"/>
    <m/>
    <m/>
    <m/>
    <m/>
    <m/>
    <n v="2251115250"/>
    <n v="3173099"/>
    <n v="202008"/>
    <n v="909"/>
    <n v="0"/>
    <m/>
    <m/>
    <m/>
    <m/>
    <m/>
    <m/>
    <s v="step2642.zyra.dsbench_hybridnorec.-t.10000.-mr.debra.-ma.new.-mp.none.-p.-k.100000.-i.0.-d.0.-rq.0.-rqsize.256.-nwork.126.-nrq.0.-seqwidth.48.-trial.1.-pinning.ZYRA_SCATTER.data"/>
    <s v="LD_PRELOAD=../lib/libjemalloc.so  time timeout 13 numactl --interleave=all ./zyra.dsbench_hybridnorec -t 10000 -mr debra -ma new -mp none -p -k 100000 -i 0 -d 0 -rq 0 -rqsize 256 -nwork 126 -nrq 0 &gt;&gt; output.zyra.dsbench/step2642.zyra.dsbench_hybridnorec.-t.10000.-mr.debra.-ma.new.-mp.none.-p.-k.100000.-i.0.-d.0.-rq.0.-rqsize.256.-nwork.126.-nrq.0.-seqwidth.48.-trial.1.-pinning.ZYRA_SCATTER.data 2&gt;&gt;output.zyra.dsbench/stderr.out"/>
    <s v="zyra"/>
    <x v="8"/>
    <x v="5"/>
  </r>
  <r>
    <s v="step2643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222542278"/>
    <n v="10000"/>
    <m/>
    <m/>
    <m/>
    <m/>
    <m/>
    <n v="10000"/>
    <n v="810.00300000000004"/>
    <n v="0"/>
    <n v="100000"/>
    <n v="126"/>
    <s v="debra"/>
    <s v="new"/>
    <s v="none"/>
    <m/>
    <n v="7"/>
    <n v="1"/>
    <m/>
    <n v="7.7026000000000003"/>
    <n v="6.6439899999999996E-2"/>
    <n v="1504.9"/>
    <m/>
    <n v="810.00300000000004"/>
    <m/>
    <m/>
    <m/>
    <m/>
    <m/>
    <n v="2225422779"/>
    <n v="4235003"/>
    <n v="7"/>
    <n v="0"/>
    <n v="0"/>
    <m/>
    <m/>
    <m/>
    <m/>
    <m/>
    <m/>
    <s v="step2643.zyra.dsbench_hybridnorec.-t.10000.-mr.debra.-ma.new.-mp.none.-p.-k.100000.-i.0.-d.0.-rq.0.-rqsize.256.-nwork.126.-nrq.0.-seqwidth.48.-trial.2.-pinning.ZYRA_SCATTER.data"/>
    <s v="LD_PRELOAD=../lib/libjemalloc.so  time timeout 13 numactl --interleave=all ./zyra.dsbench_hybridnorec -t 10000 -mr debra -ma new -mp none -p -k 100000 -i 0 -d 0 -rq 0 -rqsize 256 -nwork 126 -nrq 0 &gt;&gt; output.zyra.dsbench/step2643.zyra.dsbench_hybridnorec.-t.10000.-mr.debra.-ma.new.-mp.none.-p.-k.100000.-i.0.-d.0.-rq.0.-rqsize.256.-nwork.126.-nrq.0.-seqwidth.48.-trial.2.-pinning.ZYRA_SCATTER.data 2&gt;&gt;output.zyra.dsbench/stderr.out"/>
    <s v="zyra"/>
    <x v="8"/>
    <x v="5"/>
  </r>
  <r>
    <s v="step2644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213016390"/>
    <n v="10000"/>
    <m/>
    <m/>
    <m/>
    <m/>
    <m/>
    <n v="10000"/>
    <n v="779.99400000000003"/>
    <n v="0"/>
    <n v="100000"/>
    <n v="125"/>
    <s v="debra"/>
    <s v="new"/>
    <s v="none"/>
    <m/>
    <n v="7"/>
    <n v="1"/>
    <m/>
    <n v="7.7549099999999997"/>
    <n v="0.10627300000000001"/>
    <n v="1568.24"/>
    <m/>
    <n v="779.99400000000003"/>
    <m/>
    <m/>
    <m/>
    <m/>
    <m/>
    <n v="2130104562"/>
    <n v="10181379"/>
    <n v="59343"/>
    <n v="0"/>
    <n v="0.24090900000000001"/>
    <m/>
    <m/>
    <m/>
    <m/>
    <m/>
    <m/>
    <s v="step2644.zyra.dsbench_hybridnorec.-t.10000.-mr.debra.-ma.new.-mp.none.-p.-k.100000.-i.0.-d.0.-rq.0.-rqsize.256.-nwork.125.-nrq.1.-seqwidth.48.-trial.0.-pinning.ZYRA_SCATTER.data"/>
    <s v="LD_PRELOAD=../lib/libjemalloc.so  time timeout 13 numactl --interleave=all ./zyra.dsbench_hybridnorec -t 10000 -mr debra -ma new -mp none -p -k 100000 -i 0 -d 0 -rq 0 -rqsize 256 -nwork 125 -nrq 1 &gt;&gt; output.zyra.dsbench/step2644.zyra.dsbench_hybridnorec.-t.10000.-mr.debra.-ma.new.-mp.none.-p.-k.100000.-i.0.-d.0.-rq.0.-rqsize.256.-nwork.125.-nrq.1.-seqwidth.48.-trial.0.-pinning.ZYRA_SCATTER.data 2&gt;&gt;output.zyra.dsbench/stderr.out"/>
    <s v="zyra"/>
    <x v="10"/>
    <x v="5"/>
  </r>
  <r>
    <s v="step2645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221689032"/>
    <n v="10000"/>
    <m/>
    <m/>
    <m/>
    <m/>
    <m/>
    <n v="10000"/>
    <n v="768.81"/>
    <n v="0"/>
    <n v="100000"/>
    <n v="125"/>
    <s v="debra"/>
    <s v="new"/>
    <s v="none"/>
    <m/>
    <n v="7"/>
    <n v="1"/>
    <m/>
    <n v="7.7269199999999998"/>
    <n v="0.103273"/>
    <n v="1509.78"/>
    <m/>
    <n v="768.81"/>
    <m/>
    <m/>
    <m/>
    <m/>
    <m/>
    <n v="2216830920"/>
    <n v="10542943"/>
    <n v="59407"/>
    <n v="0"/>
    <n v="0.239787"/>
    <m/>
    <m/>
    <m/>
    <m/>
    <m/>
    <m/>
    <s v="step2645.zyra.dsbench_hybridnorec.-t.10000.-mr.debra.-ma.new.-mp.none.-p.-k.100000.-i.0.-d.0.-rq.0.-rqsize.256.-nwork.125.-nrq.1.-seqwidth.48.-trial.1.-pinning.ZYRA_SCATTER.data"/>
    <s v="LD_PRELOAD=../lib/libjemalloc.so  time timeout 13 numactl --interleave=all ./zyra.dsbench_hybridnorec -t 10000 -mr debra -ma new -mp none -p -k 100000 -i 0 -d 0 -rq 0 -rqsize 256 -nwork 125 -nrq 1 &gt;&gt; output.zyra.dsbench/step2645.zyra.dsbench_hybridnorec.-t.10000.-mr.debra.-ma.new.-mp.none.-p.-k.100000.-i.0.-d.0.-rq.0.-rqsize.256.-nwork.125.-nrq.1.-seqwidth.48.-trial.1.-pinning.ZYRA_SCATTER.data 2&gt;&gt;output.zyra.dsbench/stderr.out"/>
    <s v="zyra"/>
    <x v="10"/>
    <x v="5"/>
  </r>
  <r>
    <s v="step264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212417077"/>
    <n v="10000"/>
    <m/>
    <m/>
    <m/>
    <m/>
    <m/>
    <n v="10000"/>
    <n v="792.46100000000001"/>
    <n v="0"/>
    <n v="100000"/>
    <n v="125"/>
    <s v="debra"/>
    <s v="new"/>
    <s v="none"/>
    <m/>
    <n v="7"/>
    <n v="1"/>
    <m/>
    <n v="7.72377"/>
    <n v="0.107144"/>
    <n v="1574.09"/>
    <m/>
    <n v="792.46100000000001"/>
    <m/>
    <m/>
    <m/>
    <m/>
    <m/>
    <n v="2124111108"/>
    <n v="10427888"/>
    <n v="59666"/>
    <n v="0"/>
    <n v="0.242089"/>
    <m/>
    <m/>
    <m/>
    <m/>
    <m/>
    <m/>
    <s v="step2646.zyra.dsbench_hybridnorec.-t.10000.-mr.debra.-ma.new.-mp.none.-p.-k.100000.-i.0.-d.0.-rq.0.-rqsize.256.-nwork.125.-nrq.1.-seqwidth.48.-trial.2.-pinning.ZYRA_SCATTER.data"/>
    <s v="LD_PRELOAD=../lib/libjemalloc.so  time timeout 13 numactl --interleave=all ./zyra.dsbench_hybridnorec -t 10000 -mr debra -ma new -mp none -p -k 100000 -i 0 -d 0 -rq 0 -rqsize 256 -nwork 125 -nrq 1 &gt;&gt; output.zyra.dsbench/step2646.zyra.dsbench_hybridnorec.-t.10000.-mr.debra.-ma.new.-mp.none.-p.-k.100000.-i.0.-d.0.-rq.0.-rqsize.256.-nwork.125.-nrq.1.-seqwidth.48.-trial.2.-pinning.ZYRA_SCATTER.data 2&gt;&gt;output.zyra.dsbench/stderr.out"/>
    <s v="zyra"/>
    <x v="10"/>
    <x v="5"/>
  </r>
  <r>
    <s v="step2647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243924419"/>
    <n v="10000"/>
    <m/>
    <m/>
    <m/>
    <m/>
    <m/>
    <n v="10000"/>
    <n v="766.59699999999998"/>
    <n v="0"/>
    <n v="100000"/>
    <n v="144"/>
    <s v="debra"/>
    <s v="new"/>
    <s v="none"/>
    <m/>
    <n v="7"/>
    <n v="1"/>
    <m/>
    <n v="7.7742599999999999"/>
    <n v="5.4899099999999999E-2"/>
    <n v="1562.83"/>
    <m/>
    <n v="766.59699999999998"/>
    <m/>
    <m/>
    <m/>
    <m/>
    <m/>
    <n v="2439244198"/>
    <n v="6171825"/>
    <n v="189003"/>
    <n v="1044"/>
    <n v="0"/>
    <m/>
    <m/>
    <m/>
    <m/>
    <m/>
    <m/>
    <s v="step2647.zyra.dsbench_hybridnorec.-t.10000.-mr.debra.-ma.new.-mp.none.-p.-k.100000.-i.0.-d.0.-rq.0.-rqsize.256.-nwork.144.-nrq.0.-seqwidth.48.-trial.0.-pinning.ZYRA_SCATTER.data"/>
    <s v="LD_PRELOAD=../lib/libjemalloc.so  time timeout 13 numactl --interleave=all ./zyra.dsbench_hybridnorec -t 10000 -mr debra -ma new -mp none -p -k 100000 -i 0 -d 0 -rq 0 -rqsize 256 -nwork 144 -nrq 0 &gt;&gt; output.zyra.dsbench/step2647.zyra.dsbench_hybridnorec.-t.10000.-mr.debra.-ma.new.-mp.none.-p.-k.100000.-i.0.-d.0.-rq.0.-rqsize.256.-nwork.144.-nrq.0.-seqwidth.48.-trial.0.-pinning.ZYRA_SCATTER.data 2&gt;&gt;output.zyra.dsbench/stderr.out"/>
    <s v="zyra"/>
    <x v="8"/>
    <x v="6"/>
  </r>
  <r>
    <s v="step1164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20019131"/>
    <n v="20024113"/>
    <n v="4004324"/>
    <n v="39989115"/>
    <n v="10000"/>
    <m/>
    <m/>
    <m/>
    <m/>
    <m/>
    <n v="10000"/>
    <n v="52648.54"/>
    <n v="5"/>
    <n v="10000"/>
    <n v="126"/>
    <s v="debra"/>
    <s v="new"/>
    <s v="none"/>
    <m/>
    <n v="8"/>
    <n v="1"/>
    <m/>
    <n v="8.4040900000000001"/>
    <n v="1.1015600000000001"/>
    <n v="8091.58"/>
    <m/>
    <n v="2648.54"/>
    <m/>
    <m/>
    <m/>
    <m/>
    <m/>
    <m/>
    <m/>
    <m/>
    <m/>
    <m/>
    <m/>
    <m/>
    <m/>
    <m/>
    <m/>
    <m/>
    <s v="step1164.zyra.dsbench_tl2.-t.10000.-mr.debra.-ma.new.-mp.none.-p.-k.10000.-i.5.-d.5.-rq.0.-rqsize.256.-nwork.126.-nrq.0.-seqwidth.48.-trial.2.-pinning.ZYRA_CLUSTER.data"/>
    <s v="LD_PRELOAD=../lib/libjemalloc.so  time timeout 13 numactl --interleave=all ./zyra.dsbench_tl2 -t 10000 -mr debra -ma new -mp none -p -k 10000 -i 5 -d 5 -rq 0 -rqsize 256 -nwork 126 -nrq 0 &gt;&gt; output.zyra.dsbench/step1164.zyra.dsbench_tl2.-t.10000.-mr.debra.-ma.new.-mp.none.-p.-k.10000.-i.5.-d.5.-rq.0.-rqsize.256.-nwork.126.-nrq.0.-seqwidth.48.-trial.2.-pinning.ZYRA_CLUSTER.data 2&gt;&gt;output.zyra.dsbench/stderr.out"/>
    <s v="zyra"/>
    <x v="9"/>
    <x v="5"/>
  </r>
  <r>
    <s v="step2648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246484504"/>
    <n v="10000"/>
    <m/>
    <m/>
    <m/>
    <m/>
    <m/>
    <n v="10000"/>
    <n v="791.29300000000001"/>
    <n v="0"/>
    <n v="100000"/>
    <n v="144"/>
    <s v="debra"/>
    <s v="new"/>
    <s v="none"/>
    <m/>
    <n v="7"/>
    <n v="1"/>
    <m/>
    <n v="7.75298"/>
    <n v="5.0804500000000002E-2"/>
    <n v="1551.2"/>
    <m/>
    <n v="791.29300000000001"/>
    <m/>
    <m/>
    <m/>
    <m/>
    <m/>
    <n v="2464845045"/>
    <n v="6229891"/>
    <n v="2"/>
    <n v="0"/>
    <n v="0"/>
    <m/>
    <m/>
    <m/>
    <m/>
    <m/>
    <m/>
    <s v="step2648.zyra.dsbench_hybridnorec.-t.10000.-mr.debra.-ma.new.-mp.none.-p.-k.100000.-i.0.-d.0.-rq.0.-rqsize.256.-nwork.144.-nrq.0.-seqwidth.48.-trial.1.-pinning.ZYRA_SCATTER.data"/>
    <s v="LD_PRELOAD=../lib/libjemalloc.so  time timeout 13 numactl --interleave=all ./zyra.dsbench_hybridnorec -t 10000 -mr debra -ma new -mp none -p -k 100000 -i 0 -d 0 -rq 0 -rqsize 256 -nwork 144 -nrq 0 &gt;&gt; output.zyra.dsbench/step2648.zyra.dsbench_hybridnorec.-t.10000.-mr.debra.-ma.new.-mp.none.-p.-k.100000.-i.0.-d.0.-rq.0.-rqsize.256.-nwork.144.-nrq.0.-seqwidth.48.-trial.1.-pinning.ZYRA_SCATTER.data 2&gt;&gt;output.zyra.dsbench/stderr.out"/>
    <s v="zyra"/>
    <x v="8"/>
    <x v="6"/>
  </r>
  <r>
    <s v="step2649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252350722"/>
    <n v="10000"/>
    <m/>
    <m/>
    <m/>
    <m/>
    <m/>
    <n v="10000"/>
    <n v="756.91499999999996"/>
    <n v="0"/>
    <n v="100000"/>
    <n v="144"/>
    <s v="debra"/>
    <s v="new"/>
    <s v="none"/>
    <m/>
    <n v="7"/>
    <n v="1"/>
    <m/>
    <n v="7.7740999999999998"/>
    <n v="4.9762399999999998E-2"/>
    <n v="1511.85"/>
    <m/>
    <n v="756.91499999999996"/>
    <m/>
    <m/>
    <m/>
    <m/>
    <m/>
    <n v="2523507145"/>
    <n v="5819248"/>
    <n v="84"/>
    <n v="0"/>
    <n v="0"/>
    <m/>
    <m/>
    <m/>
    <m/>
    <m/>
    <m/>
    <s v="step2649.zyra.dsbench_hybridnorec.-t.10000.-mr.debra.-ma.new.-mp.none.-p.-k.100000.-i.0.-d.0.-rq.0.-rqsize.256.-nwork.144.-nrq.0.-seqwidth.48.-trial.2.-pinning.ZYRA_SCATTER.data"/>
    <s v="LD_PRELOAD=../lib/libjemalloc.so  time timeout 13 numactl --interleave=all ./zyra.dsbench_hybridnorec -t 10000 -mr debra -ma new -mp none -p -k 100000 -i 0 -d 0 -rq 0 -rqsize 256 -nwork 144 -nrq 0 &gt;&gt; output.zyra.dsbench/step2649.zyra.dsbench_hybridnorec.-t.10000.-mr.debra.-ma.new.-mp.none.-p.-k.100000.-i.0.-d.0.-rq.0.-rqsize.256.-nwork.144.-nrq.0.-seqwidth.48.-trial.2.-pinning.ZYRA_SCATTER.data 2&gt;&gt;output.zyra.dsbench/stderr.out"/>
    <s v="zyra"/>
    <x v="8"/>
    <x v="6"/>
  </r>
  <r>
    <s v="step264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33594182"/>
    <n v="33588048"/>
    <n v="6718223"/>
    <n v="16772197"/>
    <n v="10000"/>
    <m/>
    <m/>
    <m/>
    <m/>
    <m/>
    <n v="10000"/>
    <n v="204370.15"/>
    <n v="20"/>
    <n v="100000"/>
    <n v="17"/>
    <s v="debra"/>
    <s v="new"/>
    <s v="none"/>
    <m/>
    <n v="8"/>
    <n v="1"/>
    <m/>
    <n v="25.114799999999999"/>
    <n v="0.165598"/>
    <n v="2606.2600000000002"/>
    <m/>
    <n v="4370.1499999999996"/>
    <m/>
    <m/>
    <m/>
    <m/>
    <m/>
    <m/>
    <m/>
    <m/>
    <m/>
    <m/>
    <m/>
    <m/>
    <m/>
    <m/>
    <m/>
    <m/>
    <s v="step264.zyra.dsbench_tl2.-t.10000.-mr.debra.-ma.new.-mp.none.-p.-k.100000.-i.20.-d.20.-rq.0.-rqsize.256.-nwork.17.-nrq.1.-seqwidth.48.-trial.2.-pinning.ZYRA_CLUSTER.data"/>
    <s v="LD_PRELOAD=../lib/libjemalloc.so  time timeout 13 numactl --interleave=all ./zyra.dsbench_tl2 -t 10000 -mr debra -ma new -mp none -p -k 100000 -i 20 -d 20 -rq 0 -rqsize 256 -nwork 17 -nrq 1 &gt;&gt; output.zyra.dsbench/step264.zyra.dsbench_tl2.-t.10000.-mr.debra.-ma.new.-mp.none.-p.-k.100000.-i.20.-d.20.-rq.0.-rqsize.256.-nwork.17.-nrq.1.-seqwidth.48.-trial.2.-pinning.ZYRA_CLUSTER.data 2&gt;&gt;output.zyra.dsbench/stderr.out"/>
    <s v="zyra"/>
    <x v="11"/>
    <x v="8"/>
  </r>
  <r>
    <s v="step2650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246447398"/>
    <n v="10000"/>
    <m/>
    <m/>
    <m/>
    <m/>
    <m/>
    <n v="10000"/>
    <n v="775.15899999999999"/>
    <n v="0"/>
    <n v="100000"/>
    <n v="143"/>
    <s v="debra"/>
    <s v="new"/>
    <s v="none"/>
    <m/>
    <n v="7"/>
    <n v="1"/>
    <m/>
    <n v="7.7751799999999998"/>
    <n v="8.3165299999999998E-2"/>
    <n v="1548.24"/>
    <m/>
    <n v="775.15899999999999"/>
    <m/>
    <m/>
    <m/>
    <m/>
    <m/>
    <n v="2464414341"/>
    <n v="12856089"/>
    <n v="59641"/>
    <n v="0"/>
    <n v="0.235068"/>
    <m/>
    <m/>
    <m/>
    <m/>
    <m/>
    <m/>
    <s v="step2650.zyra.dsbench_hybridnorec.-t.10000.-mr.debra.-ma.new.-mp.none.-p.-k.100000.-i.0.-d.0.-rq.0.-rqsize.256.-nwork.143.-nrq.1.-seqwidth.48.-trial.0.-pinning.ZYRA_SCATTER.data"/>
    <s v="LD_PRELOAD=../lib/libjemalloc.so  time timeout 13 numactl --interleave=all ./zyra.dsbench_hybridnorec -t 10000 -mr debra -ma new -mp none -p -k 100000 -i 0 -d 0 -rq 0 -rqsize 256 -nwork 143 -nrq 1 &gt;&gt; output.zyra.dsbench/step2650.zyra.dsbench_hybridnorec.-t.10000.-mr.debra.-ma.new.-mp.none.-p.-k.100000.-i.0.-d.0.-rq.0.-rqsize.256.-nwork.143.-nrq.1.-seqwidth.48.-trial.0.-pinning.ZYRA_SCATTER.data 2&gt;&gt;output.zyra.dsbench/stderr.out"/>
    <s v="zyra"/>
    <x v="10"/>
    <x v="6"/>
  </r>
  <r>
    <s v="step2651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239697459"/>
    <n v="10000"/>
    <m/>
    <m/>
    <m/>
    <m/>
    <m/>
    <n v="10000"/>
    <n v="834.38"/>
    <n v="0"/>
    <n v="100000"/>
    <n v="143"/>
    <s v="debra"/>
    <s v="new"/>
    <s v="none"/>
    <m/>
    <n v="7"/>
    <n v="1"/>
    <m/>
    <n v="7.7501899999999999"/>
    <n v="8.4160600000000002E-2"/>
    <n v="1592.23"/>
    <m/>
    <n v="834.38"/>
    <m/>
    <m/>
    <m/>
    <m/>
    <m/>
    <n v="2396915211"/>
    <n v="11895531"/>
    <n v="59382"/>
    <n v="0"/>
    <n v="0.236655"/>
    <m/>
    <m/>
    <m/>
    <m/>
    <m/>
    <m/>
    <s v="step2651.zyra.dsbench_hybridnorec.-t.10000.-mr.debra.-ma.new.-mp.none.-p.-k.100000.-i.0.-d.0.-rq.0.-rqsize.256.-nwork.143.-nrq.1.-seqwidth.48.-trial.1.-pinning.ZYRA_SCATTER.data"/>
    <s v="LD_PRELOAD=../lib/libjemalloc.so  time timeout 13 numactl --interleave=all ./zyra.dsbench_hybridnorec -t 10000 -mr debra -ma new -mp none -p -k 100000 -i 0 -d 0 -rq 0 -rqsize 256 -nwork 143 -nrq 1 &gt;&gt; output.zyra.dsbench/step2651.zyra.dsbench_hybridnorec.-t.10000.-mr.debra.-ma.new.-mp.none.-p.-k.100000.-i.0.-d.0.-rq.0.-rqsize.256.-nwork.143.-nrq.1.-seqwidth.48.-trial.1.-pinning.ZYRA_SCATTER.data 2&gt;&gt;output.zyra.dsbench/stderr.out"/>
    <s v="zyra"/>
    <x v="10"/>
    <x v="6"/>
  </r>
  <r>
    <s v="step265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244141839"/>
    <n v="10000"/>
    <m/>
    <m/>
    <m/>
    <m/>
    <m/>
    <n v="10000"/>
    <n v="771.41499999999996"/>
    <n v="0"/>
    <n v="100000"/>
    <n v="143"/>
    <s v="debra"/>
    <s v="new"/>
    <s v="none"/>
    <m/>
    <n v="7"/>
    <n v="1"/>
    <m/>
    <n v="7.8074199999999996"/>
    <n v="8.4342200000000006E-2"/>
    <n v="1563.02"/>
    <m/>
    <n v="771.41499999999996"/>
    <m/>
    <m/>
    <m/>
    <m/>
    <m/>
    <n v="2441357479"/>
    <n v="13029286"/>
    <n v="60915"/>
    <n v="0"/>
    <n v="0.23741100000000001"/>
    <m/>
    <m/>
    <m/>
    <m/>
    <m/>
    <m/>
    <s v="step2652.zyra.dsbench_hybridnorec.-t.10000.-mr.debra.-ma.new.-mp.none.-p.-k.100000.-i.0.-d.0.-rq.0.-rqsize.256.-nwork.143.-nrq.1.-seqwidth.48.-trial.2.-pinning.ZYRA_SCATTER.data"/>
    <s v="LD_PRELOAD=../lib/libjemalloc.so  time timeout 13 numactl --interleave=all ./zyra.dsbench_hybridnorec -t 10000 -mr debra -ma new -mp none -p -k 100000 -i 0 -d 0 -rq 0 -rqsize 256 -nwork 143 -nrq 1 &gt;&gt; output.zyra.dsbench/step2652.zyra.dsbench_hybridnorec.-t.10000.-mr.debra.-ma.new.-mp.none.-p.-k.100000.-i.0.-d.0.-rq.0.-rqsize.256.-nwork.143.-nrq.1.-seqwidth.48.-trial.2.-pinning.ZYRA_SCATTER.data 2&gt;&gt;output.zyra.dsbench/stderr.out"/>
    <s v="zyra"/>
    <x v="10"/>
    <x v="6"/>
  </r>
  <r>
    <s v="step265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1410758"/>
    <n v="1411080"/>
    <n v="282183"/>
    <n v="2820549"/>
    <n v="10000"/>
    <m/>
    <m/>
    <m/>
    <m/>
    <m/>
    <n v="10000"/>
    <n v="5801.4129999999996"/>
    <n v="5"/>
    <n v="100000"/>
    <n v="1"/>
    <s v="debra"/>
    <s v="new"/>
    <s v="none"/>
    <m/>
    <n v="7"/>
    <n v="1"/>
    <m/>
    <n v="8.1994299999999996"/>
    <n v="1.4078E-2"/>
    <n v="1366.8"/>
    <m/>
    <n v="801.41300000000001"/>
    <m/>
    <m/>
    <m/>
    <m/>
    <m/>
    <n v="28191490"/>
    <n v="292496"/>
    <n v="14009"/>
    <n v="0"/>
    <n v="1.23336E-3"/>
    <m/>
    <m/>
    <m/>
    <m/>
    <m/>
    <m/>
    <s v="step2653.zyra.dsbench_hybridnorec.-t.10000.-mr.debra.-ma.new.-mp.none.-p.-k.100000.-i.5.-d.5.-rq.0.-rqsize.256.-nwork.1.-nrq.0.-seqwidth.48.-trial.0.-pinning.ZYRA_SCATTER.data"/>
    <s v="LD_PRELOAD=../lib/libjemalloc.so  time timeout 13 numactl --interleave=all ./zyra.dsbench_hybridnorec -t 10000 -mr debra -ma new -mp none -p -k 100000 -i 5 -d 5 -rq 0 -rqsize 256 -nwork 1 -nrq 0 &gt;&gt; output.zyra.dsbench/step2653.zyra.dsbench_hybridnorec.-t.10000.-mr.debra.-ma.new.-mp.none.-p.-k.100000.-i.5.-d.5.-rq.0.-rqsize.256.-nwork.1.-nrq.0.-seqwidth.48.-trial.0.-pinning.ZYRA_SCATTER.data 2&gt;&gt;output.zyra.dsbench/stderr.out"/>
    <s v="zyra"/>
    <x v="1"/>
    <x v="7"/>
  </r>
  <r>
    <s v="step2654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1415313"/>
    <n v="1416314"/>
    <n v="283162"/>
    <n v="2826599"/>
    <n v="10000"/>
    <m/>
    <m/>
    <m/>
    <m/>
    <m/>
    <n v="10000"/>
    <n v="5812.5169999999998"/>
    <n v="5"/>
    <n v="100000"/>
    <n v="1"/>
    <s v="debra"/>
    <s v="new"/>
    <s v="none"/>
    <m/>
    <n v="7"/>
    <n v="1"/>
    <m/>
    <n v="8.1733399999999996"/>
    <n v="1.3544799999999999E-2"/>
    <n v="1355.28"/>
    <m/>
    <n v="812.51700000000005"/>
    <m/>
    <m/>
    <m/>
    <m/>
    <m/>
    <n v="28251965"/>
    <n v="295717"/>
    <n v="14034"/>
    <n v="0"/>
    <n v="1.41248E-3"/>
    <m/>
    <m/>
    <m/>
    <m/>
    <m/>
    <m/>
    <s v="step2654.zyra.dsbench_hybridnorec.-t.10000.-mr.debra.-ma.new.-mp.none.-p.-k.100000.-i.5.-d.5.-rq.0.-rqsize.256.-nwork.1.-nrq.0.-seqwidth.48.-trial.1.-pinning.ZYRA_SCATTER.data"/>
    <s v="LD_PRELOAD=../lib/libjemalloc.so  time timeout 13 numactl --interleave=all ./zyra.dsbench_hybridnorec -t 10000 -mr debra -ma new -mp none -p -k 100000 -i 5 -d 5 -rq 0 -rqsize 256 -nwork 1 -nrq 0 &gt;&gt; output.zyra.dsbench/step2654.zyra.dsbench_hybridnorec.-t.10000.-mr.debra.-ma.new.-mp.none.-p.-k.100000.-i.5.-d.5.-rq.0.-rqsize.256.-nwork.1.-nrq.0.-seqwidth.48.-trial.1.-pinning.ZYRA_SCATTER.data 2&gt;&gt;output.zyra.dsbench/stderr.out"/>
    <s v="zyra"/>
    <x v="1"/>
    <x v="7"/>
  </r>
  <r>
    <s v="step2655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1422359"/>
    <n v="1423915"/>
    <n v="284627"/>
    <n v="2842949"/>
    <n v="10000"/>
    <m/>
    <m/>
    <m/>
    <m/>
    <m/>
    <n v="10000"/>
    <n v="5810.2740000000003"/>
    <n v="5"/>
    <n v="100000"/>
    <n v="1"/>
    <s v="debra"/>
    <s v="new"/>
    <s v="none"/>
    <m/>
    <n v="7"/>
    <n v="1"/>
    <m/>
    <n v="8.1710499999999993"/>
    <n v="1.3374E-2"/>
    <n v="1336.66"/>
    <m/>
    <n v="810.274"/>
    <m/>
    <m/>
    <m/>
    <m/>
    <m/>
    <n v="28415267"/>
    <n v="298468"/>
    <n v="14232"/>
    <n v="0"/>
    <n v="9.9129399999999999E-4"/>
    <m/>
    <m/>
    <m/>
    <m/>
    <m/>
    <m/>
    <s v="step2655.zyra.dsbench_hybridnorec.-t.10000.-mr.debra.-ma.new.-mp.none.-p.-k.100000.-i.5.-d.5.-rq.0.-rqsize.256.-nwork.1.-nrq.0.-seqwidth.48.-trial.2.-pinning.ZYRA_SCATTER.data"/>
    <s v="LD_PRELOAD=../lib/libjemalloc.so  time timeout 13 numactl --interleave=all ./zyra.dsbench_hybridnorec -t 10000 -mr debra -ma new -mp none -p -k 100000 -i 5 -d 5 -rq 0 -rqsize 256 -nwork 1 -nrq 0 &gt;&gt; output.zyra.dsbench/step2655.zyra.dsbench_hybridnorec.-t.10000.-mr.debra.-ma.new.-mp.none.-p.-k.100000.-i.5.-d.5.-rq.0.-rqsize.256.-nwork.1.-nrq.0.-seqwidth.48.-trial.2.-pinning.ZYRA_SCATTER.data 2&gt;&gt;output.zyra.dsbench/stderr.out"/>
    <s v="zyra"/>
    <x v="1"/>
    <x v="7"/>
  </r>
  <r>
    <s v="step2656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9167263"/>
    <n v="9168187"/>
    <n v="1833545"/>
    <n v="18312864"/>
    <n v="10000"/>
    <m/>
    <m/>
    <m/>
    <m/>
    <m/>
    <n v="10000"/>
    <n v="51071.199999999997"/>
    <n v="5"/>
    <n v="100000"/>
    <n v="18"/>
    <s v="debra"/>
    <s v="new"/>
    <s v="none"/>
    <m/>
    <n v="7"/>
    <n v="1"/>
    <m/>
    <n v="10.024100000000001"/>
    <n v="1.50844"/>
    <n v="3251.18"/>
    <m/>
    <n v="1071.2"/>
    <m/>
    <m/>
    <m/>
    <m/>
    <m/>
    <n v="182739247"/>
    <n v="56203551"/>
    <n v="389400"/>
    <n v="150"/>
    <n v="3.7033099999999999E-2"/>
    <m/>
    <m/>
    <m/>
    <m/>
    <m/>
    <m/>
    <s v="step2656.zyra.dsbench_hybridnorec.-t.10000.-mr.debra.-ma.new.-mp.none.-p.-k.100000.-i.5.-d.5.-rq.0.-rqsize.256.-nwork.18.-nrq.0.-seqwidth.48.-trial.0.-pinning.ZYRA_SCATTER.data"/>
    <s v="LD_PRELOAD=../lib/libjemalloc.so  time timeout 13 numactl --interleave=all ./zyra.dsbench_hybridnorec -t 10000 -mr debra -ma new -mp none -p -k 100000 -i 5 -d 5 -rq 0 -rqsize 256 -nwork 18 -nrq 0 &gt;&gt; output.zyra.dsbench/step2656.zyra.dsbench_hybridnorec.-t.10000.-mr.debra.-ma.new.-mp.none.-p.-k.100000.-i.5.-d.5.-rq.0.-rqsize.256.-nwork.18.-nrq.0.-seqwidth.48.-trial.0.-pinning.ZYRA_SCATTER.data 2&gt;&gt;output.zyra.dsbench/stderr.out"/>
    <s v="zyra"/>
    <x v="1"/>
    <x v="8"/>
  </r>
  <r>
    <s v="step1165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19100754"/>
    <n v="19101055"/>
    <n v="3820180"/>
    <n v="38157376"/>
    <n v="10000"/>
    <m/>
    <m/>
    <m/>
    <m/>
    <m/>
    <n v="10000"/>
    <n v="53269.61"/>
    <n v="5"/>
    <n v="10000"/>
    <n v="125"/>
    <s v="debra"/>
    <s v="new"/>
    <s v="none"/>
    <m/>
    <n v="8"/>
    <n v="1"/>
    <m/>
    <n v="8.0416899999999991"/>
    <n v="1.08449"/>
    <n v="8459.9500000000007"/>
    <m/>
    <n v="3269.61"/>
    <m/>
    <m/>
    <m/>
    <m/>
    <m/>
    <m/>
    <m/>
    <m/>
    <m/>
    <m/>
    <m/>
    <m/>
    <m/>
    <m/>
    <m/>
    <m/>
    <s v="step1165.zyra.dsbench_tl2.-t.10000.-mr.debra.-ma.new.-mp.none.-p.-k.10000.-i.5.-d.5.-rq.0.-rqsize.256.-nwork.125.-nrq.1.-seqwidth.48.-trial.0.-pinning.ZYRA_CLUSTER.data"/>
    <s v="LD_PRELOAD=../lib/libjemalloc.so  time timeout 13 numactl --interleave=all ./zyra.dsbench_tl2 -t 10000 -mr debra -ma new -mp none -p -k 10000 -i 5 -d 5 -rq 0 -rqsize 256 -nwork 125 -nrq 1 &gt;&gt; output.zyra.dsbench/step1165.zyra.dsbench_tl2.-t.10000.-mr.debra.-ma.new.-mp.none.-p.-k.10000.-i.5.-d.5.-rq.0.-rqsize.256.-nwork.125.-nrq.1.-seqwidth.48.-trial.0.-pinning.ZYRA_CLUSTER.data 2&gt;&gt;output.zyra.dsbench/stderr.out"/>
    <s v="zyra"/>
    <x v="14"/>
    <x v="5"/>
  </r>
  <r>
    <s v="step265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6524732"/>
    <n v="6523799"/>
    <n v="1304853"/>
    <n v="13036561"/>
    <n v="10000"/>
    <m/>
    <m/>
    <m/>
    <m/>
    <m/>
    <n v="10000"/>
    <n v="51297.599999999999"/>
    <n v="5"/>
    <n v="100000"/>
    <n v="18"/>
    <s v="debra"/>
    <s v="new"/>
    <s v="none"/>
    <m/>
    <n v="7"/>
    <n v="1"/>
    <m/>
    <n v="11.713800000000001"/>
    <n v="2.3374299999999999"/>
    <n v="4869.57"/>
    <m/>
    <n v="1297.5999999999999"/>
    <m/>
    <m/>
    <m/>
    <m/>
    <m/>
    <n v="129536847"/>
    <n v="65946840"/>
    <n v="828764"/>
    <n v="298"/>
    <n v="6.41322E-2"/>
    <m/>
    <m/>
    <m/>
    <m/>
    <m/>
    <m/>
    <s v="step2657.zyra.dsbench_hybridnorec.-t.10000.-mr.debra.-ma.new.-mp.none.-p.-k.100000.-i.5.-d.5.-rq.0.-rqsize.256.-nwork.18.-nrq.0.-seqwidth.48.-trial.1.-pinning.ZYRA_SCATTER.data"/>
    <s v="LD_PRELOAD=../lib/libjemalloc.so  time timeout 13 numactl --interleave=all ./zyra.dsbench_hybridnorec -t 10000 -mr debra -ma new -mp none -p -k 100000 -i 5 -d 5 -rq 0 -rqsize 256 -nwork 18 -nrq 0 &gt;&gt; output.zyra.dsbench/step2657.zyra.dsbench_hybridnorec.-t.10000.-mr.debra.-ma.new.-mp.none.-p.-k.100000.-i.5.-d.5.-rq.0.-rqsize.256.-nwork.18.-nrq.0.-seqwidth.48.-trial.1.-pinning.ZYRA_SCATTER.data 2&gt;&gt;output.zyra.dsbench/stderr.out"/>
    <s v="zyra"/>
    <x v="1"/>
    <x v="8"/>
  </r>
  <r>
    <s v="step2658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10782119"/>
    <n v="10772389"/>
    <n v="2155450"/>
    <n v="21521459"/>
    <n v="10000"/>
    <m/>
    <m/>
    <m/>
    <m/>
    <m/>
    <n v="10000"/>
    <n v="5986.7030000000004"/>
    <n v="5"/>
    <n v="100000"/>
    <n v="18"/>
    <s v="debra"/>
    <s v="new"/>
    <s v="none"/>
    <m/>
    <n v="7"/>
    <n v="1"/>
    <m/>
    <n v="9.55382"/>
    <n v="1.23027"/>
    <n v="2995.2"/>
    <m/>
    <n v="986.70299999999997"/>
    <m/>
    <m/>
    <m/>
    <m/>
    <m/>
    <n v="214981901"/>
    <n v="52682433"/>
    <n v="232697"/>
    <n v="154"/>
    <n v="2.72173E-2"/>
    <m/>
    <m/>
    <m/>
    <m/>
    <m/>
    <m/>
    <s v="step2658.zyra.dsbench_hybridnorec.-t.10000.-mr.debra.-ma.new.-mp.none.-p.-k.100000.-i.5.-d.5.-rq.0.-rqsize.256.-nwork.18.-nrq.0.-seqwidth.48.-trial.2.-pinning.ZYRA_SCATTER.data"/>
    <s v="LD_PRELOAD=../lib/libjemalloc.so  time timeout 13 numactl --interleave=all ./zyra.dsbench_hybridnorec -t 10000 -mr debra -ma new -mp none -p -k 100000 -i 5 -d 5 -rq 0 -rqsize 256 -nwork 18 -nrq 0 &gt;&gt; output.zyra.dsbench/step2658.zyra.dsbench_hybridnorec.-t.10000.-mr.debra.-ma.new.-mp.none.-p.-k.100000.-i.5.-d.5.-rq.0.-rqsize.256.-nwork.18.-nrq.0.-seqwidth.48.-trial.2.-pinning.ZYRA_SCATTER.data 2&gt;&gt;output.zyra.dsbench/stderr.out"/>
    <s v="zyra"/>
    <x v="1"/>
    <x v="8"/>
  </r>
  <r>
    <s v="step2659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8283842"/>
    <n v="8279933"/>
    <n v="1656377"/>
    <n v="16548105"/>
    <n v="10000"/>
    <m/>
    <m/>
    <m/>
    <m/>
    <m/>
    <n v="10000"/>
    <n v="51167.03"/>
    <n v="5"/>
    <n v="100000"/>
    <n v="17"/>
    <s v="debra"/>
    <s v="new"/>
    <s v="none"/>
    <m/>
    <n v="7"/>
    <n v="1"/>
    <m/>
    <n v="10.0107"/>
    <n v="1.61737"/>
    <n v="3657.41"/>
    <m/>
    <n v="1167.03"/>
    <m/>
    <m/>
    <m/>
    <m/>
    <m/>
    <n v="165100173"/>
    <n v="54293815"/>
    <n v="380884"/>
    <n v="13042"/>
    <n v="3.52926E-2"/>
    <m/>
    <m/>
    <m/>
    <m/>
    <m/>
    <m/>
    <s v="step2659.zyra.dsbench_hybridnorec.-t.10000.-mr.debra.-ma.new.-mp.none.-p.-k.100000.-i.5.-d.5.-rq.0.-rqsize.256.-nwork.17.-nrq.1.-seqwidth.48.-trial.0.-pinning.ZYRA_SCATTER.data"/>
    <s v="LD_PRELOAD=../lib/libjemalloc.so  time timeout 13 numactl --interleave=all ./zyra.dsbench_hybridnorec -t 10000 -mr debra -ma new -mp none -p -k 100000 -i 5 -d 5 -rq 0 -rqsize 256 -nwork 17 -nrq 1 &gt;&gt; output.zyra.dsbench/step2659.zyra.dsbench_hybridnorec.-t.10000.-mr.debra.-ma.new.-mp.none.-p.-k.100000.-i.5.-d.5.-rq.0.-rqsize.256.-nwork.17.-nrq.1.-seqwidth.48.-trial.0.-pinning.ZYRA_SCATTER.data 2&gt;&gt;output.zyra.dsbench/stderr.out"/>
    <s v="zyra"/>
    <x v="0"/>
    <x v="8"/>
  </r>
  <r>
    <s v="step265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54005747"/>
    <n v="53997758"/>
    <n v="10800350"/>
    <n v="26969199"/>
    <n v="10000"/>
    <m/>
    <m/>
    <m/>
    <m/>
    <m/>
    <n v="10000"/>
    <n v="203636.72"/>
    <n v="20"/>
    <n v="100000"/>
    <n v="36"/>
    <s v="debra"/>
    <s v="new"/>
    <s v="none"/>
    <m/>
    <n v="8"/>
    <n v="1"/>
    <m/>
    <n v="23.5747"/>
    <n v="0.129104"/>
    <n v="3270.07"/>
    <m/>
    <n v="3636.72"/>
    <m/>
    <m/>
    <m/>
    <m/>
    <m/>
    <m/>
    <m/>
    <m/>
    <m/>
    <m/>
    <m/>
    <m/>
    <m/>
    <m/>
    <m/>
    <m/>
    <s v="step265.zyra.dsbench_tl2.-t.10000.-mr.debra.-ma.new.-mp.none.-p.-k.100000.-i.20.-d.20.-rq.0.-rqsize.256.-nwork.36.-nrq.0.-seqwidth.48.-trial.0.-pinning.ZYRA_CLUSTER.data"/>
    <s v="LD_PRELOAD=../lib/libjemalloc.so  time timeout 13 numactl --interleave=all ./zyra.dsbench_tl2 -t 10000 -mr debra -ma new -mp none -p -k 100000 -i 20 -d 20 -rq 0 -rqsize 256 -nwork 36 -nrq 0 &gt;&gt; output.zyra.dsbench/step265.zyra.dsbench_tl2.-t.10000.-mr.debra.-ma.new.-mp.none.-p.-k.100000.-i.20.-d.20.-rq.0.-rqsize.256.-nwork.36.-nrq.0.-seqwidth.48.-trial.0.-pinning.ZYRA_CLUSTER.data 2&gt;&gt;output.zyra.dsbench/stderr.out"/>
    <s v="zyra"/>
    <x v="15"/>
    <x v="0"/>
  </r>
  <r>
    <s v="step2660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9110683"/>
    <n v="9105176"/>
    <n v="1821585"/>
    <n v="18201253"/>
    <n v="10000"/>
    <m/>
    <m/>
    <m/>
    <m/>
    <m/>
    <n v="10000"/>
    <n v="51067.18"/>
    <n v="5"/>
    <n v="100000"/>
    <n v="17"/>
    <s v="debra"/>
    <s v="new"/>
    <s v="none"/>
    <m/>
    <n v="7"/>
    <n v="1"/>
    <m/>
    <n v="9.6198999999999995"/>
    <n v="1.39815"/>
    <n v="3261.66"/>
    <m/>
    <n v="1067.18"/>
    <m/>
    <m/>
    <m/>
    <m/>
    <m/>
    <n v="181748746"/>
    <n v="52112295"/>
    <n v="263793"/>
    <n v="13055"/>
    <n v="2.8040599999999999E-2"/>
    <m/>
    <m/>
    <m/>
    <m/>
    <m/>
    <m/>
    <s v="step2660.zyra.dsbench_hybridnorec.-t.10000.-mr.debra.-ma.new.-mp.none.-p.-k.100000.-i.5.-d.5.-rq.0.-rqsize.256.-nwork.17.-nrq.1.-seqwidth.48.-trial.1.-pinning.ZYRA_SCATTER.data"/>
    <s v="LD_PRELOAD=../lib/libjemalloc.so  time timeout 13 numactl --interleave=all ./zyra.dsbench_hybridnorec -t 10000 -mr debra -ma new -mp none -p -k 100000 -i 5 -d 5 -rq 0 -rqsize 256 -nwork 17 -nrq 1 &gt;&gt; output.zyra.dsbench/step2660.zyra.dsbench_hybridnorec.-t.10000.-mr.debra.-ma.new.-mp.none.-p.-k.100000.-i.5.-d.5.-rq.0.-rqsize.256.-nwork.17.-nrq.1.-seqwidth.48.-trial.1.-pinning.ZYRA_SCATTER.data 2&gt;&gt;output.zyra.dsbench/stderr.out"/>
    <s v="zyra"/>
    <x v="0"/>
    <x v="8"/>
  </r>
  <r>
    <s v="step2661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9394270"/>
    <n v="9393876"/>
    <n v="1878814"/>
    <n v="18767495"/>
    <n v="10000"/>
    <m/>
    <m/>
    <m/>
    <m/>
    <m/>
    <n v="10000"/>
    <n v="51093.3"/>
    <n v="5"/>
    <n v="100000"/>
    <n v="17"/>
    <s v="debra"/>
    <s v="new"/>
    <s v="none"/>
    <m/>
    <n v="7"/>
    <n v="1"/>
    <m/>
    <n v="9.6660000000000004"/>
    <n v="1.4097"/>
    <n v="3231.49"/>
    <m/>
    <n v="1093.3"/>
    <m/>
    <m/>
    <m/>
    <m/>
    <m/>
    <n v="187396093"/>
    <n v="53646128"/>
    <n v="278863"/>
    <n v="13864"/>
    <n v="2.8453699999999998E-2"/>
    <m/>
    <m/>
    <m/>
    <m/>
    <m/>
    <m/>
    <s v="step2661.zyra.dsbench_hybridnorec.-t.10000.-mr.debra.-ma.new.-mp.none.-p.-k.100000.-i.5.-d.5.-rq.0.-rqsize.256.-nwork.17.-nrq.1.-seqwidth.48.-trial.2.-pinning.ZYRA_SCATTER.data"/>
    <s v="LD_PRELOAD=../lib/libjemalloc.so  time timeout 13 numactl --interleave=all ./zyra.dsbench_hybridnorec -t 10000 -mr debra -ma new -mp none -p -k 100000 -i 5 -d 5 -rq 0 -rqsize 256 -nwork 17 -nrq 1 &gt;&gt; output.zyra.dsbench/step2661.zyra.dsbench_hybridnorec.-t.10000.-mr.debra.-ma.new.-mp.none.-p.-k.100000.-i.5.-d.5.-rq.0.-rqsize.256.-nwork.17.-nrq.1.-seqwidth.48.-trial.2.-pinning.ZYRA_SCATTER.data 2&gt;&gt;output.zyra.dsbench/stderr.out"/>
    <s v="zyra"/>
    <x v="0"/>
    <x v="8"/>
  </r>
  <r>
    <s v="step2662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2899233"/>
    <n v="2901277"/>
    <n v="580051"/>
    <n v="5795952"/>
    <n v="10000"/>
    <m/>
    <m/>
    <m/>
    <m/>
    <m/>
    <n v="10000"/>
    <n v="53559.25"/>
    <n v="5"/>
    <n v="100000"/>
    <n v="36"/>
    <s v="debra"/>
    <s v="new"/>
    <s v="none"/>
    <m/>
    <n v="7"/>
    <n v="1"/>
    <m/>
    <n v="24.8523"/>
    <n v="7.9227400000000001"/>
    <n v="18709.8"/>
    <m/>
    <n v="3559.25"/>
    <m/>
    <m/>
    <m/>
    <m/>
    <m/>
    <n v="55322224"/>
    <n v="94763183"/>
    <n v="2637305"/>
    <n v="1399"/>
    <n v="0.268177"/>
    <m/>
    <m/>
    <m/>
    <m/>
    <m/>
    <m/>
    <s v="step2662.zyra.dsbench_hybridnorec.-t.10000.-mr.debra.-ma.new.-mp.none.-p.-k.100000.-i.5.-d.5.-rq.0.-rqsize.256.-nwork.36.-nrq.0.-seqwidth.48.-trial.0.-pinning.ZYRA_SCATTER.data"/>
    <s v="LD_PRELOAD=../lib/libjemalloc.so  time timeout 13 numactl --interleave=all ./zyra.dsbench_hybridnorec -t 10000 -mr debra -ma new -mp none -p -k 100000 -i 5 -d 5 -rq 0 -rqsize 256 -nwork 36 -nrq 0 &gt;&gt; output.zyra.dsbench/step2662.zyra.dsbench_hybridnorec.-t.10000.-mr.debra.-ma.new.-mp.none.-p.-k.100000.-i.5.-d.5.-rq.0.-rqsize.256.-nwork.36.-nrq.0.-seqwidth.48.-trial.0.-pinning.ZYRA_SCATTER.data 2&gt;&gt;output.zyra.dsbench/stderr.out"/>
    <s v="zyra"/>
    <x v="1"/>
    <x v="0"/>
  </r>
  <r>
    <s v="step266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3002680"/>
    <n v="3000696"/>
    <n v="600337"/>
    <n v="5996812"/>
    <n v="10000"/>
    <m/>
    <m/>
    <m/>
    <m/>
    <m/>
    <n v="10000"/>
    <n v="53470.94"/>
    <n v="5"/>
    <n v="100000"/>
    <n v="36"/>
    <s v="debra"/>
    <s v="new"/>
    <s v="none"/>
    <m/>
    <n v="7"/>
    <n v="1"/>
    <m/>
    <n v="24.760400000000001"/>
    <n v="7.7826300000000002"/>
    <n v="17945.3"/>
    <m/>
    <n v="3470.94"/>
    <m/>
    <m/>
    <m/>
    <m/>
    <m/>
    <n v="57270744"/>
    <n v="99051567"/>
    <n v="2697381"/>
    <n v="1465"/>
    <n v="0.29940600000000001"/>
    <m/>
    <m/>
    <m/>
    <m/>
    <m/>
    <m/>
    <s v="step2663.zyra.dsbench_hybridnorec.-t.10000.-mr.debra.-ma.new.-mp.none.-p.-k.100000.-i.5.-d.5.-rq.0.-rqsize.256.-nwork.36.-nrq.0.-seqwidth.48.-trial.1.-pinning.ZYRA_SCATTER.data"/>
    <s v="LD_PRELOAD=../lib/libjemalloc.so  time timeout 13 numactl --interleave=all ./zyra.dsbench_hybridnorec -t 10000 -mr debra -ma new -mp none -p -k 100000 -i 5 -d 5 -rq 0 -rqsize 256 -nwork 36 -nrq 0 &gt;&gt; output.zyra.dsbench/step2663.zyra.dsbench_hybridnorec.-t.10000.-mr.debra.-ma.new.-mp.none.-p.-k.100000.-i.5.-d.5.-rq.0.-rqsize.256.-nwork.36.-nrq.0.-seqwidth.48.-trial.1.-pinning.ZYRA_SCATTER.data 2&gt;&gt;output.zyra.dsbench/stderr.out"/>
    <s v="zyra"/>
    <x v="1"/>
    <x v="0"/>
  </r>
  <r>
    <s v="step2664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2960362"/>
    <n v="2955682"/>
    <n v="591604"/>
    <n v="5907175"/>
    <n v="10000"/>
    <m/>
    <m/>
    <m/>
    <m/>
    <m/>
    <n v="10000"/>
    <n v="53577.760000000002"/>
    <n v="5"/>
    <n v="100000"/>
    <n v="36"/>
    <s v="debra"/>
    <s v="new"/>
    <s v="none"/>
    <m/>
    <n v="7"/>
    <n v="1"/>
    <m/>
    <n v="24.3504"/>
    <n v="7.4112900000000002"/>
    <n v="17976.3"/>
    <m/>
    <n v="3577.76"/>
    <m/>
    <m/>
    <m/>
    <m/>
    <m/>
    <n v="56437511"/>
    <n v="97121920"/>
    <n v="2634239"/>
    <n v="4813"/>
    <n v="0.27909099999999998"/>
    <m/>
    <m/>
    <m/>
    <m/>
    <m/>
    <m/>
    <s v="step2664.zyra.dsbench_hybridnorec.-t.10000.-mr.debra.-ma.new.-mp.none.-p.-k.100000.-i.5.-d.5.-rq.0.-rqsize.256.-nwork.36.-nrq.0.-seqwidth.48.-trial.2.-pinning.ZYRA_SCATTER.data"/>
    <s v="LD_PRELOAD=../lib/libjemalloc.so  time timeout 13 numactl --interleave=all ./zyra.dsbench_hybridnorec -t 10000 -mr debra -ma new -mp none -p -k 100000 -i 5 -d 5 -rq 0 -rqsize 256 -nwork 36 -nrq 0 &gt;&gt; output.zyra.dsbench/step2664.zyra.dsbench_hybridnorec.-t.10000.-mr.debra.-ma.new.-mp.none.-p.-k.100000.-i.5.-d.5.-rq.0.-rqsize.256.-nwork.36.-nrq.0.-seqwidth.48.-trial.2.-pinning.ZYRA_SCATTER.data 2&gt;&gt;output.zyra.dsbench/stderr.out"/>
    <s v="zyra"/>
    <x v="1"/>
    <x v="0"/>
  </r>
  <r>
    <s v="step2665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2998788"/>
    <n v="2997313"/>
    <n v="599610"/>
    <n v="5992025"/>
    <n v="10000"/>
    <m/>
    <m/>
    <m/>
    <m/>
    <m/>
    <n v="10000"/>
    <n v="53562.23"/>
    <n v="5"/>
    <n v="100000"/>
    <n v="35"/>
    <s v="debra"/>
    <s v="new"/>
    <s v="none"/>
    <m/>
    <n v="7"/>
    <n v="1"/>
    <m/>
    <n v="23.990200000000002"/>
    <n v="7.3772599999999997"/>
    <n v="17561.2"/>
    <m/>
    <n v="3562.23"/>
    <m/>
    <m/>
    <m/>
    <m/>
    <m/>
    <n v="57287434"/>
    <n v="97500988"/>
    <n v="2632818"/>
    <n v="5050"/>
    <n v="0.266038"/>
    <m/>
    <m/>
    <m/>
    <m/>
    <m/>
    <m/>
    <s v="step2665.zyra.dsbench_hybridnorec.-t.10000.-mr.debra.-ma.new.-mp.none.-p.-k.100000.-i.5.-d.5.-rq.0.-rqsize.256.-nwork.35.-nrq.1.-seqwidth.48.-trial.0.-pinning.ZYRA_SCATTER.data"/>
    <s v="LD_PRELOAD=../lib/libjemalloc.so  time timeout 13 numactl --interleave=all ./zyra.dsbench_hybridnorec -t 10000 -mr debra -ma new -mp none -p -k 100000 -i 5 -d 5 -rq 0 -rqsize 256 -nwork 35 -nrq 1 &gt;&gt; output.zyra.dsbench/step2665.zyra.dsbench_hybridnorec.-t.10000.-mr.debra.-ma.new.-mp.none.-p.-k.100000.-i.5.-d.5.-rq.0.-rqsize.256.-nwork.35.-nrq.1.-seqwidth.48.-trial.0.-pinning.ZYRA_SCATTER.data 2&gt;&gt;output.zyra.dsbench/stderr.out"/>
    <s v="zyra"/>
    <x v="0"/>
    <x v="0"/>
  </r>
  <r>
    <s v="step1166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19129905"/>
    <n v="19132893"/>
    <n v="3826279"/>
    <n v="38213006"/>
    <n v="10000"/>
    <m/>
    <m/>
    <m/>
    <m/>
    <m/>
    <n v="10000"/>
    <n v="53538.720000000001"/>
    <n v="5"/>
    <n v="10000"/>
    <n v="125"/>
    <s v="debra"/>
    <s v="new"/>
    <s v="none"/>
    <m/>
    <n v="8"/>
    <n v="1"/>
    <m/>
    <n v="8.3236500000000007"/>
    <n v="1.1022400000000001"/>
    <n v="8442.64"/>
    <m/>
    <n v="3538.72"/>
    <m/>
    <m/>
    <m/>
    <m/>
    <m/>
    <m/>
    <m/>
    <m/>
    <m/>
    <m/>
    <m/>
    <m/>
    <m/>
    <m/>
    <m/>
    <m/>
    <s v="step1166.zyra.dsbench_tl2.-t.10000.-mr.debra.-ma.new.-mp.none.-p.-k.10000.-i.5.-d.5.-rq.0.-rqsize.256.-nwork.125.-nrq.1.-seqwidth.48.-trial.1.-pinning.ZYRA_CLUSTER.data"/>
    <s v="LD_PRELOAD=../lib/libjemalloc.so  time timeout 13 numactl --interleave=all ./zyra.dsbench_tl2 -t 10000 -mr debra -ma new -mp none -p -k 10000 -i 5 -d 5 -rq 0 -rqsize 256 -nwork 125 -nrq 1 &gt;&gt; output.zyra.dsbench/step1166.zyra.dsbench_tl2.-t.10000.-mr.debra.-ma.new.-mp.none.-p.-k.10000.-i.5.-d.5.-rq.0.-rqsize.256.-nwork.125.-nrq.1.-seqwidth.48.-trial.1.-pinning.ZYRA_CLUSTER.data 2&gt;&gt;output.zyra.dsbench/stderr.out"/>
    <s v="zyra"/>
    <x v="14"/>
    <x v="5"/>
  </r>
  <r>
    <s v="step2666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2723528"/>
    <n v="2724428"/>
    <n v="544795"/>
    <n v="5441987"/>
    <n v="10000"/>
    <m/>
    <m/>
    <m/>
    <m/>
    <m/>
    <n v="10000"/>
    <n v="53737.22"/>
    <n v="5"/>
    <n v="100000"/>
    <n v="35"/>
    <s v="debra"/>
    <s v="new"/>
    <s v="none"/>
    <m/>
    <n v="7"/>
    <n v="1"/>
    <m/>
    <n v="24.212199999999999"/>
    <n v="7.4467600000000003"/>
    <n v="19225.599999999999"/>
    <m/>
    <n v="3737.22"/>
    <m/>
    <m/>
    <m/>
    <m/>
    <m/>
    <n v="51953548"/>
    <n v="88330107"/>
    <n v="2466322"/>
    <n v="4731"/>
    <n v="0.24198500000000001"/>
    <m/>
    <m/>
    <m/>
    <m/>
    <m/>
    <m/>
    <s v="step2666.zyra.dsbench_hybridnorec.-t.10000.-mr.debra.-ma.new.-mp.none.-p.-k.100000.-i.5.-d.5.-rq.0.-rqsize.256.-nwork.35.-nrq.1.-seqwidth.48.-trial.1.-pinning.ZYRA_SCATTER.data"/>
    <s v="LD_PRELOAD=../lib/libjemalloc.so  time timeout 13 numactl --interleave=all ./zyra.dsbench_hybridnorec -t 10000 -mr debra -ma new -mp none -p -k 100000 -i 5 -d 5 -rq 0 -rqsize 256 -nwork 35 -nrq 1 &gt;&gt; output.zyra.dsbench/step2666.zyra.dsbench_hybridnorec.-t.10000.-mr.debra.-ma.new.-mp.none.-p.-k.100000.-i.5.-d.5.-rq.0.-rqsize.256.-nwork.35.-nrq.1.-seqwidth.48.-trial.1.-pinning.ZYRA_SCATTER.data 2&gt;&gt;output.zyra.dsbench/stderr.out"/>
    <s v="zyra"/>
    <x v="0"/>
    <x v="0"/>
  </r>
  <r>
    <s v="step266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2984402"/>
    <n v="2984110"/>
    <n v="596851"/>
    <n v="5961779"/>
    <n v="10000"/>
    <m/>
    <m/>
    <m/>
    <m/>
    <m/>
    <n v="10000"/>
    <n v="53507.72"/>
    <n v="5"/>
    <n v="100000"/>
    <n v="35"/>
    <s v="debra"/>
    <s v="new"/>
    <s v="none"/>
    <m/>
    <n v="7"/>
    <n v="1"/>
    <m/>
    <n v="24.353300000000001"/>
    <n v="7.6876699999999998"/>
    <n v="17903.3"/>
    <m/>
    <n v="3507.72"/>
    <m/>
    <m/>
    <m/>
    <m/>
    <m/>
    <n v="56964459"/>
    <n v="96463288"/>
    <n v="2653338"/>
    <n v="5291"/>
    <n v="0.25775900000000002"/>
    <m/>
    <m/>
    <m/>
    <m/>
    <m/>
    <m/>
    <s v="step2667.zyra.dsbench_hybridnorec.-t.10000.-mr.debra.-ma.new.-mp.none.-p.-k.100000.-i.5.-d.5.-rq.0.-rqsize.256.-nwork.35.-nrq.1.-seqwidth.48.-trial.2.-pinning.ZYRA_SCATTER.data"/>
    <s v="LD_PRELOAD=../lib/libjemalloc.so  time timeout 13 numactl --interleave=all ./zyra.dsbench_hybridnorec -t 10000 -mr debra -ma new -mp none -p -k 100000 -i 5 -d 5 -rq 0 -rqsize 256 -nwork 35 -nrq 1 &gt;&gt; output.zyra.dsbench/step2667.zyra.dsbench_hybridnorec.-t.10000.-mr.debra.-ma.new.-mp.none.-p.-k.100000.-i.5.-d.5.-rq.0.-rqsize.256.-nwork.35.-nrq.1.-seqwidth.48.-trial.2.-pinning.ZYRA_SCATTER.data 2&gt;&gt;output.zyra.dsbench/stderr.out"/>
    <s v="zyra"/>
    <x v="0"/>
    <x v="0"/>
  </r>
  <r>
    <s v="step2668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2355917"/>
    <n v="2355910"/>
    <n v="471182"/>
    <n v="4704254"/>
    <n v="10000"/>
    <m/>
    <m/>
    <m/>
    <m/>
    <m/>
    <n v="10000"/>
    <n v="55739.76"/>
    <n v="5"/>
    <n v="100000"/>
    <n v="54"/>
    <s v="debra"/>
    <s v="new"/>
    <s v="none"/>
    <m/>
    <n v="7"/>
    <n v="1"/>
    <m/>
    <n v="30.3339"/>
    <n v="9.0733499999999996"/>
    <n v="31416.6"/>
    <m/>
    <n v="5739.76"/>
    <m/>
    <m/>
    <m/>
    <m/>
    <m/>
    <n v="44371957"/>
    <n v="90091636"/>
    <n v="2670592"/>
    <n v="2408"/>
    <n v="0.32319500000000001"/>
    <m/>
    <m/>
    <m/>
    <m/>
    <m/>
    <m/>
    <s v="step2668.zyra.dsbench_hybridnorec.-t.10000.-mr.debra.-ma.new.-mp.none.-p.-k.100000.-i.5.-d.5.-rq.0.-rqsize.256.-nwork.54.-nrq.0.-seqwidth.48.-trial.0.-pinning.ZYRA_SCATTER.data"/>
    <s v="LD_PRELOAD=../lib/libjemalloc.so  time timeout 13 numactl --interleave=all ./zyra.dsbench_hybridnorec -t 10000 -mr debra -ma new -mp none -p -k 100000 -i 5 -d 5 -rq 0 -rqsize 256 -nwork 54 -nrq 0 &gt;&gt; output.zyra.dsbench/step2668.zyra.dsbench_hybridnorec.-t.10000.-mr.debra.-ma.new.-mp.none.-p.-k.100000.-i.5.-d.5.-rq.0.-rqsize.256.-nwork.54.-nrq.0.-seqwidth.48.-trial.0.-pinning.ZYRA_SCATTER.data 2&gt;&gt;output.zyra.dsbench/stderr.out"/>
    <s v="zyra"/>
    <x v="1"/>
    <x v="1"/>
  </r>
  <r>
    <s v="step2669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2284182"/>
    <n v="2281747"/>
    <n v="456592"/>
    <n v="4558433"/>
    <n v="10000"/>
    <m/>
    <m/>
    <m/>
    <m/>
    <m/>
    <n v="10000"/>
    <n v="55700.84"/>
    <n v="5"/>
    <n v="100000"/>
    <n v="54"/>
    <s v="debra"/>
    <s v="new"/>
    <s v="none"/>
    <m/>
    <n v="7"/>
    <n v="1"/>
    <m/>
    <n v="30.110399999999998"/>
    <n v="9.0273199999999996"/>
    <n v="32376.1"/>
    <m/>
    <n v="5700.84"/>
    <m/>
    <m/>
    <m/>
    <m/>
    <m/>
    <n v="43019192"/>
    <n v="85133344"/>
    <n v="2565146"/>
    <n v="2335"/>
    <n v="0.304338"/>
    <m/>
    <m/>
    <m/>
    <m/>
    <m/>
    <m/>
    <s v="step2669.zyra.dsbench_hybridnorec.-t.10000.-mr.debra.-ma.new.-mp.none.-p.-k.100000.-i.5.-d.5.-rq.0.-rqsize.256.-nwork.54.-nrq.0.-seqwidth.48.-trial.1.-pinning.ZYRA_SCATTER.data"/>
    <s v="LD_PRELOAD=../lib/libjemalloc.so  time timeout 13 numactl --interleave=all ./zyra.dsbench_hybridnorec -t 10000 -mr debra -ma new -mp none -p -k 100000 -i 5 -d 5 -rq 0 -rqsize 256 -nwork 54 -nrq 0 &gt;&gt; output.zyra.dsbench/step2669.zyra.dsbench_hybridnorec.-t.10000.-mr.debra.-ma.new.-mp.none.-p.-k.100000.-i.5.-d.5.-rq.0.-rqsize.256.-nwork.54.-nrq.0.-seqwidth.48.-trial.1.-pinning.ZYRA_SCATTER.data 2&gt;&gt;output.zyra.dsbench/stderr.out"/>
    <s v="zyra"/>
    <x v="1"/>
    <x v="1"/>
  </r>
  <r>
    <s v="step26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53481141"/>
    <n v="53489119"/>
    <n v="10697026"/>
    <n v="26711178"/>
    <n v="10000"/>
    <m/>
    <m/>
    <m/>
    <m/>
    <m/>
    <n v="10000"/>
    <n v="203710.28"/>
    <n v="20"/>
    <n v="100000"/>
    <n v="36"/>
    <s v="debra"/>
    <s v="new"/>
    <s v="none"/>
    <m/>
    <n v="8"/>
    <n v="1"/>
    <m/>
    <n v="23.5779"/>
    <n v="0.13825499999999999"/>
    <n v="3305.75"/>
    <m/>
    <n v="3710.28"/>
    <m/>
    <m/>
    <m/>
    <m/>
    <m/>
    <m/>
    <m/>
    <m/>
    <m/>
    <m/>
    <m/>
    <m/>
    <m/>
    <m/>
    <m/>
    <m/>
    <s v="step266.zyra.dsbench_tl2.-t.10000.-mr.debra.-ma.new.-mp.none.-p.-k.100000.-i.20.-d.20.-rq.0.-rqsize.256.-nwork.36.-nrq.0.-seqwidth.48.-trial.1.-pinning.ZYRA_CLUSTER.data"/>
    <s v="LD_PRELOAD=../lib/libjemalloc.so  time timeout 13 numactl --interleave=all ./zyra.dsbench_tl2 -t 10000 -mr debra -ma new -mp none -p -k 100000 -i 20 -d 20 -rq 0 -rqsize 256 -nwork 36 -nrq 0 &gt;&gt; output.zyra.dsbench/step266.zyra.dsbench_tl2.-t.10000.-mr.debra.-ma.new.-mp.none.-p.-k.100000.-i.20.-d.20.-rq.0.-rqsize.256.-nwork.36.-nrq.0.-seqwidth.48.-trial.1.-pinning.ZYRA_CLUSTER.data 2&gt;&gt;output.zyra.dsbench/stderr.out"/>
    <s v="zyra"/>
    <x v="15"/>
    <x v="0"/>
  </r>
  <r>
    <s v="step2670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2138478"/>
    <n v="2136187"/>
    <n v="427466"/>
    <n v="4269045"/>
    <n v="10000"/>
    <m/>
    <m/>
    <m/>
    <m/>
    <m/>
    <n v="10000"/>
    <n v="56104.959999999999"/>
    <n v="5"/>
    <n v="100000"/>
    <n v="54"/>
    <s v="debra"/>
    <s v="new"/>
    <s v="none"/>
    <m/>
    <n v="7"/>
    <n v="1"/>
    <m/>
    <n v="31.0656"/>
    <n v="9.4732900000000004"/>
    <n v="34639.800000000003"/>
    <m/>
    <n v="6104.96"/>
    <m/>
    <m/>
    <m/>
    <m/>
    <m/>
    <n v="40133807"/>
    <n v="82591264"/>
    <n v="2556651"/>
    <n v="2144"/>
    <n v="0.31620399999999999"/>
    <m/>
    <m/>
    <m/>
    <m/>
    <m/>
    <m/>
    <s v="step2670.zyra.dsbench_hybridnorec.-t.10000.-mr.debra.-ma.new.-mp.none.-p.-k.100000.-i.5.-d.5.-rq.0.-rqsize.256.-nwork.54.-nrq.0.-seqwidth.48.-trial.2.-pinning.ZYRA_SCATTER.data"/>
    <s v="LD_PRELOAD=../lib/libjemalloc.so  time timeout 13 numactl --interleave=all ./zyra.dsbench_hybridnorec -t 10000 -mr debra -ma new -mp none -p -k 100000 -i 5 -d 5 -rq 0 -rqsize 256 -nwork 54 -nrq 0 &gt;&gt; output.zyra.dsbench/step2670.zyra.dsbench_hybridnorec.-t.10000.-mr.debra.-ma.new.-mp.none.-p.-k.100000.-i.5.-d.5.-rq.0.-rqsize.256.-nwork.54.-nrq.0.-seqwidth.48.-trial.2.-pinning.ZYRA_SCATTER.data 2&gt;&gt;output.zyra.dsbench/stderr.out"/>
    <s v="zyra"/>
    <x v="1"/>
    <x v="1"/>
  </r>
  <r>
    <s v="step2671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2417526"/>
    <n v="2416968"/>
    <n v="483449"/>
    <n v="4828939"/>
    <n v="10000"/>
    <m/>
    <m/>
    <m/>
    <m/>
    <m/>
    <n v="10000"/>
    <n v="55624.85"/>
    <n v="5"/>
    <n v="100000"/>
    <n v="53"/>
    <s v="debra"/>
    <s v="new"/>
    <s v="none"/>
    <m/>
    <n v="7"/>
    <n v="1"/>
    <m/>
    <n v="29.7639"/>
    <n v="8.9365400000000008"/>
    <n v="30613.5"/>
    <m/>
    <n v="5624.85"/>
    <m/>
    <m/>
    <m/>
    <m/>
    <m/>
    <n v="45531156"/>
    <n v="92245705"/>
    <n v="2758236"/>
    <n v="7542"/>
    <n v="0.35083300000000001"/>
    <m/>
    <m/>
    <m/>
    <m/>
    <m/>
    <m/>
    <s v="step2671.zyra.dsbench_hybridnorec.-t.10000.-mr.debra.-ma.new.-mp.none.-p.-k.100000.-i.5.-d.5.-rq.0.-rqsize.256.-nwork.53.-nrq.1.-seqwidth.48.-trial.0.-pinning.ZYRA_SCATTER.data"/>
    <s v="LD_PRELOAD=../lib/libjemalloc.so  time timeout 13 numactl --interleave=all ./zyra.dsbench_hybridnorec -t 10000 -mr debra -ma new -mp none -p -k 100000 -i 5 -d 5 -rq 0 -rqsize 256 -nwork 53 -nrq 1 &gt;&gt; output.zyra.dsbench/step2671.zyra.dsbench_hybridnorec.-t.10000.-mr.debra.-ma.new.-mp.none.-p.-k.100000.-i.5.-d.5.-rq.0.-rqsize.256.-nwork.53.-nrq.1.-seqwidth.48.-trial.0.-pinning.ZYRA_SCATTER.data 2&gt;&gt;output.zyra.dsbench/stderr.out"/>
    <s v="zyra"/>
    <x v="0"/>
    <x v="1"/>
  </r>
  <r>
    <s v="step2672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2279445"/>
    <n v="2278189"/>
    <n v="455763"/>
    <n v="4551213"/>
    <n v="10000"/>
    <m/>
    <m/>
    <m/>
    <m/>
    <m/>
    <n v="10000"/>
    <n v="56009.38"/>
    <n v="5"/>
    <n v="100000"/>
    <n v="53"/>
    <s v="debra"/>
    <s v="new"/>
    <s v="none"/>
    <m/>
    <n v="7"/>
    <n v="1"/>
    <m/>
    <n v="30.616700000000002"/>
    <n v="9.0579900000000002"/>
    <n v="32359"/>
    <m/>
    <n v="6009.38"/>
    <m/>
    <m/>
    <m/>
    <m/>
    <m/>
    <n v="42916950"/>
    <n v="87588417"/>
    <n v="2595180"/>
    <n v="4542"/>
    <n v="0.32557999999999998"/>
    <m/>
    <m/>
    <m/>
    <m/>
    <m/>
    <m/>
    <s v="step2672.zyra.dsbench_hybridnorec.-t.10000.-mr.debra.-ma.new.-mp.none.-p.-k.100000.-i.5.-d.5.-rq.0.-rqsize.256.-nwork.53.-nrq.1.-seqwidth.48.-trial.1.-pinning.ZYRA_SCATTER.data"/>
    <s v="LD_PRELOAD=../lib/libjemalloc.so  time timeout 13 numactl --interleave=all ./zyra.dsbench_hybridnorec -t 10000 -mr debra -ma new -mp none -p -k 100000 -i 5 -d 5 -rq 0 -rqsize 256 -nwork 53 -nrq 1 &gt;&gt; output.zyra.dsbench/step2672.zyra.dsbench_hybridnorec.-t.10000.-mr.debra.-ma.new.-mp.none.-p.-k.100000.-i.5.-d.5.-rq.0.-rqsize.256.-nwork.53.-nrq.1.-seqwidth.48.-trial.1.-pinning.ZYRA_SCATTER.data 2&gt;&gt;output.zyra.dsbench/stderr.out"/>
    <s v="zyra"/>
    <x v="0"/>
    <x v="1"/>
  </r>
  <r>
    <s v="step267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2364783"/>
    <n v="2363116"/>
    <n v="472789"/>
    <n v="4722378"/>
    <n v="10000"/>
    <m/>
    <m/>
    <m/>
    <m/>
    <m/>
    <n v="10000"/>
    <n v="55813.25"/>
    <n v="5"/>
    <n v="100000"/>
    <n v="53"/>
    <s v="debra"/>
    <s v="new"/>
    <s v="none"/>
    <m/>
    <n v="7"/>
    <n v="1"/>
    <m/>
    <n v="30.4695"/>
    <n v="9.1601099999999995"/>
    <n v="31174.2"/>
    <m/>
    <n v="5813.25"/>
    <m/>
    <m/>
    <m/>
    <m/>
    <m/>
    <n v="44562679"/>
    <n v="90388101"/>
    <n v="2661101"/>
    <n v="4494"/>
    <n v="0.32995000000000002"/>
    <m/>
    <m/>
    <m/>
    <m/>
    <m/>
    <m/>
    <s v="step2673.zyra.dsbench_hybridnorec.-t.10000.-mr.debra.-ma.new.-mp.none.-p.-k.100000.-i.5.-d.5.-rq.0.-rqsize.256.-nwork.53.-nrq.1.-seqwidth.48.-trial.2.-pinning.ZYRA_SCATTER.data"/>
    <s v="LD_PRELOAD=../lib/libjemalloc.so  time timeout 13 numactl --interleave=all ./zyra.dsbench_hybridnorec -t 10000 -mr debra -ma new -mp none -p -k 100000 -i 5 -d 5 -rq 0 -rqsize 256 -nwork 53 -nrq 1 &gt;&gt; output.zyra.dsbench/step2673.zyra.dsbench_hybridnorec.-t.10000.-mr.debra.-ma.new.-mp.none.-p.-k.100000.-i.5.-d.5.-rq.0.-rqsize.256.-nwork.53.-nrq.1.-seqwidth.48.-trial.2.-pinning.ZYRA_SCATTER.data 2&gt;&gt;output.zyra.dsbench/stderr.out"/>
    <s v="zyra"/>
    <x v="0"/>
    <x v="1"/>
  </r>
  <r>
    <s v="step2674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1920246"/>
    <n v="1918202"/>
    <n v="383844"/>
    <n v="3829580"/>
    <n v="10000"/>
    <m/>
    <m/>
    <m/>
    <m/>
    <m/>
    <n v="10000"/>
    <n v="58341.48"/>
    <n v="5"/>
    <n v="100000"/>
    <n v="72"/>
    <s v="debra"/>
    <s v="new"/>
    <s v="none"/>
    <m/>
    <n v="7"/>
    <n v="1"/>
    <m/>
    <n v="36.007599999999996"/>
    <n v="10.3361"/>
    <n v="49761.4"/>
    <m/>
    <n v="8341.48"/>
    <m/>
    <m/>
    <m/>
    <m/>
    <m/>
    <n v="35860385"/>
    <n v="78213929"/>
    <n v="2435423"/>
    <n v="3414"/>
    <n v="0.33703"/>
    <m/>
    <m/>
    <m/>
    <m/>
    <m/>
    <m/>
    <s v="step2674.zyra.dsbench_hybridnorec.-t.10000.-mr.debra.-ma.new.-mp.none.-p.-k.100000.-i.5.-d.5.-rq.0.-rqsize.256.-nwork.72.-nrq.0.-seqwidth.48.-trial.0.-pinning.ZYRA_SCATTER.data"/>
    <s v="LD_PRELOAD=../lib/libjemalloc.so  time timeout 13 numactl --interleave=all ./zyra.dsbench_hybridnorec -t 10000 -mr debra -ma new -mp none -p -k 100000 -i 5 -d 5 -rq 0 -rqsize 256 -nwork 72 -nrq 0 &gt;&gt; output.zyra.dsbench/step2674.zyra.dsbench_hybridnorec.-t.10000.-mr.debra.-ma.new.-mp.none.-p.-k.100000.-i.5.-d.5.-rq.0.-rqsize.256.-nwork.72.-nrq.0.-seqwidth.48.-trial.0.-pinning.ZYRA_SCATTER.data 2&gt;&gt;output.zyra.dsbench/stderr.out"/>
    <s v="zyra"/>
    <x v="1"/>
    <x v="2"/>
  </r>
  <r>
    <s v="step1167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19601725"/>
    <n v="19593833"/>
    <n v="3919555"/>
    <n v="39147539"/>
    <n v="10000"/>
    <m/>
    <m/>
    <m/>
    <m/>
    <m/>
    <n v="10000"/>
    <n v="53051.67"/>
    <n v="5"/>
    <n v="10000"/>
    <n v="125"/>
    <s v="debra"/>
    <s v="new"/>
    <s v="none"/>
    <m/>
    <n v="8"/>
    <n v="1"/>
    <m/>
    <n v="8.0476899999999993"/>
    <n v="1.05501"/>
    <n v="8240.4599999999991"/>
    <m/>
    <n v="3051.67"/>
    <m/>
    <m/>
    <m/>
    <m/>
    <m/>
    <m/>
    <m/>
    <m/>
    <m/>
    <m/>
    <m/>
    <m/>
    <m/>
    <m/>
    <m/>
    <m/>
    <s v="step1167.zyra.dsbench_tl2.-t.10000.-mr.debra.-ma.new.-mp.none.-p.-k.10000.-i.5.-d.5.-rq.0.-rqsize.256.-nwork.125.-nrq.1.-seqwidth.48.-trial.2.-pinning.ZYRA_CLUSTER.data"/>
    <s v="LD_PRELOAD=../lib/libjemalloc.so  time timeout 13 numactl --interleave=all ./zyra.dsbench_tl2 -t 10000 -mr debra -ma new -mp none -p -k 10000 -i 5 -d 5 -rq 0 -rqsize 256 -nwork 125 -nrq 1 &gt;&gt; output.zyra.dsbench/step1167.zyra.dsbench_tl2.-t.10000.-mr.debra.-ma.new.-mp.none.-p.-k.10000.-i.5.-d.5.-rq.0.-rqsize.256.-nwork.125.-nrq.1.-seqwidth.48.-trial.2.-pinning.ZYRA_CLUSTER.data 2&gt;&gt;output.zyra.dsbench/stderr.out"/>
    <s v="zyra"/>
    <x v="14"/>
    <x v="5"/>
  </r>
  <r>
    <s v="step2675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1842024"/>
    <n v="1843408"/>
    <n v="368543"/>
    <n v="3678746"/>
    <n v="10000"/>
    <m/>
    <m/>
    <m/>
    <m/>
    <m/>
    <n v="10000"/>
    <n v="58588.22"/>
    <n v="5"/>
    <n v="100000"/>
    <n v="72"/>
    <s v="debra"/>
    <s v="new"/>
    <s v="none"/>
    <m/>
    <n v="7"/>
    <n v="1"/>
    <m/>
    <n v="36.413800000000002"/>
    <n v="10.673500000000001"/>
    <n v="51732.2"/>
    <m/>
    <n v="8588.2199999999993"/>
    <m/>
    <m/>
    <m/>
    <m/>
    <m/>
    <n v="34393081"/>
    <n v="76073487"/>
    <n v="2394384"/>
    <n v="3014"/>
    <n v="0.31722400000000001"/>
    <m/>
    <m/>
    <m/>
    <m/>
    <m/>
    <m/>
    <s v="step2675.zyra.dsbench_hybridnorec.-t.10000.-mr.debra.-ma.new.-mp.none.-p.-k.100000.-i.5.-d.5.-rq.0.-rqsize.256.-nwork.72.-nrq.0.-seqwidth.48.-trial.1.-pinning.ZYRA_SCATTER.data"/>
    <s v="LD_PRELOAD=../lib/libjemalloc.so  time timeout 13 numactl --interleave=all ./zyra.dsbench_hybridnorec -t 10000 -mr debra -ma new -mp none -p -k 100000 -i 5 -d 5 -rq 0 -rqsize 256 -nwork 72 -nrq 0 &gt;&gt; output.zyra.dsbench/step2675.zyra.dsbench_hybridnorec.-t.10000.-mr.debra.-ma.new.-mp.none.-p.-k.100000.-i.5.-d.5.-rq.0.-rqsize.256.-nwork.72.-nrq.0.-seqwidth.48.-trial.1.-pinning.ZYRA_SCATTER.data 2&gt;&gt;output.zyra.dsbench/stderr.out"/>
    <s v="zyra"/>
    <x v="1"/>
    <x v="2"/>
  </r>
  <r>
    <s v="step2676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1882093"/>
    <n v="1884006"/>
    <n v="376609"/>
    <n v="3759900"/>
    <n v="10000"/>
    <m/>
    <m/>
    <m/>
    <m/>
    <m/>
    <n v="10000"/>
    <n v="58254.2"/>
    <n v="5"/>
    <n v="100000"/>
    <n v="72"/>
    <s v="debra"/>
    <s v="new"/>
    <s v="none"/>
    <m/>
    <n v="7"/>
    <n v="1"/>
    <m/>
    <n v="36.124600000000001"/>
    <n v="10.568899999999999"/>
    <n v="50683.7"/>
    <m/>
    <n v="8254.2000000000007"/>
    <m/>
    <m/>
    <m/>
    <m/>
    <m/>
    <n v="35154538"/>
    <n v="77223526"/>
    <n v="2444465"/>
    <n v="3253"/>
    <n v="0.325264"/>
    <m/>
    <m/>
    <m/>
    <m/>
    <m/>
    <m/>
    <s v="step2676.zyra.dsbench_hybridnorec.-t.10000.-mr.debra.-ma.new.-mp.none.-p.-k.100000.-i.5.-d.5.-rq.0.-rqsize.256.-nwork.72.-nrq.0.-seqwidth.48.-trial.2.-pinning.ZYRA_SCATTER.data"/>
    <s v="LD_PRELOAD=../lib/libjemalloc.so  time timeout 13 numactl --interleave=all ./zyra.dsbench_hybridnorec -t 10000 -mr debra -ma new -mp none -p -k 100000 -i 5 -d 5 -rq 0 -rqsize 256 -nwork 72 -nrq 0 &gt;&gt; output.zyra.dsbench/step2676.zyra.dsbench_hybridnorec.-t.10000.-mr.debra.-ma.new.-mp.none.-p.-k.100000.-i.5.-d.5.-rq.0.-rqsize.256.-nwork.72.-nrq.0.-seqwidth.48.-trial.2.-pinning.ZYRA_SCATTER.data 2&gt;&gt;output.zyra.dsbench/stderr.out"/>
    <s v="zyra"/>
    <x v="1"/>
    <x v="2"/>
  </r>
  <r>
    <s v="step267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1908446"/>
    <n v="1907999"/>
    <n v="381644"/>
    <n v="3813690"/>
    <n v="10000"/>
    <m/>
    <m/>
    <m/>
    <m/>
    <m/>
    <n v="10000"/>
    <n v="58292.99"/>
    <n v="5"/>
    <n v="100000"/>
    <n v="71"/>
    <s v="debra"/>
    <s v="new"/>
    <s v="none"/>
    <m/>
    <n v="7"/>
    <n v="1"/>
    <m/>
    <n v="35.334099999999999"/>
    <n v="10.270200000000001"/>
    <n v="49939.5"/>
    <m/>
    <n v="8292.99"/>
    <m/>
    <m/>
    <m/>
    <m/>
    <m/>
    <n v="35721999"/>
    <n v="76834990"/>
    <n v="2414906"/>
    <n v="4924"/>
    <n v="0.33471000000000001"/>
    <m/>
    <m/>
    <m/>
    <m/>
    <m/>
    <m/>
    <s v="step2677.zyra.dsbench_hybridnorec.-t.10000.-mr.debra.-ma.new.-mp.none.-p.-k.100000.-i.5.-d.5.-rq.0.-rqsize.256.-nwork.71.-nrq.1.-seqwidth.48.-trial.0.-pinning.ZYRA_SCATTER.data"/>
    <s v="LD_PRELOAD=../lib/libjemalloc.so  time timeout 13 numactl --interleave=all ./zyra.dsbench_hybridnorec -t 10000 -mr debra -ma new -mp none -p -k 100000 -i 5 -d 5 -rq 0 -rqsize 256 -nwork 71 -nrq 1 &gt;&gt; output.zyra.dsbench/step2677.zyra.dsbench_hybridnorec.-t.10000.-mr.debra.-ma.new.-mp.none.-p.-k.100000.-i.5.-d.5.-rq.0.-rqsize.256.-nwork.71.-nrq.1.-seqwidth.48.-trial.0.-pinning.ZYRA_SCATTER.data 2&gt;&gt;output.zyra.dsbench/stderr.out"/>
    <s v="zyra"/>
    <x v="0"/>
    <x v="2"/>
  </r>
  <r>
    <s v="step2678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1867881"/>
    <n v="1867679"/>
    <n v="373556"/>
    <n v="3732400"/>
    <n v="10000"/>
    <m/>
    <m/>
    <m/>
    <m/>
    <m/>
    <n v="10000"/>
    <n v="58512.01"/>
    <n v="5"/>
    <n v="100000"/>
    <n v="71"/>
    <s v="debra"/>
    <s v="new"/>
    <s v="none"/>
    <m/>
    <n v="7"/>
    <n v="1"/>
    <m/>
    <n v="35.421799999999998"/>
    <n v="10.309699999999999"/>
    <n v="51124.2"/>
    <m/>
    <n v="8512.01"/>
    <m/>
    <m/>
    <m/>
    <m/>
    <m/>
    <n v="34956586"/>
    <n v="75093537"/>
    <n v="2367420"/>
    <n v="4828"/>
    <n v="0.321326"/>
    <m/>
    <m/>
    <m/>
    <m/>
    <m/>
    <m/>
    <s v="step2678.zyra.dsbench_hybridnorec.-t.10000.-mr.debra.-ma.new.-mp.none.-p.-k.100000.-i.5.-d.5.-rq.0.-rqsize.256.-nwork.71.-nrq.1.-seqwidth.48.-trial.1.-pinning.ZYRA_SCATTER.data"/>
    <s v="LD_PRELOAD=../lib/libjemalloc.so  time timeout 13 numactl --interleave=all ./zyra.dsbench_hybridnorec -t 10000 -mr debra -ma new -mp none -p -k 100000 -i 5 -d 5 -rq 0 -rqsize 256 -nwork 71 -nrq 1 &gt;&gt; output.zyra.dsbench/step2678.zyra.dsbench_hybridnorec.-t.10000.-mr.debra.-ma.new.-mp.none.-p.-k.100000.-i.5.-d.5.-rq.0.-rqsize.256.-nwork.71.-nrq.1.-seqwidth.48.-trial.1.-pinning.ZYRA_SCATTER.data 2&gt;&gt;output.zyra.dsbench/stderr.out"/>
    <s v="zyra"/>
    <x v="0"/>
    <x v="2"/>
  </r>
  <r>
    <s v="step2679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1748541"/>
    <n v="1750989"/>
    <n v="349953"/>
    <n v="3491638"/>
    <n v="10000"/>
    <m/>
    <m/>
    <m/>
    <m/>
    <m/>
    <n v="10000"/>
    <n v="58749.09"/>
    <n v="5"/>
    <n v="100000"/>
    <n v="71"/>
    <s v="debra"/>
    <s v="new"/>
    <s v="none"/>
    <m/>
    <n v="7"/>
    <n v="1"/>
    <m/>
    <n v="36.828600000000002"/>
    <n v="10.8393"/>
    <n v="54543.7"/>
    <m/>
    <n v="8749.09"/>
    <m/>
    <m/>
    <m/>
    <m/>
    <m/>
    <n v="32628392"/>
    <n v="70521419"/>
    <n v="2287994"/>
    <n v="4516"/>
    <n v="0.29796400000000001"/>
    <m/>
    <m/>
    <m/>
    <m/>
    <m/>
    <m/>
    <s v="step2679.zyra.dsbench_hybridnorec.-t.10000.-mr.debra.-ma.new.-mp.none.-p.-k.100000.-i.5.-d.5.-rq.0.-rqsize.256.-nwork.71.-nrq.1.-seqwidth.48.-trial.2.-pinning.ZYRA_SCATTER.data"/>
    <s v="LD_PRELOAD=../lib/libjemalloc.so  time timeout 13 numactl --interleave=all ./zyra.dsbench_hybridnorec -t 10000 -mr debra -ma new -mp none -p -k 100000 -i 5 -d 5 -rq 0 -rqsize 256 -nwork 71 -nrq 1 &gt;&gt; output.zyra.dsbench/step2679.zyra.dsbench_hybridnorec.-t.10000.-mr.debra.-ma.new.-mp.none.-p.-k.100000.-i.5.-d.5.-rq.0.-rqsize.256.-nwork.71.-nrq.1.-seqwidth.48.-trial.2.-pinning.ZYRA_SCATTER.data 2&gt;&gt;output.zyra.dsbench/stderr.out"/>
    <s v="zyra"/>
    <x v="0"/>
    <x v="2"/>
  </r>
  <r>
    <s v="step267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53109803"/>
    <n v="53104537"/>
    <n v="10621434"/>
    <n v="26522426"/>
    <n v="10000"/>
    <m/>
    <m/>
    <m/>
    <m/>
    <m/>
    <n v="10000"/>
    <n v="203763.42"/>
    <n v="20"/>
    <n v="100000"/>
    <n v="36"/>
    <s v="debra"/>
    <s v="new"/>
    <s v="none"/>
    <m/>
    <n v="8"/>
    <n v="1"/>
    <m/>
    <n v="24.3078"/>
    <n v="0.147227"/>
    <n v="3324.92"/>
    <m/>
    <n v="3763.42"/>
    <m/>
    <m/>
    <m/>
    <m/>
    <m/>
    <m/>
    <m/>
    <m/>
    <m/>
    <m/>
    <m/>
    <m/>
    <m/>
    <m/>
    <m/>
    <m/>
    <s v="step267.zyra.dsbench_tl2.-t.10000.-mr.debra.-ma.new.-mp.none.-p.-k.100000.-i.20.-d.20.-rq.0.-rqsize.256.-nwork.36.-nrq.0.-seqwidth.48.-trial.2.-pinning.ZYRA_CLUSTER.data"/>
    <s v="LD_PRELOAD=../lib/libjemalloc.so  time timeout 13 numactl --interleave=all ./zyra.dsbench_tl2 -t 10000 -mr debra -ma new -mp none -p -k 100000 -i 20 -d 20 -rq 0 -rqsize 256 -nwork 36 -nrq 0 &gt;&gt; output.zyra.dsbench/step267.zyra.dsbench_tl2.-t.10000.-mr.debra.-ma.new.-mp.none.-p.-k.100000.-i.20.-d.20.-rq.0.-rqsize.256.-nwork.36.-nrq.0.-seqwidth.48.-trial.2.-pinning.ZYRA_CLUSTER.data 2&gt;&gt;output.zyra.dsbench/stderr.out"/>
    <s v="zyra"/>
    <x v="15"/>
    <x v="0"/>
  </r>
  <r>
    <s v="step2680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710443"/>
    <n v="1712844"/>
    <n v="342328"/>
    <n v="3420816"/>
    <n v="10000"/>
    <m/>
    <m/>
    <m/>
    <m/>
    <m/>
    <n v="10000"/>
    <n v="59848.23"/>
    <n v="5"/>
    <n v="100000"/>
    <n v="90"/>
    <s v="debra"/>
    <s v="new"/>
    <s v="none"/>
    <m/>
    <n v="7"/>
    <n v="1"/>
    <m/>
    <n v="37.990600000000001"/>
    <n v="11.061999999999999"/>
    <n v="69695"/>
    <m/>
    <n v="9848.23"/>
    <m/>
    <m/>
    <m/>
    <m/>
    <m/>
    <n v="31952301"/>
    <n v="69252697"/>
    <n v="2255859"/>
    <n v="3836"/>
    <n v="0.29146499999999997"/>
    <m/>
    <m/>
    <m/>
    <m/>
    <m/>
    <m/>
    <s v="step2680.zyra.dsbench_hybridnorec.-t.10000.-mr.debra.-ma.new.-mp.none.-p.-k.100000.-i.5.-d.5.-rq.0.-rqsize.256.-nwork.90.-nrq.0.-seqwidth.48.-trial.0.-pinning.ZYRA_SCATTER.data"/>
    <s v="LD_PRELOAD=../lib/libjemalloc.so  time timeout 13 numactl --interleave=all ./zyra.dsbench_hybridnorec -t 10000 -mr debra -ma new -mp none -p -k 100000 -i 5 -d 5 -rq 0 -rqsize 256 -nwork 90 -nrq 0 &gt;&gt; output.zyra.dsbench/step2680.zyra.dsbench_hybridnorec.-t.10000.-mr.debra.-ma.new.-mp.none.-p.-k.100000.-i.5.-d.5.-rq.0.-rqsize.256.-nwork.90.-nrq.0.-seqwidth.48.-trial.0.-pinning.ZYRA_SCATTER.data 2&gt;&gt;output.zyra.dsbench/stderr.out"/>
    <s v="zyra"/>
    <x v="1"/>
    <x v="4"/>
  </r>
  <r>
    <s v="step2681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1751716"/>
    <n v="1752719"/>
    <n v="350443"/>
    <n v="3498146"/>
    <n v="10000"/>
    <m/>
    <m/>
    <m/>
    <m/>
    <m/>
    <n v="10000"/>
    <n v="59680.959999999999"/>
    <n v="5"/>
    <n v="100000"/>
    <n v="90"/>
    <s v="debra"/>
    <s v="new"/>
    <s v="none"/>
    <m/>
    <n v="7"/>
    <n v="1"/>
    <m/>
    <n v="38.067799999999998"/>
    <n v="11.090299999999999"/>
    <n v="68123.399999999994"/>
    <m/>
    <n v="9680.9599999999991"/>
    <m/>
    <m/>
    <m/>
    <m/>
    <m/>
    <n v="32658389"/>
    <n v="71360278"/>
    <n v="2323074"/>
    <n v="3972"/>
    <n v="0.30683700000000003"/>
    <m/>
    <m/>
    <m/>
    <m/>
    <m/>
    <m/>
    <s v="step2681.zyra.dsbench_hybridnorec.-t.10000.-mr.debra.-ma.new.-mp.none.-p.-k.100000.-i.5.-d.5.-rq.0.-rqsize.256.-nwork.90.-nrq.0.-seqwidth.48.-trial.1.-pinning.ZYRA_SCATTER.data"/>
    <s v="LD_PRELOAD=../lib/libjemalloc.so  time timeout 13 numactl --interleave=all ./zyra.dsbench_hybridnorec -t 10000 -mr debra -ma new -mp none -p -k 100000 -i 5 -d 5 -rq 0 -rqsize 256 -nwork 90 -nrq 0 &gt;&gt; output.zyra.dsbench/step2681.zyra.dsbench_hybridnorec.-t.10000.-mr.debra.-ma.new.-mp.none.-p.-k.100000.-i.5.-d.5.-rq.0.-rqsize.256.-nwork.90.-nrq.0.-seqwidth.48.-trial.1.-pinning.ZYRA_SCATTER.data 2&gt;&gt;output.zyra.dsbench/stderr.out"/>
    <s v="zyra"/>
    <x v="1"/>
    <x v="4"/>
  </r>
  <r>
    <s v="step2682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753021"/>
    <n v="1753660"/>
    <n v="350668"/>
    <n v="3503380"/>
    <n v="10000"/>
    <m/>
    <m/>
    <m/>
    <m/>
    <m/>
    <n v="10000"/>
    <n v="59825.86"/>
    <n v="5"/>
    <n v="100000"/>
    <n v="90"/>
    <s v="debra"/>
    <s v="new"/>
    <s v="none"/>
    <m/>
    <n v="7"/>
    <n v="1"/>
    <m/>
    <n v="38.186100000000003"/>
    <n v="11.090400000000001"/>
    <n v="67991.7"/>
    <m/>
    <n v="9825.86"/>
    <m/>
    <m/>
    <m/>
    <m/>
    <m/>
    <n v="32744018"/>
    <n v="70997214"/>
    <n v="2289786"/>
    <n v="3850"/>
    <n v="0.297657"/>
    <m/>
    <m/>
    <m/>
    <m/>
    <m/>
    <m/>
    <s v="step2682.zyra.dsbench_hybridnorec.-t.10000.-mr.debra.-ma.new.-mp.none.-p.-k.100000.-i.5.-d.5.-rq.0.-rqsize.256.-nwork.90.-nrq.0.-seqwidth.48.-trial.2.-pinning.ZYRA_SCATTER.data"/>
    <s v="LD_PRELOAD=../lib/libjemalloc.so  time timeout 13 numactl --interleave=all ./zyra.dsbench_hybridnorec -t 10000 -mr debra -ma new -mp none -p -k 100000 -i 5 -d 5 -rq 0 -rqsize 256 -nwork 90 -nrq 0 &gt;&gt; output.zyra.dsbench/step2682.zyra.dsbench_hybridnorec.-t.10000.-mr.debra.-ma.new.-mp.none.-p.-k.100000.-i.5.-d.5.-rq.0.-rqsize.256.-nwork.90.-nrq.0.-seqwidth.48.-trial.2.-pinning.ZYRA_SCATTER.data 2&gt;&gt;output.zyra.dsbench/stderr.out"/>
    <s v="zyra"/>
    <x v="1"/>
    <x v="4"/>
  </r>
  <r>
    <s v="step268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1812749"/>
    <n v="1813766"/>
    <n v="362651"/>
    <n v="3621807"/>
    <n v="10000"/>
    <m/>
    <m/>
    <m/>
    <m/>
    <m/>
    <n v="10000"/>
    <n v="59561.13"/>
    <n v="5"/>
    <n v="100000"/>
    <n v="89"/>
    <s v="debra"/>
    <s v="new"/>
    <s v="none"/>
    <m/>
    <n v="7"/>
    <n v="1"/>
    <m/>
    <n v="37.107100000000003"/>
    <n v="10.7059"/>
    <n v="65781.3"/>
    <m/>
    <n v="9561.1299999999992"/>
    <m/>
    <m/>
    <m/>
    <m/>
    <m/>
    <n v="33870206"/>
    <n v="73125434"/>
    <n v="2347873"/>
    <n v="5323"/>
    <n v="0.31612099999999999"/>
    <m/>
    <m/>
    <m/>
    <m/>
    <m/>
    <m/>
    <s v="step2683.zyra.dsbench_hybridnorec.-t.10000.-mr.debra.-ma.new.-mp.none.-p.-k.100000.-i.5.-d.5.-rq.0.-rqsize.256.-nwork.89.-nrq.1.-seqwidth.48.-trial.0.-pinning.ZYRA_SCATTER.data"/>
    <s v="LD_PRELOAD=../lib/libjemalloc.so  time timeout 13 numactl --interleave=all ./zyra.dsbench_hybridnorec -t 10000 -mr debra -ma new -mp none -p -k 100000 -i 5 -d 5 -rq 0 -rqsize 256 -nwork 89 -nrq 1 &gt;&gt; output.zyra.dsbench/step2683.zyra.dsbench_hybridnorec.-t.10000.-mr.debra.-ma.new.-mp.none.-p.-k.100000.-i.5.-d.5.-rq.0.-rqsize.256.-nwork.89.-nrq.1.-seqwidth.48.-trial.0.-pinning.ZYRA_SCATTER.data 2&gt;&gt;output.zyra.dsbench/stderr.out"/>
    <s v="zyra"/>
    <x v="0"/>
    <x v="4"/>
  </r>
  <r>
    <s v="step1168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21412807"/>
    <n v="21405169"/>
    <n v="4281797"/>
    <n v="42766735"/>
    <n v="10000"/>
    <m/>
    <m/>
    <m/>
    <m/>
    <m/>
    <n v="10000"/>
    <n v="52686.95"/>
    <n v="5"/>
    <n v="10000"/>
    <n v="144"/>
    <s v="debra"/>
    <s v="new"/>
    <s v="none"/>
    <m/>
    <n v="8"/>
    <n v="1"/>
    <m/>
    <n v="8.3033300000000008"/>
    <n v="1.08484"/>
    <n v="8614.2800000000007"/>
    <m/>
    <n v="2686.95"/>
    <m/>
    <m/>
    <m/>
    <m/>
    <m/>
    <m/>
    <m/>
    <m/>
    <m/>
    <m/>
    <m/>
    <m/>
    <m/>
    <m/>
    <m/>
    <m/>
    <s v="step1168.zyra.dsbench_tl2.-t.10000.-mr.debra.-ma.new.-mp.none.-p.-k.10000.-i.5.-d.5.-rq.0.-rqsize.256.-nwork.144.-nrq.0.-seqwidth.48.-trial.0.-pinning.ZYRA_CLUSTER.data"/>
    <s v="LD_PRELOAD=../lib/libjemalloc.so  time timeout 13 numactl --interleave=all ./zyra.dsbench_tl2 -t 10000 -mr debra -ma new -mp none -p -k 10000 -i 5 -d 5 -rq 0 -rqsize 256 -nwork 144 -nrq 0 &gt;&gt; output.zyra.dsbench/step1168.zyra.dsbench_tl2.-t.10000.-mr.debra.-ma.new.-mp.none.-p.-k.10000.-i.5.-d.5.-rq.0.-rqsize.256.-nwork.144.-nrq.0.-seqwidth.48.-trial.0.-pinning.ZYRA_CLUSTER.data 2&gt;&gt;output.zyra.dsbench/stderr.out"/>
    <s v="zyra"/>
    <x v="9"/>
    <x v="6"/>
  </r>
  <r>
    <s v="step2684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1736131"/>
    <n v="1732054"/>
    <n v="346818"/>
    <n v="3466191"/>
    <n v="10000"/>
    <m/>
    <m/>
    <m/>
    <m/>
    <m/>
    <n v="10000"/>
    <n v="59885.96"/>
    <n v="5"/>
    <n v="100000"/>
    <n v="89"/>
    <s v="debra"/>
    <s v="new"/>
    <s v="none"/>
    <m/>
    <n v="7"/>
    <n v="1"/>
    <m/>
    <n v="37.538600000000002"/>
    <n v="10.8978"/>
    <n v="68549.899999999994"/>
    <m/>
    <n v="9885.9599999999991"/>
    <m/>
    <m/>
    <m/>
    <m/>
    <m/>
    <n v="32403399"/>
    <n v="70223873"/>
    <n v="2258517"/>
    <n v="4804"/>
    <n v="0.30169400000000002"/>
    <m/>
    <m/>
    <m/>
    <m/>
    <m/>
    <m/>
    <s v="step2684.zyra.dsbench_hybridnorec.-t.10000.-mr.debra.-ma.new.-mp.none.-p.-k.100000.-i.5.-d.5.-rq.0.-rqsize.256.-nwork.89.-nrq.1.-seqwidth.48.-trial.1.-pinning.ZYRA_SCATTER.data"/>
    <s v="LD_PRELOAD=../lib/libjemalloc.so  time timeout 13 numactl --interleave=all ./zyra.dsbench_hybridnorec -t 10000 -mr debra -ma new -mp none -p -k 100000 -i 5 -d 5 -rq 0 -rqsize 256 -nwork 89 -nrq 1 &gt;&gt; output.zyra.dsbench/step2684.zyra.dsbench_hybridnorec.-t.10000.-mr.debra.-ma.new.-mp.none.-p.-k.100000.-i.5.-d.5.-rq.0.-rqsize.256.-nwork.89.-nrq.1.-seqwidth.48.-trial.1.-pinning.ZYRA_SCATTER.data 2&gt;&gt;output.zyra.dsbench/stderr.out"/>
    <s v="zyra"/>
    <x v="0"/>
    <x v="4"/>
  </r>
  <r>
    <s v="step2685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1774498"/>
    <n v="1772292"/>
    <n v="354679"/>
    <n v="3541642"/>
    <n v="10000"/>
    <m/>
    <m/>
    <m/>
    <m/>
    <m/>
    <n v="10000"/>
    <n v="59734.2"/>
    <n v="5"/>
    <n v="100000"/>
    <n v="89"/>
    <s v="debra"/>
    <s v="new"/>
    <s v="none"/>
    <m/>
    <n v="7"/>
    <n v="1"/>
    <m/>
    <n v="36.927799999999998"/>
    <n v="10.585599999999999"/>
    <n v="67229.3"/>
    <m/>
    <n v="9734.2000000000007"/>
    <m/>
    <m/>
    <m/>
    <m/>
    <m/>
    <n v="33149079"/>
    <n v="70981161"/>
    <n v="2267349"/>
    <n v="5119"/>
    <n v="0.29281099999999999"/>
    <m/>
    <m/>
    <m/>
    <m/>
    <m/>
    <m/>
    <s v="step2685.zyra.dsbench_hybridnorec.-t.10000.-mr.debra.-ma.new.-mp.none.-p.-k.100000.-i.5.-d.5.-rq.0.-rqsize.256.-nwork.89.-nrq.1.-seqwidth.48.-trial.2.-pinning.ZYRA_SCATTER.data"/>
    <s v="LD_PRELOAD=../lib/libjemalloc.so  time timeout 13 numactl --interleave=all ./zyra.dsbench_hybridnorec -t 10000 -mr debra -ma new -mp none -p -k 100000 -i 5 -d 5 -rq 0 -rqsize 256 -nwork 89 -nrq 1 &gt;&gt; output.zyra.dsbench/step2685.zyra.dsbench_hybridnorec.-t.10000.-mr.debra.-ma.new.-mp.none.-p.-k.100000.-i.5.-d.5.-rq.0.-rqsize.256.-nwork.89.-nrq.1.-seqwidth.48.-trial.2.-pinning.ZYRA_SCATTER.data 2&gt;&gt;output.zyra.dsbench/stderr.out"/>
    <s v="zyra"/>
    <x v="0"/>
    <x v="4"/>
  </r>
  <r>
    <s v="step2686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609707"/>
    <n v="1610932"/>
    <n v="322063"/>
    <n v="3217298"/>
    <n v="10000"/>
    <m/>
    <m/>
    <m/>
    <m/>
    <m/>
    <n v="10000"/>
    <n v="511106.2"/>
    <n v="5"/>
    <n v="100000"/>
    <n v="108"/>
    <s v="debra"/>
    <s v="new"/>
    <s v="none"/>
    <m/>
    <n v="7"/>
    <n v="1"/>
    <m/>
    <n v="39.409799999999997"/>
    <n v="11.305099999999999"/>
    <n v="88886.7"/>
    <m/>
    <n v="11106.2"/>
    <m/>
    <m/>
    <m/>
    <m/>
    <m/>
    <n v="30055511"/>
    <n v="63240128"/>
    <n v="2117478"/>
    <n v="4308"/>
    <n v="0.267239"/>
    <m/>
    <m/>
    <m/>
    <m/>
    <m/>
    <m/>
    <s v="step2686.zyra.dsbench_hybridnorec.-t.10000.-mr.debra.-ma.new.-mp.none.-p.-k.100000.-i.5.-d.5.-rq.0.-rqsize.256.-nwork.108.-nrq.0.-seqwidth.48.-trial.0.-pinning.ZYRA_SCATTER.data"/>
    <s v="LD_PRELOAD=../lib/libjemalloc.so  time timeout 13 numactl --interleave=all ./zyra.dsbench_hybridnorec -t 10000 -mr debra -ma new -mp none -p -k 100000 -i 5 -d 5 -rq 0 -rqsize 256 -nwork 108 -nrq 0 &gt;&gt; output.zyra.dsbench/step2686.zyra.dsbench_hybridnorec.-t.10000.-mr.debra.-ma.new.-mp.none.-p.-k.100000.-i.5.-d.5.-rq.0.-rqsize.256.-nwork.108.-nrq.0.-seqwidth.48.-trial.0.-pinning.ZYRA_SCATTER.data 2&gt;&gt;output.zyra.dsbench/stderr.out"/>
    <s v="zyra"/>
    <x v="1"/>
    <x v="3"/>
  </r>
  <r>
    <s v="step268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666173"/>
    <n v="1668995"/>
    <n v="333516"/>
    <n v="3331689"/>
    <n v="10000"/>
    <m/>
    <m/>
    <m/>
    <m/>
    <m/>
    <n v="10000"/>
    <n v="510925.9"/>
    <n v="5"/>
    <n v="100000"/>
    <n v="108"/>
    <s v="debra"/>
    <s v="new"/>
    <s v="none"/>
    <m/>
    <n v="7"/>
    <n v="1"/>
    <m/>
    <n v="39.720799999999997"/>
    <n v="11.325200000000001"/>
    <n v="85834.9"/>
    <m/>
    <n v="10925.9"/>
    <m/>
    <m/>
    <m/>
    <m/>
    <m/>
    <n v="31118915"/>
    <n v="66444091"/>
    <n v="2197977"/>
    <n v="4668"/>
    <n v="0.27157199999999998"/>
    <m/>
    <m/>
    <m/>
    <m/>
    <m/>
    <m/>
    <s v="step2687.zyra.dsbench_hybridnorec.-t.10000.-mr.debra.-ma.new.-mp.none.-p.-k.100000.-i.5.-d.5.-rq.0.-rqsize.256.-nwork.108.-nrq.0.-seqwidth.48.-trial.1.-pinning.ZYRA_SCATTER.data"/>
    <s v="LD_PRELOAD=../lib/libjemalloc.so  time timeout 13 numactl --interleave=all ./zyra.dsbench_hybridnorec -t 10000 -mr debra -ma new -mp none -p -k 100000 -i 5 -d 5 -rq 0 -rqsize 256 -nwork 108 -nrq 0 &gt;&gt; output.zyra.dsbench/step2687.zyra.dsbench_hybridnorec.-t.10000.-mr.debra.-ma.new.-mp.none.-p.-k.100000.-i.5.-d.5.-rq.0.-rqsize.256.-nwork.108.-nrq.0.-seqwidth.48.-trial.1.-pinning.ZYRA_SCATTER.data 2&gt;&gt;output.zyra.dsbench/stderr.out"/>
    <s v="zyra"/>
    <x v="1"/>
    <x v="3"/>
  </r>
  <r>
    <s v="step2688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659191"/>
    <n v="1659555"/>
    <n v="331874"/>
    <n v="3311918"/>
    <n v="10000"/>
    <m/>
    <m/>
    <m/>
    <m/>
    <m/>
    <n v="10000"/>
    <n v="511202.4"/>
    <n v="5"/>
    <n v="100000"/>
    <n v="108"/>
    <s v="debra"/>
    <s v="new"/>
    <s v="none"/>
    <m/>
    <n v="7"/>
    <n v="1"/>
    <m/>
    <n v="39.424399999999999"/>
    <n v="11.1418"/>
    <n v="86504.9"/>
    <m/>
    <n v="11202.4"/>
    <m/>
    <m/>
    <m/>
    <m/>
    <m/>
    <n v="30951287"/>
    <n v="65803789"/>
    <n v="2167897"/>
    <n v="4553"/>
    <n v="0.279997"/>
    <m/>
    <m/>
    <m/>
    <m/>
    <m/>
    <m/>
    <s v="step2688.zyra.dsbench_hybridnorec.-t.10000.-mr.debra.-ma.new.-mp.none.-p.-k.100000.-i.5.-d.5.-rq.0.-rqsize.256.-nwork.108.-nrq.0.-seqwidth.48.-trial.2.-pinning.ZYRA_SCATTER.data"/>
    <s v="LD_PRELOAD=../lib/libjemalloc.so  time timeout 13 numactl --interleave=all ./zyra.dsbench_hybridnorec -t 10000 -mr debra -ma new -mp none -p -k 100000 -i 5 -d 5 -rq 0 -rqsize 256 -nwork 108 -nrq 0 &gt;&gt; output.zyra.dsbench/step2688.zyra.dsbench_hybridnorec.-t.10000.-mr.debra.-ma.new.-mp.none.-p.-k.100000.-i.5.-d.5.-rq.0.-rqsize.256.-nwork.108.-nrq.0.-seqwidth.48.-trial.2.-pinning.ZYRA_SCATTER.data 2&gt;&gt;output.zyra.dsbench/stderr.out"/>
    <s v="zyra"/>
    <x v="1"/>
    <x v="3"/>
  </r>
  <r>
    <s v="step2689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1604477"/>
    <n v="1605851"/>
    <n v="321032"/>
    <n v="3207592"/>
    <n v="10000"/>
    <m/>
    <m/>
    <m/>
    <m/>
    <m/>
    <n v="10000"/>
    <n v="511342.4"/>
    <n v="5"/>
    <n v="100000"/>
    <n v="107"/>
    <s v="debra"/>
    <s v="new"/>
    <s v="none"/>
    <m/>
    <n v="7"/>
    <n v="1"/>
    <m/>
    <n v="39.153599999999997"/>
    <n v="11.141400000000001"/>
    <n v="89296.3"/>
    <m/>
    <n v="11342.4"/>
    <m/>
    <m/>
    <m/>
    <m/>
    <m/>
    <n v="29962600"/>
    <n v="63191481"/>
    <n v="2113328"/>
    <n v="5362"/>
    <n v="0.26893"/>
    <m/>
    <m/>
    <m/>
    <m/>
    <m/>
    <m/>
    <s v="step2689.zyra.dsbench_hybridnorec.-t.10000.-mr.debra.-ma.new.-mp.none.-p.-k.100000.-i.5.-d.5.-rq.0.-rqsize.256.-nwork.107.-nrq.1.-seqwidth.48.-trial.0.-pinning.ZYRA_SCATTER.data"/>
    <s v="LD_PRELOAD=../lib/libjemalloc.so  time timeout 13 numactl --interleave=all ./zyra.dsbench_hybridnorec -t 10000 -mr debra -ma new -mp none -p -k 100000 -i 5 -d 5 -rq 0 -rqsize 256 -nwork 107 -nrq 1 &gt;&gt; output.zyra.dsbench/step2689.zyra.dsbench_hybridnorec.-t.10000.-mr.debra.-ma.new.-mp.none.-p.-k.100000.-i.5.-d.5.-rq.0.-rqsize.256.-nwork.107.-nrq.1.-seqwidth.48.-trial.0.-pinning.ZYRA_SCATTER.data 2&gt;&gt;output.zyra.dsbench/stderr.out"/>
    <s v="zyra"/>
    <x v="0"/>
    <x v="3"/>
  </r>
  <r>
    <s v="step268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47760835"/>
    <n v="47766232"/>
    <n v="9552706"/>
    <n v="23855838"/>
    <n v="10000"/>
    <m/>
    <m/>
    <m/>
    <m/>
    <m/>
    <n v="10000"/>
    <n v="204308.1"/>
    <n v="20"/>
    <n v="100000"/>
    <n v="35"/>
    <s v="debra"/>
    <s v="new"/>
    <s v="none"/>
    <m/>
    <n v="8"/>
    <n v="1"/>
    <m/>
    <n v="23.563800000000001"/>
    <n v="0.16142300000000001"/>
    <n v="3698.93"/>
    <m/>
    <n v="4308.1000000000004"/>
    <m/>
    <m/>
    <m/>
    <m/>
    <m/>
    <m/>
    <m/>
    <m/>
    <m/>
    <m/>
    <m/>
    <m/>
    <m/>
    <m/>
    <m/>
    <m/>
    <s v="step268.zyra.dsbench_tl2.-t.10000.-mr.debra.-ma.new.-mp.none.-p.-k.100000.-i.20.-d.20.-rq.0.-rqsize.256.-nwork.35.-nrq.1.-seqwidth.48.-trial.0.-pinning.ZYRA_CLUSTER.data"/>
    <s v="LD_PRELOAD=../lib/libjemalloc.so  time timeout 13 numactl --interleave=all ./zyra.dsbench_tl2 -t 10000 -mr debra -ma new -mp none -p -k 100000 -i 20 -d 20 -rq 0 -rqsize 256 -nwork 35 -nrq 1 &gt;&gt; output.zyra.dsbench/step268.zyra.dsbench_tl2.-t.10000.-mr.debra.-ma.new.-mp.none.-p.-k.100000.-i.20.-d.20.-rq.0.-rqsize.256.-nwork.35.-nrq.1.-seqwidth.48.-trial.0.-pinning.ZYRA_CLUSTER.data 2&gt;&gt;output.zyra.dsbench/stderr.out"/>
    <s v="zyra"/>
    <x v="11"/>
    <x v="0"/>
  </r>
  <r>
    <s v="step2690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1621169"/>
    <n v="1619911"/>
    <n v="324108"/>
    <n v="3237650"/>
    <n v="10000"/>
    <m/>
    <m/>
    <m/>
    <m/>
    <m/>
    <n v="10000"/>
    <n v="511064.8"/>
    <n v="5"/>
    <n v="100000"/>
    <n v="107"/>
    <s v="debra"/>
    <s v="new"/>
    <s v="none"/>
    <m/>
    <n v="7"/>
    <n v="1"/>
    <m/>
    <n v="38.813299999999998"/>
    <n v="11.024100000000001"/>
    <n v="88315.7"/>
    <m/>
    <n v="11064.8"/>
    <m/>
    <m/>
    <m/>
    <m/>
    <m/>
    <n v="30267301"/>
    <n v="63365354"/>
    <n v="2109200"/>
    <n v="5411"/>
    <n v="0.26721800000000001"/>
    <m/>
    <m/>
    <m/>
    <m/>
    <m/>
    <m/>
    <s v="step2690.zyra.dsbench_hybridnorec.-t.10000.-mr.debra.-ma.new.-mp.none.-p.-k.100000.-i.5.-d.5.-rq.0.-rqsize.256.-nwork.107.-nrq.1.-seqwidth.48.-trial.1.-pinning.ZYRA_SCATTER.data"/>
    <s v="LD_PRELOAD=../lib/libjemalloc.so  time timeout 13 numactl --interleave=all ./zyra.dsbench_hybridnorec -t 10000 -mr debra -ma new -mp none -p -k 100000 -i 5 -d 5 -rq 0 -rqsize 256 -nwork 107 -nrq 1 &gt;&gt; output.zyra.dsbench/step2690.zyra.dsbench_hybridnorec.-t.10000.-mr.debra.-ma.new.-mp.none.-p.-k.100000.-i.5.-d.5.-rq.0.-rqsize.256.-nwork.107.-nrq.1.-seqwidth.48.-trial.1.-pinning.ZYRA_SCATTER.data 2&gt;&gt;output.zyra.dsbench/stderr.out"/>
    <s v="zyra"/>
    <x v="0"/>
    <x v="3"/>
  </r>
  <r>
    <s v="step2691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628893"/>
    <n v="1626845"/>
    <n v="325573"/>
    <n v="3250205"/>
    <n v="10000"/>
    <m/>
    <m/>
    <m/>
    <m/>
    <m/>
    <n v="10000"/>
    <n v="511120.7"/>
    <n v="5"/>
    <n v="100000"/>
    <n v="107"/>
    <s v="debra"/>
    <s v="new"/>
    <s v="none"/>
    <m/>
    <n v="7"/>
    <n v="1"/>
    <m/>
    <n v="39.354100000000003"/>
    <n v="11.1143"/>
    <n v="87977.1"/>
    <m/>
    <n v="11120.7"/>
    <m/>
    <m/>
    <m/>
    <m/>
    <m/>
    <n v="30389383"/>
    <n v="63789049"/>
    <n v="2112668"/>
    <n v="5252"/>
    <n v="0.26134600000000002"/>
    <m/>
    <m/>
    <m/>
    <m/>
    <m/>
    <m/>
    <s v="step2691.zyra.dsbench_hybridnorec.-t.10000.-mr.debra.-ma.new.-mp.none.-p.-k.100000.-i.5.-d.5.-rq.0.-rqsize.256.-nwork.107.-nrq.1.-seqwidth.48.-trial.2.-pinning.ZYRA_SCATTER.data"/>
    <s v="LD_PRELOAD=../lib/libjemalloc.so  time timeout 13 numactl --interleave=all ./zyra.dsbench_hybridnorec -t 10000 -mr debra -ma new -mp none -p -k 100000 -i 5 -d 5 -rq 0 -rqsize 256 -nwork 107 -nrq 1 &gt;&gt; output.zyra.dsbench/step2691.zyra.dsbench_hybridnorec.-t.10000.-mr.debra.-ma.new.-mp.none.-p.-k.100000.-i.5.-d.5.-rq.0.-rqsize.256.-nwork.107.-nrq.1.-seqwidth.48.-trial.2.-pinning.ZYRA_SCATTER.data 2&gt;&gt;output.zyra.dsbench/stderr.out"/>
    <s v="zyra"/>
    <x v="0"/>
    <x v="3"/>
  </r>
  <r>
    <s v="step2692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604729"/>
    <n v="1604822"/>
    <n v="320955"/>
    <n v="3206099"/>
    <n v="10000"/>
    <m/>
    <m/>
    <m/>
    <m/>
    <m/>
    <n v="10000"/>
    <n v="512469.1"/>
    <n v="5"/>
    <n v="100000"/>
    <n v="126"/>
    <s v="debra"/>
    <s v="new"/>
    <s v="none"/>
    <m/>
    <n v="7"/>
    <n v="1"/>
    <m/>
    <n v="40.968000000000004"/>
    <n v="11.2807"/>
    <n v="104075"/>
    <m/>
    <n v="12469.1"/>
    <m/>
    <m/>
    <m/>
    <m/>
    <m/>
    <n v="29952722"/>
    <n v="62626824"/>
    <n v="2108269"/>
    <n v="8501"/>
    <n v="0.26502700000000001"/>
    <m/>
    <m/>
    <m/>
    <m/>
    <m/>
    <m/>
    <s v="step2692.zyra.dsbench_hybridnorec.-t.10000.-mr.debra.-ma.new.-mp.none.-p.-k.100000.-i.5.-d.5.-rq.0.-rqsize.256.-nwork.126.-nrq.0.-seqwidth.48.-trial.0.-pinning.ZYRA_SCATTER.data"/>
    <s v="LD_PRELOAD=../lib/libjemalloc.so  time timeout 13 numactl --interleave=all ./zyra.dsbench_hybridnorec -t 10000 -mr debra -ma new -mp none -p -k 100000 -i 5 -d 5 -rq 0 -rqsize 256 -nwork 126 -nrq 0 &gt;&gt; output.zyra.dsbench/step2692.zyra.dsbench_hybridnorec.-t.10000.-mr.debra.-ma.new.-mp.none.-p.-k.100000.-i.5.-d.5.-rq.0.-rqsize.256.-nwork.126.-nrq.0.-seqwidth.48.-trial.0.-pinning.ZYRA_SCATTER.data 2&gt;&gt;output.zyra.dsbench/stderr.out"/>
    <s v="zyra"/>
    <x v="1"/>
    <x v="5"/>
  </r>
  <r>
    <s v="step116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21271044"/>
    <n v="21277754"/>
    <n v="4254879"/>
    <n v="42501040"/>
    <n v="10000"/>
    <m/>
    <m/>
    <m/>
    <m/>
    <m/>
    <n v="10000"/>
    <n v="52654.89"/>
    <n v="5"/>
    <n v="10000"/>
    <n v="144"/>
    <s v="debra"/>
    <s v="new"/>
    <s v="none"/>
    <m/>
    <n v="8"/>
    <n v="1"/>
    <m/>
    <n v="8.2659500000000001"/>
    <n v="1.08525"/>
    <n v="8692.34"/>
    <m/>
    <n v="2654.89"/>
    <m/>
    <m/>
    <m/>
    <m/>
    <m/>
    <m/>
    <m/>
    <m/>
    <m/>
    <m/>
    <m/>
    <m/>
    <m/>
    <m/>
    <m/>
    <m/>
    <s v="step1169.zyra.dsbench_tl2.-t.10000.-mr.debra.-ma.new.-mp.none.-p.-k.10000.-i.5.-d.5.-rq.0.-rqsize.256.-nwork.144.-nrq.0.-seqwidth.48.-trial.1.-pinning.ZYRA_CLUSTER.data"/>
    <s v="LD_PRELOAD=../lib/libjemalloc.so  time timeout 13 numactl --interleave=all ./zyra.dsbench_tl2 -t 10000 -mr debra -ma new -mp none -p -k 10000 -i 5 -d 5 -rq 0 -rqsize 256 -nwork 144 -nrq 0 &gt;&gt; output.zyra.dsbench/step1169.zyra.dsbench_tl2.-t.10000.-mr.debra.-ma.new.-mp.none.-p.-k.10000.-i.5.-d.5.-rq.0.-rqsize.256.-nwork.144.-nrq.0.-seqwidth.48.-trial.1.-pinning.ZYRA_CLUSTER.data 2&gt;&gt;output.zyra.dsbench/stderr.out"/>
    <s v="zyra"/>
    <x v="9"/>
    <x v="6"/>
  </r>
  <r>
    <s v="step269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505290"/>
    <n v="1506738"/>
    <n v="301202"/>
    <n v="3008195"/>
    <n v="10000"/>
    <m/>
    <m/>
    <m/>
    <m/>
    <m/>
    <n v="10000"/>
    <n v="512405.9"/>
    <n v="5"/>
    <n v="100000"/>
    <n v="126"/>
    <s v="debra"/>
    <s v="new"/>
    <s v="none"/>
    <m/>
    <n v="7"/>
    <n v="1"/>
    <m/>
    <n v="41.134300000000003"/>
    <n v="11.574199999999999"/>
    <n v="110689"/>
    <m/>
    <n v="12405.9"/>
    <m/>
    <m/>
    <m/>
    <m/>
    <m/>
    <n v="28068528"/>
    <n v="57942598"/>
    <n v="2013425"/>
    <n v="4945"/>
    <n v="0.23749600000000001"/>
    <m/>
    <m/>
    <m/>
    <m/>
    <m/>
    <m/>
    <s v="step2693.zyra.dsbench_hybridnorec.-t.10000.-mr.debra.-ma.new.-mp.none.-p.-k.100000.-i.5.-d.5.-rq.0.-rqsize.256.-nwork.126.-nrq.0.-seqwidth.48.-trial.1.-pinning.ZYRA_SCATTER.data"/>
    <s v="LD_PRELOAD=../lib/libjemalloc.so  time timeout 13 numactl --interleave=all ./zyra.dsbench_hybridnorec -t 10000 -mr debra -ma new -mp none -p -k 100000 -i 5 -d 5 -rq 0 -rqsize 256 -nwork 126 -nrq 0 &gt;&gt; output.zyra.dsbench/step2693.zyra.dsbench_hybridnorec.-t.10000.-mr.debra.-ma.new.-mp.none.-p.-k.100000.-i.5.-d.5.-rq.0.-rqsize.256.-nwork.126.-nrq.0.-seqwidth.48.-trial.1.-pinning.ZYRA_SCATTER.data 2&gt;&gt;output.zyra.dsbench/stderr.out"/>
    <s v="zyra"/>
    <x v="1"/>
    <x v="5"/>
  </r>
  <r>
    <s v="step2694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1473646"/>
    <n v="1474558"/>
    <n v="294820"/>
    <n v="2946284"/>
    <n v="10000"/>
    <m/>
    <m/>
    <m/>
    <m/>
    <m/>
    <n v="10000"/>
    <n v="512664"/>
    <n v="5"/>
    <n v="100000"/>
    <n v="126"/>
    <s v="debra"/>
    <s v="new"/>
    <s v="none"/>
    <m/>
    <n v="7"/>
    <n v="1"/>
    <m/>
    <n v="42.670499999999997"/>
    <n v="11.8719"/>
    <n v="113200"/>
    <m/>
    <n v="12664"/>
    <m/>
    <m/>
    <m/>
    <m/>
    <m/>
    <n v="27467691"/>
    <n v="57360310"/>
    <n v="1995155"/>
    <n v="4930"/>
    <n v="0.22681899999999999"/>
    <m/>
    <m/>
    <m/>
    <m/>
    <m/>
    <m/>
    <s v="step2694.zyra.dsbench_hybridnorec.-t.10000.-mr.debra.-ma.new.-mp.none.-p.-k.100000.-i.5.-d.5.-rq.0.-rqsize.256.-nwork.126.-nrq.0.-seqwidth.48.-trial.2.-pinning.ZYRA_SCATTER.data"/>
    <s v="LD_PRELOAD=../lib/libjemalloc.so  time timeout 13 numactl --interleave=all ./zyra.dsbench_hybridnorec -t 10000 -mr debra -ma new -mp none -p -k 100000 -i 5 -d 5 -rq 0 -rqsize 256 -nwork 126 -nrq 0 &gt;&gt; output.zyra.dsbench/step2694.zyra.dsbench_hybridnorec.-t.10000.-mr.debra.-ma.new.-mp.none.-p.-k.100000.-i.5.-d.5.-rq.0.-rqsize.256.-nwork.126.-nrq.0.-seqwidth.48.-trial.2.-pinning.ZYRA_SCATTER.data 2&gt;&gt;output.zyra.dsbench/stderr.out"/>
    <s v="zyra"/>
    <x v="1"/>
    <x v="5"/>
  </r>
  <r>
    <s v="step2695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1587809"/>
    <n v="1587571"/>
    <n v="317538"/>
    <n v="3170801"/>
    <n v="10000"/>
    <m/>
    <m/>
    <m/>
    <m/>
    <m/>
    <n v="10000"/>
    <n v="512220.8"/>
    <n v="5"/>
    <n v="100000"/>
    <n v="125"/>
    <s v="debra"/>
    <s v="new"/>
    <s v="none"/>
    <m/>
    <n v="7"/>
    <n v="1"/>
    <m/>
    <n v="40.982900000000001"/>
    <n v="11.261900000000001"/>
    <n v="104958"/>
    <m/>
    <n v="12220.8"/>
    <m/>
    <m/>
    <m/>
    <m/>
    <m/>
    <n v="29616914"/>
    <n v="61214349"/>
    <n v="2091098"/>
    <n v="6051"/>
    <n v="0.242427"/>
    <m/>
    <m/>
    <m/>
    <m/>
    <m/>
    <m/>
    <s v="step2695.zyra.dsbench_hybridnorec.-t.10000.-mr.debra.-ma.new.-mp.none.-p.-k.100000.-i.5.-d.5.-rq.0.-rqsize.256.-nwork.125.-nrq.1.-seqwidth.48.-trial.0.-pinning.ZYRA_SCATTER.data"/>
    <s v="LD_PRELOAD=../lib/libjemalloc.so  time timeout 13 numactl --interleave=all ./zyra.dsbench_hybridnorec -t 10000 -mr debra -ma new -mp none -p -k 100000 -i 5 -d 5 -rq 0 -rqsize 256 -nwork 125 -nrq 1 &gt;&gt; output.zyra.dsbench/step2695.zyra.dsbench_hybridnorec.-t.10000.-mr.debra.-ma.new.-mp.none.-p.-k.100000.-i.5.-d.5.-rq.0.-rqsize.256.-nwork.125.-nrq.1.-seqwidth.48.-trial.0.-pinning.ZYRA_SCATTER.data 2&gt;&gt;output.zyra.dsbench/stderr.out"/>
    <s v="zyra"/>
    <x v="0"/>
    <x v="5"/>
  </r>
  <r>
    <s v="step2696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1471381"/>
    <n v="1472044"/>
    <n v="294342"/>
    <n v="2941584"/>
    <n v="10000"/>
    <m/>
    <m/>
    <m/>
    <m/>
    <m/>
    <n v="10000"/>
    <n v="512345"/>
    <n v="5"/>
    <n v="100000"/>
    <n v="125"/>
    <s v="debra"/>
    <s v="new"/>
    <s v="none"/>
    <m/>
    <n v="7"/>
    <n v="1"/>
    <m/>
    <n v="41.044199999999996"/>
    <n v="11.6572"/>
    <n v="113377"/>
    <m/>
    <n v="12345"/>
    <m/>
    <m/>
    <m/>
    <m/>
    <m/>
    <n v="27422994"/>
    <n v="56892280"/>
    <n v="1992848"/>
    <n v="5930"/>
    <n v="0.23430999999999999"/>
    <m/>
    <m/>
    <m/>
    <m/>
    <m/>
    <m/>
    <s v="step2696.zyra.dsbench_hybridnorec.-t.10000.-mr.debra.-ma.new.-mp.none.-p.-k.100000.-i.5.-d.5.-rq.0.-rqsize.256.-nwork.125.-nrq.1.-seqwidth.48.-trial.1.-pinning.ZYRA_SCATTER.data"/>
    <s v="LD_PRELOAD=../lib/libjemalloc.so  time timeout 13 numactl --interleave=all ./zyra.dsbench_hybridnorec -t 10000 -mr debra -ma new -mp none -p -k 100000 -i 5 -d 5 -rq 0 -rqsize 256 -nwork 125 -nrq 1 &gt;&gt; output.zyra.dsbench/step2696.zyra.dsbench_hybridnorec.-t.10000.-mr.debra.-ma.new.-mp.none.-p.-k.100000.-i.5.-d.5.-rq.0.-rqsize.256.-nwork.125.-nrq.1.-seqwidth.48.-trial.1.-pinning.ZYRA_SCATTER.data 2&gt;&gt;output.zyra.dsbench/stderr.out"/>
    <s v="zyra"/>
    <x v="0"/>
    <x v="5"/>
  </r>
  <r>
    <s v="step269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1573419"/>
    <n v="1572641"/>
    <n v="314606"/>
    <n v="3142644"/>
    <n v="10000"/>
    <m/>
    <m/>
    <m/>
    <m/>
    <m/>
    <n v="10000"/>
    <n v="512611"/>
    <n v="5"/>
    <n v="100000"/>
    <n v="125"/>
    <s v="debra"/>
    <s v="new"/>
    <s v="none"/>
    <m/>
    <n v="7"/>
    <n v="1"/>
    <m/>
    <n v="40.212400000000002"/>
    <n v="11.1403"/>
    <n v="106393"/>
    <m/>
    <n v="12611"/>
    <m/>
    <m/>
    <m/>
    <m/>
    <m/>
    <n v="29362002"/>
    <n v="60785787"/>
    <n v="2064441"/>
    <n v="6264"/>
    <n v="0.25045200000000001"/>
    <m/>
    <m/>
    <m/>
    <m/>
    <m/>
    <m/>
    <s v="step2697.zyra.dsbench_hybridnorec.-t.10000.-mr.debra.-ma.new.-mp.none.-p.-k.100000.-i.5.-d.5.-rq.0.-rqsize.256.-nwork.125.-nrq.1.-seqwidth.48.-trial.2.-pinning.ZYRA_SCATTER.data"/>
    <s v="LD_PRELOAD=../lib/libjemalloc.so  time timeout 13 numactl --interleave=all ./zyra.dsbench_hybridnorec -t 10000 -mr debra -ma new -mp none -p -k 100000 -i 5 -d 5 -rq 0 -rqsize 256 -nwork 125 -nrq 1 &gt;&gt; output.zyra.dsbench/step2697.zyra.dsbench_hybridnorec.-t.10000.-mr.debra.-ma.new.-mp.none.-p.-k.100000.-i.5.-d.5.-rq.0.-rqsize.256.-nwork.125.-nrq.1.-seqwidth.48.-trial.2.-pinning.ZYRA_SCATTER.data 2&gt;&gt;output.zyra.dsbench/stderr.out"/>
    <s v="zyra"/>
    <x v="0"/>
    <x v="5"/>
  </r>
  <r>
    <s v="step2698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1488008"/>
    <n v="1488079"/>
    <n v="297608"/>
    <n v="2971966"/>
    <n v="10000"/>
    <m/>
    <m/>
    <m/>
    <m/>
    <m/>
    <n v="10000"/>
    <n v="513678"/>
    <n v="5"/>
    <n v="100000"/>
    <n v="144"/>
    <s v="debra"/>
    <s v="new"/>
    <s v="none"/>
    <m/>
    <n v="7"/>
    <n v="1"/>
    <m/>
    <n v="41.420099999999998"/>
    <n v="11.101599999999999"/>
    <n v="127921"/>
    <m/>
    <n v="13678"/>
    <m/>
    <m/>
    <m/>
    <m/>
    <m/>
    <n v="27780919"/>
    <n v="55040124"/>
    <n v="1938743"/>
    <n v="5369"/>
    <n v="0.215534"/>
    <m/>
    <m/>
    <m/>
    <m/>
    <m/>
    <m/>
    <s v="step2698.zyra.dsbench_hybridnorec.-t.10000.-mr.debra.-ma.new.-mp.none.-p.-k.100000.-i.5.-d.5.-rq.0.-rqsize.256.-nwork.144.-nrq.0.-seqwidth.48.-trial.0.-pinning.ZYRA_SCATTER.data"/>
    <s v="LD_PRELOAD=../lib/libjemalloc.so  time timeout 13 numactl --interleave=all ./zyra.dsbench_hybridnorec -t 10000 -mr debra -ma new -mp none -p -k 100000 -i 5 -d 5 -rq 0 -rqsize 256 -nwork 144 -nrq 0 &gt;&gt; output.zyra.dsbench/step2698.zyra.dsbench_hybridnorec.-t.10000.-mr.debra.-ma.new.-mp.none.-p.-k.100000.-i.5.-d.5.-rq.0.-rqsize.256.-nwork.144.-nrq.0.-seqwidth.48.-trial.0.-pinning.ZYRA_SCATTER.data 2&gt;&gt;output.zyra.dsbench/stderr.out"/>
    <s v="zyra"/>
    <x v="1"/>
    <x v="6"/>
  </r>
  <r>
    <s v="step2699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1477420"/>
    <n v="1476713"/>
    <n v="295413"/>
    <n v="2951232"/>
    <n v="10000"/>
    <m/>
    <m/>
    <m/>
    <m/>
    <m/>
    <n v="10000"/>
    <n v="513619.7"/>
    <n v="5"/>
    <n v="100000"/>
    <n v="144"/>
    <s v="debra"/>
    <s v="new"/>
    <s v="none"/>
    <m/>
    <n v="7"/>
    <n v="1"/>
    <m/>
    <n v="41.715299999999999"/>
    <n v="11.343999999999999"/>
    <n v="128883"/>
    <m/>
    <n v="13619.7"/>
    <m/>
    <m/>
    <m/>
    <m/>
    <m/>
    <n v="27540518"/>
    <n v="55218177"/>
    <n v="1971803"/>
    <n v="5867"/>
    <n v="0.21192900000000001"/>
    <m/>
    <m/>
    <m/>
    <m/>
    <m/>
    <m/>
    <s v="step2699.zyra.dsbench_hybridnorec.-t.10000.-mr.debra.-ma.new.-mp.none.-p.-k.100000.-i.5.-d.5.-rq.0.-rqsize.256.-nwork.144.-nrq.0.-seqwidth.48.-trial.1.-pinning.ZYRA_SCATTER.data"/>
    <s v="LD_PRELOAD=../lib/libjemalloc.so  time timeout 13 numactl --interleave=all ./zyra.dsbench_hybridnorec -t 10000 -mr debra -ma new -mp none -p -k 100000 -i 5 -d 5 -rq 0 -rqsize 256 -nwork 144 -nrq 0 &gt;&gt; output.zyra.dsbench/step2699.zyra.dsbench_hybridnorec.-t.10000.-mr.debra.-ma.new.-mp.none.-p.-k.100000.-i.5.-d.5.-rq.0.-rqsize.256.-nwork.144.-nrq.0.-seqwidth.48.-trial.1.-pinning.ZYRA_SCATTER.data 2&gt;&gt;output.zyra.dsbench/stderr.out"/>
    <s v="zyra"/>
    <x v="1"/>
    <x v="6"/>
  </r>
  <r>
    <s v="step269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48668926"/>
    <n v="48652629"/>
    <n v="9732155"/>
    <n v="24304130"/>
    <n v="10000"/>
    <m/>
    <m/>
    <m/>
    <m/>
    <m/>
    <n v="10000"/>
    <n v="204181.76000000001"/>
    <n v="20"/>
    <n v="100000"/>
    <n v="35"/>
    <s v="debra"/>
    <s v="new"/>
    <s v="none"/>
    <m/>
    <n v="8"/>
    <n v="1"/>
    <m/>
    <n v="23.414200000000001"/>
    <n v="0.171595"/>
    <n v="3627.61"/>
    <m/>
    <n v="4181.76"/>
    <m/>
    <m/>
    <m/>
    <m/>
    <m/>
    <m/>
    <m/>
    <m/>
    <m/>
    <m/>
    <m/>
    <m/>
    <m/>
    <m/>
    <m/>
    <m/>
    <s v="step269.zyra.dsbench_tl2.-t.10000.-mr.debra.-ma.new.-mp.none.-p.-k.100000.-i.20.-d.20.-rq.0.-rqsize.256.-nwork.35.-nrq.1.-seqwidth.48.-trial.1.-pinning.ZYRA_CLUSTER.data"/>
    <s v="LD_PRELOAD=../lib/libjemalloc.so  time timeout 13 numactl --interleave=all ./zyra.dsbench_tl2 -t 10000 -mr debra -ma new -mp none -p -k 100000 -i 20 -d 20 -rq 0 -rqsize 256 -nwork 35 -nrq 1 &gt;&gt; output.zyra.dsbench/step269.zyra.dsbench_tl2.-t.10000.-mr.debra.-ma.new.-mp.none.-p.-k.100000.-i.20.-d.20.-rq.0.-rqsize.256.-nwork.35.-nrq.1.-seqwidth.48.-trial.1.-pinning.ZYRA_CLUSTER.data 2&gt;&gt;output.zyra.dsbench/stderr.out"/>
    <s v="zyra"/>
    <x v="11"/>
    <x v="0"/>
  </r>
  <r>
    <s v="step26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90079904"/>
    <n v="10000"/>
    <m/>
    <m/>
    <m/>
    <m/>
    <m/>
    <n v="10000"/>
    <n v="1310.83"/>
    <n v="0"/>
    <n v="100000"/>
    <n v="71"/>
    <s v="debra"/>
    <s v="new"/>
    <s v="none"/>
    <m/>
    <n v="8"/>
    <n v="1"/>
    <m/>
    <n v="24.718599999999999"/>
    <n v="6.9725700000000002E-2"/>
    <n v="2121.83"/>
    <m/>
    <n v="1310.83"/>
    <m/>
    <m/>
    <m/>
    <m/>
    <m/>
    <n v="7564732"/>
    <n v="893623207"/>
    <n v="21211"/>
    <n v="12094"/>
    <n v="0"/>
    <m/>
    <m/>
    <m/>
    <m/>
    <m/>
    <m/>
    <s v="step26.zyra.dsbench_hytm2_3path.-t.10000.-mr.debra.-ma.new.-mp.none.-p.-k.100000.-i.0.-d.0.-rq.0.-rqsize.256.-nwork.71.-nrq.1.-seqwidth.48.-trial.1.-pinning.ZYRA_CLUSTER.data"/>
    <s v="LD_PRELOAD=../lib/libjemalloc.so  time timeout 13 numactl --interleave=all ./zyra.dsbench_hytm2_3path -t 10000 -mr debra -ma new -mp none -p -k 100000 -i 0 -d 0 -rq 0 -rqsize 256 -nwork 71 -nrq 1 &gt;&gt; output.zyra.dsbench/step26.zyra.dsbench_hytm2_3path.-t.10000.-mr.debra.-ma.new.-mp.none.-p.-k.100000.-i.0.-d.0.-rq.0.-rqsize.256.-nwork.71.-nrq.1.-seqwidth.48.-trial.1.-pinning.ZYRA_CLUSTER.data 2&gt;&gt;output.zyra.dsbench/stderr.out"/>
    <s v="zyra"/>
    <x v="3"/>
    <x v="2"/>
  </r>
  <r>
    <s v="step2700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476431"/>
    <n v="1474549"/>
    <n v="295098"/>
    <n v="2948687"/>
    <n v="10000"/>
    <m/>
    <m/>
    <m/>
    <m/>
    <m/>
    <n v="10000"/>
    <n v="513685.2"/>
    <n v="5"/>
    <n v="100000"/>
    <n v="144"/>
    <s v="debra"/>
    <s v="new"/>
    <s v="none"/>
    <m/>
    <n v="7"/>
    <n v="1"/>
    <m/>
    <n v="42.032699999999998"/>
    <n v="11.4017"/>
    <n v="128964"/>
    <m/>
    <n v="13685.2"/>
    <m/>
    <m/>
    <m/>
    <m/>
    <m/>
    <n v="27522678"/>
    <n v="55411526"/>
    <n v="1964201"/>
    <n v="5707"/>
    <n v="0.21750700000000001"/>
    <m/>
    <m/>
    <m/>
    <m/>
    <m/>
    <m/>
    <s v="step2700.zyra.dsbench_hybridnorec.-t.10000.-mr.debra.-ma.new.-mp.none.-p.-k.100000.-i.5.-d.5.-rq.0.-rqsize.256.-nwork.144.-nrq.0.-seqwidth.48.-trial.2.-pinning.ZYRA_SCATTER.data"/>
    <s v="LD_PRELOAD=../lib/libjemalloc.so  time timeout 13 numactl --interleave=all ./zyra.dsbench_hybridnorec -t 10000 -mr debra -ma new -mp none -p -k 100000 -i 5 -d 5 -rq 0 -rqsize 256 -nwork 144 -nrq 0 &gt;&gt; output.zyra.dsbench/step2700.zyra.dsbench_hybridnorec.-t.10000.-mr.debra.-ma.new.-mp.none.-p.-k.100000.-i.5.-d.5.-rq.0.-rqsize.256.-nwork.144.-nrq.0.-seqwidth.48.-trial.2.-pinning.ZYRA_SCATTER.data 2&gt;&gt;output.zyra.dsbench/stderr.out"/>
    <s v="zyra"/>
    <x v="1"/>
    <x v="6"/>
  </r>
  <r>
    <s v="step116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67706486"/>
    <n v="67714692"/>
    <n v="13542117"/>
    <n v="33816054"/>
    <n v="10000"/>
    <m/>
    <m/>
    <m/>
    <m/>
    <m/>
    <n v="10000"/>
    <n v="201720.42"/>
    <n v="20"/>
    <n v="100000"/>
    <n v="35"/>
    <s v="debra"/>
    <s v="new"/>
    <s v="none"/>
    <m/>
    <n v="8"/>
    <n v="1"/>
    <m/>
    <n v="26.963999999999999"/>
    <n v="0.734541"/>
    <n v="2787.5"/>
    <m/>
    <n v="1720.42"/>
    <m/>
    <m/>
    <m/>
    <m/>
    <m/>
    <n v="3086"/>
    <n v="338715731"/>
    <n v="695054"/>
    <n v="57737"/>
    <n v="0"/>
    <m/>
    <m/>
    <m/>
    <m/>
    <m/>
    <m/>
    <s v="step116.zyra.dsbench_hytm2_3path.-t.10000.-mr.debra.-ma.new.-mp.none.-p.-k.100000.-i.20.-d.20.-rq.0.-rqsize.256.-nwork.35.-nrq.1.-seqwidth.48.-trial.1.-pinning.ZYRA_CLUSTER.data"/>
    <s v="LD_PRELOAD=../lib/libjemalloc.so  time timeout 13 numactl --interleave=all ./zyra.dsbench_hytm2_3path -t 10000 -mr debra -ma new -mp none -p -k 100000 -i 20 -d 20 -rq 0 -rqsize 256 -nwork 35 -nrq 1 &gt;&gt; output.zyra.dsbench/step116.zyra.dsbench_hytm2_3path.-t.10000.-mr.debra.-ma.new.-mp.none.-p.-k.100000.-i.20.-d.20.-rq.0.-rqsize.256.-nwork.35.-nrq.1.-seqwidth.48.-trial.1.-pinning.ZYRA_CLUSTER.data 2&gt;&gt;output.zyra.dsbench/stderr.out"/>
    <s v="zyra"/>
    <x v="11"/>
    <x v="0"/>
  </r>
  <r>
    <s v="step2701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1524364"/>
    <n v="1524280"/>
    <n v="304864"/>
    <n v="3045511"/>
    <n v="10000"/>
    <m/>
    <m/>
    <m/>
    <m/>
    <m/>
    <n v="10000"/>
    <n v="513622.6"/>
    <n v="5"/>
    <n v="100000"/>
    <n v="143"/>
    <s v="debra"/>
    <s v="new"/>
    <s v="none"/>
    <m/>
    <n v="7"/>
    <n v="1"/>
    <m/>
    <n v="41.2423"/>
    <n v="11.0732"/>
    <n v="124867"/>
    <m/>
    <n v="13622.6"/>
    <m/>
    <m/>
    <m/>
    <m/>
    <m/>
    <n v="28454288"/>
    <n v="57164080"/>
    <n v="2000823"/>
    <n v="6554"/>
    <n v="0.22162599999999999"/>
    <m/>
    <m/>
    <m/>
    <m/>
    <m/>
    <m/>
    <s v="step2701.zyra.dsbench_hybridnorec.-t.10000.-mr.debra.-ma.new.-mp.none.-p.-k.100000.-i.5.-d.5.-rq.0.-rqsize.256.-nwork.143.-nrq.1.-seqwidth.48.-trial.0.-pinning.ZYRA_SCATTER.data"/>
    <s v="LD_PRELOAD=../lib/libjemalloc.so  time timeout 13 numactl --interleave=all ./zyra.dsbench_hybridnorec -t 10000 -mr debra -ma new -mp none -p -k 100000 -i 5 -d 5 -rq 0 -rqsize 256 -nwork 143 -nrq 1 &gt;&gt; output.zyra.dsbench/step2701.zyra.dsbench_hybridnorec.-t.10000.-mr.debra.-ma.new.-mp.none.-p.-k.100000.-i.5.-d.5.-rq.0.-rqsize.256.-nwork.143.-nrq.1.-seqwidth.48.-trial.0.-pinning.ZYRA_SCATTER.data 2&gt;&gt;output.zyra.dsbench/stderr.out"/>
    <s v="zyra"/>
    <x v="0"/>
    <x v="6"/>
  </r>
  <r>
    <s v="step2702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1460216"/>
    <n v="1456354"/>
    <n v="291657"/>
    <n v="2913587"/>
    <n v="10000"/>
    <m/>
    <m/>
    <m/>
    <m/>
    <m/>
    <n v="10000"/>
    <n v="513992.2"/>
    <n v="5"/>
    <n v="100000"/>
    <n v="143"/>
    <s v="debra"/>
    <s v="new"/>
    <s v="none"/>
    <m/>
    <n v="7"/>
    <n v="1"/>
    <m/>
    <n v="41.388599999999997"/>
    <n v="11.089700000000001"/>
    <n v="130479"/>
    <m/>
    <n v="13992.2"/>
    <m/>
    <m/>
    <m/>
    <m/>
    <m/>
    <n v="27213375"/>
    <n v="54198173"/>
    <n v="1922499"/>
    <n v="6248"/>
    <n v="0.20810400000000001"/>
    <m/>
    <m/>
    <m/>
    <m/>
    <m/>
    <m/>
    <s v="step2702.zyra.dsbench_hybridnorec.-t.10000.-mr.debra.-ma.new.-mp.none.-p.-k.100000.-i.5.-d.5.-rq.0.-rqsize.256.-nwork.143.-nrq.1.-seqwidth.48.-trial.1.-pinning.ZYRA_SCATTER.data"/>
    <s v="LD_PRELOAD=../lib/libjemalloc.so  time timeout 13 numactl --interleave=all ./zyra.dsbench_hybridnorec -t 10000 -mr debra -ma new -mp none -p -k 100000 -i 5 -d 5 -rq 0 -rqsize 256 -nwork 143 -nrq 1 &gt;&gt; output.zyra.dsbench/step2702.zyra.dsbench_hybridnorec.-t.10000.-mr.debra.-ma.new.-mp.none.-p.-k.100000.-i.5.-d.5.-rq.0.-rqsize.256.-nwork.143.-nrq.1.-seqwidth.48.-trial.1.-pinning.ZYRA_SCATTER.data 2&gt;&gt;output.zyra.dsbench/stderr.out"/>
    <s v="zyra"/>
    <x v="0"/>
    <x v="6"/>
  </r>
  <r>
    <s v="step270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1449049"/>
    <n v="1448793"/>
    <n v="289784"/>
    <n v="2893450"/>
    <n v="10000"/>
    <m/>
    <m/>
    <m/>
    <m/>
    <m/>
    <n v="10000"/>
    <n v="513836.79999999999"/>
    <n v="5"/>
    <n v="100000"/>
    <n v="143"/>
    <s v="debra"/>
    <s v="new"/>
    <s v="none"/>
    <m/>
    <n v="7"/>
    <n v="1"/>
    <m/>
    <n v="41.5685"/>
    <n v="11.1394"/>
    <n v="131452"/>
    <m/>
    <n v="13836.8"/>
    <m/>
    <m/>
    <m/>
    <m/>
    <m/>
    <n v="27025518"/>
    <n v="53647561"/>
    <n v="1908982"/>
    <n v="6114"/>
    <n v="0.20651700000000001"/>
    <m/>
    <m/>
    <m/>
    <m/>
    <m/>
    <m/>
    <s v="step2703.zyra.dsbench_hybridnorec.-t.10000.-mr.debra.-ma.new.-mp.none.-p.-k.100000.-i.5.-d.5.-rq.0.-rqsize.256.-nwork.143.-nrq.1.-seqwidth.48.-trial.2.-pinning.ZYRA_SCATTER.data"/>
    <s v="LD_PRELOAD=../lib/libjemalloc.so  time timeout 13 numactl --interleave=all ./zyra.dsbench_hybridnorec -t 10000 -mr debra -ma new -mp none -p -k 100000 -i 5 -d 5 -rq 0 -rqsize 256 -nwork 143 -nrq 1 &gt;&gt; output.zyra.dsbench/step2703.zyra.dsbench_hybridnorec.-t.10000.-mr.debra.-ma.new.-mp.none.-p.-k.100000.-i.5.-d.5.-rq.0.-rqsize.256.-nwork.143.-nrq.1.-seqwidth.48.-trial.2.-pinning.ZYRA_SCATTER.data 2&gt;&gt;output.zyra.dsbench/stderr.out"/>
    <s v="zyra"/>
    <x v="0"/>
    <x v="6"/>
  </r>
  <r>
    <s v="step270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5074509"/>
    <n v="5076870"/>
    <n v="1015137"/>
    <n v="2534299"/>
    <n v="10000"/>
    <m/>
    <m/>
    <m/>
    <m/>
    <m/>
    <n v="10000"/>
    <n v="20920.624"/>
    <n v="20"/>
    <n v="100000"/>
    <n v="1"/>
    <s v="debra"/>
    <s v="new"/>
    <s v="none"/>
    <m/>
    <n v="7"/>
    <n v="1"/>
    <m/>
    <n v="9.1610600000000009"/>
    <n v="6.9889599999999996E-2"/>
    <n v="1500.02"/>
    <m/>
    <n v="920.62400000000002"/>
    <m/>
    <m/>
    <m/>
    <m/>
    <m/>
    <n v="25292071"/>
    <n v="1024437"/>
    <n v="50928"/>
    <n v="0"/>
    <n v="2.3910699999999999E-3"/>
    <m/>
    <m/>
    <m/>
    <m/>
    <m/>
    <m/>
    <s v="step2704.zyra.dsbench_hybridnorec.-t.10000.-mr.debra.-ma.new.-mp.none.-p.-k.100000.-i.20.-d.20.-rq.0.-rqsize.256.-nwork.1.-nrq.0.-seqwidth.48.-trial.0.-pinning.ZYRA_SCATTER.data"/>
    <s v="LD_PRELOAD=../lib/libjemalloc.so  time timeout 13 numactl --interleave=all ./zyra.dsbench_hybridnorec -t 10000 -mr debra -ma new -mp none -p -k 100000 -i 20 -d 20 -rq 0 -rqsize 256 -nwork 1 -nrq 0 &gt;&gt; output.zyra.dsbench/step2704.zyra.dsbench_hybridnorec.-t.10000.-mr.debra.-ma.new.-mp.none.-p.-k.100000.-i.20.-d.20.-rq.0.-rqsize.256.-nwork.1.-nrq.0.-seqwidth.48.-trial.0.-pinning.ZYRA_SCATTER.data 2&gt;&gt;output.zyra.dsbench/stderr.out"/>
    <s v="zyra"/>
    <x v="5"/>
    <x v="7"/>
  </r>
  <r>
    <s v="step2705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4693051"/>
    <n v="4689908"/>
    <n v="938295"/>
    <n v="2342599"/>
    <n v="10000"/>
    <m/>
    <m/>
    <m/>
    <m/>
    <m/>
    <n v="10000"/>
    <n v="20917.906999999999"/>
    <n v="20"/>
    <n v="100000"/>
    <n v="1"/>
    <s v="debra"/>
    <s v="new"/>
    <s v="none"/>
    <m/>
    <n v="7"/>
    <n v="1"/>
    <m/>
    <n v="9.0505899999999997"/>
    <n v="7.0691500000000004E-2"/>
    <n v="1442.95"/>
    <m/>
    <n v="917.90700000000004"/>
    <m/>
    <m/>
    <m/>
    <m/>
    <m/>
    <n v="23379567"/>
    <n v="933653"/>
    <n v="46432"/>
    <n v="0"/>
    <n v="2.4291999999999998E-3"/>
    <m/>
    <m/>
    <m/>
    <m/>
    <m/>
    <m/>
    <s v="step2705.zyra.dsbench_hybridnorec.-t.10000.-mr.debra.-ma.new.-mp.none.-p.-k.100000.-i.20.-d.20.-rq.0.-rqsize.256.-nwork.1.-nrq.0.-seqwidth.48.-trial.1.-pinning.ZYRA_SCATTER.data"/>
    <s v="LD_PRELOAD=../lib/libjemalloc.so  time timeout 13 numactl --interleave=all ./zyra.dsbench_hybridnorec -t 10000 -mr debra -ma new -mp none -p -k 100000 -i 20 -d 20 -rq 0 -rqsize 256 -nwork 1 -nrq 0 &gt;&gt; output.zyra.dsbench/step2705.zyra.dsbench_hybridnorec.-t.10000.-mr.debra.-ma.new.-mp.none.-p.-k.100000.-i.20.-d.20.-rq.0.-rqsize.256.-nwork.1.-nrq.0.-seqwidth.48.-trial.1.-pinning.ZYRA_SCATTER.data 2&gt;&gt;output.zyra.dsbench/stderr.out"/>
    <s v="zyra"/>
    <x v="5"/>
    <x v="7"/>
  </r>
  <r>
    <s v="step2706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4974461"/>
    <n v="4977179"/>
    <n v="995164"/>
    <n v="2484749"/>
    <n v="10000"/>
    <m/>
    <m/>
    <m/>
    <m/>
    <m/>
    <n v="10000"/>
    <n v="20914.484"/>
    <n v="20"/>
    <n v="100000"/>
    <n v="1"/>
    <s v="debra"/>
    <s v="new"/>
    <s v="none"/>
    <m/>
    <n v="7"/>
    <n v="1"/>
    <m/>
    <n v="9.1022200000000009"/>
    <n v="7.0112400000000005E-2"/>
    <n v="1468.77"/>
    <m/>
    <n v="914.48400000000004"/>
    <m/>
    <m/>
    <m/>
    <m/>
    <m/>
    <n v="24797841"/>
    <n v="1002819"/>
    <n v="49658"/>
    <n v="0"/>
    <n v="1.99577E-3"/>
    <m/>
    <m/>
    <m/>
    <m/>
    <m/>
    <m/>
    <s v="step2706.zyra.dsbench_hybridnorec.-t.10000.-mr.debra.-ma.new.-mp.none.-p.-k.100000.-i.20.-d.20.-rq.0.-rqsize.256.-nwork.1.-nrq.0.-seqwidth.48.-trial.2.-pinning.ZYRA_SCATTER.data"/>
    <s v="LD_PRELOAD=../lib/libjemalloc.so  time timeout 13 numactl --interleave=all ./zyra.dsbench_hybridnorec -t 10000 -mr debra -ma new -mp none -p -k 100000 -i 20 -d 20 -rq 0 -rqsize 256 -nwork 1 -nrq 0 &gt;&gt; output.zyra.dsbench/step2706.zyra.dsbench_hybridnorec.-t.10000.-mr.debra.-ma.new.-mp.none.-p.-k.100000.-i.20.-d.20.-rq.0.-rqsize.256.-nwork.1.-nrq.0.-seqwidth.48.-trial.2.-pinning.ZYRA_SCATTER.data 2&gt;&gt;output.zyra.dsbench/stderr.out"/>
    <s v="zyra"/>
    <x v="5"/>
    <x v="7"/>
  </r>
  <r>
    <s v="step2707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4462154"/>
    <n v="4464603"/>
    <n v="892675"/>
    <n v="2229284"/>
    <n v="10000"/>
    <m/>
    <m/>
    <m/>
    <m/>
    <m/>
    <n v="10000"/>
    <n v="205133.23"/>
    <n v="20"/>
    <n v="100000"/>
    <n v="18"/>
    <s v="debra"/>
    <s v="new"/>
    <s v="none"/>
    <m/>
    <n v="7"/>
    <n v="1"/>
    <m/>
    <n v="40.605200000000004"/>
    <n v="17.475899999999999"/>
    <n v="27600"/>
    <m/>
    <n v="5133.2299999999996"/>
    <m/>
    <m/>
    <m/>
    <m/>
    <m/>
    <n v="20308636"/>
    <n v="81388692"/>
    <n v="1984205"/>
    <n v="727"/>
    <n v="0.16517599999999999"/>
    <m/>
    <m/>
    <m/>
    <m/>
    <m/>
    <m/>
    <s v="step2707.zyra.dsbench_hybridnorec.-t.10000.-mr.debra.-ma.new.-mp.none.-p.-k.100000.-i.20.-d.20.-rq.0.-rqsize.256.-nwork.18.-nrq.0.-seqwidth.48.-trial.0.-pinning.ZYRA_SCATTER.data"/>
    <s v="LD_PRELOAD=../lib/libjemalloc.so  time timeout 13 numactl --interleave=all ./zyra.dsbench_hybridnorec -t 10000 -mr debra -ma new -mp none -p -k 100000 -i 20 -d 20 -rq 0 -rqsize 256 -nwork 18 -nrq 0 &gt;&gt; output.zyra.dsbench/step2707.zyra.dsbench_hybridnorec.-t.10000.-mr.debra.-ma.new.-mp.none.-p.-k.100000.-i.20.-d.20.-rq.0.-rqsize.256.-nwork.18.-nrq.0.-seqwidth.48.-trial.0.-pinning.ZYRA_SCATTER.data 2&gt;&gt;output.zyra.dsbench/stderr.out"/>
    <s v="zyra"/>
    <x v="5"/>
    <x v="8"/>
  </r>
  <r>
    <s v="step270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4460903"/>
    <n v="4464207"/>
    <n v="892511"/>
    <n v="2229604"/>
    <n v="10000"/>
    <m/>
    <m/>
    <m/>
    <m/>
    <m/>
    <n v="10000"/>
    <n v="204729.98"/>
    <n v="20"/>
    <n v="100000"/>
    <n v="18"/>
    <s v="debra"/>
    <s v="new"/>
    <s v="none"/>
    <m/>
    <n v="7"/>
    <n v="1"/>
    <m/>
    <n v="39.0505"/>
    <n v="17.0168"/>
    <n v="28231.4"/>
    <m/>
    <n v="4729.9799999999996"/>
    <m/>
    <m/>
    <m/>
    <m/>
    <m/>
    <n v="20467443"/>
    <n v="78203162"/>
    <n v="1828603"/>
    <n v="719"/>
    <n v="0.146262"/>
    <m/>
    <m/>
    <m/>
    <m/>
    <m/>
    <m/>
    <s v="step2708.zyra.dsbench_hybridnorec.-t.10000.-mr.debra.-ma.new.-mp.none.-p.-k.100000.-i.20.-d.20.-rq.0.-rqsize.256.-nwork.18.-nrq.0.-seqwidth.48.-trial.1.-pinning.ZYRA_SCATTER.data"/>
    <s v="LD_PRELOAD=../lib/libjemalloc.so  time timeout 13 numactl --interleave=all ./zyra.dsbench_hybridnorec -t 10000 -mr debra -ma new -mp none -p -k 100000 -i 20 -d 20 -rq 0 -rqsize 256 -nwork 18 -nrq 0 &gt;&gt; output.zyra.dsbench/step2708.zyra.dsbench_hybridnorec.-t.10000.-mr.debra.-ma.new.-mp.none.-p.-k.100000.-i.20.-d.20.-rq.0.-rqsize.256.-nwork.18.-nrq.0.-seqwidth.48.-trial.1.-pinning.ZYRA_SCATTER.data 2&gt;&gt;output.zyra.dsbench/stderr.out"/>
    <s v="zyra"/>
    <x v="5"/>
    <x v="8"/>
  </r>
  <r>
    <s v="step2709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4606711"/>
    <n v="4605706"/>
    <n v="921241"/>
    <n v="2300110"/>
    <n v="10000"/>
    <m/>
    <m/>
    <m/>
    <m/>
    <m/>
    <n v="10000"/>
    <n v="204599.69"/>
    <n v="20"/>
    <n v="100000"/>
    <n v="18"/>
    <s v="debra"/>
    <s v="new"/>
    <s v="none"/>
    <m/>
    <n v="7"/>
    <n v="1"/>
    <m/>
    <n v="39.443399999999997"/>
    <n v="17.034700000000001"/>
    <n v="26936.9"/>
    <m/>
    <n v="4599.6899999999996"/>
    <m/>
    <m/>
    <m/>
    <m/>
    <m/>
    <n v="21082926"/>
    <n v="81269201"/>
    <n v="1918175"/>
    <n v="752"/>
    <n v="0.15859999999999999"/>
    <m/>
    <m/>
    <m/>
    <m/>
    <m/>
    <m/>
    <s v="step2709.zyra.dsbench_hybridnorec.-t.10000.-mr.debra.-ma.new.-mp.none.-p.-k.100000.-i.20.-d.20.-rq.0.-rqsize.256.-nwork.18.-nrq.0.-seqwidth.48.-trial.2.-pinning.ZYRA_SCATTER.data"/>
    <s v="LD_PRELOAD=../lib/libjemalloc.so  time timeout 13 numactl --interleave=all ./zyra.dsbench_hybridnorec -t 10000 -mr debra -ma new -mp none -p -k 100000 -i 20 -d 20 -rq 0 -rqsize 256 -nwork 18 -nrq 0 &gt;&gt; output.zyra.dsbench/step2709.zyra.dsbench_hybridnorec.-t.10000.-mr.debra.-ma.new.-mp.none.-p.-k.100000.-i.20.-d.20.-rq.0.-rqsize.256.-nwork.18.-nrq.0.-seqwidth.48.-trial.2.-pinning.ZYRA_SCATTER.data 2&gt;&gt;output.zyra.dsbench/stderr.out"/>
    <s v="zyra"/>
    <x v="5"/>
    <x v="8"/>
  </r>
  <r>
    <s v="step270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48550280"/>
    <n v="48541553"/>
    <n v="9709183"/>
    <n v="24245559"/>
    <n v="10000"/>
    <m/>
    <m/>
    <m/>
    <m/>
    <m/>
    <n v="10000"/>
    <n v="204202.87"/>
    <n v="20"/>
    <n v="100000"/>
    <n v="35"/>
    <s v="debra"/>
    <s v="new"/>
    <s v="none"/>
    <m/>
    <n v="8"/>
    <n v="1"/>
    <m/>
    <n v="23.2104"/>
    <n v="0.17790900000000001"/>
    <n v="3641.7"/>
    <m/>
    <n v="4202.87"/>
    <m/>
    <m/>
    <m/>
    <m/>
    <m/>
    <m/>
    <m/>
    <m/>
    <m/>
    <m/>
    <m/>
    <m/>
    <m/>
    <m/>
    <m/>
    <m/>
    <s v="step270.zyra.dsbench_tl2.-t.10000.-mr.debra.-ma.new.-mp.none.-p.-k.100000.-i.20.-d.20.-rq.0.-rqsize.256.-nwork.35.-nrq.1.-seqwidth.48.-trial.2.-pinning.ZYRA_CLUSTER.data"/>
    <s v="LD_PRELOAD=../lib/libjemalloc.so  time timeout 13 numactl --interleave=all ./zyra.dsbench_tl2 -t 10000 -mr debra -ma new -mp none -p -k 100000 -i 20 -d 20 -rq 0 -rqsize 256 -nwork 35 -nrq 1 &gt;&gt; output.zyra.dsbench/step270.zyra.dsbench_tl2.-t.10000.-mr.debra.-ma.new.-mp.none.-p.-k.100000.-i.20.-d.20.-rq.0.-rqsize.256.-nwork.35.-nrq.1.-seqwidth.48.-trial.2.-pinning.ZYRA_CLUSTER.data 2&gt;&gt;output.zyra.dsbench/stderr.out"/>
    <s v="zyra"/>
    <x v="11"/>
    <x v="0"/>
  </r>
  <r>
    <s v="step1170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21493801"/>
    <n v="21500974"/>
    <n v="4299477"/>
    <n v="42932861"/>
    <n v="10000"/>
    <m/>
    <m/>
    <m/>
    <m/>
    <m/>
    <n v="10000"/>
    <n v="52646.45"/>
    <n v="5"/>
    <n v="10000"/>
    <n v="144"/>
    <s v="debra"/>
    <s v="new"/>
    <s v="none"/>
    <m/>
    <n v="8"/>
    <n v="1"/>
    <m/>
    <n v="8.0768299999999993"/>
    <n v="1.0843799999999999"/>
    <n v="8600"/>
    <m/>
    <n v="2646.45"/>
    <m/>
    <m/>
    <m/>
    <m/>
    <m/>
    <m/>
    <m/>
    <m/>
    <m/>
    <m/>
    <m/>
    <m/>
    <m/>
    <m/>
    <m/>
    <m/>
    <s v="step1170.zyra.dsbench_tl2.-t.10000.-mr.debra.-ma.new.-mp.none.-p.-k.10000.-i.5.-d.5.-rq.0.-rqsize.256.-nwork.144.-nrq.0.-seqwidth.48.-trial.2.-pinning.ZYRA_CLUSTER.data"/>
    <s v="LD_PRELOAD=../lib/libjemalloc.so  time timeout 13 numactl --interleave=all ./zyra.dsbench_tl2 -t 10000 -mr debra -ma new -mp none -p -k 10000 -i 5 -d 5 -rq 0 -rqsize 256 -nwork 144 -nrq 0 &gt;&gt; output.zyra.dsbench/step1170.zyra.dsbench_tl2.-t.10000.-mr.debra.-ma.new.-mp.none.-p.-k.10000.-i.5.-d.5.-rq.0.-rqsize.256.-nwork.144.-nrq.0.-seqwidth.48.-trial.2.-pinning.ZYRA_CLUSTER.data 2&gt;&gt;output.zyra.dsbench/stderr.out"/>
    <s v="zyra"/>
    <x v="9"/>
    <x v="6"/>
  </r>
  <r>
    <s v="step101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75609678"/>
    <n v="75605024"/>
    <n v="15121470"/>
    <n v="151034392"/>
    <n v="10000"/>
    <m/>
    <m/>
    <m/>
    <m/>
    <m/>
    <n v="10000"/>
    <n v="51145.45"/>
    <n v="5"/>
    <n v="10000"/>
    <n v="144"/>
    <s v="debra"/>
    <s v="new"/>
    <s v="none"/>
    <m/>
    <n v="8"/>
    <n v="1"/>
    <m/>
    <n v="9.1354900000000008"/>
    <n v="1.33507"/>
    <n v="2493.69"/>
    <m/>
    <n v="1145.45"/>
    <m/>
    <m/>
    <m/>
    <m/>
    <m/>
    <n v="275376620"/>
    <n v="1286240891"/>
    <n v="952574"/>
    <n v="52270"/>
    <n v="0"/>
    <m/>
    <m/>
    <m/>
    <m/>
    <m/>
    <m/>
    <s v="step1016.zyra.dsbench_hytm2_3path.-t.10000.-mr.debra.-ma.new.-mp.none.-p.-k.10000.-i.5.-d.5.-rq.0.-rqsize.256.-nwork.144.-nrq.0.-seqwidth.48.-trial.1.-pinning.ZYRA_CLUSTER.data"/>
    <s v="LD_PRELOAD=../lib/libjemalloc.so  time timeout 13 numactl --interleave=all ./zyra.dsbench_hytm2_3path -t 10000 -mr debra -ma new -mp none -p -k 10000 -i 5 -d 5 -rq 0 -rqsize 256 -nwork 144 -nrq 0 &gt;&gt; output.zyra.dsbench/step1016.zyra.dsbench_hytm2_3path.-t.10000.-mr.debra.-ma.new.-mp.none.-p.-k.10000.-i.5.-d.5.-rq.0.-rqsize.256.-nwork.144.-nrq.0.-seqwidth.48.-trial.1.-pinning.ZYRA_CLUSTER.data 2&gt;&gt;output.zyra.dsbench/stderr.out"/>
    <s v="zyra"/>
    <x v="9"/>
    <x v="6"/>
  </r>
  <r>
    <s v="step2710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4272178"/>
    <n v="4268335"/>
    <n v="854051"/>
    <n v="2133476"/>
    <n v="10000"/>
    <m/>
    <m/>
    <m/>
    <m/>
    <m/>
    <n v="10000"/>
    <n v="205474.34"/>
    <n v="20"/>
    <n v="100000"/>
    <n v="17"/>
    <s v="debra"/>
    <s v="new"/>
    <s v="none"/>
    <m/>
    <n v="7"/>
    <n v="1"/>
    <m/>
    <n v="41.028700000000001"/>
    <n v="18.0014"/>
    <n v="28384.400000000001"/>
    <m/>
    <n v="5474.34"/>
    <m/>
    <m/>
    <m/>
    <m/>
    <m/>
    <n v="19481495"/>
    <n v="77077091"/>
    <n v="1853266"/>
    <n v="7514"/>
    <n v="0.15076600000000001"/>
    <m/>
    <m/>
    <m/>
    <m/>
    <m/>
    <m/>
    <s v="step2710.zyra.dsbench_hybridnorec.-t.10000.-mr.debra.-ma.new.-mp.none.-p.-k.100000.-i.20.-d.20.-rq.0.-rqsize.256.-nwork.17.-nrq.1.-seqwidth.48.-trial.0.-pinning.ZYRA_SCATTER.data"/>
    <s v="LD_PRELOAD=../lib/libjemalloc.so  time timeout 13 numactl --interleave=all ./zyra.dsbench_hybridnorec -t 10000 -mr debra -ma new -mp none -p -k 100000 -i 20 -d 20 -rq 0 -rqsize 256 -nwork 17 -nrq 1 &gt;&gt; output.zyra.dsbench/step2710.zyra.dsbench_hybridnorec.-t.10000.-mr.debra.-ma.new.-mp.none.-p.-k.100000.-i.20.-d.20.-rq.0.-rqsize.256.-nwork.17.-nrq.1.-seqwidth.48.-trial.0.-pinning.ZYRA_SCATTER.data 2&gt;&gt;output.zyra.dsbench/stderr.out"/>
    <s v="zyra"/>
    <x v="7"/>
    <x v="8"/>
  </r>
  <r>
    <s v="step2711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4677961"/>
    <n v="4676796"/>
    <n v="935475"/>
    <n v="2335663"/>
    <n v="10000"/>
    <m/>
    <m/>
    <m/>
    <m/>
    <m/>
    <n v="10000"/>
    <n v="204673.11"/>
    <n v="20"/>
    <n v="100000"/>
    <n v="17"/>
    <s v="debra"/>
    <s v="new"/>
    <s v="none"/>
    <m/>
    <n v="7"/>
    <n v="1"/>
    <m/>
    <n v="37.0839"/>
    <n v="16.146899999999999"/>
    <n v="25329.1"/>
    <m/>
    <n v="4673.1099999999997"/>
    <m/>
    <m/>
    <m/>
    <m/>
    <m/>
    <n v="21638145"/>
    <n v="77695373"/>
    <n v="1718491"/>
    <n v="7903"/>
    <n v="0.13916000000000001"/>
    <m/>
    <m/>
    <m/>
    <m/>
    <m/>
    <m/>
    <s v="step2711.zyra.dsbench_hybridnorec.-t.10000.-mr.debra.-ma.new.-mp.none.-p.-k.100000.-i.20.-d.20.-rq.0.-rqsize.256.-nwork.17.-nrq.1.-seqwidth.48.-trial.1.-pinning.ZYRA_SCATTER.data"/>
    <s v="LD_PRELOAD=../lib/libjemalloc.so  time timeout 13 numactl --interleave=all ./zyra.dsbench_hybridnorec -t 10000 -mr debra -ma new -mp none -p -k 100000 -i 20 -d 20 -rq 0 -rqsize 256 -nwork 17 -nrq 1 &gt;&gt; output.zyra.dsbench/step2711.zyra.dsbench_hybridnorec.-t.10000.-mr.debra.-ma.new.-mp.none.-p.-k.100000.-i.20.-d.20.-rq.0.-rqsize.256.-nwork.17.-nrq.1.-seqwidth.48.-trial.1.-pinning.ZYRA_SCATTER.data 2&gt;&gt;output.zyra.dsbench/stderr.out"/>
    <s v="zyra"/>
    <x v="7"/>
    <x v="8"/>
  </r>
  <r>
    <s v="step2712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3799226"/>
    <n v="3797817"/>
    <n v="759704"/>
    <n v="1896938"/>
    <n v="10000"/>
    <m/>
    <m/>
    <m/>
    <m/>
    <m/>
    <n v="10000"/>
    <n v="205752.23"/>
    <n v="20"/>
    <n v="100000"/>
    <n v="17"/>
    <s v="debra"/>
    <s v="new"/>
    <s v="none"/>
    <m/>
    <n v="7"/>
    <n v="1"/>
    <m/>
    <n v="42.790599999999998"/>
    <n v="18.9924"/>
    <n v="31929.200000000001"/>
    <m/>
    <n v="5752.23"/>
    <m/>
    <m/>
    <m/>
    <m/>
    <m/>
    <n v="17123901"/>
    <n v="71800763"/>
    <n v="1845479"/>
    <n v="6988"/>
    <n v="0.156307"/>
    <m/>
    <m/>
    <m/>
    <m/>
    <m/>
    <m/>
    <s v="step2712.zyra.dsbench_hybridnorec.-t.10000.-mr.debra.-ma.new.-mp.none.-p.-k.100000.-i.20.-d.20.-rq.0.-rqsize.256.-nwork.17.-nrq.1.-seqwidth.48.-trial.2.-pinning.ZYRA_SCATTER.data"/>
    <s v="LD_PRELOAD=../lib/libjemalloc.so  time timeout 13 numactl --interleave=all ./zyra.dsbench_hybridnorec -t 10000 -mr debra -ma new -mp none -p -k 100000 -i 20 -d 20 -rq 0 -rqsize 256 -nwork 17 -nrq 1 &gt;&gt; output.zyra.dsbench/step2712.zyra.dsbench_hybridnorec.-t.10000.-mr.debra.-ma.new.-mp.none.-p.-k.100000.-i.20.-d.20.-rq.0.-rqsize.256.-nwork.17.-nrq.1.-seqwidth.48.-trial.2.-pinning.ZYRA_SCATTER.data 2&gt;&gt;output.zyra.dsbench/stderr.out"/>
    <s v="zyra"/>
    <x v="7"/>
    <x v="8"/>
  </r>
  <r>
    <s v="step2713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2802173"/>
    <n v="2804435"/>
    <n v="560660"/>
    <n v="1400852"/>
    <n v="10000"/>
    <m/>
    <m/>
    <m/>
    <m/>
    <m/>
    <n v="10000"/>
    <n v="2014263.4"/>
    <n v="20"/>
    <n v="100000"/>
    <n v="36"/>
    <s v="debra"/>
    <s v="new"/>
    <s v="none"/>
    <m/>
    <n v="7"/>
    <n v="1"/>
    <m/>
    <n v="74.447199999999995"/>
    <n v="29.321300000000001"/>
    <n v="77237.100000000006"/>
    <m/>
    <n v="14263.4"/>
    <m/>
    <m/>
    <m/>
    <m/>
    <m/>
    <n v="11118567"/>
    <n v="79334099"/>
    <n v="2889953"/>
    <n v="1700"/>
    <n v="0.318633"/>
    <m/>
    <m/>
    <m/>
    <m/>
    <m/>
    <m/>
    <s v="step2713.zyra.dsbench_hybridnorec.-t.10000.-mr.debra.-ma.new.-mp.none.-p.-k.100000.-i.20.-d.20.-rq.0.-rqsize.256.-nwork.36.-nrq.0.-seqwidth.48.-trial.0.-pinning.ZYRA_SCATTER.data"/>
    <s v="LD_PRELOAD=../lib/libjemalloc.so  time timeout 13 numactl --interleave=all ./zyra.dsbench_hybridnorec -t 10000 -mr debra -ma new -mp none -p -k 100000 -i 20 -d 20 -rq 0 -rqsize 256 -nwork 36 -nrq 0 &gt;&gt; output.zyra.dsbench/step2713.zyra.dsbench_hybridnorec.-t.10000.-mr.debra.-ma.new.-mp.none.-p.-k.100000.-i.20.-d.20.-rq.0.-rqsize.256.-nwork.36.-nrq.0.-seqwidth.48.-trial.0.-pinning.ZYRA_SCATTER.data 2&gt;&gt;output.zyra.dsbench/stderr.out"/>
    <s v="zyra"/>
    <x v="5"/>
    <x v="0"/>
  </r>
  <r>
    <s v="step271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2671626"/>
    <n v="2673098"/>
    <n v="534472"/>
    <n v="1335196"/>
    <n v="10000"/>
    <m/>
    <m/>
    <m/>
    <m/>
    <m/>
    <n v="10000"/>
    <n v="2014300.5"/>
    <n v="20"/>
    <n v="100000"/>
    <n v="36"/>
    <s v="debra"/>
    <s v="new"/>
    <s v="none"/>
    <m/>
    <n v="7"/>
    <n v="1"/>
    <m/>
    <n v="73.358400000000003"/>
    <n v="28.908300000000001"/>
    <n v="80655.5"/>
    <m/>
    <n v="14300.5"/>
    <m/>
    <m/>
    <m/>
    <m/>
    <m/>
    <n v="10638302"/>
    <n v="74675899"/>
    <n v="2713659"/>
    <n v="1720"/>
    <n v="0.306251"/>
    <m/>
    <m/>
    <m/>
    <m/>
    <m/>
    <m/>
    <s v="step2714.zyra.dsbench_hybridnorec.-t.10000.-mr.debra.-ma.new.-mp.none.-p.-k.100000.-i.20.-d.20.-rq.0.-rqsize.256.-nwork.36.-nrq.0.-seqwidth.48.-trial.1.-pinning.ZYRA_SCATTER.data"/>
    <s v="LD_PRELOAD=../lib/libjemalloc.so  time timeout 13 numactl --interleave=all ./zyra.dsbench_hybridnorec -t 10000 -mr debra -ma new -mp none -p -k 100000 -i 20 -d 20 -rq 0 -rqsize 256 -nwork 36 -nrq 0 &gt;&gt; output.zyra.dsbench/step2714.zyra.dsbench_hybridnorec.-t.10000.-mr.debra.-ma.new.-mp.none.-p.-k.100000.-i.20.-d.20.-rq.0.-rqsize.256.-nwork.36.-nrq.0.-seqwidth.48.-trial.1.-pinning.ZYRA_SCATTER.data 2&gt;&gt;output.zyra.dsbench/stderr.out"/>
    <s v="zyra"/>
    <x v="5"/>
    <x v="0"/>
  </r>
  <r>
    <s v="step2715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2825611"/>
    <n v="2827233"/>
    <n v="565284"/>
    <n v="1411691"/>
    <n v="10000"/>
    <m/>
    <m/>
    <m/>
    <m/>
    <m/>
    <n v="10000"/>
    <n v="2013610.4"/>
    <n v="20"/>
    <n v="100000"/>
    <n v="36"/>
    <s v="debra"/>
    <s v="new"/>
    <s v="none"/>
    <m/>
    <n v="7"/>
    <n v="1"/>
    <m/>
    <n v="72.775499999999994"/>
    <n v="28.5626"/>
    <n v="74985.8"/>
    <m/>
    <n v="13610.4"/>
    <m/>
    <m/>
    <m/>
    <m/>
    <m/>
    <n v="11280646"/>
    <n v="78833796"/>
    <n v="2836268"/>
    <n v="1694"/>
    <n v="0.31274200000000002"/>
    <m/>
    <m/>
    <m/>
    <m/>
    <m/>
    <m/>
    <s v="step2715.zyra.dsbench_hybridnorec.-t.10000.-mr.debra.-ma.new.-mp.none.-p.-k.100000.-i.20.-d.20.-rq.0.-rqsize.256.-nwork.36.-nrq.0.-seqwidth.48.-trial.2.-pinning.ZYRA_SCATTER.data"/>
    <s v="LD_PRELOAD=../lib/libjemalloc.so  time timeout 13 numactl --interleave=all ./zyra.dsbench_hybridnorec -t 10000 -mr debra -ma new -mp none -p -k 100000 -i 20 -d 20 -rq 0 -rqsize 256 -nwork 36 -nrq 0 &gt;&gt; output.zyra.dsbench/step2715.zyra.dsbench_hybridnorec.-t.10000.-mr.debra.-ma.new.-mp.none.-p.-k.100000.-i.20.-d.20.-rq.0.-rqsize.256.-nwork.36.-nrq.0.-seqwidth.48.-trial.2.-pinning.ZYRA_SCATTER.data 2&gt;&gt;output.zyra.dsbench/stderr.out"/>
    <s v="zyra"/>
    <x v="5"/>
    <x v="0"/>
  </r>
  <r>
    <s v="step2716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2767032"/>
    <n v="2766595"/>
    <n v="553362"/>
    <n v="1381454"/>
    <n v="10000"/>
    <m/>
    <m/>
    <m/>
    <m/>
    <m/>
    <n v="10000"/>
    <n v="2013989.6"/>
    <n v="20"/>
    <n v="100000"/>
    <n v="35"/>
    <s v="debra"/>
    <s v="new"/>
    <s v="none"/>
    <m/>
    <n v="7"/>
    <n v="1"/>
    <m/>
    <n v="73.692099999999996"/>
    <n v="29.570399999999999"/>
    <n v="76076.2"/>
    <m/>
    <n v="13989.6"/>
    <m/>
    <m/>
    <m/>
    <m/>
    <m/>
    <n v="11043580"/>
    <n v="76602007"/>
    <n v="2770960"/>
    <n v="5031"/>
    <n v="0.30687500000000001"/>
    <m/>
    <m/>
    <m/>
    <m/>
    <m/>
    <m/>
    <s v="step2716.zyra.dsbench_hybridnorec.-t.10000.-mr.debra.-ma.new.-mp.none.-p.-k.100000.-i.20.-d.20.-rq.0.-rqsize.256.-nwork.35.-nrq.1.-seqwidth.48.-trial.0.-pinning.ZYRA_SCATTER.data"/>
    <s v="LD_PRELOAD=../lib/libjemalloc.so  time timeout 13 numactl --interleave=all ./zyra.dsbench_hybridnorec -t 10000 -mr debra -ma new -mp none -p -k 100000 -i 20 -d 20 -rq 0 -rqsize 256 -nwork 35 -nrq 1 &gt;&gt; output.zyra.dsbench/step2716.zyra.dsbench_hybridnorec.-t.10000.-mr.debra.-ma.new.-mp.none.-p.-k.100000.-i.20.-d.20.-rq.0.-rqsize.256.-nwork.35.-nrq.1.-seqwidth.48.-trial.0.-pinning.ZYRA_SCATTER.data 2&gt;&gt;output.zyra.dsbench/stderr.out"/>
    <s v="zyra"/>
    <x v="7"/>
    <x v="0"/>
  </r>
  <r>
    <s v="step2717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2786838"/>
    <n v="2787211"/>
    <n v="557404"/>
    <n v="1392120"/>
    <n v="10000"/>
    <m/>
    <m/>
    <m/>
    <m/>
    <m/>
    <n v="10000"/>
    <n v="2013961.8"/>
    <n v="20"/>
    <n v="100000"/>
    <n v="35"/>
    <s v="debra"/>
    <s v="new"/>
    <s v="none"/>
    <m/>
    <n v="7"/>
    <n v="1"/>
    <m/>
    <n v="73.268500000000003"/>
    <n v="29.004799999999999"/>
    <n v="75730.2"/>
    <m/>
    <n v="13961.8"/>
    <m/>
    <m/>
    <m/>
    <m/>
    <m/>
    <n v="11088416"/>
    <n v="78013636"/>
    <n v="2832793"/>
    <n v="5056"/>
    <n v="0.31929000000000002"/>
    <m/>
    <m/>
    <m/>
    <m/>
    <m/>
    <m/>
    <s v="step2717.zyra.dsbench_hybridnorec.-t.10000.-mr.debra.-ma.new.-mp.none.-p.-k.100000.-i.20.-d.20.-rq.0.-rqsize.256.-nwork.35.-nrq.1.-seqwidth.48.-trial.1.-pinning.ZYRA_SCATTER.data"/>
    <s v="LD_PRELOAD=../lib/libjemalloc.so  time timeout 13 numactl --interleave=all ./zyra.dsbench_hybridnorec -t 10000 -mr debra -ma new -mp none -p -k 100000 -i 20 -d 20 -rq 0 -rqsize 256 -nwork 35 -nrq 1 &gt;&gt; output.zyra.dsbench/step2717.zyra.dsbench_hybridnorec.-t.10000.-mr.debra.-ma.new.-mp.none.-p.-k.100000.-i.20.-d.20.-rq.0.-rqsize.256.-nwork.35.-nrq.1.-seqwidth.48.-trial.1.-pinning.ZYRA_SCATTER.data 2&gt;&gt;output.zyra.dsbench/stderr.out"/>
    <s v="zyra"/>
    <x v="7"/>
    <x v="0"/>
  </r>
  <r>
    <s v="step271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2789009"/>
    <n v="2786095"/>
    <n v="557510"/>
    <n v="1392562"/>
    <n v="10000"/>
    <m/>
    <m/>
    <m/>
    <m/>
    <m/>
    <n v="10000"/>
    <n v="2015032.6"/>
    <n v="20"/>
    <n v="100000"/>
    <n v="35"/>
    <s v="debra"/>
    <s v="new"/>
    <s v="none"/>
    <m/>
    <n v="7"/>
    <n v="1"/>
    <m/>
    <n v="74.722999999999999"/>
    <n v="29.4039"/>
    <n v="76266.2"/>
    <m/>
    <n v="15032.6"/>
    <m/>
    <m/>
    <m/>
    <m/>
    <m/>
    <n v="11043873"/>
    <n v="79012885"/>
    <n v="2881749"/>
    <n v="4831"/>
    <n v="0.31650699999999998"/>
    <m/>
    <m/>
    <m/>
    <m/>
    <m/>
    <m/>
    <s v="step2718.zyra.dsbench_hybridnorec.-t.10000.-mr.debra.-ma.new.-mp.none.-p.-k.100000.-i.20.-d.20.-rq.0.-rqsize.256.-nwork.35.-nrq.1.-seqwidth.48.-trial.2.-pinning.ZYRA_SCATTER.data"/>
    <s v="LD_PRELOAD=../lib/libjemalloc.so  time timeout 13 numactl --interleave=all ./zyra.dsbench_hybridnorec -t 10000 -mr debra -ma new -mp none -p -k 100000 -i 20 -d 20 -rq 0 -rqsize 256 -nwork 35 -nrq 1 &gt;&gt; output.zyra.dsbench/step2718.zyra.dsbench_hybridnorec.-t.10000.-mr.debra.-ma.new.-mp.none.-p.-k.100000.-i.20.-d.20.-rq.0.-rqsize.256.-nwork.35.-nrq.1.-seqwidth.48.-trial.2.-pinning.ZYRA_SCATTER.data 2&gt;&gt;output.zyra.dsbench/stderr.out"/>
    <s v="zyra"/>
    <x v="7"/>
    <x v="0"/>
  </r>
  <r>
    <s v="step2719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2264377"/>
    <n v="2263497"/>
    <n v="452787"/>
    <n v="1130549"/>
    <n v="10000"/>
    <m/>
    <m/>
    <m/>
    <m/>
    <m/>
    <n v="10000"/>
    <n v="2022628.2"/>
    <n v="20"/>
    <n v="100000"/>
    <n v="54"/>
    <s v="debra"/>
    <s v="new"/>
    <s v="none"/>
    <m/>
    <n v="7"/>
    <n v="1"/>
    <m/>
    <n v="93.004800000000003"/>
    <n v="33.4009"/>
    <n v="130597"/>
    <m/>
    <n v="22628.2"/>
    <m/>
    <m/>
    <m/>
    <m/>
    <m/>
    <n v="8611534"/>
    <n v="69054504"/>
    <n v="2693959"/>
    <n v="2802"/>
    <n v="0.339675"/>
    <m/>
    <m/>
    <m/>
    <m/>
    <m/>
    <m/>
    <s v="step2719.zyra.dsbench_hybridnorec.-t.10000.-mr.debra.-ma.new.-mp.none.-p.-k.100000.-i.20.-d.20.-rq.0.-rqsize.256.-nwork.54.-nrq.0.-seqwidth.48.-trial.0.-pinning.ZYRA_SCATTER.data"/>
    <s v="LD_PRELOAD=../lib/libjemalloc.so  time timeout 13 numactl --interleave=all ./zyra.dsbench_hybridnorec -t 10000 -mr debra -ma new -mp none -p -k 100000 -i 20 -d 20 -rq 0 -rqsize 256 -nwork 54 -nrq 0 &gt;&gt; output.zyra.dsbench/step2719.zyra.dsbench_hybridnorec.-t.10000.-mr.debra.-ma.new.-mp.none.-p.-k.100000.-i.20.-d.20.-rq.0.-rqsize.256.-nwork.54.-nrq.0.-seqwidth.48.-trial.0.-pinning.ZYRA_SCATTER.data 2&gt;&gt;output.zyra.dsbench/stderr.out"/>
    <s v="zyra"/>
    <x v="5"/>
    <x v="1"/>
  </r>
  <r>
    <s v="step1171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21253014"/>
    <n v="21249569"/>
    <n v="4250258"/>
    <n v="42460219"/>
    <n v="10000"/>
    <m/>
    <m/>
    <m/>
    <m/>
    <m/>
    <n v="10000"/>
    <n v="52955"/>
    <n v="5"/>
    <n v="10000"/>
    <n v="143"/>
    <s v="debra"/>
    <s v="new"/>
    <s v="none"/>
    <m/>
    <n v="8"/>
    <n v="1"/>
    <m/>
    <n v="7.9717099999999999"/>
    <n v="1.0535399999999999"/>
    <n v="8691.11"/>
    <m/>
    <n v="2955"/>
    <m/>
    <m/>
    <m/>
    <m/>
    <m/>
    <m/>
    <m/>
    <m/>
    <m/>
    <m/>
    <m/>
    <m/>
    <m/>
    <m/>
    <m/>
    <m/>
    <s v="step1171.zyra.dsbench_tl2.-t.10000.-mr.debra.-ma.new.-mp.none.-p.-k.10000.-i.5.-d.5.-rq.0.-rqsize.256.-nwork.143.-nrq.1.-seqwidth.48.-trial.0.-pinning.ZYRA_CLUSTER.data"/>
    <s v="LD_PRELOAD=../lib/libjemalloc.so  time timeout 13 numactl --interleave=all ./zyra.dsbench_tl2 -t 10000 -mr debra -ma new -mp none -p -k 10000 -i 5 -d 5 -rq 0 -rqsize 256 -nwork 143 -nrq 1 &gt;&gt; output.zyra.dsbench/step1171.zyra.dsbench_tl2.-t.10000.-mr.debra.-ma.new.-mp.none.-p.-k.10000.-i.5.-d.5.-rq.0.-rqsize.256.-nwork.143.-nrq.1.-seqwidth.48.-trial.0.-pinning.ZYRA_CLUSTER.data 2&gt;&gt;output.zyra.dsbench/stderr.out"/>
    <s v="zyra"/>
    <x v="14"/>
    <x v="6"/>
  </r>
  <r>
    <s v="step271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33901524"/>
    <n v="33904064"/>
    <n v="6780558"/>
    <n v="16931764"/>
    <n v="10000"/>
    <m/>
    <m/>
    <m/>
    <m/>
    <m/>
    <n v="10000"/>
    <n v="204159.21"/>
    <n v="20"/>
    <n v="100000"/>
    <n v="54"/>
    <s v="debra"/>
    <s v="new"/>
    <s v="none"/>
    <m/>
    <n v="8"/>
    <n v="1"/>
    <m/>
    <n v="24.146799999999999"/>
    <n v="1.9238900000000001"/>
    <n v="8228.07"/>
    <m/>
    <n v="4159.21"/>
    <m/>
    <m/>
    <m/>
    <m/>
    <m/>
    <m/>
    <m/>
    <m/>
    <m/>
    <m/>
    <m/>
    <m/>
    <m/>
    <m/>
    <m/>
    <m/>
    <s v="step271.zyra.dsbench_tl2.-t.10000.-mr.debra.-ma.new.-mp.none.-p.-k.100000.-i.20.-d.20.-rq.0.-rqsize.256.-nwork.54.-nrq.0.-seqwidth.48.-trial.0.-pinning.ZYRA_CLUSTER.data"/>
    <s v="LD_PRELOAD=../lib/libjemalloc.so  time timeout 13 numactl --interleave=all ./zyra.dsbench_tl2 -t 10000 -mr debra -ma new -mp none -p -k 100000 -i 20 -d 20 -rq 0 -rqsize 256 -nwork 54 -nrq 0 &gt;&gt; output.zyra.dsbench/step271.zyra.dsbench_tl2.-t.10000.-mr.debra.-ma.new.-mp.none.-p.-k.100000.-i.20.-d.20.-rq.0.-rqsize.256.-nwork.54.-nrq.0.-seqwidth.48.-trial.0.-pinning.ZYRA_CLUSTER.data 2&gt;&gt;output.zyra.dsbench/stderr.out"/>
    <s v="zyra"/>
    <x v="15"/>
    <x v="1"/>
  </r>
  <r>
    <s v="step2720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2282677"/>
    <n v="2280385"/>
    <n v="456306"/>
    <n v="1138373"/>
    <n v="10000"/>
    <m/>
    <m/>
    <m/>
    <m/>
    <m/>
    <n v="10000"/>
    <n v="2022292.1"/>
    <n v="20"/>
    <n v="100000"/>
    <n v="54"/>
    <s v="debra"/>
    <s v="new"/>
    <s v="none"/>
    <m/>
    <n v="7"/>
    <n v="1"/>
    <m/>
    <n v="97.419200000000004"/>
    <n v="36.567100000000003"/>
    <n v="129298"/>
    <m/>
    <n v="22292.1"/>
    <m/>
    <m/>
    <m/>
    <m/>
    <m/>
    <n v="8649248"/>
    <n v="69805248"/>
    <n v="2734482"/>
    <n v="2763"/>
    <n v="0.349634"/>
    <m/>
    <m/>
    <m/>
    <m/>
    <m/>
    <m/>
    <s v="step2720.zyra.dsbench_hybridnorec.-t.10000.-mr.debra.-ma.new.-mp.none.-p.-k.100000.-i.20.-d.20.-rq.0.-rqsize.256.-nwork.54.-nrq.0.-seqwidth.48.-trial.1.-pinning.ZYRA_SCATTER.data"/>
    <s v="LD_PRELOAD=../lib/libjemalloc.so  time timeout 13 numactl --interleave=all ./zyra.dsbench_hybridnorec -t 10000 -mr debra -ma new -mp none -p -k 100000 -i 20 -d 20 -rq 0 -rqsize 256 -nwork 54 -nrq 0 &gt;&gt; output.zyra.dsbench/step2720.zyra.dsbench_hybridnorec.-t.10000.-mr.debra.-ma.new.-mp.none.-p.-k.100000.-i.20.-d.20.-rq.0.-rqsize.256.-nwork.54.-nrq.0.-seqwidth.48.-trial.1.-pinning.ZYRA_SCATTER.data 2&gt;&gt;output.zyra.dsbench/stderr.out"/>
    <s v="zyra"/>
    <x v="5"/>
    <x v="1"/>
  </r>
  <r>
    <s v="step2721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2142136"/>
    <n v="2142643"/>
    <n v="428477"/>
    <n v="1070514"/>
    <n v="10000"/>
    <m/>
    <m/>
    <m/>
    <m/>
    <m/>
    <n v="10000"/>
    <n v="2023334.2"/>
    <n v="20"/>
    <n v="100000"/>
    <n v="54"/>
    <s v="debra"/>
    <s v="new"/>
    <s v="none"/>
    <m/>
    <n v="7"/>
    <n v="1"/>
    <m/>
    <n v="98.757599999999996"/>
    <n v="35.735999999999997"/>
    <n v="138149"/>
    <m/>
    <n v="23334.2"/>
    <m/>
    <m/>
    <m/>
    <m/>
    <m/>
    <n v="8040943"/>
    <n v="67080988"/>
    <n v="2664202"/>
    <n v="2628"/>
    <n v="0.33612799999999998"/>
    <m/>
    <m/>
    <m/>
    <m/>
    <m/>
    <m/>
    <s v="step2721.zyra.dsbench_hybridnorec.-t.10000.-mr.debra.-ma.new.-mp.none.-p.-k.100000.-i.20.-d.20.-rq.0.-rqsize.256.-nwork.54.-nrq.0.-seqwidth.48.-trial.2.-pinning.ZYRA_SCATTER.data"/>
    <s v="LD_PRELOAD=../lib/libjemalloc.so  time timeout 13 numactl --interleave=all ./zyra.dsbench_hybridnorec -t 10000 -mr debra -ma new -mp none -p -k 100000 -i 20 -d 20 -rq 0 -rqsize 256 -nwork 54 -nrq 0 &gt;&gt; output.zyra.dsbench/step2721.zyra.dsbench_hybridnorec.-t.10000.-mr.debra.-ma.new.-mp.none.-p.-k.100000.-i.20.-d.20.-rq.0.-rqsize.256.-nwork.54.-nrq.0.-seqwidth.48.-trial.2.-pinning.ZYRA_SCATTER.data 2&gt;&gt;output.zyra.dsbench/stderr.out"/>
    <s v="zyra"/>
    <x v="5"/>
    <x v="1"/>
  </r>
  <r>
    <s v="step2722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2301092"/>
    <n v="2301199"/>
    <n v="460229"/>
    <n v="1149602"/>
    <n v="10000"/>
    <m/>
    <m/>
    <m/>
    <m/>
    <m/>
    <n v="10000"/>
    <n v="2022667.4"/>
    <n v="20"/>
    <n v="100000"/>
    <n v="53"/>
    <s v="debra"/>
    <s v="new"/>
    <s v="none"/>
    <m/>
    <n v="7"/>
    <n v="1"/>
    <m/>
    <n v="94.194599999999994"/>
    <n v="33.478999999999999"/>
    <n v="128553"/>
    <m/>
    <n v="22667.4"/>
    <m/>
    <m/>
    <m/>
    <m/>
    <m/>
    <n v="8761417"/>
    <n v="70563242"/>
    <n v="2734608"/>
    <n v="4688"/>
    <n v="0.34536099999999997"/>
    <m/>
    <m/>
    <m/>
    <m/>
    <m/>
    <m/>
    <s v="step2722.zyra.dsbench_hybridnorec.-t.10000.-mr.debra.-ma.new.-mp.none.-p.-k.100000.-i.20.-d.20.-rq.0.-rqsize.256.-nwork.53.-nrq.1.-seqwidth.48.-trial.0.-pinning.ZYRA_SCATTER.data"/>
    <s v="LD_PRELOAD=../lib/libjemalloc.so  time timeout 13 numactl --interleave=all ./zyra.dsbench_hybridnorec -t 10000 -mr debra -ma new -mp none -p -k 100000 -i 20 -d 20 -rq 0 -rqsize 256 -nwork 53 -nrq 1 &gt;&gt; output.zyra.dsbench/step2722.zyra.dsbench_hybridnorec.-t.10000.-mr.debra.-ma.new.-mp.none.-p.-k.100000.-i.20.-d.20.-rq.0.-rqsize.256.-nwork.53.-nrq.1.-seqwidth.48.-trial.0.-pinning.ZYRA_SCATTER.data 2&gt;&gt;output.zyra.dsbench/stderr.out"/>
    <s v="zyra"/>
    <x v="7"/>
    <x v="1"/>
  </r>
  <r>
    <s v="step2723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2280786"/>
    <n v="2277859"/>
    <n v="455864"/>
    <n v="1138948"/>
    <n v="10000"/>
    <m/>
    <m/>
    <m/>
    <m/>
    <m/>
    <n v="10000"/>
    <n v="2022449.9"/>
    <n v="20"/>
    <n v="100000"/>
    <n v="53"/>
    <s v="debra"/>
    <s v="new"/>
    <s v="none"/>
    <m/>
    <n v="7"/>
    <n v="1"/>
    <m/>
    <n v="93.412300000000002"/>
    <n v="33.693800000000003"/>
    <n v="129873"/>
    <m/>
    <n v="22449.9"/>
    <m/>
    <m/>
    <m/>
    <m/>
    <m/>
    <n v="8631178"/>
    <n v="70328200"/>
    <n v="2758308"/>
    <n v="5063"/>
    <n v="0.34744900000000001"/>
    <m/>
    <m/>
    <m/>
    <m/>
    <m/>
    <m/>
    <s v="step2723.zyra.dsbench_hybridnorec.-t.10000.-mr.debra.-ma.new.-mp.none.-p.-k.100000.-i.20.-d.20.-rq.0.-rqsize.256.-nwork.53.-nrq.1.-seqwidth.48.-trial.1.-pinning.ZYRA_SCATTER.data"/>
    <s v="LD_PRELOAD=../lib/libjemalloc.so  time timeout 13 numactl --interleave=all ./zyra.dsbench_hybridnorec -t 10000 -mr debra -ma new -mp none -p -k 100000 -i 20 -d 20 -rq 0 -rqsize 256 -nwork 53 -nrq 1 &gt;&gt; output.zyra.dsbench/step2723.zyra.dsbench_hybridnorec.-t.10000.-mr.debra.-ma.new.-mp.none.-p.-k.100000.-i.20.-d.20.-rq.0.-rqsize.256.-nwork.53.-nrq.1.-seqwidth.48.-trial.1.-pinning.ZYRA_SCATTER.data 2&gt;&gt;output.zyra.dsbench/stderr.out"/>
    <s v="zyra"/>
    <x v="7"/>
    <x v="1"/>
  </r>
  <r>
    <s v="step272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2147531"/>
    <n v="2148245"/>
    <n v="429577"/>
    <n v="1072111"/>
    <n v="10000"/>
    <m/>
    <m/>
    <m/>
    <m/>
    <m/>
    <n v="10000"/>
    <n v="2023685"/>
    <n v="20"/>
    <n v="100000"/>
    <n v="53"/>
    <s v="debra"/>
    <s v="new"/>
    <s v="none"/>
    <m/>
    <n v="7"/>
    <n v="1"/>
    <m/>
    <n v="93.737099999999998"/>
    <n v="33.528500000000001"/>
    <n v="137348"/>
    <m/>
    <n v="23685"/>
    <m/>
    <m/>
    <m/>
    <m/>
    <m/>
    <n v="8176430"/>
    <n v="65216819"/>
    <n v="2544680"/>
    <n v="4568"/>
    <n v="0.31789600000000001"/>
    <m/>
    <m/>
    <m/>
    <m/>
    <m/>
    <m/>
    <s v="step2724.zyra.dsbench_hybridnorec.-t.10000.-mr.debra.-ma.new.-mp.none.-p.-k.100000.-i.20.-d.20.-rq.0.-rqsize.256.-nwork.53.-nrq.1.-seqwidth.48.-trial.2.-pinning.ZYRA_SCATTER.data"/>
    <s v="LD_PRELOAD=../lib/libjemalloc.so  time timeout 13 numactl --interleave=all ./zyra.dsbench_hybridnorec -t 10000 -mr debra -ma new -mp none -p -k 100000 -i 20 -d 20 -rq 0 -rqsize 256 -nwork 53 -nrq 1 &gt;&gt; output.zyra.dsbench/step2724.zyra.dsbench_hybridnorec.-t.10000.-mr.debra.-ma.new.-mp.none.-p.-k.100000.-i.20.-d.20.-rq.0.-rqsize.256.-nwork.53.-nrq.1.-seqwidth.48.-trial.2.-pinning.ZYRA_SCATTER.data 2&gt;&gt;output.zyra.dsbench/stderr.out"/>
    <s v="zyra"/>
    <x v="7"/>
    <x v="1"/>
  </r>
  <r>
    <s v="step2725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1934820"/>
    <n v="1931342"/>
    <n v="386616"/>
    <n v="965243"/>
    <n v="10000"/>
    <m/>
    <m/>
    <m/>
    <m/>
    <m/>
    <n v="10000"/>
    <n v="2032551.8"/>
    <n v="20"/>
    <n v="100000"/>
    <n v="72"/>
    <s v="debra"/>
    <s v="new"/>
    <s v="none"/>
    <m/>
    <n v="7"/>
    <n v="1"/>
    <m/>
    <n v="157.93"/>
    <n v="45.847499999999997"/>
    <n v="196817"/>
    <m/>
    <n v="32551.8"/>
    <m/>
    <m/>
    <m/>
    <m/>
    <m/>
    <n v="7035726"/>
    <n v="65578377"/>
    <n v="2616713"/>
    <n v="3529"/>
    <n v="0.34494200000000003"/>
    <m/>
    <m/>
    <m/>
    <m/>
    <m/>
    <m/>
    <s v="step2725.zyra.dsbench_hybridnorec.-t.10000.-mr.debra.-ma.new.-mp.none.-p.-k.100000.-i.20.-d.20.-rq.0.-rqsize.256.-nwork.72.-nrq.0.-seqwidth.48.-trial.0.-pinning.ZYRA_SCATTER.data"/>
    <s v="LD_PRELOAD=../lib/libjemalloc.so  time timeout 13 numactl --interleave=all ./zyra.dsbench_hybridnorec -t 10000 -mr debra -ma new -mp none -p -k 100000 -i 20 -d 20 -rq 0 -rqsize 256 -nwork 72 -nrq 0 &gt;&gt; output.zyra.dsbench/step2725.zyra.dsbench_hybridnorec.-t.10000.-mr.debra.-ma.new.-mp.none.-p.-k.100000.-i.20.-d.20.-rq.0.-rqsize.256.-nwork.72.-nrq.0.-seqwidth.48.-trial.0.-pinning.ZYRA_SCATTER.data 2&gt;&gt;output.zyra.dsbench/stderr.out"/>
    <s v="zyra"/>
    <x v="5"/>
    <x v="2"/>
  </r>
  <r>
    <s v="step2726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1864884"/>
    <n v="1866083"/>
    <n v="373096"/>
    <n v="931245"/>
    <n v="10000"/>
    <m/>
    <m/>
    <m/>
    <m/>
    <m/>
    <n v="10000"/>
    <n v="2032337.9"/>
    <n v="20"/>
    <n v="100000"/>
    <n v="72"/>
    <s v="debra"/>
    <s v="new"/>
    <s v="none"/>
    <m/>
    <n v="7"/>
    <n v="1"/>
    <m/>
    <n v="114.262"/>
    <n v="39.005899999999997"/>
    <n v="204443"/>
    <m/>
    <n v="32337.9"/>
    <m/>
    <m/>
    <m/>
    <m/>
    <m/>
    <n v="6870820"/>
    <n v="59713048"/>
    <n v="2441633"/>
    <n v="3561"/>
    <n v="0.33682200000000001"/>
    <m/>
    <m/>
    <m/>
    <m/>
    <m/>
    <m/>
    <s v="step2726.zyra.dsbench_hybridnorec.-t.10000.-mr.debra.-ma.new.-mp.none.-p.-k.100000.-i.20.-d.20.-rq.0.-rqsize.256.-nwork.72.-nrq.0.-seqwidth.48.-trial.1.-pinning.ZYRA_SCATTER.data"/>
    <s v="LD_PRELOAD=../lib/libjemalloc.so  time timeout 13 numactl --interleave=all ./zyra.dsbench_hybridnorec -t 10000 -mr debra -ma new -mp none -p -k 100000 -i 20 -d 20 -rq 0 -rqsize 256 -nwork 72 -nrq 0 &gt;&gt; output.zyra.dsbench/step2726.zyra.dsbench_hybridnorec.-t.10000.-mr.debra.-ma.new.-mp.none.-p.-k.100000.-i.20.-d.20.-rq.0.-rqsize.256.-nwork.72.-nrq.0.-seqwidth.48.-trial.1.-pinning.ZYRA_SCATTER.data 2&gt;&gt;output.zyra.dsbench/stderr.out"/>
    <s v="zyra"/>
    <x v="5"/>
    <x v="2"/>
  </r>
  <r>
    <s v="step2727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1783689"/>
    <n v="1786057"/>
    <n v="356974"/>
    <n v="890517"/>
    <n v="10000"/>
    <m/>
    <m/>
    <m/>
    <m/>
    <m/>
    <n v="10000"/>
    <n v="2033275"/>
    <n v="20"/>
    <n v="100000"/>
    <n v="72"/>
    <s v="debra"/>
    <s v="new"/>
    <s v="none"/>
    <m/>
    <n v="7"/>
    <n v="1"/>
    <m/>
    <n v="113.973"/>
    <n v="38.567599999999999"/>
    <n v="213743"/>
    <m/>
    <n v="33275"/>
    <m/>
    <m/>
    <m/>
    <m/>
    <m/>
    <n v="6568059"/>
    <n v="57053861"/>
    <n v="2337116"/>
    <n v="3559"/>
    <n v="0.32639600000000002"/>
    <m/>
    <m/>
    <m/>
    <m/>
    <m/>
    <m/>
    <s v="step2727.zyra.dsbench_hybridnorec.-t.10000.-mr.debra.-ma.new.-mp.none.-p.-k.100000.-i.20.-d.20.-rq.0.-rqsize.256.-nwork.72.-nrq.0.-seqwidth.48.-trial.2.-pinning.ZYRA_SCATTER.data"/>
    <s v="LD_PRELOAD=../lib/libjemalloc.so  time timeout 13 numactl --interleave=all ./zyra.dsbench_hybridnorec -t 10000 -mr debra -ma new -mp none -p -k 100000 -i 20 -d 20 -rq 0 -rqsize 256 -nwork 72 -nrq 0 &gt;&gt; output.zyra.dsbench/step2727.zyra.dsbench_hybridnorec.-t.10000.-mr.debra.-ma.new.-mp.none.-p.-k.100000.-i.20.-d.20.-rq.0.-rqsize.256.-nwork.72.-nrq.0.-seqwidth.48.-trial.2.-pinning.ZYRA_SCATTER.data 2&gt;&gt;output.zyra.dsbench/stderr.out"/>
    <s v="zyra"/>
    <x v="5"/>
    <x v="2"/>
  </r>
  <r>
    <s v="step272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1913621"/>
    <n v="1912307"/>
    <n v="382592"/>
    <n v="955431"/>
    <n v="10000"/>
    <m/>
    <m/>
    <m/>
    <m/>
    <m/>
    <n v="10000"/>
    <n v="2033084"/>
    <n v="20"/>
    <n v="100000"/>
    <n v="71"/>
    <s v="debra"/>
    <s v="new"/>
    <s v="none"/>
    <m/>
    <n v="7"/>
    <n v="1"/>
    <m/>
    <n v="112.95699999999999"/>
    <n v="37.848599999999998"/>
    <n v="199536"/>
    <m/>
    <n v="33084"/>
    <m/>
    <m/>
    <m/>
    <m/>
    <m/>
    <n v="7080166"/>
    <n v="61114401"/>
    <n v="2474147"/>
    <n v="5003"/>
    <n v="0.33630599999999999"/>
    <m/>
    <m/>
    <m/>
    <m/>
    <m/>
    <m/>
    <s v="step2728.zyra.dsbench_hybridnorec.-t.10000.-mr.debra.-ma.new.-mp.none.-p.-k.100000.-i.20.-d.20.-rq.0.-rqsize.256.-nwork.71.-nrq.1.-seqwidth.48.-trial.0.-pinning.ZYRA_SCATTER.data"/>
    <s v="LD_PRELOAD=../lib/libjemalloc.so  time timeout 13 numactl --interleave=all ./zyra.dsbench_hybridnorec -t 10000 -mr debra -ma new -mp none -p -k 100000 -i 20 -d 20 -rq 0 -rqsize 256 -nwork 71 -nrq 1 &gt;&gt; output.zyra.dsbench/step2728.zyra.dsbench_hybridnorec.-t.10000.-mr.debra.-ma.new.-mp.none.-p.-k.100000.-i.20.-d.20.-rq.0.-rqsize.256.-nwork.71.-nrq.1.-seqwidth.48.-trial.0.-pinning.ZYRA_SCATTER.data 2&gt;&gt;output.zyra.dsbench/stderr.out"/>
    <s v="zyra"/>
    <x v="7"/>
    <x v="2"/>
  </r>
  <r>
    <s v="step1172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20590542"/>
    <n v="20589200"/>
    <n v="4117974"/>
    <n v="41125557"/>
    <n v="10000"/>
    <m/>
    <m/>
    <m/>
    <m/>
    <m/>
    <n v="10000"/>
    <n v="52974.6"/>
    <n v="5"/>
    <n v="10000"/>
    <n v="143"/>
    <s v="debra"/>
    <s v="new"/>
    <s v="none"/>
    <m/>
    <n v="8"/>
    <n v="1"/>
    <m/>
    <n v="8.0473800000000004"/>
    <n v="1.06403"/>
    <n v="8976.0400000000009"/>
    <m/>
    <n v="2974.6"/>
    <m/>
    <m/>
    <m/>
    <m/>
    <m/>
    <m/>
    <m/>
    <m/>
    <m/>
    <m/>
    <m/>
    <m/>
    <m/>
    <m/>
    <m/>
    <m/>
    <s v="step1172.zyra.dsbench_tl2.-t.10000.-mr.debra.-ma.new.-mp.none.-p.-k.10000.-i.5.-d.5.-rq.0.-rqsize.256.-nwork.143.-nrq.1.-seqwidth.48.-trial.1.-pinning.ZYRA_CLUSTER.data"/>
    <s v="LD_PRELOAD=../lib/libjemalloc.so  time timeout 13 numactl --interleave=all ./zyra.dsbench_tl2 -t 10000 -mr debra -ma new -mp none -p -k 10000 -i 5 -d 5 -rq 0 -rqsize 256 -nwork 143 -nrq 1 &gt;&gt; output.zyra.dsbench/step1172.zyra.dsbench_tl2.-t.10000.-mr.debra.-ma.new.-mp.none.-p.-k.10000.-i.5.-d.5.-rq.0.-rqsize.256.-nwork.143.-nrq.1.-seqwidth.48.-trial.1.-pinning.ZYRA_CLUSTER.data 2&gt;&gt;output.zyra.dsbench/stderr.out"/>
    <s v="zyra"/>
    <x v="14"/>
    <x v="6"/>
  </r>
  <r>
    <s v="step2729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1854423"/>
    <n v="1854152"/>
    <n v="370857"/>
    <n v="926554"/>
    <n v="10000"/>
    <m/>
    <m/>
    <m/>
    <m/>
    <m/>
    <n v="10000"/>
    <n v="2032622.4"/>
    <n v="20"/>
    <n v="100000"/>
    <n v="71"/>
    <s v="debra"/>
    <s v="new"/>
    <s v="none"/>
    <m/>
    <n v="7"/>
    <n v="1"/>
    <m/>
    <n v="113.985"/>
    <n v="39.014099999999999"/>
    <n v="205604"/>
    <m/>
    <n v="32622.400000000001"/>
    <m/>
    <m/>
    <m/>
    <m/>
    <m/>
    <n v="6822106"/>
    <n v="59586987"/>
    <n v="2443437"/>
    <n v="4941"/>
    <n v="0.33376"/>
    <m/>
    <m/>
    <m/>
    <m/>
    <m/>
    <m/>
    <s v="step2729.zyra.dsbench_hybridnorec.-t.10000.-mr.debra.-ma.new.-mp.none.-p.-k.100000.-i.20.-d.20.-rq.0.-rqsize.256.-nwork.71.-nrq.1.-seqwidth.48.-trial.1.-pinning.ZYRA_SCATTER.data"/>
    <s v="LD_PRELOAD=../lib/libjemalloc.so  time timeout 13 numactl --interleave=all ./zyra.dsbench_hybridnorec -t 10000 -mr debra -ma new -mp none -p -k 100000 -i 20 -d 20 -rq 0 -rqsize 256 -nwork 71 -nrq 1 &gt;&gt; output.zyra.dsbench/step2729.zyra.dsbench_hybridnorec.-t.10000.-mr.debra.-ma.new.-mp.none.-p.-k.100000.-i.20.-d.20.-rq.0.-rqsize.256.-nwork.71.-nrq.1.-seqwidth.48.-trial.1.-pinning.ZYRA_SCATTER.data 2&gt;&gt;output.zyra.dsbench/stderr.out"/>
    <s v="zyra"/>
    <x v="7"/>
    <x v="2"/>
  </r>
  <r>
    <s v="step27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41597516"/>
    <n v="41595602"/>
    <n v="8319311"/>
    <n v="20773992"/>
    <n v="10000"/>
    <m/>
    <m/>
    <m/>
    <m/>
    <m/>
    <n v="10000"/>
    <n v="203807.31"/>
    <n v="20"/>
    <n v="100000"/>
    <n v="54"/>
    <s v="debra"/>
    <s v="new"/>
    <s v="none"/>
    <m/>
    <n v="8"/>
    <n v="1"/>
    <m/>
    <n v="24.207699999999999"/>
    <n v="1.91099"/>
    <n v="6651.2"/>
    <m/>
    <n v="3807.31"/>
    <m/>
    <m/>
    <m/>
    <m/>
    <m/>
    <m/>
    <m/>
    <m/>
    <m/>
    <m/>
    <m/>
    <m/>
    <m/>
    <m/>
    <m/>
    <m/>
    <s v="step272.zyra.dsbench_tl2.-t.10000.-mr.debra.-ma.new.-mp.none.-p.-k.100000.-i.20.-d.20.-rq.0.-rqsize.256.-nwork.54.-nrq.0.-seqwidth.48.-trial.1.-pinning.ZYRA_CLUSTER.data"/>
    <s v="LD_PRELOAD=../lib/libjemalloc.so  time timeout 13 numactl --interleave=all ./zyra.dsbench_tl2 -t 10000 -mr debra -ma new -mp none -p -k 100000 -i 20 -d 20 -rq 0 -rqsize 256 -nwork 54 -nrq 0 &gt;&gt; output.zyra.dsbench/step272.zyra.dsbench_tl2.-t.10000.-mr.debra.-ma.new.-mp.none.-p.-k.100000.-i.20.-d.20.-rq.0.-rqsize.256.-nwork.54.-nrq.0.-seqwidth.48.-trial.1.-pinning.ZYRA_CLUSTER.data 2&gt;&gt;output.zyra.dsbench/stderr.out"/>
    <s v="zyra"/>
    <x v="15"/>
    <x v="1"/>
  </r>
  <r>
    <s v="step2730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1917950"/>
    <n v="1917033"/>
    <n v="383498"/>
    <n v="958225"/>
    <n v="10000"/>
    <m/>
    <m/>
    <m/>
    <m/>
    <m/>
    <n v="10000"/>
    <n v="2031766.5"/>
    <n v="20"/>
    <n v="100000"/>
    <n v="71"/>
    <s v="debra"/>
    <s v="new"/>
    <s v="none"/>
    <m/>
    <n v="7"/>
    <n v="1"/>
    <m/>
    <n v="111.279"/>
    <n v="37.4741"/>
    <n v="198835"/>
    <m/>
    <n v="31766.5"/>
    <m/>
    <m/>
    <m/>
    <m/>
    <m/>
    <n v="7112504"/>
    <n v="60747350"/>
    <n v="2469754"/>
    <n v="5065"/>
    <n v="0.32912400000000003"/>
    <m/>
    <m/>
    <m/>
    <m/>
    <m/>
    <m/>
    <s v="step2730.zyra.dsbench_hybridnorec.-t.10000.-mr.debra.-ma.new.-mp.none.-p.-k.100000.-i.20.-d.20.-rq.0.-rqsize.256.-nwork.71.-nrq.1.-seqwidth.48.-trial.2.-pinning.ZYRA_SCATTER.data"/>
    <s v="LD_PRELOAD=../lib/libjemalloc.so  time timeout 13 numactl --interleave=all ./zyra.dsbench_hybridnorec -t 10000 -mr debra -ma new -mp none -p -k 100000 -i 20 -d 20 -rq 0 -rqsize 256 -nwork 71 -nrq 1 &gt;&gt; output.zyra.dsbench/step2730.zyra.dsbench_hybridnorec.-t.10000.-mr.debra.-ma.new.-mp.none.-p.-k.100000.-i.20.-d.20.-rq.0.-rqsize.256.-nwork.71.-nrq.1.-seqwidth.48.-trial.2.-pinning.ZYRA_SCATTER.data 2&gt;&gt;output.zyra.dsbench/stderr.out"/>
    <s v="zyra"/>
    <x v="7"/>
    <x v="2"/>
  </r>
  <r>
    <s v="step2731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754009"/>
    <n v="1751585"/>
    <n v="350559"/>
    <n v="875618"/>
    <n v="10000"/>
    <m/>
    <m/>
    <m/>
    <m/>
    <m/>
    <n v="10000"/>
    <n v="2038068.2"/>
    <n v="20"/>
    <n v="100000"/>
    <n v="90"/>
    <s v="debra"/>
    <s v="new"/>
    <s v="none"/>
    <m/>
    <n v="7"/>
    <n v="1"/>
    <m/>
    <n v="120.05"/>
    <n v="40.2119"/>
    <n v="272697"/>
    <m/>
    <n v="38068.199999999997"/>
    <m/>
    <m/>
    <m/>
    <m/>
    <m/>
    <n v="6430522"/>
    <n v="56033474"/>
    <n v="2325660"/>
    <n v="4131"/>
    <n v="0.32339400000000001"/>
    <m/>
    <m/>
    <m/>
    <m/>
    <m/>
    <m/>
    <s v="step2731.zyra.dsbench_hybridnorec.-t.10000.-mr.debra.-ma.new.-mp.none.-p.-k.100000.-i.20.-d.20.-rq.0.-rqsize.256.-nwork.90.-nrq.0.-seqwidth.48.-trial.0.-pinning.ZYRA_SCATTER.data"/>
    <s v="LD_PRELOAD=../lib/libjemalloc.so  time timeout 13 numactl --interleave=all ./zyra.dsbench_hybridnorec -t 10000 -mr debra -ma new -mp none -p -k 100000 -i 20 -d 20 -rq 0 -rqsize 256 -nwork 90 -nrq 0 &gt;&gt; output.zyra.dsbench/step2731.zyra.dsbench_hybridnorec.-t.10000.-mr.debra.-ma.new.-mp.none.-p.-k.100000.-i.20.-d.20.-rq.0.-rqsize.256.-nwork.90.-nrq.0.-seqwidth.48.-trial.0.-pinning.ZYRA_SCATTER.data 2&gt;&gt;output.zyra.dsbench/stderr.out"/>
    <s v="zyra"/>
    <x v="5"/>
    <x v="4"/>
  </r>
  <r>
    <s v="step2732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1680571"/>
    <n v="1681321"/>
    <n v="336189"/>
    <n v="840088"/>
    <n v="10000"/>
    <m/>
    <m/>
    <m/>
    <m/>
    <m/>
    <n v="10000"/>
    <n v="2038946.1"/>
    <n v="20"/>
    <n v="100000"/>
    <n v="90"/>
    <s v="debra"/>
    <s v="new"/>
    <s v="none"/>
    <m/>
    <n v="7"/>
    <n v="1"/>
    <m/>
    <n v="122.821"/>
    <n v="41.818300000000001"/>
    <n v="284643"/>
    <m/>
    <n v="38946.1"/>
    <m/>
    <m/>
    <m/>
    <m/>
    <m/>
    <n v="6183696"/>
    <n v="53668355"/>
    <n v="2217188"/>
    <n v="4138"/>
    <n v="0.29888399999999998"/>
    <m/>
    <m/>
    <m/>
    <m/>
    <m/>
    <m/>
    <s v="step2732.zyra.dsbench_hybridnorec.-t.10000.-mr.debra.-ma.new.-mp.none.-p.-k.100000.-i.20.-d.20.-rq.0.-rqsize.256.-nwork.90.-nrq.0.-seqwidth.48.-trial.1.-pinning.ZYRA_SCATTER.data"/>
    <s v="LD_PRELOAD=../lib/libjemalloc.so  time timeout 13 numactl --interleave=all ./zyra.dsbench_hybridnorec -t 10000 -mr debra -ma new -mp none -p -k 100000 -i 20 -d 20 -rq 0 -rqsize 256 -nwork 90 -nrq 0 &gt;&gt; output.zyra.dsbench/step2732.zyra.dsbench_hybridnorec.-t.10000.-mr.debra.-ma.new.-mp.none.-p.-k.100000.-i.20.-d.20.-rq.0.-rqsize.256.-nwork.90.-nrq.0.-seqwidth.48.-trial.1.-pinning.ZYRA_SCATTER.data 2&gt;&gt;output.zyra.dsbench/stderr.out"/>
    <s v="zyra"/>
    <x v="5"/>
    <x v="4"/>
  </r>
  <r>
    <s v="step2733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583531"/>
    <n v="1584288"/>
    <n v="316781"/>
    <n v="791235"/>
    <n v="10000"/>
    <m/>
    <m/>
    <m/>
    <m/>
    <m/>
    <n v="10000"/>
    <n v="2038052.8"/>
    <n v="20"/>
    <n v="100000"/>
    <n v="90"/>
    <s v="debra"/>
    <s v="new"/>
    <s v="none"/>
    <m/>
    <n v="7"/>
    <n v="1"/>
    <m/>
    <n v="123.209"/>
    <n v="42.152799999999999"/>
    <n v="302253"/>
    <m/>
    <n v="38052.800000000003"/>
    <m/>
    <m/>
    <m/>
    <m/>
    <m/>
    <n v="5763787"/>
    <n v="51007126"/>
    <n v="2148565"/>
    <n v="4051"/>
    <n v="0.27914099999999997"/>
    <m/>
    <m/>
    <m/>
    <m/>
    <m/>
    <m/>
    <s v="step2733.zyra.dsbench_hybridnorec.-t.10000.-mr.debra.-ma.new.-mp.none.-p.-k.100000.-i.20.-d.20.-rq.0.-rqsize.256.-nwork.90.-nrq.0.-seqwidth.48.-trial.2.-pinning.ZYRA_SCATTER.data"/>
    <s v="LD_PRELOAD=../lib/libjemalloc.so  time timeout 13 numactl --interleave=all ./zyra.dsbench_hybridnorec -t 10000 -mr debra -ma new -mp none -p -k 100000 -i 20 -d 20 -rq 0 -rqsize 256 -nwork 90 -nrq 0 &gt;&gt; output.zyra.dsbench/step2733.zyra.dsbench_hybridnorec.-t.10000.-mr.debra.-ma.new.-mp.none.-p.-k.100000.-i.20.-d.20.-rq.0.-rqsize.256.-nwork.90.-nrq.0.-seqwidth.48.-trial.2.-pinning.ZYRA_SCATTER.data 2&gt;&gt;output.zyra.dsbench/stderr.out"/>
    <s v="zyra"/>
    <x v="5"/>
    <x v="4"/>
  </r>
  <r>
    <s v="step273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1741726"/>
    <n v="1738205"/>
    <n v="347993"/>
    <n v="869180"/>
    <n v="10000"/>
    <m/>
    <m/>
    <m/>
    <m/>
    <m/>
    <n v="10000"/>
    <n v="2038204.6"/>
    <n v="20"/>
    <n v="100000"/>
    <n v="89"/>
    <s v="debra"/>
    <s v="new"/>
    <s v="none"/>
    <m/>
    <n v="7"/>
    <n v="1"/>
    <m/>
    <n v="120.173"/>
    <n v="39.843299999999999"/>
    <n v="274034"/>
    <m/>
    <n v="38204.6"/>
    <m/>
    <m/>
    <m/>
    <m/>
    <m/>
    <n v="6392600"/>
    <n v="55714939"/>
    <n v="2299208"/>
    <n v="5316"/>
    <n v="0.30906600000000001"/>
    <m/>
    <m/>
    <m/>
    <m/>
    <m/>
    <m/>
    <s v="step2734.zyra.dsbench_hybridnorec.-t.10000.-mr.debra.-ma.new.-mp.none.-p.-k.100000.-i.20.-d.20.-rq.0.-rqsize.256.-nwork.89.-nrq.1.-seqwidth.48.-trial.0.-pinning.ZYRA_SCATTER.data"/>
    <s v="LD_PRELOAD=../lib/libjemalloc.so  time timeout 13 numactl --interleave=all ./zyra.dsbench_hybridnorec -t 10000 -mr debra -ma new -mp none -p -k 100000 -i 20 -d 20 -rq 0 -rqsize 256 -nwork 89 -nrq 1 &gt;&gt; output.zyra.dsbench/step2734.zyra.dsbench_hybridnorec.-t.10000.-mr.debra.-ma.new.-mp.none.-p.-k.100000.-i.20.-d.20.-rq.0.-rqsize.256.-nwork.89.-nrq.1.-seqwidth.48.-trial.0.-pinning.ZYRA_SCATTER.data 2&gt;&gt;output.zyra.dsbench/stderr.out"/>
    <s v="zyra"/>
    <x v="7"/>
    <x v="4"/>
  </r>
  <r>
    <s v="step2735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1719412"/>
    <n v="1721231"/>
    <n v="344064"/>
    <n v="859110"/>
    <n v="10000"/>
    <m/>
    <m/>
    <m/>
    <m/>
    <m/>
    <n v="10000"/>
    <n v="2039296.2"/>
    <n v="20"/>
    <n v="100000"/>
    <n v="89"/>
    <s v="debra"/>
    <s v="new"/>
    <s v="none"/>
    <m/>
    <n v="7"/>
    <n v="1"/>
    <m/>
    <n v="120.343"/>
    <n v="40.434600000000003"/>
    <n v="277659"/>
    <m/>
    <n v="39296.199999999997"/>
    <m/>
    <m/>
    <m/>
    <m/>
    <m/>
    <n v="6315233"/>
    <n v="54967747"/>
    <n v="2275870"/>
    <n v="4964"/>
    <n v="0.31723299999999999"/>
    <m/>
    <m/>
    <m/>
    <m/>
    <m/>
    <m/>
    <s v="step2735.zyra.dsbench_hybridnorec.-t.10000.-mr.debra.-ma.new.-mp.none.-p.-k.100000.-i.20.-d.20.-rq.0.-rqsize.256.-nwork.89.-nrq.1.-seqwidth.48.-trial.1.-pinning.ZYRA_SCATTER.data"/>
    <s v="LD_PRELOAD=../lib/libjemalloc.so  time timeout 13 numactl --interleave=all ./zyra.dsbench_hybridnorec -t 10000 -mr debra -ma new -mp none -p -k 100000 -i 20 -d 20 -rq 0 -rqsize 256 -nwork 89 -nrq 1 &gt;&gt; output.zyra.dsbench/step2735.zyra.dsbench_hybridnorec.-t.10000.-mr.debra.-ma.new.-mp.none.-p.-k.100000.-i.20.-d.20.-rq.0.-rqsize.256.-nwork.89.-nrq.1.-seqwidth.48.-trial.1.-pinning.ZYRA_SCATTER.data 2&gt;&gt;output.zyra.dsbench/stderr.out"/>
    <s v="zyra"/>
    <x v="7"/>
    <x v="4"/>
  </r>
  <r>
    <s v="step2736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1690291"/>
    <n v="1687908"/>
    <n v="337819"/>
    <n v="843244"/>
    <n v="10000"/>
    <m/>
    <m/>
    <m/>
    <m/>
    <m/>
    <n v="10000"/>
    <n v="2037577.8"/>
    <n v="20"/>
    <n v="100000"/>
    <n v="89"/>
    <s v="debra"/>
    <s v="new"/>
    <s v="none"/>
    <m/>
    <n v="7"/>
    <n v="1"/>
    <m/>
    <n v="119.84399999999999"/>
    <n v="40.514099999999999"/>
    <n v="282961"/>
    <m/>
    <n v="37577.800000000003"/>
    <m/>
    <m/>
    <m/>
    <m/>
    <m/>
    <n v="6194903"/>
    <n v="53802307"/>
    <n v="2237542"/>
    <n v="5347"/>
    <n v="0.303288"/>
    <m/>
    <m/>
    <m/>
    <m/>
    <m/>
    <m/>
    <s v="step2736.zyra.dsbench_hybridnorec.-t.10000.-mr.debra.-ma.new.-mp.none.-p.-k.100000.-i.20.-d.20.-rq.0.-rqsize.256.-nwork.89.-nrq.1.-seqwidth.48.-trial.2.-pinning.ZYRA_SCATTER.data"/>
    <s v="LD_PRELOAD=../lib/libjemalloc.so  time timeout 13 numactl --interleave=all ./zyra.dsbench_hybridnorec -t 10000 -mr debra -ma new -mp none -p -k 100000 -i 20 -d 20 -rq 0 -rqsize 256 -nwork 89 -nrq 1 &gt;&gt; output.zyra.dsbench/step2736.zyra.dsbench_hybridnorec.-t.10000.-mr.debra.-ma.new.-mp.none.-p.-k.100000.-i.20.-d.20.-rq.0.-rqsize.256.-nwork.89.-nrq.1.-seqwidth.48.-trial.2.-pinning.ZYRA_SCATTER.data 2&gt;&gt;output.zyra.dsbench/stderr.out"/>
    <s v="zyra"/>
    <x v="7"/>
    <x v="4"/>
  </r>
  <r>
    <s v="step2737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635322"/>
    <n v="1635923"/>
    <n v="327124"/>
    <n v="816706"/>
    <n v="10000"/>
    <m/>
    <m/>
    <m/>
    <m/>
    <m/>
    <n v="10000"/>
    <n v="2043468.2"/>
    <n v="20"/>
    <n v="100000"/>
    <n v="108"/>
    <s v="debra"/>
    <s v="new"/>
    <s v="none"/>
    <m/>
    <n v="7"/>
    <n v="1"/>
    <m/>
    <n v="126.544"/>
    <n v="41.193300000000001"/>
    <n v="350011"/>
    <m/>
    <n v="43468.2"/>
    <m/>
    <m/>
    <m/>
    <m/>
    <m/>
    <n v="5963365"/>
    <n v="52514209"/>
    <n v="2203699"/>
    <n v="4997"/>
    <n v="0.28737400000000002"/>
    <m/>
    <m/>
    <m/>
    <m/>
    <m/>
    <m/>
    <s v="step2737.zyra.dsbench_hybridnorec.-t.10000.-mr.debra.-ma.new.-mp.none.-p.-k.100000.-i.20.-d.20.-rq.0.-rqsize.256.-nwork.108.-nrq.0.-seqwidth.48.-trial.0.-pinning.ZYRA_SCATTER.data"/>
    <s v="LD_PRELOAD=../lib/libjemalloc.so  time timeout 13 numactl --interleave=all ./zyra.dsbench_hybridnorec -t 10000 -mr debra -ma new -mp none -p -k 100000 -i 20 -d 20 -rq 0 -rqsize 256 -nwork 108 -nrq 0 &gt;&gt; output.zyra.dsbench/step2737.zyra.dsbench_hybridnorec.-t.10000.-mr.debra.-ma.new.-mp.none.-p.-k.100000.-i.20.-d.20.-rq.0.-rqsize.256.-nwork.108.-nrq.0.-seqwidth.48.-trial.0.-pinning.ZYRA_SCATTER.data 2&gt;&gt;output.zyra.dsbench/stderr.out"/>
    <s v="zyra"/>
    <x v="5"/>
    <x v="3"/>
  </r>
  <r>
    <s v="step117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20171686"/>
    <n v="20168264"/>
    <n v="4033995"/>
    <n v="40295216"/>
    <n v="10000"/>
    <m/>
    <m/>
    <m/>
    <m/>
    <m/>
    <n v="10000"/>
    <n v="52923.01"/>
    <n v="5"/>
    <n v="10000"/>
    <n v="143"/>
    <s v="debra"/>
    <s v="new"/>
    <s v="none"/>
    <m/>
    <n v="8"/>
    <n v="1"/>
    <m/>
    <n v="7.8558599999999998"/>
    <n v="1.0654699999999999"/>
    <n v="9164.0499999999993"/>
    <m/>
    <n v="2923.01"/>
    <m/>
    <m/>
    <m/>
    <m/>
    <m/>
    <m/>
    <m/>
    <m/>
    <m/>
    <m/>
    <m/>
    <m/>
    <m/>
    <m/>
    <m/>
    <m/>
    <s v="step1173.zyra.dsbench_tl2.-t.10000.-mr.debra.-ma.new.-mp.none.-p.-k.10000.-i.5.-d.5.-rq.0.-rqsize.256.-nwork.143.-nrq.1.-seqwidth.48.-trial.2.-pinning.ZYRA_CLUSTER.data"/>
    <s v="LD_PRELOAD=../lib/libjemalloc.so  time timeout 13 numactl --interleave=all ./zyra.dsbench_tl2 -t 10000 -mr debra -ma new -mp none -p -k 10000 -i 5 -d 5 -rq 0 -rqsize 256 -nwork 143 -nrq 1 &gt;&gt; output.zyra.dsbench/step1173.zyra.dsbench_tl2.-t.10000.-mr.debra.-ma.new.-mp.none.-p.-k.10000.-i.5.-d.5.-rq.0.-rqsize.256.-nwork.143.-nrq.1.-seqwidth.48.-trial.2.-pinning.ZYRA_CLUSTER.data 2&gt;&gt;output.zyra.dsbench/stderr.out"/>
    <s v="zyra"/>
    <x v="14"/>
    <x v="6"/>
  </r>
  <r>
    <s v="step273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639055"/>
    <n v="1638997"/>
    <n v="327805"/>
    <n v="818357"/>
    <n v="10000"/>
    <m/>
    <m/>
    <m/>
    <m/>
    <m/>
    <n v="10000"/>
    <n v="2044803.9"/>
    <n v="20"/>
    <n v="100000"/>
    <n v="108"/>
    <s v="debra"/>
    <s v="new"/>
    <s v="none"/>
    <m/>
    <n v="7"/>
    <n v="1"/>
    <m/>
    <n v="125.705"/>
    <n v="40.722900000000003"/>
    <n v="348863"/>
    <m/>
    <n v="44803.9"/>
    <m/>
    <m/>
    <m/>
    <m/>
    <m/>
    <n v="6004628"/>
    <n v="52367968"/>
    <n v="2178948"/>
    <n v="4936"/>
    <n v="0.300761"/>
    <m/>
    <m/>
    <m/>
    <m/>
    <m/>
    <m/>
    <s v="step2738.zyra.dsbench_hybridnorec.-t.10000.-mr.debra.-ma.new.-mp.none.-p.-k.100000.-i.20.-d.20.-rq.0.-rqsize.256.-nwork.108.-nrq.0.-seqwidth.48.-trial.1.-pinning.ZYRA_SCATTER.data"/>
    <s v="LD_PRELOAD=../lib/libjemalloc.so  time timeout 13 numactl --interleave=all ./zyra.dsbench_hybridnorec -t 10000 -mr debra -ma new -mp none -p -k 100000 -i 20 -d 20 -rq 0 -rqsize 256 -nwork 108 -nrq 0 &gt;&gt; output.zyra.dsbench/step2738.zyra.dsbench_hybridnorec.-t.10000.-mr.debra.-ma.new.-mp.none.-p.-k.100000.-i.20.-d.20.-rq.0.-rqsize.256.-nwork.108.-nrq.0.-seqwidth.48.-trial.1.-pinning.ZYRA_SCATTER.data 2&gt;&gt;output.zyra.dsbench/stderr.out"/>
    <s v="zyra"/>
    <x v="5"/>
    <x v="3"/>
  </r>
  <r>
    <s v="step2739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574179"/>
    <n v="1575902"/>
    <n v="315008"/>
    <n v="786998"/>
    <n v="10000"/>
    <m/>
    <m/>
    <m/>
    <m/>
    <m/>
    <n v="10000"/>
    <n v="2044909.3"/>
    <n v="20"/>
    <n v="100000"/>
    <n v="108"/>
    <s v="debra"/>
    <s v="new"/>
    <s v="none"/>
    <m/>
    <n v="7"/>
    <n v="1"/>
    <m/>
    <n v="127.416"/>
    <n v="41.162999999999997"/>
    <n v="363792"/>
    <m/>
    <n v="44909.3"/>
    <m/>
    <m/>
    <m/>
    <m/>
    <m/>
    <n v="5749439"/>
    <n v="50470379"/>
    <n v="2120548"/>
    <n v="4658"/>
    <n v="0.28147100000000003"/>
    <m/>
    <m/>
    <m/>
    <m/>
    <m/>
    <m/>
    <s v="step2739.zyra.dsbench_hybridnorec.-t.10000.-mr.debra.-ma.new.-mp.none.-p.-k.100000.-i.20.-d.20.-rq.0.-rqsize.256.-nwork.108.-nrq.0.-seqwidth.48.-trial.2.-pinning.ZYRA_SCATTER.data"/>
    <s v="LD_PRELOAD=../lib/libjemalloc.so  time timeout 13 numactl --interleave=all ./zyra.dsbench_hybridnorec -t 10000 -mr debra -ma new -mp none -p -k 100000 -i 20 -d 20 -rq 0 -rqsize 256 -nwork 108 -nrq 0 &gt;&gt; output.zyra.dsbench/step2739.zyra.dsbench_hybridnorec.-t.10000.-mr.debra.-ma.new.-mp.none.-p.-k.100000.-i.20.-d.20.-rq.0.-rqsize.256.-nwork.108.-nrq.0.-seqwidth.48.-trial.2.-pinning.ZYRA_SCATTER.data 2&gt;&gt;output.zyra.dsbench/stderr.out"/>
    <s v="zyra"/>
    <x v="5"/>
    <x v="3"/>
  </r>
  <r>
    <s v="step273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33433769"/>
    <n v="33435262"/>
    <n v="6686903"/>
    <n v="16697095"/>
    <n v="10000"/>
    <m/>
    <m/>
    <m/>
    <m/>
    <m/>
    <n v="10000"/>
    <n v="203718.77"/>
    <n v="20"/>
    <n v="100000"/>
    <n v="54"/>
    <s v="debra"/>
    <s v="new"/>
    <s v="none"/>
    <m/>
    <n v="8"/>
    <n v="1"/>
    <m/>
    <n v="23.892499999999998"/>
    <n v="1.9074199999999999"/>
    <n v="8340.5499999999993"/>
    <m/>
    <n v="3718.77"/>
    <m/>
    <m/>
    <m/>
    <m/>
    <m/>
    <m/>
    <m/>
    <m/>
    <m/>
    <m/>
    <m/>
    <m/>
    <m/>
    <m/>
    <m/>
    <m/>
    <s v="step273.zyra.dsbench_tl2.-t.10000.-mr.debra.-ma.new.-mp.none.-p.-k.100000.-i.20.-d.20.-rq.0.-rqsize.256.-nwork.54.-nrq.0.-seqwidth.48.-trial.2.-pinning.ZYRA_CLUSTER.data"/>
    <s v="LD_PRELOAD=../lib/libjemalloc.so  time timeout 13 numactl --interleave=all ./zyra.dsbench_tl2 -t 10000 -mr debra -ma new -mp none -p -k 100000 -i 20 -d 20 -rq 0 -rqsize 256 -nwork 54 -nrq 0 &gt;&gt; output.zyra.dsbench/step273.zyra.dsbench_tl2.-t.10000.-mr.debra.-ma.new.-mp.none.-p.-k.100000.-i.20.-d.20.-rq.0.-rqsize.256.-nwork.54.-nrq.0.-seqwidth.48.-trial.2.-pinning.ZYRA_CLUSTER.data 2&gt;&gt;output.zyra.dsbench/stderr.out"/>
    <s v="zyra"/>
    <x v="15"/>
    <x v="1"/>
  </r>
  <r>
    <s v="step2740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1645928"/>
    <n v="1646582"/>
    <n v="329251"/>
    <n v="822643"/>
    <n v="10000"/>
    <m/>
    <m/>
    <m/>
    <m/>
    <m/>
    <n v="10000"/>
    <n v="2044605.2"/>
    <n v="20"/>
    <n v="100000"/>
    <n v="107"/>
    <s v="debra"/>
    <s v="new"/>
    <s v="none"/>
    <m/>
    <n v="7"/>
    <n v="1"/>
    <m/>
    <n v="126.55200000000001"/>
    <n v="41.150799999999997"/>
    <n v="347605"/>
    <m/>
    <n v="44605.2"/>
    <m/>
    <m/>
    <m/>
    <m/>
    <m/>
    <n v="6008717"/>
    <n v="53202273"/>
    <n v="2217721"/>
    <n v="5854"/>
    <n v="0.336115"/>
    <m/>
    <m/>
    <m/>
    <m/>
    <m/>
    <m/>
    <s v="step2740.zyra.dsbench_hybridnorec.-t.10000.-mr.debra.-ma.new.-mp.none.-p.-k.100000.-i.20.-d.20.-rq.0.-rqsize.256.-nwork.107.-nrq.1.-seqwidth.48.-trial.0.-pinning.ZYRA_SCATTER.data"/>
    <s v="LD_PRELOAD=../lib/libjemalloc.so  time timeout 13 numactl --interleave=all ./zyra.dsbench_hybridnorec -t 10000 -mr debra -ma new -mp none -p -k 100000 -i 20 -d 20 -rq 0 -rqsize 256 -nwork 107 -nrq 1 &gt;&gt; output.zyra.dsbench/step2740.zyra.dsbench_hybridnorec.-t.10000.-mr.debra.-ma.new.-mp.none.-p.-k.100000.-i.20.-d.20.-rq.0.-rqsize.256.-nwork.107.-nrq.1.-seqwidth.48.-trial.0.-pinning.ZYRA_SCATTER.data 2&gt;&gt;output.zyra.dsbench/stderr.out"/>
    <s v="zyra"/>
    <x v="7"/>
    <x v="3"/>
  </r>
  <r>
    <s v="step2741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1589044"/>
    <n v="1588843"/>
    <n v="317788"/>
    <n v="793278"/>
    <n v="10000"/>
    <m/>
    <m/>
    <m/>
    <m/>
    <m/>
    <n v="10000"/>
    <n v="2043406.6"/>
    <n v="20"/>
    <n v="100000"/>
    <n v="107"/>
    <s v="debra"/>
    <s v="new"/>
    <s v="none"/>
    <m/>
    <n v="7"/>
    <n v="1"/>
    <m/>
    <n v="125.583"/>
    <n v="41.187800000000003"/>
    <n v="360889"/>
    <m/>
    <n v="43406.6"/>
    <m/>
    <m/>
    <m/>
    <m/>
    <m/>
    <n v="5802325"/>
    <n v="50419517"/>
    <n v="2130462"/>
    <n v="5636"/>
    <n v="0.27931400000000001"/>
    <m/>
    <m/>
    <m/>
    <m/>
    <m/>
    <m/>
    <s v="step2741.zyra.dsbench_hybridnorec.-t.10000.-mr.debra.-ma.new.-mp.none.-p.-k.100000.-i.20.-d.20.-rq.0.-rqsize.256.-nwork.107.-nrq.1.-seqwidth.48.-trial.1.-pinning.ZYRA_SCATTER.data"/>
    <s v="LD_PRELOAD=../lib/libjemalloc.so  time timeout 13 numactl --interleave=all ./zyra.dsbench_hybridnorec -t 10000 -mr debra -ma new -mp none -p -k 100000 -i 20 -d 20 -rq 0 -rqsize 256 -nwork 107 -nrq 1 &gt;&gt; output.zyra.dsbench/step2741.zyra.dsbench_hybridnorec.-t.10000.-mr.debra.-ma.new.-mp.none.-p.-k.100000.-i.20.-d.20.-rq.0.-rqsize.256.-nwork.107.-nrq.1.-seqwidth.48.-trial.1.-pinning.ZYRA_SCATTER.data 2&gt;&gt;output.zyra.dsbench/stderr.out"/>
    <s v="zyra"/>
    <x v="7"/>
    <x v="3"/>
  </r>
  <r>
    <s v="step2742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590636"/>
    <n v="1590472"/>
    <n v="318110"/>
    <n v="794439"/>
    <n v="10000"/>
    <m/>
    <m/>
    <m/>
    <m/>
    <m/>
    <n v="10000"/>
    <n v="2044601"/>
    <n v="20"/>
    <n v="100000"/>
    <n v="107"/>
    <s v="debra"/>
    <s v="new"/>
    <s v="none"/>
    <m/>
    <n v="7"/>
    <n v="1"/>
    <m/>
    <n v="125.73399999999999"/>
    <n v="40.972099999999998"/>
    <n v="360484"/>
    <m/>
    <n v="44601"/>
    <m/>
    <m/>
    <m/>
    <m/>
    <m/>
    <n v="5828689"/>
    <n v="50455136"/>
    <n v="2115703"/>
    <n v="5470"/>
    <n v="0.27812999999999999"/>
    <m/>
    <m/>
    <m/>
    <m/>
    <m/>
    <m/>
    <s v="step2742.zyra.dsbench_hybridnorec.-t.10000.-mr.debra.-ma.new.-mp.none.-p.-k.100000.-i.20.-d.20.-rq.0.-rqsize.256.-nwork.107.-nrq.1.-seqwidth.48.-trial.2.-pinning.ZYRA_SCATTER.data"/>
    <s v="LD_PRELOAD=../lib/libjemalloc.so  time timeout 13 numactl --interleave=all ./zyra.dsbench_hybridnorec -t 10000 -mr debra -ma new -mp none -p -k 100000 -i 20 -d 20 -rq 0 -rqsize 256 -nwork 107 -nrq 1 &gt;&gt; output.zyra.dsbench/step2742.zyra.dsbench_hybridnorec.-t.10000.-mr.debra.-ma.new.-mp.none.-p.-k.100000.-i.20.-d.20.-rq.0.-rqsize.256.-nwork.107.-nrq.1.-seqwidth.48.-trial.2.-pinning.ZYRA_SCATTER.data 2&gt;&gt;output.zyra.dsbench/stderr.out"/>
    <s v="zyra"/>
    <x v="7"/>
    <x v="3"/>
  </r>
  <r>
    <s v="step2743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453483"/>
    <n v="1455911"/>
    <n v="290939"/>
    <n v="726074"/>
    <n v="10000"/>
    <m/>
    <m/>
    <m/>
    <m/>
    <m/>
    <n v="10000"/>
    <n v="2049008.5"/>
    <n v="20"/>
    <n v="100000"/>
    <n v="126"/>
    <s v="debra"/>
    <s v="new"/>
    <s v="none"/>
    <m/>
    <n v="7"/>
    <n v="1"/>
    <m/>
    <n v="133.066"/>
    <n v="42.828299999999999"/>
    <n v="458321"/>
    <m/>
    <n v="49008.5"/>
    <m/>
    <m/>
    <m/>
    <m/>
    <m/>
    <n v="5266181"/>
    <n v="46304437"/>
    <n v="1994559"/>
    <n v="5209"/>
    <n v="0.25134400000000001"/>
    <m/>
    <m/>
    <m/>
    <m/>
    <m/>
    <m/>
    <s v="step2743.zyra.dsbench_hybridnorec.-t.10000.-mr.debra.-ma.new.-mp.none.-p.-k.100000.-i.20.-d.20.-rq.0.-rqsize.256.-nwork.126.-nrq.0.-seqwidth.48.-trial.0.-pinning.ZYRA_SCATTER.data"/>
    <s v="LD_PRELOAD=../lib/libjemalloc.so  time timeout 13 numactl --interleave=all ./zyra.dsbench_hybridnorec -t 10000 -mr debra -ma new -mp none -p -k 100000 -i 20 -d 20 -rq 0 -rqsize 256 -nwork 126 -nrq 0 &gt;&gt; output.zyra.dsbench/step2743.zyra.dsbench_hybridnorec.-t.10000.-mr.debra.-ma.new.-mp.none.-p.-k.100000.-i.20.-d.20.-rq.0.-rqsize.256.-nwork.126.-nrq.0.-seqwidth.48.-trial.0.-pinning.ZYRA_SCATTER.data 2&gt;&gt;output.zyra.dsbench/stderr.out"/>
    <s v="zyra"/>
    <x v="5"/>
    <x v="5"/>
  </r>
  <r>
    <s v="step274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539331"/>
    <n v="1537828"/>
    <n v="307715"/>
    <n v="767549"/>
    <n v="10000"/>
    <m/>
    <m/>
    <m/>
    <m/>
    <m/>
    <n v="10000"/>
    <n v="2049300.9"/>
    <n v="20"/>
    <n v="100000"/>
    <n v="126"/>
    <s v="debra"/>
    <s v="new"/>
    <s v="none"/>
    <m/>
    <n v="7"/>
    <n v="1"/>
    <m/>
    <n v="132.15799999999999"/>
    <n v="42.072000000000003"/>
    <n v="433651"/>
    <m/>
    <n v="49300.9"/>
    <m/>
    <m/>
    <m/>
    <m/>
    <m/>
    <n v="5589300"/>
    <n v="48787304"/>
    <n v="2086198"/>
    <n v="5405"/>
    <n v="0.26199600000000001"/>
    <m/>
    <m/>
    <m/>
    <m/>
    <m/>
    <m/>
    <s v="step2744.zyra.dsbench_hybridnorec.-t.10000.-mr.debra.-ma.new.-mp.none.-p.-k.100000.-i.20.-d.20.-rq.0.-rqsize.256.-nwork.126.-nrq.0.-seqwidth.48.-trial.1.-pinning.ZYRA_SCATTER.data"/>
    <s v="LD_PRELOAD=../lib/libjemalloc.so  time timeout 13 numactl --interleave=all ./zyra.dsbench_hybridnorec -t 10000 -mr debra -ma new -mp none -p -k 100000 -i 20 -d 20 -rq 0 -rqsize 256 -nwork 126 -nrq 0 &gt;&gt; output.zyra.dsbench/step2744.zyra.dsbench_hybridnorec.-t.10000.-mr.debra.-ma.new.-mp.none.-p.-k.100000.-i.20.-d.20.-rq.0.-rqsize.256.-nwork.126.-nrq.0.-seqwidth.48.-trial.1.-pinning.ZYRA_SCATTER.data 2&gt;&gt;output.zyra.dsbench/stderr.out"/>
    <s v="zyra"/>
    <x v="5"/>
    <x v="5"/>
  </r>
  <r>
    <s v="step2745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1513727"/>
    <n v="1514282"/>
    <n v="302800"/>
    <n v="756051"/>
    <n v="10000"/>
    <m/>
    <m/>
    <m/>
    <m/>
    <m/>
    <n v="10000"/>
    <n v="2049287.2"/>
    <n v="20"/>
    <n v="100000"/>
    <n v="126"/>
    <s v="debra"/>
    <s v="new"/>
    <s v="none"/>
    <m/>
    <n v="7"/>
    <n v="1"/>
    <m/>
    <n v="129.071"/>
    <n v="40.9056"/>
    <n v="440429"/>
    <m/>
    <n v="49287.199999999997"/>
    <m/>
    <m/>
    <m/>
    <m/>
    <m/>
    <n v="5546989"/>
    <n v="47363434"/>
    <n v="2013525"/>
    <n v="5171"/>
    <n v="0.24381900000000001"/>
    <m/>
    <m/>
    <m/>
    <m/>
    <m/>
    <m/>
    <s v="step2745.zyra.dsbench_hybridnorec.-t.10000.-mr.debra.-ma.new.-mp.none.-p.-k.100000.-i.20.-d.20.-rq.0.-rqsize.256.-nwork.126.-nrq.0.-seqwidth.48.-trial.2.-pinning.ZYRA_SCATTER.data"/>
    <s v="LD_PRELOAD=../lib/libjemalloc.so  time timeout 13 numactl --interleave=all ./zyra.dsbench_hybridnorec -t 10000 -mr debra -ma new -mp none -p -k 100000 -i 20 -d 20 -rq 0 -rqsize 256 -nwork 126 -nrq 0 &gt;&gt; output.zyra.dsbench/step2745.zyra.dsbench_hybridnorec.-t.10000.-mr.debra.-ma.new.-mp.none.-p.-k.100000.-i.20.-d.20.-rq.0.-rqsize.256.-nwork.126.-nrq.0.-seqwidth.48.-trial.2.-pinning.ZYRA_SCATTER.data 2&gt;&gt;output.zyra.dsbench/stderr.out"/>
    <s v="zyra"/>
    <x v="5"/>
    <x v="5"/>
  </r>
  <r>
    <s v="step2746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1490640"/>
    <n v="1490125"/>
    <n v="298076"/>
    <n v="744575"/>
    <n v="10000"/>
    <m/>
    <m/>
    <m/>
    <m/>
    <m/>
    <n v="10000"/>
    <n v="2051072.8"/>
    <n v="20"/>
    <n v="100000"/>
    <n v="125"/>
    <s v="debra"/>
    <s v="new"/>
    <s v="none"/>
    <m/>
    <n v="7"/>
    <n v="1"/>
    <m/>
    <n v="129.922"/>
    <n v="40.861499999999999"/>
    <n v="448441"/>
    <m/>
    <n v="51072.800000000003"/>
    <m/>
    <m/>
    <m/>
    <m/>
    <m/>
    <n v="5454301"/>
    <n v="46835872"/>
    <n v="1991451"/>
    <n v="5873"/>
    <n v="0.25582899999999997"/>
    <m/>
    <m/>
    <m/>
    <m/>
    <m/>
    <m/>
    <s v="step2746.zyra.dsbench_hybridnorec.-t.10000.-mr.debra.-ma.new.-mp.none.-p.-k.100000.-i.20.-d.20.-rq.0.-rqsize.256.-nwork.125.-nrq.1.-seqwidth.48.-trial.0.-pinning.ZYRA_SCATTER.data"/>
    <s v="LD_PRELOAD=../lib/libjemalloc.so  time timeout 13 numactl --interleave=all ./zyra.dsbench_hybridnorec -t 10000 -mr debra -ma new -mp none -p -k 100000 -i 20 -d 20 -rq 0 -rqsize 256 -nwork 125 -nrq 1 &gt;&gt; output.zyra.dsbench/step2746.zyra.dsbench_hybridnorec.-t.10000.-mr.debra.-ma.new.-mp.none.-p.-k.100000.-i.20.-d.20.-rq.0.-rqsize.256.-nwork.125.-nrq.1.-seqwidth.48.-trial.0.-pinning.ZYRA_SCATTER.data 2&gt;&gt;output.zyra.dsbench/stderr.out"/>
    <s v="zyra"/>
    <x v="7"/>
    <x v="5"/>
  </r>
  <r>
    <s v="step117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4623808"/>
    <n v="4619848"/>
    <n v="924365"/>
    <n v="2308299"/>
    <n v="10000"/>
    <m/>
    <m/>
    <m/>
    <m/>
    <m/>
    <n v="10000"/>
    <n v="203006.73"/>
    <n v="20"/>
    <n v="10000"/>
    <n v="1"/>
    <s v="debra"/>
    <s v="new"/>
    <s v="none"/>
    <m/>
    <n v="8"/>
    <n v="1"/>
    <m/>
    <n v="5.8767800000000001"/>
    <n v="3.09368E-2"/>
    <n v="1418.13"/>
    <m/>
    <n v="3006.73"/>
    <m/>
    <m/>
    <m/>
    <m/>
    <m/>
    <m/>
    <m/>
    <m/>
    <m/>
    <m/>
    <m/>
    <m/>
    <m/>
    <m/>
    <m/>
    <m/>
    <s v="step1174.zyra.dsbench_tl2.-t.10000.-mr.debra.-ma.new.-mp.none.-p.-k.10000.-i.20.-d.20.-rq.0.-rqsize.256.-nwork.1.-nrq.0.-seqwidth.48.-trial.0.-pinning.ZYRA_CLUSTER.data"/>
    <s v="LD_PRELOAD=../lib/libjemalloc.so  time timeout 13 numactl --interleave=all ./zyra.dsbench_tl2 -t 10000 -mr debra -ma new -mp none -p -k 10000 -i 20 -d 20 -rq 0 -rqsize 256 -nwork 1 -nrq 0 &gt;&gt; output.zyra.dsbench/step1174.zyra.dsbench_tl2.-t.10000.-mr.debra.-ma.new.-mp.none.-p.-k.10000.-i.20.-d.20.-rq.0.-rqsize.256.-nwork.1.-nrq.0.-seqwidth.48.-trial.0.-pinning.ZYRA_CLUSTER.data 2&gt;&gt;output.zyra.dsbench/stderr.out"/>
    <s v="zyra"/>
    <x v="16"/>
    <x v="7"/>
  </r>
  <r>
    <s v="step2747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1567552"/>
    <n v="1567400"/>
    <n v="313495"/>
    <n v="782752"/>
    <n v="10000"/>
    <m/>
    <m/>
    <m/>
    <m/>
    <m/>
    <n v="10000"/>
    <n v="2047803.2"/>
    <n v="20"/>
    <n v="100000"/>
    <n v="125"/>
    <s v="debra"/>
    <s v="new"/>
    <s v="none"/>
    <m/>
    <n v="7"/>
    <n v="1"/>
    <m/>
    <n v="127.795"/>
    <n v="40.516100000000002"/>
    <n v="425674"/>
    <m/>
    <n v="47803.199999999997"/>
    <m/>
    <m/>
    <m/>
    <m/>
    <m/>
    <n v="5748563"/>
    <n v="48847134"/>
    <n v="2078959"/>
    <n v="6439"/>
    <n v="0.260405"/>
    <m/>
    <m/>
    <m/>
    <m/>
    <m/>
    <m/>
    <s v="step2747.zyra.dsbench_hybridnorec.-t.10000.-mr.debra.-ma.new.-mp.none.-p.-k.100000.-i.20.-d.20.-rq.0.-rqsize.256.-nwork.125.-nrq.1.-seqwidth.48.-trial.1.-pinning.ZYRA_SCATTER.data"/>
    <s v="LD_PRELOAD=../lib/libjemalloc.so  time timeout 13 numactl --interleave=all ./zyra.dsbench_hybridnorec -t 10000 -mr debra -ma new -mp none -p -k 100000 -i 20 -d 20 -rq 0 -rqsize 256 -nwork 125 -nrq 1 &gt;&gt; output.zyra.dsbench/step2747.zyra.dsbench_hybridnorec.-t.10000.-mr.debra.-ma.new.-mp.none.-p.-k.100000.-i.20.-d.20.-rq.0.-rqsize.256.-nwork.125.-nrq.1.-seqwidth.48.-trial.1.-pinning.ZYRA_SCATTER.data 2&gt;&gt;output.zyra.dsbench/stderr.out"/>
    <s v="zyra"/>
    <x v="7"/>
    <x v="5"/>
  </r>
  <r>
    <s v="step274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1501091"/>
    <n v="1501890"/>
    <n v="300298"/>
    <n v="750041"/>
    <n v="10000"/>
    <m/>
    <m/>
    <m/>
    <m/>
    <m/>
    <n v="10000"/>
    <n v="2049129.5"/>
    <n v="20"/>
    <n v="100000"/>
    <n v="125"/>
    <s v="debra"/>
    <s v="new"/>
    <s v="none"/>
    <m/>
    <n v="7"/>
    <n v="1"/>
    <m/>
    <n v="130.429"/>
    <n v="41.609900000000003"/>
    <n v="444660"/>
    <m/>
    <n v="49129.5"/>
    <m/>
    <m/>
    <m/>
    <m/>
    <m/>
    <n v="5480357"/>
    <n v="47254755"/>
    <n v="2020056"/>
    <n v="6154"/>
    <n v="0.25290200000000002"/>
    <m/>
    <m/>
    <m/>
    <m/>
    <m/>
    <m/>
    <s v="step2748.zyra.dsbench_hybridnorec.-t.10000.-mr.debra.-ma.new.-mp.none.-p.-k.100000.-i.20.-d.20.-rq.0.-rqsize.256.-nwork.125.-nrq.1.-seqwidth.48.-trial.2.-pinning.ZYRA_SCATTER.data"/>
    <s v="LD_PRELOAD=../lib/libjemalloc.so  time timeout 13 numactl --interleave=all ./zyra.dsbench_hybridnorec -t 10000 -mr debra -ma new -mp none -p -k 100000 -i 20 -d 20 -rq 0 -rqsize 256 -nwork 125 -nrq 1 &gt;&gt; output.zyra.dsbench/step2748.zyra.dsbench_hybridnorec.-t.10000.-mr.debra.-ma.new.-mp.none.-p.-k.100000.-i.20.-d.20.-rq.0.-rqsize.256.-nwork.125.-nrq.1.-seqwidth.48.-trial.2.-pinning.ZYRA_SCATTER.data 2&gt;&gt;output.zyra.dsbench/stderr.out"/>
    <s v="zyra"/>
    <x v="7"/>
    <x v="5"/>
  </r>
  <r>
    <s v="step2749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1500156"/>
    <n v="1502097"/>
    <n v="300225"/>
    <n v="749263"/>
    <n v="10000"/>
    <m/>
    <m/>
    <m/>
    <m/>
    <m/>
    <n v="10000"/>
    <n v="2052882.8"/>
    <n v="20"/>
    <n v="100000"/>
    <n v="144"/>
    <s v="debra"/>
    <s v="new"/>
    <s v="none"/>
    <m/>
    <n v="7"/>
    <n v="1"/>
    <m/>
    <n v="131.14599999999999"/>
    <n v="39.995899999999999"/>
    <n v="507481"/>
    <m/>
    <n v="52882.8"/>
    <m/>
    <m/>
    <m/>
    <m/>
    <m/>
    <n v="5503026"/>
    <n v="46312510"/>
    <n v="1989604"/>
    <n v="6062"/>
    <n v="0.23375499999999999"/>
    <m/>
    <m/>
    <m/>
    <m/>
    <m/>
    <m/>
    <s v="step2749.zyra.dsbench_hybridnorec.-t.10000.-mr.debra.-ma.new.-mp.none.-p.-k.100000.-i.20.-d.20.-rq.0.-rqsize.256.-nwork.144.-nrq.0.-seqwidth.48.-trial.0.-pinning.ZYRA_SCATTER.data"/>
    <s v="LD_PRELOAD=../lib/libjemalloc.so  time timeout 13 numactl --interleave=all ./zyra.dsbench_hybridnorec -t 10000 -mr debra -ma new -mp none -p -k 100000 -i 20 -d 20 -rq 0 -rqsize 256 -nwork 144 -nrq 0 &gt;&gt; output.zyra.dsbench/step2749.zyra.dsbench_hybridnorec.-t.10000.-mr.debra.-ma.new.-mp.none.-p.-k.100000.-i.20.-d.20.-rq.0.-rqsize.256.-nwork.144.-nrq.0.-seqwidth.48.-trial.0.-pinning.ZYRA_SCATTER.data 2&gt;&gt;output.zyra.dsbench/stderr.out"/>
    <s v="zyra"/>
    <x v="5"/>
    <x v="6"/>
  </r>
  <r>
    <s v="step274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33216902"/>
    <n v="33222127"/>
    <n v="6643902"/>
    <n v="16590683"/>
    <n v="10000"/>
    <m/>
    <m/>
    <m/>
    <m/>
    <m/>
    <n v="10000"/>
    <n v="204081.26"/>
    <n v="20"/>
    <n v="100000"/>
    <n v="53"/>
    <s v="debra"/>
    <s v="new"/>
    <s v="none"/>
    <m/>
    <n v="8"/>
    <n v="1"/>
    <m/>
    <n v="23.808399999999999"/>
    <n v="1.98377"/>
    <n v="8385.01"/>
    <m/>
    <n v="4081.26"/>
    <m/>
    <m/>
    <m/>
    <m/>
    <m/>
    <m/>
    <m/>
    <m/>
    <m/>
    <m/>
    <m/>
    <m/>
    <m/>
    <m/>
    <m/>
    <m/>
    <s v="step274.zyra.dsbench_tl2.-t.10000.-mr.debra.-ma.new.-mp.none.-p.-k.100000.-i.20.-d.20.-rq.0.-rqsize.256.-nwork.53.-nrq.1.-seqwidth.48.-trial.0.-pinning.ZYRA_CLUSTER.data"/>
    <s v="LD_PRELOAD=../lib/libjemalloc.so  time timeout 13 numactl --interleave=all ./zyra.dsbench_tl2 -t 10000 -mr debra -ma new -mp none -p -k 100000 -i 20 -d 20 -rq 0 -rqsize 256 -nwork 53 -nrq 1 &gt;&gt; output.zyra.dsbench/step274.zyra.dsbench_tl2.-t.10000.-mr.debra.-ma.new.-mp.none.-p.-k.100000.-i.20.-d.20.-rq.0.-rqsize.256.-nwork.53.-nrq.1.-seqwidth.48.-trial.0.-pinning.ZYRA_CLUSTER.data 2&gt;&gt;output.zyra.dsbench/stderr.out"/>
    <s v="zyra"/>
    <x v="11"/>
    <x v="1"/>
  </r>
  <r>
    <s v="step2750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1484697"/>
    <n v="1482740"/>
    <n v="296743"/>
    <n v="741104"/>
    <n v="10000"/>
    <m/>
    <m/>
    <m/>
    <m/>
    <m/>
    <n v="10000"/>
    <n v="2053549.6"/>
    <n v="20"/>
    <n v="100000"/>
    <n v="144"/>
    <s v="debra"/>
    <s v="new"/>
    <s v="none"/>
    <m/>
    <n v="7"/>
    <n v="1"/>
    <m/>
    <n v="133.31100000000001"/>
    <n v="40.941699999999997"/>
    <n v="512998"/>
    <m/>
    <n v="53549.599999999999"/>
    <m/>
    <m/>
    <m/>
    <m/>
    <m/>
    <n v="5411896"/>
    <n v="46303234"/>
    <n v="1999147"/>
    <n v="5979"/>
    <n v="0.26077600000000001"/>
    <m/>
    <m/>
    <m/>
    <m/>
    <m/>
    <m/>
    <s v="step2750.zyra.dsbench_hybridnorec.-t.10000.-mr.debra.-ma.new.-mp.none.-p.-k.100000.-i.20.-d.20.-rq.0.-rqsize.256.-nwork.144.-nrq.0.-seqwidth.48.-trial.1.-pinning.ZYRA_SCATTER.data"/>
    <s v="LD_PRELOAD=../lib/libjemalloc.so  time timeout 13 numactl --interleave=all ./zyra.dsbench_hybridnorec -t 10000 -mr debra -ma new -mp none -p -k 100000 -i 20 -d 20 -rq 0 -rqsize 256 -nwork 144 -nrq 0 &gt;&gt; output.zyra.dsbench/step2750.zyra.dsbench_hybridnorec.-t.10000.-mr.debra.-ma.new.-mp.none.-p.-k.100000.-i.20.-d.20.-rq.0.-rqsize.256.-nwork.144.-nrq.0.-seqwidth.48.-trial.1.-pinning.ZYRA_SCATTER.data 2&gt;&gt;output.zyra.dsbench/stderr.out"/>
    <s v="zyra"/>
    <x v="5"/>
    <x v="6"/>
  </r>
  <r>
    <s v="step2751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434117"/>
    <n v="1434204"/>
    <n v="286832"/>
    <n v="716702"/>
    <n v="10000"/>
    <m/>
    <m/>
    <m/>
    <m/>
    <m/>
    <n v="10000"/>
    <n v="2054793.8"/>
    <n v="20"/>
    <n v="100000"/>
    <n v="144"/>
    <s v="debra"/>
    <s v="new"/>
    <s v="none"/>
    <m/>
    <n v="7"/>
    <n v="1"/>
    <m/>
    <n v="134.059"/>
    <n v="40.694200000000002"/>
    <n v="531014"/>
    <m/>
    <n v="54793.8"/>
    <m/>
    <m/>
    <m/>
    <m/>
    <m/>
    <n v="5239982"/>
    <n v="44549605"/>
    <n v="1927047"/>
    <n v="5608"/>
    <n v="0.21831999999999999"/>
    <m/>
    <m/>
    <m/>
    <m/>
    <m/>
    <m/>
    <s v="step2751.zyra.dsbench_hybridnorec.-t.10000.-mr.debra.-ma.new.-mp.none.-p.-k.100000.-i.20.-d.20.-rq.0.-rqsize.256.-nwork.144.-nrq.0.-seqwidth.48.-trial.2.-pinning.ZYRA_SCATTER.data"/>
    <s v="LD_PRELOAD=../lib/libjemalloc.so  time timeout 13 numactl --interleave=all ./zyra.dsbench_hybridnorec -t 10000 -mr debra -ma new -mp none -p -k 100000 -i 20 -d 20 -rq 0 -rqsize 256 -nwork 144 -nrq 0 &gt;&gt; output.zyra.dsbench/step2751.zyra.dsbench_hybridnorec.-t.10000.-mr.debra.-ma.new.-mp.none.-p.-k.100000.-i.20.-d.20.-rq.0.-rqsize.256.-nwork.144.-nrq.0.-seqwidth.48.-trial.2.-pinning.ZYRA_SCATTER.data 2&gt;&gt;output.zyra.dsbench/stderr.out"/>
    <s v="zyra"/>
    <x v="5"/>
    <x v="6"/>
  </r>
  <r>
    <s v="step2752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1444853"/>
    <n v="1446532"/>
    <n v="289138"/>
    <n v="722142"/>
    <n v="10000"/>
    <m/>
    <m/>
    <m/>
    <m/>
    <m/>
    <n v="10000"/>
    <n v="2052766.4"/>
    <n v="20"/>
    <n v="100000"/>
    <n v="143"/>
    <s v="debra"/>
    <s v="new"/>
    <s v="none"/>
    <m/>
    <n v="7"/>
    <n v="1"/>
    <m/>
    <n v="133.30600000000001"/>
    <n v="40.837400000000002"/>
    <n v="526823"/>
    <m/>
    <n v="52766.400000000001"/>
    <m/>
    <m/>
    <m/>
    <m/>
    <m/>
    <n v="5269029"/>
    <n v="45024450"/>
    <n v="1952395"/>
    <n v="6745"/>
    <n v="0.22167999999999999"/>
    <m/>
    <m/>
    <m/>
    <m/>
    <m/>
    <m/>
    <s v="step2752.zyra.dsbench_hybridnorec.-t.10000.-mr.debra.-ma.new.-mp.none.-p.-k.100000.-i.20.-d.20.-rq.0.-rqsize.256.-nwork.143.-nrq.1.-seqwidth.48.-trial.0.-pinning.ZYRA_SCATTER.data"/>
    <s v="LD_PRELOAD=../lib/libjemalloc.so  time timeout 13 numactl --interleave=all ./zyra.dsbench_hybridnorec -t 10000 -mr debra -ma new -mp none -p -k 100000 -i 20 -d 20 -rq 0 -rqsize 256 -nwork 143 -nrq 1 &gt;&gt; output.zyra.dsbench/step2752.zyra.dsbench_hybridnorec.-t.10000.-mr.debra.-ma.new.-mp.none.-p.-k.100000.-i.20.-d.20.-rq.0.-rqsize.256.-nwork.143.-nrq.1.-seqwidth.48.-trial.0.-pinning.ZYRA_SCATTER.data 2&gt;&gt;output.zyra.dsbench/stderr.out"/>
    <s v="zyra"/>
    <x v="7"/>
    <x v="6"/>
  </r>
  <r>
    <s v="step2753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1449815"/>
    <n v="1450666"/>
    <n v="290048"/>
    <n v="723809"/>
    <n v="10000"/>
    <m/>
    <m/>
    <m/>
    <m/>
    <m/>
    <n v="10000"/>
    <n v="2054417.3"/>
    <n v="20"/>
    <n v="100000"/>
    <n v="143"/>
    <s v="debra"/>
    <s v="new"/>
    <s v="none"/>
    <m/>
    <n v="7"/>
    <n v="1"/>
    <m/>
    <n v="134.405"/>
    <n v="40.584499999999998"/>
    <n v="525620"/>
    <m/>
    <n v="54417.3"/>
    <m/>
    <m/>
    <m/>
    <m/>
    <m/>
    <n v="5299965"/>
    <n v="44942054"/>
    <n v="1938125"/>
    <n v="6499"/>
    <n v="0.22681000000000001"/>
    <m/>
    <m/>
    <m/>
    <m/>
    <m/>
    <m/>
    <s v="step2753.zyra.dsbench_hybridnorec.-t.10000.-mr.debra.-ma.new.-mp.none.-p.-k.100000.-i.20.-d.20.-rq.0.-rqsize.256.-nwork.143.-nrq.1.-seqwidth.48.-trial.1.-pinning.ZYRA_SCATTER.data"/>
    <s v="LD_PRELOAD=../lib/libjemalloc.so  time timeout 13 numactl --interleave=all ./zyra.dsbench_hybridnorec -t 10000 -mr debra -ma new -mp none -p -k 100000 -i 20 -d 20 -rq 0 -rqsize 256 -nwork 143 -nrq 1 &gt;&gt; output.zyra.dsbench/step2753.zyra.dsbench_hybridnorec.-t.10000.-mr.debra.-ma.new.-mp.none.-p.-k.100000.-i.20.-d.20.-rq.0.-rqsize.256.-nwork.143.-nrq.1.-seqwidth.48.-trial.1.-pinning.ZYRA_SCATTER.data 2&gt;&gt;output.zyra.dsbench/stderr.out"/>
    <s v="zyra"/>
    <x v="7"/>
    <x v="6"/>
  </r>
  <r>
    <s v="step275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1463473"/>
    <n v="1463809"/>
    <n v="292728"/>
    <n v="731501"/>
    <n v="10000"/>
    <m/>
    <m/>
    <m/>
    <m/>
    <m/>
    <n v="10000"/>
    <n v="2053985.7"/>
    <n v="20"/>
    <n v="100000"/>
    <n v="143"/>
    <s v="debra"/>
    <s v="new"/>
    <s v="none"/>
    <m/>
    <n v="7"/>
    <n v="1"/>
    <m/>
    <n v="130.59"/>
    <n v="39.720399999999998"/>
    <n v="520217"/>
    <m/>
    <n v="53985.7"/>
    <m/>
    <m/>
    <m/>
    <m/>
    <m/>
    <n v="5387976"/>
    <n v="44683490"/>
    <n v="1927041"/>
    <n v="6535"/>
    <n v="0.23611799999999999"/>
    <m/>
    <m/>
    <m/>
    <m/>
    <m/>
    <m/>
    <s v="step2754.zyra.dsbench_hybridnorec.-t.10000.-mr.debra.-ma.new.-mp.none.-p.-k.100000.-i.20.-d.20.-rq.0.-rqsize.256.-nwork.143.-nrq.1.-seqwidth.48.-trial.2.-pinning.ZYRA_SCATTER.data"/>
    <s v="LD_PRELOAD=../lib/libjemalloc.so  time timeout 13 numactl --interleave=all ./zyra.dsbench_hybridnorec -t 10000 -mr debra -ma new -mp none -p -k 100000 -i 20 -d 20 -rq 0 -rqsize 256 -nwork 143 -nrq 1 &gt;&gt; output.zyra.dsbench/step2754.zyra.dsbench_hybridnorec.-t.10000.-mr.debra.-ma.new.-mp.none.-p.-k.100000.-i.20.-d.20.-rq.0.-rqsize.256.-nwork.143.-nrq.1.-seqwidth.48.-trial.2.-pinning.ZYRA_SCATTER.data 2&gt;&gt;output.zyra.dsbench/stderr.out"/>
    <s v="zyra"/>
    <x v="7"/>
    <x v="6"/>
  </r>
  <r>
    <s v="step275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5310999"/>
    <n v="10000"/>
    <m/>
    <m/>
    <m/>
    <m/>
    <m/>
    <n v="10000"/>
    <n v="633.77599999999995"/>
    <n v="0"/>
    <n v="10000"/>
    <n v="1"/>
    <s v="debra"/>
    <s v="new"/>
    <s v="none"/>
    <m/>
    <n v="7"/>
    <n v="1"/>
    <m/>
    <n v="0.14940899999999999"/>
    <n v="7.2700799999999999E-3"/>
    <n v="729.63699999999994"/>
    <m/>
    <n v="633.77599999999995"/>
    <m/>
    <m/>
    <m/>
    <m/>
    <m/>
    <n v="53109999"/>
    <n v="2348"/>
    <n v="2502"/>
    <n v="0"/>
    <n v="0"/>
    <m/>
    <m/>
    <m/>
    <m/>
    <m/>
    <m/>
    <s v="step2755.zyra.dsbench_hytm2_3path.-t.10000.-mr.debra.-ma.new.-mp.none.-p.-k.10000.-i.0.-d.0.-rq.0.-rqsize.256.-nwork.1.-nrq.0.-seqwidth.48.-trial.0.-pinning.ZYRA_SCATTER.data"/>
    <s v="LD_PRELOAD=../lib/libjemalloc.so  time timeout 13 numactl --interleave=all ./zyra.dsbench_hytm2_3path -t 10000 -mr debra -ma new -mp none -p -k 10000 -i 0 -d 0 -rq 0 -rqsize 256 -nwork 1 -nrq 0 &gt;&gt; output.zyra.dsbench/step2755.zyra.dsbench_hytm2_3path.-t.10000.-mr.debra.-ma.new.-mp.none.-p.-k.10000.-i.0.-d.0.-rq.0.-rqsize.256.-nwork.1.-nrq.0.-seqwidth.48.-trial.0.-pinning.ZYRA_SCATTER.data 2&gt;&gt;output.zyra.dsbench/stderr.out"/>
    <s v="zyra"/>
    <x v="17"/>
    <x v="7"/>
  </r>
  <r>
    <s v="step1175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4701577"/>
    <n v="4703628"/>
    <n v="940520"/>
    <n v="2349249"/>
    <n v="10000"/>
    <m/>
    <m/>
    <m/>
    <m/>
    <m/>
    <n v="10000"/>
    <n v="202986.6"/>
    <n v="20"/>
    <n v="10000"/>
    <n v="1"/>
    <s v="debra"/>
    <s v="new"/>
    <s v="none"/>
    <m/>
    <n v="8"/>
    <n v="1"/>
    <m/>
    <n v="5.87967"/>
    <n v="2.9938699999999999E-2"/>
    <n v="1404.75"/>
    <m/>
    <n v="2986.6"/>
    <m/>
    <m/>
    <m/>
    <m/>
    <m/>
    <m/>
    <m/>
    <m/>
    <m/>
    <m/>
    <m/>
    <m/>
    <m/>
    <m/>
    <m/>
    <m/>
    <s v="step1175.zyra.dsbench_tl2.-t.10000.-mr.debra.-ma.new.-mp.none.-p.-k.10000.-i.20.-d.20.-rq.0.-rqsize.256.-nwork.1.-nrq.0.-seqwidth.48.-trial.1.-pinning.ZYRA_CLUSTER.data"/>
    <s v="LD_PRELOAD=../lib/libjemalloc.so  time timeout 13 numactl --interleave=all ./zyra.dsbench_tl2 -t 10000 -mr debra -ma new -mp none -p -k 10000 -i 20 -d 20 -rq 0 -rqsize 256 -nwork 1 -nrq 0 &gt;&gt; output.zyra.dsbench/step1175.zyra.dsbench_tl2.-t.10000.-mr.debra.-ma.new.-mp.none.-p.-k.10000.-i.20.-d.20.-rq.0.-rqsize.256.-nwork.1.-nrq.0.-seqwidth.48.-trial.1.-pinning.ZYRA_CLUSTER.data 2&gt;&gt;output.zyra.dsbench/stderr.out"/>
    <s v="zyra"/>
    <x v="16"/>
    <x v="7"/>
  </r>
  <r>
    <s v="step2756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5394999"/>
    <n v="10000"/>
    <m/>
    <m/>
    <m/>
    <m/>
    <m/>
    <n v="10000"/>
    <n v="640.88199999999995"/>
    <n v="0"/>
    <n v="10000"/>
    <n v="1"/>
    <s v="debra"/>
    <s v="new"/>
    <s v="none"/>
    <m/>
    <n v="7"/>
    <n v="1"/>
    <m/>
    <n v="0.12504399999999999"/>
    <n v="8.9262300000000005E-4"/>
    <n v="713.22900000000004"/>
    <m/>
    <n v="640.88199999999995"/>
    <m/>
    <m/>
    <m/>
    <m/>
    <m/>
    <n v="53949999"/>
    <n v="2189"/>
    <n v="3277"/>
    <n v="0"/>
    <n v="0"/>
    <m/>
    <m/>
    <m/>
    <m/>
    <m/>
    <m/>
    <s v="step2756.zyra.dsbench_hytm2_3path.-t.10000.-mr.debra.-ma.new.-mp.none.-p.-k.10000.-i.0.-d.0.-rq.0.-rqsize.256.-nwork.1.-nrq.0.-seqwidth.48.-trial.1.-pinning.ZYRA_SCATTER.data"/>
    <s v="LD_PRELOAD=../lib/libjemalloc.so  time timeout 13 numactl --interleave=all ./zyra.dsbench_hytm2_3path -t 10000 -mr debra -ma new -mp none -p -k 10000 -i 0 -d 0 -rq 0 -rqsize 256 -nwork 1 -nrq 0 &gt;&gt; output.zyra.dsbench/step2756.zyra.dsbench_hytm2_3path.-t.10000.-mr.debra.-ma.new.-mp.none.-p.-k.10000.-i.0.-d.0.-rq.0.-rqsize.256.-nwork.1.-nrq.0.-seqwidth.48.-trial.1.-pinning.ZYRA_SCATTER.data 2&gt;&gt;output.zyra.dsbench/stderr.out"/>
    <s v="zyra"/>
    <x v="17"/>
    <x v="7"/>
  </r>
  <r>
    <s v="step2757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5232749"/>
    <n v="10000"/>
    <m/>
    <m/>
    <m/>
    <m/>
    <m/>
    <n v="10000"/>
    <n v="673.13900000000001"/>
    <n v="0"/>
    <n v="10000"/>
    <n v="1"/>
    <s v="debra"/>
    <s v="new"/>
    <s v="none"/>
    <m/>
    <n v="7"/>
    <n v="1"/>
    <m/>
    <n v="0.14360500000000001"/>
    <n v="1.7311399999999999E-3"/>
    <n v="732.56700000000001"/>
    <m/>
    <n v="673.13900000000001"/>
    <m/>
    <m/>
    <m/>
    <m/>
    <m/>
    <n v="52327499"/>
    <n v="4709"/>
    <n v="2506"/>
    <n v="0"/>
    <n v="0"/>
    <m/>
    <m/>
    <m/>
    <m/>
    <m/>
    <m/>
    <s v="step2757.zyra.dsbench_hytm2_3path.-t.10000.-mr.debra.-ma.new.-mp.none.-p.-k.10000.-i.0.-d.0.-rq.0.-rqsize.256.-nwork.1.-nrq.0.-seqwidth.48.-trial.2.-pinning.ZYRA_SCATTER.data"/>
    <s v="LD_PRELOAD=../lib/libjemalloc.so  time timeout 13 numactl --interleave=all ./zyra.dsbench_hytm2_3path -t 10000 -mr debra -ma new -mp none -p -k 10000 -i 0 -d 0 -rq 0 -rqsize 256 -nwork 1 -nrq 0 &gt;&gt; output.zyra.dsbench/step2757.zyra.dsbench_hytm2_3path.-t.10000.-mr.debra.-ma.new.-mp.none.-p.-k.10000.-i.0.-d.0.-rq.0.-rqsize.256.-nwork.1.-nrq.0.-seqwidth.48.-trial.2.-pinning.ZYRA_SCATTER.data 2&gt;&gt;output.zyra.dsbench/stderr.out"/>
    <s v="zyra"/>
    <x v="17"/>
    <x v="7"/>
  </r>
  <r>
    <s v="step2758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83476760"/>
    <n v="10000"/>
    <m/>
    <m/>
    <m/>
    <m/>
    <m/>
    <n v="10000"/>
    <n v="635.00099999999998"/>
    <n v="0"/>
    <n v="10000"/>
    <n v="18"/>
    <s v="debra"/>
    <s v="new"/>
    <s v="none"/>
    <m/>
    <n v="7"/>
    <n v="1"/>
    <m/>
    <n v="0.19356899999999999"/>
    <n v="5.6103800000000002E-2"/>
    <n v="737.55899999999997"/>
    <m/>
    <n v="635.00099999999998"/>
    <m/>
    <m/>
    <m/>
    <m/>
    <m/>
    <n v="834767600"/>
    <n v="60462"/>
    <n v="15408"/>
    <n v="745"/>
    <n v="0"/>
    <m/>
    <m/>
    <m/>
    <m/>
    <m/>
    <m/>
    <s v="step2758.zyra.dsbench_hytm2_3path.-t.10000.-mr.debra.-ma.new.-mp.none.-p.-k.10000.-i.0.-d.0.-rq.0.-rqsize.256.-nwork.18.-nrq.0.-seqwidth.48.-trial.0.-pinning.ZYRA_SCATTER.data"/>
    <s v="LD_PRELOAD=../lib/libjemalloc.so  time timeout 13 numactl --interleave=all ./zyra.dsbench_hytm2_3path -t 10000 -mr debra -ma new -mp none -p -k 10000 -i 0 -d 0 -rq 0 -rqsize 256 -nwork 18 -nrq 0 &gt;&gt; output.zyra.dsbench/step2758.zyra.dsbench_hytm2_3path.-t.10000.-mr.debra.-ma.new.-mp.none.-p.-k.10000.-i.0.-d.0.-rq.0.-rqsize.256.-nwork.18.-nrq.0.-seqwidth.48.-trial.0.-pinning.ZYRA_SCATTER.data 2&gt;&gt;output.zyra.dsbench/stderr.out"/>
    <s v="zyra"/>
    <x v="17"/>
    <x v="8"/>
  </r>
  <r>
    <s v="step275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83388549"/>
    <n v="10000"/>
    <m/>
    <m/>
    <m/>
    <m/>
    <m/>
    <n v="10000"/>
    <n v="640.59799999999996"/>
    <n v="0"/>
    <n v="10000"/>
    <n v="18"/>
    <s v="debra"/>
    <s v="new"/>
    <s v="none"/>
    <m/>
    <n v="7"/>
    <n v="1"/>
    <m/>
    <n v="0.202379"/>
    <n v="4.3576900000000002E-2"/>
    <n v="741.37"/>
    <m/>
    <n v="640.59799999999996"/>
    <m/>
    <m/>
    <m/>
    <m/>
    <m/>
    <n v="833885495"/>
    <n v="53869"/>
    <n v="17721"/>
    <n v="813"/>
    <n v="0"/>
    <m/>
    <m/>
    <m/>
    <m/>
    <m/>
    <m/>
    <s v="step2759.zyra.dsbench_hytm2_3path.-t.10000.-mr.debra.-ma.new.-mp.none.-p.-k.10000.-i.0.-d.0.-rq.0.-rqsize.256.-nwork.18.-nrq.0.-seqwidth.48.-trial.1.-pinning.ZYRA_SCATTER.data"/>
    <s v="LD_PRELOAD=../lib/libjemalloc.so  time timeout 13 numactl --interleave=all ./zyra.dsbench_hytm2_3path -t 10000 -mr debra -ma new -mp none -p -k 10000 -i 0 -d 0 -rq 0 -rqsize 256 -nwork 18 -nrq 0 &gt;&gt; output.zyra.dsbench/step2759.zyra.dsbench_hytm2_3path.-t.10000.-mr.debra.-ma.new.-mp.none.-p.-k.10000.-i.0.-d.0.-rq.0.-rqsize.256.-nwork.18.-nrq.0.-seqwidth.48.-trial.1.-pinning.ZYRA_SCATTER.data 2&gt;&gt;output.zyra.dsbench/stderr.out"/>
    <s v="zyra"/>
    <x v="17"/>
    <x v="8"/>
  </r>
  <r>
    <s v="step275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33430517"/>
    <n v="33426437"/>
    <n v="6685695"/>
    <n v="16695785"/>
    <n v="10000"/>
    <m/>
    <m/>
    <m/>
    <m/>
    <m/>
    <n v="10000"/>
    <n v="204106.9"/>
    <n v="20"/>
    <n v="100000"/>
    <n v="53"/>
    <s v="debra"/>
    <s v="new"/>
    <s v="none"/>
    <m/>
    <n v="8"/>
    <n v="1"/>
    <m/>
    <n v="24.788499999999999"/>
    <n v="1.9791399999999999"/>
    <n v="8316.6299999999992"/>
    <m/>
    <n v="4106.8999999999996"/>
    <m/>
    <m/>
    <m/>
    <m/>
    <m/>
    <m/>
    <m/>
    <m/>
    <m/>
    <m/>
    <m/>
    <m/>
    <m/>
    <m/>
    <m/>
    <m/>
    <s v="step275.zyra.dsbench_tl2.-t.10000.-mr.debra.-ma.new.-mp.none.-p.-k.100000.-i.20.-d.20.-rq.0.-rqsize.256.-nwork.53.-nrq.1.-seqwidth.48.-trial.1.-pinning.ZYRA_CLUSTER.data"/>
    <s v="LD_PRELOAD=../lib/libjemalloc.so  time timeout 13 numactl --interleave=all ./zyra.dsbench_tl2 -t 10000 -mr debra -ma new -mp none -p -k 100000 -i 20 -d 20 -rq 0 -rqsize 256 -nwork 53 -nrq 1 &gt;&gt; output.zyra.dsbench/step275.zyra.dsbench_tl2.-t.10000.-mr.debra.-ma.new.-mp.none.-p.-k.100000.-i.20.-d.20.-rq.0.-rqsize.256.-nwork.53.-nrq.1.-seqwidth.48.-trial.1.-pinning.ZYRA_CLUSTER.data 2&gt;&gt;output.zyra.dsbench/stderr.out"/>
    <s v="zyra"/>
    <x v="11"/>
    <x v="1"/>
  </r>
  <r>
    <s v="step2760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80544690"/>
    <n v="10000"/>
    <m/>
    <m/>
    <m/>
    <m/>
    <m/>
    <n v="10000"/>
    <n v="696.51499999999999"/>
    <n v="0"/>
    <n v="10000"/>
    <n v="18"/>
    <s v="debra"/>
    <s v="new"/>
    <s v="none"/>
    <m/>
    <n v="7"/>
    <n v="1"/>
    <m/>
    <n v="0.23829900000000001"/>
    <n v="5.6814999999999997E-2"/>
    <n v="770.66899999999998"/>
    <m/>
    <n v="696.51499999999999"/>
    <m/>
    <m/>
    <m/>
    <m/>
    <m/>
    <n v="805446907"/>
    <n v="63419"/>
    <n v="17179"/>
    <n v="717"/>
    <n v="0"/>
    <m/>
    <m/>
    <m/>
    <m/>
    <m/>
    <m/>
    <s v="step2760.zyra.dsbench_hytm2_3path.-t.10000.-mr.debra.-ma.new.-mp.none.-p.-k.10000.-i.0.-d.0.-rq.0.-rqsize.256.-nwork.18.-nrq.0.-seqwidth.48.-trial.2.-pinning.ZYRA_SCATTER.data"/>
    <s v="LD_PRELOAD=../lib/libjemalloc.so  time timeout 13 numactl --interleave=all ./zyra.dsbench_hytm2_3path -t 10000 -mr debra -ma new -mp none -p -k 10000 -i 0 -d 0 -rq 0 -rqsize 256 -nwork 18 -nrq 0 &gt;&gt; output.zyra.dsbench/step2760.zyra.dsbench_hytm2_3path.-t.10000.-mr.debra.-ma.new.-mp.none.-p.-k.10000.-i.0.-d.0.-rq.0.-rqsize.256.-nwork.18.-nrq.0.-seqwidth.48.-trial.2.-pinning.ZYRA_SCATTER.data 2&gt;&gt;output.zyra.dsbench/stderr.out"/>
    <s v="zyra"/>
    <x v="17"/>
    <x v="8"/>
  </r>
  <r>
    <s v="step2761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53055035"/>
    <n v="10000"/>
    <m/>
    <m/>
    <m/>
    <m/>
    <m/>
    <n v="10000"/>
    <n v="1228.56"/>
    <n v="0"/>
    <n v="10000"/>
    <n v="17"/>
    <s v="debra"/>
    <s v="new"/>
    <s v="none"/>
    <m/>
    <n v="7"/>
    <n v="1"/>
    <m/>
    <n v="5.2956599999999998"/>
    <n v="5.0430700000000002E-2"/>
    <n v="1192.7"/>
    <m/>
    <n v="1228.56"/>
    <m/>
    <m/>
    <m/>
    <m/>
    <m/>
    <n v="6670936"/>
    <n v="524068672"/>
    <n v="56737"/>
    <n v="88594"/>
    <n v="0"/>
    <m/>
    <m/>
    <m/>
    <m/>
    <m/>
    <m/>
    <s v="step2761.zyra.dsbench_hytm2_3path.-t.10000.-mr.debra.-ma.new.-mp.none.-p.-k.10000.-i.0.-d.0.-rq.0.-rqsize.256.-nwork.17.-nrq.1.-seqwidth.48.-trial.0.-pinning.ZYRA_SCATTER.data"/>
    <s v="LD_PRELOAD=../lib/libjemalloc.so  time timeout 13 numactl --interleave=all ./zyra.dsbench_hytm2_3path -t 10000 -mr debra -ma new -mp none -p -k 10000 -i 0 -d 0 -rq 0 -rqsize 256 -nwork 17 -nrq 1 &gt;&gt; output.zyra.dsbench/step2761.zyra.dsbench_hytm2_3path.-t.10000.-mr.debra.-ma.new.-mp.none.-p.-k.10000.-i.0.-d.0.-rq.0.-rqsize.256.-nwork.17.-nrq.1.-seqwidth.48.-trial.0.-pinning.ZYRA_SCATTER.data 2&gt;&gt;output.zyra.dsbench/stderr.out"/>
    <s v="zyra"/>
    <x v="18"/>
    <x v="8"/>
  </r>
  <r>
    <s v="step2762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52210630"/>
    <n v="10000"/>
    <m/>
    <m/>
    <m/>
    <m/>
    <m/>
    <n v="10000"/>
    <n v="1205.48"/>
    <n v="0"/>
    <n v="10000"/>
    <n v="17"/>
    <s v="debra"/>
    <s v="new"/>
    <s v="none"/>
    <m/>
    <n v="7"/>
    <n v="1"/>
    <m/>
    <n v="5.4569700000000001"/>
    <n v="4.6014100000000002E-2"/>
    <n v="1199.51"/>
    <m/>
    <n v="1205.48"/>
    <m/>
    <m/>
    <m/>
    <m/>
    <m/>
    <n v="7146572"/>
    <n v="515149310"/>
    <n v="53056"/>
    <n v="106394"/>
    <n v="0"/>
    <m/>
    <m/>
    <m/>
    <m/>
    <m/>
    <m/>
    <s v="step2762.zyra.dsbench_hytm2_3path.-t.10000.-mr.debra.-ma.new.-mp.none.-p.-k.10000.-i.0.-d.0.-rq.0.-rqsize.256.-nwork.17.-nrq.1.-seqwidth.48.-trial.1.-pinning.ZYRA_SCATTER.data"/>
    <s v="LD_PRELOAD=../lib/libjemalloc.so  time timeout 13 numactl --interleave=all ./zyra.dsbench_hytm2_3path -t 10000 -mr debra -ma new -mp none -p -k 10000 -i 0 -d 0 -rq 0 -rqsize 256 -nwork 17 -nrq 1 &gt;&gt; output.zyra.dsbench/step2762.zyra.dsbench_hytm2_3path.-t.10000.-mr.debra.-ma.new.-mp.none.-p.-k.10000.-i.0.-d.0.-rq.0.-rqsize.256.-nwork.17.-nrq.1.-seqwidth.48.-trial.1.-pinning.ZYRA_SCATTER.data 2&gt;&gt;output.zyra.dsbench/stderr.out"/>
    <s v="zyra"/>
    <x v="18"/>
    <x v="8"/>
  </r>
  <r>
    <s v="step2763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52333687"/>
    <n v="10000"/>
    <m/>
    <m/>
    <m/>
    <m/>
    <m/>
    <n v="10000"/>
    <n v="1161.07"/>
    <n v="0"/>
    <n v="10000"/>
    <n v="17"/>
    <s v="debra"/>
    <s v="new"/>
    <s v="none"/>
    <m/>
    <n v="7"/>
    <n v="1"/>
    <m/>
    <n v="5.4128600000000002"/>
    <n v="4.4083200000000003E-2"/>
    <n v="1171.2"/>
    <m/>
    <n v="1161.07"/>
    <m/>
    <m/>
    <m/>
    <m/>
    <m/>
    <n v="6814759"/>
    <n v="516687696"/>
    <n v="58256"/>
    <n v="185838"/>
    <n v="0"/>
    <m/>
    <m/>
    <m/>
    <m/>
    <m/>
    <m/>
    <s v="step2763.zyra.dsbench_hytm2_3path.-t.10000.-mr.debra.-ma.new.-mp.none.-p.-k.10000.-i.0.-d.0.-rq.0.-rqsize.256.-nwork.17.-nrq.1.-seqwidth.48.-trial.2.-pinning.ZYRA_SCATTER.data"/>
    <s v="LD_PRELOAD=../lib/libjemalloc.so  time timeout 13 numactl --interleave=all ./zyra.dsbench_hytm2_3path -t 10000 -mr debra -ma new -mp none -p -k 10000 -i 0 -d 0 -rq 0 -rqsize 256 -nwork 17 -nrq 1 &gt;&gt; output.zyra.dsbench/step2763.zyra.dsbench_hytm2_3path.-t.10000.-mr.debra.-ma.new.-mp.none.-p.-k.10000.-i.0.-d.0.-rq.0.-rqsize.256.-nwork.17.-nrq.1.-seqwidth.48.-trial.2.-pinning.ZYRA_SCATTER.data 2&gt;&gt;output.zyra.dsbench/stderr.out"/>
    <s v="zyra"/>
    <x v="18"/>
    <x v="8"/>
  </r>
  <r>
    <s v="step2764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144355678"/>
    <n v="10000"/>
    <m/>
    <m/>
    <m/>
    <m/>
    <m/>
    <n v="10000"/>
    <n v="623.03"/>
    <n v="0"/>
    <n v="10000"/>
    <n v="36"/>
    <s v="debra"/>
    <s v="new"/>
    <s v="none"/>
    <m/>
    <n v="7"/>
    <n v="1"/>
    <m/>
    <n v="0.288771"/>
    <n v="9.4219700000000003E-2"/>
    <n v="749.21199999999999"/>
    <m/>
    <n v="623.03"/>
    <m/>
    <m/>
    <m/>
    <m/>
    <m/>
    <n v="1443556784"/>
    <n v="109622"/>
    <n v="32242"/>
    <n v="2793"/>
    <n v="0"/>
    <m/>
    <m/>
    <m/>
    <m/>
    <m/>
    <m/>
    <s v="step2764.zyra.dsbench_hytm2_3path.-t.10000.-mr.debra.-ma.new.-mp.none.-p.-k.10000.-i.0.-d.0.-rq.0.-rqsize.256.-nwork.36.-nrq.0.-seqwidth.48.-trial.0.-pinning.ZYRA_SCATTER.data"/>
    <s v="LD_PRELOAD=../lib/libjemalloc.so  time timeout 13 numactl --interleave=all ./zyra.dsbench_hytm2_3path -t 10000 -mr debra -ma new -mp none -p -k 10000 -i 0 -d 0 -rq 0 -rqsize 256 -nwork 36 -nrq 0 &gt;&gt; output.zyra.dsbench/step2764.zyra.dsbench_hytm2_3path.-t.10000.-mr.debra.-ma.new.-mp.none.-p.-k.10000.-i.0.-d.0.-rq.0.-rqsize.256.-nwork.36.-nrq.0.-seqwidth.48.-trial.0.-pinning.ZYRA_SCATTER.data 2&gt;&gt;output.zyra.dsbench/stderr.out"/>
    <s v="zyra"/>
    <x v="17"/>
    <x v="0"/>
  </r>
  <r>
    <s v="step1176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4661673"/>
    <n v="4663301"/>
    <n v="932497"/>
    <n v="2328799"/>
    <n v="10000"/>
    <m/>
    <m/>
    <m/>
    <m/>
    <m/>
    <n v="10000"/>
    <n v="202985.11"/>
    <n v="20"/>
    <n v="10000"/>
    <n v="1"/>
    <s v="debra"/>
    <s v="new"/>
    <s v="none"/>
    <m/>
    <n v="8"/>
    <n v="1"/>
    <m/>
    <n v="5.9255100000000001"/>
    <n v="3.04584E-2"/>
    <n v="1419.73"/>
    <m/>
    <n v="2985.11"/>
    <m/>
    <m/>
    <m/>
    <m/>
    <m/>
    <m/>
    <m/>
    <m/>
    <m/>
    <m/>
    <m/>
    <m/>
    <m/>
    <m/>
    <m/>
    <m/>
    <s v="step1176.zyra.dsbench_tl2.-t.10000.-mr.debra.-ma.new.-mp.none.-p.-k.10000.-i.20.-d.20.-rq.0.-rqsize.256.-nwork.1.-nrq.0.-seqwidth.48.-trial.2.-pinning.ZYRA_CLUSTER.data"/>
    <s v="LD_PRELOAD=../lib/libjemalloc.so  time timeout 13 numactl --interleave=all ./zyra.dsbench_tl2 -t 10000 -mr debra -ma new -mp none -p -k 10000 -i 20 -d 20 -rq 0 -rqsize 256 -nwork 1 -nrq 0 &gt;&gt; output.zyra.dsbench/step1176.zyra.dsbench_tl2.-t.10000.-mr.debra.-ma.new.-mp.none.-p.-k.10000.-i.20.-d.20.-rq.0.-rqsize.256.-nwork.1.-nrq.0.-seqwidth.48.-trial.2.-pinning.ZYRA_CLUSTER.data 2&gt;&gt;output.zyra.dsbench/stderr.out"/>
    <s v="zyra"/>
    <x v="16"/>
    <x v="7"/>
  </r>
  <r>
    <s v="step276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143558296"/>
    <n v="10000"/>
    <m/>
    <m/>
    <m/>
    <m/>
    <m/>
    <n v="10000"/>
    <n v="651.95600000000002"/>
    <n v="0"/>
    <n v="10000"/>
    <n v="36"/>
    <s v="debra"/>
    <s v="new"/>
    <s v="none"/>
    <m/>
    <n v="7"/>
    <n v="1"/>
    <m/>
    <n v="0.256353"/>
    <n v="8.7030099999999999E-2"/>
    <n v="758.14400000000001"/>
    <m/>
    <n v="651.95600000000002"/>
    <m/>
    <m/>
    <m/>
    <m/>
    <m/>
    <n v="1435582961"/>
    <n v="116017"/>
    <n v="32767"/>
    <n v="2890"/>
    <n v="0"/>
    <m/>
    <m/>
    <m/>
    <m/>
    <m/>
    <m/>
    <s v="step2765.zyra.dsbench_hytm2_3path.-t.10000.-mr.debra.-ma.new.-mp.none.-p.-k.10000.-i.0.-d.0.-rq.0.-rqsize.256.-nwork.36.-nrq.0.-seqwidth.48.-trial.1.-pinning.ZYRA_SCATTER.data"/>
    <s v="LD_PRELOAD=../lib/libjemalloc.so  time timeout 13 numactl --interleave=all ./zyra.dsbench_hytm2_3path -t 10000 -mr debra -ma new -mp none -p -k 10000 -i 0 -d 0 -rq 0 -rqsize 256 -nwork 36 -nrq 0 &gt;&gt; output.zyra.dsbench/step2765.zyra.dsbench_hytm2_3path.-t.10000.-mr.debra.-ma.new.-mp.none.-p.-k.10000.-i.0.-d.0.-rq.0.-rqsize.256.-nwork.36.-nrq.0.-seqwidth.48.-trial.1.-pinning.ZYRA_SCATTER.data 2&gt;&gt;output.zyra.dsbench/stderr.out"/>
    <s v="zyra"/>
    <x v="17"/>
    <x v="0"/>
  </r>
  <r>
    <s v="step2766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147927756"/>
    <n v="10000"/>
    <m/>
    <m/>
    <m/>
    <m/>
    <m/>
    <n v="10000"/>
    <n v="623.06299999999999"/>
    <n v="0"/>
    <n v="10000"/>
    <n v="36"/>
    <s v="debra"/>
    <s v="new"/>
    <s v="none"/>
    <m/>
    <n v="7"/>
    <n v="1"/>
    <m/>
    <n v="0.298651"/>
    <n v="8.6922799999999995E-2"/>
    <n v="743.63599999999997"/>
    <m/>
    <n v="623.06299999999999"/>
    <m/>
    <m/>
    <m/>
    <m/>
    <m/>
    <n v="1479277567"/>
    <n v="122366"/>
    <n v="35696"/>
    <n v="2914"/>
    <n v="0"/>
    <m/>
    <m/>
    <m/>
    <m/>
    <m/>
    <m/>
    <s v="step2766.zyra.dsbench_hytm2_3path.-t.10000.-mr.debra.-ma.new.-mp.none.-p.-k.10000.-i.0.-d.0.-rq.0.-rqsize.256.-nwork.36.-nrq.0.-seqwidth.48.-trial.2.-pinning.ZYRA_SCATTER.data"/>
    <s v="LD_PRELOAD=../lib/libjemalloc.so  time timeout 13 numactl --interleave=all ./zyra.dsbench_hytm2_3path -t 10000 -mr debra -ma new -mp none -p -k 10000 -i 0 -d 0 -rq 0 -rqsize 256 -nwork 36 -nrq 0 &gt;&gt; output.zyra.dsbench/step2766.zyra.dsbench_hytm2_3path.-t.10000.-mr.debra.-ma.new.-mp.none.-p.-k.10000.-i.0.-d.0.-rq.0.-rqsize.256.-nwork.36.-nrq.0.-seqwidth.48.-trial.2.-pinning.ZYRA_SCATTER.data 2&gt;&gt;output.zyra.dsbench/stderr.out"/>
    <s v="zyra"/>
    <x v="17"/>
    <x v="0"/>
  </r>
  <r>
    <s v="step2767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92066708"/>
    <n v="10000"/>
    <m/>
    <m/>
    <m/>
    <m/>
    <m/>
    <n v="10000"/>
    <n v="1150.72"/>
    <n v="0"/>
    <n v="10000"/>
    <n v="35"/>
    <s v="debra"/>
    <s v="new"/>
    <s v="none"/>
    <m/>
    <n v="7"/>
    <n v="1"/>
    <m/>
    <n v="5.1793800000000001"/>
    <n v="3.6408999999999997E-2"/>
    <n v="1168.8399999999999"/>
    <m/>
    <n v="1150.72"/>
    <m/>
    <m/>
    <m/>
    <m/>
    <m/>
    <n v="9492423"/>
    <n v="911533531"/>
    <n v="84425"/>
    <n v="129858"/>
    <n v="0"/>
    <m/>
    <m/>
    <m/>
    <m/>
    <m/>
    <m/>
    <s v="step2767.zyra.dsbench_hytm2_3path.-t.10000.-mr.debra.-ma.new.-mp.none.-p.-k.10000.-i.0.-d.0.-rq.0.-rqsize.256.-nwork.35.-nrq.1.-seqwidth.48.-trial.0.-pinning.ZYRA_SCATTER.data"/>
    <s v="LD_PRELOAD=../lib/libjemalloc.so  time timeout 13 numactl --interleave=all ./zyra.dsbench_hytm2_3path -t 10000 -mr debra -ma new -mp none -p -k 10000 -i 0 -d 0 -rq 0 -rqsize 256 -nwork 35 -nrq 1 &gt;&gt; output.zyra.dsbench/step2767.zyra.dsbench_hytm2_3path.-t.10000.-mr.debra.-ma.new.-mp.none.-p.-k.10000.-i.0.-d.0.-rq.0.-rqsize.256.-nwork.35.-nrq.1.-seqwidth.48.-trial.0.-pinning.ZYRA_SCATTER.data 2&gt;&gt;output.zyra.dsbench/stderr.out"/>
    <s v="zyra"/>
    <x v="18"/>
    <x v="0"/>
  </r>
  <r>
    <s v="step2768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92501574"/>
    <n v="10000"/>
    <m/>
    <m/>
    <m/>
    <m/>
    <m/>
    <n v="10000"/>
    <n v="1170.22"/>
    <n v="0"/>
    <n v="10000"/>
    <n v="35"/>
    <s v="debra"/>
    <s v="new"/>
    <s v="none"/>
    <m/>
    <n v="7"/>
    <n v="1"/>
    <m/>
    <n v="4.7603499999999999"/>
    <n v="3.4185300000000002E-2"/>
    <n v="1171.45"/>
    <m/>
    <n v="1170.22"/>
    <m/>
    <m/>
    <m/>
    <m/>
    <m/>
    <n v="8239513"/>
    <n v="917097262"/>
    <n v="91187"/>
    <n v="161664"/>
    <n v="0"/>
    <m/>
    <m/>
    <m/>
    <m/>
    <m/>
    <m/>
    <s v="step2768.zyra.dsbench_hytm2_3path.-t.10000.-mr.debra.-ma.new.-mp.none.-p.-k.10000.-i.0.-d.0.-rq.0.-rqsize.256.-nwork.35.-nrq.1.-seqwidth.48.-trial.1.-pinning.ZYRA_SCATTER.data"/>
    <s v="LD_PRELOAD=../lib/libjemalloc.so  time timeout 13 numactl --interleave=all ./zyra.dsbench_hytm2_3path -t 10000 -mr debra -ma new -mp none -p -k 10000 -i 0 -d 0 -rq 0 -rqsize 256 -nwork 35 -nrq 1 &gt;&gt; output.zyra.dsbench/step2768.zyra.dsbench_hytm2_3path.-t.10000.-mr.debra.-ma.new.-mp.none.-p.-k.10000.-i.0.-d.0.-rq.0.-rqsize.256.-nwork.35.-nrq.1.-seqwidth.48.-trial.1.-pinning.ZYRA_SCATTER.data 2&gt;&gt;output.zyra.dsbench/stderr.out"/>
    <s v="zyra"/>
    <x v="18"/>
    <x v="0"/>
  </r>
  <r>
    <s v="step276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94325706"/>
    <n v="10000"/>
    <m/>
    <m/>
    <m/>
    <m/>
    <m/>
    <n v="10000"/>
    <n v="1081.7"/>
    <n v="0"/>
    <n v="10000"/>
    <n v="35"/>
    <s v="debra"/>
    <s v="new"/>
    <s v="none"/>
    <m/>
    <n v="7"/>
    <n v="1"/>
    <m/>
    <n v="5.0684300000000002"/>
    <n v="3.3690400000000002E-2"/>
    <n v="1143.71"/>
    <m/>
    <n v="1081.7"/>
    <m/>
    <m/>
    <m/>
    <m/>
    <m/>
    <n v="12289053"/>
    <n v="931329166"/>
    <n v="86678"/>
    <n v="167648"/>
    <n v="0"/>
    <m/>
    <m/>
    <m/>
    <m/>
    <m/>
    <m/>
    <s v="step2769.zyra.dsbench_hytm2_3path.-t.10000.-mr.debra.-ma.new.-mp.none.-p.-k.10000.-i.0.-d.0.-rq.0.-rqsize.256.-nwork.35.-nrq.1.-seqwidth.48.-trial.2.-pinning.ZYRA_SCATTER.data"/>
    <s v="LD_PRELOAD=../lib/libjemalloc.so  time timeout 13 numactl --interleave=all ./zyra.dsbench_hytm2_3path -t 10000 -mr debra -ma new -mp none -p -k 10000 -i 0 -d 0 -rq 0 -rqsize 256 -nwork 35 -nrq 1 &gt;&gt; output.zyra.dsbench/step2769.zyra.dsbench_hytm2_3path.-t.10000.-mr.debra.-ma.new.-mp.none.-p.-k.10000.-i.0.-d.0.-rq.0.-rqsize.256.-nwork.35.-nrq.1.-seqwidth.48.-trial.2.-pinning.ZYRA_SCATTER.data 2&gt;&gt;output.zyra.dsbench/stderr.out"/>
    <s v="zyra"/>
    <x v="18"/>
    <x v="0"/>
  </r>
  <r>
    <s v="step27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33839465"/>
    <n v="33834350"/>
    <n v="6767381"/>
    <n v="16900403"/>
    <n v="10000"/>
    <m/>
    <m/>
    <m/>
    <m/>
    <m/>
    <n v="10000"/>
    <n v="204117.33"/>
    <n v="20"/>
    <n v="100000"/>
    <n v="53"/>
    <s v="debra"/>
    <s v="new"/>
    <s v="none"/>
    <m/>
    <n v="8"/>
    <n v="1"/>
    <m/>
    <n v="24.314699999999998"/>
    <n v="1.998"/>
    <n v="8214.16"/>
    <m/>
    <n v="4117.33"/>
    <m/>
    <m/>
    <m/>
    <m/>
    <m/>
    <m/>
    <m/>
    <m/>
    <m/>
    <m/>
    <m/>
    <m/>
    <m/>
    <m/>
    <m/>
    <m/>
    <s v="step276.zyra.dsbench_tl2.-t.10000.-mr.debra.-ma.new.-mp.none.-p.-k.100000.-i.20.-d.20.-rq.0.-rqsize.256.-nwork.53.-nrq.1.-seqwidth.48.-trial.2.-pinning.ZYRA_CLUSTER.data"/>
    <s v="LD_PRELOAD=../lib/libjemalloc.so  time timeout 13 numactl --interleave=all ./zyra.dsbench_tl2 -t 10000 -mr debra -ma new -mp none -p -k 100000 -i 20 -d 20 -rq 0 -rqsize 256 -nwork 53 -nrq 1 &gt;&gt; output.zyra.dsbench/step276.zyra.dsbench_tl2.-t.10000.-mr.debra.-ma.new.-mp.none.-p.-k.100000.-i.20.-d.20.-rq.0.-rqsize.256.-nwork.53.-nrq.1.-seqwidth.48.-trial.2.-pinning.ZYRA_CLUSTER.data 2&gt;&gt;output.zyra.dsbench/stderr.out"/>
    <s v="zyra"/>
    <x v="11"/>
    <x v="1"/>
  </r>
  <r>
    <s v="step2770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198060099"/>
    <n v="10000"/>
    <m/>
    <m/>
    <m/>
    <m/>
    <m/>
    <n v="10000"/>
    <n v="618.26199999999994"/>
    <n v="0"/>
    <n v="10000"/>
    <n v="54"/>
    <s v="debra"/>
    <s v="new"/>
    <s v="none"/>
    <m/>
    <n v="7"/>
    <n v="1"/>
    <m/>
    <n v="0.295101"/>
    <n v="0.11468200000000001"/>
    <n v="748.60799999999995"/>
    <m/>
    <n v="618.26199999999994"/>
    <m/>
    <m/>
    <m/>
    <m/>
    <m/>
    <n v="1980600994"/>
    <n v="134087"/>
    <n v="47692"/>
    <n v="5262"/>
    <n v="0"/>
    <m/>
    <m/>
    <m/>
    <m/>
    <m/>
    <m/>
    <s v="step2770.zyra.dsbench_hytm2_3path.-t.10000.-mr.debra.-ma.new.-mp.none.-p.-k.10000.-i.0.-d.0.-rq.0.-rqsize.256.-nwork.54.-nrq.0.-seqwidth.48.-trial.0.-pinning.ZYRA_SCATTER.data"/>
    <s v="LD_PRELOAD=../lib/libjemalloc.so  time timeout 13 numactl --interleave=all ./zyra.dsbench_hytm2_3path -t 10000 -mr debra -ma new -mp none -p -k 10000 -i 0 -d 0 -rq 0 -rqsize 256 -nwork 54 -nrq 0 &gt;&gt; output.zyra.dsbench/step2770.zyra.dsbench_hytm2_3path.-t.10000.-mr.debra.-ma.new.-mp.none.-p.-k.10000.-i.0.-d.0.-rq.0.-rqsize.256.-nwork.54.-nrq.0.-seqwidth.48.-trial.0.-pinning.ZYRA_SCATTER.data 2&gt;&gt;output.zyra.dsbench/stderr.out"/>
    <s v="zyra"/>
    <x v="17"/>
    <x v="1"/>
  </r>
  <r>
    <s v="step2771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197526404"/>
    <n v="10000"/>
    <m/>
    <m/>
    <m/>
    <m/>
    <m/>
    <n v="10000"/>
    <n v="625.625"/>
    <n v="0"/>
    <n v="10000"/>
    <n v="54"/>
    <s v="debra"/>
    <s v="new"/>
    <s v="none"/>
    <m/>
    <n v="7"/>
    <n v="1"/>
    <m/>
    <n v="0.31343100000000002"/>
    <n v="0.108422"/>
    <n v="755.48599999999999"/>
    <m/>
    <n v="625.625"/>
    <m/>
    <m/>
    <m/>
    <m/>
    <m/>
    <n v="1975264048"/>
    <n v="131338"/>
    <n v="48593"/>
    <n v="5326"/>
    <n v="0"/>
    <m/>
    <m/>
    <m/>
    <m/>
    <m/>
    <m/>
    <s v="step2771.zyra.dsbench_hytm2_3path.-t.10000.-mr.debra.-ma.new.-mp.none.-p.-k.10000.-i.0.-d.0.-rq.0.-rqsize.256.-nwork.54.-nrq.0.-seqwidth.48.-trial.1.-pinning.ZYRA_SCATTER.data"/>
    <s v="LD_PRELOAD=../lib/libjemalloc.so  time timeout 13 numactl --interleave=all ./zyra.dsbench_hytm2_3path -t 10000 -mr debra -ma new -mp none -p -k 10000 -i 0 -d 0 -rq 0 -rqsize 256 -nwork 54 -nrq 0 &gt;&gt; output.zyra.dsbench/step2771.zyra.dsbench_hytm2_3path.-t.10000.-mr.debra.-ma.new.-mp.none.-p.-k.10000.-i.0.-d.0.-rq.0.-rqsize.256.-nwork.54.-nrq.0.-seqwidth.48.-trial.1.-pinning.ZYRA_SCATTER.data 2&gt;&gt;output.zyra.dsbench/stderr.out"/>
    <s v="zyra"/>
    <x v="17"/>
    <x v="1"/>
  </r>
  <r>
    <s v="step2772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195991294"/>
    <n v="10000"/>
    <m/>
    <m/>
    <m/>
    <m/>
    <m/>
    <n v="10000"/>
    <n v="641.375"/>
    <n v="0"/>
    <n v="10000"/>
    <n v="54"/>
    <s v="debra"/>
    <s v="new"/>
    <s v="none"/>
    <m/>
    <n v="7"/>
    <n v="1"/>
    <m/>
    <n v="0.27366299999999999"/>
    <n v="0.104922"/>
    <n v="758.19500000000005"/>
    <m/>
    <n v="641.375"/>
    <m/>
    <m/>
    <m/>
    <m/>
    <m/>
    <n v="1959912946"/>
    <n v="151975"/>
    <n v="46084"/>
    <n v="4640"/>
    <n v="0"/>
    <m/>
    <m/>
    <m/>
    <m/>
    <m/>
    <m/>
    <s v="step2772.zyra.dsbench_hytm2_3path.-t.10000.-mr.debra.-ma.new.-mp.none.-p.-k.10000.-i.0.-d.0.-rq.0.-rqsize.256.-nwork.54.-nrq.0.-seqwidth.48.-trial.2.-pinning.ZYRA_SCATTER.data"/>
    <s v="LD_PRELOAD=../lib/libjemalloc.so  time timeout 13 numactl --interleave=all ./zyra.dsbench_hytm2_3path -t 10000 -mr debra -ma new -mp none -p -k 10000 -i 0 -d 0 -rq 0 -rqsize 256 -nwork 54 -nrq 0 &gt;&gt; output.zyra.dsbench/step2772.zyra.dsbench_hytm2_3path.-t.10000.-mr.debra.-ma.new.-mp.none.-p.-k.10000.-i.0.-d.0.-rq.0.-rqsize.256.-nwork.54.-nrq.0.-seqwidth.48.-trial.2.-pinning.ZYRA_SCATTER.data 2&gt;&gt;output.zyra.dsbench/stderr.out"/>
    <s v="zyra"/>
    <x v="17"/>
    <x v="1"/>
  </r>
  <r>
    <s v="step2773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0"/>
    <n v="0"/>
    <n v="10000"/>
    <n v="53"/>
    <s v="debra"/>
    <s v="new"/>
    <s v="none"/>
    <m/>
    <n v="7"/>
    <n v="1"/>
    <m/>
    <m/>
    <m/>
    <m/>
    <m/>
    <m/>
    <m/>
    <m/>
    <m/>
    <m/>
    <m/>
    <n v="392432"/>
    <n v="5944710"/>
    <n v="48111"/>
    <n v="5151"/>
    <n v="0"/>
    <m/>
    <m/>
    <m/>
    <m/>
    <m/>
    <m/>
    <s v="step2773.zyra.dsbench_hytm2_3path.-t.10000.-mr.debra.-ma.new.-mp.none.-p.-k.10000.-i.0.-d.0.-rq.0.-rqsize.256.-nwork.53.-nrq.1.-seqwidth.48.-trial.0.-pinning.ZYRA_SCATTER.data"/>
    <s v="LD_PRELOAD=../lib/libjemalloc.so  time timeout 13 numactl --interleave=all ./zyra.dsbench_hytm2_3path -t 10000 -mr debra -ma new -mp none -p -k 10000 -i 0 -d 0 -rq 0 -rqsize 256 -nwork 53 -nrq 1 &gt;&gt; output.zyra.dsbench/step2773.zyra.dsbench_hytm2_3path.-t.10000.-mr.debra.-ma.new.-mp.none.-p.-k.10000.-i.0.-d.0.-rq.0.-rqsize.256.-nwork.53.-nrq.1.-seqwidth.48.-trial.0.-pinning.ZYRA_SCATTER.data 2&gt;&gt;output.zyra.dsbench/stderr.out"/>
    <s v="zyra"/>
    <x v="18"/>
    <x v="1"/>
  </r>
  <r>
    <s v="step1177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47114319"/>
    <n v="47111063"/>
    <n v="9422538"/>
    <n v="23527642"/>
    <n v="10000"/>
    <m/>
    <m/>
    <m/>
    <m/>
    <m/>
    <n v="10000"/>
    <n v="202980.89"/>
    <n v="20"/>
    <n v="10000"/>
    <n v="18"/>
    <s v="debra"/>
    <s v="new"/>
    <s v="none"/>
    <m/>
    <n v="8"/>
    <n v="1"/>
    <m/>
    <n v="10.2822"/>
    <n v="3.0461700000000001E-2"/>
    <n v="1795.56"/>
    <m/>
    <n v="2980.89"/>
    <m/>
    <m/>
    <m/>
    <m/>
    <m/>
    <m/>
    <m/>
    <m/>
    <m/>
    <m/>
    <m/>
    <m/>
    <m/>
    <m/>
    <m/>
    <m/>
    <s v="step1177.zyra.dsbench_tl2.-t.10000.-mr.debra.-ma.new.-mp.none.-p.-k.10000.-i.20.-d.20.-rq.0.-rqsize.256.-nwork.18.-nrq.0.-seqwidth.48.-trial.0.-pinning.ZYRA_CLUSTER.data"/>
    <s v="LD_PRELOAD=../lib/libjemalloc.so  time timeout 13 numactl --interleave=all ./zyra.dsbench_tl2 -t 10000 -mr debra -ma new -mp none -p -k 10000 -i 20 -d 20 -rq 0 -rqsize 256 -nwork 18 -nrq 0 &gt;&gt; output.zyra.dsbench/step1177.zyra.dsbench_tl2.-t.10000.-mr.debra.-ma.new.-mp.none.-p.-k.10000.-i.20.-d.20.-rq.0.-rqsize.256.-nwork.18.-nrq.0.-seqwidth.48.-trial.0.-pinning.ZYRA_CLUSTER.data 2&gt;&gt;output.zyra.dsbench/stderr.out"/>
    <s v="zyra"/>
    <x v="16"/>
    <x v="8"/>
  </r>
  <r>
    <s v="step2774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129428694"/>
    <n v="10000"/>
    <m/>
    <m/>
    <m/>
    <m/>
    <m/>
    <n v="10000"/>
    <n v="1065.6300000000001"/>
    <n v="0"/>
    <n v="10000"/>
    <n v="53"/>
    <s v="debra"/>
    <s v="new"/>
    <s v="none"/>
    <m/>
    <n v="7"/>
    <n v="1"/>
    <m/>
    <n v="4.4196900000000001"/>
    <n v="3.22806E-2"/>
    <n v="1142.6500000000001"/>
    <m/>
    <n v="1065.6300000000001"/>
    <m/>
    <m/>
    <m/>
    <m/>
    <m/>
    <n v="9839194"/>
    <n v="1285123527"/>
    <n v="122633"/>
    <n v="237395"/>
    <n v="0"/>
    <m/>
    <m/>
    <m/>
    <m/>
    <m/>
    <m/>
    <s v="step2774.zyra.dsbench_hytm2_3path.-t.10000.-mr.debra.-ma.new.-mp.none.-p.-k.10000.-i.0.-d.0.-rq.0.-rqsize.256.-nwork.53.-nrq.1.-seqwidth.48.-trial.1.-pinning.ZYRA_SCATTER.data"/>
    <s v="LD_PRELOAD=../lib/libjemalloc.so  time timeout 13 numactl --interleave=all ./zyra.dsbench_hytm2_3path -t 10000 -mr debra -ma new -mp none -p -k 10000 -i 0 -d 0 -rq 0 -rqsize 256 -nwork 53 -nrq 1 &gt;&gt; output.zyra.dsbench/step2774.zyra.dsbench_hytm2_3path.-t.10000.-mr.debra.-ma.new.-mp.none.-p.-k.10000.-i.0.-d.0.-rq.0.-rqsize.256.-nwork.53.-nrq.1.-seqwidth.48.-trial.1.-pinning.ZYRA_SCATTER.data 2&gt;&gt;output.zyra.dsbench/stderr.out"/>
    <s v="zyra"/>
    <x v="18"/>
    <x v="1"/>
  </r>
  <r>
    <s v="step277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129326392"/>
    <n v="10000"/>
    <m/>
    <m/>
    <m/>
    <m/>
    <m/>
    <n v="10000"/>
    <n v="1091.1400000000001"/>
    <n v="0"/>
    <n v="10000"/>
    <n v="53"/>
    <s v="debra"/>
    <s v="new"/>
    <s v="none"/>
    <m/>
    <n v="7"/>
    <n v="1"/>
    <m/>
    <n v="4.7023700000000002"/>
    <n v="3.2902599999999997E-2"/>
    <n v="1145.26"/>
    <m/>
    <n v="1091.1400000000001"/>
    <m/>
    <m/>
    <m/>
    <m/>
    <m/>
    <n v="9180319"/>
    <n v="1284763955"/>
    <n v="133066"/>
    <n v="379560"/>
    <n v="0"/>
    <m/>
    <m/>
    <m/>
    <m/>
    <m/>
    <m/>
    <s v="step2775.zyra.dsbench_hytm2_3path.-t.10000.-mr.debra.-ma.new.-mp.none.-p.-k.10000.-i.0.-d.0.-rq.0.-rqsize.256.-nwork.53.-nrq.1.-seqwidth.48.-trial.2.-pinning.ZYRA_SCATTER.data"/>
    <s v="LD_PRELOAD=../lib/libjemalloc.so  time timeout 13 numactl --interleave=all ./zyra.dsbench_hytm2_3path -t 10000 -mr debra -ma new -mp none -p -k 10000 -i 0 -d 0 -rq 0 -rqsize 256 -nwork 53 -nrq 1 &gt;&gt; output.zyra.dsbench/step2775.zyra.dsbench_hytm2_3path.-t.10000.-mr.debra.-ma.new.-mp.none.-p.-k.10000.-i.0.-d.0.-rq.0.-rqsize.256.-nwork.53.-nrq.1.-seqwidth.48.-trial.2.-pinning.ZYRA_SCATTER.data 2&gt;&gt;output.zyra.dsbench/stderr.out"/>
    <s v="zyra"/>
    <x v="18"/>
    <x v="1"/>
  </r>
  <r>
    <s v="step2776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249779294"/>
    <n v="10000"/>
    <m/>
    <m/>
    <m/>
    <m/>
    <m/>
    <n v="10000"/>
    <n v="631.54399999999998"/>
    <n v="0"/>
    <n v="10000"/>
    <n v="72"/>
    <s v="debra"/>
    <s v="new"/>
    <s v="none"/>
    <m/>
    <n v="7"/>
    <n v="1"/>
    <m/>
    <n v="0.361898"/>
    <n v="0.12832399999999999"/>
    <n v="762.15899999999999"/>
    <m/>
    <n v="631.54399999999998"/>
    <m/>
    <m/>
    <m/>
    <m/>
    <m/>
    <n v="2497792943"/>
    <n v="173845"/>
    <n v="47322"/>
    <n v="5366"/>
    <n v="0"/>
    <m/>
    <m/>
    <m/>
    <m/>
    <m/>
    <m/>
    <s v="step2776.zyra.dsbench_hytm2_3path.-t.10000.-mr.debra.-ma.new.-mp.none.-p.-k.10000.-i.0.-d.0.-rq.0.-rqsize.256.-nwork.72.-nrq.0.-seqwidth.48.-trial.0.-pinning.ZYRA_SCATTER.data"/>
    <s v="LD_PRELOAD=../lib/libjemalloc.so  time timeout 13 numactl --interleave=all ./zyra.dsbench_hytm2_3path -t 10000 -mr debra -ma new -mp none -p -k 10000 -i 0 -d 0 -rq 0 -rqsize 256 -nwork 72 -nrq 0 &gt;&gt; output.zyra.dsbench/step2776.zyra.dsbench_hytm2_3path.-t.10000.-mr.debra.-ma.new.-mp.none.-p.-k.10000.-i.0.-d.0.-rq.0.-rqsize.256.-nwork.72.-nrq.0.-seqwidth.48.-trial.0.-pinning.ZYRA_SCATTER.data 2&gt;&gt;output.zyra.dsbench/stderr.out"/>
    <s v="zyra"/>
    <x v="17"/>
    <x v="2"/>
  </r>
  <r>
    <s v="step2777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m/>
    <m/>
    <m/>
    <m/>
    <m/>
    <m/>
    <m/>
    <m/>
    <n v="10000"/>
    <n v="0"/>
    <n v="0"/>
    <n v="10000"/>
    <n v="72"/>
    <s v="debra"/>
    <s v="new"/>
    <s v="none"/>
    <m/>
    <n v="7"/>
    <n v="1"/>
    <m/>
    <m/>
    <m/>
    <m/>
    <m/>
    <m/>
    <m/>
    <m/>
    <m/>
    <m/>
    <m/>
    <n v="159160"/>
    <n v="6452558"/>
    <n v="58020"/>
    <n v="7042"/>
    <n v="0"/>
    <m/>
    <m/>
    <m/>
    <m/>
    <m/>
    <m/>
    <s v="step2777.zyra.dsbench_hytm2_3path.-t.10000.-mr.debra.-ma.new.-mp.none.-p.-k.10000.-i.0.-d.0.-rq.0.-rqsize.256.-nwork.72.-nrq.0.-seqwidth.48.-trial.1.-pinning.ZYRA_SCATTER.data"/>
    <s v="LD_PRELOAD=../lib/libjemalloc.so  time timeout 13 numactl --interleave=all ./zyra.dsbench_hytm2_3path -t 10000 -mr debra -ma new -mp none -p -k 10000 -i 0 -d 0 -rq 0 -rqsize 256 -nwork 72 -nrq 0 &gt;&gt; output.zyra.dsbench/step2777.zyra.dsbench_hytm2_3path.-t.10000.-mr.debra.-ma.new.-mp.none.-p.-k.10000.-i.0.-d.0.-rq.0.-rqsize.256.-nwork.72.-nrq.0.-seqwidth.48.-trial.1.-pinning.ZYRA_SCATTER.data 2&gt;&gt;output.zyra.dsbench/stderr.out"/>
    <s v="zyra"/>
    <x v="17"/>
    <x v="2"/>
  </r>
  <r>
    <s v="step2778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242553325"/>
    <n v="10000"/>
    <m/>
    <m/>
    <m/>
    <m/>
    <m/>
    <n v="10000"/>
    <n v="661.09500000000003"/>
    <n v="0"/>
    <n v="10000"/>
    <n v="72"/>
    <s v="debra"/>
    <s v="new"/>
    <s v="none"/>
    <m/>
    <n v="7"/>
    <n v="1"/>
    <m/>
    <n v="0.32380700000000001"/>
    <n v="0.123483"/>
    <n v="783.40300000000002"/>
    <m/>
    <n v="661.09500000000003"/>
    <m/>
    <m/>
    <m/>
    <m/>
    <m/>
    <n v="2425533251"/>
    <n v="191703"/>
    <n v="51983"/>
    <n v="6810"/>
    <n v="0"/>
    <m/>
    <m/>
    <m/>
    <m/>
    <m/>
    <m/>
    <s v="step2778.zyra.dsbench_hytm2_3path.-t.10000.-mr.debra.-ma.new.-mp.none.-p.-k.10000.-i.0.-d.0.-rq.0.-rqsize.256.-nwork.72.-nrq.0.-seqwidth.48.-trial.2.-pinning.ZYRA_SCATTER.data"/>
    <s v="LD_PRELOAD=../lib/libjemalloc.so  time timeout 13 numactl --interleave=all ./zyra.dsbench_hytm2_3path -t 10000 -mr debra -ma new -mp none -p -k 10000 -i 0 -d 0 -rq 0 -rqsize 256 -nwork 72 -nrq 0 &gt;&gt; output.zyra.dsbench/step2778.zyra.dsbench_hytm2_3path.-t.10000.-mr.debra.-ma.new.-mp.none.-p.-k.10000.-i.0.-d.0.-rq.0.-rqsize.256.-nwork.72.-nrq.0.-seqwidth.48.-trial.2.-pinning.ZYRA_SCATTER.data 2&gt;&gt;output.zyra.dsbench/stderr.out"/>
    <s v="zyra"/>
    <x v="17"/>
    <x v="2"/>
  </r>
  <r>
    <s v="step277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166893367"/>
    <n v="10000"/>
    <m/>
    <m/>
    <m/>
    <m/>
    <m/>
    <n v="10000"/>
    <n v="1055.02"/>
    <n v="0"/>
    <n v="10000"/>
    <n v="71"/>
    <s v="debra"/>
    <s v="new"/>
    <s v="none"/>
    <m/>
    <n v="7"/>
    <n v="1"/>
    <m/>
    <n v="4.8715200000000003"/>
    <n v="3.2753999999999998E-2"/>
    <n v="1144.07"/>
    <m/>
    <n v="1055.02"/>
    <m/>
    <m/>
    <m/>
    <m/>
    <m/>
    <n v="16471906"/>
    <n v="1653492561"/>
    <n v="126989"/>
    <n v="227290"/>
    <n v="0"/>
    <m/>
    <m/>
    <m/>
    <m/>
    <m/>
    <m/>
    <s v="step2779.zyra.dsbench_hytm2_3path.-t.10000.-mr.debra.-ma.new.-mp.none.-p.-k.10000.-i.0.-d.0.-rq.0.-rqsize.256.-nwork.71.-nrq.1.-seqwidth.48.-trial.0.-pinning.ZYRA_SCATTER.data"/>
    <s v="LD_PRELOAD=../lib/libjemalloc.so  time timeout 13 numactl --interleave=all ./zyra.dsbench_hytm2_3path -t 10000 -mr debra -ma new -mp none -p -k 10000 -i 0 -d 0 -rq 0 -rqsize 256 -nwork 71 -nrq 1 &gt;&gt; output.zyra.dsbench/step2779.zyra.dsbench_hytm2_3path.-t.10000.-mr.debra.-ma.new.-mp.none.-p.-k.10000.-i.0.-d.0.-rq.0.-rqsize.256.-nwork.71.-nrq.1.-seqwidth.48.-trial.0.-pinning.ZYRA_SCATTER.data 2&gt;&gt;output.zyra.dsbench/stderr.out"/>
    <s v="zyra"/>
    <x v="18"/>
    <x v="2"/>
  </r>
  <r>
    <s v="step277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39962753"/>
    <n v="39961334"/>
    <n v="7992408"/>
    <n v="19958152"/>
    <n v="10000"/>
    <m/>
    <m/>
    <m/>
    <m/>
    <m/>
    <n v="10000"/>
    <n v="203827.06"/>
    <n v="20"/>
    <n v="100000"/>
    <n v="72"/>
    <s v="debra"/>
    <s v="new"/>
    <s v="none"/>
    <m/>
    <n v="8"/>
    <n v="1"/>
    <m/>
    <n v="23.0929"/>
    <n v="1.8913599999999999"/>
    <n v="9296.89"/>
    <m/>
    <n v="3827.06"/>
    <m/>
    <m/>
    <m/>
    <m/>
    <m/>
    <m/>
    <m/>
    <m/>
    <m/>
    <m/>
    <m/>
    <m/>
    <m/>
    <m/>
    <m/>
    <m/>
    <s v="step277.zyra.dsbench_tl2.-t.10000.-mr.debra.-ma.new.-mp.none.-p.-k.100000.-i.20.-d.20.-rq.0.-rqsize.256.-nwork.72.-nrq.0.-seqwidth.48.-trial.0.-pinning.ZYRA_CLUSTER.data"/>
    <s v="LD_PRELOAD=../lib/libjemalloc.so  time timeout 13 numactl --interleave=all ./zyra.dsbench_tl2 -t 10000 -mr debra -ma new -mp none -p -k 100000 -i 20 -d 20 -rq 0 -rqsize 256 -nwork 72 -nrq 0 &gt;&gt; output.zyra.dsbench/step277.zyra.dsbench_tl2.-t.10000.-mr.debra.-ma.new.-mp.none.-p.-k.100000.-i.20.-d.20.-rq.0.-rqsize.256.-nwork.72.-nrq.0.-seqwidth.48.-trial.0.-pinning.ZYRA_CLUSTER.data 2&gt;&gt;output.zyra.dsbench/stderr.out"/>
    <s v="zyra"/>
    <x v="15"/>
    <x v="2"/>
  </r>
  <r>
    <s v="step2780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166961600"/>
    <n v="10000"/>
    <m/>
    <m/>
    <m/>
    <m/>
    <m/>
    <n v="10000"/>
    <n v="1042.73"/>
    <n v="0"/>
    <n v="10000"/>
    <n v="71"/>
    <s v="debra"/>
    <s v="new"/>
    <s v="none"/>
    <m/>
    <n v="7"/>
    <n v="1"/>
    <m/>
    <n v="4.9191700000000003"/>
    <n v="3.3313799999999998E-2"/>
    <n v="1141.3900000000001"/>
    <m/>
    <n v="1042.73"/>
    <m/>
    <m/>
    <m/>
    <m/>
    <m/>
    <n v="13357357"/>
    <n v="1657331625"/>
    <n v="127884"/>
    <n v="232928"/>
    <n v="0"/>
    <m/>
    <m/>
    <m/>
    <m/>
    <m/>
    <m/>
    <s v="step2780.zyra.dsbench_hytm2_3path.-t.10000.-mr.debra.-ma.new.-mp.none.-p.-k.10000.-i.0.-d.0.-rq.0.-rqsize.256.-nwork.71.-nrq.1.-seqwidth.48.-trial.1.-pinning.ZYRA_SCATTER.data"/>
    <s v="LD_PRELOAD=../lib/libjemalloc.so  time timeout 13 numactl --interleave=all ./zyra.dsbench_hytm2_3path -t 10000 -mr debra -ma new -mp none -p -k 10000 -i 0 -d 0 -rq 0 -rqsize 256 -nwork 71 -nrq 1 &gt;&gt; output.zyra.dsbench/step2780.zyra.dsbench_hytm2_3path.-t.10000.-mr.debra.-ma.new.-mp.none.-p.-k.10000.-i.0.-d.0.-rq.0.-rqsize.256.-nwork.71.-nrq.1.-seqwidth.48.-trial.1.-pinning.ZYRA_SCATTER.data 2&gt;&gt;output.zyra.dsbench/stderr.out"/>
    <s v="zyra"/>
    <x v="18"/>
    <x v="2"/>
  </r>
  <r>
    <s v="step2781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164282468"/>
    <n v="10000"/>
    <m/>
    <m/>
    <m/>
    <m/>
    <m/>
    <n v="10000"/>
    <n v="1087"/>
    <n v="0"/>
    <n v="10000"/>
    <n v="71"/>
    <s v="debra"/>
    <s v="new"/>
    <s v="none"/>
    <m/>
    <n v="7"/>
    <n v="1"/>
    <m/>
    <n v="4.3799700000000001"/>
    <n v="3.4588599999999997E-2"/>
    <n v="1155.23"/>
    <m/>
    <n v="1087"/>
    <m/>
    <m/>
    <m/>
    <m/>
    <m/>
    <n v="9131932"/>
    <n v="1634758373"/>
    <n v="134988"/>
    <n v="225181"/>
    <n v="0"/>
    <m/>
    <m/>
    <m/>
    <m/>
    <m/>
    <m/>
    <s v="step2781.zyra.dsbench_hytm2_3path.-t.10000.-mr.debra.-ma.new.-mp.none.-p.-k.10000.-i.0.-d.0.-rq.0.-rqsize.256.-nwork.71.-nrq.1.-seqwidth.48.-trial.2.-pinning.ZYRA_SCATTER.data"/>
    <s v="LD_PRELOAD=../lib/libjemalloc.so  time timeout 13 numactl --interleave=all ./zyra.dsbench_hytm2_3path -t 10000 -mr debra -ma new -mp none -p -k 10000 -i 0 -d 0 -rq 0 -rqsize 256 -nwork 71 -nrq 1 &gt;&gt; output.zyra.dsbench/step2781.zyra.dsbench_hytm2_3path.-t.10000.-mr.debra.-ma.new.-mp.none.-p.-k.10000.-i.0.-d.0.-rq.0.-rqsize.256.-nwork.71.-nrq.1.-seqwidth.48.-trial.2.-pinning.ZYRA_SCATTER.data 2&gt;&gt;output.zyra.dsbench/stderr.out"/>
    <s v="zyra"/>
    <x v="18"/>
    <x v="2"/>
  </r>
  <r>
    <s v="step2782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m/>
    <m/>
    <m/>
    <m/>
    <m/>
    <m/>
    <m/>
    <m/>
    <n v="10000"/>
    <n v="0"/>
    <n v="0"/>
    <n v="10000"/>
    <n v="90"/>
    <s v="debra"/>
    <s v="new"/>
    <s v="none"/>
    <m/>
    <n v="7"/>
    <n v="1"/>
    <m/>
    <m/>
    <m/>
    <m/>
    <m/>
    <m/>
    <m/>
    <m/>
    <m/>
    <m/>
    <m/>
    <n v="114096"/>
    <n v="6676877"/>
    <n v="51262"/>
    <n v="5111"/>
    <n v="0"/>
    <m/>
    <m/>
    <m/>
    <m/>
    <m/>
    <m/>
    <s v="step2782.zyra.dsbench_hytm2_3path.-t.10000.-mr.debra.-ma.new.-mp.none.-p.-k.10000.-i.0.-d.0.-rq.0.-rqsize.256.-nwork.90.-nrq.0.-seqwidth.48.-trial.0.-pinning.ZYRA_SCATTER.data"/>
    <s v="LD_PRELOAD=../lib/libjemalloc.so  time timeout 13 numactl --interleave=all ./zyra.dsbench_hytm2_3path -t 10000 -mr debra -ma new -mp none -p -k 10000 -i 0 -d 0 -rq 0 -rqsize 256 -nwork 90 -nrq 0 &gt;&gt; output.zyra.dsbench/step2782.zyra.dsbench_hytm2_3path.-t.10000.-mr.debra.-ma.new.-mp.none.-p.-k.10000.-i.0.-d.0.-rq.0.-rqsize.256.-nwork.90.-nrq.0.-seqwidth.48.-trial.0.-pinning.ZYRA_SCATTER.data 2&gt;&gt;output.zyra.dsbench/stderr.out"/>
    <s v="zyra"/>
    <x v="17"/>
    <x v="4"/>
  </r>
  <r>
    <s v="step1178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46210007"/>
    <n v="46203287"/>
    <n v="9241329"/>
    <n v="23073664"/>
    <n v="10000"/>
    <m/>
    <m/>
    <m/>
    <m/>
    <m/>
    <n v="10000"/>
    <n v="203356.86"/>
    <n v="20"/>
    <n v="10000"/>
    <n v="18"/>
    <s v="debra"/>
    <s v="new"/>
    <s v="none"/>
    <m/>
    <n v="8"/>
    <n v="1"/>
    <m/>
    <n v="10.247199999999999"/>
    <n v="3.0095199999999999E-2"/>
    <n v="1841.51"/>
    <m/>
    <n v="3356.86"/>
    <m/>
    <m/>
    <m/>
    <m/>
    <m/>
    <m/>
    <m/>
    <m/>
    <m/>
    <m/>
    <m/>
    <m/>
    <m/>
    <m/>
    <m/>
    <m/>
    <s v="step1178.zyra.dsbench_tl2.-t.10000.-mr.debra.-ma.new.-mp.none.-p.-k.10000.-i.20.-d.20.-rq.0.-rqsize.256.-nwork.18.-nrq.0.-seqwidth.48.-trial.1.-pinning.ZYRA_CLUSTER.data"/>
    <s v="LD_PRELOAD=../lib/libjemalloc.so  time timeout 13 numactl --interleave=all ./zyra.dsbench_tl2 -t 10000 -mr debra -ma new -mp none -p -k 10000 -i 20 -d 20 -rq 0 -rqsize 256 -nwork 18 -nrq 0 &gt;&gt; output.zyra.dsbench/step1178.zyra.dsbench_tl2.-t.10000.-mr.debra.-ma.new.-mp.none.-p.-k.10000.-i.20.-d.20.-rq.0.-rqsize.256.-nwork.18.-nrq.0.-seqwidth.48.-trial.1.-pinning.ZYRA_CLUSTER.data 2&gt;&gt;output.zyra.dsbench/stderr.out"/>
    <s v="zyra"/>
    <x v="16"/>
    <x v="8"/>
  </r>
  <r>
    <s v="step2783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274989164"/>
    <n v="10000"/>
    <m/>
    <m/>
    <m/>
    <m/>
    <m/>
    <n v="10000"/>
    <n v="630.19500000000005"/>
    <n v="0"/>
    <n v="10000"/>
    <n v="90"/>
    <s v="debra"/>
    <s v="new"/>
    <s v="none"/>
    <m/>
    <n v="7"/>
    <n v="1"/>
    <m/>
    <n v="0.42267100000000002"/>
    <n v="0.17573900000000001"/>
    <n v="863.06500000000005"/>
    <m/>
    <n v="630.19500000000005"/>
    <m/>
    <m/>
    <m/>
    <m/>
    <m/>
    <n v="2749891648"/>
    <n v="942503"/>
    <n v="45452"/>
    <n v="4530"/>
    <n v="0"/>
    <m/>
    <m/>
    <m/>
    <m/>
    <m/>
    <m/>
    <s v="step2783.zyra.dsbench_hytm2_3path.-t.10000.-mr.debra.-ma.new.-mp.none.-p.-k.10000.-i.0.-d.0.-rq.0.-rqsize.256.-nwork.90.-nrq.0.-seqwidth.48.-trial.1.-pinning.ZYRA_SCATTER.data"/>
    <s v="LD_PRELOAD=../lib/libjemalloc.so  time timeout 13 numactl --interleave=all ./zyra.dsbench_hytm2_3path -t 10000 -mr debra -ma new -mp none -p -k 10000 -i 0 -d 0 -rq 0 -rqsize 256 -nwork 90 -nrq 0 &gt;&gt; output.zyra.dsbench/step2783.zyra.dsbench_hytm2_3path.-t.10000.-mr.debra.-ma.new.-mp.none.-p.-k.10000.-i.0.-d.0.-rq.0.-rqsize.256.-nwork.90.-nrq.0.-seqwidth.48.-trial.1.-pinning.ZYRA_SCATTER.data 2&gt;&gt;output.zyra.dsbench/stderr.out"/>
    <s v="zyra"/>
    <x v="17"/>
    <x v="4"/>
  </r>
  <r>
    <s v="step2784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265899190"/>
    <n v="10000"/>
    <m/>
    <m/>
    <m/>
    <m/>
    <m/>
    <n v="10000"/>
    <n v="675.66499999999996"/>
    <n v="0"/>
    <n v="10000"/>
    <n v="90"/>
    <s v="debra"/>
    <s v="new"/>
    <s v="none"/>
    <m/>
    <n v="7"/>
    <n v="1"/>
    <m/>
    <n v="0.40923300000000001"/>
    <n v="0.17007800000000001"/>
    <n v="897.92100000000005"/>
    <m/>
    <n v="675.66499999999996"/>
    <m/>
    <m/>
    <m/>
    <m/>
    <m/>
    <n v="2658991902"/>
    <n v="1633240"/>
    <n v="58051"/>
    <n v="7901"/>
    <n v="0"/>
    <m/>
    <m/>
    <m/>
    <m/>
    <m/>
    <m/>
    <s v="step2784.zyra.dsbench_hytm2_3path.-t.10000.-mr.debra.-ma.new.-mp.none.-p.-k.10000.-i.0.-d.0.-rq.0.-rqsize.256.-nwork.90.-nrq.0.-seqwidth.48.-trial.2.-pinning.ZYRA_SCATTER.data"/>
    <s v="LD_PRELOAD=../lib/libjemalloc.so  time timeout 13 numactl --interleave=all ./zyra.dsbench_hytm2_3path -t 10000 -mr debra -ma new -mp none -p -k 10000 -i 0 -d 0 -rq 0 -rqsize 256 -nwork 90 -nrq 0 &gt;&gt; output.zyra.dsbench/step2784.zyra.dsbench_hytm2_3path.-t.10000.-mr.debra.-ma.new.-mp.none.-p.-k.10000.-i.0.-d.0.-rq.0.-rqsize.256.-nwork.90.-nrq.0.-seqwidth.48.-trial.2.-pinning.ZYRA_SCATTER.data 2&gt;&gt;output.zyra.dsbench/stderr.out"/>
    <s v="zyra"/>
    <x v="17"/>
    <x v="4"/>
  </r>
  <r>
    <s v="step278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188482097"/>
    <n v="10000"/>
    <m/>
    <m/>
    <m/>
    <m/>
    <m/>
    <n v="10000"/>
    <n v="1089.8699999999999"/>
    <n v="0"/>
    <n v="10000"/>
    <n v="89"/>
    <s v="debra"/>
    <s v="new"/>
    <s v="none"/>
    <m/>
    <n v="7"/>
    <n v="1"/>
    <m/>
    <n v="5.3892499999999997"/>
    <n v="2.6634499999999998E-2"/>
    <n v="1261.21"/>
    <m/>
    <n v="1089.8699999999999"/>
    <m/>
    <m/>
    <m/>
    <m/>
    <m/>
    <n v="17978960"/>
    <n v="1867771622"/>
    <n v="112240"/>
    <n v="295939"/>
    <n v="0"/>
    <m/>
    <m/>
    <m/>
    <m/>
    <m/>
    <m/>
    <s v="step2785.zyra.dsbench_hytm2_3path.-t.10000.-mr.debra.-ma.new.-mp.none.-p.-k.10000.-i.0.-d.0.-rq.0.-rqsize.256.-nwork.89.-nrq.1.-seqwidth.48.-trial.0.-pinning.ZYRA_SCATTER.data"/>
    <s v="LD_PRELOAD=../lib/libjemalloc.so  time timeout 13 numactl --interleave=all ./zyra.dsbench_hytm2_3path -t 10000 -mr debra -ma new -mp none -p -k 10000 -i 0 -d 0 -rq 0 -rqsize 256 -nwork 89 -nrq 1 &gt;&gt; output.zyra.dsbench/step2785.zyra.dsbench_hytm2_3path.-t.10000.-mr.debra.-ma.new.-mp.none.-p.-k.10000.-i.0.-d.0.-rq.0.-rqsize.256.-nwork.89.-nrq.1.-seqwidth.48.-trial.0.-pinning.ZYRA_SCATTER.data 2&gt;&gt;output.zyra.dsbench/stderr.out"/>
    <s v="zyra"/>
    <x v="18"/>
    <x v="4"/>
  </r>
  <r>
    <s v="step2786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188243698"/>
    <n v="10000"/>
    <m/>
    <m/>
    <m/>
    <m/>
    <m/>
    <n v="10000"/>
    <n v="1060.3"/>
    <n v="0"/>
    <n v="10000"/>
    <n v="89"/>
    <s v="debra"/>
    <s v="new"/>
    <s v="none"/>
    <m/>
    <n v="7"/>
    <n v="1"/>
    <m/>
    <n v="5.2109199999999998"/>
    <n v="2.7040499999999999E-2"/>
    <n v="1264.32"/>
    <m/>
    <n v="1060.3"/>
    <m/>
    <m/>
    <m/>
    <m/>
    <m/>
    <n v="18791254"/>
    <n v="1864575870"/>
    <n v="113753"/>
    <n v="336898"/>
    <n v="0"/>
    <m/>
    <m/>
    <m/>
    <m/>
    <m/>
    <m/>
    <s v="step2786.zyra.dsbench_hytm2_3path.-t.10000.-mr.debra.-ma.new.-mp.none.-p.-k.10000.-i.0.-d.0.-rq.0.-rqsize.256.-nwork.89.-nrq.1.-seqwidth.48.-trial.1.-pinning.ZYRA_SCATTER.data"/>
    <s v="LD_PRELOAD=../lib/libjemalloc.so  time timeout 13 numactl --interleave=all ./zyra.dsbench_hytm2_3path -t 10000 -mr debra -ma new -mp none -p -k 10000 -i 0 -d 0 -rq 0 -rqsize 256 -nwork 89 -nrq 1 &gt;&gt; output.zyra.dsbench/step2786.zyra.dsbench_hytm2_3path.-t.10000.-mr.debra.-ma.new.-mp.none.-p.-k.10000.-i.0.-d.0.-rq.0.-rqsize.256.-nwork.89.-nrq.1.-seqwidth.48.-trial.1.-pinning.ZYRA_SCATTER.data 2&gt;&gt;output.zyra.dsbench/stderr.out"/>
    <s v="zyra"/>
    <x v="18"/>
    <x v="4"/>
  </r>
  <r>
    <s v="step2787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189112577"/>
    <n v="10000"/>
    <m/>
    <m/>
    <m/>
    <m/>
    <m/>
    <n v="10000"/>
    <n v="1066.44"/>
    <n v="0"/>
    <n v="10000"/>
    <n v="89"/>
    <s v="debra"/>
    <s v="new"/>
    <s v="none"/>
    <m/>
    <n v="7"/>
    <n v="1"/>
    <m/>
    <n v="5.0540799999999999"/>
    <n v="2.68259E-2"/>
    <n v="1255.68"/>
    <m/>
    <n v="1066.44"/>
    <m/>
    <m/>
    <m/>
    <m/>
    <m/>
    <n v="15436883"/>
    <n v="1876635706"/>
    <n v="118341"/>
    <n v="334275"/>
    <n v="0"/>
    <m/>
    <m/>
    <m/>
    <m/>
    <m/>
    <m/>
    <s v="step2787.zyra.dsbench_hytm2_3path.-t.10000.-mr.debra.-ma.new.-mp.none.-p.-k.10000.-i.0.-d.0.-rq.0.-rqsize.256.-nwork.89.-nrq.1.-seqwidth.48.-trial.2.-pinning.ZYRA_SCATTER.data"/>
    <s v="LD_PRELOAD=../lib/libjemalloc.so  time timeout 13 numactl --interleave=all ./zyra.dsbench_hytm2_3path -t 10000 -mr debra -ma new -mp none -p -k 10000 -i 0 -d 0 -rq 0 -rqsize 256 -nwork 89 -nrq 1 &gt;&gt; output.zyra.dsbench/step2787.zyra.dsbench_hytm2_3path.-t.10000.-mr.debra.-ma.new.-mp.none.-p.-k.10000.-i.0.-d.0.-rq.0.-rqsize.256.-nwork.89.-nrq.1.-seqwidth.48.-trial.2.-pinning.ZYRA_SCATTER.data 2&gt;&gt;output.zyra.dsbench/stderr.out"/>
    <s v="zyra"/>
    <x v="18"/>
    <x v="4"/>
  </r>
  <r>
    <s v="step2788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299254277"/>
    <n v="10000"/>
    <m/>
    <m/>
    <m/>
    <m/>
    <m/>
    <n v="10000"/>
    <n v="634.05200000000002"/>
    <n v="0"/>
    <n v="10000"/>
    <n v="108"/>
    <s v="debra"/>
    <s v="new"/>
    <s v="none"/>
    <m/>
    <n v="7"/>
    <n v="1"/>
    <m/>
    <n v="0.48157699999999998"/>
    <n v="0.22538900000000001"/>
    <n v="951.08699999999999"/>
    <m/>
    <n v="634.05200000000002"/>
    <m/>
    <m/>
    <m/>
    <m/>
    <m/>
    <n v="2992541233"/>
    <n v="797718"/>
    <n v="2"/>
    <n v="0"/>
    <n v="0"/>
    <m/>
    <m/>
    <m/>
    <m/>
    <m/>
    <m/>
    <s v="step2788.zyra.dsbench_hytm2_3path.-t.10000.-mr.debra.-ma.new.-mp.none.-p.-k.10000.-i.0.-d.0.-rq.0.-rqsize.256.-nwork.108.-nrq.0.-seqwidth.48.-trial.0.-pinning.ZYRA_SCATTER.data"/>
    <s v="LD_PRELOAD=../lib/libjemalloc.so  time timeout 13 numactl --interleave=all ./zyra.dsbench_hytm2_3path -t 10000 -mr debra -ma new -mp none -p -k 10000 -i 0 -d 0 -rq 0 -rqsize 256 -nwork 108 -nrq 0 &gt;&gt; output.zyra.dsbench/step2788.zyra.dsbench_hytm2_3path.-t.10000.-mr.debra.-ma.new.-mp.none.-p.-k.10000.-i.0.-d.0.-rq.0.-rqsize.256.-nwork.108.-nrq.0.-seqwidth.48.-trial.0.-pinning.ZYRA_SCATTER.data 2&gt;&gt;output.zyra.dsbench/stderr.out"/>
    <s v="zyra"/>
    <x v="17"/>
    <x v="3"/>
  </r>
  <r>
    <s v="step278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304598213"/>
    <n v="10000"/>
    <m/>
    <m/>
    <m/>
    <m/>
    <m/>
    <n v="10000"/>
    <n v="621.11699999999996"/>
    <n v="0"/>
    <n v="10000"/>
    <n v="108"/>
    <s v="debra"/>
    <s v="new"/>
    <s v="none"/>
    <m/>
    <n v="7"/>
    <n v="1"/>
    <m/>
    <n v="0.448992"/>
    <n v="0.217561"/>
    <n v="938.90800000000002"/>
    <m/>
    <n v="621.11699999999996"/>
    <m/>
    <m/>
    <m/>
    <m/>
    <m/>
    <n v="3045982134"/>
    <n v="1114198"/>
    <n v="59329"/>
    <n v="8262"/>
    <n v="0"/>
    <m/>
    <m/>
    <m/>
    <m/>
    <m/>
    <m/>
    <s v="step2789.zyra.dsbench_hytm2_3path.-t.10000.-mr.debra.-ma.new.-mp.none.-p.-k.10000.-i.0.-d.0.-rq.0.-rqsize.256.-nwork.108.-nrq.0.-seqwidth.48.-trial.1.-pinning.ZYRA_SCATTER.data"/>
    <s v="LD_PRELOAD=../lib/libjemalloc.so  time timeout 13 numactl --interleave=all ./zyra.dsbench_hytm2_3path -t 10000 -mr debra -ma new -mp none -p -k 10000 -i 0 -d 0 -rq 0 -rqsize 256 -nwork 108 -nrq 0 &gt;&gt; output.zyra.dsbench/step2789.zyra.dsbench_hytm2_3path.-t.10000.-mr.debra.-ma.new.-mp.none.-p.-k.10000.-i.0.-d.0.-rq.0.-rqsize.256.-nwork.108.-nrq.0.-seqwidth.48.-trial.1.-pinning.ZYRA_SCATTER.data 2&gt;&gt;output.zyra.dsbench/stderr.out"/>
    <s v="zyra"/>
    <x v="17"/>
    <x v="3"/>
  </r>
  <r>
    <s v="step278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40136384"/>
    <n v="40135245"/>
    <n v="8027162"/>
    <n v="20042117"/>
    <n v="10000"/>
    <m/>
    <m/>
    <m/>
    <m/>
    <m/>
    <n v="10000"/>
    <n v="203667.62"/>
    <n v="20"/>
    <n v="100000"/>
    <n v="72"/>
    <s v="debra"/>
    <s v="new"/>
    <s v="none"/>
    <m/>
    <n v="8"/>
    <n v="1"/>
    <m/>
    <n v="23.0913"/>
    <n v="1.8877900000000001"/>
    <n v="9278.82"/>
    <m/>
    <n v="3667.62"/>
    <m/>
    <m/>
    <m/>
    <m/>
    <m/>
    <m/>
    <m/>
    <m/>
    <m/>
    <m/>
    <m/>
    <m/>
    <m/>
    <m/>
    <m/>
    <m/>
    <s v="step278.zyra.dsbench_tl2.-t.10000.-mr.debra.-ma.new.-mp.none.-p.-k.100000.-i.20.-d.20.-rq.0.-rqsize.256.-nwork.72.-nrq.0.-seqwidth.48.-trial.1.-pinning.ZYRA_CLUSTER.data"/>
    <s v="LD_PRELOAD=../lib/libjemalloc.so  time timeout 13 numactl --interleave=all ./zyra.dsbench_tl2 -t 10000 -mr debra -ma new -mp none -p -k 100000 -i 20 -d 20 -rq 0 -rqsize 256 -nwork 72 -nrq 0 &gt;&gt; output.zyra.dsbench/step278.zyra.dsbench_tl2.-t.10000.-mr.debra.-ma.new.-mp.none.-p.-k.100000.-i.20.-d.20.-rq.0.-rqsize.256.-nwork.72.-nrq.0.-seqwidth.48.-trial.1.-pinning.ZYRA_CLUSTER.data 2&gt;&gt;output.zyra.dsbench/stderr.out"/>
    <s v="zyra"/>
    <x v="15"/>
    <x v="2"/>
  </r>
  <r>
    <s v="step2790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297817448"/>
    <n v="10000"/>
    <m/>
    <m/>
    <m/>
    <m/>
    <m/>
    <n v="10000"/>
    <n v="652.52300000000002"/>
    <n v="0"/>
    <n v="10000"/>
    <n v="108"/>
    <s v="debra"/>
    <s v="new"/>
    <s v="none"/>
    <m/>
    <n v="7"/>
    <n v="1"/>
    <m/>
    <n v="0.46376299999999998"/>
    <n v="0.22672"/>
    <n v="958.06500000000005"/>
    <m/>
    <n v="652.52300000000002"/>
    <m/>
    <m/>
    <m/>
    <m/>
    <m/>
    <n v="2978174482"/>
    <n v="783256"/>
    <n v="47860"/>
    <n v="5421"/>
    <n v="0"/>
    <m/>
    <m/>
    <m/>
    <m/>
    <m/>
    <m/>
    <s v="step2790.zyra.dsbench_hytm2_3path.-t.10000.-mr.debra.-ma.new.-mp.none.-p.-k.10000.-i.0.-d.0.-rq.0.-rqsize.256.-nwork.108.-nrq.0.-seqwidth.48.-trial.2.-pinning.ZYRA_SCATTER.data"/>
    <s v="LD_PRELOAD=../lib/libjemalloc.so  time timeout 13 numactl --interleave=all ./zyra.dsbench_hytm2_3path -t 10000 -mr debra -ma new -mp none -p -k 10000 -i 0 -d 0 -rq 0 -rqsize 256 -nwork 108 -nrq 0 &gt;&gt; output.zyra.dsbench/step2790.zyra.dsbench_hytm2_3path.-t.10000.-mr.debra.-ma.new.-mp.none.-p.-k.10000.-i.0.-d.0.-rq.0.-rqsize.256.-nwork.108.-nrq.0.-seqwidth.48.-trial.2.-pinning.ZYRA_SCATTER.data 2&gt;&gt;output.zyra.dsbench/stderr.out"/>
    <s v="zyra"/>
    <x v="17"/>
    <x v="3"/>
  </r>
  <r>
    <s v="step2791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208025939"/>
    <n v="10000"/>
    <m/>
    <m/>
    <m/>
    <m/>
    <m/>
    <n v="10000"/>
    <n v="1090.28"/>
    <n v="0"/>
    <n v="10000"/>
    <n v="107"/>
    <s v="debra"/>
    <s v="new"/>
    <s v="none"/>
    <m/>
    <n v="7"/>
    <n v="1"/>
    <m/>
    <n v="5.5288399999999998"/>
    <n v="2.99384E-2"/>
    <n v="1373.95"/>
    <m/>
    <n v="1090.28"/>
    <m/>
    <m/>
    <m/>
    <m/>
    <m/>
    <n v="11795671"/>
    <n v="2069529024"/>
    <n v="167608"/>
    <n v="1536111"/>
    <n v="0"/>
    <m/>
    <m/>
    <m/>
    <m/>
    <m/>
    <m/>
    <s v="step2791.zyra.dsbench_hytm2_3path.-t.10000.-mr.debra.-ma.new.-mp.none.-p.-k.10000.-i.0.-d.0.-rq.0.-rqsize.256.-nwork.107.-nrq.1.-seqwidth.48.-trial.0.-pinning.ZYRA_SCATTER.data"/>
    <s v="LD_PRELOAD=../lib/libjemalloc.so  time timeout 13 numactl --interleave=all ./zyra.dsbench_hytm2_3path -t 10000 -mr debra -ma new -mp none -p -k 10000 -i 0 -d 0 -rq 0 -rqsize 256 -nwork 107 -nrq 1 &gt;&gt; output.zyra.dsbench/step2791.zyra.dsbench_hytm2_3path.-t.10000.-mr.debra.-ma.new.-mp.none.-p.-k.10000.-i.0.-d.0.-rq.0.-rqsize.256.-nwork.107.-nrq.1.-seqwidth.48.-trial.0.-pinning.ZYRA_SCATTER.data 2&gt;&gt;output.zyra.dsbench/stderr.out"/>
    <s v="zyra"/>
    <x v="18"/>
    <x v="3"/>
  </r>
  <r>
    <s v="step1179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47469839"/>
    <n v="47479865"/>
    <n v="9494970"/>
    <n v="23711484"/>
    <n v="10000"/>
    <m/>
    <m/>
    <m/>
    <m/>
    <m/>
    <n v="10000"/>
    <n v="203017.94"/>
    <n v="20"/>
    <n v="10000"/>
    <n v="18"/>
    <s v="debra"/>
    <s v="new"/>
    <s v="none"/>
    <m/>
    <n v="8"/>
    <n v="1"/>
    <m/>
    <n v="10.2872"/>
    <n v="2.8771600000000001E-2"/>
    <n v="1785.28"/>
    <m/>
    <n v="3017.94"/>
    <m/>
    <m/>
    <m/>
    <m/>
    <m/>
    <m/>
    <m/>
    <m/>
    <m/>
    <m/>
    <m/>
    <m/>
    <m/>
    <m/>
    <m/>
    <m/>
    <s v="step1179.zyra.dsbench_tl2.-t.10000.-mr.debra.-ma.new.-mp.none.-p.-k.10000.-i.20.-d.20.-rq.0.-rqsize.256.-nwork.18.-nrq.0.-seqwidth.48.-trial.2.-pinning.ZYRA_CLUSTER.data"/>
    <s v="LD_PRELOAD=../lib/libjemalloc.so  time timeout 13 numactl --interleave=all ./zyra.dsbench_tl2 -t 10000 -mr debra -ma new -mp none -p -k 10000 -i 20 -d 20 -rq 0 -rqsize 256 -nwork 18 -nrq 0 &gt;&gt; output.zyra.dsbench/step1179.zyra.dsbench_tl2.-t.10000.-mr.debra.-ma.new.-mp.none.-p.-k.10000.-i.20.-d.20.-rq.0.-rqsize.256.-nwork.18.-nrq.0.-seqwidth.48.-trial.2.-pinning.ZYRA_CLUSTER.data 2&gt;&gt;output.zyra.dsbench/stderr.out"/>
    <s v="zyra"/>
    <x v="16"/>
    <x v="8"/>
  </r>
  <r>
    <s v="step2792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210419786"/>
    <n v="10000"/>
    <m/>
    <m/>
    <m/>
    <m/>
    <m/>
    <n v="10000"/>
    <n v="1051.8399999999999"/>
    <n v="0"/>
    <n v="10000"/>
    <n v="107"/>
    <s v="debra"/>
    <s v="new"/>
    <s v="none"/>
    <m/>
    <n v="7"/>
    <n v="1"/>
    <m/>
    <n v="5.2456199999999997"/>
    <n v="3.0018400000000001E-2"/>
    <n v="1352.11"/>
    <m/>
    <n v="1051.8399999999999"/>
    <m/>
    <m/>
    <m/>
    <m/>
    <m/>
    <n v="12873100"/>
    <n v="2092290721"/>
    <n v="219982"/>
    <n v="4762843"/>
    <n v="0"/>
    <m/>
    <m/>
    <m/>
    <m/>
    <m/>
    <m/>
    <s v="step2792.zyra.dsbench_hytm2_3path.-t.10000.-mr.debra.-ma.new.-mp.none.-p.-k.10000.-i.0.-d.0.-rq.0.-rqsize.256.-nwork.107.-nrq.1.-seqwidth.48.-trial.1.-pinning.ZYRA_SCATTER.data"/>
    <s v="LD_PRELOAD=../lib/libjemalloc.so  time timeout 13 numactl --interleave=all ./zyra.dsbench_hytm2_3path -t 10000 -mr debra -ma new -mp none -p -k 10000 -i 0 -d 0 -rq 0 -rqsize 256 -nwork 107 -nrq 1 &gt;&gt; output.zyra.dsbench/step2792.zyra.dsbench_hytm2_3path.-t.10000.-mr.debra.-ma.new.-mp.none.-p.-k.10000.-i.0.-d.0.-rq.0.-rqsize.256.-nwork.107.-nrq.1.-seqwidth.48.-trial.1.-pinning.ZYRA_SCATTER.data 2&gt;&gt;output.zyra.dsbench/stderr.out"/>
    <s v="zyra"/>
    <x v="18"/>
    <x v="3"/>
  </r>
  <r>
    <s v="step2793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207879807"/>
    <n v="10000"/>
    <m/>
    <m/>
    <m/>
    <m/>
    <m/>
    <n v="10000"/>
    <n v="1086.1199999999999"/>
    <n v="0"/>
    <n v="10000"/>
    <n v="107"/>
    <s v="debra"/>
    <s v="new"/>
    <s v="none"/>
    <m/>
    <n v="7"/>
    <n v="1"/>
    <m/>
    <n v="5.04793"/>
    <n v="3.0847400000000001E-2"/>
    <n v="1369.27"/>
    <m/>
    <n v="1086.1199999999999"/>
    <m/>
    <m/>
    <m/>
    <m/>
    <m/>
    <n v="15173130"/>
    <n v="2064803676"/>
    <n v="124991"/>
    <n v="290134"/>
    <n v="0"/>
    <m/>
    <m/>
    <m/>
    <m/>
    <m/>
    <m/>
    <s v="step2793.zyra.dsbench_hytm2_3path.-t.10000.-mr.debra.-ma.new.-mp.none.-p.-k.10000.-i.0.-d.0.-rq.0.-rqsize.256.-nwork.107.-nrq.1.-seqwidth.48.-trial.2.-pinning.ZYRA_SCATTER.data"/>
    <s v="LD_PRELOAD=../lib/libjemalloc.so  time timeout 13 numactl --interleave=all ./zyra.dsbench_hytm2_3path -t 10000 -mr debra -ma new -mp none -p -k 10000 -i 0 -d 0 -rq 0 -rqsize 256 -nwork 107 -nrq 1 &gt;&gt; output.zyra.dsbench/step2793.zyra.dsbench_hytm2_3path.-t.10000.-mr.debra.-ma.new.-mp.none.-p.-k.10000.-i.0.-d.0.-rq.0.-rqsize.256.-nwork.107.-nrq.1.-seqwidth.48.-trial.2.-pinning.ZYRA_SCATTER.data 2&gt;&gt;output.zyra.dsbench/stderr.out"/>
    <s v="zyra"/>
    <x v="18"/>
    <x v="3"/>
  </r>
  <r>
    <s v="step2794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327560763"/>
    <n v="10000"/>
    <m/>
    <m/>
    <m/>
    <m/>
    <m/>
    <n v="10000"/>
    <n v="645.524"/>
    <n v="0"/>
    <n v="10000"/>
    <n v="126"/>
    <s v="debra"/>
    <s v="new"/>
    <s v="none"/>
    <m/>
    <n v="7"/>
    <n v="1"/>
    <m/>
    <n v="0.52072300000000005"/>
    <n v="0.25983000000000001"/>
    <n v="1015.92"/>
    <m/>
    <n v="645.524"/>
    <m/>
    <m/>
    <m/>
    <m/>
    <m/>
    <n v="3275607638"/>
    <n v="1361757"/>
    <n v="50790"/>
    <n v="6841"/>
    <n v="0"/>
    <m/>
    <m/>
    <m/>
    <m/>
    <m/>
    <m/>
    <s v="step2794.zyra.dsbench_hytm2_3path.-t.10000.-mr.debra.-ma.new.-mp.none.-p.-k.10000.-i.0.-d.0.-rq.0.-rqsize.256.-nwork.126.-nrq.0.-seqwidth.48.-trial.0.-pinning.ZYRA_SCATTER.data"/>
    <s v="LD_PRELOAD=../lib/libjemalloc.so  time timeout 13 numactl --interleave=all ./zyra.dsbench_hytm2_3path -t 10000 -mr debra -ma new -mp none -p -k 10000 -i 0 -d 0 -rq 0 -rqsize 256 -nwork 126 -nrq 0 &gt;&gt; output.zyra.dsbench/step2794.zyra.dsbench_hytm2_3path.-t.10000.-mr.debra.-ma.new.-mp.none.-p.-k.10000.-i.0.-d.0.-rq.0.-rqsize.256.-nwork.126.-nrq.0.-seqwidth.48.-trial.0.-pinning.ZYRA_SCATTER.data 2&gt;&gt;output.zyra.dsbench/stderr.out"/>
    <s v="zyra"/>
    <x v="17"/>
    <x v="5"/>
  </r>
  <r>
    <s v="step279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321947665"/>
    <n v="10000"/>
    <m/>
    <m/>
    <m/>
    <m/>
    <m/>
    <n v="10000"/>
    <n v="640.34400000000005"/>
    <n v="0"/>
    <n v="10000"/>
    <n v="126"/>
    <s v="debra"/>
    <s v="new"/>
    <s v="none"/>
    <m/>
    <n v="7"/>
    <n v="1"/>
    <m/>
    <n v="0.53443200000000002"/>
    <n v="0.25651499999999999"/>
    <n v="1031.52"/>
    <m/>
    <n v="640.34400000000005"/>
    <m/>
    <m/>
    <m/>
    <m/>
    <m/>
    <n v="3219476652"/>
    <n v="7253397"/>
    <n v="56033"/>
    <n v="9213"/>
    <n v="0"/>
    <m/>
    <m/>
    <m/>
    <m/>
    <m/>
    <m/>
    <s v="step2795.zyra.dsbench_hytm2_3path.-t.10000.-mr.debra.-ma.new.-mp.none.-p.-k.10000.-i.0.-d.0.-rq.0.-rqsize.256.-nwork.126.-nrq.0.-seqwidth.48.-trial.1.-pinning.ZYRA_SCATTER.data"/>
    <s v="LD_PRELOAD=../lib/libjemalloc.so  time timeout 13 numactl --interleave=all ./zyra.dsbench_hytm2_3path -t 10000 -mr debra -ma new -mp none -p -k 10000 -i 0 -d 0 -rq 0 -rqsize 256 -nwork 126 -nrq 0 &gt;&gt; output.zyra.dsbench/step2795.zyra.dsbench_hytm2_3path.-t.10000.-mr.debra.-ma.new.-mp.none.-p.-k.10000.-i.0.-d.0.-rq.0.-rqsize.256.-nwork.126.-nrq.0.-seqwidth.48.-trial.1.-pinning.ZYRA_SCATTER.data 2&gt;&gt;output.zyra.dsbench/stderr.out"/>
    <s v="zyra"/>
    <x v="17"/>
    <x v="5"/>
  </r>
  <r>
    <s v="step2796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329156597"/>
    <n v="10000"/>
    <m/>
    <m/>
    <m/>
    <m/>
    <m/>
    <n v="10000"/>
    <n v="638.79999999999995"/>
    <n v="0"/>
    <n v="10000"/>
    <n v="126"/>
    <s v="debra"/>
    <s v="new"/>
    <s v="none"/>
    <m/>
    <n v="7"/>
    <n v="1"/>
    <m/>
    <n v="0.53172900000000001"/>
    <n v="0.25937900000000003"/>
    <n v="1011.77"/>
    <m/>
    <n v="638.79999999999995"/>
    <m/>
    <m/>
    <m/>
    <m/>
    <m/>
    <n v="3291565979"/>
    <n v="1055186"/>
    <n v="55458"/>
    <n v="7437"/>
    <n v="0"/>
    <m/>
    <m/>
    <m/>
    <m/>
    <m/>
    <m/>
    <s v="step2796.zyra.dsbench_hytm2_3path.-t.10000.-mr.debra.-ma.new.-mp.none.-p.-k.10000.-i.0.-d.0.-rq.0.-rqsize.256.-nwork.126.-nrq.0.-seqwidth.48.-trial.2.-pinning.ZYRA_SCATTER.data"/>
    <s v="LD_PRELOAD=../lib/libjemalloc.so  time timeout 13 numactl --interleave=all ./zyra.dsbench_hytm2_3path -t 10000 -mr debra -ma new -mp none -p -k 10000 -i 0 -d 0 -rq 0 -rqsize 256 -nwork 126 -nrq 0 &gt;&gt; output.zyra.dsbench/step2796.zyra.dsbench_hytm2_3path.-t.10000.-mr.debra.-ma.new.-mp.none.-p.-k.10000.-i.0.-d.0.-rq.0.-rqsize.256.-nwork.126.-nrq.0.-seqwidth.48.-trial.2.-pinning.ZYRA_SCATTER.data 2&gt;&gt;output.zyra.dsbench/stderr.out"/>
    <s v="zyra"/>
    <x v="17"/>
    <x v="5"/>
  </r>
  <r>
    <s v="step2797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230531381"/>
    <n v="10000"/>
    <m/>
    <m/>
    <m/>
    <m/>
    <m/>
    <n v="10000"/>
    <n v="1047.2"/>
    <n v="0"/>
    <n v="10000"/>
    <n v="125"/>
    <s v="debra"/>
    <s v="new"/>
    <s v="none"/>
    <m/>
    <n v="7"/>
    <n v="1"/>
    <m/>
    <n v="5.27921"/>
    <n v="2.9134400000000001E-2"/>
    <n v="1439.17"/>
    <m/>
    <n v="1047.2"/>
    <m/>
    <m/>
    <m/>
    <m/>
    <m/>
    <n v="14714487"/>
    <n v="-2003166859"/>
    <n v="190192"/>
    <n v="4691416"/>
    <n v="0"/>
    <m/>
    <m/>
    <m/>
    <m/>
    <m/>
    <m/>
    <s v="step2797.zyra.dsbench_hytm2_3path.-t.10000.-mr.debra.-ma.new.-mp.none.-p.-k.10000.-i.0.-d.0.-rq.0.-rqsize.256.-nwork.125.-nrq.1.-seqwidth.48.-trial.0.-pinning.ZYRA_SCATTER.data"/>
    <s v="LD_PRELOAD=../lib/libjemalloc.so  time timeout 13 numactl --interleave=all ./zyra.dsbench_hytm2_3path -t 10000 -mr debra -ma new -mp none -p -k 10000 -i 0 -d 0 -rq 0 -rqsize 256 -nwork 125 -nrq 1 &gt;&gt; output.zyra.dsbench/step2797.zyra.dsbench_hytm2_3path.-t.10000.-mr.debra.-ma.new.-mp.none.-p.-k.10000.-i.0.-d.0.-rq.0.-rqsize.256.-nwork.125.-nrq.1.-seqwidth.48.-trial.0.-pinning.ZYRA_SCATTER.data 2&gt;&gt;output.zyra.dsbench/stderr.out"/>
    <s v="zyra"/>
    <x v="18"/>
    <x v="5"/>
  </r>
  <r>
    <s v="step2798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228583233"/>
    <n v="10000"/>
    <m/>
    <m/>
    <m/>
    <m/>
    <m/>
    <n v="10000"/>
    <n v="1074.26"/>
    <n v="0"/>
    <n v="10000"/>
    <n v="125"/>
    <s v="debra"/>
    <s v="new"/>
    <s v="none"/>
    <m/>
    <n v="7"/>
    <n v="1"/>
    <m/>
    <n v="5.2960200000000004"/>
    <n v="2.8432599999999999E-2"/>
    <n v="1454.12"/>
    <m/>
    <n v="1074.26"/>
    <m/>
    <m/>
    <m/>
    <m/>
    <m/>
    <n v="15062524"/>
    <n v="-2022906638"/>
    <n v="122865"/>
    <n v="238545"/>
    <n v="0"/>
    <m/>
    <m/>
    <m/>
    <m/>
    <m/>
    <m/>
    <s v="step2798.zyra.dsbench_hytm2_3path.-t.10000.-mr.debra.-ma.new.-mp.none.-p.-k.10000.-i.0.-d.0.-rq.0.-rqsize.256.-nwork.125.-nrq.1.-seqwidth.48.-trial.1.-pinning.ZYRA_SCATTER.data"/>
    <s v="LD_PRELOAD=../lib/libjemalloc.so  time timeout 13 numactl --interleave=all ./zyra.dsbench_hytm2_3path -t 10000 -mr debra -ma new -mp none -p -k 10000 -i 0 -d 0 -rq 0 -rqsize 256 -nwork 125 -nrq 1 &gt;&gt; output.zyra.dsbench/step2798.zyra.dsbench_hytm2_3path.-t.10000.-mr.debra.-ma.new.-mp.none.-p.-k.10000.-i.0.-d.0.-rq.0.-rqsize.256.-nwork.125.-nrq.1.-seqwidth.48.-trial.1.-pinning.ZYRA_SCATTER.data 2&gt;&gt;output.zyra.dsbench/stderr.out"/>
    <s v="zyra"/>
    <x v="18"/>
    <x v="5"/>
  </r>
  <r>
    <s v="step279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228261845"/>
    <n v="10000"/>
    <m/>
    <m/>
    <m/>
    <m/>
    <m/>
    <n v="10000"/>
    <n v="1087.8"/>
    <n v="0"/>
    <n v="10000"/>
    <n v="125"/>
    <s v="debra"/>
    <s v="new"/>
    <s v="none"/>
    <m/>
    <n v="7"/>
    <n v="1"/>
    <m/>
    <n v="5.2952399999999997"/>
    <n v="2.9724500000000001E-2"/>
    <n v="1451.59"/>
    <m/>
    <n v="1087.8"/>
    <m/>
    <m/>
    <m/>
    <m/>
    <m/>
    <n v="8837054"/>
    <n v="-2020068912"/>
    <n v="235774"/>
    <n v="5476823"/>
    <n v="0"/>
    <m/>
    <m/>
    <m/>
    <m/>
    <m/>
    <m/>
    <s v="step2799.zyra.dsbench_hytm2_3path.-t.10000.-mr.debra.-ma.new.-mp.none.-p.-k.10000.-i.0.-d.0.-rq.0.-rqsize.256.-nwork.125.-nrq.1.-seqwidth.48.-trial.2.-pinning.ZYRA_SCATTER.data"/>
    <s v="LD_PRELOAD=../lib/libjemalloc.so  time timeout 13 numactl --interleave=all ./zyra.dsbench_hytm2_3path -t 10000 -mr debra -ma new -mp none -p -k 10000 -i 0 -d 0 -rq 0 -rqsize 256 -nwork 125 -nrq 1 &gt;&gt; output.zyra.dsbench/step2799.zyra.dsbench_hytm2_3path.-t.10000.-mr.debra.-ma.new.-mp.none.-p.-k.10000.-i.0.-d.0.-rq.0.-rqsize.256.-nwork.125.-nrq.1.-seqwidth.48.-trial.2.-pinning.ZYRA_SCATTER.data 2&gt;&gt;output.zyra.dsbench/stderr.out"/>
    <s v="zyra"/>
    <x v="18"/>
    <x v="5"/>
  </r>
  <r>
    <s v="step279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39515676"/>
    <n v="39520810"/>
    <n v="7903648"/>
    <n v="19734009"/>
    <n v="10000"/>
    <m/>
    <m/>
    <m/>
    <m/>
    <m/>
    <n v="10000"/>
    <n v="203668.14"/>
    <n v="20"/>
    <n v="100000"/>
    <n v="72"/>
    <s v="debra"/>
    <s v="new"/>
    <s v="none"/>
    <m/>
    <n v="8"/>
    <n v="1"/>
    <m/>
    <n v="23.249099999999999"/>
    <n v="1.9013899999999999"/>
    <n v="9419.9500000000007"/>
    <m/>
    <n v="3668.14"/>
    <m/>
    <m/>
    <m/>
    <m/>
    <m/>
    <m/>
    <m/>
    <m/>
    <m/>
    <m/>
    <m/>
    <m/>
    <m/>
    <m/>
    <m/>
    <m/>
    <s v="step279.zyra.dsbench_tl2.-t.10000.-mr.debra.-ma.new.-mp.none.-p.-k.100000.-i.20.-d.20.-rq.0.-rqsize.256.-nwork.72.-nrq.0.-seqwidth.48.-trial.2.-pinning.ZYRA_CLUSTER.data"/>
    <s v="LD_PRELOAD=../lib/libjemalloc.so  time timeout 13 numactl --interleave=all ./zyra.dsbench_tl2 -t 10000 -mr debra -ma new -mp none -p -k 100000 -i 20 -d 20 -rq 0 -rqsize 256 -nwork 72 -nrq 0 &gt;&gt; output.zyra.dsbench/step279.zyra.dsbench_tl2.-t.10000.-mr.debra.-ma.new.-mp.none.-p.-k.100000.-i.20.-d.20.-rq.0.-rqsize.256.-nwork.72.-nrq.0.-seqwidth.48.-trial.2.-pinning.ZYRA_CLUSTER.data 2&gt;&gt;output.zyra.dsbench/stderr.out"/>
    <s v="zyra"/>
    <x v="15"/>
    <x v="2"/>
  </r>
  <r>
    <s v="step2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89137838"/>
    <n v="10000"/>
    <m/>
    <m/>
    <m/>
    <m/>
    <m/>
    <n v="10000"/>
    <n v="1326.39"/>
    <n v="0"/>
    <n v="100000"/>
    <n v="71"/>
    <s v="debra"/>
    <s v="new"/>
    <s v="none"/>
    <m/>
    <n v="8"/>
    <n v="1"/>
    <m/>
    <n v="25.0212"/>
    <n v="5.1738600000000003E-2"/>
    <n v="2133.6"/>
    <m/>
    <n v="1326.39"/>
    <m/>
    <m/>
    <m/>
    <m/>
    <m/>
    <n v="2748131"/>
    <n v="888982961"/>
    <n v="32944"/>
    <n v="168981"/>
    <n v="0"/>
    <m/>
    <m/>
    <m/>
    <m/>
    <m/>
    <m/>
    <s v="step27.zyra.dsbench_hytm2_3path.-t.10000.-mr.debra.-ma.new.-mp.none.-p.-k.100000.-i.0.-d.0.-rq.0.-rqsize.256.-nwork.71.-nrq.1.-seqwidth.48.-trial.2.-pinning.ZYRA_CLUSTER.data"/>
    <s v="LD_PRELOAD=../lib/libjemalloc.so  time timeout 13 numactl --interleave=all ./zyra.dsbench_hytm2_3path -t 10000 -mr debra -ma new -mp none -p -k 100000 -i 0 -d 0 -rq 0 -rqsize 256 -nwork 71 -nrq 1 &gt;&gt; output.zyra.dsbench/step27.zyra.dsbench_hytm2_3path.-t.10000.-mr.debra.-ma.new.-mp.none.-p.-k.100000.-i.0.-d.0.-rq.0.-rqsize.256.-nwork.71.-nrq.1.-seqwidth.48.-trial.2.-pinning.ZYRA_CLUSTER.data 2&gt;&gt;output.zyra.dsbench/stderr.out"/>
    <s v="zyra"/>
    <x v="3"/>
    <x v="2"/>
  </r>
  <r>
    <s v="step117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67248117"/>
    <n v="67247661"/>
    <n v="13449577"/>
    <n v="33587479"/>
    <n v="10000"/>
    <m/>
    <m/>
    <m/>
    <m/>
    <m/>
    <n v="10000"/>
    <n v="201698.42"/>
    <n v="20"/>
    <n v="100000"/>
    <n v="35"/>
    <s v="debra"/>
    <s v="new"/>
    <s v="none"/>
    <m/>
    <n v="8"/>
    <n v="1"/>
    <m/>
    <n v="26.467400000000001"/>
    <n v="0.72294599999999998"/>
    <n v="2802.69"/>
    <m/>
    <n v="1698.42"/>
    <m/>
    <m/>
    <m/>
    <m/>
    <m/>
    <n v="632219"/>
    <n v="335934571"/>
    <n v="710026"/>
    <n v="59257"/>
    <n v="0"/>
    <m/>
    <m/>
    <m/>
    <m/>
    <m/>
    <m/>
    <s v="step117.zyra.dsbench_hytm2_3path.-t.10000.-mr.debra.-ma.new.-mp.none.-p.-k.100000.-i.20.-d.20.-rq.0.-rqsize.256.-nwork.35.-nrq.1.-seqwidth.48.-trial.2.-pinning.ZYRA_CLUSTER.data"/>
    <s v="LD_PRELOAD=../lib/libjemalloc.so  time timeout 13 numactl --interleave=all ./zyra.dsbench_hytm2_3path -t 10000 -mr debra -ma new -mp none -p -k 100000 -i 20 -d 20 -rq 0 -rqsize 256 -nwork 35 -nrq 1 &gt;&gt; output.zyra.dsbench/step117.zyra.dsbench_hytm2_3path.-t.10000.-mr.debra.-ma.new.-mp.none.-p.-k.100000.-i.20.-d.20.-rq.0.-rqsize.256.-nwork.35.-nrq.1.-seqwidth.48.-trial.2.-pinning.ZYRA_CLUSTER.data 2&gt;&gt;output.zyra.dsbench/stderr.out"/>
    <s v="zyra"/>
    <x v="11"/>
    <x v="0"/>
  </r>
  <r>
    <s v="step1017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76743380"/>
    <n v="76725997"/>
    <n v="15346937"/>
    <n v="153286976"/>
    <n v="10000"/>
    <m/>
    <m/>
    <m/>
    <m/>
    <m/>
    <n v="10000"/>
    <n v="51126.84"/>
    <n v="5"/>
    <n v="10000"/>
    <n v="144"/>
    <s v="debra"/>
    <s v="new"/>
    <s v="none"/>
    <m/>
    <n v="8"/>
    <n v="1"/>
    <m/>
    <n v="9.0096699999999998"/>
    <n v="1.3304400000000001"/>
    <n v="2454.65"/>
    <m/>
    <n v="1126.8399999999999"/>
    <m/>
    <m/>
    <m/>
    <m/>
    <m/>
    <n v="280418812"/>
    <n v="1304007443"/>
    <n v="955990"/>
    <n v="51132"/>
    <n v="0"/>
    <m/>
    <m/>
    <m/>
    <m/>
    <m/>
    <m/>
    <s v="step1017.zyra.dsbench_hytm2_3path.-t.10000.-mr.debra.-ma.new.-mp.none.-p.-k.10000.-i.5.-d.5.-rq.0.-rqsize.256.-nwork.144.-nrq.0.-seqwidth.48.-trial.2.-pinning.ZYRA_CLUSTER.data"/>
    <s v="LD_PRELOAD=../lib/libjemalloc.so  time timeout 13 numactl --interleave=all ./zyra.dsbench_hytm2_3path -t 10000 -mr debra -ma new -mp none -p -k 10000 -i 5 -d 5 -rq 0 -rqsize 256 -nwork 144 -nrq 0 &gt;&gt; output.zyra.dsbench/step1017.zyra.dsbench_hytm2_3path.-t.10000.-mr.debra.-ma.new.-mp.none.-p.-k.10000.-i.5.-d.5.-rq.0.-rqsize.256.-nwork.144.-nrq.0.-seqwidth.48.-trial.2.-pinning.ZYRA_CLUSTER.data 2&gt;&gt;output.zyra.dsbench/stderr.out"/>
    <s v="zyra"/>
    <x v="9"/>
    <x v="6"/>
  </r>
  <r>
    <s v="step100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83678"/>
    <n v="7496624"/>
    <n v="52237"/>
    <n v="9315"/>
    <n v="0"/>
    <m/>
    <m/>
    <m/>
    <m/>
    <m/>
    <m/>
    <s v="step1000.zyra.dsbench_hytm2_3path.-t.10000.-mr.debra.-ma.new.-mp.none.-p.-k.10000.-i.5.-d.5.-rq.0.-rqsize.256.-nwork.89.-nrq.1.-seqwidth.48.-trial.0.-pinning.ZYRA_CLUSTER.data"/>
    <s v="LD_PRELOAD=../lib/libjemalloc.so  time timeout 13 numactl --interleave=all ./zyra.dsbench_hytm2_3path -t 10000 -mr debra -ma new -mp none -p -k 10000 -i 5 -d 5 -rq 0 -rqsize 256 -nwork 89 -nrq 1 &gt;&gt; output.zyra.dsbench/step1000.zyra.dsbench_hytm2_3path.-t.10000.-mr.debra.-ma.new.-mp.none.-p.-k.10000.-i.5.-d.5.-rq.0.-rqsize.256.-nwork.89.-nrq.1.-seqwidth.48.-trial.0.-pinning.ZYRA_CLUSTER.data 2&gt;&gt;output.zyra.dsbench/stderr.out"/>
    <s v="zyra"/>
    <x v="14"/>
    <x v="4"/>
  </r>
  <r>
    <s v="step2800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357605406"/>
    <n v="10000"/>
    <m/>
    <m/>
    <m/>
    <m/>
    <m/>
    <n v="10000"/>
    <n v="634.54899999999998"/>
    <n v="0"/>
    <n v="10000"/>
    <n v="144"/>
    <s v="debra"/>
    <s v="new"/>
    <s v="none"/>
    <m/>
    <n v="7"/>
    <n v="1"/>
    <m/>
    <n v="0.47966199999999998"/>
    <n v="0.18906600000000001"/>
    <n v="1060.47"/>
    <m/>
    <n v="634.54899999999998"/>
    <m/>
    <m/>
    <m/>
    <m/>
    <m/>
    <n v="3576054069"/>
    <n v="2217779"/>
    <n v="64017"/>
    <n v="11050"/>
    <n v="0"/>
    <m/>
    <m/>
    <m/>
    <m/>
    <m/>
    <m/>
    <s v="step2800.zyra.dsbench_hytm2_3path.-t.10000.-mr.debra.-ma.new.-mp.none.-p.-k.10000.-i.0.-d.0.-rq.0.-rqsize.256.-nwork.144.-nrq.0.-seqwidth.48.-trial.0.-pinning.ZYRA_SCATTER.data"/>
    <s v="LD_PRELOAD=../lib/libjemalloc.so  time timeout 13 numactl --interleave=all ./zyra.dsbench_hytm2_3path -t 10000 -mr debra -ma new -mp none -p -k 10000 -i 0 -d 0 -rq 0 -rqsize 256 -nwork 144 -nrq 0 &gt;&gt; output.zyra.dsbench/step2800.zyra.dsbench_hytm2_3path.-t.10000.-mr.debra.-ma.new.-mp.none.-p.-k.10000.-i.0.-d.0.-rq.0.-rqsize.256.-nwork.144.-nrq.0.-seqwidth.48.-trial.0.-pinning.ZYRA_SCATTER.data 2&gt;&gt;output.zyra.dsbench/stderr.out"/>
    <s v="zyra"/>
    <x v="17"/>
    <x v="6"/>
  </r>
  <r>
    <s v="step2801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362162411"/>
    <n v="10000"/>
    <m/>
    <m/>
    <m/>
    <m/>
    <m/>
    <n v="10000"/>
    <n v="623.35599999999999"/>
    <n v="0"/>
    <n v="10000"/>
    <n v="144"/>
    <s v="debra"/>
    <s v="new"/>
    <s v="none"/>
    <m/>
    <n v="7"/>
    <n v="1"/>
    <m/>
    <n v="0.46521899999999999"/>
    <n v="0.18956100000000001"/>
    <n v="1049.74"/>
    <m/>
    <n v="623.35599999999999"/>
    <m/>
    <m/>
    <m/>
    <m/>
    <m/>
    <n v="3621624111"/>
    <n v="1375829"/>
    <n v="65557"/>
    <n v="11349"/>
    <n v="0"/>
    <m/>
    <m/>
    <m/>
    <m/>
    <m/>
    <m/>
    <s v="step2801.zyra.dsbench_hytm2_3path.-t.10000.-mr.debra.-ma.new.-mp.none.-p.-k.10000.-i.0.-d.0.-rq.0.-rqsize.256.-nwork.144.-nrq.0.-seqwidth.48.-trial.1.-pinning.ZYRA_SCATTER.data"/>
    <s v="LD_PRELOAD=../lib/libjemalloc.so  time timeout 13 numactl --interleave=all ./zyra.dsbench_hytm2_3path -t 10000 -mr debra -ma new -mp none -p -k 10000 -i 0 -d 0 -rq 0 -rqsize 256 -nwork 144 -nrq 0 &gt;&gt; output.zyra.dsbench/step2801.zyra.dsbench_hytm2_3path.-t.10000.-mr.debra.-ma.new.-mp.none.-p.-k.10000.-i.0.-d.0.-rq.0.-rqsize.256.-nwork.144.-nrq.0.-seqwidth.48.-trial.1.-pinning.ZYRA_SCATTER.data 2&gt;&gt;output.zyra.dsbench/stderr.out"/>
    <s v="zyra"/>
    <x v="17"/>
    <x v="6"/>
  </r>
  <r>
    <s v="step2802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368286229"/>
    <n v="10000"/>
    <m/>
    <m/>
    <m/>
    <m/>
    <m/>
    <n v="10000"/>
    <n v="627.06700000000001"/>
    <n v="0"/>
    <n v="10000"/>
    <n v="144"/>
    <s v="debra"/>
    <s v="new"/>
    <s v="none"/>
    <m/>
    <n v="7"/>
    <n v="1"/>
    <m/>
    <n v="0.46949299999999999"/>
    <n v="0.18031"/>
    <n v="1032.1199999999999"/>
    <m/>
    <n v="627.06700000000001"/>
    <m/>
    <m/>
    <m/>
    <m/>
    <m/>
    <n v="3682862299"/>
    <n v="1384798"/>
    <n v="58926"/>
    <n v="9760"/>
    <n v="0"/>
    <m/>
    <m/>
    <m/>
    <m/>
    <m/>
    <m/>
    <s v="step2802.zyra.dsbench_hytm2_3path.-t.10000.-mr.debra.-ma.new.-mp.none.-p.-k.10000.-i.0.-d.0.-rq.0.-rqsize.256.-nwork.144.-nrq.0.-seqwidth.48.-trial.2.-pinning.ZYRA_SCATTER.data"/>
    <s v="LD_PRELOAD=../lib/libjemalloc.so  time timeout 13 numactl --interleave=all ./zyra.dsbench_hytm2_3path -t 10000 -mr debra -ma new -mp none -p -k 10000 -i 0 -d 0 -rq 0 -rqsize 256 -nwork 144 -nrq 0 &gt;&gt; output.zyra.dsbench/step2802.zyra.dsbench_hytm2_3path.-t.10000.-mr.debra.-ma.new.-mp.none.-p.-k.10000.-i.0.-d.0.-rq.0.-rqsize.256.-nwork.144.-nrq.0.-seqwidth.48.-trial.2.-pinning.ZYRA_SCATTER.data 2&gt;&gt;output.zyra.dsbench/stderr.out"/>
    <s v="zyra"/>
    <x v="17"/>
    <x v="6"/>
  </r>
  <r>
    <s v="step2803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252528228"/>
    <n v="10000"/>
    <m/>
    <m/>
    <m/>
    <m/>
    <m/>
    <n v="10000"/>
    <n v="1037.6400000000001"/>
    <n v="0"/>
    <n v="10000"/>
    <n v="143"/>
    <s v="debra"/>
    <s v="new"/>
    <s v="none"/>
    <m/>
    <n v="7"/>
    <n v="1"/>
    <m/>
    <n v="5.2849199999999996"/>
    <n v="2.6717500000000002E-2"/>
    <n v="1500.43"/>
    <m/>
    <n v="1037.6400000000001"/>
    <m/>
    <m/>
    <m/>
    <m/>
    <m/>
    <n v="15020807"/>
    <n v="-1783363984"/>
    <n v="217377"/>
    <n v="3553208"/>
    <n v="0"/>
    <m/>
    <m/>
    <m/>
    <m/>
    <m/>
    <m/>
    <s v="step2803.zyra.dsbench_hytm2_3path.-t.10000.-mr.debra.-ma.new.-mp.none.-p.-k.10000.-i.0.-d.0.-rq.0.-rqsize.256.-nwork.143.-nrq.1.-seqwidth.48.-trial.0.-pinning.ZYRA_SCATTER.data"/>
    <s v="LD_PRELOAD=../lib/libjemalloc.so  time timeout 13 numactl --interleave=all ./zyra.dsbench_hytm2_3path -t 10000 -mr debra -ma new -mp none -p -k 10000 -i 0 -d 0 -rq 0 -rqsize 256 -nwork 143 -nrq 1 &gt;&gt; output.zyra.dsbench/step2803.zyra.dsbench_hytm2_3path.-t.10000.-mr.debra.-ma.new.-mp.none.-p.-k.10000.-i.0.-d.0.-rq.0.-rqsize.256.-nwork.143.-nrq.1.-seqwidth.48.-trial.0.-pinning.ZYRA_SCATTER.data 2&gt;&gt;output.zyra.dsbench/stderr.out"/>
    <s v="zyra"/>
    <x v="18"/>
    <x v="6"/>
  </r>
  <r>
    <s v="step2804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248996741"/>
    <n v="10000"/>
    <m/>
    <m/>
    <m/>
    <m/>
    <m/>
    <n v="10000"/>
    <n v="1091.51"/>
    <n v="0"/>
    <n v="10000"/>
    <n v="143"/>
    <s v="debra"/>
    <s v="new"/>
    <s v="none"/>
    <m/>
    <n v="7"/>
    <n v="1"/>
    <m/>
    <n v="5.4311199999999999"/>
    <n v="2.7096100000000001E-2"/>
    <n v="1520.18"/>
    <m/>
    <n v="1091.51"/>
    <m/>
    <m/>
    <m/>
    <m/>
    <m/>
    <n v="15317219"/>
    <n v="-1818897705"/>
    <n v="172770"/>
    <n v="3014063"/>
    <n v="0"/>
    <m/>
    <m/>
    <m/>
    <m/>
    <m/>
    <m/>
    <s v="step2804.zyra.dsbench_hytm2_3path.-t.10000.-mr.debra.-ma.new.-mp.none.-p.-k.10000.-i.0.-d.0.-rq.0.-rqsize.256.-nwork.143.-nrq.1.-seqwidth.48.-trial.1.-pinning.ZYRA_SCATTER.data"/>
    <s v="LD_PRELOAD=../lib/libjemalloc.so  time timeout 13 numactl --interleave=all ./zyra.dsbench_hytm2_3path -t 10000 -mr debra -ma new -mp none -p -k 10000 -i 0 -d 0 -rq 0 -rqsize 256 -nwork 143 -nrq 1 &gt;&gt; output.zyra.dsbench/step2804.zyra.dsbench_hytm2_3path.-t.10000.-mr.debra.-ma.new.-mp.none.-p.-k.10000.-i.0.-d.0.-rq.0.-rqsize.256.-nwork.143.-nrq.1.-seqwidth.48.-trial.1.-pinning.ZYRA_SCATTER.data 2&gt;&gt;output.zyra.dsbench/stderr.out"/>
    <s v="zyra"/>
    <x v="18"/>
    <x v="6"/>
  </r>
  <r>
    <s v="step280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248960898"/>
    <n v="10000"/>
    <m/>
    <m/>
    <m/>
    <m/>
    <m/>
    <n v="10000"/>
    <n v="1046.79"/>
    <n v="0"/>
    <n v="10000"/>
    <n v="143"/>
    <s v="debra"/>
    <s v="new"/>
    <s v="none"/>
    <m/>
    <n v="7"/>
    <n v="1"/>
    <m/>
    <n v="5.0457299999999998"/>
    <n v="2.80907E-2"/>
    <n v="1522.05"/>
    <m/>
    <n v="1046.79"/>
    <m/>
    <m/>
    <m/>
    <m/>
    <m/>
    <n v="15509794"/>
    <n v="-1819346171"/>
    <n v="135591"/>
    <n v="267398"/>
    <n v="0"/>
    <m/>
    <m/>
    <m/>
    <m/>
    <m/>
    <m/>
    <s v="step2805.zyra.dsbench_hytm2_3path.-t.10000.-mr.debra.-ma.new.-mp.none.-p.-k.10000.-i.0.-d.0.-rq.0.-rqsize.256.-nwork.143.-nrq.1.-seqwidth.48.-trial.2.-pinning.ZYRA_SCATTER.data"/>
    <s v="LD_PRELOAD=../lib/libjemalloc.so  time timeout 13 numactl --interleave=all ./zyra.dsbench_hytm2_3path -t 10000 -mr debra -ma new -mp none -p -k 10000 -i 0 -d 0 -rq 0 -rqsize 256 -nwork 143 -nrq 1 &gt;&gt; output.zyra.dsbench/step2805.zyra.dsbench_hytm2_3path.-t.10000.-mr.debra.-ma.new.-mp.none.-p.-k.10000.-i.0.-d.0.-rq.0.-rqsize.256.-nwork.143.-nrq.1.-seqwidth.48.-trial.2.-pinning.ZYRA_SCATTER.data 2&gt;&gt;output.zyra.dsbench/stderr.out"/>
    <s v="zyra"/>
    <x v="18"/>
    <x v="6"/>
  </r>
  <r>
    <s v="step280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2496652"/>
    <n v="2498345"/>
    <n v="499499"/>
    <n v="4989549"/>
    <n v="10000"/>
    <m/>
    <m/>
    <m/>
    <m/>
    <m/>
    <n v="10000"/>
    <n v="5701.9780000000001"/>
    <n v="5"/>
    <n v="10000"/>
    <n v="1"/>
    <s v="debra"/>
    <s v="new"/>
    <s v="none"/>
    <m/>
    <n v="7"/>
    <n v="1"/>
    <m/>
    <n v="0.30040099999999997"/>
    <n v="1.25649E-2"/>
    <n v="770.55100000000004"/>
    <m/>
    <n v="701.97799999999995"/>
    <m/>
    <m/>
    <m/>
    <m/>
    <m/>
    <n v="49870395"/>
    <n v="505202"/>
    <n v="25104"/>
    <n v="0"/>
    <n v="0"/>
    <m/>
    <m/>
    <m/>
    <m/>
    <m/>
    <m/>
    <s v="step2806.zyra.dsbench_hytm2_3path.-t.10000.-mr.debra.-ma.new.-mp.none.-p.-k.10000.-i.5.-d.5.-rq.0.-rqsize.256.-nwork.1.-nrq.0.-seqwidth.48.-trial.0.-pinning.ZYRA_SCATTER.data"/>
    <s v="LD_PRELOAD=../lib/libjemalloc.so  time timeout 13 numactl --interleave=all ./zyra.dsbench_hytm2_3path -t 10000 -mr debra -ma new -mp none -p -k 10000 -i 5 -d 5 -rq 0 -rqsize 256 -nwork 1 -nrq 0 &gt;&gt; output.zyra.dsbench/step2806.zyra.dsbench_hytm2_3path.-t.10000.-mr.debra.-ma.new.-mp.none.-p.-k.10000.-i.5.-d.5.-rq.0.-rqsize.256.-nwork.1.-nrq.0.-seqwidth.48.-trial.0.-pinning.ZYRA_SCATTER.data 2&gt;&gt;output.zyra.dsbench/stderr.out"/>
    <s v="zyra"/>
    <x v="19"/>
    <x v="7"/>
  </r>
  <r>
    <s v="step2807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2514944"/>
    <n v="2514152"/>
    <n v="502909"/>
    <n v="5024349"/>
    <n v="10000"/>
    <m/>
    <m/>
    <m/>
    <m/>
    <m/>
    <n v="10000"/>
    <n v="5690.2790000000005"/>
    <n v="5"/>
    <n v="10000"/>
    <n v="1"/>
    <s v="debra"/>
    <s v="new"/>
    <s v="none"/>
    <m/>
    <n v="7"/>
    <n v="1"/>
    <m/>
    <n v="0.27391900000000002"/>
    <n v="1.2026200000000001E-2"/>
    <n v="759.37300000000005"/>
    <m/>
    <n v="690.279"/>
    <m/>
    <m/>
    <m/>
    <m/>
    <m/>
    <n v="50217659"/>
    <n v="519560"/>
    <n v="25840"/>
    <n v="0"/>
    <n v="0"/>
    <m/>
    <m/>
    <m/>
    <m/>
    <m/>
    <m/>
    <s v="step2807.zyra.dsbench_hytm2_3path.-t.10000.-mr.debra.-ma.new.-mp.none.-p.-k.10000.-i.5.-d.5.-rq.0.-rqsize.256.-nwork.1.-nrq.0.-seqwidth.48.-trial.1.-pinning.ZYRA_SCATTER.data"/>
    <s v="LD_PRELOAD=../lib/libjemalloc.so  time timeout 13 numactl --interleave=all ./zyra.dsbench_hytm2_3path -t 10000 -mr debra -ma new -mp none -p -k 10000 -i 5 -d 5 -rq 0 -rqsize 256 -nwork 1 -nrq 0 &gt;&gt; output.zyra.dsbench/step2807.zyra.dsbench_hytm2_3path.-t.10000.-mr.debra.-ma.new.-mp.none.-p.-k.10000.-i.5.-d.5.-rq.0.-rqsize.256.-nwork.1.-nrq.0.-seqwidth.48.-trial.1.-pinning.ZYRA_SCATTER.data 2&gt;&gt;output.zyra.dsbench/stderr.out"/>
    <s v="zyra"/>
    <x v="19"/>
    <x v="7"/>
  </r>
  <r>
    <s v="step2808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2374920"/>
    <n v="2374808"/>
    <n v="474972"/>
    <n v="4741499"/>
    <n v="10000"/>
    <m/>
    <m/>
    <m/>
    <m/>
    <m/>
    <n v="10000"/>
    <n v="5720.549"/>
    <n v="5"/>
    <n v="10000"/>
    <n v="1"/>
    <s v="debra"/>
    <s v="new"/>
    <s v="none"/>
    <m/>
    <n v="7"/>
    <n v="1"/>
    <m/>
    <n v="0.27771800000000002"/>
    <n v="1.15332E-2"/>
    <n v="777.70600000000002"/>
    <m/>
    <n v="720.54899999999998"/>
    <m/>
    <m/>
    <m/>
    <m/>
    <m/>
    <n v="47390653"/>
    <n v="489707"/>
    <n v="24346"/>
    <n v="0"/>
    <n v="0"/>
    <m/>
    <m/>
    <m/>
    <m/>
    <m/>
    <m/>
    <s v="step2808.zyra.dsbench_hytm2_3path.-t.10000.-mr.debra.-ma.new.-mp.none.-p.-k.10000.-i.5.-d.5.-rq.0.-rqsize.256.-nwork.1.-nrq.0.-seqwidth.48.-trial.2.-pinning.ZYRA_SCATTER.data"/>
    <s v="LD_PRELOAD=../lib/libjemalloc.so  time timeout 13 numactl --interleave=all ./zyra.dsbench_hytm2_3path -t 10000 -mr debra -ma new -mp none -p -k 10000 -i 5 -d 5 -rq 0 -rqsize 256 -nwork 1 -nrq 0 &gt;&gt; output.zyra.dsbench/step2808.zyra.dsbench_hytm2_3path.-t.10000.-mr.debra.-ma.new.-mp.none.-p.-k.10000.-i.5.-d.5.-rq.0.-rqsize.256.-nwork.1.-nrq.0.-seqwidth.48.-trial.2.-pinning.ZYRA_SCATTER.data 2&gt;&gt;output.zyra.dsbench/stderr.out"/>
    <s v="zyra"/>
    <x v="19"/>
    <x v="7"/>
  </r>
  <r>
    <s v="step2809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22594039"/>
    <n v="22592317"/>
    <n v="4518635"/>
    <n v="45130758"/>
    <n v="10000"/>
    <m/>
    <m/>
    <m/>
    <m/>
    <m/>
    <n v="10000"/>
    <n v="5843.8180000000002"/>
    <n v="5"/>
    <n v="10000"/>
    <n v="18"/>
    <s v="debra"/>
    <s v="new"/>
    <s v="none"/>
    <m/>
    <n v="7"/>
    <n v="1"/>
    <m/>
    <n v="3.5889199999999999"/>
    <n v="0.928952"/>
    <n v="1403.66"/>
    <m/>
    <n v="843.81799999999998"/>
    <m/>
    <m/>
    <m/>
    <m/>
    <m/>
    <n v="370103561"/>
    <n v="114895863"/>
    <n v="242203"/>
    <n v="1598"/>
    <n v="0"/>
    <m/>
    <m/>
    <m/>
    <m/>
    <m/>
    <m/>
    <s v="step2809.zyra.dsbench_hytm2_3path.-t.10000.-mr.debra.-ma.new.-mp.none.-p.-k.10000.-i.5.-d.5.-rq.0.-rqsize.256.-nwork.18.-nrq.0.-seqwidth.48.-trial.0.-pinning.ZYRA_SCATTER.data"/>
    <s v="LD_PRELOAD=../lib/libjemalloc.so  time timeout 13 numactl --interleave=all ./zyra.dsbench_hytm2_3path -t 10000 -mr debra -ma new -mp none -p -k 10000 -i 5 -d 5 -rq 0 -rqsize 256 -nwork 18 -nrq 0 &gt;&gt; output.zyra.dsbench/step2809.zyra.dsbench_hytm2_3path.-t.10000.-mr.debra.-ma.new.-mp.none.-p.-k.10000.-i.5.-d.5.-rq.0.-rqsize.256.-nwork.18.-nrq.0.-seqwidth.48.-trial.0.-pinning.ZYRA_SCATTER.data 2&gt;&gt;output.zyra.dsbench/stderr.out"/>
    <s v="zyra"/>
    <x v="19"/>
    <x v="8"/>
  </r>
  <r>
    <s v="step118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44948168"/>
    <n v="44944685"/>
    <n v="8989285"/>
    <n v="22445275"/>
    <n v="10000"/>
    <m/>
    <m/>
    <m/>
    <m/>
    <m/>
    <n v="10000"/>
    <n v="203257.84"/>
    <n v="20"/>
    <n v="10000"/>
    <n v="17"/>
    <s v="debra"/>
    <s v="new"/>
    <s v="none"/>
    <m/>
    <n v="8"/>
    <n v="1"/>
    <m/>
    <n v="9.9137599999999999"/>
    <n v="3.5978799999999998E-2"/>
    <n v="1892.83"/>
    <m/>
    <n v="3257.84"/>
    <m/>
    <m/>
    <m/>
    <m/>
    <m/>
    <m/>
    <m/>
    <m/>
    <m/>
    <m/>
    <m/>
    <m/>
    <m/>
    <m/>
    <m/>
    <m/>
    <s v="step1180.zyra.dsbench_tl2.-t.10000.-mr.debra.-ma.new.-mp.none.-p.-k.10000.-i.20.-d.20.-rq.0.-rqsize.256.-nwork.17.-nrq.1.-seqwidth.48.-trial.0.-pinning.ZYRA_CLUSTER.data"/>
    <s v="LD_PRELOAD=../lib/libjemalloc.so  time timeout 13 numactl --interleave=all ./zyra.dsbench_tl2 -t 10000 -mr debra -ma new -mp none -p -k 10000 -i 20 -d 20 -rq 0 -rqsize 256 -nwork 17 -nrq 1 &gt;&gt; output.zyra.dsbench/step1180.zyra.dsbench_tl2.-t.10000.-mr.debra.-ma.new.-mp.none.-p.-k.10000.-i.20.-d.20.-rq.0.-rqsize.256.-nwork.17.-nrq.1.-seqwidth.48.-trial.0.-pinning.ZYRA_CLUSTER.data 2&gt;&gt;output.zyra.dsbench/stderr.out"/>
    <s v="zyra"/>
    <x v="20"/>
    <x v="8"/>
  </r>
  <r>
    <s v="step280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37543673"/>
    <n v="37545115"/>
    <n v="7508878"/>
    <n v="18752883"/>
    <n v="10000"/>
    <m/>
    <m/>
    <m/>
    <m/>
    <m/>
    <n v="10000"/>
    <n v="204234.16"/>
    <n v="20"/>
    <n v="100000"/>
    <n v="71"/>
    <s v="debra"/>
    <s v="new"/>
    <s v="none"/>
    <m/>
    <n v="8"/>
    <n v="1"/>
    <m/>
    <n v="23.2011"/>
    <n v="1.95414"/>
    <n v="9903.08"/>
    <m/>
    <n v="4234.16"/>
    <m/>
    <m/>
    <m/>
    <m/>
    <m/>
    <m/>
    <m/>
    <m/>
    <m/>
    <m/>
    <m/>
    <m/>
    <m/>
    <m/>
    <m/>
    <m/>
    <s v="step280.zyra.dsbench_tl2.-t.10000.-mr.debra.-ma.new.-mp.none.-p.-k.100000.-i.20.-d.20.-rq.0.-rqsize.256.-nwork.71.-nrq.1.-seqwidth.48.-trial.0.-pinning.ZYRA_CLUSTER.data"/>
    <s v="LD_PRELOAD=../lib/libjemalloc.so  time timeout 13 numactl --interleave=all ./zyra.dsbench_tl2 -t 10000 -mr debra -ma new -mp none -p -k 100000 -i 20 -d 20 -rq 0 -rqsize 256 -nwork 71 -nrq 1 &gt;&gt; output.zyra.dsbench/step280.zyra.dsbench_tl2.-t.10000.-mr.debra.-ma.new.-mp.none.-p.-k.100000.-i.20.-d.20.-rq.0.-rqsize.256.-nwork.71.-nrq.1.-seqwidth.48.-trial.0.-pinning.ZYRA_CLUSTER.data 2&gt;&gt;output.zyra.dsbench/stderr.out"/>
    <s v="zyra"/>
    <x v="11"/>
    <x v="2"/>
  </r>
  <r>
    <s v="step281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22271877"/>
    <n v="22279559"/>
    <n v="4455143"/>
    <n v="44498701"/>
    <n v="10000"/>
    <m/>
    <m/>
    <m/>
    <m/>
    <m/>
    <n v="10000"/>
    <n v="5867.3819999999996"/>
    <n v="5"/>
    <n v="10000"/>
    <n v="18"/>
    <s v="debra"/>
    <s v="new"/>
    <s v="none"/>
    <m/>
    <n v="7"/>
    <n v="1"/>
    <m/>
    <n v="3.7161300000000002"/>
    <n v="0.94462299999999999"/>
    <n v="1401.05"/>
    <m/>
    <n v="867.38199999999995"/>
    <m/>
    <m/>
    <m/>
    <m/>
    <m/>
    <n v="358418309"/>
    <n v="120339232"/>
    <n v="236281"/>
    <n v="1560"/>
    <n v="0"/>
    <m/>
    <m/>
    <m/>
    <m/>
    <m/>
    <m/>
    <s v="step2810.zyra.dsbench_hytm2_3path.-t.10000.-mr.debra.-ma.new.-mp.none.-p.-k.10000.-i.5.-d.5.-rq.0.-rqsize.256.-nwork.18.-nrq.0.-seqwidth.48.-trial.1.-pinning.ZYRA_SCATTER.data"/>
    <s v="LD_PRELOAD=../lib/libjemalloc.so  time timeout 13 numactl --interleave=all ./zyra.dsbench_hytm2_3path -t 10000 -mr debra -ma new -mp none -p -k 10000 -i 5 -d 5 -rq 0 -rqsize 256 -nwork 18 -nrq 0 &gt;&gt; output.zyra.dsbench/step2810.zyra.dsbench_hytm2_3path.-t.10000.-mr.debra.-ma.new.-mp.none.-p.-k.10000.-i.5.-d.5.-rq.0.-rqsize.256.-nwork.18.-nrq.0.-seqwidth.48.-trial.1.-pinning.ZYRA_SCATTER.data 2&gt;&gt;output.zyra.dsbench/stderr.out"/>
    <s v="zyra"/>
    <x v="19"/>
    <x v="8"/>
  </r>
  <r>
    <s v="step2811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22199480"/>
    <n v="22193273"/>
    <n v="4439275"/>
    <n v="44332120"/>
    <n v="10000"/>
    <m/>
    <m/>
    <m/>
    <m/>
    <m/>
    <n v="10000"/>
    <n v="5829.55"/>
    <n v="5"/>
    <n v="10000"/>
    <n v="18"/>
    <s v="debra"/>
    <s v="new"/>
    <s v="none"/>
    <m/>
    <n v="7"/>
    <n v="1"/>
    <m/>
    <n v="3.6749999999999998"/>
    <n v="0.93695399999999995"/>
    <n v="1375.89"/>
    <m/>
    <n v="829.55"/>
    <m/>
    <m/>
    <m/>
    <m/>
    <m/>
    <n v="358887590"/>
    <n v="117591757"/>
    <n v="238654"/>
    <n v="1647"/>
    <n v="0"/>
    <m/>
    <m/>
    <m/>
    <m/>
    <m/>
    <m/>
    <s v="step2811.zyra.dsbench_hytm2_3path.-t.10000.-mr.debra.-ma.new.-mp.none.-p.-k.10000.-i.5.-d.5.-rq.0.-rqsize.256.-nwork.18.-nrq.0.-seqwidth.48.-trial.2.-pinning.ZYRA_SCATTER.data"/>
    <s v="LD_PRELOAD=../lib/libjemalloc.so  time timeout 13 numactl --interleave=all ./zyra.dsbench_hytm2_3path -t 10000 -mr debra -ma new -mp none -p -k 10000 -i 5 -d 5 -rq 0 -rqsize 256 -nwork 18 -nrq 0 &gt;&gt; output.zyra.dsbench/step2811.zyra.dsbench_hytm2_3path.-t.10000.-mr.debra.-ma.new.-mp.none.-p.-k.10000.-i.5.-d.5.-rq.0.-rqsize.256.-nwork.18.-nrq.0.-seqwidth.48.-trial.2.-pinning.ZYRA_SCATTER.data 2&gt;&gt;output.zyra.dsbench/stderr.out"/>
    <s v="zyra"/>
    <x v="19"/>
    <x v="8"/>
  </r>
  <r>
    <s v="step2812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7"/>
    <s v="debra"/>
    <s v="new"/>
    <s v="none"/>
    <m/>
    <n v="7"/>
    <n v="1"/>
    <m/>
    <m/>
    <m/>
    <m/>
    <m/>
    <m/>
    <m/>
    <m/>
    <m/>
    <m/>
    <m/>
    <n v="1065160"/>
    <n v="2071486"/>
    <n v="15812"/>
    <n v="675"/>
    <n v="0"/>
    <m/>
    <m/>
    <m/>
    <m/>
    <m/>
    <m/>
    <s v="step2812.zyra.dsbench_hytm2_3path.-t.10000.-mr.debra.-ma.new.-mp.none.-p.-k.10000.-i.5.-d.5.-rq.0.-rqsize.256.-nwork.17.-nrq.1.-seqwidth.48.-trial.0.-pinning.ZYRA_SCATTER.data"/>
    <s v="LD_PRELOAD=../lib/libjemalloc.so  time timeout 13 numactl --interleave=all ./zyra.dsbench_hytm2_3path -t 10000 -mr debra -ma new -mp none -p -k 10000 -i 5 -d 5 -rq 0 -rqsize 256 -nwork 17 -nrq 1 &gt;&gt; output.zyra.dsbench/step2812.zyra.dsbench_hytm2_3path.-t.10000.-mr.debra.-ma.new.-mp.none.-p.-k.10000.-i.5.-d.5.-rq.0.-rqsize.256.-nwork.17.-nrq.1.-seqwidth.48.-trial.0.-pinning.ZYRA_SCATTER.data 2&gt;&gt;output.zyra.dsbench/stderr.out"/>
    <s v="zyra"/>
    <x v="21"/>
    <x v="8"/>
  </r>
  <r>
    <s v="step2813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7"/>
    <s v="debra"/>
    <s v="new"/>
    <s v="none"/>
    <m/>
    <n v="7"/>
    <n v="1"/>
    <m/>
    <m/>
    <m/>
    <m/>
    <m/>
    <m/>
    <m/>
    <m/>
    <m/>
    <m/>
    <m/>
    <n v="1109689"/>
    <n v="2150184"/>
    <n v="16889"/>
    <n v="751"/>
    <n v="0"/>
    <m/>
    <m/>
    <m/>
    <m/>
    <m/>
    <m/>
    <s v="step2813.zyra.dsbench_hytm2_3path.-t.10000.-mr.debra.-ma.new.-mp.none.-p.-k.10000.-i.5.-d.5.-rq.0.-rqsize.256.-nwork.17.-nrq.1.-seqwidth.48.-trial.1.-pinning.ZYRA_SCATTER.data"/>
    <s v="LD_PRELOAD=../lib/libjemalloc.so  time timeout 13 numactl --interleave=all ./zyra.dsbench_hytm2_3path -t 10000 -mr debra -ma new -mp none -p -k 10000 -i 5 -d 5 -rq 0 -rqsize 256 -nwork 17 -nrq 1 &gt;&gt; output.zyra.dsbench/step2813.zyra.dsbench_hytm2_3path.-t.10000.-mr.debra.-ma.new.-mp.none.-p.-k.10000.-i.5.-d.5.-rq.0.-rqsize.256.-nwork.17.-nrq.1.-seqwidth.48.-trial.1.-pinning.ZYRA_SCATTER.data 2&gt;&gt;output.zyra.dsbench/stderr.out"/>
    <s v="zyra"/>
    <x v="21"/>
    <x v="8"/>
  </r>
  <r>
    <s v="step2814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7"/>
    <s v="debra"/>
    <s v="new"/>
    <s v="none"/>
    <m/>
    <n v="7"/>
    <n v="1"/>
    <m/>
    <m/>
    <m/>
    <m/>
    <m/>
    <m/>
    <m/>
    <m/>
    <m/>
    <m/>
    <m/>
    <n v="1107179"/>
    <n v="2138706"/>
    <n v="16610"/>
    <n v="738"/>
    <n v="0"/>
    <m/>
    <m/>
    <m/>
    <m/>
    <m/>
    <m/>
    <s v="step2814.zyra.dsbench_hytm2_3path.-t.10000.-mr.debra.-ma.new.-mp.none.-p.-k.10000.-i.5.-d.5.-rq.0.-rqsize.256.-nwork.17.-nrq.1.-seqwidth.48.-trial.2.-pinning.ZYRA_SCATTER.data"/>
    <s v="LD_PRELOAD=../lib/libjemalloc.so  time timeout 13 numactl --interleave=all ./zyra.dsbench_hytm2_3path -t 10000 -mr debra -ma new -mp none -p -k 10000 -i 5 -d 5 -rq 0 -rqsize 256 -nwork 17 -nrq 1 &gt;&gt; output.zyra.dsbench/step2814.zyra.dsbench_hytm2_3path.-t.10000.-mr.debra.-ma.new.-mp.none.-p.-k.10000.-i.5.-d.5.-rq.0.-rqsize.256.-nwork.17.-nrq.1.-seqwidth.48.-trial.2.-pinning.ZYRA_SCATTER.data 2&gt;&gt;output.zyra.dsbench/stderr.out"/>
    <s v="zyra"/>
    <x v="21"/>
    <x v="8"/>
  </r>
  <r>
    <s v="step2815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36359702"/>
    <n v="36352329"/>
    <n v="7271203"/>
    <n v="72629168"/>
    <n v="10000"/>
    <m/>
    <m/>
    <m/>
    <m/>
    <m/>
    <n v="10000"/>
    <n v="5956.8959999999997"/>
    <n v="5"/>
    <n v="10000"/>
    <n v="36"/>
    <s v="debra"/>
    <s v="new"/>
    <s v="none"/>
    <m/>
    <n v="7"/>
    <n v="1"/>
    <m/>
    <n v="5.3780700000000001"/>
    <n v="1.0233099999999999"/>
    <n v="1498.3"/>
    <m/>
    <n v="956.89599999999996"/>
    <m/>
    <m/>
    <m/>
    <m/>
    <m/>
    <n v="468589337"/>
    <n v="308504797"/>
    <n v="411779"/>
    <n v="6691"/>
    <n v="0"/>
    <m/>
    <m/>
    <m/>
    <m/>
    <m/>
    <m/>
    <s v="step2815.zyra.dsbench_hytm2_3path.-t.10000.-mr.debra.-ma.new.-mp.none.-p.-k.10000.-i.5.-d.5.-rq.0.-rqsize.256.-nwork.36.-nrq.0.-seqwidth.48.-trial.0.-pinning.ZYRA_SCATTER.data"/>
    <s v="LD_PRELOAD=../lib/libjemalloc.so  time timeout 13 numactl --interleave=all ./zyra.dsbench_hytm2_3path -t 10000 -mr debra -ma new -mp none -p -k 10000 -i 5 -d 5 -rq 0 -rqsize 256 -nwork 36 -nrq 0 &gt;&gt; output.zyra.dsbench/step2815.zyra.dsbench_hytm2_3path.-t.10000.-mr.debra.-ma.new.-mp.none.-p.-k.10000.-i.5.-d.5.-rq.0.-rqsize.256.-nwork.36.-nrq.0.-seqwidth.48.-trial.0.-pinning.ZYRA_SCATTER.data 2&gt;&gt;output.zyra.dsbench/stderr.out"/>
    <s v="zyra"/>
    <x v="19"/>
    <x v="0"/>
  </r>
  <r>
    <s v="step281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36"/>
    <s v="debra"/>
    <s v="new"/>
    <s v="none"/>
    <m/>
    <n v="7"/>
    <n v="1"/>
    <m/>
    <m/>
    <m/>
    <m/>
    <m/>
    <m/>
    <m/>
    <m/>
    <m/>
    <m/>
    <m/>
    <n v="477411119"/>
    <n v="314852824"/>
    <n v="439129"/>
    <n v="7141"/>
    <n v="0"/>
    <m/>
    <m/>
    <m/>
    <m/>
    <m/>
    <m/>
    <s v="step2816.zyra.dsbench_hytm2_3path.-t.10000.-mr.debra.-ma.new.-mp.none.-p.-k.10000.-i.5.-d.5.-rq.0.-rqsize.256.-nwork.36.-nrq.0.-seqwidth.48.-trial.1.-pinning.ZYRA_SCATTER.data"/>
    <s v="LD_PRELOAD=../lib/libjemalloc.so  time timeout 13 numactl --interleave=all ./zyra.dsbench_hytm2_3path -t 10000 -mr debra -ma new -mp none -p -k 10000 -i 5 -d 5 -rq 0 -rqsize 256 -nwork 36 -nrq 0 &gt;&gt; output.zyra.dsbench/step2816.zyra.dsbench_hytm2_3path.-t.10000.-mr.debra.-ma.new.-mp.none.-p.-k.10000.-i.5.-d.5.-rq.0.-rqsize.256.-nwork.36.-nrq.0.-seqwidth.48.-trial.1.-pinning.ZYRA_SCATTER.data 2&gt;&gt;output.zyra.dsbench/stderr.out"/>
    <s v="zyra"/>
    <x v="19"/>
    <x v="0"/>
  </r>
  <r>
    <s v="step2817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35559334"/>
    <n v="35550976"/>
    <n v="7111031"/>
    <n v="71019912"/>
    <n v="10000"/>
    <m/>
    <m/>
    <m/>
    <m/>
    <m/>
    <n v="10000"/>
    <n v="5964.991"/>
    <n v="5"/>
    <n v="10000"/>
    <n v="36"/>
    <s v="debra"/>
    <s v="new"/>
    <s v="none"/>
    <m/>
    <n v="7"/>
    <n v="1"/>
    <m/>
    <n v="5.5539300000000003"/>
    <n v="1.05122"/>
    <n v="1506.75"/>
    <m/>
    <n v="964.99099999999999"/>
    <m/>
    <m/>
    <m/>
    <m/>
    <m/>
    <n v="440144938"/>
    <n v="319348089"/>
    <n v="428662"/>
    <n v="7266"/>
    <n v="0"/>
    <m/>
    <m/>
    <m/>
    <m/>
    <m/>
    <m/>
    <s v="step2817.zyra.dsbench_hytm2_3path.-t.10000.-mr.debra.-ma.new.-mp.none.-p.-k.10000.-i.5.-d.5.-rq.0.-rqsize.256.-nwork.36.-nrq.0.-seqwidth.48.-trial.2.-pinning.ZYRA_SCATTER.data"/>
    <s v="LD_PRELOAD=../lib/libjemalloc.so  time timeout 13 numactl --interleave=all ./zyra.dsbench_hytm2_3path -t 10000 -mr debra -ma new -mp none -p -k 10000 -i 5 -d 5 -rq 0 -rqsize 256 -nwork 36 -nrq 0 &gt;&gt; output.zyra.dsbench/step2817.zyra.dsbench_hytm2_3path.-t.10000.-mr.debra.-ma.new.-mp.none.-p.-k.10000.-i.5.-d.5.-rq.0.-rqsize.256.-nwork.36.-nrq.0.-seqwidth.48.-trial.2.-pinning.ZYRA_SCATTER.data 2&gt;&gt;output.zyra.dsbench/stderr.out"/>
    <s v="zyra"/>
    <x v="19"/>
    <x v="0"/>
  </r>
  <r>
    <s v="step2818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35"/>
    <s v="debra"/>
    <s v="new"/>
    <s v="none"/>
    <m/>
    <n v="7"/>
    <n v="1"/>
    <m/>
    <m/>
    <m/>
    <m/>
    <m/>
    <m/>
    <m/>
    <m/>
    <m/>
    <m/>
    <m/>
    <n v="785916"/>
    <n v="3833622"/>
    <n v="29078"/>
    <n v="2658"/>
    <n v="0"/>
    <m/>
    <m/>
    <m/>
    <m/>
    <m/>
    <m/>
    <s v="step2818.zyra.dsbench_hytm2_3path.-t.10000.-mr.debra.-ma.new.-mp.none.-p.-k.10000.-i.5.-d.5.-rq.0.-rqsize.256.-nwork.35.-nrq.1.-seqwidth.48.-trial.0.-pinning.ZYRA_SCATTER.data"/>
    <s v="LD_PRELOAD=../lib/libjemalloc.so  time timeout 13 numactl --interleave=all ./zyra.dsbench_hytm2_3path -t 10000 -mr debra -ma new -mp none -p -k 10000 -i 5 -d 5 -rq 0 -rqsize 256 -nwork 35 -nrq 1 &gt;&gt; output.zyra.dsbench/step2818.zyra.dsbench_hytm2_3path.-t.10000.-mr.debra.-ma.new.-mp.none.-p.-k.10000.-i.5.-d.5.-rq.0.-rqsize.256.-nwork.35.-nrq.1.-seqwidth.48.-trial.0.-pinning.ZYRA_SCATTER.data 2&gt;&gt;output.zyra.dsbench/stderr.out"/>
    <s v="zyra"/>
    <x v="21"/>
    <x v="0"/>
  </r>
  <r>
    <s v="step1181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45090248"/>
    <n v="45100122"/>
    <n v="9019037"/>
    <n v="22519751"/>
    <n v="10000"/>
    <m/>
    <m/>
    <m/>
    <m/>
    <m/>
    <n v="10000"/>
    <n v="203211.32"/>
    <n v="20"/>
    <n v="10000"/>
    <n v="17"/>
    <s v="debra"/>
    <s v="new"/>
    <s v="none"/>
    <m/>
    <n v="8"/>
    <n v="1"/>
    <m/>
    <n v="9.9118099999999991"/>
    <n v="3.5411400000000003E-2"/>
    <n v="1885.81"/>
    <m/>
    <n v="3211.32"/>
    <m/>
    <m/>
    <m/>
    <m/>
    <m/>
    <m/>
    <m/>
    <m/>
    <m/>
    <m/>
    <m/>
    <m/>
    <m/>
    <m/>
    <m/>
    <m/>
    <s v="step1181.zyra.dsbench_tl2.-t.10000.-mr.debra.-ma.new.-mp.none.-p.-k.10000.-i.20.-d.20.-rq.0.-rqsize.256.-nwork.17.-nrq.1.-seqwidth.48.-trial.1.-pinning.ZYRA_CLUSTER.data"/>
    <s v="LD_PRELOAD=../lib/libjemalloc.so  time timeout 13 numactl --interleave=all ./zyra.dsbench_tl2 -t 10000 -mr debra -ma new -mp none -p -k 10000 -i 20 -d 20 -rq 0 -rqsize 256 -nwork 17 -nrq 1 &gt;&gt; output.zyra.dsbench/step1181.zyra.dsbench_tl2.-t.10000.-mr.debra.-ma.new.-mp.none.-p.-k.10000.-i.20.-d.20.-rq.0.-rqsize.256.-nwork.17.-nrq.1.-seqwidth.48.-trial.1.-pinning.ZYRA_CLUSTER.data 2&gt;&gt;output.zyra.dsbench/stderr.out"/>
    <s v="zyra"/>
    <x v="20"/>
    <x v="8"/>
  </r>
  <r>
    <s v="step2819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35"/>
    <s v="debra"/>
    <s v="new"/>
    <s v="none"/>
    <m/>
    <n v="7"/>
    <n v="1"/>
    <m/>
    <m/>
    <m/>
    <m/>
    <m/>
    <m/>
    <m/>
    <m/>
    <m/>
    <m/>
    <m/>
    <n v="767403"/>
    <n v="3981447"/>
    <n v="30464"/>
    <n v="2638"/>
    <n v="0"/>
    <m/>
    <m/>
    <m/>
    <m/>
    <m/>
    <m/>
    <s v="step2819.zyra.dsbench_hytm2_3path.-t.10000.-mr.debra.-ma.new.-mp.none.-p.-k.10000.-i.5.-d.5.-rq.0.-rqsize.256.-nwork.35.-nrq.1.-seqwidth.48.-trial.1.-pinning.ZYRA_SCATTER.data"/>
    <s v="LD_PRELOAD=../lib/libjemalloc.so  time timeout 13 numactl --interleave=all ./zyra.dsbench_hytm2_3path -t 10000 -mr debra -ma new -mp none -p -k 10000 -i 5 -d 5 -rq 0 -rqsize 256 -nwork 35 -nrq 1 &gt;&gt; output.zyra.dsbench/step2819.zyra.dsbench_hytm2_3path.-t.10000.-mr.debra.-ma.new.-mp.none.-p.-k.10000.-i.5.-d.5.-rq.0.-rqsize.256.-nwork.35.-nrq.1.-seqwidth.48.-trial.1.-pinning.ZYRA_SCATTER.data 2&gt;&gt;output.zyra.dsbench/stderr.out"/>
    <s v="zyra"/>
    <x v="21"/>
    <x v="0"/>
  </r>
  <r>
    <s v="step281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47494986"/>
    <n v="47492050"/>
    <n v="9498703"/>
    <n v="23720130"/>
    <n v="10000"/>
    <m/>
    <m/>
    <m/>
    <m/>
    <m/>
    <n v="10000"/>
    <n v="204284.07"/>
    <n v="20"/>
    <n v="100000"/>
    <n v="71"/>
    <s v="debra"/>
    <s v="new"/>
    <s v="none"/>
    <m/>
    <n v="8"/>
    <n v="1"/>
    <m/>
    <n v="23.113700000000001"/>
    <n v="1.95126"/>
    <n v="7762.42"/>
    <m/>
    <n v="4284.07"/>
    <m/>
    <m/>
    <m/>
    <m/>
    <m/>
    <m/>
    <m/>
    <m/>
    <m/>
    <m/>
    <m/>
    <m/>
    <m/>
    <m/>
    <m/>
    <m/>
    <s v="step281.zyra.dsbench_tl2.-t.10000.-mr.debra.-ma.new.-mp.none.-p.-k.100000.-i.20.-d.20.-rq.0.-rqsize.256.-nwork.71.-nrq.1.-seqwidth.48.-trial.1.-pinning.ZYRA_CLUSTER.data"/>
    <s v="LD_PRELOAD=../lib/libjemalloc.so  time timeout 13 numactl --interleave=all ./zyra.dsbench_tl2 -t 10000 -mr debra -ma new -mp none -p -k 100000 -i 20 -d 20 -rq 0 -rqsize 256 -nwork 71 -nrq 1 &gt;&gt; output.zyra.dsbench/step281.zyra.dsbench_tl2.-t.10000.-mr.debra.-ma.new.-mp.none.-p.-k.100000.-i.20.-d.20.-rq.0.-rqsize.256.-nwork.71.-nrq.1.-seqwidth.48.-trial.1.-pinning.ZYRA_CLUSTER.data 2&gt;&gt;output.zyra.dsbench/stderr.out"/>
    <s v="zyra"/>
    <x v="11"/>
    <x v="2"/>
  </r>
  <r>
    <s v="step282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35"/>
    <s v="debra"/>
    <s v="new"/>
    <s v="none"/>
    <m/>
    <n v="7"/>
    <n v="1"/>
    <m/>
    <m/>
    <m/>
    <m/>
    <m/>
    <m/>
    <m/>
    <m/>
    <m/>
    <m/>
    <m/>
    <n v="722912"/>
    <n v="4122235"/>
    <n v="34692"/>
    <n v="5172"/>
    <n v="0"/>
    <m/>
    <m/>
    <m/>
    <m/>
    <m/>
    <m/>
    <s v="step2820.zyra.dsbench_hytm2_3path.-t.10000.-mr.debra.-ma.new.-mp.none.-p.-k.10000.-i.5.-d.5.-rq.0.-rqsize.256.-nwork.35.-nrq.1.-seqwidth.48.-trial.2.-pinning.ZYRA_SCATTER.data"/>
    <s v="LD_PRELOAD=../lib/libjemalloc.so  time timeout 13 numactl --interleave=all ./zyra.dsbench_hytm2_3path -t 10000 -mr debra -ma new -mp none -p -k 10000 -i 5 -d 5 -rq 0 -rqsize 256 -nwork 35 -nrq 1 &gt;&gt; output.zyra.dsbench/step2820.zyra.dsbench_hytm2_3path.-t.10000.-mr.debra.-ma.new.-mp.none.-p.-k.10000.-i.5.-d.5.-rq.0.-rqsize.256.-nwork.35.-nrq.1.-seqwidth.48.-trial.2.-pinning.ZYRA_SCATTER.data 2&gt;&gt;output.zyra.dsbench/stderr.out"/>
    <s v="zyra"/>
    <x v="21"/>
    <x v="0"/>
  </r>
  <r>
    <s v="step2821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45566055"/>
    <n v="45583308"/>
    <n v="9114936"/>
    <n v="91063404"/>
    <n v="10000"/>
    <m/>
    <m/>
    <m/>
    <m/>
    <m/>
    <n v="10000"/>
    <n v="51035.98"/>
    <n v="5"/>
    <n v="10000"/>
    <n v="54"/>
    <s v="debra"/>
    <s v="new"/>
    <s v="none"/>
    <m/>
    <n v="7"/>
    <n v="1"/>
    <m/>
    <n v="6.8080100000000003"/>
    <n v="1.1133500000000001"/>
    <n v="1622.18"/>
    <m/>
    <n v="1035.98"/>
    <m/>
    <m/>
    <m/>
    <m/>
    <m/>
    <n v="465506056"/>
    <n v="505232070"/>
    <n v="571441"/>
    <n v="13427"/>
    <n v="0"/>
    <m/>
    <m/>
    <m/>
    <m/>
    <m/>
    <m/>
    <s v="step2821.zyra.dsbench_hytm2_3path.-t.10000.-mr.debra.-ma.new.-mp.none.-p.-k.10000.-i.5.-d.5.-rq.0.-rqsize.256.-nwork.54.-nrq.0.-seqwidth.48.-trial.0.-pinning.ZYRA_SCATTER.data"/>
    <s v="LD_PRELOAD=../lib/libjemalloc.so  time timeout 13 numactl --interleave=all ./zyra.dsbench_hytm2_3path -t 10000 -mr debra -ma new -mp none -p -k 10000 -i 5 -d 5 -rq 0 -rqsize 256 -nwork 54 -nrq 0 &gt;&gt; output.zyra.dsbench/step2821.zyra.dsbench_hytm2_3path.-t.10000.-mr.debra.-ma.new.-mp.none.-p.-k.10000.-i.5.-d.5.-rq.0.-rqsize.256.-nwork.54.-nrq.0.-seqwidth.48.-trial.0.-pinning.ZYRA_SCATTER.data 2&gt;&gt;output.zyra.dsbench/stderr.out"/>
    <s v="zyra"/>
    <x v="19"/>
    <x v="1"/>
  </r>
  <r>
    <s v="step2822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47056475"/>
    <n v="47054563"/>
    <n v="9411103"/>
    <n v="93990617"/>
    <n v="10000"/>
    <m/>
    <m/>
    <m/>
    <m/>
    <m/>
    <n v="10000"/>
    <n v="5961.8130000000001"/>
    <n v="5"/>
    <n v="10000"/>
    <n v="54"/>
    <s v="debra"/>
    <s v="new"/>
    <s v="none"/>
    <m/>
    <n v="7"/>
    <n v="1"/>
    <m/>
    <n v="6.68757"/>
    <n v="1.11304"/>
    <n v="1567.68"/>
    <m/>
    <n v="961.81299999999999"/>
    <m/>
    <m/>
    <m/>
    <m/>
    <m/>
    <n v="489400765"/>
    <n v="510601564"/>
    <n v="590956"/>
    <n v="13694"/>
    <n v="0"/>
    <m/>
    <m/>
    <m/>
    <m/>
    <m/>
    <m/>
    <s v="step2822.zyra.dsbench_hytm2_3path.-t.10000.-mr.debra.-ma.new.-mp.none.-p.-k.10000.-i.5.-d.5.-rq.0.-rqsize.256.-nwork.54.-nrq.0.-seqwidth.48.-trial.1.-pinning.ZYRA_SCATTER.data"/>
    <s v="LD_PRELOAD=../lib/libjemalloc.so  time timeout 13 numactl --interleave=all ./zyra.dsbench_hytm2_3path -t 10000 -mr debra -ma new -mp none -p -k 10000 -i 5 -d 5 -rq 0 -rqsize 256 -nwork 54 -nrq 0 &gt;&gt; output.zyra.dsbench/step2822.zyra.dsbench_hytm2_3path.-t.10000.-mr.debra.-ma.new.-mp.none.-p.-k.10000.-i.5.-d.5.-rq.0.-rqsize.256.-nwork.54.-nrq.0.-seqwidth.48.-trial.1.-pinning.ZYRA_SCATTER.data 2&gt;&gt;output.zyra.dsbench/stderr.out"/>
    <s v="zyra"/>
    <x v="19"/>
    <x v="1"/>
  </r>
  <r>
    <s v="step2823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42561127"/>
    <n v="42552917"/>
    <n v="8511404"/>
    <n v="85012144"/>
    <n v="10000"/>
    <m/>
    <m/>
    <m/>
    <m/>
    <m/>
    <n v="10000"/>
    <n v="5978.57"/>
    <n v="5"/>
    <n v="10000"/>
    <n v="54"/>
    <s v="debra"/>
    <s v="new"/>
    <s v="none"/>
    <m/>
    <n v="7"/>
    <n v="1"/>
    <m/>
    <n v="7.24756"/>
    <n v="1.1834"/>
    <n v="1734.65"/>
    <m/>
    <n v="978.57"/>
    <m/>
    <m/>
    <m/>
    <m/>
    <m/>
    <n v="475413971"/>
    <n v="468548050"/>
    <n v="544786"/>
    <n v="10795"/>
    <n v="0"/>
    <m/>
    <m/>
    <m/>
    <m/>
    <m/>
    <m/>
    <s v="step2823.zyra.dsbench_hytm2_3path.-t.10000.-mr.debra.-ma.new.-mp.none.-p.-k.10000.-i.5.-d.5.-rq.0.-rqsize.256.-nwork.54.-nrq.0.-seqwidth.48.-trial.2.-pinning.ZYRA_SCATTER.data"/>
    <s v="LD_PRELOAD=../lib/libjemalloc.so  time timeout 13 numactl --interleave=all ./zyra.dsbench_hytm2_3path -t 10000 -mr debra -ma new -mp none -p -k 10000 -i 5 -d 5 -rq 0 -rqsize 256 -nwork 54 -nrq 0 &gt;&gt; output.zyra.dsbench/step2823.zyra.dsbench_hytm2_3path.-t.10000.-mr.debra.-ma.new.-mp.none.-p.-k.10000.-i.5.-d.5.-rq.0.-rqsize.256.-nwork.54.-nrq.0.-seqwidth.48.-trial.2.-pinning.ZYRA_SCATTER.data 2&gt;&gt;output.zyra.dsbench/stderr.out"/>
    <s v="zyra"/>
    <x v="19"/>
    <x v="1"/>
  </r>
  <r>
    <s v="step2824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53"/>
    <s v="debra"/>
    <s v="new"/>
    <s v="none"/>
    <m/>
    <n v="7"/>
    <n v="1"/>
    <m/>
    <m/>
    <m/>
    <m/>
    <m/>
    <m/>
    <m/>
    <m/>
    <m/>
    <m/>
    <m/>
    <n v="412706"/>
    <n v="5379393"/>
    <n v="43839"/>
    <n v="5167"/>
    <n v="0"/>
    <m/>
    <m/>
    <m/>
    <m/>
    <m/>
    <m/>
    <s v="step2824.zyra.dsbench_hytm2_3path.-t.10000.-mr.debra.-ma.new.-mp.none.-p.-k.10000.-i.5.-d.5.-rq.0.-rqsize.256.-nwork.53.-nrq.1.-seqwidth.48.-trial.0.-pinning.ZYRA_SCATTER.data"/>
    <s v="LD_PRELOAD=../lib/libjemalloc.so  time timeout 13 numactl --interleave=all ./zyra.dsbench_hytm2_3path -t 10000 -mr debra -ma new -mp none -p -k 10000 -i 5 -d 5 -rq 0 -rqsize 256 -nwork 53 -nrq 1 &gt;&gt; output.zyra.dsbench/step2824.zyra.dsbench_hytm2_3path.-t.10000.-mr.debra.-ma.new.-mp.none.-p.-k.10000.-i.5.-d.5.-rq.0.-rqsize.256.-nwork.53.-nrq.1.-seqwidth.48.-trial.0.-pinning.ZYRA_SCATTER.data 2&gt;&gt;output.zyra.dsbench/stderr.out"/>
    <s v="zyra"/>
    <x v="21"/>
    <x v="1"/>
  </r>
  <r>
    <s v="step2825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53"/>
    <s v="debra"/>
    <s v="new"/>
    <s v="none"/>
    <m/>
    <n v="7"/>
    <n v="1"/>
    <m/>
    <m/>
    <m/>
    <m/>
    <m/>
    <m/>
    <m/>
    <m/>
    <m/>
    <m/>
    <m/>
    <n v="415179"/>
    <n v="5383334"/>
    <n v="42579"/>
    <n v="4523"/>
    <n v="0"/>
    <m/>
    <m/>
    <m/>
    <m/>
    <m/>
    <m/>
    <s v="step2825.zyra.dsbench_hytm2_3path.-t.10000.-mr.debra.-ma.new.-mp.none.-p.-k.10000.-i.5.-d.5.-rq.0.-rqsize.256.-nwork.53.-nrq.1.-seqwidth.48.-trial.1.-pinning.ZYRA_SCATTER.data"/>
    <s v="LD_PRELOAD=../lib/libjemalloc.so  time timeout 13 numactl --interleave=all ./zyra.dsbench_hytm2_3path -t 10000 -mr debra -ma new -mp none -p -k 10000 -i 5 -d 5 -rq 0 -rqsize 256 -nwork 53 -nrq 1 &gt;&gt; output.zyra.dsbench/step2825.zyra.dsbench_hytm2_3path.-t.10000.-mr.debra.-ma.new.-mp.none.-p.-k.10000.-i.5.-d.5.-rq.0.-rqsize.256.-nwork.53.-nrq.1.-seqwidth.48.-trial.1.-pinning.ZYRA_SCATTER.data 2&gt;&gt;output.zyra.dsbench/stderr.out"/>
    <s v="zyra"/>
    <x v="21"/>
    <x v="1"/>
  </r>
  <r>
    <s v="step282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53"/>
    <s v="debra"/>
    <s v="new"/>
    <s v="none"/>
    <m/>
    <n v="7"/>
    <n v="1"/>
    <m/>
    <m/>
    <m/>
    <m/>
    <m/>
    <m/>
    <m/>
    <m/>
    <m/>
    <m/>
    <m/>
    <n v="385138"/>
    <n v="5590340"/>
    <n v="45946"/>
    <n v="4521"/>
    <n v="0"/>
    <m/>
    <m/>
    <m/>
    <m/>
    <m/>
    <m/>
    <s v="step2826.zyra.dsbench_hytm2_3path.-t.10000.-mr.debra.-ma.new.-mp.none.-p.-k.10000.-i.5.-d.5.-rq.0.-rqsize.256.-nwork.53.-nrq.1.-seqwidth.48.-trial.2.-pinning.ZYRA_SCATTER.data"/>
    <s v="LD_PRELOAD=../lib/libjemalloc.so  time timeout 13 numactl --interleave=all ./zyra.dsbench_hytm2_3path -t 10000 -mr debra -ma new -mp none -p -k 10000 -i 5 -d 5 -rq 0 -rqsize 256 -nwork 53 -nrq 1 &gt;&gt; output.zyra.dsbench/step2826.zyra.dsbench_hytm2_3path.-t.10000.-mr.debra.-ma.new.-mp.none.-p.-k.10000.-i.5.-d.5.-rq.0.-rqsize.256.-nwork.53.-nrq.1.-seqwidth.48.-trial.2.-pinning.ZYRA_SCATTER.data 2&gt;&gt;output.zyra.dsbench/stderr.out"/>
    <s v="zyra"/>
    <x v="21"/>
    <x v="1"/>
  </r>
  <r>
    <s v="step2827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57052006"/>
    <n v="57049628"/>
    <n v="11410163"/>
    <n v="113953910"/>
    <n v="10000"/>
    <m/>
    <m/>
    <m/>
    <m/>
    <m/>
    <n v="10000"/>
    <n v="5992.1049999999996"/>
    <n v="5"/>
    <n v="10000"/>
    <n v="72"/>
    <s v="debra"/>
    <s v="new"/>
    <s v="none"/>
    <m/>
    <n v="7"/>
    <n v="1"/>
    <m/>
    <n v="7.6460699999999999"/>
    <n v="1.1995499999999999"/>
    <n v="1661.54"/>
    <m/>
    <n v="992.10500000000002"/>
    <m/>
    <m/>
    <m/>
    <m/>
    <m/>
    <n v="476838315"/>
    <n v="727574299"/>
    <n v="760552"/>
    <n v="24368"/>
    <n v="0"/>
    <m/>
    <m/>
    <m/>
    <m/>
    <m/>
    <m/>
    <s v="step2827.zyra.dsbench_hytm2_3path.-t.10000.-mr.debra.-ma.new.-mp.none.-p.-k.10000.-i.5.-d.5.-rq.0.-rqsize.256.-nwork.72.-nrq.0.-seqwidth.48.-trial.0.-pinning.ZYRA_SCATTER.data"/>
    <s v="LD_PRELOAD=../lib/libjemalloc.so  time timeout 13 numactl --interleave=all ./zyra.dsbench_hytm2_3path -t 10000 -mr debra -ma new -mp none -p -k 10000 -i 5 -d 5 -rq 0 -rqsize 256 -nwork 72 -nrq 0 &gt;&gt; output.zyra.dsbench/step2827.zyra.dsbench_hytm2_3path.-t.10000.-mr.debra.-ma.new.-mp.none.-p.-k.10000.-i.5.-d.5.-rq.0.-rqsize.256.-nwork.72.-nrq.0.-seqwidth.48.-trial.0.-pinning.ZYRA_SCATTER.data 2&gt;&gt;output.zyra.dsbench/stderr.out"/>
    <s v="zyra"/>
    <x v="19"/>
    <x v="2"/>
  </r>
  <r>
    <s v="step1182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44129587"/>
    <n v="44142422"/>
    <n v="8827200"/>
    <n v="22043371"/>
    <n v="10000"/>
    <m/>
    <m/>
    <m/>
    <m/>
    <m/>
    <n v="10000"/>
    <n v="203379.13"/>
    <n v="20"/>
    <n v="10000"/>
    <n v="17"/>
    <s v="debra"/>
    <s v="new"/>
    <s v="none"/>
    <m/>
    <n v="8"/>
    <n v="1"/>
    <m/>
    <n v="9.94191"/>
    <n v="3.3071099999999999E-2"/>
    <n v="1929.37"/>
    <m/>
    <n v="3379.13"/>
    <m/>
    <m/>
    <m/>
    <m/>
    <m/>
    <m/>
    <m/>
    <m/>
    <m/>
    <m/>
    <m/>
    <m/>
    <m/>
    <m/>
    <m/>
    <m/>
    <s v="step1182.zyra.dsbench_tl2.-t.10000.-mr.debra.-ma.new.-mp.none.-p.-k.10000.-i.20.-d.20.-rq.0.-rqsize.256.-nwork.17.-nrq.1.-seqwidth.48.-trial.2.-pinning.ZYRA_CLUSTER.data"/>
    <s v="LD_PRELOAD=../lib/libjemalloc.so  time timeout 13 numactl --interleave=all ./zyra.dsbench_tl2 -t 10000 -mr debra -ma new -mp none -p -k 10000 -i 20 -d 20 -rq 0 -rqsize 256 -nwork 17 -nrq 1 &gt;&gt; output.zyra.dsbench/step1182.zyra.dsbench_tl2.-t.10000.-mr.debra.-ma.new.-mp.none.-p.-k.10000.-i.20.-d.20.-rq.0.-rqsize.256.-nwork.17.-nrq.1.-seqwidth.48.-trial.2.-pinning.ZYRA_CLUSTER.data 2&gt;&gt;output.zyra.dsbench/stderr.out"/>
    <s v="zyra"/>
    <x v="20"/>
    <x v="8"/>
  </r>
  <r>
    <s v="step2828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56665062"/>
    <n v="56673504"/>
    <n v="11333856"/>
    <n v="113205164"/>
    <n v="10000"/>
    <m/>
    <m/>
    <m/>
    <m/>
    <m/>
    <n v="10000"/>
    <n v="51037.24"/>
    <n v="5"/>
    <n v="10000"/>
    <n v="72"/>
    <s v="debra"/>
    <s v="new"/>
    <s v="none"/>
    <m/>
    <n v="7"/>
    <n v="1"/>
    <m/>
    <n v="7.6143400000000003"/>
    <n v="1.1751499999999999"/>
    <n v="1670.65"/>
    <m/>
    <n v="1037.24"/>
    <m/>
    <m/>
    <m/>
    <m/>
    <m/>
    <n v="465677718"/>
    <n v="729480278"/>
    <n v="748040"/>
    <n v="24504"/>
    <n v="0"/>
    <m/>
    <m/>
    <m/>
    <m/>
    <m/>
    <m/>
    <s v="step2828.zyra.dsbench_hytm2_3path.-t.10000.-mr.debra.-ma.new.-mp.none.-p.-k.10000.-i.5.-d.5.-rq.0.-rqsize.256.-nwork.72.-nrq.0.-seqwidth.48.-trial.1.-pinning.ZYRA_SCATTER.data"/>
    <s v="LD_PRELOAD=../lib/libjemalloc.so  time timeout 13 numactl --interleave=all ./zyra.dsbench_hytm2_3path -t 10000 -mr debra -ma new -mp none -p -k 10000 -i 5 -d 5 -rq 0 -rqsize 256 -nwork 72 -nrq 0 &gt;&gt; output.zyra.dsbench/step2828.zyra.dsbench_hytm2_3path.-t.10000.-mr.debra.-ma.new.-mp.none.-p.-k.10000.-i.5.-d.5.-rq.0.-rqsize.256.-nwork.72.-nrq.0.-seqwidth.48.-trial.1.-pinning.ZYRA_SCATTER.data 2&gt;&gt;output.zyra.dsbench/stderr.out"/>
    <s v="zyra"/>
    <x v="19"/>
    <x v="2"/>
  </r>
  <r>
    <s v="step2829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51120294"/>
    <n v="51113314"/>
    <n v="10223360"/>
    <n v="102121028"/>
    <n v="10000"/>
    <m/>
    <m/>
    <m/>
    <m/>
    <m/>
    <n v="10000"/>
    <n v="51058.15"/>
    <n v="5"/>
    <n v="10000"/>
    <n v="72"/>
    <s v="debra"/>
    <s v="new"/>
    <s v="none"/>
    <m/>
    <n v="7"/>
    <n v="1"/>
    <m/>
    <n v="8.9057499999999994"/>
    <n v="1.31358"/>
    <n v="1849.87"/>
    <m/>
    <n v="1058.1500000000001"/>
    <m/>
    <m/>
    <m/>
    <m/>
    <m/>
    <n v="420990231"/>
    <n v="733055685"/>
    <n v="664279"/>
    <n v="21519"/>
    <n v="0"/>
    <m/>
    <m/>
    <m/>
    <m/>
    <m/>
    <m/>
    <s v="step2829.zyra.dsbench_hytm2_3path.-t.10000.-mr.debra.-ma.new.-mp.none.-p.-k.10000.-i.5.-d.5.-rq.0.-rqsize.256.-nwork.72.-nrq.0.-seqwidth.48.-trial.2.-pinning.ZYRA_SCATTER.data"/>
    <s v="LD_PRELOAD=../lib/libjemalloc.so  time timeout 13 numactl --interleave=all ./zyra.dsbench_hytm2_3path -t 10000 -mr debra -ma new -mp none -p -k 10000 -i 5 -d 5 -rq 0 -rqsize 256 -nwork 72 -nrq 0 &gt;&gt; output.zyra.dsbench/step2829.zyra.dsbench_hytm2_3path.-t.10000.-mr.debra.-ma.new.-mp.none.-p.-k.10000.-i.5.-d.5.-rq.0.-rqsize.256.-nwork.72.-nrq.0.-seqwidth.48.-trial.2.-pinning.ZYRA_SCATTER.data 2&gt;&gt;output.zyra.dsbench/stderr.out"/>
    <s v="zyra"/>
    <x v="19"/>
    <x v="2"/>
  </r>
  <r>
    <s v="step28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39513299"/>
    <n v="39507978"/>
    <n v="7902127"/>
    <n v="19730462"/>
    <n v="10000"/>
    <m/>
    <m/>
    <m/>
    <m/>
    <m/>
    <n v="10000"/>
    <n v="204264.7"/>
    <n v="20"/>
    <n v="100000"/>
    <n v="71"/>
    <s v="debra"/>
    <s v="new"/>
    <s v="none"/>
    <m/>
    <n v="8"/>
    <n v="1"/>
    <m/>
    <n v="23.364100000000001"/>
    <n v="1.9535400000000001"/>
    <n v="9401.44"/>
    <m/>
    <n v="4264.7"/>
    <m/>
    <m/>
    <m/>
    <m/>
    <m/>
    <m/>
    <m/>
    <m/>
    <m/>
    <m/>
    <m/>
    <m/>
    <m/>
    <m/>
    <m/>
    <m/>
    <s v="step282.zyra.dsbench_tl2.-t.10000.-mr.debra.-ma.new.-mp.none.-p.-k.100000.-i.20.-d.20.-rq.0.-rqsize.256.-nwork.71.-nrq.1.-seqwidth.48.-trial.2.-pinning.ZYRA_CLUSTER.data"/>
    <s v="LD_PRELOAD=../lib/libjemalloc.so  time timeout 13 numactl --interleave=all ./zyra.dsbench_tl2 -t 10000 -mr debra -ma new -mp none -p -k 100000 -i 20 -d 20 -rq 0 -rqsize 256 -nwork 71 -nrq 1 &gt;&gt; output.zyra.dsbench/step282.zyra.dsbench_tl2.-t.10000.-mr.debra.-ma.new.-mp.none.-p.-k.100000.-i.20.-d.20.-rq.0.-rqsize.256.-nwork.71.-nrq.1.-seqwidth.48.-trial.2.-pinning.ZYRA_CLUSTER.data 2&gt;&gt;output.zyra.dsbench/stderr.out"/>
    <s v="zyra"/>
    <x v="11"/>
    <x v="2"/>
  </r>
  <r>
    <s v="step283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71"/>
    <s v="debra"/>
    <s v="new"/>
    <s v="none"/>
    <m/>
    <n v="7"/>
    <n v="1"/>
    <m/>
    <m/>
    <m/>
    <m/>
    <m/>
    <m/>
    <m/>
    <m/>
    <m/>
    <m/>
    <m/>
    <n v="254195"/>
    <n v="6474639"/>
    <n v="55008"/>
    <n v="7253"/>
    <n v="0"/>
    <m/>
    <m/>
    <m/>
    <m/>
    <m/>
    <m/>
    <s v="step2830.zyra.dsbench_hytm2_3path.-t.10000.-mr.debra.-ma.new.-mp.none.-p.-k.10000.-i.5.-d.5.-rq.0.-rqsize.256.-nwork.71.-nrq.1.-seqwidth.48.-trial.0.-pinning.ZYRA_SCATTER.data"/>
    <s v="LD_PRELOAD=../lib/libjemalloc.so  time timeout 13 numactl --interleave=all ./zyra.dsbench_hytm2_3path -t 10000 -mr debra -ma new -mp none -p -k 10000 -i 5 -d 5 -rq 0 -rqsize 256 -nwork 71 -nrq 1 &gt;&gt; output.zyra.dsbench/step2830.zyra.dsbench_hytm2_3path.-t.10000.-mr.debra.-ma.new.-mp.none.-p.-k.10000.-i.5.-d.5.-rq.0.-rqsize.256.-nwork.71.-nrq.1.-seqwidth.48.-trial.0.-pinning.ZYRA_SCATTER.data 2&gt;&gt;output.zyra.dsbench/stderr.out"/>
    <s v="zyra"/>
    <x v="21"/>
    <x v="2"/>
  </r>
  <r>
    <s v="step2831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71"/>
    <s v="debra"/>
    <s v="new"/>
    <s v="none"/>
    <m/>
    <n v="7"/>
    <n v="1"/>
    <m/>
    <m/>
    <m/>
    <m/>
    <m/>
    <m/>
    <m/>
    <m/>
    <m/>
    <m/>
    <m/>
    <n v="255665"/>
    <n v="6424761"/>
    <n v="54174"/>
    <n v="6245"/>
    <n v="0"/>
    <m/>
    <m/>
    <m/>
    <m/>
    <m/>
    <m/>
    <s v="step2831.zyra.dsbench_hytm2_3path.-t.10000.-mr.debra.-ma.new.-mp.none.-p.-k.10000.-i.5.-d.5.-rq.0.-rqsize.256.-nwork.71.-nrq.1.-seqwidth.48.-trial.1.-pinning.ZYRA_SCATTER.data"/>
    <s v="LD_PRELOAD=../lib/libjemalloc.so  time timeout 13 numactl --interleave=all ./zyra.dsbench_hytm2_3path -t 10000 -mr debra -ma new -mp none -p -k 10000 -i 5 -d 5 -rq 0 -rqsize 256 -nwork 71 -nrq 1 &gt;&gt; output.zyra.dsbench/step2831.zyra.dsbench_hytm2_3path.-t.10000.-mr.debra.-ma.new.-mp.none.-p.-k.10000.-i.5.-d.5.-rq.0.-rqsize.256.-nwork.71.-nrq.1.-seqwidth.48.-trial.1.-pinning.ZYRA_SCATTER.data 2&gt;&gt;output.zyra.dsbench/stderr.out"/>
    <s v="zyra"/>
    <x v="21"/>
    <x v="2"/>
  </r>
  <r>
    <s v="step2832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71"/>
    <s v="debra"/>
    <s v="new"/>
    <s v="none"/>
    <m/>
    <n v="7"/>
    <n v="1"/>
    <m/>
    <m/>
    <m/>
    <m/>
    <m/>
    <m/>
    <m/>
    <m/>
    <m/>
    <m/>
    <m/>
    <n v="263648"/>
    <n v="6316712"/>
    <n v="49697"/>
    <n v="5985"/>
    <n v="0"/>
    <m/>
    <m/>
    <m/>
    <m/>
    <m/>
    <m/>
    <s v="step2832.zyra.dsbench_hytm2_3path.-t.10000.-mr.debra.-ma.new.-mp.none.-p.-k.10000.-i.5.-d.5.-rq.0.-rqsize.256.-nwork.71.-nrq.1.-seqwidth.48.-trial.2.-pinning.ZYRA_SCATTER.data"/>
    <s v="LD_PRELOAD=../lib/libjemalloc.so  time timeout 13 numactl --interleave=all ./zyra.dsbench_hytm2_3path -t 10000 -mr debra -ma new -mp none -p -k 10000 -i 5 -d 5 -rq 0 -rqsize 256 -nwork 71 -nrq 1 &gt;&gt; output.zyra.dsbench/step2832.zyra.dsbench_hytm2_3path.-t.10000.-mr.debra.-ma.new.-mp.none.-p.-k.10000.-i.5.-d.5.-rq.0.-rqsize.256.-nwork.71.-nrq.1.-seqwidth.48.-trial.2.-pinning.ZYRA_SCATTER.data 2&gt;&gt;output.zyra.dsbench/stderr.out"/>
    <s v="zyra"/>
    <x v="21"/>
    <x v="2"/>
  </r>
  <r>
    <s v="step2833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62868796"/>
    <n v="62854359"/>
    <n v="12572315"/>
    <n v="125581300"/>
    <n v="10000"/>
    <m/>
    <m/>
    <m/>
    <m/>
    <m/>
    <n v="10000"/>
    <n v="51048.7"/>
    <n v="5"/>
    <n v="10000"/>
    <n v="90"/>
    <s v="debra"/>
    <s v="new"/>
    <s v="none"/>
    <m/>
    <n v="7"/>
    <n v="1"/>
    <m/>
    <n v="8.2686499999999992"/>
    <n v="1.2823100000000001"/>
    <n v="1887.04"/>
    <m/>
    <n v="1048.7"/>
    <m/>
    <m/>
    <m/>
    <m/>
    <m/>
    <n v="398602810"/>
    <n v="916869201"/>
    <n v="813560"/>
    <n v="30168"/>
    <n v="0"/>
    <m/>
    <m/>
    <m/>
    <m/>
    <m/>
    <m/>
    <s v="step2833.zyra.dsbench_hytm2_3path.-t.10000.-mr.debra.-ma.new.-mp.none.-p.-k.10000.-i.5.-d.5.-rq.0.-rqsize.256.-nwork.90.-nrq.0.-seqwidth.48.-trial.0.-pinning.ZYRA_SCATTER.data"/>
    <s v="LD_PRELOAD=../lib/libjemalloc.so  time timeout 13 numactl --interleave=all ./zyra.dsbench_hytm2_3path -t 10000 -mr debra -ma new -mp none -p -k 10000 -i 5 -d 5 -rq 0 -rqsize 256 -nwork 90 -nrq 0 &gt;&gt; output.zyra.dsbench/step2833.zyra.dsbench_hytm2_3path.-t.10000.-mr.debra.-ma.new.-mp.none.-p.-k.10000.-i.5.-d.5.-rq.0.-rqsize.256.-nwork.90.-nrq.0.-seqwidth.48.-trial.0.-pinning.ZYRA_SCATTER.data 2&gt;&gt;output.zyra.dsbench/stderr.out"/>
    <s v="zyra"/>
    <x v="19"/>
    <x v="4"/>
  </r>
  <r>
    <s v="step2834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62074080"/>
    <n v="62070274"/>
    <n v="12414435"/>
    <n v="123996911"/>
    <n v="10000"/>
    <m/>
    <m/>
    <m/>
    <m/>
    <m/>
    <n v="10000"/>
    <n v="51051.519999999997"/>
    <n v="5"/>
    <n v="10000"/>
    <n v="90"/>
    <s v="debra"/>
    <s v="new"/>
    <s v="none"/>
    <m/>
    <n v="7"/>
    <n v="1"/>
    <m/>
    <n v="8.4009900000000002"/>
    <n v="1.3010600000000001"/>
    <n v="1907.06"/>
    <m/>
    <n v="1051.52"/>
    <m/>
    <m/>
    <m/>
    <m/>
    <m/>
    <n v="394220945"/>
    <n v="907356741"/>
    <n v="798511"/>
    <n v="28881"/>
    <n v="0"/>
    <m/>
    <m/>
    <m/>
    <m/>
    <m/>
    <m/>
    <s v="step2834.zyra.dsbench_hytm2_3path.-t.10000.-mr.debra.-ma.new.-mp.none.-p.-k.10000.-i.5.-d.5.-rq.0.-rqsize.256.-nwork.90.-nrq.0.-seqwidth.48.-trial.1.-pinning.ZYRA_SCATTER.data"/>
    <s v="LD_PRELOAD=../lib/libjemalloc.so  time timeout 13 numactl --interleave=all ./zyra.dsbench_hytm2_3path -t 10000 -mr debra -ma new -mp none -p -k 10000 -i 5 -d 5 -rq 0 -rqsize 256 -nwork 90 -nrq 0 &gt;&gt; output.zyra.dsbench/step2834.zyra.dsbench_hytm2_3path.-t.10000.-mr.debra.-ma.new.-mp.none.-p.-k.10000.-i.5.-d.5.-rq.0.-rqsize.256.-nwork.90.-nrq.0.-seqwidth.48.-trial.1.-pinning.ZYRA_SCATTER.data 2&gt;&gt;output.zyra.dsbench/stderr.out"/>
    <s v="zyra"/>
    <x v="19"/>
    <x v="4"/>
  </r>
  <r>
    <s v="step2835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61671255"/>
    <n v="61666823"/>
    <n v="12333807"/>
    <n v="123175832"/>
    <n v="10000"/>
    <m/>
    <m/>
    <m/>
    <m/>
    <m/>
    <n v="10000"/>
    <n v="51053.62"/>
    <n v="5"/>
    <n v="10000"/>
    <n v="90"/>
    <s v="debra"/>
    <s v="new"/>
    <s v="none"/>
    <m/>
    <n v="7"/>
    <n v="1"/>
    <m/>
    <n v="8.2930600000000005"/>
    <n v="1.28224"/>
    <n v="1919.32"/>
    <m/>
    <n v="1053.6199999999999"/>
    <m/>
    <m/>
    <m/>
    <m/>
    <m/>
    <n v="398274897"/>
    <n v="896588009"/>
    <n v="787189"/>
    <n v="29565"/>
    <n v="0"/>
    <m/>
    <m/>
    <m/>
    <m/>
    <m/>
    <m/>
    <s v="step2835.zyra.dsbench_hytm2_3path.-t.10000.-mr.debra.-ma.new.-mp.none.-p.-k.10000.-i.5.-d.5.-rq.0.-rqsize.256.-nwork.90.-nrq.0.-seqwidth.48.-trial.2.-pinning.ZYRA_SCATTER.data"/>
    <s v="LD_PRELOAD=../lib/libjemalloc.so  time timeout 13 numactl --interleave=all ./zyra.dsbench_hytm2_3path -t 10000 -mr debra -ma new -mp none -p -k 10000 -i 5 -d 5 -rq 0 -rqsize 256 -nwork 90 -nrq 0 &gt;&gt; output.zyra.dsbench/step2835.zyra.dsbench_hytm2_3path.-t.10000.-mr.debra.-ma.new.-mp.none.-p.-k.10000.-i.5.-d.5.-rq.0.-rqsize.256.-nwork.90.-nrq.0.-seqwidth.48.-trial.2.-pinning.ZYRA_SCATTER.data 2&gt;&gt;output.zyra.dsbench/stderr.out"/>
    <s v="zyra"/>
    <x v="19"/>
    <x v="4"/>
  </r>
  <r>
    <s v="step283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89"/>
    <s v="debra"/>
    <s v="new"/>
    <s v="none"/>
    <m/>
    <n v="7"/>
    <n v="1"/>
    <m/>
    <m/>
    <m/>
    <m/>
    <m/>
    <m/>
    <m/>
    <m/>
    <m/>
    <m/>
    <m/>
    <n v="127542"/>
    <n v="6805451"/>
    <n v="46006"/>
    <n v="5606"/>
    <n v="0"/>
    <m/>
    <m/>
    <m/>
    <m/>
    <m/>
    <m/>
    <s v="step2836.zyra.dsbench_hytm2_3path.-t.10000.-mr.debra.-ma.new.-mp.none.-p.-k.10000.-i.5.-d.5.-rq.0.-rqsize.256.-nwork.89.-nrq.1.-seqwidth.48.-trial.0.-pinning.ZYRA_SCATTER.data"/>
    <s v="LD_PRELOAD=../lib/libjemalloc.so  time timeout 13 numactl --interleave=all ./zyra.dsbench_hytm2_3path -t 10000 -mr debra -ma new -mp none -p -k 10000 -i 5 -d 5 -rq 0 -rqsize 256 -nwork 89 -nrq 1 &gt;&gt; output.zyra.dsbench/step2836.zyra.dsbench_hytm2_3path.-t.10000.-mr.debra.-ma.new.-mp.none.-p.-k.10000.-i.5.-d.5.-rq.0.-rqsize.256.-nwork.89.-nrq.1.-seqwidth.48.-trial.0.-pinning.ZYRA_SCATTER.data 2&gt;&gt;output.zyra.dsbench/stderr.out"/>
    <s v="zyra"/>
    <x v="21"/>
    <x v="4"/>
  </r>
  <r>
    <s v="step1183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63600088"/>
    <n v="63578086"/>
    <n v="12717817"/>
    <n v="31757586"/>
    <n v="10000"/>
    <m/>
    <m/>
    <m/>
    <m/>
    <m/>
    <n v="10000"/>
    <n v="202987.69"/>
    <n v="20"/>
    <n v="10000"/>
    <n v="36"/>
    <s v="debra"/>
    <s v="new"/>
    <s v="none"/>
    <m/>
    <n v="8"/>
    <n v="1"/>
    <m/>
    <n v="9.2645700000000009"/>
    <n v="3.1893400000000002E-2"/>
    <n v="2738.04"/>
    <m/>
    <n v="2987.69"/>
    <m/>
    <m/>
    <m/>
    <m/>
    <m/>
    <m/>
    <m/>
    <m/>
    <m/>
    <m/>
    <m/>
    <m/>
    <m/>
    <m/>
    <m/>
    <m/>
    <s v="step1183.zyra.dsbench_tl2.-t.10000.-mr.debra.-ma.new.-mp.none.-p.-k.10000.-i.20.-d.20.-rq.0.-rqsize.256.-nwork.36.-nrq.0.-seqwidth.48.-trial.0.-pinning.ZYRA_CLUSTER.data"/>
    <s v="LD_PRELOAD=../lib/libjemalloc.so  time timeout 13 numactl --interleave=all ./zyra.dsbench_tl2 -t 10000 -mr debra -ma new -mp none -p -k 10000 -i 20 -d 20 -rq 0 -rqsize 256 -nwork 36 -nrq 0 &gt;&gt; output.zyra.dsbench/step1183.zyra.dsbench_tl2.-t.10000.-mr.debra.-ma.new.-mp.none.-p.-k.10000.-i.20.-d.20.-rq.0.-rqsize.256.-nwork.36.-nrq.0.-seqwidth.48.-trial.0.-pinning.ZYRA_CLUSTER.data 2&gt;&gt;output.zyra.dsbench/stderr.out"/>
    <s v="zyra"/>
    <x v="16"/>
    <x v="0"/>
  </r>
  <r>
    <s v="step2837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89"/>
    <s v="debra"/>
    <s v="new"/>
    <s v="none"/>
    <m/>
    <n v="7"/>
    <n v="1"/>
    <m/>
    <m/>
    <m/>
    <m/>
    <m/>
    <m/>
    <m/>
    <m/>
    <m/>
    <m/>
    <m/>
    <n v="31290"/>
    <n v="7237005"/>
    <n v="58366"/>
    <n v="7168"/>
    <n v="0"/>
    <m/>
    <m/>
    <m/>
    <m/>
    <m/>
    <m/>
    <s v="step2837.zyra.dsbench_hytm2_3path.-t.10000.-mr.debra.-ma.new.-mp.none.-p.-k.10000.-i.5.-d.5.-rq.0.-rqsize.256.-nwork.89.-nrq.1.-seqwidth.48.-trial.1.-pinning.ZYRA_SCATTER.data"/>
    <s v="LD_PRELOAD=../lib/libjemalloc.so  time timeout 13 numactl --interleave=all ./zyra.dsbench_hytm2_3path -t 10000 -mr debra -ma new -mp none -p -k 10000 -i 5 -d 5 -rq 0 -rqsize 256 -nwork 89 -nrq 1 &gt;&gt; output.zyra.dsbench/step2837.zyra.dsbench_hytm2_3path.-t.10000.-mr.debra.-ma.new.-mp.none.-p.-k.10000.-i.5.-d.5.-rq.0.-rqsize.256.-nwork.89.-nrq.1.-seqwidth.48.-trial.1.-pinning.ZYRA_SCATTER.data 2&gt;&gt;output.zyra.dsbench/stderr.out"/>
    <s v="zyra"/>
    <x v="21"/>
    <x v="4"/>
  </r>
  <r>
    <s v="step2838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89"/>
    <s v="debra"/>
    <s v="new"/>
    <s v="none"/>
    <m/>
    <n v="7"/>
    <n v="1"/>
    <m/>
    <m/>
    <m/>
    <m/>
    <m/>
    <m/>
    <m/>
    <m/>
    <m/>
    <m/>
    <m/>
    <n v="117997"/>
    <n v="7095650"/>
    <n v="48676"/>
    <n v="5506"/>
    <n v="0"/>
    <m/>
    <m/>
    <m/>
    <m/>
    <m/>
    <m/>
    <s v="step2838.zyra.dsbench_hytm2_3path.-t.10000.-mr.debra.-ma.new.-mp.none.-p.-k.10000.-i.5.-d.5.-rq.0.-rqsize.256.-nwork.89.-nrq.1.-seqwidth.48.-trial.2.-pinning.ZYRA_SCATTER.data"/>
    <s v="LD_PRELOAD=../lib/libjemalloc.so  time timeout 13 numactl --interleave=all ./zyra.dsbench_hytm2_3path -t 10000 -mr debra -ma new -mp none -p -k 10000 -i 5 -d 5 -rq 0 -rqsize 256 -nwork 89 -nrq 1 &gt;&gt; output.zyra.dsbench/step2838.zyra.dsbench_hytm2_3path.-t.10000.-mr.debra.-ma.new.-mp.none.-p.-k.10000.-i.5.-d.5.-rq.0.-rqsize.256.-nwork.89.-nrq.1.-seqwidth.48.-trial.2.-pinning.ZYRA_SCATTER.data 2&gt;&gt;output.zyra.dsbench/stderr.out"/>
    <s v="zyra"/>
    <x v="21"/>
    <x v="4"/>
  </r>
  <r>
    <s v="step2839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65415286"/>
    <n v="65429054"/>
    <n v="13084434"/>
    <n v="130706377"/>
    <n v="10000"/>
    <m/>
    <m/>
    <m/>
    <m/>
    <m/>
    <n v="10000"/>
    <n v="51173.23"/>
    <n v="5"/>
    <n v="10000"/>
    <n v="108"/>
    <s v="debra"/>
    <s v="new"/>
    <s v="none"/>
    <m/>
    <n v="7"/>
    <n v="1"/>
    <m/>
    <n v="8.9348600000000005"/>
    <n v="1.3660699999999999"/>
    <n v="2168.77"/>
    <m/>
    <n v="1173.23"/>
    <m/>
    <m/>
    <m/>
    <m/>
    <m/>
    <n v="302254959"/>
    <n v="1059698727"/>
    <n v="839020"/>
    <n v="36787"/>
    <n v="0"/>
    <m/>
    <m/>
    <m/>
    <m/>
    <m/>
    <m/>
    <s v="step2839.zyra.dsbench_hytm2_3path.-t.10000.-mr.debra.-ma.new.-mp.none.-p.-k.10000.-i.5.-d.5.-rq.0.-rqsize.256.-nwork.108.-nrq.0.-seqwidth.48.-trial.0.-pinning.ZYRA_SCATTER.data"/>
    <s v="LD_PRELOAD=../lib/libjemalloc.so  time timeout 13 numactl --interleave=all ./zyra.dsbench_hytm2_3path -t 10000 -mr debra -ma new -mp none -p -k 10000 -i 5 -d 5 -rq 0 -rqsize 256 -nwork 108 -nrq 0 &gt;&gt; output.zyra.dsbench/step2839.zyra.dsbench_hytm2_3path.-t.10000.-mr.debra.-ma.new.-mp.none.-p.-k.10000.-i.5.-d.5.-rq.0.-rqsize.256.-nwork.108.-nrq.0.-seqwidth.48.-trial.0.-pinning.ZYRA_SCATTER.data 2&gt;&gt;output.zyra.dsbench/stderr.out"/>
    <s v="zyra"/>
    <x v="19"/>
    <x v="3"/>
  </r>
  <r>
    <s v="step283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36164904"/>
    <n v="36173741"/>
    <n v="7233864"/>
    <n v="18063432"/>
    <n v="10000"/>
    <m/>
    <m/>
    <m/>
    <m/>
    <m/>
    <n v="10000"/>
    <n v="203771.5"/>
    <n v="20"/>
    <n v="100000"/>
    <n v="90"/>
    <s v="debra"/>
    <s v="new"/>
    <s v="none"/>
    <m/>
    <n v="8"/>
    <n v="1"/>
    <m/>
    <n v="23.929200000000002"/>
    <n v="2.6014400000000002"/>
    <n v="12913.3"/>
    <m/>
    <n v="3771.5"/>
    <m/>
    <m/>
    <m/>
    <m/>
    <m/>
    <m/>
    <m/>
    <m/>
    <m/>
    <m/>
    <m/>
    <m/>
    <m/>
    <m/>
    <m/>
    <m/>
    <s v="step283.zyra.dsbench_tl2.-t.10000.-mr.debra.-ma.new.-mp.none.-p.-k.100000.-i.20.-d.20.-rq.0.-rqsize.256.-nwork.90.-nrq.0.-seqwidth.48.-trial.0.-pinning.ZYRA_CLUSTER.data"/>
    <s v="LD_PRELOAD=../lib/libjemalloc.so  time timeout 13 numactl --interleave=all ./zyra.dsbench_tl2 -t 10000 -mr debra -ma new -mp none -p -k 100000 -i 20 -d 20 -rq 0 -rqsize 256 -nwork 90 -nrq 0 &gt;&gt; output.zyra.dsbench/step283.zyra.dsbench_tl2.-t.10000.-mr.debra.-ma.new.-mp.none.-p.-k.100000.-i.20.-d.20.-rq.0.-rqsize.256.-nwork.90.-nrq.0.-seqwidth.48.-trial.0.-pinning.ZYRA_CLUSTER.data 2&gt;&gt;output.zyra.dsbench/stderr.out"/>
    <s v="zyra"/>
    <x v="15"/>
    <x v="4"/>
  </r>
  <r>
    <s v="step284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67321258"/>
    <n v="67344400"/>
    <n v="13466565"/>
    <n v="134528624"/>
    <n v="10000"/>
    <m/>
    <m/>
    <m/>
    <m/>
    <m/>
    <n v="10000"/>
    <n v="51102.82"/>
    <n v="5"/>
    <n v="10000"/>
    <n v="108"/>
    <s v="debra"/>
    <s v="new"/>
    <s v="none"/>
    <m/>
    <n v="7"/>
    <n v="1"/>
    <m/>
    <n v="8.6375799999999998"/>
    <n v="1.3300099999999999"/>
    <n v="2108.86"/>
    <m/>
    <n v="1102.82"/>
    <m/>
    <m/>
    <m/>
    <m/>
    <m/>
    <n v="337217503"/>
    <n v="1062951926"/>
    <n v="853171"/>
    <n v="35176"/>
    <n v="0"/>
    <m/>
    <m/>
    <m/>
    <m/>
    <m/>
    <m/>
    <s v="step2840.zyra.dsbench_hytm2_3path.-t.10000.-mr.debra.-ma.new.-mp.none.-p.-k.10000.-i.5.-d.5.-rq.0.-rqsize.256.-nwork.108.-nrq.0.-seqwidth.48.-trial.1.-pinning.ZYRA_SCATTER.data"/>
    <s v="LD_PRELOAD=../lib/libjemalloc.so  time timeout 13 numactl --interleave=all ./zyra.dsbench_hytm2_3path -t 10000 -mr debra -ma new -mp none -p -k 10000 -i 5 -d 5 -rq 0 -rqsize 256 -nwork 108 -nrq 0 &gt;&gt; output.zyra.dsbench/step2840.zyra.dsbench_hytm2_3path.-t.10000.-mr.debra.-ma.new.-mp.none.-p.-k.10000.-i.5.-d.5.-rq.0.-rqsize.256.-nwork.108.-nrq.0.-seqwidth.48.-trial.1.-pinning.ZYRA_SCATTER.data 2&gt;&gt;output.zyra.dsbench/stderr.out"/>
    <s v="zyra"/>
    <x v="19"/>
    <x v="3"/>
  </r>
  <r>
    <s v="step2841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66592500"/>
    <n v="66608512"/>
    <n v="13320101"/>
    <n v="133048144"/>
    <n v="10000"/>
    <m/>
    <m/>
    <m/>
    <m/>
    <m/>
    <n v="10000"/>
    <n v="51107.31"/>
    <n v="5"/>
    <n v="10000"/>
    <n v="108"/>
    <s v="debra"/>
    <s v="new"/>
    <s v="none"/>
    <m/>
    <n v="7"/>
    <n v="1"/>
    <m/>
    <n v="8.7063699999999997"/>
    <n v="1.33507"/>
    <n v="2130.75"/>
    <m/>
    <n v="1107.31"/>
    <m/>
    <m/>
    <m/>
    <m/>
    <m/>
    <n v="328671942"/>
    <n v="1067301865"/>
    <n v="850443"/>
    <n v="36435"/>
    <n v="0"/>
    <m/>
    <m/>
    <m/>
    <m/>
    <m/>
    <m/>
    <s v="step2841.zyra.dsbench_hytm2_3path.-t.10000.-mr.debra.-ma.new.-mp.none.-p.-k.10000.-i.5.-d.5.-rq.0.-rqsize.256.-nwork.108.-nrq.0.-seqwidth.48.-trial.2.-pinning.ZYRA_SCATTER.data"/>
    <s v="LD_PRELOAD=../lib/libjemalloc.so  time timeout 13 numactl --interleave=all ./zyra.dsbench_hytm2_3path -t 10000 -mr debra -ma new -mp none -p -k 10000 -i 5 -d 5 -rq 0 -rqsize 256 -nwork 108 -nrq 0 &gt;&gt; output.zyra.dsbench/step2841.zyra.dsbench_hytm2_3path.-t.10000.-mr.debra.-ma.new.-mp.none.-p.-k.10000.-i.5.-d.5.-rq.0.-rqsize.256.-nwork.108.-nrq.0.-seqwidth.48.-trial.2.-pinning.ZYRA_SCATTER.data 2&gt;&gt;output.zyra.dsbench/stderr.out"/>
    <s v="zyra"/>
    <x v="19"/>
    <x v="3"/>
  </r>
  <r>
    <s v="step2842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07"/>
    <s v="debra"/>
    <s v="new"/>
    <s v="none"/>
    <m/>
    <n v="7"/>
    <n v="1"/>
    <m/>
    <m/>
    <m/>
    <m/>
    <m/>
    <m/>
    <m/>
    <m/>
    <m/>
    <m/>
    <m/>
    <n v="22231"/>
    <n v="7365318"/>
    <n v="50283"/>
    <n v="7426"/>
    <n v="0"/>
    <m/>
    <m/>
    <m/>
    <m/>
    <m/>
    <m/>
    <s v="step2842.zyra.dsbench_hytm2_3path.-t.10000.-mr.debra.-ma.new.-mp.none.-p.-k.10000.-i.5.-d.5.-rq.0.-rqsize.256.-nwork.107.-nrq.1.-seqwidth.48.-trial.0.-pinning.ZYRA_SCATTER.data"/>
    <s v="LD_PRELOAD=../lib/libjemalloc.so  time timeout 13 numactl --interleave=all ./zyra.dsbench_hytm2_3path -t 10000 -mr debra -ma new -mp none -p -k 10000 -i 5 -d 5 -rq 0 -rqsize 256 -nwork 107 -nrq 1 &gt;&gt; output.zyra.dsbench/step2842.zyra.dsbench_hytm2_3path.-t.10000.-mr.debra.-ma.new.-mp.none.-p.-k.10000.-i.5.-d.5.-rq.0.-rqsize.256.-nwork.107.-nrq.1.-seqwidth.48.-trial.0.-pinning.ZYRA_SCATTER.data 2&gt;&gt;output.zyra.dsbench/stderr.out"/>
    <s v="zyra"/>
    <x v="21"/>
    <x v="3"/>
  </r>
  <r>
    <s v="step2843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07"/>
    <s v="debra"/>
    <s v="new"/>
    <s v="none"/>
    <m/>
    <n v="7"/>
    <n v="1"/>
    <m/>
    <m/>
    <m/>
    <m/>
    <m/>
    <m/>
    <m/>
    <m/>
    <m/>
    <m/>
    <m/>
    <n v="51896"/>
    <n v="7648098"/>
    <n v="48880"/>
    <n v="5587"/>
    <n v="0"/>
    <m/>
    <m/>
    <m/>
    <m/>
    <m/>
    <m/>
    <s v="step2843.zyra.dsbench_hytm2_3path.-t.10000.-mr.debra.-ma.new.-mp.none.-p.-k.10000.-i.5.-d.5.-rq.0.-rqsize.256.-nwork.107.-nrq.1.-seqwidth.48.-trial.1.-pinning.ZYRA_SCATTER.data"/>
    <s v="LD_PRELOAD=../lib/libjemalloc.so  time timeout 13 numactl --interleave=all ./zyra.dsbench_hytm2_3path -t 10000 -mr debra -ma new -mp none -p -k 10000 -i 5 -d 5 -rq 0 -rqsize 256 -nwork 107 -nrq 1 &gt;&gt; output.zyra.dsbench/step2843.zyra.dsbench_hytm2_3path.-t.10000.-mr.debra.-ma.new.-mp.none.-p.-k.10000.-i.5.-d.5.-rq.0.-rqsize.256.-nwork.107.-nrq.1.-seqwidth.48.-trial.1.-pinning.ZYRA_SCATTER.data 2&gt;&gt;output.zyra.dsbench/stderr.out"/>
    <s v="zyra"/>
    <x v="21"/>
    <x v="3"/>
  </r>
  <r>
    <s v="step2844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07"/>
    <s v="debra"/>
    <s v="new"/>
    <s v="none"/>
    <m/>
    <n v="7"/>
    <n v="1"/>
    <m/>
    <m/>
    <m/>
    <m/>
    <m/>
    <m/>
    <m/>
    <m/>
    <m/>
    <m/>
    <m/>
    <n v="42588"/>
    <n v="7709510"/>
    <n v="50158"/>
    <n v="5683"/>
    <n v="0"/>
    <m/>
    <m/>
    <m/>
    <m/>
    <m/>
    <m/>
    <s v="step2844.zyra.dsbench_hytm2_3path.-t.10000.-mr.debra.-ma.new.-mp.none.-p.-k.10000.-i.5.-d.5.-rq.0.-rqsize.256.-nwork.107.-nrq.1.-seqwidth.48.-trial.2.-pinning.ZYRA_SCATTER.data"/>
    <s v="LD_PRELOAD=../lib/libjemalloc.so  time timeout 13 numactl --interleave=all ./zyra.dsbench_hytm2_3path -t 10000 -mr debra -ma new -mp none -p -k 10000 -i 5 -d 5 -rq 0 -rqsize 256 -nwork 107 -nrq 1 &gt;&gt; output.zyra.dsbench/step2844.zyra.dsbench_hytm2_3path.-t.10000.-mr.debra.-ma.new.-mp.none.-p.-k.10000.-i.5.-d.5.-rq.0.-rqsize.256.-nwork.107.-nrq.1.-seqwidth.48.-trial.2.-pinning.ZYRA_SCATTER.data 2&gt;&gt;output.zyra.dsbench/stderr.out"/>
    <s v="zyra"/>
    <x v="21"/>
    <x v="3"/>
  </r>
  <r>
    <s v="step2845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71214075"/>
    <n v="71215155"/>
    <n v="14242923"/>
    <n v="142241451"/>
    <n v="10000"/>
    <m/>
    <m/>
    <m/>
    <m/>
    <m/>
    <n v="10000"/>
    <n v="51147.85"/>
    <n v="5"/>
    <n v="10000"/>
    <n v="126"/>
    <s v="debra"/>
    <s v="new"/>
    <s v="none"/>
    <m/>
    <n v="7"/>
    <n v="1"/>
    <m/>
    <n v="8.8946900000000007"/>
    <n v="1.35947"/>
    <n v="2327.13"/>
    <m/>
    <n v="1147.8499999999999"/>
    <m/>
    <m/>
    <m/>
    <m/>
    <m/>
    <n v="296606981"/>
    <n v="1180502621"/>
    <n v="887606"/>
    <n v="40672"/>
    <n v="0"/>
    <m/>
    <m/>
    <m/>
    <m/>
    <m/>
    <m/>
    <s v="step2845.zyra.dsbench_hytm2_3path.-t.10000.-mr.debra.-ma.new.-mp.none.-p.-k.10000.-i.5.-d.5.-rq.0.-rqsize.256.-nwork.126.-nrq.0.-seqwidth.48.-trial.0.-pinning.ZYRA_SCATTER.data"/>
    <s v="LD_PRELOAD=../lib/libjemalloc.so  time timeout 13 numactl --interleave=all ./zyra.dsbench_hytm2_3path -t 10000 -mr debra -ma new -mp none -p -k 10000 -i 5 -d 5 -rq 0 -rqsize 256 -nwork 126 -nrq 0 &gt;&gt; output.zyra.dsbench/step2845.zyra.dsbench_hytm2_3path.-t.10000.-mr.debra.-ma.new.-mp.none.-p.-k.10000.-i.5.-d.5.-rq.0.-rqsize.256.-nwork.126.-nrq.0.-seqwidth.48.-trial.0.-pinning.ZYRA_SCATTER.data 2&gt;&gt;output.zyra.dsbench/stderr.out"/>
    <s v="zyra"/>
    <x v="19"/>
    <x v="5"/>
  </r>
  <r>
    <s v="step118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64041302"/>
    <n v="64048366"/>
    <n v="12808966"/>
    <n v="31983336"/>
    <n v="10000"/>
    <m/>
    <m/>
    <m/>
    <m/>
    <m/>
    <n v="10000"/>
    <n v="202935.34"/>
    <n v="20"/>
    <n v="10000"/>
    <n v="36"/>
    <s v="debra"/>
    <s v="new"/>
    <s v="none"/>
    <m/>
    <n v="8"/>
    <n v="1"/>
    <m/>
    <n v="9.2316599999999998"/>
    <n v="3.3820099999999999E-2"/>
    <n v="2717.34"/>
    <m/>
    <n v="2935.34"/>
    <m/>
    <m/>
    <m/>
    <m/>
    <m/>
    <m/>
    <m/>
    <m/>
    <m/>
    <m/>
    <m/>
    <m/>
    <m/>
    <m/>
    <m/>
    <m/>
    <s v="step1184.zyra.dsbench_tl2.-t.10000.-mr.debra.-ma.new.-mp.none.-p.-k.10000.-i.20.-d.20.-rq.0.-rqsize.256.-nwork.36.-nrq.0.-seqwidth.48.-trial.1.-pinning.ZYRA_CLUSTER.data"/>
    <s v="LD_PRELOAD=../lib/libjemalloc.so  time timeout 13 numactl --interleave=all ./zyra.dsbench_tl2 -t 10000 -mr debra -ma new -mp none -p -k 10000 -i 20 -d 20 -rq 0 -rqsize 256 -nwork 36 -nrq 0 &gt;&gt; output.zyra.dsbench/step1184.zyra.dsbench_tl2.-t.10000.-mr.debra.-ma.new.-mp.none.-p.-k.10000.-i.20.-d.20.-rq.0.-rqsize.256.-nwork.36.-nrq.0.-seqwidth.48.-trial.1.-pinning.ZYRA_CLUSTER.data 2&gt;&gt;output.zyra.dsbench/stderr.out"/>
    <s v="zyra"/>
    <x v="16"/>
    <x v="0"/>
  </r>
  <r>
    <s v="step284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72196492"/>
    <n v="72211252"/>
    <n v="14440774"/>
    <n v="144222402"/>
    <n v="10000"/>
    <m/>
    <m/>
    <m/>
    <m/>
    <m/>
    <n v="10000"/>
    <n v="51129.93"/>
    <n v="5"/>
    <n v="10000"/>
    <n v="126"/>
    <s v="debra"/>
    <s v="new"/>
    <s v="none"/>
    <m/>
    <n v="7"/>
    <n v="1"/>
    <m/>
    <n v="8.9122299999999992"/>
    <n v="1.3547"/>
    <n v="2290.04"/>
    <m/>
    <n v="1129.93"/>
    <m/>
    <m/>
    <m/>
    <m/>
    <m/>
    <n v="296507815"/>
    <n v="1202816555"/>
    <n v="906814"/>
    <n v="50546"/>
    <n v="0"/>
    <m/>
    <m/>
    <m/>
    <m/>
    <m/>
    <m/>
    <s v="step2846.zyra.dsbench_hytm2_3path.-t.10000.-mr.debra.-ma.new.-mp.none.-p.-k.10000.-i.5.-d.5.-rq.0.-rqsize.256.-nwork.126.-nrq.0.-seqwidth.48.-trial.1.-pinning.ZYRA_SCATTER.data"/>
    <s v="LD_PRELOAD=../lib/libjemalloc.so  time timeout 13 numactl --interleave=all ./zyra.dsbench_hytm2_3path -t 10000 -mr debra -ma new -mp none -p -k 10000 -i 5 -d 5 -rq 0 -rqsize 256 -nwork 126 -nrq 0 &gt;&gt; output.zyra.dsbench/step2846.zyra.dsbench_hytm2_3path.-t.10000.-mr.debra.-ma.new.-mp.none.-p.-k.10000.-i.5.-d.5.-rq.0.-rqsize.256.-nwork.126.-nrq.0.-seqwidth.48.-trial.1.-pinning.ZYRA_SCATTER.data 2&gt;&gt;output.zyra.dsbench/stderr.out"/>
    <s v="zyra"/>
    <x v="19"/>
    <x v="5"/>
  </r>
  <r>
    <s v="step2847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71722402"/>
    <n v="71709137"/>
    <n v="14343153"/>
    <n v="143271595"/>
    <n v="10000"/>
    <m/>
    <m/>
    <m/>
    <m/>
    <m/>
    <n v="10000"/>
    <n v="51165.65"/>
    <n v="5"/>
    <n v="10000"/>
    <n v="126"/>
    <s v="debra"/>
    <s v="new"/>
    <s v="none"/>
    <m/>
    <n v="7"/>
    <n v="1"/>
    <m/>
    <n v="9.0446200000000001"/>
    <n v="1.3739300000000001"/>
    <n v="2305.56"/>
    <m/>
    <n v="1165.6500000000001"/>
    <m/>
    <m/>
    <m/>
    <m/>
    <m/>
    <n v="258392954"/>
    <n v="1221265735"/>
    <n v="922394"/>
    <n v="48884"/>
    <n v="0"/>
    <m/>
    <m/>
    <m/>
    <m/>
    <m/>
    <m/>
    <s v="step2847.zyra.dsbench_hytm2_3path.-t.10000.-mr.debra.-ma.new.-mp.none.-p.-k.10000.-i.5.-d.5.-rq.0.-rqsize.256.-nwork.126.-nrq.0.-seqwidth.48.-trial.2.-pinning.ZYRA_SCATTER.data"/>
    <s v="LD_PRELOAD=../lib/libjemalloc.so  time timeout 13 numactl --interleave=all ./zyra.dsbench_hytm2_3path -t 10000 -mr debra -ma new -mp none -p -k 10000 -i 5 -d 5 -rq 0 -rqsize 256 -nwork 126 -nrq 0 &gt;&gt; output.zyra.dsbench/step2847.zyra.dsbench_hytm2_3path.-t.10000.-mr.debra.-ma.new.-mp.none.-p.-k.10000.-i.5.-d.5.-rq.0.-rqsize.256.-nwork.126.-nrq.0.-seqwidth.48.-trial.2.-pinning.ZYRA_SCATTER.data 2&gt;&gt;output.zyra.dsbench/stderr.out"/>
    <s v="zyra"/>
    <x v="19"/>
    <x v="5"/>
  </r>
  <r>
    <s v="step2848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25"/>
    <s v="debra"/>
    <s v="new"/>
    <s v="none"/>
    <m/>
    <n v="7"/>
    <n v="1"/>
    <m/>
    <m/>
    <m/>
    <m/>
    <m/>
    <m/>
    <m/>
    <m/>
    <m/>
    <m/>
    <m/>
    <n v="13672"/>
    <n v="8696287"/>
    <n v="62064"/>
    <n v="10338"/>
    <n v="0"/>
    <m/>
    <m/>
    <m/>
    <m/>
    <m/>
    <m/>
    <s v="step2848.zyra.dsbench_hytm2_3path.-t.10000.-mr.debra.-ma.new.-mp.none.-p.-k.10000.-i.5.-d.5.-rq.0.-rqsize.256.-nwork.125.-nrq.1.-seqwidth.48.-trial.0.-pinning.ZYRA_SCATTER.data"/>
    <s v="LD_PRELOAD=../lib/libjemalloc.so  time timeout 13 numactl --interleave=all ./zyra.dsbench_hytm2_3path -t 10000 -mr debra -ma new -mp none -p -k 10000 -i 5 -d 5 -rq 0 -rqsize 256 -nwork 125 -nrq 1 &gt;&gt; output.zyra.dsbench/step2848.zyra.dsbench_hytm2_3path.-t.10000.-mr.debra.-ma.new.-mp.none.-p.-k.10000.-i.5.-d.5.-rq.0.-rqsize.256.-nwork.125.-nrq.1.-seqwidth.48.-trial.0.-pinning.ZYRA_SCATTER.data 2&gt;&gt;output.zyra.dsbench/stderr.out"/>
    <s v="zyra"/>
    <x v="21"/>
    <x v="5"/>
  </r>
  <r>
    <s v="step2849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25"/>
    <s v="debra"/>
    <s v="new"/>
    <s v="none"/>
    <m/>
    <n v="7"/>
    <n v="1"/>
    <m/>
    <m/>
    <m/>
    <m/>
    <m/>
    <m/>
    <m/>
    <m/>
    <m/>
    <m/>
    <m/>
    <n v="30481"/>
    <n v="8375494"/>
    <n v="51452"/>
    <n v="7076"/>
    <n v="0"/>
    <m/>
    <m/>
    <m/>
    <m/>
    <m/>
    <m/>
    <s v="step2849.zyra.dsbench_hytm2_3path.-t.10000.-mr.debra.-ma.new.-mp.none.-p.-k.10000.-i.5.-d.5.-rq.0.-rqsize.256.-nwork.125.-nrq.1.-seqwidth.48.-trial.1.-pinning.ZYRA_SCATTER.data"/>
    <s v="LD_PRELOAD=../lib/libjemalloc.so  time timeout 13 numactl --interleave=all ./zyra.dsbench_hytm2_3path -t 10000 -mr debra -ma new -mp none -p -k 10000 -i 5 -d 5 -rq 0 -rqsize 256 -nwork 125 -nrq 1 &gt;&gt; output.zyra.dsbench/step2849.zyra.dsbench_hytm2_3path.-t.10000.-mr.debra.-ma.new.-mp.none.-p.-k.10000.-i.5.-d.5.-rq.0.-rqsize.256.-nwork.125.-nrq.1.-seqwidth.48.-trial.1.-pinning.ZYRA_SCATTER.data 2&gt;&gt;output.zyra.dsbench/stderr.out"/>
    <s v="zyra"/>
    <x v="21"/>
    <x v="5"/>
  </r>
  <r>
    <s v="step284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37770438"/>
    <n v="37768729"/>
    <n v="7553916"/>
    <n v="18864231"/>
    <n v="10000"/>
    <m/>
    <m/>
    <m/>
    <m/>
    <m/>
    <n v="10000"/>
    <n v="203821.16"/>
    <n v="20"/>
    <n v="100000"/>
    <n v="90"/>
    <s v="debra"/>
    <s v="new"/>
    <s v="none"/>
    <m/>
    <n v="8"/>
    <n v="1"/>
    <m/>
    <n v="24.4377"/>
    <n v="2.59796"/>
    <n v="12374.9"/>
    <m/>
    <n v="3821.16"/>
    <m/>
    <m/>
    <m/>
    <m/>
    <m/>
    <m/>
    <m/>
    <m/>
    <m/>
    <m/>
    <m/>
    <m/>
    <m/>
    <m/>
    <m/>
    <m/>
    <s v="step284.zyra.dsbench_tl2.-t.10000.-mr.debra.-ma.new.-mp.none.-p.-k.100000.-i.20.-d.20.-rq.0.-rqsize.256.-nwork.90.-nrq.0.-seqwidth.48.-trial.1.-pinning.ZYRA_CLUSTER.data"/>
    <s v="LD_PRELOAD=../lib/libjemalloc.so  time timeout 13 numactl --interleave=all ./zyra.dsbench_tl2 -t 10000 -mr debra -ma new -mp none -p -k 100000 -i 20 -d 20 -rq 0 -rqsize 256 -nwork 90 -nrq 0 &gt;&gt; output.zyra.dsbench/step284.zyra.dsbench_tl2.-t.10000.-mr.debra.-ma.new.-mp.none.-p.-k.100000.-i.20.-d.20.-rq.0.-rqsize.256.-nwork.90.-nrq.0.-seqwidth.48.-trial.1.-pinning.ZYRA_CLUSTER.data 2&gt;&gt;output.zyra.dsbench/stderr.out"/>
    <s v="zyra"/>
    <x v="15"/>
    <x v="4"/>
  </r>
  <r>
    <s v="step285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25"/>
    <s v="debra"/>
    <s v="new"/>
    <s v="none"/>
    <m/>
    <n v="7"/>
    <n v="1"/>
    <m/>
    <m/>
    <m/>
    <m/>
    <m/>
    <m/>
    <m/>
    <m/>
    <m/>
    <m/>
    <m/>
    <n v="17928"/>
    <n v="8610953"/>
    <n v="56936"/>
    <n v="8245"/>
    <n v="0"/>
    <m/>
    <m/>
    <m/>
    <m/>
    <m/>
    <m/>
    <s v="step2850.zyra.dsbench_hytm2_3path.-t.10000.-mr.debra.-ma.new.-mp.none.-p.-k.10000.-i.5.-d.5.-rq.0.-rqsize.256.-nwork.125.-nrq.1.-seqwidth.48.-trial.2.-pinning.ZYRA_SCATTER.data"/>
    <s v="LD_PRELOAD=../lib/libjemalloc.so  time timeout 13 numactl --interleave=all ./zyra.dsbench_hytm2_3path -t 10000 -mr debra -ma new -mp none -p -k 10000 -i 5 -d 5 -rq 0 -rqsize 256 -nwork 125 -nrq 1 &gt;&gt; output.zyra.dsbench/step2850.zyra.dsbench_hytm2_3path.-t.10000.-mr.debra.-ma.new.-mp.none.-p.-k.10000.-i.5.-d.5.-rq.0.-rqsize.256.-nwork.125.-nrq.1.-seqwidth.48.-trial.2.-pinning.ZYRA_SCATTER.data 2&gt;&gt;output.zyra.dsbench/stderr.out"/>
    <s v="zyra"/>
    <x v="21"/>
    <x v="5"/>
  </r>
  <r>
    <s v="step2851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74750389"/>
    <n v="74738087"/>
    <n v="14948847"/>
    <n v="149310049"/>
    <n v="10000"/>
    <m/>
    <m/>
    <m/>
    <m/>
    <m/>
    <n v="10000"/>
    <n v="51289.45"/>
    <n v="5"/>
    <n v="10000"/>
    <n v="144"/>
    <s v="debra"/>
    <s v="new"/>
    <s v="none"/>
    <m/>
    <n v="7"/>
    <n v="1"/>
    <m/>
    <n v="9.2997899999999998"/>
    <n v="1.3788199999999999"/>
    <n v="2523.91"/>
    <m/>
    <n v="1289.45"/>
    <m/>
    <m/>
    <m/>
    <m/>
    <m/>
    <n v="214476388"/>
    <n v="1334155068"/>
    <n v="963962"/>
    <n v="69629"/>
    <n v="0"/>
    <m/>
    <m/>
    <m/>
    <m/>
    <m/>
    <m/>
    <s v="step2851.zyra.dsbench_hytm2_3path.-t.10000.-mr.debra.-ma.new.-mp.none.-p.-k.10000.-i.5.-d.5.-rq.0.-rqsize.256.-nwork.144.-nrq.0.-seqwidth.48.-trial.0.-pinning.ZYRA_SCATTER.data"/>
    <s v="LD_PRELOAD=../lib/libjemalloc.so  time timeout 13 numactl --interleave=all ./zyra.dsbench_hytm2_3path -t 10000 -mr debra -ma new -mp none -p -k 10000 -i 5 -d 5 -rq 0 -rqsize 256 -nwork 144 -nrq 0 &gt;&gt; output.zyra.dsbench/step2851.zyra.dsbench_hytm2_3path.-t.10000.-mr.debra.-ma.new.-mp.none.-p.-k.10000.-i.5.-d.5.-rq.0.-rqsize.256.-nwork.144.-nrq.0.-seqwidth.48.-trial.0.-pinning.ZYRA_SCATTER.data 2&gt;&gt;output.zyra.dsbench/stderr.out"/>
    <s v="zyra"/>
    <x v="19"/>
    <x v="6"/>
  </r>
  <r>
    <s v="step2852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76545831"/>
    <n v="76551869"/>
    <n v="15309770"/>
    <n v="152906238"/>
    <n v="10000"/>
    <m/>
    <m/>
    <m/>
    <m/>
    <m/>
    <n v="10000"/>
    <n v="51148.72"/>
    <n v="5"/>
    <n v="10000"/>
    <n v="144"/>
    <s v="debra"/>
    <s v="new"/>
    <s v="none"/>
    <m/>
    <n v="7"/>
    <n v="1"/>
    <m/>
    <n v="9.1878600000000006"/>
    <n v="1.3673299999999999"/>
    <n v="2464.29"/>
    <m/>
    <n v="1148.72"/>
    <m/>
    <m/>
    <m/>
    <m/>
    <m/>
    <n v="246163576"/>
    <n v="1335218505"/>
    <n v="970379"/>
    <n v="54869"/>
    <n v="0"/>
    <m/>
    <m/>
    <m/>
    <m/>
    <m/>
    <m/>
    <s v="step2852.zyra.dsbench_hytm2_3path.-t.10000.-mr.debra.-ma.new.-mp.none.-p.-k.10000.-i.5.-d.5.-rq.0.-rqsize.256.-nwork.144.-nrq.0.-seqwidth.48.-trial.1.-pinning.ZYRA_SCATTER.data"/>
    <s v="LD_PRELOAD=../lib/libjemalloc.so  time timeout 13 numactl --interleave=all ./zyra.dsbench_hytm2_3path -t 10000 -mr debra -ma new -mp none -p -k 10000 -i 5 -d 5 -rq 0 -rqsize 256 -nwork 144 -nrq 0 &gt;&gt; output.zyra.dsbench/step2852.zyra.dsbench_hytm2_3path.-t.10000.-mr.debra.-ma.new.-mp.none.-p.-k.10000.-i.5.-d.5.-rq.0.-rqsize.256.-nwork.144.-nrq.0.-seqwidth.48.-trial.1.-pinning.ZYRA_SCATTER.data 2&gt;&gt;output.zyra.dsbench/stderr.out"/>
    <s v="zyra"/>
    <x v="19"/>
    <x v="6"/>
  </r>
  <r>
    <s v="step2853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76763006"/>
    <n v="76751825"/>
    <n v="15351483"/>
    <n v="153342598"/>
    <n v="10000"/>
    <m/>
    <m/>
    <m/>
    <m/>
    <m/>
    <n v="10000"/>
    <n v="51182.84"/>
    <n v="5"/>
    <n v="10000"/>
    <n v="144"/>
    <s v="debra"/>
    <s v="new"/>
    <s v="none"/>
    <m/>
    <n v="7"/>
    <n v="1"/>
    <m/>
    <n v="9.3301499999999997"/>
    <n v="1.3773"/>
    <n v="2454.92"/>
    <m/>
    <n v="1182.8399999999999"/>
    <m/>
    <m/>
    <m/>
    <m/>
    <m/>
    <n v="229387711"/>
    <n v="1349157063"/>
    <n v="985961"/>
    <n v="57808"/>
    <n v="0"/>
    <m/>
    <m/>
    <m/>
    <m/>
    <m/>
    <m/>
    <s v="step2853.zyra.dsbench_hytm2_3path.-t.10000.-mr.debra.-ma.new.-mp.none.-p.-k.10000.-i.5.-d.5.-rq.0.-rqsize.256.-nwork.144.-nrq.0.-seqwidth.48.-trial.2.-pinning.ZYRA_SCATTER.data"/>
    <s v="LD_PRELOAD=../lib/libjemalloc.so  time timeout 13 numactl --interleave=all ./zyra.dsbench_hytm2_3path -t 10000 -mr debra -ma new -mp none -p -k 10000 -i 5 -d 5 -rq 0 -rqsize 256 -nwork 144 -nrq 0 &gt;&gt; output.zyra.dsbench/step2853.zyra.dsbench_hytm2_3path.-t.10000.-mr.debra.-ma.new.-mp.none.-p.-k.10000.-i.5.-d.5.-rq.0.-rqsize.256.-nwork.144.-nrq.0.-seqwidth.48.-trial.2.-pinning.ZYRA_SCATTER.data 2&gt;&gt;output.zyra.dsbench/stderr.out"/>
    <s v="zyra"/>
    <x v="19"/>
    <x v="6"/>
  </r>
  <r>
    <s v="step2854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43"/>
    <s v="debra"/>
    <s v="new"/>
    <s v="none"/>
    <m/>
    <n v="7"/>
    <n v="1"/>
    <m/>
    <m/>
    <m/>
    <m/>
    <m/>
    <m/>
    <m/>
    <m/>
    <m/>
    <m/>
    <m/>
    <n v="15510"/>
    <n v="9001109"/>
    <n v="58022"/>
    <n v="9402"/>
    <n v="0"/>
    <m/>
    <m/>
    <m/>
    <m/>
    <m/>
    <m/>
    <s v="step2854.zyra.dsbench_hytm2_3path.-t.10000.-mr.debra.-ma.new.-mp.none.-p.-k.10000.-i.5.-d.5.-rq.0.-rqsize.256.-nwork.143.-nrq.1.-seqwidth.48.-trial.0.-pinning.ZYRA_SCATTER.data"/>
    <s v="LD_PRELOAD=../lib/libjemalloc.so  time timeout 13 numactl --interleave=all ./zyra.dsbench_hytm2_3path -t 10000 -mr debra -ma new -mp none -p -k 10000 -i 5 -d 5 -rq 0 -rqsize 256 -nwork 143 -nrq 1 &gt;&gt; output.zyra.dsbench/step2854.zyra.dsbench_hytm2_3path.-t.10000.-mr.debra.-ma.new.-mp.none.-p.-k.10000.-i.5.-d.5.-rq.0.-rqsize.256.-nwork.143.-nrq.1.-seqwidth.48.-trial.0.-pinning.ZYRA_SCATTER.data 2&gt;&gt;output.zyra.dsbench/stderr.out"/>
    <s v="zyra"/>
    <x v="21"/>
    <x v="6"/>
  </r>
  <r>
    <s v="step1185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62625081"/>
    <n v="62618360"/>
    <n v="12524344"/>
    <n v="31276778"/>
    <n v="10000"/>
    <m/>
    <m/>
    <m/>
    <m/>
    <m/>
    <n v="10000"/>
    <n v="203128.09"/>
    <n v="20"/>
    <n v="10000"/>
    <n v="36"/>
    <s v="debra"/>
    <s v="new"/>
    <s v="none"/>
    <m/>
    <n v="8"/>
    <n v="1"/>
    <m/>
    <n v="9.3367500000000003"/>
    <n v="3.54381E-2"/>
    <n v="2785.17"/>
    <m/>
    <n v="3128.09"/>
    <m/>
    <m/>
    <m/>
    <m/>
    <m/>
    <m/>
    <m/>
    <m/>
    <m/>
    <m/>
    <m/>
    <m/>
    <m/>
    <m/>
    <m/>
    <m/>
    <s v="step1185.zyra.dsbench_tl2.-t.10000.-mr.debra.-ma.new.-mp.none.-p.-k.10000.-i.20.-d.20.-rq.0.-rqsize.256.-nwork.36.-nrq.0.-seqwidth.48.-trial.2.-pinning.ZYRA_CLUSTER.data"/>
    <s v="LD_PRELOAD=../lib/libjemalloc.so  time timeout 13 numactl --interleave=all ./zyra.dsbench_tl2 -t 10000 -mr debra -ma new -mp none -p -k 10000 -i 20 -d 20 -rq 0 -rqsize 256 -nwork 36 -nrq 0 &gt;&gt; output.zyra.dsbench/step1185.zyra.dsbench_tl2.-t.10000.-mr.debra.-ma.new.-mp.none.-p.-k.10000.-i.20.-d.20.-rq.0.-rqsize.256.-nwork.36.-nrq.0.-seqwidth.48.-trial.2.-pinning.ZYRA_CLUSTER.data 2&gt;&gt;output.zyra.dsbench/stderr.out"/>
    <s v="zyra"/>
    <x v="16"/>
    <x v="0"/>
  </r>
  <r>
    <s v="step2855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43"/>
    <s v="debra"/>
    <s v="new"/>
    <s v="none"/>
    <m/>
    <n v="7"/>
    <n v="1"/>
    <m/>
    <m/>
    <m/>
    <m/>
    <m/>
    <m/>
    <m/>
    <m/>
    <m/>
    <m/>
    <m/>
    <n v="12447"/>
    <n v="9229174"/>
    <n v="63230"/>
    <n v="10656"/>
    <n v="0"/>
    <m/>
    <m/>
    <m/>
    <m/>
    <m/>
    <m/>
    <s v="step2855.zyra.dsbench_hytm2_3path.-t.10000.-mr.debra.-ma.new.-mp.none.-p.-k.10000.-i.5.-d.5.-rq.0.-rqsize.256.-nwork.143.-nrq.1.-seqwidth.48.-trial.1.-pinning.ZYRA_SCATTER.data"/>
    <s v="LD_PRELOAD=../lib/libjemalloc.so  time timeout 13 numactl --interleave=all ./zyra.dsbench_hytm2_3path -t 10000 -mr debra -ma new -mp none -p -k 10000 -i 5 -d 5 -rq 0 -rqsize 256 -nwork 143 -nrq 1 &gt;&gt; output.zyra.dsbench/step2855.zyra.dsbench_hytm2_3path.-t.10000.-mr.debra.-ma.new.-mp.none.-p.-k.10000.-i.5.-d.5.-rq.0.-rqsize.256.-nwork.143.-nrq.1.-seqwidth.48.-trial.1.-pinning.ZYRA_SCATTER.data 2&gt;&gt;output.zyra.dsbench/stderr.out"/>
    <s v="zyra"/>
    <x v="21"/>
    <x v="6"/>
  </r>
  <r>
    <s v="step285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43"/>
    <s v="debra"/>
    <s v="new"/>
    <s v="none"/>
    <m/>
    <n v="7"/>
    <n v="1"/>
    <m/>
    <m/>
    <m/>
    <m/>
    <m/>
    <m/>
    <m/>
    <m/>
    <m/>
    <m/>
    <m/>
    <n v="23595"/>
    <n v="7934463"/>
    <n v="64415"/>
    <n v="8704"/>
    <n v="0"/>
    <m/>
    <m/>
    <m/>
    <m/>
    <m/>
    <m/>
    <s v="step2856.zyra.dsbench_hytm2_3path.-t.10000.-mr.debra.-ma.new.-mp.none.-p.-k.10000.-i.5.-d.5.-rq.0.-rqsize.256.-nwork.143.-nrq.1.-seqwidth.48.-trial.2.-pinning.ZYRA_SCATTER.data"/>
    <s v="LD_PRELOAD=../lib/libjemalloc.so  time timeout 13 numactl --interleave=all ./zyra.dsbench_hytm2_3path -t 10000 -mr debra -ma new -mp none -p -k 10000 -i 5 -d 5 -rq 0 -rqsize 256 -nwork 143 -nrq 1 &gt;&gt; output.zyra.dsbench/step2856.zyra.dsbench_hytm2_3path.-t.10000.-mr.debra.-ma.new.-mp.none.-p.-k.10000.-i.5.-d.5.-rq.0.-rqsize.256.-nwork.143.-nrq.1.-seqwidth.48.-trial.2.-pinning.ZYRA_SCATTER.data 2&gt;&gt;output.zyra.dsbench/stderr.out"/>
    <s v="zyra"/>
    <x v="21"/>
    <x v="6"/>
  </r>
  <r>
    <s v="step285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8291733"/>
    <n v="8284207"/>
    <n v="1657594"/>
    <n v="4139249"/>
    <n v="10000"/>
    <m/>
    <m/>
    <m/>
    <m/>
    <m/>
    <n v="10000"/>
    <n v="20853.865000000002"/>
    <n v="20"/>
    <n v="10000"/>
    <n v="1"/>
    <s v="debra"/>
    <s v="new"/>
    <s v="none"/>
    <m/>
    <n v="7"/>
    <n v="1"/>
    <m/>
    <n v="0.74085199999999996"/>
    <n v="5.0711100000000002E-2"/>
    <n v="890.77099999999996"/>
    <m/>
    <n v="853.86500000000001"/>
    <m/>
    <m/>
    <m/>
    <m/>
    <m/>
    <n v="41303703"/>
    <n v="1785644"/>
    <n v="88796"/>
    <n v="0"/>
    <n v="0"/>
    <m/>
    <m/>
    <m/>
    <m/>
    <m/>
    <m/>
    <s v="step2857.zyra.dsbench_hytm2_3path.-t.10000.-mr.debra.-ma.new.-mp.none.-p.-k.10000.-i.20.-d.20.-rq.0.-rqsize.256.-nwork.1.-nrq.0.-seqwidth.48.-trial.0.-pinning.ZYRA_SCATTER.data"/>
    <s v="LD_PRELOAD=../lib/libjemalloc.so  time timeout 13 numactl --interleave=all ./zyra.dsbench_hytm2_3path -t 10000 -mr debra -ma new -mp none -p -k 10000 -i 20 -d 20 -rq 0 -rqsize 256 -nwork 1 -nrq 0 &gt;&gt; output.zyra.dsbench/step2857.zyra.dsbench_hytm2_3path.-t.10000.-mr.debra.-ma.new.-mp.none.-p.-k.10000.-i.20.-d.20.-rq.0.-rqsize.256.-nwork.1.-nrq.0.-seqwidth.48.-trial.0.-pinning.ZYRA_SCATTER.data 2&gt;&gt;output.zyra.dsbench/stderr.out"/>
    <s v="zyra"/>
    <x v="22"/>
    <x v="7"/>
  </r>
  <r>
    <s v="step2858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8349034"/>
    <n v="8351491"/>
    <n v="1670052"/>
    <n v="4171049"/>
    <n v="10000"/>
    <m/>
    <m/>
    <m/>
    <m/>
    <m/>
    <n v="10000"/>
    <n v="20873.441999999999"/>
    <n v="20"/>
    <n v="10000"/>
    <n v="1"/>
    <s v="debra"/>
    <s v="new"/>
    <s v="none"/>
    <m/>
    <n v="7"/>
    <n v="1"/>
    <m/>
    <n v="0.73651100000000003"/>
    <n v="5.12361E-2"/>
    <n v="892.76900000000001"/>
    <m/>
    <n v="873.44200000000001"/>
    <m/>
    <m/>
    <m/>
    <m/>
    <m/>
    <n v="41621431"/>
    <n v="1787761"/>
    <n v="89068"/>
    <n v="0"/>
    <n v="0"/>
    <m/>
    <m/>
    <m/>
    <m/>
    <m/>
    <m/>
    <s v="step2858.zyra.dsbench_hytm2_3path.-t.10000.-mr.debra.-ma.new.-mp.none.-p.-k.10000.-i.20.-d.20.-rq.0.-rqsize.256.-nwork.1.-nrq.0.-seqwidth.48.-trial.1.-pinning.ZYRA_SCATTER.data"/>
    <s v="LD_PRELOAD=../lib/libjemalloc.so  time timeout 13 numactl --interleave=all ./zyra.dsbench_hytm2_3path -t 10000 -mr debra -ma new -mp none -p -k 10000 -i 20 -d 20 -rq 0 -rqsize 256 -nwork 1 -nrq 0 &gt;&gt; output.zyra.dsbench/step2858.zyra.dsbench_hytm2_3path.-t.10000.-mr.debra.-ma.new.-mp.none.-p.-k.10000.-i.20.-d.20.-rq.0.-rqsize.256.-nwork.1.-nrq.0.-seqwidth.48.-trial.1.-pinning.ZYRA_SCATTER.data 2&gt;&gt;output.zyra.dsbench/stderr.out"/>
    <s v="zyra"/>
    <x v="22"/>
    <x v="7"/>
  </r>
  <r>
    <s v="step2859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8192859"/>
    <n v="8194419"/>
    <n v="1638727"/>
    <n v="4092499"/>
    <n v="10000"/>
    <m/>
    <m/>
    <m/>
    <m/>
    <m/>
    <n v="10000"/>
    <n v="20873.488000000001"/>
    <n v="20"/>
    <n v="10000"/>
    <n v="1"/>
    <s v="debra"/>
    <s v="new"/>
    <s v="none"/>
    <m/>
    <n v="7"/>
    <n v="1"/>
    <m/>
    <n v="0.75489200000000001"/>
    <n v="5.1859099999999998E-2"/>
    <n v="902.70699999999999"/>
    <m/>
    <n v="873.48800000000006"/>
    <m/>
    <m/>
    <m/>
    <m/>
    <m/>
    <n v="40837781"/>
    <n v="1747735"/>
    <n v="87218"/>
    <n v="0"/>
    <n v="0"/>
    <m/>
    <m/>
    <m/>
    <m/>
    <m/>
    <m/>
    <s v="step2859.zyra.dsbench_hytm2_3path.-t.10000.-mr.debra.-ma.new.-mp.none.-p.-k.10000.-i.20.-d.20.-rq.0.-rqsize.256.-nwork.1.-nrq.0.-seqwidth.48.-trial.2.-pinning.ZYRA_SCATTER.data"/>
    <s v="LD_PRELOAD=../lib/libjemalloc.so  time timeout 13 numactl --interleave=all ./zyra.dsbench_hytm2_3path -t 10000 -mr debra -ma new -mp none -p -k 10000 -i 20 -d 20 -rq 0 -rqsize 256 -nwork 1 -nrq 0 &gt;&gt; output.zyra.dsbench/step2859.zyra.dsbench_hytm2_3path.-t.10000.-mr.debra.-ma.new.-mp.none.-p.-k.10000.-i.20.-d.20.-rq.0.-rqsize.256.-nwork.1.-nrq.0.-seqwidth.48.-trial.2.-pinning.ZYRA_SCATTER.data 2&gt;&gt;output.zyra.dsbench/stderr.out"/>
    <s v="zyra"/>
    <x v="22"/>
    <x v="7"/>
  </r>
  <r>
    <s v="step285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38228315"/>
    <n v="38234782"/>
    <n v="7646309"/>
    <n v="19091242"/>
    <n v="10000"/>
    <m/>
    <m/>
    <m/>
    <m/>
    <m/>
    <n v="10000"/>
    <n v="203792.83"/>
    <n v="20"/>
    <n v="100000"/>
    <n v="90"/>
    <s v="debra"/>
    <s v="new"/>
    <s v="none"/>
    <m/>
    <n v="8"/>
    <n v="1"/>
    <m/>
    <n v="24.217500000000001"/>
    <n v="2.5764300000000002"/>
    <n v="12231.1"/>
    <m/>
    <n v="3792.83"/>
    <m/>
    <m/>
    <m/>
    <m/>
    <m/>
    <m/>
    <m/>
    <m/>
    <m/>
    <m/>
    <m/>
    <m/>
    <m/>
    <m/>
    <m/>
    <m/>
    <s v="step285.zyra.dsbench_tl2.-t.10000.-mr.debra.-ma.new.-mp.none.-p.-k.100000.-i.20.-d.20.-rq.0.-rqsize.256.-nwork.90.-nrq.0.-seqwidth.48.-trial.2.-pinning.ZYRA_CLUSTER.data"/>
    <s v="LD_PRELOAD=../lib/libjemalloc.so  time timeout 13 numactl --interleave=all ./zyra.dsbench_tl2 -t 10000 -mr debra -ma new -mp none -p -k 100000 -i 20 -d 20 -rq 0 -rqsize 256 -nwork 90 -nrq 0 &gt;&gt; output.zyra.dsbench/step285.zyra.dsbench_tl2.-t.10000.-mr.debra.-ma.new.-mp.none.-p.-k.100000.-i.20.-d.20.-rq.0.-rqsize.256.-nwork.90.-nrq.0.-seqwidth.48.-trial.2.-pinning.ZYRA_CLUSTER.data 2&gt;&gt;output.zyra.dsbench/stderr.out"/>
    <s v="zyra"/>
    <x v="15"/>
    <x v="4"/>
  </r>
  <r>
    <s v="step2860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46803746"/>
    <n v="46804082"/>
    <n v="9360782"/>
    <n v="23374847"/>
    <n v="10000"/>
    <m/>
    <m/>
    <m/>
    <m/>
    <m/>
    <n v="10000"/>
    <n v="201333.91"/>
    <n v="20"/>
    <n v="10000"/>
    <n v="18"/>
    <s v="debra"/>
    <s v="new"/>
    <s v="none"/>
    <m/>
    <n v="7"/>
    <n v="1"/>
    <m/>
    <n v="7.8236499999999998"/>
    <n v="3.15971"/>
    <n v="2611.91"/>
    <m/>
    <n v="1333.91"/>
    <m/>
    <m/>
    <m/>
    <m/>
    <m/>
    <n v="140971140"/>
    <n v="135347553"/>
    <n v="566200"/>
    <n v="12002"/>
    <n v="0"/>
    <m/>
    <m/>
    <m/>
    <m/>
    <m/>
    <m/>
    <s v="step2860.zyra.dsbench_hytm2_3path.-t.10000.-mr.debra.-ma.new.-mp.none.-p.-k.10000.-i.20.-d.20.-rq.0.-rqsize.256.-nwork.18.-nrq.0.-seqwidth.48.-trial.0.-pinning.ZYRA_SCATTER.data"/>
    <s v="LD_PRELOAD=../lib/libjemalloc.so  time timeout 13 numactl --interleave=all ./zyra.dsbench_hytm2_3path -t 10000 -mr debra -ma new -mp none -p -k 10000 -i 20 -d 20 -rq 0 -rqsize 256 -nwork 18 -nrq 0 &gt;&gt; output.zyra.dsbench/step2860.zyra.dsbench_hytm2_3path.-t.10000.-mr.debra.-ma.new.-mp.none.-p.-k.10000.-i.20.-d.20.-rq.0.-rqsize.256.-nwork.18.-nrq.0.-seqwidth.48.-trial.0.-pinning.ZYRA_SCATTER.data 2&gt;&gt;output.zyra.dsbench/stderr.out"/>
    <s v="zyra"/>
    <x v="22"/>
    <x v="8"/>
  </r>
  <r>
    <s v="step286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46488606"/>
    <n v="46482687"/>
    <n v="9297129"/>
    <n v="23213824"/>
    <n v="10000"/>
    <m/>
    <m/>
    <m/>
    <m/>
    <m/>
    <n v="10000"/>
    <n v="201358.75"/>
    <n v="20"/>
    <n v="10000"/>
    <n v="18"/>
    <s v="debra"/>
    <s v="new"/>
    <s v="none"/>
    <m/>
    <n v="7"/>
    <n v="1"/>
    <m/>
    <n v="7.9779799999999996"/>
    <n v="3.1933600000000002"/>
    <n v="2596.67"/>
    <m/>
    <n v="1358.75"/>
    <m/>
    <m/>
    <m/>
    <m/>
    <m/>
    <n v="135161481"/>
    <n v="139272608"/>
    <n v="548526"/>
    <n v="12088"/>
    <n v="0"/>
    <m/>
    <m/>
    <m/>
    <m/>
    <m/>
    <m/>
    <s v="step2861.zyra.dsbench_hytm2_3path.-t.10000.-mr.debra.-ma.new.-mp.none.-p.-k.10000.-i.20.-d.20.-rq.0.-rqsize.256.-nwork.18.-nrq.0.-seqwidth.48.-trial.1.-pinning.ZYRA_SCATTER.data"/>
    <s v="LD_PRELOAD=../lib/libjemalloc.so  time timeout 13 numactl --interleave=all ./zyra.dsbench_hytm2_3path -t 10000 -mr debra -ma new -mp none -p -k 10000 -i 20 -d 20 -rq 0 -rqsize 256 -nwork 18 -nrq 0 &gt;&gt; output.zyra.dsbench/step2861.zyra.dsbench_hytm2_3path.-t.10000.-mr.debra.-ma.new.-mp.none.-p.-k.10000.-i.20.-d.20.-rq.0.-rqsize.256.-nwork.18.-nrq.0.-seqwidth.48.-trial.1.-pinning.ZYRA_SCATTER.data 2&gt;&gt;output.zyra.dsbench/stderr.out"/>
    <s v="zyra"/>
    <x v="22"/>
    <x v="8"/>
  </r>
  <r>
    <s v="step2862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46509785"/>
    <n v="46521020"/>
    <n v="9303080"/>
    <n v="23231164"/>
    <n v="10000"/>
    <m/>
    <m/>
    <m/>
    <m/>
    <m/>
    <n v="10000"/>
    <n v="201312.15"/>
    <n v="20"/>
    <n v="10000"/>
    <n v="18"/>
    <s v="debra"/>
    <s v="new"/>
    <s v="none"/>
    <m/>
    <n v="7"/>
    <n v="1"/>
    <m/>
    <n v="7.8973699999999996"/>
    <n v="3.1827700000000001"/>
    <n v="2651.69"/>
    <m/>
    <n v="1312.15"/>
    <m/>
    <m/>
    <m/>
    <m/>
    <m/>
    <n v="138215744"/>
    <n v="142301173"/>
    <n v="547877"/>
    <n v="11813"/>
    <n v="0"/>
    <m/>
    <m/>
    <m/>
    <m/>
    <m/>
    <m/>
    <s v="step2862.zyra.dsbench_hytm2_3path.-t.10000.-mr.debra.-ma.new.-mp.none.-p.-k.10000.-i.20.-d.20.-rq.0.-rqsize.256.-nwork.18.-nrq.0.-seqwidth.48.-trial.2.-pinning.ZYRA_SCATTER.data"/>
    <s v="LD_PRELOAD=../lib/libjemalloc.so  time timeout 13 numactl --interleave=all ./zyra.dsbench_hytm2_3path -t 10000 -mr debra -ma new -mp none -p -k 10000 -i 20 -d 20 -rq 0 -rqsize 256 -nwork 18 -nrq 0 &gt;&gt; output.zyra.dsbench/step2862.zyra.dsbench_hytm2_3path.-t.10000.-mr.debra.-ma.new.-mp.none.-p.-k.10000.-i.20.-d.20.-rq.0.-rqsize.256.-nwork.18.-nrq.0.-seqwidth.48.-trial.2.-pinning.ZYRA_SCATTER.data 2&gt;&gt;output.zyra.dsbench/stderr.out"/>
    <s v="zyra"/>
    <x v="22"/>
    <x v="8"/>
  </r>
  <r>
    <s v="step2863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7"/>
    <s v="debra"/>
    <s v="new"/>
    <s v="none"/>
    <m/>
    <n v="7"/>
    <n v="1"/>
    <m/>
    <m/>
    <m/>
    <m/>
    <m/>
    <m/>
    <m/>
    <m/>
    <m/>
    <m/>
    <m/>
    <n v="1073719"/>
    <n v="2017036"/>
    <n v="15772"/>
    <n v="666"/>
    <n v="0"/>
    <m/>
    <m/>
    <m/>
    <m/>
    <m/>
    <m/>
    <s v="step2863.zyra.dsbench_hytm2_3path.-t.10000.-mr.debra.-ma.new.-mp.none.-p.-k.10000.-i.20.-d.20.-rq.0.-rqsize.256.-nwork.17.-nrq.1.-seqwidth.48.-trial.0.-pinning.ZYRA_SCATTER.data"/>
    <s v="LD_PRELOAD=../lib/libjemalloc.so  time timeout 13 numactl --interleave=all ./zyra.dsbench_hytm2_3path -t 10000 -mr debra -ma new -mp none -p -k 10000 -i 20 -d 20 -rq 0 -rqsize 256 -nwork 17 -nrq 1 &gt;&gt; output.zyra.dsbench/step2863.zyra.dsbench_hytm2_3path.-t.10000.-mr.debra.-ma.new.-mp.none.-p.-k.10000.-i.20.-d.20.-rq.0.-rqsize.256.-nwork.17.-nrq.1.-seqwidth.48.-trial.0.-pinning.ZYRA_SCATTER.data 2&gt;&gt;output.zyra.dsbench/stderr.out"/>
    <s v="zyra"/>
    <x v="23"/>
    <x v="8"/>
  </r>
  <r>
    <s v="step1186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62004734"/>
    <n v="62004261"/>
    <n v="12400899"/>
    <n v="30965783"/>
    <n v="10000"/>
    <m/>
    <m/>
    <m/>
    <m/>
    <m/>
    <n v="10000"/>
    <n v="203096.71"/>
    <n v="20"/>
    <n v="10000"/>
    <n v="35"/>
    <s v="debra"/>
    <s v="new"/>
    <s v="none"/>
    <m/>
    <n v="8"/>
    <n v="1"/>
    <m/>
    <n v="9.0988699999999998"/>
    <n v="3.4064499999999998E-2"/>
    <n v="2814.96"/>
    <m/>
    <n v="3096.71"/>
    <m/>
    <m/>
    <m/>
    <m/>
    <m/>
    <m/>
    <m/>
    <m/>
    <m/>
    <m/>
    <m/>
    <m/>
    <m/>
    <m/>
    <m/>
    <m/>
    <s v="step1186.zyra.dsbench_tl2.-t.10000.-mr.debra.-ma.new.-mp.none.-p.-k.10000.-i.20.-d.20.-rq.0.-rqsize.256.-nwork.35.-nrq.1.-seqwidth.48.-trial.0.-pinning.ZYRA_CLUSTER.data"/>
    <s v="LD_PRELOAD=../lib/libjemalloc.so  time timeout 13 numactl --interleave=all ./zyra.dsbench_tl2 -t 10000 -mr debra -ma new -mp none -p -k 10000 -i 20 -d 20 -rq 0 -rqsize 256 -nwork 35 -nrq 1 &gt;&gt; output.zyra.dsbench/step1186.zyra.dsbench_tl2.-t.10000.-mr.debra.-ma.new.-mp.none.-p.-k.10000.-i.20.-d.20.-rq.0.-rqsize.256.-nwork.35.-nrq.1.-seqwidth.48.-trial.0.-pinning.ZYRA_CLUSTER.data 2&gt;&gt;output.zyra.dsbench/stderr.out"/>
    <s v="zyra"/>
    <x v="20"/>
    <x v="0"/>
  </r>
  <r>
    <s v="step2864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7"/>
    <s v="debra"/>
    <s v="new"/>
    <s v="none"/>
    <m/>
    <n v="7"/>
    <n v="1"/>
    <m/>
    <m/>
    <m/>
    <m/>
    <m/>
    <m/>
    <m/>
    <m/>
    <m/>
    <m/>
    <m/>
    <n v="1157549"/>
    <n v="2019416"/>
    <n v="15611"/>
    <n v="599"/>
    <n v="0"/>
    <m/>
    <m/>
    <m/>
    <m/>
    <m/>
    <m/>
    <s v="step2864.zyra.dsbench_hytm2_3path.-t.10000.-mr.debra.-ma.new.-mp.none.-p.-k.10000.-i.20.-d.20.-rq.0.-rqsize.256.-nwork.17.-nrq.1.-seqwidth.48.-trial.1.-pinning.ZYRA_SCATTER.data"/>
    <s v="LD_PRELOAD=../lib/libjemalloc.so  time timeout 13 numactl --interleave=all ./zyra.dsbench_hytm2_3path -t 10000 -mr debra -ma new -mp none -p -k 10000 -i 20 -d 20 -rq 0 -rqsize 256 -nwork 17 -nrq 1 &gt;&gt; output.zyra.dsbench/step2864.zyra.dsbench_hytm2_3path.-t.10000.-mr.debra.-ma.new.-mp.none.-p.-k.10000.-i.20.-d.20.-rq.0.-rqsize.256.-nwork.17.-nrq.1.-seqwidth.48.-trial.1.-pinning.ZYRA_SCATTER.data 2&gt;&gt;output.zyra.dsbench/stderr.out"/>
    <s v="zyra"/>
    <x v="23"/>
    <x v="8"/>
  </r>
  <r>
    <s v="step2865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7"/>
    <s v="debra"/>
    <s v="new"/>
    <s v="none"/>
    <m/>
    <n v="7"/>
    <n v="1"/>
    <m/>
    <m/>
    <m/>
    <m/>
    <m/>
    <m/>
    <m/>
    <m/>
    <m/>
    <m/>
    <m/>
    <n v="1106347"/>
    <n v="2092175"/>
    <n v="16317"/>
    <n v="701"/>
    <n v="0"/>
    <m/>
    <m/>
    <m/>
    <m/>
    <m/>
    <m/>
    <s v="step2865.zyra.dsbench_hytm2_3path.-t.10000.-mr.debra.-ma.new.-mp.none.-p.-k.10000.-i.20.-d.20.-rq.0.-rqsize.256.-nwork.17.-nrq.1.-seqwidth.48.-trial.2.-pinning.ZYRA_SCATTER.data"/>
    <s v="LD_PRELOAD=../lib/libjemalloc.so  time timeout 13 numactl --interleave=all ./zyra.dsbench_hytm2_3path -t 10000 -mr debra -ma new -mp none -p -k 10000 -i 20 -d 20 -rq 0 -rqsize 256 -nwork 17 -nrq 1 &gt;&gt; output.zyra.dsbench/step2865.zyra.dsbench_hytm2_3path.-t.10000.-mr.debra.-ma.new.-mp.none.-p.-k.10000.-i.20.-d.20.-rq.0.-rqsize.256.-nwork.17.-nrq.1.-seqwidth.48.-trial.2.-pinning.ZYRA_SCATTER.data 2&gt;&gt;output.zyra.dsbench/stderr.out"/>
    <s v="zyra"/>
    <x v="23"/>
    <x v="8"/>
  </r>
  <r>
    <s v="step2866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77882711"/>
    <n v="77881218"/>
    <n v="15576392"/>
    <n v="38896928"/>
    <n v="10000"/>
    <m/>
    <m/>
    <m/>
    <m/>
    <m/>
    <n v="10000"/>
    <n v="201528.09"/>
    <n v="20"/>
    <n v="10000"/>
    <n v="36"/>
    <s v="debra"/>
    <s v="new"/>
    <s v="none"/>
    <m/>
    <n v="7"/>
    <n v="1"/>
    <m/>
    <n v="10.9596"/>
    <n v="3.7372800000000002"/>
    <n v="2734.83"/>
    <m/>
    <n v="1528.09"/>
    <m/>
    <m/>
    <m/>
    <m/>
    <m/>
    <n v="127749499"/>
    <n v="306287770"/>
    <n v="1026232"/>
    <n v="49051"/>
    <n v="0"/>
    <m/>
    <m/>
    <m/>
    <m/>
    <m/>
    <m/>
    <s v="step2866.zyra.dsbench_hytm2_3path.-t.10000.-mr.debra.-ma.new.-mp.none.-p.-k.10000.-i.20.-d.20.-rq.0.-rqsize.256.-nwork.36.-nrq.0.-seqwidth.48.-trial.0.-pinning.ZYRA_SCATTER.data"/>
    <s v="LD_PRELOAD=../lib/libjemalloc.so  time timeout 13 numactl --interleave=all ./zyra.dsbench_hytm2_3path -t 10000 -mr debra -ma new -mp none -p -k 10000 -i 20 -d 20 -rq 0 -rqsize 256 -nwork 36 -nrq 0 &gt;&gt; output.zyra.dsbench/step2866.zyra.dsbench_hytm2_3path.-t.10000.-mr.debra.-ma.new.-mp.none.-p.-k.10000.-i.20.-d.20.-rq.0.-rqsize.256.-nwork.36.-nrq.0.-seqwidth.48.-trial.0.-pinning.ZYRA_SCATTER.data 2&gt;&gt;output.zyra.dsbench/stderr.out"/>
    <s v="zyra"/>
    <x v="22"/>
    <x v="0"/>
  </r>
  <r>
    <s v="step286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77488652"/>
    <n v="77500879"/>
    <n v="15498953"/>
    <n v="38699817"/>
    <n v="10000"/>
    <m/>
    <m/>
    <m/>
    <m/>
    <m/>
    <n v="10000"/>
    <n v="201518.51"/>
    <n v="20"/>
    <n v="10000"/>
    <n v="36"/>
    <s v="debra"/>
    <s v="new"/>
    <s v="none"/>
    <m/>
    <n v="7"/>
    <n v="1"/>
    <m/>
    <n v="10.965999999999999"/>
    <n v="3.7785500000000001"/>
    <n v="2743.84"/>
    <m/>
    <n v="1518.51"/>
    <m/>
    <m/>
    <m/>
    <m/>
    <m/>
    <n v="124441754"/>
    <n v="306171401"/>
    <n v="1029697"/>
    <n v="49442"/>
    <n v="0"/>
    <m/>
    <m/>
    <m/>
    <m/>
    <m/>
    <m/>
    <s v="step2867.zyra.dsbench_hytm2_3path.-t.10000.-mr.debra.-ma.new.-mp.none.-p.-k.10000.-i.20.-d.20.-rq.0.-rqsize.256.-nwork.36.-nrq.0.-seqwidth.48.-trial.1.-pinning.ZYRA_SCATTER.data"/>
    <s v="LD_PRELOAD=../lib/libjemalloc.so  time timeout 13 numactl --interleave=all ./zyra.dsbench_hytm2_3path -t 10000 -mr debra -ma new -mp none -p -k 10000 -i 20 -d 20 -rq 0 -rqsize 256 -nwork 36 -nrq 0 &gt;&gt; output.zyra.dsbench/step2867.zyra.dsbench_hytm2_3path.-t.10000.-mr.debra.-ma.new.-mp.none.-p.-k.10000.-i.20.-d.20.-rq.0.-rqsize.256.-nwork.36.-nrq.0.-seqwidth.48.-trial.1.-pinning.ZYRA_SCATTER.data 2&gt;&gt;output.zyra.dsbench/stderr.out"/>
    <s v="zyra"/>
    <x v="22"/>
    <x v="0"/>
  </r>
  <r>
    <s v="step2868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78988797"/>
    <n v="78971702"/>
    <n v="15796049"/>
    <n v="39445954"/>
    <n v="10000"/>
    <m/>
    <m/>
    <m/>
    <m/>
    <m/>
    <n v="10000"/>
    <n v="201442.01"/>
    <n v="20"/>
    <n v="10000"/>
    <n v="36"/>
    <s v="debra"/>
    <s v="new"/>
    <s v="none"/>
    <m/>
    <n v="7"/>
    <n v="1"/>
    <m/>
    <n v="10.8371"/>
    <n v="3.7129500000000002"/>
    <n v="2705.36"/>
    <m/>
    <n v="1442.01"/>
    <m/>
    <m/>
    <m/>
    <m/>
    <m/>
    <n v="131481158"/>
    <n v="309298367"/>
    <n v="1065154"/>
    <n v="51369"/>
    <n v="0"/>
    <m/>
    <m/>
    <m/>
    <m/>
    <m/>
    <m/>
    <s v="step2868.zyra.dsbench_hytm2_3path.-t.10000.-mr.debra.-ma.new.-mp.none.-p.-k.10000.-i.20.-d.20.-rq.0.-rqsize.256.-nwork.36.-nrq.0.-seqwidth.48.-trial.2.-pinning.ZYRA_SCATTER.data"/>
    <s v="LD_PRELOAD=../lib/libjemalloc.so  time timeout 13 numactl --interleave=all ./zyra.dsbench_hytm2_3path -t 10000 -mr debra -ma new -mp none -p -k 10000 -i 20 -d 20 -rq 0 -rqsize 256 -nwork 36 -nrq 0 &gt;&gt; output.zyra.dsbench/step2868.zyra.dsbench_hytm2_3path.-t.10000.-mr.debra.-ma.new.-mp.none.-p.-k.10000.-i.20.-d.20.-rq.0.-rqsize.256.-nwork.36.-nrq.0.-seqwidth.48.-trial.2.-pinning.ZYRA_SCATTER.data 2&gt;&gt;output.zyra.dsbench/stderr.out"/>
    <s v="zyra"/>
    <x v="22"/>
    <x v="0"/>
  </r>
  <r>
    <s v="step2869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35"/>
    <s v="debra"/>
    <s v="new"/>
    <s v="none"/>
    <m/>
    <n v="7"/>
    <n v="1"/>
    <m/>
    <m/>
    <m/>
    <m/>
    <m/>
    <m/>
    <m/>
    <m/>
    <m/>
    <m/>
    <m/>
    <n v="771584"/>
    <n v="3939273"/>
    <n v="31209"/>
    <n v="2849"/>
    <n v="0"/>
    <m/>
    <m/>
    <m/>
    <m/>
    <m/>
    <m/>
    <s v="step2869.zyra.dsbench_hytm2_3path.-t.10000.-mr.debra.-ma.new.-mp.none.-p.-k.10000.-i.20.-d.20.-rq.0.-rqsize.256.-nwork.35.-nrq.1.-seqwidth.48.-trial.0.-pinning.ZYRA_SCATTER.data"/>
    <s v="LD_PRELOAD=../lib/libjemalloc.so  time timeout 13 numactl --interleave=all ./zyra.dsbench_hytm2_3path -t 10000 -mr debra -ma new -mp none -p -k 10000 -i 20 -d 20 -rq 0 -rqsize 256 -nwork 35 -nrq 1 &gt;&gt; output.zyra.dsbench/step2869.zyra.dsbench_hytm2_3path.-t.10000.-mr.debra.-ma.new.-mp.none.-p.-k.10000.-i.20.-d.20.-rq.0.-rqsize.256.-nwork.35.-nrq.1.-seqwidth.48.-trial.0.-pinning.ZYRA_SCATTER.data 2&gt;&gt;output.zyra.dsbench/stderr.out"/>
    <s v="zyra"/>
    <x v="23"/>
    <x v="0"/>
  </r>
  <r>
    <s v="step28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36055448"/>
    <n v="36070033"/>
    <n v="7212548"/>
    <n v="18010621"/>
    <n v="10000"/>
    <m/>
    <m/>
    <m/>
    <m/>
    <m/>
    <n v="10000"/>
    <n v="204079.33"/>
    <n v="20"/>
    <n v="100000"/>
    <n v="89"/>
    <s v="debra"/>
    <s v="new"/>
    <s v="none"/>
    <m/>
    <n v="8"/>
    <n v="1"/>
    <m/>
    <n v="23.705200000000001"/>
    <n v="2.6333799999999998"/>
    <n v="12932.8"/>
    <m/>
    <n v="4079.33"/>
    <m/>
    <m/>
    <m/>
    <m/>
    <m/>
    <m/>
    <m/>
    <m/>
    <m/>
    <m/>
    <m/>
    <m/>
    <m/>
    <m/>
    <m/>
    <m/>
    <s v="step286.zyra.dsbench_tl2.-t.10000.-mr.debra.-ma.new.-mp.none.-p.-k.100000.-i.20.-d.20.-rq.0.-rqsize.256.-nwork.89.-nrq.1.-seqwidth.48.-trial.0.-pinning.ZYRA_CLUSTER.data"/>
    <s v="LD_PRELOAD=../lib/libjemalloc.so  time timeout 13 numactl --interleave=all ./zyra.dsbench_tl2 -t 10000 -mr debra -ma new -mp none -p -k 100000 -i 20 -d 20 -rq 0 -rqsize 256 -nwork 89 -nrq 1 &gt;&gt; output.zyra.dsbench/step286.zyra.dsbench_tl2.-t.10000.-mr.debra.-ma.new.-mp.none.-p.-k.100000.-i.20.-d.20.-rq.0.-rqsize.256.-nwork.89.-nrq.1.-seqwidth.48.-trial.0.-pinning.ZYRA_CLUSTER.data 2&gt;&gt;output.zyra.dsbench/stderr.out"/>
    <s v="zyra"/>
    <x v="11"/>
    <x v="4"/>
  </r>
  <r>
    <s v="step2870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35"/>
    <s v="debra"/>
    <s v="new"/>
    <s v="none"/>
    <m/>
    <n v="7"/>
    <n v="1"/>
    <m/>
    <m/>
    <m/>
    <m/>
    <m/>
    <m/>
    <m/>
    <m/>
    <m/>
    <m/>
    <m/>
    <n v="758769"/>
    <n v="3884614"/>
    <n v="30078"/>
    <n v="2448"/>
    <n v="0"/>
    <m/>
    <m/>
    <m/>
    <m/>
    <m/>
    <m/>
    <s v="step2870.zyra.dsbench_hytm2_3path.-t.10000.-mr.debra.-ma.new.-mp.none.-p.-k.10000.-i.20.-d.20.-rq.0.-rqsize.256.-nwork.35.-nrq.1.-seqwidth.48.-trial.1.-pinning.ZYRA_SCATTER.data"/>
    <s v="LD_PRELOAD=../lib/libjemalloc.so  time timeout 13 numactl --interleave=all ./zyra.dsbench_hytm2_3path -t 10000 -mr debra -ma new -mp none -p -k 10000 -i 20 -d 20 -rq 0 -rqsize 256 -nwork 35 -nrq 1 &gt;&gt; output.zyra.dsbench/step2870.zyra.dsbench_hytm2_3path.-t.10000.-mr.debra.-ma.new.-mp.none.-p.-k.10000.-i.20.-d.20.-rq.0.-rqsize.256.-nwork.35.-nrq.1.-seqwidth.48.-trial.1.-pinning.ZYRA_SCATTER.data 2&gt;&gt;output.zyra.dsbench/stderr.out"/>
    <s v="zyra"/>
    <x v="23"/>
    <x v="0"/>
  </r>
  <r>
    <s v="step287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35"/>
    <s v="debra"/>
    <s v="new"/>
    <s v="none"/>
    <m/>
    <n v="7"/>
    <n v="1"/>
    <m/>
    <m/>
    <m/>
    <m/>
    <m/>
    <m/>
    <m/>
    <m/>
    <m/>
    <m/>
    <m/>
    <n v="694589"/>
    <n v="4083595"/>
    <n v="32034"/>
    <n v="2851"/>
    <n v="0"/>
    <m/>
    <m/>
    <m/>
    <m/>
    <m/>
    <m/>
    <s v="step2871.zyra.dsbench_hytm2_3path.-t.10000.-mr.debra.-ma.new.-mp.none.-p.-k.10000.-i.20.-d.20.-rq.0.-rqsize.256.-nwork.35.-nrq.1.-seqwidth.48.-trial.2.-pinning.ZYRA_SCATTER.data"/>
    <s v="LD_PRELOAD=../lib/libjemalloc.so  time timeout 13 numactl --interleave=all ./zyra.dsbench_hytm2_3path -t 10000 -mr debra -ma new -mp none -p -k 10000 -i 20 -d 20 -rq 0 -rqsize 256 -nwork 35 -nrq 1 &gt;&gt; output.zyra.dsbench/step2871.zyra.dsbench_hytm2_3path.-t.10000.-mr.debra.-ma.new.-mp.none.-p.-k.10000.-i.20.-d.20.-rq.0.-rqsize.256.-nwork.35.-nrq.1.-seqwidth.48.-trial.2.-pinning.ZYRA_SCATTER.data 2&gt;&gt;output.zyra.dsbench/stderr.out"/>
    <s v="zyra"/>
    <x v="23"/>
    <x v="0"/>
  </r>
  <r>
    <s v="step2872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100064819"/>
    <n v="100057621"/>
    <n v="20012244"/>
    <n v="49976110"/>
    <n v="10000"/>
    <m/>
    <m/>
    <m/>
    <m/>
    <m/>
    <n v="10000"/>
    <n v="201585.75"/>
    <n v="20"/>
    <n v="10000"/>
    <n v="54"/>
    <s v="debra"/>
    <s v="new"/>
    <s v="none"/>
    <m/>
    <n v="7"/>
    <n v="1"/>
    <m/>
    <n v="13.2133"/>
    <n v="4.1669499999999999"/>
    <n v="2927.67"/>
    <m/>
    <n v="1585.75"/>
    <m/>
    <m/>
    <m/>
    <m/>
    <m/>
    <n v="94258502"/>
    <n v="448661560"/>
    <n v="1526084"/>
    <n v="105458"/>
    <n v="0"/>
    <m/>
    <m/>
    <m/>
    <m/>
    <m/>
    <m/>
    <s v="step2872.zyra.dsbench_hytm2_3path.-t.10000.-mr.debra.-ma.new.-mp.none.-p.-k.10000.-i.20.-d.20.-rq.0.-rqsize.256.-nwork.54.-nrq.0.-seqwidth.48.-trial.0.-pinning.ZYRA_SCATTER.data"/>
    <s v="LD_PRELOAD=../lib/libjemalloc.so  time timeout 13 numactl --interleave=all ./zyra.dsbench_hytm2_3path -t 10000 -mr debra -ma new -mp none -p -k 10000 -i 20 -d 20 -rq 0 -rqsize 256 -nwork 54 -nrq 0 &gt;&gt; output.zyra.dsbench/step2872.zyra.dsbench_hytm2_3path.-t.10000.-mr.debra.-ma.new.-mp.none.-p.-k.10000.-i.20.-d.20.-rq.0.-rqsize.256.-nwork.54.-nrq.0.-seqwidth.48.-trial.0.-pinning.ZYRA_SCATTER.data 2&gt;&gt;output.zyra.dsbench/stderr.out"/>
    <s v="zyra"/>
    <x v="22"/>
    <x v="1"/>
  </r>
  <r>
    <s v="step1187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62234110"/>
    <n v="62249060"/>
    <n v="12448317"/>
    <n v="31089154"/>
    <n v="10000"/>
    <m/>
    <m/>
    <m/>
    <m/>
    <m/>
    <n v="10000"/>
    <n v="203076.24"/>
    <n v="20"/>
    <n v="10000"/>
    <n v="35"/>
    <s v="debra"/>
    <s v="new"/>
    <s v="none"/>
    <m/>
    <n v="8"/>
    <n v="1"/>
    <m/>
    <n v="9.16662"/>
    <n v="3.94201E-2"/>
    <n v="2800.94"/>
    <m/>
    <n v="3076.24"/>
    <m/>
    <m/>
    <m/>
    <m/>
    <m/>
    <m/>
    <m/>
    <m/>
    <m/>
    <m/>
    <m/>
    <m/>
    <m/>
    <m/>
    <m/>
    <m/>
    <s v="step1187.zyra.dsbench_tl2.-t.10000.-mr.debra.-ma.new.-mp.none.-p.-k.10000.-i.20.-d.20.-rq.0.-rqsize.256.-nwork.35.-nrq.1.-seqwidth.48.-trial.1.-pinning.ZYRA_CLUSTER.data"/>
    <s v="LD_PRELOAD=../lib/libjemalloc.so  time timeout 13 numactl --interleave=all ./zyra.dsbench_tl2 -t 10000 -mr debra -ma new -mp none -p -k 10000 -i 20 -d 20 -rq 0 -rqsize 256 -nwork 35 -nrq 1 &gt;&gt; output.zyra.dsbench/step1187.zyra.dsbench_tl2.-t.10000.-mr.debra.-ma.new.-mp.none.-p.-k.10000.-i.20.-d.20.-rq.0.-rqsize.256.-nwork.35.-nrq.1.-seqwidth.48.-trial.1.-pinning.ZYRA_CLUSTER.data 2&gt;&gt;output.zyra.dsbench/stderr.out"/>
    <s v="zyra"/>
    <x v="20"/>
    <x v="0"/>
  </r>
  <r>
    <s v="step2873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54"/>
    <s v="debra"/>
    <s v="new"/>
    <s v="none"/>
    <m/>
    <n v="7"/>
    <n v="1"/>
    <m/>
    <m/>
    <m/>
    <m/>
    <m/>
    <m/>
    <m/>
    <m/>
    <m/>
    <m/>
    <m/>
    <n v="99839351"/>
    <n v="444091887"/>
    <n v="1499386"/>
    <n v="103316"/>
    <n v="0"/>
    <m/>
    <m/>
    <m/>
    <m/>
    <m/>
    <m/>
    <s v="step2873.zyra.dsbench_hytm2_3path.-t.10000.-mr.debra.-ma.new.-mp.none.-p.-k.10000.-i.20.-d.20.-rq.0.-rqsize.256.-nwork.54.-nrq.0.-seqwidth.48.-trial.1.-pinning.ZYRA_SCATTER.data"/>
    <s v="LD_PRELOAD=../lib/libjemalloc.so  time timeout 13 numactl --interleave=all ./zyra.dsbench_hytm2_3path -t 10000 -mr debra -ma new -mp none -p -k 10000 -i 20 -d 20 -rq 0 -rqsize 256 -nwork 54 -nrq 0 &gt;&gt; output.zyra.dsbench/step2873.zyra.dsbench_hytm2_3path.-t.10000.-mr.debra.-ma.new.-mp.none.-p.-k.10000.-i.20.-d.20.-rq.0.-rqsize.256.-nwork.54.-nrq.0.-seqwidth.48.-trial.1.-pinning.ZYRA_SCATTER.data 2&gt;&gt;output.zyra.dsbench/stderr.out"/>
    <s v="zyra"/>
    <x v="22"/>
    <x v="1"/>
  </r>
  <r>
    <s v="step2874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54"/>
    <s v="debra"/>
    <s v="new"/>
    <s v="none"/>
    <m/>
    <n v="7"/>
    <n v="1"/>
    <m/>
    <m/>
    <m/>
    <m/>
    <m/>
    <m/>
    <m/>
    <m/>
    <m/>
    <m/>
    <m/>
    <n v="64982700"/>
    <n v="411641439"/>
    <n v="1738978"/>
    <n v="84721"/>
    <n v="0"/>
    <m/>
    <m/>
    <m/>
    <m/>
    <m/>
    <m/>
    <s v="step2874.zyra.dsbench_hytm2_3path.-t.10000.-mr.debra.-ma.new.-mp.none.-p.-k.10000.-i.20.-d.20.-rq.0.-rqsize.256.-nwork.54.-nrq.0.-seqwidth.48.-trial.2.-pinning.ZYRA_SCATTER.data"/>
    <s v="LD_PRELOAD=../lib/libjemalloc.so  time timeout 13 numactl --interleave=all ./zyra.dsbench_hytm2_3path -t 10000 -mr debra -ma new -mp none -p -k 10000 -i 20 -d 20 -rq 0 -rqsize 256 -nwork 54 -nrq 0 &gt;&gt; output.zyra.dsbench/step2874.zyra.dsbench_hytm2_3path.-t.10000.-mr.debra.-ma.new.-mp.none.-p.-k.10000.-i.20.-d.20.-rq.0.-rqsize.256.-nwork.54.-nrq.0.-seqwidth.48.-trial.2.-pinning.ZYRA_SCATTER.data 2&gt;&gt;output.zyra.dsbench/stderr.out"/>
    <s v="zyra"/>
    <x v="22"/>
    <x v="1"/>
  </r>
  <r>
    <s v="step2875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53"/>
    <s v="debra"/>
    <s v="new"/>
    <s v="none"/>
    <m/>
    <n v="7"/>
    <n v="1"/>
    <m/>
    <m/>
    <m/>
    <m/>
    <m/>
    <m/>
    <m/>
    <m/>
    <m/>
    <m/>
    <m/>
    <n v="367328"/>
    <n v="5558779"/>
    <n v="46547"/>
    <n v="5819"/>
    <n v="0"/>
    <m/>
    <m/>
    <m/>
    <m/>
    <m/>
    <m/>
    <s v="step2875.zyra.dsbench_hytm2_3path.-t.10000.-mr.debra.-ma.new.-mp.none.-p.-k.10000.-i.20.-d.20.-rq.0.-rqsize.256.-nwork.53.-nrq.1.-seqwidth.48.-trial.0.-pinning.ZYRA_SCATTER.data"/>
    <s v="LD_PRELOAD=../lib/libjemalloc.so  time timeout 13 numactl --interleave=all ./zyra.dsbench_hytm2_3path -t 10000 -mr debra -ma new -mp none -p -k 10000 -i 20 -d 20 -rq 0 -rqsize 256 -nwork 53 -nrq 1 &gt;&gt; output.zyra.dsbench/step2875.zyra.dsbench_hytm2_3path.-t.10000.-mr.debra.-ma.new.-mp.none.-p.-k.10000.-i.20.-d.20.-rq.0.-rqsize.256.-nwork.53.-nrq.1.-seqwidth.48.-trial.0.-pinning.ZYRA_SCATTER.data 2&gt;&gt;output.zyra.dsbench/stderr.out"/>
    <s v="zyra"/>
    <x v="23"/>
    <x v="1"/>
  </r>
  <r>
    <s v="step2876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53"/>
    <s v="debra"/>
    <s v="new"/>
    <s v="none"/>
    <m/>
    <n v="7"/>
    <n v="1"/>
    <m/>
    <m/>
    <m/>
    <m/>
    <m/>
    <m/>
    <m/>
    <m/>
    <m/>
    <m/>
    <m/>
    <n v="347452"/>
    <n v="5579597"/>
    <n v="47093"/>
    <n v="5312"/>
    <n v="0"/>
    <m/>
    <m/>
    <m/>
    <m/>
    <m/>
    <m/>
    <s v="step2876.zyra.dsbench_hytm2_3path.-t.10000.-mr.debra.-ma.new.-mp.none.-p.-k.10000.-i.20.-d.20.-rq.0.-rqsize.256.-nwork.53.-nrq.1.-seqwidth.48.-trial.1.-pinning.ZYRA_SCATTER.data"/>
    <s v="LD_PRELOAD=../lib/libjemalloc.so  time timeout 13 numactl --interleave=all ./zyra.dsbench_hytm2_3path -t 10000 -mr debra -ma new -mp none -p -k 10000 -i 20 -d 20 -rq 0 -rqsize 256 -nwork 53 -nrq 1 &gt;&gt; output.zyra.dsbench/step2876.zyra.dsbench_hytm2_3path.-t.10000.-mr.debra.-ma.new.-mp.none.-p.-k.10000.-i.20.-d.20.-rq.0.-rqsize.256.-nwork.53.-nrq.1.-seqwidth.48.-trial.1.-pinning.ZYRA_SCATTER.data 2&gt;&gt;output.zyra.dsbench/stderr.out"/>
    <s v="zyra"/>
    <x v="23"/>
    <x v="1"/>
  </r>
  <r>
    <s v="step287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53"/>
    <s v="debra"/>
    <s v="new"/>
    <s v="none"/>
    <m/>
    <n v="7"/>
    <n v="1"/>
    <m/>
    <m/>
    <m/>
    <m/>
    <m/>
    <m/>
    <m/>
    <m/>
    <m/>
    <m/>
    <m/>
    <n v="433395"/>
    <n v="5234891"/>
    <n v="45643"/>
    <n v="5134"/>
    <n v="0"/>
    <m/>
    <m/>
    <m/>
    <m/>
    <m/>
    <m/>
    <s v="step2877.zyra.dsbench_hytm2_3path.-t.10000.-mr.debra.-ma.new.-mp.none.-p.-k.10000.-i.20.-d.20.-rq.0.-rqsize.256.-nwork.53.-nrq.1.-seqwidth.48.-trial.2.-pinning.ZYRA_SCATTER.data"/>
    <s v="LD_PRELOAD=../lib/libjemalloc.so  time timeout 13 numactl --interleave=all ./zyra.dsbench_hytm2_3path -t 10000 -mr debra -ma new -mp none -p -k 10000 -i 20 -d 20 -rq 0 -rqsize 256 -nwork 53 -nrq 1 &gt;&gt; output.zyra.dsbench/step2877.zyra.dsbench_hytm2_3path.-t.10000.-mr.debra.-ma.new.-mp.none.-p.-k.10000.-i.20.-d.20.-rq.0.-rqsize.256.-nwork.53.-nrq.1.-seqwidth.48.-trial.2.-pinning.ZYRA_SCATTER.data 2&gt;&gt;output.zyra.dsbench/stderr.out"/>
    <s v="zyra"/>
    <x v="23"/>
    <x v="1"/>
  </r>
  <r>
    <s v="step2878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117099460"/>
    <n v="117124020"/>
    <n v="23422348"/>
    <n v="58481501"/>
    <n v="10000"/>
    <m/>
    <m/>
    <m/>
    <m/>
    <m/>
    <n v="10000"/>
    <n v="201578.35"/>
    <n v="20"/>
    <n v="10000"/>
    <n v="72"/>
    <s v="debra"/>
    <s v="new"/>
    <s v="none"/>
    <m/>
    <n v="7"/>
    <n v="1"/>
    <m/>
    <n v="14.239100000000001"/>
    <n v="4.3122100000000003"/>
    <n v="3221.53"/>
    <m/>
    <n v="1578.35"/>
    <m/>
    <m/>
    <m/>
    <m/>
    <m/>
    <n v="75478569"/>
    <n v="561281382"/>
    <n v="1932432"/>
    <n v="171359"/>
    <n v="0"/>
    <m/>
    <m/>
    <m/>
    <m/>
    <m/>
    <m/>
    <s v="step2878.zyra.dsbench_hytm2_3path.-t.10000.-mr.debra.-ma.new.-mp.none.-p.-k.10000.-i.20.-d.20.-rq.0.-rqsize.256.-nwork.72.-nrq.0.-seqwidth.48.-trial.0.-pinning.ZYRA_SCATTER.data"/>
    <s v="LD_PRELOAD=../lib/libjemalloc.so  time timeout 13 numactl --interleave=all ./zyra.dsbench_hytm2_3path -t 10000 -mr debra -ma new -mp none -p -k 10000 -i 20 -d 20 -rq 0 -rqsize 256 -nwork 72 -nrq 0 &gt;&gt; output.zyra.dsbench/step2878.zyra.dsbench_hytm2_3path.-t.10000.-mr.debra.-ma.new.-mp.none.-p.-k.10000.-i.20.-d.20.-rq.0.-rqsize.256.-nwork.72.-nrq.0.-seqwidth.48.-trial.0.-pinning.ZYRA_SCATTER.data 2&gt;&gt;output.zyra.dsbench/stderr.out"/>
    <s v="zyra"/>
    <x v="22"/>
    <x v="2"/>
  </r>
  <r>
    <s v="step2879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116540007"/>
    <n v="116569521"/>
    <n v="23310952"/>
    <n v="58213588"/>
    <n v="10000"/>
    <m/>
    <m/>
    <m/>
    <m/>
    <m/>
    <n v="10000"/>
    <n v="201701.48"/>
    <n v="20"/>
    <n v="10000"/>
    <n v="72"/>
    <s v="debra"/>
    <s v="new"/>
    <s v="none"/>
    <m/>
    <n v="7"/>
    <n v="1"/>
    <m/>
    <n v="14.3773"/>
    <n v="4.3361499999999999"/>
    <n v="3233.62"/>
    <m/>
    <n v="1701.48"/>
    <m/>
    <m/>
    <m/>
    <m/>
    <m/>
    <n v="78289563"/>
    <n v="550705270"/>
    <n v="1866567"/>
    <n v="164116"/>
    <n v="0"/>
    <m/>
    <m/>
    <m/>
    <m/>
    <m/>
    <m/>
    <s v="step2879.zyra.dsbench_hytm2_3path.-t.10000.-mr.debra.-ma.new.-mp.none.-p.-k.10000.-i.20.-d.20.-rq.0.-rqsize.256.-nwork.72.-nrq.0.-seqwidth.48.-trial.1.-pinning.ZYRA_SCATTER.data"/>
    <s v="LD_PRELOAD=../lib/libjemalloc.so  time timeout 13 numactl --interleave=all ./zyra.dsbench_hytm2_3path -t 10000 -mr debra -ma new -mp none -p -k 10000 -i 20 -d 20 -rq 0 -rqsize 256 -nwork 72 -nrq 0 &gt;&gt; output.zyra.dsbench/step2879.zyra.dsbench_hytm2_3path.-t.10000.-mr.debra.-ma.new.-mp.none.-p.-k.10000.-i.20.-d.20.-rq.0.-rqsize.256.-nwork.72.-nrq.0.-seqwidth.48.-trial.1.-pinning.ZYRA_SCATTER.data 2&gt;&gt;output.zyra.dsbench/stderr.out"/>
    <s v="zyra"/>
    <x v="22"/>
    <x v="2"/>
  </r>
  <r>
    <s v="step287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41843111"/>
    <n v="41840547"/>
    <n v="8368365"/>
    <n v="20894857"/>
    <n v="10000"/>
    <m/>
    <m/>
    <m/>
    <m/>
    <m/>
    <n v="10000"/>
    <n v="204025.88"/>
    <n v="20"/>
    <n v="100000"/>
    <n v="89"/>
    <s v="debra"/>
    <s v="new"/>
    <s v="none"/>
    <m/>
    <n v="8"/>
    <n v="1"/>
    <m/>
    <n v="23.979600000000001"/>
    <n v="2.6526100000000001"/>
    <n v="11136.9"/>
    <m/>
    <n v="4025.88"/>
    <m/>
    <m/>
    <m/>
    <m/>
    <m/>
    <m/>
    <m/>
    <m/>
    <m/>
    <m/>
    <m/>
    <m/>
    <m/>
    <m/>
    <m/>
    <m/>
    <s v="step287.zyra.dsbench_tl2.-t.10000.-mr.debra.-ma.new.-mp.none.-p.-k.100000.-i.20.-d.20.-rq.0.-rqsize.256.-nwork.89.-nrq.1.-seqwidth.48.-trial.1.-pinning.ZYRA_CLUSTER.data"/>
    <s v="LD_PRELOAD=../lib/libjemalloc.so  time timeout 13 numactl --interleave=all ./zyra.dsbench_tl2 -t 10000 -mr debra -ma new -mp none -p -k 100000 -i 20 -d 20 -rq 0 -rqsize 256 -nwork 89 -nrq 1 &gt;&gt; output.zyra.dsbench/step287.zyra.dsbench_tl2.-t.10000.-mr.debra.-ma.new.-mp.none.-p.-k.100000.-i.20.-d.20.-rq.0.-rqsize.256.-nwork.89.-nrq.1.-seqwidth.48.-trial.1.-pinning.ZYRA_CLUSTER.data 2&gt;&gt;output.zyra.dsbench/stderr.out"/>
    <s v="zyra"/>
    <x v="11"/>
    <x v="4"/>
  </r>
  <r>
    <s v="step2880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72"/>
    <s v="debra"/>
    <s v="new"/>
    <s v="none"/>
    <m/>
    <n v="7"/>
    <n v="1"/>
    <m/>
    <m/>
    <m/>
    <m/>
    <m/>
    <m/>
    <m/>
    <m/>
    <m/>
    <m/>
    <m/>
    <n v="73156151"/>
    <n v="430123847"/>
    <n v="2115755"/>
    <n v="122462"/>
    <n v="0"/>
    <m/>
    <m/>
    <m/>
    <m/>
    <m/>
    <m/>
    <s v="step2880.zyra.dsbench_hytm2_3path.-t.10000.-mr.debra.-ma.new.-mp.none.-p.-k.10000.-i.20.-d.20.-rq.0.-rqsize.256.-nwork.72.-nrq.0.-seqwidth.48.-trial.2.-pinning.ZYRA_SCATTER.data"/>
    <s v="LD_PRELOAD=../lib/libjemalloc.so  time timeout 13 numactl --interleave=all ./zyra.dsbench_hytm2_3path -t 10000 -mr debra -ma new -mp none -p -k 10000 -i 20 -d 20 -rq 0 -rqsize 256 -nwork 72 -nrq 0 &gt;&gt; output.zyra.dsbench/step2880.zyra.dsbench_hytm2_3path.-t.10000.-mr.debra.-ma.new.-mp.none.-p.-k.10000.-i.20.-d.20.-rq.0.-rqsize.256.-nwork.72.-nrq.0.-seqwidth.48.-trial.2.-pinning.ZYRA_SCATTER.data 2&gt;&gt;output.zyra.dsbench/stderr.out"/>
    <s v="zyra"/>
    <x v="22"/>
    <x v="2"/>
  </r>
  <r>
    <s v="step288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71"/>
    <s v="debra"/>
    <s v="new"/>
    <s v="none"/>
    <m/>
    <n v="7"/>
    <n v="1"/>
    <m/>
    <m/>
    <m/>
    <m/>
    <m/>
    <m/>
    <m/>
    <m/>
    <m/>
    <m/>
    <m/>
    <n v="238749"/>
    <n v="6403862"/>
    <n v="55596"/>
    <n v="7386"/>
    <n v="0"/>
    <m/>
    <m/>
    <m/>
    <m/>
    <m/>
    <m/>
    <s v="step2881.zyra.dsbench_hytm2_3path.-t.10000.-mr.debra.-ma.new.-mp.none.-p.-k.10000.-i.20.-d.20.-rq.0.-rqsize.256.-nwork.71.-nrq.1.-seqwidth.48.-trial.0.-pinning.ZYRA_SCATTER.data"/>
    <s v="LD_PRELOAD=../lib/libjemalloc.so  time timeout 13 numactl --interleave=all ./zyra.dsbench_hytm2_3path -t 10000 -mr debra -ma new -mp none -p -k 10000 -i 20 -d 20 -rq 0 -rqsize 256 -nwork 71 -nrq 1 &gt;&gt; output.zyra.dsbench/step2881.zyra.dsbench_hytm2_3path.-t.10000.-mr.debra.-ma.new.-mp.none.-p.-k.10000.-i.20.-d.20.-rq.0.-rqsize.256.-nwork.71.-nrq.1.-seqwidth.48.-trial.0.-pinning.ZYRA_SCATTER.data 2&gt;&gt;output.zyra.dsbench/stderr.out"/>
    <s v="zyra"/>
    <x v="23"/>
    <x v="2"/>
  </r>
  <r>
    <s v="step1188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60965584"/>
    <n v="60976740"/>
    <n v="12194232"/>
    <n v="30447202"/>
    <n v="10000"/>
    <m/>
    <m/>
    <m/>
    <m/>
    <m/>
    <n v="10000"/>
    <n v="203158.84"/>
    <n v="20"/>
    <n v="10000"/>
    <n v="35"/>
    <s v="debra"/>
    <s v="new"/>
    <s v="none"/>
    <m/>
    <n v="8"/>
    <n v="1"/>
    <m/>
    <n v="9.0753000000000004"/>
    <n v="4.0571599999999999E-2"/>
    <n v="2861.76"/>
    <m/>
    <n v="3158.84"/>
    <m/>
    <m/>
    <m/>
    <m/>
    <m/>
    <m/>
    <m/>
    <m/>
    <m/>
    <m/>
    <m/>
    <m/>
    <m/>
    <m/>
    <m/>
    <m/>
    <s v="step1188.zyra.dsbench_tl2.-t.10000.-mr.debra.-ma.new.-mp.none.-p.-k.10000.-i.20.-d.20.-rq.0.-rqsize.256.-nwork.35.-nrq.1.-seqwidth.48.-trial.2.-pinning.ZYRA_CLUSTER.data"/>
    <s v="LD_PRELOAD=../lib/libjemalloc.so  time timeout 13 numactl --interleave=all ./zyra.dsbench_tl2 -t 10000 -mr debra -ma new -mp none -p -k 10000 -i 20 -d 20 -rq 0 -rqsize 256 -nwork 35 -nrq 1 &gt;&gt; output.zyra.dsbench/step1188.zyra.dsbench_tl2.-t.10000.-mr.debra.-ma.new.-mp.none.-p.-k.10000.-i.20.-d.20.-rq.0.-rqsize.256.-nwork.35.-nrq.1.-seqwidth.48.-trial.2.-pinning.ZYRA_CLUSTER.data 2&gt;&gt;output.zyra.dsbench/stderr.out"/>
    <s v="zyra"/>
    <x v="20"/>
    <x v="0"/>
  </r>
  <r>
    <s v="step2882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71"/>
    <s v="debra"/>
    <s v="new"/>
    <s v="none"/>
    <m/>
    <n v="7"/>
    <n v="1"/>
    <m/>
    <m/>
    <m/>
    <m/>
    <m/>
    <m/>
    <m/>
    <m/>
    <m/>
    <m/>
    <m/>
    <n v="280174"/>
    <n v="5858404"/>
    <n v="45599"/>
    <n v="6044"/>
    <n v="0"/>
    <m/>
    <m/>
    <m/>
    <m/>
    <m/>
    <m/>
    <s v="step2882.zyra.dsbench_hytm2_3path.-t.10000.-mr.debra.-ma.new.-mp.none.-p.-k.10000.-i.20.-d.20.-rq.0.-rqsize.256.-nwork.71.-nrq.1.-seqwidth.48.-trial.1.-pinning.ZYRA_SCATTER.data"/>
    <s v="LD_PRELOAD=../lib/libjemalloc.so  time timeout 13 numactl --interleave=all ./zyra.dsbench_hytm2_3path -t 10000 -mr debra -ma new -mp none -p -k 10000 -i 20 -d 20 -rq 0 -rqsize 256 -nwork 71 -nrq 1 &gt;&gt; output.zyra.dsbench/step2882.zyra.dsbench_hytm2_3path.-t.10000.-mr.debra.-ma.new.-mp.none.-p.-k.10000.-i.20.-d.20.-rq.0.-rqsize.256.-nwork.71.-nrq.1.-seqwidth.48.-trial.1.-pinning.ZYRA_SCATTER.data 2&gt;&gt;output.zyra.dsbench/stderr.out"/>
    <s v="zyra"/>
    <x v="23"/>
    <x v="2"/>
  </r>
  <r>
    <s v="step2883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71"/>
    <s v="debra"/>
    <s v="new"/>
    <s v="none"/>
    <m/>
    <n v="7"/>
    <n v="1"/>
    <m/>
    <m/>
    <m/>
    <m/>
    <m/>
    <m/>
    <m/>
    <m/>
    <m/>
    <m/>
    <m/>
    <n v="159480"/>
    <n v="6643986"/>
    <n v="58406"/>
    <n v="7606"/>
    <n v="0"/>
    <m/>
    <m/>
    <m/>
    <m/>
    <m/>
    <m/>
    <s v="step2883.zyra.dsbench_hytm2_3path.-t.10000.-mr.debra.-ma.new.-mp.none.-p.-k.10000.-i.20.-d.20.-rq.0.-rqsize.256.-nwork.71.-nrq.1.-seqwidth.48.-trial.2.-pinning.ZYRA_SCATTER.data"/>
    <s v="LD_PRELOAD=../lib/libjemalloc.so  time timeout 13 numactl --interleave=all ./zyra.dsbench_hytm2_3path -t 10000 -mr debra -ma new -mp none -p -k 10000 -i 20 -d 20 -rq 0 -rqsize 256 -nwork 71 -nrq 1 &gt;&gt; output.zyra.dsbench/step2883.zyra.dsbench_hytm2_3path.-t.10000.-mr.debra.-ma.new.-mp.none.-p.-k.10000.-i.20.-d.20.-rq.0.-rqsize.256.-nwork.71.-nrq.1.-seqwidth.48.-trial.2.-pinning.ZYRA_SCATTER.data 2&gt;&gt;output.zyra.dsbench/stderr.out"/>
    <s v="zyra"/>
    <x v="23"/>
    <x v="2"/>
  </r>
  <r>
    <s v="step2884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31171438"/>
    <n v="131150774"/>
    <n v="26232221"/>
    <n v="65508053"/>
    <n v="10000"/>
    <m/>
    <m/>
    <m/>
    <m/>
    <m/>
    <n v="10000"/>
    <n v="201730.66"/>
    <n v="20"/>
    <n v="10000"/>
    <n v="90"/>
    <s v="debra"/>
    <s v="new"/>
    <s v="none"/>
    <m/>
    <n v="7"/>
    <n v="1"/>
    <m/>
    <n v="14.984400000000001"/>
    <n v="4.4897499999999999"/>
    <n v="3596.52"/>
    <m/>
    <n v="1730.66"/>
    <m/>
    <m/>
    <m/>
    <m/>
    <m/>
    <n v="32123970"/>
    <n v="651385452"/>
    <n v="1965649"/>
    <n v="190342"/>
    <n v="0"/>
    <m/>
    <m/>
    <m/>
    <m/>
    <m/>
    <m/>
    <s v="step2884.zyra.dsbench_hytm2_3path.-t.10000.-mr.debra.-ma.new.-mp.none.-p.-k.10000.-i.20.-d.20.-rq.0.-rqsize.256.-nwork.90.-nrq.0.-seqwidth.48.-trial.0.-pinning.ZYRA_SCATTER.data"/>
    <s v="LD_PRELOAD=../lib/libjemalloc.so  time timeout 13 numactl --interleave=all ./zyra.dsbench_hytm2_3path -t 10000 -mr debra -ma new -mp none -p -k 10000 -i 20 -d 20 -rq 0 -rqsize 256 -nwork 90 -nrq 0 &gt;&gt; output.zyra.dsbench/step2884.zyra.dsbench_hytm2_3path.-t.10000.-mr.debra.-ma.new.-mp.none.-p.-k.10000.-i.20.-d.20.-rq.0.-rqsize.256.-nwork.90.-nrq.0.-seqwidth.48.-trial.0.-pinning.ZYRA_SCATTER.data 2&gt;&gt;output.zyra.dsbench/stderr.out"/>
    <s v="zyra"/>
    <x v="22"/>
    <x v="4"/>
  </r>
  <r>
    <s v="step2885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90"/>
    <s v="debra"/>
    <s v="new"/>
    <s v="none"/>
    <m/>
    <n v="7"/>
    <n v="1"/>
    <m/>
    <m/>
    <m/>
    <m/>
    <m/>
    <m/>
    <m/>
    <m/>
    <m/>
    <m/>
    <m/>
    <n v="20814529"/>
    <n v="597380736"/>
    <n v="2211862"/>
    <n v="184847"/>
    <n v="0"/>
    <m/>
    <m/>
    <m/>
    <m/>
    <m/>
    <m/>
    <s v="step2885.zyra.dsbench_hytm2_3path.-t.10000.-mr.debra.-ma.new.-mp.none.-p.-k.10000.-i.20.-d.20.-rq.0.-rqsize.256.-nwork.90.-nrq.0.-seqwidth.48.-trial.1.-pinning.ZYRA_SCATTER.data"/>
    <s v="LD_PRELOAD=../lib/libjemalloc.so  time timeout 13 numactl --interleave=all ./zyra.dsbench_hytm2_3path -t 10000 -mr debra -ma new -mp none -p -k 10000 -i 20 -d 20 -rq 0 -rqsize 256 -nwork 90 -nrq 0 &gt;&gt; output.zyra.dsbench/step2885.zyra.dsbench_hytm2_3path.-t.10000.-mr.debra.-ma.new.-mp.none.-p.-k.10000.-i.20.-d.20.-rq.0.-rqsize.256.-nwork.90.-nrq.0.-seqwidth.48.-trial.1.-pinning.ZYRA_SCATTER.data 2&gt;&gt;output.zyra.dsbench/stderr.out"/>
    <s v="zyra"/>
    <x v="22"/>
    <x v="4"/>
  </r>
  <r>
    <s v="step2886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90"/>
    <s v="debra"/>
    <s v="new"/>
    <s v="none"/>
    <m/>
    <n v="7"/>
    <n v="1"/>
    <m/>
    <m/>
    <m/>
    <m/>
    <m/>
    <m/>
    <m/>
    <m/>
    <m/>
    <m/>
    <m/>
    <n v="22653188"/>
    <n v="639969540"/>
    <n v="2116901"/>
    <n v="173830"/>
    <n v="0"/>
    <m/>
    <m/>
    <m/>
    <m/>
    <m/>
    <m/>
    <s v="step2886.zyra.dsbench_hytm2_3path.-t.10000.-mr.debra.-ma.new.-mp.none.-p.-k.10000.-i.20.-d.20.-rq.0.-rqsize.256.-nwork.90.-nrq.0.-seqwidth.48.-trial.2.-pinning.ZYRA_SCATTER.data"/>
    <s v="LD_PRELOAD=../lib/libjemalloc.so  time timeout 13 numactl --interleave=all ./zyra.dsbench_hytm2_3path -t 10000 -mr debra -ma new -mp none -p -k 10000 -i 20 -d 20 -rq 0 -rqsize 256 -nwork 90 -nrq 0 &gt;&gt; output.zyra.dsbench/step2886.zyra.dsbench_hytm2_3path.-t.10000.-mr.debra.-ma.new.-mp.none.-p.-k.10000.-i.20.-d.20.-rq.0.-rqsize.256.-nwork.90.-nrq.0.-seqwidth.48.-trial.2.-pinning.ZYRA_SCATTER.data 2&gt;&gt;output.zyra.dsbench/stderr.out"/>
    <s v="zyra"/>
    <x v="22"/>
    <x v="4"/>
  </r>
  <r>
    <s v="step288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89"/>
    <s v="debra"/>
    <s v="new"/>
    <s v="none"/>
    <m/>
    <n v="7"/>
    <n v="1"/>
    <m/>
    <m/>
    <m/>
    <m/>
    <m/>
    <m/>
    <m/>
    <m/>
    <m/>
    <m/>
    <m/>
    <n v="119752"/>
    <n v="6644461"/>
    <n v="42739"/>
    <n v="4546"/>
    <n v="0"/>
    <m/>
    <m/>
    <m/>
    <m/>
    <m/>
    <m/>
    <s v="step2887.zyra.dsbench_hytm2_3path.-t.10000.-mr.debra.-ma.new.-mp.none.-p.-k.10000.-i.20.-d.20.-rq.0.-rqsize.256.-nwork.89.-nrq.1.-seqwidth.48.-trial.0.-pinning.ZYRA_SCATTER.data"/>
    <s v="LD_PRELOAD=../lib/libjemalloc.so  time timeout 13 numactl --interleave=all ./zyra.dsbench_hytm2_3path -t 10000 -mr debra -ma new -mp none -p -k 10000 -i 20 -d 20 -rq 0 -rqsize 256 -nwork 89 -nrq 1 &gt;&gt; output.zyra.dsbench/step2887.zyra.dsbench_hytm2_3path.-t.10000.-mr.debra.-ma.new.-mp.none.-p.-k.10000.-i.20.-d.20.-rq.0.-rqsize.256.-nwork.89.-nrq.1.-seqwidth.48.-trial.0.-pinning.ZYRA_SCATTER.data 2&gt;&gt;output.zyra.dsbench/stderr.out"/>
    <s v="zyra"/>
    <x v="23"/>
    <x v="4"/>
  </r>
  <r>
    <s v="step2888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89"/>
    <s v="debra"/>
    <s v="new"/>
    <s v="none"/>
    <m/>
    <n v="7"/>
    <n v="1"/>
    <m/>
    <m/>
    <m/>
    <m/>
    <m/>
    <m/>
    <m/>
    <m/>
    <m/>
    <m/>
    <m/>
    <n v="39104"/>
    <n v="7468619"/>
    <n v="58120"/>
    <n v="7447"/>
    <n v="0"/>
    <m/>
    <m/>
    <m/>
    <m/>
    <m/>
    <m/>
    <s v="step2888.zyra.dsbench_hytm2_3path.-t.10000.-mr.debra.-ma.new.-mp.none.-p.-k.10000.-i.20.-d.20.-rq.0.-rqsize.256.-nwork.89.-nrq.1.-seqwidth.48.-trial.1.-pinning.ZYRA_SCATTER.data"/>
    <s v="LD_PRELOAD=../lib/libjemalloc.so  time timeout 13 numactl --interleave=all ./zyra.dsbench_hytm2_3path -t 10000 -mr debra -ma new -mp none -p -k 10000 -i 20 -d 20 -rq 0 -rqsize 256 -nwork 89 -nrq 1 &gt;&gt; output.zyra.dsbench/step2888.zyra.dsbench_hytm2_3path.-t.10000.-mr.debra.-ma.new.-mp.none.-p.-k.10000.-i.20.-d.20.-rq.0.-rqsize.256.-nwork.89.-nrq.1.-seqwidth.48.-trial.1.-pinning.ZYRA_SCATTER.data 2&gt;&gt;output.zyra.dsbench/stderr.out"/>
    <s v="zyra"/>
    <x v="23"/>
    <x v="4"/>
  </r>
  <r>
    <s v="step2889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89"/>
    <s v="debra"/>
    <s v="new"/>
    <s v="none"/>
    <m/>
    <n v="7"/>
    <n v="1"/>
    <m/>
    <m/>
    <m/>
    <m/>
    <m/>
    <m/>
    <m/>
    <m/>
    <m/>
    <m/>
    <m/>
    <n v="84850"/>
    <n v="7189332"/>
    <n v="51071"/>
    <n v="5818"/>
    <n v="0"/>
    <m/>
    <m/>
    <m/>
    <m/>
    <m/>
    <m/>
    <s v="step2889.zyra.dsbench_hytm2_3path.-t.10000.-mr.debra.-ma.new.-mp.none.-p.-k.10000.-i.20.-d.20.-rq.0.-rqsize.256.-nwork.89.-nrq.1.-seqwidth.48.-trial.2.-pinning.ZYRA_SCATTER.data"/>
    <s v="LD_PRELOAD=../lib/libjemalloc.so  time timeout 13 numactl --interleave=all ./zyra.dsbench_hytm2_3path -t 10000 -mr debra -ma new -mp none -p -k 10000 -i 20 -d 20 -rq 0 -rqsize 256 -nwork 89 -nrq 1 &gt;&gt; output.zyra.dsbench/step2889.zyra.dsbench_hytm2_3path.-t.10000.-mr.debra.-ma.new.-mp.none.-p.-k.10000.-i.20.-d.20.-rq.0.-rqsize.256.-nwork.89.-nrq.1.-seqwidth.48.-trial.2.-pinning.ZYRA_SCATTER.data 2&gt;&gt;output.zyra.dsbench/stderr.out"/>
    <s v="zyra"/>
    <x v="23"/>
    <x v="4"/>
  </r>
  <r>
    <s v="step288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38299280"/>
    <n v="38300718"/>
    <n v="7659999"/>
    <n v="19128140"/>
    <n v="10000"/>
    <m/>
    <m/>
    <m/>
    <m/>
    <m/>
    <n v="10000"/>
    <n v="204260.25"/>
    <n v="20"/>
    <n v="100000"/>
    <n v="89"/>
    <s v="debra"/>
    <s v="new"/>
    <s v="none"/>
    <m/>
    <n v="8"/>
    <n v="1"/>
    <m/>
    <n v="23.502800000000001"/>
    <n v="2.64602"/>
    <n v="12200.4"/>
    <m/>
    <n v="4260.25"/>
    <m/>
    <m/>
    <m/>
    <m/>
    <m/>
    <m/>
    <m/>
    <m/>
    <m/>
    <m/>
    <m/>
    <m/>
    <m/>
    <m/>
    <m/>
    <m/>
    <s v="step288.zyra.dsbench_tl2.-t.10000.-mr.debra.-ma.new.-mp.none.-p.-k.100000.-i.20.-d.20.-rq.0.-rqsize.256.-nwork.89.-nrq.1.-seqwidth.48.-trial.2.-pinning.ZYRA_CLUSTER.data"/>
    <s v="LD_PRELOAD=../lib/libjemalloc.so  time timeout 13 numactl --interleave=all ./zyra.dsbench_tl2 -t 10000 -mr debra -ma new -mp none -p -k 100000 -i 20 -d 20 -rq 0 -rqsize 256 -nwork 89 -nrq 1 &gt;&gt; output.zyra.dsbench/step288.zyra.dsbench_tl2.-t.10000.-mr.debra.-ma.new.-mp.none.-p.-k.100000.-i.20.-d.20.-rq.0.-rqsize.256.-nwork.89.-nrq.1.-seqwidth.48.-trial.2.-pinning.ZYRA_CLUSTER.data 2&gt;&gt;output.zyra.dsbench/stderr.out"/>
    <s v="zyra"/>
    <x v="11"/>
    <x v="4"/>
  </r>
  <r>
    <s v="step2890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45754114"/>
    <n v="145727428"/>
    <n v="29148154"/>
    <n v="72788550"/>
    <n v="10000"/>
    <m/>
    <m/>
    <m/>
    <m/>
    <m/>
    <n v="10000"/>
    <n v="201652.67"/>
    <n v="20"/>
    <n v="10000"/>
    <n v="108"/>
    <s v="debra"/>
    <s v="new"/>
    <s v="none"/>
    <m/>
    <n v="7"/>
    <n v="1"/>
    <m/>
    <n v="15.024900000000001"/>
    <n v="4.4652500000000002"/>
    <n v="3878.62"/>
    <m/>
    <n v="1652.67"/>
    <m/>
    <m/>
    <m/>
    <m/>
    <m/>
    <n v="22508762"/>
    <n v="733298513"/>
    <n v="2053218"/>
    <n v="206053"/>
    <n v="0"/>
    <m/>
    <m/>
    <m/>
    <m/>
    <m/>
    <m/>
    <s v="step2890.zyra.dsbench_hytm2_3path.-t.10000.-mr.debra.-ma.new.-mp.none.-p.-k.10000.-i.20.-d.20.-rq.0.-rqsize.256.-nwork.108.-nrq.0.-seqwidth.48.-trial.0.-pinning.ZYRA_SCATTER.data"/>
    <s v="LD_PRELOAD=../lib/libjemalloc.so  time timeout 13 numactl --interleave=all ./zyra.dsbench_hytm2_3path -t 10000 -mr debra -ma new -mp none -p -k 10000 -i 20 -d 20 -rq 0 -rqsize 256 -nwork 108 -nrq 0 &gt;&gt; output.zyra.dsbench/step2890.zyra.dsbench_hytm2_3path.-t.10000.-mr.debra.-ma.new.-mp.none.-p.-k.10000.-i.20.-d.20.-rq.0.-rqsize.256.-nwork.108.-nrq.0.-seqwidth.48.-trial.0.-pinning.ZYRA_SCATTER.data 2&gt;&gt;output.zyra.dsbench/stderr.out"/>
    <s v="zyra"/>
    <x v="22"/>
    <x v="3"/>
  </r>
  <r>
    <s v="step1189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42374646"/>
    <n v="42378342"/>
    <n v="8475298"/>
    <n v="21165936"/>
    <n v="10000"/>
    <m/>
    <m/>
    <m/>
    <m/>
    <m/>
    <n v="10000"/>
    <n v="202974.93"/>
    <n v="20"/>
    <n v="10000"/>
    <n v="54"/>
    <s v="debra"/>
    <s v="new"/>
    <s v="none"/>
    <m/>
    <n v="8"/>
    <n v="1"/>
    <m/>
    <n v="10.8992"/>
    <n v="1.85314"/>
    <n v="6529.41"/>
    <m/>
    <n v="2974.93"/>
    <m/>
    <m/>
    <m/>
    <m/>
    <m/>
    <m/>
    <m/>
    <m/>
    <m/>
    <m/>
    <m/>
    <m/>
    <m/>
    <m/>
    <m/>
    <m/>
    <s v="step1189.zyra.dsbench_tl2.-t.10000.-mr.debra.-ma.new.-mp.none.-p.-k.10000.-i.20.-d.20.-rq.0.-rqsize.256.-nwork.54.-nrq.0.-seqwidth.48.-trial.0.-pinning.ZYRA_CLUSTER.data"/>
    <s v="LD_PRELOAD=../lib/libjemalloc.so  time timeout 13 numactl --interleave=all ./zyra.dsbench_tl2 -t 10000 -mr debra -ma new -mp none -p -k 10000 -i 20 -d 20 -rq 0 -rqsize 256 -nwork 54 -nrq 0 &gt;&gt; output.zyra.dsbench/step1189.zyra.dsbench_tl2.-t.10000.-mr.debra.-ma.new.-mp.none.-p.-k.10000.-i.20.-d.20.-rq.0.-rqsize.256.-nwork.54.-nrq.0.-seqwidth.48.-trial.0.-pinning.ZYRA_CLUSTER.data 2&gt;&gt;output.zyra.dsbench/stderr.out"/>
    <s v="zyra"/>
    <x v="16"/>
    <x v="1"/>
  </r>
  <r>
    <s v="step1018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10314"/>
    <n v="9513324"/>
    <n v="58240"/>
    <n v="9202"/>
    <n v="0"/>
    <m/>
    <m/>
    <m/>
    <m/>
    <m/>
    <m/>
    <s v="step1018.zyra.dsbench_hytm2_3path.-t.10000.-mr.debra.-ma.new.-mp.none.-p.-k.10000.-i.5.-d.5.-rq.0.-rqsize.256.-nwork.143.-nrq.1.-seqwidth.48.-trial.0.-pinning.ZYRA_CLUSTER.data"/>
    <s v="LD_PRELOAD=../lib/libjemalloc.so  time timeout 13 numactl --interleave=all ./zyra.dsbench_hytm2_3path -t 10000 -mr debra -ma new -mp none -p -k 10000 -i 5 -d 5 -rq 0 -rqsize 256 -nwork 143 -nrq 1 &gt;&gt; output.zyra.dsbench/step1018.zyra.dsbench_hytm2_3path.-t.10000.-mr.debra.-ma.new.-mp.none.-p.-k.10000.-i.5.-d.5.-rq.0.-rqsize.256.-nwork.143.-nrq.1.-seqwidth.48.-trial.0.-pinning.ZYRA_CLUSTER.data 2&gt;&gt;output.zyra.dsbench/stderr.out"/>
    <s v="zyra"/>
    <x v="14"/>
    <x v="6"/>
  </r>
  <r>
    <s v="step289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45398625"/>
    <n v="145412284"/>
    <n v="29081090"/>
    <n v="72617416"/>
    <n v="10000"/>
    <m/>
    <m/>
    <m/>
    <m/>
    <m/>
    <n v="10000"/>
    <n v="201691.01"/>
    <n v="20"/>
    <n v="10000"/>
    <n v="108"/>
    <s v="debra"/>
    <s v="new"/>
    <s v="none"/>
    <m/>
    <n v="7"/>
    <n v="1"/>
    <m/>
    <n v="14.987299999999999"/>
    <n v="4.4757999999999996"/>
    <n v="3883.57"/>
    <m/>
    <n v="1691.01"/>
    <m/>
    <m/>
    <m/>
    <m/>
    <m/>
    <n v="21643356"/>
    <n v="730072302"/>
    <n v="2053973"/>
    <n v="210362"/>
    <n v="0"/>
    <m/>
    <m/>
    <m/>
    <m/>
    <m/>
    <m/>
    <s v="step2891.zyra.dsbench_hytm2_3path.-t.10000.-mr.debra.-ma.new.-mp.none.-p.-k.10000.-i.20.-d.20.-rq.0.-rqsize.256.-nwork.108.-nrq.0.-seqwidth.48.-trial.1.-pinning.ZYRA_SCATTER.data"/>
    <s v="LD_PRELOAD=../lib/libjemalloc.so  time timeout 13 numactl --interleave=all ./zyra.dsbench_hytm2_3path -t 10000 -mr debra -ma new -mp none -p -k 10000 -i 20 -d 20 -rq 0 -rqsize 256 -nwork 108 -nrq 0 &gt;&gt; output.zyra.dsbench/step2891.zyra.dsbench_hytm2_3path.-t.10000.-mr.debra.-ma.new.-mp.none.-p.-k.10000.-i.20.-d.20.-rq.0.-rqsize.256.-nwork.108.-nrq.0.-seqwidth.48.-trial.1.-pinning.ZYRA_SCATTER.data 2&gt;&gt;output.zyra.dsbench/stderr.out"/>
    <s v="zyra"/>
    <x v="22"/>
    <x v="3"/>
  </r>
  <r>
    <s v="step2892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32279244"/>
    <n v="132274486"/>
    <n v="26455373"/>
    <n v="66055947"/>
    <n v="10000"/>
    <m/>
    <m/>
    <m/>
    <m/>
    <m/>
    <n v="10000"/>
    <n v="201855.66"/>
    <n v="20"/>
    <n v="10000"/>
    <n v="108"/>
    <s v="debra"/>
    <s v="new"/>
    <s v="none"/>
    <m/>
    <n v="7"/>
    <n v="1"/>
    <m/>
    <n v="15.7441"/>
    <n v="4.5129599999999996"/>
    <n v="4273.6899999999996"/>
    <m/>
    <n v="1855.66"/>
    <m/>
    <m/>
    <m/>
    <m/>
    <m/>
    <n v="18315955"/>
    <n v="664399680"/>
    <n v="1919405"/>
    <n v="193160"/>
    <n v="0"/>
    <m/>
    <m/>
    <m/>
    <m/>
    <m/>
    <m/>
    <s v="step2892.zyra.dsbench_hytm2_3path.-t.10000.-mr.debra.-ma.new.-mp.none.-p.-k.10000.-i.20.-d.20.-rq.0.-rqsize.256.-nwork.108.-nrq.0.-seqwidth.48.-trial.2.-pinning.ZYRA_SCATTER.data"/>
    <s v="LD_PRELOAD=../lib/libjemalloc.so  time timeout 13 numactl --interleave=all ./zyra.dsbench_hytm2_3path -t 10000 -mr debra -ma new -mp none -p -k 10000 -i 20 -d 20 -rq 0 -rqsize 256 -nwork 108 -nrq 0 &gt;&gt; output.zyra.dsbench/step2892.zyra.dsbench_hytm2_3path.-t.10000.-mr.debra.-ma.new.-mp.none.-p.-k.10000.-i.20.-d.20.-rq.0.-rqsize.256.-nwork.108.-nrq.0.-seqwidth.48.-trial.2.-pinning.ZYRA_SCATTER.data 2&gt;&gt;output.zyra.dsbench/stderr.out"/>
    <s v="zyra"/>
    <x v="22"/>
    <x v="3"/>
  </r>
  <r>
    <s v="step2893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07"/>
    <s v="debra"/>
    <s v="new"/>
    <s v="none"/>
    <m/>
    <n v="7"/>
    <n v="1"/>
    <m/>
    <m/>
    <m/>
    <m/>
    <m/>
    <m/>
    <m/>
    <m/>
    <m/>
    <m/>
    <m/>
    <n v="29770"/>
    <n v="7879086"/>
    <n v="52941"/>
    <n v="6469"/>
    <n v="0"/>
    <m/>
    <m/>
    <m/>
    <m/>
    <m/>
    <m/>
    <s v="step2893.zyra.dsbench_hytm2_3path.-t.10000.-mr.debra.-ma.new.-mp.none.-p.-k.10000.-i.20.-d.20.-rq.0.-rqsize.256.-nwork.107.-nrq.1.-seqwidth.48.-trial.0.-pinning.ZYRA_SCATTER.data"/>
    <s v="LD_PRELOAD=../lib/libjemalloc.so  time timeout 13 numactl --interleave=all ./zyra.dsbench_hytm2_3path -t 10000 -mr debra -ma new -mp none -p -k 10000 -i 20 -d 20 -rq 0 -rqsize 256 -nwork 107 -nrq 1 &gt;&gt; output.zyra.dsbench/step2893.zyra.dsbench_hytm2_3path.-t.10000.-mr.debra.-ma.new.-mp.none.-p.-k.10000.-i.20.-d.20.-rq.0.-rqsize.256.-nwork.107.-nrq.1.-seqwidth.48.-trial.0.-pinning.ZYRA_SCATTER.data 2&gt;&gt;output.zyra.dsbench/stderr.out"/>
    <s v="zyra"/>
    <x v="23"/>
    <x v="3"/>
  </r>
  <r>
    <s v="step2894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07"/>
    <s v="debra"/>
    <s v="new"/>
    <s v="none"/>
    <m/>
    <n v="7"/>
    <n v="1"/>
    <m/>
    <m/>
    <m/>
    <m/>
    <m/>
    <m/>
    <m/>
    <m/>
    <m/>
    <m/>
    <m/>
    <n v="57771"/>
    <n v="7703669"/>
    <n v="47451"/>
    <n v="5057"/>
    <n v="0"/>
    <m/>
    <m/>
    <m/>
    <m/>
    <m/>
    <m/>
    <s v="step2894.zyra.dsbench_hytm2_3path.-t.10000.-mr.debra.-ma.new.-mp.none.-p.-k.10000.-i.20.-d.20.-rq.0.-rqsize.256.-nwork.107.-nrq.1.-seqwidth.48.-trial.1.-pinning.ZYRA_SCATTER.data"/>
    <s v="LD_PRELOAD=../lib/libjemalloc.so  time timeout 13 numactl --interleave=all ./zyra.dsbench_hytm2_3path -t 10000 -mr debra -ma new -mp none -p -k 10000 -i 20 -d 20 -rq 0 -rqsize 256 -nwork 107 -nrq 1 &gt;&gt; output.zyra.dsbench/step2894.zyra.dsbench_hytm2_3path.-t.10000.-mr.debra.-ma.new.-mp.none.-p.-k.10000.-i.20.-d.20.-rq.0.-rqsize.256.-nwork.107.-nrq.1.-seqwidth.48.-trial.1.-pinning.ZYRA_SCATTER.data 2&gt;&gt;output.zyra.dsbench/stderr.out"/>
    <s v="zyra"/>
    <x v="23"/>
    <x v="3"/>
  </r>
  <r>
    <s v="step2895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07"/>
    <s v="debra"/>
    <s v="new"/>
    <s v="none"/>
    <m/>
    <n v="7"/>
    <n v="1"/>
    <m/>
    <m/>
    <m/>
    <m/>
    <m/>
    <m/>
    <m/>
    <m/>
    <m/>
    <m/>
    <m/>
    <n v="37006"/>
    <n v="7840108"/>
    <n v="50400"/>
    <n v="5979"/>
    <n v="0"/>
    <m/>
    <m/>
    <m/>
    <m/>
    <m/>
    <m/>
    <s v="step2895.zyra.dsbench_hytm2_3path.-t.10000.-mr.debra.-ma.new.-mp.none.-p.-k.10000.-i.20.-d.20.-rq.0.-rqsize.256.-nwork.107.-nrq.1.-seqwidth.48.-trial.2.-pinning.ZYRA_SCATTER.data"/>
    <s v="LD_PRELOAD=../lib/libjemalloc.so  time timeout 13 numactl --interleave=all ./zyra.dsbench_hytm2_3path -t 10000 -mr debra -ma new -mp none -p -k 10000 -i 20 -d 20 -rq 0 -rqsize 256 -nwork 107 -nrq 1 &gt;&gt; output.zyra.dsbench/step2895.zyra.dsbench_hytm2_3path.-t.10000.-mr.debra.-ma.new.-mp.none.-p.-k.10000.-i.20.-d.20.-rq.0.-rqsize.256.-nwork.107.-nrq.1.-seqwidth.48.-trial.2.-pinning.ZYRA_SCATTER.data 2&gt;&gt;output.zyra.dsbench/stderr.out"/>
    <s v="zyra"/>
    <x v="23"/>
    <x v="3"/>
  </r>
  <r>
    <s v="step2896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26"/>
    <s v="debra"/>
    <s v="new"/>
    <s v="none"/>
    <m/>
    <n v="7"/>
    <n v="1"/>
    <m/>
    <m/>
    <m/>
    <m/>
    <m/>
    <m/>
    <m/>
    <m/>
    <m/>
    <m/>
    <m/>
    <n v="17923903"/>
    <n v="796056492"/>
    <n v="2202793"/>
    <n v="249045"/>
    <n v="0"/>
    <m/>
    <m/>
    <m/>
    <m/>
    <m/>
    <m/>
    <s v="step2896.zyra.dsbench_hytm2_3path.-t.10000.-mr.debra.-ma.new.-mp.none.-p.-k.10000.-i.20.-d.20.-rq.0.-rqsize.256.-nwork.126.-nrq.0.-seqwidth.48.-trial.0.-pinning.ZYRA_SCATTER.data"/>
    <s v="LD_PRELOAD=../lib/libjemalloc.so  time timeout 13 numactl --interleave=all ./zyra.dsbench_hytm2_3path -t 10000 -mr debra -ma new -mp none -p -k 10000 -i 20 -d 20 -rq 0 -rqsize 256 -nwork 126 -nrq 0 &gt;&gt; output.zyra.dsbench/step2896.zyra.dsbench_hytm2_3path.-t.10000.-mr.debra.-ma.new.-mp.none.-p.-k.10000.-i.20.-d.20.-rq.0.-rqsize.256.-nwork.126.-nrq.0.-seqwidth.48.-trial.0.-pinning.ZYRA_SCATTER.data 2&gt;&gt;output.zyra.dsbench/stderr.out"/>
    <s v="zyra"/>
    <x v="22"/>
    <x v="5"/>
  </r>
  <r>
    <s v="step289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57356554"/>
    <n v="157346630"/>
    <n v="31470318"/>
    <n v="78585988"/>
    <n v="10000"/>
    <m/>
    <m/>
    <m/>
    <m/>
    <m/>
    <n v="10000"/>
    <n v="201683.94"/>
    <n v="20"/>
    <n v="10000"/>
    <n v="126"/>
    <s v="debra"/>
    <s v="new"/>
    <s v="none"/>
    <m/>
    <n v="7"/>
    <n v="1"/>
    <m/>
    <n v="15.0589"/>
    <n v="4.4692699999999999"/>
    <n v="4185.84"/>
    <m/>
    <n v="1683.94"/>
    <m/>
    <m/>
    <m/>
    <m/>
    <m/>
    <n v="17749562"/>
    <n v="793618328"/>
    <n v="2141471"/>
    <n v="241638"/>
    <n v="0"/>
    <m/>
    <m/>
    <m/>
    <m/>
    <m/>
    <m/>
    <s v="step2897.zyra.dsbench_hytm2_3path.-t.10000.-mr.debra.-ma.new.-mp.none.-p.-k.10000.-i.20.-d.20.-rq.0.-rqsize.256.-nwork.126.-nrq.0.-seqwidth.48.-trial.1.-pinning.ZYRA_SCATTER.data"/>
    <s v="LD_PRELOAD=../lib/libjemalloc.so  time timeout 13 numactl --interleave=all ./zyra.dsbench_hytm2_3path -t 10000 -mr debra -ma new -mp none -p -k 10000 -i 20 -d 20 -rq 0 -rqsize 256 -nwork 126 -nrq 0 &gt;&gt; output.zyra.dsbench/step2897.zyra.dsbench_hytm2_3path.-t.10000.-mr.debra.-ma.new.-mp.none.-p.-k.10000.-i.20.-d.20.-rq.0.-rqsize.256.-nwork.126.-nrq.0.-seqwidth.48.-trial.1.-pinning.ZYRA_SCATTER.data 2&gt;&gt;output.zyra.dsbench/stderr.out"/>
    <s v="zyra"/>
    <x v="22"/>
    <x v="5"/>
  </r>
  <r>
    <s v="step2898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26"/>
    <s v="debra"/>
    <s v="new"/>
    <s v="none"/>
    <m/>
    <n v="7"/>
    <n v="1"/>
    <m/>
    <m/>
    <m/>
    <m/>
    <m/>
    <m/>
    <m/>
    <m/>
    <m/>
    <m/>
    <m/>
    <n v="6323294"/>
    <n v="772967915"/>
    <n v="2342022"/>
    <n v="258055"/>
    <n v="0"/>
    <m/>
    <m/>
    <m/>
    <m/>
    <m/>
    <m/>
    <s v="step2898.zyra.dsbench_hytm2_3path.-t.10000.-mr.debra.-ma.new.-mp.none.-p.-k.10000.-i.20.-d.20.-rq.0.-rqsize.256.-nwork.126.-nrq.0.-seqwidth.48.-trial.2.-pinning.ZYRA_SCATTER.data"/>
    <s v="LD_PRELOAD=../lib/libjemalloc.so  time timeout 13 numactl --interleave=all ./zyra.dsbench_hytm2_3path -t 10000 -mr debra -ma new -mp none -p -k 10000 -i 20 -d 20 -rq 0 -rqsize 256 -nwork 126 -nrq 0 &gt;&gt; output.zyra.dsbench/step2898.zyra.dsbench_hytm2_3path.-t.10000.-mr.debra.-ma.new.-mp.none.-p.-k.10000.-i.20.-d.20.-rq.0.-rqsize.256.-nwork.126.-nrq.0.-seqwidth.48.-trial.2.-pinning.ZYRA_SCATTER.data 2&gt;&gt;output.zyra.dsbench/stderr.out"/>
    <s v="zyra"/>
    <x v="22"/>
    <x v="5"/>
  </r>
  <r>
    <s v="step2899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25"/>
    <s v="debra"/>
    <s v="new"/>
    <s v="none"/>
    <m/>
    <n v="7"/>
    <n v="1"/>
    <m/>
    <m/>
    <m/>
    <m/>
    <m/>
    <m/>
    <m/>
    <m/>
    <m/>
    <m/>
    <m/>
    <n v="16636"/>
    <n v="8564764"/>
    <n v="58334"/>
    <n v="9869"/>
    <n v="0"/>
    <m/>
    <m/>
    <m/>
    <m/>
    <m/>
    <m/>
    <s v="step2899.zyra.dsbench_hytm2_3path.-t.10000.-mr.debra.-ma.new.-mp.none.-p.-k.10000.-i.20.-d.20.-rq.0.-rqsize.256.-nwork.125.-nrq.1.-seqwidth.48.-trial.0.-pinning.ZYRA_SCATTER.data"/>
    <s v="LD_PRELOAD=../lib/libjemalloc.so  time timeout 13 numactl --interleave=all ./zyra.dsbench_hytm2_3path -t 10000 -mr debra -ma new -mp none -p -k 10000 -i 20 -d 20 -rq 0 -rqsize 256 -nwork 125 -nrq 1 &gt;&gt; output.zyra.dsbench/step2899.zyra.dsbench_hytm2_3path.-t.10000.-mr.debra.-ma.new.-mp.none.-p.-k.10000.-i.20.-d.20.-rq.0.-rqsize.256.-nwork.125.-nrq.1.-seqwidth.48.-trial.0.-pinning.ZYRA_SCATTER.data 2&gt;&gt;output.zyra.dsbench/stderr.out"/>
    <s v="zyra"/>
    <x v="23"/>
    <x v="5"/>
  </r>
  <r>
    <s v="step289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44004866"/>
    <n v="44007068"/>
    <n v="8801193"/>
    <n v="21978703"/>
    <n v="10000"/>
    <m/>
    <m/>
    <m/>
    <m/>
    <m/>
    <n v="10000"/>
    <n v="203765.71"/>
    <n v="20"/>
    <n v="100000"/>
    <n v="108"/>
    <s v="debra"/>
    <s v="new"/>
    <s v="none"/>
    <m/>
    <n v="8"/>
    <n v="1"/>
    <m/>
    <n v="23.206099999999999"/>
    <n v="2.5744899999999999"/>
    <n v="12748.3"/>
    <m/>
    <n v="3765.71"/>
    <m/>
    <m/>
    <m/>
    <m/>
    <m/>
    <m/>
    <m/>
    <m/>
    <m/>
    <m/>
    <m/>
    <m/>
    <m/>
    <m/>
    <m/>
    <m/>
    <s v="step289.zyra.dsbench_tl2.-t.10000.-mr.debra.-ma.new.-mp.none.-p.-k.100000.-i.20.-d.20.-rq.0.-rqsize.256.-nwork.108.-nrq.0.-seqwidth.48.-trial.0.-pinning.ZYRA_CLUSTER.data"/>
    <s v="LD_PRELOAD=../lib/libjemalloc.so  time timeout 13 numactl --interleave=all ./zyra.dsbench_tl2 -t 10000 -mr debra -ma new -mp none -p -k 100000 -i 20 -d 20 -rq 0 -rqsize 256 -nwork 108 -nrq 0 &gt;&gt; output.zyra.dsbench/step289.zyra.dsbench_tl2.-t.10000.-mr.debra.-ma.new.-mp.none.-p.-k.100000.-i.20.-d.20.-rq.0.-rqsize.256.-nwork.108.-nrq.0.-seqwidth.48.-trial.0.-pinning.ZYRA_CLUSTER.data 2&gt;&gt;output.zyra.dsbench/stderr.out"/>
    <s v="zyra"/>
    <x v="15"/>
    <x v="3"/>
  </r>
  <r>
    <s v="step118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83664579"/>
    <n v="83683703"/>
    <n v="16734828"/>
    <n v="41790517"/>
    <n v="10000"/>
    <m/>
    <m/>
    <m/>
    <m/>
    <m/>
    <n v="10000"/>
    <n v="201838.8"/>
    <n v="20"/>
    <n v="100000"/>
    <n v="54"/>
    <s v="debra"/>
    <s v="new"/>
    <s v="none"/>
    <m/>
    <n v="8"/>
    <n v="1"/>
    <m/>
    <n v="27.096800000000002"/>
    <n v="2.68987"/>
    <n v="3392.27"/>
    <m/>
    <n v="1838.8"/>
    <m/>
    <m/>
    <m/>
    <m/>
    <m/>
    <n v="44656981"/>
    <n v="391187007"/>
    <n v="948791"/>
    <n v="22173"/>
    <n v="0"/>
    <m/>
    <m/>
    <m/>
    <m/>
    <m/>
    <m/>
    <s v="step118.zyra.dsbench_hytm2_3path.-t.10000.-mr.debra.-ma.new.-mp.none.-p.-k.100000.-i.20.-d.20.-rq.0.-rqsize.256.-nwork.54.-nrq.0.-seqwidth.48.-trial.0.-pinning.ZYRA_CLUSTER.data"/>
    <s v="LD_PRELOAD=../lib/libjemalloc.so  time timeout 13 numactl --interleave=all ./zyra.dsbench_hytm2_3path -t 10000 -mr debra -ma new -mp none -p -k 100000 -i 20 -d 20 -rq 0 -rqsize 256 -nwork 54 -nrq 0 &gt;&gt; output.zyra.dsbench/step118.zyra.dsbench_hytm2_3path.-t.10000.-mr.debra.-ma.new.-mp.none.-p.-k.100000.-i.20.-d.20.-rq.0.-rqsize.256.-nwork.54.-nrq.0.-seqwidth.48.-trial.0.-pinning.ZYRA_CLUSTER.data 2&gt;&gt;output.zyra.dsbench/stderr.out"/>
    <s v="zyra"/>
    <x v="15"/>
    <x v="1"/>
  </r>
  <r>
    <s v="step28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161113712"/>
    <n v="10000"/>
    <m/>
    <m/>
    <m/>
    <m/>
    <m/>
    <n v="10000"/>
    <n v="744.73500000000001"/>
    <n v="0"/>
    <n v="100000"/>
    <n v="90"/>
    <s v="debra"/>
    <s v="new"/>
    <s v="none"/>
    <m/>
    <n v="8"/>
    <n v="1"/>
    <m/>
    <n v="8.2198499999999992"/>
    <n v="2.7485099999999998E-2"/>
    <n v="1479.57"/>
    <m/>
    <n v="744.73500000000001"/>
    <m/>
    <m/>
    <m/>
    <m/>
    <m/>
    <n v="1611137126"/>
    <n v="3846372"/>
    <n v="41890"/>
    <n v="3281"/>
    <n v="0"/>
    <m/>
    <m/>
    <m/>
    <m/>
    <m/>
    <m/>
    <s v="step28.zyra.dsbench_hytm2_3path.-t.10000.-mr.debra.-ma.new.-mp.none.-p.-k.100000.-i.0.-d.0.-rq.0.-rqsize.256.-nwork.90.-nrq.0.-seqwidth.48.-trial.0.-pinning.ZYRA_CLUSTER.data"/>
    <s v="LD_PRELOAD=../lib/libjemalloc.so  time timeout 13 numactl --interleave=all ./zyra.dsbench_hytm2_3path -t 10000 -mr debra -ma new -mp none -p -k 100000 -i 0 -d 0 -rq 0 -rqsize 256 -nwork 90 -nrq 0 &gt;&gt; output.zyra.dsbench/step28.zyra.dsbench_hytm2_3path.-t.10000.-mr.debra.-ma.new.-mp.none.-p.-k.100000.-i.0.-d.0.-rq.0.-rqsize.256.-nwork.90.-nrq.0.-seqwidth.48.-trial.0.-pinning.ZYRA_CLUSTER.data 2&gt;&gt;output.zyra.dsbench/stderr.out"/>
    <s v="zyra"/>
    <x v="6"/>
    <x v="4"/>
  </r>
  <r>
    <s v="step2900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25"/>
    <s v="debra"/>
    <s v="new"/>
    <s v="none"/>
    <m/>
    <n v="7"/>
    <n v="1"/>
    <m/>
    <m/>
    <m/>
    <m/>
    <m/>
    <m/>
    <m/>
    <m/>
    <m/>
    <m/>
    <m/>
    <n v="10876"/>
    <n v="8736384"/>
    <n v="59604"/>
    <n v="9378"/>
    <n v="0"/>
    <m/>
    <m/>
    <m/>
    <m/>
    <m/>
    <m/>
    <s v="step2900.zyra.dsbench_hytm2_3path.-t.10000.-mr.debra.-ma.new.-mp.none.-p.-k.10000.-i.20.-d.20.-rq.0.-rqsize.256.-nwork.125.-nrq.1.-seqwidth.48.-trial.1.-pinning.ZYRA_SCATTER.data"/>
    <s v="LD_PRELOAD=../lib/libjemalloc.so  time timeout 13 numactl --interleave=all ./zyra.dsbench_hytm2_3path -t 10000 -mr debra -ma new -mp none -p -k 10000 -i 20 -d 20 -rq 0 -rqsize 256 -nwork 125 -nrq 1 &gt;&gt; output.zyra.dsbench/step2900.zyra.dsbench_hytm2_3path.-t.10000.-mr.debra.-ma.new.-mp.none.-p.-k.10000.-i.20.-d.20.-rq.0.-rqsize.256.-nwork.125.-nrq.1.-seqwidth.48.-trial.1.-pinning.ZYRA_SCATTER.data 2&gt;&gt;output.zyra.dsbench/stderr.out"/>
    <s v="zyra"/>
    <x v="23"/>
    <x v="5"/>
  </r>
  <r>
    <s v="step290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25"/>
    <s v="debra"/>
    <s v="new"/>
    <s v="none"/>
    <m/>
    <n v="7"/>
    <n v="1"/>
    <m/>
    <m/>
    <m/>
    <m/>
    <m/>
    <m/>
    <m/>
    <m/>
    <m/>
    <m/>
    <m/>
    <n v="23210"/>
    <n v="8604698"/>
    <n v="57875"/>
    <n v="8952"/>
    <n v="0"/>
    <m/>
    <m/>
    <m/>
    <m/>
    <m/>
    <m/>
    <s v="step2901.zyra.dsbench_hytm2_3path.-t.10000.-mr.debra.-ma.new.-mp.none.-p.-k.10000.-i.20.-d.20.-rq.0.-rqsize.256.-nwork.125.-nrq.1.-seqwidth.48.-trial.2.-pinning.ZYRA_SCATTER.data"/>
    <s v="LD_PRELOAD=../lib/libjemalloc.so  time timeout 13 numactl --interleave=all ./zyra.dsbench_hytm2_3path -t 10000 -mr debra -ma new -mp none -p -k 10000 -i 20 -d 20 -rq 0 -rqsize 256 -nwork 125 -nrq 1 &gt;&gt; output.zyra.dsbench/step2901.zyra.dsbench_hytm2_3path.-t.10000.-mr.debra.-ma.new.-mp.none.-p.-k.10000.-i.20.-d.20.-rq.0.-rqsize.256.-nwork.125.-nrq.1.-seqwidth.48.-trial.2.-pinning.ZYRA_SCATTER.data 2&gt;&gt;output.zyra.dsbench/stderr.out"/>
    <s v="zyra"/>
    <x v="23"/>
    <x v="5"/>
  </r>
  <r>
    <s v="step2902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162833576"/>
    <n v="162816161"/>
    <n v="32564973"/>
    <n v="81320802"/>
    <n v="10000"/>
    <m/>
    <m/>
    <m/>
    <m/>
    <m/>
    <n v="10000"/>
    <n v="201773.25"/>
    <n v="20"/>
    <n v="10000"/>
    <n v="144"/>
    <s v="debra"/>
    <s v="new"/>
    <s v="none"/>
    <m/>
    <n v="7"/>
    <n v="1"/>
    <m/>
    <n v="15.336600000000001"/>
    <n v="4.4915000000000003"/>
    <n v="4605.63"/>
    <m/>
    <n v="1773.25"/>
    <m/>
    <m/>
    <m/>
    <m/>
    <m/>
    <n v="4819578"/>
    <n v="832195177"/>
    <n v="2326430"/>
    <n v="309209"/>
    <n v="0"/>
    <m/>
    <m/>
    <m/>
    <m/>
    <m/>
    <m/>
    <s v="step2902.zyra.dsbench_hytm2_3path.-t.10000.-mr.debra.-ma.new.-mp.none.-p.-k.10000.-i.20.-d.20.-rq.0.-rqsize.256.-nwork.144.-nrq.0.-seqwidth.48.-trial.0.-pinning.ZYRA_SCATTER.data"/>
    <s v="LD_PRELOAD=../lib/libjemalloc.so  time timeout 13 numactl --interleave=all ./zyra.dsbench_hytm2_3path -t 10000 -mr debra -ma new -mp none -p -k 10000 -i 20 -d 20 -rq 0 -rqsize 256 -nwork 144 -nrq 0 &gt;&gt; output.zyra.dsbench/step2902.zyra.dsbench_hytm2_3path.-t.10000.-mr.debra.-ma.new.-mp.none.-p.-k.10000.-i.20.-d.20.-rq.0.-rqsize.256.-nwork.144.-nrq.0.-seqwidth.48.-trial.0.-pinning.ZYRA_SCATTER.data 2&gt;&gt;output.zyra.dsbench/stderr.out"/>
    <s v="zyra"/>
    <x v="22"/>
    <x v="6"/>
  </r>
  <r>
    <s v="step2903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44"/>
    <s v="debra"/>
    <s v="new"/>
    <s v="none"/>
    <m/>
    <n v="7"/>
    <n v="1"/>
    <m/>
    <m/>
    <m/>
    <m/>
    <m/>
    <m/>
    <m/>
    <m/>
    <m/>
    <m/>
    <m/>
    <n v="18207086"/>
    <n v="837102486"/>
    <n v="2226684"/>
    <n v="289020"/>
    <n v="0"/>
    <m/>
    <m/>
    <m/>
    <m/>
    <m/>
    <m/>
    <s v="step2903.zyra.dsbench_hytm2_3path.-t.10000.-mr.debra.-ma.new.-mp.none.-p.-k.10000.-i.20.-d.20.-rq.0.-rqsize.256.-nwork.144.-nrq.0.-seqwidth.48.-trial.1.-pinning.ZYRA_SCATTER.data"/>
    <s v="LD_PRELOAD=../lib/libjemalloc.so  time timeout 13 numactl --interleave=all ./zyra.dsbench_hytm2_3path -t 10000 -mr debra -ma new -mp none -p -k 10000 -i 20 -d 20 -rq 0 -rqsize 256 -nwork 144 -nrq 0 &gt;&gt; output.zyra.dsbench/step2903.zyra.dsbench_hytm2_3path.-t.10000.-mr.debra.-ma.new.-mp.none.-p.-k.10000.-i.20.-d.20.-rq.0.-rqsize.256.-nwork.144.-nrq.0.-seqwidth.48.-trial.1.-pinning.ZYRA_SCATTER.data 2&gt;&gt;output.zyra.dsbench/stderr.out"/>
    <s v="zyra"/>
    <x v="22"/>
    <x v="6"/>
  </r>
  <r>
    <s v="step2904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60804989"/>
    <n v="160776366"/>
    <n v="32158135"/>
    <n v="80299263"/>
    <n v="10000"/>
    <m/>
    <m/>
    <m/>
    <m/>
    <m/>
    <n v="10000"/>
    <n v="201800.42"/>
    <n v="20"/>
    <n v="10000"/>
    <n v="144"/>
    <s v="debra"/>
    <s v="new"/>
    <s v="none"/>
    <m/>
    <n v="7"/>
    <n v="1"/>
    <m/>
    <n v="15.4635"/>
    <n v="4.4967499999999996"/>
    <n v="4672.91"/>
    <m/>
    <n v="1800.42"/>
    <m/>
    <m/>
    <m/>
    <m/>
    <m/>
    <n v="6181774"/>
    <n v="821124324"/>
    <n v="2343938"/>
    <n v="325583"/>
    <n v="0"/>
    <m/>
    <m/>
    <m/>
    <m/>
    <m/>
    <m/>
    <s v="step2904.zyra.dsbench_hytm2_3path.-t.10000.-mr.debra.-ma.new.-mp.none.-p.-k.10000.-i.20.-d.20.-rq.0.-rqsize.256.-nwork.144.-nrq.0.-seqwidth.48.-trial.2.-pinning.ZYRA_SCATTER.data"/>
    <s v="LD_PRELOAD=../lib/libjemalloc.so  time timeout 13 numactl --interleave=all ./zyra.dsbench_hytm2_3path -t 10000 -mr debra -ma new -mp none -p -k 10000 -i 20 -d 20 -rq 0 -rqsize 256 -nwork 144 -nrq 0 &gt;&gt; output.zyra.dsbench/step2904.zyra.dsbench_hytm2_3path.-t.10000.-mr.debra.-ma.new.-mp.none.-p.-k.10000.-i.20.-d.20.-rq.0.-rqsize.256.-nwork.144.-nrq.0.-seqwidth.48.-trial.2.-pinning.ZYRA_SCATTER.data 2&gt;&gt;output.zyra.dsbench/stderr.out"/>
    <s v="zyra"/>
    <x v="22"/>
    <x v="6"/>
  </r>
  <r>
    <s v="step2905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43"/>
    <s v="debra"/>
    <s v="new"/>
    <s v="none"/>
    <m/>
    <n v="7"/>
    <n v="1"/>
    <m/>
    <m/>
    <m/>
    <m/>
    <m/>
    <m/>
    <m/>
    <m/>
    <m/>
    <m/>
    <m/>
    <n v="16861"/>
    <n v="9137794"/>
    <n v="60776"/>
    <n v="9724"/>
    <n v="0"/>
    <m/>
    <m/>
    <m/>
    <m/>
    <m/>
    <m/>
    <s v="step2905.zyra.dsbench_hytm2_3path.-t.10000.-mr.debra.-ma.new.-mp.none.-p.-k.10000.-i.20.-d.20.-rq.0.-rqsize.256.-nwork.143.-nrq.1.-seqwidth.48.-trial.0.-pinning.ZYRA_SCATTER.data"/>
    <s v="LD_PRELOAD=../lib/libjemalloc.so  time timeout 13 numactl --interleave=all ./zyra.dsbench_hytm2_3path -t 10000 -mr debra -ma new -mp none -p -k 10000 -i 20 -d 20 -rq 0 -rqsize 256 -nwork 143 -nrq 1 &gt;&gt; output.zyra.dsbench/step2905.zyra.dsbench_hytm2_3path.-t.10000.-mr.debra.-ma.new.-mp.none.-p.-k.10000.-i.20.-d.20.-rq.0.-rqsize.256.-nwork.143.-nrq.1.-seqwidth.48.-trial.0.-pinning.ZYRA_SCATTER.data 2&gt;&gt;output.zyra.dsbench/stderr.out"/>
    <s v="zyra"/>
    <x v="23"/>
    <x v="6"/>
  </r>
  <r>
    <s v="step2906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43"/>
    <s v="debra"/>
    <s v="new"/>
    <s v="none"/>
    <m/>
    <n v="7"/>
    <n v="1"/>
    <m/>
    <m/>
    <m/>
    <m/>
    <m/>
    <m/>
    <m/>
    <m/>
    <m/>
    <m/>
    <m/>
    <n v="16668"/>
    <n v="8756796"/>
    <n v="52281"/>
    <n v="7674"/>
    <n v="0"/>
    <m/>
    <m/>
    <m/>
    <m/>
    <m/>
    <m/>
    <s v="step2906.zyra.dsbench_hytm2_3path.-t.10000.-mr.debra.-ma.new.-mp.none.-p.-k.10000.-i.20.-d.20.-rq.0.-rqsize.256.-nwork.143.-nrq.1.-seqwidth.48.-trial.1.-pinning.ZYRA_SCATTER.data"/>
    <s v="LD_PRELOAD=../lib/libjemalloc.so  time timeout 13 numactl --interleave=all ./zyra.dsbench_hytm2_3path -t 10000 -mr debra -ma new -mp none -p -k 10000 -i 20 -d 20 -rq 0 -rqsize 256 -nwork 143 -nrq 1 &gt;&gt; output.zyra.dsbench/step2906.zyra.dsbench_hytm2_3path.-t.10000.-mr.debra.-ma.new.-mp.none.-p.-k.10000.-i.20.-d.20.-rq.0.-rqsize.256.-nwork.143.-nrq.1.-seqwidth.48.-trial.1.-pinning.ZYRA_SCATTER.data 2&gt;&gt;output.zyra.dsbench/stderr.out"/>
    <s v="zyra"/>
    <x v="23"/>
    <x v="6"/>
  </r>
  <r>
    <s v="step290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43"/>
    <s v="debra"/>
    <s v="new"/>
    <s v="none"/>
    <m/>
    <n v="7"/>
    <n v="1"/>
    <m/>
    <m/>
    <m/>
    <m/>
    <m/>
    <m/>
    <m/>
    <m/>
    <m/>
    <m/>
    <m/>
    <n v="12802"/>
    <n v="8880382"/>
    <n v="57137"/>
    <n v="9114"/>
    <n v="0"/>
    <m/>
    <m/>
    <m/>
    <m/>
    <m/>
    <m/>
    <s v="step2907.zyra.dsbench_hytm2_3path.-t.10000.-mr.debra.-ma.new.-mp.none.-p.-k.10000.-i.20.-d.20.-rq.0.-rqsize.256.-nwork.143.-nrq.1.-seqwidth.48.-trial.2.-pinning.ZYRA_SCATTER.data"/>
    <s v="LD_PRELOAD=../lib/libjemalloc.so  time timeout 13 numactl --interleave=all ./zyra.dsbench_hytm2_3path -t 10000 -mr debra -ma new -mp none -p -k 10000 -i 20 -d 20 -rq 0 -rqsize 256 -nwork 143 -nrq 1 &gt;&gt; output.zyra.dsbench/step2907.zyra.dsbench_hytm2_3path.-t.10000.-mr.debra.-ma.new.-mp.none.-p.-k.10000.-i.20.-d.20.-rq.0.-rqsize.256.-nwork.143.-nrq.1.-seqwidth.48.-trial.2.-pinning.ZYRA_SCATTER.data 2&gt;&gt;output.zyra.dsbench/stderr.out"/>
    <s v="zyra"/>
    <x v="23"/>
    <x v="6"/>
  </r>
  <r>
    <s v="step290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2911299"/>
    <n v="10000"/>
    <m/>
    <m/>
    <m/>
    <m/>
    <m/>
    <n v="10000"/>
    <n v="2522.64"/>
    <n v="0"/>
    <n v="10000"/>
    <n v="1"/>
    <s v="debra"/>
    <s v="new"/>
    <s v="none"/>
    <m/>
    <n v="7"/>
    <n v="1"/>
    <m/>
    <n v="4.1665999999999999"/>
    <n v="1.9767799999999999E-4"/>
    <n v="1104.94"/>
    <m/>
    <n v="2522.64"/>
    <m/>
    <m/>
    <m/>
    <m/>
    <m/>
    <m/>
    <m/>
    <m/>
    <m/>
    <m/>
    <m/>
    <m/>
    <m/>
    <m/>
    <m/>
    <m/>
    <s v="step2908.zyra.dsbench_tl2.-t.10000.-mr.debra.-ma.new.-mp.none.-p.-k.10000.-i.0.-d.0.-rq.0.-rqsize.256.-nwork.1.-nrq.0.-seqwidth.48.-trial.0.-pinning.ZYRA_SCATTER.data"/>
    <s v="LD_PRELOAD=../lib/libjemalloc.so  time timeout 13 numactl --interleave=all ./zyra.dsbench_tl2 -t 10000 -mr debra -ma new -mp none -p -k 10000 -i 0 -d 0 -rq 0 -rqsize 256 -nwork 1 -nrq 0 &gt;&gt; output.zyra.dsbench/step2908.zyra.dsbench_tl2.-t.10000.-mr.debra.-ma.new.-mp.none.-p.-k.10000.-i.0.-d.0.-rq.0.-rqsize.256.-nwork.1.-nrq.0.-seqwidth.48.-trial.0.-pinning.ZYRA_SCATTER.data 2&gt;&gt;output.zyra.dsbench/stderr.out"/>
    <s v="zyra"/>
    <x v="17"/>
    <x v="7"/>
  </r>
  <r>
    <s v="step119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34925236"/>
    <n v="34946486"/>
    <n v="6987172"/>
    <n v="17448162"/>
    <n v="10000"/>
    <m/>
    <m/>
    <m/>
    <m/>
    <m/>
    <n v="10000"/>
    <n v="203083.48"/>
    <n v="20"/>
    <n v="10000"/>
    <n v="54"/>
    <s v="debra"/>
    <s v="new"/>
    <s v="none"/>
    <m/>
    <n v="8"/>
    <n v="1"/>
    <m/>
    <n v="11.0448"/>
    <n v="1.8698999999999999"/>
    <n v="7973.47"/>
    <m/>
    <n v="3083.48"/>
    <m/>
    <m/>
    <m/>
    <m/>
    <m/>
    <m/>
    <m/>
    <m/>
    <m/>
    <m/>
    <m/>
    <m/>
    <m/>
    <m/>
    <m/>
    <m/>
    <s v="step1190.zyra.dsbench_tl2.-t.10000.-mr.debra.-ma.new.-mp.none.-p.-k.10000.-i.20.-d.20.-rq.0.-rqsize.256.-nwork.54.-nrq.0.-seqwidth.48.-trial.1.-pinning.ZYRA_CLUSTER.data"/>
    <s v="LD_PRELOAD=../lib/libjemalloc.so  time timeout 13 numactl --interleave=all ./zyra.dsbench_tl2 -t 10000 -mr debra -ma new -mp none -p -k 10000 -i 20 -d 20 -rq 0 -rqsize 256 -nwork 54 -nrq 0 &gt;&gt; output.zyra.dsbench/step1190.zyra.dsbench_tl2.-t.10000.-mr.debra.-ma.new.-mp.none.-p.-k.10000.-i.20.-d.20.-rq.0.-rqsize.256.-nwork.54.-nrq.0.-seqwidth.48.-trial.1.-pinning.ZYRA_CLUSTER.data 2&gt;&gt;output.zyra.dsbench/stderr.out"/>
    <s v="zyra"/>
    <x v="16"/>
    <x v="1"/>
  </r>
  <r>
    <s v="step2909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2773449"/>
    <n v="10000"/>
    <m/>
    <m/>
    <m/>
    <m/>
    <m/>
    <n v="10000"/>
    <n v="2832.11"/>
    <n v="0"/>
    <n v="10000"/>
    <n v="1"/>
    <s v="debra"/>
    <s v="new"/>
    <s v="none"/>
    <m/>
    <n v="7"/>
    <n v="1"/>
    <m/>
    <n v="4.2873400000000004"/>
    <n v="1.3708599999999999E-4"/>
    <n v="1173.56"/>
    <m/>
    <n v="2832.11"/>
    <m/>
    <m/>
    <m/>
    <m/>
    <m/>
    <m/>
    <m/>
    <m/>
    <m/>
    <m/>
    <m/>
    <m/>
    <m/>
    <m/>
    <m/>
    <m/>
    <s v="step2909.zyra.dsbench_tl2.-t.10000.-mr.debra.-ma.new.-mp.none.-p.-k.10000.-i.0.-d.0.-rq.0.-rqsize.256.-nwork.1.-nrq.0.-seqwidth.48.-trial.1.-pinning.ZYRA_SCATTER.data"/>
    <s v="LD_PRELOAD=../lib/libjemalloc.so  time timeout 13 numactl --interleave=all ./zyra.dsbench_tl2 -t 10000 -mr debra -ma new -mp none -p -k 10000 -i 0 -d 0 -rq 0 -rqsize 256 -nwork 1 -nrq 0 &gt;&gt; output.zyra.dsbench/step2909.zyra.dsbench_tl2.-t.10000.-mr.debra.-ma.new.-mp.none.-p.-k.10000.-i.0.-d.0.-rq.0.-rqsize.256.-nwork.1.-nrq.0.-seqwidth.48.-trial.1.-pinning.ZYRA_SCATTER.data 2&gt;&gt;output.zyra.dsbench/stderr.out"/>
    <s v="zyra"/>
    <x v="17"/>
    <x v="7"/>
  </r>
  <r>
    <s v="step290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41749540"/>
    <n v="41759367"/>
    <n v="8350890"/>
    <n v="20853706"/>
    <n v="10000"/>
    <m/>
    <m/>
    <m/>
    <m/>
    <m/>
    <n v="10000"/>
    <n v="203709.82"/>
    <n v="20"/>
    <n v="100000"/>
    <n v="108"/>
    <s v="debra"/>
    <s v="new"/>
    <s v="none"/>
    <m/>
    <n v="8"/>
    <n v="1"/>
    <m/>
    <n v="23.272099999999998"/>
    <n v="2.5558399999999999"/>
    <n v="13430.1"/>
    <m/>
    <n v="3709.82"/>
    <m/>
    <m/>
    <m/>
    <m/>
    <m/>
    <m/>
    <m/>
    <m/>
    <m/>
    <m/>
    <m/>
    <m/>
    <m/>
    <m/>
    <m/>
    <m/>
    <s v="step290.zyra.dsbench_tl2.-t.10000.-mr.debra.-ma.new.-mp.none.-p.-k.100000.-i.20.-d.20.-rq.0.-rqsize.256.-nwork.108.-nrq.0.-seqwidth.48.-trial.1.-pinning.ZYRA_CLUSTER.data"/>
    <s v="LD_PRELOAD=../lib/libjemalloc.so  time timeout 13 numactl --interleave=all ./zyra.dsbench_tl2 -t 10000 -mr debra -ma new -mp none -p -k 100000 -i 20 -d 20 -rq 0 -rqsize 256 -nwork 108 -nrq 0 &gt;&gt; output.zyra.dsbench/step290.zyra.dsbench_tl2.-t.10000.-mr.debra.-ma.new.-mp.none.-p.-k.100000.-i.20.-d.20.-rq.0.-rqsize.256.-nwork.108.-nrq.0.-seqwidth.48.-trial.1.-pinning.ZYRA_CLUSTER.data 2&gt;&gt;output.zyra.dsbench/stderr.out"/>
    <s v="zyra"/>
    <x v="15"/>
    <x v="3"/>
  </r>
  <r>
    <s v="step2910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2876699"/>
    <n v="10000"/>
    <m/>
    <m/>
    <m/>
    <m/>
    <m/>
    <n v="10000"/>
    <n v="2565.4"/>
    <n v="0"/>
    <n v="10000"/>
    <n v="1"/>
    <s v="debra"/>
    <s v="new"/>
    <s v="none"/>
    <m/>
    <n v="7"/>
    <n v="1"/>
    <m/>
    <n v="4.16214"/>
    <n v="9.0103200000000002E-5"/>
    <n v="1120.56"/>
    <m/>
    <n v="2565.4"/>
    <m/>
    <m/>
    <m/>
    <m/>
    <m/>
    <m/>
    <m/>
    <m/>
    <m/>
    <m/>
    <m/>
    <m/>
    <m/>
    <m/>
    <m/>
    <m/>
    <s v="step2910.zyra.dsbench_tl2.-t.10000.-mr.debra.-ma.new.-mp.none.-p.-k.10000.-i.0.-d.0.-rq.0.-rqsize.256.-nwork.1.-nrq.0.-seqwidth.48.-trial.2.-pinning.ZYRA_SCATTER.data"/>
    <s v="LD_PRELOAD=../lib/libjemalloc.so  time timeout 13 numactl --interleave=all ./zyra.dsbench_tl2 -t 10000 -mr debra -ma new -mp none -p -k 10000 -i 0 -d 0 -rq 0 -rqsize 256 -nwork 1 -nrq 0 &gt;&gt; output.zyra.dsbench/step2910.zyra.dsbench_tl2.-t.10000.-mr.debra.-ma.new.-mp.none.-p.-k.10000.-i.0.-d.0.-rq.0.-rqsize.256.-nwork.1.-nrq.0.-seqwidth.48.-trial.2.-pinning.ZYRA_SCATTER.data 2&gt;&gt;output.zyra.dsbench/stderr.out"/>
    <s v="zyra"/>
    <x v="17"/>
    <x v="7"/>
  </r>
  <r>
    <s v="step2911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48735359"/>
    <n v="10000"/>
    <m/>
    <m/>
    <m/>
    <m/>
    <m/>
    <n v="10000"/>
    <n v="2515.11"/>
    <n v="0"/>
    <n v="10000"/>
    <n v="18"/>
    <s v="debra"/>
    <s v="new"/>
    <s v="none"/>
    <m/>
    <n v="7"/>
    <n v="1"/>
    <m/>
    <n v="3.61442"/>
    <n v="2.8082699999999999E-2"/>
    <n v="1106.52"/>
    <m/>
    <n v="2515.11"/>
    <m/>
    <m/>
    <m/>
    <m/>
    <m/>
    <m/>
    <m/>
    <m/>
    <m/>
    <m/>
    <m/>
    <m/>
    <m/>
    <m/>
    <m/>
    <m/>
    <s v="step2911.zyra.dsbench_tl2.-t.10000.-mr.debra.-ma.new.-mp.none.-p.-k.10000.-i.0.-d.0.-rq.0.-rqsize.256.-nwork.18.-nrq.0.-seqwidth.48.-trial.0.-pinning.ZYRA_SCATTER.data"/>
    <s v="LD_PRELOAD=../lib/libjemalloc.so  time timeout 13 numactl --interleave=all ./zyra.dsbench_tl2 -t 10000 -mr debra -ma new -mp none -p -k 10000 -i 0 -d 0 -rq 0 -rqsize 256 -nwork 18 -nrq 0 &gt;&gt; output.zyra.dsbench/step2911.zyra.dsbench_tl2.-t.10000.-mr.debra.-ma.new.-mp.none.-p.-k.10000.-i.0.-d.0.-rq.0.-rqsize.256.-nwork.18.-nrq.0.-seqwidth.48.-trial.0.-pinning.ZYRA_SCATTER.data 2&gt;&gt;output.zyra.dsbench/stderr.out"/>
    <s v="zyra"/>
    <x v="17"/>
    <x v="8"/>
  </r>
  <r>
    <s v="step291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48443734"/>
    <n v="10000"/>
    <m/>
    <m/>
    <m/>
    <m/>
    <m/>
    <n v="10000"/>
    <n v="2571.29"/>
    <n v="0"/>
    <n v="10000"/>
    <n v="18"/>
    <s v="debra"/>
    <s v="new"/>
    <s v="none"/>
    <m/>
    <n v="7"/>
    <n v="1"/>
    <m/>
    <n v="3.3153999999999999"/>
    <n v="2.3611099999999999E-2"/>
    <n v="1117.72"/>
    <m/>
    <n v="2571.29"/>
    <m/>
    <m/>
    <m/>
    <m/>
    <m/>
    <m/>
    <m/>
    <m/>
    <m/>
    <m/>
    <m/>
    <m/>
    <m/>
    <m/>
    <m/>
    <m/>
    <s v="step2912.zyra.dsbench_tl2.-t.10000.-mr.debra.-ma.new.-mp.none.-p.-k.10000.-i.0.-d.0.-rq.0.-rqsize.256.-nwork.18.-nrq.0.-seqwidth.48.-trial.1.-pinning.ZYRA_SCATTER.data"/>
    <s v="LD_PRELOAD=../lib/libjemalloc.so  time timeout 13 numactl --interleave=all ./zyra.dsbench_tl2 -t 10000 -mr debra -ma new -mp none -p -k 10000 -i 0 -d 0 -rq 0 -rqsize 256 -nwork 18 -nrq 0 &gt;&gt; output.zyra.dsbench/step2912.zyra.dsbench_tl2.-t.10000.-mr.debra.-ma.new.-mp.none.-p.-k.10000.-i.0.-d.0.-rq.0.-rqsize.256.-nwork.18.-nrq.0.-seqwidth.48.-trial.1.-pinning.ZYRA_SCATTER.data 2&gt;&gt;output.zyra.dsbench/stderr.out"/>
    <s v="zyra"/>
    <x v="17"/>
    <x v="8"/>
  </r>
  <r>
    <s v="step2913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47913367"/>
    <n v="10000"/>
    <m/>
    <m/>
    <m/>
    <m/>
    <m/>
    <n v="10000"/>
    <n v="2573.58"/>
    <n v="0"/>
    <n v="10000"/>
    <n v="18"/>
    <s v="debra"/>
    <s v="new"/>
    <s v="none"/>
    <m/>
    <n v="7"/>
    <n v="1"/>
    <m/>
    <n v="3.8119900000000002"/>
    <n v="2.7173200000000002E-2"/>
    <n v="1131.42"/>
    <m/>
    <n v="2573.58"/>
    <m/>
    <m/>
    <m/>
    <m/>
    <m/>
    <m/>
    <m/>
    <m/>
    <m/>
    <m/>
    <m/>
    <m/>
    <m/>
    <m/>
    <m/>
    <m/>
    <s v="step2913.zyra.dsbench_tl2.-t.10000.-mr.debra.-ma.new.-mp.none.-p.-k.10000.-i.0.-d.0.-rq.0.-rqsize.256.-nwork.18.-nrq.0.-seqwidth.48.-trial.2.-pinning.ZYRA_SCATTER.data"/>
    <s v="LD_PRELOAD=../lib/libjemalloc.so  time timeout 13 numactl --interleave=all ./zyra.dsbench_tl2 -t 10000 -mr debra -ma new -mp none -p -k 10000 -i 0 -d 0 -rq 0 -rqsize 256 -nwork 18 -nrq 0 &gt;&gt; output.zyra.dsbench/step2913.zyra.dsbench_tl2.-t.10000.-mr.debra.-ma.new.-mp.none.-p.-k.10000.-i.0.-d.0.-rq.0.-rqsize.256.-nwork.18.-nrq.0.-seqwidth.48.-trial.2.-pinning.ZYRA_SCATTER.data 2&gt;&gt;output.zyra.dsbench/stderr.out"/>
    <s v="zyra"/>
    <x v="17"/>
    <x v="8"/>
  </r>
  <r>
    <s v="step2914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21875351"/>
    <n v="10000"/>
    <m/>
    <m/>
    <m/>
    <m/>
    <m/>
    <n v="10000"/>
    <n v="4940.75"/>
    <n v="0"/>
    <n v="10000"/>
    <n v="17"/>
    <s v="debra"/>
    <s v="new"/>
    <s v="none"/>
    <m/>
    <n v="7"/>
    <n v="1"/>
    <m/>
    <n v="4.0193300000000001"/>
    <n v="0.41855199999999998"/>
    <n v="2617.66"/>
    <m/>
    <n v="4940.75"/>
    <m/>
    <m/>
    <m/>
    <m/>
    <m/>
    <m/>
    <m/>
    <m/>
    <m/>
    <m/>
    <m/>
    <m/>
    <m/>
    <m/>
    <m/>
    <m/>
    <s v="step2914.zyra.dsbench_tl2.-t.10000.-mr.debra.-ma.new.-mp.none.-p.-k.10000.-i.0.-d.0.-rq.0.-rqsize.256.-nwork.17.-nrq.1.-seqwidth.48.-trial.0.-pinning.ZYRA_SCATTER.data"/>
    <s v="LD_PRELOAD=../lib/libjemalloc.so  time timeout 13 numactl --interleave=all ./zyra.dsbench_tl2 -t 10000 -mr debra -ma new -mp none -p -k 10000 -i 0 -d 0 -rq 0 -rqsize 256 -nwork 17 -nrq 1 &gt;&gt; output.zyra.dsbench/step2914.zyra.dsbench_tl2.-t.10000.-mr.debra.-ma.new.-mp.none.-p.-k.10000.-i.0.-d.0.-rq.0.-rqsize.256.-nwork.17.-nrq.1.-seqwidth.48.-trial.0.-pinning.ZYRA_SCATTER.data 2&gt;&gt;output.zyra.dsbench/stderr.out"/>
    <s v="zyra"/>
    <x v="18"/>
    <x v="8"/>
  </r>
  <r>
    <s v="step2915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23109931"/>
    <n v="10000"/>
    <m/>
    <m/>
    <m/>
    <m/>
    <m/>
    <n v="10000"/>
    <n v="4604.5600000000004"/>
    <n v="0"/>
    <n v="10000"/>
    <n v="17"/>
    <s v="debra"/>
    <s v="new"/>
    <s v="none"/>
    <m/>
    <n v="7"/>
    <n v="1"/>
    <m/>
    <n v="3.7147600000000001"/>
    <n v="0.40953400000000001"/>
    <n v="2465.38"/>
    <m/>
    <n v="4604.5600000000004"/>
    <m/>
    <m/>
    <m/>
    <m/>
    <m/>
    <m/>
    <m/>
    <m/>
    <m/>
    <m/>
    <m/>
    <m/>
    <m/>
    <m/>
    <m/>
    <m/>
    <s v="step2915.zyra.dsbench_tl2.-t.10000.-mr.debra.-ma.new.-mp.none.-p.-k.10000.-i.0.-d.0.-rq.0.-rqsize.256.-nwork.17.-nrq.1.-seqwidth.48.-trial.1.-pinning.ZYRA_SCATTER.data"/>
    <s v="LD_PRELOAD=../lib/libjemalloc.so  time timeout 13 numactl --interleave=all ./zyra.dsbench_tl2 -t 10000 -mr debra -ma new -mp none -p -k 10000 -i 0 -d 0 -rq 0 -rqsize 256 -nwork 17 -nrq 1 &gt;&gt; output.zyra.dsbench/step2915.zyra.dsbench_tl2.-t.10000.-mr.debra.-ma.new.-mp.none.-p.-k.10000.-i.0.-d.0.-rq.0.-rqsize.256.-nwork.17.-nrq.1.-seqwidth.48.-trial.1.-pinning.ZYRA_SCATTER.data 2&gt;&gt;output.zyra.dsbench/stderr.out"/>
    <s v="zyra"/>
    <x v="18"/>
    <x v="8"/>
  </r>
  <r>
    <s v="step2916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21988289"/>
    <n v="10000"/>
    <m/>
    <m/>
    <m/>
    <m/>
    <m/>
    <n v="10000"/>
    <n v="4837.84"/>
    <n v="0"/>
    <n v="10000"/>
    <n v="17"/>
    <s v="debra"/>
    <s v="new"/>
    <s v="none"/>
    <m/>
    <n v="7"/>
    <n v="1"/>
    <m/>
    <n v="3.90076"/>
    <n v="0.41691499999999998"/>
    <n v="2600.7600000000002"/>
    <m/>
    <n v="4837.84"/>
    <m/>
    <m/>
    <m/>
    <m/>
    <m/>
    <m/>
    <m/>
    <m/>
    <m/>
    <m/>
    <m/>
    <m/>
    <m/>
    <m/>
    <m/>
    <m/>
    <s v="step2916.zyra.dsbench_tl2.-t.10000.-mr.debra.-ma.new.-mp.none.-p.-k.10000.-i.0.-d.0.-rq.0.-rqsize.256.-nwork.17.-nrq.1.-seqwidth.48.-trial.2.-pinning.ZYRA_SCATTER.data"/>
    <s v="LD_PRELOAD=../lib/libjemalloc.so  time timeout 13 numactl --interleave=all ./zyra.dsbench_tl2 -t 10000 -mr debra -ma new -mp none -p -k 10000 -i 0 -d 0 -rq 0 -rqsize 256 -nwork 17 -nrq 1 &gt;&gt; output.zyra.dsbench/step2916.zyra.dsbench_tl2.-t.10000.-mr.debra.-ma.new.-mp.none.-p.-k.10000.-i.0.-d.0.-rq.0.-rqsize.256.-nwork.17.-nrq.1.-seqwidth.48.-trial.2.-pinning.ZYRA_SCATTER.data 2&gt;&gt;output.zyra.dsbench/stderr.out"/>
    <s v="zyra"/>
    <x v="18"/>
    <x v="8"/>
  </r>
  <r>
    <s v="step2917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83491899"/>
    <n v="10000"/>
    <m/>
    <m/>
    <m/>
    <m/>
    <m/>
    <n v="10000"/>
    <n v="2522.59"/>
    <n v="0"/>
    <n v="10000"/>
    <n v="36"/>
    <s v="debra"/>
    <s v="new"/>
    <s v="none"/>
    <m/>
    <n v="7"/>
    <n v="1"/>
    <m/>
    <n v="2.71096"/>
    <n v="3.8733700000000003E-2"/>
    <n v="1099.49"/>
    <m/>
    <n v="2522.59"/>
    <m/>
    <m/>
    <m/>
    <m/>
    <m/>
    <m/>
    <m/>
    <m/>
    <m/>
    <m/>
    <m/>
    <m/>
    <m/>
    <m/>
    <m/>
    <m/>
    <s v="step2917.zyra.dsbench_tl2.-t.10000.-mr.debra.-ma.new.-mp.none.-p.-k.10000.-i.0.-d.0.-rq.0.-rqsize.256.-nwork.36.-nrq.0.-seqwidth.48.-trial.0.-pinning.ZYRA_SCATTER.data"/>
    <s v="LD_PRELOAD=../lib/libjemalloc.so  time timeout 13 numactl --interleave=all ./zyra.dsbench_tl2 -t 10000 -mr debra -ma new -mp none -p -k 10000 -i 0 -d 0 -rq 0 -rqsize 256 -nwork 36 -nrq 0 &gt;&gt; output.zyra.dsbench/step2917.zyra.dsbench_tl2.-t.10000.-mr.debra.-ma.new.-mp.none.-p.-k.10000.-i.0.-d.0.-rq.0.-rqsize.256.-nwork.36.-nrq.0.-seqwidth.48.-trial.0.-pinning.ZYRA_SCATTER.data 2&gt;&gt;output.zyra.dsbench/stderr.out"/>
    <s v="zyra"/>
    <x v="17"/>
    <x v="0"/>
  </r>
  <r>
    <s v="step1191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33733854"/>
    <n v="33733533"/>
    <n v="6746738"/>
    <n v="16850406"/>
    <n v="10000"/>
    <m/>
    <m/>
    <m/>
    <m/>
    <m/>
    <n v="10000"/>
    <n v="203025.74"/>
    <n v="20"/>
    <n v="10000"/>
    <n v="54"/>
    <s v="debra"/>
    <s v="new"/>
    <s v="none"/>
    <m/>
    <n v="8"/>
    <n v="1"/>
    <m/>
    <n v="11.1427"/>
    <n v="1.8973"/>
    <n v="8278.6200000000008"/>
    <m/>
    <n v="3025.74"/>
    <m/>
    <m/>
    <m/>
    <m/>
    <m/>
    <m/>
    <m/>
    <m/>
    <m/>
    <m/>
    <m/>
    <m/>
    <m/>
    <m/>
    <m/>
    <m/>
    <s v="step1191.zyra.dsbench_tl2.-t.10000.-mr.debra.-ma.new.-mp.none.-p.-k.10000.-i.20.-d.20.-rq.0.-rqsize.256.-nwork.54.-nrq.0.-seqwidth.48.-trial.2.-pinning.ZYRA_CLUSTER.data"/>
    <s v="LD_PRELOAD=../lib/libjemalloc.so  time timeout 13 numactl --interleave=all ./zyra.dsbench_tl2 -t 10000 -mr debra -ma new -mp none -p -k 10000 -i 20 -d 20 -rq 0 -rqsize 256 -nwork 54 -nrq 0 &gt;&gt; output.zyra.dsbench/step1191.zyra.dsbench_tl2.-t.10000.-mr.debra.-ma.new.-mp.none.-p.-k.10000.-i.20.-d.20.-rq.0.-rqsize.256.-nwork.54.-nrq.0.-seqwidth.48.-trial.2.-pinning.ZYRA_CLUSTER.data 2&gt;&gt;output.zyra.dsbench/stderr.out"/>
    <s v="zyra"/>
    <x v="16"/>
    <x v="1"/>
  </r>
  <r>
    <s v="step291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81099605"/>
    <n v="10000"/>
    <m/>
    <m/>
    <m/>
    <m/>
    <m/>
    <n v="10000"/>
    <n v="2639.05"/>
    <n v="0"/>
    <n v="10000"/>
    <n v="36"/>
    <s v="debra"/>
    <s v="new"/>
    <s v="none"/>
    <m/>
    <n v="7"/>
    <n v="1"/>
    <m/>
    <n v="2.8458199999999998"/>
    <n v="3.9675500000000002E-2"/>
    <n v="1136.04"/>
    <m/>
    <n v="2639.05"/>
    <m/>
    <m/>
    <m/>
    <m/>
    <m/>
    <m/>
    <m/>
    <m/>
    <m/>
    <m/>
    <m/>
    <m/>
    <m/>
    <m/>
    <m/>
    <m/>
    <s v="step2918.zyra.dsbench_tl2.-t.10000.-mr.debra.-ma.new.-mp.none.-p.-k.10000.-i.0.-d.0.-rq.0.-rqsize.256.-nwork.36.-nrq.0.-seqwidth.48.-trial.1.-pinning.ZYRA_SCATTER.data"/>
    <s v="LD_PRELOAD=../lib/libjemalloc.so  time timeout 13 numactl --interleave=all ./zyra.dsbench_tl2 -t 10000 -mr debra -ma new -mp none -p -k 10000 -i 0 -d 0 -rq 0 -rqsize 256 -nwork 36 -nrq 0 &gt;&gt; output.zyra.dsbench/step2918.zyra.dsbench_tl2.-t.10000.-mr.debra.-ma.new.-mp.none.-p.-k.10000.-i.0.-d.0.-rq.0.-rqsize.256.-nwork.36.-nrq.0.-seqwidth.48.-trial.1.-pinning.ZYRA_SCATTER.data 2&gt;&gt;output.zyra.dsbench/stderr.out"/>
    <s v="zyra"/>
    <x v="17"/>
    <x v="0"/>
  </r>
  <r>
    <s v="step2919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82000118"/>
    <n v="10000"/>
    <m/>
    <m/>
    <m/>
    <m/>
    <m/>
    <n v="10000"/>
    <n v="2628.3"/>
    <n v="0"/>
    <n v="10000"/>
    <n v="36"/>
    <s v="debra"/>
    <s v="new"/>
    <s v="none"/>
    <m/>
    <n v="7"/>
    <n v="1"/>
    <m/>
    <n v="2.28383"/>
    <n v="4.2989399999999997E-2"/>
    <n v="1120.6500000000001"/>
    <m/>
    <n v="2628.3"/>
    <m/>
    <m/>
    <m/>
    <m/>
    <m/>
    <m/>
    <m/>
    <m/>
    <m/>
    <m/>
    <m/>
    <m/>
    <m/>
    <m/>
    <m/>
    <m/>
    <s v="step2919.zyra.dsbench_tl2.-t.10000.-mr.debra.-ma.new.-mp.none.-p.-k.10000.-i.0.-d.0.-rq.0.-rqsize.256.-nwork.36.-nrq.0.-seqwidth.48.-trial.2.-pinning.ZYRA_SCATTER.data"/>
    <s v="LD_PRELOAD=../lib/libjemalloc.so  time timeout 13 numactl --interleave=all ./zyra.dsbench_tl2 -t 10000 -mr debra -ma new -mp none -p -k 10000 -i 0 -d 0 -rq 0 -rqsize 256 -nwork 36 -nrq 0 &gt;&gt; output.zyra.dsbench/step2919.zyra.dsbench_tl2.-t.10000.-mr.debra.-ma.new.-mp.none.-p.-k.10000.-i.0.-d.0.-rq.0.-rqsize.256.-nwork.36.-nrq.0.-seqwidth.48.-trial.2.-pinning.ZYRA_SCATTER.data 2&gt;&gt;output.zyra.dsbench/stderr.out"/>
    <s v="zyra"/>
    <x v="17"/>
    <x v="0"/>
  </r>
  <r>
    <s v="step291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41633632"/>
    <n v="41638898"/>
    <n v="8327253"/>
    <n v="20790242"/>
    <n v="10000"/>
    <m/>
    <m/>
    <m/>
    <m/>
    <m/>
    <n v="10000"/>
    <n v="203925.93"/>
    <n v="20"/>
    <n v="100000"/>
    <n v="108"/>
    <s v="debra"/>
    <s v="new"/>
    <s v="none"/>
    <m/>
    <n v="8"/>
    <n v="1"/>
    <m/>
    <n v="22.697299999999998"/>
    <n v="2.58033"/>
    <n v="13476.2"/>
    <m/>
    <n v="3925.93"/>
    <m/>
    <m/>
    <m/>
    <m/>
    <m/>
    <m/>
    <m/>
    <m/>
    <m/>
    <m/>
    <m/>
    <m/>
    <m/>
    <m/>
    <m/>
    <m/>
    <s v="step291.zyra.dsbench_tl2.-t.10000.-mr.debra.-ma.new.-mp.none.-p.-k.100000.-i.20.-d.20.-rq.0.-rqsize.256.-nwork.108.-nrq.0.-seqwidth.48.-trial.2.-pinning.ZYRA_CLUSTER.data"/>
    <s v="LD_PRELOAD=../lib/libjemalloc.so  time timeout 13 numactl --interleave=all ./zyra.dsbench_tl2 -t 10000 -mr debra -ma new -mp none -p -k 100000 -i 20 -d 20 -rq 0 -rqsize 256 -nwork 108 -nrq 0 &gt;&gt; output.zyra.dsbench/step291.zyra.dsbench_tl2.-t.10000.-mr.debra.-ma.new.-mp.none.-p.-k.100000.-i.20.-d.20.-rq.0.-rqsize.256.-nwork.108.-nrq.0.-seqwidth.48.-trial.2.-pinning.ZYRA_CLUSTER.data 2&gt;&gt;output.zyra.dsbench/stderr.out"/>
    <s v="zyra"/>
    <x v="15"/>
    <x v="3"/>
  </r>
  <r>
    <s v="step2920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34249451"/>
    <n v="10000"/>
    <m/>
    <m/>
    <m/>
    <m/>
    <m/>
    <n v="10000"/>
    <n v="5602.01"/>
    <n v="0"/>
    <n v="10000"/>
    <n v="35"/>
    <s v="debra"/>
    <s v="new"/>
    <s v="none"/>
    <m/>
    <n v="7"/>
    <n v="1"/>
    <m/>
    <n v="2.7469800000000002"/>
    <n v="0.29597200000000001"/>
    <n v="2812.95"/>
    <m/>
    <n v="5602.01"/>
    <m/>
    <m/>
    <m/>
    <m/>
    <m/>
    <m/>
    <m/>
    <m/>
    <m/>
    <m/>
    <m/>
    <m/>
    <m/>
    <m/>
    <m/>
    <m/>
    <s v="step2920.zyra.dsbench_tl2.-t.10000.-mr.debra.-ma.new.-mp.none.-p.-k.10000.-i.0.-d.0.-rq.0.-rqsize.256.-nwork.35.-nrq.1.-seqwidth.48.-trial.0.-pinning.ZYRA_SCATTER.data"/>
    <s v="LD_PRELOAD=../lib/libjemalloc.so  time timeout 13 numactl --interleave=all ./zyra.dsbench_tl2 -t 10000 -mr debra -ma new -mp none -p -k 10000 -i 0 -d 0 -rq 0 -rqsize 256 -nwork 35 -nrq 1 &gt;&gt; output.zyra.dsbench/step2920.zyra.dsbench_tl2.-t.10000.-mr.debra.-ma.new.-mp.none.-p.-k.10000.-i.0.-d.0.-rq.0.-rqsize.256.-nwork.35.-nrq.1.-seqwidth.48.-trial.0.-pinning.ZYRA_SCATTER.data 2&gt;&gt;output.zyra.dsbench/stderr.out"/>
    <s v="zyra"/>
    <x v="18"/>
    <x v="0"/>
  </r>
  <r>
    <s v="step2921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37524994"/>
    <n v="10000"/>
    <m/>
    <m/>
    <m/>
    <m/>
    <m/>
    <n v="10000"/>
    <n v="4963.71"/>
    <n v="0"/>
    <n v="10000"/>
    <n v="35"/>
    <s v="debra"/>
    <s v="new"/>
    <s v="none"/>
    <m/>
    <n v="7"/>
    <n v="1"/>
    <m/>
    <n v="3.2027999999999999"/>
    <n v="0.28121600000000002"/>
    <n v="2574.7399999999998"/>
    <m/>
    <n v="4963.71"/>
    <m/>
    <m/>
    <m/>
    <m/>
    <m/>
    <m/>
    <m/>
    <m/>
    <m/>
    <m/>
    <m/>
    <m/>
    <m/>
    <m/>
    <m/>
    <m/>
    <s v="step2921.zyra.dsbench_tl2.-t.10000.-mr.debra.-ma.new.-mp.none.-p.-k.10000.-i.0.-d.0.-rq.0.-rqsize.256.-nwork.35.-nrq.1.-seqwidth.48.-trial.1.-pinning.ZYRA_SCATTER.data"/>
    <s v="LD_PRELOAD=../lib/libjemalloc.so  time timeout 13 numactl --interleave=all ./zyra.dsbench_tl2 -t 10000 -mr debra -ma new -mp none -p -k 10000 -i 0 -d 0 -rq 0 -rqsize 256 -nwork 35 -nrq 1 &gt;&gt; output.zyra.dsbench/step2921.zyra.dsbench_tl2.-t.10000.-mr.debra.-ma.new.-mp.none.-p.-k.10000.-i.0.-d.0.-rq.0.-rqsize.256.-nwork.35.-nrq.1.-seqwidth.48.-trial.1.-pinning.ZYRA_SCATTER.data 2&gt;&gt;output.zyra.dsbench/stderr.out"/>
    <s v="zyra"/>
    <x v="18"/>
    <x v="0"/>
  </r>
  <r>
    <s v="step292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33236668"/>
    <n v="10000"/>
    <m/>
    <m/>
    <m/>
    <m/>
    <m/>
    <n v="10000"/>
    <n v="5612.65"/>
    <n v="0"/>
    <n v="10000"/>
    <n v="35"/>
    <s v="debra"/>
    <s v="new"/>
    <s v="none"/>
    <m/>
    <n v="7"/>
    <n v="1"/>
    <m/>
    <n v="2.9173200000000001"/>
    <n v="0.295014"/>
    <n v="2919.03"/>
    <m/>
    <n v="5612.65"/>
    <m/>
    <m/>
    <m/>
    <m/>
    <m/>
    <m/>
    <m/>
    <m/>
    <m/>
    <m/>
    <m/>
    <m/>
    <m/>
    <m/>
    <m/>
    <m/>
    <s v="step2922.zyra.dsbench_tl2.-t.10000.-mr.debra.-ma.new.-mp.none.-p.-k.10000.-i.0.-d.0.-rq.0.-rqsize.256.-nwork.35.-nrq.1.-seqwidth.48.-trial.2.-pinning.ZYRA_SCATTER.data"/>
    <s v="LD_PRELOAD=../lib/libjemalloc.so  time timeout 13 numactl --interleave=all ./zyra.dsbench_tl2 -t 10000 -mr debra -ma new -mp none -p -k 10000 -i 0 -d 0 -rq 0 -rqsize 256 -nwork 35 -nrq 1 &gt;&gt; output.zyra.dsbench/step2922.zyra.dsbench_tl2.-t.10000.-mr.debra.-ma.new.-mp.none.-p.-k.10000.-i.0.-d.0.-rq.0.-rqsize.256.-nwork.35.-nrq.1.-seqwidth.48.-trial.2.-pinning.ZYRA_SCATTER.data 2&gt;&gt;output.zyra.dsbench/stderr.out"/>
    <s v="zyra"/>
    <x v="18"/>
    <x v="0"/>
  </r>
  <r>
    <s v="step2923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111617789"/>
    <n v="10000"/>
    <m/>
    <m/>
    <m/>
    <m/>
    <m/>
    <n v="10000"/>
    <n v="2559.2600000000002"/>
    <n v="0"/>
    <n v="10000"/>
    <n v="54"/>
    <s v="debra"/>
    <s v="new"/>
    <s v="none"/>
    <m/>
    <n v="7"/>
    <n v="1"/>
    <m/>
    <n v="2.4539399999999998"/>
    <n v="5.1000700000000003E-2"/>
    <n v="1112.21"/>
    <m/>
    <n v="2559.2600000000002"/>
    <m/>
    <m/>
    <m/>
    <m/>
    <m/>
    <m/>
    <m/>
    <m/>
    <m/>
    <m/>
    <m/>
    <m/>
    <m/>
    <m/>
    <m/>
    <m/>
    <s v="step2923.zyra.dsbench_tl2.-t.10000.-mr.debra.-ma.new.-mp.none.-p.-k.10000.-i.0.-d.0.-rq.0.-rqsize.256.-nwork.54.-nrq.0.-seqwidth.48.-trial.0.-pinning.ZYRA_SCATTER.data"/>
    <s v="LD_PRELOAD=../lib/libjemalloc.so  time timeout 13 numactl --interleave=all ./zyra.dsbench_tl2 -t 10000 -mr debra -ma new -mp none -p -k 10000 -i 0 -d 0 -rq 0 -rqsize 256 -nwork 54 -nrq 0 &gt;&gt; output.zyra.dsbench/step2923.zyra.dsbench_tl2.-t.10000.-mr.debra.-ma.new.-mp.none.-p.-k.10000.-i.0.-d.0.-rq.0.-rqsize.256.-nwork.54.-nrq.0.-seqwidth.48.-trial.0.-pinning.ZYRA_SCATTER.data 2&gt;&gt;output.zyra.dsbench/stderr.out"/>
    <s v="zyra"/>
    <x v="17"/>
    <x v="1"/>
  </r>
  <r>
    <s v="step2924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110850656"/>
    <n v="10000"/>
    <m/>
    <m/>
    <m/>
    <m/>
    <m/>
    <n v="10000"/>
    <n v="2656.08"/>
    <n v="0"/>
    <n v="10000"/>
    <n v="54"/>
    <s v="debra"/>
    <s v="new"/>
    <s v="none"/>
    <m/>
    <n v="7"/>
    <n v="1"/>
    <m/>
    <n v="2.17293"/>
    <n v="5.6555899999999999E-2"/>
    <n v="1120.24"/>
    <m/>
    <n v="2656.08"/>
    <m/>
    <m/>
    <m/>
    <m/>
    <m/>
    <m/>
    <m/>
    <m/>
    <m/>
    <m/>
    <m/>
    <m/>
    <m/>
    <m/>
    <m/>
    <m/>
    <s v="step2924.zyra.dsbench_tl2.-t.10000.-mr.debra.-ma.new.-mp.none.-p.-k.10000.-i.0.-d.0.-rq.0.-rqsize.256.-nwork.54.-nrq.0.-seqwidth.48.-trial.1.-pinning.ZYRA_SCATTER.data"/>
    <s v="LD_PRELOAD=../lib/libjemalloc.so  time timeout 13 numactl --interleave=all ./zyra.dsbench_tl2 -t 10000 -mr debra -ma new -mp none -p -k 10000 -i 0 -d 0 -rq 0 -rqsize 256 -nwork 54 -nrq 0 &gt;&gt; output.zyra.dsbench/step2924.zyra.dsbench_tl2.-t.10000.-mr.debra.-ma.new.-mp.none.-p.-k.10000.-i.0.-d.0.-rq.0.-rqsize.256.-nwork.54.-nrq.0.-seqwidth.48.-trial.1.-pinning.ZYRA_SCATTER.data 2&gt;&gt;output.zyra.dsbench/stderr.out"/>
    <s v="zyra"/>
    <x v="17"/>
    <x v="1"/>
  </r>
  <r>
    <s v="step2925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113217216"/>
    <n v="10000"/>
    <m/>
    <m/>
    <m/>
    <m/>
    <m/>
    <n v="10000"/>
    <n v="2498.56"/>
    <n v="0"/>
    <n v="10000"/>
    <n v="54"/>
    <s v="debra"/>
    <s v="new"/>
    <s v="none"/>
    <m/>
    <n v="7"/>
    <n v="1"/>
    <m/>
    <n v="2.2278600000000002"/>
    <n v="5.1048499999999997E-2"/>
    <n v="1092.03"/>
    <m/>
    <n v="2498.56"/>
    <m/>
    <m/>
    <m/>
    <m/>
    <m/>
    <m/>
    <m/>
    <m/>
    <m/>
    <m/>
    <m/>
    <m/>
    <m/>
    <m/>
    <m/>
    <m/>
    <s v="step2925.zyra.dsbench_tl2.-t.10000.-mr.debra.-ma.new.-mp.none.-p.-k.10000.-i.0.-d.0.-rq.0.-rqsize.256.-nwork.54.-nrq.0.-seqwidth.48.-trial.2.-pinning.ZYRA_SCATTER.data"/>
    <s v="LD_PRELOAD=../lib/libjemalloc.so  time timeout 13 numactl --interleave=all ./zyra.dsbench_tl2 -t 10000 -mr debra -ma new -mp none -p -k 10000 -i 0 -d 0 -rq 0 -rqsize 256 -nwork 54 -nrq 0 &gt;&gt; output.zyra.dsbench/step2925.zyra.dsbench_tl2.-t.10000.-mr.debra.-ma.new.-mp.none.-p.-k.10000.-i.0.-d.0.-rq.0.-rqsize.256.-nwork.54.-nrq.0.-seqwidth.48.-trial.2.-pinning.ZYRA_SCATTER.data 2&gt;&gt;output.zyra.dsbench/stderr.out"/>
    <s v="zyra"/>
    <x v="17"/>
    <x v="1"/>
  </r>
  <r>
    <s v="step2926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49583285"/>
    <n v="10000"/>
    <m/>
    <m/>
    <m/>
    <m/>
    <m/>
    <n v="10000"/>
    <n v="5177.7"/>
    <n v="0"/>
    <n v="10000"/>
    <n v="53"/>
    <s v="debra"/>
    <s v="new"/>
    <s v="none"/>
    <m/>
    <n v="7"/>
    <n v="1"/>
    <m/>
    <n v="2.66391"/>
    <n v="0.240814"/>
    <n v="2627.84"/>
    <m/>
    <n v="5177.7"/>
    <m/>
    <m/>
    <m/>
    <m/>
    <m/>
    <m/>
    <m/>
    <m/>
    <m/>
    <m/>
    <m/>
    <m/>
    <m/>
    <m/>
    <m/>
    <m/>
    <s v="step2926.zyra.dsbench_tl2.-t.10000.-mr.debra.-ma.new.-mp.none.-p.-k.10000.-i.0.-d.0.-rq.0.-rqsize.256.-nwork.53.-nrq.1.-seqwidth.48.-trial.0.-pinning.ZYRA_SCATTER.data"/>
    <s v="LD_PRELOAD=../lib/libjemalloc.so  time timeout 13 numactl --interleave=all ./zyra.dsbench_tl2 -t 10000 -mr debra -ma new -mp none -p -k 10000 -i 0 -d 0 -rq 0 -rqsize 256 -nwork 53 -nrq 1 &gt;&gt; output.zyra.dsbench/step2926.zyra.dsbench_tl2.-t.10000.-mr.debra.-ma.new.-mp.none.-p.-k.10000.-i.0.-d.0.-rq.0.-rqsize.256.-nwork.53.-nrq.1.-seqwidth.48.-trial.0.-pinning.ZYRA_SCATTER.data 2&gt;&gt;output.zyra.dsbench/stderr.out"/>
    <s v="zyra"/>
    <x v="18"/>
    <x v="1"/>
  </r>
  <r>
    <s v="step1192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42601532"/>
    <n v="42610632"/>
    <n v="8521216"/>
    <n v="21278726"/>
    <n v="10000"/>
    <m/>
    <m/>
    <m/>
    <m/>
    <m/>
    <n v="10000"/>
    <n v="203336.9"/>
    <n v="20"/>
    <n v="10000"/>
    <n v="53"/>
    <s v="debra"/>
    <s v="new"/>
    <s v="none"/>
    <m/>
    <n v="8"/>
    <n v="1"/>
    <m/>
    <n v="11.0267"/>
    <n v="1.8862000000000001"/>
    <n v="6486.78"/>
    <m/>
    <n v="3336.9"/>
    <m/>
    <m/>
    <m/>
    <m/>
    <m/>
    <m/>
    <m/>
    <m/>
    <m/>
    <m/>
    <m/>
    <m/>
    <m/>
    <m/>
    <m/>
    <m/>
    <s v="step1192.zyra.dsbench_tl2.-t.10000.-mr.debra.-ma.new.-mp.none.-p.-k.10000.-i.20.-d.20.-rq.0.-rqsize.256.-nwork.53.-nrq.1.-seqwidth.48.-trial.0.-pinning.ZYRA_CLUSTER.data"/>
    <s v="LD_PRELOAD=../lib/libjemalloc.so  time timeout 13 numactl --interleave=all ./zyra.dsbench_tl2 -t 10000 -mr debra -ma new -mp none -p -k 10000 -i 20 -d 20 -rq 0 -rqsize 256 -nwork 53 -nrq 1 &gt;&gt; output.zyra.dsbench/step1192.zyra.dsbench_tl2.-t.10000.-mr.debra.-ma.new.-mp.none.-p.-k.10000.-i.20.-d.20.-rq.0.-rqsize.256.-nwork.53.-nrq.1.-seqwidth.48.-trial.0.-pinning.ZYRA_CLUSTER.data 2&gt;&gt;output.zyra.dsbench/stderr.out"/>
    <s v="zyra"/>
    <x v="20"/>
    <x v="1"/>
  </r>
  <r>
    <s v="step2927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49927618"/>
    <n v="10000"/>
    <m/>
    <m/>
    <m/>
    <m/>
    <m/>
    <n v="10000"/>
    <n v="5109.17"/>
    <n v="0"/>
    <n v="10000"/>
    <n v="53"/>
    <s v="debra"/>
    <s v="new"/>
    <s v="none"/>
    <m/>
    <n v="7"/>
    <n v="1"/>
    <m/>
    <n v="3.2542399999999998"/>
    <n v="0.235957"/>
    <n v="2611.86"/>
    <m/>
    <n v="5109.17"/>
    <m/>
    <m/>
    <m/>
    <m/>
    <m/>
    <m/>
    <m/>
    <m/>
    <m/>
    <m/>
    <m/>
    <m/>
    <m/>
    <m/>
    <m/>
    <m/>
    <s v="step2927.zyra.dsbench_tl2.-t.10000.-mr.debra.-ma.new.-mp.none.-p.-k.10000.-i.0.-d.0.-rq.0.-rqsize.256.-nwork.53.-nrq.1.-seqwidth.48.-trial.1.-pinning.ZYRA_SCATTER.data"/>
    <s v="LD_PRELOAD=../lib/libjemalloc.so  time timeout 13 numactl --interleave=all ./zyra.dsbench_tl2 -t 10000 -mr debra -ma new -mp none -p -k 10000 -i 0 -d 0 -rq 0 -rqsize 256 -nwork 53 -nrq 1 &gt;&gt; output.zyra.dsbench/step2927.zyra.dsbench_tl2.-t.10000.-mr.debra.-ma.new.-mp.none.-p.-k.10000.-i.0.-d.0.-rq.0.-rqsize.256.-nwork.53.-nrq.1.-seqwidth.48.-trial.1.-pinning.ZYRA_SCATTER.data 2&gt;&gt;output.zyra.dsbench/stderr.out"/>
    <s v="zyra"/>
    <x v="18"/>
    <x v="1"/>
  </r>
  <r>
    <s v="step292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46166915"/>
    <n v="10000"/>
    <m/>
    <m/>
    <m/>
    <m/>
    <m/>
    <n v="10000"/>
    <n v="5494.72"/>
    <n v="0"/>
    <n v="10000"/>
    <n v="53"/>
    <s v="debra"/>
    <s v="new"/>
    <s v="none"/>
    <m/>
    <n v="7"/>
    <n v="1"/>
    <m/>
    <n v="2.9139599999999999"/>
    <n v="0.24113000000000001"/>
    <n v="2827.88"/>
    <m/>
    <n v="5494.72"/>
    <m/>
    <m/>
    <m/>
    <m/>
    <m/>
    <m/>
    <m/>
    <m/>
    <m/>
    <m/>
    <m/>
    <m/>
    <m/>
    <m/>
    <m/>
    <m/>
    <s v="step2928.zyra.dsbench_tl2.-t.10000.-mr.debra.-ma.new.-mp.none.-p.-k.10000.-i.0.-d.0.-rq.0.-rqsize.256.-nwork.53.-nrq.1.-seqwidth.48.-trial.2.-pinning.ZYRA_SCATTER.data"/>
    <s v="LD_PRELOAD=../lib/libjemalloc.so  time timeout 13 numactl --interleave=all ./zyra.dsbench_tl2 -t 10000 -mr debra -ma new -mp none -p -k 10000 -i 0 -d 0 -rq 0 -rqsize 256 -nwork 53 -nrq 1 &gt;&gt; output.zyra.dsbench/step2928.zyra.dsbench_tl2.-t.10000.-mr.debra.-ma.new.-mp.none.-p.-k.10000.-i.0.-d.0.-rq.0.-rqsize.256.-nwork.53.-nrq.1.-seqwidth.48.-trial.2.-pinning.ZYRA_SCATTER.data 2&gt;&gt;output.zyra.dsbench/stderr.out"/>
    <s v="zyra"/>
    <x v="18"/>
    <x v="1"/>
  </r>
  <r>
    <s v="step2929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142764982"/>
    <n v="10000"/>
    <m/>
    <m/>
    <m/>
    <m/>
    <m/>
    <n v="10000"/>
    <n v="2553.4899999999998"/>
    <n v="0"/>
    <n v="10000"/>
    <n v="72"/>
    <s v="debra"/>
    <s v="new"/>
    <s v="none"/>
    <m/>
    <n v="7"/>
    <n v="1"/>
    <m/>
    <n v="2.2328999999999999"/>
    <n v="5.8836899999999998E-2"/>
    <n v="1115.81"/>
    <m/>
    <n v="2553.4899999999998"/>
    <m/>
    <m/>
    <m/>
    <m/>
    <m/>
    <m/>
    <m/>
    <m/>
    <m/>
    <m/>
    <m/>
    <m/>
    <m/>
    <m/>
    <m/>
    <m/>
    <s v="step2929.zyra.dsbench_tl2.-t.10000.-mr.debra.-ma.new.-mp.none.-p.-k.10000.-i.0.-d.0.-rq.0.-rqsize.256.-nwork.72.-nrq.0.-seqwidth.48.-trial.0.-pinning.ZYRA_SCATTER.data"/>
    <s v="LD_PRELOAD=../lib/libjemalloc.so  time timeout 13 numactl --interleave=all ./zyra.dsbench_tl2 -t 10000 -mr debra -ma new -mp none -p -k 10000 -i 0 -d 0 -rq 0 -rqsize 256 -nwork 72 -nrq 0 &gt;&gt; output.zyra.dsbench/step2929.zyra.dsbench_tl2.-t.10000.-mr.debra.-ma.new.-mp.none.-p.-k.10000.-i.0.-d.0.-rq.0.-rqsize.256.-nwork.72.-nrq.0.-seqwidth.48.-trial.0.-pinning.ZYRA_SCATTER.data 2&gt;&gt;output.zyra.dsbench/stderr.out"/>
    <s v="zyra"/>
    <x v="17"/>
    <x v="2"/>
  </r>
  <r>
    <s v="step29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43314394"/>
    <n v="43309349"/>
    <n v="8662374"/>
    <n v="21633667"/>
    <n v="10000"/>
    <m/>
    <m/>
    <m/>
    <m/>
    <m/>
    <n v="10000"/>
    <n v="204073.72"/>
    <n v="20"/>
    <n v="100000"/>
    <n v="107"/>
    <s v="debra"/>
    <s v="new"/>
    <s v="none"/>
    <m/>
    <n v="8"/>
    <n v="1"/>
    <m/>
    <n v="22.898299999999999"/>
    <n v="2.6189100000000001"/>
    <n v="12946.7"/>
    <m/>
    <n v="4073.72"/>
    <m/>
    <m/>
    <m/>
    <m/>
    <m/>
    <m/>
    <m/>
    <m/>
    <m/>
    <m/>
    <m/>
    <m/>
    <m/>
    <m/>
    <m/>
    <m/>
    <s v="step292.zyra.dsbench_tl2.-t.10000.-mr.debra.-ma.new.-mp.none.-p.-k.100000.-i.20.-d.20.-rq.0.-rqsize.256.-nwork.107.-nrq.1.-seqwidth.48.-trial.0.-pinning.ZYRA_CLUSTER.data"/>
    <s v="LD_PRELOAD=../lib/libjemalloc.so  time timeout 13 numactl --interleave=all ./zyra.dsbench_tl2 -t 10000 -mr debra -ma new -mp none -p -k 100000 -i 20 -d 20 -rq 0 -rqsize 256 -nwork 107 -nrq 1 &gt;&gt; output.zyra.dsbench/step292.zyra.dsbench_tl2.-t.10000.-mr.debra.-ma.new.-mp.none.-p.-k.100000.-i.20.-d.20.-rq.0.-rqsize.256.-nwork.107.-nrq.1.-seqwidth.48.-trial.0.-pinning.ZYRA_CLUSTER.data 2&gt;&gt;output.zyra.dsbench/stderr.out"/>
    <s v="zyra"/>
    <x v="11"/>
    <x v="3"/>
  </r>
  <r>
    <s v="step2930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144549326"/>
    <n v="10000"/>
    <m/>
    <m/>
    <m/>
    <m/>
    <m/>
    <n v="10000"/>
    <n v="2473.8200000000002"/>
    <n v="0"/>
    <n v="10000"/>
    <n v="72"/>
    <s v="debra"/>
    <s v="new"/>
    <s v="none"/>
    <m/>
    <n v="7"/>
    <n v="1"/>
    <m/>
    <n v="2.42354"/>
    <n v="5.7175299999999998E-2"/>
    <n v="1099.07"/>
    <m/>
    <n v="2473.8200000000002"/>
    <m/>
    <m/>
    <m/>
    <m/>
    <m/>
    <m/>
    <m/>
    <m/>
    <m/>
    <m/>
    <m/>
    <m/>
    <m/>
    <m/>
    <m/>
    <m/>
    <s v="step2930.zyra.dsbench_tl2.-t.10000.-mr.debra.-ma.new.-mp.none.-p.-k.10000.-i.0.-d.0.-rq.0.-rqsize.256.-nwork.72.-nrq.0.-seqwidth.48.-trial.1.-pinning.ZYRA_SCATTER.data"/>
    <s v="LD_PRELOAD=../lib/libjemalloc.so  time timeout 13 numactl --interleave=all ./zyra.dsbench_tl2 -t 10000 -mr debra -ma new -mp none -p -k 10000 -i 0 -d 0 -rq 0 -rqsize 256 -nwork 72 -nrq 0 &gt;&gt; output.zyra.dsbench/step2930.zyra.dsbench_tl2.-t.10000.-mr.debra.-ma.new.-mp.none.-p.-k.10000.-i.0.-d.0.-rq.0.-rqsize.256.-nwork.72.-nrq.0.-seqwidth.48.-trial.1.-pinning.ZYRA_SCATTER.data 2&gt;&gt;output.zyra.dsbench/stderr.out"/>
    <s v="zyra"/>
    <x v="17"/>
    <x v="2"/>
  </r>
  <r>
    <s v="step2931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143086855"/>
    <n v="10000"/>
    <m/>
    <m/>
    <m/>
    <m/>
    <m/>
    <n v="10000"/>
    <n v="2537.89"/>
    <n v="0"/>
    <n v="10000"/>
    <n v="72"/>
    <s v="debra"/>
    <s v="new"/>
    <s v="none"/>
    <m/>
    <n v="7"/>
    <n v="1"/>
    <m/>
    <n v="2.4598100000000001"/>
    <n v="5.6256500000000001E-2"/>
    <n v="1114.06"/>
    <m/>
    <n v="2537.89"/>
    <m/>
    <m/>
    <m/>
    <m/>
    <m/>
    <m/>
    <m/>
    <m/>
    <m/>
    <m/>
    <m/>
    <m/>
    <m/>
    <m/>
    <m/>
    <m/>
    <s v="step2931.zyra.dsbench_tl2.-t.10000.-mr.debra.-ma.new.-mp.none.-p.-k.10000.-i.0.-d.0.-rq.0.-rqsize.256.-nwork.72.-nrq.0.-seqwidth.48.-trial.2.-pinning.ZYRA_SCATTER.data"/>
    <s v="LD_PRELOAD=../lib/libjemalloc.so  time timeout 13 numactl --interleave=all ./zyra.dsbench_tl2 -t 10000 -mr debra -ma new -mp none -p -k 10000 -i 0 -d 0 -rq 0 -rqsize 256 -nwork 72 -nrq 0 &gt;&gt; output.zyra.dsbench/step2931.zyra.dsbench_tl2.-t.10000.-mr.debra.-ma.new.-mp.none.-p.-k.10000.-i.0.-d.0.-rq.0.-rqsize.256.-nwork.72.-nrq.0.-seqwidth.48.-trial.2.-pinning.ZYRA_SCATTER.data 2&gt;&gt;output.zyra.dsbench/stderr.out"/>
    <s v="zyra"/>
    <x v="17"/>
    <x v="2"/>
  </r>
  <r>
    <s v="step293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62201744"/>
    <n v="10000"/>
    <m/>
    <m/>
    <m/>
    <m/>
    <m/>
    <n v="10000"/>
    <n v="5315.96"/>
    <n v="0"/>
    <n v="10000"/>
    <n v="71"/>
    <s v="debra"/>
    <s v="new"/>
    <s v="none"/>
    <m/>
    <n v="7"/>
    <n v="1"/>
    <m/>
    <n v="2.7549100000000002"/>
    <n v="0.226303"/>
    <n v="2691.87"/>
    <m/>
    <n v="5315.96"/>
    <m/>
    <m/>
    <m/>
    <m/>
    <m/>
    <m/>
    <m/>
    <m/>
    <m/>
    <m/>
    <m/>
    <m/>
    <m/>
    <m/>
    <m/>
    <m/>
    <s v="step2932.zyra.dsbench_tl2.-t.10000.-mr.debra.-ma.new.-mp.none.-p.-k.10000.-i.0.-d.0.-rq.0.-rqsize.256.-nwork.71.-nrq.1.-seqwidth.48.-trial.0.-pinning.ZYRA_SCATTER.data"/>
    <s v="LD_PRELOAD=../lib/libjemalloc.so  time timeout 13 numactl --interleave=all ./zyra.dsbench_tl2 -t 10000 -mr debra -ma new -mp none -p -k 10000 -i 0 -d 0 -rq 0 -rqsize 256 -nwork 71 -nrq 1 &gt;&gt; output.zyra.dsbench/step2932.zyra.dsbench_tl2.-t.10000.-mr.debra.-ma.new.-mp.none.-p.-k.10000.-i.0.-d.0.-rq.0.-rqsize.256.-nwork.71.-nrq.1.-seqwidth.48.-trial.0.-pinning.ZYRA_SCATTER.data 2&gt;&gt;output.zyra.dsbench/stderr.out"/>
    <s v="zyra"/>
    <x v="18"/>
    <x v="2"/>
  </r>
  <r>
    <s v="step2933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62323452"/>
    <n v="10000"/>
    <m/>
    <m/>
    <m/>
    <m/>
    <m/>
    <n v="10000"/>
    <n v="5300.72"/>
    <n v="0"/>
    <n v="10000"/>
    <n v="71"/>
    <s v="debra"/>
    <s v="new"/>
    <s v="none"/>
    <m/>
    <n v="7"/>
    <n v="1"/>
    <m/>
    <n v="2.4716800000000001"/>
    <n v="0.23095299999999999"/>
    <n v="2689.68"/>
    <m/>
    <n v="5300.72"/>
    <m/>
    <m/>
    <m/>
    <m/>
    <m/>
    <m/>
    <m/>
    <m/>
    <m/>
    <m/>
    <m/>
    <m/>
    <m/>
    <m/>
    <m/>
    <m/>
    <s v="step2933.zyra.dsbench_tl2.-t.10000.-mr.debra.-ma.new.-mp.none.-p.-k.10000.-i.0.-d.0.-rq.0.-rqsize.256.-nwork.71.-nrq.1.-seqwidth.48.-trial.1.-pinning.ZYRA_SCATTER.data"/>
    <s v="LD_PRELOAD=../lib/libjemalloc.so  time timeout 13 numactl --interleave=all ./zyra.dsbench_tl2 -t 10000 -mr debra -ma new -mp none -p -k 10000 -i 0 -d 0 -rq 0 -rqsize 256 -nwork 71 -nrq 1 &gt;&gt; output.zyra.dsbench/step2933.zyra.dsbench_tl2.-t.10000.-mr.debra.-ma.new.-mp.none.-p.-k.10000.-i.0.-d.0.-rq.0.-rqsize.256.-nwork.71.-nrq.1.-seqwidth.48.-trial.1.-pinning.ZYRA_SCATTER.data 2&gt;&gt;output.zyra.dsbench/stderr.out"/>
    <s v="zyra"/>
    <x v="18"/>
    <x v="2"/>
  </r>
  <r>
    <s v="step2934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62427871"/>
    <n v="10000"/>
    <m/>
    <m/>
    <m/>
    <m/>
    <m/>
    <n v="10000"/>
    <n v="5267.87"/>
    <n v="0"/>
    <n v="10000"/>
    <n v="71"/>
    <s v="debra"/>
    <s v="new"/>
    <s v="none"/>
    <m/>
    <n v="7"/>
    <n v="1"/>
    <m/>
    <n v="2.9310999999999998"/>
    <n v="0.21887699999999999"/>
    <n v="2677.87"/>
    <m/>
    <n v="5267.87"/>
    <m/>
    <m/>
    <m/>
    <m/>
    <m/>
    <m/>
    <m/>
    <m/>
    <m/>
    <m/>
    <m/>
    <m/>
    <m/>
    <m/>
    <m/>
    <m/>
    <s v="step2934.zyra.dsbench_tl2.-t.10000.-mr.debra.-ma.new.-mp.none.-p.-k.10000.-i.0.-d.0.-rq.0.-rqsize.256.-nwork.71.-nrq.1.-seqwidth.48.-trial.2.-pinning.ZYRA_SCATTER.data"/>
    <s v="LD_PRELOAD=../lib/libjemalloc.so  time timeout 13 numactl --interleave=all ./zyra.dsbench_tl2 -t 10000 -mr debra -ma new -mp none -p -k 10000 -i 0 -d 0 -rq 0 -rqsize 256 -nwork 71 -nrq 1 &gt;&gt; output.zyra.dsbench/step2934.zyra.dsbench_tl2.-t.10000.-mr.debra.-ma.new.-mp.none.-p.-k.10000.-i.0.-d.0.-rq.0.-rqsize.256.-nwork.71.-nrq.1.-seqwidth.48.-trial.2.-pinning.ZYRA_SCATTER.data 2&gt;&gt;output.zyra.dsbench/stderr.out"/>
    <s v="zyra"/>
    <x v="18"/>
    <x v="2"/>
  </r>
  <r>
    <s v="step2935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149260474"/>
    <n v="10000"/>
    <m/>
    <m/>
    <m/>
    <m/>
    <m/>
    <n v="10000"/>
    <n v="2724.63"/>
    <n v="0"/>
    <n v="10000"/>
    <n v="90"/>
    <s v="debra"/>
    <s v="new"/>
    <s v="none"/>
    <m/>
    <n v="7"/>
    <n v="1"/>
    <m/>
    <n v="2.1947999999999999"/>
    <n v="8.9863499999999999E-2"/>
    <n v="1363.4"/>
    <m/>
    <n v="2724.63"/>
    <m/>
    <m/>
    <m/>
    <m/>
    <m/>
    <m/>
    <m/>
    <m/>
    <m/>
    <m/>
    <m/>
    <m/>
    <m/>
    <m/>
    <m/>
    <m/>
    <s v="step2935.zyra.dsbench_tl2.-t.10000.-mr.debra.-ma.new.-mp.none.-p.-k.10000.-i.0.-d.0.-rq.0.-rqsize.256.-nwork.90.-nrq.0.-seqwidth.48.-trial.0.-pinning.ZYRA_SCATTER.data"/>
    <s v="LD_PRELOAD=../lib/libjemalloc.so  time timeout 13 numactl --interleave=all ./zyra.dsbench_tl2 -t 10000 -mr debra -ma new -mp none -p -k 10000 -i 0 -d 0 -rq 0 -rqsize 256 -nwork 90 -nrq 0 &gt;&gt; output.zyra.dsbench/step2935.zyra.dsbench_tl2.-t.10000.-mr.debra.-ma.new.-mp.none.-p.-k.10000.-i.0.-d.0.-rq.0.-rqsize.256.-nwork.90.-nrq.0.-seqwidth.48.-trial.0.-pinning.ZYRA_SCATTER.data 2&gt;&gt;output.zyra.dsbench/stderr.out"/>
    <s v="zyra"/>
    <x v="17"/>
    <x v="4"/>
  </r>
  <r>
    <s v="step1193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35066676"/>
    <n v="35081516"/>
    <n v="7014819"/>
    <n v="17516710"/>
    <n v="10000"/>
    <m/>
    <m/>
    <m/>
    <m/>
    <m/>
    <n v="10000"/>
    <n v="203272.79"/>
    <n v="20"/>
    <n v="10000"/>
    <n v="53"/>
    <s v="debra"/>
    <s v="new"/>
    <s v="none"/>
    <m/>
    <n v="8"/>
    <n v="1"/>
    <m/>
    <n v="10.8146"/>
    <n v="1.8645400000000001"/>
    <n v="7937.78"/>
    <m/>
    <n v="3272.79"/>
    <m/>
    <m/>
    <m/>
    <m/>
    <m/>
    <m/>
    <m/>
    <m/>
    <m/>
    <m/>
    <m/>
    <m/>
    <m/>
    <m/>
    <m/>
    <m/>
    <s v="step1193.zyra.dsbench_tl2.-t.10000.-mr.debra.-ma.new.-mp.none.-p.-k.10000.-i.20.-d.20.-rq.0.-rqsize.256.-nwork.53.-nrq.1.-seqwidth.48.-trial.1.-pinning.ZYRA_CLUSTER.data"/>
    <s v="LD_PRELOAD=../lib/libjemalloc.so  time timeout 13 numactl --interleave=all ./zyra.dsbench_tl2 -t 10000 -mr debra -ma new -mp none -p -k 10000 -i 20 -d 20 -rq 0 -rqsize 256 -nwork 53 -nrq 1 &gt;&gt; output.zyra.dsbench/step1193.zyra.dsbench_tl2.-t.10000.-mr.debra.-ma.new.-mp.none.-p.-k.10000.-i.20.-d.20.-rq.0.-rqsize.256.-nwork.53.-nrq.1.-seqwidth.48.-trial.1.-pinning.ZYRA_CLUSTER.data 2&gt;&gt;output.zyra.dsbench/stderr.out"/>
    <s v="zyra"/>
    <x v="20"/>
    <x v="1"/>
  </r>
  <r>
    <s v="step2936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149917331"/>
    <n v="10000"/>
    <m/>
    <m/>
    <m/>
    <m/>
    <m/>
    <n v="10000"/>
    <n v="2675.44"/>
    <n v="0"/>
    <n v="10000"/>
    <n v="90"/>
    <s v="debra"/>
    <s v="new"/>
    <s v="none"/>
    <m/>
    <n v="7"/>
    <n v="1"/>
    <m/>
    <n v="2.3637600000000001"/>
    <n v="8.9594199999999999E-2"/>
    <n v="1355.43"/>
    <m/>
    <n v="2675.44"/>
    <m/>
    <m/>
    <m/>
    <m/>
    <m/>
    <m/>
    <m/>
    <m/>
    <m/>
    <m/>
    <m/>
    <m/>
    <m/>
    <m/>
    <m/>
    <m/>
    <s v="step2936.zyra.dsbench_tl2.-t.10000.-mr.debra.-ma.new.-mp.none.-p.-k.10000.-i.0.-d.0.-rq.0.-rqsize.256.-nwork.90.-nrq.0.-seqwidth.48.-trial.1.-pinning.ZYRA_SCATTER.data"/>
    <s v="LD_PRELOAD=../lib/libjemalloc.so  time timeout 13 numactl --interleave=all ./zyra.dsbench_tl2 -t 10000 -mr debra -ma new -mp none -p -k 10000 -i 0 -d 0 -rq 0 -rqsize 256 -nwork 90 -nrq 0 &gt;&gt; output.zyra.dsbench/step2936.zyra.dsbench_tl2.-t.10000.-mr.debra.-ma.new.-mp.none.-p.-k.10000.-i.0.-d.0.-rq.0.-rqsize.256.-nwork.90.-nrq.0.-seqwidth.48.-trial.1.-pinning.ZYRA_SCATTER.data 2&gt;&gt;output.zyra.dsbench/stderr.out"/>
    <s v="zyra"/>
    <x v="17"/>
    <x v="4"/>
  </r>
  <r>
    <s v="step2937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153929279"/>
    <n v="10000"/>
    <m/>
    <m/>
    <m/>
    <m/>
    <m/>
    <n v="10000"/>
    <n v="2531.4299999999998"/>
    <n v="0"/>
    <n v="10000"/>
    <n v="90"/>
    <s v="debra"/>
    <s v="new"/>
    <s v="none"/>
    <m/>
    <n v="7"/>
    <n v="1"/>
    <m/>
    <n v="2.5920000000000001"/>
    <n v="8.5853200000000005E-2"/>
    <n v="1312.66"/>
    <m/>
    <n v="2531.4299999999998"/>
    <m/>
    <m/>
    <m/>
    <m/>
    <m/>
    <m/>
    <m/>
    <m/>
    <m/>
    <m/>
    <m/>
    <m/>
    <m/>
    <m/>
    <m/>
    <m/>
    <s v="step2937.zyra.dsbench_tl2.-t.10000.-mr.debra.-ma.new.-mp.none.-p.-k.10000.-i.0.-d.0.-rq.0.-rqsize.256.-nwork.90.-nrq.0.-seqwidth.48.-trial.2.-pinning.ZYRA_SCATTER.data"/>
    <s v="LD_PRELOAD=../lib/libjemalloc.so  time timeout 13 numactl --interleave=all ./zyra.dsbench_tl2 -t 10000 -mr debra -ma new -mp none -p -k 10000 -i 0 -d 0 -rq 0 -rqsize 256 -nwork 90 -nrq 0 &gt;&gt; output.zyra.dsbench/step2937.zyra.dsbench_tl2.-t.10000.-mr.debra.-ma.new.-mp.none.-p.-k.10000.-i.0.-d.0.-rq.0.-rqsize.256.-nwork.90.-nrq.0.-seqwidth.48.-trial.2.-pinning.ZYRA_SCATTER.data 2&gt;&gt;output.zyra.dsbench/stderr.out"/>
    <s v="zyra"/>
    <x v="17"/>
    <x v="4"/>
  </r>
  <r>
    <s v="step293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67453551"/>
    <n v="10000"/>
    <m/>
    <m/>
    <m/>
    <m/>
    <m/>
    <n v="10000"/>
    <n v="5345.53"/>
    <n v="0"/>
    <n v="10000"/>
    <n v="89"/>
    <s v="debra"/>
    <s v="new"/>
    <s v="none"/>
    <m/>
    <n v="7"/>
    <n v="1"/>
    <m/>
    <n v="2.6023200000000002"/>
    <n v="0.226775"/>
    <n v="3128.13"/>
    <m/>
    <n v="5345.53"/>
    <m/>
    <m/>
    <m/>
    <m/>
    <m/>
    <m/>
    <m/>
    <m/>
    <m/>
    <m/>
    <m/>
    <m/>
    <m/>
    <m/>
    <m/>
    <m/>
    <s v="step2938.zyra.dsbench_tl2.-t.10000.-mr.debra.-ma.new.-mp.none.-p.-k.10000.-i.0.-d.0.-rq.0.-rqsize.256.-nwork.89.-nrq.1.-seqwidth.48.-trial.0.-pinning.ZYRA_SCATTER.data"/>
    <s v="LD_PRELOAD=../lib/libjemalloc.so  time timeout 13 numactl --interleave=all ./zyra.dsbench_tl2 -t 10000 -mr debra -ma new -mp none -p -k 10000 -i 0 -d 0 -rq 0 -rqsize 256 -nwork 89 -nrq 1 &gt;&gt; output.zyra.dsbench/step2938.zyra.dsbench_tl2.-t.10000.-mr.debra.-ma.new.-mp.none.-p.-k.10000.-i.0.-d.0.-rq.0.-rqsize.256.-nwork.89.-nrq.1.-seqwidth.48.-trial.0.-pinning.ZYRA_SCATTER.data 2&gt;&gt;output.zyra.dsbench/stderr.out"/>
    <s v="zyra"/>
    <x v="18"/>
    <x v="4"/>
  </r>
  <r>
    <s v="step2939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68217746"/>
    <n v="10000"/>
    <m/>
    <m/>
    <m/>
    <m/>
    <m/>
    <n v="10000"/>
    <n v="5289.63"/>
    <n v="0"/>
    <n v="10000"/>
    <n v="89"/>
    <s v="debra"/>
    <s v="new"/>
    <s v="none"/>
    <m/>
    <n v="7"/>
    <n v="1"/>
    <m/>
    <n v="2.87575"/>
    <n v="0.221141"/>
    <n v="3090.01"/>
    <m/>
    <n v="5289.63"/>
    <m/>
    <m/>
    <m/>
    <m/>
    <m/>
    <m/>
    <m/>
    <m/>
    <m/>
    <m/>
    <m/>
    <m/>
    <m/>
    <m/>
    <m/>
    <m/>
    <s v="step2939.zyra.dsbench_tl2.-t.10000.-mr.debra.-ma.new.-mp.none.-p.-k.10000.-i.0.-d.0.-rq.0.-rqsize.256.-nwork.89.-nrq.1.-seqwidth.48.-trial.1.-pinning.ZYRA_SCATTER.data"/>
    <s v="LD_PRELOAD=../lib/libjemalloc.so  time timeout 13 numactl --interleave=all ./zyra.dsbench_tl2 -t 10000 -mr debra -ma new -mp none -p -k 10000 -i 0 -d 0 -rq 0 -rqsize 256 -nwork 89 -nrq 1 &gt;&gt; output.zyra.dsbench/step2939.zyra.dsbench_tl2.-t.10000.-mr.debra.-ma.new.-mp.none.-p.-k.10000.-i.0.-d.0.-rq.0.-rqsize.256.-nwork.89.-nrq.1.-seqwidth.48.-trial.1.-pinning.ZYRA_SCATTER.data 2&gt;&gt;output.zyra.dsbench/stderr.out"/>
    <s v="zyra"/>
    <x v="18"/>
    <x v="4"/>
  </r>
  <r>
    <s v="step293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41657387"/>
    <n v="41653084"/>
    <n v="8331047"/>
    <n v="20802992"/>
    <n v="10000"/>
    <m/>
    <m/>
    <m/>
    <m/>
    <m/>
    <n v="10000"/>
    <n v="204349.17"/>
    <n v="20"/>
    <n v="100000"/>
    <n v="107"/>
    <s v="debra"/>
    <s v="new"/>
    <s v="none"/>
    <m/>
    <n v="8"/>
    <n v="1"/>
    <m/>
    <n v="22.8978"/>
    <n v="2.6061100000000001"/>
    <n v="13473.2"/>
    <m/>
    <n v="4349.17"/>
    <m/>
    <m/>
    <m/>
    <m/>
    <m/>
    <m/>
    <m/>
    <m/>
    <m/>
    <m/>
    <m/>
    <m/>
    <m/>
    <m/>
    <m/>
    <m/>
    <s v="step293.zyra.dsbench_tl2.-t.10000.-mr.debra.-ma.new.-mp.none.-p.-k.100000.-i.20.-d.20.-rq.0.-rqsize.256.-nwork.107.-nrq.1.-seqwidth.48.-trial.1.-pinning.ZYRA_CLUSTER.data"/>
    <s v="LD_PRELOAD=../lib/libjemalloc.so  time timeout 13 numactl --interleave=all ./zyra.dsbench_tl2 -t 10000 -mr debra -ma new -mp none -p -k 100000 -i 20 -d 20 -rq 0 -rqsize 256 -nwork 107 -nrq 1 &gt;&gt; output.zyra.dsbench/step293.zyra.dsbench_tl2.-t.10000.-mr.debra.-ma.new.-mp.none.-p.-k.100000.-i.20.-d.20.-rq.0.-rqsize.256.-nwork.107.-nrq.1.-seqwidth.48.-trial.1.-pinning.ZYRA_CLUSTER.data 2&gt;&gt;output.zyra.dsbench/stderr.out"/>
    <s v="zyra"/>
    <x v="11"/>
    <x v="3"/>
  </r>
  <r>
    <s v="step2940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71163747"/>
    <n v="10000"/>
    <m/>
    <m/>
    <m/>
    <m/>
    <m/>
    <n v="10000"/>
    <n v="5119.93"/>
    <n v="0"/>
    <n v="10000"/>
    <n v="89"/>
    <s v="debra"/>
    <s v="new"/>
    <s v="none"/>
    <m/>
    <n v="7"/>
    <n v="1"/>
    <m/>
    <n v="3.3342399999999999"/>
    <n v="0.21035599999999999"/>
    <n v="2952.35"/>
    <m/>
    <n v="5119.93"/>
    <m/>
    <m/>
    <m/>
    <m/>
    <m/>
    <m/>
    <m/>
    <m/>
    <m/>
    <m/>
    <m/>
    <m/>
    <m/>
    <m/>
    <m/>
    <m/>
    <s v="step2940.zyra.dsbench_tl2.-t.10000.-mr.debra.-ma.new.-mp.none.-p.-k.10000.-i.0.-d.0.-rq.0.-rqsize.256.-nwork.89.-nrq.1.-seqwidth.48.-trial.2.-pinning.ZYRA_SCATTER.data"/>
    <s v="LD_PRELOAD=../lib/libjemalloc.so  time timeout 13 numactl --interleave=all ./zyra.dsbench_tl2 -t 10000 -mr debra -ma new -mp none -p -k 10000 -i 0 -d 0 -rq 0 -rqsize 256 -nwork 89 -nrq 1 &gt;&gt; output.zyra.dsbench/step2940.zyra.dsbench_tl2.-t.10000.-mr.debra.-ma.new.-mp.none.-p.-k.10000.-i.0.-d.0.-rq.0.-rqsize.256.-nwork.89.-nrq.1.-seqwidth.48.-trial.2.-pinning.ZYRA_SCATTER.data 2&gt;&gt;output.zyra.dsbench/stderr.out"/>
    <s v="zyra"/>
    <x v="18"/>
    <x v="4"/>
  </r>
  <r>
    <s v="step2941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164200154"/>
    <n v="10000"/>
    <m/>
    <m/>
    <m/>
    <m/>
    <m/>
    <n v="10000"/>
    <n v="2545.6799999999998"/>
    <n v="0"/>
    <n v="10000"/>
    <n v="108"/>
    <s v="debra"/>
    <s v="new"/>
    <s v="none"/>
    <m/>
    <n v="7"/>
    <n v="1"/>
    <m/>
    <n v="2.2345100000000002"/>
    <n v="0.102682"/>
    <n v="1493.95"/>
    <m/>
    <n v="2545.6799999999998"/>
    <m/>
    <m/>
    <m/>
    <m/>
    <m/>
    <m/>
    <m/>
    <m/>
    <m/>
    <m/>
    <m/>
    <m/>
    <m/>
    <m/>
    <m/>
    <m/>
    <s v="step2941.zyra.dsbench_tl2.-t.10000.-mr.debra.-ma.new.-mp.none.-p.-k.10000.-i.0.-d.0.-rq.0.-rqsize.256.-nwork.108.-nrq.0.-seqwidth.48.-trial.0.-pinning.ZYRA_SCATTER.data"/>
    <s v="LD_PRELOAD=../lib/libjemalloc.so  time timeout 13 numactl --interleave=all ./zyra.dsbench_tl2 -t 10000 -mr debra -ma new -mp none -p -k 10000 -i 0 -d 0 -rq 0 -rqsize 256 -nwork 108 -nrq 0 &gt;&gt; output.zyra.dsbench/step2941.zyra.dsbench_tl2.-t.10000.-mr.debra.-ma.new.-mp.none.-p.-k.10000.-i.0.-d.0.-rq.0.-rqsize.256.-nwork.108.-nrq.0.-seqwidth.48.-trial.0.-pinning.ZYRA_SCATTER.data 2&gt;&gt;output.zyra.dsbench/stderr.out"/>
    <s v="zyra"/>
    <x v="17"/>
    <x v="3"/>
  </r>
  <r>
    <s v="step294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166173777"/>
    <n v="10000"/>
    <m/>
    <m/>
    <m/>
    <m/>
    <m/>
    <n v="10000"/>
    <n v="2510.33"/>
    <n v="0"/>
    <n v="10000"/>
    <n v="108"/>
    <s v="debra"/>
    <s v="new"/>
    <s v="none"/>
    <m/>
    <n v="7"/>
    <n v="1"/>
    <m/>
    <n v="2.21"/>
    <n v="0.104785"/>
    <n v="1475.4"/>
    <m/>
    <n v="2510.33"/>
    <m/>
    <m/>
    <m/>
    <m/>
    <m/>
    <m/>
    <m/>
    <m/>
    <m/>
    <m/>
    <m/>
    <m/>
    <m/>
    <m/>
    <m/>
    <m/>
    <s v="step2942.zyra.dsbench_tl2.-t.10000.-mr.debra.-ma.new.-mp.none.-p.-k.10000.-i.0.-d.0.-rq.0.-rqsize.256.-nwork.108.-nrq.0.-seqwidth.48.-trial.1.-pinning.ZYRA_SCATTER.data"/>
    <s v="LD_PRELOAD=../lib/libjemalloc.so  time timeout 13 numactl --interleave=all ./zyra.dsbench_tl2 -t 10000 -mr debra -ma new -mp none -p -k 10000 -i 0 -d 0 -rq 0 -rqsize 256 -nwork 108 -nrq 0 &gt;&gt; output.zyra.dsbench/step2942.zyra.dsbench_tl2.-t.10000.-mr.debra.-ma.new.-mp.none.-p.-k.10000.-i.0.-d.0.-rq.0.-rqsize.256.-nwork.108.-nrq.0.-seqwidth.48.-trial.1.-pinning.ZYRA_SCATTER.data 2&gt;&gt;output.zyra.dsbench/stderr.out"/>
    <s v="zyra"/>
    <x v="17"/>
    <x v="3"/>
  </r>
  <r>
    <s v="step2943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165303000"/>
    <n v="10000"/>
    <m/>
    <m/>
    <m/>
    <m/>
    <m/>
    <n v="10000"/>
    <n v="2480.25"/>
    <n v="0"/>
    <n v="10000"/>
    <n v="108"/>
    <s v="debra"/>
    <s v="new"/>
    <s v="none"/>
    <m/>
    <n v="7"/>
    <n v="1"/>
    <m/>
    <n v="2.4551699999999999"/>
    <n v="9.7783099999999998E-2"/>
    <n v="1484.02"/>
    <m/>
    <n v="2480.25"/>
    <m/>
    <m/>
    <m/>
    <m/>
    <m/>
    <m/>
    <m/>
    <m/>
    <m/>
    <m/>
    <m/>
    <m/>
    <m/>
    <m/>
    <m/>
    <m/>
    <s v="step2943.zyra.dsbench_tl2.-t.10000.-mr.debra.-ma.new.-mp.none.-p.-k.10000.-i.0.-d.0.-rq.0.-rqsize.256.-nwork.108.-nrq.0.-seqwidth.48.-trial.2.-pinning.ZYRA_SCATTER.data"/>
    <s v="LD_PRELOAD=../lib/libjemalloc.so  time timeout 13 numactl --interleave=all ./zyra.dsbench_tl2 -t 10000 -mr debra -ma new -mp none -p -k 10000 -i 0 -d 0 -rq 0 -rqsize 256 -nwork 108 -nrq 0 &gt;&gt; output.zyra.dsbench/step2943.zyra.dsbench_tl2.-t.10000.-mr.debra.-ma.new.-mp.none.-p.-k.10000.-i.0.-d.0.-rq.0.-rqsize.256.-nwork.108.-nrq.0.-seqwidth.48.-trial.2.-pinning.ZYRA_SCATTER.data 2&gt;&gt;output.zyra.dsbench/stderr.out"/>
    <s v="zyra"/>
    <x v="17"/>
    <x v="3"/>
  </r>
  <r>
    <s v="step2944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76305507"/>
    <n v="10000"/>
    <m/>
    <m/>
    <m/>
    <m/>
    <m/>
    <n v="10000"/>
    <n v="5115.6899999999996"/>
    <n v="0"/>
    <n v="10000"/>
    <n v="107"/>
    <s v="debra"/>
    <s v="new"/>
    <s v="none"/>
    <m/>
    <n v="7"/>
    <n v="1"/>
    <m/>
    <n v="2.7817400000000001"/>
    <n v="0.22892699999999999"/>
    <n v="3316.81"/>
    <m/>
    <n v="5115.6899999999996"/>
    <m/>
    <m/>
    <m/>
    <m/>
    <m/>
    <m/>
    <m/>
    <m/>
    <m/>
    <m/>
    <m/>
    <m/>
    <m/>
    <m/>
    <m/>
    <m/>
    <s v="step2944.zyra.dsbench_tl2.-t.10000.-mr.debra.-ma.new.-mp.none.-p.-k.10000.-i.0.-d.0.-rq.0.-rqsize.256.-nwork.107.-nrq.1.-seqwidth.48.-trial.0.-pinning.ZYRA_SCATTER.data"/>
    <s v="LD_PRELOAD=../lib/libjemalloc.so  time timeout 13 numactl --interleave=all ./zyra.dsbench_tl2 -t 10000 -mr debra -ma new -mp none -p -k 10000 -i 0 -d 0 -rq 0 -rqsize 256 -nwork 107 -nrq 1 &gt;&gt; output.zyra.dsbench/step2944.zyra.dsbench_tl2.-t.10000.-mr.debra.-ma.new.-mp.none.-p.-k.10000.-i.0.-d.0.-rq.0.-rqsize.256.-nwork.107.-nrq.1.-seqwidth.48.-trial.0.-pinning.ZYRA_SCATTER.data 2&gt;&gt;output.zyra.dsbench/stderr.out"/>
    <s v="zyra"/>
    <x v="18"/>
    <x v="3"/>
  </r>
  <r>
    <s v="step119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35611156"/>
    <n v="35611999"/>
    <n v="7122315"/>
    <n v="17785596"/>
    <n v="10000"/>
    <m/>
    <m/>
    <m/>
    <m/>
    <m/>
    <n v="10000"/>
    <n v="203332.86"/>
    <n v="20"/>
    <n v="10000"/>
    <n v="53"/>
    <s v="debra"/>
    <s v="new"/>
    <s v="none"/>
    <m/>
    <n v="8"/>
    <n v="1"/>
    <m/>
    <n v="10.767899999999999"/>
    <n v="1.8525499999999999"/>
    <n v="7801.96"/>
    <m/>
    <n v="3332.86"/>
    <m/>
    <m/>
    <m/>
    <m/>
    <m/>
    <m/>
    <m/>
    <m/>
    <m/>
    <m/>
    <m/>
    <m/>
    <m/>
    <m/>
    <m/>
    <m/>
    <s v="step1194.zyra.dsbench_tl2.-t.10000.-mr.debra.-ma.new.-mp.none.-p.-k.10000.-i.20.-d.20.-rq.0.-rqsize.256.-nwork.53.-nrq.1.-seqwidth.48.-trial.2.-pinning.ZYRA_CLUSTER.data"/>
    <s v="LD_PRELOAD=../lib/libjemalloc.so  time timeout 13 numactl --interleave=all ./zyra.dsbench_tl2 -t 10000 -mr debra -ma new -mp none -p -k 10000 -i 20 -d 20 -rq 0 -rqsize 256 -nwork 53 -nrq 1 &gt;&gt; output.zyra.dsbench/step1194.zyra.dsbench_tl2.-t.10000.-mr.debra.-ma.new.-mp.none.-p.-k.10000.-i.20.-d.20.-rq.0.-rqsize.256.-nwork.53.-nrq.1.-seqwidth.48.-trial.2.-pinning.ZYRA_CLUSTER.data 2&gt;&gt;output.zyra.dsbench/stderr.out"/>
    <s v="zyra"/>
    <x v="20"/>
    <x v="1"/>
  </r>
  <r>
    <s v="step2945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76478289"/>
    <n v="10000"/>
    <m/>
    <m/>
    <m/>
    <m/>
    <m/>
    <n v="10000"/>
    <n v="5268.71"/>
    <n v="0"/>
    <n v="10000"/>
    <n v="107"/>
    <s v="debra"/>
    <s v="new"/>
    <s v="none"/>
    <m/>
    <n v="7"/>
    <n v="1"/>
    <m/>
    <n v="2.7427100000000002"/>
    <n v="0.225635"/>
    <n v="3314.45"/>
    <m/>
    <n v="5268.71"/>
    <m/>
    <m/>
    <m/>
    <m/>
    <m/>
    <m/>
    <m/>
    <m/>
    <m/>
    <m/>
    <m/>
    <m/>
    <m/>
    <m/>
    <m/>
    <m/>
    <s v="step2945.zyra.dsbench_tl2.-t.10000.-mr.debra.-ma.new.-mp.none.-p.-k.10000.-i.0.-d.0.-rq.0.-rqsize.256.-nwork.107.-nrq.1.-seqwidth.48.-trial.1.-pinning.ZYRA_SCATTER.data"/>
    <s v="LD_PRELOAD=../lib/libjemalloc.so  time timeout 13 numactl --interleave=all ./zyra.dsbench_tl2 -t 10000 -mr debra -ma new -mp none -p -k 10000 -i 0 -d 0 -rq 0 -rqsize 256 -nwork 107 -nrq 1 &gt;&gt; output.zyra.dsbench/step2945.zyra.dsbench_tl2.-t.10000.-mr.debra.-ma.new.-mp.none.-p.-k.10000.-i.0.-d.0.-rq.0.-rqsize.256.-nwork.107.-nrq.1.-seqwidth.48.-trial.1.-pinning.ZYRA_SCATTER.data 2&gt;&gt;output.zyra.dsbench/stderr.out"/>
    <s v="zyra"/>
    <x v="18"/>
    <x v="3"/>
  </r>
  <r>
    <s v="step2946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73738392"/>
    <n v="10000"/>
    <m/>
    <m/>
    <m/>
    <m/>
    <m/>
    <n v="10000"/>
    <n v="5407.32"/>
    <n v="0"/>
    <n v="10000"/>
    <n v="107"/>
    <s v="debra"/>
    <s v="new"/>
    <s v="none"/>
    <m/>
    <n v="7"/>
    <n v="1"/>
    <m/>
    <n v="2.5905900000000002"/>
    <n v="0.23052"/>
    <n v="3443.86"/>
    <m/>
    <n v="5407.32"/>
    <m/>
    <m/>
    <m/>
    <m/>
    <m/>
    <m/>
    <m/>
    <m/>
    <m/>
    <m/>
    <m/>
    <m/>
    <m/>
    <m/>
    <m/>
    <m/>
    <s v="step2946.zyra.dsbench_tl2.-t.10000.-mr.debra.-ma.new.-mp.none.-p.-k.10000.-i.0.-d.0.-rq.0.-rqsize.256.-nwork.107.-nrq.1.-seqwidth.48.-trial.2.-pinning.ZYRA_SCATTER.data"/>
    <s v="LD_PRELOAD=../lib/libjemalloc.so  time timeout 13 numactl --interleave=all ./zyra.dsbench_tl2 -t 10000 -mr debra -ma new -mp none -p -k 10000 -i 0 -d 0 -rq 0 -rqsize 256 -nwork 107 -nrq 1 &gt;&gt; output.zyra.dsbench/step2946.zyra.dsbench_tl2.-t.10000.-mr.debra.-ma.new.-mp.none.-p.-k.10000.-i.0.-d.0.-rq.0.-rqsize.256.-nwork.107.-nrq.1.-seqwidth.48.-trial.2.-pinning.ZYRA_SCATTER.data 2&gt;&gt;output.zyra.dsbench/stderr.out"/>
    <s v="zyra"/>
    <x v="18"/>
    <x v="3"/>
  </r>
  <r>
    <s v="step2947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168706491"/>
    <n v="10000"/>
    <m/>
    <m/>
    <m/>
    <m/>
    <m/>
    <n v="10000"/>
    <n v="2703.33"/>
    <n v="0"/>
    <n v="10000"/>
    <n v="126"/>
    <s v="debra"/>
    <s v="new"/>
    <s v="none"/>
    <m/>
    <n v="7"/>
    <n v="1"/>
    <m/>
    <n v="2.2249699999999999"/>
    <n v="0.10815"/>
    <n v="1717.11"/>
    <m/>
    <n v="2703.33"/>
    <m/>
    <m/>
    <m/>
    <m/>
    <m/>
    <m/>
    <m/>
    <m/>
    <m/>
    <m/>
    <m/>
    <m/>
    <m/>
    <m/>
    <m/>
    <m/>
    <s v="step2947.zyra.dsbench_tl2.-t.10000.-mr.debra.-ma.new.-mp.none.-p.-k.10000.-i.0.-d.0.-rq.0.-rqsize.256.-nwork.126.-nrq.0.-seqwidth.48.-trial.0.-pinning.ZYRA_SCATTER.data"/>
    <s v="LD_PRELOAD=../lib/libjemalloc.so  time timeout 13 numactl --interleave=all ./zyra.dsbench_tl2 -t 10000 -mr debra -ma new -mp none -p -k 10000 -i 0 -d 0 -rq 0 -rqsize 256 -nwork 126 -nrq 0 &gt;&gt; output.zyra.dsbench/step2947.zyra.dsbench_tl2.-t.10000.-mr.debra.-ma.new.-mp.none.-p.-k.10000.-i.0.-d.0.-rq.0.-rqsize.256.-nwork.126.-nrq.0.-seqwidth.48.-trial.0.-pinning.ZYRA_SCATTER.data 2&gt;&gt;output.zyra.dsbench/stderr.out"/>
    <s v="zyra"/>
    <x v="17"/>
    <x v="5"/>
  </r>
  <r>
    <s v="step294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176814166"/>
    <n v="10000"/>
    <m/>
    <m/>
    <m/>
    <m/>
    <m/>
    <n v="10000"/>
    <n v="2485.8200000000002"/>
    <n v="0"/>
    <n v="10000"/>
    <n v="126"/>
    <s v="debra"/>
    <s v="new"/>
    <s v="none"/>
    <m/>
    <n v="7"/>
    <n v="1"/>
    <m/>
    <n v="2.3821300000000001"/>
    <n v="0.10391400000000001"/>
    <n v="1626.87"/>
    <m/>
    <n v="2485.8200000000002"/>
    <m/>
    <m/>
    <m/>
    <m/>
    <m/>
    <m/>
    <m/>
    <m/>
    <m/>
    <m/>
    <m/>
    <m/>
    <m/>
    <m/>
    <m/>
    <m/>
    <s v="step2948.zyra.dsbench_tl2.-t.10000.-mr.debra.-ma.new.-mp.none.-p.-k.10000.-i.0.-d.0.-rq.0.-rqsize.256.-nwork.126.-nrq.0.-seqwidth.48.-trial.1.-pinning.ZYRA_SCATTER.data"/>
    <s v="LD_PRELOAD=../lib/libjemalloc.so  time timeout 13 numactl --interleave=all ./zyra.dsbench_tl2 -t 10000 -mr debra -ma new -mp none -p -k 10000 -i 0 -d 0 -rq 0 -rqsize 256 -nwork 126 -nrq 0 &gt;&gt; output.zyra.dsbench/step2948.zyra.dsbench_tl2.-t.10000.-mr.debra.-ma.new.-mp.none.-p.-k.10000.-i.0.-d.0.-rq.0.-rqsize.256.-nwork.126.-nrq.0.-seqwidth.48.-trial.1.-pinning.ZYRA_SCATTER.data 2&gt;&gt;output.zyra.dsbench/stderr.out"/>
    <s v="zyra"/>
    <x v="17"/>
    <x v="5"/>
  </r>
  <r>
    <s v="step2949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176267900"/>
    <n v="10000"/>
    <m/>
    <m/>
    <m/>
    <m/>
    <m/>
    <n v="10000"/>
    <n v="2518.56"/>
    <n v="0"/>
    <n v="10000"/>
    <n v="126"/>
    <s v="debra"/>
    <s v="new"/>
    <s v="none"/>
    <m/>
    <n v="7"/>
    <n v="1"/>
    <m/>
    <n v="2.15516"/>
    <n v="0.109794"/>
    <n v="1637.82"/>
    <m/>
    <n v="2518.56"/>
    <m/>
    <m/>
    <m/>
    <m/>
    <m/>
    <m/>
    <m/>
    <m/>
    <m/>
    <m/>
    <m/>
    <m/>
    <m/>
    <m/>
    <m/>
    <m/>
    <s v="step2949.zyra.dsbench_tl2.-t.10000.-mr.debra.-ma.new.-mp.none.-p.-k.10000.-i.0.-d.0.-rq.0.-rqsize.256.-nwork.126.-nrq.0.-seqwidth.48.-trial.2.-pinning.ZYRA_SCATTER.data"/>
    <s v="LD_PRELOAD=../lib/libjemalloc.so  time timeout 13 numactl --interleave=all ./zyra.dsbench_tl2 -t 10000 -mr debra -ma new -mp none -p -k 10000 -i 0 -d 0 -rq 0 -rqsize 256 -nwork 126 -nrq 0 &gt;&gt; output.zyra.dsbench/step2949.zyra.dsbench_tl2.-t.10000.-mr.debra.-ma.new.-mp.none.-p.-k.10000.-i.0.-d.0.-rq.0.-rqsize.256.-nwork.126.-nrq.0.-seqwidth.48.-trial.2.-pinning.ZYRA_SCATTER.data 2&gt;&gt;output.zyra.dsbench/stderr.out"/>
    <s v="zyra"/>
    <x v="17"/>
    <x v="5"/>
  </r>
  <r>
    <s v="step294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40377991"/>
    <n v="40368602"/>
    <n v="8074659"/>
    <n v="20162236"/>
    <n v="10000"/>
    <m/>
    <m/>
    <m/>
    <m/>
    <m/>
    <n v="10000"/>
    <n v="204142.51"/>
    <n v="20"/>
    <n v="100000"/>
    <n v="107"/>
    <s v="debra"/>
    <s v="new"/>
    <s v="none"/>
    <m/>
    <n v="8"/>
    <n v="1"/>
    <m/>
    <n v="23.441299999999998"/>
    <n v="2.6274899999999999"/>
    <n v="13896.2"/>
    <m/>
    <n v="4142.51"/>
    <m/>
    <m/>
    <m/>
    <m/>
    <m/>
    <m/>
    <m/>
    <m/>
    <m/>
    <m/>
    <m/>
    <m/>
    <m/>
    <m/>
    <m/>
    <m/>
    <s v="step294.zyra.dsbench_tl2.-t.10000.-mr.debra.-ma.new.-mp.none.-p.-k.100000.-i.20.-d.20.-rq.0.-rqsize.256.-nwork.107.-nrq.1.-seqwidth.48.-trial.2.-pinning.ZYRA_CLUSTER.data"/>
    <s v="LD_PRELOAD=../lib/libjemalloc.so  time timeout 13 numactl --interleave=all ./zyra.dsbench_tl2 -t 10000 -mr debra -ma new -mp none -p -k 100000 -i 20 -d 20 -rq 0 -rqsize 256 -nwork 107 -nrq 1 &gt;&gt; output.zyra.dsbench/step294.zyra.dsbench_tl2.-t.10000.-mr.debra.-ma.new.-mp.none.-p.-k.100000.-i.20.-d.20.-rq.0.-rqsize.256.-nwork.107.-nrq.1.-seqwidth.48.-trial.2.-pinning.ZYRA_CLUSTER.data 2&gt;&gt;output.zyra.dsbench/stderr.out"/>
    <s v="zyra"/>
    <x v="11"/>
    <x v="3"/>
  </r>
  <r>
    <s v="step2950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85017241"/>
    <n v="10000"/>
    <m/>
    <m/>
    <m/>
    <m/>
    <m/>
    <n v="10000"/>
    <n v="4957.17"/>
    <n v="0"/>
    <n v="10000"/>
    <n v="125"/>
    <s v="debra"/>
    <s v="new"/>
    <s v="none"/>
    <m/>
    <n v="7"/>
    <n v="1"/>
    <m/>
    <n v="2.7887300000000002"/>
    <n v="0.21795300000000001"/>
    <n v="3474.57"/>
    <m/>
    <n v="4957.17"/>
    <m/>
    <m/>
    <m/>
    <m/>
    <m/>
    <m/>
    <m/>
    <m/>
    <m/>
    <m/>
    <m/>
    <m/>
    <m/>
    <m/>
    <m/>
    <m/>
    <s v="step2950.zyra.dsbench_tl2.-t.10000.-mr.debra.-ma.new.-mp.none.-p.-k.10000.-i.0.-d.0.-rq.0.-rqsize.256.-nwork.125.-nrq.1.-seqwidth.48.-trial.0.-pinning.ZYRA_SCATTER.data"/>
    <s v="LD_PRELOAD=../lib/libjemalloc.so  time timeout 13 numactl --interleave=all ./zyra.dsbench_tl2 -t 10000 -mr debra -ma new -mp none -p -k 10000 -i 0 -d 0 -rq 0 -rqsize 256 -nwork 125 -nrq 1 &gt;&gt; output.zyra.dsbench/step2950.zyra.dsbench_tl2.-t.10000.-mr.debra.-ma.new.-mp.none.-p.-k.10000.-i.0.-d.0.-rq.0.-rqsize.256.-nwork.125.-nrq.1.-seqwidth.48.-trial.0.-pinning.ZYRA_SCATTER.data 2&gt;&gt;output.zyra.dsbench/stderr.out"/>
    <s v="zyra"/>
    <x v="18"/>
    <x v="5"/>
  </r>
  <r>
    <s v="step2951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83524702"/>
    <n v="10000"/>
    <m/>
    <m/>
    <m/>
    <m/>
    <m/>
    <n v="10000"/>
    <n v="5015.3999999999996"/>
    <n v="0"/>
    <n v="10000"/>
    <n v="125"/>
    <s v="debra"/>
    <s v="new"/>
    <s v="none"/>
    <m/>
    <n v="7"/>
    <n v="1"/>
    <m/>
    <n v="2.5876199999999998"/>
    <n v="0.22759599999999999"/>
    <n v="3531.5"/>
    <m/>
    <n v="5015.3999999999996"/>
    <m/>
    <m/>
    <m/>
    <m/>
    <m/>
    <m/>
    <m/>
    <m/>
    <m/>
    <m/>
    <m/>
    <m/>
    <m/>
    <m/>
    <m/>
    <m/>
    <s v="step2951.zyra.dsbench_tl2.-t.10000.-mr.debra.-ma.new.-mp.none.-p.-k.10000.-i.0.-d.0.-rq.0.-rqsize.256.-nwork.125.-nrq.1.-seqwidth.48.-trial.1.-pinning.ZYRA_SCATTER.data"/>
    <s v="LD_PRELOAD=../lib/libjemalloc.so  time timeout 13 numactl --interleave=all ./zyra.dsbench_tl2 -t 10000 -mr debra -ma new -mp none -p -k 10000 -i 0 -d 0 -rq 0 -rqsize 256 -nwork 125 -nrq 1 &gt;&gt; output.zyra.dsbench/step2951.zyra.dsbench_tl2.-t.10000.-mr.debra.-ma.new.-mp.none.-p.-k.10000.-i.0.-d.0.-rq.0.-rqsize.256.-nwork.125.-nrq.1.-seqwidth.48.-trial.1.-pinning.ZYRA_SCATTER.data 2&gt;&gt;output.zyra.dsbench/stderr.out"/>
    <s v="zyra"/>
    <x v="18"/>
    <x v="5"/>
  </r>
  <r>
    <s v="step295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84558307"/>
    <n v="10000"/>
    <m/>
    <m/>
    <m/>
    <m/>
    <m/>
    <n v="10000"/>
    <n v="4972.82"/>
    <n v="0"/>
    <n v="10000"/>
    <n v="125"/>
    <s v="debra"/>
    <s v="new"/>
    <s v="none"/>
    <m/>
    <n v="7"/>
    <n v="1"/>
    <m/>
    <n v="2.6785999999999999"/>
    <n v="0.222549"/>
    <n v="3488.88"/>
    <m/>
    <n v="4972.82"/>
    <m/>
    <m/>
    <m/>
    <m/>
    <m/>
    <m/>
    <m/>
    <m/>
    <m/>
    <m/>
    <m/>
    <m/>
    <m/>
    <m/>
    <m/>
    <m/>
    <s v="step2952.zyra.dsbench_tl2.-t.10000.-mr.debra.-ma.new.-mp.none.-p.-k.10000.-i.0.-d.0.-rq.0.-rqsize.256.-nwork.125.-nrq.1.-seqwidth.48.-trial.2.-pinning.ZYRA_SCATTER.data"/>
    <s v="LD_PRELOAD=../lib/libjemalloc.so  time timeout 13 numactl --interleave=all ./zyra.dsbench_tl2 -t 10000 -mr debra -ma new -mp none -p -k 10000 -i 0 -d 0 -rq 0 -rqsize 256 -nwork 125 -nrq 1 &gt;&gt; output.zyra.dsbench/step2952.zyra.dsbench_tl2.-t.10000.-mr.debra.-ma.new.-mp.none.-p.-k.10000.-i.0.-d.0.-rq.0.-rqsize.256.-nwork.125.-nrq.1.-seqwidth.48.-trial.2.-pinning.ZYRA_SCATTER.data 2&gt;&gt;output.zyra.dsbench/stderr.out"/>
    <s v="zyra"/>
    <x v="18"/>
    <x v="5"/>
  </r>
  <r>
    <s v="step2953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187717726"/>
    <n v="10000"/>
    <m/>
    <m/>
    <m/>
    <m/>
    <m/>
    <n v="10000"/>
    <n v="2523.09"/>
    <n v="0"/>
    <n v="10000"/>
    <n v="144"/>
    <s v="debra"/>
    <s v="new"/>
    <s v="none"/>
    <m/>
    <n v="7"/>
    <n v="1"/>
    <m/>
    <n v="2.22899"/>
    <n v="6.2858399999999995E-2"/>
    <n v="1761.65"/>
    <m/>
    <n v="2523.09"/>
    <m/>
    <m/>
    <m/>
    <m/>
    <m/>
    <m/>
    <m/>
    <m/>
    <m/>
    <m/>
    <m/>
    <m/>
    <m/>
    <m/>
    <m/>
    <m/>
    <s v="step2953.zyra.dsbench_tl2.-t.10000.-mr.debra.-ma.new.-mp.none.-p.-k.10000.-i.0.-d.0.-rq.0.-rqsize.256.-nwork.144.-nrq.0.-seqwidth.48.-trial.0.-pinning.ZYRA_SCATTER.data"/>
    <s v="LD_PRELOAD=../lib/libjemalloc.so  time timeout 13 numactl --interleave=all ./zyra.dsbench_tl2 -t 10000 -mr debra -ma new -mp none -p -k 10000 -i 0 -d 0 -rq 0 -rqsize 256 -nwork 144 -nrq 0 &gt;&gt; output.zyra.dsbench/step2953.zyra.dsbench_tl2.-t.10000.-mr.debra.-ma.new.-mp.none.-p.-k.10000.-i.0.-d.0.-rq.0.-rqsize.256.-nwork.144.-nrq.0.-seqwidth.48.-trial.0.-pinning.ZYRA_SCATTER.data 2&gt;&gt;output.zyra.dsbench/stderr.out"/>
    <s v="zyra"/>
    <x v="17"/>
    <x v="6"/>
  </r>
  <r>
    <s v="step1195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43775873"/>
    <n v="43772159"/>
    <n v="8754803"/>
    <n v="21859641"/>
    <n v="10000"/>
    <m/>
    <m/>
    <m/>
    <m/>
    <m/>
    <n v="10000"/>
    <n v="203141.37"/>
    <n v="20"/>
    <n v="10000"/>
    <n v="72"/>
    <s v="debra"/>
    <s v="new"/>
    <s v="none"/>
    <m/>
    <n v="8"/>
    <n v="1"/>
    <m/>
    <n v="10.502800000000001"/>
    <n v="1.8260799999999999"/>
    <n v="8473.25"/>
    <m/>
    <n v="3141.37"/>
    <m/>
    <m/>
    <m/>
    <m/>
    <m/>
    <m/>
    <m/>
    <m/>
    <m/>
    <m/>
    <m/>
    <m/>
    <m/>
    <m/>
    <m/>
    <m/>
    <s v="step1195.zyra.dsbench_tl2.-t.10000.-mr.debra.-ma.new.-mp.none.-p.-k.10000.-i.20.-d.20.-rq.0.-rqsize.256.-nwork.72.-nrq.0.-seqwidth.48.-trial.0.-pinning.ZYRA_CLUSTER.data"/>
    <s v="LD_PRELOAD=../lib/libjemalloc.so  time timeout 13 numactl --interleave=all ./zyra.dsbench_tl2 -t 10000 -mr debra -ma new -mp none -p -k 10000 -i 20 -d 20 -rq 0 -rqsize 256 -nwork 72 -nrq 0 &gt;&gt; output.zyra.dsbench/step1195.zyra.dsbench_tl2.-t.10000.-mr.debra.-ma.new.-mp.none.-p.-k.10000.-i.20.-d.20.-rq.0.-rqsize.256.-nwork.72.-nrq.0.-seqwidth.48.-trial.0.-pinning.ZYRA_CLUSTER.data 2&gt;&gt;output.zyra.dsbench/stderr.out"/>
    <s v="zyra"/>
    <x v="16"/>
    <x v="2"/>
  </r>
  <r>
    <s v="step2954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189148887"/>
    <n v="10000"/>
    <m/>
    <m/>
    <m/>
    <m/>
    <m/>
    <n v="10000"/>
    <n v="2509.8200000000002"/>
    <n v="0"/>
    <n v="10000"/>
    <n v="144"/>
    <s v="debra"/>
    <s v="new"/>
    <s v="none"/>
    <m/>
    <n v="7"/>
    <n v="1"/>
    <m/>
    <n v="2.24898"/>
    <n v="6.3892099999999993E-2"/>
    <n v="1743.54"/>
    <m/>
    <n v="2509.8200000000002"/>
    <m/>
    <m/>
    <m/>
    <m/>
    <m/>
    <m/>
    <m/>
    <m/>
    <m/>
    <m/>
    <m/>
    <m/>
    <m/>
    <m/>
    <m/>
    <m/>
    <s v="step2954.zyra.dsbench_tl2.-t.10000.-mr.debra.-ma.new.-mp.none.-p.-k.10000.-i.0.-d.0.-rq.0.-rqsize.256.-nwork.144.-nrq.0.-seqwidth.48.-trial.1.-pinning.ZYRA_SCATTER.data"/>
    <s v="LD_PRELOAD=../lib/libjemalloc.so  time timeout 13 numactl --interleave=all ./zyra.dsbench_tl2 -t 10000 -mr debra -ma new -mp none -p -k 10000 -i 0 -d 0 -rq 0 -rqsize 256 -nwork 144 -nrq 0 &gt;&gt; output.zyra.dsbench/step2954.zyra.dsbench_tl2.-t.10000.-mr.debra.-ma.new.-mp.none.-p.-k.10000.-i.0.-d.0.-rq.0.-rqsize.256.-nwork.144.-nrq.0.-seqwidth.48.-trial.1.-pinning.ZYRA_SCATTER.data 2&gt;&gt;output.zyra.dsbench/stderr.out"/>
    <s v="zyra"/>
    <x v="17"/>
    <x v="6"/>
  </r>
  <r>
    <s v="step2955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182434393"/>
    <n v="10000"/>
    <m/>
    <m/>
    <m/>
    <m/>
    <m/>
    <n v="10000"/>
    <n v="2640.68"/>
    <n v="0"/>
    <n v="10000"/>
    <n v="144"/>
    <s v="debra"/>
    <s v="new"/>
    <s v="none"/>
    <m/>
    <n v="7"/>
    <n v="1"/>
    <m/>
    <n v="2.5606499999999999"/>
    <n v="6.0688499999999999E-2"/>
    <n v="1812.38"/>
    <m/>
    <n v="2640.68"/>
    <m/>
    <m/>
    <m/>
    <m/>
    <m/>
    <m/>
    <m/>
    <m/>
    <m/>
    <m/>
    <m/>
    <m/>
    <m/>
    <m/>
    <m/>
    <m/>
    <s v="step2955.zyra.dsbench_tl2.-t.10000.-mr.debra.-ma.new.-mp.none.-p.-k.10000.-i.0.-d.0.-rq.0.-rqsize.256.-nwork.144.-nrq.0.-seqwidth.48.-trial.2.-pinning.ZYRA_SCATTER.data"/>
    <s v="LD_PRELOAD=../lib/libjemalloc.so  time timeout 13 numactl --interleave=all ./zyra.dsbench_tl2 -t 10000 -mr debra -ma new -mp none -p -k 10000 -i 0 -d 0 -rq 0 -rqsize 256 -nwork 144 -nrq 0 &gt;&gt; output.zyra.dsbench/step2955.zyra.dsbench_tl2.-t.10000.-mr.debra.-ma.new.-mp.none.-p.-k.10000.-i.0.-d.0.-rq.0.-rqsize.256.-nwork.144.-nrq.0.-seqwidth.48.-trial.2.-pinning.ZYRA_SCATTER.data 2&gt;&gt;output.zyra.dsbench/stderr.out"/>
    <s v="zyra"/>
    <x v="17"/>
    <x v="6"/>
  </r>
  <r>
    <s v="step2956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88221249"/>
    <n v="10000"/>
    <m/>
    <m/>
    <m/>
    <m/>
    <m/>
    <n v="10000"/>
    <n v="5329.95"/>
    <n v="0"/>
    <n v="10000"/>
    <n v="143"/>
    <s v="debra"/>
    <s v="new"/>
    <s v="none"/>
    <m/>
    <n v="7"/>
    <n v="1"/>
    <m/>
    <n v="2.8315700000000001"/>
    <n v="0.198492"/>
    <n v="3836.33"/>
    <m/>
    <n v="5329.95"/>
    <m/>
    <m/>
    <m/>
    <m/>
    <m/>
    <m/>
    <m/>
    <m/>
    <m/>
    <m/>
    <m/>
    <m/>
    <m/>
    <m/>
    <m/>
    <m/>
    <s v="step2956.zyra.dsbench_tl2.-t.10000.-mr.debra.-ma.new.-mp.none.-p.-k.10000.-i.0.-d.0.-rq.0.-rqsize.256.-nwork.143.-nrq.1.-seqwidth.48.-trial.0.-pinning.ZYRA_SCATTER.data"/>
    <s v="LD_PRELOAD=../lib/libjemalloc.so  time timeout 13 numactl --interleave=all ./zyra.dsbench_tl2 -t 10000 -mr debra -ma new -mp none -p -k 10000 -i 0 -d 0 -rq 0 -rqsize 256 -nwork 143 -nrq 1 &gt;&gt; output.zyra.dsbench/step2956.zyra.dsbench_tl2.-t.10000.-mr.debra.-ma.new.-mp.none.-p.-k.10000.-i.0.-d.0.-rq.0.-rqsize.256.-nwork.143.-nrq.1.-seqwidth.48.-trial.0.-pinning.ZYRA_SCATTER.data 2&gt;&gt;output.zyra.dsbench/stderr.out"/>
    <s v="zyra"/>
    <x v="18"/>
    <x v="6"/>
  </r>
  <r>
    <s v="step2957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91693687"/>
    <n v="10000"/>
    <m/>
    <m/>
    <m/>
    <m/>
    <m/>
    <n v="10000"/>
    <n v="5032.13"/>
    <n v="0"/>
    <n v="10000"/>
    <n v="143"/>
    <s v="debra"/>
    <s v="new"/>
    <s v="none"/>
    <m/>
    <n v="7"/>
    <n v="1"/>
    <m/>
    <n v="3.0467499999999998"/>
    <n v="0.19081500000000001"/>
    <n v="3682.75"/>
    <m/>
    <n v="5032.13"/>
    <m/>
    <m/>
    <m/>
    <m/>
    <m/>
    <m/>
    <m/>
    <m/>
    <m/>
    <m/>
    <m/>
    <m/>
    <m/>
    <m/>
    <m/>
    <m/>
    <s v="step2957.zyra.dsbench_tl2.-t.10000.-mr.debra.-ma.new.-mp.none.-p.-k.10000.-i.0.-d.0.-rq.0.-rqsize.256.-nwork.143.-nrq.1.-seqwidth.48.-trial.1.-pinning.ZYRA_SCATTER.data"/>
    <s v="LD_PRELOAD=../lib/libjemalloc.so  time timeout 13 numactl --interleave=all ./zyra.dsbench_tl2 -t 10000 -mr debra -ma new -mp none -p -k 10000 -i 0 -d 0 -rq 0 -rqsize 256 -nwork 143 -nrq 1 &gt;&gt; output.zyra.dsbench/step2957.zyra.dsbench_tl2.-t.10000.-mr.debra.-ma.new.-mp.none.-p.-k.10000.-i.0.-d.0.-rq.0.-rqsize.256.-nwork.143.-nrq.1.-seqwidth.48.-trial.1.-pinning.ZYRA_SCATTER.data 2&gt;&gt;output.zyra.dsbench/stderr.out"/>
    <s v="zyra"/>
    <x v="18"/>
    <x v="6"/>
  </r>
  <r>
    <s v="step295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90343352"/>
    <n v="10000"/>
    <m/>
    <m/>
    <m/>
    <m/>
    <m/>
    <n v="10000"/>
    <n v="5037.6899999999996"/>
    <n v="0"/>
    <n v="10000"/>
    <n v="143"/>
    <s v="debra"/>
    <s v="new"/>
    <s v="none"/>
    <m/>
    <n v="7"/>
    <n v="1"/>
    <m/>
    <n v="2.8286099999999998"/>
    <n v="0.19366700000000001"/>
    <n v="3732.44"/>
    <m/>
    <n v="5037.6899999999996"/>
    <m/>
    <m/>
    <m/>
    <m/>
    <m/>
    <m/>
    <m/>
    <m/>
    <m/>
    <m/>
    <m/>
    <m/>
    <m/>
    <m/>
    <m/>
    <m/>
    <s v="step2958.zyra.dsbench_tl2.-t.10000.-mr.debra.-ma.new.-mp.none.-p.-k.10000.-i.0.-d.0.-rq.0.-rqsize.256.-nwork.143.-nrq.1.-seqwidth.48.-trial.2.-pinning.ZYRA_SCATTER.data"/>
    <s v="LD_PRELOAD=../lib/libjemalloc.so  time timeout 13 numactl --interleave=all ./zyra.dsbench_tl2 -t 10000 -mr debra -ma new -mp none -p -k 10000 -i 0 -d 0 -rq 0 -rqsize 256 -nwork 143 -nrq 1 &gt;&gt; output.zyra.dsbench/step2958.zyra.dsbench_tl2.-t.10000.-mr.debra.-ma.new.-mp.none.-p.-k.10000.-i.0.-d.0.-rq.0.-rqsize.256.-nwork.143.-nrq.1.-seqwidth.48.-trial.2.-pinning.ZYRA_SCATTER.data 2&gt;&gt;output.zyra.dsbench/stderr.out"/>
    <s v="zyra"/>
    <x v="18"/>
    <x v="6"/>
  </r>
  <r>
    <s v="step295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1351921"/>
    <n v="1350144"/>
    <n v="270206"/>
    <n v="2696799"/>
    <n v="10000"/>
    <m/>
    <m/>
    <m/>
    <m/>
    <m/>
    <n v="10000"/>
    <n v="52596.69"/>
    <n v="5"/>
    <n v="10000"/>
    <n v="1"/>
    <s v="debra"/>
    <s v="new"/>
    <s v="none"/>
    <m/>
    <n v="7"/>
    <n v="1"/>
    <m/>
    <n v="5.0925700000000003"/>
    <n v="8.2712099999999993E-3"/>
    <n v="1207.0999999999999"/>
    <m/>
    <n v="2596.69"/>
    <m/>
    <m/>
    <m/>
    <m/>
    <m/>
    <m/>
    <m/>
    <m/>
    <m/>
    <m/>
    <m/>
    <m/>
    <m/>
    <m/>
    <m/>
    <m/>
    <s v="step2959.zyra.dsbench_tl2.-t.10000.-mr.debra.-ma.new.-mp.none.-p.-k.10000.-i.5.-d.5.-rq.0.-rqsize.256.-nwork.1.-nrq.0.-seqwidth.48.-trial.0.-pinning.ZYRA_SCATTER.data"/>
    <s v="LD_PRELOAD=../lib/libjemalloc.so  time timeout 13 numactl --interleave=all ./zyra.dsbench_tl2 -t 10000 -mr debra -ma new -mp none -p -k 10000 -i 5 -d 5 -rq 0 -rqsize 256 -nwork 1 -nrq 0 &gt;&gt; output.zyra.dsbench/step2959.zyra.dsbench_tl2.-t.10000.-mr.debra.-ma.new.-mp.none.-p.-k.10000.-i.5.-d.5.-rq.0.-rqsize.256.-nwork.1.-nrq.0.-seqwidth.48.-trial.0.-pinning.ZYRA_SCATTER.data 2&gt;&gt;output.zyra.dsbench/stderr.out"/>
    <s v="zyra"/>
    <x v="19"/>
    <x v="7"/>
  </r>
  <r>
    <s v="step295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40216819"/>
    <n v="40210481"/>
    <n v="8042730"/>
    <n v="20082982"/>
    <n v="10000"/>
    <m/>
    <m/>
    <m/>
    <m/>
    <m/>
    <n v="10000"/>
    <n v="203839.97"/>
    <n v="20"/>
    <n v="100000"/>
    <n v="126"/>
    <s v="debra"/>
    <s v="new"/>
    <s v="none"/>
    <m/>
    <n v="8"/>
    <n v="1"/>
    <m/>
    <n v="24.037099999999999"/>
    <n v="3.10819"/>
    <n v="16301.5"/>
    <m/>
    <n v="3839.97"/>
    <m/>
    <m/>
    <m/>
    <m/>
    <m/>
    <m/>
    <m/>
    <m/>
    <m/>
    <m/>
    <m/>
    <m/>
    <m/>
    <m/>
    <m/>
    <m/>
    <s v="step295.zyra.dsbench_tl2.-t.10000.-mr.debra.-ma.new.-mp.none.-p.-k.100000.-i.20.-d.20.-rq.0.-rqsize.256.-nwork.126.-nrq.0.-seqwidth.48.-trial.0.-pinning.ZYRA_CLUSTER.data"/>
    <s v="LD_PRELOAD=../lib/libjemalloc.so  time timeout 13 numactl --interleave=all ./zyra.dsbench_tl2 -t 10000 -mr debra -ma new -mp none -p -k 100000 -i 20 -d 20 -rq 0 -rqsize 256 -nwork 126 -nrq 0 &gt;&gt; output.zyra.dsbench/step295.zyra.dsbench_tl2.-t.10000.-mr.debra.-ma.new.-mp.none.-p.-k.100000.-i.20.-d.20.-rq.0.-rqsize.256.-nwork.126.-nrq.0.-seqwidth.48.-trial.0.-pinning.ZYRA_CLUSTER.data 2&gt;&gt;output.zyra.dsbench/stderr.out"/>
    <s v="zyra"/>
    <x v="15"/>
    <x v="5"/>
  </r>
  <r>
    <s v="step2960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1338261"/>
    <n v="1340508"/>
    <n v="267876"/>
    <n v="2674199"/>
    <n v="10000"/>
    <m/>
    <m/>
    <m/>
    <m/>
    <m/>
    <n v="10000"/>
    <n v="52683.5"/>
    <n v="5"/>
    <n v="10000"/>
    <n v="1"/>
    <s v="debra"/>
    <s v="new"/>
    <s v="none"/>
    <m/>
    <n v="7"/>
    <n v="1"/>
    <m/>
    <n v="5.1190300000000004"/>
    <n v="8.2094500000000001E-3"/>
    <n v="1219.98"/>
    <m/>
    <n v="2683.5"/>
    <m/>
    <m/>
    <m/>
    <m/>
    <m/>
    <m/>
    <m/>
    <m/>
    <m/>
    <m/>
    <m/>
    <m/>
    <m/>
    <m/>
    <m/>
    <m/>
    <s v="step2960.zyra.dsbench_tl2.-t.10000.-mr.debra.-ma.new.-mp.none.-p.-k.10000.-i.5.-d.5.-rq.0.-rqsize.256.-nwork.1.-nrq.0.-seqwidth.48.-trial.1.-pinning.ZYRA_SCATTER.data"/>
    <s v="LD_PRELOAD=../lib/libjemalloc.so  time timeout 13 numactl --interleave=all ./zyra.dsbench_tl2 -t 10000 -mr debra -ma new -mp none -p -k 10000 -i 5 -d 5 -rq 0 -rqsize 256 -nwork 1 -nrq 0 &gt;&gt; output.zyra.dsbench/step2960.zyra.dsbench_tl2.-t.10000.-mr.debra.-ma.new.-mp.none.-p.-k.10000.-i.5.-d.5.-rq.0.-rqsize.256.-nwork.1.-nrq.0.-seqwidth.48.-trial.1.-pinning.ZYRA_SCATTER.data 2&gt;&gt;output.zyra.dsbench/stderr.out"/>
    <s v="zyra"/>
    <x v="19"/>
    <x v="7"/>
  </r>
  <r>
    <s v="step2961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1340441"/>
    <n v="1339451"/>
    <n v="267989"/>
    <n v="2678099"/>
    <n v="10000"/>
    <m/>
    <m/>
    <m/>
    <m/>
    <m/>
    <n v="10000"/>
    <n v="52678.22"/>
    <n v="5"/>
    <n v="10000"/>
    <n v="1"/>
    <s v="debra"/>
    <s v="new"/>
    <s v="none"/>
    <m/>
    <n v="7"/>
    <n v="1"/>
    <m/>
    <n v="5.1289300000000004"/>
    <n v="8.1552599999999992E-3"/>
    <n v="1215.68"/>
    <m/>
    <n v="2678.22"/>
    <m/>
    <m/>
    <m/>
    <m/>
    <m/>
    <m/>
    <m/>
    <m/>
    <m/>
    <m/>
    <m/>
    <m/>
    <m/>
    <m/>
    <m/>
    <m/>
    <s v="step2961.zyra.dsbench_tl2.-t.10000.-mr.debra.-ma.new.-mp.none.-p.-k.10000.-i.5.-d.5.-rq.0.-rqsize.256.-nwork.1.-nrq.0.-seqwidth.48.-trial.2.-pinning.ZYRA_SCATTER.data"/>
    <s v="LD_PRELOAD=../lib/libjemalloc.so  time timeout 13 numactl --interleave=all ./zyra.dsbench_tl2 -t 10000 -mr debra -ma new -mp none -p -k 10000 -i 5 -d 5 -rq 0 -rqsize 256 -nwork 1 -nrq 0 &gt;&gt; output.zyra.dsbench/step2961.zyra.dsbench_tl2.-t.10000.-mr.debra.-ma.new.-mp.none.-p.-k.10000.-i.5.-d.5.-rq.0.-rqsize.256.-nwork.1.-nrq.0.-seqwidth.48.-trial.2.-pinning.ZYRA_SCATTER.data 2&gt;&gt;output.zyra.dsbench/stderr.out"/>
    <s v="zyra"/>
    <x v="19"/>
    <x v="7"/>
  </r>
  <r>
    <s v="step2962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10950865"/>
    <n v="10950484"/>
    <n v="2190134"/>
    <n v="21879215"/>
    <n v="10000"/>
    <m/>
    <m/>
    <m/>
    <m/>
    <m/>
    <n v="10000"/>
    <n v="52790.46"/>
    <n v="5"/>
    <n v="10000"/>
    <n v="18"/>
    <s v="debra"/>
    <s v="new"/>
    <s v="none"/>
    <m/>
    <n v="7"/>
    <n v="1"/>
    <m/>
    <n v="6.9896799999999999"/>
    <n v="1.1654599999999999"/>
    <n v="2731.85"/>
    <m/>
    <n v="2790.46"/>
    <m/>
    <m/>
    <m/>
    <m/>
    <m/>
    <m/>
    <m/>
    <m/>
    <m/>
    <m/>
    <m/>
    <m/>
    <m/>
    <m/>
    <m/>
    <m/>
    <s v="step2962.zyra.dsbench_tl2.-t.10000.-mr.debra.-ma.new.-mp.none.-p.-k.10000.-i.5.-d.5.-rq.0.-rqsize.256.-nwork.18.-nrq.0.-seqwidth.48.-trial.0.-pinning.ZYRA_SCATTER.data"/>
    <s v="LD_PRELOAD=../lib/libjemalloc.so  time timeout 13 numactl --interleave=all ./zyra.dsbench_tl2 -t 10000 -mr debra -ma new -mp none -p -k 10000 -i 5 -d 5 -rq 0 -rqsize 256 -nwork 18 -nrq 0 &gt;&gt; output.zyra.dsbench/step2962.zyra.dsbench_tl2.-t.10000.-mr.debra.-ma.new.-mp.none.-p.-k.10000.-i.5.-d.5.-rq.0.-rqsize.256.-nwork.18.-nrq.0.-seqwidth.48.-trial.0.-pinning.ZYRA_SCATTER.data 2&gt;&gt;output.zyra.dsbench/stderr.out"/>
    <s v="zyra"/>
    <x v="19"/>
    <x v="8"/>
  </r>
  <r>
    <s v="step1196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52981002"/>
    <n v="52968252"/>
    <n v="10594925"/>
    <n v="26455021"/>
    <n v="10000"/>
    <m/>
    <m/>
    <m/>
    <m/>
    <m/>
    <n v="10000"/>
    <n v="203216.7"/>
    <n v="20"/>
    <n v="10000"/>
    <n v="72"/>
    <s v="debra"/>
    <s v="new"/>
    <s v="none"/>
    <m/>
    <n v="8"/>
    <n v="1"/>
    <m/>
    <n v="10.609"/>
    <n v="1.8325800000000001"/>
    <n v="6949.51"/>
    <m/>
    <n v="3216.7"/>
    <m/>
    <m/>
    <m/>
    <m/>
    <m/>
    <m/>
    <m/>
    <m/>
    <m/>
    <m/>
    <m/>
    <m/>
    <m/>
    <m/>
    <m/>
    <m/>
    <s v="step1196.zyra.dsbench_tl2.-t.10000.-mr.debra.-ma.new.-mp.none.-p.-k.10000.-i.20.-d.20.-rq.0.-rqsize.256.-nwork.72.-nrq.0.-seqwidth.48.-trial.1.-pinning.ZYRA_CLUSTER.data"/>
    <s v="LD_PRELOAD=../lib/libjemalloc.so  time timeout 13 numactl --interleave=all ./zyra.dsbench_tl2 -t 10000 -mr debra -ma new -mp none -p -k 10000 -i 20 -d 20 -rq 0 -rqsize 256 -nwork 72 -nrq 0 &gt;&gt; output.zyra.dsbench/step1196.zyra.dsbench_tl2.-t.10000.-mr.debra.-ma.new.-mp.none.-p.-k.10000.-i.20.-d.20.-rq.0.-rqsize.256.-nwork.72.-nrq.0.-seqwidth.48.-trial.1.-pinning.ZYRA_CLUSTER.data 2&gt;&gt;output.zyra.dsbench/stderr.out"/>
    <s v="zyra"/>
    <x v="16"/>
    <x v="2"/>
  </r>
  <r>
    <s v="step296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11017980"/>
    <n v="11017924"/>
    <n v="2203590"/>
    <n v="22007656"/>
    <n v="10000"/>
    <m/>
    <m/>
    <m/>
    <m/>
    <m/>
    <n v="10000"/>
    <n v="52902.01"/>
    <n v="5"/>
    <n v="10000"/>
    <n v="18"/>
    <s v="debra"/>
    <s v="new"/>
    <s v="none"/>
    <m/>
    <n v="7"/>
    <n v="1"/>
    <m/>
    <n v="6.9621199999999996"/>
    <n v="1.1653100000000001"/>
    <n v="2722.13"/>
    <m/>
    <n v="2902.01"/>
    <m/>
    <m/>
    <m/>
    <m/>
    <m/>
    <m/>
    <m/>
    <m/>
    <m/>
    <m/>
    <m/>
    <m/>
    <m/>
    <m/>
    <m/>
    <m/>
    <s v="step2963.zyra.dsbench_tl2.-t.10000.-mr.debra.-ma.new.-mp.none.-p.-k.10000.-i.5.-d.5.-rq.0.-rqsize.256.-nwork.18.-nrq.0.-seqwidth.48.-trial.1.-pinning.ZYRA_SCATTER.data"/>
    <s v="LD_PRELOAD=../lib/libjemalloc.so  time timeout 13 numactl --interleave=all ./zyra.dsbench_tl2 -t 10000 -mr debra -ma new -mp none -p -k 10000 -i 5 -d 5 -rq 0 -rqsize 256 -nwork 18 -nrq 0 &gt;&gt; output.zyra.dsbench/step2963.zyra.dsbench_tl2.-t.10000.-mr.debra.-ma.new.-mp.none.-p.-k.10000.-i.5.-d.5.-rq.0.-rqsize.256.-nwork.18.-nrq.0.-seqwidth.48.-trial.1.-pinning.ZYRA_SCATTER.data 2&gt;&gt;output.zyra.dsbench/stderr.out"/>
    <s v="zyra"/>
    <x v="19"/>
    <x v="8"/>
  </r>
  <r>
    <s v="step2964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10842694"/>
    <n v="10844118"/>
    <n v="2168681"/>
    <n v="21669581"/>
    <n v="10000"/>
    <m/>
    <m/>
    <m/>
    <m/>
    <m/>
    <n v="10000"/>
    <n v="52654.43"/>
    <n v="5"/>
    <n v="10000"/>
    <n v="18"/>
    <s v="debra"/>
    <s v="new"/>
    <s v="none"/>
    <m/>
    <n v="7"/>
    <n v="1"/>
    <m/>
    <n v="6.9581900000000001"/>
    <n v="1.15893"/>
    <n v="2765.66"/>
    <m/>
    <n v="2654.43"/>
    <m/>
    <m/>
    <m/>
    <m/>
    <m/>
    <m/>
    <m/>
    <m/>
    <m/>
    <m/>
    <m/>
    <m/>
    <m/>
    <m/>
    <m/>
    <m/>
    <s v="step2964.zyra.dsbench_tl2.-t.10000.-mr.debra.-ma.new.-mp.none.-p.-k.10000.-i.5.-d.5.-rq.0.-rqsize.256.-nwork.18.-nrq.0.-seqwidth.48.-trial.2.-pinning.ZYRA_SCATTER.data"/>
    <s v="LD_PRELOAD=../lib/libjemalloc.so  time timeout 13 numactl --interleave=all ./zyra.dsbench_tl2 -t 10000 -mr debra -ma new -mp none -p -k 10000 -i 5 -d 5 -rq 0 -rqsize 256 -nwork 18 -nrq 0 &gt;&gt; output.zyra.dsbench/step2964.zyra.dsbench_tl2.-t.10000.-mr.debra.-ma.new.-mp.none.-p.-k.10000.-i.5.-d.5.-rq.0.-rqsize.256.-nwork.18.-nrq.0.-seqwidth.48.-trial.2.-pinning.ZYRA_SCATTER.data 2&gt;&gt;output.zyra.dsbench/stderr.out"/>
    <s v="zyra"/>
    <x v="19"/>
    <x v="8"/>
  </r>
  <r>
    <s v="step2965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7804430"/>
    <n v="7804383"/>
    <n v="1560881"/>
    <n v="15588385"/>
    <n v="10000"/>
    <m/>
    <m/>
    <m/>
    <m/>
    <m/>
    <n v="10000"/>
    <n v="54534.59"/>
    <n v="5"/>
    <n v="10000"/>
    <n v="17"/>
    <s v="debra"/>
    <s v="new"/>
    <s v="none"/>
    <m/>
    <n v="7"/>
    <n v="1"/>
    <m/>
    <n v="6.9903199999999996"/>
    <n v="1.3575600000000001"/>
    <n v="3834.67"/>
    <m/>
    <n v="4534.59"/>
    <m/>
    <m/>
    <m/>
    <m/>
    <m/>
    <m/>
    <m/>
    <m/>
    <m/>
    <m/>
    <m/>
    <m/>
    <m/>
    <m/>
    <m/>
    <m/>
    <s v="step2965.zyra.dsbench_tl2.-t.10000.-mr.debra.-ma.new.-mp.none.-p.-k.10000.-i.5.-d.5.-rq.0.-rqsize.256.-nwork.17.-nrq.1.-seqwidth.48.-trial.0.-pinning.ZYRA_SCATTER.data"/>
    <s v="LD_PRELOAD=../lib/libjemalloc.so  time timeout 13 numactl --interleave=all ./zyra.dsbench_tl2 -t 10000 -mr debra -ma new -mp none -p -k 10000 -i 5 -d 5 -rq 0 -rqsize 256 -nwork 17 -nrq 1 &gt;&gt; output.zyra.dsbench/step2965.zyra.dsbench_tl2.-t.10000.-mr.debra.-ma.new.-mp.none.-p.-k.10000.-i.5.-d.5.-rq.0.-rqsize.256.-nwork.17.-nrq.1.-seqwidth.48.-trial.0.-pinning.ZYRA_SCATTER.data 2&gt;&gt;output.zyra.dsbench/stderr.out"/>
    <s v="zyra"/>
    <x v="21"/>
    <x v="8"/>
  </r>
  <r>
    <s v="step2966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7931545"/>
    <n v="7929982"/>
    <n v="1586152"/>
    <n v="15842431"/>
    <n v="10000"/>
    <m/>
    <m/>
    <m/>
    <m/>
    <m/>
    <n v="10000"/>
    <n v="54364.639999999999"/>
    <n v="5"/>
    <n v="10000"/>
    <n v="17"/>
    <s v="debra"/>
    <s v="new"/>
    <s v="none"/>
    <m/>
    <n v="7"/>
    <n v="1"/>
    <m/>
    <n v="6.9229900000000004"/>
    <n v="1.35466"/>
    <n v="3769.63"/>
    <m/>
    <n v="4364.6400000000003"/>
    <m/>
    <m/>
    <m/>
    <m/>
    <m/>
    <m/>
    <m/>
    <m/>
    <m/>
    <m/>
    <m/>
    <m/>
    <m/>
    <m/>
    <m/>
    <m/>
    <s v="step2966.zyra.dsbench_tl2.-t.10000.-mr.debra.-ma.new.-mp.none.-p.-k.10000.-i.5.-d.5.-rq.0.-rqsize.256.-nwork.17.-nrq.1.-seqwidth.48.-trial.1.-pinning.ZYRA_SCATTER.data"/>
    <s v="LD_PRELOAD=../lib/libjemalloc.so  time timeout 13 numactl --interleave=all ./zyra.dsbench_tl2 -t 10000 -mr debra -ma new -mp none -p -k 10000 -i 5 -d 5 -rq 0 -rqsize 256 -nwork 17 -nrq 1 &gt;&gt; output.zyra.dsbench/step2966.zyra.dsbench_tl2.-t.10000.-mr.debra.-ma.new.-mp.none.-p.-k.10000.-i.5.-d.5.-rq.0.-rqsize.256.-nwork.17.-nrq.1.-seqwidth.48.-trial.1.-pinning.ZYRA_SCATTER.data 2&gt;&gt;output.zyra.dsbench/stderr.out"/>
    <s v="zyra"/>
    <x v="21"/>
    <x v="8"/>
  </r>
  <r>
    <s v="step2967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7958992"/>
    <n v="7957777"/>
    <n v="1591676"/>
    <n v="15898419"/>
    <n v="10000"/>
    <m/>
    <m/>
    <m/>
    <m/>
    <m/>
    <n v="10000"/>
    <n v="54541.08"/>
    <n v="5"/>
    <n v="10000"/>
    <n v="17"/>
    <s v="debra"/>
    <s v="new"/>
    <s v="none"/>
    <m/>
    <n v="7"/>
    <n v="1"/>
    <m/>
    <n v="7.0191999999999997"/>
    <n v="1.3503099999999999"/>
    <n v="3741.03"/>
    <m/>
    <n v="4541.08"/>
    <m/>
    <m/>
    <m/>
    <m/>
    <m/>
    <m/>
    <m/>
    <m/>
    <m/>
    <m/>
    <m/>
    <m/>
    <m/>
    <m/>
    <m/>
    <m/>
    <s v="step2967.zyra.dsbench_tl2.-t.10000.-mr.debra.-ma.new.-mp.none.-p.-k.10000.-i.5.-d.5.-rq.0.-rqsize.256.-nwork.17.-nrq.1.-seqwidth.48.-trial.2.-pinning.ZYRA_SCATTER.data"/>
    <s v="LD_PRELOAD=../lib/libjemalloc.so  time timeout 13 numactl --interleave=all ./zyra.dsbench_tl2 -t 10000 -mr debra -ma new -mp none -p -k 10000 -i 5 -d 5 -rq 0 -rqsize 256 -nwork 17 -nrq 1 &gt;&gt; output.zyra.dsbench/step2967.zyra.dsbench_tl2.-t.10000.-mr.debra.-ma.new.-mp.none.-p.-k.10000.-i.5.-d.5.-rq.0.-rqsize.256.-nwork.17.-nrq.1.-seqwidth.48.-trial.2.-pinning.ZYRA_SCATTER.data 2&gt;&gt;output.zyra.dsbench/stderr.out"/>
    <s v="zyra"/>
    <x v="21"/>
    <x v="8"/>
  </r>
  <r>
    <s v="step2968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14291577"/>
    <n v="14282446"/>
    <n v="2857402"/>
    <n v="28539130"/>
    <n v="10000"/>
    <m/>
    <m/>
    <m/>
    <m/>
    <m/>
    <n v="10000"/>
    <n v="52673.77"/>
    <n v="5"/>
    <n v="10000"/>
    <n v="36"/>
    <s v="debra"/>
    <s v="new"/>
    <s v="none"/>
    <m/>
    <n v="7"/>
    <n v="1"/>
    <m/>
    <n v="7.9263300000000001"/>
    <n v="1.12409"/>
    <n v="3626.97"/>
    <m/>
    <n v="2673.77"/>
    <m/>
    <m/>
    <m/>
    <m/>
    <m/>
    <m/>
    <m/>
    <m/>
    <m/>
    <m/>
    <m/>
    <m/>
    <m/>
    <m/>
    <m/>
    <m/>
    <s v="step2968.zyra.dsbench_tl2.-t.10000.-mr.debra.-ma.new.-mp.none.-p.-k.10000.-i.5.-d.5.-rq.0.-rqsize.256.-nwork.36.-nrq.0.-seqwidth.48.-trial.0.-pinning.ZYRA_SCATTER.data"/>
    <s v="LD_PRELOAD=../lib/libjemalloc.so  time timeout 13 numactl --interleave=all ./zyra.dsbench_tl2 -t 10000 -mr debra -ma new -mp none -p -k 10000 -i 5 -d 5 -rq 0 -rqsize 256 -nwork 36 -nrq 0 &gt;&gt; output.zyra.dsbench/step2968.zyra.dsbench_tl2.-t.10000.-mr.debra.-ma.new.-mp.none.-p.-k.10000.-i.5.-d.5.-rq.0.-rqsize.256.-nwork.36.-nrq.0.-seqwidth.48.-trial.0.-pinning.ZYRA_SCATTER.data 2&gt;&gt;output.zyra.dsbench/stderr.out"/>
    <s v="zyra"/>
    <x v="19"/>
    <x v="0"/>
  </r>
  <r>
    <s v="step296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14474318"/>
    <n v="14475998"/>
    <n v="2895031"/>
    <n v="28919701"/>
    <n v="10000"/>
    <m/>
    <m/>
    <m/>
    <m/>
    <m/>
    <n v="10000"/>
    <n v="52731.03"/>
    <n v="5"/>
    <n v="10000"/>
    <n v="36"/>
    <s v="debra"/>
    <s v="new"/>
    <s v="none"/>
    <m/>
    <n v="7"/>
    <n v="1"/>
    <m/>
    <n v="7.9247199999999998"/>
    <n v="1.11785"/>
    <n v="3583.92"/>
    <m/>
    <n v="2731.03"/>
    <m/>
    <m/>
    <m/>
    <m/>
    <m/>
    <m/>
    <m/>
    <m/>
    <m/>
    <m/>
    <m/>
    <m/>
    <m/>
    <m/>
    <m/>
    <m/>
    <s v="step2969.zyra.dsbench_tl2.-t.10000.-mr.debra.-ma.new.-mp.none.-p.-k.10000.-i.5.-d.5.-rq.0.-rqsize.256.-nwork.36.-nrq.0.-seqwidth.48.-trial.1.-pinning.ZYRA_SCATTER.data"/>
    <s v="LD_PRELOAD=../lib/libjemalloc.so  time timeout 13 numactl --interleave=all ./zyra.dsbench_tl2 -t 10000 -mr debra -ma new -mp none -p -k 10000 -i 5 -d 5 -rq 0 -rqsize 256 -nwork 36 -nrq 0 &gt;&gt; output.zyra.dsbench/step2969.zyra.dsbench_tl2.-t.10000.-mr.debra.-ma.new.-mp.none.-p.-k.10000.-i.5.-d.5.-rq.0.-rqsize.256.-nwork.36.-nrq.0.-seqwidth.48.-trial.1.-pinning.ZYRA_SCATTER.data 2&gt;&gt;output.zyra.dsbench/stderr.out"/>
    <s v="zyra"/>
    <x v="19"/>
    <x v="0"/>
  </r>
  <r>
    <s v="step29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39478028"/>
    <n v="39480297"/>
    <n v="7895832"/>
    <n v="19718965"/>
    <n v="10000"/>
    <m/>
    <m/>
    <m/>
    <m/>
    <m/>
    <n v="10000"/>
    <n v="203820.15"/>
    <n v="20"/>
    <n v="100000"/>
    <n v="126"/>
    <s v="debra"/>
    <s v="new"/>
    <s v="none"/>
    <m/>
    <n v="8"/>
    <n v="1"/>
    <m/>
    <n v="23.546600000000002"/>
    <n v="3.1284399999999999"/>
    <n v="16604"/>
    <m/>
    <n v="3820.15"/>
    <m/>
    <m/>
    <m/>
    <m/>
    <m/>
    <m/>
    <m/>
    <m/>
    <m/>
    <m/>
    <m/>
    <m/>
    <m/>
    <m/>
    <m/>
    <m/>
    <s v="step296.zyra.dsbench_tl2.-t.10000.-mr.debra.-ma.new.-mp.none.-p.-k.100000.-i.20.-d.20.-rq.0.-rqsize.256.-nwork.126.-nrq.0.-seqwidth.48.-trial.1.-pinning.ZYRA_CLUSTER.data"/>
    <s v="LD_PRELOAD=../lib/libjemalloc.so  time timeout 13 numactl --interleave=all ./zyra.dsbench_tl2 -t 10000 -mr debra -ma new -mp none -p -k 100000 -i 20 -d 20 -rq 0 -rqsize 256 -nwork 126 -nrq 0 &gt;&gt; output.zyra.dsbench/step296.zyra.dsbench_tl2.-t.10000.-mr.debra.-ma.new.-mp.none.-p.-k.100000.-i.20.-d.20.-rq.0.-rqsize.256.-nwork.126.-nrq.0.-seqwidth.48.-trial.1.-pinning.ZYRA_CLUSTER.data 2&gt;&gt;output.zyra.dsbench/stderr.out"/>
    <s v="zyra"/>
    <x v="15"/>
    <x v="5"/>
  </r>
  <r>
    <s v="step2970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14287693"/>
    <n v="14291830"/>
    <n v="2857952"/>
    <n v="28544888"/>
    <n v="10000"/>
    <m/>
    <m/>
    <m/>
    <m/>
    <m/>
    <n v="10000"/>
    <n v="52718.48"/>
    <n v="5"/>
    <n v="10000"/>
    <n v="36"/>
    <s v="debra"/>
    <s v="new"/>
    <s v="none"/>
    <m/>
    <n v="7"/>
    <n v="1"/>
    <m/>
    <n v="7.9295299999999997"/>
    <n v="1.1177999999999999"/>
    <n v="3630.76"/>
    <m/>
    <n v="2718.48"/>
    <m/>
    <m/>
    <m/>
    <m/>
    <m/>
    <m/>
    <m/>
    <m/>
    <m/>
    <m/>
    <m/>
    <m/>
    <m/>
    <m/>
    <m/>
    <m/>
    <s v="step2970.zyra.dsbench_tl2.-t.10000.-mr.debra.-ma.new.-mp.none.-p.-k.10000.-i.5.-d.5.-rq.0.-rqsize.256.-nwork.36.-nrq.0.-seqwidth.48.-trial.2.-pinning.ZYRA_SCATTER.data"/>
    <s v="LD_PRELOAD=../lib/libjemalloc.so  time timeout 13 numactl --interleave=all ./zyra.dsbench_tl2 -t 10000 -mr debra -ma new -mp none -p -k 10000 -i 5 -d 5 -rq 0 -rqsize 256 -nwork 36 -nrq 0 &gt;&gt; output.zyra.dsbench/step2970.zyra.dsbench_tl2.-t.10000.-mr.debra.-ma.new.-mp.none.-p.-k.10000.-i.5.-d.5.-rq.0.-rqsize.256.-nwork.36.-nrq.0.-seqwidth.48.-trial.2.-pinning.ZYRA_SCATTER.data 2&gt;&gt;output.zyra.dsbench/stderr.out"/>
    <s v="zyra"/>
    <x v="19"/>
    <x v="0"/>
  </r>
  <r>
    <s v="step2971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11610392"/>
    <n v="11607779"/>
    <n v="2321817"/>
    <n v="23188205"/>
    <n v="10000"/>
    <m/>
    <m/>
    <m/>
    <m/>
    <m/>
    <n v="10000"/>
    <n v="54176"/>
    <n v="5"/>
    <n v="10000"/>
    <n v="35"/>
    <s v="debra"/>
    <s v="new"/>
    <s v="none"/>
    <m/>
    <n v="7"/>
    <n v="1"/>
    <m/>
    <n v="7.7806499999999996"/>
    <n v="1.2492399999999999"/>
    <n v="4427.53"/>
    <m/>
    <n v="4176"/>
    <m/>
    <m/>
    <m/>
    <m/>
    <m/>
    <m/>
    <m/>
    <m/>
    <m/>
    <m/>
    <m/>
    <m/>
    <m/>
    <m/>
    <m/>
    <m/>
    <s v="step2971.zyra.dsbench_tl2.-t.10000.-mr.debra.-ma.new.-mp.none.-p.-k.10000.-i.5.-d.5.-rq.0.-rqsize.256.-nwork.35.-nrq.1.-seqwidth.48.-trial.0.-pinning.ZYRA_SCATTER.data"/>
    <s v="LD_PRELOAD=../lib/libjemalloc.so  time timeout 13 numactl --interleave=all ./zyra.dsbench_tl2 -t 10000 -mr debra -ma new -mp none -p -k 10000 -i 5 -d 5 -rq 0 -rqsize 256 -nwork 35 -nrq 1 &gt;&gt; output.zyra.dsbench/step2971.zyra.dsbench_tl2.-t.10000.-mr.debra.-ma.new.-mp.none.-p.-k.10000.-i.5.-d.5.-rq.0.-rqsize.256.-nwork.35.-nrq.1.-seqwidth.48.-trial.0.-pinning.ZYRA_SCATTER.data 2&gt;&gt;output.zyra.dsbench/stderr.out"/>
    <s v="zyra"/>
    <x v="21"/>
    <x v="0"/>
  </r>
  <r>
    <s v="step1197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43177025"/>
    <n v="43179082"/>
    <n v="8635610"/>
    <n v="21562825"/>
    <n v="10000"/>
    <m/>
    <m/>
    <m/>
    <m/>
    <m/>
    <n v="10000"/>
    <n v="203091.01"/>
    <n v="20"/>
    <n v="10000"/>
    <n v="72"/>
    <s v="debra"/>
    <s v="new"/>
    <s v="none"/>
    <m/>
    <n v="8"/>
    <n v="1"/>
    <m/>
    <n v="10.523300000000001"/>
    <n v="1.8462400000000001"/>
    <n v="8593.85"/>
    <m/>
    <n v="3091.01"/>
    <m/>
    <m/>
    <m/>
    <m/>
    <m/>
    <m/>
    <m/>
    <m/>
    <m/>
    <m/>
    <m/>
    <m/>
    <m/>
    <m/>
    <m/>
    <m/>
    <s v="step1197.zyra.dsbench_tl2.-t.10000.-mr.debra.-ma.new.-mp.none.-p.-k.10000.-i.20.-d.20.-rq.0.-rqsize.256.-nwork.72.-nrq.0.-seqwidth.48.-trial.2.-pinning.ZYRA_CLUSTER.data"/>
    <s v="LD_PRELOAD=../lib/libjemalloc.so  time timeout 13 numactl --interleave=all ./zyra.dsbench_tl2 -t 10000 -mr debra -ma new -mp none -p -k 10000 -i 20 -d 20 -rq 0 -rqsize 256 -nwork 72 -nrq 0 &gt;&gt; output.zyra.dsbench/step1197.zyra.dsbench_tl2.-t.10000.-mr.debra.-ma.new.-mp.none.-p.-k.10000.-i.20.-d.20.-rq.0.-rqsize.256.-nwork.72.-nrq.0.-seqwidth.48.-trial.2.-pinning.ZYRA_CLUSTER.data 2&gt;&gt;output.zyra.dsbench/stderr.out"/>
    <s v="zyra"/>
    <x v="16"/>
    <x v="2"/>
  </r>
  <r>
    <s v="step2972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11590693"/>
    <n v="11591291"/>
    <n v="2318198"/>
    <n v="23152823"/>
    <n v="10000"/>
    <m/>
    <m/>
    <m/>
    <m/>
    <m/>
    <n v="10000"/>
    <n v="54100.35"/>
    <n v="5"/>
    <n v="10000"/>
    <n v="35"/>
    <s v="debra"/>
    <s v="new"/>
    <s v="none"/>
    <m/>
    <n v="7"/>
    <n v="1"/>
    <m/>
    <n v="7.8860000000000001"/>
    <n v="1.24607"/>
    <n v="4433"/>
    <m/>
    <n v="4100.3500000000004"/>
    <m/>
    <m/>
    <m/>
    <m/>
    <m/>
    <m/>
    <m/>
    <m/>
    <m/>
    <m/>
    <m/>
    <m/>
    <m/>
    <m/>
    <m/>
    <m/>
    <s v="step2972.zyra.dsbench_tl2.-t.10000.-mr.debra.-ma.new.-mp.none.-p.-k.10000.-i.5.-d.5.-rq.0.-rqsize.256.-nwork.35.-nrq.1.-seqwidth.48.-trial.1.-pinning.ZYRA_SCATTER.data"/>
    <s v="LD_PRELOAD=../lib/libjemalloc.so  time timeout 13 numactl --interleave=all ./zyra.dsbench_tl2 -t 10000 -mr debra -ma new -mp none -p -k 10000 -i 5 -d 5 -rq 0 -rqsize 256 -nwork 35 -nrq 1 &gt;&gt; output.zyra.dsbench/step2972.zyra.dsbench_tl2.-t.10000.-mr.debra.-ma.new.-mp.none.-p.-k.10000.-i.5.-d.5.-rq.0.-rqsize.256.-nwork.35.-nrq.1.-seqwidth.48.-trial.1.-pinning.ZYRA_SCATTER.data 2&gt;&gt;output.zyra.dsbench/stderr.out"/>
    <s v="zyra"/>
    <x v="21"/>
    <x v="0"/>
  </r>
  <r>
    <s v="step297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11317581"/>
    <n v="11319641"/>
    <n v="2263722"/>
    <n v="22603016"/>
    <n v="10000"/>
    <m/>
    <m/>
    <m/>
    <m/>
    <m/>
    <n v="10000"/>
    <n v="54314.43"/>
    <n v="5"/>
    <n v="10000"/>
    <n v="35"/>
    <s v="debra"/>
    <s v="new"/>
    <s v="none"/>
    <m/>
    <n v="7"/>
    <n v="1"/>
    <m/>
    <n v="7.82667"/>
    <n v="1.2493000000000001"/>
    <n v="4559.9399999999996"/>
    <m/>
    <n v="4314.43"/>
    <m/>
    <m/>
    <m/>
    <m/>
    <m/>
    <m/>
    <m/>
    <m/>
    <m/>
    <m/>
    <m/>
    <m/>
    <m/>
    <m/>
    <m/>
    <m/>
    <s v="step2973.zyra.dsbench_tl2.-t.10000.-mr.debra.-ma.new.-mp.none.-p.-k.10000.-i.5.-d.5.-rq.0.-rqsize.256.-nwork.35.-nrq.1.-seqwidth.48.-trial.2.-pinning.ZYRA_SCATTER.data"/>
    <s v="LD_PRELOAD=../lib/libjemalloc.so  time timeout 13 numactl --interleave=all ./zyra.dsbench_tl2 -t 10000 -mr debra -ma new -mp none -p -k 10000 -i 5 -d 5 -rq 0 -rqsize 256 -nwork 35 -nrq 1 &gt;&gt; output.zyra.dsbench/step2973.zyra.dsbench_tl2.-t.10000.-mr.debra.-ma.new.-mp.none.-p.-k.10000.-i.5.-d.5.-rq.0.-rqsize.256.-nwork.35.-nrq.1.-seqwidth.48.-trial.2.-pinning.ZYRA_SCATTER.data 2&gt;&gt;output.zyra.dsbench/stderr.out"/>
    <s v="zyra"/>
    <x v="21"/>
    <x v="0"/>
  </r>
  <r>
    <s v="step2974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15533525"/>
    <n v="15528799"/>
    <n v="3106232"/>
    <n v="31031602"/>
    <n v="10000"/>
    <m/>
    <m/>
    <m/>
    <m/>
    <m/>
    <n v="10000"/>
    <n v="52623.47"/>
    <n v="5"/>
    <n v="10000"/>
    <n v="54"/>
    <s v="debra"/>
    <s v="new"/>
    <s v="none"/>
    <m/>
    <n v="7"/>
    <n v="1"/>
    <m/>
    <n v="8.6134900000000005"/>
    <n v="1.1110599999999999"/>
    <n v="4563.96"/>
    <m/>
    <n v="2623.47"/>
    <m/>
    <m/>
    <m/>
    <m/>
    <m/>
    <m/>
    <m/>
    <m/>
    <m/>
    <m/>
    <m/>
    <m/>
    <m/>
    <m/>
    <m/>
    <m/>
    <s v="step2974.zyra.dsbench_tl2.-t.10000.-mr.debra.-ma.new.-mp.none.-p.-k.10000.-i.5.-d.5.-rq.0.-rqsize.256.-nwork.54.-nrq.0.-seqwidth.48.-trial.0.-pinning.ZYRA_SCATTER.data"/>
    <s v="LD_PRELOAD=../lib/libjemalloc.so  time timeout 13 numactl --interleave=all ./zyra.dsbench_tl2 -t 10000 -mr debra -ma new -mp none -p -k 10000 -i 5 -d 5 -rq 0 -rqsize 256 -nwork 54 -nrq 0 &gt;&gt; output.zyra.dsbench/step2974.zyra.dsbench_tl2.-t.10000.-mr.debra.-ma.new.-mp.none.-p.-k.10000.-i.5.-d.5.-rq.0.-rqsize.256.-nwork.54.-nrq.0.-seqwidth.48.-trial.0.-pinning.ZYRA_SCATTER.data 2&gt;&gt;output.zyra.dsbench/stderr.out"/>
    <s v="zyra"/>
    <x v="19"/>
    <x v="1"/>
  </r>
  <r>
    <s v="step2975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15596343"/>
    <n v="15607136"/>
    <n v="3120347"/>
    <n v="31159306"/>
    <n v="10000"/>
    <m/>
    <m/>
    <m/>
    <m/>
    <m/>
    <n v="10000"/>
    <n v="52704.19"/>
    <n v="5"/>
    <n v="10000"/>
    <n v="54"/>
    <s v="debra"/>
    <s v="new"/>
    <s v="none"/>
    <m/>
    <n v="7"/>
    <n v="1"/>
    <m/>
    <n v="8.5569000000000006"/>
    <n v="1.1070500000000001"/>
    <n v="4553.83"/>
    <m/>
    <n v="2704.19"/>
    <m/>
    <m/>
    <m/>
    <m/>
    <m/>
    <m/>
    <m/>
    <m/>
    <m/>
    <m/>
    <m/>
    <m/>
    <m/>
    <m/>
    <m/>
    <m/>
    <s v="step2975.zyra.dsbench_tl2.-t.10000.-mr.debra.-ma.new.-mp.none.-p.-k.10000.-i.5.-d.5.-rq.0.-rqsize.256.-nwork.54.-nrq.0.-seqwidth.48.-trial.1.-pinning.ZYRA_SCATTER.data"/>
    <s v="LD_PRELOAD=../lib/libjemalloc.so  time timeout 13 numactl --interleave=all ./zyra.dsbench_tl2 -t 10000 -mr debra -ma new -mp none -p -k 10000 -i 5 -d 5 -rq 0 -rqsize 256 -nwork 54 -nrq 0 &gt;&gt; output.zyra.dsbench/step2975.zyra.dsbench_tl2.-t.10000.-mr.debra.-ma.new.-mp.none.-p.-k.10000.-i.5.-d.5.-rq.0.-rqsize.256.-nwork.54.-nrq.0.-seqwidth.48.-trial.1.-pinning.ZYRA_SCATTER.data 2&gt;&gt;output.zyra.dsbench/stderr.out"/>
    <s v="zyra"/>
    <x v="19"/>
    <x v="1"/>
  </r>
  <r>
    <s v="step2976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14825814"/>
    <n v="14829837"/>
    <n v="2965565"/>
    <n v="29629442"/>
    <n v="10000"/>
    <m/>
    <m/>
    <m/>
    <m/>
    <m/>
    <n v="10000"/>
    <n v="52917.77"/>
    <n v="5"/>
    <n v="10000"/>
    <n v="54"/>
    <s v="debra"/>
    <s v="new"/>
    <s v="none"/>
    <m/>
    <n v="7"/>
    <n v="1"/>
    <m/>
    <n v="8.6282899999999998"/>
    <n v="1.1054600000000001"/>
    <n v="4789.17"/>
    <m/>
    <n v="2917.77"/>
    <m/>
    <m/>
    <m/>
    <m/>
    <m/>
    <m/>
    <m/>
    <m/>
    <m/>
    <m/>
    <m/>
    <m/>
    <m/>
    <m/>
    <m/>
    <m/>
    <s v="step2976.zyra.dsbench_tl2.-t.10000.-mr.debra.-ma.new.-mp.none.-p.-k.10000.-i.5.-d.5.-rq.0.-rqsize.256.-nwork.54.-nrq.0.-seqwidth.48.-trial.2.-pinning.ZYRA_SCATTER.data"/>
    <s v="LD_PRELOAD=../lib/libjemalloc.so  time timeout 13 numactl --interleave=all ./zyra.dsbench_tl2 -t 10000 -mr debra -ma new -mp none -p -k 10000 -i 5 -d 5 -rq 0 -rqsize 256 -nwork 54 -nrq 0 &gt;&gt; output.zyra.dsbench/step2976.zyra.dsbench_tl2.-t.10000.-mr.debra.-ma.new.-mp.none.-p.-k.10000.-i.5.-d.5.-rq.0.-rqsize.256.-nwork.54.-nrq.0.-seqwidth.48.-trial.2.-pinning.ZYRA_SCATTER.data 2&gt;&gt;output.zyra.dsbench/stderr.out"/>
    <s v="zyra"/>
    <x v="19"/>
    <x v="1"/>
  </r>
  <r>
    <s v="step2977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13464882"/>
    <n v="13464114"/>
    <n v="2692899"/>
    <n v="26904906"/>
    <n v="10000"/>
    <m/>
    <m/>
    <m/>
    <m/>
    <m/>
    <n v="10000"/>
    <n v="53990.36"/>
    <n v="5"/>
    <n v="10000"/>
    <n v="53"/>
    <s v="debra"/>
    <s v="new"/>
    <s v="none"/>
    <m/>
    <n v="7"/>
    <n v="1"/>
    <m/>
    <n v="8.7009399999999992"/>
    <n v="1.20207"/>
    <n v="5231.3500000000004"/>
    <m/>
    <n v="3990.36"/>
    <m/>
    <m/>
    <m/>
    <m/>
    <m/>
    <m/>
    <m/>
    <m/>
    <m/>
    <m/>
    <m/>
    <m/>
    <m/>
    <m/>
    <m/>
    <m/>
    <s v="step2977.zyra.dsbench_tl2.-t.10000.-mr.debra.-ma.new.-mp.none.-p.-k.10000.-i.5.-d.5.-rq.0.-rqsize.256.-nwork.53.-nrq.1.-seqwidth.48.-trial.0.-pinning.ZYRA_SCATTER.data"/>
    <s v="LD_PRELOAD=../lib/libjemalloc.so  time timeout 13 numactl --interleave=all ./zyra.dsbench_tl2 -t 10000 -mr debra -ma new -mp none -p -k 10000 -i 5 -d 5 -rq 0 -rqsize 256 -nwork 53 -nrq 1 &gt;&gt; output.zyra.dsbench/step2977.zyra.dsbench_tl2.-t.10000.-mr.debra.-ma.new.-mp.none.-p.-k.10000.-i.5.-d.5.-rq.0.-rqsize.256.-nwork.53.-nrq.1.-seqwidth.48.-trial.0.-pinning.ZYRA_SCATTER.data 2&gt;&gt;output.zyra.dsbench/stderr.out"/>
    <s v="zyra"/>
    <x v="21"/>
    <x v="1"/>
  </r>
  <r>
    <s v="step2978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13256928"/>
    <n v="13252689"/>
    <n v="2650961"/>
    <n v="26477935"/>
    <n v="10000"/>
    <m/>
    <m/>
    <m/>
    <m/>
    <m/>
    <n v="10000"/>
    <n v="54081.54"/>
    <n v="5"/>
    <n v="10000"/>
    <n v="53"/>
    <s v="debra"/>
    <s v="new"/>
    <s v="none"/>
    <m/>
    <n v="7"/>
    <n v="1"/>
    <m/>
    <n v="8.5687200000000008"/>
    <n v="1.20147"/>
    <n v="5313.76"/>
    <m/>
    <n v="4081.54"/>
    <m/>
    <m/>
    <m/>
    <m/>
    <m/>
    <m/>
    <m/>
    <m/>
    <m/>
    <m/>
    <m/>
    <m/>
    <m/>
    <m/>
    <m/>
    <m/>
    <s v="step2978.zyra.dsbench_tl2.-t.10000.-mr.debra.-ma.new.-mp.none.-p.-k.10000.-i.5.-d.5.-rq.0.-rqsize.256.-nwork.53.-nrq.1.-seqwidth.48.-trial.1.-pinning.ZYRA_SCATTER.data"/>
    <s v="LD_PRELOAD=../lib/libjemalloc.so  time timeout 13 numactl --interleave=all ./zyra.dsbench_tl2 -t 10000 -mr debra -ma new -mp none -p -k 10000 -i 5 -d 5 -rq 0 -rqsize 256 -nwork 53 -nrq 1 &gt;&gt; output.zyra.dsbench/step2978.zyra.dsbench_tl2.-t.10000.-mr.debra.-ma.new.-mp.none.-p.-k.10000.-i.5.-d.5.-rq.0.-rqsize.256.-nwork.53.-nrq.1.-seqwidth.48.-trial.1.-pinning.ZYRA_SCATTER.data 2&gt;&gt;output.zyra.dsbench/stderr.out"/>
    <s v="zyra"/>
    <x v="21"/>
    <x v="1"/>
  </r>
  <r>
    <s v="step297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13557586"/>
    <n v="13559709"/>
    <n v="2711729"/>
    <n v="27084426"/>
    <n v="10000"/>
    <m/>
    <m/>
    <m/>
    <m/>
    <m/>
    <n v="10000"/>
    <n v="53841.120000000003"/>
    <n v="5"/>
    <n v="10000"/>
    <n v="53"/>
    <s v="debra"/>
    <s v="new"/>
    <s v="none"/>
    <m/>
    <n v="7"/>
    <n v="1"/>
    <m/>
    <n v="8.5888399999999994"/>
    <n v="1.19631"/>
    <n v="5193.1000000000004"/>
    <m/>
    <n v="3841.12"/>
    <m/>
    <m/>
    <m/>
    <m/>
    <m/>
    <m/>
    <m/>
    <m/>
    <m/>
    <m/>
    <m/>
    <m/>
    <m/>
    <m/>
    <m/>
    <m/>
    <s v="step2979.zyra.dsbench_tl2.-t.10000.-mr.debra.-ma.new.-mp.none.-p.-k.10000.-i.5.-d.5.-rq.0.-rqsize.256.-nwork.53.-nrq.1.-seqwidth.48.-trial.2.-pinning.ZYRA_SCATTER.data"/>
    <s v="LD_PRELOAD=../lib/libjemalloc.so  time timeout 13 numactl --interleave=all ./zyra.dsbench_tl2 -t 10000 -mr debra -ma new -mp none -p -k 10000 -i 5 -d 5 -rq 0 -rqsize 256 -nwork 53 -nrq 1 &gt;&gt; output.zyra.dsbench/step2979.zyra.dsbench_tl2.-t.10000.-mr.debra.-ma.new.-mp.none.-p.-k.10000.-i.5.-d.5.-rq.0.-rqsize.256.-nwork.53.-nrq.1.-seqwidth.48.-trial.2.-pinning.ZYRA_SCATTER.data 2&gt;&gt;output.zyra.dsbench/stderr.out"/>
    <s v="zyra"/>
    <x v="21"/>
    <x v="1"/>
  </r>
  <r>
    <s v="step297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40980464"/>
    <n v="40975369"/>
    <n v="8195583"/>
    <n v="20463488"/>
    <n v="10000"/>
    <m/>
    <m/>
    <m/>
    <m/>
    <m/>
    <n v="10000"/>
    <n v="204014.11"/>
    <n v="20"/>
    <n v="100000"/>
    <n v="126"/>
    <s v="debra"/>
    <s v="new"/>
    <s v="none"/>
    <m/>
    <n v="8"/>
    <n v="1"/>
    <m/>
    <n v="23.388000000000002"/>
    <n v="3.0994799999999998"/>
    <n v="16020"/>
    <m/>
    <n v="4014.11"/>
    <m/>
    <m/>
    <m/>
    <m/>
    <m/>
    <m/>
    <m/>
    <m/>
    <m/>
    <m/>
    <m/>
    <m/>
    <m/>
    <m/>
    <m/>
    <m/>
    <s v="step297.zyra.dsbench_tl2.-t.10000.-mr.debra.-ma.new.-mp.none.-p.-k.100000.-i.20.-d.20.-rq.0.-rqsize.256.-nwork.126.-nrq.0.-seqwidth.48.-trial.2.-pinning.ZYRA_CLUSTER.data"/>
    <s v="LD_PRELOAD=../lib/libjemalloc.so  time timeout 13 numactl --interleave=all ./zyra.dsbench_tl2 -t 10000 -mr debra -ma new -mp none -p -k 100000 -i 20 -d 20 -rq 0 -rqsize 256 -nwork 126 -nrq 0 &gt;&gt; output.zyra.dsbench/step297.zyra.dsbench_tl2.-t.10000.-mr.debra.-ma.new.-mp.none.-p.-k.100000.-i.20.-d.20.-rq.0.-rqsize.256.-nwork.126.-nrq.0.-seqwidth.48.-trial.2.-pinning.ZYRA_CLUSTER.data 2&gt;&gt;output.zyra.dsbench/stderr.out"/>
    <s v="zyra"/>
    <x v="15"/>
    <x v="5"/>
  </r>
  <r>
    <s v="step2980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15912440"/>
    <n v="15901659"/>
    <n v="3181409"/>
    <n v="31773827"/>
    <n v="10000"/>
    <m/>
    <m/>
    <m/>
    <m/>
    <m/>
    <n v="10000"/>
    <n v="52628.05"/>
    <n v="5"/>
    <n v="10000"/>
    <n v="72"/>
    <s v="debra"/>
    <s v="new"/>
    <s v="none"/>
    <m/>
    <n v="7"/>
    <n v="1"/>
    <m/>
    <n v="9.1411800000000003"/>
    <n v="1.10019"/>
    <n v="5772.33"/>
    <m/>
    <n v="2628.05"/>
    <m/>
    <m/>
    <m/>
    <m/>
    <m/>
    <m/>
    <m/>
    <m/>
    <m/>
    <m/>
    <m/>
    <m/>
    <m/>
    <m/>
    <m/>
    <m/>
    <s v="step2980.zyra.dsbench_tl2.-t.10000.-mr.debra.-ma.new.-mp.none.-p.-k.10000.-i.5.-d.5.-rq.0.-rqsize.256.-nwork.72.-nrq.0.-seqwidth.48.-trial.0.-pinning.ZYRA_SCATTER.data"/>
    <s v="LD_PRELOAD=../lib/libjemalloc.so  time timeout 13 numactl --interleave=all ./zyra.dsbench_tl2 -t 10000 -mr debra -ma new -mp none -p -k 10000 -i 5 -d 5 -rq 0 -rqsize 256 -nwork 72 -nrq 0 &gt;&gt; output.zyra.dsbench/step2980.zyra.dsbench_tl2.-t.10000.-mr.debra.-ma.new.-mp.none.-p.-k.10000.-i.5.-d.5.-rq.0.-rqsize.256.-nwork.72.-nrq.0.-seqwidth.48.-trial.0.-pinning.ZYRA_SCATTER.data 2&gt;&gt;output.zyra.dsbench/stderr.out"/>
    <s v="zyra"/>
    <x v="19"/>
    <x v="2"/>
  </r>
  <r>
    <s v="step1198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42353927"/>
    <n v="42353227"/>
    <n v="8470715"/>
    <n v="21153252"/>
    <n v="10000"/>
    <m/>
    <m/>
    <m/>
    <m/>
    <m/>
    <n v="10000"/>
    <n v="203319.13"/>
    <n v="20"/>
    <n v="10000"/>
    <n v="71"/>
    <s v="debra"/>
    <s v="new"/>
    <s v="none"/>
    <m/>
    <n v="8"/>
    <n v="1"/>
    <m/>
    <n v="10.3108"/>
    <n v="1.83172"/>
    <n v="8759.44"/>
    <m/>
    <n v="3319.13"/>
    <m/>
    <m/>
    <m/>
    <m/>
    <m/>
    <m/>
    <m/>
    <m/>
    <m/>
    <m/>
    <m/>
    <m/>
    <m/>
    <m/>
    <m/>
    <m/>
    <s v="step1198.zyra.dsbench_tl2.-t.10000.-mr.debra.-ma.new.-mp.none.-p.-k.10000.-i.20.-d.20.-rq.0.-rqsize.256.-nwork.71.-nrq.1.-seqwidth.48.-trial.0.-pinning.ZYRA_CLUSTER.data"/>
    <s v="LD_PRELOAD=../lib/libjemalloc.so  time timeout 13 numactl --interleave=all ./zyra.dsbench_tl2 -t 10000 -mr debra -ma new -mp none -p -k 10000 -i 20 -d 20 -rq 0 -rqsize 256 -nwork 71 -nrq 1 &gt;&gt; output.zyra.dsbench/step1198.zyra.dsbench_tl2.-t.10000.-mr.debra.-ma.new.-mp.none.-p.-k.10000.-i.20.-d.20.-rq.0.-rqsize.256.-nwork.71.-nrq.1.-seqwidth.48.-trial.0.-pinning.ZYRA_CLUSTER.data 2&gt;&gt;output.zyra.dsbench/stderr.out"/>
    <s v="zyra"/>
    <x v="20"/>
    <x v="2"/>
  </r>
  <r>
    <s v="step1019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6744"/>
    <n v="8801869"/>
    <n v="66436"/>
    <n v="23393"/>
    <n v="0"/>
    <m/>
    <m/>
    <m/>
    <m/>
    <m/>
    <m/>
    <s v="step1019.zyra.dsbench_hytm2_3path.-t.10000.-mr.debra.-ma.new.-mp.none.-p.-k.10000.-i.5.-d.5.-rq.0.-rqsize.256.-nwork.143.-nrq.1.-seqwidth.48.-trial.1.-pinning.ZYRA_CLUSTER.data"/>
    <s v="LD_PRELOAD=../lib/libjemalloc.so  time timeout 13 numactl --interleave=all ./zyra.dsbench_hytm2_3path -t 10000 -mr debra -ma new -mp none -p -k 10000 -i 5 -d 5 -rq 0 -rqsize 256 -nwork 143 -nrq 1 &gt;&gt; output.zyra.dsbench/step1019.zyra.dsbench_hytm2_3path.-t.10000.-mr.debra.-ma.new.-mp.none.-p.-k.10000.-i.5.-d.5.-rq.0.-rqsize.256.-nwork.143.-nrq.1.-seqwidth.48.-trial.1.-pinning.ZYRA_CLUSTER.data 2&gt;&gt;output.zyra.dsbench/stderr.out"/>
    <s v="zyra"/>
    <x v="14"/>
    <x v="6"/>
  </r>
  <r>
    <s v="step2981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16013665"/>
    <n v="16010427"/>
    <n v="3202409"/>
    <n v="31981079"/>
    <n v="10000"/>
    <m/>
    <m/>
    <m/>
    <m/>
    <m/>
    <n v="10000"/>
    <n v="52661.61"/>
    <n v="5"/>
    <n v="10000"/>
    <n v="72"/>
    <s v="debra"/>
    <s v="new"/>
    <s v="none"/>
    <m/>
    <n v="7"/>
    <n v="1"/>
    <m/>
    <n v="9.2029399999999999"/>
    <n v="1.1025400000000001"/>
    <n v="5743.65"/>
    <m/>
    <n v="2661.61"/>
    <m/>
    <m/>
    <m/>
    <m/>
    <m/>
    <m/>
    <m/>
    <m/>
    <m/>
    <m/>
    <m/>
    <m/>
    <m/>
    <m/>
    <m/>
    <m/>
    <s v="step2981.zyra.dsbench_tl2.-t.10000.-mr.debra.-ma.new.-mp.none.-p.-k.10000.-i.5.-d.5.-rq.0.-rqsize.256.-nwork.72.-nrq.0.-seqwidth.48.-trial.1.-pinning.ZYRA_SCATTER.data"/>
    <s v="LD_PRELOAD=../lib/libjemalloc.so  time timeout 13 numactl --interleave=all ./zyra.dsbench_tl2 -t 10000 -mr debra -ma new -mp none -p -k 10000 -i 5 -d 5 -rq 0 -rqsize 256 -nwork 72 -nrq 0 &gt;&gt; output.zyra.dsbench/step2981.zyra.dsbench_tl2.-t.10000.-mr.debra.-ma.new.-mp.none.-p.-k.10000.-i.5.-d.5.-rq.0.-rqsize.256.-nwork.72.-nrq.0.-seqwidth.48.-trial.1.-pinning.ZYRA_SCATTER.data 2&gt;&gt;output.zyra.dsbench/stderr.out"/>
    <s v="zyra"/>
    <x v="19"/>
    <x v="2"/>
  </r>
  <r>
    <s v="step2982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15844395"/>
    <n v="15847892"/>
    <n v="3169228"/>
    <n v="31646371"/>
    <n v="10000"/>
    <m/>
    <m/>
    <m/>
    <m/>
    <m/>
    <n v="10000"/>
    <n v="52714.74"/>
    <n v="5"/>
    <n v="10000"/>
    <n v="72"/>
    <s v="debra"/>
    <s v="new"/>
    <s v="none"/>
    <m/>
    <n v="7"/>
    <n v="1"/>
    <m/>
    <n v="9.1857299999999995"/>
    <n v="1.1079699999999999"/>
    <n v="5800.59"/>
    <m/>
    <n v="2714.74"/>
    <m/>
    <m/>
    <m/>
    <m/>
    <m/>
    <m/>
    <m/>
    <m/>
    <m/>
    <m/>
    <m/>
    <m/>
    <m/>
    <m/>
    <m/>
    <m/>
    <s v="step2982.zyra.dsbench_tl2.-t.10000.-mr.debra.-ma.new.-mp.none.-p.-k.10000.-i.5.-d.5.-rq.0.-rqsize.256.-nwork.72.-nrq.0.-seqwidth.48.-trial.2.-pinning.ZYRA_SCATTER.data"/>
    <s v="LD_PRELOAD=../lib/libjemalloc.so  time timeout 13 numactl --interleave=all ./zyra.dsbench_tl2 -t 10000 -mr debra -ma new -mp none -p -k 10000 -i 5 -d 5 -rq 0 -rqsize 256 -nwork 72 -nrq 0 &gt;&gt; output.zyra.dsbench/step2982.zyra.dsbench_tl2.-t.10000.-mr.debra.-ma.new.-mp.none.-p.-k.10000.-i.5.-d.5.-rq.0.-rqsize.256.-nwork.72.-nrq.0.-seqwidth.48.-trial.2.-pinning.ZYRA_SCATTER.data 2&gt;&gt;output.zyra.dsbench/stderr.out"/>
    <s v="zyra"/>
    <x v="19"/>
    <x v="2"/>
  </r>
  <r>
    <s v="step298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14240818"/>
    <n v="14238711"/>
    <n v="2847952"/>
    <n v="28441713"/>
    <n v="10000"/>
    <m/>
    <m/>
    <m/>
    <m/>
    <m/>
    <n v="10000"/>
    <n v="53698.73"/>
    <n v="5"/>
    <n v="10000"/>
    <n v="71"/>
    <s v="debra"/>
    <s v="new"/>
    <s v="none"/>
    <m/>
    <n v="7"/>
    <n v="1"/>
    <m/>
    <n v="9.2284100000000002"/>
    <n v="1.17831"/>
    <n v="6419.64"/>
    <m/>
    <n v="3698.73"/>
    <m/>
    <m/>
    <m/>
    <m/>
    <m/>
    <m/>
    <m/>
    <m/>
    <m/>
    <m/>
    <m/>
    <m/>
    <m/>
    <m/>
    <m/>
    <m/>
    <s v="step2983.zyra.dsbench_tl2.-t.10000.-mr.debra.-ma.new.-mp.none.-p.-k.10000.-i.5.-d.5.-rq.0.-rqsize.256.-nwork.71.-nrq.1.-seqwidth.48.-trial.0.-pinning.ZYRA_SCATTER.data"/>
    <s v="LD_PRELOAD=../lib/libjemalloc.so  time timeout 13 numactl --interleave=all ./zyra.dsbench_tl2 -t 10000 -mr debra -ma new -mp none -p -k 10000 -i 5 -d 5 -rq 0 -rqsize 256 -nwork 71 -nrq 1 &gt;&gt; output.zyra.dsbench/step2983.zyra.dsbench_tl2.-t.10000.-mr.debra.-ma.new.-mp.none.-p.-k.10000.-i.5.-d.5.-rq.0.-rqsize.256.-nwork.71.-nrq.1.-seqwidth.48.-trial.0.-pinning.ZYRA_SCATTER.data 2&gt;&gt;output.zyra.dsbench/stderr.out"/>
    <s v="zyra"/>
    <x v="21"/>
    <x v="2"/>
  </r>
  <r>
    <s v="step2984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14216806"/>
    <n v="14220590"/>
    <n v="2843739"/>
    <n v="28407824"/>
    <n v="10000"/>
    <m/>
    <m/>
    <m/>
    <m/>
    <m/>
    <n v="10000"/>
    <n v="53946.31"/>
    <n v="5"/>
    <n v="10000"/>
    <n v="71"/>
    <s v="debra"/>
    <s v="new"/>
    <s v="none"/>
    <m/>
    <n v="7"/>
    <n v="1"/>
    <m/>
    <n v="9.157"/>
    <n v="1.177"/>
    <n v="6436.23"/>
    <m/>
    <n v="3946.31"/>
    <m/>
    <m/>
    <m/>
    <m/>
    <m/>
    <m/>
    <m/>
    <m/>
    <m/>
    <m/>
    <m/>
    <m/>
    <m/>
    <m/>
    <m/>
    <m/>
    <s v="step2984.zyra.dsbench_tl2.-t.10000.-mr.debra.-ma.new.-mp.none.-p.-k.10000.-i.5.-d.5.-rq.0.-rqsize.256.-nwork.71.-nrq.1.-seqwidth.48.-trial.1.-pinning.ZYRA_SCATTER.data"/>
    <s v="LD_PRELOAD=../lib/libjemalloc.so  time timeout 13 numactl --interleave=all ./zyra.dsbench_tl2 -t 10000 -mr debra -ma new -mp none -p -k 10000 -i 5 -d 5 -rq 0 -rqsize 256 -nwork 71 -nrq 1 &gt;&gt; output.zyra.dsbench/step2984.zyra.dsbench_tl2.-t.10000.-mr.debra.-ma.new.-mp.none.-p.-k.10000.-i.5.-d.5.-rq.0.-rqsize.256.-nwork.71.-nrq.1.-seqwidth.48.-trial.1.-pinning.ZYRA_SCATTER.data 2&gt;&gt;output.zyra.dsbench/stderr.out"/>
    <s v="zyra"/>
    <x v="21"/>
    <x v="2"/>
  </r>
  <r>
    <s v="step2985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14216884"/>
    <n v="14216957"/>
    <n v="2843384"/>
    <n v="28390936"/>
    <n v="10000"/>
    <m/>
    <m/>
    <m/>
    <m/>
    <m/>
    <n v="10000"/>
    <n v="53638.77"/>
    <n v="5"/>
    <n v="10000"/>
    <n v="71"/>
    <s v="debra"/>
    <s v="new"/>
    <s v="none"/>
    <m/>
    <n v="7"/>
    <n v="1"/>
    <m/>
    <n v="9.2566000000000006"/>
    <n v="1.1720999999999999"/>
    <n v="6442.98"/>
    <m/>
    <n v="3638.77"/>
    <m/>
    <m/>
    <m/>
    <m/>
    <m/>
    <m/>
    <m/>
    <m/>
    <m/>
    <m/>
    <m/>
    <m/>
    <m/>
    <m/>
    <m/>
    <m/>
    <s v="step2985.zyra.dsbench_tl2.-t.10000.-mr.debra.-ma.new.-mp.none.-p.-k.10000.-i.5.-d.5.-rq.0.-rqsize.256.-nwork.71.-nrq.1.-seqwidth.48.-trial.2.-pinning.ZYRA_SCATTER.data"/>
    <s v="LD_PRELOAD=../lib/libjemalloc.so  time timeout 13 numactl --interleave=all ./zyra.dsbench_tl2 -t 10000 -mr debra -ma new -mp none -p -k 10000 -i 5 -d 5 -rq 0 -rqsize 256 -nwork 71 -nrq 1 &gt;&gt; output.zyra.dsbench/step2985.zyra.dsbench_tl2.-t.10000.-mr.debra.-ma.new.-mp.none.-p.-k.10000.-i.5.-d.5.-rq.0.-rqsize.256.-nwork.71.-nrq.1.-seqwidth.48.-trial.2.-pinning.ZYRA_SCATTER.data 2&gt;&gt;output.zyra.dsbench/stderr.out"/>
    <s v="zyra"/>
    <x v="21"/>
    <x v="2"/>
  </r>
  <r>
    <s v="step2986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7489318"/>
    <n v="17486119"/>
    <n v="3497543"/>
    <n v="34927011"/>
    <n v="10000"/>
    <m/>
    <m/>
    <m/>
    <m/>
    <m/>
    <n v="10000"/>
    <n v="52647.19"/>
    <n v="5"/>
    <n v="10000"/>
    <n v="90"/>
    <s v="debra"/>
    <s v="new"/>
    <s v="none"/>
    <m/>
    <n v="7"/>
    <n v="1"/>
    <m/>
    <n v="8.8448600000000006"/>
    <n v="1.1026499999999999"/>
    <n v="6586.35"/>
    <m/>
    <n v="2647.19"/>
    <m/>
    <m/>
    <m/>
    <m/>
    <m/>
    <m/>
    <m/>
    <m/>
    <m/>
    <m/>
    <m/>
    <m/>
    <m/>
    <m/>
    <m/>
    <m/>
    <s v="step2986.zyra.dsbench_tl2.-t.10000.-mr.debra.-ma.new.-mp.none.-p.-k.10000.-i.5.-d.5.-rq.0.-rqsize.256.-nwork.90.-nrq.0.-seqwidth.48.-trial.0.-pinning.ZYRA_SCATTER.data"/>
    <s v="LD_PRELOAD=../lib/libjemalloc.so  time timeout 13 numactl --interleave=all ./zyra.dsbench_tl2 -t 10000 -mr debra -ma new -mp none -p -k 10000 -i 5 -d 5 -rq 0 -rqsize 256 -nwork 90 -nrq 0 &gt;&gt; output.zyra.dsbench/step2986.zyra.dsbench_tl2.-t.10000.-mr.debra.-ma.new.-mp.none.-p.-k.10000.-i.5.-d.5.-rq.0.-rqsize.256.-nwork.90.-nrq.0.-seqwidth.48.-trial.0.-pinning.ZYRA_SCATTER.data 2&gt;&gt;output.zyra.dsbench/stderr.out"/>
    <s v="zyra"/>
    <x v="19"/>
    <x v="4"/>
  </r>
  <r>
    <s v="step2987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17552937"/>
    <n v="17542928"/>
    <n v="3509586"/>
    <n v="35061655"/>
    <n v="10000"/>
    <m/>
    <m/>
    <m/>
    <m/>
    <m/>
    <n v="10000"/>
    <n v="52831.55"/>
    <n v="5"/>
    <n v="10000"/>
    <n v="90"/>
    <s v="debra"/>
    <s v="new"/>
    <s v="none"/>
    <m/>
    <n v="7"/>
    <n v="1"/>
    <m/>
    <n v="8.7694799999999997"/>
    <n v="1.09741"/>
    <n v="6571.6"/>
    <m/>
    <n v="2831.55"/>
    <m/>
    <m/>
    <m/>
    <m/>
    <m/>
    <m/>
    <m/>
    <m/>
    <m/>
    <m/>
    <m/>
    <m/>
    <m/>
    <m/>
    <m/>
    <m/>
    <s v="step2987.zyra.dsbench_tl2.-t.10000.-mr.debra.-ma.new.-mp.none.-p.-k.10000.-i.5.-d.5.-rq.0.-rqsize.256.-nwork.90.-nrq.0.-seqwidth.48.-trial.1.-pinning.ZYRA_SCATTER.data"/>
    <s v="LD_PRELOAD=../lib/libjemalloc.so  time timeout 13 numactl --interleave=all ./zyra.dsbench_tl2 -t 10000 -mr debra -ma new -mp none -p -k 10000 -i 5 -d 5 -rq 0 -rqsize 256 -nwork 90 -nrq 0 &gt;&gt; output.zyra.dsbench/step2987.zyra.dsbench_tl2.-t.10000.-mr.debra.-ma.new.-mp.none.-p.-k.10000.-i.5.-d.5.-rq.0.-rqsize.256.-nwork.90.-nrq.0.-seqwidth.48.-trial.1.-pinning.ZYRA_SCATTER.data 2&gt;&gt;output.zyra.dsbench/stderr.out"/>
    <s v="zyra"/>
    <x v="19"/>
    <x v="4"/>
  </r>
  <r>
    <s v="step2988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7695888"/>
    <n v="17694545"/>
    <n v="3539043"/>
    <n v="35346724"/>
    <n v="10000"/>
    <m/>
    <m/>
    <m/>
    <m/>
    <m/>
    <n v="10000"/>
    <n v="52694.52"/>
    <n v="5"/>
    <n v="10000"/>
    <n v="90"/>
    <s v="debra"/>
    <s v="new"/>
    <s v="none"/>
    <m/>
    <n v="7"/>
    <n v="1"/>
    <m/>
    <n v="8.8552"/>
    <n v="1.09901"/>
    <n v="6503.79"/>
    <m/>
    <n v="2694.52"/>
    <m/>
    <m/>
    <m/>
    <m/>
    <m/>
    <m/>
    <m/>
    <m/>
    <m/>
    <m/>
    <m/>
    <m/>
    <m/>
    <m/>
    <m/>
    <m/>
    <s v="step2988.zyra.dsbench_tl2.-t.10000.-mr.debra.-ma.new.-mp.none.-p.-k.10000.-i.5.-d.5.-rq.0.-rqsize.256.-nwork.90.-nrq.0.-seqwidth.48.-trial.2.-pinning.ZYRA_SCATTER.data"/>
    <s v="LD_PRELOAD=../lib/libjemalloc.so  time timeout 13 numactl --interleave=all ./zyra.dsbench_tl2 -t 10000 -mr debra -ma new -mp none -p -k 10000 -i 5 -d 5 -rq 0 -rqsize 256 -nwork 90 -nrq 0 &gt;&gt; output.zyra.dsbench/step2988.zyra.dsbench_tl2.-t.10000.-mr.debra.-ma.new.-mp.none.-p.-k.10000.-i.5.-d.5.-rq.0.-rqsize.256.-nwork.90.-nrq.0.-seqwidth.48.-trial.2.-pinning.ZYRA_SCATTER.data 2&gt;&gt;output.zyra.dsbench/stderr.out"/>
    <s v="zyra"/>
    <x v="19"/>
    <x v="4"/>
  </r>
  <r>
    <s v="step298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16014930"/>
    <n v="16011757"/>
    <n v="3202668"/>
    <n v="31986114"/>
    <n v="10000"/>
    <m/>
    <m/>
    <m/>
    <m/>
    <m/>
    <n v="10000"/>
    <n v="53739.1"/>
    <n v="5"/>
    <n v="10000"/>
    <n v="89"/>
    <s v="debra"/>
    <s v="new"/>
    <s v="none"/>
    <m/>
    <n v="7"/>
    <n v="1"/>
    <m/>
    <n v="8.9177099999999996"/>
    <n v="1.1272200000000001"/>
    <n v="7166.74"/>
    <m/>
    <n v="3739.1"/>
    <m/>
    <m/>
    <m/>
    <m/>
    <m/>
    <m/>
    <m/>
    <m/>
    <m/>
    <m/>
    <m/>
    <m/>
    <m/>
    <m/>
    <m/>
    <m/>
    <s v="step2989.zyra.dsbench_tl2.-t.10000.-mr.debra.-ma.new.-mp.none.-p.-k.10000.-i.5.-d.5.-rq.0.-rqsize.256.-nwork.89.-nrq.1.-seqwidth.48.-trial.0.-pinning.ZYRA_SCATTER.data"/>
    <s v="LD_PRELOAD=../lib/libjemalloc.so  time timeout 13 numactl --interleave=all ./zyra.dsbench_tl2 -t 10000 -mr debra -ma new -mp none -p -k 10000 -i 5 -d 5 -rq 0 -rqsize 256 -nwork 89 -nrq 1 &gt;&gt; output.zyra.dsbench/step2989.zyra.dsbench_tl2.-t.10000.-mr.debra.-ma.new.-mp.none.-p.-k.10000.-i.5.-d.5.-rq.0.-rqsize.256.-nwork.89.-nrq.1.-seqwidth.48.-trial.0.-pinning.ZYRA_SCATTER.data 2&gt;&gt;output.zyra.dsbench/stderr.out"/>
    <s v="zyra"/>
    <x v="21"/>
    <x v="4"/>
  </r>
  <r>
    <s v="step298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39606500"/>
    <n v="39606220"/>
    <n v="7921272"/>
    <n v="19778729"/>
    <n v="10000"/>
    <m/>
    <m/>
    <m/>
    <m/>
    <m/>
    <n v="10000"/>
    <n v="204078.14"/>
    <n v="20"/>
    <n v="100000"/>
    <n v="125"/>
    <s v="debra"/>
    <s v="new"/>
    <s v="none"/>
    <m/>
    <n v="8"/>
    <n v="1"/>
    <m/>
    <n v="24.3916"/>
    <n v="3.13849"/>
    <n v="16565.2"/>
    <m/>
    <n v="4078.14"/>
    <m/>
    <m/>
    <m/>
    <m/>
    <m/>
    <m/>
    <m/>
    <m/>
    <m/>
    <m/>
    <m/>
    <m/>
    <m/>
    <m/>
    <m/>
    <m/>
    <s v="step298.zyra.dsbench_tl2.-t.10000.-mr.debra.-ma.new.-mp.none.-p.-k.100000.-i.20.-d.20.-rq.0.-rqsize.256.-nwork.125.-nrq.1.-seqwidth.48.-trial.0.-pinning.ZYRA_CLUSTER.data"/>
    <s v="LD_PRELOAD=../lib/libjemalloc.so  time timeout 13 numactl --interleave=all ./zyra.dsbench_tl2 -t 10000 -mr debra -ma new -mp none -p -k 100000 -i 20 -d 20 -rq 0 -rqsize 256 -nwork 125 -nrq 1 &gt;&gt; output.zyra.dsbench/step298.zyra.dsbench_tl2.-t.10000.-mr.debra.-ma.new.-mp.none.-p.-k.100000.-i.20.-d.20.-rq.0.-rqsize.256.-nwork.125.-nrq.1.-seqwidth.48.-trial.0.-pinning.ZYRA_CLUSTER.data 2&gt;&gt;output.zyra.dsbench/stderr.out"/>
    <s v="zyra"/>
    <x v="11"/>
    <x v="5"/>
  </r>
  <r>
    <s v="step1199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42463716"/>
    <n v="42463084"/>
    <n v="8492680"/>
    <n v="21208245"/>
    <n v="10000"/>
    <m/>
    <m/>
    <m/>
    <m/>
    <m/>
    <n v="10000"/>
    <n v="203311.43"/>
    <n v="20"/>
    <n v="10000"/>
    <n v="71"/>
    <s v="debra"/>
    <s v="new"/>
    <s v="none"/>
    <m/>
    <n v="8"/>
    <n v="1"/>
    <m/>
    <n v="10.4034"/>
    <n v="1.8247599999999999"/>
    <n v="8732.91"/>
    <m/>
    <n v="3311.43"/>
    <m/>
    <m/>
    <m/>
    <m/>
    <m/>
    <m/>
    <m/>
    <m/>
    <m/>
    <m/>
    <m/>
    <m/>
    <m/>
    <m/>
    <m/>
    <m/>
    <s v="step1199.zyra.dsbench_tl2.-t.10000.-mr.debra.-ma.new.-mp.none.-p.-k.10000.-i.20.-d.20.-rq.0.-rqsize.256.-nwork.71.-nrq.1.-seqwidth.48.-trial.1.-pinning.ZYRA_CLUSTER.data"/>
    <s v="LD_PRELOAD=../lib/libjemalloc.so  time timeout 13 numactl --interleave=all ./zyra.dsbench_tl2 -t 10000 -mr debra -ma new -mp none -p -k 10000 -i 20 -d 20 -rq 0 -rqsize 256 -nwork 71 -nrq 1 &gt;&gt; output.zyra.dsbench/step1199.zyra.dsbench_tl2.-t.10000.-mr.debra.-ma.new.-mp.none.-p.-k.10000.-i.20.-d.20.-rq.0.-rqsize.256.-nwork.71.-nrq.1.-seqwidth.48.-trial.1.-pinning.ZYRA_CLUSTER.data 2&gt;&gt;output.zyra.dsbench/stderr.out"/>
    <s v="zyra"/>
    <x v="20"/>
    <x v="2"/>
  </r>
  <r>
    <s v="step2990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15863685"/>
    <n v="15863625"/>
    <n v="3172731"/>
    <n v="31688287"/>
    <n v="10000"/>
    <m/>
    <m/>
    <m/>
    <m/>
    <m/>
    <n v="10000"/>
    <n v="53593.99"/>
    <n v="5"/>
    <n v="10000"/>
    <n v="89"/>
    <s v="debra"/>
    <s v="new"/>
    <s v="none"/>
    <m/>
    <n v="7"/>
    <n v="1"/>
    <m/>
    <n v="8.9300300000000004"/>
    <n v="1.13948"/>
    <n v="7243.65"/>
    <m/>
    <n v="3593.99"/>
    <m/>
    <m/>
    <m/>
    <m/>
    <m/>
    <m/>
    <m/>
    <m/>
    <m/>
    <m/>
    <m/>
    <m/>
    <m/>
    <m/>
    <m/>
    <m/>
    <s v="step2990.zyra.dsbench_tl2.-t.10000.-mr.debra.-ma.new.-mp.none.-p.-k.10000.-i.5.-d.5.-rq.0.-rqsize.256.-nwork.89.-nrq.1.-seqwidth.48.-trial.1.-pinning.ZYRA_SCATTER.data"/>
    <s v="LD_PRELOAD=../lib/libjemalloc.so  time timeout 13 numactl --interleave=all ./zyra.dsbench_tl2 -t 10000 -mr debra -ma new -mp none -p -k 10000 -i 5 -d 5 -rq 0 -rqsize 256 -nwork 89 -nrq 1 &gt;&gt; output.zyra.dsbench/step2990.zyra.dsbench_tl2.-t.10000.-mr.debra.-ma.new.-mp.none.-p.-k.10000.-i.5.-d.5.-rq.0.-rqsize.256.-nwork.89.-nrq.1.-seqwidth.48.-trial.1.-pinning.ZYRA_SCATTER.data 2&gt;&gt;output.zyra.dsbench/stderr.out"/>
    <s v="zyra"/>
    <x v="21"/>
    <x v="4"/>
  </r>
  <r>
    <s v="step2991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15675636"/>
    <n v="15682306"/>
    <n v="3135794"/>
    <n v="31312998"/>
    <n v="10000"/>
    <m/>
    <m/>
    <m/>
    <m/>
    <m/>
    <n v="10000"/>
    <n v="53409.43"/>
    <n v="5"/>
    <n v="10000"/>
    <n v="89"/>
    <s v="debra"/>
    <s v="new"/>
    <s v="none"/>
    <m/>
    <n v="7"/>
    <n v="1"/>
    <m/>
    <n v="8.8907000000000007"/>
    <n v="1.1412500000000001"/>
    <n v="7329.02"/>
    <m/>
    <n v="3409.43"/>
    <m/>
    <m/>
    <m/>
    <m/>
    <m/>
    <m/>
    <m/>
    <m/>
    <m/>
    <m/>
    <m/>
    <m/>
    <m/>
    <m/>
    <m/>
    <m/>
    <s v="step2991.zyra.dsbench_tl2.-t.10000.-mr.debra.-ma.new.-mp.none.-p.-k.10000.-i.5.-d.5.-rq.0.-rqsize.256.-nwork.89.-nrq.1.-seqwidth.48.-trial.2.-pinning.ZYRA_SCATTER.data"/>
    <s v="LD_PRELOAD=../lib/libjemalloc.so  time timeout 13 numactl --interleave=all ./zyra.dsbench_tl2 -t 10000 -mr debra -ma new -mp none -p -k 10000 -i 5 -d 5 -rq 0 -rqsize 256 -nwork 89 -nrq 1 &gt;&gt; output.zyra.dsbench/step2991.zyra.dsbench_tl2.-t.10000.-mr.debra.-ma.new.-mp.none.-p.-k.10000.-i.5.-d.5.-rq.0.-rqsize.256.-nwork.89.-nrq.1.-seqwidth.48.-trial.2.-pinning.ZYRA_SCATTER.data 2&gt;&gt;output.zyra.dsbench/stderr.out"/>
    <s v="zyra"/>
    <x v="21"/>
    <x v="4"/>
  </r>
  <r>
    <s v="step2992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8690443"/>
    <n v="18685541"/>
    <n v="3737598"/>
    <n v="37338027"/>
    <n v="10000"/>
    <m/>
    <m/>
    <m/>
    <m/>
    <m/>
    <n v="10000"/>
    <n v="52744.24"/>
    <n v="5"/>
    <n v="10000"/>
    <n v="108"/>
    <s v="debra"/>
    <s v="new"/>
    <s v="none"/>
    <m/>
    <n v="7"/>
    <n v="1"/>
    <m/>
    <n v="8.6056100000000004"/>
    <n v="1.1009599999999999"/>
    <n v="7426.68"/>
    <m/>
    <n v="2744.24"/>
    <m/>
    <m/>
    <m/>
    <m/>
    <m/>
    <m/>
    <m/>
    <m/>
    <m/>
    <m/>
    <m/>
    <m/>
    <m/>
    <m/>
    <m/>
    <m/>
    <s v="step2992.zyra.dsbench_tl2.-t.10000.-mr.debra.-ma.new.-mp.none.-p.-k.10000.-i.5.-d.5.-rq.0.-rqsize.256.-nwork.108.-nrq.0.-seqwidth.48.-trial.0.-pinning.ZYRA_SCATTER.data"/>
    <s v="LD_PRELOAD=../lib/libjemalloc.so  time timeout 13 numactl --interleave=all ./zyra.dsbench_tl2 -t 10000 -mr debra -ma new -mp none -p -k 10000 -i 5 -d 5 -rq 0 -rqsize 256 -nwork 108 -nrq 0 &gt;&gt; output.zyra.dsbench/step2992.zyra.dsbench_tl2.-t.10000.-mr.debra.-ma.new.-mp.none.-p.-k.10000.-i.5.-d.5.-rq.0.-rqsize.256.-nwork.108.-nrq.0.-seqwidth.48.-trial.0.-pinning.ZYRA_SCATTER.data 2&gt;&gt;output.zyra.dsbench/stderr.out"/>
    <s v="zyra"/>
    <x v="19"/>
    <x v="3"/>
  </r>
  <r>
    <s v="step299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8644747"/>
    <n v="18639904"/>
    <n v="3728465"/>
    <n v="37232716"/>
    <n v="10000"/>
    <m/>
    <m/>
    <m/>
    <m/>
    <m/>
    <n v="10000"/>
    <n v="52655.28"/>
    <n v="5"/>
    <n v="10000"/>
    <n v="108"/>
    <s v="debra"/>
    <s v="new"/>
    <s v="none"/>
    <m/>
    <n v="7"/>
    <n v="1"/>
    <m/>
    <n v="8.5305199999999992"/>
    <n v="1.0979300000000001"/>
    <n v="7451.2"/>
    <m/>
    <n v="2655.28"/>
    <m/>
    <m/>
    <m/>
    <m/>
    <m/>
    <m/>
    <m/>
    <m/>
    <m/>
    <m/>
    <m/>
    <m/>
    <m/>
    <m/>
    <m/>
    <m/>
    <s v="step2993.zyra.dsbench_tl2.-t.10000.-mr.debra.-ma.new.-mp.none.-p.-k.10000.-i.5.-d.5.-rq.0.-rqsize.256.-nwork.108.-nrq.0.-seqwidth.48.-trial.1.-pinning.ZYRA_SCATTER.data"/>
    <s v="LD_PRELOAD=../lib/libjemalloc.so  time timeout 13 numactl --interleave=all ./zyra.dsbench_tl2 -t 10000 -mr debra -ma new -mp none -p -k 10000 -i 5 -d 5 -rq 0 -rqsize 256 -nwork 108 -nrq 0 &gt;&gt; output.zyra.dsbench/step2993.zyra.dsbench_tl2.-t.10000.-mr.debra.-ma.new.-mp.none.-p.-k.10000.-i.5.-d.5.-rq.0.-rqsize.256.-nwork.108.-nrq.0.-seqwidth.48.-trial.1.-pinning.ZYRA_SCATTER.data 2&gt;&gt;output.zyra.dsbench/stderr.out"/>
    <s v="zyra"/>
    <x v="19"/>
    <x v="3"/>
  </r>
  <r>
    <s v="step2994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8337400"/>
    <n v="18341790"/>
    <n v="3667919"/>
    <n v="36645483"/>
    <n v="10000"/>
    <m/>
    <m/>
    <m/>
    <m/>
    <m/>
    <n v="10000"/>
    <n v="52555.11"/>
    <n v="5"/>
    <n v="10000"/>
    <n v="108"/>
    <s v="debra"/>
    <s v="new"/>
    <s v="none"/>
    <m/>
    <n v="7"/>
    <n v="1"/>
    <m/>
    <n v="8.5908700000000007"/>
    <n v="1.0958399999999999"/>
    <n v="7538.29"/>
    <m/>
    <n v="2555.11"/>
    <m/>
    <m/>
    <m/>
    <m/>
    <m/>
    <m/>
    <m/>
    <m/>
    <m/>
    <m/>
    <m/>
    <m/>
    <m/>
    <m/>
    <m/>
    <m/>
    <s v="step2994.zyra.dsbench_tl2.-t.10000.-mr.debra.-ma.new.-mp.none.-p.-k.10000.-i.5.-d.5.-rq.0.-rqsize.256.-nwork.108.-nrq.0.-seqwidth.48.-trial.2.-pinning.ZYRA_SCATTER.data"/>
    <s v="LD_PRELOAD=../lib/libjemalloc.so  time timeout 13 numactl --interleave=all ./zyra.dsbench_tl2 -t 10000 -mr debra -ma new -mp none -p -k 10000 -i 5 -d 5 -rq 0 -rqsize 256 -nwork 108 -nrq 0 &gt;&gt; output.zyra.dsbench/step2994.zyra.dsbench_tl2.-t.10000.-mr.debra.-ma.new.-mp.none.-p.-k.10000.-i.5.-d.5.-rq.0.-rqsize.256.-nwork.108.-nrq.0.-seqwidth.48.-trial.2.-pinning.ZYRA_SCATTER.data 2&gt;&gt;output.zyra.dsbench/stderr.out"/>
    <s v="zyra"/>
    <x v="19"/>
    <x v="3"/>
  </r>
  <r>
    <s v="step2995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18216537"/>
    <n v="18222586"/>
    <n v="3643912"/>
    <n v="36396552"/>
    <n v="10000"/>
    <m/>
    <m/>
    <m/>
    <m/>
    <m/>
    <n v="10000"/>
    <n v="53226.7"/>
    <n v="5"/>
    <n v="10000"/>
    <n v="107"/>
    <s v="debra"/>
    <s v="new"/>
    <s v="none"/>
    <m/>
    <n v="7"/>
    <n v="1"/>
    <m/>
    <n v="8.6121800000000004"/>
    <n v="1.0845499999999999"/>
    <n v="7562.7"/>
    <m/>
    <n v="3226.7"/>
    <m/>
    <m/>
    <m/>
    <m/>
    <m/>
    <m/>
    <m/>
    <m/>
    <m/>
    <m/>
    <m/>
    <m/>
    <m/>
    <m/>
    <m/>
    <m/>
    <s v="step2995.zyra.dsbench_tl2.-t.10000.-mr.debra.-ma.new.-mp.none.-p.-k.10000.-i.5.-d.5.-rq.0.-rqsize.256.-nwork.107.-nrq.1.-seqwidth.48.-trial.0.-pinning.ZYRA_SCATTER.data"/>
    <s v="LD_PRELOAD=../lib/libjemalloc.so  time timeout 13 numactl --interleave=all ./zyra.dsbench_tl2 -t 10000 -mr debra -ma new -mp none -p -k 10000 -i 5 -d 5 -rq 0 -rqsize 256 -nwork 107 -nrq 1 &gt;&gt; output.zyra.dsbench/step2995.zyra.dsbench_tl2.-t.10000.-mr.debra.-ma.new.-mp.none.-p.-k.10000.-i.5.-d.5.-rq.0.-rqsize.256.-nwork.107.-nrq.1.-seqwidth.48.-trial.0.-pinning.ZYRA_SCATTER.data 2&gt;&gt;output.zyra.dsbench/stderr.out"/>
    <s v="zyra"/>
    <x v="21"/>
    <x v="3"/>
  </r>
  <r>
    <s v="step2996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17110816"/>
    <n v="17100169"/>
    <n v="3421098"/>
    <n v="34165260"/>
    <n v="10000"/>
    <m/>
    <m/>
    <m/>
    <m/>
    <m/>
    <n v="10000"/>
    <n v="53485.21"/>
    <n v="5"/>
    <n v="10000"/>
    <n v="107"/>
    <s v="debra"/>
    <s v="new"/>
    <s v="none"/>
    <m/>
    <n v="7"/>
    <n v="1"/>
    <m/>
    <n v="8.5254700000000003"/>
    <n v="1.1154999999999999"/>
    <n v="8090.68"/>
    <m/>
    <n v="3485.21"/>
    <m/>
    <m/>
    <m/>
    <m/>
    <m/>
    <m/>
    <m/>
    <m/>
    <m/>
    <m/>
    <m/>
    <m/>
    <m/>
    <m/>
    <m/>
    <m/>
    <s v="step2996.zyra.dsbench_tl2.-t.10000.-mr.debra.-ma.new.-mp.none.-p.-k.10000.-i.5.-d.5.-rq.0.-rqsize.256.-nwork.107.-nrq.1.-seqwidth.48.-trial.1.-pinning.ZYRA_SCATTER.data"/>
    <s v="LD_PRELOAD=../lib/libjemalloc.so  time timeout 13 numactl --interleave=all ./zyra.dsbench_tl2 -t 10000 -mr debra -ma new -mp none -p -k 10000 -i 5 -d 5 -rq 0 -rqsize 256 -nwork 107 -nrq 1 &gt;&gt; output.zyra.dsbench/step2996.zyra.dsbench_tl2.-t.10000.-mr.debra.-ma.new.-mp.none.-p.-k.10000.-i.5.-d.5.-rq.0.-rqsize.256.-nwork.107.-nrq.1.-seqwidth.48.-trial.1.-pinning.ZYRA_SCATTER.data 2&gt;&gt;output.zyra.dsbench/stderr.out"/>
    <s v="zyra"/>
    <x v="21"/>
    <x v="3"/>
  </r>
  <r>
    <s v="step2997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7943382"/>
    <n v="17934243"/>
    <n v="3587762"/>
    <n v="35832086"/>
    <n v="10000"/>
    <m/>
    <m/>
    <m/>
    <m/>
    <m/>
    <n v="10000"/>
    <n v="53169.1"/>
    <n v="5"/>
    <n v="10000"/>
    <n v="107"/>
    <s v="debra"/>
    <s v="new"/>
    <s v="none"/>
    <m/>
    <n v="7"/>
    <n v="1"/>
    <m/>
    <n v="8.4668299999999999"/>
    <n v="1.1065400000000001"/>
    <n v="7706.44"/>
    <m/>
    <n v="3169.1"/>
    <m/>
    <m/>
    <m/>
    <m/>
    <m/>
    <m/>
    <m/>
    <m/>
    <m/>
    <m/>
    <m/>
    <m/>
    <m/>
    <m/>
    <m/>
    <m/>
    <s v="step2997.zyra.dsbench_tl2.-t.10000.-mr.debra.-ma.new.-mp.none.-p.-k.10000.-i.5.-d.5.-rq.0.-rqsize.256.-nwork.107.-nrq.1.-seqwidth.48.-trial.2.-pinning.ZYRA_SCATTER.data"/>
    <s v="LD_PRELOAD=../lib/libjemalloc.so  time timeout 13 numactl --interleave=all ./zyra.dsbench_tl2 -t 10000 -mr debra -ma new -mp none -p -k 10000 -i 5 -d 5 -rq 0 -rqsize 256 -nwork 107 -nrq 1 &gt;&gt; output.zyra.dsbench/step2997.zyra.dsbench_tl2.-t.10000.-mr.debra.-ma.new.-mp.none.-p.-k.10000.-i.5.-d.5.-rq.0.-rqsize.256.-nwork.107.-nrq.1.-seqwidth.48.-trial.2.-pinning.ZYRA_SCATTER.data 2&gt;&gt;output.zyra.dsbench/stderr.out"/>
    <s v="zyra"/>
    <x v="21"/>
    <x v="3"/>
  </r>
  <r>
    <s v="step2998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9989045"/>
    <n v="19992258"/>
    <n v="3998130"/>
    <n v="39934212"/>
    <n v="10000"/>
    <m/>
    <m/>
    <m/>
    <m/>
    <m/>
    <n v="10000"/>
    <n v="52803.38"/>
    <n v="5"/>
    <n v="10000"/>
    <n v="126"/>
    <s v="debra"/>
    <s v="new"/>
    <s v="none"/>
    <m/>
    <n v="7"/>
    <n v="1"/>
    <m/>
    <n v="8.4365699999999997"/>
    <n v="1.09226"/>
    <n v="8107.8"/>
    <m/>
    <n v="2803.38"/>
    <m/>
    <m/>
    <m/>
    <m/>
    <m/>
    <m/>
    <m/>
    <m/>
    <m/>
    <m/>
    <m/>
    <m/>
    <m/>
    <m/>
    <m/>
    <m/>
    <s v="step2998.zyra.dsbench_tl2.-t.10000.-mr.debra.-ma.new.-mp.none.-p.-k.10000.-i.5.-d.5.-rq.0.-rqsize.256.-nwork.126.-nrq.0.-seqwidth.48.-trial.0.-pinning.ZYRA_SCATTER.data"/>
    <s v="LD_PRELOAD=../lib/libjemalloc.so  time timeout 13 numactl --interleave=all ./zyra.dsbench_tl2 -t 10000 -mr debra -ma new -mp none -p -k 10000 -i 5 -d 5 -rq 0 -rqsize 256 -nwork 126 -nrq 0 &gt;&gt; output.zyra.dsbench/step2998.zyra.dsbench_tl2.-t.10000.-mr.debra.-ma.new.-mp.none.-p.-k.10000.-i.5.-d.5.-rq.0.-rqsize.256.-nwork.126.-nrq.0.-seqwidth.48.-trial.0.-pinning.ZYRA_SCATTER.data 2&gt;&gt;output.zyra.dsbench/stderr.out"/>
    <s v="zyra"/>
    <x v="19"/>
    <x v="5"/>
  </r>
  <r>
    <s v="step299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20605444"/>
    <n v="20610870"/>
    <n v="4121631"/>
    <n v="41174096"/>
    <n v="10000"/>
    <m/>
    <m/>
    <m/>
    <m/>
    <m/>
    <n v="10000"/>
    <n v="52638.07"/>
    <n v="5"/>
    <n v="10000"/>
    <n v="126"/>
    <s v="debra"/>
    <s v="new"/>
    <s v="none"/>
    <m/>
    <n v="7"/>
    <n v="1"/>
    <m/>
    <n v="8.3304600000000004"/>
    <n v="1.0889200000000001"/>
    <n v="7838.37"/>
    <m/>
    <n v="2638.07"/>
    <m/>
    <m/>
    <m/>
    <m/>
    <m/>
    <m/>
    <m/>
    <m/>
    <m/>
    <m/>
    <m/>
    <m/>
    <m/>
    <m/>
    <m/>
    <m/>
    <s v="step2999.zyra.dsbench_tl2.-t.10000.-mr.debra.-ma.new.-mp.none.-p.-k.10000.-i.5.-d.5.-rq.0.-rqsize.256.-nwork.126.-nrq.0.-seqwidth.48.-trial.1.-pinning.ZYRA_SCATTER.data"/>
    <s v="LD_PRELOAD=../lib/libjemalloc.so  time timeout 13 numactl --interleave=all ./zyra.dsbench_tl2 -t 10000 -mr debra -ma new -mp none -p -k 10000 -i 5 -d 5 -rq 0 -rqsize 256 -nwork 126 -nrq 0 &gt;&gt; output.zyra.dsbench/step2999.zyra.dsbench_tl2.-t.10000.-mr.debra.-ma.new.-mp.none.-p.-k.10000.-i.5.-d.5.-rq.0.-rqsize.256.-nwork.126.-nrq.0.-seqwidth.48.-trial.1.-pinning.ZYRA_SCATTER.data 2&gt;&gt;output.zyra.dsbench/stderr.out"/>
    <s v="zyra"/>
    <x v="19"/>
    <x v="5"/>
  </r>
  <r>
    <s v="step11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80171902"/>
    <n v="80181657"/>
    <n v="16035355"/>
    <n v="40045924"/>
    <n v="10000"/>
    <m/>
    <m/>
    <m/>
    <m/>
    <m/>
    <n v="10000"/>
    <n v="201960.43"/>
    <n v="20"/>
    <n v="100000"/>
    <n v="54"/>
    <s v="debra"/>
    <s v="new"/>
    <s v="none"/>
    <m/>
    <n v="8"/>
    <n v="1"/>
    <m/>
    <n v="27.519400000000001"/>
    <n v="2.7121200000000001"/>
    <n v="3536.57"/>
    <m/>
    <n v="1960.43"/>
    <m/>
    <m/>
    <m/>
    <m/>
    <m/>
    <n v="40614818"/>
    <n v="374975910"/>
    <n v="914537"/>
    <n v="22709"/>
    <n v="0"/>
    <m/>
    <m/>
    <m/>
    <m/>
    <m/>
    <m/>
    <s v="step119.zyra.dsbench_hytm2_3path.-t.10000.-mr.debra.-ma.new.-mp.none.-p.-k.100000.-i.20.-d.20.-rq.0.-rqsize.256.-nwork.54.-nrq.0.-seqwidth.48.-trial.1.-pinning.ZYRA_CLUSTER.data"/>
    <s v="LD_PRELOAD=../lib/libjemalloc.so  time timeout 13 numactl --interleave=all ./zyra.dsbench_hytm2_3path -t 10000 -mr debra -ma new -mp none -p -k 100000 -i 20 -d 20 -rq 0 -rqsize 256 -nwork 54 -nrq 0 &gt;&gt; output.zyra.dsbench/step119.zyra.dsbench_hytm2_3path.-t.10000.-mr.debra.-ma.new.-mp.none.-p.-k.100000.-i.20.-d.20.-rq.0.-rqsize.256.-nwork.54.-nrq.0.-seqwidth.48.-trial.1.-pinning.ZYRA_CLUSTER.data 2&gt;&gt;output.zyra.dsbench/stderr.out"/>
    <s v="zyra"/>
    <x v="15"/>
    <x v="1"/>
  </r>
  <r>
    <s v="step299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37058113"/>
    <n v="37050284"/>
    <n v="7410839"/>
    <n v="18502036"/>
    <n v="10000"/>
    <m/>
    <m/>
    <m/>
    <m/>
    <m/>
    <n v="10000"/>
    <n v="203988.02"/>
    <n v="20"/>
    <n v="100000"/>
    <n v="125"/>
    <s v="debra"/>
    <s v="new"/>
    <s v="none"/>
    <m/>
    <n v="8"/>
    <n v="1"/>
    <m/>
    <n v="23.624700000000001"/>
    <n v="3.17103"/>
    <n v="17730"/>
    <m/>
    <n v="3988.02"/>
    <m/>
    <m/>
    <m/>
    <m/>
    <m/>
    <m/>
    <m/>
    <m/>
    <m/>
    <m/>
    <m/>
    <m/>
    <m/>
    <m/>
    <m/>
    <m/>
    <s v="step299.zyra.dsbench_tl2.-t.10000.-mr.debra.-ma.new.-mp.none.-p.-k.100000.-i.20.-d.20.-rq.0.-rqsize.256.-nwork.125.-nrq.1.-seqwidth.48.-trial.1.-pinning.ZYRA_CLUSTER.data"/>
    <s v="LD_PRELOAD=../lib/libjemalloc.so  time timeout 13 numactl --interleave=all ./zyra.dsbench_tl2 -t 10000 -mr debra -ma new -mp none -p -k 100000 -i 20 -d 20 -rq 0 -rqsize 256 -nwork 125 -nrq 1 &gt;&gt; output.zyra.dsbench/step299.zyra.dsbench_tl2.-t.10000.-mr.debra.-ma.new.-mp.none.-p.-k.100000.-i.20.-d.20.-rq.0.-rqsize.256.-nwork.125.-nrq.1.-seqwidth.48.-trial.1.-pinning.ZYRA_CLUSTER.data 2&gt;&gt;output.zyra.dsbench/stderr.out"/>
    <s v="zyra"/>
    <x v="11"/>
    <x v="5"/>
  </r>
  <r>
    <s v="step29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164207509"/>
    <n v="10000"/>
    <m/>
    <m/>
    <m/>
    <m/>
    <m/>
    <n v="10000"/>
    <n v="762.91200000000003"/>
    <n v="0"/>
    <n v="100000"/>
    <n v="90"/>
    <s v="debra"/>
    <s v="new"/>
    <s v="none"/>
    <m/>
    <n v="8"/>
    <n v="1"/>
    <m/>
    <n v="8.1831700000000005"/>
    <n v="2.6299199999999998E-2"/>
    <n v="1453.25"/>
    <m/>
    <n v="762.91200000000003"/>
    <m/>
    <m/>
    <m/>
    <m/>
    <m/>
    <n v="1642075091"/>
    <n v="4698312"/>
    <n v="40382"/>
    <n v="2927"/>
    <n v="0"/>
    <m/>
    <m/>
    <m/>
    <m/>
    <m/>
    <m/>
    <s v="step29.zyra.dsbench_hytm2_3path.-t.10000.-mr.debra.-ma.new.-mp.none.-p.-k.100000.-i.0.-d.0.-rq.0.-rqsize.256.-nwork.90.-nrq.0.-seqwidth.48.-trial.1.-pinning.ZYRA_CLUSTER.data"/>
    <s v="LD_PRELOAD=../lib/libjemalloc.so  time timeout 13 numactl --interleave=all ./zyra.dsbench_hytm2_3path -t 10000 -mr debra -ma new -mp none -p -k 100000 -i 0 -d 0 -rq 0 -rqsize 256 -nwork 90 -nrq 0 &gt;&gt; output.zyra.dsbench/step29.zyra.dsbench_hytm2_3path.-t.10000.-mr.debra.-ma.new.-mp.none.-p.-k.100000.-i.0.-d.0.-rq.0.-rqsize.256.-nwork.90.-nrq.0.-seqwidth.48.-trial.1.-pinning.ZYRA_CLUSTER.data 2&gt;&gt;output.zyra.dsbench/stderr.out"/>
    <s v="zyra"/>
    <x v="6"/>
    <x v="4"/>
  </r>
  <r>
    <s v="step2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3119299"/>
    <n v="10000"/>
    <m/>
    <m/>
    <m/>
    <m/>
    <m/>
    <n v="10000"/>
    <n v="749.86599999999999"/>
    <n v="0"/>
    <n v="100000"/>
    <n v="1"/>
    <s v="debra"/>
    <s v="new"/>
    <s v="none"/>
    <m/>
    <n v="8"/>
    <n v="1"/>
    <m/>
    <n v="7.5307199999999996"/>
    <n v="1.21415E-3"/>
    <n v="1244.7"/>
    <m/>
    <n v="749.86599999999999"/>
    <m/>
    <m/>
    <m/>
    <m/>
    <m/>
    <n v="31192999"/>
    <n v="18109"/>
    <n v="2176"/>
    <n v="0"/>
    <n v="0"/>
    <m/>
    <m/>
    <m/>
    <m/>
    <m/>
    <m/>
    <s v="step2.zyra.dsbench_hytm2_3path.-t.10000.-mr.debra.-ma.new.-mp.none.-p.-k.100000.-i.0.-d.0.-rq.0.-rqsize.256.-nwork.1.-nrq.0.-seqwidth.48.-trial.1.-pinning.ZYRA_CLUSTER.data"/>
    <s v="LD_PRELOAD=../lib/libjemalloc.so  time timeout 13 numactl --interleave=all ./zyra.dsbench_hytm2_3path -t 10000 -mr debra -ma new -mp none -p -k 100000 -i 0 -d 0 -rq 0 -rqsize 256 -nwork 1 -nrq 0 &gt;&gt; output.zyra.dsbench/step2.zyra.dsbench_hytm2_3path.-t.10000.-mr.debra.-ma.new.-mp.none.-p.-k.100000.-i.0.-d.0.-rq.0.-rqsize.256.-nwork.1.-nrq.0.-seqwidth.48.-trial.1.-pinning.ZYRA_CLUSTER.data 2&gt;&gt;output.zyra.dsbench/stderr.out"/>
    <s v="zyra"/>
    <x v="6"/>
    <x v="7"/>
  </r>
  <r>
    <s v="step3000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19492421"/>
    <n v="19487388"/>
    <n v="3897980"/>
    <n v="38937906"/>
    <n v="10000"/>
    <m/>
    <m/>
    <m/>
    <m/>
    <m/>
    <n v="10000"/>
    <n v="52600.28"/>
    <n v="5"/>
    <n v="10000"/>
    <n v="126"/>
    <s v="debra"/>
    <s v="new"/>
    <s v="none"/>
    <m/>
    <n v="7"/>
    <n v="1"/>
    <m/>
    <n v="8.1048100000000005"/>
    <n v="1.0955900000000001"/>
    <n v="8294.42"/>
    <m/>
    <n v="2600.2800000000002"/>
    <m/>
    <m/>
    <m/>
    <m/>
    <m/>
    <m/>
    <m/>
    <m/>
    <m/>
    <m/>
    <m/>
    <m/>
    <m/>
    <m/>
    <m/>
    <m/>
    <s v="step3000.zyra.dsbench_tl2.-t.10000.-mr.debra.-ma.new.-mp.none.-p.-k.10000.-i.5.-d.5.-rq.0.-rqsize.256.-nwork.126.-nrq.0.-seqwidth.48.-trial.2.-pinning.ZYRA_SCATTER.data"/>
    <s v="LD_PRELOAD=../lib/libjemalloc.so  time timeout 13 numactl --interleave=all ./zyra.dsbench_tl2 -t 10000 -mr debra -ma new -mp none -p -k 10000 -i 5 -d 5 -rq 0 -rqsize 256 -nwork 126 -nrq 0 &gt;&gt; output.zyra.dsbench/step3000.zyra.dsbench_tl2.-t.10000.-mr.debra.-ma.new.-mp.none.-p.-k.10000.-i.5.-d.5.-rq.0.-rqsize.256.-nwork.126.-nrq.0.-seqwidth.48.-trial.2.-pinning.ZYRA_SCATTER.data 2&gt;&gt;output.zyra.dsbench/stderr.out"/>
    <s v="zyra"/>
    <x v="19"/>
    <x v="5"/>
  </r>
  <r>
    <s v="step3001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19301883"/>
    <n v="19308183"/>
    <n v="3861006"/>
    <n v="38559124"/>
    <n v="10000"/>
    <m/>
    <m/>
    <m/>
    <m/>
    <m/>
    <n v="10000"/>
    <n v="53272.88"/>
    <n v="5"/>
    <n v="10000"/>
    <n v="125"/>
    <s v="debra"/>
    <s v="new"/>
    <s v="none"/>
    <m/>
    <n v="7"/>
    <n v="1"/>
    <m/>
    <n v="8.3017199999999995"/>
    <n v="1.0907899999999999"/>
    <n v="8358.7000000000007"/>
    <m/>
    <n v="3272.88"/>
    <m/>
    <m/>
    <m/>
    <m/>
    <m/>
    <m/>
    <m/>
    <m/>
    <m/>
    <m/>
    <m/>
    <m/>
    <m/>
    <m/>
    <m/>
    <m/>
    <s v="step3001.zyra.dsbench_tl2.-t.10000.-mr.debra.-ma.new.-mp.none.-p.-k.10000.-i.5.-d.5.-rq.0.-rqsize.256.-nwork.125.-nrq.1.-seqwidth.48.-trial.0.-pinning.ZYRA_SCATTER.data"/>
    <s v="LD_PRELOAD=../lib/libjemalloc.so  time timeout 13 numactl --interleave=all ./zyra.dsbench_tl2 -t 10000 -mr debra -ma new -mp none -p -k 10000 -i 5 -d 5 -rq 0 -rqsize 256 -nwork 125 -nrq 1 &gt;&gt; output.zyra.dsbench/step3001.zyra.dsbench_tl2.-t.10000.-mr.debra.-ma.new.-mp.none.-p.-k.10000.-i.5.-d.5.-rq.0.-rqsize.256.-nwork.125.-nrq.1.-seqwidth.48.-trial.0.-pinning.ZYRA_SCATTER.data 2&gt;&gt;output.zyra.dsbench/stderr.out"/>
    <s v="zyra"/>
    <x v="21"/>
    <x v="5"/>
  </r>
  <r>
    <s v="step3002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19145883"/>
    <n v="19139139"/>
    <n v="3828502"/>
    <n v="38237230"/>
    <n v="10000"/>
    <m/>
    <m/>
    <m/>
    <m/>
    <m/>
    <n v="10000"/>
    <n v="53174.03"/>
    <n v="5"/>
    <n v="10000"/>
    <n v="125"/>
    <s v="debra"/>
    <s v="new"/>
    <s v="none"/>
    <m/>
    <n v="7"/>
    <n v="1"/>
    <m/>
    <n v="8.2314900000000009"/>
    <n v="1.0789299999999999"/>
    <n v="8410.41"/>
    <m/>
    <n v="3174.03"/>
    <m/>
    <m/>
    <m/>
    <m/>
    <m/>
    <m/>
    <m/>
    <m/>
    <m/>
    <m/>
    <m/>
    <m/>
    <m/>
    <m/>
    <m/>
    <m/>
    <s v="step3002.zyra.dsbench_tl2.-t.10000.-mr.debra.-ma.new.-mp.none.-p.-k.10000.-i.5.-d.5.-rq.0.-rqsize.256.-nwork.125.-nrq.1.-seqwidth.48.-trial.1.-pinning.ZYRA_SCATTER.data"/>
    <s v="LD_PRELOAD=../lib/libjemalloc.so  time timeout 13 numactl --interleave=all ./zyra.dsbench_tl2 -t 10000 -mr debra -ma new -mp none -p -k 10000 -i 5 -d 5 -rq 0 -rqsize 256 -nwork 125 -nrq 1 &gt;&gt; output.zyra.dsbench/step3002.zyra.dsbench_tl2.-t.10000.-mr.debra.-ma.new.-mp.none.-p.-k.10000.-i.5.-d.5.-rq.0.-rqsize.256.-nwork.125.-nrq.1.-seqwidth.48.-trial.1.-pinning.ZYRA_SCATTER.data 2&gt;&gt;output.zyra.dsbench/stderr.out"/>
    <s v="zyra"/>
    <x v="21"/>
    <x v="5"/>
  </r>
  <r>
    <s v="step300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19428865"/>
    <n v="19430116"/>
    <n v="3885898"/>
    <n v="38818609"/>
    <n v="10000"/>
    <m/>
    <m/>
    <m/>
    <m/>
    <m/>
    <n v="10000"/>
    <n v="52988.73"/>
    <n v="5"/>
    <n v="10000"/>
    <n v="125"/>
    <s v="debra"/>
    <s v="new"/>
    <s v="none"/>
    <m/>
    <n v="7"/>
    <n v="1"/>
    <m/>
    <n v="8.2862600000000004"/>
    <n v="1.06548"/>
    <n v="8295.4"/>
    <m/>
    <n v="2988.73"/>
    <m/>
    <m/>
    <m/>
    <m/>
    <m/>
    <m/>
    <m/>
    <m/>
    <m/>
    <m/>
    <m/>
    <m/>
    <m/>
    <m/>
    <m/>
    <m/>
    <s v="step3003.zyra.dsbench_tl2.-t.10000.-mr.debra.-ma.new.-mp.none.-p.-k.10000.-i.5.-d.5.-rq.0.-rqsize.256.-nwork.125.-nrq.1.-seqwidth.48.-trial.2.-pinning.ZYRA_SCATTER.data"/>
    <s v="LD_PRELOAD=../lib/libjemalloc.so  time timeout 13 numactl --interleave=all ./zyra.dsbench_tl2 -t 10000 -mr debra -ma new -mp none -p -k 10000 -i 5 -d 5 -rq 0 -rqsize 256 -nwork 125 -nrq 1 &gt;&gt; output.zyra.dsbench/step3003.zyra.dsbench_tl2.-t.10000.-mr.debra.-ma.new.-mp.none.-p.-k.10000.-i.5.-d.5.-rq.0.-rqsize.256.-nwork.125.-nrq.1.-seqwidth.48.-trial.2.-pinning.ZYRA_SCATTER.data 2&gt;&gt;output.zyra.dsbench/stderr.out"/>
    <s v="zyra"/>
    <x v="21"/>
    <x v="5"/>
  </r>
  <r>
    <s v="step3004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21071432"/>
    <n v="21065779"/>
    <n v="4213721"/>
    <n v="42085346"/>
    <n v="10000"/>
    <m/>
    <m/>
    <m/>
    <m/>
    <m/>
    <n v="10000"/>
    <n v="52660.68"/>
    <n v="5"/>
    <n v="10000"/>
    <n v="144"/>
    <s v="debra"/>
    <s v="new"/>
    <s v="none"/>
    <m/>
    <n v="7"/>
    <n v="1"/>
    <m/>
    <n v="8.1436299999999999"/>
    <n v="1.08467"/>
    <n v="8772.44"/>
    <m/>
    <n v="2660.68"/>
    <m/>
    <m/>
    <m/>
    <m/>
    <m/>
    <m/>
    <m/>
    <m/>
    <m/>
    <m/>
    <m/>
    <m/>
    <m/>
    <m/>
    <m/>
    <m/>
    <s v="step3004.zyra.dsbench_tl2.-t.10000.-mr.debra.-ma.new.-mp.none.-p.-k.10000.-i.5.-d.5.-rq.0.-rqsize.256.-nwork.144.-nrq.0.-seqwidth.48.-trial.0.-pinning.ZYRA_SCATTER.data"/>
    <s v="LD_PRELOAD=../lib/libjemalloc.so  time timeout 13 numactl --interleave=all ./zyra.dsbench_tl2 -t 10000 -mr debra -ma new -mp none -p -k 10000 -i 5 -d 5 -rq 0 -rqsize 256 -nwork 144 -nrq 0 &gt;&gt; output.zyra.dsbench/step3004.zyra.dsbench_tl2.-t.10000.-mr.debra.-ma.new.-mp.none.-p.-k.10000.-i.5.-d.5.-rq.0.-rqsize.256.-nwork.144.-nrq.0.-seqwidth.48.-trial.0.-pinning.ZYRA_SCATTER.data 2&gt;&gt;output.zyra.dsbench/stderr.out"/>
    <s v="zyra"/>
    <x v="19"/>
    <x v="6"/>
  </r>
  <r>
    <s v="step3005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21198051"/>
    <n v="21187662"/>
    <n v="4238571"/>
    <n v="42328933"/>
    <n v="10000"/>
    <m/>
    <m/>
    <m/>
    <m/>
    <m/>
    <n v="10000"/>
    <n v="52727.34"/>
    <n v="5"/>
    <n v="10000"/>
    <n v="144"/>
    <s v="debra"/>
    <s v="new"/>
    <s v="none"/>
    <m/>
    <n v="7"/>
    <n v="1"/>
    <m/>
    <n v="8.1508500000000002"/>
    <n v="1.0871299999999999"/>
    <n v="8749"/>
    <m/>
    <n v="2727.34"/>
    <m/>
    <m/>
    <m/>
    <m/>
    <m/>
    <m/>
    <m/>
    <m/>
    <m/>
    <m/>
    <m/>
    <m/>
    <m/>
    <m/>
    <m/>
    <m/>
    <s v="step3005.zyra.dsbench_tl2.-t.10000.-mr.debra.-ma.new.-mp.none.-p.-k.10000.-i.5.-d.5.-rq.0.-rqsize.256.-nwork.144.-nrq.0.-seqwidth.48.-trial.1.-pinning.ZYRA_SCATTER.data"/>
    <s v="LD_PRELOAD=../lib/libjemalloc.so  time timeout 13 numactl --interleave=all ./zyra.dsbench_tl2 -t 10000 -mr debra -ma new -mp none -p -k 10000 -i 5 -d 5 -rq 0 -rqsize 256 -nwork 144 -nrq 0 &gt;&gt; output.zyra.dsbench/step3005.zyra.dsbench_tl2.-t.10000.-mr.debra.-ma.new.-mp.none.-p.-k.10000.-i.5.-d.5.-rq.0.-rqsize.256.-nwork.144.-nrq.0.-seqwidth.48.-trial.1.-pinning.ZYRA_SCATTER.data 2&gt;&gt;output.zyra.dsbench/stderr.out"/>
    <s v="zyra"/>
    <x v="19"/>
    <x v="6"/>
  </r>
  <r>
    <s v="step3006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21692564"/>
    <n v="21687390"/>
    <n v="4337995"/>
    <n v="43323029"/>
    <n v="10000"/>
    <m/>
    <m/>
    <m/>
    <m/>
    <m/>
    <n v="10000"/>
    <n v="52719.65"/>
    <n v="5"/>
    <n v="10000"/>
    <n v="144"/>
    <s v="debra"/>
    <s v="new"/>
    <s v="none"/>
    <m/>
    <n v="7"/>
    <n v="1"/>
    <m/>
    <n v="8.1931200000000004"/>
    <n v="1.0866100000000001"/>
    <n v="8541.5499999999993"/>
    <m/>
    <n v="2719.65"/>
    <m/>
    <m/>
    <m/>
    <m/>
    <m/>
    <m/>
    <m/>
    <m/>
    <m/>
    <m/>
    <m/>
    <m/>
    <m/>
    <m/>
    <m/>
    <m/>
    <s v="step3006.zyra.dsbench_tl2.-t.10000.-mr.debra.-ma.new.-mp.none.-p.-k.10000.-i.5.-d.5.-rq.0.-rqsize.256.-nwork.144.-nrq.0.-seqwidth.48.-trial.2.-pinning.ZYRA_SCATTER.data"/>
    <s v="LD_PRELOAD=../lib/libjemalloc.so  time timeout 13 numactl --interleave=all ./zyra.dsbench_tl2 -t 10000 -mr debra -ma new -mp none -p -k 10000 -i 5 -d 5 -rq 0 -rqsize 256 -nwork 144 -nrq 0 &gt;&gt; output.zyra.dsbench/step3006.zyra.dsbench_tl2.-t.10000.-mr.debra.-ma.new.-mp.none.-p.-k.10000.-i.5.-d.5.-rq.0.-rqsize.256.-nwork.144.-nrq.0.-seqwidth.48.-trial.2.-pinning.ZYRA_SCATTER.data 2&gt;&gt;output.zyra.dsbench/stderr.out"/>
    <s v="zyra"/>
    <x v="19"/>
    <x v="6"/>
  </r>
  <r>
    <s v="step1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64692184"/>
    <n v="10000"/>
    <m/>
    <m/>
    <m/>
    <m/>
    <m/>
    <n v="10000"/>
    <n v="757.27300000000002"/>
    <n v="0"/>
    <n v="100000"/>
    <n v="36"/>
    <s v="debra"/>
    <s v="new"/>
    <s v="none"/>
    <m/>
    <n v="8"/>
    <n v="1"/>
    <m/>
    <n v="8.0878899999999998"/>
    <n v="1.5235100000000001E-3"/>
    <n v="1479.89"/>
    <m/>
    <n v="757.27300000000002"/>
    <m/>
    <m/>
    <m/>
    <m/>
    <m/>
    <n v="646921847"/>
    <n v="1547570"/>
    <n v="27397"/>
    <n v="1370"/>
    <n v="0"/>
    <m/>
    <m/>
    <m/>
    <m/>
    <m/>
    <m/>
    <s v="step11.zyra.dsbench_hytm2_3path.-t.10000.-mr.debra.-ma.new.-mp.none.-p.-k.100000.-i.0.-d.0.-rq.0.-rqsize.256.-nwork.36.-nrq.0.-seqwidth.48.-trial.1.-pinning.ZYRA_CLUSTER.data"/>
    <s v="LD_PRELOAD=../lib/libjemalloc.so  time timeout 13 numactl --interleave=all ./zyra.dsbench_hytm2_3path -t 10000 -mr debra -ma new -mp none -p -k 100000 -i 0 -d 0 -rq 0 -rqsize 256 -nwork 36 -nrq 0 &gt;&gt; output.zyra.dsbench/step11.zyra.dsbench_hytm2_3path.-t.10000.-mr.debra.-ma.new.-mp.none.-p.-k.100000.-i.0.-d.0.-rq.0.-rqsize.256.-nwork.36.-nrq.0.-seqwidth.48.-trial.1.-pinning.ZYRA_CLUSTER.data 2&gt;&gt;output.zyra.dsbench/stderr.out"/>
    <s v="zyra"/>
    <x v="6"/>
    <x v="0"/>
  </r>
  <r>
    <s v="step3007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21270110"/>
    <n v="21269890"/>
    <n v="4254000"/>
    <n v="42494688"/>
    <n v="10000"/>
    <m/>
    <m/>
    <m/>
    <m/>
    <m/>
    <n v="10000"/>
    <n v="52925.4"/>
    <n v="5"/>
    <n v="10000"/>
    <n v="143"/>
    <s v="debra"/>
    <s v="new"/>
    <s v="none"/>
    <m/>
    <n v="7"/>
    <n v="1"/>
    <m/>
    <n v="7.9634600000000004"/>
    <n v="1.05403"/>
    <n v="8683.85"/>
    <m/>
    <n v="2925.4"/>
    <m/>
    <m/>
    <m/>
    <m/>
    <m/>
    <m/>
    <m/>
    <m/>
    <m/>
    <m/>
    <m/>
    <m/>
    <m/>
    <m/>
    <m/>
    <m/>
    <s v="step3007.zyra.dsbench_tl2.-t.10000.-mr.debra.-ma.new.-mp.none.-p.-k.10000.-i.5.-d.5.-rq.0.-rqsize.256.-nwork.143.-nrq.1.-seqwidth.48.-trial.0.-pinning.ZYRA_SCATTER.data"/>
    <s v="LD_PRELOAD=../lib/libjemalloc.so  time timeout 13 numactl --interleave=all ./zyra.dsbench_tl2 -t 10000 -mr debra -ma new -mp none -p -k 10000 -i 5 -d 5 -rq 0 -rqsize 256 -nwork 143 -nrq 1 &gt;&gt; output.zyra.dsbench/step3007.zyra.dsbench_tl2.-t.10000.-mr.debra.-ma.new.-mp.none.-p.-k.10000.-i.5.-d.5.-rq.0.-rqsize.256.-nwork.143.-nrq.1.-seqwidth.48.-trial.0.-pinning.ZYRA_SCATTER.data 2&gt;&gt;output.zyra.dsbench/stderr.out"/>
    <s v="zyra"/>
    <x v="21"/>
    <x v="6"/>
  </r>
  <r>
    <s v="step3008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20568207"/>
    <n v="20556466"/>
    <n v="4112467"/>
    <n v="41067069"/>
    <n v="10000"/>
    <m/>
    <m/>
    <m/>
    <m/>
    <m/>
    <n v="10000"/>
    <n v="53493.279999999999"/>
    <n v="5"/>
    <n v="10000"/>
    <n v="143"/>
    <s v="debra"/>
    <s v="new"/>
    <s v="none"/>
    <m/>
    <n v="7"/>
    <n v="1"/>
    <m/>
    <n v="8.1551399999999994"/>
    <n v="1.07178"/>
    <n v="8972.15"/>
    <m/>
    <n v="3493.28"/>
    <m/>
    <m/>
    <m/>
    <m/>
    <m/>
    <m/>
    <m/>
    <m/>
    <m/>
    <m/>
    <m/>
    <m/>
    <m/>
    <m/>
    <m/>
    <m/>
    <s v="step3008.zyra.dsbench_tl2.-t.10000.-mr.debra.-ma.new.-mp.none.-p.-k.10000.-i.5.-d.5.-rq.0.-rqsize.256.-nwork.143.-nrq.1.-seqwidth.48.-trial.1.-pinning.ZYRA_SCATTER.data"/>
    <s v="LD_PRELOAD=../lib/libjemalloc.so  time timeout 13 numactl --interleave=all ./zyra.dsbench_tl2 -t 10000 -mr debra -ma new -mp none -p -k 10000 -i 5 -d 5 -rq 0 -rqsize 256 -nwork 143 -nrq 1 &gt;&gt; output.zyra.dsbench/step3008.zyra.dsbench_tl2.-t.10000.-mr.debra.-ma.new.-mp.none.-p.-k.10000.-i.5.-d.5.-rq.0.-rqsize.256.-nwork.143.-nrq.1.-seqwidth.48.-trial.1.-pinning.ZYRA_SCATTER.data 2&gt;&gt;output.zyra.dsbench/stderr.out"/>
    <s v="zyra"/>
    <x v="21"/>
    <x v="6"/>
  </r>
  <r>
    <s v="step300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20468314"/>
    <n v="20475253"/>
    <n v="4094356"/>
    <n v="40901104"/>
    <n v="10000"/>
    <m/>
    <m/>
    <m/>
    <m/>
    <m/>
    <n v="10000"/>
    <n v="53058.3"/>
    <n v="5"/>
    <n v="10000"/>
    <n v="143"/>
    <s v="debra"/>
    <s v="new"/>
    <s v="none"/>
    <m/>
    <n v="7"/>
    <n v="1"/>
    <m/>
    <n v="8.1025799999999997"/>
    <n v="1.0630500000000001"/>
    <n v="9027.36"/>
    <m/>
    <n v="3058.3"/>
    <m/>
    <m/>
    <m/>
    <m/>
    <m/>
    <m/>
    <m/>
    <m/>
    <m/>
    <m/>
    <m/>
    <m/>
    <m/>
    <m/>
    <m/>
    <m/>
    <s v="step3009.zyra.dsbench_tl2.-t.10000.-mr.debra.-ma.new.-mp.none.-p.-k.10000.-i.5.-d.5.-rq.0.-rqsize.256.-nwork.143.-nrq.1.-seqwidth.48.-trial.2.-pinning.ZYRA_SCATTER.data"/>
    <s v="LD_PRELOAD=../lib/libjemalloc.so  time timeout 13 numactl --interleave=all ./zyra.dsbench_tl2 -t 10000 -mr debra -ma new -mp none -p -k 10000 -i 5 -d 5 -rq 0 -rqsize 256 -nwork 143 -nrq 1 &gt;&gt; output.zyra.dsbench/step3009.zyra.dsbench_tl2.-t.10000.-mr.debra.-ma.new.-mp.none.-p.-k.10000.-i.5.-d.5.-rq.0.-rqsize.256.-nwork.143.-nrq.1.-seqwidth.48.-trial.2.-pinning.ZYRA_SCATTER.data 2&gt;&gt;output.zyra.dsbench/stderr.out"/>
    <s v="zyra"/>
    <x v="21"/>
    <x v="6"/>
  </r>
  <r>
    <s v="step300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38267060"/>
    <n v="38262349"/>
    <n v="7652940"/>
    <n v="19110378"/>
    <n v="10000"/>
    <m/>
    <m/>
    <m/>
    <m/>
    <m/>
    <n v="10000"/>
    <n v="204143.48"/>
    <n v="20"/>
    <n v="100000"/>
    <n v="125"/>
    <s v="debra"/>
    <s v="new"/>
    <s v="none"/>
    <m/>
    <n v="8"/>
    <n v="1"/>
    <m/>
    <n v="23.7136"/>
    <n v="3.1581399999999999"/>
    <n v="17179.5"/>
    <m/>
    <n v="4143.4799999999996"/>
    <m/>
    <m/>
    <m/>
    <m/>
    <m/>
    <m/>
    <m/>
    <m/>
    <m/>
    <m/>
    <m/>
    <m/>
    <m/>
    <m/>
    <m/>
    <m/>
    <s v="step300.zyra.dsbench_tl2.-t.10000.-mr.debra.-ma.new.-mp.none.-p.-k.100000.-i.20.-d.20.-rq.0.-rqsize.256.-nwork.125.-nrq.1.-seqwidth.48.-trial.2.-pinning.ZYRA_CLUSTER.data"/>
    <s v="LD_PRELOAD=../lib/libjemalloc.so  time timeout 13 numactl --interleave=all ./zyra.dsbench_tl2 -t 10000 -mr debra -ma new -mp none -p -k 100000 -i 20 -d 20 -rq 0 -rqsize 256 -nwork 125 -nrq 1 &gt;&gt; output.zyra.dsbench/step300.zyra.dsbench_tl2.-t.10000.-mr.debra.-ma.new.-mp.none.-p.-k.100000.-i.20.-d.20.-rq.0.-rqsize.256.-nwork.125.-nrq.1.-seqwidth.48.-trial.2.-pinning.ZYRA_CLUSTER.data 2&gt;&gt;output.zyra.dsbench/stderr.out"/>
    <s v="zyra"/>
    <x v="11"/>
    <x v="5"/>
  </r>
  <r>
    <s v="step301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4589737"/>
    <n v="4582937"/>
    <n v="917267"/>
    <n v="2291199"/>
    <n v="10000"/>
    <m/>
    <m/>
    <m/>
    <m/>
    <m/>
    <n v="10000"/>
    <n v="203032.44"/>
    <n v="20"/>
    <n v="10000"/>
    <n v="1"/>
    <s v="debra"/>
    <s v="new"/>
    <s v="none"/>
    <m/>
    <n v="7"/>
    <n v="1"/>
    <m/>
    <n v="5.9955299999999996"/>
    <n v="3.3522700000000002E-2"/>
    <n v="1441.93"/>
    <m/>
    <n v="3032.44"/>
    <m/>
    <m/>
    <m/>
    <m/>
    <m/>
    <m/>
    <m/>
    <m/>
    <m/>
    <m/>
    <m/>
    <m/>
    <m/>
    <m/>
    <m/>
    <m/>
    <s v="step3010.zyra.dsbench_tl2.-t.10000.-mr.debra.-ma.new.-mp.none.-p.-k.10000.-i.20.-d.20.-rq.0.-rqsize.256.-nwork.1.-nrq.0.-seqwidth.48.-trial.0.-pinning.ZYRA_SCATTER.data"/>
    <s v="LD_PRELOAD=../lib/libjemalloc.so  time timeout 13 numactl --interleave=all ./zyra.dsbench_tl2 -t 10000 -mr debra -ma new -mp none -p -k 10000 -i 20 -d 20 -rq 0 -rqsize 256 -nwork 1 -nrq 0 &gt;&gt; output.zyra.dsbench/step3010.zyra.dsbench_tl2.-t.10000.-mr.debra.-ma.new.-mp.none.-p.-k.10000.-i.20.-d.20.-rq.0.-rqsize.256.-nwork.1.-nrq.0.-seqwidth.48.-trial.0.-pinning.ZYRA_SCATTER.data 2&gt;&gt;output.zyra.dsbench/stderr.out"/>
    <s v="zyra"/>
    <x v="22"/>
    <x v="7"/>
  </r>
  <r>
    <s v="step3011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4582389"/>
    <n v="4580143"/>
    <n v="916253"/>
    <n v="2287949"/>
    <n v="10000"/>
    <m/>
    <m/>
    <m/>
    <m/>
    <m/>
    <n v="10000"/>
    <n v="203037.4"/>
    <n v="20"/>
    <n v="10000"/>
    <n v="1"/>
    <s v="debra"/>
    <s v="new"/>
    <s v="none"/>
    <m/>
    <n v="7"/>
    <n v="1"/>
    <m/>
    <n v="5.96896"/>
    <n v="3.42586E-2"/>
    <n v="1437.01"/>
    <m/>
    <n v="3037.4"/>
    <m/>
    <m/>
    <m/>
    <m/>
    <m/>
    <m/>
    <m/>
    <m/>
    <m/>
    <m/>
    <m/>
    <m/>
    <m/>
    <m/>
    <m/>
    <m/>
    <s v="step3011.zyra.dsbench_tl2.-t.10000.-mr.debra.-ma.new.-mp.none.-p.-k.10000.-i.20.-d.20.-rq.0.-rqsize.256.-nwork.1.-nrq.0.-seqwidth.48.-trial.1.-pinning.ZYRA_SCATTER.data"/>
    <s v="LD_PRELOAD=../lib/libjemalloc.so  time timeout 13 numactl --interleave=all ./zyra.dsbench_tl2 -t 10000 -mr debra -ma new -mp none -p -k 10000 -i 20 -d 20 -rq 0 -rqsize 256 -nwork 1 -nrq 0 &gt;&gt; output.zyra.dsbench/step3011.zyra.dsbench_tl2.-t.10000.-mr.debra.-ma.new.-mp.none.-p.-k.10000.-i.20.-d.20.-rq.0.-rqsize.256.-nwork.1.-nrq.0.-seqwidth.48.-trial.1.-pinning.ZYRA_SCATTER.data 2&gt;&gt;output.zyra.dsbench/stderr.out"/>
    <s v="zyra"/>
    <x v="22"/>
    <x v="7"/>
  </r>
  <r>
    <s v="step3012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4656647"/>
    <n v="4650758"/>
    <n v="930740"/>
    <n v="2323399"/>
    <n v="10000"/>
    <m/>
    <m/>
    <m/>
    <m/>
    <m/>
    <n v="10000"/>
    <n v="202996.57"/>
    <n v="20"/>
    <n v="10000"/>
    <n v="1"/>
    <s v="debra"/>
    <s v="new"/>
    <s v="none"/>
    <m/>
    <n v="7"/>
    <n v="1"/>
    <m/>
    <n v="5.8783599999999998"/>
    <n v="3.19884E-2"/>
    <n v="1418.4"/>
    <m/>
    <n v="2996.57"/>
    <m/>
    <m/>
    <m/>
    <m/>
    <m/>
    <m/>
    <m/>
    <m/>
    <m/>
    <m/>
    <m/>
    <m/>
    <m/>
    <m/>
    <m/>
    <m/>
    <s v="step3012.zyra.dsbench_tl2.-t.10000.-mr.debra.-ma.new.-mp.none.-p.-k.10000.-i.20.-d.20.-rq.0.-rqsize.256.-nwork.1.-nrq.0.-seqwidth.48.-trial.2.-pinning.ZYRA_SCATTER.data"/>
    <s v="LD_PRELOAD=../lib/libjemalloc.so  time timeout 13 numactl --interleave=all ./zyra.dsbench_tl2 -t 10000 -mr debra -ma new -mp none -p -k 10000 -i 20 -d 20 -rq 0 -rqsize 256 -nwork 1 -nrq 0 &gt;&gt; output.zyra.dsbench/step3012.zyra.dsbench_tl2.-t.10000.-mr.debra.-ma.new.-mp.none.-p.-k.10000.-i.20.-d.20.-rq.0.-rqsize.256.-nwork.1.-nrq.0.-seqwidth.48.-trial.2.-pinning.ZYRA_SCATTER.data 2&gt;&gt;output.zyra.dsbench/stderr.out"/>
    <s v="zyra"/>
    <x v="22"/>
    <x v="7"/>
  </r>
  <r>
    <s v="step3013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21488131"/>
    <n v="21481515"/>
    <n v="4296964"/>
    <n v="10726890"/>
    <n v="10000"/>
    <m/>
    <m/>
    <m/>
    <m/>
    <m/>
    <n v="10000"/>
    <n v="202897.49"/>
    <n v="20"/>
    <n v="10000"/>
    <n v="18"/>
    <s v="debra"/>
    <s v="new"/>
    <s v="none"/>
    <m/>
    <n v="7"/>
    <n v="1"/>
    <m/>
    <n v="10.718"/>
    <n v="3.4522900000000001"/>
    <n v="5780.93"/>
    <m/>
    <n v="2897.49"/>
    <m/>
    <m/>
    <m/>
    <m/>
    <m/>
    <m/>
    <m/>
    <m/>
    <m/>
    <m/>
    <m/>
    <m/>
    <m/>
    <m/>
    <m/>
    <m/>
    <s v="step3013.zyra.dsbench_tl2.-t.10000.-mr.debra.-ma.new.-mp.none.-p.-k.10000.-i.20.-d.20.-rq.0.-rqsize.256.-nwork.18.-nrq.0.-seqwidth.48.-trial.0.-pinning.ZYRA_SCATTER.data"/>
    <s v="LD_PRELOAD=../lib/libjemalloc.so  time timeout 13 numactl --interleave=all ./zyra.dsbench_tl2 -t 10000 -mr debra -ma new -mp none -p -k 10000 -i 20 -d 20 -rq 0 -rqsize 256 -nwork 18 -nrq 0 &gt;&gt; output.zyra.dsbench/step3013.zyra.dsbench_tl2.-t.10000.-mr.debra.-ma.new.-mp.none.-p.-k.10000.-i.20.-d.20.-rq.0.-rqsize.256.-nwork.18.-nrq.0.-seqwidth.48.-trial.0.-pinning.ZYRA_SCATTER.data 2&gt;&gt;output.zyra.dsbench/stderr.out"/>
    <s v="zyra"/>
    <x v="22"/>
    <x v="8"/>
  </r>
  <r>
    <s v="step301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22663030"/>
    <n v="22655642"/>
    <n v="4531867"/>
    <n v="11317898"/>
    <n v="10000"/>
    <m/>
    <m/>
    <m/>
    <m/>
    <m/>
    <n v="10000"/>
    <n v="203147.2"/>
    <n v="20"/>
    <n v="10000"/>
    <n v="18"/>
    <s v="debra"/>
    <s v="new"/>
    <s v="none"/>
    <m/>
    <n v="7"/>
    <n v="1"/>
    <m/>
    <n v="10.694100000000001"/>
    <n v="3.4653700000000001"/>
    <n v="5486.2"/>
    <m/>
    <n v="3147.2"/>
    <m/>
    <m/>
    <m/>
    <m/>
    <m/>
    <m/>
    <m/>
    <m/>
    <m/>
    <m/>
    <m/>
    <m/>
    <m/>
    <m/>
    <m/>
    <m/>
    <s v="step3014.zyra.dsbench_tl2.-t.10000.-mr.debra.-ma.new.-mp.none.-p.-k.10000.-i.20.-d.20.-rq.0.-rqsize.256.-nwork.18.-nrq.0.-seqwidth.48.-trial.1.-pinning.ZYRA_SCATTER.data"/>
    <s v="LD_PRELOAD=../lib/libjemalloc.so  time timeout 13 numactl --interleave=all ./zyra.dsbench_tl2 -t 10000 -mr debra -ma new -mp none -p -k 10000 -i 20 -d 20 -rq 0 -rqsize 256 -nwork 18 -nrq 0 &gt;&gt; output.zyra.dsbench/step3014.zyra.dsbench_tl2.-t.10000.-mr.debra.-ma.new.-mp.none.-p.-k.10000.-i.20.-d.20.-rq.0.-rqsize.256.-nwork.18.-nrq.0.-seqwidth.48.-trial.1.-pinning.ZYRA_SCATTER.data 2&gt;&gt;output.zyra.dsbench/stderr.out"/>
    <s v="zyra"/>
    <x v="22"/>
    <x v="8"/>
  </r>
  <r>
    <s v="step3015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21332934"/>
    <n v="21326821"/>
    <n v="4265975"/>
    <n v="10651552"/>
    <n v="10000"/>
    <m/>
    <m/>
    <m/>
    <m/>
    <m/>
    <n v="10000"/>
    <n v="203026.57"/>
    <n v="20"/>
    <n v="10000"/>
    <n v="18"/>
    <s v="debra"/>
    <s v="new"/>
    <s v="none"/>
    <m/>
    <n v="7"/>
    <n v="1"/>
    <m/>
    <n v="10.747400000000001"/>
    <n v="3.44129"/>
    <n v="5847"/>
    <m/>
    <n v="3026.57"/>
    <m/>
    <m/>
    <m/>
    <m/>
    <m/>
    <m/>
    <m/>
    <m/>
    <m/>
    <m/>
    <m/>
    <m/>
    <m/>
    <m/>
    <m/>
    <m/>
    <s v="step3015.zyra.dsbench_tl2.-t.10000.-mr.debra.-ma.new.-mp.none.-p.-k.10000.-i.20.-d.20.-rq.0.-rqsize.256.-nwork.18.-nrq.0.-seqwidth.48.-trial.2.-pinning.ZYRA_SCATTER.data"/>
    <s v="LD_PRELOAD=../lib/libjemalloc.so  time timeout 13 numactl --interleave=all ./zyra.dsbench_tl2 -t 10000 -mr debra -ma new -mp none -p -k 10000 -i 20 -d 20 -rq 0 -rqsize 256 -nwork 18 -nrq 0 &gt;&gt; output.zyra.dsbench/step3015.zyra.dsbench_tl2.-t.10000.-mr.debra.-ma.new.-mp.none.-p.-k.10000.-i.20.-d.20.-rq.0.-rqsize.256.-nwork.18.-nrq.0.-seqwidth.48.-trial.2.-pinning.ZYRA_SCATTER.data 2&gt;&gt;output.zyra.dsbench/stderr.out"/>
    <s v="zyra"/>
    <x v="22"/>
    <x v="8"/>
  </r>
  <r>
    <s v="step120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41128827"/>
    <n v="41131152"/>
    <n v="8225997"/>
    <n v="20539175"/>
    <n v="10000"/>
    <m/>
    <m/>
    <m/>
    <m/>
    <m/>
    <n v="10000"/>
    <n v="203220.94"/>
    <n v="20"/>
    <n v="10000"/>
    <n v="71"/>
    <s v="debra"/>
    <s v="new"/>
    <s v="none"/>
    <m/>
    <n v="8"/>
    <n v="1"/>
    <m/>
    <n v="10.297499999999999"/>
    <n v="1.8393999999999999"/>
    <n v="9022.11"/>
    <m/>
    <n v="3220.94"/>
    <m/>
    <m/>
    <m/>
    <m/>
    <m/>
    <m/>
    <m/>
    <m/>
    <m/>
    <m/>
    <m/>
    <m/>
    <m/>
    <m/>
    <m/>
    <m/>
    <s v="step1200.zyra.dsbench_tl2.-t.10000.-mr.debra.-ma.new.-mp.none.-p.-k.10000.-i.20.-d.20.-rq.0.-rqsize.256.-nwork.71.-nrq.1.-seqwidth.48.-trial.2.-pinning.ZYRA_CLUSTER.data"/>
    <s v="LD_PRELOAD=../lib/libjemalloc.so  time timeout 13 numactl --interleave=all ./zyra.dsbench_tl2 -t 10000 -mr debra -ma new -mp none -p -k 10000 -i 20 -d 20 -rq 0 -rqsize 256 -nwork 71 -nrq 1 &gt;&gt; output.zyra.dsbench/step1200.zyra.dsbench_tl2.-t.10000.-mr.debra.-ma.new.-mp.none.-p.-k.10000.-i.20.-d.20.-rq.0.-rqsize.256.-nwork.71.-nrq.1.-seqwidth.48.-trial.2.-pinning.ZYRA_CLUSTER.data 2&gt;&gt;output.zyra.dsbench/stderr.out"/>
    <s v="zyra"/>
    <x v="20"/>
    <x v="2"/>
  </r>
  <r>
    <s v="step3016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19345347"/>
    <n v="19341466"/>
    <n v="3868681"/>
    <n v="9660756"/>
    <n v="10000"/>
    <m/>
    <m/>
    <m/>
    <m/>
    <m/>
    <n v="10000"/>
    <n v="204518.07"/>
    <n v="20"/>
    <n v="10000"/>
    <n v="17"/>
    <s v="debra"/>
    <s v="new"/>
    <s v="none"/>
    <m/>
    <n v="7"/>
    <n v="1"/>
    <m/>
    <n v="10.877700000000001"/>
    <n v="3.7372999999999998"/>
    <n v="6412"/>
    <m/>
    <n v="4518.07"/>
    <m/>
    <m/>
    <m/>
    <m/>
    <m/>
    <m/>
    <m/>
    <m/>
    <m/>
    <m/>
    <m/>
    <m/>
    <m/>
    <m/>
    <m/>
    <m/>
    <s v="step3016.zyra.dsbench_tl2.-t.10000.-mr.debra.-ma.new.-mp.none.-p.-k.10000.-i.20.-d.20.-rq.0.-rqsize.256.-nwork.17.-nrq.1.-seqwidth.48.-trial.0.-pinning.ZYRA_SCATTER.data"/>
    <s v="LD_PRELOAD=../lib/libjemalloc.so  time timeout 13 numactl --interleave=all ./zyra.dsbench_tl2 -t 10000 -mr debra -ma new -mp none -p -k 10000 -i 20 -d 20 -rq 0 -rqsize 256 -nwork 17 -nrq 1 &gt;&gt; output.zyra.dsbench/step3016.zyra.dsbench_tl2.-t.10000.-mr.debra.-ma.new.-mp.none.-p.-k.10000.-i.20.-d.20.-rq.0.-rqsize.256.-nwork.17.-nrq.1.-seqwidth.48.-trial.0.-pinning.ZYRA_SCATTER.data 2&gt;&gt;output.zyra.dsbench/stderr.out"/>
    <s v="zyra"/>
    <x v="23"/>
    <x v="8"/>
  </r>
  <r>
    <s v="step3017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19041210"/>
    <n v="19037415"/>
    <n v="3807862"/>
    <n v="9509366"/>
    <n v="10000"/>
    <m/>
    <m/>
    <m/>
    <m/>
    <m/>
    <n v="10000"/>
    <n v="204427.93"/>
    <n v="20"/>
    <n v="10000"/>
    <n v="17"/>
    <s v="debra"/>
    <s v="new"/>
    <s v="none"/>
    <m/>
    <n v="7"/>
    <n v="1"/>
    <m/>
    <n v="10.8446"/>
    <n v="3.7344599999999999"/>
    <n v="6498.65"/>
    <m/>
    <n v="4427.93"/>
    <m/>
    <m/>
    <m/>
    <m/>
    <m/>
    <m/>
    <m/>
    <m/>
    <m/>
    <m/>
    <m/>
    <m/>
    <m/>
    <m/>
    <m/>
    <m/>
    <s v="step3017.zyra.dsbench_tl2.-t.10000.-mr.debra.-ma.new.-mp.none.-p.-k.10000.-i.20.-d.20.-rq.0.-rqsize.256.-nwork.17.-nrq.1.-seqwidth.48.-trial.1.-pinning.ZYRA_SCATTER.data"/>
    <s v="LD_PRELOAD=../lib/libjemalloc.so  time timeout 13 numactl --interleave=all ./zyra.dsbench_tl2 -t 10000 -mr debra -ma new -mp none -p -k 10000 -i 20 -d 20 -rq 0 -rqsize 256 -nwork 17 -nrq 1 &gt;&gt; output.zyra.dsbench/step3017.zyra.dsbench_tl2.-t.10000.-mr.debra.-ma.new.-mp.none.-p.-k.10000.-i.20.-d.20.-rq.0.-rqsize.256.-nwork.17.-nrq.1.-seqwidth.48.-trial.1.-pinning.ZYRA_SCATTER.data 2&gt;&gt;output.zyra.dsbench/stderr.out"/>
    <s v="zyra"/>
    <x v="23"/>
    <x v="8"/>
  </r>
  <r>
    <s v="step3018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18748393"/>
    <n v="18746735"/>
    <n v="3749512"/>
    <n v="9362773"/>
    <n v="10000"/>
    <m/>
    <m/>
    <m/>
    <m/>
    <m/>
    <n v="10000"/>
    <n v="204596.83"/>
    <n v="20"/>
    <n v="10000"/>
    <n v="17"/>
    <s v="debra"/>
    <s v="new"/>
    <s v="none"/>
    <m/>
    <n v="7"/>
    <n v="1"/>
    <m/>
    <n v="10.8696"/>
    <n v="3.7375699999999998"/>
    <n v="6611.07"/>
    <m/>
    <n v="4596.83"/>
    <m/>
    <m/>
    <m/>
    <m/>
    <m/>
    <m/>
    <m/>
    <m/>
    <m/>
    <m/>
    <m/>
    <m/>
    <m/>
    <m/>
    <m/>
    <m/>
    <s v="step3018.zyra.dsbench_tl2.-t.10000.-mr.debra.-ma.new.-mp.none.-p.-k.10000.-i.20.-d.20.-rq.0.-rqsize.256.-nwork.17.-nrq.1.-seqwidth.48.-trial.2.-pinning.ZYRA_SCATTER.data"/>
    <s v="LD_PRELOAD=../lib/libjemalloc.so  time timeout 13 numactl --interleave=all ./zyra.dsbench_tl2 -t 10000 -mr debra -ma new -mp none -p -k 10000 -i 20 -d 20 -rq 0 -rqsize 256 -nwork 17 -nrq 1 &gt;&gt; output.zyra.dsbench/step3018.zyra.dsbench_tl2.-t.10000.-mr.debra.-ma.new.-mp.none.-p.-k.10000.-i.20.-d.20.-rq.0.-rqsize.256.-nwork.17.-nrq.1.-seqwidth.48.-trial.2.-pinning.ZYRA_SCATTER.data 2&gt;&gt;output.zyra.dsbench/stderr.out"/>
    <s v="zyra"/>
    <x v="23"/>
    <x v="8"/>
  </r>
  <r>
    <s v="step3019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26924836"/>
    <n v="26922881"/>
    <n v="5384771"/>
    <n v="13445631"/>
    <n v="10000"/>
    <m/>
    <m/>
    <m/>
    <m/>
    <m/>
    <n v="10000"/>
    <n v="203063.6"/>
    <n v="20"/>
    <n v="10000"/>
    <n v="36"/>
    <s v="debra"/>
    <s v="new"/>
    <s v="none"/>
    <m/>
    <n v="7"/>
    <n v="1"/>
    <m/>
    <n v="12.0268"/>
    <n v="3.2616000000000001"/>
    <n v="7927.8"/>
    <m/>
    <n v="3063.6"/>
    <m/>
    <m/>
    <m/>
    <m/>
    <m/>
    <m/>
    <m/>
    <m/>
    <m/>
    <m/>
    <m/>
    <m/>
    <m/>
    <m/>
    <m/>
    <m/>
    <s v="step3019.zyra.dsbench_tl2.-t.10000.-mr.debra.-ma.new.-mp.none.-p.-k.10000.-i.20.-d.20.-rq.0.-rqsize.256.-nwork.36.-nrq.0.-seqwidth.48.-trial.0.-pinning.ZYRA_SCATTER.data"/>
    <s v="LD_PRELOAD=../lib/libjemalloc.so  time timeout 13 numactl --interleave=all ./zyra.dsbench_tl2 -t 10000 -mr debra -ma new -mp none -p -k 10000 -i 20 -d 20 -rq 0 -rqsize 256 -nwork 36 -nrq 0 &gt;&gt; output.zyra.dsbench/step3019.zyra.dsbench_tl2.-t.10000.-mr.debra.-ma.new.-mp.none.-p.-k.10000.-i.20.-d.20.-rq.0.-rqsize.256.-nwork.36.-nrq.0.-seqwidth.48.-trial.0.-pinning.ZYRA_SCATTER.data 2&gt;&gt;output.zyra.dsbench/stderr.out"/>
    <s v="zyra"/>
    <x v="22"/>
    <x v="0"/>
  </r>
  <r>
    <s v="step301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42775949"/>
    <n v="42783974"/>
    <n v="8555992"/>
    <n v="21365795"/>
    <n v="10000"/>
    <m/>
    <m/>
    <m/>
    <m/>
    <m/>
    <n v="10000"/>
    <n v="203805.81"/>
    <n v="20"/>
    <n v="100000"/>
    <n v="144"/>
    <s v="debra"/>
    <s v="new"/>
    <s v="none"/>
    <m/>
    <n v="8"/>
    <n v="1"/>
    <m/>
    <n v="23.1633"/>
    <n v="3.0931299999999999"/>
    <n v="17561"/>
    <m/>
    <n v="3805.81"/>
    <m/>
    <m/>
    <m/>
    <m/>
    <m/>
    <m/>
    <m/>
    <m/>
    <m/>
    <m/>
    <m/>
    <m/>
    <m/>
    <m/>
    <m/>
    <m/>
    <s v="step301.zyra.dsbench_tl2.-t.10000.-mr.debra.-ma.new.-mp.none.-p.-k.100000.-i.20.-d.20.-rq.0.-rqsize.256.-nwork.144.-nrq.0.-seqwidth.48.-trial.0.-pinning.ZYRA_CLUSTER.data"/>
    <s v="LD_PRELOAD=../lib/libjemalloc.so  time timeout 13 numactl --interleave=all ./zyra.dsbench_tl2 -t 10000 -mr debra -ma new -mp none -p -k 100000 -i 20 -d 20 -rq 0 -rqsize 256 -nwork 144 -nrq 0 &gt;&gt; output.zyra.dsbench/step301.zyra.dsbench_tl2.-t.10000.-mr.debra.-ma.new.-mp.none.-p.-k.100000.-i.20.-d.20.-rq.0.-rqsize.256.-nwork.144.-nrq.0.-seqwidth.48.-trial.0.-pinning.ZYRA_CLUSTER.data 2&gt;&gt;output.zyra.dsbench/stderr.out"/>
    <s v="zyra"/>
    <x v="15"/>
    <x v="6"/>
  </r>
  <r>
    <s v="step302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26573226"/>
    <n v="26572528"/>
    <n v="5314575"/>
    <n v="13270194"/>
    <n v="10000"/>
    <m/>
    <m/>
    <m/>
    <m/>
    <m/>
    <n v="10000"/>
    <n v="202952.79"/>
    <n v="20"/>
    <n v="10000"/>
    <n v="36"/>
    <s v="debra"/>
    <s v="new"/>
    <s v="none"/>
    <m/>
    <n v="7"/>
    <n v="1"/>
    <m/>
    <n v="11.959899999999999"/>
    <n v="3.2674500000000002"/>
    <n v="8053.15"/>
    <m/>
    <n v="2952.79"/>
    <m/>
    <m/>
    <m/>
    <m/>
    <m/>
    <m/>
    <m/>
    <m/>
    <m/>
    <m/>
    <m/>
    <m/>
    <m/>
    <m/>
    <m/>
    <m/>
    <s v="step3020.zyra.dsbench_tl2.-t.10000.-mr.debra.-ma.new.-mp.none.-p.-k.10000.-i.20.-d.20.-rq.0.-rqsize.256.-nwork.36.-nrq.0.-seqwidth.48.-trial.1.-pinning.ZYRA_SCATTER.data"/>
    <s v="LD_PRELOAD=../lib/libjemalloc.so  time timeout 13 numactl --interleave=all ./zyra.dsbench_tl2 -t 10000 -mr debra -ma new -mp none -p -k 10000 -i 20 -d 20 -rq 0 -rqsize 256 -nwork 36 -nrq 0 &gt;&gt; output.zyra.dsbench/step3020.zyra.dsbench_tl2.-t.10000.-mr.debra.-ma.new.-mp.none.-p.-k.10000.-i.20.-d.20.-rq.0.-rqsize.256.-nwork.36.-nrq.0.-seqwidth.48.-trial.1.-pinning.ZYRA_SCATTER.data 2&gt;&gt;output.zyra.dsbench/stderr.out"/>
    <s v="zyra"/>
    <x v="22"/>
    <x v="0"/>
  </r>
  <r>
    <s v="step3021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27592432"/>
    <n v="27577335"/>
    <n v="5516976"/>
    <n v="13775290"/>
    <n v="10000"/>
    <m/>
    <m/>
    <m/>
    <m/>
    <m/>
    <n v="10000"/>
    <n v="203073.71"/>
    <n v="20"/>
    <n v="10000"/>
    <n v="36"/>
    <s v="debra"/>
    <s v="new"/>
    <s v="none"/>
    <m/>
    <n v="7"/>
    <n v="1"/>
    <m/>
    <n v="12.013500000000001"/>
    <n v="3.2627899999999999"/>
    <n v="7740.52"/>
    <m/>
    <n v="3073.71"/>
    <m/>
    <m/>
    <m/>
    <m/>
    <m/>
    <m/>
    <m/>
    <m/>
    <m/>
    <m/>
    <m/>
    <m/>
    <m/>
    <m/>
    <m/>
    <m/>
    <s v="step3021.zyra.dsbench_tl2.-t.10000.-mr.debra.-ma.new.-mp.none.-p.-k.10000.-i.20.-d.20.-rq.0.-rqsize.256.-nwork.36.-nrq.0.-seqwidth.48.-trial.2.-pinning.ZYRA_SCATTER.data"/>
    <s v="LD_PRELOAD=../lib/libjemalloc.so  time timeout 13 numactl --interleave=all ./zyra.dsbench_tl2 -t 10000 -mr debra -ma new -mp none -p -k 10000 -i 20 -d 20 -rq 0 -rqsize 256 -nwork 36 -nrq 0 &gt;&gt; output.zyra.dsbench/step3021.zyra.dsbench_tl2.-t.10000.-mr.debra.-ma.new.-mp.none.-p.-k.10000.-i.20.-d.20.-rq.0.-rqsize.256.-nwork.36.-nrq.0.-seqwidth.48.-trial.2.-pinning.ZYRA_SCATTER.data 2&gt;&gt;output.zyra.dsbench/stderr.out"/>
    <s v="zyra"/>
    <x v="22"/>
    <x v="0"/>
  </r>
  <r>
    <s v="step3022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25992839"/>
    <n v="25993635"/>
    <n v="5198647"/>
    <n v="12983777"/>
    <n v="10000"/>
    <m/>
    <m/>
    <m/>
    <m/>
    <m/>
    <n v="10000"/>
    <n v="203822.87"/>
    <n v="20"/>
    <n v="10000"/>
    <n v="35"/>
    <s v="debra"/>
    <s v="new"/>
    <s v="none"/>
    <m/>
    <n v="7"/>
    <n v="1"/>
    <m/>
    <n v="11.9986"/>
    <n v="3.37161"/>
    <n v="8206.48"/>
    <m/>
    <n v="3822.87"/>
    <m/>
    <m/>
    <m/>
    <m/>
    <m/>
    <m/>
    <m/>
    <m/>
    <m/>
    <m/>
    <m/>
    <m/>
    <m/>
    <m/>
    <m/>
    <m/>
    <s v="step3022.zyra.dsbench_tl2.-t.10000.-mr.debra.-ma.new.-mp.none.-p.-k.10000.-i.20.-d.20.-rq.0.-rqsize.256.-nwork.35.-nrq.1.-seqwidth.48.-trial.0.-pinning.ZYRA_SCATTER.data"/>
    <s v="LD_PRELOAD=../lib/libjemalloc.so  time timeout 13 numactl --interleave=all ./zyra.dsbench_tl2 -t 10000 -mr debra -ma new -mp none -p -k 10000 -i 20 -d 20 -rq 0 -rqsize 256 -nwork 35 -nrq 1 &gt;&gt; output.zyra.dsbench/step3022.zyra.dsbench_tl2.-t.10000.-mr.debra.-ma.new.-mp.none.-p.-k.10000.-i.20.-d.20.-rq.0.-rqsize.256.-nwork.35.-nrq.1.-seqwidth.48.-trial.0.-pinning.ZYRA_SCATTER.data 2&gt;&gt;output.zyra.dsbench/stderr.out"/>
    <s v="zyra"/>
    <x v="23"/>
    <x v="0"/>
  </r>
  <r>
    <s v="step3023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25775008"/>
    <n v="25787016"/>
    <n v="5156202"/>
    <n v="12879539"/>
    <n v="10000"/>
    <m/>
    <m/>
    <m/>
    <m/>
    <m/>
    <n v="10000"/>
    <n v="203595.47"/>
    <n v="20"/>
    <n v="10000"/>
    <n v="35"/>
    <s v="debra"/>
    <s v="new"/>
    <s v="none"/>
    <m/>
    <n v="7"/>
    <n v="1"/>
    <m/>
    <n v="11.930999999999999"/>
    <n v="3.3856999999999999"/>
    <n v="8289.5"/>
    <m/>
    <n v="3595.47"/>
    <m/>
    <m/>
    <m/>
    <m/>
    <m/>
    <m/>
    <m/>
    <m/>
    <m/>
    <m/>
    <m/>
    <m/>
    <m/>
    <m/>
    <m/>
    <m/>
    <s v="step3023.zyra.dsbench_tl2.-t.10000.-mr.debra.-ma.new.-mp.none.-p.-k.10000.-i.20.-d.20.-rq.0.-rqsize.256.-nwork.35.-nrq.1.-seqwidth.48.-trial.1.-pinning.ZYRA_SCATTER.data"/>
    <s v="LD_PRELOAD=../lib/libjemalloc.so  time timeout 13 numactl --interleave=all ./zyra.dsbench_tl2 -t 10000 -mr debra -ma new -mp none -p -k 10000 -i 20 -d 20 -rq 0 -rqsize 256 -nwork 35 -nrq 1 &gt;&gt; output.zyra.dsbench/step3023.zyra.dsbench_tl2.-t.10000.-mr.debra.-ma.new.-mp.none.-p.-k.10000.-i.20.-d.20.-rq.0.-rqsize.256.-nwork.35.-nrq.1.-seqwidth.48.-trial.1.-pinning.ZYRA_SCATTER.data 2&gt;&gt;output.zyra.dsbench/stderr.out"/>
    <s v="zyra"/>
    <x v="23"/>
    <x v="0"/>
  </r>
  <r>
    <s v="step302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26252766"/>
    <n v="26254501"/>
    <n v="5250726"/>
    <n v="13111704"/>
    <n v="10000"/>
    <m/>
    <m/>
    <m/>
    <m/>
    <m/>
    <n v="10000"/>
    <n v="203646.14"/>
    <n v="20"/>
    <n v="10000"/>
    <n v="35"/>
    <s v="debra"/>
    <s v="new"/>
    <s v="none"/>
    <m/>
    <n v="7"/>
    <n v="1"/>
    <m/>
    <n v="11.9087"/>
    <n v="3.3344800000000001"/>
    <n v="8129.73"/>
    <m/>
    <n v="3646.14"/>
    <m/>
    <m/>
    <m/>
    <m/>
    <m/>
    <m/>
    <m/>
    <m/>
    <m/>
    <m/>
    <m/>
    <m/>
    <m/>
    <m/>
    <m/>
    <m/>
    <s v="step3024.zyra.dsbench_tl2.-t.10000.-mr.debra.-ma.new.-mp.none.-p.-k.10000.-i.20.-d.20.-rq.0.-rqsize.256.-nwork.35.-nrq.1.-seqwidth.48.-trial.2.-pinning.ZYRA_SCATTER.data"/>
    <s v="LD_PRELOAD=../lib/libjemalloc.so  time timeout 13 numactl --interleave=all ./zyra.dsbench_tl2 -t 10000 -mr debra -ma new -mp none -p -k 10000 -i 20 -d 20 -rq 0 -rqsize 256 -nwork 35 -nrq 1 &gt;&gt; output.zyra.dsbench/step3024.zyra.dsbench_tl2.-t.10000.-mr.debra.-ma.new.-mp.none.-p.-k.10000.-i.20.-d.20.-rq.0.-rqsize.256.-nwork.35.-nrq.1.-seqwidth.48.-trial.2.-pinning.ZYRA_SCATTER.data 2&gt;&gt;output.zyra.dsbench/stderr.out"/>
    <s v="zyra"/>
    <x v="23"/>
    <x v="0"/>
  </r>
  <r>
    <s v="step1201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39319092"/>
    <n v="39321350"/>
    <n v="7864044"/>
    <n v="19634387"/>
    <n v="10000"/>
    <m/>
    <m/>
    <m/>
    <m/>
    <m/>
    <n v="10000"/>
    <n v="203117.78"/>
    <n v="20"/>
    <n v="10000"/>
    <n v="90"/>
    <s v="debra"/>
    <s v="new"/>
    <s v="none"/>
    <m/>
    <n v="8"/>
    <n v="1"/>
    <m/>
    <n v="11.7577"/>
    <n v="2.5716800000000002"/>
    <n v="11881.7"/>
    <m/>
    <n v="3117.78"/>
    <m/>
    <m/>
    <m/>
    <m/>
    <m/>
    <m/>
    <m/>
    <m/>
    <m/>
    <m/>
    <m/>
    <m/>
    <m/>
    <m/>
    <m/>
    <m/>
    <s v="step1201.zyra.dsbench_tl2.-t.10000.-mr.debra.-ma.new.-mp.none.-p.-k.10000.-i.20.-d.20.-rq.0.-rqsize.256.-nwork.90.-nrq.0.-seqwidth.48.-trial.0.-pinning.ZYRA_CLUSTER.data"/>
    <s v="LD_PRELOAD=../lib/libjemalloc.so  time timeout 13 numactl --interleave=all ./zyra.dsbench_tl2 -t 10000 -mr debra -ma new -mp none -p -k 10000 -i 20 -d 20 -rq 0 -rqsize 256 -nwork 90 -nrq 0 &gt;&gt; output.zyra.dsbench/step1201.zyra.dsbench_tl2.-t.10000.-mr.debra.-ma.new.-mp.none.-p.-k.10000.-i.20.-d.20.-rq.0.-rqsize.256.-nwork.90.-nrq.0.-seqwidth.48.-trial.0.-pinning.ZYRA_CLUSTER.data 2&gt;&gt;output.zyra.dsbench/stderr.out"/>
    <s v="zyra"/>
    <x v="16"/>
    <x v="4"/>
  </r>
  <r>
    <s v="step3025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28600076"/>
    <n v="28596295"/>
    <n v="5719637"/>
    <n v="14282226"/>
    <n v="10000"/>
    <m/>
    <m/>
    <m/>
    <m/>
    <m/>
    <n v="10000"/>
    <n v="202949.51"/>
    <n v="20"/>
    <n v="10000"/>
    <n v="54"/>
    <s v="debra"/>
    <s v="new"/>
    <s v="none"/>
    <m/>
    <n v="7"/>
    <n v="1"/>
    <m/>
    <n v="12.8163"/>
    <n v="3.2223099999999998"/>
    <n v="10161.799999999999"/>
    <m/>
    <n v="2949.51"/>
    <m/>
    <m/>
    <m/>
    <m/>
    <m/>
    <m/>
    <m/>
    <m/>
    <m/>
    <m/>
    <m/>
    <m/>
    <m/>
    <m/>
    <m/>
    <m/>
    <s v="step3025.zyra.dsbench_tl2.-t.10000.-mr.debra.-ma.new.-mp.none.-p.-k.10000.-i.20.-d.20.-rq.0.-rqsize.256.-nwork.54.-nrq.0.-seqwidth.48.-trial.0.-pinning.ZYRA_SCATTER.data"/>
    <s v="LD_PRELOAD=../lib/libjemalloc.so  time timeout 13 numactl --interleave=all ./zyra.dsbench_tl2 -t 10000 -mr debra -ma new -mp none -p -k 10000 -i 20 -d 20 -rq 0 -rqsize 256 -nwork 54 -nrq 0 &gt;&gt; output.zyra.dsbench/step3025.zyra.dsbench_tl2.-t.10000.-mr.debra.-ma.new.-mp.none.-p.-k.10000.-i.20.-d.20.-rq.0.-rqsize.256.-nwork.54.-nrq.0.-seqwidth.48.-trial.0.-pinning.ZYRA_SCATTER.data 2&gt;&gt;output.zyra.dsbench/stderr.out"/>
    <s v="zyra"/>
    <x v="22"/>
    <x v="1"/>
  </r>
  <r>
    <s v="step3026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27590589"/>
    <n v="27587128"/>
    <n v="5517771"/>
    <n v="13777485"/>
    <n v="10000"/>
    <m/>
    <m/>
    <m/>
    <m/>
    <m/>
    <n v="10000"/>
    <n v="202939.77"/>
    <n v="20"/>
    <n v="10000"/>
    <n v="54"/>
    <s v="debra"/>
    <s v="new"/>
    <s v="none"/>
    <m/>
    <n v="7"/>
    <n v="1"/>
    <m/>
    <n v="12.666"/>
    <n v="3.2256200000000002"/>
    <n v="10566.5"/>
    <m/>
    <n v="2939.77"/>
    <m/>
    <m/>
    <m/>
    <m/>
    <m/>
    <m/>
    <m/>
    <m/>
    <m/>
    <m/>
    <m/>
    <m/>
    <m/>
    <m/>
    <m/>
    <m/>
    <s v="step3026.zyra.dsbench_tl2.-t.10000.-mr.debra.-ma.new.-mp.none.-p.-k.10000.-i.20.-d.20.-rq.0.-rqsize.256.-nwork.54.-nrq.0.-seqwidth.48.-trial.1.-pinning.ZYRA_SCATTER.data"/>
    <s v="LD_PRELOAD=../lib/libjemalloc.so  time timeout 13 numactl --interleave=all ./zyra.dsbench_tl2 -t 10000 -mr debra -ma new -mp none -p -k 10000 -i 20 -d 20 -rq 0 -rqsize 256 -nwork 54 -nrq 0 &gt;&gt; output.zyra.dsbench/step3026.zyra.dsbench_tl2.-t.10000.-mr.debra.-ma.new.-mp.none.-p.-k.10000.-i.20.-d.20.-rq.0.-rqsize.256.-nwork.54.-nrq.0.-seqwidth.48.-trial.1.-pinning.ZYRA_SCATTER.data 2&gt;&gt;output.zyra.dsbench/stderr.out"/>
    <s v="zyra"/>
    <x v="22"/>
    <x v="1"/>
  </r>
  <r>
    <s v="step3027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28610544"/>
    <n v="28618981"/>
    <n v="5722952"/>
    <n v="14290316"/>
    <n v="10000"/>
    <m/>
    <m/>
    <m/>
    <m/>
    <m/>
    <n v="10000"/>
    <n v="202966.72"/>
    <n v="20"/>
    <n v="10000"/>
    <n v="54"/>
    <s v="debra"/>
    <s v="new"/>
    <s v="none"/>
    <m/>
    <n v="7"/>
    <n v="1"/>
    <m/>
    <n v="12.899699999999999"/>
    <n v="3.2244299999999999"/>
    <n v="10170.4"/>
    <m/>
    <n v="2966.72"/>
    <m/>
    <m/>
    <m/>
    <m/>
    <m/>
    <m/>
    <m/>
    <m/>
    <m/>
    <m/>
    <m/>
    <m/>
    <m/>
    <m/>
    <m/>
    <m/>
    <s v="step3027.zyra.dsbench_tl2.-t.10000.-mr.debra.-ma.new.-mp.none.-p.-k.10000.-i.20.-d.20.-rq.0.-rqsize.256.-nwork.54.-nrq.0.-seqwidth.48.-trial.2.-pinning.ZYRA_SCATTER.data"/>
    <s v="LD_PRELOAD=../lib/libjemalloc.so  time timeout 13 numactl --interleave=all ./zyra.dsbench_tl2 -t 10000 -mr debra -ma new -mp none -p -k 10000 -i 20 -d 20 -rq 0 -rqsize 256 -nwork 54 -nrq 0 &gt;&gt; output.zyra.dsbench/step3027.zyra.dsbench_tl2.-t.10000.-mr.debra.-ma.new.-mp.none.-p.-k.10000.-i.20.-d.20.-rq.0.-rqsize.256.-nwork.54.-nrq.0.-seqwidth.48.-trial.2.-pinning.ZYRA_SCATTER.data 2&gt;&gt;output.zyra.dsbench/stderr.out"/>
    <s v="zyra"/>
    <x v="22"/>
    <x v="1"/>
  </r>
  <r>
    <s v="step3028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27490223"/>
    <n v="27491777"/>
    <n v="5498200"/>
    <n v="13731191"/>
    <n v="10000"/>
    <m/>
    <m/>
    <m/>
    <m/>
    <m/>
    <n v="10000"/>
    <n v="203423.31"/>
    <n v="20"/>
    <n v="10000"/>
    <n v="53"/>
    <s v="debra"/>
    <s v="new"/>
    <s v="none"/>
    <m/>
    <n v="7"/>
    <n v="1"/>
    <m/>
    <n v="12.6767"/>
    <n v="3.2600799999999999"/>
    <n v="10577.7"/>
    <m/>
    <n v="3423.31"/>
    <m/>
    <m/>
    <m/>
    <m/>
    <m/>
    <m/>
    <m/>
    <m/>
    <m/>
    <m/>
    <m/>
    <m/>
    <m/>
    <m/>
    <m/>
    <m/>
    <s v="step3028.zyra.dsbench_tl2.-t.10000.-mr.debra.-ma.new.-mp.none.-p.-k.10000.-i.20.-d.20.-rq.0.-rqsize.256.-nwork.53.-nrq.1.-seqwidth.48.-trial.0.-pinning.ZYRA_SCATTER.data"/>
    <s v="LD_PRELOAD=../lib/libjemalloc.so  time timeout 13 numactl --interleave=all ./zyra.dsbench_tl2 -t 10000 -mr debra -ma new -mp none -p -k 10000 -i 20 -d 20 -rq 0 -rqsize 256 -nwork 53 -nrq 1 &gt;&gt; output.zyra.dsbench/step3028.zyra.dsbench_tl2.-t.10000.-mr.debra.-ma.new.-mp.none.-p.-k.10000.-i.20.-d.20.-rq.0.-rqsize.256.-nwork.53.-nrq.1.-seqwidth.48.-trial.0.-pinning.ZYRA_SCATTER.data 2&gt;&gt;output.zyra.dsbench/stderr.out"/>
    <s v="zyra"/>
    <x v="23"/>
    <x v="1"/>
  </r>
  <r>
    <s v="step3029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28183725"/>
    <n v="28184395"/>
    <n v="5636812"/>
    <n v="14074898"/>
    <n v="10000"/>
    <m/>
    <m/>
    <m/>
    <m/>
    <m/>
    <n v="10000"/>
    <n v="203649.24"/>
    <n v="20"/>
    <n v="10000"/>
    <n v="53"/>
    <s v="debra"/>
    <s v="new"/>
    <s v="none"/>
    <m/>
    <n v="7"/>
    <n v="1"/>
    <m/>
    <n v="12.7096"/>
    <n v="3.2545000000000002"/>
    <n v="10322.299999999999"/>
    <m/>
    <n v="3649.24"/>
    <m/>
    <m/>
    <m/>
    <m/>
    <m/>
    <m/>
    <m/>
    <m/>
    <m/>
    <m/>
    <m/>
    <m/>
    <m/>
    <m/>
    <m/>
    <m/>
    <s v="step3029.zyra.dsbench_tl2.-t.10000.-mr.debra.-ma.new.-mp.none.-p.-k.10000.-i.20.-d.20.-rq.0.-rqsize.256.-nwork.53.-nrq.1.-seqwidth.48.-trial.1.-pinning.ZYRA_SCATTER.data"/>
    <s v="LD_PRELOAD=../lib/libjemalloc.so  time timeout 13 numactl --interleave=all ./zyra.dsbench_tl2 -t 10000 -mr debra -ma new -mp none -p -k 10000 -i 20 -d 20 -rq 0 -rqsize 256 -nwork 53 -nrq 1 &gt;&gt; output.zyra.dsbench/step3029.zyra.dsbench_tl2.-t.10000.-mr.debra.-ma.new.-mp.none.-p.-k.10000.-i.20.-d.20.-rq.0.-rqsize.256.-nwork.53.-nrq.1.-seqwidth.48.-trial.1.-pinning.ZYRA_SCATTER.data 2&gt;&gt;output.zyra.dsbench/stderr.out"/>
    <s v="zyra"/>
    <x v="23"/>
    <x v="1"/>
  </r>
  <r>
    <s v="step30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42544158"/>
    <n v="42553061"/>
    <n v="8509721"/>
    <n v="21251855"/>
    <n v="10000"/>
    <m/>
    <m/>
    <m/>
    <m/>
    <m/>
    <n v="10000"/>
    <n v="203741.11"/>
    <n v="20"/>
    <n v="100000"/>
    <n v="144"/>
    <s v="debra"/>
    <s v="new"/>
    <s v="none"/>
    <m/>
    <n v="8"/>
    <n v="1"/>
    <m/>
    <n v="22.866900000000001"/>
    <n v="3.1004800000000001"/>
    <n v="17646.099999999999"/>
    <m/>
    <n v="3741.11"/>
    <m/>
    <m/>
    <m/>
    <m/>
    <m/>
    <m/>
    <m/>
    <m/>
    <m/>
    <m/>
    <m/>
    <m/>
    <m/>
    <m/>
    <m/>
    <m/>
    <s v="step302.zyra.dsbench_tl2.-t.10000.-mr.debra.-ma.new.-mp.none.-p.-k.100000.-i.20.-d.20.-rq.0.-rqsize.256.-nwork.144.-nrq.0.-seqwidth.48.-trial.1.-pinning.ZYRA_CLUSTER.data"/>
    <s v="LD_PRELOAD=../lib/libjemalloc.so  time timeout 13 numactl --interleave=all ./zyra.dsbench_tl2 -t 10000 -mr debra -ma new -mp none -p -k 100000 -i 20 -d 20 -rq 0 -rqsize 256 -nwork 144 -nrq 0 &gt;&gt; output.zyra.dsbench/step302.zyra.dsbench_tl2.-t.10000.-mr.debra.-ma.new.-mp.none.-p.-k.100000.-i.20.-d.20.-rq.0.-rqsize.256.-nwork.144.-nrq.0.-seqwidth.48.-trial.1.-pinning.ZYRA_CLUSTER.data 2&gt;&gt;output.zyra.dsbench/stderr.out"/>
    <s v="zyra"/>
    <x v="15"/>
    <x v="6"/>
  </r>
  <r>
    <s v="step303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27751277"/>
    <n v="27756797"/>
    <n v="5550807"/>
    <n v="13862446"/>
    <n v="10000"/>
    <m/>
    <m/>
    <m/>
    <m/>
    <m/>
    <n v="10000"/>
    <n v="203602.84"/>
    <n v="20"/>
    <n v="10000"/>
    <n v="53"/>
    <s v="debra"/>
    <s v="new"/>
    <s v="none"/>
    <m/>
    <n v="7"/>
    <n v="1"/>
    <m/>
    <n v="12.794700000000001"/>
    <n v="3.3022499999999999"/>
    <n v="10475.4"/>
    <m/>
    <n v="3602.84"/>
    <m/>
    <m/>
    <m/>
    <m/>
    <m/>
    <m/>
    <m/>
    <m/>
    <m/>
    <m/>
    <m/>
    <m/>
    <m/>
    <m/>
    <m/>
    <m/>
    <s v="step3030.zyra.dsbench_tl2.-t.10000.-mr.debra.-ma.new.-mp.none.-p.-k.10000.-i.20.-d.20.-rq.0.-rqsize.256.-nwork.53.-nrq.1.-seqwidth.48.-trial.2.-pinning.ZYRA_SCATTER.data"/>
    <s v="LD_PRELOAD=../lib/libjemalloc.so  time timeout 13 numactl --interleave=all ./zyra.dsbench_tl2 -t 10000 -mr debra -ma new -mp none -p -k 10000 -i 20 -d 20 -rq 0 -rqsize 256 -nwork 53 -nrq 1 &gt;&gt; output.zyra.dsbench/step3030.zyra.dsbench_tl2.-t.10000.-mr.debra.-ma.new.-mp.none.-p.-k.10000.-i.20.-d.20.-rq.0.-rqsize.256.-nwork.53.-nrq.1.-seqwidth.48.-trial.2.-pinning.ZYRA_SCATTER.data 2&gt;&gt;output.zyra.dsbench/stderr.out"/>
    <s v="zyra"/>
    <x v="23"/>
    <x v="1"/>
  </r>
  <r>
    <s v="step3031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28674835"/>
    <n v="28682310"/>
    <n v="5735714"/>
    <n v="14322351"/>
    <n v="10000"/>
    <m/>
    <m/>
    <m/>
    <m/>
    <m/>
    <n v="10000"/>
    <n v="203027.38"/>
    <n v="20"/>
    <n v="10000"/>
    <n v="72"/>
    <s v="debra"/>
    <s v="new"/>
    <s v="none"/>
    <m/>
    <n v="7"/>
    <n v="1"/>
    <m/>
    <n v="13.442500000000001"/>
    <n v="3.2162999999999999"/>
    <n v="13071.7"/>
    <m/>
    <n v="3027.38"/>
    <m/>
    <m/>
    <m/>
    <m/>
    <m/>
    <m/>
    <m/>
    <m/>
    <m/>
    <m/>
    <m/>
    <m/>
    <m/>
    <m/>
    <m/>
    <m/>
    <s v="step3031.zyra.dsbench_tl2.-t.10000.-mr.debra.-ma.new.-mp.none.-p.-k.10000.-i.20.-d.20.-rq.0.-rqsize.256.-nwork.72.-nrq.0.-seqwidth.48.-trial.0.-pinning.ZYRA_SCATTER.data"/>
    <s v="LD_PRELOAD=../lib/libjemalloc.so  time timeout 13 numactl --interleave=all ./zyra.dsbench_tl2 -t 10000 -mr debra -ma new -mp none -p -k 10000 -i 20 -d 20 -rq 0 -rqsize 256 -nwork 72 -nrq 0 &gt;&gt; output.zyra.dsbench/step3031.zyra.dsbench_tl2.-t.10000.-mr.debra.-ma.new.-mp.none.-p.-k.10000.-i.20.-d.20.-rq.0.-rqsize.256.-nwork.72.-nrq.0.-seqwidth.48.-trial.0.-pinning.ZYRA_SCATTER.data 2&gt;&gt;output.zyra.dsbench/stderr.out"/>
    <s v="zyra"/>
    <x v="22"/>
    <x v="2"/>
  </r>
  <r>
    <s v="step3032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28823743"/>
    <n v="28811794"/>
    <n v="5763553"/>
    <n v="14391909"/>
    <n v="10000"/>
    <m/>
    <m/>
    <m/>
    <m/>
    <m/>
    <n v="10000"/>
    <n v="202997.56"/>
    <n v="20"/>
    <n v="10000"/>
    <n v="72"/>
    <s v="debra"/>
    <s v="new"/>
    <s v="none"/>
    <m/>
    <n v="7"/>
    <n v="1"/>
    <m/>
    <n v="13.5326"/>
    <n v="3.2227800000000002"/>
    <n v="13049.4"/>
    <m/>
    <n v="2997.56"/>
    <m/>
    <m/>
    <m/>
    <m/>
    <m/>
    <m/>
    <m/>
    <m/>
    <m/>
    <m/>
    <m/>
    <m/>
    <m/>
    <m/>
    <m/>
    <m/>
    <s v="step3032.zyra.dsbench_tl2.-t.10000.-mr.debra.-ma.new.-mp.none.-p.-k.10000.-i.20.-d.20.-rq.0.-rqsize.256.-nwork.72.-nrq.0.-seqwidth.48.-trial.1.-pinning.ZYRA_SCATTER.data"/>
    <s v="LD_PRELOAD=../lib/libjemalloc.so  time timeout 13 numactl --interleave=all ./zyra.dsbench_tl2 -t 10000 -mr debra -ma new -mp none -p -k 10000 -i 20 -d 20 -rq 0 -rqsize 256 -nwork 72 -nrq 0 &gt;&gt; output.zyra.dsbench/step3032.zyra.dsbench_tl2.-t.10000.-mr.debra.-ma.new.-mp.none.-p.-k.10000.-i.20.-d.20.-rq.0.-rqsize.256.-nwork.72.-nrq.0.-seqwidth.48.-trial.1.-pinning.ZYRA_SCATTER.data 2&gt;&gt;output.zyra.dsbench/stderr.out"/>
    <s v="zyra"/>
    <x v="22"/>
    <x v="2"/>
  </r>
  <r>
    <s v="step3033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27833188"/>
    <n v="27840077"/>
    <n v="5567326"/>
    <n v="13902425"/>
    <n v="10000"/>
    <m/>
    <m/>
    <m/>
    <m/>
    <m/>
    <n v="10000"/>
    <n v="203236.3"/>
    <n v="20"/>
    <n v="10000"/>
    <n v="72"/>
    <s v="debra"/>
    <s v="new"/>
    <s v="none"/>
    <m/>
    <n v="7"/>
    <n v="1"/>
    <m/>
    <n v="13.5443"/>
    <n v="3.22038"/>
    <n v="13484.2"/>
    <m/>
    <n v="3236.3"/>
    <m/>
    <m/>
    <m/>
    <m/>
    <m/>
    <m/>
    <m/>
    <m/>
    <m/>
    <m/>
    <m/>
    <m/>
    <m/>
    <m/>
    <m/>
    <m/>
    <s v="step3033.zyra.dsbench_tl2.-t.10000.-mr.debra.-ma.new.-mp.none.-p.-k.10000.-i.20.-d.20.-rq.0.-rqsize.256.-nwork.72.-nrq.0.-seqwidth.48.-trial.2.-pinning.ZYRA_SCATTER.data"/>
    <s v="LD_PRELOAD=../lib/libjemalloc.so  time timeout 13 numactl --interleave=all ./zyra.dsbench_tl2 -t 10000 -mr debra -ma new -mp none -p -k 10000 -i 20 -d 20 -rq 0 -rqsize 256 -nwork 72 -nrq 0 &gt;&gt; output.zyra.dsbench/step3033.zyra.dsbench_tl2.-t.10000.-mr.debra.-ma.new.-mp.none.-p.-k.10000.-i.20.-d.20.-rq.0.-rqsize.256.-nwork.72.-nrq.0.-seqwidth.48.-trial.2.-pinning.ZYRA_SCATTER.data 2&gt;&gt;output.zyra.dsbench/stderr.out"/>
    <s v="zyra"/>
    <x v="22"/>
    <x v="2"/>
  </r>
  <r>
    <s v="step1202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39826687"/>
    <n v="39823856"/>
    <n v="7965054"/>
    <n v="19888764"/>
    <n v="10000"/>
    <m/>
    <m/>
    <m/>
    <m/>
    <m/>
    <n v="10000"/>
    <n v="203093.89"/>
    <n v="20"/>
    <n v="10000"/>
    <n v="90"/>
    <s v="debra"/>
    <s v="new"/>
    <s v="none"/>
    <m/>
    <n v="8"/>
    <n v="1"/>
    <m/>
    <n v="11.537100000000001"/>
    <n v="2.5262799999999999"/>
    <n v="11711"/>
    <m/>
    <n v="3093.89"/>
    <m/>
    <m/>
    <m/>
    <m/>
    <m/>
    <m/>
    <m/>
    <m/>
    <m/>
    <m/>
    <m/>
    <m/>
    <m/>
    <m/>
    <m/>
    <m/>
    <s v="step1202.zyra.dsbench_tl2.-t.10000.-mr.debra.-ma.new.-mp.none.-p.-k.10000.-i.20.-d.20.-rq.0.-rqsize.256.-nwork.90.-nrq.0.-seqwidth.48.-trial.1.-pinning.ZYRA_CLUSTER.data"/>
    <s v="LD_PRELOAD=../lib/libjemalloc.so  time timeout 13 numactl --interleave=all ./zyra.dsbench_tl2 -t 10000 -mr debra -ma new -mp none -p -k 10000 -i 20 -d 20 -rq 0 -rqsize 256 -nwork 90 -nrq 0 &gt;&gt; output.zyra.dsbench/step1202.zyra.dsbench_tl2.-t.10000.-mr.debra.-ma.new.-mp.none.-p.-k.10000.-i.20.-d.20.-rq.0.-rqsize.256.-nwork.90.-nrq.0.-seqwidth.48.-trial.1.-pinning.ZYRA_CLUSTER.data 2&gt;&gt;output.zyra.dsbench/stderr.out"/>
    <s v="zyra"/>
    <x v="16"/>
    <x v="4"/>
  </r>
  <r>
    <s v="step303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28351205"/>
    <n v="28351122"/>
    <n v="5670232"/>
    <n v="14159979"/>
    <n v="10000"/>
    <m/>
    <m/>
    <m/>
    <m/>
    <m/>
    <n v="10000"/>
    <n v="203356.78"/>
    <n v="20"/>
    <n v="10000"/>
    <n v="71"/>
    <s v="debra"/>
    <s v="new"/>
    <s v="none"/>
    <m/>
    <n v="7"/>
    <n v="1"/>
    <m/>
    <n v="13.3858"/>
    <n v="3.22818"/>
    <n v="13227.7"/>
    <m/>
    <n v="3356.78"/>
    <m/>
    <m/>
    <m/>
    <m/>
    <m/>
    <m/>
    <m/>
    <m/>
    <m/>
    <m/>
    <m/>
    <m/>
    <m/>
    <m/>
    <m/>
    <m/>
    <s v="step3034.zyra.dsbench_tl2.-t.10000.-mr.debra.-ma.new.-mp.none.-p.-k.10000.-i.20.-d.20.-rq.0.-rqsize.256.-nwork.71.-nrq.1.-seqwidth.48.-trial.0.-pinning.ZYRA_SCATTER.data"/>
    <s v="LD_PRELOAD=../lib/libjemalloc.so  time timeout 13 numactl --interleave=all ./zyra.dsbench_tl2 -t 10000 -mr debra -ma new -mp none -p -k 10000 -i 20 -d 20 -rq 0 -rqsize 256 -nwork 71 -nrq 1 &gt;&gt; output.zyra.dsbench/step3034.zyra.dsbench_tl2.-t.10000.-mr.debra.-ma.new.-mp.none.-p.-k.10000.-i.20.-d.20.-rq.0.-rqsize.256.-nwork.71.-nrq.1.-seqwidth.48.-trial.0.-pinning.ZYRA_SCATTER.data 2&gt;&gt;output.zyra.dsbench/stderr.out"/>
    <s v="zyra"/>
    <x v="23"/>
    <x v="2"/>
  </r>
  <r>
    <s v="step3035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28109784"/>
    <n v="28124824"/>
    <n v="5623460"/>
    <n v="14042227"/>
    <n v="10000"/>
    <m/>
    <m/>
    <m/>
    <m/>
    <m/>
    <n v="10000"/>
    <n v="203436.73"/>
    <n v="20"/>
    <n v="10000"/>
    <n v="71"/>
    <s v="debra"/>
    <s v="new"/>
    <s v="none"/>
    <m/>
    <n v="7"/>
    <n v="1"/>
    <m/>
    <n v="13.479100000000001"/>
    <n v="3.2366100000000002"/>
    <n v="13352.7"/>
    <m/>
    <n v="3436.73"/>
    <m/>
    <m/>
    <m/>
    <m/>
    <m/>
    <m/>
    <m/>
    <m/>
    <m/>
    <m/>
    <m/>
    <m/>
    <m/>
    <m/>
    <m/>
    <m/>
    <s v="step3035.zyra.dsbench_tl2.-t.10000.-mr.debra.-ma.new.-mp.none.-p.-k.10000.-i.20.-d.20.-rq.0.-rqsize.256.-nwork.71.-nrq.1.-seqwidth.48.-trial.1.-pinning.ZYRA_SCATTER.data"/>
    <s v="LD_PRELOAD=../lib/libjemalloc.so  time timeout 13 numactl --interleave=all ./zyra.dsbench_tl2 -t 10000 -mr debra -ma new -mp none -p -k 10000 -i 20 -d 20 -rq 0 -rqsize 256 -nwork 71 -nrq 1 &gt;&gt; output.zyra.dsbench/step3035.zyra.dsbench_tl2.-t.10000.-mr.debra.-ma.new.-mp.none.-p.-k.10000.-i.20.-d.20.-rq.0.-rqsize.256.-nwork.71.-nrq.1.-seqwidth.48.-trial.1.-pinning.ZYRA_SCATTER.data 2&gt;&gt;output.zyra.dsbench/stderr.out"/>
    <s v="zyra"/>
    <x v="23"/>
    <x v="2"/>
  </r>
  <r>
    <s v="step3036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28511200"/>
    <n v="28514317"/>
    <n v="5702551"/>
    <n v="14237829"/>
    <n v="10000"/>
    <m/>
    <m/>
    <m/>
    <m/>
    <m/>
    <n v="10000"/>
    <n v="203399.97"/>
    <n v="20"/>
    <n v="10000"/>
    <n v="71"/>
    <s v="debra"/>
    <s v="new"/>
    <s v="none"/>
    <m/>
    <n v="7"/>
    <n v="1"/>
    <m/>
    <n v="13.465400000000001"/>
    <n v="3.2512699999999999"/>
    <n v="13166.2"/>
    <m/>
    <n v="3399.97"/>
    <m/>
    <m/>
    <m/>
    <m/>
    <m/>
    <m/>
    <m/>
    <m/>
    <m/>
    <m/>
    <m/>
    <m/>
    <m/>
    <m/>
    <m/>
    <m/>
    <s v="step3036.zyra.dsbench_tl2.-t.10000.-mr.debra.-ma.new.-mp.none.-p.-k.10000.-i.20.-d.20.-rq.0.-rqsize.256.-nwork.71.-nrq.1.-seqwidth.48.-trial.2.-pinning.ZYRA_SCATTER.data"/>
    <s v="LD_PRELOAD=../lib/libjemalloc.so  time timeout 13 numactl --interleave=all ./zyra.dsbench_tl2 -t 10000 -mr debra -ma new -mp none -p -k 10000 -i 20 -d 20 -rq 0 -rqsize 256 -nwork 71 -nrq 1 &gt;&gt; output.zyra.dsbench/step3036.zyra.dsbench_tl2.-t.10000.-mr.debra.-ma.new.-mp.none.-p.-k.10000.-i.20.-d.20.-rq.0.-rqsize.256.-nwork.71.-nrq.1.-seqwidth.48.-trial.2.-pinning.ZYRA_SCATTER.data 2&gt;&gt;output.zyra.dsbench/stderr.out"/>
    <s v="zyra"/>
    <x v="23"/>
    <x v="2"/>
  </r>
  <r>
    <s v="step3037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31750158"/>
    <n v="31760311"/>
    <n v="6351046"/>
    <n v="15859516"/>
    <n v="10000"/>
    <m/>
    <m/>
    <m/>
    <m/>
    <m/>
    <n v="10000"/>
    <n v="203019.39"/>
    <n v="20"/>
    <n v="10000"/>
    <n v="90"/>
    <s v="debra"/>
    <s v="new"/>
    <s v="none"/>
    <m/>
    <n v="7"/>
    <n v="1"/>
    <m/>
    <n v="13.032999999999999"/>
    <n v="3.1819999999999999"/>
    <n v="14789.6"/>
    <m/>
    <n v="3019.39"/>
    <m/>
    <m/>
    <m/>
    <m/>
    <m/>
    <m/>
    <m/>
    <m/>
    <m/>
    <m/>
    <m/>
    <m/>
    <m/>
    <m/>
    <m/>
    <m/>
    <s v="step3037.zyra.dsbench_tl2.-t.10000.-mr.debra.-ma.new.-mp.none.-p.-k.10000.-i.20.-d.20.-rq.0.-rqsize.256.-nwork.90.-nrq.0.-seqwidth.48.-trial.0.-pinning.ZYRA_SCATTER.data"/>
    <s v="LD_PRELOAD=../lib/libjemalloc.so  time timeout 13 numactl --interleave=all ./zyra.dsbench_tl2 -t 10000 -mr debra -ma new -mp none -p -k 10000 -i 20 -d 20 -rq 0 -rqsize 256 -nwork 90 -nrq 0 &gt;&gt; output.zyra.dsbench/step3037.zyra.dsbench_tl2.-t.10000.-mr.debra.-ma.new.-mp.none.-p.-k.10000.-i.20.-d.20.-rq.0.-rqsize.256.-nwork.90.-nrq.0.-seqwidth.48.-trial.0.-pinning.ZYRA_SCATTER.data 2&gt;&gt;output.zyra.dsbench/stderr.out"/>
    <s v="zyra"/>
    <x v="22"/>
    <x v="4"/>
  </r>
  <r>
    <s v="step3038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32433547"/>
    <n v="32445057"/>
    <n v="6487860"/>
    <n v="16201851"/>
    <n v="10000"/>
    <m/>
    <m/>
    <m/>
    <m/>
    <m/>
    <n v="10000"/>
    <n v="203135.26"/>
    <n v="20"/>
    <n v="10000"/>
    <n v="90"/>
    <s v="debra"/>
    <s v="new"/>
    <s v="none"/>
    <m/>
    <n v="7"/>
    <n v="1"/>
    <m/>
    <n v="12.9994"/>
    <n v="3.1732300000000002"/>
    <n v="14473.3"/>
    <m/>
    <n v="3135.26"/>
    <m/>
    <m/>
    <m/>
    <m/>
    <m/>
    <m/>
    <m/>
    <m/>
    <m/>
    <m/>
    <m/>
    <m/>
    <m/>
    <m/>
    <m/>
    <m/>
    <s v="step3038.zyra.dsbench_tl2.-t.10000.-mr.debra.-ma.new.-mp.none.-p.-k.10000.-i.20.-d.20.-rq.0.-rqsize.256.-nwork.90.-nrq.0.-seqwidth.48.-trial.1.-pinning.ZYRA_SCATTER.data"/>
    <s v="LD_PRELOAD=../lib/libjemalloc.so  time timeout 13 numactl --interleave=all ./zyra.dsbench_tl2 -t 10000 -mr debra -ma new -mp none -p -k 10000 -i 20 -d 20 -rq 0 -rqsize 256 -nwork 90 -nrq 0 &gt;&gt; output.zyra.dsbench/step3038.zyra.dsbench_tl2.-t.10000.-mr.debra.-ma.new.-mp.none.-p.-k.10000.-i.20.-d.20.-rq.0.-rqsize.256.-nwork.90.-nrq.0.-seqwidth.48.-trial.1.-pinning.ZYRA_SCATTER.data 2&gt;&gt;output.zyra.dsbench/stderr.out"/>
    <s v="zyra"/>
    <x v="22"/>
    <x v="4"/>
  </r>
  <r>
    <s v="step3039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30897190"/>
    <n v="30892710"/>
    <n v="6178990"/>
    <n v="15431360"/>
    <n v="10000"/>
    <m/>
    <m/>
    <m/>
    <m/>
    <m/>
    <n v="10000"/>
    <n v="202997.99"/>
    <n v="20"/>
    <n v="10000"/>
    <n v="90"/>
    <s v="debra"/>
    <s v="new"/>
    <s v="none"/>
    <m/>
    <n v="7"/>
    <n v="1"/>
    <m/>
    <n v="12.7597"/>
    <n v="3.2037599999999999"/>
    <n v="15222.4"/>
    <m/>
    <n v="2997.99"/>
    <m/>
    <m/>
    <m/>
    <m/>
    <m/>
    <m/>
    <m/>
    <m/>
    <m/>
    <m/>
    <m/>
    <m/>
    <m/>
    <m/>
    <m/>
    <m/>
    <s v="step3039.zyra.dsbench_tl2.-t.10000.-mr.debra.-ma.new.-mp.none.-p.-k.10000.-i.20.-d.20.-rq.0.-rqsize.256.-nwork.90.-nrq.0.-seqwidth.48.-trial.2.-pinning.ZYRA_SCATTER.data"/>
    <s v="LD_PRELOAD=../lib/libjemalloc.so  time timeout 13 numactl --interleave=all ./zyra.dsbench_tl2 -t 10000 -mr debra -ma new -mp none -p -k 10000 -i 20 -d 20 -rq 0 -rqsize 256 -nwork 90 -nrq 0 &gt;&gt; output.zyra.dsbench/step3039.zyra.dsbench_tl2.-t.10000.-mr.debra.-ma.new.-mp.none.-p.-k.10000.-i.20.-d.20.-rq.0.-rqsize.256.-nwork.90.-nrq.0.-seqwidth.48.-trial.2.-pinning.ZYRA_SCATTER.data 2&gt;&gt;output.zyra.dsbench/stderr.out"/>
    <s v="zyra"/>
    <x v="22"/>
    <x v="4"/>
  </r>
  <r>
    <s v="step303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42075178"/>
    <n v="42061552"/>
    <n v="8413673"/>
    <n v="21009967"/>
    <n v="10000"/>
    <m/>
    <m/>
    <m/>
    <m/>
    <m/>
    <n v="10000"/>
    <n v="204142.95"/>
    <n v="20"/>
    <n v="100000"/>
    <n v="144"/>
    <s v="debra"/>
    <s v="new"/>
    <s v="none"/>
    <m/>
    <n v="8"/>
    <n v="1"/>
    <m/>
    <n v="23.130500000000001"/>
    <n v="3.1160100000000002"/>
    <n v="17825.7"/>
    <m/>
    <n v="4142.95"/>
    <m/>
    <m/>
    <m/>
    <m/>
    <m/>
    <m/>
    <m/>
    <m/>
    <m/>
    <m/>
    <m/>
    <m/>
    <m/>
    <m/>
    <m/>
    <m/>
    <s v="step303.zyra.dsbench_tl2.-t.10000.-mr.debra.-ma.new.-mp.none.-p.-k.100000.-i.20.-d.20.-rq.0.-rqsize.256.-nwork.144.-nrq.0.-seqwidth.48.-trial.2.-pinning.ZYRA_CLUSTER.data"/>
    <s v="LD_PRELOAD=../lib/libjemalloc.so  time timeout 13 numactl --interleave=all ./zyra.dsbench_tl2 -t 10000 -mr debra -ma new -mp none -p -k 100000 -i 20 -d 20 -rq 0 -rqsize 256 -nwork 144 -nrq 0 &gt;&gt; output.zyra.dsbench/step303.zyra.dsbench_tl2.-t.10000.-mr.debra.-ma.new.-mp.none.-p.-k.100000.-i.20.-d.20.-rq.0.-rqsize.256.-nwork.144.-nrq.0.-seqwidth.48.-trial.2.-pinning.ZYRA_CLUSTER.data 2&gt;&gt;output.zyra.dsbench/stderr.out"/>
    <s v="zyra"/>
    <x v="15"/>
    <x v="6"/>
  </r>
  <r>
    <s v="step304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32837098"/>
    <n v="32826710"/>
    <n v="6566380"/>
    <n v="16395063"/>
    <n v="10000"/>
    <m/>
    <m/>
    <m/>
    <m/>
    <m/>
    <n v="10000"/>
    <n v="203383.89"/>
    <n v="20"/>
    <n v="10000"/>
    <n v="89"/>
    <s v="debra"/>
    <s v="new"/>
    <s v="none"/>
    <m/>
    <n v="7"/>
    <n v="1"/>
    <m/>
    <n v="12.8971"/>
    <n v="3.1600700000000002"/>
    <n v="14274.4"/>
    <m/>
    <n v="3383.89"/>
    <m/>
    <m/>
    <m/>
    <m/>
    <m/>
    <m/>
    <m/>
    <m/>
    <m/>
    <m/>
    <m/>
    <m/>
    <m/>
    <m/>
    <m/>
    <m/>
    <s v="step3040.zyra.dsbench_tl2.-t.10000.-mr.debra.-ma.new.-mp.none.-p.-k.10000.-i.20.-d.20.-rq.0.-rqsize.256.-nwork.89.-nrq.1.-seqwidth.48.-trial.0.-pinning.ZYRA_SCATTER.data"/>
    <s v="LD_PRELOAD=../lib/libjemalloc.so  time timeout 13 numactl --interleave=all ./zyra.dsbench_tl2 -t 10000 -mr debra -ma new -mp none -p -k 10000 -i 20 -d 20 -rq 0 -rqsize 256 -nwork 89 -nrq 1 &gt;&gt; output.zyra.dsbench/step3040.zyra.dsbench_tl2.-t.10000.-mr.debra.-ma.new.-mp.none.-p.-k.10000.-i.20.-d.20.-rq.0.-rqsize.256.-nwork.89.-nrq.1.-seqwidth.48.-trial.0.-pinning.ZYRA_SCATTER.data 2&gt;&gt;output.zyra.dsbench/stderr.out"/>
    <s v="zyra"/>
    <x v="23"/>
    <x v="4"/>
  </r>
  <r>
    <s v="step3041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33001515"/>
    <n v="33009592"/>
    <n v="6601110"/>
    <n v="16483418"/>
    <n v="10000"/>
    <m/>
    <m/>
    <m/>
    <m/>
    <m/>
    <n v="10000"/>
    <n v="203400.64"/>
    <n v="20"/>
    <n v="10000"/>
    <n v="89"/>
    <s v="debra"/>
    <s v="new"/>
    <s v="none"/>
    <m/>
    <n v="7"/>
    <n v="1"/>
    <m/>
    <n v="12.907400000000001"/>
    <n v="3.1593599999999999"/>
    <n v="14209.8"/>
    <m/>
    <n v="3400.64"/>
    <m/>
    <m/>
    <m/>
    <m/>
    <m/>
    <m/>
    <m/>
    <m/>
    <m/>
    <m/>
    <m/>
    <m/>
    <m/>
    <m/>
    <m/>
    <m/>
    <s v="step3041.zyra.dsbench_tl2.-t.10000.-mr.debra.-ma.new.-mp.none.-p.-k.10000.-i.20.-d.20.-rq.0.-rqsize.256.-nwork.89.-nrq.1.-seqwidth.48.-trial.1.-pinning.ZYRA_SCATTER.data"/>
    <s v="LD_PRELOAD=../lib/libjemalloc.so  time timeout 13 numactl --interleave=all ./zyra.dsbench_tl2 -t 10000 -mr debra -ma new -mp none -p -k 10000 -i 20 -d 20 -rq 0 -rqsize 256 -nwork 89 -nrq 1 &gt;&gt; output.zyra.dsbench/step3041.zyra.dsbench_tl2.-t.10000.-mr.debra.-ma.new.-mp.none.-p.-k.10000.-i.20.-d.20.-rq.0.-rqsize.256.-nwork.89.-nrq.1.-seqwidth.48.-trial.1.-pinning.ZYRA_SCATTER.data 2&gt;&gt;output.zyra.dsbench/stderr.out"/>
    <s v="zyra"/>
    <x v="23"/>
    <x v="4"/>
  </r>
  <r>
    <s v="step3042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31302611"/>
    <n v="31299283"/>
    <n v="6260189"/>
    <n v="15632787"/>
    <n v="10000"/>
    <m/>
    <m/>
    <m/>
    <m/>
    <m/>
    <n v="10000"/>
    <n v="203286.72"/>
    <n v="20"/>
    <n v="10000"/>
    <n v="89"/>
    <s v="debra"/>
    <s v="new"/>
    <s v="none"/>
    <m/>
    <n v="7"/>
    <n v="1"/>
    <m/>
    <n v="12.919499999999999"/>
    <n v="3.1808100000000001"/>
    <n v="14995.8"/>
    <m/>
    <n v="3286.72"/>
    <m/>
    <m/>
    <m/>
    <m/>
    <m/>
    <m/>
    <m/>
    <m/>
    <m/>
    <m/>
    <m/>
    <m/>
    <m/>
    <m/>
    <m/>
    <m/>
    <s v="step3042.zyra.dsbench_tl2.-t.10000.-mr.debra.-ma.new.-mp.none.-p.-k.10000.-i.20.-d.20.-rq.0.-rqsize.256.-nwork.89.-nrq.1.-seqwidth.48.-trial.2.-pinning.ZYRA_SCATTER.data"/>
    <s v="LD_PRELOAD=../lib/libjemalloc.so  time timeout 13 numactl --interleave=all ./zyra.dsbench_tl2 -t 10000 -mr debra -ma new -mp none -p -k 10000 -i 20 -d 20 -rq 0 -rqsize 256 -nwork 89 -nrq 1 &gt;&gt; output.zyra.dsbench/step3042.zyra.dsbench_tl2.-t.10000.-mr.debra.-ma.new.-mp.none.-p.-k.10000.-i.20.-d.20.-rq.0.-rqsize.256.-nwork.89.-nrq.1.-seqwidth.48.-trial.2.-pinning.ZYRA_SCATTER.data 2&gt;&gt;output.zyra.dsbench/stderr.out"/>
    <s v="zyra"/>
    <x v="23"/>
    <x v="4"/>
  </r>
  <r>
    <s v="step1203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42677609"/>
    <n v="42683303"/>
    <n v="8536091"/>
    <n v="21316911"/>
    <n v="10000"/>
    <m/>
    <m/>
    <m/>
    <m/>
    <m/>
    <n v="10000"/>
    <n v="203005.3"/>
    <n v="20"/>
    <n v="10000"/>
    <n v="90"/>
    <s v="debra"/>
    <s v="new"/>
    <s v="none"/>
    <m/>
    <n v="8"/>
    <n v="1"/>
    <m/>
    <n v="11.793100000000001"/>
    <n v="2.5812300000000001"/>
    <n v="10935.9"/>
    <m/>
    <n v="3005.3"/>
    <m/>
    <m/>
    <m/>
    <m/>
    <m/>
    <m/>
    <m/>
    <m/>
    <m/>
    <m/>
    <m/>
    <m/>
    <m/>
    <m/>
    <m/>
    <m/>
    <s v="step1203.zyra.dsbench_tl2.-t.10000.-mr.debra.-ma.new.-mp.none.-p.-k.10000.-i.20.-d.20.-rq.0.-rqsize.256.-nwork.90.-nrq.0.-seqwidth.48.-trial.2.-pinning.ZYRA_CLUSTER.data"/>
    <s v="LD_PRELOAD=../lib/libjemalloc.so  time timeout 13 numactl --interleave=all ./zyra.dsbench_tl2 -t 10000 -mr debra -ma new -mp none -p -k 10000 -i 20 -d 20 -rq 0 -rqsize 256 -nwork 90 -nrq 0 &gt;&gt; output.zyra.dsbench/step1203.zyra.dsbench_tl2.-t.10000.-mr.debra.-ma.new.-mp.none.-p.-k.10000.-i.20.-d.20.-rq.0.-rqsize.256.-nwork.90.-nrq.0.-seqwidth.48.-trial.2.-pinning.ZYRA_CLUSTER.data 2&gt;&gt;output.zyra.dsbench/stderr.out"/>
    <s v="zyra"/>
    <x v="16"/>
    <x v="4"/>
  </r>
  <r>
    <s v="step3043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36752108"/>
    <n v="36738077"/>
    <n v="7349018"/>
    <n v="18352710"/>
    <n v="10000"/>
    <m/>
    <m/>
    <m/>
    <m/>
    <m/>
    <n v="10000"/>
    <n v="203022.05"/>
    <n v="20"/>
    <n v="10000"/>
    <n v="108"/>
    <s v="debra"/>
    <s v="new"/>
    <s v="none"/>
    <m/>
    <n v="7"/>
    <n v="1"/>
    <m/>
    <n v="12.5428"/>
    <n v="3.1412200000000001"/>
    <n v="15335.2"/>
    <m/>
    <n v="3022.05"/>
    <m/>
    <m/>
    <m/>
    <m/>
    <m/>
    <m/>
    <m/>
    <m/>
    <m/>
    <m/>
    <m/>
    <m/>
    <m/>
    <m/>
    <m/>
    <m/>
    <s v="step3043.zyra.dsbench_tl2.-t.10000.-mr.debra.-ma.new.-mp.none.-p.-k.10000.-i.20.-d.20.-rq.0.-rqsize.256.-nwork.108.-nrq.0.-seqwidth.48.-trial.0.-pinning.ZYRA_SCATTER.data"/>
    <s v="LD_PRELOAD=../lib/libjemalloc.so  time timeout 13 numactl --interleave=all ./zyra.dsbench_tl2 -t 10000 -mr debra -ma new -mp none -p -k 10000 -i 20 -d 20 -rq 0 -rqsize 256 -nwork 108 -nrq 0 &gt;&gt; output.zyra.dsbench/step3043.zyra.dsbench_tl2.-t.10000.-mr.debra.-ma.new.-mp.none.-p.-k.10000.-i.20.-d.20.-rq.0.-rqsize.256.-nwork.108.-nrq.0.-seqwidth.48.-trial.0.-pinning.ZYRA_SCATTER.data 2&gt;&gt;output.zyra.dsbench/stderr.out"/>
    <s v="zyra"/>
    <x v="22"/>
    <x v="3"/>
  </r>
  <r>
    <s v="step304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34775306"/>
    <n v="34765328"/>
    <n v="6954063"/>
    <n v="17364970"/>
    <n v="10000"/>
    <m/>
    <m/>
    <m/>
    <m/>
    <m/>
    <n v="10000"/>
    <n v="203106.96"/>
    <n v="20"/>
    <n v="10000"/>
    <n v="108"/>
    <s v="debra"/>
    <s v="new"/>
    <s v="none"/>
    <m/>
    <n v="7"/>
    <n v="1"/>
    <m/>
    <n v="12.5291"/>
    <n v="3.1597599999999999"/>
    <n v="16179.1"/>
    <m/>
    <n v="3106.96"/>
    <m/>
    <m/>
    <m/>
    <m/>
    <m/>
    <m/>
    <m/>
    <m/>
    <m/>
    <m/>
    <m/>
    <m/>
    <m/>
    <m/>
    <m/>
    <m/>
    <s v="step3044.zyra.dsbench_tl2.-t.10000.-mr.debra.-ma.new.-mp.none.-p.-k.10000.-i.20.-d.20.-rq.0.-rqsize.256.-nwork.108.-nrq.0.-seqwidth.48.-trial.1.-pinning.ZYRA_SCATTER.data"/>
    <s v="LD_PRELOAD=../lib/libjemalloc.so  time timeout 13 numactl --interleave=all ./zyra.dsbench_tl2 -t 10000 -mr debra -ma new -mp none -p -k 10000 -i 20 -d 20 -rq 0 -rqsize 256 -nwork 108 -nrq 0 &gt;&gt; output.zyra.dsbench/step3044.zyra.dsbench_tl2.-t.10000.-mr.debra.-ma.new.-mp.none.-p.-k.10000.-i.20.-d.20.-rq.0.-rqsize.256.-nwork.108.-nrq.0.-seqwidth.48.-trial.1.-pinning.ZYRA_SCATTER.data 2&gt;&gt;output.zyra.dsbench/stderr.out"/>
    <s v="zyra"/>
    <x v="22"/>
    <x v="3"/>
  </r>
  <r>
    <s v="step3045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34496357"/>
    <n v="34488420"/>
    <n v="6898477"/>
    <n v="17226060"/>
    <n v="10000"/>
    <m/>
    <m/>
    <m/>
    <m/>
    <m/>
    <n v="10000"/>
    <n v="203075.84"/>
    <n v="20"/>
    <n v="10000"/>
    <n v="108"/>
    <s v="debra"/>
    <s v="new"/>
    <s v="none"/>
    <m/>
    <n v="7"/>
    <n v="1"/>
    <m/>
    <n v="12.3626"/>
    <n v="3.1735699999999998"/>
    <n v="16344.5"/>
    <m/>
    <n v="3075.84"/>
    <m/>
    <m/>
    <m/>
    <m/>
    <m/>
    <m/>
    <m/>
    <m/>
    <m/>
    <m/>
    <m/>
    <m/>
    <m/>
    <m/>
    <m/>
    <m/>
    <s v="step3045.zyra.dsbench_tl2.-t.10000.-mr.debra.-ma.new.-mp.none.-p.-k.10000.-i.20.-d.20.-rq.0.-rqsize.256.-nwork.108.-nrq.0.-seqwidth.48.-trial.2.-pinning.ZYRA_SCATTER.data"/>
    <s v="LD_PRELOAD=../lib/libjemalloc.so  time timeout 13 numactl --interleave=all ./zyra.dsbench_tl2 -t 10000 -mr debra -ma new -mp none -p -k 10000 -i 20 -d 20 -rq 0 -rqsize 256 -nwork 108 -nrq 0 &gt;&gt; output.zyra.dsbench/step3045.zyra.dsbench_tl2.-t.10000.-mr.debra.-ma.new.-mp.none.-p.-k.10000.-i.20.-d.20.-rq.0.-rqsize.256.-nwork.108.-nrq.0.-seqwidth.48.-trial.2.-pinning.ZYRA_SCATTER.data 2&gt;&gt;output.zyra.dsbench/stderr.out"/>
    <s v="zyra"/>
    <x v="22"/>
    <x v="3"/>
  </r>
  <r>
    <s v="step3046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33739025"/>
    <n v="33750076"/>
    <n v="6748910"/>
    <n v="16851988"/>
    <n v="10000"/>
    <m/>
    <m/>
    <m/>
    <m/>
    <m/>
    <n v="10000"/>
    <n v="203366.74"/>
    <n v="20"/>
    <n v="10000"/>
    <n v="107"/>
    <s v="debra"/>
    <s v="new"/>
    <s v="none"/>
    <m/>
    <n v="7"/>
    <n v="1"/>
    <m/>
    <n v="12.456099999999999"/>
    <n v="3.1426699999999999"/>
    <n v="16696.8"/>
    <m/>
    <n v="3366.74"/>
    <m/>
    <m/>
    <m/>
    <m/>
    <m/>
    <m/>
    <m/>
    <m/>
    <m/>
    <m/>
    <m/>
    <m/>
    <m/>
    <m/>
    <m/>
    <m/>
    <s v="step3046.zyra.dsbench_tl2.-t.10000.-mr.debra.-ma.new.-mp.none.-p.-k.10000.-i.20.-d.20.-rq.0.-rqsize.256.-nwork.107.-nrq.1.-seqwidth.48.-trial.0.-pinning.ZYRA_SCATTER.data"/>
    <s v="LD_PRELOAD=../lib/libjemalloc.so  time timeout 13 numactl --interleave=all ./zyra.dsbench_tl2 -t 10000 -mr debra -ma new -mp none -p -k 10000 -i 20 -d 20 -rq 0 -rqsize 256 -nwork 107 -nrq 1 &gt;&gt; output.zyra.dsbench/step3046.zyra.dsbench_tl2.-t.10000.-mr.debra.-ma.new.-mp.none.-p.-k.10000.-i.20.-d.20.-rq.0.-rqsize.256.-nwork.107.-nrq.1.-seqwidth.48.-trial.0.-pinning.ZYRA_SCATTER.data 2&gt;&gt;output.zyra.dsbench/stderr.out"/>
    <s v="zyra"/>
    <x v="23"/>
    <x v="3"/>
  </r>
  <r>
    <s v="step3047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35146361"/>
    <n v="35146708"/>
    <n v="7029306"/>
    <n v="17551763"/>
    <n v="10000"/>
    <m/>
    <m/>
    <m/>
    <m/>
    <m/>
    <n v="10000"/>
    <n v="203223.57"/>
    <n v="20"/>
    <n v="10000"/>
    <n v="107"/>
    <s v="debra"/>
    <s v="new"/>
    <s v="none"/>
    <m/>
    <n v="7"/>
    <n v="1"/>
    <m/>
    <n v="12.5101"/>
    <n v="3.1241599999999998"/>
    <n v="16022.5"/>
    <m/>
    <n v="3223.57"/>
    <m/>
    <m/>
    <m/>
    <m/>
    <m/>
    <m/>
    <m/>
    <m/>
    <m/>
    <m/>
    <m/>
    <m/>
    <m/>
    <m/>
    <m/>
    <m/>
    <s v="step3047.zyra.dsbench_tl2.-t.10000.-mr.debra.-ma.new.-mp.none.-p.-k.10000.-i.20.-d.20.-rq.0.-rqsize.256.-nwork.107.-nrq.1.-seqwidth.48.-trial.1.-pinning.ZYRA_SCATTER.data"/>
    <s v="LD_PRELOAD=../lib/libjemalloc.so  time timeout 13 numactl --interleave=all ./zyra.dsbench_tl2 -t 10000 -mr debra -ma new -mp none -p -k 10000 -i 20 -d 20 -rq 0 -rqsize 256 -nwork 107 -nrq 1 &gt;&gt; output.zyra.dsbench/step3047.zyra.dsbench_tl2.-t.10000.-mr.debra.-ma.new.-mp.none.-p.-k.10000.-i.20.-d.20.-rq.0.-rqsize.256.-nwork.107.-nrq.1.-seqwidth.48.-trial.1.-pinning.ZYRA_SCATTER.data 2&gt;&gt;output.zyra.dsbench/stderr.out"/>
    <s v="zyra"/>
    <x v="23"/>
    <x v="3"/>
  </r>
  <r>
    <s v="step3048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35564183"/>
    <n v="35559204"/>
    <n v="7112338"/>
    <n v="17760861"/>
    <n v="10000"/>
    <m/>
    <m/>
    <m/>
    <m/>
    <m/>
    <n v="10000"/>
    <n v="203335.85"/>
    <n v="20"/>
    <n v="10000"/>
    <n v="107"/>
    <s v="debra"/>
    <s v="new"/>
    <s v="none"/>
    <m/>
    <n v="7"/>
    <n v="1"/>
    <m/>
    <n v="12.4712"/>
    <n v="3.1269399999999998"/>
    <n v="15781.9"/>
    <m/>
    <n v="3335.85"/>
    <m/>
    <m/>
    <m/>
    <m/>
    <m/>
    <m/>
    <m/>
    <m/>
    <m/>
    <m/>
    <m/>
    <m/>
    <m/>
    <m/>
    <m/>
    <m/>
    <s v="step3048.zyra.dsbench_tl2.-t.10000.-mr.debra.-ma.new.-mp.none.-p.-k.10000.-i.20.-d.20.-rq.0.-rqsize.256.-nwork.107.-nrq.1.-seqwidth.48.-trial.2.-pinning.ZYRA_SCATTER.data"/>
    <s v="LD_PRELOAD=../lib/libjemalloc.so  time timeout 13 numactl --interleave=all ./zyra.dsbench_tl2 -t 10000 -mr debra -ma new -mp none -p -k 10000 -i 20 -d 20 -rq 0 -rqsize 256 -nwork 107 -nrq 1 &gt;&gt; output.zyra.dsbench/step3048.zyra.dsbench_tl2.-t.10000.-mr.debra.-ma.new.-mp.none.-p.-k.10000.-i.20.-d.20.-rq.0.-rqsize.256.-nwork.107.-nrq.1.-seqwidth.48.-trial.2.-pinning.ZYRA_SCATTER.data 2&gt;&gt;output.zyra.dsbench/stderr.out"/>
    <s v="zyra"/>
    <x v="23"/>
    <x v="3"/>
  </r>
  <r>
    <s v="step3049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39510109"/>
    <n v="39498582"/>
    <n v="7900869"/>
    <n v="19729663"/>
    <n v="10000"/>
    <m/>
    <m/>
    <m/>
    <m/>
    <m/>
    <n v="10000"/>
    <n v="203205.41"/>
    <n v="20"/>
    <n v="10000"/>
    <n v="126"/>
    <s v="debra"/>
    <s v="new"/>
    <s v="none"/>
    <m/>
    <n v="7"/>
    <n v="1"/>
    <m/>
    <n v="12.3202"/>
    <n v="3.1340300000000001"/>
    <n v="16636.7"/>
    <m/>
    <n v="3205.41"/>
    <m/>
    <m/>
    <m/>
    <m/>
    <m/>
    <m/>
    <m/>
    <m/>
    <m/>
    <m/>
    <m/>
    <m/>
    <m/>
    <m/>
    <m/>
    <m/>
    <s v="step3049.zyra.dsbench_tl2.-t.10000.-mr.debra.-ma.new.-mp.none.-p.-k.10000.-i.20.-d.20.-rq.0.-rqsize.256.-nwork.126.-nrq.0.-seqwidth.48.-trial.0.-pinning.ZYRA_SCATTER.data"/>
    <s v="LD_PRELOAD=../lib/libjemalloc.so  time timeout 13 numactl --interleave=all ./zyra.dsbench_tl2 -t 10000 -mr debra -ma new -mp none -p -k 10000 -i 20 -d 20 -rq 0 -rqsize 256 -nwork 126 -nrq 0 &gt;&gt; output.zyra.dsbench/step3049.zyra.dsbench_tl2.-t.10000.-mr.debra.-ma.new.-mp.none.-p.-k.10000.-i.20.-d.20.-rq.0.-rqsize.256.-nwork.126.-nrq.0.-seqwidth.48.-trial.0.-pinning.ZYRA_SCATTER.data 2&gt;&gt;output.zyra.dsbench/stderr.out"/>
    <s v="zyra"/>
    <x v="22"/>
    <x v="5"/>
  </r>
  <r>
    <s v="step304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42941752"/>
    <n v="42928752"/>
    <n v="8587050"/>
    <n v="21440430"/>
    <n v="10000"/>
    <m/>
    <m/>
    <m/>
    <m/>
    <m/>
    <n v="10000"/>
    <n v="204211.19"/>
    <n v="20"/>
    <n v="100000"/>
    <n v="143"/>
    <s v="debra"/>
    <s v="new"/>
    <s v="none"/>
    <m/>
    <n v="8"/>
    <n v="1"/>
    <m/>
    <n v="23.163399999999999"/>
    <n v="3.1212800000000001"/>
    <n v="17440.7"/>
    <m/>
    <n v="4211.1899999999996"/>
    <m/>
    <m/>
    <m/>
    <m/>
    <m/>
    <m/>
    <m/>
    <m/>
    <m/>
    <m/>
    <m/>
    <m/>
    <m/>
    <m/>
    <m/>
    <m/>
    <s v="step304.zyra.dsbench_tl2.-t.10000.-mr.debra.-ma.new.-mp.none.-p.-k.100000.-i.20.-d.20.-rq.0.-rqsize.256.-nwork.143.-nrq.1.-seqwidth.48.-trial.0.-pinning.ZYRA_CLUSTER.data"/>
    <s v="LD_PRELOAD=../lib/libjemalloc.so  time timeout 13 numactl --interleave=all ./zyra.dsbench_tl2 -t 10000 -mr debra -ma new -mp none -p -k 100000 -i 20 -d 20 -rq 0 -rqsize 256 -nwork 143 -nrq 1 &gt;&gt; output.zyra.dsbench/step304.zyra.dsbench_tl2.-t.10000.-mr.debra.-ma.new.-mp.none.-p.-k.100000.-i.20.-d.20.-rq.0.-rqsize.256.-nwork.143.-nrq.1.-seqwidth.48.-trial.0.-pinning.ZYRA_CLUSTER.data 2&gt;&gt;output.zyra.dsbench/stderr.out"/>
    <s v="zyra"/>
    <x v="11"/>
    <x v="6"/>
  </r>
  <r>
    <s v="step305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39216558"/>
    <n v="39204191"/>
    <n v="7842074"/>
    <n v="19582448"/>
    <n v="10000"/>
    <m/>
    <m/>
    <m/>
    <m/>
    <m/>
    <n v="10000"/>
    <n v="203065.13"/>
    <n v="20"/>
    <n v="10000"/>
    <n v="126"/>
    <s v="debra"/>
    <s v="new"/>
    <s v="none"/>
    <m/>
    <n v="7"/>
    <n v="1"/>
    <m/>
    <n v="12.298"/>
    <n v="3.1285699999999999"/>
    <n v="16767.400000000001"/>
    <m/>
    <n v="3065.13"/>
    <m/>
    <m/>
    <m/>
    <m/>
    <m/>
    <m/>
    <m/>
    <m/>
    <m/>
    <m/>
    <m/>
    <m/>
    <m/>
    <m/>
    <m/>
    <m/>
    <s v="step3050.zyra.dsbench_tl2.-t.10000.-mr.debra.-ma.new.-mp.none.-p.-k.10000.-i.20.-d.20.-rq.0.-rqsize.256.-nwork.126.-nrq.0.-seqwidth.48.-trial.1.-pinning.ZYRA_SCATTER.data"/>
    <s v="LD_PRELOAD=../lib/libjemalloc.so  time timeout 13 numactl --interleave=all ./zyra.dsbench_tl2 -t 10000 -mr debra -ma new -mp none -p -k 10000 -i 20 -d 20 -rq 0 -rqsize 256 -nwork 126 -nrq 0 &gt;&gt; output.zyra.dsbench/step3050.zyra.dsbench_tl2.-t.10000.-mr.debra.-ma.new.-mp.none.-p.-k.10000.-i.20.-d.20.-rq.0.-rqsize.256.-nwork.126.-nrq.0.-seqwidth.48.-trial.1.-pinning.ZYRA_SCATTER.data 2&gt;&gt;output.zyra.dsbench/stderr.out"/>
    <s v="zyra"/>
    <x v="22"/>
    <x v="5"/>
  </r>
  <r>
    <s v="step3051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38883352"/>
    <n v="38885319"/>
    <n v="7776867"/>
    <n v="19417424"/>
    <n v="10000"/>
    <m/>
    <m/>
    <m/>
    <m/>
    <m/>
    <n v="10000"/>
    <n v="203088.38"/>
    <n v="20"/>
    <n v="10000"/>
    <n v="126"/>
    <s v="debra"/>
    <s v="new"/>
    <s v="none"/>
    <m/>
    <n v="7"/>
    <n v="1"/>
    <m/>
    <n v="12.367800000000001"/>
    <n v="3.1311200000000001"/>
    <n v="16896.2"/>
    <m/>
    <n v="3088.38"/>
    <m/>
    <m/>
    <m/>
    <m/>
    <m/>
    <m/>
    <m/>
    <m/>
    <m/>
    <m/>
    <m/>
    <m/>
    <m/>
    <m/>
    <m/>
    <m/>
    <s v="step3051.zyra.dsbench_tl2.-t.10000.-mr.debra.-ma.new.-mp.none.-p.-k.10000.-i.20.-d.20.-rq.0.-rqsize.256.-nwork.126.-nrq.0.-seqwidth.48.-trial.2.-pinning.ZYRA_SCATTER.data"/>
    <s v="LD_PRELOAD=../lib/libjemalloc.so  time timeout 13 numactl --interleave=all ./zyra.dsbench_tl2 -t 10000 -mr debra -ma new -mp none -p -k 10000 -i 20 -d 20 -rq 0 -rqsize 256 -nwork 126 -nrq 0 &gt;&gt; output.zyra.dsbench/step3051.zyra.dsbench_tl2.-t.10000.-mr.debra.-ma.new.-mp.none.-p.-k.10000.-i.20.-d.20.-rq.0.-rqsize.256.-nwork.126.-nrq.0.-seqwidth.48.-trial.2.-pinning.ZYRA_SCATTER.data 2&gt;&gt;output.zyra.dsbench/stderr.out"/>
    <s v="zyra"/>
    <x v="22"/>
    <x v="5"/>
  </r>
  <r>
    <s v="step120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38392242"/>
    <n v="38393284"/>
    <n v="7678552"/>
    <n v="19176197"/>
    <n v="10000"/>
    <m/>
    <m/>
    <m/>
    <m/>
    <m/>
    <n v="10000"/>
    <n v="203295.5"/>
    <n v="20"/>
    <n v="10000"/>
    <n v="89"/>
    <s v="debra"/>
    <s v="new"/>
    <s v="none"/>
    <m/>
    <n v="8"/>
    <n v="1"/>
    <m/>
    <n v="11.6943"/>
    <n v="2.56989"/>
    <n v="12169.7"/>
    <m/>
    <n v="3295.5"/>
    <m/>
    <m/>
    <m/>
    <m/>
    <m/>
    <m/>
    <m/>
    <m/>
    <m/>
    <m/>
    <m/>
    <m/>
    <m/>
    <m/>
    <m/>
    <m/>
    <s v="step1204.zyra.dsbench_tl2.-t.10000.-mr.debra.-ma.new.-mp.none.-p.-k.10000.-i.20.-d.20.-rq.0.-rqsize.256.-nwork.89.-nrq.1.-seqwidth.48.-trial.0.-pinning.ZYRA_CLUSTER.data"/>
    <s v="LD_PRELOAD=../lib/libjemalloc.so  time timeout 13 numactl --interleave=all ./zyra.dsbench_tl2 -t 10000 -mr debra -ma new -mp none -p -k 10000 -i 20 -d 20 -rq 0 -rqsize 256 -nwork 89 -nrq 1 &gt;&gt; output.zyra.dsbench/step1204.zyra.dsbench_tl2.-t.10000.-mr.debra.-ma.new.-mp.none.-p.-k.10000.-i.20.-d.20.-rq.0.-rqsize.256.-nwork.89.-nrq.1.-seqwidth.48.-trial.0.-pinning.ZYRA_CLUSTER.data 2&gt;&gt;output.zyra.dsbench/stderr.out"/>
    <s v="zyra"/>
    <x v="20"/>
    <x v="4"/>
  </r>
  <r>
    <s v="step3052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40130277"/>
    <n v="40119290"/>
    <n v="8024956"/>
    <n v="20037514"/>
    <n v="10000"/>
    <m/>
    <m/>
    <m/>
    <m/>
    <m/>
    <n v="10000"/>
    <n v="203166.55"/>
    <n v="20"/>
    <n v="10000"/>
    <n v="125"/>
    <s v="debra"/>
    <s v="new"/>
    <s v="none"/>
    <m/>
    <n v="7"/>
    <n v="1"/>
    <m/>
    <n v="12.16"/>
    <n v="3.08379"/>
    <n v="16340.3"/>
    <m/>
    <n v="3166.55"/>
    <m/>
    <m/>
    <m/>
    <m/>
    <m/>
    <m/>
    <m/>
    <m/>
    <m/>
    <m/>
    <m/>
    <m/>
    <m/>
    <m/>
    <m/>
    <m/>
    <s v="step3052.zyra.dsbench_tl2.-t.10000.-mr.debra.-ma.new.-mp.none.-p.-k.10000.-i.20.-d.20.-rq.0.-rqsize.256.-nwork.125.-nrq.1.-seqwidth.48.-trial.0.-pinning.ZYRA_SCATTER.data"/>
    <s v="LD_PRELOAD=../lib/libjemalloc.so  time timeout 13 numactl --interleave=all ./zyra.dsbench_tl2 -t 10000 -mr debra -ma new -mp none -p -k 10000 -i 20 -d 20 -rq 0 -rqsize 256 -nwork 125 -nrq 1 &gt;&gt; output.zyra.dsbench/step3052.zyra.dsbench_tl2.-t.10000.-mr.debra.-ma.new.-mp.none.-p.-k.10000.-i.20.-d.20.-rq.0.-rqsize.256.-nwork.125.-nrq.1.-seqwidth.48.-trial.0.-pinning.ZYRA_SCATTER.data 2&gt;&gt;output.zyra.dsbench/stderr.out"/>
    <s v="zyra"/>
    <x v="23"/>
    <x v="5"/>
  </r>
  <r>
    <s v="step3053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40650399"/>
    <n v="40646059"/>
    <n v="8129645"/>
    <n v="20302885"/>
    <n v="10000"/>
    <m/>
    <m/>
    <m/>
    <m/>
    <m/>
    <n v="10000"/>
    <n v="203286.25"/>
    <n v="20"/>
    <n v="10000"/>
    <n v="125"/>
    <s v="debra"/>
    <s v="new"/>
    <s v="none"/>
    <m/>
    <n v="7"/>
    <n v="1"/>
    <m/>
    <n v="12.2597"/>
    <n v="3.0862599999999998"/>
    <n v="16144.2"/>
    <m/>
    <n v="3286.25"/>
    <m/>
    <m/>
    <m/>
    <m/>
    <m/>
    <m/>
    <m/>
    <m/>
    <m/>
    <m/>
    <m/>
    <m/>
    <m/>
    <m/>
    <m/>
    <m/>
    <s v="step3053.zyra.dsbench_tl2.-t.10000.-mr.debra.-ma.new.-mp.none.-p.-k.10000.-i.20.-d.20.-rq.0.-rqsize.256.-nwork.125.-nrq.1.-seqwidth.48.-trial.1.-pinning.ZYRA_SCATTER.data"/>
    <s v="LD_PRELOAD=../lib/libjemalloc.so  time timeout 13 numactl --interleave=all ./zyra.dsbench_tl2 -t 10000 -mr debra -ma new -mp none -p -k 10000 -i 20 -d 20 -rq 0 -rqsize 256 -nwork 125 -nrq 1 &gt;&gt; output.zyra.dsbench/step3053.zyra.dsbench_tl2.-t.10000.-mr.debra.-ma.new.-mp.none.-p.-k.10000.-i.20.-d.20.-rq.0.-rqsize.256.-nwork.125.-nrq.1.-seqwidth.48.-trial.1.-pinning.ZYRA_SCATTER.data 2&gt;&gt;output.zyra.dsbench/stderr.out"/>
    <s v="zyra"/>
    <x v="23"/>
    <x v="5"/>
  </r>
  <r>
    <s v="step305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39991690"/>
    <n v="39990401"/>
    <n v="7998209"/>
    <n v="19971454"/>
    <n v="10000"/>
    <m/>
    <m/>
    <m/>
    <m/>
    <m/>
    <n v="10000"/>
    <n v="203285.83"/>
    <n v="20"/>
    <n v="10000"/>
    <n v="125"/>
    <s v="debra"/>
    <s v="new"/>
    <s v="none"/>
    <m/>
    <n v="7"/>
    <n v="1"/>
    <m/>
    <n v="12.231299999999999"/>
    <n v="3.0748000000000002"/>
    <n v="16438.3"/>
    <m/>
    <n v="3285.83"/>
    <m/>
    <m/>
    <m/>
    <m/>
    <m/>
    <m/>
    <m/>
    <m/>
    <m/>
    <m/>
    <m/>
    <m/>
    <m/>
    <m/>
    <m/>
    <m/>
    <s v="step3054.zyra.dsbench_tl2.-t.10000.-mr.debra.-ma.new.-mp.none.-p.-k.10000.-i.20.-d.20.-rq.0.-rqsize.256.-nwork.125.-nrq.1.-seqwidth.48.-trial.2.-pinning.ZYRA_SCATTER.data"/>
    <s v="LD_PRELOAD=../lib/libjemalloc.so  time timeout 13 numactl --interleave=all ./zyra.dsbench_tl2 -t 10000 -mr debra -ma new -mp none -p -k 10000 -i 20 -d 20 -rq 0 -rqsize 256 -nwork 125 -nrq 1 &gt;&gt; output.zyra.dsbench/step3054.zyra.dsbench_tl2.-t.10000.-mr.debra.-ma.new.-mp.none.-p.-k.10000.-i.20.-d.20.-rq.0.-rqsize.256.-nwork.125.-nrq.1.-seqwidth.48.-trial.2.-pinning.ZYRA_SCATTER.data 2&gt;&gt;output.zyra.dsbench/stderr.out"/>
    <s v="zyra"/>
    <x v="23"/>
    <x v="5"/>
  </r>
  <r>
    <s v="step3055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44095441"/>
    <n v="44094650"/>
    <n v="8819009"/>
    <n v="22023254"/>
    <n v="10000"/>
    <m/>
    <m/>
    <m/>
    <m/>
    <m/>
    <n v="10000"/>
    <n v="203044.86"/>
    <n v="20"/>
    <n v="10000"/>
    <n v="144"/>
    <s v="debra"/>
    <s v="new"/>
    <s v="none"/>
    <m/>
    <n v="7"/>
    <n v="1"/>
    <m/>
    <n v="11.965199999999999"/>
    <n v="3.1067499999999999"/>
    <n v="16984.3"/>
    <m/>
    <n v="3044.86"/>
    <m/>
    <m/>
    <m/>
    <m/>
    <m/>
    <m/>
    <m/>
    <m/>
    <m/>
    <m/>
    <m/>
    <m/>
    <m/>
    <m/>
    <m/>
    <m/>
    <s v="step3055.zyra.dsbench_tl2.-t.10000.-mr.debra.-ma.new.-mp.none.-p.-k.10000.-i.20.-d.20.-rq.0.-rqsize.256.-nwork.144.-nrq.0.-seqwidth.48.-trial.0.-pinning.ZYRA_SCATTER.data"/>
    <s v="LD_PRELOAD=../lib/libjemalloc.so  time timeout 13 numactl --interleave=all ./zyra.dsbench_tl2 -t 10000 -mr debra -ma new -mp none -p -k 10000 -i 20 -d 20 -rq 0 -rqsize 256 -nwork 144 -nrq 0 &gt;&gt; output.zyra.dsbench/step3055.zyra.dsbench_tl2.-t.10000.-mr.debra.-ma.new.-mp.none.-p.-k.10000.-i.20.-d.20.-rq.0.-rqsize.256.-nwork.144.-nrq.0.-seqwidth.48.-trial.0.-pinning.ZYRA_SCATTER.data 2&gt;&gt;output.zyra.dsbench/stderr.out"/>
    <s v="zyra"/>
    <x v="22"/>
    <x v="6"/>
  </r>
  <r>
    <s v="step3056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43240337"/>
    <n v="43239651"/>
    <n v="8647998"/>
    <n v="21593613"/>
    <n v="10000"/>
    <m/>
    <m/>
    <m/>
    <m/>
    <m/>
    <n v="10000"/>
    <n v="203345.72"/>
    <n v="20"/>
    <n v="10000"/>
    <n v="144"/>
    <s v="debra"/>
    <s v="new"/>
    <s v="none"/>
    <m/>
    <n v="7"/>
    <n v="1"/>
    <m/>
    <n v="12.1214"/>
    <n v="3.1142400000000001"/>
    <n v="17316.900000000001"/>
    <m/>
    <n v="3345.72"/>
    <m/>
    <m/>
    <m/>
    <m/>
    <m/>
    <m/>
    <m/>
    <m/>
    <m/>
    <m/>
    <m/>
    <m/>
    <m/>
    <m/>
    <m/>
    <m/>
    <s v="step3056.zyra.dsbench_tl2.-t.10000.-mr.debra.-ma.new.-mp.none.-p.-k.10000.-i.20.-d.20.-rq.0.-rqsize.256.-nwork.144.-nrq.0.-seqwidth.48.-trial.1.-pinning.ZYRA_SCATTER.data"/>
    <s v="LD_PRELOAD=../lib/libjemalloc.so  time timeout 13 numactl --interleave=all ./zyra.dsbench_tl2 -t 10000 -mr debra -ma new -mp none -p -k 10000 -i 20 -d 20 -rq 0 -rqsize 256 -nwork 144 -nrq 0 &gt;&gt; output.zyra.dsbench/step3056.zyra.dsbench_tl2.-t.10000.-mr.debra.-ma.new.-mp.none.-p.-k.10000.-i.20.-d.20.-rq.0.-rqsize.256.-nwork.144.-nrq.0.-seqwidth.48.-trial.1.-pinning.ZYRA_SCATTER.data 2&gt;&gt;output.zyra.dsbench/stderr.out"/>
    <s v="zyra"/>
    <x v="22"/>
    <x v="6"/>
  </r>
  <r>
    <s v="step3057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43814794"/>
    <n v="43809954"/>
    <n v="8762474"/>
    <n v="21879250"/>
    <n v="10000"/>
    <m/>
    <m/>
    <m/>
    <m/>
    <m/>
    <n v="10000"/>
    <n v="203107.62"/>
    <n v="20"/>
    <n v="10000"/>
    <n v="144"/>
    <s v="debra"/>
    <s v="new"/>
    <s v="none"/>
    <m/>
    <n v="7"/>
    <n v="1"/>
    <m/>
    <n v="12.105499999999999"/>
    <n v="3.1124999999999998"/>
    <n v="17121.5"/>
    <m/>
    <n v="3107.62"/>
    <m/>
    <m/>
    <m/>
    <m/>
    <m/>
    <m/>
    <m/>
    <m/>
    <m/>
    <m/>
    <m/>
    <m/>
    <m/>
    <m/>
    <m/>
    <m/>
    <s v="step3057.zyra.dsbench_tl2.-t.10000.-mr.debra.-ma.new.-mp.none.-p.-k.10000.-i.20.-d.20.-rq.0.-rqsize.256.-nwork.144.-nrq.0.-seqwidth.48.-trial.2.-pinning.ZYRA_SCATTER.data"/>
    <s v="LD_PRELOAD=../lib/libjemalloc.so  time timeout 13 numactl --interleave=all ./zyra.dsbench_tl2 -t 10000 -mr debra -ma new -mp none -p -k 10000 -i 20 -d 20 -rq 0 -rqsize 256 -nwork 144 -nrq 0 &gt;&gt; output.zyra.dsbench/step3057.zyra.dsbench_tl2.-t.10000.-mr.debra.-ma.new.-mp.none.-p.-k.10000.-i.20.-d.20.-rq.0.-rqsize.256.-nwork.144.-nrq.0.-seqwidth.48.-trial.2.-pinning.ZYRA_SCATTER.data 2&gt;&gt;output.zyra.dsbench/stderr.out"/>
    <s v="zyra"/>
    <x v="22"/>
    <x v="6"/>
  </r>
  <r>
    <s v="step3058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43910034"/>
    <n v="43906495"/>
    <n v="8781652"/>
    <n v="21925723"/>
    <n v="10000"/>
    <m/>
    <m/>
    <m/>
    <m/>
    <m/>
    <n v="10000"/>
    <n v="203314.75"/>
    <n v="20"/>
    <n v="10000"/>
    <n v="143"/>
    <s v="debra"/>
    <s v="new"/>
    <s v="none"/>
    <m/>
    <n v="7"/>
    <n v="1"/>
    <m/>
    <n v="12.0693"/>
    <n v="3.0710199999999999"/>
    <n v="17077.2"/>
    <m/>
    <n v="3314.75"/>
    <m/>
    <m/>
    <m/>
    <m/>
    <m/>
    <m/>
    <m/>
    <m/>
    <m/>
    <m/>
    <m/>
    <m/>
    <m/>
    <m/>
    <m/>
    <m/>
    <s v="step3058.zyra.dsbench_tl2.-t.10000.-mr.debra.-ma.new.-mp.none.-p.-k.10000.-i.20.-d.20.-rq.0.-rqsize.256.-nwork.143.-nrq.1.-seqwidth.48.-trial.0.-pinning.ZYRA_SCATTER.data"/>
    <s v="LD_PRELOAD=../lib/libjemalloc.so  time timeout 13 numactl --interleave=all ./zyra.dsbench_tl2 -t 10000 -mr debra -ma new -mp none -p -k 10000 -i 20 -d 20 -rq 0 -rqsize 256 -nwork 143 -nrq 1 &gt;&gt; output.zyra.dsbench/step3058.zyra.dsbench_tl2.-t.10000.-mr.debra.-ma.new.-mp.none.-p.-k.10000.-i.20.-d.20.-rq.0.-rqsize.256.-nwork.143.-nrq.1.-seqwidth.48.-trial.0.-pinning.ZYRA_SCATTER.data 2&gt;&gt;output.zyra.dsbench/stderr.out"/>
    <s v="zyra"/>
    <x v="23"/>
    <x v="6"/>
  </r>
  <r>
    <s v="step3059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41610704"/>
    <n v="41616469"/>
    <n v="8322717"/>
    <n v="20783109"/>
    <n v="10000"/>
    <m/>
    <m/>
    <m/>
    <m/>
    <m/>
    <n v="10000"/>
    <n v="203171.72"/>
    <n v="20"/>
    <n v="10000"/>
    <n v="143"/>
    <s v="debra"/>
    <s v="new"/>
    <s v="none"/>
    <m/>
    <n v="7"/>
    <n v="1"/>
    <m/>
    <n v="11.975300000000001"/>
    <n v="3.06785"/>
    <n v="18028"/>
    <m/>
    <n v="3171.72"/>
    <m/>
    <m/>
    <m/>
    <m/>
    <m/>
    <m/>
    <m/>
    <m/>
    <m/>
    <m/>
    <m/>
    <m/>
    <m/>
    <m/>
    <m/>
    <m/>
    <s v="step3059.zyra.dsbench_tl2.-t.10000.-mr.debra.-ma.new.-mp.none.-p.-k.10000.-i.20.-d.20.-rq.0.-rqsize.256.-nwork.143.-nrq.1.-seqwidth.48.-trial.1.-pinning.ZYRA_SCATTER.data"/>
    <s v="LD_PRELOAD=../lib/libjemalloc.so  time timeout 13 numactl --interleave=all ./zyra.dsbench_tl2 -t 10000 -mr debra -ma new -mp none -p -k 10000 -i 20 -d 20 -rq 0 -rqsize 256 -nwork 143 -nrq 1 &gt;&gt; output.zyra.dsbench/step3059.zyra.dsbench_tl2.-t.10000.-mr.debra.-ma.new.-mp.none.-p.-k.10000.-i.20.-d.20.-rq.0.-rqsize.256.-nwork.143.-nrq.1.-seqwidth.48.-trial.1.-pinning.ZYRA_SCATTER.data 2&gt;&gt;output.zyra.dsbench/stderr.out"/>
    <s v="zyra"/>
    <x v="23"/>
    <x v="6"/>
  </r>
  <r>
    <s v="step305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42830372"/>
    <n v="42813654"/>
    <n v="8564402"/>
    <n v="21387749"/>
    <n v="10000"/>
    <m/>
    <m/>
    <m/>
    <m/>
    <m/>
    <n v="10000"/>
    <n v="204123.49"/>
    <n v="20"/>
    <n v="100000"/>
    <n v="143"/>
    <s v="debra"/>
    <s v="new"/>
    <s v="none"/>
    <m/>
    <n v="8"/>
    <n v="1"/>
    <m/>
    <n v="23.319900000000001"/>
    <n v="3.1312000000000002"/>
    <n v="17470.400000000001"/>
    <m/>
    <n v="4123.49"/>
    <m/>
    <m/>
    <m/>
    <m/>
    <m/>
    <m/>
    <m/>
    <m/>
    <m/>
    <m/>
    <m/>
    <m/>
    <m/>
    <m/>
    <m/>
    <m/>
    <s v="step305.zyra.dsbench_tl2.-t.10000.-mr.debra.-ma.new.-mp.none.-p.-k.100000.-i.20.-d.20.-rq.0.-rqsize.256.-nwork.143.-nrq.1.-seqwidth.48.-trial.1.-pinning.ZYRA_CLUSTER.data"/>
    <s v="LD_PRELOAD=../lib/libjemalloc.so  time timeout 13 numactl --interleave=all ./zyra.dsbench_tl2 -t 10000 -mr debra -ma new -mp none -p -k 100000 -i 20 -d 20 -rq 0 -rqsize 256 -nwork 143 -nrq 1 &gt;&gt; output.zyra.dsbench/step305.zyra.dsbench_tl2.-t.10000.-mr.debra.-ma.new.-mp.none.-p.-k.100000.-i.20.-d.20.-rq.0.-rqsize.256.-nwork.143.-nrq.1.-seqwidth.48.-trial.1.-pinning.ZYRA_CLUSTER.data 2&gt;&gt;output.zyra.dsbench/stderr.out"/>
    <s v="zyra"/>
    <x v="11"/>
    <x v="6"/>
  </r>
  <r>
    <s v="step306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43076223"/>
    <n v="43083286"/>
    <n v="8615950"/>
    <n v="21514778"/>
    <n v="10000"/>
    <m/>
    <m/>
    <m/>
    <m/>
    <m/>
    <n v="10000"/>
    <n v="203288.41"/>
    <n v="20"/>
    <n v="10000"/>
    <n v="143"/>
    <s v="debra"/>
    <s v="new"/>
    <s v="none"/>
    <m/>
    <n v="7"/>
    <n v="1"/>
    <m/>
    <n v="12.0801"/>
    <n v="3.0594299999999999"/>
    <n v="17393.599999999999"/>
    <m/>
    <n v="3288.41"/>
    <m/>
    <m/>
    <m/>
    <m/>
    <m/>
    <m/>
    <m/>
    <m/>
    <m/>
    <m/>
    <m/>
    <m/>
    <m/>
    <m/>
    <m/>
    <m/>
    <s v="step3060.zyra.dsbench_tl2.-t.10000.-mr.debra.-ma.new.-mp.none.-p.-k.10000.-i.20.-d.20.-rq.0.-rqsize.256.-nwork.143.-nrq.1.-seqwidth.48.-trial.2.-pinning.ZYRA_SCATTER.data"/>
    <s v="LD_PRELOAD=../lib/libjemalloc.so  time timeout 13 numactl --interleave=all ./zyra.dsbench_tl2 -t 10000 -mr debra -ma new -mp none -p -k 10000 -i 20 -d 20 -rq 0 -rqsize 256 -nwork 143 -nrq 1 &gt;&gt; output.zyra.dsbench/step3060.zyra.dsbench_tl2.-t.10000.-mr.debra.-ma.new.-mp.none.-p.-k.10000.-i.20.-d.20.-rq.0.-rqsize.256.-nwork.143.-nrq.1.-seqwidth.48.-trial.2.-pinning.ZYRA_SCATTER.data 2&gt;&gt;output.zyra.dsbench/stderr.out"/>
    <s v="zyra"/>
    <x v="23"/>
    <x v="6"/>
  </r>
  <r>
    <s v="step1205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37573900"/>
    <n v="37572865"/>
    <n v="7514676"/>
    <n v="18764301"/>
    <n v="10000"/>
    <m/>
    <m/>
    <m/>
    <m/>
    <m/>
    <n v="10000"/>
    <n v="203256.18"/>
    <n v="20"/>
    <n v="10000"/>
    <n v="89"/>
    <s v="debra"/>
    <s v="new"/>
    <s v="none"/>
    <m/>
    <n v="8"/>
    <n v="1"/>
    <m/>
    <n v="11.6076"/>
    <n v="2.5637799999999999"/>
    <n v="12450.9"/>
    <m/>
    <n v="3256.18"/>
    <m/>
    <m/>
    <m/>
    <m/>
    <m/>
    <m/>
    <m/>
    <m/>
    <m/>
    <m/>
    <m/>
    <m/>
    <m/>
    <m/>
    <m/>
    <m/>
    <s v="step1205.zyra.dsbench_tl2.-t.10000.-mr.debra.-ma.new.-mp.none.-p.-k.10000.-i.20.-d.20.-rq.0.-rqsize.256.-nwork.89.-nrq.1.-seqwidth.48.-trial.1.-pinning.ZYRA_CLUSTER.data"/>
    <s v="LD_PRELOAD=../lib/libjemalloc.so  time timeout 13 numactl --interleave=all ./zyra.dsbench_tl2 -t 10000 -mr debra -ma new -mp none -p -k 10000 -i 20 -d 20 -rq 0 -rqsize 256 -nwork 89 -nrq 1 &gt;&gt; output.zyra.dsbench/step1205.zyra.dsbench_tl2.-t.10000.-mr.debra.-ma.new.-mp.none.-p.-k.10000.-i.20.-d.20.-rq.0.-rqsize.256.-nwork.89.-nrq.1.-seqwidth.48.-trial.1.-pinning.ZYRA_CLUSTER.data 2&gt;&gt;output.zyra.dsbench/stderr.out"/>
    <s v="zyra"/>
    <x v="20"/>
    <x v="4"/>
  </r>
  <r>
    <s v="step306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5314349"/>
    <n v="10000"/>
    <m/>
    <m/>
    <m/>
    <m/>
    <m/>
    <n v="10000"/>
    <n v="649.55600000000004"/>
    <n v="0"/>
    <n v="10000"/>
    <n v="1"/>
    <s v="debra"/>
    <s v="new"/>
    <s v="none"/>
    <m/>
    <n v="7"/>
    <n v="1"/>
    <m/>
    <n v="0.14394100000000001"/>
    <n v="2.1243199999999999E-3"/>
    <n v="715.93600000000004"/>
    <m/>
    <n v="649.55600000000004"/>
    <m/>
    <m/>
    <m/>
    <m/>
    <m/>
    <n v="53143499"/>
    <n v="2250"/>
    <n v="3221"/>
    <n v="0"/>
    <n v="0"/>
    <m/>
    <m/>
    <m/>
    <m/>
    <m/>
    <m/>
    <s v="step3061.zyra.dsbench_hytm1.-t.10000.-mr.debra.-ma.new.-mp.none.-p.-k.10000.-i.0.-d.0.-rq.0.-rqsize.256.-nwork.1.-nrq.0.-seqwidth.48.-trial.0.-pinning.ZYRA_SCATTER.data"/>
    <s v="LD_PRELOAD=../lib/libjemalloc.so  time timeout 13 numactl --interleave=all ./zyra.dsbench_hytm1 -t 10000 -mr debra -ma new -mp none -p -k 10000 -i 0 -d 0 -rq 0 -rqsize 256 -nwork 1 -nrq 0 &gt;&gt; output.zyra.dsbench/step3061.zyra.dsbench_hytm1.-t.10000.-mr.debra.-ma.new.-mp.none.-p.-k.10000.-i.0.-d.0.-rq.0.-rqsize.256.-nwork.1.-nrq.0.-seqwidth.48.-trial.0.-pinning.ZYRA_SCATTER.data 2&gt;&gt;output.zyra.dsbench/stderr.out"/>
    <s v="zyra"/>
    <x v="17"/>
    <x v="7"/>
  </r>
  <r>
    <s v="step3062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4948449"/>
    <n v="10000"/>
    <m/>
    <m/>
    <m/>
    <m/>
    <m/>
    <n v="10000"/>
    <n v="664.03200000000004"/>
    <n v="0"/>
    <n v="10000"/>
    <n v="1"/>
    <s v="debra"/>
    <s v="new"/>
    <s v="none"/>
    <m/>
    <n v="7"/>
    <n v="1"/>
    <m/>
    <n v="0.11945699999999999"/>
    <n v="4.8119299999999999E-3"/>
    <n v="784.62099999999998"/>
    <m/>
    <n v="664.03200000000004"/>
    <m/>
    <m/>
    <m/>
    <m/>
    <m/>
    <n v="49484499"/>
    <n v="2129"/>
    <n v="3229"/>
    <n v="0"/>
    <n v="0"/>
    <m/>
    <m/>
    <m/>
    <m/>
    <m/>
    <m/>
    <s v="step3062.zyra.dsbench_hytm1.-t.10000.-mr.debra.-ma.new.-mp.none.-p.-k.10000.-i.0.-d.0.-rq.0.-rqsize.256.-nwork.1.-nrq.0.-seqwidth.48.-trial.1.-pinning.ZYRA_SCATTER.data"/>
    <s v="LD_PRELOAD=../lib/libjemalloc.so  time timeout 13 numactl --interleave=all ./zyra.dsbench_hytm1 -t 10000 -mr debra -ma new -mp none -p -k 10000 -i 0 -d 0 -rq 0 -rqsize 256 -nwork 1 -nrq 0 &gt;&gt; output.zyra.dsbench/step3062.zyra.dsbench_hytm1.-t.10000.-mr.debra.-ma.new.-mp.none.-p.-k.10000.-i.0.-d.0.-rq.0.-rqsize.256.-nwork.1.-nrq.0.-seqwidth.48.-trial.1.-pinning.ZYRA_SCATTER.data 2&gt;&gt;output.zyra.dsbench/stderr.out"/>
    <s v="zyra"/>
    <x v="17"/>
    <x v="7"/>
  </r>
  <r>
    <s v="step3063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4840049"/>
    <n v="10000"/>
    <m/>
    <m/>
    <m/>
    <m/>
    <m/>
    <n v="10000"/>
    <n v="649.76800000000003"/>
    <n v="0"/>
    <n v="10000"/>
    <n v="1"/>
    <s v="debra"/>
    <s v="new"/>
    <s v="none"/>
    <m/>
    <n v="7"/>
    <n v="1"/>
    <m/>
    <n v="0.12576499999999999"/>
    <n v="2.8835900000000001E-3"/>
    <n v="790.51300000000003"/>
    <m/>
    <n v="649.76800000000003"/>
    <m/>
    <m/>
    <m/>
    <m/>
    <m/>
    <n v="48400499"/>
    <n v="2765"/>
    <n v="3661"/>
    <n v="0"/>
    <n v="0"/>
    <m/>
    <m/>
    <m/>
    <m/>
    <m/>
    <m/>
    <s v="step3063.zyra.dsbench_hytm1.-t.10000.-mr.debra.-ma.new.-mp.none.-p.-k.10000.-i.0.-d.0.-rq.0.-rqsize.256.-nwork.1.-nrq.0.-seqwidth.48.-trial.2.-pinning.ZYRA_SCATTER.data"/>
    <s v="LD_PRELOAD=../lib/libjemalloc.so  time timeout 13 numactl --interleave=all ./zyra.dsbench_hytm1 -t 10000 -mr debra -ma new -mp none -p -k 10000 -i 0 -d 0 -rq 0 -rqsize 256 -nwork 1 -nrq 0 &gt;&gt; output.zyra.dsbench/step3063.zyra.dsbench_hytm1.-t.10000.-mr.debra.-ma.new.-mp.none.-p.-k.10000.-i.0.-d.0.-rq.0.-rqsize.256.-nwork.1.-nrq.0.-seqwidth.48.-trial.2.-pinning.ZYRA_SCATTER.data 2&gt;&gt;output.zyra.dsbench/stderr.out"/>
    <s v="zyra"/>
    <x v="17"/>
    <x v="7"/>
  </r>
  <r>
    <s v="step3064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77193929"/>
    <n v="10000"/>
    <m/>
    <m/>
    <m/>
    <m/>
    <m/>
    <n v="10000"/>
    <n v="654.38300000000004"/>
    <n v="0"/>
    <n v="10000"/>
    <n v="18"/>
    <s v="debra"/>
    <s v="new"/>
    <s v="none"/>
    <m/>
    <n v="7"/>
    <n v="1"/>
    <m/>
    <n v="0.19220899999999999"/>
    <n v="4.3792400000000002E-2"/>
    <n v="779.32399999999996"/>
    <m/>
    <n v="654.38300000000004"/>
    <m/>
    <m/>
    <m/>
    <m/>
    <m/>
    <n v="771939291"/>
    <n v="53536"/>
    <n v="13880"/>
    <n v="0"/>
    <n v="0"/>
    <m/>
    <m/>
    <m/>
    <m/>
    <m/>
    <m/>
    <s v="step3064.zyra.dsbench_hytm1.-t.10000.-mr.debra.-ma.new.-mp.none.-p.-k.10000.-i.0.-d.0.-rq.0.-rqsize.256.-nwork.18.-nrq.0.-seqwidth.48.-trial.0.-pinning.ZYRA_SCATTER.data"/>
    <s v="LD_PRELOAD=../lib/libjemalloc.so  time timeout 13 numactl --interleave=all ./zyra.dsbench_hytm1 -t 10000 -mr debra -ma new -mp none -p -k 10000 -i 0 -d 0 -rq 0 -rqsize 256 -nwork 18 -nrq 0 &gt;&gt; output.zyra.dsbench/step3064.zyra.dsbench_hytm1.-t.10000.-mr.debra.-ma.new.-mp.none.-p.-k.10000.-i.0.-d.0.-rq.0.-rqsize.256.-nwork.18.-nrq.0.-seqwidth.48.-trial.0.-pinning.ZYRA_SCATTER.data 2&gt;&gt;output.zyra.dsbench/stderr.out"/>
    <s v="zyra"/>
    <x v="17"/>
    <x v="8"/>
  </r>
  <r>
    <s v="step306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79654613"/>
    <n v="10000"/>
    <m/>
    <m/>
    <m/>
    <m/>
    <m/>
    <n v="10000"/>
    <n v="642.78800000000001"/>
    <n v="0"/>
    <n v="10000"/>
    <n v="18"/>
    <s v="debra"/>
    <s v="new"/>
    <s v="none"/>
    <m/>
    <n v="7"/>
    <n v="1"/>
    <m/>
    <n v="0.219666"/>
    <n v="5.7954699999999998E-2"/>
    <n v="789.423"/>
    <m/>
    <n v="642.78800000000001"/>
    <m/>
    <m/>
    <m/>
    <m/>
    <m/>
    <n v="796546136"/>
    <n v="49442"/>
    <n v="15780"/>
    <n v="0"/>
    <n v="0"/>
    <m/>
    <m/>
    <m/>
    <m/>
    <m/>
    <m/>
    <s v="step3065.zyra.dsbench_hytm1.-t.10000.-mr.debra.-ma.new.-mp.none.-p.-k.10000.-i.0.-d.0.-rq.0.-rqsize.256.-nwork.18.-nrq.0.-seqwidth.48.-trial.1.-pinning.ZYRA_SCATTER.data"/>
    <s v="LD_PRELOAD=../lib/libjemalloc.so  time timeout 13 numactl --interleave=all ./zyra.dsbench_hytm1 -t 10000 -mr debra -ma new -mp none -p -k 10000 -i 0 -d 0 -rq 0 -rqsize 256 -nwork 18 -nrq 0 &gt;&gt; output.zyra.dsbench/step3065.zyra.dsbench_hytm1.-t.10000.-mr.debra.-ma.new.-mp.none.-p.-k.10000.-i.0.-d.0.-rq.0.-rqsize.256.-nwork.18.-nrq.0.-seqwidth.48.-trial.1.-pinning.ZYRA_SCATTER.data 2&gt;&gt;output.zyra.dsbench/stderr.out"/>
    <s v="zyra"/>
    <x v="17"/>
    <x v="8"/>
  </r>
  <r>
    <s v="step3066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79423011"/>
    <n v="10000"/>
    <m/>
    <m/>
    <m/>
    <m/>
    <m/>
    <n v="10000"/>
    <n v="634.23800000000006"/>
    <n v="0"/>
    <n v="10000"/>
    <n v="18"/>
    <s v="debra"/>
    <s v="new"/>
    <s v="none"/>
    <m/>
    <n v="7"/>
    <n v="1"/>
    <m/>
    <n v="0.22376599999999999"/>
    <n v="4.71443E-2"/>
    <n v="788.91399999999999"/>
    <m/>
    <n v="634.23800000000006"/>
    <m/>
    <m/>
    <m/>
    <m/>
    <m/>
    <n v="794230115"/>
    <n v="59756"/>
    <n v="16306"/>
    <n v="0"/>
    <n v="0"/>
    <m/>
    <m/>
    <m/>
    <m/>
    <m/>
    <m/>
    <s v="step3066.zyra.dsbench_hytm1.-t.10000.-mr.debra.-ma.new.-mp.none.-p.-k.10000.-i.0.-d.0.-rq.0.-rqsize.256.-nwork.18.-nrq.0.-seqwidth.48.-trial.2.-pinning.ZYRA_SCATTER.data"/>
    <s v="LD_PRELOAD=../lib/libjemalloc.so  time timeout 13 numactl --interleave=all ./zyra.dsbench_hytm1 -t 10000 -mr debra -ma new -mp none -p -k 10000 -i 0 -d 0 -rq 0 -rqsize 256 -nwork 18 -nrq 0 &gt;&gt; output.zyra.dsbench/step3066.zyra.dsbench_hytm1.-t.10000.-mr.debra.-ma.new.-mp.none.-p.-k.10000.-i.0.-d.0.-rq.0.-rqsize.256.-nwork.18.-nrq.0.-seqwidth.48.-trial.2.-pinning.ZYRA_SCATTER.data 2&gt;&gt;output.zyra.dsbench/stderr.out"/>
    <s v="zyra"/>
    <x v="17"/>
    <x v="8"/>
  </r>
  <r>
    <s v="step3067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19682854"/>
    <n v="10000"/>
    <m/>
    <m/>
    <m/>
    <m/>
    <m/>
    <n v="10000"/>
    <n v="5711.02"/>
    <n v="0"/>
    <n v="10000"/>
    <n v="17"/>
    <s v="debra"/>
    <s v="new"/>
    <s v="none"/>
    <m/>
    <n v="7"/>
    <n v="1"/>
    <m/>
    <n v="3.0445799999999998"/>
    <n v="1.4855499999999999"/>
    <n v="3209.19"/>
    <m/>
    <n v="5711.02"/>
    <m/>
    <m/>
    <m/>
    <m/>
    <m/>
    <n v="196482391"/>
    <n v="13698878"/>
    <n v="346150"/>
    <n v="0"/>
    <n v="5.5209900000000003"/>
    <m/>
    <m/>
    <m/>
    <m/>
    <m/>
    <m/>
    <s v="step3067.zyra.dsbench_hytm1.-t.10000.-mr.debra.-ma.new.-mp.none.-p.-k.10000.-i.0.-d.0.-rq.0.-rqsize.256.-nwork.17.-nrq.1.-seqwidth.48.-trial.0.-pinning.ZYRA_SCATTER.data"/>
    <s v="LD_PRELOAD=../lib/libjemalloc.so  time timeout 13 numactl --interleave=all ./zyra.dsbench_hytm1 -t 10000 -mr debra -ma new -mp none -p -k 10000 -i 0 -d 0 -rq 0 -rqsize 256 -nwork 17 -nrq 1 &gt;&gt; output.zyra.dsbench/step3067.zyra.dsbench_hytm1.-t.10000.-mr.debra.-ma.new.-mp.none.-p.-k.10000.-i.0.-d.0.-rq.0.-rqsize.256.-nwork.17.-nrq.1.-seqwidth.48.-trial.0.-pinning.ZYRA_SCATTER.data 2&gt;&gt;output.zyra.dsbench/stderr.out"/>
    <s v="zyra"/>
    <x v="18"/>
    <x v="8"/>
  </r>
  <r>
    <s v="step3068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20237500"/>
    <n v="10000"/>
    <m/>
    <m/>
    <m/>
    <m/>
    <m/>
    <n v="10000"/>
    <n v="5536.58"/>
    <n v="0"/>
    <n v="10000"/>
    <n v="17"/>
    <s v="debra"/>
    <s v="new"/>
    <s v="none"/>
    <m/>
    <n v="7"/>
    <n v="1"/>
    <m/>
    <n v="2.98983"/>
    <n v="1.4608699999999999"/>
    <n v="3112.47"/>
    <m/>
    <n v="5536.58"/>
    <m/>
    <m/>
    <m/>
    <m/>
    <m/>
    <n v="202038796"/>
    <n v="13214615"/>
    <n v="336205"/>
    <n v="0"/>
    <n v="5.4395300000000004"/>
    <m/>
    <m/>
    <m/>
    <m/>
    <m/>
    <m/>
    <s v="step3068.zyra.dsbench_hytm1.-t.10000.-mr.debra.-ma.new.-mp.none.-p.-k.10000.-i.0.-d.0.-rq.0.-rqsize.256.-nwork.17.-nrq.1.-seqwidth.48.-trial.1.-pinning.ZYRA_SCATTER.data"/>
    <s v="LD_PRELOAD=../lib/libjemalloc.so  time timeout 13 numactl --interleave=all ./zyra.dsbench_hytm1 -t 10000 -mr debra -ma new -mp none -p -k 10000 -i 0 -d 0 -rq 0 -rqsize 256 -nwork 17 -nrq 1 &gt;&gt; output.zyra.dsbench/step3068.zyra.dsbench_hytm1.-t.10000.-mr.debra.-ma.new.-mp.none.-p.-k.10000.-i.0.-d.0.-rq.0.-rqsize.256.-nwork.17.-nrq.1.-seqwidth.48.-trial.1.-pinning.ZYRA_SCATTER.data 2&gt;&gt;output.zyra.dsbench/stderr.out"/>
    <s v="zyra"/>
    <x v="18"/>
    <x v="8"/>
  </r>
  <r>
    <s v="step3069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19313375"/>
    <n v="10000"/>
    <m/>
    <m/>
    <m/>
    <m/>
    <m/>
    <n v="10000"/>
    <n v="5791.53"/>
    <n v="0"/>
    <n v="10000"/>
    <n v="17"/>
    <s v="debra"/>
    <s v="new"/>
    <s v="none"/>
    <m/>
    <n v="7"/>
    <n v="1"/>
    <m/>
    <n v="3.1546799999999999"/>
    <n v="1.53284"/>
    <n v="3260.9"/>
    <m/>
    <n v="5791.53"/>
    <m/>
    <m/>
    <m/>
    <m/>
    <m/>
    <n v="192790627"/>
    <n v="13454706"/>
    <n v="343124"/>
    <n v="0"/>
    <n v="5.4760600000000004"/>
    <m/>
    <m/>
    <m/>
    <m/>
    <m/>
    <m/>
    <s v="step3069.zyra.dsbench_hytm1.-t.10000.-mr.debra.-ma.new.-mp.none.-p.-k.10000.-i.0.-d.0.-rq.0.-rqsize.256.-nwork.17.-nrq.1.-seqwidth.48.-trial.2.-pinning.ZYRA_SCATTER.data"/>
    <s v="LD_PRELOAD=../lib/libjemalloc.so  time timeout 13 numactl --interleave=all ./zyra.dsbench_hytm1 -t 10000 -mr debra -ma new -mp none -p -k 10000 -i 0 -d 0 -rq 0 -rqsize 256 -nwork 17 -nrq 1 &gt;&gt; output.zyra.dsbench/step3069.zyra.dsbench_hytm1.-t.10000.-mr.debra.-ma.new.-mp.none.-p.-k.10000.-i.0.-d.0.-rq.0.-rqsize.256.-nwork.17.-nrq.1.-seqwidth.48.-trial.2.-pinning.ZYRA_SCATTER.data 2&gt;&gt;output.zyra.dsbench/stderr.out"/>
    <s v="zyra"/>
    <x v="18"/>
    <x v="8"/>
  </r>
  <r>
    <s v="step30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41434143"/>
    <n v="41433223"/>
    <n v="8286736"/>
    <n v="20689457"/>
    <n v="10000"/>
    <m/>
    <m/>
    <m/>
    <m/>
    <m/>
    <n v="10000"/>
    <n v="204079.22"/>
    <n v="20"/>
    <n v="100000"/>
    <n v="143"/>
    <s v="debra"/>
    <s v="new"/>
    <s v="none"/>
    <m/>
    <n v="8"/>
    <n v="1"/>
    <m/>
    <n v="23.8306"/>
    <n v="3.12995"/>
    <n v="18091.400000000001"/>
    <m/>
    <n v="4079.22"/>
    <m/>
    <m/>
    <m/>
    <m/>
    <m/>
    <m/>
    <m/>
    <m/>
    <m/>
    <m/>
    <m/>
    <m/>
    <m/>
    <m/>
    <m/>
    <m/>
    <s v="step306.zyra.dsbench_tl2.-t.10000.-mr.debra.-ma.new.-mp.none.-p.-k.100000.-i.20.-d.20.-rq.0.-rqsize.256.-nwork.143.-nrq.1.-seqwidth.48.-trial.2.-pinning.ZYRA_CLUSTER.data"/>
    <s v="LD_PRELOAD=../lib/libjemalloc.so  time timeout 13 numactl --interleave=all ./zyra.dsbench_tl2 -t 10000 -mr debra -ma new -mp none -p -k 100000 -i 20 -d 20 -rq 0 -rqsize 256 -nwork 143 -nrq 1 &gt;&gt; output.zyra.dsbench/step306.zyra.dsbench_tl2.-t.10000.-mr.debra.-ma.new.-mp.none.-p.-k.100000.-i.20.-d.20.-rq.0.-rqsize.256.-nwork.143.-nrq.1.-seqwidth.48.-trial.2.-pinning.ZYRA_CLUSTER.data 2&gt;&gt;output.zyra.dsbench/stderr.out"/>
    <s v="zyra"/>
    <x v="11"/>
    <x v="6"/>
  </r>
  <r>
    <s v="step1206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43566121"/>
    <n v="43569392"/>
    <n v="8713551"/>
    <n v="21756555"/>
    <n v="10000"/>
    <m/>
    <m/>
    <m/>
    <m/>
    <m/>
    <n v="10000"/>
    <n v="203237.2"/>
    <n v="20"/>
    <n v="10000"/>
    <n v="89"/>
    <s v="debra"/>
    <s v="new"/>
    <s v="none"/>
    <m/>
    <n v="8"/>
    <n v="1"/>
    <m/>
    <n v="11.587300000000001"/>
    <n v="2.5493100000000002"/>
    <n v="10680.9"/>
    <m/>
    <n v="3237.2"/>
    <m/>
    <m/>
    <m/>
    <m/>
    <m/>
    <m/>
    <m/>
    <m/>
    <m/>
    <m/>
    <m/>
    <m/>
    <m/>
    <m/>
    <m/>
    <m/>
    <s v="step1206.zyra.dsbench_tl2.-t.10000.-mr.debra.-ma.new.-mp.none.-p.-k.10000.-i.20.-d.20.-rq.0.-rqsize.256.-nwork.89.-nrq.1.-seqwidth.48.-trial.2.-pinning.ZYRA_CLUSTER.data"/>
    <s v="LD_PRELOAD=../lib/libjemalloc.so  time timeout 13 numactl --interleave=all ./zyra.dsbench_tl2 -t 10000 -mr debra -ma new -mp none -p -k 10000 -i 20 -d 20 -rq 0 -rqsize 256 -nwork 89 -nrq 1 &gt;&gt; output.zyra.dsbench/step1206.zyra.dsbench_tl2.-t.10000.-mr.debra.-ma.new.-mp.none.-p.-k.10000.-i.20.-d.20.-rq.0.-rqsize.256.-nwork.89.-nrq.1.-seqwidth.48.-trial.2.-pinning.ZYRA_CLUSTER.data 2&gt;&gt;output.zyra.dsbench/stderr.out"/>
    <s v="zyra"/>
    <x v="20"/>
    <x v="4"/>
  </r>
  <r>
    <s v="step101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61679103"/>
    <n v="61675282"/>
    <n v="12335438"/>
    <n v="123233111"/>
    <n v="10000"/>
    <m/>
    <m/>
    <m/>
    <m/>
    <m/>
    <n v="10000"/>
    <n v="51526.05"/>
    <n v="5"/>
    <n v="100000"/>
    <n v="143"/>
    <s v="debra"/>
    <s v="new"/>
    <s v="none"/>
    <m/>
    <n v="8"/>
    <n v="1"/>
    <m/>
    <n v="26.725100000000001"/>
    <n v="1.3353600000000001"/>
    <n v="3047.92"/>
    <m/>
    <n v="1526.05"/>
    <m/>
    <m/>
    <m/>
    <m/>
    <m/>
    <n v="990698"/>
    <n v="1237785172"/>
    <n v="749857"/>
    <n v="83690"/>
    <n v="0"/>
    <m/>
    <m/>
    <m/>
    <m/>
    <m/>
    <m/>
    <s v="step101.zyra.dsbench_hytm2_3path.-t.10000.-mr.debra.-ma.new.-mp.none.-p.-k.100000.-i.5.-d.5.-rq.0.-rqsize.256.-nwork.143.-nrq.1.-seqwidth.48.-trial.1.-pinning.ZYRA_CLUSTER.data"/>
    <s v="LD_PRELOAD=../lib/libjemalloc.so  time timeout 13 numactl --interleave=all ./zyra.dsbench_hytm2_3path -t 10000 -mr debra -ma new -mp none -p -k 100000 -i 5 -d 5 -rq 0 -rqsize 256 -nwork 143 -nrq 1 &gt;&gt; output.zyra.dsbench/step101.zyra.dsbench_hytm2_3path.-t.10000.-mr.debra.-ma.new.-mp.none.-p.-k.100000.-i.5.-d.5.-rq.0.-rqsize.256.-nwork.143.-nrq.1.-seqwidth.48.-trial.1.-pinning.ZYRA_CLUSTER.data 2&gt;&gt;output.zyra.dsbench/stderr.out"/>
    <s v="zyra"/>
    <x v="13"/>
    <x v="6"/>
  </r>
  <r>
    <s v="step3070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131191454"/>
    <n v="10000"/>
    <m/>
    <m/>
    <m/>
    <m/>
    <m/>
    <n v="10000"/>
    <n v="651.495"/>
    <n v="0"/>
    <n v="10000"/>
    <n v="36"/>
    <s v="debra"/>
    <s v="new"/>
    <s v="none"/>
    <m/>
    <n v="7"/>
    <n v="1"/>
    <m/>
    <n v="0.332731"/>
    <n v="8.6106000000000002E-2"/>
    <n v="825.04"/>
    <m/>
    <n v="651.495"/>
    <m/>
    <m/>
    <m/>
    <m/>
    <m/>
    <n v="1311914545"/>
    <n v="87267"/>
    <n v="21101"/>
    <n v="0"/>
    <n v="0"/>
    <m/>
    <m/>
    <m/>
    <m/>
    <m/>
    <m/>
    <s v="step3070.zyra.dsbench_hytm1.-t.10000.-mr.debra.-ma.new.-mp.none.-p.-k.10000.-i.0.-d.0.-rq.0.-rqsize.256.-nwork.36.-nrq.0.-seqwidth.48.-trial.0.-pinning.ZYRA_SCATTER.data"/>
    <s v="LD_PRELOAD=../lib/libjemalloc.so  time timeout 13 numactl --interleave=all ./zyra.dsbench_hytm1 -t 10000 -mr debra -ma new -mp none -p -k 10000 -i 0 -d 0 -rq 0 -rqsize 256 -nwork 36 -nrq 0 &gt;&gt; output.zyra.dsbench/step3070.zyra.dsbench_hytm1.-t.10000.-mr.debra.-ma.new.-mp.none.-p.-k.10000.-i.0.-d.0.-rq.0.-rqsize.256.-nwork.36.-nrq.0.-seqwidth.48.-trial.0.-pinning.ZYRA_SCATTER.data 2&gt;&gt;output.zyra.dsbench/stderr.out"/>
    <s v="zyra"/>
    <x v="17"/>
    <x v="0"/>
  </r>
  <r>
    <s v="step307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131217464"/>
    <n v="10000"/>
    <m/>
    <m/>
    <m/>
    <m/>
    <m/>
    <n v="10000"/>
    <n v="655.38900000000001"/>
    <n v="0"/>
    <n v="10000"/>
    <n v="36"/>
    <s v="debra"/>
    <s v="new"/>
    <s v="none"/>
    <m/>
    <n v="7"/>
    <n v="1"/>
    <m/>
    <n v="0.31587500000000002"/>
    <n v="8.1177600000000003E-2"/>
    <n v="832.93600000000004"/>
    <m/>
    <n v="655.38900000000001"/>
    <m/>
    <m/>
    <m/>
    <m/>
    <m/>
    <n v="1312174643"/>
    <n v="104475"/>
    <n v="22166"/>
    <n v="0"/>
    <n v="0"/>
    <m/>
    <m/>
    <m/>
    <m/>
    <m/>
    <m/>
    <s v="step3071.zyra.dsbench_hytm1.-t.10000.-mr.debra.-ma.new.-mp.none.-p.-k.10000.-i.0.-d.0.-rq.0.-rqsize.256.-nwork.36.-nrq.0.-seqwidth.48.-trial.1.-pinning.ZYRA_SCATTER.data"/>
    <s v="LD_PRELOAD=../lib/libjemalloc.so  time timeout 13 numactl --interleave=all ./zyra.dsbench_hytm1 -t 10000 -mr debra -ma new -mp none -p -k 10000 -i 0 -d 0 -rq 0 -rqsize 256 -nwork 36 -nrq 0 &gt;&gt; output.zyra.dsbench/step3071.zyra.dsbench_hytm1.-t.10000.-mr.debra.-ma.new.-mp.none.-p.-k.10000.-i.0.-d.0.-rq.0.-rqsize.256.-nwork.36.-nrq.0.-seqwidth.48.-trial.1.-pinning.ZYRA_SCATTER.data 2&gt;&gt;output.zyra.dsbench/stderr.out"/>
    <s v="zyra"/>
    <x v="17"/>
    <x v="0"/>
  </r>
  <r>
    <s v="step3072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133285542"/>
    <n v="10000"/>
    <m/>
    <m/>
    <m/>
    <m/>
    <m/>
    <n v="10000"/>
    <n v="667.77300000000002"/>
    <n v="0"/>
    <n v="10000"/>
    <n v="36"/>
    <s v="debra"/>
    <s v="new"/>
    <s v="none"/>
    <m/>
    <n v="7"/>
    <n v="1"/>
    <m/>
    <n v="0.28767599999999999"/>
    <n v="8.1061300000000003E-2"/>
    <n v="811.81600000000003"/>
    <m/>
    <n v="667.77300000000002"/>
    <m/>
    <m/>
    <m/>
    <m/>
    <m/>
    <n v="1332855422"/>
    <n v="168267"/>
    <n v="22186"/>
    <n v="0"/>
    <n v="0"/>
    <m/>
    <m/>
    <m/>
    <m/>
    <m/>
    <m/>
    <s v="step3072.zyra.dsbench_hytm1.-t.10000.-mr.debra.-ma.new.-mp.none.-p.-k.10000.-i.0.-d.0.-rq.0.-rqsize.256.-nwork.36.-nrq.0.-seqwidth.48.-trial.2.-pinning.ZYRA_SCATTER.data"/>
    <s v="LD_PRELOAD=../lib/libjemalloc.so  time timeout 13 numactl --interleave=all ./zyra.dsbench_hytm1 -t 10000 -mr debra -ma new -mp none -p -k 10000 -i 0 -d 0 -rq 0 -rqsize 256 -nwork 36 -nrq 0 &gt;&gt; output.zyra.dsbench/step3072.zyra.dsbench_hytm1.-t.10000.-mr.debra.-ma.new.-mp.none.-p.-k.10000.-i.0.-d.0.-rq.0.-rqsize.256.-nwork.36.-nrq.0.-seqwidth.48.-trial.2.-pinning.ZYRA_SCATTER.data 2&gt;&gt;output.zyra.dsbench/stderr.out"/>
    <s v="zyra"/>
    <x v="17"/>
    <x v="0"/>
  </r>
  <r>
    <s v="step3073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35891435"/>
    <n v="10000"/>
    <m/>
    <m/>
    <m/>
    <m/>
    <m/>
    <n v="10000"/>
    <n v="5681.98"/>
    <n v="0"/>
    <n v="10000"/>
    <n v="35"/>
    <s v="debra"/>
    <s v="new"/>
    <s v="none"/>
    <m/>
    <n v="7"/>
    <n v="1"/>
    <m/>
    <n v="2.6398100000000002"/>
    <n v="0.91557699999999997"/>
    <n v="2950.17"/>
    <m/>
    <n v="5681.98"/>
    <m/>
    <m/>
    <m/>
    <m/>
    <m/>
    <n v="358601472"/>
    <n v="17567729"/>
    <n v="312882"/>
    <n v="0"/>
    <n v="5.8193700000000002"/>
    <m/>
    <m/>
    <m/>
    <m/>
    <m/>
    <m/>
    <s v="step3073.zyra.dsbench_hytm1.-t.10000.-mr.debra.-ma.new.-mp.none.-p.-k.10000.-i.0.-d.0.-rq.0.-rqsize.256.-nwork.35.-nrq.1.-seqwidth.48.-trial.0.-pinning.ZYRA_SCATTER.data"/>
    <s v="LD_PRELOAD=../lib/libjemalloc.so  time timeout 13 numactl --interleave=all ./zyra.dsbench_hytm1 -t 10000 -mr debra -ma new -mp none -p -k 10000 -i 0 -d 0 -rq 0 -rqsize 256 -nwork 35 -nrq 1 &gt;&gt; output.zyra.dsbench/step3073.zyra.dsbench_hytm1.-t.10000.-mr.debra.-ma.new.-mp.none.-p.-k.10000.-i.0.-d.0.-rq.0.-rqsize.256.-nwork.35.-nrq.1.-seqwidth.48.-trial.0.-pinning.ZYRA_SCATTER.data 2&gt;&gt;output.zyra.dsbench/stderr.out"/>
    <s v="zyra"/>
    <x v="18"/>
    <x v="0"/>
  </r>
  <r>
    <s v="step3074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36986194"/>
    <n v="10000"/>
    <m/>
    <m/>
    <m/>
    <m/>
    <m/>
    <n v="10000"/>
    <n v="5539.46"/>
    <n v="0"/>
    <n v="10000"/>
    <n v="35"/>
    <s v="debra"/>
    <s v="new"/>
    <s v="none"/>
    <m/>
    <n v="7"/>
    <n v="1"/>
    <m/>
    <n v="2.6067399999999998"/>
    <n v="0.90637900000000005"/>
    <n v="2913.26"/>
    <m/>
    <n v="5539.46"/>
    <m/>
    <m/>
    <m/>
    <m/>
    <m/>
    <n v="369534157"/>
    <n v="18254891"/>
    <n v="327790"/>
    <n v="0"/>
    <n v="5.79094"/>
    <m/>
    <m/>
    <m/>
    <m/>
    <m/>
    <m/>
    <s v="step3074.zyra.dsbench_hytm1.-t.10000.-mr.debra.-ma.new.-mp.none.-p.-k.10000.-i.0.-d.0.-rq.0.-rqsize.256.-nwork.35.-nrq.1.-seqwidth.48.-trial.1.-pinning.ZYRA_SCATTER.data"/>
    <s v="LD_PRELOAD=../lib/libjemalloc.so  time timeout 13 numactl --interleave=all ./zyra.dsbench_hytm1 -t 10000 -mr debra -ma new -mp none -p -k 10000 -i 0 -d 0 -rq 0 -rqsize 256 -nwork 35 -nrq 1 &gt;&gt; output.zyra.dsbench/step3074.zyra.dsbench_hytm1.-t.10000.-mr.debra.-ma.new.-mp.none.-p.-k.10000.-i.0.-d.0.-rq.0.-rqsize.256.-nwork.35.-nrq.1.-seqwidth.48.-trial.1.-pinning.ZYRA_SCATTER.data 2&gt;&gt;output.zyra.dsbench/stderr.out"/>
    <s v="zyra"/>
    <x v="18"/>
    <x v="0"/>
  </r>
  <r>
    <s v="step307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37074983"/>
    <n v="10000"/>
    <m/>
    <m/>
    <m/>
    <m/>
    <m/>
    <n v="10000"/>
    <n v="5644.48"/>
    <n v="0"/>
    <n v="10000"/>
    <n v="35"/>
    <s v="debra"/>
    <s v="new"/>
    <s v="none"/>
    <m/>
    <n v="7"/>
    <n v="1"/>
    <m/>
    <n v="2.5750700000000002"/>
    <n v="0.89038899999999999"/>
    <n v="2909.27"/>
    <m/>
    <n v="5644.48"/>
    <m/>
    <m/>
    <m/>
    <m/>
    <m/>
    <n v="370435832"/>
    <n v="17770088"/>
    <n v="314001"/>
    <n v="0"/>
    <n v="5.8667699999999998"/>
    <m/>
    <m/>
    <m/>
    <m/>
    <m/>
    <m/>
    <s v="step3075.zyra.dsbench_hytm1.-t.10000.-mr.debra.-ma.new.-mp.none.-p.-k.10000.-i.0.-d.0.-rq.0.-rqsize.256.-nwork.35.-nrq.1.-seqwidth.48.-trial.2.-pinning.ZYRA_SCATTER.data"/>
    <s v="LD_PRELOAD=../lib/libjemalloc.so  time timeout 13 numactl --interleave=all ./zyra.dsbench_hytm1 -t 10000 -mr debra -ma new -mp none -p -k 10000 -i 0 -d 0 -rq 0 -rqsize 256 -nwork 35 -nrq 1 &gt;&gt; output.zyra.dsbench/step3075.zyra.dsbench_hytm1.-t.10000.-mr.debra.-ma.new.-mp.none.-p.-k.10000.-i.0.-d.0.-rq.0.-rqsize.256.-nwork.35.-nrq.1.-seqwidth.48.-trial.2.-pinning.ZYRA_SCATTER.data 2&gt;&gt;output.zyra.dsbench/stderr.out"/>
    <s v="zyra"/>
    <x v="18"/>
    <x v="0"/>
  </r>
  <r>
    <s v="step3076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170684700"/>
    <n v="10000"/>
    <m/>
    <m/>
    <m/>
    <m/>
    <m/>
    <n v="10000"/>
    <n v="655.06200000000001"/>
    <n v="0"/>
    <n v="10000"/>
    <n v="54"/>
    <s v="debra"/>
    <s v="new"/>
    <s v="none"/>
    <m/>
    <n v="7"/>
    <n v="1"/>
    <m/>
    <n v="0.36579200000000001"/>
    <n v="8.9622599999999997E-2"/>
    <n v="867.03099999999995"/>
    <m/>
    <n v="655.06200000000001"/>
    <m/>
    <m/>
    <m/>
    <m/>
    <m/>
    <n v="1706847004"/>
    <n v="143552"/>
    <n v="24191"/>
    <n v="0"/>
    <n v="0"/>
    <m/>
    <m/>
    <m/>
    <m/>
    <m/>
    <m/>
    <s v="step3076.zyra.dsbench_hytm1.-t.10000.-mr.debra.-ma.new.-mp.none.-p.-k.10000.-i.0.-d.0.-rq.0.-rqsize.256.-nwork.54.-nrq.0.-seqwidth.48.-trial.0.-pinning.ZYRA_SCATTER.data"/>
    <s v="LD_PRELOAD=../lib/libjemalloc.so  time timeout 13 numactl --interleave=all ./zyra.dsbench_hytm1 -t 10000 -mr debra -ma new -mp none -p -k 10000 -i 0 -d 0 -rq 0 -rqsize 256 -nwork 54 -nrq 0 &gt;&gt; output.zyra.dsbench/step3076.zyra.dsbench_hytm1.-t.10000.-mr.debra.-ma.new.-mp.none.-p.-k.10000.-i.0.-d.0.-rq.0.-rqsize.256.-nwork.54.-nrq.0.-seqwidth.48.-trial.0.-pinning.ZYRA_SCATTER.data 2&gt;&gt;output.zyra.dsbench/stderr.out"/>
    <s v="zyra"/>
    <x v="17"/>
    <x v="1"/>
  </r>
  <r>
    <s v="step3077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175323572"/>
    <n v="10000"/>
    <m/>
    <m/>
    <m/>
    <m/>
    <m/>
    <n v="10000"/>
    <n v="667.91300000000001"/>
    <n v="0"/>
    <n v="10000"/>
    <n v="54"/>
    <s v="debra"/>
    <s v="new"/>
    <s v="none"/>
    <m/>
    <n v="7"/>
    <n v="1"/>
    <m/>
    <n v="0.32034800000000002"/>
    <n v="8.6485599999999996E-2"/>
    <n v="845.31600000000003"/>
    <m/>
    <n v="667.91300000000001"/>
    <m/>
    <m/>
    <m/>
    <m/>
    <m/>
    <n v="1753235729"/>
    <n v="192292"/>
    <n v="26012"/>
    <n v="0"/>
    <n v="0"/>
    <m/>
    <m/>
    <m/>
    <m/>
    <m/>
    <m/>
    <s v="step3077.zyra.dsbench_hytm1.-t.10000.-mr.debra.-ma.new.-mp.none.-p.-k.10000.-i.0.-d.0.-rq.0.-rqsize.256.-nwork.54.-nrq.0.-seqwidth.48.-trial.1.-pinning.ZYRA_SCATTER.data"/>
    <s v="LD_PRELOAD=../lib/libjemalloc.so  time timeout 13 numactl --interleave=all ./zyra.dsbench_hytm1 -t 10000 -mr debra -ma new -mp none -p -k 10000 -i 0 -d 0 -rq 0 -rqsize 256 -nwork 54 -nrq 0 &gt;&gt; output.zyra.dsbench/step3077.zyra.dsbench_hytm1.-t.10000.-mr.debra.-ma.new.-mp.none.-p.-k.10000.-i.0.-d.0.-rq.0.-rqsize.256.-nwork.54.-nrq.0.-seqwidth.48.-trial.1.-pinning.ZYRA_SCATTER.data 2&gt;&gt;output.zyra.dsbench/stderr.out"/>
    <s v="zyra"/>
    <x v="17"/>
    <x v="1"/>
  </r>
  <r>
    <s v="step3078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167535518"/>
    <n v="10000"/>
    <m/>
    <m/>
    <m/>
    <m/>
    <m/>
    <n v="10000"/>
    <n v="672.28499999999997"/>
    <n v="0"/>
    <n v="10000"/>
    <n v="54"/>
    <s v="debra"/>
    <s v="new"/>
    <s v="none"/>
    <m/>
    <n v="7"/>
    <n v="1"/>
    <m/>
    <n v="0.38211499999999998"/>
    <n v="0.10183499999999999"/>
    <n v="888.08399999999995"/>
    <m/>
    <n v="672.28499999999997"/>
    <m/>
    <m/>
    <m/>
    <m/>
    <m/>
    <n v="1675355185"/>
    <n v="132268"/>
    <n v="24567"/>
    <n v="0"/>
    <n v="0"/>
    <m/>
    <m/>
    <m/>
    <m/>
    <m/>
    <m/>
    <s v="step3078.zyra.dsbench_hytm1.-t.10000.-mr.debra.-ma.new.-mp.none.-p.-k.10000.-i.0.-d.0.-rq.0.-rqsize.256.-nwork.54.-nrq.0.-seqwidth.48.-trial.2.-pinning.ZYRA_SCATTER.data"/>
    <s v="LD_PRELOAD=../lib/libjemalloc.so  time timeout 13 numactl --interleave=all ./zyra.dsbench_hytm1 -t 10000 -mr debra -ma new -mp none -p -k 10000 -i 0 -d 0 -rq 0 -rqsize 256 -nwork 54 -nrq 0 &gt;&gt; output.zyra.dsbench/step3078.zyra.dsbench_hytm1.-t.10000.-mr.debra.-ma.new.-mp.none.-p.-k.10000.-i.0.-d.0.-rq.0.-rqsize.256.-nwork.54.-nrq.0.-seqwidth.48.-trial.2.-pinning.ZYRA_SCATTER.data 2&gt;&gt;output.zyra.dsbench/stderr.out"/>
    <s v="zyra"/>
    <x v="17"/>
    <x v="1"/>
  </r>
  <r>
    <s v="step3079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50440025"/>
    <n v="10000"/>
    <m/>
    <m/>
    <m/>
    <m/>
    <m/>
    <n v="10000"/>
    <n v="5776.17"/>
    <n v="0"/>
    <n v="10000"/>
    <n v="53"/>
    <s v="debra"/>
    <s v="new"/>
    <s v="none"/>
    <m/>
    <n v="7"/>
    <n v="1"/>
    <m/>
    <n v="2.5184099999999998"/>
    <n v="0.68654400000000004"/>
    <n v="2947.51"/>
    <m/>
    <n v="5776.17"/>
    <m/>
    <m/>
    <m/>
    <m/>
    <m/>
    <n v="504087115"/>
    <n v="21727532"/>
    <n v="313140"/>
    <n v="0"/>
    <n v="5.9735100000000001"/>
    <m/>
    <m/>
    <m/>
    <m/>
    <m/>
    <m/>
    <s v="step3079.zyra.dsbench_hytm1.-t.10000.-mr.debra.-ma.new.-mp.none.-p.-k.10000.-i.0.-d.0.-rq.0.-rqsize.256.-nwork.53.-nrq.1.-seqwidth.48.-trial.0.-pinning.ZYRA_SCATTER.data"/>
    <s v="LD_PRELOAD=../lib/libjemalloc.so  time timeout 13 numactl --interleave=all ./zyra.dsbench_hytm1 -t 10000 -mr debra -ma new -mp none -p -k 10000 -i 0 -d 0 -rq 0 -rqsize 256 -nwork 53 -nrq 1 &gt;&gt; output.zyra.dsbench/step3079.zyra.dsbench_hytm1.-t.10000.-mr.debra.-ma.new.-mp.none.-p.-k.10000.-i.0.-d.0.-rq.0.-rqsize.256.-nwork.53.-nrq.1.-seqwidth.48.-trial.0.-pinning.ZYRA_SCATTER.data 2&gt;&gt;output.zyra.dsbench/stderr.out"/>
    <s v="zyra"/>
    <x v="18"/>
    <x v="1"/>
  </r>
  <r>
    <s v="step1207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43167759"/>
    <n v="43156087"/>
    <n v="8632384"/>
    <n v="21556970"/>
    <n v="10000"/>
    <m/>
    <m/>
    <m/>
    <m/>
    <m/>
    <n v="10000"/>
    <n v="203089.91"/>
    <n v="20"/>
    <n v="10000"/>
    <n v="108"/>
    <s v="debra"/>
    <s v="new"/>
    <s v="none"/>
    <m/>
    <n v="8"/>
    <n v="1"/>
    <m/>
    <n v="11.382300000000001"/>
    <n v="2.5360100000000001"/>
    <n v="12980.1"/>
    <m/>
    <n v="3089.91"/>
    <m/>
    <m/>
    <m/>
    <m/>
    <m/>
    <m/>
    <m/>
    <m/>
    <m/>
    <m/>
    <m/>
    <m/>
    <m/>
    <m/>
    <m/>
    <m/>
    <s v="step1207.zyra.dsbench_tl2.-t.10000.-mr.debra.-ma.new.-mp.none.-p.-k.10000.-i.20.-d.20.-rq.0.-rqsize.256.-nwork.108.-nrq.0.-seqwidth.48.-trial.0.-pinning.ZYRA_CLUSTER.data"/>
    <s v="LD_PRELOAD=../lib/libjemalloc.so  time timeout 13 numactl --interleave=all ./zyra.dsbench_tl2 -t 10000 -mr debra -ma new -mp none -p -k 10000 -i 20 -d 20 -rq 0 -rqsize 256 -nwork 108 -nrq 0 &gt;&gt; output.zyra.dsbench/step1207.zyra.dsbench_tl2.-t.10000.-mr.debra.-ma.new.-mp.none.-p.-k.10000.-i.20.-d.20.-rq.0.-rqsize.256.-nwork.108.-nrq.0.-seqwidth.48.-trial.0.-pinning.ZYRA_CLUSTER.data 2&gt;&gt;output.zyra.dsbench/stderr.out"/>
    <s v="zyra"/>
    <x v="16"/>
    <x v="3"/>
  </r>
  <r>
    <s v="step30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2960899"/>
    <n v="10000"/>
    <m/>
    <m/>
    <m/>
    <m/>
    <m/>
    <n v="10000"/>
    <n v="811.31"/>
    <n v="0"/>
    <n v="100000"/>
    <n v="1"/>
    <s v="debra"/>
    <s v="new"/>
    <s v="none"/>
    <m/>
    <n v="8"/>
    <n v="1"/>
    <m/>
    <n v="7.6158700000000001"/>
    <n v="1.11659E-3"/>
    <n v="1261.79"/>
    <m/>
    <n v="811.31"/>
    <m/>
    <m/>
    <m/>
    <m/>
    <m/>
    <n v="29608999"/>
    <n v="13396"/>
    <n v="2997"/>
    <n v="0"/>
    <n v="0"/>
    <m/>
    <m/>
    <m/>
    <m/>
    <m/>
    <m/>
    <s v="step307.zyra.dsbench_hytm1.-t.10000.-mr.debra.-ma.new.-mp.none.-p.-k.100000.-i.0.-d.0.-rq.0.-rqsize.256.-nwork.1.-nrq.0.-seqwidth.48.-trial.0.-pinning.ZYRA_CLUSTER.data"/>
    <s v="LD_PRELOAD=../lib/libjemalloc.so  time timeout 13 numactl --interleave=all ./zyra.dsbench_hytm1 -t 10000 -mr debra -ma new -mp none -p -k 100000 -i 0 -d 0 -rq 0 -rqsize 256 -nwork 1 -nrq 0 &gt;&gt; output.zyra.dsbench/step307.zyra.dsbench_hytm1.-t.10000.-mr.debra.-ma.new.-mp.none.-p.-k.100000.-i.0.-d.0.-rq.0.-rqsize.256.-nwork.1.-nrq.0.-seqwidth.48.-trial.0.-pinning.ZYRA_CLUSTER.data 2&gt;&gt;output.zyra.dsbench/stderr.out"/>
    <s v="zyra"/>
    <x v="6"/>
    <x v="7"/>
  </r>
  <r>
    <s v="step3080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50705312"/>
    <n v="10000"/>
    <m/>
    <m/>
    <m/>
    <m/>
    <m/>
    <n v="10000"/>
    <n v="5744.67"/>
    <n v="0"/>
    <n v="10000"/>
    <n v="53"/>
    <s v="debra"/>
    <s v="new"/>
    <s v="none"/>
    <m/>
    <n v="7"/>
    <n v="1"/>
    <m/>
    <n v="2.4615999999999998"/>
    <n v="0.66727700000000001"/>
    <n v="2921.29"/>
    <m/>
    <n v="5744.67"/>
    <m/>
    <m/>
    <m/>
    <m/>
    <m/>
    <n v="506743357"/>
    <n v="22060884"/>
    <n v="309770"/>
    <n v="0"/>
    <n v="5.9028099999999997"/>
    <m/>
    <m/>
    <m/>
    <m/>
    <m/>
    <m/>
    <s v="step3080.zyra.dsbench_hytm1.-t.10000.-mr.debra.-ma.new.-mp.none.-p.-k.10000.-i.0.-d.0.-rq.0.-rqsize.256.-nwork.53.-nrq.1.-seqwidth.48.-trial.1.-pinning.ZYRA_SCATTER.data"/>
    <s v="LD_PRELOAD=../lib/libjemalloc.so  time timeout 13 numactl --interleave=all ./zyra.dsbench_hytm1 -t 10000 -mr debra -ma new -mp none -p -k 10000 -i 0 -d 0 -rq 0 -rqsize 256 -nwork 53 -nrq 1 &gt;&gt; output.zyra.dsbench/step3080.zyra.dsbench_hytm1.-t.10000.-mr.debra.-ma.new.-mp.none.-p.-k.10000.-i.0.-d.0.-rq.0.-rqsize.256.-nwork.53.-nrq.1.-seqwidth.48.-trial.1.-pinning.ZYRA_SCATTER.data 2&gt;&gt;output.zyra.dsbench/stderr.out"/>
    <s v="zyra"/>
    <x v="18"/>
    <x v="1"/>
  </r>
  <r>
    <s v="step308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51859122"/>
    <n v="10000"/>
    <m/>
    <m/>
    <m/>
    <m/>
    <m/>
    <n v="10000"/>
    <n v="5623.98"/>
    <n v="0"/>
    <n v="10000"/>
    <n v="53"/>
    <s v="debra"/>
    <s v="new"/>
    <s v="none"/>
    <m/>
    <n v="7"/>
    <n v="1"/>
    <m/>
    <n v="2.4359600000000001"/>
    <n v="0.659246"/>
    <n v="2852"/>
    <m/>
    <n v="5623.98"/>
    <m/>
    <m/>
    <m/>
    <m/>
    <m/>
    <n v="518283545"/>
    <n v="22049976"/>
    <n v="307675"/>
    <n v="0"/>
    <n v="5.9393500000000001"/>
    <m/>
    <m/>
    <m/>
    <m/>
    <m/>
    <m/>
    <s v="step3081.zyra.dsbench_hytm1.-t.10000.-mr.debra.-ma.new.-mp.none.-p.-k.10000.-i.0.-d.0.-rq.0.-rqsize.256.-nwork.53.-nrq.1.-seqwidth.48.-trial.2.-pinning.ZYRA_SCATTER.data"/>
    <s v="LD_PRELOAD=../lib/libjemalloc.so  time timeout 13 numactl --interleave=all ./zyra.dsbench_hytm1 -t 10000 -mr debra -ma new -mp none -p -k 10000 -i 0 -d 0 -rq 0 -rqsize 256 -nwork 53 -nrq 1 &gt;&gt; output.zyra.dsbench/step3081.zyra.dsbench_hytm1.-t.10000.-mr.debra.-ma.new.-mp.none.-p.-k.10000.-i.0.-d.0.-rq.0.-rqsize.256.-nwork.53.-nrq.1.-seqwidth.48.-trial.2.-pinning.ZYRA_SCATTER.data 2&gt;&gt;output.zyra.dsbench/stderr.out"/>
    <s v="zyra"/>
    <x v="18"/>
    <x v="1"/>
  </r>
  <r>
    <s v="step3082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209800275"/>
    <n v="10000"/>
    <m/>
    <m/>
    <m/>
    <m/>
    <m/>
    <n v="10000"/>
    <n v="642.98800000000006"/>
    <n v="0"/>
    <n v="10000"/>
    <n v="72"/>
    <s v="debra"/>
    <s v="new"/>
    <s v="none"/>
    <m/>
    <n v="7"/>
    <n v="1"/>
    <m/>
    <n v="0.45215699999999998"/>
    <n v="0.113882"/>
    <n v="909.548"/>
    <m/>
    <n v="642.98800000000006"/>
    <m/>
    <m/>
    <m/>
    <m/>
    <m/>
    <n v="2098002757"/>
    <n v="153243"/>
    <n v="34380"/>
    <n v="0"/>
    <n v="0"/>
    <m/>
    <m/>
    <m/>
    <m/>
    <m/>
    <m/>
    <s v="step3082.zyra.dsbench_hytm1.-t.10000.-mr.debra.-ma.new.-mp.none.-p.-k.10000.-i.0.-d.0.-rq.0.-rqsize.256.-nwork.72.-nrq.0.-seqwidth.48.-trial.0.-pinning.ZYRA_SCATTER.data"/>
    <s v="LD_PRELOAD=../lib/libjemalloc.so  time timeout 13 numactl --interleave=all ./zyra.dsbench_hytm1 -t 10000 -mr debra -ma new -mp none -p -k 10000 -i 0 -d 0 -rq 0 -rqsize 256 -nwork 72 -nrq 0 &gt;&gt; output.zyra.dsbench/step3082.zyra.dsbench_hytm1.-t.10000.-mr.debra.-ma.new.-mp.none.-p.-k.10000.-i.0.-d.0.-rq.0.-rqsize.256.-nwork.72.-nrq.0.-seqwidth.48.-trial.0.-pinning.ZYRA_SCATTER.data 2&gt;&gt;output.zyra.dsbench/stderr.out"/>
    <s v="zyra"/>
    <x v="17"/>
    <x v="2"/>
  </r>
  <r>
    <s v="step3083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213683166"/>
    <n v="10000"/>
    <m/>
    <m/>
    <m/>
    <m/>
    <m/>
    <n v="10000"/>
    <n v="650.38699999999994"/>
    <n v="0"/>
    <n v="10000"/>
    <n v="72"/>
    <s v="debra"/>
    <s v="new"/>
    <s v="none"/>
    <m/>
    <n v="7"/>
    <n v="1"/>
    <m/>
    <n v="0.403665"/>
    <n v="0.106609"/>
    <n v="894.899"/>
    <m/>
    <n v="650.38699999999994"/>
    <m/>
    <m/>
    <m/>
    <m/>
    <m/>
    <n v="2136831669"/>
    <n v="138508"/>
    <n v="26671"/>
    <n v="0"/>
    <n v="0"/>
    <m/>
    <m/>
    <m/>
    <m/>
    <m/>
    <m/>
    <s v="step3083.zyra.dsbench_hytm1.-t.10000.-mr.debra.-ma.new.-mp.none.-p.-k.10000.-i.0.-d.0.-rq.0.-rqsize.256.-nwork.72.-nrq.0.-seqwidth.48.-trial.1.-pinning.ZYRA_SCATTER.data"/>
    <s v="LD_PRELOAD=../lib/libjemalloc.so  time timeout 13 numactl --interleave=all ./zyra.dsbench_hytm1 -t 10000 -mr debra -ma new -mp none -p -k 10000 -i 0 -d 0 -rq 0 -rqsize 256 -nwork 72 -nrq 0 &gt;&gt; output.zyra.dsbench/step3083.zyra.dsbench_hytm1.-t.10000.-mr.debra.-ma.new.-mp.none.-p.-k.10000.-i.0.-d.0.-rq.0.-rqsize.256.-nwork.72.-nrq.0.-seqwidth.48.-trial.1.-pinning.ZYRA_SCATTER.data 2&gt;&gt;output.zyra.dsbench/stderr.out"/>
    <s v="zyra"/>
    <x v="17"/>
    <x v="2"/>
  </r>
  <r>
    <s v="step3084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213625676"/>
    <n v="10000"/>
    <m/>
    <m/>
    <m/>
    <m/>
    <m/>
    <n v="10000"/>
    <n v="653.88300000000004"/>
    <n v="0"/>
    <n v="10000"/>
    <n v="72"/>
    <s v="debra"/>
    <s v="new"/>
    <s v="none"/>
    <m/>
    <n v="7"/>
    <n v="1"/>
    <m/>
    <n v="0.40771800000000002"/>
    <n v="0.105255"/>
    <n v="896.01700000000005"/>
    <m/>
    <n v="653.88300000000004"/>
    <m/>
    <m/>
    <m/>
    <m/>
    <m/>
    <n v="2136250087"/>
    <n v="1843843"/>
    <n v="6677"/>
    <n v="0"/>
    <n v="3.5936399999999999E-3"/>
    <m/>
    <m/>
    <m/>
    <m/>
    <m/>
    <m/>
    <s v="step3084.zyra.dsbench_hytm1.-t.10000.-mr.debra.-ma.new.-mp.none.-p.-k.10000.-i.0.-d.0.-rq.0.-rqsize.256.-nwork.72.-nrq.0.-seqwidth.48.-trial.2.-pinning.ZYRA_SCATTER.data"/>
    <s v="LD_PRELOAD=../lib/libjemalloc.so  time timeout 13 numactl --interleave=all ./zyra.dsbench_hytm1 -t 10000 -mr debra -ma new -mp none -p -k 10000 -i 0 -d 0 -rq 0 -rqsize 256 -nwork 72 -nrq 0 &gt;&gt; output.zyra.dsbench/step3084.zyra.dsbench_hytm1.-t.10000.-mr.debra.-ma.new.-mp.none.-p.-k.10000.-i.0.-d.0.-rq.0.-rqsize.256.-nwork.72.-nrq.0.-seqwidth.48.-trial.2.-pinning.ZYRA_SCATTER.data 2&gt;&gt;output.zyra.dsbench/stderr.out"/>
    <s v="zyra"/>
    <x v="17"/>
    <x v="2"/>
  </r>
  <r>
    <s v="step308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62155232"/>
    <n v="10000"/>
    <m/>
    <m/>
    <m/>
    <m/>
    <m/>
    <n v="10000"/>
    <n v="6082.09"/>
    <n v="0"/>
    <n v="10000"/>
    <n v="71"/>
    <s v="debra"/>
    <s v="new"/>
    <s v="none"/>
    <m/>
    <n v="7"/>
    <n v="1"/>
    <m/>
    <n v="2.5127700000000002"/>
    <n v="0.57150500000000004"/>
    <n v="3064.02"/>
    <m/>
    <n v="6082.09"/>
    <m/>
    <m/>
    <m/>
    <m/>
    <m/>
    <n v="621248887"/>
    <n v="24033478"/>
    <n v="303433"/>
    <n v="0"/>
    <n v="6.0558699999999996"/>
    <m/>
    <m/>
    <m/>
    <m/>
    <m/>
    <m/>
    <s v="step3085.zyra.dsbench_hytm1.-t.10000.-mr.debra.-ma.new.-mp.none.-p.-k.10000.-i.0.-d.0.-rq.0.-rqsize.256.-nwork.71.-nrq.1.-seqwidth.48.-trial.0.-pinning.ZYRA_SCATTER.data"/>
    <s v="LD_PRELOAD=../lib/libjemalloc.so  time timeout 13 numactl --interleave=all ./zyra.dsbench_hytm1 -t 10000 -mr debra -ma new -mp none -p -k 10000 -i 0 -d 0 -rq 0 -rqsize 256 -nwork 71 -nrq 1 &gt;&gt; output.zyra.dsbench/step3085.zyra.dsbench_hytm1.-t.10000.-mr.debra.-ma.new.-mp.none.-p.-k.10000.-i.0.-d.0.-rq.0.-rqsize.256.-nwork.71.-nrq.1.-seqwidth.48.-trial.0.-pinning.ZYRA_SCATTER.data 2&gt;&gt;output.zyra.dsbench/stderr.out"/>
    <s v="zyra"/>
    <x v="18"/>
    <x v="2"/>
  </r>
  <r>
    <s v="step3086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64279376"/>
    <n v="10000"/>
    <m/>
    <m/>
    <m/>
    <m/>
    <m/>
    <n v="10000"/>
    <n v="5896.64"/>
    <n v="0"/>
    <n v="10000"/>
    <n v="71"/>
    <s v="debra"/>
    <s v="new"/>
    <s v="none"/>
    <m/>
    <n v="7"/>
    <n v="1"/>
    <m/>
    <n v="2.4199199999999998"/>
    <n v="0.54671999999999998"/>
    <n v="2963.66"/>
    <m/>
    <n v="5896.64"/>
    <m/>
    <m/>
    <m/>
    <m/>
    <m/>
    <n v="642490206"/>
    <n v="25453732"/>
    <n v="303557"/>
    <n v="0"/>
    <n v="6.0159799999999999"/>
    <m/>
    <m/>
    <m/>
    <m/>
    <m/>
    <m/>
    <s v="step3086.zyra.dsbench_hytm1.-t.10000.-mr.debra.-ma.new.-mp.none.-p.-k.10000.-i.0.-d.0.-rq.0.-rqsize.256.-nwork.71.-nrq.1.-seqwidth.48.-trial.1.-pinning.ZYRA_SCATTER.data"/>
    <s v="LD_PRELOAD=../lib/libjemalloc.so  time timeout 13 numactl --interleave=all ./zyra.dsbench_hytm1 -t 10000 -mr debra -ma new -mp none -p -k 10000 -i 0 -d 0 -rq 0 -rqsize 256 -nwork 71 -nrq 1 &gt;&gt; output.zyra.dsbench/step3086.zyra.dsbench_hytm1.-t.10000.-mr.debra.-ma.new.-mp.none.-p.-k.10000.-i.0.-d.0.-rq.0.-rqsize.256.-nwork.71.-nrq.1.-seqwidth.48.-trial.1.-pinning.ZYRA_SCATTER.data 2&gt;&gt;output.zyra.dsbench/stderr.out"/>
    <s v="zyra"/>
    <x v="18"/>
    <x v="2"/>
  </r>
  <r>
    <s v="step3087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61821495"/>
    <n v="10000"/>
    <m/>
    <m/>
    <m/>
    <m/>
    <m/>
    <n v="10000"/>
    <n v="6104.81"/>
    <n v="0"/>
    <n v="10000"/>
    <n v="71"/>
    <s v="debra"/>
    <s v="new"/>
    <s v="none"/>
    <m/>
    <n v="7"/>
    <n v="1"/>
    <m/>
    <n v="2.5550799999999998"/>
    <n v="0.58005200000000001"/>
    <n v="3079.17"/>
    <m/>
    <n v="6104.81"/>
    <m/>
    <m/>
    <m/>
    <m/>
    <m/>
    <n v="617909502"/>
    <n v="24652865"/>
    <n v="305449"/>
    <n v="0"/>
    <n v="6.0842799999999997"/>
    <m/>
    <m/>
    <m/>
    <m/>
    <m/>
    <m/>
    <s v="step3087.zyra.dsbench_hytm1.-t.10000.-mr.debra.-ma.new.-mp.none.-p.-k.10000.-i.0.-d.0.-rq.0.-rqsize.256.-nwork.71.-nrq.1.-seqwidth.48.-trial.2.-pinning.ZYRA_SCATTER.data"/>
    <s v="LD_PRELOAD=../lib/libjemalloc.so  time timeout 13 numactl --interleave=all ./zyra.dsbench_hytm1 -t 10000 -mr debra -ma new -mp none -p -k 10000 -i 0 -d 0 -rq 0 -rqsize 256 -nwork 71 -nrq 1 &gt;&gt; output.zyra.dsbench/step3087.zyra.dsbench_hytm1.-t.10000.-mr.debra.-ma.new.-mp.none.-p.-k.10000.-i.0.-d.0.-rq.0.-rqsize.256.-nwork.71.-nrq.1.-seqwidth.48.-trial.2.-pinning.ZYRA_SCATTER.data 2&gt;&gt;output.zyra.dsbench/stderr.out"/>
    <s v="zyra"/>
    <x v="18"/>
    <x v="2"/>
  </r>
  <r>
    <s v="step3088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241919746"/>
    <n v="10000"/>
    <m/>
    <m/>
    <m/>
    <m/>
    <m/>
    <n v="10000"/>
    <n v="642.39700000000005"/>
    <n v="0"/>
    <n v="10000"/>
    <n v="90"/>
    <s v="debra"/>
    <s v="new"/>
    <s v="none"/>
    <m/>
    <n v="7"/>
    <n v="1"/>
    <m/>
    <n v="0.47791899999999998"/>
    <n v="0.16694200000000001"/>
    <n v="985.52599999999995"/>
    <m/>
    <n v="642.39700000000005"/>
    <m/>
    <m/>
    <m/>
    <m/>
    <m/>
    <n v="2419196042"/>
    <n v="533786"/>
    <n v="1418"/>
    <n v="0"/>
    <n v="7.0855099999999997E-4"/>
    <m/>
    <m/>
    <m/>
    <m/>
    <m/>
    <m/>
    <s v="step3088.zyra.dsbench_hytm1.-t.10000.-mr.debra.-ma.new.-mp.none.-p.-k.10000.-i.0.-d.0.-rq.0.-rqsize.256.-nwork.90.-nrq.0.-seqwidth.48.-trial.0.-pinning.ZYRA_SCATTER.data"/>
    <s v="LD_PRELOAD=../lib/libjemalloc.so  time timeout 13 numactl --interleave=all ./zyra.dsbench_hytm1 -t 10000 -mr debra -ma new -mp none -p -k 10000 -i 0 -d 0 -rq 0 -rqsize 256 -nwork 90 -nrq 0 &gt;&gt; output.zyra.dsbench/step3088.zyra.dsbench_hytm1.-t.10000.-mr.debra.-ma.new.-mp.none.-p.-k.10000.-i.0.-d.0.-rq.0.-rqsize.256.-nwork.90.-nrq.0.-seqwidth.48.-trial.0.-pinning.ZYRA_SCATTER.data 2&gt;&gt;output.zyra.dsbench/stderr.out"/>
    <s v="zyra"/>
    <x v="17"/>
    <x v="4"/>
  </r>
  <r>
    <s v="step1208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43723514"/>
    <n v="43728551"/>
    <n v="8745206"/>
    <n v="21837637"/>
    <n v="10000"/>
    <m/>
    <m/>
    <m/>
    <m/>
    <m/>
    <n v="10000"/>
    <n v="203177.09"/>
    <n v="20"/>
    <n v="10000"/>
    <n v="108"/>
    <s v="debra"/>
    <s v="new"/>
    <s v="none"/>
    <m/>
    <n v="8"/>
    <n v="1"/>
    <m/>
    <n v="11.200100000000001"/>
    <n v="2.5598200000000002"/>
    <n v="12836.4"/>
    <m/>
    <n v="3177.09"/>
    <m/>
    <m/>
    <m/>
    <m/>
    <m/>
    <m/>
    <m/>
    <m/>
    <m/>
    <m/>
    <m/>
    <m/>
    <m/>
    <m/>
    <m/>
    <m/>
    <s v="step1208.zyra.dsbench_tl2.-t.10000.-mr.debra.-ma.new.-mp.none.-p.-k.10000.-i.20.-d.20.-rq.0.-rqsize.256.-nwork.108.-nrq.0.-seqwidth.48.-trial.1.-pinning.ZYRA_CLUSTER.data"/>
    <s v="LD_PRELOAD=../lib/libjemalloc.so  time timeout 13 numactl --interleave=all ./zyra.dsbench_tl2 -t 10000 -mr debra -ma new -mp none -p -k 10000 -i 20 -d 20 -rq 0 -rqsize 256 -nwork 108 -nrq 0 &gt;&gt; output.zyra.dsbench/step1208.zyra.dsbench_tl2.-t.10000.-mr.debra.-ma.new.-mp.none.-p.-k.10000.-i.20.-d.20.-rq.0.-rqsize.256.-nwork.108.-nrq.0.-seqwidth.48.-trial.1.-pinning.ZYRA_CLUSTER.data 2&gt;&gt;output.zyra.dsbench/stderr.out"/>
    <s v="zyra"/>
    <x v="16"/>
    <x v="3"/>
  </r>
  <r>
    <s v="step3089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248199369"/>
    <n v="10000"/>
    <m/>
    <m/>
    <m/>
    <m/>
    <m/>
    <n v="10000"/>
    <n v="637.36199999999997"/>
    <n v="0"/>
    <n v="10000"/>
    <n v="90"/>
    <s v="debra"/>
    <s v="new"/>
    <s v="none"/>
    <m/>
    <n v="7"/>
    <n v="1"/>
    <m/>
    <n v="0.456063"/>
    <n v="0.161799"/>
    <n v="960.56200000000001"/>
    <m/>
    <n v="637.36199999999997"/>
    <m/>
    <m/>
    <m/>
    <m/>
    <m/>
    <n v="2481993667"/>
    <n v="678444"/>
    <n v="27"/>
    <n v="0"/>
    <n v="1.6368999999999999E-5"/>
    <m/>
    <m/>
    <m/>
    <m/>
    <m/>
    <m/>
    <s v="step3089.zyra.dsbench_hytm1.-t.10000.-mr.debra.-ma.new.-mp.none.-p.-k.10000.-i.0.-d.0.-rq.0.-rqsize.256.-nwork.90.-nrq.0.-seqwidth.48.-trial.1.-pinning.ZYRA_SCATTER.data"/>
    <s v="LD_PRELOAD=../lib/libjemalloc.so  time timeout 13 numactl --interleave=all ./zyra.dsbench_hytm1 -t 10000 -mr debra -ma new -mp none -p -k 10000 -i 0 -d 0 -rq 0 -rqsize 256 -nwork 90 -nrq 0 &gt;&gt; output.zyra.dsbench/step3089.zyra.dsbench_hytm1.-t.10000.-mr.debra.-ma.new.-mp.none.-p.-k.10000.-i.0.-d.0.-rq.0.-rqsize.256.-nwork.90.-nrq.0.-seqwidth.48.-trial.1.-pinning.ZYRA_SCATTER.data 2&gt;&gt;output.zyra.dsbench/stderr.out"/>
    <s v="zyra"/>
    <x v="17"/>
    <x v="4"/>
  </r>
  <r>
    <s v="step308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2862399"/>
    <n v="10000"/>
    <m/>
    <m/>
    <m/>
    <m/>
    <m/>
    <n v="10000"/>
    <n v="797.69299999999998"/>
    <n v="0"/>
    <n v="100000"/>
    <n v="1"/>
    <s v="debra"/>
    <s v="new"/>
    <s v="none"/>
    <m/>
    <n v="8"/>
    <n v="1"/>
    <m/>
    <n v="7.6787299999999998"/>
    <n v="9.7861900000000002E-4"/>
    <n v="1355.8"/>
    <m/>
    <n v="797.69299999999998"/>
    <m/>
    <m/>
    <m/>
    <m/>
    <m/>
    <n v="28623999"/>
    <n v="17190"/>
    <n v="3239"/>
    <n v="0"/>
    <n v="0"/>
    <m/>
    <m/>
    <m/>
    <m/>
    <m/>
    <m/>
    <s v="step308.zyra.dsbench_hytm1.-t.10000.-mr.debra.-ma.new.-mp.none.-p.-k.100000.-i.0.-d.0.-rq.0.-rqsize.256.-nwork.1.-nrq.0.-seqwidth.48.-trial.1.-pinning.ZYRA_CLUSTER.data"/>
    <s v="LD_PRELOAD=../lib/libjemalloc.so  time timeout 13 numactl --interleave=all ./zyra.dsbench_hytm1 -t 10000 -mr debra -ma new -mp none -p -k 100000 -i 0 -d 0 -rq 0 -rqsize 256 -nwork 1 -nrq 0 &gt;&gt; output.zyra.dsbench/step308.zyra.dsbench_hytm1.-t.10000.-mr.debra.-ma.new.-mp.none.-p.-k.100000.-i.0.-d.0.-rq.0.-rqsize.256.-nwork.1.-nrq.0.-seqwidth.48.-trial.1.-pinning.ZYRA_CLUSTER.data 2&gt;&gt;output.zyra.dsbench/stderr.out"/>
    <s v="zyra"/>
    <x v="6"/>
    <x v="7"/>
  </r>
  <r>
    <s v="step3090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249674768"/>
    <n v="10000"/>
    <m/>
    <m/>
    <m/>
    <m/>
    <m/>
    <n v="10000"/>
    <n v="682.87400000000002"/>
    <n v="0"/>
    <n v="10000"/>
    <n v="90"/>
    <s v="debra"/>
    <s v="new"/>
    <s v="none"/>
    <m/>
    <n v="7"/>
    <n v="1"/>
    <m/>
    <n v="0.40413300000000002"/>
    <n v="0.153922"/>
    <n v="954.28099999999995"/>
    <m/>
    <n v="682.87400000000002"/>
    <m/>
    <m/>
    <m/>
    <m/>
    <m/>
    <n v="2496747679"/>
    <n v="565995"/>
    <n v="1"/>
    <n v="0"/>
    <n v="7.1500000000000004E-7"/>
    <m/>
    <m/>
    <m/>
    <m/>
    <m/>
    <m/>
    <s v="step3090.zyra.dsbench_hytm1.-t.10000.-mr.debra.-ma.new.-mp.none.-p.-k.10000.-i.0.-d.0.-rq.0.-rqsize.256.-nwork.90.-nrq.0.-seqwidth.48.-trial.2.-pinning.ZYRA_SCATTER.data"/>
    <s v="LD_PRELOAD=../lib/libjemalloc.so  time timeout 13 numactl --interleave=all ./zyra.dsbench_hytm1 -t 10000 -mr debra -ma new -mp none -p -k 10000 -i 0 -d 0 -rq 0 -rqsize 256 -nwork 90 -nrq 0 &gt;&gt; output.zyra.dsbench/step3090.zyra.dsbench_hytm1.-t.10000.-mr.debra.-ma.new.-mp.none.-p.-k.10000.-i.0.-d.0.-rq.0.-rqsize.256.-nwork.90.-nrq.0.-seqwidth.48.-trial.2.-pinning.ZYRA_SCATTER.data 2&gt;&gt;output.zyra.dsbench/stderr.out"/>
    <s v="zyra"/>
    <x v="17"/>
    <x v="4"/>
  </r>
  <r>
    <s v="step309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78153740"/>
    <n v="10000"/>
    <m/>
    <m/>
    <m/>
    <m/>
    <m/>
    <n v="10000"/>
    <n v="5016.9799999999996"/>
    <n v="0"/>
    <n v="10000"/>
    <n v="89"/>
    <s v="debra"/>
    <s v="new"/>
    <s v="none"/>
    <m/>
    <n v="7"/>
    <n v="1"/>
    <m/>
    <n v="1.7959499999999999"/>
    <n v="0.38681300000000002"/>
    <n v="3045.17"/>
    <m/>
    <n v="5016.9799999999996"/>
    <m/>
    <m/>
    <m/>
    <m/>
    <m/>
    <n v="781281890"/>
    <n v="24878451"/>
    <n v="255515"/>
    <n v="0"/>
    <n v="5.9905200000000001"/>
    <m/>
    <m/>
    <m/>
    <m/>
    <m/>
    <m/>
    <s v="step3091.zyra.dsbench_hytm1.-t.10000.-mr.debra.-ma.new.-mp.none.-p.-k.10000.-i.0.-d.0.-rq.0.-rqsize.256.-nwork.89.-nrq.1.-seqwidth.48.-trial.0.-pinning.ZYRA_SCATTER.data"/>
    <s v="LD_PRELOAD=../lib/libjemalloc.so  time timeout 13 numactl --interleave=all ./zyra.dsbench_hytm1 -t 10000 -mr debra -ma new -mp none -p -k 10000 -i 0 -d 0 -rq 0 -rqsize 256 -nwork 89 -nrq 1 &gt;&gt; output.zyra.dsbench/step3091.zyra.dsbench_hytm1.-t.10000.-mr.debra.-ma.new.-mp.none.-p.-k.10000.-i.0.-d.0.-rq.0.-rqsize.256.-nwork.89.-nrq.1.-seqwidth.48.-trial.0.-pinning.ZYRA_SCATTER.data 2&gt;&gt;output.zyra.dsbench/stderr.out"/>
    <s v="zyra"/>
    <x v="18"/>
    <x v="4"/>
  </r>
  <r>
    <s v="step3092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79874984"/>
    <n v="10000"/>
    <m/>
    <m/>
    <m/>
    <m/>
    <m/>
    <n v="10000"/>
    <n v="4921.54"/>
    <n v="0"/>
    <n v="10000"/>
    <n v="89"/>
    <s v="debra"/>
    <s v="new"/>
    <s v="none"/>
    <m/>
    <n v="7"/>
    <n v="1"/>
    <m/>
    <n v="1.76128"/>
    <n v="0.38407799999999997"/>
    <n v="2982.51"/>
    <m/>
    <n v="4921.54"/>
    <m/>
    <m/>
    <m/>
    <m/>
    <m/>
    <n v="798490435"/>
    <n v="25061102"/>
    <n v="259410"/>
    <n v="0"/>
    <n v="6.02949"/>
    <m/>
    <m/>
    <m/>
    <m/>
    <m/>
    <m/>
    <s v="step3092.zyra.dsbench_hytm1.-t.10000.-mr.debra.-ma.new.-mp.none.-p.-k.10000.-i.0.-d.0.-rq.0.-rqsize.256.-nwork.89.-nrq.1.-seqwidth.48.-trial.1.-pinning.ZYRA_SCATTER.data"/>
    <s v="LD_PRELOAD=../lib/libjemalloc.so  time timeout 13 numactl --interleave=all ./zyra.dsbench_hytm1 -t 10000 -mr debra -ma new -mp none -p -k 10000 -i 0 -d 0 -rq 0 -rqsize 256 -nwork 89 -nrq 1 &gt;&gt; output.zyra.dsbench/step3092.zyra.dsbench_hytm1.-t.10000.-mr.debra.-ma.new.-mp.none.-p.-k.10000.-i.0.-d.0.-rq.0.-rqsize.256.-nwork.89.-nrq.1.-seqwidth.48.-trial.1.-pinning.ZYRA_SCATTER.data 2&gt;&gt;output.zyra.dsbench/stderr.out"/>
    <s v="zyra"/>
    <x v="18"/>
    <x v="4"/>
  </r>
  <r>
    <s v="step3093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79192198"/>
    <n v="10000"/>
    <m/>
    <m/>
    <m/>
    <m/>
    <m/>
    <n v="10000"/>
    <n v="4948.4399999999996"/>
    <n v="0"/>
    <n v="10000"/>
    <n v="89"/>
    <s v="debra"/>
    <s v="new"/>
    <s v="none"/>
    <m/>
    <n v="7"/>
    <n v="1"/>
    <m/>
    <n v="1.7943800000000001"/>
    <n v="0.38989600000000002"/>
    <n v="3008.24"/>
    <m/>
    <n v="4948.4399999999996"/>
    <m/>
    <m/>
    <m/>
    <m/>
    <m/>
    <n v="791661304"/>
    <n v="24745283"/>
    <n v="260685"/>
    <n v="0"/>
    <n v="6.0034400000000003"/>
    <m/>
    <m/>
    <m/>
    <m/>
    <m/>
    <m/>
    <s v="step3093.zyra.dsbench_hytm1.-t.10000.-mr.debra.-ma.new.-mp.none.-p.-k.10000.-i.0.-d.0.-rq.0.-rqsize.256.-nwork.89.-nrq.1.-seqwidth.48.-trial.2.-pinning.ZYRA_SCATTER.data"/>
    <s v="LD_PRELOAD=../lib/libjemalloc.so  time timeout 13 numactl --interleave=all ./zyra.dsbench_hytm1 -t 10000 -mr debra -ma new -mp none -p -k 10000 -i 0 -d 0 -rq 0 -rqsize 256 -nwork 89 -nrq 1 &gt;&gt; output.zyra.dsbench/step3093.zyra.dsbench_hytm1.-t.10000.-mr.debra.-ma.new.-mp.none.-p.-k.10000.-i.0.-d.0.-rq.0.-rqsize.256.-nwork.89.-nrq.1.-seqwidth.48.-trial.2.-pinning.ZYRA_SCATTER.data 2&gt;&gt;output.zyra.dsbench/stderr.out"/>
    <s v="zyra"/>
    <x v="18"/>
    <x v="4"/>
  </r>
  <r>
    <s v="step3094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273065141"/>
    <n v="10000"/>
    <m/>
    <m/>
    <m/>
    <m/>
    <m/>
    <n v="10000"/>
    <n v="667.66099999999994"/>
    <n v="0"/>
    <n v="10000"/>
    <n v="108"/>
    <s v="debra"/>
    <s v="new"/>
    <s v="none"/>
    <m/>
    <n v="7"/>
    <n v="1"/>
    <m/>
    <n v="0.50524599999999997"/>
    <n v="0.200817"/>
    <n v="1044.1400000000001"/>
    <m/>
    <n v="667.66099999999994"/>
    <m/>
    <m/>
    <m/>
    <m/>
    <m/>
    <n v="2730651410"/>
    <n v="998635"/>
    <n v="25415"/>
    <n v="0"/>
    <n v="0"/>
    <m/>
    <m/>
    <m/>
    <m/>
    <m/>
    <m/>
    <s v="step3094.zyra.dsbench_hytm1.-t.10000.-mr.debra.-ma.new.-mp.none.-p.-k.10000.-i.0.-d.0.-rq.0.-rqsize.256.-nwork.108.-nrq.0.-seqwidth.48.-trial.0.-pinning.ZYRA_SCATTER.data"/>
    <s v="LD_PRELOAD=../lib/libjemalloc.so  time timeout 13 numactl --interleave=all ./zyra.dsbench_hytm1 -t 10000 -mr debra -ma new -mp none -p -k 10000 -i 0 -d 0 -rq 0 -rqsize 256 -nwork 108 -nrq 0 &gt;&gt; output.zyra.dsbench/step3094.zyra.dsbench_hytm1.-t.10000.-mr.debra.-ma.new.-mp.none.-p.-k.10000.-i.0.-d.0.-rq.0.-rqsize.256.-nwork.108.-nrq.0.-seqwidth.48.-trial.0.-pinning.ZYRA_SCATTER.data 2&gt;&gt;output.zyra.dsbench/stderr.out"/>
    <s v="zyra"/>
    <x v="17"/>
    <x v="3"/>
  </r>
  <r>
    <s v="step309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292963787"/>
    <n v="10000"/>
    <m/>
    <m/>
    <m/>
    <m/>
    <m/>
    <n v="10000"/>
    <n v="657.78899999999999"/>
    <n v="0"/>
    <n v="10000"/>
    <n v="108"/>
    <s v="debra"/>
    <s v="new"/>
    <s v="none"/>
    <m/>
    <n v="7"/>
    <n v="1"/>
    <m/>
    <n v="0.45706200000000002"/>
    <n v="0.18168000000000001"/>
    <n v="980.745"/>
    <m/>
    <n v="657.78899999999999"/>
    <m/>
    <m/>
    <m/>
    <m/>
    <m/>
    <n v="2929637872"/>
    <n v="1070547"/>
    <n v="26676"/>
    <n v="0"/>
    <n v="0"/>
    <m/>
    <m/>
    <m/>
    <m/>
    <m/>
    <m/>
    <s v="step3095.zyra.dsbench_hytm1.-t.10000.-mr.debra.-ma.new.-mp.none.-p.-k.10000.-i.0.-d.0.-rq.0.-rqsize.256.-nwork.108.-nrq.0.-seqwidth.48.-trial.1.-pinning.ZYRA_SCATTER.data"/>
    <s v="LD_PRELOAD=../lib/libjemalloc.so  time timeout 13 numactl --interleave=all ./zyra.dsbench_hytm1 -t 10000 -mr debra -ma new -mp none -p -k 10000 -i 0 -d 0 -rq 0 -rqsize 256 -nwork 108 -nrq 0 &gt;&gt; output.zyra.dsbench/step3095.zyra.dsbench_hytm1.-t.10000.-mr.debra.-ma.new.-mp.none.-p.-k.10000.-i.0.-d.0.-rq.0.-rqsize.256.-nwork.108.-nrq.0.-seqwidth.48.-trial.1.-pinning.ZYRA_SCATTER.data 2&gt;&gt;output.zyra.dsbench/stderr.out"/>
    <s v="zyra"/>
    <x v="17"/>
    <x v="3"/>
  </r>
  <r>
    <s v="step3096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280454251"/>
    <n v="10000"/>
    <m/>
    <m/>
    <m/>
    <m/>
    <m/>
    <n v="10000"/>
    <n v="652.024"/>
    <n v="0"/>
    <n v="10000"/>
    <n v="108"/>
    <s v="debra"/>
    <s v="new"/>
    <s v="none"/>
    <m/>
    <n v="7"/>
    <n v="1"/>
    <m/>
    <n v="0.48548200000000002"/>
    <n v="0.19939000000000001"/>
    <n v="1021.86"/>
    <m/>
    <n v="652.024"/>
    <m/>
    <m/>
    <m/>
    <m/>
    <m/>
    <n v="2804542514"/>
    <n v="732216"/>
    <n v="1"/>
    <n v="0"/>
    <n v="6.6899999999999997E-7"/>
    <m/>
    <m/>
    <m/>
    <m/>
    <m/>
    <m/>
    <s v="step3096.zyra.dsbench_hytm1.-t.10000.-mr.debra.-ma.new.-mp.none.-p.-k.10000.-i.0.-d.0.-rq.0.-rqsize.256.-nwork.108.-nrq.0.-seqwidth.48.-trial.2.-pinning.ZYRA_SCATTER.data"/>
    <s v="LD_PRELOAD=../lib/libjemalloc.so  time timeout 13 numactl --interleave=all ./zyra.dsbench_hytm1 -t 10000 -mr debra -ma new -mp none -p -k 10000 -i 0 -d 0 -rq 0 -rqsize 256 -nwork 108 -nrq 0 &gt;&gt; output.zyra.dsbench/step3096.zyra.dsbench_hytm1.-t.10000.-mr.debra.-ma.new.-mp.none.-p.-k.10000.-i.0.-d.0.-rq.0.-rqsize.256.-nwork.108.-nrq.0.-seqwidth.48.-trial.2.-pinning.ZYRA_SCATTER.data 2&gt;&gt;output.zyra.dsbench/stderr.out"/>
    <s v="zyra"/>
    <x v="17"/>
    <x v="3"/>
  </r>
  <r>
    <s v="step3097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93917731"/>
    <n v="10000"/>
    <m/>
    <m/>
    <m/>
    <m/>
    <m/>
    <n v="10000"/>
    <n v="4308.7700000000004"/>
    <n v="0"/>
    <n v="10000"/>
    <n v="107"/>
    <s v="debra"/>
    <s v="new"/>
    <s v="none"/>
    <m/>
    <n v="7"/>
    <n v="1"/>
    <m/>
    <n v="1.5898399999999999"/>
    <n v="0.36053099999999999"/>
    <n v="3041.61"/>
    <m/>
    <n v="4308.7700000000004"/>
    <m/>
    <m/>
    <m/>
    <m/>
    <m/>
    <n v="938915872"/>
    <n v="31060434"/>
    <n v="261439"/>
    <n v="0"/>
    <n v="6.05274"/>
    <m/>
    <m/>
    <m/>
    <m/>
    <m/>
    <m/>
    <s v="step3097.zyra.dsbench_hytm1.-t.10000.-mr.debra.-ma.new.-mp.none.-p.-k.10000.-i.0.-d.0.-rq.0.-rqsize.256.-nwork.107.-nrq.1.-seqwidth.48.-trial.0.-pinning.ZYRA_SCATTER.data"/>
    <s v="LD_PRELOAD=../lib/libjemalloc.so  time timeout 13 numactl --interleave=all ./zyra.dsbench_hytm1 -t 10000 -mr debra -ma new -mp none -p -k 10000 -i 0 -d 0 -rq 0 -rqsize 256 -nwork 107 -nrq 1 &gt;&gt; output.zyra.dsbench/step3097.zyra.dsbench_hytm1.-t.10000.-mr.debra.-ma.new.-mp.none.-p.-k.10000.-i.0.-d.0.-rq.0.-rqsize.256.-nwork.107.-nrq.1.-seqwidth.48.-trial.0.-pinning.ZYRA_SCATTER.data 2&gt;&gt;output.zyra.dsbench/stderr.out"/>
    <s v="zyra"/>
    <x v="18"/>
    <x v="3"/>
  </r>
  <r>
    <s v="step1209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43626691"/>
    <n v="43625212"/>
    <n v="8725190"/>
    <n v="21788090"/>
    <n v="10000"/>
    <m/>
    <m/>
    <m/>
    <m/>
    <m/>
    <n v="10000"/>
    <n v="203289.08"/>
    <n v="20"/>
    <n v="10000"/>
    <n v="108"/>
    <s v="debra"/>
    <s v="new"/>
    <s v="none"/>
    <m/>
    <n v="8"/>
    <n v="1"/>
    <m/>
    <n v="11.3935"/>
    <n v="2.55782"/>
    <n v="12847.7"/>
    <m/>
    <n v="3289.08"/>
    <m/>
    <m/>
    <m/>
    <m/>
    <m/>
    <m/>
    <m/>
    <m/>
    <m/>
    <m/>
    <m/>
    <m/>
    <m/>
    <m/>
    <m/>
    <m/>
    <s v="step1209.zyra.dsbench_tl2.-t.10000.-mr.debra.-ma.new.-mp.none.-p.-k.10000.-i.20.-d.20.-rq.0.-rqsize.256.-nwork.108.-nrq.0.-seqwidth.48.-trial.2.-pinning.ZYRA_CLUSTER.data"/>
    <s v="LD_PRELOAD=../lib/libjemalloc.so  time timeout 13 numactl --interleave=all ./zyra.dsbench_tl2 -t 10000 -mr debra -ma new -mp none -p -k 10000 -i 20 -d 20 -rq 0 -rqsize 256 -nwork 108 -nrq 0 &gt;&gt; output.zyra.dsbench/step1209.zyra.dsbench_tl2.-t.10000.-mr.debra.-ma.new.-mp.none.-p.-k.10000.-i.20.-d.20.-rq.0.-rqsize.256.-nwork.108.-nrq.0.-seqwidth.48.-trial.2.-pinning.ZYRA_CLUSTER.data 2&gt;&gt;output.zyra.dsbench/stderr.out"/>
    <s v="zyra"/>
    <x v="16"/>
    <x v="3"/>
  </r>
  <r>
    <s v="step3098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88472513"/>
    <n v="10000"/>
    <m/>
    <m/>
    <m/>
    <m/>
    <m/>
    <n v="10000"/>
    <n v="4537.8999999999996"/>
    <n v="0"/>
    <n v="10000"/>
    <n v="107"/>
    <s v="debra"/>
    <s v="new"/>
    <s v="none"/>
    <m/>
    <n v="7"/>
    <n v="1"/>
    <m/>
    <n v="1.68466"/>
    <n v="0.37748999999999999"/>
    <n v="3228.18"/>
    <m/>
    <n v="4537.8999999999996"/>
    <m/>
    <m/>
    <m/>
    <m/>
    <m/>
    <n v="884468076"/>
    <n v="28639914"/>
    <n v="257061"/>
    <n v="0"/>
    <n v="5.9932100000000004"/>
    <m/>
    <m/>
    <m/>
    <m/>
    <m/>
    <m/>
    <s v="step3098.zyra.dsbench_hytm1.-t.10000.-mr.debra.-ma.new.-mp.none.-p.-k.10000.-i.0.-d.0.-rq.0.-rqsize.256.-nwork.107.-nrq.1.-seqwidth.48.-trial.1.-pinning.ZYRA_SCATTER.data"/>
    <s v="LD_PRELOAD=../lib/libjemalloc.so  time timeout 13 numactl --interleave=all ./zyra.dsbench_hytm1 -t 10000 -mr debra -ma new -mp none -p -k 10000 -i 0 -d 0 -rq 0 -rqsize 256 -nwork 107 -nrq 1 &gt;&gt; output.zyra.dsbench/step3098.zyra.dsbench_hytm1.-t.10000.-mr.debra.-ma.new.-mp.none.-p.-k.10000.-i.0.-d.0.-rq.0.-rqsize.256.-nwork.107.-nrq.1.-seqwidth.48.-trial.1.-pinning.ZYRA_SCATTER.data 2&gt;&gt;output.zyra.dsbench/stderr.out"/>
    <s v="zyra"/>
    <x v="18"/>
    <x v="3"/>
  </r>
  <r>
    <s v="step3099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90574133"/>
    <n v="10000"/>
    <m/>
    <m/>
    <m/>
    <m/>
    <m/>
    <n v="10000"/>
    <n v="4425.21"/>
    <n v="0"/>
    <n v="10000"/>
    <n v="107"/>
    <s v="debra"/>
    <s v="new"/>
    <s v="none"/>
    <m/>
    <n v="7"/>
    <n v="1"/>
    <m/>
    <n v="1.66743"/>
    <n v="0.37007699999999999"/>
    <n v="3153.08"/>
    <m/>
    <n v="4425.21"/>
    <m/>
    <m/>
    <m/>
    <m/>
    <m/>
    <n v="905484218"/>
    <n v="29505724"/>
    <n v="257121"/>
    <n v="0"/>
    <n v="6.0446"/>
    <m/>
    <m/>
    <m/>
    <m/>
    <m/>
    <m/>
    <s v="step3099.zyra.dsbench_hytm1.-t.10000.-mr.debra.-ma.new.-mp.none.-p.-k.10000.-i.0.-d.0.-rq.0.-rqsize.256.-nwork.107.-nrq.1.-seqwidth.48.-trial.2.-pinning.ZYRA_SCATTER.data"/>
    <s v="LD_PRELOAD=../lib/libjemalloc.so  time timeout 13 numactl --interleave=all ./zyra.dsbench_hytm1 -t 10000 -mr debra -ma new -mp none -p -k 10000 -i 0 -d 0 -rq 0 -rqsize 256 -nwork 107 -nrq 1 &gt;&gt; output.zyra.dsbench/step3099.zyra.dsbench_hytm1.-t.10000.-mr.debra.-ma.new.-mp.none.-p.-k.10000.-i.0.-d.0.-rq.0.-rqsize.256.-nwork.107.-nrq.1.-seqwidth.48.-trial.2.-pinning.ZYRA_SCATTER.data 2&gt;&gt;output.zyra.dsbench/stderr.out"/>
    <s v="zyra"/>
    <x v="18"/>
    <x v="3"/>
  </r>
  <r>
    <s v="step309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2936199"/>
    <n v="10000"/>
    <m/>
    <m/>
    <m/>
    <m/>
    <m/>
    <n v="10000"/>
    <n v="761.68399999999997"/>
    <n v="0"/>
    <n v="100000"/>
    <n v="1"/>
    <s v="debra"/>
    <s v="new"/>
    <s v="none"/>
    <m/>
    <n v="8"/>
    <n v="1"/>
    <m/>
    <n v="7.6624299999999996"/>
    <n v="1.4515400000000001E-3"/>
    <n v="1316.23"/>
    <m/>
    <n v="761.68399999999997"/>
    <m/>
    <m/>
    <m/>
    <m/>
    <m/>
    <n v="29361999"/>
    <n v="17904"/>
    <n v="2882"/>
    <n v="0"/>
    <n v="0"/>
    <m/>
    <m/>
    <m/>
    <m/>
    <m/>
    <m/>
    <s v="step309.zyra.dsbench_hytm1.-t.10000.-mr.debra.-ma.new.-mp.none.-p.-k.100000.-i.0.-d.0.-rq.0.-rqsize.256.-nwork.1.-nrq.0.-seqwidth.48.-trial.2.-pinning.ZYRA_CLUSTER.data"/>
    <s v="LD_PRELOAD=../lib/libjemalloc.so  time timeout 13 numactl --interleave=all ./zyra.dsbench_hytm1 -t 10000 -mr debra -ma new -mp none -p -k 100000 -i 0 -d 0 -rq 0 -rqsize 256 -nwork 1 -nrq 0 &gt;&gt; output.zyra.dsbench/step309.zyra.dsbench_hytm1.-t.10000.-mr.debra.-ma.new.-mp.none.-p.-k.100000.-i.0.-d.0.-rq.0.-rqsize.256.-nwork.1.-nrq.0.-seqwidth.48.-trial.2.-pinning.ZYRA_CLUSTER.data 2&gt;&gt;output.zyra.dsbench/stderr.out"/>
    <s v="zyra"/>
    <x v="6"/>
    <x v="7"/>
  </r>
  <r>
    <s v="step30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163380684"/>
    <n v="10000"/>
    <m/>
    <m/>
    <m/>
    <m/>
    <m/>
    <n v="10000"/>
    <n v="732.94399999999996"/>
    <n v="0"/>
    <n v="100000"/>
    <n v="90"/>
    <s v="debra"/>
    <s v="new"/>
    <s v="none"/>
    <m/>
    <n v="8"/>
    <n v="1"/>
    <m/>
    <n v="8.1677199999999992"/>
    <n v="2.8145300000000002E-2"/>
    <n v="1459.24"/>
    <m/>
    <n v="732.94399999999996"/>
    <m/>
    <m/>
    <m/>
    <m/>
    <m/>
    <n v="1633806842"/>
    <n v="2752694"/>
    <n v="39114"/>
    <n v="2465"/>
    <n v="0"/>
    <m/>
    <m/>
    <m/>
    <m/>
    <m/>
    <m/>
    <s v="step30.zyra.dsbench_hytm2_3path.-t.10000.-mr.debra.-ma.new.-mp.none.-p.-k.100000.-i.0.-d.0.-rq.0.-rqsize.256.-nwork.90.-nrq.0.-seqwidth.48.-trial.2.-pinning.ZYRA_CLUSTER.data"/>
    <s v="LD_PRELOAD=../lib/libjemalloc.so  time timeout 13 numactl --interleave=all ./zyra.dsbench_hytm2_3path -t 10000 -mr debra -ma new -mp none -p -k 100000 -i 0 -d 0 -rq 0 -rqsize 256 -nwork 90 -nrq 0 &gt;&gt; output.zyra.dsbench/step30.zyra.dsbench_hytm2_3path.-t.10000.-mr.debra.-ma.new.-mp.none.-p.-k.100000.-i.0.-d.0.-rq.0.-rqsize.256.-nwork.90.-nrq.0.-seqwidth.48.-trial.2.-pinning.ZYRA_CLUSTER.data 2&gt;&gt;output.zyra.dsbench/stderr.out"/>
    <s v="zyra"/>
    <x v="6"/>
    <x v="4"/>
  </r>
  <r>
    <s v="step3100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177804849"/>
    <n v="10000"/>
    <m/>
    <m/>
    <m/>
    <m/>
    <m/>
    <n v="10000"/>
    <n v="786.16200000000003"/>
    <n v="0"/>
    <n v="10000"/>
    <n v="126"/>
    <s v="debra"/>
    <s v="new"/>
    <s v="none"/>
    <m/>
    <n v="7"/>
    <n v="1"/>
    <m/>
    <n v="0.93853299999999995"/>
    <n v="0.28636699999999998"/>
    <n v="1874.98"/>
    <m/>
    <n v="786.16200000000003"/>
    <m/>
    <m/>
    <m/>
    <m/>
    <m/>
    <n v="1776612105"/>
    <n v="75893044"/>
    <n v="1436390"/>
    <n v="0"/>
    <n v="0.67361700000000002"/>
    <m/>
    <m/>
    <m/>
    <m/>
    <m/>
    <m/>
    <s v="step3100.zyra.dsbench_hytm1.-t.10000.-mr.debra.-ma.new.-mp.none.-p.-k.10000.-i.0.-d.0.-rq.0.-rqsize.256.-nwork.126.-nrq.0.-seqwidth.48.-trial.0.-pinning.ZYRA_SCATTER.data"/>
    <s v="LD_PRELOAD=../lib/libjemalloc.so  time timeout 13 numactl --interleave=all ./zyra.dsbench_hytm1 -t 10000 -mr debra -ma new -mp none -p -k 10000 -i 0 -d 0 -rq 0 -rqsize 256 -nwork 126 -nrq 0 &gt;&gt; output.zyra.dsbench/step3100.zyra.dsbench_hytm1.-t.10000.-mr.debra.-ma.new.-mp.none.-p.-k.10000.-i.0.-d.0.-rq.0.-rqsize.256.-nwork.126.-nrq.0.-seqwidth.48.-trial.0.-pinning.ZYRA_SCATTER.data 2&gt;&gt;output.zyra.dsbench/stderr.out"/>
    <s v="zyra"/>
    <x v="17"/>
    <x v="5"/>
  </r>
  <r>
    <s v="step310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314582991"/>
    <n v="10000"/>
    <m/>
    <m/>
    <m/>
    <m/>
    <m/>
    <n v="10000"/>
    <n v="653.97699999999998"/>
    <n v="0"/>
    <n v="10000"/>
    <n v="126"/>
    <s v="debra"/>
    <s v="new"/>
    <s v="none"/>
    <m/>
    <n v="7"/>
    <n v="1"/>
    <m/>
    <n v="0.50304400000000005"/>
    <n v="0.21992"/>
    <n v="1059.03"/>
    <m/>
    <n v="653.97699999999998"/>
    <m/>
    <m/>
    <m/>
    <m/>
    <m/>
    <n v="3145829810"/>
    <n v="1357902"/>
    <n v="109"/>
    <n v="0"/>
    <n v="6.6539999999999997E-5"/>
    <m/>
    <m/>
    <m/>
    <m/>
    <m/>
    <m/>
    <s v="step3101.zyra.dsbench_hytm1.-t.10000.-mr.debra.-ma.new.-mp.none.-p.-k.10000.-i.0.-d.0.-rq.0.-rqsize.256.-nwork.126.-nrq.0.-seqwidth.48.-trial.1.-pinning.ZYRA_SCATTER.data"/>
    <s v="LD_PRELOAD=../lib/libjemalloc.so  time timeout 13 numactl --interleave=all ./zyra.dsbench_hytm1 -t 10000 -mr debra -ma new -mp none -p -k 10000 -i 0 -d 0 -rq 0 -rqsize 256 -nwork 126 -nrq 0 &gt;&gt; output.zyra.dsbench/step3101.zyra.dsbench_hytm1.-t.10000.-mr.debra.-ma.new.-mp.none.-p.-k.10000.-i.0.-d.0.-rq.0.-rqsize.256.-nwork.126.-nrq.0.-seqwidth.48.-trial.1.-pinning.ZYRA_SCATTER.data 2&gt;&gt;output.zyra.dsbench/stderr.out"/>
    <s v="zyra"/>
    <x v="17"/>
    <x v="5"/>
  </r>
  <r>
    <s v="step3102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318128543"/>
    <n v="10000"/>
    <m/>
    <m/>
    <m/>
    <m/>
    <m/>
    <n v="10000"/>
    <n v="656.327"/>
    <n v="0"/>
    <n v="10000"/>
    <n v="126"/>
    <s v="debra"/>
    <s v="new"/>
    <s v="none"/>
    <m/>
    <n v="7"/>
    <n v="1"/>
    <m/>
    <n v="0.49357600000000001"/>
    <n v="0.214334"/>
    <n v="1049.6199999999999"/>
    <m/>
    <n v="656.327"/>
    <m/>
    <m/>
    <m/>
    <m/>
    <m/>
    <n v="3181278041"/>
    <n v="4505730"/>
    <n v="7394"/>
    <n v="0"/>
    <n v="3.5936800000000001E-3"/>
    <m/>
    <m/>
    <m/>
    <m/>
    <m/>
    <m/>
    <s v="step3102.zyra.dsbench_hytm1.-t.10000.-mr.debra.-ma.new.-mp.none.-p.-k.10000.-i.0.-d.0.-rq.0.-rqsize.256.-nwork.126.-nrq.0.-seqwidth.48.-trial.2.-pinning.ZYRA_SCATTER.data"/>
    <s v="LD_PRELOAD=../lib/libjemalloc.so  time timeout 13 numactl --interleave=all ./zyra.dsbench_hytm1 -t 10000 -mr debra -ma new -mp none -p -k 10000 -i 0 -d 0 -rq 0 -rqsize 256 -nwork 126 -nrq 0 &gt;&gt; output.zyra.dsbench/step3102.zyra.dsbench_hytm1.-t.10000.-mr.debra.-ma.new.-mp.none.-p.-k.10000.-i.0.-d.0.-rq.0.-rqsize.256.-nwork.126.-nrq.0.-seqwidth.48.-trial.2.-pinning.ZYRA_SCATTER.data 2&gt;&gt;output.zyra.dsbench/stderr.out"/>
    <s v="zyra"/>
    <x v="17"/>
    <x v="5"/>
  </r>
  <r>
    <s v="step3103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102845922"/>
    <n v="10000"/>
    <m/>
    <m/>
    <m/>
    <m/>
    <m/>
    <n v="10000"/>
    <n v="4010.96"/>
    <n v="0"/>
    <n v="10000"/>
    <n v="125"/>
    <s v="debra"/>
    <s v="new"/>
    <s v="none"/>
    <m/>
    <n v="7"/>
    <n v="1"/>
    <m/>
    <n v="1.5535099999999999"/>
    <n v="0.34113100000000002"/>
    <n v="3231.96"/>
    <m/>
    <n v="4010.96"/>
    <m/>
    <m/>
    <m/>
    <m/>
    <m/>
    <n v="1028208147"/>
    <n v="33520267"/>
    <n v="251073"/>
    <n v="0"/>
    <n v="6.0110999999999999"/>
    <m/>
    <m/>
    <m/>
    <m/>
    <m/>
    <m/>
    <s v="step3103.zyra.dsbench_hytm1.-t.10000.-mr.debra.-ma.new.-mp.none.-p.-k.10000.-i.0.-d.0.-rq.0.-rqsize.256.-nwork.125.-nrq.1.-seqwidth.48.-trial.0.-pinning.ZYRA_SCATTER.data"/>
    <s v="LD_PRELOAD=../lib/libjemalloc.so  time timeout 13 numactl --interleave=all ./zyra.dsbench_hytm1 -t 10000 -mr debra -ma new -mp none -p -k 10000 -i 0 -d 0 -rq 0 -rqsize 256 -nwork 125 -nrq 1 &gt;&gt; output.zyra.dsbench/step3103.zyra.dsbench_hytm1.-t.10000.-mr.debra.-ma.new.-mp.none.-p.-k.10000.-i.0.-d.0.-rq.0.-rqsize.256.-nwork.125.-nrq.1.-seqwidth.48.-trial.0.-pinning.ZYRA_SCATTER.data 2&gt;&gt;output.zyra.dsbench/stderr.out"/>
    <s v="zyra"/>
    <x v="18"/>
    <x v="5"/>
  </r>
  <r>
    <s v="step3104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105880305"/>
    <n v="10000"/>
    <m/>
    <m/>
    <m/>
    <m/>
    <m/>
    <n v="10000"/>
    <n v="3880.86"/>
    <n v="0"/>
    <n v="10000"/>
    <n v="125"/>
    <s v="debra"/>
    <s v="new"/>
    <s v="none"/>
    <m/>
    <n v="7"/>
    <n v="1"/>
    <m/>
    <n v="1.54287"/>
    <n v="0.34378300000000001"/>
    <n v="3141.64"/>
    <m/>
    <n v="3880.86"/>
    <m/>
    <m/>
    <m/>
    <m/>
    <m/>
    <n v="1058540159"/>
    <n v="34218301"/>
    <n v="262893"/>
    <n v="0"/>
    <n v="6.0138199999999999"/>
    <m/>
    <m/>
    <m/>
    <m/>
    <m/>
    <m/>
    <s v="step3104.zyra.dsbench_hytm1.-t.10000.-mr.debra.-ma.new.-mp.none.-p.-k.10000.-i.0.-d.0.-rq.0.-rqsize.256.-nwork.125.-nrq.1.-seqwidth.48.-trial.1.-pinning.ZYRA_SCATTER.data"/>
    <s v="LD_PRELOAD=../lib/libjemalloc.so  time timeout 13 numactl --interleave=all ./zyra.dsbench_hytm1 -t 10000 -mr debra -ma new -mp none -p -k 10000 -i 0 -d 0 -rq 0 -rqsize 256 -nwork 125 -nrq 1 &gt;&gt; output.zyra.dsbench/step3104.zyra.dsbench_hytm1.-t.10000.-mr.debra.-ma.new.-mp.none.-p.-k.10000.-i.0.-d.0.-rq.0.-rqsize.256.-nwork.125.-nrq.1.-seqwidth.48.-trial.1.-pinning.ZYRA_SCATTER.data 2&gt;&gt;output.zyra.dsbench/stderr.out"/>
    <s v="zyra"/>
    <x v="18"/>
    <x v="5"/>
  </r>
  <r>
    <s v="step310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103583523"/>
    <n v="10000"/>
    <m/>
    <m/>
    <m/>
    <m/>
    <m/>
    <n v="10000"/>
    <n v="3965.71"/>
    <n v="0"/>
    <n v="10000"/>
    <n v="125"/>
    <s v="debra"/>
    <s v="new"/>
    <s v="none"/>
    <m/>
    <n v="7"/>
    <n v="1"/>
    <m/>
    <n v="1.5369200000000001"/>
    <n v="0.33937200000000001"/>
    <n v="3206.64"/>
    <m/>
    <n v="3965.71"/>
    <m/>
    <m/>
    <m/>
    <m/>
    <m/>
    <n v="1035580810"/>
    <n v="33009176"/>
    <n v="254421"/>
    <n v="0"/>
    <n v="6.0178900000000004"/>
    <m/>
    <m/>
    <m/>
    <m/>
    <m/>
    <m/>
    <s v="step3105.zyra.dsbench_hytm1.-t.10000.-mr.debra.-ma.new.-mp.none.-p.-k.10000.-i.0.-d.0.-rq.0.-rqsize.256.-nwork.125.-nrq.1.-seqwidth.48.-trial.2.-pinning.ZYRA_SCATTER.data"/>
    <s v="LD_PRELOAD=../lib/libjemalloc.so  time timeout 13 numactl --interleave=all ./zyra.dsbench_hytm1 -t 10000 -mr debra -ma new -mp none -p -k 10000 -i 0 -d 0 -rq 0 -rqsize 256 -nwork 125 -nrq 1 &gt;&gt; output.zyra.dsbench/step3105.zyra.dsbench_hytm1.-t.10000.-mr.debra.-ma.new.-mp.none.-p.-k.10000.-i.0.-d.0.-rq.0.-rqsize.256.-nwork.125.-nrq.1.-seqwidth.48.-trial.2.-pinning.ZYRA_SCATTER.data 2&gt;&gt;output.zyra.dsbench/stderr.out"/>
    <s v="zyra"/>
    <x v="18"/>
    <x v="5"/>
  </r>
  <r>
    <s v="step120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82331102"/>
    <n v="82325875"/>
    <n v="16465697"/>
    <n v="41114095"/>
    <n v="10000"/>
    <m/>
    <m/>
    <m/>
    <m/>
    <m/>
    <n v="10000"/>
    <n v="201830.11"/>
    <n v="20"/>
    <n v="100000"/>
    <n v="54"/>
    <s v="debra"/>
    <s v="new"/>
    <s v="none"/>
    <m/>
    <n v="8"/>
    <n v="1"/>
    <m/>
    <n v="26.548200000000001"/>
    <n v="2.6297299999999999"/>
    <n v="3449.51"/>
    <m/>
    <n v="1830.11"/>
    <m/>
    <m/>
    <m/>
    <m/>
    <m/>
    <n v="44684199"/>
    <n v="383290361"/>
    <n v="933680"/>
    <n v="21334"/>
    <n v="0"/>
    <m/>
    <m/>
    <m/>
    <m/>
    <m/>
    <m/>
    <s v="step120.zyra.dsbench_hytm2_3path.-t.10000.-mr.debra.-ma.new.-mp.none.-p.-k.100000.-i.20.-d.20.-rq.0.-rqsize.256.-nwork.54.-nrq.0.-seqwidth.48.-trial.2.-pinning.ZYRA_CLUSTER.data"/>
    <s v="LD_PRELOAD=../lib/libjemalloc.so  time timeout 13 numactl --interleave=all ./zyra.dsbench_hytm2_3path -t 10000 -mr debra -ma new -mp none -p -k 100000 -i 20 -d 20 -rq 0 -rqsize 256 -nwork 54 -nrq 0 &gt;&gt; output.zyra.dsbench/step120.zyra.dsbench_hytm2_3path.-t.10000.-mr.debra.-ma.new.-mp.none.-p.-k.100000.-i.20.-d.20.-rq.0.-rqsize.256.-nwork.54.-nrq.0.-seqwidth.48.-trial.2.-pinning.ZYRA_CLUSTER.data 2&gt;&gt;output.zyra.dsbench/stderr.out"/>
    <s v="zyra"/>
    <x v="15"/>
    <x v="1"/>
  </r>
  <r>
    <s v="step3106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361973704"/>
    <n v="10000"/>
    <m/>
    <m/>
    <m/>
    <m/>
    <m/>
    <n v="10000"/>
    <n v="669.90099999999995"/>
    <n v="0"/>
    <n v="10000"/>
    <n v="144"/>
    <s v="debra"/>
    <s v="new"/>
    <s v="none"/>
    <m/>
    <n v="7"/>
    <n v="1"/>
    <m/>
    <n v="0.46873199999999998"/>
    <n v="0.14835300000000001"/>
    <n v="1049"/>
    <m/>
    <n v="669.90099999999995"/>
    <m/>
    <m/>
    <m/>
    <m/>
    <m/>
    <n v="3619737040"/>
    <n v="1682751"/>
    <n v="8"/>
    <n v="0"/>
    <n v="5.2440000000000001E-6"/>
    <m/>
    <m/>
    <m/>
    <m/>
    <m/>
    <m/>
    <s v="step3106.zyra.dsbench_hytm1.-t.10000.-mr.debra.-ma.new.-mp.none.-p.-k.10000.-i.0.-d.0.-rq.0.-rqsize.256.-nwork.144.-nrq.0.-seqwidth.48.-trial.0.-pinning.ZYRA_SCATTER.data"/>
    <s v="LD_PRELOAD=../lib/libjemalloc.so  time timeout 13 numactl --interleave=all ./zyra.dsbench_hytm1 -t 10000 -mr debra -ma new -mp none -p -k 10000 -i 0 -d 0 -rq 0 -rqsize 256 -nwork 144 -nrq 0 &gt;&gt; output.zyra.dsbench/step3106.zyra.dsbench_hytm1.-t.10000.-mr.debra.-ma.new.-mp.none.-p.-k.10000.-i.0.-d.0.-rq.0.-rqsize.256.-nwork.144.-nrq.0.-seqwidth.48.-trial.0.-pinning.ZYRA_SCATTER.data 2&gt;&gt;output.zyra.dsbench/stderr.out"/>
    <s v="zyra"/>
    <x v="17"/>
    <x v="6"/>
  </r>
  <r>
    <s v="step3107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355672924"/>
    <n v="10000"/>
    <m/>
    <m/>
    <m/>
    <m/>
    <m/>
    <n v="10000"/>
    <n v="656.22699999999998"/>
    <n v="0"/>
    <n v="10000"/>
    <n v="144"/>
    <s v="debra"/>
    <s v="new"/>
    <s v="none"/>
    <m/>
    <n v="7"/>
    <n v="1"/>
    <m/>
    <n v="0.47265000000000001"/>
    <n v="0.155085"/>
    <n v="1072.3399999999999"/>
    <m/>
    <n v="656.22699999999998"/>
    <m/>
    <m/>
    <m/>
    <m/>
    <m/>
    <n v="3556729217"/>
    <n v="1653610"/>
    <n v="24"/>
    <n v="0"/>
    <n v="1.348E-5"/>
    <m/>
    <m/>
    <m/>
    <m/>
    <m/>
    <m/>
    <s v="step3107.zyra.dsbench_hytm1.-t.10000.-mr.debra.-ma.new.-mp.none.-p.-k.10000.-i.0.-d.0.-rq.0.-rqsize.256.-nwork.144.-nrq.0.-seqwidth.48.-trial.1.-pinning.ZYRA_SCATTER.data"/>
    <s v="LD_PRELOAD=../lib/libjemalloc.so  time timeout 13 numactl --interleave=all ./zyra.dsbench_hytm1 -t 10000 -mr debra -ma new -mp none -p -k 10000 -i 0 -d 0 -rq 0 -rqsize 256 -nwork 144 -nrq 0 &gt;&gt; output.zyra.dsbench/step3107.zyra.dsbench_hytm1.-t.10000.-mr.debra.-ma.new.-mp.none.-p.-k.10000.-i.0.-d.0.-rq.0.-rqsize.256.-nwork.144.-nrq.0.-seqwidth.48.-trial.1.-pinning.ZYRA_SCATTER.data 2&gt;&gt;output.zyra.dsbench/stderr.out"/>
    <s v="zyra"/>
    <x v="17"/>
    <x v="6"/>
  </r>
  <r>
    <s v="step3108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352563492"/>
    <n v="10000"/>
    <m/>
    <m/>
    <m/>
    <m/>
    <m/>
    <n v="10000"/>
    <n v="670.67100000000005"/>
    <n v="0"/>
    <n v="10000"/>
    <n v="144"/>
    <s v="debra"/>
    <s v="new"/>
    <s v="none"/>
    <m/>
    <n v="7"/>
    <n v="1"/>
    <m/>
    <n v="0.43190099999999998"/>
    <n v="0.15482599999999999"/>
    <n v="1076.43"/>
    <m/>
    <n v="670.67100000000005"/>
    <m/>
    <m/>
    <m/>
    <m/>
    <m/>
    <n v="3525634928"/>
    <n v="1649622"/>
    <n v="1"/>
    <n v="0"/>
    <n v="7.23E-7"/>
    <m/>
    <m/>
    <m/>
    <m/>
    <m/>
    <m/>
    <s v="step3108.zyra.dsbench_hytm1.-t.10000.-mr.debra.-ma.new.-mp.none.-p.-k.10000.-i.0.-d.0.-rq.0.-rqsize.256.-nwork.144.-nrq.0.-seqwidth.48.-trial.2.-pinning.ZYRA_SCATTER.data"/>
    <s v="LD_PRELOAD=../lib/libjemalloc.so  time timeout 13 numactl --interleave=all ./zyra.dsbench_hytm1 -t 10000 -mr debra -ma new -mp none -p -k 10000 -i 0 -d 0 -rq 0 -rqsize 256 -nwork 144 -nrq 0 &gt;&gt; output.zyra.dsbench/step3108.zyra.dsbench_hytm1.-t.10000.-mr.debra.-ma.new.-mp.none.-p.-k.10000.-i.0.-d.0.-rq.0.-rqsize.256.-nwork.144.-nrq.0.-seqwidth.48.-trial.2.-pinning.ZYRA_SCATTER.data 2&gt;&gt;output.zyra.dsbench/stderr.out"/>
    <s v="zyra"/>
    <x v="17"/>
    <x v="6"/>
  </r>
  <r>
    <s v="step3109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118618915"/>
    <n v="10000"/>
    <m/>
    <m/>
    <m/>
    <m/>
    <m/>
    <n v="10000"/>
    <n v="3575.01"/>
    <n v="0"/>
    <n v="10000"/>
    <n v="143"/>
    <s v="debra"/>
    <s v="new"/>
    <s v="none"/>
    <m/>
    <n v="7"/>
    <n v="1"/>
    <m/>
    <n v="1.4238200000000001"/>
    <n v="0.28752100000000003"/>
    <n v="3204.98"/>
    <m/>
    <n v="3575.01"/>
    <m/>
    <m/>
    <m/>
    <m/>
    <m/>
    <n v="1185934979"/>
    <n v="40679882"/>
    <n v="254176"/>
    <n v="0"/>
    <n v="6.02529"/>
    <m/>
    <m/>
    <m/>
    <m/>
    <m/>
    <m/>
    <s v="step3109.zyra.dsbench_hytm1.-t.10000.-mr.debra.-ma.new.-mp.none.-p.-k.10000.-i.0.-d.0.-rq.0.-rqsize.256.-nwork.143.-nrq.1.-seqwidth.48.-trial.0.-pinning.ZYRA_SCATTER.data"/>
    <s v="LD_PRELOAD=../lib/libjemalloc.so  time timeout 13 numactl --interleave=all ./zyra.dsbench_hytm1 -t 10000 -mr debra -ma new -mp none -p -k 10000 -i 0 -d 0 -rq 0 -rqsize 256 -nwork 143 -nrq 1 &gt;&gt; output.zyra.dsbench/step3109.zyra.dsbench_hytm1.-t.10000.-mr.debra.-ma.new.-mp.none.-p.-k.10000.-i.0.-d.0.-rq.0.-rqsize.256.-nwork.143.-nrq.1.-seqwidth.48.-trial.0.-pinning.ZYRA_SCATTER.data 2&gt;&gt;output.zyra.dsbench/stderr.out"/>
    <s v="zyra"/>
    <x v="18"/>
    <x v="6"/>
  </r>
  <r>
    <s v="step310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38315008"/>
    <n v="10000"/>
    <m/>
    <m/>
    <m/>
    <m/>
    <m/>
    <n v="10000"/>
    <n v="793.654"/>
    <n v="0"/>
    <n v="100000"/>
    <n v="18"/>
    <s v="debra"/>
    <s v="new"/>
    <s v="none"/>
    <m/>
    <n v="8"/>
    <n v="1"/>
    <m/>
    <n v="7.4624199999999998"/>
    <n v="6.4024000000000004E-4"/>
    <n v="1250.58"/>
    <m/>
    <n v="793.654"/>
    <m/>
    <m/>
    <m/>
    <m/>
    <m/>
    <n v="383150082"/>
    <n v="226255"/>
    <n v="18248"/>
    <n v="0"/>
    <n v="0"/>
    <m/>
    <m/>
    <m/>
    <m/>
    <m/>
    <m/>
    <s v="step310.zyra.dsbench_hytm1.-t.10000.-mr.debra.-ma.new.-mp.none.-p.-k.100000.-i.0.-d.0.-rq.0.-rqsize.256.-nwork.18.-nrq.0.-seqwidth.48.-trial.0.-pinning.ZYRA_CLUSTER.data"/>
    <s v="LD_PRELOAD=../lib/libjemalloc.so  time timeout 13 numactl --interleave=all ./zyra.dsbench_hytm1 -t 10000 -mr debra -ma new -mp none -p -k 100000 -i 0 -d 0 -rq 0 -rqsize 256 -nwork 18 -nrq 0 &gt;&gt; output.zyra.dsbench/step310.zyra.dsbench_hytm1.-t.10000.-mr.debra.-ma.new.-mp.none.-p.-k.100000.-i.0.-d.0.-rq.0.-rqsize.256.-nwork.18.-nrq.0.-seqwidth.48.-trial.0.-pinning.ZYRA_CLUSTER.data 2&gt;&gt;output.zyra.dsbench/stderr.out"/>
    <s v="zyra"/>
    <x v="6"/>
    <x v="8"/>
  </r>
  <r>
    <s v="step3110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117860407"/>
    <n v="10000"/>
    <m/>
    <m/>
    <m/>
    <m/>
    <m/>
    <n v="10000"/>
    <n v="3586.74"/>
    <n v="0"/>
    <n v="10000"/>
    <n v="143"/>
    <s v="debra"/>
    <s v="new"/>
    <s v="none"/>
    <m/>
    <n v="7"/>
    <n v="1"/>
    <m/>
    <n v="1.43483"/>
    <n v="0.29044300000000001"/>
    <n v="3226.92"/>
    <m/>
    <n v="3586.74"/>
    <m/>
    <m/>
    <m/>
    <m/>
    <m/>
    <n v="1178344313"/>
    <n v="36780987"/>
    <n v="259760"/>
    <n v="0"/>
    <n v="6.1117100000000004"/>
    <m/>
    <m/>
    <m/>
    <m/>
    <m/>
    <m/>
    <s v="step3110.zyra.dsbench_hytm1.-t.10000.-mr.debra.-ma.new.-mp.none.-p.-k.10000.-i.0.-d.0.-rq.0.-rqsize.256.-nwork.143.-nrq.1.-seqwidth.48.-trial.1.-pinning.ZYRA_SCATTER.data"/>
    <s v="LD_PRELOAD=../lib/libjemalloc.so  time timeout 13 numactl --interleave=all ./zyra.dsbench_hytm1 -t 10000 -mr debra -ma new -mp none -p -k 10000 -i 0 -d 0 -rq 0 -rqsize 256 -nwork 143 -nrq 1 &gt;&gt; output.zyra.dsbench/step3110.zyra.dsbench_hytm1.-t.10000.-mr.debra.-ma.new.-mp.none.-p.-k.10000.-i.0.-d.0.-rq.0.-rqsize.256.-nwork.143.-nrq.1.-seqwidth.48.-trial.1.-pinning.ZYRA_SCATTER.data 2&gt;&gt;output.zyra.dsbench/stderr.out"/>
    <s v="zyra"/>
    <x v="18"/>
    <x v="6"/>
  </r>
  <r>
    <s v="step311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116383442"/>
    <n v="10000"/>
    <m/>
    <m/>
    <m/>
    <m/>
    <m/>
    <n v="10000"/>
    <n v="3623.29"/>
    <n v="0"/>
    <n v="10000"/>
    <n v="143"/>
    <s v="debra"/>
    <s v="new"/>
    <s v="none"/>
    <m/>
    <n v="7"/>
    <n v="1"/>
    <m/>
    <n v="1.4228000000000001"/>
    <n v="0.29053800000000002"/>
    <n v="3264.61"/>
    <m/>
    <n v="3623.29"/>
    <m/>
    <m/>
    <m/>
    <m/>
    <m/>
    <n v="1163577715"/>
    <n v="38501756"/>
    <n v="256707"/>
    <n v="0"/>
    <n v="6.1098800000000004"/>
    <m/>
    <m/>
    <m/>
    <m/>
    <m/>
    <m/>
    <s v="step3111.zyra.dsbench_hytm1.-t.10000.-mr.debra.-ma.new.-mp.none.-p.-k.10000.-i.0.-d.0.-rq.0.-rqsize.256.-nwork.143.-nrq.1.-seqwidth.48.-trial.2.-pinning.ZYRA_SCATTER.data"/>
    <s v="LD_PRELOAD=../lib/libjemalloc.so  time timeout 13 numactl --interleave=all ./zyra.dsbench_hytm1 -t 10000 -mr debra -ma new -mp none -p -k 10000 -i 0 -d 0 -rq 0 -rqsize 256 -nwork 143 -nrq 1 &gt;&gt; output.zyra.dsbench/step3111.zyra.dsbench_hytm1.-t.10000.-mr.debra.-ma.new.-mp.none.-p.-k.10000.-i.0.-d.0.-rq.0.-rqsize.256.-nwork.143.-nrq.1.-seqwidth.48.-trial.2.-pinning.ZYRA_SCATTER.data 2&gt;&gt;output.zyra.dsbench/stderr.out"/>
    <s v="zyra"/>
    <x v="18"/>
    <x v="6"/>
  </r>
  <r>
    <s v="step311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2449243"/>
    <n v="2449327"/>
    <n v="489857"/>
    <n v="4891349"/>
    <n v="10000"/>
    <m/>
    <m/>
    <m/>
    <m/>
    <m/>
    <n v="10000"/>
    <n v="5703.0550000000003"/>
    <n v="5"/>
    <n v="10000"/>
    <n v="1"/>
    <s v="debra"/>
    <s v="new"/>
    <s v="none"/>
    <m/>
    <n v="7"/>
    <n v="1"/>
    <m/>
    <n v="0.20031399999999999"/>
    <n v="1.4706999999999999E-3"/>
    <n v="787.20799999999997"/>
    <m/>
    <n v="703.05499999999995"/>
    <m/>
    <m/>
    <m/>
    <m/>
    <m/>
    <n v="48885026"/>
    <n v="572403"/>
    <n v="28473"/>
    <n v="0"/>
    <n v="7.5183899999999998E-2"/>
    <m/>
    <m/>
    <m/>
    <m/>
    <m/>
    <m/>
    <s v="step3112.zyra.dsbench_hytm1.-t.10000.-mr.debra.-ma.new.-mp.none.-p.-k.10000.-i.5.-d.5.-rq.0.-rqsize.256.-nwork.1.-nrq.0.-seqwidth.48.-trial.0.-pinning.ZYRA_SCATTER.data"/>
    <s v="LD_PRELOAD=../lib/libjemalloc.so  time timeout 13 numactl --interleave=all ./zyra.dsbench_hytm1 -t 10000 -mr debra -ma new -mp none -p -k 10000 -i 5 -d 5 -rq 0 -rqsize 256 -nwork 1 -nrq 0 &gt;&gt; output.zyra.dsbench/step3112.zyra.dsbench_hytm1.-t.10000.-mr.debra.-ma.new.-mp.none.-p.-k.10000.-i.5.-d.5.-rq.0.-rqsize.256.-nwork.1.-nrq.0.-seqwidth.48.-trial.0.-pinning.ZYRA_SCATTER.data 2&gt;&gt;output.zyra.dsbench/stderr.out"/>
    <s v="zyra"/>
    <x v="19"/>
    <x v="7"/>
  </r>
  <r>
    <s v="step3113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2424928"/>
    <n v="2423838"/>
    <n v="484876"/>
    <n v="4840799"/>
    <n v="10000"/>
    <m/>
    <m/>
    <m/>
    <m/>
    <m/>
    <n v="10000"/>
    <n v="5678.3450000000003"/>
    <n v="5"/>
    <n v="10000"/>
    <n v="1"/>
    <s v="debra"/>
    <s v="new"/>
    <s v="none"/>
    <m/>
    <n v="7"/>
    <n v="1"/>
    <m/>
    <n v="0.19950699999999999"/>
    <n v="1.5953600000000001E-3"/>
    <n v="742.76900000000001"/>
    <m/>
    <n v="678.34500000000003"/>
    <m/>
    <m/>
    <m/>
    <m/>
    <m/>
    <n v="48379803"/>
    <n v="566968"/>
    <n v="28196"/>
    <n v="0"/>
    <n v="7.4252899999999997E-2"/>
    <m/>
    <m/>
    <m/>
    <m/>
    <m/>
    <m/>
    <s v="step3113.zyra.dsbench_hytm1.-t.10000.-mr.debra.-ma.new.-mp.none.-p.-k.10000.-i.5.-d.5.-rq.0.-rqsize.256.-nwork.1.-nrq.0.-seqwidth.48.-trial.1.-pinning.ZYRA_SCATTER.data"/>
    <s v="LD_PRELOAD=../lib/libjemalloc.so  time timeout 13 numactl --interleave=all ./zyra.dsbench_hytm1 -t 10000 -mr debra -ma new -mp none -p -k 10000 -i 5 -d 5 -rq 0 -rqsize 256 -nwork 1 -nrq 0 &gt;&gt; output.zyra.dsbench/step3113.zyra.dsbench_hytm1.-t.10000.-mr.debra.-ma.new.-mp.none.-p.-k.10000.-i.5.-d.5.-rq.0.-rqsize.256.-nwork.1.-nrq.0.-seqwidth.48.-trial.1.-pinning.ZYRA_SCATTER.data 2&gt;&gt;output.zyra.dsbench/stderr.out"/>
    <s v="zyra"/>
    <x v="19"/>
    <x v="7"/>
  </r>
  <r>
    <s v="step3114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2426236"/>
    <n v="2428140"/>
    <n v="485437"/>
    <n v="4846749"/>
    <n v="10000"/>
    <m/>
    <m/>
    <m/>
    <m/>
    <m/>
    <n v="10000"/>
    <n v="5683.4380000000001"/>
    <n v="5"/>
    <n v="10000"/>
    <n v="1"/>
    <s v="debra"/>
    <s v="new"/>
    <s v="none"/>
    <m/>
    <n v="7"/>
    <n v="1"/>
    <m/>
    <n v="0.17997099999999999"/>
    <n v="1.5873899999999999E-3"/>
    <n v="782.37699999999995"/>
    <m/>
    <n v="683.43799999999999"/>
    <m/>
    <m/>
    <m/>
    <m/>
    <m/>
    <n v="48439211"/>
    <n v="568294"/>
    <n v="28288"/>
    <n v="0"/>
    <n v="7.2348499999999996E-2"/>
    <m/>
    <m/>
    <m/>
    <m/>
    <m/>
    <m/>
    <s v="step3114.zyra.dsbench_hytm1.-t.10000.-mr.debra.-ma.new.-mp.none.-p.-k.10000.-i.5.-d.5.-rq.0.-rqsize.256.-nwork.1.-nrq.0.-seqwidth.48.-trial.2.-pinning.ZYRA_SCATTER.data"/>
    <s v="LD_PRELOAD=../lib/libjemalloc.so  time timeout 13 numactl --interleave=all ./zyra.dsbench_hytm1 -t 10000 -mr debra -ma new -mp none -p -k 10000 -i 5 -d 5 -rq 0 -rqsize 256 -nwork 1 -nrq 0 &gt;&gt; output.zyra.dsbench/step3114.zyra.dsbench_hytm1.-t.10000.-mr.debra.-ma.new.-mp.none.-p.-k.10000.-i.5.-d.5.-rq.0.-rqsize.256.-nwork.1.-nrq.0.-seqwidth.48.-trial.2.-pinning.ZYRA_SCATTER.data 2&gt;&gt;output.zyra.dsbench/stderr.out"/>
    <s v="zyra"/>
    <x v="19"/>
    <x v="7"/>
  </r>
  <r>
    <s v="step121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47271737"/>
    <n v="47264581"/>
    <n v="9453631"/>
    <n v="23606693"/>
    <n v="10000"/>
    <m/>
    <m/>
    <m/>
    <m/>
    <m/>
    <n v="10000"/>
    <n v="203292.89"/>
    <n v="20"/>
    <n v="10000"/>
    <n v="107"/>
    <s v="debra"/>
    <s v="new"/>
    <s v="none"/>
    <m/>
    <n v="8"/>
    <n v="1"/>
    <m/>
    <n v="11.3338"/>
    <n v="2.5404200000000001"/>
    <n v="11811"/>
    <m/>
    <n v="3292.89"/>
    <m/>
    <m/>
    <m/>
    <m/>
    <m/>
    <m/>
    <m/>
    <m/>
    <m/>
    <m/>
    <m/>
    <m/>
    <m/>
    <m/>
    <m/>
    <m/>
    <s v="step1210.zyra.dsbench_tl2.-t.10000.-mr.debra.-ma.new.-mp.none.-p.-k.10000.-i.20.-d.20.-rq.0.-rqsize.256.-nwork.107.-nrq.1.-seqwidth.48.-trial.0.-pinning.ZYRA_CLUSTER.data"/>
    <s v="LD_PRELOAD=../lib/libjemalloc.so  time timeout 13 numactl --interleave=all ./zyra.dsbench_tl2 -t 10000 -mr debra -ma new -mp none -p -k 10000 -i 20 -d 20 -rq 0 -rqsize 256 -nwork 107 -nrq 1 &gt;&gt; output.zyra.dsbench/step1210.zyra.dsbench_tl2.-t.10000.-mr.debra.-ma.new.-mp.none.-p.-k.10000.-i.20.-d.20.-rq.0.-rqsize.256.-nwork.107.-nrq.1.-seqwidth.48.-trial.0.-pinning.ZYRA_CLUSTER.data 2&gt;&gt;output.zyra.dsbench/stderr.out"/>
    <s v="zyra"/>
    <x v="20"/>
    <x v="3"/>
  </r>
  <r>
    <s v="step3115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22016454"/>
    <n v="22029506"/>
    <n v="4404596"/>
    <n v="43998702"/>
    <n v="10000"/>
    <m/>
    <m/>
    <m/>
    <m/>
    <m/>
    <n v="10000"/>
    <n v="51030.55"/>
    <n v="5"/>
    <n v="10000"/>
    <n v="18"/>
    <s v="debra"/>
    <s v="new"/>
    <s v="none"/>
    <m/>
    <n v="7"/>
    <n v="1"/>
    <m/>
    <n v="1.9795100000000001"/>
    <n v="0.74610200000000004"/>
    <n v="1398.29"/>
    <m/>
    <n v="1030.55"/>
    <m/>
    <m/>
    <m/>
    <m/>
    <m/>
    <n v="439702641"/>
    <n v="42624252"/>
    <n v="284388"/>
    <n v="0"/>
    <n v="0.86029199999999995"/>
    <m/>
    <m/>
    <m/>
    <m/>
    <m/>
    <m/>
    <s v="step3115.zyra.dsbench_hytm1.-t.10000.-mr.debra.-ma.new.-mp.none.-p.-k.10000.-i.5.-d.5.-rq.0.-rqsize.256.-nwork.18.-nrq.0.-seqwidth.48.-trial.0.-pinning.ZYRA_SCATTER.data"/>
    <s v="LD_PRELOAD=../lib/libjemalloc.so  time timeout 13 numactl --interleave=all ./zyra.dsbench_hytm1 -t 10000 -mr debra -ma new -mp none -p -k 10000 -i 5 -d 5 -rq 0 -rqsize 256 -nwork 18 -nrq 0 &gt;&gt; output.zyra.dsbench/step3115.zyra.dsbench_hytm1.-t.10000.-mr.debra.-ma.new.-mp.none.-p.-k.10000.-i.5.-d.5.-rq.0.-rqsize.256.-nwork.18.-nrq.0.-seqwidth.48.-trial.0.-pinning.ZYRA_SCATTER.data 2&gt;&gt;output.zyra.dsbench/stderr.out"/>
    <s v="zyra"/>
    <x v="19"/>
    <x v="8"/>
  </r>
  <r>
    <s v="step311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22574862"/>
    <n v="22590638"/>
    <n v="4516550"/>
    <n v="45109973"/>
    <n v="10000"/>
    <m/>
    <m/>
    <m/>
    <m/>
    <m/>
    <n v="10000"/>
    <n v="51078.41"/>
    <n v="5"/>
    <n v="10000"/>
    <n v="18"/>
    <s v="debra"/>
    <s v="new"/>
    <s v="none"/>
    <m/>
    <n v="7"/>
    <n v="1"/>
    <m/>
    <n v="1.9258900000000001"/>
    <n v="0.729661"/>
    <n v="1414.48"/>
    <m/>
    <n v="1078.4100000000001"/>
    <m/>
    <m/>
    <m/>
    <m/>
    <m/>
    <n v="450806546"/>
    <n v="42957108"/>
    <n v="293192"/>
    <n v="0"/>
    <n v="0.99018399999999995"/>
    <m/>
    <m/>
    <m/>
    <m/>
    <m/>
    <m/>
    <s v="step3116.zyra.dsbench_hytm1.-t.10000.-mr.debra.-ma.new.-mp.none.-p.-k.10000.-i.5.-d.5.-rq.0.-rqsize.256.-nwork.18.-nrq.0.-seqwidth.48.-trial.1.-pinning.ZYRA_SCATTER.data"/>
    <s v="LD_PRELOAD=../lib/libjemalloc.so  time timeout 13 numactl --interleave=all ./zyra.dsbench_hytm1 -t 10000 -mr debra -ma new -mp none -p -k 10000 -i 5 -d 5 -rq 0 -rqsize 256 -nwork 18 -nrq 0 &gt;&gt; output.zyra.dsbench/step3116.zyra.dsbench_hytm1.-t.10000.-mr.debra.-ma.new.-mp.none.-p.-k.10000.-i.5.-d.5.-rq.0.-rqsize.256.-nwork.18.-nrq.0.-seqwidth.48.-trial.1.-pinning.ZYRA_SCATTER.data 2&gt;&gt;output.zyra.dsbench/stderr.out"/>
    <s v="zyra"/>
    <x v="19"/>
    <x v="8"/>
  </r>
  <r>
    <s v="step3117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21425294"/>
    <n v="21442676"/>
    <n v="4286797"/>
    <n v="42819792"/>
    <n v="10000"/>
    <m/>
    <m/>
    <m/>
    <m/>
    <m/>
    <n v="10000"/>
    <n v="51107.1"/>
    <n v="5"/>
    <n v="10000"/>
    <n v="18"/>
    <s v="debra"/>
    <s v="new"/>
    <s v="none"/>
    <m/>
    <n v="7"/>
    <n v="1"/>
    <m/>
    <n v="2.01579"/>
    <n v="0.75505800000000001"/>
    <n v="1431.91"/>
    <m/>
    <n v="1107.0999999999999"/>
    <m/>
    <m/>
    <m/>
    <m/>
    <m/>
    <n v="427923864"/>
    <n v="41850798"/>
    <n v="274063"/>
    <n v="0"/>
    <n v="0.94841799999999998"/>
    <m/>
    <m/>
    <m/>
    <m/>
    <m/>
    <m/>
    <s v="step3117.zyra.dsbench_hytm1.-t.10000.-mr.debra.-ma.new.-mp.none.-p.-k.10000.-i.5.-d.5.-rq.0.-rqsize.256.-nwork.18.-nrq.0.-seqwidth.48.-trial.2.-pinning.ZYRA_SCATTER.data"/>
    <s v="LD_PRELOAD=../lib/libjemalloc.so  time timeout 13 numactl --interleave=all ./zyra.dsbench_hytm1 -t 10000 -mr debra -ma new -mp none -p -k 10000 -i 5 -d 5 -rq 0 -rqsize 256 -nwork 18 -nrq 0 &gt;&gt; output.zyra.dsbench/step3117.zyra.dsbench_hytm1.-t.10000.-mr.debra.-ma.new.-mp.none.-p.-k.10000.-i.5.-d.5.-rq.0.-rqsize.256.-nwork.18.-nrq.0.-seqwidth.48.-trial.2.-pinning.ZYRA_SCATTER.data 2&gt;&gt;output.zyra.dsbench/stderr.out"/>
    <s v="zyra"/>
    <x v="19"/>
    <x v="8"/>
  </r>
  <r>
    <s v="step3118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7280135"/>
    <n v="7281133"/>
    <n v="1456126"/>
    <n v="14575027"/>
    <n v="10000"/>
    <m/>
    <m/>
    <m/>
    <m/>
    <m/>
    <n v="10000"/>
    <n v="57490.14"/>
    <n v="5"/>
    <n v="10000"/>
    <n v="17"/>
    <s v="debra"/>
    <s v="new"/>
    <s v="none"/>
    <m/>
    <n v="7"/>
    <n v="1"/>
    <m/>
    <n v="4.3798700000000004"/>
    <n v="2.25204"/>
    <n v="4248.62"/>
    <m/>
    <n v="7490.14"/>
    <m/>
    <m/>
    <m/>
    <m/>
    <m/>
    <n v="145350225"/>
    <n v="24903262"/>
    <n v="400050"/>
    <n v="0"/>
    <n v="5.5602600000000004"/>
    <m/>
    <m/>
    <m/>
    <m/>
    <m/>
    <m/>
    <s v="step3118.zyra.dsbench_hytm1.-t.10000.-mr.debra.-ma.new.-mp.none.-p.-k.10000.-i.5.-d.5.-rq.0.-rqsize.256.-nwork.17.-nrq.1.-seqwidth.48.-trial.0.-pinning.ZYRA_SCATTER.data"/>
    <s v="LD_PRELOAD=../lib/libjemalloc.so  time timeout 13 numactl --interleave=all ./zyra.dsbench_hytm1 -t 10000 -mr debra -ma new -mp none -p -k 10000 -i 5 -d 5 -rq 0 -rqsize 256 -nwork 17 -nrq 1 &gt;&gt; output.zyra.dsbench/step3118.zyra.dsbench_hytm1.-t.10000.-mr.debra.-ma.new.-mp.none.-p.-k.10000.-i.5.-d.5.-rq.0.-rqsize.256.-nwork.17.-nrq.1.-seqwidth.48.-trial.0.-pinning.ZYRA_SCATTER.data 2&gt;&gt;output.zyra.dsbench/stderr.out"/>
    <s v="zyra"/>
    <x v="21"/>
    <x v="8"/>
  </r>
  <r>
    <s v="step3119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7334373"/>
    <n v="7330227"/>
    <n v="1466460"/>
    <n v="14674343"/>
    <n v="10000"/>
    <m/>
    <m/>
    <m/>
    <m/>
    <m/>
    <n v="10000"/>
    <n v="57426.19"/>
    <n v="5"/>
    <n v="10000"/>
    <n v="17"/>
    <s v="debra"/>
    <s v="new"/>
    <s v="none"/>
    <m/>
    <n v="7"/>
    <n v="1"/>
    <m/>
    <n v="4.3531199999999997"/>
    <n v="2.2444000000000002"/>
    <n v="4227.97"/>
    <m/>
    <n v="7426.19"/>
    <m/>
    <m/>
    <m/>
    <m/>
    <m/>
    <n v="146333072"/>
    <n v="24612525"/>
    <n v="410366"/>
    <n v="0"/>
    <n v="5.5270799999999998"/>
    <m/>
    <m/>
    <m/>
    <m/>
    <m/>
    <m/>
    <s v="step3119.zyra.dsbench_hytm1.-t.10000.-mr.debra.-ma.new.-mp.none.-p.-k.10000.-i.5.-d.5.-rq.0.-rqsize.256.-nwork.17.-nrq.1.-seqwidth.48.-trial.1.-pinning.ZYRA_SCATTER.data"/>
    <s v="LD_PRELOAD=../lib/libjemalloc.so  time timeout 13 numactl --interleave=all ./zyra.dsbench_hytm1 -t 10000 -mr debra -ma new -mp none -p -k 10000 -i 5 -d 5 -rq 0 -rqsize 256 -nwork 17 -nrq 1 &gt;&gt; output.zyra.dsbench/step3119.zyra.dsbench_hytm1.-t.10000.-mr.debra.-ma.new.-mp.none.-p.-k.10000.-i.5.-d.5.-rq.0.-rqsize.256.-nwork.17.-nrq.1.-seqwidth.48.-trial.1.-pinning.ZYRA_SCATTER.data 2&gt;&gt;output.zyra.dsbench/stderr.out"/>
    <s v="zyra"/>
    <x v="21"/>
    <x v="8"/>
  </r>
  <r>
    <s v="step311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38609511"/>
    <n v="10000"/>
    <m/>
    <m/>
    <m/>
    <m/>
    <m/>
    <n v="10000"/>
    <n v="778.85900000000004"/>
    <n v="0"/>
    <n v="100000"/>
    <n v="18"/>
    <s v="debra"/>
    <s v="new"/>
    <s v="none"/>
    <m/>
    <n v="8"/>
    <n v="1"/>
    <m/>
    <n v="7.5255000000000001"/>
    <n v="7.0296699999999998E-4"/>
    <n v="1249.54"/>
    <m/>
    <n v="778.85900000000004"/>
    <m/>
    <m/>
    <m/>
    <m/>
    <m/>
    <n v="386095119"/>
    <n v="251343"/>
    <n v="21041"/>
    <n v="0"/>
    <n v="0"/>
    <m/>
    <m/>
    <m/>
    <m/>
    <m/>
    <m/>
    <s v="step311.zyra.dsbench_hytm1.-t.10000.-mr.debra.-ma.new.-mp.none.-p.-k.100000.-i.0.-d.0.-rq.0.-rqsize.256.-nwork.18.-nrq.0.-seqwidth.48.-trial.1.-pinning.ZYRA_CLUSTER.data"/>
    <s v="LD_PRELOAD=../lib/libjemalloc.so  time timeout 13 numactl --interleave=all ./zyra.dsbench_hytm1 -t 10000 -mr debra -ma new -mp none -p -k 100000 -i 0 -d 0 -rq 0 -rqsize 256 -nwork 18 -nrq 0 &gt;&gt; output.zyra.dsbench/step311.zyra.dsbench_hytm1.-t.10000.-mr.debra.-ma.new.-mp.none.-p.-k.100000.-i.0.-d.0.-rq.0.-rqsize.256.-nwork.18.-nrq.0.-seqwidth.48.-trial.1.-pinning.ZYRA_CLUSTER.data 2&gt;&gt;output.zyra.dsbench/stderr.out"/>
    <s v="zyra"/>
    <x v="6"/>
    <x v="8"/>
  </r>
  <r>
    <s v="step3120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7415713"/>
    <n v="7415163"/>
    <n v="1483087"/>
    <n v="14843647"/>
    <n v="10000"/>
    <m/>
    <m/>
    <m/>
    <m/>
    <m/>
    <n v="10000"/>
    <n v="57275.48"/>
    <n v="5"/>
    <n v="10000"/>
    <n v="17"/>
    <s v="debra"/>
    <s v="new"/>
    <s v="none"/>
    <m/>
    <n v="7"/>
    <n v="1"/>
    <m/>
    <n v="4.3090000000000002"/>
    <n v="2.2214200000000002"/>
    <n v="4149.8599999999997"/>
    <m/>
    <n v="7275.48"/>
    <m/>
    <m/>
    <m/>
    <m/>
    <m/>
    <n v="148028015"/>
    <n v="24625513"/>
    <n v="408464"/>
    <n v="0"/>
    <n v="5.54115"/>
    <m/>
    <m/>
    <m/>
    <m/>
    <m/>
    <m/>
    <s v="step3120.zyra.dsbench_hytm1.-t.10000.-mr.debra.-ma.new.-mp.none.-p.-k.10000.-i.5.-d.5.-rq.0.-rqsize.256.-nwork.17.-nrq.1.-seqwidth.48.-trial.2.-pinning.ZYRA_SCATTER.data"/>
    <s v="LD_PRELOAD=../lib/libjemalloc.so  time timeout 13 numactl --interleave=all ./zyra.dsbench_hytm1 -t 10000 -mr debra -ma new -mp none -p -k 10000 -i 5 -d 5 -rq 0 -rqsize 256 -nwork 17 -nrq 1 &gt;&gt; output.zyra.dsbench/step3120.zyra.dsbench_hytm1.-t.10000.-mr.debra.-ma.new.-mp.none.-p.-k.10000.-i.5.-d.5.-rq.0.-rqsize.256.-nwork.17.-nrq.1.-seqwidth.48.-trial.2.-pinning.ZYRA_SCATTER.data 2&gt;&gt;output.zyra.dsbench/stderr.out"/>
    <s v="zyra"/>
    <x v="21"/>
    <x v="8"/>
  </r>
  <r>
    <s v="step3121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33617503"/>
    <n v="33624928"/>
    <n v="6724243"/>
    <n v="67161831"/>
    <n v="10000"/>
    <m/>
    <m/>
    <m/>
    <m/>
    <m/>
    <n v="10000"/>
    <n v="51325.16"/>
    <n v="5"/>
    <n v="10000"/>
    <n v="36"/>
    <s v="debra"/>
    <s v="new"/>
    <s v="none"/>
    <m/>
    <n v="7"/>
    <n v="1"/>
    <m/>
    <n v="2.7447400000000002"/>
    <n v="0.74723200000000001"/>
    <n v="1587.97"/>
    <m/>
    <n v="1325.16"/>
    <m/>
    <m/>
    <m/>
    <m/>
    <m/>
    <n v="671186664"/>
    <n v="73154813"/>
    <n v="431649"/>
    <n v="0"/>
    <n v="1.44493"/>
    <m/>
    <m/>
    <m/>
    <m/>
    <m/>
    <m/>
    <s v="step3121.zyra.dsbench_hytm1.-t.10000.-mr.debra.-ma.new.-mp.none.-p.-k.10000.-i.5.-d.5.-rq.0.-rqsize.256.-nwork.36.-nrq.0.-seqwidth.48.-trial.0.-pinning.ZYRA_SCATTER.data"/>
    <s v="LD_PRELOAD=../lib/libjemalloc.so  time timeout 13 numactl --interleave=all ./zyra.dsbench_hytm1 -t 10000 -mr debra -ma new -mp none -p -k 10000 -i 5 -d 5 -rq 0 -rqsize 256 -nwork 36 -nrq 0 &gt;&gt; output.zyra.dsbench/step3121.zyra.dsbench_hytm1.-t.10000.-mr.debra.-ma.new.-mp.none.-p.-k.10000.-i.5.-d.5.-rq.0.-rqsize.256.-nwork.36.-nrq.0.-seqwidth.48.-trial.0.-pinning.ZYRA_SCATTER.data 2&gt;&gt;output.zyra.dsbench/stderr.out"/>
    <s v="zyra"/>
    <x v="19"/>
    <x v="0"/>
  </r>
  <r>
    <s v="step312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32822661"/>
    <n v="32834414"/>
    <n v="6565707"/>
    <n v="65583227"/>
    <n v="10000"/>
    <m/>
    <m/>
    <m/>
    <m/>
    <m/>
    <n v="10000"/>
    <n v="51419.68"/>
    <n v="5"/>
    <n v="10000"/>
    <n v="36"/>
    <s v="debra"/>
    <s v="new"/>
    <s v="none"/>
    <m/>
    <n v="7"/>
    <n v="1"/>
    <m/>
    <n v="2.8423799999999999"/>
    <n v="0.76106799999999997"/>
    <n v="1643.9"/>
    <m/>
    <n v="1419.68"/>
    <m/>
    <m/>
    <m/>
    <m/>
    <m/>
    <n v="655412121"/>
    <n v="75199808"/>
    <n v="420149"/>
    <n v="0"/>
    <n v="1.51858"/>
    <m/>
    <m/>
    <m/>
    <m/>
    <m/>
    <m/>
    <s v="step3122.zyra.dsbench_hytm1.-t.10000.-mr.debra.-ma.new.-mp.none.-p.-k.10000.-i.5.-d.5.-rq.0.-rqsize.256.-nwork.36.-nrq.0.-seqwidth.48.-trial.1.-pinning.ZYRA_SCATTER.data"/>
    <s v="LD_PRELOAD=../lib/libjemalloc.so  time timeout 13 numactl --interleave=all ./zyra.dsbench_hytm1 -t 10000 -mr debra -ma new -mp none -p -k 10000 -i 5 -d 5 -rq 0 -rqsize 256 -nwork 36 -nrq 0 &gt;&gt; output.zyra.dsbench/step3122.zyra.dsbench_hytm1.-t.10000.-mr.debra.-ma.new.-mp.none.-p.-k.10000.-i.5.-d.5.-rq.0.-rqsize.256.-nwork.36.-nrq.0.-seqwidth.48.-trial.1.-pinning.ZYRA_SCATTER.data 2&gt;&gt;output.zyra.dsbench/stderr.out"/>
    <s v="zyra"/>
    <x v="19"/>
    <x v="0"/>
  </r>
  <r>
    <s v="step3123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34493518"/>
    <n v="34492964"/>
    <n v="6898648"/>
    <n v="68918085"/>
    <n v="10000"/>
    <m/>
    <m/>
    <m/>
    <m/>
    <m/>
    <n v="10000"/>
    <n v="51368.79"/>
    <n v="5"/>
    <n v="10000"/>
    <n v="36"/>
    <s v="debra"/>
    <s v="new"/>
    <s v="none"/>
    <m/>
    <n v="7"/>
    <n v="1"/>
    <m/>
    <n v="2.73888"/>
    <n v="0.74554900000000002"/>
    <n v="1575.38"/>
    <m/>
    <n v="1368.79"/>
    <m/>
    <m/>
    <m/>
    <m/>
    <m/>
    <n v="688732941"/>
    <n v="75512675"/>
    <n v="447917"/>
    <n v="0"/>
    <n v="1.5941700000000001"/>
    <m/>
    <m/>
    <m/>
    <m/>
    <m/>
    <m/>
    <s v="step3123.zyra.dsbench_hytm1.-t.10000.-mr.debra.-ma.new.-mp.none.-p.-k.10000.-i.5.-d.5.-rq.0.-rqsize.256.-nwork.36.-nrq.0.-seqwidth.48.-trial.2.-pinning.ZYRA_SCATTER.data"/>
    <s v="LD_PRELOAD=../lib/libjemalloc.so  time timeout 13 numactl --interleave=all ./zyra.dsbench_hytm1 -t 10000 -mr debra -ma new -mp none -p -k 10000 -i 5 -d 5 -rq 0 -rqsize 256 -nwork 36 -nrq 0 &gt;&gt; output.zyra.dsbench/step3123.zyra.dsbench_hytm1.-t.10000.-mr.debra.-ma.new.-mp.none.-p.-k.10000.-i.5.-d.5.-rq.0.-rqsize.256.-nwork.36.-nrq.0.-seqwidth.48.-trial.2.-pinning.ZYRA_SCATTER.data 2&gt;&gt;output.zyra.dsbench/stderr.out"/>
    <s v="zyra"/>
    <x v="19"/>
    <x v="0"/>
  </r>
  <r>
    <s v="step1211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48921208"/>
    <n v="48915921"/>
    <n v="9783712"/>
    <n v="24431123"/>
    <n v="10000"/>
    <m/>
    <m/>
    <m/>
    <m/>
    <m/>
    <n v="10000"/>
    <n v="203413.53"/>
    <n v="20"/>
    <n v="10000"/>
    <n v="107"/>
    <s v="debra"/>
    <s v="new"/>
    <s v="none"/>
    <m/>
    <n v="8"/>
    <n v="1"/>
    <m/>
    <n v="11.247199999999999"/>
    <n v="2.5439799999999999"/>
    <n v="11428"/>
    <m/>
    <n v="3413.53"/>
    <m/>
    <m/>
    <m/>
    <m/>
    <m/>
    <m/>
    <m/>
    <m/>
    <m/>
    <m/>
    <m/>
    <m/>
    <m/>
    <m/>
    <m/>
    <m/>
    <s v="step1211.zyra.dsbench_tl2.-t.10000.-mr.debra.-ma.new.-mp.none.-p.-k.10000.-i.20.-d.20.-rq.0.-rqsize.256.-nwork.107.-nrq.1.-seqwidth.48.-trial.1.-pinning.ZYRA_CLUSTER.data"/>
    <s v="LD_PRELOAD=../lib/libjemalloc.so  time timeout 13 numactl --interleave=all ./zyra.dsbench_tl2 -t 10000 -mr debra -ma new -mp none -p -k 10000 -i 20 -d 20 -rq 0 -rqsize 256 -nwork 107 -nrq 1 &gt;&gt; output.zyra.dsbench/step1211.zyra.dsbench_tl2.-t.10000.-mr.debra.-ma.new.-mp.none.-p.-k.10000.-i.20.-d.20.-rq.0.-rqsize.256.-nwork.107.-nrq.1.-seqwidth.48.-trial.1.-pinning.ZYRA_CLUSTER.data 2&gt;&gt;output.zyra.dsbench/stderr.out"/>
    <s v="zyra"/>
    <x v="20"/>
    <x v="3"/>
  </r>
  <r>
    <s v="step3124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11246891"/>
    <n v="11251683"/>
    <n v="2249857"/>
    <n v="22507209"/>
    <n v="10000"/>
    <m/>
    <m/>
    <m/>
    <m/>
    <m/>
    <n v="10000"/>
    <n v="59017.34"/>
    <n v="5"/>
    <n v="10000"/>
    <n v="35"/>
    <s v="debra"/>
    <s v="new"/>
    <s v="none"/>
    <m/>
    <n v="7"/>
    <n v="1"/>
    <m/>
    <n v="5.41472"/>
    <n v="1.93764"/>
    <n v="4751.18"/>
    <m/>
    <n v="9017.34"/>
    <m/>
    <m/>
    <m/>
    <m/>
    <m/>
    <n v="224655243"/>
    <n v="48266946"/>
    <n v="416855"/>
    <n v="0"/>
    <n v="6.0248400000000002"/>
    <m/>
    <m/>
    <m/>
    <m/>
    <m/>
    <m/>
    <s v="step3124.zyra.dsbench_hytm1.-t.10000.-mr.debra.-ma.new.-mp.none.-p.-k.10000.-i.5.-d.5.-rq.0.-rqsize.256.-nwork.35.-nrq.1.-seqwidth.48.-trial.0.-pinning.ZYRA_SCATTER.data"/>
    <s v="LD_PRELOAD=../lib/libjemalloc.so  time timeout 13 numactl --interleave=all ./zyra.dsbench_hytm1 -t 10000 -mr debra -ma new -mp none -p -k 10000 -i 5 -d 5 -rq 0 -rqsize 256 -nwork 35 -nrq 1 &gt;&gt; output.zyra.dsbench/step3124.zyra.dsbench_hytm1.-t.10000.-mr.debra.-ma.new.-mp.none.-p.-k.10000.-i.5.-d.5.-rq.0.-rqsize.256.-nwork.35.-nrq.1.-seqwidth.48.-trial.0.-pinning.ZYRA_SCATTER.data 2&gt;&gt;output.zyra.dsbench/stderr.out"/>
    <s v="zyra"/>
    <x v="21"/>
    <x v="0"/>
  </r>
  <r>
    <s v="step3125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12032355"/>
    <n v="12028640"/>
    <n v="2406099"/>
    <n v="24063059"/>
    <n v="10000"/>
    <m/>
    <m/>
    <m/>
    <m/>
    <m/>
    <n v="10000"/>
    <n v="58603.199999999997"/>
    <n v="5"/>
    <n v="10000"/>
    <n v="35"/>
    <s v="debra"/>
    <s v="new"/>
    <s v="none"/>
    <m/>
    <n v="7"/>
    <n v="1"/>
    <m/>
    <n v="4.3992100000000001"/>
    <n v="1.7319899999999999"/>
    <n v="4528.47"/>
    <m/>
    <n v="8603.2000000000007"/>
    <m/>
    <m/>
    <m/>
    <m/>
    <m/>
    <n v="240197582"/>
    <n v="41180996"/>
    <n v="433013"/>
    <n v="0"/>
    <n v="6.0329899999999999"/>
    <m/>
    <m/>
    <m/>
    <m/>
    <m/>
    <m/>
    <s v="step3125.zyra.dsbench_hytm1.-t.10000.-mr.debra.-ma.new.-mp.none.-p.-k.10000.-i.5.-d.5.-rq.0.-rqsize.256.-nwork.35.-nrq.1.-seqwidth.48.-trial.1.-pinning.ZYRA_SCATTER.data"/>
    <s v="LD_PRELOAD=../lib/libjemalloc.so  time timeout 13 numactl --interleave=all ./zyra.dsbench_hytm1 -t 10000 -mr debra -ma new -mp none -p -k 10000 -i 5 -d 5 -rq 0 -rqsize 256 -nwork 35 -nrq 1 &gt;&gt; output.zyra.dsbench/step3125.zyra.dsbench_hytm1.-t.10000.-mr.debra.-ma.new.-mp.none.-p.-k.10000.-i.5.-d.5.-rq.0.-rqsize.256.-nwork.35.-nrq.1.-seqwidth.48.-trial.1.-pinning.ZYRA_SCATTER.data 2&gt;&gt;output.zyra.dsbench/stderr.out"/>
    <s v="zyra"/>
    <x v="21"/>
    <x v="0"/>
  </r>
  <r>
    <s v="step312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12316779"/>
    <n v="12317233"/>
    <n v="2463401"/>
    <n v="24630376"/>
    <n v="10000"/>
    <m/>
    <m/>
    <m/>
    <m/>
    <m/>
    <n v="10000"/>
    <n v="58337.27"/>
    <n v="5"/>
    <n v="10000"/>
    <n v="35"/>
    <s v="debra"/>
    <s v="new"/>
    <s v="none"/>
    <m/>
    <n v="7"/>
    <n v="1"/>
    <m/>
    <n v="4.2781099999999999"/>
    <n v="1.6845699999999999"/>
    <n v="4374.22"/>
    <m/>
    <n v="8337.27"/>
    <m/>
    <m/>
    <m/>
    <m/>
    <m/>
    <n v="245873810"/>
    <n v="41013894"/>
    <n v="429955"/>
    <n v="0"/>
    <n v="6.0509899999999996"/>
    <m/>
    <m/>
    <m/>
    <m/>
    <m/>
    <m/>
    <s v="step3126.zyra.dsbench_hytm1.-t.10000.-mr.debra.-ma.new.-mp.none.-p.-k.10000.-i.5.-d.5.-rq.0.-rqsize.256.-nwork.35.-nrq.1.-seqwidth.48.-trial.2.-pinning.ZYRA_SCATTER.data"/>
    <s v="LD_PRELOAD=../lib/libjemalloc.so  time timeout 13 numactl --interleave=all ./zyra.dsbench_hytm1 -t 10000 -mr debra -ma new -mp none -p -k 10000 -i 5 -d 5 -rq 0 -rqsize 256 -nwork 35 -nrq 1 &gt;&gt; output.zyra.dsbench/step3126.zyra.dsbench_hytm1.-t.10000.-mr.debra.-ma.new.-mp.none.-p.-k.10000.-i.5.-d.5.-rq.0.-rqsize.256.-nwork.35.-nrq.1.-seqwidth.48.-trial.2.-pinning.ZYRA_SCATTER.data 2&gt;&gt;output.zyra.dsbench/stderr.out"/>
    <s v="zyra"/>
    <x v="21"/>
    <x v="0"/>
  </r>
  <r>
    <s v="step3127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42558435"/>
    <n v="42564698"/>
    <n v="8512313"/>
    <n v="85031678"/>
    <n v="10000"/>
    <m/>
    <m/>
    <m/>
    <m/>
    <m/>
    <n v="10000"/>
    <n v="51568.32"/>
    <n v="5"/>
    <n v="10000"/>
    <n v="54"/>
    <s v="debra"/>
    <s v="new"/>
    <s v="none"/>
    <m/>
    <n v="7"/>
    <n v="1"/>
    <m/>
    <n v="3.3851300000000002"/>
    <n v="0.77207800000000004"/>
    <n v="1727.07"/>
    <m/>
    <n v="1568.32"/>
    <m/>
    <m/>
    <m/>
    <m/>
    <m/>
    <n v="849775678"/>
    <n v="106198312"/>
    <n v="541105"/>
    <n v="0"/>
    <n v="1.9212899999999999"/>
    <m/>
    <m/>
    <m/>
    <m/>
    <m/>
    <m/>
    <s v="step3127.zyra.dsbench_hytm1.-t.10000.-mr.debra.-ma.new.-mp.none.-p.-k.10000.-i.5.-d.5.-rq.0.-rqsize.256.-nwork.54.-nrq.0.-seqwidth.48.-trial.0.-pinning.ZYRA_SCATTER.data"/>
    <s v="LD_PRELOAD=../lib/libjemalloc.so  time timeout 13 numactl --interleave=all ./zyra.dsbench_hytm1 -t 10000 -mr debra -ma new -mp none -p -k 10000 -i 5 -d 5 -rq 0 -rqsize 256 -nwork 54 -nrq 0 &gt;&gt; output.zyra.dsbench/step3127.zyra.dsbench_hytm1.-t.10000.-mr.debra.-ma.new.-mp.none.-p.-k.10000.-i.5.-d.5.-rq.0.-rqsize.256.-nwork.54.-nrq.0.-seqwidth.48.-trial.0.-pinning.ZYRA_SCATTER.data 2&gt;&gt;output.zyra.dsbench/stderr.out"/>
    <s v="zyra"/>
    <x v="19"/>
    <x v="1"/>
  </r>
  <r>
    <s v="step3128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41471841"/>
    <n v="41458048"/>
    <n v="8292988"/>
    <n v="82831978"/>
    <n v="10000"/>
    <m/>
    <m/>
    <m/>
    <m/>
    <m/>
    <n v="10000"/>
    <n v="51634.48"/>
    <n v="5"/>
    <n v="10000"/>
    <n v="54"/>
    <s v="debra"/>
    <s v="new"/>
    <s v="none"/>
    <m/>
    <n v="7"/>
    <n v="1"/>
    <m/>
    <n v="3.2795399999999999"/>
    <n v="0.761127"/>
    <n v="1774.22"/>
    <m/>
    <n v="1634.48"/>
    <m/>
    <m/>
    <m/>
    <m/>
    <m/>
    <n v="827792402"/>
    <n v="98575480"/>
    <n v="527381"/>
    <n v="0"/>
    <n v="1.9742599999999999"/>
    <m/>
    <m/>
    <m/>
    <m/>
    <m/>
    <m/>
    <s v="step3128.zyra.dsbench_hytm1.-t.10000.-mr.debra.-ma.new.-mp.none.-p.-k.10000.-i.5.-d.5.-rq.0.-rqsize.256.-nwork.54.-nrq.0.-seqwidth.48.-trial.1.-pinning.ZYRA_SCATTER.data"/>
    <s v="LD_PRELOAD=../lib/libjemalloc.so  time timeout 13 numactl --interleave=all ./zyra.dsbench_hytm1 -t 10000 -mr debra -ma new -mp none -p -k 10000 -i 5 -d 5 -rq 0 -rqsize 256 -nwork 54 -nrq 0 &gt;&gt; output.zyra.dsbench/step3128.zyra.dsbench_hytm1.-t.10000.-mr.debra.-ma.new.-mp.none.-p.-k.10000.-i.5.-d.5.-rq.0.-rqsize.256.-nwork.54.-nrq.0.-seqwidth.48.-trial.1.-pinning.ZYRA_SCATTER.data 2&gt;&gt;output.zyra.dsbench/stderr.out"/>
    <s v="zyra"/>
    <x v="19"/>
    <x v="1"/>
  </r>
  <r>
    <s v="step3129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40249733"/>
    <n v="40252163"/>
    <n v="8050189"/>
    <n v="80420180"/>
    <n v="10000"/>
    <m/>
    <m/>
    <m/>
    <m/>
    <m/>
    <n v="10000"/>
    <n v="51671.66"/>
    <n v="5"/>
    <n v="10000"/>
    <n v="54"/>
    <s v="debra"/>
    <s v="new"/>
    <s v="none"/>
    <m/>
    <n v="7"/>
    <n v="1"/>
    <m/>
    <n v="3.84876"/>
    <n v="0.82197699999999996"/>
    <n v="1826.26"/>
    <m/>
    <n v="1671.66"/>
    <m/>
    <m/>
    <m/>
    <m/>
    <m/>
    <n v="803693025"/>
    <n v="117913496"/>
    <n v="508782"/>
    <n v="0"/>
    <n v="1.95624"/>
    <m/>
    <m/>
    <m/>
    <m/>
    <m/>
    <m/>
    <s v="step3129.zyra.dsbench_hytm1.-t.10000.-mr.debra.-ma.new.-mp.none.-p.-k.10000.-i.5.-d.5.-rq.0.-rqsize.256.-nwork.54.-nrq.0.-seqwidth.48.-trial.2.-pinning.ZYRA_SCATTER.data"/>
    <s v="LD_PRELOAD=../lib/libjemalloc.so  time timeout 13 numactl --interleave=all ./zyra.dsbench_hytm1 -t 10000 -mr debra -ma new -mp none -p -k 10000 -i 5 -d 5 -rq 0 -rqsize 256 -nwork 54 -nrq 0 &gt;&gt; output.zyra.dsbench/step3129.zyra.dsbench_hytm1.-t.10000.-mr.debra.-ma.new.-mp.none.-p.-k.10000.-i.5.-d.5.-rq.0.-rqsize.256.-nwork.54.-nrq.0.-seqwidth.48.-trial.2.-pinning.ZYRA_SCATTER.data 2&gt;&gt;output.zyra.dsbench/stderr.out"/>
    <s v="zyra"/>
    <x v="19"/>
    <x v="1"/>
  </r>
  <r>
    <s v="step312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38451416"/>
    <n v="10000"/>
    <m/>
    <m/>
    <m/>
    <m/>
    <m/>
    <n v="10000"/>
    <n v="784.399"/>
    <n v="0"/>
    <n v="100000"/>
    <n v="18"/>
    <s v="debra"/>
    <s v="new"/>
    <s v="none"/>
    <m/>
    <n v="8"/>
    <n v="1"/>
    <m/>
    <n v="7.5431499999999998"/>
    <n v="7.1396100000000004E-4"/>
    <n v="1253.74"/>
    <m/>
    <n v="784.399"/>
    <m/>
    <m/>
    <m/>
    <m/>
    <m/>
    <n v="384514168"/>
    <n v="242223"/>
    <n v="21087"/>
    <n v="0"/>
    <n v="0"/>
    <m/>
    <m/>
    <m/>
    <m/>
    <m/>
    <m/>
    <s v="step312.zyra.dsbench_hytm1.-t.10000.-mr.debra.-ma.new.-mp.none.-p.-k.100000.-i.0.-d.0.-rq.0.-rqsize.256.-nwork.18.-nrq.0.-seqwidth.48.-trial.2.-pinning.ZYRA_CLUSTER.data"/>
    <s v="LD_PRELOAD=../lib/libjemalloc.so  time timeout 13 numactl --interleave=all ./zyra.dsbench_hytm1 -t 10000 -mr debra -ma new -mp none -p -k 100000 -i 0 -d 0 -rq 0 -rqsize 256 -nwork 18 -nrq 0 &gt;&gt; output.zyra.dsbench/step312.zyra.dsbench_hytm1.-t.10000.-mr.debra.-ma.new.-mp.none.-p.-k.100000.-i.0.-d.0.-rq.0.-rqsize.256.-nwork.18.-nrq.0.-seqwidth.48.-trial.2.-pinning.ZYRA_CLUSTER.data 2&gt;&gt;output.zyra.dsbench/stderr.out"/>
    <s v="zyra"/>
    <x v="6"/>
    <x v="8"/>
  </r>
  <r>
    <s v="step3130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15794618"/>
    <n v="15796055"/>
    <n v="3159067"/>
    <n v="31576935"/>
    <n v="10000"/>
    <m/>
    <m/>
    <m/>
    <m/>
    <m/>
    <n v="10000"/>
    <n v="59423.57"/>
    <n v="5"/>
    <n v="10000"/>
    <n v="53"/>
    <s v="debra"/>
    <s v="new"/>
    <s v="none"/>
    <m/>
    <n v="7"/>
    <n v="1"/>
    <m/>
    <n v="4.5830700000000002"/>
    <n v="1.5021899999999999"/>
    <n v="4811.34"/>
    <m/>
    <n v="9423.57"/>
    <m/>
    <m/>
    <m/>
    <m/>
    <m/>
    <n v="315309007"/>
    <n v="54485222"/>
    <n v="460345"/>
    <n v="0"/>
    <n v="6.4330800000000004"/>
    <m/>
    <m/>
    <m/>
    <m/>
    <m/>
    <m/>
    <s v="step3130.zyra.dsbench_hytm1.-t.10000.-mr.debra.-ma.new.-mp.none.-p.-k.10000.-i.5.-d.5.-rq.0.-rqsize.256.-nwork.53.-nrq.1.-seqwidth.48.-trial.0.-pinning.ZYRA_SCATTER.data"/>
    <s v="LD_PRELOAD=../lib/libjemalloc.so  time timeout 13 numactl --interleave=all ./zyra.dsbench_hytm1 -t 10000 -mr debra -ma new -mp none -p -k 10000 -i 5 -d 5 -rq 0 -rqsize 256 -nwork 53 -nrq 1 &gt;&gt; output.zyra.dsbench/step3130.zyra.dsbench_hytm1.-t.10000.-mr.debra.-ma.new.-mp.none.-p.-k.10000.-i.5.-d.5.-rq.0.-rqsize.256.-nwork.53.-nrq.1.-seqwidth.48.-trial.0.-pinning.ZYRA_SCATTER.data 2&gt;&gt;output.zyra.dsbench/stderr.out"/>
    <s v="zyra"/>
    <x v="21"/>
    <x v="1"/>
  </r>
  <r>
    <s v="step3131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15957608"/>
    <n v="15961532"/>
    <n v="3191914"/>
    <n v="31909295"/>
    <n v="10000"/>
    <m/>
    <m/>
    <m/>
    <m/>
    <m/>
    <n v="10000"/>
    <n v="59176.5"/>
    <n v="5"/>
    <n v="10000"/>
    <n v="53"/>
    <s v="debra"/>
    <s v="new"/>
    <s v="none"/>
    <m/>
    <n v="7"/>
    <n v="1"/>
    <m/>
    <n v="4.5621299999999998"/>
    <n v="1.5007600000000001"/>
    <n v="4708.99"/>
    <m/>
    <n v="9176.5"/>
    <m/>
    <m/>
    <m/>
    <m/>
    <m/>
    <n v="318633301"/>
    <n v="54018529"/>
    <n v="459658"/>
    <n v="0"/>
    <n v="6.32294"/>
    <m/>
    <m/>
    <m/>
    <m/>
    <m/>
    <m/>
    <s v="step3131.zyra.dsbench_hytm1.-t.10000.-mr.debra.-ma.new.-mp.none.-p.-k.10000.-i.5.-d.5.-rq.0.-rqsize.256.-nwork.53.-nrq.1.-seqwidth.48.-trial.1.-pinning.ZYRA_SCATTER.data"/>
    <s v="LD_PRELOAD=../lib/libjemalloc.so  time timeout 13 numactl --interleave=all ./zyra.dsbench_hytm1 -t 10000 -mr debra -ma new -mp none -p -k 10000 -i 5 -d 5 -rq 0 -rqsize 256 -nwork 53 -nrq 1 &gt;&gt; output.zyra.dsbench/step3131.zyra.dsbench_hytm1.-t.10000.-mr.debra.-ma.new.-mp.none.-p.-k.10000.-i.5.-d.5.-rq.0.-rqsize.256.-nwork.53.-nrq.1.-seqwidth.48.-trial.1.-pinning.ZYRA_SCATTER.data 2&gt;&gt;output.zyra.dsbench/stderr.out"/>
    <s v="zyra"/>
    <x v="21"/>
    <x v="1"/>
  </r>
  <r>
    <s v="step313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15919012"/>
    <n v="15918894"/>
    <n v="3183790"/>
    <n v="31826111"/>
    <n v="10000"/>
    <m/>
    <m/>
    <m/>
    <m/>
    <m/>
    <n v="10000"/>
    <n v="59093.01"/>
    <n v="5"/>
    <n v="10000"/>
    <n v="53"/>
    <s v="debra"/>
    <s v="new"/>
    <s v="none"/>
    <m/>
    <n v="7"/>
    <n v="1"/>
    <m/>
    <n v="4.6520599999999996"/>
    <n v="1.50858"/>
    <n v="4680.3599999999997"/>
    <m/>
    <n v="9093.01"/>
    <m/>
    <m/>
    <m/>
    <m/>
    <m/>
    <n v="317796966"/>
    <n v="55259117"/>
    <n v="464147"/>
    <n v="0"/>
    <n v="6.2967000000000004"/>
    <m/>
    <m/>
    <m/>
    <m/>
    <m/>
    <m/>
    <s v="step3132.zyra.dsbench_hytm1.-t.10000.-mr.debra.-ma.new.-mp.none.-p.-k.10000.-i.5.-d.5.-rq.0.-rqsize.256.-nwork.53.-nrq.1.-seqwidth.48.-trial.2.-pinning.ZYRA_SCATTER.data"/>
    <s v="LD_PRELOAD=../lib/libjemalloc.so  time timeout 13 numactl --interleave=all ./zyra.dsbench_hytm1 -t 10000 -mr debra -ma new -mp none -p -k 10000 -i 5 -d 5 -rq 0 -rqsize 256 -nwork 53 -nrq 1 &gt;&gt; output.zyra.dsbench/step3132.zyra.dsbench_hytm1.-t.10000.-mr.debra.-ma.new.-mp.none.-p.-k.10000.-i.5.-d.5.-rq.0.-rqsize.256.-nwork.53.-nrq.1.-seqwidth.48.-trial.2.-pinning.ZYRA_SCATTER.data 2&gt;&gt;output.zyra.dsbench/stderr.out"/>
    <s v="zyra"/>
    <x v="21"/>
    <x v="1"/>
  </r>
  <r>
    <s v="step1212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48316228"/>
    <n v="48290739"/>
    <n v="9660696"/>
    <n v="24126168"/>
    <n v="10000"/>
    <m/>
    <m/>
    <m/>
    <m/>
    <m/>
    <n v="10000"/>
    <n v="203197.3"/>
    <n v="20"/>
    <n v="10000"/>
    <n v="107"/>
    <s v="debra"/>
    <s v="new"/>
    <s v="none"/>
    <m/>
    <n v="8"/>
    <n v="1"/>
    <m/>
    <n v="11.283300000000001"/>
    <n v="2.5380699999999998"/>
    <n v="11567.2"/>
    <m/>
    <n v="3197.3"/>
    <m/>
    <m/>
    <m/>
    <m/>
    <m/>
    <m/>
    <m/>
    <m/>
    <m/>
    <m/>
    <m/>
    <m/>
    <m/>
    <m/>
    <m/>
    <m/>
    <s v="step1212.zyra.dsbench_tl2.-t.10000.-mr.debra.-ma.new.-mp.none.-p.-k.10000.-i.20.-d.20.-rq.0.-rqsize.256.-nwork.107.-nrq.1.-seqwidth.48.-trial.2.-pinning.ZYRA_CLUSTER.data"/>
    <s v="LD_PRELOAD=../lib/libjemalloc.so  time timeout 13 numactl --interleave=all ./zyra.dsbench_tl2 -t 10000 -mr debra -ma new -mp none -p -k 10000 -i 20 -d 20 -rq 0 -rqsize 256 -nwork 107 -nrq 1 &gt;&gt; output.zyra.dsbench/step1212.zyra.dsbench_tl2.-t.10000.-mr.debra.-ma.new.-mp.none.-p.-k.10000.-i.20.-d.20.-rq.0.-rqsize.256.-nwork.107.-nrq.1.-seqwidth.48.-trial.2.-pinning.ZYRA_CLUSTER.data 2&gt;&gt;output.zyra.dsbench/stderr.out"/>
    <s v="zyra"/>
    <x v="20"/>
    <x v="3"/>
  </r>
  <r>
    <s v="step3133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45844411"/>
    <n v="45838363"/>
    <n v="9168277"/>
    <n v="91572964"/>
    <n v="10000"/>
    <m/>
    <m/>
    <m/>
    <m/>
    <m/>
    <n v="10000"/>
    <n v="51865.21"/>
    <n v="5"/>
    <n v="10000"/>
    <n v="72"/>
    <s v="debra"/>
    <s v="new"/>
    <s v="none"/>
    <m/>
    <n v="7"/>
    <n v="1"/>
    <m/>
    <n v="3.8757100000000002"/>
    <n v="0.80218699999999998"/>
    <n v="2072.0700000000002"/>
    <m/>
    <n v="1865.21"/>
    <m/>
    <m/>
    <m/>
    <m/>
    <m/>
    <n v="914985714"/>
    <n v="137436469"/>
    <n v="743935"/>
    <n v="0"/>
    <n v="2.2295600000000002"/>
    <m/>
    <m/>
    <m/>
    <m/>
    <m/>
    <m/>
    <s v="step3133.zyra.dsbench_hytm1.-t.10000.-mr.debra.-ma.new.-mp.none.-p.-k.10000.-i.5.-d.5.-rq.0.-rqsize.256.-nwork.72.-nrq.0.-seqwidth.48.-trial.0.-pinning.ZYRA_SCATTER.data"/>
    <s v="LD_PRELOAD=../lib/libjemalloc.so  time timeout 13 numactl --interleave=all ./zyra.dsbench_hytm1 -t 10000 -mr debra -ma new -mp none -p -k 10000 -i 5 -d 5 -rq 0 -rqsize 256 -nwork 72 -nrq 0 &gt;&gt; output.zyra.dsbench/step3133.zyra.dsbench_hytm1.-t.10000.-mr.debra.-ma.new.-mp.none.-p.-k.10000.-i.5.-d.5.-rq.0.-rqsize.256.-nwork.72.-nrq.0.-seqwidth.48.-trial.0.-pinning.ZYRA_SCATTER.data 2&gt;&gt;output.zyra.dsbench/stderr.out"/>
    <s v="zyra"/>
    <x v="19"/>
    <x v="2"/>
  </r>
  <r>
    <s v="step3134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47809317"/>
    <n v="47780205"/>
    <n v="9558952"/>
    <n v="95486501"/>
    <n v="10000"/>
    <m/>
    <m/>
    <m/>
    <m/>
    <m/>
    <n v="10000"/>
    <n v="51909.65"/>
    <n v="5"/>
    <n v="10000"/>
    <n v="72"/>
    <s v="debra"/>
    <s v="new"/>
    <s v="none"/>
    <m/>
    <n v="7"/>
    <n v="1"/>
    <m/>
    <n v="3.7284299999999999"/>
    <n v="0.77906399999999998"/>
    <n v="1986.97"/>
    <m/>
    <n v="1909.65"/>
    <m/>
    <m/>
    <m/>
    <m/>
    <m/>
    <n v="954253565"/>
    <n v="126301430"/>
    <n v="611448"/>
    <n v="0"/>
    <n v="2.3498999999999999"/>
    <m/>
    <m/>
    <m/>
    <m/>
    <m/>
    <m/>
    <s v="step3134.zyra.dsbench_hytm1.-t.10000.-mr.debra.-ma.new.-mp.none.-p.-k.10000.-i.5.-d.5.-rq.0.-rqsize.256.-nwork.72.-nrq.0.-seqwidth.48.-trial.1.-pinning.ZYRA_SCATTER.data"/>
    <s v="LD_PRELOAD=../lib/libjemalloc.so  time timeout 13 numactl --interleave=all ./zyra.dsbench_hytm1 -t 10000 -mr debra -ma new -mp none -p -k 10000 -i 5 -d 5 -rq 0 -rqsize 256 -nwork 72 -nrq 0 &gt;&gt; output.zyra.dsbench/step3134.zyra.dsbench_hytm1.-t.10000.-mr.debra.-ma.new.-mp.none.-p.-k.10000.-i.5.-d.5.-rq.0.-rqsize.256.-nwork.72.-nrq.0.-seqwidth.48.-trial.1.-pinning.ZYRA_SCATTER.data 2&gt;&gt;output.zyra.dsbench/stderr.out"/>
    <s v="zyra"/>
    <x v="19"/>
    <x v="2"/>
  </r>
  <r>
    <s v="step3135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47285351"/>
    <n v="47297387"/>
    <n v="9458273"/>
    <n v="94477948"/>
    <n v="10000"/>
    <m/>
    <m/>
    <m/>
    <m/>
    <m/>
    <n v="10000"/>
    <n v="51913.38"/>
    <n v="5"/>
    <n v="10000"/>
    <n v="72"/>
    <s v="debra"/>
    <s v="new"/>
    <s v="none"/>
    <m/>
    <n v="7"/>
    <n v="1"/>
    <m/>
    <n v="3.7755899999999998"/>
    <n v="0.78410599999999997"/>
    <n v="2007.68"/>
    <m/>
    <n v="1913.38"/>
    <m/>
    <m/>
    <m/>
    <m/>
    <m/>
    <n v="944178040"/>
    <n v="124673940"/>
    <n v="601448"/>
    <n v="0"/>
    <n v="2.32741"/>
    <m/>
    <m/>
    <m/>
    <m/>
    <m/>
    <m/>
    <s v="step3135.zyra.dsbench_hytm1.-t.10000.-mr.debra.-ma.new.-mp.none.-p.-k.10000.-i.5.-d.5.-rq.0.-rqsize.256.-nwork.72.-nrq.0.-seqwidth.48.-trial.2.-pinning.ZYRA_SCATTER.data"/>
    <s v="LD_PRELOAD=../lib/libjemalloc.so  time timeout 13 numactl --interleave=all ./zyra.dsbench_hytm1 -t 10000 -mr debra -ma new -mp none -p -k 10000 -i 5 -d 5 -rq 0 -rqsize 256 -nwork 72 -nrq 0 &gt;&gt; output.zyra.dsbench/step3135.zyra.dsbench_hytm1.-t.10000.-mr.debra.-ma.new.-mp.none.-p.-k.10000.-i.5.-d.5.-rq.0.-rqsize.256.-nwork.72.-nrq.0.-seqwidth.48.-trial.2.-pinning.ZYRA_SCATTER.data 2&gt;&gt;output.zyra.dsbench/stderr.out"/>
    <s v="zyra"/>
    <x v="19"/>
    <x v="2"/>
  </r>
  <r>
    <s v="step313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19527729"/>
    <n v="19531799"/>
    <n v="3905952"/>
    <n v="39036728"/>
    <n v="10000"/>
    <m/>
    <m/>
    <m/>
    <m/>
    <m/>
    <n v="10000"/>
    <n v="59440.52"/>
    <n v="5"/>
    <n v="10000"/>
    <n v="71"/>
    <s v="debra"/>
    <s v="new"/>
    <s v="none"/>
    <m/>
    <n v="7"/>
    <n v="1"/>
    <m/>
    <n v="4.76959"/>
    <n v="1.39039"/>
    <n v="4861.1400000000003"/>
    <m/>
    <n v="9440.52"/>
    <m/>
    <m/>
    <m/>
    <m/>
    <m/>
    <n v="389868039"/>
    <n v="70058864"/>
    <n v="499247"/>
    <n v="0"/>
    <n v="6.2528300000000003"/>
    <m/>
    <m/>
    <m/>
    <m/>
    <m/>
    <m/>
    <s v="step3136.zyra.dsbench_hytm1.-t.10000.-mr.debra.-ma.new.-mp.none.-p.-k.10000.-i.5.-d.5.-rq.0.-rqsize.256.-nwork.71.-nrq.1.-seqwidth.48.-trial.0.-pinning.ZYRA_SCATTER.data"/>
    <s v="LD_PRELOAD=../lib/libjemalloc.so  time timeout 13 numactl --interleave=all ./zyra.dsbench_hytm1 -t 10000 -mr debra -ma new -mp none -p -k 10000 -i 5 -d 5 -rq 0 -rqsize 256 -nwork 71 -nrq 1 &gt;&gt; output.zyra.dsbench/step3136.zyra.dsbench_hytm1.-t.10000.-mr.debra.-ma.new.-mp.none.-p.-k.10000.-i.5.-d.5.-rq.0.-rqsize.256.-nwork.71.-nrq.1.-seqwidth.48.-trial.0.-pinning.ZYRA_SCATTER.data 2&gt;&gt;output.zyra.dsbench/stderr.out"/>
    <s v="zyra"/>
    <x v="21"/>
    <x v="2"/>
  </r>
  <r>
    <s v="step3137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19469032"/>
    <n v="19478296"/>
    <n v="3894732"/>
    <n v="38929912"/>
    <n v="10000"/>
    <m/>
    <m/>
    <m/>
    <m/>
    <m/>
    <n v="10000"/>
    <n v="59429.760000000002"/>
    <n v="5"/>
    <n v="10000"/>
    <n v="71"/>
    <s v="debra"/>
    <s v="new"/>
    <s v="none"/>
    <m/>
    <n v="7"/>
    <n v="1"/>
    <m/>
    <n v="4.8244100000000003"/>
    <n v="1.41506"/>
    <n v="4881.63"/>
    <m/>
    <n v="9429.76"/>
    <m/>
    <m/>
    <m/>
    <m/>
    <m/>
    <n v="388802265"/>
    <n v="70036325"/>
    <n v="496862"/>
    <n v="0"/>
    <n v="6.1970700000000001"/>
    <m/>
    <m/>
    <m/>
    <m/>
    <m/>
    <m/>
    <s v="step3137.zyra.dsbench_hytm1.-t.10000.-mr.debra.-ma.new.-mp.none.-p.-k.10000.-i.5.-d.5.-rq.0.-rqsize.256.-nwork.71.-nrq.1.-seqwidth.48.-trial.1.-pinning.ZYRA_SCATTER.data"/>
    <s v="LD_PRELOAD=../lib/libjemalloc.so  time timeout 13 numactl --interleave=all ./zyra.dsbench_hytm1 -t 10000 -mr debra -ma new -mp none -p -k 10000 -i 5 -d 5 -rq 0 -rqsize 256 -nwork 71 -nrq 1 &gt;&gt; output.zyra.dsbench/step3137.zyra.dsbench_hytm1.-t.10000.-mr.debra.-ma.new.-mp.none.-p.-k.10000.-i.5.-d.5.-rq.0.-rqsize.256.-nwork.71.-nrq.1.-seqwidth.48.-trial.1.-pinning.ZYRA_SCATTER.data 2&gt;&gt;output.zyra.dsbench/stderr.out"/>
    <s v="zyra"/>
    <x v="21"/>
    <x v="2"/>
  </r>
  <r>
    <s v="step3138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19220756"/>
    <n v="19222194"/>
    <n v="3844295"/>
    <n v="38415992"/>
    <n v="10000"/>
    <m/>
    <m/>
    <m/>
    <m/>
    <m/>
    <n v="10000"/>
    <n v="59563.86"/>
    <n v="5"/>
    <n v="10000"/>
    <n v="71"/>
    <s v="debra"/>
    <s v="new"/>
    <s v="none"/>
    <m/>
    <n v="7"/>
    <n v="1"/>
    <m/>
    <n v="4.9274100000000001"/>
    <n v="1.3991499999999999"/>
    <n v="4955.4399999999996"/>
    <m/>
    <n v="9563.86"/>
    <m/>
    <m/>
    <m/>
    <m/>
    <m/>
    <n v="383663735"/>
    <n v="70220756"/>
    <n v="496185"/>
    <n v="0"/>
    <n v="6.2263299999999999"/>
    <m/>
    <m/>
    <m/>
    <m/>
    <m/>
    <m/>
    <s v="step3138.zyra.dsbench_hytm1.-t.10000.-mr.debra.-ma.new.-mp.none.-p.-k.10000.-i.5.-d.5.-rq.0.-rqsize.256.-nwork.71.-nrq.1.-seqwidth.48.-trial.2.-pinning.ZYRA_SCATTER.data"/>
    <s v="LD_PRELOAD=../lib/libjemalloc.so  time timeout 13 numactl --interleave=all ./zyra.dsbench_hytm1 -t 10000 -mr debra -ma new -mp none -p -k 10000 -i 5 -d 5 -rq 0 -rqsize 256 -nwork 71 -nrq 1 &gt;&gt; output.zyra.dsbench/step3138.zyra.dsbench_hytm1.-t.10000.-mr.debra.-ma.new.-mp.none.-p.-k.10000.-i.5.-d.5.-rq.0.-rqsize.256.-nwork.71.-nrq.1.-seqwidth.48.-trial.2.-pinning.ZYRA_SCATTER.data 2&gt;&gt;output.zyra.dsbench/stderr.out"/>
    <s v="zyra"/>
    <x v="21"/>
    <x v="2"/>
  </r>
  <r>
    <s v="step3139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41371417"/>
    <n v="41370061"/>
    <n v="8274147"/>
    <n v="82648207"/>
    <n v="10000"/>
    <m/>
    <m/>
    <m/>
    <m/>
    <m/>
    <n v="10000"/>
    <n v="52061.52"/>
    <n v="5"/>
    <n v="10000"/>
    <n v="90"/>
    <s v="debra"/>
    <s v="new"/>
    <s v="none"/>
    <m/>
    <n v="7"/>
    <n v="1"/>
    <m/>
    <n v="4.7723800000000001"/>
    <n v="0.92968799999999996"/>
    <n v="2868.47"/>
    <m/>
    <n v="2061.52"/>
    <m/>
    <m/>
    <m/>
    <m/>
    <m/>
    <n v="825395519"/>
    <n v="186830098"/>
    <n v="1086558"/>
    <n v="0"/>
    <n v="2.4115099999999998"/>
    <m/>
    <m/>
    <m/>
    <m/>
    <m/>
    <m/>
    <s v="step3139.zyra.dsbench_hytm1.-t.10000.-mr.debra.-ma.new.-mp.none.-p.-k.10000.-i.5.-d.5.-rq.0.-rqsize.256.-nwork.90.-nrq.0.-seqwidth.48.-trial.0.-pinning.ZYRA_SCATTER.data"/>
    <s v="LD_PRELOAD=../lib/libjemalloc.so  time timeout 13 numactl --interleave=all ./zyra.dsbench_hytm1 -t 10000 -mr debra -ma new -mp none -p -k 10000 -i 5 -d 5 -rq 0 -rqsize 256 -nwork 90 -nrq 0 &gt;&gt; output.zyra.dsbench/step3139.zyra.dsbench_hytm1.-t.10000.-mr.debra.-ma.new.-mp.none.-p.-k.10000.-i.5.-d.5.-rq.0.-rqsize.256.-nwork.90.-nrq.0.-seqwidth.48.-trial.0.-pinning.ZYRA_SCATTER.data 2&gt;&gt;output.zyra.dsbench/stderr.out"/>
    <s v="zyra"/>
    <x v="19"/>
    <x v="4"/>
  </r>
  <r>
    <s v="step31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27741919"/>
    <n v="10000"/>
    <m/>
    <m/>
    <m/>
    <m/>
    <m/>
    <n v="10000"/>
    <n v="2001.53"/>
    <n v="0"/>
    <n v="100000"/>
    <n v="17"/>
    <s v="debra"/>
    <s v="new"/>
    <s v="none"/>
    <m/>
    <n v="8"/>
    <n v="1"/>
    <m/>
    <n v="8.2677899999999998"/>
    <n v="2.4859200000000001E-2"/>
    <n v="1729.85"/>
    <m/>
    <n v="2001.53"/>
    <m/>
    <m/>
    <m/>
    <m/>
    <m/>
    <n v="277181300"/>
    <n v="8424415"/>
    <n v="237896"/>
    <n v="0"/>
    <n v="2.2214700000000001"/>
    <m/>
    <m/>
    <m/>
    <m/>
    <m/>
    <m/>
    <s v="step313.zyra.dsbench_hytm1.-t.10000.-mr.debra.-ma.new.-mp.none.-p.-k.100000.-i.0.-d.0.-rq.0.-rqsize.256.-nwork.17.-nrq.1.-seqwidth.48.-trial.0.-pinning.ZYRA_CLUSTER.data"/>
    <s v="LD_PRELOAD=../lib/libjemalloc.so  time timeout 13 numactl --interleave=all ./zyra.dsbench_hytm1 -t 10000 -mr debra -ma new -mp none -p -k 100000 -i 0 -d 0 -rq 0 -rqsize 256 -nwork 17 -nrq 1 &gt;&gt; output.zyra.dsbench/step313.zyra.dsbench_hytm1.-t.10000.-mr.debra.-ma.new.-mp.none.-p.-k.100000.-i.0.-d.0.-rq.0.-rqsize.256.-nwork.17.-nrq.1.-seqwidth.48.-trial.0.-pinning.ZYRA_CLUSTER.data 2&gt;&gt;output.zyra.dsbench/stderr.out"/>
    <s v="zyra"/>
    <x v="3"/>
    <x v="8"/>
  </r>
  <r>
    <s v="step3140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50990229"/>
    <n v="50974459"/>
    <n v="10196468"/>
    <n v="101853819"/>
    <n v="10000"/>
    <m/>
    <m/>
    <m/>
    <m/>
    <m/>
    <n v="10000"/>
    <n v="52057.45"/>
    <n v="5"/>
    <n v="10000"/>
    <n v="90"/>
    <s v="debra"/>
    <s v="new"/>
    <s v="none"/>
    <m/>
    <n v="7"/>
    <n v="1"/>
    <m/>
    <n v="3.92231"/>
    <n v="0.82571600000000001"/>
    <n v="2328.71"/>
    <m/>
    <n v="2057.4499999999998"/>
    <m/>
    <m/>
    <m/>
    <m/>
    <m/>
    <n v="1017906653"/>
    <n v="150639380"/>
    <n v="631542"/>
    <n v="0"/>
    <n v="2.6893799999999999"/>
    <m/>
    <m/>
    <m/>
    <m/>
    <m/>
    <m/>
    <s v="step3140.zyra.dsbench_hytm1.-t.10000.-mr.debra.-ma.new.-mp.none.-p.-k.10000.-i.5.-d.5.-rq.0.-rqsize.256.-nwork.90.-nrq.0.-seqwidth.48.-trial.1.-pinning.ZYRA_SCATTER.data"/>
    <s v="LD_PRELOAD=../lib/libjemalloc.so  time timeout 13 numactl --interleave=all ./zyra.dsbench_hytm1 -t 10000 -mr debra -ma new -mp none -p -k 10000 -i 5 -d 5 -rq 0 -rqsize 256 -nwork 90 -nrq 0 &gt;&gt; output.zyra.dsbench/step3140.zyra.dsbench_hytm1.-t.10000.-mr.debra.-ma.new.-mp.none.-p.-k.10000.-i.5.-d.5.-rq.0.-rqsize.256.-nwork.90.-nrq.0.-seqwidth.48.-trial.1.-pinning.ZYRA_SCATTER.data 2&gt;&gt;output.zyra.dsbench/stderr.out"/>
    <s v="zyra"/>
    <x v="19"/>
    <x v="4"/>
  </r>
  <r>
    <s v="step3141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51295146"/>
    <n v="51308884"/>
    <n v="10260403"/>
    <n v="102498595"/>
    <n v="10000"/>
    <m/>
    <m/>
    <m/>
    <m/>
    <m/>
    <n v="10000"/>
    <n v="52062.87"/>
    <n v="5"/>
    <n v="10000"/>
    <n v="90"/>
    <s v="debra"/>
    <s v="new"/>
    <s v="none"/>
    <m/>
    <n v="7"/>
    <n v="1"/>
    <m/>
    <n v="3.8007599999999999"/>
    <n v="0.81624799999999997"/>
    <n v="2315.62"/>
    <m/>
    <n v="2062.87"/>
    <m/>
    <m/>
    <m/>
    <m/>
    <m/>
    <n v="1024341992"/>
    <n v="155593343"/>
    <n v="643962"/>
    <n v="0"/>
    <n v="2.6962799999999998"/>
    <m/>
    <m/>
    <m/>
    <m/>
    <m/>
    <m/>
    <s v="step3141.zyra.dsbench_hytm1.-t.10000.-mr.debra.-ma.new.-mp.none.-p.-k.10000.-i.5.-d.5.-rq.0.-rqsize.256.-nwork.90.-nrq.0.-seqwidth.48.-trial.2.-pinning.ZYRA_SCATTER.data"/>
    <s v="LD_PRELOAD=../lib/libjemalloc.so  time timeout 13 numactl --interleave=all ./zyra.dsbench_hytm1 -t 10000 -mr debra -ma new -mp none -p -k 10000 -i 5 -d 5 -rq 0 -rqsize 256 -nwork 90 -nrq 0 &gt;&gt; output.zyra.dsbench/step3141.zyra.dsbench_hytm1.-t.10000.-mr.debra.-ma.new.-mp.none.-p.-k.10000.-i.5.-d.5.-rq.0.-rqsize.256.-nwork.90.-nrq.0.-seqwidth.48.-trial.2.-pinning.ZYRA_SCATTER.data 2&gt;&gt;output.zyra.dsbench/stderr.out"/>
    <s v="zyra"/>
    <x v="19"/>
    <x v="4"/>
  </r>
  <r>
    <s v="step1213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39223797"/>
    <n v="39207268"/>
    <n v="7843106"/>
    <n v="19585645"/>
    <n v="10000"/>
    <m/>
    <m/>
    <m/>
    <m/>
    <m/>
    <n v="10000"/>
    <n v="203214.3"/>
    <n v="20"/>
    <n v="10000"/>
    <n v="126"/>
    <s v="debra"/>
    <s v="new"/>
    <s v="none"/>
    <m/>
    <n v="8"/>
    <n v="1"/>
    <m/>
    <n v="12.484400000000001"/>
    <n v="3.1181999999999999"/>
    <n v="16739.900000000001"/>
    <m/>
    <n v="3214.3"/>
    <m/>
    <m/>
    <m/>
    <m/>
    <m/>
    <m/>
    <m/>
    <m/>
    <m/>
    <m/>
    <m/>
    <m/>
    <m/>
    <m/>
    <m/>
    <m/>
    <s v="step1213.zyra.dsbench_tl2.-t.10000.-mr.debra.-ma.new.-mp.none.-p.-k.10000.-i.20.-d.20.-rq.0.-rqsize.256.-nwork.126.-nrq.0.-seqwidth.48.-trial.0.-pinning.ZYRA_CLUSTER.data"/>
    <s v="LD_PRELOAD=../lib/libjemalloc.so  time timeout 13 numactl --interleave=all ./zyra.dsbench_tl2 -t 10000 -mr debra -ma new -mp none -p -k 10000 -i 20 -d 20 -rq 0 -rqsize 256 -nwork 126 -nrq 0 &gt;&gt; output.zyra.dsbench/step1213.zyra.dsbench_tl2.-t.10000.-mr.debra.-ma.new.-mp.none.-p.-k.10000.-i.20.-d.20.-rq.0.-rqsize.256.-nwork.126.-nrq.0.-seqwidth.48.-trial.0.-pinning.ZYRA_CLUSTER.data 2&gt;&gt;output.zyra.dsbench/stderr.out"/>
    <s v="zyra"/>
    <x v="16"/>
    <x v="5"/>
  </r>
  <r>
    <s v="step314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21505148"/>
    <n v="21501593"/>
    <n v="4300674"/>
    <n v="42971011"/>
    <n v="10000"/>
    <m/>
    <m/>
    <m/>
    <m/>
    <m/>
    <n v="10000"/>
    <n v="59128.93"/>
    <n v="5"/>
    <n v="10000"/>
    <n v="89"/>
    <s v="debra"/>
    <s v="new"/>
    <s v="none"/>
    <m/>
    <n v="7"/>
    <n v="1"/>
    <m/>
    <n v="4.4322499999999998"/>
    <n v="1.15533"/>
    <n v="5530.98"/>
    <m/>
    <n v="9128.93"/>
    <m/>
    <m/>
    <m/>
    <m/>
    <m/>
    <n v="429249705"/>
    <n v="79463464"/>
    <n v="460406"/>
    <n v="0"/>
    <n v="6.5059100000000001"/>
    <m/>
    <m/>
    <m/>
    <m/>
    <m/>
    <m/>
    <s v="step3142.zyra.dsbench_hytm1.-t.10000.-mr.debra.-ma.new.-mp.none.-p.-k.10000.-i.5.-d.5.-rq.0.-rqsize.256.-nwork.89.-nrq.1.-seqwidth.48.-trial.0.-pinning.ZYRA_SCATTER.data"/>
    <s v="LD_PRELOAD=../lib/libjemalloc.so  time timeout 13 numactl --interleave=all ./zyra.dsbench_hytm1 -t 10000 -mr debra -ma new -mp none -p -k 10000 -i 5 -d 5 -rq 0 -rqsize 256 -nwork 89 -nrq 1 &gt;&gt; output.zyra.dsbench/step3142.zyra.dsbench_hytm1.-t.10000.-mr.debra.-ma.new.-mp.none.-p.-k.10000.-i.5.-d.5.-rq.0.-rqsize.256.-nwork.89.-nrq.1.-seqwidth.48.-trial.0.-pinning.ZYRA_SCATTER.data 2&gt;&gt;output.zyra.dsbench/stderr.out"/>
    <s v="zyra"/>
    <x v="21"/>
    <x v="4"/>
  </r>
  <r>
    <s v="step3143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21560450"/>
    <n v="21557078"/>
    <n v="4311752"/>
    <n v="43093635"/>
    <n v="10000"/>
    <m/>
    <m/>
    <m/>
    <m/>
    <m/>
    <n v="10000"/>
    <n v="59065.8"/>
    <n v="5"/>
    <n v="10000"/>
    <n v="89"/>
    <s v="debra"/>
    <s v="new"/>
    <s v="none"/>
    <m/>
    <n v="7"/>
    <n v="1"/>
    <m/>
    <n v="4.3965199999999998"/>
    <n v="1.1564300000000001"/>
    <n v="5506.09"/>
    <m/>
    <n v="9065.7999999999993"/>
    <m/>
    <m/>
    <m/>
    <m/>
    <m/>
    <n v="430473842"/>
    <n v="78547905"/>
    <n v="462512"/>
    <n v="0"/>
    <n v="6.50847"/>
    <m/>
    <m/>
    <m/>
    <m/>
    <m/>
    <m/>
    <s v="step3143.zyra.dsbench_hytm1.-t.10000.-mr.debra.-ma.new.-mp.none.-p.-k.10000.-i.5.-d.5.-rq.0.-rqsize.256.-nwork.89.-nrq.1.-seqwidth.48.-trial.1.-pinning.ZYRA_SCATTER.data"/>
    <s v="LD_PRELOAD=../lib/libjemalloc.so  time timeout 13 numactl --interleave=all ./zyra.dsbench_hytm1 -t 10000 -mr debra -ma new -mp none -p -k 10000 -i 5 -d 5 -rq 0 -rqsize 256 -nwork 89 -nrq 1 &gt;&gt; output.zyra.dsbench/step3143.zyra.dsbench_hytm1.-t.10000.-mr.debra.-ma.new.-mp.none.-p.-k.10000.-i.5.-d.5.-rq.0.-rqsize.256.-nwork.89.-nrq.1.-seqwidth.48.-trial.1.-pinning.ZYRA_SCATTER.data 2&gt;&gt;output.zyra.dsbench/stderr.out"/>
    <s v="zyra"/>
    <x v="21"/>
    <x v="4"/>
  </r>
  <r>
    <s v="step3144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22184419"/>
    <n v="22185313"/>
    <n v="4436973"/>
    <n v="44336799"/>
    <n v="10000"/>
    <m/>
    <m/>
    <m/>
    <m/>
    <m/>
    <n v="10000"/>
    <n v="58901.67"/>
    <n v="5"/>
    <n v="10000"/>
    <n v="89"/>
    <s v="debra"/>
    <s v="new"/>
    <s v="none"/>
    <m/>
    <n v="7"/>
    <n v="1"/>
    <m/>
    <n v="4.3135300000000001"/>
    <n v="1.14289"/>
    <n v="5357.3"/>
    <m/>
    <n v="8901.67"/>
    <m/>
    <m/>
    <m/>
    <m/>
    <m/>
    <n v="442898414"/>
    <n v="78985245"/>
    <n v="469582"/>
    <n v="0"/>
    <n v="6.5735099999999997"/>
    <m/>
    <m/>
    <m/>
    <m/>
    <m/>
    <m/>
    <s v="step3144.zyra.dsbench_hytm1.-t.10000.-mr.debra.-ma.new.-mp.none.-p.-k.10000.-i.5.-d.5.-rq.0.-rqsize.256.-nwork.89.-nrq.1.-seqwidth.48.-trial.2.-pinning.ZYRA_SCATTER.data"/>
    <s v="LD_PRELOAD=../lib/libjemalloc.so  time timeout 13 numactl --interleave=all ./zyra.dsbench_hytm1 -t 10000 -mr debra -ma new -mp none -p -k 10000 -i 5 -d 5 -rq 0 -rqsize 256 -nwork 89 -nrq 1 &gt;&gt; output.zyra.dsbench/step3144.zyra.dsbench_hytm1.-t.10000.-mr.debra.-ma.new.-mp.none.-p.-k.10000.-i.5.-d.5.-rq.0.-rqsize.256.-nwork.89.-nrq.1.-seqwidth.48.-trial.2.-pinning.ZYRA_SCATTER.data 2&gt;&gt;output.zyra.dsbench/stderr.out"/>
    <s v="zyra"/>
    <x v="21"/>
    <x v="4"/>
  </r>
  <r>
    <s v="step3145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55749828"/>
    <n v="55742031"/>
    <n v="11149185"/>
    <n v="111354171"/>
    <n v="10000"/>
    <m/>
    <m/>
    <m/>
    <m/>
    <m/>
    <n v="10000"/>
    <n v="52103.95"/>
    <n v="5"/>
    <n v="10000"/>
    <n v="108"/>
    <s v="debra"/>
    <s v="new"/>
    <s v="none"/>
    <m/>
    <n v="7"/>
    <n v="1"/>
    <m/>
    <n v="3.72994"/>
    <n v="0.82687100000000002"/>
    <n v="2553.98"/>
    <m/>
    <n v="2103.9499999999998"/>
    <m/>
    <m/>
    <m/>
    <m/>
    <m/>
    <n v="1112861942"/>
    <n v="167205466"/>
    <n v="679768"/>
    <n v="0"/>
    <n v="3.0036900000000002"/>
    <m/>
    <m/>
    <m/>
    <m/>
    <m/>
    <m/>
    <s v="step3145.zyra.dsbench_hytm1.-t.10000.-mr.debra.-ma.new.-mp.none.-p.-k.10000.-i.5.-d.5.-rq.0.-rqsize.256.-nwork.108.-nrq.0.-seqwidth.48.-trial.0.-pinning.ZYRA_SCATTER.data"/>
    <s v="LD_PRELOAD=../lib/libjemalloc.so  time timeout 13 numactl --interleave=all ./zyra.dsbench_hytm1 -t 10000 -mr debra -ma new -mp none -p -k 10000 -i 5 -d 5 -rq 0 -rqsize 256 -nwork 108 -nrq 0 &gt;&gt; output.zyra.dsbench/step3145.zyra.dsbench_hytm1.-t.10000.-mr.debra.-ma.new.-mp.none.-p.-k.10000.-i.5.-d.5.-rq.0.-rqsize.256.-nwork.108.-nrq.0.-seqwidth.48.-trial.0.-pinning.ZYRA_SCATTER.data 2&gt;&gt;output.zyra.dsbench/stderr.out"/>
    <s v="zyra"/>
    <x v="19"/>
    <x v="3"/>
  </r>
  <r>
    <s v="step314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56113631"/>
    <n v="56110136"/>
    <n v="11222376"/>
    <n v="112095585"/>
    <n v="10000"/>
    <m/>
    <m/>
    <m/>
    <m/>
    <m/>
    <n v="10000"/>
    <n v="52086.23"/>
    <n v="5"/>
    <n v="10000"/>
    <n v="108"/>
    <s v="debra"/>
    <s v="new"/>
    <s v="none"/>
    <m/>
    <n v="7"/>
    <n v="1"/>
    <m/>
    <n v="3.7607599999999999"/>
    <n v="0.83049600000000001"/>
    <n v="2533.27"/>
    <m/>
    <n v="2086.23"/>
    <m/>
    <m/>
    <m/>
    <m/>
    <m/>
    <n v="1120282916"/>
    <n v="169985622"/>
    <n v="672937"/>
    <n v="0"/>
    <n v="3.0261399999999998"/>
    <m/>
    <m/>
    <m/>
    <m/>
    <m/>
    <m/>
    <s v="step3146.zyra.dsbench_hytm1.-t.10000.-mr.debra.-ma.new.-mp.none.-p.-k.10000.-i.5.-d.5.-rq.0.-rqsize.256.-nwork.108.-nrq.0.-seqwidth.48.-trial.1.-pinning.ZYRA_SCATTER.data"/>
    <s v="LD_PRELOAD=../lib/libjemalloc.so  time timeout 13 numactl --interleave=all ./zyra.dsbench_hytm1 -t 10000 -mr debra -ma new -mp none -p -k 10000 -i 5 -d 5 -rq 0 -rqsize 256 -nwork 108 -nrq 0 &gt;&gt; output.zyra.dsbench/step3146.zyra.dsbench_hytm1.-t.10000.-mr.debra.-ma.new.-mp.none.-p.-k.10000.-i.5.-d.5.-rq.0.-rqsize.256.-nwork.108.-nrq.0.-seqwidth.48.-trial.1.-pinning.ZYRA_SCATTER.data 2&gt;&gt;output.zyra.dsbench/stderr.out"/>
    <s v="zyra"/>
    <x v="19"/>
    <x v="3"/>
  </r>
  <r>
    <s v="step3147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56160851"/>
    <n v="56152080"/>
    <n v="11231293"/>
    <n v="112185496"/>
    <n v="10000"/>
    <m/>
    <m/>
    <m/>
    <m/>
    <m/>
    <n v="10000"/>
    <n v="52105.29"/>
    <n v="5"/>
    <n v="10000"/>
    <n v="108"/>
    <s v="debra"/>
    <s v="new"/>
    <s v="none"/>
    <m/>
    <n v="7"/>
    <n v="1"/>
    <m/>
    <n v="3.7723300000000002"/>
    <n v="0.83398700000000003"/>
    <n v="2536.71"/>
    <m/>
    <n v="2105.29"/>
    <m/>
    <m/>
    <m/>
    <m/>
    <m/>
    <n v="1121169627"/>
    <n v="174943105"/>
    <n v="685336"/>
    <n v="0"/>
    <n v="3.05844"/>
    <m/>
    <m/>
    <m/>
    <m/>
    <m/>
    <m/>
    <s v="step3147.zyra.dsbench_hytm1.-t.10000.-mr.debra.-ma.new.-mp.none.-p.-k.10000.-i.5.-d.5.-rq.0.-rqsize.256.-nwork.108.-nrq.0.-seqwidth.48.-trial.2.-pinning.ZYRA_SCATTER.data"/>
    <s v="LD_PRELOAD=../lib/libjemalloc.so  time timeout 13 numactl --interleave=all ./zyra.dsbench_hytm1 -t 10000 -mr debra -ma new -mp none -p -k 10000 -i 5 -d 5 -rq 0 -rqsize 256 -nwork 108 -nrq 0 &gt;&gt; output.zyra.dsbench/step3147.zyra.dsbench_hytm1.-t.10000.-mr.debra.-ma.new.-mp.none.-p.-k.10000.-i.5.-d.5.-rq.0.-rqsize.256.-nwork.108.-nrq.0.-seqwidth.48.-trial.2.-pinning.ZYRA_SCATTER.data 2&gt;&gt;output.zyra.dsbench/stderr.out"/>
    <s v="zyra"/>
    <x v="19"/>
    <x v="3"/>
  </r>
  <r>
    <s v="step3148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23764123"/>
    <n v="23770875"/>
    <n v="4753499"/>
    <n v="47504000"/>
    <n v="10000"/>
    <m/>
    <m/>
    <m/>
    <m/>
    <m/>
    <n v="10000"/>
    <n v="58436.4"/>
    <n v="5"/>
    <n v="10000"/>
    <n v="107"/>
    <s v="debra"/>
    <s v="new"/>
    <s v="none"/>
    <m/>
    <n v="7"/>
    <n v="1"/>
    <m/>
    <n v="4.36937"/>
    <n v="1.1336299999999999"/>
    <n v="6009.77"/>
    <m/>
    <n v="8436.4"/>
    <m/>
    <m/>
    <m/>
    <m/>
    <m/>
    <n v="474560446"/>
    <n v="95669894"/>
    <n v="479560"/>
    <n v="0"/>
    <n v="6.6177799999999998"/>
    <m/>
    <m/>
    <m/>
    <m/>
    <m/>
    <m/>
    <s v="step3148.zyra.dsbench_hytm1.-t.10000.-mr.debra.-ma.new.-mp.none.-p.-k.10000.-i.5.-d.5.-rq.0.-rqsize.256.-nwork.107.-nrq.1.-seqwidth.48.-trial.0.-pinning.ZYRA_SCATTER.data"/>
    <s v="LD_PRELOAD=../lib/libjemalloc.so  time timeout 13 numactl --interleave=all ./zyra.dsbench_hytm1 -t 10000 -mr debra -ma new -mp none -p -k 10000 -i 5 -d 5 -rq 0 -rqsize 256 -nwork 107 -nrq 1 &gt;&gt; output.zyra.dsbench/step3148.zyra.dsbench_hytm1.-t.10000.-mr.debra.-ma.new.-mp.none.-p.-k.10000.-i.5.-d.5.-rq.0.-rqsize.256.-nwork.107.-nrq.1.-seqwidth.48.-trial.0.-pinning.ZYRA_SCATTER.data 2&gt;&gt;output.zyra.dsbench/stderr.out"/>
    <s v="zyra"/>
    <x v="21"/>
    <x v="3"/>
  </r>
  <r>
    <s v="step3149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23833032"/>
    <n v="23832165"/>
    <n v="4766519"/>
    <n v="47632351"/>
    <n v="10000"/>
    <m/>
    <m/>
    <m/>
    <m/>
    <m/>
    <n v="10000"/>
    <n v="58413.18"/>
    <n v="5"/>
    <n v="10000"/>
    <n v="107"/>
    <s v="debra"/>
    <s v="new"/>
    <s v="none"/>
    <m/>
    <n v="7"/>
    <n v="1"/>
    <m/>
    <n v="4.3186099999999996"/>
    <n v="1.13168"/>
    <n v="5978.41"/>
    <m/>
    <n v="8413.18"/>
    <m/>
    <m/>
    <m/>
    <m/>
    <m/>
    <n v="475841957"/>
    <n v="92234857"/>
    <n v="481561"/>
    <n v="0"/>
    <n v="6.5933400000000004"/>
    <m/>
    <m/>
    <m/>
    <m/>
    <m/>
    <m/>
    <s v="step3149.zyra.dsbench_hytm1.-t.10000.-mr.debra.-ma.new.-mp.none.-p.-k.10000.-i.5.-d.5.-rq.0.-rqsize.256.-nwork.107.-nrq.1.-seqwidth.48.-trial.1.-pinning.ZYRA_SCATTER.data"/>
    <s v="LD_PRELOAD=../lib/libjemalloc.so  time timeout 13 numactl --interleave=all ./zyra.dsbench_hytm1 -t 10000 -mr debra -ma new -mp none -p -k 10000 -i 5 -d 5 -rq 0 -rqsize 256 -nwork 107 -nrq 1 &gt;&gt; output.zyra.dsbench/step3149.zyra.dsbench_hytm1.-t.10000.-mr.debra.-ma.new.-mp.none.-p.-k.10000.-i.5.-d.5.-rq.0.-rqsize.256.-nwork.107.-nrq.1.-seqwidth.48.-trial.1.-pinning.ZYRA_SCATTER.data 2&gt;&gt;output.zyra.dsbench/stderr.out"/>
    <s v="zyra"/>
    <x v="21"/>
    <x v="3"/>
  </r>
  <r>
    <s v="step314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28251400"/>
    <n v="10000"/>
    <m/>
    <m/>
    <m/>
    <m/>
    <m/>
    <n v="10000"/>
    <n v="1952.53"/>
    <n v="0"/>
    <n v="100000"/>
    <n v="17"/>
    <s v="debra"/>
    <s v="new"/>
    <s v="none"/>
    <m/>
    <n v="8"/>
    <n v="1"/>
    <m/>
    <n v="8.2250300000000003"/>
    <n v="2.2457499999999998E-2"/>
    <n v="1701.11"/>
    <m/>
    <n v="1952.53"/>
    <m/>
    <m/>
    <m/>
    <m/>
    <m/>
    <n v="282268045"/>
    <n v="8703364"/>
    <n v="245961"/>
    <n v="0"/>
    <n v="2.1964999999999999"/>
    <m/>
    <m/>
    <m/>
    <m/>
    <m/>
    <m/>
    <s v="step314.zyra.dsbench_hytm1.-t.10000.-mr.debra.-ma.new.-mp.none.-p.-k.100000.-i.0.-d.0.-rq.0.-rqsize.256.-nwork.17.-nrq.1.-seqwidth.48.-trial.1.-pinning.ZYRA_CLUSTER.data"/>
    <s v="LD_PRELOAD=../lib/libjemalloc.so  time timeout 13 numactl --interleave=all ./zyra.dsbench_hytm1 -t 10000 -mr debra -ma new -mp none -p -k 100000 -i 0 -d 0 -rq 0 -rqsize 256 -nwork 17 -nrq 1 &gt;&gt; output.zyra.dsbench/step314.zyra.dsbench_hytm1.-t.10000.-mr.debra.-ma.new.-mp.none.-p.-k.100000.-i.0.-d.0.-rq.0.-rqsize.256.-nwork.17.-nrq.1.-seqwidth.48.-trial.1.-pinning.ZYRA_CLUSTER.data 2&gt;&gt;output.zyra.dsbench/stderr.out"/>
    <s v="zyra"/>
    <x v="3"/>
    <x v="8"/>
  </r>
  <r>
    <s v="step3150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8813186"/>
    <n v="18810160"/>
    <n v="3762334"/>
    <n v="37600595"/>
    <n v="10000"/>
    <m/>
    <m/>
    <m/>
    <m/>
    <m/>
    <n v="10000"/>
    <n v="59599.42"/>
    <n v="5"/>
    <n v="10000"/>
    <n v="107"/>
    <s v="debra"/>
    <s v="new"/>
    <s v="none"/>
    <m/>
    <n v="7"/>
    <n v="1"/>
    <m/>
    <n v="5.0277700000000003"/>
    <n v="1.2545500000000001"/>
    <n v="7577.41"/>
    <m/>
    <n v="9599.42"/>
    <m/>
    <m/>
    <m/>
    <m/>
    <m/>
    <n v="375287125"/>
    <n v="134912720"/>
    <n v="718831"/>
    <n v="0"/>
    <n v="6.0905399999999998"/>
    <m/>
    <m/>
    <m/>
    <m/>
    <m/>
    <m/>
    <s v="step3150.zyra.dsbench_hytm1.-t.10000.-mr.debra.-ma.new.-mp.none.-p.-k.10000.-i.5.-d.5.-rq.0.-rqsize.256.-nwork.107.-nrq.1.-seqwidth.48.-trial.2.-pinning.ZYRA_SCATTER.data"/>
    <s v="LD_PRELOAD=../lib/libjemalloc.so  time timeout 13 numactl --interleave=all ./zyra.dsbench_hytm1 -t 10000 -mr debra -ma new -mp none -p -k 10000 -i 5 -d 5 -rq 0 -rqsize 256 -nwork 107 -nrq 1 &gt;&gt; output.zyra.dsbench/step3150.zyra.dsbench_hytm1.-t.10000.-mr.debra.-ma.new.-mp.none.-p.-k.10000.-i.5.-d.5.-rq.0.-rqsize.256.-nwork.107.-nrq.1.-seqwidth.48.-trial.2.-pinning.ZYRA_SCATTER.data 2&gt;&gt;output.zyra.dsbench/stderr.out"/>
    <s v="zyra"/>
    <x v="21"/>
    <x v="3"/>
  </r>
  <r>
    <s v="step121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39544411"/>
    <n v="39536469"/>
    <n v="7908088"/>
    <n v="19748014"/>
    <n v="10000"/>
    <m/>
    <m/>
    <m/>
    <m/>
    <m/>
    <n v="10000"/>
    <n v="203219.7"/>
    <n v="20"/>
    <n v="10000"/>
    <n v="126"/>
    <s v="debra"/>
    <s v="new"/>
    <s v="none"/>
    <m/>
    <n v="8"/>
    <n v="1"/>
    <m/>
    <n v="12.415800000000001"/>
    <n v="3.1112000000000002"/>
    <n v="16581.3"/>
    <m/>
    <n v="3219.7"/>
    <m/>
    <m/>
    <m/>
    <m/>
    <m/>
    <m/>
    <m/>
    <m/>
    <m/>
    <m/>
    <m/>
    <m/>
    <m/>
    <m/>
    <m/>
    <m/>
    <s v="step1214.zyra.dsbench_tl2.-t.10000.-mr.debra.-ma.new.-mp.none.-p.-k.10000.-i.20.-d.20.-rq.0.-rqsize.256.-nwork.126.-nrq.0.-seqwidth.48.-trial.1.-pinning.ZYRA_CLUSTER.data"/>
    <s v="LD_PRELOAD=../lib/libjemalloc.so  time timeout 13 numactl --interleave=all ./zyra.dsbench_tl2 -t 10000 -mr debra -ma new -mp none -p -k 10000 -i 20 -d 20 -rq 0 -rqsize 256 -nwork 126 -nrq 0 &gt;&gt; output.zyra.dsbench/step1214.zyra.dsbench_tl2.-t.10000.-mr.debra.-ma.new.-mp.none.-p.-k.10000.-i.20.-d.20.-rq.0.-rqsize.256.-nwork.126.-nrq.0.-seqwidth.48.-trial.1.-pinning.ZYRA_CLUSTER.data 2&gt;&gt;output.zyra.dsbench/stderr.out"/>
    <s v="zyra"/>
    <x v="16"/>
    <x v="5"/>
  </r>
  <r>
    <s v="step3151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60184665"/>
    <n v="60174413"/>
    <n v="12035907"/>
    <n v="120221000"/>
    <n v="10000"/>
    <m/>
    <m/>
    <m/>
    <m/>
    <m/>
    <n v="10000"/>
    <n v="52147.77"/>
    <n v="5"/>
    <n v="10000"/>
    <n v="126"/>
    <s v="debra"/>
    <s v="new"/>
    <s v="none"/>
    <m/>
    <n v="7"/>
    <n v="1"/>
    <m/>
    <n v="3.7831100000000002"/>
    <n v="0.83924799999999999"/>
    <n v="2761.12"/>
    <m/>
    <n v="2147.77"/>
    <m/>
    <m/>
    <m/>
    <m/>
    <m/>
    <n v="1201492710"/>
    <n v="198301630"/>
    <n v="717298"/>
    <n v="0"/>
    <n v="3.3077999999999999"/>
    <m/>
    <m/>
    <m/>
    <m/>
    <m/>
    <m/>
    <s v="step3151.zyra.dsbench_hytm1.-t.10000.-mr.debra.-ma.new.-mp.none.-p.-k.10000.-i.5.-d.5.-rq.0.-rqsize.256.-nwork.126.-nrq.0.-seqwidth.48.-trial.0.-pinning.ZYRA_SCATTER.data"/>
    <s v="LD_PRELOAD=../lib/libjemalloc.so  time timeout 13 numactl --interleave=all ./zyra.dsbench_hytm1 -t 10000 -mr debra -ma new -mp none -p -k 10000 -i 5 -d 5 -rq 0 -rqsize 256 -nwork 126 -nrq 0 &gt;&gt; output.zyra.dsbench/step3151.zyra.dsbench_hytm1.-t.10000.-mr.debra.-ma.new.-mp.none.-p.-k.10000.-i.5.-d.5.-rq.0.-rqsize.256.-nwork.126.-nrq.0.-seqwidth.48.-trial.0.-pinning.ZYRA_SCATTER.data 2&gt;&gt;output.zyra.dsbench/stderr.out"/>
    <s v="zyra"/>
    <x v="19"/>
    <x v="5"/>
  </r>
  <r>
    <s v="step315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59228161"/>
    <n v="59217420"/>
    <n v="11844558"/>
    <n v="118291711"/>
    <n v="10000"/>
    <m/>
    <m/>
    <m/>
    <m/>
    <m/>
    <n v="10000"/>
    <n v="52203.86"/>
    <n v="5"/>
    <n v="10000"/>
    <n v="126"/>
    <s v="debra"/>
    <s v="new"/>
    <s v="none"/>
    <m/>
    <n v="7"/>
    <n v="1"/>
    <m/>
    <n v="3.7610899999999998"/>
    <n v="0.837808"/>
    <n v="2801.97"/>
    <m/>
    <n v="2203.86"/>
    <m/>
    <m/>
    <m/>
    <m/>
    <m/>
    <n v="1182197449"/>
    <n v="193526234"/>
    <n v="719669"/>
    <n v="0"/>
    <n v="3.3851399999999998"/>
    <m/>
    <m/>
    <m/>
    <m/>
    <m/>
    <m/>
    <s v="step3152.zyra.dsbench_hytm1.-t.10000.-mr.debra.-ma.new.-mp.none.-p.-k.10000.-i.5.-d.5.-rq.0.-rqsize.256.-nwork.126.-nrq.0.-seqwidth.48.-trial.1.-pinning.ZYRA_SCATTER.data"/>
    <s v="LD_PRELOAD=../lib/libjemalloc.so  time timeout 13 numactl --interleave=all ./zyra.dsbench_hytm1 -t 10000 -mr debra -ma new -mp none -p -k 10000 -i 5 -d 5 -rq 0 -rqsize 256 -nwork 126 -nrq 0 &gt;&gt; output.zyra.dsbench/step3152.zyra.dsbench_hytm1.-t.10000.-mr.debra.-ma.new.-mp.none.-p.-k.10000.-i.5.-d.5.-rq.0.-rqsize.256.-nwork.126.-nrq.0.-seqwidth.48.-trial.1.-pinning.ZYRA_SCATTER.data 2&gt;&gt;output.zyra.dsbench/stderr.out"/>
    <s v="zyra"/>
    <x v="19"/>
    <x v="5"/>
  </r>
  <r>
    <s v="step3153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58625264"/>
    <n v="58629148"/>
    <n v="11725441"/>
    <n v="117103530"/>
    <n v="10000"/>
    <m/>
    <m/>
    <m/>
    <m/>
    <m/>
    <n v="10000"/>
    <n v="52217.47"/>
    <n v="5"/>
    <n v="10000"/>
    <n v="126"/>
    <s v="debra"/>
    <s v="new"/>
    <s v="none"/>
    <m/>
    <n v="7"/>
    <n v="1"/>
    <m/>
    <n v="3.7700800000000001"/>
    <n v="0.83801300000000001"/>
    <n v="2829.26"/>
    <m/>
    <n v="2217.4699999999998"/>
    <m/>
    <m/>
    <m/>
    <m/>
    <m/>
    <n v="1170322183"/>
    <n v="193789353"/>
    <n v="713117"/>
    <n v="0"/>
    <n v="3.4080900000000001"/>
    <m/>
    <m/>
    <m/>
    <m/>
    <m/>
    <m/>
    <s v="step3153.zyra.dsbench_hytm1.-t.10000.-mr.debra.-ma.new.-mp.none.-p.-k.10000.-i.5.-d.5.-rq.0.-rqsize.256.-nwork.126.-nrq.0.-seqwidth.48.-trial.2.-pinning.ZYRA_SCATTER.data"/>
    <s v="LD_PRELOAD=../lib/libjemalloc.so  time timeout 13 numactl --interleave=all ./zyra.dsbench_hytm1 -t 10000 -mr debra -ma new -mp none -p -k 10000 -i 5 -d 5 -rq 0 -rqsize 256 -nwork 126 -nrq 0 &gt;&gt; output.zyra.dsbench/step3153.zyra.dsbench_hytm1.-t.10000.-mr.debra.-ma.new.-mp.none.-p.-k.10000.-i.5.-d.5.-rq.0.-rqsize.256.-nwork.126.-nrq.0.-seqwidth.48.-trial.2.-pinning.ZYRA_SCATTER.data 2&gt;&gt;output.zyra.dsbench/stderr.out"/>
    <s v="zyra"/>
    <x v="19"/>
    <x v="5"/>
  </r>
  <r>
    <s v="step3154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25808734"/>
    <n v="25806628"/>
    <n v="5161536"/>
    <n v="51571918"/>
    <n v="10000"/>
    <m/>
    <m/>
    <m/>
    <m/>
    <m/>
    <n v="10000"/>
    <n v="57952.74"/>
    <n v="5"/>
    <n v="10000"/>
    <n v="125"/>
    <s v="debra"/>
    <s v="new"/>
    <s v="none"/>
    <m/>
    <n v="7"/>
    <n v="1"/>
    <m/>
    <n v="4.2946600000000004"/>
    <n v="1.11391"/>
    <n v="6433.98"/>
    <m/>
    <n v="7952.74"/>
    <m/>
    <m/>
    <m/>
    <m/>
    <m/>
    <n v="515212733"/>
    <n v="107881056"/>
    <n v="506450"/>
    <n v="0"/>
    <n v="6.7526700000000002"/>
    <m/>
    <m/>
    <m/>
    <m/>
    <m/>
    <m/>
    <s v="step3154.zyra.dsbench_hytm1.-t.10000.-mr.debra.-ma.new.-mp.none.-p.-k.10000.-i.5.-d.5.-rq.0.-rqsize.256.-nwork.125.-nrq.1.-seqwidth.48.-trial.0.-pinning.ZYRA_SCATTER.data"/>
    <s v="LD_PRELOAD=../lib/libjemalloc.so  time timeout 13 numactl --interleave=all ./zyra.dsbench_hytm1 -t 10000 -mr debra -ma new -mp none -p -k 10000 -i 5 -d 5 -rq 0 -rqsize 256 -nwork 125 -nrq 1 &gt;&gt; output.zyra.dsbench/step3154.zyra.dsbench_hytm1.-t.10000.-mr.debra.-ma.new.-mp.none.-p.-k.10000.-i.5.-d.5.-rq.0.-rqsize.256.-nwork.125.-nrq.1.-seqwidth.48.-trial.0.-pinning.ZYRA_SCATTER.data 2&gt;&gt;output.zyra.dsbench/stderr.out"/>
    <s v="zyra"/>
    <x v="21"/>
    <x v="5"/>
  </r>
  <r>
    <s v="step3155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25952404"/>
    <n v="25948465"/>
    <n v="5190086"/>
    <n v="51856105"/>
    <n v="10000"/>
    <m/>
    <m/>
    <m/>
    <m/>
    <m/>
    <n v="10000"/>
    <n v="57836.47"/>
    <n v="5"/>
    <n v="10000"/>
    <n v="125"/>
    <s v="debra"/>
    <s v="new"/>
    <s v="none"/>
    <m/>
    <n v="7"/>
    <n v="1"/>
    <m/>
    <n v="4.2789400000000004"/>
    <n v="1.1147499999999999"/>
    <n v="6395.96"/>
    <m/>
    <n v="7836.47"/>
    <m/>
    <m/>
    <m/>
    <m/>
    <m/>
    <n v="518071549"/>
    <n v="107574738"/>
    <n v="489501"/>
    <n v="0"/>
    <n v="6.6589600000000004"/>
    <m/>
    <m/>
    <m/>
    <m/>
    <m/>
    <m/>
    <s v="step3155.zyra.dsbench_hytm1.-t.10000.-mr.debra.-ma.new.-mp.none.-p.-k.10000.-i.5.-d.5.-rq.0.-rqsize.256.-nwork.125.-nrq.1.-seqwidth.48.-trial.1.-pinning.ZYRA_SCATTER.data"/>
    <s v="LD_PRELOAD=../lib/libjemalloc.so  time timeout 13 numactl --interleave=all ./zyra.dsbench_hytm1 -t 10000 -mr debra -ma new -mp none -p -k 10000 -i 5 -d 5 -rq 0 -rqsize 256 -nwork 125 -nrq 1 &gt;&gt; output.zyra.dsbench/step3155.zyra.dsbench_hytm1.-t.10000.-mr.debra.-ma.new.-mp.none.-p.-k.10000.-i.5.-d.5.-rq.0.-rqsize.256.-nwork.125.-nrq.1.-seqwidth.48.-trial.1.-pinning.ZYRA_SCATTER.data 2&gt;&gt;output.zyra.dsbench/stderr.out"/>
    <s v="zyra"/>
    <x v="21"/>
    <x v="5"/>
  </r>
  <r>
    <s v="step315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25932785"/>
    <n v="25938174"/>
    <n v="5187095"/>
    <n v="51839427"/>
    <n v="10000"/>
    <m/>
    <m/>
    <m/>
    <m/>
    <m/>
    <n v="10000"/>
    <n v="57891.54"/>
    <n v="5"/>
    <n v="10000"/>
    <n v="125"/>
    <s v="debra"/>
    <s v="new"/>
    <s v="none"/>
    <m/>
    <n v="7"/>
    <n v="1"/>
    <m/>
    <n v="4.2620300000000002"/>
    <n v="1.1138999999999999"/>
    <n v="6404.54"/>
    <m/>
    <n v="7891.54"/>
    <m/>
    <m/>
    <m/>
    <m/>
    <m/>
    <n v="517890460"/>
    <n v="106880805"/>
    <n v="503814"/>
    <n v="0"/>
    <n v="6.7073"/>
    <m/>
    <m/>
    <m/>
    <m/>
    <m/>
    <m/>
    <s v="step3156.zyra.dsbench_hytm1.-t.10000.-mr.debra.-ma.new.-mp.none.-p.-k.10000.-i.5.-d.5.-rq.0.-rqsize.256.-nwork.125.-nrq.1.-seqwidth.48.-trial.2.-pinning.ZYRA_SCATTER.data"/>
    <s v="LD_PRELOAD=../lib/libjemalloc.so  time timeout 13 numactl --interleave=all ./zyra.dsbench_hytm1 -t 10000 -mr debra -ma new -mp none -p -k 10000 -i 5 -d 5 -rq 0 -rqsize 256 -nwork 125 -nrq 1 &gt;&gt; output.zyra.dsbench/step3156.zyra.dsbench_hytm1.-t.10000.-mr.debra.-ma.new.-mp.none.-p.-k.10000.-i.5.-d.5.-rq.0.-rqsize.256.-nwork.125.-nrq.1.-seqwidth.48.-trial.2.-pinning.ZYRA_SCATTER.data 2&gt;&gt;output.zyra.dsbench/stderr.out"/>
    <s v="zyra"/>
    <x v="21"/>
    <x v="5"/>
  </r>
  <r>
    <s v="step3157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62776785"/>
    <n v="62771737"/>
    <n v="12554852"/>
    <n v="125401177"/>
    <n v="10000"/>
    <m/>
    <m/>
    <m/>
    <m/>
    <m/>
    <n v="10000"/>
    <n v="52184.55"/>
    <n v="5"/>
    <n v="10000"/>
    <n v="144"/>
    <s v="debra"/>
    <s v="new"/>
    <s v="none"/>
    <m/>
    <n v="7"/>
    <n v="1"/>
    <m/>
    <n v="3.7835999999999999"/>
    <n v="0.82753200000000005"/>
    <n v="3024.07"/>
    <m/>
    <n v="2184.5500000000002"/>
    <m/>
    <m/>
    <m/>
    <m/>
    <m/>
    <n v="1253259045"/>
    <n v="231642647"/>
    <n v="752726"/>
    <n v="0"/>
    <n v="3.5783499999999999"/>
    <m/>
    <m/>
    <m/>
    <m/>
    <m/>
    <m/>
    <s v="step3157.zyra.dsbench_hytm1.-t.10000.-mr.debra.-ma.new.-mp.none.-p.-k.10000.-i.5.-d.5.-rq.0.-rqsize.256.-nwork.144.-nrq.0.-seqwidth.48.-trial.0.-pinning.ZYRA_SCATTER.data"/>
    <s v="LD_PRELOAD=../lib/libjemalloc.so  time timeout 13 numactl --interleave=all ./zyra.dsbench_hytm1 -t 10000 -mr debra -ma new -mp none -p -k 10000 -i 5 -d 5 -rq 0 -rqsize 256 -nwork 144 -nrq 0 &gt;&gt; output.zyra.dsbench/step3157.zyra.dsbench_hytm1.-t.10000.-mr.debra.-ma.new.-mp.none.-p.-k.10000.-i.5.-d.5.-rq.0.-rqsize.256.-nwork.144.-nrq.0.-seqwidth.48.-trial.0.-pinning.ZYRA_SCATTER.data 2&gt;&gt;output.zyra.dsbench/stderr.out"/>
    <s v="zyra"/>
    <x v="19"/>
    <x v="6"/>
  </r>
  <r>
    <s v="step3158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61500765"/>
    <n v="61486924"/>
    <n v="12298768"/>
    <n v="122836495"/>
    <n v="10000"/>
    <m/>
    <m/>
    <m/>
    <m/>
    <m/>
    <n v="10000"/>
    <n v="52215.7"/>
    <n v="5"/>
    <n v="10000"/>
    <n v="144"/>
    <s v="debra"/>
    <s v="new"/>
    <s v="none"/>
    <m/>
    <n v="7"/>
    <n v="1"/>
    <m/>
    <n v="4.1380499999999998"/>
    <n v="0.85864200000000002"/>
    <n v="3088.05"/>
    <m/>
    <n v="2215.6999999999998"/>
    <m/>
    <m/>
    <m/>
    <m/>
    <m/>
    <n v="1227621491"/>
    <n v="243497738"/>
    <n v="743460"/>
    <n v="0"/>
    <n v="3.60012"/>
    <m/>
    <m/>
    <m/>
    <m/>
    <m/>
    <m/>
    <s v="step3158.zyra.dsbench_hytm1.-t.10000.-mr.debra.-ma.new.-mp.none.-p.-k.10000.-i.5.-d.5.-rq.0.-rqsize.256.-nwork.144.-nrq.0.-seqwidth.48.-trial.1.-pinning.ZYRA_SCATTER.data"/>
    <s v="LD_PRELOAD=../lib/libjemalloc.so  time timeout 13 numactl --interleave=all ./zyra.dsbench_hytm1 -t 10000 -mr debra -ma new -mp none -p -k 10000 -i 5 -d 5 -rq 0 -rqsize 256 -nwork 144 -nrq 0 &gt;&gt; output.zyra.dsbench/step3158.zyra.dsbench_hytm1.-t.10000.-mr.debra.-ma.new.-mp.none.-p.-k.10000.-i.5.-d.5.-rq.0.-rqsize.256.-nwork.144.-nrq.0.-seqwidth.48.-trial.1.-pinning.ZYRA_SCATTER.data 2&gt;&gt;output.zyra.dsbench/stderr.out"/>
    <s v="zyra"/>
    <x v="19"/>
    <x v="6"/>
  </r>
  <r>
    <s v="step3159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62162136"/>
    <n v="62160666"/>
    <n v="12432280"/>
    <n v="124179450"/>
    <n v="10000"/>
    <m/>
    <m/>
    <m/>
    <m/>
    <m/>
    <n v="10000"/>
    <n v="52228.35"/>
    <n v="5"/>
    <n v="10000"/>
    <n v="144"/>
    <s v="debra"/>
    <s v="new"/>
    <s v="none"/>
    <m/>
    <n v="7"/>
    <n v="1"/>
    <m/>
    <n v="3.8122799999999999"/>
    <n v="0.83144799999999996"/>
    <n v="3045.56"/>
    <m/>
    <n v="2228.35"/>
    <m/>
    <m/>
    <m/>
    <m/>
    <m/>
    <n v="1241058461"/>
    <n v="219478786"/>
    <n v="736047"/>
    <n v="0"/>
    <n v="3.5897100000000002"/>
    <m/>
    <m/>
    <m/>
    <m/>
    <m/>
    <m/>
    <s v="step3159.zyra.dsbench_hytm1.-t.10000.-mr.debra.-ma.new.-mp.none.-p.-k.10000.-i.5.-d.5.-rq.0.-rqsize.256.-nwork.144.-nrq.0.-seqwidth.48.-trial.2.-pinning.ZYRA_SCATTER.data"/>
    <s v="LD_PRELOAD=../lib/libjemalloc.so  time timeout 13 numactl --interleave=all ./zyra.dsbench_hytm1 -t 10000 -mr debra -ma new -mp none -p -k 10000 -i 5 -d 5 -rq 0 -rqsize 256 -nwork 144 -nrq 0 &gt;&gt; output.zyra.dsbench/step3159.zyra.dsbench_hytm1.-t.10000.-mr.debra.-ma.new.-mp.none.-p.-k.10000.-i.5.-d.5.-rq.0.-rqsize.256.-nwork.144.-nrq.0.-seqwidth.48.-trial.2.-pinning.ZYRA_SCATTER.data 2&gt;&gt;output.zyra.dsbench/stderr.out"/>
    <s v="zyra"/>
    <x v="19"/>
    <x v="6"/>
  </r>
  <r>
    <s v="step315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27962432"/>
    <n v="10000"/>
    <m/>
    <m/>
    <m/>
    <m/>
    <m/>
    <n v="10000"/>
    <n v="1986.58"/>
    <n v="0"/>
    <n v="100000"/>
    <n v="17"/>
    <s v="debra"/>
    <s v="new"/>
    <s v="none"/>
    <m/>
    <n v="8"/>
    <n v="1"/>
    <m/>
    <n v="8.2862799999999996"/>
    <n v="2.4313899999999999E-2"/>
    <n v="1720.76"/>
    <m/>
    <n v="1986.58"/>
    <m/>
    <m/>
    <m/>
    <m/>
    <m/>
    <n v="279382309"/>
    <n v="8577805"/>
    <n v="242019"/>
    <n v="0"/>
    <n v="2.19536"/>
    <m/>
    <m/>
    <m/>
    <m/>
    <m/>
    <m/>
    <s v="step315.zyra.dsbench_hytm1.-t.10000.-mr.debra.-ma.new.-mp.none.-p.-k.100000.-i.0.-d.0.-rq.0.-rqsize.256.-nwork.17.-nrq.1.-seqwidth.48.-trial.2.-pinning.ZYRA_CLUSTER.data"/>
    <s v="LD_PRELOAD=../lib/libjemalloc.so  time timeout 13 numactl --interleave=all ./zyra.dsbench_hytm1 -t 10000 -mr debra -ma new -mp none -p -k 100000 -i 0 -d 0 -rq 0 -rqsize 256 -nwork 17 -nrq 1 &gt;&gt; output.zyra.dsbench/step315.zyra.dsbench_hytm1.-t.10000.-mr.debra.-ma.new.-mp.none.-p.-k.100000.-i.0.-d.0.-rq.0.-rqsize.256.-nwork.17.-nrq.1.-seqwidth.48.-trial.2.-pinning.ZYRA_CLUSTER.data 2&gt;&gt;output.zyra.dsbench/stderr.out"/>
    <s v="zyra"/>
    <x v="3"/>
    <x v="8"/>
  </r>
  <r>
    <s v="step1215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40019727"/>
    <n v="40007609"/>
    <n v="8002733"/>
    <n v="19986868"/>
    <n v="10000"/>
    <m/>
    <m/>
    <m/>
    <m/>
    <m/>
    <n v="10000"/>
    <n v="203131.59"/>
    <n v="20"/>
    <n v="10000"/>
    <n v="126"/>
    <s v="debra"/>
    <s v="new"/>
    <s v="none"/>
    <m/>
    <n v="8"/>
    <n v="1"/>
    <m/>
    <n v="11.8879"/>
    <n v="3.0817700000000001"/>
    <n v="16422.599999999999"/>
    <m/>
    <n v="3131.59"/>
    <m/>
    <m/>
    <m/>
    <m/>
    <m/>
    <m/>
    <m/>
    <m/>
    <m/>
    <m/>
    <m/>
    <m/>
    <m/>
    <m/>
    <m/>
    <m/>
    <s v="step1215.zyra.dsbench_tl2.-t.10000.-mr.debra.-ma.new.-mp.none.-p.-k.10000.-i.20.-d.20.-rq.0.-rqsize.256.-nwork.126.-nrq.0.-seqwidth.48.-trial.2.-pinning.ZYRA_CLUSTER.data"/>
    <s v="LD_PRELOAD=../lib/libjemalloc.so  time timeout 13 numactl --interleave=all ./zyra.dsbench_tl2 -t 10000 -mr debra -ma new -mp none -p -k 10000 -i 20 -d 20 -rq 0 -rqsize 256 -nwork 126 -nrq 0 &gt;&gt; output.zyra.dsbench/step1215.zyra.dsbench_tl2.-t.10000.-mr.debra.-ma.new.-mp.none.-p.-k.10000.-i.20.-d.20.-rq.0.-rqsize.256.-nwork.126.-nrq.0.-seqwidth.48.-trial.2.-pinning.ZYRA_CLUSTER.data 2&gt;&gt;output.zyra.dsbench/stderr.out"/>
    <s v="zyra"/>
    <x v="16"/>
    <x v="5"/>
  </r>
  <r>
    <s v="step102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15341"/>
    <n v="9330686"/>
    <n v="60620"/>
    <n v="9326"/>
    <n v="0"/>
    <m/>
    <m/>
    <m/>
    <m/>
    <m/>
    <m/>
    <s v="step1020.zyra.dsbench_hytm2_3path.-t.10000.-mr.debra.-ma.new.-mp.none.-p.-k.10000.-i.5.-d.5.-rq.0.-rqsize.256.-nwork.143.-nrq.1.-seqwidth.48.-trial.2.-pinning.ZYRA_CLUSTER.data"/>
    <s v="LD_PRELOAD=../lib/libjemalloc.so  time timeout 13 numactl --interleave=all ./zyra.dsbench_hytm2_3path -t 10000 -mr debra -ma new -mp none -p -k 10000 -i 5 -d 5 -rq 0 -rqsize 256 -nwork 143 -nrq 1 &gt;&gt; output.zyra.dsbench/step1020.zyra.dsbench_hytm2_3path.-t.10000.-mr.debra.-ma.new.-mp.none.-p.-k.10000.-i.5.-d.5.-rq.0.-rqsize.256.-nwork.143.-nrq.1.-seqwidth.48.-trial.2.-pinning.ZYRA_CLUSTER.data 2&gt;&gt;output.zyra.dsbench/stderr.out"/>
    <s v="zyra"/>
    <x v="14"/>
    <x v="6"/>
  </r>
  <r>
    <s v="step3160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26244813"/>
    <n v="26248825"/>
    <n v="5249363"/>
    <n v="52460068"/>
    <n v="10000"/>
    <m/>
    <m/>
    <m/>
    <m/>
    <m/>
    <n v="10000"/>
    <n v="57845.49"/>
    <n v="5"/>
    <n v="10000"/>
    <n v="143"/>
    <s v="debra"/>
    <s v="new"/>
    <s v="none"/>
    <m/>
    <n v="7"/>
    <n v="1"/>
    <m/>
    <n v="5.0468900000000003"/>
    <n v="1.15784"/>
    <n v="7229.06"/>
    <m/>
    <n v="7845.49"/>
    <m/>
    <m/>
    <m/>
    <m/>
    <m/>
    <n v="524098126"/>
    <n v="143378674"/>
    <n v="502560"/>
    <n v="0"/>
    <n v="6.7557600000000004"/>
    <m/>
    <m/>
    <m/>
    <m/>
    <m/>
    <m/>
    <s v="step3160.zyra.dsbench_hytm1.-t.10000.-mr.debra.-ma.new.-mp.none.-p.-k.10000.-i.5.-d.5.-rq.0.-rqsize.256.-nwork.143.-nrq.1.-seqwidth.48.-trial.0.-pinning.ZYRA_SCATTER.data"/>
    <s v="LD_PRELOAD=../lib/libjemalloc.so  time timeout 13 numactl --interleave=all ./zyra.dsbench_hytm1 -t 10000 -mr debra -ma new -mp none -p -k 10000 -i 5 -d 5 -rq 0 -rqsize 256 -nwork 143 -nrq 1 &gt;&gt; output.zyra.dsbench/step3160.zyra.dsbench_hytm1.-t.10000.-mr.debra.-ma.new.-mp.none.-p.-k.10000.-i.5.-d.5.-rq.0.-rqsize.256.-nwork.143.-nrq.1.-seqwidth.48.-trial.0.-pinning.ZYRA_SCATTER.data 2&gt;&gt;output.zyra.dsbench/stderr.out"/>
    <s v="zyra"/>
    <x v="21"/>
    <x v="6"/>
  </r>
  <r>
    <s v="step3161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22263991"/>
    <n v="22264751"/>
    <n v="4452874"/>
    <n v="44496568"/>
    <n v="10000"/>
    <m/>
    <m/>
    <m/>
    <m/>
    <m/>
    <n v="10000"/>
    <n v="58075.45"/>
    <n v="5"/>
    <n v="10000"/>
    <n v="143"/>
    <s v="debra"/>
    <s v="new"/>
    <s v="none"/>
    <m/>
    <n v="7"/>
    <n v="1"/>
    <m/>
    <n v="5.0792999999999999"/>
    <n v="1.18954"/>
    <n v="8513.19"/>
    <m/>
    <n v="8075.45"/>
    <m/>
    <m/>
    <m/>
    <m/>
    <m/>
    <n v="444112273"/>
    <n v="140844083"/>
    <n v="853410"/>
    <n v="0"/>
    <n v="5.9968700000000004"/>
    <m/>
    <m/>
    <m/>
    <m/>
    <m/>
    <m/>
    <s v="step3161.zyra.dsbench_hytm1.-t.10000.-mr.debra.-ma.new.-mp.none.-p.-k.10000.-i.5.-d.5.-rq.0.-rqsize.256.-nwork.143.-nrq.1.-seqwidth.48.-trial.1.-pinning.ZYRA_SCATTER.data"/>
    <s v="LD_PRELOAD=../lib/libjemalloc.so  time timeout 13 numactl --interleave=all ./zyra.dsbench_hytm1 -t 10000 -mr debra -ma new -mp none -p -k 10000 -i 5 -d 5 -rq 0 -rqsize 256 -nwork 143 -nrq 1 &gt;&gt; output.zyra.dsbench/step3161.zyra.dsbench_hytm1.-t.10000.-mr.debra.-ma.new.-mp.none.-p.-k.10000.-i.5.-d.5.-rq.0.-rqsize.256.-nwork.143.-nrq.1.-seqwidth.48.-trial.1.-pinning.ZYRA_SCATTER.data 2&gt;&gt;output.zyra.dsbench/stderr.out"/>
    <s v="zyra"/>
    <x v="21"/>
    <x v="6"/>
  </r>
  <r>
    <s v="step316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27864439"/>
    <n v="27869697"/>
    <n v="5573413"/>
    <n v="55689825"/>
    <n v="10000"/>
    <m/>
    <m/>
    <m/>
    <m/>
    <m/>
    <n v="10000"/>
    <n v="57460.93"/>
    <n v="5"/>
    <n v="10000"/>
    <n v="143"/>
    <s v="debra"/>
    <s v="new"/>
    <s v="none"/>
    <m/>
    <n v="7"/>
    <n v="1"/>
    <m/>
    <n v="4.2342899999999997"/>
    <n v="1.0797600000000001"/>
    <n v="6812.57"/>
    <m/>
    <n v="7460.93"/>
    <m/>
    <m/>
    <m/>
    <m/>
    <m/>
    <n v="556376119"/>
    <n v="125084954"/>
    <n v="522139"/>
    <n v="0"/>
    <n v="6.8027100000000003"/>
    <m/>
    <m/>
    <m/>
    <m/>
    <m/>
    <m/>
    <s v="step3162.zyra.dsbench_hytm1.-t.10000.-mr.debra.-ma.new.-mp.none.-p.-k.10000.-i.5.-d.5.-rq.0.-rqsize.256.-nwork.143.-nrq.1.-seqwidth.48.-trial.2.-pinning.ZYRA_SCATTER.data"/>
    <s v="LD_PRELOAD=../lib/libjemalloc.so  time timeout 13 numactl --interleave=all ./zyra.dsbench_hytm1 -t 10000 -mr debra -ma new -mp none -p -k 10000 -i 5 -d 5 -rq 0 -rqsize 256 -nwork 143 -nrq 1 &gt;&gt; output.zyra.dsbench/step3162.zyra.dsbench_hytm1.-t.10000.-mr.debra.-ma.new.-mp.none.-p.-k.10000.-i.5.-d.5.-rq.0.-rqsize.256.-nwork.143.-nrq.1.-seqwidth.48.-trial.2.-pinning.ZYRA_SCATTER.data 2&gt;&gt;output.zyra.dsbench/stderr.out"/>
    <s v="zyra"/>
    <x v="21"/>
    <x v="6"/>
  </r>
  <r>
    <s v="step316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8636924"/>
    <n v="8630049"/>
    <n v="1726697"/>
    <n v="4310949"/>
    <n v="10000"/>
    <m/>
    <m/>
    <m/>
    <m/>
    <m/>
    <n v="10000"/>
    <n v="20787.623"/>
    <n v="20"/>
    <n v="10000"/>
    <n v="1"/>
    <s v="debra"/>
    <s v="new"/>
    <s v="none"/>
    <m/>
    <n v="7"/>
    <n v="1"/>
    <m/>
    <n v="0.41656300000000002"/>
    <n v="6.0137300000000001E-3"/>
    <n v="856.95899999999995"/>
    <m/>
    <n v="787.62300000000005"/>
    <m/>
    <m/>
    <m/>
    <m/>
    <m/>
    <n v="43008104"/>
    <n v="2035930"/>
    <n v="101395"/>
    <n v="0"/>
    <n v="0.28553200000000001"/>
    <m/>
    <m/>
    <m/>
    <m/>
    <m/>
    <m/>
    <s v="step3163.zyra.dsbench_hytm1.-t.10000.-mr.debra.-ma.new.-mp.none.-p.-k.10000.-i.20.-d.20.-rq.0.-rqsize.256.-nwork.1.-nrq.0.-seqwidth.48.-trial.0.-pinning.ZYRA_SCATTER.data"/>
    <s v="LD_PRELOAD=../lib/libjemalloc.so  time timeout 13 numactl --interleave=all ./zyra.dsbench_hytm1 -t 10000 -mr debra -ma new -mp none -p -k 10000 -i 20 -d 20 -rq 0 -rqsize 256 -nwork 1 -nrq 0 &gt;&gt; output.zyra.dsbench/step3163.zyra.dsbench_hytm1.-t.10000.-mr.debra.-ma.new.-mp.none.-p.-k.10000.-i.20.-d.20.-rq.0.-rqsize.256.-nwork.1.-nrq.0.-seqwidth.48.-trial.0.-pinning.ZYRA_SCATTER.data 2&gt;&gt;output.zyra.dsbench/stderr.out"/>
    <s v="zyra"/>
    <x v="22"/>
    <x v="7"/>
  </r>
  <r>
    <s v="step3164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8893987"/>
    <n v="8898918"/>
    <n v="1779290"/>
    <n v="4443099"/>
    <n v="10000"/>
    <m/>
    <m/>
    <m/>
    <m/>
    <m/>
    <n v="10000"/>
    <n v="20765.778999999999"/>
    <n v="20"/>
    <n v="10000"/>
    <n v="1"/>
    <s v="debra"/>
    <s v="new"/>
    <s v="none"/>
    <m/>
    <n v="7"/>
    <n v="1"/>
    <m/>
    <n v="0.40958699999999998"/>
    <n v="6.7057499999999999E-3"/>
    <n v="832.16899999999998"/>
    <m/>
    <n v="765.779"/>
    <m/>
    <m/>
    <m/>
    <m/>
    <m/>
    <n v="44327183"/>
    <n v="2080689"/>
    <n v="103816"/>
    <n v="0"/>
    <n v="0.27585700000000002"/>
    <m/>
    <m/>
    <m/>
    <m/>
    <m/>
    <m/>
    <s v="step3164.zyra.dsbench_hytm1.-t.10000.-mr.debra.-ma.new.-mp.none.-p.-k.10000.-i.20.-d.20.-rq.0.-rqsize.256.-nwork.1.-nrq.0.-seqwidth.48.-trial.1.-pinning.ZYRA_SCATTER.data"/>
    <s v="LD_PRELOAD=../lib/libjemalloc.so  time timeout 13 numactl --interleave=all ./zyra.dsbench_hytm1 -t 10000 -mr debra -ma new -mp none -p -k 10000 -i 20 -d 20 -rq 0 -rqsize 256 -nwork 1 -nrq 0 &gt;&gt; output.zyra.dsbench/step3164.zyra.dsbench_hytm1.-t.10000.-mr.debra.-ma.new.-mp.none.-p.-k.10000.-i.20.-d.20.-rq.0.-rqsize.256.-nwork.1.-nrq.0.-seqwidth.48.-trial.1.-pinning.ZYRA_SCATTER.data 2&gt;&gt;output.zyra.dsbench/stderr.out"/>
    <s v="zyra"/>
    <x v="22"/>
    <x v="7"/>
  </r>
  <r>
    <s v="step3165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9217344"/>
    <n v="9216810"/>
    <n v="1843415"/>
    <n v="4603749"/>
    <n v="10000"/>
    <m/>
    <m/>
    <m/>
    <m/>
    <m/>
    <n v="10000"/>
    <n v="20742.013999999999"/>
    <n v="20"/>
    <n v="10000"/>
    <n v="1"/>
    <s v="debra"/>
    <s v="new"/>
    <s v="none"/>
    <m/>
    <n v="7"/>
    <n v="1"/>
    <m/>
    <n v="0.4083"/>
    <n v="6.4499400000000004E-3"/>
    <n v="823.37099999999998"/>
    <m/>
    <n v="742.01400000000001"/>
    <m/>
    <m/>
    <m/>
    <m/>
    <m/>
    <n v="45929866"/>
    <n v="2156688"/>
    <n v="107633"/>
    <n v="0"/>
    <n v="0.26795099999999999"/>
    <m/>
    <m/>
    <m/>
    <m/>
    <m/>
    <m/>
    <s v="step3165.zyra.dsbench_hytm1.-t.10000.-mr.debra.-ma.new.-mp.none.-p.-k.10000.-i.20.-d.20.-rq.0.-rqsize.256.-nwork.1.-nrq.0.-seqwidth.48.-trial.2.-pinning.ZYRA_SCATTER.data"/>
    <s v="LD_PRELOAD=../lib/libjemalloc.so  time timeout 13 numactl --interleave=all ./zyra.dsbench_hytm1 -t 10000 -mr debra -ma new -mp none -p -k 10000 -i 20 -d 20 -rq 0 -rqsize 256 -nwork 1 -nrq 0 &gt;&gt; output.zyra.dsbench/step3165.zyra.dsbench_hytm1.-t.10000.-mr.debra.-ma.new.-mp.none.-p.-k.10000.-i.20.-d.20.-rq.0.-rqsize.256.-nwork.1.-nrq.0.-seqwidth.48.-trial.2.-pinning.ZYRA_SCATTER.data 2&gt;&gt;output.zyra.dsbench/stderr.out"/>
    <s v="zyra"/>
    <x v="22"/>
    <x v="7"/>
  </r>
  <r>
    <s v="step3166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46183028"/>
    <n v="46188481"/>
    <n v="9237150"/>
    <n v="23066491"/>
    <n v="10000"/>
    <m/>
    <m/>
    <m/>
    <m/>
    <m/>
    <n v="10000"/>
    <n v="202189.82"/>
    <n v="20"/>
    <n v="10000"/>
    <n v="18"/>
    <s v="debra"/>
    <s v="new"/>
    <s v="none"/>
    <m/>
    <n v="7"/>
    <n v="1"/>
    <m/>
    <n v="4.23149"/>
    <n v="2.15435"/>
    <n v="2666.75"/>
    <m/>
    <n v="2189.8200000000002"/>
    <m/>
    <m/>
    <m/>
    <m/>
    <m/>
    <n v="230055111"/>
    <n v="73512410"/>
    <n v="609801"/>
    <n v="0"/>
    <n v="1.9371100000000001"/>
    <m/>
    <m/>
    <m/>
    <m/>
    <m/>
    <m/>
    <s v="step3166.zyra.dsbench_hytm1.-t.10000.-mr.debra.-ma.new.-mp.none.-p.-k.10000.-i.20.-d.20.-rq.0.-rqsize.256.-nwork.18.-nrq.0.-seqwidth.48.-trial.0.-pinning.ZYRA_SCATTER.data"/>
    <s v="LD_PRELOAD=../lib/libjemalloc.so  time timeout 13 numactl --interleave=all ./zyra.dsbench_hytm1 -t 10000 -mr debra -ma new -mp none -p -k 10000 -i 20 -d 20 -rq 0 -rqsize 256 -nwork 18 -nrq 0 &gt;&gt; output.zyra.dsbench/step3166.zyra.dsbench_hytm1.-t.10000.-mr.debra.-ma.new.-mp.none.-p.-k.10000.-i.20.-d.20.-rq.0.-rqsize.256.-nwork.18.-nrq.0.-seqwidth.48.-trial.0.-pinning.ZYRA_SCATTER.data 2&gt;&gt;output.zyra.dsbench/stderr.out"/>
    <s v="zyra"/>
    <x v="22"/>
    <x v="8"/>
  </r>
  <r>
    <s v="step316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45375812"/>
    <n v="45388625"/>
    <n v="9076443"/>
    <n v="22664823"/>
    <n v="10000"/>
    <m/>
    <m/>
    <m/>
    <m/>
    <m/>
    <n v="10000"/>
    <n v="202312.88"/>
    <n v="20"/>
    <n v="10000"/>
    <n v="18"/>
    <s v="debra"/>
    <s v="new"/>
    <s v="none"/>
    <m/>
    <n v="7"/>
    <n v="1"/>
    <m/>
    <n v="4.2796700000000003"/>
    <n v="2.1687699999999999"/>
    <n v="2724.41"/>
    <m/>
    <n v="2312.88"/>
    <m/>
    <m/>
    <m/>
    <m/>
    <m/>
    <n v="226051542"/>
    <n v="72010916"/>
    <n v="596691"/>
    <n v="0"/>
    <n v="1.9942299999999999"/>
    <m/>
    <m/>
    <m/>
    <m/>
    <m/>
    <m/>
    <s v="step3167.zyra.dsbench_hytm1.-t.10000.-mr.debra.-ma.new.-mp.none.-p.-k.10000.-i.20.-d.20.-rq.0.-rqsize.256.-nwork.18.-nrq.0.-seqwidth.48.-trial.1.-pinning.ZYRA_SCATTER.data"/>
    <s v="LD_PRELOAD=../lib/libjemalloc.so  time timeout 13 numactl --interleave=all ./zyra.dsbench_hytm1 -t 10000 -mr debra -ma new -mp none -p -k 10000 -i 20 -d 20 -rq 0 -rqsize 256 -nwork 18 -nrq 0 &gt;&gt; output.zyra.dsbench/step3167.zyra.dsbench_hytm1.-t.10000.-mr.debra.-ma.new.-mp.none.-p.-k.10000.-i.20.-d.20.-rq.0.-rqsize.256.-nwork.18.-nrq.0.-seqwidth.48.-trial.1.-pinning.ZYRA_SCATTER.data 2&gt;&gt;output.zyra.dsbench/stderr.out"/>
    <s v="zyra"/>
    <x v="22"/>
    <x v="8"/>
  </r>
  <r>
    <s v="step3168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45175791"/>
    <n v="45180002"/>
    <n v="9035579"/>
    <n v="22560544"/>
    <n v="10000"/>
    <m/>
    <m/>
    <m/>
    <m/>
    <m/>
    <n v="10000"/>
    <n v="202304.45"/>
    <n v="20"/>
    <n v="10000"/>
    <n v="18"/>
    <s v="debra"/>
    <s v="new"/>
    <s v="none"/>
    <m/>
    <n v="7"/>
    <n v="1"/>
    <m/>
    <n v="4.2993399999999999"/>
    <n v="2.17848"/>
    <n v="2724.31"/>
    <m/>
    <n v="2304.4499999999998"/>
    <m/>
    <m/>
    <m/>
    <m/>
    <m/>
    <n v="225013443"/>
    <n v="73233070"/>
    <n v="592000"/>
    <n v="0"/>
    <n v="1.9945999999999999"/>
    <m/>
    <m/>
    <m/>
    <m/>
    <m/>
    <m/>
    <s v="step3168.zyra.dsbench_hytm1.-t.10000.-mr.debra.-ma.new.-mp.none.-p.-k.10000.-i.20.-d.20.-rq.0.-rqsize.256.-nwork.18.-nrq.0.-seqwidth.48.-trial.2.-pinning.ZYRA_SCATTER.data"/>
    <s v="LD_PRELOAD=../lib/libjemalloc.so  time timeout 13 numactl --interleave=all ./zyra.dsbench_hytm1 -t 10000 -mr debra -ma new -mp none -p -k 10000 -i 20 -d 20 -rq 0 -rqsize 256 -nwork 18 -nrq 0 &gt;&gt; output.zyra.dsbench/step3168.zyra.dsbench_hytm1.-t.10000.-mr.debra.-ma.new.-mp.none.-p.-k.10000.-i.20.-d.20.-rq.0.-rqsize.256.-nwork.18.-nrq.0.-seqwidth.48.-trial.2.-pinning.ZYRA_SCATTER.data 2&gt;&gt;output.zyra.dsbench/stderr.out"/>
    <s v="zyra"/>
    <x v="22"/>
    <x v="8"/>
  </r>
  <r>
    <s v="step3169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18356273"/>
    <n v="18354686"/>
    <n v="3671095"/>
    <n v="9194060"/>
    <n v="10000"/>
    <m/>
    <m/>
    <m/>
    <m/>
    <m/>
    <n v="10000"/>
    <n v="2011828.2"/>
    <n v="20"/>
    <n v="10000"/>
    <n v="17"/>
    <s v="debra"/>
    <s v="new"/>
    <s v="none"/>
    <m/>
    <n v="7"/>
    <n v="1"/>
    <m/>
    <n v="7.0372000000000003"/>
    <n v="3.83074"/>
    <n v="6714.08"/>
    <m/>
    <n v="11828.2"/>
    <m/>
    <m/>
    <m/>
    <m/>
    <m/>
    <n v="91406419"/>
    <n v="45569515"/>
    <n v="534185"/>
    <n v="0"/>
    <n v="5.7692199999999998"/>
    <m/>
    <m/>
    <m/>
    <m/>
    <m/>
    <m/>
    <s v="step3169.zyra.dsbench_hytm1.-t.10000.-mr.debra.-ma.new.-mp.none.-p.-k.10000.-i.20.-d.20.-rq.0.-rqsize.256.-nwork.17.-nrq.1.-seqwidth.48.-trial.0.-pinning.ZYRA_SCATTER.data"/>
    <s v="LD_PRELOAD=../lib/libjemalloc.so  time timeout 13 numactl --interleave=all ./zyra.dsbench_hytm1 -t 10000 -mr debra -ma new -mp none -p -k 10000 -i 20 -d 20 -rq 0 -rqsize 256 -nwork 17 -nrq 1 &gt;&gt; output.zyra.dsbench/step3169.zyra.dsbench_hytm1.-t.10000.-mr.debra.-ma.new.-mp.none.-p.-k.10000.-i.20.-d.20.-rq.0.-rqsize.256.-nwork.17.-nrq.1.-seqwidth.48.-trial.0.-pinning.ZYRA_SCATTER.data 2&gt;&gt;output.zyra.dsbench/stderr.out"/>
    <s v="zyra"/>
    <x v="23"/>
    <x v="8"/>
  </r>
  <r>
    <s v="step1216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39748637"/>
    <n v="39761442"/>
    <n v="7951007"/>
    <n v="19851004"/>
    <n v="10000"/>
    <m/>
    <m/>
    <m/>
    <m/>
    <m/>
    <n v="10000"/>
    <n v="203359.02"/>
    <n v="20"/>
    <n v="10000"/>
    <n v="125"/>
    <s v="debra"/>
    <s v="new"/>
    <s v="none"/>
    <m/>
    <n v="8"/>
    <n v="1"/>
    <m/>
    <n v="12.340299999999999"/>
    <n v="3.0853299999999999"/>
    <n v="16520"/>
    <m/>
    <n v="3359.02"/>
    <m/>
    <m/>
    <m/>
    <m/>
    <m/>
    <m/>
    <m/>
    <m/>
    <m/>
    <m/>
    <m/>
    <m/>
    <m/>
    <m/>
    <m/>
    <m/>
    <s v="step1216.zyra.dsbench_tl2.-t.10000.-mr.debra.-ma.new.-mp.none.-p.-k.10000.-i.20.-d.20.-rq.0.-rqsize.256.-nwork.125.-nrq.1.-seqwidth.48.-trial.0.-pinning.ZYRA_CLUSTER.data"/>
    <s v="LD_PRELOAD=../lib/libjemalloc.so  time timeout 13 numactl --interleave=all ./zyra.dsbench_tl2 -t 10000 -mr debra -ma new -mp none -p -k 10000 -i 20 -d 20 -rq 0 -rqsize 256 -nwork 125 -nrq 1 &gt;&gt; output.zyra.dsbench/step1216.zyra.dsbench_tl2.-t.10000.-mr.debra.-ma.new.-mp.none.-p.-k.10000.-i.20.-d.20.-rq.0.-rqsize.256.-nwork.125.-nrq.1.-seqwidth.48.-trial.0.-pinning.ZYRA_CLUSTER.data 2&gt;&gt;output.zyra.dsbench/stderr.out"/>
    <s v="zyra"/>
    <x v="20"/>
    <x v="5"/>
  </r>
  <r>
    <s v="step316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64150643"/>
    <n v="10000"/>
    <m/>
    <m/>
    <m/>
    <m/>
    <m/>
    <n v="10000"/>
    <n v="755.49599999999998"/>
    <n v="0"/>
    <n v="100000"/>
    <n v="36"/>
    <s v="debra"/>
    <s v="new"/>
    <s v="none"/>
    <m/>
    <n v="8"/>
    <n v="1"/>
    <m/>
    <n v="8.0516100000000002"/>
    <n v="1.3735799999999999E-3"/>
    <n v="1490.48"/>
    <m/>
    <n v="755.49599999999998"/>
    <m/>
    <m/>
    <m/>
    <m/>
    <m/>
    <n v="641506430"/>
    <n v="1098243"/>
    <n v="22109"/>
    <n v="0"/>
    <n v="0"/>
    <m/>
    <m/>
    <m/>
    <m/>
    <m/>
    <m/>
    <s v="step316.zyra.dsbench_hytm1.-t.10000.-mr.debra.-ma.new.-mp.none.-p.-k.100000.-i.0.-d.0.-rq.0.-rqsize.256.-nwork.36.-nrq.0.-seqwidth.48.-trial.0.-pinning.ZYRA_CLUSTER.data"/>
    <s v="LD_PRELOAD=../lib/libjemalloc.so  time timeout 13 numactl --interleave=all ./zyra.dsbench_hytm1 -t 10000 -mr debra -ma new -mp none -p -k 100000 -i 0 -d 0 -rq 0 -rqsize 256 -nwork 36 -nrq 0 &gt;&gt; output.zyra.dsbench/step316.zyra.dsbench_hytm1.-t.10000.-mr.debra.-ma.new.-mp.none.-p.-k.100000.-i.0.-d.0.-rq.0.-rqsize.256.-nwork.36.-nrq.0.-seqwidth.48.-trial.0.-pinning.ZYRA_CLUSTER.data 2&gt;&gt;output.zyra.dsbench/stderr.out"/>
    <s v="zyra"/>
    <x v="6"/>
    <x v="0"/>
  </r>
  <r>
    <s v="step3170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20416606"/>
    <n v="20428900"/>
    <n v="4084550"/>
    <n v="10225865"/>
    <n v="10000"/>
    <m/>
    <m/>
    <m/>
    <m/>
    <m/>
    <n v="10000"/>
    <n v="2010417.2"/>
    <n v="20"/>
    <n v="10000"/>
    <n v="17"/>
    <s v="debra"/>
    <s v="new"/>
    <s v="none"/>
    <m/>
    <n v="7"/>
    <n v="1"/>
    <m/>
    <n v="6.1724699999999997"/>
    <n v="3.4781900000000001"/>
    <n v="5904.36"/>
    <m/>
    <n v="10417.200000000001"/>
    <m/>
    <m/>
    <m/>
    <m/>
    <m/>
    <n v="101730646"/>
    <n v="39686121"/>
    <n v="528004"/>
    <n v="0"/>
    <n v="5.7576099999999997"/>
    <m/>
    <m/>
    <m/>
    <m/>
    <m/>
    <m/>
    <s v="step3170.zyra.dsbench_hytm1.-t.10000.-mr.debra.-ma.new.-mp.none.-p.-k.10000.-i.20.-d.20.-rq.0.-rqsize.256.-nwork.17.-nrq.1.-seqwidth.48.-trial.1.-pinning.ZYRA_SCATTER.data"/>
    <s v="LD_PRELOAD=../lib/libjemalloc.so  time timeout 13 numactl --interleave=all ./zyra.dsbench_hytm1 -t 10000 -mr debra -ma new -mp none -p -k 10000 -i 20 -d 20 -rq 0 -rqsize 256 -nwork 17 -nrq 1 &gt;&gt; output.zyra.dsbench/step3170.zyra.dsbench_hytm1.-t.10000.-mr.debra.-ma.new.-mp.none.-p.-k.10000.-i.20.-d.20.-rq.0.-rqsize.256.-nwork.17.-nrq.1.-seqwidth.48.-trial.1.-pinning.ZYRA_SCATTER.data 2&gt;&gt;output.zyra.dsbench/stderr.out"/>
    <s v="zyra"/>
    <x v="23"/>
    <x v="8"/>
  </r>
  <r>
    <s v="step3171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20205815"/>
    <n v="20205092"/>
    <n v="4041090"/>
    <n v="10117690"/>
    <n v="10000"/>
    <m/>
    <m/>
    <m/>
    <m/>
    <m/>
    <n v="10000"/>
    <n v="2010583.1"/>
    <n v="20"/>
    <n v="10000"/>
    <n v="17"/>
    <s v="debra"/>
    <s v="new"/>
    <s v="none"/>
    <m/>
    <n v="7"/>
    <n v="1"/>
    <m/>
    <n v="6.2842500000000001"/>
    <n v="3.5320200000000002"/>
    <n v="6012.09"/>
    <m/>
    <n v="10583.1"/>
    <m/>
    <m/>
    <m/>
    <m/>
    <m/>
    <n v="100647084"/>
    <n v="39132866"/>
    <n v="529821"/>
    <n v="0"/>
    <n v="5.7157900000000001"/>
    <m/>
    <m/>
    <m/>
    <m/>
    <m/>
    <m/>
    <s v="step3171.zyra.dsbench_hytm1.-t.10000.-mr.debra.-ma.new.-mp.none.-p.-k.10000.-i.20.-d.20.-rq.0.-rqsize.256.-nwork.17.-nrq.1.-seqwidth.48.-trial.2.-pinning.ZYRA_SCATTER.data"/>
    <s v="LD_PRELOAD=../lib/libjemalloc.so  time timeout 13 numactl --interleave=all ./zyra.dsbench_hytm1 -t 10000 -mr debra -ma new -mp none -p -k 10000 -i 20 -d 20 -rq 0 -rqsize 256 -nwork 17 -nrq 1 &gt;&gt; output.zyra.dsbench/step3171.zyra.dsbench_hytm1.-t.10000.-mr.debra.-ma.new.-mp.none.-p.-k.10000.-i.20.-d.20.-rq.0.-rqsize.256.-nwork.17.-nrq.1.-seqwidth.48.-trial.2.-pinning.ZYRA_SCATTER.data 2&gt;&gt;output.zyra.dsbench/stderr.out"/>
    <s v="zyra"/>
    <x v="23"/>
    <x v="8"/>
  </r>
  <r>
    <s v="step3172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64096971"/>
    <n v="64104668"/>
    <n v="12820163"/>
    <n v="32014741"/>
    <n v="10000"/>
    <m/>
    <m/>
    <m/>
    <m/>
    <m/>
    <n v="10000"/>
    <n v="203483.43"/>
    <n v="20"/>
    <n v="10000"/>
    <n v="36"/>
    <s v="debra"/>
    <s v="new"/>
    <s v="none"/>
    <m/>
    <n v="7"/>
    <n v="1"/>
    <m/>
    <n v="5.5292399999999997"/>
    <n v="2.2601200000000001"/>
    <n v="3351.47"/>
    <m/>
    <n v="3483.43"/>
    <m/>
    <m/>
    <m/>
    <m/>
    <m/>
    <n v="319212637"/>
    <n v="125200037"/>
    <n v="934778"/>
    <n v="0"/>
    <n v="2.9761600000000001"/>
    <m/>
    <m/>
    <m/>
    <m/>
    <m/>
    <m/>
    <s v="step3172.zyra.dsbench_hytm1.-t.10000.-mr.debra.-ma.new.-mp.none.-p.-k.10000.-i.20.-d.20.-rq.0.-rqsize.256.-nwork.36.-nrq.0.-seqwidth.48.-trial.0.-pinning.ZYRA_SCATTER.data"/>
    <s v="LD_PRELOAD=../lib/libjemalloc.so  time timeout 13 numactl --interleave=all ./zyra.dsbench_hytm1 -t 10000 -mr debra -ma new -mp none -p -k 10000 -i 20 -d 20 -rq 0 -rqsize 256 -nwork 36 -nrq 0 &gt;&gt; output.zyra.dsbench/step3172.zyra.dsbench_hytm1.-t.10000.-mr.debra.-ma.new.-mp.none.-p.-k.10000.-i.20.-d.20.-rq.0.-rqsize.256.-nwork.36.-nrq.0.-seqwidth.48.-trial.0.-pinning.ZYRA_SCATTER.data 2&gt;&gt;output.zyra.dsbench/stderr.out"/>
    <s v="zyra"/>
    <x v="22"/>
    <x v="0"/>
  </r>
  <r>
    <s v="step317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64559462"/>
    <n v="64565404"/>
    <n v="12912486"/>
    <n v="32243336"/>
    <n v="10000"/>
    <m/>
    <m/>
    <m/>
    <m/>
    <m/>
    <n v="10000"/>
    <n v="203475.02"/>
    <n v="20"/>
    <n v="10000"/>
    <n v="36"/>
    <s v="debra"/>
    <s v="new"/>
    <s v="none"/>
    <m/>
    <n v="7"/>
    <n v="1"/>
    <m/>
    <n v="5.4480199999999996"/>
    <n v="2.2432599999999998"/>
    <n v="3321.92"/>
    <m/>
    <n v="3475.02"/>
    <m/>
    <m/>
    <m/>
    <m/>
    <m/>
    <n v="321572236"/>
    <n v="133628719"/>
    <n v="861125"/>
    <n v="0"/>
    <n v="2.9901599999999999"/>
    <m/>
    <m/>
    <m/>
    <m/>
    <m/>
    <m/>
    <s v="step3173.zyra.dsbench_hytm1.-t.10000.-mr.debra.-ma.new.-mp.none.-p.-k.10000.-i.20.-d.20.-rq.0.-rqsize.256.-nwork.36.-nrq.0.-seqwidth.48.-trial.1.-pinning.ZYRA_SCATTER.data"/>
    <s v="LD_PRELOAD=../lib/libjemalloc.so  time timeout 13 numactl --interleave=all ./zyra.dsbench_hytm1 -t 10000 -mr debra -ma new -mp none -p -k 10000 -i 20 -d 20 -rq 0 -rqsize 256 -nwork 36 -nrq 0 &gt;&gt; output.zyra.dsbench/step3173.zyra.dsbench_hytm1.-t.10000.-mr.debra.-ma.new.-mp.none.-p.-k.10000.-i.20.-d.20.-rq.0.-rqsize.256.-nwork.36.-nrq.0.-seqwidth.48.-trial.1.-pinning.ZYRA_SCATTER.data 2&gt;&gt;output.zyra.dsbench/stderr.out"/>
    <s v="zyra"/>
    <x v="22"/>
    <x v="0"/>
  </r>
  <r>
    <s v="step3174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66336548"/>
    <n v="66319611"/>
    <n v="13265615"/>
    <n v="33127010"/>
    <n v="10000"/>
    <m/>
    <m/>
    <m/>
    <m/>
    <m/>
    <n v="10000"/>
    <n v="203434.62"/>
    <n v="20"/>
    <n v="10000"/>
    <n v="36"/>
    <s v="debra"/>
    <s v="new"/>
    <s v="none"/>
    <m/>
    <n v="7"/>
    <n v="1"/>
    <m/>
    <n v="5.2571700000000003"/>
    <n v="2.2082199999999998"/>
    <n v="3212.12"/>
    <m/>
    <n v="3434.62"/>
    <m/>
    <m/>
    <m/>
    <m/>
    <m/>
    <n v="330393261"/>
    <n v="124627505"/>
    <n v="876842"/>
    <n v="0"/>
    <n v="3.0533299999999999"/>
    <m/>
    <m/>
    <m/>
    <m/>
    <m/>
    <m/>
    <s v="step3174.zyra.dsbench_hytm1.-t.10000.-mr.debra.-ma.new.-mp.none.-p.-k.10000.-i.20.-d.20.-rq.0.-rqsize.256.-nwork.36.-nrq.0.-seqwidth.48.-trial.2.-pinning.ZYRA_SCATTER.data"/>
    <s v="LD_PRELOAD=../lib/libjemalloc.so  time timeout 13 numactl --interleave=all ./zyra.dsbench_hytm1 -t 10000 -mr debra -ma new -mp none -p -k 10000 -i 20 -d 20 -rq 0 -rqsize 256 -nwork 36 -nrq 0 &gt;&gt; output.zyra.dsbench/step3174.zyra.dsbench_hytm1.-t.10000.-mr.debra.-ma.new.-mp.none.-p.-k.10000.-i.20.-d.20.-rq.0.-rqsize.256.-nwork.36.-nrq.0.-seqwidth.48.-trial.2.-pinning.ZYRA_SCATTER.data 2&gt;&gt;output.zyra.dsbench/stderr.out"/>
    <s v="zyra"/>
    <x v="22"/>
    <x v="0"/>
  </r>
  <r>
    <s v="step3175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31421690"/>
    <n v="31425255"/>
    <n v="6284694"/>
    <n v="15717482"/>
    <n v="10000"/>
    <m/>
    <m/>
    <m/>
    <m/>
    <m/>
    <n v="10000"/>
    <n v="2012918.2"/>
    <n v="20"/>
    <n v="10000"/>
    <n v="35"/>
    <s v="debra"/>
    <s v="new"/>
    <s v="none"/>
    <m/>
    <n v="7"/>
    <n v="1"/>
    <m/>
    <n v="6.5488200000000001"/>
    <n v="3.0906600000000002"/>
    <n v="6843.78"/>
    <m/>
    <n v="12918.2"/>
    <m/>
    <m/>
    <m/>
    <m/>
    <m/>
    <n v="156537869"/>
    <n v="69014610"/>
    <n v="636959"/>
    <n v="0"/>
    <n v="6.2053000000000003"/>
    <m/>
    <m/>
    <m/>
    <m/>
    <m/>
    <m/>
    <s v="step3175.zyra.dsbench_hytm1.-t.10000.-mr.debra.-ma.new.-mp.none.-p.-k.10000.-i.20.-d.20.-rq.0.-rqsize.256.-nwork.35.-nrq.1.-seqwidth.48.-trial.0.-pinning.ZYRA_SCATTER.data"/>
    <s v="LD_PRELOAD=../lib/libjemalloc.so  time timeout 13 numactl --interleave=all ./zyra.dsbench_hytm1 -t 10000 -mr debra -ma new -mp none -p -k 10000 -i 20 -d 20 -rq 0 -rqsize 256 -nwork 35 -nrq 1 &gt;&gt; output.zyra.dsbench/step3175.zyra.dsbench_hytm1.-t.10000.-mr.debra.-ma.new.-mp.none.-p.-k.10000.-i.20.-d.20.-rq.0.-rqsize.256.-nwork.35.-nrq.1.-seqwidth.48.-trial.0.-pinning.ZYRA_SCATTER.data 2&gt;&gt;output.zyra.dsbench/stderr.out"/>
    <s v="zyra"/>
    <x v="23"/>
    <x v="0"/>
  </r>
  <r>
    <s v="step3176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31573995"/>
    <n v="31566037"/>
    <n v="6314003"/>
    <n v="15793069"/>
    <n v="10000"/>
    <m/>
    <m/>
    <m/>
    <m/>
    <m/>
    <n v="10000"/>
    <n v="2012789.8"/>
    <n v="20"/>
    <n v="10000"/>
    <n v="35"/>
    <s v="debra"/>
    <s v="new"/>
    <s v="none"/>
    <m/>
    <n v="7"/>
    <n v="1"/>
    <m/>
    <n v="6.5099099999999996"/>
    <n v="3.0964800000000001"/>
    <n v="6764.6"/>
    <m/>
    <n v="12789.8"/>
    <m/>
    <m/>
    <m/>
    <m/>
    <m/>
    <n v="157287741"/>
    <n v="68831774"/>
    <n v="642949"/>
    <n v="0"/>
    <n v="6.2220800000000001"/>
    <m/>
    <m/>
    <m/>
    <m/>
    <m/>
    <m/>
    <s v="step3176.zyra.dsbench_hytm1.-t.10000.-mr.debra.-ma.new.-mp.none.-p.-k.10000.-i.20.-d.20.-rq.0.-rqsize.256.-nwork.35.-nrq.1.-seqwidth.48.-trial.1.-pinning.ZYRA_SCATTER.data"/>
    <s v="LD_PRELOAD=../lib/libjemalloc.so  time timeout 13 numactl --interleave=all ./zyra.dsbench_hytm1 -t 10000 -mr debra -ma new -mp none -p -k 10000 -i 20 -d 20 -rq 0 -rqsize 256 -nwork 35 -nrq 1 &gt;&gt; output.zyra.dsbench/step3176.zyra.dsbench_hytm1.-t.10000.-mr.debra.-ma.new.-mp.none.-p.-k.10000.-i.20.-d.20.-rq.0.-rqsize.256.-nwork.35.-nrq.1.-seqwidth.48.-trial.1.-pinning.ZYRA_SCATTER.data 2&gt;&gt;output.zyra.dsbench/stderr.out"/>
    <s v="zyra"/>
    <x v="23"/>
    <x v="0"/>
  </r>
  <r>
    <s v="step317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31640373"/>
    <n v="31647029"/>
    <n v="6328740"/>
    <n v="15825278"/>
    <n v="10000"/>
    <m/>
    <m/>
    <m/>
    <m/>
    <m/>
    <n v="10000"/>
    <n v="2012801.3"/>
    <n v="20"/>
    <n v="10000"/>
    <n v="35"/>
    <s v="debra"/>
    <s v="new"/>
    <s v="none"/>
    <m/>
    <n v="7"/>
    <n v="1"/>
    <m/>
    <n v="6.5251900000000003"/>
    <n v="3.09653"/>
    <n v="6799.65"/>
    <m/>
    <n v="12801.3"/>
    <m/>
    <m/>
    <m/>
    <m/>
    <m/>
    <n v="157621901"/>
    <n v="67917024"/>
    <n v="630886"/>
    <n v="0"/>
    <n v="6.1663399999999999"/>
    <m/>
    <m/>
    <m/>
    <m/>
    <m/>
    <m/>
    <s v="step3177.zyra.dsbench_hytm1.-t.10000.-mr.debra.-ma.new.-mp.none.-p.-k.10000.-i.20.-d.20.-rq.0.-rqsize.256.-nwork.35.-nrq.1.-seqwidth.48.-trial.2.-pinning.ZYRA_SCATTER.data"/>
    <s v="LD_PRELOAD=../lib/libjemalloc.so  time timeout 13 numactl --interleave=all ./zyra.dsbench_hytm1 -t 10000 -mr debra -ma new -mp none -p -k 10000 -i 20 -d 20 -rq 0 -rqsize 256 -nwork 35 -nrq 1 &gt;&gt; output.zyra.dsbench/step3177.zyra.dsbench_hytm1.-t.10000.-mr.debra.-ma.new.-mp.none.-p.-k.10000.-i.20.-d.20.-rq.0.-rqsize.256.-nwork.35.-nrq.1.-seqwidth.48.-trial.2.-pinning.ZYRA_SCATTER.data 2&gt;&gt;output.zyra.dsbench/stderr.out"/>
    <s v="zyra"/>
    <x v="23"/>
    <x v="0"/>
  </r>
  <r>
    <s v="step3178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78191677"/>
    <n v="78169410"/>
    <n v="15636108"/>
    <n v="39042852"/>
    <n v="10000"/>
    <m/>
    <m/>
    <m/>
    <m/>
    <m/>
    <n v="10000"/>
    <n v="204482.49"/>
    <n v="20"/>
    <n v="10000"/>
    <n v="54"/>
    <s v="debra"/>
    <s v="new"/>
    <s v="none"/>
    <m/>
    <n v="7"/>
    <n v="1"/>
    <m/>
    <n v="5.9132999999999996"/>
    <n v="2.2513899999999998"/>
    <n v="3753.81"/>
    <m/>
    <n v="4482.49"/>
    <m/>
    <m/>
    <m/>
    <m/>
    <m/>
    <n v="389407818"/>
    <n v="166084101"/>
    <n v="1020705"/>
    <n v="0"/>
    <n v="3.74058"/>
    <m/>
    <m/>
    <m/>
    <m/>
    <m/>
    <m/>
    <s v="step3178.zyra.dsbench_hytm1.-t.10000.-mr.debra.-ma.new.-mp.none.-p.-k.10000.-i.20.-d.20.-rq.0.-rqsize.256.-nwork.54.-nrq.0.-seqwidth.48.-trial.0.-pinning.ZYRA_SCATTER.data"/>
    <s v="LD_PRELOAD=../lib/libjemalloc.so  time timeout 13 numactl --interleave=all ./zyra.dsbench_hytm1 -t 10000 -mr debra -ma new -mp none -p -k 10000 -i 20 -d 20 -rq 0 -rqsize 256 -nwork 54 -nrq 0 &gt;&gt; output.zyra.dsbench/step3178.zyra.dsbench_hytm1.-t.10000.-mr.debra.-ma.new.-mp.none.-p.-k.10000.-i.20.-d.20.-rq.0.-rqsize.256.-nwork.54.-nrq.0.-seqwidth.48.-trial.0.-pinning.ZYRA_SCATTER.data 2&gt;&gt;output.zyra.dsbench/stderr.out"/>
    <s v="zyra"/>
    <x v="22"/>
    <x v="1"/>
  </r>
  <r>
    <s v="step1217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37862663"/>
    <n v="37871125"/>
    <n v="7573378"/>
    <n v="18909861"/>
    <n v="10000"/>
    <m/>
    <m/>
    <m/>
    <m/>
    <m/>
    <n v="10000"/>
    <n v="203500.23"/>
    <n v="20"/>
    <n v="10000"/>
    <n v="125"/>
    <s v="debra"/>
    <s v="new"/>
    <s v="none"/>
    <m/>
    <n v="8"/>
    <n v="1"/>
    <m/>
    <n v="12.1038"/>
    <n v="3.081"/>
    <n v="17385.400000000001"/>
    <m/>
    <n v="3500.23"/>
    <m/>
    <m/>
    <m/>
    <m/>
    <m/>
    <m/>
    <m/>
    <m/>
    <m/>
    <m/>
    <m/>
    <m/>
    <m/>
    <m/>
    <m/>
    <m/>
    <s v="step1217.zyra.dsbench_tl2.-t.10000.-mr.debra.-ma.new.-mp.none.-p.-k.10000.-i.20.-d.20.-rq.0.-rqsize.256.-nwork.125.-nrq.1.-seqwidth.48.-trial.1.-pinning.ZYRA_CLUSTER.data"/>
    <s v="LD_PRELOAD=../lib/libjemalloc.so  time timeout 13 numactl --interleave=all ./zyra.dsbench_tl2 -t 10000 -mr debra -ma new -mp none -p -k 10000 -i 20 -d 20 -rq 0 -rqsize 256 -nwork 125 -nrq 1 &gt;&gt; output.zyra.dsbench/step1217.zyra.dsbench_tl2.-t.10000.-mr.debra.-ma.new.-mp.none.-p.-k.10000.-i.20.-d.20.-rq.0.-rqsize.256.-nwork.125.-nrq.1.-seqwidth.48.-trial.1.-pinning.ZYRA_CLUSTER.data 2&gt;&gt;output.zyra.dsbench/stderr.out"/>
    <s v="zyra"/>
    <x v="20"/>
    <x v="5"/>
  </r>
  <r>
    <s v="step3179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77257524"/>
    <n v="77251994"/>
    <n v="15450951"/>
    <n v="38581118"/>
    <n v="10000"/>
    <m/>
    <m/>
    <m/>
    <m/>
    <m/>
    <n v="10000"/>
    <n v="204527.18"/>
    <n v="20"/>
    <n v="10000"/>
    <n v="54"/>
    <s v="debra"/>
    <s v="new"/>
    <s v="none"/>
    <m/>
    <n v="7"/>
    <n v="1"/>
    <m/>
    <n v="5.9610500000000002"/>
    <n v="2.2549800000000002"/>
    <n v="3805.43"/>
    <m/>
    <n v="4527.18"/>
    <m/>
    <m/>
    <m/>
    <m/>
    <m/>
    <n v="384812425"/>
    <n v="163962809"/>
    <n v="998757"/>
    <n v="0"/>
    <n v="3.6976200000000001"/>
    <m/>
    <m/>
    <m/>
    <m/>
    <m/>
    <m/>
    <s v="step3179.zyra.dsbench_hytm1.-t.10000.-mr.debra.-ma.new.-mp.none.-p.-k.10000.-i.20.-d.20.-rq.0.-rqsize.256.-nwork.54.-nrq.0.-seqwidth.48.-trial.1.-pinning.ZYRA_SCATTER.data"/>
    <s v="LD_PRELOAD=../lib/libjemalloc.so  time timeout 13 numactl --interleave=all ./zyra.dsbench_hytm1 -t 10000 -mr debra -ma new -mp none -p -k 10000 -i 20 -d 20 -rq 0 -rqsize 256 -nwork 54 -nrq 0 &gt;&gt; output.zyra.dsbench/step3179.zyra.dsbench_hytm1.-t.10000.-mr.debra.-ma.new.-mp.none.-p.-k.10000.-i.20.-d.20.-rq.0.-rqsize.256.-nwork.54.-nrq.0.-seqwidth.48.-trial.1.-pinning.ZYRA_SCATTER.data 2&gt;&gt;output.zyra.dsbench/stderr.out"/>
    <s v="zyra"/>
    <x v="22"/>
    <x v="1"/>
  </r>
  <r>
    <s v="step31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63803802"/>
    <n v="10000"/>
    <m/>
    <m/>
    <m/>
    <m/>
    <m/>
    <n v="10000"/>
    <n v="777.86500000000001"/>
    <n v="0"/>
    <n v="100000"/>
    <n v="36"/>
    <s v="debra"/>
    <s v="new"/>
    <s v="none"/>
    <m/>
    <n v="8"/>
    <n v="1"/>
    <m/>
    <n v="8.0677599999999998"/>
    <n v="1.10451E-3"/>
    <n v="1507.5"/>
    <m/>
    <n v="777.86500000000001"/>
    <m/>
    <m/>
    <m/>
    <m/>
    <m/>
    <n v="638038022"/>
    <n v="1947657"/>
    <n v="23460"/>
    <n v="0"/>
    <n v="0"/>
    <m/>
    <m/>
    <m/>
    <m/>
    <m/>
    <m/>
    <s v="step317.zyra.dsbench_hytm1.-t.10000.-mr.debra.-ma.new.-mp.none.-p.-k.100000.-i.0.-d.0.-rq.0.-rqsize.256.-nwork.36.-nrq.0.-seqwidth.48.-trial.1.-pinning.ZYRA_CLUSTER.data"/>
    <s v="LD_PRELOAD=../lib/libjemalloc.so  time timeout 13 numactl --interleave=all ./zyra.dsbench_hytm1 -t 10000 -mr debra -ma new -mp none -p -k 100000 -i 0 -d 0 -rq 0 -rqsize 256 -nwork 36 -nrq 0 &gt;&gt; output.zyra.dsbench/step317.zyra.dsbench_hytm1.-t.10000.-mr.debra.-ma.new.-mp.none.-p.-k.100000.-i.0.-d.0.-rq.0.-rqsize.256.-nwork.36.-nrq.0.-seqwidth.48.-trial.1.-pinning.ZYRA_CLUSTER.data 2&gt;&gt;output.zyra.dsbench/stderr.out"/>
    <s v="zyra"/>
    <x v="6"/>
    <x v="0"/>
  </r>
  <r>
    <s v="step3180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77439082"/>
    <n v="77437107"/>
    <n v="15487618"/>
    <n v="38676652"/>
    <n v="10000"/>
    <m/>
    <m/>
    <m/>
    <m/>
    <m/>
    <n v="10000"/>
    <n v="204459.19"/>
    <n v="20"/>
    <n v="10000"/>
    <n v="54"/>
    <s v="debra"/>
    <s v="new"/>
    <s v="none"/>
    <m/>
    <n v="7"/>
    <n v="1"/>
    <m/>
    <n v="6.0575700000000001"/>
    <n v="2.2826599999999999"/>
    <n v="3789.95"/>
    <m/>
    <n v="4459.1899999999996"/>
    <m/>
    <m/>
    <m/>
    <m/>
    <m/>
    <n v="385757134"/>
    <n v="168395333"/>
    <n v="1009394"/>
    <n v="0"/>
    <n v="3.66072"/>
    <m/>
    <m/>
    <m/>
    <m/>
    <m/>
    <m/>
    <s v="step3180.zyra.dsbench_hytm1.-t.10000.-mr.debra.-ma.new.-mp.none.-p.-k.10000.-i.20.-d.20.-rq.0.-rqsize.256.-nwork.54.-nrq.0.-seqwidth.48.-trial.2.-pinning.ZYRA_SCATTER.data"/>
    <s v="LD_PRELOAD=../lib/libjemalloc.so  time timeout 13 numactl --interleave=all ./zyra.dsbench_hytm1 -t 10000 -mr debra -ma new -mp none -p -k 10000 -i 20 -d 20 -rq 0 -rqsize 256 -nwork 54 -nrq 0 &gt;&gt; output.zyra.dsbench/step3180.zyra.dsbench_hytm1.-t.10000.-mr.debra.-ma.new.-mp.none.-p.-k.10000.-i.20.-d.20.-rq.0.-rqsize.256.-nwork.54.-nrq.0.-seqwidth.48.-trial.2.-pinning.ZYRA_SCATTER.data 2&gt;&gt;output.zyra.dsbench/stderr.out"/>
    <s v="zyra"/>
    <x v="22"/>
    <x v="1"/>
  </r>
  <r>
    <s v="step3181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37944087"/>
    <n v="37952421"/>
    <n v="7589650"/>
    <n v="18974549"/>
    <n v="10000"/>
    <m/>
    <m/>
    <m/>
    <m/>
    <m/>
    <n v="10000"/>
    <n v="2015020"/>
    <n v="20"/>
    <n v="10000"/>
    <n v="53"/>
    <s v="debra"/>
    <s v="new"/>
    <s v="none"/>
    <m/>
    <n v="7"/>
    <n v="1"/>
    <m/>
    <n v="7.0442400000000003"/>
    <n v="2.96699"/>
    <n v="7756.17"/>
    <m/>
    <n v="15020"/>
    <m/>
    <m/>
    <m/>
    <m/>
    <m/>
    <n v="189052643"/>
    <n v="98005416"/>
    <n v="692849"/>
    <n v="0"/>
    <n v="6.4622099999999998"/>
    <m/>
    <m/>
    <m/>
    <m/>
    <m/>
    <m/>
    <s v="step3181.zyra.dsbench_hytm1.-t.10000.-mr.debra.-ma.new.-mp.none.-p.-k.10000.-i.20.-d.20.-rq.0.-rqsize.256.-nwork.53.-nrq.1.-seqwidth.48.-trial.0.-pinning.ZYRA_SCATTER.data"/>
    <s v="LD_PRELOAD=../lib/libjemalloc.so  time timeout 13 numactl --interleave=all ./zyra.dsbench_hytm1 -t 10000 -mr debra -ma new -mp none -p -k 10000 -i 20 -d 20 -rq 0 -rqsize 256 -nwork 53 -nrq 1 &gt;&gt; output.zyra.dsbench/step3181.zyra.dsbench_hytm1.-t.10000.-mr.debra.-ma.new.-mp.none.-p.-k.10000.-i.20.-d.20.-rq.0.-rqsize.256.-nwork.53.-nrq.1.-seqwidth.48.-trial.0.-pinning.ZYRA_SCATTER.data 2&gt;&gt;output.zyra.dsbench/stderr.out"/>
    <s v="zyra"/>
    <x v="23"/>
    <x v="1"/>
  </r>
  <r>
    <s v="step3182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39069955"/>
    <n v="39070429"/>
    <n v="7814038"/>
    <n v="19536530"/>
    <n v="10000"/>
    <m/>
    <m/>
    <m/>
    <m/>
    <m/>
    <n v="10000"/>
    <n v="2014572.1"/>
    <n v="20"/>
    <n v="10000"/>
    <n v="53"/>
    <s v="debra"/>
    <s v="new"/>
    <s v="none"/>
    <m/>
    <n v="7"/>
    <n v="1"/>
    <m/>
    <n v="6.9320300000000001"/>
    <n v="2.9397899999999999"/>
    <n v="7542.48"/>
    <m/>
    <n v="14572.1"/>
    <m/>
    <m/>
    <m/>
    <m/>
    <m/>
    <n v="194665215"/>
    <n v="93778820"/>
    <n v="700088"/>
    <n v="0"/>
    <n v="6.44564"/>
    <m/>
    <m/>
    <m/>
    <m/>
    <m/>
    <m/>
    <s v="step3182.zyra.dsbench_hytm1.-t.10000.-mr.debra.-ma.new.-mp.none.-p.-k.10000.-i.20.-d.20.-rq.0.-rqsize.256.-nwork.53.-nrq.1.-seqwidth.48.-trial.1.-pinning.ZYRA_SCATTER.data"/>
    <s v="LD_PRELOAD=../lib/libjemalloc.so  time timeout 13 numactl --interleave=all ./zyra.dsbench_hytm1 -t 10000 -mr debra -ma new -mp none -p -k 10000 -i 20 -d 20 -rq 0 -rqsize 256 -nwork 53 -nrq 1 &gt;&gt; output.zyra.dsbench/step3182.zyra.dsbench_hytm1.-t.10000.-mr.debra.-ma.new.-mp.none.-p.-k.10000.-i.20.-d.20.-rq.0.-rqsize.256.-nwork.53.-nrq.1.-seqwidth.48.-trial.1.-pinning.ZYRA_SCATTER.data 2&gt;&gt;output.zyra.dsbench/stderr.out"/>
    <s v="zyra"/>
    <x v="23"/>
    <x v="1"/>
  </r>
  <r>
    <s v="step318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38557298"/>
    <n v="38552593"/>
    <n v="7710989"/>
    <n v="19275609"/>
    <n v="10000"/>
    <m/>
    <m/>
    <m/>
    <m/>
    <m/>
    <n v="10000"/>
    <n v="2014752.6"/>
    <n v="20"/>
    <n v="10000"/>
    <n v="53"/>
    <s v="debra"/>
    <s v="new"/>
    <s v="none"/>
    <m/>
    <n v="7"/>
    <n v="1"/>
    <m/>
    <n v="7.1904399999999997"/>
    <n v="2.9615399999999998"/>
    <n v="7632.74"/>
    <m/>
    <n v="14752.6"/>
    <m/>
    <m/>
    <m/>
    <m/>
    <m/>
    <n v="192060651"/>
    <n v="96087912"/>
    <n v="695440"/>
    <n v="0"/>
    <n v="6.4343899999999996"/>
    <m/>
    <m/>
    <m/>
    <m/>
    <m/>
    <m/>
    <s v="step3183.zyra.dsbench_hytm1.-t.10000.-mr.debra.-ma.new.-mp.none.-p.-k.10000.-i.20.-d.20.-rq.0.-rqsize.256.-nwork.53.-nrq.1.-seqwidth.48.-trial.2.-pinning.ZYRA_SCATTER.data"/>
    <s v="LD_PRELOAD=../lib/libjemalloc.so  time timeout 13 numactl --interleave=all ./zyra.dsbench_hytm1 -t 10000 -mr debra -ma new -mp none -p -k 10000 -i 20 -d 20 -rq 0 -rqsize 256 -nwork 53 -nrq 1 &gt;&gt; output.zyra.dsbench/step3183.zyra.dsbench_hytm1.-t.10000.-mr.debra.-ma.new.-mp.none.-p.-k.10000.-i.20.-d.20.-rq.0.-rqsize.256.-nwork.53.-nrq.1.-seqwidth.48.-trial.2.-pinning.ZYRA_SCATTER.data 2&gt;&gt;output.zyra.dsbench/stderr.out"/>
    <s v="zyra"/>
    <x v="23"/>
    <x v="1"/>
  </r>
  <r>
    <s v="step3184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86469661"/>
    <n v="86475162"/>
    <n v="17294482"/>
    <n v="43182600"/>
    <n v="10000"/>
    <m/>
    <m/>
    <m/>
    <m/>
    <m/>
    <n v="10000"/>
    <n v="205556.27"/>
    <n v="20"/>
    <n v="10000"/>
    <n v="72"/>
    <s v="debra"/>
    <s v="new"/>
    <s v="none"/>
    <m/>
    <n v="7"/>
    <n v="1"/>
    <m/>
    <n v="6.5834000000000001"/>
    <n v="2.3050000000000002"/>
    <n v="4381.12"/>
    <m/>
    <n v="5556.27"/>
    <m/>
    <m/>
    <m/>
    <m/>
    <m/>
    <n v="430710698"/>
    <n v="204556519"/>
    <n v="1115303"/>
    <n v="0"/>
    <n v="4.1345299999999998"/>
    <m/>
    <m/>
    <m/>
    <m/>
    <m/>
    <m/>
    <s v="step3184.zyra.dsbench_hytm1.-t.10000.-mr.debra.-ma.new.-mp.none.-p.-k.10000.-i.20.-d.20.-rq.0.-rqsize.256.-nwork.72.-nrq.0.-seqwidth.48.-trial.0.-pinning.ZYRA_SCATTER.data"/>
    <s v="LD_PRELOAD=../lib/libjemalloc.so  time timeout 13 numactl --interleave=all ./zyra.dsbench_hytm1 -t 10000 -mr debra -ma new -mp none -p -k 10000 -i 20 -d 20 -rq 0 -rqsize 256 -nwork 72 -nrq 0 &gt;&gt; output.zyra.dsbench/step3184.zyra.dsbench_hytm1.-t.10000.-mr.debra.-ma.new.-mp.none.-p.-k.10000.-i.20.-d.20.-rq.0.-rqsize.256.-nwork.72.-nrq.0.-seqwidth.48.-trial.0.-pinning.ZYRA_SCATTER.data 2&gt;&gt;output.zyra.dsbench/stderr.out"/>
    <s v="zyra"/>
    <x v="22"/>
    <x v="2"/>
  </r>
  <r>
    <s v="step3185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85695770"/>
    <n v="85695377"/>
    <n v="17139114"/>
    <n v="42797500"/>
    <n v="10000"/>
    <m/>
    <m/>
    <m/>
    <m/>
    <m/>
    <n v="10000"/>
    <n v="205504.15"/>
    <n v="20"/>
    <n v="10000"/>
    <n v="72"/>
    <s v="debra"/>
    <s v="new"/>
    <s v="none"/>
    <m/>
    <n v="7"/>
    <n v="1"/>
    <m/>
    <n v="6.5530999999999997"/>
    <n v="2.3025099999999998"/>
    <n v="4416.67"/>
    <m/>
    <n v="5504.15"/>
    <m/>
    <m/>
    <m/>
    <m/>
    <m/>
    <n v="426864126"/>
    <n v="204286120"/>
    <n v="1110881"/>
    <n v="0"/>
    <n v="4.1347199999999997"/>
    <m/>
    <m/>
    <m/>
    <m/>
    <m/>
    <m/>
    <s v="step3185.zyra.dsbench_hytm1.-t.10000.-mr.debra.-ma.new.-mp.none.-p.-k.10000.-i.20.-d.20.-rq.0.-rqsize.256.-nwork.72.-nrq.0.-seqwidth.48.-trial.1.-pinning.ZYRA_SCATTER.data"/>
    <s v="LD_PRELOAD=../lib/libjemalloc.so  time timeout 13 numactl --interleave=all ./zyra.dsbench_hytm1 -t 10000 -mr debra -ma new -mp none -p -k 10000 -i 20 -d 20 -rq 0 -rqsize 256 -nwork 72 -nrq 0 &gt;&gt; output.zyra.dsbench/step3185.zyra.dsbench_hytm1.-t.10000.-mr.debra.-ma.new.-mp.none.-p.-k.10000.-i.20.-d.20.-rq.0.-rqsize.256.-nwork.72.-nrq.0.-seqwidth.48.-trial.1.-pinning.ZYRA_SCATTER.data 2&gt;&gt;output.zyra.dsbench/stderr.out"/>
    <s v="zyra"/>
    <x v="22"/>
    <x v="2"/>
  </r>
  <r>
    <s v="step3186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85131788"/>
    <n v="85140808"/>
    <n v="17027259"/>
    <n v="42517412"/>
    <n v="10000"/>
    <m/>
    <m/>
    <m/>
    <m/>
    <m/>
    <n v="10000"/>
    <n v="205559.65"/>
    <n v="20"/>
    <n v="10000"/>
    <n v="72"/>
    <s v="debra"/>
    <s v="new"/>
    <s v="none"/>
    <m/>
    <n v="7"/>
    <n v="1"/>
    <m/>
    <n v="6.5576600000000003"/>
    <n v="2.3008199999999999"/>
    <n v="4450.1099999999997"/>
    <m/>
    <n v="5559.65"/>
    <m/>
    <m/>
    <m/>
    <m/>
    <m/>
    <n v="424076566"/>
    <n v="210907164"/>
    <n v="1097560"/>
    <n v="0"/>
    <n v="4.1227"/>
    <m/>
    <m/>
    <m/>
    <m/>
    <m/>
    <m/>
    <s v="step3186.zyra.dsbench_hytm1.-t.10000.-mr.debra.-ma.new.-mp.none.-p.-k.10000.-i.20.-d.20.-rq.0.-rqsize.256.-nwork.72.-nrq.0.-seqwidth.48.-trial.2.-pinning.ZYRA_SCATTER.data"/>
    <s v="LD_PRELOAD=../lib/libjemalloc.so  time timeout 13 numactl --interleave=all ./zyra.dsbench_hytm1 -t 10000 -mr debra -ma new -mp none -p -k 10000 -i 20 -d 20 -rq 0 -rqsize 256 -nwork 72 -nrq 0 &gt;&gt; output.zyra.dsbench/step3186.zyra.dsbench_hytm1.-t.10000.-mr.debra.-ma.new.-mp.none.-p.-k.10000.-i.20.-d.20.-rq.0.-rqsize.256.-nwork.72.-nrq.0.-seqwidth.48.-trial.2.-pinning.ZYRA_SCATTER.data 2&gt;&gt;output.zyra.dsbench/stderr.out"/>
    <s v="zyra"/>
    <x v="22"/>
    <x v="2"/>
  </r>
  <r>
    <s v="step318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43083371"/>
    <n v="43084562"/>
    <n v="8616793"/>
    <n v="21536429"/>
    <n v="10000"/>
    <m/>
    <m/>
    <m/>
    <m/>
    <m/>
    <n v="10000"/>
    <n v="2017266.1"/>
    <n v="20"/>
    <n v="10000"/>
    <n v="71"/>
    <s v="debra"/>
    <s v="new"/>
    <s v="none"/>
    <m/>
    <n v="7"/>
    <n v="1"/>
    <m/>
    <n v="7.7598799999999999"/>
    <n v="2.9078599999999999"/>
    <n v="8814.5499999999993"/>
    <m/>
    <n v="17266.099999999999"/>
    <m/>
    <m/>
    <m/>
    <m/>
    <m/>
    <n v="214629698"/>
    <n v="127330729"/>
    <n v="734599"/>
    <n v="0"/>
    <n v="6.6081099999999999"/>
    <m/>
    <m/>
    <m/>
    <m/>
    <m/>
    <m/>
    <s v="step3187.zyra.dsbench_hytm1.-t.10000.-mr.debra.-ma.new.-mp.none.-p.-k.10000.-i.20.-d.20.-rq.0.-rqsize.256.-nwork.71.-nrq.1.-seqwidth.48.-trial.0.-pinning.ZYRA_SCATTER.data"/>
    <s v="LD_PRELOAD=../lib/libjemalloc.so  time timeout 13 numactl --interleave=all ./zyra.dsbench_hytm1 -t 10000 -mr debra -ma new -mp none -p -k 10000 -i 20 -d 20 -rq 0 -rqsize 256 -nwork 71 -nrq 1 &gt;&gt; output.zyra.dsbench/step3187.zyra.dsbench_hytm1.-t.10000.-mr.debra.-ma.new.-mp.none.-p.-k.10000.-i.20.-d.20.-rq.0.-rqsize.256.-nwork.71.-nrq.1.-seqwidth.48.-trial.0.-pinning.ZYRA_SCATTER.data 2&gt;&gt;output.zyra.dsbench/stderr.out"/>
    <s v="zyra"/>
    <x v="23"/>
    <x v="2"/>
  </r>
  <r>
    <s v="step1218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39450317"/>
    <n v="39460884"/>
    <n v="7891120"/>
    <n v="19708153"/>
    <n v="10000"/>
    <m/>
    <m/>
    <m/>
    <m/>
    <m/>
    <n v="10000"/>
    <n v="203371.78"/>
    <n v="20"/>
    <n v="10000"/>
    <n v="125"/>
    <s v="debra"/>
    <s v="new"/>
    <s v="none"/>
    <m/>
    <n v="8"/>
    <n v="1"/>
    <m/>
    <n v="12.1248"/>
    <n v="3.0539200000000002"/>
    <n v="16636.3"/>
    <m/>
    <n v="3371.78"/>
    <m/>
    <m/>
    <m/>
    <m/>
    <m/>
    <m/>
    <m/>
    <m/>
    <m/>
    <m/>
    <m/>
    <m/>
    <m/>
    <m/>
    <m/>
    <m/>
    <s v="step1218.zyra.dsbench_tl2.-t.10000.-mr.debra.-ma.new.-mp.none.-p.-k.10000.-i.20.-d.20.-rq.0.-rqsize.256.-nwork.125.-nrq.1.-seqwidth.48.-trial.2.-pinning.ZYRA_CLUSTER.data"/>
    <s v="LD_PRELOAD=../lib/libjemalloc.so  time timeout 13 numactl --interleave=all ./zyra.dsbench_tl2 -t 10000 -mr debra -ma new -mp none -p -k 10000 -i 20 -d 20 -rq 0 -rqsize 256 -nwork 125 -nrq 1 &gt;&gt; output.zyra.dsbench/step1218.zyra.dsbench_tl2.-t.10000.-mr.debra.-ma.new.-mp.none.-p.-k.10000.-i.20.-d.20.-rq.0.-rqsize.256.-nwork.125.-nrq.1.-seqwidth.48.-trial.2.-pinning.ZYRA_CLUSTER.data 2&gt;&gt;output.zyra.dsbench/stderr.out"/>
    <s v="zyra"/>
    <x v="20"/>
    <x v="5"/>
  </r>
  <r>
    <s v="step3188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7023302"/>
    <n v="7026778"/>
    <n v="1405008"/>
    <n v="3517583"/>
    <n v="10000"/>
    <m/>
    <m/>
    <m/>
    <m/>
    <m/>
    <n v="10000"/>
    <n v="2042646.5"/>
    <n v="20"/>
    <n v="10000"/>
    <n v="71"/>
    <s v="debra"/>
    <s v="new"/>
    <s v="none"/>
    <m/>
    <n v="7"/>
    <n v="1"/>
    <m/>
    <n v="48.837800000000001"/>
    <n v="10.752700000000001"/>
    <n v="54045.2"/>
    <m/>
    <n v="42646.5"/>
    <m/>
    <m/>
    <m/>
    <m/>
    <m/>
    <n v="32481418"/>
    <n v="102556565"/>
    <n v="2694419"/>
    <n v="0"/>
    <n v="4.0957999999999997"/>
    <m/>
    <m/>
    <m/>
    <m/>
    <m/>
    <m/>
    <s v="step3188.zyra.dsbench_hytm1.-t.10000.-mr.debra.-ma.new.-mp.none.-p.-k.10000.-i.20.-d.20.-rq.0.-rqsize.256.-nwork.71.-nrq.1.-seqwidth.48.-trial.1.-pinning.ZYRA_SCATTER.data"/>
    <s v="LD_PRELOAD=../lib/libjemalloc.so  time timeout 13 numactl --interleave=all ./zyra.dsbench_hytm1 -t 10000 -mr debra -ma new -mp none -p -k 10000 -i 20 -d 20 -rq 0 -rqsize 256 -nwork 71 -nrq 1 &gt;&gt; output.zyra.dsbench/step3188.zyra.dsbench_hytm1.-t.10000.-mr.debra.-ma.new.-mp.none.-p.-k.10000.-i.20.-d.20.-rq.0.-rqsize.256.-nwork.71.-nrq.1.-seqwidth.48.-trial.1.-pinning.ZYRA_SCATTER.data 2&gt;&gt;output.zyra.dsbench/stderr.out"/>
    <s v="zyra"/>
    <x v="23"/>
    <x v="2"/>
  </r>
  <r>
    <s v="step3189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44383641"/>
    <n v="44391755"/>
    <n v="8877539"/>
    <n v="22190247"/>
    <n v="10000"/>
    <m/>
    <m/>
    <m/>
    <m/>
    <m/>
    <n v="10000"/>
    <n v="2016754.8"/>
    <n v="20"/>
    <n v="10000"/>
    <n v="71"/>
    <s v="debra"/>
    <s v="new"/>
    <s v="none"/>
    <m/>
    <n v="7"/>
    <n v="1"/>
    <m/>
    <n v="7.4115399999999996"/>
    <n v="2.8809499999999999"/>
    <n v="8558.32"/>
    <m/>
    <n v="16754.8"/>
    <m/>
    <m/>
    <m/>
    <m/>
    <m/>
    <n v="221142839"/>
    <n v="119850038"/>
    <n v="759636"/>
    <n v="0"/>
    <n v="6.6166799999999997"/>
    <m/>
    <m/>
    <m/>
    <m/>
    <m/>
    <m/>
    <s v="step3189.zyra.dsbench_hytm1.-t.10000.-mr.debra.-ma.new.-mp.none.-p.-k.10000.-i.20.-d.20.-rq.0.-rqsize.256.-nwork.71.-nrq.1.-seqwidth.48.-trial.2.-pinning.ZYRA_SCATTER.data"/>
    <s v="LD_PRELOAD=../lib/libjemalloc.so  time timeout 13 numactl --interleave=all ./zyra.dsbench_hytm1 -t 10000 -mr debra -ma new -mp none -p -k 10000 -i 20 -d 20 -rq 0 -rqsize 256 -nwork 71 -nrq 1 &gt;&gt; output.zyra.dsbench/step3189.zyra.dsbench_hytm1.-t.10000.-mr.debra.-ma.new.-mp.none.-p.-k.10000.-i.20.-d.20.-rq.0.-rqsize.256.-nwork.71.-nrq.1.-seqwidth.48.-trial.2.-pinning.ZYRA_SCATTER.data 2&gt;&gt;output.zyra.dsbench/stderr.out"/>
    <s v="zyra"/>
    <x v="23"/>
    <x v="2"/>
  </r>
  <r>
    <s v="step318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64510961"/>
    <n v="10000"/>
    <m/>
    <m/>
    <m/>
    <m/>
    <m/>
    <n v="10000"/>
    <n v="765.71699999999998"/>
    <n v="0"/>
    <n v="100000"/>
    <n v="36"/>
    <s v="debra"/>
    <s v="new"/>
    <s v="none"/>
    <m/>
    <n v="8"/>
    <n v="1"/>
    <m/>
    <n v="8.1548400000000001"/>
    <n v="1.0265300000000001E-3"/>
    <n v="1490.31"/>
    <m/>
    <n v="765.71699999999998"/>
    <m/>
    <m/>
    <m/>
    <m/>
    <m/>
    <n v="645109613"/>
    <n v="1374667"/>
    <n v="23802"/>
    <n v="0"/>
    <n v="0"/>
    <m/>
    <m/>
    <m/>
    <m/>
    <m/>
    <m/>
    <s v="step318.zyra.dsbench_hytm1.-t.10000.-mr.debra.-ma.new.-mp.none.-p.-k.100000.-i.0.-d.0.-rq.0.-rqsize.256.-nwork.36.-nrq.0.-seqwidth.48.-trial.2.-pinning.ZYRA_CLUSTER.data"/>
    <s v="LD_PRELOAD=../lib/libjemalloc.so  time timeout 13 numactl --interleave=all ./zyra.dsbench_hytm1 -t 10000 -mr debra -ma new -mp none -p -k 100000 -i 0 -d 0 -rq 0 -rqsize 256 -nwork 36 -nrq 0 &gt;&gt; output.zyra.dsbench/step318.zyra.dsbench_hytm1.-t.10000.-mr.debra.-ma.new.-mp.none.-p.-k.100000.-i.0.-d.0.-rq.0.-rqsize.256.-nwork.36.-nrq.0.-seqwidth.48.-trial.2.-pinning.ZYRA_CLUSTER.data 2&gt;&gt;output.zyra.dsbench/stderr.out"/>
    <s v="zyra"/>
    <x v="6"/>
    <x v="0"/>
  </r>
  <r>
    <s v="step3190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88084823"/>
    <n v="88089583"/>
    <n v="17617440"/>
    <n v="43985320"/>
    <n v="10000"/>
    <m/>
    <m/>
    <m/>
    <m/>
    <m/>
    <n v="10000"/>
    <n v="205900.35"/>
    <n v="20"/>
    <n v="10000"/>
    <n v="90"/>
    <s v="debra"/>
    <s v="new"/>
    <s v="none"/>
    <m/>
    <n v="7"/>
    <n v="1"/>
    <m/>
    <n v="6.67225"/>
    <n v="2.3335599999999999"/>
    <n v="5380.27"/>
    <m/>
    <n v="5900.35"/>
    <m/>
    <m/>
    <m/>
    <m/>
    <m/>
    <n v="438724896"/>
    <n v="244400761"/>
    <n v="1128309"/>
    <n v="0"/>
    <n v="4.4857800000000001"/>
    <m/>
    <m/>
    <m/>
    <m/>
    <m/>
    <m/>
    <s v="step3190.zyra.dsbench_hytm1.-t.10000.-mr.debra.-ma.new.-mp.none.-p.-k.10000.-i.20.-d.20.-rq.0.-rqsize.256.-nwork.90.-nrq.0.-seqwidth.48.-trial.0.-pinning.ZYRA_SCATTER.data"/>
    <s v="LD_PRELOAD=../lib/libjemalloc.so  time timeout 13 numactl --interleave=all ./zyra.dsbench_hytm1 -t 10000 -mr debra -ma new -mp none -p -k 10000 -i 20 -d 20 -rq 0 -rqsize 256 -nwork 90 -nrq 0 &gt;&gt; output.zyra.dsbench/step3190.zyra.dsbench_hytm1.-t.10000.-mr.debra.-ma.new.-mp.none.-p.-k.10000.-i.20.-d.20.-rq.0.-rqsize.256.-nwork.90.-nrq.0.-seqwidth.48.-trial.0.-pinning.ZYRA_SCATTER.data 2&gt;&gt;output.zyra.dsbench/stderr.out"/>
    <s v="zyra"/>
    <x v="22"/>
    <x v="4"/>
  </r>
  <r>
    <s v="step3191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89086496"/>
    <n v="89071887"/>
    <n v="17815838"/>
    <n v="44483143"/>
    <n v="10000"/>
    <m/>
    <m/>
    <m/>
    <m/>
    <m/>
    <n v="10000"/>
    <n v="205885.1"/>
    <n v="20"/>
    <n v="10000"/>
    <n v="90"/>
    <s v="debra"/>
    <s v="new"/>
    <s v="none"/>
    <m/>
    <n v="7"/>
    <n v="1"/>
    <m/>
    <n v="6.7576599999999996"/>
    <n v="2.3433000000000002"/>
    <n v="5318.75"/>
    <m/>
    <n v="5885.1"/>
    <m/>
    <m/>
    <m/>
    <m/>
    <m/>
    <n v="443719493"/>
    <n v="238178188"/>
    <n v="1111938"/>
    <n v="0"/>
    <n v="4.5386600000000001"/>
    <m/>
    <m/>
    <m/>
    <m/>
    <m/>
    <m/>
    <s v="step3191.zyra.dsbench_hytm1.-t.10000.-mr.debra.-ma.new.-mp.none.-p.-k.10000.-i.20.-d.20.-rq.0.-rqsize.256.-nwork.90.-nrq.0.-seqwidth.48.-trial.1.-pinning.ZYRA_SCATTER.data"/>
    <s v="LD_PRELOAD=../lib/libjemalloc.so  time timeout 13 numactl --interleave=all ./zyra.dsbench_hytm1 -t 10000 -mr debra -ma new -mp none -p -k 10000 -i 20 -d 20 -rq 0 -rqsize 256 -nwork 90 -nrq 0 &gt;&gt; output.zyra.dsbench/step3191.zyra.dsbench_hytm1.-t.10000.-mr.debra.-ma.new.-mp.none.-p.-k.10000.-i.20.-d.20.-rq.0.-rqsize.256.-nwork.90.-nrq.0.-seqwidth.48.-trial.1.-pinning.ZYRA_SCATTER.data 2&gt;&gt;output.zyra.dsbench/stderr.out"/>
    <s v="zyra"/>
    <x v="22"/>
    <x v="4"/>
  </r>
  <r>
    <s v="step3192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84766681"/>
    <n v="84778703"/>
    <n v="16954538"/>
    <n v="42341942"/>
    <n v="10000"/>
    <m/>
    <m/>
    <m/>
    <m/>
    <m/>
    <n v="10000"/>
    <n v="205991.15"/>
    <n v="20"/>
    <n v="10000"/>
    <n v="90"/>
    <s v="debra"/>
    <s v="new"/>
    <s v="none"/>
    <m/>
    <n v="7"/>
    <n v="1"/>
    <m/>
    <n v="6.7648099999999998"/>
    <n v="2.3734700000000002"/>
    <n v="5586.21"/>
    <m/>
    <n v="5991.15"/>
    <m/>
    <m/>
    <m/>
    <m/>
    <m/>
    <n v="422204830"/>
    <n v="233463480"/>
    <n v="1214593"/>
    <n v="0"/>
    <n v="4.4497299999999997"/>
    <m/>
    <m/>
    <m/>
    <m/>
    <m/>
    <m/>
    <s v="step3192.zyra.dsbench_hytm1.-t.10000.-mr.debra.-ma.new.-mp.none.-p.-k.10000.-i.20.-d.20.-rq.0.-rqsize.256.-nwork.90.-nrq.0.-seqwidth.48.-trial.2.-pinning.ZYRA_SCATTER.data"/>
    <s v="LD_PRELOAD=../lib/libjemalloc.so  time timeout 13 numactl --interleave=all ./zyra.dsbench_hytm1 -t 10000 -mr debra -ma new -mp none -p -k 10000 -i 20 -d 20 -rq 0 -rqsize 256 -nwork 90 -nrq 0 &gt;&gt; output.zyra.dsbench/step3192.zyra.dsbench_hytm1.-t.10000.-mr.debra.-ma.new.-mp.none.-p.-k.10000.-i.20.-d.20.-rq.0.-rqsize.256.-nwork.90.-nrq.0.-seqwidth.48.-trial.2.-pinning.ZYRA_SCATTER.data 2&gt;&gt;output.zyra.dsbench/stderr.out"/>
    <s v="zyra"/>
    <x v="22"/>
    <x v="4"/>
  </r>
  <r>
    <s v="step319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45224629"/>
    <n v="45225427"/>
    <n v="9045005"/>
    <n v="22597971"/>
    <n v="10000"/>
    <m/>
    <m/>
    <m/>
    <m/>
    <m/>
    <n v="10000"/>
    <n v="2017617.7"/>
    <n v="20"/>
    <n v="10000"/>
    <n v="89"/>
    <s v="debra"/>
    <s v="new"/>
    <s v="none"/>
    <m/>
    <n v="7"/>
    <n v="1"/>
    <m/>
    <n v="7.0784099999999999"/>
    <n v="2.67001"/>
    <n v="10491.6"/>
    <m/>
    <n v="17617.7"/>
    <m/>
    <m/>
    <m/>
    <m/>
    <m/>
    <n v="225274523"/>
    <n v="128474478"/>
    <n v="705190"/>
    <n v="0"/>
    <n v="7.0106000000000002"/>
    <m/>
    <m/>
    <m/>
    <m/>
    <m/>
    <m/>
    <s v="step3193.zyra.dsbench_hytm1.-t.10000.-mr.debra.-ma.new.-mp.none.-p.-k.10000.-i.20.-d.20.-rq.0.-rqsize.256.-nwork.89.-nrq.1.-seqwidth.48.-trial.0.-pinning.ZYRA_SCATTER.data"/>
    <s v="LD_PRELOAD=../lib/libjemalloc.so  time timeout 13 numactl --interleave=all ./zyra.dsbench_hytm1 -t 10000 -mr debra -ma new -mp none -p -k 10000 -i 20 -d 20 -rq 0 -rqsize 256 -nwork 89 -nrq 1 &gt;&gt; output.zyra.dsbench/step3193.zyra.dsbench_hytm1.-t.10000.-mr.debra.-ma.new.-mp.none.-p.-k.10000.-i.20.-d.20.-rq.0.-rqsize.256.-nwork.89.-nrq.1.-seqwidth.48.-trial.0.-pinning.ZYRA_SCATTER.data 2&gt;&gt;output.zyra.dsbench/stderr.out"/>
    <s v="zyra"/>
    <x v="23"/>
    <x v="4"/>
  </r>
  <r>
    <s v="step3194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45647322"/>
    <n v="45629524"/>
    <n v="9127684"/>
    <n v="22805525"/>
    <n v="10000"/>
    <m/>
    <m/>
    <m/>
    <m/>
    <m/>
    <n v="10000"/>
    <n v="2017406.9"/>
    <n v="20"/>
    <n v="10000"/>
    <n v="89"/>
    <s v="debra"/>
    <s v="new"/>
    <s v="none"/>
    <m/>
    <n v="7"/>
    <n v="1"/>
    <m/>
    <n v="7.0926999999999998"/>
    <n v="2.6680000000000001"/>
    <n v="10406.799999999999"/>
    <m/>
    <n v="17406.900000000001"/>
    <m/>
    <m/>
    <m/>
    <m/>
    <m/>
    <n v="227341374"/>
    <n v="128450525"/>
    <n v="713881"/>
    <n v="0"/>
    <n v="6.9861399999999998"/>
    <m/>
    <m/>
    <m/>
    <m/>
    <m/>
    <m/>
    <s v="step3194.zyra.dsbench_hytm1.-t.10000.-mr.debra.-ma.new.-mp.none.-p.-k.10000.-i.20.-d.20.-rq.0.-rqsize.256.-nwork.89.-nrq.1.-seqwidth.48.-trial.1.-pinning.ZYRA_SCATTER.data"/>
    <s v="LD_PRELOAD=../lib/libjemalloc.so  time timeout 13 numactl --interleave=all ./zyra.dsbench_hytm1 -t 10000 -mr debra -ma new -mp none -p -k 10000 -i 20 -d 20 -rq 0 -rqsize 256 -nwork 89 -nrq 1 &gt;&gt; output.zyra.dsbench/step3194.zyra.dsbench_hytm1.-t.10000.-mr.debra.-ma.new.-mp.none.-p.-k.10000.-i.20.-d.20.-rq.0.-rqsize.256.-nwork.89.-nrq.1.-seqwidth.48.-trial.1.-pinning.ZYRA_SCATTER.data 2&gt;&gt;output.zyra.dsbench/stderr.out"/>
    <s v="zyra"/>
    <x v="23"/>
    <x v="4"/>
  </r>
  <r>
    <s v="step3195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44154461"/>
    <n v="44145054"/>
    <n v="8829951"/>
    <n v="22062147"/>
    <n v="10000"/>
    <m/>
    <m/>
    <m/>
    <m/>
    <m/>
    <n v="10000"/>
    <n v="2017763"/>
    <n v="20"/>
    <n v="10000"/>
    <n v="89"/>
    <s v="debra"/>
    <s v="new"/>
    <s v="none"/>
    <m/>
    <n v="7"/>
    <n v="1"/>
    <m/>
    <n v="7.2245499999999998"/>
    <n v="2.6899799999999998"/>
    <n v="10747.1"/>
    <m/>
    <n v="17763"/>
    <m/>
    <m/>
    <m/>
    <m/>
    <m/>
    <n v="219911602"/>
    <n v="139483181"/>
    <n v="709868"/>
    <n v="0"/>
    <n v="6.8975799999999996"/>
    <m/>
    <m/>
    <m/>
    <m/>
    <m/>
    <m/>
    <s v="step3195.zyra.dsbench_hytm1.-t.10000.-mr.debra.-ma.new.-mp.none.-p.-k.10000.-i.20.-d.20.-rq.0.-rqsize.256.-nwork.89.-nrq.1.-seqwidth.48.-trial.2.-pinning.ZYRA_SCATTER.data"/>
    <s v="LD_PRELOAD=../lib/libjemalloc.so  time timeout 13 numactl --interleave=all ./zyra.dsbench_hytm1 -t 10000 -mr debra -ma new -mp none -p -k 10000 -i 20 -d 20 -rq 0 -rqsize 256 -nwork 89 -nrq 1 &gt;&gt; output.zyra.dsbench/step3195.zyra.dsbench_hytm1.-t.10000.-mr.debra.-ma.new.-mp.none.-p.-k.10000.-i.20.-d.20.-rq.0.-rqsize.256.-nwork.89.-nrq.1.-seqwidth.48.-trial.2.-pinning.ZYRA_SCATTER.data 2&gt;&gt;output.zyra.dsbench/stderr.out"/>
    <s v="zyra"/>
    <x v="23"/>
    <x v="4"/>
  </r>
  <r>
    <s v="step3196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89698341"/>
    <n v="89705960"/>
    <n v="17940430"/>
    <n v="44801813"/>
    <n v="10000"/>
    <m/>
    <m/>
    <m/>
    <m/>
    <m/>
    <n v="10000"/>
    <n v="206219.51999999999"/>
    <n v="20"/>
    <n v="10000"/>
    <n v="108"/>
    <s v="debra"/>
    <s v="new"/>
    <s v="none"/>
    <m/>
    <n v="7"/>
    <n v="1"/>
    <m/>
    <n v="6.63748"/>
    <n v="2.3560099999999999"/>
    <n v="6340.15"/>
    <m/>
    <n v="6219.52"/>
    <m/>
    <m/>
    <m/>
    <m/>
    <m/>
    <n v="446862357"/>
    <n v="274941543"/>
    <n v="1155780"/>
    <n v="0"/>
    <n v="4.7852899999999998"/>
    <m/>
    <m/>
    <m/>
    <m/>
    <m/>
    <m/>
    <s v="step3196.zyra.dsbench_hytm1.-t.10000.-mr.debra.-ma.new.-mp.none.-p.-k.10000.-i.20.-d.20.-rq.0.-rqsize.256.-nwork.108.-nrq.0.-seqwidth.48.-trial.0.-pinning.ZYRA_SCATTER.data"/>
    <s v="LD_PRELOAD=../lib/libjemalloc.so  time timeout 13 numactl --interleave=all ./zyra.dsbench_hytm1 -t 10000 -mr debra -ma new -mp none -p -k 10000 -i 20 -d 20 -rq 0 -rqsize 256 -nwork 108 -nrq 0 &gt;&gt; output.zyra.dsbench/step3196.zyra.dsbench_hytm1.-t.10000.-mr.debra.-ma.new.-mp.none.-p.-k.10000.-i.20.-d.20.-rq.0.-rqsize.256.-nwork.108.-nrq.0.-seqwidth.48.-trial.0.-pinning.ZYRA_SCATTER.data 2&gt;&gt;output.zyra.dsbench/stderr.out"/>
    <s v="zyra"/>
    <x v="22"/>
    <x v="3"/>
  </r>
  <r>
    <s v="step1219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42509472"/>
    <n v="42508933"/>
    <n v="8501840"/>
    <n v="21230520"/>
    <n v="10000"/>
    <m/>
    <m/>
    <m/>
    <m/>
    <m/>
    <n v="10000"/>
    <n v="203340.54"/>
    <n v="20"/>
    <n v="10000"/>
    <n v="144"/>
    <s v="debra"/>
    <s v="new"/>
    <s v="none"/>
    <m/>
    <n v="8"/>
    <n v="1"/>
    <m/>
    <n v="12.0885"/>
    <n v="3.1263299999999998"/>
    <n v="17626.7"/>
    <m/>
    <n v="3340.54"/>
    <m/>
    <m/>
    <m/>
    <m/>
    <m/>
    <m/>
    <m/>
    <m/>
    <m/>
    <m/>
    <m/>
    <m/>
    <m/>
    <m/>
    <m/>
    <m/>
    <s v="step1219.zyra.dsbench_tl2.-t.10000.-mr.debra.-ma.new.-mp.none.-p.-k.10000.-i.20.-d.20.-rq.0.-rqsize.256.-nwork.144.-nrq.0.-seqwidth.48.-trial.0.-pinning.ZYRA_CLUSTER.data"/>
    <s v="LD_PRELOAD=../lib/libjemalloc.so  time timeout 13 numactl --interleave=all ./zyra.dsbench_tl2 -t 10000 -mr debra -ma new -mp none -p -k 10000 -i 20 -d 20 -rq 0 -rqsize 256 -nwork 144 -nrq 0 &gt;&gt; output.zyra.dsbench/step1219.zyra.dsbench_tl2.-t.10000.-mr.debra.-ma.new.-mp.none.-p.-k.10000.-i.20.-d.20.-rq.0.-rqsize.256.-nwork.144.-nrq.0.-seqwidth.48.-trial.0.-pinning.ZYRA_CLUSTER.data 2&gt;&gt;output.zyra.dsbench/stderr.out"/>
    <s v="zyra"/>
    <x v="16"/>
    <x v="6"/>
  </r>
  <r>
    <s v="step319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91827904"/>
    <n v="91834605"/>
    <n v="18366250"/>
    <n v="45863174"/>
    <n v="10000"/>
    <m/>
    <m/>
    <m/>
    <m/>
    <m/>
    <n v="10000"/>
    <n v="206187.89"/>
    <n v="20"/>
    <n v="10000"/>
    <n v="108"/>
    <s v="debra"/>
    <s v="new"/>
    <s v="none"/>
    <m/>
    <n v="7"/>
    <n v="1"/>
    <m/>
    <n v="6.6738200000000001"/>
    <n v="2.3551500000000001"/>
    <n v="6190.28"/>
    <m/>
    <n v="6187.89"/>
    <m/>
    <m/>
    <m/>
    <m/>
    <m/>
    <n v="457495595"/>
    <n v="265950575"/>
    <n v="1136145"/>
    <n v="0"/>
    <n v="4.9122199999999996"/>
    <m/>
    <m/>
    <m/>
    <m/>
    <m/>
    <m/>
    <s v="step3197.zyra.dsbench_hytm1.-t.10000.-mr.debra.-ma.new.-mp.none.-p.-k.10000.-i.20.-d.20.-rq.0.-rqsize.256.-nwork.108.-nrq.0.-seqwidth.48.-trial.1.-pinning.ZYRA_SCATTER.data"/>
    <s v="LD_PRELOAD=../lib/libjemalloc.so  time timeout 13 numactl --interleave=all ./zyra.dsbench_hytm1 -t 10000 -mr debra -ma new -mp none -p -k 10000 -i 20 -d 20 -rq 0 -rqsize 256 -nwork 108 -nrq 0 &gt;&gt; output.zyra.dsbench/step3197.zyra.dsbench_hytm1.-t.10000.-mr.debra.-ma.new.-mp.none.-p.-k.10000.-i.20.-d.20.-rq.0.-rqsize.256.-nwork.108.-nrq.0.-seqwidth.48.-trial.1.-pinning.ZYRA_SCATTER.data 2&gt;&gt;output.zyra.dsbench/stderr.out"/>
    <s v="zyra"/>
    <x v="22"/>
    <x v="3"/>
  </r>
  <r>
    <s v="step3198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91678066"/>
    <n v="91662783"/>
    <n v="18334084"/>
    <n v="45780377"/>
    <n v="10000"/>
    <m/>
    <m/>
    <m/>
    <m/>
    <m/>
    <n v="10000"/>
    <n v="206185.56"/>
    <n v="20"/>
    <n v="10000"/>
    <n v="108"/>
    <s v="debra"/>
    <s v="new"/>
    <s v="none"/>
    <m/>
    <n v="7"/>
    <n v="1"/>
    <m/>
    <n v="6.5956799999999998"/>
    <n v="2.3551000000000002"/>
    <n v="6203.07"/>
    <m/>
    <n v="6185.56"/>
    <m/>
    <m/>
    <m/>
    <m/>
    <m/>
    <n v="456656288"/>
    <n v="258132023"/>
    <n v="1147484"/>
    <n v="0"/>
    <n v="4.8409899999999997"/>
    <m/>
    <m/>
    <m/>
    <m/>
    <m/>
    <m/>
    <s v="step3198.zyra.dsbench_hytm1.-t.10000.-mr.debra.-ma.new.-mp.none.-p.-k.10000.-i.20.-d.20.-rq.0.-rqsize.256.-nwork.108.-nrq.0.-seqwidth.48.-trial.2.-pinning.ZYRA_SCATTER.data"/>
    <s v="LD_PRELOAD=../lib/libjemalloc.so  time timeout 13 numactl --interleave=all ./zyra.dsbench_hytm1 -t 10000 -mr debra -ma new -mp none -p -k 10000 -i 20 -d 20 -rq 0 -rqsize 256 -nwork 108 -nrq 0 &gt;&gt; output.zyra.dsbench/step3198.zyra.dsbench_hytm1.-t.10000.-mr.debra.-ma.new.-mp.none.-p.-k.10000.-i.20.-d.20.-rq.0.-rqsize.256.-nwork.108.-nrq.0.-seqwidth.48.-trial.2.-pinning.ZYRA_SCATTER.data 2&gt;&gt;output.zyra.dsbench/stderr.out"/>
    <s v="zyra"/>
    <x v="22"/>
    <x v="3"/>
  </r>
  <r>
    <s v="step3199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44320915"/>
    <n v="44326488"/>
    <n v="8864740"/>
    <n v="22149616"/>
    <n v="10000"/>
    <m/>
    <m/>
    <m/>
    <m/>
    <m/>
    <n v="10000"/>
    <n v="2017463.2"/>
    <n v="20"/>
    <n v="10000"/>
    <n v="107"/>
    <s v="debra"/>
    <s v="new"/>
    <s v="none"/>
    <m/>
    <n v="7"/>
    <n v="1"/>
    <m/>
    <n v="7.7940800000000001"/>
    <n v="2.7706200000000001"/>
    <n v="12834.8"/>
    <m/>
    <n v="17463.2"/>
    <m/>
    <m/>
    <m/>
    <m/>
    <m/>
    <n v="220647859"/>
    <n v="145839309"/>
    <n v="848303"/>
    <n v="0"/>
    <n v="6.8559599999999996"/>
    <m/>
    <m/>
    <m/>
    <m/>
    <m/>
    <m/>
    <s v="step3199.zyra.dsbench_hytm1.-t.10000.-mr.debra.-ma.new.-mp.none.-p.-k.10000.-i.20.-d.20.-rq.0.-rqsize.256.-nwork.107.-nrq.1.-seqwidth.48.-trial.0.-pinning.ZYRA_SCATTER.data"/>
    <s v="LD_PRELOAD=../lib/libjemalloc.so  time timeout 13 numactl --interleave=all ./zyra.dsbench_hytm1 -t 10000 -mr debra -ma new -mp none -p -k 10000 -i 20 -d 20 -rq 0 -rqsize 256 -nwork 107 -nrq 1 &gt;&gt; output.zyra.dsbench/step3199.zyra.dsbench_hytm1.-t.10000.-mr.debra.-ma.new.-mp.none.-p.-k.10000.-i.20.-d.20.-rq.0.-rqsize.256.-nwork.107.-nrq.1.-seqwidth.48.-trial.0.-pinning.ZYRA_SCATTER.data 2&gt;&gt;output.zyra.dsbench/stderr.out"/>
    <s v="zyra"/>
    <x v="23"/>
    <x v="3"/>
  </r>
  <r>
    <s v="step319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39770860"/>
    <n v="10000"/>
    <m/>
    <m/>
    <m/>
    <m/>
    <m/>
    <n v="10000"/>
    <n v="2101.04"/>
    <n v="0"/>
    <n v="100000"/>
    <n v="35"/>
    <s v="debra"/>
    <s v="new"/>
    <s v="none"/>
    <m/>
    <n v="8"/>
    <n v="1"/>
    <m/>
    <n v="8.6121099999999995"/>
    <n v="9.5265899999999997E-3"/>
    <n v="2413.8000000000002"/>
    <m/>
    <n v="2101.04"/>
    <m/>
    <m/>
    <m/>
    <m/>
    <m/>
    <n v="397457770"/>
    <n v="13357651"/>
    <n v="250832"/>
    <n v="0"/>
    <n v="3.5366900000000001"/>
    <m/>
    <m/>
    <m/>
    <m/>
    <m/>
    <m/>
    <s v="step319.zyra.dsbench_hytm1.-t.10000.-mr.debra.-ma.new.-mp.none.-p.-k.100000.-i.0.-d.0.-rq.0.-rqsize.256.-nwork.35.-nrq.1.-seqwidth.48.-trial.0.-pinning.ZYRA_CLUSTER.data"/>
    <s v="LD_PRELOAD=../lib/libjemalloc.so  time timeout 13 numactl --interleave=all ./zyra.dsbench_hytm1 -t 10000 -mr debra -ma new -mp none -p -k 100000 -i 0 -d 0 -rq 0 -rqsize 256 -nwork 35 -nrq 1 &gt;&gt; output.zyra.dsbench/step319.zyra.dsbench_hytm1.-t.10000.-mr.debra.-ma.new.-mp.none.-p.-k.100000.-i.0.-d.0.-rq.0.-rqsize.256.-nwork.35.-nrq.1.-seqwidth.48.-trial.0.-pinning.ZYRA_CLUSTER.data 2&gt;&gt;output.zyra.dsbench/stderr.out"/>
    <s v="zyra"/>
    <x v="3"/>
    <x v="0"/>
  </r>
  <r>
    <s v="step3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116179231"/>
    <n v="10000"/>
    <m/>
    <m/>
    <m/>
    <m/>
    <m/>
    <n v="10000"/>
    <n v="1320.66"/>
    <n v="0"/>
    <n v="100000"/>
    <n v="89"/>
    <s v="debra"/>
    <s v="new"/>
    <s v="none"/>
    <m/>
    <n v="8"/>
    <n v="1"/>
    <m/>
    <n v="24.581"/>
    <n v="9.9273799999999995E-2"/>
    <n v="2050.04"/>
    <m/>
    <n v="1320.66"/>
    <m/>
    <m/>
    <m/>
    <m/>
    <m/>
    <n v="2349432"/>
    <n v="1159971637"/>
    <n v="67624"/>
    <n v="395279"/>
    <n v="0"/>
    <m/>
    <m/>
    <m/>
    <m/>
    <m/>
    <m/>
    <s v="step31.zyra.dsbench_hytm2_3path.-t.10000.-mr.debra.-ma.new.-mp.none.-p.-k.100000.-i.0.-d.0.-rq.0.-rqsize.256.-nwork.89.-nrq.1.-seqwidth.48.-trial.0.-pinning.ZYRA_CLUSTER.data"/>
    <s v="LD_PRELOAD=../lib/libjemalloc.so  time timeout 13 numactl --interleave=all ./zyra.dsbench_hytm2_3path -t 10000 -mr debra -ma new -mp none -p -k 100000 -i 0 -d 0 -rq 0 -rqsize 256 -nwork 89 -nrq 1 &gt;&gt; output.zyra.dsbench/step31.zyra.dsbench_hytm2_3path.-t.10000.-mr.debra.-ma.new.-mp.none.-p.-k.100000.-i.0.-d.0.-rq.0.-rqsize.256.-nwork.89.-nrq.1.-seqwidth.48.-trial.0.-pinning.ZYRA_CLUSTER.data 2&gt;&gt;output.zyra.dsbench/stderr.out"/>
    <s v="zyra"/>
    <x v="3"/>
    <x v="4"/>
  </r>
  <r>
    <s v="step3200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48605930"/>
    <n v="48594841"/>
    <n v="9720077"/>
    <n v="24285171"/>
    <n v="10000"/>
    <m/>
    <m/>
    <m/>
    <m/>
    <m/>
    <n v="10000"/>
    <n v="2016696.1"/>
    <n v="20"/>
    <n v="10000"/>
    <n v="107"/>
    <s v="debra"/>
    <s v="new"/>
    <s v="none"/>
    <m/>
    <n v="7"/>
    <n v="1"/>
    <m/>
    <n v="7.0399500000000002"/>
    <n v="2.6569199999999999"/>
    <n v="11724.7"/>
    <m/>
    <n v="16696.099999999999"/>
    <m/>
    <m/>
    <m/>
    <m/>
    <m/>
    <n v="242116791"/>
    <n v="146737885"/>
    <n v="734926"/>
    <n v="0"/>
    <n v="7.1177999999999999"/>
    <m/>
    <m/>
    <m/>
    <m/>
    <m/>
    <m/>
    <s v="step3200.zyra.dsbench_hytm1.-t.10000.-mr.debra.-ma.new.-mp.none.-p.-k.10000.-i.20.-d.20.-rq.0.-rqsize.256.-nwork.107.-nrq.1.-seqwidth.48.-trial.1.-pinning.ZYRA_SCATTER.data"/>
    <s v="LD_PRELOAD=../lib/libjemalloc.so  time timeout 13 numactl --interleave=all ./zyra.dsbench_hytm1 -t 10000 -mr debra -ma new -mp none -p -k 10000 -i 20 -d 20 -rq 0 -rqsize 256 -nwork 107 -nrq 1 &gt;&gt; output.zyra.dsbench/step3200.zyra.dsbench_hytm1.-t.10000.-mr.debra.-ma.new.-mp.none.-p.-k.10000.-i.20.-d.20.-rq.0.-rqsize.256.-nwork.107.-nrq.1.-seqwidth.48.-trial.1.-pinning.ZYRA_SCATTER.data 2&gt;&gt;output.zyra.dsbench/stderr.out"/>
    <s v="zyra"/>
    <x v="23"/>
    <x v="3"/>
  </r>
  <r>
    <s v="step3201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47263401"/>
    <n v="47268113"/>
    <n v="9453151"/>
    <n v="23616402"/>
    <n v="10000"/>
    <m/>
    <m/>
    <m/>
    <m/>
    <m/>
    <n v="10000"/>
    <n v="2017120.1"/>
    <n v="20"/>
    <n v="10000"/>
    <n v="107"/>
    <s v="debra"/>
    <s v="new"/>
    <s v="none"/>
    <m/>
    <n v="7"/>
    <n v="1"/>
    <m/>
    <n v="7.2052800000000001"/>
    <n v="2.6799900000000001"/>
    <n v="12020.9"/>
    <m/>
    <n v="17120.099999999999"/>
    <m/>
    <m/>
    <m/>
    <m/>
    <m/>
    <n v="235441800"/>
    <n v="149836041"/>
    <n v="722220"/>
    <n v="0"/>
    <n v="7.07918"/>
    <m/>
    <m/>
    <m/>
    <m/>
    <m/>
    <m/>
    <s v="step3201.zyra.dsbench_hytm1.-t.10000.-mr.debra.-ma.new.-mp.none.-p.-k.10000.-i.20.-d.20.-rq.0.-rqsize.256.-nwork.107.-nrq.1.-seqwidth.48.-trial.2.-pinning.ZYRA_SCATTER.data"/>
    <s v="LD_PRELOAD=../lib/libjemalloc.so  time timeout 13 numactl --interleave=all ./zyra.dsbench_hytm1 -t 10000 -mr debra -ma new -mp none -p -k 10000 -i 20 -d 20 -rq 0 -rqsize 256 -nwork 107 -nrq 1 &gt;&gt; output.zyra.dsbench/step3201.zyra.dsbench_hytm1.-t.10000.-mr.debra.-ma.new.-mp.none.-p.-k.10000.-i.20.-d.20.-rq.0.-rqsize.256.-nwork.107.-nrq.1.-seqwidth.48.-trial.2.-pinning.ZYRA_SCATTER.data 2&gt;&gt;output.zyra.dsbench/stderr.out"/>
    <s v="zyra"/>
    <x v="23"/>
    <x v="3"/>
  </r>
  <r>
    <s v="step3202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2523427"/>
    <n v="2523662"/>
    <n v="504708"/>
    <n v="1259685"/>
    <n v="10000"/>
    <m/>
    <m/>
    <m/>
    <m/>
    <m/>
    <n v="10000"/>
    <n v="2041952.5"/>
    <n v="20"/>
    <n v="10000"/>
    <n v="126"/>
    <s v="debra"/>
    <s v="new"/>
    <s v="none"/>
    <m/>
    <n v="7"/>
    <n v="1"/>
    <m/>
    <n v="76.404200000000003"/>
    <n v="12.934699999999999"/>
    <n v="263457"/>
    <m/>
    <n v="41952.5"/>
    <m/>
    <m/>
    <m/>
    <m/>
    <m/>
    <n v="9595538"/>
    <n v="92013432"/>
    <n v="3001317"/>
    <n v="0"/>
    <n v="1.88558"/>
    <m/>
    <m/>
    <m/>
    <m/>
    <m/>
    <m/>
    <s v="step3202.zyra.dsbench_hytm1.-t.10000.-mr.debra.-ma.new.-mp.none.-p.-k.10000.-i.20.-d.20.-rq.0.-rqsize.256.-nwork.126.-nrq.0.-seqwidth.48.-trial.0.-pinning.ZYRA_SCATTER.data"/>
    <s v="LD_PRELOAD=../lib/libjemalloc.so  time timeout 13 numactl --interleave=all ./zyra.dsbench_hytm1 -t 10000 -mr debra -ma new -mp none -p -k 10000 -i 20 -d 20 -rq 0 -rqsize 256 -nwork 126 -nrq 0 &gt;&gt; output.zyra.dsbench/step3202.zyra.dsbench_hytm1.-t.10000.-mr.debra.-ma.new.-mp.none.-p.-k.10000.-i.20.-d.20.-rq.0.-rqsize.256.-nwork.126.-nrq.0.-seqwidth.48.-trial.0.-pinning.ZYRA_SCATTER.data 2&gt;&gt;output.zyra.dsbench/stderr.out"/>
    <s v="zyra"/>
    <x v="22"/>
    <x v="5"/>
  </r>
  <r>
    <s v="step320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95700884"/>
    <n v="95700749"/>
    <n v="19140163"/>
    <n v="47792629"/>
    <n v="10000"/>
    <m/>
    <m/>
    <m/>
    <m/>
    <m/>
    <n v="10000"/>
    <n v="206311.94"/>
    <n v="20"/>
    <n v="10000"/>
    <n v="126"/>
    <s v="debra"/>
    <s v="new"/>
    <s v="none"/>
    <m/>
    <n v="7"/>
    <n v="1"/>
    <m/>
    <n v="6.6337299999999999"/>
    <n v="2.3785500000000002"/>
    <n v="6941.33"/>
    <m/>
    <n v="6311.94"/>
    <m/>
    <m/>
    <m/>
    <m/>
    <m/>
    <n v="476754491"/>
    <n v="287936775"/>
    <n v="1171804"/>
    <n v="0"/>
    <n v="5.12683"/>
    <m/>
    <m/>
    <m/>
    <m/>
    <m/>
    <m/>
    <s v="step3203.zyra.dsbench_hytm1.-t.10000.-mr.debra.-ma.new.-mp.none.-p.-k.10000.-i.20.-d.20.-rq.0.-rqsize.256.-nwork.126.-nrq.0.-seqwidth.48.-trial.1.-pinning.ZYRA_SCATTER.data"/>
    <s v="LD_PRELOAD=../lib/libjemalloc.so  time timeout 13 numactl --interleave=all ./zyra.dsbench_hytm1 -t 10000 -mr debra -ma new -mp none -p -k 10000 -i 20 -d 20 -rq 0 -rqsize 256 -nwork 126 -nrq 0 &gt;&gt; output.zyra.dsbench/step3203.zyra.dsbench_hytm1.-t.10000.-mr.debra.-ma.new.-mp.none.-p.-k.10000.-i.20.-d.20.-rq.0.-rqsize.256.-nwork.126.-nrq.0.-seqwidth.48.-trial.1.-pinning.ZYRA_SCATTER.data 2&gt;&gt;output.zyra.dsbench/stderr.out"/>
    <s v="zyra"/>
    <x v="22"/>
    <x v="5"/>
  </r>
  <r>
    <s v="step3204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58121755"/>
    <n v="58129338"/>
    <n v="11625109"/>
    <n v="29028758"/>
    <n v="10000"/>
    <m/>
    <m/>
    <m/>
    <m/>
    <m/>
    <n v="10000"/>
    <n v="207093.9"/>
    <n v="20"/>
    <n v="10000"/>
    <n v="126"/>
    <s v="debra"/>
    <s v="new"/>
    <s v="none"/>
    <m/>
    <n v="7"/>
    <n v="1"/>
    <m/>
    <n v="8.1294900000000005"/>
    <n v="2.6018500000000002"/>
    <n v="11412.4"/>
    <m/>
    <n v="7093.9"/>
    <m/>
    <m/>
    <m/>
    <m/>
    <m/>
    <n v="288436112"/>
    <n v="218914558"/>
    <n v="1851469"/>
    <n v="0"/>
    <n v="3.92666"/>
    <m/>
    <m/>
    <m/>
    <m/>
    <m/>
    <m/>
    <s v="step3204.zyra.dsbench_hytm1.-t.10000.-mr.debra.-ma.new.-mp.none.-p.-k.10000.-i.20.-d.20.-rq.0.-rqsize.256.-nwork.126.-nrq.0.-seqwidth.48.-trial.2.-pinning.ZYRA_SCATTER.data"/>
    <s v="LD_PRELOAD=../lib/libjemalloc.so  time timeout 13 numactl --interleave=all ./zyra.dsbench_hytm1 -t 10000 -mr debra -ma new -mp none -p -k 10000 -i 20 -d 20 -rq 0 -rqsize 256 -nwork 126 -nrq 0 &gt;&gt; output.zyra.dsbench/step3204.zyra.dsbench_hytm1.-t.10000.-mr.debra.-ma.new.-mp.none.-p.-k.10000.-i.20.-d.20.-rq.0.-rqsize.256.-nwork.126.-nrq.0.-seqwidth.48.-trial.2.-pinning.ZYRA_SCATTER.data 2&gt;&gt;output.zyra.dsbench/stderr.out"/>
    <s v="zyra"/>
    <x v="22"/>
    <x v="5"/>
  </r>
  <r>
    <s v="step121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79452001"/>
    <n v="79452061"/>
    <n v="15890406"/>
    <n v="39678273"/>
    <n v="10000"/>
    <m/>
    <m/>
    <m/>
    <m/>
    <m/>
    <n v="10000"/>
    <n v="202153.53"/>
    <n v="20"/>
    <n v="100000"/>
    <n v="53"/>
    <s v="debra"/>
    <s v="new"/>
    <s v="none"/>
    <m/>
    <n v="8"/>
    <n v="1"/>
    <m/>
    <n v="28.131499999999999"/>
    <n v="2.8152599999999999"/>
    <n v="3562.62"/>
    <m/>
    <n v="2153.5300000000002"/>
    <m/>
    <m/>
    <m/>
    <m/>
    <m/>
    <n v="781"/>
    <n v="399603754"/>
    <n v="904159"/>
    <n v="88351"/>
    <n v="0"/>
    <m/>
    <m/>
    <m/>
    <m/>
    <m/>
    <m/>
    <s v="step121.zyra.dsbench_hytm2_3path.-t.10000.-mr.debra.-ma.new.-mp.none.-p.-k.100000.-i.20.-d.20.-rq.0.-rqsize.256.-nwork.53.-nrq.1.-seqwidth.48.-trial.0.-pinning.ZYRA_CLUSTER.data"/>
    <s v="LD_PRELOAD=../lib/libjemalloc.so  time timeout 13 numactl --interleave=all ./zyra.dsbench_hytm2_3path -t 10000 -mr debra -ma new -mp none -p -k 100000 -i 20 -d 20 -rq 0 -rqsize 256 -nwork 53 -nrq 1 &gt;&gt; output.zyra.dsbench/step121.zyra.dsbench_hytm2_3path.-t.10000.-mr.debra.-ma.new.-mp.none.-p.-k.100000.-i.20.-d.20.-rq.0.-rqsize.256.-nwork.53.-nrq.1.-seqwidth.48.-trial.0.-pinning.ZYRA_CLUSTER.data 2&gt;&gt;output.zyra.dsbench/stderr.out"/>
    <s v="zyra"/>
    <x v="11"/>
    <x v="1"/>
  </r>
  <r>
    <s v="step3205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50603483"/>
    <n v="50596989"/>
    <n v="10120047"/>
    <n v="25283464"/>
    <n v="10000"/>
    <m/>
    <m/>
    <m/>
    <m/>
    <m/>
    <n v="10000"/>
    <n v="2016324.3"/>
    <n v="20"/>
    <n v="10000"/>
    <n v="125"/>
    <s v="debra"/>
    <s v="new"/>
    <s v="none"/>
    <m/>
    <n v="7"/>
    <n v="1"/>
    <m/>
    <n v="7.0890199999999997"/>
    <n v="2.6748599999999998"/>
    <n v="13126.1"/>
    <m/>
    <n v="16324.3"/>
    <m/>
    <m/>
    <m/>
    <m/>
    <m/>
    <n v="252087361"/>
    <n v="164738002"/>
    <n v="747281"/>
    <n v="0"/>
    <n v="7.1841100000000004"/>
    <m/>
    <m/>
    <m/>
    <m/>
    <m/>
    <m/>
    <s v="step3205.zyra.dsbench_hytm1.-t.10000.-mr.debra.-ma.new.-mp.none.-p.-k.10000.-i.20.-d.20.-rq.0.-rqsize.256.-nwork.125.-nrq.1.-seqwidth.48.-trial.0.-pinning.ZYRA_SCATTER.data"/>
    <s v="LD_PRELOAD=../lib/libjemalloc.so  time timeout 13 numactl --interleave=all ./zyra.dsbench_hytm1 -t 10000 -mr debra -ma new -mp none -p -k 10000 -i 20 -d 20 -rq 0 -rqsize 256 -nwork 125 -nrq 1 &gt;&gt; output.zyra.dsbench/step3205.zyra.dsbench_hytm1.-t.10000.-mr.debra.-ma.new.-mp.none.-p.-k.10000.-i.20.-d.20.-rq.0.-rqsize.256.-nwork.125.-nrq.1.-seqwidth.48.-trial.0.-pinning.ZYRA_SCATTER.data 2&gt;&gt;output.zyra.dsbench/stderr.out"/>
    <s v="zyra"/>
    <x v="23"/>
    <x v="5"/>
  </r>
  <r>
    <s v="step3206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50585149"/>
    <n v="50595064"/>
    <n v="10118021"/>
    <n v="25280024"/>
    <n v="10000"/>
    <m/>
    <m/>
    <m/>
    <m/>
    <m/>
    <n v="10000"/>
    <n v="2016229.4"/>
    <n v="20"/>
    <n v="10000"/>
    <n v="125"/>
    <s v="debra"/>
    <s v="new"/>
    <s v="none"/>
    <m/>
    <n v="7"/>
    <n v="1"/>
    <m/>
    <n v="7.0737699999999997"/>
    <n v="2.6663000000000001"/>
    <n v="13090.7"/>
    <m/>
    <n v="16229.4"/>
    <m/>
    <m/>
    <m/>
    <m/>
    <m/>
    <n v="252058547"/>
    <n v="165089774"/>
    <n v="741702"/>
    <n v="0"/>
    <n v="7.1719999999999997"/>
    <m/>
    <m/>
    <m/>
    <m/>
    <m/>
    <m/>
    <s v="step3206.zyra.dsbench_hytm1.-t.10000.-mr.debra.-ma.new.-mp.none.-p.-k.10000.-i.20.-d.20.-rq.0.-rqsize.256.-nwork.125.-nrq.1.-seqwidth.48.-trial.1.-pinning.ZYRA_SCATTER.data"/>
    <s v="LD_PRELOAD=../lib/libjemalloc.so  time timeout 13 numactl --interleave=all ./zyra.dsbench_hytm1 -t 10000 -mr debra -ma new -mp none -p -k 10000 -i 20 -d 20 -rq 0 -rqsize 256 -nwork 125 -nrq 1 &gt;&gt; output.zyra.dsbench/step3206.zyra.dsbench_hytm1.-t.10000.-mr.debra.-ma.new.-mp.none.-p.-k.10000.-i.20.-d.20.-rq.0.-rqsize.256.-nwork.125.-nrq.1.-seqwidth.48.-trial.1.-pinning.ZYRA_SCATTER.data 2&gt;&gt;output.zyra.dsbench/stderr.out"/>
    <s v="zyra"/>
    <x v="23"/>
    <x v="5"/>
  </r>
  <r>
    <s v="step320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50682616"/>
    <n v="50682213"/>
    <n v="10136482"/>
    <n v="25324509"/>
    <n v="10000"/>
    <m/>
    <m/>
    <m/>
    <m/>
    <m/>
    <n v="10000"/>
    <n v="2016221.3"/>
    <n v="20"/>
    <n v="10000"/>
    <n v="125"/>
    <s v="debra"/>
    <s v="new"/>
    <s v="none"/>
    <m/>
    <n v="7"/>
    <n v="1"/>
    <m/>
    <n v="7.1167699999999998"/>
    <n v="2.67279"/>
    <n v="13070.9"/>
    <m/>
    <n v="16221.3"/>
    <m/>
    <m/>
    <m/>
    <m/>
    <m/>
    <n v="252500922"/>
    <n v="165543357"/>
    <n v="744168"/>
    <n v="0"/>
    <n v="7.1415800000000003"/>
    <m/>
    <m/>
    <m/>
    <m/>
    <m/>
    <m/>
    <s v="step3207.zyra.dsbench_hytm1.-t.10000.-mr.debra.-ma.new.-mp.none.-p.-k.10000.-i.20.-d.20.-rq.0.-rqsize.256.-nwork.125.-nrq.1.-seqwidth.48.-trial.2.-pinning.ZYRA_SCATTER.data"/>
    <s v="LD_PRELOAD=../lib/libjemalloc.so  time timeout 13 numactl --interleave=all ./zyra.dsbench_hytm1 -t 10000 -mr debra -ma new -mp none -p -k 10000 -i 20 -d 20 -rq 0 -rqsize 256 -nwork 125 -nrq 1 &gt;&gt; output.zyra.dsbench/step3207.zyra.dsbench_hytm1.-t.10000.-mr.debra.-ma.new.-mp.none.-p.-k.10000.-i.20.-d.20.-rq.0.-rqsize.256.-nwork.125.-nrq.1.-seqwidth.48.-trial.2.-pinning.ZYRA_SCATTER.data 2&gt;&gt;output.zyra.dsbench/stderr.out"/>
    <s v="zyra"/>
    <x v="23"/>
    <x v="5"/>
  </r>
  <r>
    <s v="step3208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96602857"/>
    <n v="96591892"/>
    <n v="19319474"/>
    <n v="48240002"/>
    <n v="10000"/>
    <m/>
    <m/>
    <m/>
    <m/>
    <m/>
    <n v="10000"/>
    <n v="206524.91"/>
    <n v="20"/>
    <n v="10000"/>
    <n v="144"/>
    <s v="debra"/>
    <s v="new"/>
    <s v="none"/>
    <m/>
    <n v="7"/>
    <n v="1"/>
    <m/>
    <n v="6.7558199999999999"/>
    <n v="2.3922099999999999"/>
    <n v="7835.94"/>
    <m/>
    <n v="6524.91"/>
    <m/>
    <m/>
    <m/>
    <m/>
    <m/>
    <n v="481206696"/>
    <n v="317979142"/>
    <n v="1193326"/>
    <n v="0"/>
    <n v="5.3998999999999997"/>
    <m/>
    <m/>
    <m/>
    <m/>
    <m/>
    <m/>
    <s v="step3208.zyra.dsbench_hytm1.-t.10000.-mr.debra.-ma.new.-mp.none.-p.-k.10000.-i.20.-d.20.-rq.0.-rqsize.256.-nwork.144.-nrq.0.-seqwidth.48.-trial.0.-pinning.ZYRA_SCATTER.data"/>
    <s v="LD_PRELOAD=../lib/libjemalloc.so  time timeout 13 numactl --interleave=all ./zyra.dsbench_hytm1 -t 10000 -mr debra -ma new -mp none -p -k 10000 -i 20 -d 20 -rq 0 -rqsize 256 -nwork 144 -nrq 0 &gt;&gt; output.zyra.dsbench/step3208.zyra.dsbench_hytm1.-t.10000.-mr.debra.-ma.new.-mp.none.-p.-k.10000.-i.20.-d.20.-rq.0.-rqsize.256.-nwork.144.-nrq.0.-seqwidth.48.-trial.0.-pinning.ZYRA_SCATTER.data 2&gt;&gt;output.zyra.dsbench/stderr.out"/>
    <s v="zyra"/>
    <x v="22"/>
    <x v="6"/>
  </r>
  <r>
    <s v="step3209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95720774"/>
    <n v="95732989"/>
    <n v="19145376"/>
    <n v="47806698"/>
    <n v="10000"/>
    <m/>
    <m/>
    <m/>
    <m/>
    <m/>
    <n v="10000"/>
    <n v="206677.14"/>
    <n v="20"/>
    <n v="10000"/>
    <n v="144"/>
    <s v="debra"/>
    <s v="new"/>
    <s v="none"/>
    <m/>
    <n v="7"/>
    <n v="1"/>
    <m/>
    <n v="6.6682199999999998"/>
    <n v="2.39"/>
    <n v="7908.6"/>
    <m/>
    <n v="6677.14"/>
    <m/>
    <m/>
    <m/>
    <m/>
    <m/>
    <n v="476894894"/>
    <n v="313177736"/>
    <n v="1172095"/>
    <n v="0"/>
    <n v="5.4395300000000004"/>
    <m/>
    <m/>
    <m/>
    <m/>
    <m/>
    <m/>
    <s v="step3209.zyra.dsbench_hytm1.-t.10000.-mr.debra.-ma.new.-mp.none.-p.-k.10000.-i.20.-d.20.-rq.0.-rqsize.256.-nwork.144.-nrq.0.-seqwidth.48.-trial.1.-pinning.ZYRA_SCATTER.data"/>
    <s v="LD_PRELOAD=../lib/libjemalloc.so  time timeout 13 numactl --interleave=all ./zyra.dsbench_hytm1 -t 10000 -mr debra -ma new -mp none -p -k 10000 -i 20 -d 20 -rq 0 -rqsize 256 -nwork 144 -nrq 0 &gt;&gt; output.zyra.dsbench/step3209.zyra.dsbench_hytm1.-t.10000.-mr.debra.-ma.new.-mp.none.-p.-k.10000.-i.20.-d.20.-rq.0.-rqsize.256.-nwork.144.-nrq.0.-seqwidth.48.-trial.1.-pinning.ZYRA_SCATTER.data 2&gt;&gt;output.zyra.dsbench/stderr.out"/>
    <s v="zyra"/>
    <x v="22"/>
    <x v="6"/>
  </r>
  <r>
    <s v="step320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40245907"/>
    <n v="10000"/>
    <m/>
    <m/>
    <m/>
    <m/>
    <m/>
    <n v="10000"/>
    <n v="2079.9699999999998"/>
    <n v="0"/>
    <n v="100000"/>
    <n v="35"/>
    <s v="debra"/>
    <s v="new"/>
    <s v="none"/>
    <m/>
    <n v="8"/>
    <n v="1"/>
    <m/>
    <n v="8.6122599999999991"/>
    <n v="8.2159399999999997E-3"/>
    <n v="2388.5300000000002"/>
    <m/>
    <n v="2079.9699999999998"/>
    <m/>
    <m/>
    <m/>
    <m/>
    <m/>
    <n v="402207474"/>
    <n v="13041006"/>
    <n v="251603"/>
    <n v="0"/>
    <n v="3.5522499999999999"/>
    <m/>
    <m/>
    <m/>
    <m/>
    <m/>
    <m/>
    <s v="step320.zyra.dsbench_hytm1.-t.10000.-mr.debra.-ma.new.-mp.none.-p.-k.100000.-i.0.-d.0.-rq.0.-rqsize.256.-nwork.35.-nrq.1.-seqwidth.48.-trial.1.-pinning.ZYRA_CLUSTER.data"/>
    <s v="LD_PRELOAD=../lib/libjemalloc.so  time timeout 13 numactl --interleave=all ./zyra.dsbench_hytm1 -t 10000 -mr debra -ma new -mp none -p -k 100000 -i 0 -d 0 -rq 0 -rqsize 256 -nwork 35 -nrq 1 &gt;&gt; output.zyra.dsbench/step320.zyra.dsbench_hytm1.-t.10000.-mr.debra.-ma.new.-mp.none.-p.-k.100000.-i.0.-d.0.-rq.0.-rqsize.256.-nwork.35.-nrq.1.-seqwidth.48.-trial.1.-pinning.ZYRA_CLUSTER.data 2&gt;&gt;output.zyra.dsbench/stderr.out"/>
    <s v="zyra"/>
    <x v="3"/>
    <x v="0"/>
  </r>
  <r>
    <s v="step3210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96262330"/>
    <n v="96239831"/>
    <n v="19250216"/>
    <n v="48069276"/>
    <n v="10000"/>
    <m/>
    <m/>
    <m/>
    <m/>
    <m/>
    <n v="10000"/>
    <n v="206630.05"/>
    <n v="20"/>
    <n v="10000"/>
    <n v="144"/>
    <s v="debra"/>
    <s v="new"/>
    <s v="none"/>
    <m/>
    <n v="7"/>
    <n v="1"/>
    <m/>
    <n v="6.6446399999999999"/>
    <n v="2.3929100000000001"/>
    <n v="7888.06"/>
    <m/>
    <n v="6630.05"/>
    <m/>
    <m/>
    <m/>
    <m/>
    <m/>
    <n v="479498534"/>
    <n v="314629734"/>
    <n v="1194234"/>
    <n v="0"/>
    <n v="5.4718200000000001"/>
    <m/>
    <m/>
    <m/>
    <m/>
    <m/>
    <m/>
    <s v="step3210.zyra.dsbench_hytm1.-t.10000.-mr.debra.-ma.new.-mp.none.-p.-k.10000.-i.20.-d.20.-rq.0.-rqsize.256.-nwork.144.-nrq.0.-seqwidth.48.-trial.2.-pinning.ZYRA_SCATTER.data"/>
    <s v="LD_PRELOAD=../lib/libjemalloc.so  time timeout 13 numactl --interleave=all ./zyra.dsbench_hytm1 -t 10000 -mr debra -ma new -mp none -p -k 10000 -i 20 -d 20 -rq 0 -rqsize 256 -nwork 144 -nrq 0 &gt;&gt; output.zyra.dsbench/step3210.zyra.dsbench_hytm1.-t.10000.-mr.debra.-ma.new.-mp.none.-p.-k.10000.-i.20.-d.20.-rq.0.-rqsize.256.-nwork.144.-nrq.0.-seqwidth.48.-trial.2.-pinning.ZYRA_SCATTER.data 2&gt;&gt;output.zyra.dsbench/stderr.out"/>
    <s v="zyra"/>
    <x v="22"/>
    <x v="6"/>
  </r>
  <r>
    <s v="step3211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52299529"/>
    <n v="52308553"/>
    <n v="10460808"/>
    <n v="26134652"/>
    <n v="10000"/>
    <m/>
    <m/>
    <m/>
    <m/>
    <m/>
    <n v="10000"/>
    <n v="2016105.3"/>
    <n v="20"/>
    <n v="10000"/>
    <n v="143"/>
    <s v="debra"/>
    <s v="new"/>
    <s v="none"/>
    <m/>
    <n v="7"/>
    <n v="1"/>
    <m/>
    <n v="7.4469799999999999"/>
    <n v="2.6938800000000001"/>
    <n v="14706.8"/>
    <m/>
    <n v="16105.3"/>
    <m/>
    <m/>
    <m/>
    <m/>
    <m/>
    <n v="260586854"/>
    <n v="198435903"/>
    <n v="759668"/>
    <n v="0"/>
    <n v="7.3435499999999996"/>
    <m/>
    <m/>
    <m/>
    <m/>
    <m/>
    <m/>
    <s v="step3211.zyra.dsbench_hytm1.-t.10000.-mr.debra.-ma.new.-mp.none.-p.-k.10000.-i.20.-d.20.-rq.0.-rqsize.256.-nwork.143.-nrq.1.-seqwidth.48.-trial.0.-pinning.ZYRA_SCATTER.data"/>
    <s v="LD_PRELOAD=../lib/libjemalloc.so  time timeout 13 numactl --interleave=all ./zyra.dsbench_hytm1 -t 10000 -mr debra -ma new -mp none -p -k 10000 -i 20 -d 20 -rq 0 -rqsize 256 -nwork 143 -nrq 1 &gt;&gt; output.zyra.dsbench/step3211.zyra.dsbench_hytm1.-t.10000.-mr.debra.-ma.new.-mp.none.-p.-k.10000.-i.20.-d.20.-rq.0.-rqsize.256.-nwork.143.-nrq.1.-seqwidth.48.-trial.0.-pinning.ZYRA_SCATTER.data 2&gt;&gt;output.zyra.dsbench/stderr.out"/>
    <s v="zyra"/>
    <x v="23"/>
    <x v="6"/>
  </r>
  <r>
    <s v="step3212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26707658"/>
    <n v="26712377"/>
    <n v="5342003"/>
    <n v="13346370"/>
    <n v="10000"/>
    <m/>
    <m/>
    <m/>
    <m/>
    <m/>
    <n v="10000"/>
    <n v="2019760.1"/>
    <n v="20"/>
    <n v="10000"/>
    <n v="143"/>
    <s v="debra"/>
    <s v="new"/>
    <s v="none"/>
    <m/>
    <n v="7"/>
    <n v="1"/>
    <m/>
    <n v="10.3842"/>
    <n v="3.1534399999999998"/>
    <n v="28350.3"/>
    <m/>
    <n v="19760.099999999999"/>
    <m/>
    <m/>
    <m/>
    <m/>
    <m/>
    <n v="131820032"/>
    <n v="160423215"/>
    <n v="1643672"/>
    <n v="0"/>
    <n v="5.0447199999999999"/>
    <m/>
    <m/>
    <m/>
    <m/>
    <m/>
    <m/>
    <s v="step3212.zyra.dsbench_hytm1.-t.10000.-mr.debra.-ma.new.-mp.none.-p.-k.10000.-i.20.-d.20.-rq.0.-rqsize.256.-nwork.143.-nrq.1.-seqwidth.48.-trial.1.-pinning.ZYRA_SCATTER.data"/>
    <s v="LD_PRELOAD=../lib/libjemalloc.so  time timeout 13 numactl --interleave=all ./zyra.dsbench_hytm1 -t 10000 -mr debra -ma new -mp none -p -k 10000 -i 20 -d 20 -rq 0 -rqsize 256 -nwork 143 -nrq 1 &gt;&gt; output.zyra.dsbench/step3212.zyra.dsbench_hytm1.-t.10000.-mr.debra.-ma.new.-mp.none.-p.-k.10000.-i.20.-d.20.-rq.0.-rqsize.256.-nwork.143.-nrq.1.-seqwidth.48.-trial.1.-pinning.ZYRA_SCATTER.data 2&gt;&gt;output.zyra.dsbench/stderr.out"/>
    <s v="zyra"/>
    <x v="23"/>
    <x v="6"/>
  </r>
  <r>
    <s v="step321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46674794"/>
    <n v="46690141"/>
    <n v="9336493"/>
    <n v="23326228"/>
    <n v="10000"/>
    <m/>
    <m/>
    <m/>
    <m/>
    <m/>
    <n v="10000"/>
    <n v="2016104.6"/>
    <n v="20"/>
    <n v="10000"/>
    <n v="143"/>
    <s v="debra"/>
    <s v="new"/>
    <s v="none"/>
    <m/>
    <n v="7"/>
    <n v="1"/>
    <m/>
    <n v="8.0728500000000007"/>
    <n v="2.8041700000000001"/>
    <n v="16231.6"/>
    <m/>
    <n v="16104.6"/>
    <m/>
    <m/>
    <m/>
    <m/>
    <m/>
    <n v="232280801"/>
    <n v="188516426"/>
    <n v="981480"/>
    <n v="0"/>
    <n v="6.6374500000000003"/>
    <m/>
    <m/>
    <m/>
    <m/>
    <m/>
    <m/>
    <s v="step3213.zyra.dsbench_hytm1.-t.10000.-mr.debra.-ma.new.-mp.none.-p.-k.10000.-i.20.-d.20.-rq.0.-rqsize.256.-nwork.143.-nrq.1.-seqwidth.48.-trial.2.-pinning.ZYRA_SCATTER.data"/>
    <s v="LD_PRELOAD=../lib/libjemalloc.so  time timeout 13 numactl --interleave=all ./zyra.dsbench_hytm1 -t 10000 -mr debra -ma new -mp none -p -k 10000 -i 20 -d 20 -rq 0 -rqsize 256 -nwork 143 -nrq 1 &gt;&gt; output.zyra.dsbench/step3213.zyra.dsbench_hytm1.-t.10000.-mr.debra.-ma.new.-mp.none.-p.-k.10000.-i.20.-d.20.-rq.0.-rqsize.256.-nwork.143.-nrq.1.-seqwidth.48.-trial.2.-pinning.ZYRA_SCATTER.data 2&gt;&gt;output.zyra.dsbench/stderr.out"/>
    <s v="zyra"/>
    <x v="23"/>
    <x v="6"/>
  </r>
  <r>
    <s v="step122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43764201"/>
    <n v="43765849"/>
    <n v="8753005"/>
    <n v="21855522"/>
    <n v="10000"/>
    <m/>
    <m/>
    <m/>
    <m/>
    <m/>
    <n v="10000"/>
    <n v="203137.86"/>
    <n v="20"/>
    <n v="10000"/>
    <n v="144"/>
    <s v="debra"/>
    <s v="new"/>
    <s v="none"/>
    <m/>
    <n v="8"/>
    <n v="1"/>
    <m/>
    <n v="12.0665"/>
    <n v="3.1005199999999999"/>
    <n v="17113.5"/>
    <m/>
    <n v="3137.86"/>
    <m/>
    <m/>
    <m/>
    <m/>
    <m/>
    <m/>
    <m/>
    <m/>
    <m/>
    <m/>
    <m/>
    <m/>
    <m/>
    <m/>
    <m/>
    <m/>
    <s v="step1220.zyra.dsbench_tl2.-t.10000.-mr.debra.-ma.new.-mp.none.-p.-k.10000.-i.20.-d.20.-rq.0.-rqsize.256.-nwork.144.-nrq.0.-seqwidth.48.-trial.1.-pinning.ZYRA_CLUSTER.data"/>
    <s v="LD_PRELOAD=../lib/libjemalloc.so  time timeout 13 numactl --interleave=all ./zyra.dsbench_tl2 -t 10000 -mr debra -ma new -mp none -p -k 10000 -i 20 -d 20 -rq 0 -rqsize 256 -nwork 144 -nrq 0 &gt;&gt; output.zyra.dsbench/step1220.zyra.dsbench_tl2.-t.10000.-mr.debra.-ma.new.-mp.none.-p.-k.10000.-i.20.-d.20.-rq.0.-rqsize.256.-nwork.144.-nrq.0.-seqwidth.48.-trial.1.-pinning.ZYRA_CLUSTER.data 2&gt;&gt;output.zyra.dsbench/stderr.out"/>
    <s v="zyra"/>
    <x v="16"/>
    <x v="6"/>
  </r>
  <r>
    <s v="step321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4222999"/>
    <n v="10000"/>
    <m/>
    <m/>
    <m/>
    <m/>
    <m/>
    <n v="10000"/>
    <n v="977.55499999999995"/>
    <n v="0"/>
    <n v="10000"/>
    <n v="1"/>
    <s v="debra"/>
    <s v="new"/>
    <s v="none"/>
    <m/>
    <n v="7"/>
    <n v="1"/>
    <m/>
    <n v="5.6731800000000003"/>
    <n v="5.2971799999999999E-4"/>
    <n v="894.79100000000005"/>
    <m/>
    <n v="977.55499999999995"/>
    <m/>
    <m/>
    <m/>
    <m/>
    <m/>
    <n v="42229999"/>
    <n v="34992"/>
    <n v="2179"/>
    <n v="0"/>
    <n v="0"/>
    <m/>
    <m/>
    <m/>
    <m/>
    <m/>
    <m/>
    <s v="step3214.zyra.dsbench_hytm2.-t.10000.-mr.debra.-ma.new.-mp.none.-p.-k.10000.-i.0.-d.0.-rq.0.-rqsize.256.-nwork.1.-nrq.0.-seqwidth.48.-trial.0.-pinning.ZYRA_SCATTER.data"/>
    <s v="LD_PRELOAD=../lib/libjemalloc.so  time timeout 13 numactl --interleave=all ./zyra.dsbench_hytm2 -t 10000 -mr debra -ma new -mp none -p -k 10000 -i 0 -d 0 -rq 0 -rqsize 256 -nwork 1 -nrq 0 &gt;&gt; output.zyra.dsbench/step3214.zyra.dsbench_hytm2.-t.10000.-mr.debra.-ma.new.-mp.none.-p.-k.10000.-i.0.-d.0.-rq.0.-rqsize.256.-nwork.1.-nrq.0.-seqwidth.48.-trial.0.-pinning.ZYRA_SCATTER.data 2&gt;&gt;output.zyra.dsbench/stderr.out"/>
    <s v="zyra"/>
    <x v="17"/>
    <x v="7"/>
  </r>
  <r>
    <s v="step3215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3986699"/>
    <n v="10000"/>
    <m/>
    <m/>
    <m/>
    <m/>
    <m/>
    <n v="10000"/>
    <n v="992.11699999999996"/>
    <n v="0"/>
    <n v="10000"/>
    <n v="1"/>
    <s v="debra"/>
    <s v="new"/>
    <s v="none"/>
    <m/>
    <n v="7"/>
    <n v="1"/>
    <m/>
    <n v="5.7930700000000002"/>
    <n v="3.1467099999999998E-4"/>
    <n v="901.18899999999996"/>
    <m/>
    <n v="992.11699999999996"/>
    <m/>
    <m/>
    <m/>
    <m/>
    <m/>
    <n v="39866999"/>
    <n v="28170"/>
    <n v="2321"/>
    <n v="0"/>
    <n v="0"/>
    <m/>
    <m/>
    <m/>
    <m/>
    <m/>
    <m/>
    <s v="step3215.zyra.dsbench_hytm2.-t.10000.-mr.debra.-ma.new.-mp.none.-p.-k.10000.-i.0.-d.0.-rq.0.-rqsize.256.-nwork.1.-nrq.0.-seqwidth.48.-trial.1.-pinning.ZYRA_SCATTER.data"/>
    <s v="LD_PRELOAD=../lib/libjemalloc.so  time timeout 13 numactl --interleave=all ./zyra.dsbench_hytm2 -t 10000 -mr debra -ma new -mp none -p -k 10000 -i 0 -d 0 -rq 0 -rqsize 256 -nwork 1 -nrq 0 &gt;&gt; output.zyra.dsbench/step3215.zyra.dsbench_hytm2.-t.10000.-mr.debra.-ma.new.-mp.none.-p.-k.10000.-i.0.-d.0.-rq.0.-rqsize.256.-nwork.1.-nrq.0.-seqwidth.48.-trial.1.-pinning.ZYRA_SCATTER.data 2&gt;&gt;output.zyra.dsbench/stderr.out"/>
    <s v="zyra"/>
    <x v="17"/>
    <x v="7"/>
  </r>
  <r>
    <s v="step3216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4247649"/>
    <n v="10000"/>
    <m/>
    <m/>
    <m/>
    <m/>
    <m/>
    <n v="10000"/>
    <n v="991.14099999999996"/>
    <n v="0"/>
    <n v="10000"/>
    <n v="1"/>
    <s v="debra"/>
    <s v="new"/>
    <s v="none"/>
    <m/>
    <n v="7"/>
    <n v="1"/>
    <m/>
    <n v="5.4757600000000002"/>
    <n v="3.6321299999999998E-4"/>
    <n v="879.58"/>
    <m/>
    <n v="991.14099999999996"/>
    <m/>
    <m/>
    <m/>
    <m/>
    <m/>
    <n v="42476499"/>
    <n v="17032"/>
    <n v="2319"/>
    <n v="0"/>
    <n v="0"/>
    <m/>
    <m/>
    <m/>
    <m/>
    <m/>
    <m/>
    <s v="step3216.zyra.dsbench_hytm2.-t.10000.-mr.debra.-ma.new.-mp.none.-p.-k.10000.-i.0.-d.0.-rq.0.-rqsize.256.-nwork.1.-nrq.0.-seqwidth.48.-trial.2.-pinning.ZYRA_SCATTER.data"/>
    <s v="LD_PRELOAD=../lib/libjemalloc.so  time timeout 13 numactl --interleave=all ./zyra.dsbench_hytm2 -t 10000 -mr debra -ma new -mp none -p -k 10000 -i 0 -d 0 -rq 0 -rqsize 256 -nwork 1 -nrq 0 &gt;&gt; output.zyra.dsbench/step3216.zyra.dsbench_hytm2.-t.10000.-mr.debra.-ma.new.-mp.none.-p.-k.10000.-i.0.-d.0.-rq.0.-rqsize.256.-nwork.1.-nrq.0.-seqwidth.48.-trial.2.-pinning.ZYRA_SCATTER.data 2&gt;&gt;output.zyra.dsbench/stderr.out"/>
    <s v="zyra"/>
    <x v="17"/>
    <x v="7"/>
  </r>
  <r>
    <s v="step3217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64978358"/>
    <n v="10000"/>
    <m/>
    <m/>
    <m/>
    <m/>
    <m/>
    <n v="10000"/>
    <n v="1032.42"/>
    <n v="0"/>
    <n v="10000"/>
    <n v="18"/>
    <s v="debra"/>
    <s v="new"/>
    <s v="none"/>
    <m/>
    <n v="7"/>
    <n v="1"/>
    <m/>
    <n v="4.96828"/>
    <n v="2.9675099999999999E-2"/>
    <n v="951.18"/>
    <m/>
    <n v="1032.42"/>
    <m/>
    <m/>
    <m/>
    <m/>
    <m/>
    <n v="649783587"/>
    <n v="345049"/>
    <n v="16854"/>
    <n v="1072"/>
    <n v="0"/>
    <m/>
    <m/>
    <m/>
    <m/>
    <m/>
    <m/>
    <s v="step3217.zyra.dsbench_hytm2.-t.10000.-mr.debra.-ma.new.-mp.none.-p.-k.10000.-i.0.-d.0.-rq.0.-rqsize.256.-nwork.18.-nrq.0.-seqwidth.48.-trial.0.-pinning.ZYRA_SCATTER.data"/>
    <s v="LD_PRELOAD=../lib/libjemalloc.so  time timeout 13 numactl --interleave=all ./zyra.dsbench_hytm2 -t 10000 -mr debra -ma new -mp none -p -k 10000 -i 0 -d 0 -rq 0 -rqsize 256 -nwork 18 -nrq 0 &gt;&gt; output.zyra.dsbench/step3217.zyra.dsbench_hytm2.-t.10000.-mr.debra.-ma.new.-mp.none.-p.-k.10000.-i.0.-d.0.-rq.0.-rqsize.256.-nwork.18.-nrq.0.-seqwidth.48.-trial.0.-pinning.ZYRA_SCATTER.data 2&gt;&gt;output.zyra.dsbench/stderr.out"/>
    <s v="zyra"/>
    <x v="17"/>
    <x v="8"/>
  </r>
  <r>
    <s v="step321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67629245"/>
    <n v="10000"/>
    <m/>
    <m/>
    <m/>
    <m/>
    <m/>
    <n v="10000"/>
    <n v="1004.61"/>
    <n v="0"/>
    <n v="10000"/>
    <n v="18"/>
    <s v="debra"/>
    <s v="new"/>
    <s v="none"/>
    <m/>
    <n v="7"/>
    <n v="1"/>
    <m/>
    <n v="5.2052100000000001"/>
    <n v="2.1394300000000002E-2"/>
    <n v="919.274"/>
    <m/>
    <n v="1004.61"/>
    <m/>
    <m/>
    <m/>
    <m/>
    <m/>
    <n v="676292452"/>
    <n v="375882"/>
    <n v="19317"/>
    <n v="1221"/>
    <n v="0"/>
    <m/>
    <m/>
    <m/>
    <m/>
    <m/>
    <m/>
    <s v="step3218.zyra.dsbench_hytm2.-t.10000.-mr.debra.-ma.new.-mp.none.-p.-k.10000.-i.0.-d.0.-rq.0.-rqsize.256.-nwork.18.-nrq.0.-seqwidth.48.-trial.1.-pinning.ZYRA_SCATTER.data"/>
    <s v="LD_PRELOAD=../lib/libjemalloc.so  time timeout 13 numactl --interleave=all ./zyra.dsbench_hytm2 -t 10000 -mr debra -ma new -mp none -p -k 10000 -i 0 -d 0 -rq 0 -rqsize 256 -nwork 18 -nrq 0 &gt;&gt; output.zyra.dsbench/step3218.zyra.dsbench_hytm2.-t.10000.-mr.debra.-ma.new.-mp.none.-p.-k.10000.-i.0.-d.0.-rq.0.-rqsize.256.-nwork.18.-nrq.0.-seqwidth.48.-trial.1.-pinning.ZYRA_SCATTER.data 2&gt;&gt;output.zyra.dsbench/stderr.out"/>
    <s v="zyra"/>
    <x v="17"/>
    <x v="8"/>
  </r>
  <r>
    <s v="step3219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64994284"/>
    <n v="10000"/>
    <m/>
    <m/>
    <m/>
    <m/>
    <m/>
    <n v="10000"/>
    <n v="1011.34"/>
    <n v="0"/>
    <n v="10000"/>
    <n v="18"/>
    <s v="debra"/>
    <s v="new"/>
    <s v="none"/>
    <m/>
    <n v="7"/>
    <n v="1"/>
    <m/>
    <n v="5.0742700000000003"/>
    <n v="2.9321900000000001E-2"/>
    <n v="931.46600000000001"/>
    <m/>
    <n v="1011.34"/>
    <m/>
    <m/>
    <m/>
    <m/>
    <m/>
    <n v="649942845"/>
    <n v="316929"/>
    <n v="19464"/>
    <n v="1228"/>
    <n v="0"/>
    <m/>
    <m/>
    <m/>
    <m/>
    <m/>
    <m/>
    <s v="step3219.zyra.dsbench_hytm2.-t.10000.-mr.debra.-ma.new.-mp.none.-p.-k.10000.-i.0.-d.0.-rq.0.-rqsize.256.-nwork.18.-nrq.0.-seqwidth.48.-trial.2.-pinning.ZYRA_SCATTER.data"/>
    <s v="LD_PRELOAD=../lib/libjemalloc.so  time timeout 13 numactl --interleave=all ./zyra.dsbench_hytm2 -t 10000 -mr debra -ma new -mp none -p -k 10000 -i 0 -d 0 -rq 0 -rqsize 256 -nwork 18 -nrq 0 &gt;&gt; output.zyra.dsbench/step3219.zyra.dsbench_hytm2.-t.10000.-mr.debra.-ma.new.-mp.none.-p.-k.10000.-i.0.-d.0.-rq.0.-rqsize.256.-nwork.18.-nrq.0.-seqwidth.48.-trial.2.-pinning.ZYRA_SCATTER.data 2&gt;&gt;output.zyra.dsbench/stderr.out"/>
    <s v="zyra"/>
    <x v="17"/>
    <x v="8"/>
  </r>
  <r>
    <s v="step321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39299858"/>
    <n v="10000"/>
    <m/>
    <m/>
    <m/>
    <m/>
    <m/>
    <n v="10000"/>
    <n v="2143.21"/>
    <n v="0"/>
    <n v="100000"/>
    <n v="35"/>
    <s v="debra"/>
    <s v="new"/>
    <s v="none"/>
    <m/>
    <n v="8"/>
    <n v="1"/>
    <m/>
    <n v="8.6399399999999993"/>
    <n v="7.7211800000000002E-3"/>
    <n v="2444.39"/>
    <m/>
    <n v="2143.21"/>
    <m/>
    <m/>
    <m/>
    <m/>
    <m/>
    <n v="392742553"/>
    <n v="18033591"/>
    <n v="256033"/>
    <n v="0"/>
    <n v="3.5545900000000001"/>
    <m/>
    <m/>
    <m/>
    <m/>
    <m/>
    <m/>
    <s v="step321.zyra.dsbench_hytm1.-t.10000.-mr.debra.-ma.new.-mp.none.-p.-k.100000.-i.0.-d.0.-rq.0.-rqsize.256.-nwork.35.-nrq.1.-seqwidth.48.-trial.2.-pinning.ZYRA_CLUSTER.data"/>
    <s v="LD_PRELOAD=../lib/libjemalloc.so  time timeout 13 numactl --interleave=all ./zyra.dsbench_hytm1 -t 10000 -mr debra -ma new -mp none -p -k 100000 -i 0 -d 0 -rq 0 -rqsize 256 -nwork 35 -nrq 1 &gt;&gt; output.zyra.dsbench/step321.zyra.dsbench_hytm1.-t.10000.-mr.debra.-ma.new.-mp.none.-p.-k.100000.-i.0.-d.0.-rq.0.-rqsize.256.-nwork.35.-nrq.1.-seqwidth.48.-trial.2.-pinning.ZYRA_CLUSTER.data 2&gt;&gt;output.zyra.dsbench/stderr.out"/>
    <s v="zyra"/>
    <x v="3"/>
    <x v="0"/>
  </r>
  <r>
    <s v="step3220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64701677"/>
    <n v="10000"/>
    <m/>
    <m/>
    <m/>
    <m/>
    <m/>
    <n v="10000"/>
    <n v="1121.6099999999999"/>
    <n v="0"/>
    <n v="10000"/>
    <n v="17"/>
    <s v="debra"/>
    <s v="new"/>
    <s v="none"/>
    <m/>
    <n v="7"/>
    <n v="1"/>
    <m/>
    <n v="5.2672800000000004"/>
    <n v="3.9059900000000002E-2"/>
    <n v="982.21500000000003"/>
    <m/>
    <n v="1121.6099999999999"/>
    <m/>
    <m/>
    <m/>
    <m/>
    <m/>
    <n v="646944585"/>
    <n v="1892780"/>
    <n v="5776"/>
    <n v="387701"/>
    <n v="0"/>
    <m/>
    <m/>
    <m/>
    <m/>
    <m/>
    <m/>
    <s v="step3220.zyra.dsbench_hytm2.-t.10000.-mr.debra.-ma.new.-mp.none.-p.-k.10000.-i.0.-d.0.-rq.0.-rqsize.256.-nwork.17.-nrq.1.-seqwidth.48.-trial.0.-pinning.ZYRA_SCATTER.data"/>
    <s v="LD_PRELOAD=../lib/libjemalloc.so  time timeout 13 numactl --interleave=all ./zyra.dsbench_hytm2 -t 10000 -mr debra -ma new -mp none -p -k 10000 -i 0 -d 0 -rq 0 -rqsize 256 -nwork 17 -nrq 1 &gt;&gt; output.zyra.dsbench/step3220.zyra.dsbench_hytm2.-t.10000.-mr.debra.-ma.new.-mp.none.-p.-k.10000.-i.0.-d.0.-rq.0.-rqsize.256.-nwork.17.-nrq.1.-seqwidth.48.-trial.0.-pinning.ZYRA_SCATTER.data 2&gt;&gt;output.zyra.dsbench/stderr.out"/>
    <s v="zyra"/>
    <x v="18"/>
    <x v="8"/>
  </r>
  <r>
    <s v="step3221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64067242"/>
    <n v="10000"/>
    <m/>
    <m/>
    <m/>
    <m/>
    <m/>
    <n v="10000"/>
    <n v="1114.1500000000001"/>
    <n v="0"/>
    <n v="10000"/>
    <n v="17"/>
    <s v="debra"/>
    <s v="new"/>
    <s v="none"/>
    <m/>
    <n v="7"/>
    <n v="1"/>
    <m/>
    <n v="5.08026"/>
    <n v="3.8179699999999997E-2"/>
    <n v="972.28200000000004"/>
    <m/>
    <n v="1114.1500000000001"/>
    <m/>
    <m/>
    <m/>
    <m/>
    <m/>
    <n v="640608629"/>
    <n v="1763254"/>
    <n v="5894"/>
    <n v="99582"/>
    <n v="0"/>
    <m/>
    <m/>
    <m/>
    <m/>
    <m/>
    <m/>
    <s v="step3221.zyra.dsbench_hytm2.-t.10000.-mr.debra.-ma.new.-mp.none.-p.-k.10000.-i.0.-d.0.-rq.0.-rqsize.256.-nwork.17.-nrq.1.-seqwidth.48.-trial.1.-pinning.ZYRA_SCATTER.data"/>
    <s v="LD_PRELOAD=../lib/libjemalloc.so  time timeout 13 numactl --interleave=all ./zyra.dsbench_hytm2 -t 10000 -mr debra -ma new -mp none -p -k 10000 -i 0 -d 0 -rq 0 -rqsize 256 -nwork 17 -nrq 1 &gt;&gt; output.zyra.dsbench/step3221.zyra.dsbench_hytm2.-t.10000.-mr.debra.-ma.new.-mp.none.-p.-k.10000.-i.0.-d.0.-rq.0.-rqsize.256.-nwork.17.-nrq.1.-seqwidth.48.-trial.1.-pinning.ZYRA_SCATTER.data 2&gt;&gt;output.zyra.dsbench/stderr.out"/>
    <s v="zyra"/>
    <x v="18"/>
    <x v="8"/>
  </r>
  <r>
    <s v="step3222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61538581"/>
    <n v="10000"/>
    <m/>
    <m/>
    <m/>
    <m/>
    <m/>
    <n v="10000"/>
    <n v="1183.67"/>
    <n v="0"/>
    <n v="10000"/>
    <n v="17"/>
    <s v="debra"/>
    <s v="new"/>
    <s v="none"/>
    <m/>
    <n v="7"/>
    <n v="1"/>
    <m/>
    <n v="5.2083599999999999"/>
    <n v="4.1302999999999999E-2"/>
    <n v="993.45399999999995"/>
    <m/>
    <n v="1183.67"/>
    <m/>
    <m/>
    <m/>
    <m/>
    <m/>
    <n v="615295198"/>
    <n v="2186598"/>
    <n v="5834"/>
    <n v="1161451"/>
    <n v="0"/>
    <m/>
    <m/>
    <m/>
    <m/>
    <m/>
    <m/>
    <s v="step3222.zyra.dsbench_hytm2.-t.10000.-mr.debra.-ma.new.-mp.none.-p.-k.10000.-i.0.-d.0.-rq.0.-rqsize.256.-nwork.17.-nrq.1.-seqwidth.48.-trial.2.-pinning.ZYRA_SCATTER.data"/>
    <s v="LD_PRELOAD=../lib/libjemalloc.so  time timeout 13 numactl --interleave=all ./zyra.dsbench_hytm2 -t 10000 -mr debra -ma new -mp none -p -k 10000 -i 0 -d 0 -rq 0 -rqsize 256 -nwork 17 -nrq 1 &gt;&gt; output.zyra.dsbench/step3222.zyra.dsbench_hytm2.-t.10000.-mr.debra.-ma.new.-mp.none.-p.-k.10000.-i.0.-d.0.-rq.0.-rqsize.256.-nwork.17.-nrq.1.-seqwidth.48.-trial.2.-pinning.ZYRA_SCATTER.data 2&gt;&gt;output.zyra.dsbench/stderr.out"/>
    <s v="zyra"/>
    <x v="18"/>
    <x v="8"/>
  </r>
  <r>
    <s v="step1221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43712309"/>
    <n v="43713630"/>
    <n v="8742593"/>
    <n v="21832819"/>
    <n v="10000"/>
    <m/>
    <m/>
    <m/>
    <m/>
    <m/>
    <n v="10000"/>
    <n v="203147.46"/>
    <n v="20"/>
    <n v="10000"/>
    <n v="144"/>
    <s v="debra"/>
    <s v="new"/>
    <s v="none"/>
    <m/>
    <n v="8"/>
    <n v="1"/>
    <m/>
    <n v="12.064299999999999"/>
    <n v="3.10791"/>
    <n v="17155.5"/>
    <m/>
    <n v="3147.46"/>
    <m/>
    <m/>
    <m/>
    <m/>
    <m/>
    <m/>
    <m/>
    <m/>
    <m/>
    <m/>
    <m/>
    <m/>
    <m/>
    <m/>
    <m/>
    <m/>
    <s v="step1221.zyra.dsbench_tl2.-t.10000.-mr.debra.-ma.new.-mp.none.-p.-k.10000.-i.20.-d.20.-rq.0.-rqsize.256.-nwork.144.-nrq.0.-seqwidth.48.-trial.2.-pinning.ZYRA_CLUSTER.data"/>
    <s v="LD_PRELOAD=../lib/libjemalloc.so  time timeout 13 numactl --interleave=all ./zyra.dsbench_tl2 -t 10000 -mr debra -ma new -mp none -p -k 10000 -i 20 -d 20 -rq 0 -rqsize 256 -nwork 144 -nrq 0 &gt;&gt; output.zyra.dsbench/step1221.zyra.dsbench_tl2.-t.10000.-mr.debra.-ma.new.-mp.none.-p.-k.10000.-i.20.-d.20.-rq.0.-rqsize.256.-nwork.144.-nrq.0.-seqwidth.48.-trial.2.-pinning.ZYRA_CLUSTER.data 2&gt;&gt;output.zyra.dsbench/stderr.out"/>
    <s v="zyra"/>
    <x v="16"/>
    <x v="6"/>
  </r>
  <r>
    <s v="step3223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115131801"/>
    <n v="10000"/>
    <m/>
    <m/>
    <m/>
    <m/>
    <m/>
    <n v="10000"/>
    <n v="1004.11"/>
    <n v="0"/>
    <n v="10000"/>
    <n v="36"/>
    <s v="debra"/>
    <s v="new"/>
    <s v="none"/>
    <m/>
    <n v="7"/>
    <n v="1"/>
    <m/>
    <n v="4.4659500000000003"/>
    <n v="3.9115499999999997E-2"/>
    <n v="932.86500000000001"/>
    <m/>
    <n v="1004.11"/>
    <m/>
    <m/>
    <m/>
    <m/>
    <m/>
    <n v="1151318011"/>
    <n v="578570"/>
    <n v="39352"/>
    <n v="4306"/>
    <n v="0"/>
    <m/>
    <m/>
    <m/>
    <m/>
    <m/>
    <m/>
    <s v="step3223.zyra.dsbench_hytm2.-t.10000.-mr.debra.-ma.new.-mp.none.-p.-k.10000.-i.0.-d.0.-rq.0.-rqsize.256.-nwork.36.-nrq.0.-seqwidth.48.-trial.0.-pinning.ZYRA_SCATTER.data"/>
    <s v="LD_PRELOAD=../lib/libjemalloc.so  time timeout 13 numactl --interleave=all ./zyra.dsbench_hytm2 -t 10000 -mr debra -ma new -mp none -p -k 10000 -i 0 -d 0 -rq 0 -rqsize 256 -nwork 36 -nrq 0 &gt;&gt; output.zyra.dsbench/step3223.zyra.dsbench_hytm2.-t.10000.-mr.debra.-ma.new.-mp.none.-p.-k.10000.-i.0.-d.0.-rq.0.-rqsize.256.-nwork.36.-nrq.0.-seqwidth.48.-trial.0.-pinning.ZYRA_SCATTER.data 2&gt;&gt;output.zyra.dsbench/stderr.out"/>
    <s v="zyra"/>
    <x v="17"/>
    <x v="0"/>
  </r>
  <r>
    <s v="step322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114711001"/>
    <n v="10000"/>
    <m/>
    <m/>
    <m/>
    <m/>
    <m/>
    <n v="10000"/>
    <n v="946.3"/>
    <n v="0"/>
    <n v="10000"/>
    <n v="36"/>
    <s v="debra"/>
    <s v="new"/>
    <s v="none"/>
    <m/>
    <n v="7"/>
    <n v="1"/>
    <m/>
    <n v="5.2117000000000004"/>
    <n v="3.7532200000000002E-2"/>
    <n v="946.09400000000005"/>
    <m/>
    <n v="946.3"/>
    <m/>
    <m/>
    <m/>
    <m/>
    <m/>
    <n v="1147110014"/>
    <n v="731733"/>
    <n v="43551"/>
    <n v="4319"/>
    <n v="0"/>
    <m/>
    <m/>
    <m/>
    <m/>
    <m/>
    <m/>
    <s v="step3224.zyra.dsbench_hytm2.-t.10000.-mr.debra.-ma.new.-mp.none.-p.-k.10000.-i.0.-d.0.-rq.0.-rqsize.256.-nwork.36.-nrq.0.-seqwidth.48.-trial.1.-pinning.ZYRA_SCATTER.data"/>
    <s v="LD_PRELOAD=../lib/libjemalloc.so  time timeout 13 numactl --interleave=all ./zyra.dsbench_hytm2 -t 10000 -mr debra -ma new -mp none -p -k 10000 -i 0 -d 0 -rq 0 -rqsize 256 -nwork 36 -nrq 0 &gt;&gt; output.zyra.dsbench/step3224.zyra.dsbench_hytm2.-t.10000.-mr.debra.-ma.new.-mp.none.-p.-k.10000.-i.0.-d.0.-rq.0.-rqsize.256.-nwork.36.-nrq.0.-seqwidth.48.-trial.1.-pinning.ZYRA_SCATTER.data 2&gt;&gt;output.zyra.dsbench/stderr.out"/>
    <s v="zyra"/>
    <x v="17"/>
    <x v="0"/>
  </r>
  <r>
    <s v="step3225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113255755"/>
    <n v="10000"/>
    <m/>
    <m/>
    <m/>
    <m/>
    <m/>
    <n v="10000"/>
    <n v="994.68899999999996"/>
    <n v="0"/>
    <n v="10000"/>
    <n v="36"/>
    <s v="debra"/>
    <s v="new"/>
    <s v="none"/>
    <m/>
    <n v="7"/>
    <n v="1"/>
    <m/>
    <n v="5.2203099999999996"/>
    <n v="3.66989E-2"/>
    <n v="951.64700000000005"/>
    <m/>
    <n v="994.68899999999996"/>
    <m/>
    <m/>
    <m/>
    <m/>
    <m/>
    <n v="1132557552"/>
    <n v="582322"/>
    <n v="39551"/>
    <n v="3733"/>
    <n v="0"/>
    <m/>
    <m/>
    <m/>
    <m/>
    <m/>
    <m/>
    <s v="step3225.zyra.dsbench_hytm2.-t.10000.-mr.debra.-ma.new.-mp.none.-p.-k.10000.-i.0.-d.0.-rq.0.-rqsize.256.-nwork.36.-nrq.0.-seqwidth.48.-trial.2.-pinning.ZYRA_SCATTER.data"/>
    <s v="LD_PRELOAD=../lib/libjemalloc.so  time timeout 13 numactl --interleave=all ./zyra.dsbench_hytm2 -t 10000 -mr debra -ma new -mp none -p -k 10000 -i 0 -d 0 -rq 0 -rqsize 256 -nwork 36 -nrq 0 &gt;&gt; output.zyra.dsbench/step3225.zyra.dsbench_hytm2.-t.10000.-mr.debra.-ma.new.-mp.none.-p.-k.10000.-i.0.-d.0.-rq.0.-rqsize.256.-nwork.36.-nrq.0.-seqwidth.48.-trial.2.-pinning.ZYRA_SCATTER.data 2&gt;&gt;output.zyra.dsbench/stderr.out"/>
    <s v="zyra"/>
    <x v="17"/>
    <x v="0"/>
  </r>
  <r>
    <s v="step3226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111605712"/>
    <n v="10000"/>
    <m/>
    <m/>
    <m/>
    <m/>
    <m/>
    <n v="10000"/>
    <n v="1043.94"/>
    <n v="0"/>
    <n v="10000"/>
    <n v="35"/>
    <s v="debra"/>
    <s v="new"/>
    <s v="none"/>
    <m/>
    <n v="7"/>
    <n v="1"/>
    <m/>
    <n v="4.8358699999999999"/>
    <n v="3.3234199999999998E-2"/>
    <n v="965.40599999999995"/>
    <m/>
    <n v="1043.94"/>
    <m/>
    <m/>
    <m/>
    <m/>
    <m/>
    <n v="1115946956"/>
    <n v="2955788"/>
    <n v="5049"/>
    <n v="182290"/>
    <n v="0"/>
    <m/>
    <m/>
    <m/>
    <m/>
    <m/>
    <m/>
    <s v="step3226.zyra.dsbench_hytm2.-t.10000.-mr.debra.-ma.new.-mp.none.-p.-k.10000.-i.0.-d.0.-rq.0.-rqsize.256.-nwork.35.-nrq.1.-seqwidth.48.-trial.0.-pinning.ZYRA_SCATTER.data"/>
    <s v="LD_PRELOAD=../lib/libjemalloc.so  time timeout 13 numactl --interleave=all ./zyra.dsbench_hytm2 -t 10000 -mr debra -ma new -mp none -p -k 10000 -i 0 -d 0 -rq 0 -rqsize 256 -nwork 35 -nrq 1 &gt;&gt; output.zyra.dsbench/step3226.zyra.dsbench_hytm2.-t.10000.-mr.debra.-ma.new.-mp.none.-p.-k.10000.-i.0.-d.0.-rq.0.-rqsize.256.-nwork.35.-nrq.1.-seqwidth.48.-trial.0.-pinning.ZYRA_SCATTER.data 2&gt;&gt;output.zyra.dsbench/stderr.out"/>
    <s v="zyra"/>
    <x v="18"/>
    <x v="0"/>
  </r>
  <r>
    <s v="step3227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112179898"/>
    <n v="10000"/>
    <m/>
    <m/>
    <m/>
    <m/>
    <m/>
    <n v="10000"/>
    <n v="1088.1099999999999"/>
    <n v="0"/>
    <n v="10000"/>
    <n v="35"/>
    <s v="debra"/>
    <s v="new"/>
    <s v="none"/>
    <m/>
    <n v="7"/>
    <n v="1"/>
    <m/>
    <n v="4.5905699999999996"/>
    <n v="3.0489100000000002E-2"/>
    <n v="959.13499999999999"/>
    <m/>
    <n v="1088.1099999999999"/>
    <m/>
    <m/>
    <m/>
    <m/>
    <m/>
    <n v="1121675100"/>
    <n v="3092673"/>
    <n v="5180"/>
    <n v="197306"/>
    <n v="0"/>
    <m/>
    <m/>
    <m/>
    <m/>
    <m/>
    <m/>
    <s v="step3227.zyra.dsbench_hytm2.-t.10000.-mr.debra.-ma.new.-mp.none.-p.-k.10000.-i.0.-d.0.-rq.0.-rqsize.256.-nwork.35.-nrq.1.-seqwidth.48.-trial.1.-pinning.ZYRA_SCATTER.data"/>
    <s v="LD_PRELOAD=../lib/libjemalloc.so  time timeout 13 numactl --interleave=all ./zyra.dsbench_hytm2 -t 10000 -mr debra -ma new -mp none -p -k 10000 -i 0 -d 0 -rq 0 -rqsize 256 -nwork 35 -nrq 1 &gt;&gt; output.zyra.dsbench/step3227.zyra.dsbench_hytm2.-t.10000.-mr.debra.-ma.new.-mp.none.-p.-k.10000.-i.0.-d.0.-rq.0.-rqsize.256.-nwork.35.-nrq.1.-seqwidth.48.-trial.1.-pinning.ZYRA_SCATTER.data 2&gt;&gt;output.zyra.dsbench/stderr.out"/>
    <s v="zyra"/>
    <x v="18"/>
    <x v="0"/>
  </r>
  <r>
    <s v="step322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112265459"/>
    <n v="10000"/>
    <m/>
    <m/>
    <m/>
    <m/>
    <m/>
    <n v="10000"/>
    <n v="1099.01"/>
    <n v="0"/>
    <n v="10000"/>
    <n v="35"/>
    <s v="debra"/>
    <s v="new"/>
    <s v="none"/>
    <m/>
    <n v="7"/>
    <n v="1"/>
    <m/>
    <n v="4.7451699999999999"/>
    <n v="3.08597E-2"/>
    <n v="969.11800000000005"/>
    <m/>
    <n v="1099.01"/>
    <m/>
    <m/>
    <m/>
    <m/>
    <m/>
    <n v="1122533481"/>
    <n v="3197532"/>
    <n v="5172"/>
    <n v="187638"/>
    <n v="0"/>
    <m/>
    <m/>
    <m/>
    <m/>
    <m/>
    <m/>
    <s v="step3228.zyra.dsbench_hytm2.-t.10000.-mr.debra.-ma.new.-mp.none.-p.-k.10000.-i.0.-d.0.-rq.0.-rqsize.256.-nwork.35.-nrq.1.-seqwidth.48.-trial.2.-pinning.ZYRA_SCATTER.data"/>
    <s v="LD_PRELOAD=../lib/libjemalloc.so  time timeout 13 numactl --interleave=all ./zyra.dsbench_hytm2 -t 10000 -mr debra -ma new -mp none -p -k 10000 -i 0 -d 0 -rq 0 -rqsize 256 -nwork 35 -nrq 1 &gt;&gt; output.zyra.dsbench/step3228.zyra.dsbench_hytm2.-t.10000.-mr.debra.-ma.new.-mp.none.-p.-k.10000.-i.0.-d.0.-rq.0.-rqsize.256.-nwork.35.-nrq.1.-seqwidth.48.-trial.2.-pinning.ZYRA_SCATTER.data 2&gt;&gt;output.zyra.dsbench/stderr.out"/>
    <s v="zyra"/>
    <x v="18"/>
    <x v="0"/>
  </r>
  <r>
    <s v="step3229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157908296"/>
    <n v="10000"/>
    <m/>
    <m/>
    <m/>
    <m/>
    <m/>
    <n v="10000"/>
    <n v="952.11300000000006"/>
    <n v="0"/>
    <n v="10000"/>
    <n v="54"/>
    <s v="debra"/>
    <s v="new"/>
    <s v="none"/>
    <m/>
    <n v="7"/>
    <n v="1"/>
    <m/>
    <n v="4.8535599999999999"/>
    <n v="4.6237399999999998E-2"/>
    <n v="938.63099999999997"/>
    <m/>
    <n v="952.11300000000006"/>
    <m/>
    <m/>
    <m/>
    <m/>
    <m/>
    <n v="1579082960"/>
    <n v="824962"/>
    <n v="63217"/>
    <n v="9355"/>
    <n v="0"/>
    <m/>
    <m/>
    <m/>
    <m/>
    <m/>
    <m/>
    <s v="step3229.zyra.dsbench_hytm2.-t.10000.-mr.debra.-ma.new.-mp.none.-p.-k.10000.-i.0.-d.0.-rq.0.-rqsize.256.-nwork.54.-nrq.0.-seqwidth.48.-trial.0.-pinning.ZYRA_SCATTER.data"/>
    <s v="LD_PRELOAD=../lib/libjemalloc.so  time timeout 13 numactl --interleave=all ./zyra.dsbench_hytm2 -t 10000 -mr debra -ma new -mp none -p -k 10000 -i 0 -d 0 -rq 0 -rqsize 256 -nwork 54 -nrq 0 &gt;&gt; output.zyra.dsbench/step3229.zyra.dsbench_hytm2.-t.10000.-mr.debra.-ma.new.-mp.none.-p.-k.10000.-i.0.-d.0.-rq.0.-rqsize.256.-nwork.54.-nrq.0.-seqwidth.48.-trial.0.-pinning.ZYRA_SCATTER.data 2&gt;&gt;output.zyra.dsbench/stderr.out"/>
    <s v="zyra"/>
    <x v="17"/>
    <x v="1"/>
  </r>
  <r>
    <s v="step322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101291902"/>
    <n v="10000"/>
    <m/>
    <m/>
    <m/>
    <m/>
    <m/>
    <n v="10000"/>
    <n v="757.99400000000003"/>
    <n v="0"/>
    <n v="100000"/>
    <n v="54"/>
    <s v="debra"/>
    <s v="new"/>
    <s v="none"/>
    <m/>
    <n v="8"/>
    <n v="1"/>
    <m/>
    <n v="7.9155300000000004"/>
    <n v="1.23462E-2"/>
    <n v="1417.5"/>
    <m/>
    <n v="757.99400000000003"/>
    <m/>
    <m/>
    <m/>
    <m/>
    <m/>
    <n v="1012919028"/>
    <n v="1712712"/>
    <n v="21911"/>
    <n v="0"/>
    <n v="0"/>
    <m/>
    <m/>
    <m/>
    <m/>
    <m/>
    <m/>
    <s v="step322.zyra.dsbench_hytm1.-t.10000.-mr.debra.-ma.new.-mp.none.-p.-k.100000.-i.0.-d.0.-rq.0.-rqsize.256.-nwork.54.-nrq.0.-seqwidth.48.-trial.0.-pinning.ZYRA_CLUSTER.data"/>
    <s v="LD_PRELOAD=../lib/libjemalloc.so  time timeout 13 numactl --interleave=all ./zyra.dsbench_hytm1 -t 10000 -mr debra -ma new -mp none -p -k 100000 -i 0 -d 0 -rq 0 -rqsize 256 -nwork 54 -nrq 0 &gt;&gt; output.zyra.dsbench/step322.zyra.dsbench_hytm1.-t.10000.-mr.debra.-ma.new.-mp.none.-p.-k.100000.-i.0.-d.0.-rq.0.-rqsize.256.-nwork.54.-nrq.0.-seqwidth.48.-trial.0.-pinning.ZYRA_CLUSTER.data 2&gt;&gt;output.zyra.dsbench/stderr.out"/>
    <s v="zyra"/>
    <x v="6"/>
    <x v="1"/>
  </r>
  <r>
    <s v="step3230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149655298"/>
    <n v="10000"/>
    <m/>
    <m/>
    <m/>
    <m/>
    <m/>
    <n v="10000"/>
    <n v="987.06399999999996"/>
    <n v="0"/>
    <n v="10000"/>
    <n v="54"/>
    <s v="debra"/>
    <s v="new"/>
    <s v="none"/>
    <m/>
    <n v="7"/>
    <n v="1"/>
    <m/>
    <n v="5.2211100000000004"/>
    <n v="4.8894300000000002E-2"/>
    <n v="994.48"/>
    <m/>
    <n v="987.06399999999996"/>
    <m/>
    <m/>
    <m/>
    <m/>
    <m/>
    <n v="1496552986"/>
    <n v="732082"/>
    <n v="68160"/>
    <n v="9792"/>
    <n v="0"/>
    <m/>
    <m/>
    <m/>
    <m/>
    <m/>
    <m/>
    <s v="step3230.zyra.dsbench_hytm2.-t.10000.-mr.debra.-ma.new.-mp.none.-p.-k.10000.-i.0.-d.0.-rq.0.-rqsize.256.-nwork.54.-nrq.0.-seqwidth.48.-trial.1.-pinning.ZYRA_SCATTER.data"/>
    <s v="LD_PRELOAD=../lib/libjemalloc.so  time timeout 13 numactl --interleave=all ./zyra.dsbench_hytm2 -t 10000 -mr debra -ma new -mp none -p -k 10000 -i 0 -d 0 -rq 0 -rqsize 256 -nwork 54 -nrq 0 &gt;&gt; output.zyra.dsbench/step3230.zyra.dsbench_hytm2.-t.10000.-mr.debra.-ma.new.-mp.none.-p.-k.10000.-i.0.-d.0.-rq.0.-rqsize.256.-nwork.54.-nrq.0.-seqwidth.48.-trial.1.-pinning.ZYRA_SCATTER.data 2&gt;&gt;output.zyra.dsbench/stderr.out"/>
    <s v="zyra"/>
    <x v="17"/>
    <x v="1"/>
  </r>
  <r>
    <s v="step3231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151415377"/>
    <n v="10000"/>
    <m/>
    <m/>
    <m/>
    <m/>
    <m/>
    <n v="10000"/>
    <n v="989.70100000000002"/>
    <n v="0"/>
    <n v="10000"/>
    <n v="54"/>
    <s v="debra"/>
    <s v="new"/>
    <s v="none"/>
    <m/>
    <n v="7"/>
    <n v="1"/>
    <m/>
    <n v="5.2895099999999999"/>
    <n v="4.7762600000000002E-2"/>
    <n v="979.19299999999998"/>
    <m/>
    <n v="989.70100000000002"/>
    <m/>
    <m/>
    <m/>
    <m/>
    <m/>
    <n v="1514153771"/>
    <n v="918728"/>
    <n v="64106"/>
    <n v="8913"/>
    <n v="0"/>
    <m/>
    <m/>
    <m/>
    <m/>
    <m/>
    <m/>
    <s v="step3231.zyra.dsbench_hytm2.-t.10000.-mr.debra.-ma.new.-mp.none.-p.-k.10000.-i.0.-d.0.-rq.0.-rqsize.256.-nwork.54.-nrq.0.-seqwidth.48.-trial.2.-pinning.ZYRA_SCATTER.data"/>
    <s v="LD_PRELOAD=../lib/libjemalloc.so  time timeout 13 numactl --interleave=all ./zyra.dsbench_hytm2 -t 10000 -mr debra -ma new -mp none -p -k 10000 -i 0 -d 0 -rq 0 -rqsize 256 -nwork 54 -nrq 0 &gt;&gt; output.zyra.dsbench/step3231.zyra.dsbench_hytm2.-t.10000.-mr.debra.-ma.new.-mp.none.-p.-k.10000.-i.0.-d.0.-rq.0.-rqsize.256.-nwork.54.-nrq.0.-seqwidth.48.-trial.2.-pinning.ZYRA_SCATTER.data 2&gt;&gt;output.zyra.dsbench/stderr.out"/>
    <s v="zyra"/>
    <x v="17"/>
    <x v="1"/>
  </r>
  <r>
    <s v="step1222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42624998"/>
    <n v="42626923"/>
    <n v="8525192"/>
    <n v="21288023"/>
    <n v="10000"/>
    <m/>
    <m/>
    <m/>
    <m/>
    <m/>
    <n v="10000"/>
    <n v="203181.52"/>
    <n v="20"/>
    <n v="10000"/>
    <n v="143"/>
    <s v="debra"/>
    <s v="new"/>
    <s v="none"/>
    <m/>
    <n v="8"/>
    <n v="1"/>
    <m/>
    <n v="11.988300000000001"/>
    <n v="3.0584699999999998"/>
    <n v="17580.3"/>
    <m/>
    <n v="3181.52"/>
    <m/>
    <m/>
    <m/>
    <m/>
    <m/>
    <m/>
    <m/>
    <m/>
    <m/>
    <m/>
    <m/>
    <m/>
    <m/>
    <m/>
    <m/>
    <m/>
    <s v="step1222.zyra.dsbench_tl2.-t.10000.-mr.debra.-ma.new.-mp.none.-p.-k.10000.-i.20.-d.20.-rq.0.-rqsize.256.-nwork.143.-nrq.1.-seqwidth.48.-trial.0.-pinning.ZYRA_CLUSTER.data"/>
    <s v="LD_PRELOAD=../lib/libjemalloc.so  time timeout 13 numactl --interleave=all ./zyra.dsbench_tl2 -t 10000 -mr debra -ma new -mp none -p -k 10000 -i 20 -d 20 -rq 0 -rqsize 256 -nwork 143 -nrq 1 &gt;&gt; output.zyra.dsbench/step1222.zyra.dsbench_tl2.-t.10000.-mr.debra.-ma.new.-mp.none.-p.-k.10000.-i.20.-d.20.-rq.0.-rqsize.256.-nwork.143.-nrq.1.-seqwidth.48.-trial.0.-pinning.ZYRA_CLUSTER.data 2&gt;&gt;output.zyra.dsbench/stderr.out"/>
    <s v="zyra"/>
    <x v="20"/>
    <x v="6"/>
  </r>
  <r>
    <s v="step3232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163514405"/>
    <n v="10000"/>
    <m/>
    <m/>
    <m/>
    <m/>
    <m/>
    <n v="10000"/>
    <n v="1018.38"/>
    <n v="0"/>
    <n v="10000"/>
    <n v="53"/>
    <s v="debra"/>
    <s v="new"/>
    <s v="none"/>
    <m/>
    <n v="7"/>
    <n v="1"/>
    <m/>
    <n v="4.9436400000000003"/>
    <n v="2.5604600000000002E-2"/>
    <n v="910.7"/>
    <m/>
    <n v="1018.38"/>
    <m/>
    <m/>
    <m/>
    <m/>
    <m/>
    <n v="1634988802"/>
    <n v="4603206"/>
    <n v="4633"/>
    <n v="262967"/>
    <n v="0"/>
    <m/>
    <m/>
    <m/>
    <m/>
    <m/>
    <m/>
    <s v="step3232.zyra.dsbench_hytm2.-t.10000.-mr.debra.-ma.new.-mp.none.-p.-k.10000.-i.0.-d.0.-rq.0.-rqsize.256.-nwork.53.-nrq.1.-seqwidth.48.-trial.0.-pinning.ZYRA_SCATTER.data"/>
    <s v="LD_PRELOAD=../lib/libjemalloc.so  time timeout 13 numactl --interleave=all ./zyra.dsbench_hytm2 -t 10000 -mr debra -ma new -mp none -p -k 10000 -i 0 -d 0 -rq 0 -rqsize 256 -nwork 53 -nrq 1 &gt;&gt; output.zyra.dsbench/step3232.zyra.dsbench_hytm2.-t.10000.-mr.debra.-ma.new.-mp.none.-p.-k.10000.-i.0.-d.0.-rq.0.-rqsize.256.-nwork.53.-nrq.1.-seqwidth.48.-trial.0.-pinning.ZYRA_SCATTER.data 2&gt;&gt;output.zyra.dsbench/stderr.out"/>
    <s v="zyra"/>
    <x v="18"/>
    <x v="1"/>
  </r>
  <r>
    <s v="step3233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151129551"/>
    <n v="10000"/>
    <m/>
    <m/>
    <m/>
    <m/>
    <m/>
    <n v="10000"/>
    <n v="1027.82"/>
    <n v="0"/>
    <n v="10000"/>
    <n v="53"/>
    <s v="debra"/>
    <s v="new"/>
    <s v="none"/>
    <m/>
    <n v="7"/>
    <n v="1"/>
    <m/>
    <n v="4.9306900000000002"/>
    <n v="3.24254E-2"/>
    <n v="978.08199999999999"/>
    <m/>
    <n v="1027.82"/>
    <m/>
    <m/>
    <m/>
    <m/>
    <m/>
    <n v="1511147689"/>
    <n v="4012716"/>
    <n v="4693"/>
    <n v="237158"/>
    <n v="0"/>
    <m/>
    <m/>
    <m/>
    <m/>
    <m/>
    <m/>
    <s v="step3233.zyra.dsbench_hytm2.-t.10000.-mr.debra.-ma.new.-mp.none.-p.-k.10000.-i.0.-d.0.-rq.0.-rqsize.256.-nwork.53.-nrq.1.-seqwidth.48.-trial.1.-pinning.ZYRA_SCATTER.data"/>
    <s v="LD_PRELOAD=../lib/libjemalloc.so  time timeout 13 numactl --interleave=all ./zyra.dsbench_hytm2 -t 10000 -mr debra -ma new -mp none -p -k 10000 -i 0 -d 0 -rq 0 -rqsize 256 -nwork 53 -nrq 1 &gt;&gt; output.zyra.dsbench/step3233.zyra.dsbench_hytm2.-t.10000.-mr.debra.-ma.new.-mp.none.-p.-k.10000.-i.0.-d.0.-rq.0.-rqsize.256.-nwork.53.-nrq.1.-seqwidth.48.-trial.1.-pinning.ZYRA_SCATTER.data 2&gt;&gt;output.zyra.dsbench/stderr.out"/>
    <s v="zyra"/>
    <x v="18"/>
    <x v="1"/>
  </r>
  <r>
    <s v="step323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154009779"/>
    <n v="10000"/>
    <m/>
    <m/>
    <m/>
    <m/>
    <m/>
    <n v="10000"/>
    <n v="1027.3"/>
    <n v="0"/>
    <n v="10000"/>
    <n v="53"/>
    <s v="debra"/>
    <s v="new"/>
    <s v="none"/>
    <m/>
    <n v="7"/>
    <n v="1"/>
    <m/>
    <n v="4.8920399999999997"/>
    <n v="3.24249E-2"/>
    <n v="962.06700000000001"/>
    <m/>
    <n v="1027.3"/>
    <m/>
    <m/>
    <m/>
    <m/>
    <m/>
    <n v="1539944627"/>
    <n v="4146584"/>
    <n v="4894"/>
    <n v="241289"/>
    <n v="0"/>
    <m/>
    <m/>
    <m/>
    <m/>
    <m/>
    <m/>
    <s v="step3234.zyra.dsbench_hytm2.-t.10000.-mr.debra.-ma.new.-mp.none.-p.-k.10000.-i.0.-d.0.-rq.0.-rqsize.256.-nwork.53.-nrq.1.-seqwidth.48.-trial.2.-pinning.ZYRA_SCATTER.data"/>
    <s v="LD_PRELOAD=../lib/libjemalloc.so  time timeout 13 numactl --interleave=all ./zyra.dsbench_hytm2 -t 10000 -mr debra -ma new -mp none -p -k 10000 -i 0 -d 0 -rq 0 -rqsize 256 -nwork 53 -nrq 1 &gt;&gt; output.zyra.dsbench/step3234.zyra.dsbench_hytm2.-t.10000.-mr.debra.-ma.new.-mp.none.-p.-k.10000.-i.0.-d.0.-rq.0.-rqsize.256.-nwork.53.-nrq.1.-seqwidth.48.-trial.2.-pinning.ZYRA_SCATTER.data 2&gt;&gt;output.zyra.dsbench/stderr.out"/>
    <s v="zyra"/>
    <x v="18"/>
    <x v="1"/>
  </r>
  <r>
    <s v="step3235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188262757"/>
    <n v="10000"/>
    <m/>
    <m/>
    <m/>
    <m/>
    <m/>
    <n v="10000"/>
    <n v="986.93899999999996"/>
    <n v="0"/>
    <n v="10000"/>
    <n v="72"/>
    <s v="debra"/>
    <s v="new"/>
    <s v="none"/>
    <m/>
    <n v="7"/>
    <n v="1"/>
    <m/>
    <n v="4.6895600000000002"/>
    <n v="6.0462500000000002E-2"/>
    <n v="1011.22"/>
    <m/>
    <n v="986.93899999999996"/>
    <m/>
    <m/>
    <m/>
    <m/>
    <m/>
    <n v="1882627577"/>
    <n v="1093207"/>
    <n v="90101"/>
    <n v="15973"/>
    <n v="0"/>
    <m/>
    <m/>
    <m/>
    <m/>
    <m/>
    <m/>
    <s v="step3235.zyra.dsbench_hytm2.-t.10000.-mr.debra.-ma.new.-mp.none.-p.-k.10000.-i.0.-d.0.-rq.0.-rqsize.256.-nwork.72.-nrq.0.-seqwidth.48.-trial.0.-pinning.ZYRA_SCATTER.data"/>
    <s v="LD_PRELOAD=../lib/libjemalloc.so  time timeout 13 numactl --interleave=all ./zyra.dsbench_hytm2 -t 10000 -mr debra -ma new -mp none -p -k 10000 -i 0 -d 0 -rq 0 -rqsize 256 -nwork 72 -nrq 0 &gt;&gt; output.zyra.dsbench/step3235.zyra.dsbench_hytm2.-t.10000.-mr.debra.-ma.new.-mp.none.-p.-k.10000.-i.0.-d.0.-rq.0.-rqsize.256.-nwork.72.-nrq.0.-seqwidth.48.-trial.0.-pinning.ZYRA_SCATTER.data 2&gt;&gt;output.zyra.dsbench/stderr.out"/>
    <s v="zyra"/>
    <x v="17"/>
    <x v="2"/>
  </r>
  <r>
    <s v="step3236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190827794"/>
    <n v="10000"/>
    <m/>
    <m/>
    <m/>
    <m/>
    <m/>
    <n v="10000"/>
    <n v="943.27599999999995"/>
    <n v="0"/>
    <n v="10000"/>
    <n v="72"/>
    <s v="debra"/>
    <s v="new"/>
    <s v="none"/>
    <m/>
    <n v="7"/>
    <n v="1"/>
    <m/>
    <n v="4.6844400000000004"/>
    <n v="5.7862799999999999E-2"/>
    <n v="1000.09"/>
    <m/>
    <n v="943.27599999999995"/>
    <m/>
    <m/>
    <m/>
    <m/>
    <m/>
    <n v="1908277940"/>
    <n v="1112536"/>
    <n v="96800"/>
    <n v="17967"/>
    <n v="0"/>
    <m/>
    <m/>
    <m/>
    <m/>
    <m/>
    <m/>
    <s v="step3236.zyra.dsbench_hytm2.-t.10000.-mr.debra.-ma.new.-mp.none.-p.-k.10000.-i.0.-d.0.-rq.0.-rqsize.256.-nwork.72.-nrq.0.-seqwidth.48.-trial.1.-pinning.ZYRA_SCATTER.data"/>
    <s v="LD_PRELOAD=../lib/libjemalloc.so  time timeout 13 numactl --interleave=all ./zyra.dsbench_hytm2 -t 10000 -mr debra -ma new -mp none -p -k 10000 -i 0 -d 0 -rq 0 -rqsize 256 -nwork 72 -nrq 0 &gt;&gt; output.zyra.dsbench/step3236.zyra.dsbench_hytm2.-t.10000.-mr.debra.-ma.new.-mp.none.-p.-k.10000.-i.0.-d.0.-rq.0.-rqsize.256.-nwork.72.-nrq.0.-seqwidth.48.-trial.1.-pinning.ZYRA_SCATTER.data 2&gt;&gt;output.zyra.dsbench/stderr.out"/>
    <s v="zyra"/>
    <x v="17"/>
    <x v="2"/>
  </r>
  <r>
    <s v="step3237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190275710"/>
    <n v="10000"/>
    <m/>
    <m/>
    <m/>
    <m/>
    <m/>
    <n v="10000"/>
    <n v="1013.8"/>
    <n v="0"/>
    <n v="10000"/>
    <n v="72"/>
    <s v="debra"/>
    <s v="new"/>
    <s v="none"/>
    <m/>
    <n v="7"/>
    <n v="1"/>
    <m/>
    <n v="4.8920700000000004"/>
    <n v="5.7875200000000002E-2"/>
    <n v="1004.95"/>
    <m/>
    <n v="1013.8"/>
    <m/>
    <m/>
    <m/>
    <m/>
    <m/>
    <n v="1902757100"/>
    <n v="1002278"/>
    <n v="91506"/>
    <n v="16323"/>
    <n v="0"/>
    <m/>
    <m/>
    <m/>
    <m/>
    <m/>
    <m/>
    <s v="step3237.zyra.dsbench_hytm2.-t.10000.-mr.debra.-ma.new.-mp.none.-p.-k.10000.-i.0.-d.0.-rq.0.-rqsize.256.-nwork.72.-nrq.0.-seqwidth.48.-trial.2.-pinning.ZYRA_SCATTER.data"/>
    <s v="LD_PRELOAD=../lib/libjemalloc.so  time timeout 13 numactl --interleave=all ./zyra.dsbench_hytm2 -t 10000 -mr debra -ma new -mp none -p -k 10000 -i 0 -d 0 -rq 0 -rqsize 256 -nwork 72 -nrq 0 &gt;&gt; output.zyra.dsbench/step3237.zyra.dsbench_hytm2.-t.10000.-mr.debra.-ma.new.-mp.none.-p.-k.10000.-i.0.-d.0.-rq.0.-rqsize.256.-nwork.72.-nrq.0.-seqwidth.48.-trial.2.-pinning.ZYRA_SCATTER.data 2&gt;&gt;output.zyra.dsbench/stderr.out"/>
    <s v="zyra"/>
    <x v="17"/>
    <x v="2"/>
  </r>
  <r>
    <s v="step323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188136517"/>
    <n v="10000"/>
    <m/>
    <m/>
    <m/>
    <m/>
    <m/>
    <n v="10000"/>
    <n v="1027.42"/>
    <n v="0"/>
    <n v="10000"/>
    <n v="71"/>
    <s v="debra"/>
    <s v="new"/>
    <s v="none"/>
    <m/>
    <n v="7"/>
    <n v="1"/>
    <m/>
    <n v="4.7497999999999996"/>
    <n v="3.4108100000000002E-2"/>
    <n v="1011.55"/>
    <m/>
    <n v="1027.42"/>
    <m/>
    <m/>
    <m/>
    <m/>
    <m/>
    <n v="1881156122"/>
    <n v="5994288"/>
    <n v="4390"/>
    <n v="358939"/>
    <n v="0"/>
    <m/>
    <m/>
    <m/>
    <m/>
    <m/>
    <m/>
    <s v="step3238.zyra.dsbench_hytm2.-t.10000.-mr.debra.-ma.new.-mp.none.-p.-k.10000.-i.0.-d.0.-rq.0.-rqsize.256.-nwork.71.-nrq.1.-seqwidth.48.-trial.0.-pinning.ZYRA_SCATTER.data"/>
    <s v="LD_PRELOAD=../lib/libjemalloc.so  time timeout 13 numactl --interleave=all ./zyra.dsbench_hytm2 -t 10000 -mr debra -ma new -mp none -p -k 10000 -i 0 -d 0 -rq 0 -rqsize 256 -nwork 71 -nrq 1 &gt;&gt; output.zyra.dsbench/step3238.zyra.dsbench_hytm2.-t.10000.-mr.debra.-ma.new.-mp.none.-p.-k.10000.-i.0.-d.0.-rq.0.-rqsize.256.-nwork.71.-nrq.1.-seqwidth.48.-trial.0.-pinning.ZYRA_SCATTER.data 2&gt;&gt;output.zyra.dsbench/stderr.out"/>
    <s v="zyra"/>
    <x v="18"/>
    <x v="2"/>
  </r>
  <r>
    <s v="step3239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188443703"/>
    <n v="10000"/>
    <m/>
    <m/>
    <m/>
    <m/>
    <m/>
    <n v="10000"/>
    <n v="1079.58"/>
    <n v="0"/>
    <n v="10000"/>
    <n v="71"/>
    <s v="debra"/>
    <s v="new"/>
    <s v="none"/>
    <m/>
    <n v="7"/>
    <n v="1"/>
    <m/>
    <n v="4.5013300000000003"/>
    <n v="3.4474100000000001E-2"/>
    <n v="1010.69"/>
    <m/>
    <n v="1079.58"/>
    <m/>
    <m/>
    <m/>
    <m/>
    <m/>
    <n v="1884222282"/>
    <n v="5722979"/>
    <n v="4381"/>
    <n v="323110"/>
    <n v="0"/>
    <m/>
    <m/>
    <m/>
    <m/>
    <m/>
    <m/>
    <s v="step3239.zyra.dsbench_hytm2.-t.10000.-mr.debra.-ma.new.-mp.none.-p.-k.10000.-i.0.-d.0.-rq.0.-rqsize.256.-nwork.71.-nrq.1.-seqwidth.48.-trial.1.-pinning.ZYRA_SCATTER.data"/>
    <s v="LD_PRELOAD=../lib/libjemalloc.so  time timeout 13 numactl --interleave=all ./zyra.dsbench_hytm2 -t 10000 -mr debra -ma new -mp none -p -k 10000 -i 0 -d 0 -rq 0 -rqsize 256 -nwork 71 -nrq 1 &gt;&gt; output.zyra.dsbench/step3239.zyra.dsbench_hytm2.-t.10000.-mr.debra.-ma.new.-mp.none.-p.-k.10000.-i.0.-d.0.-rq.0.-rqsize.256.-nwork.71.-nrq.1.-seqwidth.48.-trial.1.-pinning.ZYRA_SCATTER.data 2&gt;&gt;output.zyra.dsbench/stderr.out"/>
    <s v="zyra"/>
    <x v="18"/>
    <x v="2"/>
  </r>
  <r>
    <s v="step32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100975760"/>
    <n v="10000"/>
    <m/>
    <m/>
    <m/>
    <m/>
    <m/>
    <n v="10000"/>
    <n v="753.91499999999996"/>
    <n v="0"/>
    <n v="100000"/>
    <n v="54"/>
    <s v="debra"/>
    <s v="new"/>
    <s v="none"/>
    <m/>
    <n v="8"/>
    <n v="1"/>
    <m/>
    <n v="7.9731899999999998"/>
    <n v="1.2700700000000001E-2"/>
    <n v="1422.32"/>
    <m/>
    <n v="753.91499999999996"/>
    <m/>
    <m/>
    <m/>
    <m/>
    <m/>
    <n v="1009757606"/>
    <n v="1557814"/>
    <n v="22339"/>
    <n v="0"/>
    <n v="0"/>
    <m/>
    <m/>
    <m/>
    <m/>
    <m/>
    <m/>
    <s v="step323.zyra.dsbench_hytm1.-t.10000.-mr.debra.-ma.new.-mp.none.-p.-k.100000.-i.0.-d.0.-rq.0.-rqsize.256.-nwork.54.-nrq.0.-seqwidth.48.-trial.1.-pinning.ZYRA_CLUSTER.data"/>
    <s v="LD_PRELOAD=../lib/libjemalloc.so  time timeout 13 numactl --interleave=all ./zyra.dsbench_hytm1 -t 10000 -mr debra -ma new -mp none -p -k 100000 -i 0 -d 0 -rq 0 -rqsize 256 -nwork 54 -nrq 0 &gt;&gt; output.zyra.dsbench/step323.zyra.dsbench_hytm1.-t.10000.-mr.debra.-ma.new.-mp.none.-p.-k.100000.-i.0.-d.0.-rq.0.-rqsize.256.-nwork.54.-nrq.0.-seqwidth.48.-trial.1.-pinning.ZYRA_CLUSTER.data 2&gt;&gt;output.zyra.dsbench/stderr.out"/>
    <s v="zyra"/>
    <x v="6"/>
    <x v="1"/>
  </r>
  <r>
    <s v="step3240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199905470"/>
    <n v="10000"/>
    <m/>
    <m/>
    <m/>
    <m/>
    <m/>
    <n v="10000"/>
    <n v="994.048"/>
    <n v="0"/>
    <n v="10000"/>
    <n v="71"/>
    <s v="debra"/>
    <s v="new"/>
    <s v="none"/>
    <m/>
    <n v="7"/>
    <n v="1"/>
    <m/>
    <n v="4.6126399999999999"/>
    <n v="3.1281900000000001E-2"/>
    <n v="951.98299999999995"/>
    <m/>
    <n v="994.048"/>
    <m/>
    <m/>
    <m/>
    <m/>
    <m/>
    <n v="1998843777"/>
    <n v="5904902"/>
    <n v="4446"/>
    <n v="400522"/>
    <n v="0"/>
    <m/>
    <m/>
    <m/>
    <m/>
    <m/>
    <m/>
    <s v="step3240.zyra.dsbench_hytm2.-t.10000.-mr.debra.-ma.new.-mp.none.-p.-k.10000.-i.0.-d.0.-rq.0.-rqsize.256.-nwork.71.-nrq.1.-seqwidth.48.-trial.2.-pinning.ZYRA_SCATTER.data"/>
    <s v="LD_PRELOAD=../lib/libjemalloc.so  time timeout 13 numactl --interleave=all ./zyra.dsbench_hytm2 -t 10000 -mr debra -ma new -mp none -p -k 10000 -i 0 -d 0 -rq 0 -rqsize 256 -nwork 71 -nrq 1 &gt;&gt; output.zyra.dsbench/step3240.zyra.dsbench_hytm2.-t.10000.-mr.debra.-ma.new.-mp.none.-p.-k.10000.-i.0.-d.0.-rq.0.-rqsize.256.-nwork.71.-nrq.1.-seqwidth.48.-trial.2.-pinning.ZYRA_SCATTER.data 2&gt;&gt;output.zyra.dsbench/stderr.out"/>
    <s v="zyra"/>
    <x v="18"/>
    <x v="2"/>
  </r>
  <r>
    <s v="step1223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42182010"/>
    <n v="42174600"/>
    <n v="8435661"/>
    <n v="21061959"/>
    <n v="10000"/>
    <m/>
    <m/>
    <m/>
    <m/>
    <m/>
    <n v="10000"/>
    <n v="203240.46"/>
    <n v="20"/>
    <n v="10000"/>
    <n v="143"/>
    <s v="debra"/>
    <s v="new"/>
    <s v="none"/>
    <m/>
    <n v="8"/>
    <n v="1"/>
    <m/>
    <n v="12.0108"/>
    <n v="3.0685500000000001"/>
    <n v="17751.599999999999"/>
    <m/>
    <n v="3240.46"/>
    <m/>
    <m/>
    <m/>
    <m/>
    <m/>
    <m/>
    <m/>
    <m/>
    <m/>
    <m/>
    <m/>
    <m/>
    <m/>
    <m/>
    <m/>
    <m/>
    <s v="step1223.zyra.dsbench_tl2.-t.10000.-mr.debra.-ma.new.-mp.none.-p.-k.10000.-i.20.-d.20.-rq.0.-rqsize.256.-nwork.143.-nrq.1.-seqwidth.48.-trial.1.-pinning.ZYRA_CLUSTER.data"/>
    <s v="LD_PRELOAD=../lib/libjemalloc.so  time timeout 13 numactl --interleave=all ./zyra.dsbench_tl2 -t 10000 -mr debra -ma new -mp none -p -k 10000 -i 20 -d 20 -rq 0 -rqsize 256 -nwork 143 -nrq 1 &gt;&gt; output.zyra.dsbench/step1223.zyra.dsbench_tl2.-t.10000.-mr.debra.-ma.new.-mp.none.-p.-k.10000.-i.20.-d.20.-rq.0.-rqsize.256.-nwork.143.-nrq.1.-seqwidth.48.-trial.1.-pinning.ZYRA_CLUSTER.data 2&gt;&gt;output.zyra.dsbench/stderr.out"/>
    <s v="zyra"/>
    <x v="20"/>
    <x v="6"/>
  </r>
  <r>
    <s v="step3241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208634663"/>
    <n v="10000"/>
    <m/>
    <m/>
    <m/>
    <m/>
    <m/>
    <n v="10000"/>
    <n v="963.90599999999995"/>
    <n v="0"/>
    <n v="10000"/>
    <n v="90"/>
    <s v="debra"/>
    <s v="new"/>
    <s v="none"/>
    <m/>
    <n v="7"/>
    <n v="1"/>
    <m/>
    <n v="4.9365899999999998"/>
    <n v="8.2650600000000005E-2"/>
    <n v="1138.08"/>
    <m/>
    <n v="963.90599999999995"/>
    <m/>
    <m/>
    <m/>
    <m/>
    <m/>
    <n v="2086346630"/>
    <n v="3850480"/>
    <n v="95190"/>
    <n v="16834"/>
    <n v="0"/>
    <m/>
    <m/>
    <m/>
    <m/>
    <m/>
    <m/>
    <s v="step3241.zyra.dsbench_hytm2.-t.10000.-mr.debra.-ma.new.-mp.none.-p.-k.10000.-i.0.-d.0.-rq.0.-rqsize.256.-nwork.90.-nrq.0.-seqwidth.48.-trial.0.-pinning.ZYRA_SCATTER.data"/>
    <s v="LD_PRELOAD=../lib/libjemalloc.so  time timeout 13 numactl --interleave=all ./zyra.dsbench_hytm2 -t 10000 -mr debra -ma new -mp none -p -k 10000 -i 0 -d 0 -rq 0 -rqsize 256 -nwork 90 -nrq 0 &gt;&gt; output.zyra.dsbench/step3241.zyra.dsbench_hytm2.-t.10000.-mr.debra.-ma.new.-mp.none.-p.-k.10000.-i.0.-d.0.-rq.0.-rqsize.256.-nwork.90.-nrq.0.-seqwidth.48.-trial.0.-pinning.ZYRA_SCATTER.data 2&gt;&gt;output.zyra.dsbench/stderr.out"/>
    <s v="zyra"/>
    <x v="17"/>
    <x v="4"/>
  </r>
  <r>
    <s v="step3242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211065477"/>
    <n v="10000"/>
    <m/>
    <m/>
    <m/>
    <m/>
    <m/>
    <n v="10000"/>
    <n v="1029.9100000000001"/>
    <n v="0"/>
    <n v="10000"/>
    <n v="90"/>
    <s v="debra"/>
    <s v="new"/>
    <s v="none"/>
    <m/>
    <n v="7"/>
    <n v="1"/>
    <m/>
    <n v="5.2226900000000001"/>
    <n v="7.9085699999999995E-2"/>
    <n v="1129.5"/>
    <m/>
    <n v="1029.9100000000001"/>
    <m/>
    <m/>
    <m/>
    <m/>
    <m/>
    <n v="2110654772"/>
    <n v="2921250"/>
    <n v="94138"/>
    <n v="16343"/>
    <n v="0"/>
    <m/>
    <m/>
    <m/>
    <m/>
    <m/>
    <m/>
    <s v="step3242.zyra.dsbench_hytm2.-t.10000.-mr.debra.-ma.new.-mp.none.-p.-k.10000.-i.0.-d.0.-rq.0.-rqsize.256.-nwork.90.-nrq.0.-seqwidth.48.-trial.1.-pinning.ZYRA_SCATTER.data"/>
    <s v="LD_PRELOAD=../lib/libjemalloc.so  time timeout 13 numactl --interleave=all ./zyra.dsbench_hytm2 -t 10000 -mr debra -ma new -mp none -p -k 10000 -i 0 -d 0 -rq 0 -rqsize 256 -nwork 90 -nrq 0 &gt;&gt; output.zyra.dsbench/step3242.zyra.dsbench_hytm2.-t.10000.-mr.debra.-ma.new.-mp.none.-p.-k.10000.-i.0.-d.0.-rq.0.-rqsize.256.-nwork.90.-nrq.0.-seqwidth.48.-trial.1.-pinning.ZYRA_SCATTER.data 2&gt;&gt;output.zyra.dsbench/stderr.out"/>
    <s v="zyra"/>
    <x v="17"/>
    <x v="4"/>
  </r>
  <r>
    <s v="step3243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209605224"/>
    <n v="10000"/>
    <m/>
    <m/>
    <m/>
    <m/>
    <m/>
    <n v="10000"/>
    <n v="1013.7"/>
    <n v="0"/>
    <n v="10000"/>
    <n v="90"/>
    <s v="debra"/>
    <s v="new"/>
    <s v="none"/>
    <m/>
    <n v="7"/>
    <n v="1"/>
    <m/>
    <n v="5.1415699999999998"/>
    <n v="8.0458699999999994E-2"/>
    <n v="1137.8699999999999"/>
    <m/>
    <n v="1013.7"/>
    <m/>
    <m/>
    <m/>
    <m/>
    <m/>
    <n v="2096052249"/>
    <n v="4891331"/>
    <n v="96371"/>
    <n v="16806"/>
    <n v="0"/>
    <m/>
    <m/>
    <m/>
    <m/>
    <m/>
    <m/>
    <s v="step3243.zyra.dsbench_hytm2.-t.10000.-mr.debra.-ma.new.-mp.none.-p.-k.10000.-i.0.-d.0.-rq.0.-rqsize.256.-nwork.90.-nrq.0.-seqwidth.48.-trial.2.-pinning.ZYRA_SCATTER.data"/>
    <s v="LD_PRELOAD=../lib/libjemalloc.so  time timeout 13 numactl --interleave=all ./zyra.dsbench_hytm2 -t 10000 -mr debra -ma new -mp none -p -k 10000 -i 0 -d 0 -rq 0 -rqsize 256 -nwork 90 -nrq 0 &gt;&gt; output.zyra.dsbench/step3243.zyra.dsbench_hytm2.-t.10000.-mr.debra.-ma.new.-mp.none.-p.-k.10000.-i.0.-d.0.-rq.0.-rqsize.256.-nwork.90.-nrq.0.-seqwidth.48.-trial.2.-pinning.ZYRA_SCATTER.data 2&gt;&gt;output.zyra.dsbench/stderr.out"/>
    <s v="zyra"/>
    <x v="17"/>
    <x v="4"/>
  </r>
  <r>
    <s v="step324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220913151"/>
    <n v="10000"/>
    <m/>
    <m/>
    <m/>
    <m/>
    <m/>
    <n v="10000"/>
    <n v="1006.13"/>
    <n v="0"/>
    <n v="10000"/>
    <n v="89"/>
    <s v="debra"/>
    <s v="new"/>
    <s v="none"/>
    <m/>
    <n v="7"/>
    <n v="1"/>
    <m/>
    <n v="4.8803099999999997"/>
    <n v="2.75193E-2"/>
    <n v="1075.44"/>
    <m/>
    <n v="1006.13"/>
    <m/>
    <m/>
    <m/>
    <m/>
    <m/>
    <n v="2208956694"/>
    <n v="12103236"/>
    <n v="2963"/>
    <n v="378216"/>
    <n v="0"/>
    <m/>
    <m/>
    <m/>
    <m/>
    <m/>
    <m/>
    <s v="step3244.zyra.dsbench_hytm2.-t.10000.-mr.debra.-ma.new.-mp.none.-p.-k.10000.-i.0.-d.0.-rq.0.-rqsize.256.-nwork.89.-nrq.1.-seqwidth.48.-trial.0.-pinning.ZYRA_SCATTER.data"/>
    <s v="LD_PRELOAD=../lib/libjemalloc.so  time timeout 13 numactl --interleave=all ./zyra.dsbench_hytm2 -t 10000 -mr debra -ma new -mp none -p -k 10000 -i 0 -d 0 -rq 0 -rqsize 256 -nwork 89 -nrq 1 &gt;&gt; output.zyra.dsbench/step3244.zyra.dsbench_hytm2.-t.10000.-mr.debra.-ma.new.-mp.none.-p.-k.10000.-i.0.-d.0.-rq.0.-rqsize.256.-nwork.89.-nrq.1.-seqwidth.48.-trial.0.-pinning.ZYRA_SCATTER.data 2&gt;&gt;output.zyra.dsbench/stderr.out"/>
    <s v="zyra"/>
    <x v="18"/>
    <x v="4"/>
  </r>
  <r>
    <s v="step3245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215734299"/>
    <n v="10000"/>
    <m/>
    <m/>
    <m/>
    <m/>
    <m/>
    <n v="10000"/>
    <n v="1026.05"/>
    <n v="0"/>
    <n v="10000"/>
    <n v="89"/>
    <s v="debra"/>
    <s v="new"/>
    <s v="none"/>
    <m/>
    <n v="7"/>
    <n v="1"/>
    <m/>
    <n v="4.71455"/>
    <n v="2.8866900000000001E-2"/>
    <n v="1102.8800000000001"/>
    <m/>
    <n v="1026.05"/>
    <m/>
    <m/>
    <m/>
    <m/>
    <m/>
    <n v="2157154879"/>
    <n v="8621235"/>
    <n v="2920"/>
    <n v="423338"/>
    <n v="0"/>
    <m/>
    <m/>
    <m/>
    <m/>
    <m/>
    <m/>
    <s v="step3245.zyra.dsbench_hytm2.-t.10000.-mr.debra.-ma.new.-mp.none.-p.-k.10000.-i.0.-d.0.-rq.0.-rqsize.256.-nwork.89.-nrq.1.-seqwidth.48.-trial.1.-pinning.ZYRA_SCATTER.data"/>
    <s v="LD_PRELOAD=../lib/libjemalloc.so  time timeout 13 numactl --interleave=all ./zyra.dsbench_hytm2 -t 10000 -mr debra -ma new -mp none -p -k 10000 -i 0 -d 0 -rq 0 -rqsize 256 -nwork 89 -nrq 1 &gt;&gt; output.zyra.dsbench/step3245.zyra.dsbench_hytm2.-t.10000.-mr.debra.-ma.new.-mp.none.-p.-k.10000.-i.0.-d.0.-rq.0.-rqsize.256.-nwork.89.-nrq.1.-seqwidth.48.-trial.1.-pinning.ZYRA_SCATTER.data 2&gt;&gt;output.zyra.dsbench/stderr.out"/>
    <s v="zyra"/>
    <x v="18"/>
    <x v="4"/>
  </r>
  <r>
    <s v="step3246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227794256"/>
    <n v="10000"/>
    <m/>
    <m/>
    <m/>
    <m/>
    <m/>
    <n v="10000"/>
    <n v="1039.27"/>
    <n v="0"/>
    <n v="10000"/>
    <n v="89"/>
    <s v="debra"/>
    <s v="new"/>
    <s v="none"/>
    <m/>
    <n v="7"/>
    <n v="1"/>
    <m/>
    <n v="4.8465299999999996"/>
    <n v="2.3996799999999999E-2"/>
    <n v="1045.1500000000001"/>
    <m/>
    <n v="1039.27"/>
    <m/>
    <m/>
    <m/>
    <m/>
    <m/>
    <n v="2277768035"/>
    <n v="10646229"/>
    <n v="2793"/>
    <n v="405151"/>
    <n v="0"/>
    <m/>
    <m/>
    <m/>
    <m/>
    <m/>
    <m/>
    <s v="step3246.zyra.dsbench_hytm2.-t.10000.-mr.debra.-ma.new.-mp.none.-p.-k.10000.-i.0.-d.0.-rq.0.-rqsize.256.-nwork.89.-nrq.1.-seqwidth.48.-trial.2.-pinning.ZYRA_SCATTER.data"/>
    <s v="LD_PRELOAD=../lib/libjemalloc.so  time timeout 13 numactl --interleave=all ./zyra.dsbench_hytm2 -t 10000 -mr debra -ma new -mp none -p -k 10000 -i 0 -d 0 -rq 0 -rqsize 256 -nwork 89 -nrq 1 &gt;&gt; output.zyra.dsbench/step3246.zyra.dsbench_hytm2.-t.10000.-mr.debra.-ma.new.-mp.none.-p.-k.10000.-i.0.-d.0.-rq.0.-rqsize.256.-nwork.89.-nrq.1.-seqwidth.48.-trial.2.-pinning.ZYRA_SCATTER.data 2&gt;&gt;output.zyra.dsbench/stderr.out"/>
    <s v="zyra"/>
    <x v="18"/>
    <x v="4"/>
  </r>
  <r>
    <s v="step3247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221895671"/>
    <n v="10000"/>
    <m/>
    <m/>
    <m/>
    <m/>
    <m/>
    <n v="10000"/>
    <n v="969.08399999999995"/>
    <n v="0"/>
    <n v="10000"/>
    <n v="108"/>
    <s v="debra"/>
    <s v="new"/>
    <s v="none"/>
    <m/>
    <n v="7"/>
    <n v="1"/>
    <m/>
    <n v="5.0309999999999997"/>
    <n v="9.5072799999999999E-2"/>
    <n v="1286.7"/>
    <m/>
    <n v="969.08399999999995"/>
    <m/>
    <m/>
    <m/>
    <m/>
    <m/>
    <n v="2218956710"/>
    <n v="4442451"/>
    <n v="106703"/>
    <n v="22400"/>
    <n v="0"/>
    <m/>
    <m/>
    <m/>
    <m/>
    <m/>
    <m/>
    <s v="step3247.zyra.dsbench_hytm2.-t.10000.-mr.debra.-ma.new.-mp.none.-p.-k.10000.-i.0.-d.0.-rq.0.-rqsize.256.-nwork.108.-nrq.0.-seqwidth.48.-trial.0.-pinning.ZYRA_SCATTER.data"/>
    <s v="LD_PRELOAD=../lib/libjemalloc.so  time timeout 13 numactl --interleave=all ./zyra.dsbench_hytm2 -t 10000 -mr debra -ma new -mp none -p -k 10000 -i 0 -d 0 -rq 0 -rqsize 256 -nwork 108 -nrq 0 &gt;&gt; output.zyra.dsbench/step3247.zyra.dsbench_hytm2.-t.10000.-mr.debra.-ma.new.-mp.none.-p.-k.10000.-i.0.-d.0.-rq.0.-rqsize.256.-nwork.108.-nrq.0.-seqwidth.48.-trial.0.-pinning.ZYRA_SCATTER.data 2&gt;&gt;output.zyra.dsbench/stderr.out"/>
    <s v="zyra"/>
    <x v="17"/>
    <x v="3"/>
  </r>
  <r>
    <s v="step324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232874153"/>
    <n v="10000"/>
    <m/>
    <m/>
    <m/>
    <m/>
    <m/>
    <n v="10000"/>
    <n v="979.13300000000004"/>
    <n v="0"/>
    <n v="10000"/>
    <n v="108"/>
    <s v="debra"/>
    <s v="new"/>
    <s v="none"/>
    <m/>
    <n v="7"/>
    <n v="1"/>
    <m/>
    <n v="5.1629899999999997"/>
    <n v="9.1140499999999999E-2"/>
    <n v="1227.01"/>
    <m/>
    <n v="979.13300000000004"/>
    <m/>
    <m/>
    <m/>
    <m/>
    <m/>
    <n v="2328741533"/>
    <n v="6743361"/>
    <n v="99693"/>
    <n v="20311"/>
    <n v="0"/>
    <m/>
    <m/>
    <m/>
    <m/>
    <m/>
    <m/>
    <s v="step3248.zyra.dsbench_hytm2.-t.10000.-mr.debra.-ma.new.-mp.none.-p.-k.10000.-i.0.-d.0.-rq.0.-rqsize.256.-nwork.108.-nrq.0.-seqwidth.48.-trial.1.-pinning.ZYRA_SCATTER.data"/>
    <s v="LD_PRELOAD=../lib/libjemalloc.so  time timeout 13 numactl --interleave=all ./zyra.dsbench_hytm2 -t 10000 -mr debra -ma new -mp none -p -k 10000 -i 0 -d 0 -rq 0 -rqsize 256 -nwork 108 -nrq 0 &gt;&gt; output.zyra.dsbench/step3248.zyra.dsbench_hytm2.-t.10000.-mr.debra.-ma.new.-mp.none.-p.-k.10000.-i.0.-d.0.-rq.0.-rqsize.256.-nwork.108.-nrq.0.-seqwidth.48.-trial.1.-pinning.ZYRA_SCATTER.data 2&gt;&gt;output.zyra.dsbench/stderr.out"/>
    <s v="zyra"/>
    <x v="17"/>
    <x v="3"/>
  </r>
  <r>
    <s v="step3249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225049318"/>
    <n v="10000"/>
    <m/>
    <m/>
    <m/>
    <m/>
    <m/>
    <n v="10000"/>
    <n v="960.89499999999998"/>
    <n v="0"/>
    <n v="10000"/>
    <n v="108"/>
    <s v="debra"/>
    <s v="new"/>
    <s v="none"/>
    <m/>
    <n v="7"/>
    <n v="1"/>
    <m/>
    <n v="5.1097900000000003"/>
    <n v="9.5196199999999995E-2"/>
    <n v="1269.93"/>
    <m/>
    <n v="960.89499999999998"/>
    <m/>
    <m/>
    <m/>
    <m/>
    <m/>
    <n v="2250493188"/>
    <n v="6534215"/>
    <n v="109797"/>
    <n v="22774"/>
    <n v="0"/>
    <m/>
    <m/>
    <m/>
    <m/>
    <m/>
    <m/>
    <s v="step3249.zyra.dsbench_hytm2.-t.10000.-mr.debra.-ma.new.-mp.none.-p.-k.10000.-i.0.-d.0.-rq.0.-rqsize.256.-nwork.108.-nrq.0.-seqwidth.48.-trial.2.-pinning.ZYRA_SCATTER.data"/>
    <s v="LD_PRELOAD=../lib/libjemalloc.so  time timeout 13 numactl --interleave=all ./zyra.dsbench_hytm2 -t 10000 -mr debra -ma new -mp none -p -k 10000 -i 0 -d 0 -rq 0 -rqsize 256 -nwork 108 -nrq 0 &gt;&gt; output.zyra.dsbench/step3249.zyra.dsbench_hytm2.-t.10000.-mr.debra.-ma.new.-mp.none.-p.-k.10000.-i.0.-d.0.-rq.0.-rqsize.256.-nwork.108.-nrq.0.-seqwidth.48.-trial.2.-pinning.ZYRA_SCATTER.data 2&gt;&gt;output.zyra.dsbench/stderr.out"/>
    <s v="zyra"/>
    <x v="17"/>
    <x v="3"/>
  </r>
  <r>
    <s v="step324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98928557"/>
    <n v="10000"/>
    <m/>
    <m/>
    <m/>
    <m/>
    <m/>
    <n v="10000"/>
    <n v="816.00800000000004"/>
    <n v="0"/>
    <n v="100000"/>
    <n v="54"/>
    <s v="debra"/>
    <s v="new"/>
    <s v="none"/>
    <m/>
    <n v="8"/>
    <n v="1"/>
    <m/>
    <n v="7.8368500000000001"/>
    <n v="1.2296899999999999E-2"/>
    <n v="1455.69"/>
    <m/>
    <n v="816.00800000000004"/>
    <m/>
    <m/>
    <m/>
    <m/>
    <m/>
    <n v="989285570"/>
    <n v="1267639"/>
    <n v="21435"/>
    <n v="0"/>
    <n v="0"/>
    <m/>
    <m/>
    <m/>
    <m/>
    <m/>
    <m/>
    <s v="step324.zyra.dsbench_hytm1.-t.10000.-mr.debra.-ma.new.-mp.none.-p.-k.100000.-i.0.-d.0.-rq.0.-rqsize.256.-nwork.54.-nrq.0.-seqwidth.48.-trial.2.-pinning.ZYRA_CLUSTER.data"/>
    <s v="LD_PRELOAD=../lib/libjemalloc.so  time timeout 13 numactl --interleave=all ./zyra.dsbench_hytm1 -t 10000 -mr debra -ma new -mp none -p -k 100000 -i 0 -d 0 -rq 0 -rqsize 256 -nwork 54 -nrq 0 &gt;&gt; output.zyra.dsbench/step324.zyra.dsbench_hytm1.-t.10000.-mr.debra.-ma.new.-mp.none.-p.-k.100000.-i.0.-d.0.-rq.0.-rqsize.256.-nwork.54.-nrq.0.-seqwidth.48.-trial.2.-pinning.ZYRA_CLUSTER.data 2&gt;&gt;output.zyra.dsbench/stderr.out"/>
    <s v="zyra"/>
    <x v="6"/>
    <x v="1"/>
  </r>
  <r>
    <s v="step122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44030494"/>
    <n v="44041365"/>
    <n v="8807185"/>
    <n v="21991002"/>
    <n v="10000"/>
    <m/>
    <m/>
    <m/>
    <m/>
    <m/>
    <n v="10000"/>
    <n v="203236.21"/>
    <n v="20"/>
    <n v="10000"/>
    <n v="143"/>
    <s v="debra"/>
    <s v="new"/>
    <s v="none"/>
    <m/>
    <n v="8"/>
    <n v="1"/>
    <m/>
    <n v="11.9496"/>
    <n v="3.0655299999999999"/>
    <n v="17009.599999999999"/>
    <m/>
    <n v="3236.21"/>
    <m/>
    <m/>
    <m/>
    <m/>
    <m/>
    <m/>
    <m/>
    <m/>
    <m/>
    <m/>
    <m/>
    <m/>
    <m/>
    <m/>
    <m/>
    <m/>
    <s v="step1224.zyra.dsbench_tl2.-t.10000.-mr.debra.-ma.new.-mp.none.-p.-k.10000.-i.20.-d.20.-rq.0.-rqsize.256.-nwork.143.-nrq.1.-seqwidth.48.-trial.2.-pinning.ZYRA_CLUSTER.data"/>
    <s v="LD_PRELOAD=../lib/libjemalloc.so  time timeout 13 numactl --interleave=all ./zyra.dsbench_tl2 -t 10000 -mr debra -ma new -mp none -p -k 10000 -i 20 -d 20 -rq 0 -rqsize 256 -nwork 143 -nrq 1 &gt;&gt; output.zyra.dsbench/step1224.zyra.dsbench_tl2.-t.10000.-mr.debra.-ma.new.-mp.none.-p.-k.10000.-i.20.-d.20.-rq.0.-rqsize.256.-nwork.143.-nrq.1.-seqwidth.48.-trial.2.-pinning.ZYRA_CLUSTER.data 2&gt;&gt;output.zyra.dsbench/stderr.out"/>
    <s v="zyra"/>
    <x v="20"/>
    <x v="6"/>
  </r>
  <r>
    <s v="step102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8362308"/>
    <n v="8364197"/>
    <n v="1672650"/>
    <n v="4175549"/>
    <n v="10000"/>
    <m/>
    <m/>
    <m/>
    <m/>
    <m/>
    <n v="10000"/>
    <n v="20865.72"/>
    <n v="20"/>
    <n v="10000"/>
    <n v="1"/>
    <s v="debra"/>
    <s v="new"/>
    <s v="none"/>
    <m/>
    <n v="8"/>
    <n v="1"/>
    <m/>
    <n v="0.75186900000000001"/>
    <n v="5.0593600000000002E-2"/>
    <n v="894.81299999999999"/>
    <m/>
    <n v="865.72"/>
    <m/>
    <m/>
    <m/>
    <m/>
    <m/>
    <n v="41665849"/>
    <n v="1797290"/>
    <n v="89650"/>
    <n v="0"/>
    <n v="0"/>
    <m/>
    <m/>
    <m/>
    <m/>
    <m/>
    <m/>
    <s v="step1021.zyra.dsbench_hytm2_3path.-t.10000.-mr.debra.-ma.new.-mp.none.-p.-k.10000.-i.20.-d.20.-rq.0.-rqsize.256.-nwork.1.-nrq.0.-seqwidth.48.-trial.0.-pinning.ZYRA_CLUSTER.data"/>
    <s v="LD_PRELOAD=../lib/libjemalloc.so  time timeout 13 numactl --interleave=all ./zyra.dsbench_hytm2_3path -t 10000 -mr debra -ma new -mp none -p -k 10000 -i 20 -d 20 -rq 0 -rqsize 256 -nwork 1 -nrq 0 &gt;&gt; output.zyra.dsbench/step1021.zyra.dsbench_hytm2_3path.-t.10000.-mr.debra.-ma.new.-mp.none.-p.-k.10000.-i.20.-d.20.-rq.0.-rqsize.256.-nwork.1.-nrq.0.-seqwidth.48.-trial.0.-pinning.ZYRA_CLUSTER.data 2&gt;&gt;output.zyra.dsbench/stderr.out"/>
    <s v="zyra"/>
    <x v="16"/>
    <x v="7"/>
  </r>
  <r>
    <s v="step3250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235901257"/>
    <n v="10000"/>
    <m/>
    <m/>
    <m/>
    <m/>
    <m/>
    <n v="10000"/>
    <n v="1055.1199999999999"/>
    <n v="0"/>
    <n v="10000"/>
    <n v="107"/>
    <s v="debra"/>
    <s v="new"/>
    <s v="none"/>
    <m/>
    <n v="7"/>
    <n v="1"/>
    <m/>
    <n v="4.9826899999999998"/>
    <n v="3.1341500000000001E-2"/>
    <n v="1209.6199999999999"/>
    <m/>
    <n v="1055.1199999999999"/>
    <m/>
    <m/>
    <m/>
    <m/>
    <m/>
    <n v="2358807970"/>
    <n v="11995709"/>
    <n v="2832"/>
    <n v="352029"/>
    <n v="0"/>
    <m/>
    <m/>
    <m/>
    <m/>
    <m/>
    <m/>
    <s v="step3250.zyra.dsbench_hytm2.-t.10000.-mr.debra.-ma.new.-mp.none.-p.-k.10000.-i.0.-d.0.-rq.0.-rqsize.256.-nwork.107.-nrq.1.-seqwidth.48.-trial.0.-pinning.ZYRA_SCATTER.data"/>
    <s v="LD_PRELOAD=../lib/libjemalloc.so  time timeout 13 numactl --interleave=all ./zyra.dsbench_hytm2 -t 10000 -mr debra -ma new -mp none -p -k 10000 -i 0 -d 0 -rq 0 -rqsize 256 -nwork 107 -nrq 1 &gt;&gt; output.zyra.dsbench/step3250.zyra.dsbench_hytm2.-t.10000.-mr.debra.-ma.new.-mp.none.-p.-k.10000.-i.0.-d.0.-rq.0.-rqsize.256.-nwork.107.-nrq.1.-seqwidth.48.-trial.0.-pinning.ZYRA_SCATTER.data 2&gt;&gt;output.zyra.dsbench/stderr.out"/>
    <s v="zyra"/>
    <x v="18"/>
    <x v="3"/>
  </r>
  <r>
    <s v="step3251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255691798"/>
    <n v="10000"/>
    <m/>
    <m/>
    <m/>
    <m/>
    <m/>
    <n v="10000"/>
    <n v="1002.17"/>
    <n v="0"/>
    <n v="10000"/>
    <n v="107"/>
    <s v="debra"/>
    <s v="new"/>
    <s v="none"/>
    <m/>
    <n v="7"/>
    <n v="1"/>
    <m/>
    <n v="5.2140899999999997"/>
    <n v="2.4110800000000002E-2"/>
    <n v="1114.05"/>
    <m/>
    <n v="1002.17"/>
    <m/>
    <m/>
    <m/>
    <m/>
    <m/>
    <n v="2556720045"/>
    <n v="17837048"/>
    <n v="2719"/>
    <n v="411070"/>
    <n v="0"/>
    <m/>
    <m/>
    <m/>
    <m/>
    <m/>
    <m/>
    <s v="step3251.zyra.dsbench_hytm2.-t.10000.-mr.debra.-ma.new.-mp.none.-p.-k.10000.-i.0.-d.0.-rq.0.-rqsize.256.-nwork.107.-nrq.1.-seqwidth.48.-trial.1.-pinning.ZYRA_SCATTER.data"/>
    <s v="LD_PRELOAD=../lib/libjemalloc.so  time timeout 13 numactl --interleave=all ./zyra.dsbench_hytm2 -t 10000 -mr debra -ma new -mp none -p -k 10000 -i 0 -d 0 -rq 0 -rqsize 256 -nwork 107 -nrq 1 &gt;&gt; output.zyra.dsbench/step3251.zyra.dsbench_hytm2.-t.10000.-mr.debra.-ma.new.-mp.none.-p.-k.10000.-i.0.-d.0.-rq.0.-rqsize.256.-nwork.107.-nrq.1.-seqwidth.48.-trial.1.-pinning.ZYRA_SCATTER.data 2&gt;&gt;output.zyra.dsbench/stderr.out"/>
    <s v="zyra"/>
    <x v="18"/>
    <x v="3"/>
  </r>
  <r>
    <s v="step3252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245098257"/>
    <n v="10000"/>
    <m/>
    <m/>
    <m/>
    <m/>
    <m/>
    <n v="10000"/>
    <n v="976.47799999999995"/>
    <n v="0"/>
    <n v="10000"/>
    <n v="107"/>
    <s v="debra"/>
    <s v="new"/>
    <s v="none"/>
    <m/>
    <n v="7"/>
    <n v="1"/>
    <m/>
    <n v="4.69956"/>
    <n v="2.96154E-2"/>
    <n v="1162.8599999999999"/>
    <m/>
    <n v="976.47799999999995"/>
    <m/>
    <m/>
    <m/>
    <m/>
    <m/>
    <n v="2450764153"/>
    <n v="14066881"/>
    <n v="2853"/>
    <n v="471947"/>
    <n v="0"/>
    <m/>
    <m/>
    <m/>
    <m/>
    <m/>
    <m/>
    <s v="step3252.zyra.dsbench_hytm2.-t.10000.-mr.debra.-ma.new.-mp.none.-p.-k.10000.-i.0.-d.0.-rq.0.-rqsize.256.-nwork.107.-nrq.1.-seqwidth.48.-trial.2.-pinning.ZYRA_SCATTER.data"/>
    <s v="LD_PRELOAD=../lib/libjemalloc.so  time timeout 13 numactl --interleave=all ./zyra.dsbench_hytm2 -t 10000 -mr debra -ma new -mp none -p -k 10000 -i 0 -d 0 -rq 0 -rqsize 256 -nwork 107 -nrq 1 &gt;&gt; output.zyra.dsbench/step3252.zyra.dsbench_hytm2.-t.10000.-mr.debra.-ma.new.-mp.none.-p.-k.10000.-i.0.-d.0.-rq.0.-rqsize.256.-nwork.107.-nrq.1.-seqwidth.48.-trial.2.-pinning.ZYRA_SCATTER.data 2&gt;&gt;output.zyra.dsbench/stderr.out"/>
    <s v="zyra"/>
    <x v="18"/>
    <x v="3"/>
  </r>
  <r>
    <s v="step3253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273797055"/>
    <n v="10000"/>
    <m/>
    <m/>
    <m/>
    <m/>
    <m/>
    <n v="10000"/>
    <n v="965.86199999999997"/>
    <n v="0"/>
    <n v="10000"/>
    <n v="126"/>
    <s v="debra"/>
    <s v="new"/>
    <s v="none"/>
    <m/>
    <n v="7"/>
    <n v="1"/>
    <m/>
    <n v="5.0940700000000003"/>
    <n v="8.8282799999999995E-2"/>
    <n v="1209.6500000000001"/>
    <m/>
    <n v="965.86199999999997"/>
    <m/>
    <m/>
    <m/>
    <m/>
    <m/>
    <n v="2737970550"/>
    <n v="8607550"/>
    <n v="114398"/>
    <n v="28441"/>
    <n v="0"/>
    <m/>
    <m/>
    <m/>
    <m/>
    <m/>
    <m/>
    <s v="step3253.zyra.dsbench_hytm2.-t.10000.-mr.debra.-ma.new.-mp.none.-p.-k.10000.-i.0.-d.0.-rq.0.-rqsize.256.-nwork.126.-nrq.0.-seqwidth.48.-trial.0.-pinning.ZYRA_SCATTER.data"/>
    <s v="LD_PRELOAD=../lib/libjemalloc.so  time timeout 13 numactl --interleave=all ./zyra.dsbench_hytm2 -t 10000 -mr debra -ma new -mp none -p -k 10000 -i 0 -d 0 -rq 0 -rqsize 256 -nwork 126 -nrq 0 &gt;&gt; output.zyra.dsbench/step3253.zyra.dsbench_hytm2.-t.10000.-mr.debra.-ma.new.-mp.none.-p.-k.10000.-i.0.-d.0.-rq.0.-rqsize.256.-nwork.126.-nrq.0.-seqwidth.48.-trial.0.-pinning.ZYRA_SCATTER.data 2&gt;&gt;output.zyra.dsbench/stderr.out"/>
    <s v="zyra"/>
    <x v="17"/>
    <x v="5"/>
  </r>
  <r>
    <s v="step325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257231756"/>
    <n v="10000"/>
    <m/>
    <m/>
    <m/>
    <m/>
    <m/>
    <n v="10000"/>
    <n v="961.94500000000005"/>
    <n v="0"/>
    <n v="10000"/>
    <n v="126"/>
    <s v="debra"/>
    <s v="new"/>
    <s v="none"/>
    <m/>
    <n v="7"/>
    <n v="1"/>
    <m/>
    <n v="5.4899500000000003"/>
    <n v="8.8963299999999995E-2"/>
    <n v="1293.8900000000001"/>
    <m/>
    <n v="961.94500000000005"/>
    <m/>
    <m/>
    <m/>
    <m/>
    <m/>
    <n v="2572317568"/>
    <n v="6842240"/>
    <n v="116560"/>
    <n v="28899"/>
    <n v="0"/>
    <m/>
    <m/>
    <m/>
    <m/>
    <m/>
    <m/>
    <s v="step3254.zyra.dsbench_hytm2.-t.10000.-mr.debra.-ma.new.-mp.none.-p.-k.10000.-i.0.-d.0.-rq.0.-rqsize.256.-nwork.126.-nrq.0.-seqwidth.48.-trial.1.-pinning.ZYRA_SCATTER.data"/>
    <s v="LD_PRELOAD=../lib/libjemalloc.so  time timeout 13 numactl --interleave=all ./zyra.dsbench_hytm2 -t 10000 -mr debra -ma new -mp none -p -k 10000 -i 0 -d 0 -rq 0 -rqsize 256 -nwork 126 -nrq 0 &gt;&gt; output.zyra.dsbench/step3254.zyra.dsbench_hytm2.-t.10000.-mr.debra.-ma.new.-mp.none.-p.-k.10000.-i.0.-d.0.-rq.0.-rqsize.256.-nwork.126.-nrq.0.-seqwidth.48.-trial.1.-pinning.ZYRA_SCATTER.data 2&gt;&gt;output.zyra.dsbench/stderr.out"/>
    <s v="zyra"/>
    <x v="17"/>
    <x v="5"/>
  </r>
  <r>
    <s v="step3255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240206685"/>
    <n v="10000"/>
    <m/>
    <m/>
    <m/>
    <m/>
    <m/>
    <n v="10000"/>
    <n v="950.71799999999996"/>
    <n v="0"/>
    <n v="10000"/>
    <n v="126"/>
    <s v="debra"/>
    <s v="new"/>
    <s v="none"/>
    <m/>
    <n v="7"/>
    <n v="1"/>
    <m/>
    <n v="5.2802199999999999"/>
    <n v="9.4016799999999998E-2"/>
    <n v="1387.77"/>
    <m/>
    <n v="950.71799999999996"/>
    <m/>
    <m/>
    <m/>
    <m/>
    <m/>
    <n v="2402066857"/>
    <n v="11202396"/>
    <n v="120735"/>
    <n v="30077"/>
    <n v="0"/>
    <m/>
    <m/>
    <m/>
    <m/>
    <m/>
    <m/>
    <s v="step3255.zyra.dsbench_hytm2.-t.10000.-mr.debra.-ma.new.-mp.none.-p.-k.10000.-i.0.-d.0.-rq.0.-rqsize.256.-nwork.126.-nrq.0.-seqwidth.48.-trial.2.-pinning.ZYRA_SCATTER.data"/>
    <s v="LD_PRELOAD=../lib/libjemalloc.so  time timeout 13 numactl --interleave=all ./zyra.dsbench_hytm2 -t 10000 -mr debra -ma new -mp none -p -k 10000 -i 0 -d 0 -rq 0 -rqsize 256 -nwork 126 -nrq 0 &gt;&gt; output.zyra.dsbench/step3255.zyra.dsbench_hytm2.-t.10000.-mr.debra.-ma.new.-mp.none.-p.-k.10000.-i.0.-d.0.-rq.0.-rqsize.256.-nwork.126.-nrq.0.-seqwidth.48.-trial.2.-pinning.ZYRA_SCATTER.data 2&gt;&gt;output.zyra.dsbench/stderr.out"/>
    <s v="zyra"/>
    <x v="17"/>
    <x v="5"/>
  </r>
  <r>
    <s v="step3256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278456853"/>
    <n v="10000"/>
    <m/>
    <m/>
    <m/>
    <m/>
    <m/>
    <n v="10000"/>
    <n v="977.31600000000003"/>
    <n v="0"/>
    <n v="10000"/>
    <n v="125"/>
    <s v="debra"/>
    <s v="new"/>
    <s v="none"/>
    <m/>
    <n v="7"/>
    <n v="1"/>
    <m/>
    <n v="4.7395899999999997"/>
    <n v="2.9271999999999999E-2"/>
    <n v="1194.18"/>
    <m/>
    <n v="977.31600000000003"/>
    <m/>
    <m/>
    <m/>
    <m/>
    <m/>
    <n v="2784316575"/>
    <n v="12621338"/>
    <n v="2916"/>
    <n v="429253"/>
    <n v="0"/>
    <m/>
    <m/>
    <m/>
    <m/>
    <m/>
    <m/>
    <s v="step3256.zyra.dsbench_hytm2.-t.10000.-mr.debra.-ma.new.-mp.none.-p.-k.10000.-i.0.-d.0.-rq.0.-rqsize.256.-nwork.125.-nrq.1.-seqwidth.48.-trial.0.-pinning.ZYRA_SCATTER.data"/>
    <s v="LD_PRELOAD=../lib/libjemalloc.so  time timeout 13 numactl --interleave=all ./zyra.dsbench_hytm2 -t 10000 -mr debra -ma new -mp none -p -k 10000 -i 0 -d 0 -rq 0 -rqsize 256 -nwork 125 -nrq 1 &gt;&gt; output.zyra.dsbench/step3256.zyra.dsbench_hytm2.-t.10000.-mr.debra.-ma.new.-mp.none.-p.-k.10000.-i.0.-d.0.-rq.0.-rqsize.256.-nwork.125.-nrq.1.-seqwidth.48.-trial.0.-pinning.ZYRA_SCATTER.data 2&gt;&gt;output.zyra.dsbench/stderr.out"/>
    <s v="zyra"/>
    <x v="18"/>
    <x v="5"/>
  </r>
  <r>
    <s v="step3257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271484635"/>
    <n v="10000"/>
    <m/>
    <m/>
    <m/>
    <m/>
    <m/>
    <n v="10000"/>
    <n v="987.52499999999998"/>
    <n v="0"/>
    <n v="10000"/>
    <n v="125"/>
    <s v="debra"/>
    <s v="new"/>
    <s v="none"/>
    <m/>
    <n v="7"/>
    <n v="1"/>
    <m/>
    <n v="4.9645400000000004"/>
    <n v="2.9187899999999999E-2"/>
    <n v="1222.48"/>
    <m/>
    <n v="987.52499999999998"/>
    <m/>
    <m/>
    <m/>
    <m/>
    <m/>
    <n v="2714599761"/>
    <n v="13135162"/>
    <n v="2831"/>
    <n v="449027"/>
    <n v="0"/>
    <m/>
    <m/>
    <m/>
    <m/>
    <m/>
    <m/>
    <s v="step3257.zyra.dsbench_hytm2.-t.10000.-mr.debra.-ma.new.-mp.none.-p.-k.10000.-i.0.-d.0.-rq.0.-rqsize.256.-nwork.125.-nrq.1.-seqwidth.48.-trial.1.-pinning.ZYRA_SCATTER.data"/>
    <s v="LD_PRELOAD=../lib/libjemalloc.so  time timeout 13 numactl --interleave=all ./zyra.dsbench_hytm2 -t 10000 -mr debra -ma new -mp none -p -k 10000 -i 0 -d 0 -rq 0 -rqsize 256 -nwork 125 -nrq 1 &gt;&gt; output.zyra.dsbench/step3257.zyra.dsbench_hytm2.-t.10000.-mr.debra.-ma.new.-mp.none.-p.-k.10000.-i.0.-d.0.-rq.0.-rqsize.256.-nwork.125.-nrq.1.-seqwidth.48.-trial.1.-pinning.ZYRA_SCATTER.data 2&gt;&gt;output.zyra.dsbench/stderr.out"/>
    <s v="zyra"/>
    <x v="18"/>
    <x v="5"/>
  </r>
  <r>
    <s v="step325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272728074"/>
    <n v="10000"/>
    <m/>
    <m/>
    <m/>
    <m/>
    <m/>
    <n v="10000"/>
    <n v="1000.83"/>
    <n v="0"/>
    <n v="10000"/>
    <n v="125"/>
    <s v="debra"/>
    <s v="new"/>
    <s v="none"/>
    <m/>
    <n v="7"/>
    <n v="1"/>
    <m/>
    <n v="5.06318"/>
    <n v="2.7912300000000001E-2"/>
    <n v="1220.01"/>
    <m/>
    <n v="1000.83"/>
    <m/>
    <m/>
    <m/>
    <m/>
    <m/>
    <n v="2727039496"/>
    <n v="14860553"/>
    <n v="2823"/>
    <n v="412921"/>
    <n v="0"/>
    <m/>
    <m/>
    <m/>
    <m/>
    <m/>
    <m/>
    <s v="step3258.zyra.dsbench_hytm2.-t.10000.-mr.debra.-ma.new.-mp.none.-p.-k.10000.-i.0.-d.0.-rq.0.-rqsize.256.-nwork.125.-nrq.1.-seqwidth.48.-trial.2.-pinning.ZYRA_SCATTER.data"/>
    <s v="LD_PRELOAD=../lib/libjemalloc.so  time timeout 13 numactl --interleave=all ./zyra.dsbench_hytm2 -t 10000 -mr debra -ma new -mp none -p -k 10000 -i 0 -d 0 -rq 0 -rqsize 256 -nwork 125 -nrq 1 &gt;&gt; output.zyra.dsbench/step3258.zyra.dsbench_hytm2.-t.10000.-mr.debra.-ma.new.-mp.none.-p.-k.10000.-i.0.-d.0.-rq.0.-rqsize.256.-nwork.125.-nrq.1.-seqwidth.48.-trial.2.-pinning.ZYRA_SCATTER.data 2&gt;&gt;output.zyra.dsbench/stderr.out"/>
    <s v="zyra"/>
    <x v="18"/>
    <x v="5"/>
  </r>
  <r>
    <s v="step3259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256392354"/>
    <n v="10000"/>
    <m/>
    <m/>
    <m/>
    <m/>
    <m/>
    <n v="10000"/>
    <n v="967.25199999999995"/>
    <n v="0"/>
    <n v="10000"/>
    <n v="144"/>
    <s v="debra"/>
    <s v="new"/>
    <s v="none"/>
    <m/>
    <n v="7"/>
    <n v="1"/>
    <m/>
    <n v="5.1669499999999999"/>
    <n v="7.0622799999999999E-2"/>
    <n v="1479.69"/>
    <m/>
    <n v="967.25199999999995"/>
    <m/>
    <m/>
    <m/>
    <m/>
    <m/>
    <n v="2563923549"/>
    <n v="8320420"/>
    <n v="128419"/>
    <n v="37836"/>
    <n v="0"/>
    <m/>
    <m/>
    <m/>
    <m/>
    <m/>
    <m/>
    <s v="step3259.zyra.dsbench_hytm2.-t.10000.-mr.debra.-ma.new.-mp.none.-p.-k.10000.-i.0.-d.0.-rq.0.-rqsize.256.-nwork.144.-nrq.0.-seqwidth.48.-trial.0.-pinning.ZYRA_SCATTER.data"/>
    <s v="LD_PRELOAD=../lib/libjemalloc.so  time timeout 13 numactl --interleave=all ./zyra.dsbench_hytm2 -t 10000 -mr debra -ma new -mp none -p -k 10000 -i 0 -d 0 -rq 0 -rqsize 256 -nwork 144 -nrq 0 &gt;&gt; output.zyra.dsbench/step3259.zyra.dsbench_hytm2.-t.10000.-mr.debra.-ma.new.-mp.none.-p.-k.10000.-i.0.-d.0.-rq.0.-rqsize.256.-nwork.144.-nrq.0.-seqwidth.48.-trial.0.-pinning.ZYRA_SCATTER.data 2&gt;&gt;output.zyra.dsbench/stderr.out"/>
    <s v="zyra"/>
    <x v="17"/>
    <x v="6"/>
  </r>
  <r>
    <s v="step122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5053449"/>
    <n v="10000"/>
    <m/>
    <m/>
    <m/>
    <m/>
    <m/>
    <n v="10000"/>
    <n v="641.9"/>
    <n v="0"/>
    <n v="10000"/>
    <n v="1"/>
    <s v="debra"/>
    <s v="new"/>
    <s v="none"/>
    <m/>
    <n v="8"/>
    <n v="1"/>
    <m/>
    <n v="0.141592"/>
    <n v="5.2867399999999998E-3"/>
    <n v="768.31200000000001"/>
    <m/>
    <n v="641.9"/>
    <m/>
    <m/>
    <m/>
    <m/>
    <m/>
    <n v="50534499"/>
    <n v="2453"/>
    <n v="3316"/>
    <n v="0"/>
    <n v="0"/>
    <m/>
    <m/>
    <m/>
    <m/>
    <m/>
    <m/>
    <s v="step1225.zyra.dsbench_hytm1.-t.10000.-mr.debra.-ma.new.-mp.none.-p.-k.10000.-i.0.-d.0.-rq.0.-rqsize.256.-nwork.1.-nrq.0.-seqwidth.48.-trial.0.-pinning.ZYRA_CLUSTER.data"/>
    <s v="LD_PRELOAD=../lib/libjemalloc.so  time timeout 13 numactl --interleave=all ./zyra.dsbench_hytm1 -t 10000 -mr debra -ma new -mp none -p -k 10000 -i 0 -d 0 -rq 0 -rqsize 256 -nwork 1 -nrq 0 &gt;&gt; output.zyra.dsbench/step1225.zyra.dsbench_hytm1.-t.10000.-mr.debra.-ma.new.-mp.none.-p.-k.10000.-i.0.-d.0.-rq.0.-rqsize.256.-nwork.1.-nrq.0.-seqwidth.48.-trial.0.-pinning.ZYRA_CLUSTER.data 2&gt;&gt;output.zyra.dsbench/stderr.out"/>
    <s v="zyra"/>
    <x v="4"/>
    <x v="7"/>
  </r>
  <r>
    <s v="step325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35935855"/>
    <n v="10000"/>
    <m/>
    <m/>
    <m/>
    <m/>
    <m/>
    <n v="10000"/>
    <n v="5201.47"/>
    <n v="0"/>
    <n v="100000"/>
    <n v="53"/>
    <s v="debra"/>
    <s v="new"/>
    <s v="none"/>
    <m/>
    <n v="8"/>
    <n v="1"/>
    <m/>
    <n v="8.6761599999999994"/>
    <n v="0.47449400000000003"/>
    <n v="3994.15"/>
    <m/>
    <n v="5201.47"/>
    <m/>
    <m/>
    <m/>
    <m/>
    <m/>
    <n v="359091316"/>
    <n v="19291039"/>
    <n v="267241"/>
    <n v="0"/>
    <n v="5.6950200000000004"/>
    <m/>
    <m/>
    <m/>
    <m/>
    <m/>
    <m/>
    <s v="step325.zyra.dsbench_hytm1.-t.10000.-mr.debra.-ma.new.-mp.none.-p.-k.100000.-i.0.-d.0.-rq.0.-rqsize.256.-nwork.53.-nrq.1.-seqwidth.48.-trial.0.-pinning.ZYRA_CLUSTER.data"/>
    <s v="LD_PRELOAD=../lib/libjemalloc.so  time timeout 13 numactl --interleave=all ./zyra.dsbench_hytm1 -t 10000 -mr debra -ma new -mp none -p -k 100000 -i 0 -d 0 -rq 0 -rqsize 256 -nwork 53 -nrq 1 &gt;&gt; output.zyra.dsbench/step325.zyra.dsbench_hytm1.-t.10000.-mr.debra.-ma.new.-mp.none.-p.-k.100000.-i.0.-d.0.-rq.0.-rqsize.256.-nwork.53.-nrq.1.-seqwidth.48.-trial.0.-pinning.ZYRA_CLUSTER.data 2&gt;&gt;output.zyra.dsbench/stderr.out"/>
    <s v="zyra"/>
    <x v="3"/>
    <x v="1"/>
  </r>
  <r>
    <s v="step3260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255522716"/>
    <n v="10000"/>
    <m/>
    <m/>
    <m/>
    <m/>
    <m/>
    <n v="10000"/>
    <n v="955.10599999999999"/>
    <n v="0"/>
    <n v="10000"/>
    <n v="144"/>
    <s v="debra"/>
    <s v="new"/>
    <s v="none"/>
    <m/>
    <n v="7"/>
    <n v="1"/>
    <m/>
    <n v="5.1755800000000001"/>
    <n v="7.2306899999999993E-2"/>
    <n v="1486.98"/>
    <m/>
    <n v="955.10599999999999"/>
    <m/>
    <m/>
    <m/>
    <m/>
    <m/>
    <n v="2555227168"/>
    <n v="9785280"/>
    <n v="133335"/>
    <n v="39801"/>
    <n v="0"/>
    <m/>
    <m/>
    <m/>
    <m/>
    <m/>
    <m/>
    <s v="step3260.zyra.dsbench_hytm2.-t.10000.-mr.debra.-ma.new.-mp.none.-p.-k.10000.-i.0.-d.0.-rq.0.-rqsize.256.-nwork.144.-nrq.0.-seqwidth.48.-trial.1.-pinning.ZYRA_SCATTER.data"/>
    <s v="LD_PRELOAD=../lib/libjemalloc.so  time timeout 13 numactl --interleave=all ./zyra.dsbench_hytm2 -t 10000 -mr debra -ma new -mp none -p -k 10000 -i 0 -d 0 -rq 0 -rqsize 256 -nwork 144 -nrq 0 &gt;&gt; output.zyra.dsbench/step3260.zyra.dsbench_hytm2.-t.10000.-mr.debra.-ma.new.-mp.none.-p.-k.10000.-i.0.-d.0.-rq.0.-rqsize.256.-nwork.144.-nrq.0.-seqwidth.48.-trial.1.-pinning.ZYRA_SCATTER.data 2&gt;&gt;output.zyra.dsbench/stderr.out"/>
    <s v="zyra"/>
    <x v="17"/>
    <x v="6"/>
  </r>
  <r>
    <s v="step3261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276677574"/>
    <n v="10000"/>
    <m/>
    <m/>
    <m/>
    <m/>
    <m/>
    <n v="10000"/>
    <n v="1055.75"/>
    <n v="0"/>
    <n v="10000"/>
    <n v="144"/>
    <s v="debra"/>
    <s v="new"/>
    <s v="none"/>
    <m/>
    <n v="7"/>
    <n v="1"/>
    <m/>
    <n v="5.0397699999999999"/>
    <n v="6.7898700000000006E-2"/>
    <n v="1373.46"/>
    <m/>
    <n v="1055.75"/>
    <m/>
    <m/>
    <m/>
    <m/>
    <m/>
    <n v="2766775742"/>
    <n v="9270068"/>
    <n v="124381"/>
    <n v="34675"/>
    <n v="0"/>
    <m/>
    <m/>
    <m/>
    <m/>
    <m/>
    <m/>
    <s v="step3261.zyra.dsbench_hytm2.-t.10000.-mr.debra.-ma.new.-mp.none.-p.-k.10000.-i.0.-d.0.-rq.0.-rqsize.256.-nwork.144.-nrq.0.-seqwidth.48.-trial.2.-pinning.ZYRA_SCATTER.data"/>
    <s v="LD_PRELOAD=../lib/libjemalloc.so  time timeout 13 numactl --interleave=all ./zyra.dsbench_hytm2 -t 10000 -mr debra -ma new -mp none -p -k 10000 -i 0 -d 0 -rq 0 -rqsize 256 -nwork 144 -nrq 0 &gt;&gt; output.zyra.dsbench/step3261.zyra.dsbench_hytm2.-t.10000.-mr.debra.-ma.new.-mp.none.-p.-k.10000.-i.0.-d.0.-rq.0.-rqsize.256.-nwork.144.-nrq.0.-seqwidth.48.-trial.2.-pinning.ZYRA_SCATTER.data 2&gt;&gt;output.zyra.dsbench/stderr.out"/>
    <s v="zyra"/>
    <x v="17"/>
    <x v="6"/>
  </r>
  <r>
    <s v="step3262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301026589"/>
    <n v="10000"/>
    <m/>
    <m/>
    <m/>
    <m/>
    <m/>
    <n v="10000"/>
    <n v="1001.35"/>
    <n v="0"/>
    <n v="10000"/>
    <n v="143"/>
    <s v="debra"/>
    <s v="new"/>
    <s v="none"/>
    <m/>
    <n v="7"/>
    <n v="1"/>
    <m/>
    <n v="4.9075800000000003"/>
    <n v="2.7415100000000001E-2"/>
    <n v="1263.26"/>
    <m/>
    <n v="1001.35"/>
    <m/>
    <m/>
    <m/>
    <m/>
    <m/>
    <n v="3009994467"/>
    <n v="13290141"/>
    <n v="2825"/>
    <n v="373435"/>
    <n v="0"/>
    <m/>
    <m/>
    <m/>
    <m/>
    <m/>
    <m/>
    <s v="step3262.zyra.dsbench_hytm2.-t.10000.-mr.debra.-ma.new.-mp.none.-p.-k.10000.-i.0.-d.0.-rq.0.-rqsize.256.-nwork.143.-nrq.1.-seqwidth.48.-trial.0.-pinning.ZYRA_SCATTER.data"/>
    <s v="LD_PRELOAD=../lib/libjemalloc.so  time timeout 13 numactl --interleave=all ./zyra.dsbench_hytm2 -t 10000 -mr debra -ma new -mp none -p -k 10000 -i 0 -d 0 -rq 0 -rqsize 256 -nwork 143 -nrq 1 &gt;&gt; output.zyra.dsbench/step3262.zyra.dsbench_hytm2.-t.10000.-mr.debra.-ma.new.-mp.none.-p.-k.10000.-i.0.-d.0.-rq.0.-rqsize.256.-nwork.143.-nrq.1.-seqwidth.48.-trial.0.-pinning.ZYRA_SCATTER.data 2&gt;&gt;output.zyra.dsbench/stderr.out"/>
    <s v="zyra"/>
    <x v="18"/>
    <x v="6"/>
  </r>
  <r>
    <s v="step3263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297220293"/>
    <n v="10000"/>
    <m/>
    <m/>
    <m/>
    <m/>
    <m/>
    <n v="10000"/>
    <n v="1018.61"/>
    <n v="0"/>
    <n v="10000"/>
    <n v="143"/>
    <s v="debra"/>
    <s v="new"/>
    <s v="none"/>
    <m/>
    <n v="7"/>
    <n v="1"/>
    <m/>
    <n v="4.7450200000000002"/>
    <n v="2.88005E-2"/>
    <n v="1273.7"/>
    <m/>
    <n v="1018.61"/>
    <m/>
    <m/>
    <m/>
    <m/>
    <m/>
    <n v="2971934390"/>
    <n v="19997626"/>
    <n v="2919"/>
    <n v="343899"/>
    <n v="0"/>
    <m/>
    <m/>
    <m/>
    <m/>
    <m/>
    <m/>
    <s v="step3263.zyra.dsbench_hytm2.-t.10000.-mr.debra.-ma.new.-mp.none.-p.-k.10000.-i.0.-d.0.-rq.0.-rqsize.256.-nwork.143.-nrq.1.-seqwidth.48.-trial.1.-pinning.ZYRA_SCATTER.data"/>
    <s v="LD_PRELOAD=../lib/libjemalloc.so  time timeout 13 numactl --interleave=all ./zyra.dsbench_hytm2 -t 10000 -mr debra -ma new -mp none -p -k 10000 -i 0 -d 0 -rq 0 -rqsize 256 -nwork 143 -nrq 1 &gt;&gt; output.zyra.dsbench/step3263.zyra.dsbench_hytm2.-t.10000.-mr.debra.-ma.new.-mp.none.-p.-k.10000.-i.0.-d.0.-rq.0.-rqsize.256.-nwork.143.-nrq.1.-seqwidth.48.-trial.1.-pinning.ZYRA_SCATTER.data 2&gt;&gt;output.zyra.dsbench/stderr.out"/>
    <s v="zyra"/>
    <x v="18"/>
    <x v="6"/>
  </r>
  <r>
    <s v="step326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300878367"/>
    <n v="10000"/>
    <m/>
    <m/>
    <m/>
    <m/>
    <m/>
    <n v="10000"/>
    <n v="1011.92"/>
    <n v="0"/>
    <n v="10000"/>
    <n v="143"/>
    <s v="debra"/>
    <s v="new"/>
    <s v="none"/>
    <m/>
    <n v="7"/>
    <n v="1"/>
    <m/>
    <n v="4.5869600000000004"/>
    <n v="2.70887E-2"/>
    <n v="1259.6400000000001"/>
    <m/>
    <n v="1011.92"/>
    <m/>
    <m/>
    <m/>
    <m/>
    <m/>
    <n v="3008492811"/>
    <n v="14454564"/>
    <n v="2749"/>
    <n v="412993"/>
    <n v="0"/>
    <m/>
    <m/>
    <m/>
    <m/>
    <m/>
    <m/>
    <s v="step3264.zyra.dsbench_hytm2.-t.10000.-mr.debra.-ma.new.-mp.none.-p.-k.10000.-i.0.-d.0.-rq.0.-rqsize.256.-nwork.143.-nrq.1.-seqwidth.48.-trial.2.-pinning.ZYRA_SCATTER.data"/>
    <s v="LD_PRELOAD=../lib/libjemalloc.so  time timeout 13 numactl --interleave=all ./zyra.dsbench_hytm2 -t 10000 -mr debra -ma new -mp none -p -k 10000 -i 0 -d 0 -rq 0 -rqsize 256 -nwork 143 -nrq 1 &gt;&gt; output.zyra.dsbench/step3264.zyra.dsbench_hytm2.-t.10000.-mr.debra.-ma.new.-mp.none.-p.-k.10000.-i.0.-d.0.-rq.0.-rqsize.256.-nwork.143.-nrq.1.-seqwidth.48.-trial.2.-pinning.ZYRA_SCATTER.data 2&gt;&gt;output.zyra.dsbench/stderr.out"/>
    <s v="zyra"/>
    <x v="18"/>
    <x v="6"/>
  </r>
  <r>
    <s v="step326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1977786"/>
    <n v="1975048"/>
    <n v="395283"/>
    <n v="3951849"/>
    <n v="10000"/>
    <m/>
    <m/>
    <m/>
    <m/>
    <m/>
    <n v="10000"/>
    <n v="51008.32"/>
    <n v="5"/>
    <n v="10000"/>
    <n v="1"/>
    <s v="debra"/>
    <s v="new"/>
    <s v="none"/>
    <m/>
    <n v="7"/>
    <n v="1"/>
    <m/>
    <n v="6.5667499999999999"/>
    <n v="5.6913100000000001E-2"/>
    <n v="974.22500000000002"/>
    <m/>
    <n v="1008.32"/>
    <m/>
    <m/>
    <m/>
    <m/>
    <m/>
    <n v="39497427"/>
    <n v="445248"/>
    <n v="21072"/>
    <n v="0"/>
    <n v="0"/>
    <m/>
    <m/>
    <m/>
    <m/>
    <m/>
    <m/>
    <s v="step3265.zyra.dsbench_hytm2.-t.10000.-mr.debra.-ma.new.-mp.none.-p.-k.10000.-i.5.-d.5.-rq.0.-rqsize.256.-nwork.1.-nrq.0.-seqwidth.48.-trial.0.-pinning.ZYRA_SCATTER.data"/>
    <s v="LD_PRELOAD=../lib/libjemalloc.so  time timeout 13 numactl --interleave=all ./zyra.dsbench_hytm2 -t 10000 -mr debra -ma new -mp none -p -k 10000 -i 5 -d 5 -rq 0 -rqsize 256 -nwork 1 -nrq 0 &gt;&gt; output.zyra.dsbench/step3265.zyra.dsbench_hytm2.-t.10000.-mr.debra.-ma.new.-mp.none.-p.-k.10000.-i.5.-d.5.-rq.0.-rqsize.256.-nwork.1.-nrq.0.-seqwidth.48.-trial.0.-pinning.ZYRA_SCATTER.data 2&gt;&gt;output.zyra.dsbench/stderr.out"/>
    <s v="zyra"/>
    <x v="19"/>
    <x v="7"/>
  </r>
  <r>
    <s v="step3266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1955163"/>
    <n v="1957418"/>
    <n v="391258"/>
    <n v="3908149"/>
    <n v="10000"/>
    <m/>
    <m/>
    <m/>
    <m/>
    <m/>
    <n v="10000"/>
    <n v="51028.93"/>
    <n v="5"/>
    <n v="10000"/>
    <n v="1"/>
    <s v="debra"/>
    <s v="new"/>
    <s v="none"/>
    <m/>
    <n v="7"/>
    <n v="1"/>
    <m/>
    <n v="6.5756100000000002"/>
    <n v="5.6408899999999998E-2"/>
    <n v="973.35199999999998"/>
    <m/>
    <n v="1028.93"/>
    <m/>
    <m/>
    <m/>
    <m/>
    <m/>
    <n v="39060462"/>
    <n v="440478"/>
    <n v="21037"/>
    <n v="0"/>
    <n v="0"/>
    <m/>
    <m/>
    <m/>
    <m/>
    <m/>
    <m/>
    <s v="step3266.zyra.dsbench_hytm2.-t.10000.-mr.debra.-ma.new.-mp.none.-p.-k.10000.-i.5.-d.5.-rq.0.-rqsize.256.-nwork.1.-nrq.0.-seqwidth.48.-trial.1.-pinning.ZYRA_SCATTER.data"/>
    <s v="LD_PRELOAD=../lib/libjemalloc.so  time timeout 13 numactl --interleave=all ./zyra.dsbench_hytm2 -t 10000 -mr debra -ma new -mp none -p -k 10000 -i 5 -d 5 -rq 0 -rqsize 256 -nwork 1 -nrq 0 &gt;&gt; output.zyra.dsbench/step3266.zyra.dsbench_hytm2.-t.10000.-mr.debra.-ma.new.-mp.none.-p.-k.10000.-i.5.-d.5.-rq.0.-rqsize.256.-nwork.1.-nrq.0.-seqwidth.48.-trial.1.-pinning.ZYRA_SCATTER.data 2&gt;&gt;output.zyra.dsbench/stderr.out"/>
    <s v="zyra"/>
    <x v="19"/>
    <x v="7"/>
  </r>
  <r>
    <s v="step3267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1942909"/>
    <n v="1944786"/>
    <n v="388769"/>
    <n v="3883749"/>
    <n v="10000"/>
    <m/>
    <m/>
    <m/>
    <m/>
    <m/>
    <n v="10000"/>
    <n v="51070.39"/>
    <n v="5"/>
    <n v="10000"/>
    <n v="1"/>
    <s v="debra"/>
    <s v="new"/>
    <s v="none"/>
    <m/>
    <n v="7"/>
    <n v="1"/>
    <m/>
    <n v="6.5717699999999999"/>
    <n v="5.9282700000000001E-2"/>
    <n v="980.08100000000002"/>
    <m/>
    <n v="1070.3900000000001"/>
    <m/>
    <m/>
    <m/>
    <m/>
    <m/>
    <n v="38817103"/>
    <n v="425142"/>
    <n v="20396"/>
    <n v="0"/>
    <n v="0"/>
    <m/>
    <m/>
    <m/>
    <m/>
    <m/>
    <m/>
    <s v="step3267.zyra.dsbench_hytm2.-t.10000.-mr.debra.-ma.new.-mp.none.-p.-k.10000.-i.5.-d.5.-rq.0.-rqsize.256.-nwork.1.-nrq.0.-seqwidth.48.-trial.2.-pinning.ZYRA_SCATTER.data"/>
    <s v="LD_PRELOAD=../lib/libjemalloc.so  time timeout 13 numactl --interleave=all ./zyra.dsbench_hytm2 -t 10000 -mr debra -ma new -mp none -p -k 10000 -i 5 -d 5 -rq 0 -rqsize 256 -nwork 1 -nrq 0 &gt;&gt; output.zyra.dsbench/step3267.zyra.dsbench_hytm2.-t.10000.-mr.debra.-ma.new.-mp.none.-p.-k.10000.-i.5.-d.5.-rq.0.-rqsize.256.-nwork.1.-nrq.0.-seqwidth.48.-trial.2.-pinning.ZYRA_SCATTER.data 2&gt;&gt;output.zyra.dsbench/stderr.out"/>
    <s v="zyra"/>
    <x v="19"/>
    <x v="7"/>
  </r>
  <r>
    <s v="step3268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21616596"/>
    <n v="21623297"/>
    <n v="4323989"/>
    <n v="43188898"/>
    <n v="10000"/>
    <m/>
    <m/>
    <m/>
    <m/>
    <m/>
    <n v="10000"/>
    <n v="51121.57"/>
    <n v="5"/>
    <n v="10000"/>
    <n v="18"/>
    <s v="debra"/>
    <s v="new"/>
    <s v="none"/>
    <m/>
    <n v="7"/>
    <n v="1"/>
    <m/>
    <n v="7.3940799999999998"/>
    <n v="1.3189200000000001"/>
    <n v="1466.73"/>
    <m/>
    <n v="1121.57"/>
    <m/>
    <m/>
    <m/>
    <m/>
    <m/>
    <n v="431613347"/>
    <n v="42095997"/>
    <n v="250268"/>
    <n v="4260"/>
    <n v="0"/>
    <m/>
    <m/>
    <m/>
    <m/>
    <m/>
    <m/>
    <s v="step3268.zyra.dsbench_hytm2.-t.10000.-mr.debra.-ma.new.-mp.none.-p.-k.10000.-i.5.-d.5.-rq.0.-rqsize.256.-nwork.18.-nrq.0.-seqwidth.48.-trial.0.-pinning.ZYRA_SCATTER.data"/>
    <s v="LD_PRELOAD=../lib/libjemalloc.so  time timeout 13 numactl --interleave=all ./zyra.dsbench_hytm2 -t 10000 -mr debra -ma new -mp none -p -k 10000 -i 5 -d 5 -rq 0 -rqsize 256 -nwork 18 -nrq 0 &gt;&gt; output.zyra.dsbench/step3268.zyra.dsbench_hytm2.-t.10000.-mr.debra.-ma.new.-mp.none.-p.-k.10000.-i.5.-d.5.-rq.0.-rqsize.256.-nwork.18.-nrq.0.-seqwidth.48.-trial.0.-pinning.ZYRA_SCATTER.data 2&gt;&gt;output.zyra.dsbench/stderr.out"/>
    <s v="zyra"/>
    <x v="19"/>
    <x v="8"/>
  </r>
  <r>
    <s v="step1226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5279899"/>
    <n v="10000"/>
    <m/>
    <m/>
    <m/>
    <m/>
    <m/>
    <n v="10000"/>
    <n v="649.99900000000002"/>
    <n v="0"/>
    <n v="10000"/>
    <n v="1"/>
    <s v="debra"/>
    <s v="new"/>
    <s v="none"/>
    <m/>
    <n v="8"/>
    <n v="1"/>
    <m/>
    <n v="0.127917"/>
    <n v="4.4336999999999996E-3"/>
    <n v="709.40899999999999"/>
    <m/>
    <n v="649.99900000000002"/>
    <m/>
    <m/>
    <m/>
    <m/>
    <m/>
    <n v="52798999"/>
    <n v="2157"/>
    <n v="3570"/>
    <n v="0"/>
    <n v="0"/>
    <m/>
    <m/>
    <m/>
    <m/>
    <m/>
    <m/>
    <s v="step1226.zyra.dsbench_hytm1.-t.10000.-mr.debra.-ma.new.-mp.none.-p.-k.10000.-i.0.-d.0.-rq.0.-rqsize.256.-nwork.1.-nrq.0.-seqwidth.48.-trial.1.-pinning.ZYRA_CLUSTER.data"/>
    <s v="LD_PRELOAD=../lib/libjemalloc.so  time timeout 13 numactl --interleave=all ./zyra.dsbench_hytm1 -t 10000 -mr debra -ma new -mp none -p -k 10000 -i 0 -d 0 -rq 0 -rqsize 256 -nwork 1 -nrq 0 &gt;&gt; output.zyra.dsbench/step1226.zyra.dsbench_hytm1.-t.10000.-mr.debra.-ma.new.-mp.none.-p.-k.10000.-i.0.-d.0.-rq.0.-rqsize.256.-nwork.1.-nrq.0.-seqwidth.48.-trial.1.-pinning.ZYRA_CLUSTER.data 2&gt;&gt;output.zyra.dsbench/stderr.out"/>
    <s v="zyra"/>
    <x v="4"/>
    <x v="7"/>
  </r>
  <r>
    <s v="step326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21201588"/>
    <n v="21198618"/>
    <n v="4240020"/>
    <n v="42358956"/>
    <n v="10000"/>
    <m/>
    <m/>
    <m/>
    <m/>
    <m/>
    <n v="10000"/>
    <n v="51108.24"/>
    <n v="5"/>
    <n v="10000"/>
    <n v="18"/>
    <s v="debra"/>
    <s v="new"/>
    <s v="none"/>
    <m/>
    <n v="7"/>
    <n v="1"/>
    <m/>
    <n v="7.4962"/>
    <n v="1.33074"/>
    <n v="1441.35"/>
    <m/>
    <n v="1108.24"/>
    <m/>
    <m/>
    <m/>
    <m/>
    <m/>
    <n v="423325430"/>
    <n v="41434170"/>
    <n v="240808"/>
    <n v="4018"/>
    <n v="0"/>
    <m/>
    <m/>
    <m/>
    <m/>
    <m/>
    <m/>
    <s v="step3269.zyra.dsbench_hytm2.-t.10000.-mr.debra.-ma.new.-mp.none.-p.-k.10000.-i.5.-d.5.-rq.0.-rqsize.256.-nwork.18.-nrq.0.-seqwidth.48.-trial.1.-pinning.ZYRA_SCATTER.data"/>
    <s v="LD_PRELOAD=../lib/libjemalloc.so  time timeout 13 numactl --interleave=all ./zyra.dsbench_hytm2 -t 10000 -mr debra -ma new -mp none -p -k 10000 -i 5 -d 5 -rq 0 -rqsize 256 -nwork 18 -nrq 0 &gt;&gt; output.zyra.dsbench/step3269.zyra.dsbench_hytm2.-t.10000.-mr.debra.-ma.new.-mp.none.-p.-k.10000.-i.5.-d.5.-rq.0.-rqsize.256.-nwork.18.-nrq.0.-seqwidth.48.-trial.1.-pinning.ZYRA_SCATTER.data 2&gt;&gt;output.zyra.dsbench/stderr.out"/>
    <s v="zyra"/>
    <x v="19"/>
    <x v="8"/>
  </r>
  <r>
    <s v="step326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36530828"/>
    <n v="10000"/>
    <m/>
    <m/>
    <m/>
    <m/>
    <m/>
    <n v="10000"/>
    <n v="5106.07"/>
    <n v="0"/>
    <n v="100000"/>
    <n v="53"/>
    <s v="debra"/>
    <s v="new"/>
    <s v="none"/>
    <m/>
    <n v="8"/>
    <n v="1"/>
    <m/>
    <n v="8.6768000000000001"/>
    <n v="0.46854000000000001"/>
    <n v="3911.61"/>
    <m/>
    <n v="5106.07"/>
    <m/>
    <m/>
    <m/>
    <m/>
    <m/>
    <n v="365040283"/>
    <n v="19503808"/>
    <n v="267998"/>
    <n v="0"/>
    <n v="5.7000500000000001"/>
    <m/>
    <m/>
    <m/>
    <m/>
    <m/>
    <m/>
    <s v="step326.zyra.dsbench_hytm1.-t.10000.-mr.debra.-ma.new.-mp.none.-p.-k.100000.-i.0.-d.0.-rq.0.-rqsize.256.-nwork.53.-nrq.1.-seqwidth.48.-trial.1.-pinning.ZYRA_CLUSTER.data"/>
    <s v="LD_PRELOAD=../lib/libjemalloc.so  time timeout 13 numactl --interleave=all ./zyra.dsbench_hytm1 -t 10000 -mr debra -ma new -mp none -p -k 100000 -i 0 -d 0 -rq 0 -rqsize 256 -nwork 53 -nrq 1 &gt;&gt; output.zyra.dsbench/step326.zyra.dsbench_hytm1.-t.10000.-mr.debra.-ma.new.-mp.none.-p.-k.100000.-i.0.-d.0.-rq.0.-rqsize.256.-nwork.53.-nrq.1.-seqwidth.48.-trial.1.-pinning.ZYRA_CLUSTER.data 2&gt;&gt;output.zyra.dsbench/stderr.out"/>
    <s v="zyra"/>
    <x v="3"/>
    <x v="1"/>
  </r>
  <r>
    <s v="step3270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20598726"/>
    <n v="20605754"/>
    <n v="4120448"/>
    <n v="41162847"/>
    <n v="10000"/>
    <m/>
    <m/>
    <m/>
    <m/>
    <m/>
    <n v="10000"/>
    <n v="51187.53"/>
    <n v="5"/>
    <n v="10000"/>
    <n v="18"/>
    <s v="debra"/>
    <s v="new"/>
    <s v="none"/>
    <m/>
    <n v="7"/>
    <n v="1"/>
    <m/>
    <n v="7.4462099999999998"/>
    <n v="1.3141099999999999"/>
    <n v="1461.55"/>
    <m/>
    <n v="1187.53"/>
    <m/>
    <m/>
    <m/>
    <m/>
    <m/>
    <n v="411365888"/>
    <n v="40149034"/>
    <n v="243705"/>
    <n v="3495"/>
    <n v="0"/>
    <m/>
    <m/>
    <m/>
    <m/>
    <m/>
    <m/>
    <s v="step3270.zyra.dsbench_hytm2.-t.10000.-mr.debra.-ma.new.-mp.none.-p.-k.10000.-i.5.-d.5.-rq.0.-rqsize.256.-nwork.18.-nrq.0.-seqwidth.48.-trial.2.-pinning.ZYRA_SCATTER.data"/>
    <s v="LD_PRELOAD=../lib/libjemalloc.so  time timeout 13 numactl --interleave=all ./zyra.dsbench_hytm2 -t 10000 -mr debra -ma new -mp none -p -k 10000 -i 5 -d 5 -rq 0 -rqsize 256 -nwork 18 -nrq 0 &gt;&gt; output.zyra.dsbench/step3270.zyra.dsbench_hytm2.-t.10000.-mr.debra.-ma.new.-mp.none.-p.-k.10000.-i.5.-d.5.-rq.0.-rqsize.256.-nwork.18.-nrq.0.-seqwidth.48.-trial.2.-pinning.ZYRA_SCATTER.data 2&gt;&gt;output.zyra.dsbench/stderr.out"/>
    <s v="zyra"/>
    <x v="19"/>
    <x v="8"/>
  </r>
  <r>
    <s v="step3271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7"/>
    <s v="debra"/>
    <s v="new"/>
    <s v="none"/>
    <m/>
    <n v="7"/>
    <n v="1"/>
    <m/>
    <m/>
    <m/>
    <m/>
    <m/>
    <m/>
    <m/>
    <m/>
    <m/>
    <m/>
    <m/>
    <n v="2672005"/>
    <n v="1959616"/>
    <n v="19091"/>
    <n v="1258"/>
    <n v="0"/>
    <m/>
    <m/>
    <m/>
    <m/>
    <m/>
    <m/>
    <s v="step3271.zyra.dsbench_hytm2.-t.10000.-mr.debra.-ma.new.-mp.none.-p.-k.10000.-i.5.-d.5.-rq.0.-rqsize.256.-nwork.17.-nrq.1.-seqwidth.48.-trial.0.-pinning.ZYRA_SCATTER.data"/>
    <s v="LD_PRELOAD=../lib/libjemalloc.so  time timeout 13 numactl --interleave=all ./zyra.dsbench_hytm2 -t 10000 -mr debra -ma new -mp none -p -k 10000 -i 5 -d 5 -rq 0 -rqsize 256 -nwork 17 -nrq 1 &gt;&gt; output.zyra.dsbench/step3271.zyra.dsbench_hytm2.-t.10000.-mr.debra.-ma.new.-mp.none.-p.-k.10000.-i.5.-d.5.-rq.0.-rqsize.256.-nwork.17.-nrq.1.-seqwidth.48.-trial.0.-pinning.ZYRA_SCATTER.data 2&gt;&gt;output.zyra.dsbench/stderr.out"/>
    <s v="zyra"/>
    <x v="21"/>
    <x v="8"/>
  </r>
  <r>
    <s v="step3272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7"/>
    <s v="debra"/>
    <s v="new"/>
    <s v="none"/>
    <m/>
    <n v="7"/>
    <n v="1"/>
    <m/>
    <m/>
    <m/>
    <m/>
    <m/>
    <m/>
    <m/>
    <m/>
    <m/>
    <m/>
    <m/>
    <n v="2555060"/>
    <n v="1911023"/>
    <n v="17990"/>
    <n v="1052"/>
    <n v="0"/>
    <m/>
    <m/>
    <m/>
    <m/>
    <m/>
    <m/>
    <s v="step3272.zyra.dsbench_hytm2.-t.10000.-mr.debra.-ma.new.-mp.none.-p.-k.10000.-i.5.-d.5.-rq.0.-rqsize.256.-nwork.17.-nrq.1.-seqwidth.48.-trial.1.-pinning.ZYRA_SCATTER.data"/>
    <s v="LD_PRELOAD=../lib/libjemalloc.so  time timeout 13 numactl --interleave=all ./zyra.dsbench_hytm2 -t 10000 -mr debra -ma new -mp none -p -k 10000 -i 5 -d 5 -rq 0 -rqsize 256 -nwork 17 -nrq 1 &gt;&gt; output.zyra.dsbench/step3272.zyra.dsbench_hytm2.-t.10000.-mr.debra.-ma.new.-mp.none.-p.-k.10000.-i.5.-d.5.-rq.0.-rqsize.256.-nwork.17.-nrq.1.-seqwidth.48.-trial.1.-pinning.ZYRA_SCATTER.data 2&gt;&gt;output.zyra.dsbench/stderr.out"/>
    <s v="zyra"/>
    <x v="21"/>
    <x v="8"/>
  </r>
  <r>
    <s v="step3273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7"/>
    <s v="debra"/>
    <s v="new"/>
    <s v="none"/>
    <m/>
    <n v="7"/>
    <n v="1"/>
    <m/>
    <m/>
    <m/>
    <m/>
    <m/>
    <m/>
    <m/>
    <m/>
    <m/>
    <m/>
    <m/>
    <n v="2732109"/>
    <n v="1989803"/>
    <n v="19156"/>
    <n v="1120"/>
    <n v="0"/>
    <m/>
    <m/>
    <m/>
    <m/>
    <m/>
    <m/>
    <s v="step3273.zyra.dsbench_hytm2.-t.10000.-mr.debra.-ma.new.-mp.none.-p.-k.10000.-i.5.-d.5.-rq.0.-rqsize.256.-nwork.17.-nrq.1.-seqwidth.48.-trial.2.-pinning.ZYRA_SCATTER.data"/>
    <s v="LD_PRELOAD=../lib/libjemalloc.so  time timeout 13 numactl --interleave=all ./zyra.dsbench_hytm2 -t 10000 -mr debra -ma new -mp none -p -k 10000 -i 5 -d 5 -rq 0 -rqsize 256 -nwork 17 -nrq 1 &gt;&gt; output.zyra.dsbench/step3273.zyra.dsbench_hytm2.-t.10000.-mr.debra.-ma.new.-mp.none.-p.-k.10000.-i.5.-d.5.-rq.0.-rqsize.256.-nwork.17.-nrq.1.-seqwidth.48.-trial.2.-pinning.ZYRA_SCATTER.data 2&gt;&gt;output.zyra.dsbench/stderr.out"/>
    <s v="zyra"/>
    <x v="21"/>
    <x v="8"/>
  </r>
  <r>
    <s v="step3274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37462894"/>
    <n v="37452944"/>
    <n v="7491583"/>
    <n v="74829029"/>
    <n v="10000"/>
    <m/>
    <m/>
    <m/>
    <m/>
    <m/>
    <n v="10000"/>
    <n v="51086.720000000001"/>
    <n v="5"/>
    <n v="10000"/>
    <n v="36"/>
    <s v="debra"/>
    <s v="new"/>
    <s v="none"/>
    <m/>
    <n v="7"/>
    <n v="1"/>
    <m/>
    <n v="8.1783800000000006"/>
    <n v="1.35148"/>
    <n v="1431.53"/>
    <m/>
    <n v="1086.72"/>
    <m/>
    <m/>
    <m/>
    <m/>
    <m/>
    <n v="747788362"/>
    <n v="80445699"/>
    <n v="448409"/>
    <n v="12984"/>
    <n v="0"/>
    <m/>
    <m/>
    <m/>
    <m/>
    <m/>
    <m/>
    <s v="step3274.zyra.dsbench_hytm2.-t.10000.-mr.debra.-ma.new.-mp.none.-p.-k.10000.-i.5.-d.5.-rq.0.-rqsize.256.-nwork.36.-nrq.0.-seqwidth.48.-trial.0.-pinning.ZYRA_SCATTER.data"/>
    <s v="LD_PRELOAD=../lib/libjemalloc.so  time timeout 13 numactl --interleave=all ./zyra.dsbench_hytm2 -t 10000 -mr debra -ma new -mp none -p -k 10000 -i 5 -d 5 -rq 0 -rqsize 256 -nwork 36 -nrq 0 &gt;&gt; output.zyra.dsbench/step3274.zyra.dsbench_hytm2.-t.10000.-mr.debra.-ma.new.-mp.none.-p.-k.10000.-i.5.-d.5.-rq.0.-rqsize.256.-nwork.36.-nrq.0.-seqwidth.48.-trial.0.-pinning.ZYRA_SCATTER.data 2&gt;&gt;output.zyra.dsbench/stderr.out"/>
    <s v="zyra"/>
    <x v="19"/>
    <x v="0"/>
  </r>
  <r>
    <s v="step327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37190267"/>
    <n v="37188436"/>
    <n v="7437870"/>
    <n v="74290056"/>
    <n v="10000"/>
    <m/>
    <m/>
    <m/>
    <m/>
    <m/>
    <n v="10000"/>
    <n v="51145.04"/>
    <n v="5"/>
    <n v="10000"/>
    <n v="36"/>
    <s v="debra"/>
    <s v="new"/>
    <s v="none"/>
    <m/>
    <n v="7"/>
    <n v="1"/>
    <m/>
    <n v="8.0300399999999996"/>
    <n v="1.3226"/>
    <n v="1445.45"/>
    <m/>
    <n v="1145.04"/>
    <m/>
    <m/>
    <m/>
    <m/>
    <m/>
    <n v="742403882"/>
    <n v="80750068"/>
    <n v="447698"/>
    <n v="13183"/>
    <n v="0"/>
    <m/>
    <m/>
    <m/>
    <m/>
    <m/>
    <m/>
    <s v="step3275.zyra.dsbench_hytm2.-t.10000.-mr.debra.-ma.new.-mp.none.-p.-k.10000.-i.5.-d.5.-rq.0.-rqsize.256.-nwork.36.-nrq.0.-seqwidth.48.-trial.1.-pinning.ZYRA_SCATTER.data"/>
    <s v="LD_PRELOAD=../lib/libjemalloc.so  time timeout 13 numactl --interleave=all ./zyra.dsbench_hytm2 -t 10000 -mr debra -ma new -mp none -p -k 10000 -i 5 -d 5 -rq 0 -rqsize 256 -nwork 36 -nrq 0 &gt;&gt; output.zyra.dsbench/step3275.zyra.dsbench_hytm2.-t.10000.-mr.debra.-ma.new.-mp.none.-p.-k.10000.-i.5.-d.5.-rq.0.-rqsize.256.-nwork.36.-nrq.0.-seqwidth.48.-trial.1.-pinning.ZYRA_SCATTER.data 2&gt;&gt;output.zyra.dsbench/stderr.out"/>
    <s v="zyra"/>
    <x v="19"/>
    <x v="0"/>
  </r>
  <r>
    <s v="step3276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37003105"/>
    <n v="37020210"/>
    <n v="7402331"/>
    <n v="73946535"/>
    <n v="10000"/>
    <m/>
    <m/>
    <m/>
    <m/>
    <m/>
    <n v="10000"/>
    <n v="51175.199999999997"/>
    <n v="5"/>
    <n v="10000"/>
    <n v="36"/>
    <s v="debra"/>
    <s v="new"/>
    <s v="none"/>
    <m/>
    <n v="7"/>
    <n v="1"/>
    <m/>
    <n v="8.1657299999999999"/>
    <n v="1.3391599999999999"/>
    <n v="1448.6"/>
    <m/>
    <n v="1175.2"/>
    <m/>
    <m/>
    <m/>
    <m/>
    <m/>
    <n v="738976594"/>
    <n v="80323340"/>
    <n v="442124"/>
    <n v="14057"/>
    <n v="0"/>
    <m/>
    <m/>
    <m/>
    <m/>
    <m/>
    <m/>
    <s v="step3276.zyra.dsbench_hytm2.-t.10000.-mr.debra.-ma.new.-mp.none.-p.-k.10000.-i.5.-d.5.-rq.0.-rqsize.256.-nwork.36.-nrq.0.-seqwidth.48.-trial.2.-pinning.ZYRA_SCATTER.data"/>
    <s v="LD_PRELOAD=../lib/libjemalloc.so  time timeout 13 numactl --interleave=all ./zyra.dsbench_hytm2 -t 10000 -mr debra -ma new -mp none -p -k 10000 -i 5 -d 5 -rq 0 -rqsize 256 -nwork 36 -nrq 0 &gt;&gt; output.zyra.dsbench/step3276.zyra.dsbench_hytm2.-t.10000.-mr.debra.-ma.new.-mp.none.-p.-k.10000.-i.5.-d.5.-rq.0.-rqsize.256.-nwork.36.-nrq.0.-seqwidth.48.-trial.2.-pinning.ZYRA_SCATTER.data 2&gt;&gt;output.zyra.dsbench/stderr.out"/>
    <s v="zyra"/>
    <x v="19"/>
    <x v="0"/>
  </r>
  <r>
    <s v="step3277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35"/>
    <s v="debra"/>
    <s v="new"/>
    <s v="none"/>
    <m/>
    <n v="7"/>
    <n v="1"/>
    <m/>
    <m/>
    <m/>
    <m/>
    <m/>
    <m/>
    <m/>
    <m/>
    <m/>
    <m/>
    <m/>
    <n v="4777807"/>
    <n v="3959583"/>
    <n v="38177"/>
    <n v="3923"/>
    <n v="0"/>
    <m/>
    <m/>
    <m/>
    <m/>
    <m/>
    <m/>
    <s v="step3277.zyra.dsbench_hytm2.-t.10000.-mr.debra.-ma.new.-mp.none.-p.-k.10000.-i.5.-d.5.-rq.0.-rqsize.256.-nwork.35.-nrq.1.-seqwidth.48.-trial.0.-pinning.ZYRA_SCATTER.data"/>
    <s v="LD_PRELOAD=../lib/libjemalloc.so  time timeout 13 numactl --interleave=all ./zyra.dsbench_hytm2 -t 10000 -mr debra -ma new -mp none -p -k 10000 -i 5 -d 5 -rq 0 -rqsize 256 -nwork 35 -nrq 1 &gt;&gt; output.zyra.dsbench/step3277.zyra.dsbench_hytm2.-t.10000.-mr.debra.-ma.new.-mp.none.-p.-k.10000.-i.5.-d.5.-rq.0.-rqsize.256.-nwork.35.-nrq.1.-seqwidth.48.-trial.0.-pinning.ZYRA_SCATTER.data 2&gt;&gt;output.zyra.dsbench/stderr.out"/>
    <s v="zyra"/>
    <x v="21"/>
    <x v="0"/>
  </r>
  <r>
    <s v="step1227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5468699"/>
    <n v="10000"/>
    <m/>
    <m/>
    <m/>
    <m/>
    <m/>
    <n v="10000"/>
    <n v="662.851"/>
    <n v="0"/>
    <n v="10000"/>
    <n v="1"/>
    <s v="debra"/>
    <s v="new"/>
    <s v="none"/>
    <m/>
    <n v="8"/>
    <n v="1"/>
    <m/>
    <n v="0.125861"/>
    <n v="6.46563E-3"/>
    <n v="710.05700000000002"/>
    <m/>
    <n v="662.851"/>
    <m/>
    <m/>
    <m/>
    <m/>
    <m/>
    <n v="54686999"/>
    <n v="2634"/>
    <n v="3503"/>
    <n v="0"/>
    <n v="0"/>
    <m/>
    <m/>
    <m/>
    <m/>
    <m/>
    <m/>
    <s v="step1227.zyra.dsbench_hytm1.-t.10000.-mr.debra.-ma.new.-mp.none.-p.-k.10000.-i.0.-d.0.-rq.0.-rqsize.256.-nwork.1.-nrq.0.-seqwidth.48.-trial.2.-pinning.ZYRA_CLUSTER.data"/>
    <s v="LD_PRELOAD=../lib/libjemalloc.so  time timeout 13 numactl --interleave=all ./zyra.dsbench_hytm1 -t 10000 -mr debra -ma new -mp none -p -k 10000 -i 0 -d 0 -rq 0 -rqsize 256 -nwork 1 -nrq 0 &gt;&gt; output.zyra.dsbench/step1227.zyra.dsbench_hytm1.-t.10000.-mr.debra.-ma.new.-mp.none.-p.-k.10000.-i.0.-d.0.-rq.0.-rqsize.256.-nwork.1.-nrq.0.-seqwidth.48.-trial.2.-pinning.ZYRA_CLUSTER.data 2&gt;&gt;output.zyra.dsbench/stderr.out"/>
    <s v="zyra"/>
    <x v="4"/>
    <x v="7"/>
  </r>
  <r>
    <s v="step3278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35"/>
    <s v="debra"/>
    <s v="new"/>
    <s v="none"/>
    <m/>
    <n v="7"/>
    <n v="1"/>
    <m/>
    <m/>
    <m/>
    <m/>
    <m/>
    <m/>
    <m/>
    <m/>
    <m/>
    <m/>
    <m/>
    <n v="4793535"/>
    <n v="4180805"/>
    <n v="39048"/>
    <n v="4093"/>
    <n v="0"/>
    <m/>
    <m/>
    <m/>
    <m/>
    <m/>
    <m/>
    <s v="step3278.zyra.dsbench_hytm2.-t.10000.-mr.debra.-ma.new.-mp.none.-p.-k.10000.-i.5.-d.5.-rq.0.-rqsize.256.-nwork.35.-nrq.1.-seqwidth.48.-trial.1.-pinning.ZYRA_SCATTER.data"/>
    <s v="LD_PRELOAD=../lib/libjemalloc.so  time timeout 13 numactl --interleave=all ./zyra.dsbench_hytm2 -t 10000 -mr debra -ma new -mp none -p -k 10000 -i 5 -d 5 -rq 0 -rqsize 256 -nwork 35 -nrq 1 &gt;&gt; output.zyra.dsbench/step3278.zyra.dsbench_hytm2.-t.10000.-mr.debra.-ma.new.-mp.none.-p.-k.10000.-i.5.-d.5.-rq.0.-rqsize.256.-nwork.35.-nrq.1.-seqwidth.48.-trial.1.-pinning.ZYRA_SCATTER.data 2&gt;&gt;output.zyra.dsbench/stderr.out"/>
    <s v="zyra"/>
    <x v="21"/>
    <x v="0"/>
  </r>
  <r>
    <s v="step327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35"/>
    <s v="debra"/>
    <s v="new"/>
    <s v="none"/>
    <m/>
    <n v="7"/>
    <n v="1"/>
    <m/>
    <m/>
    <m/>
    <m/>
    <m/>
    <m/>
    <m/>
    <m/>
    <m/>
    <m/>
    <m/>
    <n v="4880565"/>
    <n v="4039240"/>
    <n v="39771"/>
    <n v="4177"/>
    <n v="0"/>
    <m/>
    <m/>
    <m/>
    <m/>
    <m/>
    <m/>
    <s v="step3279.zyra.dsbench_hytm2.-t.10000.-mr.debra.-ma.new.-mp.none.-p.-k.10000.-i.5.-d.5.-rq.0.-rqsize.256.-nwork.35.-nrq.1.-seqwidth.48.-trial.2.-pinning.ZYRA_SCATTER.data"/>
    <s v="LD_PRELOAD=../lib/libjemalloc.so  time timeout 13 numactl --interleave=all ./zyra.dsbench_hytm2 -t 10000 -mr debra -ma new -mp none -p -k 10000 -i 5 -d 5 -rq 0 -rqsize 256 -nwork 35 -nrq 1 &gt;&gt; output.zyra.dsbench/step3279.zyra.dsbench_hytm2.-t.10000.-mr.debra.-ma.new.-mp.none.-p.-k.10000.-i.5.-d.5.-rq.0.-rqsize.256.-nwork.35.-nrq.1.-seqwidth.48.-trial.2.-pinning.ZYRA_SCATTER.data 2&gt;&gt;output.zyra.dsbench/stderr.out"/>
    <s v="zyra"/>
    <x v="21"/>
    <x v="0"/>
  </r>
  <r>
    <s v="step32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36687536"/>
    <n v="10000"/>
    <m/>
    <m/>
    <m/>
    <m/>
    <m/>
    <n v="10000"/>
    <n v="5071.05"/>
    <n v="0"/>
    <n v="100000"/>
    <n v="53"/>
    <s v="debra"/>
    <s v="new"/>
    <s v="none"/>
    <m/>
    <n v="8"/>
    <n v="1"/>
    <m/>
    <n v="8.6734299999999998"/>
    <n v="0.48036200000000001"/>
    <n v="3914.04"/>
    <m/>
    <n v="5071.05"/>
    <m/>
    <m/>
    <m/>
    <m/>
    <m/>
    <n v="366601696"/>
    <n v="19794967"/>
    <n v="273669"/>
    <n v="0"/>
    <n v="5.5579299999999998"/>
    <m/>
    <m/>
    <m/>
    <m/>
    <m/>
    <m/>
    <s v="step327.zyra.dsbench_hytm1.-t.10000.-mr.debra.-ma.new.-mp.none.-p.-k.100000.-i.0.-d.0.-rq.0.-rqsize.256.-nwork.53.-nrq.1.-seqwidth.48.-trial.2.-pinning.ZYRA_CLUSTER.data"/>
    <s v="LD_PRELOAD=../lib/libjemalloc.so  time timeout 13 numactl --interleave=all ./zyra.dsbench_hytm1 -t 10000 -mr debra -ma new -mp none -p -k 100000 -i 0 -d 0 -rq 0 -rqsize 256 -nwork 53 -nrq 1 &gt;&gt; output.zyra.dsbench/step327.zyra.dsbench_hytm1.-t.10000.-mr.debra.-ma.new.-mp.none.-p.-k.100000.-i.0.-d.0.-rq.0.-rqsize.256.-nwork.53.-nrq.1.-seqwidth.48.-trial.2.-pinning.ZYRA_CLUSTER.data 2&gt;&gt;output.zyra.dsbench/stderr.out"/>
    <s v="zyra"/>
    <x v="3"/>
    <x v="1"/>
  </r>
  <r>
    <s v="step3280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50566951"/>
    <n v="50579019"/>
    <n v="10114597"/>
    <n v="101049979"/>
    <n v="10000"/>
    <m/>
    <m/>
    <m/>
    <m/>
    <m/>
    <n v="10000"/>
    <n v="51102.31"/>
    <n v="5"/>
    <n v="10000"/>
    <n v="54"/>
    <s v="debra"/>
    <s v="new"/>
    <s v="none"/>
    <m/>
    <n v="7"/>
    <n v="1"/>
    <m/>
    <n v="8.7426399999999997"/>
    <n v="1.3685700000000001"/>
    <n v="1458.41"/>
    <m/>
    <n v="1102.31"/>
    <m/>
    <m/>
    <m/>
    <m/>
    <m/>
    <n v="1009789824"/>
    <n v="119970074"/>
    <n v="631890"/>
    <n v="26760"/>
    <n v="0"/>
    <m/>
    <m/>
    <m/>
    <m/>
    <m/>
    <m/>
    <s v="step3280.zyra.dsbench_hytm2.-t.10000.-mr.debra.-ma.new.-mp.none.-p.-k.10000.-i.5.-d.5.-rq.0.-rqsize.256.-nwork.54.-nrq.0.-seqwidth.48.-trial.0.-pinning.ZYRA_SCATTER.data"/>
    <s v="LD_PRELOAD=../lib/libjemalloc.so  time timeout 13 numactl --interleave=all ./zyra.dsbench_hytm2 -t 10000 -mr debra -ma new -mp none -p -k 10000 -i 5 -d 5 -rq 0 -rqsize 256 -nwork 54 -nrq 0 &gt;&gt; output.zyra.dsbench/step3280.zyra.dsbench_hytm2.-t.10000.-mr.debra.-ma.new.-mp.none.-p.-k.10000.-i.5.-d.5.-rq.0.-rqsize.256.-nwork.54.-nrq.0.-seqwidth.48.-trial.0.-pinning.ZYRA_SCATTER.data 2&gt;&gt;output.zyra.dsbench/stderr.out"/>
    <s v="zyra"/>
    <x v="19"/>
    <x v="1"/>
  </r>
  <r>
    <s v="step3281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50343292"/>
    <n v="50347658"/>
    <n v="10069095"/>
    <n v="100568341"/>
    <n v="10000"/>
    <m/>
    <m/>
    <m/>
    <m/>
    <m/>
    <n v="10000"/>
    <n v="51128.01"/>
    <n v="5"/>
    <n v="10000"/>
    <n v="54"/>
    <s v="debra"/>
    <s v="new"/>
    <s v="none"/>
    <m/>
    <n v="7"/>
    <n v="1"/>
    <m/>
    <n v="8.7073400000000003"/>
    <n v="1.36297"/>
    <n v="1461.22"/>
    <m/>
    <n v="1128.01"/>
    <m/>
    <m/>
    <m/>
    <m/>
    <m/>
    <n v="1004982173"/>
    <n v="120297936"/>
    <n v="630318"/>
    <n v="26709"/>
    <n v="0"/>
    <m/>
    <m/>
    <m/>
    <m/>
    <m/>
    <m/>
    <s v="step3281.zyra.dsbench_hytm2.-t.10000.-mr.debra.-ma.new.-mp.none.-p.-k.10000.-i.5.-d.5.-rq.0.-rqsize.256.-nwork.54.-nrq.0.-seqwidth.48.-trial.1.-pinning.ZYRA_SCATTER.data"/>
    <s v="LD_PRELOAD=../lib/libjemalloc.so  time timeout 13 numactl --interleave=all ./zyra.dsbench_hytm2 -t 10000 -mr debra -ma new -mp none -p -k 10000 -i 5 -d 5 -rq 0 -rqsize 256 -nwork 54 -nrq 0 &gt;&gt; output.zyra.dsbench/step3281.zyra.dsbench_hytm2.-t.10000.-mr.debra.-ma.new.-mp.none.-p.-k.10000.-i.5.-d.5.-rq.0.-rqsize.256.-nwork.54.-nrq.0.-seqwidth.48.-trial.1.-pinning.ZYRA_SCATTER.data 2&gt;&gt;output.zyra.dsbench/stderr.out"/>
    <s v="zyra"/>
    <x v="19"/>
    <x v="1"/>
  </r>
  <r>
    <s v="step3282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50237480"/>
    <n v="50232752"/>
    <n v="10047023"/>
    <n v="100351060"/>
    <n v="10000"/>
    <m/>
    <m/>
    <m/>
    <m/>
    <m/>
    <n v="10000"/>
    <n v="51154.86"/>
    <n v="5"/>
    <n v="10000"/>
    <n v="54"/>
    <s v="debra"/>
    <s v="new"/>
    <s v="none"/>
    <m/>
    <n v="7"/>
    <n v="1"/>
    <m/>
    <n v="8.6316699999999997"/>
    <n v="1.35216"/>
    <n v="1468.72"/>
    <m/>
    <n v="1154.8599999999999"/>
    <m/>
    <m/>
    <m/>
    <m/>
    <m/>
    <n v="1002811250"/>
    <n v="122626510"/>
    <n v="627448"/>
    <n v="27488"/>
    <n v="0"/>
    <m/>
    <m/>
    <m/>
    <m/>
    <m/>
    <m/>
    <s v="step3282.zyra.dsbench_hytm2.-t.10000.-mr.debra.-ma.new.-mp.none.-p.-k.10000.-i.5.-d.5.-rq.0.-rqsize.256.-nwork.54.-nrq.0.-seqwidth.48.-trial.2.-pinning.ZYRA_SCATTER.data"/>
    <s v="LD_PRELOAD=../lib/libjemalloc.so  time timeout 13 numactl --interleave=all ./zyra.dsbench_hytm2 -t 10000 -mr debra -ma new -mp none -p -k 10000 -i 5 -d 5 -rq 0 -rqsize 256 -nwork 54 -nrq 0 &gt;&gt; output.zyra.dsbench/step3282.zyra.dsbench_hytm2.-t.10000.-mr.debra.-ma.new.-mp.none.-p.-k.10000.-i.5.-d.5.-rq.0.-rqsize.256.-nwork.54.-nrq.0.-seqwidth.48.-trial.2.-pinning.ZYRA_SCATTER.data 2&gt;&gt;output.zyra.dsbench/stderr.out"/>
    <s v="zyra"/>
    <x v="19"/>
    <x v="1"/>
  </r>
  <r>
    <s v="step3283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53"/>
    <s v="debra"/>
    <s v="new"/>
    <s v="none"/>
    <m/>
    <n v="7"/>
    <n v="1"/>
    <m/>
    <m/>
    <m/>
    <m/>
    <m/>
    <m/>
    <m/>
    <m/>
    <m/>
    <m/>
    <m/>
    <n v="6586403"/>
    <n v="6125365"/>
    <n v="62548"/>
    <n v="9180"/>
    <n v="0"/>
    <m/>
    <m/>
    <m/>
    <m/>
    <m/>
    <m/>
    <s v="step3283.zyra.dsbench_hytm2.-t.10000.-mr.debra.-ma.new.-mp.none.-p.-k.10000.-i.5.-d.5.-rq.0.-rqsize.256.-nwork.53.-nrq.1.-seqwidth.48.-trial.0.-pinning.ZYRA_SCATTER.data"/>
    <s v="LD_PRELOAD=../lib/libjemalloc.so  time timeout 13 numactl --interleave=all ./zyra.dsbench_hytm2 -t 10000 -mr debra -ma new -mp none -p -k 10000 -i 5 -d 5 -rq 0 -rqsize 256 -nwork 53 -nrq 1 &gt;&gt; output.zyra.dsbench/step3283.zyra.dsbench_hytm2.-t.10000.-mr.debra.-ma.new.-mp.none.-p.-k.10000.-i.5.-d.5.-rq.0.-rqsize.256.-nwork.53.-nrq.1.-seqwidth.48.-trial.0.-pinning.ZYRA_SCATTER.data 2&gt;&gt;output.zyra.dsbench/stderr.out"/>
    <s v="zyra"/>
    <x v="21"/>
    <x v="1"/>
  </r>
  <r>
    <s v="step3284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53"/>
    <s v="debra"/>
    <s v="new"/>
    <s v="none"/>
    <m/>
    <n v="7"/>
    <n v="1"/>
    <m/>
    <m/>
    <m/>
    <m/>
    <m/>
    <m/>
    <m/>
    <m/>
    <m/>
    <m/>
    <m/>
    <n v="6939462"/>
    <n v="6499382"/>
    <n v="66117"/>
    <n v="9773"/>
    <n v="0"/>
    <m/>
    <m/>
    <m/>
    <m/>
    <m/>
    <m/>
    <s v="step3284.zyra.dsbench_hytm2.-t.10000.-mr.debra.-ma.new.-mp.none.-p.-k.10000.-i.5.-d.5.-rq.0.-rqsize.256.-nwork.53.-nrq.1.-seqwidth.48.-trial.1.-pinning.ZYRA_SCATTER.data"/>
    <s v="LD_PRELOAD=../lib/libjemalloc.so  time timeout 13 numactl --interleave=all ./zyra.dsbench_hytm2 -t 10000 -mr debra -ma new -mp none -p -k 10000 -i 5 -d 5 -rq 0 -rqsize 256 -nwork 53 -nrq 1 &gt;&gt; output.zyra.dsbench/step3284.zyra.dsbench_hytm2.-t.10000.-mr.debra.-ma.new.-mp.none.-p.-k.10000.-i.5.-d.5.-rq.0.-rqsize.256.-nwork.53.-nrq.1.-seqwidth.48.-trial.1.-pinning.ZYRA_SCATTER.data 2&gt;&gt;output.zyra.dsbench/stderr.out"/>
    <s v="zyra"/>
    <x v="21"/>
    <x v="1"/>
  </r>
  <r>
    <s v="step328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53"/>
    <s v="debra"/>
    <s v="new"/>
    <s v="none"/>
    <m/>
    <n v="7"/>
    <n v="1"/>
    <m/>
    <m/>
    <m/>
    <m/>
    <m/>
    <m/>
    <m/>
    <m/>
    <m/>
    <m/>
    <m/>
    <n v="6931387"/>
    <n v="6312440"/>
    <n v="65259"/>
    <n v="9215"/>
    <n v="0"/>
    <m/>
    <m/>
    <m/>
    <m/>
    <m/>
    <m/>
    <s v="step3285.zyra.dsbench_hytm2.-t.10000.-mr.debra.-ma.new.-mp.none.-p.-k.10000.-i.5.-d.5.-rq.0.-rqsize.256.-nwork.53.-nrq.1.-seqwidth.48.-trial.2.-pinning.ZYRA_SCATTER.data"/>
    <s v="LD_PRELOAD=../lib/libjemalloc.so  time timeout 13 numactl --interleave=all ./zyra.dsbench_hytm2 -t 10000 -mr debra -ma new -mp none -p -k 10000 -i 5 -d 5 -rq 0 -rqsize 256 -nwork 53 -nrq 1 &gt;&gt; output.zyra.dsbench/step3285.zyra.dsbench_hytm2.-t.10000.-mr.debra.-ma.new.-mp.none.-p.-k.10000.-i.5.-d.5.-rq.0.-rqsize.256.-nwork.53.-nrq.1.-seqwidth.48.-trial.2.-pinning.ZYRA_SCATTER.data 2&gt;&gt;output.zyra.dsbench/stderr.out"/>
    <s v="zyra"/>
    <x v="21"/>
    <x v="1"/>
  </r>
  <r>
    <s v="step3286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61759680"/>
    <n v="61767288"/>
    <n v="12352696"/>
    <n v="123383727"/>
    <n v="10000"/>
    <m/>
    <m/>
    <m/>
    <m/>
    <m/>
    <n v="10000"/>
    <n v="51162.25"/>
    <n v="5"/>
    <n v="10000"/>
    <n v="72"/>
    <s v="debra"/>
    <s v="new"/>
    <s v="none"/>
    <m/>
    <n v="7"/>
    <n v="1"/>
    <m/>
    <n v="9.2666699999999995"/>
    <n v="1.39367"/>
    <n v="1533.26"/>
    <m/>
    <n v="1162.25"/>
    <m/>
    <m/>
    <m/>
    <m/>
    <m/>
    <n v="1232884332"/>
    <n v="163815239"/>
    <n v="859962"/>
    <n v="48658"/>
    <n v="0"/>
    <m/>
    <m/>
    <m/>
    <m/>
    <m/>
    <m/>
    <s v="step3286.zyra.dsbench_hytm2.-t.10000.-mr.debra.-ma.new.-mp.none.-p.-k.10000.-i.5.-d.5.-rq.0.-rqsize.256.-nwork.72.-nrq.0.-seqwidth.48.-trial.0.-pinning.ZYRA_SCATTER.data"/>
    <s v="LD_PRELOAD=../lib/libjemalloc.so  time timeout 13 numactl --interleave=all ./zyra.dsbench_hytm2 -t 10000 -mr debra -ma new -mp none -p -k 10000 -i 5 -d 5 -rq 0 -rqsize 256 -nwork 72 -nrq 0 &gt;&gt; output.zyra.dsbench/step3286.zyra.dsbench_hytm2.-t.10000.-mr.debra.-ma.new.-mp.none.-p.-k.10000.-i.5.-d.5.-rq.0.-rqsize.256.-nwork.72.-nrq.0.-seqwidth.48.-trial.0.-pinning.ZYRA_SCATTER.data 2&gt;&gt;output.zyra.dsbench/stderr.out"/>
    <s v="zyra"/>
    <x v="19"/>
    <x v="2"/>
  </r>
  <r>
    <s v="step1228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63248120"/>
    <n v="10000"/>
    <m/>
    <m/>
    <m/>
    <m/>
    <m/>
    <n v="10000"/>
    <n v="650.88800000000003"/>
    <n v="0"/>
    <n v="10000"/>
    <n v="18"/>
    <s v="debra"/>
    <s v="new"/>
    <s v="none"/>
    <m/>
    <n v="8"/>
    <n v="1"/>
    <m/>
    <n v="0.25364500000000001"/>
    <n v="1.6492500000000001E-4"/>
    <n v="757.00699999999995"/>
    <m/>
    <n v="650.88800000000003"/>
    <m/>
    <m/>
    <m/>
    <m/>
    <m/>
    <n v="632481209"/>
    <n v="35964"/>
    <n v="21410"/>
    <n v="0"/>
    <n v="0"/>
    <m/>
    <m/>
    <m/>
    <m/>
    <m/>
    <m/>
    <s v="step1228.zyra.dsbench_hytm1.-t.10000.-mr.debra.-ma.new.-mp.none.-p.-k.10000.-i.0.-d.0.-rq.0.-rqsize.256.-nwork.18.-nrq.0.-seqwidth.48.-trial.0.-pinning.ZYRA_CLUSTER.data"/>
    <s v="LD_PRELOAD=../lib/libjemalloc.so  time timeout 13 numactl --interleave=all ./zyra.dsbench_hytm1 -t 10000 -mr debra -ma new -mp none -p -k 10000 -i 0 -d 0 -rq 0 -rqsize 256 -nwork 18 -nrq 0 &gt;&gt; output.zyra.dsbench/step1228.zyra.dsbench_hytm1.-t.10000.-mr.debra.-ma.new.-mp.none.-p.-k.10000.-i.0.-d.0.-rq.0.-rqsize.256.-nwork.18.-nrq.0.-seqwidth.48.-trial.0.-pinning.ZYRA_CLUSTER.data 2&gt;&gt;output.zyra.dsbench/stderr.out"/>
    <s v="zyra"/>
    <x v="4"/>
    <x v="8"/>
  </r>
  <r>
    <s v="step3287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62980853"/>
    <n v="62976301"/>
    <n v="12595715"/>
    <n v="125802599"/>
    <n v="10000"/>
    <m/>
    <m/>
    <m/>
    <m/>
    <m/>
    <n v="10000"/>
    <n v="51135.97"/>
    <n v="5"/>
    <n v="10000"/>
    <n v="72"/>
    <s v="debra"/>
    <s v="new"/>
    <s v="none"/>
    <m/>
    <n v="7"/>
    <n v="1"/>
    <m/>
    <n v="9.2205100000000009"/>
    <n v="1.3933800000000001"/>
    <n v="1503.44"/>
    <m/>
    <n v="1135.97"/>
    <m/>
    <m/>
    <m/>
    <m/>
    <m/>
    <n v="1257089321"/>
    <n v="168434681"/>
    <n v="837838"/>
    <n v="46367"/>
    <n v="0"/>
    <m/>
    <m/>
    <m/>
    <m/>
    <m/>
    <m/>
    <s v="step3287.zyra.dsbench_hytm2.-t.10000.-mr.debra.-ma.new.-mp.none.-p.-k.10000.-i.5.-d.5.-rq.0.-rqsize.256.-nwork.72.-nrq.0.-seqwidth.48.-trial.1.-pinning.ZYRA_SCATTER.data"/>
    <s v="LD_PRELOAD=../lib/libjemalloc.so  time timeout 13 numactl --interleave=all ./zyra.dsbench_hytm2 -t 10000 -mr debra -ma new -mp none -p -k 10000 -i 5 -d 5 -rq 0 -rqsize 256 -nwork 72 -nrq 0 &gt;&gt; output.zyra.dsbench/step3287.zyra.dsbench_hytm2.-t.10000.-mr.debra.-ma.new.-mp.none.-p.-k.10000.-i.5.-d.5.-rq.0.-rqsize.256.-nwork.72.-nrq.0.-seqwidth.48.-trial.1.-pinning.ZYRA_SCATTER.data 2&gt;&gt;output.zyra.dsbench/stderr.out"/>
    <s v="zyra"/>
    <x v="19"/>
    <x v="2"/>
  </r>
  <r>
    <s v="step3288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62711395"/>
    <n v="62700418"/>
    <n v="12541181"/>
    <n v="125256668"/>
    <n v="10000"/>
    <m/>
    <m/>
    <m/>
    <m/>
    <m/>
    <n v="10000"/>
    <n v="51126.99"/>
    <n v="5"/>
    <n v="10000"/>
    <n v="72"/>
    <s v="debra"/>
    <s v="new"/>
    <s v="none"/>
    <m/>
    <n v="7"/>
    <n v="1"/>
    <m/>
    <n v="9.1862700000000004"/>
    <n v="1.3895200000000001"/>
    <n v="1510.12"/>
    <m/>
    <n v="1126.99"/>
    <m/>
    <m/>
    <m/>
    <m/>
    <m/>
    <n v="1251644181"/>
    <n v="165601919"/>
    <n v="826050"/>
    <n v="45315"/>
    <n v="0"/>
    <m/>
    <m/>
    <m/>
    <m/>
    <m/>
    <m/>
    <s v="step3288.zyra.dsbench_hytm2.-t.10000.-mr.debra.-ma.new.-mp.none.-p.-k.10000.-i.5.-d.5.-rq.0.-rqsize.256.-nwork.72.-nrq.0.-seqwidth.48.-trial.2.-pinning.ZYRA_SCATTER.data"/>
    <s v="LD_PRELOAD=../lib/libjemalloc.so  time timeout 13 numactl --interleave=all ./zyra.dsbench_hytm2 -t 10000 -mr debra -ma new -mp none -p -k 10000 -i 5 -d 5 -rq 0 -rqsize 256 -nwork 72 -nrq 0 &gt;&gt; output.zyra.dsbench/step3288.zyra.dsbench_hytm2.-t.10000.-mr.debra.-ma.new.-mp.none.-p.-k.10000.-i.5.-d.5.-rq.0.-rqsize.256.-nwork.72.-nrq.0.-seqwidth.48.-trial.2.-pinning.ZYRA_SCATTER.data 2&gt;&gt;output.zyra.dsbench/stderr.out"/>
    <s v="zyra"/>
    <x v="19"/>
    <x v="2"/>
  </r>
  <r>
    <s v="step328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71"/>
    <s v="debra"/>
    <s v="new"/>
    <s v="none"/>
    <m/>
    <n v="7"/>
    <n v="1"/>
    <m/>
    <m/>
    <m/>
    <m/>
    <m/>
    <m/>
    <m/>
    <m/>
    <m/>
    <m/>
    <m/>
    <n v="8314134"/>
    <n v="8491696"/>
    <n v="88607"/>
    <n v="16365"/>
    <n v="0"/>
    <m/>
    <m/>
    <m/>
    <m/>
    <m/>
    <m/>
    <s v="step3289.zyra.dsbench_hytm2.-t.10000.-mr.debra.-ma.new.-mp.none.-p.-k.10000.-i.5.-d.5.-rq.0.-rqsize.256.-nwork.71.-nrq.1.-seqwidth.48.-trial.0.-pinning.ZYRA_SCATTER.data"/>
    <s v="LD_PRELOAD=../lib/libjemalloc.so  time timeout 13 numactl --interleave=all ./zyra.dsbench_hytm2 -t 10000 -mr debra -ma new -mp none -p -k 10000 -i 5 -d 5 -rq 0 -rqsize 256 -nwork 71 -nrq 1 &gt;&gt; output.zyra.dsbench/step3289.zyra.dsbench_hytm2.-t.10000.-mr.debra.-ma.new.-mp.none.-p.-k.10000.-i.5.-d.5.-rq.0.-rqsize.256.-nwork.71.-nrq.1.-seqwidth.48.-trial.0.-pinning.ZYRA_SCATTER.data 2&gt;&gt;output.zyra.dsbench/stderr.out"/>
    <s v="zyra"/>
    <x v="21"/>
    <x v="2"/>
  </r>
  <r>
    <s v="step328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128353660"/>
    <n v="10000"/>
    <m/>
    <m/>
    <m/>
    <m/>
    <m/>
    <n v="10000"/>
    <n v="787.89"/>
    <n v="0"/>
    <n v="100000"/>
    <n v="72"/>
    <s v="debra"/>
    <s v="new"/>
    <s v="none"/>
    <m/>
    <n v="8"/>
    <n v="1"/>
    <m/>
    <n v="7.4930399999999997"/>
    <n v="1.3350900000000001E-2"/>
    <n v="1487.87"/>
    <m/>
    <n v="787.89"/>
    <m/>
    <m/>
    <m/>
    <m/>
    <m/>
    <n v="1283536602"/>
    <n v="2392913"/>
    <n v="166995"/>
    <n v="0"/>
    <n v="0"/>
    <m/>
    <m/>
    <m/>
    <m/>
    <m/>
    <m/>
    <s v="step328.zyra.dsbench_hytm1.-t.10000.-mr.debra.-ma.new.-mp.none.-p.-k.100000.-i.0.-d.0.-rq.0.-rqsize.256.-nwork.72.-nrq.0.-seqwidth.48.-trial.0.-pinning.ZYRA_CLUSTER.data"/>
    <s v="LD_PRELOAD=../lib/libjemalloc.so  time timeout 13 numactl --interleave=all ./zyra.dsbench_hytm1 -t 10000 -mr debra -ma new -mp none -p -k 100000 -i 0 -d 0 -rq 0 -rqsize 256 -nwork 72 -nrq 0 &gt;&gt; output.zyra.dsbench/step328.zyra.dsbench_hytm1.-t.10000.-mr.debra.-ma.new.-mp.none.-p.-k.100000.-i.0.-d.0.-rq.0.-rqsize.256.-nwork.72.-nrq.0.-seqwidth.48.-trial.0.-pinning.ZYRA_CLUSTER.data 2&gt;&gt;output.zyra.dsbench/stderr.out"/>
    <s v="zyra"/>
    <x v="6"/>
    <x v="2"/>
  </r>
  <r>
    <s v="step3290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71"/>
    <s v="debra"/>
    <s v="new"/>
    <s v="none"/>
    <m/>
    <n v="7"/>
    <n v="1"/>
    <m/>
    <m/>
    <m/>
    <m/>
    <m/>
    <m/>
    <m/>
    <m/>
    <m/>
    <m/>
    <m/>
    <n v="8241516"/>
    <n v="8560161"/>
    <n v="86564"/>
    <n v="14890"/>
    <n v="0"/>
    <m/>
    <m/>
    <m/>
    <m/>
    <m/>
    <m/>
    <s v="step3290.zyra.dsbench_hytm2.-t.10000.-mr.debra.-ma.new.-mp.none.-p.-k.10000.-i.5.-d.5.-rq.0.-rqsize.256.-nwork.71.-nrq.1.-seqwidth.48.-trial.1.-pinning.ZYRA_SCATTER.data"/>
    <s v="LD_PRELOAD=../lib/libjemalloc.so  time timeout 13 numactl --interleave=all ./zyra.dsbench_hytm2 -t 10000 -mr debra -ma new -mp none -p -k 10000 -i 5 -d 5 -rq 0 -rqsize 256 -nwork 71 -nrq 1 &gt;&gt; output.zyra.dsbench/step3290.zyra.dsbench_hytm2.-t.10000.-mr.debra.-ma.new.-mp.none.-p.-k.10000.-i.5.-d.5.-rq.0.-rqsize.256.-nwork.71.-nrq.1.-seqwidth.48.-trial.1.-pinning.ZYRA_SCATTER.data 2&gt;&gt;output.zyra.dsbench/stderr.out"/>
    <s v="zyra"/>
    <x v="21"/>
    <x v="2"/>
  </r>
  <r>
    <s v="step3291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71"/>
    <s v="debra"/>
    <s v="new"/>
    <s v="none"/>
    <m/>
    <n v="7"/>
    <n v="1"/>
    <m/>
    <m/>
    <m/>
    <m/>
    <m/>
    <m/>
    <m/>
    <m/>
    <m/>
    <m/>
    <m/>
    <n v="8259370"/>
    <n v="8375600"/>
    <n v="87161"/>
    <n v="15601"/>
    <n v="0"/>
    <m/>
    <m/>
    <m/>
    <m/>
    <m/>
    <m/>
    <s v="step3291.zyra.dsbench_hytm2.-t.10000.-mr.debra.-ma.new.-mp.none.-p.-k.10000.-i.5.-d.5.-rq.0.-rqsize.256.-nwork.71.-nrq.1.-seqwidth.48.-trial.2.-pinning.ZYRA_SCATTER.data"/>
    <s v="LD_PRELOAD=../lib/libjemalloc.so  time timeout 13 numactl --interleave=all ./zyra.dsbench_hytm2 -t 10000 -mr debra -ma new -mp none -p -k 10000 -i 5 -d 5 -rq 0 -rqsize 256 -nwork 71 -nrq 1 &gt;&gt; output.zyra.dsbench/step3291.zyra.dsbench_hytm2.-t.10000.-mr.debra.-ma.new.-mp.none.-p.-k.10000.-i.5.-d.5.-rq.0.-rqsize.256.-nwork.71.-nrq.1.-seqwidth.48.-trial.2.-pinning.ZYRA_SCATTER.data 2&gt;&gt;output.zyra.dsbench/stderr.out"/>
    <s v="zyra"/>
    <x v="21"/>
    <x v="2"/>
  </r>
  <r>
    <s v="step3292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68695527"/>
    <n v="68694958"/>
    <n v="13739048"/>
    <n v="137230016"/>
    <n v="10000"/>
    <m/>
    <m/>
    <m/>
    <m/>
    <m/>
    <n v="10000"/>
    <n v="51207.11"/>
    <n v="5"/>
    <n v="10000"/>
    <n v="90"/>
    <s v="debra"/>
    <s v="new"/>
    <s v="none"/>
    <m/>
    <n v="7"/>
    <n v="1"/>
    <m/>
    <n v="9.4807199999999998"/>
    <n v="1.4527099999999999"/>
    <n v="1722.92"/>
    <m/>
    <n v="1207.1099999999999"/>
    <m/>
    <m/>
    <m/>
    <m/>
    <m/>
    <n v="1371252168"/>
    <n v="198296862"/>
    <n v="972448"/>
    <n v="60097"/>
    <n v="0"/>
    <m/>
    <m/>
    <m/>
    <m/>
    <m/>
    <m/>
    <s v="step3292.zyra.dsbench_hytm2.-t.10000.-mr.debra.-ma.new.-mp.none.-p.-k.10000.-i.5.-d.5.-rq.0.-rqsize.256.-nwork.90.-nrq.0.-seqwidth.48.-trial.0.-pinning.ZYRA_SCATTER.data"/>
    <s v="LD_PRELOAD=../lib/libjemalloc.so  time timeout 13 numactl --interleave=all ./zyra.dsbench_hytm2 -t 10000 -mr debra -ma new -mp none -p -k 10000 -i 5 -d 5 -rq 0 -rqsize 256 -nwork 90 -nrq 0 &gt;&gt; output.zyra.dsbench/step3292.zyra.dsbench_hytm2.-t.10000.-mr.debra.-ma.new.-mp.none.-p.-k.10000.-i.5.-d.5.-rq.0.-rqsize.256.-nwork.90.-nrq.0.-seqwidth.48.-trial.0.-pinning.ZYRA_SCATTER.data 2&gt;&gt;output.zyra.dsbench/stderr.out"/>
    <s v="zyra"/>
    <x v="19"/>
    <x v="4"/>
  </r>
  <r>
    <s v="step3293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69282944"/>
    <n v="69252346"/>
    <n v="13853529"/>
    <n v="138381460"/>
    <n v="10000"/>
    <m/>
    <m/>
    <m/>
    <m/>
    <m/>
    <n v="10000"/>
    <n v="51176.32"/>
    <n v="5"/>
    <n v="10000"/>
    <n v="90"/>
    <s v="debra"/>
    <s v="new"/>
    <s v="none"/>
    <m/>
    <n v="7"/>
    <n v="1"/>
    <m/>
    <n v="9.4338099999999994"/>
    <n v="1.4497199999999999"/>
    <n v="1707.59"/>
    <m/>
    <n v="1176.32"/>
    <m/>
    <m/>
    <m/>
    <m/>
    <m/>
    <n v="1382747803"/>
    <n v="204726867"/>
    <n v="986301"/>
    <n v="62490"/>
    <n v="0"/>
    <m/>
    <m/>
    <m/>
    <m/>
    <m/>
    <m/>
    <s v="step3293.zyra.dsbench_hytm2.-t.10000.-mr.debra.-ma.new.-mp.none.-p.-k.10000.-i.5.-d.5.-rq.0.-rqsize.256.-nwork.90.-nrq.0.-seqwidth.48.-trial.1.-pinning.ZYRA_SCATTER.data"/>
    <s v="LD_PRELOAD=../lib/libjemalloc.so  time timeout 13 numactl --interleave=all ./zyra.dsbench_hytm2 -t 10000 -mr debra -ma new -mp none -p -k 10000 -i 5 -d 5 -rq 0 -rqsize 256 -nwork 90 -nrq 0 &gt;&gt; output.zyra.dsbench/step3293.zyra.dsbench_hytm2.-t.10000.-mr.debra.-ma.new.-mp.none.-p.-k.10000.-i.5.-d.5.-rq.0.-rqsize.256.-nwork.90.-nrq.0.-seqwidth.48.-trial.1.-pinning.ZYRA_SCATTER.data 2&gt;&gt;output.zyra.dsbench/stderr.out"/>
    <s v="zyra"/>
    <x v="19"/>
    <x v="4"/>
  </r>
  <r>
    <s v="step3294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69599229"/>
    <n v="69577365"/>
    <n v="13917659"/>
    <n v="139012471"/>
    <n v="10000"/>
    <m/>
    <m/>
    <m/>
    <m/>
    <m/>
    <n v="10000"/>
    <n v="51156.480000000003"/>
    <n v="5"/>
    <n v="10000"/>
    <n v="90"/>
    <s v="debra"/>
    <s v="new"/>
    <s v="none"/>
    <m/>
    <n v="7"/>
    <n v="1"/>
    <m/>
    <n v="9.4180100000000007"/>
    <n v="1.44895"/>
    <n v="1699.06"/>
    <m/>
    <n v="1156.48"/>
    <m/>
    <m/>
    <m/>
    <m/>
    <m/>
    <n v="1389078608"/>
    <n v="198668732"/>
    <n v="962012"/>
    <n v="60025"/>
    <n v="0"/>
    <m/>
    <m/>
    <m/>
    <m/>
    <m/>
    <m/>
    <s v="step3294.zyra.dsbench_hytm2.-t.10000.-mr.debra.-ma.new.-mp.none.-p.-k.10000.-i.5.-d.5.-rq.0.-rqsize.256.-nwork.90.-nrq.0.-seqwidth.48.-trial.2.-pinning.ZYRA_SCATTER.data"/>
    <s v="LD_PRELOAD=../lib/libjemalloc.so  time timeout 13 numactl --interleave=all ./zyra.dsbench_hytm2 -t 10000 -mr debra -ma new -mp none -p -k 10000 -i 5 -d 5 -rq 0 -rqsize 256 -nwork 90 -nrq 0 &gt;&gt; output.zyra.dsbench/step3294.zyra.dsbench_hytm2.-t.10000.-mr.debra.-ma.new.-mp.none.-p.-k.10000.-i.5.-d.5.-rq.0.-rqsize.256.-nwork.90.-nrq.0.-seqwidth.48.-trial.2.-pinning.ZYRA_SCATTER.data 2&gt;&gt;output.zyra.dsbench/stderr.out"/>
    <s v="zyra"/>
    <x v="19"/>
    <x v="4"/>
  </r>
  <r>
    <s v="step329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89"/>
    <s v="debra"/>
    <s v="new"/>
    <s v="none"/>
    <m/>
    <n v="7"/>
    <n v="1"/>
    <m/>
    <m/>
    <m/>
    <m/>
    <m/>
    <m/>
    <m/>
    <m/>
    <m/>
    <m/>
    <m/>
    <n v="8345802"/>
    <n v="9871728"/>
    <n v="80287"/>
    <n v="13678"/>
    <n v="0"/>
    <m/>
    <m/>
    <m/>
    <m/>
    <m/>
    <m/>
    <s v="step3295.zyra.dsbench_hytm2.-t.10000.-mr.debra.-ma.new.-mp.none.-p.-k.10000.-i.5.-d.5.-rq.0.-rqsize.256.-nwork.89.-nrq.1.-seqwidth.48.-trial.0.-pinning.ZYRA_SCATTER.data"/>
    <s v="LD_PRELOAD=../lib/libjemalloc.so  time timeout 13 numactl --interleave=all ./zyra.dsbench_hytm2 -t 10000 -mr debra -ma new -mp none -p -k 10000 -i 5 -d 5 -rq 0 -rqsize 256 -nwork 89 -nrq 1 &gt;&gt; output.zyra.dsbench/step3295.zyra.dsbench_hytm2.-t.10000.-mr.debra.-ma.new.-mp.none.-p.-k.10000.-i.5.-d.5.-rq.0.-rqsize.256.-nwork.89.-nrq.1.-seqwidth.48.-trial.0.-pinning.ZYRA_SCATTER.data 2&gt;&gt;output.zyra.dsbench/stderr.out"/>
    <s v="zyra"/>
    <x v="21"/>
    <x v="4"/>
  </r>
  <r>
    <s v="step1229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64811715"/>
    <n v="10000"/>
    <m/>
    <m/>
    <m/>
    <m/>
    <m/>
    <n v="10000"/>
    <n v="633.44500000000005"/>
    <n v="0"/>
    <n v="10000"/>
    <n v="18"/>
    <s v="debra"/>
    <s v="new"/>
    <s v="none"/>
    <m/>
    <n v="8"/>
    <n v="1"/>
    <m/>
    <n v="0.22355700000000001"/>
    <n v="1.8003100000000001E-4"/>
    <n v="742.34199999999998"/>
    <m/>
    <n v="633.44500000000005"/>
    <m/>
    <m/>
    <m/>
    <m/>
    <m/>
    <n v="648117154"/>
    <n v="42989"/>
    <n v="23693"/>
    <n v="0"/>
    <n v="0"/>
    <m/>
    <m/>
    <m/>
    <m/>
    <m/>
    <m/>
    <s v="step1229.zyra.dsbench_hytm1.-t.10000.-mr.debra.-ma.new.-mp.none.-p.-k.10000.-i.0.-d.0.-rq.0.-rqsize.256.-nwork.18.-nrq.0.-seqwidth.48.-trial.1.-pinning.ZYRA_CLUSTER.data"/>
    <s v="LD_PRELOAD=../lib/libjemalloc.so  time timeout 13 numactl --interleave=all ./zyra.dsbench_hytm1 -t 10000 -mr debra -ma new -mp none -p -k 10000 -i 0 -d 0 -rq 0 -rqsize 256 -nwork 18 -nrq 0 &gt;&gt; output.zyra.dsbench/step1229.zyra.dsbench_hytm1.-t.10000.-mr.debra.-ma.new.-mp.none.-p.-k.10000.-i.0.-d.0.-rq.0.-rqsize.256.-nwork.18.-nrq.0.-seqwidth.48.-trial.1.-pinning.ZYRA_CLUSTER.data 2&gt;&gt;output.zyra.dsbench/stderr.out"/>
    <s v="zyra"/>
    <x v="4"/>
    <x v="8"/>
  </r>
  <r>
    <s v="step3296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89"/>
    <s v="debra"/>
    <s v="new"/>
    <s v="none"/>
    <m/>
    <n v="7"/>
    <n v="1"/>
    <m/>
    <m/>
    <m/>
    <m/>
    <m/>
    <m/>
    <m/>
    <m/>
    <m/>
    <m/>
    <m/>
    <n v="8961660"/>
    <n v="9300926"/>
    <n v="89104"/>
    <n v="16152"/>
    <n v="0"/>
    <m/>
    <m/>
    <m/>
    <m/>
    <m/>
    <m/>
    <s v="step3296.zyra.dsbench_hytm2.-t.10000.-mr.debra.-ma.new.-mp.none.-p.-k.10000.-i.5.-d.5.-rq.0.-rqsize.256.-nwork.89.-nrq.1.-seqwidth.48.-trial.1.-pinning.ZYRA_SCATTER.data"/>
    <s v="LD_PRELOAD=../lib/libjemalloc.so  time timeout 13 numactl --interleave=all ./zyra.dsbench_hytm2 -t 10000 -mr debra -ma new -mp none -p -k 10000 -i 5 -d 5 -rq 0 -rqsize 256 -nwork 89 -nrq 1 &gt;&gt; output.zyra.dsbench/step3296.zyra.dsbench_hytm2.-t.10000.-mr.debra.-ma.new.-mp.none.-p.-k.10000.-i.5.-d.5.-rq.0.-rqsize.256.-nwork.89.-nrq.1.-seqwidth.48.-trial.1.-pinning.ZYRA_SCATTER.data 2&gt;&gt;output.zyra.dsbench/stderr.out"/>
    <s v="zyra"/>
    <x v="21"/>
    <x v="4"/>
  </r>
  <r>
    <s v="step3297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89"/>
    <s v="debra"/>
    <s v="new"/>
    <s v="none"/>
    <m/>
    <n v="7"/>
    <n v="1"/>
    <m/>
    <m/>
    <m/>
    <m/>
    <m/>
    <m/>
    <m/>
    <m/>
    <m/>
    <m/>
    <m/>
    <n v="9516621"/>
    <n v="9886662"/>
    <n v="98141"/>
    <n v="17776"/>
    <n v="0"/>
    <m/>
    <m/>
    <m/>
    <m/>
    <m/>
    <m/>
    <s v="step3297.zyra.dsbench_hytm2.-t.10000.-mr.debra.-ma.new.-mp.none.-p.-k.10000.-i.5.-d.5.-rq.0.-rqsize.256.-nwork.89.-nrq.1.-seqwidth.48.-trial.2.-pinning.ZYRA_SCATTER.data"/>
    <s v="LD_PRELOAD=../lib/libjemalloc.so  time timeout 13 numactl --interleave=all ./zyra.dsbench_hytm2 -t 10000 -mr debra -ma new -mp none -p -k 10000 -i 5 -d 5 -rq 0 -rqsize 256 -nwork 89 -nrq 1 &gt;&gt; output.zyra.dsbench/step3297.zyra.dsbench_hytm2.-t.10000.-mr.debra.-ma.new.-mp.none.-p.-k.10000.-i.5.-d.5.-rq.0.-rqsize.256.-nwork.89.-nrq.1.-seqwidth.48.-trial.2.-pinning.ZYRA_SCATTER.data 2&gt;&gt;output.zyra.dsbench/stderr.out"/>
    <s v="zyra"/>
    <x v="21"/>
    <x v="4"/>
  </r>
  <r>
    <s v="step3298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76379474"/>
    <n v="76368757"/>
    <n v="15274823"/>
    <n v="152563516"/>
    <n v="10000"/>
    <m/>
    <m/>
    <m/>
    <m/>
    <m/>
    <n v="10000"/>
    <n v="51183.42"/>
    <n v="5"/>
    <n v="10000"/>
    <n v="108"/>
    <s v="debra"/>
    <s v="new"/>
    <s v="none"/>
    <m/>
    <n v="7"/>
    <n v="1"/>
    <m/>
    <n v="9.5066500000000005"/>
    <n v="1.4759199999999999"/>
    <n v="1858.17"/>
    <m/>
    <n v="1183.42"/>
    <m/>
    <m/>
    <m/>
    <m/>
    <m/>
    <n v="1524470451"/>
    <n v="250283148"/>
    <n v="1097004"/>
    <n v="74752"/>
    <n v="0"/>
    <m/>
    <m/>
    <m/>
    <m/>
    <m/>
    <m/>
    <s v="step3298.zyra.dsbench_hytm2.-t.10000.-mr.debra.-ma.new.-mp.none.-p.-k.10000.-i.5.-d.5.-rq.0.-rqsize.256.-nwork.108.-nrq.0.-seqwidth.48.-trial.0.-pinning.ZYRA_SCATTER.data"/>
    <s v="LD_PRELOAD=../lib/libjemalloc.so  time timeout 13 numactl --interleave=all ./zyra.dsbench_hytm2 -t 10000 -mr debra -ma new -mp none -p -k 10000 -i 5 -d 5 -rq 0 -rqsize 256 -nwork 108 -nrq 0 &gt;&gt; output.zyra.dsbench/step3298.zyra.dsbench_hytm2.-t.10000.-mr.debra.-ma.new.-mp.none.-p.-k.10000.-i.5.-d.5.-rq.0.-rqsize.256.-nwork.108.-nrq.0.-seqwidth.48.-trial.0.-pinning.ZYRA_SCATTER.data 2&gt;&gt;output.zyra.dsbench/stderr.out"/>
    <s v="zyra"/>
    <x v="19"/>
    <x v="3"/>
  </r>
  <r>
    <s v="step329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73797054"/>
    <n v="73794357"/>
    <n v="14759141"/>
    <n v="147427954"/>
    <n v="10000"/>
    <m/>
    <m/>
    <m/>
    <m/>
    <m/>
    <n v="10000"/>
    <n v="51178.78"/>
    <n v="5"/>
    <n v="10000"/>
    <n v="108"/>
    <s v="debra"/>
    <s v="new"/>
    <s v="none"/>
    <m/>
    <n v="7"/>
    <n v="1"/>
    <m/>
    <n v="9.7973499999999998"/>
    <n v="1.4938800000000001"/>
    <n v="1920.38"/>
    <m/>
    <n v="1178.78"/>
    <m/>
    <m/>
    <m/>
    <m/>
    <m/>
    <n v="1473156679"/>
    <n v="284084825"/>
    <n v="1054758"/>
    <n v="73162"/>
    <n v="0"/>
    <m/>
    <m/>
    <m/>
    <m/>
    <m/>
    <m/>
    <s v="step3299.zyra.dsbench_hytm2.-t.10000.-mr.debra.-ma.new.-mp.none.-p.-k.10000.-i.5.-d.5.-rq.0.-rqsize.256.-nwork.108.-nrq.0.-seqwidth.48.-trial.1.-pinning.ZYRA_SCATTER.data"/>
    <s v="LD_PRELOAD=../lib/libjemalloc.so  time timeout 13 numactl --interleave=all ./zyra.dsbench_hytm2 -t 10000 -mr debra -ma new -mp none -p -k 10000 -i 5 -d 5 -rq 0 -rqsize 256 -nwork 108 -nrq 0 &gt;&gt; output.zyra.dsbench/step3299.zyra.dsbench_hytm2.-t.10000.-mr.debra.-ma.new.-mp.none.-p.-k.10000.-i.5.-d.5.-rq.0.-rqsize.256.-nwork.108.-nrq.0.-seqwidth.48.-trial.1.-pinning.ZYRA_SCATTER.data 2&gt;&gt;output.zyra.dsbench/stderr.out"/>
    <s v="zyra"/>
    <x v="19"/>
    <x v="3"/>
  </r>
  <r>
    <s v="step329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124052477"/>
    <n v="10000"/>
    <m/>
    <m/>
    <m/>
    <m/>
    <m/>
    <n v="10000"/>
    <n v="765.81299999999999"/>
    <n v="0"/>
    <n v="100000"/>
    <n v="72"/>
    <s v="debra"/>
    <s v="new"/>
    <s v="none"/>
    <m/>
    <n v="8"/>
    <n v="1"/>
    <m/>
    <n v="8.11355"/>
    <n v="1.44262E-2"/>
    <n v="1540.51"/>
    <m/>
    <n v="765.81299999999999"/>
    <m/>
    <m/>
    <m/>
    <m/>
    <m/>
    <n v="1240524771"/>
    <n v="3030420"/>
    <n v="29676"/>
    <n v="0"/>
    <n v="0"/>
    <m/>
    <m/>
    <m/>
    <m/>
    <m/>
    <m/>
    <s v="step329.zyra.dsbench_hytm1.-t.10000.-mr.debra.-ma.new.-mp.none.-p.-k.100000.-i.0.-d.0.-rq.0.-rqsize.256.-nwork.72.-nrq.0.-seqwidth.48.-trial.1.-pinning.ZYRA_CLUSTER.data"/>
    <s v="LD_PRELOAD=../lib/libjemalloc.so  time timeout 13 numactl --interleave=all ./zyra.dsbench_hytm1 -t 10000 -mr debra -ma new -mp none -p -k 100000 -i 0 -d 0 -rq 0 -rqsize 256 -nwork 72 -nrq 0 &gt;&gt; output.zyra.dsbench/step329.zyra.dsbench_hytm1.-t.10000.-mr.debra.-ma.new.-mp.none.-p.-k.100000.-i.0.-d.0.-rq.0.-rqsize.256.-nwork.72.-nrq.0.-seqwidth.48.-trial.1.-pinning.ZYRA_CLUSTER.data 2&gt;&gt;output.zyra.dsbench/stderr.out"/>
    <s v="zyra"/>
    <x v="6"/>
    <x v="2"/>
  </r>
  <r>
    <s v="step32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115164448"/>
    <n v="10000"/>
    <m/>
    <m/>
    <m/>
    <m/>
    <m/>
    <n v="10000"/>
    <n v="1330.5"/>
    <n v="0"/>
    <n v="100000"/>
    <n v="89"/>
    <s v="debra"/>
    <s v="new"/>
    <s v="none"/>
    <m/>
    <n v="8"/>
    <n v="1"/>
    <m/>
    <n v="24.906500000000001"/>
    <n v="8.9620000000000005E-2"/>
    <n v="2061.46"/>
    <m/>
    <n v="1330.5"/>
    <m/>
    <m/>
    <m/>
    <m/>
    <m/>
    <n v="3351919"/>
    <n v="1149010511"/>
    <n v="165892"/>
    <n v="1689833"/>
    <n v="0"/>
    <m/>
    <m/>
    <m/>
    <m/>
    <m/>
    <m/>
    <s v="step32.zyra.dsbench_hytm2_3path.-t.10000.-mr.debra.-ma.new.-mp.none.-p.-k.100000.-i.0.-d.0.-rq.0.-rqsize.256.-nwork.89.-nrq.1.-seqwidth.48.-trial.1.-pinning.ZYRA_CLUSTER.data"/>
    <s v="LD_PRELOAD=../lib/libjemalloc.so  time timeout 13 numactl --interleave=all ./zyra.dsbench_hytm2_3path -t 10000 -mr debra -ma new -mp none -p -k 100000 -i 0 -d 0 -rq 0 -rqsize 256 -nwork 89 -nrq 1 &gt;&gt; output.zyra.dsbench/step32.zyra.dsbench_hytm2_3path.-t.10000.-mr.debra.-ma.new.-mp.none.-p.-k.100000.-i.0.-d.0.-rq.0.-rqsize.256.-nwork.89.-nrq.1.-seqwidth.48.-trial.1.-pinning.ZYRA_CLUSTER.data 2&gt;&gt;output.zyra.dsbench/stderr.out"/>
    <s v="zyra"/>
    <x v="3"/>
    <x v="4"/>
  </r>
  <r>
    <s v="step3300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77881714"/>
    <n v="77888645"/>
    <n v="15577035"/>
    <n v="155588808"/>
    <n v="10000"/>
    <m/>
    <m/>
    <m/>
    <m/>
    <m/>
    <n v="10000"/>
    <n v="51171.08"/>
    <n v="5"/>
    <n v="10000"/>
    <n v="108"/>
    <s v="debra"/>
    <s v="new"/>
    <s v="none"/>
    <m/>
    <n v="7"/>
    <n v="1"/>
    <m/>
    <n v="9.4770599999999998"/>
    <n v="1.4752700000000001"/>
    <n v="1821.29"/>
    <m/>
    <n v="1171.08"/>
    <m/>
    <m/>
    <m/>
    <m/>
    <m/>
    <n v="1554673623"/>
    <n v="241126738"/>
    <n v="1138388"/>
    <n v="81503"/>
    <n v="0"/>
    <m/>
    <m/>
    <m/>
    <m/>
    <m/>
    <m/>
    <s v="step3300.zyra.dsbench_hytm2.-t.10000.-mr.debra.-ma.new.-mp.none.-p.-k.10000.-i.5.-d.5.-rq.0.-rqsize.256.-nwork.108.-nrq.0.-seqwidth.48.-trial.2.-pinning.ZYRA_SCATTER.data"/>
    <s v="LD_PRELOAD=../lib/libjemalloc.so  time timeout 13 numactl --interleave=all ./zyra.dsbench_hytm2 -t 10000 -mr debra -ma new -mp none -p -k 10000 -i 5 -d 5 -rq 0 -rqsize 256 -nwork 108 -nrq 0 &gt;&gt; output.zyra.dsbench/step3300.zyra.dsbench_hytm2.-t.10000.-mr.debra.-ma.new.-mp.none.-p.-k.10000.-i.5.-d.5.-rq.0.-rqsize.256.-nwork.108.-nrq.0.-seqwidth.48.-trial.2.-pinning.ZYRA_SCATTER.data 2&gt;&gt;output.zyra.dsbench/stderr.out"/>
    <s v="zyra"/>
    <x v="19"/>
    <x v="3"/>
  </r>
  <r>
    <s v="step3301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07"/>
    <s v="debra"/>
    <s v="new"/>
    <s v="none"/>
    <m/>
    <n v="7"/>
    <n v="1"/>
    <m/>
    <m/>
    <m/>
    <m/>
    <m/>
    <m/>
    <m/>
    <m/>
    <m/>
    <m/>
    <m/>
    <n v="10053903"/>
    <n v="10843214"/>
    <n v="103593"/>
    <n v="21692"/>
    <n v="0"/>
    <m/>
    <m/>
    <m/>
    <m/>
    <m/>
    <m/>
    <s v="step3301.zyra.dsbench_hytm2.-t.10000.-mr.debra.-ma.new.-mp.none.-p.-k.10000.-i.5.-d.5.-rq.0.-rqsize.256.-nwork.107.-nrq.1.-seqwidth.48.-trial.0.-pinning.ZYRA_SCATTER.data"/>
    <s v="LD_PRELOAD=../lib/libjemalloc.so  time timeout 13 numactl --interleave=all ./zyra.dsbench_hytm2 -t 10000 -mr debra -ma new -mp none -p -k 10000 -i 5 -d 5 -rq 0 -rqsize 256 -nwork 107 -nrq 1 &gt;&gt; output.zyra.dsbench/step3301.zyra.dsbench_hytm2.-t.10000.-mr.debra.-ma.new.-mp.none.-p.-k.10000.-i.5.-d.5.-rq.0.-rqsize.256.-nwork.107.-nrq.1.-seqwidth.48.-trial.0.-pinning.ZYRA_SCATTER.data 2&gt;&gt;output.zyra.dsbench/stderr.out"/>
    <s v="zyra"/>
    <x v="21"/>
    <x v="3"/>
  </r>
  <r>
    <s v="step3302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07"/>
    <s v="debra"/>
    <s v="new"/>
    <s v="none"/>
    <m/>
    <n v="7"/>
    <n v="1"/>
    <m/>
    <m/>
    <m/>
    <m/>
    <m/>
    <m/>
    <m/>
    <m/>
    <m/>
    <m/>
    <m/>
    <n v="10131183"/>
    <n v="11059290"/>
    <n v="104198"/>
    <n v="21536"/>
    <n v="0"/>
    <m/>
    <m/>
    <m/>
    <m/>
    <m/>
    <m/>
    <s v="step3302.zyra.dsbench_hytm2.-t.10000.-mr.debra.-ma.new.-mp.none.-p.-k.10000.-i.5.-d.5.-rq.0.-rqsize.256.-nwork.107.-nrq.1.-seqwidth.48.-trial.1.-pinning.ZYRA_SCATTER.data"/>
    <s v="LD_PRELOAD=../lib/libjemalloc.so  time timeout 13 numactl --interleave=all ./zyra.dsbench_hytm2 -t 10000 -mr debra -ma new -mp none -p -k 10000 -i 5 -d 5 -rq 0 -rqsize 256 -nwork 107 -nrq 1 &gt;&gt; output.zyra.dsbench/step3302.zyra.dsbench_hytm2.-t.10000.-mr.debra.-ma.new.-mp.none.-p.-k.10000.-i.5.-d.5.-rq.0.-rqsize.256.-nwork.107.-nrq.1.-seqwidth.48.-trial.1.-pinning.ZYRA_SCATTER.data 2&gt;&gt;output.zyra.dsbench/stderr.out"/>
    <s v="zyra"/>
    <x v="21"/>
    <x v="3"/>
  </r>
  <r>
    <s v="step3303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07"/>
    <s v="debra"/>
    <s v="new"/>
    <s v="none"/>
    <m/>
    <n v="7"/>
    <n v="1"/>
    <m/>
    <m/>
    <m/>
    <m/>
    <m/>
    <m/>
    <m/>
    <m/>
    <m/>
    <m/>
    <m/>
    <n v="9882055"/>
    <n v="10818743"/>
    <n v="101751"/>
    <n v="22105"/>
    <n v="0"/>
    <m/>
    <m/>
    <m/>
    <m/>
    <m/>
    <m/>
    <s v="step3303.zyra.dsbench_hytm2.-t.10000.-mr.debra.-ma.new.-mp.none.-p.-k.10000.-i.5.-d.5.-rq.0.-rqsize.256.-nwork.107.-nrq.1.-seqwidth.48.-trial.2.-pinning.ZYRA_SCATTER.data"/>
    <s v="LD_PRELOAD=../lib/libjemalloc.so  time timeout 13 numactl --interleave=all ./zyra.dsbench_hytm2 -t 10000 -mr debra -ma new -mp none -p -k 10000 -i 5 -d 5 -rq 0 -rqsize 256 -nwork 107 -nrq 1 &gt;&gt; output.zyra.dsbench/step3303.zyra.dsbench_hytm2.-t.10000.-mr.debra.-ma.new.-mp.none.-p.-k.10000.-i.5.-d.5.-rq.0.-rqsize.256.-nwork.107.-nrq.1.-seqwidth.48.-trial.2.-pinning.ZYRA_SCATTER.data 2&gt;&gt;output.zyra.dsbench/stderr.out"/>
    <s v="zyra"/>
    <x v="21"/>
    <x v="3"/>
  </r>
  <r>
    <s v="step122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80147635"/>
    <n v="80167529"/>
    <n v="16031516"/>
    <n v="40030961"/>
    <n v="10000"/>
    <m/>
    <m/>
    <m/>
    <m/>
    <m/>
    <n v="10000"/>
    <n v="202162.05"/>
    <n v="20"/>
    <n v="100000"/>
    <n v="53"/>
    <s v="debra"/>
    <s v="new"/>
    <s v="none"/>
    <m/>
    <n v="8"/>
    <n v="1"/>
    <m/>
    <n v="28.749099999999999"/>
    <n v="2.7972700000000001"/>
    <n v="3532.56"/>
    <m/>
    <n v="2162.0500000000002"/>
    <m/>
    <m/>
    <m/>
    <m/>
    <m/>
    <n v="305855"/>
    <n v="402729545"/>
    <n v="903734"/>
    <n v="83918"/>
    <n v="0"/>
    <m/>
    <m/>
    <m/>
    <m/>
    <m/>
    <m/>
    <s v="step122.zyra.dsbench_hytm2_3path.-t.10000.-mr.debra.-ma.new.-mp.none.-p.-k.100000.-i.20.-d.20.-rq.0.-rqsize.256.-nwork.53.-nrq.1.-seqwidth.48.-trial.1.-pinning.ZYRA_CLUSTER.data"/>
    <s v="LD_PRELOAD=../lib/libjemalloc.so  time timeout 13 numactl --interleave=all ./zyra.dsbench_hytm2_3path -t 10000 -mr debra -ma new -mp none -p -k 100000 -i 20 -d 20 -rq 0 -rqsize 256 -nwork 53 -nrq 1 &gt;&gt; output.zyra.dsbench/step122.zyra.dsbench_hytm2_3path.-t.10000.-mr.debra.-ma.new.-mp.none.-p.-k.100000.-i.20.-d.20.-rq.0.-rqsize.256.-nwork.53.-nrq.1.-seqwidth.48.-trial.1.-pinning.ZYRA_CLUSTER.data 2&gt;&gt;output.zyra.dsbench/stderr.out"/>
    <s v="zyra"/>
    <x v="11"/>
    <x v="1"/>
  </r>
  <r>
    <s v="step3304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85260860"/>
    <n v="85249013"/>
    <n v="17050987"/>
    <n v="170311129"/>
    <n v="10000"/>
    <m/>
    <m/>
    <m/>
    <m/>
    <m/>
    <n v="10000"/>
    <n v="51156.32"/>
    <n v="5"/>
    <n v="10000"/>
    <n v="126"/>
    <s v="debra"/>
    <s v="new"/>
    <s v="none"/>
    <m/>
    <n v="7"/>
    <n v="1"/>
    <m/>
    <n v="9.4657499999999999"/>
    <n v="1.4888300000000001"/>
    <n v="1940.74"/>
    <m/>
    <n v="1156.32"/>
    <m/>
    <m/>
    <m/>
    <m/>
    <m/>
    <n v="1701780062"/>
    <n v="282309529"/>
    <n v="1263427"/>
    <n v="104285"/>
    <n v="0"/>
    <m/>
    <m/>
    <m/>
    <m/>
    <m/>
    <m/>
    <s v="step3304.zyra.dsbench_hytm2.-t.10000.-mr.debra.-ma.new.-mp.none.-p.-k.10000.-i.5.-d.5.-rq.0.-rqsize.256.-nwork.126.-nrq.0.-seqwidth.48.-trial.0.-pinning.ZYRA_SCATTER.data"/>
    <s v="LD_PRELOAD=../lib/libjemalloc.so  time timeout 13 numactl --interleave=all ./zyra.dsbench_hytm2 -t 10000 -mr debra -ma new -mp none -p -k 10000 -i 5 -d 5 -rq 0 -rqsize 256 -nwork 126 -nrq 0 &gt;&gt; output.zyra.dsbench/step3304.zyra.dsbench_hytm2.-t.10000.-mr.debra.-ma.new.-mp.none.-p.-k.10000.-i.5.-d.5.-rq.0.-rqsize.256.-nwork.126.-nrq.0.-seqwidth.48.-trial.0.-pinning.ZYRA_SCATTER.data 2&gt;&gt;output.zyra.dsbench/stderr.out"/>
    <s v="zyra"/>
    <x v="19"/>
    <x v="5"/>
  </r>
  <r>
    <s v="step330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84113415"/>
    <n v="84121510"/>
    <n v="16823492"/>
    <n v="168034716"/>
    <n v="10000"/>
    <m/>
    <m/>
    <m/>
    <m/>
    <m/>
    <n v="10000"/>
    <n v="51174.53"/>
    <n v="5"/>
    <n v="10000"/>
    <n v="126"/>
    <s v="debra"/>
    <s v="new"/>
    <s v="none"/>
    <m/>
    <n v="7"/>
    <n v="1"/>
    <m/>
    <n v="9.4959299999999995"/>
    <n v="1.48376"/>
    <n v="1963.92"/>
    <m/>
    <n v="1174.53"/>
    <m/>
    <m/>
    <m/>
    <m/>
    <m/>
    <n v="1679039967"/>
    <n v="286623708"/>
    <n v="1244071"/>
    <n v="100542"/>
    <n v="0"/>
    <m/>
    <m/>
    <m/>
    <m/>
    <m/>
    <m/>
    <s v="step3305.zyra.dsbench_hytm2.-t.10000.-mr.debra.-ma.new.-mp.none.-p.-k.10000.-i.5.-d.5.-rq.0.-rqsize.256.-nwork.126.-nrq.0.-seqwidth.48.-trial.1.-pinning.ZYRA_SCATTER.data"/>
    <s v="LD_PRELOAD=../lib/libjemalloc.so  time timeout 13 numactl --interleave=all ./zyra.dsbench_hytm2 -t 10000 -mr debra -ma new -mp none -p -k 10000 -i 5 -d 5 -rq 0 -rqsize 256 -nwork 126 -nrq 0 &gt;&gt; output.zyra.dsbench/step3305.zyra.dsbench_hytm2.-t.10000.-mr.debra.-ma.new.-mp.none.-p.-k.10000.-i.5.-d.5.-rq.0.-rqsize.256.-nwork.126.-nrq.0.-seqwidth.48.-trial.1.-pinning.ZYRA_SCATTER.data 2&gt;&gt;output.zyra.dsbench/stderr.out"/>
    <s v="zyra"/>
    <x v="19"/>
    <x v="5"/>
  </r>
  <r>
    <s v="step3306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84146117"/>
    <n v="84140198"/>
    <n v="16828631"/>
    <n v="168106367"/>
    <n v="10000"/>
    <m/>
    <m/>
    <m/>
    <m/>
    <m/>
    <n v="10000"/>
    <n v="51209.01"/>
    <n v="5"/>
    <n v="10000"/>
    <n v="126"/>
    <s v="debra"/>
    <s v="new"/>
    <s v="none"/>
    <m/>
    <n v="7"/>
    <n v="1"/>
    <m/>
    <n v="9.4496900000000004"/>
    <n v="1.48404"/>
    <n v="1962.15"/>
    <m/>
    <n v="1209.01"/>
    <m/>
    <m/>
    <m/>
    <m/>
    <m/>
    <n v="1679752552"/>
    <n v="318144259"/>
    <n v="1246358"/>
    <n v="102075"/>
    <n v="0"/>
    <m/>
    <m/>
    <m/>
    <m/>
    <m/>
    <m/>
    <s v="step3306.zyra.dsbench_hytm2.-t.10000.-mr.debra.-ma.new.-mp.none.-p.-k.10000.-i.5.-d.5.-rq.0.-rqsize.256.-nwork.126.-nrq.0.-seqwidth.48.-trial.2.-pinning.ZYRA_SCATTER.data"/>
    <s v="LD_PRELOAD=../lib/libjemalloc.so  time timeout 13 numactl --interleave=all ./zyra.dsbench_hytm2 -t 10000 -mr debra -ma new -mp none -p -k 10000 -i 5 -d 5 -rq 0 -rqsize 256 -nwork 126 -nrq 0 &gt;&gt; output.zyra.dsbench/step3306.zyra.dsbench_hytm2.-t.10000.-mr.debra.-ma.new.-mp.none.-p.-k.10000.-i.5.-d.5.-rq.0.-rqsize.256.-nwork.126.-nrq.0.-seqwidth.48.-trial.2.-pinning.ZYRA_SCATTER.data 2&gt;&gt;output.zyra.dsbench/stderr.out"/>
    <s v="zyra"/>
    <x v="19"/>
    <x v="5"/>
  </r>
  <r>
    <s v="step3307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25"/>
    <s v="debra"/>
    <s v="new"/>
    <s v="none"/>
    <m/>
    <n v="7"/>
    <n v="1"/>
    <m/>
    <m/>
    <m/>
    <m/>
    <m/>
    <m/>
    <m/>
    <m/>
    <m/>
    <m/>
    <m/>
    <n v="10001314"/>
    <n v="12505555"/>
    <n v="114794"/>
    <n v="30089"/>
    <n v="0"/>
    <m/>
    <m/>
    <m/>
    <m/>
    <m/>
    <m/>
    <s v="step3307.zyra.dsbench_hytm2.-t.10000.-mr.debra.-ma.new.-mp.none.-p.-k.10000.-i.5.-d.5.-rq.0.-rqsize.256.-nwork.125.-nrq.1.-seqwidth.48.-trial.0.-pinning.ZYRA_SCATTER.data"/>
    <s v="LD_PRELOAD=../lib/libjemalloc.so  time timeout 13 numactl --interleave=all ./zyra.dsbench_hytm2 -t 10000 -mr debra -ma new -mp none -p -k 10000 -i 5 -d 5 -rq 0 -rqsize 256 -nwork 125 -nrq 1 &gt;&gt; output.zyra.dsbench/step3307.zyra.dsbench_hytm2.-t.10000.-mr.debra.-ma.new.-mp.none.-p.-k.10000.-i.5.-d.5.-rq.0.-rqsize.256.-nwork.125.-nrq.1.-seqwidth.48.-trial.0.-pinning.ZYRA_SCATTER.data 2&gt;&gt;output.zyra.dsbench/stderr.out"/>
    <s v="zyra"/>
    <x v="21"/>
    <x v="5"/>
  </r>
  <r>
    <s v="step3308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25"/>
    <s v="debra"/>
    <s v="new"/>
    <s v="none"/>
    <m/>
    <n v="7"/>
    <n v="1"/>
    <m/>
    <m/>
    <m/>
    <m/>
    <m/>
    <m/>
    <m/>
    <m/>
    <m/>
    <m/>
    <m/>
    <n v="10242980"/>
    <n v="12725844"/>
    <n v="117265"/>
    <n v="29988"/>
    <n v="0"/>
    <m/>
    <m/>
    <m/>
    <m/>
    <m/>
    <m/>
    <s v="step3308.zyra.dsbench_hytm2.-t.10000.-mr.debra.-ma.new.-mp.none.-p.-k.10000.-i.5.-d.5.-rq.0.-rqsize.256.-nwork.125.-nrq.1.-seqwidth.48.-trial.1.-pinning.ZYRA_SCATTER.data"/>
    <s v="LD_PRELOAD=../lib/libjemalloc.so  time timeout 13 numactl --interleave=all ./zyra.dsbench_hytm2 -t 10000 -mr debra -ma new -mp none -p -k 10000 -i 5 -d 5 -rq 0 -rqsize 256 -nwork 125 -nrq 1 &gt;&gt; output.zyra.dsbench/step3308.zyra.dsbench_hytm2.-t.10000.-mr.debra.-ma.new.-mp.none.-p.-k.10000.-i.5.-d.5.-rq.0.-rqsize.256.-nwork.125.-nrq.1.-seqwidth.48.-trial.1.-pinning.ZYRA_SCATTER.data 2&gt;&gt;output.zyra.dsbench/stderr.out"/>
    <s v="zyra"/>
    <x v="21"/>
    <x v="5"/>
  </r>
  <r>
    <s v="step330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25"/>
    <s v="debra"/>
    <s v="new"/>
    <s v="none"/>
    <m/>
    <n v="7"/>
    <n v="1"/>
    <m/>
    <m/>
    <m/>
    <m/>
    <m/>
    <m/>
    <m/>
    <m/>
    <m/>
    <m/>
    <m/>
    <n v="10363333"/>
    <n v="12866754"/>
    <n v="108886"/>
    <n v="26214"/>
    <n v="0"/>
    <m/>
    <m/>
    <m/>
    <m/>
    <m/>
    <m/>
    <s v="step3309.zyra.dsbench_hytm2.-t.10000.-mr.debra.-ma.new.-mp.none.-p.-k.10000.-i.5.-d.5.-rq.0.-rqsize.256.-nwork.125.-nrq.1.-seqwidth.48.-trial.2.-pinning.ZYRA_SCATTER.data"/>
    <s v="LD_PRELOAD=../lib/libjemalloc.so  time timeout 13 numactl --interleave=all ./zyra.dsbench_hytm2 -t 10000 -mr debra -ma new -mp none -p -k 10000 -i 5 -d 5 -rq 0 -rqsize 256 -nwork 125 -nrq 1 &gt;&gt; output.zyra.dsbench/step3309.zyra.dsbench_hytm2.-t.10000.-mr.debra.-ma.new.-mp.none.-p.-k.10000.-i.5.-d.5.-rq.0.-rqsize.256.-nwork.125.-nrq.1.-seqwidth.48.-trial.2.-pinning.ZYRA_SCATTER.data 2&gt;&gt;output.zyra.dsbench/stderr.out"/>
    <s v="zyra"/>
    <x v="21"/>
    <x v="5"/>
  </r>
  <r>
    <s v="step330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125649028"/>
    <n v="10000"/>
    <m/>
    <m/>
    <m/>
    <m/>
    <m/>
    <n v="10000"/>
    <n v="781.45600000000002"/>
    <n v="0"/>
    <n v="100000"/>
    <n v="72"/>
    <s v="debra"/>
    <s v="new"/>
    <s v="none"/>
    <m/>
    <n v="8"/>
    <n v="1"/>
    <m/>
    <n v="8.08202"/>
    <n v="1.3015799999999999E-2"/>
    <n v="1524.59"/>
    <m/>
    <n v="781.45600000000002"/>
    <m/>
    <m/>
    <m/>
    <m/>
    <m/>
    <n v="1256490288"/>
    <n v="2421366"/>
    <n v="21952"/>
    <n v="0"/>
    <n v="0"/>
    <m/>
    <m/>
    <m/>
    <m/>
    <m/>
    <m/>
    <s v="step330.zyra.dsbench_hytm1.-t.10000.-mr.debra.-ma.new.-mp.none.-p.-k.100000.-i.0.-d.0.-rq.0.-rqsize.256.-nwork.72.-nrq.0.-seqwidth.48.-trial.2.-pinning.ZYRA_CLUSTER.data"/>
    <s v="LD_PRELOAD=../lib/libjemalloc.so  time timeout 13 numactl --interleave=all ./zyra.dsbench_hytm1 -t 10000 -mr debra -ma new -mp none -p -k 100000 -i 0 -d 0 -rq 0 -rqsize 256 -nwork 72 -nrq 0 &gt;&gt; output.zyra.dsbench/step330.zyra.dsbench_hytm1.-t.10000.-mr.debra.-ma.new.-mp.none.-p.-k.100000.-i.0.-d.0.-rq.0.-rqsize.256.-nwork.72.-nrq.0.-seqwidth.48.-trial.2.-pinning.ZYRA_CLUSTER.data 2&gt;&gt;output.zyra.dsbench/stderr.out"/>
    <s v="zyra"/>
    <x v="6"/>
    <x v="2"/>
  </r>
  <r>
    <s v="step3310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89584641"/>
    <n v="89583837"/>
    <n v="17916847"/>
    <n v="178945031"/>
    <n v="10000"/>
    <m/>
    <m/>
    <m/>
    <m/>
    <m/>
    <n v="10000"/>
    <n v="51190.59"/>
    <n v="5"/>
    <n v="10000"/>
    <n v="144"/>
    <s v="debra"/>
    <s v="new"/>
    <s v="none"/>
    <m/>
    <n v="7"/>
    <n v="1"/>
    <m/>
    <n v="9.6973599999999998"/>
    <n v="1.47729"/>
    <n v="2103.77"/>
    <m/>
    <n v="1190.5899999999999"/>
    <m/>
    <m/>
    <m/>
    <m/>
    <m/>
    <n v="1788036563"/>
    <n v="358621060"/>
    <n v="1355040"/>
    <n v="127530"/>
    <n v="0"/>
    <m/>
    <m/>
    <m/>
    <m/>
    <m/>
    <m/>
    <s v="step3310.zyra.dsbench_hytm2.-t.10000.-mr.debra.-ma.new.-mp.none.-p.-k.10000.-i.5.-d.5.-rq.0.-rqsize.256.-nwork.144.-nrq.0.-seqwidth.48.-trial.0.-pinning.ZYRA_SCATTER.data"/>
    <s v="LD_PRELOAD=../lib/libjemalloc.so  time timeout 13 numactl --interleave=all ./zyra.dsbench_hytm2 -t 10000 -mr debra -ma new -mp none -p -k 10000 -i 5 -d 5 -rq 0 -rqsize 256 -nwork 144 -nrq 0 &gt;&gt; output.zyra.dsbench/step3310.zyra.dsbench_hytm2.-t.10000.-mr.debra.-ma.new.-mp.none.-p.-k.10000.-i.5.-d.5.-rq.0.-rqsize.256.-nwork.144.-nrq.0.-seqwidth.48.-trial.0.-pinning.ZYRA_SCATTER.data 2&gt;&gt;output.zyra.dsbench/stderr.out"/>
    <s v="zyra"/>
    <x v="19"/>
    <x v="6"/>
  </r>
  <r>
    <s v="step3311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90393620"/>
    <n v="90415516"/>
    <n v="18080913"/>
    <n v="180581252"/>
    <n v="10000"/>
    <m/>
    <m/>
    <m/>
    <m/>
    <m/>
    <n v="10000"/>
    <n v="51196.32"/>
    <n v="5"/>
    <n v="10000"/>
    <n v="144"/>
    <s v="debra"/>
    <s v="new"/>
    <s v="none"/>
    <m/>
    <n v="7"/>
    <n v="1"/>
    <m/>
    <n v="9.5037199999999995"/>
    <n v="1.46279"/>
    <n v="2082.06"/>
    <m/>
    <n v="1196.32"/>
    <m/>
    <m/>
    <m/>
    <m/>
    <m/>
    <n v="1804375258"/>
    <n v="331898734"/>
    <n v="1376382"/>
    <n v="133447"/>
    <n v="0"/>
    <m/>
    <m/>
    <m/>
    <m/>
    <m/>
    <m/>
    <s v="step3311.zyra.dsbench_hytm2.-t.10000.-mr.debra.-ma.new.-mp.none.-p.-k.10000.-i.5.-d.5.-rq.0.-rqsize.256.-nwork.144.-nrq.0.-seqwidth.48.-trial.1.-pinning.ZYRA_SCATTER.data"/>
    <s v="LD_PRELOAD=../lib/libjemalloc.so  time timeout 13 numactl --interleave=all ./zyra.dsbench_hytm2 -t 10000 -mr debra -ma new -mp none -p -k 10000 -i 5 -d 5 -rq 0 -rqsize 256 -nwork 144 -nrq 0 &gt;&gt; output.zyra.dsbench/step3311.zyra.dsbench_hytm2.-t.10000.-mr.debra.-ma.new.-mp.none.-p.-k.10000.-i.5.-d.5.-rq.0.-rqsize.256.-nwork.144.-nrq.0.-seqwidth.48.-trial.1.-pinning.ZYRA_SCATTER.data 2&gt;&gt;output.zyra.dsbench/stderr.out"/>
    <s v="zyra"/>
    <x v="19"/>
    <x v="6"/>
  </r>
  <r>
    <s v="step3312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92138175"/>
    <n v="92143045"/>
    <n v="18428122"/>
    <n v="184053974"/>
    <n v="10000"/>
    <m/>
    <m/>
    <m/>
    <m/>
    <m/>
    <n v="10000"/>
    <n v="51153.31"/>
    <n v="5"/>
    <n v="10000"/>
    <n v="144"/>
    <s v="debra"/>
    <s v="new"/>
    <s v="none"/>
    <m/>
    <n v="7"/>
    <n v="1"/>
    <m/>
    <n v="9.4041599999999992"/>
    <n v="1.4638899999999999"/>
    <n v="2045.84"/>
    <m/>
    <n v="1153.31"/>
    <m/>
    <m/>
    <m/>
    <m/>
    <m/>
    <n v="1839043042"/>
    <n v="327924405"/>
    <n v="1425616"/>
    <n v="143175"/>
    <n v="0"/>
    <m/>
    <m/>
    <m/>
    <m/>
    <m/>
    <m/>
    <s v="step3312.zyra.dsbench_hytm2.-t.10000.-mr.debra.-ma.new.-mp.none.-p.-k.10000.-i.5.-d.5.-rq.0.-rqsize.256.-nwork.144.-nrq.0.-seqwidth.48.-trial.2.-pinning.ZYRA_SCATTER.data"/>
    <s v="LD_PRELOAD=../lib/libjemalloc.so  time timeout 13 numactl --interleave=all ./zyra.dsbench_hytm2 -t 10000 -mr debra -ma new -mp none -p -k 10000 -i 5 -d 5 -rq 0 -rqsize 256 -nwork 144 -nrq 0 &gt;&gt; output.zyra.dsbench/step3312.zyra.dsbench_hytm2.-t.10000.-mr.debra.-ma.new.-mp.none.-p.-k.10000.-i.5.-d.5.-rq.0.-rqsize.256.-nwork.144.-nrq.0.-seqwidth.48.-trial.2.-pinning.ZYRA_SCATTER.data 2&gt;&gt;output.zyra.dsbench/stderr.out"/>
    <s v="zyra"/>
    <x v="19"/>
    <x v="6"/>
  </r>
  <r>
    <s v="step1230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62399858"/>
    <n v="10000"/>
    <m/>
    <m/>
    <m/>
    <m/>
    <m/>
    <n v="10000"/>
    <n v="695.96100000000001"/>
    <n v="0"/>
    <n v="10000"/>
    <n v="18"/>
    <s v="debra"/>
    <s v="new"/>
    <s v="none"/>
    <m/>
    <n v="8"/>
    <n v="1"/>
    <m/>
    <n v="0.24304899999999999"/>
    <n v="1.3578900000000001E-4"/>
    <n v="773.74099999999999"/>
    <m/>
    <n v="695.96100000000001"/>
    <m/>
    <m/>
    <m/>
    <m/>
    <m/>
    <n v="623998584"/>
    <n v="37696"/>
    <n v="25260"/>
    <n v="0"/>
    <n v="0"/>
    <m/>
    <m/>
    <m/>
    <m/>
    <m/>
    <m/>
    <s v="step1230.zyra.dsbench_hytm1.-t.10000.-mr.debra.-ma.new.-mp.none.-p.-k.10000.-i.0.-d.0.-rq.0.-rqsize.256.-nwork.18.-nrq.0.-seqwidth.48.-trial.2.-pinning.ZYRA_CLUSTER.data"/>
    <s v="LD_PRELOAD=../lib/libjemalloc.so  time timeout 13 numactl --interleave=all ./zyra.dsbench_hytm1 -t 10000 -mr debra -ma new -mp none -p -k 10000 -i 0 -d 0 -rq 0 -rqsize 256 -nwork 18 -nrq 0 &gt;&gt; output.zyra.dsbench/step1230.zyra.dsbench_hytm1.-t.10000.-mr.debra.-ma.new.-mp.none.-p.-k.10000.-i.0.-d.0.-rq.0.-rqsize.256.-nwork.18.-nrq.0.-seqwidth.48.-trial.2.-pinning.ZYRA_CLUSTER.data 2&gt;&gt;output.zyra.dsbench/stderr.out"/>
    <s v="zyra"/>
    <x v="4"/>
    <x v="8"/>
  </r>
  <r>
    <s v="step3313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43"/>
    <s v="debra"/>
    <s v="new"/>
    <s v="none"/>
    <m/>
    <n v="7"/>
    <n v="1"/>
    <m/>
    <m/>
    <m/>
    <m/>
    <m/>
    <m/>
    <m/>
    <m/>
    <m/>
    <m/>
    <m/>
    <n v="10069365"/>
    <n v="13682124"/>
    <n v="126637"/>
    <n v="36385"/>
    <n v="0"/>
    <m/>
    <m/>
    <m/>
    <m/>
    <m/>
    <m/>
    <s v="step3313.zyra.dsbench_hytm2.-t.10000.-mr.debra.-ma.new.-mp.none.-p.-k.10000.-i.5.-d.5.-rq.0.-rqsize.256.-nwork.143.-nrq.1.-seqwidth.48.-trial.0.-pinning.ZYRA_SCATTER.data"/>
    <s v="LD_PRELOAD=../lib/libjemalloc.so  time timeout 13 numactl --interleave=all ./zyra.dsbench_hytm2 -t 10000 -mr debra -ma new -mp none -p -k 10000 -i 5 -d 5 -rq 0 -rqsize 256 -nwork 143 -nrq 1 &gt;&gt; output.zyra.dsbench/step3313.zyra.dsbench_hytm2.-t.10000.-mr.debra.-ma.new.-mp.none.-p.-k.10000.-i.5.-d.5.-rq.0.-rqsize.256.-nwork.143.-nrq.1.-seqwidth.48.-trial.0.-pinning.ZYRA_SCATTER.data 2&gt;&gt;output.zyra.dsbench/stderr.out"/>
    <s v="zyra"/>
    <x v="21"/>
    <x v="6"/>
  </r>
  <r>
    <s v="step3314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43"/>
    <s v="debra"/>
    <s v="new"/>
    <s v="none"/>
    <m/>
    <n v="7"/>
    <n v="1"/>
    <m/>
    <m/>
    <m/>
    <m/>
    <m/>
    <m/>
    <m/>
    <m/>
    <m/>
    <m/>
    <m/>
    <n v="9809332"/>
    <n v="14598014"/>
    <n v="131844"/>
    <n v="63458"/>
    <n v="0"/>
    <m/>
    <m/>
    <m/>
    <m/>
    <m/>
    <m/>
    <s v="step3314.zyra.dsbench_hytm2.-t.10000.-mr.debra.-ma.new.-mp.none.-p.-k.10000.-i.5.-d.5.-rq.0.-rqsize.256.-nwork.143.-nrq.1.-seqwidth.48.-trial.1.-pinning.ZYRA_SCATTER.data"/>
    <s v="LD_PRELOAD=../lib/libjemalloc.so  time timeout 13 numactl --interleave=all ./zyra.dsbench_hytm2 -t 10000 -mr debra -ma new -mp none -p -k 10000 -i 5 -d 5 -rq 0 -rqsize 256 -nwork 143 -nrq 1 &gt;&gt; output.zyra.dsbench/step3314.zyra.dsbench_hytm2.-t.10000.-mr.debra.-ma.new.-mp.none.-p.-k.10000.-i.5.-d.5.-rq.0.-rqsize.256.-nwork.143.-nrq.1.-seqwidth.48.-trial.1.-pinning.ZYRA_SCATTER.data 2&gt;&gt;output.zyra.dsbench/stderr.out"/>
    <s v="zyra"/>
    <x v="21"/>
    <x v="6"/>
  </r>
  <r>
    <s v="step331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43"/>
    <s v="debra"/>
    <s v="new"/>
    <s v="none"/>
    <m/>
    <n v="7"/>
    <n v="1"/>
    <m/>
    <m/>
    <m/>
    <m/>
    <m/>
    <m/>
    <m/>
    <m/>
    <m/>
    <m/>
    <m/>
    <n v="10135195"/>
    <n v="13770467"/>
    <n v="125335"/>
    <n v="38908"/>
    <n v="0"/>
    <m/>
    <m/>
    <m/>
    <m/>
    <m/>
    <m/>
    <s v="step3315.zyra.dsbench_hytm2.-t.10000.-mr.debra.-ma.new.-mp.none.-p.-k.10000.-i.5.-d.5.-rq.0.-rqsize.256.-nwork.143.-nrq.1.-seqwidth.48.-trial.2.-pinning.ZYRA_SCATTER.data"/>
    <s v="LD_PRELOAD=../lib/libjemalloc.so  time timeout 13 numactl --interleave=all ./zyra.dsbench_hytm2 -t 10000 -mr debra -ma new -mp none -p -k 10000 -i 5 -d 5 -rq 0 -rqsize 256 -nwork 143 -nrq 1 &gt;&gt; output.zyra.dsbench/step3315.zyra.dsbench_hytm2.-t.10000.-mr.debra.-ma.new.-mp.none.-p.-k.10000.-i.5.-d.5.-rq.0.-rqsize.256.-nwork.143.-nrq.1.-seqwidth.48.-trial.2.-pinning.ZYRA_SCATTER.data 2&gt;&gt;output.zyra.dsbench/stderr.out"/>
    <s v="zyra"/>
    <x v="21"/>
    <x v="6"/>
  </r>
  <r>
    <s v="step331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6207386"/>
    <n v="6200560"/>
    <n v="1240794"/>
    <n v="3097599"/>
    <n v="10000"/>
    <m/>
    <m/>
    <m/>
    <m/>
    <m/>
    <n v="10000"/>
    <n v="201260.64"/>
    <n v="20"/>
    <n v="10000"/>
    <n v="1"/>
    <s v="debra"/>
    <s v="new"/>
    <s v="none"/>
    <m/>
    <n v="7"/>
    <n v="1"/>
    <m/>
    <n v="7.5472799999999998"/>
    <n v="0.24079600000000001"/>
    <n v="1176.5"/>
    <m/>
    <n v="1260.6400000000001"/>
    <m/>
    <m/>
    <m/>
    <m/>
    <m/>
    <n v="30911307"/>
    <n v="1319618"/>
    <n v="64692"/>
    <n v="0"/>
    <n v="0"/>
    <m/>
    <m/>
    <m/>
    <m/>
    <m/>
    <m/>
    <s v="step3316.zyra.dsbench_hytm2.-t.10000.-mr.debra.-ma.new.-mp.none.-p.-k.10000.-i.20.-d.20.-rq.0.-rqsize.256.-nwork.1.-nrq.0.-seqwidth.48.-trial.0.-pinning.ZYRA_SCATTER.data"/>
    <s v="LD_PRELOAD=../lib/libjemalloc.so  time timeout 13 numactl --interleave=all ./zyra.dsbench_hytm2 -t 10000 -mr debra -ma new -mp none -p -k 10000 -i 20 -d 20 -rq 0 -rqsize 256 -nwork 1 -nrq 0 &gt;&gt; output.zyra.dsbench/step3316.zyra.dsbench_hytm2.-t.10000.-mr.debra.-ma.new.-mp.none.-p.-k.10000.-i.20.-d.20.-rq.0.-rqsize.256.-nwork.1.-nrq.0.-seqwidth.48.-trial.0.-pinning.ZYRA_SCATTER.data 2&gt;&gt;output.zyra.dsbench/stderr.out"/>
    <s v="zyra"/>
    <x v="22"/>
    <x v="7"/>
  </r>
  <r>
    <s v="step3317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6182169"/>
    <n v="6181133"/>
    <n v="1236330"/>
    <n v="3086199"/>
    <n v="10000"/>
    <m/>
    <m/>
    <m/>
    <m/>
    <m/>
    <n v="10000"/>
    <n v="201216.05"/>
    <n v="20"/>
    <n v="10000"/>
    <n v="1"/>
    <s v="debra"/>
    <s v="new"/>
    <s v="none"/>
    <m/>
    <n v="7"/>
    <n v="1"/>
    <m/>
    <n v="7.5793299999999997"/>
    <n v="0.24096500000000001"/>
    <n v="1203.5899999999999"/>
    <m/>
    <n v="1216.05"/>
    <m/>
    <m/>
    <m/>
    <m/>
    <m/>
    <n v="30797146"/>
    <n v="1321994"/>
    <n v="64853"/>
    <n v="0"/>
    <n v="0"/>
    <m/>
    <m/>
    <m/>
    <m/>
    <m/>
    <m/>
    <s v="step3317.zyra.dsbench_hytm2.-t.10000.-mr.debra.-ma.new.-mp.none.-p.-k.10000.-i.20.-d.20.-rq.0.-rqsize.256.-nwork.1.-nrq.0.-seqwidth.48.-trial.1.-pinning.ZYRA_SCATTER.data"/>
    <s v="LD_PRELOAD=../lib/libjemalloc.so  time timeout 13 numactl --interleave=all ./zyra.dsbench_hytm2 -t 10000 -mr debra -ma new -mp none -p -k 10000 -i 20 -d 20 -rq 0 -rqsize 256 -nwork 1 -nrq 0 &gt;&gt; output.zyra.dsbench/step3317.zyra.dsbench_hytm2.-t.10000.-mr.debra.-ma.new.-mp.none.-p.-k.10000.-i.20.-d.20.-rq.0.-rqsize.256.-nwork.1.-nrq.0.-seqwidth.48.-trial.1.-pinning.ZYRA_SCATTER.data 2&gt;&gt;output.zyra.dsbench/stderr.out"/>
    <s v="zyra"/>
    <x v="22"/>
    <x v="7"/>
  </r>
  <r>
    <s v="step3318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6199878"/>
    <n v="6197821"/>
    <n v="1239769"/>
    <n v="3096449"/>
    <n v="10000"/>
    <m/>
    <m/>
    <m/>
    <m/>
    <m/>
    <n v="10000"/>
    <n v="201219.87"/>
    <n v="20"/>
    <n v="10000"/>
    <n v="1"/>
    <s v="debra"/>
    <s v="new"/>
    <s v="none"/>
    <m/>
    <n v="7"/>
    <n v="1"/>
    <m/>
    <n v="7.5190099999999997"/>
    <n v="0.23799000000000001"/>
    <n v="1168.1500000000001"/>
    <m/>
    <n v="1219.8699999999999"/>
    <m/>
    <m/>
    <m/>
    <m/>
    <m/>
    <n v="30899757"/>
    <n v="1316137"/>
    <n v="64742"/>
    <n v="0"/>
    <n v="0"/>
    <m/>
    <m/>
    <m/>
    <m/>
    <m/>
    <m/>
    <s v="step3318.zyra.dsbench_hytm2.-t.10000.-mr.debra.-ma.new.-mp.none.-p.-k.10000.-i.20.-d.20.-rq.0.-rqsize.256.-nwork.1.-nrq.0.-seqwidth.48.-trial.2.-pinning.ZYRA_SCATTER.data"/>
    <s v="LD_PRELOAD=../lib/libjemalloc.so  time timeout 13 numactl --interleave=all ./zyra.dsbench_hytm2 -t 10000 -mr debra -ma new -mp none -p -k 10000 -i 20 -d 20 -rq 0 -rqsize 256 -nwork 1 -nrq 0 &gt;&gt; output.zyra.dsbench/step3318.zyra.dsbench_hytm2.-t.10000.-mr.debra.-ma.new.-mp.none.-p.-k.10000.-i.20.-d.20.-rq.0.-rqsize.256.-nwork.1.-nrq.0.-seqwidth.48.-trial.2.-pinning.ZYRA_SCATTER.data 2&gt;&gt;output.zyra.dsbench/stderr.out"/>
    <s v="zyra"/>
    <x v="22"/>
    <x v="7"/>
  </r>
  <r>
    <s v="step3319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49602728"/>
    <n v="49602375"/>
    <n v="9920510"/>
    <n v="24774490"/>
    <n v="10000"/>
    <m/>
    <m/>
    <m/>
    <m/>
    <m/>
    <n v="10000"/>
    <n v="201602.58"/>
    <n v="20"/>
    <n v="10000"/>
    <n v="18"/>
    <s v="debra"/>
    <s v="new"/>
    <s v="none"/>
    <m/>
    <n v="7"/>
    <n v="1"/>
    <m/>
    <n v="10.856"/>
    <n v="4.0540099999999999"/>
    <n v="2471.56"/>
    <m/>
    <n v="1602.58"/>
    <m/>
    <m/>
    <m/>
    <m/>
    <m/>
    <n v="247055081"/>
    <n v="87262095"/>
    <n v="639511"/>
    <n v="25039"/>
    <n v="0"/>
    <m/>
    <m/>
    <m/>
    <m/>
    <m/>
    <m/>
    <s v="step3319.zyra.dsbench_hytm2.-t.10000.-mr.debra.-ma.new.-mp.none.-p.-k.10000.-i.20.-d.20.-rq.0.-rqsize.256.-nwork.18.-nrq.0.-seqwidth.48.-trial.0.-pinning.ZYRA_SCATTER.data"/>
    <s v="LD_PRELOAD=../lib/libjemalloc.so  time timeout 13 numactl --interleave=all ./zyra.dsbench_hytm2 -t 10000 -mr debra -ma new -mp none -p -k 10000 -i 20 -d 20 -rq 0 -rqsize 256 -nwork 18 -nrq 0 &gt;&gt; output.zyra.dsbench/step3319.zyra.dsbench_hytm2.-t.10000.-mr.debra.-ma.new.-mp.none.-p.-k.10000.-i.20.-d.20.-rq.0.-rqsize.256.-nwork.18.-nrq.0.-seqwidth.48.-trial.0.-pinning.ZYRA_SCATTER.data 2&gt;&gt;output.zyra.dsbench/stderr.out"/>
    <s v="zyra"/>
    <x v="22"/>
    <x v="8"/>
  </r>
  <r>
    <s v="step331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50563193"/>
    <n v="10000"/>
    <m/>
    <m/>
    <m/>
    <m/>
    <m/>
    <n v="10000"/>
    <n v="3847.45"/>
    <n v="0"/>
    <n v="100000"/>
    <n v="71"/>
    <s v="debra"/>
    <s v="new"/>
    <s v="none"/>
    <m/>
    <n v="8"/>
    <n v="1"/>
    <m/>
    <n v="8.5522500000000008"/>
    <n v="0.22883000000000001"/>
    <n v="3785.58"/>
    <m/>
    <n v="3847.45"/>
    <m/>
    <m/>
    <m/>
    <m/>
    <m/>
    <n v="505389319"/>
    <n v="23168161"/>
    <n v="242611"/>
    <n v="0"/>
    <n v="5.4078499999999998"/>
    <m/>
    <m/>
    <m/>
    <m/>
    <m/>
    <m/>
    <s v="step331.zyra.dsbench_hytm1.-t.10000.-mr.debra.-ma.new.-mp.none.-p.-k.100000.-i.0.-d.0.-rq.0.-rqsize.256.-nwork.71.-nrq.1.-seqwidth.48.-trial.0.-pinning.ZYRA_CLUSTER.data"/>
    <s v="LD_PRELOAD=../lib/libjemalloc.so  time timeout 13 numactl --interleave=all ./zyra.dsbench_hytm1 -t 10000 -mr debra -ma new -mp none -p -k 100000 -i 0 -d 0 -rq 0 -rqsize 256 -nwork 71 -nrq 1 &gt;&gt; output.zyra.dsbench/step331.zyra.dsbench_hytm1.-t.10000.-mr.debra.-ma.new.-mp.none.-p.-k.100000.-i.0.-d.0.-rq.0.-rqsize.256.-nwork.71.-nrq.1.-seqwidth.48.-trial.0.-pinning.ZYRA_CLUSTER.data 2&gt;&gt;output.zyra.dsbench/stderr.out"/>
    <s v="zyra"/>
    <x v="3"/>
    <x v="2"/>
  </r>
  <r>
    <s v="step332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50530459"/>
    <n v="50533170"/>
    <n v="10106362"/>
    <n v="25234844"/>
    <n v="10000"/>
    <m/>
    <m/>
    <m/>
    <m/>
    <m/>
    <n v="10000"/>
    <n v="201492.57"/>
    <n v="20"/>
    <n v="10000"/>
    <n v="18"/>
    <s v="debra"/>
    <s v="new"/>
    <s v="none"/>
    <m/>
    <n v="7"/>
    <n v="1"/>
    <m/>
    <n v="10.891299999999999"/>
    <n v="4.05891"/>
    <n v="2480.29"/>
    <m/>
    <n v="1492.57"/>
    <m/>
    <m/>
    <m/>
    <m/>
    <m/>
    <n v="251635404"/>
    <n v="88643271"/>
    <n v="656301"/>
    <n v="26299"/>
    <n v="0"/>
    <m/>
    <m/>
    <m/>
    <m/>
    <m/>
    <m/>
    <s v="step3320.zyra.dsbench_hytm2.-t.10000.-mr.debra.-ma.new.-mp.none.-p.-k.10000.-i.20.-d.20.-rq.0.-rqsize.256.-nwork.18.-nrq.0.-seqwidth.48.-trial.1.-pinning.ZYRA_SCATTER.data"/>
    <s v="LD_PRELOAD=../lib/libjemalloc.so  time timeout 13 numactl --interleave=all ./zyra.dsbench_hytm2 -t 10000 -mr debra -ma new -mp none -p -k 10000 -i 20 -d 20 -rq 0 -rqsize 256 -nwork 18 -nrq 0 &gt;&gt; output.zyra.dsbench/step3320.zyra.dsbench_hytm2.-t.10000.-mr.debra.-ma.new.-mp.none.-p.-k.10000.-i.20.-d.20.-rq.0.-rqsize.256.-nwork.18.-nrq.0.-seqwidth.48.-trial.1.-pinning.ZYRA_SCATTER.data 2&gt;&gt;output.zyra.dsbench/stderr.out"/>
    <s v="zyra"/>
    <x v="22"/>
    <x v="8"/>
  </r>
  <r>
    <s v="step3321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49717295"/>
    <n v="49706757"/>
    <n v="9942405"/>
    <n v="24825897"/>
    <n v="10000"/>
    <m/>
    <m/>
    <m/>
    <m/>
    <m/>
    <n v="10000"/>
    <n v="201499.24"/>
    <n v="20"/>
    <n v="10000"/>
    <n v="18"/>
    <s v="debra"/>
    <s v="new"/>
    <s v="none"/>
    <m/>
    <n v="7"/>
    <n v="1"/>
    <m/>
    <n v="10.8376"/>
    <n v="4.0498799999999999"/>
    <n v="2447.4699999999998"/>
    <m/>
    <n v="1499.24"/>
    <m/>
    <m/>
    <m/>
    <m/>
    <m/>
    <n v="247566354"/>
    <n v="87212238"/>
    <n v="639511"/>
    <n v="25071"/>
    <n v="0"/>
    <m/>
    <m/>
    <m/>
    <m/>
    <m/>
    <m/>
    <s v="step3321.zyra.dsbench_hytm2.-t.10000.-mr.debra.-ma.new.-mp.none.-p.-k.10000.-i.20.-d.20.-rq.0.-rqsize.256.-nwork.18.-nrq.0.-seqwidth.48.-trial.2.-pinning.ZYRA_SCATTER.data"/>
    <s v="LD_PRELOAD=../lib/libjemalloc.so  time timeout 13 numactl --interleave=all ./zyra.dsbench_hytm2 -t 10000 -mr debra -ma new -mp none -p -k 10000 -i 20 -d 20 -rq 0 -rqsize 256 -nwork 18 -nrq 0 &gt;&gt; output.zyra.dsbench/step3321.zyra.dsbench_hytm2.-t.10000.-mr.debra.-ma.new.-mp.none.-p.-k.10000.-i.20.-d.20.-rq.0.-rqsize.256.-nwork.18.-nrq.0.-seqwidth.48.-trial.2.-pinning.ZYRA_SCATTER.data 2&gt;&gt;output.zyra.dsbench/stderr.out"/>
    <s v="zyra"/>
    <x v="22"/>
    <x v="8"/>
  </r>
  <r>
    <s v="step123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42577561"/>
    <n v="10000"/>
    <m/>
    <m/>
    <m/>
    <m/>
    <m/>
    <n v="10000"/>
    <n v="1574.27"/>
    <n v="0"/>
    <n v="10000"/>
    <n v="17"/>
    <s v="debra"/>
    <s v="new"/>
    <s v="none"/>
    <m/>
    <n v="8"/>
    <n v="1"/>
    <m/>
    <n v="1.7648900000000001"/>
    <n v="2.0364599999999999E-3"/>
    <n v="1125.8800000000001"/>
    <m/>
    <n v="1574.27"/>
    <m/>
    <m/>
    <m/>
    <m/>
    <m/>
    <n v="425460707"/>
    <n v="11201354"/>
    <n v="314903"/>
    <n v="0"/>
    <n v="2.61206"/>
    <m/>
    <m/>
    <m/>
    <m/>
    <m/>
    <m/>
    <s v="step1231.zyra.dsbench_hytm1.-t.10000.-mr.debra.-ma.new.-mp.none.-p.-k.10000.-i.0.-d.0.-rq.0.-rqsize.256.-nwork.17.-nrq.1.-seqwidth.48.-trial.0.-pinning.ZYRA_CLUSTER.data"/>
    <s v="LD_PRELOAD=../lib/libjemalloc.so  time timeout 13 numactl --interleave=all ./zyra.dsbench_hytm1 -t 10000 -mr debra -ma new -mp none -p -k 10000 -i 0 -d 0 -rq 0 -rqsize 256 -nwork 17 -nrq 1 &gt;&gt; output.zyra.dsbench/step1231.zyra.dsbench_hytm1.-t.10000.-mr.debra.-ma.new.-mp.none.-p.-k.10000.-i.0.-d.0.-rq.0.-rqsize.256.-nwork.17.-nrq.1.-seqwidth.48.-trial.0.-pinning.ZYRA_CLUSTER.data 2&gt;&gt;output.zyra.dsbench/stderr.out"/>
    <s v="zyra"/>
    <x v="2"/>
    <x v="8"/>
  </r>
  <r>
    <s v="step3322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7"/>
    <s v="debra"/>
    <s v="new"/>
    <s v="none"/>
    <m/>
    <n v="7"/>
    <n v="1"/>
    <m/>
    <m/>
    <m/>
    <m/>
    <m/>
    <m/>
    <m/>
    <m/>
    <m/>
    <m/>
    <m/>
    <n v="2514704"/>
    <n v="1861234"/>
    <n v="17753"/>
    <n v="1094"/>
    <n v="0"/>
    <m/>
    <m/>
    <m/>
    <m/>
    <m/>
    <m/>
    <s v="step3322.zyra.dsbench_hytm2.-t.10000.-mr.debra.-ma.new.-mp.none.-p.-k.10000.-i.20.-d.20.-rq.0.-rqsize.256.-nwork.17.-nrq.1.-seqwidth.48.-trial.0.-pinning.ZYRA_SCATTER.data"/>
    <s v="LD_PRELOAD=../lib/libjemalloc.so  time timeout 13 numactl --interleave=all ./zyra.dsbench_hytm2 -t 10000 -mr debra -ma new -mp none -p -k 10000 -i 20 -d 20 -rq 0 -rqsize 256 -nwork 17 -nrq 1 &gt;&gt; output.zyra.dsbench/step3322.zyra.dsbench_hytm2.-t.10000.-mr.debra.-ma.new.-mp.none.-p.-k.10000.-i.20.-d.20.-rq.0.-rqsize.256.-nwork.17.-nrq.1.-seqwidth.48.-trial.0.-pinning.ZYRA_SCATTER.data 2&gt;&gt;output.zyra.dsbench/stderr.out"/>
    <s v="zyra"/>
    <x v="23"/>
    <x v="8"/>
  </r>
  <r>
    <s v="step3323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7"/>
    <s v="debra"/>
    <s v="new"/>
    <s v="none"/>
    <m/>
    <n v="7"/>
    <n v="1"/>
    <m/>
    <m/>
    <m/>
    <m/>
    <m/>
    <m/>
    <m/>
    <m/>
    <m/>
    <m/>
    <m/>
    <n v="2674490"/>
    <n v="1967394"/>
    <n v="18553"/>
    <n v="976"/>
    <n v="0"/>
    <m/>
    <m/>
    <m/>
    <m/>
    <m/>
    <m/>
    <s v="step3323.zyra.dsbench_hytm2.-t.10000.-mr.debra.-ma.new.-mp.none.-p.-k.10000.-i.20.-d.20.-rq.0.-rqsize.256.-nwork.17.-nrq.1.-seqwidth.48.-trial.1.-pinning.ZYRA_SCATTER.data"/>
    <s v="LD_PRELOAD=../lib/libjemalloc.so  time timeout 13 numactl --interleave=all ./zyra.dsbench_hytm2 -t 10000 -mr debra -ma new -mp none -p -k 10000 -i 20 -d 20 -rq 0 -rqsize 256 -nwork 17 -nrq 1 &gt;&gt; output.zyra.dsbench/step3323.zyra.dsbench_hytm2.-t.10000.-mr.debra.-ma.new.-mp.none.-p.-k.10000.-i.20.-d.20.-rq.0.-rqsize.256.-nwork.17.-nrq.1.-seqwidth.48.-trial.1.-pinning.ZYRA_SCATTER.data 2&gt;&gt;output.zyra.dsbench/stderr.out"/>
    <s v="zyra"/>
    <x v="23"/>
    <x v="8"/>
  </r>
  <r>
    <s v="step3324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7"/>
    <s v="debra"/>
    <s v="new"/>
    <s v="none"/>
    <m/>
    <n v="7"/>
    <n v="1"/>
    <m/>
    <m/>
    <m/>
    <m/>
    <m/>
    <m/>
    <m/>
    <m/>
    <m/>
    <m/>
    <m/>
    <n v="2681587"/>
    <n v="2251095"/>
    <n v="18939"/>
    <n v="1153"/>
    <n v="0"/>
    <m/>
    <m/>
    <m/>
    <m/>
    <m/>
    <m/>
    <s v="step3324.zyra.dsbench_hytm2.-t.10000.-mr.debra.-ma.new.-mp.none.-p.-k.10000.-i.20.-d.20.-rq.0.-rqsize.256.-nwork.17.-nrq.1.-seqwidth.48.-trial.2.-pinning.ZYRA_SCATTER.data"/>
    <s v="LD_PRELOAD=../lib/libjemalloc.so  time timeout 13 numactl --interleave=all ./zyra.dsbench_hytm2 -t 10000 -mr debra -ma new -mp none -p -k 10000 -i 20 -d 20 -rq 0 -rqsize 256 -nwork 17 -nrq 1 &gt;&gt; output.zyra.dsbench/step3324.zyra.dsbench_hytm2.-t.10000.-mr.debra.-ma.new.-mp.none.-p.-k.10000.-i.20.-d.20.-rq.0.-rqsize.256.-nwork.17.-nrq.1.-seqwidth.48.-trial.2.-pinning.ZYRA_SCATTER.data 2&gt;&gt;output.zyra.dsbench/stderr.out"/>
    <s v="zyra"/>
    <x v="23"/>
    <x v="8"/>
  </r>
  <r>
    <s v="step3325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88426251"/>
    <n v="88403032"/>
    <n v="17682928"/>
    <n v="44151827"/>
    <n v="10000"/>
    <m/>
    <m/>
    <m/>
    <m/>
    <m/>
    <n v="10000"/>
    <n v="201557.21"/>
    <n v="20"/>
    <n v="10000"/>
    <n v="36"/>
    <s v="debra"/>
    <s v="new"/>
    <s v="none"/>
    <m/>
    <n v="7"/>
    <n v="1"/>
    <m/>
    <n v="12.382"/>
    <n v="4.2367900000000001"/>
    <n v="2391.89"/>
    <m/>
    <n v="1557.21"/>
    <m/>
    <m/>
    <m/>
    <m/>
    <m/>
    <n v="440093412"/>
    <n v="176140658"/>
    <n v="1294422"/>
    <n v="89021"/>
    <n v="0"/>
    <m/>
    <m/>
    <m/>
    <m/>
    <m/>
    <m/>
    <s v="step3325.zyra.dsbench_hytm2.-t.10000.-mr.debra.-ma.new.-mp.none.-p.-k.10000.-i.20.-d.20.-rq.0.-rqsize.256.-nwork.36.-nrq.0.-seqwidth.48.-trial.0.-pinning.ZYRA_SCATTER.data"/>
    <s v="LD_PRELOAD=../lib/libjemalloc.so  time timeout 13 numactl --interleave=all ./zyra.dsbench_hytm2 -t 10000 -mr debra -ma new -mp none -p -k 10000 -i 20 -d 20 -rq 0 -rqsize 256 -nwork 36 -nrq 0 &gt;&gt; output.zyra.dsbench/step3325.zyra.dsbench_hytm2.-t.10000.-mr.debra.-ma.new.-mp.none.-p.-k.10000.-i.20.-d.20.-rq.0.-rqsize.256.-nwork.36.-nrq.0.-seqwidth.48.-trial.0.-pinning.ZYRA_SCATTER.data 2&gt;&gt;output.zyra.dsbench/stderr.out"/>
    <s v="zyra"/>
    <x v="22"/>
    <x v="0"/>
  </r>
  <r>
    <s v="step332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88433404"/>
    <n v="88443987"/>
    <n v="17687739"/>
    <n v="44171525"/>
    <n v="10000"/>
    <m/>
    <m/>
    <m/>
    <m/>
    <m/>
    <n v="10000"/>
    <n v="201570.88"/>
    <n v="20"/>
    <n v="10000"/>
    <n v="36"/>
    <s v="debra"/>
    <s v="new"/>
    <s v="none"/>
    <m/>
    <n v="7"/>
    <n v="1"/>
    <m/>
    <n v="12.5075"/>
    <n v="4.26729"/>
    <n v="2415.73"/>
    <m/>
    <n v="1570.88"/>
    <m/>
    <m/>
    <m/>
    <m/>
    <m/>
    <n v="440277360"/>
    <n v="178087942"/>
    <n v="1305093"/>
    <n v="90587"/>
    <n v="0"/>
    <m/>
    <m/>
    <m/>
    <m/>
    <m/>
    <m/>
    <s v="step3326.zyra.dsbench_hytm2.-t.10000.-mr.debra.-ma.new.-mp.none.-p.-k.10000.-i.20.-d.20.-rq.0.-rqsize.256.-nwork.36.-nrq.0.-seqwidth.48.-trial.1.-pinning.ZYRA_SCATTER.data"/>
    <s v="LD_PRELOAD=../lib/libjemalloc.so  time timeout 13 numactl --interleave=all ./zyra.dsbench_hytm2 -t 10000 -mr debra -ma new -mp none -p -k 10000 -i 20 -d 20 -rq 0 -rqsize 256 -nwork 36 -nrq 0 &gt;&gt; output.zyra.dsbench/step3326.zyra.dsbench_hytm2.-t.10000.-mr.debra.-ma.new.-mp.none.-p.-k.10000.-i.20.-d.20.-rq.0.-rqsize.256.-nwork.36.-nrq.0.-seqwidth.48.-trial.1.-pinning.ZYRA_SCATTER.data 2&gt;&gt;output.zyra.dsbench/stderr.out"/>
    <s v="zyra"/>
    <x v="22"/>
    <x v="0"/>
  </r>
  <r>
    <s v="step3327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88194839"/>
    <n v="88194884"/>
    <n v="17638972"/>
    <n v="44042850"/>
    <n v="10000"/>
    <m/>
    <m/>
    <m/>
    <m/>
    <m/>
    <n v="10000"/>
    <n v="201557.24"/>
    <n v="20"/>
    <n v="10000"/>
    <n v="36"/>
    <s v="debra"/>
    <s v="new"/>
    <s v="none"/>
    <m/>
    <n v="7"/>
    <n v="1"/>
    <m/>
    <n v="12.3889"/>
    <n v="4.2187000000000001"/>
    <n v="2419.4499999999998"/>
    <m/>
    <n v="1557.24"/>
    <m/>
    <m/>
    <m/>
    <m/>
    <m/>
    <n v="439001063"/>
    <n v="178972956"/>
    <n v="1295894"/>
    <n v="88818"/>
    <n v="0"/>
    <m/>
    <m/>
    <m/>
    <m/>
    <m/>
    <m/>
    <s v="step3327.zyra.dsbench_hytm2.-t.10000.-mr.debra.-ma.new.-mp.none.-p.-k.10000.-i.20.-d.20.-rq.0.-rqsize.256.-nwork.36.-nrq.0.-seqwidth.48.-trial.2.-pinning.ZYRA_SCATTER.data"/>
    <s v="LD_PRELOAD=../lib/libjemalloc.so  time timeout 13 numactl --interleave=all ./zyra.dsbench_hytm2 -t 10000 -mr debra -ma new -mp none -p -k 10000 -i 20 -d 20 -rq 0 -rqsize 256 -nwork 36 -nrq 0 &gt;&gt; output.zyra.dsbench/step3327.zyra.dsbench_hytm2.-t.10000.-mr.debra.-ma.new.-mp.none.-p.-k.10000.-i.20.-d.20.-rq.0.-rqsize.256.-nwork.36.-nrq.0.-seqwidth.48.-trial.2.-pinning.ZYRA_SCATTER.data 2&gt;&gt;output.zyra.dsbench/stderr.out"/>
    <s v="zyra"/>
    <x v="22"/>
    <x v="0"/>
  </r>
  <r>
    <s v="step3328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35"/>
    <s v="debra"/>
    <s v="new"/>
    <s v="none"/>
    <m/>
    <n v="7"/>
    <n v="1"/>
    <m/>
    <m/>
    <m/>
    <m/>
    <m/>
    <m/>
    <m/>
    <m/>
    <m/>
    <m/>
    <m/>
    <n v="4684458"/>
    <n v="4187072"/>
    <n v="37624"/>
    <n v="3901"/>
    <n v="0"/>
    <m/>
    <m/>
    <m/>
    <m/>
    <m/>
    <m/>
    <s v="step3328.zyra.dsbench_hytm2.-t.10000.-mr.debra.-ma.new.-mp.none.-p.-k.10000.-i.20.-d.20.-rq.0.-rqsize.256.-nwork.35.-nrq.1.-seqwidth.48.-trial.0.-pinning.ZYRA_SCATTER.data"/>
    <s v="LD_PRELOAD=../lib/libjemalloc.so  time timeout 13 numactl --interleave=all ./zyra.dsbench_hytm2 -t 10000 -mr debra -ma new -mp none -p -k 10000 -i 20 -d 20 -rq 0 -rqsize 256 -nwork 35 -nrq 1 &gt;&gt; output.zyra.dsbench/step3328.zyra.dsbench_hytm2.-t.10000.-mr.debra.-ma.new.-mp.none.-p.-k.10000.-i.20.-d.20.-rq.0.-rqsize.256.-nwork.35.-nrq.1.-seqwidth.48.-trial.0.-pinning.ZYRA_SCATTER.data 2&gt;&gt;output.zyra.dsbench/stderr.out"/>
    <s v="zyra"/>
    <x v="23"/>
    <x v="0"/>
  </r>
  <r>
    <s v="step3329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35"/>
    <s v="debra"/>
    <s v="new"/>
    <s v="none"/>
    <m/>
    <n v="7"/>
    <n v="1"/>
    <m/>
    <m/>
    <m/>
    <m/>
    <m/>
    <m/>
    <m/>
    <m/>
    <m/>
    <m/>
    <m/>
    <n v="4963488"/>
    <n v="4098513"/>
    <n v="40826"/>
    <n v="4220"/>
    <n v="0"/>
    <m/>
    <m/>
    <m/>
    <m/>
    <m/>
    <m/>
    <s v="step3329.zyra.dsbench_hytm2.-t.10000.-mr.debra.-ma.new.-mp.none.-p.-k.10000.-i.20.-d.20.-rq.0.-rqsize.256.-nwork.35.-nrq.1.-seqwidth.48.-trial.1.-pinning.ZYRA_SCATTER.data"/>
    <s v="LD_PRELOAD=../lib/libjemalloc.so  time timeout 13 numactl --interleave=all ./zyra.dsbench_hytm2 -t 10000 -mr debra -ma new -mp none -p -k 10000 -i 20 -d 20 -rq 0 -rqsize 256 -nwork 35 -nrq 1 &gt;&gt; output.zyra.dsbench/step3329.zyra.dsbench_hytm2.-t.10000.-mr.debra.-ma.new.-mp.none.-p.-k.10000.-i.20.-d.20.-rq.0.-rqsize.256.-nwork.35.-nrq.1.-seqwidth.48.-trial.1.-pinning.ZYRA_SCATTER.data 2&gt;&gt;output.zyra.dsbench/stderr.out"/>
    <s v="zyra"/>
    <x v="23"/>
    <x v="0"/>
  </r>
  <r>
    <s v="step332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50365561"/>
    <n v="10000"/>
    <m/>
    <m/>
    <m/>
    <m/>
    <m/>
    <n v="10000"/>
    <n v="3928.9"/>
    <n v="0"/>
    <n v="100000"/>
    <n v="71"/>
    <s v="debra"/>
    <s v="new"/>
    <s v="none"/>
    <m/>
    <n v="8"/>
    <n v="1"/>
    <m/>
    <n v="8.1678499999999996"/>
    <n v="0.23697399999999999"/>
    <n v="3786.27"/>
    <m/>
    <n v="3928.9"/>
    <m/>
    <m/>
    <m/>
    <m/>
    <m/>
    <n v="503408772"/>
    <n v="22736061"/>
    <n v="246843"/>
    <n v="0"/>
    <n v="5.3997700000000002"/>
    <m/>
    <m/>
    <m/>
    <m/>
    <m/>
    <m/>
    <s v="step332.zyra.dsbench_hytm1.-t.10000.-mr.debra.-ma.new.-mp.none.-p.-k.100000.-i.0.-d.0.-rq.0.-rqsize.256.-nwork.71.-nrq.1.-seqwidth.48.-trial.1.-pinning.ZYRA_CLUSTER.data"/>
    <s v="LD_PRELOAD=../lib/libjemalloc.so  time timeout 13 numactl --interleave=all ./zyra.dsbench_hytm1 -t 10000 -mr debra -ma new -mp none -p -k 100000 -i 0 -d 0 -rq 0 -rqsize 256 -nwork 71 -nrq 1 &gt;&gt; output.zyra.dsbench/step332.zyra.dsbench_hytm1.-t.10000.-mr.debra.-ma.new.-mp.none.-p.-k.100000.-i.0.-d.0.-rq.0.-rqsize.256.-nwork.71.-nrq.1.-seqwidth.48.-trial.1.-pinning.ZYRA_CLUSTER.data 2&gt;&gt;output.zyra.dsbench/stderr.out"/>
    <s v="zyra"/>
    <x v="3"/>
    <x v="2"/>
  </r>
  <r>
    <s v="step333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35"/>
    <s v="debra"/>
    <s v="new"/>
    <s v="none"/>
    <m/>
    <n v="7"/>
    <n v="1"/>
    <m/>
    <m/>
    <m/>
    <m/>
    <m/>
    <m/>
    <m/>
    <m/>
    <m/>
    <m/>
    <m/>
    <n v="4958670"/>
    <n v="4219239"/>
    <n v="41666"/>
    <n v="4176"/>
    <n v="0"/>
    <m/>
    <m/>
    <m/>
    <m/>
    <m/>
    <m/>
    <s v="step3330.zyra.dsbench_hytm2.-t.10000.-mr.debra.-ma.new.-mp.none.-p.-k.10000.-i.20.-d.20.-rq.0.-rqsize.256.-nwork.35.-nrq.1.-seqwidth.48.-trial.2.-pinning.ZYRA_SCATTER.data"/>
    <s v="LD_PRELOAD=../lib/libjemalloc.so  time timeout 13 numactl --interleave=all ./zyra.dsbench_hytm2 -t 10000 -mr debra -ma new -mp none -p -k 10000 -i 20 -d 20 -rq 0 -rqsize 256 -nwork 35 -nrq 1 &gt;&gt; output.zyra.dsbench/step3330.zyra.dsbench_hytm2.-t.10000.-mr.debra.-ma.new.-mp.none.-p.-k.10000.-i.20.-d.20.-rq.0.-rqsize.256.-nwork.35.-nrq.1.-seqwidth.48.-trial.2.-pinning.ZYRA_SCATTER.data 2&gt;&gt;output.zyra.dsbench/stderr.out"/>
    <s v="zyra"/>
    <x v="23"/>
    <x v="0"/>
  </r>
  <r>
    <s v="step1232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42789960"/>
    <n v="10000"/>
    <m/>
    <m/>
    <m/>
    <m/>
    <m/>
    <n v="10000"/>
    <n v="1542.19"/>
    <n v="0"/>
    <n v="10000"/>
    <n v="17"/>
    <s v="debra"/>
    <s v="new"/>
    <s v="none"/>
    <m/>
    <n v="8"/>
    <n v="1"/>
    <m/>
    <n v="1.7879100000000001"/>
    <n v="1.8384499999999999E-3"/>
    <n v="1118.51"/>
    <m/>
    <n v="1542.19"/>
    <m/>
    <m/>
    <m/>
    <m/>
    <m/>
    <n v="427589029"/>
    <n v="11049534"/>
    <n v="310571"/>
    <n v="0"/>
    <n v="2.5176799999999999"/>
    <m/>
    <m/>
    <m/>
    <m/>
    <m/>
    <m/>
    <s v="step1232.zyra.dsbench_hytm1.-t.10000.-mr.debra.-ma.new.-mp.none.-p.-k.10000.-i.0.-d.0.-rq.0.-rqsize.256.-nwork.17.-nrq.1.-seqwidth.48.-trial.1.-pinning.ZYRA_CLUSTER.data"/>
    <s v="LD_PRELOAD=../lib/libjemalloc.so  time timeout 13 numactl --interleave=all ./zyra.dsbench_hytm1 -t 10000 -mr debra -ma new -mp none -p -k 10000 -i 0 -d 0 -rq 0 -rqsize 256 -nwork 17 -nrq 1 &gt;&gt; output.zyra.dsbench/step1232.zyra.dsbench_hytm1.-t.10000.-mr.debra.-ma.new.-mp.none.-p.-k.10000.-i.0.-d.0.-rq.0.-rqsize.256.-nwork.17.-nrq.1.-seqwidth.48.-trial.1.-pinning.ZYRA_CLUSTER.data 2&gt;&gt;output.zyra.dsbench/stderr.out"/>
    <s v="zyra"/>
    <x v="2"/>
    <x v="8"/>
  </r>
  <r>
    <s v="step3331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119342211"/>
    <n v="119355410"/>
    <n v="23869762"/>
    <n v="59604935"/>
    <n v="10000"/>
    <m/>
    <m/>
    <m/>
    <m/>
    <m/>
    <n v="10000"/>
    <n v="201707.42"/>
    <n v="20"/>
    <n v="10000"/>
    <n v="54"/>
    <s v="debra"/>
    <s v="new"/>
    <s v="none"/>
    <m/>
    <n v="7"/>
    <n v="1"/>
    <m/>
    <n v="13.553000000000001"/>
    <n v="4.3799099999999997"/>
    <n v="2446.12"/>
    <m/>
    <n v="1707.42"/>
    <m/>
    <m/>
    <m/>
    <m/>
    <m/>
    <n v="593949111"/>
    <n v="267759688"/>
    <n v="1914726"/>
    <n v="187706"/>
    <n v="0"/>
    <m/>
    <m/>
    <m/>
    <m/>
    <m/>
    <m/>
    <s v="step3331.zyra.dsbench_hytm2.-t.10000.-mr.debra.-ma.new.-mp.none.-p.-k.10000.-i.20.-d.20.-rq.0.-rqsize.256.-nwork.54.-nrq.0.-seqwidth.48.-trial.0.-pinning.ZYRA_SCATTER.data"/>
    <s v="LD_PRELOAD=../lib/libjemalloc.so  time timeout 13 numactl --interleave=all ./zyra.dsbench_hytm2 -t 10000 -mr debra -ma new -mp none -p -k 10000 -i 20 -d 20 -rq 0 -rqsize 256 -nwork 54 -nrq 0 &gt;&gt; output.zyra.dsbench/step3331.zyra.dsbench_hytm2.-t.10000.-mr.debra.-ma.new.-mp.none.-p.-k.10000.-i.20.-d.20.-rq.0.-rqsize.256.-nwork.54.-nrq.0.-seqwidth.48.-trial.0.-pinning.ZYRA_SCATTER.data 2&gt;&gt;output.zyra.dsbench/stderr.out"/>
    <s v="zyra"/>
    <x v="22"/>
    <x v="1"/>
  </r>
  <r>
    <s v="step3332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120742539"/>
    <n v="120728989"/>
    <n v="24147152"/>
    <n v="60296810"/>
    <n v="10000"/>
    <m/>
    <m/>
    <m/>
    <m/>
    <m/>
    <n v="10000"/>
    <n v="201632.15"/>
    <n v="20"/>
    <n v="10000"/>
    <n v="54"/>
    <s v="debra"/>
    <s v="new"/>
    <s v="none"/>
    <m/>
    <n v="7"/>
    <n v="1"/>
    <m/>
    <n v="13.4253"/>
    <n v="4.3795799999999998"/>
    <n v="2423.4899999999998"/>
    <m/>
    <n v="1632.15"/>
    <m/>
    <m/>
    <m/>
    <m/>
    <m/>
    <n v="600790391"/>
    <n v="270304629"/>
    <n v="1965868"/>
    <n v="196431"/>
    <n v="0"/>
    <m/>
    <m/>
    <m/>
    <m/>
    <m/>
    <m/>
    <s v="step3332.zyra.dsbench_hytm2.-t.10000.-mr.debra.-ma.new.-mp.none.-p.-k.10000.-i.20.-d.20.-rq.0.-rqsize.256.-nwork.54.-nrq.0.-seqwidth.48.-trial.1.-pinning.ZYRA_SCATTER.data"/>
    <s v="LD_PRELOAD=../lib/libjemalloc.so  time timeout 13 numactl --interleave=all ./zyra.dsbench_hytm2 -t 10000 -mr debra -ma new -mp none -p -k 10000 -i 20 -d 20 -rq 0 -rqsize 256 -nwork 54 -nrq 0 &gt;&gt; output.zyra.dsbench/step3332.zyra.dsbench_hytm2.-t.10000.-mr.debra.-ma.new.-mp.none.-p.-k.10000.-i.20.-d.20.-rq.0.-rqsize.256.-nwork.54.-nrq.0.-seqwidth.48.-trial.1.-pinning.ZYRA_SCATTER.data 2&gt;&gt;output.zyra.dsbench/stderr.out"/>
    <s v="zyra"/>
    <x v="22"/>
    <x v="1"/>
  </r>
  <r>
    <s v="step3333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120350329"/>
    <n v="120341632"/>
    <n v="24069196"/>
    <n v="60100817"/>
    <n v="10000"/>
    <m/>
    <m/>
    <m/>
    <m/>
    <m/>
    <n v="10000"/>
    <n v="201644.81"/>
    <n v="20"/>
    <n v="10000"/>
    <n v="54"/>
    <s v="debra"/>
    <s v="new"/>
    <s v="none"/>
    <m/>
    <n v="7"/>
    <n v="1"/>
    <m/>
    <n v="13.488"/>
    <n v="4.3742999999999999"/>
    <n v="2433.33"/>
    <m/>
    <n v="1644.81"/>
    <m/>
    <m/>
    <m/>
    <m/>
    <m/>
    <n v="598860187"/>
    <n v="273312030"/>
    <n v="1949225"/>
    <n v="190764"/>
    <n v="0"/>
    <m/>
    <m/>
    <m/>
    <m/>
    <m/>
    <m/>
    <s v="step3333.zyra.dsbench_hytm2.-t.10000.-mr.debra.-ma.new.-mp.none.-p.-k.10000.-i.20.-d.20.-rq.0.-rqsize.256.-nwork.54.-nrq.0.-seqwidth.48.-trial.2.-pinning.ZYRA_SCATTER.data"/>
    <s v="LD_PRELOAD=../lib/libjemalloc.so  time timeout 13 numactl --interleave=all ./zyra.dsbench_hytm2 -t 10000 -mr debra -ma new -mp none -p -k 10000 -i 20 -d 20 -rq 0 -rqsize 256 -nwork 54 -nrq 0 &gt;&gt; output.zyra.dsbench/step3333.zyra.dsbench_hytm2.-t.10000.-mr.debra.-ma.new.-mp.none.-p.-k.10000.-i.20.-d.20.-rq.0.-rqsize.256.-nwork.54.-nrq.0.-seqwidth.48.-trial.2.-pinning.ZYRA_SCATTER.data 2&gt;&gt;output.zyra.dsbench/stderr.out"/>
    <s v="zyra"/>
    <x v="22"/>
    <x v="1"/>
  </r>
  <r>
    <s v="step3334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53"/>
    <s v="debra"/>
    <s v="new"/>
    <s v="none"/>
    <m/>
    <n v="7"/>
    <n v="1"/>
    <m/>
    <m/>
    <m/>
    <m/>
    <m/>
    <m/>
    <m/>
    <m/>
    <m/>
    <m/>
    <m/>
    <n v="2193588"/>
    <n v="7992882"/>
    <n v="81133"/>
    <n v="3703"/>
    <n v="0"/>
    <m/>
    <m/>
    <m/>
    <m/>
    <m/>
    <m/>
    <s v="step3334.zyra.dsbench_hytm2.-t.10000.-mr.debra.-ma.new.-mp.none.-p.-k.10000.-i.20.-d.20.-rq.0.-rqsize.256.-nwork.53.-nrq.1.-seqwidth.48.-trial.0.-pinning.ZYRA_SCATTER.data"/>
    <s v="LD_PRELOAD=../lib/libjemalloc.so  time timeout 13 numactl --interleave=all ./zyra.dsbench_hytm2 -t 10000 -mr debra -ma new -mp none -p -k 10000 -i 20 -d 20 -rq 0 -rqsize 256 -nwork 53 -nrq 1 &gt;&gt; output.zyra.dsbench/step3334.zyra.dsbench_hytm2.-t.10000.-mr.debra.-ma.new.-mp.none.-p.-k.10000.-i.20.-d.20.-rq.0.-rqsize.256.-nwork.53.-nrq.1.-seqwidth.48.-trial.0.-pinning.ZYRA_SCATTER.data 2&gt;&gt;output.zyra.dsbench/stderr.out"/>
    <s v="zyra"/>
    <x v="23"/>
    <x v="1"/>
  </r>
  <r>
    <s v="step3335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53"/>
    <s v="debra"/>
    <s v="new"/>
    <s v="none"/>
    <m/>
    <n v="7"/>
    <n v="1"/>
    <m/>
    <m/>
    <m/>
    <m/>
    <m/>
    <m/>
    <m/>
    <m/>
    <m/>
    <m/>
    <m/>
    <n v="6753105"/>
    <n v="6293382"/>
    <n v="63633"/>
    <n v="9310"/>
    <n v="0"/>
    <m/>
    <m/>
    <m/>
    <m/>
    <m/>
    <m/>
    <s v="step3335.zyra.dsbench_hytm2.-t.10000.-mr.debra.-ma.new.-mp.none.-p.-k.10000.-i.20.-d.20.-rq.0.-rqsize.256.-nwork.53.-nrq.1.-seqwidth.48.-trial.1.-pinning.ZYRA_SCATTER.data"/>
    <s v="LD_PRELOAD=../lib/libjemalloc.so  time timeout 13 numactl --interleave=all ./zyra.dsbench_hytm2 -t 10000 -mr debra -ma new -mp none -p -k 10000 -i 20 -d 20 -rq 0 -rqsize 256 -nwork 53 -nrq 1 &gt;&gt; output.zyra.dsbench/step3335.zyra.dsbench_hytm2.-t.10000.-mr.debra.-ma.new.-mp.none.-p.-k.10000.-i.20.-d.20.-rq.0.-rqsize.256.-nwork.53.-nrq.1.-seqwidth.48.-trial.1.-pinning.ZYRA_SCATTER.data 2&gt;&gt;output.zyra.dsbench/stderr.out"/>
    <s v="zyra"/>
    <x v="23"/>
    <x v="1"/>
  </r>
  <r>
    <s v="step333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53"/>
    <s v="debra"/>
    <s v="new"/>
    <s v="none"/>
    <m/>
    <n v="7"/>
    <n v="1"/>
    <m/>
    <m/>
    <m/>
    <m/>
    <m/>
    <m/>
    <m/>
    <m/>
    <m/>
    <m/>
    <m/>
    <n v="6362019"/>
    <n v="5837574"/>
    <n v="56368"/>
    <n v="8086"/>
    <n v="0"/>
    <m/>
    <m/>
    <m/>
    <m/>
    <m/>
    <m/>
    <s v="step3336.zyra.dsbench_hytm2.-t.10000.-mr.debra.-ma.new.-mp.none.-p.-k.10000.-i.20.-d.20.-rq.0.-rqsize.256.-nwork.53.-nrq.1.-seqwidth.48.-trial.2.-pinning.ZYRA_SCATTER.data"/>
    <s v="LD_PRELOAD=../lib/libjemalloc.so  time timeout 13 numactl --interleave=all ./zyra.dsbench_hytm2 -t 10000 -mr debra -ma new -mp none -p -k 10000 -i 20 -d 20 -rq 0 -rqsize 256 -nwork 53 -nrq 1 &gt;&gt; output.zyra.dsbench/step3336.zyra.dsbench_hytm2.-t.10000.-mr.debra.-ma.new.-mp.none.-p.-k.10000.-i.20.-d.20.-rq.0.-rqsize.256.-nwork.53.-nrq.1.-seqwidth.48.-trial.2.-pinning.ZYRA_SCATTER.data 2&gt;&gt;output.zyra.dsbench/stderr.out"/>
    <s v="zyra"/>
    <x v="23"/>
    <x v="1"/>
  </r>
  <r>
    <s v="step3337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147683448"/>
    <n v="147693231"/>
    <n v="29537667"/>
    <n v="73752049"/>
    <n v="10000"/>
    <m/>
    <m/>
    <m/>
    <m/>
    <m/>
    <n v="10000"/>
    <n v="201703.57"/>
    <n v="20"/>
    <n v="10000"/>
    <n v="72"/>
    <s v="debra"/>
    <s v="new"/>
    <s v="none"/>
    <m/>
    <n v="7"/>
    <n v="1"/>
    <m/>
    <n v="14.5114"/>
    <n v="4.5440800000000001"/>
    <n v="2534.14"/>
    <m/>
    <n v="1703.57"/>
    <m/>
    <m/>
    <m/>
    <m/>
    <m/>
    <n v="734525638"/>
    <n v="366103358"/>
    <n v="2716958"/>
    <n v="331880"/>
    <n v="0"/>
    <m/>
    <m/>
    <m/>
    <m/>
    <m/>
    <m/>
    <s v="step3337.zyra.dsbench_hytm2.-t.10000.-mr.debra.-ma.new.-mp.none.-p.-k.10000.-i.20.-d.20.-rq.0.-rqsize.256.-nwork.72.-nrq.0.-seqwidth.48.-trial.0.-pinning.ZYRA_SCATTER.data"/>
    <s v="LD_PRELOAD=../lib/libjemalloc.so  time timeout 13 numactl --interleave=all ./zyra.dsbench_hytm2 -t 10000 -mr debra -ma new -mp none -p -k 10000 -i 20 -d 20 -rq 0 -rqsize 256 -nwork 72 -nrq 0 &gt;&gt; output.zyra.dsbench/step3337.zyra.dsbench_hytm2.-t.10000.-mr.debra.-ma.new.-mp.none.-p.-k.10000.-i.20.-d.20.-rq.0.-rqsize.256.-nwork.72.-nrq.0.-seqwidth.48.-trial.0.-pinning.ZYRA_SCATTER.data 2&gt;&gt;output.zyra.dsbench/stderr.out"/>
    <s v="zyra"/>
    <x v="22"/>
    <x v="2"/>
  </r>
  <r>
    <s v="step3338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146568127"/>
    <n v="146577379"/>
    <n v="29314550"/>
    <n v="73198491"/>
    <n v="10000"/>
    <m/>
    <m/>
    <m/>
    <m/>
    <m/>
    <n v="10000"/>
    <n v="201805.59"/>
    <n v="20"/>
    <n v="10000"/>
    <n v="72"/>
    <s v="debra"/>
    <s v="new"/>
    <s v="none"/>
    <m/>
    <n v="7"/>
    <n v="1"/>
    <m/>
    <n v="14.772"/>
    <n v="4.5309200000000001"/>
    <n v="2560.16"/>
    <m/>
    <n v="1805.59"/>
    <m/>
    <m/>
    <m/>
    <m/>
    <m/>
    <n v="729063720"/>
    <n v="369531903"/>
    <n v="2668604"/>
    <n v="336964"/>
    <n v="0"/>
    <m/>
    <m/>
    <m/>
    <m/>
    <m/>
    <m/>
    <s v="step3338.zyra.dsbench_hytm2.-t.10000.-mr.debra.-ma.new.-mp.none.-p.-k.10000.-i.20.-d.20.-rq.0.-rqsize.256.-nwork.72.-nrq.0.-seqwidth.48.-trial.1.-pinning.ZYRA_SCATTER.data"/>
    <s v="LD_PRELOAD=../lib/libjemalloc.so  time timeout 13 numactl --interleave=all ./zyra.dsbench_hytm2 -t 10000 -mr debra -ma new -mp none -p -k 10000 -i 20 -d 20 -rq 0 -rqsize 256 -nwork 72 -nrq 0 &gt;&gt; output.zyra.dsbench/step3338.zyra.dsbench_hytm2.-t.10000.-mr.debra.-ma.new.-mp.none.-p.-k.10000.-i.20.-d.20.-rq.0.-rqsize.256.-nwork.72.-nrq.0.-seqwidth.48.-trial.1.-pinning.ZYRA_SCATTER.data 2&gt;&gt;output.zyra.dsbench/stderr.out"/>
    <s v="zyra"/>
    <x v="22"/>
    <x v="2"/>
  </r>
  <r>
    <s v="step3339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149404825"/>
    <n v="149410419"/>
    <n v="29881524"/>
    <n v="74613383"/>
    <n v="10000"/>
    <m/>
    <m/>
    <m/>
    <m/>
    <m/>
    <n v="10000"/>
    <n v="201697.28"/>
    <n v="20"/>
    <n v="10000"/>
    <n v="72"/>
    <s v="debra"/>
    <s v="new"/>
    <s v="none"/>
    <m/>
    <n v="7"/>
    <n v="1"/>
    <m/>
    <n v="14.462300000000001"/>
    <n v="4.5247000000000002"/>
    <n v="2508.16"/>
    <m/>
    <n v="1697.28"/>
    <m/>
    <m/>
    <m/>
    <m/>
    <m/>
    <n v="743097906"/>
    <n v="370475101"/>
    <n v="2753579"/>
    <n v="341735"/>
    <n v="0"/>
    <m/>
    <m/>
    <m/>
    <m/>
    <m/>
    <m/>
    <s v="step3339.zyra.dsbench_hytm2.-t.10000.-mr.debra.-ma.new.-mp.none.-p.-k.10000.-i.20.-d.20.-rq.0.-rqsize.256.-nwork.72.-nrq.0.-seqwidth.48.-trial.2.-pinning.ZYRA_SCATTER.data"/>
    <s v="LD_PRELOAD=../lib/libjemalloc.so  time timeout 13 numactl --interleave=all ./zyra.dsbench_hytm2 -t 10000 -mr debra -ma new -mp none -p -k 10000 -i 20 -d 20 -rq 0 -rqsize 256 -nwork 72 -nrq 0 &gt;&gt; output.zyra.dsbench/step3339.zyra.dsbench_hytm2.-t.10000.-mr.debra.-ma.new.-mp.none.-p.-k.10000.-i.20.-d.20.-rq.0.-rqsize.256.-nwork.72.-nrq.0.-seqwidth.48.-trial.2.-pinning.ZYRA_SCATTER.data 2&gt;&gt;output.zyra.dsbench/stderr.out"/>
    <s v="zyra"/>
    <x v="22"/>
    <x v="2"/>
  </r>
  <r>
    <s v="step33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49135269"/>
    <n v="10000"/>
    <m/>
    <m/>
    <m/>
    <m/>
    <m/>
    <n v="10000"/>
    <n v="3945.98"/>
    <n v="0"/>
    <n v="100000"/>
    <n v="71"/>
    <s v="debra"/>
    <s v="new"/>
    <s v="none"/>
    <m/>
    <n v="8"/>
    <n v="1"/>
    <m/>
    <n v="8.6726500000000009"/>
    <n v="0.234458"/>
    <n v="3886.74"/>
    <m/>
    <n v="3945.98"/>
    <m/>
    <m/>
    <m/>
    <m/>
    <m/>
    <n v="491110461"/>
    <n v="24269074"/>
    <n v="242230"/>
    <n v="0"/>
    <n v="5.4573299999999998"/>
    <m/>
    <m/>
    <m/>
    <m/>
    <m/>
    <m/>
    <s v="step333.zyra.dsbench_hytm1.-t.10000.-mr.debra.-ma.new.-mp.none.-p.-k.100000.-i.0.-d.0.-rq.0.-rqsize.256.-nwork.71.-nrq.1.-seqwidth.48.-trial.2.-pinning.ZYRA_CLUSTER.data"/>
    <s v="LD_PRELOAD=../lib/libjemalloc.so  time timeout 13 numactl --interleave=all ./zyra.dsbench_hytm1 -t 10000 -mr debra -ma new -mp none -p -k 100000 -i 0 -d 0 -rq 0 -rqsize 256 -nwork 71 -nrq 1 &gt;&gt; output.zyra.dsbench/step333.zyra.dsbench_hytm1.-t.10000.-mr.debra.-ma.new.-mp.none.-p.-k.100000.-i.0.-d.0.-rq.0.-rqsize.256.-nwork.71.-nrq.1.-seqwidth.48.-trial.2.-pinning.ZYRA_CLUSTER.data 2&gt;&gt;output.zyra.dsbench/stderr.out"/>
    <s v="zyra"/>
    <x v="3"/>
    <x v="2"/>
  </r>
  <r>
    <s v="step1233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42253343"/>
    <n v="10000"/>
    <m/>
    <m/>
    <m/>
    <m/>
    <m/>
    <n v="10000"/>
    <n v="1565.84"/>
    <n v="0"/>
    <n v="10000"/>
    <n v="17"/>
    <s v="debra"/>
    <s v="new"/>
    <s v="none"/>
    <m/>
    <n v="8"/>
    <n v="1"/>
    <m/>
    <n v="1.8248800000000001"/>
    <n v="1.88046E-3"/>
    <n v="1130.74"/>
    <m/>
    <n v="1565.84"/>
    <m/>
    <m/>
    <m/>
    <m/>
    <m/>
    <n v="422214965"/>
    <n v="11302000"/>
    <n v="318465"/>
    <n v="0"/>
    <n v="2.5796700000000001"/>
    <m/>
    <m/>
    <m/>
    <m/>
    <m/>
    <m/>
    <s v="step1233.zyra.dsbench_hytm1.-t.10000.-mr.debra.-ma.new.-mp.none.-p.-k.10000.-i.0.-d.0.-rq.0.-rqsize.256.-nwork.17.-nrq.1.-seqwidth.48.-trial.2.-pinning.ZYRA_CLUSTER.data"/>
    <s v="LD_PRELOAD=../lib/libjemalloc.so  time timeout 13 numactl --interleave=all ./zyra.dsbench_hytm1 -t 10000 -mr debra -ma new -mp none -p -k 10000 -i 0 -d 0 -rq 0 -rqsize 256 -nwork 17 -nrq 1 &gt;&gt; output.zyra.dsbench/step1233.zyra.dsbench_hytm1.-t.10000.-mr.debra.-ma.new.-mp.none.-p.-k.10000.-i.0.-d.0.-rq.0.-rqsize.256.-nwork.17.-nrq.1.-seqwidth.48.-trial.2.-pinning.ZYRA_CLUSTER.data 2&gt;&gt;output.zyra.dsbench/stderr.out"/>
    <s v="zyra"/>
    <x v="2"/>
    <x v="8"/>
  </r>
  <r>
    <s v="step1022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8124086"/>
    <n v="8122625"/>
    <n v="1624671"/>
    <n v="4057499"/>
    <n v="10000"/>
    <m/>
    <m/>
    <m/>
    <m/>
    <m/>
    <n v="10000"/>
    <n v="20938.258000000002"/>
    <n v="20"/>
    <n v="10000"/>
    <n v="1"/>
    <s v="debra"/>
    <s v="new"/>
    <s v="none"/>
    <m/>
    <n v="8"/>
    <n v="1"/>
    <m/>
    <n v="0.76837999999999995"/>
    <n v="5.0772499999999998E-2"/>
    <n v="934.54100000000005"/>
    <m/>
    <n v="938.25800000000004"/>
    <m/>
    <m/>
    <m/>
    <m/>
    <m/>
    <n v="40488533"/>
    <n v="1732765"/>
    <n v="86466"/>
    <n v="0"/>
    <n v="0"/>
    <m/>
    <m/>
    <m/>
    <m/>
    <m/>
    <m/>
    <s v="step1022.zyra.dsbench_hytm2_3path.-t.10000.-mr.debra.-ma.new.-mp.none.-p.-k.10000.-i.20.-d.20.-rq.0.-rqsize.256.-nwork.1.-nrq.0.-seqwidth.48.-trial.1.-pinning.ZYRA_CLUSTER.data"/>
    <s v="LD_PRELOAD=../lib/libjemalloc.so  time timeout 13 numactl --interleave=all ./zyra.dsbench_hytm2_3path -t 10000 -mr debra -ma new -mp none -p -k 10000 -i 20 -d 20 -rq 0 -rqsize 256 -nwork 1 -nrq 0 &gt;&gt; output.zyra.dsbench/step1022.zyra.dsbench_hytm2_3path.-t.10000.-mr.debra.-ma.new.-mp.none.-p.-k.10000.-i.20.-d.20.-rq.0.-rqsize.256.-nwork.1.-nrq.0.-seqwidth.48.-trial.1.-pinning.ZYRA_CLUSTER.data 2&gt;&gt;output.zyra.dsbench/stderr.out"/>
    <s v="zyra"/>
    <x v="16"/>
    <x v="7"/>
  </r>
  <r>
    <s v="step334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71"/>
    <s v="debra"/>
    <s v="new"/>
    <s v="none"/>
    <m/>
    <n v="7"/>
    <n v="1"/>
    <m/>
    <m/>
    <m/>
    <m/>
    <m/>
    <m/>
    <m/>
    <m/>
    <m/>
    <m/>
    <m/>
    <n v="8302702"/>
    <n v="8354253"/>
    <n v="88682"/>
    <n v="16043"/>
    <n v="0"/>
    <m/>
    <m/>
    <m/>
    <m/>
    <m/>
    <m/>
    <s v="step3340.zyra.dsbench_hytm2.-t.10000.-mr.debra.-ma.new.-mp.none.-p.-k.10000.-i.20.-d.20.-rq.0.-rqsize.256.-nwork.71.-nrq.1.-seqwidth.48.-trial.0.-pinning.ZYRA_SCATTER.data"/>
    <s v="LD_PRELOAD=../lib/libjemalloc.so  time timeout 13 numactl --interleave=all ./zyra.dsbench_hytm2 -t 10000 -mr debra -ma new -mp none -p -k 10000 -i 20 -d 20 -rq 0 -rqsize 256 -nwork 71 -nrq 1 &gt;&gt; output.zyra.dsbench/step3340.zyra.dsbench_hytm2.-t.10000.-mr.debra.-ma.new.-mp.none.-p.-k.10000.-i.20.-d.20.-rq.0.-rqsize.256.-nwork.71.-nrq.1.-seqwidth.48.-trial.0.-pinning.ZYRA_SCATTER.data 2&gt;&gt;output.zyra.dsbench/stderr.out"/>
    <s v="zyra"/>
    <x v="23"/>
    <x v="2"/>
  </r>
  <r>
    <s v="step3341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71"/>
    <s v="debra"/>
    <s v="new"/>
    <s v="none"/>
    <m/>
    <n v="7"/>
    <n v="1"/>
    <m/>
    <m/>
    <m/>
    <m/>
    <m/>
    <m/>
    <m/>
    <m/>
    <m/>
    <m/>
    <m/>
    <n v="8277122"/>
    <n v="8390289"/>
    <n v="85566"/>
    <n v="15514"/>
    <n v="0"/>
    <m/>
    <m/>
    <m/>
    <m/>
    <m/>
    <m/>
    <s v="step3341.zyra.dsbench_hytm2.-t.10000.-mr.debra.-ma.new.-mp.none.-p.-k.10000.-i.20.-d.20.-rq.0.-rqsize.256.-nwork.71.-nrq.1.-seqwidth.48.-trial.1.-pinning.ZYRA_SCATTER.data"/>
    <s v="LD_PRELOAD=../lib/libjemalloc.so  time timeout 13 numactl --interleave=all ./zyra.dsbench_hytm2 -t 10000 -mr debra -ma new -mp none -p -k 10000 -i 20 -d 20 -rq 0 -rqsize 256 -nwork 71 -nrq 1 &gt;&gt; output.zyra.dsbench/step3341.zyra.dsbench_hytm2.-t.10000.-mr.debra.-ma.new.-mp.none.-p.-k.10000.-i.20.-d.20.-rq.0.-rqsize.256.-nwork.71.-nrq.1.-seqwidth.48.-trial.1.-pinning.ZYRA_SCATTER.data 2&gt;&gt;output.zyra.dsbench/stderr.out"/>
    <s v="zyra"/>
    <x v="23"/>
    <x v="2"/>
  </r>
  <r>
    <s v="step3342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71"/>
    <s v="debra"/>
    <s v="new"/>
    <s v="none"/>
    <m/>
    <n v="7"/>
    <n v="1"/>
    <m/>
    <m/>
    <m/>
    <m/>
    <m/>
    <m/>
    <m/>
    <m/>
    <m/>
    <m/>
    <m/>
    <n v="7922453"/>
    <n v="8183821"/>
    <n v="81486"/>
    <n v="14689"/>
    <n v="0"/>
    <m/>
    <m/>
    <m/>
    <m/>
    <m/>
    <m/>
    <s v="step3342.zyra.dsbench_hytm2.-t.10000.-mr.debra.-ma.new.-mp.none.-p.-k.10000.-i.20.-d.20.-rq.0.-rqsize.256.-nwork.71.-nrq.1.-seqwidth.48.-trial.2.-pinning.ZYRA_SCATTER.data"/>
    <s v="LD_PRELOAD=../lib/libjemalloc.so  time timeout 13 numactl --interleave=all ./zyra.dsbench_hytm2 -t 10000 -mr debra -ma new -mp none -p -k 10000 -i 20 -d 20 -rq 0 -rqsize 256 -nwork 71 -nrq 1 &gt;&gt; output.zyra.dsbench/step3342.zyra.dsbench_hytm2.-t.10000.-mr.debra.-ma.new.-mp.none.-p.-k.10000.-i.20.-d.20.-rq.0.-rqsize.256.-nwork.71.-nrq.1.-seqwidth.48.-trial.2.-pinning.ZYRA_SCATTER.data 2&gt;&gt;output.zyra.dsbench/stderr.out"/>
    <s v="zyra"/>
    <x v="23"/>
    <x v="2"/>
  </r>
  <r>
    <s v="step3343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65925408"/>
    <n v="165959733"/>
    <n v="33188514"/>
    <n v="82873322"/>
    <n v="10000"/>
    <m/>
    <m/>
    <m/>
    <m/>
    <m/>
    <n v="10000"/>
    <n v="201682.24"/>
    <n v="20"/>
    <n v="10000"/>
    <n v="90"/>
    <s v="debra"/>
    <s v="new"/>
    <s v="none"/>
    <m/>
    <n v="7"/>
    <n v="1"/>
    <m/>
    <n v="14.571899999999999"/>
    <n v="4.5742000000000003"/>
    <n v="2831"/>
    <m/>
    <n v="1682.24"/>
    <m/>
    <m/>
    <m/>
    <m/>
    <m/>
    <n v="825587308"/>
    <n v="429871281"/>
    <n v="2913102"/>
    <n v="390121"/>
    <n v="0"/>
    <m/>
    <m/>
    <m/>
    <m/>
    <m/>
    <m/>
    <s v="step3343.zyra.dsbench_hytm2.-t.10000.-mr.debra.-ma.new.-mp.none.-p.-k.10000.-i.20.-d.20.-rq.0.-rqsize.256.-nwork.90.-nrq.0.-seqwidth.48.-trial.0.-pinning.ZYRA_SCATTER.data"/>
    <s v="LD_PRELOAD=../lib/libjemalloc.so  time timeout 13 numactl --interleave=all ./zyra.dsbench_hytm2 -t 10000 -mr debra -ma new -mp none -p -k 10000 -i 20 -d 20 -rq 0 -rqsize 256 -nwork 90 -nrq 0 &gt;&gt; output.zyra.dsbench/step3343.zyra.dsbench_hytm2.-t.10000.-mr.debra.-ma.new.-mp.none.-p.-k.10000.-i.20.-d.20.-rq.0.-rqsize.256.-nwork.90.-nrq.0.-seqwidth.48.-trial.0.-pinning.ZYRA_SCATTER.data 2&gt;&gt;output.zyra.dsbench/stderr.out"/>
    <s v="zyra"/>
    <x v="22"/>
    <x v="4"/>
  </r>
  <r>
    <s v="step3344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161740763"/>
    <n v="161743298"/>
    <n v="32348406"/>
    <n v="80780059"/>
    <n v="10000"/>
    <m/>
    <m/>
    <m/>
    <m/>
    <m/>
    <n v="10000"/>
    <n v="201808.77"/>
    <n v="20"/>
    <n v="10000"/>
    <n v="90"/>
    <s v="debra"/>
    <s v="new"/>
    <s v="none"/>
    <m/>
    <n v="7"/>
    <n v="1"/>
    <m/>
    <n v="14.7005"/>
    <n v="4.57125"/>
    <n v="2902.17"/>
    <m/>
    <n v="1808.77"/>
    <m/>
    <m/>
    <m/>
    <m/>
    <m/>
    <n v="804699497"/>
    <n v="442483514"/>
    <n v="2885153"/>
    <n v="402768"/>
    <n v="0"/>
    <m/>
    <m/>
    <m/>
    <m/>
    <m/>
    <m/>
    <s v="step3344.zyra.dsbench_hytm2.-t.10000.-mr.debra.-ma.new.-mp.none.-p.-k.10000.-i.20.-d.20.-rq.0.-rqsize.256.-nwork.90.-nrq.0.-seqwidth.48.-trial.1.-pinning.ZYRA_SCATTER.data"/>
    <s v="LD_PRELOAD=../lib/libjemalloc.so  time timeout 13 numactl --interleave=all ./zyra.dsbench_hytm2 -t 10000 -mr debra -ma new -mp none -p -k 10000 -i 20 -d 20 -rq 0 -rqsize 256 -nwork 90 -nrq 0 &gt;&gt; output.zyra.dsbench/step3344.zyra.dsbench_hytm2.-t.10000.-mr.debra.-ma.new.-mp.none.-p.-k.10000.-i.20.-d.20.-rq.0.-rqsize.256.-nwork.90.-nrq.0.-seqwidth.48.-trial.1.-pinning.ZYRA_SCATTER.data 2&gt;&gt;output.zyra.dsbench/stderr.out"/>
    <s v="zyra"/>
    <x v="22"/>
    <x v="4"/>
  </r>
  <r>
    <s v="step3345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65056744"/>
    <n v="165028650"/>
    <n v="33008539"/>
    <n v="82423942"/>
    <n v="10000"/>
    <m/>
    <m/>
    <m/>
    <m/>
    <m/>
    <n v="10000"/>
    <n v="201762.54"/>
    <n v="20"/>
    <n v="10000"/>
    <n v="90"/>
    <s v="debra"/>
    <s v="new"/>
    <s v="none"/>
    <m/>
    <n v="7"/>
    <n v="1"/>
    <m/>
    <n v="14.5946"/>
    <n v="4.5853200000000003"/>
    <n v="2841.37"/>
    <m/>
    <n v="1762.54"/>
    <m/>
    <m/>
    <m/>
    <m/>
    <m/>
    <n v="821039147"/>
    <n v="440222575"/>
    <n v="2953706"/>
    <n v="421142"/>
    <n v="0"/>
    <m/>
    <m/>
    <m/>
    <m/>
    <m/>
    <m/>
    <s v="step3345.zyra.dsbench_hytm2.-t.10000.-mr.debra.-ma.new.-mp.none.-p.-k.10000.-i.20.-d.20.-rq.0.-rqsize.256.-nwork.90.-nrq.0.-seqwidth.48.-trial.2.-pinning.ZYRA_SCATTER.data"/>
    <s v="LD_PRELOAD=../lib/libjemalloc.so  time timeout 13 numactl --interleave=all ./zyra.dsbench_hytm2 -t 10000 -mr debra -ma new -mp none -p -k 10000 -i 20 -d 20 -rq 0 -rqsize 256 -nwork 90 -nrq 0 &gt;&gt; output.zyra.dsbench/step3345.zyra.dsbench_hytm2.-t.10000.-mr.debra.-ma.new.-mp.none.-p.-k.10000.-i.20.-d.20.-rq.0.-rqsize.256.-nwork.90.-nrq.0.-seqwidth.48.-trial.2.-pinning.ZYRA_SCATTER.data 2&gt;&gt;output.zyra.dsbench/stderr.out"/>
    <s v="zyra"/>
    <x v="22"/>
    <x v="4"/>
  </r>
  <r>
    <s v="step334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89"/>
    <s v="debra"/>
    <s v="new"/>
    <s v="none"/>
    <m/>
    <n v="7"/>
    <n v="1"/>
    <m/>
    <m/>
    <m/>
    <m/>
    <m/>
    <m/>
    <m/>
    <m/>
    <m/>
    <m/>
    <m/>
    <n v="9384153"/>
    <n v="9797067"/>
    <n v="96709"/>
    <n v="17587"/>
    <n v="0"/>
    <m/>
    <m/>
    <m/>
    <m/>
    <m/>
    <m/>
    <s v="step3346.zyra.dsbench_hytm2.-t.10000.-mr.debra.-ma.new.-mp.none.-p.-k.10000.-i.20.-d.20.-rq.0.-rqsize.256.-nwork.89.-nrq.1.-seqwidth.48.-trial.0.-pinning.ZYRA_SCATTER.data"/>
    <s v="LD_PRELOAD=../lib/libjemalloc.so  time timeout 13 numactl --interleave=all ./zyra.dsbench_hytm2 -t 10000 -mr debra -ma new -mp none -p -k 10000 -i 20 -d 20 -rq 0 -rqsize 256 -nwork 89 -nrq 1 &gt;&gt; output.zyra.dsbench/step3346.zyra.dsbench_hytm2.-t.10000.-mr.debra.-ma.new.-mp.none.-p.-k.10000.-i.20.-d.20.-rq.0.-rqsize.256.-nwork.89.-nrq.1.-seqwidth.48.-trial.0.-pinning.ZYRA_SCATTER.data 2&gt;&gt;output.zyra.dsbench/stderr.out"/>
    <s v="zyra"/>
    <x v="23"/>
    <x v="4"/>
  </r>
  <r>
    <s v="step3347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89"/>
    <s v="debra"/>
    <s v="new"/>
    <s v="none"/>
    <m/>
    <n v="7"/>
    <n v="1"/>
    <m/>
    <m/>
    <m/>
    <m/>
    <m/>
    <m/>
    <m/>
    <m/>
    <m/>
    <m/>
    <m/>
    <n v="9263451"/>
    <n v="9572560"/>
    <n v="94098"/>
    <n v="17886"/>
    <n v="0"/>
    <m/>
    <m/>
    <m/>
    <m/>
    <m/>
    <m/>
    <s v="step3347.zyra.dsbench_hytm2.-t.10000.-mr.debra.-ma.new.-mp.none.-p.-k.10000.-i.20.-d.20.-rq.0.-rqsize.256.-nwork.89.-nrq.1.-seqwidth.48.-trial.1.-pinning.ZYRA_SCATTER.data"/>
    <s v="LD_PRELOAD=../lib/libjemalloc.so  time timeout 13 numactl --interleave=all ./zyra.dsbench_hytm2 -t 10000 -mr debra -ma new -mp none -p -k 10000 -i 20 -d 20 -rq 0 -rqsize 256 -nwork 89 -nrq 1 &gt;&gt; output.zyra.dsbench/step3347.zyra.dsbench_hytm2.-t.10000.-mr.debra.-ma.new.-mp.none.-p.-k.10000.-i.20.-d.20.-rq.0.-rqsize.256.-nwork.89.-nrq.1.-seqwidth.48.-trial.1.-pinning.ZYRA_SCATTER.data 2&gt;&gt;output.zyra.dsbench/stderr.out"/>
    <s v="zyra"/>
    <x v="23"/>
    <x v="4"/>
  </r>
  <r>
    <s v="step3348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89"/>
    <s v="debra"/>
    <s v="new"/>
    <s v="none"/>
    <m/>
    <n v="7"/>
    <n v="1"/>
    <m/>
    <m/>
    <m/>
    <m/>
    <m/>
    <m/>
    <m/>
    <m/>
    <m/>
    <m/>
    <m/>
    <n v="9436991"/>
    <n v="9913793"/>
    <n v="97980"/>
    <n v="17588"/>
    <n v="0"/>
    <m/>
    <m/>
    <m/>
    <m/>
    <m/>
    <m/>
    <s v="step3348.zyra.dsbench_hytm2.-t.10000.-mr.debra.-ma.new.-mp.none.-p.-k.10000.-i.20.-d.20.-rq.0.-rqsize.256.-nwork.89.-nrq.1.-seqwidth.48.-trial.2.-pinning.ZYRA_SCATTER.data"/>
    <s v="LD_PRELOAD=../lib/libjemalloc.so  time timeout 13 numactl --interleave=all ./zyra.dsbench_hytm2 -t 10000 -mr debra -ma new -mp none -p -k 10000 -i 20 -d 20 -rq 0 -rqsize 256 -nwork 89 -nrq 1 &gt;&gt; output.zyra.dsbench/step3348.zyra.dsbench_hytm2.-t.10000.-mr.debra.-ma.new.-mp.none.-p.-k.10000.-i.20.-d.20.-rq.0.-rqsize.256.-nwork.89.-nrq.1.-seqwidth.48.-trial.2.-pinning.ZYRA_SCATTER.data 2&gt;&gt;output.zyra.dsbench/stderr.out"/>
    <s v="zyra"/>
    <x v="23"/>
    <x v="4"/>
  </r>
  <r>
    <s v="step3349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82141018"/>
    <n v="182154471"/>
    <n v="36429548"/>
    <n v="90978165"/>
    <n v="10000"/>
    <m/>
    <m/>
    <m/>
    <m/>
    <m/>
    <n v="10000"/>
    <n v="201726.33"/>
    <n v="20"/>
    <n v="10000"/>
    <n v="108"/>
    <s v="debra"/>
    <s v="new"/>
    <s v="none"/>
    <m/>
    <n v="7"/>
    <n v="1"/>
    <m/>
    <n v="14.679600000000001"/>
    <n v="4.6064400000000001"/>
    <n v="3076.88"/>
    <m/>
    <n v="1726.33"/>
    <m/>
    <m/>
    <m/>
    <m/>
    <m/>
    <n v="906211497"/>
    <n v="511308903"/>
    <n v="3342324"/>
    <n v="542548"/>
    <n v="0"/>
    <m/>
    <m/>
    <m/>
    <m/>
    <m/>
    <m/>
    <s v="step3349.zyra.dsbench_hytm2.-t.10000.-mr.debra.-ma.new.-mp.none.-p.-k.10000.-i.20.-d.20.-rq.0.-rqsize.256.-nwork.108.-nrq.0.-seqwidth.48.-trial.0.-pinning.ZYRA_SCATTER.data"/>
    <s v="LD_PRELOAD=../lib/libjemalloc.so  time timeout 13 numactl --interleave=all ./zyra.dsbench_hytm2 -t 10000 -mr debra -ma new -mp none -p -k 10000 -i 20 -d 20 -rq 0 -rqsize 256 -nwork 108 -nrq 0 &gt;&gt; output.zyra.dsbench/step3349.zyra.dsbench_hytm2.-t.10000.-mr.debra.-ma.new.-mp.none.-p.-k.10000.-i.20.-d.20.-rq.0.-rqsize.256.-nwork.108.-nrq.0.-seqwidth.48.-trial.0.-pinning.ZYRA_SCATTER.data 2&gt;&gt;output.zyra.dsbench/stderr.out"/>
    <s v="zyra"/>
    <x v="22"/>
    <x v="3"/>
  </r>
  <r>
    <s v="step1234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96669200"/>
    <n v="10000"/>
    <m/>
    <m/>
    <m/>
    <m/>
    <m/>
    <n v="10000"/>
    <n v="653.38800000000003"/>
    <n v="0"/>
    <n v="10000"/>
    <n v="36"/>
    <s v="debra"/>
    <s v="new"/>
    <s v="none"/>
    <m/>
    <n v="8"/>
    <n v="1"/>
    <m/>
    <n v="0.29322599999999999"/>
    <n v="1.5583400000000001E-4"/>
    <n v="988.928"/>
    <m/>
    <n v="653.38800000000003"/>
    <m/>
    <m/>
    <m/>
    <m/>
    <m/>
    <n v="966692006"/>
    <n v="960182"/>
    <n v="25117"/>
    <n v="0"/>
    <n v="0"/>
    <m/>
    <m/>
    <m/>
    <m/>
    <m/>
    <m/>
    <s v="step1234.zyra.dsbench_hytm1.-t.10000.-mr.debra.-ma.new.-mp.none.-p.-k.10000.-i.0.-d.0.-rq.0.-rqsize.256.-nwork.36.-nrq.0.-seqwidth.48.-trial.0.-pinning.ZYRA_CLUSTER.data"/>
    <s v="LD_PRELOAD=../lib/libjemalloc.so  time timeout 13 numactl --interleave=all ./zyra.dsbench_hytm1 -t 10000 -mr debra -ma new -mp none -p -k 10000 -i 0 -d 0 -rq 0 -rqsize 256 -nwork 36 -nrq 0 &gt;&gt; output.zyra.dsbench/step1234.zyra.dsbench_hytm1.-t.10000.-mr.debra.-ma.new.-mp.none.-p.-k.10000.-i.0.-d.0.-rq.0.-rqsize.256.-nwork.36.-nrq.0.-seqwidth.48.-trial.0.-pinning.ZYRA_CLUSTER.data 2&gt;&gt;output.zyra.dsbench/stderr.out"/>
    <s v="zyra"/>
    <x v="4"/>
    <x v="0"/>
  </r>
  <r>
    <s v="step334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162764894"/>
    <n v="10000"/>
    <m/>
    <m/>
    <m/>
    <m/>
    <m/>
    <n v="10000"/>
    <n v="767.46"/>
    <n v="0"/>
    <n v="100000"/>
    <n v="90"/>
    <s v="debra"/>
    <s v="new"/>
    <s v="none"/>
    <m/>
    <n v="8"/>
    <n v="1"/>
    <m/>
    <n v="7.9928999999999997"/>
    <n v="2.69549E-2"/>
    <n v="1460.97"/>
    <m/>
    <n v="767.46"/>
    <m/>
    <m/>
    <m/>
    <m/>
    <m/>
    <n v="1627648943"/>
    <n v="4520750"/>
    <n v="20594"/>
    <n v="0"/>
    <n v="0"/>
    <m/>
    <m/>
    <m/>
    <m/>
    <m/>
    <m/>
    <s v="step334.zyra.dsbench_hytm1.-t.10000.-mr.debra.-ma.new.-mp.none.-p.-k.100000.-i.0.-d.0.-rq.0.-rqsize.256.-nwork.90.-nrq.0.-seqwidth.48.-trial.0.-pinning.ZYRA_CLUSTER.data"/>
    <s v="LD_PRELOAD=../lib/libjemalloc.so  time timeout 13 numactl --interleave=all ./zyra.dsbench_hytm1 -t 10000 -mr debra -ma new -mp none -p -k 100000 -i 0 -d 0 -rq 0 -rqsize 256 -nwork 90 -nrq 0 &gt;&gt; output.zyra.dsbench/step334.zyra.dsbench_hytm1.-t.10000.-mr.debra.-ma.new.-mp.none.-p.-k.100000.-i.0.-d.0.-rq.0.-rqsize.256.-nwork.90.-nrq.0.-seqwidth.48.-trial.0.-pinning.ZYRA_CLUSTER.data 2&gt;&gt;output.zyra.dsbench/stderr.out"/>
    <s v="zyra"/>
    <x v="6"/>
    <x v="4"/>
  </r>
  <r>
    <s v="step335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78765108"/>
    <n v="178725836"/>
    <n v="35749094"/>
    <n v="89260956"/>
    <n v="10000"/>
    <m/>
    <m/>
    <m/>
    <m/>
    <m/>
    <n v="10000"/>
    <n v="201853.52"/>
    <n v="20"/>
    <n v="10000"/>
    <n v="108"/>
    <s v="debra"/>
    <s v="new"/>
    <s v="none"/>
    <m/>
    <n v="7"/>
    <n v="1"/>
    <m/>
    <n v="14.670500000000001"/>
    <n v="4.5852199999999996"/>
    <n v="3134.56"/>
    <m/>
    <n v="1853.52"/>
    <m/>
    <m/>
    <m/>
    <m/>
    <m/>
    <n v="889172274"/>
    <n v="505648667"/>
    <n v="3229627"/>
    <n v="532134"/>
    <n v="0"/>
    <m/>
    <m/>
    <m/>
    <m/>
    <m/>
    <m/>
    <s v="step3350.zyra.dsbench_hytm2.-t.10000.-mr.debra.-ma.new.-mp.none.-p.-k.10000.-i.20.-d.20.-rq.0.-rqsize.256.-nwork.108.-nrq.0.-seqwidth.48.-trial.1.-pinning.ZYRA_SCATTER.data"/>
    <s v="LD_PRELOAD=../lib/libjemalloc.so  time timeout 13 numactl --interleave=all ./zyra.dsbench_hytm2 -t 10000 -mr debra -ma new -mp none -p -k 10000 -i 20 -d 20 -rq 0 -rqsize 256 -nwork 108 -nrq 0 &gt;&gt; output.zyra.dsbench/step3350.zyra.dsbench_hytm2.-t.10000.-mr.debra.-ma.new.-mp.none.-p.-k.10000.-i.20.-d.20.-rq.0.-rqsize.256.-nwork.108.-nrq.0.-seqwidth.48.-trial.1.-pinning.ZYRA_SCATTER.data 2&gt;&gt;output.zyra.dsbench/stderr.out"/>
    <s v="zyra"/>
    <x v="22"/>
    <x v="3"/>
  </r>
  <r>
    <s v="step3351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79236296"/>
    <n v="179260597"/>
    <n v="35849689"/>
    <n v="89516939"/>
    <n v="10000"/>
    <m/>
    <m/>
    <m/>
    <m/>
    <m/>
    <n v="10000"/>
    <n v="201856.24"/>
    <n v="20"/>
    <n v="10000"/>
    <n v="108"/>
    <s v="debra"/>
    <s v="new"/>
    <s v="none"/>
    <m/>
    <n v="7"/>
    <n v="1"/>
    <m/>
    <n v="14.5915"/>
    <n v="4.5908899999999999"/>
    <n v="3126.57"/>
    <m/>
    <n v="1856.24"/>
    <m/>
    <m/>
    <m/>
    <m/>
    <m/>
    <n v="891722559"/>
    <n v="499043864"/>
    <n v="3247761"/>
    <n v="519255"/>
    <n v="0"/>
    <m/>
    <m/>
    <m/>
    <m/>
    <m/>
    <m/>
    <s v="step3351.zyra.dsbench_hytm2.-t.10000.-mr.debra.-ma.new.-mp.none.-p.-k.10000.-i.20.-d.20.-rq.0.-rqsize.256.-nwork.108.-nrq.0.-seqwidth.48.-trial.2.-pinning.ZYRA_SCATTER.data"/>
    <s v="LD_PRELOAD=../lib/libjemalloc.so  time timeout 13 numactl --interleave=all ./zyra.dsbench_hytm2 -t 10000 -mr debra -ma new -mp none -p -k 10000 -i 20 -d 20 -rq 0 -rqsize 256 -nwork 108 -nrq 0 &gt;&gt; output.zyra.dsbench/step3351.zyra.dsbench_hytm2.-t.10000.-mr.debra.-ma.new.-mp.none.-p.-k.10000.-i.20.-d.20.-rq.0.-rqsize.256.-nwork.108.-nrq.0.-seqwidth.48.-trial.2.-pinning.ZYRA_SCATTER.data 2&gt;&gt;output.zyra.dsbench/stderr.out"/>
    <s v="zyra"/>
    <x v="22"/>
    <x v="3"/>
  </r>
  <r>
    <s v="step3352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07"/>
    <s v="debra"/>
    <s v="new"/>
    <s v="none"/>
    <m/>
    <n v="7"/>
    <n v="1"/>
    <m/>
    <m/>
    <m/>
    <m/>
    <m/>
    <m/>
    <m/>
    <m/>
    <m/>
    <m/>
    <m/>
    <n v="10114994"/>
    <n v="11068713"/>
    <n v="104673"/>
    <n v="21978"/>
    <n v="0"/>
    <m/>
    <m/>
    <m/>
    <m/>
    <m/>
    <m/>
    <s v="step3352.zyra.dsbench_hytm2.-t.10000.-mr.debra.-ma.new.-mp.none.-p.-k.10000.-i.20.-d.20.-rq.0.-rqsize.256.-nwork.107.-nrq.1.-seqwidth.48.-trial.0.-pinning.ZYRA_SCATTER.data"/>
    <s v="LD_PRELOAD=../lib/libjemalloc.so  time timeout 13 numactl --interleave=all ./zyra.dsbench_hytm2 -t 10000 -mr debra -ma new -mp none -p -k 10000 -i 20 -d 20 -rq 0 -rqsize 256 -nwork 107 -nrq 1 &gt;&gt; output.zyra.dsbench/step3352.zyra.dsbench_hytm2.-t.10000.-mr.debra.-ma.new.-mp.none.-p.-k.10000.-i.20.-d.20.-rq.0.-rqsize.256.-nwork.107.-nrq.1.-seqwidth.48.-trial.0.-pinning.ZYRA_SCATTER.data 2&gt;&gt;output.zyra.dsbench/stderr.out"/>
    <s v="zyra"/>
    <x v="23"/>
    <x v="3"/>
  </r>
  <r>
    <s v="step3353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07"/>
    <s v="debra"/>
    <s v="new"/>
    <s v="none"/>
    <m/>
    <n v="7"/>
    <n v="1"/>
    <m/>
    <m/>
    <m/>
    <m/>
    <m/>
    <m/>
    <m/>
    <m/>
    <m/>
    <m/>
    <m/>
    <n v="10264730"/>
    <n v="11059148"/>
    <n v="108327"/>
    <n v="23041"/>
    <n v="0"/>
    <m/>
    <m/>
    <m/>
    <m/>
    <m/>
    <m/>
    <s v="step3353.zyra.dsbench_hytm2.-t.10000.-mr.debra.-ma.new.-mp.none.-p.-k.10000.-i.20.-d.20.-rq.0.-rqsize.256.-nwork.107.-nrq.1.-seqwidth.48.-trial.1.-pinning.ZYRA_SCATTER.data"/>
    <s v="LD_PRELOAD=../lib/libjemalloc.so  time timeout 13 numactl --interleave=all ./zyra.dsbench_hytm2 -t 10000 -mr debra -ma new -mp none -p -k 10000 -i 20 -d 20 -rq 0 -rqsize 256 -nwork 107 -nrq 1 &gt;&gt; output.zyra.dsbench/step3353.zyra.dsbench_hytm2.-t.10000.-mr.debra.-ma.new.-mp.none.-p.-k.10000.-i.20.-d.20.-rq.0.-rqsize.256.-nwork.107.-nrq.1.-seqwidth.48.-trial.1.-pinning.ZYRA_SCATTER.data 2&gt;&gt;output.zyra.dsbench/stderr.out"/>
    <s v="zyra"/>
    <x v="23"/>
    <x v="3"/>
  </r>
  <r>
    <s v="step3354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07"/>
    <s v="debra"/>
    <s v="new"/>
    <s v="none"/>
    <m/>
    <n v="7"/>
    <n v="1"/>
    <m/>
    <m/>
    <m/>
    <m/>
    <m/>
    <m/>
    <m/>
    <m/>
    <m/>
    <m/>
    <m/>
    <n v="10224089"/>
    <n v="11022349"/>
    <n v="106058"/>
    <n v="22607"/>
    <n v="0"/>
    <m/>
    <m/>
    <m/>
    <m/>
    <m/>
    <m/>
    <s v="step3354.zyra.dsbench_hytm2.-t.10000.-mr.debra.-ma.new.-mp.none.-p.-k.10000.-i.20.-d.20.-rq.0.-rqsize.256.-nwork.107.-nrq.1.-seqwidth.48.-trial.2.-pinning.ZYRA_SCATTER.data"/>
    <s v="LD_PRELOAD=../lib/libjemalloc.so  time timeout 13 numactl --interleave=all ./zyra.dsbench_hytm2 -t 10000 -mr debra -ma new -mp none -p -k 10000 -i 20 -d 20 -rq 0 -rqsize 256 -nwork 107 -nrq 1 &gt;&gt; output.zyra.dsbench/step3354.zyra.dsbench_hytm2.-t.10000.-mr.debra.-ma.new.-mp.none.-p.-k.10000.-i.20.-d.20.-rq.0.-rqsize.256.-nwork.107.-nrq.1.-seqwidth.48.-trial.2.-pinning.ZYRA_SCATTER.data 2&gt;&gt;output.zyra.dsbench/stderr.out"/>
    <s v="zyra"/>
    <x v="23"/>
    <x v="3"/>
  </r>
  <r>
    <s v="step3355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93502678"/>
    <n v="193504747"/>
    <n v="38700742"/>
    <n v="96642152"/>
    <n v="10000"/>
    <m/>
    <m/>
    <m/>
    <m/>
    <m/>
    <n v="10000"/>
    <n v="201886.71"/>
    <n v="20"/>
    <n v="10000"/>
    <n v="126"/>
    <s v="debra"/>
    <s v="new"/>
    <s v="none"/>
    <m/>
    <n v="7"/>
    <n v="1"/>
    <m/>
    <n v="14.7424"/>
    <n v="4.6263699999999996"/>
    <n v="3363.67"/>
    <m/>
    <n v="1886.71"/>
    <m/>
    <m/>
    <m/>
    <m/>
    <m/>
    <n v="962528942"/>
    <n v="580266344"/>
    <n v="3674680"/>
    <n v="715551"/>
    <n v="0"/>
    <m/>
    <m/>
    <m/>
    <m/>
    <m/>
    <m/>
    <s v="step3355.zyra.dsbench_hytm2.-t.10000.-mr.debra.-ma.new.-mp.none.-p.-k.10000.-i.20.-d.20.-rq.0.-rqsize.256.-nwork.126.-nrq.0.-seqwidth.48.-trial.0.-pinning.ZYRA_SCATTER.data"/>
    <s v="LD_PRELOAD=../lib/libjemalloc.so  time timeout 13 numactl --interleave=all ./zyra.dsbench_hytm2 -t 10000 -mr debra -ma new -mp none -p -k 10000 -i 20 -d 20 -rq 0 -rqsize 256 -nwork 126 -nrq 0 &gt;&gt; output.zyra.dsbench/step3355.zyra.dsbench_hytm2.-t.10000.-mr.debra.-ma.new.-mp.none.-p.-k.10000.-i.20.-d.20.-rq.0.-rqsize.256.-nwork.126.-nrq.0.-seqwidth.48.-trial.0.-pinning.ZYRA_SCATTER.data 2&gt;&gt;output.zyra.dsbench/stderr.out"/>
    <s v="zyra"/>
    <x v="22"/>
    <x v="5"/>
  </r>
  <r>
    <s v="step335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97910788"/>
    <n v="197907019"/>
    <n v="39581780"/>
    <n v="98832768"/>
    <n v="10000"/>
    <m/>
    <m/>
    <m/>
    <m/>
    <m/>
    <n v="10000"/>
    <n v="201735.38"/>
    <n v="20"/>
    <n v="10000"/>
    <n v="126"/>
    <s v="debra"/>
    <s v="new"/>
    <s v="none"/>
    <m/>
    <n v="7"/>
    <n v="1"/>
    <m/>
    <n v="14.643800000000001"/>
    <n v="4.6187699999999996"/>
    <n v="3281.84"/>
    <m/>
    <n v="1735.38"/>
    <m/>
    <m/>
    <m/>
    <m/>
    <m/>
    <n v="984395839"/>
    <n v="592492835"/>
    <n v="3703961"/>
    <n v="678803"/>
    <n v="0"/>
    <m/>
    <m/>
    <m/>
    <m/>
    <m/>
    <m/>
    <s v="step3356.zyra.dsbench_hytm2.-t.10000.-mr.debra.-ma.new.-mp.none.-p.-k.10000.-i.20.-d.20.-rq.0.-rqsize.256.-nwork.126.-nrq.0.-seqwidth.48.-trial.1.-pinning.ZYRA_SCATTER.data"/>
    <s v="LD_PRELOAD=../lib/libjemalloc.so  time timeout 13 numactl --interleave=all ./zyra.dsbench_hytm2 -t 10000 -mr debra -ma new -mp none -p -k 10000 -i 20 -d 20 -rq 0 -rqsize 256 -nwork 126 -nrq 0 &gt;&gt; output.zyra.dsbench/step3356.zyra.dsbench_hytm2.-t.10000.-mr.debra.-ma.new.-mp.none.-p.-k.10000.-i.20.-d.20.-rq.0.-rqsize.256.-nwork.126.-nrq.0.-seqwidth.48.-trial.1.-pinning.ZYRA_SCATTER.data 2&gt;&gt;output.zyra.dsbench/stderr.out"/>
    <s v="zyra"/>
    <x v="22"/>
    <x v="5"/>
  </r>
  <r>
    <s v="step3357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194589419"/>
    <n v="194582257"/>
    <n v="38917167"/>
    <n v="97178543"/>
    <n v="10000"/>
    <m/>
    <m/>
    <m/>
    <m/>
    <m/>
    <n v="10000"/>
    <n v="201822.85"/>
    <n v="20"/>
    <n v="10000"/>
    <n v="126"/>
    <s v="debra"/>
    <s v="new"/>
    <s v="none"/>
    <m/>
    <n v="7"/>
    <n v="1"/>
    <m/>
    <n v="14.680400000000001"/>
    <n v="4.6232600000000001"/>
    <n v="3337.53"/>
    <m/>
    <n v="1822.85"/>
    <m/>
    <m/>
    <m/>
    <m/>
    <m/>
    <n v="967898323"/>
    <n v="577575121"/>
    <n v="3664378"/>
    <n v="701831"/>
    <n v="0"/>
    <m/>
    <m/>
    <m/>
    <m/>
    <m/>
    <m/>
    <s v="step3357.zyra.dsbench_hytm2.-t.10000.-mr.debra.-ma.new.-mp.none.-p.-k.10000.-i.20.-d.20.-rq.0.-rqsize.256.-nwork.126.-nrq.0.-seqwidth.48.-trial.2.-pinning.ZYRA_SCATTER.data"/>
    <s v="LD_PRELOAD=../lib/libjemalloc.so  time timeout 13 numactl --interleave=all ./zyra.dsbench_hytm2 -t 10000 -mr debra -ma new -mp none -p -k 10000 -i 20 -d 20 -rq 0 -rqsize 256 -nwork 126 -nrq 0 &gt;&gt; output.zyra.dsbench/step3357.zyra.dsbench_hytm2.-t.10000.-mr.debra.-ma.new.-mp.none.-p.-k.10000.-i.20.-d.20.-rq.0.-rqsize.256.-nwork.126.-nrq.0.-seqwidth.48.-trial.2.-pinning.ZYRA_SCATTER.data 2&gt;&gt;output.zyra.dsbench/stderr.out"/>
    <s v="zyra"/>
    <x v="22"/>
    <x v="5"/>
  </r>
  <r>
    <s v="step3358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25"/>
    <s v="debra"/>
    <s v="new"/>
    <s v="none"/>
    <m/>
    <n v="7"/>
    <n v="1"/>
    <m/>
    <m/>
    <m/>
    <m/>
    <m/>
    <m/>
    <m/>
    <m/>
    <m/>
    <m/>
    <m/>
    <n v="10515955"/>
    <n v="12487483"/>
    <n v="117157"/>
    <n v="29236"/>
    <n v="0"/>
    <m/>
    <m/>
    <m/>
    <m/>
    <m/>
    <m/>
    <s v="step3358.zyra.dsbench_hytm2.-t.10000.-mr.debra.-ma.new.-mp.none.-p.-k.10000.-i.20.-d.20.-rq.0.-rqsize.256.-nwork.125.-nrq.1.-seqwidth.48.-trial.0.-pinning.ZYRA_SCATTER.data"/>
    <s v="LD_PRELOAD=../lib/libjemalloc.so  time timeout 13 numactl --interleave=all ./zyra.dsbench_hytm2 -t 10000 -mr debra -ma new -mp none -p -k 10000 -i 20 -d 20 -rq 0 -rqsize 256 -nwork 125 -nrq 1 &gt;&gt; output.zyra.dsbench/step3358.zyra.dsbench_hytm2.-t.10000.-mr.debra.-ma.new.-mp.none.-p.-k.10000.-i.20.-d.20.-rq.0.-rqsize.256.-nwork.125.-nrq.1.-seqwidth.48.-trial.0.-pinning.ZYRA_SCATTER.data 2&gt;&gt;output.zyra.dsbench/stderr.out"/>
    <s v="zyra"/>
    <x v="23"/>
    <x v="5"/>
  </r>
  <r>
    <s v="step123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95393520"/>
    <n v="10000"/>
    <m/>
    <m/>
    <m/>
    <m/>
    <m/>
    <n v="10000"/>
    <n v="679.13599999999997"/>
    <n v="0"/>
    <n v="10000"/>
    <n v="36"/>
    <s v="debra"/>
    <s v="new"/>
    <s v="none"/>
    <m/>
    <n v="8"/>
    <n v="1"/>
    <m/>
    <n v="0.25720199999999999"/>
    <n v="1.5497300000000001E-4"/>
    <n v="1008.54"/>
    <m/>
    <n v="679.13599999999997"/>
    <m/>
    <m/>
    <m/>
    <m/>
    <m/>
    <n v="953935209"/>
    <n v="362470"/>
    <n v="27916"/>
    <n v="0"/>
    <n v="0"/>
    <m/>
    <m/>
    <m/>
    <m/>
    <m/>
    <m/>
    <s v="step1235.zyra.dsbench_hytm1.-t.10000.-mr.debra.-ma.new.-mp.none.-p.-k.10000.-i.0.-d.0.-rq.0.-rqsize.256.-nwork.36.-nrq.0.-seqwidth.48.-trial.1.-pinning.ZYRA_CLUSTER.data"/>
    <s v="LD_PRELOAD=../lib/libjemalloc.so  time timeout 13 numactl --interleave=all ./zyra.dsbench_hytm1 -t 10000 -mr debra -ma new -mp none -p -k 10000 -i 0 -d 0 -rq 0 -rqsize 256 -nwork 36 -nrq 0 &gt;&gt; output.zyra.dsbench/step1235.zyra.dsbench_hytm1.-t.10000.-mr.debra.-ma.new.-mp.none.-p.-k.10000.-i.0.-d.0.-rq.0.-rqsize.256.-nwork.36.-nrq.0.-seqwidth.48.-trial.1.-pinning.ZYRA_CLUSTER.data 2&gt;&gt;output.zyra.dsbench/stderr.out"/>
    <s v="zyra"/>
    <x v="4"/>
    <x v="0"/>
  </r>
  <r>
    <s v="step3359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25"/>
    <s v="debra"/>
    <s v="new"/>
    <s v="none"/>
    <m/>
    <n v="7"/>
    <n v="1"/>
    <m/>
    <m/>
    <m/>
    <m/>
    <m/>
    <m/>
    <m/>
    <m/>
    <m/>
    <m/>
    <m/>
    <n v="10011310"/>
    <n v="12448206"/>
    <n v="113807"/>
    <n v="29216"/>
    <n v="0"/>
    <m/>
    <m/>
    <m/>
    <m/>
    <m/>
    <m/>
    <s v="step3359.zyra.dsbench_hytm2.-t.10000.-mr.debra.-ma.new.-mp.none.-p.-k.10000.-i.20.-d.20.-rq.0.-rqsize.256.-nwork.125.-nrq.1.-seqwidth.48.-trial.1.-pinning.ZYRA_SCATTER.data"/>
    <s v="LD_PRELOAD=../lib/libjemalloc.so  time timeout 13 numactl --interleave=all ./zyra.dsbench_hytm2 -t 10000 -mr debra -ma new -mp none -p -k 10000 -i 20 -d 20 -rq 0 -rqsize 256 -nwork 125 -nrq 1 &gt;&gt; output.zyra.dsbench/step3359.zyra.dsbench_hytm2.-t.10000.-mr.debra.-ma.new.-mp.none.-p.-k.10000.-i.20.-d.20.-rq.0.-rqsize.256.-nwork.125.-nrq.1.-seqwidth.48.-trial.1.-pinning.ZYRA_SCATTER.data 2&gt;&gt;output.zyra.dsbench/stderr.out"/>
    <s v="zyra"/>
    <x v="23"/>
    <x v="5"/>
  </r>
  <r>
    <s v="step335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163397112"/>
    <n v="10000"/>
    <m/>
    <m/>
    <m/>
    <m/>
    <m/>
    <n v="10000"/>
    <n v="765.17600000000004"/>
    <n v="0"/>
    <n v="100000"/>
    <n v="90"/>
    <s v="debra"/>
    <s v="new"/>
    <s v="none"/>
    <m/>
    <n v="8"/>
    <n v="1"/>
    <m/>
    <n v="7.8862300000000003"/>
    <n v="2.8315699999999999E-2"/>
    <n v="1464.95"/>
    <m/>
    <n v="765.17600000000004"/>
    <m/>
    <m/>
    <m/>
    <m/>
    <m/>
    <n v="1633971122"/>
    <n v="4255584"/>
    <n v="50110"/>
    <n v="0"/>
    <n v="0"/>
    <m/>
    <m/>
    <m/>
    <m/>
    <m/>
    <m/>
    <s v="step335.zyra.dsbench_hytm1.-t.10000.-mr.debra.-ma.new.-mp.none.-p.-k.100000.-i.0.-d.0.-rq.0.-rqsize.256.-nwork.90.-nrq.0.-seqwidth.48.-trial.1.-pinning.ZYRA_CLUSTER.data"/>
    <s v="LD_PRELOAD=../lib/libjemalloc.so  time timeout 13 numactl --interleave=all ./zyra.dsbench_hytm1 -t 10000 -mr debra -ma new -mp none -p -k 100000 -i 0 -d 0 -rq 0 -rqsize 256 -nwork 90 -nrq 0 &gt;&gt; output.zyra.dsbench/step335.zyra.dsbench_hytm1.-t.10000.-mr.debra.-ma.new.-mp.none.-p.-k.100000.-i.0.-d.0.-rq.0.-rqsize.256.-nwork.90.-nrq.0.-seqwidth.48.-trial.1.-pinning.ZYRA_CLUSTER.data 2&gt;&gt;output.zyra.dsbench/stderr.out"/>
    <s v="zyra"/>
    <x v="6"/>
    <x v="4"/>
  </r>
  <r>
    <s v="step336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25"/>
    <s v="debra"/>
    <s v="new"/>
    <s v="none"/>
    <m/>
    <n v="7"/>
    <n v="1"/>
    <m/>
    <m/>
    <m/>
    <m/>
    <m/>
    <m/>
    <m/>
    <m/>
    <m/>
    <m/>
    <m/>
    <n v="10374550"/>
    <n v="12651081"/>
    <n v="116188"/>
    <n v="29130"/>
    <n v="0"/>
    <m/>
    <m/>
    <m/>
    <m/>
    <m/>
    <m/>
    <s v="step3360.zyra.dsbench_hytm2.-t.10000.-mr.debra.-ma.new.-mp.none.-p.-k.10000.-i.20.-d.20.-rq.0.-rqsize.256.-nwork.125.-nrq.1.-seqwidth.48.-trial.2.-pinning.ZYRA_SCATTER.data"/>
    <s v="LD_PRELOAD=../lib/libjemalloc.so  time timeout 13 numactl --interleave=all ./zyra.dsbench_hytm2 -t 10000 -mr debra -ma new -mp none -p -k 10000 -i 20 -d 20 -rq 0 -rqsize 256 -nwork 125 -nrq 1 &gt;&gt; output.zyra.dsbench/step3360.zyra.dsbench_hytm2.-t.10000.-mr.debra.-ma.new.-mp.none.-p.-k.10000.-i.20.-d.20.-rq.0.-rqsize.256.-nwork.125.-nrq.1.-seqwidth.48.-trial.2.-pinning.ZYRA_SCATTER.data 2&gt;&gt;output.zyra.dsbench/stderr.out"/>
    <s v="zyra"/>
    <x v="23"/>
    <x v="5"/>
  </r>
  <r>
    <s v="step3361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202354796"/>
    <n v="202363330"/>
    <n v="40471812"/>
    <n v="101060435"/>
    <n v="10000"/>
    <m/>
    <m/>
    <m/>
    <m/>
    <m/>
    <n v="10000"/>
    <n v="202019.24"/>
    <n v="20"/>
    <n v="10000"/>
    <n v="144"/>
    <s v="debra"/>
    <s v="new"/>
    <s v="none"/>
    <m/>
    <n v="7"/>
    <n v="1"/>
    <m/>
    <n v="14.8065"/>
    <n v="4.6292200000000001"/>
    <n v="3640.08"/>
    <m/>
    <n v="2019.24"/>
    <m/>
    <m/>
    <m/>
    <m/>
    <m/>
    <n v="1006222916"/>
    <n v="648572176"/>
    <n v="4078865"/>
    <n v="1030117"/>
    <n v="0"/>
    <m/>
    <m/>
    <m/>
    <m/>
    <m/>
    <m/>
    <s v="step3361.zyra.dsbench_hytm2.-t.10000.-mr.debra.-ma.new.-mp.none.-p.-k.10000.-i.20.-d.20.-rq.0.-rqsize.256.-nwork.144.-nrq.0.-seqwidth.48.-trial.0.-pinning.ZYRA_SCATTER.data"/>
    <s v="LD_PRELOAD=../lib/libjemalloc.so  time timeout 13 numactl --interleave=all ./zyra.dsbench_hytm2 -t 10000 -mr debra -ma new -mp none -p -k 10000 -i 20 -d 20 -rq 0 -rqsize 256 -nwork 144 -nrq 0 &gt;&gt; output.zyra.dsbench/step3361.zyra.dsbench_hytm2.-t.10000.-mr.debra.-ma.new.-mp.none.-p.-k.10000.-i.20.-d.20.-rq.0.-rqsize.256.-nwork.144.-nrq.0.-seqwidth.48.-trial.0.-pinning.ZYRA_SCATTER.data 2&gt;&gt;output.zyra.dsbench/stderr.out"/>
    <s v="zyra"/>
    <x v="22"/>
    <x v="6"/>
  </r>
  <r>
    <s v="step3362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204984116"/>
    <n v="205005468"/>
    <n v="40998958"/>
    <n v="102376942"/>
    <n v="10000"/>
    <m/>
    <m/>
    <m/>
    <m/>
    <m/>
    <n v="10000"/>
    <n v="201958.72"/>
    <n v="20"/>
    <n v="10000"/>
    <n v="144"/>
    <s v="debra"/>
    <s v="new"/>
    <s v="none"/>
    <m/>
    <n v="7"/>
    <n v="1"/>
    <m/>
    <n v="14.852499999999999"/>
    <n v="4.6032299999999999"/>
    <n v="3601.22"/>
    <m/>
    <n v="1958.72"/>
    <m/>
    <m/>
    <m/>
    <m/>
    <m/>
    <n v="1019476747"/>
    <n v="645565315"/>
    <n v="4039123"/>
    <n v="968166"/>
    <n v="0"/>
    <m/>
    <m/>
    <m/>
    <m/>
    <m/>
    <m/>
    <s v="step3362.zyra.dsbench_hytm2.-t.10000.-mr.debra.-ma.new.-mp.none.-p.-k.10000.-i.20.-d.20.-rq.0.-rqsize.256.-nwork.144.-nrq.0.-seqwidth.48.-trial.1.-pinning.ZYRA_SCATTER.data"/>
    <s v="LD_PRELOAD=../lib/libjemalloc.so  time timeout 13 numactl --interleave=all ./zyra.dsbench_hytm2 -t 10000 -mr debra -ma new -mp none -p -k 10000 -i 20 -d 20 -rq 0 -rqsize 256 -nwork 144 -nrq 0 &gt;&gt; output.zyra.dsbench/step3362.zyra.dsbench_hytm2.-t.10000.-mr.debra.-ma.new.-mp.none.-p.-k.10000.-i.20.-d.20.-rq.0.-rqsize.256.-nwork.144.-nrq.0.-seqwidth.48.-trial.1.-pinning.ZYRA_SCATTER.data 2&gt;&gt;output.zyra.dsbench/stderr.out"/>
    <s v="zyra"/>
    <x v="22"/>
    <x v="6"/>
  </r>
  <r>
    <s v="step3363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206471605"/>
    <n v="206465599"/>
    <n v="41293720"/>
    <n v="103113154"/>
    <n v="10000"/>
    <m/>
    <m/>
    <m/>
    <m/>
    <m/>
    <n v="10000"/>
    <n v="201889.06"/>
    <n v="20"/>
    <n v="10000"/>
    <n v="144"/>
    <s v="debra"/>
    <s v="new"/>
    <s v="none"/>
    <m/>
    <n v="7"/>
    <n v="1"/>
    <m/>
    <n v="14.818199999999999"/>
    <n v="4.6212999999999997"/>
    <n v="3573.61"/>
    <m/>
    <n v="1889.06"/>
    <m/>
    <m/>
    <m/>
    <m/>
    <m/>
    <n v="1026784872"/>
    <n v="651471651"/>
    <n v="4093662"/>
    <n v="977473"/>
    <n v="0"/>
    <m/>
    <m/>
    <m/>
    <m/>
    <m/>
    <m/>
    <s v="step3363.zyra.dsbench_hytm2.-t.10000.-mr.debra.-ma.new.-mp.none.-p.-k.10000.-i.20.-d.20.-rq.0.-rqsize.256.-nwork.144.-nrq.0.-seqwidth.48.-trial.2.-pinning.ZYRA_SCATTER.data"/>
    <s v="LD_PRELOAD=../lib/libjemalloc.so  time timeout 13 numactl --interleave=all ./zyra.dsbench_hytm2 -t 10000 -mr debra -ma new -mp none -p -k 10000 -i 20 -d 20 -rq 0 -rqsize 256 -nwork 144 -nrq 0 &gt;&gt; output.zyra.dsbench/step3363.zyra.dsbench_hytm2.-t.10000.-mr.debra.-ma.new.-mp.none.-p.-k.10000.-i.20.-d.20.-rq.0.-rqsize.256.-nwork.144.-nrq.0.-seqwidth.48.-trial.2.-pinning.ZYRA_SCATTER.data 2&gt;&gt;output.zyra.dsbench/stderr.out"/>
    <s v="zyra"/>
    <x v="22"/>
    <x v="6"/>
  </r>
  <r>
    <s v="step3364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43"/>
    <s v="debra"/>
    <s v="new"/>
    <s v="none"/>
    <m/>
    <n v="7"/>
    <n v="1"/>
    <m/>
    <m/>
    <m/>
    <m/>
    <m/>
    <m/>
    <m/>
    <m/>
    <m/>
    <m/>
    <m/>
    <n v="10346443"/>
    <n v="14384019"/>
    <n v="134707"/>
    <n v="40317"/>
    <n v="0"/>
    <m/>
    <m/>
    <m/>
    <m/>
    <m/>
    <m/>
    <s v="step3364.zyra.dsbench_hytm2.-t.10000.-mr.debra.-ma.new.-mp.none.-p.-k.10000.-i.20.-d.20.-rq.0.-rqsize.256.-nwork.143.-nrq.1.-seqwidth.48.-trial.0.-pinning.ZYRA_SCATTER.data"/>
    <s v="LD_PRELOAD=../lib/libjemalloc.so  time timeout 13 numactl --interleave=all ./zyra.dsbench_hytm2 -t 10000 -mr debra -ma new -mp none -p -k 10000 -i 20 -d 20 -rq 0 -rqsize 256 -nwork 143 -nrq 1 &gt;&gt; output.zyra.dsbench/step3364.zyra.dsbench_hytm2.-t.10000.-mr.debra.-ma.new.-mp.none.-p.-k.10000.-i.20.-d.20.-rq.0.-rqsize.256.-nwork.143.-nrq.1.-seqwidth.48.-trial.0.-pinning.ZYRA_SCATTER.data 2&gt;&gt;output.zyra.dsbench/stderr.out"/>
    <s v="zyra"/>
    <x v="23"/>
    <x v="6"/>
  </r>
  <r>
    <s v="step3365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43"/>
    <s v="debra"/>
    <s v="new"/>
    <s v="none"/>
    <m/>
    <n v="7"/>
    <n v="1"/>
    <m/>
    <m/>
    <m/>
    <m/>
    <m/>
    <m/>
    <m/>
    <m/>
    <m/>
    <m/>
    <m/>
    <n v="9892834"/>
    <n v="13813616"/>
    <n v="130274"/>
    <n v="37739"/>
    <n v="0"/>
    <m/>
    <m/>
    <m/>
    <m/>
    <m/>
    <m/>
    <s v="step3365.zyra.dsbench_hytm2.-t.10000.-mr.debra.-ma.new.-mp.none.-p.-k.10000.-i.20.-d.20.-rq.0.-rqsize.256.-nwork.143.-nrq.1.-seqwidth.48.-trial.1.-pinning.ZYRA_SCATTER.data"/>
    <s v="LD_PRELOAD=../lib/libjemalloc.so  time timeout 13 numactl --interleave=all ./zyra.dsbench_hytm2 -t 10000 -mr debra -ma new -mp none -p -k 10000 -i 20 -d 20 -rq 0 -rqsize 256 -nwork 143 -nrq 1 &gt;&gt; output.zyra.dsbench/step3365.zyra.dsbench_hytm2.-t.10000.-mr.debra.-ma.new.-mp.none.-p.-k.10000.-i.20.-d.20.-rq.0.-rqsize.256.-nwork.143.-nrq.1.-seqwidth.48.-trial.1.-pinning.ZYRA_SCATTER.data 2&gt;&gt;output.zyra.dsbench/stderr.out"/>
    <s v="zyra"/>
    <x v="23"/>
    <x v="6"/>
  </r>
  <r>
    <s v="step336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43"/>
    <s v="debra"/>
    <s v="new"/>
    <s v="none"/>
    <m/>
    <n v="7"/>
    <n v="1"/>
    <m/>
    <m/>
    <m/>
    <m/>
    <m/>
    <m/>
    <m/>
    <m/>
    <m/>
    <m/>
    <m/>
    <n v="10538161"/>
    <n v="14215208"/>
    <n v="132045"/>
    <n v="39858"/>
    <n v="0"/>
    <m/>
    <m/>
    <m/>
    <m/>
    <m/>
    <m/>
    <s v="step3366.zyra.dsbench_hytm2.-t.10000.-mr.debra.-ma.new.-mp.none.-p.-k.10000.-i.20.-d.20.-rq.0.-rqsize.256.-nwork.143.-nrq.1.-seqwidth.48.-trial.2.-pinning.ZYRA_SCATTER.data"/>
    <s v="LD_PRELOAD=../lib/libjemalloc.so  time timeout 13 numactl --interleave=all ./zyra.dsbench_hytm2 -t 10000 -mr debra -ma new -mp none -p -k 10000 -i 20 -d 20 -rq 0 -rqsize 256 -nwork 143 -nrq 1 &gt;&gt; output.zyra.dsbench/step3366.zyra.dsbench_hytm2.-t.10000.-mr.debra.-ma.new.-mp.none.-p.-k.10000.-i.20.-d.20.-rq.0.-rqsize.256.-nwork.143.-nrq.1.-seqwidth.48.-trial.2.-pinning.ZYRA_SCATTER.data 2&gt;&gt;output.zyra.dsbench/stderr.out"/>
    <s v="zyra"/>
    <x v="23"/>
    <x v="6"/>
  </r>
  <r>
    <s v="step336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4956699"/>
    <n v="10000"/>
    <m/>
    <m/>
    <m/>
    <m/>
    <m/>
    <n v="10000"/>
    <n v="637.54100000000005"/>
    <n v="0"/>
    <n v="10000"/>
    <n v="1"/>
    <s v="debra"/>
    <s v="new"/>
    <s v="none"/>
    <m/>
    <n v="7"/>
    <n v="1"/>
    <m/>
    <n v="0.14091000000000001"/>
    <n v="1.0978699999999999E-3"/>
    <n v="759.32899999999995"/>
    <m/>
    <n v="637.54100000000005"/>
    <m/>
    <m/>
    <m/>
    <m/>
    <m/>
    <n v="49566999"/>
    <n v="2887"/>
    <n v="2930"/>
    <n v="0"/>
    <n v="0"/>
    <m/>
    <m/>
    <m/>
    <m/>
    <m/>
    <m/>
    <s v="step3367.zyra.dsbench_hytm3.-t.10000.-mr.debra.-ma.new.-mp.none.-p.-k.10000.-i.0.-d.0.-rq.0.-rqsize.256.-nwork.1.-nrq.0.-seqwidth.48.-trial.0.-pinning.ZYRA_SCATTER.data"/>
    <s v="LD_PRELOAD=../lib/libjemalloc.so  time timeout 13 numactl --interleave=all ./zyra.dsbench_hytm3 -t 10000 -mr debra -ma new -mp none -p -k 10000 -i 0 -d 0 -rq 0 -rqsize 256 -nwork 1 -nrq 0 &gt;&gt; output.zyra.dsbench/step3367.zyra.dsbench_hytm3.-t.10000.-mr.debra.-ma.new.-mp.none.-p.-k.10000.-i.0.-d.0.-rq.0.-rqsize.256.-nwork.1.-nrq.0.-seqwidth.48.-trial.0.-pinning.ZYRA_SCATTER.data 2&gt;&gt;output.zyra.dsbench/stderr.out"/>
    <s v="zyra"/>
    <x v="17"/>
    <x v="7"/>
  </r>
  <r>
    <s v="step1236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98312641"/>
    <n v="10000"/>
    <m/>
    <m/>
    <m/>
    <m/>
    <m/>
    <n v="10000"/>
    <n v="646.38"/>
    <n v="0"/>
    <n v="10000"/>
    <n v="36"/>
    <s v="debra"/>
    <s v="new"/>
    <s v="none"/>
    <m/>
    <n v="8"/>
    <n v="1"/>
    <m/>
    <n v="0.26189800000000002"/>
    <n v="2.0304200000000001E-4"/>
    <n v="978.74800000000005"/>
    <m/>
    <n v="646.38"/>
    <m/>
    <m/>
    <m/>
    <m/>
    <m/>
    <n v="983126406"/>
    <n v="278011"/>
    <n v="6"/>
    <n v="0"/>
    <n v="3.659E-6"/>
    <m/>
    <m/>
    <m/>
    <m/>
    <m/>
    <m/>
    <s v="step1236.zyra.dsbench_hytm1.-t.10000.-mr.debra.-ma.new.-mp.none.-p.-k.10000.-i.0.-d.0.-rq.0.-rqsize.256.-nwork.36.-nrq.0.-seqwidth.48.-trial.2.-pinning.ZYRA_CLUSTER.data"/>
    <s v="LD_PRELOAD=../lib/libjemalloc.so  time timeout 13 numactl --interleave=all ./zyra.dsbench_hytm1 -t 10000 -mr debra -ma new -mp none -p -k 10000 -i 0 -d 0 -rq 0 -rqsize 256 -nwork 36 -nrq 0 &gt;&gt; output.zyra.dsbench/step1236.zyra.dsbench_hytm1.-t.10000.-mr.debra.-ma.new.-mp.none.-p.-k.10000.-i.0.-d.0.-rq.0.-rqsize.256.-nwork.36.-nrq.0.-seqwidth.48.-trial.2.-pinning.ZYRA_CLUSTER.data 2&gt;&gt;output.zyra.dsbench/stderr.out"/>
    <s v="zyra"/>
    <x v="4"/>
    <x v="0"/>
  </r>
  <r>
    <s v="step3368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5307299"/>
    <n v="10000"/>
    <m/>
    <m/>
    <m/>
    <m/>
    <m/>
    <n v="10000"/>
    <n v="671.11599999999999"/>
    <n v="0"/>
    <n v="10000"/>
    <n v="1"/>
    <s v="debra"/>
    <s v="new"/>
    <s v="none"/>
    <m/>
    <n v="7"/>
    <n v="1"/>
    <m/>
    <n v="0.135653"/>
    <n v="4.7562999999999998E-3"/>
    <n v="731.149"/>
    <m/>
    <n v="671.11599999999999"/>
    <m/>
    <m/>
    <m/>
    <m/>
    <m/>
    <n v="53072999"/>
    <n v="2484"/>
    <n v="2151"/>
    <n v="0"/>
    <n v="0"/>
    <m/>
    <m/>
    <m/>
    <m/>
    <m/>
    <m/>
    <s v="step3368.zyra.dsbench_hytm3.-t.10000.-mr.debra.-ma.new.-mp.none.-p.-k.10000.-i.0.-d.0.-rq.0.-rqsize.256.-nwork.1.-nrq.0.-seqwidth.48.-trial.1.-pinning.ZYRA_SCATTER.data"/>
    <s v="LD_PRELOAD=../lib/libjemalloc.so  time timeout 13 numactl --interleave=all ./zyra.dsbench_hytm3 -t 10000 -mr debra -ma new -mp none -p -k 10000 -i 0 -d 0 -rq 0 -rqsize 256 -nwork 1 -nrq 0 &gt;&gt; output.zyra.dsbench/step3368.zyra.dsbench_hytm3.-t.10000.-mr.debra.-ma.new.-mp.none.-p.-k.10000.-i.0.-d.0.-rq.0.-rqsize.256.-nwork.1.-nrq.0.-seqwidth.48.-trial.1.-pinning.ZYRA_SCATTER.data 2&gt;&gt;output.zyra.dsbench/stderr.out"/>
    <s v="zyra"/>
    <x v="17"/>
    <x v="7"/>
  </r>
  <r>
    <s v="step3369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5272949"/>
    <n v="10000"/>
    <m/>
    <m/>
    <m/>
    <m/>
    <m/>
    <n v="10000"/>
    <n v="678.20399999999995"/>
    <n v="0"/>
    <n v="10000"/>
    <n v="1"/>
    <s v="debra"/>
    <s v="new"/>
    <s v="none"/>
    <m/>
    <n v="7"/>
    <n v="1"/>
    <m/>
    <n v="0.16395100000000001"/>
    <n v="1.7423499999999999E-3"/>
    <n v="733.34900000000005"/>
    <m/>
    <n v="678.20399999999995"/>
    <m/>
    <m/>
    <m/>
    <m/>
    <m/>
    <n v="52729499"/>
    <n v="2202"/>
    <n v="2756"/>
    <n v="0"/>
    <n v="0"/>
    <m/>
    <m/>
    <m/>
    <m/>
    <m/>
    <m/>
    <s v="step3369.zyra.dsbench_hytm3.-t.10000.-mr.debra.-ma.new.-mp.none.-p.-k.10000.-i.0.-d.0.-rq.0.-rqsize.256.-nwork.1.-nrq.0.-seqwidth.48.-trial.2.-pinning.ZYRA_SCATTER.data"/>
    <s v="LD_PRELOAD=../lib/libjemalloc.so  time timeout 13 numactl --interleave=all ./zyra.dsbench_hytm3 -t 10000 -mr debra -ma new -mp none -p -k 10000 -i 0 -d 0 -rq 0 -rqsize 256 -nwork 1 -nrq 0 &gt;&gt; output.zyra.dsbench/step3369.zyra.dsbench_hytm3.-t.10000.-mr.debra.-ma.new.-mp.none.-p.-k.10000.-i.0.-d.0.-rq.0.-rqsize.256.-nwork.1.-nrq.0.-seqwidth.48.-trial.2.-pinning.ZYRA_SCATTER.data 2&gt;&gt;output.zyra.dsbench/stderr.out"/>
    <s v="zyra"/>
    <x v="17"/>
    <x v="7"/>
  </r>
  <r>
    <s v="step336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161059040"/>
    <n v="10000"/>
    <m/>
    <m/>
    <m/>
    <m/>
    <m/>
    <n v="10000"/>
    <n v="763.28300000000002"/>
    <n v="0"/>
    <n v="100000"/>
    <n v="90"/>
    <s v="debra"/>
    <s v="new"/>
    <s v="none"/>
    <m/>
    <n v="8"/>
    <n v="1"/>
    <m/>
    <n v="8.0351300000000005"/>
    <n v="2.9005699999999999E-2"/>
    <n v="1483.67"/>
    <m/>
    <n v="763.28300000000002"/>
    <m/>
    <m/>
    <m/>
    <m/>
    <m/>
    <n v="1610590402"/>
    <n v="3053940"/>
    <n v="32079"/>
    <n v="0"/>
    <n v="0"/>
    <m/>
    <m/>
    <m/>
    <m/>
    <m/>
    <m/>
    <s v="step336.zyra.dsbench_hytm1.-t.10000.-mr.debra.-ma.new.-mp.none.-p.-k.100000.-i.0.-d.0.-rq.0.-rqsize.256.-nwork.90.-nrq.0.-seqwidth.48.-trial.2.-pinning.ZYRA_CLUSTER.data"/>
    <s v="LD_PRELOAD=../lib/libjemalloc.so  time timeout 13 numactl --interleave=all ./zyra.dsbench_hytm1 -t 10000 -mr debra -ma new -mp none -p -k 100000 -i 0 -d 0 -rq 0 -rqsize 256 -nwork 90 -nrq 0 &gt;&gt; output.zyra.dsbench/step336.zyra.dsbench_hytm1.-t.10000.-mr.debra.-ma.new.-mp.none.-p.-k.100000.-i.0.-d.0.-rq.0.-rqsize.256.-nwork.90.-nrq.0.-seqwidth.48.-trial.2.-pinning.ZYRA_CLUSTER.data 2&gt;&gt;output.zyra.dsbench/stderr.out"/>
    <s v="zyra"/>
    <x v="6"/>
    <x v="4"/>
  </r>
  <r>
    <s v="step3370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79747126"/>
    <n v="10000"/>
    <m/>
    <m/>
    <m/>
    <m/>
    <m/>
    <n v="10000"/>
    <n v="652.15700000000004"/>
    <n v="0"/>
    <n v="10000"/>
    <n v="18"/>
    <s v="debra"/>
    <s v="new"/>
    <s v="none"/>
    <m/>
    <n v="7"/>
    <n v="1"/>
    <m/>
    <n v="0.26267499999999999"/>
    <n v="7.1179199999999998E-2"/>
    <n v="780.31600000000003"/>
    <m/>
    <n v="652.15700000000004"/>
    <m/>
    <m/>
    <m/>
    <m/>
    <m/>
    <n v="797471262"/>
    <n v="50157"/>
    <n v="14555"/>
    <n v="648"/>
    <n v="0"/>
    <m/>
    <m/>
    <m/>
    <m/>
    <m/>
    <m/>
    <s v="step3370.zyra.dsbench_hytm3.-t.10000.-mr.debra.-ma.new.-mp.none.-p.-k.10000.-i.0.-d.0.-rq.0.-rqsize.256.-nwork.18.-nrq.0.-seqwidth.48.-trial.0.-pinning.ZYRA_SCATTER.data"/>
    <s v="LD_PRELOAD=../lib/libjemalloc.so  time timeout 13 numactl --interleave=all ./zyra.dsbench_hytm3 -t 10000 -mr debra -ma new -mp none -p -k 10000 -i 0 -d 0 -rq 0 -rqsize 256 -nwork 18 -nrq 0 &gt;&gt; output.zyra.dsbench/step3370.zyra.dsbench_hytm3.-t.10000.-mr.debra.-ma.new.-mp.none.-p.-k.10000.-i.0.-d.0.-rq.0.-rqsize.256.-nwork.18.-nrq.0.-seqwidth.48.-trial.0.-pinning.ZYRA_SCATTER.data 2&gt;&gt;output.zyra.dsbench/stderr.out"/>
    <s v="zyra"/>
    <x v="17"/>
    <x v="8"/>
  </r>
  <r>
    <s v="step337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82633950"/>
    <n v="10000"/>
    <m/>
    <m/>
    <m/>
    <m/>
    <m/>
    <n v="10000"/>
    <n v="634.34799999999996"/>
    <n v="0"/>
    <n v="10000"/>
    <n v="18"/>
    <s v="debra"/>
    <s v="new"/>
    <s v="none"/>
    <m/>
    <n v="7"/>
    <n v="1"/>
    <m/>
    <n v="0.21471100000000001"/>
    <n v="5.8373800000000003E-2"/>
    <n v="751.01400000000001"/>
    <m/>
    <n v="634.34799999999996"/>
    <m/>
    <m/>
    <m/>
    <m/>
    <m/>
    <n v="826339507"/>
    <n v="51127"/>
    <n v="17000"/>
    <n v="724"/>
    <n v="0"/>
    <m/>
    <m/>
    <m/>
    <m/>
    <m/>
    <m/>
    <s v="step3371.zyra.dsbench_hytm3.-t.10000.-mr.debra.-ma.new.-mp.none.-p.-k.10000.-i.0.-d.0.-rq.0.-rqsize.256.-nwork.18.-nrq.0.-seqwidth.48.-trial.1.-pinning.ZYRA_SCATTER.data"/>
    <s v="LD_PRELOAD=../lib/libjemalloc.so  time timeout 13 numactl --interleave=all ./zyra.dsbench_hytm3 -t 10000 -mr debra -ma new -mp none -p -k 10000 -i 0 -d 0 -rq 0 -rqsize 256 -nwork 18 -nrq 0 &gt;&gt; output.zyra.dsbench/step3371.zyra.dsbench_hytm3.-t.10000.-mr.debra.-ma.new.-mp.none.-p.-k.10000.-i.0.-d.0.-rq.0.-rqsize.256.-nwork.18.-nrq.0.-seqwidth.48.-trial.1.-pinning.ZYRA_SCATTER.data 2&gt;&gt;output.zyra.dsbench/stderr.out"/>
    <s v="zyra"/>
    <x v="17"/>
    <x v="8"/>
  </r>
  <r>
    <s v="step3372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80180254"/>
    <n v="10000"/>
    <m/>
    <m/>
    <m/>
    <m/>
    <m/>
    <n v="10000"/>
    <n v="645.15099999999995"/>
    <n v="0"/>
    <n v="10000"/>
    <n v="18"/>
    <s v="debra"/>
    <s v="new"/>
    <s v="none"/>
    <m/>
    <n v="7"/>
    <n v="1"/>
    <m/>
    <n v="0.26619700000000002"/>
    <n v="8.5596199999999997E-2"/>
    <n v="781.35599999999999"/>
    <m/>
    <n v="645.15099999999995"/>
    <m/>
    <m/>
    <m/>
    <m/>
    <m/>
    <n v="801802549"/>
    <n v="41717"/>
    <n v="16401"/>
    <n v="610"/>
    <n v="0"/>
    <m/>
    <m/>
    <m/>
    <m/>
    <m/>
    <m/>
    <s v="step3372.zyra.dsbench_hytm3.-t.10000.-mr.debra.-ma.new.-mp.none.-p.-k.10000.-i.0.-d.0.-rq.0.-rqsize.256.-nwork.18.-nrq.0.-seqwidth.48.-trial.2.-pinning.ZYRA_SCATTER.data"/>
    <s v="LD_PRELOAD=../lib/libjemalloc.so  time timeout 13 numactl --interleave=all ./zyra.dsbench_hytm3 -t 10000 -mr debra -ma new -mp none -p -k 10000 -i 0 -d 0 -rq 0 -rqsize 256 -nwork 18 -nrq 0 &gt;&gt; output.zyra.dsbench/step3372.zyra.dsbench_hytm3.-t.10000.-mr.debra.-ma.new.-mp.none.-p.-k.10000.-i.0.-d.0.-rq.0.-rqsize.256.-nwork.18.-nrq.0.-seqwidth.48.-trial.2.-pinning.ZYRA_SCATTER.data 2&gt;&gt;output.zyra.dsbench/stderr.out"/>
    <s v="zyra"/>
    <x v="17"/>
    <x v="8"/>
  </r>
  <r>
    <s v="step3373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77873303"/>
    <n v="10000"/>
    <m/>
    <m/>
    <m/>
    <m/>
    <m/>
    <n v="10000"/>
    <n v="756.13800000000003"/>
    <n v="0"/>
    <n v="10000"/>
    <n v="17"/>
    <s v="debra"/>
    <s v="new"/>
    <s v="none"/>
    <m/>
    <n v="7"/>
    <n v="1"/>
    <m/>
    <n v="0.22059500000000001"/>
    <n v="3.4199199999999999E-2"/>
    <n v="793.745"/>
    <m/>
    <n v="756.13800000000003"/>
    <m/>
    <m/>
    <m/>
    <m/>
    <m/>
    <n v="778726636"/>
    <n v="317969"/>
    <n v="6323"/>
    <n v="0"/>
    <n v="5.2309599999999998E-2"/>
    <m/>
    <m/>
    <m/>
    <m/>
    <m/>
    <m/>
    <s v="step3373.zyra.dsbench_hytm3.-t.10000.-mr.debra.-ma.new.-mp.none.-p.-k.10000.-i.0.-d.0.-rq.0.-rqsize.256.-nwork.17.-nrq.1.-seqwidth.48.-trial.0.-pinning.ZYRA_SCATTER.data"/>
    <s v="LD_PRELOAD=../lib/libjemalloc.so  time timeout 13 numactl --interleave=all ./zyra.dsbench_hytm3 -t 10000 -mr debra -ma new -mp none -p -k 10000 -i 0 -d 0 -rq 0 -rqsize 256 -nwork 17 -nrq 1 &gt;&gt; output.zyra.dsbench/step3373.zyra.dsbench_hytm3.-t.10000.-mr.debra.-ma.new.-mp.none.-p.-k.10000.-i.0.-d.0.-rq.0.-rqsize.256.-nwork.17.-nrq.1.-seqwidth.48.-trial.0.-pinning.ZYRA_SCATTER.data 2&gt;&gt;output.zyra.dsbench/stderr.out"/>
    <s v="zyra"/>
    <x v="18"/>
    <x v="8"/>
  </r>
  <r>
    <s v="step3374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77766662"/>
    <n v="10000"/>
    <m/>
    <m/>
    <m/>
    <m/>
    <m/>
    <n v="10000"/>
    <n v="747.83299999999997"/>
    <n v="0"/>
    <n v="10000"/>
    <n v="17"/>
    <s v="debra"/>
    <s v="new"/>
    <s v="none"/>
    <m/>
    <n v="7"/>
    <n v="1"/>
    <m/>
    <n v="0.226157"/>
    <n v="3.6400599999999998E-2"/>
    <n v="786.27"/>
    <m/>
    <n v="747.83299999999997"/>
    <m/>
    <m/>
    <m/>
    <m/>
    <m/>
    <n v="777660544"/>
    <n v="295471"/>
    <n v="5997"/>
    <n v="0"/>
    <n v="5.1129800000000003E-2"/>
    <m/>
    <m/>
    <m/>
    <m/>
    <m/>
    <m/>
    <s v="step3374.zyra.dsbench_hytm3.-t.10000.-mr.debra.-ma.new.-mp.none.-p.-k.10000.-i.0.-d.0.-rq.0.-rqsize.256.-nwork.17.-nrq.1.-seqwidth.48.-trial.1.-pinning.ZYRA_SCATTER.data"/>
    <s v="LD_PRELOAD=../lib/libjemalloc.so  time timeout 13 numactl --interleave=all ./zyra.dsbench_hytm3 -t 10000 -mr debra -ma new -mp none -p -k 10000 -i 0 -d 0 -rq 0 -rqsize 256 -nwork 17 -nrq 1 &gt;&gt; output.zyra.dsbench/step3374.zyra.dsbench_hytm3.-t.10000.-mr.debra.-ma.new.-mp.none.-p.-k.10000.-i.0.-d.0.-rq.0.-rqsize.256.-nwork.17.-nrq.1.-seqwidth.48.-trial.1.-pinning.ZYRA_SCATTER.data 2&gt;&gt;output.zyra.dsbench/stderr.out"/>
    <s v="zyra"/>
    <x v="18"/>
    <x v="8"/>
  </r>
  <r>
    <s v="step3375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82142528"/>
    <n v="10000"/>
    <m/>
    <m/>
    <m/>
    <m/>
    <m/>
    <n v="10000"/>
    <n v="721.33299999999997"/>
    <n v="0"/>
    <n v="10000"/>
    <n v="17"/>
    <s v="debra"/>
    <s v="new"/>
    <s v="none"/>
    <m/>
    <n v="7"/>
    <n v="1"/>
    <m/>
    <n v="0.23286200000000001"/>
    <n v="3.5161699999999997E-2"/>
    <n v="769.51900000000001"/>
    <m/>
    <n v="721.33299999999997"/>
    <m/>
    <m/>
    <m/>
    <m/>
    <m/>
    <n v="821418939"/>
    <n v="314098"/>
    <n v="6262"/>
    <n v="0"/>
    <n v="5.2165400000000001E-2"/>
    <m/>
    <m/>
    <m/>
    <m/>
    <m/>
    <m/>
    <s v="step3375.zyra.dsbench_hytm3.-t.10000.-mr.debra.-ma.new.-mp.none.-p.-k.10000.-i.0.-d.0.-rq.0.-rqsize.256.-nwork.17.-nrq.1.-seqwidth.48.-trial.2.-pinning.ZYRA_SCATTER.data"/>
    <s v="LD_PRELOAD=../lib/libjemalloc.so  time timeout 13 numactl --interleave=all ./zyra.dsbench_hytm3 -t 10000 -mr debra -ma new -mp none -p -k 10000 -i 0 -d 0 -rq 0 -rqsize 256 -nwork 17 -nrq 1 &gt;&gt; output.zyra.dsbench/step3375.zyra.dsbench_hytm3.-t.10000.-mr.debra.-ma.new.-mp.none.-p.-k.10000.-i.0.-d.0.-rq.0.-rqsize.256.-nwork.17.-nrq.1.-seqwidth.48.-trial.2.-pinning.ZYRA_SCATTER.data 2&gt;&gt;output.zyra.dsbench/stderr.out"/>
    <s v="zyra"/>
    <x v="18"/>
    <x v="8"/>
  </r>
  <r>
    <s v="step3376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129480617"/>
    <n v="10000"/>
    <m/>
    <m/>
    <m/>
    <m/>
    <m/>
    <n v="10000"/>
    <n v="643.22699999999998"/>
    <n v="0"/>
    <n v="10000"/>
    <n v="36"/>
    <s v="debra"/>
    <s v="new"/>
    <s v="none"/>
    <m/>
    <n v="7"/>
    <n v="1"/>
    <m/>
    <n v="0.411109"/>
    <n v="0.125218"/>
    <n v="843.60699999999997"/>
    <m/>
    <n v="643.22699999999998"/>
    <m/>
    <m/>
    <m/>
    <m/>
    <m/>
    <n v="1294806166"/>
    <n v="100264"/>
    <n v="26509"/>
    <n v="1780"/>
    <n v="0"/>
    <m/>
    <m/>
    <m/>
    <m/>
    <m/>
    <m/>
    <s v="step3376.zyra.dsbench_hytm3.-t.10000.-mr.debra.-ma.new.-mp.none.-p.-k.10000.-i.0.-d.0.-rq.0.-rqsize.256.-nwork.36.-nrq.0.-seqwidth.48.-trial.0.-pinning.ZYRA_SCATTER.data"/>
    <s v="LD_PRELOAD=../lib/libjemalloc.so  time timeout 13 numactl --interleave=all ./zyra.dsbench_hytm3 -t 10000 -mr debra -ma new -mp none -p -k 10000 -i 0 -d 0 -rq 0 -rqsize 256 -nwork 36 -nrq 0 &gt;&gt; output.zyra.dsbench/step3376.zyra.dsbench_hytm3.-t.10000.-mr.debra.-ma.new.-mp.none.-p.-k.10000.-i.0.-d.0.-rq.0.-rqsize.256.-nwork.36.-nrq.0.-seqwidth.48.-trial.0.-pinning.ZYRA_SCATTER.data 2&gt;&gt;output.zyra.dsbench/stderr.out"/>
    <s v="zyra"/>
    <x v="17"/>
    <x v="0"/>
  </r>
  <r>
    <s v="step1237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57807768"/>
    <n v="10000"/>
    <m/>
    <m/>
    <m/>
    <m/>
    <m/>
    <n v="10000"/>
    <n v="1592.69"/>
    <n v="0"/>
    <n v="10000"/>
    <n v="35"/>
    <s v="debra"/>
    <s v="new"/>
    <s v="none"/>
    <m/>
    <n v="8"/>
    <n v="1"/>
    <m/>
    <n v="1.22919"/>
    <n v="1.0610299999999999E-3"/>
    <n v="1656.82"/>
    <m/>
    <n v="1592.69"/>
    <m/>
    <m/>
    <m/>
    <m/>
    <m/>
    <n v="577777441"/>
    <n v="15600421"/>
    <n v="300248"/>
    <n v="0"/>
    <n v="3.5489700000000002"/>
    <m/>
    <m/>
    <m/>
    <m/>
    <m/>
    <m/>
    <s v="step1237.zyra.dsbench_hytm1.-t.10000.-mr.debra.-ma.new.-mp.none.-p.-k.10000.-i.0.-d.0.-rq.0.-rqsize.256.-nwork.35.-nrq.1.-seqwidth.48.-trial.0.-pinning.ZYRA_CLUSTER.data"/>
    <s v="LD_PRELOAD=../lib/libjemalloc.so  time timeout 13 numactl --interleave=all ./zyra.dsbench_hytm1 -t 10000 -mr debra -ma new -mp none -p -k 10000 -i 0 -d 0 -rq 0 -rqsize 256 -nwork 35 -nrq 1 &gt;&gt; output.zyra.dsbench/step1237.zyra.dsbench_hytm1.-t.10000.-mr.debra.-ma.new.-mp.none.-p.-k.10000.-i.0.-d.0.-rq.0.-rqsize.256.-nwork.35.-nrq.1.-seqwidth.48.-trial.0.-pinning.ZYRA_CLUSTER.data 2&gt;&gt;output.zyra.dsbench/stderr.out"/>
    <s v="zyra"/>
    <x v="2"/>
    <x v="0"/>
  </r>
  <r>
    <s v="step337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138562897"/>
    <n v="10000"/>
    <m/>
    <m/>
    <m/>
    <m/>
    <m/>
    <n v="10000"/>
    <n v="646.15700000000004"/>
    <n v="0"/>
    <n v="10000"/>
    <n v="36"/>
    <s v="debra"/>
    <s v="new"/>
    <s v="none"/>
    <m/>
    <n v="7"/>
    <n v="1"/>
    <m/>
    <n v="0.31109500000000001"/>
    <n v="9.4854900000000006E-2"/>
    <n v="786.18"/>
    <m/>
    <n v="646.15700000000004"/>
    <m/>
    <m/>
    <m/>
    <m/>
    <m/>
    <n v="1385628943"/>
    <n v="180271"/>
    <n v="28095"/>
    <n v="2787"/>
    <n v="0"/>
    <m/>
    <m/>
    <m/>
    <m/>
    <m/>
    <m/>
    <s v="step3377.zyra.dsbench_hytm3.-t.10000.-mr.debra.-ma.new.-mp.none.-p.-k.10000.-i.0.-d.0.-rq.0.-rqsize.256.-nwork.36.-nrq.0.-seqwidth.48.-trial.1.-pinning.ZYRA_SCATTER.data"/>
    <s v="LD_PRELOAD=../lib/libjemalloc.so  time timeout 13 numactl --interleave=all ./zyra.dsbench_hytm3 -t 10000 -mr debra -ma new -mp none -p -k 10000 -i 0 -d 0 -rq 0 -rqsize 256 -nwork 36 -nrq 0 &gt;&gt; output.zyra.dsbench/step3377.zyra.dsbench_hytm3.-t.10000.-mr.debra.-ma.new.-mp.none.-p.-k.10000.-i.0.-d.0.-rq.0.-rqsize.256.-nwork.36.-nrq.0.-seqwidth.48.-trial.1.-pinning.ZYRA_SCATTER.data 2&gt;&gt;output.zyra.dsbench/stderr.out"/>
    <s v="zyra"/>
    <x v="17"/>
    <x v="0"/>
  </r>
  <r>
    <s v="step3378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138229585"/>
    <n v="10000"/>
    <m/>
    <m/>
    <m/>
    <m/>
    <m/>
    <n v="10000"/>
    <n v="630.27200000000005"/>
    <n v="0"/>
    <n v="10000"/>
    <n v="36"/>
    <s v="debra"/>
    <s v="new"/>
    <s v="none"/>
    <m/>
    <n v="7"/>
    <n v="1"/>
    <m/>
    <n v="0.34031400000000001"/>
    <n v="0.115204"/>
    <n v="786.20699999999999"/>
    <m/>
    <n v="630.27200000000005"/>
    <m/>
    <m/>
    <m/>
    <m/>
    <m/>
    <n v="1382295834"/>
    <n v="112652"/>
    <n v="28277"/>
    <n v="2224"/>
    <n v="0"/>
    <m/>
    <m/>
    <m/>
    <m/>
    <m/>
    <m/>
    <s v="step3378.zyra.dsbench_hytm3.-t.10000.-mr.debra.-ma.new.-mp.none.-p.-k.10000.-i.0.-d.0.-rq.0.-rqsize.256.-nwork.36.-nrq.0.-seqwidth.48.-trial.2.-pinning.ZYRA_SCATTER.data"/>
    <s v="LD_PRELOAD=../lib/libjemalloc.so  time timeout 13 numactl --interleave=all ./zyra.dsbench_hytm3 -t 10000 -mr debra -ma new -mp none -p -k 10000 -i 0 -d 0 -rq 0 -rqsize 256 -nwork 36 -nrq 0 &gt;&gt; output.zyra.dsbench/step3378.zyra.dsbench_hytm3.-t.10000.-mr.debra.-ma.new.-mp.none.-p.-k.10000.-i.0.-d.0.-rq.0.-rqsize.256.-nwork.36.-nrq.0.-seqwidth.48.-trial.2.-pinning.ZYRA_SCATTER.data 2&gt;&gt;output.zyra.dsbench/stderr.out"/>
    <s v="zyra"/>
    <x v="17"/>
    <x v="0"/>
  </r>
  <r>
    <s v="step3379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138724525"/>
    <n v="10000"/>
    <m/>
    <m/>
    <m/>
    <m/>
    <m/>
    <n v="10000"/>
    <n v="677.51400000000001"/>
    <n v="0"/>
    <n v="10000"/>
    <n v="35"/>
    <s v="debra"/>
    <s v="new"/>
    <s v="none"/>
    <m/>
    <n v="7"/>
    <n v="1"/>
    <m/>
    <n v="0.276586"/>
    <n v="4.34096E-2"/>
    <n v="782.14300000000003"/>
    <m/>
    <n v="677.51400000000001"/>
    <m/>
    <m/>
    <m/>
    <m/>
    <m/>
    <n v="1387239999"/>
    <n v="415536"/>
    <n v="5163"/>
    <n v="0"/>
    <n v="4.8388199999999999E-2"/>
    <m/>
    <m/>
    <m/>
    <m/>
    <m/>
    <m/>
    <s v="step3379.zyra.dsbench_hytm3.-t.10000.-mr.debra.-ma.new.-mp.none.-p.-k.10000.-i.0.-d.0.-rq.0.-rqsize.256.-nwork.35.-nrq.1.-seqwidth.48.-trial.0.-pinning.ZYRA_SCATTER.data"/>
    <s v="LD_PRELOAD=../lib/libjemalloc.so  time timeout 13 numactl --interleave=all ./zyra.dsbench_hytm3 -t 10000 -mr debra -ma new -mp none -p -k 10000 -i 0 -d 0 -rq 0 -rqsize 256 -nwork 35 -nrq 1 &gt;&gt; output.zyra.dsbench/step3379.zyra.dsbench_hytm3.-t.10000.-mr.debra.-ma.new.-mp.none.-p.-k.10000.-i.0.-d.0.-rq.0.-rqsize.256.-nwork.35.-nrq.1.-seqwidth.48.-trial.0.-pinning.ZYRA_SCATTER.data 2&gt;&gt;output.zyra.dsbench/stderr.out"/>
    <s v="zyra"/>
    <x v="18"/>
    <x v="0"/>
  </r>
  <r>
    <s v="step33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57498226"/>
    <n v="10000"/>
    <m/>
    <m/>
    <m/>
    <m/>
    <m/>
    <n v="10000"/>
    <n v="4983.3999999999996"/>
    <n v="0"/>
    <n v="100000"/>
    <n v="89"/>
    <s v="debra"/>
    <s v="new"/>
    <s v="none"/>
    <m/>
    <n v="8"/>
    <n v="1"/>
    <m/>
    <n v="8.7618299999999998"/>
    <n v="0.46138400000000002"/>
    <n v="4165.55"/>
    <m/>
    <n v="4983.3999999999996"/>
    <m/>
    <m/>
    <m/>
    <m/>
    <m/>
    <n v="574710954"/>
    <n v="27377097"/>
    <n v="271309"/>
    <n v="0"/>
    <n v="5.7291999999999996"/>
    <m/>
    <m/>
    <m/>
    <m/>
    <m/>
    <m/>
    <s v="step337.zyra.dsbench_hytm1.-t.10000.-mr.debra.-ma.new.-mp.none.-p.-k.100000.-i.0.-d.0.-rq.0.-rqsize.256.-nwork.89.-nrq.1.-seqwidth.48.-trial.0.-pinning.ZYRA_CLUSTER.data"/>
    <s v="LD_PRELOAD=../lib/libjemalloc.so  time timeout 13 numactl --interleave=all ./zyra.dsbench_hytm1 -t 10000 -mr debra -ma new -mp none -p -k 100000 -i 0 -d 0 -rq 0 -rqsize 256 -nwork 89 -nrq 1 &gt;&gt; output.zyra.dsbench/step337.zyra.dsbench_hytm1.-t.10000.-mr.debra.-ma.new.-mp.none.-p.-k.100000.-i.0.-d.0.-rq.0.-rqsize.256.-nwork.89.-nrq.1.-seqwidth.48.-trial.0.-pinning.ZYRA_CLUSTER.data 2&gt;&gt;output.zyra.dsbench/stderr.out"/>
    <s v="zyra"/>
    <x v="3"/>
    <x v="4"/>
  </r>
  <r>
    <s v="step3380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138227971"/>
    <n v="10000"/>
    <m/>
    <m/>
    <m/>
    <m/>
    <m/>
    <n v="10000"/>
    <n v="708.64400000000001"/>
    <n v="0"/>
    <n v="10000"/>
    <n v="35"/>
    <s v="debra"/>
    <s v="new"/>
    <s v="none"/>
    <m/>
    <n v="7"/>
    <n v="1"/>
    <m/>
    <n v="0.25500299999999998"/>
    <n v="4.0438700000000001E-2"/>
    <n v="776.21900000000005"/>
    <m/>
    <n v="708.64400000000001"/>
    <m/>
    <m/>
    <m/>
    <m/>
    <m/>
    <n v="1382274699"/>
    <n v="393321"/>
    <n v="4905"/>
    <n v="0"/>
    <n v="4.8005699999999998E-2"/>
    <m/>
    <m/>
    <m/>
    <m/>
    <m/>
    <m/>
    <s v="step3380.zyra.dsbench_hytm3.-t.10000.-mr.debra.-ma.new.-mp.none.-p.-k.10000.-i.0.-d.0.-rq.0.-rqsize.256.-nwork.35.-nrq.1.-seqwidth.48.-trial.1.-pinning.ZYRA_SCATTER.data"/>
    <s v="LD_PRELOAD=../lib/libjemalloc.so  time timeout 13 numactl --interleave=all ./zyra.dsbench_hytm3 -t 10000 -mr debra -ma new -mp none -p -k 10000 -i 0 -d 0 -rq 0 -rqsize 256 -nwork 35 -nrq 1 &gt;&gt; output.zyra.dsbench/step3380.zyra.dsbench_hytm3.-t.10000.-mr.debra.-ma.new.-mp.none.-p.-k.10000.-i.0.-d.0.-rq.0.-rqsize.256.-nwork.35.-nrq.1.-seqwidth.48.-trial.1.-pinning.ZYRA_SCATTER.data 2&gt;&gt;output.zyra.dsbench/stderr.out"/>
    <s v="zyra"/>
    <x v="18"/>
    <x v="0"/>
  </r>
  <r>
    <s v="step338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132574607"/>
    <n v="10000"/>
    <m/>
    <m/>
    <m/>
    <m/>
    <m/>
    <n v="10000"/>
    <n v="699.36099999999999"/>
    <n v="0"/>
    <n v="10000"/>
    <n v="35"/>
    <s v="debra"/>
    <s v="new"/>
    <s v="none"/>
    <m/>
    <n v="7"/>
    <n v="1"/>
    <m/>
    <n v="0.27199800000000002"/>
    <n v="5.20148E-2"/>
    <n v="805.23800000000006"/>
    <m/>
    <n v="699.36099999999999"/>
    <m/>
    <m/>
    <m/>
    <m/>
    <m/>
    <n v="1325741083"/>
    <n v="431337"/>
    <n v="4947"/>
    <n v="0"/>
    <n v="4.8127499999999997E-2"/>
    <m/>
    <m/>
    <m/>
    <m/>
    <m/>
    <m/>
    <s v="step3381.zyra.dsbench_hytm3.-t.10000.-mr.debra.-ma.new.-mp.none.-p.-k.10000.-i.0.-d.0.-rq.0.-rqsize.256.-nwork.35.-nrq.1.-seqwidth.48.-trial.2.-pinning.ZYRA_SCATTER.data"/>
    <s v="LD_PRELOAD=../lib/libjemalloc.so  time timeout 13 numactl --interleave=all ./zyra.dsbench_hytm3 -t 10000 -mr debra -ma new -mp none -p -k 10000 -i 0 -d 0 -rq 0 -rqsize 256 -nwork 35 -nrq 1 &gt;&gt; output.zyra.dsbench/step3381.zyra.dsbench_hytm3.-t.10000.-mr.debra.-ma.new.-mp.none.-p.-k.10000.-i.0.-d.0.-rq.0.-rqsize.256.-nwork.35.-nrq.1.-seqwidth.48.-trial.2.-pinning.ZYRA_SCATTER.data 2&gt;&gt;output.zyra.dsbench/stderr.out"/>
    <s v="zyra"/>
    <x v="18"/>
    <x v="0"/>
  </r>
  <r>
    <s v="step3382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153932025"/>
    <n v="10000"/>
    <m/>
    <m/>
    <m/>
    <m/>
    <m/>
    <n v="10000"/>
    <n v="638.50699999999995"/>
    <n v="0"/>
    <n v="10000"/>
    <n v="54"/>
    <s v="debra"/>
    <s v="new"/>
    <s v="none"/>
    <m/>
    <n v="7"/>
    <n v="1"/>
    <m/>
    <n v="0.63339599999999996"/>
    <n v="0.157999"/>
    <n v="964.03200000000004"/>
    <m/>
    <n v="638.50699999999995"/>
    <m/>
    <m/>
    <m/>
    <m/>
    <m/>
    <n v="1539320256"/>
    <n v="112211"/>
    <n v="32658"/>
    <n v="3178"/>
    <n v="0"/>
    <m/>
    <m/>
    <m/>
    <m/>
    <m/>
    <m/>
    <s v="step3382.zyra.dsbench_hytm3.-t.10000.-mr.debra.-ma.new.-mp.none.-p.-k.10000.-i.0.-d.0.-rq.0.-rqsize.256.-nwork.54.-nrq.0.-seqwidth.48.-trial.0.-pinning.ZYRA_SCATTER.data"/>
    <s v="LD_PRELOAD=../lib/libjemalloc.so  time timeout 13 numactl --interleave=all ./zyra.dsbench_hytm3 -t 10000 -mr debra -ma new -mp none -p -k 10000 -i 0 -d 0 -rq 0 -rqsize 256 -nwork 54 -nrq 0 &gt;&gt; output.zyra.dsbench/step3382.zyra.dsbench_hytm3.-t.10000.-mr.debra.-ma.new.-mp.none.-p.-k.10000.-i.0.-d.0.-rq.0.-rqsize.256.-nwork.54.-nrq.0.-seqwidth.48.-trial.0.-pinning.ZYRA_SCATTER.data 2&gt;&gt;output.zyra.dsbench/stderr.out"/>
    <s v="zyra"/>
    <x v="17"/>
    <x v="1"/>
  </r>
  <r>
    <s v="step3383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180999714"/>
    <n v="10000"/>
    <m/>
    <m/>
    <m/>
    <m/>
    <m/>
    <n v="10000"/>
    <n v="636.54700000000003"/>
    <n v="0"/>
    <n v="10000"/>
    <n v="54"/>
    <s v="debra"/>
    <s v="new"/>
    <s v="none"/>
    <m/>
    <n v="7"/>
    <n v="1"/>
    <m/>
    <n v="0.42050100000000001"/>
    <n v="0.12670899999999999"/>
    <n v="819.572"/>
    <m/>
    <n v="636.54700000000003"/>
    <m/>
    <m/>
    <m/>
    <m/>
    <m/>
    <n v="1809997142"/>
    <n v="146443"/>
    <n v="33672"/>
    <n v="3006"/>
    <n v="0"/>
    <m/>
    <m/>
    <m/>
    <m/>
    <m/>
    <m/>
    <s v="step3383.zyra.dsbench_hytm3.-t.10000.-mr.debra.-ma.new.-mp.none.-p.-k.10000.-i.0.-d.0.-rq.0.-rqsize.256.-nwork.54.-nrq.0.-seqwidth.48.-trial.1.-pinning.ZYRA_SCATTER.data"/>
    <s v="LD_PRELOAD=../lib/libjemalloc.so  time timeout 13 numactl --interleave=all ./zyra.dsbench_hytm3 -t 10000 -mr debra -ma new -mp none -p -k 10000 -i 0 -d 0 -rq 0 -rqsize 256 -nwork 54 -nrq 0 &gt;&gt; output.zyra.dsbench/step3383.zyra.dsbench_hytm3.-t.10000.-mr.debra.-ma.new.-mp.none.-p.-k.10000.-i.0.-d.0.-rq.0.-rqsize.256.-nwork.54.-nrq.0.-seqwidth.48.-trial.1.-pinning.ZYRA_SCATTER.data 2&gt;&gt;output.zyra.dsbench/stderr.out"/>
    <s v="zyra"/>
    <x v="17"/>
    <x v="1"/>
  </r>
  <r>
    <s v="step3384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182404536"/>
    <n v="10000"/>
    <m/>
    <m/>
    <m/>
    <m/>
    <m/>
    <n v="10000"/>
    <n v="659.78899999999999"/>
    <n v="0"/>
    <n v="10000"/>
    <n v="54"/>
    <s v="debra"/>
    <s v="new"/>
    <s v="none"/>
    <m/>
    <n v="7"/>
    <n v="1"/>
    <m/>
    <n v="0.37199399999999999"/>
    <n v="0.12124600000000001"/>
    <n v="809.75400000000002"/>
    <m/>
    <n v="659.78899999999999"/>
    <m/>
    <m/>
    <m/>
    <m/>
    <m/>
    <n v="1824045361"/>
    <n v="114305"/>
    <n v="32366"/>
    <n v="2844"/>
    <n v="0"/>
    <m/>
    <m/>
    <m/>
    <m/>
    <m/>
    <m/>
    <s v="step3384.zyra.dsbench_hytm3.-t.10000.-mr.debra.-ma.new.-mp.none.-p.-k.10000.-i.0.-d.0.-rq.0.-rqsize.256.-nwork.54.-nrq.0.-seqwidth.48.-trial.2.-pinning.ZYRA_SCATTER.data"/>
    <s v="LD_PRELOAD=../lib/libjemalloc.so  time timeout 13 numactl --interleave=all ./zyra.dsbench_hytm3 -t 10000 -mr debra -ma new -mp none -p -k 10000 -i 0 -d 0 -rq 0 -rqsize 256 -nwork 54 -nrq 0 &gt;&gt; output.zyra.dsbench/step3384.zyra.dsbench_hytm3.-t.10000.-mr.debra.-ma.new.-mp.none.-p.-k.10000.-i.0.-d.0.-rq.0.-rqsize.256.-nwork.54.-nrq.0.-seqwidth.48.-trial.2.-pinning.ZYRA_SCATTER.data 2&gt;&gt;output.zyra.dsbench/stderr.out"/>
    <s v="zyra"/>
    <x v="17"/>
    <x v="1"/>
  </r>
  <r>
    <s v="step3385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179194090"/>
    <n v="10000"/>
    <m/>
    <m/>
    <m/>
    <m/>
    <m/>
    <n v="10000"/>
    <n v="679.375"/>
    <n v="0"/>
    <n v="10000"/>
    <n v="53"/>
    <s v="debra"/>
    <s v="new"/>
    <s v="none"/>
    <m/>
    <n v="7"/>
    <n v="1"/>
    <m/>
    <n v="0.31095699999999998"/>
    <n v="5.9990799999999997E-2"/>
    <n v="828.78099999999995"/>
    <m/>
    <n v="679.375"/>
    <m/>
    <m/>
    <m/>
    <m/>
    <m/>
    <n v="1791936075"/>
    <n v="498290"/>
    <n v="4776"/>
    <n v="0"/>
    <n v="4.7613500000000003E-2"/>
    <m/>
    <m/>
    <m/>
    <m/>
    <m/>
    <m/>
    <s v="step3385.zyra.dsbench_hytm3.-t.10000.-mr.debra.-ma.new.-mp.none.-p.-k.10000.-i.0.-d.0.-rq.0.-rqsize.256.-nwork.53.-nrq.1.-seqwidth.48.-trial.0.-pinning.ZYRA_SCATTER.data"/>
    <s v="LD_PRELOAD=../lib/libjemalloc.so  time timeout 13 numactl --interleave=all ./zyra.dsbench_hytm3 -t 10000 -mr debra -ma new -mp none -p -k 10000 -i 0 -d 0 -rq 0 -rqsize 256 -nwork 53 -nrq 1 &gt;&gt; output.zyra.dsbench/step3385.zyra.dsbench_hytm3.-t.10000.-mr.debra.-ma.new.-mp.none.-p.-k.10000.-i.0.-d.0.-rq.0.-rqsize.256.-nwork.53.-nrq.1.-seqwidth.48.-trial.0.-pinning.ZYRA_SCATTER.data 2&gt;&gt;output.zyra.dsbench/stderr.out"/>
    <s v="zyra"/>
    <x v="18"/>
    <x v="1"/>
  </r>
  <r>
    <s v="step1238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58703060"/>
    <n v="10000"/>
    <m/>
    <m/>
    <m/>
    <m/>
    <m/>
    <n v="10000"/>
    <n v="1564.16"/>
    <n v="0"/>
    <n v="10000"/>
    <n v="35"/>
    <s v="debra"/>
    <s v="new"/>
    <s v="none"/>
    <m/>
    <n v="8"/>
    <n v="1"/>
    <m/>
    <n v="1.1829400000000001"/>
    <n v="1.1902E-3"/>
    <n v="1632.67"/>
    <m/>
    <n v="1564.16"/>
    <m/>
    <m/>
    <m/>
    <m/>
    <m/>
    <n v="586737043"/>
    <n v="14710465"/>
    <n v="293560"/>
    <n v="0"/>
    <n v="3.5378500000000002"/>
    <m/>
    <m/>
    <m/>
    <m/>
    <m/>
    <m/>
    <s v="step1238.zyra.dsbench_hytm1.-t.10000.-mr.debra.-ma.new.-mp.none.-p.-k.10000.-i.0.-d.0.-rq.0.-rqsize.256.-nwork.35.-nrq.1.-seqwidth.48.-trial.1.-pinning.ZYRA_CLUSTER.data"/>
    <s v="LD_PRELOAD=../lib/libjemalloc.so  time timeout 13 numactl --interleave=all ./zyra.dsbench_hytm1 -t 10000 -mr debra -ma new -mp none -p -k 10000 -i 0 -d 0 -rq 0 -rqsize 256 -nwork 35 -nrq 1 &gt;&gt; output.zyra.dsbench/step1238.zyra.dsbench_hytm1.-t.10000.-mr.debra.-ma.new.-mp.none.-p.-k.10000.-i.0.-d.0.-rq.0.-rqsize.256.-nwork.35.-nrq.1.-seqwidth.48.-trial.1.-pinning.ZYRA_CLUSTER.data 2&gt;&gt;output.zyra.dsbench/stderr.out"/>
    <s v="zyra"/>
    <x v="2"/>
    <x v="0"/>
  </r>
  <r>
    <s v="step3386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171098867"/>
    <n v="10000"/>
    <m/>
    <m/>
    <m/>
    <m/>
    <m/>
    <n v="10000"/>
    <n v="674.53200000000004"/>
    <n v="0"/>
    <n v="10000"/>
    <n v="53"/>
    <s v="debra"/>
    <s v="new"/>
    <s v="none"/>
    <m/>
    <n v="7"/>
    <n v="1"/>
    <m/>
    <n v="0.40938200000000002"/>
    <n v="7.6554200000000003E-2"/>
    <n v="867.14400000000001"/>
    <m/>
    <n v="674.53200000000004"/>
    <m/>
    <m/>
    <m/>
    <m/>
    <m/>
    <n v="1710983965"/>
    <n v="475949"/>
    <n v="4635"/>
    <n v="0"/>
    <n v="4.7010400000000001E-2"/>
    <m/>
    <m/>
    <m/>
    <m/>
    <m/>
    <m/>
    <s v="step3386.zyra.dsbench_hytm3.-t.10000.-mr.debra.-ma.new.-mp.none.-p.-k.10000.-i.0.-d.0.-rq.0.-rqsize.256.-nwork.53.-nrq.1.-seqwidth.48.-trial.1.-pinning.ZYRA_SCATTER.data"/>
    <s v="LD_PRELOAD=../lib/libjemalloc.so  time timeout 13 numactl --interleave=all ./zyra.dsbench_hytm3 -t 10000 -mr debra -ma new -mp none -p -k 10000 -i 0 -d 0 -rq 0 -rqsize 256 -nwork 53 -nrq 1 &gt;&gt; output.zyra.dsbench/step3386.zyra.dsbench_hytm3.-t.10000.-mr.debra.-ma.new.-mp.none.-p.-k.10000.-i.0.-d.0.-rq.0.-rqsize.256.-nwork.53.-nrq.1.-seqwidth.48.-trial.1.-pinning.ZYRA_SCATTER.data 2&gt;&gt;output.zyra.dsbench/stderr.out"/>
    <s v="zyra"/>
    <x v="18"/>
    <x v="1"/>
  </r>
  <r>
    <s v="step338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173411830"/>
    <n v="10000"/>
    <m/>
    <m/>
    <m/>
    <m/>
    <m/>
    <n v="10000"/>
    <n v="675.71500000000003"/>
    <n v="0"/>
    <n v="10000"/>
    <n v="53"/>
    <s v="debra"/>
    <s v="new"/>
    <s v="none"/>
    <m/>
    <n v="7"/>
    <n v="1"/>
    <m/>
    <n v="0.38805499999999998"/>
    <n v="6.7817500000000003E-2"/>
    <n v="854.65899999999999"/>
    <m/>
    <n v="675.71500000000003"/>
    <m/>
    <m/>
    <m/>
    <m/>
    <m/>
    <n v="1734113480"/>
    <n v="509150"/>
    <n v="4776"/>
    <n v="0"/>
    <n v="4.8016400000000001E-2"/>
    <m/>
    <m/>
    <m/>
    <m/>
    <m/>
    <m/>
    <s v="step3387.zyra.dsbench_hytm3.-t.10000.-mr.debra.-ma.new.-mp.none.-p.-k.10000.-i.0.-d.0.-rq.0.-rqsize.256.-nwork.53.-nrq.1.-seqwidth.48.-trial.2.-pinning.ZYRA_SCATTER.data"/>
    <s v="LD_PRELOAD=../lib/libjemalloc.so  time timeout 13 numactl --interleave=all ./zyra.dsbench_hytm3 -t 10000 -mr debra -ma new -mp none -p -k 10000 -i 0 -d 0 -rq 0 -rqsize 256 -nwork 53 -nrq 1 &gt;&gt; output.zyra.dsbench/step3387.zyra.dsbench_hytm3.-t.10000.-mr.debra.-ma.new.-mp.none.-p.-k.10000.-i.0.-d.0.-rq.0.-rqsize.256.-nwork.53.-nrq.1.-seqwidth.48.-trial.2.-pinning.ZYRA_SCATTER.data 2&gt;&gt;output.zyra.dsbench/stderr.out"/>
    <s v="zyra"/>
    <x v="18"/>
    <x v="1"/>
  </r>
  <r>
    <s v="step3388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189000530"/>
    <n v="10000"/>
    <m/>
    <m/>
    <m/>
    <m/>
    <m/>
    <n v="10000"/>
    <n v="652.24800000000005"/>
    <n v="0"/>
    <n v="10000"/>
    <n v="72"/>
    <s v="debra"/>
    <s v="new"/>
    <s v="none"/>
    <m/>
    <n v="7"/>
    <n v="1"/>
    <m/>
    <n v="0.73031199999999996"/>
    <n v="0.17432500000000001"/>
    <n v="1007.04"/>
    <m/>
    <n v="652.24800000000005"/>
    <m/>
    <m/>
    <m/>
    <m/>
    <m/>
    <n v="1890005308"/>
    <n v="129286"/>
    <n v="38737"/>
    <n v="3813"/>
    <n v="0"/>
    <m/>
    <m/>
    <m/>
    <m/>
    <m/>
    <m/>
    <s v="step3388.zyra.dsbench_hytm3.-t.10000.-mr.debra.-ma.new.-mp.none.-p.-k.10000.-i.0.-d.0.-rq.0.-rqsize.256.-nwork.72.-nrq.0.-seqwidth.48.-trial.0.-pinning.ZYRA_SCATTER.data"/>
    <s v="LD_PRELOAD=../lib/libjemalloc.so  time timeout 13 numactl --interleave=all ./zyra.dsbench_hytm3 -t 10000 -mr debra -ma new -mp none -p -k 10000 -i 0 -d 0 -rq 0 -rqsize 256 -nwork 72 -nrq 0 &gt;&gt; output.zyra.dsbench/step3388.zyra.dsbench_hytm3.-t.10000.-mr.debra.-ma.new.-mp.none.-p.-k.10000.-i.0.-d.0.-rq.0.-rqsize.256.-nwork.72.-nrq.0.-seqwidth.48.-trial.0.-pinning.ZYRA_SCATTER.data 2&gt;&gt;output.zyra.dsbench/stderr.out"/>
    <s v="zyra"/>
    <x v="17"/>
    <x v="2"/>
  </r>
  <r>
    <s v="step3389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221910208"/>
    <n v="10000"/>
    <m/>
    <m/>
    <m/>
    <m/>
    <m/>
    <n v="10000"/>
    <n v="657.88599999999997"/>
    <n v="0"/>
    <n v="10000"/>
    <n v="72"/>
    <s v="debra"/>
    <s v="new"/>
    <s v="none"/>
    <m/>
    <n v="7"/>
    <n v="1"/>
    <m/>
    <n v="0.48552099999999998"/>
    <n v="0.147671"/>
    <n v="862.96600000000001"/>
    <m/>
    <n v="657.88599999999997"/>
    <m/>
    <m/>
    <m/>
    <m/>
    <m/>
    <n v="2219102065"/>
    <n v="208379"/>
    <n v="39778"/>
    <n v="4223"/>
    <n v="0"/>
    <m/>
    <m/>
    <m/>
    <m/>
    <m/>
    <m/>
    <s v="step3389.zyra.dsbench_hytm3.-t.10000.-mr.debra.-ma.new.-mp.none.-p.-k.10000.-i.0.-d.0.-rq.0.-rqsize.256.-nwork.72.-nrq.0.-seqwidth.48.-trial.1.-pinning.ZYRA_SCATTER.data"/>
    <s v="LD_PRELOAD=../lib/libjemalloc.so  time timeout 13 numactl --interleave=all ./zyra.dsbench_hytm3 -t 10000 -mr debra -ma new -mp none -p -k 10000 -i 0 -d 0 -rq 0 -rqsize 256 -nwork 72 -nrq 0 &gt;&gt; output.zyra.dsbench/step3389.zyra.dsbench_hytm3.-t.10000.-mr.debra.-ma.new.-mp.none.-p.-k.10000.-i.0.-d.0.-rq.0.-rqsize.256.-nwork.72.-nrq.0.-seqwidth.48.-trial.1.-pinning.ZYRA_SCATTER.data 2&gt;&gt;output.zyra.dsbench/stderr.out"/>
    <s v="zyra"/>
    <x v="17"/>
    <x v="2"/>
  </r>
  <r>
    <s v="step338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57471914"/>
    <n v="10000"/>
    <m/>
    <m/>
    <m/>
    <m/>
    <m/>
    <n v="10000"/>
    <n v="4895.8900000000003"/>
    <n v="0"/>
    <n v="100000"/>
    <n v="89"/>
    <s v="debra"/>
    <s v="new"/>
    <s v="none"/>
    <m/>
    <n v="8"/>
    <n v="1"/>
    <m/>
    <n v="8.6065000000000005"/>
    <n v="0.46904600000000002"/>
    <n v="4138.8599999999997"/>
    <m/>
    <n v="4895.8900000000003"/>
    <m/>
    <m/>
    <m/>
    <m/>
    <m/>
    <n v="574446483"/>
    <n v="27011801"/>
    <n v="272658"/>
    <n v="0"/>
    <n v="5.66892"/>
    <m/>
    <m/>
    <m/>
    <m/>
    <m/>
    <m/>
    <s v="step338.zyra.dsbench_hytm1.-t.10000.-mr.debra.-ma.new.-mp.none.-p.-k.100000.-i.0.-d.0.-rq.0.-rqsize.256.-nwork.89.-nrq.1.-seqwidth.48.-trial.1.-pinning.ZYRA_CLUSTER.data"/>
    <s v="LD_PRELOAD=../lib/libjemalloc.so  time timeout 13 numactl --interleave=all ./zyra.dsbench_hytm1 -t 10000 -mr debra -ma new -mp none -p -k 100000 -i 0 -d 0 -rq 0 -rqsize 256 -nwork 89 -nrq 1 &gt;&gt; output.zyra.dsbench/step338.zyra.dsbench_hytm1.-t.10000.-mr.debra.-ma.new.-mp.none.-p.-k.100000.-i.0.-d.0.-rq.0.-rqsize.256.-nwork.89.-nrq.1.-seqwidth.48.-trial.1.-pinning.ZYRA_CLUSTER.data 2&gt;&gt;output.zyra.dsbench/stderr.out"/>
    <s v="zyra"/>
    <x v="3"/>
    <x v="4"/>
  </r>
  <r>
    <s v="step3390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219681194"/>
    <n v="10000"/>
    <m/>
    <m/>
    <m/>
    <m/>
    <m/>
    <n v="10000"/>
    <n v="662.01199999999994"/>
    <n v="0"/>
    <n v="10000"/>
    <n v="72"/>
    <s v="debra"/>
    <s v="new"/>
    <s v="none"/>
    <m/>
    <n v="7"/>
    <n v="1"/>
    <m/>
    <n v="0.49592799999999998"/>
    <n v="0.15546399999999999"/>
    <n v="868.50099999999998"/>
    <m/>
    <n v="662.01199999999994"/>
    <m/>
    <m/>
    <m/>
    <m/>
    <m/>
    <n v="2196811947"/>
    <n v="197027"/>
    <n v="39343"/>
    <n v="5358"/>
    <n v="0"/>
    <m/>
    <m/>
    <m/>
    <m/>
    <m/>
    <m/>
    <s v="step3390.zyra.dsbench_hytm3.-t.10000.-mr.debra.-ma.new.-mp.none.-p.-k.10000.-i.0.-d.0.-rq.0.-rqsize.256.-nwork.72.-nrq.0.-seqwidth.48.-trial.2.-pinning.ZYRA_SCATTER.data"/>
    <s v="LD_PRELOAD=../lib/libjemalloc.so  time timeout 13 numactl --interleave=all ./zyra.dsbench_hytm3 -t 10000 -mr debra -ma new -mp none -p -k 10000 -i 0 -d 0 -rq 0 -rqsize 256 -nwork 72 -nrq 0 &gt;&gt; output.zyra.dsbench/step3390.zyra.dsbench_hytm3.-t.10000.-mr.debra.-ma.new.-mp.none.-p.-k.10000.-i.0.-d.0.-rq.0.-rqsize.256.-nwork.72.-nrq.0.-seqwidth.48.-trial.2.-pinning.ZYRA_SCATTER.data 2&gt;&gt;output.zyra.dsbench/stderr.out"/>
    <s v="zyra"/>
    <x v="17"/>
    <x v="2"/>
  </r>
  <r>
    <s v="step339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212749871"/>
    <n v="10000"/>
    <m/>
    <m/>
    <m/>
    <m/>
    <m/>
    <n v="10000"/>
    <n v="670.45500000000004"/>
    <n v="0"/>
    <n v="10000"/>
    <n v="71"/>
    <s v="debra"/>
    <s v="new"/>
    <s v="none"/>
    <m/>
    <n v="7"/>
    <n v="1"/>
    <m/>
    <n v="0.44539699999999999"/>
    <n v="7.7110700000000004E-2"/>
    <n v="895.99599999999998"/>
    <m/>
    <n v="670.45500000000004"/>
    <m/>
    <m/>
    <m/>
    <m/>
    <m/>
    <n v="2127493935"/>
    <n v="592794"/>
    <n v="4672"/>
    <n v="0"/>
    <n v="4.7485600000000003E-2"/>
    <m/>
    <m/>
    <m/>
    <m/>
    <m/>
    <m/>
    <s v="step3391.zyra.dsbench_hytm3.-t.10000.-mr.debra.-ma.new.-mp.none.-p.-k.10000.-i.0.-d.0.-rq.0.-rqsize.256.-nwork.71.-nrq.1.-seqwidth.48.-trial.0.-pinning.ZYRA_SCATTER.data"/>
    <s v="LD_PRELOAD=../lib/libjemalloc.so  time timeout 13 numactl --interleave=all ./zyra.dsbench_hytm3 -t 10000 -mr debra -ma new -mp none -p -k 10000 -i 0 -d 0 -rq 0 -rqsize 256 -nwork 71 -nrq 1 &gt;&gt; output.zyra.dsbench/step3391.zyra.dsbench_hytm3.-t.10000.-mr.debra.-ma.new.-mp.none.-p.-k.10000.-i.0.-d.0.-rq.0.-rqsize.256.-nwork.71.-nrq.1.-seqwidth.48.-trial.0.-pinning.ZYRA_SCATTER.data 2&gt;&gt;output.zyra.dsbench/stderr.out"/>
    <s v="zyra"/>
    <x v="18"/>
    <x v="2"/>
  </r>
  <r>
    <s v="step3392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218859482"/>
    <n v="10000"/>
    <m/>
    <m/>
    <m/>
    <m/>
    <m/>
    <n v="10000"/>
    <n v="667.91399999999999"/>
    <n v="0"/>
    <n v="10000"/>
    <n v="71"/>
    <s v="debra"/>
    <s v="new"/>
    <s v="none"/>
    <m/>
    <n v="7"/>
    <n v="1"/>
    <m/>
    <n v="0.42039799999999999"/>
    <n v="7.27357E-2"/>
    <n v="871.1"/>
    <m/>
    <n v="667.91399999999999"/>
    <m/>
    <m/>
    <m/>
    <m/>
    <m/>
    <n v="2188590099"/>
    <n v="599685"/>
    <n v="4666"/>
    <n v="0"/>
    <n v="4.7622200000000003E-2"/>
    <m/>
    <m/>
    <m/>
    <m/>
    <m/>
    <m/>
    <s v="step3392.zyra.dsbench_hytm3.-t.10000.-mr.debra.-ma.new.-mp.none.-p.-k.10000.-i.0.-d.0.-rq.0.-rqsize.256.-nwork.71.-nrq.1.-seqwidth.48.-trial.1.-pinning.ZYRA_SCATTER.data"/>
    <s v="LD_PRELOAD=../lib/libjemalloc.so  time timeout 13 numactl --interleave=all ./zyra.dsbench_hytm3 -t 10000 -mr debra -ma new -mp none -p -k 10000 -i 0 -d 0 -rq 0 -rqsize 256 -nwork 71 -nrq 1 &gt;&gt; output.zyra.dsbench/step3392.zyra.dsbench_hytm3.-t.10000.-mr.debra.-ma.new.-mp.none.-p.-k.10000.-i.0.-d.0.-rq.0.-rqsize.256.-nwork.71.-nrq.1.-seqwidth.48.-trial.1.-pinning.ZYRA_SCATTER.data 2&gt;&gt;output.zyra.dsbench/stderr.out"/>
    <s v="zyra"/>
    <x v="18"/>
    <x v="2"/>
  </r>
  <r>
    <s v="step3393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215159589"/>
    <n v="10000"/>
    <m/>
    <m/>
    <m/>
    <m/>
    <m/>
    <n v="10000"/>
    <n v="690.85299999999995"/>
    <n v="0"/>
    <n v="10000"/>
    <n v="71"/>
    <s v="debra"/>
    <s v="new"/>
    <s v="none"/>
    <m/>
    <n v="7"/>
    <n v="1"/>
    <m/>
    <n v="0.40681299999999998"/>
    <n v="7.4490399999999998E-2"/>
    <n v="886.78300000000002"/>
    <m/>
    <n v="690.85299999999995"/>
    <m/>
    <m/>
    <m/>
    <m/>
    <m/>
    <n v="2151591290"/>
    <n v="585443"/>
    <n v="4544"/>
    <n v="0"/>
    <n v="4.6945099999999997E-2"/>
    <m/>
    <m/>
    <m/>
    <m/>
    <m/>
    <m/>
    <s v="step3393.zyra.dsbench_hytm3.-t.10000.-mr.debra.-ma.new.-mp.none.-p.-k.10000.-i.0.-d.0.-rq.0.-rqsize.256.-nwork.71.-nrq.1.-seqwidth.48.-trial.2.-pinning.ZYRA_SCATTER.data"/>
    <s v="LD_PRELOAD=../lib/libjemalloc.so  time timeout 13 numactl --interleave=all ./zyra.dsbench_hytm3 -t 10000 -mr debra -ma new -mp none -p -k 10000 -i 0 -d 0 -rq 0 -rqsize 256 -nwork 71 -nrq 1 &gt;&gt; output.zyra.dsbench/step3393.zyra.dsbench_hytm3.-t.10000.-mr.debra.-ma.new.-mp.none.-p.-k.10000.-i.0.-d.0.-rq.0.-rqsize.256.-nwork.71.-nrq.1.-seqwidth.48.-trial.2.-pinning.ZYRA_SCATTER.data 2&gt;&gt;output.zyra.dsbench/stderr.out"/>
    <s v="zyra"/>
    <x v="18"/>
    <x v="2"/>
  </r>
  <r>
    <s v="step3394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248576282"/>
    <n v="10000"/>
    <m/>
    <m/>
    <m/>
    <m/>
    <m/>
    <n v="10000"/>
    <n v="627.89499999999998"/>
    <n v="0"/>
    <n v="10000"/>
    <n v="90"/>
    <s v="debra"/>
    <s v="new"/>
    <s v="none"/>
    <m/>
    <n v="7"/>
    <n v="1"/>
    <m/>
    <n v="0.55301699999999998"/>
    <n v="0.18593499999999999"/>
    <n v="955.59"/>
    <m/>
    <n v="627.89499999999998"/>
    <m/>
    <m/>
    <m/>
    <m/>
    <m/>
    <n v="2485762827"/>
    <n v="516907"/>
    <n v="42932"/>
    <n v="4385"/>
    <n v="0"/>
    <m/>
    <m/>
    <m/>
    <m/>
    <m/>
    <m/>
    <s v="step3394.zyra.dsbench_hytm3.-t.10000.-mr.debra.-ma.new.-mp.none.-p.-k.10000.-i.0.-d.0.-rq.0.-rqsize.256.-nwork.90.-nrq.0.-seqwidth.48.-trial.0.-pinning.ZYRA_SCATTER.data"/>
    <s v="LD_PRELOAD=../lib/libjemalloc.so  time timeout 13 numactl --interleave=all ./zyra.dsbench_hytm3 -t 10000 -mr debra -ma new -mp none -p -k 10000 -i 0 -d 0 -rq 0 -rqsize 256 -nwork 90 -nrq 0 &gt;&gt; output.zyra.dsbench/step3394.zyra.dsbench_hytm3.-t.10000.-mr.debra.-ma.new.-mp.none.-p.-k.10000.-i.0.-d.0.-rq.0.-rqsize.256.-nwork.90.-nrq.0.-seqwidth.48.-trial.0.-pinning.ZYRA_SCATTER.data 2&gt;&gt;output.zyra.dsbench/stderr.out"/>
    <s v="zyra"/>
    <x v="17"/>
    <x v="4"/>
  </r>
  <r>
    <s v="step1239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58298594"/>
    <n v="10000"/>
    <m/>
    <m/>
    <m/>
    <m/>
    <m/>
    <n v="10000"/>
    <n v="1580.71"/>
    <n v="0"/>
    <n v="10000"/>
    <n v="35"/>
    <s v="debra"/>
    <s v="new"/>
    <s v="none"/>
    <m/>
    <n v="8"/>
    <n v="1"/>
    <m/>
    <n v="1.19299"/>
    <n v="1.2878799999999999E-3"/>
    <n v="1646.48"/>
    <m/>
    <n v="1580.71"/>
    <m/>
    <m/>
    <m/>
    <m/>
    <m/>
    <n v="582686547"/>
    <n v="15262401"/>
    <n v="299400"/>
    <n v="0"/>
    <n v="3.5568399999999998"/>
    <m/>
    <m/>
    <m/>
    <m/>
    <m/>
    <m/>
    <s v="step1239.zyra.dsbench_hytm1.-t.10000.-mr.debra.-ma.new.-mp.none.-p.-k.10000.-i.0.-d.0.-rq.0.-rqsize.256.-nwork.35.-nrq.1.-seqwidth.48.-trial.2.-pinning.ZYRA_CLUSTER.data"/>
    <s v="LD_PRELOAD=../lib/libjemalloc.so  time timeout 13 numactl --interleave=all ./zyra.dsbench_hytm1 -t 10000 -mr debra -ma new -mp none -p -k 10000 -i 0 -d 0 -rq 0 -rqsize 256 -nwork 35 -nrq 1 &gt;&gt; output.zyra.dsbench/step1239.zyra.dsbench_hytm1.-t.10000.-mr.debra.-ma.new.-mp.none.-p.-k.10000.-i.0.-d.0.-rq.0.-rqsize.256.-nwork.35.-nrq.1.-seqwidth.48.-trial.2.-pinning.ZYRA_CLUSTER.data 2&gt;&gt;output.zyra.dsbench/stderr.out"/>
    <s v="zyra"/>
    <x v="2"/>
    <x v="0"/>
  </r>
  <r>
    <s v="step3395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238963377"/>
    <n v="10000"/>
    <m/>
    <m/>
    <m/>
    <m/>
    <m/>
    <n v="10000"/>
    <n v="638.16399999999999"/>
    <n v="0"/>
    <n v="10000"/>
    <n v="90"/>
    <s v="debra"/>
    <s v="new"/>
    <s v="none"/>
    <m/>
    <n v="7"/>
    <n v="1"/>
    <m/>
    <n v="0.562616"/>
    <n v="0.20400299999999999"/>
    <n v="998.07100000000003"/>
    <m/>
    <n v="638.16399999999999"/>
    <m/>
    <m/>
    <m/>
    <m/>
    <m/>
    <n v="2389633777"/>
    <n v="445680"/>
    <n v="41721"/>
    <n v="5287"/>
    <n v="0"/>
    <m/>
    <m/>
    <m/>
    <m/>
    <m/>
    <m/>
    <s v="step3395.zyra.dsbench_hytm3.-t.10000.-mr.debra.-ma.new.-mp.none.-p.-k.10000.-i.0.-d.0.-rq.0.-rqsize.256.-nwork.90.-nrq.0.-seqwidth.48.-trial.1.-pinning.ZYRA_SCATTER.data"/>
    <s v="LD_PRELOAD=../lib/libjemalloc.so  time timeout 13 numactl --interleave=all ./zyra.dsbench_hytm3 -t 10000 -mr debra -ma new -mp none -p -k 10000 -i 0 -d 0 -rq 0 -rqsize 256 -nwork 90 -nrq 0 &gt;&gt; output.zyra.dsbench/step3395.zyra.dsbench_hytm3.-t.10000.-mr.debra.-ma.new.-mp.none.-p.-k.10000.-i.0.-d.0.-rq.0.-rqsize.256.-nwork.90.-nrq.0.-seqwidth.48.-trial.1.-pinning.ZYRA_SCATTER.data 2&gt;&gt;output.zyra.dsbench/stderr.out"/>
    <s v="zyra"/>
    <x v="17"/>
    <x v="4"/>
  </r>
  <r>
    <s v="step3396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237255063"/>
    <n v="10000"/>
    <m/>
    <m/>
    <m/>
    <m/>
    <m/>
    <n v="10000"/>
    <n v="639.11300000000006"/>
    <n v="0"/>
    <n v="10000"/>
    <n v="90"/>
    <s v="debra"/>
    <s v="new"/>
    <s v="none"/>
    <m/>
    <n v="7"/>
    <n v="1"/>
    <m/>
    <n v="0.57008400000000004"/>
    <n v="0.19658"/>
    <n v="1008.17"/>
    <m/>
    <n v="639.11300000000006"/>
    <m/>
    <m/>
    <m/>
    <m/>
    <m/>
    <n v="2372550637"/>
    <n v="376305"/>
    <n v="42838"/>
    <n v="4608"/>
    <n v="0"/>
    <m/>
    <m/>
    <m/>
    <m/>
    <m/>
    <m/>
    <s v="step3396.zyra.dsbench_hytm3.-t.10000.-mr.debra.-ma.new.-mp.none.-p.-k.10000.-i.0.-d.0.-rq.0.-rqsize.256.-nwork.90.-nrq.0.-seqwidth.48.-trial.2.-pinning.ZYRA_SCATTER.data"/>
    <s v="LD_PRELOAD=../lib/libjemalloc.so  time timeout 13 numactl --interleave=all ./zyra.dsbench_hytm3 -t 10000 -mr debra -ma new -mp none -p -k 10000 -i 0 -d 0 -rq 0 -rqsize 256 -nwork 90 -nrq 0 &gt;&gt; output.zyra.dsbench/step3396.zyra.dsbench_hytm3.-t.10000.-mr.debra.-ma.new.-mp.none.-p.-k.10000.-i.0.-d.0.-rq.0.-rqsize.256.-nwork.90.-nrq.0.-seqwidth.48.-trial.2.-pinning.ZYRA_SCATTER.data 2&gt;&gt;output.zyra.dsbench/stderr.out"/>
    <s v="zyra"/>
    <x v="17"/>
    <x v="4"/>
  </r>
  <r>
    <s v="step339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256557140"/>
    <n v="10000"/>
    <m/>
    <m/>
    <m/>
    <m/>
    <m/>
    <n v="10000"/>
    <n v="645.43600000000004"/>
    <n v="0"/>
    <n v="10000"/>
    <n v="89"/>
    <s v="debra"/>
    <s v="new"/>
    <s v="none"/>
    <m/>
    <n v="7"/>
    <n v="1"/>
    <m/>
    <n v="0.39216400000000001"/>
    <n v="6.5609600000000004E-2"/>
    <n v="929.904"/>
    <m/>
    <n v="645.43600000000004"/>
    <m/>
    <m/>
    <m/>
    <m/>
    <m/>
    <n v="2565567110"/>
    <n v="7119496"/>
    <n v="3081"/>
    <n v="0"/>
    <n v="3.8830799999999999E-2"/>
    <m/>
    <m/>
    <m/>
    <m/>
    <m/>
    <m/>
    <s v="step3397.zyra.dsbench_hytm3.-t.10000.-mr.debra.-ma.new.-mp.none.-p.-k.10000.-i.0.-d.0.-rq.0.-rqsize.256.-nwork.89.-nrq.1.-seqwidth.48.-trial.0.-pinning.ZYRA_SCATTER.data"/>
    <s v="LD_PRELOAD=../lib/libjemalloc.so  time timeout 13 numactl --interleave=all ./zyra.dsbench_hytm3 -t 10000 -mr debra -ma new -mp none -p -k 10000 -i 0 -d 0 -rq 0 -rqsize 256 -nwork 89 -nrq 1 &gt;&gt; output.zyra.dsbench/step3397.zyra.dsbench_hytm3.-t.10000.-mr.debra.-ma.new.-mp.none.-p.-k.10000.-i.0.-d.0.-rq.0.-rqsize.256.-nwork.89.-nrq.1.-seqwidth.48.-trial.0.-pinning.ZYRA_SCATTER.data 2&gt;&gt;output.zyra.dsbench/stderr.out"/>
    <s v="zyra"/>
    <x v="18"/>
    <x v="4"/>
  </r>
  <r>
    <s v="step3398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253485306"/>
    <n v="10000"/>
    <m/>
    <m/>
    <m/>
    <m/>
    <m/>
    <n v="10000"/>
    <n v="684.32600000000002"/>
    <n v="0"/>
    <n v="10000"/>
    <n v="89"/>
    <s v="debra"/>
    <s v="new"/>
    <s v="none"/>
    <m/>
    <n v="7"/>
    <n v="1"/>
    <m/>
    <n v="0.33084400000000003"/>
    <n v="5.8188299999999998E-2"/>
    <n v="938.202"/>
    <m/>
    <n v="684.32600000000002"/>
    <m/>
    <m/>
    <m/>
    <m/>
    <m/>
    <n v="2534850034"/>
    <n v="906107"/>
    <n v="3022"/>
    <n v="0"/>
    <n v="3.8125100000000002E-2"/>
    <m/>
    <m/>
    <m/>
    <m/>
    <m/>
    <m/>
    <s v="step3398.zyra.dsbench_hytm3.-t.10000.-mr.debra.-ma.new.-mp.none.-p.-k.10000.-i.0.-d.0.-rq.0.-rqsize.256.-nwork.89.-nrq.1.-seqwidth.48.-trial.1.-pinning.ZYRA_SCATTER.data"/>
    <s v="LD_PRELOAD=../lib/libjemalloc.so  time timeout 13 numactl --interleave=all ./zyra.dsbench_hytm3 -t 10000 -mr debra -ma new -mp none -p -k 10000 -i 0 -d 0 -rq 0 -rqsize 256 -nwork 89 -nrq 1 &gt;&gt; output.zyra.dsbench/step3398.zyra.dsbench_hytm3.-t.10000.-mr.debra.-ma.new.-mp.none.-p.-k.10000.-i.0.-d.0.-rq.0.-rqsize.256.-nwork.89.-nrq.1.-seqwidth.48.-trial.1.-pinning.ZYRA_SCATTER.data 2&gt;&gt;output.zyra.dsbench/stderr.out"/>
    <s v="zyra"/>
    <x v="18"/>
    <x v="4"/>
  </r>
  <r>
    <s v="step3399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257546609"/>
    <n v="10000"/>
    <m/>
    <m/>
    <m/>
    <m/>
    <m/>
    <n v="10000"/>
    <n v="675.98400000000004"/>
    <n v="0"/>
    <n v="10000"/>
    <n v="89"/>
    <s v="debra"/>
    <s v="new"/>
    <s v="none"/>
    <m/>
    <n v="7"/>
    <n v="1"/>
    <m/>
    <n v="0.35155999999999998"/>
    <n v="5.8743700000000003E-2"/>
    <n v="924.798"/>
    <m/>
    <n v="675.98400000000004"/>
    <m/>
    <m/>
    <m/>
    <m/>
    <m/>
    <n v="2575462948"/>
    <n v="881717"/>
    <n v="3122"/>
    <n v="0"/>
    <n v="3.88907E-2"/>
    <m/>
    <m/>
    <m/>
    <m/>
    <m/>
    <m/>
    <s v="step3399.zyra.dsbench_hytm3.-t.10000.-mr.debra.-ma.new.-mp.none.-p.-k.10000.-i.0.-d.0.-rq.0.-rqsize.256.-nwork.89.-nrq.1.-seqwidth.48.-trial.2.-pinning.ZYRA_SCATTER.data"/>
    <s v="LD_PRELOAD=../lib/libjemalloc.so  time timeout 13 numactl --interleave=all ./zyra.dsbench_hytm3 -t 10000 -mr debra -ma new -mp none -p -k 10000 -i 0 -d 0 -rq 0 -rqsize 256 -nwork 89 -nrq 1 &gt;&gt; output.zyra.dsbench/step3399.zyra.dsbench_hytm3.-t.10000.-mr.debra.-ma.new.-mp.none.-p.-k.10000.-i.0.-d.0.-rq.0.-rqsize.256.-nwork.89.-nrq.1.-seqwidth.48.-trial.2.-pinning.ZYRA_SCATTER.data 2&gt;&gt;output.zyra.dsbench/stderr.out"/>
    <s v="zyra"/>
    <x v="18"/>
    <x v="4"/>
  </r>
  <r>
    <s v="step339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59150700"/>
    <n v="10000"/>
    <m/>
    <m/>
    <m/>
    <m/>
    <m/>
    <n v="10000"/>
    <n v="4766.8500000000004"/>
    <n v="0"/>
    <n v="100000"/>
    <n v="89"/>
    <s v="debra"/>
    <s v="new"/>
    <s v="none"/>
    <m/>
    <n v="8"/>
    <n v="1"/>
    <m/>
    <n v="8.1374200000000005"/>
    <n v="0.49903500000000001"/>
    <n v="4031.62"/>
    <m/>
    <n v="4766.8500000000004"/>
    <m/>
    <m/>
    <m/>
    <m/>
    <m/>
    <n v="591225241"/>
    <n v="29622585"/>
    <n v="281765"/>
    <n v="0"/>
    <n v="5.5936599999999999"/>
    <m/>
    <m/>
    <m/>
    <m/>
    <m/>
    <m/>
    <s v="step339.zyra.dsbench_hytm1.-t.10000.-mr.debra.-ma.new.-mp.none.-p.-k.100000.-i.0.-d.0.-rq.0.-rqsize.256.-nwork.89.-nrq.1.-seqwidth.48.-trial.2.-pinning.ZYRA_CLUSTER.data"/>
    <s v="LD_PRELOAD=../lib/libjemalloc.so  time timeout 13 numactl --interleave=all ./zyra.dsbench_hytm1 -t 10000 -mr debra -ma new -mp none -p -k 100000 -i 0 -d 0 -rq 0 -rqsize 256 -nwork 89 -nrq 1 &gt;&gt; output.zyra.dsbench/step339.zyra.dsbench_hytm1.-t.10000.-mr.debra.-ma.new.-mp.none.-p.-k.100000.-i.0.-d.0.-rq.0.-rqsize.256.-nwork.89.-nrq.1.-seqwidth.48.-trial.2.-pinning.ZYRA_CLUSTER.data 2&gt;&gt;output.zyra.dsbench/stderr.out"/>
    <s v="zyra"/>
    <x v="3"/>
    <x v="4"/>
  </r>
  <r>
    <s v="step33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114064896"/>
    <n v="10000"/>
    <m/>
    <m/>
    <m/>
    <m/>
    <m/>
    <n v="10000"/>
    <n v="1423.6"/>
    <n v="0"/>
    <n v="100000"/>
    <n v="89"/>
    <s v="debra"/>
    <s v="new"/>
    <s v="none"/>
    <m/>
    <n v="8"/>
    <n v="1"/>
    <m/>
    <n v="23.769200000000001"/>
    <n v="6.9711999999999996E-2"/>
    <n v="2080.84"/>
    <m/>
    <n v="1423.6"/>
    <m/>
    <m/>
    <m/>
    <m/>
    <m/>
    <n v="3068749"/>
    <n v="1137990154"/>
    <n v="34086"/>
    <n v="3047"/>
    <n v="0"/>
    <m/>
    <m/>
    <m/>
    <m/>
    <m/>
    <m/>
    <s v="step33.zyra.dsbench_hytm2_3path.-t.10000.-mr.debra.-ma.new.-mp.none.-p.-k.100000.-i.0.-d.0.-rq.0.-rqsize.256.-nwork.89.-nrq.1.-seqwidth.48.-trial.2.-pinning.ZYRA_CLUSTER.data"/>
    <s v="LD_PRELOAD=../lib/libjemalloc.so  time timeout 13 numactl --interleave=all ./zyra.dsbench_hytm2_3path -t 10000 -mr debra -ma new -mp none -p -k 100000 -i 0 -d 0 -rq 0 -rqsize 256 -nwork 89 -nrq 1 &gt;&gt; output.zyra.dsbench/step33.zyra.dsbench_hytm2_3path.-t.10000.-mr.debra.-ma.new.-mp.none.-p.-k.100000.-i.0.-d.0.-rq.0.-rqsize.256.-nwork.89.-nrq.1.-seqwidth.48.-trial.2.-pinning.ZYRA_CLUSTER.data 2&gt;&gt;output.zyra.dsbench/stderr.out"/>
    <s v="zyra"/>
    <x v="3"/>
    <x v="4"/>
  </r>
  <r>
    <s v="step3400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277314950"/>
    <n v="10000"/>
    <m/>
    <m/>
    <m/>
    <m/>
    <m/>
    <n v="10000"/>
    <n v="654.88800000000003"/>
    <n v="0"/>
    <n v="10000"/>
    <n v="108"/>
    <s v="debra"/>
    <s v="new"/>
    <s v="none"/>
    <m/>
    <n v="7"/>
    <n v="1"/>
    <m/>
    <n v="0.55904699999999996"/>
    <n v="0.23675499999999999"/>
    <n v="1030.04"/>
    <m/>
    <n v="654.88800000000003"/>
    <m/>
    <m/>
    <m/>
    <m/>
    <m/>
    <n v="2773149509"/>
    <n v="1137783"/>
    <n v="55557"/>
    <n v="2357"/>
    <n v="0"/>
    <m/>
    <m/>
    <m/>
    <m/>
    <m/>
    <m/>
    <s v="step3400.zyra.dsbench_hytm3.-t.10000.-mr.debra.-ma.new.-mp.none.-p.-k.10000.-i.0.-d.0.-rq.0.-rqsize.256.-nwork.108.-nrq.0.-seqwidth.48.-trial.0.-pinning.ZYRA_SCATTER.data"/>
    <s v="LD_PRELOAD=../lib/libjemalloc.so  time timeout 13 numactl --interleave=all ./zyra.dsbench_hytm3 -t 10000 -mr debra -ma new -mp none -p -k 10000 -i 0 -d 0 -rq 0 -rqsize 256 -nwork 108 -nrq 0 &gt;&gt; output.zyra.dsbench/step3400.zyra.dsbench_hytm3.-t.10000.-mr.debra.-ma.new.-mp.none.-p.-k.10000.-i.0.-d.0.-rq.0.-rqsize.256.-nwork.108.-nrq.0.-seqwidth.48.-trial.0.-pinning.ZYRA_SCATTER.data 2&gt;&gt;output.zyra.dsbench/stderr.out"/>
    <s v="zyra"/>
    <x v="17"/>
    <x v="3"/>
  </r>
  <r>
    <s v="step340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272210962"/>
    <n v="10000"/>
    <m/>
    <m/>
    <m/>
    <m/>
    <m/>
    <n v="10000"/>
    <n v="661.83299999999997"/>
    <n v="0"/>
    <n v="10000"/>
    <n v="108"/>
    <s v="debra"/>
    <s v="new"/>
    <s v="none"/>
    <m/>
    <n v="7"/>
    <n v="1"/>
    <m/>
    <n v="0.55713199999999996"/>
    <n v="0.23408200000000001"/>
    <n v="1051.54"/>
    <m/>
    <n v="661.83299999999997"/>
    <m/>
    <m/>
    <m/>
    <m/>
    <m/>
    <n v="2722109623"/>
    <n v="809589"/>
    <n v="45374"/>
    <n v="5667"/>
    <n v="0"/>
    <m/>
    <m/>
    <m/>
    <m/>
    <m/>
    <m/>
    <s v="step3401.zyra.dsbench_hytm3.-t.10000.-mr.debra.-ma.new.-mp.none.-p.-k.10000.-i.0.-d.0.-rq.0.-rqsize.256.-nwork.108.-nrq.0.-seqwidth.48.-trial.1.-pinning.ZYRA_SCATTER.data"/>
    <s v="LD_PRELOAD=../lib/libjemalloc.so  time timeout 13 numactl --interleave=all ./zyra.dsbench_hytm3 -t 10000 -mr debra -ma new -mp none -p -k 10000 -i 0 -d 0 -rq 0 -rqsize 256 -nwork 108 -nrq 0 &gt;&gt; output.zyra.dsbench/step3401.zyra.dsbench_hytm3.-t.10000.-mr.debra.-ma.new.-mp.none.-p.-k.10000.-i.0.-d.0.-rq.0.-rqsize.256.-nwork.108.-nrq.0.-seqwidth.48.-trial.1.-pinning.ZYRA_SCATTER.data 2&gt;&gt;output.zyra.dsbench/stderr.out"/>
    <s v="zyra"/>
    <x v="17"/>
    <x v="3"/>
  </r>
  <r>
    <s v="step3402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272916888"/>
    <n v="10000"/>
    <m/>
    <m/>
    <m/>
    <m/>
    <m/>
    <n v="10000"/>
    <n v="660.96"/>
    <n v="0"/>
    <n v="10000"/>
    <n v="108"/>
    <s v="debra"/>
    <s v="new"/>
    <s v="none"/>
    <m/>
    <n v="7"/>
    <n v="1"/>
    <m/>
    <n v="0.63684300000000005"/>
    <n v="0.24274999999999999"/>
    <n v="1048.6600000000001"/>
    <m/>
    <n v="660.96"/>
    <m/>
    <m/>
    <m/>
    <m/>
    <m/>
    <n v="2729146650"/>
    <n v="19246114"/>
    <n v="48186"/>
    <n v="6102"/>
    <n v="0"/>
    <m/>
    <m/>
    <m/>
    <m/>
    <m/>
    <m/>
    <s v="step3402.zyra.dsbench_hytm3.-t.10000.-mr.debra.-ma.new.-mp.none.-p.-k.10000.-i.0.-d.0.-rq.0.-rqsize.256.-nwork.108.-nrq.0.-seqwidth.48.-trial.2.-pinning.ZYRA_SCATTER.data"/>
    <s v="LD_PRELOAD=../lib/libjemalloc.so  time timeout 13 numactl --interleave=all ./zyra.dsbench_hytm3 -t 10000 -mr debra -ma new -mp none -p -k 10000 -i 0 -d 0 -rq 0 -rqsize 256 -nwork 108 -nrq 0 &gt;&gt; output.zyra.dsbench/step3402.zyra.dsbench_hytm3.-t.10000.-mr.debra.-ma.new.-mp.none.-p.-k.10000.-i.0.-d.0.-rq.0.-rqsize.256.-nwork.108.-nrq.0.-seqwidth.48.-trial.2.-pinning.ZYRA_SCATTER.data 2&gt;&gt;output.zyra.dsbench/stderr.out"/>
    <s v="zyra"/>
    <x v="17"/>
    <x v="3"/>
  </r>
  <r>
    <s v="step12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71432651"/>
    <n v="71429601"/>
    <n v="14286225"/>
    <n v="35676206"/>
    <n v="10000"/>
    <m/>
    <m/>
    <m/>
    <m/>
    <m/>
    <n v="10000"/>
    <n v="202319.1"/>
    <n v="20"/>
    <n v="100000"/>
    <n v="53"/>
    <s v="debra"/>
    <s v="new"/>
    <s v="none"/>
    <m/>
    <n v="8"/>
    <n v="1"/>
    <m/>
    <n v="28.9971"/>
    <n v="2.9228100000000001"/>
    <n v="3966.53"/>
    <m/>
    <n v="2319.1"/>
    <m/>
    <m/>
    <m/>
    <m/>
    <m/>
    <n v="269667"/>
    <n v="359341139"/>
    <n v="1068072"/>
    <n v="76348"/>
    <n v="0"/>
    <m/>
    <m/>
    <m/>
    <m/>
    <m/>
    <m/>
    <s v="step123.zyra.dsbench_hytm2_3path.-t.10000.-mr.debra.-ma.new.-mp.none.-p.-k.100000.-i.20.-d.20.-rq.0.-rqsize.256.-nwork.53.-nrq.1.-seqwidth.48.-trial.2.-pinning.ZYRA_CLUSTER.data"/>
    <s v="LD_PRELOAD=../lib/libjemalloc.so  time timeout 13 numactl --interleave=all ./zyra.dsbench_hytm2_3path -t 10000 -mr debra -ma new -mp none -p -k 100000 -i 20 -d 20 -rq 0 -rqsize 256 -nwork 53 -nrq 1 &gt;&gt; output.zyra.dsbench/step123.zyra.dsbench_hytm2_3path.-t.10000.-mr.debra.-ma.new.-mp.none.-p.-k.100000.-i.20.-d.20.-rq.0.-rqsize.256.-nwork.53.-nrq.1.-seqwidth.48.-trial.2.-pinning.ZYRA_CLUSTER.data 2&gt;&gt;output.zyra.dsbench/stderr.out"/>
    <s v="zyra"/>
    <x v="11"/>
    <x v="1"/>
  </r>
  <r>
    <s v="step3403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287886913"/>
    <n v="10000"/>
    <m/>
    <m/>
    <m/>
    <m/>
    <m/>
    <n v="10000"/>
    <n v="687.98599999999999"/>
    <n v="0"/>
    <n v="10000"/>
    <n v="107"/>
    <s v="debra"/>
    <s v="new"/>
    <s v="none"/>
    <m/>
    <n v="7"/>
    <n v="1"/>
    <m/>
    <n v="0.30119600000000002"/>
    <n v="6.4150399999999996E-2"/>
    <n v="990.726"/>
    <m/>
    <n v="687.98599999999999"/>
    <m/>
    <m/>
    <m/>
    <m/>
    <m/>
    <n v="2878866000"/>
    <n v="1481366"/>
    <n v="3009"/>
    <n v="0"/>
    <n v="3.8109200000000003E-2"/>
    <m/>
    <m/>
    <m/>
    <m/>
    <m/>
    <m/>
    <s v="step3403.zyra.dsbench_hytm3.-t.10000.-mr.debra.-ma.new.-mp.none.-p.-k.10000.-i.0.-d.0.-rq.0.-rqsize.256.-nwork.107.-nrq.1.-seqwidth.48.-trial.0.-pinning.ZYRA_SCATTER.data"/>
    <s v="LD_PRELOAD=../lib/libjemalloc.so  time timeout 13 numactl --interleave=all ./zyra.dsbench_hytm3 -t 10000 -mr debra -ma new -mp none -p -k 10000 -i 0 -d 0 -rq 0 -rqsize 256 -nwork 107 -nrq 1 &gt;&gt; output.zyra.dsbench/step3403.zyra.dsbench_hytm3.-t.10000.-mr.debra.-ma.new.-mp.none.-p.-k.10000.-i.0.-d.0.-rq.0.-rqsize.256.-nwork.107.-nrq.1.-seqwidth.48.-trial.0.-pinning.ZYRA_SCATTER.data 2&gt;&gt;output.zyra.dsbench/stderr.out"/>
    <s v="zyra"/>
    <x v="18"/>
    <x v="3"/>
  </r>
  <r>
    <s v="step3404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297946593"/>
    <n v="10000"/>
    <m/>
    <m/>
    <m/>
    <m/>
    <m/>
    <n v="10000"/>
    <n v="639.49699999999996"/>
    <n v="0"/>
    <n v="10000"/>
    <n v="107"/>
    <s v="debra"/>
    <s v="new"/>
    <s v="none"/>
    <m/>
    <n v="7"/>
    <n v="1"/>
    <m/>
    <n v="0.310558"/>
    <n v="5.5478399999999997E-2"/>
    <n v="957.19899999999996"/>
    <m/>
    <n v="639.49699999999996"/>
    <m/>
    <m/>
    <m/>
    <m/>
    <m/>
    <n v="2979463040"/>
    <n v="1644250"/>
    <n v="2883"/>
    <n v="0"/>
    <n v="3.7601700000000002E-2"/>
    <m/>
    <m/>
    <m/>
    <m/>
    <m/>
    <m/>
    <s v="step3404.zyra.dsbench_hytm3.-t.10000.-mr.debra.-ma.new.-mp.none.-p.-k.10000.-i.0.-d.0.-rq.0.-rqsize.256.-nwork.107.-nrq.1.-seqwidth.48.-trial.1.-pinning.ZYRA_SCATTER.data"/>
    <s v="LD_PRELOAD=../lib/libjemalloc.so  time timeout 13 numactl --interleave=all ./zyra.dsbench_hytm3 -t 10000 -mr debra -ma new -mp none -p -k 10000 -i 0 -d 0 -rq 0 -rqsize 256 -nwork 107 -nrq 1 &gt;&gt; output.zyra.dsbench/step3404.zyra.dsbench_hytm3.-t.10000.-mr.debra.-ma.new.-mp.none.-p.-k.10000.-i.0.-d.0.-rq.0.-rqsize.256.-nwork.107.-nrq.1.-seqwidth.48.-trial.1.-pinning.ZYRA_SCATTER.data 2&gt;&gt;output.zyra.dsbench/stderr.out"/>
    <s v="zyra"/>
    <x v="18"/>
    <x v="3"/>
  </r>
  <r>
    <s v="step3405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291337231"/>
    <n v="10000"/>
    <m/>
    <m/>
    <m/>
    <m/>
    <m/>
    <n v="10000"/>
    <n v="656.76300000000003"/>
    <n v="0"/>
    <n v="10000"/>
    <n v="107"/>
    <s v="debra"/>
    <s v="new"/>
    <s v="none"/>
    <m/>
    <n v="7"/>
    <n v="1"/>
    <m/>
    <n v="0.31549100000000002"/>
    <n v="6.3344499999999998E-2"/>
    <n v="979.68100000000004"/>
    <m/>
    <n v="656.76300000000003"/>
    <m/>
    <m/>
    <m/>
    <m/>
    <m/>
    <n v="2913369325"/>
    <n v="1502892"/>
    <n v="2990"/>
    <n v="0"/>
    <n v="3.8437600000000002E-2"/>
    <m/>
    <m/>
    <m/>
    <m/>
    <m/>
    <m/>
    <s v="step3405.zyra.dsbench_hytm3.-t.10000.-mr.debra.-ma.new.-mp.none.-p.-k.10000.-i.0.-d.0.-rq.0.-rqsize.256.-nwork.107.-nrq.1.-seqwidth.48.-trial.2.-pinning.ZYRA_SCATTER.data"/>
    <s v="LD_PRELOAD=../lib/libjemalloc.so  time timeout 13 numactl --interleave=all ./zyra.dsbench_hytm3 -t 10000 -mr debra -ma new -mp none -p -k 10000 -i 0 -d 0 -rq 0 -rqsize 256 -nwork 107 -nrq 1 &gt;&gt; output.zyra.dsbench/step3405.zyra.dsbench_hytm3.-t.10000.-mr.debra.-ma.new.-mp.none.-p.-k.10000.-i.0.-d.0.-rq.0.-rqsize.256.-nwork.107.-nrq.1.-seqwidth.48.-trial.2.-pinning.ZYRA_SCATTER.data 2&gt;&gt;output.zyra.dsbench/stderr.out"/>
    <s v="zyra"/>
    <x v="18"/>
    <x v="3"/>
  </r>
  <r>
    <s v="step3406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314375819"/>
    <n v="10000"/>
    <m/>
    <m/>
    <m/>
    <m/>
    <m/>
    <n v="10000"/>
    <n v="641.60400000000004"/>
    <n v="0"/>
    <n v="10000"/>
    <n v="126"/>
    <s v="debra"/>
    <s v="new"/>
    <s v="none"/>
    <m/>
    <n v="7"/>
    <n v="1"/>
    <m/>
    <n v="0.58117300000000005"/>
    <n v="0.24910199999999999"/>
    <n v="1058.1099999999999"/>
    <m/>
    <n v="641.60400000000004"/>
    <m/>
    <m/>
    <m/>
    <m/>
    <m/>
    <n v="3143758172"/>
    <n v="3325564"/>
    <n v="46158"/>
    <n v="6747"/>
    <n v="0"/>
    <m/>
    <m/>
    <m/>
    <m/>
    <m/>
    <m/>
    <s v="step3406.zyra.dsbench_hytm3.-t.10000.-mr.debra.-ma.new.-mp.none.-p.-k.10000.-i.0.-d.0.-rq.0.-rqsize.256.-nwork.126.-nrq.0.-seqwidth.48.-trial.0.-pinning.ZYRA_SCATTER.data"/>
    <s v="LD_PRELOAD=../lib/libjemalloc.so  time timeout 13 numactl --interleave=all ./zyra.dsbench_hytm3 -t 10000 -mr debra -ma new -mp none -p -k 10000 -i 0 -d 0 -rq 0 -rqsize 256 -nwork 126 -nrq 0 &gt;&gt; output.zyra.dsbench/step3406.zyra.dsbench_hytm3.-t.10000.-mr.debra.-ma.new.-mp.none.-p.-k.10000.-i.0.-d.0.-rq.0.-rqsize.256.-nwork.126.-nrq.0.-seqwidth.48.-trial.0.-pinning.ZYRA_SCATTER.data 2&gt;&gt;output.zyra.dsbench/stderr.out"/>
    <s v="zyra"/>
    <x v="17"/>
    <x v="5"/>
  </r>
  <r>
    <s v="step340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316431456"/>
    <n v="10000"/>
    <m/>
    <m/>
    <m/>
    <m/>
    <m/>
    <n v="10000"/>
    <n v="619.13400000000001"/>
    <n v="0"/>
    <n v="10000"/>
    <n v="126"/>
    <s v="debra"/>
    <s v="new"/>
    <s v="none"/>
    <m/>
    <n v="7"/>
    <n v="1"/>
    <m/>
    <n v="0.58501899999999996"/>
    <n v="0.25166500000000003"/>
    <n v="1052.79"/>
    <m/>
    <n v="619.13400000000001"/>
    <m/>
    <m/>
    <m/>
    <m/>
    <m/>
    <n v="3164313454"/>
    <n v="5645163"/>
    <n v="48296"/>
    <n v="6031"/>
    <n v="0"/>
    <m/>
    <m/>
    <m/>
    <m/>
    <m/>
    <m/>
    <s v="step3407.zyra.dsbench_hytm3.-t.10000.-mr.debra.-ma.new.-mp.none.-p.-k.10000.-i.0.-d.0.-rq.0.-rqsize.256.-nwork.126.-nrq.0.-seqwidth.48.-trial.1.-pinning.ZYRA_SCATTER.data"/>
    <s v="LD_PRELOAD=../lib/libjemalloc.so  time timeout 13 numactl --interleave=all ./zyra.dsbench_hytm3 -t 10000 -mr debra -ma new -mp none -p -k 10000 -i 0 -d 0 -rq 0 -rqsize 256 -nwork 126 -nrq 0 &gt;&gt; output.zyra.dsbench/step3407.zyra.dsbench_hytm3.-t.10000.-mr.debra.-ma.new.-mp.none.-p.-k.10000.-i.0.-d.0.-rq.0.-rqsize.256.-nwork.126.-nrq.0.-seqwidth.48.-trial.1.-pinning.ZYRA_SCATTER.data 2&gt;&gt;output.zyra.dsbench/stderr.out"/>
    <s v="zyra"/>
    <x v="17"/>
    <x v="5"/>
  </r>
  <r>
    <s v="step3408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288574609"/>
    <n v="10000"/>
    <m/>
    <m/>
    <m/>
    <m/>
    <m/>
    <n v="10000"/>
    <n v="696.11500000000001"/>
    <n v="0"/>
    <n v="10000"/>
    <n v="126"/>
    <s v="debra"/>
    <s v="new"/>
    <s v="none"/>
    <m/>
    <n v="7"/>
    <n v="1"/>
    <m/>
    <n v="0.61975199999999997"/>
    <n v="0.27107700000000001"/>
    <n v="1154.7"/>
    <m/>
    <n v="696.11500000000001"/>
    <m/>
    <m/>
    <m/>
    <m/>
    <m/>
    <n v="2885746084"/>
    <n v="1282869"/>
    <n v="48626"/>
    <n v="8666"/>
    <n v="0"/>
    <m/>
    <m/>
    <m/>
    <m/>
    <m/>
    <m/>
    <s v="step3408.zyra.dsbench_hytm3.-t.10000.-mr.debra.-ma.new.-mp.none.-p.-k.10000.-i.0.-d.0.-rq.0.-rqsize.256.-nwork.126.-nrq.0.-seqwidth.48.-trial.2.-pinning.ZYRA_SCATTER.data"/>
    <s v="LD_PRELOAD=../lib/libjemalloc.so  time timeout 13 numactl --interleave=all ./zyra.dsbench_hytm3 -t 10000 -mr debra -ma new -mp none -p -k 10000 -i 0 -d 0 -rq 0 -rqsize 256 -nwork 126 -nrq 0 &gt;&gt; output.zyra.dsbench/step3408.zyra.dsbench_hytm3.-t.10000.-mr.debra.-ma.new.-mp.none.-p.-k.10000.-i.0.-d.0.-rq.0.-rqsize.256.-nwork.126.-nrq.0.-seqwidth.48.-trial.2.-pinning.ZYRA_SCATTER.data 2&gt;&gt;output.zyra.dsbench/stderr.out"/>
    <s v="zyra"/>
    <x v="17"/>
    <x v="5"/>
  </r>
  <r>
    <s v="step3409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326897202"/>
    <n v="10000"/>
    <m/>
    <m/>
    <m/>
    <m/>
    <m/>
    <n v="10000"/>
    <n v="684.26800000000003"/>
    <n v="0"/>
    <n v="10000"/>
    <n v="125"/>
    <s v="debra"/>
    <s v="new"/>
    <s v="none"/>
    <m/>
    <n v="7"/>
    <n v="1"/>
    <m/>
    <n v="0.28299800000000003"/>
    <n v="6.8035499999999999E-2"/>
    <n v="1017.41"/>
    <m/>
    <n v="684.26800000000003"/>
    <m/>
    <m/>
    <m/>
    <m/>
    <m/>
    <n v="3268968977"/>
    <n v="2248192"/>
    <n v="3049"/>
    <n v="0"/>
    <n v="3.8464400000000003E-2"/>
    <m/>
    <m/>
    <m/>
    <m/>
    <m/>
    <m/>
    <s v="step3409.zyra.dsbench_hytm3.-t.10000.-mr.debra.-ma.new.-mp.none.-p.-k.10000.-i.0.-d.0.-rq.0.-rqsize.256.-nwork.125.-nrq.1.-seqwidth.48.-trial.0.-pinning.ZYRA_SCATTER.data"/>
    <s v="LD_PRELOAD=../lib/libjemalloc.so  time timeout 13 numactl --interleave=all ./zyra.dsbench_hytm3 -t 10000 -mr debra -ma new -mp none -p -k 10000 -i 0 -d 0 -rq 0 -rqsize 256 -nwork 125 -nrq 1 &gt;&gt; output.zyra.dsbench/step3409.zyra.dsbench_hytm3.-t.10000.-mr.debra.-ma.new.-mp.none.-p.-k.10000.-i.0.-d.0.-rq.0.-rqsize.256.-nwork.125.-nrq.1.-seqwidth.48.-trial.0.-pinning.ZYRA_SCATTER.data 2&gt;&gt;output.zyra.dsbench/stderr.out"/>
    <s v="zyra"/>
    <x v="18"/>
    <x v="5"/>
  </r>
  <r>
    <s v="step340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185371046"/>
    <n v="10000"/>
    <m/>
    <m/>
    <m/>
    <m/>
    <m/>
    <n v="10000"/>
    <n v="784.24699999999996"/>
    <n v="0"/>
    <n v="100000"/>
    <n v="108"/>
    <s v="debra"/>
    <s v="new"/>
    <s v="none"/>
    <m/>
    <n v="8"/>
    <n v="1"/>
    <m/>
    <n v="7.6535700000000002"/>
    <n v="2.6484000000000001E-2"/>
    <n v="1543.06"/>
    <m/>
    <n v="784.24699999999996"/>
    <m/>
    <m/>
    <m/>
    <m/>
    <m/>
    <n v="1853710465"/>
    <n v="5568835"/>
    <n v="1"/>
    <n v="0"/>
    <n v="2.3360000000000002E-6"/>
    <m/>
    <m/>
    <m/>
    <m/>
    <m/>
    <m/>
    <s v="step340.zyra.dsbench_hytm1.-t.10000.-mr.debra.-ma.new.-mp.none.-p.-k.100000.-i.0.-d.0.-rq.0.-rqsize.256.-nwork.108.-nrq.0.-seqwidth.48.-trial.0.-pinning.ZYRA_CLUSTER.data"/>
    <s v="LD_PRELOAD=../lib/libjemalloc.so  time timeout 13 numactl --interleave=all ./zyra.dsbench_hytm1 -t 10000 -mr debra -ma new -mp none -p -k 100000 -i 0 -d 0 -rq 0 -rqsize 256 -nwork 108 -nrq 0 &gt;&gt; output.zyra.dsbench/step340.zyra.dsbench_hytm1.-t.10000.-mr.debra.-ma.new.-mp.none.-p.-k.100000.-i.0.-d.0.-rq.0.-rqsize.256.-nwork.108.-nrq.0.-seqwidth.48.-trial.0.-pinning.ZYRA_CLUSTER.data 2&gt;&gt;output.zyra.dsbench/stderr.out"/>
    <s v="zyra"/>
    <x v="6"/>
    <x v="3"/>
  </r>
  <r>
    <s v="step3410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328642940"/>
    <n v="10000"/>
    <m/>
    <m/>
    <m/>
    <m/>
    <m/>
    <n v="10000"/>
    <n v="659.40200000000004"/>
    <n v="0"/>
    <n v="10000"/>
    <n v="125"/>
    <s v="debra"/>
    <s v="new"/>
    <s v="none"/>
    <m/>
    <n v="7"/>
    <n v="1"/>
    <m/>
    <n v="0.297205"/>
    <n v="6.32466E-2"/>
    <n v="1012.85"/>
    <m/>
    <n v="659.40200000000004"/>
    <m/>
    <m/>
    <m/>
    <m/>
    <m/>
    <n v="3286426446"/>
    <n v="1622285"/>
    <n v="2957"/>
    <n v="0"/>
    <n v="3.8310900000000002E-2"/>
    <m/>
    <m/>
    <m/>
    <m/>
    <m/>
    <m/>
    <s v="step3410.zyra.dsbench_hytm3.-t.10000.-mr.debra.-ma.new.-mp.none.-p.-k.10000.-i.0.-d.0.-rq.0.-rqsize.256.-nwork.125.-nrq.1.-seqwidth.48.-trial.1.-pinning.ZYRA_SCATTER.data"/>
    <s v="LD_PRELOAD=../lib/libjemalloc.so  time timeout 13 numactl --interleave=all ./zyra.dsbench_hytm3 -t 10000 -mr debra -ma new -mp none -p -k 10000 -i 0 -d 0 -rq 0 -rqsize 256 -nwork 125 -nrq 1 &gt;&gt; output.zyra.dsbench/step3410.zyra.dsbench_hytm3.-t.10000.-mr.debra.-ma.new.-mp.none.-p.-k.10000.-i.0.-d.0.-rq.0.-rqsize.256.-nwork.125.-nrq.1.-seqwidth.48.-trial.1.-pinning.ZYRA_SCATTER.data 2&gt;&gt;output.zyra.dsbench/stderr.out"/>
    <s v="zyra"/>
    <x v="18"/>
    <x v="5"/>
  </r>
  <r>
    <s v="step341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323151326"/>
    <n v="10000"/>
    <m/>
    <m/>
    <m/>
    <m/>
    <m/>
    <n v="10000"/>
    <n v="660.13499999999999"/>
    <n v="0"/>
    <n v="10000"/>
    <n v="125"/>
    <s v="debra"/>
    <s v="new"/>
    <s v="none"/>
    <m/>
    <n v="7"/>
    <n v="1"/>
    <m/>
    <n v="0.30324299999999998"/>
    <n v="6.8849400000000005E-2"/>
    <n v="1029.1400000000001"/>
    <m/>
    <n v="660.13499999999999"/>
    <m/>
    <m/>
    <m/>
    <m/>
    <m/>
    <n v="3231510222"/>
    <n v="3139885"/>
    <n v="2983"/>
    <n v="0"/>
    <n v="3.79052E-2"/>
    <m/>
    <m/>
    <m/>
    <m/>
    <m/>
    <m/>
    <s v="step3411.zyra.dsbench_hytm3.-t.10000.-mr.debra.-ma.new.-mp.none.-p.-k.10000.-i.0.-d.0.-rq.0.-rqsize.256.-nwork.125.-nrq.1.-seqwidth.48.-trial.2.-pinning.ZYRA_SCATTER.data"/>
    <s v="LD_PRELOAD=../lib/libjemalloc.so  time timeout 13 numactl --interleave=all ./zyra.dsbench_hytm3 -t 10000 -mr debra -ma new -mp none -p -k 10000 -i 0 -d 0 -rq 0 -rqsize 256 -nwork 125 -nrq 1 &gt;&gt; output.zyra.dsbench/step3411.zyra.dsbench_hytm3.-t.10000.-mr.debra.-ma.new.-mp.none.-p.-k.10000.-i.0.-d.0.-rq.0.-rqsize.256.-nwork.125.-nrq.1.-seqwidth.48.-trial.2.-pinning.ZYRA_SCATTER.data 2&gt;&gt;output.zyra.dsbench/stderr.out"/>
    <s v="zyra"/>
    <x v="18"/>
    <x v="5"/>
  </r>
  <r>
    <s v="step1240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152310642"/>
    <n v="10000"/>
    <m/>
    <m/>
    <m/>
    <m/>
    <m/>
    <n v="10000"/>
    <n v="629.95699999999999"/>
    <n v="0"/>
    <n v="10000"/>
    <n v="54"/>
    <s v="debra"/>
    <s v="new"/>
    <s v="none"/>
    <m/>
    <n v="8"/>
    <n v="1"/>
    <m/>
    <n v="0.41647200000000001"/>
    <n v="5.0788100000000003E-2"/>
    <n v="939.79899999999998"/>
    <m/>
    <n v="629.95699999999999"/>
    <m/>
    <m/>
    <m/>
    <m/>
    <m/>
    <n v="1523106421"/>
    <n v="344761"/>
    <n v="22853"/>
    <n v="0"/>
    <n v="0"/>
    <m/>
    <m/>
    <m/>
    <m/>
    <m/>
    <m/>
    <s v="step1240.zyra.dsbench_hytm1.-t.10000.-mr.debra.-ma.new.-mp.none.-p.-k.10000.-i.0.-d.0.-rq.0.-rqsize.256.-nwork.54.-nrq.0.-seqwidth.48.-trial.0.-pinning.ZYRA_CLUSTER.data"/>
    <s v="LD_PRELOAD=../lib/libjemalloc.so  time timeout 13 numactl --interleave=all ./zyra.dsbench_hytm1 -t 10000 -mr debra -ma new -mp none -p -k 10000 -i 0 -d 0 -rq 0 -rqsize 256 -nwork 54 -nrq 0 &gt;&gt; output.zyra.dsbench/step1240.zyra.dsbench_hytm1.-t.10000.-mr.debra.-ma.new.-mp.none.-p.-k.10000.-i.0.-d.0.-rq.0.-rqsize.256.-nwork.54.-nrq.0.-seqwidth.48.-trial.0.-pinning.ZYRA_CLUSTER.data 2&gt;&gt;output.zyra.dsbench/stderr.out"/>
    <s v="zyra"/>
    <x v="4"/>
    <x v="1"/>
  </r>
  <r>
    <s v="step3412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331906703"/>
    <n v="10000"/>
    <m/>
    <m/>
    <m/>
    <m/>
    <m/>
    <n v="10000"/>
    <n v="670.43499999999995"/>
    <n v="0"/>
    <n v="10000"/>
    <n v="144"/>
    <s v="debra"/>
    <s v="new"/>
    <s v="none"/>
    <m/>
    <n v="7"/>
    <n v="1"/>
    <m/>
    <n v="0.51570199999999999"/>
    <n v="0.19136400000000001"/>
    <n v="1144.1199999999999"/>
    <m/>
    <n v="670.43499999999995"/>
    <m/>
    <m/>
    <m/>
    <m/>
    <m/>
    <n v="3319067036"/>
    <n v="1574128"/>
    <n v="50667"/>
    <n v="2645"/>
    <n v="0"/>
    <m/>
    <m/>
    <m/>
    <m/>
    <m/>
    <m/>
    <s v="step3412.zyra.dsbench_hytm3.-t.10000.-mr.debra.-ma.new.-mp.none.-p.-k.10000.-i.0.-d.0.-rq.0.-rqsize.256.-nwork.144.-nrq.0.-seqwidth.48.-trial.0.-pinning.ZYRA_SCATTER.data"/>
    <s v="LD_PRELOAD=../lib/libjemalloc.so  time timeout 13 numactl --interleave=all ./zyra.dsbench_hytm3 -t 10000 -mr debra -ma new -mp none -p -k 10000 -i 0 -d 0 -rq 0 -rqsize 256 -nwork 144 -nrq 0 &gt;&gt; output.zyra.dsbench/step3412.zyra.dsbench_hytm3.-t.10000.-mr.debra.-ma.new.-mp.none.-p.-k.10000.-i.0.-d.0.-rq.0.-rqsize.256.-nwork.144.-nrq.0.-seqwidth.48.-trial.0.-pinning.ZYRA_SCATTER.data 2&gt;&gt;output.zyra.dsbench/stderr.out"/>
    <s v="zyra"/>
    <x v="17"/>
    <x v="6"/>
  </r>
  <r>
    <s v="step3413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336509628"/>
    <n v="10000"/>
    <m/>
    <m/>
    <m/>
    <m/>
    <m/>
    <n v="10000"/>
    <n v="672.64099999999996"/>
    <n v="0"/>
    <n v="10000"/>
    <n v="144"/>
    <s v="debra"/>
    <s v="new"/>
    <s v="none"/>
    <m/>
    <n v="7"/>
    <n v="1"/>
    <m/>
    <n v="0.53708599999999995"/>
    <n v="0.198739"/>
    <n v="1130.27"/>
    <m/>
    <n v="672.64099999999996"/>
    <m/>
    <m/>
    <m/>
    <m/>
    <m/>
    <n v="3365096280"/>
    <n v="1755131"/>
    <n v="52977"/>
    <n v="2027"/>
    <n v="0"/>
    <m/>
    <m/>
    <m/>
    <m/>
    <m/>
    <m/>
    <s v="step3413.zyra.dsbench_hytm3.-t.10000.-mr.debra.-ma.new.-mp.none.-p.-k.10000.-i.0.-d.0.-rq.0.-rqsize.256.-nwork.144.-nrq.0.-seqwidth.48.-trial.1.-pinning.ZYRA_SCATTER.data"/>
    <s v="LD_PRELOAD=../lib/libjemalloc.so  time timeout 13 numactl --interleave=all ./zyra.dsbench_hytm3 -t 10000 -mr debra -ma new -mp none -p -k 10000 -i 0 -d 0 -rq 0 -rqsize 256 -nwork 144 -nrq 0 &gt;&gt; output.zyra.dsbench/step3413.zyra.dsbench_hytm3.-t.10000.-mr.debra.-ma.new.-mp.none.-p.-k.10000.-i.0.-d.0.-rq.0.-rqsize.256.-nwork.144.-nrq.0.-seqwidth.48.-trial.1.-pinning.ZYRA_SCATTER.data 2&gt;&gt;output.zyra.dsbench/stderr.out"/>
    <s v="zyra"/>
    <x v="17"/>
    <x v="6"/>
  </r>
  <r>
    <s v="step3414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341275155"/>
    <n v="10000"/>
    <m/>
    <m/>
    <m/>
    <m/>
    <m/>
    <n v="10000"/>
    <n v="691.81299999999999"/>
    <n v="0"/>
    <n v="10000"/>
    <n v="144"/>
    <s v="debra"/>
    <s v="new"/>
    <s v="none"/>
    <m/>
    <n v="7"/>
    <n v="1"/>
    <m/>
    <n v="0.50112999999999996"/>
    <n v="0.200434"/>
    <n v="1114.21"/>
    <m/>
    <n v="691.81299999999999"/>
    <m/>
    <m/>
    <m/>
    <m/>
    <m/>
    <n v="3412751496"/>
    <n v="2728026"/>
    <n v="51195"/>
    <n v="8392"/>
    <n v="0"/>
    <m/>
    <m/>
    <m/>
    <m/>
    <m/>
    <m/>
    <s v="step3414.zyra.dsbench_hytm3.-t.10000.-mr.debra.-ma.new.-mp.none.-p.-k.10000.-i.0.-d.0.-rq.0.-rqsize.256.-nwork.144.-nrq.0.-seqwidth.48.-trial.2.-pinning.ZYRA_SCATTER.data"/>
    <s v="LD_PRELOAD=../lib/libjemalloc.so  time timeout 13 numactl --interleave=all ./zyra.dsbench_hytm3 -t 10000 -mr debra -ma new -mp none -p -k 10000 -i 0 -d 0 -rq 0 -rqsize 256 -nwork 144 -nrq 0 &gt;&gt; output.zyra.dsbench/step3414.zyra.dsbench_hytm3.-t.10000.-mr.debra.-ma.new.-mp.none.-p.-k.10000.-i.0.-d.0.-rq.0.-rqsize.256.-nwork.144.-nrq.0.-seqwidth.48.-trial.2.-pinning.ZYRA_SCATTER.data 2&gt;&gt;output.zyra.dsbench/stderr.out"/>
    <s v="zyra"/>
    <x v="17"/>
    <x v="6"/>
  </r>
  <r>
    <s v="step3415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358420422"/>
    <n v="10000"/>
    <m/>
    <m/>
    <m/>
    <m/>
    <m/>
    <n v="10000"/>
    <n v="651.34799999999996"/>
    <n v="0"/>
    <n v="10000"/>
    <n v="143"/>
    <s v="debra"/>
    <s v="new"/>
    <s v="none"/>
    <m/>
    <n v="7"/>
    <n v="1"/>
    <m/>
    <n v="0.30655399999999999"/>
    <n v="6.7283499999999996E-2"/>
    <n v="1060.3599999999999"/>
    <m/>
    <n v="651.34799999999996"/>
    <m/>
    <m/>
    <m/>
    <m/>
    <m/>
    <n v="3584201124"/>
    <n v="4919454"/>
    <n v="3090"/>
    <n v="0"/>
    <n v="3.9020300000000001E-2"/>
    <m/>
    <m/>
    <m/>
    <m/>
    <m/>
    <m/>
    <s v="step3415.zyra.dsbench_hytm3.-t.10000.-mr.debra.-ma.new.-mp.none.-p.-k.10000.-i.0.-d.0.-rq.0.-rqsize.256.-nwork.143.-nrq.1.-seqwidth.48.-trial.0.-pinning.ZYRA_SCATTER.data"/>
    <s v="LD_PRELOAD=../lib/libjemalloc.so  time timeout 13 numactl --interleave=all ./zyra.dsbench_hytm3 -t 10000 -mr debra -ma new -mp none -p -k 10000 -i 0 -d 0 -rq 0 -rqsize 256 -nwork 143 -nrq 1 &gt;&gt; output.zyra.dsbench/step3415.zyra.dsbench_hytm3.-t.10000.-mr.debra.-ma.new.-mp.none.-p.-k.10000.-i.0.-d.0.-rq.0.-rqsize.256.-nwork.143.-nrq.1.-seqwidth.48.-trial.0.-pinning.ZYRA_SCATTER.data 2&gt;&gt;output.zyra.dsbench/stderr.out"/>
    <s v="zyra"/>
    <x v="18"/>
    <x v="6"/>
  </r>
  <r>
    <s v="step3416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359209308"/>
    <n v="10000"/>
    <m/>
    <m/>
    <m/>
    <m/>
    <m/>
    <n v="10000"/>
    <n v="656.60400000000004"/>
    <n v="0"/>
    <n v="10000"/>
    <n v="143"/>
    <s v="debra"/>
    <s v="new"/>
    <s v="none"/>
    <m/>
    <n v="7"/>
    <n v="1"/>
    <m/>
    <n v="0.29779099999999997"/>
    <n v="6.1877799999999997E-2"/>
    <n v="1058.04"/>
    <m/>
    <n v="656.60400000000004"/>
    <m/>
    <m/>
    <m/>
    <m/>
    <m/>
    <n v="3592090090"/>
    <n v="2293685"/>
    <n v="2992"/>
    <n v="0"/>
    <n v="3.8302099999999999E-2"/>
    <m/>
    <m/>
    <m/>
    <m/>
    <m/>
    <m/>
    <s v="step3416.zyra.dsbench_hytm3.-t.10000.-mr.debra.-ma.new.-mp.none.-p.-k.10000.-i.0.-d.0.-rq.0.-rqsize.256.-nwork.143.-nrq.1.-seqwidth.48.-trial.1.-pinning.ZYRA_SCATTER.data"/>
    <s v="LD_PRELOAD=../lib/libjemalloc.so  time timeout 13 numactl --interleave=all ./zyra.dsbench_hytm3 -t 10000 -mr debra -ma new -mp none -p -k 10000 -i 0 -d 0 -rq 0 -rqsize 256 -nwork 143 -nrq 1 &gt;&gt; output.zyra.dsbench/step3416.zyra.dsbench_hytm3.-t.10000.-mr.debra.-ma.new.-mp.none.-p.-k.10000.-i.0.-d.0.-rq.0.-rqsize.256.-nwork.143.-nrq.1.-seqwidth.48.-trial.1.-pinning.ZYRA_SCATTER.data 2&gt;&gt;output.zyra.dsbench/stderr.out"/>
    <s v="zyra"/>
    <x v="18"/>
    <x v="6"/>
  </r>
  <r>
    <s v="step341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345341177"/>
    <n v="10000"/>
    <m/>
    <m/>
    <m/>
    <m/>
    <m/>
    <n v="10000"/>
    <n v="691.04899999999998"/>
    <n v="0"/>
    <n v="10000"/>
    <n v="143"/>
    <s v="debra"/>
    <s v="new"/>
    <s v="none"/>
    <m/>
    <n v="7"/>
    <n v="1"/>
    <m/>
    <n v="0.31420199999999998"/>
    <n v="6.9968100000000005E-2"/>
    <n v="1099.56"/>
    <m/>
    <n v="691.04899999999998"/>
    <m/>
    <m/>
    <m/>
    <m/>
    <m/>
    <n v="3453408650"/>
    <n v="3431065"/>
    <n v="3100"/>
    <n v="0"/>
    <n v="3.9213100000000001E-2"/>
    <m/>
    <m/>
    <m/>
    <m/>
    <m/>
    <m/>
    <s v="step3417.zyra.dsbench_hytm3.-t.10000.-mr.debra.-ma.new.-mp.none.-p.-k.10000.-i.0.-d.0.-rq.0.-rqsize.256.-nwork.143.-nrq.1.-seqwidth.48.-trial.2.-pinning.ZYRA_SCATTER.data"/>
    <s v="LD_PRELOAD=../lib/libjemalloc.so  time timeout 13 numactl --interleave=all ./zyra.dsbench_hytm3 -t 10000 -mr debra -ma new -mp none -p -k 10000 -i 0 -d 0 -rq 0 -rqsize 256 -nwork 143 -nrq 1 &gt;&gt; output.zyra.dsbench/step3417.zyra.dsbench_hytm3.-t.10000.-mr.debra.-ma.new.-mp.none.-p.-k.10000.-i.0.-d.0.-rq.0.-rqsize.256.-nwork.143.-nrq.1.-seqwidth.48.-trial.2.-pinning.ZYRA_SCATTER.data 2&gt;&gt;output.zyra.dsbench/stderr.out"/>
    <s v="zyra"/>
    <x v="18"/>
    <x v="6"/>
  </r>
  <r>
    <s v="step341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2201757"/>
    <n v="2205220"/>
    <n v="440697"/>
    <n v="4403049"/>
    <n v="10000"/>
    <m/>
    <m/>
    <m/>
    <m/>
    <m/>
    <n v="10000"/>
    <n v="5709.1639999999998"/>
    <n v="5"/>
    <n v="10000"/>
    <n v="1"/>
    <s v="debra"/>
    <s v="new"/>
    <s v="none"/>
    <m/>
    <n v="7"/>
    <n v="1"/>
    <m/>
    <n v="0.405642"/>
    <n v="2.9970500000000001E-2"/>
    <n v="793.44399999999996"/>
    <m/>
    <n v="709.16399999999999"/>
    <m/>
    <m/>
    <m/>
    <m/>
    <m/>
    <n v="44006818"/>
    <n v="479457"/>
    <n v="23681"/>
    <n v="0"/>
    <n v="4.3397499999999999E-3"/>
    <m/>
    <m/>
    <m/>
    <m/>
    <m/>
    <m/>
    <s v="step3418.zyra.dsbench_hytm3.-t.10000.-mr.debra.-ma.new.-mp.none.-p.-k.10000.-i.5.-d.5.-rq.0.-rqsize.256.-nwork.1.-nrq.0.-seqwidth.48.-trial.0.-pinning.ZYRA_SCATTER.data"/>
    <s v="LD_PRELOAD=../lib/libjemalloc.so  time timeout 13 numactl --interleave=all ./zyra.dsbench_hytm3 -t 10000 -mr debra -ma new -mp none -p -k 10000 -i 5 -d 5 -rq 0 -rqsize 256 -nwork 1 -nrq 0 &gt;&gt; output.zyra.dsbench/step3418.zyra.dsbench_hytm3.-t.10000.-mr.debra.-ma.new.-mp.none.-p.-k.10000.-i.5.-d.5.-rq.0.-rqsize.256.-nwork.1.-nrq.0.-seqwidth.48.-trial.0.-pinning.ZYRA_SCATTER.data 2&gt;&gt;output.zyra.dsbench/stderr.out"/>
    <s v="zyra"/>
    <x v="19"/>
    <x v="7"/>
  </r>
  <r>
    <s v="step3419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2419315"/>
    <n v="2421779"/>
    <n v="484109"/>
    <n v="4835899"/>
    <n v="10000"/>
    <m/>
    <m/>
    <m/>
    <m/>
    <m/>
    <n v="10000"/>
    <n v="5697.4110000000001"/>
    <n v="5"/>
    <n v="10000"/>
    <n v="1"/>
    <s v="debra"/>
    <s v="new"/>
    <s v="none"/>
    <m/>
    <n v="7"/>
    <n v="1"/>
    <m/>
    <n v="0.39107399999999998"/>
    <n v="3.0438900000000001E-2"/>
    <n v="776.03700000000003"/>
    <m/>
    <n v="697.41099999999994"/>
    <m/>
    <m/>
    <m/>
    <m/>
    <m/>
    <n v="48333499"/>
    <n v="514318"/>
    <n v="25500"/>
    <n v="0"/>
    <n v="4.1533200000000003E-3"/>
    <m/>
    <m/>
    <m/>
    <m/>
    <m/>
    <m/>
    <s v="step3419.zyra.dsbench_hytm3.-t.10000.-mr.debra.-ma.new.-mp.none.-p.-k.10000.-i.5.-d.5.-rq.0.-rqsize.256.-nwork.1.-nrq.0.-seqwidth.48.-trial.1.-pinning.ZYRA_SCATTER.data"/>
    <s v="LD_PRELOAD=../lib/libjemalloc.so  time timeout 13 numactl --interleave=all ./zyra.dsbench_hytm3 -t 10000 -mr debra -ma new -mp none -p -k 10000 -i 5 -d 5 -rq 0 -rqsize 256 -nwork 1 -nrq 0 &gt;&gt; output.zyra.dsbench/step3419.zyra.dsbench_hytm3.-t.10000.-mr.debra.-ma.new.-mp.none.-p.-k.10000.-i.5.-d.5.-rq.0.-rqsize.256.-nwork.1.-nrq.0.-seqwidth.48.-trial.1.-pinning.ZYRA_SCATTER.data 2&gt;&gt;output.zyra.dsbench/stderr.out"/>
    <s v="zyra"/>
    <x v="19"/>
    <x v="7"/>
  </r>
  <r>
    <s v="step341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185034487"/>
    <n v="10000"/>
    <m/>
    <m/>
    <m/>
    <m/>
    <m/>
    <n v="10000"/>
    <n v="775.44100000000003"/>
    <n v="0"/>
    <n v="100000"/>
    <n v="108"/>
    <s v="debra"/>
    <s v="new"/>
    <s v="none"/>
    <m/>
    <n v="8"/>
    <n v="1"/>
    <m/>
    <n v="8.3041900000000002"/>
    <n v="2.5251200000000001E-2"/>
    <n v="1547.52"/>
    <m/>
    <n v="775.44100000000003"/>
    <m/>
    <m/>
    <m/>
    <m/>
    <m/>
    <n v="1850344877"/>
    <n v="4355551"/>
    <n v="1"/>
    <n v="0"/>
    <n v="1.097E-6"/>
    <m/>
    <m/>
    <m/>
    <m/>
    <m/>
    <m/>
    <s v="step341.zyra.dsbench_hytm1.-t.10000.-mr.debra.-ma.new.-mp.none.-p.-k.100000.-i.0.-d.0.-rq.0.-rqsize.256.-nwork.108.-nrq.0.-seqwidth.48.-trial.1.-pinning.ZYRA_CLUSTER.data"/>
    <s v="LD_PRELOAD=../lib/libjemalloc.so  time timeout 13 numactl --interleave=all ./zyra.dsbench_hytm1 -t 10000 -mr debra -ma new -mp none -p -k 100000 -i 0 -d 0 -rq 0 -rqsize 256 -nwork 108 -nrq 0 &gt;&gt; output.zyra.dsbench/step341.zyra.dsbench_hytm1.-t.10000.-mr.debra.-ma.new.-mp.none.-p.-k.100000.-i.0.-d.0.-rq.0.-rqsize.256.-nwork.108.-nrq.0.-seqwidth.48.-trial.1.-pinning.ZYRA_CLUSTER.data 2&gt;&gt;output.zyra.dsbench/stderr.out"/>
    <s v="zyra"/>
    <x v="6"/>
    <x v="3"/>
  </r>
  <r>
    <s v="step3420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2385471"/>
    <n v="2385933"/>
    <n v="477140"/>
    <n v="4762099"/>
    <n v="10000"/>
    <m/>
    <m/>
    <m/>
    <m/>
    <m/>
    <n v="10000"/>
    <n v="5696.1469999999999"/>
    <n v="5"/>
    <n v="10000"/>
    <n v="1"/>
    <s v="debra"/>
    <s v="new"/>
    <s v="none"/>
    <m/>
    <n v="7"/>
    <n v="1"/>
    <m/>
    <n v="0.408134"/>
    <n v="2.9696400000000001E-2"/>
    <n v="799.72900000000004"/>
    <m/>
    <n v="696.14700000000005"/>
    <m/>
    <m/>
    <m/>
    <m/>
    <m/>
    <n v="47595699"/>
    <n v="509338"/>
    <n v="25300"/>
    <n v="0"/>
    <n v="4.1485699999999999E-3"/>
    <m/>
    <m/>
    <m/>
    <m/>
    <m/>
    <m/>
    <s v="step3420.zyra.dsbench_hytm3.-t.10000.-mr.debra.-ma.new.-mp.none.-p.-k.10000.-i.5.-d.5.-rq.0.-rqsize.256.-nwork.1.-nrq.0.-seqwidth.48.-trial.2.-pinning.ZYRA_SCATTER.data"/>
    <s v="LD_PRELOAD=../lib/libjemalloc.so  time timeout 13 numactl --interleave=all ./zyra.dsbench_hytm3 -t 10000 -mr debra -ma new -mp none -p -k 10000 -i 5 -d 5 -rq 0 -rqsize 256 -nwork 1 -nrq 0 &gt;&gt; output.zyra.dsbench/step3420.zyra.dsbench_hytm3.-t.10000.-mr.debra.-ma.new.-mp.none.-p.-k.10000.-i.5.-d.5.-rq.0.-rqsize.256.-nwork.1.-nrq.0.-seqwidth.48.-trial.2.-pinning.ZYRA_SCATTER.data 2&gt;&gt;output.zyra.dsbench/stderr.out"/>
    <s v="zyra"/>
    <x v="19"/>
    <x v="7"/>
  </r>
  <r>
    <s v="step124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150618456"/>
    <n v="10000"/>
    <m/>
    <m/>
    <m/>
    <m/>
    <m/>
    <n v="10000"/>
    <n v="696.75300000000004"/>
    <n v="0"/>
    <n v="10000"/>
    <n v="54"/>
    <s v="debra"/>
    <s v="new"/>
    <s v="none"/>
    <m/>
    <n v="8"/>
    <n v="1"/>
    <m/>
    <n v="0.385154"/>
    <n v="4.8523200000000002E-2"/>
    <n v="956.78800000000001"/>
    <m/>
    <n v="696.75300000000004"/>
    <m/>
    <m/>
    <m/>
    <m/>
    <m/>
    <n v="1506184562"/>
    <n v="342891"/>
    <n v="23811"/>
    <n v="0"/>
    <n v="0"/>
    <m/>
    <m/>
    <m/>
    <m/>
    <m/>
    <m/>
    <s v="step1241.zyra.dsbench_hytm1.-t.10000.-mr.debra.-ma.new.-mp.none.-p.-k.10000.-i.0.-d.0.-rq.0.-rqsize.256.-nwork.54.-nrq.0.-seqwidth.48.-trial.1.-pinning.ZYRA_CLUSTER.data"/>
    <s v="LD_PRELOAD=../lib/libjemalloc.so  time timeout 13 numactl --interleave=all ./zyra.dsbench_hytm1 -t 10000 -mr debra -ma new -mp none -p -k 10000 -i 0 -d 0 -rq 0 -rqsize 256 -nwork 54 -nrq 0 &gt;&gt; output.zyra.dsbench/step1241.zyra.dsbench_hytm1.-t.10000.-mr.debra.-ma.new.-mp.none.-p.-k.10000.-i.0.-d.0.-rq.0.-rqsize.256.-nwork.54.-nrq.0.-seqwidth.48.-trial.1.-pinning.ZYRA_CLUSTER.data 2&gt;&gt;output.zyra.dsbench/stderr.out"/>
    <s v="zyra"/>
    <x v="4"/>
    <x v="1"/>
  </r>
  <r>
    <s v="step3421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23270866"/>
    <n v="23271632"/>
    <n v="4654249"/>
    <n v="46494536"/>
    <n v="10000"/>
    <m/>
    <m/>
    <m/>
    <m/>
    <m/>
    <n v="10000"/>
    <n v="5742.9260000000004"/>
    <n v="5"/>
    <n v="10000"/>
    <n v="18"/>
    <s v="debra"/>
    <s v="new"/>
    <s v="none"/>
    <m/>
    <n v="7"/>
    <n v="1"/>
    <m/>
    <n v="2.1836899999999999"/>
    <n v="0.84478600000000004"/>
    <n v="1302.47"/>
    <m/>
    <n v="742.92600000000004"/>
    <m/>
    <m/>
    <m/>
    <m/>
    <m/>
    <n v="464690208"/>
    <n v="45909870"/>
    <n v="242752"/>
    <n v="2307"/>
    <n v="4.83752E-2"/>
    <m/>
    <m/>
    <m/>
    <m/>
    <m/>
    <m/>
    <s v="step3421.zyra.dsbench_hytm3.-t.10000.-mr.debra.-ma.new.-mp.none.-p.-k.10000.-i.5.-d.5.-rq.0.-rqsize.256.-nwork.18.-nrq.0.-seqwidth.48.-trial.0.-pinning.ZYRA_SCATTER.data"/>
    <s v="LD_PRELOAD=../lib/libjemalloc.so  time timeout 13 numactl --interleave=all ./zyra.dsbench_hytm3 -t 10000 -mr debra -ma new -mp none -p -k 10000 -i 5 -d 5 -rq 0 -rqsize 256 -nwork 18 -nrq 0 &gt;&gt; output.zyra.dsbench/step3421.zyra.dsbench_hytm3.-t.10000.-mr.debra.-ma.new.-mp.none.-p.-k.10000.-i.5.-d.5.-rq.0.-rqsize.256.-nwork.18.-nrq.0.-seqwidth.48.-trial.0.-pinning.ZYRA_SCATTER.data 2&gt;&gt;output.zyra.dsbench/stderr.out"/>
    <s v="zyra"/>
    <x v="19"/>
    <x v="8"/>
  </r>
  <r>
    <s v="step342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23886570"/>
    <n v="23875602"/>
    <n v="4776217"/>
    <n v="47700639"/>
    <n v="10000"/>
    <m/>
    <m/>
    <m/>
    <m/>
    <m/>
    <n v="10000"/>
    <n v="5732.1270000000004"/>
    <n v="5"/>
    <n v="10000"/>
    <n v="18"/>
    <s v="debra"/>
    <s v="new"/>
    <s v="none"/>
    <m/>
    <n v="7"/>
    <n v="1"/>
    <m/>
    <n v="2.2016800000000001"/>
    <n v="0.85080699999999998"/>
    <n v="1316"/>
    <m/>
    <n v="732.12699999999995"/>
    <m/>
    <m/>
    <m/>
    <m/>
    <m/>
    <n v="476742816"/>
    <n v="46555925"/>
    <n v="249824"/>
    <n v="2560"/>
    <n v="4.6401400000000002E-2"/>
    <m/>
    <m/>
    <m/>
    <m/>
    <m/>
    <m/>
    <s v="step3422.zyra.dsbench_hytm3.-t.10000.-mr.debra.-ma.new.-mp.none.-p.-k.10000.-i.5.-d.5.-rq.0.-rqsize.256.-nwork.18.-nrq.0.-seqwidth.48.-trial.1.-pinning.ZYRA_SCATTER.data"/>
    <s v="LD_PRELOAD=../lib/libjemalloc.so  time timeout 13 numactl --interleave=all ./zyra.dsbench_hytm3 -t 10000 -mr debra -ma new -mp none -p -k 10000 -i 5 -d 5 -rq 0 -rqsize 256 -nwork 18 -nrq 0 &gt;&gt; output.zyra.dsbench/step3422.zyra.dsbench_hytm3.-t.10000.-mr.debra.-ma.new.-mp.none.-p.-k.10000.-i.5.-d.5.-rq.0.-rqsize.256.-nwork.18.-nrq.0.-seqwidth.48.-trial.1.-pinning.ZYRA_SCATTER.data 2&gt;&gt;output.zyra.dsbench/stderr.out"/>
    <s v="zyra"/>
    <x v="19"/>
    <x v="8"/>
  </r>
  <r>
    <s v="step3423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23294780"/>
    <n v="23301253"/>
    <n v="4659603"/>
    <n v="46540131"/>
    <n v="10000"/>
    <m/>
    <m/>
    <m/>
    <m/>
    <m/>
    <n v="10000"/>
    <n v="5776.6220000000003"/>
    <n v="5"/>
    <n v="10000"/>
    <n v="18"/>
    <s v="debra"/>
    <s v="new"/>
    <s v="none"/>
    <m/>
    <n v="7"/>
    <n v="1"/>
    <m/>
    <n v="2.12087"/>
    <n v="0.82947499999999996"/>
    <n v="1332.15"/>
    <m/>
    <n v="776.62199999999996"/>
    <m/>
    <m/>
    <m/>
    <m/>
    <m/>
    <n v="465143626"/>
    <n v="44080325"/>
    <n v="244356"/>
    <n v="2409"/>
    <n v="4.9601899999999997E-2"/>
    <m/>
    <m/>
    <m/>
    <m/>
    <m/>
    <m/>
    <s v="step3423.zyra.dsbench_hytm3.-t.10000.-mr.debra.-ma.new.-mp.none.-p.-k.10000.-i.5.-d.5.-rq.0.-rqsize.256.-nwork.18.-nrq.0.-seqwidth.48.-trial.2.-pinning.ZYRA_SCATTER.data"/>
    <s v="LD_PRELOAD=../lib/libjemalloc.so  time timeout 13 numactl --interleave=all ./zyra.dsbench_hytm3 -t 10000 -mr debra -ma new -mp none -p -k 10000 -i 5 -d 5 -rq 0 -rqsize 256 -nwork 18 -nrq 0 &gt;&gt; output.zyra.dsbench/step3423.zyra.dsbench_hytm3.-t.10000.-mr.debra.-ma.new.-mp.none.-p.-k.10000.-i.5.-d.5.-rq.0.-rqsize.256.-nwork.18.-nrq.0.-seqwidth.48.-trial.2.-pinning.ZYRA_SCATTER.data 2&gt;&gt;output.zyra.dsbench/stderr.out"/>
    <s v="zyra"/>
    <x v="19"/>
    <x v="8"/>
  </r>
  <r>
    <s v="step3424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7"/>
    <s v="debra"/>
    <s v="new"/>
    <s v="none"/>
    <m/>
    <n v="7"/>
    <n v="1"/>
    <m/>
    <m/>
    <m/>
    <m/>
    <m/>
    <m/>
    <m/>
    <m/>
    <m/>
    <m/>
    <m/>
    <n v="2618782"/>
    <n v="1582511"/>
    <n v="15673"/>
    <n v="625"/>
    <n v="4.2845899999999996E-3"/>
    <m/>
    <m/>
    <m/>
    <m/>
    <m/>
    <m/>
    <s v="step3424.zyra.dsbench_hytm3.-t.10000.-mr.debra.-ma.new.-mp.none.-p.-k.10000.-i.5.-d.5.-rq.0.-rqsize.256.-nwork.17.-nrq.1.-seqwidth.48.-trial.0.-pinning.ZYRA_SCATTER.data"/>
    <s v="LD_PRELOAD=../lib/libjemalloc.so  time timeout 13 numactl --interleave=all ./zyra.dsbench_hytm3 -t 10000 -mr debra -ma new -mp none -p -k 10000 -i 5 -d 5 -rq 0 -rqsize 256 -nwork 17 -nrq 1 &gt;&gt; output.zyra.dsbench/step3424.zyra.dsbench_hytm3.-t.10000.-mr.debra.-ma.new.-mp.none.-p.-k.10000.-i.5.-d.5.-rq.0.-rqsize.256.-nwork.17.-nrq.1.-seqwidth.48.-trial.0.-pinning.ZYRA_SCATTER.data 2&gt;&gt;output.zyra.dsbench/stderr.out"/>
    <s v="zyra"/>
    <x v="21"/>
    <x v="8"/>
  </r>
  <r>
    <s v="step3425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7"/>
    <s v="debra"/>
    <s v="new"/>
    <s v="none"/>
    <m/>
    <n v="7"/>
    <n v="1"/>
    <m/>
    <m/>
    <m/>
    <m/>
    <m/>
    <m/>
    <m/>
    <m/>
    <m/>
    <m/>
    <m/>
    <n v="2664298"/>
    <n v="1623182"/>
    <n v="15822"/>
    <n v="627"/>
    <n v="4.3664999999999997E-3"/>
    <m/>
    <m/>
    <m/>
    <m/>
    <m/>
    <m/>
    <s v="step3425.zyra.dsbench_hytm3.-t.10000.-mr.debra.-ma.new.-mp.none.-p.-k.10000.-i.5.-d.5.-rq.0.-rqsize.256.-nwork.17.-nrq.1.-seqwidth.48.-trial.1.-pinning.ZYRA_SCATTER.data"/>
    <s v="LD_PRELOAD=../lib/libjemalloc.so  time timeout 13 numactl --interleave=all ./zyra.dsbench_hytm3 -t 10000 -mr debra -ma new -mp none -p -k 10000 -i 5 -d 5 -rq 0 -rqsize 256 -nwork 17 -nrq 1 &gt;&gt; output.zyra.dsbench/step3425.zyra.dsbench_hytm3.-t.10000.-mr.debra.-ma.new.-mp.none.-p.-k.10000.-i.5.-d.5.-rq.0.-rqsize.256.-nwork.17.-nrq.1.-seqwidth.48.-trial.1.-pinning.ZYRA_SCATTER.data 2&gt;&gt;output.zyra.dsbench/stderr.out"/>
    <s v="zyra"/>
    <x v="21"/>
    <x v="8"/>
  </r>
  <r>
    <s v="step3426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7"/>
    <s v="debra"/>
    <s v="new"/>
    <s v="none"/>
    <m/>
    <n v="7"/>
    <n v="1"/>
    <m/>
    <m/>
    <m/>
    <m/>
    <m/>
    <m/>
    <m/>
    <m/>
    <m/>
    <m/>
    <m/>
    <n v="2446031"/>
    <n v="1965892"/>
    <n v="14581"/>
    <n v="468"/>
    <n v="3.7397200000000002E-3"/>
    <m/>
    <m/>
    <m/>
    <m/>
    <m/>
    <m/>
    <s v="step3426.zyra.dsbench_hytm3.-t.10000.-mr.debra.-ma.new.-mp.none.-p.-k.10000.-i.5.-d.5.-rq.0.-rqsize.256.-nwork.17.-nrq.1.-seqwidth.48.-trial.2.-pinning.ZYRA_SCATTER.data"/>
    <s v="LD_PRELOAD=../lib/libjemalloc.so  time timeout 13 numactl --interleave=all ./zyra.dsbench_hytm3 -t 10000 -mr debra -ma new -mp none -p -k 10000 -i 5 -d 5 -rq 0 -rqsize 256 -nwork 17 -nrq 1 &gt;&gt; output.zyra.dsbench/step3426.zyra.dsbench_hytm3.-t.10000.-mr.debra.-ma.new.-mp.none.-p.-k.10000.-i.5.-d.5.-rq.0.-rqsize.256.-nwork.17.-nrq.1.-seqwidth.48.-trial.2.-pinning.ZYRA_SCATTER.data 2&gt;&gt;output.zyra.dsbench/stderr.out"/>
    <s v="zyra"/>
    <x v="21"/>
    <x v="8"/>
  </r>
  <r>
    <s v="step3427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39421793"/>
    <n v="39430239"/>
    <n v="7885203"/>
    <n v="78770230"/>
    <n v="10000"/>
    <m/>
    <m/>
    <m/>
    <m/>
    <m/>
    <n v="10000"/>
    <n v="5768.4560000000001"/>
    <n v="5"/>
    <n v="10000"/>
    <n v="36"/>
    <s v="debra"/>
    <s v="new"/>
    <s v="none"/>
    <m/>
    <n v="7"/>
    <n v="1"/>
    <m/>
    <n v="2.9758"/>
    <n v="0.86079300000000003"/>
    <n v="1364.99"/>
    <m/>
    <n v="768.45600000000002"/>
    <m/>
    <m/>
    <m/>
    <m/>
    <m/>
    <n v="787249034"/>
    <n v="89732103"/>
    <n v="426021"/>
    <n v="7581"/>
    <n v="9.8478399999999994E-2"/>
    <m/>
    <m/>
    <m/>
    <m/>
    <m/>
    <m/>
    <s v="step3427.zyra.dsbench_hytm3.-t.10000.-mr.debra.-ma.new.-mp.none.-p.-k.10000.-i.5.-d.5.-rq.0.-rqsize.256.-nwork.36.-nrq.0.-seqwidth.48.-trial.0.-pinning.ZYRA_SCATTER.data"/>
    <s v="LD_PRELOAD=../lib/libjemalloc.so  time timeout 13 numactl --interleave=all ./zyra.dsbench_hytm3 -t 10000 -mr debra -ma new -mp none -p -k 10000 -i 5 -d 5 -rq 0 -rqsize 256 -nwork 36 -nrq 0 &gt;&gt; output.zyra.dsbench/step3427.zyra.dsbench_hytm3.-t.10000.-mr.debra.-ma.new.-mp.none.-p.-k.10000.-i.5.-d.5.-rq.0.-rqsize.256.-nwork.36.-nrq.0.-seqwidth.48.-trial.0.-pinning.ZYRA_SCATTER.data 2&gt;&gt;output.zyra.dsbench/stderr.out"/>
    <s v="zyra"/>
    <x v="19"/>
    <x v="0"/>
  </r>
  <r>
    <s v="step342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38590994"/>
    <n v="38596987"/>
    <n v="7718798"/>
    <n v="77105422"/>
    <n v="10000"/>
    <m/>
    <m/>
    <m/>
    <m/>
    <m/>
    <n v="10000"/>
    <n v="5787.5429999999997"/>
    <n v="5"/>
    <n v="10000"/>
    <n v="36"/>
    <s v="debra"/>
    <s v="new"/>
    <s v="none"/>
    <m/>
    <n v="7"/>
    <n v="1"/>
    <m/>
    <n v="2.9273199999999999"/>
    <n v="0.84772499999999995"/>
    <n v="1385.63"/>
    <m/>
    <n v="787.54300000000001"/>
    <m/>
    <m/>
    <m/>
    <m/>
    <m/>
    <n v="770612030"/>
    <n v="86642017"/>
    <n v="417202"/>
    <n v="7432"/>
    <n v="0.100313"/>
    <m/>
    <m/>
    <m/>
    <m/>
    <m/>
    <m/>
    <s v="step3428.zyra.dsbench_hytm3.-t.10000.-mr.debra.-ma.new.-mp.none.-p.-k.10000.-i.5.-d.5.-rq.0.-rqsize.256.-nwork.36.-nrq.0.-seqwidth.48.-trial.1.-pinning.ZYRA_SCATTER.data"/>
    <s v="LD_PRELOAD=../lib/libjemalloc.so  time timeout 13 numactl --interleave=all ./zyra.dsbench_hytm3 -t 10000 -mr debra -ma new -mp none -p -k 10000 -i 5 -d 5 -rq 0 -rqsize 256 -nwork 36 -nrq 0 &gt;&gt; output.zyra.dsbench/step3428.zyra.dsbench_hytm3.-t.10000.-mr.debra.-ma.new.-mp.none.-p.-k.10000.-i.5.-d.5.-rq.0.-rqsize.256.-nwork.36.-nrq.0.-seqwidth.48.-trial.1.-pinning.ZYRA_SCATTER.data 2&gt;&gt;output.zyra.dsbench/stderr.out"/>
    <s v="zyra"/>
    <x v="19"/>
    <x v="0"/>
  </r>
  <r>
    <s v="step3429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38890284"/>
    <n v="38881004"/>
    <n v="7777128"/>
    <n v="77684020"/>
    <n v="10000"/>
    <m/>
    <m/>
    <m/>
    <m/>
    <m/>
    <n v="10000"/>
    <n v="5790.7139999999999"/>
    <n v="5"/>
    <n v="10000"/>
    <n v="36"/>
    <s v="debra"/>
    <s v="new"/>
    <s v="none"/>
    <m/>
    <n v="7"/>
    <n v="1"/>
    <m/>
    <n v="2.9307300000000001"/>
    <n v="0.85336299999999998"/>
    <n v="1372.32"/>
    <m/>
    <n v="790.71400000000006"/>
    <m/>
    <m/>
    <m/>
    <m/>
    <m/>
    <n v="776398245"/>
    <n v="87580069"/>
    <n v="416346"/>
    <n v="7686"/>
    <n v="9.8470100000000005E-2"/>
    <m/>
    <m/>
    <m/>
    <m/>
    <m/>
    <m/>
    <s v="step3429.zyra.dsbench_hytm3.-t.10000.-mr.debra.-ma.new.-mp.none.-p.-k.10000.-i.5.-d.5.-rq.0.-rqsize.256.-nwork.36.-nrq.0.-seqwidth.48.-trial.2.-pinning.ZYRA_SCATTER.data"/>
    <s v="LD_PRELOAD=../lib/libjemalloc.so  time timeout 13 numactl --interleave=all ./zyra.dsbench_hytm3 -t 10000 -mr debra -ma new -mp none -p -k 10000 -i 5 -d 5 -rq 0 -rqsize 256 -nwork 36 -nrq 0 &gt;&gt; output.zyra.dsbench/step3429.zyra.dsbench_hytm3.-t.10000.-mr.debra.-ma.new.-mp.none.-p.-k.10000.-i.5.-d.5.-rq.0.-rqsize.256.-nwork.36.-nrq.0.-seqwidth.48.-trial.2.-pinning.ZYRA_SCATTER.data 2&gt;&gt;output.zyra.dsbench/stderr.out"/>
    <s v="zyra"/>
    <x v="19"/>
    <x v="0"/>
  </r>
  <r>
    <s v="step342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181411739"/>
    <n v="10000"/>
    <m/>
    <m/>
    <m/>
    <m/>
    <m/>
    <n v="10000"/>
    <n v="767.71799999999996"/>
    <n v="0"/>
    <n v="100000"/>
    <n v="108"/>
    <s v="debra"/>
    <s v="new"/>
    <s v="none"/>
    <m/>
    <n v="8"/>
    <n v="1"/>
    <m/>
    <n v="8.2290799999999997"/>
    <n v="2.70449E-2"/>
    <n v="1577.8"/>
    <m/>
    <n v="767.71799999999996"/>
    <m/>
    <m/>
    <m/>
    <m/>
    <m/>
    <n v="1814117395"/>
    <n v="5370058"/>
    <n v="21633"/>
    <n v="0"/>
    <n v="0"/>
    <m/>
    <m/>
    <m/>
    <m/>
    <m/>
    <m/>
    <s v="step342.zyra.dsbench_hytm1.-t.10000.-mr.debra.-ma.new.-mp.none.-p.-k.100000.-i.0.-d.0.-rq.0.-rqsize.256.-nwork.108.-nrq.0.-seqwidth.48.-trial.2.-pinning.ZYRA_CLUSTER.data"/>
    <s v="LD_PRELOAD=../lib/libjemalloc.so  time timeout 13 numactl --interleave=all ./zyra.dsbench_hytm1 -t 10000 -mr debra -ma new -mp none -p -k 100000 -i 0 -d 0 -rq 0 -rqsize 256 -nwork 108 -nrq 0 &gt;&gt; output.zyra.dsbench/step342.zyra.dsbench_hytm1.-t.10000.-mr.debra.-ma.new.-mp.none.-p.-k.100000.-i.0.-d.0.-rq.0.-rqsize.256.-nwork.108.-nrq.0.-seqwidth.48.-trial.2.-pinning.ZYRA_CLUSTER.data 2&gt;&gt;output.zyra.dsbench/stderr.out"/>
    <s v="zyra"/>
    <x v="6"/>
    <x v="3"/>
  </r>
  <r>
    <s v="step1242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155884286"/>
    <n v="10000"/>
    <m/>
    <m/>
    <m/>
    <m/>
    <m/>
    <n v="10000"/>
    <n v="646.65300000000002"/>
    <n v="0"/>
    <n v="10000"/>
    <n v="54"/>
    <s v="debra"/>
    <s v="new"/>
    <s v="none"/>
    <m/>
    <n v="8"/>
    <n v="1"/>
    <m/>
    <n v="0.36124000000000001"/>
    <n v="4.4018599999999998E-2"/>
    <n v="921.31299999999999"/>
    <m/>
    <n v="646.65300000000002"/>
    <m/>
    <m/>
    <m/>
    <m/>
    <m/>
    <n v="1558842867"/>
    <n v="439743"/>
    <n v="23755"/>
    <n v="0"/>
    <n v="0"/>
    <m/>
    <m/>
    <m/>
    <m/>
    <m/>
    <m/>
    <s v="step1242.zyra.dsbench_hytm1.-t.10000.-mr.debra.-ma.new.-mp.none.-p.-k.10000.-i.0.-d.0.-rq.0.-rqsize.256.-nwork.54.-nrq.0.-seqwidth.48.-trial.2.-pinning.ZYRA_CLUSTER.data"/>
    <s v="LD_PRELOAD=../lib/libjemalloc.so  time timeout 13 numactl --interleave=all ./zyra.dsbench_hytm1 -t 10000 -mr debra -ma new -mp none -p -k 10000 -i 0 -d 0 -rq 0 -rqsize 256 -nwork 54 -nrq 0 &gt;&gt; output.zyra.dsbench/step1242.zyra.dsbench_hytm1.-t.10000.-mr.debra.-ma.new.-mp.none.-p.-k.10000.-i.0.-d.0.-rq.0.-rqsize.256.-nwork.54.-nrq.0.-seqwidth.48.-trial.2.-pinning.ZYRA_CLUSTER.data 2&gt;&gt;output.zyra.dsbench/stderr.out"/>
    <s v="zyra"/>
    <x v="4"/>
    <x v="1"/>
  </r>
  <r>
    <s v="step1023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8191775"/>
    <n v="8196241"/>
    <n v="1638801"/>
    <n v="4092649"/>
    <n v="10000"/>
    <m/>
    <m/>
    <m/>
    <m/>
    <m/>
    <n v="10000"/>
    <n v="20884.914000000001"/>
    <n v="20"/>
    <n v="10000"/>
    <n v="1"/>
    <s v="debra"/>
    <s v="new"/>
    <s v="none"/>
    <m/>
    <n v="8"/>
    <n v="1"/>
    <m/>
    <n v="0.74749699999999997"/>
    <n v="5.0722000000000003E-2"/>
    <n v="901.024"/>
    <m/>
    <n v="884.91399999999999"/>
    <m/>
    <m/>
    <m/>
    <m/>
    <m/>
    <n v="40839045"/>
    <n v="1752243"/>
    <n v="87454"/>
    <n v="0"/>
    <n v="0"/>
    <m/>
    <m/>
    <m/>
    <m/>
    <m/>
    <m/>
    <s v="step1023.zyra.dsbench_hytm2_3path.-t.10000.-mr.debra.-ma.new.-mp.none.-p.-k.10000.-i.20.-d.20.-rq.0.-rqsize.256.-nwork.1.-nrq.0.-seqwidth.48.-trial.2.-pinning.ZYRA_CLUSTER.data"/>
    <s v="LD_PRELOAD=../lib/libjemalloc.so  time timeout 13 numactl --interleave=all ./zyra.dsbench_hytm2_3path -t 10000 -mr debra -ma new -mp none -p -k 10000 -i 20 -d 20 -rq 0 -rqsize 256 -nwork 1 -nrq 0 &gt;&gt; output.zyra.dsbench/step1023.zyra.dsbench_hytm2_3path.-t.10000.-mr.debra.-ma.new.-mp.none.-p.-k.10000.-i.20.-d.20.-rq.0.-rqsize.256.-nwork.1.-nrq.0.-seqwidth.48.-trial.2.-pinning.ZYRA_CLUSTER.data 2&gt;&gt;output.zyra.dsbench/stderr.out"/>
    <s v="zyra"/>
    <x v="16"/>
    <x v="7"/>
  </r>
  <r>
    <s v="step3430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35"/>
    <s v="debra"/>
    <s v="new"/>
    <s v="none"/>
    <m/>
    <n v="7"/>
    <n v="1"/>
    <m/>
    <m/>
    <m/>
    <m/>
    <m/>
    <m/>
    <m/>
    <m/>
    <m/>
    <m/>
    <m/>
    <n v="4194011"/>
    <n v="3267643"/>
    <n v="25835"/>
    <n v="1792"/>
    <n v="7.8571999999999999E-3"/>
    <m/>
    <m/>
    <m/>
    <m/>
    <m/>
    <m/>
    <s v="step3430.zyra.dsbench_hytm3.-t.10000.-mr.debra.-ma.new.-mp.none.-p.-k.10000.-i.5.-d.5.-rq.0.-rqsize.256.-nwork.35.-nrq.1.-seqwidth.48.-trial.0.-pinning.ZYRA_SCATTER.data"/>
    <s v="LD_PRELOAD=../lib/libjemalloc.so  time timeout 13 numactl --interleave=all ./zyra.dsbench_hytm3 -t 10000 -mr debra -ma new -mp none -p -k 10000 -i 5 -d 5 -rq 0 -rqsize 256 -nwork 35 -nrq 1 &gt;&gt; output.zyra.dsbench/step3430.zyra.dsbench_hytm3.-t.10000.-mr.debra.-ma.new.-mp.none.-p.-k.10000.-i.5.-d.5.-rq.0.-rqsize.256.-nwork.35.-nrq.1.-seqwidth.48.-trial.0.-pinning.ZYRA_SCATTER.data 2&gt;&gt;output.zyra.dsbench/stderr.out"/>
    <s v="zyra"/>
    <x v="21"/>
    <x v="0"/>
  </r>
  <r>
    <s v="step3431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35"/>
    <s v="debra"/>
    <s v="new"/>
    <s v="none"/>
    <m/>
    <n v="7"/>
    <n v="1"/>
    <m/>
    <m/>
    <m/>
    <m/>
    <m/>
    <m/>
    <m/>
    <m/>
    <m/>
    <m/>
    <m/>
    <n v="4322410"/>
    <n v="3422264"/>
    <n v="26810"/>
    <n v="1844"/>
    <n v="7.5632700000000004E-3"/>
    <m/>
    <m/>
    <m/>
    <m/>
    <m/>
    <m/>
    <s v="step3431.zyra.dsbench_hytm3.-t.10000.-mr.debra.-ma.new.-mp.none.-p.-k.10000.-i.5.-d.5.-rq.0.-rqsize.256.-nwork.35.-nrq.1.-seqwidth.48.-trial.1.-pinning.ZYRA_SCATTER.data"/>
    <s v="LD_PRELOAD=../lib/libjemalloc.so  time timeout 13 numactl --interleave=all ./zyra.dsbench_hytm3 -t 10000 -mr debra -ma new -mp none -p -k 10000 -i 5 -d 5 -rq 0 -rqsize 256 -nwork 35 -nrq 1 &gt;&gt; output.zyra.dsbench/step3431.zyra.dsbench_hytm3.-t.10000.-mr.debra.-ma.new.-mp.none.-p.-k.10000.-i.5.-d.5.-rq.0.-rqsize.256.-nwork.35.-nrq.1.-seqwidth.48.-trial.1.-pinning.ZYRA_SCATTER.data 2&gt;&gt;output.zyra.dsbench/stderr.out"/>
    <s v="zyra"/>
    <x v="21"/>
    <x v="0"/>
  </r>
  <r>
    <s v="step343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35"/>
    <s v="debra"/>
    <s v="new"/>
    <s v="none"/>
    <m/>
    <n v="7"/>
    <n v="1"/>
    <m/>
    <m/>
    <m/>
    <m/>
    <m/>
    <m/>
    <m/>
    <m/>
    <m/>
    <m/>
    <m/>
    <n v="4296780"/>
    <n v="3276899"/>
    <n v="26670"/>
    <n v="1859"/>
    <n v="7.6536699999999996E-3"/>
    <m/>
    <m/>
    <m/>
    <m/>
    <m/>
    <m/>
    <s v="step3432.zyra.dsbench_hytm3.-t.10000.-mr.debra.-ma.new.-mp.none.-p.-k.10000.-i.5.-d.5.-rq.0.-rqsize.256.-nwork.35.-nrq.1.-seqwidth.48.-trial.2.-pinning.ZYRA_SCATTER.data"/>
    <s v="LD_PRELOAD=../lib/libjemalloc.so  time timeout 13 numactl --interleave=all ./zyra.dsbench_hytm3 -t 10000 -mr debra -ma new -mp none -p -k 10000 -i 5 -d 5 -rq 0 -rqsize 256 -nwork 35 -nrq 1 &gt;&gt; output.zyra.dsbench/step3432.zyra.dsbench_hytm3.-t.10000.-mr.debra.-ma.new.-mp.none.-p.-k.10000.-i.5.-d.5.-rq.0.-rqsize.256.-nwork.35.-nrq.1.-seqwidth.48.-trial.2.-pinning.ZYRA_SCATTER.data 2&gt;&gt;output.zyra.dsbench/stderr.out"/>
    <s v="zyra"/>
    <x v="21"/>
    <x v="0"/>
  </r>
  <r>
    <s v="step3433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52487266"/>
    <n v="52482748"/>
    <n v="10497001"/>
    <n v="104867708"/>
    <n v="10000"/>
    <m/>
    <m/>
    <m/>
    <m/>
    <m/>
    <n v="10000"/>
    <n v="5751.2920000000004"/>
    <n v="5"/>
    <n v="10000"/>
    <n v="54"/>
    <s v="debra"/>
    <s v="new"/>
    <s v="none"/>
    <m/>
    <n v="7"/>
    <n v="1"/>
    <m/>
    <n v="3.4057300000000001"/>
    <n v="0.86366299999999996"/>
    <n v="1407.33"/>
    <m/>
    <n v="751.29200000000003"/>
    <m/>
    <m/>
    <m/>
    <m/>
    <m/>
    <n v="1048024693"/>
    <n v="131230443"/>
    <n v="614742"/>
    <n v="15134"/>
    <n v="0.15316199999999999"/>
    <m/>
    <m/>
    <m/>
    <m/>
    <m/>
    <m/>
    <s v="step3433.zyra.dsbench_hytm3.-t.10000.-mr.debra.-ma.new.-mp.none.-p.-k.10000.-i.5.-d.5.-rq.0.-rqsize.256.-nwork.54.-nrq.0.-seqwidth.48.-trial.0.-pinning.ZYRA_SCATTER.data"/>
    <s v="LD_PRELOAD=../lib/libjemalloc.so  time timeout 13 numactl --interleave=all ./zyra.dsbench_hytm3 -t 10000 -mr debra -ma new -mp none -p -k 10000 -i 5 -d 5 -rq 0 -rqsize 256 -nwork 54 -nrq 0 &gt;&gt; output.zyra.dsbench/step3433.zyra.dsbench_hytm3.-t.10000.-mr.debra.-ma.new.-mp.none.-p.-k.10000.-i.5.-d.5.-rq.0.-rqsize.256.-nwork.54.-nrq.0.-seqwidth.48.-trial.0.-pinning.ZYRA_SCATTER.data 2&gt;&gt;output.zyra.dsbench/stderr.out"/>
    <s v="zyra"/>
    <x v="19"/>
    <x v="1"/>
  </r>
  <r>
    <s v="step3434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50190904"/>
    <n v="50203109"/>
    <n v="10039401"/>
    <n v="100273386"/>
    <n v="10000"/>
    <m/>
    <m/>
    <m/>
    <m/>
    <m/>
    <n v="10000"/>
    <n v="5800.3710000000001"/>
    <n v="5"/>
    <n v="10000"/>
    <n v="54"/>
    <s v="debra"/>
    <s v="new"/>
    <s v="none"/>
    <m/>
    <n v="7"/>
    <n v="1"/>
    <m/>
    <n v="3.9382199999999998"/>
    <n v="0.92177699999999996"/>
    <n v="1470.21"/>
    <m/>
    <n v="800.37099999999998"/>
    <m/>
    <m/>
    <m/>
    <m/>
    <m/>
    <n v="1002122329"/>
    <n v="146994450"/>
    <n v="581210"/>
    <n v="14330"/>
    <n v="0.148229"/>
    <m/>
    <m/>
    <m/>
    <m/>
    <m/>
    <m/>
    <s v="step3434.zyra.dsbench_hytm3.-t.10000.-mr.debra.-ma.new.-mp.none.-p.-k.10000.-i.5.-d.5.-rq.0.-rqsize.256.-nwork.54.-nrq.0.-seqwidth.48.-trial.1.-pinning.ZYRA_SCATTER.data"/>
    <s v="LD_PRELOAD=../lib/libjemalloc.so  time timeout 13 numactl --interleave=all ./zyra.dsbench_hytm3 -t 10000 -mr debra -ma new -mp none -p -k 10000 -i 5 -d 5 -rq 0 -rqsize 256 -nwork 54 -nrq 0 &gt;&gt; output.zyra.dsbench/step3434.zyra.dsbench_hytm3.-t.10000.-mr.debra.-ma.new.-mp.none.-p.-k.10000.-i.5.-d.5.-rq.0.-rqsize.256.-nwork.54.-nrq.0.-seqwidth.48.-trial.1.-pinning.ZYRA_SCATTER.data 2&gt;&gt;output.zyra.dsbench/stderr.out"/>
    <s v="zyra"/>
    <x v="19"/>
    <x v="1"/>
  </r>
  <r>
    <s v="step3435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51947330"/>
    <n v="51936961"/>
    <n v="10388429"/>
    <n v="103769796"/>
    <n v="10000"/>
    <m/>
    <m/>
    <m/>
    <m/>
    <m/>
    <n v="10000"/>
    <n v="5763.1610000000001"/>
    <n v="5"/>
    <n v="10000"/>
    <n v="54"/>
    <s v="debra"/>
    <s v="new"/>
    <s v="none"/>
    <m/>
    <n v="7"/>
    <n v="1"/>
    <m/>
    <n v="3.48875"/>
    <n v="0.87170499999999995"/>
    <n v="1418.75"/>
    <m/>
    <n v="763.16099999999994"/>
    <m/>
    <m/>
    <m/>
    <m/>
    <m/>
    <n v="1037058262"/>
    <n v="135595609"/>
    <n v="605821"/>
    <n v="15174"/>
    <n v="0.153749"/>
    <m/>
    <m/>
    <m/>
    <m/>
    <m/>
    <m/>
    <s v="step3435.zyra.dsbench_hytm3.-t.10000.-mr.debra.-ma.new.-mp.none.-p.-k.10000.-i.5.-d.5.-rq.0.-rqsize.256.-nwork.54.-nrq.0.-seqwidth.48.-trial.2.-pinning.ZYRA_SCATTER.data"/>
    <s v="LD_PRELOAD=../lib/libjemalloc.so  time timeout 13 numactl --interleave=all ./zyra.dsbench_hytm3 -t 10000 -mr debra -ma new -mp none -p -k 10000 -i 5 -d 5 -rq 0 -rqsize 256 -nwork 54 -nrq 0 &gt;&gt; output.zyra.dsbench/step3435.zyra.dsbench_hytm3.-t.10000.-mr.debra.-ma.new.-mp.none.-p.-k.10000.-i.5.-d.5.-rq.0.-rqsize.256.-nwork.54.-nrq.0.-seqwidth.48.-trial.2.-pinning.ZYRA_SCATTER.data 2&gt;&gt;output.zyra.dsbench/stderr.out"/>
    <s v="zyra"/>
    <x v="19"/>
    <x v="1"/>
  </r>
  <r>
    <s v="step3436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53"/>
    <s v="debra"/>
    <s v="new"/>
    <s v="none"/>
    <m/>
    <n v="7"/>
    <n v="1"/>
    <m/>
    <m/>
    <m/>
    <m/>
    <m/>
    <m/>
    <m/>
    <m/>
    <m/>
    <m/>
    <m/>
    <n v="5210449"/>
    <n v="4738587"/>
    <n v="33457"/>
    <n v="3293"/>
    <n v="1.0899300000000001E-2"/>
    <m/>
    <m/>
    <m/>
    <m/>
    <m/>
    <m/>
    <s v="step3436.zyra.dsbench_hytm3.-t.10000.-mr.debra.-ma.new.-mp.none.-p.-k.10000.-i.5.-d.5.-rq.0.-rqsize.256.-nwork.53.-nrq.1.-seqwidth.48.-trial.0.-pinning.ZYRA_SCATTER.data"/>
    <s v="LD_PRELOAD=../lib/libjemalloc.so  time timeout 13 numactl --interleave=all ./zyra.dsbench_hytm3 -t 10000 -mr debra -ma new -mp none -p -k 10000 -i 5 -d 5 -rq 0 -rqsize 256 -nwork 53 -nrq 1 &gt;&gt; output.zyra.dsbench/step3436.zyra.dsbench_hytm3.-t.10000.-mr.debra.-ma.new.-mp.none.-p.-k.10000.-i.5.-d.5.-rq.0.-rqsize.256.-nwork.53.-nrq.1.-seqwidth.48.-trial.0.-pinning.ZYRA_SCATTER.data 2&gt;&gt;output.zyra.dsbench/stderr.out"/>
    <s v="zyra"/>
    <x v="21"/>
    <x v="1"/>
  </r>
  <r>
    <s v="step3437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53"/>
    <s v="debra"/>
    <s v="new"/>
    <s v="none"/>
    <m/>
    <n v="7"/>
    <n v="1"/>
    <m/>
    <m/>
    <m/>
    <m/>
    <m/>
    <m/>
    <m/>
    <m/>
    <m/>
    <m/>
    <m/>
    <n v="5140859"/>
    <n v="4834631"/>
    <n v="33322"/>
    <n v="3297"/>
    <n v="1.02915E-2"/>
    <m/>
    <m/>
    <m/>
    <m/>
    <m/>
    <m/>
    <s v="step3437.zyra.dsbench_hytm3.-t.10000.-mr.debra.-ma.new.-mp.none.-p.-k.10000.-i.5.-d.5.-rq.0.-rqsize.256.-nwork.53.-nrq.1.-seqwidth.48.-trial.1.-pinning.ZYRA_SCATTER.data"/>
    <s v="LD_PRELOAD=../lib/libjemalloc.so  time timeout 13 numactl --interleave=all ./zyra.dsbench_hytm3 -t 10000 -mr debra -ma new -mp none -p -k 10000 -i 5 -d 5 -rq 0 -rqsize 256 -nwork 53 -nrq 1 &gt;&gt; output.zyra.dsbench/step3437.zyra.dsbench_hytm3.-t.10000.-mr.debra.-ma.new.-mp.none.-p.-k.10000.-i.5.-d.5.-rq.0.-rqsize.256.-nwork.53.-nrq.1.-seqwidth.48.-trial.1.-pinning.ZYRA_SCATTER.data 2&gt;&gt;output.zyra.dsbench/stderr.out"/>
    <s v="zyra"/>
    <x v="21"/>
    <x v="1"/>
  </r>
  <r>
    <s v="step343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53"/>
    <s v="debra"/>
    <s v="new"/>
    <s v="none"/>
    <m/>
    <n v="7"/>
    <n v="1"/>
    <m/>
    <m/>
    <m/>
    <m/>
    <m/>
    <m/>
    <m/>
    <m/>
    <m/>
    <m/>
    <m/>
    <n v="5209570"/>
    <n v="4711233"/>
    <n v="33582"/>
    <n v="3221"/>
    <n v="1.0344799999999999E-2"/>
    <m/>
    <m/>
    <m/>
    <m/>
    <m/>
    <m/>
    <s v="step3438.zyra.dsbench_hytm3.-t.10000.-mr.debra.-ma.new.-mp.none.-p.-k.10000.-i.5.-d.5.-rq.0.-rqsize.256.-nwork.53.-nrq.1.-seqwidth.48.-trial.2.-pinning.ZYRA_SCATTER.data"/>
    <s v="LD_PRELOAD=../lib/libjemalloc.so  time timeout 13 numactl --interleave=all ./zyra.dsbench_hytm3 -t 10000 -mr debra -ma new -mp none -p -k 10000 -i 5 -d 5 -rq 0 -rqsize 256 -nwork 53 -nrq 1 &gt;&gt; output.zyra.dsbench/step3438.zyra.dsbench_hytm3.-t.10000.-mr.debra.-ma.new.-mp.none.-p.-k.10000.-i.5.-d.5.-rq.0.-rqsize.256.-nwork.53.-nrq.1.-seqwidth.48.-trial.2.-pinning.ZYRA_SCATTER.data 2&gt;&gt;output.zyra.dsbench/stderr.out"/>
    <s v="zyra"/>
    <x v="21"/>
    <x v="1"/>
  </r>
  <r>
    <s v="step3439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62500388"/>
    <n v="62505410"/>
    <n v="12500579"/>
    <n v="124852106"/>
    <n v="10000"/>
    <m/>
    <m/>
    <m/>
    <m/>
    <m/>
    <n v="10000"/>
    <n v="5797.1980000000003"/>
    <n v="5"/>
    <n v="10000"/>
    <n v="72"/>
    <s v="debra"/>
    <s v="new"/>
    <s v="none"/>
    <m/>
    <n v="7"/>
    <n v="1"/>
    <m/>
    <n v="3.7955100000000002"/>
    <n v="0.88626400000000005"/>
    <n v="1514.66"/>
    <m/>
    <n v="797.19799999999998"/>
    <m/>
    <m/>
    <m/>
    <m/>
    <m/>
    <n v="1247746150"/>
    <n v="173012068"/>
    <n v="736618"/>
    <n v="22523"/>
    <n v="0.19578799999999999"/>
    <m/>
    <m/>
    <m/>
    <m/>
    <m/>
    <m/>
    <s v="step3439.zyra.dsbench_hytm3.-t.10000.-mr.debra.-ma.new.-mp.none.-p.-k.10000.-i.5.-d.5.-rq.0.-rqsize.256.-nwork.72.-nrq.0.-seqwidth.48.-trial.0.-pinning.ZYRA_SCATTER.data"/>
    <s v="LD_PRELOAD=../lib/libjemalloc.so  time timeout 13 numactl --interleave=all ./zyra.dsbench_hytm3 -t 10000 -mr debra -ma new -mp none -p -k 10000 -i 5 -d 5 -rq 0 -rqsize 256 -nwork 72 -nrq 0 &gt;&gt; output.zyra.dsbench/step3439.zyra.dsbench_hytm3.-t.10000.-mr.debra.-ma.new.-mp.none.-p.-k.10000.-i.5.-d.5.-rq.0.-rqsize.256.-nwork.72.-nrq.0.-seqwidth.48.-trial.0.-pinning.ZYRA_SCATTER.data 2&gt;&gt;output.zyra.dsbench/stderr.out"/>
    <s v="zyra"/>
    <x v="19"/>
    <x v="2"/>
  </r>
  <r>
    <s v="step1243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50312956"/>
    <n v="10000"/>
    <m/>
    <m/>
    <m/>
    <m/>
    <m/>
    <n v="10000"/>
    <n v="3882.18"/>
    <n v="0"/>
    <n v="10000"/>
    <n v="53"/>
    <s v="debra"/>
    <s v="new"/>
    <s v="none"/>
    <m/>
    <n v="8"/>
    <n v="1"/>
    <m/>
    <n v="2.1723699999999999"/>
    <n v="0.41567999999999999"/>
    <n v="2851.41"/>
    <m/>
    <n v="3882.18"/>
    <m/>
    <m/>
    <m/>
    <m/>
    <m/>
    <n v="502813836"/>
    <n v="22317389"/>
    <n v="315725"/>
    <n v="0"/>
    <n v="5.8183600000000002"/>
    <m/>
    <m/>
    <m/>
    <m/>
    <m/>
    <m/>
    <s v="step1243.zyra.dsbench_hytm1.-t.10000.-mr.debra.-ma.new.-mp.none.-p.-k.10000.-i.0.-d.0.-rq.0.-rqsize.256.-nwork.53.-nrq.1.-seqwidth.48.-trial.0.-pinning.ZYRA_CLUSTER.data"/>
    <s v="LD_PRELOAD=../lib/libjemalloc.so  time timeout 13 numactl --interleave=all ./zyra.dsbench_hytm1 -t 10000 -mr debra -ma new -mp none -p -k 10000 -i 0 -d 0 -rq 0 -rqsize 256 -nwork 53 -nrq 1 &gt;&gt; output.zyra.dsbench/step1243.zyra.dsbench_hytm1.-t.10000.-mr.debra.-ma.new.-mp.none.-p.-k.10000.-i.0.-d.0.-rq.0.-rqsize.256.-nwork.53.-nrq.1.-seqwidth.48.-trial.0.-pinning.ZYRA_CLUSTER.data 2&gt;&gt;output.zyra.dsbench/stderr.out"/>
    <s v="zyra"/>
    <x v="2"/>
    <x v="1"/>
  </r>
  <r>
    <s v="step34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75092953"/>
    <n v="10000"/>
    <m/>
    <m/>
    <m/>
    <m/>
    <m/>
    <n v="10000"/>
    <n v="3929.56"/>
    <n v="0"/>
    <n v="100000"/>
    <n v="107"/>
    <s v="debra"/>
    <s v="new"/>
    <s v="none"/>
    <m/>
    <n v="8"/>
    <n v="1"/>
    <m/>
    <n v="7.8485500000000004"/>
    <n v="0.23944599999999999"/>
    <n v="3822.11"/>
    <m/>
    <n v="3929.56"/>
    <m/>
    <m/>
    <m/>
    <m/>
    <m/>
    <n v="750677526"/>
    <n v="33462935"/>
    <n v="252004"/>
    <n v="0"/>
    <n v="5.4375"/>
    <m/>
    <m/>
    <m/>
    <m/>
    <m/>
    <m/>
    <s v="step343.zyra.dsbench_hytm1.-t.10000.-mr.debra.-ma.new.-mp.none.-p.-k.100000.-i.0.-d.0.-rq.0.-rqsize.256.-nwork.107.-nrq.1.-seqwidth.48.-trial.0.-pinning.ZYRA_CLUSTER.data"/>
    <s v="LD_PRELOAD=../lib/libjemalloc.so  time timeout 13 numactl --interleave=all ./zyra.dsbench_hytm1 -t 10000 -mr debra -ma new -mp none -p -k 100000 -i 0 -d 0 -rq 0 -rqsize 256 -nwork 107 -nrq 1 &gt;&gt; output.zyra.dsbench/step343.zyra.dsbench_hytm1.-t.10000.-mr.debra.-ma.new.-mp.none.-p.-k.100000.-i.0.-d.0.-rq.0.-rqsize.256.-nwork.107.-nrq.1.-seqwidth.48.-trial.0.-pinning.ZYRA_CLUSTER.data 2&gt;&gt;output.zyra.dsbench/stderr.out"/>
    <s v="zyra"/>
    <x v="3"/>
    <x v="3"/>
  </r>
  <r>
    <s v="step3440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61945877"/>
    <n v="61957898"/>
    <n v="12390377"/>
    <n v="123767816"/>
    <n v="10000"/>
    <m/>
    <m/>
    <m/>
    <m/>
    <m/>
    <n v="10000"/>
    <n v="5783.1570000000002"/>
    <n v="5"/>
    <n v="10000"/>
    <n v="72"/>
    <s v="debra"/>
    <s v="new"/>
    <s v="none"/>
    <m/>
    <n v="7"/>
    <n v="1"/>
    <m/>
    <n v="3.97723"/>
    <n v="0.89882899999999999"/>
    <n v="1531.73"/>
    <m/>
    <n v="783.15700000000004"/>
    <m/>
    <m/>
    <m/>
    <m/>
    <m/>
    <n v="1236925878"/>
    <n v="190142559"/>
    <n v="717366"/>
    <n v="22351"/>
    <n v="0.18803500000000001"/>
    <m/>
    <m/>
    <m/>
    <m/>
    <m/>
    <m/>
    <s v="step3440.zyra.dsbench_hytm3.-t.10000.-mr.debra.-ma.new.-mp.none.-p.-k.10000.-i.5.-d.5.-rq.0.-rqsize.256.-nwork.72.-nrq.0.-seqwidth.48.-trial.1.-pinning.ZYRA_SCATTER.data"/>
    <s v="LD_PRELOAD=../lib/libjemalloc.so  time timeout 13 numactl --interleave=all ./zyra.dsbench_hytm3 -t 10000 -mr debra -ma new -mp none -p -k 10000 -i 5 -d 5 -rq 0 -rqsize 256 -nwork 72 -nrq 0 &gt;&gt; output.zyra.dsbench/step3440.zyra.dsbench_hytm3.-t.10000.-mr.debra.-ma.new.-mp.none.-p.-k.10000.-i.5.-d.5.-rq.0.-rqsize.256.-nwork.72.-nrq.0.-seqwidth.48.-trial.1.-pinning.ZYRA_SCATTER.data 2&gt;&gt;output.zyra.dsbench/stderr.out"/>
    <s v="zyra"/>
    <x v="19"/>
    <x v="2"/>
  </r>
  <r>
    <s v="step3441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63955439"/>
    <n v="63958395"/>
    <n v="12791383"/>
    <n v="127751572"/>
    <n v="10000"/>
    <m/>
    <m/>
    <m/>
    <m/>
    <m/>
    <n v="10000"/>
    <n v="5745.2960000000003"/>
    <n v="5"/>
    <n v="10000"/>
    <n v="72"/>
    <s v="debra"/>
    <s v="new"/>
    <s v="none"/>
    <m/>
    <n v="7"/>
    <n v="1"/>
    <m/>
    <n v="3.7551999999999999"/>
    <n v="0.88065000000000004"/>
    <n v="1484.21"/>
    <m/>
    <n v="745.29600000000005"/>
    <m/>
    <m/>
    <m/>
    <m/>
    <m/>
    <n v="1276727193"/>
    <n v="175667708"/>
    <n v="746337"/>
    <n v="22999"/>
    <n v="0.189528"/>
    <m/>
    <m/>
    <m/>
    <m/>
    <m/>
    <m/>
    <s v="step3441.zyra.dsbench_hytm3.-t.10000.-mr.debra.-ma.new.-mp.none.-p.-k.10000.-i.5.-d.5.-rq.0.-rqsize.256.-nwork.72.-nrq.0.-seqwidth.48.-trial.2.-pinning.ZYRA_SCATTER.data"/>
    <s v="LD_PRELOAD=../lib/libjemalloc.so  time timeout 13 numactl --interleave=all ./zyra.dsbench_hytm3 -t 10000 -mr debra -ma new -mp none -p -k 10000 -i 5 -d 5 -rq 0 -rqsize 256 -nwork 72 -nrq 0 &gt;&gt; output.zyra.dsbench/step3441.zyra.dsbench_hytm3.-t.10000.-mr.debra.-ma.new.-mp.none.-p.-k.10000.-i.5.-d.5.-rq.0.-rqsize.256.-nwork.72.-nrq.0.-seqwidth.48.-trial.2.-pinning.ZYRA_SCATTER.data 2&gt;&gt;output.zyra.dsbench/stderr.out"/>
    <s v="zyra"/>
    <x v="19"/>
    <x v="2"/>
  </r>
  <r>
    <s v="step344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71"/>
    <s v="debra"/>
    <s v="new"/>
    <s v="none"/>
    <m/>
    <n v="7"/>
    <n v="1"/>
    <m/>
    <m/>
    <m/>
    <m/>
    <m/>
    <m/>
    <m/>
    <m/>
    <m/>
    <m/>
    <m/>
    <n v="5773513"/>
    <n v="6095582"/>
    <n v="38483"/>
    <n v="5235"/>
    <n v="1.27514E-2"/>
    <m/>
    <m/>
    <m/>
    <m/>
    <m/>
    <m/>
    <s v="step3442.zyra.dsbench_hytm3.-t.10000.-mr.debra.-ma.new.-mp.none.-p.-k.10000.-i.5.-d.5.-rq.0.-rqsize.256.-nwork.71.-nrq.1.-seqwidth.48.-trial.0.-pinning.ZYRA_SCATTER.data"/>
    <s v="LD_PRELOAD=../lib/libjemalloc.so  time timeout 13 numactl --interleave=all ./zyra.dsbench_hytm3 -t 10000 -mr debra -ma new -mp none -p -k 10000 -i 5 -d 5 -rq 0 -rqsize 256 -nwork 71 -nrq 1 &gt;&gt; output.zyra.dsbench/step3442.zyra.dsbench_hytm3.-t.10000.-mr.debra.-ma.new.-mp.none.-p.-k.10000.-i.5.-d.5.-rq.0.-rqsize.256.-nwork.71.-nrq.1.-seqwidth.48.-trial.0.-pinning.ZYRA_SCATTER.data 2&gt;&gt;output.zyra.dsbench/stderr.out"/>
    <s v="zyra"/>
    <x v="21"/>
    <x v="2"/>
  </r>
  <r>
    <s v="step3443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71"/>
    <s v="debra"/>
    <s v="new"/>
    <s v="none"/>
    <m/>
    <n v="7"/>
    <n v="1"/>
    <m/>
    <m/>
    <m/>
    <m/>
    <m/>
    <m/>
    <m/>
    <m/>
    <m/>
    <m/>
    <m/>
    <n v="5608986"/>
    <n v="6348369"/>
    <n v="36577"/>
    <n v="4094"/>
    <n v="1.20842E-2"/>
    <m/>
    <m/>
    <m/>
    <m/>
    <m/>
    <m/>
    <s v="step3443.zyra.dsbench_hytm3.-t.10000.-mr.debra.-ma.new.-mp.none.-p.-k.10000.-i.5.-d.5.-rq.0.-rqsize.256.-nwork.71.-nrq.1.-seqwidth.48.-trial.1.-pinning.ZYRA_SCATTER.data"/>
    <s v="LD_PRELOAD=../lib/libjemalloc.so  time timeout 13 numactl --interleave=all ./zyra.dsbench_hytm3 -t 10000 -mr debra -ma new -mp none -p -k 10000 -i 5 -d 5 -rq 0 -rqsize 256 -nwork 71 -nrq 1 &gt;&gt; output.zyra.dsbench/step3443.zyra.dsbench_hytm3.-t.10000.-mr.debra.-ma.new.-mp.none.-p.-k.10000.-i.5.-d.5.-rq.0.-rqsize.256.-nwork.71.-nrq.1.-seqwidth.48.-trial.1.-pinning.ZYRA_SCATTER.data 2&gt;&gt;output.zyra.dsbench/stderr.out"/>
    <s v="zyra"/>
    <x v="21"/>
    <x v="2"/>
  </r>
  <r>
    <s v="step3444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71"/>
    <s v="debra"/>
    <s v="new"/>
    <s v="none"/>
    <m/>
    <n v="7"/>
    <n v="1"/>
    <m/>
    <m/>
    <m/>
    <m/>
    <m/>
    <m/>
    <m/>
    <m/>
    <m/>
    <m/>
    <m/>
    <n v="5743475"/>
    <n v="6212238"/>
    <n v="38257"/>
    <n v="4276"/>
    <n v="1.21552E-2"/>
    <m/>
    <m/>
    <m/>
    <m/>
    <m/>
    <m/>
    <s v="step3444.zyra.dsbench_hytm3.-t.10000.-mr.debra.-ma.new.-mp.none.-p.-k.10000.-i.5.-d.5.-rq.0.-rqsize.256.-nwork.71.-nrq.1.-seqwidth.48.-trial.2.-pinning.ZYRA_SCATTER.data"/>
    <s v="LD_PRELOAD=../lib/libjemalloc.so  time timeout 13 numactl --interleave=all ./zyra.dsbench_hytm3 -t 10000 -mr debra -ma new -mp none -p -k 10000 -i 5 -d 5 -rq 0 -rqsize 256 -nwork 71 -nrq 1 &gt;&gt; output.zyra.dsbench/step3444.zyra.dsbench_hytm3.-t.10000.-mr.debra.-ma.new.-mp.none.-p.-k.10000.-i.5.-d.5.-rq.0.-rqsize.256.-nwork.71.-nrq.1.-seqwidth.48.-trial.2.-pinning.ZYRA_SCATTER.data 2&gt;&gt;output.zyra.dsbench/stderr.out"/>
    <s v="zyra"/>
    <x v="21"/>
    <x v="2"/>
  </r>
  <r>
    <s v="step3445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70302815"/>
    <n v="70306176"/>
    <n v="14060899"/>
    <n v="140454897"/>
    <n v="10000"/>
    <m/>
    <m/>
    <m/>
    <m/>
    <m/>
    <n v="10000"/>
    <n v="5756.6670000000004"/>
    <n v="5"/>
    <n v="10000"/>
    <n v="90"/>
    <s v="debra"/>
    <s v="new"/>
    <s v="none"/>
    <m/>
    <n v="7"/>
    <n v="1"/>
    <m/>
    <n v="3.8339400000000001"/>
    <n v="0.90766899999999995"/>
    <n v="1683.04"/>
    <m/>
    <n v="756.66700000000003"/>
    <m/>
    <m/>
    <m/>
    <m/>
    <m/>
    <n v="1403725723"/>
    <n v="220615255"/>
    <n v="798134"/>
    <n v="28860"/>
    <n v="0.22745899999999999"/>
    <m/>
    <m/>
    <m/>
    <m/>
    <m/>
    <m/>
    <s v="step3445.zyra.dsbench_hytm3.-t.10000.-mr.debra.-ma.new.-mp.none.-p.-k.10000.-i.5.-d.5.-rq.0.-rqsize.256.-nwork.90.-nrq.0.-seqwidth.48.-trial.0.-pinning.ZYRA_SCATTER.data"/>
    <s v="LD_PRELOAD=../lib/libjemalloc.so  time timeout 13 numactl --interleave=all ./zyra.dsbench_hytm3 -t 10000 -mr debra -ma new -mp none -p -k 10000 -i 5 -d 5 -rq 0 -rqsize 256 -nwork 90 -nrq 0 &gt;&gt; output.zyra.dsbench/step3445.zyra.dsbench_hytm3.-t.10000.-mr.debra.-ma.new.-mp.none.-p.-k.10000.-i.5.-d.5.-rq.0.-rqsize.256.-nwork.90.-nrq.0.-seqwidth.48.-trial.0.-pinning.ZYRA_SCATTER.data 2&gt;&gt;output.zyra.dsbench/stderr.out"/>
    <s v="zyra"/>
    <x v="19"/>
    <x v="4"/>
  </r>
  <r>
    <s v="step3446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68812576"/>
    <n v="68814660"/>
    <n v="13762723"/>
    <n v="137453608"/>
    <n v="10000"/>
    <m/>
    <m/>
    <m/>
    <m/>
    <m/>
    <n v="10000"/>
    <n v="5757.2460000000001"/>
    <n v="5"/>
    <n v="10000"/>
    <n v="90"/>
    <s v="debra"/>
    <s v="new"/>
    <s v="none"/>
    <m/>
    <n v="7"/>
    <n v="1"/>
    <m/>
    <n v="3.9062299999999999"/>
    <n v="0.91496"/>
    <n v="1719.07"/>
    <m/>
    <n v="757.24599999999998"/>
    <m/>
    <m/>
    <m/>
    <m/>
    <m/>
    <n v="1373736460"/>
    <n v="228122219"/>
    <n v="776897"/>
    <n v="25225"/>
    <n v="0.22070300000000001"/>
    <m/>
    <m/>
    <m/>
    <m/>
    <m/>
    <m/>
    <s v="step3446.zyra.dsbench_hytm3.-t.10000.-mr.debra.-ma.new.-mp.none.-p.-k.10000.-i.5.-d.5.-rq.0.-rqsize.256.-nwork.90.-nrq.0.-seqwidth.48.-trial.1.-pinning.ZYRA_SCATTER.data"/>
    <s v="LD_PRELOAD=../lib/libjemalloc.so  time timeout 13 numactl --interleave=all ./zyra.dsbench_hytm3 -t 10000 -mr debra -ma new -mp none -p -k 10000 -i 5 -d 5 -rq 0 -rqsize 256 -nwork 90 -nrq 0 &gt;&gt; output.zyra.dsbench/step3446.zyra.dsbench_hytm3.-t.10000.-mr.debra.-ma.new.-mp.none.-p.-k.10000.-i.5.-d.5.-rq.0.-rqsize.256.-nwork.90.-nrq.0.-seqwidth.48.-trial.1.-pinning.ZYRA_SCATTER.data 2&gt;&gt;output.zyra.dsbench/stderr.out"/>
    <s v="zyra"/>
    <x v="19"/>
    <x v="4"/>
  </r>
  <r>
    <s v="step3447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70690332"/>
    <n v="70689396"/>
    <n v="14137972"/>
    <n v="141196119"/>
    <n v="10000"/>
    <m/>
    <m/>
    <m/>
    <m/>
    <m/>
    <n v="10000"/>
    <n v="5766.1779999999999"/>
    <n v="5"/>
    <n v="10000"/>
    <n v="90"/>
    <s v="debra"/>
    <s v="new"/>
    <s v="none"/>
    <m/>
    <n v="7"/>
    <n v="1"/>
    <m/>
    <n v="3.8405499999999999"/>
    <n v="0.91131799999999996"/>
    <n v="1675.04"/>
    <m/>
    <n v="766.178"/>
    <m/>
    <m/>
    <m/>
    <m/>
    <m/>
    <n v="1411125754"/>
    <n v="213560491"/>
    <n v="812034"/>
    <n v="29010"/>
    <n v="0.23520199999999999"/>
    <m/>
    <m/>
    <m/>
    <m/>
    <m/>
    <m/>
    <s v="step3447.zyra.dsbench_hytm3.-t.10000.-mr.debra.-ma.new.-mp.none.-p.-k.10000.-i.5.-d.5.-rq.0.-rqsize.256.-nwork.90.-nrq.0.-seqwidth.48.-trial.2.-pinning.ZYRA_SCATTER.data"/>
    <s v="LD_PRELOAD=../lib/libjemalloc.so  time timeout 13 numactl --interleave=all ./zyra.dsbench_hytm3 -t 10000 -mr debra -ma new -mp none -p -k 10000 -i 5 -d 5 -rq 0 -rqsize 256 -nwork 90 -nrq 0 &gt;&gt; output.zyra.dsbench/step3447.zyra.dsbench_hytm3.-t.10000.-mr.debra.-ma.new.-mp.none.-p.-k.10000.-i.5.-d.5.-rq.0.-rqsize.256.-nwork.90.-nrq.0.-seqwidth.48.-trial.2.-pinning.ZYRA_SCATTER.data 2&gt;&gt;output.zyra.dsbench/stderr.out"/>
    <s v="zyra"/>
    <x v="19"/>
    <x v="4"/>
  </r>
  <r>
    <s v="step344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89"/>
    <s v="debra"/>
    <s v="new"/>
    <s v="none"/>
    <m/>
    <n v="7"/>
    <n v="1"/>
    <m/>
    <m/>
    <m/>
    <m/>
    <m/>
    <m/>
    <m/>
    <m/>
    <m/>
    <m/>
    <m/>
    <n v="5786556"/>
    <n v="7096372"/>
    <n v="39768"/>
    <n v="4084"/>
    <n v="1.49823E-2"/>
    <m/>
    <m/>
    <m/>
    <m/>
    <m/>
    <m/>
    <s v="step3448.zyra.dsbench_hytm3.-t.10000.-mr.debra.-ma.new.-mp.none.-p.-k.10000.-i.5.-d.5.-rq.0.-rqsize.256.-nwork.89.-nrq.1.-seqwidth.48.-trial.0.-pinning.ZYRA_SCATTER.data"/>
    <s v="LD_PRELOAD=../lib/libjemalloc.so  time timeout 13 numactl --interleave=all ./zyra.dsbench_hytm3 -t 10000 -mr debra -ma new -mp none -p -k 10000 -i 5 -d 5 -rq 0 -rqsize 256 -nwork 89 -nrq 1 &gt;&gt; output.zyra.dsbench/step3448.zyra.dsbench_hytm3.-t.10000.-mr.debra.-ma.new.-mp.none.-p.-k.10000.-i.5.-d.5.-rq.0.-rqsize.256.-nwork.89.-nrq.1.-seqwidth.48.-trial.0.-pinning.ZYRA_SCATTER.data 2&gt;&gt;output.zyra.dsbench/stderr.out"/>
    <s v="zyra"/>
    <x v="21"/>
    <x v="4"/>
  </r>
  <r>
    <s v="step1244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50505538"/>
    <n v="10000"/>
    <m/>
    <m/>
    <m/>
    <m/>
    <m/>
    <n v="10000"/>
    <n v="3847.6"/>
    <n v="0"/>
    <n v="10000"/>
    <n v="53"/>
    <s v="debra"/>
    <s v="new"/>
    <s v="none"/>
    <m/>
    <n v="8"/>
    <n v="1"/>
    <m/>
    <n v="2.1804999999999999"/>
    <n v="0.40986699999999998"/>
    <n v="2831.69"/>
    <m/>
    <n v="3847.6"/>
    <m/>
    <m/>
    <m/>
    <m/>
    <m/>
    <n v="504738119"/>
    <n v="22239215"/>
    <n v="317264"/>
    <n v="0"/>
    <n v="5.8398700000000003"/>
    <m/>
    <m/>
    <m/>
    <m/>
    <m/>
    <m/>
    <s v="step1244.zyra.dsbench_hytm1.-t.10000.-mr.debra.-ma.new.-mp.none.-p.-k.10000.-i.0.-d.0.-rq.0.-rqsize.256.-nwork.53.-nrq.1.-seqwidth.48.-trial.1.-pinning.ZYRA_CLUSTER.data"/>
    <s v="LD_PRELOAD=../lib/libjemalloc.so  time timeout 13 numactl --interleave=all ./zyra.dsbench_hytm1 -t 10000 -mr debra -ma new -mp none -p -k 10000 -i 0 -d 0 -rq 0 -rqsize 256 -nwork 53 -nrq 1 &gt;&gt; output.zyra.dsbench/step1244.zyra.dsbench_hytm1.-t.10000.-mr.debra.-ma.new.-mp.none.-p.-k.10000.-i.0.-d.0.-rq.0.-rqsize.256.-nwork.53.-nrq.1.-seqwidth.48.-trial.1.-pinning.ZYRA_CLUSTER.data 2&gt;&gt;output.zyra.dsbench/stderr.out"/>
    <s v="zyra"/>
    <x v="2"/>
    <x v="1"/>
  </r>
  <r>
    <s v="step3449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89"/>
    <s v="debra"/>
    <s v="new"/>
    <s v="none"/>
    <m/>
    <n v="7"/>
    <n v="1"/>
    <m/>
    <m/>
    <m/>
    <m/>
    <m/>
    <m/>
    <m/>
    <m/>
    <m/>
    <m/>
    <m/>
    <n v="5832295"/>
    <n v="6936819"/>
    <n v="40345"/>
    <n v="4015"/>
    <n v="1.4210199999999999E-2"/>
    <m/>
    <m/>
    <m/>
    <m/>
    <m/>
    <m/>
    <s v="step3449.zyra.dsbench_hytm3.-t.10000.-mr.debra.-ma.new.-mp.none.-p.-k.10000.-i.5.-d.5.-rq.0.-rqsize.256.-nwork.89.-nrq.1.-seqwidth.48.-trial.1.-pinning.ZYRA_SCATTER.data"/>
    <s v="LD_PRELOAD=../lib/libjemalloc.so  time timeout 13 numactl --interleave=all ./zyra.dsbench_hytm3 -t 10000 -mr debra -ma new -mp none -p -k 10000 -i 5 -d 5 -rq 0 -rqsize 256 -nwork 89 -nrq 1 &gt;&gt; output.zyra.dsbench/step3449.zyra.dsbench_hytm3.-t.10000.-mr.debra.-ma.new.-mp.none.-p.-k.10000.-i.5.-d.5.-rq.0.-rqsize.256.-nwork.89.-nrq.1.-seqwidth.48.-trial.1.-pinning.ZYRA_SCATTER.data 2&gt;&gt;output.zyra.dsbench/stderr.out"/>
    <s v="zyra"/>
    <x v="21"/>
    <x v="4"/>
  </r>
  <r>
    <s v="step344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71221621"/>
    <n v="10000"/>
    <m/>
    <m/>
    <m/>
    <m/>
    <m/>
    <n v="10000"/>
    <n v="4140.55"/>
    <n v="0"/>
    <n v="100000"/>
    <n v="107"/>
    <s v="debra"/>
    <s v="new"/>
    <s v="none"/>
    <m/>
    <n v="8"/>
    <n v="1"/>
    <m/>
    <n v="8.6031200000000005"/>
    <n v="0.24087"/>
    <n v="4011.66"/>
    <m/>
    <n v="4140.55"/>
    <m/>
    <m/>
    <m/>
    <m/>
    <m/>
    <n v="711978148"/>
    <n v="28132506"/>
    <n v="238064"/>
    <n v="0"/>
    <n v="5.5621499999999999"/>
    <m/>
    <m/>
    <m/>
    <m/>
    <m/>
    <m/>
    <s v="step344.zyra.dsbench_hytm1.-t.10000.-mr.debra.-ma.new.-mp.none.-p.-k.100000.-i.0.-d.0.-rq.0.-rqsize.256.-nwork.107.-nrq.1.-seqwidth.48.-trial.1.-pinning.ZYRA_CLUSTER.data"/>
    <s v="LD_PRELOAD=../lib/libjemalloc.so  time timeout 13 numactl --interleave=all ./zyra.dsbench_hytm1 -t 10000 -mr debra -ma new -mp none -p -k 100000 -i 0 -d 0 -rq 0 -rqsize 256 -nwork 107 -nrq 1 &gt;&gt; output.zyra.dsbench/step344.zyra.dsbench_hytm1.-t.10000.-mr.debra.-ma.new.-mp.none.-p.-k.100000.-i.0.-d.0.-rq.0.-rqsize.256.-nwork.107.-nrq.1.-seqwidth.48.-trial.1.-pinning.ZYRA_CLUSTER.data 2&gt;&gt;output.zyra.dsbench/stderr.out"/>
    <s v="zyra"/>
    <x v="3"/>
    <x v="3"/>
  </r>
  <r>
    <s v="step3450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89"/>
    <s v="debra"/>
    <s v="new"/>
    <s v="none"/>
    <m/>
    <n v="7"/>
    <n v="1"/>
    <m/>
    <m/>
    <m/>
    <m/>
    <m/>
    <m/>
    <m/>
    <m/>
    <m/>
    <m/>
    <m/>
    <n v="5806221"/>
    <n v="7113361"/>
    <n v="41290"/>
    <n v="5263"/>
    <n v="1.49102E-2"/>
    <m/>
    <m/>
    <m/>
    <m/>
    <m/>
    <m/>
    <s v="step3450.zyra.dsbench_hytm3.-t.10000.-mr.debra.-ma.new.-mp.none.-p.-k.10000.-i.5.-d.5.-rq.0.-rqsize.256.-nwork.89.-nrq.1.-seqwidth.48.-trial.2.-pinning.ZYRA_SCATTER.data"/>
    <s v="LD_PRELOAD=../lib/libjemalloc.so  time timeout 13 numactl --interleave=all ./zyra.dsbench_hytm3 -t 10000 -mr debra -ma new -mp none -p -k 10000 -i 5 -d 5 -rq 0 -rqsize 256 -nwork 89 -nrq 1 &gt;&gt; output.zyra.dsbench/step3450.zyra.dsbench_hytm3.-t.10000.-mr.debra.-ma.new.-mp.none.-p.-k.10000.-i.5.-d.5.-rq.0.-rqsize.256.-nwork.89.-nrq.1.-seqwidth.48.-trial.2.-pinning.ZYRA_SCATTER.data 2&gt;&gt;output.zyra.dsbench/stderr.out"/>
    <s v="zyra"/>
    <x v="21"/>
    <x v="4"/>
  </r>
  <r>
    <s v="step3451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43558910"/>
    <n v="43556643"/>
    <n v="8711555"/>
    <n v="87019548"/>
    <n v="10000"/>
    <m/>
    <m/>
    <m/>
    <m/>
    <m/>
    <n v="10000"/>
    <n v="51000.4"/>
    <n v="5"/>
    <n v="10000"/>
    <n v="108"/>
    <s v="debra"/>
    <s v="new"/>
    <s v="none"/>
    <m/>
    <n v="7"/>
    <n v="1"/>
    <m/>
    <n v="8.4386500000000009"/>
    <n v="1.43381"/>
    <n v="3264.01"/>
    <m/>
    <n v="1000.4"/>
    <m/>
    <m/>
    <m/>
    <m/>
    <m/>
    <n v="868746418"/>
    <n v="498299663"/>
    <n v="753757"/>
    <n v="22090"/>
    <n v="0.265235"/>
    <m/>
    <m/>
    <m/>
    <m/>
    <m/>
    <m/>
    <s v="step3451.zyra.dsbench_hytm3.-t.10000.-mr.debra.-ma.new.-mp.none.-p.-k.10000.-i.5.-d.5.-rq.0.-rqsize.256.-nwork.108.-nrq.0.-seqwidth.48.-trial.0.-pinning.ZYRA_SCATTER.data"/>
    <s v="LD_PRELOAD=../lib/libjemalloc.so  time timeout 13 numactl --interleave=all ./zyra.dsbench_hytm3 -t 10000 -mr debra -ma new -mp none -p -k 10000 -i 5 -d 5 -rq 0 -rqsize 256 -nwork 108 -nrq 0 &gt;&gt; output.zyra.dsbench/step3451.zyra.dsbench_hytm3.-t.10000.-mr.debra.-ma.new.-mp.none.-p.-k.10000.-i.5.-d.5.-rq.0.-rqsize.256.-nwork.108.-nrq.0.-seqwidth.48.-trial.0.-pinning.ZYRA_SCATTER.data 2&gt;&gt;output.zyra.dsbench/stderr.out"/>
    <s v="zyra"/>
    <x v="19"/>
    <x v="3"/>
  </r>
  <r>
    <s v="step345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77689692"/>
    <n v="77708813"/>
    <n v="15539850"/>
    <n v="155212736"/>
    <n v="10000"/>
    <m/>
    <m/>
    <m/>
    <m/>
    <m/>
    <n v="10000"/>
    <n v="5759.71"/>
    <n v="5"/>
    <n v="10000"/>
    <n v="108"/>
    <s v="debra"/>
    <s v="new"/>
    <s v="none"/>
    <m/>
    <n v="7"/>
    <n v="1"/>
    <m/>
    <n v="3.8447200000000001"/>
    <n v="0.925458"/>
    <n v="1824.46"/>
    <m/>
    <n v="759.71"/>
    <m/>
    <m/>
    <m/>
    <m/>
    <m/>
    <n v="1551216979"/>
    <n v="253743490"/>
    <n v="893750"/>
    <n v="35982"/>
    <n v="0.27584399999999998"/>
    <m/>
    <m/>
    <m/>
    <m/>
    <m/>
    <m/>
    <s v="step3452.zyra.dsbench_hytm3.-t.10000.-mr.debra.-ma.new.-mp.none.-p.-k.10000.-i.5.-d.5.-rq.0.-rqsize.256.-nwork.108.-nrq.0.-seqwidth.48.-trial.1.-pinning.ZYRA_SCATTER.data"/>
    <s v="LD_PRELOAD=../lib/libjemalloc.so  time timeout 13 numactl --interleave=all ./zyra.dsbench_hytm3 -t 10000 -mr debra -ma new -mp none -p -k 10000 -i 5 -d 5 -rq 0 -rqsize 256 -nwork 108 -nrq 0 &gt;&gt; output.zyra.dsbench/step3452.zyra.dsbench_hytm3.-t.10000.-mr.debra.-ma.new.-mp.none.-p.-k.10000.-i.5.-d.5.-rq.0.-rqsize.256.-nwork.108.-nrq.0.-seqwidth.48.-trial.1.-pinning.ZYRA_SCATTER.data 2&gt;&gt;output.zyra.dsbench/stderr.out"/>
    <s v="zyra"/>
    <x v="19"/>
    <x v="3"/>
  </r>
  <r>
    <s v="step3453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74123111"/>
    <n v="74117041"/>
    <n v="14824015"/>
    <n v="148062956"/>
    <n v="10000"/>
    <m/>
    <m/>
    <m/>
    <m/>
    <m/>
    <n v="10000"/>
    <n v="5767.98"/>
    <n v="5"/>
    <n v="10000"/>
    <n v="108"/>
    <s v="debra"/>
    <s v="new"/>
    <s v="none"/>
    <m/>
    <n v="7"/>
    <n v="1"/>
    <m/>
    <n v="4.0026000000000002"/>
    <n v="0.94200700000000004"/>
    <n v="1914.08"/>
    <m/>
    <n v="767.98"/>
    <m/>
    <m/>
    <m/>
    <m/>
    <m/>
    <n v="1479777147"/>
    <n v="252787297"/>
    <n v="837748"/>
    <n v="31220"/>
    <n v="0.26050000000000001"/>
    <m/>
    <m/>
    <m/>
    <m/>
    <m/>
    <m/>
    <s v="step3453.zyra.dsbench_hytm3.-t.10000.-mr.debra.-ma.new.-mp.none.-p.-k.10000.-i.5.-d.5.-rq.0.-rqsize.256.-nwork.108.-nrq.0.-seqwidth.48.-trial.2.-pinning.ZYRA_SCATTER.data"/>
    <s v="LD_PRELOAD=../lib/libjemalloc.so  time timeout 13 numactl --interleave=all ./zyra.dsbench_hytm3 -t 10000 -mr debra -ma new -mp none -p -k 10000 -i 5 -d 5 -rq 0 -rqsize 256 -nwork 108 -nrq 0 &gt;&gt; output.zyra.dsbench/step3453.zyra.dsbench_hytm3.-t.10000.-mr.debra.-ma.new.-mp.none.-p.-k.10000.-i.5.-d.5.-rq.0.-rqsize.256.-nwork.108.-nrq.0.-seqwidth.48.-trial.2.-pinning.ZYRA_SCATTER.data 2&gt;&gt;output.zyra.dsbench/stderr.out"/>
    <s v="zyra"/>
    <x v="19"/>
    <x v="3"/>
  </r>
  <r>
    <s v="step3454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07"/>
    <s v="debra"/>
    <s v="new"/>
    <s v="none"/>
    <m/>
    <n v="7"/>
    <n v="1"/>
    <m/>
    <m/>
    <m/>
    <m/>
    <m/>
    <m/>
    <m/>
    <m/>
    <m/>
    <m/>
    <m/>
    <n v="5974088"/>
    <n v="7546271"/>
    <n v="42052"/>
    <n v="4885"/>
    <n v="1.82341E-2"/>
    <m/>
    <m/>
    <m/>
    <m/>
    <m/>
    <m/>
    <s v="step3454.zyra.dsbench_hytm3.-t.10000.-mr.debra.-ma.new.-mp.none.-p.-k.10000.-i.5.-d.5.-rq.0.-rqsize.256.-nwork.107.-nrq.1.-seqwidth.48.-trial.0.-pinning.ZYRA_SCATTER.data"/>
    <s v="LD_PRELOAD=../lib/libjemalloc.so  time timeout 13 numactl --interleave=all ./zyra.dsbench_hytm3 -t 10000 -mr debra -ma new -mp none -p -k 10000 -i 5 -d 5 -rq 0 -rqsize 256 -nwork 107 -nrq 1 &gt;&gt; output.zyra.dsbench/step3454.zyra.dsbench_hytm3.-t.10000.-mr.debra.-ma.new.-mp.none.-p.-k.10000.-i.5.-d.5.-rq.0.-rqsize.256.-nwork.107.-nrq.1.-seqwidth.48.-trial.0.-pinning.ZYRA_SCATTER.data 2&gt;&gt;output.zyra.dsbench/stderr.out"/>
    <s v="zyra"/>
    <x v="21"/>
    <x v="3"/>
  </r>
  <r>
    <s v="step3455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07"/>
    <s v="debra"/>
    <s v="new"/>
    <s v="none"/>
    <m/>
    <n v="7"/>
    <n v="1"/>
    <m/>
    <m/>
    <m/>
    <m/>
    <m/>
    <m/>
    <m/>
    <m/>
    <m/>
    <m/>
    <m/>
    <n v="5938362"/>
    <n v="7529840"/>
    <n v="41519"/>
    <n v="4422"/>
    <n v="1.6612399999999999E-2"/>
    <m/>
    <m/>
    <m/>
    <m/>
    <m/>
    <m/>
    <s v="step3455.zyra.dsbench_hytm3.-t.10000.-mr.debra.-ma.new.-mp.none.-p.-k.10000.-i.5.-d.5.-rq.0.-rqsize.256.-nwork.107.-nrq.1.-seqwidth.48.-trial.1.-pinning.ZYRA_SCATTER.data"/>
    <s v="LD_PRELOAD=../lib/libjemalloc.so  time timeout 13 numactl --interleave=all ./zyra.dsbench_hytm3 -t 10000 -mr debra -ma new -mp none -p -k 10000 -i 5 -d 5 -rq 0 -rqsize 256 -nwork 107 -nrq 1 &gt;&gt; output.zyra.dsbench/step3455.zyra.dsbench_hytm3.-t.10000.-mr.debra.-ma.new.-mp.none.-p.-k.10000.-i.5.-d.5.-rq.0.-rqsize.256.-nwork.107.-nrq.1.-seqwidth.48.-trial.1.-pinning.ZYRA_SCATTER.data 2&gt;&gt;output.zyra.dsbench/stderr.out"/>
    <s v="zyra"/>
    <x v="21"/>
    <x v="3"/>
  </r>
  <r>
    <s v="step3456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07"/>
    <s v="debra"/>
    <s v="new"/>
    <s v="none"/>
    <m/>
    <n v="7"/>
    <n v="1"/>
    <m/>
    <m/>
    <m/>
    <m/>
    <m/>
    <m/>
    <m/>
    <m/>
    <m/>
    <m/>
    <m/>
    <n v="6022180"/>
    <n v="7693558"/>
    <n v="43090"/>
    <n v="4720"/>
    <n v="1.7605800000000001E-2"/>
    <m/>
    <m/>
    <m/>
    <m/>
    <m/>
    <m/>
    <s v="step3456.zyra.dsbench_hytm3.-t.10000.-mr.debra.-ma.new.-mp.none.-p.-k.10000.-i.5.-d.5.-rq.0.-rqsize.256.-nwork.107.-nrq.1.-seqwidth.48.-trial.2.-pinning.ZYRA_SCATTER.data"/>
    <s v="LD_PRELOAD=../lib/libjemalloc.so  time timeout 13 numactl --interleave=all ./zyra.dsbench_hytm3 -t 10000 -mr debra -ma new -mp none -p -k 10000 -i 5 -d 5 -rq 0 -rqsize 256 -nwork 107 -nrq 1 &gt;&gt; output.zyra.dsbench/step3456.zyra.dsbench_hytm3.-t.10000.-mr.debra.-ma.new.-mp.none.-p.-k.10000.-i.5.-d.5.-rq.0.-rqsize.256.-nwork.107.-nrq.1.-seqwidth.48.-trial.2.-pinning.ZYRA_SCATTER.data 2&gt;&gt;output.zyra.dsbench/stderr.out"/>
    <s v="zyra"/>
    <x v="21"/>
    <x v="3"/>
  </r>
  <r>
    <s v="step3457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80152935"/>
    <n v="80162281"/>
    <n v="16031521"/>
    <n v="160127327"/>
    <n v="10000"/>
    <m/>
    <m/>
    <m/>
    <m/>
    <m/>
    <n v="10000"/>
    <n v="5764.5630000000001"/>
    <n v="5"/>
    <n v="10000"/>
    <n v="126"/>
    <s v="debra"/>
    <s v="new"/>
    <s v="none"/>
    <m/>
    <n v="7"/>
    <n v="1"/>
    <m/>
    <n v="4.18201"/>
    <n v="0.96365299999999998"/>
    <n v="2061.7399999999998"/>
    <m/>
    <n v="764.56299999999999"/>
    <m/>
    <m/>
    <m/>
    <m/>
    <m/>
    <n v="1600345386"/>
    <n v="298021560"/>
    <n v="915980"/>
    <n v="40136"/>
    <n v="0.30213200000000001"/>
    <m/>
    <m/>
    <m/>
    <m/>
    <m/>
    <m/>
    <s v="step3457.zyra.dsbench_hytm3.-t.10000.-mr.debra.-ma.new.-mp.none.-p.-k.10000.-i.5.-d.5.-rq.0.-rqsize.256.-nwork.126.-nrq.0.-seqwidth.48.-trial.0.-pinning.ZYRA_SCATTER.data"/>
    <s v="LD_PRELOAD=../lib/libjemalloc.so  time timeout 13 numactl --interleave=all ./zyra.dsbench_hytm3 -t 10000 -mr debra -ma new -mp none -p -k 10000 -i 5 -d 5 -rq 0 -rqsize 256 -nwork 126 -nrq 0 &gt;&gt; output.zyra.dsbench/step3457.zyra.dsbench_hytm3.-t.10000.-mr.debra.-ma.new.-mp.none.-p.-k.10000.-i.5.-d.5.-rq.0.-rqsize.256.-nwork.126.-nrq.0.-seqwidth.48.-trial.0.-pinning.ZYRA_SCATTER.data 2&gt;&gt;output.zyra.dsbench/stderr.out"/>
    <s v="zyra"/>
    <x v="19"/>
    <x v="5"/>
  </r>
  <r>
    <s v="step124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49404508"/>
    <n v="10000"/>
    <m/>
    <m/>
    <m/>
    <m/>
    <m/>
    <n v="10000"/>
    <n v="3997.02"/>
    <n v="0"/>
    <n v="10000"/>
    <n v="53"/>
    <s v="debra"/>
    <s v="new"/>
    <s v="none"/>
    <m/>
    <n v="8"/>
    <n v="1"/>
    <m/>
    <n v="2.24316"/>
    <n v="0.42937700000000001"/>
    <n v="2897.38"/>
    <m/>
    <n v="3997.02"/>
    <m/>
    <m/>
    <m/>
    <m/>
    <m/>
    <n v="493734152"/>
    <n v="21919618"/>
    <n v="310933"/>
    <n v="0"/>
    <n v="5.8826499999999999"/>
    <m/>
    <m/>
    <m/>
    <m/>
    <m/>
    <m/>
    <s v="step1245.zyra.dsbench_hytm1.-t.10000.-mr.debra.-ma.new.-mp.none.-p.-k.10000.-i.0.-d.0.-rq.0.-rqsize.256.-nwork.53.-nrq.1.-seqwidth.48.-trial.2.-pinning.ZYRA_CLUSTER.data"/>
    <s v="LD_PRELOAD=../lib/libjemalloc.so  time timeout 13 numactl --interleave=all ./zyra.dsbench_hytm1 -t 10000 -mr debra -ma new -mp none -p -k 10000 -i 0 -d 0 -rq 0 -rqsize 256 -nwork 53 -nrq 1 &gt;&gt; output.zyra.dsbench/step1245.zyra.dsbench_hytm1.-t.10000.-mr.debra.-ma.new.-mp.none.-p.-k.10000.-i.0.-d.0.-rq.0.-rqsize.256.-nwork.53.-nrq.1.-seqwidth.48.-trial.2.-pinning.ZYRA_CLUSTER.data 2&gt;&gt;output.zyra.dsbench/stderr.out"/>
    <s v="zyra"/>
    <x v="2"/>
    <x v="1"/>
  </r>
  <r>
    <s v="step345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82005796"/>
    <n v="82003318"/>
    <n v="16400911"/>
    <n v="163809509"/>
    <n v="10000"/>
    <m/>
    <m/>
    <m/>
    <m/>
    <m/>
    <n v="10000"/>
    <n v="5770.5209999999997"/>
    <n v="5"/>
    <n v="10000"/>
    <n v="126"/>
    <s v="debra"/>
    <s v="new"/>
    <s v="none"/>
    <m/>
    <n v="7"/>
    <n v="1"/>
    <m/>
    <n v="4.26166"/>
    <n v="0.96608799999999995"/>
    <n v="2016.67"/>
    <m/>
    <n v="770.52099999999996"/>
    <m/>
    <m/>
    <m/>
    <m/>
    <m/>
    <n v="1637149224"/>
    <n v="316958789"/>
    <n v="934775"/>
    <n v="42019"/>
    <n v="0.30953199999999997"/>
    <m/>
    <m/>
    <m/>
    <m/>
    <m/>
    <m/>
    <s v="step3458.zyra.dsbench_hytm3.-t.10000.-mr.debra.-ma.new.-mp.none.-p.-k.10000.-i.5.-d.5.-rq.0.-rqsize.256.-nwork.126.-nrq.0.-seqwidth.48.-trial.1.-pinning.ZYRA_SCATTER.data"/>
    <s v="LD_PRELOAD=../lib/libjemalloc.so  time timeout 13 numactl --interleave=all ./zyra.dsbench_hytm3 -t 10000 -mr debra -ma new -mp none -p -k 10000 -i 5 -d 5 -rq 0 -rqsize 256 -nwork 126 -nrq 0 &gt;&gt; output.zyra.dsbench/step3458.zyra.dsbench_hytm3.-t.10000.-mr.debra.-ma.new.-mp.none.-p.-k.10000.-i.5.-d.5.-rq.0.-rqsize.256.-nwork.126.-nrq.0.-seqwidth.48.-trial.1.-pinning.ZYRA_SCATTER.data 2&gt;&gt;output.zyra.dsbench/stderr.out"/>
    <s v="zyra"/>
    <x v="19"/>
    <x v="5"/>
  </r>
  <r>
    <s v="step3459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80161587"/>
    <n v="80179036"/>
    <n v="16034062"/>
    <n v="160148715"/>
    <n v="10000"/>
    <m/>
    <m/>
    <m/>
    <m/>
    <m/>
    <n v="10000"/>
    <n v="5803.6540000000005"/>
    <n v="5"/>
    <n v="10000"/>
    <n v="126"/>
    <s v="debra"/>
    <s v="new"/>
    <s v="none"/>
    <m/>
    <n v="7"/>
    <n v="1"/>
    <m/>
    <n v="3.98752"/>
    <n v="0.94735899999999995"/>
    <n v="2064.66"/>
    <m/>
    <n v="803.654"/>
    <m/>
    <m/>
    <m/>
    <m/>
    <m/>
    <n v="1600547582"/>
    <n v="283369432"/>
    <n v="924263"/>
    <n v="46003"/>
    <n v="0.31283699999999998"/>
    <m/>
    <m/>
    <m/>
    <m/>
    <m/>
    <m/>
    <s v="step3459.zyra.dsbench_hytm3.-t.10000.-mr.debra.-ma.new.-mp.none.-p.-k.10000.-i.5.-d.5.-rq.0.-rqsize.256.-nwork.126.-nrq.0.-seqwidth.48.-trial.2.-pinning.ZYRA_SCATTER.data"/>
    <s v="LD_PRELOAD=../lib/libjemalloc.so  time timeout 13 numactl --interleave=all ./zyra.dsbench_hytm3 -t 10000 -mr debra -ma new -mp none -p -k 10000 -i 5 -d 5 -rq 0 -rqsize 256 -nwork 126 -nrq 0 &gt;&gt; output.zyra.dsbench/step3459.zyra.dsbench_hytm3.-t.10000.-mr.debra.-ma.new.-mp.none.-p.-k.10000.-i.5.-d.5.-rq.0.-rqsize.256.-nwork.126.-nrq.0.-seqwidth.48.-trial.2.-pinning.ZYRA_SCATTER.data 2&gt;&gt;output.zyra.dsbench/stderr.out"/>
    <s v="zyra"/>
    <x v="19"/>
    <x v="5"/>
  </r>
  <r>
    <s v="step345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74015982"/>
    <n v="10000"/>
    <m/>
    <m/>
    <m/>
    <m/>
    <m/>
    <n v="10000"/>
    <n v="3969.43"/>
    <n v="0"/>
    <n v="100000"/>
    <n v="107"/>
    <s v="debra"/>
    <s v="new"/>
    <s v="none"/>
    <m/>
    <n v="8"/>
    <n v="1"/>
    <m/>
    <n v="7.97844"/>
    <n v="0.23993100000000001"/>
    <n v="3862.82"/>
    <m/>
    <n v="3969.43"/>
    <m/>
    <m/>
    <m/>
    <m/>
    <m/>
    <n v="739912694"/>
    <n v="30984353"/>
    <n v="247130"/>
    <n v="0"/>
    <n v="5.4884700000000004"/>
    <m/>
    <m/>
    <m/>
    <m/>
    <m/>
    <m/>
    <s v="step345.zyra.dsbench_hytm1.-t.10000.-mr.debra.-ma.new.-mp.none.-p.-k.100000.-i.0.-d.0.-rq.0.-rqsize.256.-nwork.107.-nrq.1.-seqwidth.48.-trial.2.-pinning.ZYRA_CLUSTER.data"/>
    <s v="LD_PRELOAD=../lib/libjemalloc.so  time timeout 13 numactl --interleave=all ./zyra.dsbench_hytm1 -t 10000 -mr debra -ma new -mp none -p -k 100000 -i 0 -d 0 -rq 0 -rqsize 256 -nwork 107 -nrq 1 &gt;&gt; output.zyra.dsbench/step345.zyra.dsbench_hytm1.-t.10000.-mr.debra.-ma.new.-mp.none.-p.-k.100000.-i.0.-d.0.-rq.0.-rqsize.256.-nwork.107.-nrq.1.-seqwidth.48.-trial.2.-pinning.ZYRA_CLUSTER.data 2&gt;&gt;output.zyra.dsbench/stderr.out"/>
    <s v="zyra"/>
    <x v="3"/>
    <x v="3"/>
  </r>
  <r>
    <s v="step3460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25"/>
    <s v="debra"/>
    <s v="new"/>
    <s v="none"/>
    <m/>
    <n v="7"/>
    <n v="1"/>
    <m/>
    <m/>
    <m/>
    <m/>
    <m/>
    <m/>
    <m/>
    <m/>
    <m/>
    <m/>
    <m/>
    <n v="2993987"/>
    <n v="5131320"/>
    <n v="49526"/>
    <n v="3400"/>
    <n v="2.2605E-2"/>
    <m/>
    <m/>
    <m/>
    <m/>
    <m/>
    <m/>
    <s v="step3460.zyra.dsbench_hytm3.-t.10000.-mr.debra.-ma.new.-mp.none.-p.-k.10000.-i.5.-d.5.-rq.0.-rqsize.256.-nwork.125.-nrq.1.-seqwidth.48.-trial.0.-pinning.ZYRA_SCATTER.data"/>
    <s v="LD_PRELOAD=../lib/libjemalloc.so  time timeout 13 numactl --interleave=all ./zyra.dsbench_hytm3 -t 10000 -mr debra -ma new -mp none -p -k 10000 -i 5 -d 5 -rq 0 -rqsize 256 -nwork 125 -nrq 1 &gt;&gt; output.zyra.dsbench/step3460.zyra.dsbench_hytm3.-t.10000.-mr.debra.-ma.new.-mp.none.-p.-k.10000.-i.5.-d.5.-rq.0.-rqsize.256.-nwork.125.-nrq.1.-seqwidth.48.-trial.0.-pinning.ZYRA_SCATTER.data 2&gt;&gt;output.zyra.dsbench/stderr.out"/>
    <s v="zyra"/>
    <x v="21"/>
    <x v="5"/>
  </r>
  <r>
    <s v="step3461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25"/>
    <s v="debra"/>
    <s v="new"/>
    <s v="none"/>
    <m/>
    <n v="7"/>
    <n v="1"/>
    <m/>
    <m/>
    <m/>
    <m/>
    <m/>
    <m/>
    <m/>
    <m/>
    <m/>
    <m/>
    <m/>
    <n v="4990241"/>
    <n v="7061909"/>
    <n v="46148"/>
    <n v="4840"/>
    <n v="2.0754000000000002E-2"/>
    <m/>
    <m/>
    <m/>
    <m/>
    <m/>
    <m/>
    <s v="step3461.zyra.dsbench_hytm3.-t.10000.-mr.debra.-ma.new.-mp.none.-p.-k.10000.-i.5.-d.5.-rq.0.-rqsize.256.-nwork.125.-nrq.1.-seqwidth.48.-trial.1.-pinning.ZYRA_SCATTER.data"/>
    <s v="LD_PRELOAD=../lib/libjemalloc.so  time timeout 13 numactl --interleave=all ./zyra.dsbench_hytm3 -t 10000 -mr debra -ma new -mp none -p -k 10000 -i 5 -d 5 -rq 0 -rqsize 256 -nwork 125 -nrq 1 &gt;&gt; output.zyra.dsbench/step3461.zyra.dsbench_hytm3.-t.10000.-mr.debra.-ma.new.-mp.none.-p.-k.10000.-i.5.-d.5.-rq.0.-rqsize.256.-nwork.125.-nrq.1.-seqwidth.48.-trial.1.-pinning.ZYRA_SCATTER.data 2&gt;&gt;output.zyra.dsbench/stderr.out"/>
    <s v="zyra"/>
    <x v="21"/>
    <x v="5"/>
  </r>
  <r>
    <s v="step346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25"/>
    <s v="debra"/>
    <s v="new"/>
    <s v="none"/>
    <m/>
    <n v="7"/>
    <n v="1"/>
    <m/>
    <m/>
    <m/>
    <m/>
    <m/>
    <m/>
    <m/>
    <m/>
    <m/>
    <m/>
    <m/>
    <n v="5741852"/>
    <n v="8249650"/>
    <n v="43795"/>
    <n v="5093"/>
    <n v="1.92938E-2"/>
    <m/>
    <m/>
    <m/>
    <m/>
    <m/>
    <m/>
    <s v="step3462.zyra.dsbench_hytm3.-t.10000.-mr.debra.-ma.new.-mp.none.-p.-k.10000.-i.5.-d.5.-rq.0.-rqsize.256.-nwork.125.-nrq.1.-seqwidth.48.-trial.2.-pinning.ZYRA_SCATTER.data"/>
    <s v="LD_PRELOAD=../lib/libjemalloc.so  time timeout 13 numactl --interleave=all ./zyra.dsbench_hytm3 -t 10000 -mr debra -ma new -mp none -p -k 10000 -i 5 -d 5 -rq 0 -rqsize 256 -nwork 125 -nrq 1 &gt;&gt; output.zyra.dsbench/step3462.zyra.dsbench_hytm3.-t.10000.-mr.debra.-ma.new.-mp.none.-p.-k.10000.-i.5.-d.5.-rq.0.-rqsize.256.-nwork.125.-nrq.1.-seqwidth.48.-trial.2.-pinning.ZYRA_SCATTER.data 2&gt;&gt;output.zyra.dsbench/stderr.out"/>
    <s v="zyra"/>
    <x v="21"/>
    <x v="5"/>
  </r>
  <r>
    <s v="step3463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87651457"/>
    <n v="87636484"/>
    <n v="17528794"/>
    <n v="175076347"/>
    <n v="10000"/>
    <m/>
    <m/>
    <m/>
    <m/>
    <m/>
    <n v="10000"/>
    <n v="5792.7929999999997"/>
    <n v="5"/>
    <n v="10000"/>
    <n v="144"/>
    <s v="debra"/>
    <s v="new"/>
    <s v="none"/>
    <m/>
    <n v="7"/>
    <n v="1"/>
    <m/>
    <n v="3.99193"/>
    <n v="0.93852500000000005"/>
    <n v="2145.46"/>
    <m/>
    <n v="792.79300000000001"/>
    <m/>
    <m/>
    <m/>
    <m/>
    <m/>
    <n v="1749737071"/>
    <n v="327671763"/>
    <n v="1014223"/>
    <n v="53226"/>
    <n v="0.35214000000000001"/>
    <m/>
    <m/>
    <m/>
    <m/>
    <m/>
    <m/>
    <s v="step3463.zyra.dsbench_hytm3.-t.10000.-mr.debra.-ma.new.-mp.none.-p.-k.10000.-i.5.-d.5.-rq.0.-rqsize.256.-nwork.144.-nrq.0.-seqwidth.48.-trial.0.-pinning.ZYRA_SCATTER.data"/>
    <s v="LD_PRELOAD=../lib/libjemalloc.so  time timeout 13 numactl --interleave=all ./zyra.dsbench_hytm3 -t 10000 -mr debra -ma new -mp none -p -k 10000 -i 5 -d 5 -rq 0 -rqsize 256 -nwork 144 -nrq 0 &gt;&gt; output.zyra.dsbench/step3463.zyra.dsbench_hytm3.-t.10000.-mr.debra.-ma.new.-mp.none.-p.-k.10000.-i.5.-d.5.-rq.0.-rqsize.256.-nwork.144.-nrq.0.-seqwidth.48.-trial.0.-pinning.ZYRA_SCATTER.data 2&gt;&gt;output.zyra.dsbench/stderr.out"/>
    <s v="zyra"/>
    <x v="19"/>
    <x v="6"/>
  </r>
  <r>
    <s v="step3464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89593944"/>
    <n v="89593811"/>
    <n v="17918775"/>
    <n v="178963189"/>
    <n v="10000"/>
    <m/>
    <m/>
    <m/>
    <m/>
    <m/>
    <n v="10000"/>
    <n v="5786.1840000000002"/>
    <n v="5"/>
    <n v="10000"/>
    <n v="144"/>
    <s v="debra"/>
    <s v="new"/>
    <s v="none"/>
    <m/>
    <n v="7"/>
    <n v="1"/>
    <m/>
    <n v="3.9441099999999998"/>
    <n v="0.93280200000000002"/>
    <n v="2102.4899999999998"/>
    <m/>
    <n v="786.18399999999997"/>
    <m/>
    <m/>
    <m/>
    <m/>
    <m/>
    <n v="1788581541"/>
    <n v="341192884"/>
    <n v="1037976"/>
    <n v="54853"/>
    <n v="0.35422599999999999"/>
    <m/>
    <m/>
    <m/>
    <m/>
    <m/>
    <m/>
    <s v="step3464.zyra.dsbench_hytm3.-t.10000.-mr.debra.-ma.new.-mp.none.-p.-k.10000.-i.5.-d.5.-rq.0.-rqsize.256.-nwork.144.-nrq.0.-seqwidth.48.-trial.1.-pinning.ZYRA_SCATTER.data"/>
    <s v="LD_PRELOAD=../lib/libjemalloc.so  time timeout 13 numactl --interleave=all ./zyra.dsbench_hytm3 -t 10000 -mr debra -ma new -mp none -p -k 10000 -i 5 -d 5 -rq 0 -rqsize 256 -nwork 144 -nrq 0 &gt;&gt; output.zyra.dsbench/step3464.zyra.dsbench_hytm3.-t.10000.-mr.debra.-ma.new.-mp.none.-p.-k.10000.-i.5.-d.5.-rq.0.-rqsize.256.-nwork.144.-nrq.0.-seqwidth.48.-trial.1.-pinning.ZYRA_SCATTER.data 2&gt;&gt;output.zyra.dsbench/stderr.out"/>
    <s v="zyra"/>
    <x v="19"/>
    <x v="6"/>
  </r>
  <r>
    <s v="step3465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89094400"/>
    <n v="89092426"/>
    <n v="17818682"/>
    <n v="177997691"/>
    <n v="10000"/>
    <m/>
    <m/>
    <m/>
    <m/>
    <m/>
    <n v="10000"/>
    <n v="5788.4250000000002"/>
    <n v="5"/>
    <n v="10000"/>
    <n v="144"/>
    <s v="debra"/>
    <s v="new"/>
    <s v="none"/>
    <m/>
    <n v="7"/>
    <n v="1"/>
    <m/>
    <n v="3.99064"/>
    <n v="0.93972800000000001"/>
    <n v="2118"/>
    <m/>
    <n v="788.42499999999995"/>
    <m/>
    <m/>
    <m/>
    <m/>
    <m/>
    <n v="1778932839"/>
    <n v="339608601"/>
    <n v="1031759"/>
    <n v="59363"/>
    <n v="0.36029299999999997"/>
    <m/>
    <m/>
    <m/>
    <m/>
    <m/>
    <m/>
    <s v="step3465.zyra.dsbench_hytm3.-t.10000.-mr.debra.-ma.new.-mp.none.-p.-k.10000.-i.5.-d.5.-rq.0.-rqsize.256.-nwork.144.-nrq.0.-seqwidth.48.-trial.2.-pinning.ZYRA_SCATTER.data"/>
    <s v="LD_PRELOAD=../lib/libjemalloc.so  time timeout 13 numactl --interleave=all ./zyra.dsbench_hytm3 -t 10000 -mr debra -ma new -mp none -p -k 10000 -i 5 -d 5 -rq 0 -rqsize 256 -nwork 144 -nrq 0 &gt;&gt; output.zyra.dsbench/step3465.zyra.dsbench_hytm3.-t.10000.-mr.debra.-ma.new.-mp.none.-p.-k.10000.-i.5.-d.5.-rq.0.-rqsize.256.-nwork.144.-nrq.0.-seqwidth.48.-trial.2.-pinning.ZYRA_SCATTER.data 2&gt;&gt;output.zyra.dsbench/stderr.out"/>
    <s v="zyra"/>
    <x v="19"/>
    <x v="6"/>
  </r>
  <r>
    <s v="step3466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43"/>
    <s v="debra"/>
    <s v="new"/>
    <s v="none"/>
    <m/>
    <n v="7"/>
    <n v="1"/>
    <m/>
    <m/>
    <m/>
    <m/>
    <m/>
    <m/>
    <m/>
    <m/>
    <m/>
    <m/>
    <m/>
    <n v="506280"/>
    <n v="1881789"/>
    <n v="53487"/>
    <n v="1902"/>
    <n v="2.5788499999999999E-2"/>
    <m/>
    <m/>
    <m/>
    <m/>
    <m/>
    <m/>
    <s v="step3466.zyra.dsbench_hytm3.-t.10000.-mr.debra.-ma.new.-mp.none.-p.-k.10000.-i.5.-d.5.-rq.0.-rqsize.256.-nwork.143.-nrq.1.-seqwidth.48.-trial.0.-pinning.ZYRA_SCATTER.data"/>
    <s v="LD_PRELOAD=../lib/libjemalloc.so  time timeout 13 numactl --interleave=all ./zyra.dsbench_hytm3 -t 10000 -mr debra -ma new -mp none -p -k 10000 -i 5 -d 5 -rq 0 -rqsize 256 -nwork 143 -nrq 1 &gt;&gt; output.zyra.dsbench/step3466.zyra.dsbench_hytm3.-t.10000.-mr.debra.-ma.new.-mp.none.-p.-k.10000.-i.5.-d.5.-rq.0.-rqsize.256.-nwork.143.-nrq.1.-seqwidth.48.-trial.0.-pinning.ZYRA_SCATTER.data 2&gt;&gt;output.zyra.dsbench/stderr.out"/>
    <s v="zyra"/>
    <x v="21"/>
    <x v="6"/>
  </r>
  <r>
    <s v="step1246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188694211"/>
    <n v="10000"/>
    <m/>
    <m/>
    <m/>
    <m/>
    <m/>
    <n v="10000"/>
    <n v="636.69799999999998"/>
    <n v="0"/>
    <n v="10000"/>
    <n v="72"/>
    <s v="debra"/>
    <s v="new"/>
    <s v="none"/>
    <m/>
    <n v="8"/>
    <n v="1"/>
    <m/>
    <n v="0.404254"/>
    <n v="4.3516399999999997E-2"/>
    <n v="1011.07"/>
    <m/>
    <n v="636.69799999999998"/>
    <m/>
    <m/>
    <m/>
    <m/>
    <m/>
    <n v="1886942116"/>
    <n v="650198"/>
    <n v="24563"/>
    <n v="0"/>
    <n v="0"/>
    <m/>
    <m/>
    <m/>
    <m/>
    <m/>
    <m/>
    <s v="step1246.zyra.dsbench_hytm1.-t.10000.-mr.debra.-ma.new.-mp.none.-p.-k.10000.-i.0.-d.0.-rq.0.-rqsize.256.-nwork.72.-nrq.0.-seqwidth.48.-trial.0.-pinning.ZYRA_CLUSTER.data"/>
    <s v="LD_PRELOAD=../lib/libjemalloc.so  time timeout 13 numactl --interleave=all ./zyra.dsbench_hytm1 -t 10000 -mr debra -ma new -mp none -p -k 10000 -i 0 -d 0 -rq 0 -rqsize 256 -nwork 72 -nrq 0 &gt;&gt; output.zyra.dsbench/step1246.zyra.dsbench_hytm1.-t.10000.-mr.debra.-ma.new.-mp.none.-p.-k.10000.-i.0.-d.0.-rq.0.-rqsize.256.-nwork.72.-nrq.0.-seqwidth.48.-trial.0.-pinning.ZYRA_CLUSTER.data 2&gt;&gt;output.zyra.dsbench/stderr.out"/>
    <s v="zyra"/>
    <x v="4"/>
    <x v="2"/>
  </r>
  <r>
    <s v="step3467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43"/>
    <s v="debra"/>
    <s v="new"/>
    <s v="none"/>
    <m/>
    <n v="7"/>
    <n v="1"/>
    <m/>
    <m/>
    <m/>
    <m/>
    <m/>
    <m/>
    <m/>
    <m/>
    <m/>
    <m/>
    <m/>
    <n v="3615855"/>
    <n v="5755943"/>
    <n v="48558"/>
    <n v="5184"/>
    <n v="2.3045099999999999E-2"/>
    <m/>
    <m/>
    <m/>
    <m/>
    <m/>
    <m/>
    <s v="step3467.zyra.dsbench_hytm3.-t.10000.-mr.debra.-ma.new.-mp.none.-p.-k.10000.-i.5.-d.5.-rq.0.-rqsize.256.-nwork.143.-nrq.1.-seqwidth.48.-trial.1.-pinning.ZYRA_SCATTER.data"/>
    <s v="LD_PRELOAD=../lib/libjemalloc.so  time timeout 13 numactl --interleave=all ./zyra.dsbench_hytm3 -t 10000 -mr debra -ma new -mp none -p -k 10000 -i 5 -d 5 -rq 0 -rqsize 256 -nwork 143 -nrq 1 &gt;&gt; output.zyra.dsbench/step3467.zyra.dsbench_hytm3.-t.10000.-mr.debra.-ma.new.-mp.none.-p.-k.10000.-i.5.-d.5.-rq.0.-rqsize.256.-nwork.143.-nrq.1.-seqwidth.48.-trial.1.-pinning.ZYRA_SCATTER.data 2&gt;&gt;output.zyra.dsbench/stderr.out"/>
    <s v="zyra"/>
    <x v="21"/>
    <x v="6"/>
  </r>
  <r>
    <s v="step346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43"/>
    <s v="debra"/>
    <s v="new"/>
    <s v="none"/>
    <m/>
    <n v="7"/>
    <n v="1"/>
    <m/>
    <m/>
    <m/>
    <m/>
    <m/>
    <m/>
    <m/>
    <m/>
    <m/>
    <m/>
    <m/>
    <n v="755962"/>
    <n v="2269217"/>
    <n v="54062"/>
    <n v="1966"/>
    <n v="2.3861E-2"/>
    <m/>
    <m/>
    <m/>
    <m/>
    <m/>
    <m/>
    <s v="step3468.zyra.dsbench_hytm3.-t.10000.-mr.debra.-ma.new.-mp.none.-p.-k.10000.-i.5.-d.5.-rq.0.-rqsize.256.-nwork.143.-nrq.1.-seqwidth.48.-trial.2.-pinning.ZYRA_SCATTER.data"/>
    <s v="LD_PRELOAD=../lib/libjemalloc.so  time timeout 13 numactl --interleave=all ./zyra.dsbench_hytm3 -t 10000 -mr debra -ma new -mp none -p -k 10000 -i 5 -d 5 -rq 0 -rqsize 256 -nwork 143 -nrq 1 &gt;&gt; output.zyra.dsbench/step3468.zyra.dsbench_hytm3.-t.10000.-mr.debra.-ma.new.-mp.none.-p.-k.10000.-i.5.-d.5.-rq.0.-rqsize.256.-nwork.143.-nrq.1.-seqwidth.48.-trial.2.-pinning.ZYRA_SCATTER.data 2&gt;&gt;output.zyra.dsbench/stderr.out"/>
    <s v="zyra"/>
    <x v="21"/>
    <x v="6"/>
  </r>
  <r>
    <s v="step346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7629299"/>
    <n v="7627644"/>
    <n v="1525694"/>
    <n v="3808999"/>
    <n v="10000"/>
    <m/>
    <m/>
    <m/>
    <m/>
    <m/>
    <n v="10000"/>
    <n v="20900.839"/>
    <n v="20"/>
    <n v="10000"/>
    <n v="1"/>
    <s v="debra"/>
    <s v="new"/>
    <s v="none"/>
    <m/>
    <n v="7"/>
    <n v="1"/>
    <m/>
    <n v="1.1612"/>
    <n v="0.114136"/>
    <n v="959.41099999999994"/>
    <m/>
    <n v="900.83900000000006"/>
    <m/>
    <m/>
    <m/>
    <m/>
    <m/>
    <n v="38009036"/>
    <n v="1626776"/>
    <n v="80963"/>
    <n v="0"/>
    <n v="1.4279699999999999E-2"/>
    <m/>
    <m/>
    <m/>
    <m/>
    <m/>
    <m/>
    <s v="step3469.zyra.dsbench_hytm3.-t.10000.-mr.debra.-ma.new.-mp.none.-p.-k.10000.-i.20.-d.20.-rq.0.-rqsize.256.-nwork.1.-nrq.0.-seqwidth.48.-trial.0.-pinning.ZYRA_SCATTER.data"/>
    <s v="LD_PRELOAD=../lib/libjemalloc.so  time timeout 13 numactl --interleave=all ./zyra.dsbench_hytm3 -t 10000 -mr debra -ma new -mp none -p -k 10000 -i 20 -d 20 -rq 0 -rqsize 256 -nwork 1 -nrq 0 &gt;&gt; output.zyra.dsbench/step3469.zyra.dsbench_hytm3.-t.10000.-mr.debra.-ma.new.-mp.none.-p.-k.10000.-i.20.-d.20.-rq.0.-rqsize.256.-nwork.1.-nrq.0.-seqwidth.48.-trial.0.-pinning.ZYRA_SCATTER.data 2&gt;&gt;output.zyra.dsbench/stderr.out"/>
    <s v="zyra"/>
    <x v="22"/>
    <x v="7"/>
  </r>
  <r>
    <s v="step346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224463757"/>
    <n v="10000"/>
    <m/>
    <m/>
    <m/>
    <m/>
    <m/>
    <n v="10000"/>
    <n v="772.19"/>
    <n v="0"/>
    <n v="100000"/>
    <n v="126"/>
    <s v="debra"/>
    <s v="new"/>
    <s v="none"/>
    <m/>
    <n v="8"/>
    <n v="1"/>
    <m/>
    <n v="7.4525600000000001"/>
    <n v="4.3582599999999999E-2"/>
    <n v="1484.64"/>
    <m/>
    <n v="772.19"/>
    <m/>
    <m/>
    <m/>
    <m/>
    <m/>
    <n v="2244637568"/>
    <n v="3682448"/>
    <n v="3"/>
    <n v="0"/>
    <n v="4.7199999999999997E-6"/>
    <m/>
    <m/>
    <m/>
    <m/>
    <m/>
    <m/>
    <s v="step346.zyra.dsbench_hytm1.-t.10000.-mr.debra.-ma.new.-mp.none.-p.-k.100000.-i.0.-d.0.-rq.0.-rqsize.256.-nwork.126.-nrq.0.-seqwidth.48.-trial.0.-pinning.ZYRA_CLUSTER.data"/>
    <s v="LD_PRELOAD=../lib/libjemalloc.so  time timeout 13 numactl --interleave=all ./zyra.dsbench_hytm1 -t 10000 -mr debra -ma new -mp none -p -k 100000 -i 0 -d 0 -rq 0 -rqsize 256 -nwork 126 -nrq 0 &gt;&gt; output.zyra.dsbench/step346.zyra.dsbench_hytm1.-t.10000.-mr.debra.-ma.new.-mp.none.-p.-k.100000.-i.0.-d.0.-rq.0.-rqsize.256.-nwork.126.-nrq.0.-seqwidth.48.-trial.0.-pinning.ZYRA_CLUSTER.data 2&gt;&gt;output.zyra.dsbench/stderr.out"/>
    <s v="zyra"/>
    <x v="6"/>
    <x v="5"/>
  </r>
  <r>
    <s v="step3470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7440821"/>
    <n v="7443571"/>
    <n v="1488439"/>
    <n v="3716349"/>
    <n v="10000"/>
    <m/>
    <m/>
    <m/>
    <m/>
    <m/>
    <n v="10000"/>
    <n v="20863.187000000002"/>
    <n v="20"/>
    <n v="10000"/>
    <n v="1"/>
    <s v="debra"/>
    <s v="new"/>
    <s v="none"/>
    <m/>
    <n v="7"/>
    <n v="1"/>
    <m/>
    <n v="1.1377200000000001"/>
    <n v="0.11777799999999999"/>
    <n v="966.85500000000002"/>
    <m/>
    <n v="863.18700000000001"/>
    <m/>
    <m/>
    <m/>
    <m/>
    <m/>
    <n v="37084810"/>
    <n v="1578874"/>
    <n v="78689"/>
    <n v="0"/>
    <n v="1.3765700000000001E-2"/>
    <m/>
    <m/>
    <m/>
    <m/>
    <m/>
    <m/>
    <s v="step3470.zyra.dsbench_hytm3.-t.10000.-mr.debra.-ma.new.-mp.none.-p.-k.10000.-i.20.-d.20.-rq.0.-rqsize.256.-nwork.1.-nrq.0.-seqwidth.48.-trial.1.-pinning.ZYRA_SCATTER.data"/>
    <s v="LD_PRELOAD=../lib/libjemalloc.so  time timeout 13 numactl --interleave=all ./zyra.dsbench_hytm3 -t 10000 -mr debra -ma new -mp none -p -k 10000 -i 20 -d 20 -rq 0 -rqsize 256 -nwork 1 -nrq 0 &gt;&gt; output.zyra.dsbench/step3470.zyra.dsbench_hytm3.-t.10000.-mr.debra.-ma.new.-mp.none.-p.-k.10000.-i.20.-d.20.-rq.0.-rqsize.256.-nwork.1.-nrq.0.-seqwidth.48.-trial.1.-pinning.ZYRA_SCATTER.data 2&gt;&gt;output.zyra.dsbench/stderr.out"/>
    <s v="zyra"/>
    <x v="22"/>
    <x v="7"/>
  </r>
  <r>
    <s v="step3471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7724513"/>
    <n v="7722873"/>
    <n v="1544738"/>
    <n v="3859099"/>
    <n v="10000"/>
    <m/>
    <m/>
    <m/>
    <m/>
    <m/>
    <n v="10000"/>
    <n v="20880.789000000001"/>
    <n v="20"/>
    <n v="10000"/>
    <n v="1"/>
    <s v="debra"/>
    <s v="new"/>
    <s v="none"/>
    <m/>
    <n v="7"/>
    <n v="1"/>
    <m/>
    <n v="1.1309100000000001"/>
    <n v="0.11697"/>
    <n v="983.39599999999996"/>
    <m/>
    <n v="880.78899999999999"/>
    <m/>
    <m/>
    <m/>
    <m/>
    <m/>
    <n v="38509107"/>
    <n v="1643668"/>
    <n v="81892"/>
    <n v="0"/>
    <n v="1.29397E-2"/>
    <m/>
    <m/>
    <m/>
    <m/>
    <m/>
    <m/>
    <s v="step3471.zyra.dsbench_hytm3.-t.10000.-mr.debra.-ma.new.-mp.none.-p.-k.10000.-i.20.-d.20.-rq.0.-rqsize.256.-nwork.1.-nrq.0.-seqwidth.48.-trial.2.-pinning.ZYRA_SCATTER.data"/>
    <s v="LD_PRELOAD=../lib/libjemalloc.so  time timeout 13 numactl --interleave=all ./zyra.dsbench_hytm3 -t 10000 -mr debra -ma new -mp none -p -k 10000 -i 20 -d 20 -rq 0 -rqsize 256 -nwork 1 -nrq 0 &gt;&gt; output.zyra.dsbench/step3471.zyra.dsbench_hytm3.-t.10000.-mr.debra.-ma.new.-mp.none.-p.-k.10000.-i.20.-d.20.-rq.0.-rqsize.256.-nwork.1.-nrq.0.-seqwidth.48.-trial.2.-pinning.ZYRA_SCATTER.data 2&gt;&gt;output.zyra.dsbench/stderr.out"/>
    <s v="zyra"/>
    <x v="22"/>
    <x v="7"/>
  </r>
  <r>
    <s v="step3472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50405714"/>
    <n v="50392783"/>
    <n v="10079849"/>
    <n v="25171594"/>
    <n v="10000"/>
    <m/>
    <m/>
    <m/>
    <m/>
    <m/>
    <n v="10000"/>
    <n v="201022.63"/>
    <n v="20"/>
    <n v="10000"/>
    <n v="18"/>
    <s v="debra"/>
    <s v="new"/>
    <s v="none"/>
    <m/>
    <n v="7"/>
    <n v="1"/>
    <m/>
    <n v="4.89825"/>
    <n v="2.5522300000000002"/>
    <n v="2474.64"/>
    <m/>
    <n v="1022.63"/>
    <m/>
    <m/>
    <m/>
    <m/>
    <m/>
    <n v="251126625"/>
    <n v="80319729"/>
    <n v="566554"/>
    <n v="13607"/>
    <n v="0.110582"/>
    <m/>
    <m/>
    <m/>
    <m/>
    <m/>
    <m/>
    <s v="step3472.zyra.dsbench_hytm3.-t.10000.-mr.debra.-ma.new.-mp.none.-p.-k.10000.-i.20.-d.20.-rq.0.-rqsize.256.-nwork.18.-nrq.0.-seqwidth.48.-trial.0.-pinning.ZYRA_SCATTER.data"/>
    <s v="LD_PRELOAD=../lib/libjemalloc.so  time timeout 13 numactl --interleave=all ./zyra.dsbench_hytm3 -t 10000 -mr debra -ma new -mp none -p -k 10000 -i 20 -d 20 -rq 0 -rqsize 256 -nwork 18 -nrq 0 &gt;&gt; output.zyra.dsbench/step3472.zyra.dsbench_hytm3.-t.10000.-mr.debra.-ma.new.-mp.none.-p.-k.10000.-i.20.-d.20.-rq.0.-rqsize.256.-nwork.18.-nrq.0.-seqwidth.48.-trial.0.-pinning.ZYRA_SCATTER.data 2&gt;&gt;output.zyra.dsbench/stderr.out"/>
    <s v="zyra"/>
    <x v="22"/>
    <x v="8"/>
  </r>
  <r>
    <s v="step347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50218850"/>
    <n v="50227418"/>
    <n v="10044626"/>
    <n v="25083041"/>
    <n v="10000"/>
    <m/>
    <m/>
    <m/>
    <m/>
    <m/>
    <n v="10000"/>
    <n v="201025.31"/>
    <n v="20"/>
    <n v="10000"/>
    <n v="18"/>
    <s v="debra"/>
    <s v="new"/>
    <s v="none"/>
    <m/>
    <n v="7"/>
    <n v="1"/>
    <m/>
    <n v="4.9469399999999997"/>
    <n v="2.5840700000000001"/>
    <n v="2444.4299999999998"/>
    <m/>
    <n v="1025.31"/>
    <m/>
    <m/>
    <m/>
    <m/>
    <m/>
    <n v="250242872"/>
    <n v="79498096"/>
    <n v="564905"/>
    <n v="13758"/>
    <n v="0.11450299999999999"/>
    <m/>
    <m/>
    <m/>
    <m/>
    <m/>
    <m/>
    <s v="step3473.zyra.dsbench_hytm3.-t.10000.-mr.debra.-ma.new.-mp.none.-p.-k.10000.-i.20.-d.20.-rq.0.-rqsize.256.-nwork.18.-nrq.0.-seqwidth.48.-trial.1.-pinning.ZYRA_SCATTER.data"/>
    <s v="LD_PRELOAD=../lib/libjemalloc.so  time timeout 13 numactl --interleave=all ./zyra.dsbench_hytm3 -t 10000 -mr debra -ma new -mp none -p -k 10000 -i 20 -d 20 -rq 0 -rqsize 256 -nwork 18 -nrq 0 &gt;&gt; output.zyra.dsbench/step3473.zyra.dsbench_hytm3.-t.10000.-mr.debra.-ma.new.-mp.none.-p.-k.10000.-i.20.-d.20.-rq.0.-rqsize.256.-nwork.18.-nrq.0.-seqwidth.48.-trial.1.-pinning.ZYRA_SCATTER.data 2&gt;&gt;output.zyra.dsbench/stderr.out"/>
    <s v="zyra"/>
    <x v="22"/>
    <x v="8"/>
  </r>
  <r>
    <s v="step3474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49846554"/>
    <n v="49858806"/>
    <n v="9970536"/>
    <n v="24898379"/>
    <n v="10000"/>
    <m/>
    <m/>
    <m/>
    <m/>
    <m/>
    <n v="10000"/>
    <n v="201020.34"/>
    <n v="20"/>
    <n v="10000"/>
    <n v="18"/>
    <s v="debra"/>
    <s v="new"/>
    <s v="none"/>
    <m/>
    <n v="7"/>
    <n v="1"/>
    <m/>
    <n v="4.8784299999999998"/>
    <n v="2.5467200000000001"/>
    <n v="2392.46"/>
    <m/>
    <n v="1020.34"/>
    <m/>
    <m/>
    <m/>
    <m/>
    <m/>
    <n v="248402682"/>
    <n v="78337217"/>
    <n v="559253"/>
    <n v="13650"/>
    <n v="0.113092"/>
    <m/>
    <m/>
    <m/>
    <m/>
    <m/>
    <m/>
    <s v="step3474.zyra.dsbench_hytm3.-t.10000.-mr.debra.-ma.new.-mp.none.-p.-k.10000.-i.20.-d.20.-rq.0.-rqsize.256.-nwork.18.-nrq.0.-seqwidth.48.-trial.2.-pinning.ZYRA_SCATTER.data"/>
    <s v="LD_PRELOAD=../lib/libjemalloc.so  time timeout 13 numactl --interleave=all ./zyra.dsbench_hytm3 -t 10000 -mr debra -ma new -mp none -p -k 10000 -i 20 -d 20 -rq 0 -rqsize 256 -nwork 18 -nrq 0 &gt;&gt; output.zyra.dsbench/step3474.zyra.dsbench_hytm3.-t.10000.-mr.debra.-ma.new.-mp.none.-p.-k.10000.-i.20.-d.20.-rq.0.-rqsize.256.-nwork.18.-nrq.0.-seqwidth.48.-trial.2.-pinning.ZYRA_SCATTER.data 2&gt;&gt;output.zyra.dsbench/stderr.out"/>
    <s v="zyra"/>
    <x v="22"/>
    <x v="8"/>
  </r>
  <r>
    <s v="step3475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7"/>
    <s v="debra"/>
    <s v="new"/>
    <s v="none"/>
    <m/>
    <n v="7"/>
    <n v="1"/>
    <m/>
    <m/>
    <m/>
    <m/>
    <m/>
    <m/>
    <m/>
    <m/>
    <m/>
    <m/>
    <m/>
    <n v="2480951"/>
    <n v="1515215"/>
    <n v="14746"/>
    <n v="615"/>
    <n v="4.22989E-3"/>
    <m/>
    <m/>
    <m/>
    <m/>
    <m/>
    <m/>
    <s v="step3475.zyra.dsbench_hytm3.-t.10000.-mr.debra.-ma.new.-mp.none.-p.-k.10000.-i.20.-d.20.-rq.0.-rqsize.256.-nwork.17.-nrq.1.-seqwidth.48.-trial.0.-pinning.ZYRA_SCATTER.data"/>
    <s v="LD_PRELOAD=../lib/libjemalloc.so  time timeout 13 numactl --interleave=all ./zyra.dsbench_hytm3 -t 10000 -mr debra -ma new -mp none -p -k 10000 -i 20 -d 20 -rq 0 -rqsize 256 -nwork 17 -nrq 1 &gt;&gt; output.zyra.dsbench/step3475.zyra.dsbench_hytm3.-t.10000.-mr.debra.-ma.new.-mp.none.-p.-k.10000.-i.20.-d.20.-rq.0.-rqsize.256.-nwork.17.-nrq.1.-seqwidth.48.-trial.0.-pinning.ZYRA_SCATTER.data 2&gt;&gt;output.zyra.dsbench/stderr.out"/>
    <s v="zyra"/>
    <x v="23"/>
    <x v="8"/>
  </r>
  <r>
    <s v="step1247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187554239"/>
    <n v="10000"/>
    <m/>
    <m/>
    <m/>
    <m/>
    <m/>
    <n v="10000"/>
    <n v="638.447"/>
    <n v="0"/>
    <n v="10000"/>
    <n v="72"/>
    <s v="debra"/>
    <s v="new"/>
    <s v="none"/>
    <m/>
    <n v="8"/>
    <n v="1"/>
    <m/>
    <n v="0.353016"/>
    <n v="4.2997599999999997E-2"/>
    <n v="1019.98"/>
    <m/>
    <n v="638.447"/>
    <m/>
    <m/>
    <m/>
    <m/>
    <m/>
    <n v="1875542395"/>
    <n v="722383"/>
    <n v="26511"/>
    <n v="0"/>
    <n v="0"/>
    <m/>
    <m/>
    <m/>
    <m/>
    <m/>
    <m/>
    <s v="step1247.zyra.dsbench_hytm1.-t.10000.-mr.debra.-ma.new.-mp.none.-p.-k.10000.-i.0.-d.0.-rq.0.-rqsize.256.-nwork.72.-nrq.0.-seqwidth.48.-trial.1.-pinning.ZYRA_CLUSTER.data"/>
    <s v="LD_PRELOAD=../lib/libjemalloc.so  time timeout 13 numactl --interleave=all ./zyra.dsbench_hytm1 -t 10000 -mr debra -ma new -mp none -p -k 10000 -i 0 -d 0 -rq 0 -rqsize 256 -nwork 72 -nrq 0 &gt;&gt; output.zyra.dsbench/step1247.zyra.dsbench_hytm1.-t.10000.-mr.debra.-ma.new.-mp.none.-p.-k.10000.-i.0.-d.0.-rq.0.-rqsize.256.-nwork.72.-nrq.0.-seqwidth.48.-trial.1.-pinning.ZYRA_CLUSTER.data 2&gt;&gt;output.zyra.dsbench/stderr.out"/>
    <s v="zyra"/>
    <x v="4"/>
    <x v="2"/>
  </r>
  <r>
    <s v="step3476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7"/>
    <s v="debra"/>
    <s v="new"/>
    <s v="none"/>
    <m/>
    <n v="7"/>
    <n v="1"/>
    <m/>
    <m/>
    <m/>
    <m/>
    <m/>
    <m/>
    <m/>
    <m/>
    <m/>
    <m/>
    <m/>
    <n v="2567778"/>
    <n v="1558607"/>
    <n v="15376"/>
    <n v="644"/>
    <n v="4.2649899999999998E-3"/>
    <m/>
    <m/>
    <m/>
    <m/>
    <m/>
    <m/>
    <s v="step3476.zyra.dsbench_hytm3.-t.10000.-mr.debra.-ma.new.-mp.none.-p.-k.10000.-i.20.-d.20.-rq.0.-rqsize.256.-nwork.17.-nrq.1.-seqwidth.48.-trial.1.-pinning.ZYRA_SCATTER.data"/>
    <s v="LD_PRELOAD=../lib/libjemalloc.so  time timeout 13 numactl --interleave=all ./zyra.dsbench_hytm3 -t 10000 -mr debra -ma new -mp none -p -k 10000 -i 20 -d 20 -rq 0 -rqsize 256 -nwork 17 -nrq 1 &gt;&gt; output.zyra.dsbench/step3476.zyra.dsbench_hytm3.-t.10000.-mr.debra.-ma.new.-mp.none.-p.-k.10000.-i.20.-d.20.-rq.0.-rqsize.256.-nwork.17.-nrq.1.-seqwidth.48.-trial.1.-pinning.ZYRA_SCATTER.data 2&gt;&gt;output.zyra.dsbench/stderr.out"/>
    <s v="zyra"/>
    <x v="23"/>
    <x v="8"/>
  </r>
  <r>
    <s v="step3477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7"/>
    <s v="debra"/>
    <s v="new"/>
    <s v="none"/>
    <m/>
    <n v="7"/>
    <n v="1"/>
    <m/>
    <m/>
    <m/>
    <m/>
    <m/>
    <m/>
    <m/>
    <m/>
    <m/>
    <m/>
    <m/>
    <n v="2679267"/>
    <n v="1605591"/>
    <n v="15924"/>
    <n v="638"/>
    <n v="4.24757E-3"/>
    <m/>
    <m/>
    <m/>
    <m/>
    <m/>
    <m/>
    <s v="step3477.zyra.dsbench_hytm3.-t.10000.-mr.debra.-ma.new.-mp.none.-p.-k.10000.-i.20.-d.20.-rq.0.-rqsize.256.-nwork.17.-nrq.1.-seqwidth.48.-trial.2.-pinning.ZYRA_SCATTER.data"/>
    <s v="LD_PRELOAD=../lib/libjemalloc.so  time timeout 13 numactl --interleave=all ./zyra.dsbench_hytm3 -t 10000 -mr debra -ma new -mp none -p -k 10000 -i 20 -d 20 -rq 0 -rqsize 256 -nwork 17 -nrq 1 &gt;&gt; output.zyra.dsbench/step3477.zyra.dsbench_hytm3.-t.10000.-mr.debra.-ma.new.-mp.none.-p.-k.10000.-i.20.-d.20.-rq.0.-rqsize.256.-nwork.17.-nrq.1.-seqwidth.48.-trial.2.-pinning.ZYRA_SCATTER.data 2&gt;&gt;output.zyra.dsbench/stderr.out"/>
    <s v="zyra"/>
    <x v="23"/>
    <x v="8"/>
  </r>
  <r>
    <s v="step3478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81587824"/>
    <n v="81579307"/>
    <n v="16316713"/>
    <n v="40745258"/>
    <n v="10000"/>
    <m/>
    <m/>
    <m/>
    <m/>
    <m/>
    <n v="10000"/>
    <n v="201121.01"/>
    <n v="20"/>
    <n v="10000"/>
    <n v="36"/>
    <s v="debra"/>
    <s v="new"/>
    <s v="none"/>
    <m/>
    <n v="7"/>
    <n v="1"/>
    <m/>
    <n v="6.0380799999999999"/>
    <n v="2.6776399999999998"/>
    <n v="2609.92"/>
    <m/>
    <n v="1121.01"/>
    <m/>
    <m/>
    <m/>
    <m/>
    <m/>
    <n v="406472867"/>
    <n v="155542630"/>
    <n v="938610"/>
    <n v="39150"/>
    <n v="0.22486600000000001"/>
    <m/>
    <m/>
    <m/>
    <m/>
    <m/>
    <m/>
    <s v="step3478.zyra.dsbench_hytm3.-t.10000.-mr.debra.-ma.new.-mp.none.-p.-k.10000.-i.20.-d.20.-rq.0.-rqsize.256.-nwork.36.-nrq.0.-seqwidth.48.-trial.0.-pinning.ZYRA_SCATTER.data"/>
    <s v="LD_PRELOAD=../lib/libjemalloc.so  time timeout 13 numactl --interleave=all ./zyra.dsbench_hytm3 -t 10000 -mr debra -ma new -mp none -p -k 10000 -i 20 -d 20 -rq 0 -rqsize 256 -nwork 36 -nrq 0 &gt;&gt; output.zyra.dsbench/step3478.zyra.dsbench_hytm3.-t.10000.-mr.debra.-ma.new.-mp.none.-p.-k.10000.-i.20.-d.20.-rq.0.-rqsize.256.-nwork.36.-nrq.0.-seqwidth.48.-trial.0.-pinning.ZYRA_SCATTER.data 2&gt;&gt;output.zyra.dsbench/stderr.out"/>
    <s v="zyra"/>
    <x v="22"/>
    <x v="0"/>
  </r>
  <r>
    <s v="step347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82055735"/>
    <n v="82054450"/>
    <n v="16411018"/>
    <n v="40978045"/>
    <n v="10000"/>
    <m/>
    <m/>
    <m/>
    <m/>
    <m/>
    <n v="10000"/>
    <n v="201103.96"/>
    <n v="20"/>
    <n v="10000"/>
    <n v="36"/>
    <s v="debra"/>
    <s v="new"/>
    <s v="none"/>
    <m/>
    <n v="7"/>
    <n v="1"/>
    <m/>
    <n v="5.9541899999999996"/>
    <n v="2.6389900000000002"/>
    <n v="2621.1799999999998"/>
    <m/>
    <n v="1103.96"/>
    <m/>
    <m/>
    <m/>
    <m/>
    <m/>
    <n v="408796706"/>
    <n v="159062503"/>
    <n v="942215"/>
    <n v="39834"/>
    <n v="0.221189"/>
    <m/>
    <m/>
    <m/>
    <m/>
    <m/>
    <m/>
    <s v="step3479.zyra.dsbench_hytm3.-t.10000.-mr.debra.-ma.new.-mp.none.-p.-k.10000.-i.20.-d.20.-rq.0.-rqsize.256.-nwork.36.-nrq.0.-seqwidth.48.-trial.1.-pinning.ZYRA_SCATTER.data"/>
    <s v="LD_PRELOAD=../lib/libjemalloc.so  time timeout 13 numactl --interleave=all ./zyra.dsbench_hytm3 -t 10000 -mr debra -ma new -mp none -p -k 10000 -i 20 -d 20 -rq 0 -rqsize 256 -nwork 36 -nrq 0 &gt;&gt; output.zyra.dsbench/step3479.zyra.dsbench_hytm3.-t.10000.-mr.debra.-ma.new.-mp.none.-p.-k.10000.-i.20.-d.20.-rq.0.-rqsize.256.-nwork.36.-nrq.0.-seqwidth.48.-trial.1.-pinning.ZYRA_SCATTER.data 2&gt;&gt;output.zyra.dsbench/stderr.out"/>
    <s v="zyra"/>
    <x v="22"/>
    <x v="0"/>
  </r>
  <r>
    <s v="step34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225952432"/>
    <n v="10000"/>
    <m/>
    <m/>
    <m/>
    <m/>
    <m/>
    <n v="10000"/>
    <n v="761.75900000000001"/>
    <n v="0"/>
    <n v="100000"/>
    <n v="126"/>
    <s v="debra"/>
    <s v="new"/>
    <s v="none"/>
    <m/>
    <n v="8"/>
    <n v="1"/>
    <m/>
    <n v="7.6586299999999996"/>
    <n v="4.2578900000000003E-2"/>
    <n v="1478.81"/>
    <m/>
    <n v="761.75900000000001"/>
    <m/>
    <m/>
    <m/>
    <m/>
    <m/>
    <n v="2259524329"/>
    <n v="5367825"/>
    <n v="101413"/>
    <n v="0"/>
    <n v="0"/>
    <m/>
    <m/>
    <m/>
    <m/>
    <m/>
    <m/>
    <s v="step347.zyra.dsbench_hytm1.-t.10000.-mr.debra.-ma.new.-mp.none.-p.-k.100000.-i.0.-d.0.-rq.0.-rqsize.256.-nwork.126.-nrq.0.-seqwidth.48.-trial.1.-pinning.ZYRA_CLUSTER.data"/>
    <s v="LD_PRELOAD=../lib/libjemalloc.so  time timeout 13 numactl --interleave=all ./zyra.dsbench_hytm1 -t 10000 -mr debra -ma new -mp none -p -k 100000 -i 0 -d 0 -rq 0 -rqsize 256 -nwork 126 -nrq 0 &gt;&gt; output.zyra.dsbench/step347.zyra.dsbench_hytm1.-t.10000.-mr.debra.-ma.new.-mp.none.-p.-k.100000.-i.0.-d.0.-rq.0.-rqsize.256.-nwork.126.-nrq.0.-seqwidth.48.-trial.1.-pinning.ZYRA_CLUSTER.data 2&gt;&gt;output.zyra.dsbench/stderr.out"/>
    <s v="zyra"/>
    <x v="6"/>
    <x v="5"/>
  </r>
  <r>
    <s v="step3480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80918042"/>
    <n v="80940709"/>
    <n v="16185875"/>
    <n v="40417462"/>
    <n v="10000"/>
    <m/>
    <m/>
    <m/>
    <m/>
    <m/>
    <n v="10000"/>
    <n v="201115.03"/>
    <n v="20"/>
    <n v="10000"/>
    <n v="36"/>
    <s v="debra"/>
    <s v="new"/>
    <s v="none"/>
    <m/>
    <n v="7"/>
    <n v="1"/>
    <m/>
    <n v="5.9690500000000002"/>
    <n v="2.6411600000000002"/>
    <n v="2608.5500000000002"/>
    <m/>
    <n v="1115.03"/>
    <m/>
    <m/>
    <m/>
    <m/>
    <m/>
    <n v="403210216"/>
    <n v="156249534"/>
    <n v="924483"/>
    <n v="38226"/>
    <n v="0.22717699999999999"/>
    <m/>
    <m/>
    <m/>
    <m/>
    <m/>
    <m/>
    <s v="step3480.zyra.dsbench_hytm3.-t.10000.-mr.debra.-ma.new.-mp.none.-p.-k.10000.-i.20.-d.20.-rq.0.-rqsize.256.-nwork.36.-nrq.0.-seqwidth.48.-trial.2.-pinning.ZYRA_SCATTER.data"/>
    <s v="LD_PRELOAD=../lib/libjemalloc.so  time timeout 13 numactl --interleave=all ./zyra.dsbench_hytm3 -t 10000 -mr debra -ma new -mp none -p -k 10000 -i 20 -d 20 -rq 0 -rqsize 256 -nwork 36 -nrq 0 &gt;&gt; output.zyra.dsbench/step3480.zyra.dsbench_hytm3.-t.10000.-mr.debra.-ma.new.-mp.none.-p.-k.10000.-i.20.-d.20.-rq.0.-rqsize.256.-nwork.36.-nrq.0.-seqwidth.48.-trial.2.-pinning.ZYRA_SCATTER.data 2&gt;&gt;output.zyra.dsbench/stderr.out"/>
    <s v="zyra"/>
    <x v="22"/>
    <x v="0"/>
  </r>
  <r>
    <s v="step3481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35"/>
    <s v="debra"/>
    <s v="new"/>
    <s v="none"/>
    <m/>
    <n v="7"/>
    <n v="1"/>
    <m/>
    <m/>
    <m/>
    <m/>
    <m/>
    <m/>
    <m/>
    <m/>
    <m/>
    <m/>
    <m/>
    <n v="4109327"/>
    <n v="3255522"/>
    <n v="25236"/>
    <n v="1878"/>
    <n v="7.8024499999999998E-3"/>
    <m/>
    <m/>
    <m/>
    <m/>
    <m/>
    <m/>
    <s v="step3481.zyra.dsbench_hytm3.-t.10000.-mr.debra.-ma.new.-mp.none.-p.-k.10000.-i.20.-d.20.-rq.0.-rqsize.256.-nwork.35.-nrq.1.-seqwidth.48.-trial.0.-pinning.ZYRA_SCATTER.data"/>
    <s v="LD_PRELOAD=../lib/libjemalloc.so  time timeout 13 numactl --interleave=all ./zyra.dsbench_hytm3 -t 10000 -mr debra -ma new -mp none -p -k 10000 -i 20 -d 20 -rq 0 -rqsize 256 -nwork 35 -nrq 1 &gt;&gt; output.zyra.dsbench/step3481.zyra.dsbench_hytm3.-t.10000.-mr.debra.-ma.new.-mp.none.-p.-k.10000.-i.20.-d.20.-rq.0.-rqsize.256.-nwork.35.-nrq.1.-seqwidth.48.-trial.0.-pinning.ZYRA_SCATTER.data 2&gt;&gt;output.zyra.dsbench/stderr.out"/>
    <s v="zyra"/>
    <x v="23"/>
    <x v="0"/>
  </r>
  <r>
    <s v="step3482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35"/>
    <s v="debra"/>
    <s v="new"/>
    <s v="none"/>
    <m/>
    <n v="7"/>
    <n v="1"/>
    <m/>
    <m/>
    <m/>
    <m/>
    <m/>
    <m/>
    <m/>
    <m/>
    <m/>
    <m/>
    <m/>
    <n v="4325512"/>
    <n v="3301485"/>
    <n v="26729"/>
    <n v="1835"/>
    <n v="7.7025699999999997E-3"/>
    <m/>
    <m/>
    <m/>
    <m/>
    <m/>
    <m/>
    <s v="step3482.zyra.dsbench_hytm3.-t.10000.-mr.debra.-ma.new.-mp.none.-p.-k.10000.-i.20.-d.20.-rq.0.-rqsize.256.-nwork.35.-nrq.1.-seqwidth.48.-trial.1.-pinning.ZYRA_SCATTER.data"/>
    <s v="LD_PRELOAD=../lib/libjemalloc.so  time timeout 13 numactl --interleave=all ./zyra.dsbench_hytm3 -t 10000 -mr debra -ma new -mp none -p -k 10000 -i 20 -d 20 -rq 0 -rqsize 256 -nwork 35 -nrq 1 &gt;&gt; output.zyra.dsbench/step3482.zyra.dsbench_hytm3.-t.10000.-mr.debra.-ma.new.-mp.none.-p.-k.10000.-i.20.-d.20.-rq.0.-rqsize.256.-nwork.35.-nrq.1.-seqwidth.48.-trial.1.-pinning.ZYRA_SCATTER.data 2&gt;&gt;output.zyra.dsbench/stderr.out"/>
    <s v="zyra"/>
    <x v="23"/>
    <x v="0"/>
  </r>
  <r>
    <s v="step348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35"/>
    <s v="debra"/>
    <s v="new"/>
    <s v="none"/>
    <m/>
    <n v="7"/>
    <n v="1"/>
    <m/>
    <m/>
    <m/>
    <m/>
    <m/>
    <m/>
    <m/>
    <m/>
    <m/>
    <m/>
    <m/>
    <n v="4173544"/>
    <n v="3228699"/>
    <n v="25513"/>
    <n v="1832"/>
    <n v="7.7814499999999997E-3"/>
    <m/>
    <m/>
    <m/>
    <m/>
    <m/>
    <m/>
    <s v="step3483.zyra.dsbench_hytm3.-t.10000.-mr.debra.-ma.new.-mp.none.-p.-k.10000.-i.20.-d.20.-rq.0.-rqsize.256.-nwork.35.-nrq.1.-seqwidth.48.-trial.2.-pinning.ZYRA_SCATTER.data"/>
    <s v="LD_PRELOAD=../lib/libjemalloc.so  time timeout 13 numactl --interleave=all ./zyra.dsbench_hytm3 -t 10000 -mr debra -ma new -mp none -p -k 10000 -i 20 -d 20 -rq 0 -rqsize 256 -nwork 35 -nrq 1 &gt;&gt; output.zyra.dsbench/step3483.zyra.dsbench_hytm3.-t.10000.-mr.debra.-ma.new.-mp.none.-p.-k.10000.-i.20.-d.20.-rq.0.-rqsize.256.-nwork.35.-nrq.1.-seqwidth.48.-trial.2.-pinning.ZYRA_SCATTER.data 2&gt;&gt;output.zyra.dsbench/stderr.out"/>
    <s v="zyra"/>
    <x v="23"/>
    <x v="0"/>
  </r>
  <r>
    <s v="step3484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105147089"/>
    <n v="105155577"/>
    <n v="21030266"/>
    <n v="52515312"/>
    <n v="10000"/>
    <m/>
    <m/>
    <m/>
    <m/>
    <m/>
    <n v="10000"/>
    <n v="201160.15"/>
    <n v="20"/>
    <n v="10000"/>
    <n v="54"/>
    <s v="debra"/>
    <s v="new"/>
    <s v="none"/>
    <m/>
    <n v="7"/>
    <n v="1"/>
    <m/>
    <n v="6.6038399999999999"/>
    <n v="2.7013600000000002"/>
    <n v="2792.9"/>
    <m/>
    <n v="1160.1500000000001"/>
    <m/>
    <m/>
    <m/>
    <m/>
    <m/>
    <n v="523870488"/>
    <n v="231520950"/>
    <n v="1219845"/>
    <n v="72062"/>
    <n v="0.32381399999999999"/>
    <m/>
    <m/>
    <m/>
    <m/>
    <m/>
    <m/>
    <s v="step3484.zyra.dsbench_hytm3.-t.10000.-mr.debra.-ma.new.-mp.none.-p.-k.10000.-i.20.-d.20.-rq.0.-rqsize.256.-nwork.54.-nrq.0.-seqwidth.48.-trial.0.-pinning.ZYRA_SCATTER.data"/>
    <s v="LD_PRELOAD=../lib/libjemalloc.so  time timeout 13 numactl --interleave=all ./zyra.dsbench_hytm3 -t 10000 -mr debra -ma new -mp none -p -k 10000 -i 20 -d 20 -rq 0 -rqsize 256 -nwork 54 -nrq 0 &gt;&gt; output.zyra.dsbench/step3484.zyra.dsbench_hytm3.-t.10000.-mr.debra.-ma.new.-mp.none.-p.-k.10000.-i.20.-d.20.-rq.0.-rqsize.256.-nwork.54.-nrq.0.-seqwidth.48.-trial.0.-pinning.ZYRA_SCATTER.data 2&gt;&gt;output.zyra.dsbench/stderr.out"/>
    <s v="zyra"/>
    <x v="22"/>
    <x v="1"/>
  </r>
  <r>
    <s v="step1248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189245085"/>
    <n v="10000"/>
    <m/>
    <m/>
    <m/>
    <m/>
    <m/>
    <n v="10000"/>
    <n v="645.15300000000002"/>
    <n v="0"/>
    <n v="10000"/>
    <n v="72"/>
    <s v="debra"/>
    <s v="new"/>
    <s v="none"/>
    <m/>
    <n v="8"/>
    <n v="1"/>
    <m/>
    <n v="0.37236599999999997"/>
    <n v="3.9618100000000003E-2"/>
    <n v="1014.3"/>
    <m/>
    <n v="645.15300000000002"/>
    <m/>
    <m/>
    <m/>
    <m/>
    <m/>
    <n v="1892450855"/>
    <n v="858692"/>
    <n v="27859"/>
    <n v="0"/>
    <n v="0"/>
    <m/>
    <m/>
    <m/>
    <m/>
    <m/>
    <m/>
    <s v="step1248.zyra.dsbench_hytm1.-t.10000.-mr.debra.-ma.new.-mp.none.-p.-k.10000.-i.0.-d.0.-rq.0.-rqsize.256.-nwork.72.-nrq.0.-seqwidth.48.-trial.2.-pinning.ZYRA_CLUSTER.data"/>
    <s v="LD_PRELOAD=../lib/libjemalloc.so  time timeout 13 numactl --interleave=all ./zyra.dsbench_hytm1 -t 10000 -mr debra -ma new -mp none -p -k 10000 -i 0 -d 0 -rq 0 -rqsize 256 -nwork 72 -nrq 0 &gt;&gt; output.zyra.dsbench/step1248.zyra.dsbench_hytm1.-t.10000.-mr.debra.-ma.new.-mp.none.-p.-k.10000.-i.0.-d.0.-rq.0.-rqsize.256.-nwork.72.-nrq.0.-seqwidth.48.-trial.2.-pinning.ZYRA_CLUSTER.data 2&gt;&gt;output.zyra.dsbench/stderr.out"/>
    <s v="zyra"/>
    <x v="4"/>
    <x v="2"/>
  </r>
  <r>
    <s v="step3485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105070301"/>
    <n v="105069881"/>
    <n v="21014018"/>
    <n v="52476598"/>
    <n v="10000"/>
    <m/>
    <m/>
    <m/>
    <m/>
    <m/>
    <n v="10000"/>
    <n v="201120.81"/>
    <n v="20"/>
    <n v="10000"/>
    <n v="54"/>
    <s v="debra"/>
    <s v="new"/>
    <s v="none"/>
    <m/>
    <n v="7"/>
    <n v="1"/>
    <m/>
    <n v="6.6792600000000002"/>
    <n v="2.7273700000000001"/>
    <n v="2781.13"/>
    <m/>
    <n v="1120.81"/>
    <m/>
    <m/>
    <m/>
    <m/>
    <m/>
    <n v="523464099"/>
    <n v="227774215"/>
    <n v="1246160"/>
    <n v="70847"/>
    <n v="0.32161400000000001"/>
    <m/>
    <m/>
    <m/>
    <m/>
    <m/>
    <m/>
    <s v="step3485.zyra.dsbench_hytm3.-t.10000.-mr.debra.-ma.new.-mp.none.-p.-k.10000.-i.20.-d.20.-rq.0.-rqsize.256.-nwork.54.-nrq.0.-seqwidth.48.-trial.1.-pinning.ZYRA_SCATTER.data"/>
    <s v="LD_PRELOAD=../lib/libjemalloc.so  time timeout 13 numactl --interleave=all ./zyra.dsbench_hytm3 -t 10000 -mr debra -ma new -mp none -p -k 10000 -i 20 -d 20 -rq 0 -rqsize 256 -nwork 54 -nrq 0 &gt;&gt; output.zyra.dsbench/step3485.zyra.dsbench_hytm3.-t.10000.-mr.debra.-ma.new.-mp.none.-p.-k.10000.-i.20.-d.20.-rq.0.-rqsize.256.-nwork.54.-nrq.0.-seqwidth.48.-trial.1.-pinning.ZYRA_SCATTER.data 2&gt;&gt;output.zyra.dsbench/stderr.out"/>
    <s v="zyra"/>
    <x v="22"/>
    <x v="1"/>
  </r>
  <r>
    <s v="step3486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99558907"/>
    <n v="99556812"/>
    <n v="19911571"/>
    <n v="49722917"/>
    <n v="10000"/>
    <m/>
    <m/>
    <m/>
    <m/>
    <m/>
    <n v="10000"/>
    <n v="201098.01"/>
    <n v="20"/>
    <n v="10000"/>
    <n v="54"/>
    <s v="debra"/>
    <s v="new"/>
    <s v="none"/>
    <m/>
    <n v="7"/>
    <n v="1"/>
    <m/>
    <n v="7.3672300000000002"/>
    <n v="2.7719399999999998"/>
    <n v="2945.65"/>
    <m/>
    <n v="1098.01"/>
    <m/>
    <m/>
    <m/>
    <m/>
    <m/>
    <n v="495952252"/>
    <n v="245445251"/>
    <n v="1228808"/>
    <n v="62167"/>
    <n v="0.30773800000000001"/>
    <m/>
    <m/>
    <m/>
    <m/>
    <m/>
    <m/>
    <s v="step3486.zyra.dsbench_hytm3.-t.10000.-mr.debra.-ma.new.-mp.none.-p.-k.10000.-i.20.-d.20.-rq.0.-rqsize.256.-nwork.54.-nrq.0.-seqwidth.48.-trial.2.-pinning.ZYRA_SCATTER.data"/>
    <s v="LD_PRELOAD=../lib/libjemalloc.so  time timeout 13 numactl --interleave=all ./zyra.dsbench_hytm3 -t 10000 -mr debra -ma new -mp none -p -k 10000 -i 20 -d 20 -rq 0 -rqsize 256 -nwork 54 -nrq 0 &gt;&gt; output.zyra.dsbench/step3486.zyra.dsbench_hytm3.-t.10000.-mr.debra.-ma.new.-mp.none.-p.-k.10000.-i.20.-d.20.-rq.0.-rqsize.256.-nwork.54.-nrq.0.-seqwidth.48.-trial.2.-pinning.ZYRA_SCATTER.data 2&gt;&gt;output.zyra.dsbench/stderr.out"/>
    <s v="zyra"/>
    <x v="22"/>
    <x v="1"/>
  </r>
  <r>
    <s v="step3487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53"/>
    <s v="debra"/>
    <s v="new"/>
    <s v="none"/>
    <m/>
    <n v="7"/>
    <n v="1"/>
    <m/>
    <m/>
    <m/>
    <m/>
    <m/>
    <m/>
    <m/>
    <m/>
    <m/>
    <m/>
    <m/>
    <n v="5162518"/>
    <n v="4727435"/>
    <n v="33376"/>
    <n v="3317"/>
    <n v="1.0688599999999999E-2"/>
    <m/>
    <m/>
    <m/>
    <m/>
    <m/>
    <m/>
    <s v="step3487.zyra.dsbench_hytm3.-t.10000.-mr.debra.-ma.new.-mp.none.-p.-k.10000.-i.20.-d.20.-rq.0.-rqsize.256.-nwork.53.-nrq.1.-seqwidth.48.-trial.0.-pinning.ZYRA_SCATTER.data"/>
    <s v="LD_PRELOAD=../lib/libjemalloc.so  time timeout 13 numactl --interleave=all ./zyra.dsbench_hytm3 -t 10000 -mr debra -ma new -mp none -p -k 10000 -i 20 -d 20 -rq 0 -rqsize 256 -nwork 53 -nrq 1 &gt;&gt; output.zyra.dsbench/step3487.zyra.dsbench_hytm3.-t.10000.-mr.debra.-ma.new.-mp.none.-p.-k.10000.-i.20.-d.20.-rq.0.-rqsize.256.-nwork.53.-nrq.1.-seqwidth.48.-trial.0.-pinning.ZYRA_SCATTER.data 2&gt;&gt;output.zyra.dsbench/stderr.out"/>
    <s v="zyra"/>
    <x v="23"/>
    <x v="1"/>
  </r>
  <r>
    <s v="step3488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53"/>
    <s v="debra"/>
    <s v="new"/>
    <s v="none"/>
    <m/>
    <n v="7"/>
    <n v="1"/>
    <m/>
    <m/>
    <m/>
    <m/>
    <m/>
    <m/>
    <m/>
    <m/>
    <m/>
    <m/>
    <m/>
    <n v="5177203"/>
    <n v="4701504"/>
    <n v="32809"/>
    <n v="3674"/>
    <n v="1.06439E-2"/>
    <m/>
    <m/>
    <m/>
    <m/>
    <m/>
    <m/>
    <s v="step3488.zyra.dsbench_hytm3.-t.10000.-mr.debra.-ma.new.-mp.none.-p.-k.10000.-i.20.-d.20.-rq.0.-rqsize.256.-nwork.53.-nrq.1.-seqwidth.48.-trial.1.-pinning.ZYRA_SCATTER.data"/>
    <s v="LD_PRELOAD=../lib/libjemalloc.so  time timeout 13 numactl --interleave=all ./zyra.dsbench_hytm3 -t 10000 -mr debra -ma new -mp none -p -k 10000 -i 20 -d 20 -rq 0 -rqsize 256 -nwork 53 -nrq 1 &gt;&gt; output.zyra.dsbench/step3488.zyra.dsbench_hytm3.-t.10000.-mr.debra.-ma.new.-mp.none.-p.-k.10000.-i.20.-d.20.-rq.0.-rqsize.256.-nwork.53.-nrq.1.-seqwidth.48.-trial.1.-pinning.ZYRA_SCATTER.data 2&gt;&gt;output.zyra.dsbench/stderr.out"/>
    <s v="zyra"/>
    <x v="23"/>
    <x v="1"/>
  </r>
  <r>
    <s v="step348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53"/>
    <s v="debra"/>
    <s v="new"/>
    <s v="none"/>
    <m/>
    <n v="7"/>
    <n v="1"/>
    <m/>
    <m/>
    <m/>
    <m/>
    <m/>
    <m/>
    <m/>
    <m/>
    <m/>
    <m/>
    <m/>
    <n v="5237520"/>
    <n v="4990761"/>
    <n v="33285"/>
    <n v="3164"/>
    <n v="1.01353E-2"/>
    <m/>
    <m/>
    <m/>
    <m/>
    <m/>
    <m/>
    <s v="step3489.zyra.dsbench_hytm3.-t.10000.-mr.debra.-ma.new.-mp.none.-p.-k.10000.-i.20.-d.20.-rq.0.-rqsize.256.-nwork.53.-nrq.1.-seqwidth.48.-trial.2.-pinning.ZYRA_SCATTER.data"/>
    <s v="LD_PRELOAD=../lib/libjemalloc.so  time timeout 13 numactl --interleave=all ./zyra.dsbench_hytm3 -t 10000 -mr debra -ma new -mp none -p -k 10000 -i 20 -d 20 -rq 0 -rqsize 256 -nwork 53 -nrq 1 &gt;&gt; output.zyra.dsbench/step3489.zyra.dsbench_hytm3.-t.10000.-mr.debra.-ma.new.-mp.none.-p.-k.10000.-i.20.-d.20.-rq.0.-rqsize.256.-nwork.53.-nrq.1.-seqwidth.48.-trial.2.-pinning.ZYRA_SCATTER.data 2&gt;&gt;output.zyra.dsbench/stderr.out"/>
    <s v="zyra"/>
    <x v="23"/>
    <x v="1"/>
  </r>
  <r>
    <s v="step348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224766007"/>
    <n v="10000"/>
    <m/>
    <m/>
    <m/>
    <m/>
    <m/>
    <n v="10000"/>
    <n v="789.58"/>
    <n v="0"/>
    <n v="100000"/>
    <n v="126"/>
    <s v="debra"/>
    <s v="new"/>
    <s v="none"/>
    <m/>
    <n v="8"/>
    <n v="1"/>
    <m/>
    <n v="7.5872900000000003"/>
    <n v="4.2327200000000002E-2"/>
    <n v="1483.82"/>
    <m/>
    <n v="789.58"/>
    <m/>
    <m/>
    <m/>
    <m/>
    <m/>
    <n v="2247660079"/>
    <n v="5197426"/>
    <n v="103120"/>
    <n v="0"/>
    <n v="0"/>
    <m/>
    <m/>
    <m/>
    <m/>
    <m/>
    <m/>
    <s v="step348.zyra.dsbench_hytm1.-t.10000.-mr.debra.-ma.new.-mp.none.-p.-k.100000.-i.0.-d.0.-rq.0.-rqsize.256.-nwork.126.-nrq.0.-seqwidth.48.-trial.2.-pinning.ZYRA_CLUSTER.data"/>
    <s v="LD_PRELOAD=../lib/libjemalloc.so  time timeout 13 numactl --interleave=all ./zyra.dsbench_hytm1 -t 10000 -mr debra -ma new -mp none -p -k 100000 -i 0 -d 0 -rq 0 -rqsize 256 -nwork 126 -nrq 0 &gt;&gt; output.zyra.dsbench/step348.zyra.dsbench_hytm1.-t.10000.-mr.debra.-ma.new.-mp.none.-p.-k.100000.-i.0.-d.0.-rq.0.-rqsize.256.-nwork.126.-nrq.0.-seqwidth.48.-trial.2.-pinning.ZYRA_CLUSTER.data 2&gt;&gt;output.zyra.dsbench/stderr.out"/>
    <s v="zyra"/>
    <x v="6"/>
    <x v="5"/>
  </r>
  <r>
    <s v="step3490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120005516"/>
    <n v="120009112"/>
    <n v="24001462"/>
    <n v="59931897"/>
    <n v="10000"/>
    <m/>
    <m/>
    <m/>
    <m/>
    <m/>
    <n v="10000"/>
    <n v="201127.53"/>
    <n v="20"/>
    <n v="10000"/>
    <n v="72"/>
    <s v="debra"/>
    <s v="new"/>
    <s v="none"/>
    <m/>
    <n v="7"/>
    <n v="1"/>
    <m/>
    <n v="7.1423199999999998"/>
    <n v="2.7584900000000001"/>
    <n v="3149.57"/>
    <m/>
    <n v="1127.53"/>
    <m/>
    <m/>
    <m/>
    <m/>
    <m/>
    <n v="597731231"/>
    <n v="312042008"/>
    <n v="1520997"/>
    <n v="97346"/>
    <n v="0.41626600000000002"/>
    <m/>
    <m/>
    <m/>
    <m/>
    <m/>
    <m/>
    <s v="step3490.zyra.dsbench_hytm3.-t.10000.-mr.debra.-ma.new.-mp.none.-p.-k.10000.-i.20.-d.20.-rq.0.-rqsize.256.-nwork.72.-nrq.0.-seqwidth.48.-trial.0.-pinning.ZYRA_SCATTER.data"/>
    <s v="LD_PRELOAD=../lib/libjemalloc.so  time timeout 13 numactl --interleave=all ./zyra.dsbench_hytm3 -t 10000 -mr debra -ma new -mp none -p -k 10000 -i 20 -d 20 -rq 0 -rqsize 256 -nwork 72 -nrq 0 &gt;&gt; output.zyra.dsbench/step3490.zyra.dsbench_hytm3.-t.10000.-mr.debra.-ma.new.-mp.none.-p.-k.10000.-i.20.-d.20.-rq.0.-rqsize.256.-nwork.72.-nrq.0.-seqwidth.48.-trial.0.-pinning.ZYRA_SCATTER.data 2&gt;&gt;output.zyra.dsbench/stderr.out"/>
    <s v="zyra"/>
    <x v="22"/>
    <x v="2"/>
  </r>
  <r>
    <s v="step3491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120114482"/>
    <n v="120090051"/>
    <n v="24020453"/>
    <n v="59984288"/>
    <n v="10000"/>
    <m/>
    <m/>
    <m/>
    <m/>
    <m/>
    <n v="10000"/>
    <n v="201158.18"/>
    <n v="20"/>
    <n v="10000"/>
    <n v="72"/>
    <s v="debra"/>
    <s v="new"/>
    <s v="none"/>
    <m/>
    <n v="7"/>
    <n v="1"/>
    <m/>
    <n v="7.3281200000000002"/>
    <n v="2.78823"/>
    <n v="3138.78"/>
    <m/>
    <n v="1158.18"/>
    <m/>
    <m/>
    <m/>
    <m/>
    <m/>
    <n v="598266165"/>
    <n v="301328471"/>
    <n v="1512701"/>
    <n v="103326"/>
    <n v="0.40650999999999998"/>
    <m/>
    <m/>
    <m/>
    <m/>
    <m/>
    <m/>
    <s v="step3491.zyra.dsbench_hytm3.-t.10000.-mr.debra.-ma.new.-mp.none.-p.-k.10000.-i.20.-d.20.-rq.0.-rqsize.256.-nwork.72.-nrq.0.-seqwidth.48.-trial.1.-pinning.ZYRA_SCATTER.data"/>
    <s v="LD_PRELOAD=../lib/libjemalloc.so  time timeout 13 numactl --interleave=all ./zyra.dsbench_hytm3 -t 10000 -mr debra -ma new -mp none -p -k 10000 -i 20 -d 20 -rq 0 -rqsize 256 -nwork 72 -nrq 0 &gt;&gt; output.zyra.dsbench/step3491.zyra.dsbench_hytm3.-t.10000.-mr.debra.-ma.new.-mp.none.-p.-k.10000.-i.20.-d.20.-rq.0.-rqsize.256.-nwork.72.-nrq.0.-seqwidth.48.-trial.1.-pinning.ZYRA_SCATTER.data 2&gt;&gt;output.zyra.dsbench/stderr.out"/>
    <s v="zyra"/>
    <x v="22"/>
    <x v="2"/>
  </r>
  <r>
    <s v="step3492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121314565"/>
    <n v="121287791"/>
    <n v="24260235"/>
    <n v="60576589"/>
    <n v="10000"/>
    <m/>
    <m/>
    <m/>
    <m/>
    <m/>
    <n v="10000"/>
    <n v="201103.21"/>
    <n v="20"/>
    <n v="10000"/>
    <n v="72"/>
    <s v="debra"/>
    <s v="new"/>
    <s v="none"/>
    <m/>
    <n v="7"/>
    <n v="1"/>
    <m/>
    <n v="7.0295899999999998"/>
    <n v="2.746"/>
    <n v="3105.63"/>
    <m/>
    <n v="1103.21"/>
    <m/>
    <m/>
    <m/>
    <m/>
    <m/>
    <n v="604160677"/>
    <n v="297293533"/>
    <n v="1537727"/>
    <n v="99888"/>
    <n v="0.41118100000000002"/>
    <m/>
    <m/>
    <m/>
    <m/>
    <m/>
    <m/>
    <s v="step3492.zyra.dsbench_hytm3.-t.10000.-mr.debra.-ma.new.-mp.none.-p.-k.10000.-i.20.-d.20.-rq.0.-rqsize.256.-nwork.72.-nrq.0.-seqwidth.48.-trial.2.-pinning.ZYRA_SCATTER.data"/>
    <s v="LD_PRELOAD=../lib/libjemalloc.so  time timeout 13 numactl --interleave=all ./zyra.dsbench_hytm3 -t 10000 -mr debra -ma new -mp none -p -k 10000 -i 20 -d 20 -rq 0 -rqsize 256 -nwork 72 -nrq 0 &gt;&gt; output.zyra.dsbench/step3492.zyra.dsbench_hytm3.-t.10000.-mr.debra.-ma.new.-mp.none.-p.-k.10000.-i.20.-d.20.-rq.0.-rqsize.256.-nwork.72.-nrq.0.-seqwidth.48.-trial.2.-pinning.ZYRA_SCATTER.data 2&gt;&gt;output.zyra.dsbench/stderr.out"/>
    <s v="zyra"/>
    <x v="22"/>
    <x v="2"/>
  </r>
  <r>
    <s v="step349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71"/>
    <s v="debra"/>
    <s v="new"/>
    <s v="none"/>
    <m/>
    <n v="7"/>
    <n v="1"/>
    <m/>
    <m/>
    <m/>
    <m/>
    <m/>
    <m/>
    <m/>
    <m/>
    <m/>
    <m/>
    <m/>
    <n v="5742553"/>
    <n v="6005438"/>
    <n v="37191"/>
    <n v="4209"/>
    <n v="1.2608400000000001E-2"/>
    <m/>
    <m/>
    <m/>
    <m/>
    <m/>
    <m/>
    <s v="step3493.zyra.dsbench_hytm3.-t.10000.-mr.debra.-ma.new.-mp.none.-p.-k.10000.-i.20.-d.20.-rq.0.-rqsize.256.-nwork.71.-nrq.1.-seqwidth.48.-trial.0.-pinning.ZYRA_SCATTER.data"/>
    <s v="LD_PRELOAD=../lib/libjemalloc.so  time timeout 13 numactl --interleave=all ./zyra.dsbench_hytm3 -t 10000 -mr debra -ma new -mp none -p -k 10000 -i 20 -d 20 -rq 0 -rqsize 256 -nwork 71 -nrq 1 &gt;&gt; output.zyra.dsbench/step3493.zyra.dsbench_hytm3.-t.10000.-mr.debra.-ma.new.-mp.none.-p.-k.10000.-i.20.-d.20.-rq.0.-rqsize.256.-nwork.71.-nrq.1.-seqwidth.48.-trial.0.-pinning.ZYRA_SCATTER.data 2&gt;&gt;output.zyra.dsbench/stderr.out"/>
    <s v="zyra"/>
    <x v="23"/>
    <x v="2"/>
  </r>
  <r>
    <s v="step1249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65042352"/>
    <n v="10000"/>
    <m/>
    <m/>
    <m/>
    <m/>
    <m/>
    <n v="10000"/>
    <n v="3314.66"/>
    <n v="0"/>
    <n v="10000"/>
    <n v="71"/>
    <s v="debra"/>
    <s v="new"/>
    <s v="none"/>
    <m/>
    <n v="8"/>
    <n v="1"/>
    <m/>
    <n v="1.4589799999999999"/>
    <n v="0.233349"/>
    <n v="2988.72"/>
    <m/>
    <n v="3314.66"/>
    <m/>
    <m/>
    <m/>
    <m/>
    <m/>
    <n v="650162161"/>
    <n v="24038890"/>
    <n v="261364"/>
    <n v="0"/>
    <n v="5.9652599999999998"/>
    <m/>
    <m/>
    <m/>
    <m/>
    <m/>
    <m/>
    <s v="step1249.zyra.dsbench_hytm1.-t.10000.-mr.debra.-ma.new.-mp.none.-p.-k.10000.-i.0.-d.0.-rq.0.-rqsize.256.-nwork.71.-nrq.1.-seqwidth.48.-trial.0.-pinning.ZYRA_CLUSTER.data"/>
    <s v="LD_PRELOAD=../lib/libjemalloc.so  time timeout 13 numactl --interleave=all ./zyra.dsbench_hytm1 -t 10000 -mr debra -ma new -mp none -p -k 10000 -i 0 -d 0 -rq 0 -rqsize 256 -nwork 71 -nrq 1 &gt;&gt; output.zyra.dsbench/step1249.zyra.dsbench_hytm1.-t.10000.-mr.debra.-ma.new.-mp.none.-p.-k.10000.-i.0.-d.0.-rq.0.-rqsize.256.-nwork.71.-nrq.1.-seqwidth.48.-trial.0.-pinning.ZYRA_CLUSTER.data 2&gt;&gt;output.zyra.dsbench/stderr.out"/>
    <s v="zyra"/>
    <x v="2"/>
    <x v="2"/>
  </r>
  <r>
    <s v="step3494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71"/>
    <s v="debra"/>
    <s v="new"/>
    <s v="none"/>
    <m/>
    <n v="7"/>
    <n v="1"/>
    <m/>
    <m/>
    <m/>
    <m/>
    <m/>
    <m/>
    <m/>
    <m/>
    <m/>
    <m/>
    <m/>
    <n v="5654202"/>
    <n v="6008238"/>
    <n v="38353"/>
    <n v="4201"/>
    <n v="1.2183899999999999E-2"/>
    <m/>
    <m/>
    <m/>
    <m/>
    <m/>
    <m/>
    <s v="step3494.zyra.dsbench_hytm3.-t.10000.-mr.debra.-ma.new.-mp.none.-p.-k.10000.-i.20.-d.20.-rq.0.-rqsize.256.-nwork.71.-nrq.1.-seqwidth.48.-trial.1.-pinning.ZYRA_SCATTER.data"/>
    <s v="LD_PRELOAD=../lib/libjemalloc.so  time timeout 13 numactl --interleave=all ./zyra.dsbench_hytm3 -t 10000 -mr debra -ma new -mp none -p -k 10000 -i 20 -d 20 -rq 0 -rqsize 256 -nwork 71 -nrq 1 &gt;&gt; output.zyra.dsbench/step3494.zyra.dsbench_hytm3.-t.10000.-mr.debra.-ma.new.-mp.none.-p.-k.10000.-i.20.-d.20.-rq.0.-rqsize.256.-nwork.71.-nrq.1.-seqwidth.48.-trial.1.-pinning.ZYRA_SCATTER.data 2&gt;&gt;output.zyra.dsbench/stderr.out"/>
    <s v="zyra"/>
    <x v="23"/>
    <x v="2"/>
  </r>
  <r>
    <s v="step3495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71"/>
    <s v="debra"/>
    <s v="new"/>
    <s v="none"/>
    <m/>
    <n v="7"/>
    <n v="1"/>
    <m/>
    <m/>
    <m/>
    <m/>
    <m/>
    <m/>
    <m/>
    <m/>
    <m/>
    <m/>
    <m/>
    <n v="5517820"/>
    <n v="5900916"/>
    <n v="38545"/>
    <n v="4026"/>
    <n v="1.19595E-2"/>
    <m/>
    <m/>
    <m/>
    <m/>
    <m/>
    <m/>
    <s v="step3495.zyra.dsbench_hytm3.-t.10000.-mr.debra.-ma.new.-mp.none.-p.-k.10000.-i.20.-d.20.-rq.0.-rqsize.256.-nwork.71.-nrq.1.-seqwidth.48.-trial.2.-pinning.ZYRA_SCATTER.data"/>
    <s v="LD_PRELOAD=../lib/libjemalloc.so  time timeout 13 numactl --interleave=all ./zyra.dsbench_hytm3 -t 10000 -mr debra -ma new -mp none -p -k 10000 -i 20 -d 20 -rq 0 -rqsize 256 -nwork 71 -nrq 1 &gt;&gt; output.zyra.dsbench/step3495.zyra.dsbench_hytm3.-t.10000.-mr.debra.-ma.new.-mp.none.-p.-k.10000.-i.20.-d.20.-rq.0.-rqsize.256.-nwork.71.-nrq.1.-seqwidth.48.-trial.2.-pinning.ZYRA_SCATTER.data 2&gt;&gt;output.zyra.dsbench/stderr.out"/>
    <s v="zyra"/>
    <x v="23"/>
    <x v="2"/>
  </r>
  <r>
    <s v="step3496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33380042"/>
    <n v="133391807"/>
    <n v="26677184"/>
    <n v="66617428"/>
    <n v="10000"/>
    <m/>
    <m/>
    <m/>
    <m/>
    <m/>
    <n v="10000"/>
    <n v="201127.03"/>
    <n v="20"/>
    <n v="10000"/>
    <n v="90"/>
    <s v="debra"/>
    <s v="new"/>
    <s v="none"/>
    <m/>
    <n v="7"/>
    <n v="1"/>
    <m/>
    <n v="7.1050800000000001"/>
    <n v="2.7555399999999999"/>
    <n v="3541.1"/>
    <m/>
    <n v="1127.03"/>
    <m/>
    <m/>
    <m/>
    <m/>
    <m/>
    <n v="664505291"/>
    <n v="357125389"/>
    <n v="1626066"/>
    <n v="113548"/>
    <n v="0.48139799999999999"/>
    <m/>
    <m/>
    <m/>
    <m/>
    <m/>
    <m/>
    <s v="step3496.zyra.dsbench_hytm3.-t.10000.-mr.debra.-ma.new.-mp.none.-p.-k.10000.-i.20.-d.20.-rq.0.-rqsize.256.-nwork.90.-nrq.0.-seqwidth.48.-trial.0.-pinning.ZYRA_SCATTER.data"/>
    <s v="LD_PRELOAD=../lib/libjemalloc.so  time timeout 13 numactl --interleave=all ./zyra.dsbench_hytm3 -t 10000 -mr debra -ma new -mp none -p -k 10000 -i 20 -d 20 -rq 0 -rqsize 256 -nwork 90 -nrq 0 &gt;&gt; output.zyra.dsbench/step3496.zyra.dsbench_hytm3.-t.10000.-mr.debra.-ma.new.-mp.none.-p.-k.10000.-i.20.-d.20.-rq.0.-rqsize.256.-nwork.90.-nrq.0.-seqwidth.48.-trial.0.-pinning.ZYRA_SCATTER.data 2&gt;&gt;output.zyra.dsbench/stderr.out"/>
    <s v="zyra"/>
    <x v="22"/>
    <x v="4"/>
  </r>
  <r>
    <s v="step3497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133332936"/>
    <n v="133342650"/>
    <n v="26667558"/>
    <n v="66593291"/>
    <n v="10000"/>
    <m/>
    <m/>
    <m/>
    <m/>
    <m/>
    <n v="10000"/>
    <n v="201139.67"/>
    <n v="20"/>
    <n v="10000"/>
    <n v="90"/>
    <s v="debra"/>
    <s v="new"/>
    <s v="none"/>
    <m/>
    <n v="7"/>
    <n v="1"/>
    <m/>
    <n v="7.2161200000000001"/>
    <n v="2.7980299999999998"/>
    <n v="3545.41"/>
    <m/>
    <n v="1139.67"/>
    <m/>
    <m/>
    <m/>
    <m/>
    <m/>
    <n v="664268427"/>
    <n v="365848700"/>
    <n v="1623298"/>
    <n v="113233"/>
    <n v="0.478877"/>
    <m/>
    <m/>
    <m/>
    <m/>
    <m/>
    <m/>
    <s v="step3497.zyra.dsbench_hytm3.-t.10000.-mr.debra.-ma.new.-mp.none.-p.-k.10000.-i.20.-d.20.-rq.0.-rqsize.256.-nwork.90.-nrq.0.-seqwidth.48.-trial.1.-pinning.ZYRA_SCATTER.data"/>
    <s v="LD_PRELOAD=../lib/libjemalloc.so  time timeout 13 numactl --interleave=all ./zyra.dsbench_hytm3 -t 10000 -mr debra -ma new -mp none -p -k 10000 -i 20 -d 20 -rq 0 -rqsize 256 -nwork 90 -nrq 0 &gt;&gt; output.zyra.dsbench/step3497.zyra.dsbench_hytm3.-t.10000.-mr.debra.-ma.new.-mp.none.-p.-k.10000.-i.20.-d.20.-rq.0.-rqsize.256.-nwork.90.-nrq.0.-seqwidth.48.-trial.1.-pinning.ZYRA_SCATTER.data 2&gt;&gt;output.zyra.dsbench/stderr.out"/>
    <s v="zyra"/>
    <x v="22"/>
    <x v="4"/>
  </r>
  <r>
    <s v="step3498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33350651"/>
    <n v="133347997"/>
    <n v="26669864"/>
    <n v="66600711"/>
    <n v="10000"/>
    <m/>
    <m/>
    <m/>
    <m/>
    <m/>
    <n v="10000"/>
    <n v="201188.58"/>
    <n v="20"/>
    <n v="10000"/>
    <n v="90"/>
    <s v="debra"/>
    <s v="new"/>
    <s v="none"/>
    <m/>
    <n v="7"/>
    <n v="1"/>
    <m/>
    <n v="7.3425000000000002"/>
    <n v="2.8046600000000002"/>
    <n v="3542.91"/>
    <m/>
    <n v="1188.58"/>
    <m/>
    <m/>
    <m/>
    <m/>
    <m/>
    <n v="664338456"/>
    <n v="358359391"/>
    <n v="1626225"/>
    <n v="116847"/>
    <n v="0.50380800000000003"/>
    <m/>
    <m/>
    <m/>
    <m/>
    <m/>
    <m/>
    <s v="step3498.zyra.dsbench_hytm3.-t.10000.-mr.debra.-ma.new.-mp.none.-p.-k.10000.-i.20.-d.20.-rq.0.-rqsize.256.-nwork.90.-nrq.0.-seqwidth.48.-trial.2.-pinning.ZYRA_SCATTER.data"/>
    <s v="LD_PRELOAD=../lib/libjemalloc.so  time timeout 13 numactl --interleave=all ./zyra.dsbench_hytm3 -t 10000 -mr debra -ma new -mp none -p -k 10000 -i 20 -d 20 -rq 0 -rqsize 256 -nwork 90 -nrq 0 &gt;&gt; output.zyra.dsbench/step3498.zyra.dsbench_hytm3.-t.10000.-mr.debra.-ma.new.-mp.none.-p.-k.10000.-i.20.-d.20.-rq.0.-rqsize.256.-nwork.90.-nrq.0.-seqwidth.48.-trial.2.-pinning.ZYRA_SCATTER.data 2&gt;&gt;output.zyra.dsbench/stderr.out"/>
    <s v="zyra"/>
    <x v="22"/>
    <x v="4"/>
  </r>
  <r>
    <s v="step349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89"/>
    <s v="debra"/>
    <s v="new"/>
    <s v="none"/>
    <m/>
    <n v="7"/>
    <n v="1"/>
    <m/>
    <m/>
    <m/>
    <m/>
    <m/>
    <m/>
    <m/>
    <m/>
    <m/>
    <m/>
    <m/>
    <n v="5632284"/>
    <n v="6887287"/>
    <n v="39950"/>
    <n v="3872"/>
    <n v="1.4791199999999999E-2"/>
    <m/>
    <m/>
    <m/>
    <m/>
    <m/>
    <m/>
    <s v="step3499.zyra.dsbench_hytm3.-t.10000.-mr.debra.-ma.new.-mp.none.-p.-k.10000.-i.20.-d.20.-rq.0.-rqsize.256.-nwork.89.-nrq.1.-seqwidth.48.-trial.0.-pinning.ZYRA_SCATTER.data"/>
    <s v="LD_PRELOAD=../lib/libjemalloc.so  time timeout 13 numactl --interleave=all ./zyra.dsbench_hytm3 -t 10000 -mr debra -ma new -mp none -p -k 10000 -i 20 -d 20 -rq 0 -rqsize 256 -nwork 89 -nrq 1 &gt;&gt; output.zyra.dsbench/step3499.zyra.dsbench_hytm3.-t.10000.-mr.debra.-ma.new.-mp.none.-p.-k.10000.-i.20.-d.20.-rq.0.-rqsize.256.-nwork.89.-nrq.1.-seqwidth.48.-trial.0.-pinning.ZYRA_SCATTER.data 2&gt;&gt;output.zyra.dsbench/stderr.out"/>
    <s v="zyra"/>
    <x v="23"/>
    <x v="4"/>
  </r>
  <r>
    <s v="step349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74570139"/>
    <n v="10000"/>
    <m/>
    <m/>
    <m/>
    <m/>
    <m/>
    <n v="10000"/>
    <n v="5136.28"/>
    <n v="0"/>
    <n v="100000"/>
    <n v="125"/>
    <s v="debra"/>
    <s v="new"/>
    <s v="none"/>
    <m/>
    <n v="8"/>
    <n v="1"/>
    <m/>
    <n v="8.7125199999999996"/>
    <n v="0.46477200000000002"/>
    <n v="4470.33"/>
    <m/>
    <n v="5136.28"/>
    <m/>
    <m/>
    <m/>
    <m/>
    <m/>
    <n v="745436947"/>
    <n v="34835029"/>
    <n v="264447"/>
    <n v="0"/>
    <n v="5.8151799999999998"/>
    <m/>
    <m/>
    <m/>
    <m/>
    <m/>
    <m/>
    <s v="step349.zyra.dsbench_hytm1.-t.10000.-mr.debra.-ma.new.-mp.none.-p.-k.100000.-i.0.-d.0.-rq.0.-rqsize.256.-nwork.125.-nrq.1.-seqwidth.48.-trial.0.-pinning.ZYRA_CLUSTER.data"/>
    <s v="LD_PRELOAD=../lib/libjemalloc.so  time timeout 13 numactl --interleave=all ./zyra.dsbench_hytm1 -t 10000 -mr debra -ma new -mp none -p -k 100000 -i 0 -d 0 -rq 0 -rqsize 256 -nwork 125 -nrq 1 &gt;&gt; output.zyra.dsbench/step349.zyra.dsbench_hytm1.-t.10000.-mr.debra.-ma.new.-mp.none.-p.-k.100000.-i.0.-d.0.-rq.0.-rqsize.256.-nwork.125.-nrq.1.-seqwidth.48.-trial.0.-pinning.ZYRA_CLUSTER.data 2&gt;&gt;output.zyra.dsbench/stderr.out"/>
    <s v="zyra"/>
    <x v="3"/>
    <x v="5"/>
  </r>
  <r>
    <s v="step34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183739033"/>
    <n v="10000"/>
    <m/>
    <m/>
    <m/>
    <m/>
    <m/>
    <n v="10000"/>
    <n v="767.59900000000005"/>
    <n v="0"/>
    <n v="100000"/>
    <n v="108"/>
    <s v="debra"/>
    <s v="new"/>
    <s v="none"/>
    <m/>
    <n v="8"/>
    <n v="1"/>
    <m/>
    <n v="8.3571299999999997"/>
    <n v="2.4368299999999999E-2"/>
    <n v="1552.09"/>
    <m/>
    <n v="767.59900000000005"/>
    <m/>
    <m/>
    <m/>
    <m/>
    <m/>
    <n v="1837390337"/>
    <n v="3567409"/>
    <n v="43131"/>
    <n v="3767"/>
    <n v="0"/>
    <m/>
    <m/>
    <m/>
    <m/>
    <m/>
    <m/>
    <s v="step34.zyra.dsbench_hytm2_3path.-t.10000.-mr.debra.-ma.new.-mp.none.-p.-k.100000.-i.0.-d.0.-rq.0.-rqsize.256.-nwork.108.-nrq.0.-seqwidth.48.-trial.0.-pinning.ZYRA_CLUSTER.data"/>
    <s v="LD_PRELOAD=../lib/libjemalloc.so  time timeout 13 numactl --interleave=all ./zyra.dsbench_hytm2_3path -t 10000 -mr debra -ma new -mp none -p -k 100000 -i 0 -d 0 -rq 0 -rqsize 256 -nwork 108 -nrq 0 &gt;&gt; output.zyra.dsbench/step34.zyra.dsbench_hytm2_3path.-t.10000.-mr.debra.-ma.new.-mp.none.-p.-k.100000.-i.0.-d.0.-rq.0.-rqsize.256.-nwork.108.-nrq.0.-seqwidth.48.-trial.0.-pinning.ZYRA_CLUSTER.data 2&gt;&gt;output.zyra.dsbench/stderr.out"/>
    <s v="zyra"/>
    <x v="6"/>
    <x v="3"/>
  </r>
  <r>
    <s v="step3500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89"/>
    <s v="debra"/>
    <s v="new"/>
    <s v="none"/>
    <m/>
    <n v="7"/>
    <n v="1"/>
    <m/>
    <m/>
    <m/>
    <m/>
    <m/>
    <m/>
    <m/>
    <m/>
    <m/>
    <m/>
    <m/>
    <n v="5893506"/>
    <n v="6881696"/>
    <n v="41143"/>
    <n v="4320"/>
    <n v="1.48329E-2"/>
    <m/>
    <m/>
    <m/>
    <m/>
    <m/>
    <m/>
    <s v="step3500.zyra.dsbench_hytm3.-t.10000.-mr.debra.-ma.new.-mp.none.-p.-k.10000.-i.20.-d.20.-rq.0.-rqsize.256.-nwork.89.-nrq.1.-seqwidth.48.-trial.1.-pinning.ZYRA_SCATTER.data"/>
    <s v="LD_PRELOAD=../lib/libjemalloc.so  time timeout 13 numactl --interleave=all ./zyra.dsbench_hytm3 -t 10000 -mr debra -ma new -mp none -p -k 10000 -i 20 -d 20 -rq 0 -rqsize 256 -nwork 89 -nrq 1 &gt;&gt; output.zyra.dsbench/step3500.zyra.dsbench_hytm3.-t.10000.-mr.debra.-ma.new.-mp.none.-p.-k.10000.-i.20.-d.20.-rq.0.-rqsize.256.-nwork.89.-nrq.1.-seqwidth.48.-trial.1.-pinning.ZYRA_SCATTER.data 2&gt;&gt;output.zyra.dsbench/stderr.out"/>
    <s v="zyra"/>
    <x v="23"/>
    <x v="4"/>
  </r>
  <r>
    <s v="step3501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89"/>
    <s v="debra"/>
    <s v="new"/>
    <s v="none"/>
    <m/>
    <n v="7"/>
    <n v="1"/>
    <m/>
    <m/>
    <m/>
    <m/>
    <m/>
    <m/>
    <m/>
    <m/>
    <m/>
    <m/>
    <m/>
    <n v="5938272"/>
    <n v="7046736"/>
    <n v="41479"/>
    <n v="4208"/>
    <n v="1.5231700000000001E-2"/>
    <m/>
    <m/>
    <m/>
    <m/>
    <m/>
    <m/>
    <s v="step3501.zyra.dsbench_hytm3.-t.10000.-mr.debra.-ma.new.-mp.none.-p.-k.10000.-i.20.-d.20.-rq.0.-rqsize.256.-nwork.89.-nrq.1.-seqwidth.48.-trial.2.-pinning.ZYRA_SCATTER.data"/>
    <s v="LD_PRELOAD=../lib/libjemalloc.so  time timeout 13 numactl --interleave=all ./zyra.dsbench_hytm3 -t 10000 -mr debra -ma new -mp none -p -k 10000 -i 20 -d 20 -rq 0 -rqsize 256 -nwork 89 -nrq 1 &gt;&gt; output.zyra.dsbench/step3501.zyra.dsbench_hytm3.-t.10000.-mr.debra.-ma.new.-mp.none.-p.-k.10000.-i.20.-d.20.-rq.0.-rqsize.256.-nwork.89.-nrq.1.-seqwidth.48.-trial.2.-pinning.ZYRA_SCATTER.data 2&gt;&gt;output.zyra.dsbench/stderr.out"/>
    <s v="zyra"/>
    <x v="23"/>
    <x v="4"/>
  </r>
  <r>
    <s v="step124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97338834"/>
    <n v="97343016"/>
    <n v="19468185"/>
    <n v="48611956"/>
    <n v="10000"/>
    <m/>
    <m/>
    <m/>
    <m/>
    <m/>
    <n v="10000"/>
    <n v="201910.28"/>
    <n v="20"/>
    <n v="100000"/>
    <n v="72"/>
    <s v="debra"/>
    <s v="new"/>
    <s v="none"/>
    <m/>
    <n v="8"/>
    <n v="1"/>
    <m/>
    <n v="27.0473"/>
    <n v="2.6654"/>
    <n v="3876.23"/>
    <m/>
    <n v="1910.28"/>
    <m/>
    <m/>
    <m/>
    <m/>
    <m/>
    <n v="45072849"/>
    <n v="456770020"/>
    <n v="1123230"/>
    <n v="41712"/>
    <n v="0"/>
    <m/>
    <m/>
    <m/>
    <m/>
    <m/>
    <m/>
    <s v="step124.zyra.dsbench_hytm2_3path.-t.10000.-mr.debra.-ma.new.-mp.none.-p.-k.100000.-i.20.-d.20.-rq.0.-rqsize.256.-nwork.72.-nrq.0.-seqwidth.48.-trial.0.-pinning.ZYRA_CLUSTER.data"/>
    <s v="LD_PRELOAD=../lib/libjemalloc.so  time timeout 13 numactl --interleave=all ./zyra.dsbench_hytm2_3path -t 10000 -mr debra -ma new -mp none -p -k 100000 -i 20 -d 20 -rq 0 -rqsize 256 -nwork 72 -nrq 0 &gt;&gt; output.zyra.dsbench/step124.zyra.dsbench_hytm2_3path.-t.10000.-mr.debra.-ma.new.-mp.none.-p.-k.100000.-i.20.-d.20.-rq.0.-rqsize.256.-nwork.72.-nrq.0.-seqwidth.48.-trial.0.-pinning.ZYRA_CLUSTER.data 2&gt;&gt;output.zyra.dsbench/stderr.out"/>
    <s v="zyra"/>
    <x v="15"/>
    <x v="2"/>
  </r>
  <r>
    <s v="step3502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43501775"/>
    <n v="143528291"/>
    <n v="28703006"/>
    <n v="71679384"/>
    <n v="10000"/>
    <m/>
    <m/>
    <m/>
    <m/>
    <m/>
    <n v="10000"/>
    <n v="201116"/>
    <n v="20"/>
    <n v="10000"/>
    <n v="108"/>
    <s v="debra"/>
    <s v="new"/>
    <s v="none"/>
    <m/>
    <n v="7"/>
    <n v="1"/>
    <m/>
    <n v="7.2521300000000002"/>
    <n v="2.8100800000000001"/>
    <n v="3946.16"/>
    <m/>
    <n v="1116"/>
    <m/>
    <m/>
    <m/>
    <m/>
    <m/>
    <n v="715025484"/>
    <n v="419382513"/>
    <n v="1733489"/>
    <n v="137067"/>
    <n v="0.55179800000000001"/>
    <m/>
    <m/>
    <m/>
    <m/>
    <m/>
    <m/>
    <s v="step3502.zyra.dsbench_hytm3.-t.10000.-mr.debra.-ma.new.-mp.none.-p.-k.10000.-i.20.-d.20.-rq.0.-rqsize.256.-nwork.108.-nrq.0.-seqwidth.48.-trial.0.-pinning.ZYRA_SCATTER.data"/>
    <s v="LD_PRELOAD=../lib/libjemalloc.so  time timeout 13 numactl --interleave=all ./zyra.dsbench_hytm3 -t 10000 -mr debra -ma new -mp none -p -k 10000 -i 20 -d 20 -rq 0 -rqsize 256 -nwork 108 -nrq 0 &gt;&gt; output.zyra.dsbench/step3502.zyra.dsbench_hytm3.-t.10000.-mr.debra.-ma.new.-mp.none.-p.-k.10000.-i.20.-d.20.-rq.0.-rqsize.256.-nwork.108.-nrq.0.-seqwidth.48.-trial.0.-pinning.ZYRA_SCATTER.data 2&gt;&gt;output.zyra.dsbench/stderr.out"/>
    <s v="zyra"/>
    <x v="22"/>
    <x v="3"/>
  </r>
  <r>
    <s v="step350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39619074"/>
    <n v="139608457"/>
    <n v="27922753"/>
    <n v="69730274"/>
    <n v="10000"/>
    <m/>
    <m/>
    <m/>
    <m/>
    <m/>
    <n v="10000"/>
    <n v="201185.7"/>
    <n v="20"/>
    <n v="10000"/>
    <n v="108"/>
    <s v="debra"/>
    <s v="new"/>
    <s v="none"/>
    <m/>
    <n v="7"/>
    <n v="1"/>
    <m/>
    <n v="7.3273400000000004"/>
    <n v="2.81053"/>
    <n v="4058.22"/>
    <m/>
    <n v="1185.7"/>
    <m/>
    <m/>
    <m/>
    <m/>
    <m/>
    <n v="695526965"/>
    <n v="415488780"/>
    <n v="1713539"/>
    <n v="131298"/>
    <n v="0.572106"/>
    <m/>
    <m/>
    <m/>
    <m/>
    <m/>
    <m/>
    <s v="step3503.zyra.dsbench_hytm3.-t.10000.-mr.debra.-ma.new.-mp.none.-p.-k.10000.-i.20.-d.20.-rq.0.-rqsize.256.-nwork.108.-nrq.0.-seqwidth.48.-trial.1.-pinning.ZYRA_SCATTER.data"/>
    <s v="LD_PRELOAD=../lib/libjemalloc.so  time timeout 13 numactl --interleave=all ./zyra.dsbench_hytm3 -t 10000 -mr debra -ma new -mp none -p -k 10000 -i 20 -d 20 -rq 0 -rqsize 256 -nwork 108 -nrq 0 &gt;&gt; output.zyra.dsbench/step3503.zyra.dsbench_hytm3.-t.10000.-mr.debra.-ma.new.-mp.none.-p.-k.10000.-i.20.-d.20.-rq.0.-rqsize.256.-nwork.108.-nrq.0.-seqwidth.48.-trial.1.-pinning.ZYRA_SCATTER.data 2&gt;&gt;output.zyra.dsbench/stderr.out"/>
    <s v="zyra"/>
    <x v="22"/>
    <x v="3"/>
  </r>
  <r>
    <s v="step3504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44418291"/>
    <n v="144397876"/>
    <n v="28881616"/>
    <n v="72119379"/>
    <n v="10000"/>
    <m/>
    <m/>
    <m/>
    <m/>
    <m/>
    <n v="10000"/>
    <n v="201150.68"/>
    <n v="20"/>
    <n v="10000"/>
    <n v="108"/>
    <s v="debra"/>
    <s v="new"/>
    <s v="none"/>
    <m/>
    <n v="7"/>
    <n v="1"/>
    <m/>
    <n v="7.3211500000000003"/>
    <n v="2.8180399999999999"/>
    <n v="3919.34"/>
    <m/>
    <n v="1150.68"/>
    <m/>
    <m/>
    <m/>
    <m/>
    <m/>
    <n v="719411958"/>
    <n v="420703222"/>
    <n v="1746733"/>
    <n v="139410"/>
    <n v="0.56480699999999995"/>
    <m/>
    <m/>
    <m/>
    <m/>
    <m/>
    <m/>
    <s v="step3504.zyra.dsbench_hytm3.-t.10000.-mr.debra.-ma.new.-mp.none.-p.-k.10000.-i.20.-d.20.-rq.0.-rqsize.256.-nwork.108.-nrq.0.-seqwidth.48.-trial.2.-pinning.ZYRA_SCATTER.data"/>
    <s v="LD_PRELOAD=../lib/libjemalloc.so  time timeout 13 numactl --interleave=all ./zyra.dsbench_hytm3 -t 10000 -mr debra -ma new -mp none -p -k 10000 -i 20 -d 20 -rq 0 -rqsize 256 -nwork 108 -nrq 0 &gt;&gt; output.zyra.dsbench/step3504.zyra.dsbench_hytm3.-t.10000.-mr.debra.-ma.new.-mp.none.-p.-k.10000.-i.20.-d.20.-rq.0.-rqsize.256.-nwork.108.-nrq.0.-seqwidth.48.-trial.2.-pinning.ZYRA_SCATTER.data 2&gt;&gt;output.zyra.dsbench/stderr.out"/>
    <s v="zyra"/>
    <x v="22"/>
    <x v="3"/>
  </r>
  <r>
    <s v="step3505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07"/>
    <s v="debra"/>
    <s v="new"/>
    <s v="none"/>
    <m/>
    <n v="7"/>
    <n v="1"/>
    <m/>
    <m/>
    <m/>
    <m/>
    <m/>
    <m/>
    <m/>
    <m/>
    <m/>
    <m/>
    <m/>
    <n v="5593618"/>
    <n v="7292442"/>
    <n v="40580"/>
    <n v="4311"/>
    <n v="1.67473E-2"/>
    <m/>
    <m/>
    <m/>
    <m/>
    <m/>
    <m/>
    <s v="step3505.zyra.dsbench_hytm3.-t.10000.-mr.debra.-ma.new.-mp.none.-p.-k.10000.-i.20.-d.20.-rq.0.-rqsize.256.-nwork.107.-nrq.1.-seqwidth.48.-trial.0.-pinning.ZYRA_SCATTER.data"/>
    <s v="LD_PRELOAD=../lib/libjemalloc.so  time timeout 13 numactl --interleave=all ./zyra.dsbench_hytm3 -t 10000 -mr debra -ma new -mp none -p -k 10000 -i 20 -d 20 -rq 0 -rqsize 256 -nwork 107 -nrq 1 &gt;&gt; output.zyra.dsbench/step3505.zyra.dsbench_hytm3.-t.10000.-mr.debra.-ma.new.-mp.none.-p.-k.10000.-i.20.-d.20.-rq.0.-rqsize.256.-nwork.107.-nrq.1.-seqwidth.48.-trial.0.-pinning.ZYRA_SCATTER.data 2&gt;&gt;output.zyra.dsbench/stderr.out"/>
    <s v="zyra"/>
    <x v="23"/>
    <x v="3"/>
  </r>
  <r>
    <s v="step3506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07"/>
    <s v="debra"/>
    <s v="new"/>
    <s v="none"/>
    <m/>
    <n v="7"/>
    <n v="1"/>
    <m/>
    <m/>
    <m/>
    <m/>
    <m/>
    <m/>
    <m/>
    <m/>
    <m/>
    <m/>
    <m/>
    <n v="4169569"/>
    <n v="5950253"/>
    <n v="48489"/>
    <n v="3583"/>
    <n v="1.9732699999999999E-2"/>
    <m/>
    <m/>
    <m/>
    <m/>
    <m/>
    <m/>
    <s v="step3506.zyra.dsbench_hytm3.-t.10000.-mr.debra.-ma.new.-mp.none.-p.-k.10000.-i.20.-d.20.-rq.0.-rqsize.256.-nwork.107.-nrq.1.-seqwidth.48.-trial.1.-pinning.ZYRA_SCATTER.data"/>
    <s v="LD_PRELOAD=../lib/libjemalloc.so  time timeout 13 numactl --interleave=all ./zyra.dsbench_hytm3 -t 10000 -mr debra -ma new -mp none -p -k 10000 -i 20 -d 20 -rq 0 -rqsize 256 -nwork 107 -nrq 1 &gt;&gt; output.zyra.dsbench/step3506.zyra.dsbench_hytm3.-t.10000.-mr.debra.-ma.new.-mp.none.-p.-k.10000.-i.20.-d.20.-rq.0.-rqsize.256.-nwork.107.-nrq.1.-seqwidth.48.-trial.1.-pinning.ZYRA_SCATTER.data 2&gt;&gt;output.zyra.dsbench/stderr.out"/>
    <s v="zyra"/>
    <x v="23"/>
    <x v="3"/>
  </r>
  <r>
    <s v="step3507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07"/>
    <s v="debra"/>
    <s v="new"/>
    <s v="none"/>
    <m/>
    <n v="7"/>
    <n v="1"/>
    <m/>
    <m/>
    <m/>
    <m/>
    <m/>
    <m/>
    <m/>
    <m/>
    <m/>
    <m/>
    <m/>
    <n v="5864802"/>
    <n v="7755104"/>
    <n v="40743"/>
    <n v="4482"/>
    <n v="1.6417899999999999E-2"/>
    <m/>
    <m/>
    <m/>
    <m/>
    <m/>
    <m/>
    <s v="step3507.zyra.dsbench_hytm3.-t.10000.-mr.debra.-ma.new.-mp.none.-p.-k.10000.-i.20.-d.20.-rq.0.-rqsize.256.-nwork.107.-nrq.1.-seqwidth.48.-trial.2.-pinning.ZYRA_SCATTER.data"/>
    <s v="LD_PRELOAD=../lib/libjemalloc.so  time timeout 13 numactl --interleave=all ./zyra.dsbench_hytm3 -t 10000 -mr debra -ma new -mp none -p -k 10000 -i 20 -d 20 -rq 0 -rqsize 256 -nwork 107 -nrq 1 &gt;&gt; output.zyra.dsbench/step3507.zyra.dsbench_hytm3.-t.10000.-mr.debra.-ma.new.-mp.none.-p.-k.10000.-i.20.-d.20.-rq.0.-rqsize.256.-nwork.107.-nrq.1.-seqwidth.48.-trial.2.-pinning.ZYRA_SCATTER.data 2&gt;&gt;output.zyra.dsbench/stderr.out"/>
    <s v="zyra"/>
    <x v="23"/>
    <x v="3"/>
  </r>
  <r>
    <s v="step3508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49533931"/>
    <n v="149518301"/>
    <n v="29905223"/>
    <n v="74677333"/>
    <n v="10000"/>
    <m/>
    <m/>
    <m/>
    <m/>
    <m/>
    <n v="10000"/>
    <n v="201220.46"/>
    <n v="20"/>
    <n v="10000"/>
    <n v="126"/>
    <s v="debra"/>
    <s v="new"/>
    <s v="none"/>
    <m/>
    <n v="7"/>
    <n v="1"/>
    <m/>
    <n v="7.3595499999999996"/>
    <n v="2.8409200000000001"/>
    <n v="4412.54"/>
    <m/>
    <n v="1220.46"/>
    <m/>
    <m/>
    <m/>
    <m/>
    <m/>
    <n v="744942005"/>
    <n v="457340236"/>
    <n v="1799787"/>
    <n v="162140"/>
    <n v="0.66818"/>
    <m/>
    <m/>
    <m/>
    <m/>
    <m/>
    <m/>
    <s v="step3508.zyra.dsbench_hytm3.-t.10000.-mr.debra.-ma.new.-mp.none.-p.-k.10000.-i.20.-d.20.-rq.0.-rqsize.256.-nwork.126.-nrq.0.-seqwidth.48.-trial.0.-pinning.ZYRA_SCATTER.data"/>
    <s v="LD_PRELOAD=../lib/libjemalloc.so  time timeout 13 numactl --interleave=all ./zyra.dsbench_hytm3 -t 10000 -mr debra -ma new -mp none -p -k 10000 -i 20 -d 20 -rq 0 -rqsize 256 -nwork 126 -nrq 0 &gt;&gt; output.zyra.dsbench/step3508.zyra.dsbench_hytm3.-t.10000.-mr.debra.-ma.new.-mp.none.-p.-k.10000.-i.20.-d.20.-rq.0.-rqsize.256.-nwork.126.-nrq.0.-seqwidth.48.-trial.0.-pinning.ZYRA_SCATTER.data 2&gt;&gt;output.zyra.dsbench/stderr.out"/>
    <s v="zyra"/>
    <x v="22"/>
    <x v="5"/>
  </r>
  <r>
    <s v="step350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49133636"/>
    <n v="149114589"/>
    <n v="29824822"/>
    <n v="74476120"/>
    <n v="10000"/>
    <m/>
    <m/>
    <m/>
    <m/>
    <m/>
    <n v="10000"/>
    <n v="201283.09"/>
    <n v="20"/>
    <n v="10000"/>
    <n v="126"/>
    <s v="debra"/>
    <s v="new"/>
    <s v="none"/>
    <m/>
    <n v="7"/>
    <n v="1"/>
    <m/>
    <n v="7.4516200000000001"/>
    <n v="2.8475299999999999"/>
    <n v="4425.3100000000004"/>
    <m/>
    <n v="1283.0899999999999"/>
    <m/>
    <m/>
    <m/>
    <m/>
    <m/>
    <n v="742935770"/>
    <n v="460857799"/>
    <n v="1794921"/>
    <n v="168461"/>
    <n v="0.68317899999999998"/>
    <m/>
    <m/>
    <m/>
    <m/>
    <m/>
    <m/>
    <s v="step3509.zyra.dsbench_hytm3.-t.10000.-mr.debra.-ma.new.-mp.none.-p.-k.10000.-i.20.-d.20.-rq.0.-rqsize.256.-nwork.126.-nrq.0.-seqwidth.48.-trial.1.-pinning.ZYRA_SCATTER.data"/>
    <s v="LD_PRELOAD=../lib/libjemalloc.so  time timeout 13 numactl --interleave=all ./zyra.dsbench_hytm3 -t 10000 -mr debra -ma new -mp none -p -k 10000 -i 20 -d 20 -rq 0 -rqsize 256 -nwork 126 -nrq 0 &gt;&gt; output.zyra.dsbench/step3509.zyra.dsbench_hytm3.-t.10000.-mr.debra.-ma.new.-mp.none.-p.-k.10000.-i.20.-d.20.-rq.0.-rqsize.256.-nwork.126.-nrq.0.-seqwidth.48.-trial.1.-pinning.ZYRA_SCATTER.data 2&gt;&gt;output.zyra.dsbench/stderr.out"/>
    <s v="zyra"/>
    <x v="22"/>
    <x v="5"/>
  </r>
  <r>
    <s v="step350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76903039"/>
    <n v="10000"/>
    <m/>
    <m/>
    <m/>
    <m/>
    <m/>
    <n v="10000"/>
    <n v="4887.3999999999996"/>
    <n v="0"/>
    <n v="100000"/>
    <n v="125"/>
    <s v="debra"/>
    <s v="new"/>
    <s v="none"/>
    <m/>
    <n v="8"/>
    <n v="1"/>
    <m/>
    <n v="8.0942600000000002"/>
    <n v="0.51404700000000003"/>
    <n v="4323.07"/>
    <m/>
    <n v="4887.3999999999996"/>
    <m/>
    <m/>
    <m/>
    <m/>
    <m/>
    <n v="768752413"/>
    <n v="36816022"/>
    <n v="277977"/>
    <n v="0"/>
    <n v="5.6688299999999998"/>
    <m/>
    <m/>
    <m/>
    <m/>
    <m/>
    <m/>
    <s v="step350.zyra.dsbench_hytm1.-t.10000.-mr.debra.-ma.new.-mp.none.-p.-k.100000.-i.0.-d.0.-rq.0.-rqsize.256.-nwork.125.-nrq.1.-seqwidth.48.-trial.1.-pinning.ZYRA_CLUSTER.data"/>
    <s v="LD_PRELOAD=../lib/libjemalloc.so  time timeout 13 numactl --interleave=all ./zyra.dsbench_hytm1 -t 10000 -mr debra -ma new -mp none -p -k 100000 -i 0 -d 0 -rq 0 -rqsize 256 -nwork 125 -nrq 1 &gt;&gt; output.zyra.dsbench/step350.zyra.dsbench_hytm1.-t.10000.-mr.debra.-ma.new.-mp.none.-p.-k.100000.-i.0.-d.0.-rq.0.-rqsize.256.-nwork.125.-nrq.1.-seqwidth.48.-trial.1.-pinning.ZYRA_CLUSTER.data 2&gt;&gt;output.zyra.dsbench/stderr.out"/>
    <s v="zyra"/>
    <x v="3"/>
    <x v="5"/>
  </r>
  <r>
    <s v="step3510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147726026"/>
    <n v="147730685"/>
    <n v="29545671"/>
    <n v="73775605"/>
    <n v="10000"/>
    <m/>
    <m/>
    <m/>
    <m/>
    <m/>
    <n v="10000"/>
    <n v="201172.75"/>
    <n v="20"/>
    <n v="10000"/>
    <n v="126"/>
    <s v="debra"/>
    <s v="new"/>
    <s v="none"/>
    <m/>
    <n v="7"/>
    <n v="1"/>
    <m/>
    <n v="7.6200900000000003"/>
    <n v="2.86896"/>
    <n v="4456.8500000000004"/>
    <m/>
    <n v="1172.75"/>
    <m/>
    <m/>
    <m/>
    <m/>
    <m/>
    <n v="735945788"/>
    <n v="477718683"/>
    <n v="1773723"/>
    <n v="156357"/>
    <n v="0.63786799999999999"/>
    <m/>
    <m/>
    <m/>
    <m/>
    <m/>
    <m/>
    <s v="step3510.zyra.dsbench_hytm3.-t.10000.-mr.debra.-ma.new.-mp.none.-p.-k.10000.-i.20.-d.20.-rq.0.-rqsize.256.-nwork.126.-nrq.0.-seqwidth.48.-trial.2.-pinning.ZYRA_SCATTER.data"/>
    <s v="LD_PRELOAD=../lib/libjemalloc.so  time timeout 13 numactl --interleave=all ./zyra.dsbench_hytm3 -t 10000 -mr debra -ma new -mp none -p -k 10000 -i 20 -d 20 -rq 0 -rqsize 256 -nwork 126 -nrq 0 &gt;&gt; output.zyra.dsbench/step3510.zyra.dsbench_hytm3.-t.10000.-mr.debra.-ma.new.-mp.none.-p.-k.10000.-i.20.-d.20.-rq.0.-rqsize.256.-nwork.126.-nrq.0.-seqwidth.48.-trial.2.-pinning.ZYRA_SCATTER.data 2&gt;&gt;output.zyra.dsbench/stderr.out"/>
    <s v="zyra"/>
    <x v="22"/>
    <x v="5"/>
  </r>
  <r>
    <s v="step1250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62927475"/>
    <n v="10000"/>
    <m/>
    <m/>
    <m/>
    <m/>
    <m/>
    <n v="10000"/>
    <n v="3359.79"/>
    <n v="0"/>
    <n v="10000"/>
    <n v="71"/>
    <s v="debra"/>
    <s v="new"/>
    <s v="none"/>
    <m/>
    <n v="8"/>
    <n v="1"/>
    <m/>
    <n v="1.4930699999999999"/>
    <n v="0.24102699999999999"/>
    <n v="3061.61"/>
    <m/>
    <n v="3359.79"/>
    <m/>
    <m/>
    <m/>
    <m/>
    <m/>
    <n v="629009042"/>
    <n v="22580449"/>
    <n v="265712"/>
    <n v="0"/>
    <n v="5.9585900000000001"/>
    <m/>
    <m/>
    <m/>
    <m/>
    <m/>
    <m/>
    <s v="step1250.zyra.dsbench_hytm1.-t.10000.-mr.debra.-ma.new.-mp.none.-p.-k.10000.-i.0.-d.0.-rq.0.-rqsize.256.-nwork.71.-nrq.1.-seqwidth.48.-trial.1.-pinning.ZYRA_CLUSTER.data"/>
    <s v="LD_PRELOAD=../lib/libjemalloc.so  time timeout 13 numactl --interleave=all ./zyra.dsbench_hytm1 -t 10000 -mr debra -ma new -mp none -p -k 10000 -i 0 -d 0 -rq 0 -rqsize 256 -nwork 71 -nrq 1 &gt;&gt; output.zyra.dsbench/step1250.zyra.dsbench_hytm1.-t.10000.-mr.debra.-ma.new.-mp.none.-p.-k.10000.-i.0.-d.0.-rq.0.-rqsize.256.-nwork.71.-nrq.1.-seqwidth.48.-trial.1.-pinning.ZYRA_CLUSTER.data 2&gt;&gt;output.zyra.dsbench/stderr.out"/>
    <s v="zyra"/>
    <x v="2"/>
    <x v="2"/>
  </r>
  <r>
    <s v="step3511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25"/>
    <s v="debra"/>
    <s v="new"/>
    <s v="none"/>
    <m/>
    <n v="7"/>
    <n v="1"/>
    <m/>
    <m/>
    <m/>
    <m/>
    <m/>
    <m/>
    <m/>
    <m/>
    <m/>
    <m/>
    <m/>
    <n v="5615605"/>
    <n v="7860925"/>
    <n v="44236"/>
    <n v="5465"/>
    <n v="2.03307E-2"/>
    <m/>
    <m/>
    <m/>
    <m/>
    <m/>
    <m/>
    <s v="step3511.zyra.dsbench_hytm3.-t.10000.-mr.debra.-ma.new.-mp.none.-p.-k.10000.-i.20.-d.20.-rq.0.-rqsize.256.-nwork.125.-nrq.1.-seqwidth.48.-trial.0.-pinning.ZYRA_SCATTER.data"/>
    <s v="LD_PRELOAD=../lib/libjemalloc.so  time timeout 13 numactl --interleave=all ./zyra.dsbench_hytm3 -t 10000 -mr debra -ma new -mp none -p -k 10000 -i 20 -d 20 -rq 0 -rqsize 256 -nwork 125 -nrq 1 &gt;&gt; output.zyra.dsbench/step3511.zyra.dsbench_hytm3.-t.10000.-mr.debra.-ma.new.-mp.none.-p.-k.10000.-i.20.-d.20.-rq.0.-rqsize.256.-nwork.125.-nrq.1.-seqwidth.48.-trial.0.-pinning.ZYRA_SCATTER.data 2&gt;&gt;output.zyra.dsbench/stderr.out"/>
    <s v="zyra"/>
    <x v="23"/>
    <x v="5"/>
  </r>
  <r>
    <s v="step3512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25"/>
    <s v="debra"/>
    <s v="new"/>
    <s v="none"/>
    <m/>
    <n v="7"/>
    <n v="1"/>
    <m/>
    <m/>
    <m/>
    <m/>
    <m/>
    <m/>
    <m/>
    <m/>
    <m/>
    <m/>
    <m/>
    <n v="3231412"/>
    <n v="5255248"/>
    <n v="49731"/>
    <n v="3438"/>
    <n v="2.1767499999999999E-2"/>
    <m/>
    <m/>
    <m/>
    <m/>
    <m/>
    <m/>
    <s v="step3512.zyra.dsbench_hytm3.-t.10000.-mr.debra.-ma.new.-mp.none.-p.-k.10000.-i.20.-d.20.-rq.0.-rqsize.256.-nwork.125.-nrq.1.-seqwidth.48.-trial.1.-pinning.ZYRA_SCATTER.data"/>
    <s v="LD_PRELOAD=../lib/libjemalloc.so  time timeout 13 numactl --interleave=all ./zyra.dsbench_hytm3 -t 10000 -mr debra -ma new -mp none -p -k 10000 -i 20 -d 20 -rq 0 -rqsize 256 -nwork 125 -nrq 1 &gt;&gt; output.zyra.dsbench/step3512.zyra.dsbench_hytm3.-t.10000.-mr.debra.-ma.new.-mp.none.-p.-k.10000.-i.20.-d.20.-rq.0.-rqsize.256.-nwork.125.-nrq.1.-seqwidth.48.-trial.1.-pinning.ZYRA_SCATTER.data 2&gt;&gt;output.zyra.dsbench/stderr.out"/>
    <s v="zyra"/>
    <x v="23"/>
    <x v="5"/>
  </r>
  <r>
    <s v="step351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25"/>
    <s v="debra"/>
    <s v="new"/>
    <s v="none"/>
    <m/>
    <n v="7"/>
    <n v="1"/>
    <m/>
    <m/>
    <m/>
    <m/>
    <m/>
    <m/>
    <m/>
    <m/>
    <m/>
    <m/>
    <m/>
    <n v="2810486"/>
    <n v="4737870"/>
    <n v="52116"/>
    <n v="3189"/>
    <n v="2.2726199999999998E-2"/>
    <m/>
    <m/>
    <m/>
    <m/>
    <m/>
    <m/>
    <s v="step3513.zyra.dsbench_hytm3.-t.10000.-mr.debra.-ma.new.-mp.none.-p.-k.10000.-i.20.-d.20.-rq.0.-rqsize.256.-nwork.125.-nrq.1.-seqwidth.48.-trial.2.-pinning.ZYRA_SCATTER.data"/>
    <s v="LD_PRELOAD=../lib/libjemalloc.so  time timeout 13 numactl --interleave=all ./zyra.dsbench_hytm3 -t 10000 -mr debra -ma new -mp none -p -k 10000 -i 20 -d 20 -rq 0 -rqsize 256 -nwork 125 -nrq 1 &gt;&gt; output.zyra.dsbench/step3513.zyra.dsbench_hytm3.-t.10000.-mr.debra.-ma.new.-mp.none.-p.-k.10000.-i.20.-d.20.-rq.0.-rqsize.256.-nwork.125.-nrq.1.-seqwidth.48.-trial.2.-pinning.ZYRA_SCATTER.data 2&gt;&gt;output.zyra.dsbench/stderr.out"/>
    <s v="zyra"/>
    <x v="23"/>
    <x v="5"/>
  </r>
  <r>
    <s v="step3514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154938962"/>
    <n v="154974550"/>
    <n v="30991351"/>
    <n v="77388024"/>
    <n v="10000"/>
    <m/>
    <m/>
    <m/>
    <m/>
    <m/>
    <n v="10000"/>
    <n v="201181.86"/>
    <n v="20"/>
    <n v="10000"/>
    <n v="144"/>
    <s v="debra"/>
    <s v="new"/>
    <s v="none"/>
    <m/>
    <n v="7"/>
    <n v="1"/>
    <m/>
    <n v="7.5719900000000004"/>
    <n v="2.8720599999999998"/>
    <n v="4859.26"/>
    <m/>
    <n v="1181.8599999999999"/>
    <m/>
    <m/>
    <m/>
    <m/>
    <m/>
    <n v="771968360"/>
    <n v="521320758"/>
    <n v="1879350"/>
    <n v="183862"/>
    <n v="0.73059200000000002"/>
    <m/>
    <m/>
    <m/>
    <m/>
    <m/>
    <m/>
    <s v="step3514.zyra.dsbench_hytm3.-t.10000.-mr.debra.-ma.new.-mp.none.-p.-k.10000.-i.20.-d.20.-rq.0.-rqsize.256.-nwork.144.-nrq.0.-seqwidth.48.-trial.0.-pinning.ZYRA_SCATTER.data"/>
    <s v="LD_PRELOAD=../lib/libjemalloc.so  time timeout 13 numactl --interleave=all ./zyra.dsbench_hytm3 -t 10000 -mr debra -ma new -mp none -p -k 10000 -i 20 -d 20 -rq 0 -rqsize 256 -nwork 144 -nrq 0 &gt;&gt; output.zyra.dsbench/step3514.zyra.dsbench_hytm3.-t.10000.-mr.debra.-ma.new.-mp.none.-p.-k.10000.-i.20.-d.20.-rq.0.-rqsize.256.-nwork.144.-nrq.0.-seqwidth.48.-trial.0.-pinning.ZYRA_SCATTER.data 2&gt;&gt;output.zyra.dsbench/stderr.out"/>
    <s v="zyra"/>
    <x v="22"/>
    <x v="6"/>
  </r>
  <r>
    <s v="step3515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153955465"/>
    <n v="153934495"/>
    <n v="30788996"/>
    <n v="76883014"/>
    <n v="10000"/>
    <m/>
    <m/>
    <m/>
    <m/>
    <m/>
    <n v="10000"/>
    <n v="201163.56"/>
    <n v="20"/>
    <n v="10000"/>
    <n v="144"/>
    <s v="debra"/>
    <s v="new"/>
    <s v="none"/>
    <m/>
    <n v="7"/>
    <n v="1"/>
    <m/>
    <n v="7.4845499999999996"/>
    <n v="2.8702899999999998"/>
    <n v="4881.3599999999997"/>
    <m/>
    <n v="1163.56"/>
    <m/>
    <m/>
    <m/>
    <m/>
    <m/>
    <n v="766894436"/>
    <n v="509023183"/>
    <n v="1892990"/>
    <n v="189728"/>
    <n v="0.72697000000000001"/>
    <m/>
    <m/>
    <m/>
    <m/>
    <m/>
    <m/>
    <s v="step3515.zyra.dsbench_hytm3.-t.10000.-mr.debra.-ma.new.-mp.none.-p.-k.10000.-i.20.-d.20.-rq.0.-rqsize.256.-nwork.144.-nrq.0.-seqwidth.48.-trial.1.-pinning.ZYRA_SCATTER.data"/>
    <s v="LD_PRELOAD=../lib/libjemalloc.so  time timeout 13 numactl --interleave=all ./zyra.dsbench_hytm3 -t 10000 -mr debra -ma new -mp none -p -k 10000 -i 20 -d 20 -rq 0 -rqsize 256 -nwork 144 -nrq 0 &gt;&gt; output.zyra.dsbench/step3515.zyra.dsbench_hytm3.-t.10000.-mr.debra.-ma.new.-mp.none.-p.-k.10000.-i.20.-d.20.-rq.0.-rqsize.256.-nwork.144.-nrq.0.-seqwidth.48.-trial.1.-pinning.ZYRA_SCATTER.data 2&gt;&gt;output.zyra.dsbench/stderr.out"/>
    <s v="zyra"/>
    <x v="22"/>
    <x v="6"/>
  </r>
  <r>
    <s v="step3516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53835193"/>
    <n v="153863410"/>
    <n v="30769860"/>
    <n v="76837403"/>
    <n v="10000"/>
    <m/>
    <m/>
    <m/>
    <m/>
    <m/>
    <n v="10000"/>
    <n v="201224.12"/>
    <n v="20"/>
    <n v="10000"/>
    <n v="144"/>
    <s v="debra"/>
    <s v="new"/>
    <s v="none"/>
    <m/>
    <n v="7"/>
    <n v="1"/>
    <m/>
    <n v="7.6836799999999998"/>
    <n v="2.9137"/>
    <n v="4881.54"/>
    <m/>
    <n v="1224.1199999999999"/>
    <m/>
    <m/>
    <m/>
    <m/>
    <m/>
    <n v="766427564"/>
    <n v="525243473"/>
    <n v="1896365"/>
    <n v="190850"/>
    <n v="0.74588699999999997"/>
    <m/>
    <m/>
    <m/>
    <m/>
    <m/>
    <m/>
    <s v="step3516.zyra.dsbench_hytm3.-t.10000.-mr.debra.-ma.new.-mp.none.-p.-k.10000.-i.20.-d.20.-rq.0.-rqsize.256.-nwork.144.-nrq.0.-seqwidth.48.-trial.2.-pinning.ZYRA_SCATTER.data"/>
    <s v="LD_PRELOAD=../lib/libjemalloc.so  time timeout 13 numactl --interleave=all ./zyra.dsbench_hytm3 -t 10000 -mr debra -ma new -mp none -p -k 10000 -i 20 -d 20 -rq 0 -rqsize 256 -nwork 144 -nrq 0 &gt;&gt; output.zyra.dsbench/step3516.zyra.dsbench_hytm3.-t.10000.-mr.debra.-ma.new.-mp.none.-p.-k.10000.-i.20.-d.20.-rq.0.-rqsize.256.-nwork.144.-nrq.0.-seqwidth.48.-trial.2.-pinning.ZYRA_SCATTER.data 2&gt;&gt;output.zyra.dsbench/stderr.out"/>
    <s v="zyra"/>
    <x v="22"/>
    <x v="6"/>
  </r>
  <r>
    <s v="step3517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43"/>
    <s v="debra"/>
    <s v="new"/>
    <s v="none"/>
    <m/>
    <n v="7"/>
    <n v="1"/>
    <m/>
    <m/>
    <m/>
    <m/>
    <m/>
    <m/>
    <m/>
    <m/>
    <m/>
    <m/>
    <m/>
    <n v="1018744"/>
    <n v="2675371"/>
    <n v="54951"/>
    <n v="2113"/>
    <n v="2.57031E-2"/>
    <m/>
    <m/>
    <m/>
    <m/>
    <m/>
    <m/>
    <s v="step3517.zyra.dsbench_hytm3.-t.10000.-mr.debra.-ma.new.-mp.none.-p.-k.10000.-i.20.-d.20.-rq.0.-rqsize.256.-nwork.143.-nrq.1.-seqwidth.48.-trial.0.-pinning.ZYRA_SCATTER.data"/>
    <s v="LD_PRELOAD=../lib/libjemalloc.so  time timeout 13 numactl --interleave=all ./zyra.dsbench_hytm3 -t 10000 -mr debra -ma new -mp none -p -k 10000 -i 20 -d 20 -rq 0 -rqsize 256 -nwork 143 -nrq 1 &gt;&gt; output.zyra.dsbench/step3517.zyra.dsbench_hytm3.-t.10000.-mr.debra.-ma.new.-mp.none.-p.-k.10000.-i.20.-d.20.-rq.0.-rqsize.256.-nwork.143.-nrq.1.-seqwidth.48.-trial.0.-pinning.ZYRA_SCATTER.data 2&gt;&gt;output.zyra.dsbench/stderr.out"/>
    <s v="zyra"/>
    <x v="23"/>
    <x v="6"/>
  </r>
  <r>
    <s v="step3518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43"/>
    <s v="debra"/>
    <s v="new"/>
    <s v="none"/>
    <m/>
    <n v="7"/>
    <n v="1"/>
    <m/>
    <m/>
    <m/>
    <m/>
    <m/>
    <m/>
    <m/>
    <m/>
    <m/>
    <m/>
    <m/>
    <n v="495287"/>
    <n v="1937577"/>
    <n v="54751"/>
    <n v="1815"/>
    <n v="2.52678E-2"/>
    <m/>
    <m/>
    <m/>
    <m/>
    <m/>
    <m/>
    <s v="step3518.zyra.dsbench_hytm3.-t.10000.-mr.debra.-ma.new.-mp.none.-p.-k.10000.-i.20.-d.20.-rq.0.-rqsize.256.-nwork.143.-nrq.1.-seqwidth.48.-trial.1.-pinning.ZYRA_SCATTER.data"/>
    <s v="LD_PRELOAD=../lib/libjemalloc.so  time timeout 13 numactl --interleave=all ./zyra.dsbench_hytm3 -t 10000 -mr debra -ma new -mp none -p -k 10000 -i 20 -d 20 -rq 0 -rqsize 256 -nwork 143 -nrq 1 &gt;&gt; output.zyra.dsbench/step3518.zyra.dsbench_hytm3.-t.10000.-mr.debra.-ma.new.-mp.none.-p.-k.10000.-i.20.-d.20.-rq.0.-rqsize.256.-nwork.143.-nrq.1.-seqwidth.48.-trial.1.-pinning.ZYRA_SCATTER.data 2&gt;&gt;output.zyra.dsbench/stderr.out"/>
    <s v="zyra"/>
    <x v="23"/>
    <x v="6"/>
  </r>
  <r>
    <s v="step351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43"/>
    <s v="debra"/>
    <s v="new"/>
    <s v="none"/>
    <m/>
    <n v="7"/>
    <n v="1"/>
    <m/>
    <m/>
    <m/>
    <m/>
    <m/>
    <m/>
    <m/>
    <m/>
    <m/>
    <m/>
    <m/>
    <n v="658585"/>
    <n v="2146739"/>
    <n v="56324"/>
    <n v="1796"/>
    <n v="2.5501800000000002E-2"/>
    <m/>
    <m/>
    <m/>
    <m/>
    <m/>
    <m/>
    <s v="step3519.zyra.dsbench_hytm3.-t.10000.-mr.debra.-ma.new.-mp.none.-p.-k.10000.-i.20.-d.20.-rq.0.-rqsize.256.-nwork.143.-nrq.1.-seqwidth.48.-trial.2.-pinning.ZYRA_SCATTER.data"/>
    <s v="LD_PRELOAD=../lib/libjemalloc.so  time timeout 13 numactl --interleave=all ./zyra.dsbench_hytm3 -t 10000 -mr debra -ma new -mp none -p -k 10000 -i 20 -d 20 -rq 0 -rqsize 256 -nwork 143 -nrq 1 &gt;&gt; output.zyra.dsbench/step3519.zyra.dsbench_hytm3.-t.10000.-mr.debra.-ma.new.-mp.none.-p.-k.10000.-i.20.-d.20.-rq.0.-rqsize.256.-nwork.143.-nrq.1.-seqwidth.48.-trial.2.-pinning.ZYRA_SCATTER.data 2&gt;&gt;output.zyra.dsbench/stderr.out"/>
    <s v="zyra"/>
    <x v="23"/>
    <x v="6"/>
  </r>
  <r>
    <s v="step351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77793347"/>
    <n v="10000"/>
    <m/>
    <m/>
    <m/>
    <m/>
    <m/>
    <n v="10000"/>
    <n v="4806.32"/>
    <n v="0"/>
    <n v="100000"/>
    <n v="125"/>
    <s v="debra"/>
    <s v="new"/>
    <s v="none"/>
    <m/>
    <n v="8"/>
    <n v="1"/>
    <m/>
    <n v="8.1059099999999997"/>
    <n v="0.51967799999999997"/>
    <n v="4273.58"/>
    <m/>
    <n v="4806.32"/>
    <m/>
    <m/>
    <m/>
    <m/>
    <m/>
    <n v="777649548"/>
    <n v="39324174"/>
    <n v="283924"/>
    <n v="0"/>
    <n v="5.6317000000000004"/>
    <m/>
    <m/>
    <m/>
    <m/>
    <m/>
    <m/>
    <s v="step351.zyra.dsbench_hytm1.-t.10000.-mr.debra.-ma.new.-mp.none.-p.-k.100000.-i.0.-d.0.-rq.0.-rqsize.256.-nwork.125.-nrq.1.-seqwidth.48.-trial.2.-pinning.ZYRA_CLUSTER.data"/>
    <s v="LD_PRELOAD=../lib/libjemalloc.so  time timeout 13 numactl --interleave=all ./zyra.dsbench_hytm1 -t 10000 -mr debra -ma new -mp none -p -k 100000 -i 0 -d 0 -rq 0 -rqsize 256 -nwork 125 -nrq 1 &gt;&gt; output.zyra.dsbench/step351.zyra.dsbench_hytm1.-t.10000.-mr.debra.-ma.new.-mp.none.-p.-k.100000.-i.0.-d.0.-rq.0.-rqsize.256.-nwork.125.-nrq.1.-seqwidth.48.-trial.2.-pinning.ZYRA_CLUSTER.data 2&gt;&gt;output.zyra.dsbench/stderr.out"/>
    <s v="zyra"/>
    <x v="3"/>
    <x v="5"/>
  </r>
  <r>
    <s v="step125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62756273"/>
    <n v="10000"/>
    <m/>
    <m/>
    <m/>
    <m/>
    <m/>
    <n v="10000"/>
    <n v="3383.12"/>
    <n v="0"/>
    <n v="10000"/>
    <n v="71"/>
    <s v="debra"/>
    <s v="new"/>
    <s v="none"/>
    <m/>
    <n v="8"/>
    <n v="1"/>
    <m/>
    <n v="1.4886600000000001"/>
    <n v="0.239372"/>
    <n v="3055.78"/>
    <m/>
    <n v="3383.12"/>
    <m/>
    <m/>
    <m/>
    <m/>
    <m/>
    <n v="627300731"/>
    <n v="24068976"/>
    <n v="262008"/>
    <n v="0"/>
    <n v="5.9702700000000002"/>
    <m/>
    <m/>
    <m/>
    <m/>
    <m/>
    <m/>
    <s v="step1251.zyra.dsbench_hytm1.-t.10000.-mr.debra.-ma.new.-mp.none.-p.-k.10000.-i.0.-d.0.-rq.0.-rqsize.256.-nwork.71.-nrq.1.-seqwidth.48.-trial.2.-pinning.ZYRA_CLUSTER.data"/>
    <s v="LD_PRELOAD=../lib/libjemalloc.so  time timeout 13 numactl --interleave=all ./zyra.dsbench_hytm1 -t 10000 -mr debra -ma new -mp none -p -k 10000 -i 0 -d 0 -rq 0 -rqsize 256 -nwork 71 -nrq 1 &gt;&gt; output.zyra.dsbench/step1251.zyra.dsbench_hytm1.-t.10000.-mr.debra.-ma.new.-mp.none.-p.-k.10000.-i.0.-d.0.-rq.0.-rqsize.256.-nwork.71.-nrq.1.-seqwidth.48.-trial.2.-pinning.ZYRA_CLUSTER.data 2&gt;&gt;output.zyra.dsbench/stderr.out"/>
    <s v="zyra"/>
    <x v="2"/>
    <x v="2"/>
  </r>
  <r>
    <s v="step1024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73831247"/>
    <n v="73856448"/>
    <n v="14768769"/>
    <n v="36877330"/>
    <n v="10000"/>
    <m/>
    <m/>
    <m/>
    <m/>
    <m/>
    <n v="10000"/>
    <n v="201078.1"/>
    <n v="20"/>
    <n v="10000"/>
    <n v="18"/>
    <s v="debra"/>
    <s v="new"/>
    <s v="none"/>
    <m/>
    <n v="8"/>
    <n v="1"/>
    <m/>
    <n v="7.8886099999999999"/>
    <n v="0.21628700000000001"/>
    <n v="1278.74"/>
    <m/>
    <n v="1078.0999999999999"/>
    <m/>
    <m/>
    <m/>
    <m/>
    <m/>
    <n v="161740855"/>
    <n v="217109939"/>
    <n v="796233"/>
    <n v="17518"/>
    <n v="0"/>
    <m/>
    <m/>
    <m/>
    <m/>
    <m/>
    <m/>
    <s v="step1024.zyra.dsbench_hytm2_3path.-t.10000.-mr.debra.-ma.new.-mp.none.-p.-k.10000.-i.20.-d.20.-rq.0.-rqsize.256.-nwork.18.-nrq.0.-seqwidth.48.-trial.0.-pinning.ZYRA_CLUSTER.data"/>
    <s v="LD_PRELOAD=../lib/libjemalloc.so  time timeout 13 numactl --interleave=all ./zyra.dsbench_hytm2_3path -t 10000 -mr debra -ma new -mp none -p -k 10000 -i 20 -d 20 -rq 0 -rqsize 256 -nwork 18 -nrq 0 &gt;&gt; output.zyra.dsbench/step1024.zyra.dsbench_hytm2_3path.-t.10000.-mr.debra.-ma.new.-mp.none.-p.-k.10000.-i.20.-d.20.-rq.0.-rqsize.256.-nwork.18.-nrq.0.-seqwidth.48.-trial.0.-pinning.ZYRA_CLUSTER.data 2&gt;&gt;output.zyra.dsbench/stderr.out"/>
    <s v="zyra"/>
    <x v="16"/>
    <x v="8"/>
  </r>
  <r>
    <s v="step352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5178449"/>
    <n v="10000"/>
    <m/>
    <m/>
    <m/>
    <m/>
    <m/>
    <n v="10000"/>
    <n v="648.71600000000001"/>
    <n v="0"/>
    <n v="10000"/>
    <n v="1"/>
    <s v="debra"/>
    <s v="new"/>
    <s v="none"/>
    <m/>
    <n v="7"/>
    <n v="1"/>
    <m/>
    <n v="0.117046"/>
    <n v="1.15452E-3"/>
    <n v="732.12800000000004"/>
    <m/>
    <n v="648.71600000000001"/>
    <m/>
    <m/>
    <m/>
    <m/>
    <m/>
    <n v="51784499"/>
    <n v="2008"/>
    <n v="2373"/>
    <n v="0"/>
    <n v="0"/>
    <m/>
    <m/>
    <m/>
    <m/>
    <m/>
    <m/>
    <s v="step3520.zyra.dsbench_hybridnorec.-t.10000.-mr.debra.-ma.new.-mp.none.-p.-k.10000.-i.0.-d.0.-rq.0.-rqsize.256.-nwork.1.-nrq.0.-seqwidth.48.-trial.0.-pinning.ZYRA_SCATTER.data"/>
    <s v="LD_PRELOAD=../lib/libjemalloc.so  time timeout 13 numactl --interleave=all ./zyra.dsbench_hybridnorec -t 10000 -mr debra -ma new -mp none -p -k 10000 -i 0 -d 0 -rq 0 -rqsize 256 -nwork 1 -nrq 0 &gt;&gt; output.zyra.dsbench/step3520.zyra.dsbench_hybridnorec.-t.10000.-mr.debra.-ma.new.-mp.none.-p.-k.10000.-i.0.-d.0.-rq.0.-rqsize.256.-nwork.1.-nrq.0.-seqwidth.48.-trial.0.-pinning.ZYRA_SCATTER.data 2&gt;&gt;output.zyra.dsbench/stderr.out"/>
    <s v="zyra"/>
    <x v="17"/>
    <x v="7"/>
  </r>
  <r>
    <s v="step3521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5106199"/>
    <n v="10000"/>
    <m/>
    <m/>
    <m/>
    <m/>
    <m/>
    <n v="10000"/>
    <n v="662.29200000000003"/>
    <n v="0"/>
    <n v="10000"/>
    <n v="1"/>
    <s v="debra"/>
    <s v="new"/>
    <s v="none"/>
    <m/>
    <n v="7"/>
    <n v="1"/>
    <m/>
    <n v="0.16164100000000001"/>
    <n v="1.92785E-3"/>
    <n v="747.77200000000005"/>
    <m/>
    <n v="662.29200000000003"/>
    <m/>
    <m/>
    <m/>
    <m/>
    <m/>
    <n v="51061999"/>
    <n v="2083"/>
    <n v="3499"/>
    <n v="0"/>
    <n v="0"/>
    <m/>
    <m/>
    <m/>
    <m/>
    <m/>
    <m/>
    <s v="step3521.zyra.dsbench_hybridnorec.-t.10000.-mr.debra.-ma.new.-mp.none.-p.-k.10000.-i.0.-d.0.-rq.0.-rqsize.256.-nwork.1.-nrq.0.-seqwidth.48.-trial.1.-pinning.ZYRA_SCATTER.data"/>
    <s v="LD_PRELOAD=../lib/libjemalloc.so  time timeout 13 numactl --interleave=all ./zyra.dsbench_hybridnorec -t 10000 -mr debra -ma new -mp none -p -k 10000 -i 0 -d 0 -rq 0 -rqsize 256 -nwork 1 -nrq 0 &gt;&gt; output.zyra.dsbench/step3521.zyra.dsbench_hybridnorec.-t.10000.-mr.debra.-ma.new.-mp.none.-p.-k.10000.-i.0.-d.0.-rq.0.-rqsize.256.-nwork.1.-nrq.0.-seqwidth.48.-trial.1.-pinning.ZYRA_SCATTER.data 2&gt;&gt;output.zyra.dsbench/stderr.out"/>
    <s v="zyra"/>
    <x v="17"/>
    <x v="7"/>
  </r>
  <r>
    <s v="step3522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5230249"/>
    <n v="10000"/>
    <m/>
    <m/>
    <m/>
    <m/>
    <m/>
    <n v="10000"/>
    <n v="710.24300000000005"/>
    <n v="0"/>
    <n v="10000"/>
    <n v="1"/>
    <s v="debra"/>
    <s v="new"/>
    <s v="none"/>
    <m/>
    <n v="7"/>
    <n v="1"/>
    <m/>
    <n v="0.123877"/>
    <n v="7.4188400000000003E-3"/>
    <n v="727.20799999999997"/>
    <m/>
    <n v="710.24300000000005"/>
    <m/>
    <m/>
    <m/>
    <m/>
    <m/>
    <n v="52302499"/>
    <n v="2100"/>
    <n v="2705"/>
    <n v="0"/>
    <n v="0"/>
    <m/>
    <m/>
    <m/>
    <m/>
    <m/>
    <m/>
    <s v="step3522.zyra.dsbench_hybridnorec.-t.10000.-mr.debra.-ma.new.-mp.none.-p.-k.10000.-i.0.-d.0.-rq.0.-rqsize.256.-nwork.1.-nrq.0.-seqwidth.48.-trial.2.-pinning.ZYRA_SCATTER.data"/>
    <s v="LD_PRELOAD=../lib/libjemalloc.so  time timeout 13 numactl --interleave=all ./zyra.dsbench_hybridnorec -t 10000 -mr debra -ma new -mp none -p -k 10000 -i 0 -d 0 -rq 0 -rqsize 256 -nwork 1 -nrq 0 &gt;&gt; output.zyra.dsbench/step3522.zyra.dsbench_hybridnorec.-t.10000.-mr.debra.-ma.new.-mp.none.-p.-k.10000.-i.0.-d.0.-rq.0.-rqsize.256.-nwork.1.-nrq.0.-seqwidth.48.-trial.2.-pinning.ZYRA_SCATTER.data 2&gt;&gt;output.zyra.dsbench/stderr.out"/>
    <s v="zyra"/>
    <x v="17"/>
    <x v="7"/>
  </r>
  <r>
    <s v="step3523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77197562"/>
    <n v="10000"/>
    <m/>
    <m/>
    <m/>
    <m/>
    <m/>
    <n v="10000"/>
    <n v="652.83500000000004"/>
    <n v="0"/>
    <n v="10000"/>
    <n v="18"/>
    <s v="debra"/>
    <s v="new"/>
    <s v="none"/>
    <m/>
    <n v="7"/>
    <n v="1"/>
    <m/>
    <n v="0.26911200000000002"/>
    <n v="7.6160800000000001E-2"/>
    <n v="791.03700000000003"/>
    <m/>
    <n v="652.83500000000004"/>
    <m/>
    <m/>
    <m/>
    <m/>
    <m/>
    <n v="771975625"/>
    <n v="63796"/>
    <n v="52136"/>
    <n v="184"/>
    <n v="0"/>
    <m/>
    <m/>
    <m/>
    <m/>
    <m/>
    <m/>
    <s v="step3523.zyra.dsbench_hybridnorec.-t.10000.-mr.debra.-ma.new.-mp.none.-p.-k.10000.-i.0.-d.0.-rq.0.-rqsize.256.-nwork.18.-nrq.0.-seqwidth.48.-trial.0.-pinning.ZYRA_SCATTER.data"/>
    <s v="LD_PRELOAD=../lib/libjemalloc.so  time timeout 13 numactl --interleave=all ./zyra.dsbench_hybridnorec -t 10000 -mr debra -ma new -mp none -p -k 10000 -i 0 -d 0 -rq 0 -rqsize 256 -nwork 18 -nrq 0 &gt;&gt; output.zyra.dsbench/step3523.zyra.dsbench_hybridnorec.-t.10000.-mr.debra.-ma.new.-mp.none.-p.-k.10000.-i.0.-d.0.-rq.0.-rqsize.256.-nwork.18.-nrq.0.-seqwidth.48.-trial.0.-pinning.ZYRA_SCATTER.data 2&gt;&gt;output.zyra.dsbench/stderr.out"/>
    <s v="zyra"/>
    <x v="17"/>
    <x v="8"/>
  </r>
  <r>
    <s v="step352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82163987"/>
    <n v="10000"/>
    <m/>
    <m/>
    <m/>
    <m/>
    <m/>
    <n v="10000"/>
    <n v="649.96699999999998"/>
    <n v="0"/>
    <n v="10000"/>
    <n v="18"/>
    <s v="debra"/>
    <s v="new"/>
    <s v="none"/>
    <m/>
    <n v="7"/>
    <n v="1"/>
    <m/>
    <n v="0.28912599999999999"/>
    <n v="6.7606399999999997E-2"/>
    <n v="773.86199999999997"/>
    <m/>
    <n v="649.96699999999998"/>
    <m/>
    <m/>
    <m/>
    <m/>
    <m/>
    <n v="821639873"/>
    <n v="80883"/>
    <n v="2"/>
    <n v="0"/>
    <n v="0"/>
    <m/>
    <m/>
    <m/>
    <m/>
    <m/>
    <m/>
    <s v="step3524.zyra.dsbench_hybridnorec.-t.10000.-mr.debra.-ma.new.-mp.none.-p.-k.10000.-i.0.-d.0.-rq.0.-rqsize.256.-nwork.18.-nrq.0.-seqwidth.48.-trial.1.-pinning.ZYRA_SCATTER.data"/>
    <s v="LD_PRELOAD=../lib/libjemalloc.so  time timeout 13 numactl --interleave=all ./zyra.dsbench_hybridnorec -t 10000 -mr debra -ma new -mp none -p -k 10000 -i 0 -d 0 -rq 0 -rqsize 256 -nwork 18 -nrq 0 &gt;&gt; output.zyra.dsbench/step3524.zyra.dsbench_hybridnorec.-t.10000.-mr.debra.-ma.new.-mp.none.-p.-k.10000.-i.0.-d.0.-rq.0.-rqsize.256.-nwork.18.-nrq.0.-seqwidth.48.-trial.1.-pinning.ZYRA_SCATTER.data 2&gt;&gt;output.zyra.dsbench/stderr.out"/>
    <s v="zyra"/>
    <x v="17"/>
    <x v="8"/>
  </r>
  <r>
    <s v="step3525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80290996"/>
    <n v="10000"/>
    <m/>
    <m/>
    <m/>
    <m/>
    <m/>
    <n v="10000"/>
    <n v="663.92"/>
    <n v="0"/>
    <n v="10000"/>
    <n v="18"/>
    <s v="debra"/>
    <s v="new"/>
    <s v="none"/>
    <m/>
    <n v="7"/>
    <n v="1"/>
    <m/>
    <n v="0.30366799999999999"/>
    <n v="8.5270899999999997E-2"/>
    <n v="782.726"/>
    <m/>
    <n v="663.92"/>
    <m/>
    <m/>
    <m/>
    <m/>
    <m/>
    <n v="802909962"/>
    <n v="59103"/>
    <n v="58576"/>
    <n v="158"/>
    <n v="0"/>
    <m/>
    <m/>
    <m/>
    <m/>
    <m/>
    <m/>
    <s v="step3525.zyra.dsbench_hybridnorec.-t.10000.-mr.debra.-ma.new.-mp.none.-p.-k.10000.-i.0.-d.0.-rq.0.-rqsize.256.-nwork.18.-nrq.0.-seqwidth.48.-trial.2.-pinning.ZYRA_SCATTER.data"/>
    <s v="LD_PRELOAD=../lib/libjemalloc.so  time timeout 13 numactl --interleave=all ./zyra.dsbench_hybridnorec -t 10000 -mr debra -ma new -mp none -p -k 10000 -i 0 -d 0 -rq 0 -rqsize 256 -nwork 18 -nrq 0 &gt;&gt; output.zyra.dsbench/step3525.zyra.dsbench_hybridnorec.-t.10000.-mr.debra.-ma.new.-mp.none.-p.-k.10000.-i.0.-d.0.-rq.0.-rqsize.256.-nwork.18.-nrq.0.-seqwidth.48.-trial.2.-pinning.ZYRA_SCATTER.data 2&gt;&gt;output.zyra.dsbench/stderr.out"/>
    <s v="zyra"/>
    <x v="17"/>
    <x v="8"/>
  </r>
  <r>
    <s v="step3526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59373674"/>
    <n v="10000"/>
    <m/>
    <m/>
    <m/>
    <m/>
    <m/>
    <n v="10000"/>
    <n v="727.73199999999997"/>
    <n v="0"/>
    <n v="10000"/>
    <n v="17"/>
    <s v="debra"/>
    <s v="new"/>
    <s v="none"/>
    <m/>
    <n v="7"/>
    <n v="1"/>
    <m/>
    <n v="1.6505799999999999"/>
    <n v="0.38888099999999998"/>
    <n v="1036.83"/>
    <m/>
    <n v="727.73199999999997"/>
    <m/>
    <m/>
    <m/>
    <m/>
    <m/>
    <n v="593567133"/>
    <n v="6512960"/>
    <n v="169607"/>
    <n v="0"/>
    <n v="0.56401199999999996"/>
    <m/>
    <m/>
    <m/>
    <m/>
    <m/>
    <m/>
    <s v="step3526.zyra.dsbench_hybridnorec.-t.10000.-mr.debra.-ma.new.-mp.none.-p.-k.10000.-i.0.-d.0.-rq.0.-rqsize.256.-nwork.17.-nrq.1.-seqwidth.48.-trial.0.-pinning.ZYRA_SCATTER.data"/>
    <s v="LD_PRELOAD=../lib/libjemalloc.so  time timeout 13 numactl --interleave=all ./zyra.dsbench_hybridnorec -t 10000 -mr debra -ma new -mp none -p -k 10000 -i 0 -d 0 -rq 0 -rqsize 256 -nwork 17 -nrq 1 &gt;&gt; output.zyra.dsbench/step3526.zyra.dsbench_hybridnorec.-t.10000.-mr.debra.-ma.new.-mp.none.-p.-k.10000.-i.0.-d.0.-rq.0.-rqsize.256.-nwork.17.-nrq.1.-seqwidth.48.-trial.0.-pinning.ZYRA_SCATTER.data 2&gt;&gt;output.zyra.dsbench/stderr.out"/>
    <s v="zyra"/>
    <x v="18"/>
    <x v="8"/>
  </r>
  <r>
    <s v="step3527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60074211"/>
    <n v="10000"/>
    <m/>
    <m/>
    <m/>
    <m/>
    <m/>
    <n v="10000"/>
    <n v="711.70699999999999"/>
    <n v="0"/>
    <n v="10000"/>
    <n v="17"/>
    <s v="debra"/>
    <s v="new"/>
    <s v="none"/>
    <m/>
    <n v="7"/>
    <n v="1"/>
    <m/>
    <n v="1.6239600000000001"/>
    <n v="0.388187"/>
    <n v="1023.92"/>
    <m/>
    <n v="711.70699999999999"/>
    <m/>
    <m/>
    <m/>
    <m/>
    <m/>
    <n v="600574260"/>
    <n v="6516280"/>
    <n v="167858"/>
    <n v="0"/>
    <n v="0.53286500000000003"/>
    <m/>
    <m/>
    <m/>
    <m/>
    <m/>
    <m/>
    <s v="step3527.zyra.dsbench_hybridnorec.-t.10000.-mr.debra.-ma.new.-mp.none.-p.-k.10000.-i.0.-d.0.-rq.0.-rqsize.256.-nwork.17.-nrq.1.-seqwidth.48.-trial.1.-pinning.ZYRA_SCATTER.data"/>
    <s v="LD_PRELOAD=../lib/libjemalloc.so  time timeout 13 numactl --interleave=all ./zyra.dsbench_hybridnorec -t 10000 -mr debra -ma new -mp none -p -k 10000 -i 0 -d 0 -rq 0 -rqsize 256 -nwork 17 -nrq 1 &gt;&gt; output.zyra.dsbench/step3527.zyra.dsbench_hybridnorec.-t.10000.-mr.debra.-ma.new.-mp.none.-p.-k.10000.-i.0.-d.0.-rq.0.-rqsize.256.-nwork.17.-nrq.1.-seqwidth.48.-trial.1.-pinning.ZYRA_SCATTER.data 2&gt;&gt;output.zyra.dsbench/stderr.out"/>
    <s v="zyra"/>
    <x v="18"/>
    <x v="8"/>
  </r>
  <r>
    <s v="step3528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61866977"/>
    <n v="10000"/>
    <m/>
    <m/>
    <m/>
    <m/>
    <m/>
    <n v="10000"/>
    <n v="698.07100000000003"/>
    <n v="0"/>
    <n v="10000"/>
    <n v="17"/>
    <s v="debra"/>
    <s v="new"/>
    <s v="none"/>
    <m/>
    <n v="7"/>
    <n v="1"/>
    <m/>
    <n v="1.5868599999999999"/>
    <n v="0.36988399999999999"/>
    <n v="1013.79"/>
    <m/>
    <n v="698.07100000000003"/>
    <m/>
    <m/>
    <m/>
    <m/>
    <m/>
    <n v="618498107"/>
    <n v="6699040"/>
    <n v="171668"/>
    <n v="0"/>
    <n v="0.56266400000000005"/>
    <m/>
    <m/>
    <m/>
    <m/>
    <m/>
    <m/>
    <s v="step3528.zyra.dsbench_hybridnorec.-t.10000.-mr.debra.-ma.new.-mp.none.-p.-k.10000.-i.0.-d.0.-rq.0.-rqsize.256.-nwork.17.-nrq.1.-seqwidth.48.-trial.2.-pinning.ZYRA_SCATTER.data"/>
    <s v="LD_PRELOAD=../lib/libjemalloc.so  time timeout 13 numactl --interleave=all ./zyra.dsbench_hybridnorec -t 10000 -mr debra -ma new -mp none -p -k 10000 -i 0 -d 0 -rq 0 -rqsize 256 -nwork 17 -nrq 1 &gt;&gt; output.zyra.dsbench/step3528.zyra.dsbench_hybridnorec.-t.10000.-mr.debra.-ma.new.-mp.none.-p.-k.10000.-i.0.-d.0.-rq.0.-rqsize.256.-nwork.17.-nrq.1.-seqwidth.48.-trial.2.-pinning.ZYRA_SCATTER.data 2&gt;&gt;output.zyra.dsbench/stderr.out"/>
    <s v="zyra"/>
    <x v="18"/>
    <x v="8"/>
  </r>
  <r>
    <s v="step3529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130748454"/>
    <n v="10000"/>
    <m/>
    <m/>
    <m/>
    <m/>
    <m/>
    <n v="10000"/>
    <n v="652.14700000000005"/>
    <n v="0"/>
    <n v="10000"/>
    <n v="36"/>
    <s v="debra"/>
    <s v="new"/>
    <s v="none"/>
    <m/>
    <n v="7"/>
    <n v="1"/>
    <m/>
    <n v="0.442855"/>
    <n v="0.115081"/>
    <n v="820.90499999999997"/>
    <m/>
    <n v="652.14700000000005"/>
    <m/>
    <m/>
    <m/>
    <m/>
    <m/>
    <n v="1307484542"/>
    <n v="94433"/>
    <n v="53673"/>
    <n v="442"/>
    <n v="0"/>
    <m/>
    <m/>
    <m/>
    <m/>
    <m/>
    <m/>
    <s v="step3529.zyra.dsbench_hybridnorec.-t.10000.-mr.debra.-ma.new.-mp.none.-p.-k.10000.-i.0.-d.0.-rq.0.-rqsize.256.-nwork.36.-nrq.0.-seqwidth.48.-trial.0.-pinning.ZYRA_SCATTER.data"/>
    <s v="LD_PRELOAD=../lib/libjemalloc.so  time timeout 13 numactl --interleave=all ./zyra.dsbench_hybridnorec -t 10000 -mr debra -ma new -mp none -p -k 10000 -i 0 -d 0 -rq 0 -rqsize 256 -nwork 36 -nrq 0 &gt;&gt; output.zyra.dsbench/step3529.zyra.dsbench_hybridnorec.-t.10000.-mr.debra.-ma.new.-mp.none.-p.-k.10000.-i.0.-d.0.-rq.0.-rqsize.256.-nwork.36.-nrq.0.-seqwidth.48.-trial.0.-pinning.ZYRA_SCATTER.data 2&gt;&gt;output.zyra.dsbench/stderr.out"/>
    <s v="zyra"/>
    <x v="17"/>
    <x v="0"/>
  </r>
  <r>
    <s v="step1252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239844279"/>
    <n v="10000"/>
    <m/>
    <m/>
    <m/>
    <m/>
    <m/>
    <n v="10000"/>
    <n v="671.52499999999998"/>
    <n v="0"/>
    <n v="10000"/>
    <n v="90"/>
    <s v="debra"/>
    <s v="new"/>
    <s v="none"/>
    <m/>
    <n v="8"/>
    <n v="1"/>
    <m/>
    <n v="0.44074799999999997"/>
    <n v="9.0563900000000003E-2"/>
    <n v="992.08199999999999"/>
    <m/>
    <n v="671.52499999999998"/>
    <m/>
    <m/>
    <m/>
    <m/>
    <m/>
    <n v="2398442799"/>
    <n v="1034471"/>
    <n v="31969"/>
    <n v="0"/>
    <n v="0"/>
    <m/>
    <m/>
    <m/>
    <m/>
    <m/>
    <m/>
    <s v="step1252.zyra.dsbench_hytm1.-t.10000.-mr.debra.-ma.new.-mp.none.-p.-k.10000.-i.0.-d.0.-rq.0.-rqsize.256.-nwork.90.-nrq.0.-seqwidth.48.-trial.0.-pinning.ZYRA_CLUSTER.data"/>
    <s v="LD_PRELOAD=../lib/libjemalloc.so  time timeout 13 numactl --interleave=all ./zyra.dsbench_hytm1 -t 10000 -mr debra -ma new -mp none -p -k 10000 -i 0 -d 0 -rq 0 -rqsize 256 -nwork 90 -nrq 0 &gt;&gt; output.zyra.dsbench/step1252.zyra.dsbench_hytm1.-t.10000.-mr.debra.-ma.new.-mp.none.-p.-k.10000.-i.0.-d.0.-rq.0.-rqsize.256.-nwork.90.-nrq.0.-seqwidth.48.-trial.0.-pinning.ZYRA_CLUSTER.data 2&gt;&gt;output.zyra.dsbench/stderr.out"/>
    <s v="zyra"/>
    <x v="4"/>
    <x v="4"/>
  </r>
  <r>
    <s v="step352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240671568"/>
    <n v="10000"/>
    <m/>
    <m/>
    <m/>
    <m/>
    <m/>
    <n v="10000"/>
    <n v="827.673"/>
    <n v="0"/>
    <n v="100000"/>
    <n v="144"/>
    <s v="debra"/>
    <s v="new"/>
    <s v="none"/>
    <m/>
    <n v="8"/>
    <n v="1"/>
    <m/>
    <n v="7.7815599999999998"/>
    <n v="3.8981300000000003E-2"/>
    <n v="1582.19"/>
    <m/>
    <n v="827.673"/>
    <m/>
    <m/>
    <m/>
    <m/>
    <m/>
    <n v="2406715684"/>
    <n v="5679063"/>
    <n v="2"/>
    <n v="0"/>
    <n v="1.9369999999999998E-6"/>
    <m/>
    <m/>
    <m/>
    <m/>
    <m/>
    <m/>
    <s v="step352.zyra.dsbench_hytm1.-t.10000.-mr.debra.-ma.new.-mp.none.-p.-k.100000.-i.0.-d.0.-rq.0.-rqsize.256.-nwork.144.-nrq.0.-seqwidth.48.-trial.0.-pinning.ZYRA_CLUSTER.data"/>
    <s v="LD_PRELOAD=../lib/libjemalloc.so  time timeout 13 numactl --interleave=all ./zyra.dsbench_hytm1 -t 10000 -mr debra -ma new -mp none -p -k 100000 -i 0 -d 0 -rq 0 -rqsize 256 -nwork 144 -nrq 0 &gt;&gt; output.zyra.dsbench/step352.zyra.dsbench_hytm1.-t.10000.-mr.debra.-ma.new.-mp.none.-p.-k.100000.-i.0.-d.0.-rq.0.-rqsize.256.-nwork.144.-nrq.0.-seqwidth.48.-trial.0.-pinning.ZYRA_CLUSTER.data 2&gt;&gt;output.zyra.dsbench/stderr.out"/>
    <s v="zyra"/>
    <x v="6"/>
    <x v="6"/>
  </r>
  <r>
    <s v="step353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134506326"/>
    <n v="10000"/>
    <m/>
    <m/>
    <m/>
    <m/>
    <m/>
    <n v="10000"/>
    <n v="668.79899999999998"/>
    <n v="0"/>
    <n v="10000"/>
    <n v="36"/>
    <s v="debra"/>
    <s v="new"/>
    <s v="none"/>
    <m/>
    <n v="7"/>
    <n v="1"/>
    <m/>
    <n v="0.35964099999999999"/>
    <n v="0.108476"/>
    <n v="798.16600000000005"/>
    <m/>
    <n v="668.79899999999998"/>
    <m/>
    <m/>
    <m/>
    <m/>
    <m/>
    <n v="1345063265"/>
    <n v="120561"/>
    <n v="1"/>
    <n v="0"/>
    <n v="0"/>
    <m/>
    <m/>
    <m/>
    <m/>
    <m/>
    <m/>
    <s v="step3530.zyra.dsbench_hybridnorec.-t.10000.-mr.debra.-ma.new.-mp.none.-p.-k.10000.-i.0.-d.0.-rq.0.-rqsize.256.-nwork.36.-nrq.0.-seqwidth.48.-trial.1.-pinning.ZYRA_SCATTER.data"/>
    <s v="LD_PRELOAD=../lib/libjemalloc.so  time timeout 13 numactl --interleave=all ./zyra.dsbench_hybridnorec -t 10000 -mr debra -ma new -mp none -p -k 10000 -i 0 -d 0 -rq 0 -rqsize 256 -nwork 36 -nrq 0 &gt;&gt; output.zyra.dsbench/step3530.zyra.dsbench_hybridnorec.-t.10000.-mr.debra.-ma.new.-mp.none.-p.-k.10000.-i.0.-d.0.-rq.0.-rqsize.256.-nwork.36.-nrq.0.-seqwidth.48.-trial.1.-pinning.ZYRA_SCATTER.data 2&gt;&gt;output.zyra.dsbench/stderr.out"/>
    <s v="zyra"/>
    <x v="17"/>
    <x v="0"/>
  </r>
  <r>
    <s v="step3531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130302479"/>
    <n v="10000"/>
    <m/>
    <m/>
    <m/>
    <m/>
    <m/>
    <n v="10000"/>
    <n v="676.78499999999997"/>
    <n v="0"/>
    <n v="10000"/>
    <n v="36"/>
    <s v="debra"/>
    <s v="new"/>
    <s v="none"/>
    <m/>
    <n v="7"/>
    <n v="1"/>
    <m/>
    <n v="0.41064699999999998"/>
    <n v="0.11611100000000001"/>
    <n v="839.02599999999995"/>
    <m/>
    <n v="676.78499999999997"/>
    <m/>
    <m/>
    <m/>
    <m/>
    <m/>
    <n v="1303024793"/>
    <n v="110384"/>
    <n v="56981"/>
    <n v="413"/>
    <n v="0"/>
    <m/>
    <m/>
    <m/>
    <m/>
    <m/>
    <m/>
    <s v="step3531.zyra.dsbench_hybridnorec.-t.10000.-mr.debra.-ma.new.-mp.none.-p.-k.10000.-i.0.-d.0.-rq.0.-rqsize.256.-nwork.36.-nrq.0.-seqwidth.48.-trial.2.-pinning.ZYRA_SCATTER.data"/>
    <s v="LD_PRELOAD=../lib/libjemalloc.so  time timeout 13 numactl --interleave=all ./zyra.dsbench_hybridnorec -t 10000 -mr debra -ma new -mp none -p -k 10000 -i 0 -d 0 -rq 0 -rqsize 256 -nwork 36 -nrq 0 &gt;&gt; output.zyra.dsbench/step3531.zyra.dsbench_hybridnorec.-t.10000.-mr.debra.-ma.new.-mp.none.-p.-k.10000.-i.0.-d.0.-rq.0.-rqsize.256.-nwork.36.-nrq.0.-seqwidth.48.-trial.2.-pinning.ZYRA_SCATTER.data 2&gt;&gt;output.zyra.dsbench/stderr.out"/>
    <s v="zyra"/>
    <x v="17"/>
    <x v="0"/>
  </r>
  <r>
    <s v="step3532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113308224"/>
    <n v="10000"/>
    <m/>
    <m/>
    <m/>
    <m/>
    <m/>
    <n v="10000"/>
    <n v="712.58600000000001"/>
    <n v="0"/>
    <n v="10000"/>
    <n v="35"/>
    <s v="debra"/>
    <s v="new"/>
    <s v="none"/>
    <m/>
    <n v="7"/>
    <n v="1"/>
    <m/>
    <n v="1.21861"/>
    <n v="0.24066499999999999"/>
    <n v="950.20399999999995"/>
    <m/>
    <n v="712.58600000000001"/>
    <m/>
    <m/>
    <m/>
    <m/>
    <m/>
    <n v="1132925530"/>
    <n v="8783532"/>
    <n v="156716"/>
    <n v="0"/>
    <n v="0.61535200000000001"/>
    <m/>
    <m/>
    <m/>
    <m/>
    <m/>
    <m/>
    <s v="step3532.zyra.dsbench_hybridnorec.-t.10000.-mr.debra.-ma.new.-mp.none.-p.-k.10000.-i.0.-d.0.-rq.0.-rqsize.256.-nwork.35.-nrq.1.-seqwidth.48.-trial.0.-pinning.ZYRA_SCATTER.data"/>
    <s v="LD_PRELOAD=../lib/libjemalloc.so  time timeout 13 numactl --interleave=all ./zyra.dsbench_hybridnorec -t 10000 -mr debra -ma new -mp none -p -k 10000 -i 0 -d 0 -rq 0 -rqsize 256 -nwork 35 -nrq 1 &gt;&gt; output.zyra.dsbench/step3532.zyra.dsbench_hybridnorec.-t.10000.-mr.debra.-ma.new.-mp.none.-p.-k.10000.-i.0.-d.0.-rq.0.-rqsize.256.-nwork.35.-nrq.1.-seqwidth.48.-trial.0.-pinning.ZYRA_SCATTER.data 2&gt;&gt;output.zyra.dsbench/stderr.out"/>
    <s v="zyra"/>
    <x v="18"/>
    <x v="0"/>
  </r>
  <r>
    <s v="step3533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109403294"/>
    <n v="10000"/>
    <m/>
    <m/>
    <m/>
    <m/>
    <m/>
    <n v="10000"/>
    <n v="694.95100000000002"/>
    <n v="0"/>
    <n v="10000"/>
    <n v="35"/>
    <s v="debra"/>
    <s v="new"/>
    <s v="none"/>
    <m/>
    <n v="7"/>
    <n v="1"/>
    <m/>
    <n v="1.3389599999999999"/>
    <n v="0.26106200000000002"/>
    <n v="981.33500000000004"/>
    <m/>
    <n v="694.95100000000002"/>
    <m/>
    <m/>
    <m/>
    <m/>
    <m/>
    <n v="1093870276"/>
    <n v="9023248"/>
    <n v="162669"/>
    <n v="0"/>
    <n v="0.60120099999999999"/>
    <m/>
    <m/>
    <m/>
    <m/>
    <m/>
    <m/>
    <s v="step3533.zyra.dsbench_hybridnorec.-t.10000.-mr.debra.-ma.new.-mp.none.-p.-k.10000.-i.0.-d.0.-rq.0.-rqsize.256.-nwork.35.-nrq.1.-seqwidth.48.-trial.1.-pinning.ZYRA_SCATTER.data"/>
    <s v="LD_PRELOAD=../lib/libjemalloc.so  time timeout 13 numactl --interleave=all ./zyra.dsbench_hybridnorec -t 10000 -mr debra -ma new -mp none -p -k 10000 -i 0 -d 0 -rq 0 -rqsize 256 -nwork 35 -nrq 1 &gt;&gt; output.zyra.dsbench/step3533.zyra.dsbench_hybridnorec.-t.10000.-mr.debra.-ma.new.-mp.none.-p.-k.10000.-i.0.-d.0.-rq.0.-rqsize.256.-nwork.35.-nrq.1.-seqwidth.48.-trial.1.-pinning.ZYRA_SCATTER.data 2&gt;&gt;output.zyra.dsbench/stderr.out"/>
    <s v="zyra"/>
    <x v="18"/>
    <x v="0"/>
  </r>
  <r>
    <s v="step353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110416056"/>
    <n v="10000"/>
    <m/>
    <m/>
    <m/>
    <m/>
    <m/>
    <n v="10000"/>
    <n v="711.59799999999996"/>
    <n v="0"/>
    <n v="10000"/>
    <n v="35"/>
    <s v="debra"/>
    <s v="new"/>
    <s v="none"/>
    <m/>
    <n v="7"/>
    <n v="1"/>
    <m/>
    <n v="1.2964599999999999"/>
    <n v="0.25714599999999999"/>
    <n v="979.92100000000005"/>
    <m/>
    <n v="711.59799999999996"/>
    <m/>
    <m/>
    <m/>
    <m/>
    <m/>
    <n v="1104001372"/>
    <n v="9193296"/>
    <n v="159190"/>
    <n v="0"/>
    <n v="0.58443100000000003"/>
    <m/>
    <m/>
    <m/>
    <m/>
    <m/>
    <m/>
    <s v="step3534.zyra.dsbench_hybridnorec.-t.10000.-mr.debra.-ma.new.-mp.none.-p.-k.10000.-i.0.-d.0.-rq.0.-rqsize.256.-nwork.35.-nrq.1.-seqwidth.48.-trial.2.-pinning.ZYRA_SCATTER.data"/>
    <s v="LD_PRELOAD=../lib/libjemalloc.so  time timeout 13 numactl --interleave=all ./zyra.dsbench_hybridnorec -t 10000 -mr debra -ma new -mp none -p -k 10000 -i 0 -d 0 -rq 0 -rqsize 256 -nwork 35 -nrq 1 &gt;&gt; output.zyra.dsbench/step3534.zyra.dsbench_hybridnorec.-t.10000.-mr.debra.-ma.new.-mp.none.-p.-k.10000.-i.0.-d.0.-rq.0.-rqsize.256.-nwork.35.-nrq.1.-seqwidth.48.-trial.2.-pinning.ZYRA_SCATTER.data 2&gt;&gt;output.zyra.dsbench/stderr.out"/>
    <s v="zyra"/>
    <x v="18"/>
    <x v="0"/>
  </r>
  <r>
    <s v="step3535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173050171"/>
    <n v="10000"/>
    <m/>
    <m/>
    <m/>
    <m/>
    <m/>
    <n v="10000"/>
    <n v="668.87300000000005"/>
    <n v="0"/>
    <n v="10000"/>
    <n v="54"/>
    <s v="debra"/>
    <s v="new"/>
    <s v="none"/>
    <m/>
    <n v="7"/>
    <n v="1"/>
    <m/>
    <n v="0.47518700000000003"/>
    <n v="0.14680099999999999"/>
    <n v="855.34799999999996"/>
    <m/>
    <n v="668.87300000000005"/>
    <m/>
    <m/>
    <m/>
    <m/>
    <m/>
    <n v="1730501697"/>
    <n v="154570"/>
    <n v="19"/>
    <n v="0"/>
    <n v="0"/>
    <m/>
    <m/>
    <m/>
    <m/>
    <m/>
    <m/>
    <s v="step3535.zyra.dsbench_hybridnorec.-t.10000.-mr.debra.-ma.new.-mp.none.-p.-k.10000.-i.0.-d.0.-rq.0.-rqsize.256.-nwork.54.-nrq.0.-seqwidth.48.-trial.0.-pinning.ZYRA_SCATTER.data"/>
    <s v="LD_PRELOAD=../lib/libjemalloc.so  time timeout 13 numactl --interleave=all ./zyra.dsbench_hybridnorec -t 10000 -mr debra -ma new -mp none -p -k 10000 -i 0 -d 0 -rq 0 -rqsize 256 -nwork 54 -nrq 0 &gt;&gt; output.zyra.dsbench/step3535.zyra.dsbench_hybridnorec.-t.10000.-mr.debra.-ma.new.-mp.none.-p.-k.10000.-i.0.-d.0.-rq.0.-rqsize.256.-nwork.54.-nrq.0.-seqwidth.48.-trial.0.-pinning.ZYRA_SCATTER.data 2&gt;&gt;output.zyra.dsbench/stderr.out"/>
    <s v="zyra"/>
    <x v="17"/>
    <x v="1"/>
  </r>
  <r>
    <s v="step3536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170653259"/>
    <n v="10000"/>
    <m/>
    <m/>
    <m/>
    <m/>
    <m/>
    <n v="10000"/>
    <n v="654.49900000000002"/>
    <n v="0"/>
    <n v="10000"/>
    <n v="54"/>
    <s v="debra"/>
    <s v="new"/>
    <s v="none"/>
    <m/>
    <n v="7"/>
    <n v="1"/>
    <m/>
    <n v="0.532528"/>
    <n v="0.15396399999999999"/>
    <n v="867.99800000000005"/>
    <m/>
    <n v="654.49900000000002"/>
    <m/>
    <m/>
    <m/>
    <m/>
    <m/>
    <n v="1706532595"/>
    <n v="127403"/>
    <n v="1"/>
    <n v="0"/>
    <n v="0"/>
    <m/>
    <m/>
    <m/>
    <m/>
    <m/>
    <m/>
    <s v="step3536.zyra.dsbench_hybridnorec.-t.10000.-mr.debra.-ma.new.-mp.none.-p.-k.10000.-i.0.-d.0.-rq.0.-rqsize.256.-nwork.54.-nrq.0.-seqwidth.48.-trial.1.-pinning.ZYRA_SCATTER.data"/>
    <s v="LD_PRELOAD=../lib/libjemalloc.so  time timeout 13 numactl --interleave=all ./zyra.dsbench_hybridnorec -t 10000 -mr debra -ma new -mp none -p -k 10000 -i 0 -d 0 -rq 0 -rqsize 256 -nwork 54 -nrq 0 &gt;&gt; output.zyra.dsbench/step3536.zyra.dsbench_hybridnorec.-t.10000.-mr.debra.-ma.new.-mp.none.-p.-k.10000.-i.0.-d.0.-rq.0.-rqsize.256.-nwork.54.-nrq.0.-seqwidth.48.-trial.1.-pinning.ZYRA_SCATTER.data 2&gt;&gt;output.zyra.dsbench/stderr.out"/>
    <s v="zyra"/>
    <x v="17"/>
    <x v="1"/>
  </r>
  <r>
    <s v="step3537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160997565"/>
    <n v="10000"/>
    <m/>
    <m/>
    <m/>
    <m/>
    <m/>
    <n v="10000"/>
    <n v="728.98099999999999"/>
    <n v="0"/>
    <n v="10000"/>
    <n v="54"/>
    <s v="debra"/>
    <s v="new"/>
    <s v="none"/>
    <m/>
    <n v="7"/>
    <n v="1"/>
    <m/>
    <n v="0.53627899999999995"/>
    <n v="0.15875"/>
    <n v="921.12800000000004"/>
    <m/>
    <n v="728.98099999999999"/>
    <m/>
    <m/>
    <m/>
    <m/>
    <m/>
    <n v="1609975650"/>
    <n v="148964"/>
    <n v="58378"/>
    <n v="668"/>
    <n v="0"/>
    <m/>
    <m/>
    <m/>
    <m/>
    <m/>
    <m/>
    <s v="step3537.zyra.dsbench_hybridnorec.-t.10000.-mr.debra.-ma.new.-mp.none.-p.-k.10000.-i.0.-d.0.-rq.0.-rqsize.256.-nwork.54.-nrq.0.-seqwidth.48.-trial.2.-pinning.ZYRA_SCATTER.data"/>
    <s v="LD_PRELOAD=../lib/libjemalloc.so  time timeout 13 numactl --interleave=all ./zyra.dsbench_hybridnorec -t 10000 -mr debra -ma new -mp none -p -k 10000 -i 0 -d 0 -rq 0 -rqsize 256 -nwork 54 -nrq 0 &gt;&gt; output.zyra.dsbench/step3537.zyra.dsbench_hybridnorec.-t.10000.-mr.debra.-ma.new.-mp.none.-p.-k.10000.-i.0.-d.0.-rq.0.-rqsize.256.-nwork.54.-nrq.0.-seqwidth.48.-trial.2.-pinning.ZYRA_SCATTER.data 2&gt;&gt;output.zyra.dsbench/stderr.out"/>
    <s v="zyra"/>
    <x v="17"/>
    <x v="1"/>
  </r>
  <r>
    <s v="step3538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145676791"/>
    <n v="10000"/>
    <m/>
    <m/>
    <m/>
    <m/>
    <m/>
    <n v="10000"/>
    <n v="687.74699999999996"/>
    <n v="0"/>
    <n v="10000"/>
    <n v="53"/>
    <s v="debra"/>
    <s v="new"/>
    <s v="none"/>
    <m/>
    <n v="7"/>
    <n v="1"/>
    <m/>
    <n v="1.3029200000000001"/>
    <n v="0.226719"/>
    <n v="1019.44"/>
    <m/>
    <n v="687.74699999999996"/>
    <m/>
    <m/>
    <m/>
    <m/>
    <m/>
    <n v="1456613405"/>
    <n v="10328047"/>
    <n v="154507"/>
    <n v="0"/>
    <n v="0.58373399999999998"/>
    <m/>
    <m/>
    <m/>
    <m/>
    <m/>
    <m/>
    <s v="step3538.zyra.dsbench_hybridnorec.-t.10000.-mr.debra.-ma.new.-mp.none.-p.-k.10000.-i.0.-d.0.-rq.0.-rqsize.256.-nwork.53.-nrq.1.-seqwidth.48.-trial.0.-pinning.ZYRA_SCATTER.data"/>
    <s v="LD_PRELOAD=../lib/libjemalloc.so  time timeout 13 numactl --interleave=all ./zyra.dsbench_hybridnorec -t 10000 -mr debra -ma new -mp none -p -k 10000 -i 0 -d 0 -rq 0 -rqsize 256 -nwork 53 -nrq 1 &gt;&gt; output.zyra.dsbench/step3538.zyra.dsbench_hybridnorec.-t.10000.-mr.debra.-ma.new.-mp.none.-p.-k.10000.-i.0.-d.0.-rq.0.-rqsize.256.-nwork.53.-nrq.1.-seqwidth.48.-trial.0.-pinning.ZYRA_SCATTER.data 2&gt;&gt;output.zyra.dsbench/stderr.out"/>
    <s v="zyra"/>
    <x v="18"/>
    <x v="1"/>
  </r>
  <r>
    <s v="step1253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237247678"/>
    <n v="10000"/>
    <m/>
    <m/>
    <m/>
    <m/>
    <m/>
    <n v="10000"/>
    <n v="649.30899999999997"/>
    <n v="0"/>
    <n v="10000"/>
    <n v="90"/>
    <s v="debra"/>
    <s v="new"/>
    <s v="none"/>
    <m/>
    <n v="8"/>
    <n v="1"/>
    <m/>
    <n v="0.48159299999999999"/>
    <n v="0.10192900000000001"/>
    <n v="1007.36"/>
    <m/>
    <n v="649.30899999999997"/>
    <m/>
    <m/>
    <m/>
    <m/>
    <m/>
    <n v="2372476781"/>
    <n v="1538982"/>
    <n v="30040"/>
    <n v="0"/>
    <n v="0"/>
    <m/>
    <m/>
    <m/>
    <m/>
    <m/>
    <m/>
    <s v="step1253.zyra.dsbench_hytm1.-t.10000.-mr.debra.-ma.new.-mp.none.-p.-k.10000.-i.0.-d.0.-rq.0.-rqsize.256.-nwork.90.-nrq.0.-seqwidth.48.-trial.1.-pinning.ZYRA_CLUSTER.data"/>
    <s v="LD_PRELOAD=../lib/libjemalloc.so  time timeout 13 numactl --interleave=all ./zyra.dsbench_hytm1 -t 10000 -mr debra -ma new -mp none -p -k 10000 -i 0 -d 0 -rq 0 -rqsize 256 -nwork 90 -nrq 0 &gt;&gt; output.zyra.dsbench/step1253.zyra.dsbench_hytm1.-t.10000.-mr.debra.-ma.new.-mp.none.-p.-k.10000.-i.0.-d.0.-rq.0.-rqsize.256.-nwork.90.-nrq.0.-seqwidth.48.-trial.1.-pinning.ZYRA_CLUSTER.data 2&gt;&gt;output.zyra.dsbench/stderr.out"/>
    <s v="zyra"/>
    <x v="4"/>
    <x v="4"/>
  </r>
  <r>
    <s v="step3539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147882087"/>
    <n v="10000"/>
    <m/>
    <m/>
    <m/>
    <m/>
    <m/>
    <n v="10000"/>
    <n v="670.74199999999996"/>
    <n v="0"/>
    <n v="10000"/>
    <n v="53"/>
    <s v="debra"/>
    <s v="new"/>
    <s v="none"/>
    <m/>
    <n v="7"/>
    <n v="1"/>
    <m/>
    <n v="1.25457"/>
    <n v="0.219774"/>
    <n v="1000.29"/>
    <m/>
    <n v="670.74199999999996"/>
    <m/>
    <m/>
    <m/>
    <m/>
    <m/>
    <n v="1478666683"/>
    <n v="10035374"/>
    <n v="154188"/>
    <n v="0"/>
    <n v="0.57027399999999995"/>
    <m/>
    <m/>
    <m/>
    <m/>
    <m/>
    <m/>
    <s v="step3539.zyra.dsbench_hybridnorec.-t.10000.-mr.debra.-ma.new.-mp.none.-p.-k.10000.-i.0.-d.0.-rq.0.-rqsize.256.-nwork.53.-nrq.1.-seqwidth.48.-trial.1.-pinning.ZYRA_SCATTER.data"/>
    <s v="LD_PRELOAD=../lib/libjemalloc.so  time timeout 13 numactl --interleave=all ./zyra.dsbench_hybridnorec -t 10000 -mr debra -ma new -mp none -p -k 10000 -i 0 -d 0 -rq 0 -rqsize 256 -nwork 53 -nrq 1 &gt;&gt; output.zyra.dsbench/step3539.zyra.dsbench_hybridnorec.-t.10000.-mr.debra.-ma.new.-mp.none.-p.-k.10000.-i.0.-d.0.-rq.0.-rqsize.256.-nwork.53.-nrq.1.-seqwidth.48.-trial.1.-pinning.ZYRA_SCATTER.data 2&gt;&gt;output.zyra.dsbench/stderr.out"/>
    <s v="zyra"/>
    <x v="18"/>
    <x v="1"/>
  </r>
  <r>
    <s v="step35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245722830"/>
    <n v="10000"/>
    <m/>
    <m/>
    <m/>
    <m/>
    <m/>
    <n v="10000"/>
    <n v="775.97799999999995"/>
    <n v="0"/>
    <n v="100000"/>
    <n v="144"/>
    <s v="debra"/>
    <s v="new"/>
    <s v="none"/>
    <m/>
    <n v="8"/>
    <n v="1"/>
    <m/>
    <n v="7.7339599999999997"/>
    <n v="3.8965100000000003E-2"/>
    <n v="1551.92"/>
    <m/>
    <n v="775.97799999999995"/>
    <m/>
    <m/>
    <m/>
    <m/>
    <m/>
    <n v="2457228303"/>
    <n v="5532074"/>
    <n v="1"/>
    <n v="0"/>
    <n v="9.9999999999999995E-7"/>
    <m/>
    <m/>
    <m/>
    <m/>
    <m/>
    <m/>
    <s v="step353.zyra.dsbench_hytm1.-t.10000.-mr.debra.-ma.new.-mp.none.-p.-k.100000.-i.0.-d.0.-rq.0.-rqsize.256.-nwork.144.-nrq.0.-seqwidth.48.-trial.1.-pinning.ZYRA_CLUSTER.data"/>
    <s v="LD_PRELOAD=../lib/libjemalloc.so  time timeout 13 numactl --interleave=all ./zyra.dsbench_hytm1 -t 10000 -mr debra -ma new -mp none -p -k 100000 -i 0 -d 0 -rq 0 -rqsize 256 -nwork 144 -nrq 0 &gt;&gt; output.zyra.dsbench/step353.zyra.dsbench_hytm1.-t.10000.-mr.debra.-ma.new.-mp.none.-p.-k.100000.-i.0.-d.0.-rq.0.-rqsize.256.-nwork.144.-nrq.0.-seqwidth.48.-trial.1.-pinning.ZYRA_CLUSTER.data 2&gt;&gt;output.zyra.dsbench/stderr.out"/>
    <s v="zyra"/>
    <x v="6"/>
    <x v="6"/>
  </r>
  <r>
    <s v="step354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148867278"/>
    <n v="10000"/>
    <m/>
    <m/>
    <m/>
    <m/>
    <m/>
    <n v="10000"/>
    <n v="664.75099999999998"/>
    <n v="0"/>
    <n v="10000"/>
    <n v="53"/>
    <s v="debra"/>
    <s v="new"/>
    <s v="none"/>
    <m/>
    <n v="7"/>
    <n v="1"/>
    <m/>
    <n v="1.2704299999999999"/>
    <n v="0.21773899999999999"/>
    <n v="995.20799999999997"/>
    <m/>
    <n v="664.75099999999998"/>
    <m/>
    <m/>
    <m/>
    <m/>
    <m/>
    <n v="1488516703"/>
    <n v="10612446"/>
    <n v="156084"/>
    <n v="0"/>
    <n v="0.59071499999999999"/>
    <m/>
    <m/>
    <m/>
    <m/>
    <m/>
    <m/>
    <s v="step3540.zyra.dsbench_hybridnorec.-t.10000.-mr.debra.-ma.new.-mp.none.-p.-k.10000.-i.0.-d.0.-rq.0.-rqsize.256.-nwork.53.-nrq.1.-seqwidth.48.-trial.2.-pinning.ZYRA_SCATTER.data"/>
    <s v="LD_PRELOAD=../lib/libjemalloc.so  time timeout 13 numactl --interleave=all ./zyra.dsbench_hybridnorec -t 10000 -mr debra -ma new -mp none -p -k 10000 -i 0 -d 0 -rq 0 -rqsize 256 -nwork 53 -nrq 1 &gt;&gt; output.zyra.dsbench/step3540.zyra.dsbench_hybridnorec.-t.10000.-mr.debra.-ma.new.-mp.none.-p.-k.10000.-i.0.-d.0.-rq.0.-rqsize.256.-nwork.53.-nrq.1.-seqwidth.48.-trial.2.-pinning.ZYRA_SCATTER.data 2&gt;&gt;output.zyra.dsbench/stderr.out"/>
    <s v="zyra"/>
    <x v="18"/>
    <x v="1"/>
  </r>
  <r>
    <s v="step3541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205710685"/>
    <n v="10000"/>
    <m/>
    <m/>
    <m/>
    <m/>
    <m/>
    <n v="10000"/>
    <n v="663.08100000000002"/>
    <n v="0"/>
    <n v="10000"/>
    <n v="72"/>
    <s v="debra"/>
    <s v="new"/>
    <s v="none"/>
    <m/>
    <n v="7"/>
    <n v="1"/>
    <m/>
    <n v="0.62063299999999999"/>
    <n v="0.17160900000000001"/>
    <n v="925.01"/>
    <m/>
    <n v="663.08100000000002"/>
    <m/>
    <m/>
    <m/>
    <m/>
    <m/>
    <n v="2057106851"/>
    <n v="170467"/>
    <n v="45811"/>
    <n v="973"/>
    <n v="0"/>
    <m/>
    <m/>
    <m/>
    <m/>
    <m/>
    <m/>
    <s v="step3541.zyra.dsbench_hybridnorec.-t.10000.-mr.debra.-ma.new.-mp.none.-p.-k.10000.-i.0.-d.0.-rq.0.-rqsize.256.-nwork.72.-nrq.0.-seqwidth.48.-trial.0.-pinning.ZYRA_SCATTER.data"/>
    <s v="LD_PRELOAD=../lib/libjemalloc.so  time timeout 13 numactl --interleave=all ./zyra.dsbench_hybridnorec -t 10000 -mr debra -ma new -mp none -p -k 10000 -i 0 -d 0 -rq 0 -rqsize 256 -nwork 72 -nrq 0 &gt;&gt; output.zyra.dsbench/step3541.zyra.dsbench_hybridnorec.-t.10000.-mr.debra.-ma.new.-mp.none.-p.-k.10000.-i.0.-d.0.-rq.0.-rqsize.256.-nwork.72.-nrq.0.-seqwidth.48.-trial.0.-pinning.ZYRA_SCATTER.data 2&gt;&gt;output.zyra.dsbench/stderr.out"/>
    <s v="zyra"/>
    <x v="17"/>
    <x v="2"/>
  </r>
  <r>
    <s v="step3542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203000157"/>
    <n v="10000"/>
    <m/>
    <m/>
    <m/>
    <m/>
    <m/>
    <n v="10000"/>
    <n v="671.57899999999995"/>
    <n v="0"/>
    <n v="10000"/>
    <n v="72"/>
    <s v="debra"/>
    <s v="new"/>
    <s v="none"/>
    <m/>
    <n v="7"/>
    <n v="1"/>
    <m/>
    <n v="0.62379899999999999"/>
    <n v="0.16656799999999999"/>
    <n v="942.54300000000001"/>
    <m/>
    <n v="671.57899999999995"/>
    <m/>
    <m/>
    <m/>
    <m/>
    <m/>
    <n v="2030001515"/>
    <n v="174168"/>
    <n v="62"/>
    <n v="0"/>
    <n v="0"/>
    <m/>
    <m/>
    <m/>
    <m/>
    <m/>
    <m/>
    <s v="step3542.zyra.dsbench_hybridnorec.-t.10000.-mr.debra.-ma.new.-mp.none.-p.-k.10000.-i.0.-d.0.-rq.0.-rqsize.256.-nwork.72.-nrq.0.-seqwidth.48.-trial.1.-pinning.ZYRA_SCATTER.data"/>
    <s v="LD_PRELOAD=../lib/libjemalloc.so  time timeout 13 numactl --interleave=all ./zyra.dsbench_hybridnorec -t 10000 -mr debra -ma new -mp none -p -k 10000 -i 0 -d 0 -rq 0 -rqsize 256 -nwork 72 -nrq 0 &gt;&gt; output.zyra.dsbench/step3542.zyra.dsbench_hybridnorec.-t.10000.-mr.debra.-ma.new.-mp.none.-p.-k.10000.-i.0.-d.0.-rq.0.-rqsize.256.-nwork.72.-nrq.0.-seqwidth.48.-trial.1.-pinning.ZYRA_SCATTER.data 2&gt;&gt;output.zyra.dsbench/stderr.out"/>
    <s v="zyra"/>
    <x v="17"/>
    <x v="2"/>
  </r>
  <r>
    <s v="step3543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207262034"/>
    <n v="10000"/>
    <m/>
    <m/>
    <m/>
    <m/>
    <m/>
    <n v="10000"/>
    <n v="642.45000000000005"/>
    <n v="0"/>
    <n v="10000"/>
    <n v="72"/>
    <s v="debra"/>
    <s v="new"/>
    <s v="none"/>
    <m/>
    <n v="7"/>
    <n v="1"/>
    <m/>
    <n v="0.62568100000000004"/>
    <n v="0.17103199999999999"/>
    <n v="924.29200000000003"/>
    <m/>
    <n v="642.45000000000005"/>
    <m/>
    <m/>
    <m/>
    <m/>
    <m/>
    <n v="2072620346"/>
    <n v="148857"/>
    <n v="46235"/>
    <n v="964"/>
    <n v="0"/>
    <m/>
    <m/>
    <m/>
    <m/>
    <m/>
    <m/>
    <s v="step3543.zyra.dsbench_hybridnorec.-t.10000.-mr.debra.-ma.new.-mp.none.-p.-k.10000.-i.0.-d.0.-rq.0.-rqsize.256.-nwork.72.-nrq.0.-seqwidth.48.-trial.2.-pinning.ZYRA_SCATTER.data"/>
    <s v="LD_PRELOAD=../lib/libjemalloc.so  time timeout 13 numactl --interleave=all ./zyra.dsbench_hybridnorec -t 10000 -mr debra -ma new -mp none -p -k 10000 -i 0 -d 0 -rq 0 -rqsize 256 -nwork 72 -nrq 0 &gt;&gt; output.zyra.dsbench/step3543.zyra.dsbench_hybridnorec.-t.10000.-mr.debra.-ma.new.-mp.none.-p.-k.10000.-i.0.-d.0.-rq.0.-rqsize.256.-nwork.72.-nrq.0.-seqwidth.48.-trial.2.-pinning.ZYRA_SCATTER.data 2&gt;&gt;output.zyra.dsbench/stderr.out"/>
    <s v="zyra"/>
    <x v="17"/>
    <x v="2"/>
  </r>
  <r>
    <s v="step354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207525598"/>
    <n v="10000"/>
    <m/>
    <m/>
    <m/>
    <m/>
    <m/>
    <n v="10000"/>
    <n v="673.34"/>
    <n v="0"/>
    <n v="10000"/>
    <n v="71"/>
    <s v="debra"/>
    <s v="new"/>
    <s v="none"/>
    <m/>
    <n v="7"/>
    <n v="1"/>
    <m/>
    <n v="1.1230899999999999"/>
    <n v="0.184784"/>
    <n v="918.54499999999996"/>
    <m/>
    <n v="673.34"/>
    <m/>
    <m/>
    <m/>
    <m/>
    <m/>
    <n v="2075099184"/>
    <n v="13166945"/>
    <n v="156797"/>
    <n v="0"/>
    <n v="0.59641299999999997"/>
    <m/>
    <m/>
    <m/>
    <m/>
    <m/>
    <m/>
    <s v="step3544.zyra.dsbench_hybridnorec.-t.10000.-mr.debra.-ma.new.-mp.none.-p.-k.10000.-i.0.-d.0.-rq.0.-rqsize.256.-nwork.71.-nrq.1.-seqwidth.48.-trial.0.-pinning.ZYRA_SCATTER.data"/>
    <s v="LD_PRELOAD=../lib/libjemalloc.so  time timeout 13 numactl --interleave=all ./zyra.dsbench_hybridnorec -t 10000 -mr debra -ma new -mp none -p -k 10000 -i 0 -d 0 -rq 0 -rqsize 256 -nwork 71 -nrq 1 &gt;&gt; output.zyra.dsbench/step3544.zyra.dsbench_hybridnorec.-t.10000.-mr.debra.-ma.new.-mp.none.-p.-k.10000.-i.0.-d.0.-rq.0.-rqsize.256.-nwork.71.-nrq.1.-seqwidth.48.-trial.0.-pinning.ZYRA_SCATTER.data 2&gt;&gt;output.zyra.dsbench/stderr.out"/>
    <s v="zyra"/>
    <x v="18"/>
    <x v="2"/>
  </r>
  <r>
    <s v="step3545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190109250"/>
    <n v="10000"/>
    <m/>
    <m/>
    <m/>
    <m/>
    <m/>
    <n v="10000"/>
    <n v="687.26300000000003"/>
    <n v="0"/>
    <n v="10000"/>
    <n v="71"/>
    <s v="debra"/>
    <s v="new"/>
    <s v="none"/>
    <m/>
    <n v="7"/>
    <n v="1"/>
    <m/>
    <n v="1.2174700000000001"/>
    <n v="0.19601099999999999"/>
    <n v="1001.21"/>
    <m/>
    <n v="687.26300000000003"/>
    <m/>
    <m/>
    <m/>
    <m/>
    <m/>
    <n v="1900937012"/>
    <n v="12795745"/>
    <n v="155488"/>
    <n v="0"/>
    <n v="0.55484900000000004"/>
    <m/>
    <m/>
    <m/>
    <m/>
    <m/>
    <m/>
    <s v="step3545.zyra.dsbench_hybridnorec.-t.10000.-mr.debra.-ma.new.-mp.none.-p.-k.10000.-i.0.-d.0.-rq.0.-rqsize.256.-nwork.71.-nrq.1.-seqwidth.48.-trial.1.-pinning.ZYRA_SCATTER.data"/>
    <s v="LD_PRELOAD=../lib/libjemalloc.so  time timeout 13 numactl --interleave=all ./zyra.dsbench_hybridnorec -t 10000 -mr debra -ma new -mp none -p -k 10000 -i 0 -d 0 -rq 0 -rqsize 256 -nwork 71 -nrq 1 &gt;&gt; output.zyra.dsbench/step3545.zyra.dsbench_hybridnorec.-t.10000.-mr.debra.-ma.new.-mp.none.-p.-k.10000.-i.0.-d.0.-rq.0.-rqsize.256.-nwork.71.-nrq.1.-seqwidth.48.-trial.1.-pinning.ZYRA_SCATTER.data 2&gt;&gt;output.zyra.dsbench/stderr.out"/>
    <s v="zyra"/>
    <x v="18"/>
    <x v="2"/>
  </r>
  <r>
    <s v="step3546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190194847"/>
    <n v="10000"/>
    <m/>
    <m/>
    <m/>
    <m/>
    <m/>
    <n v="10000"/>
    <n v="681.02700000000004"/>
    <n v="0"/>
    <n v="10000"/>
    <n v="71"/>
    <s v="debra"/>
    <s v="new"/>
    <s v="none"/>
    <m/>
    <n v="7"/>
    <n v="1"/>
    <m/>
    <n v="1.21838"/>
    <n v="0.19308600000000001"/>
    <n v="997.971"/>
    <m/>
    <n v="681.02700000000004"/>
    <m/>
    <m/>
    <m/>
    <m/>
    <m/>
    <n v="1901794172"/>
    <n v="13179252"/>
    <n v="154302"/>
    <n v="0"/>
    <n v="0.55327400000000004"/>
    <m/>
    <m/>
    <m/>
    <m/>
    <m/>
    <m/>
    <s v="step3546.zyra.dsbench_hybridnorec.-t.10000.-mr.debra.-ma.new.-mp.none.-p.-k.10000.-i.0.-d.0.-rq.0.-rqsize.256.-nwork.71.-nrq.1.-seqwidth.48.-trial.2.-pinning.ZYRA_SCATTER.data"/>
    <s v="LD_PRELOAD=../lib/libjemalloc.so  time timeout 13 numactl --interleave=all ./zyra.dsbench_hybridnorec -t 10000 -mr debra -ma new -mp none -p -k 10000 -i 0 -d 0 -rq 0 -rqsize 256 -nwork 71 -nrq 1 &gt;&gt; output.zyra.dsbench/step3546.zyra.dsbench_hybridnorec.-t.10000.-mr.debra.-ma.new.-mp.none.-p.-k.10000.-i.0.-d.0.-rq.0.-rqsize.256.-nwork.71.-nrq.1.-seqwidth.48.-trial.2.-pinning.ZYRA_SCATTER.data 2&gt;&gt;output.zyra.dsbench/stderr.out"/>
    <s v="zyra"/>
    <x v="18"/>
    <x v="2"/>
  </r>
  <r>
    <s v="step3547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255176879"/>
    <n v="10000"/>
    <m/>
    <m/>
    <m/>
    <m/>
    <m/>
    <n v="10000"/>
    <n v="665.52"/>
    <n v="0"/>
    <n v="10000"/>
    <n v="90"/>
    <s v="debra"/>
    <s v="new"/>
    <s v="none"/>
    <m/>
    <n v="7"/>
    <n v="1"/>
    <m/>
    <n v="0.62760300000000002"/>
    <n v="0.19786599999999999"/>
    <n v="932.63099999999997"/>
    <m/>
    <n v="665.52"/>
    <m/>
    <m/>
    <m/>
    <m/>
    <m/>
    <n v="2551768793"/>
    <n v="450073"/>
    <n v="43242"/>
    <n v="1124"/>
    <n v="0"/>
    <m/>
    <m/>
    <m/>
    <m/>
    <m/>
    <m/>
    <s v="step3547.zyra.dsbench_hybridnorec.-t.10000.-mr.debra.-ma.new.-mp.none.-p.-k.10000.-i.0.-d.0.-rq.0.-rqsize.256.-nwork.90.-nrq.0.-seqwidth.48.-trial.0.-pinning.ZYRA_SCATTER.data"/>
    <s v="LD_PRELOAD=../lib/libjemalloc.so  time timeout 13 numactl --interleave=all ./zyra.dsbench_hybridnorec -t 10000 -mr debra -ma new -mp none -p -k 10000 -i 0 -d 0 -rq 0 -rqsize 256 -nwork 90 -nrq 0 &gt;&gt; output.zyra.dsbench/step3547.zyra.dsbench_hybridnorec.-t.10000.-mr.debra.-ma.new.-mp.none.-p.-k.10000.-i.0.-d.0.-rq.0.-rqsize.256.-nwork.90.-nrq.0.-seqwidth.48.-trial.0.-pinning.ZYRA_SCATTER.data 2&gt;&gt;output.zyra.dsbench/stderr.out"/>
    <s v="zyra"/>
    <x v="17"/>
    <x v="4"/>
  </r>
  <r>
    <s v="step1254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239490966"/>
    <n v="10000"/>
    <m/>
    <m/>
    <m/>
    <m/>
    <m/>
    <n v="10000"/>
    <n v="666.85400000000004"/>
    <n v="0"/>
    <n v="10000"/>
    <n v="90"/>
    <s v="debra"/>
    <s v="new"/>
    <s v="none"/>
    <m/>
    <n v="8"/>
    <n v="1"/>
    <m/>
    <n v="0.45703700000000003"/>
    <n v="9.6023600000000001E-2"/>
    <n v="997.67"/>
    <m/>
    <n v="666.85400000000004"/>
    <m/>
    <m/>
    <m/>
    <m/>
    <m/>
    <n v="2394909655"/>
    <n v="3101197"/>
    <n v="8"/>
    <n v="0"/>
    <n v="6.2659999999999998E-6"/>
    <m/>
    <m/>
    <m/>
    <m/>
    <m/>
    <m/>
    <s v="step1254.zyra.dsbench_hytm1.-t.10000.-mr.debra.-ma.new.-mp.none.-p.-k.10000.-i.0.-d.0.-rq.0.-rqsize.256.-nwork.90.-nrq.0.-seqwidth.48.-trial.2.-pinning.ZYRA_CLUSTER.data"/>
    <s v="LD_PRELOAD=../lib/libjemalloc.so  time timeout 13 numactl --interleave=all ./zyra.dsbench_hytm1 -t 10000 -mr debra -ma new -mp none -p -k 10000 -i 0 -d 0 -rq 0 -rqsize 256 -nwork 90 -nrq 0 &gt;&gt; output.zyra.dsbench/step1254.zyra.dsbench_hytm1.-t.10000.-mr.debra.-ma.new.-mp.none.-p.-k.10000.-i.0.-d.0.-rq.0.-rqsize.256.-nwork.90.-nrq.0.-seqwidth.48.-trial.2.-pinning.ZYRA_CLUSTER.data 2&gt;&gt;output.zyra.dsbench/stderr.out"/>
    <s v="zyra"/>
    <x v="4"/>
    <x v="4"/>
  </r>
  <r>
    <s v="step3548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242176213"/>
    <n v="10000"/>
    <m/>
    <m/>
    <m/>
    <m/>
    <m/>
    <n v="10000"/>
    <n v="641.26300000000003"/>
    <n v="0"/>
    <n v="10000"/>
    <n v="90"/>
    <s v="debra"/>
    <s v="new"/>
    <s v="none"/>
    <m/>
    <n v="7"/>
    <n v="1"/>
    <m/>
    <n v="0.61916599999999999"/>
    <n v="0.19278699999999999"/>
    <n v="985.78099999999995"/>
    <m/>
    <n v="641.26300000000003"/>
    <m/>
    <m/>
    <m/>
    <m/>
    <m/>
    <n v="2421762078"/>
    <n v="503493"/>
    <n v="53"/>
    <n v="0"/>
    <n v="0"/>
    <m/>
    <m/>
    <m/>
    <m/>
    <m/>
    <m/>
    <s v="step3548.zyra.dsbench_hybridnorec.-t.10000.-mr.debra.-ma.new.-mp.none.-p.-k.10000.-i.0.-d.0.-rq.0.-rqsize.256.-nwork.90.-nrq.0.-seqwidth.48.-trial.1.-pinning.ZYRA_SCATTER.data"/>
    <s v="LD_PRELOAD=../lib/libjemalloc.so  time timeout 13 numactl --interleave=all ./zyra.dsbench_hybridnorec -t 10000 -mr debra -ma new -mp none -p -k 10000 -i 0 -d 0 -rq 0 -rqsize 256 -nwork 90 -nrq 0 &gt;&gt; output.zyra.dsbench/step3548.zyra.dsbench_hybridnorec.-t.10000.-mr.debra.-ma.new.-mp.none.-p.-k.10000.-i.0.-d.0.-rq.0.-rqsize.256.-nwork.90.-nrq.0.-seqwidth.48.-trial.1.-pinning.ZYRA_SCATTER.data 2&gt;&gt;output.zyra.dsbench/stderr.out"/>
    <s v="zyra"/>
    <x v="17"/>
    <x v="4"/>
  </r>
  <r>
    <s v="step3549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244748307"/>
    <n v="10000"/>
    <m/>
    <m/>
    <m/>
    <m/>
    <m/>
    <n v="10000"/>
    <n v="673.01199999999994"/>
    <n v="0"/>
    <n v="10000"/>
    <n v="90"/>
    <s v="debra"/>
    <s v="new"/>
    <s v="none"/>
    <m/>
    <n v="7"/>
    <n v="1"/>
    <m/>
    <n v="0.59316800000000003"/>
    <n v="0.19666400000000001"/>
    <n v="974.94100000000003"/>
    <m/>
    <n v="673.01199999999994"/>
    <m/>
    <m/>
    <m/>
    <m/>
    <m/>
    <n v="2447483077"/>
    <n v="535274"/>
    <n v="42590"/>
    <n v="1073"/>
    <n v="0"/>
    <m/>
    <m/>
    <m/>
    <m/>
    <m/>
    <m/>
    <s v="step3549.zyra.dsbench_hybridnorec.-t.10000.-mr.debra.-ma.new.-mp.none.-p.-k.10000.-i.0.-d.0.-rq.0.-rqsize.256.-nwork.90.-nrq.0.-seqwidth.48.-trial.2.-pinning.ZYRA_SCATTER.data"/>
    <s v="LD_PRELOAD=../lib/libjemalloc.so  time timeout 13 numactl --interleave=all ./zyra.dsbench_hybridnorec -t 10000 -mr debra -ma new -mp none -p -k 10000 -i 0 -d 0 -rq 0 -rqsize 256 -nwork 90 -nrq 0 &gt;&gt; output.zyra.dsbench/step3549.zyra.dsbench_hybridnorec.-t.10000.-mr.debra.-ma.new.-mp.none.-p.-k.10000.-i.0.-d.0.-rq.0.-rqsize.256.-nwork.90.-nrq.0.-seqwidth.48.-trial.2.-pinning.ZYRA_SCATTER.data 2&gt;&gt;output.zyra.dsbench/stderr.out"/>
    <s v="zyra"/>
    <x v="17"/>
    <x v="4"/>
  </r>
  <r>
    <s v="step354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250267143"/>
    <n v="10000"/>
    <m/>
    <m/>
    <m/>
    <m/>
    <m/>
    <n v="10000"/>
    <n v="766.23400000000004"/>
    <n v="0"/>
    <n v="100000"/>
    <n v="144"/>
    <s v="debra"/>
    <s v="new"/>
    <s v="none"/>
    <m/>
    <n v="8"/>
    <n v="1"/>
    <m/>
    <n v="7.7250699999999997"/>
    <n v="3.8580000000000003E-2"/>
    <n v="1526.39"/>
    <m/>
    <n v="766.23400000000004"/>
    <m/>
    <m/>
    <m/>
    <m/>
    <m/>
    <n v="2502671435"/>
    <n v="5265913"/>
    <n v="4"/>
    <n v="0"/>
    <n v="8.2900000000000002E-6"/>
    <m/>
    <m/>
    <m/>
    <m/>
    <m/>
    <m/>
    <s v="step354.zyra.dsbench_hytm1.-t.10000.-mr.debra.-ma.new.-mp.none.-p.-k.100000.-i.0.-d.0.-rq.0.-rqsize.256.-nwork.144.-nrq.0.-seqwidth.48.-trial.2.-pinning.ZYRA_CLUSTER.data"/>
    <s v="LD_PRELOAD=../lib/libjemalloc.so  time timeout 13 numactl --interleave=all ./zyra.dsbench_hytm1 -t 10000 -mr debra -ma new -mp none -p -k 100000 -i 0 -d 0 -rq 0 -rqsize 256 -nwork 144 -nrq 0 &gt;&gt; output.zyra.dsbench/step354.zyra.dsbench_hytm1.-t.10000.-mr.debra.-ma.new.-mp.none.-p.-k.100000.-i.0.-d.0.-rq.0.-rqsize.256.-nwork.144.-nrq.0.-seqwidth.48.-trial.2.-pinning.ZYRA_CLUSTER.data 2&gt;&gt;output.zyra.dsbench/stderr.out"/>
    <s v="zyra"/>
    <x v="6"/>
    <x v="6"/>
  </r>
  <r>
    <s v="step355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226750926"/>
    <n v="10000"/>
    <m/>
    <m/>
    <m/>
    <m/>
    <m/>
    <n v="10000"/>
    <n v="688.82"/>
    <n v="0"/>
    <n v="10000"/>
    <n v="89"/>
    <s v="debra"/>
    <s v="new"/>
    <s v="none"/>
    <m/>
    <n v="7"/>
    <n v="1"/>
    <m/>
    <n v="0.82704299999999997"/>
    <n v="0.171322"/>
    <n v="1050.48"/>
    <m/>
    <n v="688.82"/>
    <m/>
    <m/>
    <m/>
    <m/>
    <m/>
    <n v="2267405208"/>
    <n v="10234541"/>
    <n v="104058"/>
    <n v="0"/>
    <n v="0.39945700000000001"/>
    <m/>
    <m/>
    <m/>
    <m/>
    <m/>
    <m/>
    <s v="step3550.zyra.dsbench_hybridnorec.-t.10000.-mr.debra.-ma.new.-mp.none.-p.-k.10000.-i.0.-d.0.-rq.0.-rqsize.256.-nwork.89.-nrq.1.-seqwidth.48.-trial.0.-pinning.ZYRA_SCATTER.data"/>
    <s v="LD_PRELOAD=../lib/libjemalloc.so  time timeout 13 numactl --interleave=all ./zyra.dsbench_hybridnorec -t 10000 -mr debra -ma new -mp none -p -k 10000 -i 0 -d 0 -rq 0 -rqsize 256 -nwork 89 -nrq 1 &gt;&gt; output.zyra.dsbench/step3550.zyra.dsbench_hybridnorec.-t.10000.-mr.debra.-ma.new.-mp.none.-p.-k.10000.-i.0.-d.0.-rq.0.-rqsize.256.-nwork.89.-nrq.1.-seqwidth.48.-trial.0.-pinning.ZYRA_SCATTER.data 2&gt;&gt;output.zyra.dsbench/stderr.out"/>
    <s v="zyra"/>
    <x v="18"/>
    <x v="4"/>
  </r>
  <r>
    <s v="step3551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229338857"/>
    <n v="10000"/>
    <m/>
    <m/>
    <m/>
    <m/>
    <m/>
    <n v="10000"/>
    <n v="670.62300000000005"/>
    <n v="0"/>
    <n v="10000"/>
    <n v="89"/>
    <s v="debra"/>
    <s v="new"/>
    <s v="none"/>
    <m/>
    <n v="7"/>
    <n v="1"/>
    <m/>
    <n v="0.84727399999999997"/>
    <n v="0.177423"/>
    <n v="1036.6199999999999"/>
    <m/>
    <n v="670.62300000000005"/>
    <m/>
    <m/>
    <m/>
    <m/>
    <m/>
    <n v="2293283683"/>
    <n v="9898158"/>
    <n v="104896"/>
    <n v="0"/>
    <n v="0.42673299999999997"/>
    <m/>
    <m/>
    <m/>
    <m/>
    <m/>
    <m/>
    <s v="step3551.zyra.dsbench_hybridnorec.-t.10000.-mr.debra.-ma.new.-mp.none.-p.-k.10000.-i.0.-d.0.-rq.0.-rqsize.256.-nwork.89.-nrq.1.-seqwidth.48.-trial.1.-pinning.ZYRA_SCATTER.data"/>
    <s v="LD_PRELOAD=../lib/libjemalloc.so  time timeout 13 numactl --interleave=all ./zyra.dsbench_hybridnorec -t 10000 -mr debra -ma new -mp none -p -k 10000 -i 0 -d 0 -rq 0 -rqsize 256 -nwork 89 -nrq 1 &gt;&gt; output.zyra.dsbench/step3551.zyra.dsbench_hybridnorec.-t.10000.-mr.debra.-ma.new.-mp.none.-p.-k.10000.-i.0.-d.0.-rq.0.-rqsize.256.-nwork.89.-nrq.1.-seqwidth.48.-trial.1.-pinning.ZYRA_SCATTER.data 2&gt;&gt;output.zyra.dsbench/stderr.out"/>
    <s v="zyra"/>
    <x v="18"/>
    <x v="4"/>
  </r>
  <r>
    <s v="step3552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228735185"/>
    <n v="10000"/>
    <m/>
    <m/>
    <m/>
    <m/>
    <m/>
    <n v="10000"/>
    <n v="690.12099999999998"/>
    <n v="0"/>
    <n v="10000"/>
    <n v="89"/>
    <s v="debra"/>
    <s v="new"/>
    <s v="none"/>
    <m/>
    <n v="7"/>
    <n v="1"/>
    <m/>
    <n v="0.86414899999999994"/>
    <n v="0.17091100000000001"/>
    <n v="1040.1400000000001"/>
    <m/>
    <n v="690.12099999999998"/>
    <m/>
    <m/>
    <m/>
    <m/>
    <m/>
    <n v="2287246046"/>
    <n v="12590997"/>
    <n v="105810"/>
    <n v="0"/>
    <n v="0.38023899999999999"/>
    <m/>
    <m/>
    <m/>
    <m/>
    <m/>
    <m/>
    <s v="step3552.zyra.dsbench_hybridnorec.-t.10000.-mr.debra.-ma.new.-mp.none.-p.-k.10000.-i.0.-d.0.-rq.0.-rqsize.256.-nwork.89.-nrq.1.-seqwidth.48.-trial.2.-pinning.ZYRA_SCATTER.data"/>
    <s v="LD_PRELOAD=../lib/libjemalloc.so  time timeout 13 numactl --interleave=all ./zyra.dsbench_hybridnorec -t 10000 -mr debra -ma new -mp none -p -k 10000 -i 0 -d 0 -rq 0 -rqsize 256 -nwork 89 -nrq 1 &gt;&gt; output.zyra.dsbench/step3552.zyra.dsbench_hybridnorec.-t.10000.-mr.debra.-ma.new.-mp.none.-p.-k.10000.-i.0.-d.0.-rq.0.-rqsize.256.-nwork.89.-nrq.1.-seqwidth.48.-trial.2.-pinning.ZYRA_SCATTER.data 2&gt;&gt;output.zyra.dsbench/stderr.out"/>
    <s v="zyra"/>
    <x v="18"/>
    <x v="4"/>
  </r>
  <r>
    <s v="step3553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277909295"/>
    <n v="10000"/>
    <m/>
    <m/>
    <m/>
    <m/>
    <m/>
    <n v="10000"/>
    <n v="658.95699999999999"/>
    <n v="0"/>
    <n v="10000"/>
    <n v="108"/>
    <s v="debra"/>
    <s v="new"/>
    <s v="none"/>
    <m/>
    <n v="7"/>
    <n v="1"/>
    <m/>
    <n v="0.59811899999999996"/>
    <n v="0.22728200000000001"/>
    <n v="1026.3"/>
    <m/>
    <n v="658.95699999999999"/>
    <m/>
    <m/>
    <m/>
    <m/>
    <m/>
    <n v="2779092957"/>
    <n v="1293578"/>
    <n v="2"/>
    <n v="0"/>
    <n v="0"/>
    <m/>
    <m/>
    <m/>
    <m/>
    <m/>
    <m/>
    <s v="step3553.zyra.dsbench_hybridnorec.-t.10000.-mr.debra.-ma.new.-mp.none.-p.-k.10000.-i.0.-d.0.-rq.0.-rqsize.256.-nwork.108.-nrq.0.-seqwidth.48.-trial.0.-pinning.ZYRA_SCATTER.data"/>
    <s v="LD_PRELOAD=../lib/libjemalloc.so  time timeout 13 numactl --interleave=all ./zyra.dsbench_hybridnorec -t 10000 -mr debra -ma new -mp none -p -k 10000 -i 0 -d 0 -rq 0 -rqsize 256 -nwork 108 -nrq 0 &gt;&gt; output.zyra.dsbench/step3553.zyra.dsbench_hybridnorec.-t.10000.-mr.debra.-ma.new.-mp.none.-p.-k.10000.-i.0.-d.0.-rq.0.-rqsize.256.-nwork.108.-nrq.0.-seqwidth.48.-trial.0.-pinning.ZYRA_SCATTER.data 2&gt;&gt;output.zyra.dsbench/stderr.out"/>
    <s v="zyra"/>
    <x v="17"/>
    <x v="3"/>
  </r>
  <r>
    <s v="step355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284686960"/>
    <n v="10000"/>
    <m/>
    <m/>
    <m/>
    <m/>
    <m/>
    <n v="10000"/>
    <n v="662.74300000000005"/>
    <n v="0"/>
    <n v="10000"/>
    <n v="108"/>
    <s v="debra"/>
    <s v="new"/>
    <s v="none"/>
    <m/>
    <n v="7"/>
    <n v="1"/>
    <m/>
    <n v="0.58369300000000002"/>
    <n v="0.22637699999999999"/>
    <n v="1005.86"/>
    <m/>
    <n v="662.74300000000005"/>
    <m/>
    <m/>
    <m/>
    <m/>
    <m/>
    <n v="2846869601"/>
    <n v="881327"/>
    <n v="42976"/>
    <n v="1259"/>
    <n v="0"/>
    <m/>
    <m/>
    <m/>
    <m/>
    <m/>
    <m/>
    <s v="step3554.zyra.dsbench_hybridnorec.-t.10000.-mr.debra.-ma.new.-mp.none.-p.-k.10000.-i.0.-d.0.-rq.0.-rqsize.256.-nwork.108.-nrq.0.-seqwidth.48.-trial.1.-pinning.ZYRA_SCATTER.data"/>
    <s v="LD_PRELOAD=../lib/libjemalloc.so  time timeout 13 numactl --interleave=all ./zyra.dsbench_hybridnorec -t 10000 -mr debra -ma new -mp none -p -k 10000 -i 0 -d 0 -rq 0 -rqsize 256 -nwork 108 -nrq 0 &gt;&gt; output.zyra.dsbench/step3554.zyra.dsbench_hybridnorec.-t.10000.-mr.debra.-ma.new.-mp.none.-p.-k.10000.-i.0.-d.0.-rq.0.-rqsize.256.-nwork.108.-nrq.0.-seqwidth.48.-trial.1.-pinning.ZYRA_SCATTER.data 2&gt;&gt;output.zyra.dsbench/stderr.out"/>
    <s v="zyra"/>
    <x v="17"/>
    <x v="3"/>
  </r>
  <r>
    <s v="step3555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284000093"/>
    <n v="10000"/>
    <m/>
    <m/>
    <m/>
    <m/>
    <m/>
    <n v="10000"/>
    <n v="667.952"/>
    <n v="0"/>
    <n v="10000"/>
    <n v="108"/>
    <s v="debra"/>
    <s v="new"/>
    <s v="none"/>
    <m/>
    <n v="7"/>
    <n v="1"/>
    <m/>
    <n v="0.62284200000000001"/>
    <n v="0.22534100000000001"/>
    <n v="1010.6"/>
    <m/>
    <n v="667.952"/>
    <m/>
    <m/>
    <m/>
    <m/>
    <m/>
    <n v="2840000938"/>
    <n v="797064"/>
    <n v="42629"/>
    <n v="1320"/>
    <n v="0"/>
    <m/>
    <m/>
    <m/>
    <m/>
    <m/>
    <m/>
    <s v="step3555.zyra.dsbench_hybridnorec.-t.10000.-mr.debra.-ma.new.-mp.none.-p.-k.10000.-i.0.-d.0.-rq.0.-rqsize.256.-nwork.108.-nrq.0.-seqwidth.48.-trial.2.-pinning.ZYRA_SCATTER.data"/>
    <s v="LD_PRELOAD=../lib/libjemalloc.so  time timeout 13 numactl --interleave=all ./zyra.dsbench_hybridnorec -t 10000 -mr debra -ma new -mp none -p -k 10000 -i 0 -d 0 -rq 0 -rqsize 256 -nwork 108 -nrq 0 &gt;&gt; output.zyra.dsbench/step3555.zyra.dsbench_hybridnorec.-t.10000.-mr.debra.-ma.new.-mp.none.-p.-k.10000.-i.0.-d.0.-rq.0.-rqsize.256.-nwork.108.-nrq.0.-seqwidth.48.-trial.2.-pinning.ZYRA_SCATTER.data 2&gt;&gt;output.zyra.dsbench/stderr.out"/>
    <s v="zyra"/>
    <x v="17"/>
    <x v="3"/>
  </r>
  <r>
    <s v="step3556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266188876"/>
    <n v="10000"/>
    <m/>
    <m/>
    <m/>
    <m/>
    <m/>
    <n v="10000"/>
    <n v="660.90599999999995"/>
    <n v="0"/>
    <n v="10000"/>
    <n v="107"/>
    <s v="debra"/>
    <s v="new"/>
    <s v="none"/>
    <m/>
    <n v="7"/>
    <n v="1"/>
    <m/>
    <n v="0.77908699999999997"/>
    <n v="0.183223"/>
    <n v="1072.9100000000001"/>
    <m/>
    <n v="660.90599999999995"/>
    <m/>
    <m/>
    <m/>
    <m/>
    <m/>
    <n v="2661784732"/>
    <n v="12174247"/>
    <n v="104037"/>
    <n v="0"/>
    <n v="0.37540400000000002"/>
    <m/>
    <m/>
    <m/>
    <m/>
    <m/>
    <m/>
    <s v="step3556.zyra.dsbench_hybridnorec.-t.10000.-mr.debra.-ma.new.-mp.none.-p.-k.10000.-i.0.-d.0.-rq.0.-rqsize.256.-nwork.107.-nrq.1.-seqwidth.48.-trial.0.-pinning.ZYRA_SCATTER.data"/>
    <s v="LD_PRELOAD=../lib/libjemalloc.so  time timeout 13 numactl --interleave=all ./zyra.dsbench_hybridnorec -t 10000 -mr debra -ma new -mp none -p -k 10000 -i 0 -d 0 -rq 0 -rqsize 256 -nwork 107 -nrq 1 &gt;&gt; output.zyra.dsbench/step3556.zyra.dsbench_hybridnorec.-t.10000.-mr.debra.-ma.new.-mp.none.-p.-k.10000.-i.0.-d.0.-rq.0.-rqsize.256.-nwork.107.-nrq.1.-seqwidth.48.-trial.0.-pinning.ZYRA_SCATTER.data 2&gt;&gt;output.zyra.dsbench/stderr.out"/>
    <s v="zyra"/>
    <x v="18"/>
    <x v="3"/>
  </r>
  <r>
    <s v="step125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71861633"/>
    <n v="10000"/>
    <m/>
    <m/>
    <m/>
    <m/>
    <m/>
    <n v="10000"/>
    <n v="4191.3999999999996"/>
    <n v="0"/>
    <n v="10000"/>
    <n v="89"/>
    <s v="debra"/>
    <s v="new"/>
    <s v="none"/>
    <m/>
    <n v="8"/>
    <n v="1"/>
    <m/>
    <n v="2.08921"/>
    <n v="0.41489399999999999"/>
    <n v="3319.86"/>
    <m/>
    <n v="4191.3999999999996"/>
    <m/>
    <m/>
    <m/>
    <m/>
    <m/>
    <n v="718312735"/>
    <n v="29738778"/>
    <n v="303596"/>
    <n v="0"/>
    <n v="6.0756899999999998"/>
    <m/>
    <m/>
    <m/>
    <m/>
    <m/>
    <m/>
    <s v="step1255.zyra.dsbench_hytm1.-t.10000.-mr.debra.-ma.new.-mp.none.-p.-k.10000.-i.0.-d.0.-rq.0.-rqsize.256.-nwork.89.-nrq.1.-seqwidth.48.-trial.0.-pinning.ZYRA_CLUSTER.data"/>
    <s v="LD_PRELOAD=../lib/libjemalloc.so  time timeout 13 numactl --interleave=all ./zyra.dsbench_hytm1 -t 10000 -mr debra -ma new -mp none -p -k 10000 -i 0 -d 0 -rq 0 -rqsize 256 -nwork 89 -nrq 1 &gt;&gt; output.zyra.dsbench/step1255.zyra.dsbench_hytm1.-t.10000.-mr.debra.-ma.new.-mp.none.-p.-k.10000.-i.0.-d.0.-rq.0.-rqsize.256.-nwork.89.-nrq.1.-seqwidth.48.-trial.0.-pinning.ZYRA_CLUSTER.data 2&gt;&gt;output.zyra.dsbench/stderr.out"/>
    <s v="zyra"/>
    <x v="2"/>
    <x v="4"/>
  </r>
  <r>
    <s v="step3557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266610214"/>
    <n v="10000"/>
    <m/>
    <m/>
    <m/>
    <m/>
    <m/>
    <n v="10000"/>
    <n v="677.72699999999998"/>
    <n v="0"/>
    <n v="10000"/>
    <n v="107"/>
    <s v="debra"/>
    <s v="new"/>
    <s v="none"/>
    <m/>
    <n v="7"/>
    <n v="1"/>
    <m/>
    <n v="0.76991100000000001"/>
    <n v="0.180204"/>
    <n v="1068.83"/>
    <m/>
    <n v="677.72699999999998"/>
    <m/>
    <m/>
    <m/>
    <m/>
    <m/>
    <n v="2665998601"/>
    <n v="12283134"/>
    <n v="103548"/>
    <n v="0"/>
    <n v="0.41415200000000002"/>
    <m/>
    <m/>
    <m/>
    <m/>
    <m/>
    <m/>
    <s v="step3557.zyra.dsbench_hybridnorec.-t.10000.-mr.debra.-ma.new.-mp.none.-p.-k.10000.-i.0.-d.0.-rq.0.-rqsize.256.-nwork.107.-nrq.1.-seqwidth.48.-trial.1.-pinning.ZYRA_SCATTER.data"/>
    <s v="LD_PRELOAD=../lib/libjemalloc.so  time timeout 13 numactl --interleave=all ./zyra.dsbench_hybridnorec -t 10000 -mr debra -ma new -mp none -p -k 10000 -i 0 -d 0 -rq 0 -rqsize 256 -nwork 107 -nrq 1 &gt;&gt; output.zyra.dsbench/step3557.zyra.dsbench_hybridnorec.-t.10000.-mr.debra.-ma.new.-mp.none.-p.-k.10000.-i.0.-d.0.-rq.0.-rqsize.256.-nwork.107.-nrq.1.-seqwidth.48.-trial.1.-pinning.ZYRA_SCATTER.data 2&gt;&gt;output.zyra.dsbench/stderr.out"/>
    <s v="zyra"/>
    <x v="18"/>
    <x v="3"/>
  </r>
  <r>
    <s v="step3558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264146778"/>
    <n v="10000"/>
    <m/>
    <m/>
    <m/>
    <m/>
    <m/>
    <n v="10000"/>
    <n v="665.43100000000004"/>
    <n v="0"/>
    <n v="10000"/>
    <n v="107"/>
    <s v="debra"/>
    <s v="new"/>
    <s v="none"/>
    <m/>
    <n v="7"/>
    <n v="1"/>
    <m/>
    <n v="0.78828399999999998"/>
    <n v="0.19162299999999999"/>
    <n v="1077.04"/>
    <m/>
    <n v="665.43100000000004"/>
    <m/>
    <m/>
    <m/>
    <m/>
    <m/>
    <n v="2641364247"/>
    <n v="12218096"/>
    <n v="103539"/>
    <n v="0"/>
    <n v="0.39735999999999999"/>
    <m/>
    <m/>
    <m/>
    <m/>
    <m/>
    <m/>
    <s v="step3558.zyra.dsbench_hybridnorec.-t.10000.-mr.debra.-ma.new.-mp.none.-p.-k.10000.-i.0.-d.0.-rq.0.-rqsize.256.-nwork.107.-nrq.1.-seqwidth.48.-trial.2.-pinning.ZYRA_SCATTER.data"/>
    <s v="LD_PRELOAD=../lib/libjemalloc.so  time timeout 13 numactl --interleave=all ./zyra.dsbench_hybridnorec -t 10000 -mr debra -ma new -mp none -p -k 10000 -i 0 -d 0 -rq 0 -rqsize 256 -nwork 107 -nrq 1 &gt;&gt; output.zyra.dsbench/step3558.zyra.dsbench_hybridnorec.-t.10000.-mr.debra.-ma.new.-mp.none.-p.-k.10000.-i.0.-d.0.-rq.0.-rqsize.256.-nwork.107.-nrq.1.-seqwidth.48.-trial.2.-pinning.ZYRA_SCATTER.data 2&gt;&gt;output.zyra.dsbench/stderr.out"/>
    <s v="zyra"/>
    <x v="18"/>
    <x v="3"/>
  </r>
  <r>
    <s v="step3559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325345223"/>
    <n v="10000"/>
    <m/>
    <m/>
    <m/>
    <m/>
    <m/>
    <n v="10000"/>
    <n v="650.33399999999995"/>
    <n v="0"/>
    <n v="10000"/>
    <n v="126"/>
    <s v="debra"/>
    <s v="new"/>
    <s v="none"/>
    <m/>
    <n v="7"/>
    <n v="1"/>
    <m/>
    <n v="0.60340300000000002"/>
    <n v="0.25658199999999998"/>
    <n v="1023.15"/>
    <m/>
    <n v="650.33399999999995"/>
    <m/>
    <m/>
    <m/>
    <m/>
    <m/>
    <n v="3253452234"/>
    <n v="1141763"/>
    <n v="39658"/>
    <n v="1166"/>
    <n v="0"/>
    <m/>
    <m/>
    <m/>
    <m/>
    <m/>
    <m/>
    <s v="step3559.zyra.dsbench_hybridnorec.-t.10000.-mr.debra.-ma.new.-mp.none.-p.-k.10000.-i.0.-d.0.-rq.0.-rqsize.256.-nwork.126.-nrq.0.-seqwidth.48.-trial.0.-pinning.ZYRA_SCATTER.data"/>
    <s v="LD_PRELOAD=../lib/libjemalloc.so  time timeout 13 numactl --interleave=all ./zyra.dsbench_hybridnorec -t 10000 -mr debra -ma new -mp none -p -k 10000 -i 0 -d 0 -rq 0 -rqsize 256 -nwork 126 -nrq 0 &gt;&gt; output.zyra.dsbench/step3559.zyra.dsbench_hybridnorec.-t.10000.-mr.debra.-ma.new.-mp.none.-p.-k.10000.-i.0.-d.0.-rq.0.-rqsize.256.-nwork.126.-nrq.0.-seqwidth.48.-trial.0.-pinning.ZYRA_SCATTER.data 2&gt;&gt;output.zyra.dsbench/stderr.out"/>
    <s v="zyra"/>
    <x v="17"/>
    <x v="5"/>
  </r>
  <r>
    <s v="step355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91462387"/>
    <n v="10000"/>
    <m/>
    <m/>
    <m/>
    <m/>
    <m/>
    <n v="10000"/>
    <n v="4327"/>
    <n v="0"/>
    <n v="100000"/>
    <n v="143"/>
    <s v="debra"/>
    <s v="new"/>
    <s v="none"/>
    <m/>
    <n v="8"/>
    <n v="1"/>
    <m/>
    <n v="8.1898800000000005"/>
    <n v="0.246615"/>
    <n v="4162.59"/>
    <m/>
    <n v="4327"/>
    <m/>
    <m/>
    <m/>
    <m/>
    <m/>
    <n v="914388510"/>
    <n v="35265801"/>
    <n v="235367"/>
    <n v="0"/>
    <n v="5.6714200000000003"/>
    <m/>
    <m/>
    <m/>
    <m/>
    <m/>
    <m/>
    <s v="step355.zyra.dsbench_hytm1.-t.10000.-mr.debra.-ma.new.-mp.none.-p.-k.100000.-i.0.-d.0.-rq.0.-rqsize.256.-nwork.143.-nrq.1.-seqwidth.48.-trial.0.-pinning.ZYRA_CLUSTER.data"/>
    <s v="LD_PRELOAD=../lib/libjemalloc.so  time timeout 13 numactl --interleave=all ./zyra.dsbench_hytm1 -t 10000 -mr debra -ma new -mp none -p -k 100000 -i 0 -d 0 -rq 0 -rqsize 256 -nwork 143 -nrq 1 &gt;&gt; output.zyra.dsbench/step355.zyra.dsbench_hytm1.-t.10000.-mr.debra.-ma.new.-mp.none.-p.-k.100000.-i.0.-d.0.-rq.0.-rqsize.256.-nwork.143.-nrq.1.-seqwidth.48.-trial.0.-pinning.ZYRA_CLUSTER.data 2&gt;&gt;output.zyra.dsbench/stderr.out"/>
    <s v="zyra"/>
    <x v="3"/>
    <x v="6"/>
  </r>
  <r>
    <s v="step356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321406258"/>
    <n v="10000"/>
    <m/>
    <m/>
    <m/>
    <m/>
    <m/>
    <n v="10000"/>
    <n v="653.86699999999996"/>
    <n v="0"/>
    <n v="10000"/>
    <n v="126"/>
    <s v="debra"/>
    <s v="new"/>
    <s v="none"/>
    <m/>
    <n v="7"/>
    <n v="1"/>
    <m/>
    <n v="0.61773800000000001"/>
    <n v="0.26030500000000001"/>
    <n v="1041.3699999999999"/>
    <m/>
    <n v="653.86699999999996"/>
    <m/>
    <m/>
    <m/>
    <m/>
    <m/>
    <n v="3214062480"/>
    <n v="1126443"/>
    <n v="108"/>
    <n v="0"/>
    <n v="0"/>
    <m/>
    <m/>
    <m/>
    <m/>
    <m/>
    <m/>
    <s v="step3560.zyra.dsbench_hybridnorec.-t.10000.-mr.debra.-ma.new.-mp.none.-p.-k.10000.-i.0.-d.0.-rq.0.-rqsize.256.-nwork.126.-nrq.0.-seqwidth.48.-trial.1.-pinning.ZYRA_SCATTER.data"/>
    <s v="LD_PRELOAD=../lib/libjemalloc.so  time timeout 13 numactl --interleave=all ./zyra.dsbench_hybridnorec -t 10000 -mr debra -ma new -mp none -p -k 10000 -i 0 -d 0 -rq 0 -rqsize 256 -nwork 126 -nrq 0 &gt;&gt; output.zyra.dsbench/step3560.zyra.dsbench_hybridnorec.-t.10000.-mr.debra.-ma.new.-mp.none.-p.-k.10000.-i.0.-d.0.-rq.0.-rqsize.256.-nwork.126.-nrq.0.-seqwidth.48.-trial.1.-pinning.ZYRA_SCATTER.data 2&gt;&gt;output.zyra.dsbench/stderr.out"/>
    <s v="zyra"/>
    <x v="17"/>
    <x v="5"/>
  </r>
  <r>
    <s v="step3561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330740046"/>
    <n v="10000"/>
    <m/>
    <m/>
    <m/>
    <m/>
    <m/>
    <n v="10000"/>
    <n v="654.34900000000005"/>
    <n v="0"/>
    <n v="10000"/>
    <n v="126"/>
    <s v="debra"/>
    <s v="new"/>
    <s v="none"/>
    <m/>
    <n v="7"/>
    <n v="1"/>
    <m/>
    <n v="0.567056"/>
    <n v="0.24756500000000001"/>
    <n v="1005.21"/>
    <m/>
    <n v="654.34900000000005"/>
    <m/>
    <m/>
    <m/>
    <m/>
    <m/>
    <n v="3307400463"/>
    <n v="1362505"/>
    <n v="1"/>
    <n v="0"/>
    <n v="0"/>
    <m/>
    <m/>
    <m/>
    <m/>
    <m/>
    <m/>
    <s v="step3561.zyra.dsbench_hybridnorec.-t.10000.-mr.debra.-ma.new.-mp.none.-p.-k.10000.-i.0.-d.0.-rq.0.-rqsize.256.-nwork.126.-nrq.0.-seqwidth.48.-trial.2.-pinning.ZYRA_SCATTER.data"/>
    <s v="LD_PRELOAD=../lib/libjemalloc.so  time timeout 13 numactl --interleave=all ./zyra.dsbench_hybridnorec -t 10000 -mr debra -ma new -mp none -p -k 10000 -i 0 -d 0 -rq 0 -rqsize 256 -nwork 126 -nrq 0 &gt;&gt; output.zyra.dsbench/step3561.zyra.dsbench_hybridnorec.-t.10000.-mr.debra.-ma.new.-mp.none.-p.-k.10000.-i.0.-d.0.-rq.0.-rqsize.256.-nwork.126.-nrq.0.-seqwidth.48.-trial.2.-pinning.ZYRA_SCATTER.data 2&gt;&gt;output.zyra.dsbench/stderr.out"/>
    <s v="zyra"/>
    <x v="17"/>
    <x v="5"/>
  </r>
  <r>
    <s v="step3562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303668122"/>
    <n v="10000"/>
    <m/>
    <m/>
    <m/>
    <m/>
    <m/>
    <n v="10000"/>
    <n v="663.87099999999998"/>
    <n v="0"/>
    <n v="10000"/>
    <n v="125"/>
    <s v="debra"/>
    <s v="new"/>
    <s v="none"/>
    <m/>
    <n v="7"/>
    <n v="1"/>
    <m/>
    <n v="0.75168299999999999"/>
    <n v="0.19417100000000001"/>
    <n v="1096.08"/>
    <m/>
    <n v="663.87099999999998"/>
    <m/>
    <m/>
    <m/>
    <m/>
    <m/>
    <n v="3036576816"/>
    <n v="13756399"/>
    <n v="104404"/>
    <n v="0"/>
    <n v="0.389015"/>
    <m/>
    <m/>
    <m/>
    <m/>
    <m/>
    <m/>
    <s v="step3562.zyra.dsbench_hybridnorec.-t.10000.-mr.debra.-ma.new.-mp.none.-p.-k.10000.-i.0.-d.0.-rq.0.-rqsize.256.-nwork.125.-nrq.1.-seqwidth.48.-trial.0.-pinning.ZYRA_SCATTER.data"/>
    <s v="LD_PRELOAD=../lib/libjemalloc.so  time timeout 13 numactl --interleave=all ./zyra.dsbench_hybridnorec -t 10000 -mr debra -ma new -mp none -p -k 10000 -i 0 -d 0 -rq 0 -rqsize 256 -nwork 125 -nrq 1 &gt;&gt; output.zyra.dsbench/step3562.zyra.dsbench_hybridnorec.-t.10000.-mr.debra.-ma.new.-mp.none.-p.-k.10000.-i.0.-d.0.-rq.0.-rqsize.256.-nwork.125.-nrq.1.-seqwidth.48.-trial.0.-pinning.ZYRA_SCATTER.data 2&gt;&gt;output.zyra.dsbench/stderr.out"/>
    <s v="zyra"/>
    <x v="18"/>
    <x v="5"/>
  </r>
  <r>
    <s v="step3563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296610141"/>
    <n v="10000"/>
    <m/>
    <m/>
    <m/>
    <m/>
    <m/>
    <n v="10000"/>
    <n v="669.20899999999995"/>
    <n v="0"/>
    <n v="10000"/>
    <n v="125"/>
    <s v="debra"/>
    <s v="new"/>
    <s v="none"/>
    <m/>
    <n v="7"/>
    <n v="1"/>
    <m/>
    <n v="0.74895299999999998"/>
    <n v="0.194545"/>
    <n v="1120.17"/>
    <m/>
    <n v="669.20899999999995"/>
    <m/>
    <m/>
    <m/>
    <m/>
    <m/>
    <n v="2965994415"/>
    <n v="14085651"/>
    <n v="106997"/>
    <n v="0"/>
    <n v="0.40962199999999999"/>
    <m/>
    <m/>
    <m/>
    <m/>
    <m/>
    <m/>
    <s v="step3563.zyra.dsbench_hybridnorec.-t.10000.-mr.debra.-ma.new.-mp.none.-p.-k.10000.-i.0.-d.0.-rq.0.-rqsize.256.-nwork.125.-nrq.1.-seqwidth.48.-trial.1.-pinning.ZYRA_SCATTER.data"/>
    <s v="LD_PRELOAD=../lib/libjemalloc.so  time timeout 13 numactl --interleave=all ./zyra.dsbench_hybridnorec -t 10000 -mr debra -ma new -mp none -p -k 10000 -i 0 -d 0 -rq 0 -rqsize 256 -nwork 125 -nrq 1 &gt;&gt; output.zyra.dsbench/step3563.zyra.dsbench_hybridnorec.-t.10000.-mr.debra.-ma.new.-mp.none.-p.-k.10000.-i.0.-d.0.-rq.0.-rqsize.256.-nwork.125.-nrq.1.-seqwidth.48.-trial.1.-pinning.ZYRA_SCATTER.data 2&gt;&gt;output.zyra.dsbench/stderr.out"/>
    <s v="zyra"/>
    <x v="18"/>
    <x v="5"/>
  </r>
  <r>
    <s v="step356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307868205"/>
    <n v="10000"/>
    <m/>
    <m/>
    <m/>
    <m/>
    <m/>
    <n v="10000"/>
    <n v="647.9"/>
    <n v="0"/>
    <n v="10000"/>
    <n v="125"/>
    <s v="debra"/>
    <s v="new"/>
    <s v="none"/>
    <m/>
    <n v="7"/>
    <n v="1"/>
    <m/>
    <n v="0.73960099999999995"/>
    <n v="0.19006700000000001"/>
    <n v="1078.8599999999999"/>
    <m/>
    <n v="647.9"/>
    <m/>
    <m/>
    <m/>
    <m/>
    <m/>
    <n v="3078578019"/>
    <n v="13519180"/>
    <n v="104035"/>
    <n v="0"/>
    <n v="0.38172200000000001"/>
    <m/>
    <m/>
    <m/>
    <m/>
    <m/>
    <m/>
    <s v="step3564.zyra.dsbench_hybridnorec.-t.10000.-mr.debra.-ma.new.-mp.none.-p.-k.10000.-i.0.-d.0.-rq.0.-rqsize.256.-nwork.125.-nrq.1.-seqwidth.48.-trial.2.-pinning.ZYRA_SCATTER.data"/>
    <s v="LD_PRELOAD=../lib/libjemalloc.so  time timeout 13 numactl --interleave=all ./zyra.dsbench_hybridnorec -t 10000 -mr debra -ma new -mp none -p -k 10000 -i 0 -d 0 -rq 0 -rqsize 256 -nwork 125 -nrq 1 &gt;&gt; output.zyra.dsbench/step3564.zyra.dsbench_hybridnorec.-t.10000.-mr.debra.-ma.new.-mp.none.-p.-k.10000.-i.0.-d.0.-rq.0.-rqsize.256.-nwork.125.-nrq.1.-seqwidth.48.-trial.2.-pinning.ZYRA_SCATTER.data 2&gt;&gt;output.zyra.dsbench/stderr.out"/>
    <s v="zyra"/>
    <x v="18"/>
    <x v="5"/>
  </r>
  <r>
    <s v="step3565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346946224"/>
    <n v="10000"/>
    <m/>
    <m/>
    <m/>
    <m/>
    <m/>
    <n v="10000"/>
    <n v="653.44100000000003"/>
    <n v="0"/>
    <n v="10000"/>
    <n v="144"/>
    <s v="debra"/>
    <s v="new"/>
    <s v="none"/>
    <m/>
    <n v="7"/>
    <n v="1"/>
    <m/>
    <n v="0.58452099999999996"/>
    <n v="0.231128"/>
    <n v="1095.97"/>
    <m/>
    <n v="653.44100000000003"/>
    <m/>
    <m/>
    <m/>
    <m/>
    <m/>
    <n v="3469462236"/>
    <n v="3713527"/>
    <n v="6"/>
    <n v="0"/>
    <n v="0"/>
    <m/>
    <m/>
    <m/>
    <m/>
    <m/>
    <m/>
    <s v="step3565.zyra.dsbench_hybridnorec.-t.10000.-mr.debra.-ma.new.-mp.none.-p.-k.10000.-i.0.-d.0.-rq.0.-rqsize.256.-nwork.144.-nrq.0.-seqwidth.48.-trial.0.-pinning.ZYRA_SCATTER.data"/>
    <s v="LD_PRELOAD=../lib/libjemalloc.so  time timeout 13 numactl --interleave=all ./zyra.dsbench_hybridnorec -t 10000 -mr debra -ma new -mp none -p -k 10000 -i 0 -d 0 -rq 0 -rqsize 256 -nwork 144 -nrq 0 &gt;&gt; output.zyra.dsbench/step3565.zyra.dsbench_hybridnorec.-t.10000.-mr.debra.-ma.new.-mp.none.-p.-k.10000.-i.0.-d.0.-rq.0.-rqsize.256.-nwork.144.-nrq.0.-seqwidth.48.-trial.0.-pinning.ZYRA_SCATTER.data 2&gt;&gt;output.zyra.dsbench/stderr.out"/>
    <s v="zyra"/>
    <x v="17"/>
    <x v="6"/>
  </r>
  <r>
    <s v="step1256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70410418"/>
    <n v="10000"/>
    <m/>
    <m/>
    <m/>
    <m/>
    <m/>
    <n v="10000"/>
    <n v="4291.24"/>
    <n v="0"/>
    <n v="10000"/>
    <n v="89"/>
    <s v="debra"/>
    <s v="new"/>
    <s v="none"/>
    <m/>
    <n v="8"/>
    <n v="1"/>
    <m/>
    <n v="2.1276099999999998"/>
    <n v="0.42186499999999999"/>
    <n v="3387.86"/>
    <m/>
    <n v="4291.24"/>
    <m/>
    <m/>
    <m/>
    <m/>
    <m/>
    <n v="703806536"/>
    <n v="29317942"/>
    <n v="297644"/>
    <n v="0"/>
    <n v="6.0999100000000004"/>
    <m/>
    <m/>
    <m/>
    <m/>
    <m/>
    <m/>
    <s v="step1256.zyra.dsbench_hytm1.-t.10000.-mr.debra.-ma.new.-mp.none.-p.-k.10000.-i.0.-d.0.-rq.0.-rqsize.256.-nwork.89.-nrq.1.-seqwidth.48.-trial.1.-pinning.ZYRA_CLUSTER.data"/>
    <s v="LD_PRELOAD=../lib/libjemalloc.so  time timeout 13 numactl --interleave=all ./zyra.dsbench_hytm1 -t 10000 -mr debra -ma new -mp none -p -k 10000 -i 0 -d 0 -rq 0 -rqsize 256 -nwork 89 -nrq 1 &gt;&gt; output.zyra.dsbench/step1256.zyra.dsbench_hytm1.-t.10000.-mr.debra.-ma.new.-mp.none.-p.-k.10000.-i.0.-d.0.-rq.0.-rqsize.256.-nwork.89.-nrq.1.-seqwidth.48.-trial.1.-pinning.ZYRA_CLUSTER.data 2&gt;&gt;output.zyra.dsbench/stderr.out"/>
    <s v="zyra"/>
    <x v="2"/>
    <x v="4"/>
  </r>
  <r>
    <s v="step3566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376973837"/>
    <n v="10000"/>
    <m/>
    <m/>
    <m/>
    <m/>
    <m/>
    <n v="10000"/>
    <n v="657.63599999999997"/>
    <n v="0"/>
    <n v="10000"/>
    <n v="144"/>
    <s v="debra"/>
    <s v="new"/>
    <s v="none"/>
    <m/>
    <n v="7"/>
    <n v="1"/>
    <m/>
    <n v="0.50155400000000006"/>
    <n v="0.208039"/>
    <n v="1008.42"/>
    <m/>
    <n v="657.63599999999997"/>
    <m/>
    <m/>
    <m/>
    <m/>
    <m/>
    <n v="3769738372"/>
    <n v="1433314"/>
    <n v="1"/>
    <n v="0"/>
    <n v="0"/>
    <m/>
    <m/>
    <m/>
    <m/>
    <m/>
    <m/>
    <s v="step3566.zyra.dsbench_hybridnorec.-t.10000.-mr.debra.-ma.new.-mp.none.-p.-k.10000.-i.0.-d.0.-rq.0.-rqsize.256.-nwork.144.-nrq.0.-seqwidth.48.-trial.1.-pinning.ZYRA_SCATTER.data"/>
    <s v="LD_PRELOAD=../lib/libjemalloc.so  time timeout 13 numactl --interleave=all ./zyra.dsbench_hybridnorec -t 10000 -mr debra -ma new -mp none -p -k 10000 -i 0 -d 0 -rq 0 -rqsize 256 -nwork 144 -nrq 0 &gt;&gt; output.zyra.dsbench/step3566.zyra.dsbench_hybridnorec.-t.10000.-mr.debra.-ma.new.-mp.none.-p.-k.10000.-i.0.-d.0.-rq.0.-rqsize.256.-nwork.144.-nrq.0.-seqwidth.48.-trial.1.-pinning.ZYRA_SCATTER.data 2&gt;&gt;output.zyra.dsbench/stderr.out"/>
    <s v="zyra"/>
    <x v="17"/>
    <x v="6"/>
  </r>
  <r>
    <s v="step3567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367448168"/>
    <n v="10000"/>
    <m/>
    <m/>
    <m/>
    <m/>
    <m/>
    <n v="10000"/>
    <n v="648.35"/>
    <n v="0"/>
    <n v="10000"/>
    <n v="144"/>
    <s v="debra"/>
    <s v="new"/>
    <s v="none"/>
    <m/>
    <n v="7"/>
    <n v="1"/>
    <m/>
    <n v="0.53436600000000001"/>
    <n v="0.20482500000000001"/>
    <n v="1036.3599999999999"/>
    <m/>
    <n v="648.35"/>
    <m/>
    <m/>
    <m/>
    <m/>
    <m/>
    <n v="3674481668"/>
    <n v="2665992"/>
    <n v="21"/>
    <n v="0"/>
    <n v="0"/>
    <m/>
    <m/>
    <m/>
    <m/>
    <m/>
    <m/>
    <s v="step3567.zyra.dsbench_hybridnorec.-t.10000.-mr.debra.-ma.new.-mp.none.-p.-k.10000.-i.0.-d.0.-rq.0.-rqsize.256.-nwork.144.-nrq.0.-seqwidth.48.-trial.2.-pinning.ZYRA_SCATTER.data"/>
    <s v="LD_PRELOAD=../lib/libjemalloc.so  time timeout 13 numactl --interleave=all ./zyra.dsbench_hybridnorec -t 10000 -mr debra -ma new -mp none -p -k 10000 -i 0 -d 0 -rq 0 -rqsize 256 -nwork 144 -nrq 0 &gt;&gt; output.zyra.dsbench/step3567.zyra.dsbench_hybridnorec.-t.10000.-mr.debra.-ma.new.-mp.none.-p.-k.10000.-i.0.-d.0.-rq.0.-rqsize.256.-nwork.144.-nrq.0.-seqwidth.48.-trial.2.-pinning.ZYRA_SCATTER.data 2&gt;&gt;output.zyra.dsbench/stderr.out"/>
    <s v="zyra"/>
    <x v="17"/>
    <x v="6"/>
  </r>
  <r>
    <s v="step3568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349570612"/>
    <n v="10000"/>
    <m/>
    <m/>
    <m/>
    <m/>
    <m/>
    <n v="10000"/>
    <n v="655.98900000000003"/>
    <n v="0"/>
    <n v="10000"/>
    <n v="143"/>
    <s v="debra"/>
    <s v="new"/>
    <s v="none"/>
    <m/>
    <n v="7"/>
    <n v="1"/>
    <m/>
    <n v="0.64858199999999999"/>
    <n v="0.16543099999999999"/>
    <n v="1086.46"/>
    <m/>
    <n v="655.98900000000003"/>
    <m/>
    <m/>
    <m/>
    <m/>
    <m/>
    <n v="3495600389"/>
    <n v="16074473"/>
    <n v="105736"/>
    <n v="0"/>
    <n v="0.37745000000000001"/>
    <m/>
    <m/>
    <m/>
    <m/>
    <m/>
    <m/>
    <s v="step3568.zyra.dsbench_hybridnorec.-t.10000.-mr.debra.-ma.new.-mp.none.-p.-k.10000.-i.0.-d.0.-rq.0.-rqsize.256.-nwork.143.-nrq.1.-seqwidth.48.-trial.0.-pinning.ZYRA_SCATTER.data"/>
    <s v="LD_PRELOAD=../lib/libjemalloc.so  time timeout 13 numactl --interleave=all ./zyra.dsbench_hybridnorec -t 10000 -mr debra -ma new -mp none -p -k 10000 -i 0 -d 0 -rq 0 -rqsize 256 -nwork 143 -nrq 1 &gt;&gt; output.zyra.dsbench/step3568.zyra.dsbench_hybridnorec.-t.10000.-mr.debra.-ma.new.-mp.none.-p.-k.10000.-i.0.-d.0.-rq.0.-rqsize.256.-nwork.143.-nrq.1.-seqwidth.48.-trial.0.-pinning.ZYRA_SCATTER.data 2&gt;&gt;output.zyra.dsbench/stderr.out"/>
    <s v="zyra"/>
    <x v="18"/>
    <x v="6"/>
  </r>
  <r>
    <s v="step3569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318419905"/>
    <n v="10000"/>
    <m/>
    <m/>
    <m/>
    <m/>
    <m/>
    <n v="10000"/>
    <n v="664.28"/>
    <n v="0"/>
    <n v="10000"/>
    <n v="143"/>
    <s v="debra"/>
    <s v="new"/>
    <s v="none"/>
    <m/>
    <n v="7"/>
    <n v="1"/>
    <m/>
    <n v="0.71617799999999998"/>
    <n v="0.165191"/>
    <n v="1191.3800000000001"/>
    <m/>
    <n v="664.28"/>
    <m/>
    <m/>
    <m/>
    <m/>
    <m/>
    <n v="3184091112"/>
    <n v="14593156"/>
    <n v="107946"/>
    <n v="0"/>
    <n v="0.38610899999999998"/>
    <m/>
    <m/>
    <m/>
    <m/>
    <m/>
    <m/>
    <s v="step3569.zyra.dsbench_hybridnorec.-t.10000.-mr.debra.-ma.new.-mp.none.-p.-k.10000.-i.0.-d.0.-rq.0.-rqsize.256.-nwork.143.-nrq.1.-seqwidth.48.-trial.1.-pinning.ZYRA_SCATTER.data"/>
    <s v="LD_PRELOAD=../lib/libjemalloc.so  time timeout 13 numactl --interleave=all ./zyra.dsbench_hybridnorec -t 10000 -mr debra -ma new -mp none -p -k 10000 -i 0 -d 0 -rq 0 -rqsize 256 -nwork 143 -nrq 1 &gt;&gt; output.zyra.dsbench/step3569.zyra.dsbench_hybridnorec.-t.10000.-mr.debra.-ma.new.-mp.none.-p.-k.10000.-i.0.-d.0.-rq.0.-rqsize.256.-nwork.143.-nrq.1.-seqwidth.48.-trial.1.-pinning.ZYRA_SCATTER.data 2&gt;&gt;output.zyra.dsbench/stderr.out"/>
    <s v="zyra"/>
    <x v="18"/>
    <x v="6"/>
  </r>
  <r>
    <s v="step356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94924044"/>
    <n v="10000"/>
    <m/>
    <m/>
    <m/>
    <m/>
    <m/>
    <n v="10000"/>
    <n v="4117"/>
    <n v="0"/>
    <n v="100000"/>
    <n v="143"/>
    <s v="debra"/>
    <s v="new"/>
    <s v="none"/>
    <m/>
    <n v="8"/>
    <n v="1"/>
    <m/>
    <n v="7.9536899999999999"/>
    <n v="0.24387800000000001"/>
    <n v="4001.49"/>
    <m/>
    <n v="4117"/>
    <m/>
    <m/>
    <m/>
    <m/>
    <m/>
    <n v="948998437"/>
    <n v="36333350"/>
    <n v="242008"/>
    <n v="0"/>
    <n v="5.5844100000000001"/>
    <m/>
    <m/>
    <m/>
    <m/>
    <m/>
    <m/>
    <s v="step356.zyra.dsbench_hytm1.-t.10000.-mr.debra.-ma.new.-mp.none.-p.-k.100000.-i.0.-d.0.-rq.0.-rqsize.256.-nwork.143.-nrq.1.-seqwidth.48.-trial.1.-pinning.ZYRA_CLUSTER.data"/>
    <s v="LD_PRELOAD=../lib/libjemalloc.so  time timeout 13 numactl --interleave=all ./zyra.dsbench_hytm1 -t 10000 -mr debra -ma new -mp none -p -k 100000 -i 0 -d 0 -rq 0 -rqsize 256 -nwork 143 -nrq 1 &gt;&gt; output.zyra.dsbench/step356.zyra.dsbench_hytm1.-t.10000.-mr.debra.-ma.new.-mp.none.-p.-k.100000.-i.0.-d.0.-rq.0.-rqsize.256.-nwork.143.-nrq.1.-seqwidth.48.-trial.1.-pinning.ZYRA_CLUSTER.data 2&gt;&gt;output.zyra.dsbench/stderr.out"/>
    <s v="zyra"/>
    <x v="3"/>
    <x v="6"/>
  </r>
  <r>
    <s v="step357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339676492"/>
    <n v="10000"/>
    <m/>
    <m/>
    <m/>
    <m/>
    <m/>
    <n v="10000"/>
    <n v="709.64400000000001"/>
    <n v="0"/>
    <n v="10000"/>
    <n v="143"/>
    <s v="debra"/>
    <s v="new"/>
    <s v="none"/>
    <m/>
    <n v="7"/>
    <n v="1"/>
    <m/>
    <n v="0.64207700000000001"/>
    <n v="0.16150300000000001"/>
    <n v="1117.76"/>
    <m/>
    <n v="709.64400000000001"/>
    <m/>
    <m/>
    <m/>
    <m/>
    <m/>
    <n v="3396659951"/>
    <n v="17646920"/>
    <n v="104970"/>
    <n v="0"/>
    <n v="0.38530199999999998"/>
    <m/>
    <m/>
    <m/>
    <m/>
    <m/>
    <m/>
    <s v="step3570.zyra.dsbench_hybridnorec.-t.10000.-mr.debra.-ma.new.-mp.none.-p.-k.10000.-i.0.-d.0.-rq.0.-rqsize.256.-nwork.143.-nrq.1.-seqwidth.48.-trial.2.-pinning.ZYRA_SCATTER.data"/>
    <s v="LD_PRELOAD=../lib/libjemalloc.so  time timeout 13 numactl --interleave=all ./zyra.dsbench_hybridnorec -t 10000 -mr debra -ma new -mp none -p -k 10000 -i 0 -d 0 -rq 0 -rqsize 256 -nwork 143 -nrq 1 &gt;&gt; output.zyra.dsbench/step3570.zyra.dsbench_hybridnorec.-t.10000.-mr.debra.-ma.new.-mp.none.-p.-k.10000.-i.0.-d.0.-rq.0.-rqsize.256.-nwork.143.-nrq.1.-seqwidth.48.-trial.2.-pinning.ZYRA_SCATTER.data 2&gt;&gt;output.zyra.dsbench/stderr.out"/>
    <s v="zyra"/>
    <x v="18"/>
    <x v="6"/>
  </r>
  <r>
    <s v="step357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2359996"/>
    <n v="2356246"/>
    <n v="471624"/>
    <n v="4709099"/>
    <n v="10000"/>
    <m/>
    <m/>
    <m/>
    <m/>
    <m/>
    <n v="10000"/>
    <n v="5727.1149999999998"/>
    <n v="5"/>
    <n v="10000"/>
    <n v="1"/>
    <s v="debra"/>
    <s v="new"/>
    <s v="none"/>
    <m/>
    <n v="7"/>
    <n v="1"/>
    <m/>
    <n v="0.25232599999999999"/>
    <n v="1.02612E-2"/>
    <n v="817.678"/>
    <m/>
    <n v="727.11500000000001"/>
    <m/>
    <m/>
    <m/>
    <m/>
    <m/>
    <n v="47067790"/>
    <n v="468201"/>
    <n v="23209"/>
    <n v="0"/>
    <n v="8.7041099999999997E-4"/>
    <m/>
    <m/>
    <m/>
    <m/>
    <m/>
    <m/>
    <s v="step3571.zyra.dsbench_hybridnorec.-t.10000.-mr.debra.-ma.new.-mp.none.-p.-k.10000.-i.5.-d.5.-rq.0.-rqsize.256.-nwork.1.-nrq.0.-seqwidth.48.-trial.0.-pinning.ZYRA_SCATTER.data"/>
    <s v="LD_PRELOAD=../lib/libjemalloc.so  time timeout 13 numactl --interleave=all ./zyra.dsbench_hybridnorec -t 10000 -mr debra -ma new -mp none -p -k 10000 -i 5 -d 5 -rq 0 -rqsize 256 -nwork 1 -nrq 0 &gt;&gt; output.zyra.dsbench/step3571.zyra.dsbench_hybridnorec.-t.10000.-mr.debra.-ma.new.-mp.none.-p.-k.10000.-i.5.-d.5.-rq.0.-rqsize.256.-nwork.1.-nrq.0.-seqwidth.48.-trial.0.-pinning.ZYRA_SCATTER.data 2&gt;&gt;output.zyra.dsbench/stderr.out"/>
    <s v="zyra"/>
    <x v="19"/>
    <x v="7"/>
  </r>
  <r>
    <s v="step3572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2478429"/>
    <n v="2479607"/>
    <n v="495803"/>
    <n v="4954049"/>
    <n v="10000"/>
    <m/>
    <m/>
    <m/>
    <m/>
    <m/>
    <n v="10000"/>
    <n v="5670.47"/>
    <n v="5"/>
    <n v="10000"/>
    <n v="1"/>
    <s v="debra"/>
    <s v="new"/>
    <s v="none"/>
    <m/>
    <n v="7"/>
    <n v="1"/>
    <m/>
    <n v="0.242369"/>
    <n v="8.6772599999999991E-3"/>
    <n v="773.62800000000004"/>
    <m/>
    <n v="670.47"/>
    <m/>
    <m/>
    <m/>
    <m/>
    <m/>
    <n v="49514616"/>
    <n v="520545"/>
    <n v="25883"/>
    <n v="0"/>
    <n v="8.6134500000000001E-4"/>
    <m/>
    <m/>
    <m/>
    <m/>
    <m/>
    <m/>
    <s v="step3572.zyra.dsbench_hybridnorec.-t.10000.-mr.debra.-ma.new.-mp.none.-p.-k.10000.-i.5.-d.5.-rq.0.-rqsize.256.-nwork.1.-nrq.0.-seqwidth.48.-trial.1.-pinning.ZYRA_SCATTER.data"/>
    <s v="LD_PRELOAD=../lib/libjemalloc.so  time timeout 13 numactl --interleave=all ./zyra.dsbench_hybridnorec -t 10000 -mr debra -ma new -mp none -p -k 10000 -i 5 -d 5 -rq 0 -rqsize 256 -nwork 1 -nrq 0 &gt;&gt; output.zyra.dsbench/step3572.zyra.dsbench_hybridnorec.-t.10000.-mr.debra.-ma.new.-mp.none.-p.-k.10000.-i.5.-d.5.-rq.0.-rqsize.256.-nwork.1.-nrq.0.-seqwidth.48.-trial.1.-pinning.ZYRA_SCATTER.data 2&gt;&gt;output.zyra.dsbench/stderr.out"/>
    <s v="zyra"/>
    <x v="19"/>
    <x v="7"/>
  </r>
  <r>
    <s v="step3573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2367427"/>
    <n v="2365803"/>
    <n v="473323"/>
    <n v="4729799"/>
    <n v="10000"/>
    <m/>
    <m/>
    <m/>
    <m/>
    <m/>
    <n v="10000"/>
    <n v="5680.6170000000002"/>
    <n v="5"/>
    <n v="10000"/>
    <n v="1"/>
    <s v="debra"/>
    <s v="new"/>
    <s v="none"/>
    <m/>
    <n v="7"/>
    <n v="1"/>
    <m/>
    <n v="0.263131"/>
    <n v="6.8505399999999996E-3"/>
    <n v="799.83199999999999"/>
    <m/>
    <n v="680.61699999999996"/>
    <m/>
    <m/>
    <m/>
    <m/>
    <m/>
    <n v="47272627"/>
    <n v="511181"/>
    <n v="25372"/>
    <n v="0"/>
    <n v="8.6305099999999999E-4"/>
    <m/>
    <m/>
    <m/>
    <m/>
    <m/>
    <m/>
    <s v="step3573.zyra.dsbench_hybridnorec.-t.10000.-mr.debra.-ma.new.-mp.none.-p.-k.10000.-i.5.-d.5.-rq.0.-rqsize.256.-nwork.1.-nrq.0.-seqwidth.48.-trial.2.-pinning.ZYRA_SCATTER.data"/>
    <s v="LD_PRELOAD=../lib/libjemalloc.so  time timeout 13 numactl --interleave=all ./zyra.dsbench_hybridnorec -t 10000 -mr debra -ma new -mp none -p -k 10000 -i 5 -d 5 -rq 0 -rqsize 256 -nwork 1 -nrq 0 &gt;&gt; output.zyra.dsbench/step3573.zyra.dsbench_hybridnorec.-t.10000.-mr.debra.-ma.new.-mp.none.-p.-k.10000.-i.5.-d.5.-rq.0.-rqsize.256.-nwork.1.-nrq.0.-seqwidth.48.-trial.2.-pinning.ZYRA_SCATTER.data 2&gt;&gt;output.zyra.dsbench/stderr.out"/>
    <s v="zyra"/>
    <x v="19"/>
    <x v="7"/>
  </r>
  <r>
    <s v="step3574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7440041"/>
    <n v="7433361"/>
    <n v="1487340"/>
    <n v="14859579"/>
    <n v="10000"/>
    <m/>
    <m/>
    <m/>
    <m/>
    <m/>
    <n v="10000"/>
    <n v="5993.5959999999995"/>
    <n v="5"/>
    <n v="10000"/>
    <n v="18"/>
    <s v="debra"/>
    <s v="new"/>
    <s v="none"/>
    <m/>
    <n v="7"/>
    <n v="1"/>
    <m/>
    <n v="5.3292400000000004"/>
    <n v="2.6076800000000002"/>
    <n v="4074.32"/>
    <m/>
    <n v="993.596"/>
    <m/>
    <m/>
    <m/>
    <m/>
    <m/>
    <n v="147640984"/>
    <n v="80639182"/>
    <n v="954807"/>
    <n v="4674"/>
    <n v="7.2997099999999995E-2"/>
    <m/>
    <m/>
    <m/>
    <m/>
    <m/>
    <m/>
    <s v="step3574.zyra.dsbench_hybridnorec.-t.10000.-mr.debra.-ma.new.-mp.none.-p.-k.10000.-i.5.-d.5.-rq.0.-rqsize.256.-nwork.18.-nrq.0.-seqwidth.48.-trial.0.-pinning.ZYRA_SCATTER.data"/>
    <s v="LD_PRELOAD=../lib/libjemalloc.so  time timeout 13 numactl --interleave=all ./zyra.dsbench_hybridnorec -t 10000 -mr debra -ma new -mp none -p -k 10000 -i 5 -d 5 -rq 0 -rqsize 256 -nwork 18 -nrq 0 &gt;&gt; output.zyra.dsbench/step3574.zyra.dsbench_hybridnorec.-t.10000.-mr.debra.-ma.new.-mp.none.-p.-k.10000.-i.5.-d.5.-rq.0.-rqsize.256.-nwork.18.-nrq.0.-seqwidth.48.-trial.0.-pinning.ZYRA_SCATTER.data 2&gt;&gt;output.zyra.dsbench/stderr.out"/>
    <s v="zyra"/>
    <x v="19"/>
    <x v="8"/>
  </r>
  <r>
    <s v="step1257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71209780"/>
    <n v="10000"/>
    <m/>
    <m/>
    <m/>
    <m/>
    <m/>
    <n v="10000"/>
    <n v="4193.74"/>
    <n v="0"/>
    <n v="10000"/>
    <n v="89"/>
    <s v="debra"/>
    <s v="new"/>
    <s v="none"/>
    <m/>
    <n v="8"/>
    <n v="1"/>
    <m/>
    <n v="2.1082800000000002"/>
    <n v="0.42049399999999998"/>
    <n v="3341.65"/>
    <m/>
    <n v="4193.74"/>
    <m/>
    <m/>
    <m/>
    <m/>
    <m/>
    <n v="711796242"/>
    <n v="29758798"/>
    <n v="301564"/>
    <n v="0"/>
    <n v="6.0621600000000004"/>
    <m/>
    <m/>
    <m/>
    <m/>
    <m/>
    <m/>
    <s v="step1257.zyra.dsbench_hytm1.-t.10000.-mr.debra.-ma.new.-mp.none.-p.-k.10000.-i.0.-d.0.-rq.0.-rqsize.256.-nwork.89.-nrq.1.-seqwidth.48.-trial.2.-pinning.ZYRA_CLUSTER.data"/>
    <s v="LD_PRELOAD=../lib/libjemalloc.so  time timeout 13 numactl --interleave=all ./zyra.dsbench_hytm1 -t 10000 -mr debra -ma new -mp none -p -k 10000 -i 0 -d 0 -rq 0 -rqsize 256 -nwork 89 -nrq 1 &gt;&gt; output.zyra.dsbench/step1257.zyra.dsbench_hytm1.-t.10000.-mr.debra.-ma.new.-mp.none.-p.-k.10000.-i.0.-d.0.-rq.0.-rqsize.256.-nwork.89.-nrq.1.-seqwidth.48.-trial.2.-pinning.ZYRA_CLUSTER.data 2&gt;&gt;output.zyra.dsbench/stderr.out"/>
    <s v="zyra"/>
    <x v="2"/>
    <x v="4"/>
  </r>
  <r>
    <s v="step357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6643909"/>
    <n v="6639852"/>
    <n v="1328376"/>
    <n v="13264909"/>
    <n v="10000"/>
    <m/>
    <m/>
    <m/>
    <m/>
    <m/>
    <n v="10000"/>
    <n v="51067.94"/>
    <n v="5"/>
    <n v="10000"/>
    <n v="18"/>
    <s v="debra"/>
    <s v="new"/>
    <s v="none"/>
    <m/>
    <n v="7"/>
    <n v="1"/>
    <m/>
    <n v="5.7460300000000002"/>
    <n v="2.8432400000000002"/>
    <n v="4694.87"/>
    <m/>
    <n v="1067.94"/>
    <m/>
    <m/>
    <m/>
    <m/>
    <m/>
    <n v="131609660"/>
    <n v="79929913"/>
    <n v="1039430"/>
    <n v="4864"/>
    <n v="8.0621600000000002E-2"/>
    <m/>
    <m/>
    <m/>
    <m/>
    <m/>
    <m/>
    <s v="step3575.zyra.dsbench_hybridnorec.-t.10000.-mr.debra.-ma.new.-mp.none.-p.-k.10000.-i.5.-d.5.-rq.0.-rqsize.256.-nwork.18.-nrq.0.-seqwidth.48.-trial.1.-pinning.ZYRA_SCATTER.data"/>
    <s v="LD_PRELOAD=../lib/libjemalloc.so  time timeout 13 numactl --interleave=all ./zyra.dsbench_hybridnorec -t 10000 -mr debra -ma new -mp none -p -k 10000 -i 5 -d 5 -rq 0 -rqsize 256 -nwork 18 -nrq 0 &gt;&gt; output.zyra.dsbench/step3575.zyra.dsbench_hybridnorec.-t.10000.-mr.debra.-ma.new.-mp.none.-p.-k.10000.-i.5.-d.5.-rq.0.-rqsize.256.-nwork.18.-nrq.0.-seqwidth.48.-trial.1.-pinning.ZYRA_SCATTER.data 2&gt;&gt;output.zyra.dsbench/stderr.out"/>
    <s v="zyra"/>
    <x v="19"/>
    <x v="8"/>
  </r>
  <r>
    <s v="step3576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6968019"/>
    <n v="6972752"/>
    <n v="1394077"/>
    <n v="13917580"/>
    <n v="10000"/>
    <m/>
    <m/>
    <m/>
    <m/>
    <m/>
    <n v="10000"/>
    <n v="51025.56"/>
    <n v="5"/>
    <n v="10000"/>
    <n v="18"/>
    <s v="debra"/>
    <s v="new"/>
    <s v="none"/>
    <m/>
    <n v="7"/>
    <n v="1"/>
    <m/>
    <n v="5.5959300000000001"/>
    <n v="2.7747600000000001"/>
    <n v="4483.1899999999996"/>
    <m/>
    <n v="1025.56"/>
    <m/>
    <m/>
    <m/>
    <m/>
    <m/>
    <n v="138179606"/>
    <n v="80791815"/>
    <n v="996203"/>
    <n v="4851"/>
    <n v="7.7357400000000007E-2"/>
    <m/>
    <m/>
    <m/>
    <m/>
    <m/>
    <m/>
    <s v="step3576.zyra.dsbench_hybridnorec.-t.10000.-mr.debra.-ma.new.-mp.none.-p.-k.10000.-i.5.-d.5.-rq.0.-rqsize.256.-nwork.18.-nrq.0.-seqwidth.48.-trial.2.-pinning.ZYRA_SCATTER.data"/>
    <s v="LD_PRELOAD=../lib/libjemalloc.so  time timeout 13 numactl --interleave=all ./zyra.dsbench_hybridnorec -t 10000 -mr debra -ma new -mp none -p -k 10000 -i 5 -d 5 -rq 0 -rqsize 256 -nwork 18 -nrq 0 &gt;&gt; output.zyra.dsbench/step3576.zyra.dsbench_hybridnorec.-t.10000.-mr.debra.-ma.new.-mp.none.-p.-k.10000.-i.5.-d.5.-rq.0.-rqsize.256.-nwork.18.-nrq.0.-seqwidth.48.-trial.2.-pinning.ZYRA_SCATTER.data 2&gt;&gt;output.zyra.dsbench/stderr.out"/>
    <s v="zyra"/>
    <x v="19"/>
    <x v="8"/>
  </r>
  <r>
    <s v="step3577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5302204"/>
    <n v="5301072"/>
    <n v="1060327"/>
    <n v="10588390"/>
    <n v="10000"/>
    <m/>
    <m/>
    <m/>
    <m/>
    <m/>
    <n v="10000"/>
    <n v="51317.42"/>
    <n v="5"/>
    <n v="10000"/>
    <n v="17"/>
    <s v="debra"/>
    <s v="new"/>
    <s v="none"/>
    <m/>
    <n v="7"/>
    <n v="1"/>
    <m/>
    <n v="7.5534800000000004"/>
    <n v="3.8428800000000001"/>
    <n v="5892.82"/>
    <m/>
    <n v="1317.42"/>
    <m/>
    <m/>
    <m/>
    <m/>
    <m/>
    <n v="104503067"/>
    <n v="83732633"/>
    <n v="1380835"/>
    <n v="50370"/>
    <n v="0.103494"/>
    <m/>
    <m/>
    <m/>
    <m/>
    <m/>
    <m/>
    <s v="step3577.zyra.dsbench_hybridnorec.-t.10000.-mr.debra.-ma.new.-mp.none.-p.-k.10000.-i.5.-d.5.-rq.0.-rqsize.256.-nwork.17.-nrq.1.-seqwidth.48.-trial.0.-pinning.ZYRA_SCATTER.data"/>
    <s v="LD_PRELOAD=../lib/libjemalloc.so  time timeout 13 numactl --interleave=all ./zyra.dsbench_hybridnorec -t 10000 -mr debra -ma new -mp none -p -k 10000 -i 5 -d 5 -rq 0 -rqsize 256 -nwork 17 -nrq 1 &gt;&gt; output.zyra.dsbench/step3577.zyra.dsbench_hybridnorec.-t.10000.-mr.debra.-ma.new.-mp.none.-p.-k.10000.-i.5.-d.5.-rq.0.-rqsize.256.-nwork.17.-nrq.1.-seqwidth.48.-trial.0.-pinning.ZYRA_SCATTER.data 2&gt;&gt;output.zyra.dsbench/stderr.out"/>
    <s v="zyra"/>
    <x v="21"/>
    <x v="8"/>
  </r>
  <r>
    <s v="step3578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6462511"/>
    <n v="6461450"/>
    <n v="1292396"/>
    <n v="12913770"/>
    <n v="10000"/>
    <m/>
    <m/>
    <m/>
    <m/>
    <m/>
    <n v="10000"/>
    <n v="51177.16"/>
    <n v="5"/>
    <n v="10000"/>
    <n v="17"/>
    <s v="debra"/>
    <s v="new"/>
    <s v="none"/>
    <m/>
    <n v="7"/>
    <n v="1"/>
    <m/>
    <n v="5.8890200000000004"/>
    <n v="2.9716200000000002"/>
    <n v="4906.6499999999996"/>
    <m/>
    <n v="1177.1600000000001"/>
    <m/>
    <m/>
    <m/>
    <m/>
    <m/>
    <n v="128107720"/>
    <n v="80361260"/>
    <n v="1029987"/>
    <n v="50288"/>
    <n v="7.5174599999999994E-2"/>
    <m/>
    <m/>
    <m/>
    <m/>
    <m/>
    <m/>
    <s v="step3578.zyra.dsbench_hybridnorec.-t.10000.-mr.debra.-ma.new.-mp.none.-p.-k.10000.-i.5.-d.5.-rq.0.-rqsize.256.-nwork.17.-nrq.1.-seqwidth.48.-trial.1.-pinning.ZYRA_SCATTER.data"/>
    <s v="LD_PRELOAD=../lib/libjemalloc.so  time timeout 13 numactl --interleave=all ./zyra.dsbench_hybridnorec -t 10000 -mr debra -ma new -mp none -p -k 10000 -i 5 -d 5 -rq 0 -rqsize 256 -nwork 17 -nrq 1 &gt;&gt; output.zyra.dsbench/step3578.zyra.dsbench_hybridnorec.-t.10000.-mr.debra.-ma.new.-mp.none.-p.-k.10000.-i.5.-d.5.-rq.0.-rqsize.256.-nwork.17.-nrq.1.-seqwidth.48.-trial.1.-pinning.ZYRA_SCATTER.data 2&gt;&gt;output.zyra.dsbench/stderr.out"/>
    <s v="zyra"/>
    <x v="21"/>
    <x v="8"/>
  </r>
  <r>
    <s v="step3579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6475742"/>
    <n v="6477618"/>
    <n v="1295336"/>
    <n v="12938610"/>
    <n v="10000"/>
    <m/>
    <m/>
    <m/>
    <m/>
    <m/>
    <n v="10000"/>
    <n v="51130.37"/>
    <n v="5"/>
    <n v="10000"/>
    <n v="17"/>
    <s v="debra"/>
    <s v="new"/>
    <s v="none"/>
    <m/>
    <n v="7"/>
    <n v="1"/>
    <m/>
    <n v="5.87974"/>
    <n v="2.9653"/>
    <n v="4771.68"/>
    <m/>
    <n v="1130.3699999999999"/>
    <m/>
    <m/>
    <m/>
    <m/>
    <m/>
    <n v="128362802"/>
    <n v="80425160"/>
    <n v="1023302"/>
    <n v="50313"/>
    <n v="7.7990900000000002E-2"/>
    <m/>
    <m/>
    <m/>
    <m/>
    <m/>
    <m/>
    <s v="step3579.zyra.dsbench_hybridnorec.-t.10000.-mr.debra.-ma.new.-mp.none.-p.-k.10000.-i.5.-d.5.-rq.0.-rqsize.256.-nwork.17.-nrq.1.-seqwidth.48.-trial.2.-pinning.ZYRA_SCATTER.data"/>
    <s v="LD_PRELOAD=../lib/libjemalloc.so  time timeout 13 numactl --interleave=all ./zyra.dsbench_hybridnorec -t 10000 -mr debra -ma new -mp none -p -k 10000 -i 5 -d 5 -rq 0 -rqsize 256 -nwork 17 -nrq 1 &gt;&gt; output.zyra.dsbench/step3579.zyra.dsbench_hybridnorec.-t.10000.-mr.debra.-ma.new.-mp.none.-p.-k.10000.-i.5.-d.5.-rq.0.-rqsize.256.-nwork.17.-nrq.1.-seqwidth.48.-trial.2.-pinning.ZYRA_SCATTER.data 2&gt;&gt;output.zyra.dsbench/stderr.out"/>
    <s v="zyra"/>
    <x v="21"/>
    <x v="8"/>
  </r>
  <r>
    <s v="step35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96211480"/>
    <n v="10000"/>
    <m/>
    <m/>
    <m/>
    <m/>
    <m/>
    <n v="10000"/>
    <n v="4056.12"/>
    <n v="0"/>
    <n v="100000"/>
    <n v="143"/>
    <s v="debra"/>
    <s v="new"/>
    <s v="none"/>
    <m/>
    <n v="8"/>
    <n v="1"/>
    <m/>
    <n v="8.0145199999999992"/>
    <n v="0.24160699999999999"/>
    <n v="3948.93"/>
    <m/>
    <n v="4056.12"/>
    <m/>
    <m/>
    <m/>
    <m/>
    <m/>
    <n v="961870123"/>
    <n v="38418763"/>
    <n v="244684"/>
    <n v="0"/>
    <n v="5.5310899999999998"/>
    <m/>
    <m/>
    <m/>
    <m/>
    <m/>
    <m/>
    <s v="step357.zyra.dsbench_hytm1.-t.10000.-mr.debra.-ma.new.-mp.none.-p.-k.100000.-i.0.-d.0.-rq.0.-rqsize.256.-nwork.143.-nrq.1.-seqwidth.48.-trial.2.-pinning.ZYRA_CLUSTER.data"/>
    <s v="LD_PRELOAD=../lib/libjemalloc.so  time timeout 13 numactl --interleave=all ./zyra.dsbench_hytm1 -t 10000 -mr debra -ma new -mp none -p -k 100000 -i 0 -d 0 -rq 0 -rqsize 256 -nwork 143 -nrq 1 &gt;&gt; output.zyra.dsbench/step357.zyra.dsbench_hytm1.-t.10000.-mr.debra.-ma.new.-mp.none.-p.-k.100000.-i.0.-d.0.-rq.0.-rqsize.256.-nwork.143.-nrq.1.-seqwidth.48.-trial.2.-pinning.ZYRA_CLUSTER.data 2&gt;&gt;output.zyra.dsbench/stderr.out"/>
    <s v="zyra"/>
    <x v="3"/>
    <x v="6"/>
  </r>
  <r>
    <s v="step3580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2793822"/>
    <n v="2794104"/>
    <n v="558792"/>
    <n v="5577979"/>
    <n v="10000"/>
    <m/>
    <m/>
    <m/>
    <m/>
    <m/>
    <n v="10000"/>
    <n v="53455.02"/>
    <n v="5"/>
    <n v="10000"/>
    <n v="36"/>
    <s v="debra"/>
    <s v="new"/>
    <s v="none"/>
    <m/>
    <n v="7"/>
    <n v="1"/>
    <m/>
    <n v="17.507000000000001"/>
    <n v="7.1870500000000002"/>
    <n v="19292.2"/>
    <m/>
    <n v="3455.02"/>
    <m/>
    <m/>
    <m/>
    <m/>
    <m/>
    <n v="52986010"/>
    <n v="90618777"/>
    <n v="2793781"/>
    <n v="19007"/>
    <n v="0.30093399999999998"/>
    <m/>
    <m/>
    <m/>
    <m/>
    <m/>
    <m/>
    <s v="step3580.zyra.dsbench_hybridnorec.-t.10000.-mr.debra.-ma.new.-mp.none.-p.-k.10000.-i.5.-d.5.-rq.0.-rqsize.256.-nwork.36.-nrq.0.-seqwidth.48.-trial.0.-pinning.ZYRA_SCATTER.data"/>
    <s v="LD_PRELOAD=../lib/libjemalloc.so  time timeout 13 numactl --interleave=all ./zyra.dsbench_hybridnorec -t 10000 -mr debra -ma new -mp none -p -k 10000 -i 5 -d 5 -rq 0 -rqsize 256 -nwork 36 -nrq 0 &gt;&gt; output.zyra.dsbench/step3580.zyra.dsbench_hybridnorec.-t.10000.-mr.debra.-ma.new.-mp.none.-p.-k.10000.-i.5.-d.5.-rq.0.-rqsize.256.-nwork.36.-nrq.0.-seqwidth.48.-trial.0.-pinning.ZYRA_SCATTER.data 2&gt;&gt;output.zyra.dsbench/stderr.out"/>
    <s v="zyra"/>
    <x v="19"/>
    <x v="0"/>
  </r>
  <r>
    <s v="step358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2758079"/>
    <n v="2759845"/>
    <n v="551792"/>
    <n v="5511579"/>
    <n v="10000"/>
    <m/>
    <m/>
    <m/>
    <m/>
    <m/>
    <n v="10000"/>
    <n v="53562.14"/>
    <n v="5"/>
    <n v="10000"/>
    <n v="36"/>
    <s v="debra"/>
    <s v="new"/>
    <s v="none"/>
    <m/>
    <n v="7"/>
    <n v="1"/>
    <m/>
    <n v="17.367799999999999"/>
    <n v="7.1776600000000004"/>
    <n v="19452.5"/>
    <m/>
    <n v="3562.14"/>
    <m/>
    <m/>
    <m/>
    <m/>
    <m/>
    <n v="52247698"/>
    <n v="90489408"/>
    <n v="2868100"/>
    <n v="19004"/>
    <n v="0.28506399999999998"/>
    <m/>
    <m/>
    <m/>
    <m/>
    <m/>
    <m/>
    <s v="step3581.zyra.dsbench_hybridnorec.-t.10000.-mr.debra.-ma.new.-mp.none.-p.-k.10000.-i.5.-d.5.-rq.0.-rqsize.256.-nwork.36.-nrq.0.-seqwidth.48.-trial.1.-pinning.ZYRA_SCATTER.data"/>
    <s v="LD_PRELOAD=../lib/libjemalloc.so  time timeout 13 numactl --interleave=all ./zyra.dsbench_hybridnorec -t 10000 -mr debra -ma new -mp none -p -k 10000 -i 5 -d 5 -rq 0 -rqsize 256 -nwork 36 -nrq 0 &gt;&gt; output.zyra.dsbench/step3581.zyra.dsbench_hybridnorec.-t.10000.-mr.debra.-ma.new.-mp.none.-p.-k.10000.-i.5.-d.5.-rq.0.-rqsize.256.-nwork.36.-nrq.0.-seqwidth.48.-trial.1.-pinning.ZYRA_SCATTER.data 2&gt;&gt;output.zyra.dsbench/stderr.out"/>
    <s v="zyra"/>
    <x v="19"/>
    <x v="0"/>
  </r>
  <r>
    <s v="step3582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2879491"/>
    <n v="2878039"/>
    <n v="575753"/>
    <n v="5749796"/>
    <n v="10000"/>
    <m/>
    <m/>
    <m/>
    <m/>
    <m/>
    <n v="10000"/>
    <n v="53371.85"/>
    <n v="5"/>
    <n v="10000"/>
    <n v="36"/>
    <s v="debra"/>
    <s v="new"/>
    <s v="none"/>
    <m/>
    <n v="7"/>
    <n v="1"/>
    <m/>
    <n v="17.178699999999999"/>
    <n v="7.0889600000000002"/>
    <n v="18634.8"/>
    <m/>
    <n v="3371.85"/>
    <m/>
    <m/>
    <m/>
    <m/>
    <m/>
    <n v="54703211"/>
    <n v="91983526"/>
    <n v="2794758"/>
    <n v="19172"/>
    <n v="0.30091699999999999"/>
    <m/>
    <m/>
    <m/>
    <m/>
    <m/>
    <m/>
    <s v="step3582.zyra.dsbench_hybridnorec.-t.10000.-mr.debra.-ma.new.-mp.none.-p.-k.10000.-i.5.-d.5.-rq.0.-rqsize.256.-nwork.36.-nrq.0.-seqwidth.48.-trial.2.-pinning.ZYRA_SCATTER.data"/>
    <s v="LD_PRELOAD=../lib/libjemalloc.so  time timeout 13 numactl --interleave=all ./zyra.dsbench_hybridnorec -t 10000 -mr debra -ma new -mp none -p -k 10000 -i 5 -d 5 -rq 0 -rqsize 256 -nwork 36 -nrq 0 &gt;&gt; output.zyra.dsbench/step3582.zyra.dsbench_hybridnorec.-t.10000.-mr.debra.-ma.new.-mp.none.-p.-k.10000.-i.5.-d.5.-rq.0.-rqsize.256.-nwork.36.-nrq.0.-seqwidth.48.-trial.2.-pinning.ZYRA_SCATTER.data 2&gt;&gt;output.zyra.dsbench/stderr.out"/>
    <s v="zyra"/>
    <x v="19"/>
    <x v="0"/>
  </r>
  <r>
    <s v="step3583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2980702"/>
    <n v="2979201"/>
    <n v="595990"/>
    <n v="5956236"/>
    <n v="10000"/>
    <m/>
    <m/>
    <m/>
    <m/>
    <m/>
    <n v="10000"/>
    <n v="53448.31"/>
    <n v="5"/>
    <n v="10000"/>
    <n v="35"/>
    <s v="debra"/>
    <s v="new"/>
    <s v="none"/>
    <m/>
    <n v="7"/>
    <n v="1"/>
    <m/>
    <n v="17.411999999999999"/>
    <n v="7.3422799999999997"/>
    <n v="17946.3"/>
    <m/>
    <n v="3448.31"/>
    <m/>
    <m/>
    <m/>
    <m/>
    <m/>
    <n v="56715072"/>
    <n v="95264475"/>
    <n v="2847296"/>
    <n v="33797"/>
    <n v="0.289885"/>
    <m/>
    <m/>
    <m/>
    <m/>
    <m/>
    <m/>
    <s v="step3583.zyra.dsbench_hybridnorec.-t.10000.-mr.debra.-ma.new.-mp.none.-p.-k.10000.-i.5.-d.5.-rq.0.-rqsize.256.-nwork.35.-nrq.1.-seqwidth.48.-trial.0.-pinning.ZYRA_SCATTER.data"/>
    <s v="LD_PRELOAD=../lib/libjemalloc.so  time timeout 13 numactl --interleave=all ./zyra.dsbench_hybridnorec -t 10000 -mr debra -ma new -mp none -p -k 10000 -i 5 -d 5 -rq 0 -rqsize 256 -nwork 35 -nrq 1 &gt;&gt; output.zyra.dsbench/step3583.zyra.dsbench_hybridnorec.-t.10000.-mr.debra.-ma.new.-mp.none.-p.-k.10000.-i.5.-d.5.-rq.0.-rqsize.256.-nwork.35.-nrq.1.-seqwidth.48.-trial.0.-pinning.ZYRA_SCATTER.data 2&gt;&gt;output.zyra.dsbench/stderr.out"/>
    <s v="zyra"/>
    <x v="21"/>
    <x v="0"/>
  </r>
  <r>
    <s v="step1258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264073240"/>
    <n v="10000"/>
    <m/>
    <m/>
    <m/>
    <m/>
    <m/>
    <n v="10000"/>
    <n v="678.56799999999998"/>
    <n v="0"/>
    <n v="10000"/>
    <n v="108"/>
    <s v="debra"/>
    <s v="new"/>
    <s v="none"/>
    <m/>
    <n v="8"/>
    <n v="1"/>
    <m/>
    <n v="0.45601799999999998"/>
    <n v="8.0348799999999998E-2"/>
    <n v="1083.1199999999999"/>
    <m/>
    <n v="678.56799999999998"/>
    <m/>
    <m/>
    <m/>
    <m/>
    <m/>
    <n v="2640640097"/>
    <n v="6923876"/>
    <n v="92303"/>
    <n v="0"/>
    <n v="4.2177300000000001E-2"/>
    <m/>
    <m/>
    <m/>
    <m/>
    <m/>
    <m/>
    <s v="step1258.zyra.dsbench_hytm1.-t.10000.-mr.debra.-ma.new.-mp.none.-p.-k.10000.-i.0.-d.0.-rq.0.-rqsize.256.-nwork.108.-nrq.0.-seqwidth.48.-trial.0.-pinning.ZYRA_CLUSTER.data"/>
    <s v="LD_PRELOAD=../lib/libjemalloc.so  time timeout 13 numactl --interleave=all ./zyra.dsbench_hytm1 -t 10000 -mr debra -ma new -mp none -p -k 10000 -i 0 -d 0 -rq 0 -rqsize 256 -nwork 108 -nrq 0 &gt;&gt; output.zyra.dsbench/step1258.zyra.dsbench_hytm1.-t.10000.-mr.debra.-ma.new.-mp.none.-p.-k.10000.-i.0.-d.0.-rq.0.-rqsize.256.-nwork.108.-nrq.0.-seqwidth.48.-trial.0.-pinning.ZYRA_CLUSTER.data 2&gt;&gt;output.zyra.dsbench/stderr.out"/>
    <s v="zyra"/>
    <x v="4"/>
    <x v="3"/>
  </r>
  <r>
    <s v="step3584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2996609"/>
    <n v="2997525"/>
    <n v="599413"/>
    <n v="5987290"/>
    <n v="10000"/>
    <m/>
    <m/>
    <m/>
    <m/>
    <m/>
    <n v="10000"/>
    <n v="53296.63"/>
    <n v="5"/>
    <n v="10000"/>
    <n v="35"/>
    <s v="debra"/>
    <s v="new"/>
    <s v="none"/>
    <m/>
    <n v="7"/>
    <n v="1"/>
    <m/>
    <n v="16.512799999999999"/>
    <n v="6.8343400000000001"/>
    <n v="17974.400000000001"/>
    <m/>
    <n v="3296.63"/>
    <m/>
    <m/>
    <m/>
    <m/>
    <m/>
    <n v="57026442"/>
    <n v="94283732"/>
    <n v="2846460"/>
    <n v="34938"/>
    <n v="0.30956899999999998"/>
    <m/>
    <m/>
    <m/>
    <m/>
    <m/>
    <m/>
    <s v="step3584.zyra.dsbench_hybridnorec.-t.10000.-mr.debra.-ma.new.-mp.none.-p.-k.10000.-i.5.-d.5.-rq.0.-rqsize.256.-nwork.35.-nrq.1.-seqwidth.48.-trial.1.-pinning.ZYRA_SCATTER.data"/>
    <s v="LD_PRELOAD=../lib/libjemalloc.so  time timeout 13 numactl --interleave=all ./zyra.dsbench_hybridnorec -t 10000 -mr debra -ma new -mp none -p -k 10000 -i 5 -d 5 -rq 0 -rqsize 256 -nwork 35 -nrq 1 &gt;&gt; output.zyra.dsbench/step3584.zyra.dsbench_hybridnorec.-t.10000.-mr.debra.-ma.new.-mp.none.-p.-k.10000.-i.5.-d.5.-rq.0.-rqsize.256.-nwork.35.-nrq.1.-seqwidth.48.-trial.1.-pinning.ZYRA_SCATTER.data 2&gt;&gt;output.zyra.dsbench/stderr.out"/>
    <s v="zyra"/>
    <x v="21"/>
    <x v="0"/>
  </r>
  <r>
    <s v="step358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2988336"/>
    <n v="2991474"/>
    <n v="597981"/>
    <n v="5971373"/>
    <n v="10000"/>
    <m/>
    <m/>
    <m/>
    <m/>
    <m/>
    <n v="10000"/>
    <n v="53274.93"/>
    <n v="5"/>
    <n v="10000"/>
    <n v="35"/>
    <s v="debra"/>
    <s v="new"/>
    <s v="none"/>
    <m/>
    <n v="7"/>
    <n v="1"/>
    <m/>
    <n v="16.39"/>
    <n v="6.78"/>
    <n v="18128.7"/>
    <m/>
    <n v="3274.93"/>
    <m/>
    <m/>
    <m/>
    <m/>
    <m/>
    <n v="56904361"/>
    <n v="93020021"/>
    <n v="2809377"/>
    <n v="33783"/>
    <n v="0.28549600000000003"/>
    <m/>
    <m/>
    <m/>
    <m/>
    <m/>
    <m/>
    <s v="step3585.zyra.dsbench_hybridnorec.-t.10000.-mr.debra.-ma.new.-mp.none.-p.-k.10000.-i.5.-d.5.-rq.0.-rqsize.256.-nwork.35.-nrq.1.-seqwidth.48.-trial.2.-pinning.ZYRA_SCATTER.data"/>
    <s v="LD_PRELOAD=../lib/libjemalloc.so  time timeout 13 numactl --interleave=all ./zyra.dsbench_hybridnorec -t 10000 -mr debra -ma new -mp none -p -k 10000 -i 5 -d 5 -rq 0 -rqsize 256 -nwork 35 -nrq 1 &gt;&gt; output.zyra.dsbench/step3585.zyra.dsbench_hybridnorec.-t.10000.-mr.debra.-ma.new.-mp.none.-p.-k.10000.-i.5.-d.5.-rq.0.-rqsize.256.-nwork.35.-nrq.1.-seqwidth.48.-trial.2.-pinning.ZYRA_SCATTER.data 2&gt;&gt;output.zyra.dsbench/stderr.out"/>
    <s v="zyra"/>
    <x v="21"/>
    <x v="0"/>
  </r>
  <r>
    <s v="step3586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2334949"/>
    <n v="2336238"/>
    <n v="467118"/>
    <n v="4664543"/>
    <n v="10000"/>
    <m/>
    <m/>
    <m/>
    <m/>
    <m/>
    <n v="10000"/>
    <n v="55404.22"/>
    <n v="5"/>
    <n v="10000"/>
    <n v="54"/>
    <s v="debra"/>
    <s v="new"/>
    <s v="none"/>
    <m/>
    <n v="7"/>
    <n v="1"/>
    <m/>
    <n v="25.435700000000001"/>
    <n v="9.2918400000000005"/>
    <n v="31582.6"/>
    <m/>
    <n v="5404.22"/>
    <m/>
    <m/>
    <m/>
    <m/>
    <m/>
    <n v="43860090"/>
    <n v="86785833"/>
    <n v="2785345"/>
    <n v="30595"/>
    <n v="0.35352099999999997"/>
    <m/>
    <m/>
    <m/>
    <m/>
    <m/>
    <m/>
    <s v="step3586.zyra.dsbench_hybridnorec.-t.10000.-mr.debra.-ma.new.-mp.none.-p.-k.10000.-i.5.-d.5.-rq.0.-rqsize.256.-nwork.54.-nrq.0.-seqwidth.48.-trial.0.-pinning.ZYRA_SCATTER.data"/>
    <s v="LD_PRELOAD=../lib/libjemalloc.so  time timeout 13 numactl --interleave=all ./zyra.dsbench_hybridnorec -t 10000 -mr debra -ma new -mp none -p -k 10000 -i 5 -d 5 -rq 0 -rqsize 256 -nwork 54 -nrq 0 &gt;&gt; output.zyra.dsbench/step3586.zyra.dsbench_hybridnorec.-t.10000.-mr.debra.-ma.new.-mp.none.-p.-k.10000.-i.5.-d.5.-rq.0.-rqsize.256.-nwork.54.-nrq.0.-seqwidth.48.-trial.0.-pinning.ZYRA_SCATTER.data 2&gt;&gt;output.zyra.dsbench/stderr.out"/>
    <s v="zyra"/>
    <x v="19"/>
    <x v="1"/>
  </r>
  <r>
    <s v="step3587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2252594"/>
    <n v="2254143"/>
    <n v="450673"/>
    <n v="4503865"/>
    <n v="10000"/>
    <m/>
    <m/>
    <m/>
    <m/>
    <m/>
    <n v="10000"/>
    <n v="55566.37"/>
    <n v="5"/>
    <n v="10000"/>
    <n v="54"/>
    <s v="debra"/>
    <s v="new"/>
    <s v="none"/>
    <m/>
    <n v="7"/>
    <n v="1"/>
    <m/>
    <n v="23.6784"/>
    <n v="8.7466500000000007"/>
    <n v="32713"/>
    <m/>
    <n v="5566.37"/>
    <m/>
    <m/>
    <m/>
    <m/>
    <m/>
    <n v="42337418"/>
    <n v="82620033"/>
    <n v="2701233"/>
    <n v="30462"/>
    <n v="0.34747899999999998"/>
    <m/>
    <m/>
    <m/>
    <m/>
    <m/>
    <m/>
    <s v="step3587.zyra.dsbench_hybridnorec.-t.10000.-mr.debra.-ma.new.-mp.none.-p.-k.10000.-i.5.-d.5.-rq.0.-rqsize.256.-nwork.54.-nrq.0.-seqwidth.48.-trial.1.-pinning.ZYRA_SCATTER.data"/>
    <s v="LD_PRELOAD=../lib/libjemalloc.so  time timeout 13 numactl --interleave=all ./zyra.dsbench_hybridnorec -t 10000 -mr debra -ma new -mp none -p -k 10000 -i 5 -d 5 -rq 0 -rqsize 256 -nwork 54 -nrq 0 &gt;&gt; output.zyra.dsbench/step3587.zyra.dsbench_hybridnorec.-t.10000.-mr.debra.-ma.new.-mp.none.-p.-k.10000.-i.5.-d.5.-rq.0.-rqsize.256.-nwork.54.-nrq.0.-seqwidth.48.-trial.1.-pinning.ZYRA_SCATTER.data 2&gt;&gt;output.zyra.dsbench/stderr.out"/>
    <s v="zyra"/>
    <x v="19"/>
    <x v="1"/>
  </r>
  <r>
    <s v="step3588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2242305"/>
    <n v="2236786"/>
    <n v="447909"/>
    <n v="4473174"/>
    <n v="10000"/>
    <m/>
    <m/>
    <m/>
    <m/>
    <m/>
    <n v="10000"/>
    <n v="55521.11"/>
    <n v="5"/>
    <n v="10000"/>
    <n v="54"/>
    <s v="debra"/>
    <s v="new"/>
    <s v="none"/>
    <m/>
    <n v="7"/>
    <n v="1"/>
    <m/>
    <n v="22.9238"/>
    <n v="8.5906699999999994"/>
    <n v="32821.699999999997"/>
    <m/>
    <n v="5521.11"/>
    <m/>
    <m/>
    <m/>
    <m/>
    <m/>
    <n v="42045271"/>
    <n v="80647713"/>
    <n v="2686475"/>
    <n v="30240"/>
    <n v="0.34574899999999997"/>
    <m/>
    <m/>
    <m/>
    <m/>
    <m/>
    <m/>
    <s v="step3588.zyra.dsbench_hybridnorec.-t.10000.-mr.debra.-ma.new.-mp.none.-p.-k.10000.-i.5.-d.5.-rq.0.-rqsize.256.-nwork.54.-nrq.0.-seqwidth.48.-trial.2.-pinning.ZYRA_SCATTER.data"/>
    <s v="LD_PRELOAD=../lib/libjemalloc.so  time timeout 13 numactl --interleave=all ./zyra.dsbench_hybridnorec -t 10000 -mr debra -ma new -mp none -p -k 10000 -i 5 -d 5 -rq 0 -rqsize 256 -nwork 54 -nrq 0 &gt;&gt; output.zyra.dsbench/step3588.zyra.dsbench_hybridnorec.-t.10000.-mr.debra.-ma.new.-mp.none.-p.-k.10000.-i.5.-d.5.-rq.0.-rqsize.256.-nwork.54.-nrq.0.-seqwidth.48.-trial.2.-pinning.ZYRA_SCATTER.data 2&gt;&gt;output.zyra.dsbench/stderr.out"/>
    <s v="zyra"/>
    <x v="19"/>
    <x v="1"/>
  </r>
  <r>
    <s v="step3589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2231125"/>
    <n v="2231327"/>
    <n v="446245"/>
    <n v="4456603"/>
    <n v="10000"/>
    <m/>
    <m/>
    <m/>
    <m/>
    <m/>
    <n v="10000"/>
    <n v="55557.54"/>
    <n v="5"/>
    <n v="10000"/>
    <n v="53"/>
    <s v="debra"/>
    <s v="new"/>
    <s v="none"/>
    <m/>
    <n v="7"/>
    <n v="1"/>
    <m/>
    <n v="22.871500000000001"/>
    <n v="8.6448900000000002"/>
    <n v="32932.300000000003"/>
    <m/>
    <n v="5557.54"/>
    <m/>
    <m/>
    <m/>
    <m/>
    <m/>
    <n v="41930335"/>
    <n v="79798841"/>
    <n v="2635702"/>
    <n v="38703"/>
    <n v="0.32782299999999998"/>
    <m/>
    <m/>
    <m/>
    <m/>
    <m/>
    <m/>
    <s v="step3589.zyra.dsbench_hybridnorec.-t.10000.-mr.debra.-ma.new.-mp.none.-p.-k.10000.-i.5.-d.5.-rq.0.-rqsize.256.-nwork.53.-nrq.1.-seqwidth.48.-trial.0.-pinning.ZYRA_SCATTER.data"/>
    <s v="LD_PRELOAD=../lib/libjemalloc.so  time timeout 13 numactl --interleave=all ./zyra.dsbench_hybridnorec -t 10000 -mr debra -ma new -mp none -p -k 10000 -i 5 -d 5 -rq 0 -rqsize 256 -nwork 53 -nrq 1 &gt;&gt; output.zyra.dsbench/step3589.zyra.dsbench_hybridnorec.-t.10000.-mr.debra.-ma.new.-mp.none.-p.-k.10000.-i.5.-d.5.-rq.0.-rqsize.256.-nwork.53.-nrq.1.-seqwidth.48.-trial.0.-pinning.ZYRA_SCATTER.data 2&gt;&gt;output.zyra.dsbench/stderr.out"/>
    <s v="zyra"/>
    <x v="21"/>
    <x v="1"/>
  </r>
  <r>
    <s v="step35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1405165"/>
    <n v="1406056"/>
    <n v="281122"/>
    <n v="2808999"/>
    <n v="10000"/>
    <m/>
    <m/>
    <m/>
    <m/>
    <m/>
    <n v="10000"/>
    <n v="5803.1189999999997"/>
    <n v="5"/>
    <n v="100000"/>
    <n v="1"/>
    <s v="debra"/>
    <s v="new"/>
    <s v="none"/>
    <m/>
    <n v="8"/>
    <n v="1"/>
    <m/>
    <n v="8.0663999999999998"/>
    <n v="3.9951600000000002E-3"/>
    <n v="1374.83"/>
    <m/>
    <n v="803.11900000000003"/>
    <m/>
    <m/>
    <m/>
    <m/>
    <m/>
    <n v="28073694"/>
    <n v="335112"/>
    <n v="16305"/>
    <n v="0"/>
    <n v="5.3084399999999997E-2"/>
    <m/>
    <m/>
    <m/>
    <m/>
    <m/>
    <m/>
    <s v="step358.zyra.dsbench_hytm1.-t.10000.-mr.debra.-ma.new.-mp.none.-p.-k.100000.-i.5.-d.5.-rq.0.-rqsize.256.-nwork.1.-nrq.0.-seqwidth.48.-trial.0.-pinning.ZYRA_CLUSTER.data"/>
    <s v="LD_PRELOAD=../lib/libjemalloc.so  time timeout 13 numactl --interleave=all ./zyra.dsbench_hytm1 -t 10000 -mr debra -ma new -mp none -p -k 100000 -i 5 -d 5 -rq 0 -rqsize 256 -nwork 1 -nrq 0 &gt;&gt; output.zyra.dsbench/step358.zyra.dsbench_hytm1.-t.10000.-mr.debra.-ma.new.-mp.none.-p.-k.100000.-i.5.-d.5.-rq.0.-rqsize.256.-nwork.1.-nrq.0.-seqwidth.48.-trial.0.-pinning.ZYRA_CLUSTER.data 2&gt;&gt;output.zyra.dsbench/stderr.out"/>
    <s v="zyra"/>
    <x v="12"/>
    <x v="7"/>
  </r>
  <r>
    <s v="step3590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2218926"/>
    <n v="2221005"/>
    <n v="443993"/>
    <n v="4434110"/>
    <n v="10000"/>
    <m/>
    <m/>
    <m/>
    <m/>
    <m/>
    <n v="10000"/>
    <n v="55632.26"/>
    <n v="5"/>
    <n v="10000"/>
    <n v="53"/>
    <s v="debra"/>
    <s v="new"/>
    <s v="none"/>
    <m/>
    <n v="7"/>
    <n v="1"/>
    <m/>
    <n v="22.7834"/>
    <n v="8.5431600000000003"/>
    <n v="33138.400000000001"/>
    <m/>
    <n v="5632.26"/>
    <m/>
    <m/>
    <m/>
    <m/>
    <m/>
    <n v="41686988"/>
    <n v="80200146"/>
    <n v="2654113"/>
    <n v="36594"/>
    <n v="0.33367999999999998"/>
    <m/>
    <m/>
    <m/>
    <m/>
    <m/>
    <m/>
    <s v="step3590.zyra.dsbench_hybridnorec.-t.10000.-mr.debra.-ma.new.-mp.none.-p.-k.10000.-i.5.-d.5.-rq.0.-rqsize.256.-nwork.53.-nrq.1.-seqwidth.48.-trial.1.-pinning.ZYRA_SCATTER.data"/>
    <s v="LD_PRELOAD=../lib/libjemalloc.so  time timeout 13 numactl --interleave=all ./zyra.dsbench_hybridnorec -t 10000 -mr debra -ma new -mp none -p -k 10000 -i 5 -d 5 -rq 0 -rqsize 256 -nwork 53 -nrq 1 &gt;&gt; output.zyra.dsbench/step3590.zyra.dsbench_hybridnorec.-t.10000.-mr.debra.-ma.new.-mp.none.-p.-k.10000.-i.5.-d.5.-rq.0.-rqsize.256.-nwork.53.-nrq.1.-seqwidth.48.-trial.1.-pinning.ZYRA_SCATTER.data 2&gt;&gt;output.zyra.dsbench/stderr.out"/>
    <s v="zyra"/>
    <x v="21"/>
    <x v="1"/>
  </r>
  <r>
    <s v="step359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2340235"/>
    <n v="2343549"/>
    <n v="468378"/>
    <n v="4678198"/>
    <n v="10000"/>
    <m/>
    <m/>
    <m/>
    <m/>
    <m/>
    <n v="10000"/>
    <n v="55409.37"/>
    <n v="5"/>
    <n v="10000"/>
    <n v="53"/>
    <s v="debra"/>
    <s v="new"/>
    <s v="none"/>
    <m/>
    <n v="7"/>
    <n v="1"/>
    <m/>
    <n v="22.776800000000001"/>
    <n v="8.4968400000000006"/>
    <n v="31412.9"/>
    <m/>
    <n v="5409.37"/>
    <m/>
    <m/>
    <m/>
    <m/>
    <m/>
    <n v="43985578"/>
    <n v="85182587"/>
    <n v="2796411"/>
    <n v="39586"/>
    <n v="0.36382799999999998"/>
    <m/>
    <m/>
    <m/>
    <m/>
    <m/>
    <m/>
    <s v="step3591.zyra.dsbench_hybridnorec.-t.10000.-mr.debra.-ma.new.-mp.none.-p.-k.10000.-i.5.-d.5.-rq.0.-rqsize.256.-nwork.53.-nrq.1.-seqwidth.48.-trial.2.-pinning.ZYRA_SCATTER.data"/>
    <s v="LD_PRELOAD=../lib/libjemalloc.so  time timeout 13 numactl --interleave=all ./zyra.dsbench_hybridnorec -t 10000 -mr debra -ma new -mp none -p -k 10000 -i 5 -d 5 -rq 0 -rqsize 256 -nwork 53 -nrq 1 &gt;&gt; output.zyra.dsbench/step3591.zyra.dsbench_hybridnorec.-t.10000.-mr.debra.-ma.new.-mp.none.-p.-k.10000.-i.5.-d.5.-rq.0.-rqsize.256.-nwork.53.-nrq.1.-seqwidth.48.-trial.2.-pinning.ZYRA_SCATTER.data 2&gt;&gt;output.zyra.dsbench/stderr.out"/>
    <s v="zyra"/>
    <x v="21"/>
    <x v="1"/>
  </r>
  <r>
    <s v="step3592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1794795"/>
    <n v="1794904"/>
    <n v="358969"/>
    <n v="3585807"/>
    <n v="10000"/>
    <m/>
    <m/>
    <m/>
    <m/>
    <m/>
    <n v="10000"/>
    <n v="58062.59"/>
    <n v="5"/>
    <n v="10000"/>
    <n v="72"/>
    <s v="debra"/>
    <s v="new"/>
    <s v="none"/>
    <m/>
    <n v="7"/>
    <n v="1"/>
    <m/>
    <n v="28.886199999999999"/>
    <n v="10.167400000000001"/>
    <n v="52905.2"/>
    <m/>
    <n v="8062.59"/>
    <m/>
    <m/>
    <m/>
    <m/>
    <m/>
    <n v="33491594"/>
    <n v="68845665"/>
    <n v="2366479"/>
    <n v="38828"/>
    <n v="0.32720300000000002"/>
    <m/>
    <m/>
    <m/>
    <m/>
    <m/>
    <m/>
    <s v="step3592.zyra.dsbench_hybridnorec.-t.10000.-mr.debra.-ma.new.-mp.none.-p.-k.10000.-i.5.-d.5.-rq.0.-rqsize.256.-nwork.72.-nrq.0.-seqwidth.48.-trial.0.-pinning.ZYRA_SCATTER.data"/>
    <s v="LD_PRELOAD=../lib/libjemalloc.so  time timeout 13 numactl --interleave=all ./zyra.dsbench_hybridnorec -t 10000 -mr debra -ma new -mp none -p -k 10000 -i 5 -d 5 -rq 0 -rqsize 256 -nwork 72 -nrq 0 &gt;&gt; output.zyra.dsbench/step3592.zyra.dsbench_hybridnorec.-t.10000.-mr.debra.-ma.new.-mp.none.-p.-k.10000.-i.5.-d.5.-rq.0.-rqsize.256.-nwork.72.-nrq.0.-seqwidth.48.-trial.0.-pinning.ZYRA_SCATTER.data 2&gt;&gt;output.zyra.dsbench/stderr.out"/>
    <s v="zyra"/>
    <x v="19"/>
    <x v="2"/>
  </r>
  <r>
    <s v="step1259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276527361"/>
    <n v="10000"/>
    <m/>
    <m/>
    <m/>
    <m/>
    <m/>
    <n v="10000"/>
    <n v="667.375"/>
    <n v="0"/>
    <n v="10000"/>
    <n v="108"/>
    <s v="debra"/>
    <s v="new"/>
    <s v="none"/>
    <m/>
    <n v="8"/>
    <n v="1"/>
    <m/>
    <n v="0.438587"/>
    <n v="7.5540700000000002E-2"/>
    <n v="1037.32"/>
    <m/>
    <n v="667.375"/>
    <m/>
    <m/>
    <m/>
    <m/>
    <m/>
    <n v="2765273617"/>
    <n v="1176201"/>
    <n v="65775"/>
    <n v="0"/>
    <n v="0"/>
    <m/>
    <m/>
    <m/>
    <m/>
    <m/>
    <m/>
    <s v="step1259.zyra.dsbench_hytm1.-t.10000.-mr.debra.-ma.new.-mp.none.-p.-k.10000.-i.0.-d.0.-rq.0.-rqsize.256.-nwork.108.-nrq.0.-seqwidth.48.-trial.1.-pinning.ZYRA_CLUSTER.data"/>
    <s v="LD_PRELOAD=../lib/libjemalloc.so  time timeout 13 numactl --interleave=all ./zyra.dsbench_hytm1 -t 10000 -mr debra -ma new -mp none -p -k 10000 -i 0 -d 0 -rq 0 -rqsize 256 -nwork 108 -nrq 0 &gt;&gt; output.zyra.dsbench/step1259.zyra.dsbench_hytm1.-t.10000.-mr.debra.-ma.new.-mp.none.-p.-k.10000.-i.0.-d.0.-rq.0.-rqsize.256.-nwork.108.-nrq.0.-seqwidth.48.-trial.1.-pinning.ZYRA_CLUSTER.data 2&gt;&gt;output.zyra.dsbench/stderr.out"/>
    <s v="zyra"/>
    <x v="4"/>
    <x v="3"/>
  </r>
  <r>
    <s v="step3593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1859319"/>
    <n v="1859598"/>
    <n v="371891"/>
    <n v="3715616"/>
    <n v="10000"/>
    <m/>
    <m/>
    <m/>
    <m/>
    <m/>
    <n v="10000"/>
    <n v="57946.8"/>
    <n v="5"/>
    <n v="10000"/>
    <n v="72"/>
    <s v="debra"/>
    <s v="new"/>
    <s v="none"/>
    <m/>
    <n v="7"/>
    <n v="1"/>
    <m/>
    <n v="29.012799999999999"/>
    <n v="10.166"/>
    <n v="51097.599999999999"/>
    <m/>
    <n v="7946.8"/>
    <m/>
    <m/>
    <m/>
    <m/>
    <m/>
    <n v="34727384"/>
    <n v="71705437"/>
    <n v="2428778"/>
    <n v="39697"/>
    <n v="0.33177099999999998"/>
    <m/>
    <m/>
    <m/>
    <m/>
    <m/>
    <m/>
    <s v="step3593.zyra.dsbench_hybridnorec.-t.10000.-mr.debra.-ma.new.-mp.none.-p.-k.10000.-i.5.-d.5.-rq.0.-rqsize.256.-nwork.72.-nrq.0.-seqwidth.48.-trial.1.-pinning.ZYRA_SCATTER.data"/>
    <s v="LD_PRELOAD=../lib/libjemalloc.so  time timeout 13 numactl --interleave=all ./zyra.dsbench_hybridnorec -t 10000 -mr debra -ma new -mp none -p -k 10000 -i 5 -d 5 -rq 0 -rqsize 256 -nwork 72 -nrq 0 &gt;&gt; output.zyra.dsbench/step3593.zyra.dsbench_hybridnorec.-t.10000.-mr.debra.-ma.new.-mp.none.-p.-k.10000.-i.5.-d.5.-rq.0.-rqsize.256.-nwork.72.-nrq.0.-seqwidth.48.-trial.1.-pinning.ZYRA_SCATTER.data 2&gt;&gt;output.zyra.dsbench/stderr.out"/>
    <s v="zyra"/>
    <x v="19"/>
    <x v="2"/>
  </r>
  <r>
    <s v="step3594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1781559"/>
    <n v="1784574"/>
    <n v="356613"/>
    <n v="3562516"/>
    <n v="10000"/>
    <m/>
    <m/>
    <m/>
    <m/>
    <m/>
    <n v="10000"/>
    <n v="57776.02"/>
    <n v="5"/>
    <n v="10000"/>
    <n v="72"/>
    <s v="debra"/>
    <s v="new"/>
    <s v="none"/>
    <m/>
    <n v="7"/>
    <n v="1"/>
    <m/>
    <n v="28.8001"/>
    <n v="10.1915"/>
    <n v="53236.7"/>
    <m/>
    <n v="7776.02"/>
    <m/>
    <m/>
    <m/>
    <m/>
    <m/>
    <n v="33279120"/>
    <n v="67743207"/>
    <n v="2346045"/>
    <n v="40064"/>
    <n v="0.31978600000000001"/>
    <m/>
    <m/>
    <m/>
    <m/>
    <m/>
    <m/>
    <s v="step3594.zyra.dsbench_hybridnorec.-t.10000.-mr.debra.-ma.new.-mp.none.-p.-k.10000.-i.5.-d.5.-rq.0.-rqsize.256.-nwork.72.-nrq.0.-seqwidth.48.-trial.2.-pinning.ZYRA_SCATTER.data"/>
    <s v="LD_PRELOAD=../lib/libjemalloc.so  time timeout 13 numactl --interleave=all ./zyra.dsbench_hybridnorec -t 10000 -mr debra -ma new -mp none -p -k 10000 -i 5 -d 5 -rq 0 -rqsize 256 -nwork 72 -nrq 0 &gt;&gt; output.zyra.dsbench/step3594.zyra.dsbench_hybridnorec.-t.10000.-mr.debra.-ma.new.-mp.none.-p.-k.10000.-i.5.-d.5.-rq.0.-rqsize.256.-nwork.72.-nrq.0.-seqwidth.48.-trial.2.-pinning.ZYRA_SCATTER.data 2&gt;&gt;output.zyra.dsbench/stderr.out"/>
    <s v="zyra"/>
    <x v="19"/>
    <x v="2"/>
  </r>
  <r>
    <s v="step359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1867812"/>
    <n v="1871669"/>
    <n v="373948"/>
    <n v="3735882"/>
    <n v="10000"/>
    <m/>
    <m/>
    <m/>
    <m/>
    <m/>
    <n v="10000"/>
    <n v="58042.26"/>
    <n v="5"/>
    <n v="10000"/>
    <n v="71"/>
    <s v="debra"/>
    <s v="new"/>
    <s v="none"/>
    <m/>
    <n v="7"/>
    <n v="1"/>
    <m/>
    <n v="28.450600000000001"/>
    <n v="9.9673300000000005"/>
    <n v="50761"/>
    <m/>
    <n v="8042.26"/>
    <m/>
    <m/>
    <m/>
    <m/>
    <m/>
    <n v="34947612"/>
    <n v="70957871"/>
    <n v="2411215"/>
    <n v="45869"/>
    <n v="0.32780300000000001"/>
    <m/>
    <m/>
    <m/>
    <m/>
    <m/>
    <m/>
    <s v="step3595.zyra.dsbench_hybridnorec.-t.10000.-mr.debra.-ma.new.-mp.none.-p.-k.10000.-i.5.-d.5.-rq.0.-rqsize.256.-nwork.71.-nrq.1.-seqwidth.48.-trial.0.-pinning.ZYRA_SCATTER.data"/>
    <s v="LD_PRELOAD=../lib/libjemalloc.so  time timeout 13 numactl --interleave=all ./zyra.dsbench_hybridnorec -t 10000 -mr debra -ma new -mp none -p -k 10000 -i 5 -d 5 -rq 0 -rqsize 256 -nwork 71 -nrq 1 &gt;&gt; output.zyra.dsbench/step3595.zyra.dsbench_hybridnorec.-t.10000.-mr.debra.-ma.new.-mp.none.-p.-k.10000.-i.5.-d.5.-rq.0.-rqsize.256.-nwork.71.-nrq.1.-seqwidth.48.-trial.0.-pinning.ZYRA_SCATTER.data 2&gt;&gt;output.zyra.dsbench/stderr.out"/>
    <s v="zyra"/>
    <x v="21"/>
    <x v="2"/>
  </r>
  <r>
    <s v="step3596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1807177"/>
    <n v="1807845"/>
    <n v="361502"/>
    <n v="3608975"/>
    <n v="10000"/>
    <m/>
    <m/>
    <m/>
    <m/>
    <m/>
    <n v="10000"/>
    <n v="58054.91"/>
    <n v="5"/>
    <n v="10000"/>
    <n v="71"/>
    <s v="debra"/>
    <s v="new"/>
    <s v="none"/>
    <m/>
    <n v="7"/>
    <n v="1"/>
    <m/>
    <n v="28.547499999999999"/>
    <n v="10.167"/>
    <n v="52586.6"/>
    <m/>
    <n v="8054.91"/>
    <m/>
    <m/>
    <m/>
    <m/>
    <m/>
    <n v="33733234"/>
    <n v="68702125"/>
    <n v="2356522"/>
    <n v="44197"/>
    <n v="0.31623200000000001"/>
    <m/>
    <m/>
    <m/>
    <m/>
    <m/>
    <m/>
    <s v="step3596.zyra.dsbench_hybridnorec.-t.10000.-mr.debra.-ma.new.-mp.none.-p.-k.10000.-i.5.-d.5.-rq.0.-rqsize.256.-nwork.71.-nrq.1.-seqwidth.48.-trial.1.-pinning.ZYRA_SCATTER.data"/>
    <s v="LD_PRELOAD=../lib/libjemalloc.so  time timeout 13 numactl --interleave=all ./zyra.dsbench_hybridnorec -t 10000 -mr debra -ma new -mp none -p -k 10000 -i 5 -d 5 -rq 0 -rqsize 256 -nwork 71 -nrq 1 &gt;&gt; output.zyra.dsbench/step3596.zyra.dsbench_hybridnorec.-t.10000.-mr.debra.-ma.new.-mp.none.-p.-k.10000.-i.5.-d.5.-rq.0.-rqsize.256.-nwork.71.-nrq.1.-seqwidth.48.-trial.1.-pinning.ZYRA_SCATTER.data 2&gt;&gt;output.zyra.dsbench/stderr.out"/>
    <s v="zyra"/>
    <x v="21"/>
    <x v="2"/>
  </r>
  <r>
    <s v="step3597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1923844"/>
    <n v="1922847"/>
    <n v="384669"/>
    <n v="3842685"/>
    <n v="10000"/>
    <m/>
    <m/>
    <m/>
    <m/>
    <m/>
    <n v="10000"/>
    <n v="58048.87"/>
    <n v="5"/>
    <n v="10000"/>
    <n v="71"/>
    <s v="debra"/>
    <s v="new"/>
    <s v="none"/>
    <m/>
    <n v="7"/>
    <n v="1"/>
    <m/>
    <n v="28.338799999999999"/>
    <n v="9.8704699999999992"/>
    <n v="49331.3"/>
    <m/>
    <n v="8048.87"/>
    <m/>
    <m/>
    <m/>
    <m/>
    <m/>
    <n v="35966138"/>
    <n v="73265042"/>
    <n v="2460721"/>
    <n v="45330"/>
    <n v="0.36174499999999998"/>
    <m/>
    <m/>
    <m/>
    <m/>
    <m/>
    <m/>
    <s v="step3597.zyra.dsbench_hybridnorec.-t.10000.-mr.debra.-ma.new.-mp.none.-p.-k.10000.-i.5.-d.5.-rq.0.-rqsize.256.-nwork.71.-nrq.1.-seqwidth.48.-trial.2.-pinning.ZYRA_SCATTER.data"/>
    <s v="LD_PRELOAD=../lib/libjemalloc.so  time timeout 13 numactl --interleave=all ./zyra.dsbench_hybridnorec -t 10000 -mr debra -ma new -mp none -p -k 10000 -i 5 -d 5 -rq 0 -rqsize 256 -nwork 71 -nrq 1 &gt;&gt; output.zyra.dsbench/step3597.zyra.dsbench_hybridnorec.-t.10000.-mr.debra.-ma.new.-mp.none.-p.-k.10000.-i.5.-d.5.-rq.0.-rqsize.256.-nwork.71.-nrq.1.-seqwidth.48.-trial.2.-pinning.ZYRA_SCATTER.data 2&gt;&gt;output.zyra.dsbench/stderr.out"/>
    <s v="zyra"/>
    <x v="21"/>
    <x v="2"/>
  </r>
  <r>
    <s v="step3598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678732"/>
    <n v="1675459"/>
    <n v="335419"/>
    <n v="3351312"/>
    <n v="10000"/>
    <m/>
    <m/>
    <m/>
    <m/>
    <m/>
    <n v="10000"/>
    <n v="59645.69"/>
    <n v="5"/>
    <n v="10000"/>
    <n v="90"/>
    <s v="debra"/>
    <s v="new"/>
    <s v="none"/>
    <m/>
    <n v="7"/>
    <n v="1"/>
    <m/>
    <n v="30.467199999999998"/>
    <n v="10.366"/>
    <n v="70700.7"/>
    <m/>
    <n v="9645.69"/>
    <m/>
    <m/>
    <m/>
    <m/>
    <m/>
    <n v="31299435"/>
    <n v="63417743"/>
    <n v="2213687"/>
    <n v="46048"/>
    <n v="0.30992599999999998"/>
    <m/>
    <m/>
    <m/>
    <m/>
    <m/>
    <m/>
    <s v="step3598.zyra.dsbench_hybridnorec.-t.10000.-mr.debra.-ma.new.-mp.none.-p.-k.10000.-i.5.-d.5.-rq.0.-rqsize.256.-nwork.90.-nrq.0.-seqwidth.48.-trial.0.-pinning.ZYRA_SCATTER.data"/>
    <s v="LD_PRELOAD=../lib/libjemalloc.so  time timeout 13 numactl --interleave=all ./zyra.dsbench_hybridnorec -t 10000 -mr debra -ma new -mp none -p -k 10000 -i 5 -d 5 -rq 0 -rqsize 256 -nwork 90 -nrq 0 &gt;&gt; output.zyra.dsbench/step3598.zyra.dsbench_hybridnorec.-t.10000.-mr.debra.-ma.new.-mp.none.-p.-k.10000.-i.5.-d.5.-rq.0.-rqsize.256.-nwork.90.-nrq.0.-seqwidth.48.-trial.0.-pinning.ZYRA_SCATTER.data 2&gt;&gt;output.zyra.dsbench/stderr.out"/>
    <s v="zyra"/>
    <x v="19"/>
    <x v="4"/>
  </r>
  <r>
    <s v="step3599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1720066"/>
    <n v="1720893"/>
    <n v="344095"/>
    <n v="3434412"/>
    <n v="10000"/>
    <m/>
    <m/>
    <m/>
    <m/>
    <m/>
    <n v="10000"/>
    <n v="59716.83"/>
    <n v="5"/>
    <n v="10000"/>
    <n v="90"/>
    <s v="debra"/>
    <s v="new"/>
    <s v="none"/>
    <m/>
    <n v="7"/>
    <n v="1"/>
    <m/>
    <n v="31.132999999999999"/>
    <n v="10.540699999999999"/>
    <n v="69105.600000000006"/>
    <m/>
    <n v="9716.83"/>
    <m/>
    <m/>
    <m/>
    <m/>
    <m/>
    <n v="32086631"/>
    <n v="66277665"/>
    <n v="2257490"/>
    <n v="46343"/>
    <n v="0.32963700000000001"/>
    <m/>
    <m/>
    <m/>
    <m/>
    <m/>
    <m/>
    <s v="step3599.zyra.dsbench_hybridnorec.-t.10000.-mr.debra.-ma.new.-mp.none.-p.-k.10000.-i.5.-d.5.-rq.0.-rqsize.256.-nwork.90.-nrq.0.-seqwidth.48.-trial.1.-pinning.ZYRA_SCATTER.data"/>
    <s v="LD_PRELOAD=../lib/libjemalloc.so  time timeout 13 numactl --interleave=all ./zyra.dsbench_hybridnorec -t 10000 -mr debra -ma new -mp none -p -k 10000 -i 5 -d 5 -rq 0 -rqsize 256 -nwork 90 -nrq 0 &gt;&gt; output.zyra.dsbench/step3599.zyra.dsbench_hybridnorec.-t.10000.-mr.debra.-ma.new.-mp.none.-p.-k.10000.-i.5.-d.5.-rq.0.-rqsize.256.-nwork.90.-nrq.0.-seqwidth.48.-trial.1.-pinning.ZYRA_SCATTER.data 2&gt;&gt;output.zyra.dsbench/stderr.out"/>
    <s v="zyra"/>
    <x v="19"/>
    <x v="4"/>
  </r>
  <r>
    <s v="step359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1413532"/>
    <n v="1412579"/>
    <n v="282611"/>
    <n v="2819899"/>
    <n v="10000"/>
    <m/>
    <m/>
    <m/>
    <m/>
    <m/>
    <n v="10000"/>
    <n v="5804.8159999999998"/>
    <n v="5"/>
    <n v="100000"/>
    <n v="1"/>
    <s v="debra"/>
    <s v="new"/>
    <s v="none"/>
    <m/>
    <n v="8"/>
    <n v="1"/>
    <m/>
    <n v="8.0942100000000003"/>
    <n v="3.5001199999999998E-3"/>
    <n v="1369.55"/>
    <m/>
    <n v="804.81600000000003"/>
    <m/>
    <m/>
    <m/>
    <m/>
    <m/>
    <n v="28182599"/>
    <n v="339197"/>
    <n v="16400"/>
    <n v="0"/>
    <n v="5.4608499999999997E-2"/>
    <m/>
    <m/>
    <m/>
    <m/>
    <m/>
    <m/>
    <s v="step359.zyra.dsbench_hytm1.-t.10000.-mr.debra.-ma.new.-mp.none.-p.-k.100000.-i.5.-d.5.-rq.0.-rqsize.256.-nwork.1.-nrq.0.-seqwidth.48.-trial.1.-pinning.ZYRA_CLUSTER.data"/>
    <s v="LD_PRELOAD=../lib/libjemalloc.so  time timeout 13 numactl --interleave=all ./zyra.dsbench_hytm1 -t 10000 -mr debra -ma new -mp none -p -k 100000 -i 5 -d 5 -rq 0 -rqsize 256 -nwork 1 -nrq 0 &gt;&gt; output.zyra.dsbench/step359.zyra.dsbench_hytm1.-t.10000.-mr.debra.-ma.new.-mp.none.-p.-k.100000.-i.5.-d.5.-rq.0.-rqsize.256.-nwork.1.-nrq.0.-seqwidth.48.-trial.1.-pinning.ZYRA_CLUSTER.data 2&gt;&gt;output.zyra.dsbench/stderr.out"/>
    <s v="zyra"/>
    <x v="12"/>
    <x v="7"/>
  </r>
  <r>
    <s v="step35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183147998"/>
    <n v="10000"/>
    <m/>
    <m/>
    <m/>
    <m/>
    <m/>
    <n v="10000"/>
    <n v="797.34199999999998"/>
    <n v="0"/>
    <n v="100000"/>
    <n v="108"/>
    <s v="debra"/>
    <s v="new"/>
    <s v="none"/>
    <m/>
    <n v="8"/>
    <n v="1"/>
    <m/>
    <n v="8.3224999999999998"/>
    <n v="2.3881200000000002E-2"/>
    <n v="1561.38"/>
    <m/>
    <n v="797.34199999999998"/>
    <m/>
    <m/>
    <m/>
    <m/>
    <m/>
    <n v="1831479982"/>
    <n v="4886704"/>
    <n v="42927"/>
    <n v="3794"/>
    <n v="0"/>
    <m/>
    <m/>
    <m/>
    <m/>
    <m/>
    <m/>
    <s v="step35.zyra.dsbench_hytm2_3path.-t.10000.-mr.debra.-ma.new.-mp.none.-p.-k.100000.-i.0.-d.0.-rq.0.-rqsize.256.-nwork.108.-nrq.0.-seqwidth.48.-trial.1.-pinning.ZYRA_CLUSTER.data"/>
    <s v="LD_PRELOAD=../lib/libjemalloc.so  time timeout 13 numactl --interleave=all ./zyra.dsbench_hytm2_3path -t 10000 -mr debra -ma new -mp none -p -k 100000 -i 0 -d 0 -rq 0 -rqsize 256 -nwork 108 -nrq 0 &gt;&gt; output.zyra.dsbench/step35.zyra.dsbench_hytm2_3path.-t.10000.-mr.debra.-ma.new.-mp.none.-p.-k.100000.-i.0.-d.0.-rq.0.-rqsize.256.-nwork.108.-nrq.0.-seqwidth.48.-trial.1.-pinning.ZYRA_CLUSTER.data 2&gt;&gt;output.zyra.dsbench/stderr.out"/>
    <s v="zyra"/>
    <x v="6"/>
    <x v="3"/>
  </r>
  <r>
    <s v="step3600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599602"/>
    <n v="1600885"/>
    <n v="320048"/>
    <n v="3198828"/>
    <n v="10000"/>
    <m/>
    <m/>
    <m/>
    <m/>
    <m/>
    <n v="10000"/>
    <n v="59609.3"/>
    <n v="5"/>
    <n v="10000"/>
    <n v="90"/>
    <s v="debra"/>
    <s v="new"/>
    <s v="none"/>
    <m/>
    <n v="7"/>
    <n v="1"/>
    <m/>
    <n v="31.692799999999998"/>
    <n v="11.3939"/>
    <n v="74147.5"/>
    <m/>
    <n v="9609.2999999999993"/>
    <m/>
    <m/>
    <m/>
    <m/>
    <m/>
    <n v="29827602"/>
    <n v="61173999"/>
    <n v="2160682"/>
    <n v="43657"/>
    <n v="0.298956"/>
    <m/>
    <m/>
    <m/>
    <m/>
    <m/>
    <m/>
    <s v="step3600.zyra.dsbench_hybridnorec.-t.10000.-mr.debra.-ma.new.-mp.none.-p.-k.10000.-i.5.-d.5.-rq.0.-rqsize.256.-nwork.90.-nrq.0.-seqwidth.48.-trial.2.-pinning.ZYRA_SCATTER.data"/>
    <s v="LD_PRELOAD=../lib/libjemalloc.so  time timeout 13 numactl --interleave=all ./zyra.dsbench_hybridnorec -t 10000 -mr debra -ma new -mp none -p -k 10000 -i 5 -d 5 -rq 0 -rqsize 256 -nwork 90 -nrq 0 &gt;&gt; output.zyra.dsbench/step3600.zyra.dsbench_hybridnorec.-t.10000.-mr.debra.-ma.new.-mp.none.-p.-k.10000.-i.5.-d.5.-rq.0.-rqsize.256.-nwork.90.-nrq.0.-seqwidth.48.-trial.2.-pinning.ZYRA_SCATTER.data 2&gt;&gt;output.zyra.dsbench/stderr.out"/>
    <s v="zyra"/>
    <x v="19"/>
    <x v="4"/>
  </r>
  <r>
    <s v="step125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96143827"/>
    <n v="96122185"/>
    <n v="19226601"/>
    <n v="48006392"/>
    <n v="10000"/>
    <m/>
    <m/>
    <m/>
    <m/>
    <m/>
    <n v="10000"/>
    <n v="202074.3"/>
    <n v="20"/>
    <n v="100000"/>
    <n v="72"/>
    <s v="debra"/>
    <s v="new"/>
    <s v="none"/>
    <m/>
    <n v="8"/>
    <n v="1"/>
    <m/>
    <n v="28.588699999999999"/>
    <n v="2.6874099999999999"/>
    <n v="3924.34"/>
    <m/>
    <n v="2074.3000000000002"/>
    <m/>
    <m/>
    <m/>
    <m/>
    <m/>
    <n v="19768238"/>
    <n v="471022946"/>
    <n v="1171325"/>
    <n v="47991"/>
    <n v="0"/>
    <m/>
    <m/>
    <m/>
    <m/>
    <m/>
    <m/>
    <s v="step125.zyra.dsbench_hytm2_3path.-t.10000.-mr.debra.-ma.new.-mp.none.-p.-k.100000.-i.20.-d.20.-rq.0.-rqsize.256.-nwork.72.-nrq.0.-seqwidth.48.-trial.1.-pinning.ZYRA_CLUSTER.data"/>
    <s v="LD_PRELOAD=../lib/libjemalloc.so  time timeout 13 numactl --interleave=all ./zyra.dsbench_hytm2_3path -t 10000 -mr debra -ma new -mp none -p -k 100000 -i 20 -d 20 -rq 0 -rqsize 256 -nwork 72 -nrq 0 &gt;&gt; output.zyra.dsbench/step125.zyra.dsbench_hytm2_3path.-t.10000.-mr.debra.-ma.new.-mp.none.-p.-k.100000.-i.20.-d.20.-rq.0.-rqsize.256.-nwork.72.-nrq.0.-seqwidth.48.-trial.1.-pinning.ZYRA_CLUSTER.data 2&gt;&gt;output.zyra.dsbench/stderr.out"/>
    <s v="zyra"/>
    <x v="15"/>
    <x v="2"/>
  </r>
  <r>
    <s v="step360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1719993"/>
    <n v="1719294"/>
    <n v="343928"/>
    <n v="3436545"/>
    <n v="10000"/>
    <m/>
    <m/>
    <m/>
    <m/>
    <m/>
    <n v="10000"/>
    <n v="59182.21"/>
    <n v="5"/>
    <n v="10000"/>
    <n v="89"/>
    <s v="debra"/>
    <s v="new"/>
    <s v="none"/>
    <m/>
    <n v="7"/>
    <n v="1"/>
    <m/>
    <n v="30.3933"/>
    <n v="10.483700000000001"/>
    <n v="68945.899999999994"/>
    <m/>
    <n v="9182.2099999999991"/>
    <m/>
    <m/>
    <m/>
    <m/>
    <m/>
    <n v="32091177"/>
    <n v="65522122"/>
    <n v="2274274"/>
    <n v="49520"/>
    <n v="0.31012600000000001"/>
    <m/>
    <m/>
    <m/>
    <m/>
    <m/>
    <m/>
    <s v="step3601.zyra.dsbench_hybridnorec.-t.10000.-mr.debra.-ma.new.-mp.none.-p.-k.10000.-i.5.-d.5.-rq.0.-rqsize.256.-nwork.89.-nrq.1.-seqwidth.48.-trial.0.-pinning.ZYRA_SCATTER.data"/>
    <s v="LD_PRELOAD=../lib/libjemalloc.so  time timeout 13 numactl --interleave=all ./zyra.dsbench_hybridnorec -t 10000 -mr debra -ma new -mp none -p -k 10000 -i 5 -d 5 -rq 0 -rqsize 256 -nwork 89 -nrq 1 &gt;&gt; output.zyra.dsbench/step3601.zyra.dsbench_hybridnorec.-t.10000.-mr.debra.-ma.new.-mp.none.-p.-k.10000.-i.5.-d.5.-rq.0.-rqsize.256.-nwork.89.-nrq.1.-seqwidth.48.-trial.0.-pinning.ZYRA_SCATTER.data 2&gt;&gt;output.zyra.dsbench/stderr.out"/>
    <s v="zyra"/>
    <x v="21"/>
    <x v="4"/>
  </r>
  <r>
    <s v="step3602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1755472"/>
    <n v="1754837"/>
    <n v="351030"/>
    <n v="3506814"/>
    <n v="10000"/>
    <m/>
    <m/>
    <m/>
    <m/>
    <m/>
    <n v="10000"/>
    <n v="59357.45"/>
    <n v="5"/>
    <n v="10000"/>
    <n v="89"/>
    <s v="debra"/>
    <s v="new"/>
    <s v="none"/>
    <m/>
    <n v="7"/>
    <n v="1"/>
    <m/>
    <n v="30.3794"/>
    <n v="10.4375"/>
    <n v="67697.2"/>
    <m/>
    <n v="9357.4500000000007"/>
    <m/>
    <m/>
    <m/>
    <m/>
    <m/>
    <n v="32765368"/>
    <n v="67132173"/>
    <n v="2302774"/>
    <n v="50650"/>
    <n v="0.33499800000000002"/>
    <m/>
    <m/>
    <m/>
    <m/>
    <m/>
    <m/>
    <s v="step3602.zyra.dsbench_hybridnorec.-t.10000.-mr.debra.-ma.new.-mp.none.-p.-k.10000.-i.5.-d.5.-rq.0.-rqsize.256.-nwork.89.-nrq.1.-seqwidth.48.-trial.1.-pinning.ZYRA_SCATTER.data"/>
    <s v="LD_PRELOAD=../lib/libjemalloc.so  time timeout 13 numactl --interleave=all ./zyra.dsbench_hybridnorec -t 10000 -mr debra -ma new -mp none -p -k 10000 -i 5 -d 5 -rq 0 -rqsize 256 -nwork 89 -nrq 1 &gt;&gt; output.zyra.dsbench/step3602.zyra.dsbench_hybridnorec.-t.10000.-mr.debra.-ma.new.-mp.none.-p.-k.10000.-i.5.-d.5.-rq.0.-rqsize.256.-nwork.89.-nrq.1.-seqwidth.48.-trial.1.-pinning.ZYRA_SCATTER.data 2&gt;&gt;output.zyra.dsbench/stderr.out"/>
    <s v="zyra"/>
    <x v="21"/>
    <x v="4"/>
  </r>
  <r>
    <s v="step3603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1755417"/>
    <n v="1752817"/>
    <n v="350823"/>
    <n v="3505534"/>
    <n v="10000"/>
    <m/>
    <m/>
    <m/>
    <m/>
    <m/>
    <n v="10000"/>
    <n v="59435.77"/>
    <n v="5"/>
    <n v="10000"/>
    <n v="89"/>
    <s v="debra"/>
    <s v="new"/>
    <s v="none"/>
    <m/>
    <n v="7"/>
    <n v="1"/>
    <m/>
    <n v="30.442399999999999"/>
    <n v="10.442500000000001"/>
    <n v="67555.899999999994"/>
    <m/>
    <n v="9435.77"/>
    <m/>
    <m/>
    <m/>
    <m/>
    <m/>
    <n v="32738037"/>
    <n v="67627427"/>
    <n v="2317307"/>
    <n v="49703"/>
    <n v="0.31878400000000001"/>
    <m/>
    <m/>
    <m/>
    <m/>
    <m/>
    <m/>
    <s v="step3603.zyra.dsbench_hybridnorec.-t.10000.-mr.debra.-ma.new.-mp.none.-p.-k.10000.-i.5.-d.5.-rq.0.-rqsize.256.-nwork.89.-nrq.1.-seqwidth.48.-trial.2.-pinning.ZYRA_SCATTER.data"/>
    <s v="LD_PRELOAD=../lib/libjemalloc.so  time timeout 13 numactl --interleave=all ./zyra.dsbench_hybridnorec -t 10000 -mr debra -ma new -mp none -p -k 10000 -i 5 -d 5 -rq 0 -rqsize 256 -nwork 89 -nrq 1 &gt;&gt; output.zyra.dsbench/step3603.zyra.dsbench_hybridnorec.-t.10000.-mr.debra.-ma.new.-mp.none.-p.-k.10000.-i.5.-d.5.-rq.0.-rqsize.256.-nwork.89.-nrq.1.-seqwidth.48.-trial.2.-pinning.ZYRA_SCATTER.data 2&gt;&gt;output.zyra.dsbench/stderr.out"/>
    <s v="zyra"/>
    <x v="21"/>
    <x v="4"/>
  </r>
  <r>
    <s v="step3604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645082"/>
    <n v="1647631"/>
    <n v="329271"/>
    <n v="3289772"/>
    <n v="10000"/>
    <m/>
    <m/>
    <m/>
    <m/>
    <m/>
    <n v="10000"/>
    <n v="510607.2"/>
    <n v="5"/>
    <n v="10000"/>
    <n v="108"/>
    <s v="debra"/>
    <s v="new"/>
    <s v="none"/>
    <m/>
    <n v="7"/>
    <n v="1"/>
    <m/>
    <n v="31.613399999999999"/>
    <n v="10.5892"/>
    <n v="86186.5"/>
    <m/>
    <n v="10607.2"/>
    <m/>
    <m/>
    <m/>
    <m/>
    <m/>
    <n v="30761460"/>
    <n v="61262524"/>
    <n v="2136263"/>
    <n v="53578"/>
    <n v="0.30141000000000001"/>
    <m/>
    <m/>
    <m/>
    <m/>
    <m/>
    <m/>
    <s v="step3604.zyra.dsbench_hybridnorec.-t.10000.-mr.debra.-ma.new.-mp.none.-p.-k.10000.-i.5.-d.5.-rq.0.-rqsize.256.-nwork.108.-nrq.0.-seqwidth.48.-trial.0.-pinning.ZYRA_SCATTER.data"/>
    <s v="LD_PRELOAD=../lib/libjemalloc.so  time timeout 13 numactl --interleave=all ./zyra.dsbench_hybridnorec -t 10000 -mr debra -ma new -mp none -p -k 10000 -i 5 -d 5 -rq 0 -rqsize 256 -nwork 108 -nrq 0 &gt;&gt; output.zyra.dsbench/step3604.zyra.dsbench_hybridnorec.-t.10000.-mr.debra.-ma.new.-mp.none.-p.-k.10000.-i.5.-d.5.-rq.0.-rqsize.256.-nwork.108.-nrq.0.-seqwidth.48.-trial.0.-pinning.ZYRA_SCATTER.data 2&gt;&gt;output.zyra.dsbench/stderr.out"/>
    <s v="zyra"/>
    <x v="19"/>
    <x v="3"/>
  </r>
  <r>
    <s v="step360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563922"/>
    <n v="1565999"/>
    <n v="312992"/>
    <n v="3127139"/>
    <n v="10000"/>
    <m/>
    <m/>
    <m/>
    <m/>
    <m/>
    <n v="10000"/>
    <n v="510789.3"/>
    <n v="5"/>
    <n v="10000"/>
    <n v="108"/>
    <s v="debra"/>
    <s v="new"/>
    <s v="none"/>
    <m/>
    <n v="7"/>
    <n v="1"/>
    <m/>
    <n v="32.3688"/>
    <n v="10.916600000000001"/>
    <n v="91010.7"/>
    <m/>
    <n v="10789.3"/>
    <m/>
    <m/>
    <m/>
    <m/>
    <m/>
    <n v="29188312"/>
    <n v="59209913"/>
    <n v="2083085"/>
    <n v="52233"/>
    <n v="0.27818199999999998"/>
    <m/>
    <m/>
    <m/>
    <m/>
    <m/>
    <m/>
    <s v="step3605.zyra.dsbench_hybridnorec.-t.10000.-mr.debra.-ma.new.-mp.none.-p.-k.10000.-i.5.-d.5.-rq.0.-rqsize.256.-nwork.108.-nrq.0.-seqwidth.48.-trial.1.-pinning.ZYRA_SCATTER.data"/>
    <s v="LD_PRELOAD=../lib/libjemalloc.so  time timeout 13 numactl --interleave=all ./zyra.dsbench_hybridnorec -t 10000 -mr debra -ma new -mp none -p -k 10000 -i 5 -d 5 -rq 0 -rqsize 256 -nwork 108 -nrq 0 &gt;&gt; output.zyra.dsbench/step3605.zyra.dsbench_hybridnorec.-t.10000.-mr.debra.-ma.new.-mp.none.-p.-k.10000.-i.5.-d.5.-rq.0.-rqsize.256.-nwork.108.-nrq.0.-seqwidth.48.-trial.1.-pinning.ZYRA_SCATTER.data 2&gt;&gt;output.zyra.dsbench/stderr.out"/>
    <s v="zyra"/>
    <x v="19"/>
    <x v="3"/>
  </r>
  <r>
    <s v="step3606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500287"/>
    <n v="1498607"/>
    <n v="299889"/>
    <n v="2996295"/>
    <n v="10000"/>
    <m/>
    <m/>
    <m/>
    <m/>
    <m/>
    <n v="10000"/>
    <n v="510990.7"/>
    <n v="5"/>
    <n v="10000"/>
    <n v="108"/>
    <s v="debra"/>
    <s v="new"/>
    <s v="none"/>
    <m/>
    <n v="7"/>
    <n v="1"/>
    <m/>
    <n v="33.070300000000003"/>
    <n v="11.2926"/>
    <n v="95000.4"/>
    <m/>
    <n v="10990.7"/>
    <m/>
    <m/>
    <m/>
    <m/>
    <m/>
    <n v="27931118"/>
    <n v="56915535"/>
    <n v="2031835"/>
    <n v="48525"/>
    <n v="0.27510800000000002"/>
    <m/>
    <m/>
    <m/>
    <m/>
    <m/>
    <m/>
    <s v="step3606.zyra.dsbench_hybridnorec.-t.10000.-mr.debra.-ma.new.-mp.none.-p.-k.10000.-i.5.-d.5.-rq.0.-rqsize.256.-nwork.108.-nrq.0.-seqwidth.48.-trial.2.-pinning.ZYRA_SCATTER.data"/>
    <s v="LD_PRELOAD=../lib/libjemalloc.so  time timeout 13 numactl --interleave=all ./zyra.dsbench_hybridnorec -t 10000 -mr debra -ma new -mp none -p -k 10000 -i 5 -d 5 -rq 0 -rqsize 256 -nwork 108 -nrq 0 &gt;&gt; output.zyra.dsbench/step3606.zyra.dsbench_hybridnorec.-t.10000.-mr.debra.-ma.new.-mp.none.-p.-k.10000.-i.5.-d.5.-rq.0.-rqsize.256.-nwork.108.-nrq.0.-seqwidth.48.-trial.2.-pinning.ZYRA_SCATTER.data 2&gt;&gt;output.zyra.dsbench/stderr.out"/>
    <s v="zyra"/>
    <x v="19"/>
    <x v="3"/>
  </r>
  <r>
    <s v="step3607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1650771"/>
    <n v="1652624"/>
    <n v="330339"/>
    <n v="3300264"/>
    <n v="10000"/>
    <m/>
    <m/>
    <m/>
    <m/>
    <m/>
    <n v="10000"/>
    <n v="510775.8"/>
    <n v="5"/>
    <n v="10000"/>
    <n v="107"/>
    <s v="debra"/>
    <s v="new"/>
    <s v="none"/>
    <m/>
    <n v="7"/>
    <n v="1"/>
    <m/>
    <n v="32.466000000000001"/>
    <n v="11.201700000000001"/>
    <n v="86125.3"/>
    <m/>
    <n v="10775.8"/>
    <m/>
    <m/>
    <m/>
    <m/>
    <m/>
    <n v="30830313"/>
    <n v="62390187"/>
    <n v="2172329"/>
    <n v="58161"/>
    <n v="0.305838"/>
    <m/>
    <m/>
    <m/>
    <m/>
    <m/>
    <m/>
    <s v="step3607.zyra.dsbench_hybridnorec.-t.10000.-mr.debra.-ma.new.-mp.none.-p.-k.10000.-i.5.-d.5.-rq.0.-rqsize.256.-nwork.107.-nrq.1.-seqwidth.48.-trial.0.-pinning.ZYRA_SCATTER.data"/>
    <s v="LD_PRELOAD=../lib/libjemalloc.so  time timeout 13 numactl --interleave=all ./zyra.dsbench_hybridnorec -t 10000 -mr debra -ma new -mp none -p -k 10000 -i 5 -d 5 -rq 0 -rqsize 256 -nwork 107 -nrq 1 &gt;&gt; output.zyra.dsbench/step3607.zyra.dsbench_hybridnorec.-t.10000.-mr.debra.-ma.new.-mp.none.-p.-k.10000.-i.5.-d.5.-rq.0.-rqsize.256.-nwork.107.-nrq.1.-seqwidth.48.-trial.0.-pinning.ZYRA_SCATTER.data 2&gt;&gt;output.zyra.dsbench/stderr.out"/>
    <s v="zyra"/>
    <x v="21"/>
    <x v="3"/>
  </r>
  <r>
    <s v="step3608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1649614"/>
    <n v="1650205"/>
    <n v="329981"/>
    <n v="3295936"/>
    <n v="10000"/>
    <m/>
    <m/>
    <m/>
    <m/>
    <m/>
    <n v="10000"/>
    <n v="511017.7"/>
    <n v="5"/>
    <n v="10000"/>
    <n v="107"/>
    <s v="debra"/>
    <s v="new"/>
    <s v="none"/>
    <m/>
    <n v="7"/>
    <n v="1"/>
    <m/>
    <n v="32.178199999999997"/>
    <n v="10.7112"/>
    <n v="86296.6"/>
    <m/>
    <n v="11017.7"/>
    <m/>
    <m/>
    <m/>
    <m/>
    <m/>
    <n v="30766487"/>
    <n v="63494254"/>
    <n v="2192880"/>
    <n v="56529"/>
    <n v="0.30965799999999999"/>
    <m/>
    <m/>
    <m/>
    <m/>
    <m/>
    <m/>
    <s v="step3608.zyra.dsbench_hybridnorec.-t.10000.-mr.debra.-ma.new.-mp.none.-p.-k.10000.-i.5.-d.5.-rq.0.-rqsize.256.-nwork.107.-nrq.1.-seqwidth.48.-trial.1.-pinning.ZYRA_SCATTER.data"/>
    <s v="LD_PRELOAD=../lib/libjemalloc.so  time timeout 13 numactl --interleave=all ./zyra.dsbench_hybridnorec -t 10000 -mr debra -ma new -mp none -p -k 10000 -i 5 -d 5 -rq 0 -rqsize 256 -nwork 107 -nrq 1 &gt;&gt; output.zyra.dsbench/step3608.zyra.dsbench_hybridnorec.-t.10000.-mr.debra.-ma.new.-mp.none.-p.-k.10000.-i.5.-d.5.-rq.0.-rqsize.256.-nwork.107.-nrq.1.-seqwidth.48.-trial.1.-pinning.ZYRA_SCATTER.data 2&gt;&gt;output.zyra.dsbench/stderr.out"/>
    <s v="zyra"/>
    <x v="21"/>
    <x v="3"/>
  </r>
  <r>
    <s v="step3609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650524"/>
    <n v="1650519"/>
    <n v="330104"/>
    <n v="3301303"/>
    <n v="10000"/>
    <m/>
    <m/>
    <m/>
    <m/>
    <m/>
    <n v="10000"/>
    <n v="510572.3"/>
    <n v="5"/>
    <n v="10000"/>
    <n v="107"/>
    <s v="debra"/>
    <s v="new"/>
    <s v="none"/>
    <m/>
    <n v="7"/>
    <n v="1"/>
    <m/>
    <n v="31.9345"/>
    <n v="10.8239"/>
    <n v="86139.7"/>
    <m/>
    <n v="10572.3"/>
    <m/>
    <m/>
    <m/>
    <m/>
    <m/>
    <n v="30821955"/>
    <n v="62901888"/>
    <n v="2191084"/>
    <n v="57859"/>
    <n v="0.30096600000000001"/>
    <m/>
    <m/>
    <m/>
    <m/>
    <m/>
    <m/>
    <s v="step3609.zyra.dsbench_hybridnorec.-t.10000.-mr.debra.-ma.new.-mp.none.-p.-k.10000.-i.5.-d.5.-rq.0.-rqsize.256.-nwork.107.-nrq.1.-seqwidth.48.-trial.2.-pinning.ZYRA_SCATTER.data"/>
    <s v="LD_PRELOAD=../lib/libjemalloc.so  time timeout 13 numactl --interleave=all ./zyra.dsbench_hybridnorec -t 10000 -mr debra -ma new -mp none -p -k 10000 -i 5 -d 5 -rq 0 -rqsize 256 -nwork 107 -nrq 1 &gt;&gt; output.zyra.dsbench/step3609.zyra.dsbench_hybridnorec.-t.10000.-mr.debra.-ma.new.-mp.none.-p.-k.10000.-i.5.-d.5.-rq.0.-rqsize.256.-nwork.107.-nrq.1.-seqwidth.48.-trial.2.-pinning.ZYRA_SCATTER.data 2&gt;&gt;output.zyra.dsbench/stderr.out"/>
    <s v="zyra"/>
    <x v="21"/>
    <x v="3"/>
  </r>
  <r>
    <s v="step360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1395316"/>
    <n v="1396699"/>
    <n v="279201"/>
    <n v="2789349"/>
    <n v="10000"/>
    <m/>
    <m/>
    <m/>
    <m/>
    <m/>
    <n v="10000"/>
    <n v="5816.8410000000003"/>
    <n v="5"/>
    <n v="100000"/>
    <n v="1"/>
    <s v="debra"/>
    <s v="new"/>
    <s v="none"/>
    <m/>
    <n v="8"/>
    <n v="1"/>
    <m/>
    <n v="8.02257"/>
    <n v="5.8084499999999997E-3"/>
    <n v="1360.45"/>
    <m/>
    <n v="816.84100000000001"/>
    <m/>
    <m/>
    <m/>
    <m/>
    <m/>
    <n v="27877088"/>
    <n v="336734"/>
    <n v="16411"/>
    <n v="0"/>
    <n v="5.4134399999999999E-2"/>
    <m/>
    <m/>
    <m/>
    <m/>
    <m/>
    <m/>
    <s v="step360.zyra.dsbench_hytm1.-t.10000.-mr.debra.-ma.new.-mp.none.-p.-k.100000.-i.5.-d.5.-rq.0.-rqsize.256.-nwork.1.-nrq.0.-seqwidth.48.-trial.2.-pinning.ZYRA_CLUSTER.data"/>
    <s v="LD_PRELOAD=../lib/libjemalloc.so  time timeout 13 numactl --interleave=all ./zyra.dsbench_hytm1 -t 10000 -mr debra -ma new -mp none -p -k 100000 -i 5 -d 5 -rq 0 -rqsize 256 -nwork 1 -nrq 0 &gt;&gt; output.zyra.dsbench/step360.zyra.dsbench_hytm1.-t.10000.-mr.debra.-ma.new.-mp.none.-p.-k.100000.-i.5.-d.5.-rq.0.-rqsize.256.-nwork.1.-nrq.0.-seqwidth.48.-trial.2.-pinning.ZYRA_CLUSTER.data 2&gt;&gt;output.zyra.dsbench/stderr.out"/>
    <s v="zyra"/>
    <x v="12"/>
    <x v="7"/>
  </r>
  <r>
    <s v="step1260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276157089"/>
    <n v="10000"/>
    <m/>
    <m/>
    <m/>
    <m/>
    <m/>
    <n v="10000"/>
    <n v="636.00900000000001"/>
    <n v="0"/>
    <n v="10000"/>
    <n v="108"/>
    <s v="debra"/>
    <s v="new"/>
    <s v="none"/>
    <m/>
    <n v="8"/>
    <n v="1"/>
    <m/>
    <n v="0.39957999999999999"/>
    <n v="7.5785900000000003E-2"/>
    <n v="1040.77"/>
    <m/>
    <n v="636.00900000000001"/>
    <m/>
    <m/>
    <m/>
    <m/>
    <m/>
    <n v="2761570896"/>
    <n v="1181000"/>
    <n v="27194"/>
    <n v="0"/>
    <n v="0"/>
    <m/>
    <m/>
    <m/>
    <m/>
    <m/>
    <m/>
    <s v="step1260.zyra.dsbench_hytm1.-t.10000.-mr.debra.-ma.new.-mp.none.-p.-k.10000.-i.0.-d.0.-rq.0.-rqsize.256.-nwork.108.-nrq.0.-seqwidth.48.-trial.2.-pinning.ZYRA_CLUSTER.data"/>
    <s v="LD_PRELOAD=../lib/libjemalloc.so  time timeout 13 numactl --interleave=all ./zyra.dsbench_hytm1 -t 10000 -mr debra -ma new -mp none -p -k 10000 -i 0 -d 0 -rq 0 -rqsize 256 -nwork 108 -nrq 0 &gt;&gt; output.zyra.dsbench/step1260.zyra.dsbench_hytm1.-t.10000.-mr.debra.-ma.new.-mp.none.-p.-k.10000.-i.0.-d.0.-rq.0.-rqsize.256.-nwork.108.-nrq.0.-seqwidth.48.-trial.2.-pinning.ZYRA_CLUSTER.data 2&gt;&gt;output.zyra.dsbench/stderr.out"/>
    <s v="zyra"/>
    <x v="4"/>
    <x v="3"/>
  </r>
  <r>
    <s v="step1025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71184176"/>
    <n v="71182159"/>
    <n v="14236633"/>
    <n v="35555211"/>
    <n v="10000"/>
    <m/>
    <m/>
    <m/>
    <m/>
    <m/>
    <n v="10000"/>
    <n v="201121.37"/>
    <n v="20"/>
    <n v="10000"/>
    <n v="18"/>
    <s v="debra"/>
    <s v="new"/>
    <s v="none"/>
    <m/>
    <n v="8"/>
    <n v="1"/>
    <m/>
    <n v="8.5565899999999999"/>
    <n v="0.221333"/>
    <n v="1327.09"/>
    <m/>
    <n v="1121.3699999999999"/>
    <m/>
    <m/>
    <m/>
    <m/>
    <m/>
    <n v="155737315"/>
    <n v="221773346"/>
    <n v="766221"/>
    <n v="17000"/>
    <n v="0"/>
    <m/>
    <m/>
    <m/>
    <m/>
    <m/>
    <m/>
    <s v="step1025.zyra.dsbench_hytm2_3path.-t.10000.-mr.debra.-ma.new.-mp.none.-p.-k.10000.-i.20.-d.20.-rq.0.-rqsize.256.-nwork.18.-nrq.0.-seqwidth.48.-trial.1.-pinning.ZYRA_CLUSTER.data"/>
    <s v="LD_PRELOAD=../lib/libjemalloc.so  time timeout 13 numactl --interleave=all ./zyra.dsbench_hytm2_3path -t 10000 -mr debra -ma new -mp none -p -k 10000 -i 20 -d 20 -rq 0 -rqsize 256 -nwork 18 -nrq 0 &gt;&gt; output.zyra.dsbench/step1025.zyra.dsbench_hytm2_3path.-t.10000.-mr.debra.-ma.new.-mp.none.-p.-k.10000.-i.20.-d.20.-rq.0.-rqsize.256.-nwork.18.-nrq.0.-seqwidth.48.-trial.1.-pinning.ZYRA_CLUSTER.data 2&gt;&gt;output.zyra.dsbench/stderr.out"/>
    <s v="zyra"/>
    <x v="16"/>
    <x v="8"/>
  </r>
  <r>
    <s v="step3610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415626"/>
    <n v="1414798"/>
    <n v="283042"/>
    <n v="2825316"/>
    <n v="10000"/>
    <m/>
    <m/>
    <m/>
    <m/>
    <m/>
    <n v="10000"/>
    <n v="511963.3"/>
    <n v="5"/>
    <n v="10000"/>
    <n v="126"/>
    <s v="debra"/>
    <s v="new"/>
    <s v="none"/>
    <m/>
    <n v="7"/>
    <n v="1"/>
    <m/>
    <n v="34.035699999999999"/>
    <n v="11.3599"/>
    <n v="117187"/>
    <m/>
    <n v="11963.3"/>
    <m/>
    <m/>
    <m/>
    <m/>
    <m/>
    <n v="26342100"/>
    <n v="52268431"/>
    <n v="1911069"/>
    <n v="55008"/>
    <n v="0.23868900000000001"/>
    <m/>
    <m/>
    <m/>
    <m/>
    <m/>
    <m/>
    <s v="step3610.zyra.dsbench_hybridnorec.-t.10000.-mr.debra.-ma.new.-mp.none.-p.-k.10000.-i.5.-d.5.-rq.0.-rqsize.256.-nwork.126.-nrq.0.-seqwidth.48.-trial.0.-pinning.ZYRA_SCATTER.data"/>
    <s v="LD_PRELOAD=../lib/libjemalloc.so  time timeout 13 numactl --interleave=all ./zyra.dsbench_hybridnorec -t 10000 -mr debra -ma new -mp none -p -k 10000 -i 5 -d 5 -rq 0 -rqsize 256 -nwork 126 -nrq 0 &gt;&gt; output.zyra.dsbench/step3610.zyra.dsbench_hybridnorec.-t.10000.-mr.debra.-ma.new.-mp.none.-p.-k.10000.-i.5.-d.5.-rq.0.-rqsize.256.-nwork.126.-nrq.0.-seqwidth.48.-trial.0.-pinning.ZYRA_SCATTER.data 2&gt;&gt;output.zyra.dsbench/stderr.out"/>
    <s v="zyra"/>
    <x v="19"/>
    <x v="5"/>
  </r>
  <r>
    <s v="step361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548210"/>
    <n v="1546803"/>
    <n v="309501"/>
    <n v="3091154"/>
    <n v="10000"/>
    <m/>
    <m/>
    <m/>
    <m/>
    <m/>
    <n v="10000"/>
    <n v="511737.1"/>
    <n v="5"/>
    <n v="10000"/>
    <n v="126"/>
    <s v="debra"/>
    <s v="new"/>
    <s v="none"/>
    <m/>
    <n v="7"/>
    <n v="1"/>
    <m/>
    <n v="33.561300000000003"/>
    <n v="11.1096"/>
    <n v="106976"/>
    <m/>
    <n v="11737.1"/>
    <m/>
    <m/>
    <m/>
    <m/>
    <m/>
    <n v="28866210"/>
    <n v="57600529"/>
    <n v="2045331"/>
    <n v="57520"/>
    <n v="0.26555600000000001"/>
    <m/>
    <m/>
    <m/>
    <m/>
    <m/>
    <m/>
    <s v="step3611.zyra.dsbench_hybridnorec.-t.10000.-mr.debra.-ma.new.-mp.none.-p.-k.10000.-i.5.-d.5.-rq.0.-rqsize.256.-nwork.126.-nrq.0.-seqwidth.48.-trial.1.-pinning.ZYRA_SCATTER.data"/>
    <s v="LD_PRELOAD=../lib/libjemalloc.so  time timeout 13 numactl --interleave=all ./zyra.dsbench_hybridnorec -t 10000 -mr debra -ma new -mp none -p -k 10000 -i 5 -d 5 -rq 0 -rqsize 256 -nwork 126 -nrq 0 &gt;&gt; output.zyra.dsbench/step3611.zyra.dsbench_hybridnorec.-t.10000.-mr.debra.-ma.new.-mp.none.-p.-k.10000.-i.5.-d.5.-rq.0.-rqsize.256.-nwork.126.-nrq.0.-seqwidth.48.-trial.1.-pinning.ZYRA_SCATTER.data 2&gt;&gt;output.zyra.dsbench/stderr.out"/>
    <s v="zyra"/>
    <x v="19"/>
    <x v="5"/>
  </r>
  <r>
    <s v="step3612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1514577"/>
    <n v="1515227"/>
    <n v="302980"/>
    <n v="3026840"/>
    <n v="10000"/>
    <m/>
    <m/>
    <m/>
    <m/>
    <m/>
    <n v="10000"/>
    <n v="512081.9"/>
    <n v="5"/>
    <n v="10000"/>
    <n v="126"/>
    <s v="debra"/>
    <s v="new"/>
    <s v="none"/>
    <m/>
    <n v="7"/>
    <n v="1"/>
    <m/>
    <n v="34.152200000000001"/>
    <n v="11.3058"/>
    <n v="109496"/>
    <m/>
    <n v="12081.9"/>
    <m/>
    <m/>
    <m/>
    <m/>
    <m/>
    <n v="28222535"/>
    <n v="57563841"/>
    <n v="2045871"/>
    <n v="59248"/>
    <n v="0.268181"/>
    <m/>
    <m/>
    <m/>
    <m/>
    <m/>
    <m/>
    <s v="step3612.zyra.dsbench_hybridnorec.-t.10000.-mr.debra.-ma.new.-mp.none.-p.-k.10000.-i.5.-d.5.-rq.0.-rqsize.256.-nwork.126.-nrq.0.-seqwidth.48.-trial.2.-pinning.ZYRA_SCATTER.data"/>
    <s v="LD_PRELOAD=../lib/libjemalloc.so  time timeout 13 numactl --interleave=all ./zyra.dsbench_hybridnorec -t 10000 -mr debra -ma new -mp none -p -k 10000 -i 5 -d 5 -rq 0 -rqsize 256 -nwork 126 -nrq 0 &gt;&gt; output.zyra.dsbench/step3612.zyra.dsbench_hybridnorec.-t.10000.-mr.debra.-ma.new.-mp.none.-p.-k.10000.-i.5.-d.5.-rq.0.-rqsize.256.-nwork.126.-nrq.0.-seqwidth.48.-trial.2.-pinning.ZYRA_SCATTER.data 2&gt;&gt;output.zyra.dsbench/stderr.out"/>
    <s v="zyra"/>
    <x v="19"/>
    <x v="5"/>
  </r>
  <r>
    <s v="step3613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1527723"/>
    <n v="1527794"/>
    <n v="305551"/>
    <n v="3050522"/>
    <n v="10000"/>
    <m/>
    <m/>
    <m/>
    <m/>
    <m/>
    <n v="10000"/>
    <n v="511749.9"/>
    <n v="5"/>
    <n v="10000"/>
    <n v="125"/>
    <s v="debra"/>
    <s v="new"/>
    <s v="none"/>
    <m/>
    <n v="7"/>
    <n v="1"/>
    <m/>
    <n v="33.785800000000002"/>
    <n v="11.174899999999999"/>
    <n v="108565"/>
    <m/>
    <n v="11749.9"/>
    <m/>
    <m/>
    <m/>
    <m/>
    <m/>
    <n v="28456856"/>
    <n v="57222620"/>
    <n v="2048365"/>
    <n v="63159"/>
    <n v="0.26369399999999998"/>
    <m/>
    <m/>
    <m/>
    <m/>
    <m/>
    <m/>
    <s v="step3613.zyra.dsbench_hybridnorec.-t.10000.-mr.debra.-ma.new.-mp.none.-p.-k.10000.-i.5.-d.5.-rq.0.-rqsize.256.-nwork.125.-nrq.1.-seqwidth.48.-trial.0.-pinning.ZYRA_SCATTER.data"/>
    <s v="LD_PRELOAD=../lib/libjemalloc.so  time timeout 13 numactl --interleave=all ./zyra.dsbench_hybridnorec -t 10000 -mr debra -ma new -mp none -p -k 10000 -i 5 -d 5 -rq 0 -rqsize 256 -nwork 125 -nrq 1 &gt;&gt; output.zyra.dsbench/step3613.zyra.dsbench_hybridnorec.-t.10000.-mr.debra.-ma.new.-mp.none.-p.-k.10000.-i.5.-d.5.-rq.0.-rqsize.256.-nwork.125.-nrq.1.-seqwidth.48.-trial.0.-pinning.ZYRA_SCATTER.data 2&gt;&gt;output.zyra.dsbench/stderr.out"/>
    <s v="zyra"/>
    <x v="21"/>
    <x v="5"/>
  </r>
  <r>
    <s v="step3614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1496490"/>
    <n v="1498447"/>
    <n v="299493"/>
    <n v="2992104"/>
    <n v="10000"/>
    <m/>
    <m/>
    <m/>
    <m/>
    <m/>
    <n v="10000"/>
    <n v="512257"/>
    <n v="5"/>
    <n v="10000"/>
    <n v="125"/>
    <s v="debra"/>
    <s v="new"/>
    <s v="none"/>
    <m/>
    <n v="7"/>
    <n v="1"/>
    <m/>
    <n v="34.342300000000002"/>
    <n v="11.3809"/>
    <n v="110885"/>
    <m/>
    <n v="12257"/>
    <m/>
    <m/>
    <m/>
    <m/>
    <m/>
    <n v="27916698"/>
    <n v="56393344"/>
    <n v="2004351"/>
    <n v="60234"/>
    <n v="0.26321899999999998"/>
    <m/>
    <m/>
    <m/>
    <m/>
    <m/>
    <m/>
    <s v="step3614.zyra.dsbench_hybridnorec.-t.10000.-mr.debra.-ma.new.-mp.none.-p.-k.10000.-i.5.-d.5.-rq.0.-rqsize.256.-nwork.125.-nrq.1.-seqwidth.48.-trial.1.-pinning.ZYRA_SCATTER.data"/>
    <s v="LD_PRELOAD=../lib/libjemalloc.so  time timeout 13 numactl --interleave=all ./zyra.dsbench_hybridnorec -t 10000 -mr debra -ma new -mp none -p -k 10000 -i 5 -d 5 -rq 0 -rqsize 256 -nwork 125 -nrq 1 &gt;&gt; output.zyra.dsbench/step3614.zyra.dsbench_hybridnorec.-t.10000.-mr.debra.-ma.new.-mp.none.-p.-k.10000.-i.5.-d.5.-rq.0.-rqsize.256.-nwork.125.-nrq.1.-seqwidth.48.-trial.1.-pinning.ZYRA_SCATTER.data 2&gt;&gt;output.zyra.dsbench/stderr.out"/>
    <s v="zyra"/>
    <x v="21"/>
    <x v="5"/>
  </r>
  <r>
    <s v="step361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1543194"/>
    <n v="1542270"/>
    <n v="308546"/>
    <n v="3080850"/>
    <n v="10000"/>
    <m/>
    <m/>
    <m/>
    <m/>
    <m/>
    <n v="10000"/>
    <n v="512186.7"/>
    <n v="5"/>
    <n v="10000"/>
    <n v="125"/>
    <s v="debra"/>
    <s v="new"/>
    <s v="none"/>
    <m/>
    <n v="7"/>
    <n v="1"/>
    <m/>
    <n v="34.468699999999998"/>
    <n v="11.222300000000001"/>
    <n v="107688"/>
    <m/>
    <n v="12186.7"/>
    <m/>
    <m/>
    <m/>
    <m/>
    <m/>
    <n v="28731685"/>
    <n v="59180909"/>
    <n v="2076821"/>
    <n v="62503"/>
    <n v="0.27741300000000002"/>
    <m/>
    <m/>
    <m/>
    <m/>
    <m/>
    <m/>
    <s v="step3615.zyra.dsbench_hybridnorec.-t.10000.-mr.debra.-ma.new.-mp.none.-p.-k.10000.-i.5.-d.5.-rq.0.-rqsize.256.-nwork.125.-nrq.1.-seqwidth.48.-trial.2.-pinning.ZYRA_SCATTER.data"/>
    <s v="LD_PRELOAD=../lib/libjemalloc.so  time timeout 13 numactl --interleave=all ./zyra.dsbench_hybridnorec -t 10000 -mr debra -ma new -mp none -p -k 10000 -i 5 -d 5 -rq 0 -rqsize 256 -nwork 125 -nrq 1 &gt;&gt; output.zyra.dsbench/step3615.zyra.dsbench_hybridnorec.-t.10000.-mr.debra.-ma.new.-mp.none.-p.-k.10000.-i.5.-d.5.-rq.0.-rqsize.256.-nwork.125.-nrq.1.-seqwidth.48.-trial.2.-pinning.ZYRA_SCATTER.data 2&gt;&gt;output.zyra.dsbench/stderr.out"/>
    <s v="zyra"/>
    <x v="21"/>
    <x v="5"/>
  </r>
  <r>
    <s v="step3616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1454250"/>
    <n v="1453489"/>
    <n v="290773"/>
    <n v="2904396"/>
    <n v="10000"/>
    <m/>
    <m/>
    <m/>
    <m/>
    <m/>
    <n v="10000"/>
    <n v="513306"/>
    <n v="5"/>
    <n v="10000"/>
    <n v="144"/>
    <s v="debra"/>
    <s v="new"/>
    <s v="none"/>
    <m/>
    <n v="7"/>
    <n v="1"/>
    <m/>
    <n v="35.143599999999999"/>
    <n v="11.2905"/>
    <n v="130595"/>
    <m/>
    <n v="13306"/>
    <m/>
    <m/>
    <m/>
    <m/>
    <m/>
    <n v="27090342"/>
    <n v="54167102"/>
    <n v="1953620"/>
    <n v="64349"/>
    <n v="0.24667"/>
    <m/>
    <m/>
    <m/>
    <m/>
    <m/>
    <m/>
    <s v="step3616.zyra.dsbench_hybridnorec.-t.10000.-mr.debra.-ma.new.-mp.none.-p.-k.10000.-i.5.-d.5.-rq.0.-rqsize.256.-nwork.144.-nrq.0.-seqwidth.48.-trial.0.-pinning.ZYRA_SCATTER.data"/>
    <s v="LD_PRELOAD=../lib/libjemalloc.so  time timeout 13 numactl --interleave=all ./zyra.dsbench_hybridnorec -t 10000 -mr debra -ma new -mp none -p -k 10000 -i 5 -d 5 -rq 0 -rqsize 256 -nwork 144 -nrq 0 &gt;&gt; output.zyra.dsbench/step3616.zyra.dsbench_hybridnorec.-t.10000.-mr.debra.-ma.new.-mp.none.-p.-k.10000.-i.5.-d.5.-rq.0.-rqsize.256.-nwork.144.-nrq.0.-seqwidth.48.-trial.0.-pinning.ZYRA_SCATTER.data 2&gt;&gt;output.zyra.dsbench/stderr.out"/>
    <s v="zyra"/>
    <x v="19"/>
    <x v="6"/>
  </r>
  <r>
    <s v="step3617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1330708"/>
    <n v="1327995"/>
    <n v="265870"/>
    <n v="2655518"/>
    <n v="10000"/>
    <m/>
    <m/>
    <m/>
    <m/>
    <m/>
    <n v="10000"/>
    <n v="513657.7"/>
    <n v="5"/>
    <n v="10000"/>
    <n v="144"/>
    <s v="debra"/>
    <s v="new"/>
    <s v="none"/>
    <m/>
    <n v="7"/>
    <n v="1"/>
    <m/>
    <n v="36.162500000000001"/>
    <n v="11.6343"/>
    <n v="142381"/>
    <m/>
    <n v="13657.7"/>
    <m/>
    <m/>
    <m/>
    <m/>
    <m/>
    <n v="24731237"/>
    <n v="49190272"/>
    <n v="1823945"/>
    <n v="59454"/>
    <n v="0.22337699999999999"/>
    <m/>
    <m/>
    <m/>
    <m/>
    <m/>
    <m/>
    <s v="step3617.zyra.dsbench_hybridnorec.-t.10000.-mr.debra.-ma.new.-mp.none.-p.-k.10000.-i.5.-d.5.-rq.0.-rqsize.256.-nwork.144.-nrq.0.-seqwidth.48.-trial.1.-pinning.ZYRA_SCATTER.data"/>
    <s v="LD_PRELOAD=../lib/libjemalloc.so  time timeout 13 numactl --interleave=all ./zyra.dsbench_hybridnorec -t 10000 -mr debra -ma new -mp none -p -k 10000 -i 5 -d 5 -rq 0 -rqsize 256 -nwork 144 -nrq 0 &gt;&gt; output.zyra.dsbench/step3617.zyra.dsbench_hybridnorec.-t.10000.-mr.debra.-ma.new.-mp.none.-p.-k.10000.-i.5.-d.5.-rq.0.-rqsize.256.-nwork.144.-nrq.0.-seqwidth.48.-trial.1.-pinning.ZYRA_SCATTER.data 2&gt;&gt;output.zyra.dsbench/stderr.out"/>
    <s v="zyra"/>
    <x v="19"/>
    <x v="6"/>
  </r>
  <r>
    <s v="step3618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432305"/>
    <n v="1433101"/>
    <n v="286540"/>
    <n v="2860236"/>
    <n v="10000"/>
    <m/>
    <m/>
    <m/>
    <m/>
    <m/>
    <n v="10000"/>
    <n v="513253.9"/>
    <n v="5"/>
    <n v="10000"/>
    <n v="144"/>
    <s v="debra"/>
    <s v="new"/>
    <s v="none"/>
    <m/>
    <n v="7"/>
    <n v="1"/>
    <m/>
    <n v="34.896999999999998"/>
    <n v="11.176399999999999"/>
    <n v="132275"/>
    <m/>
    <n v="13253.9"/>
    <m/>
    <m/>
    <m/>
    <m/>
    <m/>
    <n v="26704977"/>
    <n v="52294618"/>
    <n v="1897387"/>
    <n v="61702"/>
    <n v="0.23991299999999999"/>
    <m/>
    <m/>
    <m/>
    <m/>
    <m/>
    <m/>
    <s v="step3618.zyra.dsbench_hybridnorec.-t.10000.-mr.debra.-ma.new.-mp.none.-p.-k.10000.-i.5.-d.5.-rq.0.-rqsize.256.-nwork.144.-nrq.0.-seqwidth.48.-trial.2.-pinning.ZYRA_SCATTER.data"/>
    <s v="LD_PRELOAD=../lib/libjemalloc.so  time timeout 13 numactl --interleave=all ./zyra.dsbench_hybridnorec -t 10000 -mr debra -ma new -mp none -p -k 10000 -i 5 -d 5 -rq 0 -rqsize 256 -nwork 144 -nrq 0 &gt;&gt; output.zyra.dsbench/step3618.zyra.dsbench_hybridnorec.-t.10000.-mr.debra.-ma.new.-mp.none.-p.-k.10000.-i.5.-d.5.-rq.0.-rqsize.256.-nwork.144.-nrq.0.-seqwidth.48.-trial.2.-pinning.ZYRA_SCATTER.data 2&gt;&gt;output.zyra.dsbench/stderr.out"/>
    <s v="zyra"/>
    <x v="19"/>
    <x v="6"/>
  </r>
  <r>
    <s v="step3619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1404918"/>
    <n v="1404581"/>
    <n v="280949"/>
    <n v="2802859"/>
    <n v="10000"/>
    <m/>
    <m/>
    <m/>
    <m/>
    <m/>
    <n v="10000"/>
    <n v="513615.8"/>
    <n v="5"/>
    <n v="10000"/>
    <n v="143"/>
    <s v="debra"/>
    <s v="new"/>
    <s v="none"/>
    <m/>
    <n v="7"/>
    <n v="1"/>
    <m/>
    <n v="35.107900000000001"/>
    <n v="11.154400000000001"/>
    <n v="135060"/>
    <m/>
    <n v="13615.8"/>
    <m/>
    <m/>
    <m/>
    <m/>
    <m/>
    <n v="26144247"/>
    <n v="51668363"/>
    <n v="1884345"/>
    <n v="65932"/>
    <n v="0.23671700000000001"/>
    <m/>
    <m/>
    <m/>
    <m/>
    <m/>
    <m/>
    <s v="step3619.zyra.dsbench_hybridnorec.-t.10000.-mr.debra.-ma.new.-mp.none.-p.-k.10000.-i.5.-d.5.-rq.0.-rqsize.256.-nwork.143.-nrq.1.-seqwidth.48.-trial.0.-pinning.ZYRA_SCATTER.data"/>
    <s v="LD_PRELOAD=../lib/libjemalloc.so  time timeout 13 numactl --interleave=all ./zyra.dsbench_hybridnorec -t 10000 -mr debra -ma new -mp none -p -k 10000 -i 5 -d 5 -rq 0 -rqsize 256 -nwork 143 -nrq 1 &gt;&gt; output.zyra.dsbench/step3619.zyra.dsbench_hybridnorec.-t.10000.-mr.debra.-ma.new.-mp.none.-p.-k.10000.-i.5.-d.5.-rq.0.-rqsize.256.-nwork.143.-nrq.1.-seqwidth.48.-trial.0.-pinning.ZYRA_SCATTER.data 2&gt;&gt;output.zyra.dsbench/stderr.out"/>
    <s v="zyra"/>
    <x v="21"/>
    <x v="6"/>
  </r>
  <r>
    <s v="step126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91364811"/>
    <n v="10000"/>
    <m/>
    <m/>
    <m/>
    <m/>
    <m/>
    <n v="10000"/>
    <n v="3639.67"/>
    <n v="0"/>
    <n v="10000"/>
    <n v="107"/>
    <s v="debra"/>
    <s v="new"/>
    <s v="none"/>
    <m/>
    <n v="8"/>
    <n v="1"/>
    <m/>
    <n v="1.4518500000000001"/>
    <n v="0.25152099999999999"/>
    <n v="3260.91"/>
    <m/>
    <n v="3639.67"/>
    <m/>
    <m/>
    <m/>
    <m/>
    <m/>
    <n v="913384924"/>
    <n v="31288594"/>
    <n v="263188"/>
    <n v="0"/>
    <n v="6.3841599999999996"/>
    <m/>
    <m/>
    <m/>
    <m/>
    <m/>
    <m/>
    <s v="step1261.zyra.dsbench_hytm1.-t.10000.-mr.debra.-ma.new.-mp.none.-p.-k.10000.-i.0.-d.0.-rq.0.-rqsize.256.-nwork.107.-nrq.1.-seqwidth.48.-trial.0.-pinning.ZYRA_CLUSTER.data"/>
    <s v="LD_PRELOAD=../lib/libjemalloc.so  time timeout 13 numactl --interleave=all ./zyra.dsbench_hytm1 -t 10000 -mr debra -ma new -mp none -p -k 10000 -i 0 -d 0 -rq 0 -rqsize 256 -nwork 107 -nrq 1 &gt;&gt; output.zyra.dsbench/step1261.zyra.dsbench_hytm1.-t.10000.-mr.debra.-ma.new.-mp.none.-p.-k.10000.-i.0.-d.0.-rq.0.-rqsize.256.-nwork.107.-nrq.1.-seqwidth.48.-trial.0.-pinning.ZYRA_CLUSTER.data 2&gt;&gt;output.zyra.dsbench/stderr.out"/>
    <s v="zyra"/>
    <x v="2"/>
    <x v="3"/>
  </r>
  <r>
    <s v="step361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16880338"/>
    <n v="16881235"/>
    <n v="3376157"/>
    <n v="33730078"/>
    <n v="10000"/>
    <m/>
    <m/>
    <m/>
    <m/>
    <m/>
    <n v="10000"/>
    <n v="51095.47"/>
    <n v="5"/>
    <n v="100000"/>
    <n v="18"/>
    <s v="debra"/>
    <s v="new"/>
    <s v="none"/>
    <m/>
    <n v="8"/>
    <n v="1"/>
    <m/>
    <n v="8.3657199999999996"/>
    <n v="4.6941800000000001E-3"/>
    <n v="1414.7"/>
    <m/>
    <n v="1095.47"/>
    <m/>
    <m/>
    <m/>
    <m/>
    <m/>
    <n v="337103294"/>
    <n v="7041742"/>
    <n v="197488"/>
    <n v="0"/>
    <n v="0.79076500000000005"/>
    <m/>
    <m/>
    <m/>
    <m/>
    <m/>
    <m/>
    <s v="step361.zyra.dsbench_hytm1.-t.10000.-mr.debra.-ma.new.-mp.none.-p.-k.100000.-i.5.-d.5.-rq.0.-rqsize.256.-nwork.18.-nrq.0.-seqwidth.48.-trial.0.-pinning.ZYRA_CLUSTER.data"/>
    <s v="LD_PRELOAD=../lib/libjemalloc.so  time timeout 13 numactl --interleave=all ./zyra.dsbench_hytm1 -t 10000 -mr debra -ma new -mp none -p -k 100000 -i 5 -d 5 -rq 0 -rqsize 256 -nwork 18 -nrq 0 &gt;&gt; output.zyra.dsbench/step361.zyra.dsbench_hytm1.-t.10000.-mr.debra.-ma.new.-mp.none.-p.-k.100000.-i.5.-d.5.-rq.0.-rqsize.256.-nwork.18.-nrq.0.-seqwidth.48.-trial.0.-pinning.ZYRA_CLUSTER.data 2&gt;&gt;output.zyra.dsbench/stderr.out"/>
    <s v="zyra"/>
    <x v="12"/>
    <x v="8"/>
  </r>
  <r>
    <s v="step3620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1351561"/>
    <n v="1353476"/>
    <n v="270503"/>
    <n v="2704431"/>
    <n v="10000"/>
    <m/>
    <m/>
    <m/>
    <m/>
    <m/>
    <n v="10000"/>
    <n v="513549.2"/>
    <n v="5"/>
    <n v="10000"/>
    <n v="143"/>
    <s v="debra"/>
    <s v="new"/>
    <s v="none"/>
    <m/>
    <n v="7"/>
    <n v="1"/>
    <m/>
    <n v="37.994799999999998"/>
    <n v="11.7707"/>
    <n v="140336"/>
    <m/>
    <n v="13549.2"/>
    <m/>
    <m/>
    <m/>
    <m/>
    <m/>
    <n v="25183675"/>
    <n v="50389870"/>
    <n v="1860644"/>
    <n v="64819"/>
    <n v="0.22176499999999999"/>
    <m/>
    <m/>
    <m/>
    <m/>
    <m/>
    <m/>
    <s v="step3620.zyra.dsbench_hybridnorec.-t.10000.-mr.debra.-ma.new.-mp.none.-p.-k.10000.-i.5.-d.5.-rq.0.-rqsize.256.-nwork.143.-nrq.1.-seqwidth.48.-trial.1.-pinning.ZYRA_SCATTER.data"/>
    <s v="LD_PRELOAD=../lib/libjemalloc.so  time timeout 13 numactl --interleave=all ./zyra.dsbench_hybridnorec -t 10000 -mr debra -ma new -mp none -p -k 10000 -i 5 -d 5 -rq 0 -rqsize 256 -nwork 143 -nrq 1 &gt;&gt; output.zyra.dsbench/step3620.zyra.dsbench_hybridnorec.-t.10000.-mr.debra.-ma.new.-mp.none.-p.-k.10000.-i.5.-d.5.-rq.0.-rqsize.256.-nwork.143.-nrq.1.-seqwidth.48.-trial.1.-pinning.ZYRA_SCATTER.data 2&gt;&gt;output.zyra.dsbench/stderr.out"/>
    <s v="zyra"/>
    <x v="21"/>
    <x v="6"/>
  </r>
  <r>
    <s v="step362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1422632"/>
    <n v="1424732"/>
    <n v="284736"/>
    <n v="2842643"/>
    <n v="10000"/>
    <m/>
    <m/>
    <m/>
    <m/>
    <m/>
    <n v="10000"/>
    <n v="513376"/>
    <n v="5"/>
    <n v="10000"/>
    <n v="143"/>
    <s v="debra"/>
    <s v="new"/>
    <s v="none"/>
    <m/>
    <n v="7"/>
    <n v="1"/>
    <m/>
    <n v="35.036299999999997"/>
    <n v="11.0389"/>
    <n v="133019"/>
    <m/>
    <n v="13376"/>
    <m/>
    <m/>
    <m/>
    <m/>
    <m/>
    <n v="26538953"/>
    <n v="51820366"/>
    <n v="1887481"/>
    <n v="65130"/>
    <n v="0.230514"/>
    <m/>
    <m/>
    <m/>
    <m/>
    <m/>
    <m/>
    <s v="step3621.zyra.dsbench_hybridnorec.-t.10000.-mr.debra.-ma.new.-mp.none.-p.-k.10000.-i.5.-d.5.-rq.0.-rqsize.256.-nwork.143.-nrq.1.-seqwidth.48.-trial.2.-pinning.ZYRA_SCATTER.data"/>
    <s v="LD_PRELOAD=../lib/libjemalloc.so  time timeout 13 numactl --interleave=all ./zyra.dsbench_hybridnorec -t 10000 -mr debra -ma new -mp none -p -k 10000 -i 5 -d 5 -rq 0 -rqsize 256 -nwork 143 -nrq 1 &gt;&gt; output.zyra.dsbench/step3621.zyra.dsbench_hybridnorec.-t.10000.-mr.debra.-ma.new.-mp.none.-p.-k.10000.-i.5.-d.5.-rq.0.-rqsize.256.-nwork.143.-nrq.1.-seqwidth.48.-trial.2.-pinning.ZYRA_SCATTER.data 2&gt;&gt;output.zyra.dsbench/stderr.out"/>
    <s v="zyra"/>
    <x v="21"/>
    <x v="6"/>
  </r>
  <r>
    <s v="step362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8433470"/>
    <n v="8431681"/>
    <n v="1686515"/>
    <n v="4211899"/>
    <n v="10000"/>
    <m/>
    <m/>
    <m/>
    <m/>
    <m/>
    <n v="10000"/>
    <n v="20797.668000000001"/>
    <n v="20"/>
    <n v="10000"/>
    <n v="1"/>
    <s v="debra"/>
    <s v="new"/>
    <s v="none"/>
    <m/>
    <n v="7"/>
    <n v="1"/>
    <m/>
    <n v="0.65013500000000002"/>
    <n v="3.5923900000000002E-2"/>
    <n v="856.61199999999997"/>
    <m/>
    <n v="797.66800000000001"/>
    <m/>
    <m/>
    <m/>
    <m/>
    <m/>
    <n v="42028836"/>
    <n v="1807022"/>
    <n v="90163"/>
    <n v="0"/>
    <n v="3.11677E-3"/>
    <m/>
    <m/>
    <m/>
    <m/>
    <m/>
    <m/>
    <s v="step3622.zyra.dsbench_hybridnorec.-t.10000.-mr.debra.-ma.new.-mp.none.-p.-k.10000.-i.20.-d.20.-rq.0.-rqsize.256.-nwork.1.-nrq.0.-seqwidth.48.-trial.0.-pinning.ZYRA_SCATTER.data"/>
    <s v="LD_PRELOAD=../lib/libjemalloc.so  time timeout 13 numactl --interleave=all ./zyra.dsbench_hybridnorec -t 10000 -mr debra -ma new -mp none -p -k 10000 -i 20 -d 20 -rq 0 -rqsize 256 -nwork 1 -nrq 0 &gt;&gt; output.zyra.dsbench/step3622.zyra.dsbench_hybridnorec.-t.10000.-mr.debra.-ma.new.-mp.none.-p.-k.10000.-i.20.-d.20.-rq.0.-rqsize.256.-nwork.1.-nrq.0.-seqwidth.48.-trial.0.-pinning.ZYRA_SCATTER.data 2&gt;&gt;output.zyra.dsbench/stderr.out"/>
    <s v="zyra"/>
    <x v="22"/>
    <x v="7"/>
  </r>
  <r>
    <s v="step3623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8377038"/>
    <n v="8375012"/>
    <n v="1675205"/>
    <n v="4182349"/>
    <n v="10000"/>
    <m/>
    <m/>
    <m/>
    <m/>
    <m/>
    <n v="10000"/>
    <n v="20773.964"/>
    <n v="20"/>
    <n v="10000"/>
    <n v="1"/>
    <s v="debra"/>
    <s v="new"/>
    <s v="none"/>
    <m/>
    <n v="7"/>
    <n v="1"/>
    <m/>
    <n v="0.639849"/>
    <n v="3.5688499999999998E-2"/>
    <n v="845.04200000000003"/>
    <m/>
    <n v="773.96400000000006"/>
    <m/>
    <m/>
    <m/>
    <m/>
    <m/>
    <n v="41733665"/>
    <n v="1803393"/>
    <n v="89834"/>
    <n v="0"/>
    <n v="3.1838000000000001E-3"/>
    <m/>
    <m/>
    <m/>
    <m/>
    <m/>
    <m/>
    <s v="step3623.zyra.dsbench_hybridnorec.-t.10000.-mr.debra.-ma.new.-mp.none.-p.-k.10000.-i.20.-d.20.-rq.0.-rqsize.256.-nwork.1.-nrq.0.-seqwidth.48.-trial.1.-pinning.ZYRA_SCATTER.data"/>
    <s v="LD_PRELOAD=../lib/libjemalloc.so  time timeout 13 numactl --interleave=all ./zyra.dsbench_hybridnorec -t 10000 -mr debra -ma new -mp none -p -k 10000 -i 20 -d 20 -rq 0 -rqsize 256 -nwork 1 -nrq 0 &gt;&gt; output.zyra.dsbench/step3623.zyra.dsbench_hybridnorec.-t.10000.-mr.debra.-ma.new.-mp.none.-p.-k.10000.-i.20.-d.20.-rq.0.-rqsize.256.-nwork.1.-nrq.0.-seqwidth.48.-trial.1.-pinning.ZYRA_SCATTER.data 2&gt;&gt;output.zyra.dsbench/stderr.out"/>
    <s v="zyra"/>
    <x v="22"/>
    <x v="7"/>
  </r>
  <r>
    <s v="step3624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8232188"/>
    <n v="8224758"/>
    <n v="1645694"/>
    <n v="4109799"/>
    <n v="10000"/>
    <m/>
    <m/>
    <m/>
    <m/>
    <m/>
    <n v="10000"/>
    <n v="20784.82"/>
    <n v="20"/>
    <n v="10000"/>
    <n v="1"/>
    <s v="debra"/>
    <s v="new"/>
    <s v="none"/>
    <m/>
    <n v="7"/>
    <n v="1"/>
    <m/>
    <n v="0.63218099999999999"/>
    <n v="3.7424199999999998E-2"/>
    <n v="883.22299999999996"/>
    <m/>
    <n v="784.82"/>
    <m/>
    <m/>
    <m/>
    <m/>
    <m/>
    <n v="41010365"/>
    <n v="1756595"/>
    <n v="87634"/>
    <n v="0"/>
    <n v="3.0617999999999999E-3"/>
    <m/>
    <m/>
    <m/>
    <m/>
    <m/>
    <m/>
    <s v="step3624.zyra.dsbench_hybridnorec.-t.10000.-mr.debra.-ma.new.-mp.none.-p.-k.10000.-i.20.-d.20.-rq.0.-rqsize.256.-nwork.1.-nrq.0.-seqwidth.48.-trial.2.-pinning.ZYRA_SCATTER.data"/>
    <s v="LD_PRELOAD=../lib/libjemalloc.so  time timeout 13 numactl --interleave=all ./zyra.dsbench_hybridnorec -t 10000 -mr debra -ma new -mp none -p -k 10000 -i 20 -d 20 -rq 0 -rqsize 256 -nwork 1 -nrq 0 &gt;&gt; output.zyra.dsbench/step3624.zyra.dsbench_hybridnorec.-t.10000.-mr.debra.-ma.new.-mp.none.-p.-k.10000.-i.20.-d.20.-rq.0.-rqsize.256.-nwork.1.-nrq.0.-seqwidth.48.-trial.2.-pinning.ZYRA_SCATTER.data 2&gt;&gt;output.zyra.dsbench/stderr.out"/>
    <s v="zyra"/>
    <x v="22"/>
    <x v="7"/>
  </r>
  <r>
    <s v="step3625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4325003"/>
    <n v="4326390"/>
    <n v="865139"/>
    <n v="2160775"/>
    <n v="10000"/>
    <m/>
    <m/>
    <m/>
    <m/>
    <m/>
    <n v="10000"/>
    <n v="204795.93"/>
    <n v="20"/>
    <n v="10000"/>
    <n v="18"/>
    <s v="debra"/>
    <s v="new"/>
    <s v="none"/>
    <m/>
    <n v="7"/>
    <n v="1"/>
    <m/>
    <n v="33.780099999999997"/>
    <n v="17.926200000000001"/>
    <n v="28142.799999999999"/>
    <m/>
    <n v="4795.93"/>
    <m/>
    <m/>
    <m/>
    <m/>
    <m/>
    <n v="19217029"/>
    <n v="86831810"/>
    <n v="2390721"/>
    <n v="9399"/>
    <n v="0.206173"/>
    <m/>
    <m/>
    <m/>
    <m/>
    <m/>
    <m/>
    <s v="step3625.zyra.dsbench_hybridnorec.-t.10000.-mr.debra.-ma.new.-mp.none.-p.-k.10000.-i.20.-d.20.-rq.0.-rqsize.256.-nwork.18.-nrq.0.-seqwidth.48.-trial.0.-pinning.ZYRA_SCATTER.data"/>
    <s v="LD_PRELOAD=../lib/libjemalloc.so  time timeout 13 numactl --interleave=all ./zyra.dsbench_hybridnorec -t 10000 -mr debra -ma new -mp none -p -k 10000 -i 20 -d 20 -rq 0 -rqsize 256 -nwork 18 -nrq 0 &gt;&gt; output.zyra.dsbench/step3625.zyra.dsbench_hybridnorec.-t.10000.-mr.debra.-ma.new.-mp.none.-p.-k.10000.-i.20.-d.20.-rq.0.-rqsize.256.-nwork.18.-nrq.0.-seqwidth.48.-trial.0.-pinning.ZYRA_SCATTER.data 2&gt;&gt;output.zyra.dsbench/stderr.out"/>
    <s v="zyra"/>
    <x v="22"/>
    <x v="8"/>
  </r>
  <r>
    <s v="step362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4611710"/>
    <n v="4618867"/>
    <n v="923057"/>
    <n v="2304489"/>
    <n v="10000"/>
    <m/>
    <m/>
    <m/>
    <m/>
    <m/>
    <n v="10000"/>
    <n v="204346.93"/>
    <n v="20"/>
    <n v="10000"/>
    <n v="18"/>
    <s v="debra"/>
    <s v="new"/>
    <s v="none"/>
    <m/>
    <n v="7"/>
    <n v="1"/>
    <m/>
    <n v="31.960999999999999"/>
    <n v="17.341000000000001"/>
    <n v="27439.4"/>
    <m/>
    <n v="4346.93"/>
    <m/>
    <m/>
    <m/>
    <m/>
    <m/>
    <n v="20905452"/>
    <n v="85176103"/>
    <n v="2139447"/>
    <n v="9082"/>
    <n v="0.18795000000000001"/>
    <m/>
    <m/>
    <m/>
    <m/>
    <m/>
    <m/>
    <s v="step3626.zyra.dsbench_hybridnorec.-t.10000.-mr.debra.-ma.new.-mp.none.-p.-k.10000.-i.20.-d.20.-rq.0.-rqsize.256.-nwork.18.-nrq.0.-seqwidth.48.-trial.1.-pinning.ZYRA_SCATTER.data"/>
    <s v="LD_PRELOAD=../lib/libjemalloc.so  time timeout 13 numactl --interleave=all ./zyra.dsbench_hybridnorec -t 10000 -mr debra -ma new -mp none -p -k 10000 -i 20 -d 20 -rq 0 -rqsize 256 -nwork 18 -nrq 0 &gt;&gt; output.zyra.dsbench/step3626.zyra.dsbench_hybridnorec.-t.10000.-mr.debra.-ma.new.-mp.none.-p.-k.10000.-i.20.-d.20.-rq.0.-rqsize.256.-nwork.18.-nrq.0.-seqwidth.48.-trial.1.-pinning.ZYRA_SCATTER.data 2&gt;&gt;output.zyra.dsbench/stderr.out"/>
    <s v="zyra"/>
    <x v="22"/>
    <x v="8"/>
  </r>
  <r>
    <s v="step3627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4428809"/>
    <n v="4433807"/>
    <n v="886261"/>
    <n v="2212322"/>
    <n v="10000"/>
    <m/>
    <m/>
    <m/>
    <m/>
    <m/>
    <n v="10000"/>
    <n v="204284.16"/>
    <n v="20"/>
    <n v="10000"/>
    <n v="18"/>
    <s v="debra"/>
    <s v="new"/>
    <s v="none"/>
    <m/>
    <n v="7"/>
    <n v="1"/>
    <m/>
    <n v="32.937100000000001"/>
    <n v="17.567"/>
    <n v="27498.400000000001"/>
    <m/>
    <n v="4284.16"/>
    <m/>
    <m/>
    <m/>
    <m/>
    <m/>
    <n v="19904143"/>
    <n v="85108927"/>
    <n v="2219085"/>
    <n v="9053"/>
    <n v="0.19844700000000001"/>
    <m/>
    <m/>
    <m/>
    <m/>
    <m/>
    <m/>
    <s v="step3627.zyra.dsbench_hybridnorec.-t.10000.-mr.debra.-ma.new.-mp.none.-p.-k.10000.-i.20.-d.20.-rq.0.-rqsize.256.-nwork.18.-nrq.0.-seqwidth.48.-trial.2.-pinning.ZYRA_SCATTER.data"/>
    <s v="LD_PRELOAD=../lib/libjemalloc.so  time timeout 13 numactl --interleave=all ./zyra.dsbench_hybridnorec -t 10000 -mr debra -ma new -mp none -p -k 10000 -i 20 -d 20 -rq 0 -rqsize 256 -nwork 18 -nrq 0 &gt;&gt; output.zyra.dsbench/step3627.zyra.dsbench_hybridnorec.-t.10000.-mr.debra.-ma.new.-mp.none.-p.-k.10000.-i.20.-d.20.-rq.0.-rqsize.256.-nwork.18.-nrq.0.-seqwidth.48.-trial.2.-pinning.ZYRA_SCATTER.data 2&gt;&gt;output.zyra.dsbench/stderr.out"/>
    <s v="zyra"/>
    <x v="22"/>
    <x v="8"/>
  </r>
  <r>
    <s v="step3628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4575024"/>
    <n v="4568447"/>
    <n v="914347"/>
    <n v="2283406"/>
    <n v="10000"/>
    <m/>
    <m/>
    <m/>
    <m/>
    <m/>
    <n v="10000"/>
    <n v="204473.12"/>
    <n v="20"/>
    <n v="10000"/>
    <n v="17"/>
    <s v="debra"/>
    <s v="new"/>
    <s v="none"/>
    <m/>
    <n v="7"/>
    <n v="1"/>
    <m/>
    <n v="30.715800000000002"/>
    <n v="16.632300000000001"/>
    <n v="27534.3"/>
    <m/>
    <n v="4473.12"/>
    <m/>
    <m/>
    <m/>
    <m/>
    <m/>
    <n v="20748592"/>
    <n v="83659182"/>
    <n v="2085475"/>
    <n v="41543"/>
    <n v="0.18206600000000001"/>
    <m/>
    <m/>
    <m/>
    <m/>
    <m/>
    <m/>
    <s v="step3628.zyra.dsbench_hybridnorec.-t.10000.-mr.debra.-ma.new.-mp.none.-p.-k.10000.-i.20.-d.20.-rq.0.-rqsize.256.-nwork.17.-nrq.1.-seqwidth.48.-trial.0.-pinning.ZYRA_SCATTER.data"/>
    <s v="LD_PRELOAD=../lib/libjemalloc.so  time timeout 13 numactl --interleave=all ./zyra.dsbench_hybridnorec -t 10000 -mr debra -ma new -mp none -p -k 10000 -i 20 -d 20 -rq 0 -rqsize 256 -nwork 17 -nrq 1 &gt;&gt; output.zyra.dsbench/step3628.zyra.dsbench_hybridnorec.-t.10000.-mr.debra.-ma.new.-mp.none.-p.-k.10000.-i.20.-d.20.-rq.0.-rqsize.256.-nwork.17.-nrq.1.-seqwidth.48.-trial.0.-pinning.ZYRA_SCATTER.data 2&gt;&gt;output.zyra.dsbench/stderr.out"/>
    <s v="zyra"/>
    <x v="23"/>
    <x v="8"/>
  </r>
  <r>
    <s v="step1262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92780036"/>
    <n v="10000"/>
    <m/>
    <m/>
    <m/>
    <m/>
    <m/>
    <n v="10000"/>
    <n v="3584.27"/>
    <n v="0"/>
    <n v="10000"/>
    <n v="107"/>
    <s v="debra"/>
    <s v="new"/>
    <s v="none"/>
    <m/>
    <n v="8"/>
    <n v="1"/>
    <m/>
    <n v="1.4645600000000001"/>
    <n v="0.24893599999999999"/>
    <n v="3191.17"/>
    <m/>
    <n v="3584.27"/>
    <m/>
    <m/>
    <m/>
    <m/>
    <m/>
    <n v="927537008"/>
    <n v="30486478"/>
    <n v="263360"/>
    <n v="0"/>
    <n v="6.3809699999999996"/>
    <m/>
    <m/>
    <m/>
    <m/>
    <m/>
    <m/>
    <s v="step1262.zyra.dsbench_hytm1.-t.10000.-mr.debra.-ma.new.-mp.none.-p.-k.10000.-i.0.-d.0.-rq.0.-rqsize.256.-nwork.107.-nrq.1.-seqwidth.48.-trial.1.-pinning.ZYRA_CLUSTER.data"/>
    <s v="LD_PRELOAD=../lib/libjemalloc.so  time timeout 13 numactl --interleave=all ./zyra.dsbench_hytm1 -t 10000 -mr debra -ma new -mp none -p -k 10000 -i 0 -d 0 -rq 0 -rqsize 256 -nwork 107 -nrq 1 &gt;&gt; output.zyra.dsbench/step1262.zyra.dsbench_hytm1.-t.10000.-mr.debra.-ma.new.-mp.none.-p.-k.10000.-i.0.-d.0.-rq.0.-rqsize.256.-nwork.107.-nrq.1.-seqwidth.48.-trial.1.-pinning.ZYRA_CLUSTER.data 2&gt;&gt;output.zyra.dsbench/stderr.out"/>
    <s v="zyra"/>
    <x v="2"/>
    <x v="3"/>
  </r>
  <r>
    <s v="step3629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4621359"/>
    <n v="4617232"/>
    <n v="923859"/>
    <n v="2306369"/>
    <n v="10000"/>
    <m/>
    <m/>
    <m/>
    <m/>
    <m/>
    <n v="10000"/>
    <n v="204310.08"/>
    <n v="20"/>
    <n v="10000"/>
    <n v="17"/>
    <s v="debra"/>
    <s v="new"/>
    <s v="none"/>
    <m/>
    <n v="7"/>
    <n v="1"/>
    <m/>
    <n v="30.122499999999999"/>
    <n v="16.3719"/>
    <n v="27027.5"/>
    <m/>
    <n v="4310.08"/>
    <m/>
    <m/>
    <m/>
    <m/>
    <m/>
    <n v="21032801"/>
    <n v="83051383"/>
    <n v="2030893"/>
    <n v="39492"/>
    <n v="0.18130499999999999"/>
    <m/>
    <m/>
    <m/>
    <m/>
    <m/>
    <m/>
    <s v="step3629.zyra.dsbench_hybridnorec.-t.10000.-mr.debra.-ma.new.-mp.none.-p.-k.10000.-i.20.-d.20.-rq.0.-rqsize.256.-nwork.17.-nrq.1.-seqwidth.48.-trial.1.-pinning.ZYRA_SCATTER.data"/>
    <s v="LD_PRELOAD=../lib/libjemalloc.so  time timeout 13 numactl --interleave=all ./zyra.dsbench_hybridnorec -t 10000 -mr debra -ma new -mp none -p -k 10000 -i 20 -d 20 -rq 0 -rqsize 256 -nwork 17 -nrq 1 &gt;&gt; output.zyra.dsbench/step3629.zyra.dsbench_hybridnorec.-t.10000.-mr.debra.-ma.new.-mp.none.-p.-k.10000.-i.20.-d.20.-rq.0.-rqsize.256.-nwork.17.-nrq.1.-seqwidth.48.-trial.1.-pinning.ZYRA_SCATTER.data 2&gt;&gt;output.zyra.dsbench/stderr.out"/>
    <s v="zyra"/>
    <x v="23"/>
    <x v="8"/>
  </r>
  <r>
    <s v="step362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16836354"/>
    <n v="16824947"/>
    <n v="3366130"/>
    <n v="33622976"/>
    <n v="10000"/>
    <m/>
    <m/>
    <m/>
    <m/>
    <m/>
    <n v="10000"/>
    <n v="51113.11"/>
    <n v="5"/>
    <n v="100000"/>
    <n v="18"/>
    <s v="debra"/>
    <s v="new"/>
    <s v="none"/>
    <m/>
    <n v="8"/>
    <n v="1"/>
    <m/>
    <n v="8.3512299999999993"/>
    <n v="4.9634800000000001E-3"/>
    <n v="1420.92"/>
    <m/>
    <n v="1113.1099999999999"/>
    <m/>
    <m/>
    <m/>
    <m/>
    <m/>
    <n v="336033314"/>
    <n v="7024063"/>
    <n v="196447"/>
    <n v="0"/>
    <n v="0.78644400000000003"/>
    <m/>
    <m/>
    <m/>
    <m/>
    <m/>
    <m/>
    <s v="step362.zyra.dsbench_hytm1.-t.10000.-mr.debra.-ma.new.-mp.none.-p.-k.100000.-i.5.-d.5.-rq.0.-rqsize.256.-nwork.18.-nrq.0.-seqwidth.48.-trial.1.-pinning.ZYRA_CLUSTER.data"/>
    <s v="LD_PRELOAD=../lib/libjemalloc.so  time timeout 13 numactl --interleave=all ./zyra.dsbench_hytm1 -t 10000 -mr debra -ma new -mp none -p -k 100000 -i 5 -d 5 -rq 0 -rqsize 256 -nwork 18 -nrq 0 &gt;&gt; output.zyra.dsbench/step362.zyra.dsbench_hytm1.-t.10000.-mr.debra.-ma.new.-mp.none.-p.-k.100000.-i.5.-d.5.-rq.0.-rqsize.256.-nwork.18.-nrq.0.-seqwidth.48.-trial.1.-pinning.ZYRA_CLUSTER.data 2&gt;&gt;output.zyra.dsbench/stderr.out"/>
    <s v="zyra"/>
    <x v="12"/>
    <x v="8"/>
  </r>
  <r>
    <s v="step3630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4496030"/>
    <n v="4500205"/>
    <n v="899623"/>
    <n v="2247636"/>
    <n v="10000"/>
    <m/>
    <m/>
    <m/>
    <m/>
    <m/>
    <n v="10000"/>
    <n v="204489.98"/>
    <n v="20"/>
    <n v="10000"/>
    <n v="17"/>
    <s v="debra"/>
    <s v="new"/>
    <s v="none"/>
    <m/>
    <n v="7"/>
    <n v="1"/>
    <m/>
    <n v="31.672999999999998"/>
    <n v="17.108000000000001"/>
    <n v="26950.3"/>
    <m/>
    <n v="4489.9799999999996"/>
    <m/>
    <m/>
    <m/>
    <m/>
    <m/>
    <n v="20454161"/>
    <n v="82230576"/>
    <n v="2022200"/>
    <n v="39127"/>
    <n v="0.17429800000000001"/>
    <m/>
    <m/>
    <m/>
    <m/>
    <m/>
    <m/>
    <s v="step3630.zyra.dsbench_hybridnorec.-t.10000.-mr.debra.-ma.new.-mp.none.-p.-k.10000.-i.20.-d.20.-rq.0.-rqsize.256.-nwork.17.-nrq.1.-seqwidth.48.-trial.2.-pinning.ZYRA_SCATTER.data"/>
    <s v="LD_PRELOAD=../lib/libjemalloc.so  time timeout 13 numactl --interleave=all ./zyra.dsbench_hybridnorec -t 10000 -mr debra -ma new -mp none -p -k 10000 -i 20 -d 20 -rq 0 -rqsize 256 -nwork 17 -nrq 1 &gt;&gt; output.zyra.dsbench/step3630.zyra.dsbench_hybridnorec.-t.10000.-mr.debra.-ma.new.-mp.none.-p.-k.10000.-i.20.-d.20.-rq.0.-rqsize.256.-nwork.17.-nrq.1.-seqwidth.48.-trial.2.-pinning.ZYRA_SCATTER.data 2&gt;&gt;output.zyra.dsbench/stderr.out"/>
    <s v="zyra"/>
    <x v="23"/>
    <x v="8"/>
  </r>
  <r>
    <s v="step3631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2876946"/>
    <n v="2877170"/>
    <n v="575411"/>
    <n v="1437015"/>
    <n v="10000"/>
    <m/>
    <m/>
    <m/>
    <m/>
    <m/>
    <n v="10000"/>
    <n v="2012989.8"/>
    <n v="20"/>
    <n v="10000"/>
    <n v="36"/>
    <s v="debra"/>
    <s v="new"/>
    <s v="none"/>
    <m/>
    <n v="7"/>
    <n v="1"/>
    <m/>
    <n v="62.007300000000001"/>
    <n v="26.669499999999999"/>
    <n v="73958.600000000006"/>
    <m/>
    <n v="12989.8"/>
    <m/>
    <m/>
    <m/>
    <m/>
    <m/>
    <n v="11266547"/>
    <n v="81458816"/>
    <n v="3103610"/>
    <n v="22085"/>
    <n v="0.36028399999999999"/>
    <m/>
    <m/>
    <m/>
    <m/>
    <m/>
    <m/>
    <s v="step3631.zyra.dsbench_hybridnorec.-t.10000.-mr.debra.-ma.new.-mp.none.-p.-k.10000.-i.20.-d.20.-rq.0.-rqsize.256.-nwork.36.-nrq.0.-seqwidth.48.-trial.0.-pinning.ZYRA_SCATTER.data"/>
    <s v="LD_PRELOAD=../lib/libjemalloc.so  time timeout 13 numactl --interleave=all ./zyra.dsbench_hybridnorec -t 10000 -mr debra -ma new -mp none -p -k 10000 -i 20 -d 20 -rq 0 -rqsize 256 -nwork 36 -nrq 0 &gt;&gt; output.zyra.dsbench/step3631.zyra.dsbench_hybridnorec.-t.10000.-mr.debra.-ma.new.-mp.none.-p.-k.10000.-i.20.-d.20.-rq.0.-rqsize.256.-nwork.36.-nrq.0.-seqwidth.48.-trial.0.-pinning.ZYRA_SCATTER.data 2&gt;&gt;output.zyra.dsbench/stderr.out"/>
    <s v="zyra"/>
    <x v="22"/>
    <x v="0"/>
  </r>
  <r>
    <s v="step363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2940336"/>
    <n v="2942806"/>
    <n v="588314"/>
    <n v="1469301"/>
    <n v="10000"/>
    <m/>
    <m/>
    <m/>
    <m/>
    <m/>
    <n v="10000"/>
    <n v="2012779.2"/>
    <n v="20"/>
    <n v="10000"/>
    <n v="36"/>
    <s v="debra"/>
    <s v="new"/>
    <s v="none"/>
    <m/>
    <n v="7"/>
    <n v="1"/>
    <m/>
    <n v="61.147599999999997"/>
    <n v="26.2928"/>
    <n v="72769.8"/>
    <m/>
    <n v="12779.2"/>
    <m/>
    <m/>
    <m/>
    <m/>
    <m/>
    <n v="11549345"/>
    <n v="83148495"/>
    <n v="3143668"/>
    <n v="23181"/>
    <n v="0.38269199999999998"/>
    <m/>
    <m/>
    <m/>
    <m/>
    <m/>
    <m/>
    <s v="step3632.zyra.dsbench_hybridnorec.-t.10000.-mr.debra.-ma.new.-mp.none.-p.-k.10000.-i.20.-d.20.-rq.0.-rqsize.256.-nwork.36.-nrq.0.-seqwidth.48.-trial.1.-pinning.ZYRA_SCATTER.data"/>
    <s v="LD_PRELOAD=../lib/libjemalloc.so  time timeout 13 numactl --interleave=all ./zyra.dsbench_hybridnorec -t 10000 -mr debra -ma new -mp none -p -k 10000 -i 20 -d 20 -rq 0 -rqsize 256 -nwork 36 -nrq 0 &gt;&gt; output.zyra.dsbench/step3632.zyra.dsbench_hybridnorec.-t.10000.-mr.debra.-ma.new.-mp.none.-p.-k.10000.-i.20.-d.20.-rq.0.-rqsize.256.-nwork.36.-nrq.0.-seqwidth.48.-trial.1.-pinning.ZYRA_SCATTER.data 2&gt;&gt;output.zyra.dsbench/stderr.out"/>
    <s v="zyra"/>
    <x v="22"/>
    <x v="0"/>
  </r>
  <r>
    <s v="step3633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2774521"/>
    <n v="2773086"/>
    <n v="554760"/>
    <n v="1385693"/>
    <n v="10000"/>
    <m/>
    <m/>
    <m/>
    <m/>
    <m/>
    <n v="10000"/>
    <n v="2013378.1"/>
    <n v="20"/>
    <n v="10000"/>
    <n v="36"/>
    <s v="debra"/>
    <s v="new"/>
    <s v="none"/>
    <m/>
    <n v="7"/>
    <n v="1"/>
    <m/>
    <n v="62.404299999999999"/>
    <n v="27.201000000000001"/>
    <n v="77513.899999999994"/>
    <m/>
    <n v="13378.1"/>
    <m/>
    <m/>
    <m/>
    <m/>
    <m/>
    <n v="10895611"/>
    <n v="78214945"/>
    <n v="2961326"/>
    <n v="20906"/>
    <n v="0.356182"/>
    <m/>
    <m/>
    <m/>
    <m/>
    <m/>
    <m/>
    <s v="step3633.zyra.dsbench_hybridnorec.-t.10000.-mr.debra.-ma.new.-mp.none.-p.-k.10000.-i.20.-d.20.-rq.0.-rqsize.256.-nwork.36.-nrq.0.-seqwidth.48.-trial.2.-pinning.ZYRA_SCATTER.data"/>
    <s v="LD_PRELOAD=../lib/libjemalloc.so  time timeout 13 numactl --interleave=all ./zyra.dsbench_hybridnorec -t 10000 -mr debra -ma new -mp none -p -k 10000 -i 20 -d 20 -rq 0 -rqsize 256 -nwork 36 -nrq 0 &gt;&gt; output.zyra.dsbench/step3633.zyra.dsbench_hybridnorec.-t.10000.-mr.debra.-ma.new.-mp.none.-p.-k.10000.-i.20.-d.20.-rq.0.-rqsize.256.-nwork.36.-nrq.0.-seqwidth.48.-trial.2.-pinning.ZYRA_SCATTER.data 2&gt;&gt;output.zyra.dsbench/stderr.out"/>
    <s v="zyra"/>
    <x v="22"/>
    <x v="0"/>
  </r>
  <r>
    <s v="step3634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2872040"/>
    <n v="2869890"/>
    <n v="574193"/>
    <n v="1435038"/>
    <n v="10000"/>
    <m/>
    <m/>
    <m/>
    <m/>
    <m/>
    <n v="10000"/>
    <n v="2012763.3"/>
    <n v="20"/>
    <n v="10000"/>
    <n v="35"/>
    <s v="debra"/>
    <s v="new"/>
    <s v="none"/>
    <m/>
    <n v="7"/>
    <n v="1"/>
    <m/>
    <n v="61.684800000000003"/>
    <n v="26.996400000000001"/>
    <n v="74243"/>
    <m/>
    <n v="12763.3"/>
    <m/>
    <m/>
    <m/>
    <m/>
    <m/>
    <n v="11348979"/>
    <n v="79603093"/>
    <n v="3001404"/>
    <n v="34709"/>
    <n v="0.35402099999999997"/>
    <m/>
    <m/>
    <m/>
    <m/>
    <m/>
    <m/>
    <s v="step3634.zyra.dsbench_hybridnorec.-t.10000.-mr.debra.-ma.new.-mp.none.-p.-k.10000.-i.20.-d.20.-rq.0.-rqsize.256.-nwork.35.-nrq.1.-seqwidth.48.-trial.0.-pinning.ZYRA_SCATTER.data"/>
    <s v="LD_PRELOAD=../lib/libjemalloc.so  time timeout 13 numactl --interleave=all ./zyra.dsbench_hybridnorec -t 10000 -mr debra -ma new -mp none -p -k 10000 -i 20 -d 20 -rq 0 -rqsize 256 -nwork 35 -nrq 1 &gt;&gt; output.zyra.dsbench/step3634.zyra.dsbench_hybridnorec.-t.10000.-mr.debra.-ma.new.-mp.none.-p.-k.10000.-i.20.-d.20.-rq.0.-rqsize.256.-nwork.35.-nrq.1.-seqwidth.48.-trial.0.-pinning.ZYRA_SCATTER.data 2&gt;&gt;output.zyra.dsbench/stderr.out"/>
    <s v="zyra"/>
    <x v="23"/>
    <x v="0"/>
  </r>
  <r>
    <s v="step3635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2911482"/>
    <n v="2911134"/>
    <n v="582261"/>
    <n v="1454114"/>
    <n v="10000"/>
    <m/>
    <m/>
    <m/>
    <m/>
    <m/>
    <n v="10000"/>
    <n v="2012728.6"/>
    <n v="20"/>
    <n v="10000"/>
    <n v="35"/>
    <s v="debra"/>
    <s v="new"/>
    <s v="none"/>
    <m/>
    <n v="7"/>
    <n v="1"/>
    <m/>
    <n v="60.5122"/>
    <n v="26.238399999999999"/>
    <n v="72900.399999999994"/>
    <m/>
    <n v="12728.6"/>
    <m/>
    <m/>
    <m/>
    <m/>
    <m/>
    <n v="11478661"/>
    <n v="81342539"/>
    <n v="3062479"/>
    <n v="34831"/>
    <n v="0.34488799999999997"/>
    <m/>
    <m/>
    <m/>
    <m/>
    <m/>
    <m/>
    <s v="step3635.zyra.dsbench_hybridnorec.-t.10000.-mr.debra.-ma.new.-mp.none.-p.-k.10000.-i.20.-d.20.-rq.0.-rqsize.256.-nwork.35.-nrq.1.-seqwidth.48.-trial.1.-pinning.ZYRA_SCATTER.data"/>
    <s v="LD_PRELOAD=../lib/libjemalloc.so  time timeout 13 numactl --interleave=all ./zyra.dsbench_hybridnorec -t 10000 -mr debra -ma new -mp none -p -k 10000 -i 20 -d 20 -rq 0 -rqsize 256 -nwork 35 -nrq 1 &gt;&gt; output.zyra.dsbench/step3635.zyra.dsbench_hybridnorec.-t.10000.-mr.debra.-ma.new.-mp.none.-p.-k.10000.-i.20.-d.20.-rq.0.-rqsize.256.-nwork.35.-nrq.1.-seqwidth.48.-trial.1.-pinning.ZYRA_SCATTER.data 2&gt;&gt;output.zyra.dsbench/stderr.out"/>
    <s v="zyra"/>
    <x v="23"/>
    <x v="0"/>
  </r>
  <r>
    <s v="step363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2919709"/>
    <n v="2919646"/>
    <n v="583935"/>
    <n v="1458907"/>
    <n v="10000"/>
    <m/>
    <m/>
    <m/>
    <m/>
    <m/>
    <n v="10000"/>
    <n v="2012477.8"/>
    <n v="20"/>
    <n v="10000"/>
    <n v="35"/>
    <s v="debra"/>
    <s v="new"/>
    <s v="none"/>
    <m/>
    <n v="7"/>
    <n v="1"/>
    <m/>
    <n v="60.737400000000001"/>
    <n v="26.675699999999999"/>
    <n v="73300.600000000006"/>
    <m/>
    <n v="12477.8"/>
    <m/>
    <m/>
    <m/>
    <m/>
    <m/>
    <n v="11595411"/>
    <n v="80587839"/>
    <n v="2993660"/>
    <n v="34762"/>
    <n v="0.324272"/>
    <m/>
    <m/>
    <m/>
    <m/>
    <m/>
    <m/>
    <s v="step3636.zyra.dsbench_hybridnorec.-t.10000.-mr.debra.-ma.new.-mp.none.-p.-k.10000.-i.20.-d.20.-rq.0.-rqsize.256.-nwork.35.-nrq.1.-seqwidth.48.-trial.2.-pinning.ZYRA_SCATTER.data"/>
    <s v="LD_PRELOAD=../lib/libjemalloc.so  time timeout 13 numactl --interleave=all ./zyra.dsbench_hybridnorec -t 10000 -mr debra -ma new -mp none -p -k 10000 -i 20 -d 20 -rq 0 -rqsize 256 -nwork 35 -nrq 1 &gt;&gt; output.zyra.dsbench/step3636.zyra.dsbench_hybridnorec.-t.10000.-mr.debra.-ma.new.-mp.none.-p.-k.10000.-i.20.-d.20.-rq.0.-rqsize.256.-nwork.35.-nrq.1.-seqwidth.48.-trial.2.-pinning.ZYRA_SCATTER.data 2&gt;&gt;output.zyra.dsbench/stderr.out"/>
    <s v="zyra"/>
    <x v="23"/>
    <x v="0"/>
  </r>
  <r>
    <s v="step3637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2258770"/>
    <n v="2261927"/>
    <n v="452069"/>
    <n v="1129091"/>
    <n v="10000"/>
    <m/>
    <m/>
    <m/>
    <m/>
    <m/>
    <n v="10000"/>
    <n v="2022133.3"/>
    <n v="20"/>
    <n v="10000"/>
    <n v="54"/>
    <s v="debra"/>
    <s v="new"/>
    <s v="none"/>
    <m/>
    <n v="7"/>
    <n v="1"/>
    <m/>
    <n v="83.645700000000005"/>
    <n v="32.166600000000003"/>
    <n v="129555"/>
    <m/>
    <n v="22133.3"/>
    <m/>
    <m/>
    <m/>
    <m/>
    <m/>
    <n v="8452900"/>
    <n v="69808102"/>
    <n v="2838016"/>
    <n v="32866"/>
    <n v="0.39532600000000001"/>
    <m/>
    <m/>
    <m/>
    <m/>
    <m/>
    <m/>
    <s v="step3637.zyra.dsbench_hybridnorec.-t.10000.-mr.debra.-ma.new.-mp.none.-p.-k.10000.-i.20.-d.20.-rq.0.-rqsize.256.-nwork.54.-nrq.0.-seqwidth.48.-trial.0.-pinning.ZYRA_SCATTER.data"/>
    <s v="LD_PRELOAD=../lib/libjemalloc.so  time timeout 13 numactl --interleave=all ./zyra.dsbench_hybridnorec -t 10000 -mr debra -ma new -mp none -p -k 10000 -i 20 -d 20 -rq 0 -rqsize 256 -nwork 54 -nrq 0 &gt;&gt; output.zyra.dsbench/step3637.zyra.dsbench_hybridnorec.-t.10000.-mr.debra.-ma.new.-mp.none.-p.-k.10000.-i.20.-d.20.-rq.0.-rqsize.256.-nwork.54.-nrq.0.-seqwidth.48.-trial.0.-pinning.ZYRA_SCATTER.data 2&gt;&gt;output.zyra.dsbench/stderr.out"/>
    <s v="zyra"/>
    <x v="22"/>
    <x v="1"/>
  </r>
  <r>
    <s v="step1263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91031732"/>
    <n v="10000"/>
    <m/>
    <m/>
    <m/>
    <m/>
    <m/>
    <n v="10000"/>
    <n v="3440.05"/>
    <n v="0"/>
    <n v="10000"/>
    <n v="107"/>
    <s v="debra"/>
    <s v="new"/>
    <s v="none"/>
    <m/>
    <n v="8"/>
    <n v="1"/>
    <m/>
    <n v="1.4764600000000001"/>
    <n v="0.255629"/>
    <n v="3135.34"/>
    <m/>
    <n v="3440.05"/>
    <m/>
    <m/>
    <m/>
    <m/>
    <m/>
    <n v="910053540"/>
    <n v="31611567"/>
    <n v="263784"/>
    <n v="0"/>
    <n v="5.89778"/>
    <m/>
    <m/>
    <m/>
    <m/>
    <m/>
    <m/>
    <s v="step1263.zyra.dsbench_hytm1.-t.10000.-mr.debra.-ma.new.-mp.none.-p.-k.10000.-i.0.-d.0.-rq.0.-rqsize.256.-nwork.107.-nrq.1.-seqwidth.48.-trial.2.-pinning.ZYRA_CLUSTER.data"/>
    <s v="LD_PRELOAD=../lib/libjemalloc.so  time timeout 13 numactl --interleave=all ./zyra.dsbench_hytm1 -t 10000 -mr debra -ma new -mp none -p -k 10000 -i 0 -d 0 -rq 0 -rqsize 256 -nwork 107 -nrq 1 &gt;&gt; output.zyra.dsbench/step1263.zyra.dsbench_hytm1.-t.10000.-mr.debra.-ma.new.-mp.none.-p.-k.10000.-i.0.-d.0.-rq.0.-rqsize.256.-nwork.107.-nrq.1.-seqwidth.48.-trial.2.-pinning.ZYRA_CLUSTER.data 2&gt;&gt;output.zyra.dsbench/stderr.out"/>
    <s v="zyra"/>
    <x v="2"/>
    <x v="3"/>
  </r>
  <r>
    <s v="step3638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2246852"/>
    <n v="2245946"/>
    <n v="449279"/>
    <n v="1122323"/>
    <n v="10000"/>
    <m/>
    <m/>
    <m/>
    <m/>
    <m/>
    <n v="10000"/>
    <n v="2022067.6"/>
    <n v="20"/>
    <n v="10000"/>
    <n v="54"/>
    <s v="debra"/>
    <s v="new"/>
    <s v="none"/>
    <m/>
    <n v="7"/>
    <n v="1"/>
    <m/>
    <n v="83.3596"/>
    <n v="32.155299999999997"/>
    <n v="130874"/>
    <m/>
    <n v="22067.599999999999"/>
    <m/>
    <m/>
    <m/>
    <m/>
    <m/>
    <n v="8450984"/>
    <n v="68680241"/>
    <n v="2772248"/>
    <n v="32589"/>
    <n v="0.39889000000000002"/>
    <m/>
    <m/>
    <m/>
    <m/>
    <m/>
    <m/>
    <s v="step3638.zyra.dsbench_hybridnorec.-t.10000.-mr.debra.-ma.new.-mp.none.-p.-k.10000.-i.20.-d.20.-rq.0.-rqsize.256.-nwork.54.-nrq.0.-seqwidth.48.-trial.1.-pinning.ZYRA_SCATTER.data"/>
    <s v="LD_PRELOAD=../lib/libjemalloc.so  time timeout 13 numactl --interleave=all ./zyra.dsbench_hybridnorec -t 10000 -mr debra -ma new -mp none -p -k 10000 -i 20 -d 20 -rq 0 -rqsize 256 -nwork 54 -nrq 0 &gt;&gt; output.zyra.dsbench/step3638.zyra.dsbench_hybridnorec.-t.10000.-mr.debra.-ma.new.-mp.none.-p.-k.10000.-i.20.-d.20.-rq.0.-rqsize.256.-nwork.54.-nrq.0.-seqwidth.48.-trial.1.-pinning.ZYRA_SCATTER.data 2&gt;&gt;output.zyra.dsbench/stderr.out"/>
    <s v="zyra"/>
    <x v="22"/>
    <x v="1"/>
  </r>
  <r>
    <s v="step3639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2013732"/>
    <n v="2011770"/>
    <n v="402550"/>
    <n v="1005105"/>
    <n v="10000"/>
    <m/>
    <m/>
    <m/>
    <m/>
    <m/>
    <n v="10000"/>
    <n v="2023487.1"/>
    <n v="20"/>
    <n v="10000"/>
    <n v="54"/>
    <s v="debra"/>
    <s v="new"/>
    <s v="none"/>
    <m/>
    <n v="7"/>
    <n v="1"/>
    <m/>
    <n v="86.800399999999996"/>
    <n v="33.964199999999998"/>
    <n v="146611"/>
    <m/>
    <n v="23487.1"/>
    <m/>
    <m/>
    <m/>
    <m/>
    <m/>
    <n v="7466482"/>
    <n v="62476384"/>
    <n v="2584576"/>
    <n v="29545"/>
    <n v="0.36781799999999998"/>
    <m/>
    <m/>
    <m/>
    <m/>
    <m/>
    <m/>
    <s v="step3639.zyra.dsbench_hybridnorec.-t.10000.-mr.debra.-ma.new.-mp.none.-p.-k.10000.-i.20.-d.20.-rq.0.-rqsize.256.-nwork.54.-nrq.0.-seqwidth.48.-trial.2.-pinning.ZYRA_SCATTER.data"/>
    <s v="LD_PRELOAD=../lib/libjemalloc.so  time timeout 13 numactl --interleave=all ./zyra.dsbench_hybridnorec -t 10000 -mr debra -ma new -mp none -p -k 10000 -i 20 -d 20 -rq 0 -rqsize 256 -nwork 54 -nrq 0 &gt;&gt; output.zyra.dsbench/step3639.zyra.dsbench_hybridnorec.-t.10000.-mr.debra.-ma.new.-mp.none.-p.-k.10000.-i.20.-d.20.-rq.0.-rqsize.256.-nwork.54.-nrq.0.-seqwidth.48.-trial.2.-pinning.ZYRA_SCATTER.data 2&gt;&gt;output.zyra.dsbench/stderr.out"/>
    <s v="zyra"/>
    <x v="22"/>
    <x v="1"/>
  </r>
  <r>
    <s v="step363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16926200"/>
    <n v="16921482"/>
    <n v="3384768"/>
    <n v="33811730"/>
    <n v="10000"/>
    <m/>
    <m/>
    <m/>
    <m/>
    <m/>
    <n v="10000"/>
    <n v="51094.93"/>
    <n v="5"/>
    <n v="100000"/>
    <n v="18"/>
    <s v="debra"/>
    <s v="new"/>
    <s v="none"/>
    <m/>
    <n v="8"/>
    <n v="1"/>
    <m/>
    <n v="8.3481699999999996"/>
    <n v="4.8102099999999997E-3"/>
    <n v="1409.93"/>
    <m/>
    <n v="1094.93"/>
    <m/>
    <m/>
    <m/>
    <m/>
    <m/>
    <n v="337919170"/>
    <n v="7007506"/>
    <n v="198137"/>
    <n v="0"/>
    <n v="0.79785700000000004"/>
    <m/>
    <m/>
    <m/>
    <m/>
    <m/>
    <m/>
    <s v="step363.zyra.dsbench_hytm1.-t.10000.-mr.debra.-ma.new.-mp.none.-p.-k.100000.-i.5.-d.5.-rq.0.-rqsize.256.-nwork.18.-nrq.0.-seqwidth.48.-trial.2.-pinning.ZYRA_CLUSTER.data"/>
    <s v="LD_PRELOAD=../lib/libjemalloc.so  time timeout 13 numactl --interleave=all ./zyra.dsbench_hytm1 -t 10000 -mr debra -ma new -mp none -p -k 100000 -i 5 -d 5 -rq 0 -rqsize 256 -nwork 18 -nrq 0 &gt;&gt; output.zyra.dsbench/step363.zyra.dsbench_hytm1.-t.10000.-mr.debra.-ma.new.-mp.none.-p.-k.100000.-i.5.-d.5.-rq.0.-rqsize.256.-nwork.18.-nrq.0.-seqwidth.48.-trial.2.-pinning.ZYRA_CLUSTER.data 2&gt;&gt;output.zyra.dsbench/stderr.out"/>
    <s v="zyra"/>
    <x v="12"/>
    <x v="8"/>
  </r>
  <r>
    <s v="step3640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2252247"/>
    <n v="2253829"/>
    <n v="450607"/>
    <n v="1125959"/>
    <n v="10000"/>
    <m/>
    <m/>
    <m/>
    <m/>
    <m/>
    <n v="10000"/>
    <n v="2021796"/>
    <n v="20"/>
    <n v="10000"/>
    <n v="53"/>
    <s v="debra"/>
    <s v="new"/>
    <s v="none"/>
    <m/>
    <n v="7"/>
    <n v="1"/>
    <m/>
    <n v="81.998800000000003"/>
    <n v="31.551500000000001"/>
    <n v="130779"/>
    <m/>
    <n v="21796"/>
    <m/>
    <m/>
    <m/>
    <m/>
    <m/>
    <n v="8466142"/>
    <n v="68765977"/>
    <n v="2793451"/>
    <n v="40029"/>
    <n v="0.39135300000000001"/>
    <m/>
    <m/>
    <m/>
    <m/>
    <m/>
    <m/>
    <s v="step3640.zyra.dsbench_hybridnorec.-t.10000.-mr.debra.-ma.new.-mp.none.-p.-k.10000.-i.20.-d.20.-rq.0.-rqsize.256.-nwork.53.-nrq.1.-seqwidth.48.-trial.0.-pinning.ZYRA_SCATTER.data"/>
    <s v="LD_PRELOAD=../lib/libjemalloc.so  time timeout 13 numactl --interleave=all ./zyra.dsbench_hybridnorec -t 10000 -mr debra -ma new -mp none -p -k 10000 -i 20 -d 20 -rq 0 -rqsize 256 -nwork 53 -nrq 1 &gt;&gt; output.zyra.dsbench/step3640.zyra.dsbench_hybridnorec.-t.10000.-mr.debra.-ma.new.-mp.none.-p.-k.10000.-i.20.-d.20.-rq.0.-rqsize.256.-nwork.53.-nrq.1.-seqwidth.48.-trial.0.-pinning.ZYRA_SCATTER.data 2&gt;&gt;output.zyra.dsbench/stderr.out"/>
    <s v="zyra"/>
    <x v="23"/>
    <x v="1"/>
  </r>
  <r>
    <s v="step3641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2154668"/>
    <n v="2152994"/>
    <n v="430766"/>
    <n v="1076011"/>
    <n v="10000"/>
    <m/>
    <m/>
    <m/>
    <m/>
    <m/>
    <n v="10000"/>
    <n v="2022602.4"/>
    <n v="20"/>
    <n v="10000"/>
    <n v="53"/>
    <s v="debra"/>
    <s v="new"/>
    <s v="none"/>
    <m/>
    <n v="7"/>
    <n v="1"/>
    <m/>
    <n v="84.061000000000007"/>
    <n v="32.195599999999999"/>
    <n v="136518"/>
    <m/>
    <n v="22602.400000000001"/>
    <m/>
    <m/>
    <m/>
    <m/>
    <m/>
    <n v="8082448"/>
    <n v="65809277"/>
    <n v="2677669"/>
    <n v="38824"/>
    <n v="0.35645900000000003"/>
    <m/>
    <m/>
    <m/>
    <m/>
    <m/>
    <m/>
    <s v="step3641.zyra.dsbench_hybridnorec.-t.10000.-mr.debra.-ma.new.-mp.none.-p.-k.10000.-i.20.-d.20.-rq.0.-rqsize.256.-nwork.53.-nrq.1.-seqwidth.48.-trial.1.-pinning.ZYRA_SCATTER.data"/>
    <s v="LD_PRELOAD=../lib/libjemalloc.so  time timeout 13 numactl --interleave=all ./zyra.dsbench_hybridnorec -t 10000 -mr debra -ma new -mp none -p -k 10000 -i 20 -d 20 -rq 0 -rqsize 256 -nwork 53 -nrq 1 &gt;&gt; output.zyra.dsbench/step3641.zyra.dsbench_hybridnorec.-t.10000.-mr.debra.-ma.new.-mp.none.-p.-k.10000.-i.20.-d.20.-rq.0.-rqsize.256.-nwork.53.-nrq.1.-seqwidth.48.-trial.1.-pinning.ZYRA_SCATTER.data 2&gt;&gt;output.zyra.dsbench/stderr.out"/>
    <s v="zyra"/>
    <x v="23"/>
    <x v="1"/>
  </r>
  <r>
    <s v="step364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2224066"/>
    <n v="2221097"/>
    <n v="444516"/>
    <n v="1109752"/>
    <n v="10000"/>
    <m/>
    <m/>
    <m/>
    <m/>
    <m/>
    <n v="10000"/>
    <n v="2021532.3"/>
    <n v="20"/>
    <n v="10000"/>
    <n v="53"/>
    <s v="debra"/>
    <s v="new"/>
    <s v="none"/>
    <m/>
    <n v="7"/>
    <n v="1"/>
    <m/>
    <n v="85.748099999999994"/>
    <n v="34.162700000000001"/>
    <n v="132526"/>
    <m/>
    <n v="21532.3"/>
    <m/>
    <m/>
    <m/>
    <m/>
    <m/>
    <n v="8294941"/>
    <n v="68358973"/>
    <n v="2802580"/>
    <n v="41383"/>
    <n v="0.36924400000000002"/>
    <m/>
    <m/>
    <m/>
    <m/>
    <m/>
    <m/>
    <s v="step3642.zyra.dsbench_hybridnorec.-t.10000.-mr.debra.-ma.new.-mp.none.-p.-k.10000.-i.20.-d.20.-rq.0.-rqsize.256.-nwork.53.-nrq.1.-seqwidth.48.-trial.2.-pinning.ZYRA_SCATTER.data"/>
    <s v="LD_PRELOAD=../lib/libjemalloc.so  time timeout 13 numactl --interleave=all ./zyra.dsbench_hybridnorec -t 10000 -mr debra -ma new -mp none -p -k 10000 -i 20 -d 20 -rq 0 -rqsize 256 -nwork 53 -nrq 1 &gt;&gt; output.zyra.dsbench/step3642.zyra.dsbench_hybridnorec.-t.10000.-mr.debra.-ma.new.-mp.none.-p.-k.10000.-i.20.-d.20.-rq.0.-rqsize.256.-nwork.53.-nrq.1.-seqwidth.48.-trial.2.-pinning.ZYRA_SCATTER.data 2&gt;&gt;output.zyra.dsbench/stderr.out"/>
    <s v="zyra"/>
    <x v="23"/>
    <x v="1"/>
  </r>
  <r>
    <s v="step3643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1694018"/>
    <n v="1694647"/>
    <n v="338866"/>
    <n v="846277"/>
    <n v="10000"/>
    <m/>
    <m/>
    <m/>
    <m/>
    <m/>
    <n v="10000"/>
    <n v="2032441.7"/>
    <n v="20"/>
    <n v="10000"/>
    <n v="72"/>
    <s v="debra"/>
    <s v="new"/>
    <s v="none"/>
    <m/>
    <n v="7"/>
    <n v="1"/>
    <m/>
    <n v="105.52"/>
    <n v="37.83"/>
    <n v="223892"/>
    <m/>
    <n v="32441.7"/>
    <m/>
    <m/>
    <m/>
    <m/>
    <m/>
    <n v="6187143"/>
    <n v="53763424"/>
    <n v="2275636"/>
    <n v="40328"/>
    <n v="0.31240899999999999"/>
    <m/>
    <m/>
    <m/>
    <m/>
    <m/>
    <m/>
    <s v="step3643.zyra.dsbench_hybridnorec.-t.10000.-mr.debra.-ma.new.-mp.none.-p.-k.10000.-i.20.-d.20.-rq.0.-rqsize.256.-nwork.72.-nrq.0.-seqwidth.48.-trial.0.-pinning.ZYRA_SCATTER.data"/>
    <s v="LD_PRELOAD=../lib/libjemalloc.so  time timeout 13 numactl --interleave=all ./zyra.dsbench_hybridnorec -t 10000 -mr debra -ma new -mp none -p -k 10000 -i 20 -d 20 -rq 0 -rqsize 256 -nwork 72 -nrq 0 &gt;&gt; output.zyra.dsbench/step3643.zyra.dsbench_hybridnorec.-t.10000.-mr.debra.-ma.new.-mp.none.-p.-k.10000.-i.20.-d.20.-rq.0.-rqsize.256.-nwork.72.-nrq.0.-seqwidth.48.-trial.0.-pinning.ZYRA_SCATTER.data 2&gt;&gt;output.zyra.dsbench/stderr.out"/>
    <s v="zyra"/>
    <x v="22"/>
    <x v="2"/>
  </r>
  <r>
    <s v="step3644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1752079"/>
    <n v="1751876"/>
    <n v="350395"/>
    <n v="875006"/>
    <n v="10000"/>
    <m/>
    <m/>
    <m/>
    <m/>
    <m/>
    <n v="10000"/>
    <n v="2032815.8"/>
    <n v="20"/>
    <n v="10000"/>
    <n v="72"/>
    <s v="debra"/>
    <s v="new"/>
    <s v="none"/>
    <m/>
    <n v="7"/>
    <n v="1"/>
    <m/>
    <n v="104.90600000000001"/>
    <n v="37.577800000000003"/>
    <n v="217167"/>
    <m/>
    <n v="32815.800000000003"/>
    <m/>
    <m/>
    <m/>
    <m/>
    <m/>
    <n v="6406315"/>
    <n v="55641139"/>
    <n v="2343746"/>
    <n v="41586"/>
    <n v="0.33810299999999999"/>
    <m/>
    <m/>
    <m/>
    <m/>
    <m/>
    <m/>
    <s v="step3644.zyra.dsbench_hybridnorec.-t.10000.-mr.debra.-ma.new.-mp.none.-p.-k.10000.-i.20.-d.20.-rq.0.-rqsize.256.-nwork.72.-nrq.0.-seqwidth.48.-trial.1.-pinning.ZYRA_SCATTER.data"/>
    <s v="LD_PRELOAD=../lib/libjemalloc.so  time timeout 13 numactl --interleave=all ./zyra.dsbench_hybridnorec -t 10000 -mr debra -ma new -mp none -p -k 10000 -i 20 -d 20 -rq 0 -rqsize 256 -nwork 72 -nrq 0 &gt;&gt; output.zyra.dsbench/step3644.zyra.dsbench_hybridnorec.-t.10000.-mr.debra.-ma.new.-mp.none.-p.-k.10000.-i.20.-d.20.-rq.0.-rqsize.256.-nwork.72.-nrq.0.-seqwidth.48.-trial.1.-pinning.ZYRA_SCATTER.data 2&gt;&gt;output.zyra.dsbench/stderr.out"/>
    <s v="zyra"/>
    <x v="22"/>
    <x v="2"/>
  </r>
  <r>
    <s v="step3645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1689527"/>
    <n v="1689933"/>
    <n v="337946"/>
    <n v="843253"/>
    <n v="10000"/>
    <m/>
    <m/>
    <m/>
    <m/>
    <m/>
    <n v="10000"/>
    <n v="2031799.5"/>
    <n v="20"/>
    <n v="10000"/>
    <n v="72"/>
    <s v="debra"/>
    <s v="new"/>
    <s v="none"/>
    <m/>
    <n v="7"/>
    <n v="1"/>
    <m/>
    <n v="106.244"/>
    <n v="38.890300000000003"/>
    <n v="224897"/>
    <m/>
    <n v="31799.5"/>
    <m/>
    <m/>
    <m/>
    <m/>
    <m/>
    <n v="6133119"/>
    <n v="53903192"/>
    <n v="2299420"/>
    <n v="40363"/>
    <n v="0.33899499999999999"/>
    <m/>
    <m/>
    <m/>
    <m/>
    <m/>
    <m/>
    <s v="step3645.zyra.dsbench_hybridnorec.-t.10000.-mr.debra.-ma.new.-mp.none.-p.-k.10000.-i.20.-d.20.-rq.0.-rqsize.256.-nwork.72.-nrq.0.-seqwidth.48.-trial.2.-pinning.ZYRA_SCATTER.data"/>
    <s v="LD_PRELOAD=../lib/libjemalloc.so  time timeout 13 numactl --interleave=all ./zyra.dsbench_hybridnorec -t 10000 -mr debra -ma new -mp none -p -k 10000 -i 20 -d 20 -rq 0 -rqsize 256 -nwork 72 -nrq 0 &gt;&gt; output.zyra.dsbench/step3645.zyra.dsbench_hybridnorec.-t.10000.-mr.debra.-ma.new.-mp.none.-p.-k.10000.-i.20.-d.20.-rq.0.-rqsize.256.-nwork.72.-nrq.0.-seqwidth.48.-trial.2.-pinning.ZYRA_SCATTER.data 2&gt;&gt;output.zyra.dsbench/stderr.out"/>
    <s v="zyra"/>
    <x v="22"/>
    <x v="2"/>
  </r>
  <r>
    <s v="step364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1787865"/>
    <n v="1788532"/>
    <n v="357639"/>
    <n v="892955"/>
    <n v="10000"/>
    <m/>
    <m/>
    <m/>
    <m/>
    <m/>
    <n v="10000"/>
    <n v="2032141"/>
    <n v="20"/>
    <n v="10000"/>
    <n v="71"/>
    <s v="debra"/>
    <s v="new"/>
    <s v="none"/>
    <m/>
    <n v="7"/>
    <n v="1"/>
    <m/>
    <n v="111.496"/>
    <n v="38.858600000000003"/>
    <n v="212537"/>
    <m/>
    <n v="32141"/>
    <m/>
    <m/>
    <m/>
    <m/>
    <m/>
    <n v="6540527"/>
    <n v="57143164"/>
    <n v="2389029"/>
    <n v="45409"/>
    <n v="0.32843600000000001"/>
    <m/>
    <m/>
    <m/>
    <m/>
    <m/>
    <m/>
    <s v="step3646.zyra.dsbench_hybridnorec.-t.10000.-mr.debra.-ma.new.-mp.none.-p.-k.10000.-i.20.-d.20.-rq.0.-rqsize.256.-nwork.71.-nrq.1.-seqwidth.48.-trial.0.-pinning.ZYRA_SCATTER.data"/>
    <s v="LD_PRELOAD=../lib/libjemalloc.so  time timeout 13 numactl --interleave=all ./zyra.dsbench_hybridnorec -t 10000 -mr debra -ma new -mp none -p -k 10000 -i 20 -d 20 -rq 0 -rqsize 256 -nwork 71 -nrq 1 &gt;&gt; output.zyra.dsbench/step3646.zyra.dsbench_hybridnorec.-t.10000.-mr.debra.-ma.new.-mp.none.-p.-k.10000.-i.20.-d.20.-rq.0.-rqsize.256.-nwork.71.-nrq.1.-seqwidth.48.-trial.0.-pinning.ZYRA_SCATTER.data 2&gt;&gt;output.zyra.dsbench/stderr.out"/>
    <s v="zyra"/>
    <x v="23"/>
    <x v="2"/>
  </r>
  <r>
    <s v="step1264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318031167"/>
    <n v="10000"/>
    <m/>
    <m/>
    <m/>
    <m/>
    <m/>
    <n v="10000"/>
    <n v="647.21699999999998"/>
    <n v="0"/>
    <n v="10000"/>
    <n v="126"/>
    <s v="debra"/>
    <s v="new"/>
    <s v="none"/>
    <m/>
    <n v="8"/>
    <n v="1"/>
    <m/>
    <n v="0.57750599999999996"/>
    <n v="0.14233199999999999"/>
    <n v="1047.44"/>
    <m/>
    <n v="647.21699999999998"/>
    <m/>
    <m/>
    <m/>
    <m/>
    <m/>
    <n v="3180311671"/>
    <n v="1081067"/>
    <n v="2"/>
    <n v="0"/>
    <n v="1.1459999999999999E-6"/>
    <m/>
    <m/>
    <m/>
    <m/>
    <m/>
    <m/>
    <s v="step1264.zyra.dsbench_hytm1.-t.10000.-mr.debra.-ma.new.-mp.none.-p.-k.10000.-i.0.-d.0.-rq.0.-rqsize.256.-nwork.126.-nrq.0.-seqwidth.48.-trial.0.-pinning.ZYRA_CLUSTER.data"/>
    <s v="LD_PRELOAD=../lib/libjemalloc.so  time timeout 13 numactl --interleave=all ./zyra.dsbench_hytm1 -t 10000 -mr debra -ma new -mp none -p -k 10000 -i 0 -d 0 -rq 0 -rqsize 256 -nwork 126 -nrq 0 &gt;&gt; output.zyra.dsbench/step1264.zyra.dsbench_hytm1.-t.10000.-mr.debra.-ma.new.-mp.none.-p.-k.10000.-i.0.-d.0.-rq.0.-rqsize.256.-nwork.126.-nrq.0.-seqwidth.48.-trial.0.-pinning.ZYRA_CLUSTER.data 2&gt;&gt;output.zyra.dsbench/stderr.out"/>
    <s v="zyra"/>
    <x v="4"/>
    <x v="5"/>
  </r>
  <r>
    <s v="step3647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1697137"/>
    <n v="1695816"/>
    <n v="339295"/>
    <n v="848192"/>
    <n v="10000"/>
    <m/>
    <m/>
    <m/>
    <m/>
    <m/>
    <n v="10000"/>
    <n v="2033406.1"/>
    <n v="20"/>
    <n v="10000"/>
    <n v="71"/>
    <s v="debra"/>
    <s v="new"/>
    <s v="none"/>
    <m/>
    <n v="7"/>
    <n v="1"/>
    <m/>
    <n v="105.164"/>
    <n v="38.029000000000003"/>
    <n v="223888"/>
    <m/>
    <n v="33406.1"/>
    <m/>
    <m/>
    <m/>
    <m/>
    <m/>
    <n v="6211116"/>
    <n v="53804457"/>
    <n v="2270806"/>
    <n v="44678"/>
    <n v="0.31536900000000001"/>
    <m/>
    <m/>
    <m/>
    <m/>
    <m/>
    <m/>
    <s v="step3647.zyra.dsbench_hybridnorec.-t.10000.-mr.debra.-ma.new.-mp.none.-p.-k.10000.-i.20.-d.20.-rq.0.-rqsize.256.-nwork.71.-nrq.1.-seqwidth.48.-trial.1.-pinning.ZYRA_SCATTER.data"/>
    <s v="LD_PRELOAD=../lib/libjemalloc.so  time timeout 13 numactl --interleave=all ./zyra.dsbench_hybridnorec -t 10000 -mr debra -ma new -mp none -p -k 10000 -i 20 -d 20 -rq 0 -rqsize 256 -nwork 71 -nrq 1 &gt;&gt; output.zyra.dsbench/step3647.zyra.dsbench_hybridnorec.-t.10000.-mr.debra.-ma.new.-mp.none.-p.-k.10000.-i.20.-d.20.-rq.0.-rqsize.256.-nwork.71.-nrq.1.-seqwidth.48.-trial.1.-pinning.ZYRA_SCATTER.data 2&gt;&gt;output.zyra.dsbench/stderr.out"/>
    <s v="zyra"/>
    <x v="23"/>
    <x v="2"/>
  </r>
  <r>
    <s v="step3648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1831964"/>
    <n v="1832123"/>
    <n v="366408"/>
    <n v="915325"/>
    <n v="10000"/>
    <m/>
    <m/>
    <m/>
    <m/>
    <m/>
    <n v="10000"/>
    <n v="2032880.1"/>
    <n v="20"/>
    <n v="10000"/>
    <n v="71"/>
    <s v="debra"/>
    <s v="new"/>
    <s v="none"/>
    <m/>
    <n v="7"/>
    <n v="1"/>
    <m/>
    <n v="102.907"/>
    <n v="36.577300000000001"/>
    <n v="207240"/>
    <m/>
    <n v="32880.1"/>
    <m/>
    <m/>
    <m/>
    <m/>
    <m/>
    <n v="6745239"/>
    <n v="57816763"/>
    <n v="2408011"/>
    <n v="46018"/>
    <n v="0.366423"/>
    <m/>
    <m/>
    <m/>
    <m/>
    <m/>
    <m/>
    <s v="step3648.zyra.dsbench_hybridnorec.-t.10000.-mr.debra.-ma.new.-mp.none.-p.-k.10000.-i.20.-d.20.-rq.0.-rqsize.256.-nwork.71.-nrq.1.-seqwidth.48.-trial.2.-pinning.ZYRA_SCATTER.data"/>
    <s v="LD_PRELOAD=../lib/libjemalloc.so  time timeout 13 numactl --interleave=all ./zyra.dsbench_hybridnorec -t 10000 -mr debra -ma new -mp none -p -k 10000 -i 20 -d 20 -rq 0 -rqsize 256 -nwork 71 -nrq 1 &gt;&gt; output.zyra.dsbench/step3648.zyra.dsbench_hybridnorec.-t.10000.-mr.debra.-ma.new.-mp.none.-p.-k.10000.-i.20.-d.20.-rq.0.-rqsize.256.-nwork.71.-nrq.1.-seqwidth.48.-trial.2.-pinning.ZYRA_SCATTER.data 2&gt;&gt;output.zyra.dsbench/stderr.out"/>
    <s v="zyra"/>
    <x v="23"/>
    <x v="2"/>
  </r>
  <r>
    <s v="step3649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670915"/>
    <n v="1668219"/>
    <n v="333913"/>
    <n v="833678"/>
    <n v="10000"/>
    <m/>
    <m/>
    <m/>
    <m/>
    <m/>
    <n v="10000"/>
    <n v="2037069.5"/>
    <n v="20"/>
    <n v="10000"/>
    <n v="90"/>
    <s v="debra"/>
    <s v="new"/>
    <s v="none"/>
    <m/>
    <n v="7"/>
    <n v="1"/>
    <m/>
    <n v="119.294"/>
    <n v="45.404800000000002"/>
    <n v="284393"/>
    <m/>
    <n v="37069.5"/>
    <m/>
    <m/>
    <m/>
    <m/>
    <m/>
    <n v="6080026"/>
    <n v="53170426"/>
    <n v="2256755"/>
    <n v="47158"/>
    <n v="0.32552599999999998"/>
    <m/>
    <m/>
    <m/>
    <m/>
    <m/>
    <m/>
    <s v="step3649.zyra.dsbench_hybridnorec.-t.10000.-mr.debra.-ma.new.-mp.none.-p.-k.10000.-i.20.-d.20.-rq.0.-rqsize.256.-nwork.90.-nrq.0.-seqwidth.48.-trial.0.-pinning.ZYRA_SCATTER.data"/>
    <s v="LD_PRELOAD=../lib/libjemalloc.so  time timeout 13 numactl --interleave=all ./zyra.dsbench_hybridnorec -t 10000 -mr debra -ma new -mp none -p -k 10000 -i 20 -d 20 -rq 0 -rqsize 256 -nwork 90 -nrq 0 &gt;&gt; output.zyra.dsbench/step3649.zyra.dsbench_hybridnorec.-t.10000.-mr.debra.-ma.new.-mp.none.-p.-k.10000.-i.20.-d.20.-rq.0.-rqsize.256.-nwork.90.-nrq.0.-seqwidth.48.-trial.0.-pinning.ZYRA_SCATTER.data 2&gt;&gt;output.zyra.dsbench/stderr.out"/>
    <s v="zyra"/>
    <x v="22"/>
    <x v="4"/>
  </r>
  <r>
    <s v="step36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11619025"/>
    <n v="11629370"/>
    <n v="2324839"/>
    <n v="23238529"/>
    <n v="10000"/>
    <m/>
    <m/>
    <m/>
    <m/>
    <m/>
    <n v="10000"/>
    <n v="52795.33"/>
    <n v="5"/>
    <n v="100000"/>
    <n v="17"/>
    <s v="debra"/>
    <s v="new"/>
    <s v="none"/>
    <m/>
    <n v="8"/>
    <n v="1"/>
    <m/>
    <n v="9.1188500000000001"/>
    <n v="6.0823299999999997E-2"/>
    <n v="2056.16"/>
    <m/>
    <n v="2795.33"/>
    <m/>
    <m/>
    <m/>
    <m/>
    <m/>
    <n v="232033002"/>
    <n v="12362228"/>
    <n v="352297"/>
    <n v="0"/>
    <n v="3.1841900000000001"/>
    <m/>
    <m/>
    <m/>
    <m/>
    <m/>
    <m/>
    <s v="step364.zyra.dsbench_hytm1.-t.10000.-mr.debra.-ma.new.-mp.none.-p.-k.100000.-i.5.-d.5.-rq.0.-rqsize.256.-nwork.17.-nrq.1.-seqwidth.48.-trial.0.-pinning.ZYRA_CLUSTER.data"/>
    <s v="LD_PRELOAD=../lib/libjemalloc.so  time timeout 13 numactl --interleave=all ./zyra.dsbench_hytm1 -t 10000 -mr debra -ma new -mp none -p -k 100000 -i 5 -d 5 -rq 0 -rqsize 256 -nwork 17 -nrq 1 &gt;&gt; output.zyra.dsbench/step364.zyra.dsbench_hytm1.-t.10000.-mr.debra.-ma.new.-mp.none.-p.-k.100000.-i.5.-d.5.-rq.0.-rqsize.256.-nwork.17.-nrq.1.-seqwidth.48.-trial.0.-pinning.ZYRA_CLUSTER.data 2&gt;&gt;output.zyra.dsbench/stderr.out"/>
    <s v="zyra"/>
    <x v="13"/>
    <x v="8"/>
  </r>
  <r>
    <s v="step3650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1685517"/>
    <n v="1683871"/>
    <n v="336938"/>
    <n v="840864"/>
    <n v="10000"/>
    <m/>
    <m/>
    <m/>
    <m/>
    <m/>
    <n v="10000"/>
    <n v="2036962.2"/>
    <n v="20"/>
    <n v="10000"/>
    <n v="90"/>
    <s v="debra"/>
    <s v="new"/>
    <s v="none"/>
    <m/>
    <n v="7"/>
    <n v="1"/>
    <m/>
    <n v="110.22"/>
    <n v="38.569200000000002"/>
    <n v="282122"/>
    <m/>
    <n v="36962.199999999997"/>
    <m/>
    <m/>
    <m/>
    <m/>
    <m/>
    <n v="6151362"/>
    <n v="53136818"/>
    <n v="2257283"/>
    <n v="48714"/>
    <n v="0.30935600000000002"/>
    <m/>
    <m/>
    <m/>
    <m/>
    <m/>
    <m/>
    <s v="step3650.zyra.dsbench_hybridnorec.-t.10000.-mr.debra.-ma.new.-mp.none.-p.-k.10000.-i.20.-d.20.-rq.0.-rqsize.256.-nwork.90.-nrq.0.-seqwidth.48.-trial.1.-pinning.ZYRA_SCATTER.data"/>
    <s v="LD_PRELOAD=../lib/libjemalloc.so  time timeout 13 numactl --interleave=all ./zyra.dsbench_hybridnorec -t 10000 -mr debra -ma new -mp none -p -k 10000 -i 20 -d 20 -rq 0 -rqsize 256 -nwork 90 -nrq 0 &gt;&gt; output.zyra.dsbench/step3650.zyra.dsbench_hybridnorec.-t.10000.-mr.debra.-ma.new.-mp.none.-p.-k.10000.-i.20.-d.20.-rq.0.-rqsize.256.-nwork.90.-nrq.0.-seqwidth.48.-trial.1.-pinning.ZYRA_SCATTER.data 2&gt;&gt;output.zyra.dsbench/stderr.out"/>
    <s v="zyra"/>
    <x v="22"/>
    <x v="4"/>
  </r>
  <r>
    <s v="step3651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647859"/>
    <n v="1646501"/>
    <n v="329436"/>
    <n v="822771"/>
    <n v="10000"/>
    <m/>
    <m/>
    <m/>
    <m/>
    <m/>
    <n v="10000"/>
    <n v="2038519"/>
    <n v="20"/>
    <n v="10000"/>
    <n v="90"/>
    <s v="debra"/>
    <s v="new"/>
    <s v="none"/>
    <m/>
    <n v="7"/>
    <n v="1"/>
    <m/>
    <n v="111.95399999999999"/>
    <n v="39.3185"/>
    <n v="288203"/>
    <m/>
    <n v="38519"/>
    <m/>
    <m/>
    <m/>
    <m/>
    <m/>
    <n v="6002453"/>
    <n v="52291790"/>
    <n v="2225257"/>
    <n v="48098"/>
    <n v="0.36563400000000001"/>
    <m/>
    <m/>
    <m/>
    <m/>
    <m/>
    <m/>
    <s v="step3651.zyra.dsbench_hybridnorec.-t.10000.-mr.debra.-ma.new.-mp.none.-p.-k.10000.-i.20.-d.20.-rq.0.-rqsize.256.-nwork.90.-nrq.0.-seqwidth.48.-trial.2.-pinning.ZYRA_SCATTER.data"/>
    <s v="LD_PRELOAD=../lib/libjemalloc.so  time timeout 13 numactl --interleave=all ./zyra.dsbench_hybridnorec -t 10000 -mr debra -ma new -mp none -p -k 10000 -i 20 -d 20 -rq 0 -rqsize 256 -nwork 90 -nrq 0 &gt;&gt; output.zyra.dsbench/step3651.zyra.dsbench_hybridnorec.-t.10000.-mr.debra.-ma.new.-mp.none.-p.-k.10000.-i.20.-d.20.-rq.0.-rqsize.256.-nwork.90.-nrq.0.-seqwidth.48.-trial.2.-pinning.ZYRA_SCATTER.data 2&gt;&gt;output.zyra.dsbench/stderr.out"/>
    <s v="zyra"/>
    <x v="22"/>
    <x v="4"/>
  </r>
  <r>
    <s v="step365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1632572"/>
    <n v="1635363"/>
    <n v="326793"/>
    <n v="816478"/>
    <n v="10000"/>
    <m/>
    <m/>
    <m/>
    <m/>
    <m/>
    <n v="10000"/>
    <n v="2037905.6"/>
    <n v="20"/>
    <n v="10000"/>
    <n v="89"/>
    <s v="debra"/>
    <s v="new"/>
    <s v="none"/>
    <m/>
    <n v="7"/>
    <n v="1"/>
    <m/>
    <n v="113.229"/>
    <n v="38.845100000000002"/>
    <n v="290817"/>
    <m/>
    <n v="37905.599999999999"/>
    <m/>
    <m/>
    <m/>
    <m/>
    <m/>
    <n v="5974246"/>
    <n v="51579405"/>
    <n v="2190542"/>
    <n v="50270"/>
    <n v="0.298543"/>
    <m/>
    <m/>
    <m/>
    <m/>
    <m/>
    <m/>
    <s v="step3652.zyra.dsbench_hybridnorec.-t.10000.-mr.debra.-ma.new.-mp.none.-p.-k.10000.-i.20.-d.20.-rq.0.-rqsize.256.-nwork.89.-nrq.1.-seqwidth.48.-trial.0.-pinning.ZYRA_SCATTER.data"/>
    <s v="LD_PRELOAD=../lib/libjemalloc.so  time timeout 13 numactl --interleave=all ./zyra.dsbench_hybridnorec -t 10000 -mr debra -ma new -mp none -p -k 10000 -i 20 -d 20 -rq 0 -rqsize 256 -nwork 89 -nrq 1 &gt;&gt; output.zyra.dsbench/step3652.zyra.dsbench_hybridnorec.-t.10000.-mr.debra.-ma.new.-mp.none.-p.-k.10000.-i.20.-d.20.-rq.0.-rqsize.256.-nwork.89.-nrq.1.-seqwidth.48.-trial.0.-pinning.ZYRA_SCATTER.data 2&gt;&gt;output.zyra.dsbench/stderr.out"/>
    <s v="zyra"/>
    <x v="23"/>
    <x v="4"/>
  </r>
  <r>
    <s v="step3653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1751760"/>
    <n v="1751309"/>
    <n v="350306"/>
    <n v="874588"/>
    <n v="10000"/>
    <m/>
    <m/>
    <m/>
    <m/>
    <m/>
    <n v="10000"/>
    <n v="2037803"/>
    <n v="20"/>
    <n v="10000"/>
    <n v="89"/>
    <s v="debra"/>
    <s v="new"/>
    <s v="none"/>
    <m/>
    <n v="7"/>
    <n v="1"/>
    <m/>
    <n v="127.735"/>
    <n v="40.906799999999997"/>
    <n v="270695"/>
    <m/>
    <n v="37803"/>
    <m/>
    <m/>
    <m/>
    <m/>
    <m/>
    <n v="6379914"/>
    <n v="56620826"/>
    <n v="2365971"/>
    <n v="52636"/>
    <n v="0.35160599999999997"/>
    <m/>
    <m/>
    <m/>
    <m/>
    <m/>
    <m/>
    <s v="step3653.zyra.dsbench_hybridnorec.-t.10000.-mr.debra.-ma.new.-mp.none.-p.-k.10000.-i.20.-d.20.-rq.0.-rqsize.256.-nwork.89.-nrq.1.-seqwidth.48.-trial.1.-pinning.ZYRA_SCATTER.data"/>
    <s v="LD_PRELOAD=../lib/libjemalloc.so  time timeout 13 numactl --interleave=all ./zyra.dsbench_hybridnorec -t 10000 -mr debra -ma new -mp none -p -k 10000 -i 20 -d 20 -rq 0 -rqsize 256 -nwork 89 -nrq 1 &gt;&gt; output.zyra.dsbench/step3653.zyra.dsbench_hybridnorec.-t.10000.-mr.debra.-ma.new.-mp.none.-p.-k.10000.-i.20.-d.20.-rq.0.-rqsize.256.-nwork.89.-nrq.1.-seqwidth.48.-trial.1.-pinning.ZYRA_SCATTER.data 2&gt;&gt;output.zyra.dsbench/stderr.out"/>
    <s v="zyra"/>
    <x v="23"/>
    <x v="4"/>
  </r>
  <r>
    <s v="step3654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1592592"/>
    <n v="1595337"/>
    <n v="318792"/>
    <n v="796304"/>
    <n v="10000"/>
    <m/>
    <m/>
    <m/>
    <m/>
    <m/>
    <n v="10000"/>
    <n v="2036893.3"/>
    <n v="20"/>
    <n v="10000"/>
    <n v="89"/>
    <s v="debra"/>
    <s v="new"/>
    <s v="none"/>
    <m/>
    <n v="7"/>
    <n v="1"/>
    <m/>
    <n v="111.22499999999999"/>
    <n v="39.883800000000001"/>
    <n v="297897"/>
    <m/>
    <n v="36893.300000000003"/>
    <m/>
    <m/>
    <m/>
    <m/>
    <m/>
    <n v="5811396"/>
    <n v="50152760"/>
    <n v="2151652"/>
    <n v="48468"/>
    <n v="0.293263"/>
    <m/>
    <m/>
    <m/>
    <m/>
    <m/>
    <m/>
    <s v="step3654.zyra.dsbench_hybridnorec.-t.10000.-mr.debra.-ma.new.-mp.none.-p.-k.10000.-i.20.-d.20.-rq.0.-rqsize.256.-nwork.89.-nrq.1.-seqwidth.48.-trial.2.-pinning.ZYRA_SCATTER.data"/>
    <s v="LD_PRELOAD=../lib/libjemalloc.so  time timeout 13 numactl --interleave=all ./zyra.dsbench_hybridnorec -t 10000 -mr debra -ma new -mp none -p -k 10000 -i 20 -d 20 -rq 0 -rqsize 256 -nwork 89 -nrq 1 &gt;&gt; output.zyra.dsbench/step3654.zyra.dsbench_hybridnorec.-t.10000.-mr.debra.-ma.new.-mp.none.-p.-k.10000.-i.20.-d.20.-rq.0.-rqsize.256.-nwork.89.-nrq.1.-seqwidth.48.-trial.2.-pinning.ZYRA_SCATTER.data 2&gt;&gt;output.zyra.dsbench/stderr.out"/>
    <s v="zyra"/>
    <x v="23"/>
    <x v="4"/>
  </r>
  <r>
    <s v="step3655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525872"/>
    <n v="1526711"/>
    <n v="305258"/>
    <n v="762191"/>
    <n v="10000"/>
    <m/>
    <m/>
    <m/>
    <m/>
    <m/>
    <n v="10000"/>
    <n v="2041791.5"/>
    <n v="20"/>
    <n v="10000"/>
    <n v="108"/>
    <s v="debra"/>
    <s v="new"/>
    <s v="none"/>
    <m/>
    <n v="7"/>
    <n v="1"/>
    <m/>
    <n v="115.688"/>
    <n v="39.913200000000003"/>
    <n v="372689"/>
    <m/>
    <n v="41791.5"/>
    <m/>
    <m/>
    <m/>
    <m/>
    <m/>
    <n v="5538881"/>
    <n v="48237497"/>
    <n v="2083029"/>
    <n v="53588"/>
    <n v="0.28153899999999998"/>
    <m/>
    <m/>
    <m/>
    <m/>
    <m/>
    <m/>
    <s v="step3655.zyra.dsbench_hybridnorec.-t.10000.-mr.debra.-ma.new.-mp.none.-p.-k.10000.-i.20.-d.20.-rq.0.-rqsize.256.-nwork.108.-nrq.0.-seqwidth.48.-trial.0.-pinning.ZYRA_SCATTER.data"/>
    <s v="LD_PRELOAD=../lib/libjemalloc.so  time timeout 13 numactl --interleave=all ./zyra.dsbench_hybridnorec -t 10000 -mr debra -ma new -mp none -p -k 10000 -i 20 -d 20 -rq 0 -rqsize 256 -nwork 108 -nrq 0 &gt;&gt; output.zyra.dsbench/step3655.zyra.dsbench_hybridnorec.-t.10000.-mr.debra.-ma.new.-mp.none.-p.-k.10000.-i.20.-d.20.-rq.0.-rqsize.256.-nwork.108.-nrq.0.-seqwidth.48.-trial.0.-pinning.ZYRA_SCATTER.data 2&gt;&gt;output.zyra.dsbench/stderr.out"/>
    <s v="zyra"/>
    <x v="22"/>
    <x v="3"/>
  </r>
  <r>
    <s v="step126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310895728"/>
    <n v="10000"/>
    <m/>
    <m/>
    <m/>
    <m/>
    <m/>
    <n v="10000"/>
    <n v="654.09699999999998"/>
    <n v="0"/>
    <n v="10000"/>
    <n v="126"/>
    <s v="debra"/>
    <s v="new"/>
    <s v="none"/>
    <m/>
    <n v="8"/>
    <n v="1"/>
    <m/>
    <n v="0.88689600000000002"/>
    <n v="0.17237"/>
    <n v="1070.3599999999999"/>
    <m/>
    <n v="654.09699999999998"/>
    <m/>
    <m/>
    <m/>
    <m/>
    <m/>
    <n v="3108943136"/>
    <n v="61159410"/>
    <n v="14149"/>
    <n v="0"/>
    <n v="7.8021699999999998E-3"/>
    <m/>
    <m/>
    <m/>
    <m/>
    <m/>
    <m/>
    <s v="step1265.zyra.dsbench_hytm1.-t.10000.-mr.debra.-ma.new.-mp.none.-p.-k.10000.-i.0.-d.0.-rq.0.-rqsize.256.-nwork.126.-nrq.0.-seqwidth.48.-trial.1.-pinning.ZYRA_CLUSTER.data"/>
    <s v="LD_PRELOAD=../lib/libjemalloc.so  time timeout 13 numactl --interleave=all ./zyra.dsbench_hytm1 -t 10000 -mr debra -ma new -mp none -p -k 10000 -i 0 -d 0 -rq 0 -rqsize 256 -nwork 126 -nrq 0 &gt;&gt; output.zyra.dsbench/step1265.zyra.dsbench_hytm1.-t.10000.-mr.debra.-ma.new.-mp.none.-p.-k.10000.-i.0.-d.0.-rq.0.-rqsize.256.-nwork.126.-nrq.0.-seqwidth.48.-trial.1.-pinning.ZYRA_CLUSTER.data 2&gt;&gt;output.zyra.dsbench/stderr.out"/>
    <s v="zyra"/>
    <x v="4"/>
    <x v="5"/>
  </r>
  <r>
    <s v="step365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572194"/>
    <n v="1577187"/>
    <n v="314938"/>
    <n v="786653"/>
    <n v="10000"/>
    <m/>
    <m/>
    <m/>
    <m/>
    <m/>
    <n v="10000"/>
    <n v="2041167.7"/>
    <n v="20"/>
    <n v="10000"/>
    <n v="108"/>
    <s v="debra"/>
    <s v="new"/>
    <s v="none"/>
    <m/>
    <n v="7"/>
    <n v="1"/>
    <m/>
    <n v="115.51300000000001"/>
    <n v="39.903300000000002"/>
    <n v="361205"/>
    <m/>
    <n v="41167.699999999997"/>
    <m/>
    <m/>
    <m/>
    <m/>
    <m/>
    <n v="5724885"/>
    <n v="49571428"/>
    <n v="2141653"/>
    <n v="56609"/>
    <n v="0.34687299999999999"/>
    <m/>
    <m/>
    <m/>
    <m/>
    <m/>
    <m/>
    <s v="step3656.zyra.dsbench_hybridnorec.-t.10000.-mr.debra.-ma.new.-mp.none.-p.-k.10000.-i.20.-d.20.-rq.0.-rqsize.256.-nwork.108.-nrq.0.-seqwidth.48.-trial.1.-pinning.ZYRA_SCATTER.data"/>
    <s v="LD_PRELOAD=../lib/libjemalloc.so  time timeout 13 numactl --interleave=all ./zyra.dsbench_hybridnorec -t 10000 -mr debra -ma new -mp none -p -k 10000 -i 20 -d 20 -rq 0 -rqsize 256 -nwork 108 -nrq 0 &gt;&gt; output.zyra.dsbench/step3656.zyra.dsbench_hybridnorec.-t.10000.-mr.debra.-ma.new.-mp.none.-p.-k.10000.-i.20.-d.20.-rq.0.-rqsize.256.-nwork.108.-nrq.0.-seqwidth.48.-trial.1.-pinning.ZYRA_SCATTER.data 2&gt;&gt;output.zyra.dsbench/stderr.out"/>
    <s v="zyra"/>
    <x v="22"/>
    <x v="3"/>
  </r>
  <r>
    <s v="step3657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558976"/>
    <n v="1560734"/>
    <n v="311971"/>
    <n v="778217"/>
    <n v="10000"/>
    <m/>
    <m/>
    <m/>
    <m/>
    <m/>
    <n v="10000"/>
    <n v="2042501.3"/>
    <n v="20"/>
    <n v="10000"/>
    <n v="108"/>
    <s v="debra"/>
    <s v="new"/>
    <s v="none"/>
    <m/>
    <n v="7"/>
    <n v="1"/>
    <m/>
    <n v="125.241"/>
    <n v="41.358499999999999"/>
    <n v="365490"/>
    <m/>
    <n v="42501.3"/>
    <m/>
    <m/>
    <m/>
    <m/>
    <m/>
    <n v="5659188"/>
    <n v="49477457"/>
    <n v="2122991"/>
    <n v="52914"/>
    <n v="0.29034199999999999"/>
    <m/>
    <m/>
    <m/>
    <m/>
    <m/>
    <m/>
    <s v="step3657.zyra.dsbench_hybridnorec.-t.10000.-mr.debra.-ma.new.-mp.none.-p.-k.10000.-i.20.-d.20.-rq.0.-rqsize.256.-nwork.108.-nrq.0.-seqwidth.48.-trial.2.-pinning.ZYRA_SCATTER.data"/>
    <s v="LD_PRELOAD=../lib/libjemalloc.so  time timeout 13 numactl --interleave=all ./zyra.dsbench_hybridnorec -t 10000 -mr debra -ma new -mp none -p -k 10000 -i 20 -d 20 -rq 0 -rqsize 256 -nwork 108 -nrq 0 &gt;&gt; output.zyra.dsbench/step3657.zyra.dsbench_hybridnorec.-t.10000.-mr.debra.-ma.new.-mp.none.-p.-k.10000.-i.20.-d.20.-rq.0.-rqsize.256.-nwork.108.-nrq.0.-seqwidth.48.-trial.2.-pinning.ZYRA_SCATTER.data 2&gt;&gt;output.zyra.dsbench/stderr.out"/>
    <s v="zyra"/>
    <x v="22"/>
    <x v="3"/>
  </r>
  <r>
    <s v="step3658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1582385"/>
    <n v="1582640"/>
    <n v="316502"/>
    <n v="790658"/>
    <n v="10000"/>
    <m/>
    <m/>
    <m/>
    <m/>
    <m/>
    <n v="10000"/>
    <n v="2041122.5"/>
    <n v="20"/>
    <n v="10000"/>
    <n v="107"/>
    <s v="debra"/>
    <s v="new"/>
    <s v="none"/>
    <m/>
    <n v="7"/>
    <n v="1"/>
    <m/>
    <n v="116.22199999999999"/>
    <n v="39.811599999999999"/>
    <n v="360370"/>
    <m/>
    <n v="41122.5"/>
    <m/>
    <m/>
    <m/>
    <m/>
    <m/>
    <n v="5745703"/>
    <n v="50074478"/>
    <n v="2160885"/>
    <n v="57759"/>
    <n v="0.28766199999999997"/>
    <m/>
    <m/>
    <m/>
    <m/>
    <m/>
    <m/>
    <s v="step3658.zyra.dsbench_hybridnorec.-t.10000.-mr.debra.-ma.new.-mp.none.-p.-k.10000.-i.20.-d.20.-rq.0.-rqsize.256.-nwork.107.-nrq.1.-seqwidth.48.-trial.0.-pinning.ZYRA_SCATTER.data"/>
    <s v="LD_PRELOAD=../lib/libjemalloc.so  time timeout 13 numactl --interleave=all ./zyra.dsbench_hybridnorec -t 10000 -mr debra -ma new -mp none -p -k 10000 -i 20 -d 20 -rq 0 -rqsize 256 -nwork 107 -nrq 1 &gt;&gt; output.zyra.dsbench/step3658.zyra.dsbench_hybridnorec.-t.10000.-mr.debra.-ma.new.-mp.none.-p.-k.10000.-i.20.-d.20.-rq.0.-rqsize.256.-nwork.107.-nrq.1.-seqwidth.48.-trial.0.-pinning.ZYRA_SCATTER.data 2&gt;&gt;output.zyra.dsbench/stderr.out"/>
    <s v="zyra"/>
    <x v="23"/>
    <x v="3"/>
  </r>
  <r>
    <s v="step3659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1559452"/>
    <n v="1563677"/>
    <n v="312312"/>
    <n v="779602"/>
    <n v="10000"/>
    <m/>
    <m/>
    <m/>
    <m/>
    <m/>
    <n v="10000"/>
    <n v="2041800.6"/>
    <n v="20"/>
    <n v="10000"/>
    <n v="107"/>
    <s v="debra"/>
    <s v="new"/>
    <s v="none"/>
    <m/>
    <n v="7"/>
    <n v="1"/>
    <m/>
    <n v="114.687"/>
    <n v="39.557899999999997"/>
    <n v="364978"/>
    <m/>
    <n v="41800.6"/>
    <m/>
    <m/>
    <m/>
    <m/>
    <m/>
    <n v="5683982"/>
    <n v="49060604"/>
    <n v="2112038"/>
    <n v="57301"/>
    <n v="0.31351099999999998"/>
    <m/>
    <m/>
    <m/>
    <m/>
    <m/>
    <m/>
    <s v="step3659.zyra.dsbench_hybridnorec.-t.10000.-mr.debra.-ma.new.-mp.none.-p.-k.10000.-i.20.-d.20.-rq.0.-rqsize.256.-nwork.107.-nrq.1.-seqwidth.48.-trial.1.-pinning.ZYRA_SCATTER.data"/>
    <s v="LD_PRELOAD=../lib/libjemalloc.so  time timeout 13 numactl --interleave=all ./zyra.dsbench_hybridnorec -t 10000 -mr debra -ma new -mp none -p -k 10000 -i 20 -d 20 -rq 0 -rqsize 256 -nwork 107 -nrq 1 &gt;&gt; output.zyra.dsbench/step3659.zyra.dsbench_hybridnorec.-t.10000.-mr.debra.-ma.new.-mp.none.-p.-k.10000.-i.20.-d.20.-rq.0.-rqsize.256.-nwork.107.-nrq.1.-seqwidth.48.-trial.1.-pinning.ZYRA_SCATTER.data 2&gt;&gt;output.zyra.dsbench/stderr.out"/>
    <s v="zyra"/>
    <x v="23"/>
    <x v="3"/>
  </r>
  <r>
    <s v="step365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11513304"/>
    <n v="11508814"/>
    <n v="2302211"/>
    <n v="23011899"/>
    <n v="10000"/>
    <m/>
    <m/>
    <m/>
    <m/>
    <m/>
    <n v="10000"/>
    <n v="52837.18"/>
    <n v="5"/>
    <n v="100000"/>
    <n v="17"/>
    <s v="debra"/>
    <s v="new"/>
    <s v="none"/>
    <m/>
    <n v="8"/>
    <n v="1"/>
    <m/>
    <n v="9.0762099999999997"/>
    <n v="6.3510300000000006E-2"/>
    <n v="2071.9299999999998"/>
    <m/>
    <n v="2837.18"/>
    <m/>
    <m/>
    <m/>
    <m/>
    <m/>
    <n v="229765921"/>
    <n v="12410381"/>
    <n v="353078"/>
    <n v="0"/>
    <n v="3.2429000000000001"/>
    <m/>
    <m/>
    <m/>
    <m/>
    <m/>
    <m/>
    <s v="step365.zyra.dsbench_hytm1.-t.10000.-mr.debra.-ma.new.-mp.none.-p.-k.100000.-i.5.-d.5.-rq.0.-rqsize.256.-nwork.17.-nrq.1.-seqwidth.48.-trial.1.-pinning.ZYRA_CLUSTER.data"/>
    <s v="LD_PRELOAD=../lib/libjemalloc.so  time timeout 13 numactl --interleave=all ./zyra.dsbench_hytm1 -t 10000 -mr debra -ma new -mp none -p -k 100000 -i 5 -d 5 -rq 0 -rqsize 256 -nwork 17 -nrq 1 &gt;&gt; output.zyra.dsbench/step365.zyra.dsbench_hytm1.-t.10000.-mr.debra.-ma.new.-mp.none.-p.-k.100000.-i.5.-d.5.-rq.0.-rqsize.256.-nwork.17.-nrq.1.-seqwidth.48.-trial.1.-pinning.ZYRA_CLUSTER.data 2&gt;&gt;output.zyra.dsbench/stderr.out"/>
    <s v="zyra"/>
    <x v="13"/>
    <x v="8"/>
  </r>
  <r>
    <s v="step3660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618622"/>
    <n v="1617077"/>
    <n v="323569"/>
    <n v="808329"/>
    <n v="10000"/>
    <m/>
    <m/>
    <m/>
    <m/>
    <m/>
    <n v="10000"/>
    <n v="2041470.8"/>
    <n v="20"/>
    <n v="10000"/>
    <n v="107"/>
    <s v="debra"/>
    <s v="new"/>
    <s v="none"/>
    <m/>
    <n v="7"/>
    <n v="1"/>
    <m/>
    <n v="113.583"/>
    <n v="38.843800000000002"/>
    <n v="351722"/>
    <m/>
    <n v="41470.800000000003"/>
    <m/>
    <m/>
    <m/>
    <m/>
    <m/>
    <n v="5919699"/>
    <n v="50298790"/>
    <n v="2163599"/>
    <n v="56252"/>
    <n v="0.28894199999999998"/>
    <m/>
    <m/>
    <m/>
    <m/>
    <m/>
    <m/>
    <s v="step3660.zyra.dsbench_hybridnorec.-t.10000.-mr.debra.-ma.new.-mp.none.-p.-k.10000.-i.20.-d.20.-rq.0.-rqsize.256.-nwork.107.-nrq.1.-seqwidth.48.-trial.2.-pinning.ZYRA_SCATTER.data"/>
    <s v="LD_PRELOAD=../lib/libjemalloc.so  time timeout 13 numactl --interleave=all ./zyra.dsbench_hybridnorec -t 10000 -mr debra -ma new -mp none -p -k 10000 -i 20 -d 20 -rq 0 -rqsize 256 -nwork 107 -nrq 1 &gt;&gt; output.zyra.dsbench/step3660.zyra.dsbench_hybridnorec.-t.10000.-mr.debra.-ma.new.-mp.none.-p.-k.10000.-i.20.-d.20.-rq.0.-rqsize.256.-nwork.107.-nrq.1.-seqwidth.48.-trial.2.-pinning.ZYRA_SCATTER.data 2&gt;&gt;output.zyra.dsbench/stderr.out"/>
    <s v="zyra"/>
    <x v="23"/>
    <x v="3"/>
  </r>
  <r>
    <s v="step3661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498768"/>
    <n v="1497564"/>
    <n v="299633"/>
    <n v="748521"/>
    <n v="10000"/>
    <m/>
    <m/>
    <m/>
    <m/>
    <m/>
    <n v="10000"/>
    <n v="2046791.8"/>
    <n v="20"/>
    <n v="10000"/>
    <n v="126"/>
    <s v="debra"/>
    <s v="new"/>
    <s v="none"/>
    <m/>
    <n v="7"/>
    <n v="1"/>
    <m/>
    <n v="119.45399999999999"/>
    <n v="39.588299999999997"/>
    <n v="442893"/>
    <m/>
    <n v="46791.8"/>
    <m/>
    <m/>
    <m/>
    <m/>
    <m/>
    <n v="5450283"/>
    <n v="46755672"/>
    <n v="2034935"/>
    <n v="60558"/>
    <n v="0.25703900000000002"/>
    <m/>
    <m/>
    <m/>
    <m/>
    <m/>
    <m/>
    <s v="step3661.zyra.dsbench_hybridnorec.-t.10000.-mr.debra.-ma.new.-mp.none.-p.-k.10000.-i.20.-d.20.-rq.0.-rqsize.256.-nwork.126.-nrq.0.-seqwidth.48.-trial.0.-pinning.ZYRA_SCATTER.data"/>
    <s v="LD_PRELOAD=../lib/libjemalloc.so  time timeout 13 numactl --interleave=all ./zyra.dsbench_hybridnorec -t 10000 -mr debra -ma new -mp none -p -k 10000 -i 20 -d 20 -rq 0 -rqsize 256 -nwork 126 -nrq 0 &gt;&gt; output.zyra.dsbench/step3661.zyra.dsbench_hybridnorec.-t.10000.-mr.debra.-ma.new.-mp.none.-p.-k.10000.-i.20.-d.20.-rq.0.-rqsize.256.-nwork.126.-nrq.0.-seqwidth.48.-trial.0.-pinning.ZYRA_SCATTER.data 2&gt;&gt;output.zyra.dsbench/stderr.out"/>
    <s v="zyra"/>
    <x v="22"/>
    <x v="5"/>
  </r>
  <r>
    <s v="step366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501132"/>
    <n v="1499081"/>
    <n v="300021"/>
    <n v="749843"/>
    <n v="10000"/>
    <m/>
    <m/>
    <m/>
    <m/>
    <m/>
    <n v="10000"/>
    <n v="2047364.3"/>
    <n v="20"/>
    <n v="10000"/>
    <n v="126"/>
    <s v="debra"/>
    <s v="new"/>
    <s v="none"/>
    <m/>
    <n v="7"/>
    <n v="1"/>
    <m/>
    <n v="120.158"/>
    <n v="39.734099999999998"/>
    <n v="442272"/>
    <m/>
    <n v="47364.3"/>
    <m/>
    <m/>
    <m/>
    <m/>
    <m/>
    <n v="5464275"/>
    <n v="46833290"/>
    <n v="2034162"/>
    <n v="60519"/>
    <n v="0.265038"/>
    <m/>
    <m/>
    <m/>
    <m/>
    <m/>
    <m/>
    <s v="step3662.zyra.dsbench_hybridnorec.-t.10000.-mr.debra.-ma.new.-mp.none.-p.-k.10000.-i.20.-d.20.-rq.0.-rqsize.256.-nwork.126.-nrq.0.-seqwidth.48.-trial.1.-pinning.ZYRA_SCATTER.data"/>
    <s v="LD_PRELOAD=../lib/libjemalloc.so  time timeout 13 numactl --interleave=all ./zyra.dsbench_hybridnorec -t 10000 -mr debra -ma new -mp none -p -k 10000 -i 20 -d 20 -rq 0 -rqsize 256 -nwork 126 -nrq 0 &gt;&gt; output.zyra.dsbench/step3662.zyra.dsbench_hybridnorec.-t.10000.-mr.debra.-ma.new.-mp.none.-p.-k.10000.-i.20.-d.20.-rq.0.-rqsize.256.-nwork.126.-nrq.0.-seqwidth.48.-trial.1.-pinning.ZYRA_SCATTER.data 2&gt;&gt;output.zyra.dsbench/stderr.out"/>
    <s v="zyra"/>
    <x v="22"/>
    <x v="5"/>
  </r>
  <r>
    <s v="step3663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1484845"/>
    <n v="1485116"/>
    <n v="296996"/>
    <n v="741914"/>
    <n v="10000"/>
    <m/>
    <m/>
    <m/>
    <m/>
    <m/>
    <n v="10000"/>
    <n v="2046611.3"/>
    <n v="20"/>
    <n v="10000"/>
    <n v="126"/>
    <s v="debra"/>
    <s v="new"/>
    <s v="none"/>
    <m/>
    <n v="7"/>
    <n v="1"/>
    <m/>
    <n v="118.52800000000001"/>
    <n v="39.676499999999997"/>
    <n v="446455"/>
    <m/>
    <n v="46611.3"/>
    <m/>
    <m/>
    <m/>
    <m/>
    <m/>
    <n v="5434908"/>
    <n v="45733449"/>
    <n v="1984236"/>
    <n v="59421"/>
    <n v="0.26774599999999998"/>
    <m/>
    <m/>
    <m/>
    <m/>
    <m/>
    <m/>
    <s v="step3663.zyra.dsbench_hybridnorec.-t.10000.-mr.debra.-ma.new.-mp.none.-p.-k.10000.-i.20.-d.20.-rq.0.-rqsize.256.-nwork.126.-nrq.0.-seqwidth.48.-trial.2.-pinning.ZYRA_SCATTER.data"/>
    <s v="LD_PRELOAD=../lib/libjemalloc.so  time timeout 13 numactl --interleave=all ./zyra.dsbench_hybridnorec -t 10000 -mr debra -ma new -mp none -p -k 10000 -i 20 -d 20 -rq 0 -rqsize 256 -nwork 126 -nrq 0 &gt;&gt; output.zyra.dsbench/step3663.zyra.dsbench_hybridnorec.-t.10000.-mr.debra.-ma.new.-mp.none.-p.-k.10000.-i.20.-d.20.-rq.0.-rqsize.256.-nwork.126.-nrq.0.-seqwidth.48.-trial.2.-pinning.ZYRA_SCATTER.data 2&gt;&gt;output.zyra.dsbench/stderr.out"/>
    <s v="zyra"/>
    <x v="22"/>
    <x v="5"/>
  </r>
  <r>
    <s v="step3664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1521065"/>
    <n v="1519101"/>
    <n v="304016"/>
    <n v="759215"/>
    <n v="10000"/>
    <m/>
    <m/>
    <m/>
    <m/>
    <m/>
    <n v="10000"/>
    <n v="2048342.1"/>
    <n v="20"/>
    <n v="10000"/>
    <n v="125"/>
    <s v="debra"/>
    <s v="new"/>
    <s v="none"/>
    <m/>
    <n v="7"/>
    <n v="1"/>
    <m/>
    <n v="120.491"/>
    <n v="40.042400000000001"/>
    <n v="436886"/>
    <m/>
    <n v="48342.1"/>
    <m/>
    <m/>
    <m/>
    <m/>
    <m/>
    <n v="5523238"/>
    <n v="47838223"/>
    <n v="2068912"/>
    <n v="61637"/>
    <n v="0.27037499999999998"/>
    <m/>
    <m/>
    <m/>
    <m/>
    <m/>
    <m/>
    <s v="step3664.zyra.dsbench_hybridnorec.-t.10000.-mr.debra.-ma.new.-mp.none.-p.-k.10000.-i.20.-d.20.-rq.0.-rqsize.256.-nwork.125.-nrq.1.-seqwidth.48.-trial.0.-pinning.ZYRA_SCATTER.data"/>
    <s v="LD_PRELOAD=../lib/libjemalloc.so  time timeout 13 numactl --interleave=all ./zyra.dsbench_hybridnorec -t 10000 -mr debra -ma new -mp none -p -k 10000 -i 20 -d 20 -rq 0 -rqsize 256 -nwork 125 -nrq 1 &gt;&gt; output.zyra.dsbench/step3664.zyra.dsbench_hybridnorec.-t.10000.-mr.debra.-ma.new.-mp.none.-p.-k.10000.-i.20.-d.20.-rq.0.-rqsize.256.-nwork.125.-nrq.1.-seqwidth.48.-trial.0.-pinning.ZYRA_SCATTER.data 2&gt;&gt;output.zyra.dsbench/stderr.out"/>
    <s v="zyra"/>
    <x v="23"/>
    <x v="5"/>
  </r>
  <r>
    <s v="step1266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315769382"/>
    <n v="10000"/>
    <m/>
    <m/>
    <m/>
    <m/>
    <m/>
    <n v="10000"/>
    <n v="641.24400000000003"/>
    <n v="0"/>
    <n v="10000"/>
    <n v="126"/>
    <s v="debra"/>
    <s v="new"/>
    <s v="none"/>
    <m/>
    <n v="8"/>
    <n v="1"/>
    <m/>
    <n v="0.58253999999999995"/>
    <n v="0.14392199999999999"/>
    <n v="1054.67"/>
    <m/>
    <n v="641.24400000000003"/>
    <m/>
    <m/>
    <m/>
    <m/>
    <m/>
    <n v="3157693823"/>
    <n v="2039966"/>
    <n v="26471"/>
    <n v="0"/>
    <n v="0"/>
    <m/>
    <m/>
    <m/>
    <m/>
    <m/>
    <m/>
    <s v="step1266.zyra.dsbench_hytm1.-t.10000.-mr.debra.-ma.new.-mp.none.-p.-k.10000.-i.0.-d.0.-rq.0.-rqsize.256.-nwork.126.-nrq.0.-seqwidth.48.-trial.2.-pinning.ZYRA_CLUSTER.data"/>
    <s v="LD_PRELOAD=../lib/libjemalloc.so  time timeout 13 numactl --interleave=all ./zyra.dsbench_hytm1 -t 10000 -mr debra -ma new -mp none -p -k 10000 -i 0 -d 0 -rq 0 -rqsize 256 -nwork 126 -nrq 0 &gt;&gt; output.zyra.dsbench/step1266.zyra.dsbench_hytm1.-t.10000.-mr.debra.-ma.new.-mp.none.-p.-k.10000.-i.0.-d.0.-rq.0.-rqsize.256.-nwork.126.-nrq.0.-seqwidth.48.-trial.2.-pinning.ZYRA_CLUSTER.data 2&gt;&gt;output.zyra.dsbench/stderr.out"/>
    <s v="zyra"/>
    <x v="4"/>
    <x v="5"/>
  </r>
  <r>
    <s v="step3665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1417617"/>
    <n v="1418244"/>
    <n v="283586"/>
    <n v="708452"/>
    <n v="10000"/>
    <m/>
    <m/>
    <m/>
    <m/>
    <m/>
    <n v="10000"/>
    <n v="2049159.9"/>
    <n v="20"/>
    <n v="10000"/>
    <n v="125"/>
    <s v="debra"/>
    <s v="new"/>
    <s v="none"/>
    <m/>
    <n v="7"/>
    <n v="1"/>
    <m/>
    <n v="123.723"/>
    <n v="41.151899999999998"/>
    <n v="468697"/>
    <m/>
    <n v="49159.9"/>
    <m/>
    <m/>
    <m/>
    <m/>
    <m/>
    <n v="5116642"/>
    <n v="44824802"/>
    <n v="1967884"/>
    <n v="59489"/>
    <n v="0.26669999999999999"/>
    <m/>
    <m/>
    <m/>
    <m/>
    <m/>
    <m/>
    <s v="step3665.zyra.dsbench_hybridnorec.-t.10000.-mr.debra.-ma.new.-mp.none.-p.-k.10000.-i.20.-d.20.-rq.0.-rqsize.256.-nwork.125.-nrq.1.-seqwidth.48.-trial.1.-pinning.ZYRA_SCATTER.data"/>
    <s v="LD_PRELOAD=../lib/libjemalloc.so  time timeout 13 numactl --interleave=all ./zyra.dsbench_hybridnorec -t 10000 -mr debra -ma new -mp none -p -k 10000 -i 20 -d 20 -rq 0 -rqsize 256 -nwork 125 -nrq 1 &gt;&gt; output.zyra.dsbench/step3665.zyra.dsbench_hybridnorec.-t.10000.-mr.debra.-ma.new.-mp.none.-p.-k.10000.-i.20.-d.20.-rq.0.-rqsize.256.-nwork.125.-nrq.1.-seqwidth.48.-trial.1.-pinning.ZYRA_SCATTER.data 2&gt;&gt;output.zyra.dsbench/stderr.out"/>
    <s v="zyra"/>
    <x v="23"/>
    <x v="5"/>
  </r>
  <r>
    <s v="step366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1489637"/>
    <n v="1486595"/>
    <n v="297623"/>
    <n v="743403"/>
    <n v="10000"/>
    <m/>
    <m/>
    <m/>
    <m/>
    <m/>
    <n v="10000"/>
    <n v="2047562.4"/>
    <n v="20"/>
    <n v="10000"/>
    <n v="125"/>
    <s v="debra"/>
    <s v="new"/>
    <s v="none"/>
    <m/>
    <n v="7"/>
    <n v="1"/>
    <m/>
    <n v="119.791"/>
    <n v="39.878999999999998"/>
    <n v="446060"/>
    <m/>
    <n v="47562.400000000001"/>
    <m/>
    <m/>
    <m/>
    <m/>
    <m/>
    <n v="5418830"/>
    <n v="46429921"/>
    <n v="2015201"/>
    <n v="60129"/>
    <n v="0.26938800000000002"/>
    <m/>
    <m/>
    <m/>
    <m/>
    <m/>
    <m/>
    <s v="step3666.zyra.dsbench_hybridnorec.-t.10000.-mr.debra.-ma.new.-mp.none.-p.-k.10000.-i.20.-d.20.-rq.0.-rqsize.256.-nwork.125.-nrq.1.-seqwidth.48.-trial.2.-pinning.ZYRA_SCATTER.data"/>
    <s v="LD_PRELOAD=../lib/libjemalloc.so  time timeout 13 numactl --interleave=all ./zyra.dsbench_hybridnorec -t 10000 -mr debra -ma new -mp none -p -k 10000 -i 20 -d 20 -rq 0 -rqsize 256 -nwork 125 -nrq 1 &gt;&gt; output.zyra.dsbench/step3666.zyra.dsbench_hybridnorec.-t.10000.-mr.debra.-ma.new.-mp.none.-p.-k.10000.-i.20.-d.20.-rq.0.-rqsize.256.-nwork.125.-nrq.1.-seqwidth.48.-trial.2.-pinning.ZYRA_SCATTER.data 2&gt;&gt;output.zyra.dsbench/stderr.out"/>
    <s v="zyra"/>
    <x v="23"/>
    <x v="5"/>
  </r>
  <r>
    <s v="step3667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1340494"/>
    <n v="1341105"/>
    <n v="268159"/>
    <n v="669169"/>
    <n v="10000"/>
    <m/>
    <m/>
    <m/>
    <m/>
    <m/>
    <n v="10000"/>
    <n v="2052330.7"/>
    <n v="20"/>
    <n v="10000"/>
    <n v="144"/>
    <s v="debra"/>
    <s v="new"/>
    <s v="none"/>
    <m/>
    <n v="7"/>
    <n v="1"/>
    <m/>
    <n v="125.129"/>
    <n v="40.449399999999997"/>
    <n v="565927"/>
    <m/>
    <n v="52330.7"/>
    <m/>
    <m/>
    <m/>
    <m/>
    <m/>
    <n v="4855094"/>
    <n v="41301530"/>
    <n v="1836598"/>
    <n v="62922"/>
    <n v="0.272534"/>
    <m/>
    <m/>
    <m/>
    <m/>
    <m/>
    <m/>
    <s v="step3667.zyra.dsbench_hybridnorec.-t.10000.-mr.debra.-ma.new.-mp.none.-p.-k.10000.-i.20.-d.20.-rq.0.-rqsize.256.-nwork.144.-nrq.0.-seqwidth.48.-trial.0.-pinning.ZYRA_SCATTER.data"/>
    <s v="LD_PRELOAD=../lib/libjemalloc.so  time timeout 13 numactl --interleave=all ./zyra.dsbench_hybridnorec -t 10000 -mr debra -ma new -mp none -p -k 10000 -i 20 -d 20 -rq 0 -rqsize 256 -nwork 144 -nrq 0 &gt;&gt; output.zyra.dsbench/step3667.zyra.dsbench_hybridnorec.-t.10000.-mr.debra.-ma.new.-mp.none.-p.-k.10000.-i.20.-d.20.-rq.0.-rqsize.256.-nwork.144.-nrq.0.-seqwidth.48.-trial.0.-pinning.ZYRA_SCATTER.data 2&gt;&gt;output.zyra.dsbench/stderr.out"/>
    <s v="zyra"/>
    <x v="22"/>
    <x v="6"/>
  </r>
  <r>
    <s v="step3668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1425039"/>
    <n v="1423791"/>
    <n v="284883"/>
    <n v="710967"/>
    <n v="10000"/>
    <m/>
    <m/>
    <m/>
    <m/>
    <m/>
    <n v="10000"/>
    <n v="2052379.5"/>
    <n v="20"/>
    <n v="10000"/>
    <n v="144"/>
    <s v="debra"/>
    <s v="new"/>
    <s v="none"/>
    <m/>
    <n v="7"/>
    <n v="1"/>
    <m/>
    <n v="128.95500000000001"/>
    <n v="40.552"/>
    <n v="531927"/>
    <m/>
    <n v="52379.5"/>
    <m/>
    <m/>
    <m/>
    <m/>
    <m/>
    <n v="5151563"/>
    <n v="44641497"/>
    <n v="1958109"/>
    <n v="66570"/>
    <n v="0.24268600000000001"/>
    <m/>
    <m/>
    <m/>
    <m/>
    <m/>
    <m/>
    <s v="step3668.zyra.dsbench_hybridnorec.-t.10000.-mr.debra.-ma.new.-mp.none.-p.-k.10000.-i.20.-d.20.-rq.0.-rqsize.256.-nwork.144.-nrq.0.-seqwidth.48.-trial.1.-pinning.ZYRA_SCATTER.data"/>
    <s v="LD_PRELOAD=../lib/libjemalloc.so  time timeout 13 numactl --interleave=all ./zyra.dsbench_hybridnorec -t 10000 -mr debra -ma new -mp none -p -k 10000 -i 20 -d 20 -rq 0 -rqsize 256 -nwork 144 -nrq 0 &gt;&gt; output.zyra.dsbench/step3668.zyra.dsbench_hybridnorec.-t.10000.-mr.debra.-ma.new.-mp.none.-p.-k.10000.-i.20.-d.20.-rq.0.-rqsize.256.-nwork.144.-nrq.0.-seqwidth.48.-trial.1.-pinning.ZYRA_SCATTER.data 2&gt;&gt;output.zyra.dsbench/stderr.out"/>
    <s v="zyra"/>
    <x v="22"/>
    <x v="6"/>
  </r>
  <r>
    <s v="step3669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444522"/>
    <n v="1445764"/>
    <n v="289028"/>
    <n v="721675"/>
    <n v="10000"/>
    <m/>
    <m/>
    <m/>
    <m/>
    <m/>
    <n v="10000"/>
    <n v="2052531.7"/>
    <n v="20"/>
    <n v="10000"/>
    <n v="144"/>
    <s v="debra"/>
    <s v="new"/>
    <s v="none"/>
    <m/>
    <n v="7"/>
    <n v="1"/>
    <m/>
    <n v="124.129"/>
    <n v="39.808"/>
    <n v="524227"/>
    <m/>
    <n v="52531.7"/>
    <m/>
    <m/>
    <m/>
    <m/>
    <m/>
    <n v="5242984"/>
    <n v="44948434"/>
    <n v="1973771"/>
    <n v="65322"/>
    <n v="0.24442900000000001"/>
    <m/>
    <m/>
    <m/>
    <m/>
    <m/>
    <m/>
    <s v="step3669.zyra.dsbench_hybridnorec.-t.10000.-mr.debra.-ma.new.-mp.none.-p.-k.10000.-i.20.-d.20.-rq.0.-rqsize.256.-nwork.144.-nrq.0.-seqwidth.48.-trial.2.-pinning.ZYRA_SCATTER.data"/>
    <s v="LD_PRELOAD=../lib/libjemalloc.so  time timeout 13 numactl --interleave=all ./zyra.dsbench_hybridnorec -t 10000 -mr debra -ma new -mp none -p -k 10000 -i 20 -d 20 -rq 0 -rqsize 256 -nwork 144 -nrq 0 &gt;&gt; output.zyra.dsbench/step3669.zyra.dsbench_hybridnorec.-t.10000.-mr.debra.-ma.new.-mp.none.-p.-k.10000.-i.20.-d.20.-rq.0.-rqsize.256.-nwork.144.-nrq.0.-seqwidth.48.-trial.2.-pinning.ZYRA_SCATTER.data 2&gt;&gt;output.zyra.dsbench/stderr.out"/>
    <s v="zyra"/>
    <x v="22"/>
    <x v="6"/>
  </r>
  <r>
    <s v="step366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11550831"/>
    <n v="11543305"/>
    <n v="2309413"/>
    <n v="23093080"/>
    <n v="10000"/>
    <m/>
    <m/>
    <m/>
    <m/>
    <m/>
    <n v="10000"/>
    <n v="52834.28"/>
    <n v="5"/>
    <n v="100000"/>
    <n v="17"/>
    <s v="debra"/>
    <s v="new"/>
    <s v="none"/>
    <m/>
    <n v="8"/>
    <n v="1"/>
    <m/>
    <n v="9.0810700000000004"/>
    <n v="6.2428200000000003E-2"/>
    <n v="2072.8000000000002"/>
    <m/>
    <n v="2834.28"/>
    <m/>
    <m/>
    <m/>
    <m/>
    <m/>
    <n v="230577774"/>
    <n v="12289346"/>
    <n v="353029"/>
    <n v="0"/>
    <n v="3.1961499999999998"/>
    <m/>
    <m/>
    <m/>
    <m/>
    <m/>
    <m/>
    <s v="step366.zyra.dsbench_hytm1.-t.10000.-mr.debra.-ma.new.-mp.none.-p.-k.100000.-i.5.-d.5.-rq.0.-rqsize.256.-nwork.17.-nrq.1.-seqwidth.48.-trial.2.-pinning.ZYRA_CLUSTER.data"/>
    <s v="LD_PRELOAD=../lib/libjemalloc.so  time timeout 13 numactl --interleave=all ./zyra.dsbench_hytm1 -t 10000 -mr debra -ma new -mp none -p -k 100000 -i 5 -d 5 -rq 0 -rqsize 256 -nwork 17 -nrq 1 &gt;&gt; output.zyra.dsbench/step366.zyra.dsbench_hytm1.-t.10000.-mr.debra.-ma.new.-mp.none.-p.-k.100000.-i.5.-d.5.-rq.0.-rqsize.256.-nwork.17.-nrq.1.-seqwidth.48.-trial.2.-pinning.ZYRA_CLUSTER.data 2&gt;&gt;output.zyra.dsbench/stderr.out"/>
    <s v="zyra"/>
    <x v="13"/>
    <x v="8"/>
  </r>
  <r>
    <s v="step3670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1452934"/>
    <n v="1452263"/>
    <n v="290519"/>
    <n v="724847"/>
    <n v="10000"/>
    <m/>
    <m/>
    <m/>
    <m/>
    <m/>
    <n v="10000"/>
    <n v="2051530.2"/>
    <n v="20"/>
    <n v="10000"/>
    <n v="143"/>
    <s v="debra"/>
    <s v="new"/>
    <s v="none"/>
    <m/>
    <n v="7"/>
    <n v="1"/>
    <m/>
    <n v="131.32900000000001"/>
    <n v="40.350499999999997"/>
    <n v="521601"/>
    <m/>
    <n v="51530.2"/>
    <m/>
    <m/>
    <m/>
    <m/>
    <m/>
    <n v="5284793"/>
    <n v="44984346"/>
    <n v="1963684"/>
    <n v="69193"/>
    <n v="0.25339299999999998"/>
    <m/>
    <m/>
    <m/>
    <m/>
    <m/>
    <m/>
    <s v="step3670.zyra.dsbench_hybridnorec.-t.10000.-mr.debra.-ma.new.-mp.none.-p.-k.10000.-i.20.-d.20.-rq.0.-rqsize.256.-nwork.143.-nrq.1.-seqwidth.48.-trial.0.-pinning.ZYRA_SCATTER.data"/>
    <s v="LD_PRELOAD=../lib/libjemalloc.so  time timeout 13 numactl --interleave=all ./zyra.dsbench_hybridnorec -t 10000 -mr debra -ma new -mp none -p -k 10000 -i 20 -d 20 -rq 0 -rqsize 256 -nwork 143 -nrq 1 &gt;&gt; output.zyra.dsbench/step3670.zyra.dsbench_hybridnorec.-t.10000.-mr.debra.-ma.new.-mp.none.-p.-k.10000.-i.20.-d.20.-rq.0.-rqsize.256.-nwork.143.-nrq.1.-seqwidth.48.-trial.0.-pinning.ZYRA_SCATTER.data 2&gt;&gt;output.zyra.dsbench/stderr.out"/>
    <s v="zyra"/>
    <x v="23"/>
    <x v="6"/>
  </r>
  <r>
    <s v="step3671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1388674"/>
    <n v="1387489"/>
    <n v="277616"/>
    <n v="692917"/>
    <n v="10000"/>
    <m/>
    <m/>
    <m/>
    <m/>
    <m/>
    <n v="10000"/>
    <n v="2052300.4"/>
    <n v="20"/>
    <n v="10000"/>
    <n v="143"/>
    <s v="debra"/>
    <s v="new"/>
    <s v="none"/>
    <m/>
    <n v="7"/>
    <n v="1"/>
    <m/>
    <n v="126.15600000000001"/>
    <n v="40.0396"/>
    <n v="546159"/>
    <m/>
    <n v="52300.4"/>
    <m/>
    <m/>
    <m/>
    <m/>
    <m/>
    <n v="5023660"/>
    <n v="43203416"/>
    <n v="1905512"/>
    <n v="66593"/>
    <n v="0.235314"/>
    <m/>
    <m/>
    <m/>
    <m/>
    <m/>
    <m/>
    <s v="step3671.zyra.dsbench_hybridnorec.-t.10000.-mr.debra.-ma.new.-mp.none.-p.-k.10000.-i.20.-d.20.-rq.0.-rqsize.256.-nwork.143.-nrq.1.-seqwidth.48.-trial.1.-pinning.ZYRA_SCATTER.data"/>
    <s v="LD_PRELOAD=../lib/libjemalloc.so  time timeout 13 numactl --interleave=all ./zyra.dsbench_hybridnorec -t 10000 -mr debra -ma new -mp none -p -k 10000 -i 20 -d 20 -rq 0 -rqsize 256 -nwork 143 -nrq 1 &gt;&gt; output.zyra.dsbench/step3671.zyra.dsbench_hybridnorec.-t.10000.-mr.debra.-ma.new.-mp.none.-p.-k.10000.-i.20.-d.20.-rq.0.-rqsize.256.-nwork.143.-nrq.1.-seqwidth.48.-trial.1.-pinning.ZYRA_SCATTER.data 2&gt;&gt;output.zyra.dsbench/stderr.out"/>
    <s v="zyra"/>
    <x v="23"/>
    <x v="6"/>
  </r>
  <r>
    <s v="step367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1456941"/>
    <n v="1458592"/>
    <n v="291553"/>
    <n v="727827"/>
    <n v="10000"/>
    <m/>
    <m/>
    <m/>
    <m/>
    <m/>
    <n v="10000"/>
    <n v="2050248"/>
    <n v="20"/>
    <n v="10000"/>
    <n v="143"/>
    <s v="debra"/>
    <s v="new"/>
    <s v="none"/>
    <m/>
    <n v="7"/>
    <n v="1"/>
    <m/>
    <n v="120.804"/>
    <n v="38.610100000000003"/>
    <n v="519875"/>
    <m/>
    <n v="50248"/>
    <m/>
    <m/>
    <m/>
    <m/>
    <m/>
    <n v="5348063"/>
    <n v="43785959"/>
    <n v="1930213"/>
    <n v="68415"/>
    <n v="0.23730100000000001"/>
    <m/>
    <m/>
    <m/>
    <m/>
    <m/>
    <m/>
    <s v="step3672.zyra.dsbench_hybridnorec.-t.10000.-mr.debra.-ma.new.-mp.none.-p.-k.10000.-i.20.-d.20.-rq.0.-rqsize.256.-nwork.143.-nrq.1.-seqwidth.48.-trial.2.-pinning.ZYRA_SCATTER.data"/>
    <s v="LD_PRELOAD=../lib/libjemalloc.so  time timeout 13 numactl --interleave=all ./zyra.dsbench_hybridnorec -t 10000 -mr debra -ma new -mp none -p -k 10000 -i 20 -d 20 -rq 0 -rqsize 256 -nwork 143 -nrq 1 &gt;&gt; output.zyra.dsbench/step3672.zyra.dsbench_hybridnorec.-t.10000.-mr.debra.-ma.new.-mp.none.-p.-k.10000.-i.20.-d.20.-rq.0.-rqsize.256.-nwork.143.-nrq.1.-seqwidth.48.-trial.2.-pinning.ZYRA_SCATTER.data 2&gt;&gt;output.zyra.dsbench/stderr.out"/>
    <s v="zyra"/>
    <x v="23"/>
    <x v="6"/>
  </r>
  <r>
    <s v="step367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25224842"/>
    <n v="25215008"/>
    <n v="5043985"/>
    <n v="50386483"/>
    <n v="10000"/>
    <m/>
    <m/>
    <m/>
    <m/>
    <m/>
    <n v="10000"/>
    <n v="51243.29"/>
    <n v="5"/>
    <n v="100000"/>
    <n v="36"/>
    <s v="debra"/>
    <s v="new"/>
    <s v="none"/>
    <m/>
    <n v="8"/>
    <n v="1"/>
    <m/>
    <n v="8.96279"/>
    <n v="7.1122700000000004E-3"/>
    <n v="1889.67"/>
    <m/>
    <n v="1243.29"/>
    <m/>
    <m/>
    <m/>
    <m/>
    <m/>
    <n v="503570531"/>
    <n v="16952445"/>
    <n v="294303"/>
    <n v="0"/>
    <n v="1.4398200000000001"/>
    <m/>
    <m/>
    <m/>
    <m/>
    <m/>
    <m/>
    <s v="step367.zyra.dsbench_hytm1.-t.10000.-mr.debra.-ma.new.-mp.none.-p.-k.100000.-i.5.-d.5.-rq.0.-rqsize.256.-nwork.36.-nrq.0.-seqwidth.48.-trial.0.-pinning.ZYRA_CLUSTER.data"/>
    <s v="LD_PRELOAD=../lib/libjemalloc.so  time timeout 13 numactl --interleave=all ./zyra.dsbench_hytm1 -t 10000 -mr debra -ma new -mp none -p -k 100000 -i 5 -d 5 -rq 0 -rqsize 256 -nwork 36 -nrq 0 &gt;&gt; output.zyra.dsbench/step367.zyra.dsbench_hytm1.-t.10000.-mr.debra.-ma.new.-mp.none.-p.-k.100000.-i.5.-d.5.-rq.0.-rqsize.256.-nwork.36.-nrq.0.-seqwidth.48.-trial.0.-pinning.ZYRA_CLUSTER.data 2&gt;&gt;output.zyra.dsbench/stderr.out"/>
    <s v="zyra"/>
    <x v="12"/>
    <x v="0"/>
  </r>
  <r>
    <s v="step1267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89913279"/>
    <n v="10000"/>
    <m/>
    <m/>
    <m/>
    <m/>
    <m/>
    <n v="10000"/>
    <n v="4483.33"/>
    <n v="0"/>
    <n v="10000"/>
    <n v="125"/>
    <s v="debra"/>
    <s v="new"/>
    <s v="none"/>
    <m/>
    <n v="8"/>
    <n v="1"/>
    <m/>
    <n v="2.1704599999999998"/>
    <n v="0.42813699999999999"/>
    <n v="3703.88"/>
    <m/>
    <n v="4483.33"/>
    <m/>
    <m/>
    <m/>
    <m/>
    <m/>
    <n v="898834181"/>
    <n v="36831820"/>
    <n v="298609"/>
    <n v="0"/>
    <n v="6.1675599999999999"/>
    <m/>
    <m/>
    <m/>
    <m/>
    <m/>
    <m/>
    <s v="step1267.zyra.dsbench_hytm1.-t.10000.-mr.debra.-ma.new.-mp.none.-p.-k.10000.-i.0.-d.0.-rq.0.-rqsize.256.-nwork.125.-nrq.1.-seqwidth.48.-trial.0.-pinning.ZYRA_CLUSTER.data"/>
    <s v="LD_PRELOAD=../lib/libjemalloc.so  time timeout 13 numactl --interleave=all ./zyra.dsbench_hytm1 -t 10000 -mr debra -ma new -mp none -p -k 10000 -i 0 -d 0 -rq 0 -rqsize 256 -nwork 125 -nrq 1 &gt;&gt; output.zyra.dsbench/step1267.zyra.dsbench_hytm1.-t.10000.-mr.debra.-ma.new.-mp.none.-p.-k.10000.-i.0.-d.0.-rq.0.-rqsize.256.-nwork.125.-nrq.1.-seqwidth.48.-trial.0.-pinning.ZYRA_CLUSTER.data 2&gt;&gt;output.zyra.dsbench/stderr.out"/>
    <s v="zyra"/>
    <x v="2"/>
    <x v="5"/>
  </r>
  <r>
    <s v="step36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25501923"/>
    <n v="25509094"/>
    <n v="5101101"/>
    <n v="50948752"/>
    <n v="10000"/>
    <m/>
    <m/>
    <m/>
    <m/>
    <m/>
    <n v="10000"/>
    <n v="51203.45"/>
    <n v="5"/>
    <n v="100000"/>
    <n v="36"/>
    <s v="debra"/>
    <s v="new"/>
    <s v="none"/>
    <m/>
    <n v="8"/>
    <n v="1"/>
    <m/>
    <n v="8.9328299999999992"/>
    <n v="6.8138499999999998E-3"/>
    <n v="1869.68"/>
    <m/>
    <n v="1203.45"/>
    <m/>
    <m/>
    <m/>
    <m/>
    <m/>
    <n v="509189214"/>
    <n v="17170616"/>
    <n v="298307"/>
    <n v="0"/>
    <n v="1.44926"/>
    <m/>
    <m/>
    <m/>
    <m/>
    <m/>
    <m/>
    <s v="step368.zyra.dsbench_hytm1.-t.10000.-mr.debra.-ma.new.-mp.none.-p.-k.100000.-i.5.-d.5.-rq.0.-rqsize.256.-nwork.36.-nrq.0.-seqwidth.48.-trial.1.-pinning.ZYRA_CLUSTER.data"/>
    <s v="LD_PRELOAD=../lib/libjemalloc.so  time timeout 13 numactl --interleave=all ./zyra.dsbench_hytm1 -t 10000 -mr debra -ma new -mp none -p -k 100000 -i 5 -d 5 -rq 0 -rqsize 256 -nwork 36 -nrq 0 &gt;&gt; output.zyra.dsbench/step368.zyra.dsbench_hytm1.-t.10000.-mr.debra.-ma.new.-mp.none.-p.-k.100000.-i.5.-d.5.-rq.0.-rqsize.256.-nwork.36.-nrq.0.-seqwidth.48.-trial.1.-pinning.ZYRA_CLUSTER.data 2&gt;&gt;output.zyra.dsbench/stderr.out"/>
    <s v="zyra"/>
    <x v="12"/>
    <x v="0"/>
  </r>
  <r>
    <s v="step369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25603329"/>
    <n v="25590854"/>
    <n v="5119418"/>
    <n v="51141183"/>
    <n v="10000"/>
    <m/>
    <m/>
    <m/>
    <m/>
    <m/>
    <n v="10000"/>
    <n v="51206.31"/>
    <n v="5"/>
    <n v="100000"/>
    <n v="36"/>
    <s v="debra"/>
    <s v="new"/>
    <s v="none"/>
    <m/>
    <n v="8"/>
    <n v="1"/>
    <m/>
    <n v="8.9479199999999999"/>
    <n v="6.8487900000000004E-3"/>
    <n v="1867.56"/>
    <m/>
    <n v="1206.31"/>
    <m/>
    <m/>
    <m/>
    <m/>
    <m/>
    <n v="511113177"/>
    <n v="17535541"/>
    <n v="298657"/>
    <n v="0"/>
    <n v="1.44079"/>
    <m/>
    <m/>
    <m/>
    <m/>
    <m/>
    <m/>
    <s v="step369.zyra.dsbench_hytm1.-t.10000.-mr.debra.-ma.new.-mp.none.-p.-k.100000.-i.5.-d.5.-rq.0.-rqsize.256.-nwork.36.-nrq.0.-seqwidth.48.-trial.2.-pinning.ZYRA_CLUSTER.data"/>
    <s v="LD_PRELOAD=../lib/libjemalloc.so  time timeout 13 numactl --interleave=all ./zyra.dsbench_hytm1 -t 10000 -mr debra -ma new -mp none -p -k 100000 -i 5 -d 5 -rq 0 -rqsize 256 -nwork 36 -nrq 0 &gt;&gt; output.zyra.dsbench/step369.zyra.dsbench_hytm1.-t.10000.-mr.debra.-ma.new.-mp.none.-p.-k.100000.-i.5.-d.5.-rq.0.-rqsize.256.-nwork.36.-nrq.0.-seqwidth.48.-trial.2.-pinning.ZYRA_CLUSTER.data 2&gt;&gt;output.zyra.dsbench/stderr.out"/>
    <s v="zyra"/>
    <x v="12"/>
    <x v="0"/>
  </r>
  <r>
    <s v="step36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183935414"/>
    <n v="10000"/>
    <m/>
    <m/>
    <m/>
    <m/>
    <m/>
    <n v="10000"/>
    <n v="762.75699999999995"/>
    <n v="0"/>
    <n v="100000"/>
    <n v="108"/>
    <s v="debra"/>
    <s v="new"/>
    <s v="none"/>
    <m/>
    <n v="8"/>
    <n v="1"/>
    <m/>
    <n v="8.4095200000000006"/>
    <n v="2.5366900000000001E-2"/>
    <n v="1551.19"/>
    <m/>
    <n v="762.75699999999995"/>
    <m/>
    <m/>
    <m/>
    <m/>
    <m/>
    <n v="1839354144"/>
    <n v="5210764"/>
    <n v="44224"/>
    <n v="3426"/>
    <n v="0"/>
    <m/>
    <m/>
    <m/>
    <m/>
    <m/>
    <m/>
    <s v="step36.zyra.dsbench_hytm2_3path.-t.10000.-mr.debra.-ma.new.-mp.none.-p.-k.100000.-i.0.-d.0.-rq.0.-rqsize.256.-nwork.108.-nrq.0.-seqwidth.48.-trial.2.-pinning.ZYRA_CLUSTER.data"/>
    <s v="LD_PRELOAD=../lib/libjemalloc.so  time timeout 13 numactl --interleave=all ./zyra.dsbench_hytm2_3path -t 10000 -mr debra -ma new -mp none -p -k 100000 -i 0 -d 0 -rq 0 -rqsize 256 -nwork 108 -nrq 0 &gt;&gt; output.zyra.dsbench/step36.zyra.dsbench_hytm2_3path.-t.10000.-mr.debra.-ma.new.-mp.none.-p.-k.100000.-i.0.-d.0.-rq.0.-rqsize.256.-nwork.108.-nrq.0.-seqwidth.48.-trial.2.-pinning.ZYRA_CLUSTER.data 2&gt;&gt;output.zyra.dsbench/stderr.out"/>
    <s v="zyra"/>
    <x v="6"/>
    <x v="3"/>
  </r>
  <r>
    <s v="step370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14837903"/>
    <n v="14839938"/>
    <n v="2967784"/>
    <n v="29661782"/>
    <n v="10000"/>
    <m/>
    <m/>
    <m/>
    <m/>
    <m/>
    <n v="10000"/>
    <n v="53177.95"/>
    <n v="5"/>
    <n v="100000"/>
    <n v="35"/>
    <s v="debra"/>
    <s v="new"/>
    <s v="none"/>
    <m/>
    <n v="8"/>
    <n v="1"/>
    <m/>
    <n v="9.4142499999999991"/>
    <n v="4.3441399999999998E-2"/>
    <n v="3212.56"/>
    <m/>
    <n v="3177.95"/>
    <m/>
    <m/>
    <m/>
    <m/>
    <m/>
    <n v="296239373"/>
    <n v="19906754"/>
    <n v="378452"/>
    <n v="0"/>
    <n v="4.78918"/>
    <m/>
    <m/>
    <m/>
    <m/>
    <m/>
    <m/>
    <s v="step370.zyra.dsbench_hytm1.-t.10000.-mr.debra.-ma.new.-mp.none.-p.-k.100000.-i.5.-d.5.-rq.0.-rqsize.256.-nwork.35.-nrq.1.-seqwidth.48.-trial.0.-pinning.ZYRA_CLUSTER.data"/>
    <s v="LD_PRELOAD=../lib/libjemalloc.so  time timeout 13 numactl --interleave=all ./zyra.dsbench_hytm1 -t 10000 -mr debra -ma new -mp none -p -k 100000 -i 5 -d 5 -rq 0 -rqsize 256 -nwork 35 -nrq 1 &gt;&gt; output.zyra.dsbench/step370.zyra.dsbench_hytm1.-t.10000.-mr.debra.-ma.new.-mp.none.-p.-k.100000.-i.5.-d.5.-rq.0.-rqsize.256.-nwork.35.-nrq.1.-seqwidth.48.-trial.0.-pinning.ZYRA_CLUSTER.data 2&gt;&gt;output.zyra.dsbench/stderr.out"/>
    <s v="zyra"/>
    <x v="13"/>
    <x v="0"/>
  </r>
  <r>
    <s v="step371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14690270"/>
    <n v="14687390"/>
    <n v="2937766"/>
    <n v="29363398"/>
    <n v="10000"/>
    <m/>
    <m/>
    <m/>
    <m/>
    <m/>
    <n v="10000"/>
    <n v="53230.64"/>
    <n v="5"/>
    <n v="100000"/>
    <n v="35"/>
    <s v="debra"/>
    <s v="new"/>
    <s v="none"/>
    <m/>
    <n v="8"/>
    <n v="1"/>
    <m/>
    <n v="9.4854900000000004"/>
    <n v="4.4051899999999998E-2"/>
    <n v="3252.84"/>
    <m/>
    <n v="3230.64"/>
    <m/>
    <m/>
    <m/>
    <m/>
    <m/>
    <n v="293253981"/>
    <n v="20230135"/>
    <n v="379999"/>
    <n v="0"/>
    <n v="4.8263100000000003"/>
    <m/>
    <m/>
    <m/>
    <m/>
    <m/>
    <m/>
    <s v="step371.zyra.dsbench_hytm1.-t.10000.-mr.debra.-ma.new.-mp.none.-p.-k.100000.-i.5.-d.5.-rq.0.-rqsize.256.-nwork.35.-nrq.1.-seqwidth.48.-trial.1.-pinning.ZYRA_CLUSTER.data"/>
    <s v="LD_PRELOAD=../lib/libjemalloc.so  time timeout 13 numactl --interleave=all ./zyra.dsbench_hytm1 -t 10000 -mr debra -ma new -mp none -p -k 100000 -i 5 -d 5 -rq 0 -rqsize 256 -nwork 35 -nrq 1 &gt;&gt; output.zyra.dsbench/step371.zyra.dsbench_hytm1.-t.10000.-mr.debra.-ma.new.-mp.none.-p.-k.100000.-i.5.-d.5.-rq.0.-rqsize.256.-nwork.35.-nrq.1.-seqwidth.48.-trial.1.-pinning.ZYRA_CLUSTER.data 2&gt;&gt;output.zyra.dsbench/stderr.out"/>
    <s v="zyra"/>
    <x v="13"/>
    <x v="0"/>
  </r>
  <r>
    <s v="step372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15124238"/>
    <n v="15130638"/>
    <n v="3025487"/>
    <n v="30236590"/>
    <n v="10000"/>
    <m/>
    <m/>
    <m/>
    <m/>
    <m/>
    <n v="10000"/>
    <n v="53114.31"/>
    <n v="5"/>
    <n v="100000"/>
    <n v="35"/>
    <s v="debra"/>
    <s v="new"/>
    <s v="none"/>
    <m/>
    <n v="8"/>
    <n v="1"/>
    <m/>
    <n v="9.4214599999999997"/>
    <n v="4.2661299999999999E-2"/>
    <n v="3156.49"/>
    <m/>
    <n v="3114.31"/>
    <m/>
    <m/>
    <m/>
    <m/>
    <m/>
    <n v="301990899"/>
    <n v="19999268"/>
    <n v="375007"/>
    <n v="0"/>
    <n v="4.70871"/>
    <m/>
    <m/>
    <m/>
    <m/>
    <m/>
    <m/>
    <s v="step372.zyra.dsbench_hytm1.-t.10000.-mr.debra.-ma.new.-mp.none.-p.-k.100000.-i.5.-d.5.-rq.0.-rqsize.256.-nwork.35.-nrq.1.-seqwidth.48.-trial.2.-pinning.ZYRA_CLUSTER.data"/>
    <s v="LD_PRELOAD=../lib/libjemalloc.so  time timeout 13 numactl --interleave=all ./zyra.dsbench_hytm1 -t 10000 -mr debra -ma new -mp none -p -k 100000 -i 5 -d 5 -rq 0 -rqsize 256 -nwork 35 -nrq 1 &gt;&gt; output.zyra.dsbench/step372.zyra.dsbench_hytm1.-t.10000.-mr.debra.-ma.new.-mp.none.-p.-k.100000.-i.5.-d.5.-rq.0.-rqsize.256.-nwork.35.-nrq.1.-seqwidth.48.-trial.2.-pinning.ZYRA_CLUSTER.data 2&gt;&gt;output.zyra.dsbench/stderr.out"/>
    <s v="zyra"/>
    <x v="13"/>
    <x v="0"/>
  </r>
  <r>
    <s v="step373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32482030"/>
    <n v="32479628"/>
    <n v="6496165"/>
    <n v="64897205"/>
    <n v="10000"/>
    <m/>
    <m/>
    <m/>
    <m/>
    <m/>
    <n v="10000"/>
    <n v="51554.73"/>
    <n v="5"/>
    <n v="100000"/>
    <n v="54"/>
    <s v="debra"/>
    <s v="new"/>
    <s v="none"/>
    <m/>
    <n v="8"/>
    <n v="1"/>
    <m/>
    <n v="9.0084400000000002"/>
    <n v="0.39551700000000001"/>
    <n v="2205.42"/>
    <m/>
    <n v="1554.73"/>
    <m/>
    <m/>
    <m/>
    <m/>
    <m/>
    <n v="648599978"/>
    <n v="71702980"/>
    <n v="372077"/>
    <n v="0"/>
    <n v="1.7743800000000001"/>
    <m/>
    <m/>
    <m/>
    <m/>
    <m/>
    <m/>
    <s v="step373.zyra.dsbench_hytm1.-t.10000.-mr.debra.-ma.new.-mp.none.-p.-k.100000.-i.5.-d.5.-rq.0.-rqsize.256.-nwork.54.-nrq.0.-seqwidth.48.-trial.0.-pinning.ZYRA_CLUSTER.data"/>
    <s v="LD_PRELOAD=../lib/libjemalloc.so  time timeout 13 numactl --interleave=all ./zyra.dsbench_hytm1 -t 10000 -mr debra -ma new -mp none -p -k 100000 -i 5 -d 5 -rq 0 -rqsize 256 -nwork 54 -nrq 0 &gt;&gt; output.zyra.dsbench/step373.zyra.dsbench_hytm1.-t.10000.-mr.debra.-ma.new.-mp.none.-p.-k.100000.-i.5.-d.5.-rq.0.-rqsize.256.-nwork.54.-nrq.0.-seqwidth.48.-trial.0.-pinning.ZYRA_CLUSTER.data 2&gt;&gt;output.zyra.dsbench/stderr.out"/>
    <s v="zyra"/>
    <x v="12"/>
    <x v="1"/>
  </r>
  <r>
    <s v="step37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31789262"/>
    <n v="31792807"/>
    <n v="6358206"/>
    <n v="63499805"/>
    <n v="10000"/>
    <m/>
    <m/>
    <m/>
    <m/>
    <m/>
    <n v="10000"/>
    <n v="51649.93"/>
    <n v="5"/>
    <n v="100000"/>
    <n v="54"/>
    <s v="debra"/>
    <s v="new"/>
    <s v="none"/>
    <m/>
    <n v="8"/>
    <n v="1"/>
    <m/>
    <n v="8.9704499999999996"/>
    <n v="0.39730399999999999"/>
    <n v="2260.5700000000002"/>
    <m/>
    <n v="1649.93"/>
    <m/>
    <m/>
    <m/>
    <m/>
    <m/>
    <n v="634633492"/>
    <n v="74822781"/>
    <n v="364559"/>
    <n v="0"/>
    <n v="1.90055"/>
    <m/>
    <m/>
    <m/>
    <m/>
    <m/>
    <m/>
    <s v="step374.zyra.dsbench_hytm1.-t.10000.-mr.debra.-ma.new.-mp.none.-p.-k.100000.-i.5.-d.5.-rq.0.-rqsize.256.-nwork.54.-nrq.0.-seqwidth.48.-trial.1.-pinning.ZYRA_CLUSTER.data"/>
    <s v="LD_PRELOAD=../lib/libjemalloc.so  time timeout 13 numactl --interleave=all ./zyra.dsbench_hytm1 -t 10000 -mr debra -ma new -mp none -p -k 100000 -i 5 -d 5 -rq 0 -rqsize 256 -nwork 54 -nrq 0 &gt;&gt; output.zyra.dsbench/step374.zyra.dsbench_hytm1.-t.10000.-mr.debra.-ma.new.-mp.none.-p.-k.100000.-i.5.-d.5.-rq.0.-rqsize.256.-nwork.54.-nrq.0.-seqwidth.48.-trial.1.-pinning.ZYRA_CLUSTER.data 2&gt;&gt;output.zyra.dsbench/stderr.out"/>
    <s v="zyra"/>
    <x v="12"/>
    <x v="1"/>
  </r>
  <r>
    <s v="step375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31652574"/>
    <n v="31657479"/>
    <n v="6331005"/>
    <n v="63239104"/>
    <n v="10000"/>
    <m/>
    <m/>
    <m/>
    <m/>
    <m/>
    <n v="10000"/>
    <n v="51641.18"/>
    <n v="5"/>
    <n v="100000"/>
    <n v="54"/>
    <s v="debra"/>
    <s v="new"/>
    <s v="none"/>
    <m/>
    <n v="8"/>
    <n v="1"/>
    <m/>
    <n v="9.0420200000000008"/>
    <n v="0.403333"/>
    <n v="2266.34"/>
    <m/>
    <n v="1641.18"/>
    <m/>
    <m/>
    <m/>
    <m/>
    <m/>
    <n v="632028343"/>
    <n v="73301003"/>
    <n v="362699"/>
    <n v="0"/>
    <n v="1.90398"/>
    <m/>
    <m/>
    <m/>
    <m/>
    <m/>
    <m/>
    <s v="step375.zyra.dsbench_hytm1.-t.10000.-mr.debra.-ma.new.-mp.none.-p.-k.100000.-i.5.-d.5.-rq.0.-rqsize.256.-nwork.54.-nrq.0.-seqwidth.48.-trial.2.-pinning.ZYRA_CLUSTER.data"/>
    <s v="LD_PRELOAD=../lib/libjemalloc.so  time timeout 13 numactl --interleave=all ./zyra.dsbench_hytm1 -t 10000 -mr debra -ma new -mp none -p -k 100000 -i 5 -d 5 -rq 0 -rqsize 256 -nwork 54 -nrq 0 &gt;&gt; output.zyra.dsbench/step375.zyra.dsbench_hytm1.-t.10000.-mr.debra.-ma.new.-mp.none.-p.-k.100000.-i.5.-d.5.-rq.0.-rqsize.256.-nwork.54.-nrq.0.-seqwidth.48.-trial.2.-pinning.ZYRA_CLUSTER.data 2&gt;&gt;output.zyra.dsbench/stderr.out"/>
    <s v="zyra"/>
    <x v="12"/>
    <x v="1"/>
  </r>
  <r>
    <s v="step376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14360722"/>
    <n v="14355568"/>
    <n v="2871629"/>
    <n v="28701428"/>
    <n v="10000"/>
    <m/>
    <m/>
    <m/>
    <m/>
    <m/>
    <n v="10000"/>
    <n v="56436.07"/>
    <n v="5"/>
    <n v="100000"/>
    <n v="53"/>
    <s v="debra"/>
    <s v="new"/>
    <s v="none"/>
    <m/>
    <n v="8"/>
    <n v="1"/>
    <m/>
    <n v="9.7731700000000004"/>
    <n v="0.88601399999999997"/>
    <n v="4988.21"/>
    <m/>
    <n v="6436.07"/>
    <m/>
    <m/>
    <m/>
    <m/>
    <m/>
    <n v="286610136"/>
    <n v="48899010"/>
    <n v="404149"/>
    <n v="0"/>
    <n v="5.8127800000000001"/>
    <m/>
    <m/>
    <m/>
    <m/>
    <m/>
    <m/>
    <s v="step376.zyra.dsbench_hytm1.-t.10000.-mr.debra.-ma.new.-mp.none.-p.-k.100000.-i.5.-d.5.-rq.0.-rqsize.256.-nwork.53.-nrq.1.-seqwidth.48.-trial.0.-pinning.ZYRA_CLUSTER.data"/>
    <s v="LD_PRELOAD=../lib/libjemalloc.so  time timeout 13 numactl --interleave=all ./zyra.dsbench_hytm1 -t 10000 -mr debra -ma new -mp none -p -k 100000 -i 5 -d 5 -rq 0 -rqsize 256 -nwork 53 -nrq 1 &gt;&gt; output.zyra.dsbench/step376.zyra.dsbench_hytm1.-t.10000.-mr.debra.-ma.new.-mp.none.-p.-k.100000.-i.5.-d.5.-rq.0.-rqsize.256.-nwork.53.-nrq.1.-seqwidth.48.-trial.0.-pinning.ZYRA_CLUSTER.data 2&gt;&gt;output.zyra.dsbench/stderr.out"/>
    <s v="zyra"/>
    <x v="13"/>
    <x v="1"/>
  </r>
  <r>
    <s v="step1268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92844783"/>
    <n v="10000"/>
    <m/>
    <m/>
    <m/>
    <m/>
    <m/>
    <n v="10000"/>
    <n v="4415.67"/>
    <n v="0"/>
    <n v="10000"/>
    <n v="125"/>
    <s v="debra"/>
    <s v="new"/>
    <s v="none"/>
    <m/>
    <n v="8"/>
    <n v="1"/>
    <m/>
    <n v="2.04739"/>
    <n v="0.40593400000000002"/>
    <n v="3592.25"/>
    <m/>
    <n v="4415.67"/>
    <m/>
    <m/>
    <m/>
    <m/>
    <m/>
    <n v="928156776"/>
    <n v="37508424"/>
    <n v="291063"/>
    <n v="0"/>
    <n v="6.2520699999999998"/>
    <m/>
    <m/>
    <m/>
    <m/>
    <m/>
    <m/>
    <s v="step1268.zyra.dsbench_hytm1.-t.10000.-mr.debra.-ma.new.-mp.none.-p.-k.10000.-i.0.-d.0.-rq.0.-rqsize.256.-nwork.125.-nrq.1.-seqwidth.48.-trial.1.-pinning.ZYRA_CLUSTER.data"/>
    <s v="LD_PRELOAD=../lib/libjemalloc.so  time timeout 13 numactl --interleave=all ./zyra.dsbench_hytm1 -t 10000 -mr debra -ma new -mp none -p -k 10000 -i 0 -d 0 -rq 0 -rqsize 256 -nwork 125 -nrq 1 &gt;&gt; output.zyra.dsbench/step1268.zyra.dsbench_hytm1.-t.10000.-mr.debra.-ma.new.-mp.none.-p.-k.10000.-i.0.-d.0.-rq.0.-rqsize.256.-nwork.125.-nrq.1.-seqwidth.48.-trial.1.-pinning.ZYRA_CLUSTER.data 2&gt;&gt;output.zyra.dsbench/stderr.out"/>
    <s v="zyra"/>
    <x v="2"/>
    <x v="5"/>
  </r>
  <r>
    <s v="step377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14342959"/>
    <n v="14348387"/>
    <n v="2869134"/>
    <n v="28684544"/>
    <n v="10000"/>
    <m/>
    <m/>
    <m/>
    <m/>
    <m/>
    <n v="10000"/>
    <n v="56411.28"/>
    <n v="5"/>
    <n v="100000"/>
    <n v="53"/>
    <s v="debra"/>
    <s v="new"/>
    <s v="none"/>
    <m/>
    <n v="8"/>
    <n v="1"/>
    <m/>
    <n v="9.7245399999999993"/>
    <n v="0.87355000000000005"/>
    <n v="4996.25"/>
    <m/>
    <n v="6411.28"/>
    <m/>
    <m/>
    <m/>
    <m/>
    <m/>
    <n v="286445164"/>
    <n v="46509257"/>
    <n v="400280"/>
    <n v="0"/>
    <n v="5.7508100000000004"/>
    <m/>
    <m/>
    <m/>
    <m/>
    <m/>
    <m/>
    <s v="step377.zyra.dsbench_hytm1.-t.10000.-mr.debra.-ma.new.-mp.none.-p.-k.100000.-i.5.-d.5.-rq.0.-rqsize.256.-nwork.53.-nrq.1.-seqwidth.48.-trial.1.-pinning.ZYRA_CLUSTER.data"/>
    <s v="LD_PRELOAD=../lib/libjemalloc.so  time timeout 13 numactl --interleave=all ./zyra.dsbench_hytm1 -t 10000 -mr debra -ma new -mp none -p -k 100000 -i 5 -d 5 -rq 0 -rqsize 256 -nwork 53 -nrq 1 &gt;&gt; output.zyra.dsbench/step377.zyra.dsbench_hytm1.-t.10000.-mr.debra.-ma.new.-mp.none.-p.-k.100000.-i.5.-d.5.-rq.0.-rqsize.256.-nwork.53.-nrq.1.-seqwidth.48.-trial.1.-pinning.ZYRA_CLUSTER.data 2&gt;&gt;output.zyra.dsbench/stderr.out"/>
    <s v="zyra"/>
    <x v="13"/>
    <x v="1"/>
  </r>
  <r>
    <s v="step37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14334244"/>
    <n v="14344909"/>
    <n v="2867915"/>
    <n v="28672533"/>
    <n v="10000"/>
    <m/>
    <m/>
    <m/>
    <m/>
    <m/>
    <n v="10000"/>
    <n v="56489.5"/>
    <n v="5"/>
    <n v="100000"/>
    <n v="53"/>
    <s v="debra"/>
    <s v="new"/>
    <s v="none"/>
    <m/>
    <n v="8"/>
    <n v="1"/>
    <m/>
    <n v="9.9122000000000003"/>
    <n v="0.88858899999999996"/>
    <n v="4983.07"/>
    <m/>
    <n v="6489.5"/>
    <m/>
    <m/>
    <m/>
    <m/>
    <m/>
    <n v="286320521"/>
    <n v="48722622"/>
    <n v="404814"/>
    <n v="0"/>
    <n v="5.8084699999999998"/>
    <m/>
    <m/>
    <m/>
    <m/>
    <m/>
    <m/>
    <s v="step378.zyra.dsbench_hytm1.-t.10000.-mr.debra.-ma.new.-mp.none.-p.-k.100000.-i.5.-d.5.-rq.0.-rqsize.256.-nwork.53.-nrq.1.-seqwidth.48.-trial.2.-pinning.ZYRA_CLUSTER.data"/>
    <s v="LD_PRELOAD=../lib/libjemalloc.so  time timeout 13 numactl --interleave=all ./zyra.dsbench_hytm1 -t 10000 -mr debra -ma new -mp none -p -k 100000 -i 5 -d 5 -rq 0 -rqsize 256 -nwork 53 -nrq 1 &gt;&gt; output.zyra.dsbench/step378.zyra.dsbench_hytm1.-t.10000.-mr.debra.-ma.new.-mp.none.-p.-k.100000.-i.5.-d.5.-rq.0.-rqsize.256.-nwork.53.-nrq.1.-seqwidth.48.-trial.2.-pinning.ZYRA_CLUSTER.data 2&gt;&gt;output.zyra.dsbench/stderr.out"/>
    <s v="zyra"/>
    <x v="13"/>
    <x v="1"/>
  </r>
  <r>
    <s v="step379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37359152"/>
    <n v="37372160"/>
    <n v="7473131"/>
    <n v="74662876"/>
    <n v="10000"/>
    <m/>
    <m/>
    <m/>
    <m/>
    <m/>
    <n v="10000"/>
    <n v="51687.54"/>
    <n v="5"/>
    <n v="100000"/>
    <n v="72"/>
    <s v="debra"/>
    <s v="new"/>
    <s v="none"/>
    <m/>
    <n v="8"/>
    <n v="1"/>
    <m/>
    <n v="9.2005599999999994"/>
    <n v="0.403943"/>
    <n v="2549.15"/>
    <m/>
    <n v="1687.54"/>
    <m/>
    <m/>
    <m/>
    <m/>
    <m/>
    <n v="746197962"/>
    <n v="97408181"/>
    <n v="430805"/>
    <n v="0"/>
    <n v="2.3269600000000001"/>
    <m/>
    <m/>
    <m/>
    <m/>
    <m/>
    <m/>
    <s v="step379.zyra.dsbench_hytm1.-t.10000.-mr.debra.-ma.new.-mp.none.-p.-k.100000.-i.5.-d.5.-rq.0.-rqsize.256.-nwork.72.-nrq.0.-seqwidth.48.-trial.0.-pinning.ZYRA_CLUSTER.data"/>
    <s v="LD_PRELOAD=../lib/libjemalloc.so  time timeout 13 numactl --interleave=all ./zyra.dsbench_hytm1 -t 10000 -mr debra -ma new -mp none -p -k 100000 -i 5 -d 5 -rq 0 -rqsize 256 -nwork 72 -nrq 0 &gt;&gt; output.zyra.dsbench/step379.zyra.dsbench_hytm1.-t.10000.-mr.debra.-ma.new.-mp.none.-p.-k.100000.-i.5.-d.5.-rq.0.-rqsize.256.-nwork.72.-nrq.0.-seqwidth.48.-trial.0.-pinning.ZYRA_CLUSTER.data 2&gt;&gt;output.zyra.dsbench/stderr.out"/>
    <s v="zyra"/>
    <x v="12"/>
    <x v="2"/>
  </r>
  <r>
    <s v="step3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133965713"/>
    <n v="10000"/>
    <m/>
    <m/>
    <m/>
    <m/>
    <m/>
    <n v="10000"/>
    <n v="1318.22"/>
    <n v="0"/>
    <n v="100000"/>
    <n v="107"/>
    <s v="debra"/>
    <s v="new"/>
    <s v="none"/>
    <m/>
    <n v="8"/>
    <n v="1"/>
    <m/>
    <n v="24.228000000000002"/>
    <n v="5.54271E-2"/>
    <n v="2125.41"/>
    <m/>
    <n v="1318.22"/>
    <m/>
    <m/>
    <m/>
    <m/>
    <m/>
    <n v="8018312"/>
    <n v="1332264925"/>
    <n v="47897"/>
    <n v="260110"/>
    <n v="0"/>
    <m/>
    <m/>
    <m/>
    <m/>
    <m/>
    <m/>
    <s v="step37.zyra.dsbench_hytm2_3path.-t.10000.-mr.debra.-ma.new.-mp.none.-p.-k.100000.-i.0.-d.0.-rq.0.-rqsize.256.-nwork.107.-nrq.1.-seqwidth.48.-trial.0.-pinning.ZYRA_CLUSTER.data"/>
    <s v="LD_PRELOAD=../lib/libjemalloc.so  time timeout 13 numactl --interleave=all ./zyra.dsbench_hytm2_3path -t 10000 -mr debra -ma new -mp none -p -k 100000 -i 0 -d 0 -rq 0 -rqsize 256 -nwork 107 -nrq 1 &gt;&gt; output.zyra.dsbench/step37.zyra.dsbench_hytm2_3path.-t.10000.-mr.debra.-ma.new.-mp.none.-p.-k.100000.-i.0.-d.0.-rq.0.-rqsize.256.-nwork.107.-nrq.1.-seqwidth.48.-trial.0.-pinning.ZYRA_CLUSTER.data 2&gt;&gt;output.zyra.dsbench/stderr.out"/>
    <s v="zyra"/>
    <x v="3"/>
    <x v="3"/>
  </r>
  <r>
    <s v="step380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36614657"/>
    <n v="36618907"/>
    <n v="7323356"/>
    <n v="73163686"/>
    <n v="10000"/>
    <m/>
    <m/>
    <m/>
    <m/>
    <m/>
    <n v="10000"/>
    <n v="51732.74"/>
    <n v="5"/>
    <n v="100000"/>
    <n v="72"/>
    <s v="debra"/>
    <s v="new"/>
    <s v="none"/>
    <m/>
    <n v="8"/>
    <n v="1"/>
    <m/>
    <n v="9.2687899999999992"/>
    <n v="0.40360499999999999"/>
    <n v="2601.63"/>
    <m/>
    <n v="1732.74"/>
    <m/>
    <m/>
    <m/>
    <m/>
    <m/>
    <n v="731212639"/>
    <n v="94789015"/>
    <n v="424228"/>
    <n v="0"/>
    <n v="2.3666100000000001"/>
    <m/>
    <m/>
    <m/>
    <m/>
    <m/>
    <m/>
    <s v="step380.zyra.dsbench_hytm1.-t.10000.-mr.debra.-ma.new.-mp.none.-p.-k.100000.-i.5.-d.5.-rq.0.-rqsize.256.-nwork.72.-nrq.0.-seqwidth.48.-trial.1.-pinning.ZYRA_CLUSTER.data"/>
    <s v="LD_PRELOAD=../lib/libjemalloc.so  time timeout 13 numactl --interleave=all ./zyra.dsbench_hytm1 -t 10000 -mr debra -ma new -mp none -p -k 100000 -i 5 -d 5 -rq 0 -rqsize 256 -nwork 72 -nrq 0 &gt;&gt; output.zyra.dsbench/step380.zyra.dsbench_hytm1.-t.10000.-mr.debra.-ma.new.-mp.none.-p.-k.100000.-i.5.-d.5.-rq.0.-rqsize.256.-nwork.72.-nrq.0.-seqwidth.48.-trial.1.-pinning.ZYRA_CLUSTER.data 2&gt;&gt;output.zyra.dsbench/stderr.out"/>
    <s v="zyra"/>
    <x v="12"/>
    <x v="2"/>
  </r>
  <r>
    <s v="step381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37014505"/>
    <n v="37010184"/>
    <n v="7402468"/>
    <n v="73930730"/>
    <n v="10000"/>
    <m/>
    <m/>
    <m/>
    <m/>
    <m/>
    <n v="10000"/>
    <n v="51733.27"/>
    <n v="5"/>
    <n v="100000"/>
    <n v="72"/>
    <s v="debra"/>
    <s v="new"/>
    <s v="none"/>
    <m/>
    <n v="8"/>
    <n v="1"/>
    <m/>
    <n v="9.2883600000000008"/>
    <n v="0.40713700000000003"/>
    <n v="2574.4"/>
    <m/>
    <n v="1733.27"/>
    <m/>
    <m/>
    <m/>
    <m/>
    <m/>
    <n v="738880726"/>
    <n v="93359022"/>
    <n v="426579"/>
    <n v="0"/>
    <n v="2.3656100000000002"/>
    <m/>
    <m/>
    <m/>
    <m/>
    <m/>
    <m/>
    <s v="step381.zyra.dsbench_hytm1.-t.10000.-mr.debra.-ma.new.-mp.none.-p.-k.100000.-i.5.-d.5.-rq.0.-rqsize.256.-nwork.72.-nrq.0.-seqwidth.48.-trial.2.-pinning.ZYRA_CLUSTER.data"/>
    <s v="LD_PRELOAD=../lib/libjemalloc.so  time timeout 13 numactl --interleave=all ./zyra.dsbench_hytm1 -t 10000 -mr debra -ma new -mp none -p -k 100000 -i 5 -d 5 -rq 0 -rqsize 256 -nwork 72 -nrq 0 &gt;&gt; output.zyra.dsbench/step381.zyra.dsbench_hytm1.-t.10000.-mr.debra.-ma.new.-mp.none.-p.-k.100000.-i.5.-d.5.-rq.0.-rqsize.256.-nwork.72.-nrq.0.-seqwidth.48.-trial.2.-pinning.ZYRA_CLUSTER.data 2&gt;&gt;output.zyra.dsbench/stderr.out"/>
    <s v="zyra"/>
    <x v="12"/>
    <x v="2"/>
  </r>
  <r>
    <s v="step382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16510052"/>
    <n v="16504028"/>
    <n v="3301408"/>
    <n v="33003988"/>
    <n v="10000"/>
    <m/>
    <m/>
    <m/>
    <m/>
    <m/>
    <n v="10000"/>
    <n v="56094.18"/>
    <n v="5"/>
    <n v="100000"/>
    <n v="71"/>
    <s v="debra"/>
    <s v="new"/>
    <s v="none"/>
    <m/>
    <n v="8"/>
    <n v="1"/>
    <m/>
    <n v="9.6949000000000005"/>
    <n v="0.65092899999999998"/>
    <n v="5764.64"/>
    <m/>
    <n v="6094.18"/>
    <m/>
    <m/>
    <m/>
    <m/>
    <m/>
    <n v="329658338"/>
    <n v="59259316"/>
    <n v="381548"/>
    <n v="0"/>
    <n v="6.1211700000000002"/>
    <m/>
    <m/>
    <m/>
    <m/>
    <m/>
    <m/>
    <s v="step382.zyra.dsbench_hytm1.-t.10000.-mr.debra.-ma.new.-mp.none.-p.-k.100000.-i.5.-d.5.-rq.0.-rqsize.256.-nwork.71.-nrq.1.-seqwidth.48.-trial.0.-pinning.ZYRA_CLUSTER.data"/>
    <s v="LD_PRELOAD=../lib/libjemalloc.so  time timeout 13 numactl --interleave=all ./zyra.dsbench_hytm1 -t 10000 -mr debra -ma new -mp none -p -k 100000 -i 5 -d 5 -rq 0 -rqsize 256 -nwork 71 -nrq 1 &gt;&gt; output.zyra.dsbench/step382.zyra.dsbench_hytm1.-t.10000.-mr.debra.-ma.new.-mp.none.-p.-k.100000.-i.5.-d.5.-rq.0.-rqsize.256.-nwork.71.-nrq.1.-seqwidth.48.-trial.0.-pinning.ZYRA_CLUSTER.data 2&gt;&gt;output.zyra.dsbench/stderr.out"/>
    <s v="zyra"/>
    <x v="13"/>
    <x v="2"/>
  </r>
  <r>
    <s v="step383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16764490"/>
    <n v="16755988"/>
    <n v="3352047"/>
    <n v="33500861"/>
    <n v="10000"/>
    <m/>
    <m/>
    <m/>
    <m/>
    <m/>
    <n v="10000"/>
    <n v="56089.21"/>
    <n v="5"/>
    <n v="100000"/>
    <n v="71"/>
    <s v="debra"/>
    <s v="new"/>
    <s v="none"/>
    <m/>
    <n v="8"/>
    <n v="1"/>
    <m/>
    <n v="9.7184000000000008"/>
    <n v="0.65403599999999995"/>
    <n v="5687.7"/>
    <m/>
    <n v="6089.21"/>
    <m/>
    <m/>
    <m/>
    <m/>
    <m/>
    <n v="334621963"/>
    <n v="61233592"/>
    <n v="386654"/>
    <n v="0"/>
    <n v="6.1643600000000003"/>
    <m/>
    <m/>
    <m/>
    <m/>
    <m/>
    <m/>
    <s v="step383.zyra.dsbench_hytm1.-t.10000.-mr.debra.-ma.new.-mp.none.-p.-k.100000.-i.5.-d.5.-rq.0.-rqsize.256.-nwork.71.-nrq.1.-seqwidth.48.-trial.1.-pinning.ZYRA_CLUSTER.data"/>
    <s v="LD_PRELOAD=../lib/libjemalloc.so  time timeout 13 numactl --interleave=all ./zyra.dsbench_hytm1 -t 10000 -mr debra -ma new -mp none -p -k 100000 -i 5 -d 5 -rq 0 -rqsize 256 -nwork 71 -nrq 1 &gt;&gt; output.zyra.dsbench/step383.zyra.dsbench_hytm1.-t.10000.-mr.debra.-ma.new.-mp.none.-p.-k.100000.-i.5.-d.5.-rq.0.-rqsize.256.-nwork.71.-nrq.1.-seqwidth.48.-trial.1.-pinning.ZYRA_CLUSTER.data 2&gt;&gt;output.zyra.dsbench/stderr.out"/>
    <s v="zyra"/>
    <x v="13"/>
    <x v="2"/>
  </r>
  <r>
    <s v="step38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16522193"/>
    <n v="16518554"/>
    <n v="3304074"/>
    <n v="33021056"/>
    <n v="10000"/>
    <m/>
    <m/>
    <m/>
    <m/>
    <m/>
    <n v="10000"/>
    <n v="56104.2"/>
    <n v="5"/>
    <n v="100000"/>
    <n v="71"/>
    <s v="debra"/>
    <s v="new"/>
    <s v="none"/>
    <m/>
    <n v="8"/>
    <n v="1"/>
    <m/>
    <n v="9.6110299999999995"/>
    <n v="0.653362"/>
    <n v="5759.66"/>
    <m/>
    <n v="6104.2"/>
    <m/>
    <m/>
    <m/>
    <m/>
    <m/>
    <n v="329825512"/>
    <n v="57171356"/>
    <n v="385051"/>
    <n v="0"/>
    <n v="6.1504000000000003"/>
    <m/>
    <m/>
    <m/>
    <m/>
    <m/>
    <m/>
    <s v="step384.zyra.dsbench_hytm1.-t.10000.-mr.debra.-ma.new.-mp.none.-p.-k.100000.-i.5.-d.5.-rq.0.-rqsize.256.-nwork.71.-nrq.1.-seqwidth.48.-trial.2.-pinning.ZYRA_CLUSTER.data"/>
    <s v="LD_PRELOAD=../lib/libjemalloc.so  time timeout 13 numactl --interleave=all ./zyra.dsbench_hytm1 -t 10000 -mr debra -ma new -mp none -p -k 100000 -i 5 -d 5 -rq 0 -rqsize 256 -nwork 71 -nrq 1 &gt;&gt; output.zyra.dsbench/step384.zyra.dsbench_hytm1.-t.10000.-mr.debra.-ma.new.-mp.none.-p.-k.100000.-i.5.-d.5.-rq.0.-rqsize.256.-nwork.71.-nrq.1.-seqwidth.48.-trial.2.-pinning.ZYRA_CLUSTER.data 2&gt;&gt;output.zyra.dsbench/stderr.out"/>
    <s v="zyra"/>
    <x v="13"/>
    <x v="2"/>
  </r>
  <r>
    <s v="step385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43318098"/>
    <n v="43307559"/>
    <n v="8662565"/>
    <n v="86527460"/>
    <n v="10000"/>
    <m/>
    <m/>
    <m/>
    <m/>
    <m/>
    <n v="10000"/>
    <n v="52054.95"/>
    <n v="5"/>
    <n v="100000"/>
    <n v="90"/>
    <s v="debra"/>
    <s v="new"/>
    <s v="none"/>
    <m/>
    <n v="8"/>
    <n v="1"/>
    <m/>
    <n v="9.3386399999999998"/>
    <n v="0.57785900000000001"/>
    <n v="2744.66"/>
    <m/>
    <n v="2054.9499999999998"/>
    <m/>
    <m/>
    <m/>
    <m/>
    <m/>
    <n v="864773230"/>
    <n v="120025900"/>
    <n v="501370"/>
    <n v="0"/>
    <n v="2.6472099999999998"/>
    <m/>
    <m/>
    <m/>
    <m/>
    <m/>
    <m/>
    <s v="step385.zyra.dsbench_hytm1.-t.10000.-mr.debra.-ma.new.-mp.none.-p.-k.100000.-i.5.-d.5.-rq.0.-rqsize.256.-nwork.90.-nrq.0.-seqwidth.48.-trial.0.-pinning.ZYRA_CLUSTER.data"/>
    <s v="LD_PRELOAD=../lib/libjemalloc.so  time timeout 13 numactl --interleave=all ./zyra.dsbench_hytm1 -t 10000 -mr debra -ma new -mp none -p -k 100000 -i 5 -d 5 -rq 0 -rqsize 256 -nwork 90 -nrq 0 &gt;&gt; output.zyra.dsbench/step385.zyra.dsbench_hytm1.-t.10000.-mr.debra.-ma.new.-mp.none.-p.-k.100000.-i.5.-d.5.-rq.0.-rqsize.256.-nwork.90.-nrq.0.-seqwidth.48.-trial.0.-pinning.ZYRA_CLUSTER.data 2&gt;&gt;output.zyra.dsbench/stderr.out"/>
    <s v="zyra"/>
    <x v="12"/>
    <x v="4"/>
  </r>
  <r>
    <s v="step1269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93110961"/>
    <n v="10000"/>
    <m/>
    <m/>
    <m/>
    <m/>
    <m/>
    <n v="10000"/>
    <n v="4381.45"/>
    <n v="0"/>
    <n v="10000"/>
    <n v="125"/>
    <s v="debra"/>
    <s v="new"/>
    <s v="none"/>
    <m/>
    <n v="8"/>
    <n v="1"/>
    <m/>
    <n v="2.08893"/>
    <n v="0.41429100000000002"/>
    <n v="3576.78"/>
    <m/>
    <n v="4381.45"/>
    <m/>
    <m/>
    <m/>
    <m/>
    <m/>
    <n v="930818078"/>
    <n v="37213362"/>
    <n v="291533"/>
    <n v="0"/>
    <n v="6.2070600000000002"/>
    <m/>
    <m/>
    <m/>
    <m/>
    <m/>
    <m/>
    <s v="step1269.zyra.dsbench_hytm1.-t.10000.-mr.debra.-ma.new.-mp.none.-p.-k.10000.-i.0.-d.0.-rq.0.-rqsize.256.-nwork.125.-nrq.1.-seqwidth.48.-trial.2.-pinning.ZYRA_CLUSTER.data"/>
    <s v="LD_PRELOAD=../lib/libjemalloc.so  time timeout 13 numactl --interleave=all ./zyra.dsbench_hytm1 -t 10000 -mr debra -ma new -mp none -p -k 10000 -i 0 -d 0 -rq 0 -rqsize 256 -nwork 125 -nrq 1 &gt;&gt; output.zyra.dsbench/step1269.zyra.dsbench_hytm1.-t.10000.-mr.debra.-ma.new.-mp.none.-p.-k.10000.-i.0.-d.0.-rq.0.-rqsize.256.-nwork.125.-nrq.1.-seqwidth.48.-trial.2.-pinning.ZYRA_CLUSTER.data 2&gt;&gt;output.zyra.dsbench/stderr.out"/>
    <s v="zyra"/>
    <x v="2"/>
    <x v="5"/>
  </r>
  <r>
    <s v="step386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43463596"/>
    <n v="43467108"/>
    <n v="8693070"/>
    <n v="86828392"/>
    <n v="10000"/>
    <m/>
    <m/>
    <m/>
    <m/>
    <m/>
    <n v="10000"/>
    <n v="52067.81"/>
    <n v="5"/>
    <n v="100000"/>
    <n v="90"/>
    <s v="debra"/>
    <s v="new"/>
    <s v="none"/>
    <m/>
    <n v="8"/>
    <n v="1"/>
    <m/>
    <n v="9.2562300000000004"/>
    <n v="0.57504200000000005"/>
    <n v="2741.7"/>
    <m/>
    <n v="2067.81"/>
    <m/>
    <m/>
    <m/>
    <m/>
    <m/>
    <n v="867785217"/>
    <n v="117570330"/>
    <n v="498706"/>
    <n v="0"/>
    <n v="2.6720199999999998"/>
    <m/>
    <m/>
    <m/>
    <m/>
    <m/>
    <m/>
    <s v="step386.zyra.dsbench_hytm1.-t.10000.-mr.debra.-ma.new.-mp.none.-p.-k.100000.-i.5.-d.5.-rq.0.-rqsize.256.-nwork.90.-nrq.0.-seqwidth.48.-trial.1.-pinning.ZYRA_CLUSTER.data"/>
    <s v="LD_PRELOAD=../lib/libjemalloc.so  time timeout 13 numactl --interleave=all ./zyra.dsbench_hytm1 -t 10000 -mr debra -ma new -mp none -p -k 100000 -i 5 -d 5 -rq 0 -rqsize 256 -nwork 90 -nrq 0 &gt;&gt; output.zyra.dsbench/step386.zyra.dsbench_hytm1.-t.10000.-mr.debra.-ma.new.-mp.none.-p.-k.100000.-i.5.-d.5.-rq.0.-rqsize.256.-nwork.90.-nrq.0.-seqwidth.48.-trial.1.-pinning.ZYRA_CLUSTER.data 2&gt;&gt;output.zyra.dsbench/stderr.out"/>
    <s v="zyra"/>
    <x v="12"/>
    <x v="4"/>
  </r>
  <r>
    <s v="step387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42733817"/>
    <n v="42746759"/>
    <n v="8548057"/>
    <n v="85385661"/>
    <n v="10000"/>
    <m/>
    <m/>
    <m/>
    <m/>
    <m/>
    <n v="10000"/>
    <n v="52089.94"/>
    <n v="5"/>
    <n v="100000"/>
    <n v="90"/>
    <s v="debra"/>
    <s v="new"/>
    <s v="none"/>
    <m/>
    <n v="8"/>
    <n v="1"/>
    <m/>
    <n v="9.2726400000000009"/>
    <n v="0.57138299999999997"/>
    <n v="2786.92"/>
    <m/>
    <n v="2089.94"/>
    <m/>
    <m/>
    <m/>
    <m/>
    <m/>
    <n v="853363640"/>
    <n v="115632923"/>
    <n v="492971"/>
    <n v="0"/>
    <n v="2.6623000000000001"/>
    <m/>
    <m/>
    <m/>
    <m/>
    <m/>
    <m/>
    <s v="step387.zyra.dsbench_hytm1.-t.10000.-mr.debra.-ma.new.-mp.none.-p.-k.100000.-i.5.-d.5.-rq.0.-rqsize.256.-nwork.90.-nrq.0.-seqwidth.48.-trial.2.-pinning.ZYRA_CLUSTER.data"/>
    <s v="LD_PRELOAD=../lib/libjemalloc.so  time timeout 13 numactl --interleave=all ./zyra.dsbench_hytm1 -t 10000 -mr debra -ma new -mp none -p -k 100000 -i 5 -d 5 -rq 0 -rqsize 256 -nwork 90 -nrq 0 &gt;&gt; output.zyra.dsbench/step387.zyra.dsbench_hytm1.-t.10000.-mr.debra.-ma.new.-mp.none.-p.-k.100000.-i.5.-d.5.-rq.0.-rqsize.256.-nwork.90.-nrq.0.-seqwidth.48.-trial.2.-pinning.ZYRA_CLUSTER.data 2&gt;&gt;output.zyra.dsbench/stderr.out"/>
    <s v="zyra"/>
    <x v="12"/>
    <x v="4"/>
  </r>
  <r>
    <s v="step38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19265012"/>
    <n v="19268213"/>
    <n v="3853322"/>
    <n v="38517734"/>
    <n v="10000"/>
    <m/>
    <m/>
    <m/>
    <m/>
    <m/>
    <n v="10000"/>
    <n v="57518.52"/>
    <n v="5"/>
    <n v="100000"/>
    <n v="89"/>
    <s v="debra"/>
    <s v="new"/>
    <s v="none"/>
    <m/>
    <n v="8"/>
    <n v="1"/>
    <m/>
    <n v="9.9171800000000001"/>
    <n v="1.05643"/>
    <n v="6176.21"/>
    <m/>
    <n v="7518.52"/>
    <m/>
    <m/>
    <m/>
    <m/>
    <m/>
    <n v="384742526"/>
    <n v="76278622"/>
    <n v="434814"/>
    <n v="0"/>
    <n v="6.1673999999999998"/>
    <m/>
    <m/>
    <m/>
    <m/>
    <m/>
    <m/>
    <s v="step388.zyra.dsbench_hytm1.-t.10000.-mr.debra.-ma.new.-mp.none.-p.-k.100000.-i.5.-d.5.-rq.0.-rqsize.256.-nwork.89.-nrq.1.-seqwidth.48.-trial.0.-pinning.ZYRA_CLUSTER.data"/>
    <s v="LD_PRELOAD=../lib/libjemalloc.so  time timeout 13 numactl --interleave=all ./zyra.dsbench_hytm1 -t 10000 -mr debra -ma new -mp none -p -k 100000 -i 5 -d 5 -rq 0 -rqsize 256 -nwork 89 -nrq 1 &gt;&gt; output.zyra.dsbench/step388.zyra.dsbench_hytm1.-t.10000.-mr.debra.-ma.new.-mp.none.-p.-k.100000.-i.5.-d.5.-rq.0.-rqsize.256.-nwork.89.-nrq.1.-seqwidth.48.-trial.0.-pinning.ZYRA_CLUSTER.data 2&gt;&gt;output.zyra.dsbench/stderr.out"/>
    <s v="zyra"/>
    <x v="13"/>
    <x v="4"/>
  </r>
  <r>
    <s v="step389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19621886"/>
    <n v="19627067"/>
    <n v="3924895"/>
    <n v="39225878"/>
    <n v="10000"/>
    <m/>
    <m/>
    <m/>
    <m/>
    <m/>
    <n v="10000"/>
    <n v="57317.66"/>
    <n v="5"/>
    <n v="100000"/>
    <n v="89"/>
    <s v="debra"/>
    <s v="new"/>
    <s v="none"/>
    <m/>
    <n v="8"/>
    <n v="1"/>
    <m/>
    <n v="9.7174999999999994"/>
    <n v="1.0318499999999999"/>
    <n v="6045.69"/>
    <m/>
    <n v="7317.66"/>
    <m/>
    <m/>
    <m/>
    <m/>
    <m/>
    <n v="391807628"/>
    <n v="74165604"/>
    <n v="451154"/>
    <n v="0"/>
    <n v="6.1631799999999997"/>
    <m/>
    <m/>
    <m/>
    <m/>
    <m/>
    <m/>
    <s v="step389.zyra.dsbench_hytm1.-t.10000.-mr.debra.-ma.new.-mp.none.-p.-k.100000.-i.5.-d.5.-rq.0.-rqsize.256.-nwork.89.-nrq.1.-seqwidth.48.-trial.1.-pinning.ZYRA_CLUSTER.data"/>
    <s v="LD_PRELOAD=../lib/libjemalloc.so  time timeout 13 numactl --interleave=all ./zyra.dsbench_hytm1 -t 10000 -mr debra -ma new -mp none -p -k 100000 -i 5 -d 5 -rq 0 -rqsize 256 -nwork 89 -nrq 1 &gt;&gt; output.zyra.dsbench/step389.zyra.dsbench_hytm1.-t.10000.-mr.debra.-ma.new.-mp.none.-p.-k.100000.-i.5.-d.5.-rq.0.-rqsize.256.-nwork.89.-nrq.1.-seqwidth.48.-trial.1.-pinning.ZYRA_CLUSTER.data 2&gt;&gt;output.zyra.dsbench/stderr.out"/>
    <s v="zyra"/>
    <x v="13"/>
    <x v="4"/>
  </r>
  <r>
    <s v="step38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134233460"/>
    <n v="10000"/>
    <m/>
    <m/>
    <m/>
    <m/>
    <m/>
    <n v="10000"/>
    <n v="1305.8699999999999"/>
    <n v="0"/>
    <n v="100000"/>
    <n v="107"/>
    <s v="debra"/>
    <s v="new"/>
    <s v="none"/>
    <m/>
    <n v="8"/>
    <n v="1"/>
    <m/>
    <n v="24.728200000000001"/>
    <n v="6.58049E-2"/>
    <n v="2124.87"/>
    <m/>
    <n v="1305.8699999999999"/>
    <m/>
    <m/>
    <m/>
    <m/>
    <m/>
    <n v="7588332"/>
    <n v="1335530371"/>
    <n v="76868"/>
    <n v="561691"/>
    <n v="0"/>
    <m/>
    <m/>
    <m/>
    <m/>
    <m/>
    <m/>
    <s v="step38.zyra.dsbench_hytm2_3path.-t.10000.-mr.debra.-ma.new.-mp.none.-p.-k.100000.-i.0.-d.0.-rq.0.-rqsize.256.-nwork.107.-nrq.1.-seqwidth.48.-trial.1.-pinning.ZYRA_CLUSTER.data"/>
    <s v="LD_PRELOAD=../lib/libjemalloc.so  time timeout 13 numactl --interleave=all ./zyra.dsbench_hytm2_3path -t 10000 -mr debra -ma new -mp none -p -k 100000 -i 0 -d 0 -rq 0 -rqsize 256 -nwork 107 -nrq 1 &gt;&gt; output.zyra.dsbench/step38.zyra.dsbench_hytm2_3path.-t.10000.-mr.debra.-ma.new.-mp.none.-p.-k.100000.-i.0.-d.0.-rq.0.-rqsize.256.-nwork.107.-nrq.1.-seqwidth.48.-trial.1.-pinning.ZYRA_CLUSTER.data 2&gt;&gt;output.zyra.dsbench/stderr.out"/>
    <s v="zyra"/>
    <x v="3"/>
    <x v="3"/>
  </r>
  <r>
    <s v="step390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19619903"/>
    <n v="19620659"/>
    <n v="3924056"/>
    <n v="39218833"/>
    <n v="10000"/>
    <m/>
    <m/>
    <m/>
    <m/>
    <m/>
    <n v="10000"/>
    <n v="57346.33"/>
    <n v="5"/>
    <n v="100000"/>
    <n v="89"/>
    <s v="debra"/>
    <s v="new"/>
    <s v="none"/>
    <m/>
    <n v="8"/>
    <n v="1"/>
    <m/>
    <n v="9.7497500000000006"/>
    <n v="1.03084"/>
    <n v="6059.53"/>
    <m/>
    <n v="7346.33"/>
    <m/>
    <m/>
    <m/>
    <m/>
    <m/>
    <n v="391738448"/>
    <n v="76360348"/>
    <n v="449890"/>
    <n v="0"/>
    <n v="6.1677499999999998"/>
    <m/>
    <m/>
    <m/>
    <m/>
    <m/>
    <m/>
    <s v="step390.zyra.dsbench_hytm1.-t.10000.-mr.debra.-ma.new.-mp.none.-p.-k.100000.-i.5.-d.5.-rq.0.-rqsize.256.-nwork.89.-nrq.1.-seqwidth.48.-trial.2.-pinning.ZYRA_CLUSTER.data"/>
    <s v="LD_PRELOAD=../lib/libjemalloc.so  time timeout 13 numactl --interleave=all ./zyra.dsbench_hytm1 -t 10000 -mr debra -ma new -mp none -p -k 100000 -i 5 -d 5 -rq 0 -rqsize 256 -nwork 89 -nrq 1 &gt;&gt; output.zyra.dsbench/step390.zyra.dsbench_hytm1.-t.10000.-mr.debra.-ma.new.-mp.none.-p.-k.100000.-i.5.-d.5.-rq.0.-rqsize.256.-nwork.89.-nrq.1.-seqwidth.48.-trial.2.-pinning.ZYRA_CLUSTER.data 2&gt;&gt;output.zyra.dsbench/stderr.out"/>
    <s v="zyra"/>
    <x v="13"/>
    <x v="4"/>
  </r>
  <r>
    <s v="step391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46103364"/>
    <n v="46091969"/>
    <n v="9219533"/>
    <n v="92100743"/>
    <n v="10000"/>
    <m/>
    <m/>
    <m/>
    <m/>
    <m/>
    <n v="10000"/>
    <n v="52180.45"/>
    <n v="5"/>
    <n v="100000"/>
    <n v="108"/>
    <s v="debra"/>
    <s v="new"/>
    <s v="none"/>
    <m/>
    <n v="8"/>
    <n v="1"/>
    <m/>
    <n v="9.3438499999999998"/>
    <n v="0.57762999999999998"/>
    <n v="3097.23"/>
    <m/>
    <n v="2180.4499999999998"/>
    <m/>
    <m/>
    <m/>
    <m/>
    <m/>
    <n v="920478512"/>
    <n v="137219295"/>
    <n v="528922"/>
    <n v="0"/>
    <n v="2.9426199999999998"/>
    <m/>
    <m/>
    <m/>
    <m/>
    <m/>
    <m/>
    <s v="step391.zyra.dsbench_hytm1.-t.10000.-mr.debra.-ma.new.-mp.none.-p.-k.100000.-i.5.-d.5.-rq.0.-rqsize.256.-nwork.108.-nrq.0.-seqwidth.48.-trial.0.-pinning.ZYRA_CLUSTER.data"/>
    <s v="LD_PRELOAD=../lib/libjemalloc.so  time timeout 13 numactl --interleave=all ./zyra.dsbench_hytm1 -t 10000 -mr debra -ma new -mp none -p -k 100000 -i 5 -d 5 -rq 0 -rqsize 256 -nwork 108 -nrq 0 &gt;&gt; output.zyra.dsbench/step391.zyra.dsbench_hytm1.-t.10000.-mr.debra.-ma.new.-mp.none.-p.-k.100000.-i.5.-d.5.-rq.0.-rqsize.256.-nwork.108.-nrq.0.-seqwidth.48.-trial.0.-pinning.ZYRA_CLUSTER.data 2&gt;&gt;output.zyra.dsbench/stderr.out"/>
    <s v="zyra"/>
    <x v="12"/>
    <x v="3"/>
  </r>
  <r>
    <s v="step392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46737211"/>
    <n v="46737558"/>
    <n v="9347476"/>
    <n v="93368544"/>
    <n v="10000"/>
    <m/>
    <m/>
    <m/>
    <m/>
    <m/>
    <n v="10000"/>
    <n v="52130.35"/>
    <n v="5"/>
    <n v="100000"/>
    <n v="108"/>
    <s v="debra"/>
    <s v="new"/>
    <s v="none"/>
    <m/>
    <n v="8"/>
    <n v="1"/>
    <m/>
    <n v="9.4242699999999999"/>
    <n v="0.59191300000000002"/>
    <n v="3059.97"/>
    <m/>
    <n v="2130.35"/>
    <m/>
    <m/>
    <m/>
    <m/>
    <m/>
    <n v="933159484"/>
    <n v="143495477"/>
    <n v="525961"/>
    <n v="0"/>
    <n v="2.9122499999999998"/>
    <m/>
    <m/>
    <m/>
    <m/>
    <m/>
    <m/>
    <s v="step392.zyra.dsbench_hytm1.-t.10000.-mr.debra.-ma.new.-mp.none.-p.-k.100000.-i.5.-d.5.-rq.0.-rqsize.256.-nwork.108.-nrq.0.-seqwidth.48.-trial.1.-pinning.ZYRA_CLUSTER.data"/>
    <s v="LD_PRELOAD=../lib/libjemalloc.so  time timeout 13 numactl --interleave=all ./zyra.dsbench_hytm1 -t 10000 -mr debra -ma new -mp none -p -k 100000 -i 5 -d 5 -rq 0 -rqsize 256 -nwork 108 -nrq 0 &gt;&gt; output.zyra.dsbench/step392.zyra.dsbench_hytm1.-t.10000.-mr.debra.-ma.new.-mp.none.-p.-k.100000.-i.5.-d.5.-rq.0.-rqsize.256.-nwork.108.-nrq.0.-seqwidth.48.-trial.1.-pinning.ZYRA_CLUSTER.data 2&gt;&gt;output.zyra.dsbench/stderr.out"/>
    <s v="zyra"/>
    <x v="12"/>
    <x v="3"/>
  </r>
  <r>
    <s v="step393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47043509"/>
    <n v="47057871"/>
    <n v="9410138"/>
    <n v="94005167"/>
    <n v="10000"/>
    <m/>
    <m/>
    <m/>
    <m/>
    <m/>
    <n v="10000"/>
    <n v="52104.91"/>
    <n v="5"/>
    <n v="100000"/>
    <n v="108"/>
    <s v="debra"/>
    <s v="new"/>
    <s v="none"/>
    <m/>
    <n v="8"/>
    <n v="1"/>
    <m/>
    <n v="9.4075199999999999"/>
    <n v="0.57849499999999998"/>
    <n v="3032.36"/>
    <m/>
    <n v="2104.91"/>
    <m/>
    <m/>
    <m/>
    <m/>
    <m/>
    <n v="939514331"/>
    <n v="135734829"/>
    <n v="537341"/>
    <n v="0"/>
    <n v="2.97072"/>
    <m/>
    <m/>
    <m/>
    <m/>
    <m/>
    <m/>
    <s v="step393.zyra.dsbench_hytm1.-t.10000.-mr.debra.-ma.new.-mp.none.-p.-k.100000.-i.5.-d.5.-rq.0.-rqsize.256.-nwork.108.-nrq.0.-seqwidth.48.-trial.2.-pinning.ZYRA_CLUSTER.data"/>
    <s v="LD_PRELOAD=../lib/libjemalloc.so  time timeout 13 numactl --interleave=all ./zyra.dsbench_hytm1 -t 10000 -mr debra -ma new -mp none -p -k 100000 -i 5 -d 5 -rq 0 -rqsize 256 -nwork 108 -nrq 0 &gt;&gt; output.zyra.dsbench/step393.zyra.dsbench_hytm1.-t.10000.-mr.debra.-ma.new.-mp.none.-p.-k.100000.-i.5.-d.5.-rq.0.-rqsize.256.-nwork.108.-nrq.0.-seqwidth.48.-trial.2.-pinning.ZYRA_CLUSTER.data 2&gt;&gt;output.zyra.dsbench/stderr.out"/>
    <s v="zyra"/>
    <x v="12"/>
    <x v="3"/>
  </r>
  <r>
    <s v="step39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21592972"/>
    <n v="21589105"/>
    <n v="4318207"/>
    <n v="43137102"/>
    <n v="10000"/>
    <m/>
    <m/>
    <m/>
    <m/>
    <m/>
    <n v="10000"/>
    <n v="57126.36"/>
    <n v="5"/>
    <n v="100000"/>
    <n v="107"/>
    <s v="debra"/>
    <s v="new"/>
    <s v="none"/>
    <m/>
    <n v="8"/>
    <n v="1"/>
    <m/>
    <n v="9.8372899999999994"/>
    <n v="0.82972999999999997"/>
    <n v="6613.58"/>
    <m/>
    <n v="7126.36"/>
    <m/>
    <m/>
    <m/>
    <m/>
    <m/>
    <n v="430948250"/>
    <n v="80572844"/>
    <n v="422777"/>
    <n v="0"/>
    <n v="6.4451299999999998"/>
    <m/>
    <m/>
    <m/>
    <m/>
    <m/>
    <m/>
    <s v="step394.zyra.dsbench_hytm1.-t.10000.-mr.debra.-ma.new.-mp.none.-p.-k.100000.-i.5.-d.5.-rq.0.-rqsize.256.-nwork.107.-nrq.1.-seqwidth.48.-trial.0.-pinning.ZYRA_CLUSTER.data"/>
    <s v="LD_PRELOAD=../lib/libjemalloc.so  time timeout 13 numactl --interleave=all ./zyra.dsbench_hytm1 -t 10000 -mr debra -ma new -mp none -p -k 100000 -i 5 -d 5 -rq 0 -rqsize 256 -nwork 107 -nrq 1 &gt;&gt; output.zyra.dsbench/step394.zyra.dsbench_hytm1.-t.10000.-mr.debra.-ma.new.-mp.none.-p.-k.100000.-i.5.-d.5.-rq.0.-rqsize.256.-nwork.107.-nrq.1.-seqwidth.48.-trial.0.-pinning.ZYRA_CLUSTER.data 2&gt;&gt;output.zyra.dsbench/stderr.out"/>
    <s v="zyra"/>
    <x v="13"/>
    <x v="3"/>
  </r>
  <r>
    <s v="step126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97594310"/>
    <n v="97604806"/>
    <n v="19519911"/>
    <n v="48738518"/>
    <n v="10000"/>
    <m/>
    <m/>
    <m/>
    <m/>
    <m/>
    <n v="10000"/>
    <n v="201943.23"/>
    <n v="20"/>
    <n v="100000"/>
    <n v="72"/>
    <s v="debra"/>
    <s v="new"/>
    <s v="none"/>
    <m/>
    <n v="8"/>
    <n v="1"/>
    <m/>
    <n v="27.592400000000001"/>
    <n v="2.7015199999999999"/>
    <n v="3869.19"/>
    <m/>
    <n v="1943.23"/>
    <m/>
    <m/>
    <m/>
    <m/>
    <m/>
    <n v="32293451"/>
    <n v="468085561"/>
    <n v="1130727"/>
    <n v="40684"/>
    <n v="0"/>
    <m/>
    <m/>
    <m/>
    <m/>
    <m/>
    <m/>
    <s v="step126.zyra.dsbench_hytm2_3path.-t.10000.-mr.debra.-ma.new.-mp.none.-p.-k.100000.-i.20.-d.20.-rq.0.-rqsize.256.-nwork.72.-nrq.0.-seqwidth.48.-trial.2.-pinning.ZYRA_CLUSTER.data"/>
    <s v="LD_PRELOAD=../lib/libjemalloc.so  time timeout 13 numactl --interleave=all ./zyra.dsbench_hytm2_3path -t 10000 -mr debra -ma new -mp none -p -k 100000 -i 20 -d 20 -rq 0 -rqsize 256 -nwork 72 -nrq 0 &gt;&gt; output.zyra.dsbench/step126.zyra.dsbench_hytm2_3path.-t.10000.-mr.debra.-ma.new.-mp.none.-p.-k.100000.-i.20.-d.20.-rq.0.-rqsize.256.-nwork.72.-nrq.0.-seqwidth.48.-trial.2.-pinning.ZYRA_CLUSTER.data 2&gt;&gt;output.zyra.dsbench/stderr.out"/>
    <s v="zyra"/>
    <x v="15"/>
    <x v="2"/>
  </r>
  <r>
    <s v="step1026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72798843"/>
    <n v="72808013"/>
    <n v="14560685"/>
    <n v="36359247"/>
    <n v="10000"/>
    <m/>
    <m/>
    <m/>
    <m/>
    <m/>
    <n v="10000"/>
    <n v="201117.59"/>
    <n v="20"/>
    <n v="10000"/>
    <n v="18"/>
    <s v="debra"/>
    <s v="new"/>
    <s v="none"/>
    <m/>
    <n v="8"/>
    <n v="1"/>
    <m/>
    <n v="7.9458700000000002"/>
    <n v="0.22869400000000001"/>
    <n v="1299.5899999999999"/>
    <m/>
    <n v="1117.5899999999999"/>
    <m/>
    <m/>
    <m/>
    <m/>
    <m/>
    <n v="157721480"/>
    <n v="215944366"/>
    <n v="778892"/>
    <n v="17713"/>
    <n v="0"/>
    <m/>
    <m/>
    <m/>
    <m/>
    <m/>
    <m/>
    <s v="step1026.zyra.dsbench_hytm2_3path.-t.10000.-mr.debra.-ma.new.-mp.none.-p.-k.10000.-i.20.-d.20.-rq.0.-rqsize.256.-nwork.18.-nrq.0.-seqwidth.48.-trial.2.-pinning.ZYRA_CLUSTER.data"/>
    <s v="LD_PRELOAD=../lib/libjemalloc.so  time timeout 13 numactl --interleave=all ./zyra.dsbench_hytm2_3path -t 10000 -mr debra -ma new -mp none -p -k 10000 -i 20 -d 20 -rq 0 -rqsize 256 -nwork 18 -nrq 0 &gt;&gt; output.zyra.dsbench/step1026.zyra.dsbench_hytm2_3path.-t.10000.-mr.debra.-ma.new.-mp.none.-p.-k.10000.-i.20.-d.20.-rq.0.-rqsize.256.-nwork.18.-nrq.0.-seqwidth.48.-trial.2.-pinning.ZYRA_CLUSTER.data 2&gt;&gt;output.zyra.dsbench/stderr.out"/>
    <s v="zyra"/>
    <x v="16"/>
    <x v="8"/>
  </r>
  <r>
    <s v="step1001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50346"/>
    <n v="7400180"/>
    <n v="46967"/>
    <n v="7273"/>
    <n v="0"/>
    <m/>
    <m/>
    <m/>
    <m/>
    <m/>
    <m/>
    <s v="step1001.zyra.dsbench_hytm2_3path.-t.10000.-mr.debra.-ma.new.-mp.none.-p.-k.10000.-i.5.-d.5.-rq.0.-rqsize.256.-nwork.89.-nrq.1.-seqwidth.48.-trial.1.-pinning.ZYRA_CLUSTER.data"/>
    <s v="LD_PRELOAD=../lib/libjemalloc.so  time timeout 13 numactl --interleave=all ./zyra.dsbench_hytm2_3path -t 10000 -mr debra -ma new -mp none -p -k 10000 -i 5 -d 5 -rq 0 -rqsize 256 -nwork 89 -nrq 1 &gt;&gt; output.zyra.dsbench/step1001.zyra.dsbench_hytm2_3path.-t.10000.-mr.debra.-ma.new.-mp.none.-p.-k.10000.-i.5.-d.5.-rq.0.-rqsize.256.-nwork.89.-nrq.1.-seqwidth.48.-trial.1.-pinning.ZYRA_CLUSTER.data 2&gt;&gt;output.zyra.dsbench/stderr.out"/>
    <s v="zyra"/>
    <x v="14"/>
    <x v="4"/>
  </r>
  <r>
    <s v="step395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21896788"/>
    <n v="21903325"/>
    <n v="4380011"/>
    <n v="43767187"/>
    <n v="10000"/>
    <m/>
    <m/>
    <m/>
    <m/>
    <m/>
    <n v="10000"/>
    <n v="57026.3"/>
    <n v="5"/>
    <n v="100000"/>
    <n v="107"/>
    <s v="debra"/>
    <s v="new"/>
    <s v="none"/>
    <m/>
    <n v="8"/>
    <n v="1"/>
    <m/>
    <n v="9.6720100000000002"/>
    <n v="0.828071"/>
    <n v="6520.07"/>
    <m/>
    <n v="7026.3"/>
    <m/>
    <m/>
    <m/>
    <m/>
    <m/>
    <n v="437261168"/>
    <n v="82837212"/>
    <n v="410706"/>
    <n v="0"/>
    <n v="6.38795"/>
    <m/>
    <m/>
    <m/>
    <m/>
    <m/>
    <m/>
    <s v="step395.zyra.dsbench_hytm1.-t.10000.-mr.debra.-ma.new.-mp.none.-p.-k.100000.-i.5.-d.5.-rq.0.-rqsize.256.-nwork.107.-nrq.1.-seqwidth.48.-trial.1.-pinning.ZYRA_CLUSTER.data"/>
    <s v="LD_PRELOAD=../lib/libjemalloc.so  time timeout 13 numactl --interleave=all ./zyra.dsbench_hytm1 -t 10000 -mr debra -ma new -mp none -p -k 100000 -i 5 -d 5 -rq 0 -rqsize 256 -nwork 107 -nrq 1 &gt;&gt; output.zyra.dsbench/step395.zyra.dsbench_hytm1.-t.10000.-mr.debra.-ma.new.-mp.none.-p.-k.100000.-i.5.-d.5.-rq.0.-rqsize.256.-nwork.107.-nrq.1.-seqwidth.48.-trial.1.-pinning.ZYRA_CLUSTER.data 2&gt;&gt;output.zyra.dsbench/stderr.out"/>
    <s v="zyra"/>
    <x v="13"/>
    <x v="3"/>
  </r>
  <r>
    <s v="step396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21356512"/>
    <n v="21345979"/>
    <n v="4270249"/>
    <n v="42665076"/>
    <n v="10000"/>
    <m/>
    <m/>
    <m/>
    <m/>
    <m/>
    <n v="10000"/>
    <n v="57140.13"/>
    <n v="5"/>
    <n v="100000"/>
    <n v="107"/>
    <s v="debra"/>
    <s v="new"/>
    <s v="none"/>
    <m/>
    <n v="8"/>
    <n v="1"/>
    <m/>
    <n v="9.9314099999999996"/>
    <n v="0.83397900000000003"/>
    <n v="6685.66"/>
    <m/>
    <n v="7140.13"/>
    <m/>
    <m/>
    <m/>
    <m/>
    <m/>
    <n v="426233732"/>
    <n v="84832779"/>
    <n v="417037"/>
    <n v="0"/>
    <n v="6.34945"/>
    <m/>
    <m/>
    <m/>
    <m/>
    <m/>
    <m/>
    <s v="step396.zyra.dsbench_hytm1.-t.10000.-mr.debra.-ma.new.-mp.none.-p.-k.100000.-i.5.-d.5.-rq.0.-rqsize.256.-nwork.107.-nrq.1.-seqwidth.48.-trial.2.-pinning.ZYRA_CLUSTER.data"/>
    <s v="LD_PRELOAD=../lib/libjemalloc.so  time timeout 13 numactl --interleave=all ./zyra.dsbench_hytm1 -t 10000 -mr debra -ma new -mp none -p -k 100000 -i 5 -d 5 -rq 0 -rqsize 256 -nwork 107 -nrq 1 &gt;&gt; output.zyra.dsbench/step396.zyra.dsbench_hytm1.-t.10000.-mr.debra.-ma.new.-mp.none.-p.-k.100000.-i.5.-d.5.-rq.0.-rqsize.256.-nwork.107.-nrq.1.-seqwidth.48.-trial.2.-pinning.ZYRA_CLUSTER.data 2&gt;&gt;output.zyra.dsbench/stderr.out"/>
    <s v="zyra"/>
    <x v="13"/>
    <x v="3"/>
  </r>
  <r>
    <s v="step397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51638019"/>
    <n v="51631967"/>
    <n v="10326998"/>
    <n v="103149897"/>
    <n v="10000"/>
    <m/>
    <m/>
    <m/>
    <m/>
    <m/>
    <n v="10000"/>
    <n v="52442.98"/>
    <n v="5"/>
    <n v="100000"/>
    <n v="126"/>
    <s v="debra"/>
    <s v="new"/>
    <s v="none"/>
    <m/>
    <n v="8"/>
    <n v="1"/>
    <m/>
    <n v="9.4024999999999999"/>
    <n v="0.72266399999999997"/>
    <n v="3218.09"/>
    <m/>
    <n v="2442.98"/>
    <m/>
    <m/>
    <m/>
    <m/>
    <m/>
    <n v="1030910392"/>
    <n v="156941728"/>
    <n v="588583"/>
    <n v="0"/>
    <n v="3.17896"/>
    <m/>
    <m/>
    <m/>
    <m/>
    <m/>
    <m/>
    <s v="step397.zyra.dsbench_hytm1.-t.10000.-mr.debra.-ma.new.-mp.none.-p.-k.100000.-i.5.-d.5.-rq.0.-rqsize.256.-nwork.126.-nrq.0.-seqwidth.48.-trial.0.-pinning.ZYRA_CLUSTER.data"/>
    <s v="LD_PRELOAD=../lib/libjemalloc.so  time timeout 13 numactl --interleave=all ./zyra.dsbench_hytm1 -t 10000 -mr debra -ma new -mp none -p -k 100000 -i 5 -d 5 -rq 0 -rqsize 256 -nwork 126 -nrq 0 &gt;&gt; output.zyra.dsbench/step397.zyra.dsbench_hytm1.-t.10000.-mr.debra.-ma.new.-mp.none.-p.-k.100000.-i.5.-d.5.-rq.0.-rqsize.256.-nwork.126.-nrq.0.-seqwidth.48.-trial.0.-pinning.ZYRA_CLUSTER.data 2&gt;&gt;output.zyra.dsbench/stderr.out"/>
    <s v="zyra"/>
    <x v="12"/>
    <x v="5"/>
  </r>
  <r>
    <s v="step39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51652713"/>
    <n v="51658694"/>
    <n v="10331140"/>
    <n v="103201728"/>
    <n v="10000"/>
    <m/>
    <m/>
    <m/>
    <m/>
    <m/>
    <n v="10000"/>
    <n v="52461.65"/>
    <n v="5"/>
    <n v="100000"/>
    <n v="126"/>
    <s v="debra"/>
    <s v="new"/>
    <s v="none"/>
    <m/>
    <n v="8"/>
    <n v="1"/>
    <m/>
    <n v="9.3819700000000008"/>
    <n v="0.72258100000000003"/>
    <n v="3218.91"/>
    <m/>
    <n v="2461.65"/>
    <m/>
    <m/>
    <m/>
    <m/>
    <m/>
    <n v="1031428008"/>
    <n v="156721089"/>
    <n v="589277"/>
    <n v="0"/>
    <n v="3.1988799999999999"/>
    <m/>
    <m/>
    <m/>
    <m/>
    <m/>
    <m/>
    <s v="step398.zyra.dsbench_hytm1.-t.10000.-mr.debra.-ma.new.-mp.none.-p.-k.100000.-i.5.-d.5.-rq.0.-rqsize.256.-nwork.126.-nrq.0.-seqwidth.48.-trial.1.-pinning.ZYRA_CLUSTER.data"/>
    <s v="LD_PRELOAD=../lib/libjemalloc.so  time timeout 13 numactl --interleave=all ./zyra.dsbench_hytm1 -t 10000 -mr debra -ma new -mp none -p -k 100000 -i 5 -d 5 -rq 0 -rqsize 256 -nwork 126 -nrq 0 &gt;&gt; output.zyra.dsbench/step398.zyra.dsbench_hytm1.-t.10000.-mr.debra.-ma.new.-mp.none.-p.-k.100000.-i.5.-d.5.-rq.0.-rqsize.256.-nwork.126.-nrq.0.-seqwidth.48.-trial.1.-pinning.ZYRA_CLUSTER.data 2&gt;&gt;output.zyra.dsbench/stderr.out"/>
    <s v="zyra"/>
    <x v="12"/>
    <x v="5"/>
  </r>
  <r>
    <s v="step399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51522017"/>
    <n v="51509779"/>
    <n v="10303179"/>
    <n v="102917652"/>
    <n v="10000"/>
    <m/>
    <m/>
    <m/>
    <m/>
    <m/>
    <n v="10000"/>
    <n v="52475.68"/>
    <n v="5"/>
    <n v="100000"/>
    <n v="126"/>
    <s v="debra"/>
    <s v="new"/>
    <s v="none"/>
    <m/>
    <n v="8"/>
    <n v="1"/>
    <m/>
    <n v="9.4752700000000001"/>
    <n v="0.734039"/>
    <n v="3227.84"/>
    <m/>
    <n v="2475.6799999999998"/>
    <m/>
    <m/>
    <m/>
    <m/>
    <m/>
    <n v="1028589391"/>
    <n v="154546758"/>
    <n v="587129"/>
    <n v="0"/>
    <n v="3.1850700000000001"/>
    <m/>
    <m/>
    <m/>
    <m/>
    <m/>
    <m/>
    <s v="step399.zyra.dsbench_hytm1.-t.10000.-mr.debra.-ma.new.-mp.none.-p.-k.100000.-i.5.-d.5.-rq.0.-rqsize.256.-nwork.126.-nrq.0.-seqwidth.48.-trial.2.-pinning.ZYRA_CLUSTER.data"/>
    <s v="LD_PRELOAD=../lib/libjemalloc.so  time timeout 13 numactl --interleave=all ./zyra.dsbench_hytm1 -t 10000 -mr debra -ma new -mp none -p -k 100000 -i 5 -d 5 -rq 0 -rqsize 256 -nwork 126 -nrq 0 &gt;&gt; output.zyra.dsbench/step399.zyra.dsbench_hytm1.-t.10000.-mr.debra.-ma.new.-mp.none.-p.-k.100000.-i.5.-d.5.-rq.0.-rqsize.256.-nwork.126.-nrq.0.-seqwidth.48.-trial.2.-pinning.ZYRA_CLUSTER.data 2&gt;&gt;output.zyra.dsbench/stderr.out"/>
    <s v="zyra"/>
    <x v="12"/>
    <x v="5"/>
  </r>
  <r>
    <s v="step39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133358571"/>
    <n v="10000"/>
    <m/>
    <m/>
    <m/>
    <m/>
    <m/>
    <n v="10000"/>
    <n v="1320.71"/>
    <n v="0"/>
    <n v="100000"/>
    <n v="107"/>
    <s v="debra"/>
    <s v="new"/>
    <s v="none"/>
    <m/>
    <n v="8"/>
    <n v="1"/>
    <m/>
    <n v="24.657299999999999"/>
    <n v="7.0594400000000002E-2"/>
    <n v="2139.4699999999998"/>
    <m/>
    <n v="1320.71"/>
    <m/>
    <m/>
    <m/>
    <m/>
    <m/>
    <n v="4292134"/>
    <n v="1330031889"/>
    <n v="98324"/>
    <n v="1097804"/>
    <n v="0"/>
    <m/>
    <m/>
    <m/>
    <m/>
    <m/>
    <m/>
    <s v="step39.zyra.dsbench_hytm2_3path.-t.10000.-mr.debra.-ma.new.-mp.none.-p.-k.100000.-i.0.-d.0.-rq.0.-rqsize.256.-nwork.107.-nrq.1.-seqwidth.48.-trial.2.-pinning.ZYRA_CLUSTER.data"/>
    <s v="LD_PRELOAD=../lib/libjemalloc.so  time timeout 13 numactl --interleave=all ./zyra.dsbench_hytm2_3path -t 10000 -mr debra -ma new -mp none -p -k 100000 -i 0 -d 0 -rq 0 -rqsize 256 -nwork 107 -nrq 1 &gt;&gt; output.zyra.dsbench/step39.zyra.dsbench_hytm2_3path.-t.10000.-mr.debra.-ma.new.-mp.none.-p.-k.100000.-i.0.-d.0.-rq.0.-rqsize.256.-nwork.107.-nrq.1.-seqwidth.48.-trial.2.-pinning.ZYRA_CLUSTER.data 2&gt;&gt;output.zyra.dsbench/stderr.out"/>
    <s v="zyra"/>
    <x v="3"/>
    <x v="3"/>
  </r>
  <r>
    <s v="step3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3040749"/>
    <n v="10000"/>
    <m/>
    <m/>
    <m/>
    <m/>
    <m/>
    <n v="10000"/>
    <n v="748.81100000000004"/>
    <n v="0"/>
    <n v="100000"/>
    <n v="1"/>
    <s v="debra"/>
    <s v="new"/>
    <s v="none"/>
    <m/>
    <n v="8"/>
    <n v="1"/>
    <m/>
    <n v="7.5883399999999996"/>
    <n v="8.7646100000000004E-4"/>
    <n v="1237.76"/>
    <m/>
    <n v="748.81100000000004"/>
    <m/>
    <m/>
    <m/>
    <m/>
    <m/>
    <n v="30407499"/>
    <n v="13802"/>
    <n v="2399"/>
    <n v="0"/>
    <n v="0"/>
    <m/>
    <m/>
    <m/>
    <m/>
    <m/>
    <m/>
    <s v="step3.zyra.dsbench_hytm2_3path.-t.10000.-mr.debra.-ma.new.-mp.none.-p.-k.100000.-i.0.-d.0.-rq.0.-rqsize.256.-nwork.1.-nrq.0.-seqwidth.48.-trial.2.-pinning.ZYRA_CLUSTER.data"/>
    <s v="LD_PRELOAD=../lib/libjemalloc.so  time timeout 13 numactl --interleave=all ./zyra.dsbench_hytm2_3path -t 10000 -mr debra -ma new -mp none -p -k 100000 -i 0 -d 0 -rq 0 -rqsize 256 -nwork 1 -nrq 0 &gt;&gt; output.zyra.dsbench/step3.zyra.dsbench_hytm2_3path.-t.10000.-mr.debra.-ma.new.-mp.none.-p.-k.100000.-i.0.-d.0.-rq.0.-rqsize.256.-nwork.1.-nrq.0.-seqwidth.48.-trial.2.-pinning.ZYRA_CLUSTER.data 2&gt;&gt;output.zyra.dsbench/stderr.out"/>
    <s v="zyra"/>
    <x v="6"/>
    <x v="7"/>
  </r>
  <r>
    <s v="step400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20247080"/>
    <n v="20229376"/>
    <n v="4047645"/>
    <n v="40444762"/>
    <n v="10000"/>
    <m/>
    <m/>
    <m/>
    <m/>
    <m/>
    <n v="10000"/>
    <n v="58384.09"/>
    <n v="5"/>
    <n v="100000"/>
    <n v="125"/>
    <s v="debra"/>
    <s v="new"/>
    <s v="none"/>
    <m/>
    <n v="8"/>
    <n v="1"/>
    <m/>
    <n v="10.0754"/>
    <n v="1.19777"/>
    <n v="8221.7199999999993"/>
    <m/>
    <n v="8384.09"/>
    <m/>
    <m/>
    <m/>
    <m/>
    <m/>
    <n v="403639981"/>
    <n v="93373046"/>
    <n v="807642"/>
    <n v="0"/>
    <n v="5.6630099999999999"/>
    <m/>
    <m/>
    <m/>
    <m/>
    <m/>
    <m/>
    <s v="step400.zyra.dsbench_hytm1.-t.10000.-mr.debra.-ma.new.-mp.none.-p.-k.100000.-i.5.-d.5.-rq.0.-rqsize.256.-nwork.125.-nrq.1.-seqwidth.48.-trial.0.-pinning.ZYRA_CLUSTER.data"/>
    <s v="LD_PRELOAD=../lib/libjemalloc.so  time timeout 13 numactl --interleave=all ./zyra.dsbench_hytm1 -t 10000 -mr debra -ma new -mp none -p -k 100000 -i 5 -d 5 -rq 0 -rqsize 256 -nwork 125 -nrq 1 &gt;&gt; output.zyra.dsbench/step400.zyra.dsbench_hytm1.-t.10000.-mr.debra.-ma.new.-mp.none.-p.-k.100000.-i.5.-d.5.-rq.0.-rqsize.256.-nwork.125.-nrq.1.-seqwidth.48.-trial.0.-pinning.ZYRA_CLUSTER.data 2&gt;&gt;output.zyra.dsbench/stderr.out"/>
    <s v="zyra"/>
    <x v="13"/>
    <x v="5"/>
  </r>
  <r>
    <s v="step401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24256188"/>
    <n v="24251107"/>
    <n v="4850729"/>
    <n v="48463042"/>
    <n v="10000"/>
    <m/>
    <m/>
    <m/>
    <m/>
    <m/>
    <n v="10000"/>
    <n v="58046.080000000002"/>
    <n v="5"/>
    <n v="100000"/>
    <n v="125"/>
    <s v="debra"/>
    <s v="new"/>
    <s v="none"/>
    <m/>
    <n v="8"/>
    <n v="1"/>
    <m/>
    <n v="9.9348700000000001"/>
    <n v="1.1603000000000001"/>
    <n v="6872.87"/>
    <m/>
    <n v="8046.08"/>
    <m/>
    <m/>
    <m/>
    <m/>
    <m/>
    <n v="484145259"/>
    <n v="97342369"/>
    <n v="485167"/>
    <n v="0"/>
    <n v="6.3432700000000004"/>
    <m/>
    <m/>
    <m/>
    <m/>
    <m/>
    <m/>
    <s v="step401.zyra.dsbench_hytm1.-t.10000.-mr.debra.-ma.new.-mp.none.-p.-k.100000.-i.5.-d.5.-rq.0.-rqsize.256.-nwork.125.-nrq.1.-seqwidth.48.-trial.1.-pinning.ZYRA_CLUSTER.data"/>
    <s v="LD_PRELOAD=../lib/libjemalloc.so  time timeout 13 numactl --interleave=all ./zyra.dsbench_hytm1 -t 10000 -mr debra -ma new -mp none -p -k 100000 -i 5 -d 5 -rq 0 -rqsize 256 -nwork 125 -nrq 1 &gt;&gt; output.zyra.dsbench/step401.zyra.dsbench_hytm1.-t.10000.-mr.debra.-ma.new.-mp.none.-p.-k.100000.-i.5.-d.5.-rq.0.-rqsize.256.-nwork.125.-nrq.1.-seqwidth.48.-trial.1.-pinning.ZYRA_CLUSTER.data 2&gt;&gt;output.zyra.dsbench/stderr.out"/>
    <s v="zyra"/>
    <x v="13"/>
    <x v="5"/>
  </r>
  <r>
    <s v="step402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24221933"/>
    <n v="24206694"/>
    <n v="4842862"/>
    <n v="48398866"/>
    <n v="10000"/>
    <m/>
    <m/>
    <m/>
    <m/>
    <m/>
    <n v="10000"/>
    <n v="58071.97"/>
    <n v="5"/>
    <n v="100000"/>
    <n v="125"/>
    <s v="debra"/>
    <s v="new"/>
    <s v="none"/>
    <m/>
    <n v="8"/>
    <n v="1"/>
    <m/>
    <n v="9.7588500000000007"/>
    <n v="1.1517500000000001"/>
    <n v="6865.77"/>
    <m/>
    <n v="8071.97"/>
    <m/>
    <m/>
    <m/>
    <m/>
    <m/>
    <n v="483503592"/>
    <n v="97148879"/>
    <n v="485076"/>
    <n v="0"/>
    <n v="6.3578299999999999"/>
    <m/>
    <m/>
    <m/>
    <m/>
    <m/>
    <m/>
    <s v="step402.zyra.dsbench_hytm1.-t.10000.-mr.debra.-ma.new.-mp.none.-p.-k.100000.-i.5.-d.5.-rq.0.-rqsize.256.-nwork.125.-nrq.1.-seqwidth.48.-trial.2.-pinning.ZYRA_CLUSTER.data"/>
    <s v="LD_PRELOAD=../lib/libjemalloc.so  time timeout 13 numactl --interleave=all ./zyra.dsbench_hytm1 -t 10000 -mr debra -ma new -mp none -p -k 100000 -i 5 -d 5 -rq 0 -rqsize 256 -nwork 125 -nrq 1 &gt;&gt; output.zyra.dsbench/step402.zyra.dsbench_hytm1.-t.10000.-mr.debra.-ma.new.-mp.none.-p.-k.100000.-i.5.-d.5.-rq.0.-rqsize.256.-nwork.125.-nrq.1.-seqwidth.48.-trial.2.-pinning.ZYRA_CLUSTER.data 2&gt;&gt;output.zyra.dsbench/stderr.out"/>
    <s v="zyra"/>
    <x v="13"/>
    <x v="5"/>
  </r>
  <r>
    <s v="step1270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350393699"/>
    <n v="10000"/>
    <m/>
    <m/>
    <m/>
    <m/>
    <m/>
    <n v="10000"/>
    <n v="657.02700000000004"/>
    <n v="0"/>
    <n v="10000"/>
    <n v="144"/>
    <s v="debra"/>
    <s v="new"/>
    <s v="none"/>
    <m/>
    <n v="8"/>
    <n v="1"/>
    <m/>
    <n v="0.47884900000000002"/>
    <n v="0.11000600000000001"/>
    <n v="1084.3699999999999"/>
    <m/>
    <n v="657.02700000000004"/>
    <m/>
    <m/>
    <m/>
    <m/>
    <m/>
    <n v="3503936783"/>
    <n v="1522551"/>
    <n v="212"/>
    <n v="0"/>
    <n v="1.14516E-4"/>
    <m/>
    <m/>
    <m/>
    <m/>
    <m/>
    <m/>
    <s v="step1270.zyra.dsbench_hytm1.-t.10000.-mr.debra.-ma.new.-mp.none.-p.-k.10000.-i.0.-d.0.-rq.0.-rqsize.256.-nwork.144.-nrq.0.-seqwidth.48.-trial.0.-pinning.ZYRA_CLUSTER.data"/>
    <s v="LD_PRELOAD=../lib/libjemalloc.so  time timeout 13 numactl --interleave=all ./zyra.dsbench_hytm1 -t 10000 -mr debra -ma new -mp none -p -k 10000 -i 0 -d 0 -rq 0 -rqsize 256 -nwork 144 -nrq 0 &gt;&gt; output.zyra.dsbench/step1270.zyra.dsbench_hytm1.-t.10000.-mr.debra.-ma.new.-mp.none.-p.-k.10000.-i.0.-d.0.-rq.0.-rqsize.256.-nwork.144.-nrq.0.-seqwidth.48.-trial.0.-pinning.ZYRA_CLUSTER.data 2&gt;&gt;output.zyra.dsbench/stderr.out"/>
    <s v="zyra"/>
    <x v="4"/>
    <x v="6"/>
  </r>
  <r>
    <s v="step403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53803162"/>
    <n v="53803067"/>
    <n v="10760622"/>
    <n v="107479762"/>
    <n v="10000"/>
    <m/>
    <m/>
    <m/>
    <m/>
    <m/>
    <n v="10000"/>
    <n v="52487.21"/>
    <n v="5"/>
    <n v="100000"/>
    <n v="144"/>
    <s v="debra"/>
    <s v="new"/>
    <s v="none"/>
    <m/>
    <n v="8"/>
    <n v="1"/>
    <m/>
    <n v="9.5515299999999996"/>
    <n v="0.73191300000000004"/>
    <n v="3537.08"/>
    <m/>
    <n v="2487.21"/>
    <m/>
    <m/>
    <m/>
    <m/>
    <m/>
    <n v="1074158440"/>
    <n v="180276490"/>
    <n v="639184"/>
    <n v="0"/>
    <n v="3.3539400000000001"/>
    <m/>
    <m/>
    <m/>
    <m/>
    <m/>
    <m/>
    <s v="step403.zyra.dsbench_hytm1.-t.10000.-mr.debra.-ma.new.-mp.none.-p.-k.100000.-i.5.-d.5.-rq.0.-rqsize.256.-nwork.144.-nrq.0.-seqwidth.48.-trial.0.-pinning.ZYRA_CLUSTER.data"/>
    <s v="LD_PRELOAD=../lib/libjemalloc.so  time timeout 13 numactl --interleave=all ./zyra.dsbench_hytm1 -t 10000 -mr debra -ma new -mp none -p -k 100000 -i 5 -d 5 -rq 0 -rqsize 256 -nwork 144 -nrq 0 &gt;&gt; output.zyra.dsbench/step403.zyra.dsbench_hytm1.-t.10000.-mr.debra.-ma.new.-mp.none.-p.-k.100000.-i.5.-d.5.-rq.0.-rqsize.256.-nwork.144.-nrq.0.-seqwidth.48.-trial.0.-pinning.ZYRA_CLUSTER.data 2&gt;&gt;output.zyra.dsbench/stderr.out"/>
    <s v="zyra"/>
    <x v="12"/>
    <x v="6"/>
  </r>
  <r>
    <s v="step40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53295141"/>
    <n v="53295700"/>
    <n v="10659084"/>
    <n v="106469218"/>
    <n v="10000"/>
    <m/>
    <m/>
    <m/>
    <m/>
    <m/>
    <n v="10000"/>
    <n v="52572.93"/>
    <n v="5"/>
    <n v="100000"/>
    <n v="144"/>
    <s v="debra"/>
    <s v="new"/>
    <s v="none"/>
    <m/>
    <n v="8"/>
    <n v="1"/>
    <m/>
    <n v="9.6508000000000003"/>
    <n v="0.74052600000000002"/>
    <n v="3559.83"/>
    <m/>
    <n v="2572.9299999999998"/>
    <m/>
    <m/>
    <m/>
    <m/>
    <m/>
    <n v="1064086708"/>
    <n v="187148669"/>
    <n v="605481"/>
    <n v="0"/>
    <n v="3.37676"/>
    <m/>
    <m/>
    <m/>
    <m/>
    <m/>
    <m/>
    <s v="step404.zyra.dsbench_hytm1.-t.10000.-mr.debra.-ma.new.-mp.none.-p.-k.100000.-i.5.-d.5.-rq.0.-rqsize.256.-nwork.144.-nrq.0.-seqwidth.48.-trial.1.-pinning.ZYRA_CLUSTER.data"/>
    <s v="LD_PRELOAD=../lib/libjemalloc.so  time timeout 13 numactl --interleave=all ./zyra.dsbench_hytm1 -t 10000 -mr debra -ma new -mp none -p -k 100000 -i 5 -d 5 -rq 0 -rqsize 256 -nwork 144 -nrq 0 &gt;&gt; output.zyra.dsbench/step404.zyra.dsbench_hytm1.-t.10000.-mr.debra.-ma.new.-mp.none.-p.-k.100000.-i.5.-d.5.-rq.0.-rqsize.256.-nwork.144.-nrq.0.-seqwidth.48.-trial.1.-pinning.ZYRA_CLUSTER.data 2&gt;&gt;output.zyra.dsbench/stderr.out"/>
    <s v="zyra"/>
    <x v="12"/>
    <x v="6"/>
  </r>
  <r>
    <s v="step405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54502065"/>
    <n v="54496007"/>
    <n v="10899807"/>
    <n v="108875883"/>
    <n v="10000"/>
    <m/>
    <m/>
    <m/>
    <m/>
    <m/>
    <n v="10000"/>
    <n v="52510.73"/>
    <n v="5"/>
    <n v="100000"/>
    <n v="144"/>
    <s v="debra"/>
    <s v="new"/>
    <s v="none"/>
    <m/>
    <n v="8"/>
    <n v="1"/>
    <m/>
    <n v="9.4478200000000001"/>
    <n v="0.72644299999999995"/>
    <n v="3483.68"/>
    <m/>
    <n v="2510.73"/>
    <m/>
    <m/>
    <m/>
    <m/>
    <m/>
    <n v="1088138970"/>
    <n v="172477193"/>
    <n v="619867"/>
    <n v="0"/>
    <n v="3.4510299999999998"/>
    <m/>
    <m/>
    <m/>
    <m/>
    <m/>
    <m/>
    <s v="step405.zyra.dsbench_hytm1.-t.10000.-mr.debra.-ma.new.-mp.none.-p.-k.100000.-i.5.-d.5.-rq.0.-rqsize.256.-nwork.144.-nrq.0.-seqwidth.48.-trial.2.-pinning.ZYRA_CLUSTER.data"/>
    <s v="LD_PRELOAD=../lib/libjemalloc.so  time timeout 13 numactl --interleave=all ./zyra.dsbench_hytm1 -t 10000 -mr debra -ma new -mp none -p -k 100000 -i 5 -d 5 -rq 0 -rqsize 256 -nwork 144 -nrq 0 &gt;&gt; output.zyra.dsbench/step405.zyra.dsbench_hytm1.-t.10000.-mr.debra.-ma.new.-mp.none.-p.-k.100000.-i.5.-d.5.-rq.0.-rqsize.256.-nwork.144.-nrq.0.-seqwidth.48.-trial.2.-pinning.ZYRA_CLUSTER.data 2&gt;&gt;output.zyra.dsbench/stderr.out"/>
    <s v="zyra"/>
    <x v="12"/>
    <x v="6"/>
  </r>
  <r>
    <s v="step406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25989788"/>
    <n v="25993210"/>
    <n v="5198299"/>
    <n v="51940886"/>
    <n v="10000"/>
    <m/>
    <m/>
    <m/>
    <m/>
    <m/>
    <n v="10000"/>
    <n v="57881.23"/>
    <n v="5"/>
    <n v="100000"/>
    <n v="143"/>
    <s v="debra"/>
    <s v="new"/>
    <s v="none"/>
    <m/>
    <n v="8"/>
    <n v="1"/>
    <m/>
    <n v="9.7871199999999998"/>
    <n v="0.96756699999999995"/>
    <n v="7311.36"/>
    <m/>
    <n v="7881.23"/>
    <m/>
    <m/>
    <m/>
    <m/>
    <m/>
    <n v="518956363"/>
    <n v="103340395"/>
    <n v="452498"/>
    <n v="0"/>
    <n v="6.5420699999999998"/>
    <m/>
    <m/>
    <m/>
    <m/>
    <m/>
    <m/>
    <s v="step406.zyra.dsbench_hytm1.-t.10000.-mr.debra.-ma.new.-mp.none.-p.-k.100000.-i.5.-d.5.-rq.0.-rqsize.256.-nwork.143.-nrq.1.-seqwidth.48.-trial.0.-pinning.ZYRA_CLUSTER.data"/>
    <s v="LD_PRELOAD=../lib/libjemalloc.so  time timeout 13 numactl --interleave=all ./zyra.dsbench_hytm1 -t 10000 -mr debra -ma new -mp none -p -k 100000 -i 5 -d 5 -rq 0 -rqsize 256 -nwork 143 -nrq 1 &gt;&gt; output.zyra.dsbench/step406.zyra.dsbench_hytm1.-t.10000.-mr.debra.-ma.new.-mp.none.-p.-k.100000.-i.5.-d.5.-rq.0.-rqsize.256.-nwork.143.-nrq.1.-seqwidth.48.-trial.0.-pinning.ZYRA_CLUSTER.data 2&gt;&gt;output.zyra.dsbench/stderr.out"/>
    <s v="zyra"/>
    <x v="13"/>
    <x v="6"/>
  </r>
  <r>
    <s v="step407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25795483"/>
    <n v="25795481"/>
    <n v="5159096"/>
    <n v="51546222"/>
    <n v="10000"/>
    <m/>
    <m/>
    <m/>
    <m/>
    <m/>
    <n v="10000"/>
    <n v="57940.51"/>
    <n v="5"/>
    <n v="100000"/>
    <n v="143"/>
    <s v="debra"/>
    <s v="new"/>
    <s v="none"/>
    <m/>
    <n v="8"/>
    <n v="1"/>
    <m/>
    <n v="9.7678600000000007"/>
    <n v="0.96627799999999997"/>
    <n v="7374.48"/>
    <m/>
    <n v="7940.51"/>
    <m/>
    <m/>
    <m/>
    <m/>
    <m/>
    <n v="515014931"/>
    <n v="106454167"/>
    <n v="447292"/>
    <n v="0"/>
    <n v="6.5382300000000004"/>
    <m/>
    <m/>
    <m/>
    <m/>
    <m/>
    <m/>
    <s v="step407.zyra.dsbench_hytm1.-t.10000.-mr.debra.-ma.new.-mp.none.-p.-k.100000.-i.5.-d.5.-rq.0.-rqsize.256.-nwork.143.-nrq.1.-seqwidth.48.-trial.1.-pinning.ZYRA_CLUSTER.data"/>
    <s v="LD_PRELOAD=../lib/libjemalloc.so  time timeout 13 numactl --interleave=all ./zyra.dsbench_hytm1 -t 10000 -mr debra -ma new -mp none -p -k 100000 -i 5 -d 5 -rq 0 -rqsize 256 -nwork 143 -nrq 1 &gt;&gt; output.zyra.dsbench/step407.zyra.dsbench_hytm1.-t.10000.-mr.debra.-ma.new.-mp.none.-p.-k.100000.-i.5.-d.5.-rq.0.-rqsize.256.-nwork.143.-nrq.1.-seqwidth.48.-trial.1.-pinning.ZYRA_CLUSTER.data 2&gt;&gt;output.zyra.dsbench/stderr.out"/>
    <s v="zyra"/>
    <x v="13"/>
    <x v="6"/>
  </r>
  <r>
    <s v="step40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25529498"/>
    <n v="25540762"/>
    <n v="5107026"/>
    <n v="51021662"/>
    <n v="10000"/>
    <m/>
    <m/>
    <m/>
    <m/>
    <m/>
    <n v="10000"/>
    <n v="57959.54"/>
    <n v="5"/>
    <n v="100000"/>
    <n v="143"/>
    <s v="debra"/>
    <s v="new"/>
    <s v="none"/>
    <m/>
    <n v="8"/>
    <n v="1"/>
    <m/>
    <n v="9.8577700000000004"/>
    <n v="0.963144"/>
    <n v="7436.19"/>
    <m/>
    <n v="7959.54"/>
    <m/>
    <m/>
    <m/>
    <m/>
    <m/>
    <n v="509757459"/>
    <n v="104251350"/>
    <n v="459169"/>
    <n v="0"/>
    <n v="6.5412499999999998"/>
    <m/>
    <m/>
    <m/>
    <m/>
    <m/>
    <m/>
    <s v="step408.zyra.dsbench_hytm1.-t.10000.-mr.debra.-ma.new.-mp.none.-p.-k.100000.-i.5.-d.5.-rq.0.-rqsize.256.-nwork.143.-nrq.1.-seqwidth.48.-trial.2.-pinning.ZYRA_CLUSTER.data"/>
    <s v="LD_PRELOAD=../lib/libjemalloc.so  time timeout 13 numactl --interleave=all ./zyra.dsbench_hytm1 -t 10000 -mr debra -ma new -mp none -p -k 100000 -i 5 -d 5 -rq 0 -rqsize 256 -nwork 143 -nrq 1 &gt;&gt; output.zyra.dsbench/step408.zyra.dsbench_hytm1.-t.10000.-mr.debra.-ma.new.-mp.none.-p.-k.100000.-i.5.-d.5.-rq.0.-rqsize.256.-nwork.143.-nrq.1.-seqwidth.48.-trial.2.-pinning.ZYRA_CLUSTER.data 2&gt;&gt;output.zyra.dsbench/stderr.out"/>
    <s v="zyra"/>
    <x v="13"/>
    <x v="6"/>
  </r>
  <r>
    <s v="step40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5045922"/>
    <n v="5047279"/>
    <n v="1009320"/>
    <n v="2520499"/>
    <n v="10000"/>
    <m/>
    <m/>
    <m/>
    <m/>
    <m/>
    <n v="10000"/>
    <n v="20928.161"/>
    <n v="20"/>
    <n v="100000"/>
    <n v="1"/>
    <s v="debra"/>
    <s v="new"/>
    <s v="none"/>
    <m/>
    <n v="8"/>
    <n v="1"/>
    <m/>
    <n v="8.9045500000000004"/>
    <n v="1.2329E-2"/>
    <n v="1439.4"/>
    <m/>
    <n v="928.16099999999994"/>
    <m/>
    <m/>
    <m/>
    <m/>
    <m/>
    <n v="25146047"/>
    <n v="1186879"/>
    <n v="58952"/>
    <n v="0"/>
    <n v="0.18831100000000001"/>
    <m/>
    <m/>
    <m/>
    <m/>
    <m/>
    <m/>
    <s v="step409.zyra.dsbench_hytm1.-t.10000.-mr.debra.-ma.new.-mp.none.-p.-k.100000.-i.20.-d.20.-rq.0.-rqsize.256.-nwork.1.-nrq.0.-seqwidth.48.-trial.0.-pinning.ZYRA_CLUSTER.data"/>
    <s v="LD_PRELOAD=../lib/libjemalloc.so  time timeout 13 numactl --interleave=all ./zyra.dsbench_hytm1 -t 10000 -mr debra -ma new -mp none -p -k 100000 -i 20 -d 20 -rq 0 -rqsize 256 -nwork 1 -nrq 0 &gt;&gt; output.zyra.dsbench/step409.zyra.dsbench_hytm1.-t.10000.-mr.debra.-ma.new.-mp.none.-p.-k.100000.-i.20.-d.20.-rq.0.-rqsize.256.-nwork.1.-nrq.0.-seqwidth.48.-trial.0.-pinning.ZYRA_CLUSTER.data 2&gt;&gt;output.zyra.dsbench/stderr.out"/>
    <s v="zyra"/>
    <x v="15"/>
    <x v="7"/>
  </r>
  <r>
    <s v="step40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215765359"/>
    <n v="10000"/>
    <m/>
    <m/>
    <m/>
    <m/>
    <m/>
    <n v="10000"/>
    <n v="739.279"/>
    <n v="0"/>
    <n v="100000"/>
    <n v="126"/>
    <s v="debra"/>
    <s v="new"/>
    <s v="none"/>
    <m/>
    <n v="8"/>
    <n v="1"/>
    <m/>
    <n v="8.3484400000000001"/>
    <n v="4.0713100000000002E-2"/>
    <n v="1537.03"/>
    <m/>
    <n v="739.279"/>
    <m/>
    <m/>
    <m/>
    <m/>
    <m/>
    <n v="2157653594"/>
    <n v="3748237"/>
    <n v="46814"/>
    <n v="2913"/>
    <n v="0"/>
    <m/>
    <m/>
    <m/>
    <m/>
    <m/>
    <m/>
    <s v="step40.zyra.dsbench_hytm2_3path.-t.10000.-mr.debra.-ma.new.-mp.none.-p.-k.100000.-i.0.-d.0.-rq.0.-rqsize.256.-nwork.126.-nrq.0.-seqwidth.48.-trial.0.-pinning.ZYRA_CLUSTER.data"/>
    <s v="LD_PRELOAD=../lib/libjemalloc.so  time timeout 13 numactl --interleave=all ./zyra.dsbench_hytm2_3path -t 10000 -mr debra -ma new -mp none -p -k 100000 -i 0 -d 0 -rq 0 -rqsize 256 -nwork 126 -nrq 0 &gt;&gt; output.zyra.dsbench/step40.zyra.dsbench_hytm2_3path.-t.10000.-mr.debra.-ma.new.-mp.none.-p.-k.100000.-i.0.-d.0.-rq.0.-rqsize.256.-nwork.126.-nrq.0.-seqwidth.48.-trial.0.-pinning.ZYRA_CLUSTER.data 2&gt;&gt;output.zyra.dsbench/stderr.out"/>
    <s v="zyra"/>
    <x v="6"/>
    <x v="5"/>
  </r>
  <r>
    <s v="step410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5271164"/>
    <n v="5265965"/>
    <n v="1053712"/>
    <n v="2629999"/>
    <n v="10000"/>
    <m/>
    <m/>
    <m/>
    <m/>
    <m/>
    <n v="10000"/>
    <n v="20905.569"/>
    <n v="20"/>
    <n v="100000"/>
    <n v="1"/>
    <s v="debra"/>
    <s v="new"/>
    <s v="none"/>
    <m/>
    <n v="8"/>
    <n v="1"/>
    <m/>
    <n v="8.8788300000000007"/>
    <n v="1.25828E-2"/>
    <n v="1447.25"/>
    <m/>
    <n v="905.56899999999996"/>
    <m/>
    <m/>
    <m/>
    <m/>
    <m/>
    <n v="26238446"/>
    <n v="1241636"/>
    <n v="61553"/>
    <n v="0"/>
    <n v="0.180896"/>
    <m/>
    <m/>
    <m/>
    <m/>
    <m/>
    <m/>
    <s v="step410.zyra.dsbench_hytm1.-t.10000.-mr.debra.-ma.new.-mp.none.-p.-k.100000.-i.20.-d.20.-rq.0.-rqsize.256.-nwork.1.-nrq.0.-seqwidth.48.-trial.1.-pinning.ZYRA_CLUSTER.data"/>
    <s v="LD_PRELOAD=../lib/libjemalloc.so  time timeout 13 numactl --interleave=all ./zyra.dsbench_hytm1 -t 10000 -mr debra -ma new -mp none -p -k 100000 -i 20 -d 20 -rq 0 -rqsize 256 -nwork 1 -nrq 0 &gt;&gt; output.zyra.dsbench/step410.zyra.dsbench_hytm1.-t.10000.-mr.debra.-ma.new.-mp.none.-p.-k.100000.-i.20.-d.20.-rq.0.-rqsize.256.-nwork.1.-nrq.0.-seqwidth.48.-trial.1.-pinning.ZYRA_CLUSTER.data 2&gt;&gt;output.zyra.dsbench/stderr.out"/>
    <s v="zyra"/>
    <x v="15"/>
    <x v="7"/>
  </r>
  <r>
    <s v="step411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5029517"/>
    <n v="5028600"/>
    <n v="1005811"/>
    <n v="2512049"/>
    <n v="10000"/>
    <m/>
    <m/>
    <m/>
    <m/>
    <m/>
    <n v="10000"/>
    <n v="20899.405999999999"/>
    <n v="20"/>
    <n v="100000"/>
    <n v="1"/>
    <s v="debra"/>
    <s v="new"/>
    <s v="none"/>
    <m/>
    <n v="8"/>
    <n v="1"/>
    <m/>
    <n v="8.8676700000000004"/>
    <n v="1.2682000000000001E-2"/>
    <n v="1450.62"/>
    <m/>
    <n v="899.40599999999995"/>
    <m/>
    <m/>
    <m/>
    <m/>
    <m/>
    <n v="25061684"/>
    <n v="1182692"/>
    <n v="58815"/>
    <n v="0"/>
    <n v="0.17022599999999999"/>
    <m/>
    <m/>
    <m/>
    <m/>
    <m/>
    <m/>
    <s v="step411.zyra.dsbench_hytm1.-t.10000.-mr.debra.-ma.new.-mp.none.-p.-k.100000.-i.20.-d.20.-rq.0.-rqsize.256.-nwork.1.-nrq.0.-seqwidth.48.-trial.2.-pinning.ZYRA_CLUSTER.data"/>
    <s v="LD_PRELOAD=../lib/libjemalloc.so  time timeout 13 numactl --interleave=all ./zyra.dsbench_hytm1 -t 10000 -mr debra -ma new -mp none -p -k 100000 -i 20 -d 20 -rq 0 -rqsize 256 -nwork 1 -nrq 0 &gt;&gt; output.zyra.dsbench/step411.zyra.dsbench_hytm1.-t.10000.-mr.debra.-ma.new.-mp.none.-p.-k.100000.-i.20.-d.20.-rq.0.-rqsize.256.-nwork.1.-nrq.0.-seqwidth.48.-trial.2.-pinning.ZYRA_CLUSTER.data 2&gt;&gt;output.zyra.dsbench/stderr.out"/>
    <s v="zyra"/>
    <x v="15"/>
    <x v="7"/>
  </r>
  <r>
    <s v="step127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354944218"/>
    <n v="10000"/>
    <m/>
    <m/>
    <m/>
    <m/>
    <m/>
    <n v="10000"/>
    <n v="666.88699999999994"/>
    <n v="0"/>
    <n v="10000"/>
    <n v="144"/>
    <s v="debra"/>
    <s v="new"/>
    <s v="none"/>
    <m/>
    <n v="8"/>
    <n v="1"/>
    <m/>
    <n v="0.50978100000000004"/>
    <n v="0.11118500000000001"/>
    <n v="1071.19"/>
    <m/>
    <n v="666.88699999999994"/>
    <m/>
    <m/>
    <m/>
    <m/>
    <m/>
    <n v="3549441728"/>
    <n v="1766835"/>
    <n v="457"/>
    <n v="0"/>
    <n v="2.4397399999999999E-4"/>
    <m/>
    <m/>
    <m/>
    <m/>
    <m/>
    <m/>
    <s v="step1271.zyra.dsbench_hytm1.-t.10000.-mr.debra.-ma.new.-mp.none.-p.-k.10000.-i.0.-d.0.-rq.0.-rqsize.256.-nwork.144.-nrq.0.-seqwidth.48.-trial.1.-pinning.ZYRA_CLUSTER.data"/>
    <s v="LD_PRELOAD=../lib/libjemalloc.so  time timeout 13 numactl --interleave=all ./zyra.dsbench_hytm1 -t 10000 -mr debra -ma new -mp none -p -k 10000 -i 0 -d 0 -rq 0 -rqsize 256 -nwork 144 -nrq 0 &gt;&gt; output.zyra.dsbench/step1271.zyra.dsbench_hytm1.-t.10000.-mr.debra.-ma.new.-mp.none.-p.-k.10000.-i.0.-d.0.-rq.0.-rqsize.256.-nwork.144.-nrq.0.-seqwidth.48.-trial.1.-pinning.ZYRA_CLUSTER.data 2&gt;&gt;output.zyra.dsbench/stderr.out"/>
    <s v="zyra"/>
    <x v="4"/>
    <x v="6"/>
  </r>
  <r>
    <s v="step412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51019997"/>
    <n v="51020740"/>
    <n v="10204073"/>
    <n v="25480678"/>
    <n v="10000"/>
    <m/>
    <m/>
    <m/>
    <m/>
    <m/>
    <n v="10000"/>
    <n v="202085.26"/>
    <n v="20"/>
    <n v="100000"/>
    <n v="18"/>
    <s v="debra"/>
    <s v="new"/>
    <s v="none"/>
    <m/>
    <n v="8"/>
    <n v="1"/>
    <m/>
    <n v="9.3833699999999993"/>
    <n v="1.7640599999999999E-2"/>
    <n v="1855.22"/>
    <m/>
    <n v="2085.2600000000002"/>
    <m/>
    <m/>
    <m/>
    <m/>
    <m/>
    <n v="254210465"/>
    <n v="21735747"/>
    <n v="596322"/>
    <n v="0"/>
    <n v="2.3298700000000001"/>
    <m/>
    <m/>
    <m/>
    <m/>
    <m/>
    <m/>
    <s v="step412.zyra.dsbench_hytm1.-t.10000.-mr.debra.-ma.new.-mp.none.-p.-k.100000.-i.20.-d.20.-rq.0.-rqsize.256.-nwork.18.-nrq.0.-seqwidth.48.-trial.0.-pinning.ZYRA_CLUSTER.data"/>
    <s v="LD_PRELOAD=../lib/libjemalloc.so  time timeout 13 numactl --interleave=all ./zyra.dsbench_hytm1 -t 10000 -mr debra -ma new -mp none -p -k 100000 -i 20 -d 20 -rq 0 -rqsize 256 -nwork 18 -nrq 0 &gt;&gt; output.zyra.dsbench/step412.zyra.dsbench_hytm1.-t.10000.-mr.debra.-ma.new.-mp.none.-p.-k.100000.-i.20.-d.20.-rq.0.-rqsize.256.-nwork.18.-nrq.0.-seqwidth.48.-trial.0.-pinning.ZYRA_CLUSTER.data 2&gt;&gt;output.zyra.dsbench/stderr.out"/>
    <s v="zyra"/>
    <x v="15"/>
    <x v="8"/>
  </r>
  <r>
    <s v="step413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51438803"/>
    <n v="51434653"/>
    <n v="10287345"/>
    <n v="25689757"/>
    <n v="10000"/>
    <m/>
    <m/>
    <m/>
    <m/>
    <m/>
    <n v="10000"/>
    <n v="202027.18"/>
    <n v="20"/>
    <n v="100000"/>
    <n v="18"/>
    <s v="debra"/>
    <s v="new"/>
    <s v="none"/>
    <m/>
    <n v="8"/>
    <n v="1"/>
    <m/>
    <n v="9.4006699999999999"/>
    <n v="1.7764100000000001E-2"/>
    <n v="1848.76"/>
    <m/>
    <n v="2027.18"/>
    <m/>
    <m/>
    <m/>
    <m/>
    <m/>
    <n v="256296465"/>
    <n v="21177798"/>
    <n v="601106"/>
    <n v="0"/>
    <n v="2.13191"/>
    <m/>
    <m/>
    <m/>
    <m/>
    <m/>
    <m/>
    <s v="step413.zyra.dsbench_hytm1.-t.10000.-mr.debra.-ma.new.-mp.none.-p.-k.100000.-i.20.-d.20.-rq.0.-rqsize.256.-nwork.18.-nrq.0.-seqwidth.48.-trial.1.-pinning.ZYRA_CLUSTER.data"/>
    <s v="LD_PRELOAD=../lib/libjemalloc.so  time timeout 13 numactl --interleave=all ./zyra.dsbench_hytm1 -t 10000 -mr debra -ma new -mp none -p -k 100000 -i 20 -d 20 -rq 0 -rqsize 256 -nwork 18 -nrq 0 &gt;&gt; output.zyra.dsbench/step413.zyra.dsbench_hytm1.-t.10000.-mr.debra.-ma.new.-mp.none.-p.-k.100000.-i.20.-d.20.-rq.0.-rqsize.256.-nwork.18.-nrq.0.-seqwidth.48.-trial.1.-pinning.ZYRA_CLUSTER.data 2&gt;&gt;output.zyra.dsbench/stderr.out"/>
    <s v="zyra"/>
    <x v="15"/>
    <x v="8"/>
  </r>
  <r>
    <s v="step414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52013603"/>
    <n v="52000136"/>
    <n v="10401373"/>
    <n v="25972531"/>
    <n v="10000"/>
    <m/>
    <m/>
    <m/>
    <m/>
    <m/>
    <n v="10000"/>
    <n v="201975.43"/>
    <n v="20"/>
    <n v="100000"/>
    <n v="18"/>
    <s v="debra"/>
    <s v="new"/>
    <s v="none"/>
    <m/>
    <n v="8"/>
    <n v="1"/>
    <m/>
    <n v="9.3590400000000002"/>
    <n v="1.7985000000000001E-2"/>
    <n v="1828.58"/>
    <m/>
    <n v="1975.43"/>
    <m/>
    <m/>
    <m/>
    <m/>
    <m/>
    <n v="259116961"/>
    <n v="21225143"/>
    <n v="608353"/>
    <n v="0"/>
    <n v="2.16127"/>
    <m/>
    <m/>
    <m/>
    <m/>
    <m/>
    <m/>
    <s v="step414.zyra.dsbench_hytm1.-t.10000.-mr.debra.-ma.new.-mp.none.-p.-k.100000.-i.20.-d.20.-rq.0.-rqsize.256.-nwork.18.-nrq.0.-seqwidth.48.-trial.2.-pinning.ZYRA_CLUSTER.data"/>
    <s v="LD_PRELOAD=../lib/libjemalloc.so  time timeout 13 numactl --interleave=all ./zyra.dsbench_hytm1 -t 10000 -mr debra -ma new -mp none -p -k 100000 -i 20 -d 20 -rq 0 -rqsize 256 -nwork 18 -nrq 0 &gt;&gt; output.zyra.dsbench/step414.zyra.dsbench_hytm1.-t.10000.-mr.debra.-ma.new.-mp.none.-p.-k.100000.-i.20.-d.20.-rq.0.-rqsize.256.-nwork.18.-nrq.0.-seqwidth.48.-trial.2.-pinning.ZYRA_CLUSTER.data 2&gt;&gt;output.zyra.dsbench/stderr.out"/>
    <s v="zyra"/>
    <x v="15"/>
    <x v="8"/>
  </r>
  <r>
    <s v="step41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34901155"/>
    <n v="34908263"/>
    <n v="6980941"/>
    <n v="17452647"/>
    <n v="10000"/>
    <m/>
    <m/>
    <m/>
    <m/>
    <m/>
    <n v="10000"/>
    <n v="204368.56"/>
    <n v="20"/>
    <n v="100000"/>
    <n v="17"/>
    <s v="debra"/>
    <s v="new"/>
    <s v="none"/>
    <m/>
    <n v="8"/>
    <n v="1"/>
    <m/>
    <n v="10.1972"/>
    <n v="0.119435"/>
    <n v="2724.74"/>
    <m/>
    <n v="4368.5600000000004"/>
    <m/>
    <m/>
    <m/>
    <m/>
    <m/>
    <n v="173933281"/>
    <n v="20440302"/>
    <n v="593193"/>
    <n v="0"/>
    <n v="4.2891000000000004"/>
    <m/>
    <m/>
    <m/>
    <m/>
    <m/>
    <m/>
    <s v="step415.zyra.dsbench_hytm1.-t.10000.-mr.debra.-ma.new.-mp.none.-p.-k.100000.-i.20.-d.20.-rq.0.-rqsize.256.-nwork.17.-nrq.1.-seqwidth.48.-trial.0.-pinning.ZYRA_CLUSTER.data"/>
    <s v="LD_PRELOAD=../lib/libjemalloc.so  time timeout 13 numactl --interleave=all ./zyra.dsbench_hytm1 -t 10000 -mr debra -ma new -mp none -p -k 100000 -i 20 -d 20 -rq 0 -rqsize 256 -nwork 17 -nrq 1 &gt;&gt; output.zyra.dsbench/step415.zyra.dsbench_hytm1.-t.10000.-mr.debra.-ma.new.-mp.none.-p.-k.100000.-i.20.-d.20.-rq.0.-rqsize.256.-nwork.17.-nrq.1.-seqwidth.48.-trial.0.-pinning.ZYRA_CLUSTER.data 2&gt;&gt;output.zyra.dsbench/stderr.out"/>
    <s v="zyra"/>
    <x v="11"/>
    <x v="8"/>
  </r>
  <r>
    <s v="step416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35106320"/>
    <n v="35100709"/>
    <n v="7020702"/>
    <n v="17547954"/>
    <n v="10000"/>
    <m/>
    <m/>
    <m/>
    <m/>
    <m/>
    <n v="10000"/>
    <n v="204338.85"/>
    <n v="20"/>
    <n v="100000"/>
    <n v="17"/>
    <s v="debra"/>
    <s v="new"/>
    <s v="none"/>
    <m/>
    <n v="8"/>
    <n v="1"/>
    <m/>
    <n v="10.181100000000001"/>
    <n v="0.118199"/>
    <n v="2707.97"/>
    <m/>
    <n v="4338.8500000000004"/>
    <m/>
    <m/>
    <m/>
    <m/>
    <m/>
    <n v="174879656"/>
    <n v="20530782"/>
    <n v="599888"/>
    <n v="0"/>
    <n v="4.2968099999999998"/>
    <m/>
    <m/>
    <m/>
    <m/>
    <m/>
    <m/>
    <s v="step416.zyra.dsbench_hytm1.-t.10000.-mr.debra.-ma.new.-mp.none.-p.-k.100000.-i.20.-d.20.-rq.0.-rqsize.256.-nwork.17.-nrq.1.-seqwidth.48.-trial.1.-pinning.ZYRA_CLUSTER.data"/>
    <s v="LD_PRELOAD=../lib/libjemalloc.so  time timeout 13 numactl --interleave=all ./zyra.dsbench_hytm1 -t 10000 -mr debra -ma new -mp none -p -k 100000 -i 20 -d 20 -rq 0 -rqsize 256 -nwork 17 -nrq 1 &gt;&gt; output.zyra.dsbench/step416.zyra.dsbench_hytm1.-t.10000.-mr.debra.-ma.new.-mp.none.-p.-k.100000.-i.20.-d.20.-rq.0.-rqsize.256.-nwork.17.-nrq.1.-seqwidth.48.-trial.1.-pinning.ZYRA_CLUSTER.data 2&gt;&gt;output.zyra.dsbench/stderr.out"/>
    <s v="zyra"/>
    <x v="11"/>
    <x v="8"/>
  </r>
  <r>
    <s v="step417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35239422"/>
    <n v="35237257"/>
    <n v="7047667"/>
    <n v="17617520"/>
    <n v="10000"/>
    <m/>
    <m/>
    <m/>
    <m/>
    <m/>
    <n v="10000"/>
    <n v="204329.05"/>
    <n v="20"/>
    <n v="100000"/>
    <n v="17"/>
    <s v="debra"/>
    <s v="new"/>
    <s v="none"/>
    <m/>
    <n v="8"/>
    <n v="1"/>
    <m/>
    <n v="10.223699999999999"/>
    <n v="0.119008"/>
    <n v="2701.82"/>
    <m/>
    <n v="4329.05"/>
    <m/>
    <m/>
    <m/>
    <m/>
    <m/>
    <n v="175575287"/>
    <n v="20468437"/>
    <n v="599917"/>
    <n v="0"/>
    <n v="4.3258099999999997"/>
    <m/>
    <m/>
    <m/>
    <m/>
    <m/>
    <m/>
    <s v="step417.zyra.dsbench_hytm1.-t.10000.-mr.debra.-ma.new.-mp.none.-p.-k.100000.-i.20.-d.20.-rq.0.-rqsize.256.-nwork.17.-nrq.1.-seqwidth.48.-trial.2.-pinning.ZYRA_CLUSTER.data"/>
    <s v="LD_PRELOAD=../lib/libjemalloc.so  time timeout 13 numactl --interleave=all ./zyra.dsbench_hytm1 -t 10000 -mr debra -ma new -mp none -p -k 100000 -i 20 -d 20 -rq 0 -rqsize 256 -nwork 17 -nrq 1 &gt;&gt; output.zyra.dsbench/step417.zyra.dsbench_hytm1.-t.10000.-mr.debra.-ma.new.-mp.none.-p.-k.100000.-i.20.-d.20.-rq.0.-rqsize.256.-nwork.17.-nrq.1.-seqwidth.48.-trial.2.-pinning.ZYRA_CLUSTER.data 2&gt;&gt;output.zyra.dsbench/stderr.out"/>
    <s v="zyra"/>
    <x v="11"/>
    <x v="8"/>
  </r>
  <r>
    <s v="step418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67510652"/>
    <n v="67512530"/>
    <n v="13502318"/>
    <n v="33718510"/>
    <n v="10000"/>
    <m/>
    <m/>
    <m/>
    <m/>
    <m/>
    <n v="10000"/>
    <n v="202385.14"/>
    <n v="20"/>
    <n v="100000"/>
    <n v="36"/>
    <s v="debra"/>
    <s v="new"/>
    <s v="none"/>
    <m/>
    <n v="8"/>
    <n v="1"/>
    <m/>
    <n v="9.9450400000000005"/>
    <n v="2.41993E-2"/>
    <n v="2814.08"/>
    <m/>
    <n v="2385.14"/>
    <m/>
    <m/>
    <m/>
    <m/>
    <m/>
    <n v="336395835"/>
    <n v="42635064"/>
    <n v="789269"/>
    <n v="0"/>
    <n v="3.4544700000000002"/>
    <m/>
    <m/>
    <m/>
    <m/>
    <m/>
    <m/>
    <s v="step418.zyra.dsbench_hytm1.-t.10000.-mr.debra.-ma.new.-mp.none.-p.-k.100000.-i.20.-d.20.-rq.0.-rqsize.256.-nwork.36.-nrq.0.-seqwidth.48.-trial.0.-pinning.ZYRA_CLUSTER.data"/>
    <s v="LD_PRELOAD=../lib/libjemalloc.so  time timeout 13 numactl --interleave=all ./zyra.dsbench_hytm1 -t 10000 -mr debra -ma new -mp none -p -k 100000 -i 20 -d 20 -rq 0 -rqsize 256 -nwork 36 -nrq 0 &gt;&gt; output.zyra.dsbench/step418.zyra.dsbench_hytm1.-t.10000.-mr.debra.-ma.new.-mp.none.-p.-k.100000.-i.20.-d.20.-rq.0.-rqsize.256.-nwork.36.-nrq.0.-seqwidth.48.-trial.0.-pinning.ZYRA_CLUSTER.data 2&gt;&gt;output.zyra.dsbench/stderr.out"/>
    <s v="zyra"/>
    <x v="15"/>
    <x v="0"/>
  </r>
  <r>
    <s v="step41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68213078"/>
    <n v="68217344"/>
    <n v="13643042"/>
    <n v="34065575"/>
    <n v="10000"/>
    <m/>
    <m/>
    <m/>
    <m/>
    <m/>
    <n v="10000"/>
    <n v="202323.82"/>
    <n v="20"/>
    <n v="100000"/>
    <n v="36"/>
    <s v="debra"/>
    <s v="new"/>
    <s v="none"/>
    <m/>
    <n v="8"/>
    <n v="1"/>
    <m/>
    <n v="9.9340399999999995"/>
    <n v="2.4120200000000001E-2"/>
    <n v="2783.39"/>
    <m/>
    <n v="2323.8200000000002"/>
    <m/>
    <m/>
    <m/>
    <m/>
    <m/>
    <n v="339858753"/>
    <n v="41619002"/>
    <n v="797000"/>
    <n v="0"/>
    <n v="3.4115700000000002"/>
    <m/>
    <m/>
    <m/>
    <m/>
    <m/>
    <m/>
    <s v="step419.zyra.dsbench_hytm1.-t.10000.-mr.debra.-ma.new.-mp.none.-p.-k.100000.-i.20.-d.20.-rq.0.-rqsize.256.-nwork.36.-nrq.0.-seqwidth.48.-trial.1.-pinning.ZYRA_CLUSTER.data"/>
    <s v="LD_PRELOAD=../lib/libjemalloc.so  time timeout 13 numactl --interleave=all ./zyra.dsbench_hytm1 -t 10000 -mr debra -ma new -mp none -p -k 100000 -i 20 -d 20 -rq 0 -rqsize 256 -nwork 36 -nrq 0 &gt;&gt; output.zyra.dsbench/step419.zyra.dsbench_hytm1.-t.10000.-mr.debra.-ma.new.-mp.none.-p.-k.100000.-i.20.-d.20.-rq.0.-rqsize.256.-nwork.36.-nrq.0.-seqwidth.48.-trial.1.-pinning.ZYRA_CLUSTER.data 2&gt;&gt;output.zyra.dsbench/stderr.out"/>
    <s v="zyra"/>
    <x v="15"/>
    <x v="0"/>
  </r>
  <r>
    <s v="step4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219221794"/>
    <n v="10000"/>
    <m/>
    <m/>
    <m/>
    <m/>
    <m/>
    <n v="10000"/>
    <n v="771.14400000000001"/>
    <n v="0"/>
    <n v="100000"/>
    <n v="126"/>
    <s v="debra"/>
    <s v="new"/>
    <s v="none"/>
    <m/>
    <n v="8"/>
    <n v="1"/>
    <m/>
    <n v="8.3091799999999996"/>
    <n v="4.1392100000000001E-2"/>
    <n v="1519.88"/>
    <m/>
    <n v="771.14400000000001"/>
    <m/>
    <m/>
    <m/>
    <m/>
    <m/>
    <n v="2192217945"/>
    <n v="4665945"/>
    <n v="45454"/>
    <n v="3306"/>
    <n v="0"/>
    <m/>
    <m/>
    <m/>
    <m/>
    <m/>
    <m/>
    <s v="step41.zyra.dsbench_hytm2_3path.-t.10000.-mr.debra.-ma.new.-mp.none.-p.-k.100000.-i.0.-d.0.-rq.0.-rqsize.256.-nwork.126.-nrq.0.-seqwidth.48.-trial.1.-pinning.ZYRA_CLUSTER.data"/>
    <s v="LD_PRELOAD=../lib/libjemalloc.so  time timeout 13 numactl --interleave=all ./zyra.dsbench_hytm2_3path -t 10000 -mr debra -ma new -mp none -p -k 100000 -i 0 -d 0 -rq 0 -rqsize 256 -nwork 126 -nrq 0 &gt;&gt; output.zyra.dsbench/step41.zyra.dsbench_hytm2_3path.-t.10000.-mr.debra.-ma.new.-mp.none.-p.-k.100000.-i.0.-d.0.-rq.0.-rqsize.256.-nwork.126.-nrq.0.-seqwidth.48.-trial.1.-pinning.ZYRA_CLUSTER.data 2&gt;&gt;output.zyra.dsbench/stderr.out"/>
    <s v="zyra"/>
    <x v="6"/>
    <x v="5"/>
  </r>
  <r>
    <s v="step420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68406846"/>
    <n v="68414055"/>
    <n v="13682090"/>
    <n v="34164508"/>
    <n v="10000"/>
    <m/>
    <m/>
    <m/>
    <m/>
    <m/>
    <n v="10000"/>
    <n v="202311.62"/>
    <n v="20"/>
    <n v="100000"/>
    <n v="36"/>
    <s v="debra"/>
    <s v="new"/>
    <s v="none"/>
    <m/>
    <n v="8"/>
    <n v="1"/>
    <m/>
    <n v="9.9441100000000002"/>
    <n v="2.4391099999999999E-2"/>
    <n v="2773.3"/>
    <m/>
    <n v="2311.62"/>
    <m/>
    <m/>
    <m/>
    <m/>
    <m/>
    <n v="340845732"/>
    <n v="41611411"/>
    <n v="799357"/>
    <n v="0"/>
    <n v="3.4004099999999999"/>
    <m/>
    <m/>
    <m/>
    <m/>
    <m/>
    <m/>
    <s v="step420.zyra.dsbench_hytm1.-t.10000.-mr.debra.-ma.new.-mp.none.-p.-k.100000.-i.20.-d.20.-rq.0.-rqsize.256.-nwork.36.-nrq.0.-seqwidth.48.-trial.2.-pinning.ZYRA_CLUSTER.data"/>
    <s v="LD_PRELOAD=../lib/libjemalloc.so  time timeout 13 numactl --interleave=all ./zyra.dsbench_hytm1 -t 10000 -mr debra -ma new -mp none -p -k 100000 -i 20 -d 20 -rq 0 -rqsize 256 -nwork 36 -nrq 0 &gt;&gt; output.zyra.dsbench/step420.zyra.dsbench_hytm1.-t.10000.-mr.debra.-ma.new.-mp.none.-p.-k.100000.-i.20.-d.20.-rq.0.-rqsize.256.-nwork.36.-nrq.0.-seqwidth.48.-trial.2.-pinning.ZYRA_CLUSTER.data 2&gt;&gt;output.zyra.dsbench/stderr.out"/>
    <s v="zyra"/>
    <x v="15"/>
    <x v="0"/>
  </r>
  <r>
    <s v="step1272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356212982"/>
    <n v="10000"/>
    <m/>
    <m/>
    <m/>
    <m/>
    <m/>
    <n v="10000"/>
    <n v="632.88800000000003"/>
    <n v="0"/>
    <n v="10000"/>
    <n v="144"/>
    <s v="debra"/>
    <s v="new"/>
    <s v="none"/>
    <m/>
    <n v="8"/>
    <n v="1"/>
    <m/>
    <n v="0.46579900000000002"/>
    <n v="0.113709"/>
    <n v="1067"/>
    <m/>
    <n v="632.88800000000003"/>
    <m/>
    <m/>
    <m/>
    <m/>
    <m/>
    <n v="3562129819"/>
    <n v="2355629"/>
    <n v="1"/>
    <n v="0"/>
    <n v="2.2929999999999999E-6"/>
    <m/>
    <m/>
    <m/>
    <m/>
    <m/>
    <m/>
    <s v="step1272.zyra.dsbench_hytm1.-t.10000.-mr.debra.-ma.new.-mp.none.-p.-k.10000.-i.0.-d.0.-rq.0.-rqsize.256.-nwork.144.-nrq.0.-seqwidth.48.-trial.2.-pinning.ZYRA_CLUSTER.data"/>
    <s v="LD_PRELOAD=../lib/libjemalloc.so  time timeout 13 numactl --interleave=all ./zyra.dsbench_hytm1 -t 10000 -mr debra -ma new -mp none -p -k 10000 -i 0 -d 0 -rq 0 -rqsize 256 -nwork 144 -nrq 0 &gt;&gt; output.zyra.dsbench/step1272.zyra.dsbench_hytm1.-t.10000.-mr.debra.-ma.new.-mp.none.-p.-k.10000.-i.0.-d.0.-rq.0.-rqsize.256.-nwork.144.-nrq.0.-seqwidth.48.-trial.2.-pinning.ZYRA_CLUSTER.data 2&gt;&gt;output.zyra.dsbench/stderr.out"/>
    <s v="zyra"/>
    <x v="4"/>
    <x v="6"/>
  </r>
  <r>
    <s v="step421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40163313"/>
    <n v="40161111"/>
    <n v="8032442"/>
    <n v="20074192"/>
    <n v="10000"/>
    <m/>
    <m/>
    <m/>
    <m/>
    <m/>
    <n v="10000"/>
    <n v="205208.59"/>
    <n v="20"/>
    <n v="100000"/>
    <n v="35"/>
    <s v="debra"/>
    <s v="new"/>
    <s v="none"/>
    <m/>
    <n v="8"/>
    <n v="1"/>
    <m/>
    <n v="10.517300000000001"/>
    <n v="9.9013500000000004E-2"/>
    <n v="4733.32"/>
    <m/>
    <n v="5208.59"/>
    <m/>
    <m/>
    <m/>
    <m/>
    <m/>
    <n v="200114001"/>
    <n v="32089886"/>
    <n v="627922"/>
    <n v="0"/>
    <n v="5.9491699999999996"/>
    <m/>
    <m/>
    <m/>
    <m/>
    <m/>
    <m/>
    <s v="step421.zyra.dsbench_hytm1.-t.10000.-mr.debra.-ma.new.-mp.none.-p.-k.100000.-i.20.-d.20.-rq.0.-rqsize.256.-nwork.35.-nrq.1.-seqwidth.48.-trial.0.-pinning.ZYRA_CLUSTER.data"/>
    <s v="LD_PRELOAD=../lib/libjemalloc.so  time timeout 13 numactl --interleave=all ./zyra.dsbench_hytm1 -t 10000 -mr debra -ma new -mp none -p -k 100000 -i 20 -d 20 -rq 0 -rqsize 256 -nwork 35 -nrq 1 &gt;&gt; output.zyra.dsbench/step421.zyra.dsbench_hytm1.-t.10000.-mr.debra.-ma.new.-mp.none.-p.-k.100000.-i.20.-d.20.-rq.0.-rqsize.256.-nwork.35.-nrq.1.-seqwidth.48.-trial.0.-pinning.ZYRA_CLUSTER.data 2&gt;&gt;output.zyra.dsbench/stderr.out"/>
    <s v="zyra"/>
    <x v="11"/>
    <x v="0"/>
  </r>
  <r>
    <s v="step422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40359175"/>
    <n v="40356727"/>
    <n v="8071590"/>
    <n v="20172087"/>
    <n v="10000"/>
    <m/>
    <m/>
    <m/>
    <m/>
    <m/>
    <n v="10000"/>
    <n v="205154.42"/>
    <n v="20"/>
    <n v="100000"/>
    <n v="35"/>
    <s v="debra"/>
    <s v="new"/>
    <s v="none"/>
    <m/>
    <n v="8"/>
    <n v="1"/>
    <m/>
    <n v="10.527699999999999"/>
    <n v="9.8071900000000004E-2"/>
    <n v="4710.33"/>
    <m/>
    <n v="5154.42"/>
    <m/>
    <m/>
    <m/>
    <m/>
    <m/>
    <n v="201091956"/>
    <n v="31996566"/>
    <n v="628919"/>
    <n v="0"/>
    <n v="5.9452199999999999"/>
    <m/>
    <m/>
    <m/>
    <m/>
    <m/>
    <m/>
    <s v="step422.zyra.dsbench_hytm1.-t.10000.-mr.debra.-ma.new.-mp.none.-p.-k.100000.-i.20.-d.20.-rq.0.-rqsize.256.-nwork.35.-nrq.1.-seqwidth.48.-trial.1.-pinning.ZYRA_CLUSTER.data"/>
    <s v="LD_PRELOAD=../lib/libjemalloc.so  time timeout 13 numactl --interleave=all ./zyra.dsbench_hytm1 -t 10000 -mr debra -ma new -mp none -p -k 100000 -i 20 -d 20 -rq 0 -rqsize 256 -nwork 35 -nrq 1 &gt;&gt; output.zyra.dsbench/step422.zyra.dsbench_hytm1.-t.10000.-mr.debra.-ma.new.-mp.none.-p.-k.100000.-i.20.-d.20.-rq.0.-rqsize.256.-nwork.35.-nrq.1.-seqwidth.48.-trial.1.-pinning.ZYRA_CLUSTER.data 2&gt;&gt;output.zyra.dsbench/stderr.out"/>
    <s v="zyra"/>
    <x v="11"/>
    <x v="0"/>
  </r>
  <r>
    <s v="step423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40673697"/>
    <n v="40673891"/>
    <n v="8134758"/>
    <n v="20332711"/>
    <n v="10000"/>
    <m/>
    <m/>
    <m/>
    <m/>
    <m/>
    <n v="10000"/>
    <n v="205119.35999999999"/>
    <n v="20"/>
    <n v="100000"/>
    <n v="35"/>
    <s v="debra"/>
    <s v="new"/>
    <s v="none"/>
    <m/>
    <n v="8"/>
    <n v="1"/>
    <m/>
    <n v="10.490399999999999"/>
    <n v="9.7764500000000004E-2"/>
    <n v="4675.0600000000004"/>
    <m/>
    <n v="5119.3599999999997"/>
    <m/>
    <m/>
    <m/>
    <m/>
    <m/>
    <n v="202698311"/>
    <n v="32009255"/>
    <n v="628807"/>
    <n v="0"/>
    <n v="5.9054200000000003"/>
    <m/>
    <m/>
    <m/>
    <m/>
    <m/>
    <m/>
    <s v="step423.zyra.dsbench_hytm1.-t.10000.-mr.debra.-ma.new.-mp.none.-p.-k.100000.-i.20.-d.20.-rq.0.-rqsize.256.-nwork.35.-nrq.1.-seqwidth.48.-trial.2.-pinning.ZYRA_CLUSTER.data"/>
    <s v="LD_PRELOAD=../lib/libjemalloc.so  time timeout 13 numactl --interleave=all ./zyra.dsbench_hytm1 -t 10000 -mr debra -ma new -mp none -p -k 100000 -i 20 -d 20 -rq 0 -rqsize 256 -nwork 35 -nrq 1 &gt;&gt; output.zyra.dsbench/step423.zyra.dsbench_hytm1.-t.10000.-mr.debra.-ma.new.-mp.none.-p.-k.100000.-i.20.-d.20.-rq.0.-rqsize.256.-nwork.35.-nrq.1.-seqwidth.48.-trial.2.-pinning.ZYRA_CLUSTER.data 2&gt;&gt;output.zyra.dsbench/stderr.out"/>
    <s v="zyra"/>
    <x v="11"/>
    <x v="0"/>
  </r>
  <r>
    <s v="step424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70729383"/>
    <n v="70730518"/>
    <n v="14145990"/>
    <n v="35321720"/>
    <n v="10000"/>
    <m/>
    <m/>
    <m/>
    <m/>
    <m/>
    <n v="10000"/>
    <n v="203544.17"/>
    <n v="20"/>
    <n v="100000"/>
    <n v="54"/>
    <s v="debra"/>
    <s v="new"/>
    <s v="none"/>
    <m/>
    <n v="8"/>
    <n v="1"/>
    <m/>
    <n v="10.3287"/>
    <n v="1.2332700000000001"/>
    <n v="4020.5"/>
    <m/>
    <n v="3544.17"/>
    <m/>
    <m/>
    <m/>
    <m/>
    <m/>
    <n v="352396128"/>
    <n v="126381540"/>
    <n v="821072"/>
    <n v="0"/>
    <n v="3.4884499999999998"/>
    <m/>
    <m/>
    <m/>
    <m/>
    <m/>
    <m/>
    <s v="step424.zyra.dsbench_hytm1.-t.10000.-mr.debra.-ma.new.-mp.none.-p.-k.100000.-i.20.-d.20.-rq.0.-rqsize.256.-nwork.54.-nrq.0.-seqwidth.48.-trial.0.-pinning.ZYRA_CLUSTER.data"/>
    <s v="LD_PRELOAD=../lib/libjemalloc.so  time timeout 13 numactl --interleave=all ./zyra.dsbench_hytm1 -t 10000 -mr debra -ma new -mp none -p -k 100000 -i 20 -d 20 -rq 0 -rqsize 256 -nwork 54 -nrq 0 &gt;&gt; output.zyra.dsbench/step424.zyra.dsbench_hytm1.-t.10000.-mr.debra.-ma.new.-mp.none.-p.-k.100000.-i.20.-d.20.-rq.0.-rqsize.256.-nwork.54.-nrq.0.-seqwidth.48.-trial.0.-pinning.ZYRA_CLUSTER.data 2&gt;&gt;output.zyra.dsbench/stderr.out"/>
    <s v="zyra"/>
    <x v="15"/>
    <x v="1"/>
  </r>
  <r>
    <s v="step42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68432195"/>
    <n v="68446193"/>
    <n v="13687838"/>
    <n v="34176140"/>
    <n v="10000"/>
    <m/>
    <m/>
    <m/>
    <m/>
    <m/>
    <n v="10000"/>
    <n v="203833.42"/>
    <n v="20"/>
    <n v="100000"/>
    <n v="54"/>
    <s v="debra"/>
    <s v="new"/>
    <s v="none"/>
    <m/>
    <n v="8"/>
    <n v="1"/>
    <m/>
    <n v="10.255599999999999"/>
    <n v="1.23298"/>
    <n v="4168.16"/>
    <m/>
    <n v="3833.42"/>
    <m/>
    <m/>
    <m/>
    <m/>
    <m/>
    <n v="340964532"/>
    <n v="121610815"/>
    <n v="796874"/>
    <n v="0"/>
    <n v="3.7378999999999998"/>
    <m/>
    <m/>
    <m/>
    <m/>
    <m/>
    <m/>
    <s v="step425.zyra.dsbench_hytm1.-t.10000.-mr.debra.-ma.new.-mp.none.-p.-k.100000.-i.20.-d.20.-rq.0.-rqsize.256.-nwork.54.-nrq.0.-seqwidth.48.-trial.1.-pinning.ZYRA_CLUSTER.data"/>
    <s v="LD_PRELOAD=../lib/libjemalloc.so  time timeout 13 numactl --interleave=all ./zyra.dsbench_hytm1 -t 10000 -mr debra -ma new -mp none -p -k 100000 -i 20 -d 20 -rq 0 -rqsize 256 -nwork 54 -nrq 0 &gt;&gt; output.zyra.dsbench/step425.zyra.dsbench_hytm1.-t.10000.-mr.debra.-ma.new.-mp.none.-p.-k.100000.-i.20.-d.20.-rq.0.-rqsize.256.-nwork.54.-nrq.0.-seqwidth.48.-trial.1.-pinning.ZYRA_CLUSTER.data 2&gt;&gt;output.zyra.dsbench/stderr.out"/>
    <s v="zyra"/>
    <x v="15"/>
    <x v="1"/>
  </r>
  <r>
    <s v="step426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68896530"/>
    <n v="68908036"/>
    <n v="13780456"/>
    <n v="34413274"/>
    <n v="10000"/>
    <m/>
    <m/>
    <m/>
    <m/>
    <m/>
    <n v="10000"/>
    <n v="203906.28"/>
    <n v="20"/>
    <n v="100000"/>
    <n v="54"/>
    <s v="debra"/>
    <s v="new"/>
    <s v="none"/>
    <m/>
    <n v="8"/>
    <n v="1"/>
    <m/>
    <n v="10.3184"/>
    <n v="1.23505"/>
    <n v="4132.46"/>
    <m/>
    <n v="3906.28"/>
    <m/>
    <m/>
    <m/>
    <m/>
    <m/>
    <n v="343330640"/>
    <n v="121706328"/>
    <n v="802108"/>
    <n v="0"/>
    <n v="3.7863899999999999"/>
    <m/>
    <m/>
    <m/>
    <m/>
    <m/>
    <m/>
    <s v="step426.zyra.dsbench_hytm1.-t.10000.-mr.debra.-ma.new.-mp.none.-p.-k.100000.-i.20.-d.20.-rq.0.-rqsize.256.-nwork.54.-nrq.0.-seqwidth.48.-trial.2.-pinning.ZYRA_CLUSTER.data"/>
    <s v="LD_PRELOAD=../lib/libjemalloc.so  time timeout 13 numactl --interleave=all ./zyra.dsbench_hytm1 -t 10000 -mr debra -ma new -mp none -p -k 100000 -i 20 -d 20 -rq 0 -rqsize 256 -nwork 54 -nrq 0 &gt;&gt; output.zyra.dsbench/step426.zyra.dsbench_hytm1.-t.10000.-mr.debra.-ma.new.-mp.none.-p.-k.100000.-i.20.-d.20.-rq.0.-rqsize.256.-nwork.54.-nrq.0.-seqwidth.48.-trial.2.-pinning.ZYRA_CLUSTER.data 2&gt;&gt;output.zyra.dsbench/stderr.out"/>
    <s v="zyra"/>
    <x v="15"/>
    <x v="1"/>
  </r>
  <r>
    <s v="step427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37025553"/>
    <n v="37022483"/>
    <n v="7404803"/>
    <n v="18507380"/>
    <n v="10000"/>
    <m/>
    <m/>
    <m/>
    <m/>
    <m/>
    <n v="10000"/>
    <n v="2010188.7"/>
    <n v="20"/>
    <n v="100000"/>
    <n v="53"/>
    <s v="debra"/>
    <s v="new"/>
    <s v="none"/>
    <m/>
    <n v="8"/>
    <n v="1"/>
    <m/>
    <n v="11.095599999999999"/>
    <n v="1.6834899999999999"/>
    <n v="7705.42"/>
    <m/>
    <n v="10188.700000000001"/>
    <m/>
    <m/>
    <m/>
    <m/>
    <m/>
    <n v="184463441"/>
    <n v="75252445"/>
    <n v="610363"/>
    <n v="0"/>
    <n v="6.2415599999999998"/>
    <m/>
    <m/>
    <m/>
    <m/>
    <m/>
    <m/>
    <s v="step427.zyra.dsbench_hytm1.-t.10000.-mr.debra.-ma.new.-mp.none.-p.-k.100000.-i.20.-d.20.-rq.0.-rqsize.256.-nwork.53.-nrq.1.-seqwidth.48.-trial.0.-pinning.ZYRA_CLUSTER.data"/>
    <s v="LD_PRELOAD=../lib/libjemalloc.so  time timeout 13 numactl --interleave=all ./zyra.dsbench_hytm1 -t 10000 -mr debra -ma new -mp none -p -k 100000 -i 20 -d 20 -rq 0 -rqsize 256 -nwork 53 -nrq 1 &gt;&gt; output.zyra.dsbench/step427.zyra.dsbench_hytm1.-t.10000.-mr.debra.-ma.new.-mp.none.-p.-k.100000.-i.20.-d.20.-rq.0.-rqsize.256.-nwork.53.-nrq.1.-seqwidth.48.-trial.0.-pinning.ZYRA_CLUSTER.data 2&gt;&gt;output.zyra.dsbench/stderr.out"/>
    <s v="zyra"/>
    <x v="11"/>
    <x v="1"/>
  </r>
  <r>
    <s v="step428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37073758"/>
    <n v="37067094"/>
    <n v="7414085"/>
    <n v="18533633"/>
    <n v="10000"/>
    <m/>
    <m/>
    <m/>
    <m/>
    <m/>
    <n v="10000"/>
    <n v="2010157.1"/>
    <n v="20"/>
    <n v="100000"/>
    <n v="53"/>
    <s v="debra"/>
    <s v="new"/>
    <s v="none"/>
    <m/>
    <n v="8"/>
    <n v="1"/>
    <m/>
    <n v="11.1599"/>
    <n v="1.6900500000000001"/>
    <n v="7702.8"/>
    <m/>
    <n v="10157.1"/>
    <m/>
    <m/>
    <m/>
    <m/>
    <m/>
    <n v="184721000"/>
    <n v="76438358"/>
    <n v="615330"/>
    <n v="0"/>
    <n v="6.2387499999999996"/>
    <m/>
    <m/>
    <m/>
    <m/>
    <m/>
    <m/>
    <s v="step428.zyra.dsbench_hytm1.-t.10000.-mr.debra.-ma.new.-mp.none.-p.-k.100000.-i.20.-d.20.-rq.0.-rqsize.256.-nwork.53.-nrq.1.-seqwidth.48.-trial.1.-pinning.ZYRA_CLUSTER.data"/>
    <s v="LD_PRELOAD=../lib/libjemalloc.so  time timeout 13 numactl --interleave=all ./zyra.dsbench_hytm1 -t 10000 -mr debra -ma new -mp none -p -k 100000 -i 20 -d 20 -rq 0 -rqsize 256 -nwork 53 -nrq 1 &gt;&gt; output.zyra.dsbench/step428.zyra.dsbench_hytm1.-t.10000.-mr.debra.-ma.new.-mp.none.-p.-k.100000.-i.20.-d.20.-rq.0.-rqsize.256.-nwork.53.-nrq.1.-seqwidth.48.-trial.1.-pinning.ZYRA_CLUSTER.data 2&gt;&gt;output.zyra.dsbench/stderr.out"/>
    <s v="zyra"/>
    <x v="11"/>
    <x v="1"/>
  </r>
  <r>
    <s v="step42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37031181"/>
    <n v="37033777"/>
    <n v="7406495"/>
    <n v="18513262"/>
    <n v="10000"/>
    <m/>
    <m/>
    <m/>
    <m/>
    <m/>
    <n v="10000"/>
    <n v="2010123.5"/>
    <n v="20"/>
    <n v="100000"/>
    <n v="53"/>
    <s v="debra"/>
    <s v="new"/>
    <s v="none"/>
    <m/>
    <n v="8"/>
    <n v="1"/>
    <m/>
    <n v="11.267099999999999"/>
    <n v="1.7049300000000001"/>
    <n v="7700.59"/>
    <m/>
    <n v="10123.5"/>
    <m/>
    <m/>
    <m/>
    <m/>
    <m/>
    <n v="184521950"/>
    <n v="77685197"/>
    <n v="610672"/>
    <n v="0"/>
    <n v="6.2191700000000001"/>
    <m/>
    <m/>
    <m/>
    <m/>
    <m/>
    <m/>
    <s v="step429.zyra.dsbench_hytm1.-t.10000.-mr.debra.-ma.new.-mp.none.-p.-k.100000.-i.20.-d.20.-rq.0.-rqsize.256.-nwork.53.-nrq.1.-seqwidth.48.-trial.2.-pinning.ZYRA_CLUSTER.data"/>
    <s v="LD_PRELOAD=../lib/libjemalloc.so  time timeout 13 numactl --interleave=all ./zyra.dsbench_hytm1 -t 10000 -mr debra -ma new -mp none -p -k 100000 -i 20 -d 20 -rq 0 -rqsize 256 -nwork 53 -nrq 1 &gt;&gt; output.zyra.dsbench/step429.zyra.dsbench_hytm1.-t.10000.-mr.debra.-ma.new.-mp.none.-p.-k.100000.-i.20.-d.20.-rq.0.-rqsize.256.-nwork.53.-nrq.1.-seqwidth.48.-trial.2.-pinning.ZYRA_CLUSTER.data 2&gt;&gt;output.zyra.dsbench/stderr.out"/>
    <s v="zyra"/>
    <x v="11"/>
    <x v="1"/>
  </r>
  <r>
    <s v="step42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218393880"/>
    <n v="10000"/>
    <m/>
    <m/>
    <m/>
    <m/>
    <m/>
    <n v="10000"/>
    <n v="773.23099999999999"/>
    <n v="0"/>
    <n v="100000"/>
    <n v="126"/>
    <s v="debra"/>
    <s v="new"/>
    <s v="none"/>
    <m/>
    <n v="8"/>
    <n v="1"/>
    <m/>
    <n v="8.30457"/>
    <n v="4.0763099999999997E-2"/>
    <n v="1523.58"/>
    <m/>
    <n v="773.23099999999999"/>
    <m/>
    <m/>
    <m/>
    <m/>
    <m/>
    <n v="2183938801"/>
    <n v="4589866"/>
    <n v="46950"/>
    <n v="2756"/>
    <n v="0"/>
    <m/>
    <m/>
    <m/>
    <m/>
    <m/>
    <m/>
    <s v="step42.zyra.dsbench_hytm2_3path.-t.10000.-mr.debra.-ma.new.-mp.none.-p.-k.100000.-i.0.-d.0.-rq.0.-rqsize.256.-nwork.126.-nrq.0.-seqwidth.48.-trial.2.-pinning.ZYRA_CLUSTER.data"/>
    <s v="LD_PRELOAD=../lib/libjemalloc.so  time timeout 13 numactl --interleave=all ./zyra.dsbench_hytm2_3path -t 10000 -mr debra -ma new -mp none -p -k 100000 -i 0 -d 0 -rq 0 -rqsize 256 -nwork 126 -nrq 0 &gt;&gt; output.zyra.dsbench/step42.zyra.dsbench_hytm2_3path.-t.10000.-mr.debra.-ma.new.-mp.none.-p.-k.100000.-i.0.-d.0.-rq.0.-rqsize.256.-nwork.126.-nrq.0.-seqwidth.48.-trial.2.-pinning.ZYRA_CLUSTER.data 2&gt;&gt;output.zyra.dsbench/stderr.out"/>
    <s v="zyra"/>
    <x v="6"/>
    <x v="5"/>
  </r>
  <r>
    <s v="step1273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113320406"/>
    <n v="10000"/>
    <m/>
    <m/>
    <m/>
    <m/>
    <m/>
    <n v="10000"/>
    <n v="3701.08"/>
    <n v="0"/>
    <n v="10000"/>
    <n v="143"/>
    <s v="debra"/>
    <s v="new"/>
    <s v="none"/>
    <m/>
    <n v="8"/>
    <n v="1"/>
    <m/>
    <n v="1.50624"/>
    <n v="0.25761800000000001"/>
    <n v="3349.2"/>
    <m/>
    <n v="3701.08"/>
    <m/>
    <m/>
    <m/>
    <m/>
    <m/>
    <n v="1132948965"/>
    <n v="35248897"/>
    <n v="255103"/>
    <n v="0"/>
    <n v="6.09788"/>
    <m/>
    <m/>
    <m/>
    <m/>
    <m/>
    <m/>
    <s v="step1273.zyra.dsbench_hytm1.-t.10000.-mr.debra.-ma.new.-mp.none.-p.-k.10000.-i.0.-d.0.-rq.0.-rqsize.256.-nwork.143.-nrq.1.-seqwidth.48.-trial.0.-pinning.ZYRA_CLUSTER.data"/>
    <s v="LD_PRELOAD=../lib/libjemalloc.so  time timeout 13 numactl --interleave=all ./zyra.dsbench_hytm1 -t 10000 -mr debra -ma new -mp none -p -k 10000 -i 0 -d 0 -rq 0 -rqsize 256 -nwork 143 -nrq 1 &gt;&gt; output.zyra.dsbench/step1273.zyra.dsbench_hytm1.-t.10000.-mr.debra.-ma.new.-mp.none.-p.-k.10000.-i.0.-d.0.-rq.0.-rqsize.256.-nwork.143.-nrq.1.-seqwidth.48.-trial.0.-pinning.ZYRA_CLUSTER.data 2&gt;&gt;output.zyra.dsbench/stderr.out"/>
    <s v="zyra"/>
    <x v="2"/>
    <x v="6"/>
  </r>
  <r>
    <s v="step430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73317810"/>
    <n v="73302236"/>
    <n v="14662004"/>
    <n v="36610012"/>
    <n v="10000"/>
    <m/>
    <m/>
    <m/>
    <m/>
    <m/>
    <n v="10000"/>
    <n v="204104.59"/>
    <n v="20"/>
    <n v="100000"/>
    <n v="72"/>
    <s v="debra"/>
    <s v="new"/>
    <s v="none"/>
    <m/>
    <n v="8"/>
    <n v="1"/>
    <m/>
    <n v="10.5334"/>
    <n v="1.2916000000000001"/>
    <n v="5168.93"/>
    <m/>
    <n v="4104.59"/>
    <m/>
    <m/>
    <m/>
    <m/>
    <m/>
    <n v="365239893"/>
    <n v="150692829"/>
    <n v="860232"/>
    <n v="0"/>
    <n v="4.2666300000000001"/>
    <m/>
    <m/>
    <m/>
    <m/>
    <m/>
    <m/>
    <s v="step430.zyra.dsbench_hytm1.-t.10000.-mr.debra.-ma.new.-mp.none.-p.-k.100000.-i.20.-d.20.-rq.0.-rqsize.256.-nwork.72.-nrq.0.-seqwidth.48.-trial.0.-pinning.ZYRA_CLUSTER.data"/>
    <s v="LD_PRELOAD=../lib/libjemalloc.so  time timeout 13 numactl --interleave=all ./zyra.dsbench_hytm1 -t 10000 -mr debra -ma new -mp none -p -k 100000 -i 20 -d 20 -rq 0 -rqsize 256 -nwork 72 -nrq 0 &gt;&gt; output.zyra.dsbench/step430.zyra.dsbench_hytm1.-t.10000.-mr.debra.-ma.new.-mp.none.-p.-k.100000.-i.20.-d.20.-rq.0.-rqsize.256.-nwork.72.-nrq.0.-seqwidth.48.-trial.0.-pinning.ZYRA_CLUSTER.data 2&gt;&gt;output.zyra.dsbench/stderr.out"/>
    <s v="zyra"/>
    <x v="15"/>
    <x v="2"/>
  </r>
  <r>
    <s v="step431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73449383"/>
    <n v="73438742"/>
    <n v="14688812"/>
    <n v="36677216"/>
    <n v="10000"/>
    <m/>
    <m/>
    <m/>
    <m/>
    <m/>
    <n v="10000"/>
    <n v="204110.25"/>
    <n v="20"/>
    <n v="100000"/>
    <n v="72"/>
    <s v="debra"/>
    <s v="new"/>
    <s v="none"/>
    <m/>
    <n v="8"/>
    <n v="1"/>
    <m/>
    <n v="10.5344"/>
    <n v="1.28782"/>
    <n v="5157.5"/>
    <m/>
    <n v="4110.25"/>
    <m/>
    <m/>
    <m/>
    <m/>
    <m/>
    <n v="365916281"/>
    <n v="148431540"/>
    <n v="855884"/>
    <n v="0"/>
    <n v="4.2705700000000002"/>
    <m/>
    <m/>
    <m/>
    <m/>
    <m/>
    <m/>
    <s v="step431.zyra.dsbench_hytm1.-t.10000.-mr.debra.-ma.new.-mp.none.-p.-k.100000.-i.20.-d.20.-rq.0.-rqsize.256.-nwork.72.-nrq.0.-seqwidth.48.-trial.1.-pinning.ZYRA_CLUSTER.data"/>
    <s v="LD_PRELOAD=../lib/libjemalloc.so  time timeout 13 numactl --interleave=all ./zyra.dsbench_hytm1 -t 10000 -mr debra -ma new -mp none -p -k 100000 -i 20 -d 20 -rq 0 -rqsize 256 -nwork 72 -nrq 0 &gt;&gt; output.zyra.dsbench/step431.zyra.dsbench_hytm1.-t.10000.-mr.debra.-ma.new.-mp.none.-p.-k.100000.-i.20.-d.20.-rq.0.-rqsize.256.-nwork.72.-nrq.0.-seqwidth.48.-trial.1.-pinning.ZYRA_CLUSTER.data 2&gt;&gt;output.zyra.dsbench/stderr.out"/>
    <s v="zyra"/>
    <x v="15"/>
    <x v="2"/>
  </r>
  <r>
    <s v="step432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73581637"/>
    <n v="73550785"/>
    <n v="14713242"/>
    <n v="36738658"/>
    <n v="10000"/>
    <m/>
    <m/>
    <m/>
    <m/>
    <m/>
    <n v="10000"/>
    <n v="204103.45"/>
    <n v="20"/>
    <n v="100000"/>
    <n v="72"/>
    <s v="debra"/>
    <s v="new"/>
    <s v="none"/>
    <m/>
    <n v="8"/>
    <n v="1"/>
    <m/>
    <n v="10.4711"/>
    <n v="1.2863100000000001"/>
    <n v="5153.67"/>
    <m/>
    <n v="4103.45"/>
    <m/>
    <m/>
    <m/>
    <m/>
    <m/>
    <n v="366524549"/>
    <n v="150291815"/>
    <n v="862039"/>
    <n v="0"/>
    <n v="4.2938900000000002"/>
    <m/>
    <m/>
    <m/>
    <m/>
    <m/>
    <m/>
    <s v="step432.zyra.dsbench_hytm1.-t.10000.-mr.debra.-ma.new.-mp.none.-p.-k.100000.-i.20.-d.20.-rq.0.-rqsize.256.-nwork.72.-nrq.0.-seqwidth.48.-trial.2.-pinning.ZYRA_CLUSTER.data"/>
    <s v="LD_PRELOAD=../lib/libjemalloc.so  time timeout 13 numactl --interleave=all ./zyra.dsbench_hytm1 -t 10000 -mr debra -ma new -mp none -p -k 100000 -i 20 -d 20 -rq 0 -rqsize 256 -nwork 72 -nrq 0 &gt;&gt; output.zyra.dsbench/step432.zyra.dsbench_hytm1.-t.10000.-mr.debra.-ma.new.-mp.none.-p.-k.100000.-i.20.-d.20.-rq.0.-rqsize.256.-nwork.72.-nrq.0.-seqwidth.48.-trial.2.-pinning.ZYRA_CLUSTER.data 2&gt;&gt;output.zyra.dsbench/stderr.out"/>
    <s v="zyra"/>
    <x v="15"/>
    <x v="2"/>
  </r>
  <r>
    <s v="step433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38800366"/>
    <n v="38800984"/>
    <n v="7760135"/>
    <n v="19390798"/>
    <n v="10000"/>
    <m/>
    <m/>
    <m/>
    <m/>
    <m/>
    <n v="10000"/>
    <n v="2010644.1"/>
    <n v="20"/>
    <n v="100000"/>
    <n v="71"/>
    <s v="debra"/>
    <s v="new"/>
    <s v="none"/>
    <m/>
    <n v="8"/>
    <n v="1"/>
    <m/>
    <n v="11.182399999999999"/>
    <n v="1.5606800000000001"/>
    <n v="9779.23"/>
    <m/>
    <n v="10644.1"/>
    <m/>
    <m/>
    <m/>
    <m/>
    <m/>
    <n v="193310407"/>
    <n v="91852823"/>
    <n v="597574"/>
    <n v="0"/>
    <n v="6.6900399999999998"/>
    <m/>
    <m/>
    <m/>
    <m/>
    <m/>
    <m/>
    <s v="step433.zyra.dsbench_hytm1.-t.10000.-mr.debra.-ma.new.-mp.none.-p.-k.100000.-i.20.-d.20.-rq.0.-rqsize.256.-nwork.71.-nrq.1.-seqwidth.48.-trial.0.-pinning.ZYRA_CLUSTER.data"/>
    <s v="LD_PRELOAD=../lib/libjemalloc.so  time timeout 13 numactl --interleave=all ./zyra.dsbench_hytm1 -t 10000 -mr debra -ma new -mp none -p -k 100000 -i 20 -d 20 -rq 0 -rqsize 256 -nwork 71 -nrq 1 &gt;&gt; output.zyra.dsbench/step433.zyra.dsbench_hytm1.-t.10000.-mr.debra.-ma.new.-mp.none.-p.-k.100000.-i.20.-d.20.-rq.0.-rqsize.256.-nwork.71.-nrq.1.-seqwidth.48.-trial.0.-pinning.ZYRA_CLUSTER.data 2&gt;&gt;output.zyra.dsbench/stderr.out"/>
    <s v="zyra"/>
    <x v="11"/>
    <x v="2"/>
  </r>
  <r>
    <s v="step434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39867284"/>
    <n v="39860064"/>
    <n v="7972734"/>
    <n v="19921297"/>
    <n v="10000"/>
    <m/>
    <m/>
    <m/>
    <m/>
    <m/>
    <n v="10000"/>
    <n v="2010509.7"/>
    <n v="20"/>
    <n v="100000"/>
    <n v="71"/>
    <s v="debra"/>
    <s v="new"/>
    <s v="none"/>
    <m/>
    <n v="8"/>
    <n v="1"/>
    <m/>
    <n v="11.062900000000001"/>
    <n v="1.54182"/>
    <n v="9556.18"/>
    <m/>
    <n v="10509.7"/>
    <m/>
    <m/>
    <m/>
    <m/>
    <m/>
    <n v="198601782"/>
    <n v="91196544"/>
    <n v="611188"/>
    <n v="0"/>
    <n v="6.7538600000000004"/>
    <m/>
    <m/>
    <m/>
    <m/>
    <m/>
    <m/>
    <s v="step434.zyra.dsbench_hytm1.-t.10000.-mr.debra.-ma.new.-mp.none.-p.-k.100000.-i.20.-d.20.-rq.0.-rqsize.256.-nwork.71.-nrq.1.-seqwidth.48.-trial.1.-pinning.ZYRA_CLUSTER.data"/>
    <s v="LD_PRELOAD=../lib/libjemalloc.so  time timeout 13 numactl --interleave=all ./zyra.dsbench_hytm1 -t 10000 -mr debra -ma new -mp none -p -k 100000 -i 20 -d 20 -rq 0 -rqsize 256 -nwork 71 -nrq 1 &gt;&gt; output.zyra.dsbench/step434.zyra.dsbench_hytm1.-t.10000.-mr.debra.-ma.new.-mp.none.-p.-k.100000.-i.20.-d.20.-rq.0.-rqsize.256.-nwork.71.-nrq.1.-seqwidth.48.-trial.1.-pinning.ZYRA_CLUSTER.data 2&gt;&gt;output.zyra.dsbench/stderr.out"/>
    <s v="zyra"/>
    <x v="11"/>
    <x v="2"/>
  </r>
  <r>
    <s v="step43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39136068"/>
    <n v="39135551"/>
    <n v="7827161"/>
    <n v="19558778"/>
    <n v="10000"/>
    <m/>
    <m/>
    <m/>
    <m/>
    <m/>
    <n v="10000"/>
    <n v="2010529.4"/>
    <n v="20"/>
    <n v="100000"/>
    <n v="71"/>
    <s v="debra"/>
    <s v="new"/>
    <s v="none"/>
    <m/>
    <n v="8"/>
    <n v="1"/>
    <m/>
    <n v="11.0474"/>
    <n v="1.5443"/>
    <n v="9692.2000000000007"/>
    <m/>
    <n v="10529.4"/>
    <m/>
    <m/>
    <m/>
    <m/>
    <m/>
    <n v="194989994"/>
    <n v="90031975"/>
    <n v="597789"/>
    <n v="0"/>
    <n v="6.6891100000000003"/>
    <m/>
    <m/>
    <m/>
    <m/>
    <m/>
    <m/>
    <s v="step435.zyra.dsbench_hytm1.-t.10000.-mr.debra.-ma.new.-mp.none.-p.-k.100000.-i.20.-d.20.-rq.0.-rqsize.256.-nwork.71.-nrq.1.-seqwidth.48.-trial.2.-pinning.ZYRA_CLUSTER.data"/>
    <s v="LD_PRELOAD=../lib/libjemalloc.so  time timeout 13 numactl --interleave=all ./zyra.dsbench_hytm1 -t 10000 -mr debra -ma new -mp none -p -k 100000 -i 20 -d 20 -rq 0 -rqsize 256 -nwork 71 -nrq 1 &gt;&gt; output.zyra.dsbench/step435.zyra.dsbench_hytm1.-t.10000.-mr.debra.-ma.new.-mp.none.-p.-k.100000.-i.20.-d.20.-rq.0.-rqsize.256.-nwork.71.-nrq.1.-seqwidth.48.-trial.2.-pinning.ZYRA_CLUSTER.data 2&gt;&gt;output.zyra.dsbench/stderr.out"/>
    <s v="zyra"/>
    <x v="11"/>
    <x v="2"/>
  </r>
  <r>
    <s v="step436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80877526"/>
    <n v="80866328"/>
    <n v="16174385"/>
    <n v="40386091"/>
    <n v="10000"/>
    <m/>
    <m/>
    <m/>
    <m/>
    <m/>
    <n v="10000"/>
    <n v="205445.99"/>
    <n v="20"/>
    <n v="100000"/>
    <n v="90"/>
    <s v="debra"/>
    <s v="new"/>
    <s v="none"/>
    <m/>
    <n v="8"/>
    <n v="1"/>
    <m/>
    <n v="10.725"/>
    <n v="1.76668"/>
    <n v="5875.35"/>
    <m/>
    <n v="5445.99"/>
    <m/>
    <m/>
    <m/>
    <m/>
    <m/>
    <n v="402925628"/>
    <n v="182608857"/>
    <n v="935284"/>
    <n v="0"/>
    <n v="4.5710499999999996"/>
    <m/>
    <m/>
    <m/>
    <m/>
    <m/>
    <m/>
    <s v="step436.zyra.dsbench_hytm1.-t.10000.-mr.debra.-ma.new.-mp.none.-p.-k.100000.-i.20.-d.20.-rq.0.-rqsize.256.-nwork.90.-nrq.0.-seqwidth.48.-trial.0.-pinning.ZYRA_CLUSTER.data"/>
    <s v="LD_PRELOAD=../lib/libjemalloc.so  time timeout 13 numactl --interleave=all ./zyra.dsbench_hytm1 -t 10000 -mr debra -ma new -mp none -p -k 100000 -i 20 -d 20 -rq 0 -rqsize 256 -nwork 90 -nrq 0 &gt;&gt; output.zyra.dsbench/step436.zyra.dsbench_hytm1.-t.10000.-mr.debra.-ma.new.-mp.none.-p.-k.100000.-i.20.-d.20.-rq.0.-rqsize.256.-nwork.90.-nrq.0.-seqwidth.48.-trial.0.-pinning.ZYRA_CLUSTER.data 2&gt;&gt;output.zyra.dsbench/stderr.out"/>
    <s v="zyra"/>
    <x v="15"/>
    <x v="4"/>
  </r>
  <r>
    <s v="step437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79323233"/>
    <n v="79318348"/>
    <n v="15864158"/>
    <n v="39611594"/>
    <n v="10000"/>
    <m/>
    <m/>
    <m/>
    <m/>
    <m/>
    <n v="10000"/>
    <n v="205627.97"/>
    <n v="20"/>
    <n v="100000"/>
    <n v="90"/>
    <s v="debra"/>
    <s v="new"/>
    <s v="none"/>
    <m/>
    <n v="8"/>
    <n v="1"/>
    <m/>
    <n v="10.799099999999999"/>
    <n v="1.76325"/>
    <n v="5982.1"/>
    <m/>
    <n v="5627.97"/>
    <m/>
    <m/>
    <m/>
    <m/>
    <m/>
    <n v="395187926"/>
    <n v="180163198"/>
    <n v="928021"/>
    <n v="0"/>
    <n v="4.6584399999999997"/>
    <m/>
    <m/>
    <m/>
    <m/>
    <m/>
    <m/>
    <s v="step437.zyra.dsbench_hytm1.-t.10000.-mr.debra.-ma.new.-mp.none.-p.-k.100000.-i.20.-d.20.-rq.0.-rqsize.256.-nwork.90.-nrq.0.-seqwidth.48.-trial.1.-pinning.ZYRA_CLUSTER.data"/>
    <s v="LD_PRELOAD=../lib/libjemalloc.so  time timeout 13 numactl --interleave=all ./zyra.dsbench_hytm1 -t 10000 -mr debra -ma new -mp none -p -k 100000 -i 20 -d 20 -rq 0 -rqsize 256 -nwork 90 -nrq 0 &gt;&gt; output.zyra.dsbench/step437.zyra.dsbench_hytm1.-t.10000.-mr.debra.-ma.new.-mp.none.-p.-k.100000.-i.20.-d.20.-rq.0.-rqsize.256.-nwork.90.-nrq.0.-seqwidth.48.-trial.1.-pinning.ZYRA_CLUSTER.data 2&gt;&gt;output.zyra.dsbench/stderr.out"/>
    <s v="zyra"/>
    <x v="15"/>
    <x v="4"/>
  </r>
  <r>
    <s v="step438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79035367"/>
    <n v="79027501"/>
    <n v="15806286"/>
    <n v="39468476"/>
    <n v="10000"/>
    <m/>
    <m/>
    <m/>
    <m/>
    <m/>
    <n v="10000"/>
    <n v="205564.06"/>
    <n v="20"/>
    <n v="100000"/>
    <n v="90"/>
    <s v="debra"/>
    <s v="new"/>
    <s v="none"/>
    <m/>
    <n v="8"/>
    <n v="1"/>
    <m/>
    <n v="10.930999999999999"/>
    <n v="1.7823500000000001"/>
    <n v="6002.52"/>
    <m/>
    <n v="5564.06"/>
    <m/>
    <m/>
    <m/>
    <m/>
    <m/>
    <n v="393740226"/>
    <n v="198357187"/>
    <n v="944537"/>
    <n v="0"/>
    <n v="4.5655299999999999"/>
    <m/>
    <m/>
    <m/>
    <m/>
    <m/>
    <m/>
    <s v="step438.zyra.dsbench_hytm1.-t.10000.-mr.debra.-ma.new.-mp.none.-p.-k.100000.-i.20.-d.20.-rq.0.-rqsize.256.-nwork.90.-nrq.0.-seqwidth.48.-trial.2.-pinning.ZYRA_CLUSTER.data"/>
    <s v="LD_PRELOAD=../lib/libjemalloc.so  time timeout 13 numactl --interleave=all ./zyra.dsbench_hytm1 -t 10000 -mr debra -ma new -mp none -p -k 100000 -i 20 -d 20 -rq 0 -rqsize 256 -nwork 90 -nrq 0 &gt;&gt; output.zyra.dsbench/step438.zyra.dsbench_hytm1.-t.10000.-mr.debra.-ma.new.-mp.none.-p.-k.100000.-i.20.-d.20.-rq.0.-rqsize.256.-nwork.90.-nrq.0.-seqwidth.48.-trial.2.-pinning.ZYRA_CLUSTER.data 2&gt;&gt;output.zyra.dsbench/stderr.out"/>
    <s v="zyra"/>
    <x v="15"/>
    <x v="4"/>
  </r>
  <r>
    <s v="step43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44604388"/>
    <n v="44614338"/>
    <n v="8921872"/>
    <n v="22294511"/>
    <n v="10000"/>
    <m/>
    <m/>
    <m/>
    <m/>
    <m/>
    <n v="10000"/>
    <n v="2013227.6"/>
    <n v="20"/>
    <n v="100000"/>
    <n v="89"/>
    <s v="debra"/>
    <s v="new"/>
    <s v="none"/>
    <m/>
    <n v="8"/>
    <n v="1"/>
    <m/>
    <n v="11.5939"/>
    <n v="2.23916"/>
    <n v="10659.1"/>
    <m/>
    <n v="13227.6"/>
    <m/>
    <m/>
    <m/>
    <m/>
    <m/>
    <n v="222279025"/>
    <n v="116588938"/>
    <n v="666090"/>
    <n v="0"/>
    <n v="6.6608799999999997"/>
    <m/>
    <m/>
    <m/>
    <m/>
    <m/>
    <m/>
    <s v="step439.zyra.dsbench_hytm1.-t.10000.-mr.debra.-ma.new.-mp.none.-p.-k.100000.-i.20.-d.20.-rq.0.-rqsize.256.-nwork.89.-nrq.1.-seqwidth.48.-trial.0.-pinning.ZYRA_CLUSTER.data"/>
    <s v="LD_PRELOAD=../lib/libjemalloc.so  time timeout 13 numactl --interleave=all ./zyra.dsbench_hytm1 -t 10000 -mr debra -ma new -mp none -p -k 100000 -i 20 -d 20 -rq 0 -rqsize 256 -nwork 89 -nrq 1 &gt;&gt; output.zyra.dsbench/step439.zyra.dsbench_hytm1.-t.10000.-mr.debra.-ma.new.-mp.none.-p.-k.100000.-i.20.-d.20.-rq.0.-rqsize.256.-nwork.89.-nrq.1.-seqwidth.48.-trial.0.-pinning.ZYRA_CLUSTER.data 2&gt;&gt;output.zyra.dsbench/stderr.out"/>
    <s v="zyra"/>
    <x v="11"/>
    <x v="4"/>
  </r>
  <r>
    <s v="step1274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113618708"/>
    <n v="10000"/>
    <m/>
    <m/>
    <m/>
    <m/>
    <m/>
    <n v="10000"/>
    <n v="3686.9"/>
    <n v="0"/>
    <n v="10000"/>
    <n v="143"/>
    <s v="debra"/>
    <s v="new"/>
    <s v="none"/>
    <m/>
    <n v="8"/>
    <n v="1"/>
    <m/>
    <n v="1.4815799999999999"/>
    <n v="0.260216"/>
    <n v="3345.03"/>
    <m/>
    <n v="3686.9"/>
    <m/>
    <m/>
    <m/>
    <m/>
    <m/>
    <n v="1135934202"/>
    <n v="37444670"/>
    <n v="252878"/>
    <n v="0"/>
    <n v="6.0179799999999997"/>
    <m/>
    <m/>
    <m/>
    <m/>
    <m/>
    <m/>
    <s v="step1274.zyra.dsbench_hytm1.-t.10000.-mr.debra.-ma.new.-mp.none.-p.-k.10000.-i.0.-d.0.-rq.0.-rqsize.256.-nwork.143.-nrq.1.-seqwidth.48.-trial.1.-pinning.ZYRA_CLUSTER.data"/>
    <s v="LD_PRELOAD=../lib/libjemalloc.so  time timeout 13 numactl --interleave=all ./zyra.dsbench_hytm1 -t 10000 -mr debra -ma new -mp none -p -k 10000 -i 0 -d 0 -rq 0 -rqsize 256 -nwork 143 -nrq 1 &gt;&gt; output.zyra.dsbench/step1274.zyra.dsbench_hytm1.-t.10000.-mr.debra.-ma.new.-mp.none.-p.-k.10000.-i.0.-d.0.-rq.0.-rqsize.256.-nwork.143.-nrq.1.-seqwidth.48.-trial.1.-pinning.ZYRA_CLUSTER.data 2&gt;&gt;output.zyra.dsbench/stderr.out"/>
    <s v="zyra"/>
    <x v="2"/>
    <x v="6"/>
  </r>
  <r>
    <s v="step43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0"/>
    <n v="0"/>
    <n v="100000"/>
    <n v="125"/>
    <s v="debra"/>
    <s v="new"/>
    <s v="none"/>
    <m/>
    <n v="8"/>
    <n v="1"/>
    <m/>
    <m/>
    <m/>
    <m/>
    <m/>
    <m/>
    <m/>
    <m/>
    <m/>
    <m/>
    <m/>
    <n v="12149"/>
    <n v="8511529"/>
    <n v="47828"/>
    <n v="4240"/>
    <n v="0"/>
    <m/>
    <m/>
    <m/>
    <m/>
    <m/>
    <m/>
    <s v="step43.zyra.dsbench_hytm2_3path.-t.10000.-mr.debra.-ma.new.-mp.none.-p.-k.100000.-i.0.-d.0.-rq.0.-rqsize.256.-nwork.125.-nrq.1.-seqwidth.48.-trial.0.-pinning.ZYRA_CLUSTER.data"/>
    <s v="LD_PRELOAD=../lib/libjemalloc.so  time timeout 13 numactl --interleave=all ./zyra.dsbench_hytm2_3path -t 10000 -mr debra -ma new -mp none -p -k 100000 -i 0 -d 0 -rq 0 -rqsize 256 -nwork 125 -nrq 1 &gt;&gt; output.zyra.dsbench/step43.zyra.dsbench_hytm2_3path.-t.10000.-mr.debra.-ma.new.-mp.none.-p.-k.100000.-i.0.-d.0.-rq.0.-rqsize.256.-nwork.125.-nrq.1.-seqwidth.48.-trial.0.-pinning.ZYRA_CLUSTER.data 2&gt;&gt;output.zyra.dsbench/stderr.out"/>
    <s v="zyra"/>
    <x v="3"/>
    <x v="5"/>
  </r>
  <r>
    <s v="step440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45298163"/>
    <n v="45307506"/>
    <n v="9060566"/>
    <n v="22640476"/>
    <n v="10000"/>
    <m/>
    <m/>
    <m/>
    <m/>
    <m/>
    <n v="10000"/>
    <n v="2013086.1"/>
    <n v="20"/>
    <n v="100000"/>
    <n v="89"/>
    <s v="debra"/>
    <s v="new"/>
    <s v="none"/>
    <m/>
    <n v="8"/>
    <n v="1"/>
    <m/>
    <n v="11.4091"/>
    <n v="2.2009300000000001"/>
    <n v="10507.5"/>
    <m/>
    <n v="13086.1"/>
    <m/>
    <m/>
    <m/>
    <m/>
    <m/>
    <n v="225720087"/>
    <n v="115089534"/>
    <n v="684677"/>
    <n v="0"/>
    <n v="6.7014500000000004"/>
    <m/>
    <m/>
    <m/>
    <m/>
    <m/>
    <m/>
    <s v="step440.zyra.dsbench_hytm1.-t.10000.-mr.debra.-ma.new.-mp.none.-p.-k.100000.-i.20.-d.20.-rq.0.-rqsize.256.-nwork.89.-nrq.1.-seqwidth.48.-trial.1.-pinning.ZYRA_CLUSTER.data"/>
    <s v="LD_PRELOAD=../lib/libjemalloc.so  time timeout 13 numactl --interleave=all ./zyra.dsbench_hytm1 -t 10000 -mr debra -ma new -mp none -p -k 100000 -i 20 -d 20 -rq 0 -rqsize 256 -nwork 89 -nrq 1 &gt;&gt; output.zyra.dsbench/step440.zyra.dsbench_hytm1.-t.10000.-mr.debra.-ma.new.-mp.none.-p.-k.100000.-i.20.-d.20.-rq.0.-rqsize.256.-nwork.89.-nrq.1.-seqwidth.48.-trial.1.-pinning.ZYRA_CLUSTER.data 2&gt;&gt;output.zyra.dsbench/stderr.out"/>
    <s v="zyra"/>
    <x v="11"/>
    <x v="4"/>
  </r>
  <r>
    <s v="step441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45189387"/>
    <n v="45167455"/>
    <n v="9035684"/>
    <n v="22580786"/>
    <n v="10000"/>
    <m/>
    <m/>
    <m/>
    <m/>
    <m/>
    <n v="10000"/>
    <n v="2013031.2"/>
    <n v="20"/>
    <n v="100000"/>
    <n v="89"/>
    <s v="debra"/>
    <s v="new"/>
    <s v="none"/>
    <m/>
    <n v="8"/>
    <n v="1"/>
    <m/>
    <n v="11.429399999999999"/>
    <n v="2.1949399999999999"/>
    <n v="10502.5"/>
    <m/>
    <n v="13031.2"/>
    <m/>
    <m/>
    <m/>
    <m/>
    <m/>
    <n v="225122374"/>
    <n v="116395997"/>
    <n v="685488"/>
    <n v="0"/>
    <n v="6.6711900000000002"/>
    <m/>
    <m/>
    <m/>
    <m/>
    <m/>
    <m/>
    <s v="step441.zyra.dsbench_hytm1.-t.10000.-mr.debra.-ma.new.-mp.none.-p.-k.100000.-i.20.-d.20.-rq.0.-rqsize.256.-nwork.89.-nrq.1.-seqwidth.48.-trial.2.-pinning.ZYRA_CLUSTER.data"/>
    <s v="LD_PRELOAD=../lib/libjemalloc.so  time timeout 13 numactl --interleave=all ./zyra.dsbench_hytm1 -t 10000 -mr debra -ma new -mp none -p -k 100000 -i 20 -d 20 -rq 0 -rqsize 256 -nwork 89 -nrq 1 &gt;&gt; output.zyra.dsbench/step441.zyra.dsbench_hytm1.-t.10000.-mr.debra.-ma.new.-mp.none.-p.-k.100000.-i.20.-d.20.-rq.0.-rqsize.256.-nwork.89.-nrq.1.-seqwidth.48.-trial.2.-pinning.ZYRA_CLUSTER.data 2&gt;&gt;output.zyra.dsbench/stderr.out"/>
    <s v="zyra"/>
    <x v="11"/>
    <x v="4"/>
  </r>
  <r>
    <s v="step442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84387697"/>
    <n v="84387519"/>
    <n v="16877521"/>
    <n v="42144604"/>
    <n v="10000"/>
    <m/>
    <m/>
    <m/>
    <m/>
    <m/>
    <n v="10000"/>
    <n v="205604.85"/>
    <n v="20"/>
    <n v="100000"/>
    <n v="108"/>
    <s v="debra"/>
    <s v="new"/>
    <s v="none"/>
    <m/>
    <n v="8"/>
    <n v="1"/>
    <m/>
    <n v="10.898899999999999"/>
    <n v="1.8251500000000001"/>
    <n v="6739.82"/>
    <m/>
    <n v="5604.85"/>
    <m/>
    <m/>
    <m/>
    <m/>
    <m/>
    <n v="420470585"/>
    <n v="217051832"/>
    <n v="975458"/>
    <n v="0"/>
    <n v="4.9168099999999999"/>
    <m/>
    <m/>
    <m/>
    <m/>
    <m/>
    <m/>
    <s v="step442.zyra.dsbench_hytm1.-t.10000.-mr.debra.-ma.new.-mp.none.-p.-k.100000.-i.20.-d.20.-rq.0.-rqsize.256.-nwork.108.-nrq.0.-seqwidth.48.-trial.0.-pinning.ZYRA_CLUSTER.data"/>
    <s v="LD_PRELOAD=../lib/libjemalloc.so  time timeout 13 numactl --interleave=all ./zyra.dsbench_hytm1 -t 10000 -mr debra -ma new -mp none -p -k 100000 -i 20 -d 20 -rq 0 -rqsize 256 -nwork 108 -nrq 0 &gt;&gt; output.zyra.dsbench/step442.zyra.dsbench_hytm1.-t.10000.-mr.debra.-ma.new.-mp.none.-p.-k.100000.-i.20.-d.20.-rq.0.-rqsize.256.-nwork.108.-nrq.0.-seqwidth.48.-trial.0.-pinning.ZYRA_CLUSTER.data 2&gt;&gt;output.zyra.dsbench/stderr.out"/>
    <s v="zyra"/>
    <x v="15"/>
    <x v="3"/>
  </r>
  <r>
    <s v="step443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78909359"/>
    <n v="78911749"/>
    <n v="15782110"/>
    <n v="39408336"/>
    <n v="10000"/>
    <m/>
    <m/>
    <m/>
    <m/>
    <m/>
    <n v="10000"/>
    <n v="205730.61"/>
    <n v="20"/>
    <n v="100000"/>
    <n v="108"/>
    <s v="debra"/>
    <s v="new"/>
    <s v="none"/>
    <m/>
    <n v="8"/>
    <n v="1"/>
    <m/>
    <n v="11.007400000000001"/>
    <n v="1.83161"/>
    <n v="7218.09"/>
    <m/>
    <n v="5730.61"/>
    <m/>
    <m/>
    <m/>
    <m/>
    <m/>
    <n v="393031726"/>
    <n v="218414507"/>
    <n v="1051643"/>
    <n v="0"/>
    <n v="4.7414199999999997"/>
    <m/>
    <m/>
    <m/>
    <m/>
    <m/>
    <m/>
    <s v="step443.zyra.dsbench_hytm1.-t.10000.-mr.debra.-ma.new.-mp.none.-p.-k.100000.-i.20.-d.20.-rq.0.-rqsize.256.-nwork.108.-nrq.0.-seqwidth.48.-trial.1.-pinning.ZYRA_CLUSTER.data"/>
    <s v="LD_PRELOAD=../lib/libjemalloc.so  time timeout 13 numactl --interleave=all ./zyra.dsbench_hytm1 -t 10000 -mr debra -ma new -mp none -p -k 100000 -i 20 -d 20 -rq 0 -rqsize 256 -nwork 108 -nrq 0 &gt;&gt; output.zyra.dsbench/step443.zyra.dsbench_hytm1.-t.10000.-mr.debra.-ma.new.-mp.none.-p.-k.100000.-i.20.-d.20.-rq.0.-rqsize.256.-nwork.108.-nrq.0.-seqwidth.48.-trial.1.-pinning.ZYRA_CLUSTER.data 2&gt;&gt;output.zyra.dsbench/stderr.out"/>
    <s v="zyra"/>
    <x v="15"/>
    <x v="3"/>
  </r>
  <r>
    <s v="step444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83224193"/>
    <n v="83238608"/>
    <n v="16646280"/>
    <n v="41564540"/>
    <n v="10000"/>
    <m/>
    <m/>
    <m/>
    <m/>
    <m/>
    <n v="10000"/>
    <n v="205759.56"/>
    <n v="20"/>
    <n v="100000"/>
    <n v="108"/>
    <s v="debra"/>
    <s v="new"/>
    <s v="none"/>
    <m/>
    <n v="8"/>
    <n v="1"/>
    <m/>
    <n v="10.848599999999999"/>
    <n v="1.8124100000000001"/>
    <n v="6845.82"/>
    <m/>
    <n v="5759.56"/>
    <m/>
    <m/>
    <m/>
    <m/>
    <m/>
    <n v="414684649"/>
    <n v="205928267"/>
    <n v="960751"/>
    <n v="0"/>
    <n v="5.0117900000000004"/>
    <m/>
    <m/>
    <m/>
    <m/>
    <m/>
    <m/>
    <s v="step444.zyra.dsbench_hytm1.-t.10000.-mr.debra.-ma.new.-mp.none.-p.-k.100000.-i.20.-d.20.-rq.0.-rqsize.256.-nwork.108.-nrq.0.-seqwidth.48.-trial.2.-pinning.ZYRA_CLUSTER.data"/>
    <s v="LD_PRELOAD=../lib/libjemalloc.so  time timeout 13 numactl --interleave=all ./zyra.dsbench_hytm1 -t 10000 -mr debra -ma new -mp none -p -k 100000 -i 20 -d 20 -rq 0 -rqsize 256 -nwork 108 -nrq 0 &gt;&gt; output.zyra.dsbench/step444.zyra.dsbench_hytm1.-t.10000.-mr.debra.-ma.new.-mp.none.-p.-k.100000.-i.20.-d.20.-rq.0.-rqsize.256.-nwork.108.-nrq.0.-seqwidth.48.-trial.2.-pinning.ZYRA_CLUSTER.data 2&gt;&gt;output.zyra.dsbench/stderr.out"/>
    <s v="zyra"/>
    <x v="15"/>
    <x v="3"/>
  </r>
  <r>
    <s v="step44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47048422"/>
    <n v="47054535"/>
    <n v="9410295"/>
    <n v="23509266"/>
    <n v="10000"/>
    <m/>
    <m/>
    <m/>
    <m/>
    <m/>
    <n v="10000"/>
    <n v="2013351.1"/>
    <n v="20"/>
    <n v="100000"/>
    <n v="107"/>
    <s v="debra"/>
    <s v="new"/>
    <s v="none"/>
    <m/>
    <n v="8"/>
    <n v="1"/>
    <m/>
    <n v="11.335599999999999"/>
    <n v="2.07416"/>
    <n v="12125.5"/>
    <m/>
    <n v="13351.1"/>
    <m/>
    <m/>
    <m/>
    <m/>
    <m/>
    <n v="234426471"/>
    <n v="128489648"/>
    <n v="666195"/>
    <n v="0"/>
    <n v="6.96584"/>
    <m/>
    <m/>
    <m/>
    <m/>
    <m/>
    <m/>
    <s v="step445.zyra.dsbench_hytm1.-t.10000.-mr.debra.-ma.new.-mp.none.-p.-k.100000.-i.20.-d.20.-rq.0.-rqsize.256.-nwork.107.-nrq.1.-seqwidth.48.-trial.0.-pinning.ZYRA_CLUSTER.data"/>
    <s v="LD_PRELOAD=../lib/libjemalloc.so  time timeout 13 numactl --interleave=all ./zyra.dsbench_hytm1 -t 10000 -mr debra -ma new -mp none -p -k 100000 -i 20 -d 20 -rq 0 -rqsize 256 -nwork 107 -nrq 1 &gt;&gt; output.zyra.dsbench/step445.zyra.dsbench_hytm1.-t.10000.-mr.debra.-ma.new.-mp.none.-p.-k.100000.-i.20.-d.20.-rq.0.-rqsize.256.-nwork.107.-nrq.1.-seqwidth.48.-trial.0.-pinning.ZYRA_CLUSTER.data 2&gt;&gt;output.zyra.dsbench/stderr.out"/>
    <s v="zyra"/>
    <x v="11"/>
    <x v="3"/>
  </r>
  <r>
    <s v="step446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46490671"/>
    <n v="46497665"/>
    <n v="9298833"/>
    <n v="23236194"/>
    <n v="10000"/>
    <m/>
    <m/>
    <m/>
    <m/>
    <m/>
    <n v="10000"/>
    <n v="2013330.9"/>
    <n v="20"/>
    <n v="100000"/>
    <n v="107"/>
    <s v="debra"/>
    <s v="new"/>
    <s v="none"/>
    <m/>
    <n v="8"/>
    <n v="1"/>
    <m/>
    <n v="11.414099999999999"/>
    <n v="2.0695800000000002"/>
    <n v="12229.9"/>
    <m/>
    <n v="13330.9"/>
    <m/>
    <m/>
    <m/>
    <m/>
    <m/>
    <n v="231687453"/>
    <n v="131798698"/>
    <n v="674487"/>
    <n v="0"/>
    <n v="6.9531900000000002"/>
    <m/>
    <m/>
    <m/>
    <m/>
    <m/>
    <m/>
    <s v="step446.zyra.dsbench_hytm1.-t.10000.-mr.debra.-ma.new.-mp.none.-p.-k.100000.-i.20.-d.20.-rq.0.-rqsize.256.-nwork.107.-nrq.1.-seqwidth.48.-trial.1.-pinning.ZYRA_CLUSTER.data"/>
    <s v="LD_PRELOAD=../lib/libjemalloc.so  time timeout 13 numactl --interleave=all ./zyra.dsbench_hytm1 -t 10000 -mr debra -ma new -mp none -p -k 100000 -i 20 -d 20 -rq 0 -rqsize 256 -nwork 107 -nrq 1 &gt;&gt; output.zyra.dsbench/step446.zyra.dsbench_hytm1.-t.10000.-mr.debra.-ma.new.-mp.none.-p.-k.100000.-i.20.-d.20.-rq.0.-rqsize.256.-nwork.107.-nrq.1.-seqwidth.48.-trial.1.-pinning.ZYRA_CLUSTER.data 2&gt;&gt;output.zyra.dsbench/stderr.out"/>
    <s v="zyra"/>
    <x v="11"/>
    <x v="3"/>
  </r>
  <r>
    <s v="step447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44530949"/>
    <n v="44533862"/>
    <n v="8906481"/>
    <n v="22252553"/>
    <n v="10000"/>
    <m/>
    <m/>
    <m/>
    <m/>
    <m/>
    <n v="10000"/>
    <n v="2014205.2"/>
    <n v="20"/>
    <n v="100000"/>
    <n v="107"/>
    <s v="debra"/>
    <s v="new"/>
    <s v="none"/>
    <m/>
    <n v="8"/>
    <n v="1"/>
    <m/>
    <n v="11.6334"/>
    <n v="2.1106600000000002"/>
    <n v="13081.5"/>
    <m/>
    <n v="14205.2"/>
    <m/>
    <m/>
    <m/>
    <m/>
    <m/>
    <n v="221803287"/>
    <n v="136914885"/>
    <n v="722249"/>
    <n v="0"/>
    <n v="7.0812099999999996"/>
    <m/>
    <m/>
    <m/>
    <m/>
    <m/>
    <m/>
    <s v="step447.zyra.dsbench_hytm1.-t.10000.-mr.debra.-ma.new.-mp.none.-p.-k.100000.-i.20.-d.20.-rq.0.-rqsize.256.-nwork.107.-nrq.1.-seqwidth.48.-trial.2.-pinning.ZYRA_CLUSTER.data"/>
    <s v="LD_PRELOAD=../lib/libjemalloc.so  time timeout 13 numactl --interleave=all ./zyra.dsbench_hytm1 -t 10000 -mr debra -ma new -mp none -p -k 100000 -i 20 -d 20 -rq 0 -rqsize 256 -nwork 107 -nrq 1 &gt;&gt; output.zyra.dsbench/step447.zyra.dsbench_hytm1.-t.10000.-mr.debra.-ma.new.-mp.none.-p.-k.100000.-i.20.-d.20.-rq.0.-rqsize.256.-nwork.107.-nrq.1.-seqwidth.48.-trial.2.-pinning.ZYRA_CLUSTER.data 2&gt;&gt;output.zyra.dsbench/stderr.out"/>
    <s v="zyra"/>
    <x v="11"/>
    <x v="3"/>
  </r>
  <r>
    <s v="step448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84007234"/>
    <n v="84019389"/>
    <n v="16802662"/>
    <n v="41959145"/>
    <n v="10000"/>
    <m/>
    <m/>
    <m/>
    <m/>
    <m/>
    <n v="10000"/>
    <n v="206956.67"/>
    <n v="20"/>
    <n v="100000"/>
    <n v="126"/>
    <s v="debra"/>
    <s v="new"/>
    <s v="none"/>
    <m/>
    <n v="8"/>
    <n v="1"/>
    <m/>
    <n v="11.27"/>
    <n v="2.1811099999999999"/>
    <n v="7914.64"/>
    <m/>
    <n v="6956.67"/>
    <m/>
    <m/>
    <m/>
    <m/>
    <m/>
    <n v="418546137"/>
    <n v="270255395"/>
    <n v="1045314"/>
    <n v="0"/>
    <n v="4.8525700000000001"/>
    <m/>
    <m/>
    <m/>
    <m/>
    <m/>
    <m/>
    <s v="step448.zyra.dsbench_hytm1.-t.10000.-mr.debra.-ma.new.-mp.none.-p.-k.100000.-i.20.-d.20.-rq.0.-rqsize.256.-nwork.126.-nrq.0.-seqwidth.48.-trial.0.-pinning.ZYRA_CLUSTER.data"/>
    <s v="LD_PRELOAD=../lib/libjemalloc.so  time timeout 13 numactl --interleave=all ./zyra.dsbench_hytm1 -t 10000 -mr debra -ma new -mp none -p -k 100000 -i 20 -d 20 -rq 0 -rqsize 256 -nwork 126 -nrq 0 &gt;&gt; output.zyra.dsbench/step448.zyra.dsbench_hytm1.-t.10000.-mr.debra.-ma.new.-mp.none.-p.-k.100000.-i.20.-d.20.-rq.0.-rqsize.256.-nwork.126.-nrq.0.-seqwidth.48.-trial.0.-pinning.ZYRA_CLUSTER.data 2&gt;&gt;output.zyra.dsbench/stderr.out"/>
    <s v="zyra"/>
    <x v="15"/>
    <x v="5"/>
  </r>
  <r>
    <s v="step127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117358716"/>
    <n v="10000"/>
    <m/>
    <m/>
    <m/>
    <m/>
    <m/>
    <n v="10000"/>
    <n v="3585.8"/>
    <n v="0"/>
    <n v="10000"/>
    <n v="143"/>
    <s v="debra"/>
    <s v="new"/>
    <s v="none"/>
    <m/>
    <n v="8"/>
    <n v="1"/>
    <m/>
    <n v="1.4725999999999999"/>
    <n v="0.25371700000000003"/>
    <n v="3232.09"/>
    <m/>
    <n v="3585.8"/>
    <m/>
    <m/>
    <m/>
    <m/>
    <m/>
    <n v="1173332302"/>
    <n v="38208282"/>
    <n v="254862"/>
    <n v="0"/>
    <n v="6.0335999999999999"/>
    <m/>
    <m/>
    <m/>
    <m/>
    <m/>
    <m/>
    <s v="step1275.zyra.dsbench_hytm1.-t.10000.-mr.debra.-ma.new.-mp.none.-p.-k.10000.-i.0.-d.0.-rq.0.-rqsize.256.-nwork.143.-nrq.1.-seqwidth.48.-trial.2.-pinning.ZYRA_CLUSTER.data"/>
    <s v="LD_PRELOAD=../lib/libjemalloc.so  time timeout 13 numactl --interleave=all ./zyra.dsbench_hytm1 -t 10000 -mr debra -ma new -mp none -p -k 10000 -i 0 -d 0 -rq 0 -rqsize 256 -nwork 143 -nrq 1 &gt;&gt; output.zyra.dsbench/step1275.zyra.dsbench_hytm1.-t.10000.-mr.debra.-ma.new.-mp.none.-p.-k.10000.-i.0.-d.0.-rq.0.-rqsize.256.-nwork.143.-nrq.1.-seqwidth.48.-trial.2.-pinning.ZYRA_CLUSTER.data 2&gt;&gt;output.zyra.dsbench/stderr.out"/>
    <s v="zyra"/>
    <x v="2"/>
    <x v="6"/>
  </r>
  <r>
    <s v="step44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88616680"/>
    <n v="88644207"/>
    <n v="17726088"/>
    <n v="44261113"/>
    <n v="10000"/>
    <m/>
    <m/>
    <m/>
    <m/>
    <m/>
    <n v="10000"/>
    <n v="207002.35"/>
    <n v="20"/>
    <n v="100000"/>
    <n v="126"/>
    <s v="debra"/>
    <s v="new"/>
    <s v="none"/>
    <m/>
    <n v="8"/>
    <n v="1"/>
    <m/>
    <n v="11.0608"/>
    <n v="2.1590699999999998"/>
    <n v="7487.81"/>
    <m/>
    <n v="7002.35"/>
    <m/>
    <m/>
    <m/>
    <m/>
    <m/>
    <n v="441580292"/>
    <n v="236994769"/>
    <n v="1030840"/>
    <n v="0"/>
    <n v="5.1666100000000004"/>
    <m/>
    <m/>
    <m/>
    <m/>
    <m/>
    <m/>
    <s v="step449.zyra.dsbench_hytm1.-t.10000.-mr.debra.-ma.new.-mp.none.-p.-k.100000.-i.20.-d.20.-rq.0.-rqsize.256.-nwork.126.-nrq.0.-seqwidth.48.-trial.1.-pinning.ZYRA_CLUSTER.data"/>
    <s v="LD_PRELOAD=../lib/libjemalloc.so  time timeout 13 numactl --interleave=all ./zyra.dsbench_hytm1 -t 10000 -mr debra -ma new -mp none -p -k 100000 -i 20 -d 20 -rq 0 -rqsize 256 -nwork 126 -nrq 0 &gt;&gt; output.zyra.dsbench/step449.zyra.dsbench_hytm1.-t.10000.-mr.debra.-ma.new.-mp.none.-p.-k.100000.-i.20.-d.20.-rq.0.-rqsize.256.-nwork.126.-nrq.0.-seqwidth.48.-trial.1.-pinning.ZYRA_CLUSTER.data 2&gt;&gt;output.zyra.dsbench/stderr.out"/>
    <s v="zyra"/>
    <x v="15"/>
    <x v="5"/>
  </r>
  <r>
    <s v="step44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156904208"/>
    <n v="10000"/>
    <m/>
    <m/>
    <m/>
    <m/>
    <m/>
    <n v="10000"/>
    <n v="1329.84"/>
    <n v="0"/>
    <n v="100000"/>
    <n v="125"/>
    <s v="debra"/>
    <s v="new"/>
    <s v="none"/>
    <m/>
    <n v="8"/>
    <n v="1"/>
    <m/>
    <n v="24.084299999999999"/>
    <n v="9.1817399999999993E-2"/>
    <n v="2113.25"/>
    <m/>
    <n v="1329.84"/>
    <m/>
    <m/>
    <m/>
    <m/>
    <m/>
    <n v="8213469"/>
    <n v="1561762202"/>
    <n v="60972"/>
    <n v="33695"/>
    <n v="0"/>
    <m/>
    <m/>
    <m/>
    <m/>
    <m/>
    <m/>
    <s v="step44.zyra.dsbench_hytm2_3path.-t.10000.-mr.debra.-ma.new.-mp.none.-p.-k.100000.-i.0.-d.0.-rq.0.-rqsize.256.-nwork.125.-nrq.1.-seqwidth.48.-trial.1.-pinning.ZYRA_CLUSTER.data"/>
    <s v="LD_PRELOAD=../lib/libjemalloc.so  time timeout 13 numactl --interleave=all ./zyra.dsbench_hytm2_3path -t 10000 -mr debra -ma new -mp none -p -k 100000 -i 0 -d 0 -rq 0 -rqsize 256 -nwork 125 -nrq 1 &gt;&gt; output.zyra.dsbench/step44.zyra.dsbench_hytm2_3path.-t.10000.-mr.debra.-ma.new.-mp.none.-p.-k.100000.-i.0.-d.0.-rq.0.-rqsize.256.-nwork.125.-nrq.1.-seqwidth.48.-trial.1.-pinning.ZYRA_CLUSTER.data 2&gt;&gt;output.zyra.dsbench/stderr.out"/>
    <s v="zyra"/>
    <x v="3"/>
    <x v="5"/>
  </r>
  <r>
    <s v="step450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87524555"/>
    <n v="87513770"/>
    <n v="17503832"/>
    <n v="43709264"/>
    <n v="10000"/>
    <m/>
    <m/>
    <m/>
    <m/>
    <m/>
    <n v="10000"/>
    <n v="206986.88"/>
    <n v="20"/>
    <n v="100000"/>
    <n v="126"/>
    <s v="debra"/>
    <s v="new"/>
    <s v="none"/>
    <m/>
    <n v="8"/>
    <n v="1"/>
    <m/>
    <n v="11.6654"/>
    <n v="2.2101899999999999"/>
    <n v="7591.53"/>
    <m/>
    <n v="6986.88"/>
    <m/>
    <m/>
    <m/>
    <m/>
    <m/>
    <n v="436058574"/>
    <n v="250025185"/>
    <n v="1034073"/>
    <n v="0"/>
    <n v="5.0609799999999998"/>
    <m/>
    <m/>
    <m/>
    <m/>
    <m/>
    <m/>
    <s v="step450.zyra.dsbench_hytm1.-t.10000.-mr.debra.-ma.new.-mp.none.-p.-k.100000.-i.20.-d.20.-rq.0.-rqsize.256.-nwork.126.-nrq.0.-seqwidth.48.-trial.2.-pinning.ZYRA_CLUSTER.data"/>
    <s v="LD_PRELOAD=../lib/libjemalloc.so  time timeout 13 numactl --interleave=all ./zyra.dsbench_hytm1 -t 10000 -mr debra -ma new -mp none -p -k 100000 -i 20 -d 20 -rq 0 -rqsize 256 -nwork 126 -nrq 0 &gt;&gt; output.zyra.dsbench/step450.zyra.dsbench_hytm1.-t.10000.-mr.debra.-ma.new.-mp.none.-p.-k.100000.-i.20.-d.20.-rq.0.-rqsize.256.-nwork.126.-nrq.0.-seqwidth.48.-trial.2.-pinning.ZYRA_CLUSTER.data 2&gt;&gt;output.zyra.dsbench/stderr.out"/>
    <s v="zyra"/>
    <x v="15"/>
    <x v="5"/>
  </r>
  <r>
    <s v="step451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37730387"/>
    <n v="37737690"/>
    <n v="7546807"/>
    <n v="18858194"/>
    <n v="10000"/>
    <m/>
    <m/>
    <m/>
    <m/>
    <m/>
    <n v="10000"/>
    <n v="2016666.5"/>
    <n v="20"/>
    <n v="100000"/>
    <n v="125"/>
    <s v="debra"/>
    <s v="new"/>
    <s v="none"/>
    <m/>
    <n v="8"/>
    <n v="1"/>
    <m/>
    <n v="12.763500000000001"/>
    <n v="2.7668300000000001"/>
    <n v="17633.900000000001"/>
    <m/>
    <n v="16666.5"/>
    <m/>
    <m/>
    <m/>
    <m/>
    <m/>
    <n v="187353003"/>
    <n v="149817602"/>
    <n v="1228944"/>
    <n v="0"/>
    <n v="5.7697200000000004"/>
    <m/>
    <m/>
    <m/>
    <m/>
    <m/>
    <m/>
    <s v="step451.zyra.dsbench_hytm1.-t.10000.-mr.debra.-ma.new.-mp.none.-p.-k.100000.-i.20.-d.20.-rq.0.-rqsize.256.-nwork.125.-nrq.1.-seqwidth.48.-trial.0.-pinning.ZYRA_CLUSTER.data"/>
    <s v="LD_PRELOAD=../lib/libjemalloc.so  time timeout 13 numactl --interleave=all ./zyra.dsbench_hytm1 -t 10000 -mr debra -ma new -mp none -p -k 100000 -i 20 -d 20 -rq 0 -rqsize 256 -nwork 125 -nrq 1 &gt;&gt; output.zyra.dsbench/step451.zyra.dsbench_hytm1.-t.10000.-mr.debra.-ma.new.-mp.none.-p.-k.100000.-i.20.-d.20.-rq.0.-rqsize.256.-nwork.125.-nrq.1.-seqwidth.48.-trial.0.-pinning.ZYRA_CLUSTER.data 2&gt;&gt;output.zyra.dsbench/stderr.out"/>
    <s v="zyra"/>
    <x v="11"/>
    <x v="5"/>
  </r>
  <r>
    <s v="step452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52296587"/>
    <n v="52287975"/>
    <n v="10458456"/>
    <n v="26128377"/>
    <n v="10000"/>
    <m/>
    <m/>
    <m/>
    <m/>
    <m/>
    <n v="10000"/>
    <n v="2015259.3"/>
    <n v="20"/>
    <n v="100000"/>
    <n v="125"/>
    <s v="debra"/>
    <s v="new"/>
    <s v="none"/>
    <m/>
    <n v="8"/>
    <n v="1"/>
    <m/>
    <n v="11.6091"/>
    <n v="2.56752"/>
    <n v="12747.1"/>
    <m/>
    <n v="15259.3"/>
    <m/>
    <m/>
    <m/>
    <m/>
    <m/>
    <n v="260539337"/>
    <n v="155178233"/>
    <n v="744440"/>
    <n v="0"/>
    <n v="6.9162299999999997"/>
    <m/>
    <m/>
    <m/>
    <m/>
    <m/>
    <m/>
    <s v="step452.zyra.dsbench_hytm1.-t.10000.-mr.debra.-ma.new.-mp.none.-p.-k.100000.-i.20.-d.20.-rq.0.-rqsize.256.-nwork.125.-nrq.1.-seqwidth.48.-trial.1.-pinning.ZYRA_CLUSTER.data"/>
    <s v="LD_PRELOAD=../lib/libjemalloc.so  time timeout 13 numactl --interleave=all ./zyra.dsbench_hytm1 -t 10000 -mr debra -ma new -mp none -p -k 100000 -i 20 -d 20 -rq 0 -rqsize 256 -nwork 125 -nrq 1 &gt;&gt; output.zyra.dsbench/step452.zyra.dsbench_hytm1.-t.10000.-mr.debra.-ma.new.-mp.none.-p.-k.100000.-i.20.-d.20.-rq.0.-rqsize.256.-nwork.125.-nrq.1.-seqwidth.48.-trial.1.-pinning.ZYRA_CLUSTER.data 2&gt;&gt;output.zyra.dsbench/stderr.out"/>
    <s v="zyra"/>
    <x v="11"/>
    <x v="5"/>
  </r>
  <r>
    <s v="step453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51562127"/>
    <n v="51544776"/>
    <n v="10310690"/>
    <n v="25763063"/>
    <n v="10000"/>
    <m/>
    <m/>
    <m/>
    <m/>
    <m/>
    <n v="10000"/>
    <n v="2015416.5"/>
    <n v="20"/>
    <n v="100000"/>
    <n v="125"/>
    <s v="debra"/>
    <s v="new"/>
    <s v="none"/>
    <m/>
    <n v="8"/>
    <n v="1"/>
    <m/>
    <n v="11.787599999999999"/>
    <n v="2.59152"/>
    <n v="12879.3"/>
    <m/>
    <n v="15416.5"/>
    <m/>
    <m/>
    <m/>
    <m/>
    <m/>
    <n v="256878807"/>
    <n v="154080586"/>
    <n v="751824"/>
    <n v="0"/>
    <n v="6.9180599999999997"/>
    <m/>
    <m/>
    <m/>
    <m/>
    <m/>
    <m/>
    <s v="step453.zyra.dsbench_hytm1.-t.10000.-mr.debra.-ma.new.-mp.none.-p.-k.100000.-i.20.-d.20.-rq.0.-rqsize.256.-nwork.125.-nrq.1.-seqwidth.48.-trial.2.-pinning.ZYRA_CLUSTER.data"/>
    <s v="LD_PRELOAD=../lib/libjemalloc.so  time timeout 13 numactl --interleave=all ./zyra.dsbench_hytm1 -t 10000 -mr debra -ma new -mp none -p -k 100000 -i 20 -d 20 -rq 0 -rqsize 256 -nwork 125 -nrq 1 &gt;&gt; output.zyra.dsbench/step453.zyra.dsbench_hytm1.-t.10000.-mr.debra.-ma.new.-mp.none.-p.-k.100000.-i.20.-d.20.-rq.0.-rqsize.256.-nwork.125.-nrq.1.-seqwidth.48.-trial.2.-pinning.ZYRA_CLUSTER.data 2&gt;&gt;output.zyra.dsbench/stderr.out"/>
    <s v="zyra"/>
    <x v="11"/>
    <x v="5"/>
  </r>
  <r>
    <s v="step454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3196593"/>
    <n v="3194618"/>
    <n v="639121"/>
    <n v="1595679"/>
    <n v="10000"/>
    <m/>
    <m/>
    <m/>
    <m/>
    <m/>
    <n v="10000"/>
    <n v="2034190.3"/>
    <n v="20"/>
    <n v="100000"/>
    <n v="144"/>
    <s v="debra"/>
    <s v="new"/>
    <s v="none"/>
    <m/>
    <n v="8"/>
    <n v="1"/>
    <m/>
    <n v="54.6175"/>
    <n v="8.8811699999999991"/>
    <n v="237582"/>
    <m/>
    <n v="34190.300000000003"/>
    <m/>
    <m/>
    <m/>
    <m/>
    <m/>
    <n v="13118782"/>
    <n v="72271897"/>
    <n v="2838012"/>
    <n v="0"/>
    <n v="2.0138500000000001"/>
    <m/>
    <m/>
    <m/>
    <m/>
    <m/>
    <m/>
    <s v="step454.zyra.dsbench_hytm1.-t.10000.-mr.debra.-ma.new.-mp.none.-p.-k.100000.-i.20.-d.20.-rq.0.-rqsize.256.-nwork.144.-nrq.0.-seqwidth.48.-trial.0.-pinning.ZYRA_CLUSTER.data"/>
    <s v="LD_PRELOAD=../lib/libjemalloc.so  time timeout 13 numactl --interleave=all ./zyra.dsbench_hytm1 -t 10000 -mr debra -ma new -mp none -p -k 100000 -i 20 -d 20 -rq 0 -rqsize 256 -nwork 144 -nrq 0 &gt;&gt; output.zyra.dsbench/step454.zyra.dsbench_hytm1.-t.10000.-mr.debra.-ma.new.-mp.none.-p.-k.100000.-i.20.-d.20.-rq.0.-rqsize.256.-nwork.144.-nrq.0.-seqwidth.48.-trial.0.-pinning.ZYRA_CLUSTER.data 2&gt;&gt;output.zyra.dsbench/stderr.out"/>
    <s v="zyra"/>
    <x v="15"/>
    <x v="6"/>
  </r>
  <r>
    <s v="step45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70296496"/>
    <n v="70308470"/>
    <n v="14060496"/>
    <n v="35110361"/>
    <n v="10000"/>
    <m/>
    <m/>
    <m/>
    <m/>
    <m/>
    <n v="10000"/>
    <n v="207359.64"/>
    <n v="20"/>
    <n v="100000"/>
    <n v="144"/>
    <s v="debra"/>
    <s v="new"/>
    <s v="none"/>
    <m/>
    <n v="8"/>
    <n v="1"/>
    <m/>
    <n v="11.525499999999999"/>
    <n v="2.2747099999999998"/>
    <n v="10821.8"/>
    <m/>
    <n v="7359.64"/>
    <m/>
    <m/>
    <m/>
    <m/>
    <m/>
    <n v="349601312"/>
    <n v="215145605"/>
    <n v="1502305"/>
    <n v="0"/>
    <n v="4.5765399999999996"/>
    <m/>
    <m/>
    <m/>
    <m/>
    <m/>
    <m/>
    <s v="step455.zyra.dsbench_hytm1.-t.10000.-mr.debra.-ma.new.-mp.none.-p.-k.100000.-i.20.-d.20.-rq.0.-rqsize.256.-nwork.144.-nrq.0.-seqwidth.48.-trial.1.-pinning.ZYRA_CLUSTER.data"/>
    <s v="LD_PRELOAD=../lib/libjemalloc.so  time timeout 13 numactl --interleave=all ./zyra.dsbench_hytm1 -t 10000 -mr debra -ma new -mp none -p -k 100000 -i 20 -d 20 -rq 0 -rqsize 256 -nwork 144 -nrq 0 &gt;&gt; output.zyra.dsbench/step455.zyra.dsbench_hytm1.-t.10000.-mr.debra.-ma.new.-mp.none.-p.-k.100000.-i.20.-d.20.-rq.0.-rqsize.256.-nwork.144.-nrq.0.-seqwidth.48.-trial.1.-pinning.ZYRA_CLUSTER.data 2&gt;&gt;output.zyra.dsbench/stderr.out"/>
    <s v="zyra"/>
    <x v="15"/>
    <x v="6"/>
  </r>
  <r>
    <s v="step456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4208260"/>
    <n v="4208479"/>
    <n v="841673"/>
    <n v="2102088"/>
    <n v="10000"/>
    <m/>
    <m/>
    <m/>
    <m/>
    <m/>
    <n v="10000"/>
    <n v="2027162.3"/>
    <n v="20"/>
    <n v="100000"/>
    <n v="144"/>
    <s v="debra"/>
    <s v="new"/>
    <s v="none"/>
    <m/>
    <n v="8"/>
    <n v="1"/>
    <m/>
    <n v="44.576700000000002"/>
    <n v="7.4313200000000004"/>
    <n v="181019"/>
    <m/>
    <n v="27162.3"/>
    <m/>
    <m/>
    <m/>
    <m/>
    <m/>
    <n v="18160661"/>
    <n v="74099190"/>
    <n v="2860225"/>
    <n v="0"/>
    <n v="2.0517400000000001"/>
    <m/>
    <m/>
    <m/>
    <m/>
    <m/>
    <m/>
    <s v="step456.zyra.dsbench_hytm1.-t.10000.-mr.debra.-ma.new.-mp.none.-p.-k.100000.-i.20.-d.20.-rq.0.-rqsize.256.-nwork.144.-nrq.0.-seqwidth.48.-trial.2.-pinning.ZYRA_CLUSTER.data"/>
    <s v="LD_PRELOAD=../lib/libjemalloc.so  time timeout 13 numactl --interleave=all ./zyra.dsbench_hytm1 -t 10000 -mr debra -ma new -mp none -p -k 100000 -i 20 -d 20 -rq 0 -rqsize 256 -nwork 144 -nrq 0 &gt;&gt; output.zyra.dsbench/step456.zyra.dsbench_hytm1.-t.10000.-mr.debra.-ma.new.-mp.none.-p.-k.100000.-i.20.-d.20.-rq.0.-rqsize.256.-nwork.144.-nrq.0.-seqwidth.48.-trial.2.-pinning.ZYRA_CLUSTER.data 2&gt;&gt;output.zyra.dsbench/stderr.out"/>
    <s v="zyra"/>
    <x v="15"/>
    <x v="6"/>
  </r>
  <r>
    <s v="step457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2057381"/>
    <n v="2055195"/>
    <n v="411257"/>
    <n v="1029777"/>
    <n v="10000"/>
    <m/>
    <m/>
    <m/>
    <m/>
    <m/>
    <n v="10000"/>
    <n v="2080071.8"/>
    <n v="20"/>
    <n v="100000"/>
    <n v="143"/>
    <s v="debra"/>
    <s v="new"/>
    <s v="none"/>
    <m/>
    <n v="8"/>
    <n v="1"/>
    <m/>
    <n v="84.915899999999993"/>
    <n v="13.8522"/>
    <n v="370463"/>
    <m/>
    <n v="80071.8"/>
    <m/>
    <m/>
    <m/>
    <m/>
    <m/>
    <n v="7607504"/>
    <n v="62844947"/>
    <n v="2690268"/>
    <n v="0"/>
    <n v="2.6751200000000002"/>
    <m/>
    <m/>
    <m/>
    <m/>
    <m/>
    <m/>
    <s v="step457.zyra.dsbench_hytm1.-t.10000.-mr.debra.-ma.new.-mp.none.-p.-k.100000.-i.20.-d.20.-rq.0.-rqsize.256.-nwork.143.-nrq.1.-seqwidth.48.-trial.0.-pinning.ZYRA_CLUSTER.data"/>
    <s v="LD_PRELOAD=../lib/libjemalloc.so  time timeout 13 numactl --interleave=all ./zyra.dsbench_hytm1 -t 10000 -mr debra -ma new -mp none -p -k 100000 -i 20 -d 20 -rq 0 -rqsize 256 -nwork 143 -nrq 1 &gt;&gt; output.zyra.dsbench/step457.zyra.dsbench_hytm1.-t.10000.-mr.debra.-ma.new.-mp.none.-p.-k.100000.-i.20.-d.20.-rq.0.-rqsize.256.-nwork.143.-nrq.1.-seqwidth.48.-trial.0.-pinning.ZYRA_CLUSTER.data 2&gt;&gt;output.zyra.dsbench/stderr.out"/>
    <s v="zyra"/>
    <x v="11"/>
    <x v="6"/>
  </r>
  <r>
    <s v="step127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2546650"/>
    <n v="2546979"/>
    <n v="509362"/>
    <n v="5087749"/>
    <n v="10000"/>
    <m/>
    <m/>
    <m/>
    <m/>
    <m/>
    <n v="10000"/>
    <n v="5677.8320000000003"/>
    <n v="5"/>
    <n v="10000"/>
    <n v="1"/>
    <s v="debra"/>
    <s v="new"/>
    <s v="none"/>
    <m/>
    <n v="8"/>
    <n v="1"/>
    <m/>
    <n v="0.18889300000000001"/>
    <n v="1.7359299999999999E-3"/>
    <n v="756.73500000000001"/>
    <m/>
    <n v="677.83199999999999"/>
    <m/>
    <m/>
    <m/>
    <m/>
    <m/>
    <n v="50847864"/>
    <n v="595831"/>
    <n v="29635"/>
    <n v="0"/>
    <n v="7.5852199999999995E-2"/>
    <m/>
    <m/>
    <m/>
    <m/>
    <m/>
    <m/>
    <s v="step1276.zyra.dsbench_hytm1.-t.10000.-mr.debra.-ma.new.-mp.none.-p.-k.10000.-i.5.-d.5.-rq.0.-rqsize.256.-nwork.1.-nrq.0.-seqwidth.48.-trial.0.-pinning.ZYRA_CLUSTER.data"/>
    <s v="LD_PRELOAD=../lib/libjemalloc.so  time timeout 13 numactl --interleave=all ./zyra.dsbench_hytm1 -t 10000 -mr debra -ma new -mp none -p -k 10000 -i 5 -d 5 -rq 0 -rqsize 256 -nwork 1 -nrq 0 &gt;&gt; output.zyra.dsbench/step1276.zyra.dsbench_hytm1.-t.10000.-mr.debra.-ma.new.-mp.none.-p.-k.10000.-i.5.-d.5.-rq.0.-rqsize.256.-nwork.1.-nrq.0.-seqwidth.48.-trial.0.-pinning.ZYRA_CLUSTER.data 2&gt;&gt;output.zyra.dsbench/stderr.out"/>
    <s v="zyra"/>
    <x v="9"/>
    <x v="7"/>
  </r>
  <r>
    <s v="step458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6168683"/>
    <n v="6167438"/>
    <n v="1233612"/>
    <n v="3083336"/>
    <n v="10000"/>
    <m/>
    <m/>
    <m/>
    <m/>
    <m/>
    <n v="10000"/>
    <n v="2033303.9"/>
    <n v="20"/>
    <n v="100000"/>
    <n v="143"/>
    <s v="debra"/>
    <s v="new"/>
    <s v="none"/>
    <m/>
    <n v="8"/>
    <n v="1"/>
    <m/>
    <n v="31.698899999999998"/>
    <n v="5.6635499999999999"/>
    <n v="123338"/>
    <m/>
    <n v="33303.9"/>
    <m/>
    <m/>
    <m/>
    <m/>
    <m/>
    <n v="28294284"/>
    <n v="72640555"/>
    <n v="2539079"/>
    <n v="0"/>
    <n v="2.8493900000000001"/>
    <m/>
    <m/>
    <m/>
    <m/>
    <m/>
    <m/>
    <s v="step458.zyra.dsbench_hytm1.-t.10000.-mr.debra.-ma.new.-mp.none.-p.-k.100000.-i.20.-d.20.-rq.0.-rqsize.256.-nwork.143.-nrq.1.-seqwidth.48.-trial.1.-pinning.ZYRA_CLUSTER.data"/>
    <s v="LD_PRELOAD=../lib/libjemalloc.so  time timeout 13 numactl --interleave=all ./zyra.dsbench_hytm1 -t 10000 -mr debra -ma new -mp none -p -k 100000 -i 20 -d 20 -rq 0 -rqsize 256 -nwork 143 -nrq 1 &gt;&gt; output.zyra.dsbench/step458.zyra.dsbench_hytm1.-t.10000.-mr.debra.-ma.new.-mp.none.-p.-k.100000.-i.20.-d.20.-rq.0.-rqsize.256.-nwork.143.-nrq.1.-seqwidth.48.-trial.1.-pinning.ZYRA_CLUSTER.data 2&gt;&gt;output.zyra.dsbench/stderr.out"/>
    <s v="zyra"/>
    <x v="11"/>
    <x v="6"/>
  </r>
  <r>
    <s v="step45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12933156"/>
    <n v="12917572"/>
    <n v="2585072"/>
    <n v="6458964"/>
    <n v="10000"/>
    <m/>
    <m/>
    <m/>
    <m/>
    <m/>
    <n v="10000"/>
    <n v="2024508.7"/>
    <n v="20"/>
    <n v="100000"/>
    <n v="143"/>
    <s v="debra"/>
    <s v="new"/>
    <s v="none"/>
    <m/>
    <n v="8"/>
    <n v="1"/>
    <m/>
    <n v="19.919799999999999"/>
    <n v="3.7410000000000001"/>
    <n v="58881.4"/>
    <m/>
    <n v="24508.7"/>
    <m/>
    <m/>
    <m/>
    <m/>
    <m/>
    <n v="62313687"/>
    <n v="90803371"/>
    <n v="2275960"/>
    <n v="0"/>
    <n v="3.6139600000000001"/>
    <m/>
    <m/>
    <m/>
    <m/>
    <m/>
    <m/>
    <s v="step459.zyra.dsbench_hytm1.-t.10000.-mr.debra.-ma.new.-mp.none.-p.-k.100000.-i.20.-d.20.-rq.0.-rqsize.256.-nwork.143.-nrq.1.-seqwidth.48.-trial.2.-pinning.ZYRA_CLUSTER.data"/>
    <s v="LD_PRELOAD=../lib/libjemalloc.so  time timeout 13 numactl --interleave=all ./zyra.dsbench_hytm1 -t 10000 -mr debra -ma new -mp none -p -k 100000 -i 20 -d 20 -rq 0 -rqsize 256 -nwork 143 -nrq 1 &gt;&gt; output.zyra.dsbench/step459.zyra.dsbench_hytm1.-t.10000.-mr.debra.-ma.new.-mp.none.-p.-k.100000.-i.20.-d.20.-rq.0.-rqsize.256.-nwork.143.-nrq.1.-seqwidth.48.-trial.2.-pinning.ZYRA_CLUSTER.data 2&gt;&gt;output.zyra.dsbench/stderr.out"/>
    <s v="zyra"/>
    <x v="11"/>
    <x v="6"/>
  </r>
  <r>
    <s v="step45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156011230"/>
    <n v="10000"/>
    <m/>
    <m/>
    <m/>
    <m/>
    <m/>
    <n v="10000"/>
    <n v="1325.94"/>
    <n v="0"/>
    <n v="100000"/>
    <n v="125"/>
    <s v="debra"/>
    <s v="new"/>
    <s v="none"/>
    <m/>
    <n v="8"/>
    <n v="1"/>
    <m/>
    <n v="24.883600000000001"/>
    <n v="9.1402399999999995E-2"/>
    <n v="2121.9499999999998"/>
    <m/>
    <n v="1325.94"/>
    <m/>
    <m/>
    <m/>
    <m/>
    <m/>
    <n v="2193810"/>
    <n v="1558847844"/>
    <n v="83840"/>
    <n v="379545"/>
    <n v="0"/>
    <m/>
    <m/>
    <m/>
    <m/>
    <m/>
    <m/>
    <s v="step45.zyra.dsbench_hytm2_3path.-t.10000.-mr.debra.-ma.new.-mp.none.-p.-k.100000.-i.0.-d.0.-rq.0.-rqsize.256.-nwork.125.-nrq.1.-seqwidth.48.-trial.2.-pinning.ZYRA_CLUSTER.data"/>
    <s v="LD_PRELOAD=../lib/libjemalloc.so  time timeout 13 numactl --interleave=all ./zyra.dsbench_hytm2_3path -t 10000 -mr debra -ma new -mp none -p -k 100000 -i 0 -d 0 -rq 0 -rqsize 256 -nwork 125 -nrq 1 &gt;&gt; output.zyra.dsbench/step45.zyra.dsbench_hytm2_3path.-t.10000.-mr.debra.-ma.new.-mp.none.-p.-k.100000.-i.0.-d.0.-rq.0.-rqsize.256.-nwork.125.-nrq.1.-seqwidth.48.-trial.2.-pinning.ZYRA_CLUSTER.data 2&gt;&gt;output.zyra.dsbench/stderr.out"/>
    <s v="zyra"/>
    <x v="3"/>
    <x v="5"/>
  </r>
  <r>
    <s v="step46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2389299"/>
    <n v="10000"/>
    <m/>
    <m/>
    <m/>
    <m/>
    <m/>
    <n v="10000"/>
    <n v="1182.51"/>
    <n v="0"/>
    <n v="100000"/>
    <n v="1"/>
    <s v="debra"/>
    <s v="new"/>
    <s v="none"/>
    <m/>
    <n v="8"/>
    <n v="1"/>
    <m/>
    <n v="25.955100000000002"/>
    <n v="0.132884"/>
    <n v="1555.07"/>
    <m/>
    <n v="1182.51"/>
    <m/>
    <m/>
    <m/>
    <m/>
    <m/>
    <n v="23892999"/>
    <n v="44533"/>
    <n v="2109"/>
    <n v="0"/>
    <n v="0"/>
    <m/>
    <m/>
    <m/>
    <m/>
    <m/>
    <m/>
    <s v="step460.zyra.dsbench_hytm2.-t.10000.-mr.debra.-ma.new.-mp.none.-p.-k.100000.-i.0.-d.0.-rq.0.-rqsize.256.-nwork.1.-nrq.0.-seqwidth.48.-trial.0.-pinning.ZYRA_CLUSTER.data"/>
    <s v="LD_PRELOAD=../lib/libjemalloc.so  time timeout 13 numactl --interleave=all ./zyra.dsbench_hytm2 -t 10000 -mr debra -ma new -mp none -p -k 100000 -i 0 -d 0 -rq 0 -rqsize 256 -nwork 1 -nrq 0 &gt;&gt; output.zyra.dsbench/step460.zyra.dsbench_hytm2.-t.10000.-mr.debra.-ma.new.-mp.none.-p.-k.100000.-i.0.-d.0.-rq.0.-rqsize.256.-nwork.1.-nrq.0.-seqwidth.48.-trial.0.-pinning.ZYRA_CLUSTER.data 2&gt;&gt;output.zyra.dsbench/stderr.out"/>
    <s v="zyra"/>
    <x v="6"/>
    <x v="7"/>
  </r>
  <r>
    <s v="step461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2455899"/>
    <n v="10000"/>
    <m/>
    <m/>
    <m/>
    <m/>
    <m/>
    <n v="10000"/>
    <n v="1223.24"/>
    <n v="0"/>
    <n v="100000"/>
    <n v="1"/>
    <s v="debra"/>
    <s v="new"/>
    <s v="none"/>
    <m/>
    <n v="8"/>
    <n v="1"/>
    <m/>
    <n v="26.4057"/>
    <n v="0.102704"/>
    <n v="1579.19"/>
    <m/>
    <n v="1223.24"/>
    <m/>
    <m/>
    <m/>
    <m/>
    <m/>
    <n v="24558999"/>
    <n v="51069"/>
    <n v="2302"/>
    <n v="0"/>
    <n v="0"/>
    <m/>
    <m/>
    <m/>
    <m/>
    <m/>
    <m/>
    <s v="step461.zyra.dsbench_hytm2.-t.10000.-mr.debra.-ma.new.-mp.none.-p.-k.100000.-i.0.-d.0.-rq.0.-rqsize.256.-nwork.1.-nrq.0.-seqwidth.48.-trial.1.-pinning.ZYRA_CLUSTER.data"/>
    <s v="LD_PRELOAD=../lib/libjemalloc.so  time timeout 13 numactl --interleave=all ./zyra.dsbench_hytm2 -t 10000 -mr debra -ma new -mp none -p -k 100000 -i 0 -d 0 -rq 0 -rqsize 256 -nwork 1 -nrq 0 &gt;&gt; output.zyra.dsbench/step461.zyra.dsbench_hytm2.-t.10000.-mr.debra.-ma.new.-mp.none.-p.-k.100000.-i.0.-d.0.-rq.0.-rqsize.256.-nwork.1.-nrq.0.-seqwidth.48.-trial.1.-pinning.ZYRA_CLUSTER.data 2&gt;&gt;output.zyra.dsbench/stderr.out"/>
    <s v="zyra"/>
    <x v="6"/>
    <x v="7"/>
  </r>
  <r>
    <s v="step462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2334749"/>
    <n v="10000"/>
    <m/>
    <m/>
    <m/>
    <m/>
    <m/>
    <n v="10000"/>
    <n v="1205.55"/>
    <n v="0"/>
    <n v="100000"/>
    <n v="1"/>
    <s v="debra"/>
    <s v="new"/>
    <s v="none"/>
    <m/>
    <n v="8"/>
    <n v="1"/>
    <m/>
    <n v="25.771000000000001"/>
    <n v="0.18060999999999999"/>
    <n v="1614.62"/>
    <m/>
    <n v="1205.55"/>
    <m/>
    <m/>
    <m/>
    <m/>
    <m/>
    <n v="23347499"/>
    <n v="39296"/>
    <n v="3215"/>
    <n v="0"/>
    <n v="0"/>
    <m/>
    <m/>
    <m/>
    <m/>
    <m/>
    <m/>
    <s v="step462.zyra.dsbench_hytm2.-t.10000.-mr.debra.-ma.new.-mp.none.-p.-k.100000.-i.0.-d.0.-rq.0.-rqsize.256.-nwork.1.-nrq.0.-seqwidth.48.-trial.2.-pinning.ZYRA_CLUSTER.data"/>
    <s v="LD_PRELOAD=../lib/libjemalloc.so  time timeout 13 numactl --interleave=all ./zyra.dsbench_hytm2 -t 10000 -mr debra -ma new -mp none -p -k 100000 -i 0 -d 0 -rq 0 -rqsize 256 -nwork 1 -nrq 0 &gt;&gt; output.zyra.dsbench/step462.zyra.dsbench_hytm2.-t.10000.-mr.debra.-ma.new.-mp.none.-p.-k.100000.-i.0.-d.0.-rq.0.-rqsize.256.-nwork.1.-nrq.0.-seqwidth.48.-trial.2.-pinning.ZYRA_CLUSTER.data 2&gt;&gt;output.zyra.dsbench/stderr.out"/>
    <s v="zyra"/>
    <x v="6"/>
    <x v="7"/>
  </r>
  <r>
    <s v="step463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33504178"/>
    <n v="10000"/>
    <m/>
    <m/>
    <m/>
    <m/>
    <m/>
    <n v="10000"/>
    <n v="1220.1600000000001"/>
    <n v="0"/>
    <n v="100000"/>
    <n v="18"/>
    <s v="debra"/>
    <s v="new"/>
    <s v="none"/>
    <m/>
    <n v="8"/>
    <n v="1"/>
    <m/>
    <n v="23.065100000000001"/>
    <n v="4.5594000000000003E-2"/>
    <n v="1426.13"/>
    <m/>
    <n v="1220.1600000000001"/>
    <m/>
    <m/>
    <m/>
    <m/>
    <m/>
    <n v="335041780"/>
    <n v="920519"/>
    <n v="20075"/>
    <n v="411"/>
    <n v="0"/>
    <m/>
    <m/>
    <m/>
    <m/>
    <m/>
    <m/>
    <s v="step463.zyra.dsbench_hytm2.-t.10000.-mr.debra.-ma.new.-mp.none.-p.-k.100000.-i.0.-d.0.-rq.0.-rqsize.256.-nwork.18.-nrq.0.-seqwidth.48.-trial.0.-pinning.ZYRA_CLUSTER.data"/>
    <s v="LD_PRELOAD=../lib/libjemalloc.so  time timeout 13 numactl --interleave=all ./zyra.dsbench_hytm2 -t 10000 -mr debra -ma new -mp none -p -k 100000 -i 0 -d 0 -rq 0 -rqsize 256 -nwork 18 -nrq 0 &gt;&gt; output.zyra.dsbench/step463.zyra.dsbench_hytm2.-t.10000.-mr.debra.-ma.new.-mp.none.-p.-k.100000.-i.0.-d.0.-rq.0.-rqsize.256.-nwork.18.-nrq.0.-seqwidth.48.-trial.0.-pinning.ZYRA_CLUSTER.data 2&gt;&gt;output.zyra.dsbench/stderr.out"/>
    <s v="zyra"/>
    <x v="6"/>
    <x v="8"/>
  </r>
  <r>
    <s v="step464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33557579"/>
    <n v="10000"/>
    <m/>
    <m/>
    <m/>
    <m/>
    <m/>
    <n v="10000"/>
    <n v="1224.3499999999999"/>
    <n v="0"/>
    <n v="100000"/>
    <n v="18"/>
    <s v="debra"/>
    <s v="new"/>
    <s v="none"/>
    <m/>
    <n v="8"/>
    <n v="1"/>
    <m/>
    <n v="22.982800000000001"/>
    <n v="5.6616600000000003E-2"/>
    <n v="1435.16"/>
    <m/>
    <n v="1224.3499999999999"/>
    <m/>
    <m/>
    <m/>
    <m/>
    <m/>
    <n v="335575793"/>
    <n v="752397"/>
    <n v="22349"/>
    <n v="455"/>
    <n v="0"/>
    <m/>
    <m/>
    <m/>
    <m/>
    <m/>
    <m/>
    <s v="step464.zyra.dsbench_hytm2.-t.10000.-mr.debra.-ma.new.-mp.none.-p.-k.100000.-i.0.-d.0.-rq.0.-rqsize.256.-nwork.18.-nrq.0.-seqwidth.48.-trial.1.-pinning.ZYRA_CLUSTER.data"/>
    <s v="LD_PRELOAD=../lib/libjemalloc.so  time timeout 13 numactl --interleave=all ./zyra.dsbench_hytm2 -t 10000 -mr debra -ma new -mp none -p -k 100000 -i 0 -d 0 -rq 0 -rqsize 256 -nwork 18 -nrq 0 &gt;&gt; output.zyra.dsbench/step464.zyra.dsbench_hytm2.-t.10000.-mr.debra.-ma.new.-mp.none.-p.-k.100000.-i.0.-d.0.-rq.0.-rqsize.256.-nwork.18.-nrq.0.-seqwidth.48.-trial.1.-pinning.ZYRA_CLUSTER.data 2&gt;&gt;output.zyra.dsbench/stderr.out"/>
    <s v="zyra"/>
    <x v="6"/>
    <x v="8"/>
  </r>
  <r>
    <s v="step465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34066466"/>
    <n v="10000"/>
    <m/>
    <m/>
    <m/>
    <m/>
    <m/>
    <n v="10000"/>
    <n v="1180.8599999999999"/>
    <n v="0"/>
    <n v="100000"/>
    <n v="18"/>
    <s v="debra"/>
    <s v="new"/>
    <s v="none"/>
    <m/>
    <n v="8"/>
    <n v="1"/>
    <m/>
    <n v="22.774999999999999"/>
    <n v="6.2049699999999999E-2"/>
    <n v="1414.54"/>
    <m/>
    <n v="1180.8599999999999"/>
    <m/>
    <m/>
    <m/>
    <m/>
    <m/>
    <n v="340664660"/>
    <n v="925213"/>
    <n v="23420"/>
    <n v="446"/>
    <n v="0"/>
    <m/>
    <m/>
    <m/>
    <m/>
    <m/>
    <m/>
    <s v="step465.zyra.dsbench_hytm2.-t.10000.-mr.debra.-ma.new.-mp.none.-p.-k.100000.-i.0.-d.0.-rq.0.-rqsize.256.-nwork.18.-nrq.0.-seqwidth.48.-trial.2.-pinning.ZYRA_CLUSTER.data"/>
    <s v="LD_PRELOAD=../lib/libjemalloc.so  time timeout 13 numactl --interleave=all ./zyra.dsbench_hytm2 -t 10000 -mr debra -ma new -mp none -p -k 100000 -i 0 -d 0 -rq 0 -rqsize 256 -nwork 18 -nrq 0 &gt;&gt; output.zyra.dsbench/step465.zyra.dsbench_hytm2.-t.10000.-mr.debra.-ma.new.-mp.none.-p.-k.100000.-i.0.-d.0.-rq.0.-rqsize.256.-nwork.18.-nrq.0.-seqwidth.48.-trial.2.-pinning.ZYRA_CLUSTER.data 2&gt;&gt;output.zyra.dsbench/stderr.out"/>
    <s v="zyra"/>
    <x v="6"/>
    <x v="8"/>
  </r>
  <r>
    <s v="step46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31910213"/>
    <n v="10000"/>
    <m/>
    <m/>
    <m/>
    <m/>
    <m/>
    <n v="10000"/>
    <n v="1386.05"/>
    <n v="0"/>
    <n v="100000"/>
    <n v="17"/>
    <s v="debra"/>
    <s v="new"/>
    <s v="none"/>
    <m/>
    <n v="8"/>
    <n v="1"/>
    <m/>
    <n v="23.3475"/>
    <n v="0.119478"/>
    <n v="1510.66"/>
    <m/>
    <n v="1386.05"/>
    <m/>
    <m/>
    <m/>
    <m/>
    <m/>
    <n v="319096522"/>
    <n v="1203778"/>
    <n v="4203"/>
    <n v="24"/>
    <n v="0"/>
    <m/>
    <m/>
    <m/>
    <m/>
    <m/>
    <m/>
    <s v="step466.zyra.dsbench_hytm2.-t.10000.-mr.debra.-ma.new.-mp.none.-p.-k.100000.-i.0.-d.0.-rq.0.-rqsize.256.-nwork.17.-nrq.1.-seqwidth.48.-trial.0.-pinning.ZYRA_CLUSTER.data"/>
    <s v="LD_PRELOAD=../lib/libjemalloc.so  time timeout 13 numactl --interleave=all ./zyra.dsbench_hytm2 -t 10000 -mr debra -ma new -mp none -p -k 100000 -i 0 -d 0 -rq 0 -rqsize 256 -nwork 17 -nrq 1 &gt;&gt; output.zyra.dsbench/step466.zyra.dsbench_hytm2.-t.10000.-mr.debra.-ma.new.-mp.none.-p.-k.100000.-i.0.-d.0.-rq.0.-rqsize.256.-nwork.17.-nrq.1.-seqwidth.48.-trial.0.-pinning.ZYRA_CLUSTER.data 2&gt;&gt;output.zyra.dsbench/stderr.out"/>
    <s v="zyra"/>
    <x v="3"/>
    <x v="8"/>
  </r>
  <r>
    <s v="step1277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2358652"/>
    <n v="2357645"/>
    <n v="471629"/>
    <n v="4710099"/>
    <n v="10000"/>
    <m/>
    <m/>
    <m/>
    <m/>
    <m/>
    <n v="10000"/>
    <n v="5704.1719999999996"/>
    <n v="5"/>
    <n v="10000"/>
    <n v="1"/>
    <s v="debra"/>
    <s v="new"/>
    <s v="none"/>
    <m/>
    <n v="8"/>
    <n v="1"/>
    <m/>
    <n v="0.18234300000000001"/>
    <n v="1.38294E-3"/>
    <n v="788.60400000000004"/>
    <m/>
    <n v="704.17200000000003"/>
    <m/>
    <m/>
    <m/>
    <m/>
    <m/>
    <n v="47073561"/>
    <n v="551355"/>
    <n v="27438"/>
    <n v="0"/>
    <n v="7.3130600000000004E-2"/>
    <m/>
    <m/>
    <m/>
    <m/>
    <m/>
    <m/>
    <s v="step1277.zyra.dsbench_hytm1.-t.10000.-mr.debra.-ma.new.-mp.none.-p.-k.10000.-i.5.-d.5.-rq.0.-rqsize.256.-nwork.1.-nrq.0.-seqwidth.48.-trial.1.-pinning.ZYRA_CLUSTER.data"/>
    <s v="LD_PRELOAD=../lib/libjemalloc.so  time timeout 13 numactl --interleave=all ./zyra.dsbench_hytm1 -t 10000 -mr debra -ma new -mp none -p -k 10000 -i 5 -d 5 -rq 0 -rqsize 256 -nwork 1 -nrq 0 &gt;&gt; output.zyra.dsbench/step1277.zyra.dsbench_hytm1.-t.10000.-mr.debra.-ma.new.-mp.none.-p.-k.10000.-i.5.-d.5.-rq.0.-rqsize.256.-nwork.1.-nrq.0.-seqwidth.48.-trial.1.-pinning.ZYRA_CLUSTER.data 2&gt;&gt;output.zyra.dsbench/stderr.out"/>
    <s v="zyra"/>
    <x v="9"/>
    <x v="7"/>
  </r>
  <r>
    <s v="step467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31833452"/>
    <n v="10000"/>
    <m/>
    <m/>
    <m/>
    <m/>
    <m/>
    <n v="10000"/>
    <n v="1355.38"/>
    <n v="0"/>
    <n v="100000"/>
    <n v="17"/>
    <s v="debra"/>
    <s v="new"/>
    <s v="none"/>
    <m/>
    <n v="8"/>
    <n v="1"/>
    <m/>
    <n v="23.052499999999998"/>
    <n v="0.106868"/>
    <n v="1504.98"/>
    <m/>
    <n v="1355.38"/>
    <m/>
    <m/>
    <m/>
    <m/>
    <m/>
    <n v="318327362"/>
    <n v="1076198"/>
    <n v="4170"/>
    <n v="74"/>
    <n v="0"/>
    <m/>
    <m/>
    <m/>
    <m/>
    <m/>
    <m/>
    <s v="step467.zyra.dsbench_hytm2.-t.10000.-mr.debra.-ma.new.-mp.none.-p.-k.100000.-i.0.-d.0.-rq.0.-rqsize.256.-nwork.17.-nrq.1.-seqwidth.48.-trial.1.-pinning.ZYRA_CLUSTER.data"/>
    <s v="LD_PRELOAD=../lib/libjemalloc.so  time timeout 13 numactl --interleave=all ./zyra.dsbench_hytm2 -t 10000 -mr debra -ma new -mp none -p -k 100000 -i 0 -d 0 -rq 0 -rqsize 256 -nwork 17 -nrq 1 &gt;&gt; output.zyra.dsbench/step467.zyra.dsbench_hytm2.-t.10000.-mr.debra.-ma.new.-mp.none.-p.-k.100000.-i.0.-d.0.-rq.0.-rqsize.256.-nwork.17.-nrq.1.-seqwidth.48.-trial.1.-pinning.ZYRA_CLUSTER.data 2&gt;&gt;output.zyra.dsbench/stderr.out"/>
    <s v="zyra"/>
    <x v="3"/>
    <x v="8"/>
  </r>
  <r>
    <s v="step468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31568121"/>
    <n v="10000"/>
    <m/>
    <m/>
    <m/>
    <m/>
    <m/>
    <n v="10000"/>
    <n v="1415.01"/>
    <n v="0"/>
    <n v="100000"/>
    <n v="17"/>
    <s v="debra"/>
    <s v="new"/>
    <s v="none"/>
    <m/>
    <n v="8"/>
    <n v="1"/>
    <m/>
    <n v="22.974699999999999"/>
    <n v="8.03754E-2"/>
    <n v="1513.69"/>
    <m/>
    <n v="1415.01"/>
    <m/>
    <m/>
    <m/>
    <m/>
    <m/>
    <n v="315672623"/>
    <n v="1158474"/>
    <n v="4178"/>
    <n v="1086"/>
    <n v="0"/>
    <m/>
    <m/>
    <m/>
    <m/>
    <m/>
    <m/>
    <s v="step468.zyra.dsbench_hytm2.-t.10000.-mr.debra.-ma.new.-mp.none.-p.-k.100000.-i.0.-d.0.-rq.0.-rqsize.256.-nwork.17.-nrq.1.-seqwidth.48.-trial.2.-pinning.ZYRA_CLUSTER.data"/>
    <s v="LD_PRELOAD=../lib/libjemalloc.so  time timeout 13 numactl --interleave=all ./zyra.dsbench_hytm2 -t 10000 -mr debra -ma new -mp none -p -k 100000 -i 0 -d 0 -rq 0 -rqsize 256 -nwork 17 -nrq 1 &gt;&gt; output.zyra.dsbench/step468.zyra.dsbench_hytm2.-t.10000.-mr.debra.-ma.new.-mp.none.-p.-k.100000.-i.0.-d.0.-rq.0.-rqsize.256.-nwork.17.-nrq.1.-seqwidth.48.-trial.2.-pinning.ZYRA_CLUSTER.data 2&gt;&gt;output.zyra.dsbench/stderr.out"/>
    <s v="zyra"/>
    <x v="3"/>
    <x v="8"/>
  </r>
  <r>
    <s v="step469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53394476"/>
    <n v="10000"/>
    <m/>
    <m/>
    <m/>
    <m/>
    <m/>
    <n v="10000"/>
    <n v="1274.04"/>
    <n v="0"/>
    <n v="100000"/>
    <n v="36"/>
    <s v="debra"/>
    <s v="new"/>
    <s v="none"/>
    <m/>
    <n v="8"/>
    <n v="1"/>
    <m/>
    <n v="22.944800000000001"/>
    <n v="5.1149100000000003E-2"/>
    <n v="1792.89"/>
    <m/>
    <n v="1274.04"/>
    <m/>
    <m/>
    <m/>
    <m/>
    <m/>
    <n v="533944741"/>
    <n v="11178714"/>
    <n v="30798"/>
    <n v="2225"/>
    <n v="0"/>
    <m/>
    <m/>
    <m/>
    <m/>
    <m/>
    <m/>
    <s v="step469.zyra.dsbench_hytm2.-t.10000.-mr.debra.-ma.new.-mp.none.-p.-k.100000.-i.0.-d.0.-rq.0.-rqsize.256.-nwork.36.-nrq.0.-seqwidth.48.-trial.0.-pinning.ZYRA_CLUSTER.data"/>
    <s v="LD_PRELOAD=../lib/libjemalloc.so  time timeout 13 numactl --interleave=all ./zyra.dsbench_hytm2 -t 10000 -mr debra -ma new -mp none -p -k 100000 -i 0 -d 0 -rq 0 -rqsize 256 -nwork 36 -nrq 0 &gt;&gt; output.zyra.dsbench/step469.zyra.dsbench_hytm2.-t.10000.-mr.debra.-ma.new.-mp.none.-p.-k.100000.-i.0.-d.0.-rq.0.-rqsize.256.-nwork.36.-nrq.0.-seqwidth.48.-trial.0.-pinning.ZYRA_CLUSTER.data 2&gt;&gt;output.zyra.dsbench/stderr.out"/>
    <s v="zyra"/>
    <x v="6"/>
    <x v="0"/>
  </r>
  <r>
    <s v="step46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237650209"/>
    <n v="10000"/>
    <m/>
    <m/>
    <m/>
    <m/>
    <m/>
    <n v="10000"/>
    <n v="743.77099999999996"/>
    <n v="0"/>
    <n v="100000"/>
    <n v="144"/>
    <s v="debra"/>
    <s v="new"/>
    <s v="none"/>
    <m/>
    <n v="8"/>
    <n v="1"/>
    <m/>
    <n v="8.3642199999999995"/>
    <n v="3.8352999999999998E-2"/>
    <n v="1592.24"/>
    <m/>
    <n v="743.77099999999996"/>
    <m/>
    <m/>
    <m/>
    <m/>
    <m/>
    <n v="2376502097"/>
    <n v="7558942"/>
    <n v="51608"/>
    <n v="4845"/>
    <n v="0"/>
    <m/>
    <m/>
    <m/>
    <m/>
    <m/>
    <m/>
    <s v="step46.zyra.dsbench_hytm2_3path.-t.10000.-mr.debra.-ma.new.-mp.none.-p.-k.100000.-i.0.-d.0.-rq.0.-rqsize.256.-nwork.144.-nrq.0.-seqwidth.48.-trial.0.-pinning.ZYRA_CLUSTER.data"/>
    <s v="LD_PRELOAD=../lib/libjemalloc.so  time timeout 13 numactl --interleave=all ./zyra.dsbench_hytm2_3path -t 10000 -mr debra -ma new -mp none -p -k 100000 -i 0 -d 0 -rq 0 -rqsize 256 -nwork 144 -nrq 0 &gt;&gt; output.zyra.dsbench/step46.zyra.dsbench_hytm2_3path.-t.10000.-mr.debra.-ma.new.-mp.none.-p.-k.100000.-i.0.-d.0.-rq.0.-rqsize.256.-nwork.144.-nrq.0.-seqwidth.48.-trial.0.-pinning.ZYRA_CLUSTER.data 2&gt;&gt;output.zyra.dsbench/stderr.out"/>
    <s v="zyra"/>
    <x v="6"/>
    <x v="6"/>
  </r>
  <r>
    <s v="step47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55004865"/>
    <n v="10000"/>
    <m/>
    <m/>
    <m/>
    <m/>
    <m/>
    <n v="10000"/>
    <n v="1194.9100000000001"/>
    <n v="0"/>
    <n v="100000"/>
    <n v="36"/>
    <s v="debra"/>
    <s v="new"/>
    <s v="none"/>
    <m/>
    <n v="8"/>
    <n v="1"/>
    <m/>
    <n v="23.2453"/>
    <n v="4.7358200000000003E-2"/>
    <n v="1746.64"/>
    <m/>
    <n v="1194.9100000000001"/>
    <m/>
    <m/>
    <m/>
    <m/>
    <m/>
    <n v="550048653"/>
    <n v="10267124"/>
    <n v="35093"/>
    <n v="2252"/>
    <n v="0"/>
    <m/>
    <m/>
    <m/>
    <m/>
    <m/>
    <m/>
    <s v="step470.zyra.dsbench_hytm2.-t.10000.-mr.debra.-ma.new.-mp.none.-p.-k.100000.-i.0.-d.0.-rq.0.-rqsize.256.-nwork.36.-nrq.0.-seqwidth.48.-trial.1.-pinning.ZYRA_CLUSTER.data"/>
    <s v="LD_PRELOAD=../lib/libjemalloc.so  time timeout 13 numactl --interleave=all ./zyra.dsbench_hytm2 -t 10000 -mr debra -ma new -mp none -p -k 100000 -i 0 -d 0 -rq 0 -rqsize 256 -nwork 36 -nrq 0 &gt;&gt; output.zyra.dsbench/step470.zyra.dsbench_hytm2.-t.10000.-mr.debra.-ma.new.-mp.none.-p.-k.100000.-i.0.-d.0.-rq.0.-rqsize.256.-nwork.36.-nrq.0.-seqwidth.48.-trial.1.-pinning.ZYRA_CLUSTER.data 2&gt;&gt;output.zyra.dsbench/stderr.out"/>
    <s v="zyra"/>
    <x v="6"/>
    <x v="0"/>
  </r>
  <r>
    <s v="step471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54082827"/>
    <n v="10000"/>
    <m/>
    <m/>
    <m/>
    <m/>
    <m/>
    <n v="10000"/>
    <n v="1252.95"/>
    <n v="0"/>
    <n v="100000"/>
    <n v="36"/>
    <s v="debra"/>
    <s v="new"/>
    <s v="none"/>
    <m/>
    <n v="8"/>
    <n v="1"/>
    <m/>
    <n v="23.349"/>
    <n v="4.8694399999999999E-2"/>
    <n v="1775.18"/>
    <m/>
    <n v="1252.95"/>
    <m/>
    <m/>
    <m/>
    <m/>
    <m/>
    <n v="540827769"/>
    <n v="9993735"/>
    <n v="32587"/>
    <n v="1988"/>
    <n v="0"/>
    <m/>
    <m/>
    <m/>
    <m/>
    <m/>
    <m/>
    <s v="step471.zyra.dsbench_hytm2.-t.10000.-mr.debra.-ma.new.-mp.none.-p.-k.100000.-i.0.-d.0.-rq.0.-rqsize.256.-nwork.36.-nrq.0.-seqwidth.48.-trial.2.-pinning.ZYRA_CLUSTER.data"/>
    <s v="LD_PRELOAD=../lib/libjemalloc.so  time timeout 13 numactl --interleave=all ./zyra.dsbench_hytm2 -t 10000 -mr debra -ma new -mp none -p -k 100000 -i 0 -d 0 -rq 0 -rqsize 256 -nwork 36 -nrq 0 &gt;&gt; output.zyra.dsbench/step471.zyra.dsbench_hytm2.-t.10000.-mr.debra.-ma.new.-mp.none.-p.-k.100000.-i.0.-d.0.-rq.0.-rqsize.256.-nwork.36.-nrq.0.-seqwidth.48.-trial.2.-pinning.ZYRA_CLUSTER.data 2&gt;&gt;output.zyra.dsbench/stderr.out"/>
    <s v="zyra"/>
    <x v="6"/>
    <x v="0"/>
  </r>
  <r>
    <s v="step472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53447194"/>
    <n v="10000"/>
    <m/>
    <m/>
    <m/>
    <m/>
    <m/>
    <n v="10000"/>
    <n v="1248.46"/>
    <n v="0"/>
    <n v="100000"/>
    <n v="35"/>
    <s v="debra"/>
    <s v="new"/>
    <s v="none"/>
    <m/>
    <n v="8"/>
    <n v="1"/>
    <m/>
    <n v="22.672000000000001"/>
    <n v="5.3935499999999997E-2"/>
    <n v="1795.98"/>
    <m/>
    <n v="1248.46"/>
    <m/>
    <m/>
    <m/>
    <m/>
    <m/>
    <n v="534464818"/>
    <n v="16696040"/>
    <n v="2522"/>
    <n v="10346"/>
    <n v="0"/>
    <m/>
    <m/>
    <m/>
    <m/>
    <m/>
    <m/>
    <s v="step472.zyra.dsbench_hytm2.-t.10000.-mr.debra.-ma.new.-mp.none.-p.-k.100000.-i.0.-d.0.-rq.0.-rqsize.256.-nwork.35.-nrq.1.-seqwidth.48.-trial.0.-pinning.ZYRA_CLUSTER.data"/>
    <s v="LD_PRELOAD=../lib/libjemalloc.so  time timeout 13 numactl --interleave=all ./zyra.dsbench_hytm2 -t 10000 -mr debra -ma new -mp none -p -k 100000 -i 0 -d 0 -rq 0 -rqsize 256 -nwork 35 -nrq 1 &gt;&gt; output.zyra.dsbench/step472.zyra.dsbench_hytm2.-t.10000.-mr.debra.-ma.new.-mp.none.-p.-k.100000.-i.0.-d.0.-rq.0.-rqsize.256.-nwork.35.-nrq.1.-seqwidth.48.-trial.0.-pinning.ZYRA_CLUSTER.data 2&gt;&gt;output.zyra.dsbench/stderr.out"/>
    <s v="zyra"/>
    <x v="3"/>
    <x v="0"/>
  </r>
  <r>
    <s v="step473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52996878"/>
    <n v="10000"/>
    <m/>
    <m/>
    <m/>
    <m/>
    <m/>
    <n v="10000"/>
    <n v="1287.1099999999999"/>
    <n v="0"/>
    <n v="100000"/>
    <n v="35"/>
    <s v="debra"/>
    <s v="new"/>
    <s v="none"/>
    <m/>
    <n v="8"/>
    <n v="1"/>
    <m/>
    <n v="22.5838"/>
    <n v="5.8436299999999997E-2"/>
    <n v="1807.63"/>
    <m/>
    <n v="1287.1099999999999"/>
    <m/>
    <m/>
    <m/>
    <m/>
    <m/>
    <n v="529961707"/>
    <n v="11254191"/>
    <n v="2536"/>
    <n v="2700"/>
    <n v="0"/>
    <m/>
    <m/>
    <m/>
    <m/>
    <m/>
    <m/>
    <s v="step473.zyra.dsbench_hytm2.-t.10000.-mr.debra.-ma.new.-mp.none.-p.-k.100000.-i.0.-d.0.-rq.0.-rqsize.256.-nwork.35.-nrq.1.-seqwidth.48.-trial.1.-pinning.ZYRA_CLUSTER.data"/>
    <s v="LD_PRELOAD=../lib/libjemalloc.so  time timeout 13 numactl --interleave=all ./zyra.dsbench_hytm2 -t 10000 -mr debra -ma new -mp none -p -k 100000 -i 0 -d 0 -rq 0 -rqsize 256 -nwork 35 -nrq 1 &gt;&gt; output.zyra.dsbench/step473.zyra.dsbench_hytm2.-t.10000.-mr.debra.-ma.new.-mp.none.-p.-k.100000.-i.0.-d.0.-rq.0.-rqsize.256.-nwork.35.-nrq.1.-seqwidth.48.-trial.1.-pinning.ZYRA_CLUSTER.data 2&gt;&gt;output.zyra.dsbench/stderr.out"/>
    <s v="zyra"/>
    <x v="3"/>
    <x v="0"/>
  </r>
  <r>
    <s v="step474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53174738"/>
    <n v="10000"/>
    <m/>
    <m/>
    <m/>
    <m/>
    <m/>
    <n v="10000"/>
    <n v="1250.6500000000001"/>
    <n v="0"/>
    <n v="100000"/>
    <n v="35"/>
    <s v="debra"/>
    <s v="new"/>
    <s v="none"/>
    <m/>
    <n v="8"/>
    <n v="1"/>
    <m/>
    <n v="23.0364"/>
    <n v="6.2939599999999998E-2"/>
    <n v="1796.52"/>
    <m/>
    <n v="1250.6500000000001"/>
    <m/>
    <m/>
    <m/>
    <m/>
    <m/>
    <n v="531738278"/>
    <n v="8108337"/>
    <n v="2546"/>
    <n v="2083"/>
    <n v="0"/>
    <m/>
    <m/>
    <m/>
    <m/>
    <m/>
    <m/>
    <s v="step474.zyra.dsbench_hytm2.-t.10000.-mr.debra.-ma.new.-mp.none.-p.-k.100000.-i.0.-d.0.-rq.0.-rqsize.256.-nwork.35.-nrq.1.-seqwidth.48.-trial.2.-pinning.ZYRA_CLUSTER.data"/>
    <s v="LD_PRELOAD=../lib/libjemalloc.so  time timeout 13 numactl --interleave=all ./zyra.dsbench_hytm2 -t 10000 -mr debra -ma new -mp none -p -k 100000 -i 0 -d 0 -rq 0 -rqsize 256 -nwork 35 -nrq 1 &gt;&gt; output.zyra.dsbench/step474.zyra.dsbench_hytm2.-t.10000.-mr.debra.-ma.new.-mp.none.-p.-k.100000.-i.0.-d.0.-rq.0.-rqsize.256.-nwork.35.-nrq.1.-seqwidth.48.-trial.2.-pinning.ZYRA_CLUSTER.data 2&gt;&gt;output.zyra.dsbench/stderr.out"/>
    <s v="zyra"/>
    <x v="3"/>
    <x v="0"/>
  </r>
  <r>
    <s v="step475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86736011"/>
    <n v="10000"/>
    <m/>
    <m/>
    <m/>
    <m/>
    <m/>
    <n v="10000"/>
    <n v="1179.08"/>
    <n v="0"/>
    <n v="100000"/>
    <n v="54"/>
    <s v="debra"/>
    <s v="new"/>
    <s v="none"/>
    <m/>
    <n v="8"/>
    <n v="1"/>
    <m/>
    <n v="23.738299999999999"/>
    <n v="7.0350499999999996E-2"/>
    <n v="1647.78"/>
    <m/>
    <n v="1179.08"/>
    <m/>
    <m/>
    <m/>
    <m/>
    <m/>
    <n v="867360114"/>
    <n v="8797896"/>
    <n v="34252"/>
    <n v="2416"/>
    <n v="0"/>
    <m/>
    <m/>
    <m/>
    <m/>
    <m/>
    <m/>
    <s v="step475.zyra.dsbench_hytm2.-t.10000.-mr.debra.-ma.new.-mp.none.-p.-k.100000.-i.0.-d.0.-rq.0.-rqsize.256.-nwork.54.-nrq.0.-seqwidth.48.-trial.0.-pinning.ZYRA_CLUSTER.data"/>
    <s v="LD_PRELOAD=../lib/libjemalloc.so  time timeout 13 numactl --interleave=all ./zyra.dsbench_hytm2 -t 10000 -mr debra -ma new -mp none -p -k 100000 -i 0 -d 0 -rq 0 -rqsize 256 -nwork 54 -nrq 0 &gt;&gt; output.zyra.dsbench/step475.zyra.dsbench_hytm2.-t.10000.-mr.debra.-ma.new.-mp.none.-p.-k.100000.-i.0.-d.0.-rq.0.-rqsize.256.-nwork.54.-nrq.0.-seqwidth.48.-trial.0.-pinning.ZYRA_CLUSTER.data 2&gt;&gt;output.zyra.dsbench/stderr.out"/>
    <s v="zyra"/>
    <x v="6"/>
    <x v="1"/>
  </r>
  <r>
    <s v="step1278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2437224"/>
    <n v="2438364"/>
    <n v="487558"/>
    <n v="4870049"/>
    <n v="10000"/>
    <m/>
    <m/>
    <m/>
    <m/>
    <m/>
    <n v="10000"/>
    <n v="5702.8940000000002"/>
    <n v="5"/>
    <n v="10000"/>
    <n v="1"/>
    <s v="debra"/>
    <s v="new"/>
    <s v="none"/>
    <m/>
    <n v="8"/>
    <n v="1"/>
    <m/>
    <n v="0.192278"/>
    <n v="1.9079699999999999E-3"/>
    <n v="791.85900000000004"/>
    <m/>
    <n v="702.89400000000001"/>
    <m/>
    <m/>
    <m/>
    <m/>
    <m/>
    <n v="48672162"/>
    <n v="569900"/>
    <n v="28337"/>
    <n v="0"/>
    <n v="7.2006700000000007E-2"/>
    <m/>
    <m/>
    <m/>
    <m/>
    <m/>
    <m/>
    <s v="step1278.zyra.dsbench_hytm1.-t.10000.-mr.debra.-ma.new.-mp.none.-p.-k.10000.-i.5.-d.5.-rq.0.-rqsize.256.-nwork.1.-nrq.0.-seqwidth.48.-trial.2.-pinning.ZYRA_CLUSTER.data"/>
    <s v="LD_PRELOAD=../lib/libjemalloc.so  time timeout 13 numactl --interleave=all ./zyra.dsbench_hytm1 -t 10000 -mr debra -ma new -mp none -p -k 10000 -i 5 -d 5 -rq 0 -rqsize 256 -nwork 1 -nrq 0 &gt;&gt; output.zyra.dsbench/step1278.zyra.dsbench_hytm1.-t.10000.-mr.debra.-ma.new.-mp.none.-p.-k.10000.-i.5.-d.5.-rq.0.-rqsize.256.-nwork.1.-nrq.0.-seqwidth.48.-trial.2.-pinning.ZYRA_CLUSTER.data 2&gt;&gt;output.zyra.dsbench/stderr.out"/>
    <s v="zyra"/>
    <x v="9"/>
    <x v="7"/>
  </r>
  <r>
    <s v="step47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86418401"/>
    <n v="10000"/>
    <m/>
    <m/>
    <m/>
    <m/>
    <m/>
    <n v="10000"/>
    <n v="1211.3800000000001"/>
    <n v="0"/>
    <n v="100000"/>
    <n v="54"/>
    <s v="debra"/>
    <s v="new"/>
    <s v="none"/>
    <m/>
    <n v="8"/>
    <n v="1"/>
    <m/>
    <n v="24.072199999999999"/>
    <n v="5.43212E-2"/>
    <n v="1665.49"/>
    <m/>
    <n v="1211.3800000000001"/>
    <m/>
    <m/>
    <m/>
    <m/>
    <m/>
    <n v="864184014"/>
    <n v="11055628"/>
    <n v="36723"/>
    <n v="2311"/>
    <n v="0"/>
    <m/>
    <m/>
    <m/>
    <m/>
    <m/>
    <m/>
    <s v="step476.zyra.dsbench_hytm2.-t.10000.-mr.debra.-ma.new.-mp.none.-p.-k.100000.-i.0.-d.0.-rq.0.-rqsize.256.-nwork.54.-nrq.0.-seqwidth.48.-trial.1.-pinning.ZYRA_CLUSTER.data"/>
    <s v="LD_PRELOAD=../lib/libjemalloc.so  time timeout 13 numactl --interleave=all ./zyra.dsbench_hytm2 -t 10000 -mr debra -ma new -mp none -p -k 100000 -i 0 -d 0 -rq 0 -rqsize 256 -nwork 54 -nrq 0 &gt;&gt; output.zyra.dsbench/step476.zyra.dsbench_hytm2.-t.10000.-mr.debra.-ma.new.-mp.none.-p.-k.100000.-i.0.-d.0.-rq.0.-rqsize.256.-nwork.54.-nrq.0.-seqwidth.48.-trial.1.-pinning.ZYRA_CLUSTER.data 2&gt;&gt;output.zyra.dsbench/stderr.out"/>
    <s v="zyra"/>
    <x v="6"/>
    <x v="1"/>
  </r>
  <r>
    <s v="step477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86596007"/>
    <n v="10000"/>
    <m/>
    <m/>
    <m/>
    <m/>
    <m/>
    <n v="10000"/>
    <n v="1167.57"/>
    <n v="0"/>
    <n v="100000"/>
    <n v="54"/>
    <s v="debra"/>
    <s v="new"/>
    <s v="none"/>
    <m/>
    <n v="8"/>
    <n v="1"/>
    <m/>
    <n v="24.069600000000001"/>
    <n v="7.1202600000000005E-2"/>
    <n v="1662.53"/>
    <m/>
    <n v="1167.57"/>
    <m/>
    <m/>
    <m/>
    <m/>
    <m/>
    <n v="865960076"/>
    <n v="9858254"/>
    <n v="38451"/>
    <n v="2337"/>
    <n v="0"/>
    <m/>
    <m/>
    <m/>
    <m/>
    <m/>
    <m/>
    <s v="step477.zyra.dsbench_hytm2.-t.10000.-mr.debra.-ma.new.-mp.none.-p.-k.100000.-i.0.-d.0.-rq.0.-rqsize.256.-nwork.54.-nrq.0.-seqwidth.48.-trial.2.-pinning.ZYRA_CLUSTER.data"/>
    <s v="LD_PRELOAD=../lib/libjemalloc.so  time timeout 13 numactl --interleave=all ./zyra.dsbench_hytm2 -t 10000 -mr debra -ma new -mp none -p -k 100000 -i 0 -d 0 -rq 0 -rqsize 256 -nwork 54 -nrq 0 &gt;&gt; output.zyra.dsbench/step477.zyra.dsbench_hytm2.-t.10000.-mr.debra.-ma.new.-mp.none.-p.-k.100000.-i.0.-d.0.-rq.0.-rqsize.256.-nwork.54.-nrq.0.-seqwidth.48.-trial.2.-pinning.ZYRA_CLUSTER.data 2&gt;&gt;output.zyra.dsbench/stderr.out"/>
    <s v="zyra"/>
    <x v="6"/>
    <x v="1"/>
  </r>
  <r>
    <s v="step478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83497176"/>
    <n v="10000"/>
    <m/>
    <m/>
    <m/>
    <m/>
    <m/>
    <n v="10000"/>
    <n v="1277.6099999999999"/>
    <n v="0"/>
    <n v="100000"/>
    <n v="53"/>
    <s v="debra"/>
    <s v="new"/>
    <s v="none"/>
    <m/>
    <n v="8"/>
    <n v="1"/>
    <m/>
    <n v="24.106000000000002"/>
    <n v="7.9331499999999999E-2"/>
    <n v="1717.05"/>
    <m/>
    <n v="1277.6099999999999"/>
    <m/>
    <m/>
    <m/>
    <m/>
    <m/>
    <n v="834953382"/>
    <n v="12204698"/>
    <n v="4144"/>
    <n v="750"/>
    <n v="0"/>
    <m/>
    <m/>
    <m/>
    <m/>
    <m/>
    <m/>
    <s v="step478.zyra.dsbench_hytm2.-t.10000.-mr.debra.-ma.new.-mp.none.-p.-k.100000.-i.0.-d.0.-rq.0.-rqsize.256.-nwork.53.-nrq.1.-seqwidth.48.-trial.0.-pinning.ZYRA_CLUSTER.data"/>
    <s v="LD_PRELOAD=../lib/libjemalloc.so  time timeout 13 numactl --interleave=all ./zyra.dsbench_hytm2 -t 10000 -mr debra -ma new -mp none -p -k 100000 -i 0 -d 0 -rq 0 -rqsize 256 -nwork 53 -nrq 1 &gt;&gt; output.zyra.dsbench/step478.zyra.dsbench_hytm2.-t.10000.-mr.debra.-ma.new.-mp.none.-p.-k.100000.-i.0.-d.0.-rq.0.-rqsize.256.-nwork.53.-nrq.1.-seqwidth.48.-trial.0.-pinning.ZYRA_CLUSTER.data 2&gt;&gt;output.zyra.dsbench/stderr.out"/>
    <s v="zyra"/>
    <x v="3"/>
    <x v="1"/>
  </r>
  <r>
    <s v="step479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84151193"/>
    <n v="10000"/>
    <m/>
    <m/>
    <m/>
    <m/>
    <m/>
    <n v="10000"/>
    <n v="1288.6300000000001"/>
    <n v="0"/>
    <n v="100000"/>
    <n v="53"/>
    <s v="debra"/>
    <s v="new"/>
    <s v="none"/>
    <m/>
    <n v="8"/>
    <n v="1"/>
    <m/>
    <n v="24.0562"/>
    <n v="8.1835900000000003E-2"/>
    <n v="1704.65"/>
    <m/>
    <n v="1288.6300000000001"/>
    <m/>
    <m/>
    <m/>
    <m/>
    <m/>
    <n v="841469693"/>
    <n v="11368620"/>
    <n v="4074"/>
    <n v="20653"/>
    <n v="0"/>
    <m/>
    <m/>
    <m/>
    <m/>
    <m/>
    <m/>
    <s v="step479.zyra.dsbench_hytm2.-t.10000.-mr.debra.-ma.new.-mp.none.-p.-k.100000.-i.0.-d.0.-rq.0.-rqsize.256.-nwork.53.-nrq.1.-seqwidth.48.-trial.1.-pinning.ZYRA_CLUSTER.data"/>
    <s v="LD_PRELOAD=../lib/libjemalloc.so  time timeout 13 numactl --interleave=all ./zyra.dsbench_hytm2 -t 10000 -mr debra -ma new -mp none -p -k 100000 -i 0 -d 0 -rq 0 -rqsize 256 -nwork 53 -nrq 1 &gt;&gt; output.zyra.dsbench/step479.zyra.dsbench_hytm2.-t.10000.-mr.debra.-ma.new.-mp.none.-p.-k.100000.-i.0.-d.0.-rq.0.-rqsize.256.-nwork.53.-nrq.1.-seqwidth.48.-trial.1.-pinning.ZYRA_CLUSTER.data 2&gt;&gt;output.zyra.dsbench/stderr.out"/>
    <s v="zyra"/>
    <x v="3"/>
    <x v="1"/>
  </r>
  <r>
    <s v="step4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236207802"/>
    <n v="10000"/>
    <m/>
    <m/>
    <m/>
    <m/>
    <m/>
    <n v="10000"/>
    <n v="755.78499999999997"/>
    <n v="0"/>
    <n v="100000"/>
    <n v="144"/>
    <s v="debra"/>
    <s v="new"/>
    <s v="none"/>
    <m/>
    <n v="8"/>
    <n v="1"/>
    <m/>
    <n v="8.44754"/>
    <n v="3.8416600000000002E-2"/>
    <n v="1609.34"/>
    <m/>
    <n v="755.78499999999997"/>
    <m/>
    <m/>
    <m/>
    <m/>
    <m/>
    <n v="2362078024"/>
    <n v="4894554"/>
    <n v="52805"/>
    <n v="2857"/>
    <n v="0"/>
    <m/>
    <m/>
    <m/>
    <m/>
    <m/>
    <m/>
    <s v="step47.zyra.dsbench_hytm2_3path.-t.10000.-mr.debra.-ma.new.-mp.none.-p.-k.100000.-i.0.-d.0.-rq.0.-rqsize.256.-nwork.144.-nrq.0.-seqwidth.48.-trial.1.-pinning.ZYRA_CLUSTER.data"/>
    <s v="LD_PRELOAD=../lib/libjemalloc.so  time timeout 13 numactl --interleave=all ./zyra.dsbench_hytm2_3path -t 10000 -mr debra -ma new -mp none -p -k 100000 -i 0 -d 0 -rq 0 -rqsize 256 -nwork 144 -nrq 0 &gt;&gt; output.zyra.dsbench/step47.zyra.dsbench_hytm2_3path.-t.10000.-mr.debra.-ma.new.-mp.none.-p.-k.100000.-i.0.-d.0.-rq.0.-rqsize.256.-nwork.144.-nrq.0.-seqwidth.48.-trial.1.-pinning.ZYRA_CLUSTER.data 2&gt;&gt;output.zyra.dsbench/stderr.out"/>
    <s v="zyra"/>
    <x v="6"/>
    <x v="6"/>
  </r>
  <r>
    <s v="step48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82259999"/>
    <n v="10000"/>
    <m/>
    <m/>
    <m/>
    <m/>
    <m/>
    <n v="10000"/>
    <n v="1352.54"/>
    <n v="0"/>
    <n v="100000"/>
    <n v="53"/>
    <s v="debra"/>
    <s v="new"/>
    <s v="none"/>
    <m/>
    <n v="8"/>
    <n v="1"/>
    <m/>
    <n v="24.3566"/>
    <n v="9.7461400000000004E-2"/>
    <n v="1737.3"/>
    <m/>
    <n v="1352.54"/>
    <m/>
    <m/>
    <m/>
    <m/>
    <m/>
    <n v="822585106"/>
    <n v="16473428"/>
    <n v="4128"/>
    <n v="329"/>
    <n v="0"/>
    <m/>
    <m/>
    <m/>
    <m/>
    <m/>
    <m/>
    <s v="step480.zyra.dsbench_hytm2.-t.10000.-mr.debra.-ma.new.-mp.none.-p.-k.100000.-i.0.-d.0.-rq.0.-rqsize.256.-nwork.53.-nrq.1.-seqwidth.48.-trial.2.-pinning.ZYRA_CLUSTER.data"/>
    <s v="LD_PRELOAD=../lib/libjemalloc.so  time timeout 13 numactl --interleave=all ./zyra.dsbench_hytm2 -t 10000 -mr debra -ma new -mp none -p -k 100000 -i 0 -d 0 -rq 0 -rqsize 256 -nwork 53 -nrq 1 &gt;&gt; output.zyra.dsbench/step480.zyra.dsbench_hytm2.-t.10000.-mr.debra.-ma.new.-mp.none.-p.-k.100000.-i.0.-d.0.-rq.0.-rqsize.256.-nwork.53.-nrq.1.-seqwidth.48.-trial.2.-pinning.ZYRA_CLUSTER.data 2&gt;&gt;output.zyra.dsbench/stderr.out"/>
    <s v="zyra"/>
    <x v="3"/>
    <x v="1"/>
  </r>
  <r>
    <s v="step481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105734537"/>
    <n v="10000"/>
    <m/>
    <m/>
    <m/>
    <m/>
    <m/>
    <n v="10000"/>
    <n v="1230.32"/>
    <n v="0"/>
    <n v="100000"/>
    <n v="72"/>
    <s v="debra"/>
    <s v="new"/>
    <s v="none"/>
    <m/>
    <n v="8"/>
    <n v="1"/>
    <m/>
    <n v="23.851700000000001"/>
    <n v="5.72393E-2"/>
    <n v="1806.26"/>
    <m/>
    <n v="1230.32"/>
    <m/>
    <m/>
    <m/>
    <m/>
    <m/>
    <n v="1057345372"/>
    <n v="22629564"/>
    <n v="41800"/>
    <n v="3449"/>
    <n v="0"/>
    <m/>
    <m/>
    <m/>
    <m/>
    <m/>
    <m/>
    <s v="step481.zyra.dsbench_hytm2.-t.10000.-mr.debra.-ma.new.-mp.none.-p.-k.100000.-i.0.-d.0.-rq.0.-rqsize.256.-nwork.72.-nrq.0.-seqwidth.48.-trial.0.-pinning.ZYRA_CLUSTER.data"/>
    <s v="LD_PRELOAD=../lib/libjemalloc.so  time timeout 13 numactl --interleave=all ./zyra.dsbench_hytm2 -t 10000 -mr debra -ma new -mp none -p -k 100000 -i 0 -d 0 -rq 0 -rqsize 256 -nwork 72 -nrq 0 &gt;&gt; output.zyra.dsbench/step481.zyra.dsbench_hytm2.-t.10000.-mr.debra.-ma.new.-mp.none.-p.-k.100000.-i.0.-d.0.-rq.0.-rqsize.256.-nwork.72.-nrq.0.-seqwidth.48.-trial.0.-pinning.ZYRA_CLUSTER.data 2&gt;&gt;output.zyra.dsbench/stderr.out"/>
    <s v="zyra"/>
    <x v="6"/>
    <x v="2"/>
  </r>
  <r>
    <s v="step482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106206309"/>
    <n v="10000"/>
    <m/>
    <m/>
    <m/>
    <m/>
    <m/>
    <n v="10000"/>
    <n v="1221.18"/>
    <n v="0"/>
    <n v="100000"/>
    <n v="72"/>
    <s v="debra"/>
    <s v="new"/>
    <s v="none"/>
    <m/>
    <n v="8"/>
    <n v="1"/>
    <m/>
    <n v="23.610800000000001"/>
    <n v="5.6035300000000003E-2"/>
    <n v="1799.99"/>
    <m/>
    <n v="1221.18"/>
    <m/>
    <m/>
    <m/>
    <m/>
    <m/>
    <n v="1062063092"/>
    <n v="14762275"/>
    <n v="41848"/>
    <n v="3171"/>
    <n v="0"/>
    <m/>
    <m/>
    <m/>
    <m/>
    <m/>
    <m/>
    <s v="step482.zyra.dsbench_hytm2.-t.10000.-mr.debra.-ma.new.-mp.none.-p.-k.100000.-i.0.-d.0.-rq.0.-rqsize.256.-nwork.72.-nrq.0.-seqwidth.48.-trial.1.-pinning.ZYRA_CLUSTER.data"/>
    <s v="LD_PRELOAD=../lib/libjemalloc.so  time timeout 13 numactl --interleave=all ./zyra.dsbench_hytm2 -t 10000 -mr debra -ma new -mp none -p -k 100000 -i 0 -d 0 -rq 0 -rqsize 256 -nwork 72 -nrq 0 &gt;&gt; output.zyra.dsbench/step482.zyra.dsbench_hytm2.-t.10000.-mr.debra.-ma.new.-mp.none.-p.-k.100000.-i.0.-d.0.-rq.0.-rqsize.256.-nwork.72.-nrq.0.-seqwidth.48.-trial.1.-pinning.ZYRA_CLUSTER.data 2&gt;&gt;output.zyra.dsbench/stderr.out"/>
    <s v="zyra"/>
    <x v="6"/>
    <x v="2"/>
  </r>
  <r>
    <s v="step483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105359546"/>
    <n v="10000"/>
    <m/>
    <m/>
    <m/>
    <m/>
    <m/>
    <n v="10000"/>
    <n v="1241.57"/>
    <n v="0"/>
    <n v="100000"/>
    <n v="72"/>
    <s v="debra"/>
    <s v="new"/>
    <s v="none"/>
    <m/>
    <n v="8"/>
    <n v="1"/>
    <m/>
    <n v="23.309200000000001"/>
    <n v="5.5679100000000002E-2"/>
    <n v="1814.86"/>
    <m/>
    <n v="1241.57"/>
    <m/>
    <m/>
    <m/>
    <m/>
    <m/>
    <n v="1053595443"/>
    <n v="27331220"/>
    <n v="43007"/>
    <n v="6105"/>
    <n v="0"/>
    <m/>
    <m/>
    <m/>
    <m/>
    <m/>
    <m/>
    <s v="step483.zyra.dsbench_hytm2.-t.10000.-mr.debra.-ma.new.-mp.none.-p.-k.100000.-i.0.-d.0.-rq.0.-rqsize.256.-nwork.72.-nrq.0.-seqwidth.48.-trial.2.-pinning.ZYRA_CLUSTER.data"/>
    <s v="LD_PRELOAD=../lib/libjemalloc.so  time timeout 13 numactl --interleave=all ./zyra.dsbench_hytm2 -t 10000 -mr debra -ma new -mp none -p -k 100000 -i 0 -d 0 -rq 0 -rqsize 256 -nwork 72 -nrq 0 &gt;&gt; output.zyra.dsbench/step483.zyra.dsbench_hytm2.-t.10000.-mr.debra.-ma.new.-mp.none.-p.-k.100000.-i.0.-d.0.-rq.0.-rqsize.256.-nwork.72.-nrq.0.-seqwidth.48.-trial.2.-pinning.ZYRA_CLUSTER.data 2&gt;&gt;output.zyra.dsbench/stderr.out"/>
    <s v="zyra"/>
    <x v="6"/>
    <x v="2"/>
  </r>
  <r>
    <s v="step484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103665619"/>
    <n v="10000"/>
    <m/>
    <m/>
    <m/>
    <m/>
    <m/>
    <n v="10000"/>
    <n v="1292.31"/>
    <n v="0"/>
    <n v="100000"/>
    <n v="71"/>
    <s v="debra"/>
    <s v="new"/>
    <s v="none"/>
    <m/>
    <n v="8"/>
    <n v="1"/>
    <m/>
    <n v="23.765000000000001"/>
    <n v="4.7042899999999999E-2"/>
    <n v="1843.55"/>
    <m/>
    <n v="1292.31"/>
    <m/>
    <m/>
    <m/>
    <m/>
    <m/>
    <n v="1036584717"/>
    <n v="40162506"/>
    <n v="2511"/>
    <n v="140661"/>
    <n v="0"/>
    <m/>
    <m/>
    <m/>
    <m/>
    <m/>
    <m/>
    <s v="step484.zyra.dsbench_hytm2.-t.10000.-mr.debra.-ma.new.-mp.none.-p.-k.100000.-i.0.-d.0.-rq.0.-rqsize.256.-nwork.71.-nrq.1.-seqwidth.48.-trial.0.-pinning.ZYRA_CLUSTER.data"/>
    <s v="LD_PRELOAD=../lib/libjemalloc.so  time timeout 13 numactl --interleave=all ./zyra.dsbench_hytm2 -t 10000 -mr debra -ma new -mp none -p -k 100000 -i 0 -d 0 -rq 0 -rqsize 256 -nwork 71 -nrq 1 &gt;&gt; output.zyra.dsbench/step484.zyra.dsbench_hytm2.-t.10000.-mr.debra.-ma.new.-mp.none.-p.-k.100000.-i.0.-d.0.-rq.0.-rqsize.256.-nwork.71.-nrq.1.-seqwidth.48.-trial.0.-pinning.ZYRA_CLUSTER.data 2&gt;&gt;output.zyra.dsbench/stderr.out"/>
    <s v="zyra"/>
    <x v="3"/>
    <x v="2"/>
  </r>
  <r>
    <s v="step1279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26264381"/>
    <n v="26248242"/>
    <n v="5251262"/>
    <n v="52444532"/>
    <n v="10000"/>
    <m/>
    <m/>
    <m/>
    <m/>
    <m/>
    <n v="10000"/>
    <n v="5923.0730000000003"/>
    <n v="5"/>
    <n v="10000"/>
    <n v="18"/>
    <s v="debra"/>
    <s v="new"/>
    <s v="none"/>
    <m/>
    <n v="8"/>
    <n v="1"/>
    <m/>
    <n v="1.65571"/>
    <n v="1.3281E-3"/>
    <n v="908.17700000000002"/>
    <m/>
    <n v="923.07299999999998"/>
    <m/>
    <m/>
    <m/>
    <m/>
    <m/>
    <n v="524139661"/>
    <n v="10679619"/>
    <n v="305666"/>
    <n v="0"/>
    <n v="1.00302"/>
    <m/>
    <m/>
    <m/>
    <m/>
    <m/>
    <m/>
    <s v="step1279.zyra.dsbench_hytm1.-t.10000.-mr.debra.-ma.new.-mp.none.-p.-k.10000.-i.5.-d.5.-rq.0.-rqsize.256.-nwork.18.-nrq.0.-seqwidth.48.-trial.0.-pinning.ZYRA_CLUSTER.data"/>
    <s v="LD_PRELOAD=../lib/libjemalloc.so  time timeout 13 numactl --interleave=all ./zyra.dsbench_hytm1 -t 10000 -mr debra -ma new -mp none -p -k 10000 -i 5 -d 5 -rq 0 -rqsize 256 -nwork 18 -nrq 0 &gt;&gt; output.zyra.dsbench/step1279.zyra.dsbench_hytm1.-t.10000.-mr.debra.-ma.new.-mp.none.-p.-k.10000.-i.5.-d.5.-rq.0.-rqsize.256.-nwork.18.-nrq.0.-seqwidth.48.-trial.0.-pinning.ZYRA_CLUSTER.data 2&gt;&gt;output.zyra.dsbench/stderr.out"/>
    <s v="zyra"/>
    <x v="9"/>
    <x v="8"/>
  </r>
  <r>
    <s v="step102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1212759"/>
    <n v="3772404"/>
    <n v="26458"/>
    <n v="1073"/>
    <n v="0"/>
    <m/>
    <m/>
    <m/>
    <m/>
    <m/>
    <m/>
    <s v="step1027.zyra.dsbench_hytm2_3path.-t.10000.-mr.debra.-ma.new.-mp.none.-p.-k.10000.-i.20.-d.20.-rq.0.-rqsize.256.-nwork.17.-nrq.1.-seqwidth.48.-trial.0.-pinning.ZYRA_CLUSTER.data"/>
    <s v="LD_PRELOAD=../lib/libjemalloc.so  time timeout 13 numactl --interleave=all ./zyra.dsbench_hytm2_3path -t 10000 -mr debra -ma new -mp none -p -k 10000 -i 20 -d 20 -rq 0 -rqsize 256 -nwork 17 -nrq 1 &gt;&gt; output.zyra.dsbench/step1027.zyra.dsbench_hytm2_3path.-t.10000.-mr.debra.-ma.new.-mp.none.-p.-k.10000.-i.20.-d.20.-rq.0.-rqsize.256.-nwork.17.-nrq.1.-seqwidth.48.-trial.0.-pinning.ZYRA_CLUSTER.data 2&gt;&gt;output.zyra.dsbench/stderr.out"/>
    <s v="zyra"/>
    <x v="20"/>
    <x v="8"/>
  </r>
  <r>
    <s v="step485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103742806"/>
    <n v="10000"/>
    <m/>
    <m/>
    <m/>
    <m/>
    <m/>
    <n v="10000"/>
    <n v="1314.98"/>
    <n v="0"/>
    <n v="100000"/>
    <n v="71"/>
    <s v="debra"/>
    <s v="new"/>
    <s v="none"/>
    <m/>
    <n v="8"/>
    <n v="1"/>
    <m/>
    <n v="23.555900000000001"/>
    <n v="4.0741199999999998E-2"/>
    <n v="1834.09"/>
    <m/>
    <n v="1314.98"/>
    <m/>
    <m/>
    <m/>
    <m/>
    <m/>
    <n v="1037393477"/>
    <n v="21094259"/>
    <n v="2544"/>
    <n v="4012"/>
    <n v="0"/>
    <m/>
    <m/>
    <m/>
    <m/>
    <m/>
    <m/>
    <s v="step485.zyra.dsbench_hytm2.-t.10000.-mr.debra.-ma.new.-mp.none.-p.-k.100000.-i.0.-d.0.-rq.0.-rqsize.256.-nwork.71.-nrq.1.-seqwidth.48.-trial.1.-pinning.ZYRA_CLUSTER.data"/>
    <s v="LD_PRELOAD=../lib/libjemalloc.so  time timeout 13 numactl --interleave=all ./zyra.dsbench_hytm2 -t 10000 -mr debra -ma new -mp none -p -k 100000 -i 0 -d 0 -rq 0 -rqsize 256 -nwork 71 -nrq 1 &gt;&gt; output.zyra.dsbench/step485.zyra.dsbench_hytm2.-t.10000.-mr.debra.-ma.new.-mp.none.-p.-k.100000.-i.0.-d.0.-rq.0.-rqsize.256.-nwork.71.-nrq.1.-seqwidth.48.-trial.1.-pinning.ZYRA_CLUSTER.data 2&gt;&gt;output.zyra.dsbench/stderr.out"/>
    <s v="zyra"/>
    <x v="3"/>
    <x v="2"/>
  </r>
  <r>
    <s v="step48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106350276"/>
    <n v="10000"/>
    <m/>
    <m/>
    <m/>
    <m/>
    <m/>
    <n v="10000"/>
    <n v="1237.75"/>
    <n v="0"/>
    <n v="100000"/>
    <n v="71"/>
    <s v="debra"/>
    <s v="new"/>
    <s v="none"/>
    <m/>
    <n v="8"/>
    <n v="1"/>
    <m/>
    <n v="23.775200000000002"/>
    <n v="4.3083200000000002E-2"/>
    <n v="1787.85"/>
    <m/>
    <n v="1237.75"/>
    <m/>
    <m/>
    <m/>
    <m/>
    <m/>
    <n v="1063467442"/>
    <n v="25535784"/>
    <n v="2517"/>
    <n v="5000"/>
    <n v="0"/>
    <m/>
    <m/>
    <m/>
    <m/>
    <m/>
    <m/>
    <s v="step486.zyra.dsbench_hytm2.-t.10000.-mr.debra.-ma.new.-mp.none.-p.-k.100000.-i.0.-d.0.-rq.0.-rqsize.256.-nwork.71.-nrq.1.-seqwidth.48.-trial.2.-pinning.ZYRA_CLUSTER.data"/>
    <s v="LD_PRELOAD=../lib/libjemalloc.so  time timeout 13 numactl --interleave=all ./zyra.dsbench_hytm2 -t 10000 -mr debra -ma new -mp none -p -k 100000 -i 0 -d 0 -rq 0 -rqsize 256 -nwork 71 -nrq 1 &gt;&gt; output.zyra.dsbench/step486.zyra.dsbench_hytm2.-t.10000.-mr.debra.-ma.new.-mp.none.-p.-k.100000.-i.0.-d.0.-rq.0.-rqsize.256.-nwork.71.-nrq.1.-seqwidth.48.-trial.2.-pinning.ZYRA_CLUSTER.data 2&gt;&gt;output.zyra.dsbench/stderr.out"/>
    <s v="zyra"/>
    <x v="3"/>
    <x v="2"/>
  </r>
  <r>
    <s v="step487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136099272"/>
    <n v="10000"/>
    <m/>
    <m/>
    <m/>
    <m/>
    <m/>
    <n v="10000"/>
    <n v="1199.92"/>
    <n v="0"/>
    <n v="100000"/>
    <n v="90"/>
    <s v="debra"/>
    <s v="new"/>
    <s v="none"/>
    <m/>
    <n v="8"/>
    <n v="1"/>
    <m/>
    <n v="23.8811"/>
    <n v="6.1674600000000003E-2"/>
    <n v="1746.05"/>
    <m/>
    <n v="1199.92"/>
    <m/>
    <m/>
    <m/>
    <m/>
    <m/>
    <n v="1360992641"/>
    <n v="33221632"/>
    <n v="47987"/>
    <n v="3540"/>
    <n v="0"/>
    <m/>
    <m/>
    <m/>
    <m/>
    <m/>
    <m/>
    <s v="step487.zyra.dsbench_hytm2.-t.10000.-mr.debra.-ma.new.-mp.none.-p.-k.100000.-i.0.-d.0.-rq.0.-rqsize.256.-nwork.90.-nrq.0.-seqwidth.48.-trial.0.-pinning.ZYRA_CLUSTER.data"/>
    <s v="LD_PRELOAD=../lib/libjemalloc.so  time timeout 13 numactl --interleave=all ./zyra.dsbench_hytm2 -t 10000 -mr debra -ma new -mp none -p -k 100000 -i 0 -d 0 -rq 0 -rqsize 256 -nwork 90 -nrq 0 &gt;&gt; output.zyra.dsbench/step487.zyra.dsbench_hytm2.-t.10000.-mr.debra.-ma.new.-mp.none.-p.-k.100000.-i.0.-d.0.-rq.0.-rqsize.256.-nwork.90.-nrq.0.-seqwidth.48.-trial.0.-pinning.ZYRA_CLUSTER.data 2&gt;&gt;output.zyra.dsbench/stderr.out"/>
    <s v="zyra"/>
    <x v="6"/>
    <x v="4"/>
  </r>
  <r>
    <s v="step488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137722041"/>
    <n v="10000"/>
    <m/>
    <m/>
    <m/>
    <m/>
    <m/>
    <n v="10000"/>
    <n v="1200.67"/>
    <n v="0"/>
    <n v="100000"/>
    <n v="90"/>
    <s v="debra"/>
    <s v="new"/>
    <s v="none"/>
    <m/>
    <n v="8"/>
    <n v="1"/>
    <m/>
    <n v="24.098600000000001"/>
    <n v="7.49084E-2"/>
    <n v="1730.71"/>
    <m/>
    <n v="1200.67"/>
    <m/>
    <m/>
    <m/>
    <m/>
    <m/>
    <n v="1377220418"/>
    <n v="28845763"/>
    <n v="53042"/>
    <n v="3217"/>
    <n v="0"/>
    <m/>
    <m/>
    <m/>
    <m/>
    <m/>
    <m/>
    <s v="step488.zyra.dsbench_hytm2.-t.10000.-mr.debra.-ma.new.-mp.none.-p.-k.100000.-i.0.-d.0.-rq.0.-rqsize.256.-nwork.90.-nrq.0.-seqwidth.48.-trial.1.-pinning.ZYRA_CLUSTER.data"/>
    <s v="LD_PRELOAD=../lib/libjemalloc.so  time timeout 13 numactl --interleave=all ./zyra.dsbench_hytm2 -t 10000 -mr debra -ma new -mp none -p -k 100000 -i 0 -d 0 -rq 0 -rqsize 256 -nwork 90 -nrq 0 &gt;&gt; output.zyra.dsbench/step488.zyra.dsbench_hytm2.-t.10000.-mr.debra.-ma.new.-mp.none.-p.-k.100000.-i.0.-d.0.-rq.0.-rqsize.256.-nwork.90.-nrq.0.-seqwidth.48.-trial.1.-pinning.ZYRA_CLUSTER.data 2&gt;&gt;output.zyra.dsbench/stderr.out"/>
    <s v="zyra"/>
    <x v="6"/>
    <x v="4"/>
  </r>
  <r>
    <s v="step489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135089921"/>
    <n v="10000"/>
    <m/>
    <m/>
    <m/>
    <m/>
    <m/>
    <n v="10000"/>
    <n v="1266.79"/>
    <n v="0"/>
    <n v="100000"/>
    <n v="90"/>
    <s v="debra"/>
    <s v="new"/>
    <s v="none"/>
    <m/>
    <n v="8"/>
    <n v="1"/>
    <m/>
    <n v="24.085599999999999"/>
    <n v="7.0199800000000007E-2"/>
    <n v="1760.66"/>
    <m/>
    <n v="1266.79"/>
    <m/>
    <m/>
    <m/>
    <m/>
    <m/>
    <n v="1350899123"/>
    <n v="49061447"/>
    <n v="49321"/>
    <n v="3469"/>
    <n v="0"/>
    <m/>
    <m/>
    <m/>
    <m/>
    <m/>
    <m/>
    <s v="step489.zyra.dsbench_hytm2.-t.10000.-mr.debra.-ma.new.-mp.none.-p.-k.100000.-i.0.-d.0.-rq.0.-rqsize.256.-nwork.90.-nrq.0.-seqwidth.48.-trial.2.-pinning.ZYRA_CLUSTER.data"/>
    <s v="LD_PRELOAD=../lib/libjemalloc.so  time timeout 13 numactl --interleave=all ./zyra.dsbench_hytm2 -t 10000 -mr debra -ma new -mp none -p -k 100000 -i 0 -d 0 -rq 0 -rqsize 256 -nwork 90 -nrq 0 &gt;&gt; output.zyra.dsbench/step489.zyra.dsbench_hytm2.-t.10000.-mr.debra.-ma.new.-mp.none.-p.-k.100000.-i.0.-d.0.-rq.0.-rqsize.256.-nwork.90.-nrq.0.-seqwidth.48.-trial.2.-pinning.ZYRA_CLUSTER.data 2&gt;&gt;output.zyra.dsbench/stderr.out"/>
    <s v="zyra"/>
    <x v="6"/>
    <x v="4"/>
  </r>
  <r>
    <s v="step48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237020802"/>
    <n v="10000"/>
    <m/>
    <m/>
    <m/>
    <m/>
    <m/>
    <n v="10000"/>
    <n v="749.06899999999996"/>
    <n v="0"/>
    <n v="100000"/>
    <n v="144"/>
    <s v="debra"/>
    <s v="new"/>
    <s v="none"/>
    <m/>
    <n v="8"/>
    <n v="1"/>
    <m/>
    <n v="8.3583499999999997"/>
    <n v="3.6986400000000003E-2"/>
    <n v="1598.53"/>
    <m/>
    <n v="749.06899999999996"/>
    <m/>
    <m/>
    <m/>
    <m/>
    <m/>
    <n v="2370208026"/>
    <n v="5178787"/>
    <n v="51983"/>
    <n v="3387"/>
    <n v="0"/>
    <m/>
    <m/>
    <m/>
    <m/>
    <m/>
    <m/>
    <s v="step48.zyra.dsbench_hytm2_3path.-t.10000.-mr.debra.-ma.new.-mp.none.-p.-k.100000.-i.0.-d.0.-rq.0.-rqsize.256.-nwork.144.-nrq.0.-seqwidth.48.-trial.2.-pinning.ZYRA_CLUSTER.data"/>
    <s v="LD_PRELOAD=../lib/libjemalloc.so  time timeout 13 numactl --interleave=all ./zyra.dsbench_hytm2_3path -t 10000 -mr debra -ma new -mp none -p -k 100000 -i 0 -d 0 -rq 0 -rqsize 256 -nwork 144 -nrq 0 &gt;&gt; output.zyra.dsbench/step48.zyra.dsbench_hytm2_3path.-t.10000.-mr.debra.-ma.new.-mp.none.-p.-k.100000.-i.0.-d.0.-rq.0.-rqsize.256.-nwork.144.-nrq.0.-seqwidth.48.-trial.2.-pinning.ZYRA_CLUSTER.data 2&gt;&gt;output.zyra.dsbench/stderr.out"/>
    <s v="zyra"/>
    <x v="6"/>
    <x v="6"/>
  </r>
  <r>
    <s v="step49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137231350"/>
    <n v="10000"/>
    <m/>
    <m/>
    <m/>
    <m/>
    <m/>
    <n v="10000"/>
    <n v="1255.0899999999999"/>
    <n v="0"/>
    <n v="100000"/>
    <n v="89"/>
    <s v="debra"/>
    <s v="new"/>
    <s v="none"/>
    <m/>
    <n v="8"/>
    <n v="1"/>
    <m/>
    <n v="23.957599999999999"/>
    <n v="8.5047899999999996E-2"/>
    <n v="1737.23"/>
    <m/>
    <n v="1255.0899999999999"/>
    <m/>
    <m/>
    <m/>
    <m/>
    <m/>
    <n v="1372277030"/>
    <n v="21018331"/>
    <n v="4179"/>
    <n v="10088"/>
    <n v="0"/>
    <m/>
    <m/>
    <m/>
    <m/>
    <m/>
    <m/>
    <s v="step490.zyra.dsbench_hytm2.-t.10000.-mr.debra.-ma.new.-mp.none.-p.-k.100000.-i.0.-d.0.-rq.0.-rqsize.256.-nwork.89.-nrq.1.-seqwidth.48.-trial.0.-pinning.ZYRA_CLUSTER.data"/>
    <s v="LD_PRELOAD=../lib/libjemalloc.so  time timeout 13 numactl --interleave=all ./zyra.dsbench_hytm2 -t 10000 -mr debra -ma new -mp none -p -k 100000 -i 0 -d 0 -rq 0 -rqsize 256 -nwork 89 -nrq 1 &gt;&gt; output.zyra.dsbench/step490.zyra.dsbench_hytm2.-t.10000.-mr.debra.-ma.new.-mp.none.-p.-k.100000.-i.0.-d.0.-rq.0.-rqsize.256.-nwork.89.-nrq.1.-seqwidth.48.-trial.0.-pinning.ZYRA_CLUSTER.data 2&gt;&gt;output.zyra.dsbench/stderr.out"/>
    <s v="zyra"/>
    <x v="3"/>
    <x v="4"/>
  </r>
  <r>
    <s v="step491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135415968"/>
    <n v="10000"/>
    <m/>
    <m/>
    <m/>
    <m/>
    <m/>
    <n v="10000"/>
    <n v="1249.68"/>
    <n v="0"/>
    <n v="100000"/>
    <n v="89"/>
    <s v="debra"/>
    <s v="new"/>
    <s v="none"/>
    <m/>
    <n v="8"/>
    <n v="1"/>
    <m/>
    <n v="24.228100000000001"/>
    <n v="8.0630800000000002E-2"/>
    <n v="1755.91"/>
    <m/>
    <n v="1249.68"/>
    <m/>
    <m/>
    <m/>
    <m/>
    <m/>
    <n v="1354121323"/>
    <n v="28831670"/>
    <n v="4151"/>
    <n v="5494"/>
    <n v="0"/>
    <m/>
    <m/>
    <m/>
    <m/>
    <m/>
    <m/>
    <s v="step491.zyra.dsbench_hytm2.-t.10000.-mr.debra.-ma.new.-mp.none.-p.-k.100000.-i.0.-d.0.-rq.0.-rqsize.256.-nwork.89.-nrq.1.-seqwidth.48.-trial.1.-pinning.ZYRA_CLUSTER.data"/>
    <s v="LD_PRELOAD=../lib/libjemalloc.so  time timeout 13 numactl --interleave=all ./zyra.dsbench_hytm2 -t 10000 -mr debra -ma new -mp none -p -k 100000 -i 0 -d 0 -rq 0 -rqsize 256 -nwork 89 -nrq 1 &gt;&gt; output.zyra.dsbench/step491.zyra.dsbench_hytm2.-t.10000.-mr.debra.-ma.new.-mp.none.-p.-k.100000.-i.0.-d.0.-rq.0.-rqsize.256.-nwork.89.-nrq.1.-seqwidth.48.-trial.1.-pinning.ZYRA_CLUSTER.data 2&gt;&gt;output.zyra.dsbench/stderr.out"/>
    <s v="zyra"/>
    <x v="3"/>
    <x v="4"/>
  </r>
  <r>
    <s v="step492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136177010"/>
    <n v="10000"/>
    <m/>
    <m/>
    <m/>
    <m/>
    <m/>
    <n v="10000"/>
    <n v="1271.4000000000001"/>
    <n v="0"/>
    <n v="100000"/>
    <n v="89"/>
    <s v="debra"/>
    <s v="new"/>
    <s v="none"/>
    <m/>
    <n v="8"/>
    <n v="1"/>
    <m/>
    <n v="23.686299999999999"/>
    <n v="7.1192000000000005E-2"/>
    <n v="1747.91"/>
    <m/>
    <n v="1271.4000000000001"/>
    <m/>
    <m/>
    <m/>
    <m/>
    <m/>
    <n v="1361735901"/>
    <n v="23704114"/>
    <n v="4156"/>
    <n v="2366"/>
    <n v="0"/>
    <m/>
    <m/>
    <m/>
    <m/>
    <m/>
    <m/>
    <s v="step492.zyra.dsbench_hytm2.-t.10000.-mr.debra.-ma.new.-mp.none.-p.-k.100000.-i.0.-d.0.-rq.0.-rqsize.256.-nwork.89.-nrq.1.-seqwidth.48.-trial.2.-pinning.ZYRA_CLUSTER.data"/>
    <s v="LD_PRELOAD=../lib/libjemalloc.so  time timeout 13 numactl --interleave=all ./zyra.dsbench_hytm2 -t 10000 -mr debra -ma new -mp none -p -k 100000 -i 0 -d 0 -rq 0 -rqsize 256 -nwork 89 -nrq 1 &gt;&gt; output.zyra.dsbench/step492.zyra.dsbench_hytm2.-t.10000.-mr.debra.-ma.new.-mp.none.-p.-k.100000.-i.0.-d.0.-rq.0.-rqsize.256.-nwork.89.-nrq.1.-seqwidth.48.-trial.2.-pinning.ZYRA_CLUSTER.data 2&gt;&gt;output.zyra.dsbench/stderr.out"/>
    <s v="zyra"/>
    <x v="3"/>
    <x v="4"/>
  </r>
  <r>
    <s v="step493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154711728"/>
    <n v="10000"/>
    <m/>
    <m/>
    <m/>
    <m/>
    <m/>
    <n v="10000"/>
    <n v="1218.23"/>
    <n v="0"/>
    <n v="100000"/>
    <n v="108"/>
    <s v="debra"/>
    <s v="new"/>
    <s v="none"/>
    <m/>
    <n v="8"/>
    <n v="1"/>
    <m/>
    <n v="24.3795"/>
    <n v="4.4897800000000002E-2"/>
    <n v="1839.39"/>
    <m/>
    <n v="1218.23"/>
    <m/>
    <m/>
    <m/>
    <m/>
    <m/>
    <n v="1547117273"/>
    <n v="27001346"/>
    <n v="52114"/>
    <n v="4507"/>
    <n v="0"/>
    <m/>
    <m/>
    <m/>
    <m/>
    <m/>
    <m/>
    <s v="step493.zyra.dsbench_hytm2.-t.10000.-mr.debra.-ma.new.-mp.none.-p.-k.100000.-i.0.-d.0.-rq.0.-rqsize.256.-nwork.108.-nrq.0.-seqwidth.48.-trial.0.-pinning.ZYRA_CLUSTER.data"/>
    <s v="LD_PRELOAD=../lib/libjemalloc.so  time timeout 13 numactl --interleave=all ./zyra.dsbench_hytm2 -t 10000 -mr debra -ma new -mp none -p -k 100000 -i 0 -d 0 -rq 0 -rqsize 256 -nwork 108 -nrq 0 &gt;&gt; output.zyra.dsbench/step493.zyra.dsbench_hytm2.-t.10000.-mr.debra.-ma.new.-mp.none.-p.-k.100000.-i.0.-d.0.-rq.0.-rqsize.256.-nwork.108.-nrq.0.-seqwidth.48.-trial.0.-pinning.ZYRA_CLUSTER.data 2&gt;&gt;output.zyra.dsbench/stderr.out"/>
    <s v="zyra"/>
    <x v="6"/>
    <x v="3"/>
  </r>
  <r>
    <s v="step127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95687857"/>
    <n v="95705821"/>
    <n v="19139367"/>
    <n v="47793546"/>
    <n v="10000"/>
    <m/>
    <m/>
    <m/>
    <m/>
    <m/>
    <n v="10000"/>
    <n v="202169.77"/>
    <n v="20"/>
    <n v="100000"/>
    <n v="71"/>
    <s v="debra"/>
    <s v="new"/>
    <s v="none"/>
    <m/>
    <n v="8"/>
    <n v="1"/>
    <m/>
    <n v="27.930900000000001"/>
    <n v="2.7090700000000001"/>
    <n v="3943.94"/>
    <m/>
    <n v="2169.77"/>
    <m/>
    <m/>
    <m/>
    <m/>
    <m/>
    <n v="291166"/>
    <n v="481891363"/>
    <n v="1126215"/>
    <n v="96024"/>
    <n v="0"/>
    <m/>
    <m/>
    <m/>
    <m/>
    <m/>
    <m/>
    <s v="step127.zyra.dsbench_hytm2_3path.-t.10000.-mr.debra.-ma.new.-mp.none.-p.-k.100000.-i.20.-d.20.-rq.0.-rqsize.256.-nwork.71.-nrq.1.-seqwidth.48.-trial.0.-pinning.ZYRA_CLUSTER.data"/>
    <s v="LD_PRELOAD=../lib/libjemalloc.so  time timeout 13 numactl --interleave=all ./zyra.dsbench_hytm2_3path -t 10000 -mr debra -ma new -mp none -p -k 100000 -i 20 -d 20 -rq 0 -rqsize 256 -nwork 71 -nrq 1 &gt;&gt; output.zyra.dsbench/step127.zyra.dsbench_hytm2_3path.-t.10000.-mr.debra.-ma.new.-mp.none.-p.-k.100000.-i.20.-d.20.-rq.0.-rqsize.256.-nwork.71.-nrq.1.-seqwidth.48.-trial.0.-pinning.ZYRA_CLUSTER.data 2&gt;&gt;output.zyra.dsbench/stderr.out"/>
    <s v="zyra"/>
    <x v="11"/>
    <x v="2"/>
  </r>
  <r>
    <s v="step494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154566510"/>
    <n v="10000"/>
    <m/>
    <m/>
    <m/>
    <m/>
    <m/>
    <n v="10000"/>
    <n v="1184.8699999999999"/>
    <n v="0"/>
    <n v="100000"/>
    <n v="108"/>
    <s v="debra"/>
    <s v="new"/>
    <s v="none"/>
    <m/>
    <n v="8"/>
    <n v="1"/>
    <m/>
    <n v="24.622199999999999"/>
    <n v="4.9704900000000003E-2"/>
    <n v="1848.1"/>
    <m/>
    <n v="1184.8699999999999"/>
    <m/>
    <m/>
    <m/>
    <m/>
    <m/>
    <n v="1545665096"/>
    <n v="39702664"/>
    <n v="56529"/>
    <n v="6264"/>
    <n v="0"/>
    <m/>
    <m/>
    <m/>
    <m/>
    <m/>
    <m/>
    <s v="step494.zyra.dsbench_hytm2.-t.10000.-mr.debra.-ma.new.-mp.none.-p.-k.100000.-i.0.-d.0.-rq.0.-rqsize.256.-nwork.108.-nrq.0.-seqwidth.48.-trial.1.-pinning.ZYRA_CLUSTER.data"/>
    <s v="LD_PRELOAD=../lib/libjemalloc.so  time timeout 13 numactl --interleave=all ./zyra.dsbench_hytm2 -t 10000 -mr debra -ma new -mp none -p -k 100000 -i 0 -d 0 -rq 0 -rqsize 256 -nwork 108 -nrq 0 &gt;&gt; output.zyra.dsbench/step494.zyra.dsbench_hytm2.-t.10000.-mr.debra.-ma.new.-mp.none.-p.-k.100000.-i.0.-d.0.-rq.0.-rqsize.256.-nwork.108.-nrq.0.-seqwidth.48.-trial.1.-pinning.ZYRA_CLUSTER.data 2&gt;&gt;output.zyra.dsbench/stderr.out"/>
    <s v="zyra"/>
    <x v="6"/>
    <x v="3"/>
  </r>
  <r>
    <s v="step495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154464989"/>
    <n v="10000"/>
    <m/>
    <m/>
    <m/>
    <m/>
    <m/>
    <n v="10000"/>
    <n v="1224.03"/>
    <n v="0"/>
    <n v="100000"/>
    <n v="108"/>
    <s v="debra"/>
    <s v="new"/>
    <s v="none"/>
    <m/>
    <n v="8"/>
    <n v="1"/>
    <m/>
    <n v="24.590399999999999"/>
    <n v="6.4095899999999997E-2"/>
    <n v="1846.81"/>
    <m/>
    <n v="1224.03"/>
    <m/>
    <m/>
    <m/>
    <m/>
    <m/>
    <n v="1544649754"/>
    <n v="34523102"/>
    <n v="50027"/>
    <n v="4245"/>
    <n v="0"/>
    <m/>
    <m/>
    <m/>
    <m/>
    <m/>
    <m/>
    <s v="step495.zyra.dsbench_hytm2.-t.10000.-mr.debra.-ma.new.-mp.none.-p.-k.100000.-i.0.-d.0.-rq.0.-rqsize.256.-nwork.108.-nrq.0.-seqwidth.48.-trial.2.-pinning.ZYRA_CLUSTER.data"/>
    <s v="LD_PRELOAD=../lib/libjemalloc.so  time timeout 13 numactl --interleave=all ./zyra.dsbench_hytm2 -t 10000 -mr debra -ma new -mp none -p -k 100000 -i 0 -d 0 -rq 0 -rqsize 256 -nwork 108 -nrq 0 &gt;&gt; output.zyra.dsbench/step495.zyra.dsbench_hytm2.-t.10000.-mr.debra.-ma.new.-mp.none.-p.-k.100000.-i.0.-d.0.-rq.0.-rqsize.256.-nwork.108.-nrq.0.-seqwidth.48.-trial.2.-pinning.ZYRA_CLUSTER.data 2&gt;&gt;output.zyra.dsbench/stderr.out"/>
    <s v="zyra"/>
    <x v="6"/>
    <x v="3"/>
  </r>
  <r>
    <s v="step49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150945245"/>
    <n v="10000"/>
    <m/>
    <m/>
    <m/>
    <m/>
    <m/>
    <n v="10000"/>
    <n v="1329.14"/>
    <n v="0"/>
    <n v="100000"/>
    <n v="107"/>
    <s v="debra"/>
    <s v="new"/>
    <s v="none"/>
    <m/>
    <n v="8"/>
    <n v="1"/>
    <m/>
    <n v="25.0761"/>
    <n v="4.4779300000000001E-2"/>
    <n v="1888.6"/>
    <m/>
    <n v="1329.14"/>
    <m/>
    <m/>
    <m/>
    <m/>
    <m/>
    <n v="1509391506"/>
    <n v="58534079"/>
    <n v="2488"/>
    <n v="12194"/>
    <n v="0"/>
    <m/>
    <m/>
    <m/>
    <m/>
    <m/>
    <m/>
    <s v="step496.zyra.dsbench_hytm2.-t.10000.-mr.debra.-ma.new.-mp.none.-p.-k.100000.-i.0.-d.0.-rq.0.-rqsize.256.-nwork.107.-nrq.1.-seqwidth.48.-trial.0.-pinning.ZYRA_CLUSTER.data"/>
    <s v="LD_PRELOAD=../lib/libjemalloc.so  time timeout 13 numactl --interleave=all ./zyra.dsbench_hytm2 -t 10000 -mr debra -ma new -mp none -p -k 100000 -i 0 -d 0 -rq 0 -rqsize 256 -nwork 107 -nrq 1 &gt;&gt; output.zyra.dsbench/step496.zyra.dsbench_hytm2.-t.10000.-mr.debra.-ma.new.-mp.none.-p.-k.100000.-i.0.-d.0.-rq.0.-rqsize.256.-nwork.107.-nrq.1.-seqwidth.48.-trial.0.-pinning.ZYRA_CLUSTER.data 2&gt;&gt;output.zyra.dsbench/stderr.out"/>
    <s v="zyra"/>
    <x v="3"/>
    <x v="3"/>
  </r>
  <r>
    <s v="step497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153584972"/>
    <n v="10000"/>
    <m/>
    <m/>
    <m/>
    <m/>
    <m/>
    <n v="10000"/>
    <n v="1308.8800000000001"/>
    <n v="0"/>
    <n v="100000"/>
    <n v="107"/>
    <s v="debra"/>
    <s v="new"/>
    <s v="none"/>
    <m/>
    <n v="8"/>
    <n v="1"/>
    <m/>
    <n v="23.332799999999999"/>
    <n v="4.4040700000000002E-2"/>
    <n v="1853.53"/>
    <m/>
    <n v="1308.8800000000001"/>
    <m/>
    <m/>
    <m/>
    <m/>
    <m/>
    <n v="1535792889"/>
    <n v="42092403"/>
    <n v="2487"/>
    <n v="9124"/>
    <n v="0"/>
    <m/>
    <m/>
    <m/>
    <m/>
    <m/>
    <m/>
    <s v="step497.zyra.dsbench_hytm2.-t.10000.-mr.debra.-ma.new.-mp.none.-p.-k.100000.-i.0.-d.0.-rq.0.-rqsize.256.-nwork.107.-nrq.1.-seqwidth.48.-trial.1.-pinning.ZYRA_CLUSTER.data"/>
    <s v="LD_PRELOAD=../lib/libjemalloc.so  time timeout 13 numactl --interleave=all ./zyra.dsbench_hytm2 -t 10000 -mr debra -ma new -mp none -p -k 100000 -i 0 -d 0 -rq 0 -rqsize 256 -nwork 107 -nrq 1 &gt;&gt; output.zyra.dsbench/step497.zyra.dsbench_hytm2.-t.10000.-mr.debra.-ma.new.-mp.none.-p.-k.100000.-i.0.-d.0.-rq.0.-rqsize.256.-nwork.107.-nrq.1.-seqwidth.48.-trial.1.-pinning.ZYRA_CLUSTER.data 2&gt;&gt;output.zyra.dsbench/stderr.out"/>
    <s v="zyra"/>
    <x v="3"/>
    <x v="3"/>
  </r>
  <r>
    <s v="step498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157350922"/>
    <n v="10000"/>
    <m/>
    <m/>
    <m/>
    <m/>
    <m/>
    <n v="10000"/>
    <n v="1250.27"/>
    <n v="0"/>
    <n v="100000"/>
    <n v="107"/>
    <s v="debra"/>
    <s v="new"/>
    <s v="none"/>
    <m/>
    <n v="8"/>
    <n v="1"/>
    <m/>
    <n v="24.266999999999999"/>
    <n v="5.2883800000000002E-2"/>
    <n v="1815.87"/>
    <m/>
    <n v="1250.27"/>
    <m/>
    <m/>
    <m/>
    <m/>
    <m/>
    <n v="1573473047"/>
    <n v="46307838"/>
    <n v="2485"/>
    <n v="5864"/>
    <n v="0"/>
    <m/>
    <m/>
    <m/>
    <m/>
    <m/>
    <m/>
    <s v="step498.zyra.dsbench_hytm2.-t.10000.-mr.debra.-ma.new.-mp.none.-p.-k.100000.-i.0.-d.0.-rq.0.-rqsize.256.-nwork.107.-nrq.1.-seqwidth.48.-trial.2.-pinning.ZYRA_CLUSTER.data"/>
    <s v="LD_PRELOAD=../lib/libjemalloc.so  time timeout 13 numactl --interleave=all ./zyra.dsbench_hytm2 -t 10000 -mr debra -ma new -mp none -p -k 100000 -i 0 -d 0 -rq 0 -rqsize 256 -nwork 107 -nrq 1 &gt;&gt; output.zyra.dsbench/step498.zyra.dsbench_hytm2.-t.10000.-mr.debra.-ma.new.-mp.none.-p.-k.100000.-i.0.-d.0.-rq.0.-rqsize.256.-nwork.107.-nrq.1.-seqwidth.48.-trial.2.-pinning.ZYRA_CLUSTER.data 2&gt;&gt;output.zyra.dsbench/stderr.out"/>
    <s v="zyra"/>
    <x v="3"/>
    <x v="3"/>
  </r>
  <r>
    <s v="step499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178536810"/>
    <n v="10000"/>
    <m/>
    <m/>
    <m/>
    <m/>
    <m/>
    <n v="10000"/>
    <n v="1250.55"/>
    <n v="0"/>
    <n v="100000"/>
    <n v="126"/>
    <s v="debra"/>
    <s v="new"/>
    <s v="none"/>
    <m/>
    <n v="8"/>
    <n v="1"/>
    <m/>
    <n v="23.927099999999999"/>
    <n v="8.6039500000000005E-2"/>
    <n v="1860.29"/>
    <m/>
    <n v="1250.55"/>
    <m/>
    <m/>
    <m/>
    <m/>
    <m/>
    <n v="1785368091"/>
    <n v="42159903"/>
    <n v="62724"/>
    <n v="7588"/>
    <n v="0"/>
    <m/>
    <m/>
    <m/>
    <m/>
    <m/>
    <m/>
    <s v="step499.zyra.dsbench_hytm2.-t.10000.-mr.debra.-ma.new.-mp.none.-p.-k.100000.-i.0.-d.0.-rq.0.-rqsize.256.-nwork.126.-nrq.0.-seqwidth.48.-trial.0.-pinning.ZYRA_CLUSTER.data"/>
    <s v="LD_PRELOAD=../lib/libjemalloc.so  time timeout 13 numactl --interleave=all ./zyra.dsbench_hytm2 -t 10000 -mr debra -ma new -mp none -p -k 100000 -i 0 -d 0 -rq 0 -rqsize 256 -nwork 126 -nrq 0 &gt;&gt; output.zyra.dsbench/step499.zyra.dsbench_hytm2.-t.10000.-mr.debra.-ma.new.-mp.none.-p.-k.100000.-i.0.-d.0.-rq.0.-rqsize.256.-nwork.126.-nrq.0.-seqwidth.48.-trial.0.-pinning.ZYRA_CLUSTER.data 2&gt;&gt;output.zyra.dsbench/stderr.out"/>
    <s v="zyra"/>
    <x v="6"/>
    <x v="5"/>
  </r>
  <r>
    <s v="step49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177873810"/>
    <n v="10000"/>
    <m/>
    <m/>
    <m/>
    <m/>
    <m/>
    <n v="10000"/>
    <n v="1271.43"/>
    <n v="0"/>
    <n v="100000"/>
    <n v="143"/>
    <s v="debra"/>
    <s v="new"/>
    <s v="none"/>
    <m/>
    <n v="8"/>
    <n v="1"/>
    <m/>
    <n v="24.6479"/>
    <n v="5.4542E-2"/>
    <n v="2128.92"/>
    <m/>
    <n v="1271.43"/>
    <m/>
    <m/>
    <m/>
    <m/>
    <m/>
    <n v="9350418"/>
    <n v="1770477834"/>
    <n v="81349"/>
    <n v="554815"/>
    <n v="0"/>
    <m/>
    <m/>
    <m/>
    <m/>
    <m/>
    <m/>
    <s v="step49.zyra.dsbench_hytm2_3path.-t.10000.-mr.debra.-ma.new.-mp.none.-p.-k.100000.-i.0.-d.0.-rq.0.-rqsize.256.-nwork.143.-nrq.1.-seqwidth.48.-trial.0.-pinning.ZYRA_CLUSTER.data"/>
    <s v="LD_PRELOAD=../lib/libjemalloc.so  time timeout 13 numactl --interleave=all ./zyra.dsbench_hytm2_3path -t 10000 -mr debra -ma new -mp none -p -k 100000 -i 0 -d 0 -rq 0 -rqsize 256 -nwork 143 -nrq 1 &gt;&gt; output.zyra.dsbench/step49.zyra.dsbench_hytm2_3path.-t.10000.-mr.debra.-ma.new.-mp.none.-p.-k.100000.-i.0.-d.0.-rq.0.-rqsize.256.-nwork.143.-nrq.1.-seqwidth.48.-trial.0.-pinning.ZYRA_CLUSTER.data 2&gt;&gt;output.zyra.dsbench/stderr.out"/>
    <s v="zyra"/>
    <x v="3"/>
    <x v="6"/>
  </r>
  <r>
    <s v="step4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40037454"/>
    <n v="10000"/>
    <m/>
    <m/>
    <m/>
    <m/>
    <m/>
    <n v="10000"/>
    <n v="744.60299999999995"/>
    <n v="0"/>
    <n v="100000"/>
    <n v="18"/>
    <s v="debra"/>
    <s v="new"/>
    <s v="none"/>
    <m/>
    <n v="8"/>
    <n v="1"/>
    <m/>
    <n v="7.5868399999999996"/>
    <n v="8.5055899999999997E-4"/>
    <n v="1196.6300000000001"/>
    <m/>
    <n v="744.60299999999995"/>
    <m/>
    <m/>
    <m/>
    <m/>
    <m/>
    <n v="400374543"/>
    <n v="241041"/>
    <n v="19633"/>
    <n v="315"/>
    <n v="0"/>
    <m/>
    <m/>
    <m/>
    <m/>
    <m/>
    <m/>
    <s v="step4.zyra.dsbench_hytm2_3path.-t.10000.-mr.debra.-ma.new.-mp.none.-p.-k.100000.-i.0.-d.0.-rq.0.-rqsize.256.-nwork.18.-nrq.0.-seqwidth.48.-trial.0.-pinning.ZYRA_CLUSTER.data"/>
    <s v="LD_PRELOAD=../lib/libjemalloc.so  time timeout 13 numactl --interleave=all ./zyra.dsbench_hytm2_3path -t 10000 -mr debra -ma new -mp none -p -k 100000 -i 0 -d 0 -rq 0 -rqsize 256 -nwork 18 -nrq 0 &gt;&gt; output.zyra.dsbench/step4.zyra.dsbench_hytm2_3path.-t.10000.-mr.debra.-ma.new.-mp.none.-p.-k.100000.-i.0.-d.0.-rq.0.-rqsize.256.-nwork.18.-nrq.0.-seqwidth.48.-trial.0.-pinning.ZYRA_CLUSTER.data 2&gt;&gt;output.zyra.dsbench/stderr.out"/>
    <s v="zyra"/>
    <x v="6"/>
    <x v="8"/>
  </r>
  <r>
    <s v="step50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179974156"/>
    <n v="10000"/>
    <m/>
    <m/>
    <m/>
    <m/>
    <m/>
    <n v="10000"/>
    <n v="1248.54"/>
    <n v="0"/>
    <n v="100000"/>
    <n v="126"/>
    <s v="debra"/>
    <s v="new"/>
    <s v="none"/>
    <m/>
    <n v="8"/>
    <n v="1"/>
    <m/>
    <n v="23.700299999999999"/>
    <n v="8.8123699999999999E-2"/>
    <n v="1851.34"/>
    <m/>
    <n v="1248.54"/>
    <m/>
    <m/>
    <m/>
    <m/>
    <m/>
    <n v="1799741555"/>
    <n v="24672202"/>
    <n v="62079"/>
    <n v="7804"/>
    <n v="0"/>
    <m/>
    <m/>
    <m/>
    <m/>
    <m/>
    <m/>
    <s v="step500.zyra.dsbench_hytm2.-t.10000.-mr.debra.-ma.new.-mp.none.-p.-k.100000.-i.0.-d.0.-rq.0.-rqsize.256.-nwork.126.-nrq.0.-seqwidth.48.-trial.1.-pinning.ZYRA_CLUSTER.data"/>
    <s v="LD_PRELOAD=../lib/libjemalloc.so  time timeout 13 numactl --interleave=all ./zyra.dsbench_hytm2 -t 10000 -mr debra -ma new -mp none -p -k 100000 -i 0 -d 0 -rq 0 -rqsize 256 -nwork 126 -nrq 0 &gt;&gt; output.zyra.dsbench/step500.zyra.dsbench_hytm2.-t.10000.-mr.debra.-ma.new.-mp.none.-p.-k.100000.-i.0.-d.0.-rq.0.-rqsize.256.-nwork.126.-nrq.0.-seqwidth.48.-trial.1.-pinning.ZYRA_CLUSTER.data 2&gt;&gt;output.zyra.dsbench/stderr.out"/>
    <s v="zyra"/>
    <x v="6"/>
    <x v="5"/>
  </r>
  <r>
    <s v="step501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180731998"/>
    <n v="10000"/>
    <m/>
    <m/>
    <m/>
    <m/>
    <m/>
    <n v="10000"/>
    <n v="1286.5"/>
    <n v="0"/>
    <n v="100000"/>
    <n v="126"/>
    <s v="debra"/>
    <s v="new"/>
    <s v="none"/>
    <m/>
    <n v="8"/>
    <n v="1"/>
    <m/>
    <n v="23.768599999999999"/>
    <n v="8.9925000000000005E-2"/>
    <n v="1839.18"/>
    <m/>
    <n v="1286.5"/>
    <m/>
    <m/>
    <m/>
    <m/>
    <m/>
    <n v="1807319581"/>
    <n v="28794244"/>
    <n v="63014"/>
    <n v="55578"/>
    <n v="0"/>
    <m/>
    <m/>
    <m/>
    <m/>
    <m/>
    <m/>
    <s v="step501.zyra.dsbench_hytm2.-t.10000.-mr.debra.-ma.new.-mp.none.-p.-k.100000.-i.0.-d.0.-rq.0.-rqsize.256.-nwork.126.-nrq.0.-seqwidth.48.-trial.2.-pinning.ZYRA_CLUSTER.data"/>
    <s v="LD_PRELOAD=../lib/libjemalloc.so  time timeout 13 numactl --interleave=all ./zyra.dsbench_hytm2 -t 10000 -mr debra -ma new -mp none -p -k 100000 -i 0 -d 0 -rq 0 -rqsize 256 -nwork 126 -nrq 0 &gt;&gt; output.zyra.dsbench/step501.zyra.dsbench_hytm2.-t.10000.-mr.debra.-ma.new.-mp.none.-p.-k.100000.-i.0.-d.0.-rq.0.-rqsize.256.-nwork.126.-nrq.0.-seqwidth.48.-trial.2.-pinning.ZYRA_CLUSTER.data 2&gt;&gt;output.zyra.dsbench/stderr.out"/>
    <s v="zyra"/>
    <x v="6"/>
    <x v="5"/>
  </r>
  <r>
    <s v="step1280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26493919"/>
    <n v="26492082"/>
    <n v="5298600"/>
    <n v="52921751"/>
    <n v="10000"/>
    <m/>
    <m/>
    <m/>
    <m/>
    <m/>
    <n v="10000"/>
    <n v="5916.7030000000004"/>
    <n v="5"/>
    <n v="10000"/>
    <n v="18"/>
    <s v="debra"/>
    <s v="new"/>
    <s v="none"/>
    <m/>
    <n v="8"/>
    <n v="1"/>
    <m/>
    <n v="1.6595800000000001"/>
    <n v="1.3597100000000001E-3"/>
    <n v="902.57799999999997"/>
    <m/>
    <n v="916.70299999999997"/>
    <m/>
    <m/>
    <m/>
    <m/>
    <m/>
    <n v="528909134"/>
    <n v="11272096"/>
    <n v="308376"/>
    <n v="0"/>
    <n v="0.98512100000000002"/>
    <m/>
    <m/>
    <m/>
    <m/>
    <m/>
    <m/>
    <s v="step1280.zyra.dsbench_hytm1.-t.10000.-mr.debra.-ma.new.-mp.none.-p.-k.10000.-i.5.-d.5.-rq.0.-rqsize.256.-nwork.18.-nrq.0.-seqwidth.48.-trial.1.-pinning.ZYRA_CLUSTER.data"/>
    <s v="LD_PRELOAD=../lib/libjemalloc.so  time timeout 13 numactl --interleave=all ./zyra.dsbench_hytm1 -t 10000 -mr debra -ma new -mp none -p -k 10000 -i 5 -d 5 -rq 0 -rqsize 256 -nwork 18 -nrq 0 &gt;&gt; output.zyra.dsbench/step1280.zyra.dsbench_hytm1.-t.10000.-mr.debra.-ma.new.-mp.none.-p.-k.10000.-i.5.-d.5.-rq.0.-rqsize.256.-nwork.18.-nrq.0.-seqwidth.48.-trial.1.-pinning.ZYRA_CLUSTER.data 2&gt;&gt;output.zyra.dsbench/stderr.out"/>
    <s v="zyra"/>
    <x v="9"/>
    <x v="8"/>
  </r>
  <r>
    <s v="step502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185496792"/>
    <n v="10000"/>
    <m/>
    <m/>
    <m/>
    <m/>
    <m/>
    <n v="10000"/>
    <n v="1196.1300000000001"/>
    <n v="0"/>
    <n v="100000"/>
    <n v="125"/>
    <s v="debra"/>
    <s v="new"/>
    <s v="none"/>
    <m/>
    <n v="8"/>
    <n v="1"/>
    <m/>
    <n v="23.807400000000001"/>
    <n v="8.4591799999999995E-2"/>
    <n v="1795.75"/>
    <m/>
    <n v="1196.1300000000001"/>
    <m/>
    <m/>
    <m/>
    <m/>
    <m/>
    <n v="1854920600"/>
    <n v="31937189"/>
    <n v="4125"/>
    <n v="4047"/>
    <n v="0"/>
    <m/>
    <m/>
    <m/>
    <m/>
    <m/>
    <m/>
    <s v="step502.zyra.dsbench_hytm2.-t.10000.-mr.debra.-ma.new.-mp.none.-p.-k.100000.-i.0.-d.0.-rq.0.-rqsize.256.-nwork.125.-nrq.1.-seqwidth.48.-trial.0.-pinning.ZYRA_CLUSTER.data"/>
    <s v="LD_PRELOAD=../lib/libjemalloc.so  time timeout 13 numactl --interleave=all ./zyra.dsbench_hytm2 -t 10000 -mr debra -ma new -mp none -p -k 100000 -i 0 -d 0 -rq 0 -rqsize 256 -nwork 125 -nrq 1 &gt;&gt; output.zyra.dsbench/step502.zyra.dsbench_hytm2.-t.10000.-mr.debra.-ma.new.-mp.none.-p.-k.100000.-i.0.-d.0.-rq.0.-rqsize.256.-nwork.125.-nrq.1.-seqwidth.48.-trial.0.-pinning.ZYRA_CLUSTER.data 2&gt;&gt;output.zyra.dsbench/stderr.out"/>
    <s v="zyra"/>
    <x v="3"/>
    <x v="5"/>
  </r>
  <r>
    <s v="step503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181240166"/>
    <n v="10000"/>
    <m/>
    <m/>
    <m/>
    <m/>
    <m/>
    <n v="10000"/>
    <n v="1247.5999999999999"/>
    <n v="0"/>
    <n v="100000"/>
    <n v="125"/>
    <s v="debra"/>
    <s v="new"/>
    <s v="none"/>
    <m/>
    <n v="8"/>
    <n v="1"/>
    <m/>
    <n v="24.327100000000002"/>
    <n v="8.0054200000000006E-2"/>
    <n v="1834.86"/>
    <m/>
    <n v="1247.5999999999999"/>
    <m/>
    <m/>
    <m/>
    <m/>
    <m/>
    <n v="1812348579"/>
    <n v="33721956"/>
    <n v="4104"/>
    <n v="5542"/>
    <n v="0"/>
    <m/>
    <m/>
    <m/>
    <m/>
    <m/>
    <m/>
    <s v="step503.zyra.dsbench_hytm2.-t.10000.-mr.debra.-ma.new.-mp.none.-p.-k.100000.-i.0.-d.0.-rq.0.-rqsize.256.-nwork.125.-nrq.1.-seqwidth.48.-trial.1.-pinning.ZYRA_CLUSTER.data"/>
    <s v="LD_PRELOAD=../lib/libjemalloc.so  time timeout 13 numactl --interleave=all ./zyra.dsbench_hytm2 -t 10000 -mr debra -ma new -mp none -p -k 100000 -i 0 -d 0 -rq 0 -rqsize 256 -nwork 125 -nrq 1 &gt;&gt; output.zyra.dsbench/step503.zyra.dsbench_hytm2.-t.10000.-mr.debra.-ma.new.-mp.none.-p.-k.100000.-i.0.-d.0.-rq.0.-rqsize.256.-nwork.125.-nrq.1.-seqwidth.48.-trial.1.-pinning.ZYRA_CLUSTER.data 2&gt;&gt;output.zyra.dsbench/stderr.out"/>
    <s v="zyra"/>
    <x v="3"/>
    <x v="5"/>
  </r>
  <r>
    <s v="step504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180362937"/>
    <n v="10000"/>
    <m/>
    <m/>
    <m/>
    <m/>
    <m/>
    <n v="10000"/>
    <n v="1268.3"/>
    <n v="0"/>
    <n v="100000"/>
    <n v="125"/>
    <s v="debra"/>
    <s v="new"/>
    <s v="none"/>
    <m/>
    <n v="8"/>
    <n v="1"/>
    <m/>
    <n v="24.2318"/>
    <n v="8.1640400000000002E-2"/>
    <n v="1845.7"/>
    <m/>
    <n v="1268.3"/>
    <m/>
    <m/>
    <m/>
    <m/>
    <m/>
    <n v="1803578469"/>
    <n v="57648795"/>
    <n v="4209"/>
    <n v="4916"/>
    <n v="0"/>
    <m/>
    <m/>
    <m/>
    <m/>
    <m/>
    <m/>
    <s v="step504.zyra.dsbench_hytm2.-t.10000.-mr.debra.-ma.new.-mp.none.-p.-k.100000.-i.0.-d.0.-rq.0.-rqsize.256.-nwork.125.-nrq.1.-seqwidth.48.-trial.2.-pinning.ZYRA_CLUSTER.data"/>
    <s v="LD_PRELOAD=../lib/libjemalloc.so  time timeout 13 numactl --interleave=all ./zyra.dsbench_hytm2 -t 10000 -mr debra -ma new -mp none -p -k 100000 -i 0 -d 0 -rq 0 -rqsize 256 -nwork 125 -nrq 1 &gt;&gt; output.zyra.dsbench/step504.zyra.dsbench_hytm2.-t.10000.-mr.debra.-ma.new.-mp.none.-p.-k.100000.-i.0.-d.0.-rq.0.-rqsize.256.-nwork.125.-nrq.1.-seqwidth.48.-trial.2.-pinning.ZYRA_CLUSTER.data 2&gt;&gt;output.zyra.dsbench/stderr.out"/>
    <s v="zyra"/>
    <x v="3"/>
    <x v="5"/>
  </r>
  <r>
    <s v="step505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201423728"/>
    <n v="10000"/>
    <m/>
    <m/>
    <m/>
    <m/>
    <m/>
    <n v="10000"/>
    <n v="1229.6300000000001"/>
    <n v="0"/>
    <n v="100000"/>
    <n v="144"/>
    <s v="debra"/>
    <s v="new"/>
    <s v="none"/>
    <m/>
    <n v="8"/>
    <n v="1"/>
    <m/>
    <n v="24.333400000000001"/>
    <n v="8.6451799999999995E-2"/>
    <n v="1880.22"/>
    <m/>
    <n v="1229.6300000000001"/>
    <m/>
    <m/>
    <m/>
    <m/>
    <m/>
    <n v="2014237281"/>
    <n v="47588870"/>
    <n v="62423"/>
    <n v="6229"/>
    <n v="0"/>
    <m/>
    <m/>
    <m/>
    <m/>
    <m/>
    <m/>
    <s v="step505.zyra.dsbench_hytm2.-t.10000.-mr.debra.-ma.new.-mp.none.-p.-k.100000.-i.0.-d.0.-rq.0.-rqsize.256.-nwork.144.-nrq.0.-seqwidth.48.-trial.0.-pinning.ZYRA_CLUSTER.data"/>
    <s v="LD_PRELOAD=../lib/libjemalloc.so  time timeout 13 numactl --interleave=all ./zyra.dsbench_hytm2 -t 10000 -mr debra -ma new -mp none -p -k 100000 -i 0 -d 0 -rq 0 -rqsize 256 -nwork 144 -nrq 0 &gt;&gt; output.zyra.dsbench/step505.zyra.dsbench_hytm2.-t.10000.-mr.debra.-ma.new.-mp.none.-p.-k.100000.-i.0.-d.0.-rq.0.-rqsize.256.-nwork.144.-nrq.0.-seqwidth.48.-trial.0.-pinning.ZYRA_CLUSTER.data 2&gt;&gt;output.zyra.dsbench/stderr.out"/>
    <s v="zyra"/>
    <x v="6"/>
    <x v="6"/>
  </r>
  <r>
    <s v="step50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200032868"/>
    <n v="10000"/>
    <m/>
    <m/>
    <m/>
    <m/>
    <m/>
    <n v="10000"/>
    <n v="1201.97"/>
    <n v="0"/>
    <n v="100000"/>
    <n v="144"/>
    <s v="debra"/>
    <s v="new"/>
    <s v="none"/>
    <m/>
    <n v="8"/>
    <n v="1"/>
    <m/>
    <n v="23.8017"/>
    <n v="6.9707099999999994E-2"/>
    <n v="1898.88"/>
    <m/>
    <n v="1201.97"/>
    <m/>
    <m/>
    <m/>
    <m/>
    <m/>
    <n v="2000328684"/>
    <n v="51005706"/>
    <n v="68205"/>
    <n v="6439"/>
    <n v="0"/>
    <m/>
    <m/>
    <m/>
    <m/>
    <m/>
    <m/>
    <s v="step506.zyra.dsbench_hytm2.-t.10000.-mr.debra.-ma.new.-mp.none.-p.-k.100000.-i.0.-d.0.-rq.0.-rqsize.256.-nwork.144.-nrq.0.-seqwidth.48.-trial.1.-pinning.ZYRA_CLUSTER.data"/>
    <s v="LD_PRELOAD=../lib/libjemalloc.so  time timeout 13 numactl --interleave=all ./zyra.dsbench_hytm2 -t 10000 -mr debra -ma new -mp none -p -k 100000 -i 0 -d 0 -rq 0 -rqsize 256 -nwork 144 -nrq 0 &gt;&gt; output.zyra.dsbench/step506.zyra.dsbench_hytm2.-t.10000.-mr.debra.-ma.new.-mp.none.-p.-k.100000.-i.0.-d.0.-rq.0.-rqsize.256.-nwork.144.-nrq.0.-seqwidth.48.-trial.1.-pinning.ZYRA_CLUSTER.data 2&gt;&gt;output.zyra.dsbench/stderr.out"/>
    <s v="zyra"/>
    <x v="6"/>
    <x v="6"/>
  </r>
  <r>
    <s v="step507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203790158"/>
    <n v="10000"/>
    <m/>
    <m/>
    <m/>
    <m/>
    <m/>
    <n v="10000"/>
    <n v="1185.08"/>
    <n v="0"/>
    <n v="100000"/>
    <n v="144"/>
    <s v="debra"/>
    <s v="new"/>
    <s v="none"/>
    <m/>
    <n v="8"/>
    <n v="1"/>
    <m/>
    <n v="24.5261"/>
    <n v="7.4586E-2"/>
    <n v="1863.55"/>
    <m/>
    <n v="1185.08"/>
    <m/>
    <m/>
    <m/>
    <m/>
    <m/>
    <n v="2037901572"/>
    <n v="40023961"/>
    <n v="62747"/>
    <n v="6465"/>
    <n v="0"/>
    <m/>
    <m/>
    <m/>
    <m/>
    <m/>
    <m/>
    <s v="step507.zyra.dsbench_hytm2.-t.10000.-mr.debra.-ma.new.-mp.none.-p.-k.100000.-i.0.-d.0.-rq.0.-rqsize.256.-nwork.144.-nrq.0.-seqwidth.48.-trial.2.-pinning.ZYRA_CLUSTER.data"/>
    <s v="LD_PRELOAD=../lib/libjemalloc.so  time timeout 13 numactl --interleave=all ./zyra.dsbench_hytm2 -t 10000 -mr debra -ma new -mp none -p -k 100000 -i 0 -d 0 -rq 0 -rqsize 256 -nwork 144 -nrq 0 &gt;&gt; output.zyra.dsbench/step507.zyra.dsbench_hytm2.-t.10000.-mr.debra.-ma.new.-mp.none.-p.-k.100000.-i.0.-d.0.-rq.0.-rqsize.256.-nwork.144.-nrq.0.-seqwidth.48.-trial.2.-pinning.ZYRA_CLUSTER.data 2&gt;&gt;output.zyra.dsbench/stderr.out"/>
    <s v="zyra"/>
    <x v="6"/>
    <x v="6"/>
  </r>
  <r>
    <s v="step508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206377088"/>
    <n v="10000"/>
    <m/>
    <m/>
    <m/>
    <m/>
    <m/>
    <n v="10000"/>
    <n v="1275.21"/>
    <n v="0"/>
    <n v="100000"/>
    <n v="143"/>
    <s v="debra"/>
    <s v="new"/>
    <s v="none"/>
    <m/>
    <n v="8"/>
    <n v="1"/>
    <m/>
    <n v="22.242100000000001"/>
    <n v="4.1516999999999998E-2"/>
    <n v="1838.4"/>
    <m/>
    <n v="1275.21"/>
    <m/>
    <m/>
    <m/>
    <m/>
    <m/>
    <n v="2063702632"/>
    <n v="29428230"/>
    <n v="2499"/>
    <n v="16479"/>
    <n v="0"/>
    <m/>
    <m/>
    <m/>
    <m/>
    <m/>
    <m/>
    <s v="step508.zyra.dsbench_hytm2.-t.10000.-mr.debra.-ma.new.-mp.none.-p.-k.100000.-i.0.-d.0.-rq.0.-rqsize.256.-nwork.143.-nrq.1.-seqwidth.48.-trial.0.-pinning.ZYRA_CLUSTER.data"/>
    <s v="LD_PRELOAD=../lib/libjemalloc.so  time timeout 13 numactl --interleave=all ./zyra.dsbench_hytm2 -t 10000 -mr debra -ma new -mp none -p -k 100000 -i 0 -d 0 -rq 0 -rqsize 256 -nwork 143 -nrq 1 &gt;&gt; output.zyra.dsbench/step508.zyra.dsbench_hytm2.-t.10000.-mr.debra.-ma.new.-mp.none.-p.-k.100000.-i.0.-d.0.-rq.0.-rqsize.256.-nwork.143.-nrq.1.-seqwidth.48.-trial.0.-pinning.ZYRA_CLUSTER.data 2&gt;&gt;output.zyra.dsbench/stderr.out"/>
    <s v="zyra"/>
    <x v="3"/>
    <x v="6"/>
  </r>
  <r>
    <s v="step509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208914993"/>
    <n v="10000"/>
    <m/>
    <m/>
    <m/>
    <m/>
    <m/>
    <n v="10000"/>
    <n v="1181.7"/>
    <n v="0"/>
    <n v="100000"/>
    <n v="143"/>
    <s v="debra"/>
    <s v="new"/>
    <s v="none"/>
    <m/>
    <n v="8"/>
    <n v="1"/>
    <m/>
    <n v="23.9557"/>
    <n v="5.5403500000000001E-2"/>
    <n v="1812.48"/>
    <m/>
    <n v="1181.7"/>
    <m/>
    <m/>
    <m/>
    <m/>
    <m/>
    <n v="2089095770"/>
    <n v="39163487"/>
    <n v="2522"/>
    <n v="13049"/>
    <n v="0"/>
    <m/>
    <m/>
    <m/>
    <m/>
    <m/>
    <m/>
    <s v="step509.zyra.dsbench_hytm2.-t.10000.-mr.debra.-ma.new.-mp.none.-p.-k.100000.-i.0.-d.0.-rq.0.-rqsize.256.-nwork.143.-nrq.1.-seqwidth.48.-trial.1.-pinning.ZYRA_CLUSTER.data"/>
    <s v="LD_PRELOAD=../lib/libjemalloc.so  time timeout 13 numactl --interleave=all ./zyra.dsbench_hytm2 -t 10000 -mr debra -ma new -mp none -p -k 100000 -i 0 -d 0 -rq 0 -rqsize 256 -nwork 143 -nrq 1 &gt;&gt; output.zyra.dsbench/step509.zyra.dsbench_hytm2.-t.10000.-mr.debra.-ma.new.-mp.none.-p.-k.100000.-i.0.-d.0.-rq.0.-rqsize.256.-nwork.143.-nrq.1.-seqwidth.48.-trial.1.-pinning.ZYRA_CLUSTER.data 2&gt;&gt;output.zyra.dsbench/stderr.out"/>
    <s v="zyra"/>
    <x v="3"/>
    <x v="6"/>
  </r>
  <r>
    <s v="step50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178708737"/>
    <n v="10000"/>
    <m/>
    <m/>
    <m/>
    <m/>
    <m/>
    <n v="10000"/>
    <n v="1265.81"/>
    <n v="0"/>
    <n v="100000"/>
    <n v="143"/>
    <s v="debra"/>
    <s v="new"/>
    <s v="none"/>
    <m/>
    <n v="8"/>
    <n v="1"/>
    <m/>
    <n v="23.906099999999999"/>
    <n v="5.37206E-2"/>
    <n v="2117.46"/>
    <m/>
    <n v="1265.81"/>
    <m/>
    <m/>
    <m/>
    <m/>
    <m/>
    <n v="8890386"/>
    <n v="1779385626"/>
    <n v="102038"/>
    <n v="778478"/>
    <n v="0"/>
    <m/>
    <m/>
    <m/>
    <m/>
    <m/>
    <m/>
    <s v="step50.zyra.dsbench_hytm2_3path.-t.10000.-mr.debra.-ma.new.-mp.none.-p.-k.100000.-i.0.-d.0.-rq.0.-rqsize.256.-nwork.143.-nrq.1.-seqwidth.48.-trial.1.-pinning.ZYRA_CLUSTER.data"/>
    <s v="LD_PRELOAD=../lib/libjemalloc.so  time timeout 13 numactl --interleave=all ./zyra.dsbench_hytm2_3path -t 10000 -mr debra -ma new -mp none -p -k 100000 -i 0 -d 0 -rq 0 -rqsize 256 -nwork 143 -nrq 1 &gt;&gt; output.zyra.dsbench/step50.zyra.dsbench_hytm2_3path.-t.10000.-mr.debra.-ma.new.-mp.none.-p.-k.100000.-i.0.-d.0.-rq.0.-rqsize.256.-nwork.143.-nrq.1.-seqwidth.48.-trial.1.-pinning.ZYRA_CLUSTER.data 2&gt;&gt;output.zyra.dsbench/stderr.out"/>
    <s v="zyra"/>
    <x v="3"/>
    <x v="6"/>
  </r>
  <r>
    <s v="step51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202829808"/>
    <n v="10000"/>
    <m/>
    <m/>
    <m/>
    <m/>
    <m/>
    <n v="10000"/>
    <n v="1257.72"/>
    <n v="0"/>
    <n v="100000"/>
    <n v="143"/>
    <s v="debra"/>
    <s v="new"/>
    <s v="none"/>
    <m/>
    <n v="8"/>
    <n v="1"/>
    <m/>
    <n v="24.292100000000001"/>
    <n v="6.8862199999999998E-2"/>
    <n v="1869.66"/>
    <m/>
    <n v="1257.72"/>
    <m/>
    <m/>
    <m/>
    <m/>
    <m/>
    <n v="2028241422"/>
    <n v="47143279"/>
    <n v="2498"/>
    <n v="11369"/>
    <n v="0"/>
    <m/>
    <m/>
    <m/>
    <m/>
    <m/>
    <m/>
    <s v="step510.zyra.dsbench_hytm2.-t.10000.-mr.debra.-ma.new.-mp.none.-p.-k.100000.-i.0.-d.0.-rq.0.-rqsize.256.-nwork.143.-nrq.1.-seqwidth.48.-trial.2.-pinning.ZYRA_CLUSTER.data"/>
    <s v="LD_PRELOAD=../lib/libjemalloc.so  time timeout 13 numactl --interleave=all ./zyra.dsbench_hytm2 -t 10000 -mr debra -ma new -mp none -p -k 100000 -i 0 -d 0 -rq 0 -rqsize 256 -nwork 143 -nrq 1 &gt;&gt; output.zyra.dsbench/step510.zyra.dsbench_hytm2.-t.10000.-mr.debra.-ma.new.-mp.none.-p.-k.100000.-i.0.-d.0.-rq.0.-rqsize.256.-nwork.143.-nrq.1.-seqwidth.48.-trial.2.-pinning.ZYRA_CLUSTER.data 2&gt;&gt;output.zyra.dsbench/stderr.out"/>
    <s v="zyra"/>
    <x v="3"/>
    <x v="6"/>
  </r>
  <r>
    <s v="step1281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26025156"/>
    <n v="26035980"/>
    <n v="5206113"/>
    <n v="51997035"/>
    <n v="10000"/>
    <m/>
    <m/>
    <m/>
    <m/>
    <m/>
    <n v="10000"/>
    <n v="5914.0460000000003"/>
    <n v="5"/>
    <n v="10000"/>
    <n v="18"/>
    <s v="debra"/>
    <s v="new"/>
    <s v="none"/>
    <m/>
    <n v="8"/>
    <n v="1"/>
    <m/>
    <n v="1.67371"/>
    <n v="1.1990499999999999E-3"/>
    <n v="915.21699999999998"/>
    <m/>
    <n v="914.04600000000005"/>
    <m/>
    <m/>
    <m/>
    <m/>
    <m/>
    <n v="519666065"/>
    <n v="11135752"/>
    <n v="304292"/>
    <n v="0"/>
    <n v="0.983213"/>
    <m/>
    <m/>
    <m/>
    <m/>
    <m/>
    <m/>
    <s v="step1281.zyra.dsbench_hytm1.-t.10000.-mr.debra.-ma.new.-mp.none.-p.-k.10000.-i.5.-d.5.-rq.0.-rqsize.256.-nwork.18.-nrq.0.-seqwidth.48.-trial.2.-pinning.ZYRA_CLUSTER.data"/>
    <s v="LD_PRELOAD=../lib/libjemalloc.so  time timeout 13 numactl --interleave=all ./zyra.dsbench_hytm1 -t 10000 -mr debra -ma new -mp none -p -k 10000 -i 5 -d 5 -rq 0 -rqsize 256 -nwork 18 -nrq 0 &gt;&gt; output.zyra.dsbench/step1281.zyra.dsbench_hytm1.-t.10000.-mr.debra.-ma.new.-mp.none.-p.-k.10000.-i.5.-d.5.-rq.0.-rqsize.256.-nwork.18.-nrq.0.-seqwidth.48.-trial.2.-pinning.ZYRA_CLUSTER.data 2&gt;&gt;output.zyra.dsbench/stderr.out"/>
    <s v="zyra"/>
    <x v="9"/>
    <x v="8"/>
  </r>
  <r>
    <s v="step51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899007"/>
    <n v="900371"/>
    <n v="179937"/>
    <n v="1797349"/>
    <n v="10000"/>
    <m/>
    <m/>
    <m/>
    <m/>
    <m/>
    <n v="10000"/>
    <n v="51259.64"/>
    <n v="5"/>
    <n v="100000"/>
    <n v="1"/>
    <s v="debra"/>
    <s v="new"/>
    <s v="none"/>
    <m/>
    <n v="8"/>
    <n v="1"/>
    <m/>
    <n v="25.229299999999999"/>
    <n v="0.36754199999999998"/>
    <n v="1595.33"/>
    <m/>
    <n v="1259.6400000000001"/>
    <m/>
    <m/>
    <m/>
    <m/>
    <m/>
    <n v="17963743"/>
    <n v="232326"/>
    <n v="9756"/>
    <n v="0"/>
    <n v="0"/>
    <m/>
    <m/>
    <m/>
    <m/>
    <m/>
    <m/>
    <s v="step511.zyra.dsbench_hytm2.-t.10000.-mr.debra.-ma.new.-mp.none.-p.-k.100000.-i.5.-d.5.-rq.0.-rqsize.256.-nwork.1.-nrq.0.-seqwidth.48.-trial.0.-pinning.ZYRA_CLUSTER.data"/>
    <s v="LD_PRELOAD=../lib/libjemalloc.so  time timeout 13 numactl --interleave=all ./zyra.dsbench_hytm2 -t 10000 -mr debra -ma new -mp none -p -k 100000 -i 5 -d 5 -rq 0 -rqsize 256 -nwork 1 -nrq 0 &gt;&gt; output.zyra.dsbench/step511.zyra.dsbench_hytm2.-t.10000.-mr.debra.-ma.new.-mp.none.-p.-k.100000.-i.5.-d.5.-rq.0.-rqsize.256.-nwork.1.-nrq.0.-seqwidth.48.-trial.0.-pinning.ZYRA_CLUSTER.data 2&gt;&gt;output.zyra.dsbench/stderr.out"/>
    <s v="zyra"/>
    <x v="12"/>
    <x v="7"/>
  </r>
  <r>
    <s v="step512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1099672"/>
    <n v="1097642"/>
    <n v="219731"/>
    <n v="2196249"/>
    <n v="10000"/>
    <m/>
    <m/>
    <m/>
    <m/>
    <m/>
    <n v="10000"/>
    <n v="51258.12"/>
    <n v="5"/>
    <n v="100000"/>
    <n v="1"/>
    <s v="debra"/>
    <s v="new"/>
    <s v="none"/>
    <m/>
    <n v="8"/>
    <n v="1"/>
    <m/>
    <n v="26.6571"/>
    <n v="0.34729900000000002"/>
    <n v="1756.96"/>
    <m/>
    <n v="1258.1199999999999"/>
    <m/>
    <m/>
    <m/>
    <m/>
    <m/>
    <n v="21951507"/>
    <n v="253024"/>
    <n v="10992"/>
    <n v="0"/>
    <n v="0"/>
    <m/>
    <m/>
    <m/>
    <m/>
    <m/>
    <m/>
    <s v="step512.zyra.dsbench_hytm2.-t.10000.-mr.debra.-ma.new.-mp.none.-p.-k.100000.-i.5.-d.5.-rq.0.-rqsize.256.-nwork.1.-nrq.0.-seqwidth.48.-trial.1.-pinning.ZYRA_CLUSTER.data"/>
    <s v="LD_PRELOAD=../lib/libjemalloc.so  time timeout 13 numactl --interleave=all ./zyra.dsbench_hytm2 -t 10000 -mr debra -ma new -mp none -p -k 100000 -i 5 -d 5 -rq 0 -rqsize 256 -nwork 1 -nrq 0 &gt;&gt; output.zyra.dsbench/step512.zyra.dsbench_hytm2.-t.10000.-mr.debra.-ma.new.-mp.none.-p.-k.100000.-i.5.-d.5.-rq.0.-rqsize.256.-nwork.1.-nrq.0.-seqwidth.48.-trial.1.-pinning.ZYRA_CLUSTER.data 2&gt;&gt;output.zyra.dsbench/stderr.out"/>
    <s v="zyra"/>
    <x v="12"/>
    <x v="7"/>
  </r>
  <r>
    <s v="step513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1086093"/>
    <n v="1086098"/>
    <n v="217219"/>
    <n v="2169449"/>
    <n v="10000"/>
    <m/>
    <m/>
    <m/>
    <m/>
    <m/>
    <n v="10000"/>
    <n v="51266.3"/>
    <n v="5"/>
    <n v="100000"/>
    <n v="1"/>
    <s v="debra"/>
    <s v="new"/>
    <s v="none"/>
    <m/>
    <n v="8"/>
    <n v="1"/>
    <m/>
    <n v="27.0503"/>
    <n v="0.37702200000000002"/>
    <n v="1780.8"/>
    <m/>
    <n v="1266.3"/>
    <m/>
    <m/>
    <m/>
    <m/>
    <m/>
    <n v="21683479"/>
    <n v="249897"/>
    <n v="11020"/>
    <n v="0"/>
    <n v="0"/>
    <m/>
    <m/>
    <m/>
    <m/>
    <m/>
    <m/>
    <s v="step513.zyra.dsbench_hytm2.-t.10000.-mr.debra.-ma.new.-mp.none.-p.-k.100000.-i.5.-d.5.-rq.0.-rqsize.256.-nwork.1.-nrq.0.-seqwidth.48.-trial.2.-pinning.ZYRA_CLUSTER.data"/>
    <s v="LD_PRELOAD=../lib/libjemalloc.so  time timeout 13 numactl --interleave=all ./zyra.dsbench_hytm2 -t 10000 -mr debra -ma new -mp none -p -k 100000 -i 5 -d 5 -rq 0 -rqsize 256 -nwork 1 -nrq 0 &gt;&gt; output.zyra.dsbench/step513.zyra.dsbench_hytm2.-t.10000.-mr.debra.-ma.new.-mp.none.-p.-k.100000.-i.5.-d.5.-rq.0.-rqsize.256.-nwork.1.-nrq.0.-seqwidth.48.-trial.2.-pinning.ZYRA_CLUSTER.data 2&gt;&gt;output.zyra.dsbench/stderr.out"/>
    <s v="zyra"/>
    <x v="12"/>
    <x v="7"/>
  </r>
  <r>
    <s v="step514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15373814"/>
    <n v="15377739"/>
    <n v="3075155"/>
    <n v="30712572"/>
    <n v="10000"/>
    <m/>
    <m/>
    <m/>
    <m/>
    <m/>
    <n v="10000"/>
    <n v="51259.72"/>
    <n v="5"/>
    <n v="100000"/>
    <n v="18"/>
    <s v="debra"/>
    <s v="new"/>
    <s v="none"/>
    <m/>
    <n v="8"/>
    <n v="1"/>
    <m/>
    <n v="24.271100000000001"/>
    <n v="0.22530900000000001"/>
    <n v="1550.99"/>
    <m/>
    <n v="1259.72"/>
    <m/>
    <m/>
    <m/>
    <m/>
    <m/>
    <n v="306954095"/>
    <n v="4416435"/>
    <n v="171631"/>
    <n v="502"/>
    <n v="0"/>
    <m/>
    <m/>
    <m/>
    <m/>
    <m/>
    <m/>
    <s v="step514.zyra.dsbench_hytm2.-t.10000.-mr.debra.-ma.new.-mp.none.-p.-k.100000.-i.5.-d.5.-rq.0.-rqsize.256.-nwork.18.-nrq.0.-seqwidth.48.-trial.0.-pinning.ZYRA_CLUSTER.data"/>
    <s v="LD_PRELOAD=../lib/libjemalloc.so  time timeout 13 numactl --interleave=all ./zyra.dsbench_hytm2 -t 10000 -mr debra -ma new -mp none -p -k 100000 -i 5 -d 5 -rq 0 -rqsize 256 -nwork 18 -nrq 0 &gt;&gt; output.zyra.dsbench/step514.zyra.dsbench_hytm2.-t.10000.-mr.debra.-ma.new.-mp.none.-p.-k.100000.-i.5.-d.5.-rq.0.-rqsize.256.-nwork.18.-nrq.0.-seqwidth.48.-trial.0.-pinning.ZYRA_CLUSTER.data 2&gt;&gt;output.zyra.dsbench/stderr.out"/>
    <s v="zyra"/>
    <x v="12"/>
    <x v="8"/>
  </r>
  <r>
    <s v="step515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15170968"/>
    <n v="15173742"/>
    <n v="3034471"/>
    <n v="30301798"/>
    <n v="10000"/>
    <m/>
    <m/>
    <m/>
    <m/>
    <m/>
    <n v="10000"/>
    <n v="51273.45"/>
    <n v="5"/>
    <n v="100000"/>
    <n v="18"/>
    <s v="debra"/>
    <s v="new"/>
    <s v="none"/>
    <m/>
    <n v="8"/>
    <n v="1"/>
    <m/>
    <n v="24.137699999999999"/>
    <n v="0.28043800000000002"/>
    <n v="1573.65"/>
    <m/>
    <n v="1273.45"/>
    <m/>
    <m/>
    <m/>
    <m/>
    <m/>
    <n v="302845365"/>
    <n v="4488069"/>
    <n v="172618"/>
    <n v="472"/>
    <n v="0"/>
    <m/>
    <m/>
    <m/>
    <m/>
    <m/>
    <m/>
    <s v="step515.zyra.dsbench_hytm2.-t.10000.-mr.debra.-ma.new.-mp.none.-p.-k.100000.-i.5.-d.5.-rq.0.-rqsize.256.-nwork.18.-nrq.0.-seqwidth.48.-trial.1.-pinning.ZYRA_CLUSTER.data"/>
    <s v="LD_PRELOAD=../lib/libjemalloc.so  time timeout 13 numactl --interleave=all ./zyra.dsbench_hytm2 -t 10000 -mr debra -ma new -mp none -p -k 100000 -i 5 -d 5 -rq 0 -rqsize 256 -nwork 18 -nrq 0 &gt;&gt; output.zyra.dsbench/step515.zyra.dsbench_hytm2.-t.10000.-mr.debra.-ma.new.-mp.none.-p.-k.100000.-i.5.-d.5.-rq.0.-rqsize.256.-nwork.18.-nrq.0.-seqwidth.48.-trial.1.-pinning.ZYRA_CLUSTER.data 2&gt;&gt;output.zyra.dsbench/stderr.out"/>
    <s v="zyra"/>
    <x v="12"/>
    <x v="8"/>
  </r>
  <r>
    <s v="step516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15223941"/>
    <n v="15224200"/>
    <n v="3044814"/>
    <n v="30411470"/>
    <n v="10000"/>
    <m/>
    <m/>
    <m/>
    <m/>
    <m/>
    <n v="10000"/>
    <n v="51220.33"/>
    <n v="5"/>
    <n v="100000"/>
    <n v="18"/>
    <s v="debra"/>
    <s v="new"/>
    <s v="none"/>
    <m/>
    <n v="8"/>
    <n v="1"/>
    <m/>
    <n v="23.981000000000002"/>
    <n v="0.33186599999999999"/>
    <n v="1572.55"/>
    <m/>
    <n v="1220.33"/>
    <m/>
    <m/>
    <m/>
    <m/>
    <m/>
    <n v="303952814"/>
    <n v="4689815"/>
    <n v="161893"/>
    <n v="455"/>
    <n v="0"/>
    <m/>
    <m/>
    <m/>
    <m/>
    <m/>
    <m/>
    <s v="step516.zyra.dsbench_hytm2.-t.10000.-mr.debra.-ma.new.-mp.none.-p.-k.100000.-i.5.-d.5.-rq.0.-rqsize.256.-nwork.18.-nrq.0.-seqwidth.48.-trial.2.-pinning.ZYRA_CLUSTER.data"/>
    <s v="LD_PRELOAD=../lib/libjemalloc.so  time timeout 13 numactl --interleave=all ./zyra.dsbench_hytm2 -t 10000 -mr debra -ma new -mp none -p -k 100000 -i 5 -d 5 -rq 0 -rqsize 256 -nwork 18 -nrq 0 &gt;&gt; output.zyra.dsbench/step516.zyra.dsbench_hytm2.-t.10000.-mr.debra.-ma.new.-mp.none.-p.-k.100000.-i.5.-d.5.-rq.0.-rqsize.256.-nwork.18.-nrq.0.-seqwidth.48.-trial.2.-pinning.ZYRA_CLUSTER.data 2&gt;&gt;output.zyra.dsbench/stderr.out"/>
    <s v="zyra"/>
    <x v="12"/>
    <x v="8"/>
  </r>
  <r>
    <s v="step51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14592027"/>
    <n v="14590481"/>
    <n v="2918250"/>
    <n v="29142540"/>
    <n v="10000"/>
    <m/>
    <m/>
    <m/>
    <m/>
    <m/>
    <n v="10000"/>
    <n v="51484.9"/>
    <n v="5"/>
    <n v="100000"/>
    <n v="17"/>
    <s v="debra"/>
    <s v="new"/>
    <s v="none"/>
    <m/>
    <n v="8"/>
    <n v="1"/>
    <m/>
    <n v="24.064599999999999"/>
    <n v="0.276949"/>
    <n v="1634.98"/>
    <m/>
    <n v="1484.9"/>
    <m/>
    <m/>
    <m/>
    <m/>
    <m/>
    <n v="291265219"/>
    <n v="4192683"/>
    <n v="160176"/>
    <n v="24295"/>
    <n v="0"/>
    <m/>
    <m/>
    <m/>
    <m/>
    <m/>
    <m/>
    <s v="step517.zyra.dsbench_hytm2.-t.10000.-mr.debra.-ma.new.-mp.none.-p.-k.100000.-i.5.-d.5.-rq.0.-rqsize.256.-nwork.17.-nrq.1.-seqwidth.48.-trial.0.-pinning.ZYRA_CLUSTER.data"/>
    <s v="LD_PRELOAD=../lib/libjemalloc.so  time timeout 13 numactl --interleave=all ./zyra.dsbench_hytm2 -t 10000 -mr debra -ma new -mp none -p -k 100000 -i 5 -d 5 -rq 0 -rqsize 256 -nwork 17 -nrq 1 &gt;&gt; output.zyra.dsbench/step517.zyra.dsbench_hytm2.-t.10000.-mr.debra.-ma.new.-mp.none.-p.-k.100000.-i.5.-d.5.-rq.0.-rqsize.256.-nwork.17.-nrq.1.-seqwidth.48.-trial.0.-pinning.ZYRA_CLUSTER.data 2&gt;&gt;output.zyra.dsbench/stderr.out"/>
    <s v="zyra"/>
    <x v="13"/>
    <x v="8"/>
  </r>
  <r>
    <s v="step518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14438455"/>
    <n v="14437516"/>
    <n v="2887597"/>
    <n v="28842382"/>
    <n v="10000"/>
    <m/>
    <m/>
    <m/>
    <m/>
    <m/>
    <n v="10000"/>
    <n v="51493.09"/>
    <n v="5"/>
    <n v="100000"/>
    <n v="17"/>
    <s v="debra"/>
    <s v="new"/>
    <s v="none"/>
    <m/>
    <n v="8"/>
    <n v="1"/>
    <m/>
    <n v="24.3795"/>
    <n v="0.28138400000000002"/>
    <n v="1649.66"/>
    <m/>
    <n v="1493.09"/>
    <m/>
    <m/>
    <m/>
    <m/>
    <m/>
    <n v="288267872"/>
    <n v="4063615"/>
    <n v="155952"/>
    <n v="24422"/>
    <n v="0"/>
    <m/>
    <m/>
    <m/>
    <m/>
    <m/>
    <m/>
    <s v="step518.zyra.dsbench_hytm2.-t.10000.-mr.debra.-ma.new.-mp.none.-p.-k.100000.-i.5.-d.5.-rq.0.-rqsize.256.-nwork.17.-nrq.1.-seqwidth.48.-trial.1.-pinning.ZYRA_CLUSTER.data"/>
    <s v="LD_PRELOAD=../lib/libjemalloc.so  time timeout 13 numactl --interleave=all ./zyra.dsbench_hytm2 -t 10000 -mr debra -ma new -mp none -p -k 100000 -i 5 -d 5 -rq 0 -rqsize 256 -nwork 17 -nrq 1 &gt;&gt; output.zyra.dsbench/step518.zyra.dsbench_hytm2.-t.10000.-mr.debra.-ma.new.-mp.none.-p.-k.100000.-i.5.-d.5.-rq.0.-rqsize.256.-nwork.17.-nrq.1.-seqwidth.48.-trial.1.-pinning.ZYRA_CLUSTER.data 2&gt;&gt;output.zyra.dsbench/stderr.out"/>
    <s v="zyra"/>
    <x v="13"/>
    <x v="8"/>
  </r>
  <r>
    <s v="step519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14407480"/>
    <n v="14409255"/>
    <n v="2881673"/>
    <n v="28782011"/>
    <n v="10000"/>
    <m/>
    <m/>
    <m/>
    <m/>
    <m/>
    <n v="10000"/>
    <n v="51515.7"/>
    <n v="5"/>
    <n v="100000"/>
    <n v="17"/>
    <s v="debra"/>
    <s v="new"/>
    <s v="none"/>
    <m/>
    <n v="8"/>
    <n v="1"/>
    <m/>
    <n v="23.6233"/>
    <n v="0.25253300000000001"/>
    <n v="1651.44"/>
    <m/>
    <n v="1515.7"/>
    <m/>
    <m/>
    <m/>
    <m/>
    <m/>
    <n v="287666026"/>
    <n v="4008621"/>
    <n v="154090"/>
    <n v="25022"/>
    <n v="0"/>
    <m/>
    <m/>
    <m/>
    <m/>
    <m/>
    <m/>
    <s v="step519.zyra.dsbench_hytm2.-t.10000.-mr.debra.-ma.new.-mp.none.-p.-k.100000.-i.5.-d.5.-rq.0.-rqsize.256.-nwork.17.-nrq.1.-seqwidth.48.-trial.2.-pinning.ZYRA_CLUSTER.data"/>
    <s v="LD_PRELOAD=../lib/libjemalloc.so  time timeout 13 numactl --interleave=all ./zyra.dsbench_hytm2 -t 10000 -mr debra -ma new -mp none -p -k 100000 -i 5 -d 5 -rq 0 -rqsize 256 -nwork 17 -nrq 1 &gt;&gt; output.zyra.dsbench/step519.zyra.dsbench_hytm2.-t.10000.-mr.debra.-ma.new.-mp.none.-p.-k.100000.-i.5.-d.5.-rq.0.-rqsize.256.-nwork.17.-nrq.1.-seqwidth.48.-trial.2.-pinning.ZYRA_CLUSTER.data 2&gt;&gt;output.zyra.dsbench/stderr.out"/>
    <s v="zyra"/>
    <x v="13"/>
    <x v="8"/>
  </r>
  <r>
    <s v="step5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176668012"/>
    <n v="10000"/>
    <m/>
    <m/>
    <m/>
    <m/>
    <m/>
    <n v="10000"/>
    <n v="1304.08"/>
    <n v="0"/>
    <n v="100000"/>
    <n v="143"/>
    <s v="debra"/>
    <s v="new"/>
    <s v="none"/>
    <m/>
    <n v="8"/>
    <n v="1"/>
    <m/>
    <n v="23.378399999999999"/>
    <n v="4.8283E-2"/>
    <n v="2143.91"/>
    <m/>
    <n v="1304.08"/>
    <m/>
    <m/>
    <m/>
    <m/>
    <m/>
    <n v="5994925"/>
    <n v="1761680664"/>
    <n v="61326"/>
    <n v="49507"/>
    <n v="0"/>
    <m/>
    <m/>
    <m/>
    <m/>
    <m/>
    <m/>
    <s v="step51.zyra.dsbench_hytm2_3path.-t.10000.-mr.debra.-ma.new.-mp.none.-p.-k.100000.-i.0.-d.0.-rq.0.-rqsize.256.-nwork.143.-nrq.1.-seqwidth.48.-trial.2.-pinning.ZYRA_CLUSTER.data"/>
    <s v="LD_PRELOAD=../lib/libjemalloc.so  time timeout 13 numactl --interleave=all ./zyra.dsbench_hytm2_3path -t 10000 -mr debra -ma new -mp none -p -k 100000 -i 0 -d 0 -rq 0 -rqsize 256 -nwork 143 -nrq 1 &gt;&gt; output.zyra.dsbench/step51.zyra.dsbench_hytm2_3path.-t.10000.-mr.debra.-ma.new.-mp.none.-p.-k.100000.-i.0.-d.0.-rq.0.-rqsize.256.-nwork.143.-nrq.1.-seqwidth.48.-trial.2.-pinning.ZYRA_CLUSTER.data 2&gt;&gt;output.zyra.dsbench/stderr.out"/>
    <s v="zyra"/>
    <x v="3"/>
    <x v="6"/>
  </r>
  <r>
    <s v="step128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16847698"/>
    <n v="16841390"/>
    <n v="3368908"/>
    <n v="33679617"/>
    <n v="10000"/>
    <m/>
    <m/>
    <m/>
    <m/>
    <m/>
    <n v="10000"/>
    <n v="52224.5"/>
    <n v="5"/>
    <n v="10000"/>
    <n v="17"/>
    <s v="debra"/>
    <s v="new"/>
    <s v="none"/>
    <m/>
    <n v="8"/>
    <n v="1"/>
    <m/>
    <n v="2.72499"/>
    <n v="2.7134999999999999E-2"/>
    <n v="1414.57"/>
    <m/>
    <n v="2224.5"/>
    <m/>
    <m/>
    <m/>
    <m/>
    <m/>
    <n v="336334691"/>
    <n v="16179062"/>
    <n v="461487"/>
    <n v="0"/>
    <n v="3.6421199999999998"/>
    <m/>
    <m/>
    <m/>
    <m/>
    <m/>
    <m/>
    <s v="step1282.zyra.dsbench_hytm1.-t.10000.-mr.debra.-ma.new.-mp.none.-p.-k.10000.-i.5.-d.5.-rq.0.-rqsize.256.-nwork.17.-nrq.1.-seqwidth.48.-trial.0.-pinning.ZYRA_CLUSTER.data"/>
    <s v="LD_PRELOAD=../lib/libjemalloc.so  time timeout 13 numactl --interleave=all ./zyra.dsbench_hytm1 -t 10000 -mr debra -ma new -mp none -p -k 10000 -i 5 -d 5 -rq 0 -rqsize 256 -nwork 17 -nrq 1 &gt;&gt; output.zyra.dsbench/step1282.zyra.dsbench_hytm1.-t.10000.-mr.debra.-ma.new.-mp.none.-p.-k.10000.-i.5.-d.5.-rq.0.-rqsize.256.-nwork.17.-nrq.1.-seqwidth.48.-trial.0.-pinning.ZYRA_CLUSTER.data 2&gt;&gt;output.zyra.dsbench/stderr.out"/>
    <s v="zyra"/>
    <x v="14"/>
    <x v="8"/>
  </r>
  <r>
    <s v="step520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24505689"/>
    <n v="24498122"/>
    <n v="4900381"/>
    <n v="48950091"/>
    <n v="10000"/>
    <m/>
    <m/>
    <m/>
    <m/>
    <m/>
    <n v="10000"/>
    <n v="51285.91"/>
    <n v="5"/>
    <n v="100000"/>
    <n v="36"/>
    <s v="debra"/>
    <s v="new"/>
    <s v="none"/>
    <m/>
    <n v="8"/>
    <n v="1"/>
    <m/>
    <n v="24.601099999999999"/>
    <n v="0.19669700000000001"/>
    <n v="1941.12"/>
    <m/>
    <n v="1285.9100000000001"/>
    <m/>
    <m/>
    <m/>
    <m/>
    <m/>
    <n v="489234904"/>
    <n v="21981937"/>
    <n v="266004"/>
    <n v="1976"/>
    <n v="0"/>
    <m/>
    <m/>
    <m/>
    <m/>
    <m/>
    <m/>
    <s v="step520.zyra.dsbench_hytm2.-t.10000.-mr.debra.-ma.new.-mp.none.-p.-k.100000.-i.5.-d.5.-rq.0.-rqsize.256.-nwork.36.-nrq.0.-seqwidth.48.-trial.0.-pinning.ZYRA_CLUSTER.data"/>
    <s v="LD_PRELOAD=../lib/libjemalloc.so  time timeout 13 numactl --interleave=all ./zyra.dsbench_hytm2 -t 10000 -mr debra -ma new -mp none -p -k 100000 -i 5 -d 5 -rq 0 -rqsize 256 -nwork 36 -nrq 0 &gt;&gt; output.zyra.dsbench/step520.zyra.dsbench_hytm2.-t.10000.-mr.debra.-ma.new.-mp.none.-p.-k.100000.-i.5.-d.5.-rq.0.-rqsize.256.-nwork.36.-nrq.0.-seqwidth.48.-trial.0.-pinning.ZYRA_CLUSTER.data 2&gt;&gt;output.zyra.dsbench/stderr.out"/>
    <s v="zyra"/>
    <x v="12"/>
    <x v="0"/>
  </r>
  <r>
    <s v="step52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24410611"/>
    <n v="24409191"/>
    <n v="4881980"/>
    <n v="48752383"/>
    <n v="10000"/>
    <m/>
    <m/>
    <m/>
    <m/>
    <m/>
    <n v="10000"/>
    <n v="51301.73"/>
    <n v="5"/>
    <n v="100000"/>
    <n v="36"/>
    <s v="debra"/>
    <s v="new"/>
    <s v="none"/>
    <m/>
    <n v="8"/>
    <n v="1"/>
    <m/>
    <n v="24.304300000000001"/>
    <n v="0.19692799999999999"/>
    <n v="1948.38"/>
    <m/>
    <n v="1301.73"/>
    <m/>
    <m/>
    <m/>
    <m/>
    <m/>
    <n v="487258032"/>
    <n v="19401163"/>
    <n v="265797"/>
    <n v="1800"/>
    <n v="0"/>
    <m/>
    <m/>
    <m/>
    <m/>
    <m/>
    <m/>
    <s v="step521.zyra.dsbench_hytm2.-t.10000.-mr.debra.-ma.new.-mp.none.-p.-k.100000.-i.5.-d.5.-rq.0.-rqsize.256.-nwork.36.-nrq.0.-seqwidth.48.-trial.1.-pinning.ZYRA_CLUSTER.data"/>
    <s v="LD_PRELOAD=../lib/libjemalloc.so  time timeout 13 numactl --interleave=all ./zyra.dsbench_hytm2 -t 10000 -mr debra -ma new -mp none -p -k 100000 -i 5 -d 5 -rq 0 -rqsize 256 -nwork 36 -nrq 0 &gt;&gt; output.zyra.dsbench/step521.zyra.dsbench_hytm2.-t.10000.-mr.debra.-ma.new.-mp.none.-p.-k.100000.-i.5.-d.5.-rq.0.-rqsize.256.-nwork.36.-nrq.0.-seqwidth.48.-trial.1.-pinning.ZYRA_CLUSTER.data 2&gt;&gt;output.zyra.dsbench/stderr.out"/>
    <s v="zyra"/>
    <x v="12"/>
    <x v="0"/>
  </r>
  <r>
    <s v="step522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23867479"/>
    <n v="23865699"/>
    <n v="4773317"/>
    <n v="47673198"/>
    <n v="10000"/>
    <m/>
    <m/>
    <m/>
    <m/>
    <m/>
    <n v="10000"/>
    <n v="51311.29"/>
    <n v="5"/>
    <n v="100000"/>
    <n v="36"/>
    <s v="debra"/>
    <s v="new"/>
    <s v="none"/>
    <m/>
    <n v="8"/>
    <n v="1"/>
    <m/>
    <n v="24.73"/>
    <n v="0.29296899999999998"/>
    <n v="2000.36"/>
    <m/>
    <n v="1311.29"/>
    <m/>
    <m/>
    <m/>
    <m/>
    <m/>
    <n v="476471407"/>
    <n v="26109360"/>
    <n v="260574"/>
    <n v="1716"/>
    <n v="0"/>
    <m/>
    <m/>
    <m/>
    <m/>
    <m/>
    <m/>
    <s v="step522.zyra.dsbench_hytm2.-t.10000.-mr.debra.-ma.new.-mp.none.-p.-k.100000.-i.5.-d.5.-rq.0.-rqsize.256.-nwork.36.-nrq.0.-seqwidth.48.-trial.2.-pinning.ZYRA_CLUSTER.data"/>
    <s v="LD_PRELOAD=../lib/libjemalloc.so  time timeout 13 numactl --interleave=all ./zyra.dsbench_hytm2 -t 10000 -mr debra -ma new -mp none -p -k 100000 -i 5 -d 5 -rq 0 -rqsize 256 -nwork 36 -nrq 0 &gt;&gt; output.zyra.dsbench/step522.zyra.dsbench_hytm2.-t.10000.-mr.debra.-ma.new.-mp.none.-p.-k.100000.-i.5.-d.5.-rq.0.-rqsize.256.-nwork.36.-nrq.0.-seqwidth.48.-trial.2.-pinning.ZYRA_CLUSTER.data 2&gt;&gt;output.zyra.dsbench/stderr.out"/>
    <s v="zyra"/>
    <x v="12"/>
    <x v="0"/>
  </r>
  <r>
    <s v="step523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23358413"/>
    <n v="23355825"/>
    <n v="4671423"/>
    <n v="46652580"/>
    <n v="10000"/>
    <m/>
    <m/>
    <m/>
    <m/>
    <m/>
    <n v="10000"/>
    <n v="51415.1"/>
    <n v="5"/>
    <n v="100000"/>
    <n v="35"/>
    <s v="debra"/>
    <s v="new"/>
    <s v="none"/>
    <m/>
    <n v="8"/>
    <n v="1"/>
    <m/>
    <n v="24.7864"/>
    <n v="0.25218299999999999"/>
    <n v="2036.56"/>
    <m/>
    <n v="1415.1"/>
    <m/>
    <m/>
    <m/>
    <m/>
    <m/>
    <n v="466279995"/>
    <n v="22337644"/>
    <n v="245803"/>
    <n v="26206"/>
    <n v="0"/>
    <m/>
    <m/>
    <m/>
    <m/>
    <m/>
    <m/>
    <s v="step523.zyra.dsbench_hytm2.-t.10000.-mr.debra.-ma.new.-mp.none.-p.-k.100000.-i.5.-d.5.-rq.0.-rqsize.256.-nwork.35.-nrq.1.-seqwidth.48.-trial.0.-pinning.ZYRA_CLUSTER.data"/>
    <s v="LD_PRELOAD=../lib/libjemalloc.so  time timeout 13 numactl --interleave=all ./zyra.dsbench_hytm2 -t 10000 -mr debra -ma new -mp none -p -k 100000 -i 5 -d 5 -rq 0 -rqsize 256 -nwork 35 -nrq 1 &gt;&gt; output.zyra.dsbench/step523.zyra.dsbench_hytm2.-t.10000.-mr.debra.-ma.new.-mp.none.-p.-k.100000.-i.5.-d.5.-rq.0.-rqsize.256.-nwork.35.-nrq.1.-seqwidth.48.-trial.0.-pinning.ZYRA_CLUSTER.data 2&gt;&gt;output.zyra.dsbench/stderr.out"/>
    <s v="zyra"/>
    <x v="13"/>
    <x v="0"/>
  </r>
  <r>
    <s v="step524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23615963"/>
    <n v="23620581"/>
    <n v="4723654"/>
    <n v="47176144"/>
    <n v="10000"/>
    <m/>
    <m/>
    <m/>
    <m/>
    <m/>
    <n v="10000"/>
    <n v="51356.47"/>
    <n v="5"/>
    <n v="100000"/>
    <n v="35"/>
    <s v="debra"/>
    <s v="new"/>
    <s v="none"/>
    <m/>
    <n v="8"/>
    <n v="1"/>
    <m/>
    <n v="24.806799999999999"/>
    <n v="0.24959799999999999"/>
    <n v="2014.85"/>
    <m/>
    <n v="1356.47"/>
    <m/>
    <m/>
    <m/>
    <m/>
    <m/>
    <n v="471516041"/>
    <n v="21126528"/>
    <n v="245384"/>
    <n v="29429"/>
    <n v="0"/>
    <m/>
    <m/>
    <m/>
    <m/>
    <m/>
    <m/>
    <s v="step524.zyra.dsbench_hytm2.-t.10000.-mr.debra.-ma.new.-mp.none.-p.-k.100000.-i.5.-d.5.-rq.0.-rqsize.256.-nwork.35.-nrq.1.-seqwidth.48.-trial.1.-pinning.ZYRA_CLUSTER.data"/>
    <s v="LD_PRELOAD=../lib/libjemalloc.so  time timeout 13 numactl --interleave=all ./zyra.dsbench_hytm2 -t 10000 -mr debra -ma new -mp none -p -k 100000 -i 5 -d 5 -rq 0 -rqsize 256 -nwork 35 -nrq 1 &gt;&gt; output.zyra.dsbench/step524.zyra.dsbench_hytm2.-t.10000.-mr.debra.-ma.new.-mp.none.-p.-k.100000.-i.5.-d.5.-rq.0.-rqsize.256.-nwork.35.-nrq.1.-seqwidth.48.-trial.1.-pinning.ZYRA_CLUSTER.data 2&gt;&gt;output.zyra.dsbench/stderr.out"/>
    <s v="zyra"/>
    <x v="13"/>
    <x v="0"/>
  </r>
  <r>
    <s v="step525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24112134"/>
    <n v="24114580"/>
    <n v="4822671"/>
    <n v="48157373"/>
    <n v="10000"/>
    <m/>
    <m/>
    <m/>
    <m/>
    <m/>
    <n v="10000"/>
    <n v="51344.69"/>
    <n v="5"/>
    <n v="100000"/>
    <n v="35"/>
    <s v="debra"/>
    <s v="new"/>
    <s v="none"/>
    <m/>
    <n v="8"/>
    <n v="1"/>
    <m/>
    <n v="24.717500000000001"/>
    <n v="0.22292600000000001"/>
    <n v="1975.35"/>
    <m/>
    <n v="1344.69"/>
    <m/>
    <m/>
    <m/>
    <m/>
    <m/>
    <n v="481326113"/>
    <n v="17699319"/>
    <n v="247621"/>
    <n v="30802"/>
    <n v="0"/>
    <m/>
    <m/>
    <m/>
    <m/>
    <m/>
    <m/>
    <s v="step525.zyra.dsbench_hytm2.-t.10000.-mr.debra.-ma.new.-mp.none.-p.-k.100000.-i.5.-d.5.-rq.0.-rqsize.256.-nwork.35.-nrq.1.-seqwidth.48.-trial.2.-pinning.ZYRA_CLUSTER.data"/>
    <s v="LD_PRELOAD=../lib/libjemalloc.so  time timeout 13 numactl --interleave=all ./zyra.dsbench_hytm2 -t 10000 -mr debra -ma new -mp none -p -k 100000 -i 5 -d 5 -rq 0 -rqsize 256 -nwork 35 -nrq 1 &gt;&gt; output.zyra.dsbench/step525.zyra.dsbench_hytm2.-t.10000.-mr.debra.-ma.new.-mp.none.-p.-k.100000.-i.5.-d.5.-rq.0.-rqsize.256.-nwork.35.-nrq.1.-seqwidth.48.-trial.2.-pinning.ZYRA_CLUSTER.data 2&gt;&gt;output.zyra.dsbench/stderr.out"/>
    <s v="zyra"/>
    <x v="13"/>
    <x v="0"/>
  </r>
  <r>
    <s v="step526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32871235"/>
    <n v="32871108"/>
    <n v="6574234"/>
    <n v="65665241"/>
    <n v="10000"/>
    <m/>
    <m/>
    <m/>
    <m/>
    <m/>
    <n v="10000"/>
    <n v="51448.63"/>
    <n v="5"/>
    <n v="100000"/>
    <n v="54"/>
    <s v="debra"/>
    <s v="new"/>
    <s v="none"/>
    <m/>
    <n v="8"/>
    <n v="1"/>
    <m/>
    <n v="25.7408"/>
    <n v="0.92120299999999999"/>
    <n v="2168.38"/>
    <m/>
    <n v="1448.63"/>
    <m/>
    <m/>
    <m/>
    <m/>
    <m/>
    <n v="656264364"/>
    <n v="88128932"/>
    <n v="381668"/>
    <n v="4979"/>
    <n v="0"/>
    <m/>
    <m/>
    <m/>
    <m/>
    <m/>
    <m/>
    <s v="step526.zyra.dsbench_hytm2.-t.10000.-mr.debra.-ma.new.-mp.none.-p.-k.100000.-i.5.-d.5.-rq.0.-rqsize.256.-nwork.54.-nrq.0.-seqwidth.48.-trial.0.-pinning.ZYRA_CLUSTER.data"/>
    <s v="LD_PRELOAD=../lib/libjemalloc.so  time timeout 13 numactl --interleave=all ./zyra.dsbench_hytm2 -t 10000 -mr debra -ma new -mp none -p -k 100000 -i 5 -d 5 -rq 0 -rqsize 256 -nwork 54 -nrq 0 &gt;&gt; output.zyra.dsbench/step526.zyra.dsbench_hytm2.-t.10000.-mr.debra.-ma.new.-mp.none.-p.-k.100000.-i.5.-d.5.-rq.0.-rqsize.256.-nwork.54.-nrq.0.-seqwidth.48.-trial.0.-pinning.ZYRA_CLUSTER.data 2&gt;&gt;output.zyra.dsbench/stderr.out"/>
    <s v="zyra"/>
    <x v="12"/>
    <x v="1"/>
  </r>
  <r>
    <s v="step52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33263821"/>
    <n v="33252751"/>
    <n v="6651657"/>
    <n v="66438065"/>
    <n v="10000"/>
    <m/>
    <m/>
    <m/>
    <m/>
    <m/>
    <n v="10000"/>
    <n v="51413.42"/>
    <n v="5"/>
    <n v="100000"/>
    <n v="54"/>
    <s v="debra"/>
    <s v="new"/>
    <s v="none"/>
    <m/>
    <n v="8"/>
    <n v="1"/>
    <m/>
    <n v="25.948"/>
    <n v="0.92745100000000003"/>
    <n v="2141.25"/>
    <m/>
    <n v="1413.42"/>
    <m/>
    <m/>
    <m/>
    <m/>
    <m/>
    <n v="663985891"/>
    <n v="87663246"/>
    <n v="389786"/>
    <n v="5057"/>
    <n v="0"/>
    <m/>
    <m/>
    <m/>
    <m/>
    <m/>
    <m/>
    <s v="step527.zyra.dsbench_hytm2.-t.10000.-mr.debra.-ma.new.-mp.none.-p.-k.100000.-i.5.-d.5.-rq.0.-rqsize.256.-nwork.54.-nrq.0.-seqwidth.48.-trial.1.-pinning.ZYRA_CLUSTER.data"/>
    <s v="LD_PRELOAD=../lib/libjemalloc.so  time timeout 13 numactl --interleave=all ./zyra.dsbench_hytm2 -t 10000 -mr debra -ma new -mp none -p -k 100000 -i 5 -d 5 -rq 0 -rqsize 256 -nwork 54 -nrq 0 &gt;&gt; output.zyra.dsbench/step527.zyra.dsbench_hytm2.-t.10000.-mr.debra.-ma.new.-mp.none.-p.-k.100000.-i.5.-d.5.-rq.0.-rqsize.256.-nwork.54.-nrq.0.-seqwidth.48.-trial.1.-pinning.ZYRA_CLUSTER.data 2&gt;&gt;output.zyra.dsbench/stderr.out"/>
    <s v="zyra"/>
    <x v="12"/>
    <x v="1"/>
  </r>
  <r>
    <s v="step528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32483556"/>
    <n v="32488247"/>
    <n v="6497180"/>
    <n v="64888326"/>
    <n v="10000"/>
    <m/>
    <m/>
    <m/>
    <m/>
    <m/>
    <n v="10000"/>
    <n v="51484.85"/>
    <n v="5"/>
    <n v="100000"/>
    <n v="54"/>
    <s v="debra"/>
    <s v="new"/>
    <s v="none"/>
    <m/>
    <n v="8"/>
    <n v="1"/>
    <m/>
    <n v="25.466200000000001"/>
    <n v="0.93379900000000005"/>
    <n v="2194.84"/>
    <m/>
    <n v="1484.85"/>
    <m/>
    <m/>
    <m/>
    <m/>
    <m/>
    <n v="648502328"/>
    <n v="111630973"/>
    <n v="375699"/>
    <n v="5129"/>
    <n v="0"/>
    <m/>
    <m/>
    <m/>
    <m/>
    <m/>
    <m/>
    <s v="step528.zyra.dsbench_hytm2.-t.10000.-mr.debra.-ma.new.-mp.none.-p.-k.100000.-i.5.-d.5.-rq.0.-rqsize.256.-nwork.54.-nrq.0.-seqwidth.48.-trial.2.-pinning.ZYRA_CLUSTER.data"/>
    <s v="LD_PRELOAD=../lib/libjemalloc.so  time timeout 13 numactl --interleave=all ./zyra.dsbench_hytm2 -t 10000 -mr debra -ma new -mp none -p -k 100000 -i 5 -d 5 -rq 0 -rqsize 256 -nwork 54 -nrq 0 &gt;&gt; output.zyra.dsbench/step528.zyra.dsbench_hytm2.-t.10000.-mr.debra.-ma.new.-mp.none.-p.-k.100000.-i.5.-d.5.-rq.0.-rqsize.256.-nwork.54.-nrq.0.-seqwidth.48.-trial.2.-pinning.ZYRA_CLUSTER.data 2&gt;&gt;output.zyra.dsbench/stderr.out"/>
    <s v="zyra"/>
    <x v="12"/>
    <x v="1"/>
  </r>
  <r>
    <s v="step529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33311113"/>
    <n v="33309508"/>
    <n v="6662062"/>
    <n v="66553466"/>
    <n v="10000"/>
    <m/>
    <m/>
    <m/>
    <m/>
    <m/>
    <n v="10000"/>
    <n v="51487.22"/>
    <n v="5"/>
    <n v="100000"/>
    <n v="53"/>
    <s v="debra"/>
    <s v="new"/>
    <s v="none"/>
    <m/>
    <n v="8"/>
    <n v="1"/>
    <m/>
    <n v="25.167000000000002"/>
    <n v="0.90096900000000002"/>
    <n v="2144.06"/>
    <m/>
    <n v="1487.22"/>
    <m/>
    <m/>
    <m/>
    <m/>
    <m/>
    <n v="665142171"/>
    <n v="80855931"/>
    <n v="388994"/>
    <n v="44788"/>
    <n v="0"/>
    <m/>
    <m/>
    <m/>
    <m/>
    <m/>
    <m/>
    <s v="step529.zyra.dsbench_hytm2.-t.10000.-mr.debra.-ma.new.-mp.none.-p.-k.100000.-i.5.-d.5.-rq.0.-rqsize.256.-nwork.53.-nrq.1.-seqwidth.48.-trial.0.-pinning.ZYRA_CLUSTER.data"/>
    <s v="LD_PRELOAD=../lib/libjemalloc.so  time timeout 13 numactl --interleave=all ./zyra.dsbench_hytm2 -t 10000 -mr debra -ma new -mp none -p -k 100000 -i 5 -d 5 -rq 0 -rqsize 256 -nwork 53 -nrq 1 &gt;&gt; output.zyra.dsbench/step529.zyra.dsbench_hytm2.-t.10000.-mr.debra.-ma.new.-mp.none.-p.-k.100000.-i.5.-d.5.-rq.0.-rqsize.256.-nwork.53.-nrq.1.-seqwidth.48.-trial.0.-pinning.ZYRA_CLUSTER.data 2&gt;&gt;output.zyra.dsbench/stderr.out"/>
    <s v="zyra"/>
    <x v="13"/>
    <x v="1"/>
  </r>
  <r>
    <s v="step1283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16840458"/>
    <n v="16843124"/>
    <n v="3368358"/>
    <n v="33664022"/>
    <n v="10000"/>
    <m/>
    <m/>
    <m/>
    <m/>
    <m/>
    <n v="10000"/>
    <n v="52216.89"/>
    <n v="5"/>
    <n v="10000"/>
    <n v="17"/>
    <s v="debra"/>
    <s v="new"/>
    <s v="none"/>
    <m/>
    <n v="8"/>
    <n v="1"/>
    <m/>
    <n v="2.7446000000000002"/>
    <n v="2.7056899999999998E-2"/>
    <n v="1416.12"/>
    <m/>
    <n v="2216.89"/>
    <m/>
    <m/>
    <m/>
    <m/>
    <m/>
    <n v="336177663"/>
    <n v="16479128"/>
    <n v="462561"/>
    <n v="0"/>
    <n v="3.6297799999999998"/>
    <m/>
    <m/>
    <m/>
    <m/>
    <m/>
    <m/>
    <s v="step1283.zyra.dsbench_hytm1.-t.10000.-mr.debra.-ma.new.-mp.none.-p.-k.10000.-i.5.-d.5.-rq.0.-rqsize.256.-nwork.17.-nrq.1.-seqwidth.48.-trial.1.-pinning.ZYRA_CLUSTER.data"/>
    <s v="LD_PRELOAD=../lib/libjemalloc.so  time timeout 13 numactl --interleave=all ./zyra.dsbench_hytm1 -t 10000 -mr debra -ma new -mp none -p -k 10000 -i 5 -d 5 -rq 0 -rqsize 256 -nwork 17 -nrq 1 &gt;&gt; output.zyra.dsbench/step1283.zyra.dsbench_hytm1.-t.10000.-mr.debra.-ma.new.-mp.none.-p.-k.10000.-i.5.-d.5.-rq.0.-rqsize.256.-nwork.17.-nrq.1.-seqwidth.48.-trial.1.-pinning.ZYRA_CLUSTER.data 2&gt;&gt;output.zyra.dsbench/stderr.out"/>
    <s v="zyra"/>
    <x v="14"/>
    <x v="8"/>
  </r>
  <r>
    <s v="step5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1420450"/>
    <n v="1418614"/>
    <n v="283906"/>
    <n v="2837249"/>
    <n v="10000"/>
    <m/>
    <m/>
    <m/>
    <m/>
    <m/>
    <n v="10000"/>
    <n v="5809.2479999999996"/>
    <n v="5"/>
    <n v="100000"/>
    <n v="1"/>
    <s v="debra"/>
    <s v="new"/>
    <s v="none"/>
    <m/>
    <n v="8"/>
    <n v="1"/>
    <m/>
    <n v="8.2742900000000006"/>
    <n v="1.9737500000000002E-2"/>
    <n v="1332.75"/>
    <m/>
    <n v="809.24800000000005"/>
    <m/>
    <m/>
    <m/>
    <m/>
    <m/>
    <n v="28358216"/>
    <n v="300607"/>
    <n v="14283"/>
    <n v="0"/>
    <n v="0"/>
    <m/>
    <m/>
    <m/>
    <m/>
    <m/>
    <m/>
    <s v="step52.zyra.dsbench_hytm2_3path.-t.10000.-mr.debra.-ma.new.-mp.none.-p.-k.100000.-i.5.-d.5.-rq.0.-rqsize.256.-nwork.1.-nrq.0.-seqwidth.48.-trial.0.-pinning.ZYRA_CLUSTER.data"/>
    <s v="LD_PRELOAD=../lib/libjemalloc.so  time timeout 13 numactl --interleave=all ./zyra.dsbench_hytm2_3path -t 10000 -mr debra -ma new -mp none -p -k 100000 -i 5 -d 5 -rq 0 -rqsize 256 -nwork 1 -nrq 0 &gt;&gt; output.zyra.dsbench/step52.zyra.dsbench_hytm2_3path.-t.10000.-mr.debra.-ma.new.-mp.none.-p.-k.100000.-i.5.-d.5.-rq.0.-rqsize.256.-nwork.1.-nrq.0.-seqwidth.48.-trial.0.-pinning.ZYRA_CLUSTER.data 2&gt;&gt;output.zyra.dsbench/stderr.out"/>
    <s v="zyra"/>
    <x v="12"/>
    <x v="7"/>
  </r>
  <r>
    <s v="step530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33099858"/>
    <n v="33081828"/>
    <n v="6618168"/>
    <n v="66103641"/>
    <n v="10000"/>
    <m/>
    <m/>
    <m/>
    <m/>
    <m/>
    <n v="10000"/>
    <n v="51531.81"/>
    <n v="5"/>
    <n v="100000"/>
    <n v="53"/>
    <s v="debra"/>
    <s v="new"/>
    <s v="none"/>
    <m/>
    <n v="8"/>
    <n v="1"/>
    <m/>
    <n v="25.701899999999998"/>
    <n v="0.89895999999999998"/>
    <n v="2154.1999999999998"/>
    <m/>
    <n v="1531.81"/>
    <m/>
    <m/>
    <m/>
    <m/>
    <m/>
    <n v="660642162"/>
    <n v="79827188"/>
    <n v="388716"/>
    <n v="43471"/>
    <n v="0"/>
    <m/>
    <m/>
    <m/>
    <m/>
    <m/>
    <m/>
    <s v="step530.zyra.dsbench_hytm2.-t.10000.-mr.debra.-ma.new.-mp.none.-p.-k.100000.-i.5.-d.5.-rq.0.-rqsize.256.-nwork.53.-nrq.1.-seqwidth.48.-trial.1.-pinning.ZYRA_CLUSTER.data"/>
    <s v="LD_PRELOAD=../lib/libjemalloc.so  time timeout 13 numactl --interleave=all ./zyra.dsbench_hytm2 -t 10000 -mr debra -ma new -mp none -p -k 100000 -i 5 -d 5 -rq 0 -rqsize 256 -nwork 53 -nrq 1 &gt;&gt; output.zyra.dsbench/step530.zyra.dsbench_hytm2.-t.10000.-mr.debra.-ma.new.-mp.none.-p.-k.100000.-i.5.-d.5.-rq.0.-rqsize.256.-nwork.53.-nrq.1.-seqwidth.48.-trial.1.-pinning.ZYRA_CLUSTER.data 2&gt;&gt;output.zyra.dsbench/stderr.out"/>
    <s v="zyra"/>
    <x v="13"/>
    <x v="1"/>
  </r>
  <r>
    <s v="step53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33730312"/>
    <n v="33730041"/>
    <n v="6746035"/>
    <n v="67377920"/>
    <n v="10000"/>
    <m/>
    <m/>
    <m/>
    <m/>
    <m/>
    <n v="10000"/>
    <n v="51440.65"/>
    <n v="5"/>
    <n v="100000"/>
    <n v="53"/>
    <s v="debra"/>
    <s v="new"/>
    <s v="none"/>
    <m/>
    <n v="8"/>
    <n v="1"/>
    <m/>
    <n v="25.567799999999998"/>
    <n v="0.91968399999999995"/>
    <n v="2111"/>
    <m/>
    <n v="1440.65"/>
    <m/>
    <m/>
    <m/>
    <m/>
    <m/>
    <n v="673399610"/>
    <n v="78230615"/>
    <n v="376250"/>
    <n v="43926"/>
    <n v="0"/>
    <m/>
    <m/>
    <m/>
    <m/>
    <m/>
    <m/>
    <s v="step531.zyra.dsbench_hytm2.-t.10000.-mr.debra.-ma.new.-mp.none.-p.-k.100000.-i.5.-d.5.-rq.0.-rqsize.256.-nwork.53.-nrq.1.-seqwidth.48.-trial.2.-pinning.ZYRA_CLUSTER.data"/>
    <s v="LD_PRELOAD=../lib/libjemalloc.so  time timeout 13 numactl --interleave=all ./zyra.dsbench_hytm2 -t 10000 -mr debra -ma new -mp none -p -k 100000 -i 5 -d 5 -rq 0 -rqsize 256 -nwork 53 -nrq 1 &gt;&gt; output.zyra.dsbench/step531.zyra.dsbench_hytm2.-t.10000.-mr.debra.-ma.new.-mp.none.-p.-k.100000.-i.5.-d.5.-rq.0.-rqsize.256.-nwork.53.-nrq.1.-seqwidth.48.-trial.2.-pinning.ZYRA_CLUSTER.data 2&gt;&gt;output.zyra.dsbench/stderr.out"/>
    <s v="zyra"/>
    <x v="13"/>
    <x v="1"/>
  </r>
  <r>
    <s v="step532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41238756"/>
    <n v="41241240"/>
    <n v="8247999"/>
    <n v="82371530"/>
    <n v="10000"/>
    <m/>
    <m/>
    <m/>
    <m/>
    <m/>
    <n v="10000"/>
    <n v="51397.56"/>
    <n v="5"/>
    <n v="100000"/>
    <n v="72"/>
    <s v="debra"/>
    <s v="new"/>
    <s v="none"/>
    <m/>
    <n v="8"/>
    <n v="1"/>
    <m/>
    <n v="25.707999999999998"/>
    <n v="0.83169400000000004"/>
    <n v="2298.91"/>
    <m/>
    <n v="1397.56"/>
    <m/>
    <m/>
    <m/>
    <m/>
    <m/>
    <n v="823223982"/>
    <n v="123619026"/>
    <n v="484867"/>
    <n v="8964"/>
    <n v="0"/>
    <m/>
    <m/>
    <m/>
    <m/>
    <m/>
    <m/>
    <s v="step532.zyra.dsbench_hytm2.-t.10000.-mr.debra.-ma.new.-mp.none.-p.-k.100000.-i.5.-d.5.-rq.0.-rqsize.256.-nwork.72.-nrq.0.-seqwidth.48.-trial.0.-pinning.ZYRA_CLUSTER.data"/>
    <s v="LD_PRELOAD=../lib/libjemalloc.so  time timeout 13 numactl --interleave=all ./zyra.dsbench_hytm2 -t 10000 -mr debra -ma new -mp none -p -k 100000 -i 5 -d 5 -rq 0 -rqsize 256 -nwork 72 -nrq 0 &gt;&gt; output.zyra.dsbench/step532.zyra.dsbench_hytm2.-t.10000.-mr.debra.-ma.new.-mp.none.-p.-k.100000.-i.5.-d.5.-rq.0.-rqsize.256.-nwork.72.-nrq.0.-seqwidth.48.-trial.0.-pinning.ZYRA_CLUSTER.data 2&gt;&gt;output.zyra.dsbench/stderr.out"/>
    <s v="zyra"/>
    <x v="12"/>
    <x v="2"/>
  </r>
  <r>
    <s v="step533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40774395"/>
    <n v="40768881"/>
    <n v="8154327"/>
    <n v="81436031"/>
    <n v="10000"/>
    <m/>
    <m/>
    <m/>
    <m/>
    <m/>
    <n v="10000"/>
    <n v="51423.98"/>
    <n v="5"/>
    <n v="100000"/>
    <n v="72"/>
    <s v="debra"/>
    <s v="new"/>
    <s v="none"/>
    <m/>
    <n v="8"/>
    <n v="1"/>
    <m/>
    <n v="25.687899999999999"/>
    <n v="0.830596"/>
    <n v="2322.6999999999998"/>
    <m/>
    <n v="1423.98"/>
    <m/>
    <m/>
    <m/>
    <m/>
    <m/>
    <n v="813871715"/>
    <n v="135775608"/>
    <n v="481206"/>
    <n v="9965"/>
    <n v="0"/>
    <m/>
    <m/>
    <m/>
    <m/>
    <m/>
    <m/>
    <s v="step533.zyra.dsbench_hytm2.-t.10000.-mr.debra.-ma.new.-mp.none.-p.-k.100000.-i.5.-d.5.-rq.0.-rqsize.256.-nwork.72.-nrq.0.-seqwidth.48.-trial.1.-pinning.ZYRA_CLUSTER.data"/>
    <s v="LD_PRELOAD=../lib/libjemalloc.so  time timeout 13 numactl --interleave=all ./zyra.dsbench_hytm2 -t 10000 -mr debra -ma new -mp none -p -k 100000 -i 5 -d 5 -rq 0 -rqsize 256 -nwork 72 -nrq 0 &gt;&gt; output.zyra.dsbench/step533.zyra.dsbench_hytm2.-t.10000.-mr.debra.-ma.new.-mp.none.-p.-k.100000.-i.5.-d.5.-rq.0.-rqsize.256.-nwork.72.-nrq.0.-seqwidth.48.-trial.1.-pinning.ZYRA_CLUSTER.data 2&gt;&gt;output.zyra.dsbench/stderr.out"/>
    <s v="zyra"/>
    <x v="12"/>
    <x v="2"/>
  </r>
  <r>
    <s v="step534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40624078"/>
    <n v="40627328"/>
    <n v="8125140"/>
    <n v="81150753"/>
    <n v="10000"/>
    <m/>
    <m/>
    <m/>
    <m/>
    <m/>
    <n v="10000"/>
    <n v="51474.18"/>
    <n v="5"/>
    <n v="100000"/>
    <n v="72"/>
    <s v="debra"/>
    <s v="new"/>
    <s v="none"/>
    <m/>
    <n v="8"/>
    <n v="1"/>
    <m/>
    <n v="25.8508"/>
    <n v="0.84221100000000004"/>
    <n v="2338.1"/>
    <m/>
    <n v="1474.18"/>
    <m/>
    <m/>
    <m/>
    <m/>
    <m/>
    <n v="811022988"/>
    <n v="120550850"/>
    <n v="478892"/>
    <n v="9005"/>
    <n v="0"/>
    <m/>
    <m/>
    <m/>
    <m/>
    <m/>
    <m/>
    <s v="step534.zyra.dsbench_hytm2.-t.10000.-mr.debra.-ma.new.-mp.none.-p.-k.100000.-i.5.-d.5.-rq.0.-rqsize.256.-nwork.72.-nrq.0.-seqwidth.48.-trial.2.-pinning.ZYRA_CLUSTER.data"/>
    <s v="LD_PRELOAD=../lib/libjemalloc.so  time timeout 13 numactl --interleave=all ./zyra.dsbench_hytm2 -t 10000 -mr debra -ma new -mp none -p -k 100000 -i 5 -d 5 -rq 0 -rqsize 256 -nwork 72 -nrq 0 &gt;&gt; output.zyra.dsbench/step534.zyra.dsbench_hytm2.-t.10000.-mr.debra.-ma.new.-mp.none.-p.-k.100000.-i.5.-d.5.-rq.0.-rqsize.256.-nwork.72.-nrq.0.-seqwidth.48.-trial.2.-pinning.ZYRA_CLUSTER.data 2&gt;&gt;output.zyra.dsbench/stderr.out"/>
    <s v="zyra"/>
    <x v="12"/>
    <x v="2"/>
  </r>
  <r>
    <s v="step535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41467616"/>
    <n v="41473340"/>
    <n v="8294095"/>
    <n v="82838464"/>
    <n v="10000"/>
    <m/>
    <m/>
    <m/>
    <m/>
    <m/>
    <n v="10000"/>
    <n v="51426.52"/>
    <n v="5"/>
    <n v="100000"/>
    <n v="71"/>
    <s v="debra"/>
    <s v="new"/>
    <s v="none"/>
    <m/>
    <n v="8"/>
    <n v="1"/>
    <m/>
    <n v="24.935300000000002"/>
    <n v="0.87132299999999996"/>
    <n v="2290.88"/>
    <m/>
    <n v="1426.52"/>
    <m/>
    <m/>
    <m/>
    <m/>
    <m/>
    <n v="827895194"/>
    <n v="114231983"/>
    <n v="484475"/>
    <n v="44974"/>
    <n v="0"/>
    <m/>
    <m/>
    <m/>
    <m/>
    <m/>
    <m/>
    <s v="step535.zyra.dsbench_hytm2.-t.10000.-mr.debra.-ma.new.-mp.none.-p.-k.100000.-i.5.-d.5.-rq.0.-rqsize.256.-nwork.71.-nrq.1.-seqwidth.48.-trial.0.-pinning.ZYRA_CLUSTER.data"/>
    <s v="LD_PRELOAD=../lib/libjemalloc.so  time timeout 13 numactl --interleave=all ./zyra.dsbench_hytm2 -t 10000 -mr debra -ma new -mp none -p -k 100000 -i 5 -d 5 -rq 0 -rqsize 256 -nwork 71 -nrq 1 &gt;&gt; output.zyra.dsbench/step535.zyra.dsbench_hytm2.-t.10000.-mr.debra.-ma.new.-mp.none.-p.-k.100000.-i.5.-d.5.-rq.0.-rqsize.256.-nwork.71.-nrq.1.-seqwidth.48.-trial.0.-pinning.ZYRA_CLUSTER.data 2&gt;&gt;output.zyra.dsbench/stderr.out"/>
    <s v="zyra"/>
    <x v="13"/>
    <x v="2"/>
  </r>
  <r>
    <s v="step536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41054867"/>
    <n v="41056217"/>
    <n v="8211108"/>
    <n v="82015590"/>
    <n v="10000"/>
    <m/>
    <m/>
    <m/>
    <m/>
    <m/>
    <n v="10000"/>
    <n v="51450.3"/>
    <n v="5"/>
    <n v="100000"/>
    <n v="71"/>
    <s v="debra"/>
    <s v="new"/>
    <s v="none"/>
    <m/>
    <n v="8"/>
    <n v="1"/>
    <m/>
    <n v="25.7227"/>
    <n v="0.85438099999999995"/>
    <n v="2312.0100000000002"/>
    <m/>
    <n v="1450.3"/>
    <m/>
    <m/>
    <m/>
    <m/>
    <m/>
    <n v="819664941"/>
    <n v="134010434"/>
    <n v="486744"/>
    <n v="47740"/>
    <n v="0"/>
    <m/>
    <m/>
    <m/>
    <m/>
    <m/>
    <m/>
    <s v="step536.zyra.dsbench_hytm2.-t.10000.-mr.debra.-ma.new.-mp.none.-p.-k.100000.-i.5.-d.5.-rq.0.-rqsize.256.-nwork.71.-nrq.1.-seqwidth.48.-trial.1.-pinning.ZYRA_CLUSTER.data"/>
    <s v="LD_PRELOAD=../lib/libjemalloc.so  time timeout 13 numactl --interleave=all ./zyra.dsbench_hytm2 -t 10000 -mr debra -ma new -mp none -p -k 100000 -i 5 -d 5 -rq 0 -rqsize 256 -nwork 71 -nrq 1 &gt;&gt; output.zyra.dsbench/step536.zyra.dsbench_hytm2.-t.10000.-mr.debra.-ma.new.-mp.none.-p.-k.100000.-i.5.-d.5.-rq.0.-rqsize.256.-nwork.71.-nrq.1.-seqwidth.48.-trial.1.-pinning.ZYRA_CLUSTER.data 2&gt;&gt;output.zyra.dsbench/stderr.out"/>
    <s v="zyra"/>
    <x v="13"/>
    <x v="2"/>
  </r>
  <r>
    <s v="step53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41408048"/>
    <n v="41419233"/>
    <n v="8282728"/>
    <n v="82716433"/>
    <n v="10000"/>
    <m/>
    <m/>
    <m/>
    <m/>
    <m/>
    <n v="10000"/>
    <n v="51445.43"/>
    <n v="5"/>
    <n v="100000"/>
    <n v="71"/>
    <s v="debra"/>
    <s v="new"/>
    <s v="none"/>
    <m/>
    <n v="8"/>
    <n v="1"/>
    <m/>
    <n v="25.613700000000001"/>
    <n v="0.82319399999999998"/>
    <n v="2289.75"/>
    <m/>
    <n v="1445.43"/>
    <m/>
    <m/>
    <m/>
    <m/>
    <m/>
    <n v="826664089"/>
    <n v="126098221"/>
    <n v="494629"/>
    <n v="52402"/>
    <n v="0"/>
    <m/>
    <m/>
    <m/>
    <m/>
    <m/>
    <m/>
    <s v="step537.zyra.dsbench_hytm2.-t.10000.-mr.debra.-ma.new.-mp.none.-p.-k.100000.-i.5.-d.5.-rq.0.-rqsize.256.-nwork.71.-nrq.1.-seqwidth.48.-trial.2.-pinning.ZYRA_CLUSTER.data"/>
    <s v="LD_PRELOAD=../lib/libjemalloc.so  time timeout 13 numactl --interleave=all ./zyra.dsbench_hytm2 -t 10000 -mr debra -ma new -mp none -p -k 100000 -i 5 -d 5 -rq 0 -rqsize 256 -nwork 71 -nrq 1 &gt;&gt; output.zyra.dsbench/step537.zyra.dsbench_hytm2.-t.10000.-mr.debra.-ma.new.-mp.none.-p.-k.100000.-i.5.-d.5.-rq.0.-rqsize.256.-nwork.71.-nrq.1.-seqwidth.48.-trial.2.-pinning.ZYRA_CLUSTER.data 2&gt;&gt;output.zyra.dsbench/stderr.out"/>
    <s v="zyra"/>
    <x v="13"/>
    <x v="2"/>
  </r>
  <r>
    <s v="step538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50450092"/>
    <n v="50445335"/>
    <n v="10089542"/>
    <n v="100776377"/>
    <n v="10000"/>
    <m/>
    <m/>
    <m/>
    <m/>
    <m/>
    <n v="10000"/>
    <n v="51438.84"/>
    <n v="5"/>
    <n v="100000"/>
    <n v="90"/>
    <s v="debra"/>
    <s v="new"/>
    <s v="none"/>
    <m/>
    <n v="8"/>
    <n v="1"/>
    <m/>
    <n v="25.808499999999999"/>
    <n v="1.1670100000000001"/>
    <n v="2346.84"/>
    <m/>
    <n v="1438.84"/>
    <m/>
    <m/>
    <m/>
    <m/>
    <m/>
    <n v="1007133944"/>
    <n v="160133579"/>
    <n v="616595"/>
    <n v="13631"/>
    <n v="0"/>
    <m/>
    <m/>
    <m/>
    <m/>
    <m/>
    <m/>
    <s v="step538.zyra.dsbench_hytm2.-t.10000.-mr.debra.-ma.new.-mp.none.-p.-k.100000.-i.5.-d.5.-rq.0.-rqsize.256.-nwork.90.-nrq.0.-seqwidth.48.-trial.0.-pinning.ZYRA_CLUSTER.data"/>
    <s v="LD_PRELOAD=../lib/libjemalloc.so  time timeout 13 numactl --interleave=all ./zyra.dsbench_hytm2 -t 10000 -mr debra -ma new -mp none -p -k 100000 -i 5 -d 5 -rq 0 -rqsize 256 -nwork 90 -nrq 0 &gt;&gt; output.zyra.dsbench/step538.zyra.dsbench_hytm2.-t.10000.-mr.debra.-ma.new.-mp.none.-p.-k.100000.-i.5.-d.5.-rq.0.-rqsize.256.-nwork.90.-nrq.0.-seqwidth.48.-trial.0.-pinning.ZYRA_CLUSTER.data 2&gt;&gt;output.zyra.dsbench/stderr.out"/>
    <s v="zyra"/>
    <x v="12"/>
    <x v="4"/>
  </r>
  <r>
    <s v="step1284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16799968"/>
    <n v="16802263"/>
    <n v="3360223"/>
    <n v="33587914"/>
    <n v="10000"/>
    <m/>
    <m/>
    <m/>
    <m/>
    <m/>
    <n v="10000"/>
    <n v="52233.73"/>
    <n v="5"/>
    <n v="10000"/>
    <n v="17"/>
    <s v="debra"/>
    <s v="new"/>
    <s v="none"/>
    <m/>
    <n v="8"/>
    <n v="1"/>
    <m/>
    <n v="2.7478899999999999"/>
    <n v="2.7125099999999999E-2"/>
    <n v="1420.31"/>
    <m/>
    <n v="2233.73"/>
    <m/>
    <m/>
    <m/>
    <m/>
    <m/>
    <n v="335417299"/>
    <n v="16321324"/>
    <n v="461844"/>
    <n v="0"/>
    <n v="3.6392199999999999"/>
    <m/>
    <m/>
    <m/>
    <m/>
    <m/>
    <m/>
    <s v="step1284.zyra.dsbench_hytm1.-t.10000.-mr.debra.-ma.new.-mp.none.-p.-k.10000.-i.5.-d.5.-rq.0.-rqsize.256.-nwork.17.-nrq.1.-seqwidth.48.-trial.2.-pinning.ZYRA_CLUSTER.data"/>
    <s v="LD_PRELOAD=../lib/libjemalloc.so  time timeout 13 numactl --interleave=all ./zyra.dsbench_hytm1 -t 10000 -mr debra -ma new -mp none -p -k 10000 -i 5 -d 5 -rq 0 -rqsize 256 -nwork 17 -nrq 1 &gt;&gt; output.zyra.dsbench/step1284.zyra.dsbench_hytm1.-t.10000.-mr.debra.-ma.new.-mp.none.-p.-k.10000.-i.5.-d.5.-rq.0.-rqsize.256.-nwork.17.-nrq.1.-seqwidth.48.-trial.2.-pinning.ZYRA_CLUSTER.data 2&gt;&gt;output.zyra.dsbench/stderr.out"/>
    <s v="zyra"/>
    <x v="14"/>
    <x v="8"/>
  </r>
  <r>
    <s v="step539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50382056"/>
    <n v="50384111"/>
    <n v="10076616"/>
    <n v="100656543"/>
    <n v="10000"/>
    <m/>
    <m/>
    <m/>
    <m/>
    <m/>
    <n v="10000"/>
    <n v="51430.71"/>
    <n v="5"/>
    <n v="100000"/>
    <n v="90"/>
    <s v="debra"/>
    <s v="new"/>
    <s v="none"/>
    <m/>
    <n v="8"/>
    <n v="1"/>
    <m/>
    <n v="25.295999999999999"/>
    <n v="1.20492"/>
    <n v="2347.89"/>
    <m/>
    <n v="1430.71"/>
    <m/>
    <m/>
    <m/>
    <m/>
    <m/>
    <n v="1005937371"/>
    <n v="187140806"/>
    <n v="616118"/>
    <n v="11574"/>
    <n v="0"/>
    <m/>
    <m/>
    <m/>
    <m/>
    <m/>
    <m/>
    <s v="step539.zyra.dsbench_hytm2.-t.10000.-mr.debra.-ma.new.-mp.none.-p.-k.100000.-i.5.-d.5.-rq.0.-rqsize.256.-nwork.90.-nrq.0.-seqwidth.48.-trial.1.-pinning.ZYRA_CLUSTER.data"/>
    <s v="LD_PRELOAD=../lib/libjemalloc.so  time timeout 13 numactl --interleave=all ./zyra.dsbench_hytm2 -t 10000 -mr debra -ma new -mp none -p -k 100000 -i 5 -d 5 -rq 0 -rqsize 256 -nwork 90 -nrq 0 &gt;&gt; output.zyra.dsbench/step539.zyra.dsbench_hytm2.-t.10000.-mr.debra.-ma.new.-mp.none.-p.-k.100000.-i.5.-d.5.-rq.0.-rqsize.256.-nwork.90.-nrq.0.-seqwidth.48.-trial.1.-pinning.ZYRA_CLUSTER.data 2&gt;&gt;output.zyra.dsbench/stderr.out"/>
    <s v="zyra"/>
    <x v="12"/>
    <x v="4"/>
  </r>
  <r>
    <s v="step53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1386036"/>
    <n v="1387957"/>
    <n v="277399"/>
    <n v="2768299"/>
    <n v="10000"/>
    <m/>
    <m/>
    <m/>
    <m/>
    <m/>
    <n v="10000"/>
    <n v="5869.9989999999998"/>
    <n v="5"/>
    <n v="100000"/>
    <n v="1"/>
    <s v="debra"/>
    <s v="new"/>
    <s v="none"/>
    <m/>
    <n v="8"/>
    <n v="1"/>
    <m/>
    <n v="8.2128300000000003"/>
    <n v="2.2513999999999999E-2"/>
    <n v="1355.56"/>
    <m/>
    <n v="869.99900000000002"/>
    <m/>
    <m/>
    <m/>
    <m/>
    <m/>
    <n v="27669173"/>
    <n v="294631"/>
    <n v="13826"/>
    <n v="0"/>
    <n v="0"/>
    <m/>
    <m/>
    <m/>
    <m/>
    <m/>
    <m/>
    <s v="step53.zyra.dsbench_hytm2_3path.-t.10000.-mr.debra.-ma.new.-mp.none.-p.-k.100000.-i.5.-d.5.-rq.0.-rqsize.256.-nwork.1.-nrq.0.-seqwidth.48.-trial.1.-pinning.ZYRA_CLUSTER.data"/>
    <s v="LD_PRELOAD=../lib/libjemalloc.so  time timeout 13 numactl --interleave=all ./zyra.dsbench_hytm2_3path -t 10000 -mr debra -ma new -mp none -p -k 100000 -i 5 -d 5 -rq 0 -rqsize 256 -nwork 1 -nrq 0 &gt;&gt; output.zyra.dsbench/step53.zyra.dsbench_hytm2_3path.-t.10000.-mr.debra.-ma.new.-mp.none.-p.-k.100000.-i.5.-d.5.-rq.0.-rqsize.256.-nwork.1.-nrq.0.-seqwidth.48.-trial.1.-pinning.ZYRA_CLUSTER.data 2&gt;&gt;output.zyra.dsbench/stderr.out"/>
    <s v="zyra"/>
    <x v="12"/>
    <x v="7"/>
  </r>
  <r>
    <s v="step540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49264274"/>
    <n v="49262465"/>
    <n v="9852673"/>
    <n v="98407277"/>
    <n v="10000"/>
    <m/>
    <m/>
    <m/>
    <m/>
    <m/>
    <n v="10000"/>
    <n v="51529.49"/>
    <n v="5"/>
    <n v="100000"/>
    <n v="90"/>
    <s v="debra"/>
    <s v="new"/>
    <s v="none"/>
    <m/>
    <n v="8"/>
    <n v="1"/>
    <m/>
    <n v="25.139299999999999"/>
    <n v="1.1929000000000001"/>
    <n v="2403.21"/>
    <m/>
    <n v="1529.49"/>
    <m/>
    <m/>
    <m/>
    <m/>
    <m/>
    <n v="983448794"/>
    <n v="198291465"/>
    <n v="610647"/>
    <n v="16018"/>
    <n v="0"/>
    <m/>
    <m/>
    <m/>
    <m/>
    <m/>
    <m/>
    <s v="step540.zyra.dsbench_hytm2.-t.10000.-mr.debra.-ma.new.-mp.none.-p.-k.100000.-i.5.-d.5.-rq.0.-rqsize.256.-nwork.90.-nrq.0.-seqwidth.48.-trial.2.-pinning.ZYRA_CLUSTER.data"/>
    <s v="LD_PRELOAD=../lib/libjemalloc.so  time timeout 13 numactl --interleave=all ./zyra.dsbench_hytm2 -t 10000 -mr debra -ma new -mp none -p -k 100000 -i 5 -d 5 -rq 0 -rqsize 256 -nwork 90 -nrq 0 &gt;&gt; output.zyra.dsbench/step540.zyra.dsbench_hytm2.-t.10000.-mr.debra.-ma.new.-mp.none.-p.-k.100000.-i.5.-d.5.-rq.0.-rqsize.256.-nwork.90.-nrq.0.-seqwidth.48.-trial.2.-pinning.ZYRA_CLUSTER.data 2&gt;&gt;output.zyra.dsbench/stderr.out"/>
    <s v="zyra"/>
    <x v="12"/>
    <x v="4"/>
  </r>
  <r>
    <s v="step54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50483678"/>
    <n v="50474539"/>
    <n v="10095821"/>
    <n v="100831596"/>
    <n v="10000"/>
    <m/>
    <m/>
    <m/>
    <m/>
    <m/>
    <n v="10000"/>
    <n v="51591.87"/>
    <n v="5"/>
    <n v="100000"/>
    <n v="89"/>
    <s v="debra"/>
    <s v="new"/>
    <s v="none"/>
    <m/>
    <n v="8"/>
    <n v="1"/>
    <m/>
    <n v="25.4755"/>
    <n v="1.1655500000000001"/>
    <n v="2338.9899999999998"/>
    <m/>
    <n v="1591.87"/>
    <m/>
    <m/>
    <m/>
    <m/>
    <m/>
    <n v="1007699496"/>
    <n v="164895807"/>
    <n v="606936"/>
    <n v="63506"/>
    <n v="0"/>
    <m/>
    <m/>
    <m/>
    <m/>
    <m/>
    <m/>
    <s v="step541.zyra.dsbench_hytm2.-t.10000.-mr.debra.-ma.new.-mp.none.-p.-k.100000.-i.5.-d.5.-rq.0.-rqsize.256.-nwork.89.-nrq.1.-seqwidth.48.-trial.0.-pinning.ZYRA_CLUSTER.data"/>
    <s v="LD_PRELOAD=../lib/libjemalloc.so  time timeout 13 numactl --interleave=all ./zyra.dsbench_hytm2 -t 10000 -mr debra -ma new -mp none -p -k 100000 -i 5 -d 5 -rq 0 -rqsize 256 -nwork 89 -nrq 1 &gt;&gt; output.zyra.dsbench/step541.zyra.dsbench_hytm2.-t.10000.-mr.debra.-ma.new.-mp.none.-p.-k.100000.-i.5.-d.5.-rq.0.-rqsize.256.-nwork.89.-nrq.1.-seqwidth.48.-trial.0.-pinning.ZYRA_CLUSTER.data 2&gt;&gt;output.zyra.dsbench/stderr.out"/>
    <s v="zyra"/>
    <x v="13"/>
    <x v="4"/>
  </r>
  <r>
    <s v="step542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51389157"/>
    <n v="51388983"/>
    <n v="10277814"/>
    <n v="102656660"/>
    <n v="10000"/>
    <m/>
    <m/>
    <m/>
    <m/>
    <m/>
    <n v="10000"/>
    <n v="51504.04"/>
    <n v="5"/>
    <n v="100000"/>
    <n v="89"/>
    <s v="debra"/>
    <s v="new"/>
    <s v="none"/>
    <m/>
    <n v="8"/>
    <n v="1"/>
    <m/>
    <n v="25.168800000000001"/>
    <n v="1.14192"/>
    <n v="2304.2399999999998"/>
    <m/>
    <n v="1504.04"/>
    <m/>
    <m/>
    <m/>
    <m/>
    <m/>
    <n v="1025936639"/>
    <n v="149075087"/>
    <n v="618198"/>
    <n v="67397"/>
    <n v="0"/>
    <m/>
    <m/>
    <m/>
    <m/>
    <m/>
    <m/>
    <s v="step542.zyra.dsbench_hytm2.-t.10000.-mr.debra.-ma.new.-mp.none.-p.-k.100000.-i.5.-d.5.-rq.0.-rqsize.256.-nwork.89.-nrq.1.-seqwidth.48.-trial.1.-pinning.ZYRA_CLUSTER.data"/>
    <s v="LD_PRELOAD=../lib/libjemalloc.so  time timeout 13 numactl --interleave=all ./zyra.dsbench_hytm2 -t 10000 -mr debra -ma new -mp none -p -k 100000 -i 5 -d 5 -rq 0 -rqsize 256 -nwork 89 -nrq 1 &gt;&gt; output.zyra.dsbench/step542.zyra.dsbench_hytm2.-t.10000.-mr.debra.-ma.new.-mp.none.-p.-k.100000.-i.5.-d.5.-rq.0.-rqsize.256.-nwork.89.-nrq.1.-seqwidth.48.-trial.1.-pinning.ZYRA_CLUSTER.data 2&gt;&gt;output.zyra.dsbench/stderr.out"/>
    <s v="zyra"/>
    <x v="13"/>
    <x v="4"/>
  </r>
  <r>
    <s v="step543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52213508"/>
    <n v="52219003"/>
    <n v="10443251"/>
    <n v="104306082"/>
    <n v="10000"/>
    <m/>
    <m/>
    <m/>
    <m/>
    <m/>
    <n v="10000"/>
    <n v="51467.78"/>
    <n v="5"/>
    <n v="100000"/>
    <n v="89"/>
    <s v="debra"/>
    <s v="new"/>
    <s v="none"/>
    <m/>
    <n v="8"/>
    <n v="1"/>
    <m/>
    <n v="25.067599999999999"/>
    <n v="1.1372500000000001"/>
    <n v="2262.0500000000002"/>
    <m/>
    <n v="1467.78"/>
    <m/>
    <m/>
    <m/>
    <m/>
    <m/>
    <n v="1042425766"/>
    <n v="145487607"/>
    <n v="626248"/>
    <n v="65953"/>
    <n v="0"/>
    <m/>
    <m/>
    <m/>
    <m/>
    <m/>
    <m/>
    <s v="step543.zyra.dsbench_hytm2.-t.10000.-mr.debra.-ma.new.-mp.none.-p.-k.100000.-i.5.-d.5.-rq.0.-rqsize.256.-nwork.89.-nrq.1.-seqwidth.48.-trial.2.-pinning.ZYRA_CLUSTER.data"/>
    <s v="LD_PRELOAD=../lib/libjemalloc.so  time timeout 13 numactl --interleave=all ./zyra.dsbench_hytm2 -t 10000 -mr debra -ma new -mp none -p -k 100000 -i 5 -d 5 -rq 0 -rqsize 256 -nwork 89 -nrq 1 &gt;&gt; output.zyra.dsbench/step543.zyra.dsbench_hytm2.-t.10000.-mr.debra.-ma.new.-mp.none.-p.-k.100000.-i.5.-d.5.-rq.0.-rqsize.256.-nwork.89.-nrq.1.-seqwidth.48.-trial.2.-pinning.ZYRA_CLUSTER.data 2&gt;&gt;output.zyra.dsbench/stderr.out"/>
    <s v="zyra"/>
    <x v="13"/>
    <x v="4"/>
  </r>
  <r>
    <s v="step544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58458571"/>
    <n v="58475567"/>
    <n v="11693413"/>
    <n v="116803586"/>
    <n v="10000"/>
    <m/>
    <m/>
    <m/>
    <m/>
    <m/>
    <n v="10000"/>
    <n v="51404.77"/>
    <n v="5"/>
    <n v="100000"/>
    <n v="108"/>
    <s v="debra"/>
    <s v="new"/>
    <s v="none"/>
    <m/>
    <n v="8"/>
    <n v="1"/>
    <m/>
    <n v="25.1587"/>
    <n v="1.1087800000000001"/>
    <n v="2429.89"/>
    <m/>
    <n v="1404.77"/>
    <m/>
    <m/>
    <m/>
    <m/>
    <m/>
    <n v="1167294325"/>
    <n v="191211077"/>
    <n v="724330"/>
    <n v="28918"/>
    <n v="0"/>
    <m/>
    <m/>
    <m/>
    <m/>
    <m/>
    <m/>
    <s v="step544.zyra.dsbench_hytm2.-t.10000.-mr.debra.-ma.new.-mp.none.-p.-k.100000.-i.5.-d.5.-rq.0.-rqsize.256.-nwork.108.-nrq.0.-seqwidth.48.-trial.0.-pinning.ZYRA_CLUSTER.data"/>
    <s v="LD_PRELOAD=../lib/libjemalloc.so  time timeout 13 numactl --interleave=all ./zyra.dsbench_hytm2 -t 10000 -mr debra -ma new -mp none -p -k 100000 -i 5 -d 5 -rq 0 -rqsize 256 -nwork 108 -nrq 0 &gt;&gt; output.zyra.dsbench/step544.zyra.dsbench_hytm2.-t.10000.-mr.debra.-ma.new.-mp.none.-p.-k.100000.-i.5.-d.5.-rq.0.-rqsize.256.-nwork.108.-nrq.0.-seqwidth.48.-trial.0.-pinning.ZYRA_CLUSTER.data 2&gt;&gt;output.zyra.dsbench/stderr.out"/>
    <s v="zyra"/>
    <x v="12"/>
    <x v="3"/>
  </r>
  <r>
    <s v="step545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57874266"/>
    <n v="57863591"/>
    <n v="11573785"/>
    <n v="115602274"/>
    <n v="10000"/>
    <m/>
    <m/>
    <m/>
    <m/>
    <m/>
    <n v="10000"/>
    <n v="51423.77"/>
    <n v="5"/>
    <n v="100000"/>
    <n v="108"/>
    <s v="debra"/>
    <s v="new"/>
    <s v="none"/>
    <m/>
    <n v="8"/>
    <n v="1"/>
    <m/>
    <n v="25.947800000000001"/>
    <n v="1.10117"/>
    <n v="2449.87"/>
    <m/>
    <n v="1423.77"/>
    <m/>
    <m/>
    <m/>
    <m/>
    <m/>
    <n v="1155301377"/>
    <n v="206604912"/>
    <n v="709387"/>
    <n v="18684"/>
    <n v="0"/>
    <m/>
    <m/>
    <m/>
    <m/>
    <m/>
    <m/>
    <s v="step545.zyra.dsbench_hytm2.-t.10000.-mr.debra.-ma.new.-mp.none.-p.-k.100000.-i.5.-d.5.-rq.0.-rqsize.256.-nwork.108.-nrq.0.-seqwidth.48.-trial.1.-pinning.ZYRA_CLUSTER.data"/>
    <s v="LD_PRELOAD=../lib/libjemalloc.so  time timeout 13 numactl --interleave=all ./zyra.dsbench_hytm2 -t 10000 -mr debra -ma new -mp none -p -k 100000 -i 5 -d 5 -rq 0 -rqsize 256 -nwork 108 -nrq 0 &gt;&gt; output.zyra.dsbench/step545.zyra.dsbench_hytm2.-t.10000.-mr.debra.-ma.new.-mp.none.-p.-k.100000.-i.5.-d.5.-rq.0.-rqsize.256.-nwork.108.-nrq.0.-seqwidth.48.-trial.1.-pinning.ZYRA_CLUSTER.data 2&gt;&gt;output.zyra.dsbench/stderr.out"/>
    <s v="zyra"/>
    <x v="12"/>
    <x v="3"/>
  </r>
  <r>
    <s v="step546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58319772"/>
    <n v="58323894"/>
    <n v="11664366"/>
    <n v="116516098"/>
    <n v="10000"/>
    <m/>
    <m/>
    <m/>
    <m/>
    <m/>
    <n v="10000"/>
    <n v="51409.25"/>
    <n v="5"/>
    <n v="100000"/>
    <n v="108"/>
    <s v="debra"/>
    <s v="new"/>
    <s v="none"/>
    <m/>
    <n v="8"/>
    <n v="1"/>
    <m/>
    <n v="25.786999999999999"/>
    <n v="1.1121799999999999"/>
    <n v="2432.31"/>
    <m/>
    <n v="1409.25"/>
    <m/>
    <m/>
    <m/>
    <m/>
    <m/>
    <n v="1164411064"/>
    <n v="192590660"/>
    <n v="735367"/>
    <n v="18613"/>
    <n v="0"/>
    <m/>
    <m/>
    <m/>
    <m/>
    <m/>
    <m/>
    <s v="step546.zyra.dsbench_hytm2.-t.10000.-mr.debra.-ma.new.-mp.none.-p.-k.100000.-i.5.-d.5.-rq.0.-rqsize.256.-nwork.108.-nrq.0.-seqwidth.48.-trial.2.-pinning.ZYRA_CLUSTER.data"/>
    <s v="LD_PRELOAD=../lib/libjemalloc.so  time timeout 13 numactl --interleave=all ./zyra.dsbench_hytm2 -t 10000 -mr debra -ma new -mp none -p -k 100000 -i 5 -d 5 -rq 0 -rqsize 256 -nwork 108 -nrq 0 &gt;&gt; output.zyra.dsbench/step546.zyra.dsbench_hytm2.-t.10000.-mr.debra.-ma.new.-mp.none.-p.-k.100000.-i.5.-d.5.-rq.0.-rqsize.256.-nwork.108.-nrq.0.-seqwidth.48.-trial.2.-pinning.ZYRA_CLUSTER.data 2&gt;&gt;output.zyra.dsbench/stderr.out"/>
    <s v="zyra"/>
    <x v="12"/>
    <x v="3"/>
  </r>
  <r>
    <s v="step54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59491260"/>
    <n v="59479231"/>
    <n v="11897049"/>
    <n v="118829414"/>
    <n v="10000"/>
    <m/>
    <m/>
    <m/>
    <m/>
    <m/>
    <n v="10000"/>
    <n v="51449.29"/>
    <n v="5"/>
    <n v="100000"/>
    <n v="107"/>
    <s v="debra"/>
    <s v="new"/>
    <s v="none"/>
    <m/>
    <n v="8"/>
    <n v="1"/>
    <m/>
    <n v="25.417100000000001"/>
    <n v="1.0837600000000001"/>
    <n v="2385.1"/>
    <m/>
    <n v="1449.29"/>
    <m/>
    <m/>
    <m/>
    <m/>
    <m/>
    <n v="1187558139"/>
    <n v="192876441"/>
    <n v="725676"/>
    <n v="64874"/>
    <n v="0"/>
    <m/>
    <m/>
    <m/>
    <m/>
    <m/>
    <m/>
    <s v="step547.zyra.dsbench_hytm2.-t.10000.-mr.debra.-ma.new.-mp.none.-p.-k.100000.-i.5.-d.5.-rq.0.-rqsize.256.-nwork.107.-nrq.1.-seqwidth.48.-trial.0.-pinning.ZYRA_CLUSTER.data"/>
    <s v="LD_PRELOAD=../lib/libjemalloc.so  time timeout 13 numactl --interleave=all ./zyra.dsbench_hytm2 -t 10000 -mr debra -ma new -mp none -p -k 100000 -i 5 -d 5 -rq 0 -rqsize 256 -nwork 107 -nrq 1 &gt;&gt; output.zyra.dsbench/step547.zyra.dsbench_hytm2.-t.10000.-mr.debra.-ma.new.-mp.none.-p.-k.100000.-i.5.-d.5.-rq.0.-rqsize.256.-nwork.107.-nrq.1.-seqwidth.48.-trial.0.-pinning.ZYRA_CLUSTER.data 2&gt;&gt;output.zyra.dsbench/stderr.out"/>
    <s v="zyra"/>
    <x v="13"/>
    <x v="3"/>
  </r>
  <r>
    <s v="step1285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35862813"/>
    <n v="35861023"/>
    <n v="7172383"/>
    <n v="71624920"/>
    <n v="10000"/>
    <m/>
    <m/>
    <m/>
    <m/>
    <m/>
    <n v="10000"/>
    <n v="51007.94"/>
    <n v="5"/>
    <n v="10000"/>
    <n v="36"/>
    <s v="debra"/>
    <s v="new"/>
    <s v="none"/>
    <m/>
    <n v="8"/>
    <n v="1"/>
    <m/>
    <n v="1.7801400000000001"/>
    <n v="1.6751100000000001E-3"/>
    <n v="1328.19"/>
    <m/>
    <n v="1007.94"/>
    <m/>
    <m/>
    <m/>
    <m/>
    <m/>
    <n v="715830844"/>
    <n v="22984068"/>
    <n v="418364"/>
    <n v="0"/>
    <n v="1.7261599999999999"/>
    <m/>
    <m/>
    <m/>
    <m/>
    <m/>
    <m/>
    <s v="step1285.zyra.dsbench_hytm1.-t.10000.-mr.debra.-ma.new.-mp.none.-p.-k.10000.-i.5.-d.5.-rq.0.-rqsize.256.-nwork.36.-nrq.0.-seqwidth.48.-trial.0.-pinning.ZYRA_CLUSTER.data"/>
    <s v="LD_PRELOAD=../lib/libjemalloc.so  time timeout 13 numactl --interleave=all ./zyra.dsbench_hytm1 -t 10000 -mr debra -ma new -mp none -p -k 10000 -i 5 -d 5 -rq 0 -rqsize 256 -nwork 36 -nrq 0 &gt;&gt; output.zyra.dsbench/step1285.zyra.dsbench_hytm1.-t.10000.-mr.debra.-ma.new.-mp.none.-p.-k.10000.-i.5.-d.5.-rq.0.-rqsize.256.-nwork.36.-nrq.0.-seqwidth.48.-trial.0.-pinning.ZYRA_CLUSTER.data 2&gt;&gt;output.zyra.dsbench/stderr.out"/>
    <s v="zyra"/>
    <x v="9"/>
    <x v="0"/>
  </r>
  <r>
    <s v="step548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60092763"/>
    <n v="60087194"/>
    <n v="12017995"/>
    <n v="120052618"/>
    <n v="10000"/>
    <m/>
    <m/>
    <m/>
    <m/>
    <m/>
    <n v="10000"/>
    <n v="51418.79"/>
    <n v="5"/>
    <n v="100000"/>
    <n v="107"/>
    <s v="debra"/>
    <s v="new"/>
    <s v="none"/>
    <m/>
    <n v="8"/>
    <n v="1"/>
    <m/>
    <n v="25.108699999999999"/>
    <n v="1.0671900000000001"/>
    <n v="2355.5"/>
    <m/>
    <n v="1418.79"/>
    <m/>
    <m/>
    <m/>
    <m/>
    <m/>
    <n v="1199780475"/>
    <n v="181512365"/>
    <n v="735821"/>
    <n v="71275"/>
    <n v="0"/>
    <m/>
    <m/>
    <m/>
    <m/>
    <m/>
    <m/>
    <s v="step548.zyra.dsbench_hytm2.-t.10000.-mr.debra.-ma.new.-mp.none.-p.-k.100000.-i.5.-d.5.-rq.0.-rqsize.256.-nwork.107.-nrq.1.-seqwidth.48.-trial.1.-pinning.ZYRA_CLUSTER.data"/>
    <s v="LD_PRELOAD=../lib/libjemalloc.so  time timeout 13 numactl --interleave=all ./zyra.dsbench_hytm2 -t 10000 -mr debra -ma new -mp none -p -k 100000 -i 5 -d 5 -rq 0 -rqsize 256 -nwork 107 -nrq 1 &gt;&gt; output.zyra.dsbench/step548.zyra.dsbench_hytm2.-t.10000.-mr.debra.-ma.new.-mp.none.-p.-k.100000.-i.5.-d.5.-rq.0.-rqsize.256.-nwork.107.-nrq.1.-seqwidth.48.-trial.1.-pinning.ZYRA_CLUSTER.data 2&gt;&gt;output.zyra.dsbench/stderr.out"/>
    <s v="zyra"/>
    <x v="13"/>
    <x v="3"/>
  </r>
  <r>
    <s v="step549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59392569"/>
    <n v="59386759"/>
    <n v="11877932"/>
    <n v="118636302"/>
    <n v="10000"/>
    <m/>
    <m/>
    <m/>
    <m/>
    <m/>
    <n v="10000"/>
    <n v="51447.9"/>
    <n v="5"/>
    <n v="100000"/>
    <n v="107"/>
    <s v="debra"/>
    <s v="new"/>
    <s v="none"/>
    <m/>
    <n v="8"/>
    <n v="1"/>
    <m/>
    <n v="25.750800000000002"/>
    <n v="1.0696600000000001"/>
    <n v="2388.83"/>
    <m/>
    <n v="1447.9"/>
    <m/>
    <m/>
    <m/>
    <m/>
    <m/>
    <n v="1185619982"/>
    <n v="201530302"/>
    <n v="731952"/>
    <n v="67086"/>
    <n v="0"/>
    <m/>
    <m/>
    <m/>
    <m/>
    <m/>
    <m/>
    <s v="step549.zyra.dsbench_hytm2.-t.10000.-mr.debra.-ma.new.-mp.none.-p.-k.100000.-i.5.-d.5.-rq.0.-rqsize.256.-nwork.107.-nrq.1.-seqwidth.48.-trial.2.-pinning.ZYRA_CLUSTER.data"/>
    <s v="LD_PRELOAD=../lib/libjemalloc.so  time timeout 13 numactl --interleave=all ./zyra.dsbench_hytm2 -t 10000 -mr debra -ma new -mp none -p -k 100000 -i 5 -d 5 -rq 0 -rqsize 256 -nwork 107 -nrq 1 &gt;&gt; output.zyra.dsbench/step549.zyra.dsbench_hytm2.-t.10000.-mr.debra.-ma.new.-mp.none.-p.-k.100000.-i.5.-d.5.-rq.0.-rqsize.256.-nwork.107.-nrq.1.-seqwidth.48.-trial.2.-pinning.ZYRA_CLUSTER.data 2&gt;&gt;output.zyra.dsbench/stderr.out"/>
    <s v="zyra"/>
    <x v="13"/>
    <x v="3"/>
  </r>
  <r>
    <s v="step54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1380472"/>
    <n v="1381352"/>
    <n v="276182"/>
    <n v="2757199"/>
    <n v="10000"/>
    <m/>
    <m/>
    <m/>
    <m/>
    <m/>
    <n v="10000"/>
    <n v="5860.8280000000004"/>
    <n v="5"/>
    <n v="100000"/>
    <n v="1"/>
    <s v="debra"/>
    <s v="new"/>
    <s v="none"/>
    <m/>
    <n v="8"/>
    <n v="1"/>
    <m/>
    <n v="8.2181700000000006"/>
    <n v="2.13127E-2"/>
    <n v="1349.09"/>
    <m/>
    <n v="860.82799999999997"/>
    <m/>
    <m/>
    <m/>
    <m/>
    <m/>
    <n v="27558046"/>
    <n v="291034"/>
    <n v="13953"/>
    <n v="0"/>
    <n v="0"/>
    <m/>
    <m/>
    <m/>
    <m/>
    <m/>
    <m/>
    <s v="step54.zyra.dsbench_hytm2_3path.-t.10000.-mr.debra.-ma.new.-mp.none.-p.-k.100000.-i.5.-d.5.-rq.0.-rqsize.256.-nwork.1.-nrq.0.-seqwidth.48.-trial.2.-pinning.ZYRA_CLUSTER.data"/>
    <s v="LD_PRELOAD=../lib/libjemalloc.so  time timeout 13 numactl --interleave=all ./zyra.dsbench_hytm2_3path -t 10000 -mr debra -ma new -mp none -p -k 100000 -i 5 -d 5 -rq 0 -rqsize 256 -nwork 1 -nrq 0 &gt;&gt; output.zyra.dsbench/step54.zyra.dsbench_hytm2_3path.-t.10000.-mr.debra.-ma.new.-mp.none.-p.-k.100000.-i.5.-d.5.-rq.0.-rqsize.256.-nwork.1.-nrq.0.-seqwidth.48.-trial.2.-pinning.ZYRA_CLUSTER.data 2&gt;&gt;output.zyra.dsbench/stderr.out"/>
    <s v="zyra"/>
    <x v="12"/>
    <x v="7"/>
  </r>
  <r>
    <s v="step550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66442580"/>
    <n v="66443457"/>
    <n v="13288603"/>
    <n v="132723953"/>
    <n v="10000"/>
    <m/>
    <m/>
    <m/>
    <m/>
    <m/>
    <n v="10000"/>
    <n v="51407.74"/>
    <n v="5"/>
    <n v="100000"/>
    <n v="126"/>
    <s v="debra"/>
    <s v="new"/>
    <s v="none"/>
    <m/>
    <n v="8"/>
    <n v="1"/>
    <m/>
    <n v="25.1813"/>
    <n v="1.4250400000000001"/>
    <n v="2490.3200000000002"/>
    <m/>
    <n v="1407.74"/>
    <m/>
    <m/>
    <m/>
    <m/>
    <m/>
    <n v="1326354108"/>
    <n v="219159621"/>
    <n v="865878"/>
    <n v="28464"/>
    <n v="0"/>
    <m/>
    <m/>
    <m/>
    <m/>
    <m/>
    <m/>
    <s v="step550.zyra.dsbench_hytm2.-t.10000.-mr.debra.-ma.new.-mp.none.-p.-k.100000.-i.5.-d.5.-rq.0.-rqsize.256.-nwork.126.-nrq.0.-seqwidth.48.-trial.0.-pinning.ZYRA_CLUSTER.data"/>
    <s v="LD_PRELOAD=../lib/libjemalloc.so  time timeout 13 numactl --interleave=all ./zyra.dsbench_hytm2 -t 10000 -mr debra -ma new -mp none -p -k 100000 -i 5 -d 5 -rq 0 -rqsize 256 -nwork 126 -nrq 0 &gt;&gt; output.zyra.dsbench/step550.zyra.dsbench_hytm2.-t.10000.-mr.debra.-ma.new.-mp.none.-p.-k.100000.-i.5.-d.5.-rq.0.-rqsize.256.-nwork.126.-nrq.0.-seqwidth.48.-trial.0.-pinning.ZYRA_CLUSTER.data 2&gt;&gt;output.zyra.dsbench/stderr.out"/>
    <s v="zyra"/>
    <x v="12"/>
    <x v="5"/>
  </r>
  <r>
    <s v="step55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66658979"/>
    <n v="66632714"/>
    <n v="13329169"/>
    <n v="133127170"/>
    <n v="10000"/>
    <m/>
    <m/>
    <m/>
    <m/>
    <m/>
    <n v="10000"/>
    <n v="51430.18"/>
    <n v="5"/>
    <n v="100000"/>
    <n v="126"/>
    <s v="debra"/>
    <s v="new"/>
    <s v="none"/>
    <m/>
    <n v="8"/>
    <n v="1"/>
    <m/>
    <n v="25.462"/>
    <n v="1.4229799999999999"/>
    <n v="2475.9899999999998"/>
    <m/>
    <n v="1430.18"/>
    <m/>
    <m/>
    <m/>
    <m/>
    <m/>
    <n v="1330410276"/>
    <n v="213247512"/>
    <n v="842639"/>
    <n v="32166"/>
    <n v="0"/>
    <m/>
    <m/>
    <m/>
    <m/>
    <m/>
    <m/>
    <s v="step551.zyra.dsbench_hytm2.-t.10000.-mr.debra.-ma.new.-mp.none.-p.-k.100000.-i.5.-d.5.-rq.0.-rqsize.256.-nwork.126.-nrq.0.-seqwidth.48.-trial.1.-pinning.ZYRA_CLUSTER.data"/>
    <s v="LD_PRELOAD=../lib/libjemalloc.so  time timeout 13 numactl --interleave=all ./zyra.dsbench_hytm2 -t 10000 -mr debra -ma new -mp none -p -k 100000 -i 5 -d 5 -rq 0 -rqsize 256 -nwork 126 -nrq 0 &gt;&gt; output.zyra.dsbench/step551.zyra.dsbench_hytm2.-t.10000.-mr.debra.-ma.new.-mp.none.-p.-k.100000.-i.5.-d.5.-rq.0.-rqsize.256.-nwork.126.-nrq.0.-seqwidth.48.-trial.1.-pinning.ZYRA_CLUSTER.data 2&gt;&gt;output.zyra.dsbench/stderr.out"/>
    <s v="zyra"/>
    <x v="12"/>
    <x v="5"/>
  </r>
  <r>
    <s v="step552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66071656"/>
    <n v="66065208"/>
    <n v="13213686"/>
    <n v="131974292"/>
    <n v="10000"/>
    <m/>
    <m/>
    <m/>
    <m/>
    <m/>
    <n v="10000"/>
    <n v="51462.65"/>
    <n v="5"/>
    <n v="100000"/>
    <n v="126"/>
    <s v="debra"/>
    <s v="new"/>
    <s v="none"/>
    <m/>
    <n v="8"/>
    <n v="1"/>
    <m/>
    <n v="25.387599999999999"/>
    <n v="1.4261600000000001"/>
    <n v="2503.7199999999998"/>
    <m/>
    <n v="1462.65"/>
    <m/>
    <m/>
    <m/>
    <m/>
    <m/>
    <n v="1318873703"/>
    <n v="238065006"/>
    <n v="852960"/>
    <n v="24526"/>
    <n v="0"/>
    <m/>
    <m/>
    <m/>
    <m/>
    <m/>
    <m/>
    <s v="step552.zyra.dsbench_hytm2.-t.10000.-mr.debra.-ma.new.-mp.none.-p.-k.100000.-i.5.-d.5.-rq.0.-rqsize.256.-nwork.126.-nrq.0.-seqwidth.48.-trial.2.-pinning.ZYRA_CLUSTER.data"/>
    <s v="LD_PRELOAD=../lib/libjemalloc.so  time timeout 13 numactl --interleave=all ./zyra.dsbench_hytm2 -t 10000 -mr debra -ma new -mp none -p -k 100000 -i 5 -d 5 -rq 0 -rqsize 256 -nwork 126 -nrq 0 &gt;&gt; output.zyra.dsbench/step552.zyra.dsbench_hytm2.-t.10000.-mr.debra.-ma.new.-mp.none.-p.-k.100000.-i.5.-d.5.-rq.0.-rqsize.256.-nwork.126.-nrq.0.-seqwidth.48.-trial.2.-pinning.ZYRA_CLUSTER.data 2&gt;&gt;output.zyra.dsbench/stderr.out"/>
    <s v="zyra"/>
    <x v="12"/>
    <x v="5"/>
  </r>
  <r>
    <s v="step553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69674918"/>
    <n v="69660425"/>
    <n v="13933534"/>
    <n v="139163578"/>
    <n v="10000"/>
    <m/>
    <m/>
    <m/>
    <m/>
    <m/>
    <n v="10000"/>
    <n v="51456.83"/>
    <n v="5"/>
    <n v="100000"/>
    <n v="125"/>
    <s v="debra"/>
    <s v="new"/>
    <s v="none"/>
    <m/>
    <n v="8"/>
    <n v="1"/>
    <m/>
    <n v="26.144600000000001"/>
    <n v="1.3758999999999999"/>
    <n v="2368.38"/>
    <m/>
    <n v="1456.83"/>
    <m/>
    <m/>
    <m/>
    <m/>
    <m/>
    <n v="1390741762"/>
    <n v="223055214"/>
    <n v="878132"/>
    <n v="85644"/>
    <n v="0"/>
    <m/>
    <m/>
    <m/>
    <m/>
    <m/>
    <m/>
    <s v="step553.zyra.dsbench_hytm2.-t.10000.-mr.debra.-ma.new.-mp.none.-p.-k.100000.-i.5.-d.5.-rq.0.-rqsize.256.-nwork.125.-nrq.1.-seqwidth.48.-trial.0.-pinning.ZYRA_CLUSTER.data"/>
    <s v="LD_PRELOAD=../lib/libjemalloc.so  time timeout 13 numactl --interleave=all ./zyra.dsbench_hytm2 -t 10000 -mr debra -ma new -mp none -p -k 100000 -i 5 -d 5 -rq 0 -rqsize 256 -nwork 125 -nrq 1 &gt;&gt; output.zyra.dsbench/step553.zyra.dsbench_hytm2.-t.10000.-mr.debra.-ma.new.-mp.none.-p.-k.100000.-i.5.-d.5.-rq.0.-rqsize.256.-nwork.125.-nrq.1.-seqwidth.48.-trial.0.-pinning.ZYRA_CLUSTER.data 2&gt;&gt;output.zyra.dsbench/stderr.out"/>
    <s v="zyra"/>
    <x v="13"/>
    <x v="5"/>
  </r>
  <r>
    <s v="step554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68472717"/>
    <n v="68469770"/>
    <n v="13694248"/>
    <n v="136763183"/>
    <n v="10000"/>
    <m/>
    <m/>
    <m/>
    <m/>
    <m/>
    <n v="10000"/>
    <n v="51539.55"/>
    <n v="5"/>
    <n v="100000"/>
    <n v="125"/>
    <s v="debra"/>
    <s v="new"/>
    <s v="none"/>
    <m/>
    <n v="8"/>
    <n v="1"/>
    <m/>
    <n v="26.100100000000001"/>
    <n v="1.38123"/>
    <n v="2414.14"/>
    <m/>
    <n v="1539.55"/>
    <m/>
    <m/>
    <m/>
    <m/>
    <m/>
    <n v="1366738475"/>
    <n v="235413088"/>
    <n v="878235"/>
    <n v="83034"/>
    <n v="0"/>
    <m/>
    <m/>
    <m/>
    <m/>
    <m/>
    <m/>
    <s v="step554.zyra.dsbench_hytm2.-t.10000.-mr.debra.-ma.new.-mp.none.-p.-k.100000.-i.5.-d.5.-rq.0.-rqsize.256.-nwork.125.-nrq.1.-seqwidth.48.-trial.1.-pinning.ZYRA_CLUSTER.data"/>
    <s v="LD_PRELOAD=../lib/libjemalloc.so  time timeout 13 numactl --interleave=all ./zyra.dsbench_hytm2 -t 10000 -mr debra -ma new -mp none -p -k 100000 -i 5 -d 5 -rq 0 -rqsize 256 -nwork 125 -nrq 1 &gt;&gt; output.zyra.dsbench/step554.zyra.dsbench_hytm2.-t.10000.-mr.debra.-ma.new.-mp.none.-p.-k.100000.-i.5.-d.5.-rq.0.-rqsize.256.-nwork.125.-nrq.1.-seqwidth.48.-trial.1.-pinning.ZYRA_CLUSTER.data 2&gt;&gt;output.zyra.dsbench/stderr.out"/>
    <s v="zyra"/>
    <x v="13"/>
    <x v="5"/>
  </r>
  <r>
    <s v="step555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69458368"/>
    <n v="69430313"/>
    <n v="13888868"/>
    <n v="138709197"/>
    <n v="10000"/>
    <m/>
    <m/>
    <m/>
    <m/>
    <m/>
    <n v="10000"/>
    <n v="51449.37"/>
    <n v="5"/>
    <n v="100000"/>
    <n v="125"/>
    <s v="debra"/>
    <s v="new"/>
    <s v="none"/>
    <m/>
    <n v="8"/>
    <n v="1"/>
    <m/>
    <n v="25.511500000000002"/>
    <n v="1.4005099999999999"/>
    <n v="2379.15"/>
    <m/>
    <n v="1449.37"/>
    <m/>
    <m/>
    <m/>
    <m/>
    <m/>
    <n v="1386191885"/>
    <n v="224806262"/>
    <n v="884379"/>
    <n v="86959"/>
    <n v="0"/>
    <m/>
    <m/>
    <m/>
    <m/>
    <m/>
    <m/>
    <s v="step555.zyra.dsbench_hytm2.-t.10000.-mr.debra.-ma.new.-mp.none.-p.-k.100000.-i.5.-d.5.-rq.0.-rqsize.256.-nwork.125.-nrq.1.-seqwidth.48.-trial.2.-pinning.ZYRA_CLUSTER.data"/>
    <s v="LD_PRELOAD=../lib/libjemalloc.so  time timeout 13 numactl --interleave=all ./zyra.dsbench_hytm2 -t 10000 -mr debra -ma new -mp none -p -k 100000 -i 5 -d 5 -rq 0 -rqsize 256 -nwork 125 -nrq 1 &gt;&gt; output.zyra.dsbench/step555.zyra.dsbench_hytm2.-t.10000.-mr.debra.-ma.new.-mp.none.-p.-k.100000.-i.5.-d.5.-rq.0.-rqsize.256.-nwork.125.-nrq.1.-seqwidth.48.-trial.2.-pinning.ZYRA_CLUSTER.data 2&gt;&gt;output.zyra.dsbench/stderr.out"/>
    <s v="zyra"/>
    <x v="13"/>
    <x v="5"/>
  </r>
  <r>
    <s v="step556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72724207"/>
    <n v="72722482"/>
    <n v="14544668"/>
    <n v="145288895"/>
    <n v="10000"/>
    <m/>
    <m/>
    <m/>
    <m/>
    <m/>
    <n v="10000"/>
    <n v="51416.06"/>
    <n v="5"/>
    <n v="100000"/>
    <n v="144"/>
    <s v="debra"/>
    <s v="new"/>
    <s v="none"/>
    <m/>
    <n v="8"/>
    <n v="1"/>
    <m/>
    <n v="25.5901"/>
    <n v="1.3625799999999999"/>
    <n v="2592.4"/>
    <m/>
    <n v="1416.06"/>
    <m/>
    <m/>
    <m/>
    <m/>
    <m/>
    <n v="1451927202"/>
    <n v="266520582"/>
    <n v="941827"/>
    <n v="32889"/>
    <n v="0"/>
    <m/>
    <m/>
    <m/>
    <m/>
    <m/>
    <m/>
    <s v="step556.zyra.dsbench_hytm2.-t.10000.-mr.debra.-ma.new.-mp.none.-p.-k.100000.-i.5.-d.5.-rq.0.-rqsize.256.-nwork.144.-nrq.0.-seqwidth.48.-trial.0.-pinning.ZYRA_CLUSTER.data"/>
    <s v="LD_PRELOAD=../lib/libjemalloc.so  time timeout 13 numactl --interleave=all ./zyra.dsbench_hytm2 -t 10000 -mr debra -ma new -mp none -p -k 100000 -i 5 -d 5 -rq 0 -rqsize 256 -nwork 144 -nrq 0 &gt;&gt; output.zyra.dsbench/step556.zyra.dsbench_hytm2.-t.10000.-mr.debra.-ma.new.-mp.none.-p.-k.100000.-i.5.-d.5.-rq.0.-rqsize.256.-nwork.144.-nrq.0.-seqwidth.48.-trial.0.-pinning.ZYRA_CLUSTER.data 2&gt;&gt;output.zyra.dsbench/stderr.out"/>
    <s v="zyra"/>
    <x v="12"/>
    <x v="6"/>
  </r>
  <r>
    <s v="step128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35821825"/>
    <n v="35820550"/>
    <n v="7164237"/>
    <n v="71560580"/>
    <n v="10000"/>
    <m/>
    <m/>
    <m/>
    <m/>
    <m/>
    <n v="10000"/>
    <n v="51025.01"/>
    <n v="5"/>
    <n v="10000"/>
    <n v="36"/>
    <s v="debra"/>
    <s v="new"/>
    <s v="none"/>
    <m/>
    <n v="8"/>
    <n v="1"/>
    <m/>
    <n v="1.7774799999999999"/>
    <n v="1.61174E-3"/>
    <n v="1332.33"/>
    <m/>
    <n v="1025.01"/>
    <m/>
    <m/>
    <m/>
    <m/>
    <m/>
    <n v="715187697"/>
    <n v="22553200"/>
    <n v="418112"/>
    <n v="0"/>
    <n v="1.7197"/>
    <m/>
    <m/>
    <m/>
    <m/>
    <m/>
    <m/>
    <s v="step1286.zyra.dsbench_hytm1.-t.10000.-mr.debra.-ma.new.-mp.none.-p.-k.10000.-i.5.-d.5.-rq.0.-rqsize.256.-nwork.36.-nrq.0.-seqwidth.48.-trial.1.-pinning.ZYRA_CLUSTER.data"/>
    <s v="LD_PRELOAD=../lib/libjemalloc.so  time timeout 13 numactl --interleave=all ./zyra.dsbench_hytm1 -t 10000 -mr debra -ma new -mp none -p -k 10000 -i 5 -d 5 -rq 0 -rqsize 256 -nwork 36 -nrq 0 &gt;&gt; output.zyra.dsbench/step1286.zyra.dsbench_hytm1.-t.10000.-mr.debra.-ma.new.-mp.none.-p.-k.10000.-i.5.-d.5.-rq.0.-rqsize.256.-nwork.36.-nrq.0.-seqwidth.48.-trial.1.-pinning.ZYRA_CLUSTER.data 2&gt;&gt;output.zyra.dsbench/stderr.out"/>
    <s v="zyra"/>
    <x v="9"/>
    <x v="0"/>
  </r>
  <r>
    <s v="step55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74127641"/>
    <n v="74113332"/>
    <n v="14824097"/>
    <n v="148058416"/>
    <n v="10000"/>
    <m/>
    <m/>
    <m/>
    <m/>
    <m/>
    <n v="10000"/>
    <n v="51393.2"/>
    <n v="5"/>
    <n v="100000"/>
    <n v="144"/>
    <s v="debra"/>
    <s v="new"/>
    <s v="none"/>
    <m/>
    <n v="8"/>
    <n v="1"/>
    <m/>
    <n v="25.555299999999999"/>
    <n v="1.3496300000000001"/>
    <n v="2545.0100000000002"/>
    <m/>
    <n v="1393.2"/>
    <m/>
    <m/>
    <m/>
    <m/>
    <m/>
    <n v="1479606372"/>
    <n v="259438793"/>
    <n v="955513"/>
    <n v="38974"/>
    <n v="0"/>
    <m/>
    <m/>
    <m/>
    <m/>
    <m/>
    <m/>
    <s v="step557.zyra.dsbench_hytm2.-t.10000.-mr.debra.-ma.new.-mp.none.-p.-k.100000.-i.5.-d.5.-rq.0.-rqsize.256.-nwork.144.-nrq.0.-seqwidth.48.-trial.1.-pinning.ZYRA_CLUSTER.data"/>
    <s v="LD_PRELOAD=../lib/libjemalloc.so  time timeout 13 numactl --interleave=all ./zyra.dsbench_hytm2 -t 10000 -mr debra -ma new -mp none -p -k 100000 -i 5 -d 5 -rq 0 -rqsize 256 -nwork 144 -nrq 0 &gt;&gt; output.zyra.dsbench/step557.zyra.dsbench_hytm2.-t.10000.-mr.debra.-ma.new.-mp.none.-p.-k.100000.-i.5.-d.5.-rq.0.-rqsize.256.-nwork.144.-nrq.0.-seqwidth.48.-trial.1.-pinning.ZYRA_CLUSTER.data 2&gt;&gt;output.zyra.dsbench/stderr.out"/>
    <s v="zyra"/>
    <x v="12"/>
    <x v="6"/>
  </r>
  <r>
    <s v="step558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72873150"/>
    <n v="72869000"/>
    <n v="14574215"/>
    <n v="145585023"/>
    <n v="10000"/>
    <m/>
    <m/>
    <m/>
    <m/>
    <m/>
    <n v="10000"/>
    <n v="51427.02"/>
    <n v="5"/>
    <n v="100000"/>
    <n v="144"/>
    <s v="debra"/>
    <s v="new"/>
    <s v="none"/>
    <m/>
    <n v="8"/>
    <n v="1"/>
    <m/>
    <n v="25.3551"/>
    <n v="1.3784099999999999"/>
    <n v="2587.7399999999998"/>
    <m/>
    <n v="1427.02"/>
    <m/>
    <m/>
    <m/>
    <m/>
    <m/>
    <n v="1454879688"/>
    <n v="260873748"/>
    <n v="947193"/>
    <n v="37493"/>
    <n v="0"/>
    <m/>
    <m/>
    <m/>
    <m/>
    <m/>
    <m/>
    <s v="step558.zyra.dsbench_hytm2.-t.10000.-mr.debra.-ma.new.-mp.none.-p.-k.100000.-i.5.-d.5.-rq.0.-rqsize.256.-nwork.144.-nrq.0.-seqwidth.48.-trial.2.-pinning.ZYRA_CLUSTER.data"/>
    <s v="LD_PRELOAD=../lib/libjemalloc.so  time timeout 13 numactl --interleave=all ./zyra.dsbench_hytm2 -t 10000 -mr debra -ma new -mp none -p -k 100000 -i 5 -d 5 -rq 0 -rqsize 256 -nwork 144 -nrq 0 &gt;&gt; output.zyra.dsbench/step558.zyra.dsbench_hytm2.-t.10000.-mr.debra.-ma.new.-mp.none.-p.-k.100000.-i.5.-d.5.-rq.0.-rqsize.256.-nwork.144.-nrq.0.-seqwidth.48.-trial.2.-pinning.ZYRA_CLUSTER.data 2&gt;&gt;output.zyra.dsbench/stderr.out"/>
    <s v="zyra"/>
    <x v="12"/>
    <x v="6"/>
  </r>
  <r>
    <s v="step559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75663692"/>
    <n v="75667701"/>
    <n v="15133139"/>
    <n v="151141676"/>
    <n v="10000"/>
    <m/>
    <m/>
    <m/>
    <m/>
    <m/>
    <n v="10000"/>
    <n v="51478.53"/>
    <n v="5"/>
    <n v="100000"/>
    <n v="143"/>
    <s v="debra"/>
    <s v="new"/>
    <s v="none"/>
    <m/>
    <n v="8"/>
    <n v="1"/>
    <m/>
    <n v="25.9816"/>
    <n v="1.3225499999999999"/>
    <n v="2488.8000000000002"/>
    <m/>
    <n v="1478.53"/>
    <m/>
    <m/>
    <m/>
    <m/>
    <m/>
    <n v="1510423045"/>
    <n v="259597653"/>
    <n v="977596"/>
    <n v="83724"/>
    <n v="0"/>
    <m/>
    <m/>
    <m/>
    <m/>
    <m/>
    <m/>
    <s v="step559.zyra.dsbench_hytm2.-t.10000.-mr.debra.-ma.new.-mp.none.-p.-k.100000.-i.5.-d.5.-rq.0.-rqsize.256.-nwork.143.-nrq.1.-seqwidth.48.-trial.0.-pinning.ZYRA_CLUSTER.data"/>
    <s v="LD_PRELOAD=../lib/libjemalloc.so  time timeout 13 numactl --interleave=all ./zyra.dsbench_hytm2 -t 10000 -mr debra -ma new -mp none -p -k 100000 -i 5 -d 5 -rq 0 -rqsize 256 -nwork 143 -nrq 1 &gt;&gt; output.zyra.dsbench/step559.zyra.dsbench_hytm2.-t.10000.-mr.debra.-ma.new.-mp.none.-p.-k.100000.-i.5.-d.5.-rq.0.-rqsize.256.-nwork.143.-nrq.1.-seqwidth.48.-trial.0.-pinning.ZYRA_CLUSTER.data 2&gt;&gt;output.zyra.dsbench/stderr.out"/>
    <s v="zyra"/>
    <x v="13"/>
    <x v="6"/>
  </r>
  <r>
    <s v="step55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16016131"/>
    <n v="16017436"/>
    <n v="3203356"/>
    <n v="31999834"/>
    <n v="10000"/>
    <m/>
    <m/>
    <m/>
    <m/>
    <m/>
    <n v="10000"/>
    <n v="5976.1639999999998"/>
    <n v="5"/>
    <n v="100000"/>
    <n v="18"/>
    <s v="debra"/>
    <s v="new"/>
    <s v="none"/>
    <m/>
    <n v="8"/>
    <n v="1"/>
    <m/>
    <n v="14.0814"/>
    <n v="0.17921300000000001"/>
    <n v="1489.52"/>
    <m/>
    <n v="976.16399999999999"/>
    <m/>
    <m/>
    <m/>
    <m/>
    <m/>
    <n v="238694208"/>
    <n v="85677917"/>
    <n v="175219"/>
    <n v="467"/>
    <n v="0"/>
    <m/>
    <m/>
    <m/>
    <m/>
    <m/>
    <m/>
    <s v="step55.zyra.dsbench_hytm2_3path.-t.10000.-mr.debra.-ma.new.-mp.none.-p.-k.100000.-i.5.-d.5.-rq.0.-rqsize.256.-nwork.18.-nrq.0.-seqwidth.48.-trial.0.-pinning.ZYRA_CLUSTER.data"/>
    <s v="LD_PRELOAD=../lib/libjemalloc.so  time timeout 13 numactl --interleave=all ./zyra.dsbench_hytm2_3path -t 10000 -mr debra -ma new -mp none -p -k 100000 -i 5 -d 5 -rq 0 -rqsize 256 -nwork 18 -nrq 0 &gt;&gt; output.zyra.dsbench/step55.zyra.dsbench_hytm2_3path.-t.10000.-mr.debra.-ma.new.-mp.none.-p.-k.100000.-i.5.-d.5.-rq.0.-rqsize.256.-nwork.18.-nrq.0.-seqwidth.48.-trial.0.-pinning.ZYRA_CLUSTER.data 2&gt;&gt;output.zyra.dsbench/stderr.out"/>
    <s v="zyra"/>
    <x v="12"/>
    <x v="8"/>
  </r>
  <r>
    <s v="step560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77440943"/>
    <n v="77464334"/>
    <n v="15490527"/>
    <n v="154736239"/>
    <n v="10000"/>
    <m/>
    <m/>
    <m/>
    <m/>
    <m/>
    <n v="10000"/>
    <n v="51424.639999999999"/>
    <n v="5"/>
    <n v="100000"/>
    <n v="143"/>
    <s v="debra"/>
    <s v="new"/>
    <s v="none"/>
    <m/>
    <n v="8"/>
    <n v="1"/>
    <m/>
    <n v="25.207899999999999"/>
    <n v="1.3211599999999999"/>
    <n v="2434.59"/>
    <m/>
    <n v="1424.64"/>
    <m/>
    <m/>
    <m/>
    <m/>
    <m/>
    <n v="1546358168"/>
    <n v="266503653"/>
    <n v="989785"/>
    <n v="82439"/>
    <n v="0"/>
    <m/>
    <m/>
    <m/>
    <m/>
    <m/>
    <m/>
    <s v="step560.zyra.dsbench_hytm2.-t.10000.-mr.debra.-ma.new.-mp.none.-p.-k.100000.-i.5.-d.5.-rq.0.-rqsize.256.-nwork.143.-nrq.1.-seqwidth.48.-trial.1.-pinning.ZYRA_CLUSTER.data"/>
    <s v="LD_PRELOAD=../lib/libjemalloc.so  time timeout 13 numactl --interleave=all ./zyra.dsbench_hytm2 -t 10000 -mr debra -ma new -mp none -p -k 100000 -i 5 -d 5 -rq 0 -rqsize 256 -nwork 143 -nrq 1 &gt;&gt; output.zyra.dsbench/step560.zyra.dsbench_hytm2.-t.10000.-mr.debra.-ma.new.-mp.none.-p.-k.100000.-i.5.-d.5.-rq.0.-rqsize.256.-nwork.143.-nrq.1.-seqwidth.48.-trial.1.-pinning.ZYRA_CLUSTER.data 2&gt;&gt;output.zyra.dsbench/stderr.out"/>
    <s v="zyra"/>
    <x v="13"/>
    <x v="6"/>
  </r>
  <r>
    <s v="step56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74394217"/>
    <n v="74400842"/>
    <n v="14879505"/>
    <n v="148623837"/>
    <n v="10000"/>
    <m/>
    <m/>
    <m/>
    <m/>
    <m/>
    <n v="10000"/>
    <n v="51560.6"/>
    <n v="5"/>
    <n v="100000"/>
    <n v="143"/>
    <s v="debra"/>
    <s v="new"/>
    <s v="none"/>
    <m/>
    <n v="8"/>
    <n v="1"/>
    <m/>
    <n v="25.494599999999998"/>
    <n v="1.3128200000000001"/>
    <n v="2536.5"/>
    <m/>
    <n v="1560.6"/>
    <m/>
    <m/>
    <m/>
    <m/>
    <m/>
    <n v="1485269060"/>
    <n v="279945101"/>
    <n v="951012"/>
    <n v="86806"/>
    <n v="0"/>
    <m/>
    <m/>
    <m/>
    <m/>
    <m/>
    <m/>
    <s v="step561.zyra.dsbench_hytm2.-t.10000.-mr.debra.-ma.new.-mp.none.-p.-k.100000.-i.5.-d.5.-rq.0.-rqsize.256.-nwork.143.-nrq.1.-seqwidth.48.-trial.2.-pinning.ZYRA_CLUSTER.data"/>
    <s v="LD_PRELOAD=../lib/libjemalloc.so  time timeout 13 numactl --interleave=all ./zyra.dsbench_hytm2 -t 10000 -mr debra -ma new -mp none -p -k 100000 -i 5 -d 5 -rq 0 -rqsize 256 -nwork 143 -nrq 1 &gt;&gt; output.zyra.dsbench/step561.zyra.dsbench_hytm2.-t.10000.-mr.debra.-ma.new.-mp.none.-p.-k.100000.-i.5.-d.5.-rq.0.-rqsize.256.-nwork.143.-nrq.1.-seqwidth.48.-trial.2.-pinning.ZYRA_CLUSTER.data 2&gt;&gt;output.zyra.dsbench/stderr.out"/>
    <s v="zyra"/>
    <x v="13"/>
    <x v="6"/>
  </r>
  <r>
    <s v="step56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3523079"/>
    <n v="3522348"/>
    <n v="704542"/>
    <n v="1759499"/>
    <n v="10000"/>
    <m/>
    <m/>
    <m/>
    <m/>
    <m/>
    <n v="10000"/>
    <n v="201552.96"/>
    <n v="20"/>
    <n v="100000"/>
    <n v="1"/>
    <s v="debra"/>
    <s v="new"/>
    <s v="none"/>
    <m/>
    <n v="8"/>
    <n v="1"/>
    <m/>
    <n v="27.914200000000001"/>
    <n v="0.73583600000000005"/>
    <n v="2041.11"/>
    <m/>
    <n v="1552.96"/>
    <m/>
    <m/>
    <m/>
    <m/>
    <m/>
    <n v="17556650"/>
    <n v="829676"/>
    <n v="38349"/>
    <n v="0"/>
    <n v="0"/>
    <m/>
    <m/>
    <m/>
    <m/>
    <m/>
    <m/>
    <s v="step562.zyra.dsbench_hytm2.-t.10000.-mr.debra.-ma.new.-mp.none.-p.-k.100000.-i.20.-d.20.-rq.0.-rqsize.256.-nwork.1.-nrq.0.-seqwidth.48.-trial.0.-pinning.ZYRA_CLUSTER.data"/>
    <s v="LD_PRELOAD=../lib/libjemalloc.so  time timeout 13 numactl --interleave=all ./zyra.dsbench_hytm2 -t 10000 -mr debra -ma new -mp none -p -k 100000 -i 20 -d 20 -rq 0 -rqsize 256 -nwork 1 -nrq 0 &gt;&gt; output.zyra.dsbench/step562.zyra.dsbench_hytm2.-t.10000.-mr.debra.-ma.new.-mp.none.-p.-k.100000.-i.20.-d.20.-rq.0.-rqsize.256.-nwork.1.-nrq.0.-seqwidth.48.-trial.0.-pinning.ZYRA_CLUSTER.data 2&gt;&gt;output.zyra.dsbench/stderr.out"/>
    <s v="zyra"/>
    <x v="15"/>
    <x v="7"/>
  </r>
  <r>
    <s v="step563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3653906"/>
    <n v="3654093"/>
    <n v="730799"/>
    <n v="1824999"/>
    <n v="10000"/>
    <m/>
    <m/>
    <m/>
    <m/>
    <m/>
    <n v="10000"/>
    <n v="201546.33"/>
    <n v="20"/>
    <n v="100000"/>
    <n v="1"/>
    <s v="debra"/>
    <s v="new"/>
    <s v="none"/>
    <m/>
    <n v="8"/>
    <n v="1"/>
    <m/>
    <n v="28.3079"/>
    <n v="0.75733499999999998"/>
    <n v="2087.56"/>
    <m/>
    <n v="1546.33"/>
    <m/>
    <m/>
    <m/>
    <m/>
    <m/>
    <n v="18211141"/>
    <n v="821430"/>
    <n v="38858"/>
    <n v="0"/>
    <n v="0"/>
    <m/>
    <m/>
    <m/>
    <m/>
    <m/>
    <m/>
    <s v="step563.zyra.dsbench_hytm2.-t.10000.-mr.debra.-ma.new.-mp.none.-p.-k.100000.-i.20.-d.20.-rq.0.-rqsize.256.-nwork.1.-nrq.0.-seqwidth.48.-trial.1.-pinning.ZYRA_CLUSTER.data"/>
    <s v="LD_PRELOAD=../lib/libjemalloc.so  time timeout 13 numactl --interleave=all ./zyra.dsbench_hytm2 -t 10000 -mr debra -ma new -mp none -p -k 100000 -i 20 -d 20 -rq 0 -rqsize 256 -nwork 1 -nrq 0 &gt;&gt; output.zyra.dsbench/step563.zyra.dsbench_hytm2.-t.10000.-mr.debra.-ma.new.-mp.none.-p.-k.100000.-i.20.-d.20.-rq.0.-rqsize.256.-nwork.1.-nrq.0.-seqwidth.48.-trial.1.-pinning.ZYRA_CLUSTER.data 2&gt;&gt;output.zyra.dsbench/stderr.out"/>
    <s v="zyra"/>
    <x v="15"/>
    <x v="7"/>
  </r>
  <r>
    <s v="step564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3691149"/>
    <n v="3694005"/>
    <n v="738515"/>
    <n v="1844149"/>
    <n v="10000"/>
    <m/>
    <m/>
    <m/>
    <m/>
    <m/>
    <n v="10000"/>
    <n v="201523.08"/>
    <n v="20"/>
    <n v="100000"/>
    <n v="1"/>
    <s v="debra"/>
    <s v="new"/>
    <s v="none"/>
    <m/>
    <n v="8"/>
    <n v="1"/>
    <m/>
    <n v="27.771599999999999"/>
    <n v="0.72314999999999996"/>
    <n v="2063.83"/>
    <m/>
    <n v="1523.08"/>
    <m/>
    <m/>
    <m/>
    <m/>
    <m/>
    <n v="18402198"/>
    <n v="831969"/>
    <n v="39301"/>
    <n v="0"/>
    <n v="0"/>
    <m/>
    <m/>
    <m/>
    <m/>
    <m/>
    <m/>
    <s v="step564.zyra.dsbench_hytm2.-t.10000.-mr.debra.-ma.new.-mp.none.-p.-k.100000.-i.20.-d.20.-rq.0.-rqsize.256.-nwork.1.-nrq.0.-seqwidth.48.-trial.2.-pinning.ZYRA_CLUSTER.data"/>
    <s v="LD_PRELOAD=../lib/libjemalloc.so  time timeout 13 numactl --interleave=all ./zyra.dsbench_hytm2 -t 10000 -mr debra -ma new -mp none -p -k 100000 -i 20 -d 20 -rq 0 -rqsize 256 -nwork 1 -nrq 0 &gt;&gt; output.zyra.dsbench/step564.zyra.dsbench_hytm2.-t.10000.-mr.debra.-ma.new.-mp.none.-p.-k.100000.-i.20.-d.20.-rq.0.-rqsize.256.-nwork.1.-nrq.0.-seqwidth.48.-trial.2.-pinning.ZYRA_CLUSTER.data 2&gt;&gt;output.zyra.dsbench/stderr.out"/>
    <s v="zyra"/>
    <x v="15"/>
    <x v="7"/>
  </r>
  <r>
    <s v="step565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50711747"/>
    <n v="50711703"/>
    <n v="10142345"/>
    <n v="25323089"/>
    <n v="10000"/>
    <m/>
    <m/>
    <m/>
    <m/>
    <m/>
    <n v="10000"/>
    <n v="201533.1"/>
    <n v="20"/>
    <n v="100000"/>
    <n v="18"/>
    <s v="debra"/>
    <s v="new"/>
    <s v="none"/>
    <m/>
    <n v="8"/>
    <n v="1"/>
    <m/>
    <n v="25.321300000000001"/>
    <n v="0.70289599999999997"/>
    <n v="1863.88"/>
    <m/>
    <n v="1533.1"/>
    <m/>
    <m/>
    <m/>
    <m/>
    <m/>
    <n v="252686528"/>
    <n v="12441650"/>
    <n v="544369"/>
    <n v="5142"/>
    <n v="0"/>
    <m/>
    <m/>
    <m/>
    <m/>
    <m/>
    <m/>
    <s v="step565.zyra.dsbench_hytm2.-t.10000.-mr.debra.-ma.new.-mp.none.-p.-k.100000.-i.20.-d.20.-rq.0.-rqsize.256.-nwork.18.-nrq.0.-seqwidth.48.-trial.0.-pinning.ZYRA_CLUSTER.data"/>
    <s v="LD_PRELOAD=../lib/libjemalloc.so  time timeout 13 numactl --interleave=all ./zyra.dsbench_hytm2 -t 10000 -mr debra -ma new -mp none -p -k 100000 -i 20 -d 20 -rq 0 -rqsize 256 -nwork 18 -nrq 0 &gt;&gt; output.zyra.dsbench/step565.zyra.dsbench_hytm2.-t.10000.-mr.debra.-ma.new.-mp.none.-p.-k.100000.-i.20.-d.20.-rq.0.-rqsize.256.-nwork.18.-nrq.0.-seqwidth.48.-trial.0.-pinning.ZYRA_CLUSTER.data 2&gt;&gt;output.zyra.dsbench/stderr.out"/>
    <s v="zyra"/>
    <x v="15"/>
    <x v="8"/>
  </r>
  <r>
    <s v="step1287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35502398"/>
    <n v="35487629"/>
    <n v="7099002"/>
    <n v="70925064"/>
    <n v="10000"/>
    <m/>
    <m/>
    <m/>
    <m/>
    <m/>
    <n v="10000"/>
    <n v="51033.62"/>
    <n v="5"/>
    <n v="10000"/>
    <n v="36"/>
    <s v="debra"/>
    <s v="new"/>
    <s v="none"/>
    <m/>
    <n v="8"/>
    <n v="1"/>
    <m/>
    <n v="1.7995399999999999"/>
    <n v="1.60239E-3"/>
    <n v="1342.34"/>
    <m/>
    <n v="1033.6199999999999"/>
    <m/>
    <m/>
    <m/>
    <m/>
    <m/>
    <n v="708836236"/>
    <n v="24177481"/>
    <n v="414404"/>
    <n v="0"/>
    <n v="1.7069399999999999"/>
    <m/>
    <m/>
    <m/>
    <m/>
    <m/>
    <m/>
    <s v="step1287.zyra.dsbench_hytm1.-t.10000.-mr.debra.-ma.new.-mp.none.-p.-k.10000.-i.5.-d.5.-rq.0.-rqsize.256.-nwork.36.-nrq.0.-seqwidth.48.-trial.2.-pinning.ZYRA_CLUSTER.data"/>
    <s v="LD_PRELOAD=../lib/libjemalloc.so  time timeout 13 numactl --interleave=all ./zyra.dsbench_hytm1 -t 10000 -mr debra -ma new -mp none -p -k 10000 -i 5 -d 5 -rq 0 -rqsize 256 -nwork 36 -nrq 0 &gt;&gt; output.zyra.dsbench/step1287.zyra.dsbench_hytm1.-t.10000.-mr.debra.-ma.new.-mp.none.-p.-k.10000.-i.5.-d.5.-rq.0.-rqsize.256.-nwork.36.-nrq.0.-seqwidth.48.-trial.2.-pinning.ZYRA_CLUSTER.data 2&gt;&gt;output.zyra.dsbench/stderr.out"/>
    <s v="zyra"/>
    <x v="9"/>
    <x v="0"/>
  </r>
  <r>
    <s v="step566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50477559"/>
    <n v="50467974"/>
    <n v="10094553"/>
    <n v="25210104"/>
    <n v="10000"/>
    <m/>
    <m/>
    <m/>
    <m/>
    <m/>
    <n v="10000"/>
    <n v="201548.12"/>
    <n v="20"/>
    <n v="100000"/>
    <n v="18"/>
    <s v="debra"/>
    <s v="new"/>
    <s v="none"/>
    <m/>
    <n v="8"/>
    <n v="1"/>
    <m/>
    <n v="25.7471"/>
    <n v="0.724109"/>
    <n v="1872.19"/>
    <m/>
    <n v="1548.12"/>
    <m/>
    <m/>
    <m/>
    <m/>
    <m/>
    <n v="251566615"/>
    <n v="12432944"/>
    <n v="534423"/>
    <n v="5551"/>
    <n v="0"/>
    <m/>
    <m/>
    <m/>
    <m/>
    <m/>
    <m/>
    <s v="step566.zyra.dsbench_hytm2.-t.10000.-mr.debra.-ma.new.-mp.none.-p.-k.100000.-i.20.-d.20.-rq.0.-rqsize.256.-nwork.18.-nrq.0.-seqwidth.48.-trial.1.-pinning.ZYRA_CLUSTER.data"/>
    <s v="LD_PRELOAD=../lib/libjemalloc.so  time timeout 13 numactl --interleave=all ./zyra.dsbench_hytm2 -t 10000 -mr debra -ma new -mp none -p -k 100000 -i 20 -d 20 -rq 0 -rqsize 256 -nwork 18 -nrq 0 &gt;&gt; output.zyra.dsbench/step566.zyra.dsbench_hytm2.-t.10000.-mr.debra.-ma.new.-mp.none.-p.-k.100000.-i.20.-d.20.-rq.0.-rqsize.256.-nwork.18.-nrq.0.-seqwidth.48.-trial.1.-pinning.ZYRA_CLUSTER.data 2&gt;&gt;output.zyra.dsbench/stderr.out"/>
    <s v="zyra"/>
    <x v="15"/>
    <x v="8"/>
  </r>
  <r>
    <s v="step567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51523042"/>
    <n v="51524483"/>
    <n v="10304752"/>
    <n v="25730327"/>
    <n v="10000"/>
    <m/>
    <m/>
    <m/>
    <m/>
    <m/>
    <n v="10000"/>
    <n v="201475.55"/>
    <n v="20"/>
    <n v="100000"/>
    <n v="18"/>
    <s v="debra"/>
    <s v="new"/>
    <s v="none"/>
    <m/>
    <n v="8"/>
    <n v="1"/>
    <m/>
    <n v="25.273199999999999"/>
    <n v="0.69767000000000001"/>
    <n v="1835.74"/>
    <m/>
    <n v="1475.55"/>
    <m/>
    <m/>
    <m/>
    <m/>
    <m/>
    <n v="256746704"/>
    <n v="12937953"/>
    <n v="556565"/>
    <n v="5075"/>
    <n v="0"/>
    <m/>
    <m/>
    <m/>
    <m/>
    <m/>
    <m/>
    <s v="step567.zyra.dsbench_hytm2.-t.10000.-mr.debra.-ma.new.-mp.none.-p.-k.100000.-i.20.-d.20.-rq.0.-rqsize.256.-nwork.18.-nrq.0.-seqwidth.48.-trial.2.-pinning.ZYRA_CLUSTER.data"/>
    <s v="LD_PRELOAD=../lib/libjemalloc.so  time timeout 13 numactl --interleave=all ./zyra.dsbench_hytm2 -t 10000 -mr debra -ma new -mp none -p -k 100000 -i 20 -d 20 -rq 0 -rqsize 256 -nwork 18 -nrq 0 &gt;&gt; output.zyra.dsbench/step567.zyra.dsbench_hytm2.-t.10000.-mr.debra.-ma.new.-mp.none.-p.-k.100000.-i.20.-d.20.-rq.0.-rqsize.256.-nwork.18.-nrq.0.-seqwidth.48.-trial.2.-pinning.ZYRA_CLUSTER.data 2&gt;&gt;output.zyra.dsbench/stderr.out"/>
    <s v="zyra"/>
    <x v="15"/>
    <x v="8"/>
  </r>
  <r>
    <s v="step56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46969451"/>
    <n v="46971223"/>
    <n v="9394067"/>
    <n v="23455862"/>
    <n v="10000"/>
    <m/>
    <m/>
    <m/>
    <m/>
    <m/>
    <n v="10000"/>
    <n v="201912.5"/>
    <n v="20"/>
    <n v="100000"/>
    <n v="17"/>
    <s v="debra"/>
    <s v="new"/>
    <s v="none"/>
    <m/>
    <n v="8"/>
    <n v="1"/>
    <m/>
    <n v="25.490100000000002"/>
    <n v="0.75874699999999995"/>
    <n v="2010.92"/>
    <m/>
    <n v="1912.5"/>
    <m/>
    <m/>
    <m/>
    <m/>
    <m/>
    <n v="234056356"/>
    <n v="11712259"/>
    <n v="502269"/>
    <n v="51911"/>
    <n v="0"/>
    <m/>
    <m/>
    <m/>
    <m/>
    <m/>
    <m/>
    <s v="step568.zyra.dsbench_hytm2.-t.10000.-mr.debra.-ma.new.-mp.none.-p.-k.100000.-i.20.-d.20.-rq.0.-rqsize.256.-nwork.17.-nrq.1.-seqwidth.48.-trial.0.-pinning.ZYRA_CLUSTER.data"/>
    <s v="LD_PRELOAD=../lib/libjemalloc.so  time timeout 13 numactl --interleave=all ./zyra.dsbench_hytm2 -t 10000 -mr debra -ma new -mp none -p -k 100000 -i 20 -d 20 -rq 0 -rqsize 256 -nwork 17 -nrq 1 &gt;&gt; output.zyra.dsbench/step568.zyra.dsbench_hytm2.-t.10000.-mr.debra.-ma.new.-mp.none.-p.-k.100000.-i.20.-d.20.-rq.0.-rqsize.256.-nwork.17.-nrq.1.-seqwidth.48.-trial.0.-pinning.ZYRA_CLUSTER.data 2&gt;&gt;output.zyra.dsbench/stderr.out"/>
    <s v="zyra"/>
    <x v="11"/>
    <x v="8"/>
  </r>
  <r>
    <s v="step569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48289054"/>
    <n v="48298547"/>
    <n v="9658760"/>
    <n v="24122272"/>
    <n v="10000"/>
    <m/>
    <m/>
    <m/>
    <m/>
    <m/>
    <n v="10000"/>
    <n v="201829.47"/>
    <n v="20"/>
    <n v="100000"/>
    <n v="17"/>
    <s v="debra"/>
    <s v="new"/>
    <s v="none"/>
    <m/>
    <n v="8"/>
    <n v="1"/>
    <m/>
    <n v="25.204999999999998"/>
    <n v="0.70490200000000003"/>
    <n v="1957.38"/>
    <m/>
    <n v="1829.47"/>
    <m/>
    <m/>
    <m/>
    <m/>
    <m/>
    <n v="240706832"/>
    <n v="12428573"/>
    <n v="515890"/>
    <n v="54449"/>
    <n v="0"/>
    <m/>
    <m/>
    <m/>
    <m/>
    <m/>
    <m/>
    <s v="step569.zyra.dsbench_hytm2.-t.10000.-mr.debra.-ma.new.-mp.none.-p.-k.100000.-i.20.-d.20.-rq.0.-rqsize.256.-nwork.17.-nrq.1.-seqwidth.48.-trial.1.-pinning.ZYRA_CLUSTER.data"/>
    <s v="LD_PRELOAD=../lib/libjemalloc.so  time timeout 13 numactl --interleave=all ./zyra.dsbench_hytm2 -t 10000 -mr debra -ma new -mp none -p -k 100000 -i 20 -d 20 -rq 0 -rqsize 256 -nwork 17 -nrq 1 &gt;&gt; output.zyra.dsbench/step569.zyra.dsbench_hytm2.-t.10000.-mr.debra.-ma.new.-mp.none.-p.-k.100000.-i.20.-d.20.-rq.0.-rqsize.256.-nwork.17.-nrq.1.-seqwidth.48.-trial.1.-pinning.ZYRA_CLUSTER.data 2&gt;&gt;output.zyra.dsbench/stderr.out"/>
    <s v="zyra"/>
    <x v="11"/>
    <x v="8"/>
  </r>
  <r>
    <s v="step56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16125375"/>
    <n v="16121207"/>
    <n v="3224658"/>
    <n v="32209781"/>
    <n v="10000"/>
    <m/>
    <m/>
    <m/>
    <m/>
    <m/>
    <n v="10000"/>
    <n v="5936.2920000000004"/>
    <n v="5"/>
    <n v="100000"/>
    <n v="18"/>
    <s v="debra"/>
    <s v="new"/>
    <s v="none"/>
    <m/>
    <n v="8"/>
    <n v="1"/>
    <m/>
    <n v="13.8407"/>
    <n v="0.20848900000000001"/>
    <n v="1482.07"/>
    <m/>
    <n v="936.29200000000003"/>
    <m/>
    <m/>
    <m/>
    <m/>
    <m/>
    <n v="246042038"/>
    <n v="80472700"/>
    <n v="171410"/>
    <n v="375"/>
    <n v="0"/>
    <m/>
    <m/>
    <m/>
    <m/>
    <m/>
    <m/>
    <s v="step56.zyra.dsbench_hytm2_3path.-t.10000.-mr.debra.-ma.new.-mp.none.-p.-k.100000.-i.5.-d.5.-rq.0.-rqsize.256.-nwork.18.-nrq.0.-seqwidth.48.-trial.1.-pinning.ZYRA_CLUSTER.data"/>
    <s v="LD_PRELOAD=../lib/libjemalloc.so  time timeout 13 numactl --interleave=all ./zyra.dsbench_hytm2_3path -t 10000 -mr debra -ma new -mp none -p -k 100000 -i 5 -d 5 -rq 0 -rqsize 256 -nwork 18 -nrq 0 &gt;&gt; output.zyra.dsbench/step56.zyra.dsbench_hytm2_3path.-t.10000.-mr.debra.-ma.new.-mp.none.-p.-k.100000.-i.5.-d.5.-rq.0.-rqsize.256.-nwork.18.-nrq.0.-seqwidth.48.-trial.1.-pinning.ZYRA_CLUSTER.data 2&gt;&gt;output.zyra.dsbench/stderr.out"/>
    <s v="zyra"/>
    <x v="12"/>
    <x v="8"/>
  </r>
  <r>
    <s v="step570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48219428"/>
    <n v="48222984"/>
    <n v="9644241"/>
    <n v="24082644"/>
    <n v="10000"/>
    <m/>
    <m/>
    <m/>
    <m/>
    <m/>
    <n v="10000"/>
    <n v="201839.32"/>
    <n v="20"/>
    <n v="100000"/>
    <n v="17"/>
    <s v="debra"/>
    <s v="new"/>
    <s v="none"/>
    <m/>
    <n v="8"/>
    <n v="1"/>
    <m/>
    <n v="25.399899999999999"/>
    <n v="0.722113"/>
    <n v="1959.7"/>
    <m/>
    <n v="1839.32"/>
    <m/>
    <m/>
    <m/>
    <m/>
    <m/>
    <n v="240310279"/>
    <n v="11896820"/>
    <n v="516170"/>
    <n v="54198"/>
    <n v="0"/>
    <m/>
    <m/>
    <m/>
    <m/>
    <m/>
    <m/>
    <s v="step570.zyra.dsbench_hytm2.-t.10000.-mr.debra.-ma.new.-mp.none.-p.-k.100000.-i.20.-d.20.-rq.0.-rqsize.256.-nwork.17.-nrq.1.-seqwidth.48.-trial.2.-pinning.ZYRA_CLUSTER.data"/>
    <s v="LD_PRELOAD=../lib/libjemalloc.so  time timeout 13 numactl --interleave=all ./zyra.dsbench_hytm2 -t 10000 -mr debra -ma new -mp none -p -k 100000 -i 20 -d 20 -rq 0 -rqsize 256 -nwork 17 -nrq 1 &gt;&gt; output.zyra.dsbench/step570.zyra.dsbench_hytm2.-t.10000.-mr.debra.-ma.new.-mp.none.-p.-k.100000.-i.20.-d.20.-rq.0.-rqsize.256.-nwork.17.-nrq.1.-seqwidth.48.-trial.2.-pinning.ZYRA_CLUSTER.data 2&gt;&gt;output.zyra.dsbench/stderr.out"/>
    <s v="zyra"/>
    <x v="11"/>
    <x v="8"/>
  </r>
  <r>
    <s v="step571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77892261"/>
    <n v="77885869"/>
    <n v="15577813"/>
    <n v="38898021"/>
    <n v="10000"/>
    <m/>
    <m/>
    <m/>
    <m/>
    <m/>
    <n v="10000"/>
    <n v="201594.42"/>
    <n v="20"/>
    <n v="100000"/>
    <n v="36"/>
    <s v="debra"/>
    <s v="new"/>
    <s v="none"/>
    <m/>
    <n v="8"/>
    <n v="1"/>
    <m/>
    <n v="26.097999999999999"/>
    <n v="0.65793199999999996"/>
    <n v="2421.4699999999998"/>
    <m/>
    <n v="1594.42"/>
    <m/>
    <m/>
    <m/>
    <m/>
    <m/>
    <n v="388193030"/>
    <n v="51323529"/>
    <n v="787183"/>
    <n v="17000"/>
    <n v="0"/>
    <m/>
    <m/>
    <m/>
    <m/>
    <m/>
    <m/>
    <s v="step571.zyra.dsbench_hytm2.-t.10000.-mr.debra.-ma.new.-mp.none.-p.-k.100000.-i.20.-d.20.-rq.0.-rqsize.256.-nwork.36.-nrq.0.-seqwidth.48.-trial.0.-pinning.ZYRA_CLUSTER.data"/>
    <s v="LD_PRELOAD=../lib/libjemalloc.so  time timeout 13 numactl --interleave=all ./zyra.dsbench_hytm2 -t 10000 -mr debra -ma new -mp none -p -k 100000 -i 20 -d 20 -rq 0 -rqsize 256 -nwork 36 -nrq 0 &gt;&gt; output.zyra.dsbench/step571.zyra.dsbench_hytm2.-t.10000.-mr.debra.-ma.new.-mp.none.-p.-k.100000.-i.20.-d.20.-rq.0.-rqsize.256.-nwork.36.-nrq.0.-seqwidth.48.-trial.0.-pinning.ZYRA_CLUSTER.data 2&gt;&gt;output.zyra.dsbench/stderr.out"/>
    <s v="zyra"/>
    <x v="15"/>
    <x v="0"/>
  </r>
  <r>
    <s v="step57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78483924"/>
    <n v="78477870"/>
    <n v="15696179"/>
    <n v="39195907"/>
    <n v="10000"/>
    <m/>
    <m/>
    <m/>
    <m/>
    <m/>
    <n v="10000"/>
    <n v="201536.67"/>
    <n v="20"/>
    <n v="100000"/>
    <n v="36"/>
    <s v="debra"/>
    <s v="new"/>
    <s v="none"/>
    <m/>
    <n v="8"/>
    <n v="1"/>
    <m/>
    <n v="26.0989"/>
    <n v="0.77215299999999998"/>
    <n v="2413.11"/>
    <m/>
    <n v="1536.67"/>
    <m/>
    <m/>
    <m/>
    <m/>
    <m/>
    <n v="391135582"/>
    <n v="50122875"/>
    <n v="823475"/>
    <n v="18308"/>
    <n v="0"/>
    <m/>
    <m/>
    <m/>
    <m/>
    <m/>
    <m/>
    <s v="step572.zyra.dsbench_hytm2.-t.10000.-mr.debra.-ma.new.-mp.none.-p.-k.100000.-i.20.-d.20.-rq.0.-rqsize.256.-nwork.36.-nrq.0.-seqwidth.48.-trial.1.-pinning.ZYRA_CLUSTER.data"/>
    <s v="LD_PRELOAD=../lib/libjemalloc.so  time timeout 13 numactl --interleave=all ./zyra.dsbench_hytm2 -t 10000 -mr debra -ma new -mp none -p -k 100000 -i 20 -d 20 -rq 0 -rqsize 256 -nwork 36 -nrq 0 &gt;&gt; output.zyra.dsbench/step572.zyra.dsbench_hytm2.-t.10000.-mr.debra.-ma.new.-mp.none.-p.-k.100000.-i.20.-d.20.-rq.0.-rqsize.256.-nwork.36.-nrq.0.-seqwidth.48.-trial.1.-pinning.ZYRA_CLUSTER.data 2&gt;&gt;output.zyra.dsbench/stderr.out"/>
    <s v="zyra"/>
    <x v="15"/>
    <x v="0"/>
  </r>
  <r>
    <s v="step573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78377718"/>
    <n v="78381981"/>
    <n v="15675969"/>
    <n v="39146196"/>
    <n v="10000"/>
    <m/>
    <m/>
    <m/>
    <m/>
    <m/>
    <n v="10000"/>
    <n v="201564.95"/>
    <n v="20"/>
    <n v="100000"/>
    <n v="36"/>
    <s v="debra"/>
    <s v="new"/>
    <s v="none"/>
    <m/>
    <n v="8"/>
    <n v="1"/>
    <m/>
    <n v="25.855"/>
    <n v="0.73312699999999997"/>
    <n v="2409.12"/>
    <m/>
    <n v="1564.95"/>
    <m/>
    <m/>
    <m/>
    <m/>
    <m/>
    <n v="390666523"/>
    <n v="40926120"/>
    <n v="795441"/>
    <n v="16969"/>
    <n v="0"/>
    <m/>
    <m/>
    <m/>
    <m/>
    <m/>
    <m/>
    <s v="step573.zyra.dsbench_hytm2.-t.10000.-mr.debra.-ma.new.-mp.none.-p.-k.100000.-i.20.-d.20.-rq.0.-rqsize.256.-nwork.36.-nrq.0.-seqwidth.48.-trial.2.-pinning.ZYRA_CLUSTER.data"/>
    <s v="LD_PRELOAD=../lib/libjemalloc.so  time timeout 13 numactl --interleave=all ./zyra.dsbench_hytm2 -t 10000 -mr debra -ma new -mp none -p -k 100000 -i 20 -d 20 -rq 0 -rqsize 256 -nwork 36 -nrq 0 &gt;&gt; output.zyra.dsbench/step573.zyra.dsbench_hytm2.-t.10000.-mr.debra.-ma.new.-mp.none.-p.-k.100000.-i.20.-d.20.-rq.0.-rqsize.256.-nwork.36.-nrq.0.-seqwidth.48.-trial.2.-pinning.ZYRA_CLUSTER.data 2&gt;&gt;output.zyra.dsbench/stderr.out"/>
    <s v="zyra"/>
    <x v="15"/>
    <x v="0"/>
  </r>
  <r>
    <s v="step574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76116881"/>
    <n v="76119467"/>
    <n v="15223634"/>
    <n v="38017374"/>
    <n v="10000"/>
    <m/>
    <m/>
    <m/>
    <m/>
    <m/>
    <n v="10000"/>
    <n v="201663.75"/>
    <n v="20"/>
    <n v="100000"/>
    <n v="35"/>
    <s v="debra"/>
    <s v="new"/>
    <s v="none"/>
    <m/>
    <n v="8"/>
    <n v="1"/>
    <m/>
    <n v="25.804300000000001"/>
    <n v="0.77613100000000002"/>
    <n v="2478.16"/>
    <m/>
    <n v="1663.75"/>
    <m/>
    <m/>
    <m/>
    <m/>
    <m/>
    <n v="379393862"/>
    <n v="42171445"/>
    <n v="779867"/>
    <n v="63312"/>
    <n v="0"/>
    <m/>
    <m/>
    <m/>
    <m/>
    <m/>
    <m/>
    <s v="step574.zyra.dsbench_hytm2.-t.10000.-mr.debra.-ma.new.-mp.none.-p.-k.100000.-i.20.-d.20.-rq.0.-rqsize.256.-nwork.35.-nrq.1.-seqwidth.48.-trial.0.-pinning.ZYRA_CLUSTER.data"/>
    <s v="LD_PRELOAD=../lib/libjemalloc.so  time timeout 13 numactl --interleave=all ./zyra.dsbench_hytm2 -t 10000 -mr debra -ma new -mp none -p -k 100000 -i 20 -d 20 -rq 0 -rqsize 256 -nwork 35 -nrq 1 &gt;&gt; output.zyra.dsbench/step574.zyra.dsbench_hytm2.-t.10000.-mr.debra.-ma.new.-mp.none.-p.-k.100000.-i.20.-d.20.-rq.0.-rqsize.256.-nwork.35.-nrq.1.-seqwidth.48.-trial.0.-pinning.ZYRA_CLUSTER.data 2&gt;&gt;output.zyra.dsbench/stderr.out"/>
    <s v="zyra"/>
    <x v="11"/>
    <x v="0"/>
  </r>
  <r>
    <s v="step1288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21226031"/>
    <n v="21222911"/>
    <n v="4244894"/>
    <n v="42426474"/>
    <n v="10000"/>
    <m/>
    <m/>
    <m/>
    <m/>
    <m/>
    <n v="10000"/>
    <n v="52344.480000000003"/>
    <n v="5"/>
    <n v="10000"/>
    <n v="35"/>
    <s v="debra"/>
    <s v="new"/>
    <s v="none"/>
    <m/>
    <n v="8"/>
    <n v="1"/>
    <m/>
    <n v="2.3549899999999999"/>
    <n v="2.09161E-2"/>
    <n v="2246.36"/>
    <m/>
    <n v="2344.48"/>
    <m/>
    <m/>
    <m/>
    <m/>
    <m/>
    <n v="423776977"/>
    <n v="24572522"/>
    <n v="487769"/>
    <n v="0"/>
    <n v="4.7152200000000004"/>
    <m/>
    <m/>
    <m/>
    <m/>
    <m/>
    <m/>
    <s v="step1288.zyra.dsbench_hytm1.-t.10000.-mr.debra.-ma.new.-mp.none.-p.-k.10000.-i.5.-d.5.-rq.0.-rqsize.256.-nwork.35.-nrq.1.-seqwidth.48.-trial.0.-pinning.ZYRA_CLUSTER.data"/>
    <s v="LD_PRELOAD=../lib/libjemalloc.so  time timeout 13 numactl --interleave=all ./zyra.dsbench_hytm1 -t 10000 -mr debra -ma new -mp none -p -k 10000 -i 5 -d 5 -rq 0 -rqsize 256 -nwork 35 -nrq 1 &gt;&gt; output.zyra.dsbench/step1288.zyra.dsbench_hytm1.-t.10000.-mr.debra.-ma.new.-mp.none.-p.-k.10000.-i.5.-d.5.-rq.0.-rqsize.256.-nwork.35.-nrq.1.-seqwidth.48.-trial.0.-pinning.ZYRA_CLUSTER.data 2&gt;&gt;output.zyra.dsbench/stderr.out"/>
    <s v="zyra"/>
    <x v="14"/>
    <x v="0"/>
  </r>
  <r>
    <s v="step1028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1220802"/>
    <n v="4121117"/>
    <n v="27355"/>
    <n v="1140"/>
    <n v="0"/>
    <m/>
    <m/>
    <m/>
    <m/>
    <m/>
    <m/>
    <s v="step1028.zyra.dsbench_hytm2_3path.-t.10000.-mr.debra.-ma.new.-mp.none.-p.-k.10000.-i.20.-d.20.-rq.0.-rqsize.256.-nwork.17.-nrq.1.-seqwidth.48.-trial.1.-pinning.ZYRA_CLUSTER.data"/>
    <s v="LD_PRELOAD=../lib/libjemalloc.so  time timeout 13 numactl --interleave=all ./zyra.dsbench_hytm2_3path -t 10000 -mr debra -ma new -mp none -p -k 10000 -i 20 -d 20 -rq 0 -rqsize 256 -nwork 17 -nrq 1 &gt;&gt; output.zyra.dsbench/step1028.zyra.dsbench_hytm2_3path.-t.10000.-mr.debra.-ma.new.-mp.none.-p.-k.10000.-i.20.-d.20.-rq.0.-rqsize.256.-nwork.17.-nrq.1.-seqwidth.48.-trial.1.-pinning.ZYRA_CLUSTER.data 2&gt;&gt;output.zyra.dsbench/stderr.out"/>
    <s v="zyra"/>
    <x v="20"/>
    <x v="8"/>
  </r>
  <r>
    <s v="step575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75217219"/>
    <n v="75221076"/>
    <n v="15043829"/>
    <n v="37563581"/>
    <n v="10000"/>
    <m/>
    <m/>
    <m/>
    <m/>
    <m/>
    <n v="10000"/>
    <n v="201712.88"/>
    <n v="20"/>
    <n v="100000"/>
    <n v="35"/>
    <s v="debra"/>
    <s v="new"/>
    <s v="none"/>
    <m/>
    <n v="8"/>
    <n v="1"/>
    <m/>
    <n v="25.9695"/>
    <n v="0.74464200000000003"/>
    <n v="2504.62"/>
    <m/>
    <n v="1712.88"/>
    <m/>
    <m/>
    <m/>
    <m/>
    <m/>
    <n v="374871724"/>
    <n v="43830261"/>
    <n v="764086"/>
    <n v="64414"/>
    <n v="0"/>
    <m/>
    <m/>
    <m/>
    <m/>
    <m/>
    <m/>
    <s v="step575.zyra.dsbench_hytm2.-t.10000.-mr.debra.-ma.new.-mp.none.-p.-k.100000.-i.20.-d.20.-rq.0.-rqsize.256.-nwork.35.-nrq.1.-seqwidth.48.-trial.1.-pinning.ZYRA_CLUSTER.data"/>
    <s v="LD_PRELOAD=../lib/libjemalloc.so  time timeout 13 numactl --interleave=all ./zyra.dsbench_hytm2 -t 10000 -mr debra -ma new -mp none -p -k 100000 -i 20 -d 20 -rq 0 -rqsize 256 -nwork 35 -nrq 1 &gt;&gt; output.zyra.dsbench/step575.zyra.dsbench_hytm2.-t.10000.-mr.debra.-ma.new.-mp.none.-p.-k.100000.-i.20.-d.20.-rq.0.-rqsize.256.-nwork.35.-nrq.1.-seqwidth.48.-trial.1.-pinning.ZYRA_CLUSTER.data 2&gt;&gt;output.zyra.dsbench/stderr.out"/>
    <s v="zyra"/>
    <x v="11"/>
    <x v="0"/>
  </r>
  <r>
    <s v="step576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76221949"/>
    <n v="76214823"/>
    <n v="15243677"/>
    <n v="38063413"/>
    <n v="10000"/>
    <m/>
    <m/>
    <m/>
    <m/>
    <m/>
    <n v="10000"/>
    <n v="201646.19"/>
    <n v="20"/>
    <n v="100000"/>
    <n v="35"/>
    <s v="debra"/>
    <s v="new"/>
    <s v="none"/>
    <m/>
    <n v="8"/>
    <n v="1"/>
    <m/>
    <n v="26.7254"/>
    <n v="0.76988000000000001"/>
    <n v="2466.7800000000002"/>
    <m/>
    <n v="1646.19"/>
    <m/>
    <m/>
    <m/>
    <m/>
    <m/>
    <n v="379855220"/>
    <n v="39080543"/>
    <n v="778917"/>
    <n v="60797"/>
    <n v="0"/>
    <m/>
    <m/>
    <m/>
    <m/>
    <m/>
    <m/>
    <s v="step576.zyra.dsbench_hytm2.-t.10000.-mr.debra.-ma.new.-mp.none.-p.-k.100000.-i.20.-d.20.-rq.0.-rqsize.256.-nwork.35.-nrq.1.-seqwidth.48.-trial.2.-pinning.ZYRA_CLUSTER.data"/>
    <s v="LD_PRELOAD=../lib/libjemalloc.so  time timeout 13 numactl --interleave=all ./zyra.dsbench_hytm2 -t 10000 -mr debra -ma new -mp none -p -k 100000 -i 20 -d 20 -rq 0 -rqsize 256 -nwork 35 -nrq 1 &gt;&gt; output.zyra.dsbench/step576.zyra.dsbench_hytm2.-t.10000.-mr.debra.-ma.new.-mp.none.-p.-k.100000.-i.20.-d.20.-rq.0.-rqsize.256.-nwork.35.-nrq.1.-seqwidth.48.-trial.2.-pinning.ZYRA_CLUSTER.data 2&gt;&gt;output.zyra.dsbench/stderr.out"/>
    <s v="zyra"/>
    <x v="11"/>
    <x v="0"/>
  </r>
  <r>
    <s v="step577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93067378"/>
    <n v="93047805"/>
    <n v="18611518"/>
    <n v="46474497"/>
    <n v="10000"/>
    <m/>
    <m/>
    <m/>
    <m/>
    <m/>
    <n v="10000"/>
    <n v="201874.15"/>
    <n v="20"/>
    <n v="100000"/>
    <n v="54"/>
    <s v="debra"/>
    <s v="new"/>
    <s v="none"/>
    <m/>
    <n v="8"/>
    <n v="1"/>
    <m/>
    <n v="27.247599999999998"/>
    <n v="2.73665"/>
    <n v="3043.63"/>
    <m/>
    <n v="1874.15"/>
    <m/>
    <m/>
    <m/>
    <m/>
    <m/>
    <n v="463683488"/>
    <n v="184528925"/>
    <n v="1052680"/>
    <n v="30635"/>
    <n v="0"/>
    <m/>
    <m/>
    <m/>
    <m/>
    <m/>
    <m/>
    <s v="step577.zyra.dsbench_hytm2.-t.10000.-mr.debra.-ma.new.-mp.none.-p.-k.100000.-i.20.-d.20.-rq.0.-rqsize.256.-nwork.54.-nrq.0.-seqwidth.48.-trial.0.-pinning.ZYRA_CLUSTER.data"/>
    <s v="LD_PRELOAD=../lib/libjemalloc.so  time timeout 13 numactl --interleave=all ./zyra.dsbench_hytm2 -t 10000 -mr debra -ma new -mp none -p -k 100000 -i 20 -d 20 -rq 0 -rqsize 256 -nwork 54 -nrq 0 &gt;&gt; output.zyra.dsbench/step577.zyra.dsbench_hytm2.-t.10000.-mr.debra.-ma.new.-mp.none.-p.-k.100000.-i.20.-d.20.-rq.0.-rqsize.256.-nwork.54.-nrq.0.-seqwidth.48.-trial.0.-pinning.ZYRA_CLUSTER.data 2&gt;&gt;output.zyra.dsbench/stderr.out"/>
    <s v="zyra"/>
    <x v="15"/>
    <x v="1"/>
  </r>
  <r>
    <s v="step57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93052927"/>
    <n v="93068061"/>
    <n v="18612098"/>
    <n v="46477422"/>
    <n v="10000"/>
    <m/>
    <m/>
    <m/>
    <m/>
    <m/>
    <n v="10000"/>
    <n v="201895.49"/>
    <n v="20"/>
    <n v="100000"/>
    <n v="54"/>
    <s v="debra"/>
    <s v="new"/>
    <s v="none"/>
    <m/>
    <n v="8"/>
    <n v="1"/>
    <m/>
    <n v="27.3141"/>
    <n v="2.74952"/>
    <n v="3042.66"/>
    <m/>
    <n v="1895.49"/>
    <m/>
    <m/>
    <m/>
    <m/>
    <m/>
    <n v="463691987"/>
    <n v="179601971"/>
    <n v="1069557"/>
    <n v="35688"/>
    <n v="0"/>
    <m/>
    <m/>
    <m/>
    <m/>
    <m/>
    <m/>
    <s v="step578.zyra.dsbench_hytm2.-t.10000.-mr.debra.-ma.new.-mp.none.-p.-k.100000.-i.20.-d.20.-rq.0.-rqsize.256.-nwork.54.-nrq.0.-seqwidth.48.-trial.1.-pinning.ZYRA_CLUSTER.data"/>
    <s v="LD_PRELOAD=../lib/libjemalloc.so  time timeout 13 numactl --interleave=all ./zyra.dsbench_hytm2 -t 10000 -mr debra -ma new -mp none -p -k 100000 -i 20 -d 20 -rq 0 -rqsize 256 -nwork 54 -nrq 0 &gt;&gt; output.zyra.dsbench/step578.zyra.dsbench_hytm2.-t.10000.-mr.debra.-ma.new.-mp.none.-p.-k.100000.-i.20.-d.20.-rq.0.-rqsize.256.-nwork.54.-nrq.0.-seqwidth.48.-trial.1.-pinning.ZYRA_CLUSTER.data 2&gt;&gt;output.zyra.dsbench/stderr.out"/>
    <s v="zyra"/>
    <x v="15"/>
    <x v="1"/>
  </r>
  <r>
    <s v="step579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94343241"/>
    <n v="94336872"/>
    <n v="18868011"/>
    <n v="47112207"/>
    <n v="10000"/>
    <m/>
    <m/>
    <m/>
    <m/>
    <m/>
    <n v="10000"/>
    <n v="201823.88"/>
    <n v="20"/>
    <n v="100000"/>
    <n v="54"/>
    <s v="debra"/>
    <s v="new"/>
    <s v="none"/>
    <m/>
    <n v="8"/>
    <n v="1"/>
    <m/>
    <n v="27.6389"/>
    <n v="2.7523200000000001"/>
    <n v="3006"/>
    <m/>
    <n v="1823.88"/>
    <m/>
    <m/>
    <m/>
    <m/>
    <m/>
    <n v="470031621"/>
    <n v="179782814"/>
    <n v="1079638"/>
    <n v="30526"/>
    <n v="0"/>
    <m/>
    <m/>
    <m/>
    <m/>
    <m/>
    <m/>
    <s v="step579.zyra.dsbench_hytm2.-t.10000.-mr.debra.-ma.new.-mp.none.-p.-k.100000.-i.20.-d.20.-rq.0.-rqsize.256.-nwork.54.-nrq.0.-seqwidth.48.-trial.2.-pinning.ZYRA_CLUSTER.data"/>
    <s v="LD_PRELOAD=../lib/libjemalloc.so  time timeout 13 numactl --interleave=all ./zyra.dsbench_hytm2 -t 10000 -mr debra -ma new -mp none -p -k 100000 -i 20 -d 20 -rq 0 -rqsize 256 -nwork 54 -nrq 0 &gt;&gt; output.zyra.dsbench/step579.zyra.dsbench_hytm2.-t.10000.-mr.debra.-ma.new.-mp.none.-p.-k.100000.-i.20.-d.20.-rq.0.-rqsize.256.-nwork.54.-nrq.0.-seqwidth.48.-trial.2.-pinning.ZYRA_CLUSTER.data 2&gt;&gt;output.zyra.dsbench/stderr.out"/>
    <s v="zyra"/>
    <x v="15"/>
    <x v="1"/>
  </r>
  <r>
    <s v="step57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15975245"/>
    <n v="15975851"/>
    <n v="3195109"/>
    <n v="31924205"/>
    <n v="10000"/>
    <m/>
    <m/>
    <m/>
    <m/>
    <m/>
    <n v="10000"/>
    <n v="5964.4759999999997"/>
    <n v="5"/>
    <n v="100000"/>
    <n v="18"/>
    <s v="debra"/>
    <s v="new"/>
    <s v="none"/>
    <m/>
    <n v="8"/>
    <n v="1"/>
    <m/>
    <n v="13.9567"/>
    <n v="0.220753"/>
    <n v="1494.93"/>
    <m/>
    <n v="964.476"/>
    <m/>
    <m/>
    <m/>
    <m/>
    <m/>
    <n v="240365977"/>
    <n v="83265114"/>
    <n v="173060"/>
    <n v="401"/>
    <n v="0"/>
    <m/>
    <m/>
    <m/>
    <m/>
    <m/>
    <m/>
    <s v="step57.zyra.dsbench_hytm2_3path.-t.10000.-mr.debra.-ma.new.-mp.none.-p.-k.100000.-i.5.-d.5.-rq.0.-rqsize.256.-nwork.18.-nrq.0.-seqwidth.48.-trial.2.-pinning.ZYRA_CLUSTER.data"/>
    <s v="LD_PRELOAD=../lib/libjemalloc.so  time timeout 13 numactl --interleave=all ./zyra.dsbench_hytm2_3path -t 10000 -mr debra -ma new -mp none -p -k 100000 -i 5 -d 5 -rq 0 -rqsize 256 -nwork 18 -nrq 0 &gt;&gt; output.zyra.dsbench/step57.zyra.dsbench_hytm2_3path.-t.10000.-mr.debra.-ma.new.-mp.none.-p.-k.100000.-i.5.-d.5.-rq.0.-rqsize.256.-nwork.18.-nrq.0.-seqwidth.48.-trial.2.-pinning.ZYRA_CLUSTER.data 2&gt;&gt;output.zyra.dsbench/stderr.out"/>
    <s v="zyra"/>
    <x v="12"/>
    <x v="8"/>
  </r>
  <r>
    <s v="step580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89261666"/>
    <n v="89258838"/>
    <n v="17852050"/>
    <n v="44577578"/>
    <n v="10000"/>
    <m/>
    <m/>
    <m/>
    <m/>
    <m/>
    <n v="10000"/>
    <n v="202101.17"/>
    <n v="20"/>
    <n v="100000"/>
    <n v="53"/>
    <s v="debra"/>
    <s v="new"/>
    <s v="none"/>
    <m/>
    <n v="8"/>
    <n v="1"/>
    <m/>
    <n v="27.2805"/>
    <n v="2.7693599999999998"/>
    <n v="3169.05"/>
    <m/>
    <n v="2101.17"/>
    <m/>
    <m/>
    <m/>
    <m/>
    <m/>
    <n v="444731511"/>
    <n v="194337543"/>
    <n v="1036875"/>
    <n v="90932"/>
    <n v="0"/>
    <m/>
    <m/>
    <m/>
    <m/>
    <m/>
    <m/>
    <s v="step580.zyra.dsbench_hytm2.-t.10000.-mr.debra.-ma.new.-mp.none.-p.-k.100000.-i.20.-d.20.-rq.0.-rqsize.256.-nwork.53.-nrq.1.-seqwidth.48.-trial.0.-pinning.ZYRA_CLUSTER.data"/>
    <s v="LD_PRELOAD=../lib/libjemalloc.so  time timeout 13 numactl --interleave=all ./zyra.dsbench_hytm2 -t 10000 -mr debra -ma new -mp none -p -k 100000 -i 20 -d 20 -rq 0 -rqsize 256 -nwork 53 -nrq 1 &gt;&gt; output.zyra.dsbench/step580.zyra.dsbench_hytm2.-t.10000.-mr.debra.-ma.new.-mp.none.-p.-k.100000.-i.20.-d.20.-rq.0.-rqsize.256.-nwork.53.-nrq.1.-seqwidth.48.-trial.0.-pinning.ZYRA_CLUSTER.data 2&gt;&gt;output.zyra.dsbench/stderr.out"/>
    <s v="zyra"/>
    <x v="11"/>
    <x v="1"/>
  </r>
  <r>
    <s v="step581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92426984"/>
    <n v="92415971"/>
    <n v="18484295"/>
    <n v="46151469"/>
    <n v="10000"/>
    <m/>
    <m/>
    <m/>
    <m/>
    <m/>
    <n v="10000"/>
    <n v="202101.06"/>
    <n v="20"/>
    <n v="100000"/>
    <n v="53"/>
    <s v="debra"/>
    <s v="new"/>
    <s v="none"/>
    <m/>
    <n v="8"/>
    <n v="1"/>
    <m/>
    <n v="27.1294"/>
    <n v="2.7318699999999998"/>
    <n v="3059.33"/>
    <m/>
    <n v="2101.06"/>
    <m/>
    <m/>
    <m/>
    <m/>
    <m/>
    <n v="460404724"/>
    <n v="177696682"/>
    <n v="1102410"/>
    <n v="96616"/>
    <n v="0"/>
    <m/>
    <m/>
    <m/>
    <m/>
    <m/>
    <m/>
    <s v="step581.zyra.dsbench_hytm2.-t.10000.-mr.debra.-ma.new.-mp.none.-p.-k.100000.-i.20.-d.20.-rq.0.-rqsize.256.-nwork.53.-nrq.1.-seqwidth.48.-trial.1.-pinning.ZYRA_CLUSTER.data"/>
    <s v="LD_PRELOAD=../lib/libjemalloc.so  time timeout 13 numactl --interleave=all ./zyra.dsbench_hytm2 -t 10000 -mr debra -ma new -mp none -p -k 100000 -i 20 -d 20 -rq 0 -rqsize 256 -nwork 53 -nrq 1 &gt;&gt; output.zyra.dsbench/step581.zyra.dsbench_hytm2.-t.10000.-mr.debra.-ma.new.-mp.none.-p.-k.100000.-i.20.-d.20.-rq.0.-rqsize.256.-nwork.53.-nrq.1.-seqwidth.48.-trial.1.-pinning.ZYRA_CLUSTER.data 2&gt;&gt;output.zyra.dsbench/stderr.out"/>
    <s v="zyra"/>
    <x v="11"/>
    <x v="1"/>
  </r>
  <r>
    <s v="step58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92622285"/>
    <n v="92610969"/>
    <n v="18523325"/>
    <n v="46253220"/>
    <n v="10000"/>
    <m/>
    <m/>
    <m/>
    <m/>
    <m/>
    <n v="10000"/>
    <n v="202028.75"/>
    <n v="20"/>
    <n v="100000"/>
    <n v="53"/>
    <s v="debra"/>
    <s v="new"/>
    <s v="none"/>
    <m/>
    <n v="8"/>
    <n v="1"/>
    <m/>
    <n v="27.3277"/>
    <n v="2.73726"/>
    <n v="3054.53"/>
    <m/>
    <n v="2028.75"/>
    <m/>
    <m/>
    <m/>
    <m/>
    <m/>
    <n v="461466458"/>
    <n v="172258620"/>
    <n v="1057887"/>
    <n v="100083"/>
    <n v="0"/>
    <m/>
    <m/>
    <m/>
    <m/>
    <m/>
    <m/>
    <s v="step582.zyra.dsbench_hytm2.-t.10000.-mr.debra.-ma.new.-mp.none.-p.-k.100000.-i.20.-d.20.-rq.0.-rqsize.256.-nwork.53.-nrq.1.-seqwidth.48.-trial.2.-pinning.ZYRA_CLUSTER.data"/>
    <s v="LD_PRELOAD=../lib/libjemalloc.so  time timeout 13 numactl --interleave=all ./zyra.dsbench_hytm2 -t 10000 -mr debra -ma new -mp none -p -k 100000 -i 20 -d 20 -rq 0 -rqsize 256 -nwork 53 -nrq 1 &gt;&gt; output.zyra.dsbench/step582.zyra.dsbench_hytm2.-t.10000.-mr.debra.-ma.new.-mp.none.-p.-k.100000.-i.20.-d.20.-rq.0.-rqsize.256.-nwork.53.-nrq.1.-seqwidth.48.-trial.2.-pinning.ZYRA_CLUSTER.data 2&gt;&gt;output.zyra.dsbench/stderr.out"/>
    <s v="zyra"/>
    <x v="11"/>
    <x v="1"/>
  </r>
  <r>
    <s v="step583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114046071"/>
    <n v="114037811"/>
    <n v="22808388"/>
    <n v="56952107"/>
    <n v="10000"/>
    <m/>
    <m/>
    <m/>
    <m/>
    <m/>
    <n v="10000"/>
    <n v="201870.46"/>
    <n v="20"/>
    <n v="100000"/>
    <n v="72"/>
    <s v="debra"/>
    <s v="new"/>
    <s v="none"/>
    <m/>
    <n v="8"/>
    <n v="1"/>
    <m/>
    <n v="27.658000000000001"/>
    <n v="2.7018200000000001"/>
    <n v="3308.02"/>
    <m/>
    <n v="1870.46"/>
    <m/>
    <m/>
    <m/>
    <m/>
    <m/>
    <n v="568140273"/>
    <n v="248745576"/>
    <n v="1366259"/>
    <n v="62924"/>
    <n v="0"/>
    <m/>
    <m/>
    <m/>
    <m/>
    <m/>
    <m/>
    <s v="step583.zyra.dsbench_hytm2.-t.10000.-mr.debra.-ma.new.-mp.none.-p.-k.100000.-i.20.-d.20.-rq.0.-rqsize.256.-nwork.72.-nrq.0.-seqwidth.48.-trial.0.-pinning.ZYRA_CLUSTER.data"/>
    <s v="LD_PRELOAD=../lib/libjemalloc.so  time timeout 13 numactl --interleave=all ./zyra.dsbench_hytm2 -t 10000 -mr debra -ma new -mp none -p -k 100000 -i 20 -d 20 -rq 0 -rqsize 256 -nwork 72 -nrq 0 &gt;&gt; output.zyra.dsbench/step583.zyra.dsbench_hytm2.-t.10000.-mr.debra.-ma.new.-mp.none.-p.-k.100000.-i.20.-d.20.-rq.0.-rqsize.256.-nwork.72.-nrq.0.-seqwidth.48.-trial.0.-pinning.ZYRA_CLUSTER.data 2&gt;&gt;output.zyra.dsbench/stderr.out"/>
    <s v="zyra"/>
    <x v="15"/>
    <x v="2"/>
  </r>
  <r>
    <s v="step1289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21267832"/>
    <n v="21267261"/>
    <n v="4253509"/>
    <n v="42521596"/>
    <n v="10000"/>
    <m/>
    <m/>
    <m/>
    <m/>
    <m/>
    <n v="10000"/>
    <n v="52332.9"/>
    <n v="5"/>
    <n v="10000"/>
    <n v="35"/>
    <s v="debra"/>
    <s v="new"/>
    <s v="none"/>
    <m/>
    <n v="8"/>
    <n v="1"/>
    <m/>
    <n v="2.4300700000000002"/>
    <n v="2.1082E-2"/>
    <n v="2249.39"/>
    <m/>
    <n v="2332.9"/>
    <m/>
    <m/>
    <m/>
    <m/>
    <m/>
    <n v="424723858"/>
    <n v="27033272"/>
    <n v="492110"/>
    <n v="0"/>
    <n v="4.7290999999999999"/>
    <m/>
    <m/>
    <m/>
    <m/>
    <m/>
    <m/>
    <s v="step1289.zyra.dsbench_hytm1.-t.10000.-mr.debra.-ma.new.-mp.none.-p.-k.10000.-i.5.-d.5.-rq.0.-rqsize.256.-nwork.35.-nrq.1.-seqwidth.48.-trial.1.-pinning.ZYRA_CLUSTER.data"/>
    <s v="LD_PRELOAD=../lib/libjemalloc.so  time timeout 13 numactl --interleave=all ./zyra.dsbench_hytm1 -t 10000 -mr debra -ma new -mp none -p -k 10000 -i 5 -d 5 -rq 0 -rqsize 256 -nwork 35 -nrq 1 &gt;&gt; output.zyra.dsbench/step1289.zyra.dsbench_hytm1.-t.10000.-mr.debra.-ma.new.-mp.none.-p.-k.10000.-i.5.-d.5.-rq.0.-rqsize.256.-nwork.35.-nrq.1.-seqwidth.48.-trial.1.-pinning.ZYRA_CLUSTER.data 2&gt;&gt;output.zyra.dsbench/stderr.out"/>
    <s v="zyra"/>
    <x v="14"/>
    <x v="0"/>
  </r>
  <r>
    <s v="step584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111470554"/>
    <n v="111462626"/>
    <n v="22293318"/>
    <n v="55667082"/>
    <n v="10000"/>
    <m/>
    <m/>
    <m/>
    <m/>
    <m/>
    <n v="10000"/>
    <n v="201949.97"/>
    <n v="20"/>
    <n v="100000"/>
    <n v="72"/>
    <s v="debra"/>
    <s v="new"/>
    <s v="none"/>
    <m/>
    <n v="8"/>
    <n v="1"/>
    <m/>
    <n v="28.360900000000001"/>
    <n v="2.72749"/>
    <n v="3375.72"/>
    <m/>
    <n v="1949.97"/>
    <m/>
    <m/>
    <m/>
    <m/>
    <m/>
    <n v="555292064"/>
    <n v="244219647"/>
    <n v="1363499"/>
    <n v="58293"/>
    <n v="0"/>
    <m/>
    <m/>
    <m/>
    <m/>
    <m/>
    <m/>
    <s v="step584.zyra.dsbench_hytm2.-t.10000.-mr.debra.-ma.new.-mp.none.-p.-k.100000.-i.20.-d.20.-rq.0.-rqsize.256.-nwork.72.-nrq.0.-seqwidth.48.-trial.1.-pinning.ZYRA_CLUSTER.data"/>
    <s v="LD_PRELOAD=../lib/libjemalloc.so  time timeout 13 numactl --interleave=all ./zyra.dsbench_hytm2 -t 10000 -mr debra -ma new -mp none -p -k 100000 -i 20 -d 20 -rq 0 -rqsize 256 -nwork 72 -nrq 0 &gt;&gt; output.zyra.dsbench/step584.zyra.dsbench_hytm2.-t.10000.-mr.debra.-ma.new.-mp.none.-p.-k.100000.-i.20.-d.20.-rq.0.-rqsize.256.-nwork.72.-nrq.0.-seqwidth.48.-trial.1.-pinning.ZYRA_CLUSTER.data 2&gt;&gt;output.zyra.dsbench/stderr.out"/>
    <s v="zyra"/>
    <x v="15"/>
    <x v="2"/>
  </r>
  <r>
    <s v="step585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112654289"/>
    <n v="112653287"/>
    <n v="22530757"/>
    <n v="56264264"/>
    <n v="10000"/>
    <m/>
    <m/>
    <m/>
    <m/>
    <m/>
    <n v="10000"/>
    <n v="201916.99"/>
    <n v="20"/>
    <n v="100000"/>
    <n v="72"/>
    <s v="debra"/>
    <s v="new"/>
    <s v="none"/>
    <m/>
    <n v="8"/>
    <n v="1"/>
    <m/>
    <n v="27.664100000000001"/>
    <n v="2.7236799999999999"/>
    <n v="3345.12"/>
    <m/>
    <n v="1916.99"/>
    <m/>
    <m/>
    <m/>
    <m/>
    <m/>
    <n v="561255613"/>
    <n v="248941976"/>
    <n v="1373858"/>
    <n v="66430"/>
    <n v="0"/>
    <m/>
    <m/>
    <m/>
    <m/>
    <m/>
    <m/>
    <s v="step585.zyra.dsbench_hytm2.-t.10000.-mr.debra.-ma.new.-mp.none.-p.-k.100000.-i.20.-d.20.-rq.0.-rqsize.256.-nwork.72.-nrq.0.-seqwidth.48.-trial.2.-pinning.ZYRA_CLUSTER.data"/>
    <s v="LD_PRELOAD=../lib/libjemalloc.so  time timeout 13 numactl --interleave=all ./zyra.dsbench_hytm2 -t 10000 -mr debra -ma new -mp none -p -k 100000 -i 20 -d 20 -rq 0 -rqsize 256 -nwork 72 -nrq 0 &gt;&gt; output.zyra.dsbench/step585.zyra.dsbench_hytm2.-t.10000.-mr.debra.-ma.new.-mp.none.-p.-k.100000.-i.20.-d.20.-rq.0.-rqsize.256.-nwork.72.-nrq.0.-seqwidth.48.-trial.2.-pinning.ZYRA_CLUSTER.data 2&gt;&gt;output.zyra.dsbench/stderr.out"/>
    <s v="zyra"/>
    <x v="15"/>
    <x v="2"/>
  </r>
  <r>
    <s v="step586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112267854"/>
    <n v="112277147"/>
    <n v="22454500"/>
    <n v="56068214"/>
    <n v="10000"/>
    <m/>
    <m/>
    <m/>
    <m/>
    <m/>
    <n v="10000"/>
    <n v="201976.86"/>
    <n v="20"/>
    <n v="100000"/>
    <n v="71"/>
    <s v="debra"/>
    <s v="new"/>
    <s v="none"/>
    <m/>
    <n v="8"/>
    <n v="1"/>
    <m/>
    <n v="27.407699999999998"/>
    <n v="2.7391800000000002"/>
    <n v="3355.46"/>
    <m/>
    <n v="1976.86"/>
    <m/>
    <m/>
    <m/>
    <m/>
    <m/>
    <n v="559328742"/>
    <n v="235875815"/>
    <n v="1341991"/>
    <n v="109631"/>
    <n v="0"/>
    <m/>
    <m/>
    <m/>
    <m/>
    <m/>
    <m/>
    <s v="step586.zyra.dsbench_hytm2.-t.10000.-mr.debra.-ma.new.-mp.none.-p.-k.100000.-i.20.-d.20.-rq.0.-rqsize.256.-nwork.71.-nrq.1.-seqwidth.48.-trial.0.-pinning.ZYRA_CLUSTER.data"/>
    <s v="LD_PRELOAD=../lib/libjemalloc.so  time timeout 13 numactl --interleave=all ./zyra.dsbench_hytm2 -t 10000 -mr debra -ma new -mp none -p -k 100000 -i 20 -d 20 -rq 0 -rqsize 256 -nwork 71 -nrq 1 &gt;&gt; output.zyra.dsbench/step586.zyra.dsbench_hytm2.-t.10000.-mr.debra.-ma.new.-mp.none.-p.-k.100000.-i.20.-d.20.-rq.0.-rqsize.256.-nwork.71.-nrq.1.-seqwidth.48.-trial.0.-pinning.ZYRA_CLUSTER.data 2&gt;&gt;output.zyra.dsbench/stderr.out"/>
    <s v="zyra"/>
    <x v="11"/>
    <x v="2"/>
  </r>
  <r>
    <s v="step587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110053820"/>
    <n v="110062070"/>
    <n v="22011589"/>
    <n v="54969721"/>
    <n v="10000"/>
    <m/>
    <m/>
    <m/>
    <m/>
    <m/>
    <n v="10000"/>
    <n v="202063.19"/>
    <n v="20"/>
    <n v="100000"/>
    <n v="71"/>
    <s v="debra"/>
    <s v="new"/>
    <s v="none"/>
    <m/>
    <n v="8"/>
    <n v="1"/>
    <m/>
    <n v="27.452300000000001"/>
    <n v="2.7205900000000001"/>
    <n v="3418.53"/>
    <m/>
    <n v="2063.19"/>
    <m/>
    <m/>
    <m/>
    <m/>
    <m/>
    <n v="548365417"/>
    <n v="244100743"/>
    <n v="1317990"/>
    <n v="109453"/>
    <n v="0"/>
    <m/>
    <m/>
    <m/>
    <m/>
    <m/>
    <m/>
    <s v="step587.zyra.dsbench_hytm2.-t.10000.-mr.debra.-ma.new.-mp.none.-p.-k.100000.-i.20.-d.20.-rq.0.-rqsize.256.-nwork.71.-nrq.1.-seqwidth.48.-trial.1.-pinning.ZYRA_CLUSTER.data"/>
    <s v="LD_PRELOAD=../lib/libjemalloc.so  time timeout 13 numactl --interleave=all ./zyra.dsbench_hytm2 -t 10000 -mr debra -ma new -mp none -p -k 100000 -i 20 -d 20 -rq 0 -rqsize 256 -nwork 71 -nrq 1 &gt;&gt; output.zyra.dsbench/step587.zyra.dsbench_hytm2.-t.10000.-mr.debra.-ma.new.-mp.none.-p.-k.100000.-i.20.-d.20.-rq.0.-rqsize.256.-nwork.71.-nrq.1.-seqwidth.48.-trial.1.-pinning.ZYRA_CLUSTER.data 2&gt;&gt;output.zyra.dsbench/stderr.out"/>
    <s v="zyra"/>
    <x v="11"/>
    <x v="2"/>
  </r>
  <r>
    <s v="step58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109875817"/>
    <n v="109871093"/>
    <n v="21974691"/>
    <n v="54869816"/>
    <n v="10000"/>
    <m/>
    <m/>
    <m/>
    <m/>
    <m/>
    <n v="10000"/>
    <n v="202045.16"/>
    <n v="20"/>
    <n v="100000"/>
    <n v="71"/>
    <s v="debra"/>
    <s v="new"/>
    <s v="none"/>
    <m/>
    <n v="8"/>
    <n v="1"/>
    <m/>
    <n v="27.796900000000001"/>
    <n v="2.7503700000000002"/>
    <n v="3423.8"/>
    <m/>
    <n v="2045.16"/>
    <m/>
    <m/>
    <m/>
    <m/>
    <m/>
    <n v="547385442"/>
    <n v="275512390"/>
    <n v="1301039"/>
    <n v="98965"/>
    <n v="0"/>
    <m/>
    <m/>
    <m/>
    <m/>
    <m/>
    <m/>
    <s v="step588.zyra.dsbench_hytm2.-t.10000.-mr.debra.-ma.new.-mp.none.-p.-k.100000.-i.20.-d.20.-rq.0.-rqsize.256.-nwork.71.-nrq.1.-seqwidth.48.-trial.2.-pinning.ZYRA_CLUSTER.data"/>
    <s v="LD_PRELOAD=../lib/libjemalloc.so  time timeout 13 numactl --interleave=all ./zyra.dsbench_hytm2 -t 10000 -mr debra -ma new -mp none -p -k 100000 -i 20 -d 20 -rq 0 -rqsize 256 -nwork 71 -nrq 1 &gt;&gt; output.zyra.dsbench/step588.zyra.dsbench_hytm2.-t.10000.-mr.debra.-ma.new.-mp.none.-p.-k.100000.-i.20.-d.20.-rq.0.-rqsize.256.-nwork.71.-nrq.1.-seqwidth.48.-trial.2.-pinning.ZYRA_CLUSTER.data 2&gt;&gt;output.zyra.dsbench/stderr.out"/>
    <s v="zyra"/>
    <x v="11"/>
    <x v="2"/>
  </r>
  <r>
    <s v="step589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134164783"/>
    <n v="134209545"/>
    <n v="26837432"/>
    <n v="67018619"/>
    <n v="10000"/>
    <m/>
    <m/>
    <m/>
    <m/>
    <m/>
    <n v="10000"/>
    <n v="201961.37"/>
    <n v="20"/>
    <n v="100000"/>
    <n v="90"/>
    <s v="debra"/>
    <s v="new"/>
    <s v="none"/>
    <m/>
    <n v="8"/>
    <n v="1"/>
    <m/>
    <n v="28.058900000000001"/>
    <n v="3.6043799999999999"/>
    <n v="3500.28"/>
    <m/>
    <n v="1961.37"/>
    <m/>
    <m/>
    <m/>
    <m/>
    <m/>
    <n v="668423210"/>
    <n v="333179113"/>
    <n v="1737192"/>
    <n v="86749"/>
    <n v="0"/>
    <m/>
    <m/>
    <m/>
    <m/>
    <m/>
    <m/>
    <s v="step589.zyra.dsbench_hytm2.-t.10000.-mr.debra.-ma.new.-mp.none.-p.-k.100000.-i.20.-d.20.-rq.0.-rqsize.256.-nwork.90.-nrq.0.-seqwidth.48.-trial.0.-pinning.ZYRA_CLUSTER.data"/>
    <s v="LD_PRELOAD=../lib/libjemalloc.so  time timeout 13 numactl --interleave=all ./zyra.dsbench_hytm2 -t 10000 -mr debra -ma new -mp none -p -k 100000 -i 20 -d 20 -rq 0 -rqsize 256 -nwork 90 -nrq 0 &gt;&gt; output.zyra.dsbench/step589.zyra.dsbench_hytm2.-t.10000.-mr.debra.-ma.new.-mp.none.-p.-k.100000.-i.20.-d.20.-rq.0.-rqsize.256.-nwork.90.-nrq.0.-seqwidth.48.-trial.0.-pinning.ZYRA_CLUSTER.data 2&gt;&gt;output.zyra.dsbench/stderr.out"/>
    <s v="zyra"/>
    <x v="15"/>
    <x v="4"/>
  </r>
  <r>
    <s v="step5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12657719"/>
    <n v="12671420"/>
    <n v="2532913"/>
    <n v="25299890"/>
    <n v="10000"/>
    <m/>
    <m/>
    <m/>
    <m/>
    <m/>
    <n v="10000"/>
    <n v="51572.28"/>
    <n v="5"/>
    <n v="100000"/>
    <n v="17"/>
    <s v="debra"/>
    <s v="new"/>
    <s v="none"/>
    <m/>
    <n v="8"/>
    <n v="1"/>
    <m/>
    <n v="24.335899999999999"/>
    <n v="0.27383099999999999"/>
    <n v="1884.86"/>
    <m/>
    <n v="1572.28"/>
    <m/>
    <m/>
    <m/>
    <m/>
    <m/>
    <n v="18755"/>
    <n v="253081212"/>
    <n v="132887"/>
    <n v="23277"/>
    <n v="0"/>
    <m/>
    <m/>
    <m/>
    <m/>
    <m/>
    <m/>
    <s v="step58.zyra.dsbench_hytm2_3path.-t.10000.-mr.debra.-ma.new.-mp.none.-p.-k.100000.-i.5.-d.5.-rq.0.-rqsize.256.-nwork.17.-nrq.1.-seqwidth.48.-trial.0.-pinning.ZYRA_CLUSTER.data"/>
    <s v="LD_PRELOAD=../lib/libjemalloc.so  time timeout 13 numactl --interleave=all ./zyra.dsbench_hytm2_3path -t 10000 -mr debra -ma new -mp none -p -k 100000 -i 5 -d 5 -rq 0 -rqsize 256 -nwork 17 -nrq 1 &gt;&gt; output.zyra.dsbench/step58.zyra.dsbench_hytm2_3path.-t.10000.-mr.debra.-ma.new.-mp.none.-p.-k.100000.-i.5.-d.5.-rq.0.-rqsize.256.-nwork.17.-nrq.1.-seqwidth.48.-trial.0.-pinning.ZYRA_CLUSTER.data 2&gt;&gt;output.zyra.dsbench/stderr.out"/>
    <s v="zyra"/>
    <x v="13"/>
    <x v="8"/>
  </r>
  <r>
    <s v="step590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134549676"/>
    <n v="134553508"/>
    <n v="26910318"/>
    <n v="67195550"/>
    <n v="10000"/>
    <m/>
    <m/>
    <m/>
    <m/>
    <m/>
    <n v="10000"/>
    <n v="202035.16"/>
    <n v="20"/>
    <n v="100000"/>
    <n v="90"/>
    <s v="debra"/>
    <s v="new"/>
    <s v="none"/>
    <m/>
    <n v="8"/>
    <n v="1"/>
    <m/>
    <n v="28.355599999999999"/>
    <n v="3.5656599999999998"/>
    <n v="3488.8"/>
    <m/>
    <n v="2035.16"/>
    <m/>
    <m/>
    <m/>
    <m/>
    <m/>
    <n v="670213013"/>
    <n v="334348927"/>
    <n v="1713798"/>
    <n v="93028"/>
    <n v="0"/>
    <m/>
    <m/>
    <m/>
    <m/>
    <m/>
    <m/>
    <s v="step590.zyra.dsbench_hytm2.-t.10000.-mr.debra.-ma.new.-mp.none.-p.-k.100000.-i.20.-d.20.-rq.0.-rqsize.256.-nwork.90.-nrq.0.-seqwidth.48.-trial.1.-pinning.ZYRA_CLUSTER.data"/>
    <s v="LD_PRELOAD=../lib/libjemalloc.so  time timeout 13 numactl --interleave=all ./zyra.dsbench_hytm2 -t 10000 -mr debra -ma new -mp none -p -k 100000 -i 20 -d 20 -rq 0 -rqsize 256 -nwork 90 -nrq 0 &gt;&gt; output.zyra.dsbench/step590.zyra.dsbench_hytm2.-t.10000.-mr.debra.-ma.new.-mp.none.-p.-k.100000.-i.20.-d.20.-rq.0.-rqsize.256.-nwork.90.-nrq.0.-seqwidth.48.-trial.1.-pinning.ZYRA_CLUSTER.data 2&gt;&gt;output.zyra.dsbench/stderr.out"/>
    <s v="zyra"/>
    <x v="15"/>
    <x v="4"/>
  </r>
  <r>
    <s v="step591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133775620"/>
    <n v="133783150"/>
    <n v="26755877"/>
    <n v="66810286"/>
    <n v="10000"/>
    <m/>
    <m/>
    <m/>
    <m/>
    <m/>
    <n v="10000"/>
    <n v="202100.17"/>
    <n v="20"/>
    <n v="100000"/>
    <n v="90"/>
    <s v="debra"/>
    <s v="new"/>
    <s v="none"/>
    <m/>
    <n v="8"/>
    <n v="1"/>
    <m/>
    <n v="28.1266"/>
    <n v="3.5628000000000002"/>
    <n v="3518.02"/>
    <m/>
    <n v="2100.17"/>
    <m/>
    <m/>
    <m/>
    <m/>
    <m/>
    <n v="666426265"/>
    <n v="320239796"/>
    <n v="1645329"/>
    <n v="100565"/>
    <n v="0"/>
    <m/>
    <m/>
    <m/>
    <m/>
    <m/>
    <m/>
    <s v="step591.zyra.dsbench_hytm2.-t.10000.-mr.debra.-ma.new.-mp.none.-p.-k.100000.-i.20.-d.20.-rq.0.-rqsize.256.-nwork.90.-nrq.0.-seqwidth.48.-trial.2.-pinning.ZYRA_CLUSTER.data"/>
    <s v="LD_PRELOAD=../lib/libjemalloc.so  time timeout 13 numactl --interleave=all ./zyra.dsbench_hytm2 -t 10000 -mr debra -ma new -mp none -p -k 100000 -i 20 -d 20 -rq 0 -rqsize 256 -nwork 90 -nrq 0 &gt;&gt; output.zyra.dsbench/step591.zyra.dsbench_hytm2.-t.10000.-mr.debra.-ma.new.-mp.none.-p.-k.100000.-i.20.-d.20.-rq.0.-rqsize.256.-nwork.90.-nrq.0.-seqwidth.48.-trial.2.-pinning.ZYRA_CLUSTER.data 2&gt;&gt;output.zyra.dsbench/stderr.out"/>
    <s v="zyra"/>
    <x v="15"/>
    <x v="4"/>
  </r>
  <r>
    <s v="step59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136714108"/>
    <n v="136708190"/>
    <n v="27342229"/>
    <n v="68278919"/>
    <n v="10000"/>
    <m/>
    <m/>
    <m/>
    <m/>
    <m/>
    <n v="10000"/>
    <n v="202051.64"/>
    <n v="20"/>
    <n v="100000"/>
    <n v="89"/>
    <s v="debra"/>
    <s v="new"/>
    <s v="none"/>
    <m/>
    <n v="8"/>
    <n v="1"/>
    <m/>
    <n v="27.6999"/>
    <n v="3.5762499999999999"/>
    <n v="3428.9"/>
    <m/>
    <n v="2051.64"/>
    <m/>
    <m/>
    <m/>
    <m/>
    <m/>
    <n v="681111223"/>
    <n v="312150799"/>
    <n v="1657205"/>
    <n v="147022"/>
    <n v="0"/>
    <m/>
    <m/>
    <m/>
    <m/>
    <m/>
    <m/>
    <s v="step592.zyra.dsbench_hytm2.-t.10000.-mr.debra.-ma.new.-mp.none.-p.-k.100000.-i.20.-d.20.-rq.0.-rqsize.256.-nwork.89.-nrq.1.-seqwidth.48.-trial.0.-pinning.ZYRA_CLUSTER.data"/>
    <s v="LD_PRELOAD=../lib/libjemalloc.so  time timeout 13 numactl --interleave=all ./zyra.dsbench_hytm2 -t 10000 -mr debra -ma new -mp none -p -k 100000 -i 20 -d 20 -rq 0 -rqsize 256 -nwork 89 -nrq 1 &gt;&gt; output.zyra.dsbench/step592.zyra.dsbench_hytm2.-t.10000.-mr.debra.-ma.new.-mp.none.-p.-k.100000.-i.20.-d.20.-rq.0.-rqsize.256.-nwork.89.-nrq.1.-seqwidth.48.-trial.0.-pinning.ZYRA_CLUSTER.data 2&gt;&gt;output.zyra.dsbench/stderr.out"/>
    <s v="zyra"/>
    <x v="11"/>
    <x v="4"/>
  </r>
  <r>
    <s v="step128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95878513"/>
    <n v="95894322"/>
    <n v="19177283"/>
    <n v="47891129"/>
    <n v="10000"/>
    <m/>
    <m/>
    <m/>
    <m/>
    <m/>
    <n v="10000"/>
    <n v="202111.23"/>
    <n v="20"/>
    <n v="100000"/>
    <n v="71"/>
    <s v="debra"/>
    <s v="new"/>
    <s v="none"/>
    <m/>
    <n v="8"/>
    <n v="1"/>
    <m/>
    <n v="28.662600000000001"/>
    <n v="2.7125599999999999"/>
    <n v="3928.04"/>
    <m/>
    <n v="2111.23"/>
    <m/>
    <m/>
    <m/>
    <m/>
    <m/>
    <n v="144853"/>
    <n v="483124534"/>
    <n v="1119163"/>
    <n v="90020"/>
    <n v="0"/>
    <m/>
    <m/>
    <m/>
    <m/>
    <m/>
    <m/>
    <s v="step128.zyra.dsbench_hytm2_3path.-t.10000.-mr.debra.-ma.new.-mp.none.-p.-k.100000.-i.20.-d.20.-rq.0.-rqsize.256.-nwork.71.-nrq.1.-seqwidth.48.-trial.1.-pinning.ZYRA_CLUSTER.data"/>
    <s v="LD_PRELOAD=../lib/libjemalloc.so  time timeout 13 numactl --interleave=all ./zyra.dsbench_hytm2_3path -t 10000 -mr debra -ma new -mp none -p -k 100000 -i 20 -d 20 -rq 0 -rqsize 256 -nwork 71 -nrq 1 &gt;&gt; output.zyra.dsbench/step128.zyra.dsbench_hytm2_3path.-t.10000.-mr.debra.-ma.new.-mp.none.-p.-k.100000.-i.20.-d.20.-rq.0.-rqsize.256.-nwork.71.-nrq.1.-seqwidth.48.-trial.1.-pinning.ZYRA_CLUSTER.data 2&gt;&gt;output.zyra.dsbench/stderr.out"/>
    <s v="zyra"/>
    <x v="11"/>
    <x v="2"/>
  </r>
  <r>
    <s v="step593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136620075"/>
    <n v="136639631"/>
    <n v="27325970"/>
    <n v="68234138"/>
    <n v="10000"/>
    <m/>
    <m/>
    <m/>
    <m/>
    <m/>
    <n v="10000"/>
    <n v="202118.41"/>
    <n v="20"/>
    <n v="100000"/>
    <n v="89"/>
    <s v="debra"/>
    <s v="new"/>
    <s v="none"/>
    <m/>
    <n v="8"/>
    <n v="1"/>
    <m/>
    <n v="28.0077"/>
    <n v="3.5719799999999999"/>
    <n v="3433.73"/>
    <m/>
    <n v="2118.41"/>
    <m/>
    <m/>
    <m/>
    <m/>
    <m/>
    <n v="680647166"/>
    <n v="314140606"/>
    <n v="1669354"/>
    <n v="139533"/>
    <n v="0"/>
    <m/>
    <m/>
    <m/>
    <m/>
    <m/>
    <m/>
    <s v="step593.zyra.dsbench_hytm2.-t.10000.-mr.debra.-ma.new.-mp.none.-p.-k.100000.-i.20.-d.20.-rq.0.-rqsize.256.-nwork.89.-nrq.1.-seqwidth.48.-trial.1.-pinning.ZYRA_CLUSTER.data"/>
    <s v="LD_PRELOAD=../lib/libjemalloc.so  time timeout 13 numactl --interleave=all ./zyra.dsbench_hytm2 -t 10000 -mr debra -ma new -mp none -p -k 100000 -i 20 -d 20 -rq 0 -rqsize 256 -nwork 89 -nrq 1 &gt;&gt; output.zyra.dsbench/step593.zyra.dsbench_hytm2.-t.10000.-mr.debra.-ma.new.-mp.none.-p.-k.100000.-i.20.-d.20.-rq.0.-rqsize.256.-nwork.89.-nrq.1.-seqwidth.48.-trial.1.-pinning.ZYRA_CLUSTER.data 2&gt;&gt;output.zyra.dsbench/stderr.out"/>
    <s v="zyra"/>
    <x v="11"/>
    <x v="4"/>
  </r>
  <r>
    <s v="step594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134981640"/>
    <n v="134986259"/>
    <n v="26996789"/>
    <n v="67413242"/>
    <n v="10000"/>
    <m/>
    <m/>
    <m/>
    <m/>
    <m/>
    <n v="10000"/>
    <n v="202146.96"/>
    <n v="20"/>
    <n v="100000"/>
    <n v="89"/>
    <s v="debra"/>
    <s v="new"/>
    <s v="none"/>
    <m/>
    <n v="8"/>
    <n v="1"/>
    <m/>
    <n v="28.009"/>
    <n v="3.59918"/>
    <n v="3479.46"/>
    <m/>
    <n v="2146.96"/>
    <m/>
    <m/>
    <m/>
    <m/>
    <m/>
    <n v="672452645"/>
    <n v="322182155"/>
    <n v="1655846"/>
    <n v="139475"/>
    <n v="0"/>
    <m/>
    <m/>
    <m/>
    <m/>
    <m/>
    <m/>
    <s v="step594.zyra.dsbench_hytm2.-t.10000.-mr.debra.-ma.new.-mp.none.-p.-k.100000.-i.20.-d.20.-rq.0.-rqsize.256.-nwork.89.-nrq.1.-seqwidth.48.-trial.2.-pinning.ZYRA_CLUSTER.data"/>
    <s v="LD_PRELOAD=../lib/libjemalloc.so  time timeout 13 numactl --interleave=all ./zyra.dsbench_hytm2 -t 10000 -mr debra -ma new -mp none -p -k 100000 -i 20 -d 20 -rq 0 -rqsize 256 -nwork 89 -nrq 1 &gt;&gt; output.zyra.dsbench/step594.zyra.dsbench_hytm2.-t.10000.-mr.debra.-ma.new.-mp.none.-p.-k.100000.-i.20.-d.20.-rq.0.-rqsize.256.-nwork.89.-nrq.1.-seqwidth.48.-trial.2.-pinning.ZYRA_CLUSTER.data 2&gt;&gt;output.zyra.dsbench/stderr.out"/>
    <s v="zyra"/>
    <x v="11"/>
    <x v="4"/>
  </r>
  <r>
    <s v="step595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151223402"/>
    <n v="151247637"/>
    <n v="30247103"/>
    <n v="75526752"/>
    <n v="10000"/>
    <m/>
    <m/>
    <m/>
    <m/>
    <m/>
    <n v="10000"/>
    <n v="202093.37"/>
    <n v="20"/>
    <n v="100000"/>
    <n v="108"/>
    <s v="debra"/>
    <s v="new"/>
    <s v="none"/>
    <m/>
    <n v="8"/>
    <n v="1"/>
    <m/>
    <n v="28.027999999999999"/>
    <n v="3.5245600000000001"/>
    <n v="3723.68"/>
    <m/>
    <n v="2093.37"/>
    <m/>
    <m/>
    <m/>
    <m/>
    <m/>
    <n v="753289318"/>
    <n v="394152218"/>
    <n v="1939374"/>
    <n v="142565"/>
    <n v="0"/>
    <m/>
    <m/>
    <m/>
    <m/>
    <m/>
    <m/>
    <s v="step595.zyra.dsbench_hytm2.-t.10000.-mr.debra.-ma.new.-mp.none.-p.-k.100000.-i.20.-d.20.-rq.0.-rqsize.256.-nwork.108.-nrq.0.-seqwidth.48.-trial.0.-pinning.ZYRA_CLUSTER.data"/>
    <s v="LD_PRELOAD=../lib/libjemalloc.so  time timeout 13 numactl --interleave=all ./zyra.dsbench_hytm2 -t 10000 -mr debra -ma new -mp none -p -k 100000 -i 20 -d 20 -rq 0 -rqsize 256 -nwork 108 -nrq 0 &gt;&gt; output.zyra.dsbench/step595.zyra.dsbench_hytm2.-t.10000.-mr.debra.-ma.new.-mp.none.-p.-k.100000.-i.20.-d.20.-rq.0.-rqsize.256.-nwork.108.-nrq.0.-seqwidth.48.-trial.0.-pinning.ZYRA_CLUSTER.data 2&gt;&gt;output.zyra.dsbench/stderr.out"/>
    <s v="zyra"/>
    <x v="15"/>
    <x v="3"/>
  </r>
  <r>
    <s v="step596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147281289"/>
    <n v="147281874"/>
    <n v="29456316"/>
    <n v="73555127"/>
    <n v="10000"/>
    <m/>
    <m/>
    <m/>
    <m/>
    <m/>
    <n v="10000"/>
    <n v="202198.03"/>
    <n v="20"/>
    <n v="100000"/>
    <n v="108"/>
    <s v="debra"/>
    <s v="new"/>
    <s v="none"/>
    <m/>
    <n v="8"/>
    <n v="1"/>
    <m/>
    <n v="28.623200000000001"/>
    <n v="3.5585900000000001"/>
    <n v="3804.67"/>
    <m/>
    <n v="2198.0300000000002"/>
    <m/>
    <m/>
    <m/>
    <m/>
    <m/>
    <n v="733489818"/>
    <n v="397836643"/>
    <n v="2023630"/>
    <n v="158461"/>
    <n v="0"/>
    <m/>
    <m/>
    <m/>
    <m/>
    <m/>
    <m/>
    <s v="step596.zyra.dsbench_hytm2.-t.10000.-mr.debra.-ma.new.-mp.none.-p.-k.100000.-i.20.-d.20.-rq.0.-rqsize.256.-nwork.108.-nrq.0.-seqwidth.48.-trial.1.-pinning.ZYRA_CLUSTER.data"/>
    <s v="LD_PRELOAD=../lib/libjemalloc.so  time timeout 13 numactl --interleave=all ./zyra.dsbench_hytm2 -t 10000 -mr debra -ma new -mp none -p -k 100000 -i 20 -d 20 -rq 0 -rqsize 256 -nwork 108 -nrq 0 &gt;&gt; output.zyra.dsbench/step596.zyra.dsbench_hytm2.-t.10000.-mr.debra.-ma.new.-mp.none.-p.-k.100000.-i.20.-d.20.-rq.0.-rqsize.256.-nwork.108.-nrq.0.-seqwidth.48.-trial.1.-pinning.ZYRA_CLUSTER.data 2&gt;&gt;output.zyra.dsbench/stderr.out"/>
    <s v="zyra"/>
    <x v="15"/>
    <x v="3"/>
  </r>
  <r>
    <s v="step597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150679097"/>
    <n v="150681799"/>
    <n v="30136089"/>
    <n v="75248044"/>
    <n v="10000"/>
    <m/>
    <m/>
    <m/>
    <m/>
    <m/>
    <n v="10000"/>
    <n v="202009.01"/>
    <n v="20"/>
    <n v="100000"/>
    <n v="108"/>
    <s v="debra"/>
    <s v="new"/>
    <s v="none"/>
    <m/>
    <n v="8"/>
    <n v="1"/>
    <m/>
    <n v="28.246099999999998"/>
    <n v="3.5837500000000002"/>
    <n v="3729.23"/>
    <m/>
    <n v="2009.01"/>
    <m/>
    <m/>
    <m/>
    <m/>
    <m/>
    <n v="750433744"/>
    <n v="402398246"/>
    <n v="2012449"/>
    <n v="135312"/>
    <n v="0"/>
    <m/>
    <m/>
    <m/>
    <m/>
    <m/>
    <m/>
    <s v="step597.zyra.dsbench_hytm2.-t.10000.-mr.debra.-ma.new.-mp.none.-p.-k.100000.-i.20.-d.20.-rq.0.-rqsize.256.-nwork.108.-nrq.0.-seqwidth.48.-trial.2.-pinning.ZYRA_CLUSTER.data"/>
    <s v="LD_PRELOAD=../lib/libjemalloc.so  time timeout 13 numactl --interleave=all ./zyra.dsbench_hytm2 -t 10000 -mr debra -ma new -mp none -p -k 100000 -i 20 -d 20 -rq 0 -rqsize 256 -nwork 108 -nrq 0 &gt;&gt; output.zyra.dsbench/step597.zyra.dsbench_hytm2.-t.10000.-mr.debra.-ma.new.-mp.none.-p.-k.100000.-i.20.-d.20.-rq.0.-rqsize.256.-nwork.108.-nrq.0.-seqwidth.48.-trial.2.-pinning.ZYRA_CLUSTER.data 2&gt;&gt;output.zyra.dsbench/stderr.out"/>
    <s v="zyra"/>
    <x v="15"/>
    <x v="3"/>
  </r>
  <r>
    <s v="step59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152580567"/>
    <n v="152561314"/>
    <n v="30514188"/>
    <n v="76196095"/>
    <n v="10000"/>
    <m/>
    <m/>
    <m/>
    <m/>
    <m/>
    <n v="10000"/>
    <n v="202113.37"/>
    <n v="20"/>
    <n v="100000"/>
    <n v="107"/>
    <s v="debra"/>
    <s v="new"/>
    <s v="none"/>
    <m/>
    <n v="8"/>
    <n v="1"/>
    <m/>
    <n v="28.449300000000001"/>
    <n v="3.60893"/>
    <n v="3696.22"/>
    <m/>
    <n v="2113.37"/>
    <m/>
    <m/>
    <m/>
    <m/>
    <m/>
    <n v="760034745"/>
    <n v="402737466"/>
    <n v="1899543"/>
    <n v="156017"/>
    <n v="0"/>
    <m/>
    <m/>
    <m/>
    <m/>
    <m/>
    <m/>
    <s v="step598.zyra.dsbench_hytm2.-t.10000.-mr.debra.-ma.new.-mp.none.-p.-k.100000.-i.20.-d.20.-rq.0.-rqsize.256.-nwork.107.-nrq.1.-seqwidth.48.-trial.0.-pinning.ZYRA_CLUSTER.data"/>
    <s v="LD_PRELOAD=../lib/libjemalloc.so  time timeout 13 numactl --interleave=all ./zyra.dsbench_hytm2 -t 10000 -mr debra -ma new -mp none -p -k 100000 -i 20 -d 20 -rq 0 -rqsize 256 -nwork 107 -nrq 1 &gt;&gt; output.zyra.dsbench/step598.zyra.dsbench_hytm2.-t.10000.-mr.debra.-ma.new.-mp.none.-p.-k.100000.-i.20.-d.20.-rq.0.-rqsize.256.-nwork.107.-nrq.1.-seqwidth.48.-trial.0.-pinning.ZYRA_CLUSTER.data 2&gt;&gt;output.zyra.dsbench/stderr.out"/>
    <s v="zyra"/>
    <x v="11"/>
    <x v="3"/>
  </r>
  <r>
    <s v="step599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154022384"/>
    <n v="153999790"/>
    <n v="30802217"/>
    <n v="76916097"/>
    <n v="10000"/>
    <m/>
    <m/>
    <m/>
    <m/>
    <m/>
    <n v="10000"/>
    <n v="202104.49"/>
    <n v="20"/>
    <n v="100000"/>
    <n v="107"/>
    <s v="debra"/>
    <s v="new"/>
    <s v="none"/>
    <m/>
    <n v="8"/>
    <n v="1"/>
    <m/>
    <n v="28.026399999999999"/>
    <n v="3.5657399999999999"/>
    <n v="3651.21"/>
    <m/>
    <n v="2104.4899999999998"/>
    <m/>
    <m/>
    <m/>
    <m/>
    <m/>
    <n v="767209787"/>
    <n v="386762144"/>
    <n v="1927338"/>
    <n v="165733"/>
    <n v="0"/>
    <m/>
    <m/>
    <m/>
    <m/>
    <m/>
    <m/>
    <s v="step599.zyra.dsbench_hytm2.-t.10000.-mr.debra.-ma.new.-mp.none.-p.-k.100000.-i.20.-d.20.-rq.0.-rqsize.256.-nwork.107.-nrq.1.-seqwidth.48.-trial.1.-pinning.ZYRA_CLUSTER.data"/>
    <s v="LD_PRELOAD=../lib/libjemalloc.so  time timeout 13 numactl --interleave=all ./zyra.dsbench_hytm2 -t 10000 -mr debra -ma new -mp none -p -k 100000 -i 20 -d 20 -rq 0 -rqsize 256 -nwork 107 -nrq 1 &gt;&gt; output.zyra.dsbench/step599.zyra.dsbench_hytm2.-t.10000.-mr.debra.-ma.new.-mp.none.-p.-k.100000.-i.20.-d.20.-rq.0.-rqsize.256.-nwork.107.-nrq.1.-seqwidth.48.-trial.1.-pinning.ZYRA_CLUSTER.data 2&gt;&gt;output.zyra.dsbench/stderr.out"/>
    <s v="zyra"/>
    <x v="11"/>
    <x v="3"/>
  </r>
  <r>
    <s v="step59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12545370"/>
    <n v="12546036"/>
    <n v="2509140"/>
    <n v="25055173"/>
    <n v="10000"/>
    <m/>
    <m/>
    <m/>
    <m/>
    <m/>
    <n v="10000"/>
    <n v="51602.73"/>
    <n v="5"/>
    <n v="100000"/>
    <n v="17"/>
    <s v="debra"/>
    <s v="new"/>
    <s v="none"/>
    <m/>
    <n v="8"/>
    <n v="1"/>
    <m/>
    <n v="24.3384"/>
    <n v="0.329569"/>
    <n v="1913.78"/>
    <m/>
    <n v="1602.73"/>
    <m/>
    <m/>
    <m/>
    <m/>
    <m/>
    <n v="21892"/>
    <n v="250625948"/>
    <n v="129942"/>
    <n v="21975"/>
    <n v="0"/>
    <m/>
    <m/>
    <m/>
    <m/>
    <m/>
    <m/>
    <s v="step59.zyra.dsbench_hytm2_3path.-t.10000.-mr.debra.-ma.new.-mp.none.-p.-k.100000.-i.5.-d.5.-rq.0.-rqsize.256.-nwork.17.-nrq.1.-seqwidth.48.-trial.1.-pinning.ZYRA_CLUSTER.data"/>
    <s v="LD_PRELOAD=../lib/libjemalloc.so  time timeout 13 numactl --interleave=all ./zyra.dsbench_hytm2_3path -t 10000 -mr debra -ma new -mp none -p -k 100000 -i 5 -d 5 -rq 0 -rqsize 256 -nwork 17 -nrq 1 &gt;&gt; output.zyra.dsbench/step59.zyra.dsbench_hytm2_3path.-t.10000.-mr.debra.-ma.new.-mp.none.-p.-k.100000.-i.5.-d.5.-rq.0.-rqsize.256.-nwork.17.-nrq.1.-seqwidth.48.-trial.1.-pinning.ZYRA_CLUSTER.data 2&gt;&gt;output.zyra.dsbench/stderr.out"/>
    <s v="zyra"/>
    <x v="13"/>
    <x v="8"/>
  </r>
  <r>
    <s v="step5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40019154"/>
    <n v="10000"/>
    <m/>
    <m/>
    <m/>
    <m/>
    <m/>
    <n v="10000"/>
    <n v="746.90800000000002"/>
    <n v="0"/>
    <n v="100000"/>
    <n v="18"/>
    <s v="debra"/>
    <s v="new"/>
    <s v="none"/>
    <m/>
    <n v="8"/>
    <n v="1"/>
    <m/>
    <n v="7.5137700000000001"/>
    <n v="7.2034499999999995E-4"/>
    <n v="1198.8399999999999"/>
    <m/>
    <n v="746.90800000000002"/>
    <m/>
    <m/>
    <m/>
    <m/>
    <m/>
    <n v="400191545"/>
    <n v="227992"/>
    <n v="20254"/>
    <n v="245"/>
    <n v="0"/>
    <m/>
    <m/>
    <m/>
    <m/>
    <m/>
    <m/>
    <s v="step5.zyra.dsbench_hytm2_3path.-t.10000.-mr.debra.-ma.new.-mp.none.-p.-k.100000.-i.0.-d.0.-rq.0.-rqsize.256.-nwork.18.-nrq.0.-seqwidth.48.-trial.1.-pinning.ZYRA_CLUSTER.data"/>
    <s v="LD_PRELOAD=../lib/libjemalloc.so  time timeout 13 numactl --interleave=all ./zyra.dsbench_hytm2_3path -t 10000 -mr debra -ma new -mp none -p -k 100000 -i 0 -d 0 -rq 0 -rqsize 256 -nwork 18 -nrq 0 &gt;&gt; output.zyra.dsbench/step5.zyra.dsbench_hytm2_3path.-t.10000.-mr.debra.-ma.new.-mp.none.-p.-k.100000.-i.0.-d.0.-rq.0.-rqsize.256.-nwork.18.-nrq.0.-seqwidth.48.-trial.1.-pinning.ZYRA_CLUSTER.data 2&gt;&gt;output.zyra.dsbench/stderr.out"/>
    <s v="zyra"/>
    <x v="6"/>
    <x v="8"/>
  </r>
  <r>
    <s v="step600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150140928"/>
    <n v="150165875"/>
    <n v="30030680"/>
    <n v="74991760"/>
    <n v="10000"/>
    <m/>
    <m/>
    <m/>
    <m/>
    <m/>
    <n v="10000"/>
    <n v="202211.82"/>
    <n v="20"/>
    <n v="100000"/>
    <n v="107"/>
    <s v="debra"/>
    <s v="new"/>
    <s v="none"/>
    <m/>
    <n v="8"/>
    <n v="1"/>
    <m/>
    <n v="27.762499999999999"/>
    <n v="3.6108099999999999"/>
    <n v="3731.58"/>
    <m/>
    <n v="2211.8200000000002"/>
    <m/>
    <m/>
    <m/>
    <m/>
    <m/>
    <n v="748001650"/>
    <n v="390226711"/>
    <n v="1892365"/>
    <n v="165934"/>
    <n v="0"/>
    <m/>
    <m/>
    <m/>
    <m/>
    <m/>
    <m/>
    <s v="step600.zyra.dsbench_hytm2.-t.10000.-mr.debra.-ma.new.-mp.none.-p.-k.100000.-i.20.-d.20.-rq.0.-rqsize.256.-nwork.107.-nrq.1.-seqwidth.48.-trial.2.-pinning.ZYRA_CLUSTER.data"/>
    <s v="LD_PRELOAD=../lib/libjemalloc.so  time timeout 13 numactl --interleave=all ./zyra.dsbench_hytm2 -t 10000 -mr debra -ma new -mp none -p -k 100000 -i 20 -d 20 -rq 0 -rqsize 256 -nwork 107 -nrq 1 &gt;&gt; output.zyra.dsbench/step600.zyra.dsbench_hytm2.-t.10000.-mr.debra.-ma.new.-mp.none.-p.-k.100000.-i.20.-d.20.-rq.0.-rqsize.256.-nwork.107.-nrq.1.-seqwidth.48.-trial.2.-pinning.ZYRA_CLUSTER.data 2&gt;&gt;output.zyra.dsbench/stderr.out"/>
    <s v="zyra"/>
    <x v="11"/>
    <x v="3"/>
  </r>
  <r>
    <s v="step1290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21797000"/>
    <n v="21801471"/>
    <n v="4359847"/>
    <n v="43572706"/>
    <n v="10000"/>
    <m/>
    <m/>
    <m/>
    <m/>
    <m/>
    <n v="10000"/>
    <n v="52262.75"/>
    <n v="5"/>
    <n v="10000"/>
    <n v="35"/>
    <s v="debra"/>
    <s v="new"/>
    <s v="none"/>
    <m/>
    <n v="8"/>
    <n v="1"/>
    <m/>
    <n v="2.3532500000000001"/>
    <n v="2.08898E-2"/>
    <n v="2188.19"/>
    <m/>
    <n v="2262.75"/>
    <m/>
    <m/>
    <m/>
    <m/>
    <m/>
    <n v="435234415"/>
    <n v="24642966"/>
    <n v="492651"/>
    <n v="0"/>
    <n v="4.7297200000000004"/>
    <m/>
    <m/>
    <m/>
    <m/>
    <m/>
    <m/>
    <s v="step1290.zyra.dsbench_hytm1.-t.10000.-mr.debra.-ma.new.-mp.none.-p.-k.10000.-i.5.-d.5.-rq.0.-rqsize.256.-nwork.35.-nrq.1.-seqwidth.48.-trial.2.-pinning.ZYRA_CLUSTER.data"/>
    <s v="LD_PRELOAD=../lib/libjemalloc.so  time timeout 13 numactl --interleave=all ./zyra.dsbench_hytm1 -t 10000 -mr debra -ma new -mp none -p -k 10000 -i 5 -d 5 -rq 0 -rqsize 256 -nwork 35 -nrq 1 &gt;&gt; output.zyra.dsbench/step1290.zyra.dsbench_hytm1.-t.10000.-mr.debra.-ma.new.-mp.none.-p.-k.10000.-i.5.-d.5.-rq.0.-rqsize.256.-nwork.35.-nrq.1.-seqwidth.48.-trial.2.-pinning.ZYRA_CLUSTER.data 2&gt;&gt;output.zyra.dsbench/stderr.out"/>
    <s v="zyra"/>
    <x v="14"/>
    <x v="0"/>
  </r>
  <r>
    <s v="step601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66352347"/>
    <n v="166357715"/>
    <n v="33271006"/>
    <n v="83080717"/>
    <n v="10000"/>
    <m/>
    <m/>
    <m/>
    <m/>
    <m/>
    <n v="10000"/>
    <n v="202177.51"/>
    <n v="20"/>
    <n v="100000"/>
    <n v="126"/>
    <s v="debra"/>
    <s v="new"/>
    <s v="none"/>
    <m/>
    <n v="8"/>
    <n v="1"/>
    <m/>
    <n v="28.637599999999999"/>
    <n v="4.3174799999999998"/>
    <n v="3942.95"/>
    <m/>
    <n v="2177.5100000000002"/>
    <m/>
    <m/>
    <m/>
    <m/>
    <m/>
    <n v="828463252"/>
    <n v="501205677"/>
    <n v="2294024"/>
    <n v="169070"/>
    <n v="0"/>
    <m/>
    <m/>
    <m/>
    <m/>
    <m/>
    <m/>
    <s v="step601.zyra.dsbench_hytm2.-t.10000.-mr.debra.-ma.new.-mp.none.-p.-k.100000.-i.20.-d.20.-rq.0.-rqsize.256.-nwork.126.-nrq.0.-seqwidth.48.-trial.0.-pinning.ZYRA_CLUSTER.data"/>
    <s v="LD_PRELOAD=../lib/libjemalloc.so  time timeout 13 numactl --interleave=all ./zyra.dsbench_hytm2 -t 10000 -mr debra -ma new -mp none -p -k 100000 -i 20 -d 20 -rq 0 -rqsize 256 -nwork 126 -nrq 0 &gt;&gt; output.zyra.dsbench/step601.zyra.dsbench_hytm2.-t.10000.-mr.debra.-ma.new.-mp.none.-p.-k.100000.-i.20.-d.20.-rq.0.-rqsize.256.-nwork.126.-nrq.0.-seqwidth.48.-trial.0.-pinning.ZYRA_CLUSTER.data 2&gt;&gt;output.zyra.dsbench/stderr.out"/>
    <s v="zyra"/>
    <x v="15"/>
    <x v="5"/>
  </r>
  <r>
    <s v="step60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169277009"/>
    <n v="169310061"/>
    <n v="33858707"/>
    <n v="84550563"/>
    <n v="10000"/>
    <m/>
    <m/>
    <m/>
    <m/>
    <m/>
    <n v="10000"/>
    <n v="202113.24"/>
    <n v="20"/>
    <n v="100000"/>
    <n v="126"/>
    <s v="debra"/>
    <s v="new"/>
    <s v="none"/>
    <m/>
    <n v="8"/>
    <n v="1"/>
    <m/>
    <n v="28.978400000000001"/>
    <n v="4.2720399999999996"/>
    <n v="3844.33"/>
    <m/>
    <n v="2113.2399999999998"/>
    <m/>
    <m/>
    <m/>
    <m/>
    <m/>
    <n v="843171538"/>
    <n v="473388469"/>
    <n v="2287237"/>
    <n v="170140"/>
    <n v="0"/>
    <m/>
    <m/>
    <m/>
    <m/>
    <m/>
    <m/>
    <s v="step602.zyra.dsbench_hytm2.-t.10000.-mr.debra.-ma.new.-mp.none.-p.-k.100000.-i.20.-d.20.-rq.0.-rqsize.256.-nwork.126.-nrq.0.-seqwidth.48.-trial.1.-pinning.ZYRA_CLUSTER.data"/>
    <s v="LD_PRELOAD=../lib/libjemalloc.so  time timeout 13 numactl --interleave=all ./zyra.dsbench_hytm2 -t 10000 -mr debra -ma new -mp none -p -k 100000 -i 20 -d 20 -rq 0 -rqsize 256 -nwork 126 -nrq 0 &gt;&gt; output.zyra.dsbench/step602.zyra.dsbench_hytm2.-t.10000.-mr.debra.-ma.new.-mp.none.-p.-k.100000.-i.20.-d.20.-rq.0.-rqsize.256.-nwork.126.-nrq.0.-seqwidth.48.-trial.1.-pinning.ZYRA_CLUSTER.data 2&gt;&gt;output.zyra.dsbench/stderr.out"/>
    <s v="zyra"/>
    <x v="15"/>
    <x v="5"/>
  </r>
  <r>
    <s v="step603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71338817"/>
    <n v="171343715"/>
    <n v="34268253"/>
    <n v="85565544"/>
    <n v="10000"/>
    <m/>
    <m/>
    <m/>
    <m/>
    <m/>
    <n v="10000"/>
    <n v="202095.96"/>
    <n v="20"/>
    <n v="100000"/>
    <n v="126"/>
    <s v="debra"/>
    <s v="new"/>
    <s v="none"/>
    <m/>
    <n v="8"/>
    <n v="1"/>
    <m/>
    <n v="28.914100000000001"/>
    <n v="4.2991299999999999"/>
    <n v="3808.44"/>
    <m/>
    <n v="2095.96"/>
    <m/>
    <m/>
    <m/>
    <m/>
    <m/>
    <n v="853266743"/>
    <n v="486073889"/>
    <n v="2344615"/>
    <n v="201999"/>
    <n v="0"/>
    <m/>
    <m/>
    <m/>
    <m/>
    <m/>
    <m/>
    <s v="step603.zyra.dsbench_hytm2.-t.10000.-mr.debra.-ma.new.-mp.none.-p.-k.100000.-i.20.-d.20.-rq.0.-rqsize.256.-nwork.126.-nrq.0.-seqwidth.48.-trial.2.-pinning.ZYRA_CLUSTER.data"/>
    <s v="LD_PRELOAD=../lib/libjemalloc.so  time timeout 13 numactl --interleave=all ./zyra.dsbench_hytm2 -t 10000 -mr debra -ma new -mp none -p -k 100000 -i 20 -d 20 -rq 0 -rqsize 256 -nwork 126 -nrq 0 &gt;&gt; output.zyra.dsbench/step603.zyra.dsbench_hytm2.-t.10000.-mr.debra.-ma.new.-mp.none.-p.-k.100000.-i.20.-d.20.-rq.0.-rqsize.256.-nwork.126.-nrq.0.-seqwidth.48.-trial.2.-pinning.ZYRA_CLUSTER.data 2&gt;&gt;output.zyra.dsbench/stderr.out"/>
    <s v="zyra"/>
    <x v="15"/>
    <x v="5"/>
  </r>
  <r>
    <s v="step604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0"/>
    <n v="125"/>
    <s v="debra"/>
    <s v="new"/>
    <s v="none"/>
    <m/>
    <n v="8"/>
    <n v="1"/>
    <m/>
    <m/>
    <m/>
    <m/>
    <m/>
    <m/>
    <m/>
    <m/>
    <m/>
    <m/>
    <m/>
    <n v="9133483"/>
    <n v="11763941"/>
    <n v="54997"/>
    <n v="6949"/>
    <n v="0"/>
    <m/>
    <m/>
    <m/>
    <m/>
    <m/>
    <m/>
    <s v="step604.zyra.dsbench_hytm2.-t.10000.-mr.debra.-ma.new.-mp.none.-p.-k.100000.-i.20.-d.20.-rq.0.-rqsize.256.-nwork.125.-nrq.1.-seqwidth.48.-trial.0.-pinning.ZYRA_CLUSTER.data"/>
    <s v="LD_PRELOAD=../lib/libjemalloc.so  time timeout 13 numactl --interleave=all ./zyra.dsbench_hytm2 -t 10000 -mr debra -ma new -mp none -p -k 100000 -i 20 -d 20 -rq 0 -rqsize 256 -nwork 125 -nrq 1 &gt;&gt; output.zyra.dsbench/step604.zyra.dsbench_hytm2.-t.10000.-mr.debra.-ma.new.-mp.none.-p.-k.100000.-i.20.-d.20.-rq.0.-rqsize.256.-nwork.125.-nrq.1.-seqwidth.48.-trial.0.-pinning.ZYRA_CLUSTER.data 2&gt;&gt;output.zyra.dsbench/stderr.out"/>
    <s v="zyra"/>
    <x v="11"/>
    <x v="5"/>
  </r>
  <r>
    <s v="step605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0"/>
    <n v="125"/>
    <s v="debra"/>
    <s v="new"/>
    <s v="none"/>
    <m/>
    <n v="8"/>
    <n v="1"/>
    <m/>
    <m/>
    <m/>
    <m/>
    <m/>
    <m/>
    <m/>
    <m/>
    <m/>
    <m/>
    <m/>
    <n v="10543554"/>
    <n v="9611249"/>
    <n v="62061"/>
    <n v="5394"/>
    <n v="0"/>
    <m/>
    <m/>
    <m/>
    <m/>
    <m/>
    <m/>
    <s v="step605.zyra.dsbench_hytm2.-t.10000.-mr.debra.-ma.new.-mp.none.-p.-k.100000.-i.20.-d.20.-rq.0.-rqsize.256.-nwork.125.-nrq.1.-seqwidth.48.-trial.1.-pinning.ZYRA_CLUSTER.data"/>
    <s v="LD_PRELOAD=../lib/libjemalloc.so  time timeout 13 numactl --interleave=all ./zyra.dsbench_hytm2 -t 10000 -mr debra -ma new -mp none -p -k 100000 -i 20 -d 20 -rq 0 -rqsize 256 -nwork 125 -nrq 1 &gt;&gt; output.zyra.dsbench/step605.zyra.dsbench_hytm2.-t.10000.-mr.debra.-ma.new.-mp.none.-p.-k.100000.-i.20.-d.20.-rq.0.-rqsize.256.-nwork.125.-nrq.1.-seqwidth.48.-trial.1.-pinning.ZYRA_CLUSTER.data 2&gt;&gt;output.zyra.dsbench/stderr.out"/>
    <s v="zyra"/>
    <x v="11"/>
    <x v="5"/>
  </r>
  <r>
    <s v="step606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0"/>
    <n v="125"/>
    <s v="debra"/>
    <s v="new"/>
    <s v="none"/>
    <m/>
    <n v="8"/>
    <n v="1"/>
    <m/>
    <m/>
    <m/>
    <m/>
    <m/>
    <m/>
    <m/>
    <m/>
    <m/>
    <m/>
    <m/>
    <n v="10586934"/>
    <n v="9861953"/>
    <n v="64263"/>
    <n v="6315"/>
    <n v="0"/>
    <m/>
    <m/>
    <m/>
    <m/>
    <m/>
    <m/>
    <s v="step606.zyra.dsbench_hytm2.-t.10000.-mr.debra.-ma.new.-mp.none.-p.-k.100000.-i.20.-d.20.-rq.0.-rqsize.256.-nwork.125.-nrq.1.-seqwidth.48.-trial.2.-pinning.ZYRA_CLUSTER.data"/>
    <s v="LD_PRELOAD=../lib/libjemalloc.so  time timeout 13 numactl --interleave=all ./zyra.dsbench_hytm2 -t 10000 -mr debra -ma new -mp none -p -k 100000 -i 20 -d 20 -rq 0 -rqsize 256 -nwork 125 -nrq 1 &gt;&gt; output.zyra.dsbench/step606.zyra.dsbench_hytm2.-t.10000.-mr.debra.-ma.new.-mp.none.-p.-k.100000.-i.20.-d.20.-rq.0.-rqsize.256.-nwork.125.-nrq.1.-seqwidth.48.-trial.2.-pinning.ZYRA_CLUSTER.data 2&gt;&gt;output.zyra.dsbench/stderr.out"/>
    <s v="zyra"/>
    <x v="11"/>
    <x v="5"/>
  </r>
  <r>
    <s v="step607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182168226"/>
    <n v="182149580"/>
    <n v="36431780"/>
    <n v="90977891"/>
    <n v="10000"/>
    <m/>
    <m/>
    <m/>
    <m/>
    <m/>
    <n v="10000"/>
    <n v="202117.59"/>
    <n v="20"/>
    <n v="100000"/>
    <n v="144"/>
    <s v="debra"/>
    <s v="new"/>
    <s v="none"/>
    <m/>
    <n v="8"/>
    <n v="1"/>
    <m/>
    <n v="28.7606"/>
    <n v="4.2520899999999999"/>
    <n v="4079.91"/>
    <m/>
    <n v="2117.59"/>
    <m/>
    <m/>
    <m/>
    <m/>
    <m/>
    <n v="907113377"/>
    <n v="559669764"/>
    <n v="2610985"/>
    <n v="248188"/>
    <n v="0"/>
    <m/>
    <m/>
    <m/>
    <m/>
    <m/>
    <m/>
    <s v="step607.zyra.dsbench_hytm2.-t.10000.-mr.debra.-ma.new.-mp.none.-p.-k.100000.-i.20.-d.20.-rq.0.-rqsize.256.-nwork.144.-nrq.0.-seqwidth.48.-trial.0.-pinning.ZYRA_CLUSTER.data"/>
    <s v="LD_PRELOAD=../lib/libjemalloc.so  time timeout 13 numactl --interleave=all ./zyra.dsbench_hytm2 -t 10000 -mr debra -ma new -mp none -p -k 100000 -i 20 -d 20 -rq 0 -rqsize 256 -nwork 144 -nrq 0 &gt;&gt; output.zyra.dsbench/step607.zyra.dsbench_hytm2.-t.10000.-mr.debra.-ma.new.-mp.none.-p.-k.100000.-i.20.-d.20.-rq.0.-rqsize.256.-nwork.144.-nrq.0.-seqwidth.48.-trial.0.-pinning.ZYRA_CLUSTER.data 2&gt;&gt;output.zyra.dsbench/stderr.out"/>
    <s v="zyra"/>
    <x v="15"/>
    <x v="6"/>
  </r>
  <r>
    <s v="step60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182629087"/>
    <n v="182609704"/>
    <n v="36523879"/>
    <n v="91198674"/>
    <n v="10000"/>
    <m/>
    <m/>
    <m/>
    <m/>
    <m/>
    <n v="10000"/>
    <n v="202121.87"/>
    <n v="20"/>
    <n v="100000"/>
    <n v="144"/>
    <s v="debra"/>
    <s v="new"/>
    <s v="none"/>
    <m/>
    <n v="8"/>
    <n v="1"/>
    <m/>
    <n v="29.664300000000001"/>
    <n v="4.2630299999999997"/>
    <n v="4018.81"/>
    <m/>
    <n v="2121.87"/>
    <m/>
    <m/>
    <m/>
    <m/>
    <m/>
    <n v="909321011"/>
    <n v="538613407"/>
    <n v="2608394"/>
    <n v="415406"/>
    <n v="0"/>
    <m/>
    <m/>
    <m/>
    <m/>
    <m/>
    <m/>
    <s v="step608.zyra.dsbench_hytm2.-t.10000.-mr.debra.-ma.new.-mp.none.-p.-k.100000.-i.20.-d.20.-rq.0.-rqsize.256.-nwork.144.-nrq.0.-seqwidth.48.-trial.1.-pinning.ZYRA_CLUSTER.data"/>
    <s v="LD_PRELOAD=../lib/libjemalloc.so  time timeout 13 numactl --interleave=all ./zyra.dsbench_hytm2 -t 10000 -mr debra -ma new -mp none -p -k 100000 -i 20 -d 20 -rq 0 -rqsize 256 -nwork 144 -nrq 0 &gt;&gt; output.zyra.dsbench/step608.zyra.dsbench_hytm2.-t.10000.-mr.debra.-ma.new.-mp.none.-p.-k.100000.-i.20.-d.20.-rq.0.-rqsize.256.-nwork.144.-nrq.0.-seqwidth.48.-trial.1.-pinning.ZYRA_CLUSTER.data 2&gt;&gt;output.zyra.dsbench/stderr.out"/>
    <s v="zyra"/>
    <x v="15"/>
    <x v="6"/>
  </r>
  <r>
    <s v="step609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184354769"/>
    <n v="184365605"/>
    <n v="36872037"/>
    <n v="92064425"/>
    <n v="10000"/>
    <m/>
    <m/>
    <m/>
    <m/>
    <m/>
    <n v="10000"/>
    <n v="202185.99"/>
    <n v="20"/>
    <n v="100000"/>
    <n v="144"/>
    <s v="debra"/>
    <s v="new"/>
    <s v="none"/>
    <m/>
    <n v="8"/>
    <n v="1"/>
    <m/>
    <n v="28.238199999999999"/>
    <n v="4.18682"/>
    <n v="3995.69"/>
    <m/>
    <n v="2185.9899999999998"/>
    <m/>
    <m/>
    <m/>
    <m/>
    <m/>
    <n v="917977356"/>
    <n v="513811817"/>
    <n v="2595000"/>
    <n v="460437"/>
    <n v="0"/>
    <m/>
    <m/>
    <m/>
    <m/>
    <m/>
    <m/>
    <s v="step609.zyra.dsbench_hytm2.-t.10000.-mr.debra.-ma.new.-mp.none.-p.-k.100000.-i.20.-d.20.-rq.0.-rqsize.256.-nwork.144.-nrq.0.-seqwidth.48.-trial.2.-pinning.ZYRA_CLUSTER.data"/>
    <s v="LD_PRELOAD=../lib/libjemalloc.so  time timeout 13 numactl --interleave=all ./zyra.dsbench_hytm2 -t 10000 -mr debra -ma new -mp none -p -k 100000 -i 20 -d 20 -rq 0 -rqsize 256 -nwork 144 -nrq 0 &gt;&gt; output.zyra.dsbench/step609.zyra.dsbench_hytm2.-t.10000.-mr.debra.-ma.new.-mp.none.-p.-k.100000.-i.20.-d.20.-rq.0.-rqsize.256.-nwork.144.-nrq.0.-seqwidth.48.-trial.2.-pinning.ZYRA_CLUSTER.data 2&gt;&gt;output.zyra.dsbench/stderr.out"/>
    <s v="zyra"/>
    <x v="15"/>
    <x v="6"/>
  </r>
  <r>
    <s v="step60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12673476"/>
    <n v="12677568"/>
    <n v="2535104"/>
    <n v="25316051"/>
    <n v="10000"/>
    <m/>
    <m/>
    <m/>
    <m/>
    <m/>
    <n v="10000"/>
    <n v="51571"/>
    <n v="5"/>
    <n v="100000"/>
    <n v="17"/>
    <s v="debra"/>
    <s v="new"/>
    <s v="none"/>
    <m/>
    <n v="8"/>
    <n v="1"/>
    <m/>
    <n v="24.284500000000001"/>
    <n v="0.26866800000000002"/>
    <n v="1883.23"/>
    <m/>
    <n v="1571"/>
    <m/>
    <m/>
    <m/>
    <m/>
    <m/>
    <n v="28441"/>
    <n v="253230131"/>
    <n v="133612"/>
    <n v="23296"/>
    <n v="0"/>
    <m/>
    <m/>
    <m/>
    <m/>
    <m/>
    <m/>
    <s v="step60.zyra.dsbench_hytm2_3path.-t.10000.-mr.debra.-ma.new.-mp.none.-p.-k.100000.-i.5.-d.5.-rq.0.-rqsize.256.-nwork.17.-nrq.1.-seqwidth.48.-trial.2.-pinning.ZYRA_CLUSTER.data"/>
    <s v="LD_PRELOAD=../lib/libjemalloc.so  time timeout 13 numactl --interleave=all ./zyra.dsbench_hytm2_3path -t 10000 -mr debra -ma new -mp none -p -k 100000 -i 5 -d 5 -rq 0 -rqsize 256 -nwork 17 -nrq 1 &gt;&gt; output.zyra.dsbench/step60.zyra.dsbench_hytm2_3path.-t.10000.-mr.debra.-ma.new.-mp.none.-p.-k.100000.-i.5.-d.5.-rq.0.-rqsize.256.-nwork.17.-nrq.1.-seqwidth.48.-trial.2.-pinning.ZYRA_CLUSTER.data 2&gt;&gt;output.zyra.dsbench/stderr.out"/>
    <s v="zyra"/>
    <x v="13"/>
    <x v="8"/>
  </r>
  <r>
    <s v="step1291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42713556"/>
    <n v="42726392"/>
    <n v="8543994"/>
    <n v="85337825"/>
    <n v="10000"/>
    <m/>
    <m/>
    <m/>
    <m/>
    <m/>
    <n v="10000"/>
    <n v="51299.85"/>
    <n v="5"/>
    <n v="10000"/>
    <n v="54"/>
    <s v="debra"/>
    <s v="new"/>
    <s v="none"/>
    <m/>
    <n v="8"/>
    <n v="1"/>
    <m/>
    <n v="2.7473000000000001"/>
    <n v="0.42332799999999998"/>
    <n v="1667.82"/>
    <m/>
    <n v="1299.8499999999999"/>
    <m/>
    <m/>
    <m/>
    <m/>
    <m/>
    <n v="852878110"/>
    <n v="97943733"/>
    <n v="500149"/>
    <n v="0"/>
    <n v="1.96702"/>
    <m/>
    <m/>
    <m/>
    <m/>
    <m/>
    <m/>
    <s v="step1291.zyra.dsbench_hytm1.-t.10000.-mr.debra.-ma.new.-mp.none.-p.-k.10000.-i.5.-d.5.-rq.0.-rqsize.256.-nwork.54.-nrq.0.-seqwidth.48.-trial.0.-pinning.ZYRA_CLUSTER.data"/>
    <s v="LD_PRELOAD=../lib/libjemalloc.so  time timeout 13 numactl --interleave=all ./zyra.dsbench_hytm1 -t 10000 -mr debra -ma new -mp none -p -k 10000 -i 5 -d 5 -rq 0 -rqsize 256 -nwork 54 -nrq 0 &gt;&gt; output.zyra.dsbench/step1291.zyra.dsbench_hytm1.-t.10000.-mr.debra.-ma.new.-mp.none.-p.-k.10000.-i.5.-d.5.-rq.0.-rqsize.256.-nwork.54.-nrq.0.-seqwidth.48.-trial.0.-pinning.ZYRA_CLUSTER.data 2&gt;&gt;output.zyra.dsbench/stderr.out"/>
    <s v="zyra"/>
    <x v="9"/>
    <x v="1"/>
  </r>
  <r>
    <s v="step610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184566844"/>
    <n v="184606592"/>
    <n v="36917343"/>
    <n v="92183620"/>
    <n v="10000"/>
    <m/>
    <m/>
    <m/>
    <m/>
    <m/>
    <n v="10000"/>
    <n v="202339.11"/>
    <n v="20"/>
    <n v="100000"/>
    <n v="143"/>
    <s v="debra"/>
    <s v="new"/>
    <s v="none"/>
    <m/>
    <n v="8"/>
    <n v="1"/>
    <m/>
    <n v="28.874500000000001"/>
    <n v="4.2765399999999998"/>
    <n v="4007.34"/>
    <m/>
    <n v="2339.11"/>
    <m/>
    <m/>
    <m/>
    <m/>
    <m/>
    <n v="919298682"/>
    <n v="557783196"/>
    <n v="2497882"/>
    <n v="226208"/>
    <n v="0"/>
    <m/>
    <m/>
    <m/>
    <m/>
    <m/>
    <m/>
    <s v="step610.zyra.dsbench_hytm2.-t.10000.-mr.debra.-ma.new.-mp.none.-p.-k.100000.-i.20.-d.20.-rq.0.-rqsize.256.-nwork.143.-nrq.1.-seqwidth.48.-trial.0.-pinning.ZYRA_CLUSTER.data"/>
    <s v="LD_PRELOAD=../lib/libjemalloc.so  time timeout 13 numactl --interleave=all ./zyra.dsbench_hytm2 -t 10000 -mr debra -ma new -mp none -p -k 100000 -i 20 -d 20 -rq 0 -rqsize 256 -nwork 143 -nrq 1 &gt;&gt; output.zyra.dsbench/step610.zyra.dsbench_hytm2.-t.10000.-mr.debra.-ma.new.-mp.none.-p.-k.100000.-i.20.-d.20.-rq.0.-rqsize.256.-nwork.143.-nrq.1.-seqwidth.48.-trial.0.-pinning.ZYRA_CLUSTER.data 2&gt;&gt;output.zyra.dsbench/stderr.out"/>
    <s v="zyra"/>
    <x v="11"/>
    <x v="6"/>
  </r>
  <r>
    <s v="step611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186649063"/>
    <n v="186664774"/>
    <n v="37331383"/>
    <n v="93219457"/>
    <n v="10000"/>
    <m/>
    <m/>
    <m/>
    <m/>
    <m/>
    <n v="10000"/>
    <n v="202294.41"/>
    <n v="20"/>
    <n v="100000"/>
    <n v="143"/>
    <s v="debra"/>
    <s v="new"/>
    <s v="none"/>
    <m/>
    <n v="8"/>
    <n v="1"/>
    <m/>
    <n v="28.328199999999999"/>
    <n v="4.2224000000000004"/>
    <n v="3971.43"/>
    <m/>
    <n v="2294.41"/>
    <m/>
    <m/>
    <m/>
    <m/>
    <m/>
    <n v="929611213"/>
    <n v="555076491"/>
    <n v="2537215"/>
    <n v="245472"/>
    <n v="0"/>
    <m/>
    <m/>
    <m/>
    <m/>
    <m/>
    <m/>
    <s v="step611.zyra.dsbench_hytm2.-t.10000.-mr.debra.-ma.new.-mp.none.-p.-k.100000.-i.20.-d.20.-rq.0.-rqsize.256.-nwork.143.-nrq.1.-seqwidth.48.-trial.1.-pinning.ZYRA_CLUSTER.data"/>
    <s v="LD_PRELOAD=../lib/libjemalloc.so  time timeout 13 numactl --interleave=all ./zyra.dsbench_hytm2 -t 10000 -mr debra -ma new -mp none -p -k 100000 -i 20 -d 20 -rq 0 -rqsize 256 -nwork 143 -nrq 1 &gt;&gt; output.zyra.dsbench/step611.zyra.dsbench_hytm2.-t.10000.-mr.debra.-ma.new.-mp.none.-p.-k.100000.-i.20.-d.20.-rq.0.-rqsize.256.-nwork.143.-nrq.1.-seqwidth.48.-trial.1.-pinning.ZYRA_CLUSTER.data 2&gt;&gt;output.zyra.dsbench/stderr.out"/>
    <s v="zyra"/>
    <x v="11"/>
    <x v="6"/>
  </r>
  <r>
    <s v="step61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193388154"/>
    <n v="193440625"/>
    <n v="38682877"/>
    <n v="96593381"/>
    <n v="10000"/>
    <m/>
    <m/>
    <m/>
    <m/>
    <m/>
    <n v="10000"/>
    <n v="202106.45"/>
    <n v="20"/>
    <n v="100000"/>
    <n v="143"/>
    <s v="debra"/>
    <s v="new"/>
    <s v="none"/>
    <m/>
    <n v="8"/>
    <n v="1"/>
    <m/>
    <n v="28.119700000000002"/>
    <n v="4.2562199999999999"/>
    <n v="3849.06"/>
    <m/>
    <n v="2106.4499999999998"/>
    <m/>
    <m/>
    <m/>
    <m/>
    <m/>
    <n v="963260581"/>
    <n v="533132036"/>
    <n v="2631931"/>
    <n v="227378"/>
    <n v="0"/>
    <m/>
    <m/>
    <m/>
    <m/>
    <m/>
    <m/>
    <s v="step612.zyra.dsbench_hytm2.-t.10000.-mr.debra.-ma.new.-mp.none.-p.-k.100000.-i.20.-d.20.-rq.0.-rqsize.256.-nwork.143.-nrq.1.-seqwidth.48.-trial.2.-pinning.ZYRA_CLUSTER.data"/>
    <s v="LD_PRELOAD=../lib/libjemalloc.so  time timeout 13 numactl --interleave=all ./zyra.dsbench_hytm2 -t 10000 -mr debra -ma new -mp none -p -k 100000 -i 20 -d 20 -rq 0 -rqsize 256 -nwork 143 -nrq 1 &gt;&gt; output.zyra.dsbench/step612.zyra.dsbench_hytm2.-t.10000.-mr.debra.-ma.new.-mp.none.-p.-k.100000.-i.20.-d.20.-rq.0.-rqsize.256.-nwork.143.-nrq.1.-seqwidth.48.-trial.2.-pinning.ZYRA_CLUSTER.data 2&gt;&gt;output.zyra.dsbench/stderr.out"/>
    <s v="zyra"/>
    <x v="11"/>
    <x v="6"/>
  </r>
  <r>
    <s v="step61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2981299"/>
    <n v="10000"/>
    <m/>
    <m/>
    <m/>
    <m/>
    <m/>
    <n v="10000"/>
    <n v="763.41600000000005"/>
    <n v="0"/>
    <n v="100000"/>
    <n v="1"/>
    <s v="debra"/>
    <s v="new"/>
    <s v="none"/>
    <m/>
    <n v="8"/>
    <n v="1"/>
    <m/>
    <n v="7.5891000000000002"/>
    <n v="1.74132E-3"/>
    <n v="1294.01"/>
    <m/>
    <n v="763.41600000000005"/>
    <m/>
    <m/>
    <m/>
    <m/>
    <m/>
    <n v="29812999"/>
    <n v="16936"/>
    <n v="2378"/>
    <n v="0"/>
    <n v="0"/>
    <m/>
    <m/>
    <m/>
    <m/>
    <m/>
    <m/>
    <s v="step613.zyra.dsbench_hytm3.-t.10000.-mr.debra.-ma.new.-mp.none.-p.-k.100000.-i.0.-d.0.-rq.0.-rqsize.256.-nwork.1.-nrq.0.-seqwidth.48.-trial.0.-pinning.ZYRA_CLUSTER.data"/>
    <s v="LD_PRELOAD=../lib/libjemalloc.so  time timeout 13 numactl --interleave=all ./zyra.dsbench_hytm3 -t 10000 -mr debra -ma new -mp none -p -k 100000 -i 0 -d 0 -rq 0 -rqsize 256 -nwork 1 -nrq 0 &gt;&gt; output.zyra.dsbench/step613.zyra.dsbench_hytm3.-t.10000.-mr.debra.-ma.new.-mp.none.-p.-k.100000.-i.0.-d.0.-rq.0.-rqsize.256.-nwork.1.-nrq.0.-seqwidth.48.-trial.0.-pinning.ZYRA_CLUSTER.data 2&gt;&gt;output.zyra.dsbench/stderr.out"/>
    <s v="zyra"/>
    <x v="6"/>
    <x v="7"/>
  </r>
  <r>
    <s v="step614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2949699"/>
    <n v="10000"/>
    <m/>
    <m/>
    <m/>
    <m/>
    <m/>
    <n v="10000"/>
    <n v="806.69"/>
    <n v="0"/>
    <n v="100000"/>
    <n v="1"/>
    <s v="debra"/>
    <s v="new"/>
    <s v="none"/>
    <m/>
    <n v="8"/>
    <n v="1"/>
    <m/>
    <n v="7.5279199999999999"/>
    <n v="1.1230299999999999E-3"/>
    <n v="1303.77"/>
    <m/>
    <n v="806.69"/>
    <m/>
    <m/>
    <m/>
    <m/>
    <m/>
    <n v="29496999"/>
    <n v="15920"/>
    <n v="2156"/>
    <n v="0"/>
    <n v="0"/>
    <m/>
    <m/>
    <m/>
    <m/>
    <m/>
    <m/>
    <s v="step614.zyra.dsbench_hytm3.-t.10000.-mr.debra.-ma.new.-mp.none.-p.-k.100000.-i.0.-d.0.-rq.0.-rqsize.256.-nwork.1.-nrq.0.-seqwidth.48.-trial.1.-pinning.ZYRA_CLUSTER.data"/>
    <s v="LD_PRELOAD=../lib/libjemalloc.so  time timeout 13 numactl --interleave=all ./zyra.dsbench_hytm3 -t 10000 -mr debra -ma new -mp none -p -k 100000 -i 0 -d 0 -rq 0 -rqsize 256 -nwork 1 -nrq 0 &gt;&gt; output.zyra.dsbench/step614.zyra.dsbench_hytm3.-t.10000.-mr.debra.-ma.new.-mp.none.-p.-k.100000.-i.0.-d.0.-rq.0.-rqsize.256.-nwork.1.-nrq.0.-seqwidth.48.-trial.1.-pinning.ZYRA_CLUSTER.data 2&gt;&gt;output.zyra.dsbench/stderr.out"/>
    <s v="zyra"/>
    <x v="6"/>
    <x v="7"/>
  </r>
  <r>
    <s v="step615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2966599"/>
    <n v="10000"/>
    <m/>
    <m/>
    <m/>
    <m/>
    <m/>
    <n v="10000"/>
    <n v="798.23599999999999"/>
    <n v="0"/>
    <n v="100000"/>
    <n v="1"/>
    <s v="debra"/>
    <s v="new"/>
    <s v="none"/>
    <m/>
    <n v="8"/>
    <n v="1"/>
    <m/>
    <n v="7.6446300000000003"/>
    <n v="2.1498300000000001E-3"/>
    <n v="1281.8900000000001"/>
    <m/>
    <n v="798.23599999999999"/>
    <m/>
    <m/>
    <m/>
    <m/>
    <m/>
    <n v="29665999"/>
    <n v="20071"/>
    <n v="3313"/>
    <n v="0"/>
    <n v="0"/>
    <m/>
    <m/>
    <m/>
    <m/>
    <m/>
    <m/>
    <s v="step615.zyra.dsbench_hytm3.-t.10000.-mr.debra.-ma.new.-mp.none.-p.-k.100000.-i.0.-d.0.-rq.0.-rqsize.256.-nwork.1.-nrq.0.-seqwidth.48.-trial.2.-pinning.ZYRA_CLUSTER.data"/>
    <s v="LD_PRELOAD=../lib/libjemalloc.so  time timeout 13 numactl --interleave=all ./zyra.dsbench_hytm3 -t 10000 -mr debra -ma new -mp none -p -k 100000 -i 0 -d 0 -rq 0 -rqsize 256 -nwork 1 -nrq 0 &gt;&gt; output.zyra.dsbench/step615.zyra.dsbench_hytm3.-t.10000.-mr.debra.-ma.new.-mp.none.-p.-k.100000.-i.0.-d.0.-rq.0.-rqsize.256.-nwork.1.-nrq.0.-seqwidth.48.-trial.2.-pinning.ZYRA_CLUSTER.data 2&gt;&gt;output.zyra.dsbench/stderr.out"/>
    <s v="zyra"/>
    <x v="6"/>
    <x v="7"/>
  </r>
  <r>
    <s v="step616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40152190"/>
    <n v="10000"/>
    <m/>
    <m/>
    <m/>
    <m/>
    <m/>
    <n v="10000"/>
    <n v="762.81200000000001"/>
    <n v="0"/>
    <n v="100000"/>
    <n v="18"/>
    <s v="debra"/>
    <s v="new"/>
    <s v="none"/>
    <m/>
    <n v="8"/>
    <n v="1"/>
    <m/>
    <n v="7.6136400000000002"/>
    <n v="5.3022500000000005E-4"/>
    <n v="1195.9000000000001"/>
    <m/>
    <n v="762.81200000000001"/>
    <m/>
    <m/>
    <m/>
    <m/>
    <m/>
    <n v="401521903"/>
    <n v="232727"/>
    <n v="21523"/>
    <n v="406"/>
    <n v="0"/>
    <m/>
    <m/>
    <m/>
    <m/>
    <m/>
    <m/>
    <s v="step616.zyra.dsbench_hytm3.-t.10000.-mr.debra.-ma.new.-mp.none.-p.-k.100000.-i.0.-d.0.-rq.0.-rqsize.256.-nwork.18.-nrq.0.-seqwidth.48.-trial.0.-pinning.ZYRA_CLUSTER.data"/>
    <s v="LD_PRELOAD=../lib/libjemalloc.so  time timeout 13 numactl --interleave=all ./zyra.dsbench_hytm3 -t 10000 -mr debra -ma new -mp none -p -k 100000 -i 0 -d 0 -rq 0 -rqsize 256 -nwork 18 -nrq 0 &gt;&gt; output.zyra.dsbench/step616.zyra.dsbench_hytm3.-t.10000.-mr.debra.-ma.new.-mp.none.-p.-k.100000.-i.0.-d.0.-rq.0.-rqsize.256.-nwork.18.-nrq.0.-seqwidth.48.-trial.0.-pinning.ZYRA_CLUSTER.data 2&gt;&gt;output.zyra.dsbench/stderr.out"/>
    <s v="zyra"/>
    <x v="6"/>
    <x v="8"/>
  </r>
  <r>
    <s v="step617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38980784"/>
    <n v="10000"/>
    <m/>
    <m/>
    <m/>
    <m/>
    <m/>
    <n v="10000"/>
    <n v="804.19799999999998"/>
    <n v="0"/>
    <n v="100000"/>
    <n v="18"/>
    <s v="debra"/>
    <s v="new"/>
    <s v="none"/>
    <m/>
    <n v="8"/>
    <n v="1"/>
    <m/>
    <n v="7.6480600000000001"/>
    <n v="9.0746999999999996E-4"/>
    <n v="1232.22"/>
    <m/>
    <n v="804.19799999999998"/>
    <m/>
    <m/>
    <m/>
    <m/>
    <m/>
    <n v="389807848"/>
    <n v="236368"/>
    <n v="21720"/>
    <n v="412"/>
    <n v="0"/>
    <m/>
    <m/>
    <m/>
    <m/>
    <m/>
    <m/>
    <s v="step617.zyra.dsbench_hytm3.-t.10000.-mr.debra.-ma.new.-mp.none.-p.-k.100000.-i.0.-d.0.-rq.0.-rqsize.256.-nwork.18.-nrq.0.-seqwidth.48.-trial.1.-pinning.ZYRA_CLUSTER.data"/>
    <s v="LD_PRELOAD=../lib/libjemalloc.so  time timeout 13 numactl --interleave=all ./zyra.dsbench_hytm3 -t 10000 -mr debra -ma new -mp none -p -k 100000 -i 0 -d 0 -rq 0 -rqsize 256 -nwork 18 -nrq 0 &gt;&gt; output.zyra.dsbench/step617.zyra.dsbench_hytm3.-t.10000.-mr.debra.-ma.new.-mp.none.-p.-k.100000.-i.0.-d.0.-rq.0.-rqsize.256.-nwork.18.-nrq.0.-seqwidth.48.-trial.1.-pinning.ZYRA_CLUSTER.data 2&gt;&gt;output.zyra.dsbench/stderr.out"/>
    <s v="zyra"/>
    <x v="6"/>
    <x v="8"/>
  </r>
  <r>
    <s v="step618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39530099"/>
    <n v="10000"/>
    <m/>
    <m/>
    <m/>
    <m/>
    <m/>
    <n v="10000"/>
    <n v="751.37099999999998"/>
    <n v="0"/>
    <n v="100000"/>
    <n v="18"/>
    <s v="debra"/>
    <s v="new"/>
    <s v="none"/>
    <m/>
    <n v="8"/>
    <n v="1"/>
    <m/>
    <n v="7.6775399999999996"/>
    <n v="8.5137400000000001E-4"/>
    <n v="1219.8499999999999"/>
    <m/>
    <n v="751.37099999999998"/>
    <m/>
    <m/>
    <m/>
    <m/>
    <m/>
    <n v="395300991"/>
    <n v="205272"/>
    <n v="23270"/>
    <n v="517"/>
    <n v="0"/>
    <m/>
    <m/>
    <m/>
    <m/>
    <m/>
    <m/>
    <s v="step618.zyra.dsbench_hytm3.-t.10000.-mr.debra.-ma.new.-mp.none.-p.-k.100000.-i.0.-d.0.-rq.0.-rqsize.256.-nwork.18.-nrq.0.-seqwidth.48.-trial.2.-pinning.ZYRA_CLUSTER.data"/>
    <s v="LD_PRELOAD=../lib/libjemalloc.so  time timeout 13 numactl --interleave=all ./zyra.dsbench_hytm3 -t 10000 -mr debra -ma new -mp none -p -k 100000 -i 0 -d 0 -rq 0 -rqsize 256 -nwork 18 -nrq 0 &gt;&gt; output.zyra.dsbench/step618.zyra.dsbench_hytm3.-t.10000.-mr.debra.-ma.new.-mp.none.-p.-k.100000.-i.0.-d.0.-rq.0.-rqsize.256.-nwork.18.-nrq.0.-seqwidth.48.-trial.2.-pinning.ZYRA_CLUSTER.data 2&gt;&gt;output.zyra.dsbench/stderr.out"/>
    <s v="zyra"/>
    <x v="6"/>
    <x v="8"/>
  </r>
  <r>
    <s v="step61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38026415"/>
    <n v="10000"/>
    <m/>
    <m/>
    <m/>
    <m/>
    <m/>
    <n v="10000"/>
    <n v="897.58600000000001"/>
    <n v="0"/>
    <n v="100000"/>
    <n v="17"/>
    <s v="debra"/>
    <s v="new"/>
    <s v="none"/>
    <m/>
    <n v="8"/>
    <n v="1"/>
    <m/>
    <n v="7.5132899999999996"/>
    <n v="2.4704E-2"/>
    <n v="1259.48"/>
    <m/>
    <n v="897.58600000000001"/>
    <m/>
    <m/>
    <m/>
    <m/>
    <m/>
    <n v="380259730"/>
    <n v="375729"/>
    <n v="4422"/>
    <n v="0"/>
    <n v="3.5817799999999997E-2"/>
    <m/>
    <m/>
    <m/>
    <m/>
    <m/>
    <m/>
    <s v="step619.zyra.dsbench_hytm3.-t.10000.-mr.debra.-ma.new.-mp.none.-p.-k.100000.-i.0.-d.0.-rq.0.-rqsize.256.-nwork.17.-nrq.1.-seqwidth.48.-trial.0.-pinning.ZYRA_CLUSTER.data"/>
    <s v="LD_PRELOAD=../lib/libjemalloc.so  time timeout 13 numactl --interleave=all ./zyra.dsbench_hytm3 -t 10000 -mr debra -ma new -mp none -p -k 100000 -i 0 -d 0 -rq 0 -rqsize 256 -nwork 17 -nrq 1 &gt;&gt; output.zyra.dsbench/step619.zyra.dsbench_hytm3.-t.10000.-mr.debra.-ma.new.-mp.none.-p.-k.100000.-i.0.-d.0.-rq.0.-rqsize.256.-nwork.17.-nrq.1.-seqwidth.48.-trial.0.-pinning.ZYRA_CLUSTER.data 2&gt;&gt;output.zyra.dsbench/stderr.out"/>
    <s v="zyra"/>
    <x v="3"/>
    <x v="8"/>
  </r>
  <r>
    <s v="step129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41510986"/>
    <n v="41526261"/>
    <n v="8303724"/>
    <n v="82960711"/>
    <n v="10000"/>
    <m/>
    <m/>
    <m/>
    <m/>
    <m/>
    <n v="10000"/>
    <n v="51402.66"/>
    <n v="5"/>
    <n v="10000"/>
    <n v="54"/>
    <s v="debra"/>
    <s v="new"/>
    <s v="none"/>
    <m/>
    <n v="8"/>
    <n v="1"/>
    <m/>
    <n v="2.7125300000000001"/>
    <n v="0.419794"/>
    <n v="1718.02"/>
    <m/>
    <n v="1402.66"/>
    <m/>
    <m/>
    <m/>
    <m/>
    <m/>
    <n v="829120838"/>
    <n v="94611350"/>
    <n v="486272"/>
    <n v="0"/>
    <n v="2.1457700000000002"/>
    <m/>
    <m/>
    <m/>
    <m/>
    <m/>
    <m/>
    <s v="step1292.zyra.dsbench_hytm1.-t.10000.-mr.debra.-ma.new.-mp.none.-p.-k.10000.-i.5.-d.5.-rq.0.-rqsize.256.-nwork.54.-nrq.0.-seqwidth.48.-trial.1.-pinning.ZYRA_CLUSTER.data"/>
    <s v="LD_PRELOAD=../lib/libjemalloc.so  time timeout 13 numactl --interleave=all ./zyra.dsbench_hytm1 -t 10000 -mr debra -ma new -mp none -p -k 10000 -i 5 -d 5 -rq 0 -rqsize 256 -nwork 54 -nrq 0 &gt;&gt; output.zyra.dsbench/step1292.zyra.dsbench_hytm1.-t.10000.-mr.debra.-ma.new.-mp.none.-p.-k.10000.-i.5.-d.5.-rq.0.-rqsize.256.-nwork.54.-nrq.0.-seqwidth.48.-trial.1.-pinning.ZYRA_CLUSTER.data 2&gt;&gt;output.zyra.dsbench/stderr.out"/>
    <s v="zyra"/>
    <x v="9"/>
    <x v="1"/>
  </r>
  <r>
    <s v="step61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23937108"/>
    <n v="23932740"/>
    <n v="4786984"/>
    <n v="47809111"/>
    <n v="10000"/>
    <m/>
    <m/>
    <m/>
    <m/>
    <m/>
    <n v="10000"/>
    <n v="51083.95"/>
    <n v="5"/>
    <n v="100000"/>
    <n v="36"/>
    <s v="debra"/>
    <s v="new"/>
    <s v="none"/>
    <m/>
    <n v="8"/>
    <n v="1"/>
    <m/>
    <n v="17.934799999999999"/>
    <n v="0.200739"/>
    <n v="1990.51"/>
    <m/>
    <n v="1083.95"/>
    <m/>
    <m/>
    <m/>
    <m/>
    <m/>
    <n v="246144695"/>
    <n v="239577876"/>
    <n v="253748"/>
    <n v="1438"/>
    <n v="0"/>
    <m/>
    <m/>
    <m/>
    <m/>
    <m/>
    <m/>
    <s v="step61.zyra.dsbench_hytm2_3path.-t.10000.-mr.debra.-ma.new.-mp.none.-p.-k.100000.-i.5.-d.5.-rq.0.-rqsize.256.-nwork.36.-nrq.0.-seqwidth.48.-trial.0.-pinning.ZYRA_CLUSTER.data"/>
    <s v="LD_PRELOAD=../lib/libjemalloc.so  time timeout 13 numactl --interleave=all ./zyra.dsbench_hytm2_3path -t 10000 -mr debra -ma new -mp none -p -k 100000 -i 5 -d 5 -rq 0 -rqsize 256 -nwork 36 -nrq 0 &gt;&gt; output.zyra.dsbench/step61.zyra.dsbench_hytm2_3path.-t.10000.-mr.debra.-ma.new.-mp.none.-p.-k.100000.-i.5.-d.5.-rq.0.-rqsize.256.-nwork.36.-nrq.0.-seqwidth.48.-trial.0.-pinning.ZYRA_CLUSTER.data 2&gt;&gt;output.zyra.dsbench/stderr.out"/>
    <s v="zyra"/>
    <x v="12"/>
    <x v="0"/>
  </r>
  <r>
    <s v="step620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37791342"/>
    <n v="10000"/>
    <m/>
    <m/>
    <m/>
    <m/>
    <m/>
    <n v="10000"/>
    <n v="920.77700000000004"/>
    <n v="0"/>
    <n v="100000"/>
    <n v="17"/>
    <s v="debra"/>
    <s v="new"/>
    <s v="none"/>
    <m/>
    <n v="8"/>
    <n v="1"/>
    <m/>
    <n v="7.6312699999999998"/>
    <n v="2.5570800000000001E-2"/>
    <n v="1267.99"/>
    <m/>
    <n v="920.77700000000004"/>
    <m/>
    <m/>
    <m/>
    <m/>
    <m/>
    <n v="377909004"/>
    <n v="384870"/>
    <n v="4416"/>
    <n v="0"/>
    <n v="3.5566300000000002E-2"/>
    <m/>
    <m/>
    <m/>
    <m/>
    <m/>
    <m/>
    <s v="step620.zyra.dsbench_hytm3.-t.10000.-mr.debra.-ma.new.-mp.none.-p.-k.100000.-i.0.-d.0.-rq.0.-rqsize.256.-nwork.17.-nrq.1.-seqwidth.48.-trial.1.-pinning.ZYRA_CLUSTER.data"/>
    <s v="LD_PRELOAD=../lib/libjemalloc.so  time timeout 13 numactl --interleave=all ./zyra.dsbench_hytm3 -t 10000 -mr debra -ma new -mp none -p -k 100000 -i 0 -d 0 -rq 0 -rqsize 256 -nwork 17 -nrq 1 &gt;&gt; output.zyra.dsbench/step620.zyra.dsbench_hytm3.-t.10000.-mr.debra.-ma.new.-mp.none.-p.-k.100000.-i.0.-d.0.-rq.0.-rqsize.256.-nwork.17.-nrq.1.-seqwidth.48.-trial.1.-pinning.ZYRA_CLUSTER.data 2&gt;&gt;output.zyra.dsbench/stderr.out"/>
    <s v="zyra"/>
    <x v="3"/>
    <x v="8"/>
  </r>
  <r>
    <s v="step621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37333702"/>
    <n v="10000"/>
    <m/>
    <m/>
    <m/>
    <m/>
    <m/>
    <n v="10000"/>
    <n v="930.50400000000002"/>
    <n v="0"/>
    <n v="100000"/>
    <n v="17"/>
    <s v="debra"/>
    <s v="new"/>
    <s v="none"/>
    <m/>
    <n v="8"/>
    <n v="1"/>
    <m/>
    <n v="7.5832699999999997"/>
    <n v="2.7616999999999999E-2"/>
    <n v="1286.98"/>
    <m/>
    <n v="930.50400000000002"/>
    <m/>
    <m/>
    <m/>
    <m/>
    <m/>
    <n v="373332597"/>
    <n v="396899"/>
    <n v="4425"/>
    <n v="0"/>
    <n v="3.57641E-2"/>
    <m/>
    <m/>
    <m/>
    <m/>
    <m/>
    <m/>
    <s v="step621.zyra.dsbench_hytm3.-t.10000.-mr.debra.-ma.new.-mp.none.-p.-k.100000.-i.0.-d.0.-rq.0.-rqsize.256.-nwork.17.-nrq.1.-seqwidth.48.-trial.2.-pinning.ZYRA_CLUSTER.data"/>
    <s v="LD_PRELOAD=../lib/libjemalloc.so  time timeout 13 numactl --interleave=all ./zyra.dsbench_hytm3 -t 10000 -mr debra -ma new -mp none -p -k 100000 -i 0 -d 0 -rq 0 -rqsize 256 -nwork 17 -nrq 1 &gt;&gt; output.zyra.dsbench/step621.zyra.dsbench_hytm3.-t.10000.-mr.debra.-ma.new.-mp.none.-p.-k.100000.-i.0.-d.0.-rq.0.-rqsize.256.-nwork.17.-nrq.1.-seqwidth.48.-trial.2.-pinning.ZYRA_CLUSTER.data 2&gt;&gt;output.zyra.dsbench/stderr.out"/>
    <s v="zyra"/>
    <x v="3"/>
    <x v="8"/>
  </r>
  <r>
    <s v="step622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66067745"/>
    <n v="10000"/>
    <m/>
    <m/>
    <m/>
    <m/>
    <m/>
    <n v="10000"/>
    <n v="785.39"/>
    <n v="0"/>
    <n v="100000"/>
    <n v="36"/>
    <s v="debra"/>
    <s v="new"/>
    <s v="none"/>
    <m/>
    <n v="8"/>
    <n v="1"/>
    <m/>
    <n v="8.15395"/>
    <n v="1.1425000000000001E-3"/>
    <n v="1449.88"/>
    <m/>
    <n v="785.39"/>
    <m/>
    <m/>
    <m/>
    <m/>
    <m/>
    <n v="660677450"/>
    <n v="1105330"/>
    <n v="32351"/>
    <n v="1468"/>
    <n v="0"/>
    <m/>
    <m/>
    <m/>
    <m/>
    <m/>
    <m/>
    <s v="step622.zyra.dsbench_hytm3.-t.10000.-mr.debra.-ma.new.-mp.none.-p.-k.100000.-i.0.-d.0.-rq.0.-rqsize.256.-nwork.36.-nrq.0.-seqwidth.48.-trial.0.-pinning.ZYRA_CLUSTER.data"/>
    <s v="LD_PRELOAD=../lib/libjemalloc.so  time timeout 13 numactl --interleave=all ./zyra.dsbench_hytm3 -t 10000 -mr debra -ma new -mp none -p -k 100000 -i 0 -d 0 -rq 0 -rqsize 256 -nwork 36 -nrq 0 &gt;&gt; output.zyra.dsbench/step622.zyra.dsbench_hytm3.-t.10000.-mr.debra.-ma.new.-mp.none.-p.-k.100000.-i.0.-d.0.-rq.0.-rqsize.256.-nwork.36.-nrq.0.-seqwidth.48.-trial.0.-pinning.ZYRA_CLUSTER.data 2&gt;&gt;output.zyra.dsbench/stderr.out"/>
    <s v="zyra"/>
    <x v="6"/>
    <x v="0"/>
  </r>
  <r>
    <s v="step62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66289005"/>
    <n v="10000"/>
    <m/>
    <m/>
    <m/>
    <m/>
    <m/>
    <n v="10000"/>
    <n v="777.07299999999998"/>
    <n v="0"/>
    <n v="100000"/>
    <n v="36"/>
    <s v="debra"/>
    <s v="new"/>
    <s v="none"/>
    <m/>
    <n v="8"/>
    <n v="1"/>
    <m/>
    <n v="8.1770899999999997"/>
    <n v="1.0273999999999999E-3"/>
    <n v="1448.47"/>
    <m/>
    <n v="777.07299999999998"/>
    <m/>
    <m/>
    <m/>
    <m/>
    <m/>
    <n v="662890053"/>
    <n v="1206143"/>
    <n v="33481"/>
    <n v="2004"/>
    <n v="0"/>
    <m/>
    <m/>
    <m/>
    <m/>
    <m/>
    <m/>
    <s v="step623.zyra.dsbench_hytm3.-t.10000.-mr.debra.-ma.new.-mp.none.-p.-k.100000.-i.0.-d.0.-rq.0.-rqsize.256.-nwork.36.-nrq.0.-seqwidth.48.-trial.1.-pinning.ZYRA_CLUSTER.data"/>
    <s v="LD_PRELOAD=../lib/libjemalloc.so  time timeout 13 numactl --interleave=all ./zyra.dsbench_hytm3 -t 10000 -mr debra -ma new -mp none -p -k 100000 -i 0 -d 0 -rq 0 -rqsize 256 -nwork 36 -nrq 0 &gt;&gt; output.zyra.dsbench/step623.zyra.dsbench_hytm3.-t.10000.-mr.debra.-ma.new.-mp.none.-p.-k.100000.-i.0.-d.0.-rq.0.-rqsize.256.-nwork.36.-nrq.0.-seqwidth.48.-trial.1.-pinning.ZYRA_CLUSTER.data 2&gt;&gt;output.zyra.dsbench/stderr.out"/>
    <s v="zyra"/>
    <x v="6"/>
    <x v="0"/>
  </r>
  <r>
    <s v="step624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67242575"/>
    <n v="10000"/>
    <m/>
    <m/>
    <m/>
    <m/>
    <m/>
    <n v="10000"/>
    <n v="754.26400000000001"/>
    <n v="0"/>
    <n v="100000"/>
    <n v="36"/>
    <s v="debra"/>
    <s v="new"/>
    <s v="none"/>
    <m/>
    <n v="8"/>
    <n v="1"/>
    <m/>
    <n v="8.1209900000000008"/>
    <n v="2.38397E-3"/>
    <n v="1428.82"/>
    <m/>
    <n v="754.26400000000001"/>
    <m/>
    <m/>
    <m/>
    <m/>
    <m/>
    <n v="672425757"/>
    <n v="1275762"/>
    <n v="34618"/>
    <n v="1285"/>
    <n v="0"/>
    <m/>
    <m/>
    <m/>
    <m/>
    <m/>
    <m/>
    <s v="step624.zyra.dsbench_hytm3.-t.10000.-mr.debra.-ma.new.-mp.none.-p.-k.100000.-i.0.-d.0.-rq.0.-rqsize.256.-nwork.36.-nrq.0.-seqwidth.48.-trial.2.-pinning.ZYRA_CLUSTER.data"/>
    <s v="LD_PRELOAD=../lib/libjemalloc.so  time timeout 13 numactl --interleave=all ./zyra.dsbench_hytm3 -t 10000 -mr debra -ma new -mp none -p -k 100000 -i 0 -d 0 -rq 0 -rqsize 256 -nwork 36 -nrq 0 &gt;&gt; output.zyra.dsbench/step624.zyra.dsbench_hytm3.-t.10000.-mr.debra.-ma.new.-mp.none.-p.-k.100000.-i.0.-d.0.-rq.0.-rqsize.256.-nwork.36.-nrq.0.-seqwidth.48.-trial.2.-pinning.ZYRA_CLUSTER.data 2&gt;&gt;output.zyra.dsbench/stderr.out"/>
    <s v="zyra"/>
    <x v="6"/>
    <x v="0"/>
  </r>
  <r>
    <s v="step625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64326956"/>
    <n v="10000"/>
    <m/>
    <m/>
    <m/>
    <m/>
    <m/>
    <n v="10000"/>
    <n v="838.67399999999998"/>
    <n v="0"/>
    <n v="100000"/>
    <n v="35"/>
    <s v="debra"/>
    <s v="new"/>
    <s v="none"/>
    <m/>
    <n v="8"/>
    <n v="1"/>
    <m/>
    <n v="8.0842100000000006"/>
    <n v="5.6903500000000003E-3"/>
    <n v="1488.04"/>
    <m/>
    <n v="838.67399999999998"/>
    <m/>
    <m/>
    <m/>
    <m/>
    <m/>
    <n v="643266742"/>
    <n v="1699049"/>
    <n v="2818"/>
    <n v="0"/>
    <n v="3.5743900000000002E-2"/>
    <m/>
    <m/>
    <m/>
    <m/>
    <m/>
    <m/>
    <s v="step625.zyra.dsbench_hytm3.-t.10000.-mr.debra.-ma.new.-mp.none.-p.-k.100000.-i.0.-d.0.-rq.0.-rqsize.256.-nwork.35.-nrq.1.-seqwidth.48.-trial.0.-pinning.ZYRA_CLUSTER.data"/>
    <s v="LD_PRELOAD=../lib/libjemalloc.so  time timeout 13 numactl --interleave=all ./zyra.dsbench_hytm3 -t 10000 -mr debra -ma new -mp none -p -k 100000 -i 0 -d 0 -rq 0 -rqsize 256 -nwork 35 -nrq 1 &gt;&gt; output.zyra.dsbench/step625.zyra.dsbench_hytm3.-t.10000.-mr.debra.-ma.new.-mp.none.-p.-k.100000.-i.0.-d.0.-rq.0.-rqsize.256.-nwork.35.-nrq.1.-seqwidth.48.-trial.0.-pinning.ZYRA_CLUSTER.data 2&gt;&gt;output.zyra.dsbench/stderr.out"/>
    <s v="zyra"/>
    <x v="3"/>
    <x v="0"/>
  </r>
  <r>
    <s v="step626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63614199"/>
    <n v="10000"/>
    <m/>
    <m/>
    <m/>
    <m/>
    <m/>
    <n v="10000"/>
    <n v="823.97400000000005"/>
    <n v="0"/>
    <n v="100000"/>
    <n v="35"/>
    <s v="debra"/>
    <s v="new"/>
    <s v="none"/>
    <m/>
    <n v="8"/>
    <n v="1"/>
    <m/>
    <n v="8.0817599999999992"/>
    <n v="5.2906000000000003E-3"/>
    <n v="1505.84"/>
    <m/>
    <n v="823.97400000000005"/>
    <m/>
    <m/>
    <m/>
    <m/>
    <m/>
    <n v="636139197"/>
    <n v="1944623"/>
    <n v="2793"/>
    <n v="0"/>
    <n v="3.5484799999999997E-2"/>
    <m/>
    <m/>
    <m/>
    <m/>
    <m/>
    <m/>
    <s v="step626.zyra.dsbench_hytm3.-t.10000.-mr.debra.-ma.new.-mp.none.-p.-k.100000.-i.0.-d.0.-rq.0.-rqsize.256.-nwork.35.-nrq.1.-seqwidth.48.-trial.1.-pinning.ZYRA_CLUSTER.data"/>
    <s v="LD_PRELOAD=../lib/libjemalloc.so  time timeout 13 numactl --interleave=all ./zyra.dsbench_hytm3 -t 10000 -mr debra -ma new -mp none -p -k 100000 -i 0 -d 0 -rq 0 -rqsize 256 -nwork 35 -nrq 1 &gt;&gt; output.zyra.dsbench/step626.zyra.dsbench_hytm3.-t.10000.-mr.debra.-ma.new.-mp.none.-p.-k.100000.-i.0.-d.0.-rq.0.-rqsize.256.-nwork.35.-nrq.1.-seqwidth.48.-trial.1.-pinning.ZYRA_CLUSTER.data 2&gt;&gt;output.zyra.dsbench/stderr.out"/>
    <s v="zyra"/>
    <x v="3"/>
    <x v="0"/>
  </r>
  <r>
    <s v="step627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64521699"/>
    <n v="10000"/>
    <m/>
    <m/>
    <m/>
    <m/>
    <m/>
    <n v="10000"/>
    <n v="837.08600000000001"/>
    <n v="0"/>
    <n v="100000"/>
    <n v="35"/>
    <s v="debra"/>
    <s v="new"/>
    <s v="none"/>
    <m/>
    <n v="8"/>
    <n v="1"/>
    <m/>
    <n v="8.0647400000000005"/>
    <n v="5.2670700000000004E-3"/>
    <n v="1486.34"/>
    <m/>
    <n v="837.08600000000001"/>
    <m/>
    <m/>
    <m/>
    <m/>
    <m/>
    <n v="645214193"/>
    <n v="1437331"/>
    <n v="2800"/>
    <n v="0"/>
    <n v="3.5686099999999998E-2"/>
    <m/>
    <m/>
    <m/>
    <m/>
    <m/>
    <m/>
    <s v="step627.zyra.dsbench_hytm3.-t.10000.-mr.debra.-ma.new.-mp.none.-p.-k.100000.-i.0.-d.0.-rq.0.-rqsize.256.-nwork.35.-nrq.1.-seqwidth.48.-trial.2.-pinning.ZYRA_CLUSTER.data"/>
    <s v="LD_PRELOAD=../lib/libjemalloc.so  time timeout 13 numactl --interleave=all ./zyra.dsbench_hytm3 -t 10000 -mr debra -ma new -mp none -p -k 100000 -i 0 -d 0 -rq 0 -rqsize 256 -nwork 35 -nrq 1 &gt;&gt; output.zyra.dsbench/step627.zyra.dsbench_hytm3.-t.10000.-mr.debra.-ma.new.-mp.none.-p.-k.100000.-i.0.-d.0.-rq.0.-rqsize.256.-nwork.35.-nrq.1.-seqwidth.48.-trial.2.-pinning.ZYRA_CLUSTER.data 2&gt;&gt;output.zyra.dsbench/stderr.out"/>
    <s v="zyra"/>
    <x v="3"/>
    <x v="0"/>
  </r>
  <r>
    <s v="step628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102808066"/>
    <n v="10000"/>
    <m/>
    <m/>
    <m/>
    <m/>
    <m/>
    <n v="10000"/>
    <n v="747.05499999999995"/>
    <n v="0"/>
    <n v="100000"/>
    <n v="54"/>
    <s v="debra"/>
    <s v="new"/>
    <s v="none"/>
    <m/>
    <n v="8"/>
    <n v="1"/>
    <m/>
    <n v="8.0589200000000005"/>
    <n v="1.37442E-2"/>
    <n v="1392.72"/>
    <m/>
    <n v="747.05499999999995"/>
    <m/>
    <m/>
    <m/>
    <m/>
    <m/>
    <n v="1028080660"/>
    <n v="9697545"/>
    <n v="27388"/>
    <n v="1166"/>
    <n v="0"/>
    <m/>
    <m/>
    <m/>
    <m/>
    <m/>
    <m/>
    <s v="step628.zyra.dsbench_hytm3.-t.10000.-mr.debra.-ma.new.-mp.none.-p.-k.100000.-i.0.-d.0.-rq.0.-rqsize.256.-nwork.54.-nrq.0.-seqwidth.48.-trial.0.-pinning.ZYRA_CLUSTER.data"/>
    <s v="LD_PRELOAD=../lib/libjemalloc.so  time timeout 13 numactl --interleave=all ./zyra.dsbench_hytm3 -t 10000 -mr debra -ma new -mp none -p -k 100000 -i 0 -d 0 -rq 0 -rqsize 256 -nwork 54 -nrq 0 &gt;&gt; output.zyra.dsbench/step628.zyra.dsbench_hytm3.-t.10000.-mr.debra.-ma.new.-mp.none.-p.-k.100000.-i.0.-d.0.-rq.0.-rqsize.256.-nwork.54.-nrq.0.-seqwidth.48.-trial.0.-pinning.ZYRA_CLUSTER.data 2&gt;&gt;output.zyra.dsbench/stderr.out"/>
    <s v="zyra"/>
    <x v="6"/>
    <x v="1"/>
  </r>
  <r>
    <s v="step1293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41912282"/>
    <n v="41921206"/>
    <n v="8383348"/>
    <n v="83737890"/>
    <n v="10000"/>
    <m/>
    <m/>
    <m/>
    <m/>
    <m/>
    <n v="10000"/>
    <n v="51381.81"/>
    <n v="5"/>
    <n v="10000"/>
    <n v="54"/>
    <s v="debra"/>
    <s v="new"/>
    <s v="none"/>
    <m/>
    <n v="8"/>
    <n v="1"/>
    <m/>
    <n v="2.7320199999999999"/>
    <n v="0.420962"/>
    <n v="1702.77"/>
    <m/>
    <n v="1381.81"/>
    <m/>
    <m/>
    <m/>
    <m/>
    <m/>
    <n v="836886760"/>
    <n v="97099497"/>
    <n v="492146"/>
    <n v="0"/>
    <n v="2.1859500000000001"/>
    <m/>
    <m/>
    <m/>
    <m/>
    <m/>
    <m/>
    <s v="step1293.zyra.dsbench_hytm1.-t.10000.-mr.debra.-ma.new.-mp.none.-p.-k.10000.-i.5.-d.5.-rq.0.-rqsize.256.-nwork.54.-nrq.0.-seqwidth.48.-trial.2.-pinning.ZYRA_CLUSTER.data"/>
    <s v="LD_PRELOAD=../lib/libjemalloc.so  time timeout 13 numactl --interleave=all ./zyra.dsbench_hytm1 -t 10000 -mr debra -ma new -mp none -p -k 10000 -i 5 -d 5 -rq 0 -rqsize 256 -nwork 54 -nrq 0 &gt;&gt; output.zyra.dsbench/step1293.zyra.dsbench_hytm1.-t.10000.-mr.debra.-ma.new.-mp.none.-p.-k.10000.-i.5.-d.5.-rq.0.-rqsize.256.-nwork.54.-nrq.0.-seqwidth.48.-trial.2.-pinning.ZYRA_CLUSTER.data 2&gt;&gt;output.zyra.dsbench/stderr.out"/>
    <s v="zyra"/>
    <x v="9"/>
    <x v="1"/>
  </r>
  <r>
    <s v="step62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103707244"/>
    <n v="10000"/>
    <m/>
    <m/>
    <m/>
    <m/>
    <m/>
    <n v="10000"/>
    <n v="759.86699999999996"/>
    <n v="0"/>
    <n v="100000"/>
    <n v="54"/>
    <s v="debra"/>
    <s v="new"/>
    <s v="none"/>
    <m/>
    <n v="8"/>
    <n v="1"/>
    <m/>
    <n v="8.0200200000000006"/>
    <n v="1.23371E-2"/>
    <n v="1389.31"/>
    <m/>
    <n v="759.86699999999996"/>
    <m/>
    <m/>
    <m/>
    <m/>
    <m/>
    <n v="1037072440"/>
    <n v="1435628"/>
    <n v="31381"/>
    <n v="1246"/>
    <n v="0"/>
    <m/>
    <m/>
    <m/>
    <m/>
    <m/>
    <m/>
    <s v="step629.zyra.dsbench_hytm3.-t.10000.-mr.debra.-ma.new.-mp.none.-p.-k.100000.-i.0.-d.0.-rq.0.-rqsize.256.-nwork.54.-nrq.0.-seqwidth.48.-trial.1.-pinning.ZYRA_CLUSTER.data"/>
    <s v="LD_PRELOAD=../lib/libjemalloc.so  time timeout 13 numactl --interleave=all ./zyra.dsbench_hytm3 -t 10000 -mr debra -ma new -mp none -p -k 100000 -i 0 -d 0 -rq 0 -rqsize 256 -nwork 54 -nrq 0 &gt;&gt; output.zyra.dsbench/step629.zyra.dsbench_hytm3.-t.10000.-mr.debra.-ma.new.-mp.none.-p.-k.100000.-i.0.-d.0.-rq.0.-rqsize.256.-nwork.54.-nrq.0.-seqwidth.48.-trial.1.-pinning.ZYRA_CLUSTER.data 2&gt;&gt;output.zyra.dsbench/stderr.out"/>
    <s v="zyra"/>
    <x v="6"/>
    <x v="1"/>
  </r>
  <r>
    <s v="step6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23801306"/>
    <n v="23794062"/>
    <n v="4759536"/>
    <n v="47521741"/>
    <n v="10000"/>
    <m/>
    <m/>
    <m/>
    <m/>
    <m/>
    <n v="10000"/>
    <n v="51128.5"/>
    <n v="5"/>
    <n v="100000"/>
    <n v="36"/>
    <s v="debra"/>
    <s v="new"/>
    <s v="none"/>
    <m/>
    <n v="8"/>
    <n v="1"/>
    <m/>
    <n v="18.3888"/>
    <n v="0.17046600000000001"/>
    <n v="2002.8"/>
    <m/>
    <n v="1128.5"/>
    <m/>
    <m/>
    <m/>
    <m/>
    <m/>
    <n v="243559587"/>
    <n v="238491359"/>
    <n v="252155"/>
    <n v="1463"/>
    <n v="0"/>
    <m/>
    <m/>
    <m/>
    <m/>
    <m/>
    <m/>
    <s v="step62.zyra.dsbench_hytm2_3path.-t.10000.-mr.debra.-ma.new.-mp.none.-p.-k.100000.-i.5.-d.5.-rq.0.-rqsize.256.-nwork.36.-nrq.0.-seqwidth.48.-trial.1.-pinning.ZYRA_CLUSTER.data"/>
    <s v="LD_PRELOAD=../lib/libjemalloc.so  time timeout 13 numactl --interleave=all ./zyra.dsbench_hytm2_3path -t 10000 -mr debra -ma new -mp none -p -k 100000 -i 5 -d 5 -rq 0 -rqsize 256 -nwork 36 -nrq 0 &gt;&gt; output.zyra.dsbench/step62.zyra.dsbench_hytm2_3path.-t.10000.-mr.debra.-ma.new.-mp.none.-p.-k.100000.-i.5.-d.5.-rq.0.-rqsize.256.-nwork.36.-nrq.0.-seqwidth.48.-trial.1.-pinning.ZYRA_CLUSTER.data 2&gt;&gt;output.zyra.dsbench/stderr.out"/>
    <s v="zyra"/>
    <x v="12"/>
    <x v="0"/>
  </r>
  <r>
    <s v="step630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102776261"/>
    <n v="10000"/>
    <m/>
    <m/>
    <m/>
    <m/>
    <m/>
    <n v="10000"/>
    <n v="780.09900000000005"/>
    <n v="0"/>
    <n v="100000"/>
    <n v="54"/>
    <s v="debra"/>
    <s v="new"/>
    <s v="none"/>
    <m/>
    <n v="8"/>
    <n v="1"/>
    <m/>
    <n v="8.0178100000000008"/>
    <n v="1.4027299999999999E-2"/>
    <n v="1397.48"/>
    <m/>
    <n v="780.09900000000005"/>
    <m/>
    <m/>
    <m/>
    <m/>
    <m/>
    <n v="1027762613"/>
    <n v="2134423"/>
    <n v="27930"/>
    <n v="1433"/>
    <n v="0"/>
    <m/>
    <m/>
    <m/>
    <m/>
    <m/>
    <m/>
    <s v="step630.zyra.dsbench_hytm3.-t.10000.-mr.debra.-ma.new.-mp.none.-p.-k.100000.-i.0.-d.0.-rq.0.-rqsize.256.-nwork.54.-nrq.0.-seqwidth.48.-trial.2.-pinning.ZYRA_CLUSTER.data"/>
    <s v="LD_PRELOAD=../lib/libjemalloc.so  time timeout 13 numactl --interleave=all ./zyra.dsbench_hytm3 -t 10000 -mr debra -ma new -mp none -p -k 100000 -i 0 -d 0 -rq 0 -rqsize 256 -nwork 54 -nrq 0 &gt;&gt; output.zyra.dsbench/step630.zyra.dsbench_hytm3.-t.10000.-mr.debra.-ma.new.-mp.none.-p.-k.100000.-i.0.-d.0.-rq.0.-rqsize.256.-nwork.54.-nrq.0.-seqwidth.48.-trial.2.-pinning.ZYRA_CLUSTER.data 2&gt;&gt;output.zyra.dsbench/stderr.out"/>
    <s v="zyra"/>
    <x v="6"/>
    <x v="1"/>
  </r>
  <r>
    <s v="step631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100971087"/>
    <n v="10000"/>
    <m/>
    <m/>
    <m/>
    <m/>
    <m/>
    <n v="10000"/>
    <n v="842.601"/>
    <n v="0"/>
    <n v="100000"/>
    <n v="53"/>
    <s v="debra"/>
    <s v="new"/>
    <s v="none"/>
    <m/>
    <n v="8"/>
    <n v="1"/>
    <m/>
    <n v="7.9740000000000002"/>
    <n v="1.7200900000000002E-2"/>
    <n v="1421.78"/>
    <m/>
    <n v="842.601"/>
    <m/>
    <m/>
    <m/>
    <m/>
    <m/>
    <n v="1009706465"/>
    <n v="1805895"/>
    <n v="4405"/>
    <n v="0"/>
    <n v="4.6918700000000001E-2"/>
    <m/>
    <m/>
    <m/>
    <m/>
    <m/>
    <m/>
    <s v="step631.zyra.dsbench_hytm3.-t.10000.-mr.debra.-ma.new.-mp.none.-p.-k.100000.-i.0.-d.0.-rq.0.-rqsize.256.-nwork.53.-nrq.1.-seqwidth.48.-trial.0.-pinning.ZYRA_CLUSTER.data"/>
    <s v="LD_PRELOAD=../lib/libjemalloc.so  time timeout 13 numactl --interleave=all ./zyra.dsbench_hytm3 -t 10000 -mr debra -ma new -mp none -p -k 100000 -i 0 -d 0 -rq 0 -rqsize 256 -nwork 53 -nrq 1 &gt;&gt; output.zyra.dsbench/step631.zyra.dsbench_hytm3.-t.10000.-mr.debra.-ma.new.-mp.none.-p.-k.100000.-i.0.-d.0.-rq.0.-rqsize.256.-nwork.53.-nrq.1.-seqwidth.48.-trial.0.-pinning.ZYRA_CLUSTER.data 2&gt;&gt;output.zyra.dsbench/stderr.out"/>
    <s v="zyra"/>
    <x v="3"/>
    <x v="1"/>
  </r>
  <r>
    <s v="step632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100115884"/>
    <n v="10000"/>
    <m/>
    <m/>
    <m/>
    <m/>
    <m/>
    <n v="10000"/>
    <n v="842.77499999999998"/>
    <n v="0"/>
    <n v="100000"/>
    <n v="53"/>
    <s v="debra"/>
    <s v="new"/>
    <s v="none"/>
    <m/>
    <n v="8"/>
    <n v="1"/>
    <m/>
    <n v="7.9474099999999996"/>
    <n v="1.7474099999999999E-2"/>
    <n v="1426.64"/>
    <m/>
    <n v="842.77499999999998"/>
    <m/>
    <m/>
    <m/>
    <m/>
    <m/>
    <n v="1001154432"/>
    <n v="2947994"/>
    <n v="4408"/>
    <n v="0"/>
    <n v="4.6587299999999998E-2"/>
    <m/>
    <m/>
    <m/>
    <m/>
    <m/>
    <m/>
    <s v="step632.zyra.dsbench_hytm3.-t.10000.-mr.debra.-ma.new.-mp.none.-p.-k.100000.-i.0.-d.0.-rq.0.-rqsize.256.-nwork.53.-nrq.1.-seqwidth.48.-trial.1.-pinning.ZYRA_CLUSTER.data"/>
    <s v="LD_PRELOAD=../lib/libjemalloc.so  time timeout 13 numactl --interleave=all ./zyra.dsbench_hytm3 -t 10000 -mr debra -ma new -mp none -p -k 100000 -i 0 -d 0 -rq 0 -rqsize 256 -nwork 53 -nrq 1 &gt;&gt; output.zyra.dsbench/step632.zyra.dsbench_hytm3.-t.10000.-mr.debra.-ma.new.-mp.none.-p.-k.100000.-i.0.-d.0.-rq.0.-rqsize.256.-nwork.53.-nrq.1.-seqwidth.48.-trial.1.-pinning.ZYRA_CLUSTER.data 2&gt;&gt;output.zyra.dsbench/stderr.out"/>
    <s v="zyra"/>
    <x v="3"/>
    <x v="1"/>
  </r>
  <r>
    <s v="step63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100894294"/>
    <n v="10000"/>
    <m/>
    <m/>
    <m/>
    <m/>
    <m/>
    <n v="10000"/>
    <n v="832.31600000000003"/>
    <n v="0"/>
    <n v="100000"/>
    <n v="53"/>
    <s v="debra"/>
    <s v="new"/>
    <s v="none"/>
    <m/>
    <n v="8"/>
    <n v="1"/>
    <m/>
    <n v="7.9763299999999999"/>
    <n v="1.7129599999999998E-2"/>
    <n v="1421.13"/>
    <m/>
    <n v="832.31600000000003"/>
    <m/>
    <m/>
    <m/>
    <m/>
    <m/>
    <n v="1008938610"/>
    <n v="7529789"/>
    <n v="4339"/>
    <n v="0"/>
    <n v="4.6468099999999998E-2"/>
    <m/>
    <m/>
    <m/>
    <m/>
    <m/>
    <m/>
    <s v="step633.zyra.dsbench_hytm3.-t.10000.-mr.debra.-ma.new.-mp.none.-p.-k.100000.-i.0.-d.0.-rq.0.-rqsize.256.-nwork.53.-nrq.1.-seqwidth.48.-trial.2.-pinning.ZYRA_CLUSTER.data"/>
    <s v="LD_PRELOAD=../lib/libjemalloc.so  time timeout 13 numactl --interleave=all ./zyra.dsbench_hytm3 -t 10000 -mr debra -ma new -mp none -p -k 100000 -i 0 -d 0 -rq 0 -rqsize 256 -nwork 53 -nrq 1 &gt;&gt; output.zyra.dsbench/step633.zyra.dsbench_hytm3.-t.10000.-mr.debra.-ma.new.-mp.none.-p.-k.100000.-i.0.-d.0.-rq.0.-rqsize.256.-nwork.53.-nrq.1.-seqwidth.48.-trial.2.-pinning.ZYRA_CLUSTER.data 2&gt;&gt;output.zyra.dsbench/stderr.out"/>
    <s v="zyra"/>
    <x v="3"/>
    <x v="1"/>
  </r>
  <r>
    <s v="step634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132549252"/>
    <n v="10000"/>
    <m/>
    <m/>
    <m/>
    <m/>
    <m/>
    <n v="10000"/>
    <n v="743.49300000000005"/>
    <n v="0"/>
    <n v="100000"/>
    <n v="72"/>
    <s v="debra"/>
    <s v="new"/>
    <s v="none"/>
    <m/>
    <n v="8"/>
    <n v="1"/>
    <m/>
    <n v="8.1819299999999995"/>
    <n v="1.15256E-2"/>
    <n v="1439.38"/>
    <m/>
    <n v="743.49300000000005"/>
    <m/>
    <m/>
    <m/>
    <m/>
    <m/>
    <n v="1325492524"/>
    <n v="3863248"/>
    <n v="33234"/>
    <n v="1745"/>
    <n v="0"/>
    <m/>
    <m/>
    <m/>
    <m/>
    <m/>
    <m/>
    <s v="step634.zyra.dsbench_hytm3.-t.10000.-mr.debra.-ma.new.-mp.none.-p.-k.100000.-i.0.-d.0.-rq.0.-rqsize.256.-nwork.72.-nrq.0.-seqwidth.48.-trial.0.-pinning.ZYRA_CLUSTER.data"/>
    <s v="LD_PRELOAD=../lib/libjemalloc.so  time timeout 13 numactl --interleave=all ./zyra.dsbench_hytm3 -t 10000 -mr debra -ma new -mp none -p -k 100000 -i 0 -d 0 -rq 0 -rqsize 256 -nwork 72 -nrq 0 &gt;&gt; output.zyra.dsbench/step634.zyra.dsbench_hytm3.-t.10000.-mr.debra.-ma.new.-mp.none.-p.-k.100000.-i.0.-d.0.-rq.0.-rqsize.256.-nwork.72.-nrq.0.-seqwidth.48.-trial.0.-pinning.ZYRA_CLUSTER.data 2&gt;&gt;output.zyra.dsbench/stderr.out"/>
    <s v="zyra"/>
    <x v="6"/>
    <x v="2"/>
  </r>
  <r>
    <s v="step635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128998433"/>
    <n v="10000"/>
    <m/>
    <m/>
    <m/>
    <m/>
    <m/>
    <n v="10000"/>
    <n v="743.79499999999996"/>
    <n v="0"/>
    <n v="100000"/>
    <n v="72"/>
    <s v="debra"/>
    <s v="new"/>
    <s v="none"/>
    <m/>
    <n v="8"/>
    <n v="1"/>
    <m/>
    <n v="8.2290700000000001"/>
    <n v="1.51431E-2"/>
    <n v="1482.14"/>
    <m/>
    <n v="743.79499999999996"/>
    <m/>
    <m/>
    <m/>
    <m/>
    <m/>
    <n v="1289984335"/>
    <n v="3957851"/>
    <n v="33907"/>
    <n v="1759"/>
    <n v="0"/>
    <m/>
    <m/>
    <m/>
    <m/>
    <m/>
    <m/>
    <s v="step635.zyra.dsbench_hytm3.-t.10000.-mr.debra.-ma.new.-mp.none.-p.-k.100000.-i.0.-d.0.-rq.0.-rqsize.256.-nwork.72.-nrq.0.-seqwidth.48.-trial.1.-pinning.ZYRA_CLUSTER.data"/>
    <s v="LD_PRELOAD=../lib/libjemalloc.so  time timeout 13 numactl --interleave=all ./zyra.dsbench_hytm3 -t 10000 -mr debra -ma new -mp none -p -k 100000 -i 0 -d 0 -rq 0 -rqsize 256 -nwork 72 -nrq 0 &gt;&gt; output.zyra.dsbench/step635.zyra.dsbench_hytm3.-t.10000.-mr.debra.-ma.new.-mp.none.-p.-k.100000.-i.0.-d.0.-rq.0.-rqsize.256.-nwork.72.-nrq.0.-seqwidth.48.-trial.1.-pinning.ZYRA_CLUSTER.data 2&gt;&gt;output.zyra.dsbench/stderr.out"/>
    <s v="zyra"/>
    <x v="6"/>
    <x v="2"/>
  </r>
  <r>
    <s v="step636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128392366"/>
    <n v="10000"/>
    <m/>
    <m/>
    <m/>
    <m/>
    <m/>
    <n v="10000"/>
    <n v="807.65700000000004"/>
    <n v="0"/>
    <n v="100000"/>
    <n v="72"/>
    <s v="debra"/>
    <s v="new"/>
    <s v="none"/>
    <m/>
    <n v="8"/>
    <n v="1"/>
    <m/>
    <n v="8.2144600000000008"/>
    <n v="1.27653E-2"/>
    <n v="1489.26"/>
    <m/>
    <n v="807.65700000000004"/>
    <m/>
    <m/>
    <m/>
    <m/>
    <m/>
    <n v="1283923664"/>
    <n v="3440644"/>
    <n v="31673"/>
    <n v="1855"/>
    <n v="0"/>
    <m/>
    <m/>
    <m/>
    <m/>
    <m/>
    <m/>
    <s v="step636.zyra.dsbench_hytm3.-t.10000.-mr.debra.-ma.new.-mp.none.-p.-k.100000.-i.0.-d.0.-rq.0.-rqsize.256.-nwork.72.-nrq.0.-seqwidth.48.-trial.2.-pinning.ZYRA_CLUSTER.data"/>
    <s v="LD_PRELOAD=../lib/libjemalloc.so  time timeout 13 numactl --interleave=all ./zyra.dsbench_hytm3 -t 10000 -mr debra -ma new -mp none -p -k 100000 -i 0 -d 0 -rq 0 -rqsize 256 -nwork 72 -nrq 0 &gt;&gt; output.zyra.dsbench/step636.zyra.dsbench_hytm3.-t.10000.-mr.debra.-ma.new.-mp.none.-p.-k.100000.-i.0.-d.0.-rq.0.-rqsize.256.-nwork.72.-nrq.0.-seqwidth.48.-trial.2.-pinning.ZYRA_CLUSTER.data 2&gt;&gt;output.zyra.dsbench/stderr.out"/>
    <s v="zyra"/>
    <x v="6"/>
    <x v="2"/>
  </r>
  <r>
    <s v="step637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129671811"/>
    <n v="10000"/>
    <m/>
    <m/>
    <m/>
    <m/>
    <m/>
    <n v="10000"/>
    <n v="812.69299999999998"/>
    <n v="0"/>
    <n v="100000"/>
    <n v="71"/>
    <s v="debra"/>
    <s v="new"/>
    <s v="none"/>
    <m/>
    <n v="8"/>
    <n v="1"/>
    <m/>
    <n v="8.2308599999999998"/>
    <n v="8.7826999999999992E-3"/>
    <n v="1473.38"/>
    <m/>
    <n v="812.69299999999998"/>
    <m/>
    <m/>
    <m/>
    <m/>
    <m/>
    <n v="1296715349"/>
    <n v="3453095"/>
    <n v="2770"/>
    <n v="0"/>
    <n v="4.2012099999999997E-2"/>
    <m/>
    <m/>
    <m/>
    <m/>
    <m/>
    <m/>
    <s v="step637.zyra.dsbench_hytm3.-t.10000.-mr.debra.-ma.new.-mp.none.-p.-k.100000.-i.0.-d.0.-rq.0.-rqsize.256.-nwork.71.-nrq.1.-seqwidth.48.-trial.0.-pinning.ZYRA_CLUSTER.data"/>
    <s v="LD_PRELOAD=../lib/libjemalloc.so  time timeout 13 numactl --interleave=all ./zyra.dsbench_hytm3 -t 10000 -mr debra -ma new -mp none -p -k 100000 -i 0 -d 0 -rq 0 -rqsize 256 -nwork 71 -nrq 1 &gt;&gt; output.zyra.dsbench/step637.zyra.dsbench_hytm3.-t.10000.-mr.debra.-ma.new.-mp.none.-p.-k.100000.-i.0.-d.0.-rq.0.-rqsize.256.-nwork.71.-nrq.1.-seqwidth.48.-trial.0.-pinning.ZYRA_CLUSTER.data 2&gt;&gt;output.zyra.dsbench/stderr.out"/>
    <s v="zyra"/>
    <x v="3"/>
    <x v="2"/>
  </r>
  <r>
    <s v="step1294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16724055"/>
    <n v="16730032"/>
    <n v="3345408"/>
    <n v="33442407"/>
    <n v="10000"/>
    <m/>
    <m/>
    <m/>
    <m/>
    <m/>
    <n v="10000"/>
    <n v="55977.95"/>
    <n v="5"/>
    <n v="10000"/>
    <n v="53"/>
    <s v="debra"/>
    <s v="new"/>
    <s v="none"/>
    <m/>
    <n v="8"/>
    <n v="1"/>
    <m/>
    <n v="3.8214600000000001"/>
    <n v="0.88297400000000004"/>
    <n v="4368.3"/>
    <m/>
    <n v="5977.95"/>
    <m/>
    <m/>
    <m/>
    <m/>
    <m/>
    <n v="333971189"/>
    <n v="53753871"/>
    <n v="452889"/>
    <n v="0"/>
    <n v="6.3601299999999998"/>
    <m/>
    <m/>
    <m/>
    <m/>
    <m/>
    <m/>
    <s v="step1294.zyra.dsbench_hytm1.-t.10000.-mr.debra.-ma.new.-mp.none.-p.-k.10000.-i.5.-d.5.-rq.0.-rqsize.256.-nwork.53.-nrq.1.-seqwidth.48.-trial.0.-pinning.ZYRA_CLUSTER.data"/>
    <s v="LD_PRELOAD=../lib/libjemalloc.so  time timeout 13 numactl --interleave=all ./zyra.dsbench_hytm1 -t 10000 -mr debra -ma new -mp none -p -k 10000 -i 5 -d 5 -rq 0 -rqsize 256 -nwork 53 -nrq 1 &gt;&gt; output.zyra.dsbench/step1294.zyra.dsbench_hytm1.-t.10000.-mr.debra.-ma.new.-mp.none.-p.-k.10000.-i.5.-d.5.-rq.0.-rqsize.256.-nwork.53.-nrq.1.-seqwidth.48.-trial.0.-pinning.ZYRA_CLUSTER.data 2&gt;&gt;output.zyra.dsbench/stderr.out"/>
    <s v="zyra"/>
    <x v="14"/>
    <x v="1"/>
  </r>
  <r>
    <s v="step638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129839232"/>
    <n v="10000"/>
    <m/>
    <m/>
    <m/>
    <m/>
    <m/>
    <n v="10000"/>
    <n v="790.14599999999996"/>
    <n v="0"/>
    <n v="100000"/>
    <n v="71"/>
    <s v="debra"/>
    <s v="new"/>
    <s v="none"/>
    <m/>
    <n v="8"/>
    <n v="1"/>
    <m/>
    <n v="8.1185100000000006"/>
    <n v="8.21676E-3"/>
    <n v="1471.27"/>
    <m/>
    <n v="790.14599999999996"/>
    <m/>
    <m/>
    <m/>
    <m/>
    <m/>
    <n v="1298389476"/>
    <n v="3214578"/>
    <n v="2847"/>
    <n v="0"/>
    <n v="4.2616399999999999E-2"/>
    <m/>
    <m/>
    <m/>
    <m/>
    <m/>
    <m/>
    <s v="step638.zyra.dsbench_hytm3.-t.10000.-mr.debra.-ma.new.-mp.none.-p.-k.100000.-i.0.-d.0.-rq.0.-rqsize.256.-nwork.71.-nrq.1.-seqwidth.48.-trial.1.-pinning.ZYRA_CLUSTER.data"/>
    <s v="LD_PRELOAD=../lib/libjemalloc.so  time timeout 13 numactl --interleave=all ./zyra.dsbench_hytm3 -t 10000 -mr debra -ma new -mp none -p -k 100000 -i 0 -d 0 -rq 0 -rqsize 256 -nwork 71 -nrq 1 &gt;&gt; output.zyra.dsbench/step638.zyra.dsbench_hytm3.-t.10000.-mr.debra.-ma.new.-mp.none.-p.-k.100000.-i.0.-d.0.-rq.0.-rqsize.256.-nwork.71.-nrq.1.-seqwidth.48.-trial.1.-pinning.ZYRA_CLUSTER.data 2&gt;&gt;output.zyra.dsbench/stderr.out"/>
    <s v="zyra"/>
    <x v="3"/>
    <x v="2"/>
  </r>
  <r>
    <s v="step63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130550804"/>
    <n v="10000"/>
    <m/>
    <m/>
    <m/>
    <m/>
    <m/>
    <n v="10000"/>
    <n v="769.22299999999996"/>
    <n v="0"/>
    <n v="100000"/>
    <n v="71"/>
    <s v="debra"/>
    <s v="new"/>
    <s v="none"/>
    <m/>
    <n v="8"/>
    <n v="1"/>
    <m/>
    <n v="8.1205599999999993"/>
    <n v="8.4628900000000007E-3"/>
    <n v="1464.94"/>
    <m/>
    <n v="769.22299999999996"/>
    <m/>
    <m/>
    <m/>
    <m/>
    <m/>
    <n v="1305505222"/>
    <n v="2809115"/>
    <n v="2819"/>
    <n v="0"/>
    <n v="4.2442800000000003E-2"/>
    <m/>
    <m/>
    <m/>
    <m/>
    <m/>
    <m/>
    <s v="step639.zyra.dsbench_hytm3.-t.10000.-mr.debra.-ma.new.-mp.none.-p.-k.100000.-i.0.-d.0.-rq.0.-rqsize.256.-nwork.71.-nrq.1.-seqwidth.48.-trial.2.-pinning.ZYRA_CLUSTER.data"/>
    <s v="LD_PRELOAD=../lib/libjemalloc.so  time timeout 13 numactl --interleave=all ./zyra.dsbench_hytm3 -t 10000 -mr debra -ma new -mp none -p -k 100000 -i 0 -d 0 -rq 0 -rqsize 256 -nwork 71 -nrq 1 &gt;&gt; output.zyra.dsbench/step639.zyra.dsbench_hytm3.-t.10000.-mr.debra.-ma.new.-mp.none.-p.-k.100000.-i.0.-d.0.-rq.0.-rqsize.256.-nwork.71.-nrq.1.-seqwidth.48.-trial.2.-pinning.ZYRA_CLUSTER.data 2&gt;&gt;output.zyra.dsbench/stderr.out"/>
    <s v="zyra"/>
    <x v="3"/>
    <x v="2"/>
  </r>
  <r>
    <s v="step63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24371518"/>
    <n v="24367501"/>
    <n v="4873901"/>
    <n v="48685238"/>
    <n v="10000"/>
    <m/>
    <m/>
    <m/>
    <m/>
    <m/>
    <n v="10000"/>
    <n v="51055.64"/>
    <n v="5"/>
    <n v="100000"/>
    <n v="36"/>
    <s v="debra"/>
    <s v="new"/>
    <s v="none"/>
    <m/>
    <n v="8"/>
    <n v="1"/>
    <m/>
    <n v="18.0198"/>
    <n v="0.16584199999999999"/>
    <n v="1956.1"/>
    <m/>
    <n v="1055.6400000000001"/>
    <m/>
    <m/>
    <m/>
    <m/>
    <m/>
    <n v="256318193"/>
    <n v="237843902"/>
    <n v="259152"/>
    <n v="1390"/>
    <n v="0"/>
    <m/>
    <m/>
    <m/>
    <m/>
    <m/>
    <m/>
    <s v="step63.zyra.dsbench_hytm2_3path.-t.10000.-mr.debra.-ma.new.-mp.none.-p.-k.100000.-i.5.-d.5.-rq.0.-rqsize.256.-nwork.36.-nrq.0.-seqwidth.48.-trial.2.-pinning.ZYRA_CLUSTER.data"/>
    <s v="LD_PRELOAD=../lib/libjemalloc.so  time timeout 13 numactl --interleave=all ./zyra.dsbench_hytm2_3path -t 10000 -mr debra -ma new -mp none -p -k 100000 -i 5 -d 5 -rq 0 -rqsize 256 -nwork 36 -nrq 0 &gt;&gt; output.zyra.dsbench/step63.zyra.dsbench_hytm2_3path.-t.10000.-mr.debra.-ma.new.-mp.none.-p.-k.100000.-i.5.-d.5.-rq.0.-rqsize.256.-nwork.36.-nrq.0.-seqwidth.48.-trial.2.-pinning.ZYRA_CLUSTER.data 2&gt;&gt;output.zyra.dsbench/stderr.out"/>
    <s v="zyra"/>
    <x v="12"/>
    <x v="0"/>
  </r>
  <r>
    <s v="step640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164064820"/>
    <n v="10000"/>
    <m/>
    <m/>
    <m/>
    <m/>
    <m/>
    <n v="10000"/>
    <n v="783.49800000000005"/>
    <n v="0"/>
    <n v="100000"/>
    <n v="90"/>
    <s v="debra"/>
    <s v="new"/>
    <s v="none"/>
    <m/>
    <n v="8"/>
    <n v="1"/>
    <m/>
    <n v="8.2006200000000007"/>
    <n v="2.6738700000000001E-2"/>
    <n v="1452.37"/>
    <m/>
    <n v="783.49800000000005"/>
    <m/>
    <m/>
    <m/>
    <m/>
    <m/>
    <n v="1640648201"/>
    <n v="3054328"/>
    <n v="36042"/>
    <n v="2310"/>
    <n v="0"/>
    <m/>
    <m/>
    <m/>
    <m/>
    <m/>
    <m/>
    <s v="step640.zyra.dsbench_hytm3.-t.10000.-mr.debra.-ma.new.-mp.none.-p.-k.100000.-i.0.-d.0.-rq.0.-rqsize.256.-nwork.90.-nrq.0.-seqwidth.48.-trial.0.-pinning.ZYRA_CLUSTER.data"/>
    <s v="LD_PRELOAD=../lib/libjemalloc.so  time timeout 13 numactl --interleave=all ./zyra.dsbench_hytm3 -t 10000 -mr debra -ma new -mp none -p -k 100000 -i 0 -d 0 -rq 0 -rqsize 256 -nwork 90 -nrq 0 &gt;&gt; output.zyra.dsbench/step640.zyra.dsbench_hytm3.-t.10000.-mr.debra.-ma.new.-mp.none.-p.-k.100000.-i.0.-d.0.-rq.0.-rqsize.256.-nwork.90.-nrq.0.-seqwidth.48.-trial.0.-pinning.ZYRA_CLUSTER.data 2&gt;&gt;output.zyra.dsbench/stderr.out"/>
    <s v="zyra"/>
    <x v="6"/>
    <x v="4"/>
  </r>
  <r>
    <s v="step641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159627721"/>
    <n v="10000"/>
    <m/>
    <m/>
    <m/>
    <m/>
    <m/>
    <n v="10000"/>
    <n v="800.20500000000004"/>
    <n v="0"/>
    <n v="100000"/>
    <n v="90"/>
    <s v="debra"/>
    <s v="new"/>
    <s v="none"/>
    <m/>
    <n v="8"/>
    <n v="1"/>
    <m/>
    <n v="8.1526700000000005"/>
    <n v="2.8173500000000001E-2"/>
    <n v="1494.38"/>
    <m/>
    <n v="800.20500000000004"/>
    <m/>
    <m/>
    <m/>
    <m/>
    <m/>
    <n v="1596277216"/>
    <n v="3273959"/>
    <n v="35354"/>
    <n v="2168"/>
    <n v="0"/>
    <m/>
    <m/>
    <m/>
    <m/>
    <m/>
    <m/>
    <s v="step641.zyra.dsbench_hytm3.-t.10000.-mr.debra.-ma.new.-mp.none.-p.-k.100000.-i.0.-d.0.-rq.0.-rqsize.256.-nwork.90.-nrq.0.-seqwidth.48.-trial.1.-pinning.ZYRA_CLUSTER.data"/>
    <s v="LD_PRELOAD=../lib/libjemalloc.so  time timeout 13 numactl --interleave=all ./zyra.dsbench_hytm3 -t 10000 -mr debra -ma new -mp none -p -k 100000 -i 0 -d 0 -rq 0 -rqsize 256 -nwork 90 -nrq 0 &gt;&gt; output.zyra.dsbench/step641.zyra.dsbench_hytm3.-t.10000.-mr.debra.-ma.new.-mp.none.-p.-k.100000.-i.0.-d.0.-rq.0.-rqsize.256.-nwork.90.-nrq.0.-seqwidth.48.-trial.1.-pinning.ZYRA_CLUSTER.data 2&gt;&gt;output.zyra.dsbench/stderr.out"/>
    <s v="zyra"/>
    <x v="6"/>
    <x v="4"/>
  </r>
  <r>
    <s v="step642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162345260"/>
    <n v="10000"/>
    <m/>
    <m/>
    <m/>
    <m/>
    <m/>
    <n v="10000"/>
    <n v="748.63800000000003"/>
    <n v="0"/>
    <n v="100000"/>
    <n v="90"/>
    <s v="debra"/>
    <s v="new"/>
    <s v="none"/>
    <m/>
    <n v="8"/>
    <n v="1"/>
    <m/>
    <n v="8.1349699999999991"/>
    <n v="2.97516E-2"/>
    <n v="1466.64"/>
    <m/>
    <n v="748.63800000000003"/>
    <m/>
    <m/>
    <m/>
    <m/>
    <m/>
    <n v="1623452607"/>
    <n v="2958126"/>
    <n v="36905"/>
    <n v="4295"/>
    <n v="0"/>
    <m/>
    <m/>
    <m/>
    <m/>
    <m/>
    <m/>
    <s v="step642.zyra.dsbench_hytm3.-t.10000.-mr.debra.-ma.new.-mp.none.-p.-k.100000.-i.0.-d.0.-rq.0.-rqsize.256.-nwork.90.-nrq.0.-seqwidth.48.-trial.2.-pinning.ZYRA_CLUSTER.data"/>
    <s v="LD_PRELOAD=../lib/libjemalloc.so  time timeout 13 numactl --interleave=all ./zyra.dsbench_hytm3 -t 10000 -mr debra -ma new -mp none -p -k 100000 -i 0 -d 0 -rq 0 -rqsize 256 -nwork 90 -nrq 0 &gt;&gt; output.zyra.dsbench/step642.zyra.dsbench_hytm3.-t.10000.-mr.debra.-ma.new.-mp.none.-p.-k.100000.-i.0.-d.0.-rq.0.-rqsize.256.-nwork.90.-nrq.0.-seqwidth.48.-trial.2.-pinning.ZYRA_CLUSTER.data 2&gt;&gt;output.zyra.dsbench/stderr.out"/>
    <s v="zyra"/>
    <x v="6"/>
    <x v="4"/>
  </r>
  <r>
    <s v="step64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163085050"/>
    <n v="10000"/>
    <m/>
    <m/>
    <m/>
    <m/>
    <m/>
    <n v="10000"/>
    <n v="784.34900000000005"/>
    <n v="0"/>
    <n v="100000"/>
    <n v="89"/>
    <s v="debra"/>
    <s v="new"/>
    <s v="none"/>
    <m/>
    <n v="8"/>
    <n v="1"/>
    <m/>
    <n v="8.0822599999999998"/>
    <n v="2.2711599999999998E-2"/>
    <n v="1457.38"/>
    <m/>
    <n v="784.34900000000005"/>
    <m/>
    <m/>
    <m/>
    <m/>
    <m/>
    <n v="1630846079"/>
    <n v="4049529"/>
    <n v="4425"/>
    <n v="0"/>
    <n v="4.7051700000000002E-2"/>
    <m/>
    <m/>
    <m/>
    <m/>
    <m/>
    <m/>
    <s v="step643.zyra.dsbench_hytm3.-t.10000.-mr.debra.-ma.new.-mp.none.-p.-k.100000.-i.0.-d.0.-rq.0.-rqsize.256.-nwork.89.-nrq.1.-seqwidth.48.-trial.0.-pinning.ZYRA_CLUSTER.data"/>
    <s v="LD_PRELOAD=../lib/libjemalloc.so  time timeout 13 numactl --interleave=all ./zyra.dsbench_hytm3 -t 10000 -mr debra -ma new -mp none -p -k 100000 -i 0 -d 0 -rq 0 -rqsize 256 -nwork 89 -nrq 1 &gt;&gt; output.zyra.dsbench/step643.zyra.dsbench_hytm3.-t.10000.-mr.debra.-ma.new.-mp.none.-p.-k.100000.-i.0.-d.0.-rq.0.-rqsize.256.-nwork.89.-nrq.1.-seqwidth.48.-trial.0.-pinning.ZYRA_CLUSTER.data 2&gt;&gt;output.zyra.dsbench/stderr.out"/>
    <s v="zyra"/>
    <x v="3"/>
    <x v="4"/>
  </r>
  <r>
    <s v="step644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163651367"/>
    <n v="10000"/>
    <m/>
    <m/>
    <m/>
    <m/>
    <m/>
    <n v="10000"/>
    <n v="782.04499999999996"/>
    <n v="0"/>
    <n v="100000"/>
    <n v="89"/>
    <s v="debra"/>
    <s v="new"/>
    <s v="none"/>
    <m/>
    <n v="8"/>
    <n v="1"/>
    <m/>
    <n v="8.0490499999999994"/>
    <n v="2.1766500000000001E-2"/>
    <n v="1455.29"/>
    <m/>
    <n v="782.04499999999996"/>
    <m/>
    <m/>
    <m/>
    <m/>
    <m/>
    <n v="1636509181"/>
    <n v="3097706"/>
    <n v="4490"/>
    <n v="0"/>
    <n v="4.7253799999999999E-2"/>
    <m/>
    <m/>
    <m/>
    <m/>
    <m/>
    <m/>
    <s v="step644.zyra.dsbench_hytm3.-t.10000.-mr.debra.-ma.new.-mp.none.-p.-k.100000.-i.0.-d.0.-rq.0.-rqsize.256.-nwork.89.-nrq.1.-seqwidth.48.-trial.1.-pinning.ZYRA_CLUSTER.data"/>
    <s v="LD_PRELOAD=../lib/libjemalloc.so  time timeout 13 numactl --interleave=all ./zyra.dsbench_hytm3 -t 10000 -mr debra -ma new -mp none -p -k 100000 -i 0 -d 0 -rq 0 -rqsize 256 -nwork 89 -nrq 1 &gt;&gt; output.zyra.dsbench/step644.zyra.dsbench_hytm3.-t.10000.-mr.debra.-ma.new.-mp.none.-p.-k.100000.-i.0.-d.0.-rq.0.-rqsize.256.-nwork.89.-nrq.1.-seqwidth.48.-trial.1.-pinning.ZYRA_CLUSTER.data 2&gt;&gt;output.zyra.dsbench/stderr.out"/>
    <s v="zyra"/>
    <x v="3"/>
    <x v="4"/>
  </r>
  <r>
    <s v="step645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164963098"/>
    <n v="10000"/>
    <m/>
    <m/>
    <m/>
    <m/>
    <m/>
    <n v="10000"/>
    <n v="796.18499999999995"/>
    <n v="0"/>
    <n v="100000"/>
    <n v="89"/>
    <s v="debra"/>
    <s v="new"/>
    <s v="none"/>
    <m/>
    <n v="8"/>
    <n v="1"/>
    <m/>
    <n v="8.0723599999999998"/>
    <n v="2.0568699999999999E-2"/>
    <n v="1442.55"/>
    <m/>
    <n v="796.18499999999995"/>
    <m/>
    <m/>
    <m/>
    <m/>
    <m/>
    <n v="1649626565"/>
    <n v="5144156"/>
    <n v="4423"/>
    <n v="0"/>
    <n v="4.6894400000000003E-2"/>
    <m/>
    <m/>
    <m/>
    <m/>
    <m/>
    <m/>
    <s v="step645.zyra.dsbench_hytm3.-t.10000.-mr.debra.-ma.new.-mp.none.-p.-k.100000.-i.0.-d.0.-rq.0.-rqsize.256.-nwork.89.-nrq.1.-seqwidth.48.-trial.2.-pinning.ZYRA_CLUSTER.data"/>
    <s v="LD_PRELOAD=../lib/libjemalloc.so  time timeout 13 numactl --interleave=all ./zyra.dsbench_hytm3 -t 10000 -mr debra -ma new -mp none -p -k 100000 -i 0 -d 0 -rq 0 -rqsize 256 -nwork 89 -nrq 1 &gt;&gt; output.zyra.dsbench/step645.zyra.dsbench_hytm3.-t.10000.-mr.debra.-ma.new.-mp.none.-p.-k.100000.-i.0.-d.0.-rq.0.-rqsize.256.-nwork.89.-nrq.1.-seqwidth.48.-trial.2.-pinning.ZYRA_CLUSTER.data 2&gt;&gt;output.zyra.dsbench/stderr.out"/>
    <s v="zyra"/>
    <x v="3"/>
    <x v="4"/>
  </r>
  <r>
    <s v="step646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192470018"/>
    <n v="10000"/>
    <m/>
    <m/>
    <m/>
    <m/>
    <m/>
    <n v="10000"/>
    <n v="777.80200000000002"/>
    <n v="0"/>
    <n v="100000"/>
    <n v="108"/>
    <s v="debra"/>
    <s v="new"/>
    <s v="none"/>
    <m/>
    <n v="8"/>
    <n v="1"/>
    <m/>
    <n v="8.2759599999999995"/>
    <n v="2.3988700000000002E-2"/>
    <n v="1484.04"/>
    <m/>
    <n v="777.80200000000002"/>
    <m/>
    <m/>
    <m/>
    <m/>
    <m/>
    <n v="1924700188"/>
    <n v="4883496"/>
    <n v="37826"/>
    <n v="1604"/>
    <n v="0"/>
    <m/>
    <m/>
    <m/>
    <m/>
    <m/>
    <m/>
    <s v="step646.zyra.dsbench_hytm3.-t.10000.-mr.debra.-ma.new.-mp.none.-p.-k.100000.-i.0.-d.0.-rq.0.-rqsize.256.-nwork.108.-nrq.0.-seqwidth.48.-trial.0.-pinning.ZYRA_CLUSTER.data"/>
    <s v="LD_PRELOAD=../lib/libjemalloc.so  time timeout 13 numactl --interleave=all ./zyra.dsbench_hytm3 -t 10000 -mr debra -ma new -mp none -p -k 100000 -i 0 -d 0 -rq 0 -rqsize 256 -nwork 108 -nrq 0 &gt;&gt; output.zyra.dsbench/step646.zyra.dsbench_hytm3.-t.10000.-mr.debra.-ma.new.-mp.none.-p.-k.100000.-i.0.-d.0.-rq.0.-rqsize.256.-nwork.108.-nrq.0.-seqwidth.48.-trial.0.-pinning.ZYRA_CLUSTER.data 2&gt;&gt;output.zyra.dsbench/stderr.out"/>
    <s v="zyra"/>
    <x v="6"/>
    <x v="3"/>
  </r>
  <r>
    <s v="step1295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16982562"/>
    <n v="16968031"/>
    <n v="3395059"/>
    <n v="33933742"/>
    <n v="10000"/>
    <m/>
    <m/>
    <m/>
    <m/>
    <m/>
    <n v="10000"/>
    <n v="55774.879999999997"/>
    <n v="5"/>
    <n v="10000"/>
    <n v="53"/>
    <s v="debra"/>
    <s v="new"/>
    <s v="none"/>
    <m/>
    <n v="8"/>
    <n v="1"/>
    <m/>
    <n v="3.82009"/>
    <n v="0.88251400000000002"/>
    <n v="4235.71"/>
    <m/>
    <n v="5774.88"/>
    <m/>
    <m/>
    <m/>
    <m/>
    <m/>
    <n v="338881129"/>
    <n v="54302083"/>
    <n v="456291"/>
    <n v="0"/>
    <n v="6.2354900000000004"/>
    <m/>
    <m/>
    <m/>
    <m/>
    <m/>
    <m/>
    <s v="step1295.zyra.dsbench_hytm1.-t.10000.-mr.debra.-ma.new.-mp.none.-p.-k.10000.-i.5.-d.5.-rq.0.-rqsize.256.-nwork.53.-nrq.1.-seqwidth.48.-trial.1.-pinning.ZYRA_CLUSTER.data"/>
    <s v="LD_PRELOAD=../lib/libjemalloc.so  time timeout 13 numactl --interleave=all ./zyra.dsbench_hytm1 -t 10000 -mr debra -ma new -mp none -p -k 10000 -i 5 -d 5 -rq 0 -rqsize 256 -nwork 53 -nrq 1 &gt;&gt; output.zyra.dsbench/step1295.zyra.dsbench_hytm1.-t.10000.-mr.debra.-ma.new.-mp.none.-p.-k.10000.-i.5.-d.5.-rq.0.-rqsize.256.-nwork.53.-nrq.1.-seqwidth.48.-trial.1.-pinning.ZYRA_CLUSTER.data 2&gt;&gt;output.zyra.dsbench/stderr.out"/>
    <s v="zyra"/>
    <x v="14"/>
    <x v="1"/>
  </r>
  <r>
    <s v="step647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192753498"/>
    <n v="10000"/>
    <m/>
    <m/>
    <m/>
    <m/>
    <m/>
    <n v="10000"/>
    <n v="761.90499999999997"/>
    <n v="0"/>
    <n v="100000"/>
    <n v="108"/>
    <s v="debra"/>
    <s v="new"/>
    <s v="none"/>
    <m/>
    <n v="8"/>
    <n v="1"/>
    <m/>
    <n v="8.2697400000000005"/>
    <n v="2.2953600000000001E-2"/>
    <n v="1486.51"/>
    <m/>
    <n v="761.90499999999997"/>
    <m/>
    <m/>
    <m/>
    <m/>
    <m/>
    <n v="1927534981"/>
    <n v="5611708"/>
    <n v="39467"/>
    <n v="1709"/>
    <n v="0"/>
    <m/>
    <m/>
    <m/>
    <m/>
    <m/>
    <m/>
    <s v="step647.zyra.dsbench_hytm3.-t.10000.-mr.debra.-ma.new.-mp.none.-p.-k.100000.-i.0.-d.0.-rq.0.-rqsize.256.-nwork.108.-nrq.0.-seqwidth.48.-trial.1.-pinning.ZYRA_CLUSTER.data"/>
    <s v="LD_PRELOAD=../lib/libjemalloc.so  time timeout 13 numactl --interleave=all ./zyra.dsbench_hytm3 -t 10000 -mr debra -ma new -mp none -p -k 100000 -i 0 -d 0 -rq 0 -rqsize 256 -nwork 108 -nrq 0 &gt;&gt; output.zyra.dsbench/step647.zyra.dsbench_hytm3.-t.10000.-mr.debra.-ma.new.-mp.none.-p.-k.100000.-i.0.-d.0.-rq.0.-rqsize.256.-nwork.108.-nrq.0.-seqwidth.48.-trial.1.-pinning.ZYRA_CLUSTER.data 2&gt;&gt;output.zyra.dsbench/stderr.out"/>
    <s v="zyra"/>
    <x v="6"/>
    <x v="3"/>
  </r>
  <r>
    <s v="step648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193460288"/>
    <n v="10000"/>
    <m/>
    <m/>
    <m/>
    <m/>
    <m/>
    <n v="10000"/>
    <n v="751.66099999999994"/>
    <n v="0"/>
    <n v="100000"/>
    <n v="108"/>
    <s v="debra"/>
    <s v="new"/>
    <s v="none"/>
    <m/>
    <n v="8"/>
    <n v="1"/>
    <m/>
    <n v="8.2414000000000005"/>
    <n v="2.3148800000000001E-2"/>
    <n v="1479.84"/>
    <m/>
    <n v="751.66099999999994"/>
    <m/>
    <m/>
    <m/>
    <m/>
    <m/>
    <n v="1934602884"/>
    <n v="4464974"/>
    <n v="41009"/>
    <n v="1960"/>
    <n v="0"/>
    <m/>
    <m/>
    <m/>
    <m/>
    <m/>
    <m/>
    <s v="step648.zyra.dsbench_hytm3.-t.10000.-mr.debra.-ma.new.-mp.none.-p.-k.100000.-i.0.-d.0.-rq.0.-rqsize.256.-nwork.108.-nrq.0.-seqwidth.48.-trial.2.-pinning.ZYRA_CLUSTER.data"/>
    <s v="LD_PRELOAD=../lib/libjemalloc.so  time timeout 13 numactl --interleave=all ./zyra.dsbench_hytm3 -t 10000 -mr debra -ma new -mp none -p -k 100000 -i 0 -d 0 -rq 0 -rqsize 256 -nwork 108 -nrq 0 &gt;&gt; output.zyra.dsbench/step648.zyra.dsbench_hytm3.-t.10000.-mr.debra.-ma.new.-mp.none.-p.-k.100000.-i.0.-d.0.-rq.0.-rqsize.256.-nwork.108.-nrq.0.-seqwidth.48.-trial.2.-pinning.ZYRA_CLUSTER.data 2&gt;&gt;output.zyra.dsbench/stderr.out"/>
    <s v="zyra"/>
    <x v="6"/>
    <x v="3"/>
  </r>
  <r>
    <s v="step64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191520899"/>
    <n v="10000"/>
    <m/>
    <m/>
    <m/>
    <m/>
    <m/>
    <n v="10000"/>
    <n v="794.92399999999998"/>
    <n v="0"/>
    <n v="100000"/>
    <n v="107"/>
    <s v="debra"/>
    <s v="new"/>
    <s v="none"/>
    <m/>
    <n v="8"/>
    <n v="1"/>
    <m/>
    <n v="8.1204400000000003"/>
    <n v="1.1954299999999999E-2"/>
    <n v="1488.69"/>
    <m/>
    <n v="794.92399999999998"/>
    <m/>
    <m/>
    <m/>
    <m/>
    <m/>
    <n v="1915206209"/>
    <n v="4408309"/>
    <n v="2784"/>
    <n v="0"/>
    <n v="4.2421E-2"/>
    <m/>
    <m/>
    <m/>
    <m/>
    <m/>
    <m/>
    <s v="step649.zyra.dsbench_hytm3.-t.10000.-mr.debra.-ma.new.-mp.none.-p.-k.100000.-i.0.-d.0.-rq.0.-rqsize.256.-nwork.107.-nrq.1.-seqwidth.48.-trial.0.-pinning.ZYRA_CLUSTER.data"/>
    <s v="LD_PRELOAD=../lib/libjemalloc.so  time timeout 13 numactl --interleave=all ./zyra.dsbench_hytm3 -t 10000 -mr debra -ma new -mp none -p -k 100000 -i 0 -d 0 -rq 0 -rqsize 256 -nwork 107 -nrq 1 &gt;&gt; output.zyra.dsbench/step649.zyra.dsbench_hytm3.-t.10000.-mr.debra.-ma.new.-mp.none.-p.-k.100000.-i.0.-d.0.-rq.0.-rqsize.256.-nwork.107.-nrq.1.-seqwidth.48.-trial.0.-pinning.ZYRA_CLUSTER.data 2&gt;&gt;output.zyra.dsbench/stderr.out"/>
    <s v="zyra"/>
    <x v="3"/>
    <x v="3"/>
  </r>
  <r>
    <s v="step64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20432137"/>
    <n v="20430886"/>
    <n v="4086302"/>
    <n v="40818605"/>
    <n v="10000"/>
    <m/>
    <m/>
    <m/>
    <m/>
    <m/>
    <n v="10000"/>
    <n v="51456.33"/>
    <n v="5"/>
    <n v="100000"/>
    <n v="35"/>
    <s v="debra"/>
    <s v="new"/>
    <s v="none"/>
    <m/>
    <n v="8"/>
    <n v="1"/>
    <m/>
    <n v="24.546800000000001"/>
    <n v="0.22919"/>
    <n v="2330.61"/>
    <m/>
    <n v="1456.33"/>
    <m/>
    <m/>
    <m/>
    <m/>
    <m/>
    <n v="1469007"/>
    <n v="406935368"/>
    <n v="206017"/>
    <n v="27672"/>
    <n v="0"/>
    <m/>
    <m/>
    <m/>
    <m/>
    <m/>
    <m/>
    <s v="step64.zyra.dsbench_hytm2_3path.-t.10000.-mr.debra.-ma.new.-mp.none.-p.-k.100000.-i.5.-d.5.-rq.0.-rqsize.256.-nwork.35.-nrq.1.-seqwidth.48.-trial.0.-pinning.ZYRA_CLUSTER.data"/>
    <s v="LD_PRELOAD=../lib/libjemalloc.so  time timeout 13 numactl --interleave=all ./zyra.dsbench_hytm2_3path -t 10000 -mr debra -ma new -mp none -p -k 100000 -i 5 -d 5 -rq 0 -rqsize 256 -nwork 35 -nrq 1 &gt;&gt; output.zyra.dsbench/step64.zyra.dsbench_hytm2_3path.-t.10000.-mr.debra.-ma.new.-mp.none.-p.-k.100000.-i.5.-d.5.-rq.0.-rqsize.256.-nwork.35.-nrq.1.-seqwidth.48.-trial.0.-pinning.ZYRA_CLUSTER.data 2&gt;&gt;output.zyra.dsbench/stderr.out"/>
    <s v="zyra"/>
    <x v="13"/>
    <x v="0"/>
  </r>
  <r>
    <s v="step650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193705973"/>
    <n v="10000"/>
    <m/>
    <m/>
    <m/>
    <m/>
    <m/>
    <n v="10000"/>
    <n v="781.13300000000004"/>
    <n v="0"/>
    <n v="100000"/>
    <n v="107"/>
    <s v="debra"/>
    <s v="new"/>
    <s v="none"/>
    <m/>
    <n v="8"/>
    <n v="1"/>
    <m/>
    <n v="8.1788900000000009"/>
    <n v="1.1883899999999999E-2"/>
    <n v="1469.59"/>
    <m/>
    <n v="781.13300000000004"/>
    <m/>
    <m/>
    <m/>
    <m/>
    <m/>
    <n v="1937056929"/>
    <n v="4401535"/>
    <n v="2809"/>
    <n v="0"/>
    <n v="4.25834E-2"/>
    <m/>
    <m/>
    <m/>
    <m/>
    <m/>
    <m/>
    <s v="step650.zyra.dsbench_hytm3.-t.10000.-mr.debra.-ma.new.-mp.none.-p.-k.100000.-i.0.-d.0.-rq.0.-rqsize.256.-nwork.107.-nrq.1.-seqwidth.48.-trial.1.-pinning.ZYRA_CLUSTER.data"/>
    <s v="LD_PRELOAD=../lib/libjemalloc.so  time timeout 13 numactl --interleave=all ./zyra.dsbench_hytm3 -t 10000 -mr debra -ma new -mp none -p -k 100000 -i 0 -d 0 -rq 0 -rqsize 256 -nwork 107 -nrq 1 &gt;&gt; output.zyra.dsbench/step650.zyra.dsbench_hytm3.-t.10000.-mr.debra.-ma.new.-mp.none.-p.-k.100000.-i.0.-d.0.-rq.0.-rqsize.256.-nwork.107.-nrq.1.-seqwidth.48.-trial.1.-pinning.ZYRA_CLUSTER.data 2&gt;&gt;output.zyra.dsbench/stderr.out"/>
    <s v="zyra"/>
    <x v="3"/>
    <x v="3"/>
  </r>
  <r>
    <s v="step651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195034927"/>
    <n v="10000"/>
    <m/>
    <m/>
    <m/>
    <m/>
    <m/>
    <n v="10000"/>
    <n v="770.29300000000001"/>
    <n v="0"/>
    <n v="100000"/>
    <n v="107"/>
    <s v="debra"/>
    <s v="new"/>
    <s v="none"/>
    <m/>
    <n v="8"/>
    <n v="1"/>
    <m/>
    <n v="7.9134200000000003"/>
    <n v="1.22001E-2"/>
    <n v="1461.14"/>
    <m/>
    <n v="770.29300000000001"/>
    <m/>
    <m/>
    <m/>
    <m/>
    <m/>
    <n v="1950346442"/>
    <n v="4365082"/>
    <n v="2832"/>
    <n v="0"/>
    <n v="4.27839E-2"/>
    <m/>
    <m/>
    <m/>
    <m/>
    <m/>
    <m/>
    <s v="step651.zyra.dsbench_hytm3.-t.10000.-mr.debra.-ma.new.-mp.none.-p.-k.100000.-i.0.-d.0.-rq.0.-rqsize.256.-nwork.107.-nrq.1.-seqwidth.48.-trial.2.-pinning.ZYRA_CLUSTER.data"/>
    <s v="LD_PRELOAD=../lib/libjemalloc.so  time timeout 13 numactl --interleave=all ./zyra.dsbench_hytm3 -t 10000 -mr debra -ma new -mp none -p -k 100000 -i 0 -d 0 -rq 0 -rqsize 256 -nwork 107 -nrq 1 &gt;&gt; output.zyra.dsbench/step651.zyra.dsbench_hytm3.-t.10000.-mr.debra.-ma.new.-mp.none.-p.-k.100000.-i.0.-d.0.-rq.0.-rqsize.256.-nwork.107.-nrq.1.-seqwidth.48.-trial.2.-pinning.ZYRA_CLUSTER.data 2&gt;&gt;output.zyra.dsbench/stderr.out"/>
    <s v="zyra"/>
    <x v="3"/>
    <x v="3"/>
  </r>
  <r>
    <s v="step652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225839219"/>
    <n v="10000"/>
    <m/>
    <m/>
    <m/>
    <m/>
    <m/>
    <n v="10000"/>
    <n v="754.44600000000003"/>
    <n v="0"/>
    <n v="100000"/>
    <n v="126"/>
    <s v="debra"/>
    <s v="new"/>
    <s v="none"/>
    <m/>
    <n v="8"/>
    <n v="1"/>
    <m/>
    <n v="8.2417300000000004"/>
    <n v="4.1285599999999999E-2"/>
    <n v="1467.84"/>
    <m/>
    <n v="754.44600000000003"/>
    <m/>
    <m/>
    <m/>
    <m/>
    <m/>
    <n v="2258392196"/>
    <n v="7468046"/>
    <n v="39221"/>
    <n v="1622"/>
    <n v="0"/>
    <m/>
    <m/>
    <m/>
    <m/>
    <m/>
    <m/>
    <s v="step652.zyra.dsbench_hytm3.-t.10000.-mr.debra.-ma.new.-mp.none.-p.-k.100000.-i.0.-d.0.-rq.0.-rqsize.256.-nwork.126.-nrq.0.-seqwidth.48.-trial.0.-pinning.ZYRA_CLUSTER.data"/>
    <s v="LD_PRELOAD=../lib/libjemalloc.so  time timeout 13 numactl --interleave=all ./zyra.dsbench_hytm3 -t 10000 -mr debra -ma new -mp none -p -k 100000 -i 0 -d 0 -rq 0 -rqsize 256 -nwork 126 -nrq 0 &gt;&gt; output.zyra.dsbench/step652.zyra.dsbench_hytm3.-t.10000.-mr.debra.-ma.new.-mp.none.-p.-k.100000.-i.0.-d.0.-rq.0.-rqsize.256.-nwork.126.-nrq.0.-seqwidth.48.-trial.0.-pinning.ZYRA_CLUSTER.data 2&gt;&gt;output.zyra.dsbench/stderr.out"/>
    <s v="zyra"/>
    <x v="6"/>
    <x v="5"/>
  </r>
  <r>
    <s v="step65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224601194"/>
    <n v="10000"/>
    <m/>
    <m/>
    <m/>
    <m/>
    <m/>
    <n v="10000"/>
    <n v="772.93299999999999"/>
    <n v="0"/>
    <n v="100000"/>
    <n v="126"/>
    <s v="debra"/>
    <s v="new"/>
    <s v="none"/>
    <m/>
    <n v="8"/>
    <n v="1"/>
    <m/>
    <n v="7.9360999999999997"/>
    <n v="4.2471500000000002E-2"/>
    <n v="1479.14"/>
    <m/>
    <n v="772.93299999999999"/>
    <m/>
    <m/>
    <m/>
    <m/>
    <m/>
    <n v="2246011944"/>
    <n v="7184566"/>
    <n v="52387"/>
    <n v="975"/>
    <n v="0"/>
    <m/>
    <m/>
    <m/>
    <m/>
    <m/>
    <m/>
    <s v="step653.zyra.dsbench_hytm3.-t.10000.-mr.debra.-ma.new.-mp.none.-p.-k.100000.-i.0.-d.0.-rq.0.-rqsize.256.-nwork.126.-nrq.0.-seqwidth.48.-trial.1.-pinning.ZYRA_CLUSTER.data"/>
    <s v="LD_PRELOAD=../lib/libjemalloc.so  time timeout 13 numactl --interleave=all ./zyra.dsbench_hytm3 -t 10000 -mr debra -ma new -mp none -p -k 100000 -i 0 -d 0 -rq 0 -rqsize 256 -nwork 126 -nrq 0 &gt;&gt; output.zyra.dsbench/step653.zyra.dsbench_hytm3.-t.10000.-mr.debra.-ma.new.-mp.none.-p.-k.100000.-i.0.-d.0.-rq.0.-rqsize.256.-nwork.126.-nrq.0.-seqwidth.48.-trial.1.-pinning.ZYRA_CLUSTER.data 2&gt;&gt;output.zyra.dsbench/stderr.out"/>
    <s v="zyra"/>
    <x v="6"/>
    <x v="5"/>
  </r>
  <r>
    <s v="step654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207059766"/>
    <n v="10000"/>
    <m/>
    <m/>
    <m/>
    <m/>
    <m/>
    <n v="10000"/>
    <n v="755.92600000000004"/>
    <n v="0"/>
    <n v="100000"/>
    <n v="126"/>
    <s v="debra"/>
    <s v="new"/>
    <s v="none"/>
    <m/>
    <n v="8"/>
    <n v="1"/>
    <m/>
    <n v="8.2698800000000006"/>
    <n v="4.5646899999999997E-2"/>
    <n v="1606.59"/>
    <m/>
    <n v="755.92600000000004"/>
    <m/>
    <m/>
    <m/>
    <m/>
    <m/>
    <n v="2070597662"/>
    <n v="4370566"/>
    <n v="37805"/>
    <n v="1335"/>
    <n v="0"/>
    <m/>
    <m/>
    <m/>
    <m/>
    <m/>
    <m/>
    <s v="step654.zyra.dsbench_hytm3.-t.10000.-mr.debra.-ma.new.-mp.none.-p.-k.100000.-i.0.-d.0.-rq.0.-rqsize.256.-nwork.126.-nrq.0.-seqwidth.48.-trial.2.-pinning.ZYRA_CLUSTER.data"/>
    <s v="LD_PRELOAD=../lib/libjemalloc.so  time timeout 13 numactl --interleave=all ./zyra.dsbench_hytm3 -t 10000 -mr debra -ma new -mp none -p -k 100000 -i 0 -d 0 -rq 0 -rqsize 256 -nwork 126 -nrq 0 &gt;&gt; output.zyra.dsbench/step654.zyra.dsbench_hytm3.-t.10000.-mr.debra.-ma.new.-mp.none.-p.-k.100000.-i.0.-d.0.-rq.0.-rqsize.256.-nwork.126.-nrq.0.-seqwidth.48.-trial.2.-pinning.ZYRA_CLUSTER.data 2&gt;&gt;output.zyra.dsbench/stderr.out"/>
    <s v="zyra"/>
    <x v="6"/>
    <x v="5"/>
  </r>
  <r>
    <s v="step655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224870360"/>
    <n v="10000"/>
    <m/>
    <m/>
    <m/>
    <m/>
    <m/>
    <n v="10000"/>
    <n v="796.36800000000005"/>
    <n v="0"/>
    <n v="100000"/>
    <n v="125"/>
    <s v="debra"/>
    <s v="new"/>
    <s v="none"/>
    <m/>
    <n v="8"/>
    <n v="1"/>
    <m/>
    <n v="8.1079100000000004"/>
    <n v="2.8537699999999999E-2"/>
    <n v="1481.61"/>
    <m/>
    <n v="796.36800000000005"/>
    <m/>
    <m/>
    <m/>
    <m/>
    <m/>
    <n v="2248699162"/>
    <n v="4639490"/>
    <n v="4420"/>
    <n v="0"/>
    <n v="4.7097100000000003E-2"/>
    <m/>
    <m/>
    <m/>
    <m/>
    <m/>
    <m/>
    <s v="step655.zyra.dsbench_hytm3.-t.10000.-mr.debra.-ma.new.-mp.none.-p.-k.100000.-i.0.-d.0.-rq.0.-rqsize.256.-nwork.125.-nrq.1.-seqwidth.48.-trial.0.-pinning.ZYRA_CLUSTER.data"/>
    <s v="LD_PRELOAD=../lib/libjemalloc.so  time timeout 13 numactl --interleave=all ./zyra.dsbench_hytm3 -t 10000 -mr debra -ma new -mp none -p -k 100000 -i 0 -d 0 -rq 0 -rqsize 256 -nwork 125 -nrq 1 &gt;&gt; output.zyra.dsbench/step655.zyra.dsbench_hytm3.-t.10000.-mr.debra.-ma.new.-mp.none.-p.-k.100000.-i.0.-d.0.-rq.0.-rqsize.256.-nwork.125.-nrq.1.-seqwidth.48.-trial.0.-pinning.ZYRA_CLUSTER.data 2&gt;&gt;output.zyra.dsbench/stderr.out"/>
    <s v="zyra"/>
    <x v="3"/>
    <x v="5"/>
  </r>
  <r>
    <s v="step129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16905935"/>
    <n v="16898379"/>
    <n v="3380431"/>
    <n v="33793158"/>
    <n v="10000"/>
    <m/>
    <m/>
    <m/>
    <m/>
    <m/>
    <n v="10000"/>
    <n v="55842.2"/>
    <n v="5"/>
    <n v="10000"/>
    <n v="53"/>
    <s v="debra"/>
    <s v="new"/>
    <s v="none"/>
    <m/>
    <n v="8"/>
    <n v="1"/>
    <m/>
    <n v="3.8198799999999999"/>
    <n v="0.88383"/>
    <n v="4249.92"/>
    <m/>
    <n v="5842.2"/>
    <m/>
    <m/>
    <m/>
    <m/>
    <m/>
    <n v="337475491"/>
    <n v="53763456"/>
    <n v="456091"/>
    <n v="0"/>
    <n v="6.2403500000000003"/>
    <m/>
    <m/>
    <m/>
    <m/>
    <m/>
    <m/>
    <s v="step1296.zyra.dsbench_hytm1.-t.10000.-mr.debra.-ma.new.-mp.none.-p.-k.10000.-i.5.-d.5.-rq.0.-rqsize.256.-nwork.53.-nrq.1.-seqwidth.48.-trial.2.-pinning.ZYRA_CLUSTER.data"/>
    <s v="LD_PRELOAD=../lib/libjemalloc.so  time timeout 13 numactl --interleave=all ./zyra.dsbench_hytm1 -t 10000 -mr debra -ma new -mp none -p -k 10000 -i 5 -d 5 -rq 0 -rqsize 256 -nwork 53 -nrq 1 &gt;&gt; output.zyra.dsbench/step1296.zyra.dsbench_hytm1.-t.10000.-mr.debra.-ma.new.-mp.none.-p.-k.10000.-i.5.-d.5.-rq.0.-rqsize.256.-nwork.53.-nrq.1.-seqwidth.48.-trial.2.-pinning.ZYRA_CLUSTER.data 2&gt;&gt;output.zyra.dsbench/stderr.out"/>
    <s v="zyra"/>
    <x v="14"/>
    <x v="1"/>
  </r>
  <r>
    <s v="step656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223650287"/>
    <n v="10000"/>
    <m/>
    <m/>
    <m/>
    <m/>
    <m/>
    <n v="10000"/>
    <n v="785.59500000000003"/>
    <n v="0"/>
    <n v="100000"/>
    <n v="125"/>
    <s v="debra"/>
    <s v="new"/>
    <s v="none"/>
    <m/>
    <n v="8"/>
    <n v="1"/>
    <m/>
    <n v="8.1962499999999991"/>
    <n v="2.83126E-2"/>
    <n v="1484.42"/>
    <m/>
    <n v="785.59500000000003"/>
    <m/>
    <m/>
    <m/>
    <m/>
    <m/>
    <n v="2236498304"/>
    <n v="5288425"/>
    <n v="4364"/>
    <n v="0"/>
    <n v="4.7111300000000002E-2"/>
    <m/>
    <m/>
    <m/>
    <m/>
    <m/>
    <m/>
    <s v="step656.zyra.dsbench_hytm3.-t.10000.-mr.debra.-ma.new.-mp.none.-p.-k.100000.-i.0.-d.0.-rq.0.-rqsize.256.-nwork.125.-nrq.1.-seqwidth.48.-trial.1.-pinning.ZYRA_CLUSTER.data"/>
    <s v="LD_PRELOAD=../lib/libjemalloc.so  time timeout 13 numactl --interleave=all ./zyra.dsbench_hytm3 -t 10000 -mr debra -ma new -mp none -p -k 100000 -i 0 -d 0 -rq 0 -rqsize 256 -nwork 125 -nrq 1 &gt;&gt; output.zyra.dsbench/step656.zyra.dsbench_hytm3.-t.10000.-mr.debra.-ma.new.-mp.none.-p.-k.100000.-i.0.-d.0.-rq.0.-rqsize.256.-nwork.125.-nrq.1.-seqwidth.48.-trial.1.-pinning.ZYRA_CLUSTER.data 2&gt;&gt;output.zyra.dsbench/stderr.out"/>
    <s v="zyra"/>
    <x v="3"/>
    <x v="5"/>
  </r>
  <r>
    <s v="step657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225297877"/>
    <n v="10000"/>
    <m/>
    <m/>
    <m/>
    <m/>
    <m/>
    <n v="10000"/>
    <n v="790.93700000000001"/>
    <n v="0"/>
    <n v="100000"/>
    <n v="125"/>
    <s v="debra"/>
    <s v="new"/>
    <s v="none"/>
    <m/>
    <n v="8"/>
    <n v="1"/>
    <m/>
    <n v="7.9824099999999998"/>
    <n v="2.8583299999999999E-2"/>
    <n v="1474.4"/>
    <m/>
    <n v="790.93700000000001"/>
    <m/>
    <m/>
    <m/>
    <m/>
    <m/>
    <n v="2252974422"/>
    <n v="6271464"/>
    <n v="4351"/>
    <n v="0"/>
    <n v="4.7045400000000001E-2"/>
    <m/>
    <m/>
    <m/>
    <m/>
    <m/>
    <m/>
    <s v="step657.zyra.dsbench_hytm3.-t.10000.-mr.debra.-ma.new.-mp.none.-p.-k.100000.-i.0.-d.0.-rq.0.-rqsize.256.-nwork.125.-nrq.1.-seqwidth.48.-trial.2.-pinning.ZYRA_CLUSTER.data"/>
    <s v="LD_PRELOAD=../lib/libjemalloc.so  time timeout 13 numactl --interleave=all ./zyra.dsbench_hytm3 -t 10000 -mr debra -ma new -mp none -p -k 100000 -i 0 -d 0 -rq 0 -rqsize 256 -nwork 125 -nrq 1 &gt;&gt; output.zyra.dsbench/step657.zyra.dsbench_hytm3.-t.10000.-mr.debra.-ma.new.-mp.none.-p.-k.100000.-i.0.-d.0.-rq.0.-rqsize.256.-nwork.125.-nrq.1.-seqwidth.48.-trial.2.-pinning.ZYRA_CLUSTER.data 2&gt;&gt;output.zyra.dsbench/stderr.out"/>
    <s v="zyra"/>
    <x v="3"/>
    <x v="5"/>
  </r>
  <r>
    <s v="step658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248660148"/>
    <n v="10000"/>
    <m/>
    <m/>
    <m/>
    <m/>
    <m/>
    <n v="10000"/>
    <n v="768.03399999999999"/>
    <n v="0"/>
    <n v="100000"/>
    <n v="144"/>
    <s v="debra"/>
    <s v="new"/>
    <s v="none"/>
    <m/>
    <n v="8"/>
    <n v="1"/>
    <m/>
    <n v="7.8528200000000004"/>
    <n v="4.00439E-2"/>
    <n v="1527.47"/>
    <m/>
    <n v="768.03399999999999"/>
    <m/>
    <m/>
    <m/>
    <m/>
    <m/>
    <n v="2486601484"/>
    <n v="6328142"/>
    <n v="54792"/>
    <n v="2476"/>
    <n v="0"/>
    <m/>
    <m/>
    <m/>
    <m/>
    <m/>
    <m/>
    <s v="step658.zyra.dsbench_hytm3.-t.10000.-mr.debra.-ma.new.-mp.none.-p.-k.100000.-i.0.-d.0.-rq.0.-rqsize.256.-nwork.144.-nrq.0.-seqwidth.48.-trial.0.-pinning.ZYRA_CLUSTER.data"/>
    <s v="LD_PRELOAD=../lib/libjemalloc.so  time timeout 13 numactl --interleave=all ./zyra.dsbench_hytm3 -t 10000 -mr debra -ma new -mp none -p -k 100000 -i 0 -d 0 -rq 0 -rqsize 256 -nwork 144 -nrq 0 &gt;&gt; output.zyra.dsbench/step658.zyra.dsbench_hytm3.-t.10000.-mr.debra.-ma.new.-mp.none.-p.-k.100000.-i.0.-d.0.-rq.0.-rqsize.256.-nwork.144.-nrq.0.-seqwidth.48.-trial.0.-pinning.ZYRA_CLUSTER.data 2&gt;&gt;output.zyra.dsbench/stderr.out"/>
    <s v="zyra"/>
    <x v="6"/>
    <x v="6"/>
  </r>
  <r>
    <s v="step65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247878784"/>
    <n v="10000"/>
    <m/>
    <m/>
    <m/>
    <m/>
    <m/>
    <n v="10000"/>
    <n v="749.827"/>
    <n v="0"/>
    <n v="100000"/>
    <n v="144"/>
    <s v="debra"/>
    <s v="new"/>
    <s v="none"/>
    <m/>
    <n v="8"/>
    <n v="1"/>
    <m/>
    <n v="8.2974300000000003"/>
    <n v="3.8335899999999999E-2"/>
    <n v="1529.39"/>
    <m/>
    <n v="749.827"/>
    <m/>
    <m/>
    <m/>
    <m/>
    <m/>
    <n v="2478787848"/>
    <n v="5500896"/>
    <n v="38819"/>
    <n v="1816"/>
    <n v="0"/>
    <m/>
    <m/>
    <m/>
    <m/>
    <m/>
    <m/>
    <s v="step659.zyra.dsbench_hytm3.-t.10000.-mr.debra.-ma.new.-mp.none.-p.-k.100000.-i.0.-d.0.-rq.0.-rqsize.256.-nwork.144.-nrq.0.-seqwidth.48.-trial.1.-pinning.ZYRA_CLUSTER.data"/>
    <s v="LD_PRELOAD=../lib/libjemalloc.so  time timeout 13 numactl --interleave=all ./zyra.dsbench_hytm3 -t 10000 -mr debra -ma new -mp none -p -k 100000 -i 0 -d 0 -rq 0 -rqsize 256 -nwork 144 -nrq 0 &gt;&gt; output.zyra.dsbench/step659.zyra.dsbench_hytm3.-t.10000.-mr.debra.-ma.new.-mp.none.-p.-k.100000.-i.0.-d.0.-rq.0.-rqsize.256.-nwork.144.-nrq.0.-seqwidth.48.-trial.1.-pinning.ZYRA_CLUSTER.data 2&gt;&gt;output.zyra.dsbench/stderr.out"/>
    <s v="zyra"/>
    <x v="6"/>
    <x v="6"/>
  </r>
  <r>
    <s v="step65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20378620"/>
    <n v="20362067"/>
    <n v="4074068"/>
    <n v="40685385"/>
    <n v="10000"/>
    <m/>
    <m/>
    <m/>
    <m/>
    <m/>
    <n v="10000"/>
    <n v="51435.38"/>
    <n v="5"/>
    <n v="100000"/>
    <n v="35"/>
    <s v="debra"/>
    <s v="new"/>
    <s v="none"/>
    <m/>
    <n v="8"/>
    <n v="1"/>
    <m/>
    <n v="24.880600000000001"/>
    <n v="0.24245700000000001"/>
    <n v="2334.9299999999998"/>
    <m/>
    <n v="1435.38"/>
    <m/>
    <m/>
    <m/>
    <m/>
    <m/>
    <n v="746911"/>
    <n v="406331842"/>
    <n v="204431"/>
    <n v="27229"/>
    <n v="0"/>
    <m/>
    <m/>
    <m/>
    <m/>
    <m/>
    <m/>
    <s v="step65.zyra.dsbench_hytm2_3path.-t.10000.-mr.debra.-ma.new.-mp.none.-p.-k.100000.-i.5.-d.5.-rq.0.-rqsize.256.-nwork.35.-nrq.1.-seqwidth.48.-trial.1.-pinning.ZYRA_CLUSTER.data"/>
    <s v="LD_PRELOAD=../lib/libjemalloc.so  time timeout 13 numactl --interleave=all ./zyra.dsbench_hytm2_3path -t 10000 -mr debra -ma new -mp none -p -k 100000 -i 5 -d 5 -rq 0 -rqsize 256 -nwork 35 -nrq 1 &gt;&gt; output.zyra.dsbench/step65.zyra.dsbench_hytm2_3path.-t.10000.-mr.debra.-ma.new.-mp.none.-p.-k.100000.-i.5.-d.5.-rq.0.-rqsize.256.-nwork.35.-nrq.1.-seqwidth.48.-trial.1.-pinning.ZYRA_CLUSTER.data 2&gt;&gt;output.zyra.dsbench/stderr.out"/>
    <s v="zyra"/>
    <x v="13"/>
    <x v="0"/>
  </r>
  <r>
    <s v="step660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256064413"/>
    <n v="10000"/>
    <m/>
    <m/>
    <m/>
    <m/>
    <m/>
    <n v="10000"/>
    <n v="754.08399999999995"/>
    <n v="0"/>
    <n v="100000"/>
    <n v="144"/>
    <s v="debra"/>
    <s v="new"/>
    <s v="none"/>
    <m/>
    <n v="8"/>
    <n v="1"/>
    <m/>
    <n v="8.0466800000000003"/>
    <n v="3.59236E-2"/>
    <n v="1486.52"/>
    <m/>
    <n v="754.08399999999995"/>
    <m/>
    <m/>
    <m/>
    <m/>
    <m/>
    <n v="2560644129"/>
    <n v="6239956"/>
    <n v="52877"/>
    <n v="1078"/>
    <n v="0"/>
    <m/>
    <m/>
    <m/>
    <m/>
    <m/>
    <m/>
    <s v="step660.zyra.dsbench_hytm3.-t.10000.-mr.debra.-ma.new.-mp.none.-p.-k.100000.-i.0.-d.0.-rq.0.-rqsize.256.-nwork.144.-nrq.0.-seqwidth.48.-trial.2.-pinning.ZYRA_CLUSTER.data"/>
    <s v="LD_PRELOAD=../lib/libjemalloc.so  time timeout 13 numactl --interleave=all ./zyra.dsbench_hytm3 -t 10000 -mr debra -ma new -mp none -p -k 100000 -i 0 -d 0 -rq 0 -rqsize 256 -nwork 144 -nrq 0 &gt;&gt; output.zyra.dsbench/step660.zyra.dsbench_hytm3.-t.10000.-mr.debra.-ma.new.-mp.none.-p.-k.100000.-i.0.-d.0.-rq.0.-rqsize.256.-nwork.144.-nrq.0.-seqwidth.48.-trial.2.-pinning.ZYRA_CLUSTER.data 2&gt;&gt;output.zyra.dsbench/stderr.out"/>
    <s v="zyra"/>
    <x v="6"/>
    <x v="6"/>
  </r>
  <r>
    <s v="step661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259125021"/>
    <n v="10000"/>
    <m/>
    <m/>
    <m/>
    <m/>
    <m/>
    <n v="10000"/>
    <n v="786.78"/>
    <n v="0"/>
    <n v="100000"/>
    <n v="143"/>
    <s v="debra"/>
    <s v="new"/>
    <s v="none"/>
    <m/>
    <n v="8"/>
    <n v="1"/>
    <m/>
    <n v="7.6162400000000003"/>
    <n v="1.6849900000000001E-2"/>
    <n v="1463.81"/>
    <m/>
    <n v="786.78"/>
    <m/>
    <m/>
    <m/>
    <m/>
    <m/>
    <n v="2591247370"/>
    <n v="5239413"/>
    <n v="2845"/>
    <n v="0"/>
    <n v="4.3151399999999999E-2"/>
    <m/>
    <m/>
    <m/>
    <m/>
    <m/>
    <m/>
    <s v="step661.zyra.dsbench_hytm3.-t.10000.-mr.debra.-ma.new.-mp.none.-p.-k.100000.-i.0.-d.0.-rq.0.-rqsize.256.-nwork.143.-nrq.1.-seqwidth.48.-trial.0.-pinning.ZYRA_CLUSTER.data"/>
    <s v="LD_PRELOAD=../lib/libjemalloc.so  time timeout 13 numactl --interleave=all ./zyra.dsbench_hytm3 -t 10000 -mr debra -ma new -mp none -p -k 100000 -i 0 -d 0 -rq 0 -rqsize 256 -nwork 143 -nrq 1 &gt;&gt; output.zyra.dsbench/step661.zyra.dsbench_hytm3.-t.10000.-mr.debra.-ma.new.-mp.none.-p.-k.100000.-i.0.-d.0.-rq.0.-rqsize.256.-nwork.143.-nrq.1.-seqwidth.48.-trial.0.-pinning.ZYRA_CLUSTER.data 2&gt;&gt;output.zyra.dsbench/stderr.out"/>
    <s v="zyra"/>
    <x v="3"/>
    <x v="6"/>
  </r>
  <r>
    <s v="step662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261078616"/>
    <n v="10000"/>
    <m/>
    <m/>
    <m/>
    <m/>
    <m/>
    <n v="10000"/>
    <n v="765.31100000000004"/>
    <n v="0"/>
    <n v="100000"/>
    <n v="143"/>
    <s v="debra"/>
    <s v="new"/>
    <s v="none"/>
    <m/>
    <n v="8"/>
    <n v="1"/>
    <m/>
    <n v="7.7852600000000001"/>
    <n v="1.54994E-2"/>
    <n v="1451.44"/>
    <m/>
    <n v="765.31100000000004"/>
    <m/>
    <m/>
    <m/>
    <m/>
    <m/>
    <n v="2610783359"/>
    <n v="7656436"/>
    <n v="2800"/>
    <n v="0"/>
    <n v="4.3153400000000001E-2"/>
    <m/>
    <m/>
    <m/>
    <m/>
    <m/>
    <m/>
    <s v="step662.zyra.dsbench_hytm3.-t.10000.-mr.debra.-ma.new.-mp.none.-p.-k.100000.-i.0.-d.0.-rq.0.-rqsize.256.-nwork.143.-nrq.1.-seqwidth.48.-trial.1.-pinning.ZYRA_CLUSTER.data"/>
    <s v="LD_PRELOAD=../lib/libjemalloc.so  time timeout 13 numactl --interleave=all ./zyra.dsbench_hytm3 -t 10000 -mr debra -ma new -mp none -p -k 100000 -i 0 -d 0 -rq 0 -rqsize 256 -nwork 143 -nrq 1 &gt;&gt; output.zyra.dsbench/step662.zyra.dsbench_hytm3.-t.10000.-mr.debra.-ma.new.-mp.none.-p.-k.100000.-i.0.-d.0.-rq.0.-rqsize.256.-nwork.143.-nrq.1.-seqwidth.48.-trial.1.-pinning.ZYRA_CLUSTER.data 2&gt;&gt;output.zyra.dsbench/stderr.out"/>
    <s v="zyra"/>
    <x v="3"/>
    <x v="6"/>
  </r>
  <r>
    <s v="step66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258518152"/>
    <n v="10000"/>
    <m/>
    <m/>
    <m/>
    <m/>
    <m/>
    <n v="10000"/>
    <n v="773.30499999999995"/>
    <n v="0"/>
    <n v="100000"/>
    <n v="143"/>
    <s v="debra"/>
    <s v="new"/>
    <s v="none"/>
    <m/>
    <n v="8"/>
    <n v="1"/>
    <m/>
    <n v="7.8592000000000004"/>
    <n v="1.6611899999999999E-2"/>
    <n v="1467.4"/>
    <m/>
    <n v="773.30499999999995"/>
    <m/>
    <m/>
    <m/>
    <m/>
    <m/>
    <n v="2585178722"/>
    <n v="6170359"/>
    <n v="2805"/>
    <n v="0"/>
    <n v="4.2954399999999997E-2"/>
    <m/>
    <m/>
    <m/>
    <m/>
    <m/>
    <m/>
    <s v="step663.zyra.dsbench_hytm3.-t.10000.-mr.debra.-ma.new.-mp.none.-p.-k.100000.-i.0.-d.0.-rq.0.-rqsize.256.-nwork.143.-nrq.1.-seqwidth.48.-trial.2.-pinning.ZYRA_CLUSTER.data"/>
    <s v="LD_PRELOAD=../lib/libjemalloc.so  time timeout 13 numactl --interleave=all ./zyra.dsbench_hytm3 -t 10000 -mr debra -ma new -mp none -p -k 100000 -i 0 -d 0 -rq 0 -rqsize 256 -nwork 143 -nrq 1 &gt;&gt; output.zyra.dsbench/step663.zyra.dsbench_hytm3.-t.10000.-mr.debra.-ma.new.-mp.none.-p.-k.100000.-i.0.-d.0.-rq.0.-rqsize.256.-nwork.143.-nrq.1.-seqwidth.48.-trial.2.-pinning.ZYRA_CLUSTER.data 2&gt;&gt;output.zyra.dsbench/stderr.out"/>
    <s v="zyra"/>
    <x v="3"/>
    <x v="6"/>
  </r>
  <r>
    <s v="step66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1368198"/>
    <n v="1366030"/>
    <n v="273422"/>
    <n v="2731999"/>
    <n v="10000"/>
    <m/>
    <m/>
    <m/>
    <m/>
    <m/>
    <n v="10000"/>
    <n v="5853.8370000000004"/>
    <n v="5"/>
    <n v="100000"/>
    <n v="1"/>
    <s v="debra"/>
    <s v="new"/>
    <s v="none"/>
    <m/>
    <n v="8"/>
    <n v="1"/>
    <m/>
    <n v="8.4998100000000001"/>
    <n v="5.0110500000000002E-2"/>
    <n v="1413.29"/>
    <m/>
    <n v="853.83699999999999"/>
    <m/>
    <m/>
    <m/>
    <m/>
    <m/>
    <n v="27306255"/>
    <n v="286203"/>
    <n v="13744"/>
    <n v="0"/>
    <n v="3.5354000000000002E-3"/>
    <m/>
    <m/>
    <m/>
    <m/>
    <m/>
    <m/>
    <s v="step664.zyra.dsbench_hytm3.-t.10000.-mr.debra.-ma.new.-mp.none.-p.-k.100000.-i.5.-d.5.-rq.0.-rqsize.256.-nwork.1.-nrq.0.-seqwidth.48.-trial.0.-pinning.ZYRA_CLUSTER.data"/>
    <s v="LD_PRELOAD=../lib/libjemalloc.so  time timeout 13 numactl --interleave=all ./zyra.dsbench_hytm3 -t 10000 -mr debra -ma new -mp none -p -k 100000 -i 5 -d 5 -rq 0 -rqsize 256 -nwork 1 -nrq 0 &gt;&gt; output.zyra.dsbench/step664.zyra.dsbench_hytm3.-t.10000.-mr.debra.-ma.new.-mp.none.-p.-k.100000.-i.5.-d.5.-rq.0.-rqsize.256.-nwork.1.-nrq.0.-seqwidth.48.-trial.0.-pinning.ZYRA_CLUSTER.data 2&gt;&gt;output.zyra.dsbench/stderr.out"/>
    <s v="zyra"/>
    <x v="12"/>
    <x v="7"/>
  </r>
  <r>
    <s v="step1297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47791650"/>
    <n v="47786296"/>
    <n v="9557794"/>
    <n v="95482347"/>
    <n v="10000"/>
    <m/>
    <m/>
    <m/>
    <m/>
    <m/>
    <n v="10000"/>
    <n v="51410.46"/>
    <n v="5"/>
    <n v="10000"/>
    <n v="72"/>
    <s v="debra"/>
    <s v="new"/>
    <s v="none"/>
    <m/>
    <n v="8"/>
    <n v="1"/>
    <m/>
    <n v="2.7527499999999998"/>
    <n v="0.43039500000000003"/>
    <n v="1988.97"/>
    <m/>
    <n v="1410.46"/>
    <m/>
    <m/>
    <m/>
    <m/>
    <m/>
    <n v="954259438"/>
    <n v="120754160"/>
    <n v="564033"/>
    <n v="0"/>
    <n v="2.5881500000000002"/>
    <m/>
    <m/>
    <m/>
    <m/>
    <m/>
    <m/>
    <s v="step1297.zyra.dsbench_hytm1.-t.10000.-mr.debra.-ma.new.-mp.none.-p.-k.10000.-i.5.-d.5.-rq.0.-rqsize.256.-nwork.72.-nrq.0.-seqwidth.48.-trial.0.-pinning.ZYRA_CLUSTER.data"/>
    <s v="LD_PRELOAD=../lib/libjemalloc.so  time timeout 13 numactl --interleave=all ./zyra.dsbench_hytm1 -t 10000 -mr debra -ma new -mp none -p -k 10000 -i 5 -d 5 -rq 0 -rqsize 256 -nwork 72 -nrq 0 &gt;&gt; output.zyra.dsbench/step1297.zyra.dsbench_hytm1.-t.10000.-mr.debra.-ma.new.-mp.none.-p.-k.10000.-i.5.-d.5.-rq.0.-rqsize.256.-nwork.72.-nrq.0.-seqwidth.48.-trial.0.-pinning.ZYRA_CLUSTER.data 2&gt;&gt;output.zyra.dsbench/stderr.out"/>
    <s v="zyra"/>
    <x v="9"/>
    <x v="2"/>
  </r>
  <r>
    <s v="step1029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1215639"/>
    <n v="4144497"/>
    <n v="26731"/>
    <n v="1074"/>
    <n v="0"/>
    <m/>
    <m/>
    <m/>
    <m/>
    <m/>
    <m/>
    <s v="step1029.zyra.dsbench_hytm2_3path.-t.10000.-mr.debra.-ma.new.-mp.none.-p.-k.10000.-i.20.-d.20.-rq.0.-rqsize.256.-nwork.17.-nrq.1.-seqwidth.48.-trial.2.-pinning.ZYRA_CLUSTER.data"/>
    <s v="LD_PRELOAD=../lib/libjemalloc.so  time timeout 13 numactl --interleave=all ./zyra.dsbench_hytm2_3path -t 10000 -mr debra -ma new -mp none -p -k 10000 -i 20 -d 20 -rq 0 -rqsize 256 -nwork 17 -nrq 1 &gt;&gt; output.zyra.dsbench/step1029.zyra.dsbench_hytm2_3path.-t.10000.-mr.debra.-ma.new.-mp.none.-p.-k.10000.-i.20.-d.20.-rq.0.-rqsize.256.-nwork.17.-nrq.1.-seqwidth.48.-trial.2.-pinning.ZYRA_CLUSTER.data 2&gt;&gt;output.zyra.dsbench/stderr.out"/>
    <s v="zyra"/>
    <x v="20"/>
    <x v="8"/>
  </r>
  <r>
    <s v="step665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1362245"/>
    <n v="1363522"/>
    <n v="272576"/>
    <n v="2720249"/>
    <n v="10000"/>
    <m/>
    <m/>
    <m/>
    <m/>
    <m/>
    <n v="10000"/>
    <n v="5861.8469999999998"/>
    <n v="5"/>
    <n v="100000"/>
    <n v="1"/>
    <s v="debra"/>
    <s v="new"/>
    <s v="none"/>
    <m/>
    <n v="8"/>
    <n v="1"/>
    <m/>
    <n v="8.4759100000000007"/>
    <n v="5.0738100000000001E-2"/>
    <n v="1402.89"/>
    <m/>
    <n v="861.84699999999998"/>
    <m/>
    <m/>
    <m/>
    <m/>
    <m/>
    <n v="27188737"/>
    <n v="286967"/>
    <n v="13762"/>
    <n v="0"/>
    <n v="3.3286399999999999E-3"/>
    <m/>
    <m/>
    <m/>
    <m/>
    <m/>
    <m/>
    <s v="step665.zyra.dsbench_hytm3.-t.10000.-mr.debra.-ma.new.-mp.none.-p.-k.100000.-i.5.-d.5.-rq.0.-rqsize.256.-nwork.1.-nrq.0.-seqwidth.48.-trial.1.-pinning.ZYRA_CLUSTER.data"/>
    <s v="LD_PRELOAD=../lib/libjemalloc.so  time timeout 13 numactl --interleave=all ./zyra.dsbench_hytm3 -t 10000 -mr debra -ma new -mp none -p -k 100000 -i 5 -d 5 -rq 0 -rqsize 256 -nwork 1 -nrq 0 &gt;&gt; output.zyra.dsbench/step665.zyra.dsbench_hytm3.-t.10000.-mr.debra.-ma.new.-mp.none.-p.-k.100000.-i.5.-d.5.-rq.0.-rqsize.256.-nwork.1.-nrq.0.-seqwidth.48.-trial.1.-pinning.ZYRA_CLUSTER.data 2&gt;&gt;output.zyra.dsbench/stderr.out"/>
    <s v="zyra"/>
    <x v="12"/>
    <x v="7"/>
  </r>
  <r>
    <s v="step666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1348650"/>
    <n v="1347630"/>
    <n v="269628"/>
    <n v="2693599"/>
    <n v="10000"/>
    <m/>
    <m/>
    <m/>
    <m/>
    <m/>
    <n v="10000"/>
    <n v="5863.7269999999999"/>
    <n v="5"/>
    <n v="100000"/>
    <n v="1"/>
    <s v="debra"/>
    <s v="new"/>
    <s v="none"/>
    <m/>
    <n v="8"/>
    <n v="1"/>
    <m/>
    <n v="8.4766399999999997"/>
    <n v="5.26258E-2"/>
    <n v="1433.38"/>
    <m/>
    <n v="863.72699999999998"/>
    <m/>
    <m/>
    <m/>
    <m/>
    <m/>
    <n v="26922240"/>
    <n v="290877"/>
    <n v="13759"/>
    <n v="0"/>
    <n v="3.4302600000000001E-3"/>
    <m/>
    <m/>
    <m/>
    <m/>
    <m/>
    <m/>
    <s v="step666.zyra.dsbench_hytm3.-t.10000.-mr.debra.-ma.new.-mp.none.-p.-k.100000.-i.5.-d.5.-rq.0.-rqsize.256.-nwork.1.-nrq.0.-seqwidth.48.-trial.2.-pinning.ZYRA_CLUSTER.data"/>
    <s v="LD_PRELOAD=../lib/libjemalloc.so  time timeout 13 numactl --interleave=all ./zyra.dsbench_hytm3 -t 10000 -mr debra -ma new -mp none -p -k 100000 -i 5 -d 5 -rq 0 -rqsize 256 -nwork 1 -nrq 0 &gt;&gt; output.zyra.dsbench/step666.zyra.dsbench_hytm3.-t.10000.-mr.debra.-ma.new.-mp.none.-p.-k.100000.-i.5.-d.5.-rq.0.-rqsize.256.-nwork.1.-nrq.0.-seqwidth.48.-trial.2.-pinning.ZYRA_CLUSTER.data 2&gt;&gt;output.zyra.dsbench/stderr.out"/>
    <s v="zyra"/>
    <x v="12"/>
    <x v="7"/>
  </r>
  <r>
    <s v="step667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17869117"/>
    <n v="17854790"/>
    <n v="3572390"/>
    <n v="35682943"/>
    <n v="10000"/>
    <m/>
    <m/>
    <m/>
    <m/>
    <m/>
    <n v="10000"/>
    <n v="5848.9049999999997"/>
    <n v="5"/>
    <n v="100000"/>
    <n v="18"/>
    <s v="debra"/>
    <s v="new"/>
    <s v="none"/>
    <m/>
    <n v="8"/>
    <n v="1"/>
    <m/>
    <n v="8.75169"/>
    <n v="6.1229100000000002E-2"/>
    <n v="1332.89"/>
    <m/>
    <n v="848.90499999999997"/>
    <m/>
    <m/>
    <m/>
    <m/>
    <m/>
    <n v="356648891"/>
    <n v="6784566"/>
    <n v="180547"/>
    <n v="532"/>
    <n v="6.3405199999999995E-2"/>
    <m/>
    <m/>
    <m/>
    <m/>
    <m/>
    <m/>
    <s v="step667.zyra.dsbench_hytm3.-t.10000.-mr.debra.-ma.new.-mp.none.-p.-k.100000.-i.5.-d.5.-rq.0.-rqsize.256.-nwork.18.-nrq.0.-seqwidth.48.-trial.0.-pinning.ZYRA_CLUSTER.data"/>
    <s v="LD_PRELOAD=../lib/libjemalloc.so  time timeout 13 numactl --interleave=all ./zyra.dsbench_hytm3 -t 10000 -mr debra -ma new -mp none -p -k 100000 -i 5 -d 5 -rq 0 -rqsize 256 -nwork 18 -nrq 0 &gt;&gt; output.zyra.dsbench/step667.zyra.dsbench_hytm3.-t.10000.-mr.debra.-ma.new.-mp.none.-p.-k.100000.-i.5.-d.5.-rq.0.-rqsize.256.-nwork.18.-nrq.0.-seqwidth.48.-trial.0.-pinning.ZYRA_CLUSTER.data 2&gt;&gt;output.zyra.dsbench/stderr.out"/>
    <s v="zyra"/>
    <x v="12"/>
    <x v="8"/>
  </r>
  <r>
    <s v="step668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17751177"/>
    <n v="17756711"/>
    <n v="3550788"/>
    <n v="35462311"/>
    <n v="10000"/>
    <m/>
    <m/>
    <m/>
    <m/>
    <m/>
    <n v="10000"/>
    <n v="5871.482"/>
    <n v="5"/>
    <n v="100000"/>
    <n v="18"/>
    <s v="debra"/>
    <s v="new"/>
    <s v="none"/>
    <m/>
    <n v="8"/>
    <n v="1"/>
    <m/>
    <n v="8.8578200000000002"/>
    <n v="6.3253299999999998E-2"/>
    <n v="1347.32"/>
    <m/>
    <n v="871.48199999999997"/>
    <m/>
    <m/>
    <m/>
    <m/>
    <m/>
    <n v="354444817"/>
    <n v="6657922"/>
    <n v="178293"/>
    <n v="563"/>
    <n v="6.4337900000000003E-2"/>
    <m/>
    <m/>
    <m/>
    <m/>
    <m/>
    <m/>
    <s v="step668.zyra.dsbench_hytm3.-t.10000.-mr.debra.-ma.new.-mp.none.-p.-k.100000.-i.5.-d.5.-rq.0.-rqsize.256.-nwork.18.-nrq.0.-seqwidth.48.-trial.1.-pinning.ZYRA_CLUSTER.data"/>
    <s v="LD_PRELOAD=../lib/libjemalloc.so  time timeout 13 numactl --interleave=all ./zyra.dsbench_hytm3 -t 10000 -mr debra -ma new -mp none -p -k 100000 -i 5 -d 5 -rq 0 -rqsize 256 -nwork 18 -nrq 0 &gt;&gt; output.zyra.dsbench/step668.zyra.dsbench_hytm3.-t.10000.-mr.debra.-ma.new.-mp.none.-p.-k.100000.-i.5.-d.5.-rq.0.-rqsize.256.-nwork.18.-nrq.0.-seqwidth.48.-trial.1.-pinning.ZYRA_CLUSTER.data 2&gt;&gt;output.zyra.dsbench/stderr.out"/>
    <s v="zyra"/>
    <x v="12"/>
    <x v="8"/>
  </r>
  <r>
    <s v="step669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17950458"/>
    <n v="17958635"/>
    <n v="3590909"/>
    <n v="35866951"/>
    <n v="10000"/>
    <m/>
    <m/>
    <m/>
    <m/>
    <m/>
    <n v="10000"/>
    <n v="5860.6210000000001"/>
    <n v="5"/>
    <n v="100000"/>
    <n v="18"/>
    <s v="debra"/>
    <s v="new"/>
    <s v="none"/>
    <m/>
    <n v="8"/>
    <n v="1"/>
    <m/>
    <n v="8.7918599999999998"/>
    <n v="6.3535499999999995E-2"/>
    <n v="1334.49"/>
    <m/>
    <n v="860.62099999999998"/>
    <m/>
    <m/>
    <m/>
    <m/>
    <m/>
    <n v="358490550"/>
    <n v="6679797"/>
    <n v="178969"/>
    <n v="588"/>
    <n v="6.68049E-2"/>
    <m/>
    <m/>
    <m/>
    <m/>
    <m/>
    <m/>
    <s v="step669.zyra.dsbench_hytm3.-t.10000.-mr.debra.-ma.new.-mp.none.-p.-k.100000.-i.5.-d.5.-rq.0.-rqsize.256.-nwork.18.-nrq.0.-seqwidth.48.-trial.2.-pinning.ZYRA_CLUSTER.data"/>
    <s v="LD_PRELOAD=../lib/libjemalloc.so  time timeout 13 numactl --interleave=all ./zyra.dsbench_hytm3 -t 10000 -mr debra -ma new -mp none -p -k 100000 -i 5 -d 5 -rq 0 -rqsize 256 -nwork 18 -nrq 0 &gt;&gt; output.zyra.dsbench/step669.zyra.dsbench_hytm3.-t.10000.-mr.debra.-ma.new.-mp.none.-p.-k.100000.-i.5.-d.5.-rq.0.-rqsize.256.-nwork.18.-nrq.0.-seqwidth.48.-trial.2.-pinning.ZYRA_CLUSTER.data 2&gt;&gt;output.zyra.dsbench/stderr.out"/>
    <s v="zyra"/>
    <x v="12"/>
    <x v="8"/>
  </r>
  <r>
    <s v="step66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19934495"/>
    <n v="19937497"/>
    <n v="3987199"/>
    <n v="39821885"/>
    <n v="10000"/>
    <m/>
    <m/>
    <m/>
    <m/>
    <m/>
    <n v="10000"/>
    <n v="51508.52"/>
    <n v="5"/>
    <n v="100000"/>
    <n v="35"/>
    <s v="debra"/>
    <s v="new"/>
    <s v="none"/>
    <m/>
    <n v="8"/>
    <n v="1"/>
    <m/>
    <n v="24.770800000000001"/>
    <n v="0.231796"/>
    <n v="2389.1999999999998"/>
    <m/>
    <n v="1508.52"/>
    <m/>
    <m/>
    <m/>
    <m/>
    <m/>
    <n v="551951"/>
    <n v="397899063"/>
    <n v="201575"/>
    <n v="26725"/>
    <n v="0"/>
    <m/>
    <m/>
    <m/>
    <m/>
    <m/>
    <m/>
    <s v="step66.zyra.dsbench_hytm2_3path.-t.10000.-mr.debra.-ma.new.-mp.none.-p.-k.100000.-i.5.-d.5.-rq.0.-rqsize.256.-nwork.35.-nrq.1.-seqwidth.48.-trial.2.-pinning.ZYRA_CLUSTER.data"/>
    <s v="LD_PRELOAD=../lib/libjemalloc.so  time timeout 13 numactl --interleave=all ./zyra.dsbench_hytm2_3path -t 10000 -mr debra -ma new -mp none -p -k 100000 -i 5 -d 5 -rq 0 -rqsize 256 -nwork 35 -nrq 1 &gt;&gt; output.zyra.dsbench/step66.zyra.dsbench_hytm2_3path.-t.10000.-mr.debra.-ma.new.-mp.none.-p.-k.100000.-i.5.-d.5.-rq.0.-rqsize.256.-nwork.35.-nrq.1.-seqwidth.48.-trial.2.-pinning.ZYRA_CLUSTER.data 2&gt;&gt;output.zyra.dsbench/stderr.out"/>
    <s v="zyra"/>
    <x v="13"/>
    <x v="0"/>
  </r>
  <r>
    <s v="step67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16983090"/>
    <n v="16987386"/>
    <n v="3397047"/>
    <n v="33928429"/>
    <n v="10000"/>
    <m/>
    <m/>
    <m/>
    <m/>
    <m/>
    <n v="10000"/>
    <n v="51035.86"/>
    <n v="5"/>
    <n v="100000"/>
    <n v="17"/>
    <s v="debra"/>
    <s v="new"/>
    <s v="none"/>
    <m/>
    <n v="8"/>
    <n v="1"/>
    <m/>
    <n v="8.55105"/>
    <n v="7.8656400000000001E-2"/>
    <n v="1401.96"/>
    <m/>
    <n v="1035.8599999999999"/>
    <m/>
    <m/>
    <m/>
    <m/>
    <m/>
    <n v="339114760"/>
    <n v="6303178"/>
    <n v="169537"/>
    <n v="28197"/>
    <n v="6.0060700000000002E-2"/>
    <m/>
    <m/>
    <m/>
    <m/>
    <m/>
    <m/>
    <s v="step670.zyra.dsbench_hytm3.-t.10000.-mr.debra.-ma.new.-mp.none.-p.-k.100000.-i.5.-d.5.-rq.0.-rqsize.256.-nwork.17.-nrq.1.-seqwidth.48.-trial.0.-pinning.ZYRA_CLUSTER.data"/>
    <s v="LD_PRELOAD=../lib/libjemalloc.so  time timeout 13 numactl --interleave=all ./zyra.dsbench_hytm3 -t 10000 -mr debra -ma new -mp none -p -k 100000 -i 5 -d 5 -rq 0 -rqsize 256 -nwork 17 -nrq 1 &gt;&gt; output.zyra.dsbench/step670.zyra.dsbench_hytm3.-t.10000.-mr.debra.-ma.new.-mp.none.-p.-k.100000.-i.5.-d.5.-rq.0.-rqsize.256.-nwork.17.-nrq.1.-seqwidth.48.-trial.0.-pinning.ZYRA_CLUSTER.data 2&gt;&gt;output.zyra.dsbench/stderr.out"/>
    <s v="zyra"/>
    <x v="13"/>
    <x v="8"/>
  </r>
  <r>
    <s v="step671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17305392"/>
    <n v="17301510"/>
    <n v="3460690"/>
    <n v="34566281"/>
    <n v="10000"/>
    <m/>
    <m/>
    <m/>
    <m/>
    <m/>
    <n v="10000"/>
    <n v="51009.11"/>
    <n v="5"/>
    <n v="100000"/>
    <n v="17"/>
    <s v="debra"/>
    <s v="new"/>
    <s v="none"/>
    <m/>
    <n v="8"/>
    <n v="1"/>
    <m/>
    <n v="8.5652500000000007"/>
    <n v="8.0802399999999996E-2"/>
    <n v="1376.45"/>
    <m/>
    <n v="1009.11"/>
    <m/>
    <m/>
    <m/>
    <m/>
    <m/>
    <n v="345490251"/>
    <n v="6320117"/>
    <n v="172567"/>
    <n v="26743"/>
    <n v="5.9906800000000003E-2"/>
    <m/>
    <m/>
    <m/>
    <m/>
    <m/>
    <m/>
    <s v="step671.zyra.dsbench_hytm3.-t.10000.-mr.debra.-ma.new.-mp.none.-p.-k.100000.-i.5.-d.5.-rq.0.-rqsize.256.-nwork.17.-nrq.1.-seqwidth.48.-trial.1.-pinning.ZYRA_CLUSTER.data"/>
    <s v="LD_PRELOAD=../lib/libjemalloc.so  time timeout 13 numactl --interleave=all ./zyra.dsbench_hytm3 -t 10000 -mr debra -ma new -mp none -p -k 100000 -i 5 -d 5 -rq 0 -rqsize 256 -nwork 17 -nrq 1 &gt;&gt; output.zyra.dsbench/step671.zyra.dsbench_hytm3.-t.10000.-mr.debra.-ma.new.-mp.none.-p.-k.100000.-i.5.-d.5.-rq.0.-rqsize.256.-nwork.17.-nrq.1.-seqwidth.48.-trial.1.-pinning.ZYRA_CLUSTER.data 2&gt;&gt;output.zyra.dsbench/stderr.out"/>
    <s v="zyra"/>
    <x v="13"/>
    <x v="8"/>
  </r>
  <r>
    <s v="step672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17082645"/>
    <n v="17084607"/>
    <n v="3416725"/>
    <n v="34122595"/>
    <n v="10000"/>
    <m/>
    <m/>
    <m/>
    <m/>
    <m/>
    <n v="10000"/>
    <n v="51033.82"/>
    <n v="5"/>
    <n v="100000"/>
    <n v="17"/>
    <s v="debra"/>
    <s v="new"/>
    <s v="none"/>
    <m/>
    <n v="8"/>
    <n v="1"/>
    <m/>
    <n v="8.5453600000000005"/>
    <n v="7.9477199999999998E-2"/>
    <n v="1396.23"/>
    <m/>
    <n v="1033.82"/>
    <m/>
    <m/>
    <m/>
    <m/>
    <m/>
    <n v="341056435"/>
    <n v="6171721"/>
    <n v="169522"/>
    <n v="27413"/>
    <n v="5.9880900000000001E-2"/>
    <m/>
    <m/>
    <m/>
    <m/>
    <m/>
    <m/>
    <s v="step672.zyra.dsbench_hytm3.-t.10000.-mr.debra.-ma.new.-mp.none.-p.-k.100000.-i.5.-d.5.-rq.0.-rqsize.256.-nwork.17.-nrq.1.-seqwidth.48.-trial.2.-pinning.ZYRA_CLUSTER.data"/>
    <s v="LD_PRELOAD=../lib/libjemalloc.so  time timeout 13 numactl --interleave=all ./zyra.dsbench_hytm3 -t 10000 -mr debra -ma new -mp none -p -k 100000 -i 5 -d 5 -rq 0 -rqsize 256 -nwork 17 -nrq 1 &gt;&gt; output.zyra.dsbench/step672.zyra.dsbench_hytm3.-t.10000.-mr.debra.-ma.new.-mp.none.-p.-k.100000.-i.5.-d.5.-rq.0.-rqsize.256.-nwork.17.-nrq.1.-seqwidth.48.-trial.2.-pinning.ZYRA_CLUSTER.data 2&gt;&gt;output.zyra.dsbench/stderr.out"/>
    <s v="zyra"/>
    <x v="13"/>
    <x v="8"/>
  </r>
  <r>
    <s v="step673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28684134"/>
    <n v="28678858"/>
    <n v="5736299"/>
    <n v="57294005"/>
    <n v="10000"/>
    <m/>
    <m/>
    <m/>
    <m/>
    <m/>
    <n v="10000"/>
    <n v="5882.8670000000002"/>
    <n v="5"/>
    <n v="100000"/>
    <n v="36"/>
    <s v="debra"/>
    <s v="new"/>
    <s v="none"/>
    <m/>
    <n v="8"/>
    <n v="1"/>
    <m/>
    <n v="9.3465299999999996"/>
    <n v="6.4160400000000006E-2"/>
    <n v="1661.58"/>
    <m/>
    <n v="882.86699999999996"/>
    <m/>
    <m/>
    <m/>
    <m/>
    <m/>
    <n v="572627875"/>
    <n v="21938026"/>
    <n v="312176"/>
    <n v="2561"/>
    <n v="0.1381"/>
    <m/>
    <m/>
    <m/>
    <m/>
    <m/>
    <m/>
    <s v="step673.zyra.dsbench_hytm3.-t.10000.-mr.debra.-ma.new.-mp.none.-p.-k.100000.-i.5.-d.5.-rq.0.-rqsize.256.-nwork.36.-nrq.0.-seqwidth.48.-trial.0.-pinning.ZYRA_CLUSTER.data"/>
    <s v="LD_PRELOAD=../lib/libjemalloc.so  time timeout 13 numactl --interleave=all ./zyra.dsbench_hytm3 -t 10000 -mr debra -ma new -mp none -p -k 100000 -i 5 -d 5 -rq 0 -rqsize 256 -nwork 36 -nrq 0 &gt;&gt; output.zyra.dsbench/step673.zyra.dsbench_hytm3.-t.10000.-mr.debra.-ma.new.-mp.none.-p.-k.100000.-i.5.-d.5.-rq.0.-rqsize.256.-nwork.36.-nrq.0.-seqwidth.48.-trial.0.-pinning.ZYRA_CLUSTER.data 2&gt;&gt;output.zyra.dsbench/stderr.out"/>
    <s v="zyra"/>
    <x v="12"/>
    <x v="0"/>
  </r>
  <r>
    <s v="step1298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45112511"/>
    <n v="45112389"/>
    <n v="9022490"/>
    <n v="90129568"/>
    <n v="10000"/>
    <m/>
    <m/>
    <m/>
    <m/>
    <m/>
    <n v="10000"/>
    <n v="51532.04"/>
    <n v="5"/>
    <n v="10000"/>
    <n v="72"/>
    <s v="debra"/>
    <s v="new"/>
    <s v="none"/>
    <m/>
    <n v="8"/>
    <n v="1"/>
    <m/>
    <n v="3.0440499999999999"/>
    <n v="0.45230500000000001"/>
    <n v="2106.42"/>
    <m/>
    <n v="1532.04"/>
    <m/>
    <m/>
    <m/>
    <m/>
    <m/>
    <n v="900753542"/>
    <n v="131627207"/>
    <n v="542145"/>
    <n v="0"/>
    <n v="2.5747800000000001"/>
    <m/>
    <m/>
    <m/>
    <m/>
    <m/>
    <m/>
    <s v="step1298.zyra.dsbench_hytm1.-t.10000.-mr.debra.-ma.new.-mp.none.-p.-k.10000.-i.5.-d.5.-rq.0.-rqsize.256.-nwork.72.-nrq.0.-seqwidth.48.-trial.1.-pinning.ZYRA_CLUSTER.data"/>
    <s v="LD_PRELOAD=../lib/libjemalloc.so  time timeout 13 numactl --interleave=all ./zyra.dsbench_hytm1 -t 10000 -mr debra -ma new -mp none -p -k 10000 -i 5 -d 5 -rq 0 -rqsize 256 -nwork 72 -nrq 0 &gt;&gt; output.zyra.dsbench/step1298.zyra.dsbench_hytm1.-t.10000.-mr.debra.-ma.new.-mp.none.-p.-k.10000.-i.5.-d.5.-rq.0.-rqsize.256.-nwork.72.-nrq.0.-seqwidth.48.-trial.1.-pinning.ZYRA_CLUSTER.data 2&gt;&gt;output.zyra.dsbench/stderr.out"/>
    <s v="zyra"/>
    <x v="9"/>
    <x v="2"/>
  </r>
  <r>
    <s v="step67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29342875"/>
    <n v="29339894"/>
    <n v="5868276"/>
    <n v="58612752"/>
    <n v="10000"/>
    <m/>
    <m/>
    <m/>
    <m/>
    <m/>
    <n v="10000"/>
    <n v="5835.0839999999998"/>
    <n v="5"/>
    <n v="100000"/>
    <n v="36"/>
    <s v="debra"/>
    <s v="new"/>
    <s v="none"/>
    <m/>
    <n v="8"/>
    <n v="1"/>
    <m/>
    <n v="9.2972800000000007"/>
    <n v="6.51505E-2"/>
    <n v="1624.38"/>
    <m/>
    <n v="835.08399999999995"/>
    <m/>
    <m/>
    <m/>
    <m/>
    <m/>
    <n v="585810843"/>
    <n v="20245578"/>
    <n v="316682"/>
    <n v="2296"/>
    <n v="0.13571900000000001"/>
    <m/>
    <m/>
    <m/>
    <m/>
    <m/>
    <m/>
    <s v="step674.zyra.dsbench_hytm3.-t.10000.-mr.debra.-ma.new.-mp.none.-p.-k.100000.-i.5.-d.5.-rq.0.-rqsize.256.-nwork.36.-nrq.0.-seqwidth.48.-trial.1.-pinning.ZYRA_CLUSTER.data"/>
    <s v="LD_PRELOAD=../lib/libjemalloc.so  time timeout 13 numactl --interleave=all ./zyra.dsbench_hytm3 -t 10000 -mr debra -ma new -mp none -p -k 100000 -i 5 -d 5 -rq 0 -rqsize 256 -nwork 36 -nrq 0 &gt;&gt; output.zyra.dsbench/step674.zyra.dsbench_hytm3.-t.10000.-mr.debra.-ma.new.-mp.none.-p.-k.100000.-i.5.-d.5.-rq.0.-rqsize.256.-nwork.36.-nrq.0.-seqwidth.48.-trial.1.-pinning.ZYRA_CLUSTER.data 2&gt;&gt;output.zyra.dsbench/stderr.out"/>
    <s v="zyra"/>
    <x v="12"/>
    <x v="0"/>
  </r>
  <r>
    <s v="step675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29261177"/>
    <n v="29258312"/>
    <n v="5851948"/>
    <n v="58445958"/>
    <n v="10000"/>
    <m/>
    <m/>
    <m/>
    <m/>
    <m/>
    <n v="10000"/>
    <n v="5841.1850000000004"/>
    <n v="5"/>
    <n v="100000"/>
    <n v="36"/>
    <s v="debra"/>
    <s v="new"/>
    <s v="none"/>
    <m/>
    <n v="8"/>
    <n v="1"/>
    <m/>
    <n v="9.2795799999999993"/>
    <n v="6.8685800000000005E-2"/>
    <n v="1629.22"/>
    <m/>
    <n v="841.18499999999995"/>
    <m/>
    <m/>
    <m/>
    <m/>
    <m/>
    <n v="584145077"/>
    <n v="20605333"/>
    <n v="314512"/>
    <n v="2660"/>
    <n v="0.13713400000000001"/>
    <m/>
    <m/>
    <m/>
    <m/>
    <m/>
    <m/>
    <s v="step675.zyra.dsbench_hytm3.-t.10000.-mr.debra.-ma.new.-mp.none.-p.-k.100000.-i.5.-d.5.-rq.0.-rqsize.256.-nwork.36.-nrq.0.-seqwidth.48.-trial.2.-pinning.ZYRA_CLUSTER.data"/>
    <s v="LD_PRELOAD=../lib/libjemalloc.so  time timeout 13 numactl --interleave=all ./zyra.dsbench_hytm3 -t 10000 -mr debra -ma new -mp none -p -k 100000 -i 5 -d 5 -rq 0 -rqsize 256 -nwork 36 -nrq 0 &gt;&gt; output.zyra.dsbench/step675.zyra.dsbench_hytm3.-t.10000.-mr.debra.-ma.new.-mp.none.-p.-k.100000.-i.5.-d.5.-rq.0.-rqsize.256.-nwork.36.-nrq.0.-seqwidth.48.-trial.2.-pinning.ZYRA_CLUSTER.data 2&gt;&gt;output.zyra.dsbench/stderr.out"/>
    <s v="zyra"/>
    <x v="12"/>
    <x v="0"/>
  </r>
  <r>
    <s v="step676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28565845"/>
    <n v="28573115"/>
    <n v="5713896"/>
    <n v="57073670"/>
    <n v="10000"/>
    <m/>
    <m/>
    <m/>
    <m/>
    <m/>
    <n v="10000"/>
    <n v="5904.6180000000004"/>
    <n v="5"/>
    <n v="100000"/>
    <n v="35"/>
    <s v="debra"/>
    <s v="new"/>
    <s v="none"/>
    <m/>
    <n v="8"/>
    <n v="1"/>
    <m/>
    <n v="9.2032299999999996"/>
    <n v="8.4108799999999997E-2"/>
    <n v="1674.97"/>
    <m/>
    <n v="904.61800000000005"/>
    <m/>
    <m/>
    <m/>
    <m/>
    <m/>
    <n v="570438167"/>
    <n v="18480763"/>
    <n v="298538"/>
    <n v="30259"/>
    <n v="0.12732199999999999"/>
    <m/>
    <m/>
    <m/>
    <m/>
    <m/>
    <m/>
    <s v="step676.zyra.dsbench_hytm3.-t.10000.-mr.debra.-ma.new.-mp.none.-p.-k.100000.-i.5.-d.5.-rq.0.-rqsize.256.-nwork.35.-nrq.1.-seqwidth.48.-trial.0.-pinning.ZYRA_CLUSTER.data"/>
    <s v="LD_PRELOAD=../lib/libjemalloc.so  time timeout 13 numactl --interleave=all ./zyra.dsbench_hytm3 -t 10000 -mr debra -ma new -mp none -p -k 100000 -i 5 -d 5 -rq 0 -rqsize 256 -nwork 35 -nrq 1 &gt;&gt; output.zyra.dsbench/step676.zyra.dsbench_hytm3.-t.10000.-mr.debra.-ma.new.-mp.none.-p.-k.100000.-i.5.-d.5.-rq.0.-rqsize.256.-nwork.35.-nrq.1.-seqwidth.48.-trial.0.-pinning.ZYRA_CLUSTER.data 2&gt;&gt;output.zyra.dsbench/stderr.out"/>
    <s v="zyra"/>
    <x v="13"/>
    <x v="0"/>
  </r>
  <r>
    <s v="step677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28299805"/>
    <n v="28290928"/>
    <n v="5659073"/>
    <n v="56530223"/>
    <n v="10000"/>
    <m/>
    <m/>
    <m/>
    <m/>
    <m/>
    <n v="10000"/>
    <n v="5925.3459999999995"/>
    <n v="5"/>
    <n v="100000"/>
    <n v="35"/>
    <s v="debra"/>
    <s v="new"/>
    <s v="none"/>
    <m/>
    <n v="8"/>
    <n v="1"/>
    <m/>
    <n v="9.1885899999999996"/>
    <n v="8.0684699999999998E-2"/>
    <n v="1682.07"/>
    <m/>
    <n v="925.346"/>
    <m/>
    <m/>
    <m/>
    <m/>
    <m/>
    <n v="565010427"/>
    <n v="19122949"/>
    <n v="291806"/>
    <n v="35308"/>
    <n v="0.13214200000000001"/>
    <m/>
    <m/>
    <m/>
    <m/>
    <m/>
    <m/>
    <s v="step677.zyra.dsbench_hytm3.-t.10000.-mr.debra.-ma.new.-mp.none.-p.-k.100000.-i.5.-d.5.-rq.0.-rqsize.256.-nwork.35.-nrq.1.-seqwidth.48.-trial.1.-pinning.ZYRA_CLUSTER.data"/>
    <s v="LD_PRELOAD=../lib/libjemalloc.so  time timeout 13 numactl --interleave=all ./zyra.dsbench_hytm3 -t 10000 -mr debra -ma new -mp none -p -k 100000 -i 5 -d 5 -rq 0 -rqsize 256 -nwork 35 -nrq 1 &gt;&gt; output.zyra.dsbench/step677.zyra.dsbench_hytm3.-t.10000.-mr.debra.-ma.new.-mp.none.-p.-k.100000.-i.5.-d.5.-rq.0.-rqsize.256.-nwork.35.-nrq.1.-seqwidth.48.-trial.1.-pinning.ZYRA_CLUSTER.data 2&gt;&gt;output.zyra.dsbench/stderr.out"/>
    <s v="zyra"/>
    <x v="13"/>
    <x v="0"/>
  </r>
  <r>
    <s v="step678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28334608"/>
    <n v="28346605"/>
    <n v="5668121"/>
    <n v="56614445"/>
    <n v="10000"/>
    <m/>
    <m/>
    <m/>
    <m/>
    <m/>
    <n v="10000"/>
    <n v="5940.7719999999999"/>
    <n v="5"/>
    <n v="100000"/>
    <n v="35"/>
    <s v="debra"/>
    <s v="new"/>
    <s v="none"/>
    <m/>
    <n v="8"/>
    <n v="1"/>
    <m/>
    <n v="9.2102699999999995"/>
    <n v="7.9389000000000001E-2"/>
    <n v="1680.98"/>
    <m/>
    <n v="940.77200000000005"/>
    <m/>
    <m/>
    <m/>
    <m/>
    <m/>
    <n v="565853120"/>
    <n v="18501774"/>
    <n v="291330"/>
    <n v="35521"/>
    <n v="0.133218"/>
    <m/>
    <m/>
    <m/>
    <m/>
    <m/>
    <m/>
    <s v="step678.zyra.dsbench_hytm3.-t.10000.-mr.debra.-ma.new.-mp.none.-p.-k.100000.-i.5.-d.5.-rq.0.-rqsize.256.-nwork.35.-nrq.1.-seqwidth.48.-trial.2.-pinning.ZYRA_CLUSTER.data"/>
    <s v="LD_PRELOAD=../lib/libjemalloc.so  time timeout 13 numactl --interleave=all ./zyra.dsbench_hytm3 -t 10000 -mr debra -ma new -mp none -p -k 100000 -i 5 -d 5 -rq 0 -rqsize 256 -nwork 35 -nrq 1 &gt;&gt; output.zyra.dsbench/step678.zyra.dsbench_hytm3.-t.10000.-mr.debra.-ma.new.-mp.none.-p.-k.100000.-i.5.-d.5.-rq.0.-rqsize.256.-nwork.35.-nrq.1.-seqwidth.48.-trial.2.-pinning.ZYRA_CLUSTER.data 2&gt;&gt;output.zyra.dsbench/stderr.out"/>
    <s v="zyra"/>
    <x v="13"/>
    <x v="0"/>
  </r>
  <r>
    <s v="step679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35155191"/>
    <n v="35158689"/>
    <n v="7031388"/>
    <n v="70218490"/>
    <n v="10000"/>
    <m/>
    <m/>
    <m/>
    <m/>
    <m/>
    <n v="10000"/>
    <n v="5915.741"/>
    <n v="5"/>
    <n v="100000"/>
    <n v="54"/>
    <s v="debra"/>
    <s v="new"/>
    <s v="none"/>
    <m/>
    <n v="8"/>
    <n v="1"/>
    <m/>
    <n v="9.6042000000000005"/>
    <n v="0.503521"/>
    <n v="2030.58"/>
    <m/>
    <n v="915.74099999999999"/>
    <m/>
    <m/>
    <m/>
    <m/>
    <m/>
    <n v="701808619"/>
    <n v="79277505"/>
    <n v="375944"/>
    <n v="2921"/>
    <n v="0.15884499999999999"/>
    <m/>
    <m/>
    <m/>
    <m/>
    <m/>
    <m/>
    <s v="step679.zyra.dsbench_hytm3.-t.10000.-mr.debra.-ma.new.-mp.none.-p.-k.100000.-i.5.-d.5.-rq.0.-rqsize.256.-nwork.54.-nrq.0.-seqwidth.48.-trial.0.-pinning.ZYRA_CLUSTER.data"/>
    <s v="LD_PRELOAD=../lib/libjemalloc.so  time timeout 13 numactl --interleave=all ./zyra.dsbench_hytm3 -t 10000 -mr debra -ma new -mp none -p -k 100000 -i 5 -d 5 -rq 0 -rqsize 256 -nwork 54 -nrq 0 &gt;&gt; output.zyra.dsbench/step679.zyra.dsbench_hytm3.-t.10000.-mr.debra.-ma.new.-mp.none.-p.-k.100000.-i.5.-d.5.-rq.0.-rqsize.256.-nwork.54.-nrq.0.-seqwidth.48.-trial.0.-pinning.ZYRA_CLUSTER.data 2&gt;&gt;output.zyra.dsbench/stderr.out"/>
    <s v="zyra"/>
    <x v="12"/>
    <x v="1"/>
  </r>
  <r>
    <s v="step67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32063607"/>
    <n v="32046934"/>
    <n v="6411054"/>
    <n v="64027927"/>
    <n v="10000"/>
    <m/>
    <m/>
    <m/>
    <m/>
    <m/>
    <n v="10000"/>
    <n v="51231.25"/>
    <n v="5"/>
    <n v="100000"/>
    <n v="54"/>
    <s v="debra"/>
    <s v="new"/>
    <s v="none"/>
    <m/>
    <n v="8"/>
    <n v="1"/>
    <m/>
    <n v="19.908100000000001"/>
    <n v="0.76188199999999995"/>
    <n v="2224.9699999999998"/>
    <m/>
    <n v="1231.25"/>
    <m/>
    <m/>
    <m/>
    <m/>
    <m/>
    <n v="269269532"/>
    <n v="399925627"/>
    <n v="353574"/>
    <n v="3189"/>
    <n v="0"/>
    <m/>
    <m/>
    <m/>
    <m/>
    <m/>
    <m/>
    <s v="step67.zyra.dsbench_hytm2_3path.-t.10000.-mr.debra.-ma.new.-mp.none.-p.-k.100000.-i.5.-d.5.-rq.0.-rqsize.256.-nwork.54.-nrq.0.-seqwidth.48.-trial.0.-pinning.ZYRA_CLUSTER.data"/>
    <s v="LD_PRELOAD=../lib/libjemalloc.so  time timeout 13 numactl --interleave=all ./zyra.dsbench_hytm2_3path -t 10000 -mr debra -ma new -mp none -p -k 100000 -i 5 -d 5 -rq 0 -rqsize 256 -nwork 54 -nrq 0 &gt;&gt; output.zyra.dsbench/step67.zyra.dsbench_hytm2_3path.-t.10000.-mr.debra.-ma.new.-mp.none.-p.-k.100000.-i.5.-d.5.-rq.0.-rqsize.256.-nwork.54.-nrq.0.-seqwidth.48.-trial.0.-pinning.ZYRA_CLUSTER.data 2&gt;&gt;output.zyra.dsbench/stderr.out"/>
    <s v="zyra"/>
    <x v="12"/>
    <x v="1"/>
  </r>
  <r>
    <s v="step68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38145383"/>
    <n v="38144947"/>
    <n v="7629033"/>
    <n v="76193684"/>
    <n v="10000"/>
    <m/>
    <m/>
    <m/>
    <m/>
    <m/>
    <n v="10000"/>
    <n v="5902.6030000000001"/>
    <n v="5"/>
    <n v="100000"/>
    <n v="54"/>
    <s v="debra"/>
    <s v="new"/>
    <s v="none"/>
    <m/>
    <n v="8"/>
    <n v="1"/>
    <m/>
    <n v="9.3983000000000008"/>
    <n v="0.49128100000000002"/>
    <n v="1872.7"/>
    <m/>
    <n v="902.60299999999995"/>
    <m/>
    <m/>
    <m/>
    <m/>
    <m/>
    <n v="761524438"/>
    <n v="88110305"/>
    <n v="412051"/>
    <n v="3743"/>
    <n v="0.16972499999999999"/>
    <m/>
    <m/>
    <m/>
    <m/>
    <m/>
    <m/>
    <s v="step680.zyra.dsbench_hytm3.-t.10000.-mr.debra.-ma.new.-mp.none.-p.-k.100000.-i.5.-d.5.-rq.0.-rqsize.256.-nwork.54.-nrq.0.-seqwidth.48.-trial.1.-pinning.ZYRA_CLUSTER.data"/>
    <s v="LD_PRELOAD=../lib/libjemalloc.so  time timeout 13 numactl --interleave=all ./zyra.dsbench_hytm3 -t 10000 -mr debra -ma new -mp none -p -k 100000 -i 5 -d 5 -rq 0 -rqsize 256 -nwork 54 -nrq 0 &gt;&gt; output.zyra.dsbench/step680.zyra.dsbench_hytm3.-t.10000.-mr.debra.-ma.new.-mp.none.-p.-k.100000.-i.5.-d.5.-rq.0.-rqsize.256.-nwork.54.-nrq.0.-seqwidth.48.-trial.1.-pinning.ZYRA_CLUSTER.data 2&gt;&gt;output.zyra.dsbench/stderr.out"/>
    <s v="zyra"/>
    <x v="12"/>
    <x v="1"/>
  </r>
  <r>
    <s v="step681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37588032"/>
    <n v="37590606"/>
    <n v="7517863"/>
    <n v="75094214"/>
    <n v="10000"/>
    <m/>
    <m/>
    <m/>
    <m/>
    <m/>
    <n v="10000"/>
    <n v="5916.4520000000002"/>
    <n v="5"/>
    <n v="100000"/>
    <n v="54"/>
    <s v="debra"/>
    <s v="new"/>
    <s v="none"/>
    <m/>
    <n v="8"/>
    <n v="1"/>
    <m/>
    <n v="9.3882899999999996"/>
    <n v="0.492095"/>
    <n v="1901.33"/>
    <m/>
    <n v="916.452"/>
    <m/>
    <m/>
    <m/>
    <m/>
    <m/>
    <n v="750537803"/>
    <n v="85355518"/>
    <n v="403995"/>
    <n v="3624"/>
    <n v="0.171318"/>
    <m/>
    <m/>
    <m/>
    <m/>
    <m/>
    <m/>
    <s v="step681.zyra.dsbench_hytm3.-t.10000.-mr.debra.-ma.new.-mp.none.-p.-k.100000.-i.5.-d.5.-rq.0.-rqsize.256.-nwork.54.-nrq.0.-seqwidth.48.-trial.2.-pinning.ZYRA_CLUSTER.data"/>
    <s v="LD_PRELOAD=../lib/libjemalloc.so  time timeout 13 numactl --interleave=all ./zyra.dsbench_hytm3 -t 10000 -mr debra -ma new -mp none -p -k 100000 -i 5 -d 5 -rq 0 -rqsize 256 -nwork 54 -nrq 0 &gt;&gt; output.zyra.dsbench/step681.zyra.dsbench_hytm3.-t.10000.-mr.debra.-ma.new.-mp.none.-p.-k.100000.-i.5.-d.5.-rq.0.-rqsize.256.-nwork.54.-nrq.0.-seqwidth.48.-trial.2.-pinning.ZYRA_CLUSTER.data 2&gt;&gt;output.zyra.dsbench/stderr.out"/>
    <s v="zyra"/>
    <x v="12"/>
    <x v="1"/>
  </r>
  <r>
    <s v="step682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37522810"/>
    <n v="37533596"/>
    <n v="7505640"/>
    <n v="74968690"/>
    <n v="10000"/>
    <m/>
    <m/>
    <m/>
    <m/>
    <m/>
    <n v="10000"/>
    <n v="5990.7049999999999"/>
    <n v="5"/>
    <n v="100000"/>
    <n v="53"/>
    <s v="debra"/>
    <s v="new"/>
    <s v="none"/>
    <m/>
    <n v="8"/>
    <n v="1"/>
    <m/>
    <n v="9.2433099999999992"/>
    <n v="0.48624800000000001"/>
    <n v="1905.51"/>
    <m/>
    <n v="990.70500000000004"/>
    <m/>
    <m/>
    <m/>
    <m/>
    <m/>
    <n v="749298823"/>
    <n v="84528865"/>
    <n v="387737"/>
    <n v="52000"/>
    <n v="0.16056999999999999"/>
    <m/>
    <m/>
    <m/>
    <m/>
    <m/>
    <m/>
    <s v="step682.zyra.dsbench_hytm3.-t.10000.-mr.debra.-ma.new.-mp.none.-p.-k.100000.-i.5.-d.5.-rq.0.-rqsize.256.-nwork.53.-nrq.1.-seqwidth.48.-trial.0.-pinning.ZYRA_CLUSTER.data"/>
    <s v="LD_PRELOAD=../lib/libjemalloc.so  time timeout 13 numactl --interleave=all ./zyra.dsbench_hytm3 -t 10000 -mr debra -ma new -mp none -p -k 100000 -i 5 -d 5 -rq 0 -rqsize 256 -nwork 53 -nrq 1 &gt;&gt; output.zyra.dsbench/step682.zyra.dsbench_hytm3.-t.10000.-mr.debra.-ma.new.-mp.none.-p.-k.100000.-i.5.-d.5.-rq.0.-rqsize.256.-nwork.53.-nrq.1.-seqwidth.48.-trial.0.-pinning.ZYRA_CLUSTER.data 2&gt;&gt;output.zyra.dsbench/stderr.out"/>
    <s v="zyra"/>
    <x v="13"/>
    <x v="1"/>
  </r>
  <r>
    <s v="step1299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46043562"/>
    <n v="46031833"/>
    <n v="9207539"/>
    <n v="91971757"/>
    <n v="10000"/>
    <m/>
    <m/>
    <m/>
    <m/>
    <m/>
    <n v="10000"/>
    <n v="51486.55"/>
    <n v="5"/>
    <n v="10000"/>
    <n v="72"/>
    <s v="debra"/>
    <s v="new"/>
    <s v="none"/>
    <m/>
    <n v="8"/>
    <n v="1"/>
    <m/>
    <n v="2.9920499999999999"/>
    <n v="0.44722200000000001"/>
    <n v="2061.02"/>
    <m/>
    <n v="1486.55"/>
    <m/>
    <m/>
    <m/>
    <m/>
    <m/>
    <n v="919174392"/>
    <n v="133430593"/>
    <n v="543186"/>
    <n v="0"/>
    <n v="2.6393900000000001"/>
    <m/>
    <m/>
    <m/>
    <m/>
    <m/>
    <m/>
    <s v="step1299.zyra.dsbench_hytm1.-t.10000.-mr.debra.-ma.new.-mp.none.-p.-k.10000.-i.5.-d.5.-rq.0.-rqsize.256.-nwork.72.-nrq.0.-seqwidth.48.-trial.2.-pinning.ZYRA_CLUSTER.data"/>
    <s v="LD_PRELOAD=../lib/libjemalloc.so  time timeout 13 numactl --interleave=all ./zyra.dsbench_hytm1 -t 10000 -mr debra -ma new -mp none -p -k 10000 -i 5 -d 5 -rq 0 -rqsize 256 -nwork 72 -nrq 0 &gt;&gt; output.zyra.dsbench/step1299.zyra.dsbench_hytm1.-t.10000.-mr.debra.-ma.new.-mp.none.-p.-k.10000.-i.5.-d.5.-rq.0.-rqsize.256.-nwork.72.-nrq.0.-seqwidth.48.-trial.2.-pinning.ZYRA_CLUSTER.data 2&gt;&gt;output.zyra.dsbench/stderr.out"/>
    <s v="zyra"/>
    <x v="9"/>
    <x v="2"/>
  </r>
  <r>
    <s v="step683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37844871"/>
    <n v="37869259"/>
    <n v="7571413"/>
    <n v="75635575"/>
    <n v="10000"/>
    <m/>
    <m/>
    <m/>
    <m/>
    <m/>
    <n v="10000"/>
    <n v="5969.6930000000002"/>
    <n v="5"/>
    <n v="100000"/>
    <n v="53"/>
    <s v="debra"/>
    <s v="new"/>
    <s v="none"/>
    <m/>
    <n v="8"/>
    <n v="1"/>
    <m/>
    <n v="9.3000000000000007"/>
    <n v="0.49126500000000001"/>
    <n v="1878.28"/>
    <m/>
    <n v="969.69299999999998"/>
    <m/>
    <m/>
    <m/>
    <m/>
    <m/>
    <n v="755964268"/>
    <n v="87319652"/>
    <n v="391102"/>
    <n v="50786"/>
    <n v="0.15245400000000001"/>
    <m/>
    <m/>
    <m/>
    <m/>
    <m/>
    <m/>
    <s v="step683.zyra.dsbench_hytm3.-t.10000.-mr.debra.-ma.new.-mp.none.-p.-k.100000.-i.5.-d.5.-rq.0.-rqsize.256.-nwork.53.-nrq.1.-seqwidth.48.-trial.1.-pinning.ZYRA_CLUSTER.data"/>
    <s v="LD_PRELOAD=../lib/libjemalloc.so  time timeout 13 numactl --interleave=all ./zyra.dsbench_hytm3 -t 10000 -mr debra -ma new -mp none -p -k 100000 -i 5 -d 5 -rq 0 -rqsize 256 -nwork 53 -nrq 1 &gt;&gt; output.zyra.dsbench/step683.zyra.dsbench_hytm3.-t.10000.-mr.debra.-ma.new.-mp.none.-p.-k.100000.-i.5.-d.5.-rq.0.-rqsize.256.-nwork.53.-nrq.1.-seqwidth.48.-trial.1.-pinning.ZYRA_CLUSTER.data 2&gt;&gt;output.zyra.dsbench/stderr.out"/>
    <s v="zyra"/>
    <x v="13"/>
    <x v="1"/>
  </r>
  <r>
    <s v="step68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37635084"/>
    <n v="37634120"/>
    <n v="7526920"/>
    <n v="75183390"/>
    <n v="10000"/>
    <m/>
    <m/>
    <m/>
    <m/>
    <m/>
    <n v="10000"/>
    <n v="51008.52"/>
    <n v="5"/>
    <n v="100000"/>
    <n v="53"/>
    <s v="debra"/>
    <s v="new"/>
    <s v="none"/>
    <m/>
    <n v="8"/>
    <n v="1"/>
    <m/>
    <n v="9.2138000000000009"/>
    <n v="0.48404799999999998"/>
    <n v="1895.44"/>
    <m/>
    <n v="1008.52"/>
    <m/>
    <m/>
    <m/>
    <m/>
    <m/>
    <n v="751436989"/>
    <n v="83681278"/>
    <n v="396569"/>
    <n v="51953"/>
    <n v="0.16652"/>
    <m/>
    <m/>
    <m/>
    <m/>
    <m/>
    <m/>
    <s v="step684.zyra.dsbench_hytm3.-t.10000.-mr.debra.-ma.new.-mp.none.-p.-k.100000.-i.5.-d.5.-rq.0.-rqsize.256.-nwork.53.-nrq.1.-seqwidth.48.-trial.2.-pinning.ZYRA_CLUSTER.data"/>
    <s v="LD_PRELOAD=../lib/libjemalloc.so  time timeout 13 numactl --interleave=all ./zyra.dsbench_hytm3 -t 10000 -mr debra -ma new -mp none -p -k 100000 -i 5 -d 5 -rq 0 -rqsize 256 -nwork 53 -nrq 1 &gt;&gt; output.zyra.dsbench/step684.zyra.dsbench_hytm3.-t.10000.-mr.debra.-ma.new.-mp.none.-p.-k.100000.-i.5.-d.5.-rq.0.-rqsize.256.-nwork.53.-nrq.1.-seqwidth.48.-trial.2.-pinning.ZYRA_CLUSTER.data 2&gt;&gt;output.zyra.dsbench/stderr.out"/>
    <s v="zyra"/>
    <x v="13"/>
    <x v="1"/>
  </r>
  <r>
    <s v="step685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46525249"/>
    <n v="46528314"/>
    <n v="9305356"/>
    <n v="92937152"/>
    <n v="10000"/>
    <m/>
    <m/>
    <m/>
    <m/>
    <m/>
    <n v="10000"/>
    <n v="5891.9679999999998"/>
    <n v="5"/>
    <n v="100000"/>
    <n v="72"/>
    <s v="debra"/>
    <s v="new"/>
    <s v="none"/>
    <m/>
    <n v="8"/>
    <n v="1"/>
    <m/>
    <n v="9.5372400000000006"/>
    <n v="0.49605300000000002"/>
    <n v="2037.9"/>
    <m/>
    <n v="891.96799999999996"/>
    <m/>
    <m/>
    <m/>
    <m/>
    <m/>
    <n v="928880135"/>
    <n v="117657955"/>
    <n v="490900"/>
    <n v="6745"/>
    <n v="0.214533"/>
    <m/>
    <m/>
    <m/>
    <m/>
    <m/>
    <m/>
    <s v="step685.zyra.dsbench_hytm3.-t.10000.-mr.debra.-ma.new.-mp.none.-p.-k.100000.-i.5.-d.5.-rq.0.-rqsize.256.-nwork.72.-nrq.0.-seqwidth.48.-trial.0.-pinning.ZYRA_CLUSTER.data"/>
    <s v="LD_PRELOAD=../lib/libjemalloc.so  time timeout 13 numactl --interleave=all ./zyra.dsbench_hytm3 -t 10000 -mr debra -ma new -mp none -p -k 100000 -i 5 -d 5 -rq 0 -rqsize 256 -nwork 72 -nrq 0 &gt;&gt; output.zyra.dsbench/step685.zyra.dsbench_hytm3.-t.10000.-mr.debra.-ma.new.-mp.none.-p.-k.100000.-i.5.-d.5.-rq.0.-rqsize.256.-nwork.72.-nrq.0.-seqwidth.48.-trial.0.-pinning.ZYRA_CLUSTER.data 2&gt;&gt;output.zyra.dsbench/stderr.out"/>
    <s v="zyra"/>
    <x v="12"/>
    <x v="2"/>
  </r>
  <r>
    <s v="step686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46376960"/>
    <n v="46367429"/>
    <n v="9274438"/>
    <n v="92620420"/>
    <n v="10000"/>
    <m/>
    <m/>
    <m/>
    <m/>
    <m/>
    <n v="10000"/>
    <n v="5890.4260000000004"/>
    <n v="5"/>
    <n v="100000"/>
    <n v="72"/>
    <s v="debra"/>
    <s v="new"/>
    <s v="none"/>
    <m/>
    <n v="8"/>
    <n v="1"/>
    <m/>
    <n v="9.5429300000000001"/>
    <n v="0.49960700000000002"/>
    <n v="2050.9"/>
    <m/>
    <n v="890.42600000000004"/>
    <m/>
    <m/>
    <m/>
    <m/>
    <m/>
    <n v="925711283"/>
    <n v="116241690"/>
    <n v="492399"/>
    <n v="5733"/>
    <n v="0.219553"/>
    <m/>
    <m/>
    <m/>
    <m/>
    <m/>
    <m/>
    <s v="step686.zyra.dsbench_hytm3.-t.10000.-mr.debra.-ma.new.-mp.none.-p.-k.100000.-i.5.-d.5.-rq.0.-rqsize.256.-nwork.72.-nrq.0.-seqwidth.48.-trial.1.-pinning.ZYRA_CLUSTER.data"/>
    <s v="LD_PRELOAD=../lib/libjemalloc.so  time timeout 13 numactl --interleave=all ./zyra.dsbench_hytm3 -t 10000 -mr debra -ma new -mp none -p -k 100000 -i 5 -d 5 -rq 0 -rqsize 256 -nwork 72 -nrq 0 &gt;&gt; output.zyra.dsbench/step686.zyra.dsbench_hytm3.-t.10000.-mr.debra.-ma.new.-mp.none.-p.-k.100000.-i.5.-d.5.-rq.0.-rqsize.256.-nwork.72.-nrq.0.-seqwidth.48.-trial.1.-pinning.ZYRA_CLUSTER.data 2&gt;&gt;output.zyra.dsbench/stderr.out"/>
    <s v="zyra"/>
    <x v="12"/>
    <x v="2"/>
  </r>
  <r>
    <s v="step687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43091877"/>
    <n v="43099093"/>
    <n v="8619097"/>
    <n v="86088988"/>
    <n v="10000"/>
    <m/>
    <m/>
    <m/>
    <m/>
    <m/>
    <n v="10000"/>
    <n v="5923.8190000000004"/>
    <n v="5"/>
    <n v="100000"/>
    <n v="72"/>
    <s v="debra"/>
    <s v="new"/>
    <s v="none"/>
    <m/>
    <n v="8"/>
    <n v="1"/>
    <m/>
    <n v="9.7347199999999994"/>
    <n v="0.51031899999999997"/>
    <n v="2205.29"/>
    <m/>
    <n v="923.81899999999996"/>
    <m/>
    <m/>
    <m/>
    <m/>
    <m/>
    <n v="860437167"/>
    <n v="107357782"/>
    <n v="452307"/>
    <n v="5713"/>
    <n v="0.20204800000000001"/>
    <m/>
    <m/>
    <m/>
    <m/>
    <m/>
    <m/>
    <s v="step687.zyra.dsbench_hytm3.-t.10000.-mr.debra.-ma.new.-mp.none.-p.-k.100000.-i.5.-d.5.-rq.0.-rqsize.256.-nwork.72.-nrq.0.-seqwidth.48.-trial.2.-pinning.ZYRA_CLUSTER.data"/>
    <s v="LD_PRELOAD=../lib/libjemalloc.so  time timeout 13 numactl --interleave=all ./zyra.dsbench_hytm3 -t 10000 -mr debra -ma new -mp none -p -k 100000 -i 5 -d 5 -rq 0 -rqsize 256 -nwork 72 -nrq 0 &gt;&gt; output.zyra.dsbench/step687.zyra.dsbench_hytm3.-t.10000.-mr.debra.-ma.new.-mp.none.-p.-k.100000.-i.5.-d.5.-rq.0.-rqsize.256.-nwork.72.-nrq.0.-seqwidth.48.-trial.2.-pinning.ZYRA_CLUSTER.data 2&gt;&gt;output.zyra.dsbench/stderr.out"/>
    <s v="zyra"/>
    <x v="12"/>
    <x v="2"/>
  </r>
  <r>
    <s v="step688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45424244"/>
    <n v="45435657"/>
    <n v="9085990"/>
    <n v="90752687"/>
    <n v="10000"/>
    <m/>
    <m/>
    <m/>
    <m/>
    <m/>
    <n v="10000"/>
    <n v="5970.8890000000001"/>
    <n v="5"/>
    <n v="100000"/>
    <n v="71"/>
    <s v="debra"/>
    <s v="new"/>
    <s v="none"/>
    <m/>
    <n v="8"/>
    <n v="1"/>
    <m/>
    <n v="9.4555199999999999"/>
    <n v="0.49017899999999998"/>
    <n v="2083.54"/>
    <m/>
    <n v="970.88900000000001"/>
    <m/>
    <m/>
    <m/>
    <m/>
    <m/>
    <n v="907039970"/>
    <n v="114213646"/>
    <n v="486393"/>
    <n v="49793"/>
    <n v="0.22784399999999999"/>
    <m/>
    <m/>
    <m/>
    <m/>
    <m/>
    <m/>
    <s v="step688.zyra.dsbench_hytm3.-t.10000.-mr.debra.-ma.new.-mp.none.-p.-k.100000.-i.5.-d.5.-rq.0.-rqsize.256.-nwork.71.-nrq.1.-seqwidth.48.-trial.0.-pinning.ZYRA_CLUSTER.data"/>
    <s v="LD_PRELOAD=../lib/libjemalloc.so  time timeout 13 numactl --interleave=all ./zyra.dsbench_hytm3 -t 10000 -mr debra -ma new -mp none -p -k 100000 -i 5 -d 5 -rq 0 -rqsize 256 -nwork 71 -nrq 1 &gt;&gt; output.zyra.dsbench/step688.zyra.dsbench_hytm3.-t.10000.-mr.debra.-ma.new.-mp.none.-p.-k.100000.-i.5.-d.5.-rq.0.-rqsize.256.-nwork.71.-nrq.1.-seqwidth.48.-trial.0.-pinning.ZYRA_CLUSTER.data 2&gt;&gt;output.zyra.dsbench/stderr.out"/>
    <s v="zyra"/>
    <x v="13"/>
    <x v="2"/>
  </r>
  <r>
    <s v="step689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45781258"/>
    <n v="45799236"/>
    <n v="9158049"/>
    <n v="91488110"/>
    <n v="10000"/>
    <m/>
    <m/>
    <m/>
    <m/>
    <m/>
    <n v="10000"/>
    <n v="5959.3270000000002"/>
    <n v="5"/>
    <n v="100000"/>
    <n v="71"/>
    <s v="debra"/>
    <s v="new"/>
    <s v="none"/>
    <m/>
    <n v="8"/>
    <n v="1"/>
    <m/>
    <n v="9.4761399999999991"/>
    <n v="0.48793199999999998"/>
    <n v="2069.6"/>
    <m/>
    <n v="959.327"/>
    <m/>
    <m/>
    <m/>
    <m/>
    <m/>
    <n v="914398640"/>
    <n v="116154813"/>
    <n v="481996"/>
    <n v="58843"/>
    <n v="0.21627399999999999"/>
    <m/>
    <m/>
    <m/>
    <m/>
    <m/>
    <m/>
    <s v="step689.zyra.dsbench_hytm3.-t.10000.-mr.debra.-ma.new.-mp.none.-p.-k.100000.-i.5.-d.5.-rq.0.-rqsize.256.-nwork.71.-nrq.1.-seqwidth.48.-trial.1.-pinning.ZYRA_CLUSTER.data"/>
    <s v="LD_PRELOAD=../lib/libjemalloc.so  time timeout 13 numactl --interleave=all ./zyra.dsbench_hytm3 -t 10000 -mr debra -ma new -mp none -p -k 100000 -i 5 -d 5 -rq 0 -rqsize 256 -nwork 71 -nrq 1 &gt;&gt; output.zyra.dsbench/step689.zyra.dsbench_hytm3.-t.10000.-mr.debra.-ma.new.-mp.none.-p.-k.100000.-i.5.-d.5.-rq.0.-rqsize.256.-nwork.71.-nrq.1.-seqwidth.48.-trial.1.-pinning.ZYRA_CLUSTER.data 2&gt;&gt;output.zyra.dsbench/stderr.out"/>
    <s v="zyra"/>
    <x v="13"/>
    <x v="2"/>
  </r>
  <r>
    <s v="step6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31623203"/>
    <n v="31626496"/>
    <n v="6324969"/>
    <n v="63193187"/>
    <n v="10000"/>
    <m/>
    <m/>
    <m/>
    <m/>
    <m/>
    <n v="10000"/>
    <n v="51249.41"/>
    <n v="5"/>
    <n v="100000"/>
    <n v="54"/>
    <s v="debra"/>
    <s v="new"/>
    <s v="none"/>
    <m/>
    <n v="8"/>
    <n v="1"/>
    <m/>
    <n v="20.625"/>
    <n v="0.78439199999999998"/>
    <n v="2251.77"/>
    <m/>
    <n v="1249.4100000000001"/>
    <m/>
    <m/>
    <m/>
    <m/>
    <m/>
    <n v="261940907"/>
    <n v="398164806"/>
    <n v="348718"/>
    <n v="3243"/>
    <n v="0"/>
    <m/>
    <m/>
    <m/>
    <m/>
    <m/>
    <m/>
    <s v="step68.zyra.dsbench_hytm2_3path.-t.10000.-mr.debra.-ma.new.-mp.none.-p.-k.100000.-i.5.-d.5.-rq.0.-rqsize.256.-nwork.54.-nrq.0.-seqwidth.48.-trial.1.-pinning.ZYRA_CLUSTER.data"/>
    <s v="LD_PRELOAD=../lib/libjemalloc.so  time timeout 13 numactl --interleave=all ./zyra.dsbench_hytm2_3path -t 10000 -mr debra -ma new -mp none -p -k 100000 -i 5 -d 5 -rq 0 -rqsize 256 -nwork 54 -nrq 0 &gt;&gt; output.zyra.dsbench/step68.zyra.dsbench_hytm2_3path.-t.10000.-mr.debra.-ma.new.-mp.none.-p.-k.100000.-i.5.-d.5.-rq.0.-rqsize.256.-nwork.54.-nrq.0.-seqwidth.48.-trial.1.-pinning.ZYRA_CLUSTER.data 2&gt;&gt;output.zyra.dsbench/stderr.out"/>
    <s v="zyra"/>
    <x v="12"/>
    <x v="1"/>
  </r>
  <r>
    <s v="step69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46255319"/>
    <n v="46247086"/>
    <n v="9250240"/>
    <n v="92385783"/>
    <n v="10000"/>
    <m/>
    <m/>
    <m/>
    <m/>
    <m/>
    <n v="10000"/>
    <n v="5945.473"/>
    <n v="5"/>
    <n v="100000"/>
    <n v="71"/>
    <s v="debra"/>
    <s v="new"/>
    <s v="none"/>
    <m/>
    <n v="8"/>
    <n v="1"/>
    <m/>
    <n v="9.4359500000000001"/>
    <n v="0.48578199999999999"/>
    <n v="2051.31"/>
    <m/>
    <n v="945.47299999999996"/>
    <m/>
    <m/>
    <m/>
    <m/>
    <m/>
    <n v="923391349"/>
    <n v="115714160"/>
    <n v="465968"/>
    <n v="53856"/>
    <n v="0.204154"/>
    <m/>
    <m/>
    <m/>
    <m/>
    <m/>
    <m/>
    <s v="step690.zyra.dsbench_hytm3.-t.10000.-mr.debra.-ma.new.-mp.none.-p.-k.100000.-i.5.-d.5.-rq.0.-rqsize.256.-nwork.71.-nrq.1.-seqwidth.48.-trial.2.-pinning.ZYRA_CLUSTER.data"/>
    <s v="LD_PRELOAD=../lib/libjemalloc.so  time timeout 13 numactl --interleave=all ./zyra.dsbench_hytm3 -t 10000 -mr debra -ma new -mp none -p -k 100000 -i 5 -d 5 -rq 0 -rqsize 256 -nwork 71 -nrq 1 &gt;&gt; output.zyra.dsbench/step690.zyra.dsbench_hytm3.-t.10000.-mr.debra.-ma.new.-mp.none.-p.-k.100000.-i.5.-d.5.-rq.0.-rqsize.256.-nwork.71.-nrq.1.-seqwidth.48.-trial.2.-pinning.ZYRA_CLUSTER.data 2&gt;&gt;output.zyra.dsbench/stderr.out"/>
    <s v="zyra"/>
    <x v="13"/>
    <x v="2"/>
  </r>
  <r>
    <s v="step691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56391344"/>
    <n v="56394743"/>
    <n v="11278608"/>
    <n v="112654116"/>
    <n v="10000"/>
    <m/>
    <m/>
    <m/>
    <m/>
    <m/>
    <n v="10000"/>
    <n v="5889.85"/>
    <n v="5"/>
    <n v="100000"/>
    <n v="90"/>
    <s v="debra"/>
    <s v="new"/>
    <s v="none"/>
    <m/>
    <n v="8"/>
    <n v="1"/>
    <m/>
    <n v="9.6221200000000007"/>
    <n v="0.68015700000000001"/>
    <n v="2101.54"/>
    <m/>
    <n v="889.85"/>
    <m/>
    <m/>
    <m/>
    <m/>
    <m/>
    <n v="1125936354"/>
    <n v="152702903"/>
    <n v="603716"/>
    <n v="8230"/>
    <n v="0.24029"/>
    <m/>
    <m/>
    <m/>
    <m/>
    <m/>
    <m/>
    <s v="step691.zyra.dsbench_hytm3.-t.10000.-mr.debra.-ma.new.-mp.none.-p.-k.100000.-i.5.-d.5.-rq.0.-rqsize.256.-nwork.90.-nrq.0.-seqwidth.48.-trial.0.-pinning.ZYRA_CLUSTER.data"/>
    <s v="LD_PRELOAD=../lib/libjemalloc.so  time timeout 13 numactl --interleave=all ./zyra.dsbench_hytm3 -t 10000 -mr debra -ma new -mp none -p -k 100000 -i 5 -d 5 -rq 0 -rqsize 256 -nwork 90 -nrq 0 &gt;&gt; output.zyra.dsbench/step691.zyra.dsbench_hytm3.-t.10000.-mr.debra.-ma.new.-mp.none.-p.-k.100000.-i.5.-d.5.-rq.0.-rqsize.256.-nwork.90.-nrq.0.-seqwidth.48.-trial.0.-pinning.ZYRA_CLUSTER.data 2&gt;&gt;output.zyra.dsbench/stderr.out"/>
    <s v="zyra"/>
    <x v="12"/>
    <x v="4"/>
  </r>
  <r>
    <s v="step12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95475223"/>
    <n v="95493189"/>
    <n v="19096841"/>
    <n v="47689221"/>
    <n v="10000"/>
    <m/>
    <m/>
    <m/>
    <m/>
    <m/>
    <n v="10000"/>
    <n v="202092.1"/>
    <n v="20"/>
    <n v="100000"/>
    <n v="71"/>
    <s v="debra"/>
    <s v="new"/>
    <s v="none"/>
    <m/>
    <n v="8"/>
    <n v="1"/>
    <m/>
    <n v="27.934999999999999"/>
    <n v="2.7577600000000002"/>
    <n v="3947.14"/>
    <m/>
    <n v="2092.1"/>
    <m/>
    <m/>
    <m/>
    <m/>
    <m/>
    <n v="1292268"/>
    <n v="480371407"/>
    <n v="1119934"/>
    <n v="94634"/>
    <n v="0"/>
    <m/>
    <m/>
    <m/>
    <m/>
    <m/>
    <m/>
    <s v="step129.zyra.dsbench_hytm2_3path.-t.10000.-mr.debra.-ma.new.-mp.none.-p.-k.100000.-i.20.-d.20.-rq.0.-rqsize.256.-nwork.71.-nrq.1.-seqwidth.48.-trial.2.-pinning.ZYRA_CLUSTER.data"/>
    <s v="LD_PRELOAD=../lib/libjemalloc.so  time timeout 13 numactl --interleave=all ./zyra.dsbench_hytm2_3path -t 10000 -mr debra -ma new -mp none -p -k 100000 -i 20 -d 20 -rq 0 -rqsize 256 -nwork 71 -nrq 1 &gt;&gt; output.zyra.dsbench/step129.zyra.dsbench_hytm2_3path.-t.10000.-mr.debra.-ma.new.-mp.none.-p.-k.100000.-i.20.-d.20.-rq.0.-rqsize.256.-nwork.71.-nrq.1.-seqwidth.48.-trial.2.-pinning.ZYRA_CLUSTER.data 2&gt;&gt;output.zyra.dsbench/stderr.out"/>
    <s v="zyra"/>
    <x v="11"/>
    <x v="2"/>
  </r>
  <r>
    <s v="step692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55786233"/>
    <n v="55803278"/>
    <n v="11158951"/>
    <n v="111465089"/>
    <n v="10000"/>
    <m/>
    <m/>
    <m/>
    <m/>
    <m/>
    <n v="10000"/>
    <n v="5913.5910000000003"/>
    <n v="5"/>
    <n v="100000"/>
    <n v="90"/>
    <s v="debra"/>
    <s v="new"/>
    <s v="none"/>
    <m/>
    <n v="8"/>
    <n v="1"/>
    <m/>
    <n v="9.6455099999999998"/>
    <n v="0.68048500000000001"/>
    <n v="2123.6"/>
    <m/>
    <n v="913.59100000000001"/>
    <m/>
    <m/>
    <m/>
    <m/>
    <m/>
    <n v="1114053710"/>
    <n v="149490714"/>
    <n v="596345"/>
    <n v="8774"/>
    <n v="0.25424999999999998"/>
    <m/>
    <m/>
    <m/>
    <m/>
    <m/>
    <m/>
    <s v="step692.zyra.dsbench_hytm3.-t.10000.-mr.debra.-ma.new.-mp.none.-p.-k.100000.-i.5.-d.5.-rq.0.-rqsize.256.-nwork.90.-nrq.0.-seqwidth.48.-trial.1.-pinning.ZYRA_CLUSTER.data"/>
    <s v="LD_PRELOAD=../lib/libjemalloc.so  time timeout 13 numactl --interleave=all ./zyra.dsbench_hytm3 -t 10000 -mr debra -ma new -mp none -p -k 100000 -i 5 -d 5 -rq 0 -rqsize 256 -nwork 90 -nrq 0 &gt;&gt; output.zyra.dsbench/step692.zyra.dsbench_hytm3.-t.10000.-mr.debra.-ma.new.-mp.none.-p.-k.100000.-i.5.-d.5.-rq.0.-rqsize.256.-nwork.90.-nrq.0.-seqwidth.48.-trial.1.-pinning.ZYRA_CLUSTER.data 2&gt;&gt;output.zyra.dsbench/stderr.out"/>
    <s v="zyra"/>
    <x v="12"/>
    <x v="4"/>
  </r>
  <r>
    <s v="step693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55987454"/>
    <n v="55992610"/>
    <n v="11198006"/>
    <n v="111838115"/>
    <n v="10000"/>
    <m/>
    <m/>
    <m/>
    <m/>
    <m/>
    <n v="10000"/>
    <n v="5896.7640000000001"/>
    <n v="5"/>
    <n v="100000"/>
    <n v="90"/>
    <s v="debra"/>
    <s v="new"/>
    <s v="none"/>
    <m/>
    <n v="8"/>
    <n v="1"/>
    <m/>
    <n v="9.6520399999999995"/>
    <n v="0.68818800000000002"/>
    <n v="2113.4499999999998"/>
    <m/>
    <n v="896.76400000000001"/>
    <m/>
    <m/>
    <m/>
    <m/>
    <m/>
    <n v="1117781477"/>
    <n v="169579947"/>
    <n v="598657"/>
    <n v="7977"/>
    <n v="0.251052"/>
    <m/>
    <m/>
    <m/>
    <m/>
    <m/>
    <m/>
    <s v="step693.zyra.dsbench_hytm3.-t.10000.-mr.debra.-ma.new.-mp.none.-p.-k.100000.-i.5.-d.5.-rq.0.-rqsize.256.-nwork.90.-nrq.0.-seqwidth.48.-trial.2.-pinning.ZYRA_CLUSTER.data"/>
    <s v="LD_PRELOAD=../lib/libjemalloc.so  time timeout 13 numactl --interleave=all ./zyra.dsbench_hytm3 -t 10000 -mr debra -ma new -mp none -p -k 100000 -i 5 -d 5 -rq 0 -rqsize 256 -nwork 90 -nrq 0 &gt;&gt; output.zyra.dsbench/step693.zyra.dsbench_hytm3.-t.10000.-mr.debra.-ma.new.-mp.none.-p.-k.100000.-i.5.-d.5.-rq.0.-rqsize.256.-nwork.90.-nrq.0.-seqwidth.48.-trial.2.-pinning.ZYRA_CLUSTER.data 2&gt;&gt;output.zyra.dsbench/stderr.out"/>
    <s v="zyra"/>
    <x v="12"/>
    <x v="4"/>
  </r>
  <r>
    <s v="step69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55587415"/>
    <n v="55596597"/>
    <n v="11118401"/>
    <n v="111062759"/>
    <n v="10000"/>
    <m/>
    <m/>
    <m/>
    <m/>
    <m/>
    <n v="10000"/>
    <n v="5973.56"/>
    <n v="5"/>
    <n v="100000"/>
    <n v="89"/>
    <s v="debra"/>
    <s v="new"/>
    <s v="none"/>
    <m/>
    <n v="8"/>
    <n v="1"/>
    <m/>
    <n v="9.4845400000000009"/>
    <n v="0.65606100000000001"/>
    <n v="2124.96"/>
    <m/>
    <n v="973.56"/>
    <m/>
    <m/>
    <m/>
    <m/>
    <m/>
    <n v="1110025902"/>
    <n v="150911700"/>
    <n v="600789"/>
    <n v="68272"/>
    <n v="0.25886300000000001"/>
    <m/>
    <m/>
    <m/>
    <m/>
    <m/>
    <m/>
    <s v="step694.zyra.dsbench_hytm3.-t.10000.-mr.debra.-ma.new.-mp.none.-p.-k.100000.-i.5.-d.5.-rq.0.-rqsize.256.-nwork.89.-nrq.1.-seqwidth.48.-trial.0.-pinning.ZYRA_CLUSTER.data"/>
    <s v="LD_PRELOAD=../lib/libjemalloc.so  time timeout 13 numactl --interleave=all ./zyra.dsbench_hytm3 -t 10000 -mr debra -ma new -mp none -p -k 100000 -i 5 -d 5 -rq 0 -rqsize 256 -nwork 89 -nrq 1 &gt;&gt; output.zyra.dsbench/step694.zyra.dsbench_hytm3.-t.10000.-mr.debra.-ma.new.-mp.none.-p.-k.100000.-i.5.-d.5.-rq.0.-rqsize.256.-nwork.89.-nrq.1.-seqwidth.48.-trial.0.-pinning.ZYRA_CLUSTER.data 2&gt;&gt;output.zyra.dsbench/stderr.out"/>
    <s v="zyra"/>
    <x v="13"/>
    <x v="4"/>
  </r>
  <r>
    <s v="step695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56399646"/>
    <n v="56393184"/>
    <n v="11279283"/>
    <n v="112646675"/>
    <n v="10000"/>
    <m/>
    <m/>
    <m/>
    <m/>
    <m/>
    <n v="10000"/>
    <n v="5963.27"/>
    <n v="5"/>
    <n v="100000"/>
    <n v="89"/>
    <s v="debra"/>
    <s v="new"/>
    <s v="none"/>
    <m/>
    <n v="8"/>
    <n v="1"/>
    <m/>
    <n v="9.4785400000000006"/>
    <n v="0.65330699999999997"/>
    <n v="2099.6799999999998"/>
    <m/>
    <n v="963.27"/>
    <m/>
    <m/>
    <m/>
    <m/>
    <m/>
    <n v="1125875436"/>
    <n v="148736182"/>
    <n v="590402"/>
    <n v="68189"/>
    <n v="0.25346999999999997"/>
    <m/>
    <m/>
    <m/>
    <m/>
    <m/>
    <m/>
    <s v="step695.zyra.dsbench_hytm3.-t.10000.-mr.debra.-ma.new.-mp.none.-p.-k.100000.-i.5.-d.5.-rq.0.-rqsize.256.-nwork.89.-nrq.1.-seqwidth.48.-trial.1.-pinning.ZYRA_CLUSTER.data"/>
    <s v="LD_PRELOAD=../lib/libjemalloc.so  time timeout 13 numactl --interleave=all ./zyra.dsbench_hytm3 -t 10000 -mr debra -ma new -mp none -p -k 100000 -i 5 -d 5 -rq 0 -rqsize 256 -nwork 89 -nrq 1 &gt;&gt; output.zyra.dsbench/step695.zyra.dsbench_hytm3.-t.10000.-mr.debra.-ma.new.-mp.none.-p.-k.100000.-i.5.-d.5.-rq.0.-rqsize.256.-nwork.89.-nrq.1.-seqwidth.48.-trial.1.-pinning.ZYRA_CLUSTER.data 2&gt;&gt;output.zyra.dsbench/stderr.out"/>
    <s v="zyra"/>
    <x v="13"/>
    <x v="4"/>
  </r>
  <r>
    <s v="step696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56283847"/>
    <n v="56283609"/>
    <n v="11256745"/>
    <n v="112435315"/>
    <n v="10000"/>
    <m/>
    <m/>
    <m/>
    <m/>
    <m/>
    <n v="10000"/>
    <n v="5973.7470000000003"/>
    <n v="5"/>
    <n v="100000"/>
    <n v="89"/>
    <s v="debra"/>
    <s v="new"/>
    <s v="none"/>
    <m/>
    <n v="8"/>
    <n v="1"/>
    <m/>
    <n v="9.5183"/>
    <n v="0.65537999999999996"/>
    <n v="2103.3000000000002"/>
    <m/>
    <n v="973.74699999999996"/>
    <m/>
    <m/>
    <m/>
    <m/>
    <m/>
    <n v="1123742121"/>
    <n v="152989134"/>
    <n v="610103"/>
    <n v="70454"/>
    <n v="0.25855099999999998"/>
    <m/>
    <m/>
    <m/>
    <m/>
    <m/>
    <m/>
    <s v="step696.zyra.dsbench_hytm3.-t.10000.-mr.debra.-ma.new.-mp.none.-p.-k.100000.-i.5.-d.5.-rq.0.-rqsize.256.-nwork.89.-nrq.1.-seqwidth.48.-trial.2.-pinning.ZYRA_CLUSTER.data"/>
    <s v="LD_PRELOAD=../lib/libjemalloc.so  time timeout 13 numactl --interleave=all ./zyra.dsbench_hytm3 -t 10000 -mr debra -ma new -mp none -p -k 100000 -i 5 -d 5 -rq 0 -rqsize 256 -nwork 89 -nrq 1 &gt;&gt; output.zyra.dsbench/step696.zyra.dsbench_hytm3.-t.10000.-mr.debra.-ma.new.-mp.none.-p.-k.100000.-i.5.-d.5.-rq.0.-rqsize.256.-nwork.89.-nrq.1.-seqwidth.48.-trial.2.-pinning.ZYRA_CLUSTER.data 2&gt;&gt;output.zyra.dsbench/stderr.out"/>
    <s v="zyra"/>
    <x v="13"/>
    <x v="4"/>
  </r>
  <r>
    <s v="step697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62855189"/>
    <n v="62861995"/>
    <n v="12571718"/>
    <n v="125565129"/>
    <n v="10000"/>
    <m/>
    <m/>
    <m/>
    <m/>
    <m/>
    <n v="10000"/>
    <n v="5898.39"/>
    <n v="5"/>
    <n v="100000"/>
    <n v="108"/>
    <s v="debra"/>
    <s v="new"/>
    <s v="none"/>
    <m/>
    <n v="8"/>
    <n v="1"/>
    <m/>
    <n v="9.7630499999999998"/>
    <n v="0.69635100000000005"/>
    <n v="2262.98"/>
    <m/>
    <n v="898.39"/>
    <m/>
    <m/>
    <m/>
    <m/>
    <m/>
    <n v="1254978847"/>
    <n v="193445651"/>
    <n v="671451"/>
    <n v="14271"/>
    <n v="0.28934599999999999"/>
    <m/>
    <m/>
    <m/>
    <m/>
    <m/>
    <m/>
    <s v="step697.zyra.dsbench_hytm3.-t.10000.-mr.debra.-ma.new.-mp.none.-p.-k.100000.-i.5.-d.5.-rq.0.-rqsize.256.-nwork.108.-nrq.0.-seqwidth.48.-trial.0.-pinning.ZYRA_CLUSTER.data"/>
    <s v="LD_PRELOAD=../lib/libjemalloc.so  time timeout 13 numactl --interleave=all ./zyra.dsbench_hytm3 -t 10000 -mr debra -ma new -mp none -p -k 100000 -i 5 -d 5 -rq 0 -rqsize 256 -nwork 108 -nrq 0 &gt;&gt; output.zyra.dsbench/step697.zyra.dsbench_hytm3.-t.10000.-mr.debra.-ma.new.-mp.none.-p.-k.100000.-i.5.-d.5.-rq.0.-rqsize.256.-nwork.108.-nrq.0.-seqwidth.48.-trial.0.-pinning.ZYRA_CLUSTER.data 2&gt;&gt;output.zyra.dsbench/stderr.out"/>
    <s v="zyra"/>
    <x v="12"/>
    <x v="3"/>
  </r>
  <r>
    <s v="step698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63123037"/>
    <n v="63120440"/>
    <n v="12624347"/>
    <n v="126089887"/>
    <n v="10000"/>
    <m/>
    <m/>
    <m/>
    <m/>
    <m/>
    <n v="10000"/>
    <n v="5901.3869999999997"/>
    <n v="5"/>
    <n v="100000"/>
    <n v="108"/>
    <s v="debra"/>
    <s v="new"/>
    <s v="none"/>
    <m/>
    <n v="8"/>
    <n v="1"/>
    <m/>
    <n v="9.7262799999999991"/>
    <n v="0.689751"/>
    <n v="2250.69"/>
    <m/>
    <n v="901.38699999999994"/>
    <m/>
    <m/>
    <m/>
    <m/>
    <m/>
    <n v="1260225731"/>
    <n v="183219288"/>
    <n v="672130"/>
    <n v="11267"/>
    <n v="0.286943"/>
    <m/>
    <m/>
    <m/>
    <m/>
    <m/>
    <m/>
    <s v="step698.zyra.dsbench_hytm3.-t.10000.-mr.debra.-ma.new.-mp.none.-p.-k.100000.-i.5.-d.5.-rq.0.-rqsize.256.-nwork.108.-nrq.0.-seqwidth.48.-trial.1.-pinning.ZYRA_CLUSTER.data"/>
    <s v="LD_PRELOAD=../lib/libjemalloc.so  time timeout 13 numactl --interleave=all ./zyra.dsbench_hytm3 -t 10000 -mr debra -ma new -mp none -p -k 100000 -i 5 -d 5 -rq 0 -rqsize 256 -nwork 108 -nrq 0 &gt;&gt; output.zyra.dsbench/step698.zyra.dsbench_hytm3.-t.10000.-mr.debra.-ma.new.-mp.none.-p.-k.100000.-i.5.-d.5.-rq.0.-rqsize.256.-nwork.108.-nrq.0.-seqwidth.48.-trial.1.-pinning.ZYRA_CLUSTER.data 2&gt;&gt;output.zyra.dsbench/stderr.out"/>
    <s v="zyra"/>
    <x v="12"/>
    <x v="3"/>
  </r>
  <r>
    <s v="step699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61630438"/>
    <n v="61620749"/>
    <n v="12325118"/>
    <n v="123108117"/>
    <n v="10000"/>
    <m/>
    <m/>
    <m/>
    <m/>
    <m/>
    <n v="10000"/>
    <n v="5900.85"/>
    <n v="5"/>
    <n v="100000"/>
    <n v="108"/>
    <s v="debra"/>
    <s v="new"/>
    <s v="none"/>
    <m/>
    <n v="8"/>
    <n v="1"/>
    <m/>
    <n v="9.7563899999999997"/>
    <n v="0.69610399999999995"/>
    <n v="2298.6"/>
    <m/>
    <n v="900.85"/>
    <m/>
    <m/>
    <m/>
    <m/>
    <m/>
    <n v="1230421533"/>
    <n v="180708621"/>
    <n v="658639"/>
    <n v="10714"/>
    <n v="0.29370600000000002"/>
    <m/>
    <m/>
    <m/>
    <m/>
    <m/>
    <m/>
    <s v="step699.zyra.dsbench_hytm3.-t.10000.-mr.debra.-ma.new.-mp.none.-p.-k.100000.-i.5.-d.5.-rq.0.-rqsize.256.-nwork.108.-nrq.0.-seqwidth.48.-trial.2.-pinning.ZYRA_CLUSTER.data"/>
    <s v="LD_PRELOAD=../lib/libjemalloc.so  time timeout 13 numactl --interleave=all ./zyra.dsbench_hytm3 -t 10000 -mr debra -ma new -mp none -p -k 100000 -i 5 -d 5 -rq 0 -rqsize 256 -nwork 108 -nrq 0 &gt;&gt; output.zyra.dsbench/step699.zyra.dsbench_hytm3.-t.10000.-mr.debra.-ma.new.-mp.none.-p.-k.100000.-i.5.-d.5.-rq.0.-rqsize.256.-nwork.108.-nrq.0.-seqwidth.48.-trial.2.-pinning.ZYRA_CLUSTER.data 2&gt;&gt;output.zyra.dsbench/stderr.out"/>
    <s v="zyra"/>
    <x v="12"/>
    <x v="3"/>
  </r>
  <r>
    <s v="step69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31034511"/>
    <n v="31032666"/>
    <n v="6206717"/>
    <n v="61995407"/>
    <n v="10000"/>
    <m/>
    <m/>
    <m/>
    <m/>
    <m/>
    <n v="10000"/>
    <n v="51250.05"/>
    <n v="5"/>
    <n v="100000"/>
    <n v="54"/>
    <s v="debra"/>
    <s v="new"/>
    <s v="none"/>
    <m/>
    <n v="8"/>
    <n v="1"/>
    <m/>
    <n v="20.194299999999998"/>
    <n v="0.78119000000000005"/>
    <n v="2296.65"/>
    <m/>
    <n v="1250.05"/>
    <m/>
    <m/>
    <m/>
    <m/>
    <m/>
    <n v="260060290"/>
    <n v="390055285"/>
    <n v="340189"/>
    <n v="2841"/>
    <n v="0"/>
    <m/>
    <m/>
    <m/>
    <m/>
    <m/>
    <m/>
    <s v="step69.zyra.dsbench_hytm2_3path.-t.10000.-mr.debra.-ma.new.-mp.none.-p.-k.100000.-i.5.-d.5.-rq.0.-rqsize.256.-nwork.54.-nrq.0.-seqwidth.48.-trial.2.-pinning.ZYRA_CLUSTER.data"/>
    <s v="LD_PRELOAD=../lib/libjemalloc.so  time timeout 13 numactl --interleave=all ./zyra.dsbench_hytm2_3path -t 10000 -mr debra -ma new -mp none -p -k 100000 -i 5 -d 5 -rq 0 -rqsize 256 -nwork 54 -nrq 0 &gt;&gt; output.zyra.dsbench/step69.zyra.dsbench_hytm2_3path.-t.10000.-mr.debra.-ma.new.-mp.none.-p.-k.100000.-i.5.-d.5.-rq.0.-rqsize.256.-nwork.54.-nrq.0.-seqwidth.48.-trial.2.-pinning.ZYRA_CLUSTER.data 2&gt;&gt;output.zyra.dsbench/stderr.out"/>
    <s v="zyra"/>
    <x v="12"/>
    <x v="1"/>
  </r>
  <r>
    <s v="step6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40130189"/>
    <n v="10000"/>
    <m/>
    <m/>
    <m/>
    <m/>
    <m/>
    <n v="10000"/>
    <n v="754.91"/>
    <n v="0"/>
    <n v="100000"/>
    <n v="18"/>
    <s v="debra"/>
    <s v="new"/>
    <s v="none"/>
    <m/>
    <n v="8"/>
    <n v="1"/>
    <m/>
    <n v="7.6472800000000003"/>
    <n v="6.5316400000000002E-4"/>
    <n v="1201.55"/>
    <m/>
    <n v="754.91"/>
    <m/>
    <m/>
    <m/>
    <m/>
    <m/>
    <n v="401301893"/>
    <n v="233796"/>
    <n v="21758"/>
    <n v="341"/>
    <n v="0"/>
    <m/>
    <m/>
    <m/>
    <m/>
    <m/>
    <m/>
    <s v="step6.zyra.dsbench_hytm2_3path.-t.10000.-mr.debra.-ma.new.-mp.none.-p.-k.100000.-i.0.-d.0.-rq.0.-rqsize.256.-nwork.18.-nrq.0.-seqwidth.48.-trial.2.-pinning.ZYRA_CLUSTER.data"/>
    <s v="LD_PRELOAD=../lib/libjemalloc.so  time timeout 13 numactl --interleave=all ./zyra.dsbench_hytm2_3path -t 10000 -mr debra -ma new -mp none -p -k 100000 -i 0 -d 0 -rq 0 -rqsize 256 -nwork 18 -nrq 0 &gt;&gt; output.zyra.dsbench/step6.zyra.dsbench_hytm2_3path.-t.10000.-mr.debra.-ma.new.-mp.none.-p.-k.100000.-i.0.-d.0.-rq.0.-rqsize.256.-nwork.18.-nrq.0.-seqwidth.48.-trial.2.-pinning.ZYRA_CLUSTER.data 2&gt;&gt;output.zyra.dsbench/stderr.out"/>
    <s v="zyra"/>
    <x v="6"/>
    <x v="8"/>
  </r>
  <r>
    <s v="step12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65375436"/>
    <n v="10000"/>
    <m/>
    <m/>
    <m/>
    <m/>
    <m/>
    <n v="10000"/>
    <n v="756.86199999999997"/>
    <n v="0"/>
    <n v="100000"/>
    <n v="36"/>
    <s v="debra"/>
    <s v="new"/>
    <s v="none"/>
    <m/>
    <n v="8"/>
    <n v="1"/>
    <m/>
    <n v="8.2036499999999997"/>
    <n v="1.70079E-3"/>
    <n v="1469.14"/>
    <m/>
    <n v="756.86199999999997"/>
    <m/>
    <m/>
    <m/>
    <m/>
    <m/>
    <n v="653754368"/>
    <n v="1474713"/>
    <n v="29938"/>
    <n v="1415"/>
    <n v="0"/>
    <m/>
    <m/>
    <m/>
    <m/>
    <m/>
    <m/>
    <s v="step12.zyra.dsbench_hytm2_3path.-t.10000.-mr.debra.-ma.new.-mp.none.-p.-k.100000.-i.0.-d.0.-rq.0.-rqsize.256.-nwork.36.-nrq.0.-seqwidth.48.-trial.2.-pinning.ZYRA_CLUSTER.data"/>
    <s v="LD_PRELOAD=../lib/libjemalloc.so  time timeout 13 numactl --interleave=all ./zyra.dsbench_hytm2_3path -t 10000 -mr debra -ma new -mp none -p -k 100000 -i 0 -d 0 -rq 0 -rqsize 256 -nwork 36 -nrq 0 &gt;&gt; output.zyra.dsbench/step12.zyra.dsbench_hytm2_3path.-t.10000.-mr.debra.-ma.new.-mp.none.-p.-k.100000.-i.0.-d.0.-rq.0.-rqsize.256.-nwork.36.-nrq.0.-seqwidth.48.-trial.2.-pinning.ZYRA_CLUSTER.data 2&gt;&gt;output.zyra.dsbench/stderr.out"/>
    <s v="zyra"/>
    <x v="6"/>
    <x v="0"/>
  </r>
  <r>
    <s v="step70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64344293"/>
    <n v="64372096"/>
    <n v="12871638"/>
    <n v="128584674"/>
    <n v="10000"/>
    <m/>
    <m/>
    <m/>
    <m/>
    <m/>
    <n v="10000"/>
    <n v="5906.5959999999995"/>
    <n v="5"/>
    <n v="100000"/>
    <n v="107"/>
    <s v="debra"/>
    <s v="new"/>
    <s v="none"/>
    <m/>
    <n v="8"/>
    <n v="1"/>
    <m/>
    <n v="9.5845000000000002"/>
    <n v="0.66085099999999997"/>
    <n v="2202.31"/>
    <m/>
    <n v="906.596"/>
    <m/>
    <m/>
    <m/>
    <m/>
    <m/>
    <n v="1285192455"/>
    <n v="190230544"/>
    <n v="653075"/>
    <n v="69104"/>
    <n v="0.28271099999999999"/>
    <m/>
    <m/>
    <m/>
    <m/>
    <m/>
    <m/>
    <s v="step700.zyra.dsbench_hytm3.-t.10000.-mr.debra.-ma.new.-mp.none.-p.-k.100000.-i.5.-d.5.-rq.0.-rqsize.256.-nwork.107.-nrq.1.-seqwidth.48.-trial.0.-pinning.ZYRA_CLUSTER.data"/>
    <s v="LD_PRELOAD=../lib/libjemalloc.so  time timeout 13 numactl --interleave=all ./zyra.dsbench_hytm3 -t 10000 -mr debra -ma new -mp none -p -k 100000 -i 5 -d 5 -rq 0 -rqsize 256 -nwork 107 -nrq 1 &gt;&gt; output.zyra.dsbench/step700.zyra.dsbench_hytm3.-t.10000.-mr.debra.-ma.new.-mp.none.-p.-k.100000.-i.5.-d.5.-rq.0.-rqsize.256.-nwork.107.-nrq.1.-seqwidth.48.-trial.0.-pinning.ZYRA_CLUSTER.data 2&gt;&gt;output.zyra.dsbench/stderr.out"/>
    <s v="zyra"/>
    <x v="13"/>
    <x v="3"/>
  </r>
  <r>
    <s v="step701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63597777"/>
    <n v="63608105"/>
    <n v="12720588"/>
    <n v="127047247"/>
    <n v="10000"/>
    <m/>
    <m/>
    <m/>
    <m/>
    <m/>
    <n v="10000"/>
    <n v="5932.9390000000003"/>
    <n v="5"/>
    <n v="100000"/>
    <n v="107"/>
    <s v="debra"/>
    <s v="new"/>
    <s v="none"/>
    <m/>
    <n v="8"/>
    <n v="1"/>
    <m/>
    <n v="9.5934500000000007"/>
    <n v="0.66263399999999995"/>
    <n v="2229.1799999999998"/>
    <m/>
    <n v="932.93899999999996"/>
    <m/>
    <m/>
    <m/>
    <m/>
    <m/>
    <n v="1269802578"/>
    <n v="185938739"/>
    <n v="668859"/>
    <n v="65391"/>
    <n v="0.29133700000000001"/>
    <m/>
    <m/>
    <m/>
    <m/>
    <m/>
    <m/>
    <s v="step701.zyra.dsbench_hytm3.-t.10000.-mr.debra.-ma.new.-mp.none.-p.-k.100000.-i.5.-d.5.-rq.0.-rqsize.256.-nwork.107.-nrq.1.-seqwidth.48.-trial.1.-pinning.ZYRA_CLUSTER.data"/>
    <s v="LD_PRELOAD=../lib/libjemalloc.so  time timeout 13 numactl --interleave=all ./zyra.dsbench_hytm3 -t 10000 -mr debra -ma new -mp none -p -k 100000 -i 5 -d 5 -rq 0 -rqsize 256 -nwork 107 -nrq 1 &gt;&gt; output.zyra.dsbench/step701.zyra.dsbench_hytm3.-t.10000.-mr.debra.-ma.new.-mp.none.-p.-k.100000.-i.5.-d.5.-rq.0.-rqsize.256.-nwork.107.-nrq.1.-seqwidth.48.-trial.1.-pinning.ZYRA_CLUSTER.data 2&gt;&gt;output.zyra.dsbench/stderr.out"/>
    <s v="zyra"/>
    <x v="13"/>
    <x v="3"/>
  </r>
  <r>
    <s v="step702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63345833"/>
    <n v="63346335"/>
    <n v="12669216"/>
    <n v="126542336"/>
    <n v="10000"/>
    <m/>
    <m/>
    <m/>
    <m/>
    <m/>
    <n v="10000"/>
    <n v="5952.7920000000004"/>
    <n v="5"/>
    <n v="100000"/>
    <n v="107"/>
    <s v="debra"/>
    <s v="new"/>
    <s v="none"/>
    <m/>
    <n v="8"/>
    <n v="1"/>
    <m/>
    <n v="9.6482200000000002"/>
    <n v="0.66283899999999996"/>
    <n v="2237.9499999999998"/>
    <m/>
    <n v="952.79200000000003"/>
    <m/>
    <m/>
    <m/>
    <m/>
    <m/>
    <n v="1264736721"/>
    <n v="185550157"/>
    <n v="685703"/>
    <n v="75949"/>
    <n v="0.30526700000000001"/>
    <m/>
    <m/>
    <m/>
    <m/>
    <m/>
    <m/>
    <s v="step702.zyra.dsbench_hytm3.-t.10000.-mr.debra.-ma.new.-mp.none.-p.-k.100000.-i.5.-d.5.-rq.0.-rqsize.256.-nwork.107.-nrq.1.-seqwidth.48.-trial.2.-pinning.ZYRA_CLUSTER.data"/>
    <s v="LD_PRELOAD=../lib/libjemalloc.so  time timeout 13 numactl --interleave=all ./zyra.dsbench_hytm3 -t 10000 -mr debra -ma new -mp none -p -k 100000 -i 5 -d 5 -rq 0 -rqsize 256 -nwork 107 -nrq 1 &gt;&gt; output.zyra.dsbench/step702.zyra.dsbench_hytm3.-t.10000.-mr.debra.-ma.new.-mp.none.-p.-k.100000.-i.5.-d.5.-rq.0.-rqsize.256.-nwork.107.-nrq.1.-seqwidth.48.-trial.2.-pinning.ZYRA_CLUSTER.data 2&gt;&gt;output.zyra.dsbench/stderr.out"/>
    <s v="zyra"/>
    <x v="13"/>
    <x v="3"/>
  </r>
  <r>
    <s v="step703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70001389"/>
    <n v="69988616"/>
    <n v="13999000"/>
    <n v="139827435"/>
    <n v="10000"/>
    <m/>
    <m/>
    <m/>
    <m/>
    <m/>
    <n v="10000"/>
    <n v="5968.5510000000004"/>
    <n v="5"/>
    <n v="100000"/>
    <n v="126"/>
    <s v="debra"/>
    <s v="new"/>
    <s v="none"/>
    <m/>
    <n v="8"/>
    <n v="1"/>
    <m/>
    <n v="9.7962500000000006"/>
    <n v="0.84608499999999998"/>
    <n v="2365.12"/>
    <m/>
    <n v="968.55100000000004"/>
    <m/>
    <m/>
    <m/>
    <m/>
    <m/>
    <n v="1397529781"/>
    <n v="227241849"/>
    <n v="743425"/>
    <n v="17102"/>
    <n v="0.337449"/>
    <m/>
    <m/>
    <m/>
    <m/>
    <m/>
    <m/>
    <s v="step703.zyra.dsbench_hytm3.-t.10000.-mr.debra.-ma.new.-mp.none.-p.-k.100000.-i.5.-d.5.-rq.0.-rqsize.256.-nwork.126.-nrq.0.-seqwidth.48.-trial.0.-pinning.ZYRA_CLUSTER.data"/>
    <s v="LD_PRELOAD=../lib/libjemalloc.so  time timeout 13 numactl --interleave=all ./zyra.dsbench_hytm3 -t 10000 -mr debra -ma new -mp none -p -k 100000 -i 5 -d 5 -rq 0 -rqsize 256 -nwork 126 -nrq 0 &gt;&gt; output.zyra.dsbench/step703.zyra.dsbench_hytm3.-t.10000.-mr.debra.-ma.new.-mp.none.-p.-k.100000.-i.5.-d.5.-rq.0.-rqsize.256.-nwork.126.-nrq.0.-seqwidth.48.-trial.0.-pinning.ZYRA_CLUSTER.data 2&gt;&gt;output.zyra.dsbench/stderr.out"/>
    <s v="zyra"/>
    <x v="12"/>
    <x v="5"/>
  </r>
  <r>
    <s v="step70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71269253"/>
    <n v="71257283"/>
    <n v="14252653"/>
    <n v="142348608"/>
    <n v="10000"/>
    <m/>
    <m/>
    <m/>
    <m/>
    <m/>
    <n v="10000"/>
    <n v="5887.1670000000004"/>
    <n v="5"/>
    <n v="100000"/>
    <n v="126"/>
    <s v="debra"/>
    <s v="new"/>
    <s v="none"/>
    <m/>
    <n v="8"/>
    <n v="1"/>
    <m/>
    <n v="9.7636199999999995"/>
    <n v="0.83831900000000004"/>
    <n v="2315.1799999999998"/>
    <m/>
    <n v="887.16700000000003"/>
    <m/>
    <m/>
    <m/>
    <m/>
    <m/>
    <n v="1422723840"/>
    <n v="224836728"/>
    <n v="760602"/>
    <n v="14221"/>
    <n v="0.31657600000000002"/>
    <m/>
    <m/>
    <m/>
    <m/>
    <m/>
    <m/>
    <s v="step704.zyra.dsbench_hytm3.-t.10000.-mr.debra.-ma.new.-mp.none.-p.-k.100000.-i.5.-d.5.-rq.0.-rqsize.256.-nwork.126.-nrq.0.-seqwidth.48.-trial.1.-pinning.ZYRA_CLUSTER.data"/>
    <s v="LD_PRELOAD=../lib/libjemalloc.so  time timeout 13 numactl --interleave=all ./zyra.dsbench_hytm3 -t 10000 -mr debra -ma new -mp none -p -k 100000 -i 5 -d 5 -rq 0 -rqsize 256 -nwork 126 -nrq 0 &gt;&gt; output.zyra.dsbench/step704.zyra.dsbench_hytm3.-t.10000.-mr.debra.-ma.new.-mp.none.-p.-k.100000.-i.5.-d.5.-rq.0.-rqsize.256.-nwork.126.-nrq.0.-seqwidth.48.-trial.1.-pinning.ZYRA_CLUSTER.data 2&gt;&gt;output.zyra.dsbench/stderr.out"/>
    <s v="zyra"/>
    <x v="12"/>
    <x v="5"/>
  </r>
  <r>
    <s v="step705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68522401"/>
    <n v="68509101"/>
    <n v="13703150"/>
    <n v="136858116"/>
    <n v="10000"/>
    <m/>
    <m/>
    <m/>
    <m/>
    <m/>
    <n v="10000"/>
    <n v="5892.1"/>
    <n v="5"/>
    <n v="100000"/>
    <n v="126"/>
    <s v="debra"/>
    <s v="new"/>
    <s v="none"/>
    <m/>
    <n v="8"/>
    <n v="1"/>
    <m/>
    <n v="9.8879599999999996"/>
    <n v="0.84597199999999995"/>
    <n v="2414.75"/>
    <m/>
    <n v="892.1"/>
    <m/>
    <m/>
    <m/>
    <m/>
    <m/>
    <n v="1367851542"/>
    <n v="213956461"/>
    <n v="728112"/>
    <n v="15436"/>
    <n v="0.30333300000000002"/>
    <m/>
    <m/>
    <m/>
    <m/>
    <m/>
    <m/>
    <s v="step705.zyra.dsbench_hytm3.-t.10000.-mr.debra.-ma.new.-mp.none.-p.-k.100000.-i.5.-d.5.-rq.0.-rqsize.256.-nwork.126.-nrq.0.-seqwidth.48.-trial.2.-pinning.ZYRA_CLUSTER.data"/>
    <s v="LD_PRELOAD=../lib/libjemalloc.so  time timeout 13 numactl --interleave=all ./zyra.dsbench_hytm3 -t 10000 -mr debra -ma new -mp none -p -k 100000 -i 5 -d 5 -rq 0 -rqsize 256 -nwork 126 -nrq 0 &gt;&gt; output.zyra.dsbench/step705.zyra.dsbench_hytm3.-t.10000.-mr.debra.-ma.new.-mp.none.-p.-k.100000.-i.5.-d.5.-rq.0.-rqsize.256.-nwork.126.-nrq.0.-seqwidth.48.-trial.2.-pinning.ZYRA_CLUSTER.data 2&gt;&gt;output.zyra.dsbench/stderr.out"/>
    <s v="zyra"/>
    <x v="12"/>
    <x v="5"/>
  </r>
  <r>
    <s v="step706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71532688"/>
    <n v="71529978"/>
    <n v="14306266"/>
    <n v="142884381"/>
    <n v="10000"/>
    <m/>
    <m/>
    <m/>
    <m/>
    <m/>
    <n v="10000"/>
    <n v="5985.11"/>
    <n v="5"/>
    <n v="100000"/>
    <n v="125"/>
    <s v="debra"/>
    <s v="new"/>
    <s v="none"/>
    <m/>
    <n v="8"/>
    <n v="1"/>
    <m/>
    <n v="9.66127"/>
    <n v="0.79647500000000004"/>
    <n v="2315.91"/>
    <m/>
    <n v="985.11"/>
    <m/>
    <m/>
    <m/>
    <m/>
    <m/>
    <n v="1428067327"/>
    <n v="220901046"/>
    <n v="775211"/>
    <n v="85545"/>
    <n v="0.340839"/>
    <m/>
    <m/>
    <m/>
    <m/>
    <m/>
    <m/>
    <s v="step706.zyra.dsbench_hytm3.-t.10000.-mr.debra.-ma.new.-mp.none.-p.-k.100000.-i.5.-d.5.-rq.0.-rqsize.256.-nwork.125.-nrq.1.-seqwidth.48.-trial.0.-pinning.ZYRA_CLUSTER.data"/>
    <s v="LD_PRELOAD=../lib/libjemalloc.so  time timeout 13 numactl --interleave=all ./zyra.dsbench_hytm3 -t 10000 -mr debra -ma new -mp none -p -k 100000 -i 5 -d 5 -rq 0 -rqsize 256 -nwork 125 -nrq 1 &gt;&gt; output.zyra.dsbench/step706.zyra.dsbench_hytm3.-t.10000.-mr.debra.-ma.new.-mp.none.-p.-k.100000.-i.5.-d.5.-rq.0.-rqsize.256.-nwork.125.-nrq.1.-seqwidth.48.-trial.0.-pinning.ZYRA_CLUSTER.data 2&gt;&gt;output.zyra.dsbench/stderr.out"/>
    <s v="zyra"/>
    <x v="13"/>
    <x v="5"/>
  </r>
  <r>
    <s v="step707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72401616"/>
    <n v="72405193"/>
    <n v="14480680"/>
    <n v="144638766"/>
    <n v="10000"/>
    <m/>
    <m/>
    <m/>
    <m/>
    <m/>
    <n v="10000"/>
    <n v="5950.1130000000003"/>
    <n v="5"/>
    <n v="100000"/>
    <n v="125"/>
    <s v="debra"/>
    <s v="new"/>
    <s v="none"/>
    <m/>
    <n v="8"/>
    <n v="1"/>
    <m/>
    <n v="9.6610200000000006"/>
    <n v="0.79698000000000002"/>
    <n v="2285.2199999999998"/>
    <m/>
    <n v="950.11300000000006"/>
    <m/>
    <m/>
    <m/>
    <m/>
    <m/>
    <n v="1445602320"/>
    <n v="225426706"/>
    <n v="783827"/>
    <n v="91448"/>
    <n v="0.32530399999999998"/>
    <m/>
    <m/>
    <m/>
    <m/>
    <m/>
    <m/>
    <s v="step707.zyra.dsbench_hytm3.-t.10000.-mr.debra.-ma.new.-mp.none.-p.-k.100000.-i.5.-d.5.-rq.0.-rqsize.256.-nwork.125.-nrq.1.-seqwidth.48.-trial.1.-pinning.ZYRA_CLUSTER.data"/>
    <s v="LD_PRELOAD=../lib/libjemalloc.so  time timeout 13 numactl --interleave=all ./zyra.dsbench_hytm3 -t 10000 -mr debra -ma new -mp none -p -k 100000 -i 5 -d 5 -rq 0 -rqsize 256 -nwork 125 -nrq 1 &gt;&gt; output.zyra.dsbench/step707.zyra.dsbench_hytm3.-t.10000.-mr.debra.-ma.new.-mp.none.-p.-k.100000.-i.5.-d.5.-rq.0.-rqsize.256.-nwork.125.-nrq.1.-seqwidth.48.-trial.1.-pinning.ZYRA_CLUSTER.data 2&gt;&gt;output.zyra.dsbench/stderr.out"/>
    <s v="zyra"/>
    <x v="13"/>
    <x v="5"/>
  </r>
  <r>
    <s v="step708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72857566"/>
    <n v="72870932"/>
    <n v="14572849"/>
    <n v="145560194"/>
    <n v="10000"/>
    <m/>
    <m/>
    <m/>
    <m/>
    <m/>
    <n v="10000"/>
    <n v="5949.2820000000002"/>
    <n v="5"/>
    <n v="100000"/>
    <n v="125"/>
    <s v="debra"/>
    <s v="new"/>
    <s v="none"/>
    <m/>
    <n v="8"/>
    <n v="1"/>
    <m/>
    <n v="9.6455900000000003"/>
    <n v="0.79515400000000003"/>
    <n v="2270.58"/>
    <m/>
    <n v="949.28200000000004"/>
    <m/>
    <m/>
    <m/>
    <m/>
    <m/>
    <n v="1454820173"/>
    <n v="228943118"/>
    <n v="780185"/>
    <n v="83345"/>
    <n v="0.34162100000000001"/>
    <m/>
    <m/>
    <m/>
    <m/>
    <m/>
    <m/>
    <s v="step708.zyra.dsbench_hytm3.-t.10000.-mr.debra.-ma.new.-mp.none.-p.-k.100000.-i.5.-d.5.-rq.0.-rqsize.256.-nwork.125.-nrq.1.-seqwidth.48.-trial.2.-pinning.ZYRA_CLUSTER.data"/>
    <s v="LD_PRELOAD=../lib/libjemalloc.so  time timeout 13 numactl --interleave=all ./zyra.dsbench_hytm3 -t 10000 -mr debra -ma new -mp none -p -k 100000 -i 5 -d 5 -rq 0 -rqsize 256 -nwork 125 -nrq 1 &gt;&gt; output.zyra.dsbench/step708.zyra.dsbench_hytm3.-t.10000.-mr.debra.-ma.new.-mp.none.-p.-k.100000.-i.5.-d.5.-rq.0.-rqsize.256.-nwork.125.-nrq.1.-seqwidth.48.-trial.2.-pinning.ZYRA_CLUSTER.data 2&gt;&gt;output.zyra.dsbench/stderr.out"/>
    <s v="zyra"/>
    <x v="13"/>
    <x v="5"/>
  </r>
  <r>
    <s v="step709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76107793"/>
    <n v="76076651"/>
    <n v="15218444"/>
    <n v="151983703"/>
    <n v="10000"/>
    <m/>
    <m/>
    <m/>
    <m/>
    <m/>
    <n v="10000"/>
    <n v="5908.7309999999998"/>
    <n v="5"/>
    <n v="100000"/>
    <n v="144"/>
    <s v="debra"/>
    <s v="new"/>
    <s v="none"/>
    <m/>
    <n v="8"/>
    <n v="1"/>
    <m/>
    <n v="9.9108900000000002"/>
    <n v="0.85208300000000003"/>
    <n v="2483.9499999999998"/>
    <m/>
    <n v="908.73099999999999"/>
    <m/>
    <m/>
    <m/>
    <m/>
    <m/>
    <n v="1519027406"/>
    <n v="254888904"/>
    <n v="808024"/>
    <n v="17422"/>
    <n v="0.353356"/>
    <m/>
    <m/>
    <m/>
    <m/>
    <m/>
    <m/>
    <s v="step709.zyra.dsbench_hytm3.-t.10000.-mr.debra.-ma.new.-mp.none.-p.-k.100000.-i.5.-d.5.-rq.0.-rqsize.256.-nwork.144.-nrq.0.-seqwidth.48.-trial.0.-pinning.ZYRA_CLUSTER.data"/>
    <s v="LD_PRELOAD=../lib/libjemalloc.so  time timeout 13 numactl --interleave=all ./zyra.dsbench_hytm3 -t 10000 -mr debra -ma new -mp none -p -k 100000 -i 5 -d 5 -rq 0 -rqsize 256 -nwork 144 -nrq 0 &gt;&gt; output.zyra.dsbench/step709.zyra.dsbench_hytm3.-t.10000.-mr.debra.-ma.new.-mp.none.-p.-k.100000.-i.5.-d.5.-rq.0.-rqsize.256.-nwork.144.-nrq.0.-seqwidth.48.-trial.0.-pinning.ZYRA_CLUSTER.data 2&gt;&gt;output.zyra.dsbench/stderr.out"/>
    <s v="zyra"/>
    <x v="12"/>
    <x v="6"/>
  </r>
  <r>
    <s v="step1300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20279833"/>
    <n v="20281808"/>
    <n v="4056164"/>
    <n v="40542260"/>
    <n v="10000"/>
    <m/>
    <m/>
    <m/>
    <m/>
    <m/>
    <n v="10000"/>
    <n v="55092.800000000003"/>
    <n v="5"/>
    <n v="10000"/>
    <n v="71"/>
    <s v="debra"/>
    <s v="new"/>
    <s v="none"/>
    <m/>
    <n v="8"/>
    <n v="1"/>
    <m/>
    <n v="3.43845"/>
    <n v="0.67561599999999999"/>
    <n v="4698.47"/>
    <m/>
    <n v="5092.8"/>
    <m/>
    <m/>
    <m/>
    <m/>
    <m/>
    <n v="404972241"/>
    <n v="70566672"/>
    <n v="450361"/>
    <n v="0"/>
    <n v="6.28552"/>
    <m/>
    <m/>
    <m/>
    <m/>
    <m/>
    <m/>
    <s v="step1300.zyra.dsbench_hytm1.-t.10000.-mr.debra.-ma.new.-mp.none.-p.-k.10000.-i.5.-d.5.-rq.0.-rqsize.256.-nwork.71.-nrq.1.-seqwidth.48.-trial.0.-pinning.ZYRA_CLUSTER.data"/>
    <s v="LD_PRELOAD=../lib/libjemalloc.so  time timeout 13 numactl --interleave=all ./zyra.dsbench_hytm1 -t 10000 -mr debra -ma new -mp none -p -k 10000 -i 5 -d 5 -rq 0 -rqsize 256 -nwork 71 -nrq 1 &gt;&gt; output.zyra.dsbench/step1300.zyra.dsbench_hytm1.-t.10000.-mr.debra.-ma.new.-mp.none.-p.-k.10000.-i.5.-d.5.-rq.0.-rqsize.256.-nwork.71.-nrq.1.-seqwidth.48.-trial.0.-pinning.ZYRA_CLUSTER.data 2&gt;&gt;output.zyra.dsbench/stderr.out"/>
    <s v="zyra"/>
    <x v="14"/>
    <x v="2"/>
  </r>
  <r>
    <s v="step70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28517823"/>
    <n v="28524104"/>
    <n v="5704192"/>
    <n v="56979053"/>
    <n v="10000"/>
    <m/>
    <m/>
    <m/>
    <m/>
    <m/>
    <n v="10000"/>
    <n v="51592.23"/>
    <n v="5"/>
    <n v="100000"/>
    <n v="53"/>
    <s v="debra"/>
    <s v="new"/>
    <s v="none"/>
    <m/>
    <n v="8"/>
    <n v="1"/>
    <m/>
    <n v="26.007300000000001"/>
    <n v="0.93073300000000003"/>
    <n v="2498.3200000000002"/>
    <m/>
    <n v="1592.23"/>
    <m/>
    <m/>
    <m/>
    <m/>
    <m/>
    <n v="461747"/>
    <n v="571025380"/>
    <n v="328181"/>
    <n v="42820"/>
    <n v="0"/>
    <m/>
    <m/>
    <m/>
    <m/>
    <m/>
    <m/>
    <s v="step70.zyra.dsbench_hytm2_3path.-t.10000.-mr.debra.-ma.new.-mp.none.-p.-k.100000.-i.5.-d.5.-rq.0.-rqsize.256.-nwork.53.-nrq.1.-seqwidth.48.-trial.0.-pinning.ZYRA_CLUSTER.data"/>
    <s v="LD_PRELOAD=../lib/libjemalloc.so  time timeout 13 numactl --interleave=all ./zyra.dsbench_hytm2_3path -t 10000 -mr debra -ma new -mp none -p -k 100000 -i 5 -d 5 -rq 0 -rqsize 256 -nwork 53 -nrq 1 &gt;&gt; output.zyra.dsbench/step70.zyra.dsbench_hytm2_3path.-t.10000.-mr.debra.-ma.new.-mp.none.-p.-k.100000.-i.5.-d.5.-rq.0.-rqsize.256.-nwork.53.-nrq.1.-seqwidth.48.-trial.0.-pinning.ZYRA_CLUSTER.data 2&gt;&gt;output.zyra.dsbench/stderr.out"/>
    <s v="zyra"/>
    <x v="13"/>
    <x v="1"/>
  </r>
  <r>
    <s v="step71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76289721"/>
    <n v="76315852"/>
    <n v="15260557"/>
    <n v="152398544"/>
    <n v="10000"/>
    <m/>
    <m/>
    <m/>
    <m/>
    <m/>
    <n v="10000"/>
    <n v="5937.7889999999998"/>
    <n v="5"/>
    <n v="100000"/>
    <n v="144"/>
    <s v="debra"/>
    <s v="new"/>
    <s v="none"/>
    <m/>
    <n v="8"/>
    <n v="1"/>
    <m/>
    <n v="9.9088399999999996"/>
    <n v="0.85098499999999999"/>
    <n v="2479.65"/>
    <m/>
    <n v="937.78899999999999"/>
    <m/>
    <m/>
    <m/>
    <m/>
    <m/>
    <n v="1523173611"/>
    <n v="249310595"/>
    <n v="810422"/>
    <n v="19865"/>
    <n v="0.35113"/>
    <m/>
    <m/>
    <m/>
    <m/>
    <m/>
    <m/>
    <s v="step710.zyra.dsbench_hytm3.-t.10000.-mr.debra.-ma.new.-mp.none.-p.-k.100000.-i.5.-d.5.-rq.0.-rqsize.256.-nwork.144.-nrq.0.-seqwidth.48.-trial.1.-pinning.ZYRA_CLUSTER.data"/>
    <s v="LD_PRELOAD=../lib/libjemalloc.so  time timeout 13 numactl --interleave=all ./zyra.dsbench_hytm3 -t 10000 -mr debra -ma new -mp none -p -k 100000 -i 5 -d 5 -rq 0 -rqsize 256 -nwork 144 -nrq 0 &gt;&gt; output.zyra.dsbench/step710.zyra.dsbench_hytm3.-t.10000.-mr.debra.-ma.new.-mp.none.-p.-k.100000.-i.5.-d.5.-rq.0.-rqsize.256.-nwork.144.-nrq.0.-seqwidth.48.-trial.1.-pinning.ZYRA_CLUSTER.data 2&gt;&gt;output.zyra.dsbench/stderr.out"/>
    <s v="zyra"/>
    <x v="12"/>
    <x v="6"/>
  </r>
  <r>
    <s v="step711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77899052"/>
    <n v="77905342"/>
    <n v="15580439"/>
    <n v="155622619"/>
    <n v="10000"/>
    <m/>
    <m/>
    <m/>
    <m/>
    <m/>
    <n v="10000"/>
    <n v="5898.3810000000003"/>
    <n v="5"/>
    <n v="100000"/>
    <n v="144"/>
    <s v="debra"/>
    <s v="new"/>
    <s v="none"/>
    <m/>
    <n v="8"/>
    <n v="1"/>
    <m/>
    <n v="9.8722499999999993"/>
    <n v="0.84434900000000002"/>
    <n v="2422.58"/>
    <m/>
    <n v="898.38099999999997"/>
    <m/>
    <m/>
    <m/>
    <m/>
    <m/>
    <n v="1555398785"/>
    <n v="255427194"/>
    <n v="825696"/>
    <n v="15449"/>
    <n v="0.36047600000000002"/>
    <m/>
    <m/>
    <m/>
    <m/>
    <m/>
    <m/>
    <s v="step711.zyra.dsbench_hytm3.-t.10000.-mr.debra.-ma.new.-mp.none.-p.-k.100000.-i.5.-d.5.-rq.0.-rqsize.256.-nwork.144.-nrq.0.-seqwidth.48.-trial.2.-pinning.ZYRA_CLUSTER.data"/>
    <s v="LD_PRELOAD=../lib/libjemalloc.so  time timeout 13 numactl --interleave=all ./zyra.dsbench_hytm3 -t 10000 -mr debra -ma new -mp none -p -k 100000 -i 5 -d 5 -rq 0 -rqsize 256 -nwork 144 -nrq 0 &gt;&gt; output.zyra.dsbench/step711.zyra.dsbench_hytm3.-t.10000.-mr.debra.-ma.new.-mp.none.-p.-k.100000.-i.5.-d.5.-rq.0.-rqsize.256.-nwork.144.-nrq.0.-seqwidth.48.-trial.2.-pinning.ZYRA_CLUSTER.data 2&gt;&gt;output.zyra.dsbench/stderr.out"/>
    <s v="zyra"/>
    <x v="12"/>
    <x v="6"/>
  </r>
  <r>
    <s v="step712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79230631"/>
    <n v="79234124"/>
    <n v="15846475"/>
    <n v="158279883"/>
    <n v="10000"/>
    <m/>
    <m/>
    <m/>
    <m/>
    <m/>
    <n v="10000"/>
    <n v="5924.4269999999997"/>
    <n v="5"/>
    <n v="100000"/>
    <n v="143"/>
    <s v="debra"/>
    <s v="new"/>
    <s v="none"/>
    <m/>
    <n v="8"/>
    <n v="1"/>
    <m/>
    <n v="9.6928000000000001"/>
    <n v="0.80403800000000003"/>
    <n v="2377.7800000000002"/>
    <m/>
    <n v="924.42700000000002"/>
    <m/>
    <m/>
    <m/>
    <m/>
    <m/>
    <n v="1581950754"/>
    <n v="259945634"/>
    <n v="846255"/>
    <n v="80152"/>
    <n v="0.36570000000000003"/>
    <m/>
    <m/>
    <m/>
    <m/>
    <m/>
    <m/>
    <s v="step712.zyra.dsbench_hytm3.-t.10000.-mr.debra.-ma.new.-mp.none.-p.-k.100000.-i.5.-d.5.-rq.0.-rqsize.256.-nwork.143.-nrq.1.-seqwidth.48.-trial.0.-pinning.ZYRA_CLUSTER.data"/>
    <s v="LD_PRELOAD=../lib/libjemalloc.so  time timeout 13 numactl --interleave=all ./zyra.dsbench_hytm3 -t 10000 -mr debra -ma new -mp none -p -k 100000 -i 5 -d 5 -rq 0 -rqsize 256 -nwork 143 -nrq 1 &gt;&gt; output.zyra.dsbench/step712.zyra.dsbench_hytm3.-t.10000.-mr.debra.-ma.new.-mp.none.-p.-k.100000.-i.5.-d.5.-rq.0.-rqsize.256.-nwork.143.-nrq.1.-seqwidth.48.-trial.0.-pinning.ZYRA_CLUSTER.data 2&gt;&gt;output.zyra.dsbench/stderr.out"/>
    <s v="zyra"/>
    <x v="13"/>
    <x v="6"/>
  </r>
  <r>
    <s v="step713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78716667"/>
    <n v="78727149"/>
    <n v="15744381"/>
    <n v="157266357"/>
    <n v="10000"/>
    <m/>
    <m/>
    <m/>
    <m/>
    <m/>
    <n v="10000"/>
    <n v="5946.6109999999999"/>
    <n v="5"/>
    <n v="100000"/>
    <n v="143"/>
    <s v="debra"/>
    <s v="new"/>
    <s v="none"/>
    <m/>
    <n v="8"/>
    <n v="1"/>
    <m/>
    <n v="9.7472200000000004"/>
    <n v="0.80641600000000002"/>
    <n v="2396.87"/>
    <m/>
    <n v="946.61099999999999"/>
    <m/>
    <m/>
    <m/>
    <m/>
    <m/>
    <n v="1571821555"/>
    <n v="261992930"/>
    <n v="840306"/>
    <n v="82067"/>
    <n v="0.37571100000000002"/>
    <m/>
    <m/>
    <m/>
    <m/>
    <m/>
    <m/>
    <s v="step713.zyra.dsbench_hytm3.-t.10000.-mr.debra.-ma.new.-mp.none.-p.-k.100000.-i.5.-d.5.-rq.0.-rqsize.256.-nwork.143.-nrq.1.-seqwidth.48.-trial.1.-pinning.ZYRA_CLUSTER.data"/>
    <s v="LD_PRELOAD=../lib/libjemalloc.so  time timeout 13 numactl --interleave=all ./zyra.dsbench_hytm3 -t 10000 -mr debra -ma new -mp none -p -k 100000 -i 5 -d 5 -rq 0 -rqsize 256 -nwork 143 -nrq 1 &gt;&gt; output.zyra.dsbench/step713.zyra.dsbench_hytm3.-t.10000.-mr.debra.-ma.new.-mp.none.-p.-k.100000.-i.5.-d.5.-rq.0.-rqsize.256.-nwork.143.-nrq.1.-seqwidth.48.-trial.1.-pinning.ZYRA_CLUSTER.data 2&gt;&gt;output.zyra.dsbench/stderr.out"/>
    <s v="zyra"/>
    <x v="13"/>
    <x v="6"/>
  </r>
  <r>
    <s v="step71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79211747"/>
    <n v="79213127"/>
    <n v="15842487"/>
    <n v="158250438"/>
    <n v="10000"/>
    <m/>
    <m/>
    <m/>
    <m/>
    <m/>
    <n v="10000"/>
    <n v="5943.5290000000005"/>
    <n v="5"/>
    <n v="100000"/>
    <n v="143"/>
    <s v="debra"/>
    <s v="new"/>
    <s v="none"/>
    <m/>
    <n v="8"/>
    <n v="1"/>
    <m/>
    <n v="9.7154199999999999"/>
    <n v="0.80421399999999998"/>
    <n v="2383.34"/>
    <m/>
    <n v="943.529"/>
    <m/>
    <m/>
    <m/>
    <m/>
    <m/>
    <n v="1581657053"/>
    <n v="263343195"/>
    <n v="845656"/>
    <n v="82203"/>
    <n v="0.37487799999999999"/>
    <m/>
    <m/>
    <m/>
    <m/>
    <m/>
    <m/>
    <s v="step714.zyra.dsbench_hytm3.-t.10000.-mr.debra.-ma.new.-mp.none.-p.-k.100000.-i.5.-d.5.-rq.0.-rqsize.256.-nwork.143.-nrq.1.-seqwidth.48.-trial.2.-pinning.ZYRA_CLUSTER.data"/>
    <s v="LD_PRELOAD=../lib/libjemalloc.so  time timeout 13 numactl --interleave=all ./zyra.dsbench_hytm3 -t 10000 -mr debra -ma new -mp none -p -k 100000 -i 5 -d 5 -rq 0 -rqsize 256 -nwork 143 -nrq 1 &gt;&gt; output.zyra.dsbench/step714.zyra.dsbench_hytm3.-t.10000.-mr.debra.-ma.new.-mp.none.-p.-k.100000.-i.5.-d.5.-rq.0.-rqsize.256.-nwork.143.-nrq.1.-seqwidth.48.-trial.2.-pinning.ZYRA_CLUSTER.data 2&gt;&gt;output.zyra.dsbench/stderr.out"/>
    <s v="zyra"/>
    <x v="13"/>
    <x v="6"/>
  </r>
  <r>
    <s v="step71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4701481"/>
    <n v="4702125"/>
    <n v="940360"/>
    <n v="2348449"/>
    <n v="10000"/>
    <m/>
    <m/>
    <m/>
    <m/>
    <m/>
    <n v="10000"/>
    <n v="201047.66"/>
    <n v="20"/>
    <n v="100000"/>
    <n v="1"/>
    <s v="debra"/>
    <s v="new"/>
    <s v="none"/>
    <m/>
    <n v="8"/>
    <n v="1"/>
    <m/>
    <n v="9.8776899999999994"/>
    <n v="0.20796500000000001"/>
    <n v="1620.48"/>
    <m/>
    <n v="1047.6600000000001"/>
    <m/>
    <m/>
    <m/>
    <m/>
    <m/>
    <n v="23437200"/>
    <n v="957438"/>
    <n v="47299"/>
    <n v="0"/>
    <n v="9.3629400000000002E-3"/>
    <m/>
    <m/>
    <m/>
    <m/>
    <m/>
    <m/>
    <s v="step715.zyra.dsbench_hytm3.-t.10000.-mr.debra.-ma.new.-mp.none.-p.-k.100000.-i.20.-d.20.-rq.0.-rqsize.256.-nwork.1.-nrq.0.-seqwidth.48.-trial.0.-pinning.ZYRA_CLUSTER.data"/>
    <s v="LD_PRELOAD=../lib/libjemalloc.so  time timeout 13 numactl --interleave=all ./zyra.dsbench_hytm3 -t 10000 -mr debra -ma new -mp none -p -k 100000 -i 20 -d 20 -rq 0 -rqsize 256 -nwork 1 -nrq 0 &gt;&gt; output.zyra.dsbench/step715.zyra.dsbench_hytm3.-t.10000.-mr.debra.-ma.new.-mp.none.-p.-k.100000.-i.20.-d.20.-rq.0.-rqsize.256.-nwork.1.-nrq.0.-seqwidth.48.-trial.0.-pinning.ZYRA_CLUSTER.data 2&gt;&gt;output.zyra.dsbench/stderr.out"/>
    <s v="zyra"/>
    <x v="15"/>
    <x v="7"/>
  </r>
  <r>
    <s v="step716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4700006"/>
    <n v="4693236"/>
    <n v="939324"/>
    <n v="2345349"/>
    <n v="10000"/>
    <m/>
    <m/>
    <m/>
    <m/>
    <m/>
    <n v="10000"/>
    <n v="201026.45"/>
    <n v="20"/>
    <n v="100000"/>
    <n v="1"/>
    <s v="debra"/>
    <s v="new"/>
    <s v="none"/>
    <m/>
    <n v="8"/>
    <n v="1"/>
    <m/>
    <n v="9.9071800000000003"/>
    <n v="0.21181900000000001"/>
    <n v="1618.59"/>
    <m/>
    <n v="1026.45"/>
    <m/>
    <m/>
    <m/>
    <m/>
    <m/>
    <n v="23406694"/>
    <n v="943888"/>
    <n v="46805"/>
    <n v="0"/>
    <n v="9.1989399999999992E-3"/>
    <m/>
    <m/>
    <m/>
    <m/>
    <m/>
    <m/>
    <s v="step716.zyra.dsbench_hytm3.-t.10000.-mr.debra.-ma.new.-mp.none.-p.-k.100000.-i.20.-d.20.-rq.0.-rqsize.256.-nwork.1.-nrq.0.-seqwidth.48.-trial.1.-pinning.ZYRA_CLUSTER.data"/>
    <s v="LD_PRELOAD=../lib/libjemalloc.so  time timeout 13 numactl --interleave=all ./zyra.dsbench_hytm3 -t 10000 -mr debra -ma new -mp none -p -k 100000 -i 20 -d 20 -rq 0 -rqsize 256 -nwork 1 -nrq 0 &gt;&gt; output.zyra.dsbench/step716.zyra.dsbench_hytm3.-t.10000.-mr.debra.-ma.new.-mp.none.-p.-k.100000.-i.20.-d.20.-rq.0.-rqsize.256.-nwork.1.-nrq.0.-seqwidth.48.-trial.1.-pinning.ZYRA_CLUSTER.data 2&gt;&gt;output.zyra.dsbench/stderr.out"/>
    <s v="zyra"/>
    <x v="15"/>
    <x v="7"/>
  </r>
  <r>
    <s v="step717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4658264"/>
    <n v="4657787"/>
    <n v="931605"/>
    <n v="2326699"/>
    <n v="10000"/>
    <m/>
    <m/>
    <m/>
    <m/>
    <m/>
    <n v="10000"/>
    <n v="201063.97"/>
    <n v="20"/>
    <n v="100000"/>
    <n v="1"/>
    <s v="debra"/>
    <s v="new"/>
    <s v="none"/>
    <m/>
    <n v="8"/>
    <n v="1"/>
    <m/>
    <n v="9.9778500000000001"/>
    <n v="0.212726"/>
    <n v="1635.14"/>
    <m/>
    <n v="1063.97"/>
    <m/>
    <m/>
    <m/>
    <m/>
    <m/>
    <n v="23220563"/>
    <n v="938047"/>
    <n v="46436"/>
    <n v="0"/>
    <n v="9.4254200000000003E-3"/>
    <m/>
    <m/>
    <m/>
    <m/>
    <m/>
    <m/>
    <s v="step717.zyra.dsbench_hytm3.-t.10000.-mr.debra.-ma.new.-mp.none.-p.-k.100000.-i.20.-d.20.-rq.0.-rqsize.256.-nwork.1.-nrq.0.-seqwidth.48.-trial.2.-pinning.ZYRA_CLUSTER.data"/>
    <s v="LD_PRELOAD=../lib/libjemalloc.so  time timeout 13 numactl --interleave=all ./zyra.dsbench_hytm3 -t 10000 -mr debra -ma new -mp none -p -k 100000 -i 20 -d 20 -rq 0 -rqsize 256 -nwork 1 -nrq 0 &gt;&gt; output.zyra.dsbench/step717.zyra.dsbench_hytm3.-t.10000.-mr.debra.-ma.new.-mp.none.-p.-k.100000.-i.20.-d.20.-rq.0.-rqsize.256.-nwork.1.-nrq.0.-seqwidth.48.-trial.2.-pinning.ZYRA_CLUSTER.data 2&gt;&gt;output.zyra.dsbench/stderr.out"/>
    <s v="zyra"/>
    <x v="15"/>
    <x v="7"/>
  </r>
  <r>
    <s v="step718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58297158"/>
    <n v="58291241"/>
    <n v="11658839"/>
    <n v="29111341"/>
    <n v="10000"/>
    <m/>
    <m/>
    <m/>
    <m/>
    <m/>
    <n v="10000"/>
    <n v="201051.04"/>
    <n v="20"/>
    <n v="100000"/>
    <n v="18"/>
    <s v="debra"/>
    <s v="new"/>
    <s v="none"/>
    <m/>
    <n v="8"/>
    <n v="1"/>
    <m/>
    <n v="10.5366"/>
    <n v="0.23128799999999999"/>
    <n v="1619.44"/>
    <m/>
    <n v="1051.04"/>
    <m/>
    <m/>
    <m/>
    <m/>
    <m/>
    <n v="290504684"/>
    <n v="21943816"/>
    <n v="608729"/>
    <n v="5610"/>
    <n v="0.18131800000000001"/>
    <m/>
    <m/>
    <m/>
    <m/>
    <m/>
    <m/>
    <s v="step718.zyra.dsbench_hytm3.-t.10000.-mr.debra.-ma.new.-mp.none.-p.-k.100000.-i.20.-d.20.-rq.0.-rqsize.256.-nwork.18.-nrq.0.-seqwidth.48.-trial.0.-pinning.ZYRA_CLUSTER.data"/>
    <s v="LD_PRELOAD=../lib/libjemalloc.so  time timeout 13 numactl --interleave=all ./zyra.dsbench_hytm3 -t 10000 -mr debra -ma new -mp none -p -k 100000 -i 20 -d 20 -rq 0 -rqsize 256 -nwork 18 -nrq 0 &gt;&gt; output.zyra.dsbench/step718.zyra.dsbench_hytm3.-t.10000.-mr.debra.-ma.new.-mp.none.-p.-k.100000.-i.20.-d.20.-rq.0.-rqsize.256.-nwork.18.-nrq.0.-seqwidth.48.-trial.0.-pinning.ZYRA_CLUSTER.data 2&gt;&gt;output.zyra.dsbench/stderr.out"/>
    <s v="zyra"/>
    <x v="15"/>
    <x v="8"/>
  </r>
  <r>
    <s v="step1301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20437012"/>
    <n v="20426062"/>
    <n v="4086307"/>
    <n v="40834162"/>
    <n v="10000"/>
    <m/>
    <m/>
    <m/>
    <m/>
    <m/>
    <n v="10000"/>
    <n v="55120.74"/>
    <n v="5"/>
    <n v="10000"/>
    <n v="71"/>
    <s v="debra"/>
    <s v="new"/>
    <s v="none"/>
    <m/>
    <n v="8"/>
    <n v="1"/>
    <m/>
    <n v="3.4505599999999998"/>
    <n v="0.67697600000000002"/>
    <n v="4666.2700000000004"/>
    <m/>
    <n v="5120.74"/>
    <m/>
    <m/>
    <m/>
    <m/>
    <m/>
    <n v="407887744"/>
    <n v="70513469"/>
    <n v="453879"/>
    <n v="0"/>
    <n v="6.3358400000000001"/>
    <m/>
    <m/>
    <m/>
    <m/>
    <m/>
    <m/>
    <s v="step1301.zyra.dsbench_hytm1.-t.10000.-mr.debra.-ma.new.-mp.none.-p.-k.10000.-i.5.-d.5.-rq.0.-rqsize.256.-nwork.71.-nrq.1.-seqwidth.48.-trial.1.-pinning.ZYRA_CLUSTER.data"/>
    <s v="LD_PRELOAD=../lib/libjemalloc.so  time timeout 13 numactl --interleave=all ./zyra.dsbench_hytm1 -t 10000 -mr debra -ma new -mp none -p -k 10000 -i 5 -d 5 -rq 0 -rqsize 256 -nwork 71 -nrq 1 &gt;&gt; output.zyra.dsbench/step1301.zyra.dsbench_hytm1.-t.10000.-mr.debra.-ma.new.-mp.none.-p.-k.10000.-i.5.-d.5.-rq.0.-rqsize.256.-nwork.71.-nrq.1.-seqwidth.48.-trial.1.-pinning.ZYRA_CLUSTER.data 2&gt;&gt;output.zyra.dsbench/stderr.out"/>
    <s v="zyra"/>
    <x v="14"/>
    <x v="2"/>
  </r>
  <r>
    <s v="step719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58239735"/>
    <n v="58239648"/>
    <n v="11647938"/>
    <n v="29087326"/>
    <n v="10000"/>
    <m/>
    <m/>
    <m/>
    <m/>
    <m/>
    <n v="10000"/>
    <n v="201080.09"/>
    <n v="20"/>
    <n v="100000"/>
    <n v="18"/>
    <s v="debra"/>
    <s v="new"/>
    <s v="none"/>
    <m/>
    <n v="8"/>
    <n v="1"/>
    <m/>
    <n v="10.4511"/>
    <n v="0.23067299999999999"/>
    <n v="1625.28"/>
    <m/>
    <n v="1080.0899999999999"/>
    <m/>
    <m/>
    <m/>
    <m/>
    <m/>
    <n v="290264049"/>
    <n v="22016156"/>
    <n v="609215"/>
    <n v="5948"/>
    <n v="0.18529499999999999"/>
    <m/>
    <m/>
    <m/>
    <m/>
    <m/>
    <m/>
    <s v="step719.zyra.dsbench_hytm3.-t.10000.-mr.debra.-ma.new.-mp.none.-p.-k.100000.-i.20.-d.20.-rq.0.-rqsize.256.-nwork.18.-nrq.0.-seqwidth.48.-trial.1.-pinning.ZYRA_CLUSTER.data"/>
    <s v="LD_PRELOAD=../lib/libjemalloc.so  time timeout 13 numactl --interleave=all ./zyra.dsbench_hytm3 -t 10000 -mr debra -ma new -mp none -p -k 100000 -i 20 -d 20 -rq 0 -rqsize 256 -nwork 18 -nrq 0 &gt;&gt; output.zyra.dsbench/step719.zyra.dsbench_hytm3.-t.10000.-mr.debra.-ma.new.-mp.none.-p.-k.100000.-i.20.-d.20.-rq.0.-rqsize.256.-nwork.18.-nrq.0.-seqwidth.48.-trial.1.-pinning.ZYRA_CLUSTER.data 2&gt;&gt;output.zyra.dsbench/stderr.out"/>
    <s v="zyra"/>
    <x v="15"/>
    <x v="8"/>
  </r>
  <r>
    <s v="step71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28762539"/>
    <n v="28757381"/>
    <n v="5751992"/>
    <n v="57441835"/>
    <n v="10000"/>
    <m/>
    <m/>
    <m/>
    <m/>
    <m/>
    <n v="10000"/>
    <n v="51549.78"/>
    <n v="5"/>
    <n v="100000"/>
    <n v="53"/>
    <s v="debra"/>
    <s v="new"/>
    <s v="none"/>
    <m/>
    <n v="8"/>
    <n v="1"/>
    <m/>
    <n v="26.027000000000001"/>
    <n v="0.93208400000000002"/>
    <n v="2482.12"/>
    <m/>
    <n v="1549.78"/>
    <m/>
    <m/>
    <m/>
    <m/>
    <m/>
    <n v="1561"/>
    <n v="576084847"/>
    <n v="329349"/>
    <n v="40633"/>
    <n v="0"/>
    <m/>
    <m/>
    <m/>
    <m/>
    <m/>
    <m/>
    <s v="step71.zyra.dsbench_hytm2_3path.-t.10000.-mr.debra.-ma.new.-mp.none.-p.-k.100000.-i.5.-d.5.-rq.0.-rqsize.256.-nwork.53.-nrq.1.-seqwidth.48.-trial.1.-pinning.ZYRA_CLUSTER.data"/>
    <s v="LD_PRELOAD=../lib/libjemalloc.so  time timeout 13 numactl --interleave=all ./zyra.dsbench_hytm2_3path -t 10000 -mr debra -ma new -mp none -p -k 100000 -i 5 -d 5 -rq 0 -rqsize 256 -nwork 53 -nrq 1 &gt;&gt; output.zyra.dsbench/step71.zyra.dsbench_hytm2_3path.-t.10000.-mr.debra.-ma.new.-mp.none.-p.-k.100000.-i.5.-d.5.-rq.0.-rqsize.256.-nwork.53.-nrq.1.-seqwidth.48.-trial.1.-pinning.ZYRA_CLUSTER.data 2&gt;&gt;output.zyra.dsbench/stderr.out"/>
    <s v="zyra"/>
    <x v="13"/>
    <x v="1"/>
  </r>
  <r>
    <s v="step720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58020042"/>
    <n v="58020275"/>
    <n v="11604031"/>
    <n v="28976331"/>
    <n v="10000"/>
    <m/>
    <m/>
    <m/>
    <m/>
    <m/>
    <n v="10000"/>
    <n v="201078.67"/>
    <n v="20"/>
    <n v="100000"/>
    <n v="18"/>
    <s v="debra"/>
    <s v="new"/>
    <s v="none"/>
    <m/>
    <n v="8"/>
    <n v="1"/>
    <m/>
    <n v="10.625"/>
    <n v="0.22866500000000001"/>
    <n v="1630.59"/>
    <m/>
    <n v="1078.67"/>
    <m/>
    <m/>
    <m/>
    <m/>
    <m/>
    <n v="289147279"/>
    <n v="22812778"/>
    <n v="616040"/>
    <n v="6217"/>
    <n v="0.19037699999999999"/>
    <m/>
    <m/>
    <m/>
    <m/>
    <m/>
    <m/>
    <s v="step720.zyra.dsbench_hytm3.-t.10000.-mr.debra.-ma.new.-mp.none.-p.-k.100000.-i.20.-d.20.-rq.0.-rqsize.256.-nwork.18.-nrq.0.-seqwidth.48.-trial.2.-pinning.ZYRA_CLUSTER.data"/>
    <s v="LD_PRELOAD=../lib/libjemalloc.so  time timeout 13 numactl --interleave=all ./zyra.dsbench_hytm3 -t 10000 -mr debra -ma new -mp none -p -k 100000 -i 20 -d 20 -rq 0 -rqsize 256 -nwork 18 -nrq 0 &gt;&gt; output.zyra.dsbench/step720.zyra.dsbench_hytm3.-t.10000.-mr.debra.-ma.new.-mp.none.-p.-k.100000.-i.20.-d.20.-rq.0.-rqsize.256.-nwork.18.-nrq.0.-seqwidth.48.-trial.2.-pinning.ZYRA_CLUSTER.data 2&gt;&gt;output.zyra.dsbench/stderr.out"/>
    <s v="zyra"/>
    <x v="15"/>
    <x v="8"/>
  </r>
  <r>
    <s v="step72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54932504"/>
    <n v="54928650"/>
    <n v="10986115"/>
    <n v="27432715"/>
    <n v="10000"/>
    <m/>
    <m/>
    <m/>
    <m/>
    <m/>
    <n v="10000"/>
    <n v="201335.45"/>
    <n v="20"/>
    <n v="100000"/>
    <n v="17"/>
    <s v="debra"/>
    <s v="new"/>
    <s v="none"/>
    <m/>
    <n v="8"/>
    <n v="1"/>
    <m/>
    <n v="10.295500000000001"/>
    <n v="0.28214400000000001"/>
    <n v="1721.27"/>
    <m/>
    <n v="1335.45"/>
    <m/>
    <m/>
    <m/>
    <m/>
    <m/>
    <n v="273744344"/>
    <n v="20647310"/>
    <n v="582815"/>
    <n v="56616"/>
    <n v="0.17657300000000001"/>
    <m/>
    <m/>
    <m/>
    <m/>
    <m/>
    <m/>
    <s v="step721.zyra.dsbench_hytm3.-t.10000.-mr.debra.-ma.new.-mp.none.-p.-k.100000.-i.20.-d.20.-rq.0.-rqsize.256.-nwork.17.-nrq.1.-seqwidth.48.-trial.0.-pinning.ZYRA_CLUSTER.data"/>
    <s v="LD_PRELOAD=../lib/libjemalloc.so  time timeout 13 numactl --interleave=all ./zyra.dsbench_hytm3 -t 10000 -mr debra -ma new -mp none -p -k 100000 -i 20 -d 20 -rq 0 -rqsize 256 -nwork 17 -nrq 1 &gt;&gt; output.zyra.dsbench/step721.zyra.dsbench_hytm3.-t.10000.-mr.debra.-ma.new.-mp.none.-p.-k.100000.-i.20.-d.20.-rq.0.-rqsize.256.-nwork.17.-nrq.1.-seqwidth.48.-trial.0.-pinning.ZYRA_CLUSTER.data 2&gt;&gt;output.zyra.dsbench/stderr.out"/>
    <s v="zyra"/>
    <x v="11"/>
    <x v="8"/>
  </r>
  <r>
    <s v="step722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55483528"/>
    <n v="55477977"/>
    <n v="11096150"/>
    <n v="27705561"/>
    <n v="10000"/>
    <m/>
    <m/>
    <m/>
    <m/>
    <m/>
    <n v="10000"/>
    <n v="201314.66"/>
    <n v="20"/>
    <n v="100000"/>
    <n v="17"/>
    <s v="debra"/>
    <s v="new"/>
    <s v="none"/>
    <m/>
    <n v="8"/>
    <n v="1"/>
    <m/>
    <n v="10.2554"/>
    <n v="0.28028500000000001"/>
    <n v="1704.27"/>
    <m/>
    <n v="1314.66"/>
    <m/>
    <m/>
    <m/>
    <m/>
    <m/>
    <n v="276466406"/>
    <n v="20700259"/>
    <n v="589212"/>
    <n v="56399"/>
    <n v="0.17691100000000001"/>
    <m/>
    <m/>
    <m/>
    <m/>
    <m/>
    <m/>
    <s v="step722.zyra.dsbench_hytm3.-t.10000.-mr.debra.-ma.new.-mp.none.-p.-k.100000.-i.20.-d.20.-rq.0.-rqsize.256.-nwork.17.-nrq.1.-seqwidth.48.-trial.1.-pinning.ZYRA_CLUSTER.data"/>
    <s v="LD_PRELOAD=../lib/libjemalloc.so  time timeout 13 numactl --interleave=all ./zyra.dsbench_hytm3 -t 10000 -mr debra -ma new -mp none -p -k 100000 -i 20 -d 20 -rq 0 -rqsize 256 -nwork 17 -nrq 1 &gt;&gt; output.zyra.dsbench/step722.zyra.dsbench_hytm3.-t.10000.-mr.debra.-ma.new.-mp.none.-p.-k.100000.-i.20.-d.20.-rq.0.-rqsize.256.-nwork.17.-nrq.1.-seqwidth.48.-trial.1.-pinning.ZYRA_CLUSTER.data 2&gt;&gt;output.zyra.dsbench/stderr.out"/>
    <s v="zyra"/>
    <x v="11"/>
    <x v="8"/>
  </r>
  <r>
    <s v="step723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55375043"/>
    <n v="55379525"/>
    <n v="11075456"/>
    <n v="27655124"/>
    <n v="10000"/>
    <m/>
    <m/>
    <m/>
    <m/>
    <m/>
    <n v="10000"/>
    <n v="201294.87"/>
    <n v="20"/>
    <n v="100000"/>
    <n v="17"/>
    <s v="debra"/>
    <s v="new"/>
    <s v="none"/>
    <m/>
    <n v="8"/>
    <n v="1"/>
    <m/>
    <n v="10.343500000000001"/>
    <n v="0.28298600000000002"/>
    <n v="1705.18"/>
    <m/>
    <n v="1294.8699999999999"/>
    <m/>
    <m/>
    <m/>
    <m/>
    <m/>
    <n v="275962538"/>
    <n v="23074343"/>
    <n v="588702"/>
    <n v="57957"/>
    <n v="0.174091"/>
    <m/>
    <m/>
    <m/>
    <m/>
    <m/>
    <m/>
    <s v="step723.zyra.dsbench_hytm3.-t.10000.-mr.debra.-ma.new.-mp.none.-p.-k.100000.-i.20.-d.20.-rq.0.-rqsize.256.-nwork.17.-nrq.1.-seqwidth.48.-trial.2.-pinning.ZYRA_CLUSTER.data"/>
    <s v="LD_PRELOAD=../lib/libjemalloc.so  time timeout 13 numactl --interleave=all ./zyra.dsbench_hytm3 -t 10000 -mr debra -ma new -mp none -p -k 100000 -i 20 -d 20 -rq 0 -rqsize 256 -nwork 17 -nrq 1 &gt;&gt; output.zyra.dsbench/step723.zyra.dsbench_hytm3.-t.10000.-mr.debra.-ma.new.-mp.none.-p.-k.100000.-i.20.-d.20.-rq.0.-rqsize.256.-nwork.17.-nrq.1.-seqwidth.48.-trial.2.-pinning.ZYRA_CLUSTER.data 2&gt;&gt;output.zyra.dsbench/stderr.out"/>
    <s v="zyra"/>
    <x v="11"/>
    <x v="8"/>
  </r>
  <r>
    <s v="step724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88408701"/>
    <n v="88408329"/>
    <n v="17681703"/>
    <n v="44151046"/>
    <n v="10000"/>
    <m/>
    <m/>
    <m/>
    <m/>
    <m/>
    <n v="10000"/>
    <n v="201104.81"/>
    <n v="20"/>
    <n v="100000"/>
    <n v="36"/>
    <s v="debra"/>
    <s v="new"/>
    <s v="none"/>
    <m/>
    <n v="8"/>
    <n v="1"/>
    <m/>
    <n v="11.147600000000001"/>
    <n v="0.26475599999999999"/>
    <n v="2127.77"/>
    <m/>
    <n v="1104.81"/>
    <m/>
    <m/>
    <m/>
    <m/>
    <m/>
    <n v="440605820"/>
    <n v="56813303"/>
    <n v="904640"/>
    <n v="19967"/>
    <n v="0.37704399999999999"/>
    <m/>
    <m/>
    <m/>
    <m/>
    <m/>
    <m/>
    <s v="step724.zyra.dsbench_hytm3.-t.10000.-mr.debra.-ma.new.-mp.none.-p.-k.100000.-i.20.-d.20.-rq.0.-rqsize.256.-nwork.36.-nrq.0.-seqwidth.48.-trial.0.-pinning.ZYRA_CLUSTER.data"/>
    <s v="LD_PRELOAD=../lib/libjemalloc.so  time timeout 13 numactl --interleave=all ./zyra.dsbench_hytm3 -t 10000 -mr debra -ma new -mp none -p -k 100000 -i 20 -d 20 -rq 0 -rqsize 256 -nwork 36 -nrq 0 &gt;&gt; output.zyra.dsbench/step724.zyra.dsbench_hytm3.-t.10000.-mr.debra.-ma.new.-mp.none.-p.-k.100000.-i.20.-d.20.-rq.0.-rqsize.256.-nwork.36.-nrq.0.-seqwidth.48.-trial.0.-pinning.ZYRA_CLUSTER.data 2&gt;&gt;output.zyra.dsbench/stderr.out"/>
    <s v="zyra"/>
    <x v="15"/>
    <x v="0"/>
  </r>
  <r>
    <s v="step72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90573418"/>
    <n v="90578388"/>
    <n v="18115180"/>
    <n v="45234366"/>
    <n v="10000"/>
    <m/>
    <m/>
    <m/>
    <m/>
    <m/>
    <n v="10000"/>
    <n v="201085.04"/>
    <n v="20"/>
    <n v="100000"/>
    <n v="36"/>
    <s v="debra"/>
    <s v="new"/>
    <s v="none"/>
    <m/>
    <n v="8"/>
    <n v="1"/>
    <m/>
    <n v="11.0923"/>
    <n v="0.26726699999999998"/>
    <n v="2084.65"/>
    <m/>
    <n v="1085.04"/>
    <m/>
    <m/>
    <m/>
    <m/>
    <m/>
    <n v="451418656"/>
    <n v="53076883"/>
    <n v="925011"/>
    <n v="26723"/>
    <n v="0.38337500000000002"/>
    <m/>
    <m/>
    <m/>
    <m/>
    <m/>
    <m/>
    <s v="step725.zyra.dsbench_hytm3.-t.10000.-mr.debra.-ma.new.-mp.none.-p.-k.100000.-i.20.-d.20.-rq.0.-rqsize.256.-nwork.36.-nrq.0.-seqwidth.48.-trial.1.-pinning.ZYRA_CLUSTER.data"/>
    <s v="LD_PRELOAD=../lib/libjemalloc.so  time timeout 13 numactl --interleave=all ./zyra.dsbench_hytm3 -t 10000 -mr debra -ma new -mp none -p -k 100000 -i 20 -d 20 -rq 0 -rqsize 256 -nwork 36 -nrq 0 &gt;&gt; output.zyra.dsbench/step725.zyra.dsbench_hytm3.-t.10000.-mr.debra.-ma.new.-mp.none.-p.-k.100000.-i.20.-d.20.-rq.0.-rqsize.256.-nwork.36.-nrq.0.-seqwidth.48.-trial.1.-pinning.ZYRA_CLUSTER.data 2&gt;&gt;output.zyra.dsbench/stderr.out"/>
    <s v="zyra"/>
    <x v="15"/>
    <x v="0"/>
  </r>
  <r>
    <s v="step726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91493552"/>
    <n v="91500690"/>
    <n v="18299424"/>
    <n v="45693846"/>
    <n v="10000"/>
    <m/>
    <m/>
    <m/>
    <m/>
    <m/>
    <n v="10000"/>
    <n v="201063.39"/>
    <n v="20"/>
    <n v="100000"/>
    <n v="36"/>
    <s v="debra"/>
    <s v="new"/>
    <s v="none"/>
    <m/>
    <n v="8"/>
    <n v="1"/>
    <m/>
    <n v="11.028499999999999"/>
    <n v="0.26693699999999998"/>
    <n v="2063.46"/>
    <m/>
    <n v="1063.3900000000001"/>
    <m/>
    <m/>
    <m/>
    <m/>
    <m/>
    <n v="456001618"/>
    <n v="53777158"/>
    <n v="936842"/>
    <n v="21508"/>
    <n v="0.38439499999999999"/>
    <m/>
    <m/>
    <m/>
    <m/>
    <m/>
    <m/>
    <s v="step726.zyra.dsbench_hytm3.-t.10000.-mr.debra.-ma.new.-mp.none.-p.-k.100000.-i.20.-d.20.-rq.0.-rqsize.256.-nwork.36.-nrq.0.-seqwidth.48.-trial.2.-pinning.ZYRA_CLUSTER.data"/>
    <s v="LD_PRELOAD=../lib/libjemalloc.so  time timeout 13 numactl --interleave=all ./zyra.dsbench_hytm3 -t 10000 -mr debra -ma new -mp none -p -k 100000 -i 20 -d 20 -rq 0 -rqsize 256 -nwork 36 -nrq 0 &gt;&gt; output.zyra.dsbench/step726.zyra.dsbench_hytm3.-t.10000.-mr.debra.-ma.new.-mp.none.-p.-k.100000.-i.20.-d.20.-rq.0.-rqsize.256.-nwork.36.-nrq.0.-seqwidth.48.-trial.2.-pinning.ZYRA_CLUSTER.data 2&gt;&gt;output.zyra.dsbench/stderr.out"/>
    <s v="zyra"/>
    <x v="15"/>
    <x v="0"/>
  </r>
  <r>
    <s v="step727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84888791"/>
    <n v="84854874"/>
    <n v="16974366"/>
    <n v="42387111"/>
    <n v="10000"/>
    <m/>
    <m/>
    <m/>
    <m/>
    <m/>
    <n v="10000"/>
    <n v="201277.45"/>
    <n v="20"/>
    <n v="100000"/>
    <n v="35"/>
    <s v="debra"/>
    <s v="new"/>
    <s v="none"/>
    <m/>
    <n v="8"/>
    <n v="1"/>
    <m/>
    <n v="11.077400000000001"/>
    <n v="0.31843100000000002"/>
    <n v="2229.73"/>
    <m/>
    <n v="1277.45"/>
    <m/>
    <m/>
    <m/>
    <m/>
    <m/>
    <n v="422989221"/>
    <n v="50507839"/>
    <n v="881897"/>
    <n v="60880"/>
    <n v="0.38861499999999999"/>
    <m/>
    <m/>
    <m/>
    <m/>
    <m/>
    <m/>
    <s v="step727.zyra.dsbench_hytm3.-t.10000.-mr.debra.-ma.new.-mp.none.-p.-k.100000.-i.20.-d.20.-rq.0.-rqsize.256.-nwork.35.-nrq.1.-seqwidth.48.-trial.0.-pinning.ZYRA_CLUSTER.data"/>
    <s v="LD_PRELOAD=../lib/libjemalloc.so  time timeout 13 numactl --interleave=all ./zyra.dsbench_hytm3 -t 10000 -mr debra -ma new -mp none -p -k 100000 -i 20 -d 20 -rq 0 -rqsize 256 -nwork 35 -nrq 1 &gt;&gt; output.zyra.dsbench/step727.zyra.dsbench_hytm3.-t.10000.-mr.debra.-ma.new.-mp.none.-p.-k.100000.-i.20.-d.20.-rq.0.-rqsize.256.-nwork.35.-nrq.1.-seqwidth.48.-trial.0.-pinning.ZYRA_CLUSTER.data 2&gt;&gt;output.zyra.dsbench/stderr.out"/>
    <s v="zyra"/>
    <x v="11"/>
    <x v="0"/>
  </r>
  <r>
    <s v="step130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19932212"/>
    <n v="19932740"/>
    <n v="3986495"/>
    <n v="39840086"/>
    <n v="10000"/>
    <m/>
    <m/>
    <m/>
    <m/>
    <m/>
    <n v="10000"/>
    <n v="55162.97"/>
    <n v="5"/>
    <n v="10000"/>
    <n v="71"/>
    <s v="debra"/>
    <s v="new"/>
    <s v="none"/>
    <m/>
    <n v="8"/>
    <n v="1"/>
    <m/>
    <n v="3.5554899999999998"/>
    <n v="0.68673799999999996"/>
    <n v="4768.1899999999996"/>
    <m/>
    <n v="5162.97"/>
    <m/>
    <m/>
    <m/>
    <m/>
    <m/>
    <n v="397956801"/>
    <n v="70125696"/>
    <n v="444060"/>
    <n v="0"/>
    <n v="6.2866099999999996"/>
    <m/>
    <m/>
    <m/>
    <m/>
    <m/>
    <m/>
    <s v="step1302.zyra.dsbench_hytm1.-t.10000.-mr.debra.-ma.new.-mp.none.-p.-k.10000.-i.5.-d.5.-rq.0.-rqsize.256.-nwork.71.-nrq.1.-seqwidth.48.-trial.2.-pinning.ZYRA_CLUSTER.data"/>
    <s v="LD_PRELOAD=../lib/libjemalloc.so  time timeout 13 numactl --interleave=all ./zyra.dsbench_hytm1 -t 10000 -mr debra -ma new -mp none -p -k 10000 -i 5 -d 5 -rq 0 -rqsize 256 -nwork 71 -nrq 1 &gt;&gt; output.zyra.dsbench/step1302.zyra.dsbench_hytm1.-t.10000.-mr.debra.-ma.new.-mp.none.-p.-k.10000.-i.5.-d.5.-rq.0.-rqsize.256.-nwork.71.-nrq.1.-seqwidth.48.-trial.2.-pinning.ZYRA_CLUSTER.data 2&gt;&gt;output.zyra.dsbench/stderr.out"/>
    <s v="zyra"/>
    <x v="14"/>
    <x v="2"/>
  </r>
  <r>
    <s v="step728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87348780"/>
    <n v="87369561"/>
    <n v="17471834"/>
    <n v="43629296"/>
    <n v="10000"/>
    <m/>
    <m/>
    <m/>
    <m/>
    <m/>
    <n v="10000"/>
    <n v="201184.67"/>
    <n v="20"/>
    <n v="100000"/>
    <n v="35"/>
    <s v="debra"/>
    <s v="new"/>
    <s v="none"/>
    <m/>
    <n v="8"/>
    <n v="1"/>
    <m/>
    <n v="10.9428"/>
    <n v="0.30743500000000001"/>
    <n v="2157.9899999999998"/>
    <m/>
    <n v="1184.67"/>
    <m/>
    <m/>
    <m/>
    <m/>
    <m/>
    <n v="435396738"/>
    <n v="51427983"/>
    <n v="896224"/>
    <n v="72461"/>
    <n v="0.369703"/>
    <m/>
    <m/>
    <m/>
    <m/>
    <m/>
    <m/>
    <s v="step728.zyra.dsbench_hytm3.-t.10000.-mr.debra.-ma.new.-mp.none.-p.-k.100000.-i.20.-d.20.-rq.0.-rqsize.256.-nwork.35.-nrq.1.-seqwidth.48.-trial.1.-pinning.ZYRA_CLUSTER.data"/>
    <s v="LD_PRELOAD=../lib/libjemalloc.so  time timeout 13 numactl --interleave=all ./zyra.dsbench_hytm3 -t 10000 -mr debra -ma new -mp none -p -k 100000 -i 20 -d 20 -rq 0 -rqsize 256 -nwork 35 -nrq 1 &gt;&gt; output.zyra.dsbench/step728.zyra.dsbench_hytm3.-t.10000.-mr.debra.-ma.new.-mp.none.-p.-k.100000.-i.20.-d.20.-rq.0.-rqsize.256.-nwork.35.-nrq.1.-seqwidth.48.-trial.1.-pinning.ZYRA_CLUSTER.data 2&gt;&gt;output.zyra.dsbench/stderr.out"/>
    <s v="zyra"/>
    <x v="11"/>
    <x v="0"/>
  </r>
  <r>
    <s v="step729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87639544"/>
    <n v="87633238"/>
    <n v="17527278"/>
    <n v="43768224"/>
    <n v="10000"/>
    <m/>
    <m/>
    <m/>
    <m/>
    <m/>
    <n v="10000"/>
    <n v="201161.81"/>
    <n v="20"/>
    <n v="100000"/>
    <n v="35"/>
    <s v="debra"/>
    <s v="new"/>
    <s v="none"/>
    <m/>
    <n v="8"/>
    <n v="1"/>
    <m/>
    <n v="10.9878"/>
    <n v="0.30947599999999997"/>
    <n v="2148.64"/>
    <m/>
    <n v="1161.81"/>
    <m/>
    <m/>
    <m/>
    <m/>
    <m/>
    <n v="436779891"/>
    <n v="54316775"/>
    <n v="902356"/>
    <n v="68999"/>
    <n v="0.36474499999999999"/>
    <m/>
    <m/>
    <m/>
    <m/>
    <m/>
    <m/>
    <s v="step729.zyra.dsbench_hytm3.-t.10000.-mr.debra.-ma.new.-mp.none.-p.-k.100000.-i.20.-d.20.-rq.0.-rqsize.256.-nwork.35.-nrq.1.-seqwidth.48.-trial.2.-pinning.ZYRA_CLUSTER.data"/>
    <s v="LD_PRELOAD=../lib/libjemalloc.so  time timeout 13 numactl --interleave=all ./zyra.dsbench_hytm3 -t 10000 -mr debra -ma new -mp none -p -k 100000 -i 20 -d 20 -rq 0 -rqsize 256 -nwork 35 -nrq 1 &gt;&gt; output.zyra.dsbench/step729.zyra.dsbench_hytm3.-t.10000.-mr.debra.-ma.new.-mp.none.-p.-k.100000.-i.20.-d.20.-rq.0.-rqsize.256.-nwork.35.-nrq.1.-seqwidth.48.-trial.2.-pinning.ZYRA_CLUSTER.data 2&gt;&gt;output.zyra.dsbench/stderr.out"/>
    <s v="zyra"/>
    <x v="11"/>
    <x v="0"/>
  </r>
  <r>
    <s v="step7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27676728"/>
    <n v="27671593"/>
    <n v="5534832"/>
    <n v="55277815"/>
    <n v="10000"/>
    <m/>
    <m/>
    <m/>
    <m/>
    <m/>
    <n v="10000"/>
    <n v="51677.72"/>
    <n v="5"/>
    <n v="100000"/>
    <n v="53"/>
    <s v="debra"/>
    <s v="new"/>
    <s v="none"/>
    <m/>
    <n v="8"/>
    <n v="1"/>
    <m/>
    <n v="26.464700000000001"/>
    <n v="0.93053600000000003"/>
    <n v="2571.96"/>
    <m/>
    <n v="1677.72"/>
    <m/>
    <m/>
    <m/>
    <m/>
    <m/>
    <n v="1454699"/>
    <n v="552812076"/>
    <n v="315849"/>
    <n v="39520"/>
    <n v="0"/>
    <m/>
    <m/>
    <m/>
    <m/>
    <m/>
    <m/>
    <s v="step72.zyra.dsbench_hytm2_3path.-t.10000.-mr.debra.-ma.new.-mp.none.-p.-k.100000.-i.5.-d.5.-rq.0.-rqsize.256.-nwork.53.-nrq.1.-seqwidth.48.-trial.2.-pinning.ZYRA_CLUSTER.data"/>
    <s v="LD_PRELOAD=../lib/libjemalloc.so  time timeout 13 numactl --interleave=all ./zyra.dsbench_hytm2_3path -t 10000 -mr debra -ma new -mp none -p -k 100000 -i 5 -d 5 -rq 0 -rqsize 256 -nwork 53 -nrq 1 &gt;&gt; output.zyra.dsbench/step72.zyra.dsbench_hytm2_3path.-t.10000.-mr.debra.-ma.new.-mp.none.-p.-k.100000.-i.5.-d.5.-rq.0.-rqsize.256.-nwork.53.-nrq.1.-seqwidth.48.-trial.2.-pinning.ZYRA_CLUSTER.data 2&gt;&gt;output.zyra.dsbench/stderr.out"/>
    <s v="zyra"/>
    <x v="13"/>
    <x v="1"/>
  </r>
  <r>
    <s v="step730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92795491"/>
    <n v="92786378"/>
    <n v="18558186"/>
    <n v="46342612"/>
    <n v="10000"/>
    <m/>
    <m/>
    <m/>
    <m/>
    <m/>
    <n v="10000"/>
    <n v="201232.73"/>
    <n v="20"/>
    <n v="100000"/>
    <n v="54"/>
    <s v="debra"/>
    <s v="new"/>
    <s v="none"/>
    <m/>
    <n v="8"/>
    <n v="1"/>
    <m/>
    <n v="11.6235"/>
    <n v="1.61206"/>
    <n v="3061.89"/>
    <m/>
    <n v="1232.73"/>
    <m/>
    <m/>
    <m/>
    <m/>
    <m/>
    <n v="462426225"/>
    <n v="167230567"/>
    <n v="999076"/>
    <n v="20819"/>
    <n v="0.37519999999999998"/>
    <m/>
    <m/>
    <m/>
    <m/>
    <m/>
    <m/>
    <s v="step730.zyra.dsbench_hytm3.-t.10000.-mr.debra.-ma.new.-mp.none.-p.-k.100000.-i.20.-d.20.-rq.0.-rqsize.256.-nwork.54.-nrq.0.-seqwidth.48.-trial.0.-pinning.ZYRA_CLUSTER.data"/>
    <s v="LD_PRELOAD=../lib/libjemalloc.so  time timeout 13 numactl --interleave=all ./zyra.dsbench_hytm3 -t 10000 -mr debra -ma new -mp none -p -k 100000 -i 20 -d 20 -rq 0 -rqsize 256 -nwork 54 -nrq 0 &gt;&gt; output.zyra.dsbench/step730.zyra.dsbench_hytm3.-t.10000.-mr.debra.-ma.new.-mp.none.-p.-k.100000.-i.20.-d.20.-rq.0.-rqsize.256.-nwork.54.-nrq.0.-seqwidth.48.-trial.0.-pinning.ZYRA_CLUSTER.data 2&gt;&gt;output.zyra.dsbench/stderr.out"/>
    <s v="zyra"/>
    <x v="15"/>
    <x v="1"/>
  </r>
  <r>
    <s v="step73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92677157"/>
    <n v="92709420"/>
    <n v="18538657"/>
    <n v="46294367"/>
    <n v="10000"/>
    <m/>
    <m/>
    <m/>
    <m/>
    <m/>
    <n v="10000"/>
    <n v="201261.18"/>
    <n v="20"/>
    <n v="100000"/>
    <n v="54"/>
    <s v="debra"/>
    <s v="new"/>
    <s v="none"/>
    <m/>
    <n v="8"/>
    <n v="1"/>
    <m/>
    <n v="11.6187"/>
    <n v="1.6093"/>
    <n v="3060.12"/>
    <m/>
    <n v="1261.18"/>
    <m/>
    <m/>
    <m/>
    <m/>
    <m/>
    <n v="461948817"/>
    <n v="164092590"/>
    <n v="994061"/>
    <n v="19164"/>
    <n v="0.36971999999999999"/>
    <m/>
    <m/>
    <m/>
    <m/>
    <m/>
    <m/>
    <s v="step731.zyra.dsbench_hytm3.-t.10000.-mr.debra.-ma.new.-mp.none.-p.-k.100000.-i.20.-d.20.-rq.0.-rqsize.256.-nwork.54.-nrq.0.-seqwidth.48.-trial.1.-pinning.ZYRA_CLUSTER.data"/>
    <s v="LD_PRELOAD=../lib/libjemalloc.so  time timeout 13 numactl --interleave=all ./zyra.dsbench_hytm3 -t 10000 -mr debra -ma new -mp none -p -k 100000 -i 20 -d 20 -rq 0 -rqsize 256 -nwork 54 -nrq 0 &gt;&gt; output.zyra.dsbench/step731.zyra.dsbench_hytm3.-t.10000.-mr.debra.-ma.new.-mp.none.-p.-k.100000.-i.20.-d.20.-rq.0.-rqsize.256.-nwork.54.-nrq.0.-seqwidth.48.-trial.1.-pinning.ZYRA_CLUSTER.data 2&gt;&gt;output.zyra.dsbench/stderr.out"/>
    <s v="zyra"/>
    <x v="15"/>
    <x v="1"/>
  </r>
  <r>
    <s v="step732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92787933"/>
    <n v="92826808"/>
    <n v="18561474"/>
    <n v="46345875"/>
    <n v="10000"/>
    <m/>
    <m/>
    <m/>
    <m/>
    <m/>
    <n v="10000"/>
    <n v="201243.18"/>
    <n v="20"/>
    <n v="100000"/>
    <n v="54"/>
    <s v="debra"/>
    <s v="new"/>
    <s v="none"/>
    <m/>
    <n v="8"/>
    <n v="1"/>
    <m/>
    <n v="11.6442"/>
    <n v="1.60439"/>
    <n v="3058.62"/>
    <m/>
    <n v="1243.18"/>
    <m/>
    <m/>
    <m/>
    <m/>
    <m/>
    <n v="462459255"/>
    <n v="163868724"/>
    <n v="998645"/>
    <n v="20704"/>
    <n v="0.369228"/>
    <m/>
    <m/>
    <m/>
    <m/>
    <m/>
    <m/>
    <s v="step732.zyra.dsbench_hytm3.-t.10000.-mr.debra.-ma.new.-mp.none.-p.-k.100000.-i.20.-d.20.-rq.0.-rqsize.256.-nwork.54.-nrq.0.-seqwidth.48.-trial.2.-pinning.ZYRA_CLUSTER.data"/>
    <s v="LD_PRELOAD=../lib/libjemalloc.so  time timeout 13 numactl --interleave=all ./zyra.dsbench_hytm3 -t 10000 -mr debra -ma new -mp none -p -k 100000 -i 20 -d 20 -rq 0 -rqsize 256 -nwork 54 -nrq 0 &gt;&gt; output.zyra.dsbench/step732.zyra.dsbench_hytm3.-t.10000.-mr.debra.-ma.new.-mp.none.-p.-k.100000.-i.20.-d.20.-rq.0.-rqsize.256.-nwork.54.-nrq.0.-seqwidth.48.-trial.2.-pinning.ZYRA_CLUSTER.data 2&gt;&gt;output.zyra.dsbench/stderr.out"/>
    <s v="zyra"/>
    <x v="15"/>
    <x v="1"/>
  </r>
  <r>
    <s v="step733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92605143"/>
    <n v="92576739"/>
    <n v="18518188"/>
    <n v="46243098"/>
    <n v="10000"/>
    <m/>
    <m/>
    <m/>
    <m/>
    <m/>
    <n v="10000"/>
    <n v="201383.46"/>
    <n v="20"/>
    <n v="100000"/>
    <n v="53"/>
    <s v="debra"/>
    <s v="new"/>
    <s v="none"/>
    <m/>
    <n v="8"/>
    <n v="1"/>
    <m/>
    <n v="11.452"/>
    <n v="1.6133900000000001"/>
    <n v="3061.33"/>
    <m/>
    <n v="1383.46"/>
    <m/>
    <m/>
    <m/>
    <m/>
    <m/>
    <n v="461440477"/>
    <n v="160437202"/>
    <n v="989735"/>
    <n v="91891"/>
    <n v="0.37127399999999999"/>
    <m/>
    <m/>
    <m/>
    <m/>
    <m/>
    <m/>
    <s v="step733.zyra.dsbench_hytm3.-t.10000.-mr.debra.-ma.new.-mp.none.-p.-k.100000.-i.20.-d.20.-rq.0.-rqsize.256.-nwork.53.-nrq.1.-seqwidth.48.-trial.0.-pinning.ZYRA_CLUSTER.data"/>
    <s v="LD_PRELOAD=../lib/libjemalloc.so  time timeout 13 numactl --interleave=all ./zyra.dsbench_hytm3 -t 10000 -mr debra -ma new -mp none -p -k 100000 -i 20 -d 20 -rq 0 -rqsize 256 -nwork 53 -nrq 1 &gt;&gt; output.zyra.dsbench/step733.zyra.dsbench_hytm3.-t.10000.-mr.debra.-ma.new.-mp.none.-p.-k.100000.-i.20.-d.20.-rq.0.-rqsize.256.-nwork.53.-nrq.1.-seqwidth.48.-trial.0.-pinning.ZYRA_CLUSTER.data 2&gt;&gt;output.zyra.dsbench/stderr.out"/>
    <s v="zyra"/>
    <x v="11"/>
    <x v="1"/>
  </r>
  <r>
    <s v="step734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93087448"/>
    <n v="93087487"/>
    <n v="18617493"/>
    <n v="46493095"/>
    <n v="10000"/>
    <m/>
    <m/>
    <m/>
    <m/>
    <m/>
    <n v="10000"/>
    <n v="201400.81"/>
    <n v="20"/>
    <n v="100000"/>
    <n v="53"/>
    <s v="debra"/>
    <s v="new"/>
    <s v="none"/>
    <m/>
    <n v="8"/>
    <n v="1"/>
    <m/>
    <n v="11.674899999999999"/>
    <n v="1.6290800000000001"/>
    <n v="3040.54"/>
    <m/>
    <n v="1400.81"/>
    <m/>
    <m/>
    <m/>
    <m/>
    <m/>
    <n v="463933990"/>
    <n v="168262768"/>
    <n v="996186"/>
    <n v="96135"/>
    <n v="0.36976100000000001"/>
    <m/>
    <m/>
    <m/>
    <m/>
    <m/>
    <m/>
    <s v="step734.zyra.dsbench_hytm3.-t.10000.-mr.debra.-ma.new.-mp.none.-p.-k.100000.-i.20.-d.20.-rq.0.-rqsize.256.-nwork.53.-nrq.1.-seqwidth.48.-trial.1.-pinning.ZYRA_CLUSTER.data"/>
    <s v="LD_PRELOAD=../lib/libjemalloc.so  time timeout 13 numactl --interleave=all ./zyra.dsbench_hytm3 -t 10000 -mr debra -ma new -mp none -p -k 100000 -i 20 -d 20 -rq 0 -rqsize 256 -nwork 53 -nrq 1 &gt;&gt; output.zyra.dsbench/step734.zyra.dsbench_hytm3.-t.10000.-mr.debra.-ma.new.-mp.none.-p.-k.100000.-i.20.-d.20.-rq.0.-rqsize.256.-nwork.53.-nrq.1.-seqwidth.48.-trial.1.-pinning.ZYRA_CLUSTER.data 2&gt;&gt;output.zyra.dsbench/stderr.out"/>
    <s v="zyra"/>
    <x v="11"/>
    <x v="1"/>
  </r>
  <r>
    <s v="step73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93003400"/>
    <n v="92977341"/>
    <n v="18598074"/>
    <n v="46442737"/>
    <n v="10000"/>
    <m/>
    <m/>
    <m/>
    <m/>
    <m/>
    <n v="10000"/>
    <n v="201397.1"/>
    <n v="20"/>
    <n v="100000"/>
    <n v="53"/>
    <s v="debra"/>
    <s v="new"/>
    <s v="none"/>
    <m/>
    <n v="8"/>
    <n v="1"/>
    <m/>
    <n v="11.487500000000001"/>
    <n v="1.62076"/>
    <n v="3036.69"/>
    <m/>
    <n v="1397.1"/>
    <m/>
    <m/>
    <m/>
    <m/>
    <m/>
    <n v="463432279"/>
    <n v="170131220"/>
    <n v="994346"/>
    <n v="92759"/>
    <n v="0.37898100000000001"/>
    <m/>
    <m/>
    <m/>
    <m/>
    <m/>
    <m/>
    <s v="step735.zyra.dsbench_hytm3.-t.10000.-mr.debra.-ma.new.-mp.none.-p.-k.100000.-i.20.-d.20.-rq.0.-rqsize.256.-nwork.53.-nrq.1.-seqwidth.48.-trial.2.-pinning.ZYRA_CLUSTER.data"/>
    <s v="LD_PRELOAD=../lib/libjemalloc.so  time timeout 13 numactl --interleave=all ./zyra.dsbench_hytm3 -t 10000 -mr debra -ma new -mp none -p -k 100000 -i 20 -d 20 -rq 0 -rqsize 256 -nwork 53 -nrq 1 &gt;&gt; output.zyra.dsbench/step735.zyra.dsbench_hytm3.-t.10000.-mr.debra.-ma.new.-mp.none.-p.-k.100000.-i.20.-d.20.-rq.0.-rqsize.256.-nwork.53.-nrq.1.-seqwidth.48.-trial.2.-pinning.ZYRA_CLUSTER.data 2&gt;&gt;output.zyra.dsbench/stderr.out"/>
    <s v="zyra"/>
    <x v="11"/>
    <x v="1"/>
  </r>
  <r>
    <s v="step736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113730842"/>
    <n v="113748786"/>
    <n v="22747962"/>
    <n v="56804259"/>
    <n v="10000"/>
    <m/>
    <m/>
    <m/>
    <m/>
    <m/>
    <n v="10000"/>
    <n v="201245.15"/>
    <n v="20"/>
    <n v="100000"/>
    <n v="72"/>
    <s v="debra"/>
    <s v="new"/>
    <s v="none"/>
    <m/>
    <n v="8"/>
    <n v="1"/>
    <m/>
    <n v="11.7317"/>
    <n v="1.66466"/>
    <n v="3318.94"/>
    <m/>
    <n v="1245.1500000000001"/>
    <m/>
    <m/>
    <m/>
    <m/>
    <m/>
    <n v="566830987"/>
    <n v="226958635"/>
    <n v="1210761"/>
    <n v="34383"/>
    <n v="0.49898599999999999"/>
    <m/>
    <m/>
    <m/>
    <m/>
    <m/>
    <m/>
    <s v="step736.zyra.dsbench_hytm3.-t.10000.-mr.debra.-ma.new.-mp.none.-p.-k.100000.-i.20.-d.20.-rq.0.-rqsize.256.-nwork.72.-nrq.0.-seqwidth.48.-trial.0.-pinning.ZYRA_CLUSTER.data"/>
    <s v="LD_PRELOAD=../lib/libjemalloc.so  time timeout 13 numactl --interleave=all ./zyra.dsbench_hytm3 -t 10000 -mr debra -ma new -mp none -p -k 100000 -i 20 -d 20 -rq 0 -rqsize 256 -nwork 72 -nrq 0 &gt;&gt; output.zyra.dsbench/step736.zyra.dsbench_hytm3.-t.10000.-mr.debra.-ma.new.-mp.none.-p.-k.100000.-i.20.-d.20.-rq.0.-rqsize.256.-nwork.72.-nrq.0.-seqwidth.48.-trial.0.-pinning.ZYRA_CLUSTER.data 2&gt;&gt;output.zyra.dsbench/stderr.out"/>
    <s v="zyra"/>
    <x v="15"/>
    <x v="2"/>
  </r>
  <r>
    <s v="step1303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53580021"/>
    <n v="53570202"/>
    <n v="10715022"/>
    <n v="107025336"/>
    <n v="10000"/>
    <m/>
    <m/>
    <m/>
    <m/>
    <m/>
    <n v="10000"/>
    <n v="51770.34"/>
    <n v="5"/>
    <n v="10000"/>
    <n v="90"/>
    <s v="debra"/>
    <s v="new"/>
    <s v="none"/>
    <m/>
    <n v="8"/>
    <n v="1"/>
    <m/>
    <n v="3.2577699999999998"/>
    <n v="0.62066900000000003"/>
    <n v="2217.4"/>
    <m/>
    <n v="1770.34"/>
    <m/>
    <m/>
    <m/>
    <m/>
    <m/>
    <n v="1069610861"/>
    <n v="153302665"/>
    <n v="642500"/>
    <n v="0"/>
    <n v="2.9670700000000001"/>
    <m/>
    <m/>
    <m/>
    <m/>
    <m/>
    <m/>
    <s v="step1303.zyra.dsbench_hytm1.-t.10000.-mr.debra.-ma.new.-mp.none.-p.-k.10000.-i.5.-d.5.-rq.0.-rqsize.256.-nwork.90.-nrq.0.-seqwidth.48.-trial.0.-pinning.ZYRA_CLUSTER.data"/>
    <s v="LD_PRELOAD=../lib/libjemalloc.so  time timeout 13 numactl --interleave=all ./zyra.dsbench_hytm1 -t 10000 -mr debra -ma new -mp none -p -k 10000 -i 5 -d 5 -rq 0 -rqsize 256 -nwork 90 -nrq 0 &gt;&gt; output.zyra.dsbench/step1303.zyra.dsbench_hytm1.-t.10000.-mr.debra.-ma.new.-mp.none.-p.-k.10000.-i.5.-d.5.-rq.0.-rqsize.256.-nwork.90.-nrq.0.-seqwidth.48.-trial.0.-pinning.ZYRA_CLUSTER.data 2&gt;&gt;output.zyra.dsbench/stderr.out"/>
    <s v="zyra"/>
    <x v="9"/>
    <x v="4"/>
  </r>
  <r>
    <s v="step737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112741484"/>
    <n v="112743618"/>
    <n v="22548510"/>
    <n v="56303933"/>
    <n v="10000"/>
    <m/>
    <m/>
    <m/>
    <m/>
    <m/>
    <n v="10000"/>
    <n v="201290.05"/>
    <n v="20"/>
    <n v="100000"/>
    <n v="72"/>
    <s v="debra"/>
    <s v="new"/>
    <s v="none"/>
    <m/>
    <n v="8"/>
    <n v="1"/>
    <m/>
    <n v="11.7509"/>
    <n v="1.66344"/>
    <n v="3346.7"/>
    <m/>
    <n v="1290.05"/>
    <m/>
    <m/>
    <m/>
    <m/>
    <m/>
    <n v="561838059"/>
    <n v="225280203"/>
    <n v="1200410"/>
    <n v="50144"/>
    <n v="0.49788399999999999"/>
    <m/>
    <m/>
    <m/>
    <m/>
    <m/>
    <m/>
    <s v="step737.zyra.dsbench_hytm3.-t.10000.-mr.debra.-ma.new.-mp.none.-p.-k.100000.-i.20.-d.20.-rq.0.-rqsize.256.-nwork.72.-nrq.0.-seqwidth.48.-trial.1.-pinning.ZYRA_CLUSTER.data"/>
    <s v="LD_PRELOAD=../lib/libjemalloc.so  time timeout 13 numactl --interleave=all ./zyra.dsbench_hytm3 -t 10000 -mr debra -ma new -mp none -p -k 100000 -i 20 -d 20 -rq 0 -rqsize 256 -nwork 72 -nrq 0 &gt;&gt; output.zyra.dsbench/step737.zyra.dsbench_hytm3.-t.10000.-mr.debra.-ma.new.-mp.none.-p.-k.100000.-i.20.-d.20.-rq.0.-rqsize.256.-nwork.72.-nrq.0.-seqwidth.48.-trial.1.-pinning.ZYRA_CLUSTER.data 2&gt;&gt;output.zyra.dsbench/stderr.out"/>
    <s v="zyra"/>
    <x v="15"/>
    <x v="2"/>
  </r>
  <r>
    <s v="step738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109180442"/>
    <n v="109161733"/>
    <n v="21834217"/>
    <n v="54522038"/>
    <n v="10000"/>
    <m/>
    <m/>
    <m/>
    <m/>
    <m/>
    <n v="10000"/>
    <n v="201292.69"/>
    <n v="20"/>
    <n v="100000"/>
    <n v="72"/>
    <s v="debra"/>
    <s v="new"/>
    <s v="none"/>
    <m/>
    <n v="8"/>
    <n v="1"/>
    <m/>
    <n v="11.783200000000001"/>
    <n v="1.66669"/>
    <n v="3463.64"/>
    <m/>
    <n v="1292.69"/>
    <m/>
    <m/>
    <m/>
    <m/>
    <m/>
    <n v="544062368"/>
    <n v="218399537"/>
    <n v="1157178"/>
    <n v="34639"/>
    <n v="0.475964"/>
    <m/>
    <m/>
    <m/>
    <m/>
    <m/>
    <m/>
    <s v="step738.zyra.dsbench_hytm3.-t.10000.-mr.debra.-ma.new.-mp.none.-p.-k.100000.-i.20.-d.20.-rq.0.-rqsize.256.-nwork.72.-nrq.0.-seqwidth.48.-trial.2.-pinning.ZYRA_CLUSTER.data"/>
    <s v="LD_PRELOAD=../lib/libjemalloc.so  time timeout 13 numactl --interleave=all ./zyra.dsbench_hytm3 -t 10000 -mr debra -ma new -mp none -p -k 100000 -i 20 -d 20 -rq 0 -rqsize 256 -nwork 72 -nrq 0 &gt;&gt; output.zyra.dsbench/step738.zyra.dsbench_hytm3.-t.10000.-mr.debra.-ma.new.-mp.none.-p.-k.100000.-i.20.-d.20.-rq.0.-rqsize.256.-nwork.72.-nrq.0.-seqwidth.48.-trial.2.-pinning.ZYRA_CLUSTER.data 2&gt;&gt;output.zyra.dsbench/stderr.out"/>
    <s v="zyra"/>
    <x v="15"/>
    <x v="2"/>
  </r>
  <r>
    <s v="step739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111793483"/>
    <n v="111792740"/>
    <n v="22358622"/>
    <n v="55833816"/>
    <n v="10000"/>
    <m/>
    <m/>
    <m/>
    <m/>
    <m/>
    <n v="10000"/>
    <n v="201367.27"/>
    <n v="20"/>
    <n v="100000"/>
    <n v="71"/>
    <s v="debra"/>
    <s v="new"/>
    <s v="none"/>
    <m/>
    <n v="8"/>
    <n v="1"/>
    <m/>
    <n v="11.643599999999999"/>
    <n v="1.6695599999999999"/>
    <n v="3378.53"/>
    <m/>
    <n v="1367.27"/>
    <m/>
    <m/>
    <m/>
    <m/>
    <m/>
    <n v="557133975"/>
    <n v="224932290"/>
    <n v="1203367"/>
    <n v="94354"/>
    <n v="0.51178800000000002"/>
    <m/>
    <m/>
    <m/>
    <m/>
    <m/>
    <m/>
    <s v="step739.zyra.dsbench_hytm3.-t.10000.-mr.debra.-ma.new.-mp.none.-p.-k.100000.-i.20.-d.20.-rq.0.-rqsize.256.-nwork.71.-nrq.1.-seqwidth.48.-trial.0.-pinning.ZYRA_CLUSTER.data"/>
    <s v="LD_PRELOAD=../lib/libjemalloc.so  time timeout 13 numactl --interleave=all ./zyra.dsbench_hytm3 -t 10000 -mr debra -ma new -mp none -p -k 100000 -i 20 -d 20 -rq 0 -rqsize 256 -nwork 71 -nrq 1 &gt;&gt; output.zyra.dsbench/step739.zyra.dsbench_hytm3.-t.10000.-mr.debra.-ma.new.-mp.none.-p.-k.100000.-i.20.-d.20.-rq.0.-rqsize.256.-nwork.71.-nrq.1.-seqwidth.48.-trial.0.-pinning.ZYRA_CLUSTER.data 2&gt;&gt;output.zyra.dsbench/stderr.out"/>
    <s v="zyra"/>
    <x v="11"/>
    <x v="2"/>
  </r>
  <r>
    <s v="step73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37477447"/>
    <n v="37477835"/>
    <n v="7495528"/>
    <n v="74872832"/>
    <n v="10000"/>
    <m/>
    <m/>
    <m/>
    <m/>
    <m/>
    <n v="10000"/>
    <n v="51298.2"/>
    <n v="5"/>
    <n v="100000"/>
    <n v="72"/>
    <s v="debra"/>
    <s v="new"/>
    <s v="none"/>
    <m/>
    <n v="8"/>
    <n v="1"/>
    <m/>
    <n v="21.446200000000001"/>
    <n v="0.74883299999999997"/>
    <n v="2530.0100000000002"/>
    <m/>
    <n v="1298.2"/>
    <m/>
    <m/>
    <m/>
    <m/>
    <m/>
    <n v="244923970"/>
    <n v="531651651"/>
    <n v="416787"/>
    <n v="6755"/>
    <n v="0"/>
    <m/>
    <m/>
    <m/>
    <m/>
    <m/>
    <m/>
    <s v="step73.zyra.dsbench_hytm2_3path.-t.10000.-mr.debra.-ma.new.-mp.none.-p.-k.100000.-i.5.-d.5.-rq.0.-rqsize.256.-nwork.72.-nrq.0.-seqwidth.48.-trial.0.-pinning.ZYRA_CLUSTER.data"/>
    <s v="LD_PRELOAD=../lib/libjemalloc.so  time timeout 13 numactl --interleave=all ./zyra.dsbench_hytm2_3path -t 10000 -mr debra -ma new -mp none -p -k 100000 -i 5 -d 5 -rq 0 -rqsize 256 -nwork 72 -nrq 0 &gt;&gt; output.zyra.dsbench/step73.zyra.dsbench_hytm2_3path.-t.10000.-mr.debra.-ma.new.-mp.none.-p.-k.100000.-i.5.-d.5.-rq.0.-rqsize.256.-nwork.72.-nrq.0.-seqwidth.48.-trial.0.-pinning.ZYRA_CLUSTER.data 2&gt;&gt;output.zyra.dsbench/stderr.out"/>
    <s v="zyra"/>
    <x v="12"/>
    <x v="2"/>
  </r>
  <r>
    <s v="step740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107122572"/>
    <n v="107143169"/>
    <n v="21426574"/>
    <n v="53503306"/>
    <n v="10000"/>
    <m/>
    <m/>
    <m/>
    <m/>
    <m/>
    <n v="10000"/>
    <n v="201397.64"/>
    <n v="20"/>
    <n v="100000"/>
    <n v="71"/>
    <s v="debra"/>
    <s v="new"/>
    <s v="none"/>
    <m/>
    <n v="8"/>
    <n v="1"/>
    <m/>
    <n v="11.6974"/>
    <n v="1.66788"/>
    <n v="3519.68"/>
    <m/>
    <n v="1397.64"/>
    <m/>
    <m/>
    <m/>
    <m/>
    <m/>
    <n v="533880110"/>
    <n v="215132476"/>
    <n v="1152272"/>
    <n v="92026"/>
    <n v="0.484574"/>
    <m/>
    <m/>
    <m/>
    <m/>
    <m/>
    <m/>
    <s v="step740.zyra.dsbench_hytm3.-t.10000.-mr.debra.-ma.new.-mp.none.-p.-k.100000.-i.20.-d.20.-rq.0.-rqsize.256.-nwork.71.-nrq.1.-seqwidth.48.-trial.1.-pinning.ZYRA_CLUSTER.data"/>
    <s v="LD_PRELOAD=../lib/libjemalloc.so  time timeout 13 numactl --interleave=all ./zyra.dsbench_hytm3 -t 10000 -mr debra -ma new -mp none -p -k 100000 -i 20 -d 20 -rq 0 -rqsize 256 -nwork 71 -nrq 1 &gt;&gt; output.zyra.dsbench/step740.zyra.dsbench_hytm3.-t.10000.-mr.debra.-ma.new.-mp.none.-p.-k.100000.-i.20.-d.20.-rq.0.-rqsize.256.-nwork.71.-nrq.1.-seqwidth.48.-trial.1.-pinning.ZYRA_CLUSTER.data 2&gt;&gt;output.zyra.dsbench/stderr.out"/>
    <s v="zyra"/>
    <x v="11"/>
    <x v="2"/>
  </r>
  <r>
    <s v="step74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108439362"/>
    <n v="108443563"/>
    <n v="21688292"/>
    <n v="54154967"/>
    <n v="10000"/>
    <m/>
    <m/>
    <m/>
    <m/>
    <m/>
    <n v="10000"/>
    <n v="201345.87"/>
    <n v="20"/>
    <n v="100000"/>
    <n v="71"/>
    <s v="debra"/>
    <s v="new"/>
    <s v="none"/>
    <m/>
    <n v="8"/>
    <n v="1"/>
    <m/>
    <n v="11.6599"/>
    <n v="1.67259"/>
    <n v="3478.28"/>
    <m/>
    <n v="1345.87"/>
    <m/>
    <m/>
    <m/>
    <m/>
    <m/>
    <n v="540411030"/>
    <n v="221959253"/>
    <n v="1137874"/>
    <n v="95697"/>
    <n v="0.467333"/>
    <m/>
    <m/>
    <m/>
    <m/>
    <m/>
    <m/>
    <s v="step741.zyra.dsbench_hytm3.-t.10000.-mr.debra.-ma.new.-mp.none.-p.-k.100000.-i.20.-d.20.-rq.0.-rqsize.256.-nwork.71.-nrq.1.-seqwidth.48.-trial.2.-pinning.ZYRA_CLUSTER.data"/>
    <s v="LD_PRELOAD=../lib/libjemalloc.so  time timeout 13 numactl --interleave=all ./zyra.dsbench_hytm3 -t 10000 -mr debra -ma new -mp none -p -k 100000 -i 20 -d 20 -rq 0 -rqsize 256 -nwork 71 -nrq 1 &gt;&gt; output.zyra.dsbench/step741.zyra.dsbench_hytm3.-t.10000.-mr.debra.-ma.new.-mp.none.-p.-k.100000.-i.20.-d.20.-rq.0.-rqsize.256.-nwork.71.-nrq.1.-seqwidth.48.-trial.2.-pinning.ZYRA_CLUSTER.data 2&gt;&gt;output.zyra.dsbench/stderr.out"/>
    <s v="zyra"/>
    <x v="11"/>
    <x v="2"/>
  </r>
  <r>
    <s v="step742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125310432"/>
    <n v="125295216"/>
    <n v="25060564"/>
    <n v="62581145"/>
    <n v="10000"/>
    <m/>
    <m/>
    <m/>
    <m/>
    <m/>
    <n v="10000"/>
    <n v="201253.83"/>
    <n v="20"/>
    <n v="100000"/>
    <n v="90"/>
    <s v="debra"/>
    <s v="new"/>
    <s v="none"/>
    <m/>
    <n v="8"/>
    <n v="1"/>
    <m/>
    <n v="11.9041"/>
    <n v="2.19997"/>
    <n v="3761.36"/>
    <m/>
    <n v="1253.83"/>
    <m/>
    <m/>
    <m/>
    <m/>
    <m/>
    <n v="624478787"/>
    <n v="281010581"/>
    <n v="1330655"/>
    <n v="32811"/>
    <n v="0.49706"/>
    <m/>
    <m/>
    <m/>
    <m/>
    <m/>
    <m/>
    <s v="step742.zyra.dsbench_hytm3.-t.10000.-mr.debra.-ma.new.-mp.none.-p.-k.100000.-i.20.-d.20.-rq.0.-rqsize.256.-nwork.90.-nrq.0.-seqwidth.48.-trial.0.-pinning.ZYRA_CLUSTER.data"/>
    <s v="LD_PRELOAD=../lib/libjemalloc.so  time timeout 13 numactl --interleave=all ./zyra.dsbench_hytm3 -t 10000 -mr debra -ma new -mp none -p -k 100000 -i 20 -d 20 -rq 0 -rqsize 256 -nwork 90 -nrq 0 &gt;&gt; output.zyra.dsbench/step742.zyra.dsbench_hytm3.-t.10000.-mr.debra.-ma.new.-mp.none.-p.-k.100000.-i.20.-d.20.-rq.0.-rqsize.256.-nwork.90.-nrq.0.-seqwidth.48.-trial.0.-pinning.ZYRA_CLUSTER.data 2&gt;&gt;output.zyra.dsbench/stderr.out"/>
    <s v="zyra"/>
    <x v="15"/>
    <x v="4"/>
  </r>
  <r>
    <s v="step743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121244095"/>
    <n v="121247934"/>
    <n v="24249202"/>
    <n v="60548379"/>
    <n v="10000"/>
    <m/>
    <m/>
    <m/>
    <m/>
    <m/>
    <n v="10000"/>
    <n v="201258.63"/>
    <n v="20"/>
    <n v="100000"/>
    <n v="90"/>
    <s v="debra"/>
    <s v="new"/>
    <s v="none"/>
    <m/>
    <n v="8"/>
    <n v="1"/>
    <m/>
    <n v="12.119300000000001"/>
    <n v="2.2048000000000001"/>
    <n v="3890.14"/>
    <m/>
    <n v="1258.6300000000001"/>
    <m/>
    <m/>
    <m/>
    <m/>
    <m/>
    <n v="604198263"/>
    <n v="269550904"/>
    <n v="1284039"/>
    <n v="30629"/>
    <n v="0.48865399999999998"/>
    <m/>
    <m/>
    <m/>
    <m/>
    <m/>
    <m/>
    <s v="step743.zyra.dsbench_hytm3.-t.10000.-mr.debra.-ma.new.-mp.none.-p.-k.100000.-i.20.-d.20.-rq.0.-rqsize.256.-nwork.90.-nrq.0.-seqwidth.48.-trial.1.-pinning.ZYRA_CLUSTER.data"/>
    <s v="LD_PRELOAD=../lib/libjemalloc.so  time timeout 13 numactl --interleave=all ./zyra.dsbench_hytm3 -t 10000 -mr debra -ma new -mp none -p -k 100000 -i 20 -d 20 -rq 0 -rqsize 256 -nwork 90 -nrq 0 &gt;&gt; output.zyra.dsbench/step743.zyra.dsbench_hytm3.-t.10000.-mr.debra.-ma.new.-mp.none.-p.-k.100000.-i.20.-d.20.-rq.0.-rqsize.256.-nwork.90.-nrq.0.-seqwidth.48.-trial.1.-pinning.ZYRA_CLUSTER.data 2&gt;&gt;output.zyra.dsbench/stderr.out"/>
    <s v="zyra"/>
    <x v="15"/>
    <x v="4"/>
  </r>
  <r>
    <s v="step744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125030579"/>
    <n v="125016724"/>
    <n v="25004730"/>
    <n v="62436558"/>
    <n v="10000"/>
    <m/>
    <m/>
    <m/>
    <m/>
    <m/>
    <n v="10000"/>
    <n v="201341.08"/>
    <n v="20"/>
    <n v="100000"/>
    <n v="90"/>
    <s v="debra"/>
    <s v="new"/>
    <s v="none"/>
    <m/>
    <n v="8"/>
    <n v="1"/>
    <m/>
    <n v="12.0593"/>
    <n v="2.2096200000000001"/>
    <n v="3778.1"/>
    <m/>
    <n v="1341.08"/>
    <m/>
    <m/>
    <m/>
    <m/>
    <m/>
    <n v="623037895"/>
    <n v="282023365"/>
    <n v="1326252"/>
    <n v="40421"/>
    <n v="0.52615100000000004"/>
    <m/>
    <m/>
    <m/>
    <m/>
    <m/>
    <m/>
    <s v="step744.zyra.dsbench_hytm3.-t.10000.-mr.debra.-ma.new.-mp.none.-p.-k.100000.-i.20.-d.20.-rq.0.-rqsize.256.-nwork.90.-nrq.0.-seqwidth.48.-trial.2.-pinning.ZYRA_CLUSTER.data"/>
    <s v="LD_PRELOAD=../lib/libjemalloc.so  time timeout 13 numactl --interleave=all ./zyra.dsbench_hytm3 -t 10000 -mr debra -ma new -mp none -p -k 100000 -i 20 -d 20 -rq 0 -rqsize 256 -nwork 90 -nrq 0 &gt;&gt; output.zyra.dsbench/step744.zyra.dsbench_hytm3.-t.10000.-mr.debra.-ma.new.-mp.none.-p.-k.100000.-i.20.-d.20.-rq.0.-rqsize.256.-nwork.90.-nrq.0.-seqwidth.48.-trial.2.-pinning.ZYRA_CLUSTER.data 2&gt;&gt;output.zyra.dsbench/stderr.out"/>
    <s v="zyra"/>
    <x v="15"/>
    <x v="4"/>
  </r>
  <r>
    <s v="step74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123471326"/>
    <n v="123463842"/>
    <n v="24693516"/>
    <n v="61657835"/>
    <n v="10000"/>
    <m/>
    <m/>
    <m/>
    <m/>
    <m/>
    <n v="10000"/>
    <n v="201432.94"/>
    <n v="20"/>
    <n v="100000"/>
    <n v="89"/>
    <s v="debra"/>
    <s v="new"/>
    <s v="none"/>
    <m/>
    <n v="8"/>
    <n v="1"/>
    <m/>
    <n v="11.9018"/>
    <n v="2.1857600000000001"/>
    <n v="3798.64"/>
    <m/>
    <n v="1432.94"/>
    <m/>
    <m/>
    <m/>
    <m/>
    <m/>
    <n v="615245590"/>
    <n v="277107509"/>
    <n v="1331102"/>
    <n v="133747"/>
    <n v="0.53115599999999996"/>
    <m/>
    <m/>
    <m/>
    <m/>
    <m/>
    <m/>
    <s v="step745.zyra.dsbench_hytm3.-t.10000.-mr.debra.-ma.new.-mp.none.-p.-k.100000.-i.20.-d.20.-rq.0.-rqsize.256.-nwork.89.-nrq.1.-seqwidth.48.-trial.0.-pinning.ZYRA_CLUSTER.data"/>
    <s v="LD_PRELOAD=../lib/libjemalloc.so  time timeout 13 numactl --interleave=all ./zyra.dsbench_hytm3 -t 10000 -mr debra -ma new -mp none -p -k 100000 -i 20 -d 20 -rq 0 -rqsize 256 -nwork 89 -nrq 1 &gt;&gt; output.zyra.dsbench/step745.zyra.dsbench_hytm3.-t.10000.-mr.debra.-ma.new.-mp.none.-p.-k.100000.-i.20.-d.20.-rq.0.-rqsize.256.-nwork.89.-nrq.1.-seqwidth.48.-trial.0.-pinning.ZYRA_CLUSTER.data 2&gt;&gt;output.zyra.dsbench/stderr.out"/>
    <s v="zyra"/>
    <x v="11"/>
    <x v="4"/>
  </r>
  <r>
    <s v="step1304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53541311"/>
    <n v="53535590"/>
    <n v="10707690"/>
    <n v="106953012"/>
    <n v="10000"/>
    <m/>
    <m/>
    <m/>
    <m/>
    <m/>
    <n v="10000"/>
    <n v="51763.72"/>
    <n v="5"/>
    <n v="10000"/>
    <n v="90"/>
    <s v="debra"/>
    <s v="new"/>
    <s v="none"/>
    <m/>
    <n v="8"/>
    <n v="1"/>
    <m/>
    <n v="3.2444199999999999"/>
    <n v="0.62018499999999999"/>
    <n v="2213.23"/>
    <m/>
    <n v="1763.72"/>
    <m/>
    <m/>
    <m/>
    <m/>
    <m/>
    <n v="1068891370"/>
    <n v="151471181"/>
    <n v="638758"/>
    <n v="0"/>
    <n v="2.92334"/>
    <m/>
    <m/>
    <m/>
    <m/>
    <m/>
    <m/>
    <s v="step1304.zyra.dsbench_hytm1.-t.10000.-mr.debra.-ma.new.-mp.none.-p.-k.10000.-i.5.-d.5.-rq.0.-rqsize.256.-nwork.90.-nrq.0.-seqwidth.48.-trial.1.-pinning.ZYRA_CLUSTER.data"/>
    <s v="LD_PRELOAD=../lib/libjemalloc.so  time timeout 13 numactl --interleave=all ./zyra.dsbench_hytm1 -t 10000 -mr debra -ma new -mp none -p -k 10000 -i 5 -d 5 -rq 0 -rqsize 256 -nwork 90 -nrq 0 &gt;&gt; output.zyra.dsbench/step1304.zyra.dsbench_hytm1.-t.10000.-mr.debra.-ma.new.-mp.none.-p.-k.10000.-i.5.-d.5.-rq.0.-rqsize.256.-nwork.90.-nrq.0.-seqwidth.48.-trial.1.-pinning.ZYRA_CLUSTER.data 2&gt;&gt;output.zyra.dsbench/stderr.out"/>
    <s v="zyra"/>
    <x v="9"/>
    <x v="4"/>
  </r>
  <r>
    <s v="step746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123910755"/>
    <n v="123914310"/>
    <n v="24782506"/>
    <n v="61885008"/>
    <n v="10000"/>
    <m/>
    <m/>
    <m/>
    <m/>
    <m/>
    <n v="10000"/>
    <n v="201445.08"/>
    <n v="20"/>
    <n v="100000"/>
    <n v="89"/>
    <s v="debra"/>
    <s v="new"/>
    <s v="none"/>
    <m/>
    <n v="8"/>
    <n v="1"/>
    <m/>
    <n v="11.908300000000001"/>
    <n v="2.1872199999999999"/>
    <n v="3801.1"/>
    <m/>
    <n v="1445.08"/>
    <m/>
    <m/>
    <m/>
    <m/>
    <m/>
    <n v="617512999"/>
    <n v="283273869"/>
    <n v="1335613"/>
    <n v="113434"/>
    <n v="0.53356800000000004"/>
    <m/>
    <m/>
    <m/>
    <m/>
    <m/>
    <m/>
    <s v="step746.zyra.dsbench_hytm3.-t.10000.-mr.debra.-ma.new.-mp.none.-p.-k.100000.-i.20.-d.20.-rq.0.-rqsize.256.-nwork.89.-nrq.1.-seqwidth.48.-trial.1.-pinning.ZYRA_CLUSTER.data"/>
    <s v="LD_PRELOAD=../lib/libjemalloc.so  time timeout 13 numactl --interleave=all ./zyra.dsbench_hytm3 -t 10000 -mr debra -ma new -mp none -p -k 100000 -i 20 -d 20 -rq 0 -rqsize 256 -nwork 89 -nrq 1 &gt;&gt; output.zyra.dsbench/step746.zyra.dsbench_hytm3.-t.10000.-mr.debra.-ma.new.-mp.none.-p.-k.100000.-i.20.-d.20.-rq.0.-rqsize.256.-nwork.89.-nrq.1.-seqwidth.48.-trial.1.-pinning.ZYRA_CLUSTER.data 2&gt;&gt;output.zyra.dsbench/stderr.out"/>
    <s v="zyra"/>
    <x v="11"/>
    <x v="4"/>
  </r>
  <r>
    <s v="step747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125298009"/>
    <n v="125264800"/>
    <n v="25056280"/>
    <n v="62566715"/>
    <n v="10000"/>
    <m/>
    <m/>
    <m/>
    <m/>
    <m/>
    <n v="10000"/>
    <n v="201376.44"/>
    <n v="20"/>
    <n v="100000"/>
    <n v="89"/>
    <s v="debra"/>
    <s v="new"/>
    <s v="none"/>
    <m/>
    <n v="8"/>
    <n v="1"/>
    <m/>
    <n v="12.032299999999999"/>
    <n v="2.1954600000000002"/>
    <n v="3756.68"/>
    <m/>
    <n v="1376.44"/>
    <m/>
    <m/>
    <m/>
    <m/>
    <m/>
    <n v="624349755"/>
    <n v="284366607"/>
    <n v="1315876"/>
    <n v="115152"/>
    <n v="0.510189"/>
    <m/>
    <m/>
    <m/>
    <m/>
    <m/>
    <m/>
    <s v="step747.zyra.dsbench_hytm3.-t.10000.-mr.debra.-ma.new.-mp.none.-p.-k.100000.-i.20.-d.20.-rq.0.-rqsize.256.-nwork.89.-nrq.1.-seqwidth.48.-trial.2.-pinning.ZYRA_CLUSTER.data"/>
    <s v="LD_PRELOAD=../lib/libjemalloc.so  time timeout 13 numactl --interleave=all ./zyra.dsbench_hytm3 -t 10000 -mr debra -ma new -mp none -p -k 100000 -i 20 -d 20 -rq 0 -rqsize 256 -nwork 89 -nrq 1 &gt;&gt; output.zyra.dsbench/step747.zyra.dsbench_hytm3.-t.10000.-mr.debra.-ma.new.-mp.none.-p.-k.100000.-i.20.-d.20.-rq.0.-rqsize.256.-nwork.89.-nrq.1.-seqwidth.48.-trial.2.-pinning.ZYRA_CLUSTER.data 2&gt;&gt;output.zyra.dsbench/stderr.out"/>
    <s v="zyra"/>
    <x v="11"/>
    <x v="4"/>
  </r>
  <r>
    <s v="step748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139394269"/>
    <n v="139423838"/>
    <n v="27881810"/>
    <n v="69622616"/>
    <n v="10000"/>
    <m/>
    <m/>
    <m/>
    <m/>
    <m/>
    <n v="10000"/>
    <n v="201326.9"/>
    <n v="20"/>
    <n v="100000"/>
    <n v="108"/>
    <s v="debra"/>
    <s v="new"/>
    <s v="none"/>
    <m/>
    <n v="8"/>
    <n v="1"/>
    <m/>
    <n v="12.1485"/>
    <n v="2.25319"/>
    <n v="4059.98"/>
    <m/>
    <n v="1326.9"/>
    <m/>
    <m/>
    <m/>
    <m/>
    <m/>
    <n v="694755228"/>
    <n v="344836932"/>
    <n v="1469505"/>
    <n v="51338"/>
    <n v="0.60870199999999997"/>
    <m/>
    <m/>
    <m/>
    <m/>
    <m/>
    <m/>
    <s v="step748.zyra.dsbench_hytm3.-t.10000.-mr.debra.-ma.new.-mp.none.-p.-k.100000.-i.20.-d.20.-rq.0.-rqsize.256.-nwork.108.-nrq.0.-seqwidth.48.-trial.0.-pinning.ZYRA_CLUSTER.data"/>
    <s v="LD_PRELOAD=../lib/libjemalloc.so  time timeout 13 numactl --interleave=all ./zyra.dsbench_hytm3 -t 10000 -mr debra -ma new -mp none -p -k 100000 -i 20 -d 20 -rq 0 -rqsize 256 -nwork 108 -nrq 0 &gt;&gt; output.zyra.dsbench/step748.zyra.dsbench_hytm3.-t.10000.-mr.debra.-ma.new.-mp.none.-p.-k.100000.-i.20.-d.20.-rq.0.-rqsize.256.-nwork.108.-nrq.0.-seqwidth.48.-trial.0.-pinning.ZYRA_CLUSTER.data 2&gt;&gt;output.zyra.dsbench/stderr.out"/>
    <s v="zyra"/>
    <x v="15"/>
    <x v="3"/>
  </r>
  <r>
    <s v="step749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133042934"/>
    <n v="133048055"/>
    <n v="26609098"/>
    <n v="66447065"/>
    <n v="10000"/>
    <m/>
    <m/>
    <m/>
    <m/>
    <m/>
    <n v="10000"/>
    <n v="201329.66"/>
    <n v="20"/>
    <n v="100000"/>
    <n v="108"/>
    <s v="debra"/>
    <s v="new"/>
    <s v="none"/>
    <m/>
    <n v="8"/>
    <n v="1"/>
    <m/>
    <n v="12.277100000000001"/>
    <n v="2.2705199999999999"/>
    <n v="4252.3500000000004"/>
    <m/>
    <n v="1329.66"/>
    <m/>
    <m/>
    <m/>
    <m/>
    <m/>
    <n v="663041190"/>
    <n v="334109252"/>
    <n v="1412064"/>
    <n v="64956"/>
    <n v="0.58708700000000003"/>
    <m/>
    <m/>
    <m/>
    <m/>
    <m/>
    <m/>
    <s v="step749.zyra.dsbench_hytm3.-t.10000.-mr.debra.-ma.new.-mp.none.-p.-k.100000.-i.20.-d.20.-rq.0.-rqsize.256.-nwork.108.-nrq.0.-seqwidth.48.-trial.1.-pinning.ZYRA_CLUSTER.data"/>
    <s v="LD_PRELOAD=../lib/libjemalloc.so  time timeout 13 numactl --interleave=all ./zyra.dsbench_hytm3 -t 10000 -mr debra -ma new -mp none -p -k 100000 -i 20 -d 20 -rq 0 -rqsize 256 -nwork 108 -nrq 0 &gt;&gt; output.zyra.dsbench/step749.zyra.dsbench_hytm3.-t.10000.-mr.debra.-ma.new.-mp.none.-p.-k.100000.-i.20.-d.20.-rq.0.-rqsize.256.-nwork.108.-nrq.0.-seqwidth.48.-trial.1.-pinning.ZYRA_CLUSTER.data 2&gt;&gt;output.zyra.dsbench/stderr.out"/>
    <s v="zyra"/>
    <x v="15"/>
    <x v="3"/>
  </r>
  <r>
    <s v="step74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36777700"/>
    <n v="36772023"/>
    <n v="7354972"/>
    <n v="73472021"/>
    <n v="10000"/>
    <m/>
    <m/>
    <m/>
    <m/>
    <m/>
    <n v="10000"/>
    <n v="51373.74"/>
    <n v="5"/>
    <n v="100000"/>
    <n v="72"/>
    <s v="debra"/>
    <s v="new"/>
    <s v="none"/>
    <m/>
    <n v="8"/>
    <n v="1"/>
    <m/>
    <n v="21.8626"/>
    <n v="0.76230100000000001"/>
    <n v="2585.59"/>
    <m/>
    <n v="1373.74"/>
    <m/>
    <m/>
    <m/>
    <m/>
    <m/>
    <n v="222887330"/>
    <n v="537635572"/>
    <n v="416374"/>
    <n v="6618"/>
    <n v="0"/>
    <m/>
    <m/>
    <m/>
    <m/>
    <m/>
    <m/>
    <s v="step74.zyra.dsbench_hytm2_3path.-t.10000.-mr.debra.-ma.new.-mp.none.-p.-k.100000.-i.5.-d.5.-rq.0.-rqsize.256.-nwork.72.-nrq.0.-seqwidth.48.-trial.1.-pinning.ZYRA_CLUSTER.data"/>
    <s v="LD_PRELOAD=../lib/libjemalloc.so  time timeout 13 numactl --interleave=all ./zyra.dsbench_hytm2_3path -t 10000 -mr debra -ma new -mp none -p -k 100000 -i 5 -d 5 -rq 0 -rqsize 256 -nwork 72 -nrq 0 &gt;&gt; output.zyra.dsbench/step74.zyra.dsbench_hytm2_3path.-t.10000.-mr.debra.-ma.new.-mp.none.-p.-k.100000.-i.5.-d.5.-rq.0.-rqsize.256.-nwork.72.-nrq.0.-seqwidth.48.-trial.1.-pinning.ZYRA_CLUSTER.data 2&gt;&gt;output.zyra.dsbench/stderr.out"/>
    <s v="zyra"/>
    <x v="12"/>
    <x v="2"/>
  </r>
  <r>
    <s v="step750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131029804"/>
    <n v="131065546"/>
    <n v="26209535"/>
    <n v="65445510"/>
    <n v="10000"/>
    <m/>
    <m/>
    <m/>
    <m/>
    <m/>
    <n v="10000"/>
    <n v="201302.53"/>
    <n v="20"/>
    <n v="100000"/>
    <n v="108"/>
    <s v="debra"/>
    <s v="new"/>
    <s v="none"/>
    <m/>
    <n v="8"/>
    <n v="1"/>
    <m/>
    <n v="12.1081"/>
    <n v="2.2527900000000001"/>
    <n v="4313.3100000000004"/>
    <m/>
    <n v="1302.53"/>
    <m/>
    <m/>
    <m/>
    <m/>
    <m/>
    <n v="653081970"/>
    <n v="359017965"/>
    <n v="1371747"/>
    <n v="44387"/>
    <n v="0.54905599999999999"/>
    <m/>
    <m/>
    <m/>
    <m/>
    <m/>
    <m/>
    <s v="step750.zyra.dsbench_hytm3.-t.10000.-mr.debra.-ma.new.-mp.none.-p.-k.100000.-i.20.-d.20.-rq.0.-rqsize.256.-nwork.108.-nrq.0.-seqwidth.48.-trial.2.-pinning.ZYRA_CLUSTER.data"/>
    <s v="LD_PRELOAD=../lib/libjemalloc.so  time timeout 13 numactl --interleave=all ./zyra.dsbench_hytm3 -t 10000 -mr debra -ma new -mp none -p -k 100000 -i 20 -d 20 -rq 0 -rqsize 256 -nwork 108 -nrq 0 &gt;&gt; output.zyra.dsbench/step750.zyra.dsbench_hytm3.-t.10000.-mr.debra.-ma.new.-mp.none.-p.-k.100000.-i.20.-d.20.-rq.0.-rqsize.256.-nwork.108.-nrq.0.-seqwidth.48.-trial.2.-pinning.ZYRA_CLUSTER.data 2&gt;&gt;output.zyra.dsbench/stderr.out"/>
    <s v="zyra"/>
    <x v="15"/>
    <x v="3"/>
  </r>
  <r>
    <s v="step75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135260585"/>
    <n v="135271056"/>
    <n v="27053164"/>
    <n v="67556156"/>
    <n v="10000"/>
    <m/>
    <m/>
    <m/>
    <m/>
    <m/>
    <n v="10000"/>
    <n v="201457.91"/>
    <n v="20"/>
    <n v="100000"/>
    <n v="107"/>
    <s v="debra"/>
    <s v="new"/>
    <s v="none"/>
    <m/>
    <n v="8"/>
    <n v="1"/>
    <m/>
    <n v="12.0305"/>
    <n v="2.2332299999999998"/>
    <n v="4175.47"/>
    <m/>
    <n v="1457.91"/>
    <m/>
    <m/>
    <m/>
    <m/>
    <m/>
    <n v="674111580"/>
    <n v="333100625"/>
    <n v="1448452"/>
    <n v="113030"/>
    <n v="0.61821899999999996"/>
    <m/>
    <m/>
    <m/>
    <m/>
    <m/>
    <m/>
    <s v="step751.zyra.dsbench_hytm3.-t.10000.-mr.debra.-ma.new.-mp.none.-p.-k.100000.-i.20.-d.20.-rq.0.-rqsize.256.-nwork.107.-nrq.1.-seqwidth.48.-trial.0.-pinning.ZYRA_CLUSTER.data"/>
    <s v="LD_PRELOAD=../lib/libjemalloc.so  time timeout 13 numactl --interleave=all ./zyra.dsbench_hytm3 -t 10000 -mr debra -ma new -mp none -p -k 100000 -i 20 -d 20 -rq 0 -rqsize 256 -nwork 107 -nrq 1 &gt;&gt; output.zyra.dsbench/step751.zyra.dsbench_hytm3.-t.10000.-mr.debra.-ma.new.-mp.none.-p.-k.100000.-i.20.-d.20.-rq.0.-rqsize.256.-nwork.107.-nrq.1.-seqwidth.48.-trial.0.-pinning.ZYRA_CLUSTER.data 2&gt;&gt;output.zyra.dsbench/stderr.out"/>
    <s v="zyra"/>
    <x v="11"/>
    <x v="3"/>
  </r>
  <r>
    <s v="step752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138178197"/>
    <n v="138182311"/>
    <n v="27636050"/>
    <n v="69011753"/>
    <n v="10000"/>
    <m/>
    <m/>
    <m/>
    <m/>
    <m/>
    <n v="10000"/>
    <n v="201391.73"/>
    <n v="20"/>
    <n v="100000"/>
    <n v="107"/>
    <s v="debra"/>
    <s v="new"/>
    <s v="none"/>
    <m/>
    <n v="8"/>
    <n v="1"/>
    <m/>
    <n v="12.036199999999999"/>
    <n v="2.2313299999999998"/>
    <n v="4091.12"/>
    <m/>
    <n v="1391.73"/>
    <m/>
    <m/>
    <m/>
    <m/>
    <m/>
    <n v="688633615"/>
    <n v="335935550"/>
    <n v="1482336"/>
    <n v="115538"/>
    <n v="0.61833899999999997"/>
    <m/>
    <m/>
    <m/>
    <m/>
    <m/>
    <m/>
    <s v="step752.zyra.dsbench_hytm3.-t.10000.-mr.debra.-ma.new.-mp.none.-p.-k.100000.-i.20.-d.20.-rq.0.-rqsize.256.-nwork.107.-nrq.1.-seqwidth.48.-trial.1.-pinning.ZYRA_CLUSTER.data"/>
    <s v="LD_PRELOAD=../lib/libjemalloc.so  time timeout 13 numactl --interleave=all ./zyra.dsbench_hytm3 -t 10000 -mr debra -ma new -mp none -p -k 100000 -i 20 -d 20 -rq 0 -rqsize 256 -nwork 107 -nrq 1 &gt;&gt; output.zyra.dsbench/step752.zyra.dsbench_hytm3.-t.10000.-mr.debra.-ma.new.-mp.none.-p.-k.100000.-i.20.-d.20.-rq.0.-rqsize.256.-nwork.107.-nrq.1.-seqwidth.48.-trial.1.-pinning.ZYRA_CLUSTER.data 2&gt;&gt;output.zyra.dsbench/stderr.out"/>
    <s v="zyra"/>
    <x v="11"/>
    <x v="3"/>
  </r>
  <r>
    <s v="step753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137469886"/>
    <n v="137464436"/>
    <n v="27493432"/>
    <n v="68657368"/>
    <n v="10000"/>
    <m/>
    <m/>
    <m/>
    <m/>
    <m/>
    <n v="10000"/>
    <n v="201360.97"/>
    <n v="20"/>
    <n v="100000"/>
    <n v="107"/>
    <s v="debra"/>
    <s v="new"/>
    <s v="none"/>
    <m/>
    <n v="8"/>
    <n v="1"/>
    <m/>
    <n v="12.062200000000001"/>
    <n v="2.2337899999999999"/>
    <n v="4112.6000000000004"/>
    <m/>
    <n v="1360.97"/>
    <m/>
    <m/>
    <m/>
    <m/>
    <m/>
    <n v="685098503"/>
    <n v="328798175"/>
    <n v="1473595"/>
    <n v="106600"/>
    <n v="0.60758999999999996"/>
    <m/>
    <m/>
    <m/>
    <m/>
    <m/>
    <m/>
    <s v="step753.zyra.dsbench_hytm3.-t.10000.-mr.debra.-ma.new.-mp.none.-p.-k.100000.-i.20.-d.20.-rq.0.-rqsize.256.-nwork.107.-nrq.1.-seqwidth.48.-trial.2.-pinning.ZYRA_CLUSTER.data"/>
    <s v="LD_PRELOAD=../lib/libjemalloc.so  time timeout 13 numactl --interleave=all ./zyra.dsbench_hytm3 -t 10000 -mr debra -ma new -mp none -p -k 100000 -i 20 -d 20 -rq 0 -rqsize 256 -nwork 107 -nrq 1 &gt;&gt; output.zyra.dsbench/step753.zyra.dsbench_hytm3.-t.10000.-mr.debra.-ma.new.-mp.none.-p.-k.100000.-i.20.-d.20.-rq.0.-rqsize.256.-nwork.107.-nrq.1.-seqwidth.48.-trial.2.-pinning.ZYRA_CLUSTER.data 2&gt;&gt;output.zyra.dsbench/stderr.out"/>
    <s v="zyra"/>
    <x v="11"/>
    <x v="3"/>
  </r>
  <r>
    <s v="step754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47298003"/>
    <n v="147299168"/>
    <n v="29459717"/>
    <n v="73563373"/>
    <n v="10000"/>
    <m/>
    <m/>
    <m/>
    <m/>
    <m/>
    <n v="10000"/>
    <n v="201361.69"/>
    <n v="20"/>
    <n v="100000"/>
    <n v="126"/>
    <s v="debra"/>
    <s v="new"/>
    <s v="none"/>
    <m/>
    <n v="8"/>
    <n v="1"/>
    <m/>
    <n v="12.4306"/>
    <n v="2.6450900000000002"/>
    <n v="4481.8100000000004"/>
    <m/>
    <n v="1361.69"/>
    <m/>
    <m/>
    <m/>
    <m/>
    <m/>
    <n v="734083769"/>
    <n v="383121742"/>
    <n v="1547229"/>
    <n v="62357"/>
    <n v="0.62718600000000002"/>
    <m/>
    <m/>
    <m/>
    <m/>
    <m/>
    <m/>
    <s v="step754.zyra.dsbench_hytm3.-t.10000.-mr.debra.-ma.new.-mp.none.-p.-k.100000.-i.20.-d.20.-rq.0.-rqsize.256.-nwork.126.-nrq.0.-seqwidth.48.-trial.0.-pinning.ZYRA_CLUSTER.data"/>
    <s v="LD_PRELOAD=../lib/libjemalloc.so  time timeout 13 numactl --interleave=all ./zyra.dsbench_hytm3 -t 10000 -mr debra -ma new -mp none -p -k 100000 -i 20 -d 20 -rq 0 -rqsize 256 -nwork 126 -nrq 0 &gt;&gt; output.zyra.dsbench/step754.zyra.dsbench_hytm3.-t.10000.-mr.debra.-ma.new.-mp.none.-p.-k.100000.-i.20.-d.20.-rq.0.-rqsize.256.-nwork.126.-nrq.0.-seqwidth.48.-trial.0.-pinning.ZYRA_CLUSTER.data 2&gt;&gt;output.zyra.dsbench/stderr.out"/>
    <s v="zyra"/>
    <x v="15"/>
    <x v="5"/>
  </r>
  <r>
    <s v="step1305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53424974"/>
    <n v="53432470"/>
    <n v="10685744"/>
    <n v="106745522"/>
    <n v="10000"/>
    <m/>
    <m/>
    <m/>
    <m/>
    <m/>
    <n v="10000"/>
    <n v="51788.99"/>
    <n v="5"/>
    <n v="10000"/>
    <n v="90"/>
    <s v="debra"/>
    <s v="new"/>
    <s v="none"/>
    <m/>
    <n v="8"/>
    <n v="1"/>
    <m/>
    <n v="3.2991700000000002"/>
    <n v="0.62325399999999997"/>
    <n v="2225.17"/>
    <m/>
    <n v="1788.99"/>
    <m/>
    <m/>
    <m/>
    <m/>
    <m/>
    <n v="1066818144"/>
    <n v="154250071"/>
    <n v="637085"/>
    <n v="0"/>
    <n v="2.9580700000000002"/>
    <m/>
    <m/>
    <m/>
    <m/>
    <m/>
    <m/>
    <s v="step1305.zyra.dsbench_hytm1.-t.10000.-mr.debra.-ma.new.-mp.none.-p.-k.10000.-i.5.-d.5.-rq.0.-rqsize.256.-nwork.90.-nrq.0.-seqwidth.48.-trial.2.-pinning.ZYRA_CLUSTER.data"/>
    <s v="LD_PRELOAD=../lib/libjemalloc.so  time timeout 13 numactl --interleave=all ./zyra.dsbench_hytm1 -t 10000 -mr debra -ma new -mp none -p -k 10000 -i 5 -d 5 -rq 0 -rqsize 256 -nwork 90 -nrq 0 &gt;&gt; output.zyra.dsbench/step1305.zyra.dsbench_hytm1.-t.10000.-mr.debra.-ma.new.-mp.none.-p.-k.10000.-i.5.-d.5.-rq.0.-rqsize.256.-nwork.90.-nrq.0.-seqwidth.48.-trial.2.-pinning.ZYRA_CLUSTER.data 2&gt;&gt;output.zyra.dsbench/stderr.out"/>
    <s v="zyra"/>
    <x v="9"/>
    <x v="4"/>
  </r>
  <r>
    <s v="step10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62209146"/>
    <n v="62207289"/>
    <n v="12441643"/>
    <n v="124279279"/>
    <n v="10000"/>
    <m/>
    <m/>
    <m/>
    <m/>
    <m/>
    <n v="10000"/>
    <n v="51506.67"/>
    <n v="5"/>
    <n v="100000"/>
    <n v="143"/>
    <s v="debra"/>
    <s v="new"/>
    <s v="none"/>
    <m/>
    <n v="8"/>
    <n v="1"/>
    <m/>
    <n v="26.188400000000001"/>
    <n v="1.3291299999999999"/>
    <n v="3026.46"/>
    <m/>
    <n v="1506.67"/>
    <m/>
    <m/>
    <m/>
    <m/>
    <m/>
    <n v="1488925"/>
    <n v="1248759587"/>
    <n v="768247"/>
    <n v="68422"/>
    <n v="0"/>
    <m/>
    <m/>
    <m/>
    <m/>
    <m/>
    <m/>
    <s v="step102.zyra.dsbench_hytm2_3path.-t.10000.-mr.debra.-ma.new.-mp.none.-p.-k.100000.-i.5.-d.5.-rq.0.-rqsize.256.-nwork.143.-nrq.1.-seqwidth.48.-trial.2.-pinning.ZYRA_CLUSTER.data"/>
    <s v="LD_PRELOAD=../lib/libjemalloc.so  time timeout 13 numactl --interleave=all ./zyra.dsbench_hytm2_3path -t 10000 -mr debra -ma new -mp none -p -k 100000 -i 5 -d 5 -rq 0 -rqsize 256 -nwork 143 -nrq 1 &gt;&gt; output.zyra.dsbench/step102.zyra.dsbench_hytm2_3path.-t.10000.-mr.debra.-ma.new.-mp.none.-p.-k.100000.-i.5.-d.5.-rq.0.-rqsize.256.-nwork.143.-nrq.1.-seqwidth.48.-trial.2.-pinning.ZYRA_CLUSTER.data 2&gt;&gt;output.zyra.dsbench/stderr.out"/>
    <s v="zyra"/>
    <x v="13"/>
    <x v="6"/>
  </r>
  <r>
    <s v="step75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145243444"/>
    <n v="145252172"/>
    <n v="29049561"/>
    <n v="72532972"/>
    <n v="10000"/>
    <m/>
    <m/>
    <m/>
    <m/>
    <m/>
    <n v="10000"/>
    <n v="201383.93"/>
    <n v="20"/>
    <n v="100000"/>
    <n v="126"/>
    <s v="debra"/>
    <s v="new"/>
    <s v="none"/>
    <m/>
    <n v="8"/>
    <n v="1"/>
    <m/>
    <n v="12.6183"/>
    <n v="2.6591100000000001"/>
    <n v="4540.99"/>
    <m/>
    <n v="1383.93"/>
    <m/>
    <m/>
    <m/>
    <m/>
    <m/>
    <n v="723809551"/>
    <n v="394272114"/>
    <n v="1517893"/>
    <n v="58150"/>
    <n v="0.62354799999999999"/>
    <m/>
    <m/>
    <m/>
    <m/>
    <m/>
    <m/>
    <s v="step755.zyra.dsbench_hytm3.-t.10000.-mr.debra.-ma.new.-mp.none.-p.-k.100000.-i.20.-d.20.-rq.0.-rqsize.256.-nwork.126.-nrq.0.-seqwidth.48.-trial.1.-pinning.ZYRA_CLUSTER.data"/>
    <s v="LD_PRELOAD=../lib/libjemalloc.so  time timeout 13 numactl --interleave=all ./zyra.dsbench_hytm3 -t 10000 -mr debra -ma new -mp none -p -k 100000 -i 20 -d 20 -rq 0 -rqsize 256 -nwork 126 -nrq 0 &gt;&gt; output.zyra.dsbench/step755.zyra.dsbench_hytm3.-t.10000.-mr.debra.-ma.new.-mp.none.-p.-k.100000.-i.20.-d.20.-rq.0.-rqsize.256.-nwork.126.-nrq.0.-seqwidth.48.-trial.1.-pinning.ZYRA_CLUSTER.data 2&gt;&gt;output.zyra.dsbench/stderr.out"/>
    <s v="zyra"/>
    <x v="15"/>
    <x v="5"/>
  </r>
  <r>
    <s v="step756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49217870"/>
    <n v="149211246"/>
    <n v="29842911"/>
    <n v="74520373"/>
    <n v="10000"/>
    <m/>
    <m/>
    <m/>
    <m/>
    <m/>
    <n v="10000"/>
    <n v="201286.68"/>
    <n v="20"/>
    <n v="100000"/>
    <n v="126"/>
    <s v="debra"/>
    <s v="new"/>
    <s v="none"/>
    <m/>
    <n v="8"/>
    <n v="1"/>
    <m/>
    <n v="12.2719"/>
    <n v="2.6313300000000002"/>
    <n v="4421.79"/>
    <m/>
    <n v="1286.68"/>
    <m/>
    <m/>
    <m/>
    <m/>
    <m/>
    <n v="743638114"/>
    <n v="389637681"/>
    <n v="1563351"/>
    <n v="51633"/>
    <n v="0.59882999999999997"/>
    <m/>
    <m/>
    <m/>
    <m/>
    <m/>
    <m/>
    <s v="step756.zyra.dsbench_hytm3.-t.10000.-mr.debra.-ma.new.-mp.none.-p.-k.100000.-i.20.-d.20.-rq.0.-rqsize.256.-nwork.126.-nrq.0.-seqwidth.48.-trial.2.-pinning.ZYRA_CLUSTER.data"/>
    <s v="LD_PRELOAD=../lib/libjemalloc.so  time timeout 13 numactl --interleave=all ./zyra.dsbench_hytm3 -t 10000 -mr debra -ma new -mp none -p -k 100000 -i 20 -d 20 -rq 0 -rqsize 256 -nwork 126 -nrq 0 &gt;&gt; output.zyra.dsbench/step756.zyra.dsbench_hytm3.-t.10000.-mr.debra.-ma.new.-mp.none.-p.-k.100000.-i.20.-d.20.-rq.0.-rqsize.256.-nwork.126.-nrq.0.-seqwidth.48.-trial.2.-pinning.ZYRA_CLUSTER.data 2&gt;&gt;output.zyra.dsbench/stderr.out"/>
    <s v="zyra"/>
    <x v="15"/>
    <x v="5"/>
  </r>
  <r>
    <s v="step757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146024554"/>
    <n v="145989796"/>
    <n v="29201435"/>
    <n v="72915955"/>
    <n v="10000"/>
    <m/>
    <m/>
    <m/>
    <m/>
    <m/>
    <n v="10000"/>
    <n v="201412.13"/>
    <n v="20"/>
    <n v="100000"/>
    <n v="125"/>
    <s v="debra"/>
    <s v="new"/>
    <s v="none"/>
    <m/>
    <n v="8"/>
    <n v="1"/>
    <m/>
    <n v="12.2356"/>
    <n v="2.6078199999999998"/>
    <n v="4508.33"/>
    <m/>
    <n v="1412.13"/>
    <m/>
    <m/>
    <m/>
    <m/>
    <m/>
    <n v="727603147"/>
    <n v="385862140"/>
    <n v="1554095"/>
    <n v="126698"/>
    <n v="0.61785400000000001"/>
    <m/>
    <m/>
    <m/>
    <m/>
    <m/>
    <m/>
    <s v="step757.zyra.dsbench_hytm3.-t.10000.-mr.debra.-ma.new.-mp.none.-p.-k.100000.-i.20.-d.20.-rq.0.-rqsize.256.-nwork.125.-nrq.1.-seqwidth.48.-trial.0.-pinning.ZYRA_CLUSTER.data"/>
    <s v="LD_PRELOAD=../lib/libjemalloc.so  time timeout 13 numactl --interleave=all ./zyra.dsbench_hytm3 -t 10000 -mr debra -ma new -mp none -p -k 100000 -i 20 -d 20 -rq 0 -rqsize 256 -nwork 125 -nrq 1 &gt;&gt; output.zyra.dsbench/step757.zyra.dsbench_hytm3.-t.10000.-mr.debra.-ma.new.-mp.none.-p.-k.100000.-i.20.-d.20.-rq.0.-rqsize.256.-nwork.125.-nrq.1.-seqwidth.48.-trial.0.-pinning.ZYRA_CLUSTER.data 2&gt;&gt;output.zyra.dsbench/stderr.out"/>
    <s v="zyra"/>
    <x v="11"/>
    <x v="5"/>
  </r>
  <r>
    <s v="step758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0"/>
    <n v="125"/>
    <s v="debra"/>
    <s v="new"/>
    <s v="none"/>
    <m/>
    <n v="8"/>
    <n v="1"/>
    <m/>
    <m/>
    <m/>
    <m/>
    <m/>
    <m/>
    <m/>
    <m/>
    <m/>
    <m/>
    <m/>
    <n v="6707457"/>
    <n v="6947251"/>
    <n v="37194"/>
    <n v="1625"/>
    <n v="1.8289400000000001E-2"/>
    <m/>
    <m/>
    <m/>
    <m/>
    <m/>
    <m/>
    <s v="step758.zyra.dsbench_hytm3.-t.10000.-mr.debra.-ma.new.-mp.none.-p.-k.100000.-i.20.-d.20.-rq.0.-rqsize.256.-nwork.125.-nrq.1.-seqwidth.48.-trial.1.-pinning.ZYRA_CLUSTER.data"/>
    <s v="LD_PRELOAD=../lib/libjemalloc.so  time timeout 13 numactl --interleave=all ./zyra.dsbench_hytm3 -t 10000 -mr debra -ma new -mp none -p -k 100000 -i 20 -d 20 -rq 0 -rqsize 256 -nwork 125 -nrq 1 &gt;&gt; output.zyra.dsbench/step758.zyra.dsbench_hytm3.-t.10000.-mr.debra.-ma.new.-mp.none.-p.-k.100000.-i.20.-d.20.-rq.0.-rqsize.256.-nwork.125.-nrq.1.-seqwidth.48.-trial.1.-pinning.ZYRA_CLUSTER.data 2&gt;&gt;output.zyra.dsbench/stderr.out"/>
    <s v="zyra"/>
    <x v="11"/>
    <x v="5"/>
  </r>
  <r>
    <s v="step759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146313351"/>
    <n v="146325312"/>
    <n v="29263866"/>
    <n v="73074699"/>
    <n v="10000"/>
    <m/>
    <m/>
    <m/>
    <m/>
    <m/>
    <n v="10000"/>
    <n v="201483.11"/>
    <n v="20"/>
    <n v="100000"/>
    <n v="125"/>
    <s v="debra"/>
    <s v="new"/>
    <s v="none"/>
    <m/>
    <n v="8"/>
    <n v="1"/>
    <m/>
    <n v="12.3294"/>
    <n v="2.6158600000000001"/>
    <n v="4501.58"/>
    <m/>
    <n v="1483.11"/>
    <m/>
    <m/>
    <m/>
    <m/>
    <m/>
    <n v="729183330"/>
    <n v="395024268"/>
    <n v="1559836"/>
    <n v="133509"/>
    <n v="0.64295000000000002"/>
    <m/>
    <m/>
    <m/>
    <m/>
    <m/>
    <m/>
    <s v="step759.zyra.dsbench_hytm3.-t.10000.-mr.debra.-ma.new.-mp.none.-p.-k.100000.-i.20.-d.20.-rq.0.-rqsize.256.-nwork.125.-nrq.1.-seqwidth.48.-trial.2.-pinning.ZYRA_CLUSTER.data"/>
    <s v="LD_PRELOAD=../lib/libjemalloc.so  time timeout 13 numactl --interleave=all ./zyra.dsbench_hytm3 -t 10000 -mr debra -ma new -mp none -p -k 100000 -i 20 -d 20 -rq 0 -rqsize 256 -nwork 125 -nrq 1 &gt;&gt; output.zyra.dsbench/step759.zyra.dsbench_hytm3.-t.10000.-mr.debra.-ma.new.-mp.none.-p.-k.100000.-i.20.-d.20.-rq.0.-rqsize.256.-nwork.125.-nrq.1.-seqwidth.48.-trial.2.-pinning.ZYRA_CLUSTER.data 2&gt;&gt;output.zyra.dsbench/stderr.out"/>
    <s v="zyra"/>
    <x v="11"/>
    <x v="5"/>
  </r>
  <r>
    <s v="step75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37675157"/>
    <n v="37694579"/>
    <n v="7536973"/>
    <n v="75295131"/>
    <n v="10000"/>
    <m/>
    <m/>
    <m/>
    <m/>
    <m/>
    <n v="10000"/>
    <n v="51284.54"/>
    <n v="5"/>
    <n v="100000"/>
    <n v="72"/>
    <s v="debra"/>
    <s v="new"/>
    <s v="none"/>
    <m/>
    <n v="8"/>
    <n v="1"/>
    <m/>
    <n v="21.3339"/>
    <n v="0.75915500000000002"/>
    <n v="2517.14"/>
    <m/>
    <n v="1284.54"/>
    <m/>
    <m/>
    <m/>
    <m/>
    <m/>
    <n v="243928437"/>
    <n v="536731508"/>
    <n v="418413"/>
    <n v="6323"/>
    <n v="0"/>
    <m/>
    <m/>
    <m/>
    <m/>
    <m/>
    <m/>
    <s v="step75.zyra.dsbench_hytm2_3path.-t.10000.-mr.debra.-ma.new.-mp.none.-p.-k.100000.-i.5.-d.5.-rq.0.-rqsize.256.-nwork.72.-nrq.0.-seqwidth.48.-trial.2.-pinning.ZYRA_CLUSTER.data"/>
    <s v="LD_PRELOAD=../lib/libjemalloc.so  time timeout 13 numactl --interleave=all ./zyra.dsbench_hytm2_3path -t 10000 -mr debra -ma new -mp none -p -k 100000 -i 5 -d 5 -rq 0 -rqsize 256 -nwork 72 -nrq 0 &gt;&gt; output.zyra.dsbench/step75.zyra.dsbench_hytm2_3path.-t.10000.-mr.debra.-ma.new.-mp.none.-p.-k.100000.-i.5.-d.5.-rq.0.-rqsize.256.-nwork.72.-nrq.0.-seqwidth.48.-trial.2.-pinning.ZYRA_CLUSTER.data 2&gt;&gt;output.zyra.dsbench/stderr.out"/>
    <s v="zyra"/>
    <x v="12"/>
    <x v="2"/>
  </r>
  <r>
    <s v="step760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155107725"/>
    <n v="155089292"/>
    <n v="31019701"/>
    <n v="77459996"/>
    <n v="10000"/>
    <m/>
    <m/>
    <m/>
    <m/>
    <m/>
    <n v="10000"/>
    <n v="201337.78"/>
    <n v="20"/>
    <n v="100000"/>
    <n v="144"/>
    <s v="debra"/>
    <s v="new"/>
    <s v="none"/>
    <m/>
    <n v="8"/>
    <n v="1"/>
    <m/>
    <n v="12.346"/>
    <n v="2.6840099999999998"/>
    <n v="4835.71"/>
    <m/>
    <n v="1337.78"/>
    <m/>
    <m/>
    <m/>
    <m/>
    <m/>
    <n v="772995434"/>
    <n v="425847786"/>
    <n v="1601717"/>
    <n v="63150"/>
    <n v="0.66473899999999997"/>
    <m/>
    <m/>
    <m/>
    <m/>
    <m/>
    <m/>
    <s v="step760.zyra.dsbench_hytm3.-t.10000.-mr.debra.-ma.new.-mp.none.-p.-k.100000.-i.20.-d.20.-rq.0.-rqsize.256.-nwork.144.-nrq.0.-seqwidth.48.-trial.0.-pinning.ZYRA_CLUSTER.data"/>
    <s v="LD_PRELOAD=../lib/libjemalloc.so  time timeout 13 numactl --interleave=all ./zyra.dsbench_hytm3 -t 10000 -mr debra -ma new -mp none -p -k 100000 -i 20 -d 20 -rq 0 -rqsize 256 -nwork 144 -nrq 0 &gt;&gt; output.zyra.dsbench/step760.zyra.dsbench_hytm3.-t.10000.-mr.debra.-ma.new.-mp.none.-p.-k.100000.-i.20.-d.20.-rq.0.-rqsize.256.-nwork.144.-nrq.0.-seqwidth.48.-trial.0.-pinning.ZYRA_CLUSTER.data 2&gt;&gt;output.zyra.dsbench/stderr.out"/>
    <s v="zyra"/>
    <x v="15"/>
    <x v="6"/>
  </r>
  <r>
    <s v="step76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155717576"/>
    <n v="155720006"/>
    <n v="31143758"/>
    <n v="77765758"/>
    <n v="10000"/>
    <m/>
    <m/>
    <m/>
    <m/>
    <m/>
    <n v="10000"/>
    <n v="201324.79"/>
    <n v="20"/>
    <n v="100000"/>
    <n v="144"/>
    <s v="debra"/>
    <s v="new"/>
    <s v="none"/>
    <m/>
    <n v="8"/>
    <n v="1"/>
    <m/>
    <n v="12.4679"/>
    <n v="2.68682"/>
    <n v="4824.3900000000003"/>
    <m/>
    <n v="1324.79"/>
    <m/>
    <m/>
    <m/>
    <m/>
    <m/>
    <n v="776048679"/>
    <n v="419654504"/>
    <n v="1606242"/>
    <n v="63468"/>
    <n v="0.66496299999999997"/>
    <m/>
    <m/>
    <m/>
    <m/>
    <m/>
    <m/>
    <s v="step761.zyra.dsbench_hytm3.-t.10000.-mr.debra.-ma.new.-mp.none.-p.-k.100000.-i.20.-d.20.-rq.0.-rqsize.256.-nwork.144.-nrq.0.-seqwidth.48.-trial.1.-pinning.ZYRA_CLUSTER.data"/>
    <s v="LD_PRELOAD=../lib/libjemalloc.so  time timeout 13 numactl --interleave=all ./zyra.dsbench_hytm3 -t 10000 -mr debra -ma new -mp none -p -k 100000 -i 20 -d 20 -rq 0 -rqsize 256 -nwork 144 -nrq 0 &gt;&gt; output.zyra.dsbench/step761.zyra.dsbench_hytm3.-t.10000.-mr.debra.-ma.new.-mp.none.-p.-k.100000.-i.20.-d.20.-rq.0.-rqsize.256.-nwork.144.-nrq.0.-seqwidth.48.-trial.1.-pinning.ZYRA_CLUSTER.data 2&gt;&gt;output.zyra.dsbench/stderr.out"/>
    <s v="zyra"/>
    <x v="15"/>
    <x v="6"/>
  </r>
  <r>
    <s v="step762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157779782"/>
    <n v="157798623"/>
    <n v="31557840"/>
    <n v="78803047"/>
    <n v="10000"/>
    <m/>
    <m/>
    <m/>
    <m/>
    <m/>
    <n v="10000"/>
    <n v="201325.91"/>
    <n v="20"/>
    <n v="100000"/>
    <n v="144"/>
    <s v="debra"/>
    <s v="new"/>
    <s v="none"/>
    <m/>
    <n v="8"/>
    <n v="1"/>
    <m/>
    <n v="12.359299999999999"/>
    <n v="2.6825199999999998"/>
    <n v="4765.28"/>
    <m/>
    <n v="1325.91"/>
    <m/>
    <m/>
    <m/>
    <m/>
    <m/>
    <n v="786391473"/>
    <n v="429196862"/>
    <n v="1635714"/>
    <n v="60189"/>
    <n v="0.67225699999999999"/>
    <m/>
    <m/>
    <m/>
    <m/>
    <m/>
    <m/>
    <s v="step762.zyra.dsbench_hytm3.-t.10000.-mr.debra.-ma.new.-mp.none.-p.-k.100000.-i.20.-d.20.-rq.0.-rqsize.256.-nwork.144.-nrq.0.-seqwidth.48.-trial.2.-pinning.ZYRA_CLUSTER.data"/>
    <s v="LD_PRELOAD=../lib/libjemalloc.so  time timeout 13 numactl --interleave=all ./zyra.dsbench_hytm3 -t 10000 -mr debra -ma new -mp none -p -k 100000 -i 20 -d 20 -rq 0 -rqsize 256 -nwork 144 -nrq 0 &gt;&gt; output.zyra.dsbench/step762.zyra.dsbench_hytm3.-t.10000.-mr.debra.-ma.new.-mp.none.-p.-k.100000.-i.20.-d.20.-rq.0.-rqsize.256.-nwork.144.-nrq.0.-seqwidth.48.-trial.2.-pinning.ZYRA_CLUSTER.data 2&gt;&gt;output.zyra.dsbench/stderr.out"/>
    <s v="zyra"/>
    <x v="15"/>
    <x v="6"/>
  </r>
  <r>
    <s v="step763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156902904"/>
    <n v="156895377"/>
    <n v="31379828"/>
    <n v="78356505"/>
    <n v="10000"/>
    <m/>
    <m/>
    <m/>
    <m/>
    <m/>
    <n v="10000"/>
    <n v="201375.57"/>
    <n v="20"/>
    <n v="100000"/>
    <n v="143"/>
    <s v="debra"/>
    <s v="new"/>
    <s v="none"/>
    <m/>
    <n v="8"/>
    <n v="1"/>
    <m/>
    <n v="12.269500000000001"/>
    <n v="2.6423800000000002"/>
    <n v="4777.4399999999996"/>
    <m/>
    <n v="1375.57"/>
    <m/>
    <m/>
    <m/>
    <m/>
    <m/>
    <n v="781900365"/>
    <n v="422905896"/>
    <n v="1661975"/>
    <n v="135626"/>
    <n v="0.66816500000000001"/>
    <m/>
    <m/>
    <m/>
    <m/>
    <m/>
    <m/>
    <s v="step763.zyra.dsbench_hytm3.-t.10000.-mr.debra.-ma.new.-mp.none.-p.-k.100000.-i.20.-d.20.-rq.0.-rqsize.256.-nwork.143.-nrq.1.-seqwidth.48.-trial.0.-pinning.ZYRA_CLUSTER.data"/>
    <s v="LD_PRELOAD=../lib/libjemalloc.so  time timeout 13 numactl --interleave=all ./zyra.dsbench_hytm3 -t 10000 -mr debra -ma new -mp none -p -k 100000 -i 20 -d 20 -rq 0 -rqsize 256 -nwork 143 -nrq 1 &gt;&gt; output.zyra.dsbench/step763.zyra.dsbench_hytm3.-t.10000.-mr.debra.-ma.new.-mp.none.-p.-k.100000.-i.20.-d.20.-rq.0.-rqsize.256.-nwork.143.-nrq.1.-seqwidth.48.-trial.0.-pinning.ZYRA_CLUSTER.data 2&gt;&gt;output.zyra.dsbench/stderr.out"/>
    <s v="zyra"/>
    <x v="11"/>
    <x v="6"/>
  </r>
  <r>
    <s v="step130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22165960"/>
    <n v="22179138"/>
    <n v="4434509"/>
    <n v="44316921"/>
    <n v="10000"/>
    <m/>
    <m/>
    <m/>
    <m/>
    <m/>
    <n v="10000"/>
    <n v="56744.58"/>
    <n v="5"/>
    <n v="10000"/>
    <n v="89"/>
    <s v="debra"/>
    <s v="new"/>
    <s v="none"/>
    <m/>
    <n v="8"/>
    <n v="1"/>
    <m/>
    <n v="4.1711"/>
    <n v="1.0711200000000001"/>
    <n v="5367.92"/>
    <m/>
    <n v="6744.58"/>
    <m/>
    <m/>
    <m/>
    <m/>
    <m/>
    <n v="442664669"/>
    <n v="85895330"/>
    <n v="504543"/>
    <n v="0"/>
    <n v="6.4680900000000001"/>
    <m/>
    <m/>
    <m/>
    <m/>
    <m/>
    <m/>
    <s v="step1306.zyra.dsbench_hytm1.-t.10000.-mr.debra.-ma.new.-mp.none.-p.-k.10000.-i.5.-d.5.-rq.0.-rqsize.256.-nwork.89.-nrq.1.-seqwidth.48.-trial.0.-pinning.ZYRA_CLUSTER.data"/>
    <s v="LD_PRELOAD=../lib/libjemalloc.so  time timeout 13 numactl --interleave=all ./zyra.dsbench_hytm1 -t 10000 -mr debra -ma new -mp none -p -k 10000 -i 5 -d 5 -rq 0 -rqsize 256 -nwork 89 -nrq 1 &gt;&gt; output.zyra.dsbench/step1306.zyra.dsbench_hytm1.-t.10000.-mr.debra.-ma.new.-mp.none.-p.-k.10000.-i.5.-d.5.-rq.0.-rqsize.256.-nwork.89.-nrq.1.-seqwidth.48.-trial.0.-pinning.ZYRA_CLUSTER.data 2&gt;&gt;output.zyra.dsbench/stderr.out"/>
    <s v="zyra"/>
    <x v="14"/>
    <x v="4"/>
  </r>
  <r>
    <s v="step764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156083870"/>
    <n v="156103282"/>
    <n v="31218715"/>
    <n v="77955377"/>
    <n v="10000"/>
    <m/>
    <m/>
    <m/>
    <m/>
    <m/>
    <n v="10000"/>
    <n v="201406.18"/>
    <n v="20"/>
    <n v="100000"/>
    <n v="143"/>
    <s v="debra"/>
    <s v="new"/>
    <s v="none"/>
    <m/>
    <n v="8"/>
    <n v="1"/>
    <m/>
    <n v="12.335900000000001"/>
    <n v="2.6421700000000001"/>
    <n v="4801.4799999999996"/>
    <m/>
    <n v="1406.18"/>
    <m/>
    <m/>
    <m/>
    <m/>
    <m/>
    <n v="777901358"/>
    <n v="434320487"/>
    <n v="1649442"/>
    <n v="128194"/>
    <n v="0.68436799999999998"/>
    <m/>
    <m/>
    <m/>
    <m/>
    <m/>
    <m/>
    <s v="step764.zyra.dsbench_hytm3.-t.10000.-mr.debra.-ma.new.-mp.none.-p.-k.100000.-i.20.-d.20.-rq.0.-rqsize.256.-nwork.143.-nrq.1.-seqwidth.48.-trial.1.-pinning.ZYRA_CLUSTER.data"/>
    <s v="LD_PRELOAD=../lib/libjemalloc.so  time timeout 13 numactl --interleave=all ./zyra.dsbench_hytm3 -t 10000 -mr debra -ma new -mp none -p -k 100000 -i 20 -d 20 -rq 0 -rqsize 256 -nwork 143 -nrq 1 &gt;&gt; output.zyra.dsbench/step764.zyra.dsbench_hytm3.-t.10000.-mr.debra.-ma.new.-mp.none.-p.-k.100000.-i.20.-d.20.-rq.0.-rqsize.256.-nwork.143.-nrq.1.-seqwidth.48.-trial.1.-pinning.ZYRA_CLUSTER.data 2&gt;&gt;output.zyra.dsbench/stderr.out"/>
    <s v="zyra"/>
    <x v="11"/>
    <x v="6"/>
  </r>
  <r>
    <s v="step76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154199310"/>
    <n v="154202543"/>
    <n v="30840185"/>
    <n v="77011973"/>
    <n v="10000"/>
    <m/>
    <m/>
    <m/>
    <m/>
    <m/>
    <n v="10000"/>
    <n v="201383.78"/>
    <n v="20"/>
    <n v="100000"/>
    <n v="143"/>
    <s v="debra"/>
    <s v="new"/>
    <s v="none"/>
    <m/>
    <n v="8"/>
    <n v="1"/>
    <m/>
    <n v="12.3127"/>
    <n v="2.6446700000000001"/>
    <n v="4871.25"/>
    <m/>
    <n v="1383.78"/>
    <m/>
    <m/>
    <m/>
    <m/>
    <m/>
    <n v="768491080"/>
    <n v="431096078"/>
    <n v="1626004"/>
    <n v="117570"/>
    <n v="0.66683700000000001"/>
    <m/>
    <m/>
    <m/>
    <m/>
    <m/>
    <m/>
    <s v="step765.zyra.dsbench_hytm3.-t.10000.-mr.debra.-ma.new.-mp.none.-p.-k.100000.-i.20.-d.20.-rq.0.-rqsize.256.-nwork.143.-nrq.1.-seqwidth.48.-trial.2.-pinning.ZYRA_CLUSTER.data"/>
    <s v="LD_PRELOAD=../lib/libjemalloc.so  time timeout 13 numactl --interleave=all ./zyra.dsbench_hytm3 -t 10000 -mr debra -ma new -mp none -p -k 100000 -i 20 -d 20 -rq 0 -rqsize 256 -nwork 143 -nrq 1 &gt;&gt; output.zyra.dsbench/step765.zyra.dsbench_hytm3.-t.10000.-mr.debra.-ma.new.-mp.none.-p.-k.100000.-i.20.-d.20.-rq.0.-rqsize.256.-nwork.143.-nrq.1.-seqwidth.48.-trial.2.-pinning.ZYRA_CLUSTER.data 2&gt;&gt;output.zyra.dsbench/stderr.out"/>
    <s v="zyra"/>
    <x v="11"/>
    <x v="6"/>
  </r>
  <r>
    <s v="step76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2922499"/>
    <n v="10000"/>
    <m/>
    <m/>
    <m/>
    <m/>
    <m/>
    <n v="10000"/>
    <n v="760.80200000000002"/>
    <n v="0"/>
    <n v="100000"/>
    <n v="1"/>
    <s v="debra"/>
    <s v="new"/>
    <s v="none"/>
    <m/>
    <n v="8"/>
    <n v="1"/>
    <m/>
    <n v="7.5091299999999999"/>
    <n v="1.37006E-3"/>
    <n v="1306.6400000000001"/>
    <m/>
    <n v="760.80200000000002"/>
    <m/>
    <m/>
    <m/>
    <m/>
    <m/>
    <n v="29224999"/>
    <n v="14158"/>
    <n v="2144"/>
    <n v="0"/>
    <n v="0"/>
    <m/>
    <m/>
    <m/>
    <m/>
    <m/>
    <m/>
    <s v="step766.zyra.dsbench_hybridnorec.-t.10000.-mr.debra.-ma.new.-mp.none.-p.-k.100000.-i.0.-d.0.-rq.0.-rqsize.256.-nwork.1.-nrq.0.-seqwidth.48.-trial.0.-pinning.ZYRA_CLUSTER.data"/>
    <s v="LD_PRELOAD=../lib/libjemalloc.so  time timeout 13 numactl --interleave=all ./zyra.dsbench_hybridnorec -t 10000 -mr debra -ma new -mp none -p -k 100000 -i 0 -d 0 -rq 0 -rqsize 256 -nwork 1 -nrq 0 &gt;&gt; output.zyra.dsbench/step766.zyra.dsbench_hybridnorec.-t.10000.-mr.debra.-ma.new.-mp.none.-p.-k.100000.-i.0.-d.0.-rq.0.-rqsize.256.-nwork.1.-nrq.0.-seqwidth.48.-trial.0.-pinning.ZYRA_CLUSTER.data 2&gt;&gt;output.zyra.dsbench/stderr.out"/>
    <s v="zyra"/>
    <x v="6"/>
    <x v="7"/>
  </r>
  <r>
    <s v="step767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2864949"/>
    <n v="10000"/>
    <m/>
    <m/>
    <m/>
    <m/>
    <m/>
    <n v="10000"/>
    <n v="786.15899999999999"/>
    <n v="0"/>
    <n v="100000"/>
    <n v="1"/>
    <s v="debra"/>
    <s v="new"/>
    <s v="none"/>
    <m/>
    <n v="8"/>
    <n v="1"/>
    <m/>
    <n v="7.5932199999999996"/>
    <n v="1.68527E-3"/>
    <n v="1319.97"/>
    <m/>
    <n v="786.15899999999999"/>
    <m/>
    <m/>
    <m/>
    <m/>
    <m/>
    <n v="28649499"/>
    <n v="16550"/>
    <n v="2437"/>
    <n v="0"/>
    <n v="0"/>
    <m/>
    <m/>
    <m/>
    <m/>
    <m/>
    <m/>
    <s v="step767.zyra.dsbench_hybridnorec.-t.10000.-mr.debra.-ma.new.-mp.none.-p.-k.100000.-i.0.-d.0.-rq.0.-rqsize.256.-nwork.1.-nrq.0.-seqwidth.48.-trial.1.-pinning.ZYRA_CLUSTER.data"/>
    <s v="LD_PRELOAD=../lib/libjemalloc.so  time timeout 13 numactl --interleave=all ./zyra.dsbench_hybridnorec -t 10000 -mr debra -ma new -mp none -p -k 100000 -i 0 -d 0 -rq 0 -rqsize 256 -nwork 1 -nrq 0 &gt;&gt; output.zyra.dsbench/step767.zyra.dsbench_hybridnorec.-t.10000.-mr.debra.-ma.new.-mp.none.-p.-k.100000.-i.0.-d.0.-rq.0.-rqsize.256.-nwork.1.-nrq.0.-seqwidth.48.-trial.1.-pinning.ZYRA_CLUSTER.data 2&gt;&gt;output.zyra.dsbench/stderr.out"/>
    <s v="zyra"/>
    <x v="6"/>
    <x v="7"/>
  </r>
  <r>
    <s v="step768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2867049"/>
    <n v="10000"/>
    <m/>
    <m/>
    <m/>
    <m/>
    <m/>
    <n v="10000"/>
    <n v="772.31600000000003"/>
    <n v="0"/>
    <n v="100000"/>
    <n v="1"/>
    <s v="debra"/>
    <s v="new"/>
    <s v="none"/>
    <m/>
    <n v="8"/>
    <n v="1"/>
    <m/>
    <n v="7.5801800000000004"/>
    <n v="8.8617199999999996E-4"/>
    <n v="1304.57"/>
    <m/>
    <n v="772.31600000000003"/>
    <m/>
    <m/>
    <m/>
    <m/>
    <m/>
    <n v="28670499"/>
    <n v="14008"/>
    <n v="2420"/>
    <n v="0"/>
    <n v="0"/>
    <m/>
    <m/>
    <m/>
    <m/>
    <m/>
    <m/>
    <s v="step768.zyra.dsbench_hybridnorec.-t.10000.-mr.debra.-ma.new.-mp.none.-p.-k.100000.-i.0.-d.0.-rq.0.-rqsize.256.-nwork.1.-nrq.0.-seqwidth.48.-trial.2.-pinning.ZYRA_CLUSTER.data"/>
    <s v="LD_PRELOAD=../lib/libjemalloc.so  time timeout 13 numactl --interleave=all ./zyra.dsbench_hybridnorec -t 10000 -mr debra -ma new -mp none -p -k 100000 -i 0 -d 0 -rq 0 -rqsize 256 -nwork 1 -nrq 0 &gt;&gt; output.zyra.dsbench/step768.zyra.dsbench_hybridnorec.-t.10000.-mr.debra.-ma.new.-mp.none.-p.-k.100000.-i.0.-d.0.-rq.0.-rqsize.256.-nwork.1.-nrq.0.-seqwidth.48.-trial.2.-pinning.ZYRA_CLUSTER.data 2&gt;&gt;output.zyra.dsbench/stderr.out"/>
    <s v="zyra"/>
    <x v="6"/>
    <x v="7"/>
  </r>
  <r>
    <s v="step769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40965384"/>
    <n v="10000"/>
    <m/>
    <m/>
    <m/>
    <m/>
    <m/>
    <n v="10000"/>
    <n v="762.072"/>
    <n v="0"/>
    <n v="100000"/>
    <n v="18"/>
    <s v="debra"/>
    <s v="new"/>
    <s v="none"/>
    <m/>
    <n v="8"/>
    <n v="1"/>
    <m/>
    <n v="7.1212600000000004"/>
    <n v="5.3375299999999998E-4"/>
    <n v="1167.92"/>
    <m/>
    <n v="762.072"/>
    <m/>
    <m/>
    <m/>
    <m/>
    <m/>
    <n v="409653846"/>
    <n v="250210"/>
    <n v="78240"/>
    <n v="75"/>
    <n v="0"/>
    <m/>
    <m/>
    <m/>
    <m/>
    <m/>
    <m/>
    <s v="step769.zyra.dsbench_hybridnorec.-t.10000.-mr.debra.-ma.new.-mp.none.-p.-k.100000.-i.0.-d.0.-rq.0.-rqsize.256.-nwork.18.-nrq.0.-seqwidth.48.-trial.0.-pinning.ZYRA_CLUSTER.data"/>
    <s v="LD_PRELOAD=../lib/libjemalloc.so  time timeout 13 numactl --interleave=all ./zyra.dsbench_hybridnorec -t 10000 -mr debra -ma new -mp none -p -k 100000 -i 0 -d 0 -rq 0 -rqsize 256 -nwork 18 -nrq 0 &gt;&gt; output.zyra.dsbench/step769.zyra.dsbench_hybridnorec.-t.10000.-mr.debra.-ma.new.-mp.none.-p.-k.100000.-i.0.-d.0.-rq.0.-rqsize.256.-nwork.18.-nrq.0.-seqwidth.48.-trial.0.-pinning.ZYRA_CLUSTER.data 2&gt;&gt;output.zyra.dsbench/stderr.out"/>
    <s v="zyra"/>
    <x v="6"/>
    <x v="8"/>
  </r>
  <r>
    <s v="step76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34610505"/>
    <n v="34597620"/>
    <n v="6920812"/>
    <n v="69122204"/>
    <n v="10000"/>
    <m/>
    <m/>
    <m/>
    <m/>
    <m/>
    <n v="10000"/>
    <n v="51573.21"/>
    <n v="5"/>
    <n v="100000"/>
    <n v="71"/>
    <s v="debra"/>
    <s v="new"/>
    <s v="none"/>
    <m/>
    <n v="8"/>
    <n v="1"/>
    <m/>
    <n v="25.940100000000001"/>
    <n v="0.85456399999999999"/>
    <n v="2746.95"/>
    <m/>
    <n v="1573.21"/>
    <m/>
    <m/>
    <m/>
    <m/>
    <m/>
    <n v="892799"/>
    <n v="692981905"/>
    <n v="397772"/>
    <n v="42495"/>
    <n v="0"/>
    <m/>
    <m/>
    <m/>
    <m/>
    <m/>
    <m/>
    <s v="step76.zyra.dsbench_hytm2_3path.-t.10000.-mr.debra.-ma.new.-mp.none.-p.-k.100000.-i.5.-d.5.-rq.0.-rqsize.256.-nwork.71.-nrq.1.-seqwidth.48.-trial.0.-pinning.ZYRA_CLUSTER.data"/>
    <s v="LD_PRELOAD=../lib/libjemalloc.so  time timeout 13 numactl --interleave=all ./zyra.dsbench_hytm2_3path -t 10000 -mr debra -ma new -mp none -p -k 100000 -i 5 -d 5 -rq 0 -rqsize 256 -nwork 71 -nrq 1 &gt;&gt; output.zyra.dsbench/step76.zyra.dsbench_hytm2_3path.-t.10000.-mr.debra.-ma.new.-mp.none.-p.-k.100000.-i.5.-d.5.-rq.0.-rqsize.256.-nwork.71.-nrq.1.-seqwidth.48.-trial.0.-pinning.ZYRA_CLUSTER.data 2&gt;&gt;output.zyra.dsbench/stderr.out"/>
    <s v="zyra"/>
    <x v="13"/>
    <x v="2"/>
  </r>
  <r>
    <s v="step770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40685049"/>
    <n v="10000"/>
    <m/>
    <m/>
    <m/>
    <m/>
    <m/>
    <n v="10000"/>
    <n v="795.63"/>
    <n v="0"/>
    <n v="100000"/>
    <n v="18"/>
    <s v="debra"/>
    <s v="new"/>
    <s v="none"/>
    <m/>
    <n v="8"/>
    <n v="1"/>
    <m/>
    <n v="7.1568500000000004"/>
    <n v="4.2343799999999999E-4"/>
    <n v="1184.23"/>
    <m/>
    <n v="795.63"/>
    <m/>
    <m/>
    <m/>
    <m/>
    <m/>
    <n v="406850493"/>
    <n v="235359"/>
    <n v="73435"/>
    <n v="70"/>
    <n v="0"/>
    <m/>
    <m/>
    <m/>
    <m/>
    <m/>
    <m/>
    <s v="step770.zyra.dsbench_hybridnorec.-t.10000.-mr.debra.-ma.new.-mp.none.-p.-k.100000.-i.0.-d.0.-rq.0.-rqsize.256.-nwork.18.-nrq.0.-seqwidth.48.-trial.1.-pinning.ZYRA_CLUSTER.data"/>
    <s v="LD_PRELOAD=../lib/libjemalloc.so  time timeout 13 numactl --interleave=all ./zyra.dsbench_hybridnorec -t 10000 -mr debra -ma new -mp none -p -k 100000 -i 0 -d 0 -rq 0 -rqsize 256 -nwork 18 -nrq 0 &gt;&gt; output.zyra.dsbench/step770.zyra.dsbench_hybridnorec.-t.10000.-mr.debra.-ma.new.-mp.none.-p.-k.100000.-i.0.-d.0.-rq.0.-rqsize.256.-nwork.18.-nrq.0.-seqwidth.48.-trial.1.-pinning.ZYRA_CLUSTER.data 2&gt;&gt;output.zyra.dsbench/stderr.out"/>
    <s v="zyra"/>
    <x v="6"/>
    <x v="8"/>
  </r>
  <r>
    <s v="step771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40237419"/>
    <n v="10000"/>
    <m/>
    <m/>
    <m/>
    <m/>
    <m/>
    <n v="10000"/>
    <n v="815.47"/>
    <n v="0"/>
    <n v="100000"/>
    <n v="18"/>
    <s v="debra"/>
    <s v="new"/>
    <s v="none"/>
    <m/>
    <n v="8"/>
    <n v="1"/>
    <m/>
    <n v="7.17204"/>
    <n v="4.7989700000000002E-4"/>
    <n v="1198.92"/>
    <m/>
    <n v="815.47"/>
    <m/>
    <m/>
    <m/>
    <m/>
    <m/>
    <n v="402374197"/>
    <n v="228897"/>
    <n v="72008"/>
    <n v="79"/>
    <n v="0"/>
    <m/>
    <m/>
    <m/>
    <m/>
    <m/>
    <m/>
    <s v="step771.zyra.dsbench_hybridnorec.-t.10000.-mr.debra.-ma.new.-mp.none.-p.-k.100000.-i.0.-d.0.-rq.0.-rqsize.256.-nwork.18.-nrq.0.-seqwidth.48.-trial.2.-pinning.ZYRA_CLUSTER.data"/>
    <s v="LD_PRELOAD=../lib/libjemalloc.so  time timeout 13 numactl --interleave=all ./zyra.dsbench_hybridnorec -t 10000 -mr debra -ma new -mp none -p -k 100000 -i 0 -d 0 -rq 0 -rqsize 256 -nwork 18 -nrq 0 &gt;&gt; output.zyra.dsbench/step771.zyra.dsbench_hybridnorec.-t.10000.-mr.debra.-ma.new.-mp.none.-p.-k.100000.-i.0.-d.0.-rq.0.-rqsize.256.-nwork.18.-nrq.0.-seqwidth.48.-trial.2.-pinning.ZYRA_CLUSTER.data 2&gt;&gt;output.zyra.dsbench/stderr.out"/>
    <s v="zyra"/>
    <x v="6"/>
    <x v="8"/>
  </r>
  <r>
    <s v="step77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38590875"/>
    <n v="10000"/>
    <m/>
    <m/>
    <m/>
    <m/>
    <m/>
    <n v="10000"/>
    <n v="814.34299999999996"/>
    <n v="0"/>
    <n v="100000"/>
    <n v="17"/>
    <s v="debra"/>
    <s v="new"/>
    <s v="none"/>
    <m/>
    <n v="8"/>
    <n v="1"/>
    <m/>
    <n v="7.6541499999999996"/>
    <n v="0.15914500000000001"/>
    <n v="1242.3699999999999"/>
    <m/>
    <n v="814.34299999999996"/>
    <m/>
    <m/>
    <m/>
    <m/>
    <m/>
    <n v="385836149"/>
    <n v="2721458"/>
    <n v="72601"/>
    <n v="0"/>
    <n v="5.9086100000000003E-2"/>
    <m/>
    <m/>
    <m/>
    <m/>
    <m/>
    <m/>
    <s v="step772.zyra.dsbench_hybridnorec.-t.10000.-mr.debra.-ma.new.-mp.none.-p.-k.100000.-i.0.-d.0.-rq.0.-rqsize.256.-nwork.17.-nrq.1.-seqwidth.48.-trial.0.-pinning.ZYRA_CLUSTER.data"/>
    <s v="LD_PRELOAD=../lib/libjemalloc.so  time timeout 13 numactl --interleave=all ./zyra.dsbench_hybridnorec -t 10000 -mr debra -ma new -mp none -p -k 100000 -i 0 -d 0 -rq 0 -rqsize 256 -nwork 17 -nrq 1 &gt;&gt; output.zyra.dsbench/step772.zyra.dsbench_hybridnorec.-t.10000.-mr.debra.-ma.new.-mp.none.-p.-k.100000.-i.0.-d.0.-rq.0.-rqsize.256.-nwork.17.-nrq.1.-seqwidth.48.-trial.0.-pinning.ZYRA_CLUSTER.data 2&gt;&gt;output.zyra.dsbench/stderr.out"/>
    <s v="zyra"/>
    <x v="3"/>
    <x v="8"/>
  </r>
  <r>
    <s v="step1307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22174826"/>
    <n v="22173324"/>
    <n v="4434815"/>
    <n v="44324115"/>
    <n v="10000"/>
    <m/>
    <m/>
    <m/>
    <m/>
    <m/>
    <n v="10000"/>
    <n v="56746.06"/>
    <n v="5"/>
    <n v="10000"/>
    <n v="89"/>
    <s v="debra"/>
    <s v="new"/>
    <s v="none"/>
    <m/>
    <n v="8"/>
    <n v="1"/>
    <m/>
    <n v="4.3834400000000002"/>
    <n v="1.0871200000000001"/>
    <n v="5373.28"/>
    <m/>
    <n v="6746.06"/>
    <m/>
    <m/>
    <m/>
    <m/>
    <m/>
    <n v="442735025"/>
    <n v="91601398"/>
    <n v="506130"/>
    <n v="0"/>
    <n v="6.4700699999999998"/>
    <m/>
    <m/>
    <m/>
    <m/>
    <m/>
    <m/>
    <s v="step1307.zyra.dsbench_hytm1.-t.10000.-mr.debra.-ma.new.-mp.none.-p.-k.10000.-i.5.-d.5.-rq.0.-rqsize.256.-nwork.89.-nrq.1.-seqwidth.48.-trial.1.-pinning.ZYRA_CLUSTER.data"/>
    <s v="LD_PRELOAD=../lib/libjemalloc.so  time timeout 13 numactl --interleave=all ./zyra.dsbench_hytm1 -t 10000 -mr debra -ma new -mp none -p -k 10000 -i 5 -d 5 -rq 0 -rqsize 256 -nwork 89 -nrq 1 &gt;&gt; output.zyra.dsbench/step1307.zyra.dsbench_hytm1.-t.10000.-mr.debra.-ma.new.-mp.none.-p.-k.10000.-i.5.-d.5.-rq.0.-rqsize.256.-nwork.89.-nrq.1.-seqwidth.48.-trial.1.-pinning.ZYRA_CLUSTER.data 2&gt;&gt;output.zyra.dsbench/stderr.out"/>
    <s v="zyra"/>
    <x v="14"/>
    <x v="4"/>
  </r>
  <r>
    <s v="step773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37716071"/>
    <n v="10000"/>
    <m/>
    <m/>
    <m/>
    <m/>
    <m/>
    <n v="10000"/>
    <n v="842.45"/>
    <n v="0"/>
    <n v="100000"/>
    <n v="17"/>
    <s v="debra"/>
    <s v="new"/>
    <s v="none"/>
    <m/>
    <n v="8"/>
    <n v="1"/>
    <m/>
    <n v="7.6687799999999999"/>
    <n v="0.164238"/>
    <n v="1265.1600000000001"/>
    <m/>
    <n v="842.45"/>
    <m/>
    <m/>
    <m/>
    <m/>
    <m/>
    <n v="377088252"/>
    <n v="3557787"/>
    <n v="72462"/>
    <n v="0"/>
    <n v="5.8905100000000002E-2"/>
    <m/>
    <m/>
    <m/>
    <m/>
    <m/>
    <m/>
    <s v="step773.zyra.dsbench_hybridnorec.-t.10000.-mr.debra.-ma.new.-mp.none.-p.-k.100000.-i.0.-d.0.-rq.0.-rqsize.256.-nwork.17.-nrq.1.-seqwidth.48.-trial.1.-pinning.ZYRA_CLUSTER.data"/>
    <s v="LD_PRELOAD=../lib/libjemalloc.so  time timeout 13 numactl --interleave=all ./zyra.dsbench_hybridnorec -t 10000 -mr debra -ma new -mp none -p -k 100000 -i 0 -d 0 -rq 0 -rqsize 256 -nwork 17 -nrq 1 &gt;&gt; output.zyra.dsbench/step773.zyra.dsbench_hybridnorec.-t.10000.-mr.debra.-ma.new.-mp.none.-p.-k.100000.-i.0.-d.0.-rq.0.-rqsize.256.-nwork.17.-nrq.1.-seqwidth.48.-trial.1.-pinning.ZYRA_CLUSTER.data 2&gt;&gt;output.zyra.dsbench/stderr.out"/>
    <s v="zyra"/>
    <x v="3"/>
    <x v="8"/>
  </r>
  <r>
    <s v="step774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38123243"/>
    <n v="10000"/>
    <m/>
    <m/>
    <m/>
    <m/>
    <m/>
    <n v="10000"/>
    <n v="828.47299999999996"/>
    <n v="0"/>
    <n v="100000"/>
    <n v="17"/>
    <s v="debra"/>
    <s v="new"/>
    <s v="none"/>
    <m/>
    <n v="8"/>
    <n v="1"/>
    <m/>
    <n v="7.6812100000000001"/>
    <n v="0.16506399999999999"/>
    <n v="1258.22"/>
    <m/>
    <n v="828.47299999999996"/>
    <m/>
    <m/>
    <m/>
    <m/>
    <m/>
    <n v="381159322"/>
    <n v="2783482"/>
    <n v="73115"/>
    <n v="0"/>
    <n v="5.81577E-2"/>
    <m/>
    <m/>
    <m/>
    <m/>
    <m/>
    <m/>
    <s v="step774.zyra.dsbench_hybridnorec.-t.10000.-mr.debra.-ma.new.-mp.none.-p.-k.100000.-i.0.-d.0.-rq.0.-rqsize.256.-nwork.17.-nrq.1.-seqwidth.48.-trial.2.-pinning.ZYRA_CLUSTER.data"/>
    <s v="LD_PRELOAD=../lib/libjemalloc.so  time timeout 13 numactl --interleave=all ./zyra.dsbench_hybridnorec -t 10000 -mr debra -ma new -mp none -p -k 100000 -i 0 -d 0 -rq 0 -rqsize 256 -nwork 17 -nrq 1 &gt;&gt; output.zyra.dsbench/step774.zyra.dsbench_hybridnorec.-t.10000.-mr.debra.-ma.new.-mp.none.-p.-k.100000.-i.0.-d.0.-rq.0.-rqsize.256.-nwork.17.-nrq.1.-seqwidth.48.-trial.2.-pinning.ZYRA_CLUSTER.data 2&gt;&gt;output.zyra.dsbench/stderr.out"/>
    <s v="zyra"/>
    <x v="3"/>
    <x v="8"/>
  </r>
  <r>
    <s v="step775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69656948"/>
    <n v="10000"/>
    <m/>
    <m/>
    <m/>
    <m/>
    <m/>
    <n v="10000"/>
    <n v="764.23299999999995"/>
    <n v="0"/>
    <n v="100000"/>
    <n v="36"/>
    <s v="debra"/>
    <s v="new"/>
    <s v="none"/>
    <m/>
    <n v="8"/>
    <n v="1"/>
    <m/>
    <n v="7.4234499999999999"/>
    <n v="7.0074299999999998E-4"/>
    <n v="1376.38"/>
    <m/>
    <n v="764.23299999999995"/>
    <m/>
    <m/>
    <m/>
    <m/>
    <m/>
    <n v="696569480"/>
    <n v="1102624"/>
    <n v="89409"/>
    <n v="184"/>
    <n v="0"/>
    <m/>
    <m/>
    <m/>
    <m/>
    <m/>
    <m/>
    <s v="step775.zyra.dsbench_hybridnorec.-t.10000.-mr.debra.-ma.new.-mp.none.-p.-k.100000.-i.0.-d.0.-rq.0.-rqsize.256.-nwork.36.-nrq.0.-seqwidth.48.-trial.0.-pinning.ZYRA_CLUSTER.data"/>
    <s v="LD_PRELOAD=../lib/libjemalloc.so  time timeout 13 numactl --interleave=all ./zyra.dsbench_hybridnorec -t 10000 -mr debra -ma new -mp none -p -k 100000 -i 0 -d 0 -rq 0 -rqsize 256 -nwork 36 -nrq 0 &gt;&gt; output.zyra.dsbench/step775.zyra.dsbench_hybridnorec.-t.10000.-mr.debra.-ma.new.-mp.none.-p.-k.100000.-i.0.-d.0.-rq.0.-rqsize.256.-nwork.36.-nrq.0.-seqwidth.48.-trial.0.-pinning.ZYRA_CLUSTER.data 2&gt;&gt;output.zyra.dsbench/stderr.out"/>
    <s v="zyra"/>
    <x v="6"/>
    <x v="0"/>
  </r>
  <r>
    <s v="step77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68616040"/>
    <n v="10000"/>
    <m/>
    <m/>
    <m/>
    <m/>
    <m/>
    <n v="10000"/>
    <n v="801.95"/>
    <n v="0"/>
    <n v="100000"/>
    <n v="36"/>
    <s v="debra"/>
    <s v="new"/>
    <s v="none"/>
    <m/>
    <n v="8"/>
    <n v="1"/>
    <m/>
    <n v="7.45357"/>
    <n v="6.5185500000000001E-4"/>
    <n v="1400.96"/>
    <m/>
    <n v="801.95"/>
    <m/>
    <m/>
    <m/>
    <m/>
    <m/>
    <n v="686160400"/>
    <n v="1434251"/>
    <n v="89667"/>
    <n v="153"/>
    <n v="0"/>
    <m/>
    <m/>
    <m/>
    <m/>
    <m/>
    <m/>
    <s v="step776.zyra.dsbench_hybridnorec.-t.10000.-mr.debra.-ma.new.-mp.none.-p.-k.100000.-i.0.-d.0.-rq.0.-rqsize.256.-nwork.36.-nrq.0.-seqwidth.48.-trial.1.-pinning.ZYRA_CLUSTER.data"/>
    <s v="LD_PRELOAD=../lib/libjemalloc.so  time timeout 13 numactl --interleave=all ./zyra.dsbench_hybridnorec -t 10000 -mr debra -ma new -mp none -p -k 100000 -i 0 -d 0 -rq 0 -rqsize 256 -nwork 36 -nrq 0 &gt;&gt; output.zyra.dsbench/step776.zyra.dsbench_hybridnorec.-t.10000.-mr.debra.-ma.new.-mp.none.-p.-k.100000.-i.0.-d.0.-rq.0.-rqsize.256.-nwork.36.-nrq.0.-seqwidth.48.-trial.1.-pinning.ZYRA_CLUSTER.data 2&gt;&gt;output.zyra.dsbench/stderr.out"/>
    <s v="zyra"/>
    <x v="6"/>
    <x v="0"/>
  </r>
  <r>
    <s v="step777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69948905"/>
    <n v="10000"/>
    <m/>
    <m/>
    <m/>
    <m/>
    <m/>
    <n v="10000"/>
    <n v="762.78800000000001"/>
    <n v="0"/>
    <n v="100000"/>
    <n v="36"/>
    <s v="debra"/>
    <s v="new"/>
    <s v="none"/>
    <m/>
    <n v="8"/>
    <n v="1"/>
    <m/>
    <n v="7.3689999999999998"/>
    <n v="6.7686799999999996E-4"/>
    <n v="1375.5"/>
    <m/>
    <n v="762.78800000000001"/>
    <m/>
    <m/>
    <m/>
    <m/>
    <m/>
    <n v="699489050"/>
    <n v="2236771"/>
    <n v="91413"/>
    <n v="182"/>
    <n v="0"/>
    <m/>
    <m/>
    <m/>
    <m/>
    <m/>
    <m/>
    <s v="step777.zyra.dsbench_hybridnorec.-t.10000.-mr.debra.-ma.new.-mp.none.-p.-k.100000.-i.0.-d.0.-rq.0.-rqsize.256.-nwork.36.-nrq.0.-seqwidth.48.-trial.2.-pinning.ZYRA_CLUSTER.data"/>
    <s v="LD_PRELOAD=../lib/libjemalloc.so  time timeout 13 numactl --interleave=all ./zyra.dsbench_hybridnorec -t 10000 -mr debra -ma new -mp none -p -k 100000 -i 0 -d 0 -rq 0 -rqsize 256 -nwork 36 -nrq 0 &gt;&gt; output.zyra.dsbench/step777.zyra.dsbench_hybridnorec.-t.10000.-mr.debra.-ma.new.-mp.none.-p.-k.100000.-i.0.-d.0.-rq.0.-rqsize.256.-nwork.36.-nrq.0.-seqwidth.48.-trial.2.-pinning.ZYRA_CLUSTER.data 2&gt;&gt;output.zyra.dsbench/stderr.out"/>
    <s v="zyra"/>
    <x v="6"/>
    <x v="0"/>
  </r>
  <r>
    <s v="step778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66471393"/>
    <n v="10000"/>
    <m/>
    <m/>
    <m/>
    <m/>
    <m/>
    <n v="10000"/>
    <n v="794.577"/>
    <n v="0"/>
    <n v="100000"/>
    <n v="35"/>
    <s v="debra"/>
    <s v="new"/>
    <s v="none"/>
    <m/>
    <n v="8"/>
    <n v="1"/>
    <m/>
    <n v="7.7513199999999998"/>
    <n v="6.2321399999999999E-2"/>
    <n v="1446.31"/>
    <m/>
    <n v="794.577"/>
    <m/>
    <m/>
    <m/>
    <m/>
    <m/>
    <n v="664658828"/>
    <n v="3625706"/>
    <n v="55108"/>
    <n v="0"/>
    <n v="5.4719700000000003E-2"/>
    <m/>
    <m/>
    <m/>
    <m/>
    <m/>
    <m/>
    <s v="step778.zyra.dsbench_hybridnorec.-t.10000.-mr.debra.-ma.new.-mp.none.-p.-k.100000.-i.0.-d.0.-rq.0.-rqsize.256.-nwork.35.-nrq.1.-seqwidth.48.-trial.0.-pinning.ZYRA_CLUSTER.data"/>
    <s v="LD_PRELOAD=../lib/libjemalloc.so  time timeout 13 numactl --interleave=all ./zyra.dsbench_hybridnorec -t 10000 -mr debra -ma new -mp none -p -k 100000 -i 0 -d 0 -rq 0 -rqsize 256 -nwork 35 -nrq 1 &gt;&gt; output.zyra.dsbench/step778.zyra.dsbench_hybridnorec.-t.10000.-mr.debra.-ma.new.-mp.none.-p.-k.100000.-i.0.-d.0.-rq.0.-rqsize.256.-nwork.35.-nrq.1.-seqwidth.48.-trial.0.-pinning.ZYRA_CLUSTER.data 2&gt;&gt;output.zyra.dsbench/stderr.out"/>
    <s v="zyra"/>
    <x v="3"/>
    <x v="0"/>
  </r>
  <r>
    <s v="step779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66582554"/>
    <n v="10000"/>
    <m/>
    <m/>
    <m/>
    <m/>
    <m/>
    <n v="10000"/>
    <n v="792.07399999999996"/>
    <n v="0"/>
    <n v="100000"/>
    <n v="35"/>
    <s v="debra"/>
    <s v="new"/>
    <s v="none"/>
    <m/>
    <n v="8"/>
    <n v="1"/>
    <m/>
    <n v="7.7059899999999999"/>
    <n v="6.2512600000000001E-2"/>
    <n v="1435.13"/>
    <m/>
    <n v="792.07399999999996"/>
    <m/>
    <m/>
    <m/>
    <m/>
    <m/>
    <n v="665770228"/>
    <n v="4275032"/>
    <n v="55313"/>
    <n v="0"/>
    <n v="5.5351299999999999E-2"/>
    <m/>
    <m/>
    <m/>
    <m/>
    <m/>
    <m/>
    <s v="step779.zyra.dsbench_hybridnorec.-t.10000.-mr.debra.-ma.new.-mp.none.-p.-k.100000.-i.0.-d.0.-rq.0.-rqsize.256.-nwork.35.-nrq.1.-seqwidth.48.-trial.1.-pinning.ZYRA_CLUSTER.data"/>
    <s v="LD_PRELOAD=../lib/libjemalloc.so  time timeout 13 numactl --interleave=all ./zyra.dsbench_hybridnorec -t 10000 -mr debra -ma new -mp none -p -k 100000 -i 0 -d 0 -rq 0 -rqsize 256 -nwork 35 -nrq 1 &gt;&gt; output.zyra.dsbench/step779.zyra.dsbench_hybridnorec.-t.10000.-mr.debra.-ma.new.-mp.none.-p.-k.100000.-i.0.-d.0.-rq.0.-rqsize.256.-nwork.35.-nrq.1.-seqwidth.48.-trial.1.-pinning.ZYRA_CLUSTER.data 2&gt;&gt;output.zyra.dsbench/stderr.out"/>
    <s v="zyra"/>
    <x v="3"/>
    <x v="0"/>
  </r>
  <r>
    <s v="step77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34839676"/>
    <n v="34849969"/>
    <n v="6968964"/>
    <n v="69619482"/>
    <n v="10000"/>
    <m/>
    <m/>
    <m/>
    <m/>
    <m/>
    <n v="10000"/>
    <n v="51568.94"/>
    <n v="5"/>
    <n v="100000"/>
    <n v="71"/>
    <s v="debra"/>
    <s v="new"/>
    <s v="none"/>
    <m/>
    <n v="8"/>
    <n v="1"/>
    <m/>
    <n v="25.704599999999999"/>
    <n v="0.81931200000000004"/>
    <n v="2722.7"/>
    <m/>
    <n v="1568.94"/>
    <m/>
    <m/>
    <m/>
    <m/>
    <m/>
    <n v="313078"/>
    <n v="698303324"/>
    <n v="401985"/>
    <n v="46893"/>
    <n v="0"/>
    <m/>
    <m/>
    <m/>
    <m/>
    <m/>
    <m/>
    <s v="step77.zyra.dsbench_hytm2_3path.-t.10000.-mr.debra.-ma.new.-mp.none.-p.-k.100000.-i.5.-d.5.-rq.0.-rqsize.256.-nwork.71.-nrq.1.-seqwidth.48.-trial.1.-pinning.ZYRA_CLUSTER.data"/>
    <s v="LD_PRELOAD=../lib/libjemalloc.so  time timeout 13 numactl --interleave=all ./zyra.dsbench_hytm2_3path -t 10000 -mr debra -ma new -mp none -p -k 100000 -i 5 -d 5 -rq 0 -rqsize 256 -nwork 71 -nrq 1 &gt;&gt; output.zyra.dsbench/step77.zyra.dsbench_hytm2_3path.-t.10000.-mr.debra.-ma.new.-mp.none.-p.-k.100000.-i.5.-d.5.-rq.0.-rqsize.256.-nwork.71.-nrq.1.-seqwidth.48.-trial.1.-pinning.ZYRA_CLUSTER.data 2&gt;&gt;output.zyra.dsbench/stderr.out"/>
    <s v="zyra"/>
    <x v="13"/>
    <x v="2"/>
  </r>
  <r>
    <s v="step780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66580357"/>
    <n v="10000"/>
    <m/>
    <m/>
    <m/>
    <m/>
    <m/>
    <n v="10000"/>
    <n v="789.87699999999995"/>
    <n v="0"/>
    <n v="100000"/>
    <n v="35"/>
    <s v="debra"/>
    <s v="new"/>
    <s v="none"/>
    <m/>
    <n v="8"/>
    <n v="1"/>
    <m/>
    <n v="7.6400600000000001"/>
    <n v="6.17744E-2"/>
    <n v="1434.97"/>
    <m/>
    <n v="789.87699999999995"/>
    <m/>
    <m/>
    <m/>
    <m/>
    <m/>
    <n v="665748887"/>
    <n v="3586265"/>
    <n v="54683"/>
    <n v="0"/>
    <n v="5.4207900000000003E-2"/>
    <m/>
    <m/>
    <m/>
    <m/>
    <m/>
    <m/>
    <s v="step780.zyra.dsbench_hybridnorec.-t.10000.-mr.debra.-ma.new.-mp.none.-p.-k.100000.-i.0.-d.0.-rq.0.-rqsize.256.-nwork.35.-nrq.1.-seqwidth.48.-trial.2.-pinning.ZYRA_CLUSTER.data"/>
    <s v="LD_PRELOAD=../lib/libjemalloc.so  time timeout 13 numactl --interleave=all ./zyra.dsbench_hybridnorec -t 10000 -mr debra -ma new -mp none -p -k 100000 -i 0 -d 0 -rq 0 -rqsize 256 -nwork 35 -nrq 1 &gt;&gt; output.zyra.dsbench/step780.zyra.dsbench_hybridnorec.-t.10000.-mr.debra.-ma.new.-mp.none.-p.-k.100000.-i.0.-d.0.-rq.0.-rqsize.256.-nwork.35.-nrq.1.-seqwidth.48.-trial.2.-pinning.ZYRA_CLUSTER.data 2&gt;&gt;output.zyra.dsbench/stderr.out"/>
    <s v="zyra"/>
    <x v="3"/>
    <x v="0"/>
  </r>
  <r>
    <s v="step781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108458835"/>
    <n v="10000"/>
    <m/>
    <m/>
    <m/>
    <m/>
    <m/>
    <n v="10000"/>
    <n v="780.18"/>
    <n v="0"/>
    <n v="100000"/>
    <n v="54"/>
    <s v="debra"/>
    <s v="new"/>
    <s v="none"/>
    <m/>
    <n v="8"/>
    <n v="1"/>
    <m/>
    <n v="7.2687999999999997"/>
    <n v="1.11129E-2"/>
    <n v="1323.26"/>
    <m/>
    <n v="780.18"/>
    <m/>
    <m/>
    <m/>
    <m/>
    <m/>
    <n v="1084588355"/>
    <n v="1437932"/>
    <n v="171415"/>
    <n v="306"/>
    <n v="0"/>
    <m/>
    <m/>
    <m/>
    <m/>
    <m/>
    <m/>
    <s v="step781.zyra.dsbench_hybridnorec.-t.10000.-mr.debra.-ma.new.-mp.none.-p.-k.100000.-i.0.-d.0.-rq.0.-rqsize.256.-nwork.54.-nrq.0.-seqwidth.48.-trial.0.-pinning.ZYRA_CLUSTER.data"/>
    <s v="LD_PRELOAD=../lib/libjemalloc.so  time timeout 13 numactl --interleave=all ./zyra.dsbench_hybridnorec -t 10000 -mr debra -ma new -mp none -p -k 100000 -i 0 -d 0 -rq 0 -rqsize 256 -nwork 54 -nrq 0 &gt;&gt; output.zyra.dsbench/step781.zyra.dsbench_hybridnorec.-t.10000.-mr.debra.-ma.new.-mp.none.-p.-k.100000.-i.0.-d.0.-rq.0.-rqsize.256.-nwork.54.-nrq.0.-seqwidth.48.-trial.0.-pinning.ZYRA_CLUSTER.data 2&gt;&gt;output.zyra.dsbench/stderr.out"/>
    <s v="zyra"/>
    <x v="6"/>
    <x v="1"/>
  </r>
  <r>
    <s v="step1308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21482715"/>
    <n v="21486870"/>
    <n v="4296958"/>
    <n v="42940993"/>
    <n v="10000"/>
    <m/>
    <m/>
    <m/>
    <m/>
    <m/>
    <n v="10000"/>
    <n v="56885.45"/>
    <n v="5"/>
    <n v="10000"/>
    <n v="89"/>
    <s v="debra"/>
    <s v="new"/>
    <s v="none"/>
    <m/>
    <n v="8"/>
    <n v="1"/>
    <m/>
    <n v="4.3808600000000002"/>
    <n v="1.09456"/>
    <n v="5527.01"/>
    <m/>
    <n v="6885.45"/>
    <m/>
    <m/>
    <m/>
    <m/>
    <m/>
    <n v="428909394"/>
    <n v="97782052"/>
    <n v="500537"/>
    <n v="0"/>
    <n v="6.4333499999999999"/>
    <m/>
    <m/>
    <m/>
    <m/>
    <m/>
    <m/>
    <s v="step1308.zyra.dsbench_hytm1.-t.10000.-mr.debra.-ma.new.-mp.none.-p.-k.10000.-i.5.-d.5.-rq.0.-rqsize.256.-nwork.89.-nrq.1.-seqwidth.48.-trial.2.-pinning.ZYRA_CLUSTER.data"/>
    <s v="LD_PRELOAD=../lib/libjemalloc.so  time timeout 13 numactl --interleave=all ./zyra.dsbench_hytm1 -t 10000 -mr debra -ma new -mp none -p -k 10000 -i 5 -d 5 -rq 0 -rqsize 256 -nwork 89 -nrq 1 &gt;&gt; output.zyra.dsbench/step1308.zyra.dsbench_hytm1.-t.10000.-mr.debra.-ma.new.-mp.none.-p.-k.10000.-i.5.-d.5.-rq.0.-rqsize.256.-nwork.89.-nrq.1.-seqwidth.48.-trial.2.-pinning.ZYRA_CLUSTER.data 2&gt;&gt;output.zyra.dsbench/stderr.out"/>
    <s v="zyra"/>
    <x v="14"/>
    <x v="4"/>
  </r>
  <r>
    <s v="step78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107816492"/>
    <n v="10000"/>
    <m/>
    <m/>
    <m/>
    <m/>
    <m/>
    <n v="10000"/>
    <n v="784.87300000000005"/>
    <n v="0"/>
    <n v="100000"/>
    <n v="54"/>
    <s v="debra"/>
    <s v="new"/>
    <s v="none"/>
    <m/>
    <n v="8"/>
    <n v="1"/>
    <m/>
    <n v="7.3466800000000001"/>
    <n v="1.1305300000000001E-2"/>
    <n v="1336.92"/>
    <m/>
    <n v="784.87300000000005"/>
    <m/>
    <m/>
    <m/>
    <m/>
    <m/>
    <n v="1078164882"/>
    <n v="1881315"/>
    <n v="40"/>
    <n v="0"/>
    <n v="0"/>
    <m/>
    <m/>
    <m/>
    <m/>
    <m/>
    <m/>
    <s v="step782.zyra.dsbench_hybridnorec.-t.10000.-mr.debra.-ma.new.-mp.none.-p.-k.100000.-i.0.-d.0.-rq.0.-rqsize.256.-nwork.54.-nrq.0.-seqwidth.48.-trial.1.-pinning.ZYRA_CLUSTER.data"/>
    <s v="LD_PRELOAD=../lib/libjemalloc.so  time timeout 13 numactl --interleave=all ./zyra.dsbench_hybridnorec -t 10000 -mr debra -ma new -mp none -p -k 100000 -i 0 -d 0 -rq 0 -rqsize 256 -nwork 54 -nrq 0 &gt;&gt; output.zyra.dsbench/step782.zyra.dsbench_hybridnorec.-t.10000.-mr.debra.-ma.new.-mp.none.-p.-k.100000.-i.0.-d.0.-rq.0.-rqsize.256.-nwork.54.-nrq.0.-seqwidth.48.-trial.1.-pinning.ZYRA_CLUSTER.data 2&gt;&gt;output.zyra.dsbench/stderr.out"/>
    <s v="zyra"/>
    <x v="6"/>
    <x v="1"/>
  </r>
  <r>
    <s v="step783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107019589"/>
    <n v="10000"/>
    <m/>
    <m/>
    <m/>
    <m/>
    <m/>
    <n v="10000"/>
    <n v="771.56299999999999"/>
    <n v="0"/>
    <n v="100000"/>
    <n v="54"/>
    <s v="debra"/>
    <s v="new"/>
    <s v="none"/>
    <m/>
    <n v="8"/>
    <n v="1"/>
    <m/>
    <n v="7.4041399999999999"/>
    <n v="1.37839E-2"/>
    <n v="1345.61"/>
    <m/>
    <n v="771.56299999999999"/>
    <m/>
    <m/>
    <m/>
    <m/>
    <m/>
    <n v="1070195888"/>
    <n v="2563856"/>
    <n v="6"/>
    <n v="0"/>
    <n v="0"/>
    <m/>
    <m/>
    <m/>
    <m/>
    <m/>
    <m/>
    <s v="step783.zyra.dsbench_hybridnorec.-t.10000.-mr.debra.-ma.new.-mp.none.-p.-k.100000.-i.0.-d.0.-rq.0.-rqsize.256.-nwork.54.-nrq.0.-seqwidth.48.-trial.2.-pinning.ZYRA_CLUSTER.data"/>
    <s v="LD_PRELOAD=../lib/libjemalloc.so  time timeout 13 numactl --interleave=all ./zyra.dsbench_hybridnorec -t 10000 -mr debra -ma new -mp none -p -k 100000 -i 0 -d 0 -rq 0 -rqsize 256 -nwork 54 -nrq 0 &gt;&gt; output.zyra.dsbench/step783.zyra.dsbench_hybridnorec.-t.10000.-mr.debra.-ma.new.-mp.none.-p.-k.100000.-i.0.-d.0.-rq.0.-rqsize.256.-nwork.54.-nrq.0.-seqwidth.48.-trial.2.-pinning.ZYRA_CLUSTER.data 2&gt;&gt;output.zyra.dsbench/stderr.out"/>
    <s v="zyra"/>
    <x v="6"/>
    <x v="1"/>
  </r>
  <r>
    <s v="step784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101750871"/>
    <n v="10000"/>
    <m/>
    <m/>
    <m/>
    <m/>
    <m/>
    <n v="10000"/>
    <n v="778.774"/>
    <n v="0"/>
    <n v="100000"/>
    <n v="53"/>
    <s v="debra"/>
    <s v="new"/>
    <s v="none"/>
    <m/>
    <n v="8"/>
    <n v="1"/>
    <m/>
    <n v="7.5742200000000004"/>
    <n v="0.13549"/>
    <n v="1412.55"/>
    <m/>
    <n v="778.774"/>
    <m/>
    <m/>
    <m/>
    <m/>
    <m/>
    <n v="1017424992"/>
    <n v="7365499"/>
    <n v="83726"/>
    <n v="0"/>
    <n v="0.28466000000000002"/>
    <m/>
    <m/>
    <m/>
    <m/>
    <m/>
    <m/>
    <s v="step784.zyra.dsbench_hybridnorec.-t.10000.-mr.debra.-ma.new.-mp.none.-p.-k.100000.-i.0.-d.0.-rq.0.-rqsize.256.-nwork.53.-nrq.1.-seqwidth.48.-trial.0.-pinning.ZYRA_CLUSTER.data"/>
    <s v="LD_PRELOAD=../lib/libjemalloc.so  time timeout 13 numactl --interleave=all ./zyra.dsbench_hybridnorec -t 10000 -mr debra -ma new -mp none -p -k 100000 -i 0 -d 0 -rq 0 -rqsize 256 -nwork 53 -nrq 1 &gt;&gt; output.zyra.dsbench/step784.zyra.dsbench_hybridnorec.-t.10000.-mr.debra.-ma.new.-mp.none.-p.-k.100000.-i.0.-d.0.-rq.0.-rqsize.256.-nwork.53.-nrq.1.-seqwidth.48.-trial.0.-pinning.ZYRA_CLUSTER.data 2&gt;&gt;output.zyra.dsbench/stderr.out"/>
    <s v="zyra"/>
    <x v="3"/>
    <x v="1"/>
  </r>
  <r>
    <s v="step785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99016276"/>
    <n v="10000"/>
    <m/>
    <m/>
    <m/>
    <m/>
    <m/>
    <n v="10000"/>
    <n v="811.24300000000005"/>
    <n v="0"/>
    <n v="100000"/>
    <n v="53"/>
    <s v="debra"/>
    <s v="new"/>
    <s v="none"/>
    <m/>
    <n v="8"/>
    <n v="1"/>
    <m/>
    <n v="7.5934600000000003"/>
    <n v="0.138597"/>
    <n v="1445.27"/>
    <m/>
    <n v="811.24300000000005"/>
    <m/>
    <m/>
    <m/>
    <m/>
    <m/>
    <n v="990078478"/>
    <n v="6721429"/>
    <n v="84287"/>
    <n v="0"/>
    <n v="0.29150599999999999"/>
    <m/>
    <m/>
    <m/>
    <m/>
    <m/>
    <m/>
    <s v="step785.zyra.dsbench_hybridnorec.-t.10000.-mr.debra.-ma.new.-mp.none.-p.-k.100000.-i.0.-d.0.-rq.0.-rqsize.256.-nwork.53.-nrq.1.-seqwidth.48.-trial.1.-pinning.ZYRA_CLUSTER.data"/>
    <s v="LD_PRELOAD=../lib/libjemalloc.so  time timeout 13 numactl --interleave=all ./zyra.dsbench_hybridnorec -t 10000 -mr debra -ma new -mp none -p -k 100000 -i 0 -d 0 -rq 0 -rqsize 256 -nwork 53 -nrq 1 &gt;&gt; output.zyra.dsbench/step785.zyra.dsbench_hybridnorec.-t.10000.-mr.debra.-ma.new.-mp.none.-p.-k.100000.-i.0.-d.0.-rq.0.-rqsize.256.-nwork.53.-nrq.1.-seqwidth.48.-trial.1.-pinning.ZYRA_CLUSTER.data 2&gt;&gt;output.zyra.dsbench/stderr.out"/>
    <s v="zyra"/>
    <x v="3"/>
    <x v="1"/>
  </r>
  <r>
    <s v="step78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101086469"/>
    <n v="10000"/>
    <m/>
    <m/>
    <m/>
    <m/>
    <m/>
    <n v="10000"/>
    <n v="802.82299999999998"/>
    <n v="0"/>
    <n v="100000"/>
    <n v="53"/>
    <s v="debra"/>
    <s v="new"/>
    <s v="none"/>
    <m/>
    <n v="8"/>
    <n v="1"/>
    <m/>
    <n v="7.5471700000000004"/>
    <n v="0.13526099999999999"/>
    <n v="1417.66"/>
    <m/>
    <n v="802.82299999999998"/>
    <m/>
    <m/>
    <m/>
    <m/>
    <m/>
    <n v="1010780248"/>
    <n v="7473736"/>
    <n v="84446"/>
    <n v="0"/>
    <n v="0.275032"/>
    <m/>
    <m/>
    <m/>
    <m/>
    <m/>
    <m/>
    <s v="step786.zyra.dsbench_hybridnorec.-t.10000.-mr.debra.-ma.new.-mp.none.-p.-k.100000.-i.0.-d.0.-rq.0.-rqsize.256.-nwork.53.-nrq.1.-seqwidth.48.-trial.2.-pinning.ZYRA_CLUSTER.data"/>
    <s v="LD_PRELOAD=../lib/libjemalloc.so  time timeout 13 numactl --interleave=all ./zyra.dsbench_hybridnorec -t 10000 -mr debra -ma new -mp none -p -k 100000 -i 0 -d 0 -rq 0 -rqsize 256 -nwork 53 -nrq 1 &gt;&gt; output.zyra.dsbench/step786.zyra.dsbench_hybridnorec.-t.10000.-mr.debra.-ma.new.-mp.none.-p.-k.100000.-i.0.-d.0.-rq.0.-rqsize.256.-nwork.53.-nrq.1.-seqwidth.48.-trial.2.-pinning.ZYRA_CLUSTER.data 2&gt;&gt;output.zyra.dsbench/stderr.out"/>
    <s v="zyra"/>
    <x v="3"/>
    <x v="1"/>
  </r>
  <r>
    <s v="step787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135589737"/>
    <n v="10000"/>
    <m/>
    <m/>
    <m/>
    <m/>
    <m/>
    <n v="10000"/>
    <n v="781.154"/>
    <n v="0"/>
    <n v="100000"/>
    <n v="72"/>
    <s v="debra"/>
    <s v="new"/>
    <s v="none"/>
    <m/>
    <n v="8"/>
    <n v="1"/>
    <m/>
    <n v="7.3761599999999996"/>
    <n v="1.2633200000000001E-2"/>
    <n v="1408.42"/>
    <m/>
    <n v="781.154"/>
    <m/>
    <m/>
    <m/>
    <m/>
    <m/>
    <n v="1355897375"/>
    <n v="2684143"/>
    <n v="156258"/>
    <n v="390"/>
    <n v="0"/>
    <m/>
    <m/>
    <m/>
    <m/>
    <m/>
    <m/>
    <s v="step787.zyra.dsbench_hybridnorec.-t.10000.-mr.debra.-ma.new.-mp.none.-p.-k.100000.-i.0.-d.0.-rq.0.-rqsize.256.-nwork.72.-nrq.0.-seqwidth.48.-trial.0.-pinning.ZYRA_CLUSTER.data"/>
    <s v="LD_PRELOAD=../lib/libjemalloc.so  time timeout 13 numactl --interleave=all ./zyra.dsbench_hybridnorec -t 10000 -mr debra -ma new -mp none -p -k 100000 -i 0 -d 0 -rq 0 -rqsize 256 -nwork 72 -nrq 0 &gt;&gt; output.zyra.dsbench/step787.zyra.dsbench_hybridnorec.-t.10000.-mr.debra.-ma.new.-mp.none.-p.-k.100000.-i.0.-d.0.-rq.0.-rqsize.256.-nwork.72.-nrq.0.-seqwidth.48.-trial.0.-pinning.ZYRA_CLUSTER.data 2&gt;&gt;output.zyra.dsbench/stderr.out"/>
    <s v="zyra"/>
    <x v="6"/>
    <x v="2"/>
  </r>
  <r>
    <s v="step788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135481728"/>
    <n v="10000"/>
    <m/>
    <m/>
    <m/>
    <m/>
    <m/>
    <n v="10000"/>
    <n v="769.43799999999999"/>
    <n v="0"/>
    <n v="100000"/>
    <n v="72"/>
    <s v="debra"/>
    <s v="new"/>
    <s v="none"/>
    <m/>
    <n v="8"/>
    <n v="1"/>
    <m/>
    <n v="7.51973"/>
    <n v="1.1098800000000001E-2"/>
    <n v="1414.55"/>
    <m/>
    <n v="769.43799999999999"/>
    <m/>
    <m/>
    <m/>
    <m/>
    <m/>
    <n v="1354817284"/>
    <n v="2447958"/>
    <n v="164056"/>
    <n v="427"/>
    <n v="0"/>
    <m/>
    <m/>
    <m/>
    <m/>
    <m/>
    <m/>
    <s v="step788.zyra.dsbench_hybridnorec.-t.10000.-mr.debra.-ma.new.-mp.none.-p.-k.100000.-i.0.-d.0.-rq.0.-rqsize.256.-nwork.72.-nrq.0.-seqwidth.48.-trial.1.-pinning.ZYRA_CLUSTER.data"/>
    <s v="LD_PRELOAD=../lib/libjemalloc.so  time timeout 13 numactl --interleave=all ./zyra.dsbench_hybridnorec -t 10000 -mr debra -ma new -mp none -p -k 100000 -i 0 -d 0 -rq 0 -rqsize 256 -nwork 72 -nrq 0 &gt;&gt; output.zyra.dsbench/step788.zyra.dsbench_hybridnorec.-t.10000.-mr.debra.-ma.new.-mp.none.-p.-k.100000.-i.0.-d.0.-rq.0.-rqsize.256.-nwork.72.-nrq.0.-seqwidth.48.-trial.1.-pinning.ZYRA_CLUSTER.data 2&gt;&gt;output.zyra.dsbench/stderr.out"/>
    <s v="zyra"/>
    <x v="6"/>
    <x v="2"/>
  </r>
  <r>
    <s v="step789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134347375"/>
    <n v="10000"/>
    <m/>
    <m/>
    <m/>
    <m/>
    <m/>
    <n v="10000"/>
    <n v="804.25400000000002"/>
    <n v="0"/>
    <n v="100000"/>
    <n v="72"/>
    <s v="debra"/>
    <s v="new"/>
    <s v="none"/>
    <m/>
    <n v="8"/>
    <n v="1"/>
    <m/>
    <n v="7.4277199999999999"/>
    <n v="1.1535E-2"/>
    <n v="1428.39"/>
    <m/>
    <n v="804.25400000000002"/>
    <m/>
    <m/>
    <m/>
    <m/>
    <m/>
    <n v="1343473740"/>
    <n v="14876565"/>
    <n v="11"/>
    <n v="0"/>
    <n v="0"/>
    <m/>
    <m/>
    <m/>
    <m/>
    <m/>
    <m/>
    <s v="step789.zyra.dsbench_hybridnorec.-t.10000.-mr.debra.-ma.new.-mp.none.-p.-k.100000.-i.0.-d.0.-rq.0.-rqsize.256.-nwork.72.-nrq.0.-seqwidth.48.-trial.2.-pinning.ZYRA_CLUSTER.data"/>
    <s v="LD_PRELOAD=../lib/libjemalloc.so  time timeout 13 numactl --interleave=all ./zyra.dsbench_hybridnorec -t 10000 -mr debra -ma new -mp none -p -k 100000 -i 0 -d 0 -rq 0 -rqsize 256 -nwork 72 -nrq 0 &gt;&gt; output.zyra.dsbench/step789.zyra.dsbench_hybridnorec.-t.10000.-mr.debra.-ma.new.-mp.none.-p.-k.100000.-i.0.-d.0.-rq.0.-rqsize.256.-nwork.72.-nrq.0.-seqwidth.48.-trial.2.-pinning.ZYRA_CLUSTER.data 2&gt;&gt;output.zyra.dsbench/stderr.out"/>
    <s v="zyra"/>
    <x v="6"/>
    <x v="2"/>
  </r>
  <r>
    <s v="step7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34954167"/>
    <n v="34952500"/>
    <n v="6990666"/>
    <n v="69826487"/>
    <n v="10000"/>
    <m/>
    <m/>
    <m/>
    <m/>
    <m/>
    <n v="10000"/>
    <n v="51509.78"/>
    <n v="5"/>
    <n v="100000"/>
    <n v="71"/>
    <s v="debra"/>
    <s v="new"/>
    <s v="none"/>
    <m/>
    <n v="8"/>
    <n v="1"/>
    <m/>
    <n v="26.050999999999998"/>
    <n v="0.82149000000000005"/>
    <n v="2715.55"/>
    <m/>
    <n v="1509.78"/>
    <m/>
    <m/>
    <m/>
    <m/>
    <m/>
    <n v="174098"/>
    <n v="700192966"/>
    <n v="397304"/>
    <n v="46132"/>
    <n v="0"/>
    <m/>
    <m/>
    <m/>
    <m/>
    <m/>
    <m/>
    <s v="step78.zyra.dsbench_hytm2_3path.-t.10000.-mr.debra.-ma.new.-mp.none.-p.-k.100000.-i.5.-d.5.-rq.0.-rqsize.256.-nwork.71.-nrq.1.-seqwidth.48.-trial.2.-pinning.ZYRA_CLUSTER.data"/>
    <s v="LD_PRELOAD=../lib/libjemalloc.so  time timeout 13 numactl --interleave=all ./zyra.dsbench_hytm2_3path -t 10000 -mr debra -ma new -mp none -p -k 100000 -i 5 -d 5 -rq 0 -rqsize 256 -nwork 71 -nrq 1 &gt;&gt; output.zyra.dsbench/step78.zyra.dsbench_hytm2_3path.-t.10000.-mr.debra.-ma.new.-mp.none.-p.-k.100000.-i.5.-d.5.-rq.0.-rqsize.256.-nwork.71.-nrq.1.-seqwidth.48.-trial.2.-pinning.ZYRA_CLUSTER.data 2&gt;&gt;output.zyra.dsbench/stderr.out"/>
    <s v="zyra"/>
    <x v="13"/>
    <x v="2"/>
  </r>
  <r>
    <s v="step790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128364944"/>
    <n v="10000"/>
    <m/>
    <m/>
    <m/>
    <m/>
    <m/>
    <n v="10000"/>
    <n v="803.00599999999997"/>
    <n v="0"/>
    <n v="100000"/>
    <n v="71"/>
    <s v="debra"/>
    <s v="new"/>
    <s v="none"/>
    <m/>
    <n v="8"/>
    <n v="1"/>
    <m/>
    <n v="7.6069500000000003"/>
    <n v="6.6602400000000006E-2"/>
    <n v="1490.84"/>
    <m/>
    <n v="803.00599999999997"/>
    <m/>
    <m/>
    <m/>
    <m/>
    <m/>
    <n v="1283592006"/>
    <n v="9428866"/>
    <n v="57435"/>
    <n v="0"/>
    <n v="0.20782600000000001"/>
    <m/>
    <m/>
    <m/>
    <m/>
    <m/>
    <m/>
    <s v="step790.zyra.dsbench_hybridnorec.-t.10000.-mr.debra.-ma.new.-mp.none.-p.-k.100000.-i.0.-d.0.-rq.0.-rqsize.256.-nwork.71.-nrq.1.-seqwidth.48.-trial.0.-pinning.ZYRA_CLUSTER.data"/>
    <s v="LD_PRELOAD=../lib/libjemalloc.so  time timeout 13 numactl --interleave=all ./zyra.dsbench_hybridnorec -t 10000 -mr debra -ma new -mp none -p -k 100000 -i 0 -d 0 -rq 0 -rqsize 256 -nwork 71 -nrq 1 &gt;&gt; output.zyra.dsbench/step790.zyra.dsbench_hybridnorec.-t.10000.-mr.debra.-ma.new.-mp.none.-p.-k.100000.-i.0.-d.0.-rq.0.-rqsize.256.-nwork.71.-nrq.1.-seqwidth.48.-trial.0.-pinning.ZYRA_CLUSTER.data 2&gt;&gt;output.zyra.dsbench/stderr.out"/>
    <s v="zyra"/>
    <x v="3"/>
    <x v="2"/>
  </r>
  <r>
    <s v="step1309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55797103"/>
    <n v="55796954"/>
    <n v="11159405"/>
    <n v="111473622"/>
    <n v="10000"/>
    <m/>
    <m/>
    <m/>
    <m/>
    <m/>
    <n v="10000"/>
    <n v="51853.72"/>
    <n v="5"/>
    <n v="10000"/>
    <n v="108"/>
    <s v="debra"/>
    <s v="new"/>
    <s v="none"/>
    <m/>
    <n v="8"/>
    <n v="1"/>
    <m/>
    <n v="3.3490799999999998"/>
    <n v="0.63875899999999997"/>
    <n v="2550.63"/>
    <m/>
    <n v="1853.72"/>
    <m/>
    <m/>
    <m/>
    <m/>
    <m/>
    <n v="1114074044"/>
    <n v="178896854"/>
    <n v="662179"/>
    <n v="0"/>
    <n v="3.19624"/>
    <m/>
    <m/>
    <m/>
    <m/>
    <m/>
    <m/>
    <s v="step1309.zyra.dsbench_hytm1.-t.10000.-mr.debra.-ma.new.-mp.none.-p.-k.10000.-i.5.-d.5.-rq.0.-rqsize.256.-nwork.108.-nrq.0.-seqwidth.48.-trial.0.-pinning.ZYRA_CLUSTER.data"/>
    <s v="LD_PRELOAD=../lib/libjemalloc.so  time timeout 13 numactl --interleave=all ./zyra.dsbench_hytm1 -t 10000 -mr debra -ma new -mp none -p -k 10000 -i 5 -d 5 -rq 0 -rqsize 256 -nwork 108 -nrq 0 &gt;&gt; output.zyra.dsbench/step1309.zyra.dsbench_hytm1.-t.10000.-mr.debra.-ma.new.-mp.none.-p.-k.10000.-i.5.-d.5.-rq.0.-rqsize.256.-nwork.108.-nrq.0.-seqwidth.48.-trial.0.-pinning.ZYRA_CLUSTER.data 2&gt;&gt;output.zyra.dsbench/stderr.out"/>
    <s v="zyra"/>
    <x v="9"/>
    <x v="3"/>
  </r>
  <r>
    <s v="step791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129543817"/>
    <n v="10000"/>
    <m/>
    <m/>
    <m/>
    <m/>
    <m/>
    <n v="10000"/>
    <n v="788.048"/>
    <n v="0"/>
    <n v="100000"/>
    <n v="71"/>
    <s v="debra"/>
    <s v="new"/>
    <s v="none"/>
    <m/>
    <n v="8"/>
    <n v="1"/>
    <m/>
    <n v="7.6485300000000001"/>
    <n v="6.5954399999999996E-2"/>
    <n v="1477.78"/>
    <m/>
    <n v="788.048"/>
    <m/>
    <m/>
    <m/>
    <m/>
    <m/>
    <n v="1295380266"/>
    <n v="8382219"/>
    <n v="57908"/>
    <n v="0"/>
    <n v="0.210148"/>
    <m/>
    <m/>
    <m/>
    <m/>
    <m/>
    <m/>
    <s v="step791.zyra.dsbench_hybridnorec.-t.10000.-mr.debra.-ma.new.-mp.none.-p.-k.100000.-i.0.-d.0.-rq.0.-rqsize.256.-nwork.71.-nrq.1.-seqwidth.48.-trial.1.-pinning.ZYRA_CLUSTER.data"/>
    <s v="LD_PRELOAD=../lib/libjemalloc.so  time timeout 13 numactl --interleave=all ./zyra.dsbench_hybridnorec -t 10000 -mr debra -ma new -mp none -p -k 100000 -i 0 -d 0 -rq 0 -rqsize 256 -nwork 71 -nrq 1 &gt;&gt; output.zyra.dsbench/step791.zyra.dsbench_hybridnorec.-t.10000.-mr.debra.-ma.new.-mp.none.-p.-k.100000.-i.0.-d.0.-rq.0.-rqsize.256.-nwork.71.-nrq.1.-seqwidth.48.-trial.1.-pinning.ZYRA_CLUSTER.data 2&gt;&gt;output.zyra.dsbench/stderr.out"/>
    <s v="zyra"/>
    <x v="3"/>
    <x v="2"/>
  </r>
  <r>
    <s v="step79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120511725"/>
    <n v="10000"/>
    <m/>
    <m/>
    <m/>
    <m/>
    <m/>
    <n v="10000"/>
    <n v="846.702"/>
    <n v="0"/>
    <n v="100000"/>
    <n v="71"/>
    <s v="debra"/>
    <s v="new"/>
    <s v="none"/>
    <m/>
    <n v="8"/>
    <n v="1"/>
    <m/>
    <n v="7.6966099999999997"/>
    <n v="7.3280100000000001E-2"/>
    <n v="1582.7"/>
    <m/>
    <n v="846.702"/>
    <m/>
    <m/>
    <m/>
    <m/>
    <m/>
    <n v="1205059335"/>
    <n v="8488663"/>
    <n v="57920"/>
    <n v="0"/>
    <n v="0.211446"/>
    <m/>
    <m/>
    <m/>
    <m/>
    <m/>
    <m/>
    <s v="step792.zyra.dsbench_hybridnorec.-t.10000.-mr.debra.-ma.new.-mp.none.-p.-k.100000.-i.0.-d.0.-rq.0.-rqsize.256.-nwork.71.-nrq.1.-seqwidth.48.-trial.2.-pinning.ZYRA_CLUSTER.data"/>
    <s v="LD_PRELOAD=../lib/libjemalloc.so  time timeout 13 numactl --interleave=all ./zyra.dsbench_hybridnorec -t 10000 -mr debra -ma new -mp none -p -k 100000 -i 0 -d 0 -rq 0 -rqsize 256 -nwork 71 -nrq 1 &gt;&gt; output.zyra.dsbench/step792.zyra.dsbench_hybridnorec.-t.10000.-mr.debra.-ma.new.-mp.none.-p.-k.100000.-i.0.-d.0.-rq.0.-rqsize.256.-nwork.71.-nrq.1.-seqwidth.48.-trial.2.-pinning.ZYRA_CLUSTER.data 2&gt;&gt;output.zyra.dsbench/stderr.out"/>
    <s v="zyra"/>
    <x v="3"/>
    <x v="2"/>
  </r>
  <r>
    <s v="step793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172860202"/>
    <n v="10000"/>
    <m/>
    <m/>
    <m/>
    <m/>
    <m/>
    <n v="10000"/>
    <n v="785.33699999999999"/>
    <n v="0"/>
    <n v="100000"/>
    <n v="90"/>
    <s v="debra"/>
    <s v="new"/>
    <s v="none"/>
    <m/>
    <n v="8"/>
    <n v="1"/>
    <m/>
    <n v="7.4181699999999999"/>
    <n v="2.7042400000000001E-2"/>
    <n v="1381.79"/>
    <m/>
    <n v="785.33699999999999"/>
    <m/>
    <m/>
    <m/>
    <m/>
    <m/>
    <n v="1728602024"/>
    <n v="2706894"/>
    <n v="188425"/>
    <n v="646"/>
    <n v="0"/>
    <m/>
    <m/>
    <m/>
    <m/>
    <m/>
    <m/>
    <s v="step793.zyra.dsbench_hybridnorec.-t.10000.-mr.debra.-ma.new.-mp.none.-p.-k.100000.-i.0.-d.0.-rq.0.-rqsize.256.-nwork.90.-nrq.0.-seqwidth.48.-trial.0.-pinning.ZYRA_CLUSTER.data"/>
    <s v="LD_PRELOAD=../lib/libjemalloc.so  time timeout 13 numactl --interleave=all ./zyra.dsbench_hybridnorec -t 10000 -mr debra -ma new -mp none -p -k 100000 -i 0 -d 0 -rq 0 -rqsize 256 -nwork 90 -nrq 0 &gt;&gt; output.zyra.dsbench/step793.zyra.dsbench_hybridnorec.-t.10000.-mr.debra.-ma.new.-mp.none.-p.-k.100000.-i.0.-d.0.-rq.0.-rqsize.256.-nwork.90.-nrq.0.-seqwidth.48.-trial.0.-pinning.ZYRA_CLUSTER.data 2&gt;&gt;output.zyra.dsbench/stderr.out"/>
    <s v="zyra"/>
    <x v="6"/>
    <x v="4"/>
  </r>
  <r>
    <s v="step794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170274503"/>
    <n v="10000"/>
    <m/>
    <m/>
    <m/>
    <m/>
    <m/>
    <n v="10000"/>
    <n v="811.46600000000001"/>
    <n v="0"/>
    <n v="100000"/>
    <n v="90"/>
    <s v="debra"/>
    <s v="new"/>
    <s v="none"/>
    <m/>
    <n v="8"/>
    <n v="1"/>
    <m/>
    <n v="7.4892500000000002"/>
    <n v="2.49822E-2"/>
    <n v="1404.91"/>
    <m/>
    <n v="811.46600000000001"/>
    <m/>
    <m/>
    <m/>
    <m/>
    <m/>
    <n v="1702745039"/>
    <n v="2639633"/>
    <n v="202640"/>
    <n v="691"/>
    <n v="0"/>
    <m/>
    <m/>
    <m/>
    <m/>
    <m/>
    <m/>
    <s v="step794.zyra.dsbench_hybridnorec.-t.10000.-mr.debra.-ma.new.-mp.none.-p.-k.100000.-i.0.-d.0.-rq.0.-rqsize.256.-nwork.90.-nrq.0.-seqwidth.48.-trial.1.-pinning.ZYRA_CLUSTER.data"/>
    <s v="LD_PRELOAD=../lib/libjemalloc.so  time timeout 13 numactl --interleave=all ./zyra.dsbench_hybridnorec -t 10000 -mr debra -ma new -mp none -p -k 100000 -i 0 -d 0 -rq 0 -rqsize 256 -nwork 90 -nrq 0 &gt;&gt; output.zyra.dsbench/step794.zyra.dsbench_hybridnorec.-t.10000.-mr.debra.-ma.new.-mp.none.-p.-k.100000.-i.0.-d.0.-rq.0.-rqsize.256.-nwork.90.-nrq.0.-seqwidth.48.-trial.1.-pinning.ZYRA_CLUSTER.data 2&gt;&gt;output.zyra.dsbench/stderr.out"/>
    <s v="zyra"/>
    <x v="6"/>
    <x v="4"/>
  </r>
  <r>
    <s v="step795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173513877"/>
    <n v="10000"/>
    <m/>
    <m/>
    <m/>
    <m/>
    <m/>
    <n v="10000"/>
    <n v="782.94100000000003"/>
    <n v="0"/>
    <n v="100000"/>
    <n v="90"/>
    <s v="debra"/>
    <s v="new"/>
    <s v="none"/>
    <m/>
    <n v="8"/>
    <n v="1"/>
    <m/>
    <n v="7.4699"/>
    <n v="2.6357999999999999E-2"/>
    <n v="1382.24"/>
    <m/>
    <n v="782.94100000000003"/>
    <m/>
    <m/>
    <m/>
    <m/>
    <m/>
    <n v="1735138769"/>
    <n v="2922997"/>
    <n v="2"/>
    <n v="0"/>
    <n v="0"/>
    <m/>
    <m/>
    <m/>
    <m/>
    <m/>
    <m/>
    <s v="step795.zyra.dsbench_hybridnorec.-t.10000.-mr.debra.-ma.new.-mp.none.-p.-k.100000.-i.0.-d.0.-rq.0.-rqsize.256.-nwork.90.-nrq.0.-seqwidth.48.-trial.2.-pinning.ZYRA_CLUSTER.data"/>
    <s v="LD_PRELOAD=../lib/libjemalloc.so  time timeout 13 numactl --interleave=all ./zyra.dsbench_hybridnorec -t 10000 -mr debra -ma new -mp none -p -k 100000 -i 0 -d 0 -rq 0 -rqsize 256 -nwork 90 -nrq 0 &gt;&gt; output.zyra.dsbench/step795.zyra.dsbench_hybridnorec.-t.10000.-mr.debra.-ma.new.-mp.none.-p.-k.100000.-i.0.-d.0.-rq.0.-rqsize.256.-nwork.90.-nrq.0.-seqwidth.48.-trial.2.-pinning.ZYRA_CLUSTER.data 2&gt;&gt;output.zyra.dsbench/stderr.out"/>
    <s v="zyra"/>
    <x v="6"/>
    <x v="4"/>
  </r>
  <r>
    <s v="step79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162183489"/>
    <n v="10000"/>
    <m/>
    <m/>
    <m/>
    <m/>
    <m/>
    <n v="10000"/>
    <n v="790.58299999999997"/>
    <n v="0"/>
    <n v="100000"/>
    <n v="89"/>
    <s v="debra"/>
    <s v="new"/>
    <s v="none"/>
    <m/>
    <n v="8"/>
    <n v="1"/>
    <m/>
    <n v="7.6814400000000003"/>
    <n v="0.118349"/>
    <n v="1473.75"/>
    <m/>
    <n v="790.58299999999997"/>
    <m/>
    <m/>
    <m/>
    <m/>
    <m/>
    <n v="1621751537"/>
    <n v="11917075"/>
    <n v="83358"/>
    <n v="0"/>
    <n v="0.292688"/>
    <m/>
    <m/>
    <m/>
    <m/>
    <m/>
    <m/>
    <s v="step796.zyra.dsbench_hybridnorec.-t.10000.-mr.debra.-ma.new.-mp.none.-p.-k.100000.-i.0.-d.0.-rq.0.-rqsize.256.-nwork.89.-nrq.1.-seqwidth.48.-trial.0.-pinning.ZYRA_CLUSTER.data"/>
    <s v="LD_PRELOAD=../lib/libjemalloc.so  time timeout 13 numactl --interleave=all ./zyra.dsbench_hybridnorec -t 10000 -mr debra -ma new -mp none -p -k 100000 -i 0 -d 0 -rq 0 -rqsize 256 -nwork 89 -nrq 1 &gt;&gt; output.zyra.dsbench/step796.zyra.dsbench_hybridnorec.-t.10000.-mr.debra.-ma.new.-mp.none.-p.-k.100000.-i.0.-d.0.-rq.0.-rqsize.256.-nwork.89.-nrq.1.-seqwidth.48.-trial.0.-pinning.ZYRA_CLUSTER.data 2&gt;&gt;output.zyra.dsbench/stderr.out"/>
    <s v="zyra"/>
    <x v="3"/>
    <x v="4"/>
  </r>
  <r>
    <s v="step797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157284551"/>
    <n v="10000"/>
    <m/>
    <m/>
    <m/>
    <m/>
    <m/>
    <n v="10000"/>
    <n v="796.54600000000005"/>
    <n v="0"/>
    <n v="100000"/>
    <n v="89"/>
    <s v="debra"/>
    <s v="new"/>
    <s v="none"/>
    <m/>
    <n v="8"/>
    <n v="1"/>
    <m/>
    <n v="7.6785899999999998"/>
    <n v="0.123282"/>
    <n v="1515.17"/>
    <m/>
    <n v="796.54600000000005"/>
    <m/>
    <m/>
    <m/>
    <m/>
    <m/>
    <n v="1572762530"/>
    <n v="13597617"/>
    <n v="82981"/>
    <n v="0"/>
    <n v="0.30227500000000002"/>
    <m/>
    <m/>
    <m/>
    <m/>
    <m/>
    <m/>
    <s v="step797.zyra.dsbench_hybridnorec.-t.10000.-mr.debra.-ma.new.-mp.none.-p.-k.100000.-i.0.-d.0.-rq.0.-rqsize.256.-nwork.89.-nrq.1.-seqwidth.48.-trial.1.-pinning.ZYRA_CLUSTER.data"/>
    <s v="LD_PRELOAD=../lib/libjemalloc.so  time timeout 13 numactl --interleave=all ./zyra.dsbench_hybridnorec -t 10000 -mr debra -ma new -mp none -p -k 100000 -i 0 -d 0 -rq 0 -rqsize 256 -nwork 89 -nrq 1 &gt;&gt; output.zyra.dsbench/step797.zyra.dsbench_hybridnorec.-t.10000.-mr.debra.-ma.new.-mp.none.-p.-k.100000.-i.0.-d.0.-rq.0.-rqsize.256.-nwork.89.-nrq.1.-seqwidth.48.-trial.1.-pinning.ZYRA_CLUSTER.data 2&gt;&gt;output.zyra.dsbench/stderr.out"/>
    <s v="zyra"/>
    <x v="3"/>
    <x v="4"/>
  </r>
  <r>
    <s v="step798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164383079"/>
    <n v="10000"/>
    <m/>
    <m/>
    <m/>
    <m/>
    <m/>
    <n v="10000"/>
    <n v="785.65"/>
    <n v="0"/>
    <n v="100000"/>
    <n v="89"/>
    <s v="debra"/>
    <s v="new"/>
    <s v="none"/>
    <m/>
    <n v="8"/>
    <n v="1"/>
    <m/>
    <n v="7.5556200000000002"/>
    <n v="0.117383"/>
    <n v="1451.5"/>
    <m/>
    <n v="785.65"/>
    <m/>
    <m/>
    <m/>
    <m/>
    <m/>
    <n v="1643746205"/>
    <n v="10222379"/>
    <n v="84590"/>
    <n v="0"/>
    <n v="0.30029299999999998"/>
    <m/>
    <m/>
    <m/>
    <m/>
    <m/>
    <m/>
    <s v="step798.zyra.dsbench_hybridnorec.-t.10000.-mr.debra.-ma.new.-mp.none.-p.-k.100000.-i.0.-d.0.-rq.0.-rqsize.256.-nwork.89.-nrq.1.-seqwidth.48.-trial.2.-pinning.ZYRA_CLUSTER.data"/>
    <s v="LD_PRELOAD=../lib/libjemalloc.so  time timeout 13 numactl --interleave=all ./zyra.dsbench_hybridnorec -t 10000 -mr debra -ma new -mp none -p -k 100000 -i 0 -d 0 -rq 0 -rqsize 256 -nwork 89 -nrq 1 &gt;&gt; output.zyra.dsbench/step798.zyra.dsbench_hybridnorec.-t.10000.-mr.debra.-ma.new.-mp.none.-p.-k.100000.-i.0.-d.0.-rq.0.-rqsize.256.-nwork.89.-nrq.1.-seqwidth.48.-trial.2.-pinning.ZYRA_CLUSTER.data 2&gt;&gt;output.zyra.dsbench/stderr.out"/>
    <s v="zyra"/>
    <x v="3"/>
    <x v="4"/>
  </r>
  <r>
    <s v="step799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200157860"/>
    <n v="10000"/>
    <m/>
    <m/>
    <m/>
    <m/>
    <m/>
    <n v="10000"/>
    <n v="783.87199999999996"/>
    <n v="0"/>
    <n v="100000"/>
    <n v="108"/>
    <s v="debra"/>
    <s v="new"/>
    <s v="none"/>
    <m/>
    <n v="8"/>
    <n v="1"/>
    <m/>
    <n v="7.5465400000000002"/>
    <n v="2.2758500000000001E-2"/>
    <n v="1433.99"/>
    <m/>
    <n v="783.87199999999996"/>
    <m/>
    <m/>
    <m/>
    <m/>
    <m/>
    <n v="2001578606"/>
    <n v="3305884"/>
    <n v="3"/>
    <n v="0"/>
    <n v="0"/>
    <m/>
    <m/>
    <m/>
    <m/>
    <m/>
    <m/>
    <s v="step799.zyra.dsbench_hybridnorec.-t.10000.-mr.debra.-ma.new.-mp.none.-p.-k.100000.-i.0.-d.0.-rq.0.-rqsize.256.-nwork.108.-nrq.0.-seqwidth.48.-trial.0.-pinning.ZYRA_CLUSTER.data"/>
    <s v="LD_PRELOAD=../lib/libjemalloc.so  time timeout 13 numactl --interleave=all ./zyra.dsbench_hybridnorec -t 10000 -mr debra -ma new -mp none -p -k 100000 -i 0 -d 0 -rq 0 -rqsize 256 -nwork 108 -nrq 0 &gt;&gt; output.zyra.dsbench/step799.zyra.dsbench_hybridnorec.-t.10000.-mr.debra.-ma.new.-mp.none.-p.-k.100000.-i.0.-d.0.-rq.0.-rqsize.256.-nwork.108.-nrq.0.-seqwidth.48.-trial.0.-pinning.ZYRA_CLUSTER.data 2&gt;&gt;output.zyra.dsbench/stderr.out"/>
    <s v="zyra"/>
    <x v="6"/>
    <x v="3"/>
  </r>
  <r>
    <s v="step79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45889004"/>
    <n v="45898943"/>
    <n v="9178794"/>
    <n v="91692168"/>
    <n v="10000"/>
    <m/>
    <m/>
    <m/>
    <m/>
    <m/>
    <n v="10000"/>
    <n v="51302.63"/>
    <n v="5"/>
    <n v="100000"/>
    <n v="90"/>
    <s v="debra"/>
    <s v="new"/>
    <s v="none"/>
    <m/>
    <n v="8"/>
    <n v="1"/>
    <m/>
    <n v="22.453499999999998"/>
    <n v="1.09545"/>
    <n v="2579.79"/>
    <m/>
    <n v="1302.6300000000001"/>
    <m/>
    <m/>
    <m/>
    <m/>
    <m/>
    <n v="237860508"/>
    <n v="710029689"/>
    <n v="521426"/>
    <n v="8108"/>
    <n v="0"/>
    <m/>
    <m/>
    <m/>
    <m/>
    <m/>
    <m/>
    <s v="step79.zyra.dsbench_hytm2_3path.-t.10000.-mr.debra.-ma.new.-mp.none.-p.-k.100000.-i.5.-d.5.-rq.0.-rqsize.256.-nwork.90.-nrq.0.-seqwidth.48.-trial.0.-pinning.ZYRA_CLUSTER.data"/>
    <s v="LD_PRELOAD=../lib/libjemalloc.so  time timeout 13 numactl --interleave=all ./zyra.dsbench_hytm2_3path -t 10000 -mr debra -ma new -mp none -p -k 100000 -i 5 -d 5 -rq 0 -rqsize 256 -nwork 90 -nrq 0 &gt;&gt; output.zyra.dsbench/step79.zyra.dsbench_hytm2_3path.-t.10000.-mr.debra.-ma.new.-mp.none.-p.-k.100000.-i.5.-d.5.-rq.0.-rqsize.256.-nwork.90.-nrq.0.-seqwidth.48.-trial.0.-pinning.ZYRA_CLUSTER.data 2&gt;&gt;output.zyra.dsbench/stderr.out"/>
    <s v="zyra"/>
    <x v="12"/>
    <x v="4"/>
  </r>
  <r>
    <s v="step130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114296040"/>
    <n v="114301131"/>
    <n v="22859717"/>
    <n v="57079398"/>
    <n v="10000"/>
    <m/>
    <m/>
    <m/>
    <m/>
    <m/>
    <n v="10000"/>
    <n v="202100.14"/>
    <n v="20"/>
    <n v="100000"/>
    <n v="90"/>
    <s v="debra"/>
    <s v="new"/>
    <s v="none"/>
    <m/>
    <n v="8"/>
    <n v="1"/>
    <m/>
    <n v="28.511099999999999"/>
    <n v="3.6277599999999999"/>
    <n v="4124.32"/>
    <m/>
    <n v="2100.14"/>
    <m/>
    <m/>
    <m/>
    <m/>
    <m/>
    <n v="11338688"/>
    <n v="570874587"/>
    <n v="1462301"/>
    <n v="61760"/>
    <n v="0"/>
    <m/>
    <m/>
    <m/>
    <m/>
    <m/>
    <m/>
    <s v="step130.zyra.dsbench_hytm2_3path.-t.10000.-mr.debra.-ma.new.-mp.none.-p.-k.100000.-i.20.-d.20.-rq.0.-rqsize.256.-nwork.90.-nrq.0.-seqwidth.48.-trial.0.-pinning.ZYRA_CLUSTER.data"/>
    <s v="LD_PRELOAD=../lib/libjemalloc.so  time timeout 13 numactl --interleave=all ./zyra.dsbench_hytm2_3path -t 10000 -mr debra -ma new -mp none -p -k 100000 -i 20 -d 20 -rq 0 -rqsize 256 -nwork 90 -nrq 0 &gt;&gt; output.zyra.dsbench/step130.zyra.dsbench_hytm2_3path.-t.10000.-mr.debra.-ma.new.-mp.none.-p.-k.100000.-i.20.-d.20.-rq.0.-rqsize.256.-nwork.90.-nrq.0.-seqwidth.48.-trial.0.-pinning.ZYRA_CLUSTER.data 2&gt;&gt;output.zyra.dsbench/stderr.out"/>
    <s v="zyra"/>
    <x v="15"/>
    <x v="4"/>
  </r>
  <r>
    <s v="step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27339657"/>
    <n v="10000"/>
    <m/>
    <m/>
    <m/>
    <m/>
    <m/>
    <n v="10000"/>
    <n v="1462.89"/>
    <n v="0"/>
    <n v="100000"/>
    <n v="17"/>
    <s v="debra"/>
    <s v="new"/>
    <s v="none"/>
    <m/>
    <n v="8"/>
    <n v="1"/>
    <m/>
    <n v="23.232299999999999"/>
    <n v="0.12589"/>
    <n v="1762.05"/>
    <m/>
    <n v="1462.89"/>
    <m/>
    <m/>
    <m/>
    <m/>
    <m/>
    <n v="7206403"/>
    <n v="266339296"/>
    <n v="6417"/>
    <n v="34"/>
    <n v="0"/>
    <m/>
    <m/>
    <m/>
    <m/>
    <m/>
    <m/>
    <s v="step7.zyra.dsbench_hytm2_3path.-t.10000.-mr.debra.-ma.new.-mp.none.-p.-k.100000.-i.0.-d.0.-rq.0.-rqsize.256.-nwork.17.-nrq.1.-seqwidth.48.-trial.0.-pinning.ZYRA_CLUSTER.data"/>
    <s v="LD_PRELOAD=../lib/libjemalloc.so  time timeout 13 numactl --interleave=all ./zyra.dsbench_hytm2_3path -t 10000 -mr debra -ma new -mp none -p -k 100000 -i 0 -d 0 -rq 0 -rqsize 256 -nwork 17 -nrq 1 &gt;&gt; output.zyra.dsbench/step7.zyra.dsbench_hytm2_3path.-t.10000.-mr.debra.-ma.new.-mp.none.-p.-k.100000.-i.0.-d.0.-rq.0.-rqsize.256.-nwork.17.-nrq.1.-seqwidth.48.-trial.0.-pinning.ZYRA_CLUSTER.data 2&gt;&gt;output.zyra.dsbench/stderr.out"/>
    <s v="zyra"/>
    <x v="3"/>
    <x v="8"/>
  </r>
  <r>
    <s v="step800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200509383"/>
    <n v="10000"/>
    <m/>
    <m/>
    <m/>
    <m/>
    <m/>
    <n v="10000"/>
    <n v="767.15700000000004"/>
    <n v="0"/>
    <n v="100000"/>
    <n v="108"/>
    <s v="debra"/>
    <s v="new"/>
    <s v="none"/>
    <m/>
    <n v="8"/>
    <n v="1"/>
    <m/>
    <n v="7.5457999999999998"/>
    <n v="2.2682500000000001E-2"/>
    <n v="1431.28"/>
    <m/>
    <n v="767.15700000000004"/>
    <m/>
    <m/>
    <m/>
    <m/>
    <m/>
    <n v="2005093835"/>
    <n v="3707309"/>
    <n v="197829"/>
    <n v="706"/>
    <n v="0"/>
    <m/>
    <m/>
    <m/>
    <m/>
    <m/>
    <m/>
    <s v="step800.zyra.dsbench_hybridnorec.-t.10000.-mr.debra.-ma.new.-mp.none.-p.-k.100000.-i.0.-d.0.-rq.0.-rqsize.256.-nwork.108.-nrq.0.-seqwidth.48.-trial.1.-pinning.ZYRA_CLUSTER.data"/>
    <s v="LD_PRELOAD=../lib/libjemalloc.so  time timeout 13 numactl --interleave=all ./zyra.dsbench_hybridnorec -t 10000 -mr debra -ma new -mp none -p -k 100000 -i 0 -d 0 -rq 0 -rqsize 256 -nwork 108 -nrq 0 &gt;&gt; output.zyra.dsbench/step800.zyra.dsbench_hybridnorec.-t.10000.-mr.debra.-ma.new.-mp.none.-p.-k.100000.-i.0.-d.0.-rq.0.-rqsize.256.-nwork.108.-nrq.0.-seqwidth.48.-trial.1.-pinning.ZYRA_CLUSTER.data 2&gt;&gt;output.zyra.dsbench/stderr.out"/>
    <s v="zyra"/>
    <x v="6"/>
    <x v="3"/>
  </r>
  <r>
    <s v="step801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199441466"/>
    <n v="10000"/>
    <m/>
    <m/>
    <m/>
    <m/>
    <m/>
    <n v="10000"/>
    <n v="782.47"/>
    <n v="0"/>
    <n v="100000"/>
    <n v="108"/>
    <s v="debra"/>
    <s v="new"/>
    <s v="none"/>
    <m/>
    <n v="8"/>
    <n v="1"/>
    <m/>
    <n v="7.5269500000000003"/>
    <n v="2.2841899999999998E-2"/>
    <n v="1439.78"/>
    <m/>
    <n v="782.47"/>
    <m/>
    <m/>
    <m/>
    <m/>
    <m/>
    <n v="1994414650"/>
    <n v="6332571"/>
    <n v="19"/>
    <n v="0"/>
    <n v="0"/>
    <m/>
    <m/>
    <m/>
    <m/>
    <m/>
    <m/>
    <s v="step801.zyra.dsbench_hybridnorec.-t.10000.-mr.debra.-ma.new.-mp.none.-p.-k.100000.-i.0.-d.0.-rq.0.-rqsize.256.-nwork.108.-nrq.0.-seqwidth.48.-trial.2.-pinning.ZYRA_CLUSTER.data"/>
    <s v="LD_PRELOAD=../lib/libjemalloc.so  time timeout 13 numactl --interleave=all ./zyra.dsbench_hybridnorec -t 10000 -mr debra -ma new -mp none -p -k 100000 -i 0 -d 0 -rq 0 -rqsize 256 -nwork 108 -nrq 0 &gt;&gt; output.zyra.dsbench/step801.zyra.dsbench_hybridnorec.-t.10000.-mr.debra.-ma.new.-mp.none.-p.-k.100000.-i.0.-d.0.-rq.0.-rqsize.256.-nwork.108.-nrq.0.-seqwidth.48.-trial.2.-pinning.ZYRA_CLUSTER.data 2&gt;&gt;output.zyra.dsbench/stderr.out"/>
    <s v="zyra"/>
    <x v="6"/>
    <x v="3"/>
  </r>
  <r>
    <s v="step80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190974812"/>
    <n v="10000"/>
    <m/>
    <m/>
    <m/>
    <m/>
    <m/>
    <n v="10000"/>
    <n v="820.11800000000005"/>
    <n v="0"/>
    <n v="100000"/>
    <n v="107"/>
    <s v="debra"/>
    <s v="new"/>
    <s v="none"/>
    <m/>
    <n v="8"/>
    <n v="1"/>
    <m/>
    <n v="7.5922099999999997"/>
    <n v="6.4146400000000006E-2"/>
    <n v="1501.08"/>
    <m/>
    <n v="820.11800000000005"/>
    <m/>
    <m/>
    <m/>
    <m/>
    <m/>
    <n v="1909689471"/>
    <n v="10385085"/>
    <n v="58650"/>
    <n v="0"/>
    <n v="0.226274"/>
    <m/>
    <m/>
    <m/>
    <m/>
    <m/>
    <m/>
    <s v="step802.zyra.dsbench_hybridnorec.-t.10000.-mr.debra.-ma.new.-mp.none.-p.-k.100000.-i.0.-d.0.-rq.0.-rqsize.256.-nwork.107.-nrq.1.-seqwidth.48.-trial.0.-pinning.ZYRA_CLUSTER.data"/>
    <s v="LD_PRELOAD=../lib/libjemalloc.so  time timeout 13 numactl --interleave=all ./zyra.dsbench_hybridnorec -t 10000 -mr debra -ma new -mp none -p -k 100000 -i 0 -d 0 -rq 0 -rqsize 256 -nwork 107 -nrq 1 &gt;&gt; output.zyra.dsbench/step802.zyra.dsbench_hybridnorec.-t.10000.-mr.debra.-ma.new.-mp.none.-p.-k.100000.-i.0.-d.0.-rq.0.-rqsize.256.-nwork.107.-nrq.1.-seqwidth.48.-trial.0.-pinning.ZYRA_CLUSTER.data 2&gt;&gt;output.zyra.dsbench/stderr.out"/>
    <s v="zyra"/>
    <x v="3"/>
    <x v="3"/>
  </r>
  <r>
    <s v="step803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192720598"/>
    <n v="10000"/>
    <m/>
    <m/>
    <m/>
    <m/>
    <m/>
    <n v="10000"/>
    <n v="772.73"/>
    <n v="0"/>
    <n v="100000"/>
    <n v="107"/>
    <s v="debra"/>
    <s v="new"/>
    <s v="none"/>
    <m/>
    <n v="8"/>
    <n v="1"/>
    <m/>
    <n v="7.60053"/>
    <n v="6.4206799999999994E-2"/>
    <n v="1484.55"/>
    <m/>
    <n v="772.73"/>
    <m/>
    <m/>
    <m/>
    <m/>
    <m/>
    <n v="1927147771"/>
    <n v="10002171"/>
    <n v="58214"/>
    <n v="0"/>
    <n v="0.22244800000000001"/>
    <m/>
    <m/>
    <m/>
    <m/>
    <m/>
    <m/>
    <s v="step803.zyra.dsbench_hybridnorec.-t.10000.-mr.debra.-ma.new.-mp.none.-p.-k.100000.-i.0.-d.0.-rq.0.-rqsize.256.-nwork.107.-nrq.1.-seqwidth.48.-trial.1.-pinning.ZYRA_CLUSTER.data"/>
    <s v="LD_PRELOAD=../lib/libjemalloc.so  time timeout 13 numactl --interleave=all ./zyra.dsbench_hybridnorec -t 10000 -mr debra -ma new -mp none -p -k 100000 -i 0 -d 0 -rq 0 -rqsize 256 -nwork 107 -nrq 1 &gt;&gt; output.zyra.dsbench/step803.zyra.dsbench_hybridnorec.-t.10000.-mr.debra.-ma.new.-mp.none.-p.-k.100000.-i.0.-d.0.-rq.0.-rqsize.256.-nwork.107.-nrq.1.-seqwidth.48.-trial.1.-pinning.ZYRA_CLUSTER.data 2&gt;&gt;output.zyra.dsbench/stderr.out"/>
    <s v="zyra"/>
    <x v="3"/>
    <x v="3"/>
  </r>
  <r>
    <s v="step804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190350807"/>
    <n v="10000"/>
    <m/>
    <m/>
    <m/>
    <m/>
    <m/>
    <n v="10000"/>
    <n v="799.18"/>
    <n v="0"/>
    <n v="100000"/>
    <n v="107"/>
    <s v="debra"/>
    <s v="new"/>
    <s v="none"/>
    <m/>
    <n v="8"/>
    <n v="1"/>
    <m/>
    <n v="7.5836199999999998"/>
    <n v="6.46592E-2"/>
    <n v="1502.1"/>
    <m/>
    <n v="799.18"/>
    <m/>
    <m/>
    <m/>
    <m/>
    <m/>
    <n v="1903449431"/>
    <n v="10858474"/>
    <n v="58644"/>
    <n v="0"/>
    <n v="0.225686"/>
    <m/>
    <m/>
    <m/>
    <m/>
    <m/>
    <m/>
    <s v="step804.zyra.dsbench_hybridnorec.-t.10000.-mr.debra.-ma.new.-mp.none.-p.-k.100000.-i.0.-d.0.-rq.0.-rqsize.256.-nwork.107.-nrq.1.-seqwidth.48.-trial.2.-pinning.ZYRA_CLUSTER.data"/>
    <s v="LD_PRELOAD=../lib/libjemalloc.so  time timeout 13 numactl --interleave=all ./zyra.dsbench_hybridnorec -t 10000 -mr debra -ma new -mp none -p -k 100000 -i 0 -d 0 -rq 0 -rqsize 256 -nwork 107 -nrq 1 &gt;&gt; output.zyra.dsbench/step804.zyra.dsbench_hybridnorec.-t.10000.-mr.debra.-ma.new.-mp.none.-p.-k.100000.-i.0.-d.0.-rq.0.-rqsize.256.-nwork.107.-nrq.1.-seqwidth.48.-trial.2.-pinning.ZYRA_CLUSTER.data 2&gt;&gt;output.zyra.dsbench/stderr.out"/>
    <s v="zyra"/>
    <x v="3"/>
    <x v="3"/>
  </r>
  <r>
    <s v="step805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235761278"/>
    <n v="10000"/>
    <m/>
    <m/>
    <m/>
    <m/>
    <m/>
    <n v="10000"/>
    <n v="786.83600000000001"/>
    <n v="0"/>
    <n v="100000"/>
    <n v="126"/>
    <s v="debra"/>
    <s v="new"/>
    <s v="none"/>
    <m/>
    <n v="8"/>
    <n v="1"/>
    <m/>
    <n v="7.6225199999999997"/>
    <n v="3.8607099999999998E-2"/>
    <n v="1423.69"/>
    <m/>
    <n v="786.83600000000001"/>
    <m/>
    <m/>
    <m/>
    <m/>
    <m/>
    <n v="2357612772"/>
    <n v="3534426"/>
    <n v="9"/>
    <n v="0"/>
    <n v="0"/>
    <m/>
    <m/>
    <m/>
    <m/>
    <m/>
    <m/>
    <s v="step805.zyra.dsbench_hybridnorec.-t.10000.-mr.debra.-ma.new.-mp.none.-p.-k.100000.-i.0.-d.0.-rq.0.-rqsize.256.-nwork.126.-nrq.0.-seqwidth.48.-trial.0.-pinning.ZYRA_CLUSTER.data"/>
    <s v="LD_PRELOAD=../lib/libjemalloc.so  time timeout 13 numactl --interleave=all ./zyra.dsbench_hybridnorec -t 10000 -mr debra -ma new -mp none -p -k 100000 -i 0 -d 0 -rq 0 -rqsize 256 -nwork 126 -nrq 0 &gt;&gt; output.zyra.dsbench/step805.zyra.dsbench_hybridnorec.-t.10000.-mr.debra.-ma.new.-mp.none.-p.-k.100000.-i.0.-d.0.-rq.0.-rqsize.256.-nwork.126.-nrq.0.-seqwidth.48.-trial.0.-pinning.ZYRA_CLUSTER.data 2&gt;&gt;output.zyra.dsbench/stderr.out"/>
    <s v="zyra"/>
    <x v="6"/>
    <x v="5"/>
  </r>
  <r>
    <s v="step80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232947963"/>
    <n v="10000"/>
    <m/>
    <m/>
    <m/>
    <m/>
    <m/>
    <n v="10000"/>
    <n v="820.68100000000004"/>
    <n v="0"/>
    <n v="100000"/>
    <n v="126"/>
    <s v="debra"/>
    <s v="new"/>
    <s v="none"/>
    <m/>
    <n v="8"/>
    <n v="1"/>
    <m/>
    <n v="7.5664499999999997"/>
    <n v="3.9732000000000003E-2"/>
    <n v="1435.58"/>
    <m/>
    <n v="820.68100000000004"/>
    <m/>
    <m/>
    <m/>
    <m/>
    <m/>
    <n v="2329479631"/>
    <n v="3780326"/>
    <n v="202298"/>
    <n v="925"/>
    <n v="0"/>
    <m/>
    <m/>
    <m/>
    <m/>
    <m/>
    <m/>
    <s v="step806.zyra.dsbench_hybridnorec.-t.10000.-mr.debra.-ma.new.-mp.none.-p.-k.100000.-i.0.-d.0.-rq.0.-rqsize.256.-nwork.126.-nrq.0.-seqwidth.48.-trial.1.-pinning.ZYRA_CLUSTER.data"/>
    <s v="LD_PRELOAD=../lib/libjemalloc.so  time timeout 13 numactl --interleave=all ./zyra.dsbench_hybridnorec -t 10000 -mr debra -ma new -mp none -p -k 100000 -i 0 -d 0 -rq 0 -rqsize 256 -nwork 126 -nrq 0 &gt;&gt; output.zyra.dsbench/step806.zyra.dsbench_hybridnorec.-t.10000.-mr.debra.-ma.new.-mp.none.-p.-k.100000.-i.0.-d.0.-rq.0.-rqsize.256.-nwork.126.-nrq.0.-seqwidth.48.-trial.1.-pinning.ZYRA_CLUSTER.data 2&gt;&gt;output.zyra.dsbench/stderr.out"/>
    <s v="zyra"/>
    <x v="6"/>
    <x v="5"/>
  </r>
  <r>
    <s v="step807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212154961"/>
    <n v="10000"/>
    <m/>
    <m/>
    <m/>
    <m/>
    <m/>
    <n v="10000"/>
    <n v="804.88"/>
    <n v="0"/>
    <n v="100000"/>
    <n v="126"/>
    <s v="debra"/>
    <s v="new"/>
    <s v="none"/>
    <m/>
    <n v="8"/>
    <n v="1"/>
    <m/>
    <n v="7.5351299999999997"/>
    <n v="4.5563300000000001E-2"/>
    <n v="1581.09"/>
    <m/>
    <n v="804.88"/>
    <m/>
    <m/>
    <m/>
    <m/>
    <m/>
    <n v="2121549614"/>
    <n v="3403061"/>
    <n v="167052"/>
    <n v="827"/>
    <n v="0"/>
    <m/>
    <m/>
    <m/>
    <m/>
    <m/>
    <m/>
    <s v="step807.zyra.dsbench_hybridnorec.-t.10000.-mr.debra.-ma.new.-mp.none.-p.-k.100000.-i.0.-d.0.-rq.0.-rqsize.256.-nwork.126.-nrq.0.-seqwidth.48.-trial.2.-pinning.ZYRA_CLUSTER.data"/>
    <s v="LD_PRELOAD=../lib/libjemalloc.so  time timeout 13 numactl --interleave=all ./zyra.dsbench_hybridnorec -t 10000 -mr debra -ma new -mp none -p -k 100000 -i 0 -d 0 -rq 0 -rqsize 256 -nwork 126 -nrq 0 &gt;&gt; output.zyra.dsbench/step807.zyra.dsbench_hybridnorec.-t.10000.-mr.debra.-ma.new.-mp.none.-p.-k.100000.-i.0.-d.0.-rq.0.-rqsize.256.-nwork.126.-nrq.0.-seqwidth.48.-trial.2.-pinning.ZYRA_CLUSTER.data 2&gt;&gt;output.zyra.dsbench/stderr.out"/>
    <s v="zyra"/>
    <x v="6"/>
    <x v="5"/>
  </r>
  <r>
    <s v="step808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221347861"/>
    <n v="10000"/>
    <m/>
    <m/>
    <m/>
    <m/>
    <m/>
    <n v="10000"/>
    <n v="794.149"/>
    <n v="0"/>
    <n v="100000"/>
    <n v="125"/>
    <s v="debra"/>
    <s v="new"/>
    <s v="none"/>
    <m/>
    <n v="8"/>
    <n v="1"/>
    <m/>
    <n v="7.7964200000000003"/>
    <n v="0.114187"/>
    <n v="1512.19"/>
    <m/>
    <n v="794.149"/>
    <m/>
    <m/>
    <m/>
    <m/>
    <m/>
    <n v="2213394965"/>
    <n v="15431148"/>
    <n v="83651"/>
    <n v="0"/>
    <n v="0.325652"/>
    <m/>
    <m/>
    <m/>
    <m/>
    <m/>
    <m/>
    <s v="step808.zyra.dsbench_hybridnorec.-t.10000.-mr.debra.-ma.new.-mp.none.-p.-k.100000.-i.0.-d.0.-rq.0.-rqsize.256.-nwork.125.-nrq.1.-seqwidth.48.-trial.0.-pinning.ZYRA_CLUSTER.data"/>
    <s v="LD_PRELOAD=../lib/libjemalloc.so  time timeout 13 numactl --interleave=all ./zyra.dsbench_hybridnorec -t 10000 -mr debra -ma new -mp none -p -k 100000 -i 0 -d 0 -rq 0 -rqsize 256 -nwork 125 -nrq 1 &gt;&gt; output.zyra.dsbench/step808.zyra.dsbench_hybridnorec.-t.10000.-mr.debra.-ma.new.-mp.none.-p.-k.100000.-i.0.-d.0.-rq.0.-rqsize.256.-nwork.125.-nrq.1.-seqwidth.48.-trial.0.-pinning.ZYRA_CLUSTER.data 2&gt;&gt;output.zyra.dsbench/stderr.out"/>
    <s v="zyra"/>
    <x v="3"/>
    <x v="5"/>
  </r>
  <r>
    <s v="step1310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56325019"/>
    <n v="56320939"/>
    <n v="11264595"/>
    <n v="112528879"/>
    <n v="10000"/>
    <m/>
    <m/>
    <m/>
    <m/>
    <m/>
    <n v="10000"/>
    <n v="51867.31"/>
    <n v="5"/>
    <n v="10000"/>
    <n v="108"/>
    <s v="debra"/>
    <s v="new"/>
    <s v="none"/>
    <m/>
    <n v="8"/>
    <n v="1"/>
    <m/>
    <n v="3.2991199999999998"/>
    <n v="0.63475499999999996"/>
    <n v="2533.2199999999998"/>
    <m/>
    <n v="1867.31"/>
    <m/>
    <m/>
    <m/>
    <m/>
    <m/>
    <n v="1124613731"/>
    <n v="173072215"/>
    <n v="675065"/>
    <n v="0"/>
    <n v="3.2650100000000002"/>
    <m/>
    <m/>
    <m/>
    <m/>
    <m/>
    <m/>
    <s v="step1310.zyra.dsbench_hytm1.-t.10000.-mr.debra.-ma.new.-mp.none.-p.-k.10000.-i.5.-d.5.-rq.0.-rqsize.256.-nwork.108.-nrq.0.-seqwidth.48.-trial.1.-pinning.ZYRA_CLUSTER.data"/>
    <s v="LD_PRELOAD=../lib/libjemalloc.so  time timeout 13 numactl --interleave=all ./zyra.dsbench_hytm1 -t 10000 -mr debra -ma new -mp none -p -k 10000 -i 5 -d 5 -rq 0 -rqsize 256 -nwork 108 -nrq 0 &gt;&gt; output.zyra.dsbench/step1310.zyra.dsbench_hytm1.-t.10000.-mr.debra.-ma.new.-mp.none.-p.-k.10000.-i.5.-d.5.-rq.0.-rqsize.256.-nwork.108.-nrq.0.-seqwidth.48.-trial.1.-pinning.ZYRA_CLUSTER.data 2&gt;&gt;output.zyra.dsbench/stderr.out"/>
    <s v="zyra"/>
    <x v="9"/>
    <x v="3"/>
  </r>
  <r>
    <s v="step809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210163919"/>
    <n v="10000"/>
    <m/>
    <m/>
    <m/>
    <m/>
    <m/>
    <n v="10000"/>
    <n v="778.62099999999998"/>
    <n v="0"/>
    <n v="100000"/>
    <n v="125"/>
    <s v="debra"/>
    <s v="new"/>
    <s v="none"/>
    <m/>
    <n v="8"/>
    <n v="1"/>
    <m/>
    <n v="7.7700300000000002"/>
    <n v="0.12432799999999999"/>
    <n v="1587.28"/>
    <m/>
    <n v="778.62099999999998"/>
    <m/>
    <m/>
    <m/>
    <m/>
    <m/>
    <n v="2101555840"/>
    <n v="13560878"/>
    <n v="83353"/>
    <n v="0"/>
    <n v="0.33110400000000001"/>
    <m/>
    <m/>
    <m/>
    <m/>
    <m/>
    <m/>
    <s v="step809.zyra.dsbench_hybridnorec.-t.10000.-mr.debra.-ma.new.-mp.none.-p.-k.100000.-i.0.-d.0.-rq.0.-rqsize.256.-nwork.125.-nrq.1.-seqwidth.48.-trial.1.-pinning.ZYRA_CLUSTER.data"/>
    <s v="LD_PRELOAD=../lib/libjemalloc.so  time timeout 13 numactl --interleave=all ./zyra.dsbench_hybridnorec -t 10000 -mr debra -ma new -mp none -p -k 100000 -i 0 -d 0 -rq 0 -rqsize 256 -nwork 125 -nrq 1 &gt;&gt; output.zyra.dsbench/step809.zyra.dsbench_hybridnorec.-t.10000.-mr.debra.-ma.new.-mp.none.-p.-k.100000.-i.0.-d.0.-rq.0.-rqsize.256.-nwork.125.-nrq.1.-seqwidth.48.-trial.1.-pinning.ZYRA_CLUSTER.data 2&gt;&gt;output.zyra.dsbench/stderr.out"/>
    <s v="zyra"/>
    <x v="3"/>
    <x v="5"/>
  </r>
  <r>
    <s v="step80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44994379"/>
    <n v="44988253"/>
    <n v="8998263"/>
    <n v="89877376"/>
    <n v="10000"/>
    <m/>
    <m/>
    <m/>
    <m/>
    <m/>
    <n v="10000"/>
    <n v="51368.14"/>
    <n v="5"/>
    <n v="100000"/>
    <n v="90"/>
    <s v="debra"/>
    <s v="new"/>
    <s v="none"/>
    <m/>
    <n v="8"/>
    <n v="1"/>
    <m/>
    <n v="22.622900000000001"/>
    <n v="1.11107"/>
    <n v="2628.05"/>
    <m/>
    <n v="1368.14"/>
    <m/>
    <m/>
    <m/>
    <m/>
    <m/>
    <n v="219965836"/>
    <n v="713392629"/>
    <n v="514520"/>
    <n v="8669"/>
    <n v="0"/>
    <m/>
    <m/>
    <m/>
    <m/>
    <m/>
    <m/>
    <s v="step80.zyra.dsbench_hytm2_3path.-t.10000.-mr.debra.-ma.new.-mp.none.-p.-k.100000.-i.5.-d.5.-rq.0.-rqsize.256.-nwork.90.-nrq.0.-seqwidth.48.-trial.1.-pinning.ZYRA_CLUSTER.data"/>
    <s v="LD_PRELOAD=../lib/libjemalloc.so  time timeout 13 numactl --interleave=all ./zyra.dsbench_hytm2_3path -t 10000 -mr debra -ma new -mp none -p -k 100000 -i 5 -d 5 -rq 0 -rqsize 256 -nwork 90 -nrq 0 &gt;&gt; output.zyra.dsbench/step80.zyra.dsbench_hytm2_3path.-t.10000.-mr.debra.-ma.new.-mp.none.-p.-k.100000.-i.5.-d.5.-rq.0.-rqsize.256.-nwork.90.-nrq.0.-seqwidth.48.-trial.1.-pinning.ZYRA_CLUSTER.data 2&gt;&gt;output.zyra.dsbench/stderr.out"/>
    <s v="zyra"/>
    <x v="12"/>
    <x v="4"/>
  </r>
  <r>
    <s v="step810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211328067"/>
    <n v="10000"/>
    <m/>
    <m/>
    <m/>
    <m/>
    <m/>
    <n v="10000"/>
    <n v="776.35599999999999"/>
    <n v="0"/>
    <n v="100000"/>
    <n v="125"/>
    <s v="debra"/>
    <s v="new"/>
    <s v="none"/>
    <m/>
    <n v="8"/>
    <n v="1"/>
    <m/>
    <n v="7.7615299999999996"/>
    <n v="0.12260600000000001"/>
    <n v="1579.33"/>
    <m/>
    <n v="776.35599999999999"/>
    <m/>
    <m/>
    <m/>
    <m/>
    <m/>
    <n v="2113196363"/>
    <n v="15670192"/>
    <n v="84316"/>
    <n v="0"/>
    <n v="0.33121400000000001"/>
    <m/>
    <m/>
    <m/>
    <m/>
    <m/>
    <m/>
    <s v="step810.zyra.dsbench_hybridnorec.-t.10000.-mr.debra.-ma.new.-mp.none.-p.-k.100000.-i.0.-d.0.-rq.0.-rqsize.256.-nwork.125.-nrq.1.-seqwidth.48.-trial.2.-pinning.ZYRA_CLUSTER.data"/>
    <s v="LD_PRELOAD=../lib/libjemalloc.so  time timeout 13 numactl --interleave=all ./zyra.dsbench_hybridnorec -t 10000 -mr debra -ma new -mp none -p -k 100000 -i 0 -d 0 -rq 0 -rqsize 256 -nwork 125 -nrq 1 &gt;&gt; output.zyra.dsbench/step810.zyra.dsbench_hybridnorec.-t.10000.-mr.debra.-ma.new.-mp.none.-p.-k.100000.-i.0.-d.0.-rq.0.-rqsize.256.-nwork.125.-nrq.1.-seqwidth.48.-trial.2.-pinning.ZYRA_CLUSTER.data 2&gt;&gt;output.zyra.dsbench/stderr.out"/>
    <s v="zyra"/>
    <x v="3"/>
    <x v="5"/>
  </r>
  <r>
    <s v="step811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255677444"/>
    <n v="10000"/>
    <m/>
    <m/>
    <m/>
    <m/>
    <m/>
    <n v="10000"/>
    <n v="819.54300000000001"/>
    <n v="0"/>
    <n v="100000"/>
    <n v="144"/>
    <s v="debra"/>
    <s v="new"/>
    <s v="none"/>
    <m/>
    <n v="8"/>
    <n v="1"/>
    <m/>
    <n v="7.61714"/>
    <n v="3.3957000000000001E-2"/>
    <n v="1490.57"/>
    <m/>
    <n v="819.54300000000001"/>
    <m/>
    <m/>
    <m/>
    <m/>
    <m/>
    <n v="2556774442"/>
    <n v="7699701"/>
    <n v="2"/>
    <n v="0"/>
    <n v="0"/>
    <m/>
    <m/>
    <m/>
    <m/>
    <m/>
    <m/>
    <s v="step811.zyra.dsbench_hybridnorec.-t.10000.-mr.debra.-ma.new.-mp.none.-p.-k.100000.-i.0.-d.0.-rq.0.-rqsize.256.-nwork.144.-nrq.0.-seqwidth.48.-trial.0.-pinning.ZYRA_CLUSTER.data"/>
    <s v="LD_PRELOAD=../lib/libjemalloc.so  time timeout 13 numactl --interleave=all ./zyra.dsbench_hybridnorec -t 10000 -mr debra -ma new -mp none -p -k 100000 -i 0 -d 0 -rq 0 -rqsize 256 -nwork 144 -nrq 0 &gt;&gt; output.zyra.dsbench/step811.zyra.dsbench_hybridnorec.-t.10000.-mr.debra.-ma.new.-mp.none.-p.-k.100000.-i.0.-d.0.-rq.0.-rqsize.256.-nwork.144.-nrq.0.-seqwidth.48.-trial.0.-pinning.ZYRA_CLUSTER.data 2&gt;&gt;output.zyra.dsbench/stderr.out"/>
    <s v="zyra"/>
    <x v="6"/>
    <x v="6"/>
  </r>
  <r>
    <s v="step81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262541687"/>
    <n v="10000"/>
    <m/>
    <m/>
    <m/>
    <m/>
    <m/>
    <n v="10000"/>
    <n v="773.38400000000001"/>
    <n v="0"/>
    <n v="100000"/>
    <n v="144"/>
    <s v="debra"/>
    <s v="new"/>
    <s v="none"/>
    <m/>
    <n v="8"/>
    <n v="1"/>
    <m/>
    <n v="7.6919500000000003"/>
    <n v="3.4383999999999998E-2"/>
    <n v="1452.27"/>
    <m/>
    <n v="773.38400000000001"/>
    <m/>
    <m/>
    <m/>
    <m/>
    <m/>
    <n v="2625416875"/>
    <n v="6470651"/>
    <n v="3"/>
    <n v="0"/>
    <n v="0"/>
    <m/>
    <m/>
    <m/>
    <m/>
    <m/>
    <m/>
    <s v="step812.zyra.dsbench_hybridnorec.-t.10000.-mr.debra.-ma.new.-mp.none.-p.-k.100000.-i.0.-d.0.-rq.0.-rqsize.256.-nwork.144.-nrq.0.-seqwidth.48.-trial.1.-pinning.ZYRA_CLUSTER.data"/>
    <s v="LD_PRELOAD=../lib/libjemalloc.so  time timeout 13 numactl --interleave=all ./zyra.dsbench_hybridnorec -t 10000 -mr debra -ma new -mp none -p -k 100000 -i 0 -d 0 -rq 0 -rqsize 256 -nwork 144 -nrq 0 &gt;&gt; output.zyra.dsbench/step812.zyra.dsbench_hybridnorec.-t.10000.-mr.debra.-ma.new.-mp.none.-p.-k.100000.-i.0.-d.0.-rq.0.-rqsize.256.-nwork.144.-nrq.0.-seqwidth.48.-trial.1.-pinning.ZYRA_CLUSTER.data 2&gt;&gt;output.zyra.dsbench/stderr.out"/>
    <s v="zyra"/>
    <x v="6"/>
    <x v="6"/>
  </r>
  <r>
    <s v="step813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261957233"/>
    <n v="10000"/>
    <m/>
    <m/>
    <m/>
    <m/>
    <m/>
    <n v="10000"/>
    <n v="772.01400000000001"/>
    <n v="0"/>
    <n v="100000"/>
    <n v="144"/>
    <s v="debra"/>
    <s v="new"/>
    <s v="none"/>
    <m/>
    <n v="8"/>
    <n v="1"/>
    <m/>
    <n v="7.7422000000000004"/>
    <n v="3.49147E-2"/>
    <n v="1457.06"/>
    <m/>
    <n v="772.01400000000001"/>
    <m/>
    <m/>
    <m/>
    <m/>
    <m/>
    <n v="2619572338"/>
    <n v="22315663"/>
    <n v="190933"/>
    <n v="1087"/>
    <n v="0"/>
    <m/>
    <m/>
    <m/>
    <m/>
    <m/>
    <m/>
    <s v="step813.zyra.dsbench_hybridnorec.-t.10000.-mr.debra.-ma.new.-mp.none.-p.-k.100000.-i.0.-d.0.-rq.0.-rqsize.256.-nwork.144.-nrq.0.-seqwidth.48.-trial.2.-pinning.ZYRA_CLUSTER.data"/>
    <s v="LD_PRELOAD=../lib/libjemalloc.so  time timeout 13 numactl --interleave=all ./zyra.dsbench_hybridnorec -t 10000 -mr debra -ma new -mp none -p -k 100000 -i 0 -d 0 -rq 0 -rqsize 256 -nwork 144 -nrq 0 &gt;&gt; output.zyra.dsbench/step813.zyra.dsbench_hybridnorec.-t.10000.-mr.debra.-ma.new.-mp.none.-p.-k.100000.-i.0.-d.0.-rq.0.-rqsize.256.-nwork.144.-nrq.0.-seqwidth.48.-trial.2.-pinning.ZYRA_CLUSTER.data 2&gt;&gt;output.zyra.dsbench/stderr.out"/>
    <s v="zyra"/>
    <x v="6"/>
    <x v="6"/>
  </r>
  <r>
    <s v="step814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255018577"/>
    <n v="10000"/>
    <m/>
    <m/>
    <m/>
    <m/>
    <m/>
    <n v="10000"/>
    <n v="775.077"/>
    <n v="0"/>
    <n v="100000"/>
    <n v="143"/>
    <s v="debra"/>
    <s v="new"/>
    <s v="none"/>
    <m/>
    <n v="8"/>
    <n v="1"/>
    <m/>
    <n v="7.7770099999999998"/>
    <n v="6.8468500000000002E-2"/>
    <n v="1492.76"/>
    <m/>
    <n v="775.077"/>
    <m/>
    <m/>
    <m/>
    <m/>
    <m/>
    <n v="2550126689"/>
    <n v="12895101"/>
    <n v="59088"/>
    <n v="0"/>
    <n v="0.228209"/>
    <m/>
    <m/>
    <m/>
    <m/>
    <m/>
    <m/>
    <s v="step814.zyra.dsbench_hybridnorec.-t.10000.-mr.debra.-ma.new.-mp.none.-p.-k.100000.-i.0.-d.0.-rq.0.-rqsize.256.-nwork.143.-nrq.1.-seqwidth.48.-trial.0.-pinning.ZYRA_CLUSTER.data"/>
    <s v="LD_PRELOAD=../lib/libjemalloc.so  time timeout 13 numactl --interleave=all ./zyra.dsbench_hybridnorec -t 10000 -mr debra -ma new -mp none -p -k 100000 -i 0 -d 0 -rq 0 -rqsize 256 -nwork 143 -nrq 1 &gt;&gt; output.zyra.dsbench/step814.zyra.dsbench_hybridnorec.-t.10000.-mr.debra.-ma.new.-mp.none.-p.-k.100000.-i.0.-d.0.-rq.0.-rqsize.256.-nwork.143.-nrq.1.-seqwidth.48.-trial.0.-pinning.ZYRA_CLUSTER.data 2&gt;&gt;output.zyra.dsbench/stderr.out"/>
    <s v="zyra"/>
    <x v="3"/>
    <x v="6"/>
  </r>
  <r>
    <s v="step815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249103427"/>
    <n v="10000"/>
    <m/>
    <m/>
    <m/>
    <m/>
    <m/>
    <n v="10000"/>
    <n v="797.298"/>
    <n v="0"/>
    <n v="100000"/>
    <n v="143"/>
    <s v="debra"/>
    <s v="new"/>
    <s v="none"/>
    <m/>
    <n v="8"/>
    <n v="1"/>
    <m/>
    <n v="7.8101099999999999"/>
    <n v="6.9890099999999997E-2"/>
    <n v="1531.81"/>
    <m/>
    <n v="797.298"/>
    <m/>
    <m/>
    <m/>
    <m/>
    <m/>
    <n v="2490974925"/>
    <n v="28600625"/>
    <n v="59352"/>
    <n v="0"/>
    <n v="0.23333899999999999"/>
    <m/>
    <m/>
    <m/>
    <m/>
    <m/>
    <m/>
    <s v="step815.zyra.dsbench_hybridnorec.-t.10000.-mr.debra.-ma.new.-mp.none.-p.-k.100000.-i.0.-d.0.-rq.0.-rqsize.256.-nwork.143.-nrq.1.-seqwidth.48.-trial.1.-pinning.ZYRA_CLUSTER.data"/>
    <s v="LD_PRELOAD=../lib/libjemalloc.so  time timeout 13 numactl --interleave=all ./zyra.dsbench_hybridnorec -t 10000 -mr debra -ma new -mp none -p -k 100000 -i 0 -d 0 -rq 0 -rqsize 256 -nwork 143 -nrq 1 &gt;&gt; output.zyra.dsbench/step815.zyra.dsbench_hybridnorec.-t.10000.-mr.debra.-ma.new.-mp.none.-p.-k.100000.-i.0.-d.0.-rq.0.-rqsize.256.-nwork.143.-nrq.1.-seqwidth.48.-trial.1.-pinning.ZYRA_CLUSTER.data 2&gt;&gt;output.zyra.dsbench/stderr.out"/>
    <s v="zyra"/>
    <x v="3"/>
    <x v="6"/>
  </r>
  <r>
    <s v="step81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242074792"/>
    <n v="10000"/>
    <m/>
    <m/>
    <m/>
    <m/>
    <m/>
    <n v="10000"/>
    <n v="776.21"/>
    <n v="0"/>
    <n v="100000"/>
    <n v="143"/>
    <s v="debra"/>
    <s v="new"/>
    <s v="none"/>
    <m/>
    <n v="8"/>
    <n v="1"/>
    <m/>
    <n v="7.8128000000000002"/>
    <n v="7.1884100000000006E-2"/>
    <n v="1578.44"/>
    <m/>
    <n v="776.21"/>
    <m/>
    <m/>
    <m/>
    <m/>
    <m/>
    <n v="2420688214"/>
    <n v="12072178"/>
    <n v="59706"/>
    <n v="0"/>
    <n v="0.23660200000000001"/>
    <m/>
    <m/>
    <m/>
    <m/>
    <m/>
    <m/>
    <s v="step816.zyra.dsbench_hybridnorec.-t.10000.-mr.debra.-ma.new.-mp.none.-p.-k.100000.-i.0.-d.0.-rq.0.-rqsize.256.-nwork.143.-nrq.1.-seqwidth.48.-trial.2.-pinning.ZYRA_CLUSTER.data"/>
    <s v="LD_PRELOAD=../lib/libjemalloc.so  time timeout 13 numactl --interleave=all ./zyra.dsbench_hybridnorec -t 10000 -mr debra -ma new -mp none -p -k 100000 -i 0 -d 0 -rq 0 -rqsize 256 -nwork 143 -nrq 1 &gt;&gt; output.zyra.dsbench/step816.zyra.dsbench_hybridnorec.-t.10000.-mr.debra.-ma.new.-mp.none.-p.-k.100000.-i.0.-d.0.-rq.0.-rqsize.256.-nwork.143.-nrq.1.-seqwidth.48.-trial.2.-pinning.ZYRA_CLUSTER.data 2&gt;&gt;output.zyra.dsbench/stderr.out"/>
    <s v="zyra"/>
    <x v="3"/>
    <x v="6"/>
  </r>
  <r>
    <s v="step81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1391979"/>
    <n v="1393418"/>
    <n v="278539"/>
    <n v="2780049"/>
    <n v="10000"/>
    <m/>
    <m/>
    <m/>
    <m/>
    <m/>
    <n v="10000"/>
    <n v="5791.2460000000001"/>
    <n v="5"/>
    <n v="100000"/>
    <n v="1"/>
    <s v="debra"/>
    <s v="new"/>
    <s v="none"/>
    <m/>
    <n v="8"/>
    <n v="1"/>
    <m/>
    <n v="8.1927299999999992"/>
    <n v="1.38563E-2"/>
    <n v="1331.79"/>
    <m/>
    <n v="791.24599999999998"/>
    <m/>
    <m/>
    <m/>
    <m/>
    <m/>
    <n v="27786708"/>
    <n v="293170"/>
    <n v="13791"/>
    <n v="0"/>
    <n v="1.3121599999999999E-3"/>
    <m/>
    <m/>
    <m/>
    <m/>
    <m/>
    <m/>
    <s v="step817.zyra.dsbench_hybridnorec.-t.10000.-mr.debra.-ma.new.-mp.none.-p.-k.100000.-i.5.-d.5.-rq.0.-rqsize.256.-nwork.1.-nrq.0.-seqwidth.48.-trial.0.-pinning.ZYRA_CLUSTER.data"/>
    <s v="LD_PRELOAD=../lib/libjemalloc.so  time timeout 13 numactl --interleave=all ./zyra.dsbench_hybridnorec -t 10000 -mr debra -ma new -mp none -p -k 100000 -i 5 -d 5 -rq 0 -rqsize 256 -nwork 1 -nrq 0 &gt;&gt; output.zyra.dsbench/step817.zyra.dsbench_hybridnorec.-t.10000.-mr.debra.-ma.new.-mp.none.-p.-k.100000.-i.5.-d.5.-rq.0.-rqsize.256.-nwork.1.-nrq.0.-seqwidth.48.-trial.0.-pinning.ZYRA_CLUSTER.data 2&gt;&gt;output.zyra.dsbench/stderr.out"/>
    <s v="zyra"/>
    <x v="12"/>
    <x v="7"/>
  </r>
  <r>
    <s v="step1311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56505391"/>
    <n v="56508183"/>
    <n v="11301357"/>
    <n v="112869153"/>
    <n v="10000"/>
    <m/>
    <m/>
    <m/>
    <m/>
    <m/>
    <n v="10000"/>
    <n v="51873.32"/>
    <n v="5"/>
    <n v="10000"/>
    <n v="108"/>
    <s v="debra"/>
    <s v="new"/>
    <s v="none"/>
    <m/>
    <n v="8"/>
    <n v="1"/>
    <m/>
    <n v="3.3185799999999999"/>
    <n v="0.63710100000000003"/>
    <n v="2521.64"/>
    <m/>
    <n v="1873.32"/>
    <m/>
    <m/>
    <m/>
    <m/>
    <m/>
    <n v="1128023305"/>
    <n v="178217118"/>
    <n v="668234"/>
    <n v="0"/>
    <n v="3.23386"/>
    <m/>
    <m/>
    <m/>
    <m/>
    <m/>
    <m/>
    <s v="step1311.zyra.dsbench_hytm1.-t.10000.-mr.debra.-ma.new.-mp.none.-p.-k.10000.-i.5.-d.5.-rq.0.-rqsize.256.-nwork.108.-nrq.0.-seqwidth.48.-trial.2.-pinning.ZYRA_CLUSTER.data"/>
    <s v="LD_PRELOAD=../lib/libjemalloc.so  time timeout 13 numactl --interleave=all ./zyra.dsbench_hytm1 -t 10000 -mr debra -ma new -mp none -p -k 10000 -i 5 -d 5 -rq 0 -rqsize 256 -nwork 108 -nrq 0 &gt;&gt; output.zyra.dsbench/step1311.zyra.dsbench_hytm1.-t.10000.-mr.debra.-ma.new.-mp.none.-p.-k.10000.-i.5.-d.5.-rq.0.-rqsize.256.-nwork.108.-nrq.0.-seqwidth.48.-trial.2.-pinning.ZYRA_CLUSTER.data 2&gt;&gt;output.zyra.dsbench/stderr.out"/>
    <s v="zyra"/>
    <x v="9"/>
    <x v="3"/>
  </r>
  <r>
    <s v="step818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1432412"/>
    <n v="1429235"/>
    <n v="286164"/>
    <n v="2856449"/>
    <n v="10000"/>
    <m/>
    <m/>
    <m/>
    <m/>
    <m/>
    <n v="10000"/>
    <n v="5795.3810000000003"/>
    <n v="5"/>
    <n v="100000"/>
    <n v="1"/>
    <s v="debra"/>
    <s v="new"/>
    <s v="none"/>
    <m/>
    <n v="8"/>
    <n v="1"/>
    <m/>
    <n v="8.2376400000000007"/>
    <n v="1.26604E-2"/>
    <n v="1351.47"/>
    <m/>
    <n v="795.38099999999997"/>
    <m/>
    <m/>
    <m/>
    <m/>
    <m/>
    <n v="28550126"/>
    <n v="298449"/>
    <n v="14373"/>
    <n v="0"/>
    <n v="1.37539E-3"/>
    <m/>
    <m/>
    <m/>
    <m/>
    <m/>
    <m/>
    <s v="step818.zyra.dsbench_hybridnorec.-t.10000.-mr.debra.-ma.new.-mp.none.-p.-k.100000.-i.5.-d.5.-rq.0.-rqsize.256.-nwork.1.-nrq.0.-seqwidth.48.-trial.1.-pinning.ZYRA_CLUSTER.data"/>
    <s v="LD_PRELOAD=../lib/libjemalloc.so  time timeout 13 numactl --interleave=all ./zyra.dsbench_hybridnorec -t 10000 -mr debra -ma new -mp none -p -k 100000 -i 5 -d 5 -rq 0 -rqsize 256 -nwork 1 -nrq 0 &gt;&gt; output.zyra.dsbench/step818.zyra.dsbench_hybridnorec.-t.10000.-mr.debra.-ma.new.-mp.none.-p.-k.100000.-i.5.-d.5.-rq.0.-rqsize.256.-nwork.1.-nrq.0.-seqwidth.48.-trial.1.-pinning.ZYRA_CLUSTER.data 2&gt;&gt;output.zyra.dsbench/stderr.out"/>
    <s v="zyra"/>
    <x v="12"/>
    <x v="7"/>
  </r>
  <r>
    <s v="step819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1380084"/>
    <n v="1381067"/>
    <n v="276115"/>
    <n v="2756449"/>
    <n v="10000"/>
    <m/>
    <m/>
    <m/>
    <m/>
    <m/>
    <n v="10000"/>
    <n v="5820.67"/>
    <n v="5"/>
    <n v="100000"/>
    <n v="1"/>
    <s v="debra"/>
    <s v="new"/>
    <s v="none"/>
    <m/>
    <n v="8"/>
    <n v="1"/>
    <m/>
    <n v="8.17516"/>
    <n v="1.32855E-2"/>
    <n v="1362.6"/>
    <m/>
    <n v="820.67"/>
    <m/>
    <m/>
    <m/>
    <m/>
    <m/>
    <n v="27550839"/>
    <n v="286400"/>
    <n v="13660"/>
    <n v="0"/>
    <n v="1.2382999999999999E-3"/>
    <m/>
    <m/>
    <m/>
    <m/>
    <m/>
    <m/>
    <s v="step819.zyra.dsbench_hybridnorec.-t.10000.-mr.debra.-ma.new.-mp.none.-p.-k.100000.-i.5.-d.5.-rq.0.-rqsize.256.-nwork.1.-nrq.0.-seqwidth.48.-trial.2.-pinning.ZYRA_CLUSTER.data"/>
    <s v="LD_PRELOAD=../lib/libjemalloc.so  time timeout 13 numactl --interleave=all ./zyra.dsbench_hybridnorec -t 10000 -mr debra -ma new -mp none -p -k 100000 -i 5 -d 5 -rq 0 -rqsize 256 -nwork 1 -nrq 0 &gt;&gt; output.zyra.dsbench/step819.zyra.dsbench_hybridnorec.-t.10000.-mr.debra.-ma.new.-mp.none.-p.-k.100000.-i.5.-d.5.-rq.0.-rqsize.256.-nwork.1.-nrq.0.-seqwidth.48.-trial.2.-pinning.ZYRA_CLUSTER.data 2&gt;&gt;output.zyra.dsbench/stderr.out"/>
    <s v="zyra"/>
    <x v="12"/>
    <x v="7"/>
  </r>
  <r>
    <s v="step81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45909006"/>
    <n v="45917732"/>
    <n v="9182673"/>
    <n v="91723943"/>
    <n v="10000"/>
    <m/>
    <m/>
    <m/>
    <m/>
    <m/>
    <n v="10000"/>
    <n v="51330.3"/>
    <n v="5"/>
    <n v="100000"/>
    <n v="90"/>
    <s v="debra"/>
    <s v="new"/>
    <s v="none"/>
    <m/>
    <n v="8"/>
    <n v="1"/>
    <m/>
    <n v="23.166799999999999"/>
    <n v="1.1047899999999999"/>
    <n v="2584.39"/>
    <m/>
    <n v="1330.3"/>
    <m/>
    <m/>
    <m/>
    <m/>
    <m/>
    <n v="229028207"/>
    <n v="718215310"/>
    <n v="528466"/>
    <n v="6922"/>
    <n v="0"/>
    <m/>
    <m/>
    <m/>
    <m/>
    <m/>
    <m/>
    <s v="step81.zyra.dsbench_hytm2_3path.-t.10000.-mr.debra.-ma.new.-mp.none.-p.-k.100000.-i.5.-d.5.-rq.0.-rqsize.256.-nwork.90.-nrq.0.-seqwidth.48.-trial.2.-pinning.ZYRA_CLUSTER.data"/>
    <s v="LD_PRELOAD=../lib/libjemalloc.so  time timeout 13 numactl --interleave=all ./zyra.dsbench_hytm2_3path -t 10000 -mr debra -ma new -mp none -p -k 100000 -i 5 -d 5 -rq 0 -rqsize 256 -nwork 90 -nrq 0 &gt;&gt; output.zyra.dsbench/step81.zyra.dsbench_hytm2_3path.-t.10000.-mr.debra.-ma.new.-mp.none.-p.-k.100000.-i.5.-d.5.-rq.0.-rqsize.256.-nwork.90.-nrq.0.-seqwidth.48.-trial.2.-pinning.ZYRA_CLUSTER.data 2&gt;&gt;output.zyra.dsbench/stderr.out"/>
    <s v="zyra"/>
    <x v="12"/>
    <x v="4"/>
  </r>
  <r>
    <s v="step820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18383189"/>
    <n v="18382440"/>
    <n v="3676562"/>
    <n v="36713022"/>
    <n v="10000"/>
    <m/>
    <m/>
    <m/>
    <m/>
    <m/>
    <n v="10000"/>
    <n v="5813.7539999999999"/>
    <n v="5"/>
    <n v="100000"/>
    <n v="18"/>
    <s v="debra"/>
    <s v="new"/>
    <s v="none"/>
    <m/>
    <n v="8"/>
    <n v="1"/>
    <m/>
    <n v="8.7397100000000005"/>
    <n v="3.0863399999999999E-2"/>
    <n v="1298.18"/>
    <m/>
    <n v="813.75400000000002"/>
    <m/>
    <m/>
    <m/>
    <m/>
    <m/>
    <n v="366941975"/>
    <n v="15816880"/>
    <n v="188254"/>
    <n v="58"/>
    <n v="2.4197300000000001E-2"/>
    <m/>
    <m/>
    <m/>
    <m/>
    <m/>
    <m/>
    <s v="step820.zyra.dsbench_hybridnorec.-t.10000.-mr.debra.-ma.new.-mp.none.-p.-k.100000.-i.5.-d.5.-rq.0.-rqsize.256.-nwork.18.-nrq.0.-seqwidth.48.-trial.0.-pinning.ZYRA_CLUSTER.data"/>
    <s v="LD_PRELOAD=../lib/libjemalloc.so  time timeout 13 numactl --interleave=all ./zyra.dsbench_hybridnorec -t 10000 -mr debra -ma new -mp none -p -k 100000 -i 5 -d 5 -rq 0 -rqsize 256 -nwork 18 -nrq 0 &gt;&gt; output.zyra.dsbench/step820.zyra.dsbench_hybridnorec.-t.10000.-mr.debra.-ma.new.-mp.none.-p.-k.100000.-i.5.-d.5.-rq.0.-rqsize.256.-nwork.18.-nrq.0.-seqwidth.48.-trial.0.-pinning.ZYRA_CLUSTER.data 2&gt;&gt;output.zyra.dsbench/stderr.out"/>
    <s v="zyra"/>
    <x v="12"/>
    <x v="8"/>
  </r>
  <r>
    <s v="step821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18513622"/>
    <n v="18506396"/>
    <n v="3702001"/>
    <n v="36974598"/>
    <n v="10000"/>
    <m/>
    <m/>
    <m/>
    <m/>
    <m/>
    <n v="10000"/>
    <n v="5808.9579999999996"/>
    <n v="5"/>
    <n v="100000"/>
    <n v="18"/>
    <s v="debra"/>
    <s v="new"/>
    <s v="none"/>
    <m/>
    <n v="8"/>
    <n v="1"/>
    <m/>
    <n v="8.6646800000000006"/>
    <n v="3.0586599999999999E-2"/>
    <n v="1291.1199999999999"/>
    <m/>
    <n v="808.95799999999997"/>
    <m/>
    <m/>
    <m/>
    <m/>
    <m/>
    <n v="369555942"/>
    <n v="13384704"/>
    <n v="190041"/>
    <n v="53"/>
    <n v="2.4524500000000001E-2"/>
    <m/>
    <m/>
    <m/>
    <m/>
    <m/>
    <m/>
    <s v="step821.zyra.dsbench_hybridnorec.-t.10000.-mr.debra.-ma.new.-mp.none.-p.-k.100000.-i.5.-d.5.-rq.0.-rqsize.256.-nwork.18.-nrq.0.-seqwidth.48.-trial.1.-pinning.ZYRA_CLUSTER.data"/>
    <s v="LD_PRELOAD=../lib/libjemalloc.so  time timeout 13 numactl --interleave=all ./zyra.dsbench_hybridnorec -t 10000 -mr debra -ma new -mp none -p -k 100000 -i 5 -d 5 -rq 0 -rqsize 256 -nwork 18 -nrq 0 &gt;&gt; output.zyra.dsbench/step821.zyra.dsbench_hybridnorec.-t.10000.-mr.debra.-ma.new.-mp.none.-p.-k.100000.-i.5.-d.5.-rq.0.-rqsize.256.-nwork.18.-nrq.0.-seqwidth.48.-trial.1.-pinning.ZYRA_CLUSTER.data 2&gt;&gt;output.zyra.dsbench/stderr.out"/>
    <s v="zyra"/>
    <x v="12"/>
    <x v="8"/>
  </r>
  <r>
    <s v="step822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18357288"/>
    <n v="18363134"/>
    <n v="3672042"/>
    <n v="36672907"/>
    <n v="10000"/>
    <m/>
    <m/>
    <m/>
    <m/>
    <m/>
    <n v="10000"/>
    <n v="5830.8729999999996"/>
    <n v="5"/>
    <n v="100000"/>
    <n v="18"/>
    <s v="debra"/>
    <s v="new"/>
    <s v="none"/>
    <m/>
    <n v="8"/>
    <n v="1"/>
    <m/>
    <n v="8.6912900000000004"/>
    <n v="3.1027900000000001E-2"/>
    <n v="1300.67"/>
    <m/>
    <n v="830.87300000000005"/>
    <m/>
    <m/>
    <m/>
    <m/>
    <m/>
    <n v="366540478"/>
    <n v="13851621"/>
    <n v="188598"/>
    <n v="59"/>
    <n v="2.13641E-2"/>
    <m/>
    <m/>
    <m/>
    <m/>
    <m/>
    <m/>
    <s v="step822.zyra.dsbench_hybridnorec.-t.10000.-mr.debra.-ma.new.-mp.none.-p.-k.100000.-i.5.-d.5.-rq.0.-rqsize.256.-nwork.18.-nrq.0.-seqwidth.48.-trial.2.-pinning.ZYRA_CLUSTER.data"/>
    <s v="LD_PRELOAD=../lib/libjemalloc.so  time timeout 13 numactl --interleave=all ./zyra.dsbench_hybridnorec -t 10000 -mr debra -ma new -mp none -p -k 100000 -i 5 -d 5 -rq 0 -rqsize 256 -nwork 18 -nrq 0 &gt;&gt; output.zyra.dsbench/step822.zyra.dsbench_hybridnorec.-t.10000.-mr.debra.-ma.new.-mp.none.-p.-k.100000.-i.5.-d.5.-rq.0.-rqsize.256.-nwork.18.-nrq.0.-seqwidth.48.-trial.2.-pinning.ZYRA_CLUSTER.data 2&gt;&gt;output.zyra.dsbench/stderr.out"/>
    <s v="zyra"/>
    <x v="12"/>
    <x v="8"/>
  </r>
  <r>
    <s v="step82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17497605"/>
    <n v="17504764"/>
    <n v="3500236"/>
    <n v="34956987"/>
    <n v="10000"/>
    <m/>
    <m/>
    <m/>
    <m/>
    <m/>
    <n v="10000"/>
    <n v="5870.5540000000001"/>
    <n v="5"/>
    <n v="100000"/>
    <n v="17"/>
    <s v="debra"/>
    <s v="new"/>
    <s v="none"/>
    <m/>
    <n v="8"/>
    <n v="1"/>
    <m/>
    <n v="8.4858399999999996"/>
    <n v="3.4308999999999999E-2"/>
    <n v="1360.88"/>
    <m/>
    <n v="870.55399999999997"/>
    <m/>
    <m/>
    <m/>
    <m/>
    <m/>
    <n v="349386962"/>
    <n v="12279347"/>
    <n v="182917"/>
    <n v="20966"/>
    <n v="2.2215800000000001E-2"/>
    <m/>
    <m/>
    <m/>
    <m/>
    <m/>
    <m/>
    <s v="step823.zyra.dsbench_hybridnorec.-t.10000.-mr.debra.-ma.new.-mp.none.-p.-k.100000.-i.5.-d.5.-rq.0.-rqsize.256.-nwork.17.-nrq.1.-seqwidth.48.-trial.0.-pinning.ZYRA_CLUSTER.data"/>
    <s v="LD_PRELOAD=../lib/libjemalloc.so  time timeout 13 numactl --interleave=all ./zyra.dsbench_hybridnorec -t 10000 -mr debra -ma new -mp none -p -k 100000 -i 5 -d 5 -rq 0 -rqsize 256 -nwork 17 -nrq 1 &gt;&gt; output.zyra.dsbench/step823.zyra.dsbench_hybridnorec.-t.10000.-mr.debra.-ma.new.-mp.none.-p.-k.100000.-i.5.-d.5.-rq.0.-rqsize.256.-nwork.17.-nrq.1.-seqwidth.48.-trial.0.-pinning.ZYRA_CLUSTER.data 2&gt;&gt;output.zyra.dsbench/stderr.out"/>
    <s v="zyra"/>
    <x v="13"/>
    <x v="8"/>
  </r>
  <r>
    <s v="step824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17389301"/>
    <n v="17387818"/>
    <n v="3477711"/>
    <n v="34729440"/>
    <n v="10000"/>
    <m/>
    <m/>
    <m/>
    <m/>
    <m/>
    <n v="10000"/>
    <n v="5882.1719999999996"/>
    <n v="5"/>
    <n v="100000"/>
    <n v="17"/>
    <s v="debra"/>
    <s v="new"/>
    <s v="none"/>
    <m/>
    <n v="8"/>
    <n v="1"/>
    <m/>
    <n v="8.4931000000000001"/>
    <n v="3.4246499999999999E-2"/>
    <n v="1370.8"/>
    <m/>
    <n v="882.17200000000003"/>
    <m/>
    <m/>
    <m/>
    <m/>
    <m/>
    <n v="347112503"/>
    <n v="12094089"/>
    <n v="181902"/>
    <n v="20466"/>
    <n v="1.9713100000000001E-2"/>
    <m/>
    <m/>
    <m/>
    <m/>
    <m/>
    <m/>
    <s v="step824.zyra.dsbench_hybridnorec.-t.10000.-mr.debra.-ma.new.-mp.none.-p.-k.100000.-i.5.-d.5.-rq.0.-rqsize.256.-nwork.17.-nrq.1.-seqwidth.48.-trial.1.-pinning.ZYRA_CLUSTER.data"/>
    <s v="LD_PRELOAD=../lib/libjemalloc.so  time timeout 13 numactl --interleave=all ./zyra.dsbench_hybridnorec -t 10000 -mr debra -ma new -mp none -p -k 100000 -i 5 -d 5 -rq 0 -rqsize 256 -nwork 17 -nrq 1 &gt;&gt; output.zyra.dsbench/step824.zyra.dsbench_hybridnorec.-t.10000.-mr.debra.-ma.new.-mp.none.-p.-k.100000.-i.5.-d.5.-rq.0.-rqsize.256.-nwork.17.-nrq.1.-seqwidth.48.-trial.1.-pinning.ZYRA_CLUSTER.data 2&gt;&gt;output.zyra.dsbench/stderr.out"/>
    <s v="zyra"/>
    <x v="13"/>
    <x v="8"/>
  </r>
  <r>
    <s v="step825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17528877"/>
    <n v="17526833"/>
    <n v="3505571"/>
    <n v="35016403"/>
    <n v="10000"/>
    <m/>
    <m/>
    <m/>
    <m/>
    <m/>
    <n v="10000"/>
    <n v="5876.1809999999996"/>
    <n v="5"/>
    <n v="100000"/>
    <n v="17"/>
    <s v="debra"/>
    <s v="new"/>
    <s v="none"/>
    <m/>
    <n v="8"/>
    <n v="1"/>
    <m/>
    <n v="8.5246999999999993"/>
    <n v="3.4397799999999999E-2"/>
    <n v="1359.78"/>
    <m/>
    <n v="876.18100000000004"/>
    <m/>
    <m/>
    <m/>
    <m/>
    <m/>
    <n v="349978605"/>
    <n v="12480403"/>
    <n v="185425"/>
    <n v="20683"/>
    <n v="2.0120300000000001E-2"/>
    <m/>
    <m/>
    <m/>
    <m/>
    <m/>
    <m/>
    <s v="step825.zyra.dsbench_hybridnorec.-t.10000.-mr.debra.-ma.new.-mp.none.-p.-k.100000.-i.5.-d.5.-rq.0.-rqsize.256.-nwork.17.-nrq.1.-seqwidth.48.-trial.2.-pinning.ZYRA_CLUSTER.data"/>
    <s v="LD_PRELOAD=../lib/libjemalloc.so  time timeout 13 numactl --interleave=all ./zyra.dsbench_hybridnorec -t 10000 -mr debra -ma new -mp none -p -k 100000 -i 5 -d 5 -rq 0 -rqsize 256 -nwork 17 -nrq 1 &gt;&gt; output.zyra.dsbench/step825.zyra.dsbench_hybridnorec.-t.10000.-mr.debra.-ma.new.-mp.none.-p.-k.100000.-i.5.-d.5.-rq.0.-rqsize.256.-nwork.17.-nrq.1.-seqwidth.48.-trial.2.-pinning.ZYRA_CLUSTER.data 2&gt;&gt;output.zyra.dsbench/stderr.out"/>
    <s v="zyra"/>
    <x v="13"/>
    <x v="8"/>
  </r>
  <r>
    <s v="step826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18388878"/>
    <n v="18393692"/>
    <n v="3678257"/>
    <n v="36741876"/>
    <n v="10000"/>
    <m/>
    <m/>
    <m/>
    <m/>
    <m/>
    <n v="10000"/>
    <n v="51099.199999999997"/>
    <n v="5"/>
    <n v="100000"/>
    <n v="36"/>
    <s v="debra"/>
    <s v="new"/>
    <s v="none"/>
    <m/>
    <n v="8"/>
    <n v="1"/>
    <m/>
    <n v="10.803699999999999"/>
    <n v="0.16602800000000001"/>
    <n v="2582.2199999999998"/>
    <m/>
    <n v="1099.2"/>
    <m/>
    <m/>
    <m/>
    <m/>
    <m/>
    <n v="366228360"/>
    <n v="140525393"/>
    <n v="1190409"/>
    <n v="1167"/>
    <n v="8.8145200000000007E-2"/>
    <m/>
    <m/>
    <m/>
    <m/>
    <m/>
    <m/>
    <s v="step826.zyra.dsbench_hybridnorec.-t.10000.-mr.debra.-ma.new.-mp.none.-p.-k.100000.-i.5.-d.5.-rq.0.-rqsize.256.-nwork.36.-nrq.0.-seqwidth.48.-trial.0.-pinning.ZYRA_CLUSTER.data"/>
    <s v="LD_PRELOAD=../lib/libjemalloc.so  time timeout 13 numactl --interleave=all ./zyra.dsbench_hybridnorec -t 10000 -mr debra -ma new -mp none -p -k 100000 -i 5 -d 5 -rq 0 -rqsize 256 -nwork 36 -nrq 0 &gt;&gt; output.zyra.dsbench/step826.zyra.dsbench_hybridnorec.-t.10000.-mr.debra.-ma.new.-mp.none.-p.-k.100000.-i.5.-d.5.-rq.0.-rqsize.256.-nwork.36.-nrq.0.-seqwidth.48.-trial.0.-pinning.ZYRA_CLUSTER.data 2&gt;&gt;output.zyra.dsbench/stderr.out"/>
    <s v="zyra"/>
    <x v="12"/>
    <x v="0"/>
  </r>
  <r>
    <s v="step131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24479236"/>
    <n v="24472926"/>
    <n v="4895216"/>
    <n v="48917991"/>
    <n v="10000"/>
    <m/>
    <m/>
    <m/>
    <m/>
    <m/>
    <n v="10000"/>
    <n v="56391.15"/>
    <n v="5"/>
    <n v="10000"/>
    <n v="107"/>
    <s v="debra"/>
    <s v="new"/>
    <s v="none"/>
    <m/>
    <n v="8"/>
    <n v="1"/>
    <m/>
    <n v="3.8765399999999999"/>
    <n v="0.89172399999999996"/>
    <n v="5821.35"/>
    <m/>
    <n v="6391.15"/>
    <m/>
    <m/>
    <m/>
    <m/>
    <m/>
    <n v="488693577"/>
    <n v="96284477"/>
    <n v="486337"/>
    <n v="0"/>
    <n v="6.6243800000000004"/>
    <m/>
    <m/>
    <m/>
    <m/>
    <m/>
    <m/>
    <s v="step1312.zyra.dsbench_hytm1.-t.10000.-mr.debra.-ma.new.-mp.none.-p.-k.10000.-i.5.-d.5.-rq.0.-rqsize.256.-nwork.107.-nrq.1.-seqwidth.48.-trial.0.-pinning.ZYRA_CLUSTER.data"/>
    <s v="LD_PRELOAD=../lib/libjemalloc.so  time timeout 13 numactl --interleave=all ./zyra.dsbench_hytm1 -t 10000 -mr debra -ma new -mp none -p -k 10000 -i 5 -d 5 -rq 0 -rqsize 256 -nwork 107 -nrq 1 &gt;&gt; output.zyra.dsbench/step1312.zyra.dsbench_hytm1.-t.10000.-mr.debra.-ma.new.-mp.none.-p.-k.10000.-i.5.-d.5.-rq.0.-rqsize.256.-nwork.107.-nrq.1.-seqwidth.48.-trial.0.-pinning.ZYRA_CLUSTER.data 2&gt;&gt;output.zyra.dsbench/stderr.out"/>
    <s v="zyra"/>
    <x v="14"/>
    <x v="3"/>
  </r>
  <r>
    <s v="step82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18080760"/>
    <n v="18086085"/>
    <n v="3616684"/>
    <n v="36130729"/>
    <n v="10000"/>
    <m/>
    <m/>
    <m/>
    <m/>
    <m/>
    <n v="10000"/>
    <n v="51119.46"/>
    <n v="5"/>
    <n v="100000"/>
    <n v="36"/>
    <s v="debra"/>
    <s v="new"/>
    <s v="none"/>
    <m/>
    <n v="8"/>
    <n v="1"/>
    <m/>
    <n v="10.853400000000001"/>
    <n v="0.17719699999999999"/>
    <n v="2630.81"/>
    <m/>
    <n v="1119.46"/>
    <m/>
    <m/>
    <m/>
    <m/>
    <m/>
    <n v="360072620"/>
    <n v="143064806"/>
    <n v="1234671"/>
    <n v="1174"/>
    <n v="9.3299800000000002E-2"/>
    <m/>
    <m/>
    <m/>
    <m/>
    <m/>
    <m/>
    <s v="step827.zyra.dsbench_hybridnorec.-t.10000.-mr.debra.-ma.new.-mp.none.-p.-k.100000.-i.5.-d.5.-rq.0.-rqsize.256.-nwork.36.-nrq.0.-seqwidth.48.-trial.1.-pinning.ZYRA_CLUSTER.data"/>
    <s v="LD_PRELOAD=../lib/libjemalloc.so  time timeout 13 numactl --interleave=all ./zyra.dsbench_hybridnorec -t 10000 -mr debra -ma new -mp none -p -k 100000 -i 5 -d 5 -rq 0 -rqsize 256 -nwork 36 -nrq 0 &gt;&gt; output.zyra.dsbench/step827.zyra.dsbench_hybridnorec.-t.10000.-mr.debra.-ma.new.-mp.none.-p.-k.100000.-i.5.-d.5.-rq.0.-rqsize.256.-nwork.36.-nrq.0.-seqwidth.48.-trial.1.-pinning.ZYRA_CLUSTER.data 2&gt;&gt;output.zyra.dsbench/stderr.out"/>
    <s v="zyra"/>
    <x v="12"/>
    <x v="0"/>
  </r>
  <r>
    <s v="step828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18607127"/>
    <n v="18601253"/>
    <n v="3720838"/>
    <n v="37157999"/>
    <n v="10000"/>
    <m/>
    <m/>
    <m/>
    <m/>
    <m/>
    <n v="10000"/>
    <n v="51073.919999999998"/>
    <n v="5"/>
    <n v="100000"/>
    <n v="36"/>
    <s v="debra"/>
    <s v="new"/>
    <s v="none"/>
    <m/>
    <n v="8"/>
    <n v="1"/>
    <m/>
    <n v="10.724"/>
    <n v="0.16417100000000001"/>
    <n v="2559.29"/>
    <m/>
    <n v="1073.92"/>
    <m/>
    <m/>
    <m/>
    <m/>
    <m/>
    <n v="370406556"/>
    <n v="140797206"/>
    <n v="1173443"/>
    <n v="1170"/>
    <n v="9.1827300000000001E-2"/>
    <m/>
    <m/>
    <m/>
    <m/>
    <m/>
    <m/>
    <s v="step828.zyra.dsbench_hybridnorec.-t.10000.-mr.debra.-ma.new.-mp.none.-p.-k.100000.-i.5.-d.5.-rq.0.-rqsize.256.-nwork.36.-nrq.0.-seqwidth.48.-trial.2.-pinning.ZYRA_CLUSTER.data"/>
    <s v="LD_PRELOAD=../lib/libjemalloc.so  time timeout 13 numactl --interleave=all ./zyra.dsbench_hybridnorec -t 10000 -mr debra -ma new -mp none -p -k 100000 -i 5 -d 5 -rq 0 -rqsize 256 -nwork 36 -nrq 0 &gt;&gt; output.zyra.dsbench/step828.zyra.dsbench_hybridnorec.-t.10000.-mr.debra.-ma.new.-mp.none.-p.-k.100000.-i.5.-d.5.-rq.0.-rqsize.256.-nwork.36.-nrq.0.-seqwidth.48.-trial.2.-pinning.ZYRA_CLUSTER.data 2&gt;&gt;output.zyra.dsbench/stderr.out"/>
    <s v="zyra"/>
    <x v="12"/>
    <x v="0"/>
  </r>
  <r>
    <s v="step829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17089553"/>
    <n v="17085678"/>
    <n v="3417523"/>
    <n v="34135745"/>
    <n v="10000"/>
    <m/>
    <m/>
    <m/>
    <m/>
    <m/>
    <n v="10000"/>
    <n v="51198.92"/>
    <n v="5"/>
    <n v="100000"/>
    <n v="35"/>
    <s v="debra"/>
    <s v="new"/>
    <s v="none"/>
    <m/>
    <n v="8"/>
    <n v="1"/>
    <m/>
    <n v="10.948700000000001"/>
    <n v="0.193523"/>
    <n v="2802.07"/>
    <m/>
    <n v="1198.92"/>
    <m/>
    <m/>
    <m/>
    <m/>
    <m/>
    <n v="340101195"/>
    <n v="144300989"/>
    <n v="1256259"/>
    <n v="13595"/>
    <n v="9.52234E-2"/>
    <m/>
    <m/>
    <m/>
    <m/>
    <m/>
    <m/>
    <s v="step829.zyra.dsbench_hybridnorec.-t.10000.-mr.debra.-ma.new.-mp.none.-p.-k.100000.-i.5.-d.5.-rq.0.-rqsize.256.-nwork.35.-nrq.1.-seqwidth.48.-trial.0.-pinning.ZYRA_CLUSTER.data"/>
    <s v="LD_PRELOAD=../lib/libjemalloc.so  time timeout 13 numactl --interleave=all ./zyra.dsbench_hybridnorec -t 10000 -mr debra -ma new -mp none -p -k 100000 -i 5 -d 5 -rq 0 -rqsize 256 -nwork 35 -nrq 1 &gt;&gt; output.zyra.dsbench/step829.zyra.dsbench_hybridnorec.-t.10000.-mr.debra.-ma.new.-mp.none.-p.-k.100000.-i.5.-d.5.-rq.0.-rqsize.256.-nwork.35.-nrq.1.-seqwidth.48.-trial.0.-pinning.ZYRA_CLUSTER.data 2&gt;&gt;output.zyra.dsbench/stderr.out"/>
    <s v="zyra"/>
    <x v="13"/>
    <x v="0"/>
  </r>
  <r>
    <s v="step8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43459307"/>
    <n v="43444032"/>
    <n v="8690333"/>
    <n v="86803855"/>
    <n v="10000"/>
    <m/>
    <m/>
    <m/>
    <m/>
    <m/>
    <n v="10000"/>
    <n v="51531.82"/>
    <n v="5"/>
    <n v="100000"/>
    <n v="89"/>
    <s v="debra"/>
    <s v="new"/>
    <s v="none"/>
    <m/>
    <n v="8"/>
    <n v="1"/>
    <m/>
    <n v="26.6343"/>
    <n v="1.15937"/>
    <n v="2720.64"/>
    <m/>
    <n v="1531.82"/>
    <m/>
    <m/>
    <m/>
    <m/>
    <m/>
    <n v="908756"/>
    <n v="870727055"/>
    <n v="509351"/>
    <n v="59024"/>
    <n v="0"/>
    <m/>
    <m/>
    <m/>
    <m/>
    <m/>
    <m/>
    <s v="step82.zyra.dsbench_hytm2_3path.-t.10000.-mr.debra.-ma.new.-mp.none.-p.-k.100000.-i.5.-d.5.-rq.0.-rqsize.256.-nwork.89.-nrq.1.-seqwidth.48.-trial.0.-pinning.ZYRA_CLUSTER.data"/>
    <s v="LD_PRELOAD=../lib/libjemalloc.so  time timeout 13 numactl --interleave=all ./zyra.dsbench_hytm2_3path -t 10000 -mr debra -ma new -mp none -p -k 100000 -i 5 -d 5 -rq 0 -rqsize 256 -nwork 89 -nrq 1 &gt;&gt; output.zyra.dsbench/step82.zyra.dsbench_hytm2_3path.-t.10000.-mr.debra.-ma.new.-mp.none.-p.-k.100000.-i.5.-d.5.-rq.0.-rqsize.256.-nwork.89.-nrq.1.-seqwidth.48.-trial.0.-pinning.ZYRA_CLUSTER.data 2&gt;&gt;output.zyra.dsbench/stderr.out"/>
    <s v="zyra"/>
    <x v="13"/>
    <x v="4"/>
  </r>
  <r>
    <s v="step830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19646258"/>
    <n v="19642475"/>
    <n v="3928873"/>
    <n v="39246233"/>
    <n v="10000"/>
    <m/>
    <m/>
    <m/>
    <m/>
    <m/>
    <n v="10000"/>
    <n v="51067.51"/>
    <n v="5"/>
    <n v="100000"/>
    <n v="35"/>
    <s v="debra"/>
    <s v="new"/>
    <s v="none"/>
    <m/>
    <n v="8"/>
    <n v="1"/>
    <m/>
    <n v="10.3805"/>
    <n v="0.14000599999999999"/>
    <n v="2418.21"/>
    <m/>
    <n v="1067.51"/>
    <m/>
    <m/>
    <m/>
    <m/>
    <m/>
    <n v="391452015"/>
    <n v="127381570"/>
    <n v="1010323"/>
    <n v="14505"/>
    <n v="7.94903E-2"/>
    <m/>
    <m/>
    <m/>
    <m/>
    <m/>
    <m/>
    <s v="step830.zyra.dsbench_hybridnorec.-t.10000.-mr.debra.-ma.new.-mp.none.-p.-k.100000.-i.5.-d.5.-rq.0.-rqsize.256.-nwork.35.-nrq.1.-seqwidth.48.-trial.1.-pinning.ZYRA_CLUSTER.data"/>
    <s v="LD_PRELOAD=../lib/libjemalloc.so  time timeout 13 numactl --interleave=all ./zyra.dsbench_hybridnorec -t 10000 -mr debra -ma new -mp none -p -k 100000 -i 5 -d 5 -rq 0 -rqsize 256 -nwork 35 -nrq 1 &gt;&gt; output.zyra.dsbench/step830.zyra.dsbench_hybridnorec.-t.10000.-mr.debra.-ma.new.-mp.none.-p.-k.100000.-i.5.-d.5.-rq.0.-rqsize.256.-nwork.35.-nrq.1.-seqwidth.48.-trial.1.-pinning.ZYRA_CLUSTER.data 2&gt;&gt;output.zyra.dsbench/stderr.out"/>
    <s v="zyra"/>
    <x v="13"/>
    <x v="0"/>
  </r>
  <r>
    <s v="step831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20040702"/>
    <n v="20039749"/>
    <n v="4008045"/>
    <n v="40029367"/>
    <n v="10000"/>
    <m/>
    <m/>
    <m/>
    <m/>
    <m/>
    <n v="10000"/>
    <n v="51103.48"/>
    <n v="5"/>
    <n v="100000"/>
    <n v="35"/>
    <s v="debra"/>
    <s v="new"/>
    <s v="none"/>
    <m/>
    <n v="8"/>
    <n v="1"/>
    <m/>
    <n v="10.233599999999999"/>
    <n v="0.12315"/>
    <n v="2368.5300000000002"/>
    <m/>
    <n v="1103.48"/>
    <m/>
    <m/>
    <m/>
    <m/>
    <m/>
    <n v="399407904"/>
    <n v="116095358"/>
    <n v="885775"/>
    <n v="15039"/>
    <n v="7.4348499999999998E-2"/>
    <m/>
    <m/>
    <m/>
    <m/>
    <m/>
    <m/>
    <s v="step831.zyra.dsbench_hybridnorec.-t.10000.-mr.debra.-ma.new.-mp.none.-p.-k.100000.-i.5.-d.5.-rq.0.-rqsize.256.-nwork.35.-nrq.1.-seqwidth.48.-trial.2.-pinning.ZYRA_CLUSTER.data"/>
    <s v="LD_PRELOAD=../lib/libjemalloc.so  time timeout 13 numactl --interleave=all ./zyra.dsbench_hybridnorec -t 10000 -mr debra -ma new -mp none -p -k 100000 -i 5 -d 5 -rq 0 -rqsize 256 -nwork 35 -nrq 1 &gt;&gt; output.zyra.dsbench/step831.zyra.dsbench_hybridnorec.-t.10000.-mr.debra.-ma.new.-mp.none.-p.-k.100000.-i.5.-d.5.-rq.0.-rqsize.256.-nwork.35.-nrq.1.-seqwidth.48.-trial.2.-pinning.ZYRA_CLUSTER.data 2&gt;&gt;output.zyra.dsbench/stderr.out"/>
    <s v="zyra"/>
    <x v="13"/>
    <x v="0"/>
  </r>
  <r>
    <s v="step832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2849661"/>
    <n v="2851884"/>
    <n v="570154"/>
    <n v="5694048"/>
    <n v="10000"/>
    <m/>
    <m/>
    <m/>
    <m/>
    <m/>
    <n v="10000"/>
    <n v="54337.760000000002"/>
    <n v="5"/>
    <n v="100000"/>
    <n v="54"/>
    <s v="debra"/>
    <s v="new"/>
    <s v="none"/>
    <m/>
    <n v="8"/>
    <n v="1"/>
    <m/>
    <n v="26.056699999999999"/>
    <n v="5.7513899999999998"/>
    <n v="24973.3"/>
    <m/>
    <n v="4337.76"/>
    <m/>
    <m/>
    <m/>
    <m/>
    <m/>
    <n v="54147738"/>
    <n v="97826214"/>
    <n v="2792747"/>
    <n v="2314"/>
    <n v="0.23643500000000001"/>
    <m/>
    <m/>
    <m/>
    <m/>
    <m/>
    <m/>
    <s v="step832.zyra.dsbench_hybridnorec.-t.10000.-mr.debra.-ma.new.-mp.none.-p.-k.100000.-i.5.-d.5.-rq.0.-rqsize.256.-nwork.54.-nrq.0.-seqwidth.48.-trial.0.-pinning.ZYRA_CLUSTER.data"/>
    <s v="LD_PRELOAD=../lib/libjemalloc.so  time timeout 13 numactl --interleave=all ./zyra.dsbench_hybridnorec -t 10000 -mr debra -ma new -mp none -p -k 100000 -i 5 -d 5 -rq 0 -rqsize 256 -nwork 54 -nrq 0 &gt;&gt; output.zyra.dsbench/step832.zyra.dsbench_hybridnorec.-t.10000.-mr.debra.-ma.new.-mp.none.-p.-k.100000.-i.5.-d.5.-rq.0.-rqsize.256.-nwork.54.-nrq.0.-seqwidth.48.-trial.0.-pinning.ZYRA_CLUSTER.data 2&gt;&gt;output.zyra.dsbench/stderr.out"/>
    <s v="zyra"/>
    <x v="12"/>
    <x v="1"/>
  </r>
  <r>
    <s v="step83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3165270"/>
    <n v="3166279"/>
    <n v="633154"/>
    <n v="6326156"/>
    <n v="10000"/>
    <m/>
    <m/>
    <m/>
    <m/>
    <m/>
    <n v="10000"/>
    <n v="54178.3"/>
    <n v="5"/>
    <n v="100000"/>
    <n v="54"/>
    <s v="debra"/>
    <s v="new"/>
    <s v="none"/>
    <m/>
    <n v="8"/>
    <n v="1"/>
    <m/>
    <n v="26.846299999999999"/>
    <n v="6.1661599999999996"/>
    <n v="22404.2"/>
    <m/>
    <n v="4178.3"/>
    <m/>
    <m/>
    <m/>
    <m/>
    <m/>
    <n v="60026131"/>
    <n v="111952569"/>
    <n v="3235435"/>
    <n v="2607"/>
    <n v="0.23741200000000001"/>
    <m/>
    <m/>
    <m/>
    <m/>
    <m/>
    <m/>
    <s v="step833.zyra.dsbench_hybridnorec.-t.10000.-mr.debra.-ma.new.-mp.none.-p.-k.100000.-i.5.-d.5.-rq.0.-rqsize.256.-nwork.54.-nrq.0.-seqwidth.48.-trial.1.-pinning.ZYRA_CLUSTER.data"/>
    <s v="LD_PRELOAD=../lib/libjemalloc.so  time timeout 13 numactl --interleave=all ./zyra.dsbench_hybridnorec -t 10000 -mr debra -ma new -mp none -p -k 100000 -i 5 -d 5 -rq 0 -rqsize 256 -nwork 54 -nrq 0 &gt;&gt; output.zyra.dsbench/step833.zyra.dsbench_hybridnorec.-t.10000.-mr.debra.-ma.new.-mp.none.-p.-k.100000.-i.5.-d.5.-rq.0.-rqsize.256.-nwork.54.-nrq.0.-seqwidth.48.-trial.1.-pinning.ZYRA_CLUSTER.data 2&gt;&gt;output.zyra.dsbench/stderr.out"/>
    <s v="zyra"/>
    <x v="12"/>
    <x v="1"/>
  </r>
  <r>
    <s v="step834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3279899"/>
    <n v="3283053"/>
    <n v="656295"/>
    <n v="6559002"/>
    <n v="10000"/>
    <m/>
    <m/>
    <m/>
    <m/>
    <m/>
    <n v="10000"/>
    <n v="54303.59"/>
    <n v="5"/>
    <n v="100000"/>
    <n v="54"/>
    <s v="debra"/>
    <s v="new"/>
    <s v="none"/>
    <m/>
    <n v="8"/>
    <n v="1"/>
    <m/>
    <n v="27.0687"/>
    <n v="6.1190499999999997"/>
    <n v="21607.4"/>
    <m/>
    <n v="4303.59"/>
    <m/>
    <m/>
    <m/>
    <m/>
    <m/>
    <n v="62229595"/>
    <n v="119258536"/>
    <n v="3360427"/>
    <n v="2484"/>
    <n v="0.27881099999999998"/>
    <m/>
    <m/>
    <m/>
    <m/>
    <m/>
    <m/>
    <s v="step834.zyra.dsbench_hybridnorec.-t.10000.-mr.debra.-ma.new.-mp.none.-p.-k.100000.-i.5.-d.5.-rq.0.-rqsize.256.-nwork.54.-nrq.0.-seqwidth.48.-trial.2.-pinning.ZYRA_CLUSTER.data"/>
    <s v="LD_PRELOAD=../lib/libjemalloc.so  time timeout 13 numactl --interleave=all ./zyra.dsbench_hybridnorec -t 10000 -mr debra -ma new -mp none -p -k 100000 -i 5 -d 5 -rq 0 -rqsize 256 -nwork 54 -nrq 0 &gt;&gt; output.zyra.dsbench/step834.zyra.dsbench_hybridnorec.-t.10000.-mr.debra.-ma.new.-mp.none.-p.-k.100000.-i.5.-d.5.-rq.0.-rqsize.256.-nwork.54.-nrq.0.-seqwidth.48.-trial.2.-pinning.ZYRA_CLUSTER.data 2&gt;&gt;output.zyra.dsbench/stderr.out"/>
    <s v="zyra"/>
    <x v="12"/>
    <x v="1"/>
  </r>
  <r>
    <s v="step835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2904474"/>
    <n v="2903183"/>
    <n v="580765"/>
    <n v="5799003"/>
    <n v="10000"/>
    <m/>
    <m/>
    <m/>
    <m/>
    <m/>
    <n v="10000"/>
    <n v="54718.55"/>
    <n v="5"/>
    <n v="100000"/>
    <n v="53"/>
    <s v="debra"/>
    <s v="new"/>
    <s v="none"/>
    <m/>
    <n v="8"/>
    <n v="1"/>
    <m/>
    <n v="27.889500000000002"/>
    <n v="6.4724399999999997"/>
    <n v="24531.3"/>
    <m/>
    <n v="4718.55"/>
    <m/>
    <m/>
    <m/>
    <m/>
    <m/>
    <n v="54792181"/>
    <n v="106380554"/>
    <n v="3197852"/>
    <n v="5794"/>
    <n v="0.26101999999999997"/>
    <m/>
    <m/>
    <m/>
    <m/>
    <m/>
    <m/>
    <s v="step835.zyra.dsbench_hybridnorec.-t.10000.-mr.debra.-ma.new.-mp.none.-p.-k.100000.-i.5.-d.5.-rq.0.-rqsize.256.-nwork.53.-nrq.1.-seqwidth.48.-trial.0.-pinning.ZYRA_CLUSTER.data"/>
    <s v="LD_PRELOAD=../lib/libjemalloc.so  time timeout 13 numactl --interleave=all ./zyra.dsbench_hybridnorec -t 10000 -mr debra -ma new -mp none -p -k 100000 -i 5 -d 5 -rq 0 -rqsize 256 -nwork 53 -nrq 1 &gt;&gt; output.zyra.dsbench/step835.zyra.dsbench_hybridnorec.-t.10000.-mr.debra.-ma.new.-mp.none.-p.-k.100000.-i.5.-d.5.-rq.0.-rqsize.256.-nwork.53.-nrq.1.-seqwidth.48.-trial.0.-pinning.ZYRA_CLUSTER.data 2&gt;&gt;output.zyra.dsbench/stderr.out"/>
    <s v="zyra"/>
    <x v="13"/>
    <x v="1"/>
  </r>
  <r>
    <s v="step1313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24445666"/>
    <n v="24450653"/>
    <n v="4889631"/>
    <n v="48846104"/>
    <n v="10000"/>
    <m/>
    <m/>
    <m/>
    <m/>
    <m/>
    <n v="10000"/>
    <n v="56390.57"/>
    <n v="5"/>
    <n v="10000"/>
    <n v="107"/>
    <s v="debra"/>
    <s v="new"/>
    <s v="none"/>
    <m/>
    <n v="8"/>
    <n v="1"/>
    <m/>
    <n v="3.8389600000000002"/>
    <n v="0.88650899999999999"/>
    <n v="5821.25"/>
    <m/>
    <n v="6390.57"/>
    <m/>
    <m/>
    <m/>
    <m/>
    <m/>
    <n v="487977499"/>
    <n v="95775857"/>
    <n v="483550"/>
    <n v="0"/>
    <n v="6.6479699999999999"/>
    <m/>
    <m/>
    <m/>
    <m/>
    <m/>
    <m/>
    <s v="step1313.zyra.dsbench_hytm1.-t.10000.-mr.debra.-ma.new.-mp.none.-p.-k.10000.-i.5.-d.5.-rq.0.-rqsize.256.-nwork.107.-nrq.1.-seqwidth.48.-trial.1.-pinning.ZYRA_CLUSTER.data"/>
    <s v="LD_PRELOAD=../lib/libjemalloc.so  time timeout 13 numactl --interleave=all ./zyra.dsbench_hytm1 -t 10000 -mr debra -ma new -mp none -p -k 10000 -i 5 -d 5 -rq 0 -rqsize 256 -nwork 107 -nrq 1 &gt;&gt; output.zyra.dsbench/step1313.zyra.dsbench_hytm1.-t.10000.-mr.debra.-ma.new.-mp.none.-p.-k.10000.-i.5.-d.5.-rq.0.-rqsize.256.-nwork.107.-nrq.1.-seqwidth.48.-trial.1.-pinning.ZYRA_CLUSTER.data 2&gt;&gt;output.zyra.dsbench/stderr.out"/>
    <s v="zyra"/>
    <x v="14"/>
    <x v="3"/>
  </r>
  <r>
    <s v="step836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2909774"/>
    <n v="2906155"/>
    <n v="581592"/>
    <n v="5808345"/>
    <n v="10000"/>
    <m/>
    <m/>
    <m/>
    <m/>
    <m/>
    <n v="10000"/>
    <n v="54585.87"/>
    <n v="5"/>
    <n v="100000"/>
    <n v="53"/>
    <s v="debra"/>
    <s v="new"/>
    <s v="none"/>
    <m/>
    <n v="8"/>
    <n v="1"/>
    <m/>
    <n v="27.443300000000001"/>
    <n v="6.3831300000000004"/>
    <n v="24470.5"/>
    <m/>
    <n v="4585.87"/>
    <m/>
    <m/>
    <m/>
    <m/>
    <m/>
    <n v="54940023"/>
    <n v="104012906"/>
    <n v="3143427"/>
    <n v="5855"/>
    <n v="0.26064900000000002"/>
    <m/>
    <m/>
    <m/>
    <m/>
    <m/>
    <m/>
    <s v="step836.zyra.dsbench_hybridnorec.-t.10000.-mr.debra.-ma.new.-mp.none.-p.-k.100000.-i.5.-d.5.-rq.0.-rqsize.256.-nwork.53.-nrq.1.-seqwidth.48.-trial.1.-pinning.ZYRA_CLUSTER.data"/>
    <s v="LD_PRELOAD=../lib/libjemalloc.so  time timeout 13 numactl --interleave=all ./zyra.dsbench_hybridnorec -t 10000 -mr debra -ma new -mp none -p -k 100000 -i 5 -d 5 -rq 0 -rqsize 256 -nwork 53 -nrq 1 &gt;&gt; output.zyra.dsbench/step836.zyra.dsbench_hybridnorec.-t.10000.-mr.debra.-ma.new.-mp.none.-p.-k.100000.-i.5.-d.5.-rq.0.-rqsize.256.-nwork.53.-nrq.1.-seqwidth.48.-trial.1.-pinning.ZYRA_CLUSTER.data 2&gt;&gt;output.zyra.dsbench/stderr.out"/>
    <s v="zyra"/>
    <x v="13"/>
    <x v="1"/>
  </r>
  <r>
    <s v="step83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2399264"/>
    <n v="2399800"/>
    <n v="479906"/>
    <n v="4793524"/>
    <n v="10000"/>
    <m/>
    <m/>
    <m/>
    <m/>
    <m/>
    <n v="10000"/>
    <n v="54835.14"/>
    <n v="5"/>
    <n v="100000"/>
    <n v="53"/>
    <s v="debra"/>
    <s v="new"/>
    <s v="none"/>
    <m/>
    <n v="8"/>
    <n v="1"/>
    <m/>
    <n v="27.326000000000001"/>
    <n v="6.26776"/>
    <n v="29733.599999999999"/>
    <m/>
    <n v="4835.1400000000003"/>
    <m/>
    <m/>
    <m/>
    <m/>
    <m/>
    <n v="45249299"/>
    <n v="84360439"/>
    <n v="2685944"/>
    <n v="4975"/>
    <n v="0.21926999999999999"/>
    <m/>
    <m/>
    <m/>
    <m/>
    <m/>
    <m/>
    <s v="step837.zyra.dsbench_hybridnorec.-t.10000.-mr.debra.-ma.new.-mp.none.-p.-k.100000.-i.5.-d.5.-rq.0.-rqsize.256.-nwork.53.-nrq.1.-seqwidth.48.-trial.2.-pinning.ZYRA_CLUSTER.data"/>
    <s v="LD_PRELOAD=../lib/libjemalloc.so  time timeout 13 numactl --interleave=all ./zyra.dsbench_hybridnorec -t 10000 -mr debra -ma new -mp none -p -k 100000 -i 5 -d 5 -rq 0 -rqsize 256 -nwork 53 -nrq 1 &gt;&gt; output.zyra.dsbench/step837.zyra.dsbench_hybridnorec.-t.10000.-mr.debra.-ma.new.-mp.none.-p.-k.100000.-i.5.-d.5.-rq.0.-rqsize.256.-nwork.53.-nrq.1.-seqwidth.48.-trial.2.-pinning.ZYRA_CLUSTER.data 2&gt;&gt;output.zyra.dsbench/stderr.out"/>
    <s v="zyra"/>
    <x v="13"/>
    <x v="1"/>
  </r>
  <r>
    <s v="step838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2934648"/>
    <n v="2940505"/>
    <n v="587515"/>
    <n v="5869038"/>
    <n v="10000"/>
    <m/>
    <m/>
    <m/>
    <m/>
    <m/>
    <n v="10000"/>
    <n v="55519.63"/>
    <n v="5"/>
    <n v="100000"/>
    <n v="72"/>
    <s v="debra"/>
    <s v="new"/>
    <s v="none"/>
    <m/>
    <n v="8"/>
    <n v="1"/>
    <m/>
    <n v="28.980499999999999"/>
    <n v="6.5337800000000001"/>
    <n v="32280.799999999999"/>
    <m/>
    <n v="5519.63"/>
    <m/>
    <m/>
    <m/>
    <m/>
    <m/>
    <n v="55519422"/>
    <n v="105821996"/>
    <n v="3170958"/>
    <n v="3400"/>
    <n v="0.24695600000000001"/>
    <m/>
    <m/>
    <m/>
    <m/>
    <m/>
    <m/>
    <s v="step838.zyra.dsbench_hybridnorec.-t.10000.-mr.debra.-ma.new.-mp.none.-p.-k.100000.-i.5.-d.5.-rq.0.-rqsize.256.-nwork.72.-nrq.0.-seqwidth.48.-trial.0.-pinning.ZYRA_CLUSTER.data"/>
    <s v="LD_PRELOAD=../lib/libjemalloc.so  time timeout 13 numactl --interleave=all ./zyra.dsbench_hybridnorec -t 10000 -mr debra -ma new -mp none -p -k 100000 -i 5 -d 5 -rq 0 -rqsize 256 -nwork 72 -nrq 0 &gt;&gt; output.zyra.dsbench/step838.zyra.dsbench_hybridnorec.-t.10000.-mr.debra.-ma.new.-mp.none.-p.-k.100000.-i.5.-d.5.-rq.0.-rqsize.256.-nwork.72.-nrq.0.-seqwidth.48.-trial.0.-pinning.ZYRA_CLUSTER.data 2&gt;&gt;output.zyra.dsbench/stderr.out"/>
    <s v="zyra"/>
    <x v="12"/>
    <x v="2"/>
  </r>
  <r>
    <s v="step839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2664942"/>
    <n v="2665242"/>
    <n v="533018"/>
    <n v="5324810"/>
    <n v="10000"/>
    <m/>
    <m/>
    <m/>
    <m/>
    <m/>
    <n v="10000"/>
    <n v="55628.4"/>
    <n v="5"/>
    <n v="100000"/>
    <n v="72"/>
    <s v="debra"/>
    <s v="new"/>
    <s v="none"/>
    <m/>
    <n v="8"/>
    <n v="1"/>
    <m/>
    <n v="29.417999999999999"/>
    <n v="6.6464600000000003"/>
    <n v="35566.1"/>
    <m/>
    <n v="5628.4"/>
    <m/>
    <m/>
    <m/>
    <m/>
    <m/>
    <n v="50279718"/>
    <n v="94462271"/>
    <n v="2968385"/>
    <n v="3173"/>
    <n v="0.22329599999999999"/>
    <m/>
    <m/>
    <m/>
    <m/>
    <m/>
    <m/>
    <s v="step839.zyra.dsbench_hybridnorec.-t.10000.-mr.debra.-ma.new.-mp.none.-p.-k.100000.-i.5.-d.5.-rq.0.-rqsize.256.-nwork.72.-nrq.0.-seqwidth.48.-trial.1.-pinning.ZYRA_CLUSTER.data"/>
    <s v="LD_PRELOAD=../lib/libjemalloc.so  time timeout 13 numactl --interleave=all ./zyra.dsbench_hybridnorec -t 10000 -mr debra -ma new -mp none -p -k 100000 -i 5 -d 5 -rq 0 -rqsize 256 -nwork 72 -nrq 0 &gt;&gt; output.zyra.dsbench/step839.zyra.dsbench_hybridnorec.-t.10000.-mr.debra.-ma.new.-mp.none.-p.-k.100000.-i.5.-d.5.-rq.0.-rqsize.256.-nwork.72.-nrq.0.-seqwidth.48.-trial.1.-pinning.ZYRA_CLUSTER.data 2&gt;&gt;output.zyra.dsbench/stderr.out"/>
    <s v="zyra"/>
    <x v="12"/>
    <x v="2"/>
  </r>
  <r>
    <s v="step83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43687260"/>
    <n v="43681317"/>
    <n v="8736857"/>
    <n v="87263608"/>
    <n v="10000"/>
    <m/>
    <m/>
    <m/>
    <m/>
    <m/>
    <n v="10000"/>
    <n v="51570.7"/>
    <n v="5"/>
    <n v="100000"/>
    <n v="89"/>
    <s v="debra"/>
    <s v="new"/>
    <s v="none"/>
    <m/>
    <n v="8"/>
    <n v="1"/>
    <m/>
    <n v="25.5532"/>
    <n v="1.1667400000000001"/>
    <n v="2714.23"/>
    <m/>
    <n v="1570.7"/>
    <m/>
    <m/>
    <m/>
    <m/>
    <m/>
    <n v="534567"/>
    <n v="875380362"/>
    <n v="513601"/>
    <n v="60938"/>
    <n v="0"/>
    <m/>
    <m/>
    <m/>
    <m/>
    <m/>
    <m/>
    <s v="step83.zyra.dsbench_hytm2_3path.-t.10000.-mr.debra.-ma.new.-mp.none.-p.-k.100000.-i.5.-d.5.-rq.0.-rqsize.256.-nwork.89.-nrq.1.-seqwidth.48.-trial.1.-pinning.ZYRA_CLUSTER.data"/>
    <s v="LD_PRELOAD=../lib/libjemalloc.so  time timeout 13 numactl --interleave=all ./zyra.dsbench_hytm2_3path -t 10000 -mr debra -ma new -mp none -p -k 100000 -i 5 -d 5 -rq 0 -rqsize 256 -nwork 89 -nrq 1 &gt;&gt; output.zyra.dsbench/step83.zyra.dsbench_hytm2_3path.-t.10000.-mr.debra.-ma.new.-mp.none.-p.-k.100000.-i.5.-d.5.-rq.0.-rqsize.256.-nwork.89.-nrq.1.-seqwidth.48.-trial.1.-pinning.ZYRA_CLUSTER.data 2&gt;&gt;output.zyra.dsbench/stderr.out"/>
    <s v="zyra"/>
    <x v="13"/>
    <x v="4"/>
  </r>
  <r>
    <s v="step840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2583306"/>
    <n v="2579802"/>
    <n v="516310"/>
    <n v="5156853"/>
    <n v="10000"/>
    <m/>
    <m/>
    <m/>
    <m/>
    <m/>
    <n v="10000"/>
    <n v="55673.43"/>
    <n v="5"/>
    <n v="100000"/>
    <n v="72"/>
    <s v="debra"/>
    <s v="new"/>
    <s v="none"/>
    <m/>
    <n v="8"/>
    <n v="1"/>
    <m/>
    <n v="29.740200000000002"/>
    <n v="6.8899299999999997"/>
    <n v="36662.1"/>
    <m/>
    <n v="5673.43"/>
    <m/>
    <m/>
    <m/>
    <m/>
    <m/>
    <n v="48578034"/>
    <n v="92339915"/>
    <n v="2990501"/>
    <n v="3232"/>
    <n v="0.222995"/>
    <m/>
    <m/>
    <m/>
    <m/>
    <m/>
    <m/>
    <s v="step840.zyra.dsbench_hybridnorec.-t.10000.-mr.debra.-ma.new.-mp.none.-p.-k.100000.-i.5.-d.5.-rq.0.-rqsize.256.-nwork.72.-nrq.0.-seqwidth.48.-trial.2.-pinning.ZYRA_CLUSTER.data"/>
    <s v="LD_PRELOAD=../lib/libjemalloc.so  time timeout 13 numactl --interleave=all ./zyra.dsbench_hybridnorec -t 10000 -mr debra -ma new -mp none -p -k 100000 -i 5 -d 5 -rq 0 -rqsize 256 -nwork 72 -nrq 0 &gt;&gt; output.zyra.dsbench/step840.zyra.dsbench_hybridnorec.-t.10000.-mr.debra.-ma.new.-mp.none.-p.-k.100000.-i.5.-d.5.-rq.0.-rqsize.256.-nwork.72.-nrq.0.-seqwidth.48.-trial.2.-pinning.ZYRA_CLUSTER.data 2&gt;&gt;output.zyra.dsbench/stderr.out"/>
    <s v="zyra"/>
    <x v="12"/>
    <x v="2"/>
  </r>
  <r>
    <s v="step841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2720663"/>
    <n v="2719290"/>
    <n v="543995"/>
    <n v="5434620"/>
    <n v="10000"/>
    <m/>
    <m/>
    <m/>
    <m/>
    <m/>
    <n v="10000"/>
    <n v="55610.239999999998"/>
    <n v="5"/>
    <n v="100000"/>
    <n v="71"/>
    <s v="debra"/>
    <s v="new"/>
    <s v="none"/>
    <m/>
    <n v="8"/>
    <n v="1"/>
    <m/>
    <n v="28.811"/>
    <n v="6.5212500000000002"/>
    <n v="35007.199999999997"/>
    <m/>
    <n v="5610.24"/>
    <m/>
    <m/>
    <m/>
    <m/>
    <m/>
    <n v="51356239"/>
    <n v="95430363"/>
    <n v="2989963"/>
    <n v="5512"/>
    <n v="0.226267"/>
    <m/>
    <m/>
    <m/>
    <m/>
    <m/>
    <m/>
    <s v="step841.zyra.dsbench_hybridnorec.-t.10000.-mr.debra.-ma.new.-mp.none.-p.-k.100000.-i.5.-d.5.-rq.0.-rqsize.256.-nwork.71.-nrq.1.-seqwidth.48.-trial.0.-pinning.ZYRA_CLUSTER.data"/>
    <s v="LD_PRELOAD=../lib/libjemalloc.so  time timeout 13 numactl --interleave=all ./zyra.dsbench_hybridnorec -t 10000 -mr debra -ma new -mp none -p -k 100000 -i 5 -d 5 -rq 0 -rqsize 256 -nwork 71 -nrq 1 &gt;&gt; output.zyra.dsbench/step841.zyra.dsbench_hybridnorec.-t.10000.-mr.debra.-ma.new.-mp.none.-p.-k.100000.-i.5.-d.5.-rq.0.-rqsize.256.-nwork.71.-nrq.1.-seqwidth.48.-trial.0.-pinning.ZYRA_CLUSTER.data 2&gt;&gt;output.zyra.dsbench/stderr.out"/>
    <s v="zyra"/>
    <x v="13"/>
    <x v="2"/>
  </r>
  <r>
    <s v="step842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2484984"/>
    <n v="2487105"/>
    <n v="497208"/>
    <n v="4967419"/>
    <n v="10000"/>
    <m/>
    <m/>
    <m/>
    <m/>
    <m/>
    <n v="10000"/>
    <n v="55451.18"/>
    <n v="5"/>
    <n v="100000"/>
    <n v="71"/>
    <s v="debra"/>
    <s v="new"/>
    <s v="none"/>
    <m/>
    <n v="8"/>
    <n v="1"/>
    <m/>
    <n v="27.567"/>
    <n v="6.06271"/>
    <n v="38267.599999999999"/>
    <m/>
    <n v="5451.18"/>
    <m/>
    <m/>
    <m/>
    <m/>
    <m/>
    <n v="47047729"/>
    <n v="83505061"/>
    <n v="2626462"/>
    <n v="5179"/>
    <n v="0.20652200000000001"/>
    <m/>
    <m/>
    <m/>
    <m/>
    <m/>
    <m/>
    <s v="step842.zyra.dsbench_hybridnorec.-t.10000.-mr.debra.-ma.new.-mp.none.-p.-k.100000.-i.5.-d.5.-rq.0.-rqsize.256.-nwork.71.-nrq.1.-seqwidth.48.-trial.1.-pinning.ZYRA_CLUSTER.data"/>
    <s v="LD_PRELOAD=../lib/libjemalloc.so  time timeout 13 numactl --interleave=all ./zyra.dsbench_hybridnorec -t 10000 -mr debra -ma new -mp none -p -k 100000 -i 5 -d 5 -rq 0 -rqsize 256 -nwork 71 -nrq 1 &gt;&gt; output.zyra.dsbench/step842.zyra.dsbench_hybridnorec.-t.10000.-mr.debra.-ma.new.-mp.none.-p.-k.100000.-i.5.-d.5.-rq.0.-rqsize.256.-nwork.71.-nrq.1.-seqwidth.48.-trial.1.-pinning.ZYRA_CLUSTER.data 2&gt;&gt;output.zyra.dsbench/stderr.out"/>
    <s v="zyra"/>
    <x v="13"/>
    <x v="2"/>
  </r>
  <r>
    <s v="step84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2605125"/>
    <n v="2602731"/>
    <n v="520785"/>
    <n v="5202188"/>
    <n v="10000"/>
    <m/>
    <m/>
    <m/>
    <m/>
    <m/>
    <n v="10000"/>
    <n v="55350.239999999998"/>
    <n v="5"/>
    <n v="100000"/>
    <n v="71"/>
    <s v="debra"/>
    <s v="new"/>
    <s v="none"/>
    <m/>
    <n v="8"/>
    <n v="1"/>
    <m/>
    <n v="26.891200000000001"/>
    <n v="5.73949"/>
    <n v="36633.5"/>
    <m/>
    <n v="5350.24"/>
    <m/>
    <m/>
    <m/>
    <m/>
    <m/>
    <n v="49436561"/>
    <n v="85438127"/>
    <n v="2585327"/>
    <n v="5396"/>
    <n v="0.219362"/>
    <m/>
    <m/>
    <m/>
    <m/>
    <m/>
    <m/>
    <s v="step843.zyra.dsbench_hybridnorec.-t.10000.-mr.debra.-ma.new.-mp.none.-p.-k.100000.-i.5.-d.5.-rq.0.-rqsize.256.-nwork.71.-nrq.1.-seqwidth.48.-trial.2.-pinning.ZYRA_CLUSTER.data"/>
    <s v="LD_PRELOAD=../lib/libjemalloc.so  time timeout 13 numactl --interleave=all ./zyra.dsbench_hybridnorec -t 10000 -mr debra -ma new -mp none -p -k 100000 -i 5 -d 5 -rq 0 -rqsize 256 -nwork 71 -nrq 1 &gt;&gt; output.zyra.dsbench/step843.zyra.dsbench_hybridnorec.-t.10000.-mr.debra.-ma.new.-mp.none.-p.-k.100000.-i.5.-d.5.-rq.0.-rqsize.256.-nwork.71.-nrq.1.-seqwidth.48.-trial.2.-pinning.ZYRA_CLUSTER.data 2&gt;&gt;output.zyra.dsbench/stderr.out"/>
    <s v="zyra"/>
    <x v="13"/>
    <x v="2"/>
  </r>
  <r>
    <s v="step844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1917340"/>
    <n v="1919739"/>
    <n v="383707"/>
    <n v="3828708"/>
    <n v="10000"/>
    <m/>
    <m/>
    <m/>
    <m/>
    <m/>
    <n v="10000"/>
    <n v="58062.34"/>
    <n v="5"/>
    <n v="100000"/>
    <n v="90"/>
    <s v="debra"/>
    <s v="new"/>
    <s v="none"/>
    <m/>
    <n v="8"/>
    <n v="1"/>
    <m/>
    <n v="33.8523"/>
    <n v="8.9105600000000003"/>
    <n v="62227.6"/>
    <m/>
    <n v="8062.34"/>
    <m/>
    <m/>
    <m/>
    <m/>
    <m/>
    <n v="35902484"/>
    <n v="70945897"/>
    <n v="2384604"/>
    <n v="3875"/>
    <n v="0.22240099999999999"/>
    <m/>
    <m/>
    <m/>
    <m/>
    <m/>
    <m/>
    <s v="step844.zyra.dsbench_hybridnorec.-t.10000.-mr.debra.-ma.new.-mp.none.-p.-k.100000.-i.5.-d.5.-rq.0.-rqsize.256.-nwork.90.-nrq.0.-seqwidth.48.-trial.0.-pinning.ZYRA_CLUSTER.data"/>
    <s v="LD_PRELOAD=../lib/libjemalloc.so  time timeout 13 numactl --interleave=all ./zyra.dsbench_hybridnorec -t 10000 -mr debra -ma new -mp none -p -k 100000 -i 5 -d 5 -rq 0 -rqsize 256 -nwork 90 -nrq 0 &gt;&gt; output.zyra.dsbench/step844.zyra.dsbench_hybridnorec.-t.10000.-mr.debra.-ma.new.-mp.none.-p.-k.100000.-i.5.-d.5.-rq.0.-rqsize.256.-nwork.90.-nrq.0.-seqwidth.48.-trial.0.-pinning.ZYRA_CLUSTER.data 2&gt;&gt;output.zyra.dsbench/stderr.out"/>
    <s v="zyra"/>
    <x v="12"/>
    <x v="4"/>
  </r>
  <r>
    <s v="step1314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24653143"/>
    <n v="24642076"/>
    <n v="4929521"/>
    <n v="49257016"/>
    <n v="10000"/>
    <m/>
    <m/>
    <m/>
    <m/>
    <m/>
    <n v="10000"/>
    <n v="56383.95"/>
    <n v="5"/>
    <n v="10000"/>
    <n v="107"/>
    <s v="debra"/>
    <s v="new"/>
    <s v="none"/>
    <m/>
    <n v="8"/>
    <n v="1"/>
    <m/>
    <n v="3.8715199999999999"/>
    <n v="0.89183999999999997"/>
    <n v="5770.34"/>
    <m/>
    <n v="6383.95"/>
    <m/>
    <m/>
    <m/>
    <m/>
    <m/>
    <n v="492092914"/>
    <n v="97779009"/>
    <n v="477252"/>
    <n v="0"/>
    <n v="6.60466"/>
    <m/>
    <m/>
    <m/>
    <m/>
    <m/>
    <m/>
    <s v="step1314.zyra.dsbench_hytm1.-t.10000.-mr.debra.-ma.new.-mp.none.-p.-k.10000.-i.5.-d.5.-rq.0.-rqsize.256.-nwork.107.-nrq.1.-seqwidth.48.-trial.2.-pinning.ZYRA_CLUSTER.data"/>
    <s v="LD_PRELOAD=../lib/libjemalloc.so  time timeout 13 numactl --interleave=all ./zyra.dsbench_hytm1 -t 10000 -mr debra -ma new -mp none -p -k 10000 -i 5 -d 5 -rq 0 -rqsize 256 -nwork 107 -nrq 1 &gt;&gt; output.zyra.dsbench/step1314.zyra.dsbench_hytm1.-t.10000.-mr.debra.-ma.new.-mp.none.-p.-k.10000.-i.5.-d.5.-rq.0.-rqsize.256.-nwork.107.-nrq.1.-seqwidth.48.-trial.2.-pinning.ZYRA_CLUSTER.data 2&gt;&gt;output.zyra.dsbench/stderr.out"/>
    <s v="zyra"/>
    <x v="14"/>
    <x v="3"/>
  </r>
  <r>
    <s v="step1030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99945027"/>
    <n v="99925693"/>
    <n v="19987072"/>
    <n v="49910970"/>
    <n v="10000"/>
    <m/>
    <m/>
    <m/>
    <m/>
    <m/>
    <n v="10000"/>
    <n v="201265.72"/>
    <n v="20"/>
    <n v="10000"/>
    <n v="36"/>
    <s v="debra"/>
    <s v="new"/>
    <s v="none"/>
    <m/>
    <n v="8"/>
    <n v="1"/>
    <m/>
    <n v="9.57681"/>
    <n v="0.244034"/>
    <n v="1890.77"/>
    <m/>
    <n v="1265.72"/>
    <m/>
    <m/>
    <m/>
    <m/>
    <m/>
    <n v="90962004"/>
    <n v="416166278"/>
    <n v="1023753"/>
    <n v="50450"/>
    <n v="0"/>
    <m/>
    <m/>
    <m/>
    <m/>
    <m/>
    <m/>
    <s v="step1030.zyra.dsbench_hytm2_3path.-t.10000.-mr.debra.-ma.new.-mp.none.-p.-k.10000.-i.20.-d.20.-rq.0.-rqsize.256.-nwork.36.-nrq.0.-seqwidth.48.-trial.0.-pinning.ZYRA_CLUSTER.data"/>
    <s v="LD_PRELOAD=../lib/libjemalloc.so  time timeout 13 numactl --interleave=all ./zyra.dsbench_hytm2_3path -t 10000 -mr debra -ma new -mp none -p -k 10000 -i 20 -d 20 -rq 0 -rqsize 256 -nwork 36 -nrq 0 &gt;&gt; output.zyra.dsbench/step1030.zyra.dsbench_hytm2_3path.-t.10000.-mr.debra.-ma.new.-mp.none.-p.-k.10000.-i.20.-d.20.-rq.0.-rqsize.256.-nwork.36.-nrq.0.-seqwidth.48.-trial.0.-pinning.ZYRA_CLUSTER.data 2&gt;&gt;output.zyra.dsbench/stderr.out"/>
    <s v="zyra"/>
    <x v="16"/>
    <x v="0"/>
  </r>
  <r>
    <s v="step845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2060003"/>
    <n v="2059599"/>
    <n v="411960"/>
    <n v="4115484"/>
    <n v="10000"/>
    <m/>
    <m/>
    <m/>
    <m/>
    <m/>
    <n v="10000"/>
    <n v="57992.2"/>
    <n v="5"/>
    <n v="100000"/>
    <n v="90"/>
    <s v="debra"/>
    <s v="new"/>
    <s v="none"/>
    <m/>
    <n v="8"/>
    <n v="1"/>
    <m/>
    <n v="32.855899999999998"/>
    <n v="8.4410500000000006"/>
    <n v="57876.7"/>
    <m/>
    <n v="7992.2"/>
    <m/>
    <m/>
    <m/>
    <m/>
    <m/>
    <n v="38708235"/>
    <n v="76630811"/>
    <n v="2446609"/>
    <n v="3901"/>
    <n v="0.28314699999999998"/>
    <m/>
    <m/>
    <m/>
    <m/>
    <m/>
    <m/>
    <s v="step845.zyra.dsbench_hybridnorec.-t.10000.-mr.debra.-ma.new.-mp.none.-p.-k.100000.-i.5.-d.5.-rq.0.-rqsize.256.-nwork.90.-nrq.0.-seqwidth.48.-trial.1.-pinning.ZYRA_CLUSTER.data"/>
    <s v="LD_PRELOAD=../lib/libjemalloc.so  time timeout 13 numactl --interleave=all ./zyra.dsbench_hybridnorec -t 10000 -mr debra -ma new -mp none -p -k 100000 -i 5 -d 5 -rq 0 -rqsize 256 -nwork 90 -nrq 0 &gt;&gt; output.zyra.dsbench/step845.zyra.dsbench_hybridnorec.-t.10000.-mr.debra.-ma.new.-mp.none.-p.-k.100000.-i.5.-d.5.-rq.0.-rqsize.256.-nwork.90.-nrq.0.-seqwidth.48.-trial.1.-pinning.ZYRA_CLUSTER.data 2&gt;&gt;output.zyra.dsbench/stderr.out"/>
    <s v="zyra"/>
    <x v="12"/>
    <x v="4"/>
  </r>
  <r>
    <s v="step846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1768579"/>
    <n v="1768958"/>
    <n v="353753"/>
    <n v="3532585"/>
    <n v="10000"/>
    <m/>
    <m/>
    <m/>
    <m/>
    <m/>
    <n v="10000"/>
    <n v="58746.3"/>
    <n v="5"/>
    <n v="100000"/>
    <n v="90"/>
    <s v="debra"/>
    <s v="new"/>
    <s v="none"/>
    <m/>
    <n v="8"/>
    <n v="1"/>
    <m/>
    <n v="35.335299999999997"/>
    <n v="9.4141399999999997"/>
    <n v="67463.8"/>
    <m/>
    <n v="8746.2999999999993"/>
    <m/>
    <m/>
    <m/>
    <m/>
    <m/>
    <n v="33020079"/>
    <n v="66824848"/>
    <n v="2305772"/>
    <n v="3463"/>
    <n v="0.236731"/>
    <m/>
    <m/>
    <m/>
    <m/>
    <m/>
    <m/>
    <s v="step846.zyra.dsbench_hybridnorec.-t.10000.-mr.debra.-ma.new.-mp.none.-p.-k.100000.-i.5.-d.5.-rq.0.-rqsize.256.-nwork.90.-nrq.0.-seqwidth.48.-trial.2.-pinning.ZYRA_CLUSTER.data"/>
    <s v="LD_PRELOAD=../lib/libjemalloc.so  time timeout 13 numactl --interleave=all ./zyra.dsbench_hybridnorec -t 10000 -mr debra -ma new -mp none -p -k 100000 -i 5 -d 5 -rq 0 -rqsize 256 -nwork 90 -nrq 0 &gt;&gt; output.zyra.dsbench/step846.zyra.dsbench_hybridnorec.-t.10000.-mr.debra.-ma.new.-mp.none.-p.-k.100000.-i.5.-d.5.-rq.0.-rqsize.256.-nwork.90.-nrq.0.-seqwidth.48.-trial.2.-pinning.ZYRA_CLUSTER.data 2&gt;&gt;output.zyra.dsbench/stderr.out"/>
    <s v="zyra"/>
    <x v="12"/>
    <x v="4"/>
  </r>
  <r>
    <s v="step84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2004795"/>
    <n v="2000619"/>
    <n v="400541"/>
    <n v="4000598"/>
    <n v="10000"/>
    <m/>
    <m/>
    <m/>
    <m/>
    <m/>
    <n v="10000"/>
    <n v="58188.72"/>
    <n v="5"/>
    <n v="100000"/>
    <n v="89"/>
    <s v="debra"/>
    <s v="new"/>
    <s v="none"/>
    <m/>
    <n v="8"/>
    <n v="1"/>
    <m/>
    <n v="33.1372"/>
    <n v="8.5761500000000002"/>
    <n v="59279.9"/>
    <m/>
    <n v="8188.72"/>
    <m/>
    <m/>
    <m/>
    <m/>
    <m/>
    <n v="37580900"/>
    <n v="74592736"/>
    <n v="2425081"/>
    <n v="5613"/>
    <n v="0.27546599999999999"/>
    <m/>
    <m/>
    <m/>
    <m/>
    <m/>
    <m/>
    <s v="step847.zyra.dsbench_hybridnorec.-t.10000.-mr.debra.-ma.new.-mp.none.-p.-k.100000.-i.5.-d.5.-rq.0.-rqsize.256.-nwork.89.-nrq.1.-seqwidth.48.-trial.0.-pinning.ZYRA_CLUSTER.data"/>
    <s v="LD_PRELOAD=../lib/libjemalloc.so  time timeout 13 numactl --interleave=all ./zyra.dsbench_hybridnorec -t 10000 -mr debra -ma new -mp none -p -k 100000 -i 5 -d 5 -rq 0 -rqsize 256 -nwork 89 -nrq 1 &gt;&gt; output.zyra.dsbench/step847.zyra.dsbench_hybridnorec.-t.10000.-mr.debra.-ma.new.-mp.none.-p.-k.100000.-i.5.-d.5.-rq.0.-rqsize.256.-nwork.89.-nrq.1.-seqwidth.48.-trial.0.-pinning.ZYRA_CLUSTER.data 2&gt;&gt;output.zyra.dsbench/stderr.out"/>
    <s v="zyra"/>
    <x v="13"/>
    <x v="4"/>
  </r>
  <r>
    <s v="step848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1786326"/>
    <n v="1786496"/>
    <n v="357282"/>
    <n v="3570631"/>
    <n v="10000"/>
    <m/>
    <m/>
    <m/>
    <m/>
    <m/>
    <n v="10000"/>
    <n v="58679.8"/>
    <n v="5"/>
    <n v="100000"/>
    <n v="89"/>
    <s v="debra"/>
    <s v="new"/>
    <s v="none"/>
    <m/>
    <n v="8"/>
    <n v="1"/>
    <m/>
    <n v="34.585000000000001"/>
    <n v="9.1740100000000009"/>
    <n v="66763.100000000006"/>
    <m/>
    <n v="8679.7999999999993"/>
    <m/>
    <m/>
    <m/>
    <m/>
    <m/>
    <n v="33394812"/>
    <n v="66488172"/>
    <n v="2311498"/>
    <n v="5240"/>
    <n v="0.23077700000000001"/>
    <m/>
    <m/>
    <m/>
    <m/>
    <m/>
    <m/>
    <s v="step848.zyra.dsbench_hybridnorec.-t.10000.-mr.debra.-ma.new.-mp.none.-p.-k.100000.-i.5.-d.5.-rq.0.-rqsize.256.-nwork.89.-nrq.1.-seqwidth.48.-trial.1.-pinning.ZYRA_CLUSTER.data"/>
    <s v="LD_PRELOAD=../lib/libjemalloc.so  time timeout 13 numactl --interleave=all ./zyra.dsbench_hybridnorec -t 10000 -mr debra -ma new -mp none -p -k 100000 -i 5 -d 5 -rq 0 -rqsize 256 -nwork 89 -nrq 1 &gt;&gt; output.zyra.dsbench/step848.zyra.dsbench_hybridnorec.-t.10000.-mr.debra.-ma.new.-mp.none.-p.-k.100000.-i.5.-d.5.-rq.0.-rqsize.256.-nwork.89.-nrq.1.-seqwidth.48.-trial.1.-pinning.ZYRA_CLUSTER.data 2&gt;&gt;output.zyra.dsbench/stderr.out"/>
    <s v="zyra"/>
    <x v="13"/>
    <x v="4"/>
  </r>
  <r>
    <s v="step849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1923590"/>
    <n v="1924926"/>
    <n v="384851"/>
    <n v="3843814"/>
    <n v="10000"/>
    <m/>
    <m/>
    <m/>
    <m/>
    <m/>
    <n v="10000"/>
    <n v="58552.13"/>
    <n v="5"/>
    <n v="100000"/>
    <n v="89"/>
    <s v="debra"/>
    <s v="new"/>
    <s v="none"/>
    <m/>
    <n v="8"/>
    <n v="1"/>
    <m/>
    <n v="33.863799999999998"/>
    <n v="8.7865699999999993"/>
    <n v="61921.7"/>
    <m/>
    <n v="8552.1299999999992"/>
    <m/>
    <m/>
    <m/>
    <m/>
    <m/>
    <n v="36051655"/>
    <n v="71018692"/>
    <n v="2386490"/>
    <n v="5432"/>
    <n v="0.25140899999999999"/>
    <m/>
    <m/>
    <m/>
    <m/>
    <m/>
    <m/>
    <s v="step849.zyra.dsbench_hybridnorec.-t.10000.-mr.debra.-ma.new.-mp.none.-p.-k.100000.-i.5.-d.5.-rq.0.-rqsize.256.-nwork.89.-nrq.1.-seqwidth.48.-trial.2.-pinning.ZYRA_CLUSTER.data"/>
    <s v="LD_PRELOAD=../lib/libjemalloc.so  time timeout 13 numactl --interleave=all ./zyra.dsbench_hybridnorec -t 10000 -mr debra -ma new -mp none -p -k 100000 -i 5 -d 5 -rq 0 -rqsize 256 -nwork 89 -nrq 1 &gt;&gt; output.zyra.dsbench/step849.zyra.dsbench_hybridnorec.-t.10000.-mr.debra.-ma.new.-mp.none.-p.-k.100000.-i.5.-d.5.-rq.0.-rqsize.256.-nwork.89.-nrq.1.-seqwidth.48.-trial.2.-pinning.ZYRA_CLUSTER.data 2&gt;&gt;output.zyra.dsbench/stderr.out"/>
    <s v="zyra"/>
    <x v="13"/>
    <x v="4"/>
  </r>
  <r>
    <s v="step84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43732369"/>
    <n v="43734493"/>
    <n v="8746686"/>
    <n v="87361227"/>
    <n v="10000"/>
    <m/>
    <m/>
    <m/>
    <m/>
    <m/>
    <n v="10000"/>
    <n v="51513.77"/>
    <n v="5"/>
    <n v="100000"/>
    <n v="89"/>
    <s v="debra"/>
    <s v="new"/>
    <s v="none"/>
    <m/>
    <n v="8"/>
    <n v="1"/>
    <m/>
    <n v="25.9681"/>
    <n v="1.16412"/>
    <n v="2705.83"/>
    <m/>
    <n v="1513.77"/>
    <m/>
    <m/>
    <m/>
    <m/>
    <m/>
    <n v="215762"/>
    <n v="877382237"/>
    <n v="504408"/>
    <n v="59636"/>
    <n v="0"/>
    <m/>
    <m/>
    <m/>
    <m/>
    <m/>
    <m/>
    <s v="step84.zyra.dsbench_hytm2_3path.-t.10000.-mr.debra.-ma.new.-mp.none.-p.-k.100000.-i.5.-d.5.-rq.0.-rqsize.256.-nwork.89.-nrq.1.-seqwidth.48.-trial.2.-pinning.ZYRA_CLUSTER.data"/>
    <s v="LD_PRELOAD=../lib/libjemalloc.so  time timeout 13 numactl --interleave=all ./zyra.dsbench_hytm2_3path -t 10000 -mr debra -ma new -mp none -p -k 100000 -i 5 -d 5 -rq 0 -rqsize 256 -nwork 89 -nrq 1 &gt;&gt; output.zyra.dsbench/step84.zyra.dsbench_hytm2_3path.-t.10000.-mr.debra.-ma.new.-mp.none.-p.-k.100000.-i.5.-d.5.-rq.0.-rqsize.256.-nwork.89.-nrq.1.-seqwidth.48.-trial.2.-pinning.ZYRA_CLUSTER.data 2&gt;&gt;output.zyra.dsbench/stderr.out"/>
    <s v="zyra"/>
    <x v="13"/>
    <x v="4"/>
  </r>
  <r>
    <s v="step850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1858287"/>
    <n v="1860152"/>
    <n v="371843"/>
    <n v="3713378"/>
    <n v="10000"/>
    <m/>
    <m/>
    <m/>
    <m/>
    <m/>
    <n v="10000"/>
    <n v="59383.41"/>
    <n v="5"/>
    <n v="100000"/>
    <n v="108"/>
    <s v="debra"/>
    <s v="new"/>
    <s v="none"/>
    <m/>
    <n v="8"/>
    <n v="1"/>
    <m/>
    <n v="34.7258"/>
    <n v="8.7649600000000003"/>
    <n v="76724.3"/>
    <m/>
    <n v="9383.41"/>
    <m/>
    <m/>
    <m/>
    <m/>
    <m/>
    <n v="34891724"/>
    <n v="66860345"/>
    <n v="2242062"/>
    <n v="4016"/>
    <n v="0.22953200000000001"/>
    <m/>
    <m/>
    <m/>
    <m/>
    <m/>
    <m/>
    <s v="step850.zyra.dsbench_hybridnorec.-t.10000.-mr.debra.-ma.new.-mp.none.-p.-k.100000.-i.5.-d.5.-rq.0.-rqsize.256.-nwork.108.-nrq.0.-seqwidth.48.-trial.0.-pinning.ZYRA_CLUSTER.data"/>
    <s v="LD_PRELOAD=../lib/libjemalloc.so  time timeout 13 numactl --interleave=all ./zyra.dsbench_hybridnorec -t 10000 -mr debra -ma new -mp none -p -k 100000 -i 5 -d 5 -rq 0 -rqsize 256 -nwork 108 -nrq 0 &gt;&gt; output.zyra.dsbench/step850.zyra.dsbench_hybridnorec.-t.10000.-mr.debra.-ma.new.-mp.none.-p.-k.100000.-i.5.-d.5.-rq.0.-rqsize.256.-nwork.108.-nrq.0.-seqwidth.48.-trial.0.-pinning.ZYRA_CLUSTER.data 2&gt;&gt;output.zyra.dsbench/stderr.out"/>
    <s v="zyra"/>
    <x v="12"/>
    <x v="3"/>
  </r>
  <r>
    <s v="step851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1850586"/>
    <n v="1847340"/>
    <n v="369792"/>
    <n v="3693390"/>
    <n v="10000"/>
    <m/>
    <m/>
    <m/>
    <m/>
    <m/>
    <n v="10000"/>
    <n v="59676.49"/>
    <n v="5"/>
    <n v="100000"/>
    <n v="108"/>
    <s v="debra"/>
    <s v="new"/>
    <s v="none"/>
    <m/>
    <n v="8"/>
    <n v="1"/>
    <m/>
    <n v="35.436900000000001"/>
    <n v="9.0611300000000004"/>
    <n v="77079.5"/>
    <m/>
    <n v="9676.49"/>
    <m/>
    <m/>
    <m/>
    <m/>
    <m/>
    <n v="34621269"/>
    <n v="67384445"/>
    <n v="2312636"/>
    <n v="4354"/>
    <n v="0.247415"/>
    <m/>
    <m/>
    <m/>
    <m/>
    <m/>
    <m/>
    <s v="step851.zyra.dsbench_hybridnorec.-t.10000.-mr.debra.-ma.new.-mp.none.-p.-k.100000.-i.5.-d.5.-rq.0.-rqsize.256.-nwork.108.-nrq.0.-seqwidth.48.-trial.1.-pinning.ZYRA_CLUSTER.data"/>
    <s v="LD_PRELOAD=../lib/libjemalloc.so  time timeout 13 numactl --interleave=all ./zyra.dsbench_hybridnorec -t 10000 -mr debra -ma new -mp none -p -k 100000 -i 5 -d 5 -rq 0 -rqsize 256 -nwork 108 -nrq 0 &gt;&gt; output.zyra.dsbench/step851.zyra.dsbench_hybridnorec.-t.10000.-mr.debra.-ma.new.-mp.none.-p.-k.100000.-i.5.-d.5.-rq.0.-rqsize.256.-nwork.108.-nrq.0.-seqwidth.48.-trial.1.-pinning.ZYRA_CLUSTER.data 2&gt;&gt;output.zyra.dsbench/stderr.out"/>
    <s v="zyra"/>
    <x v="12"/>
    <x v="3"/>
  </r>
  <r>
    <s v="step852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1758382"/>
    <n v="1757836"/>
    <n v="351621"/>
    <n v="3514749"/>
    <n v="10000"/>
    <m/>
    <m/>
    <m/>
    <m/>
    <m/>
    <n v="10000"/>
    <n v="59571.24"/>
    <n v="5"/>
    <n v="100000"/>
    <n v="108"/>
    <s v="debra"/>
    <s v="new"/>
    <s v="none"/>
    <m/>
    <n v="8"/>
    <n v="1"/>
    <m/>
    <n v="35.773899999999998"/>
    <n v="9.2239299999999993"/>
    <n v="81142.8"/>
    <m/>
    <n v="9571.24"/>
    <m/>
    <m/>
    <m/>
    <m/>
    <m/>
    <n v="32898302"/>
    <n v="63612947"/>
    <n v="2249192"/>
    <n v="4242"/>
    <n v="0.20744899999999999"/>
    <m/>
    <m/>
    <m/>
    <m/>
    <m/>
    <m/>
    <s v="step852.zyra.dsbench_hybridnorec.-t.10000.-mr.debra.-ma.new.-mp.none.-p.-k.100000.-i.5.-d.5.-rq.0.-rqsize.256.-nwork.108.-nrq.0.-seqwidth.48.-trial.2.-pinning.ZYRA_CLUSTER.data"/>
    <s v="LD_PRELOAD=../lib/libjemalloc.so  time timeout 13 numactl --interleave=all ./zyra.dsbench_hybridnorec -t 10000 -mr debra -ma new -mp none -p -k 100000 -i 5 -d 5 -rq 0 -rqsize 256 -nwork 108 -nrq 0 &gt;&gt; output.zyra.dsbench/step852.zyra.dsbench_hybridnorec.-t.10000.-mr.debra.-ma.new.-mp.none.-p.-k.100000.-i.5.-d.5.-rq.0.-rqsize.256.-nwork.108.-nrq.0.-seqwidth.48.-trial.2.-pinning.ZYRA_CLUSTER.data 2&gt;&gt;output.zyra.dsbench/stderr.out"/>
    <s v="zyra"/>
    <x v="12"/>
    <x v="3"/>
  </r>
  <r>
    <s v="step85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1991910"/>
    <n v="1989724"/>
    <n v="398163"/>
    <n v="3976030"/>
    <n v="10000"/>
    <m/>
    <m/>
    <m/>
    <m/>
    <m/>
    <n v="10000"/>
    <n v="59398.41"/>
    <n v="5"/>
    <n v="100000"/>
    <n v="107"/>
    <s v="debra"/>
    <s v="new"/>
    <s v="none"/>
    <m/>
    <n v="8"/>
    <n v="1"/>
    <m/>
    <n v="35.156399999999998"/>
    <n v="9.0828100000000003"/>
    <n v="71561"/>
    <m/>
    <n v="9398.41"/>
    <m/>
    <m/>
    <m/>
    <m/>
    <m/>
    <n v="37258414"/>
    <n v="73726518"/>
    <n v="2501892"/>
    <n v="7481"/>
    <n v="0.22286900000000001"/>
    <m/>
    <m/>
    <m/>
    <m/>
    <m/>
    <m/>
    <s v="step853.zyra.dsbench_hybridnorec.-t.10000.-mr.debra.-ma.new.-mp.none.-p.-k.100000.-i.5.-d.5.-rq.0.-rqsize.256.-nwork.107.-nrq.1.-seqwidth.48.-trial.0.-pinning.ZYRA_CLUSTER.data"/>
    <s v="LD_PRELOAD=../lib/libjemalloc.so  time timeout 13 numactl --interleave=all ./zyra.dsbench_hybridnorec -t 10000 -mr debra -ma new -mp none -p -k 100000 -i 5 -d 5 -rq 0 -rqsize 256 -nwork 107 -nrq 1 &gt;&gt; output.zyra.dsbench/step853.zyra.dsbench_hybridnorec.-t.10000.-mr.debra.-ma.new.-mp.none.-p.-k.100000.-i.5.-d.5.-rq.0.-rqsize.256.-nwork.107.-nrq.1.-seqwidth.48.-trial.0.-pinning.ZYRA_CLUSTER.data 2&gt;&gt;output.zyra.dsbench/stderr.out"/>
    <s v="zyra"/>
    <x v="13"/>
    <x v="3"/>
  </r>
  <r>
    <s v="step1315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61261041"/>
    <n v="61248725"/>
    <n v="12250976"/>
    <n v="122364493"/>
    <n v="10000"/>
    <m/>
    <m/>
    <m/>
    <m/>
    <m/>
    <n v="10000"/>
    <n v="52117"/>
    <n v="5"/>
    <n v="10000"/>
    <n v="126"/>
    <s v="debra"/>
    <s v="new"/>
    <s v="none"/>
    <m/>
    <n v="8"/>
    <n v="1"/>
    <m/>
    <n v="3.8217699999999999"/>
    <n v="0.80387399999999998"/>
    <n v="2711.02"/>
    <m/>
    <n v="2117"/>
    <m/>
    <m/>
    <m/>
    <m/>
    <m/>
    <n v="1222918543"/>
    <n v="211924425"/>
    <n v="726396"/>
    <n v="0"/>
    <n v="3.3610500000000001"/>
    <m/>
    <m/>
    <m/>
    <m/>
    <m/>
    <m/>
    <s v="step1315.zyra.dsbench_hytm1.-t.10000.-mr.debra.-ma.new.-mp.none.-p.-k.10000.-i.5.-d.5.-rq.0.-rqsize.256.-nwork.126.-nrq.0.-seqwidth.48.-trial.0.-pinning.ZYRA_CLUSTER.data"/>
    <s v="LD_PRELOAD=../lib/libjemalloc.so  time timeout 13 numactl --interleave=all ./zyra.dsbench_hytm1 -t 10000 -mr debra -ma new -mp none -p -k 10000 -i 5 -d 5 -rq 0 -rqsize 256 -nwork 126 -nrq 0 &gt;&gt; output.zyra.dsbench/step1315.zyra.dsbench_hytm1.-t.10000.-mr.debra.-ma.new.-mp.none.-p.-k.10000.-i.5.-d.5.-rq.0.-rqsize.256.-nwork.126.-nrq.0.-seqwidth.48.-trial.0.-pinning.ZYRA_CLUSTER.data 2&gt;&gt;output.zyra.dsbench/stderr.out"/>
    <s v="zyra"/>
    <x v="9"/>
    <x v="5"/>
  </r>
  <r>
    <s v="step854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1988119"/>
    <n v="1986002"/>
    <n v="397412"/>
    <n v="3969850"/>
    <n v="10000"/>
    <m/>
    <m/>
    <m/>
    <m/>
    <m/>
    <n v="10000"/>
    <n v="59432.81"/>
    <n v="5"/>
    <n v="100000"/>
    <n v="107"/>
    <s v="debra"/>
    <s v="new"/>
    <s v="none"/>
    <m/>
    <n v="8"/>
    <n v="1"/>
    <m/>
    <n v="34.756100000000004"/>
    <n v="8.9177900000000001"/>
    <n v="71623.600000000006"/>
    <m/>
    <n v="9432.81"/>
    <m/>
    <m/>
    <m/>
    <m/>
    <m/>
    <n v="37240810"/>
    <n v="72519824"/>
    <n v="2457691"/>
    <n v="5987"/>
    <n v="0.21560599999999999"/>
    <m/>
    <m/>
    <m/>
    <m/>
    <m/>
    <m/>
    <s v="step854.zyra.dsbench_hybridnorec.-t.10000.-mr.debra.-ma.new.-mp.none.-p.-k.100000.-i.5.-d.5.-rq.0.-rqsize.256.-nwork.107.-nrq.1.-seqwidth.48.-trial.1.-pinning.ZYRA_CLUSTER.data"/>
    <s v="LD_PRELOAD=../lib/libjemalloc.so  time timeout 13 numactl --interleave=all ./zyra.dsbench_hybridnorec -t 10000 -mr debra -ma new -mp none -p -k 100000 -i 5 -d 5 -rq 0 -rqsize 256 -nwork 107 -nrq 1 &gt;&gt; output.zyra.dsbench/step854.zyra.dsbench_hybridnorec.-t.10000.-mr.debra.-ma.new.-mp.none.-p.-k.100000.-i.5.-d.5.-rq.0.-rqsize.256.-nwork.107.-nrq.1.-seqwidth.48.-trial.1.-pinning.ZYRA_CLUSTER.data 2&gt;&gt;output.zyra.dsbench/stderr.out"/>
    <s v="zyra"/>
    <x v="13"/>
    <x v="3"/>
  </r>
  <r>
    <s v="step855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1975250"/>
    <n v="1974220"/>
    <n v="394947"/>
    <n v="3945933"/>
    <n v="10000"/>
    <m/>
    <m/>
    <m/>
    <m/>
    <m/>
    <n v="10000"/>
    <n v="59281.64"/>
    <n v="5"/>
    <n v="100000"/>
    <n v="107"/>
    <s v="debra"/>
    <s v="new"/>
    <s v="none"/>
    <m/>
    <n v="8"/>
    <n v="1"/>
    <m/>
    <n v="33.8232"/>
    <n v="8.4440200000000001"/>
    <n v="72472.800000000003"/>
    <m/>
    <n v="9281.64"/>
    <m/>
    <m/>
    <m/>
    <m/>
    <m/>
    <n v="37136753"/>
    <n v="70557589"/>
    <n v="2322579"/>
    <n v="6402"/>
    <n v="0.251803"/>
    <m/>
    <m/>
    <m/>
    <m/>
    <m/>
    <m/>
    <s v="step855.zyra.dsbench_hybridnorec.-t.10000.-mr.debra.-ma.new.-mp.none.-p.-k.100000.-i.5.-d.5.-rq.0.-rqsize.256.-nwork.107.-nrq.1.-seqwidth.48.-trial.2.-pinning.ZYRA_CLUSTER.data"/>
    <s v="LD_PRELOAD=../lib/libjemalloc.so  time timeout 13 numactl --interleave=all ./zyra.dsbench_hybridnorec -t 10000 -mr debra -ma new -mp none -p -k 100000 -i 5 -d 5 -rq 0 -rqsize 256 -nwork 107 -nrq 1 &gt;&gt; output.zyra.dsbench/step855.zyra.dsbench_hybridnorec.-t.10000.-mr.debra.-ma.new.-mp.none.-p.-k.100000.-i.5.-d.5.-rq.0.-rqsize.256.-nwork.107.-nrq.1.-seqwidth.48.-trial.2.-pinning.ZYRA_CLUSTER.data 2&gt;&gt;output.zyra.dsbench/stderr.out"/>
    <s v="zyra"/>
    <x v="13"/>
    <x v="3"/>
  </r>
  <r>
    <s v="step856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589613"/>
    <n v="1591494"/>
    <n v="318110"/>
    <n v="3177415"/>
    <n v="10000"/>
    <m/>
    <m/>
    <m/>
    <m/>
    <m/>
    <n v="10000"/>
    <n v="512420.4"/>
    <n v="5"/>
    <n v="100000"/>
    <n v="126"/>
    <s v="debra"/>
    <s v="new"/>
    <s v="none"/>
    <m/>
    <n v="8"/>
    <n v="1"/>
    <m/>
    <n v="40.738500000000002"/>
    <n v="11.15"/>
    <n v="104955"/>
    <m/>
    <n v="12420.4"/>
    <m/>
    <m/>
    <m/>
    <m/>
    <m/>
    <n v="29666141"/>
    <n v="61517440"/>
    <n v="2108017"/>
    <n v="5152"/>
    <n v="0.25614199999999998"/>
    <m/>
    <m/>
    <m/>
    <m/>
    <m/>
    <m/>
    <s v="step856.zyra.dsbench_hybridnorec.-t.10000.-mr.debra.-ma.new.-mp.none.-p.-k.100000.-i.5.-d.5.-rq.0.-rqsize.256.-nwork.126.-nrq.0.-seqwidth.48.-trial.0.-pinning.ZYRA_CLUSTER.data"/>
    <s v="LD_PRELOAD=../lib/libjemalloc.so  time timeout 13 numactl --interleave=all ./zyra.dsbench_hybridnorec -t 10000 -mr debra -ma new -mp none -p -k 100000 -i 5 -d 5 -rq 0 -rqsize 256 -nwork 126 -nrq 0 &gt;&gt; output.zyra.dsbench/step856.zyra.dsbench_hybridnorec.-t.10000.-mr.debra.-ma.new.-mp.none.-p.-k.100000.-i.5.-d.5.-rq.0.-rqsize.256.-nwork.126.-nrq.0.-seqwidth.48.-trial.0.-pinning.ZYRA_CLUSTER.data 2&gt;&gt;output.zyra.dsbench/stderr.out"/>
    <s v="zyra"/>
    <x v="12"/>
    <x v="5"/>
  </r>
  <r>
    <s v="step85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1541703"/>
    <n v="1538033"/>
    <n v="307973"/>
    <n v="3077403"/>
    <n v="10000"/>
    <m/>
    <m/>
    <m/>
    <m/>
    <m/>
    <n v="10000"/>
    <n v="512689.9"/>
    <n v="5"/>
    <n v="100000"/>
    <n v="126"/>
    <s v="debra"/>
    <s v="new"/>
    <s v="none"/>
    <m/>
    <n v="8"/>
    <n v="1"/>
    <m/>
    <n v="42.115499999999997"/>
    <n v="11.9094"/>
    <n v="108177"/>
    <m/>
    <n v="12689.9"/>
    <m/>
    <m/>
    <m/>
    <m/>
    <m/>
    <n v="28722004"/>
    <n v="59960679"/>
    <n v="2052029"/>
    <n v="4883"/>
    <n v="0.25369399999999998"/>
    <m/>
    <m/>
    <m/>
    <m/>
    <m/>
    <m/>
    <s v="step857.zyra.dsbench_hybridnorec.-t.10000.-mr.debra.-ma.new.-mp.none.-p.-k.100000.-i.5.-d.5.-rq.0.-rqsize.256.-nwork.126.-nrq.0.-seqwidth.48.-trial.1.-pinning.ZYRA_CLUSTER.data"/>
    <s v="LD_PRELOAD=../lib/libjemalloc.so  time timeout 13 numactl --interleave=all ./zyra.dsbench_hybridnorec -t 10000 -mr debra -ma new -mp none -p -k 100000 -i 5 -d 5 -rq 0 -rqsize 256 -nwork 126 -nrq 0 &gt;&gt; output.zyra.dsbench/step857.zyra.dsbench_hybridnorec.-t.10000.-mr.debra.-ma.new.-mp.none.-p.-k.100000.-i.5.-d.5.-rq.0.-rqsize.256.-nwork.126.-nrq.0.-seqwidth.48.-trial.1.-pinning.ZYRA_CLUSTER.data 2&gt;&gt;output.zyra.dsbench/stderr.out"/>
    <s v="zyra"/>
    <x v="12"/>
    <x v="5"/>
  </r>
  <r>
    <s v="step858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547934"/>
    <n v="1547233"/>
    <n v="309516"/>
    <n v="3089989"/>
    <n v="10000"/>
    <m/>
    <m/>
    <m/>
    <m/>
    <m/>
    <n v="10000"/>
    <n v="512573"/>
    <n v="5"/>
    <n v="100000"/>
    <n v="126"/>
    <s v="debra"/>
    <s v="new"/>
    <s v="none"/>
    <m/>
    <n v="8"/>
    <n v="1"/>
    <m/>
    <n v="41.207700000000003"/>
    <n v="11.4267"/>
    <n v="108101"/>
    <m/>
    <n v="12573"/>
    <m/>
    <m/>
    <m/>
    <m/>
    <m/>
    <n v="28815452"/>
    <n v="60134719"/>
    <n v="2084440"/>
    <n v="5253"/>
    <n v="0.24979199999999999"/>
    <m/>
    <m/>
    <m/>
    <m/>
    <m/>
    <m/>
    <s v="step858.zyra.dsbench_hybridnorec.-t.10000.-mr.debra.-ma.new.-mp.none.-p.-k.100000.-i.5.-d.5.-rq.0.-rqsize.256.-nwork.126.-nrq.0.-seqwidth.48.-trial.2.-pinning.ZYRA_CLUSTER.data"/>
    <s v="LD_PRELOAD=../lib/libjemalloc.so  time timeout 13 numactl --interleave=all ./zyra.dsbench_hybridnorec -t 10000 -mr debra -ma new -mp none -p -k 100000 -i 5 -d 5 -rq 0 -rqsize 256 -nwork 126 -nrq 0 &gt;&gt; output.zyra.dsbench/step858.zyra.dsbench_hybridnorec.-t.10000.-mr.debra.-ma.new.-mp.none.-p.-k.100000.-i.5.-d.5.-rq.0.-rqsize.256.-nwork.126.-nrq.0.-seqwidth.48.-trial.2.-pinning.ZYRA_CLUSTER.data 2&gt;&gt;output.zyra.dsbench/stderr.out"/>
    <s v="zyra"/>
    <x v="12"/>
    <x v="5"/>
  </r>
  <r>
    <s v="step859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1594810"/>
    <n v="1595151"/>
    <n v="318996"/>
    <n v="3187169"/>
    <n v="10000"/>
    <m/>
    <m/>
    <m/>
    <m/>
    <m/>
    <n v="10000"/>
    <n v="512472.1"/>
    <n v="5"/>
    <n v="100000"/>
    <n v="125"/>
    <s v="debra"/>
    <s v="new"/>
    <s v="none"/>
    <m/>
    <n v="8"/>
    <n v="1"/>
    <m/>
    <n v="40.134399999999999"/>
    <n v="11.0084"/>
    <n v="104692"/>
    <m/>
    <n v="12472.1"/>
    <m/>
    <m/>
    <m/>
    <m/>
    <m/>
    <n v="29772628"/>
    <n v="61034538"/>
    <n v="2099062"/>
    <n v="6272"/>
    <n v="0.23971600000000001"/>
    <m/>
    <m/>
    <m/>
    <m/>
    <m/>
    <m/>
    <s v="step859.zyra.dsbench_hybridnorec.-t.10000.-mr.debra.-ma.new.-mp.none.-p.-k.100000.-i.5.-d.5.-rq.0.-rqsize.256.-nwork.125.-nrq.1.-seqwidth.48.-trial.0.-pinning.ZYRA_CLUSTER.data"/>
    <s v="LD_PRELOAD=../lib/libjemalloc.so  time timeout 13 numactl --interleave=all ./zyra.dsbench_hybridnorec -t 10000 -mr debra -ma new -mp none -p -k 100000 -i 5 -d 5 -rq 0 -rqsize 256 -nwork 125 -nrq 1 &gt;&gt; output.zyra.dsbench/step859.zyra.dsbench_hybridnorec.-t.10000.-mr.debra.-ma.new.-mp.none.-p.-k.100000.-i.5.-d.5.-rq.0.-rqsize.256.-nwork.125.-nrq.1.-seqwidth.48.-trial.0.-pinning.ZYRA_CLUSTER.data 2&gt;&gt;output.zyra.dsbench/stderr.out"/>
    <s v="zyra"/>
    <x v="13"/>
    <x v="5"/>
  </r>
  <r>
    <s v="step85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51296933"/>
    <n v="51298209"/>
    <n v="10259514"/>
    <n v="102476612"/>
    <n v="10000"/>
    <m/>
    <m/>
    <m/>
    <m/>
    <m/>
    <n v="10000"/>
    <n v="51345.89"/>
    <n v="5"/>
    <n v="100000"/>
    <n v="108"/>
    <s v="debra"/>
    <s v="new"/>
    <s v="none"/>
    <m/>
    <n v="8"/>
    <n v="1"/>
    <m/>
    <n v="23.182099999999998"/>
    <n v="1.0526899999999999"/>
    <n v="2768.41"/>
    <m/>
    <n v="1345.89"/>
    <m/>
    <m/>
    <m/>
    <m/>
    <m/>
    <n v="203999894"/>
    <n v="849542708"/>
    <n v="592052"/>
    <n v="14380"/>
    <n v="0"/>
    <m/>
    <m/>
    <m/>
    <m/>
    <m/>
    <m/>
    <s v="step85.zyra.dsbench_hytm2_3path.-t.10000.-mr.debra.-ma.new.-mp.none.-p.-k.100000.-i.5.-d.5.-rq.0.-rqsize.256.-nwork.108.-nrq.0.-seqwidth.48.-trial.0.-pinning.ZYRA_CLUSTER.data"/>
    <s v="LD_PRELOAD=../lib/libjemalloc.so  time timeout 13 numactl --interleave=all ./zyra.dsbench_hytm2_3path -t 10000 -mr debra -ma new -mp none -p -k 100000 -i 5 -d 5 -rq 0 -rqsize 256 -nwork 108 -nrq 0 &gt;&gt; output.zyra.dsbench/step85.zyra.dsbench_hytm2_3path.-t.10000.-mr.debra.-ma.new.-mp.none.-p.-k.100000.-i.5.-d.5.-rq.0.-rqsize.256.-nwork.108.-nrq.0.-seqwidth.48.-trial.0.-pinning.ZYRA_CLUSTER.data 2&gt;&gt;output.zyra.dsbench/stderr.out"/>
    <s v="zyra"/>
    <x v="12"/>
    <x v="3"/>
  </r>
  <r>
    <s v="step860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1581776"/>
    <n v="1581417"/>
    <n v="316319"/>
    <n v="3162538"/>
    <n v="10000"/>
    <m/>
    <m/>
    <m/>
    <m/>
    <m/>
    <n v="10000"/>
    <n v="512427.7"/>
    <n v="5"/>
    <n v="100000"/>
    <n v="125"/>
    <s v="debra"/>
    <s v="new"/>
    <s v="none"/>
    <m/>
    <n v="8"/>
    <n v="1"/>
    <m/>
    <n v="40.029400000000003"/>
    <n v="10.9815"/>
    <n v="105395"/>
    <m/>
    <n v="12427.7"/>
    <m/>
    <m/>
    <m/>
    <m/>
    <m/>
    <n v="29539943"/>
    <n v="60803919"/>
    <n v="2085446"/>
    <n v="6242"/>
    <n v="0.245312"/>
    <m/>
    <m/>
    <m/>
    <m/>
    <m/>
    <m/>
    <s v="step860.zyra.dsbench_hybridnorec.-t.10000.-mr.debra.-ma.new.-mp.none.-p.-k.100000.-i.5.-d.5.-rq.0.-rqsize.256.-nwork.125.-nrq.1.-seqwidth.48.-trial.1.-pinning.ZYRA_CLUSTER.data"/>
    <s v="LD_PRELOAD=../lib/libjemalloc.so  time timeout 13 numactl --interleave=all ./zyra.dsbench_hybridnorec -t 10000 -mr debra -ma new -mp none -p -k 100000 -i 5 -d 5 -rq 0 -rqsize 256 -nwork 125 -nrq 1 &gt;&gt; output.zyra.dsbench/step860.zyra.dsbench_hybridnorec.-t.10000.-mr.debra.-ma.new.-mp.none.-p.-k.100000.-i.5.-d.5.-rq.0.-rqsize.256.-nwork.125.-nrq.1.-seqwidth.48.-trial.1.-pinning.ZYRA_CLUSTER.data 2&gt;&gt;output.zyra.dsbench/stderr.out"/>
    <s v="zyra"/>
    <x v="13"/>
    <x v="5"/>
  </r>
  <r>
    <s v="step861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1638057"/>
    <n v="1639501"/>
    <n v="327755"/>
    <n v="3272167"/>
    <n v="10000"/>
    <m/>
    <m/>
    <m/>
    <m/>
    <m/>
    <n v="10000"/>
    <n v="511935.3"/>
    <n v="5"/>
    <n v="100000"/>
    <n v="125"/>
    <s v="debra"/>
    <s v="new"/>
    <s v="none"/>
    <m/>
    <n v="8"/>
    <n v="1"/>
    <m/>
    <n v="39.281500000000001"/>
    <n v="10.788"/>
    <n v="101756"/>
    <m/>
    <n v="11935.3"/>
    <m/>
    <m/>
    <m/>
    <m/>
    <m/>
    <n v="30617366"/>
    <n v="61716642"/>
    <n v="2104312"/>
    <n v="6499"/>
    <n v="0.22970099999999999"/>
    <m/>
    <m/>
    <m/>
    <m/>
    <m/>
    <m/>
    <s v="step861.zyra.dsbench_hybridnorec.-t.10000.-mr.debra.-ma.new.-mp.none.-p.-k.100000.-i.5.-d.5.-rq.0.-rqsize.256.-nwork.125.-nrq.1.-seqwidth.48.-trial.2.-pinning.ZYRA_CLUSTER.data"/>
    <s v="LD_PRELOAD=../lib/libjemalloc.so  time timeout 13 numactl --interleave=all ./zyra.dsbench_hybridnorec -t 10000 -mr debra -ma new -mp none -p -k 100000 -i 5 -d 5 -rq 0 -rqsize 256 -nwork 125 -nrq 1 &gt;&gt; output.zyra.dsbench/step861.zyra.dsbench_hybridnorec.-t.10000.-mr.debra.-ma.new.-mp.none.-p.-k.100000.-i.5.-d.5.-rq.0.-rqsize.256.-nwork.125.-nrq.1.-seqwidth.48.-trial.2.-pinning.ZYRA_CLUSTER.data 2&gt;&gt;output.zyra.dsbench/stderr.out"/>
    <s v="zyra"/>
    <x v="13"/>
    <x v="5"/>
  </r>
  <r>
    <s v="step862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1529933"/>
    <n v="1530625"/>
    <n v="306055"/>
    <n v="3055239"/>
    <n v="10000"/>
    <m/>
    <m/>
    <m/>
    <m/>
    <m/>
    <n v="10000"/>
    <n v="513330"/>
    <n v="5"/>
    <n v="100000"/>
    <n v="144"/>
    <s v="debra"/>
    <s v="new"/>
    <s v="none"/>
    <m/>
    <n v="8"/>
    <n v="1"/>
    <m/>
    <n v="40.985399999999998"/>
    <n v="10.962999999999999"/>
    <n v="124517"/>
    <m/>
    <n v="13330"/>
    <m/>
    <m/>
    <m/>
    <m/>
    <m/>
    <n v="28565266"/>
    <n v="56256479"/>
    <n v="1987126"/>
    <n v="5720"/>
    <n v="0.212869"/>
    <m/>
    <m/>
    <m/>
    <m/>
    <m/>
    <m/>
    <s v="step862.zyra.dsbench_hybridnorec.-t.10000.-mr.debra.-ma.new.-mp.none.-p.-k.100000.-i.5.-d.5.-rq.0.-rqsize.256.-nwork.144.-nrq.0.-seqwidth.48.-trial.0.-pinning.ZYRA_CLUSTER.data"/>
    <s v="LD_PRELOAD=../lib/libjemalloc.so  time timeout 13 numactl --interleave=all ./zyra.dsbench_hybridnorec -t 10000 -mr debra -ma new -mp none -p -k 100000 -i 5 -d 5 -rq 0 -rqsize 256 -nwork 144 -nrq 0 &gt;&gt; output.zyra.dsbench/step862.zyra.dsbench_hybridnorec.-t.10000.-mr.debra.-ma.new.-mp.none.-p.-k.100000.-i.5.-d.5.-rq.0.-rqsize.256.-nwork.144.-nrq.0.-seqwidth.48.-trial.0.-pinning.ZYRA_CLUSTER.data 2&gt;&gt;output.zyra.dsbench/stderr.out"/>
    <s v="zyra"/>
    <x v="12"/>
    <x v="6"/>
  </r>
  <r>
    <s v="step131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61021028"/>
    <n v="61004037"/>
    <n v="12202506"/>
    <n v="121884809"/>
    <n v="10000"/>
    <m/>
    <m/>
    <m/>
    <m/>
    <m/>
    <n v="10000"/>
    <n v="52149.74"/>
    <n v="5"/>
    <n v="10000"/>
    <n v="126"/>
    <s v="debra"/>
    <s v="new"/>
    <s v="none"/>
    <m/>
    <n v="8"/>
    <n v="1"/>
    <m/>
    <n v="3.8100100000000001"/>
    <n v="0.80611999999999995"/>
    <n v="2718.44"/>
    <m/>
    <n v="2149.7399999999998"/>
    <m/>
    <m/>
    <m/>
    <m/>
    <m/>
    <n v="1218120950"/>
    <n v="205752605"/>
    <n v="727149"/>
    <n v="0"/>
    <n v="3.4363999999999999"/>
    <m/>
    <m/>
    <m/>
    <m/>
    <m/>
    <m/>
    <s v="step1316.zyra.dsbench_hytm1.-t.10000.-mr.debra.-ma.new.-mp.none.-p.-k.10000.-i.5.-d.5.-rq.0.-rqsize.256.-nwork.126.-nrq.0.-seqwidth.48.-trial.1.-pinning.ZYRA_CLUSTER.data"/>
    <s v="LD_PRELOAD=../lib/libjemalloc.so  time timeout 13 numactl --interleave=all ./zyra.dsbench_hytm1 -t 10000 -mr debra -ma new -mp none -p -k 10000 -i 5 -d 5 -rq 0 -rqsize 256 -nwork 126 -nrq 0 &gt;&gt; output.zyra.dsbench/step1316.zyra.dsbench_hytm1.-t.10000.-mr.debra.-ma.new.-mp.none.-p.-k.10000.-i.5.-d.5.-rq.0.-rqsize.256.-nwork.126.-nrq.0.-seqwidth.48.-trial.1.-pinning.ZYRA_CLUSTER.data 2&gt;&gt;output.zyra.dsbench/stderr.out"/>
    <s v="zyra"/>
    <x v="9"/>
    <x v="5"/>
  </r>
  <r>
    <s v="step86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1484593"/>
    <n v="1483426"/>
    <n v="296801"/>
    <n v="2962611"/>
    <n v="10000"/>
    <m/>
    <m/>
    <m/>
    <m/>
    <m/>
    <n v="10000"/>
    <n v="513709.9"/>
    <n v="5"/>
    <n v="100000"/>
    <n v="144"/>
    <s v="debra"/>
    <s v="new"/>
    <s v="none"/>
    <m/>
    <n v="8"/>
    <n v="1"/>
    <m/>
    <n v="41.9557"/>
    <n v="11.287100000000001"/>
    <n v="128450"/>
    <m/>
    <n v="13709.9"/>
    <m/>
    <m/>
    <m/>
    <m/>
    <m/>
    <n v="27663435"/>
    <n v="55085523"/>
    <n v="1962679"/>
    <n v="5487"/>
    <n v="0.21494199999999999"/>
    <m/>
    <m/>
    <m/>
    <m/>
    <m/>
    <m/>
    <s v="step863.zyra.dsbench_hybridnorec.-t.10000.-mr.debra.-ma.new.-mp.none.-p.-k.100000.-i.5.-d.5.-rq.0.-rqsize.256.-nwork.144.-nrq.0.-seqwidth.48.-trial.1.-pinning.ZYRA_CLUSTER.data"/>
    <s v="LD_PRELOAD=../lib/libjemalloc.so  time timeout 13 numactl --interleave=all ./zyra.dsbench_hybridnorec -t 10000 -mr debra -ma new -mp none -p -k 100000 -i 5 -d 5 -rq 0 -rqsize 256 -nwork 144 -nrq 0 &gt;&gt; output.zyra.dsbench/step863.zyra.dsbench_hybridnorec.-t.10000.-mr.debra.-ma.new.-mp.none.-p.-k.100000.-i.5.-d.5.-rq.0.-rqsize.256.-nwork.144.-nrq.0.-seqwidth.48.-trial.1.-pinning.ZYRA_CLUSTER.data 2&gt;&gt;output.zyra.dsbench/stderr.out"/>
    <s v="zyra"/>
    <x v="12"/>
    <x v="6"/>
  </r>
  <r>
    <s v="step864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1515341"/>
    <n v="1517745"/>
    <n v="303308"/>
    <n v="3030483"/>
    <n v="10000"/>
    <m/>
    <m/>
    <m/>
    <m/>
    <m/>
    <n v="10000"/>
    <n v="513391.8"/>
    <n v="5"/>
    <n v="100000"/>
    <n v="144"/>
    <s v="debra"/>
    <s v="new"/>
    <s v="none"/>
    <m/>
    <n v="8"/>
    <n v="1"/>
    <m/>
    <n v="41.039299999999997"/>
    <n v="11.087899999999999"/>
    <n v="125664"/>
    <m/>
    <n v="13391.8"/>
    <m/>
    <m/>
    <m/>
    <m/>
    <m/>
    <n v="28319363"/>
    <n v="56023203"/>
    <n v="1985467"/>
    <n v="5707"/>
    <n v="0.21562000000000001"/>
    <m/>
    <m/>
    <m/>
    <m/>
    <m/>
    <m/>
    <s v="step864.zyra.dsbench_hybridnorec.-t.10000.-mr.debra.-ma.new.-mp.none.-p.-k.100000.-i.5.-d.5.-rq.0.-rqsize.256.-nwork.144.-nrq.0.-seqwidth.48.-trial.2.-pinning.ZYRA_CLUSTER.data"/>
    <s v="LD_PRELOAD=../lib/libjemalloc.so  time timeout 13 numactl --interleave=all ./zyra.dsbench_hybridnorec -t 10000 -mr debra -ma new -mp none -p -k 100000 -i 5 -d 5 -rq 0 -rqsize 256 -nwork 144 -nrq 0 &gt;&gt; output.zyra.dsbench/step864.zyra.dsbench_hybridnorec.-t.10000.-mr.debra.-ma.new.-mp.none.-p.-k.100000.-i.5.-d.5.-rq.0.-rqsize.256.-nwork.144.-nrq.0.-seqwidth.48.-trial.2.-pinning.ZYRA_CLUSTER.data 2&gt;&gt;output.zyra.dsbench/stderr.out"/>
    <s v="zyra"/>
    <x v="12"/>
    <x v="6"/>
  </r>
  <r>
    <s v="step865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1493194"/>
    <n v="1490232"/>
    <n v="298342"/>
    <n v="2981564"/>
    <n v="10000"/>
    <m/>
    <m/>
    <m/>
    <m/>
    <m/>
    <n v="10000"/>
    <n v="513872.8"/>
    <n v="5"/>
    <n v="100000"/>
    <n v="143"/>
    <s v="debra"/>
    <s v="new"/>
    <s v="none"/>
    <m/>
    <n v="8"/>
    <n v="1"/>
    <m/>
    <n v="41.869"/>
    <n v="11.263199999999999"/>
    <n v="127640"/>
    <m/>
    <n v="13872.8"/>
    <m/>
    <m/>
    <m/>
    <m/>
    <m/>
    <n v="27823049"/>
    <n v="56416847"/>
    <n v="1992595"/>
    <n v="6559"/>
    <n v="0.22066"/>
    <m/>
    <m/>
    <m/>
    <m/>
    <m/>
    <m/>
    <s v="step865.zyra.dsbench_hybridnorec.-t.10000.-mr.debra.-ma.new.-mp.none.-p.-k.100000.-i.5.-d.5.-rq.0.-rqsize.256.-nwork.143.-nrq.1.-seqwidth.48.-trial.0.-pinning.ZYRA_CLUSTER.data"/>
    <s v="LD_PRELOAD=../lib/libjemalloc.so  time timeout 13 numactl --interleave=all ./zyra.dsbench_hybridnorec -t 10000 -mr debra -ma new -mp none -p -k 100000 -i 5 -d 5 -rq 0 -rqsize 256 -nwork 143 -nrq 1 &gt;&gt; output.zyra.dsbench/step865.zyra.dsbench_hybridnorec.-t.10000.-mr.debra.-ma.new.-mp.none.-p.-k.100000.-i.5.-d.5.-rq.0.-rqsize.256.-nwork.143.-nrq.1.-seqwidth.48.-trial.0.-pinning.ZYRA_CLUSTER.data 2&gt;&gt;output.zyra.dsbench/stderr.out"/>
    <s v="zyra"/>
    <x v="13"/>
    <x v="6"/>
  </r>
  <r>
    <s v="step866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1491288"/>
    <n v="1490267"/>
    <n v="298155"/>
    <n v="2975979"/>
    <n v="10000"/>
    <m/>
    <m/>
    <m/>
    <m/>
    <m/>
    <n v="10000"/>
    <n v="513421"/>
    <n v="5"/>
    <n v="100000"/>
    <n v="143"/>
    <s v="debra"/>
    <s v="new"/>
    <s v="none"/>
    <m/>
    <n v="8"/>
    <n v="1"/>
    <m/>
    <n v="40.958300000000001"/>
    <n v="11.0852"/>
    <n v="127861"/>
    <m/>
    <n v="13421"/>
    <m/>
    <m/>
    <m/>
    <m/>
    <m/>
    <n v="27798402"/>
    <n v="54675796"/>
    <n v="1961390"/>
    <n v="6282"/>
    <n v="0.20435"/>
    <m/>
    <m/>
    <m/>
    <m/>
    <m/>
    <m/>
    <s v="step866.zyra.dsbench_hybridnorec.-t.10000.-mr.debra.-ma.new.-mp.none.-p.-k.100000.-i.5.-d.5.-rq.0.-rqsize.256.-nwork.143.-nrq.1.-seqwidth.48.-trial.1.-pinning.ZYRA_CLUSTER.data"/>
    <s v="LD_PRELOAD=../lib/libjemalloc.so  time timeout 13 numactl --interleave=all ./zyra.dsbench_hybridnorec -t 10000 -mr debra -ma new -mp none -p -k 100000 -i 5 -d 5 -rq 0 -rqsize 256 -nwork 143 -nrq 1 &gt;&gt; output.zyra.dsbench/step866.zyra.dsbench_hybridnorec.-t.10000.-mr.debra.-ma.new.-mp.none.-p.-k.100000.-i.5.-d.5.-rq.0.-rqsize.256.-nwork.143.-nrq.1.-seqwidth.48.-trial.1.-pinning.ZYRA_CLUSTER.data 2&gt;&gt;output.zyra.dsbench/stderr.out"/>
    <s v="zyra"/>
    <x v="13"/>
    <x v="6"/>
  </r>
  <r>
    <s v="step86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1454611"/>
    <n v="1455199"/>
    <n v="290981"/>
    <n v="2906483"/>
    <n v="10000"/>
    <m/>
    <m/>
    <m/>
    <m/>
    <m/>
    <n v="10000"/>
    <n v="513495.4"/>
    <n v="5"/>
    <n v="100000"/>
    <n v="143"/>
    <s v="debra"/>
    <s v="new"/>
    <s v="none"/>
    <m/>
    <n v="8"/>
    <n v="1"/>
    <m/>
    <n v="41.602499999999999"/>
    <n v="11.237299999999999"/>
    <n v="130556"/>
    <m/>
    <n v="13495.4"/>
    <m/>
    <m/>
    <m/>
    <m/>
    <m/>
    <n v="27133069"/>
    <n v="53647809"/>
    <n v="1931764"/>
    <n v="6232"/>
    <n v="0.20441999999999999"/>
    <m/>
    <m/>
    <m/>
    <m/>
    <m/>
    <m/>
    <s v="step867.zyra.dsbench_hybridnorec.-t.10000.-mr.debra.-ma.new.-mp.none.-p.-k.100000.-i.5.-d.5.-rq.0.-rqsize.256.-nwork.143.-nrq.1.-seqwidth.48.-trial.2.-pinning.ZYRA_CLUSTER.data"/>
    <s v="LD_PRELOAD=../lib/libjemalloc.so  time timeout 13 numactl --interleave=all ./zyra.dsbench_hybridnorec -t 10000 -mr debra -ma new -mp none -p -k 100000 -i 5 -d 5 -rq 0 -rqsize 256 -nwork 143 -nrq 1 &gt;&gt; output.zyra.dsbench/step867.zyra.dsbench_hybridnorec.-t.10000.-mr.debra.-ma.new.-mp.none.-p.-k.100000.-i.5.-d.5.-rq.0.-rqsize.256.-nwork.143.-nrq.1.-seqwidth.48.-trial.2.-pinning.ZYRA_CLUSTER.data 2&gt;&gt;output.zyra.dsbench/stderr.out"/>
    <s v="zyra"/>
    <x v="13"/>
    <x v="6"/>
  </r>
  <r>
    <s v="step86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5015150"/>
    <n v="5011653"/>
    <n v="1002680"/>
    <n v="2503599"/>
    <n v="10000"/>
    <m/>
    <m/>
    <m/>
    <m/>
    <m/>
    <n v="10000"/>
    <n v="20928.643"/>
    <n v="20"/>
    <n v="100000"/>
    <n v="1"/>
    <s v="debra"/>
    <s v="new"/>
    <s v="none"/>
    <m/>
    <n v="8"/>
    <n v="1"/>
    <m/>
    <n v="9.1770600000000009"/>
    <n v="7.0713700000000004E-2"/>
    <n v="1484.27"/>
    <m/>
    <n v="928.64300000000003"/>
    <m/>
    <m/>
    <m/>
    <m/>
    <m/>
    <n v="24985494"/>
    <n v="1019956"/>
    <n v="50505"/>
    <n v="0"/>
    <n v="2.4849099999999999E-3"/>
    <m/>
    <m/>
    <m/>
    <m/>
    <m/>
    <m/>
    <s v="step868.zyra.dsbench_hybridnorec.-t.10000.-mr.debra.-ma.new.-mp.none.-p.-k.100000.-i.20.-d.20.-rq.0.-rqsize.256.-nwork.1.-nrq.0.-seqwidth.48.-trial.0.-pinning.ZYRA_CLUSTER.data"/>
    <s v="LD_PRELOAD=../lib/libjemalloc.so  time timeout 13 numactl --interleave=all ./zyra.dsbench_hybridnorec -t 10000 -mr debra -ma new -mp none -p -k 100000 -i 20 -d 20 -rq 0 -rqsize 256 -nwork 1 -nrq 0 &gt;&gt; output.zyra.dsbench/step868.zyra.dsbench_hybridnorec.-t.10000.-mr.debra.-ma.new.-mp.none.-p.-k.100000.-i.20.-d.20.-rq.0.-rqsize.256.-nwork.1.-nrq.0.-seqwidth.48.-trial.0.-pinning.ZYRA_CLUSTER.data 2&gt;&gt;output.zyra.dsbench/stderr.out"/>
    <s v="zyra"/>
    <x v="15"/>
    <x v="7"/>
  </r>
  <r>
    <s v="step869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5084406"/>
    <n v="5083608"/>
    <n v="1016801"/>
    <n v="2538749"/>
    <n v="10000"/>
    <m/>
    <m/>
    <m/>
    <m/>
    <m/>
    <n v="10000"/>
    <n v="20881.328000000001"/>
    <n v="20"/>
    <n v="100000"/>
    <n v="1"/>
    <s v="debra"/>
    <s v="new"/>
    <s v="none"/>
    <m/>
    <n v="8"/>
    <n v="1"/>
    <m/>
    <n v="9.1942500000000003"/>
    <n v="6.9509199999999993E-2"/>
    <n v="1436.07"/>
    <m/>
    <n v="881.32799999999997"/>
    <m/>
    <m/>
    <m/>
    <m/>
    <m/>
    <n v="25336471"/>
    <n v="1030023"/>
    <n v="51028"/>
    <n v="0"/>
    <n v="2.4471200000000001E-3"/>
    <m/>
    <m/>
    <m/>
    <m/>
    <m/>
    <m/>
    <s v="step869.zyra.dsbench_hybridnorec.-t.10000.-mr.debra.-ma.new.-mp.none.-p.-k.100000.-i.20.-d.20.-rq.0.-rqsize.256.-nwork.1.-nrq.0.-seqwidth.48.-trial.1.-pinning.ZYRA_CLUSTER.data"/>
    <s v="LD_PRELOAD=../lib/libjemalloc.so  time timeout 13 numactl --interleave=all ./zyra.dsbench_hybridnorec -t 10000 -mr debra -ma new -mp none -p -k 100000 -i 20 -d 20 -rq 0 -rqsize 256 -nwork 1 -nrq 0 &gt;&gt; output.zyra.dsbench/step869.zyra.dsbench_hybridnorec.-t.10000.-mr.debra.-ma.new.-mp.none.-p.-k.100000.-i.20.-d.20.-rq.0.-rqsize.256.-nwork.1.-nrq.0.-seqwidth.48.-trial.1.-pinning.ZYRA_CLUSTER.data 2&gt;&gt;output.zyra.dsbench/stderr.out"/>
    <s v="zyra"/>
    <x v="15"/>
    <x v="7"/>
  </r>
  <r>
    <s v="step86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50730893"/>
    <n v="50732772"/>
    <n v="10146366"/>
    <n v="101337029"/>
    <n v="10000"/>
    <m/>
    <m/>
    <m/>
    <m/>
    <m/>
    <n v="10000"/>
    <n v="51355.07"/>
    <n v="5"/>
    <n v="100000"/>
    <n v="108"/>
    <s v="debra"/>
    <s v="new"/>
    <s v="none"/>
    <m/>
    <n v="8"/>
    <n v="1"/>
    <m/>
    <n v="23.494700000000002"/>
    <n v="1.0263899999999999"/>
    <n v="2798.93"/>
    <m/>
    <n v="1355.07"/>
    <m/>
    <m/>
    <m/>
    <m/>
    <m/>
    <n v="215611526"/>
    <n v="828232726"/>
    <n v="586498"/>
    <n v="11420"/>
    <n v="0"/>
    <m/>
    <m/>
    <m/>
    <m/>
    <m/>
    <m/>
    <s v="step86.zyra.dsbench_hytm2_3path.-t.10000.-mr.debra.-ma.new.-mp.none.-p.-k.100000.-i.5.-d.5.-rq.0.-rqsize.256.-nwork.108.-nrq.0.-seqwidth.48.-trial.1.-pinning.ZYRA_CLUSTER.data"/>
    <s v="LD_PRELOAD=../lib/libjemalloc.so  time timeout 13 numactl --interleave=all ./zyra.dsbench_hytm2_3path -t 10000 -mr debra -ma new -mp none -p -k 100000 -i 5 -d 5 -rq 0 -rqsize 256 -nwork 108 -nrq 0 &gt;&gt; output.zyra.dsbench/step86.zyra.dsbench_hytm2_3path.-t.10000.-mr.debra.-ma.new.-mp.none.-p.-k.100000.-i.5.-d.5.-rq.0.-rqsize.256.-nwork.108.-nrq.0.-seqwidth.48.-trial.1.-pinning.ZYRA_CLUSTER.data 2&gt;&gt;output.zyra.dsbench/stderr.out"/>
    <s v="zyra"/>
    <x v="12"/>
    <x v="3"/>
  </r>
  <r>
    <s v="step870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4829752"/>
    <n v="4825241"/>
    <n v="965499"/>
    <n v="2411099"/>
    <n v="10000"/>
    <m/>
    <m/>
    <m/>
    <m/>
    <m/>
    <n v="10000"/>
    <n v="20907.867999999999"/>
    <n v="20"/>
    <n v="100000"/>
    <n v="1"/>
    <s v="debra"/>
    <s v="new"/>
    <s v="none"/>
    <m/>
    <n v="8"/>
    <n v="1"/>
    <m/>
    <n v="9.1115600000000008"/>
    <n v="7.0985900000000005E-2"/>
    <n v="1449.75"/>
    <m/>
    <n v="907.86800000000005"/>
    <m/>
    <m/>
    <m/>
    <m/>
    <m/>
    <n v="24062992"/>
    <n v="969983"/>
    <n v="48007"/>
    <n v="0"/>
    <n v="2.4589400000000002E-3"/>
    <m/>
    <m/>
    <m/>
    <m/>
    <m/>
    <m/>
    <s v="step870.zyra.dsbench_hybridnorec.-t.10000.-mr.debra.-ma.new.-mp.none.-p.-k.100000.-i.20.-d.20.-rq.0.-rqsize.256.-nwork.1.-nrq.0.-seqwidth.48.-trial.2.-pinning.ZYRA_CLUSTER.data"/>
    <s v="LD_PRELOAD=../lib/libjemalloc.so  time timeout 13 numactl --interleave=all ./zyra.dsbench_hybridnorec -t 10000 -mr debra -ma new -mp none -p -k 100000 -i 20 -d 20 -rq 0 -rqsize 256 -nwork 1 -nrq 0 &gt;&gt; output.zyra.dsbench/step870.zyra.dsbench_hybridnorec.-t.10000.-mr.debra.-ma.new.-mp.none.-p.-k.100000.-i.20.-d.20.-rq.0.-rqsize.256.-nwork.1.-nrq.0.-seqwidth.48.-trial.2.-pinning.ZYRA_CLUSTER.data 2&gt;&gt;output.zyra.dsbench/stderr.out"/>
    <s v="zyra"/>
    <x v="15"/>
    <x v="7"/>
  </r>
  <r>
    <s v="step871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12908299"/>
    <n v="12915291"/>
    <n v="2582359"/>
    <n v="6448787"/>
    <n v="10000"/>
    <m/>
    <m/>
    <m/>
    <m/>
    <m/>
    <n v="10000"/>
    <n v="203128.56"/>
    <n v="20"/>
    <n v="100000"/>
    <n v="18"/>
    <s v="debra"/>
    <s v="new"/>
    <s v="none"/>
    <m/>
    <n v="8"/>
    <n v="1"/>
    <m/>
    <n v="30.146999999999998"/>
    <n v="1.5548500000000001"/>
    <n v="7329.94"/>
    <m/>
    <n v="3128.56"/>
    <m/>
    <m/>
    <m/>
    <m/>
    <m/>
    <n v="62305604"/>
    <n v="171457505"/>
    <n v="2182266"/>
    <n v="1309"/>
    <n v="0.12099799999999999"/>
    <m/>
    <m/>
    <m/>
    <m/>
    <m/>
    <m/>
    <s v="step871.zyra.dsbench_hybridnorec.-t.10000.-mr.debra.-ma.new.-mp.none.-p.-k.100000.-i.20.-d.20.-rq.0.-rqsize.256.-nwork.18.-nrq.0.-seqwidth.48.-trial.0.-pinning.ZYRA_CLUSTER.data"/>
    <s v="LD_PRELOAD=../lib/libjemalloc.so  time timeout 13 numactl --interleave=all ./zyra.dsbench_hybridnorec -t 10000 -mr debra -ma new -mp none -p -k 100000 -i 20 -d 20 -rq 0 -rqsize 256 -nwork 18 -nrq 0 &gt;&gt; output.zyra.dsbench/step871.zyra.dsbench_hybridnorec.-t.10000.-mr.debra.-ma.new.-mp.none.-p.-k.100000.-i.20.-d.20.-rq.0.-rqsize.256.-nwork.18.-nrq.0.-seqwidth.48.-trial.0.-pinning.ZYRA_CLUSTER.data 2&gt;&gt;output.zyra.dsbench/stderr.out"/>
    <s v="zyra"/>
    <x v="15"/>
    <x v="8"/>
  </r>
  <r>
    <s v="step1317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60334678"/>
    <n v="60331283"/>
    <n v="12066596"/>
    <n v="120515540"/>
    <n v="10000"/>
    <m/>
    <m/>
    <m/>
    <m/>
    <m/>
    <n v="10000"/>
    <n v="52175.07"/>
    <n v="5"/>
    <n v="10000"/>
    <n v="126"/>
    <s v="debra"/>
    <s v="new"/>
    <s v="none"/>
    <m/>
    <n v="8"/>
    <n v="1"/>
    <m/>
    <n v="3.8814299999999999"/>
    <n v="0.81118599999999996"/>
    <n v="2751.01"/>
    <m/>
    <n v="2175.0700000000002"/>
    <m/>
    <m/>
    <m/>
    <m/>
    <m/>
    <n v="1204441356"/>
    <n v="211337479"/>
    <n v="714044"/>
    <n v="0"/>
    <n v="3.3706900000000002"/>
    <m/>
    <m/>
    <m/>
    <m/>
    <m/>
    <m/>
    <s v="step1317.zyra.dsbench_hytm1.-t.10000.-mr.debra.-ma.new.-mp.none.-p.-k.10000.-i.5.-d.5.-rq.0.-rqsize.256.-nwork.126.-nrq.0.-seqwidth.48.-trial.2.-pinning.ZYRA_CLUSTER.data"/>
    <s v="LD_PRELOAD=../lib/libjemalloc.so  time timeout 13 numactl --interleave=all ./zyra.dsbench_hytm1 -t 10000 -mr debra -ma new -mp none -p -k 10000 -i 5 -d 5 -rq 0 -rqsize 256 -nwork 126 -nrq 0 &gt;&gt; output.zyra.dsbench/step1317.zyra.dsbench_hytm1.-t.10000.-mr.debra.-ma.new.-mp.none.-p.-k.10000.-i.5.-d.5.-rq.0.-rqsize.256.-nwork.126.-nrq.0.-seqwidth.48.-trial.2.-pinning.ZYRA_CLUSTER.data 2&gt;&gt;output.zyra.dsbench/stderr.out"/>
    <s v="zyra"/>
    <x v="9"/>
    <x v="5"/>
  </r>
  <r>
    <s v="step872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13355086"/>
    <n v="13358473"/>
    <n v="2671355"/>
    <n v="6669375"/>
    <n v="10000"/>
    <m/>
    <m/>
    <m/>
    <m/>
    <m/>
    <n v="10000"/>
    <n v="203151.61"/>
    <n v="20"/>
    <n v="100000"/>
    <n v="18"/>
    <s v="debra"/>
    <s v="new"/>
    <s v="none"/>
    <m/>
    <n v="8"/>
    <n v="1"/>
    <m/>
    <n v="29.366499999999998"/>
    <n v="1.4295199999999999"/>
    <n v="7103.61"/>
    <m/>
    <n v="3151.61"/>
    <m/>
    <m/>
    <m/>
    <m/>
    <m/>
    <n v="64631863"/>
    <n v="173421875"/>
    <n v="2061889"/>
    <n v="1308"/>
    <n v="0.11518399999999999"/>
    <m/>
    <m/>
    <m/>
    <m/>
    <m/>
    <m/>
    <s v="step872.zyra.dsbench_hybridnorec.-t.10000.-mr.debra.-ma.new.-mp.none.-p.-k.100000.-i.20.-d.20.-rq.0.-rqsize.256.-nwork.18.-nrq.0.-seqwidth.48.-trial.1.-pinning.ZYRA_CLUSTER.data"/>
    <s v="LD_PRELOAD=../lib/libjemalloc.so  time timeout 13 numactl --interleave=all ./zyra.dsbench_hybridnorec -t 10000 -mr debra -ma new -mp none -p -k 100000 -i 20 -d 20 -rq 0 -rqsize 256 -nwork 18 -nrq 0 &gt;&gt; output.zyra.dsbench/step872.zyra.dsbench_hybridnorec.-t.10000.-mr.debra.-ma.new.-mp.none.-p.-k.100000.-i.20.-d.20.-rq.0.-rqsize.256.-nwork.18.-nrq.0.-seqwidth.48.-trial.1.-pinning.ZYRA_CLUSTER.data 2&gt;&gt;output.zyra.dsbench/stderr.out"/>
    <s v="zyra"/>
    <x v="15"/>
    <x v="8"/>
  </r>
  <r>
    <s v="step873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12881249"/>
    <n v="12880576"/>
    <n v="2576182"/>
    <n v="6433347"/>
    <n v="10000"/>
    <m/>
    <m/>
    <m/>
    <m/>
    <m/>
    <n v="10000"/>
    <n v="203116.84"/>
    <n v="20"/>
    <n v="100000"/>
    <n v="18"/>
    <s v="debra"/>
    <s v="new"/>
    <s v="none"/>
    <m/>
    <n v="8"/>
    <n v="1"/>
    <m/>
    <n v="30.556100000000001"/>
    <n v="1.5877300000000001"/>
    <n v="7391.55"/>
    <m/>
    <n v="3116.84"/>
    <m/>
    <m/>
    <m/>
    <m/>
    <m/>
    <n v="62098819"/>
    <n v="173155587"/>
    <n v="2234659"/>
    <n v="1488"/>
    <n v="0.122796"/>
    <m/>
    <m/>
    <m/>
    <m/>
    <m/>
    <m/>
    <s v="step873.zyra.dsbench_hybridnorec.-t.10000.-mr.debra.-ma.new.-mp.none.-p.-k.100000.-i.20.-d.20.-rq.0.-rqsize.256.-nwork.18.-nrq.0.-seqwidth.48.-trial.2.-pinning.ZYRA_CLUSTER.data"/>
    <s v="LD_PRELOAD=../lib/libjemalloc.so  time timeout 13 numactl --interleave=all ./zyra.dsbench_hybridnorec -t 10000 -mr debra -ma new -mp none -p -k 100000 -i 20 -d 20 -rq 0 -rqsize 256 -nwork 18 -nrq 0 &gt;&gt; output.zyra.dsbench/step873.zyra.dsbench_hybridnorec.-t.10000.-mr.debra.-ma.new.-mp.none.-p.-k.100000.-i.20.-d.20.-rq.0.-rqsize.256.-nwork.18.-nrq.0.-seqwidth.48.-trial.2.-pinning.ZYRA_CLUSTER.data 2&gt;&gt;output.zyra.dsbench/stderr.out"/>
    <s v="zyra"/>
    <x v="15"/>
    <x v="8"/>
  </r>
  <r>
    <s v="step87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13201846"/>
    <n v="13202235"/>
    <n v="2640408"/>
    <n v="6593346"/>
    <n v="10000"/>
    <m/>
    <m/>
    <m/>
    <m/>
    <m/>
    <n v="10000"/>
    <n v="203189.85"/>
    <n v="20"/>
    <n v="100000"/>
    <n v="17"/>
    <s v="debra"/>
    <s v="new"/>
    <s v="none"/>
    <m/>
    <n v="8"/>
    <n v="1"/>
    <m/>
    <n v="28.786899999999999"/>
    <n v="1.38131"/>
    <n v="7173.95"/>
    <m/>
    <n v="3189.85"/>
    <m/>
    <m/>
    <m/>
    <m/>
    <m/>
    <n v="63983097"/>
    <n v="165175471"/>
    <n v="1950366"/>
    <n v="13956"/>
    <n v="0.105998"/>
    <m/>
    <m/>
    <m/>
    <m/>
    <m/>
    <m/>
    <s v="step874.zyra.dsbench_hybridnorec.-t.10000.-mr.debra.-ma.new.-mp.none.-p.-k.100000.-i.20.-d.20.-rq.0.-rqsize.256.-nwork.17.-nrq.1.-seqwidth.48.-trial.0.-pinning.ZYRA_CLUSTER.data"/>
    <s v="LD_PRELOAD=../lib/libjemalloc.so  time timeout 13 numactl --interleave=all ./zyra.dsbench_hybridnorec -t 10000 -mr debra -ma new -mp none -p -k 100000 -i 20 -d 20 -rq 0 -rqsize 256 -nwork 17 -nrq 1 &gt;&gt; output.zyra.dsbench/step874.zyra.dsbench_hybridnorec.-t.10000.-mr.debra.-ma.new.-mp.none.-p.-k.100000.-i.20.-d.20.-rq.0.-rqsize.256.-nwork.17.-nrq.1.-seqwidth.48.-trial.0.-pinning.ZYRA_CLUSTER.data 2&gt;&gt;output.zyra.dsbench/stderr.out"/>
    <s v="zyra"/>
    <x v="11"/>
    <x v="8"/>
  </r>
  <r>
    <s v="step875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13221036"/>
    <n v="13224472"/>
    <n v="2644550"/>
    <n v="6604098"/>
    <n v="10000"/>
    <m/>
    <m/>
    <m/>
    <m/>
    <m/>
    <n v="10000"/>
    <n v="203249.57"/>
    <n v="20"/>
    <n v="100000"/>
    <n v="17"/>
    <s v="debra"/>
    <s v="new"/>
    <s v="none"/>
    <m/>
    <n v="8"/>
    <n v="1"/>
    <m/>
    <n v="29.0426"/>
    <n v="1.38792"/>
    <n v="7163.51"/>
    <m/>
    <n v="3249.57"/>
    <m/>
    <m/>
    <m/>
    <m/>
    <m/>
    <n v="64063752"/>
    <n v="166796105"/>
    <n v="1977236"/>
    <n v="13677"/>
    <n v="0.10675"/>
    <m/>
    <m/>
    <m/>
    <m/>
    <m/>
    <m/>
    <s v="step875.zyra.dsbench_hybridnorec.-t.10000.-mr.debra.-ma.new.-mp.none.-p.-k.100000.-i.20.-d.20.-rq.0.-rqsize.256.-nwork.17.-nrq.1.-seqwidth.48.-trial.1.-pinning.ZYRA_CLUSTER.data"/>
    <s v="LD_PRELOAD=../lib/libjemalloc.so  time timeout 13 numactl --interleave=all ./zyra.dsbench_hybridnorec -t 10000 -mr debra -ma new -mp none -p -k 100000 -i 20 -d 20 -rq 0 -rqsize 256 -nwork 17 -nrq 1 &gt;&gt; output.zyra.dsbench/step875.zyra.dsbench_hybridnorec.-t.10000.-mr.debra.-ma.new.-mp.none.-p.-k.100000.-i.20.-d.20.-rq.0.-rqsize.256.-nwork.17.-nrq.1.-seqwidth.48.-trial.1.-pinning.ZYRA_CLUSTER.data 2&gt;&gt;output.zyra.dsbench/stderr.out"/>
    <s v="zyra"/>
    <x v="11"/>
    <x v="8"/>
  </r>
  <r>
    <s v="step876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12709443"/>
    <n v="12707024"/>
    <n v="2541646"/>
    <n v="6347402"/>
    <n v="10000"/>
    <m/>
    <m/>
    <m/>
    <m/>
    <m/>
    <n v="10000"/>
    <n v="203239.07"/>
    <n v="20"/>
    <n v="100000"/>
    <n v="17"/>
    <s v="debra"/>
    <s v="new"/>
    <s v="none"/>
    <m/>
    <n v="8"/>
    <n v="1"/>
    <m/>
    <n v="29.671500000000002"/>
    <n v="1.4937499999999999"/>
    <n v="7451.36"/>
    <m/>
    <n v="3239.07"/>
    <m/>
    <m/>
    <m/>
    <m/>
    <m/>
    <n v="61437324"/>
    <n v="163188911"/>
    <n v="2036701"/>
    <n v="13188"/>
    <n v="0.108922"/>
    <m/>
    <m/>
    <m/>
    <m/>
    <m/>
    <m/>
    <s v="step876.zyra.dsbench_hybridnorec.-t.10000.-mr.debra.-ma.new.-mp.none.-p.-k.100000.-i.20.-d.20.-rq.0.-rqsize.256.-nwork.17.-nrq.1.-seqwidth.48.-trial.2.-pinning.ZYRA_CLUSTER.data"/>
    <s v="LD_PRELOAD=../lib/libjemalloc.so  time timeout 13 numactl --interleave=all ./zyra.dsbench_hybridnorec -t 10000 -mr debra -ma new -mp none -p -k 100000 -i 20 -d 20 -rq 0 -rqsize 256 -nwork 17 -nrq 1 &gt;&gt; output.zyra.dsbench/step876.zyra.dsbench_hybridnorec.-t.10000.-mr.debra.-ma.new.-mp.none.-p.-k.100000.-i.20.-d.20.-rq.0.-rqsize.256.-nwork.17.-nrq.1.-seqwidth.48.-trial.2.-pinning.ZYRA_CLUSTER.data 2&gt;&gt;output.zyra.dsbench/stderr.out"/>
    <s v="zyra"/>
    <x v="11"/>
    <x v="8"/>
  </r>
  <r>
    <s v="step877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10008606"/>
    <n v="10010961"/>
    <n v="2001956"/>
    <n v="4998559"/>
    <n v="10000"/>
    <m/>
    <m/>
    <m/>
    <m/>
    <m/>
    <n v="10000"/>
    <n v="205746.67"/>
    <n v="20"/>
    <n v="100000"/>
    <n v="36"/>
    <s v="debra"/>
    <s v="new"/>
    <s v="none"/>
    <m/>
    <n v="8"/>
    <n v="1"/>
    <m/>
    <n v="40.499099999999999"/>
    <n v="3.6002700000000001"/>
    <n v="18910"/>
    <m/>
    <n v="5746.67"/>
    <m/>
    <m/>
    <m/>
    <m/>
    <m/>
    <n v="46337390"/>
    <n v="178972812"/>
    <n v="3648208"/>
    <n v="3694"/>
    <n v="0.23357900000000001"/>
    <m/>
    <m/>
    <m/>
    <m/>
    <m/>
    <m/>
    <s v="step877.zyra.dsbench_hybridnorec.-t.10000.-mr.debra.-ma.new.-mp.none.-p.-k.100000.-i.20.-d.20.-rq.0.-rqsize.256.-nwork.36.-nrq.0.-seqwidth.48.-trial.0.-pinning.ZYRA_CLUSTER.data"/>
    <s v="LD_PRELOAD=../lib/libjemalloc.so  time timeout 13 numactl --interleave=all ./zyra.dsbench_hybridnorec -t 10000 -mr debra -ma new -mp none -p -k 100000 -i 20 -d 20 -rq 0 -rqsize 256 -nwork 36 -nrq 0 &gt;&gt; output.zyra.dsbench/step877.zyra.dsbench_hybridnorec.-t.10000.-mr.debra.-ma.new.-mp.none.-p.-k.100000.-i.20.-d.20.-rq.0.-rqsize.256.-nwork.36.-nrq.0.-seqwidth.48.-trial.0.-pinning.ZYRA_CLUSTER.data 2&gt;&gt;output.zyra.dsbench/stderr.out"/>
    <s v="zyra"/>
    <x v="15"/>
    <x v="0"/>
  </r>
  <r>
    <s v="step87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9780987"/>
    <n v="9783536"/>
    <n v="1956452"/>
    <n v="4885841"/>
    <n v="10000"/>
    <m/>
    <m/>
    <m/>
    <m/>
    <m/>
    <n v="10000"/>
    <n v="205389.32"/>
    <n v="20"/>
    <n v="100000"/>
    <n v="36"/>
    <s v="debra"/>
    <s v="new"/>
    <s v="none"/>
    <m/>
    <n v="8"/>
    <n v="1"/>
    <m/>
    <n v="40.4739"/>
    <n v="3.7263899999999999"/>
    <n v="19258.400000000001"/>
    <m/>
    <n v="5389.32"/>
    <m/>
    <m/>
    <m/>
    <m/>
    <m/>
    <n v="45161650"/>
    <n v="174972916"/>
    <n v="3696767"/>
    <n v="3904"/>
    <n v="0.21813399999999999"/>
    <m/>
    <m/>
    <m/>
    <m/>
    <m/>
    <m/>
    <s v="step878.zyra.dsbench_hybridnorec.-t.10000.-mr.debra.-ma.new.-mp.none.-p.-k.100000.-i.20.-d.20.-rq.0.-rqsize.256.-nwork.36.-nrq.0.-seqwidth.48.-trial.1.-pinning.ZYRA_CLUSTER.data"/>
    <s v="LD_PRELOAD=../lib/libjemalloc.so  time timeout 13 numactl --interleave=all ./zyra.dsbench_hybridnorec -t 10000 -mr debra -ma new -mp none -p -k 100000 -i 20 -d 20 -rq 0 -rqsize 256 -nwork 36 -nrq 0 &gt;&gt; output.zyra.dsbench/step878.zyra.dsbench_hybridnorec.-t.10000.-mr.debra.-ma.new.-mp.none.-p.-k.100000.-i.20.-d.20.-rq.0.-rqsize.256.-nwork.36.-nrq.0.-seqwidth.48.-trial.1.-pinning.ZYRA_CLUSTER.data 2&gt;&gt;output.zyra.dsbench/stderr.out"/>
    <s v="zyra"/>
    <x v="15"/>
    <x v="0"/>
  </r>
  <r>
    <s v="step879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9792184"/>
    <n v="9796403"/>
    <n v="1958858"/>
    <n v="4891692"/>
    <n v="10000"/>
    <m/>
    <m/>
    <m/>
    <m/>
    <m/>
    <n v="10000"/>
    <n v="205358"/>
    <n v="20"/>
    <n v="100000"/>
    <n v="36"/>
    <s v="debra"/>
    <s v="new"/>
    <s v="none"/>
    <m/>
    <n v="8"/>
    <n v="1"/>
    <m/>
    <n v="40.452300000000001"/>
    <n v="3.78626"/>
    <n v="19296"/>
    <m/>
    <n v="5358"/>
    <m/>
    <m/>
    <m/>
    <m/>
    <m/>
    <n v="45184389"/>
    <n v="175486283"/>
    <n v="3732539"/>
    <n v="3823"/>
    <n v="0.224827"/>
    <m/>
    <m/>
    <m/>
    <m/>
    <m/>
    <m/>
    <s v="step879.zyra.dsbench_hybridnorec.-t.10000.-mr.debra.-ma.new.-mp.none.-p.-k.100000.-i.20.-d.20.-rq.0.-rqsize.256.-nwork.36.-nrq.0.-seqwidth.48.-trial.2.-pinning.ZYRA_CLUSTER.data"/>
    <s v="LD_PRELOAD=../lib/libjemalloc.so  time timeout 13 numactl --interleave=all ./zyra.dsbench_hybridnorec -t 10000 -mr debra -ma new -mp none -p -k 100000 -i 20 -d 20 -rq 0 -rqsize 256 -nwork 36 -nrq 0 &gt;&gt; output.zyra.dsbench/step879.zyra.dsbench_hybridnorec.-t.10000.-mr.debra.-ma.new.-mp.none.-p.-k.100000.-i.20.-d.20.-rq.0.-rqsize.256.-nwork.36.-nrq.0.-seqwidth.48.-trial.2.-pinning.ZYRA_CLUSTER.data 2&gt;&gt;output.zyra.dsbench/stderr.out"/>
    <s v="zyra"/>
    <x v="15"/>
    <x v="0"/>
  </r>
  <r>
    <s v="step87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51040949"/>
    <n v="51042750"/>
    <n v="10208369"/>
    <n v="101949665"/>
    <n v="10000"/>
    <m/>
    <m/>
    <m/>
    <m/>
    <m/>
    <n v="10000"/>
    <n v="51361.87"/>
    <n v="5"/>
    <n v="100000"/>
    <n v="108"/>
    <s v="debra"/>
    <s v="new"/>
    <s v="none"/>
    <m/>
    <n v="8"/>
    <n v="1"/>
    <m/>
    <n v="23.3385"/>
    <n v="1.04827"/>
    <n v="2781.52"/>
    <m/>
    <n v="1361.87"/>
    <m/>
    <m/>
    <m/>
    <m/>
    <m/>
    <n v="201763356"/>
    <n v="845956451"/>
    <n v="591143"/>
    <n v="11622"/>
    <n v="0"/>
    <m/>
    <m/>
    <m/>
    <m/>
    <m/>
    <m/>
    <s v="step87.zyra.dsbench_hytm2_3path.-t.10000.-mr.debra.-ma.new.-mp.none.-p.-k.100000.-i.5.-d.5.-rq.0.-rqsize.256.-nwork.108.-nrq.0.-seqwidth.48.-trial.2.-pinning.ZYRA_CLUSTER.data"/>
    <s v="LD_PRELOAD=../lib/libjemalloc.so  time timeout 13 numactl --interleave=all ./zyra.dsbench_hytm2_3path -t 10000 -mr debra -ma new -mp none -p -k 100000 -i 5 -d 5 -rq 0 -rqsize 256 -nwork 108 -nrq 0 &gt;&gt; output.zyra.dsbench/step87.zyra.dsbench_hytm2_3path.-t.10000.-mr.debra.-ma.new.-mp.none.-p.-k.100000.-i.5.-d.5.-rq.0.-rqsize.256.-nwork.108.-nrq.0.-seqwidth.48.-trial.2.-pinning.ZYRA_CLUSTER.data 2&gt;&gt;output.zyra.dsbench/stderr.out"/>
    <s v="zyra"/>
    <x v="12"/>
    <x v="3"/>
  </r>
  <r>
    <s v="step880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9970835"/>
    <n v="9970433"/>
    <n v="1994126"/>
    <n v="4978341"/>
    <n v="10000"/>
    <m/>
    <m/>
    <m/>
    <m/>
    <m/>
    <n v="10000"/>
    <n v="205605.78"/>
    <n v="20"/>
    <n v="100000"/>
    <n v="35"/>
    <s v="debra"/>
    <s v="new"/>
    <s v="none"/>
    <m/>
    <n v="8"/>
    <n v="1"/>
    <m/>
    <n v="39.862900000000003"/>
    <n v="3.5995400000000002"/>
    <n v="18989.8"/>
    <m/>
    <n v="5605.78"/>
    <m/>
    <m/>
    <m/>
    <m/>
    <m/>
    <n v="46157393"/>
    <n v="175222661"/>
    <n v="3626023"/>
    <n v="11399"/>
    <n v="0.21353"/>
    <m/>
    <m/>
    <m/>
    <m/>
    <m/>
    <m/>
    <s v="step880.zyra.dsbench_hybridnorec.-t.10000.-mr.debra.-ma.new.-mp.none.-p.-k.100000.-i.20.-d.20.-rq.0.-rqsize.256.-nwork.35.-nrq.1.-seqwidth.48.-trial.0.-pinning.ZYRA_CLUSTER.data"/>
    <s v="LD_PRELOAD=../lib/libjemalloc.so  time timeout 13 numactl --interleave=all ./zyra.dsbench_hybridnorec -t 10000 -mr debra -ma new -mp none -p -k 100000 -i 20 -d 20 -rq 0 -rqsize 256 -nwork 35 -nrq 1 &gt;&gt; output.zyra.dsbench/step880.zyra.dsbench_hybridnorec.-t.10000.-mr.debra.-ma.new.-mp.none.-p.-k.100000.-i.20.-d.20.-rq.0.-rqsize.256.-nwork.35.-nrq.1.-seqwidth.48.-trial.0.-pinning.ZYRA_CLUSTER.data 2&gt;&gt;output.zyra.dsbench/stderr.out"/>
    <s v="zyra"/>
    <x v="11"/>
    <x v="0"/>
  </r>
  <r>
    <s v="step1318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23995585"/>
    <n v="24001650"/>
    <n v="4799723"/>
    <n v="47967758"/>
    <n v="10000"/>
    <m/>
    <m/>
    <m/>
    <m/>
    <m/>
    <n v="10000"/>
    <n v="58180.55"/>
    <n v="5"/>
    <n v="10000"/>
    <n v="125"/>
    <s v="debra"/>
    <s v="new"/>
    <s v="none"/>
    <m/>
    <n v="8"/>
    <n v="1"/>
    <m/>
    <n v="5.3909900000000004"/>
    <n v="1.31121"/>
    <n v="6920.38"/>
    <m/>
    <n v="8180.55"/>
    <m/>
    <m/>
    <m/>
    <m/>
    <m/>
    <n v="479114715"/>
    <n v="139202316"/>
    <n v="562870"/>
    <n v="0"/>
    <n v="6.5122299999999997"/>
    <m/>
    <m/>
    <m/>
    <m/>
    <m/>
    <m/>
    <s v="step1318.zyra.dsbench_hytm1.-t.10000.-mr.debra.-ma.new.-mp.none.-p.-k.10000.-i.5.-d.5.-rq.0.-rqsize.256.-nwork.125.-nrq.1.-seqwidth.48.-trial.0.-pinning.ZYRA_CLUSTER.data"/>
    <s v="LD_PRELOAD=../lib/libjemalloc.so  time timeout 13 numactl --interleave=all ./zyra.dsbench_hytm1 -t 10000 -mr debra -ma new -mp none -p -k 10000 -i 5 -d 5 -rq 0 -rqsize 256 -nwork 125 -nrq 1 &gt;&gt; output.zyra.dsbench/step1318.zyra.dsbench_hytm1.-t.10000.-mr.debra.-ma.new.-mp.none.-p.-k.10000.-i.5.-d.5.-rq.0.-rqsize.256.-nwork.125.-nrq.1.-seqwidth.48.-trial.0.-pinning.ZYRA_CLUSTER.data 2&gt;&gt;output.zyra.dsbench/stderr.out"/>
    <s v="zyra"/>
    <x v="14"/>
    <x v="5"/>
  </r>
  <r>
    <s v="step881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9629409"/>
    <n v="9633408"/>
    <n v="1926281"/>
    <n v="4809412"/>
    <n v="10000"/>
    <m/>
    <m/>
    <m/>
    <m/>
    <m/>
    <n v="10000"/>
    <n v="205862.68"/>
    <n v="20"/>
    <n v="100000"/>
    <n v="35"/>
    <s v="debra"/>
    <s v="new"/>
    <s v="none"/>
    <m/>
    <n v="8"/>
    <n v="1"/>
    <m/>
    <n v="39.8489"/>
    <n v="3.5542500000000001"/>
    <n v="19570.400000000001"/>
    <m/>
    <n v="5862.68"/>
    <m/>
    <m/>
    <m/>
    <m/>
    <m/>
    <n v="44639380"/>
    <n v="167729209"/>
    <n v="3454749"/>
    <n v="10597"/>
    <n v="0.203017"/>
    <m/>
    <m/>
    <m/>
    <m/>
    <m/>
    <m/>
    <s v="step881.zyra.dsbench_hybridnorec.-t.10000.-mr.debra.-ma.new.-mp.none.-p.-k.100000.-i.20.-d.20.-rq.0.-rqsize.256.-nwork.35.-nrq.1.-seqwidth.48.-trial.1.-pinning.ZYRA_CLUSTER.data"/>
    <s v="LD_PRELOAD=../lib/libjemalloc.so  time timeout 13 numactl --interleave=all ./zyra.dsbench_hybridnorec -t 10000 -mr debra -ma new -mp none -p -k 100000 -i 20 -d 20 -rq 0 -rqsize 256 -nwork 35 -nrq 1 &gt;&gt; output.zyra.dsbench/step881.zyra.dsbench_hybridnorec.-t.10000.-mr.debra.-ma.new.-mp.none.-p.-k.100000.-i.20.-d.20.-rq.0.-rqsize.256.-nwork.35.-nrq.1.-seqwidth.48.-trial.1.-pinning.ZYRA_CLUSTER.data 2&gt;&gt;output.zyra.dsbench/stderr.out"/>
    <s v="zyra"/>
    <x v="11"/>
    <x v="0"/>
  </r>
  <r>
    <s v="step882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9955760"/>
    <n v="9956559"/>
    <n v="1991231"/>
    <n v="4972387"/>
    <n v="10000"/>
    <m/>
    <m/>
    <m/>
    <m/>
    <m/>
    <n v="10000"/>
    <n v="205535.13"/>
    <n v="20"/>
    <n v="100000"/>
    <n v="35"/>
    <s v="debra"/>
    <s v="new"/>
    <s v="none"/>
    <m/>
    <n v="8"/>
    <n v="1"/>
    <m/>
    <n v="39.877699999999997"/>
    <n v="3.581"/>
    <n v="18916.3"/>
    <m/>
    <n v="5535.13"/>
    <m/>
    <m/>
    <m/>
    <m/>
    <m/>
    <n v="46125675"/>
    <n v="175331337"/>
    <n v="3598195"/>
    <n v="10806"/>
    <n v="0.21185499999999999"/>
    <m/>
    <m/>
    <m/>
    <m/>
    <m/>
    <m/>
    <s v="step882.zyra.dsbench_hybridnorec.-t.10000.-mr.debra.-ma.new.-mp.none.-p.-k.100000.-i.20.-d.20.-rq.0.-rqsize.256.-nwork.35.-nrq.1.-seqwidth.48.-trial.2.-pinning.ZYRA_CLUSTER.data"/>
    <s v="LD_PRELOAD=../lib/libjemalloc.so  time timeout 13 numactl --interleave=all ./zyra.dsbench_hybridnorec -t 10000 -mr debra -ma new -mp none -p -k 100000 -i 20 -d 20 -rq 0 -rqsize 256 -nwork 35 -nrq 1 &gt;&gt; output.zyra.dsbench/step882.zyra.dsbench_hybridnorec.-t.10000.-mr.debra.-ma.new.-mp.none.-p.-k.100000.-i.20.-d.20.-rq.0.-rqsize.256.-nwork.35.-nrq.1.-seqwidth.48.-trial.2.-pinning.ZYRA_CLUSTER.data 2&gt;&gt;output.zyra.dsbench/stderr.out"/>
    <s v="zyra"/>
    <x v="11"/>
    <x v="0"/>
  </r>
  <r>
    <s v="step883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2687246"/>
    <n v="2685180"/>
    <n v="537242"/>
    <n v="1340478"/>
    <n v="10000"/>
    <m/>
    <m/>
    <m/>
    <m/>
    <m/>
    <n v="10000"/>
    <n v="2017128.7"/>
    <n v="20"/>
    <n v="100000"/>
    <n v="54"/>
    <s v="debra"/>
    <s v="new"/>
    <s v="none"/>
    <m/>
    <n v="8"/>
    <n v="1"/>
    <m/>
    <n v="78.056399999999996"/>
    <n v="21.892700000000001"/>
    <n v="106218"/>
    <m/>
    <n v="17128.7"/>
    <m/>
    <m/>
    <m/>
    <m/>
    <m/>
    <n v="10486401"/>
    <n v="76623453"/>
    <n v="2918387"/>
    <n v="2609"/>
    <n v="0.27332600000000001"/>
    <m/>
    <m/>
    <m/>
    <m/>
    <m/>
    <m/>
    <s v="step883.zyra.dsbench_hybridnorec.-t.10000.-mr.debra.-ma.new.-mp.none.-p.-k.100000.-i.20.-d.20.-rq.0.-rqsize.256.-nwork.54.-nrq.0.-seqwidth.48.-trial.0.-pinning.ZYRA_CLUSTER.data"/>
    <s v="LD_PRELOAD=../lib/libjemalloc.so  time timeout 13 numactl --interleave=all ./zyra.dsbench_hybridnorec -t 10000 -mr debra -ma new -mp none -p -k 100000 -i 20 -d 20 -rq 0 -rqsize 256 -nwork 54 -nrq 0 &gt;&gt; output.zyra.dsbench/step883.zyra.dsbench_hybridnorec.-t.10000.-mr.debra.-ma.new.-mp.none.-p.-k.100000.-i.20.-d.20.-rq.0.-rqsize.256.-nwork.54.-nrq.0.-seqwidth.48.-trial.0.-pinning.ZYRA_CLUSTER.data 2&gt;&gt;output.zyra.dsbench/stderr.out"/>
    <s v="zyra"/>
    <x v="15"/>
    <x v="1"/>
  </r>
  <r>
    <s v="step88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2988940"/>
    <n v="2995233"/>
    <n v="598417"/>
    <n v="1494250"/>
    <n v="10000"/>
    <m/>
    <m/>
    <m/>
    <m/>
    <m/>
    <n v="10000"/>
    <n v="2016706.1"/>
    <n v="20"/>
    <n v="100000"/>
    <n v="54"/>
    <s v="debra"/>
    <s v="new"/>
    <s v="none"/>
    <m/>
    <n v="8"/>
    <n v="1"/>
    <m/>
    <n v="82.977400000000003"/>
    <n v="24.021599999999999"/>
    <n v="95287.5"/>
    <m/>
    <n v="16706.099999999999"/>
    <m/>
    <m/>
    <m/>
    <m/>
    <m/>
    <n v="11634026"/>
    <n v="86721548"/>
    <n v="3308475"/>
    <n v="2991"/>
    <n v="0.27744600000000003"/>
    <m/>
    <m/>
    <m/>
    <m/>
    <m/>
    <m/>
    <s v="step884.zyra.dsbench_hybridnorec.-t.10000.-mr.debra.-ma.new.-mp.none.-p.-k.100000.-i.20.-d.20.-rq.0.-rqsize.256.-nwork.54.-nrq.0.-seqwidth.48.-trial.1.-pinning.ZYRA_CLUSTER.data"/>
    <s v="LD_PRELOAD=../lib/libjemalloc.so  time timeout 13 numactl --interleave=all ./zyra.dsbench_hybridnorec -t 10000 -mr debra -ma new -mp none -p -k 100000 -i 20 -d 20 -rq 0 -rqsize 256 -nwork 54 -nrq 0 &gt;&gt; output.zyra.dsbench/step884.zyra.dsbench_hybridnorec.-t.10000.-mr.debra.-ma.new.-mp.none.-p.-k.100000.-i.20.-d.20.-rq.0.-rqsize.256.-nwork.54.-nrq.0.-seqwidth.48.-trial.1.-pinning.ZYRA_CLUSTER.data 2&gt;&gt;output.zyra.dsbench/stderr.out"/>
    <s v="zyra"/>
    <x v="15"/>
    <x v="1"/>
  </r>
  <r>
    <s v="step885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2636530"/>
    <n v="2638343"/>
    <n v="527487"/>
    <n v="1316746"/>
    <n v="10000"/>
    <m/>
    <m/>
    <m/>
    <m/>
    <m/>
    <n v="10000"/>
    <n v="2016276.6"/>
    <n v="20"/>
    <n v="100000"/>
    <n v="54"/>
    <s v="debra"/>
    <s v="new"/>
    <s v="none"/>
    <m/>
    <n v="8"/>
    <n v="1"/>
    <m/>
    <n v="76.747299999999996"/>
    <n v="21.610700000000001"/>
    <n v="108340"/>
    <m/>
    <n v="16276.6"/>
    <m/>
    <m/>
    <m/>
    <m/>
    <m/>
    <n v="10368508"/>
    <n v="74123461"/>
    <n v="2798952"/>
    <n v="2561"/>
    <n v="0.23408699999999999"/>
    <m/>
    <m/>
    <m/>
    <m/>
    <m/>
    <m/>
    <s v="step885.zyra.dsbench_hybridnorec.-t.10000.-mr.debra.-ma.new.-mp.none.-p.-k.100000.-i.20.-d.20.-rq.0.-rqsize.256.-nwork.54.-nrq.0.-seqwidth.48.-trial.2.-pinning.ZYRA_CLUSTER.data"/>
    <s v="LD_PRELOAD=../lib/libjemalloc.so  time timeout 13 numactl --interleave=all ./zyra.dsbench_hybridnorec -t 10000 -mr debra -ma new -mp none -p -k 100000 -i 20 -d 20 -rq 0 -rqsize 256 -nwork 54 -nrq 0 &gt;&gt; output.zyra.dsbench/step885.zyra.dsbench_hybridnorec.-t.10000.-mr.debra.-ma.new.-mp.none.-p.-k.100000.-i.20.-d.20.-rq.0.-rqsize.256.-nwork.54.-nrq.0.-seqwidth.48.-trial.2.-pinning.ZYRA_CLUSTER.data 2&gt;&gt;output.zyra.dsbench/stderr.out"/>
    <s v="zyra"/>
    <x v="15"/>
    <x v="1"/>
  </r>
  <r>
    <s v="step886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2688736"/>
    <n v="2689522"/>
    <n v="537825"/>
    <n v="1342391"/>
    <n v="10000"/>
    <m/>
    <m/>
    <m/>
    <m/>
    <m/>
    <n v="10000"/>
    <n v="2017003.3"/>
    <n v="20"/>
    <n v="100000"/>
    <n v="53"/>
    <s v="debra"/>
    <s v="new"/>
    <s v="none"/>
    <m/>
    <n v="8"/>
    <n v="1"/>
    <m/>
    <n v="76.270799999999994"/>
    <n v="21.430599999999998"/>
    <n v="106089"/>
    <m/>
    <n v="17003.3"/>
    <m/>
    <m/>
    <m/>
    <m/>
    <m/>
    <n v="10651110"/>
    <n v="74366899"/>
    <n v="2772809"/>
    <n v="5641"/>
    <n v="0.22823099999999999"/>
    <m/>
    <m/>
    <m/>
    <m/>
    <m/>
    <m/>
    <s v="step886.zyra.dsbench_hybridnorec.-t.10000.-mr.debra.-ma.new.-mp.none.-p.-k.100000.-i.20.-d.20.-rq.0.-rqsize.256.-nwork.53.-nrq.1.-seqwidth.48.-trial.0.-pinning.ZYRA_CLUSTER.data"/>
    <s v="LD_PRELOAD=../lib/libjemalloc.so  time timeout 13 numactl --interleave=all ./zyra.dsbench_hybridnorec -t 10000 -mr debra -ma new -mp none -p -k 100000 -i 20 -d 20 -rq 0 -rqsize 256 -nwork 53 -nrq 1 &gt;&gt; output.zyra.dsbench/step886.zyra.dsbench_hybridnorec.-t.10000.-mr.debra.-ma.new.-mp.none.-p.-k.100000.-i.20.-d.20.-rq.0.-rqsize.256.-nwork.53.-nrq.1.-seqwidth.48.-trial.0.-pinning.ZYRA_CLUSTER.data 2&gt;&gt;output.zyra.dsbench/stderr.out"/>
    <s v="zyra"/>
    <x v="11"/>
    <x v="1"/>
  </r>
  <r>
    <s v="step887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2553320"/>
    <n v="2556208"/>
    <n v="510952"/>
    <n v="1275709"/>
    <n v="10000"/>
    <m/>
    <m/>
    <m/>
    <m/>
    <m/>
    <n v="10000"/>
    <n v="2016743.9"/>
    <n v="20"/>
    <n v="100000"/>
    <n v="53"/>
    <s v="debra"/>
    <s v="new"/>
    <s v="none"/>
    <m/>
    <n v="8"/>
    <n v="1"/>
    <m/>
    <n v="77.786500000000004"/>
    <n v="22.033999999999999"/>
    <n v="111464"/>
    <m/>
    <n v="16743.900000000001"/>
    <m/>
    <m/>
    <m/>
    <m/>
    <m/>
    <n v="9984299"/>
    <n v="72324102"/>
    <n v="2772794"/>
    <n v="5320"/>
    <n v="0.227715"/>
    <m/>
    <m/>
    <m/>
    <m/>
    <m/>
    <m/>
    <s v="step887.zyra.dsbench_hybridnorec.-t.10000.-mr.debra.-ma.new.-mp.none.-p.-k.100000.-i.20.-d.20.-rq.0.-rqsize.256.-nwork.53.-nrq.1.-seqwidth.48.-trial.1.-pinning.ZYRA_CLUSTER.data"/>
    <s v="LD_PRELOAD=../lib/libjemalloc.so  time timeout 13 numactl --interleave=all ./zyra.dsbench_hybridnorec -t 10000 -mr debra -ma new -mp none -p -k 100000 -i 20 -d 20 -rq 0 -rqsize 256 -nwork 53 -nrq 1 &gt;&gt; output.zyra.dsbench/step887.zyra.dsbench_hybridnorec.-t.10000.-mr.debra.-ma.new.-mp.none.-p.-k.100000.-i.20.-d.20.-rq.0.-rqsize.256.-nwork.53.-nrq.1.-seqwidth.48.-trial.1.-pinning.ZYRA_CLUSTER.data 2&gt;&gt;output.zyra.dsbench/stderr.out"/>
    <s v="zyra"/>
    <x v="11"/>
    <x v="1"/>
  </r>
  <r>
    <s v="step88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3036875"/>
    <n v="3037572"/>
    <n v="607444"/>
    <n v="1516645"/>
    <n v="10000"/>
    <m/>
    <m/>
    <m/>
    <m/>
    <m/>
    <n v="10000"/>
    <n v="2016778.2"/>
    <n v="20"/>
    <n v="100000"/>
    <n v="53"/>
    <s v="debra"/>
    <s v="new"/>
    <s v="none"/>
    <m/>
    <n v="8"/>
    <n v="1"/>
    <m/>
    <n v="80.856300000000005"/>
    <n v="23.312999999999999"/>
    <n v="93813.1"/>
    <m/>
    <n v="16778.2"/>
    <m/>
    <m/>
    <m/>
    <m/>
    <m/>
    <n v="11782611"/>
    <n v="88161758"/>
    <n v="3383844"/>
    <n v="5929"/>
    <n v="0.26685199999999998"/>
    <m/>
    <m/>
    <m/>
    <m/>
    <m/>
    <m/>
    <s v="step888.zyra.dsbench_hybridnorec.-t.10000.-mr.debra.-ma.new.-mp.none.-p.-k.100000.-i.20.-d.20.-rq.0.-rqsize.256.-nwork.53.-nrq.1.-seqwidth.48.-trial.2.-pinning.ZYRA_CLUSTER.data"/>
    <s v="LD_PRELOAD=../lib/libjemalloc.so  time timeout 13 numactl --interleave=all ./zyra.dsbench_hybridnorec -t 10000 -mr debra -ma new -mp none -p -k 100000 -i 20 -d 20 -rq 0 -rqsize 256 -nwork 53 -nrq 1 &gt;&gt; output.zyra.dsbench/step888.zyra.dsbench_hybridnorec.-t.10000.-mr.debra.-ma.new.-mp.none.-p.-k.100000.-i.20.-d.20.-rq.0.-rqsize.256.-nwork.53.-nrq.1.-seqwidth.48.-trial.2.-pinning.ZYRA_CLUSTER.data 2&gt;&gt;output.zyra.dsbench/stderr.out"/>
    <s v="zyra"/>
    <x v="11"/>
    <x v="1"/>
  </r>
  <r>
    <s v="step889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2195647"/>
    <n v="2194653"/>
    <n v="439030"/>
    <n v="1096032"/>
    <n v="10000"/>
    <m/>
    <m/>
    <m/>
    <m/>
    <m/>
    <n v="10000"/>
    <n v="2021911.3"/>
    <n v="20"/>
    <n v="100000"/>
    <n v="72"/>
    <s v="debra"/>
    <s v="new"/>
    <s v="none"/>
    <m/>
    <n v="8"/>
    <n v="1"/>
    <m/>
    <n v="83.590999999999994"/>
    <n v="23.587700000000002"/>
    <n v="173413"/>
    <m/>
    <n v="21911.3"/>
    <m/>
    <m/>
    <m/>
    <m/>
    <m/>
    <n v="8419153"/>
    <n v="62749899"/>
    <n v="2541176"/>
    <n v="2951"/>
    <n v="0.26919399999999999"/>
    <m/>
    <m/>
    <m/>
    <m/>
    <m/>
    <m/>
    <s v="step889.zyra.dsbench_hybridnorec.-t.10000.-mr.debra.-ma.new.-mp.none.-p.-k.100000.-i.20.-d.20.-rq.0.-rqsize.256.-nwork.72.-nrq.0.-seqwidth.48.-trial.0.-pinning.ZYRA_CLUSTER.data"/>
    <s v="LD_PRELOAD=../lib/libjemalloc.so  time timeout 13 numactl --interleave=all ./zyra.dsbench_hybridnorec -t 10000 -mr debra -ma new -mp none -p -k 100000 -i 20 -d 20 -rq 0 -rqsize 256 -nwork 72 -nrq 0 &gt;&gt; output.zyra.dsbench/step889.zyra.dsbench_hybridnorec.-t.10000.-mr.debra.-ma.new.-mp.none.-p.-k.100000.-i.20.-d.20.-rq.0.-rqsize.256.-nwork.72.-nrq.0.-seqwidth.48.-trial.0.-pinning.ZYRA_CLUSTER.data 2&gt;&gt;output.zyra.dsbench/stderr.out"/>
    <s v="zyra"/>
    <x v="15"/>
    <x v="2"/>
  </r>
  <r>
    <s v="step8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49229387"/>
    <n v="49224597"/>
    <n v="9845398"/>
    <n v="98351362"/>
    <n v="10000"/>
    <m/>
    <m/>
    <m/>
    <m/>
    <m/>
    <n v="10000"/>
    <n v="51534.67"/>
    <n v="5"/>
    <n v="100000"/>
    <n v="107"/>
    <s v="debra"/>
    <s v="new"/>
    <s v="none"/>
    <m/>
    <n v="8"/>
    <n v="1"/>
    <m/>
    <n v="26.0199"/>
    <n v="1.1034200000000001"/>
    <n v="2884.68"/>
    <m/>
    <n v="1534.67"/>
    <m/>
    <m/>
    <m/>
    <m/>
    <m/>
    <n v="621679"/>
    <n v="987462152"/>
    <n v="583837"/>
    <n v="63145"/>
    <n v="0"/>
    <m/>
    <m/>
    <m/>
    <m/>
    <m/>
    <m/>
    <s v="step88.zyra.dsbench_hytm2_3path.-t.10000.-mr.debra.-ma.new.-mp.none.-p.-k.100000.-i.5.-d.5.-rq.0.-rqsize.256.-nwork.107.-nrq.1.-seqwidth.48.-trial.0.-pinning.ZYRA_CLUSTER.data"/>
    <s v="LD_PRELOAD=../lib/libjemalloc.so  time timeout 13 numactl --interleave=all ./zyra.dsbench_hytm2_3path -t 10000 -mr debra -ma new -mp none -p -k 100000 -i 5 -d 5 -rq 0 -rqsize 256 -nwork 107 -nrq 1 &gt;&gt; output.zyra.dsbench/step88.zyra.dsbench_hytm2_3path.-t.10000.-mr.debra.-ma.new.-mp.none.-p.-k.100000.-i.5.-d.5.-rq.0.-rqsize.256.-nwork.107.-nrq.1.-seqwidth.48.-trial.0.-pinning.ZYRA_CLUSTER.data 2&gt;&gt;output.zyra.dsbench/stderr.out"/>
    <s v="zyra"/>
    <x v="13"/>
    <x v="3"/>
  </r>
  <r>
    <s v="step1319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26524799"/>
    <n v="26528692"/>
    <n v="5305349"/>
    <n v="53011674"/>
    <n v="10000"/>
    <m/>
    <m/>
    <m/>
    <m/>
    <m/>
    <n v="10000"/>
    <n v="57544.57"/>
    <n v="5"/>
    <n v="10000"/>
    <n v="125"/>
    <s v="debra"/>
    <s v="new"/>
    <s v="none"/>
    <m/>
    <n v="8"/>
    <n v="1"/>
    <m/>
    <n v="4.5636299999999999"/>
    <n v="1.2266699999999999"/>
    <n v="6258.26"/>
    <m/>
    <n v="7544.57"/>
    <m/>
    <m/>
    <m/>
    <m/>
    <m/>
    <n v="529579081"/>
    <n v="117813147"/>
    <n v="537659"/>
    <n v="0"/>
    <n v="6.6311999999999998"/>
    <m/>
    <m/>
    <m/>
    <m/>
    <m/>
    <m/>
    <s v="step1319.zyra.dsbench_hytm1.-t.10000.-mr.debra.-ma.new.-mp.none.-p.-k.10000.-i.5.-d.5.-rq.0.-rqsize.256.-nwork.125.-nrq.1.-seqwidth.48.-trial.1.-pinning.ZYRA_CLUSTER.data"/>
    <s v="LD_PRELOAD=../lib/libjemalloc.so  time timeout 13 numactl --interleave=all ./zyra.dsbench_hytm1 -t 10000 -mr debra -ma new -mp none -p -k 10000 -i 5 -d 5 -rq 0 -rqsize 256 -nwork 125 -nrq 1 &gt;&gt; output.zyra.dsbench/step1319.zyra.dsbench_hytm1.-t.10000.-mr.debra.-ma.new.-mp.none.-p.-k.10000.-i.5.-d.5.-rq.0.-rqsize.256.-nwork.125.-nrq.1.-seqwidth.48.-trial.1.-pinning.ZYRA_CLUSTER.data 2&gt;&gt;output.zyra.dsbench/stderr.out"/>
    <s v="zyra"/>
    <x v="14"/>
    <x v="5"/>
  </r>
  <r>
    <s v="step890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2428406"/>
    <n v="2430347"/>
    <n v="485875"/>
    <n v="1213501"/>
    <n v="10000"/>
    <m/>
    <m/>
    <m/>
    <m/>
    <m/>
    <n v="10000"/>
    <n v="2020081"/>
    <n v="20"/>
    <n v="100000"/>
    <n v="72"/>
    <s v="debra"/>
    <s v="new"/>
    <s v="none"/>
    <m/>
    <n v="8"/>
    <n v="1"/>
    <m/>
    <n v="78.844999999999999"/>
    <n v="21.7898"/>
    <n v="156496"/>
    <m/>
    <n v="20081"/>
    <m/>
    <m/>
    <m/>
    <m/>
    <m/>
    <n v="9508829"/>
    <n v="67417385"/>
    <n v="2626185"/>
    <n v="3427"/>
    <n v="0.20744099999999999"/>
    <m/>
    <m/>
    <m/>
    <m/>
    <m/>
    <m/>
    <s v="step890.zyra.dsbench_hybridnorec.-t.10000.-mr.debra.-ma.new.-mp.none.-p.-k.100000.-i.20.-d.20.-rq.0.-rqsize.256.-nwork.72.-nrq.0.-seqwidth.48.-trial.1.-pinning.ZYRA_CLUSTER.data"/>
    <s v="LD_PRELOAD=../lib/libjemalloc.so  time timeout 13 numactl --interleave=all ./zyra.dsbench_hybridnorec -t 10000 -mr debra -ma new -mp none -p -k 100000 -i 20 -d 20 -rq 0 -rqsize 256 -nwork 72 -nrq 0 &gt;&gt; output.zyra.dsbench/step890.zyra.dsbench_hybridnorec.-t.10000.-mr.debra.-ma.new.-mp.none.-p.-k.100000.-i.20.-d.20.-rq.0.-rqsize.256.-nwork.72.-nrq.0.-seqwidth.48.-trial.1.-pinning.ZYRA_CLUSTER.data 2&gt;&gt;output.zyra.dsbench/stderr.out"/>
    <s v="zyra"/>
    <x v="15"/>
    <x v="2"/>
  </r>
  <r>
    <s v="step891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2220144"/>
    <n v="2217991"/>
    <n v="443813"/>
    <n v="1108404"/>
    <n v="10000"/>
    <m/>
    <m/>
    <m/>
    <m/>
    <m/>
    <n v="10000"/>
    <n v="2021680.8"/>
    <n v="20"/>
    <n v="100000"/>
    <n v="72"/>
    <s v="debra"/>
    <s v="new"/>
    <s v="none"/>
    <m/>
    <n v="8"/>
    <n v="1"/>
    <m/>
    <n v="83.317899999999995"/>
    <n v="23.4039"/>
    <n v="171741"/>
    <m/>
    <n v="21680.799999999999"/>
    <m/>
    <m/>
    <m/>
    <m/>
    <m/>
    <n v="8517828"/>
    <n v="63290125"/>
    <n v="2566213"/>
    <n v="3013"/>
    <n v="0.203545"/>
    <m/>
    <m/>
    <m/>
    <m/>
    <m/>
    <m/>
    <s v="step891.zyra.dsbench_hybridnorec.-t.10000.-mr.debra.-ma.new.-mp.none.-p.-k.100000.-i.20.-d.20.-rq.0.-rqsize.256.-nwork.72.-nrq.0.-seqwidth.48.-trial.2.-pinning.ZYRA_CLUSTER.data"/>
    <s v="LD_PRELOAD=../lib/libjemalloc.so  time timeout 13 numactl --interleave=all ./zyra.dsbench_hybridnorec -t 10000 -mr debra -ma new -mp none -p -k 100000 -i 20 -d 20 -rq 0 -rqsize 256 -nwork 72 -nrq 0 &gt;&gt; output.zyra.dsbench/step891.zyra.dsbench_hybridnorec.-t.10000.-mr.debra.-ma.new.-mp.none.-p.-k.100000.-i.20.-d.20.-rq.0.-rqsize.256.-nwork.72.-nrq.0.-seqwidth.48.-trial.2.-pinning.ZYRA_CLUSTER.data 2&gt;&gt;output.zyra.dsbench/stderr.out"/>
    <s v="zyra"/>
    <x v="15"/>
    <x v="2"/>
  </r>
  <r>
    <s v="step892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2364797"/>
    <n v="2367686"/>
    <n v="473248"/>
    <n v="1182287"/>
    <n v="10000"/>
    <m/>
    <m/>
    <m/>
    <m/>
    <m/>
    <n v="10000"/>
    <n v="2020886.2"/>
    <n v="20"/>
    <n v="100000"/>
    <n v="71"/>
    <s v="debra"/>
    <s v="new"/>
    <s v="none"/>
    <m/>
    <n v="8"/>
    <n v="1"/>
    <m/>
    <n v="79.426299999999998"/>
    <n v="21.832100000000001"/>
    <n v="160856"/>
    <m/>
    <n v="20886.2"/>
    <m/>
    <m/>
    <m/>
    <m/>
    <m/>
    <n v="9271456"/>
    <n v="65426479"/>
    <n v="2551417"/>
    <n v="5122"/>
    <n v="0.20083899999999999"/>
    <m/>
    <m/>
    <m/>
    <m/>
    <m/>
    <m/>
    <s v="step892.zyra.dsbench_hybridnorec.-t.10000.-mr.debra.-ma.new.-mp.none.-p.-k.100000.-i.20.-d.20.-rq.0.-rqsize.256.-nwork.71.-nrq.1.-seqwidth.48.-trial.0.-pinning.ZYRA_CLUSTER.data"/>
    <s v="LD_PRELOAD=../lib/libjemalloc.so  time timeout 13 numactl --interleave=all ./zyra.dsbench_hybridnorec -t 10000 -mr debra -ma new -mp none -p -k 100000 -i 20 -d 20 -rq 0 -rqsize 256 -nwork 71 -nrq 1 &gt;&gt; output.zyra.dsbench/step892.zyra.dsbench_hybridnorec.-t.10000.-mr.debra.-ma.new.-mp.none.-p.-k.100000.-i.20.-d.20.-rq.0.-rqsize.256.-nwork.71.-nrq.1.-seqwidth.48.-trial.0.-pinning.ZYRA_CLUSTER.data 2&gt;&gt;output.zyra.dsbench/stderr.out"/>
    <s v="zyra"/>
    <x v="11"/>
    <x v="2"/>
  </r>
  <r>
    <s v="step893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2806704"/>
    <n v="2807760"/>
    <n v="561446"/>
    <n v="1401084"/>
    <n v="10000"/>
    <m/>
    <m/>
    <m/>
    <m/>
    <m/>
    <n v="10000"/>
    <n v="2020899.4"/>
    <n v="20"/>
    <n v="100000"/>
    <n v="71"/>
    <s v="debra"/>
    <s v="new"/>
    <s v="none"/>
    <m/>
    <n v="8"/>
    <n v="1"/>
    <m/>
    <n v="84.502300000000005"/>
    <n v="23.95"/>
    <n v="135346"/>
    <m/>
    <n v="20899.400000000001"/>
    <m/>
    <m/>
    <m/>
    <m/>
    <m/>
    <n v="10837056"/>
    <n v="81224508"/>
    <n v="3173789"/>
    <n v="5950"/>
    <n v="0.24821599999999999"/>
    <m/>
    <m/>
    <m/>
    <m/>
    <m/>
    <m/>
    <s v="step893.zyra.dsbench_hybridnorec.-t.10000.-mr.debra.-ma.new.-mp.none.-p.-k.100000.-i.20.-d.20.-rq.0.-rqsize.256.-nwork.71.-nrq.1.-seqwidth.48.-trial.1.-pinning.ZYRA_CLUSTER.data"/>
    <s v="LD_PRELOAD=../lib/libjemalloc.so  time timeout 13 numactl --interleave=all ./zyra.dsbench_hybridnorec -t 10000 -mr debra -ma new -mp none -p -k 100000 -i 20 -d 20 -rq 0 -rqsize 256 -nwork 71 -nrq 1 &gt;&gt; output.zyra.dsbench/step893.zyra.dsbench_hybridnorec.-t.10000.-mr.debra.-ma.new.-mp.none.-p.-k.100000.-i.20.-d.20.-rq.0.-rqsize.256.-nwork.71.-nrq.1.-seqwidth.48.-trial.1.-pinning.ZYRA_CLUSTER.data 2&gt;&gt;output.zyra.dsbench/stderr.out"/>
    <s v="zyra"/>
    <x v="11"/>
    <x v="2"/>
  </r>
  <r>
    <s v="step89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2197080"/>
    <n v="2197531"/>
    <n v="439461"/>
    <n v="1097647"/>
    <n v="10000"/>
    <m/>
    <m/>
    <m/>
    <m/>
    <m/>
    <n v="10000"/>
    <n v="2021819.5"/>
    <n v="20"/>
    <n v="100000"/>
    <n v="71"/>
    <s v="debra"/>
    <s v="new"/>
    <s v="none"/>
    <m/>
    <n v="8"/>
    <n v="1"/>
    <m/>
    <n v="84.156700000000001"/>
    <n v="23.681999999999999"/>
    <n v="173910"/>
    <m/>
    <n v="21819.5"/>
    <m/>
    <m/>
    <m/>
    <m/>
    <m/>
    <n v="8378292"/>
    <n v="63369415"/>
    <n v="2598184"/>
    <n v="4915"/>
    <n v="0.23569000000000001"/>
    <m/>
    <m/>
    <m/>
    <m/>
    <m/>
    <m/>
    <s v="step894.zyra.dsbench_hybridnorec.-t.10000.-mr.debra.-ma.new.-mp.none.-p.-k.100000.-i.20.-d.20.-rq.0.-rqsize.256.-nwork.71.-nrq.1.-seqwidth.48.-trial.2.-pinning.ZYRA_CLUSTER.data"/>
    <s v="LD_PRELOAD=../lib/libjemalloc.so  time timeout 13 numactl --interleave=all ./zyra.dsbench_hybridnorec -t 10000 -mr debra -ma new -mp none -p -k 100000 -i 20 -d 20 -rq 0 -rqsize 256 -nwork 71 -nrq 1 &gt;&gt; output.zyra.dsbench/step894.zyra.dsbench_hybridnorec.-t.10000.-mr.debra.-ma.new.-mp.none.-p.-k.100000.-i.20.-d.20.-rq.0.-rqsize.256.-nwork.71.-nrq.1.-seqwidth.48.-trial.2.-pinning.ZYRA_CLUSTER.data 2&gt;&gt;output.zyra.dsbench/stderr.out"/>
    <s v="zyra"/>
    <x v="11"/>
    <x v="2"/>
  </r>
  <r>
    <s v="step895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2073792"/>
    <n v="2071544"/>
    <n v="414533"/>
    <n v="1034632"/>
    <n v="10000"/>
    <m/>
    <m/>
    <m/>
    <m/>
    <m/>
    <n v="10000"/>
    <n v="2030424.1"/>
    <n v="20"/>
    <n v="100000"/>
    <n v="90"/>
    <s v="debra"/>
    <s v="new"/>
    <s v="none"/>
    <m/>
    <n v="8"/>
    <n v="1"/>
    <m/>
    <n v="101.577"/>
    <n v="31.061299999999999"/>
    <n v="230184"/>
    <m/>
    <n v="30424.1"/>
    <m/>
    <m/>
    <m/>
    <m/>
    <m/>
    <n v="7794760"/>
    <n v="63187933"/>
    <n v="2551564"/>
    <n v="4476"/>
    <n v="0.32188600000000001"/>
    <m/>
    <m/>
    <m/>
    <m/>
    <m/>
    <m/>
    <s v="step895.zyra.dsbench_hybridnorec.-t.10000.-mr.debra.-ma.new.-mp.none.-p.-k.100000.-i.20.-d.20.-rq.0.-rqsize.256.-nwork.90.-nrq.0.-seqwidth.48.-trial.0.-pinning.ZYRA_CLUSTER.data"/>
    <s v="LD_PRELOAD=../lib/libjemalloc.so  time timeout 13 numactl --interleave=all ./zyra.dsbench_hybridnorec -t 10000 -mr debra -ma new -mp none -p -k 100000 -i 20 -d 20 -rq 0 -rqsize 256 -nwork 90 -nrq 0 &gt;&gt; output.zyra.dsbench/step895.zyra.dsbench_hybridnorec.-t.10000.-mr.debra.-ma.new.-mp.none.-p.-k.100000.-i.20.-d.20.-rq.0.-rqsize.256.-nwork.90.-nrq.0.-seqwidth.48.-trial.0.-pinning.ZYRA_CLUSTER.data 2&gt;&gt;output.zyra.dsbench/stderr.out"/>
    <s v="zyra"/>
    <x v="15"/>
    <x v="4"/>
  </r>
  <r>
    <s v="step896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2111232"/>
    <n v="2115565"/>
    <n v="422679"/>
    <n v="1055805"/>
    <n v="10000"/>
    <m/>
    <m/>
    <m/>
    <m/>
    <m/>
    <n v="10000"/>
    <n v="2030372.9"/>
    <n v="20"/>
    <n v="100000"/>
    <n v="90"/>
    <s v="debra"/>
    <s v="new"/>
    <s v="none"/>
    <m/>
    <n v="8"/>
    <n v="1"/>
    <m/>
    <n v="100.218"/>
    <n v="30.9956"/>
    <n v="225496"/>
    <m/>
    <n v="30372.9"/>
    <m/>
    <m/>
    <m/>
    <m/>
    <m/>
    <n v="8017814"/>
    <n v="63532628"/>
    <n v="2540242"/>
    <n v="4506"/>
    <n v="0.31637300000000002"/>
    <m/>
    <m/>
    <m/>
    <m/>
    <m/>
    <m/>
    <s v="step896.zyra.dsbench_hybridnorec.-t.10000.-mr.debra.-ma.new.-mp.none.-p.-k.100000.-i.20.-d.20.-rq.0.-rqsize.256.-nwork.90.-nrq.0.-seqwidth.48.-trial.1.-pinning.ZYRA_CLUSTER.data"/>
    <s v="LD_PRELOAD=../lib/libjemalloc.so  time timeout 13 numactl --interleave=all ./zyra.dsbench_hybridnorec -t 10000 -mr debra -ma new -mp none -p -k 100000 -i 20 -d 20 -rq 0 -rqsize 256 -nwork 90 -nrq 0 &gt;&gt; output.zyra.dsbench/step896.zyra.dsbench_hybridnorec.-t.10000.-mr.debra.-ma.new.-mp.none.-p.-k.100000.-i.20.-d.20.-rq.0.-rqsize.256.-nwork.90.-nrq.0.-seqwidth.48.-trial.1.-pinning.ZYRA_CLUSTER.data 2&gt;&gt;output.zyra.dsbench/stderr.out"/>
    <s v="zyra"/>
    <x v="15"/>
    <x v="4"/>
  </r>
  <r>
    <s v="step897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2058047"/>
    <n v="2059252"/>
    <n v="411729"/>
    <n v="1027755"/>
    <n v="10000"/>
    <m/>
    <m/>
    <m/>
    <m/>
    <m/>
    <n v="10000"/>
    <n v="2031018.6"/>
    <n v="20"/>
    <n v="100000"/>
    <n v="90"/>
    <s v="debra"/>
    <s v="new"/>
    <s v="none"/>
    <m/>
    <n v="8"/>
    <n v="1"/>
    <m/>
    <n v="100.44499999999999"/>
    <n v="30.6629"/>
    <n v="231459"/>
    <m/>
    <n v="31018.6"/>
    <m/>
    <m/>
    <m/>
    <m/>
    <m/>
    <n v="7789730"/>
    <n v="61987686"/>
    <n v="2487820"/>
    <n v="4416"/>
    <n v="0.32217699999999999"/>
    <m/>
    <m/>
    <m/>
    <m/>
    <m/>
    <m/>
    <s v="step897.zyra.dsbench_hybridnorec.-t.10000.-mr.debra.-ma.new.-mp.none.-p.-k.100000.-i.20.-d.20.-rq.0.-rqsize.256.-nwork.90.-nrq.0.-seqwidth.48.-trial.2.-pinning.ZYRA_CLUSTER.data"/>
    <s v="LD_PRELOAD=../lib/libjemalloc.so  time timeout 13 numactl --interleave=all ./zyra.dsbench_hybridnorec -t 10000 -mr debra -ma new -mp none -p -k 100000 -i 20 -d 20 -rq 0 -rqsize 256 -nwork 90 -nrq 0 &gt;&gt; output.zyra.dsbench/step897.zyra.dsbench_hybridnorec.-t.10000.-mr.debra.-ma.new.-mp.none.-p.-k.100000.-i.20.-d.20.-rq.0.-rqsize.256.-nwork.90.-nrq.0.-seqwidth.48.-trial.2.-pinning.ZYRA_CLUSTER.data 2&gt;&gt;output.zyra.dsbench/stderr.out"/>
    <s v="zyra"/>
    <x v="15"/>
    <x v="4"/>
  </r>
  <r>
    <s v="step89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2016374"/>
    <n v="2015959"/>
    <n v="403233"/>
    <n v="1007370"/>
    <n v="10000"/>
    <m/>
    <m/>
    <m/>
    <m/>
    <m/>
    <n v="10000"/>
    <n v="2031758.3"/>
    <n v="20"/>
    <n v="100000"/>
    <n v="89"/>
    <s v="debra"/>
    <s v="new"/>
    <s v="none"/>
    <m/>
    <n v="8"/>
    <n v="1"/>
    <m/>
    <n v="106.056"/>
    <n v="33.218400000000003"/>
    <n v="235956"/>
    <m/>
    <n v="31758.3"/>
    <m/>
    <m/>
    <m/>
    <m/>
    <m/>
    <n v="7475612"/>
    <n v="62125834"/>
    <n v="2598096"/>
    <n v="6077"/>
    <n v="0.25342300000000001"/>
    <m/>
    <m/>
    <m/>
    <m/>
    <m/>
    <m/>
    <s v="step898.zyra.dsbench_hybridnorec.-t.10000.-mr.debra.-ma.new.-mp.none.-p.-k.100000.-i.20.-d.20.-rq.0.-rqsize.256.-nwork.89.-nrq.1.-seqwidth.48.-trial.0.-pinning.ZYRA_CLUSTER.data"/>
    <s v="LD_PRELOAD=../lib/libjemalloc.so  time timeout 13 numactl --interleave=all ./zyra.dsbench_hybridnorec -t 10000 -mr debra -ma new -mp none -p -k 100000 -i 20 -d 20 -rq 0 -rqsize 256 -nwork 89 -nrq 1 &gt;&gt; output.zyra.dsbench/step898.zyra.dsbench_hybridnorec.-t.10000.-mr.debra.-ma.new.-mp.none.-p.-k.100000.-i.20.-d.20.-rq.0.-rqsize.256.-nwork.89.-nrq.1.-seqwidth.48.-trial.0.-pinning.ZYRA_CLUSTER.data 2&gt;&gt;output.zyra.dsbench/stderr.out"/>
    <s v="zyra"/>
    <x v="11"/>
    <x v="4"/>
  </r>
  <r>
    <s v="step899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2152640"/>
    <n v="2153630"/>
    <n v="430627"/>
    <n v="1075284"/>
    <n v="10000"/>
    <m/>
    <m/>
    <m/>
    <m/>
    <m/>
    <n v="10000"/>
    <n v="2031819.3"/>
    <n v="20"/>
    <n v="100000"/>
    <n v="89"/>
    <s v="debra"/>
    <s v="new"/>
    <s v="none"/>
    <m/>
    <n v="8"/>
    <n v="1"/>
    <m/>
    <n v="104.24"/>
    <n v="32.340400000000002"/>
    <n v="221105"/>
    <m/>
    <n v="31819.3"/>
    <m/>
    <m/>
    <m/>
    <m/>
    <m/>
    <n v="8038077"/>
    <n v="66029927"/>
    <n v="2714770"/>
    <n v="6254"/>
    <n v="0.27255299999999999"/>
    <m/>
    <m/>
    <m/>
    <m/>
    <m/>
    <m/>
    <s v="step899.zyra.dsbench_hybridnorec.-t.10000.-mr.debra.-ma.new.-mp.none.-p.-k.100000.-i.20.-d.20.-rq.0.-rqsize.256.-nwork.89.-nrq.1.-seqwidth.48.-trial.1.-pinning.ZYRA_CLUSTER.data"/>
    <s v="LD_PRELOAD=../lib/libjemalloc.so  time timeout 13 numactl --interleave=all ./zyra.dsbench_hybridnorec -t 10000 -mr debra -ma new -mp none -p -k 100000 -i 20 -d 20 -rq 0 -rqsize 256 -nwork 89 -nrq 1 &gt;&gt; output.zyra.dsbench/step899.zyra.dsbench_hybridnorec.-t.10000.-mr.debra.-ma.new.-mp.none.-p.-k.100000.-i.20.-d.20.-rq.0.-rqsize.256.-nwork.89.-nrq.1.-seqwidth.48.-trial.1.-pinning.ZYRA_CLUSTER.data 2&gt;&gt;output.zyra.dsbench/stderr.out"/>
    <s v="zyra"/>
    <x v="11"/>
    <x v="4"/>
  </r>
  <r>
    <s v="step131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112794879"/>
    <n v="112822883"/>
    <n v="22561776"/>
    <n v="56334058"/>
    <n v="10000"/>
    <m/>
    <m/>
    <m/>
    <m/>
    <m/>
    <n v="10000"/>
    <n v="202049.51"/>
    <n v="20"/>
    <n v="100000"/>
    <n v="90"/>
    <s v="debra"/>
    <s v="new"/>
    <s v="none"/>
    <m/>
    <n v="8"/>
    <n v="1"/>
    <m/>
    <n v="29.413699999999999"/>
    <n v="3.6492800000000001"/>
    <n v="4173.6099999999997"/>
    <m/>
    <n v="2049.5100000000002"/>
    <m/>
    <m/>
    <m/>
    <m/>
    <m/>
    <n v="11828454"/>
    <n v="563239964"/>
    <n v="1425765"/>
    <n v="58899"/>
    <n v="0"/>
    <m/>
    <m/>
    <m/>
    <m/>
    <m/>
    <m/>
    <s v="step131.zyra.dsbench_hytm2_3path.-t.10000.-mr.debra.-ma.new.-mp.none.-p.-k.100000.-i.20.-d.20.-rq.0.-rqsize.256.-nwork.90.-nrq.0.-seqwidth.48.-trial.1.-pinning.ZYRA_CLUSTER.data"/>
    <s v="LD_PRELOAD=../lib/libjemalloc.so  time timeout 13 numactl --interleave=all ./zyra.dsbench_hytm2_3path -t 10000 -mr debra -ma new -mp none -p -k 100000 -i 20 -d 20 -rq 0 -rqsize 256 -nwork 90 -nrq 0 &gt;&gt; output.zyra.dsbench/step131.zyra.dsbench_hytm2_3path.-t.10000.-mr.debra.-ma.new.-mp.none.-p.-k.100000.-i.20.-d.20.-rq.0.-rqsize.256.-nwork.90.-nrq.0.-seqwidth.48.-trial.1.-pinning.ZYRA_CLUSTER.data 2&gt;&gt;output.zyra.dsbench/stderr.out"/>
    <s v="zyra"/>
    <x v="15"/>
    <x v="4"/>
  </r>
  <r>
    <s v="step89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48975365"/>
    <n v="48984077"/>
    <n v="9795944"/>
    <n v="97846960"/>
    <n v="10000"/>
    <m/>
    <m/>
    <m/>
    <m/>
    <m/>
    <n v="10000"/>
    <n v="51513.26"/>
    <n v="5"/>
    <n v="100000"/>
    <n v="107"/>
    <s v="debra"/>
    <s v="new"/>
    <s v="none"/>
    <m/>
    <n v="8"/>
    <n v="1"/>
    <m/>
    <n v="26.090199999999999"/>
    <n v="1.1074999999999999"/>
    <n v="2896.78"/>
    <m/>
    <n v="1513.26"/>
    <m/>
    <m/>
    <m/>
    <m/>
    <m/>
    <n v="1020225"/>
    <n v="981926248"/>
    <n v="590399"/>
    <n v="53232"/>
    <n v="0"/>
    <m/>
    <m/>
    <m/>
    <m/>
    <m/>
    <m/>
    <s v="step89.zyra.dsbench_hytm2_3path.-t.10000.-mr.debra.-ma.new.-mp.none.-p.-k.100000.-i.5.-d.5.-rq.0.-rqsize.256.-nwork.107.-nrq.1.-seqwidth.48.-trial.1.-pinning.ZYRA_CLUSTER.data"/>
    <s v="LD_PRELOAD=../lib/libjemalloc.so  time timeout 13 numactl --interleave=all ./zyra.dsbench_hytm2_3path -t 10000 -mr debra -ma new -mp none -p -k 100000 -i 5 -d 5 -rq 0 -rqsize 256 -nwork 107 -nrq 1 &gt;&gt; output.zyra.dsbench/step89.zyra.dsbench_hytm2_3path.-t.10000.-mr.debra.-ma.new.-mp.none.-p.-k.100000.-i.5.-d.5.-rq.0.-rqsize.256.-nwork.107.-nrq.1.-seqwidth.48.-trial.1.-pinning.ZYRA_CLUSTER.data 2&gt;&gt;output.zyra.dsbench/stderr.out"/>
    <s v="zyra"/>
    <x v="13"/>
    <x v="3"/>
  </r>
  <r>
    <s v="step8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27591658"/>
    <n v="10000"/>
    <m/>
    <m/>
    <m/>
    <m/>
    <m/>
    <n v="10000"/>
    <n v="1440.65"/>
    <n v="0"/>
    <n v="100000"/>
    <n v="17"/>
    <s v="debra"/>
    <s v="new"/>
    <s v="none"/>
    <m/>
    <n v="8"/>
    <n v="1"/>
    <m/>
    <n v="23.270099999999999"/>
    <n v="0.115505"/>
    <n v="1734.94"/>
    <m/>
    <n v="1440.65"/>
    <m/>
    <m/>
    <m/>
    <m/>
    <m/>
    <n v="5821179"/>
    <n v="270223140"/>
    <n v="9649"/>
    <n v="843"/>
    <n v="0"/>
    <m/>
    <m/>
    <m/>
    <m/>
    <m/>
    <m/>
    <s v="step8.zyra.dsbench_hytm2_3path.-t.10000.-mr.debra.-ma.new.-mp.none.-p.-k.100000.-i.0.-d.0.-rq.0.-rqsize.256.-nwork.17.-nrq.1.-seqwidth.48.-trial.1.-pinning.ZYRA_CLUSTER.data"/>
    <s v="LD_PRELOAD=../lib/libjemalloc.so  time timeout 13 numactl --interleave=all ./zyra.dsbench_hytm2_3path -t 10000 -mr debra -ma new -mp none -p -k 100000 -i 0 -d 0 -rq 0 -rqsize 256 -nwork 17 -nrq 1 &gt;&gt; output.zyra.dsbench/step8.zyra.dsbench_hytm2_3path.-t.10000.-mr.debra.-ma.new.-mp.none.-p.-k.100000.-i.0.-d.0.-rq.0.-rqsize.256.-nwork.17.-nrq.1.-seqwidth.48.-trial.1.-pinning.ZYRA_CLUSTER.data 2&gt;&gt;output.zyra.dsbench/stderr.out"/>
    <s v="zyra"/>
    <x v="3"/>
    <x v="8"/>
  </r>
  <r>
    <s v="step900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2060144"/>
    <n v="2058031"/>
    <n v="411817"/>
    <n v="1028209"/>
    <n v="10000"/>
    <m/>
    <m/>
    <m/>
    <m/>
    <m/>
    <n v="10000"/>
    <n v="2032684.5"/>
    <n v="20"/>
    <n v="100000"/>
    <n v="89"/>
    <s v="debra"/>
    <s v="new"/>
    <s v="none"/>
    <m/>
    <n v="8"/>
    <n v="1"/>
    <m/>
    <n v="107.432"/>
    <n v="33.505899999999997"/>
    <n v="231455"/>
    <m/>
    <n v="32684.5"/>
    <m/>
    <m/>
    <m/>
    <m/>
    <m/>
    <n v="7637354"/>
    <n v="63850539"/>
    <n v="2644736"/>
    <n v="5911"/>
    <n v="0.26625799999999999"/>
    <m/>
    <m/>
    <m/>
    <m/>
    <m/>
    <m/>
    <s v="step900.zyra.dsbench_hybridnorec.-t.10000.-mr.debra.-ma.new.-mp.none.-p.-k.100000.-i.20.-d.20.-rq.0.-rqsize.256.-nwork.89.-nrq.1.-seqwidth.48.-trial.2.-pinning.ZYRA_CLUSTER.data"/>
    <s v="LD_PRELOAD=../lib/libjemalloc.so  time timeout 13 numactl --interleave=all ./zyra.dsbench_hybridnorec -t 10000 -mr debra -ma new -mp none -p -k 100000 -i 20 -d 20 -rq 0 -rqsize 256 -nwork 89 -nrq 1 &gt;&gt; output.zyra.dsbench/step900.zyra.dsbench_hybridnorec.-t.10000.-mr.debra.-ma.new.-mp.none.-p.-k.100000.-i.20.-d.20.-rq.0.-rqsize.256.-nwork.89.-nrq.1.-seqwidth.48.-trial.2.-pinning.ZYRA_CLUSTER.data 2&gt;&gt;output.zyra.dsbench/stderr.out"/>
    <s v="zyra"/>
    <x v="11"/>
    <x v="4"/>
  </r>
  <r>
    <s v="step901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1877286"/>
    <n v="1880422"/>
    <n v="375770"/>
    <n v="938609"/>
    <n v="10000"/>
    <m/>
    <m/>
    <m/>
    <m/>
    <m/>
    <n v="10000"/>
    <n v="2036232.9"/>
    <n v="20"/>
    <n v="100000"/>
    <n v="108"/>
    <s v="debra"/>
    <s v="new"/>
    <s v="none"/>
    <m/>
    <n v="8"/>
    <n v="1"/>
    <m/>
    <n v="107.255"/>
    <n v="32.3748"/>
    <n v="304383"/>
    <m/>
    <n v="36232.9"/>
    <m/>
    <m/>
    <m/>
    <m/>
    <m/>
    <n v="7004269"/>
    <n v="57470286"/>
    <n v="2381827"/>
    <n v="4812"/>
    <n v="0.28154299999999999"/>
    <m/>
    <m/>
    <m/>
    <m/>
    <m/>
    <m/>
    <s v="step901.zyra.dsbench_hybridnorec.-t.10000.-mr.debra.-ma.new.-mp.none.-p.-k.100000.-i.20.-d.20.-rq.0.-rqsize.256.-nwork.108.-nrq.0.-seqwidth.48.-trial.0.-pinning.ZYRA_CLUSTER.data"/>
    <s v="LD_PRELOAD=../lib/libjemalloc.so  time timeout 13 numactl --interleave=all ./zyra.dsbench_hybridnorec -t 10000 -mr debra -ma new -mp none -p -k 100000 -i 20 -d 20 -rq 0 -rqsize 256 -nwork 108 -nrq 0 &gt;&gt; output.zyra.dsbench/step901.zyra.dsbench_hybridnorec.-t.10000.-mr.debra.-ma.new.-mp.none.-p.-k.100000.-i.20.-d.20.-rq.0.-rqsize.256.-nwork.108.-nrq.0.-seqwidth.48.-trial.0.-pinning.ZYRA_CLUSTER.data 2&gt;&gt;output.zyra.dsbench/stderr.out"/>
    <s v="zyra"/>
    <x v="15"/>
    <x v="3"/>
  </r>
  <r>
    <s v="step902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1851113"/>
    <n v="1853390"/>
    <n v="370450"/>
    <n v="925316"/>
    <n v="10000"/>
    <m/>
    <m/>
    <m/>
    <m/>
    <m/>
    <n v="10000"/>
    <n v="2036237.3"/>
    <n v="20"/>
    <n v="100000"/>
    <n v="108"/>
    <s v="debra"/>
    <s v="new"/>
    <s v="none"/>
    <m/>
    <n v="8"/>
    <n v="1"/>
    <m/>
    <n v="106.663"/>
    <n v="32.323900000000002"/>
    <n v="308687"/>
    <m/>
    <n v="36237.300000000003"/>
    <m/>
    <m/>
    <m/>
    <m/>
    <m/>
    <n v="6924377"/>
    <n v="55946093"/>
    <n v="2328787"/>
    <n v="4660"/>
    <n v="0.29362700000000003"/>
    <m/>
    <m/>
    <m/>
    <m/>
    <m/>
    <m/>
    <s v="step902.zyra.dsbench_hybridnorec.-t.10000.-mr.debra.-ma.new.-mp.none.-p.-k.100000.-i.20.-d.20.-rq.0.-rqsize.256.-nwork.108.-nrq.0.-seqwidth.48.-trial.1.-pinning.ZYRA_CLUSTER.data"/>
    <s v="LD_PRELOAD=../lib/libjemalloc.so  time timeout 13 numactl --interleave=all ./zyra.dsbench_hybridnorec -t 10000 -mr debra -ma new -mp none -p -k 100000 -i 20 -d 20 -rq 0 -rqsize 256 -nwork 108 -nrq 0 &gt;&gt; output.zyra.dsbench/step902.zyra.dsbench_hybridnorec.-t.10000.-mr.debra.-ma.new.-mp.none.-p.-k.100000.-i.20.-d.20.-rq.0.-rqsize.256.-nwork.108.-nrq.0.-seqwidth.48.-trial.1.-pinning.ZYRA_CLUSTER.data 2&gt;&gt;output.zyra.dsbench/stderr.out"/>
    <s v="zyra"/>
    <x v="15"/>
    <x v="3"/>
  </r>
  <r>
    <s v="step903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2002021"/>
    <n v="2004027"/>
    <n v="400604"/>
    <n v="1000360"/>
    <n v="10000"/>
    <m/>
    <m/>
    <m/>
    <m/>
    <m/>
    <n v="10000"/>
    <n v="2036198.6"/>
    <n v="20"/>
    <n v="100000"/>
    <n v="108"/>
    <s v="debra"/>
    <s v="new"/>
    <s v="none"/>
    <m/>
    <n v="8"/>
    <n v="1"/>
    <m/>
    <n v="109.068"/>
    <n v="33.1203"/>
    <n v="285614"/>
    <m/>
    <n v="36198.6"/>
    <m/>
    <m/>
    <m/>
    <m/>
    <m/>
    <n v="7443130"/>
    <n v="61329443"/>
    <n v="2560474"/>
    <n v="5131"/>
    <n v="0.24238299999999999"/>
    <m/>
    <m/>
    <m/>
    <m/>
    <m/>
    <m/>
    <s v="step903.zyra.dsbench_hybridnorec.-t.10000.-mr.debra.-ma.new.-mp.none.-p.-k.100000.-i.20.-d.20.-rq.0.-rqsize.256.-nwork.108.-nrq.0.-seqwidth.48.-trial.2.-pinning.ZYRA_CLUSTER.data"/>
    <s v="LD_PRELOAD=../lib/libjemalloc.so  time timeout 13 numactl --interleave=all ./zyra.dsbench_hybridnorec -t 10000 -mr debra -ma new -mp none -p -k 100000 -i 20 -d 20 -rq 0 -rqsize 256 -nwork 108 -nrq 0 &gt;&gt; output.zyra.dsbench/step903.zyra.dsbench_hybridnorec.-t.10000.-mr.debra.-ma.new.-mp.none.-p.-k.100000.-i.20.-d.20.-rq.0.-rqsize.256.-nwork.108.-nrq.0.-seqwidth.48.-trial.2.-pinning.ZYRA_CLUSTER.data 2&gt;&gt;output.zyra.dsbench/stderr.out"/>
    <s v="zyra"/>
    <x v="15"/>
    <x v="3"/>
  </r>
  <r>
    <s v="step90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1943223"/>
    <n v="1944231"/>
    <n v="388745"/>
    <n v="970609"/>
    <n v="10000"/>
    <m/>
    <m/>
    <m/>
    <m/>
    <m/>
    <n v="10000"/>
    <n v="2035277.8"/>
    <n v="20"/>
    <n v="100000"/>
    <n v="107"/>
    <s v="debra"/>
    <s v="new"/>
    <s v="none"/>
    <m/>
    <n v="8"/>
    <n v="1"/>
    <m/>
    <n v="103.319"/>
    <n v="30.854900000000001"/>
    <n v="294327"/>
    <m/>
    <n v="35277.800000000003"/>
    <m/>
    <m/>
    <m/>
    <m/>
    <m/>
    <n v="7342935"/>
    <n v="57760870"/>
    <n v="2363157"/>
    <n v="6204"/>
    <n v="0.26674300000000001"/>
    <m/>
    <m/>
    <m/>
    <m/>
    <m/>
    <m/>
    <s v="step904.zyra.dsbench_hybridnorec.-t.10000.-mr.debra.-ma.new.-mp.none.-p.-k.100000.-i.20.-d.20.-rq.0.-rqsize.256.-nwork.107.-nrq.1.-seqwidth.48.-trial.0.-pinning.ZYRA_CLUSTER.data"/>
    <s v="LD_PRELOAD=../lib/libjemalloc.so  time timeout 13 numactl --interleave=all ./zyra.dsbench_hybridnorec -t 10000 -mr debra -ma new -mp none -p -k 100000 -i 20 -d 20 -rq 0 -rqsize 256 -nwork 107 -nrq 1 &gt;&gt; output.zyra.dsbench/step904.zyra.dsbench_hybridnorec.-t.10000.-mr.debra.-ma.new.-mp.none.-p.-k.100000.-i.20.-d.20.-rq.0.-rqsize.256.-nwork.107.-nrq.1.-seqwidth.48.-trial.0.-pinning.ZYRA_CLUSTER.data 2&gt;&gt;output.zyra.dsbench/stderr.out"/>
    <s v="zyra"/>
    <x v="11"/>
    <x v="3"/>
  </r>
  <r>
    <s v="step905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1786055"/>
    <n v="1785248"/>
    <n v="357130"/>
    <n v="892046"/>
    <n v="10000"/>
    <m/>
    <m/>
    <m/>
    <m/>
    <m/>
    <n v="10000"/>
    <n v="2037638.7"/>
    <n v="20"/>
    <n v="100000"/>
    <n v="107"/>
    <s v="debra"/>
    <s v="new"/>
    <s v="none"/>
    <m/>
    <n v="8"/>
    <n v="1"/>
    <m/>
    <n v="108.086"/>
    <n v="32.520099999999999"/>
    <n v="319620"/>
    <m/>
    <n v="37638.699999999997"/>
    <m/>
    <m/>
    <m/>
    <m/>
    <m/>
    <n v="6658642"/>
    <n v="53465236"/>
    <n v="2261820"/>
    <n v="5723"/>
    <n v="0.22058800000000001"/>
    <m/>
    <m/>
    <m/>
    <m/>
    <m/>
    <m/>
    <s v="step905.zyra.dsbench_hybridnorec.-t.10000.-mr.debra.-ma.new.-mp.none.-p.-k.100000.-i.20.-d.20.-rq.0.-rqsize.256.-nwork.107.-nrq.1.-seqwidth.48.-trial.1.-pinning.ZYRA_CLUSTER.data"/>
    <s v="LD_PRELOAD=../lib/libjemalloc.so  time timeout 13 numactl --interleave=all ./zyra.dsbench_hybridnorec -t 10000 -mr debra -ma new -mp none -p -k 100000 -i 20 -d 20 -rq 0 -rqsize 256 -nwork 107 -nrq 1 &gt;&gt; output.zyra.dsbench/step905.zyra.dsbench_hybridnorec.-t.10000.-mr.debra.-ma.new.-mp.none.-p.-k.100000.-i.20.-d.20.-rq.0.-rqsize.256.-nwork.107.-nrq.1.-seqwidth.48.-trial.1.-pinning.ZYRA_CLUSTER.data 2&gt;&gt;output.zyra.dsbench/stderr.out"/>
    <s v="zyra"/>
    <x v="11"/>
    <x v="3"/>
  </r>
  <r>
    <s v="step906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1629317"/>
    <n v="1631780"/>
    <n v="326109"/>
    <n v="814265"/>
    <n v="10000"/>
    <m/>
    <m/>
    <m/>
    <m/>
    <m/>
    <n v="10000"/>
    <n v="2038209.9"/>
    <n v="20"/>
    <n v="100000"/>
    <n v="107"/>
    <s v="debra"/>
    <s v="new"/>
    <s v="none"/>
    <m/>
    <n v="8"/>
    <n v="1"/>
    <m/>
    <n v="112.248"/>
    <n v="34.304200000000002"/>
    <n v="351001"/>
    <m/>
    <n v="38209.9"/>
    <m/>
    <m/>
    <m/>
    <m/>
    <m/>
    <n v="5952601"/>
    <n v="50231520"/>
    <n v="2190050"/>
    <n v="5563"/>
    <n v="0.204788"/>
    <m/>
    <m/>
    <m/>
    <m/>
    <m/>
    <m/>
    <s v="step906.zyra.dsbench_hybridnorec.-t.10000.-mr.debra.-ma.new.-mp.none.-p.-k.100000.-i.20.-d.20.-rq.0.-rqsize.256.-nwork.107.-nrq.1.-seqwidth.48.-trial.2.-pinning.ZYRA_CLUSTER.data"/>
    <s v="LD_PRELOAD=../lib/libjemalloc.so  time timeout 13 numactl --interleave=all ./zyra.dsbench_hybridnorec -t 10000 -mr debra -ma new -mp none -p -k 100000 -i 20 -d 20 -rq 0 -rqsize 256 -nwork 107 -nrq 1 &gt;&gt; output.zyra.dsbench/step906.zyra.dsbench_hybridnorec.-t.10000.-mr.debra.-ma.new.-mp.none.-p.-k.100000.-i.20.-d.20.-rq.0.-rqsize.256.-nwork.107.-nrq.1.-seqwidth.48.-trial.2.-pinning.ZYRA_CLUSTER.data 2&gt;&gt;output.zyra.dsbench/stderr.out"/>
    <s v="zyra"/>
    <x v="11"/>
    <x v="3"/>
  </r>
  <r>
    <s v="step907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542618"/>
    <n v="1542967"/>
    <n v="308558"/>
    <n v="770659"/>
    <n v="10000"/>
    <m/>
    <m/>
    <m/>
    <m/>
    <m/>
    <n v="10000"/>
    <n v="2046675.9"/>
    <n v="20"/>
    <n v="100000"/>
    <n v="126"/>
    <s v="debra"/>
    <s v="new"/>
    <s v="none"/>
    <m/>
    <n v="8"/>
    <n v="1"/>
    <m/>
    <n v="125.36199999999999"/>
    <n v="39.594000000000001"/>
    <n v="432526"/>
    <m/>
    <n v="46675.9"/>
    <m/>
    <m/>
    <m/>
    <m/>
    <m/>
    <n v="5683632"/>
    <n v="47606482"/>
    <n v="2022959"/>
    <n v="5260"/>
    <n v="0.23368800000000001"/>
    <m/>
    <m/>
    <m/>
    <m/>
    <m/>
    <m/>
    <s v="step907.zyra.dsbench_hybridnorec.-t.10000.-mr.debra.-ma.new.-mp.none.-p.-k.100000.-i.20.-d.20.-rq.0.-rqsize.256.-nwork.126.-nrq.0.-seqwidth.48.-trial.0.-pinning.ZYRA_CLUSTER.data"/>
    <s v="LD_PRELOAD=../lib/libjemalloc.so  time timeout 13 numactl --interleave=all ./zyra.dsbench_hybridnorec -t 10000 -mr debra -ma new -mp none -p -k 100000 -i 20 -d 20 -rq 0 -rqsize 256 -nwork 126 -nrq 0 &gt;&gt; output.zyra.dsbench/step907.zyra.dsbench_hybridnorec.-t.10000.-mr.debra.-ma.new.-mp.none.-p.-k.100000.-i.20.-d.20.-rq.0.-rqsize.256.-nwork.126.-nrq.0.-seqwidth.48.-trial.0.-pinning.ZYRA_CLUSTER.data 2&gt;&gt;output.zyra.dsbench/stderr.out"/>
    <s v="zyra"/>
    <x v="15"/>
    <x v="5"/>
  </r>
  <r>
    <s v="step1320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25392676"/>
    <n v="25395162"/>
    <n v="5078783"/>
    <n v="50768926"/>
    <n v="10000"/>
    <m/>
    <m/>
    <m/>
    <m/>
    <m/>
    <n v="10000"/>
    <n v="57801.55"/>
    <n v="5"/>
    <n v="10000"/>
    <n v="125"/>
    <s v="debra"/>
    <s v="new"/>
    <s v="none"/>
    <m/>
    <n v="8"/>
    <n v="1"/>
    <m/>
    <n v="5.0086399999999998"/>
    <n v="1.27566"/>
    <n v="6543.43"/>
    <m/>
    <n v="7801.55"/>
    <m/>
    <m/>
    <m/>
    <m/>
    <m/>
    <n v="507169340"/>
    <n v="132386348"/>
    <n v="519928"/>
    <n v="0"/>
    <n v="6.5813800000000002"/>
    <m/>
    <m/>
    <m/>
    <m/>
    <m/>
    <m/>
    <s v="step1320.zyra.dsbench_hytm1.-t.10000.-mr.debra.-ma.new.-mp.none.-p.-k.10000.-i.5.-d.5.-rq.0.-rqsize.256.-nwork.125.-nrq.1.-seqwidth.48.-trial.2.-pinning.ZYRA_CLUSTER.data"/>
    <s v="LD_PRELOAD=../lib/libjemalloc.so  time timeout 13 numactl --interleave=all ./zyra.dsbench_hytm1 -t 10000 -mr debra -ma new -mp none -p -k 10000 -i 5 -d 5 -rq 0 -rqsize 256 -nwork 125 -nrq 1 &gt;&gt; output.zyra.dsbench/step1320.zyra.dsbench_hytm1.-t.10000.-mr.debra.-ma.new.-mp.none.-p.-k.10000.-i.5.-d.5.-rq.0.-rqsize.256.-nwork.125.-nrq.1.-seqwidth.48.-trial.2.-pinning.ZYRA_CLUSTER.data 2&gt;&gt;output.zyra.dsbench/stderr.out"/>
    <s v="zyra"/>
    <x v="14"/>
    <x v="5"/>
  </r>
  <r>
    <s v="step90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1570417"/>
    <n v="1569915"/>
    <n v="314033"/>
    <n v="784476"/>
    <n v="10000"/>
    <m/>
    <m/>
    <m/>
    <m/>
    <m/>
    <n v="10000"/>
    <n v="2047974.7"/>
    <n v="20"/>
    <n v="100000"/>
    <n v="126"/>
    <s v="debra"/>
    <s v="new"/>
    <s v="none"/>
    <m/>
    <n v="8"/>
    <n v="1"/>
    <m/>
    <n v="128.10400000000001"/>
    <n v="39.962899999999998"/>
    <n v="423617"/>
    <m/>
    <n v="47974.7"/>
    <m/>
    <m/>
    <m/>
    <m/>
    <m/>
    <n v="5765684"/>
    <n v="48840226"/>
    <n v="2079077"/>
    <n v="5606"/>
    <n v="0.290966"/>
    <m/>
    <m/>
    <m/>
    <m/>
    <m/>
    <m/>
    <s v="step908.zyra.dsbench_hybridnorec.-t.10000.-mr.debra.-ma.new.-mp.none.-p.-k.100000.-i.20.-d.20.-rq.0.-rqsize.256.-nwork.126.-nrq.0.-seqwidth.48.-trial.1.-pinning.ZYRA_CLUSTER.data"/>
    <s v="LD_PRELOAD=../lib/libjemalloc.so  time timeout 13 numactl --interleave=all ./zyra.dsbench_hybridnorec -t 10000 -mr debra -ma new -mp none -p -k 100000 -i 20 -d 20 -rq 0 -rqsize 256 -nwork 126 -nrq 0 &gt;&gt; output.zyra.dsbench/step908.zyra.dsbench_hybridnorec.-t.10000.-mr.debra.-ma.new.-mp.none.-p.-k.100000.-i.20.-d.20.-rq.0.-rqsize.256.-nwork.126.-nrq.0.-seqwidth.48.-trial.1.-pinning.ZYRA_CLUSTER.data 2&gt;&gt;output.zyra.dsbench/stderr.out"/>
    <s v="zyra"/>
    <x v="15"/>
    <x v="5"/>
  </r>
  <r>
    <s v="step909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519848"/>
    <n v="1519154"/>
    <n v="303900"/>
    <n v="758619"/>
    <n v="10000"/>
    <m/>
    <m/>
    <m/>
    <m/>
    <m/>
    <n v="10000"/>
    <n v="2049007.7"/>
    <n v="20"/>
    <n v="100000"/>
    <n v="126"/>
    <s v="debra"/>
    <s v="new"/>
    <s v="none"/>
    <m/>
    <n v="8"/>
    <n v="1"/>
    <m/>
    <n v="130.63800000000001"/>
    <n v="41.595999999999997"/>
    <n v="439625"/>
    <m/>
    <n v="49007.7"/>
    <m/>
    <m/>
    <m/>
    <m/>
    <m/>
    <n v="5557996"/>
    <n v="47514624"/>
    <n v="2028202"/>
    <n v="5379"/>
    <n v="0.254527"/>
    <m/>
    <m/>
    <m/>
    <m/>
    <m/>
    <m/>
    <s v="step909.zyra.dsbench_hybridnorec.-t.10000.-mr.debra.-ma.new.-mp.none.-p.-k.100000.-i.20.-d.20.-rq.0.-rqsize.256.-nwork.126.-nrq.0.-seqwidth.48.-trial.2.-pinning.ZYRA_CLUSTER.data"/>
    <s v="LD_PRELOAD=../lib/libjemalloc.so  time timeout 13 numactl --interleave=all ./zyra.dsbench_hybridnorec -t 10000 -mr debra -ma new -mp none -p -k 100000 -i 20 -d 20 -rq 0 -rqsize 256 -nwork 126 -nrq 0 &gt;&gt; output.zyra.dsbench/step909.zyra.dsbench_hybridnorec.-t.10000.-mr.debra.-ma.new.-mp.none.-p.-k.100000.-i.20.-d.20.-rq.0.-rqsize.256.-nwork.126.-nrq.0.-seqwidth.48.-trial.2.-pinning.ZYRA_CLUSTER.data 2&gt;&gt;output.zyra.dsbench/stderr.out"/>
    <s v="zyra"/>
    <x v="15"/>
    <x v="5"/>
  </r>
  <r>
    <s v="step90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49243283"/>
    <n v="49242530"/>
    <n v="9848581"/>
    <n v="98381900"/>
    <n v="10000"/>
    <m/>
    <m/>
    <m/>
    <m/>
    <m/>
    <n v="10000"/>
    <n v="51504.34"/>
    <n v="5"/>
    <n v="100000"/>
    <n v="107"/>
    <s v="debra"/>
    <s v="new"/>
    <s v="none"/>
    <m/>
    <n v="8"/>
    <n v="1"/>
    <m/>
    <n v="26.166"/>
    <n v="1.0806500000000001"/>
    <n v="2881.91"/>
    <m/>
    <n v="1504.34"/>
    <m/>
    <m/>
    <m/>
    <m/>
    <m/>
    <n v="547687"/>
    <n v="987393469"/>
    <n v="587174"/>
    <n v="65763"/>
    <n v="0"/>
    <m/>
    <m/>
    <m/>
    <m/>
    <m/>
    <m/>
    <s v="step90.zyra.dsbench_hytm2_3path.-t.10000.-mr.debra.-ma.new.-mp.none.-p.-k.100000.-i.5.-d.5.-rq.0.-rqsize.256.-nwork.107.-nrq.1.-seqwidth.48.-trial.2.-pinning.ZYRA_CLUSTER.data"/>
    <s v="LD_PRELOAD=../lib/libjemalloc.so  time timeout 13 numactl --interleave=all ./zyra.dsbench_hytm2_3path -t 10000 -mr debra -ma new -mp none -p -k 100000 -i 5 -d 5 -rq 0 -rqsize 256 -nwork 107 -nrq 1 &gt;&gt; output.zyra.dsbench/step90.zyra.dsbench_hytm2_3path.-t.10000.-mr.debra.-ma.new.-mp.none.-p.-k.100000.-i.5.-d.5.-rq.0.-rqsize.256.-nwork.107.-nrq.1.-seqwidth.48.-trial.2.-pinning.ZYRA_CLUSTER.data 2&gt;&gt;output.zyra.dsbench/stderr.out"/>
    <s v="zyra"/>
    <x v="13"/>
    <x v="3"/>
  </r>
  <r>
    <s v="step910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1587348"/>
    <n v="1588765"/>
    <n v="317611"/>
    <n v="792970"/>
    <n v="10000"/>
    <m/>
    <m/>
    <m/>
    <m/>
    <m/>
    <n v="10000"/>
    <n v="2047328.8"/>
    <n v="20"/>
    <n v="100000"/>
    <n v="125"/>
    <s v="debra"/>
    <s v="new"/>
    <s v="none"/>
    <m/>
    <n v="8"/>
    <n v="1"/>
    <m/>
    <n v="127.092"/>
    <n v="40.022300000000001"/>
    <n v="420258"/>
    <m/>
    <n v="47328.800000000003"/>
    <m/>
    <m/>
    <m/>
    <m/>
    <m/>
    <n v="5821523"/>
    <n v="49969539"/>
    <n v="2108181"/>
    <n v="6771"/>
    <n v="0.25201899999999999"/>
    <m/>
    <m/>
    <m/>
    <m/>
    <m/>
    <m/>
    <s v="step910.zyra.dsbench_hybridnorec.-t.10000.-mr.debra.-ma.new.-mp.none.-p.-k.100000.-i.20.-d.20.-rq.0.-rqsize.256.-nwork.125.-nrq.1.-seqwidth.48.-trial.0.-pinning.ZYRA_CLUSTER.data"/>
    <s v="LD_PRELOAD=../lib/libjemalloc.so  time timeout 13 numactl --interleave=all ./zyra.dsbench_hybridnorec -t 10000 -mr debra -ma new -mp none -p -k 100000 -i 20 -d 20 -rq 0 -rqsize 256 -nwork 125 -nrq 1 &gt;&gt; output.zyra.dsbench/step910.zyra.dsbench_hybridnorec.-t.10000.-mr.debra.-ma.new.-mp.none.-p.-k.100000.-i.20.-d.20.-rq.0.-rqsize.256.-nwork.125.-nrq.1.-seqwidth.48.-trial.0.-pinning.ZYRA_CLUSTER.data 2&gt;&gt;output.zyra.dsbench/stderr.out"/>
    <s v="zyra"/>
    <x v="11"/>
    <x v="5"/>
  </r>
  <r>
    <s v="step911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1496862"/>
    <n v="1496357"/>
    <n v="299321"/>
    <n v="746784"/>
    <n v="10000"/>
    <m/>
    <m/>
    <m/>
    <m/>
    <m/>
    <n v="10000"/>
    <n v="2050440"/>
    <n v="20"/>
    <n v="100000"/>
    <n v="125"/>
    <s v="debra"/>
    <s v="new"/>
    <s v="none"/>
    <m/>
    <n v="8"/>
    <n v="1"/>
    <m/>
    <n v="131.91499999999999"/>
    <n v="41.307899999999997"/>
    <n v="447106"/>
    <m/>
    <n v="50440"/>
    <m/>
    <m/>
    <m/>
    <m/>
    <m/>
    <n v="5453860"/>
    <n v="47091504"/>
    <n v="2013987"/>
    <n v="6424"/>
    <n v="0.25132199999999999"/>
    <m/>
    <m/>
    <m/>
    <m/>
    <m/>
    <m/>
    <s v="step911.zyra.dsbench_hybridnorec.-t.10000.-mr.debra.-ma.new.-mp.none.-p.-k.100000.-i.20.-d.20.-rq.0.-rqsize.256.-nwork.125.-nrq.1.-seqwidth.48.-trial.1.-pinning.ZYRA_CLUSTER.data"/>
    <s v="LD_PRELOAD=../lib/libjemalloc.so  time timeout 13 numactl --interleave=all ./zyra.dsbench_hybridnorec -t 10000 -mr debra -ma new -mp none -p -k 100000 -i 20 -d 20 -rq 0 -rqsize 256 -nwork 125 -nrq 1 &gt;&gt; output.zyra.dsbench/step911.zyra.dsbench_hybridnorec.-t.10000.-mr.debra.-ma.new.-mp.none.-p.-k.100000.-i.20.-d.20.-rq.0.-rqsize.256.-nwork.125.-nrq.1.-seqwidth.48.-trial.1.-pinning.ZYRA_CLUSTER.data 2&gt;&gt;output.zyra.dsbench/stderr.out"/>
    <s v="zyra"/>
    <x v="11"/>
    <x v="5"/>
  </r>
  <r>
    <s v="step912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1484600"/>
    <n v="1483338"/>
    <n v="296793"/>
    <n v="740925"/>
    <n v="10000"/>
    <m/>
    <m/>
    <m/>
    <m/>
    <m/>
    <n v="10000"/>
    <n v="2047816.1"/>
    <n v="20"/>
    <n v="100000"/>
    <n v="125"/>
    <s v="debra"/>
    <s v="new"/>
    <s v="none"/>
    <m/>
    <n v="8"/>
    <n v="1"/>
    <m/>
    <n v="126.322"/>
    <n v="39.679099999999998"/>
    <n v="450681"/>
    <m/>
    <n v="47816.1"/>
    <m/>
    <m/>
    <m/>
    <m/>
    <m/>
    <n v="5446080"/>
    <n v="45911321"/>
    <n v="1963176"/>
    <n v="6408"/>
    <n v="0.22456100000000001"/>
    <m/>
    <m/>
    <m/>
    <m/>
    <m/>
    <m/>
    <s v="step912.zyra.dsbench_hybridnorec.-t.10000.-mr.debra.-ma.new.-mp.none.-p.-k.100000.-i.20.-d.20.-rq.0.-rqsize.256.-nwork.125.-nrq.1.-seqwidth.48.-trial.2.-pinning.ZYRA_CLUSTER.data"/>
    <s v="LD_PRELOAD=../lib/libjemalloc.so  time timeout 13 numactl --interleave=all ./zyra.dsbench_hybridnorec -t 10000 -mr debra -ma new -mp none -p -k 100000 -i 20 -d 20 -rq 0 -rqsize 256 -nwork 125 -nrq 1 &gt;&gt; output.zyra.dsbench/step912.zyra.dsbench_hybridnorec.-t.10000.-mr.debra.-ma.new.-mp.none.-p.-k.100000.-i.20.-d.20.-rq.0.-rqsize.256.-nwork.125.-nrq.1.-seqwidth.48.-trial.2.-pinning.ZYRA_CLUSTER.data 2&gt;&gt;output.zyra.dsbench/stderr.out"/>
    <s v="zyra"/>
    <x v="11"/>
    <x v="5"/>
  </r>
  <r>
    <s v="step913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1501803"/>
    <n v="1503393"/>
    <n v="300519"/>
    <n v="750674"/>
    <n v="10000"/>
    <m/>
    <m/>
    <m/>
    <m/>
    <m/>
    <n v="10000"/>
    <n v="2052113.6"/>
    <n v="20"/>
    <n v="100000"/>
    <n v="144"/>
    <s v="debra"/>
    <s v="new"/>
    <s v="none"/>
    <m/>
    <n v="8"/>
    <n v="1"/>
    <m/>
    <n v="131.06899999999999"/>
    <n v="40.050199999999997"/>
    <n v="506709"/>
    <m/>
    <n v="52113.599999999999"/>
    <m/>
    <m/>
    <m/>
    <m/>
    <m/>
    <n v="5516116"/>
    <n v="46434377"/>
    <n v="1990632"/>
    <n v="5992"/>
    <n v="0.227858"/>
    <m/>
    <m/>
    <m/>
    <m/>
    <m/>
    <m/>
    <s v="step913.zyra.dsbench_hybridnorec.-t.10000.-mr.debra.-ma.new.-mp.none.-p.-k.100000.-i.20.-d.20.-rq.0.-rqsize.256.-nwork.144.-nrq.0.-seqwidth.48.-trial.0.-pinning.ZYRA_CLUSTER.data"/>
    <s v="LD_PRELOAD=../lib/libjemalloc.so  time timeout 13 numactl --interleave=all ./zyra.dsbench_hybridnorec -t 10000 -mr debra -ma new -mp none -p -k 100000 -i 20 -d 20 -rq 0 -rqsize 256 -nwork 144 -nrq 0 &gt;&gt; output.zyra.dsbench/step913.zyra.dsbench_hybridnorec.-t.10000.-mr.debra.-ma.new.-mp.none.-p.-k.100000.-i.20.-d.20.-rq.0.-rqsize.256.-nwork.144.-nrq.0.-seqwidth.48.-trial.0.-pinning.ZYRA_CLUSTER.data 2&gt;&gt;output.zyra.dsbench/stderr.out"/>
    <s v="zyra"/>
    <x v="15"/>
    <x v="6"/>
  </r>
  <r>
    <s v="step91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1477096"/>
    <n v="1476038"/>
    <n v="295313"/>
    <n v="737401"/>
    <n v="10000"/>
    <m/>
    <m/>
    <m/>
    <m/>
    <m/>
    <n v="10000"/>
    <n v="2052774.6"/>
    <n v="20"/>
    <n v="100000"/>
    <n v="144"/>
    <s v="debra"/>
    <s v="new"/>
    <s v="none"/>
    <m/>
    <n v="8"/>
    <n v="1"/>
    <m/>
    <n v="134.17099999999999"/>
    <n v="41.322000000000003"/>
    <n v="515232"/>
    <m/>
    <n v="52774.6"/>
    <m/>
    <m/>
    <m/>
    <m/>
    <m/>
    <n v="5392843"/>
    <n v="45782035"/>
    <n v="1981172"/>
    <n v="5819"/>
    <n v="0.23080100000000001"/>
    <m/>
    <m/>
    <m/>
    <m/>
    <m/>
    <m/>
    <s v="step914.zyra.dsbench_hybridnorec.-t.10000.-mr.debra.-ma.new.-mp.none.-p.-k.100000.-i.20.-d.20.-rq.0.-rqsize.256.-nwork.144.-nrq.0.-seqwidth.48.-trial.1.-pinning.ZYRA_CLUSTER.data"/>
    <s v="LD_PRELOAD=../lib/libjemalloc.so  time timeout 13 numactl --interleave=all ./zyra.dsbench_hybridnorec -t 10000 -mr debra -ma new -mp none -p -k 100000 -i 20 -d 20 -rq 0 -rqsize 256 -nwork 144 -nrq 0 &gt;&gt; output.zyra.dsbench/step914.zyra.dsbench_hybridnorec.-t.10000.-mr.debra.-ma.new.-mp.none.-p.-k.100000.-i.20.-d.20.-rq.0.-rqsize.256.-nwork.144.-nrq.0.-seqwidth.48.-trial.1.-pinning.ZYRA_CLUSTER.data 2&gt;&gt;output.zyra.dsbench/stderr.out"/>
    <s v="zyra"/>
    <x v="15"/>
    <x v="6"/>
  </r>
  <r>
    <s v="step915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1524347"/>
    <n v="1526296"/>
    <n v="305064"/>
    <n v="761925"/>
    <n v="10000"/>
    <m/>
    <m/>
    <m/>
    <m/>
    <m/>
    <n v="10000"/>
    <n v="2052240.6"/>
    <n v="20"/>
    <n v="100000"/>
    <n v="144"/>
    <s v="debra"/>
    <s v="new"/>
    <s v="none"/>
    <m/>
    <n v="8"/>
    <n v="1"/>
    <m/>
    <n v="129.495"/>
    <n v="39.460999999999999"/>
    <n v="499149"/>
    <m/>
    <n v="52240.6"/>
    <m/>
    <m/>
    <m/>
    <m/>
    <m/>
    <n v="5624326"/>
    <n v="46552819"/>
    <n v="1994924"/>
    <n v="5993"/>
    <n v="0.247114"/>
    <m/>
    <m/>
    <m/>
    <m/>
    <m/>
    <m/>
    <s v="step915.zyra.dsbench_hybridnorec.-t.10000.-mr.debra.-ma.new.-mp.none.-p.-k.100000.-i.20.-d.20.-rq.0.-rqsize.256.-nwork.144.-nrq.0.-seqwidth.48.-trial.2.-pinning.ZYRA_CLUSTER.data"/>
    <s v="LD_PRELOAD=../lib/libjemalloc.so  time timeout 13 numactl --interleave=all ./zyra.dsbench_hybridnorec -t 10000 -mr debra -ma new -mp none -p -k 100000 -i 20 -d 20 -rq 0 -rqsize 256 -nwork 144 -nrq 0 &gt;&gt; output.zyra.dsbench/step915.zyra.dsbench_hybridnorec.-t.10000.-mr.debra.-ma.new.-mp.none.-p.-k.100000.-i.20.-d.20.-rq.0.-rqsize.256.-nwork.144.-nrq.0.-seqwidth.48.-trial.2.-pinning.ZYRA_CLUSTER.data 2&gt;&gt;output.zyra.dsbench/stderr.out"/>
    <s v="zyra"/>
    <x v="15"/>
    <x v="6"/>
  </r>
  <r>
    <s v="step916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1465890"/>
    <n v="1463466"/>
    <n v="292935"/>
    <n v="731298"/>
    <n v="10000"/>
    <m/>
    <m/>
    <m/>
    <m/>
    <m/>
    <n v="10000"/>
    <n v="2052672"/>
    <n v="20"/>
    <n v="100000"/>
    <n v="143"/>
    <s v="debra"/>
    <s v="new"/>
    <s v="none"/>
    <m/>
    <n v="8"/>
    <n v="1"/>
    <m/>
    <n v="133.20699999999999"/>
    <n v="40.9985"/>
    <n v="520039"/>
    <m/>
    <n v="52672"/>
    <m/>
    <m/>
    <m/>
    <m/>
    <m/>
    <n v="5333872"/>
    <n v="45571722"/>
    <n v="1979116"/>
    <n v="6759"/>
    <n v="0.22903100000000001"/>
    <m/>
    <m/>
    <m/>
    <m/>
    <m/>
    <m/>
    <s v="step916.zyra.dsbench_hybridnorec.-t.10000.-mr.debra.-ma.new.-mp.none.-p.-k.100000.-i.20.-d.20.-rq.0.-rqsize.256.-nwork.143.-nrq.1.-seqwidth.48.-trial.0.-pinning.ZYRA_CLUSTER.data"/>
    <s v="LD_PRELOAD=../lib/libjemalloc.so  time timeout 13 numactl --interleave=all ./zyra.dsbench_hybridnorec -t 10000 -mr debra -ma new -mp none -p -k 100000 -i 20 -d 20 -rq 0 -rqsize 256 -nwork 143 -nrq 1 &gt;&gt; output.zyra.dsbench/step916.zyra.dsbench_hybridnorec.-t.10000.-mr.debra.-ma.new.-mp.none.-p.-k.100000.-i.20.-d.20.-rq.0.-rqsize.256.-nwork.143.-nrq.1.-seqwidth.48.-trial.0.-pinning.ZYRA_CLUSTER.data 2&gt;&gt;output.zyra.dsbench/stderr.out"/>
    <s v="zyra"/>
    <x v="11"/>
    <x v="6"/>
  </r>
  <r>
    <s v="step1321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61131025"/>
    <n v="61145384"/>
    <n v="12227640"/>
    <n v="122118019"/>
    <n v="10000"/>
    <m/>
    <m/>
    <m/>
    <m/>
    <m/>
    <n v="10000"/>
    <n v="52201.84"/>
    <n v="5"/>
    <n v="10000"/>
    <n v="144"/>
    <s v="debra"/>
    <s v="new"/>
    <s v="none"/>
    <m/>
    <n v="8"/>
    <n v="1"/>
    <m/>
    <n v="4.23088"/>
    <n v="0.84490100000000001"/>
    <n v="3100.05"/>
    <m/>
    <n v="2201.84"/>
    <m/>
    <m/>
    <m/>
    <m/>
    <m/>
    <n v="1220418832"/>
    <n v="258810615"/>
    <n v="761363"/>
    <n v="0"/>
    <n v="3.51315"/>
    <m/>
    <m/>
    <m/>
    <m/>
    <m/>
    <m/>
    <s v="step1321.zyra.dsbench_hytm1.-t.10000.-mr.debra.-ma.new.-mp.none.-p.-k.10000.-i.5.-d.5.-rq.0.-rqsize.256.-nwork.144.-nrq.0.-seqwidth.48.-trial.0.-pinning.ZYRA_CLUSTER.data"/>
    <s v="LD_PRELOAD=../lib/libjemalloc.so  time timeout 13 numactl --interleave=all ./zyra.dsbench_hytm1 -t 10000 -mr debra -ma new -mp none -p -k 10000 -i 5 -d 5 -rq 0 -rqsize 256 -nwork 144 -nrq 0 &gt;&gt; output.zyra.dsbench/step1321.zyra.dsbench_hytm1.-t.10000.-mr.debra.-ma.new.-mp.none.-p.-k.10000.-i.5.-d.5.-rq.0.-rqsize.256.-nwork.144.-nrq.0.-seqwidth.48.-trial.0.-pinning.ZYRA_CLUSTER.data 2&gt;&gt;output.zyra.dsbench/stderr.out"/>
    <s v="zyra"/>
    <x v="9"/>
    <x v="6"/>
  </r>
  <r>
    <s v="step917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1440254"/>
    <n v="1440931"/>
    <n v="288118"/>
    <n v="719317"/>
    <n v="10000"/>
    <m/>
    <m/>
    <m/>
    <m/>
    <m/>
    <n v="10000"/>
    <n v="2052716.5"/>
    <n v="20"/>
    <n v="100000"/>
    <n v="143"/>
    <s v="debra"/>
    <s v="new"/>
    <s v="none"/>
    <m/>
    <n v="8"/>
    <n v="1"/>
    <m/>
    <n v="133.28100000000001"/>
    <n v="40.8033"/>
    <n v="528387"/>
    <m/>
    <n v="52716.5"/>
    <m/>
    <m/>
    <m/>
    <m/>
    <m/>
    <n v="5268569"/>
    <n v="44265655"/>
    <n v="1924609"/>
    <n v="6517"/>
    <n v="0.22084799999999999"/>
    <m/>
    <m/>
    <m/>
    <m/>
    <m/>
    <m/>
    <s v="step917.zyra.dsbench_hybridnorec.-t.10000.-mr.debra.-ma.new.-mp.none.-p.-k.100000.-i.20.-d.20.-rq.0.-rqsize.256.-nwork.143.-nrq.1.-seqwidth.48.-trial.1.-pinning.ZYRA_CLUSTER.data"/>
    <s v="LD_PRELOAD=../lib/libjemalloc.so  time timeout 13 numactl --interleave=all ./zyra.dsbench_hybridnorec -t 10000 -mr debra -ma new -mp none -p -k 100000 -i 20 -d 20 -rq 0 -rqsize 256 -nwork 143 -nrq 1 &gt;&gt; output.zyra.dsbench/step917.zyra.dsbench_hybridnorec.-t.10000.-mr.debra.-ma.new.-mp.none.-p.-k.100000.-i.20.-d.20.-rq.0.-rqsize.256.-nwork.143.-nrq.1.-seqwidth.48.-trial.1.-pinning.ZYRA_CLUSTER.data 2&gt;&gt;output.zyra.dsbench/stderr.out"/>
    <s v="zyra"/>
    <x v="11"/>
    <x v="6"/>
  </r>
  <r>
    <s v="step91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1402699"/>
    <n v="1403745"/>
    <n v="280644"/>
    <n v="700770"/>
    <n v="10000"/>
    <m/>
    <m/>
    <m/>
    <m/>
    <m/>
    <n v="10000"/>
    <n v="2056623.8"/>
    <n v="20"/>
    <n v="100000"/>
    <n v="143"/>
    <s v="debra"/>
    <s v="new"/>
    <s v="none"/>
    <m/>
    <n v="8"/>
    <n v="1"/>
    <m/>
    <n v="135.827"/>
    <n v="41.225900000000003"/>
    <n v="543115"/>
    <m/>
    <n v="56623.8"/>
    <m/>
    <m/>
    <m/>
    <m/>
    <m/>
    <n v="5097713"/>
    <n v="44065609"/>
    <n v="1909995"/>
    <n v="6580"/>
    <n v="0.22948399999999999"/>
    <m/>
    <m/>
    <m/>
    <m/>
    <m/>
    <m/>
    <s v="step918.zyra.dsbench_hybridnorec.-t.10000.-mr.debra.-ma.new.-mp.none.-p.-k.100000.-i.20.-d.20.-rq.0.-rqsize.256.-nwork.143.-nrq.1.-seqwidth.48.-trial.2.-pinning.ZYRA_CLUSTER.data"/>
    <s v="LD_PRELOAD=../lib/libjemalloc.so  time timeout 13 numactl --interleave=all ./zyra.dsbench_hybridnorec -t 10000 -mr debra -ma new -mp none -p -k 100000 -i 20 -d 20 -rq 0 -rqsize 256 -nwork 143 -nrq 1 &gt;&gt; output.zyra.dsbench/step918.zyra.dsbench_hybridnorec.-t.10000.-mr.debra.-ma.new.-mp.none.-p.-k.100000.-i.20.-d.20.-rq.0.-rqsize.256.-nwork.143.-nrq.1.-seqwidth.48.-trial.2.-pinning.ZYRA_CLUSTER.data 2&gt;&gt;output.zyra.dsbench/stderr.out"/>
    <s v="zyra"/>
    <x v="11"/>
    <x v="6"/>
  </r>
  <r>
    <s v="step91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5298849"/>
    <n v="10000"/>
    <m/>
    <m/>
    <m/>
    <m/>
    <m/>
    <n v="10000"/>
    <n v="635.58799999999997"/>
    <n v="0"/>
    <n v="10000"/>
    <n v="1"/>
    <s v="debra"/>
    <s v="new"/>
    <s v="none"/>
    <m/>
    <n v="8"/>
    <n v="1"/>
    <m/>
    <n v="0.14069400000000001"/>
    <n v="1.7735400000000001E-3"/>
    <n v="720.61900000000003"/>
    <m/>
    <n v="635.58799999999997"/>
    <m/>
    <m/>
    <m/>
    <m/>
    <m/>
    <n v="52988499"/>
    <n v="2099"/>
    <n v="2045"/>
    <n v="0"/>
    <n v="0"/>
    <m/>
    <m/>
    <m/>
    <m/>
    <m/>
    <m/>
    <s v="step919.zyra.dsbench_hytm2_3path.-t.10000.-mr.debra.-ma.new.-mp.none.-p.-k.10000.-i.0.-d.0.-rq.0.-rqsize.256.-nwork.1.-nrq.0.-seqwidth.48.-trial.0.-pinning.ZYRA_CLUSTER.data"/>
    <s v="LD_PRELOAD=../lib/libjemalloc.so  time timeout 13 numactl --interleave=all ./zyra.dsbench_hytm2_3path -t 10000 -mr debra -ma new -mp none -p -k 10000 -i 0 -d 0 -rq 0 -rqsize 256 -nwork 1 -nrq 0 &gt;&gt; output.zyra.dsbench/step919.zyra.dsbench_hytm2_3path.-t.10000.-mr.debra.-ma.new.-mp.none.-p.-k.10000.-i.0.-d.0.-rq.0.-rqsize.256.-nwork.1.-nrq.0.-seqwidth.48.-trial.0.-pinning.ZYRA_CLUSTER.data 2&gt;&gt;output.zyra.dsbench/stderr.out"/>
    <s v="zyra"/>
    <x v="4"/>
    <x v="7"/>
  </r>
  <r>
    <s v="step91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55146938"/>
    <n v="55153042"/>
    <n v="11029998"/>
    <n v="110182591"/>
    <n v="10000"/>
    <m/>
    <m/>
    <m/>
    <m/>
    <m/>
    <n v="10000"/>
    <n v="51576.71"/>
    <n v="5"/>
    <n v="100000"/>
    <n v="126"/>
    <s v="debra"/>
    <s v="new"/>
    <s v="none"/>
    <m/>
    <n v="8"/>
    <n v="1"/>
    <m/>
    <n v="24.629300000000001"/>
    <n v="1.38079"/>
    <n v="2994.33"/>
    <m/>
    <n v="1576.71"/>
    <m/>
    <m/>
    <m/>
    <m/>
    <m/>
    <n v="140495453"/>
    <n v="984355955"/>
    <n v="666015"/>
    <n v="19968"/>
    <n v="0"/>
    <m/>
    <m/>
    <m/>
    <m/>
    <m/>
    <m/>
    <s v="step91.zyra.dsbench_hytm2_3path.-t.10000.-mr.debra.-ma.new.-mp.none.-p.-k.100000.-i.5.-d.5.-rq.0.-rqsize.256.-nwork.126.-nrq.0.-seqwidth.48.-trial.0.-pinning.ZYRA_CLUSTER.data"/>
    <s v="LD_PRELOAD=../lib/libjemalloc.so  time timeout 13 numactl --interleave=all ./zyra.dsbench_hytm2_3path -t 10000 -mr debra -ma new -mp none -p -k 100000 -i 5 -d 5 -rq 0 -rqsize 256 -nwork 126 -nrq 0 &gt;&gt; output.zyra.dsbench/step91.zyra.dsbench_hytm2_3path.-t.10000.-mr.debra.-ma.new.-mp.none.-p.-k.100000.-i.5.-d.5.-rq.0.-rqsize.256.-nwork.126.-nrq.0.-seqwidth.48.-trial.0.-pinning.ZYRA_CLUSTER.data 2&gt;&gt;output.zyra.dsbench/stderr.out"/>
    <s v="zyra"/>
    <x v="12"/>
    <x v="5"/>
  </r>
  <r>
    <s v="step920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5328449"/>
    <n v="10000"/>
    <m/>
    <m/>
    <m/>
    <m/>
    <m/>
    <n v="10000"/>
    <n v="642.92700000000002"/>
    <n v="0"/>
    <n v="10000"/>
    <n v="1"/>
    <s v="debra"/>
    <s v="new"/>
    <s v="none"/>
    <m/>
    <n v="8"/>
    <n v="1"/>
    <m/>
    <n v="0.14083499999999999"/>
    <n v="1.0273299999999999E-3"/>
    <n v="720.67"/>
    <m/>
    <n v="642.92700000000002"/>
    <m/>
    <m/>
    <m/>
    <m/>
    <m/>
    <n v="53284499"/>
    <n v="3400"/>
    <n v="3257"/>
    <n v="0"/>
    <n v="0"/>
    <m/>
    <m/>
    <m/>
    <m/>
    <m/>
    <m/>
    <s v="step920.zyra.dsbench_hytm2_3path.-t.10000.-mr.debra.-ma.new.-mp.none.-p.-k.10000.-i.0.-d.0.-rq.0.-rqsize.256.-nwork.1.-nrq.0.-seqwidth.48.-trial.1.-pinning.ZYRA_CLUSTER.data"/>
    <s v="LD_PRELOAD=../lib/libjemalloc.so  time timeout 13 numactl --interleave=all ./zyra.dsbench_hytm2_3path -t 10000 -mr debra -ma new -mp none -p -k 10000 -i 0 -d 0 -rq 0 -rqsize 256 -nwork 1 -nrq 0 &gt;&gt; output.zyra.dsbench/step920.zyra.dsbench_hytm2_3path.-t.10000.-mr.debra.-ma.new.-mp.none.-p.-k.10000.-i.0.-d.0.-rq.0.-rqsize.256.-nwork.1.-nrq.0.-seqwidth.48.-trial.1.-pinning.ZYRA_CLUSTER.data 2&gt;&gt;output.zyra.dsbench/stderr.out"/>
    <s v="zyra"/>
    <x v="4"/>
    <x v="7"/>
  </r>
  <r>
    <s v="step921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5367699"/>
    <n v="10000"/>
    <m/>
    <m/>
    <m/>
    <m/>
    <m/>
    <n v="10000"/>
    <n v="636.505"/>
    <n v="0"/>
    <n v="10000"/>
    <n v="1"/>
    <s v="debra"/>
    <s v="new"/>
    <s v="none"/>
    <m/>
    <n v="8"/>
    <n v="1"/>
    <m/>
    <n v="0.127494"/>
    <n v="3.5066199999999998E-3"/>
    <n v="713.08"/>
    <m/>
    <n v="636.505"/>
    <m/>
    <m/>
    <m/>
    <m/>
    <m/>
    <n v="53676999"/>
    <n v="2151"/>
    <n v="3083"/>
    <n v="0"/>
    <n v="0"/>
    <m/>
    <m/>
    <m/>
    <m/>
    <m/>
    <m/>
    <s v="step921.zyra.dsbench_hytm2_3path.-t.10000.-mr.debra.-ma.new.-mp.none.-p.-k.10000.-i.0.-d.0.-rq.0.-rqsize.256.-nwork.1.-nrq.0.-seqwidth.48.-trial.2.-pinning.ZYRA_CLUSTER.data"/>
    <s v="LD_PRELOAD=../lib/libjemalloc.so  time timeout 13 numactl --interleave=all ./zyra.dsbench_hytm2_3path -t 10000 -mr debra -ma new -mp none -p -k 10000 -i 0 -d 0 -rq 0 -rqsize 256 -nwork 1 -nrq 0 &gt;&gt; output.zyra.dsbench/step921.zyra.dsbench_hytm2_3path.-t.10000.-mr.debra.-ma.new.-mp.none.-p.-k.10000.-i.0.-d.0.-rq.0.-rqsize.256.-nwork.1.-nrq.0.-seqwidth.48.-trial.2.-pinning.ZYRA_CLUSTER.data 2&gt;&gt;output.zyra.dsbench/stderr.out"/>
    <s v="zyra"/>
    <x v="4"/>
    <x v="7"/>
  </r>
  <r>
    <s v="step922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65744724"/>
    <n v="10000"/>
    <m/>
    <m/>
    <m/>
    <m/>
    <m/>
    <n v="10000"/>
    <n v="641.16099999999994"/>
    <n v="0"/>
    <n v="10000"/>
    <n v="18"/>
    <s v="debra"/>
    <s v="new"/>
    <s v="none"/>
    <m/>
    <n v="8"/>
    <n v="1"/>
    <m/>
    <n v="0.21907599999999999"/>
    <n v="1.8655899999999999E-4"/>
    <n v="729.97699999999998"/>
    <m/>
    <n v="641.16099999999994"/>
    <m/>
    <m/>
    <m/>
    <m/>
    <m/>
    <n v="657447242"/>
    <n v="38185"/>
    <n v="26044"/>
    <n v="1170"/>
    <n v="0"/>
    <m/>
    <m/>
    <m/>
    <m/>
    <m/>
    <m/>
    <s v="step922.zyra.dsbench_hytm2_3path.-t.10000.-mr.debra.-ma.new.-mp.none.-p.-k.10000.-i.0.-d.0.-rq.0.-rqsize.256.-nwork.18.-nrq.0.-seqwidth.48.-trial.0.-pinning.ZYRA_CLUSTER.data"/>
    <s v="LD_PRELOAD=../lib/libjemalloc.so  time timeout 13 numactl --interleave=all ./zyra.dsbench_hytm2_3path -t 10000 -mr debra -ma new -mp none -p -k 10000 -i 0 -d 0 -rq 0 -rqsize 256 -nwork 18 -nrq 0 &gt;&gt; output.zyra.dsbench/step922.zyra.dsbench_hytm2_3path.-t.10000.-mr.debra.-ma.new.-mp.none.-p.-k.10000.-i.0.-d.0.-rq.0.-rqsize.256.-nwork.18.-nrq.0.-seqwidth.48.-trial.0.-pinning.ZYRA_CLUSTER.data 2&gt;&gt;output.zyra.dsbench/stderr.out"/>
    <s v="zyra"/>
    <x v="4"/>
    <x v="8"/>
  </r>
  <r>
    <s v="step923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64623611"/>
    <n v="10000"/>
    <m/>
    <m/>
    <m/>
    <m/>
    <m/>
    <n v="10000"/>
    <n v="648.101"/>
    <n v="0"/>
    <n v="10000"/>
    <n v="18"/>
    <s v="debra"/>
    <s v="new"/>
    <s v="none"/>
    <m/>
    <n v="8"/>
    <n v="1"/>
    <m/>
    <n v="0.19025900000000001"/>
    <n v="1.6712300000000001E-4"/>
    <n v="745.61099999999999"/>
    <m/>
    <n v="648.101"/>
    <m/>
    <m/>
    <m/>
    <m/>
    <m/>
    <n v="646236119"/>
    <n v="44080"/>
    <n v="27699"/>
    <n v="1154"/>
    <n v="0"/>
    <m/>
    <m/>
    <m/>
    <m/>
    <m/>
    <m/>
    <s v="step923.zyra.dsbench_hytm2_3path.-t.10000.-mr.debra.-ma.new.-mp.none.-p.-k.10000.-i.0.-d.0.-rq.0.-rqsize.256.-nwork.18.-nrq.0.-seqwidth.48.-trial.1.-pinning.ZYRA_CLUSTER.data"/>
    <s v="LD_PRELOAD=../lib/libjemalloc.so  time timeout 13 numactl --interleave=all ./zyra.dsbench_hytm2_3path -t 10000 -mr debra -ma new -mp none -p -k 10000 -i 0 -d 0 -rq 0 -rqsize 256 -nwork 18 -nrq 0 &gt;&gt; output.zyra.dsbench/step923.zyra.dsbench_hytm2_3path.-t.10000.-mr.debra.-ma.new.-mp.none.-p.-k.10000.-i.0.-d.0.-rq.0.-rqsize.256.-nwork.18.-nrq.0.-seqwidth.48.-trial.1.-pinning.ZYRA_CLUSTER.data 2&gt;&gt;output.zyra.dsbench/stderr.out"/>
    <s v="zyra"/>
    <x v="4"/>
    <x v="8"/>
  </r>
  <r>
    <s v="step924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66910665"/>
    <n v="10000"/>
    <m/>
    <m/>
    <m/>
    <m/>
    <m/>
    <n v="10000"/>
    <n v="639.80600000000004"/>
    <n v="0"/>
    <n v="10000"/>
    <n v="18"/>
    <s v="debra"/>
    <s v="new"/>
    <s v="none"/>
    <m/>
    <n v="8"/>
    <n v="1"/>
    <m/>
    <n v="0.226743"/>
    <n v="1.4145E-4"/>
    <n v="718.45500000000004"/>
    <m/>
    <n v="639.80600000000004"/>
    <m/>
    <m/>
    <m/>
    <m/>
    <m/>
    <n v="669106658"/>
    <n v="50729"/>
    <n v="26786"/>
    <n v="962"/>
    <n v="0"/>
    <m/>
    <m/>
    <m/>
    <m/>
    <m/>
    <m/>
    <s v="step924.zyra.dsbench_hytm2_3path.-t.10000.-mr.debra.-ma.new.-mp.none.-p.-k.10000.-i.0.-d.0.-rq.0.-rqsize.256.-nwork.18.-nrq.0.-seqwidth.48.-trial.2.-pinning.ZYRA_CLUSTER.data"/>
    <s v="LD_PRELOAD=../lib/libjemalloc.so  time timeout 13 numactl --interleave=all ./zyra.dsbench_hytm2_3path -t 10000 -mr debra -ma new -mp none -p -k 10000 -i 0 -d 0 -rq 0 -rqsize 256 -nwork 18 -nrq 0 &gt;&gt; output.zyra.dsbench/step924.zyra.dsbench_hytm2_3path.-t.10000.-mr.debra.-ma.new.-mp.none.-p.-k.10000.-i.0.-d.0.-rq.0.-rqsize.256.-nwork.18.-nrq.0.-seqwidth.48.-trial.2.-pinning.ZYRA_CLUSTER.data 2&gt;&gt;output.zyra.dsbench/stderr.out"/>
    <s v="zyra"/>
    <x v="4"/>
    <x v="8"/>
  </r>
  <r>
    <s v="step92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41707601"/>
    <n v="10000"/>
    <m/>
    <m/>
    <m/>
    <m/>
    <m/>
    <n v="10000"/>
    <n v="1180.71"/>
    <n v="0"/>
    <n v="10000"/>
    <n v="17"/>
    <s v="debra"/>
    <s v="new"/>
    <s v="none"/>
    <m/>
    <n v="8"/>
    <n v="1"/>
    <m/>
    <n v="5.3519800000000002"/>
    <n v="3.2633699999999998E-3"/>
    <n v="1152.75"/>
    <m/>
    <n v="1180.71"/>
    <m/>
    <m/>
    <m/>
    <m/>
    <m/>
    <n v="6370261"/>
    <n v="410828006"/>
    <n v="17469"/>
    <n v="630"/>
    <n v="0"/>
    <m/>
    <m/>
    <m/>
    <m/>
    <m/>
    <m/>
    <s v="step925.zyra.dsbench_hytm2_3path.-t.10000.-mr.debra.-ma.new.-mp.none.-p.-k.10000.-i.0.-d.0.-rq.0.-rqsize.256.-nwork.17.-nrq.1.-seqwidth.48.-trial.0.-pinning.ZYRA_CLUSTER.data"/>
    <s v="LD_PRELOAD=../lib/libjemalloc.so  time timeout 13 numactl --interleave=all ./zyra.dsbench_hytm2_3path -t 10000 -mr debra -ma new -mp none -p -k 10000 -i 0 -d 0 -rq 0 -rqsize 256 -nwork 17 -nrq 1 &gt;&gt; output.zyra.dsbench/step925.zyra.dsbench_hytm2_3path.-t.10000.-mr.debra.-ma.new.-mp.none.-p.-k.10000.-i.0.-d.0.-rq.0.-rqsize.256.-nwork.17.-nrq.1.-seqwidth.48.-trial.0.-pinning.ZYRA_CLUSTER.data 2&gt;&gt;output.zyra.dsbench/stderr.out"/>
    <s v="zyra"/>
    <x v="2"/>
    <x v="8"/>
  </r>
  <r>
    <s v="step132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63504380"/>
    <n v="63520707"/>
    <n v="12702508"/>
    <n v="126882167"/>
    <n v="10000"/>
    <m/>
    <m/>
    <m/>
    <m/>
    <m/>
    <n v="10000"/>
    <n v="52220.21"/>
    <n v="5"/>
    <n v="10000"/>
    <n v="144"/>
    <s v="debra"/>
    <s v="new"/>
    <s v="none"/>
    <m/>
    <n v="8"/>
    <n v="1"/>
    <m/>
    <n v="3.7502"/>
    <n v="0.80589999999999995"/>
    <n v="2985.05"/>
    <m/>
    <n v="2220.21"/>
    <m/>
    <m/>
    <m/>
    <m/>
    <m/>
    <n v="1268050829"/>
    <n v="225259286"/>
    <n v="770849"/>
    <n v="0"/>
    <n v="3.7266599999999999"/>
    <m/>
    <m/>
    <m/>
    <m/>
    <m/>
    <m/>
    <s v="step1322.zyra.dsbench_hytm1.-t.10000.-mr.debra.-ma.new.-mp.none.-p.-k.10000.-i.5.-d.5.-rq.0.-rqsize.256.-nwork.144.-nrq.0.-seqwidth.48.-trial.1.-pinning.ZYRA_CLUSTER.data"/>
    <s v="LD_PRELOAD=../lib/libjemalloc.so  time timeout 13 numactl --interleave=all ./zyra.dsbench_hytm1 -t 10000 -mr debra -ma new -mp none -p -k 10000 -i 5 -d 5 -rq 0 -rqsize 256 -nwork 144 -nrq 0 &gt;&gt; output.zyra.dsbench/step1322.zyra.dsbench_hytm1.-t.10000.-mr.debra.-ma.new.-mp.none.-p.-k.10000.-i.5.-d.5.-rq.0.-rqsize.256.-nwork.144.-nrq.0.-seqwidth.48.-trial.1.-pinning.ZYRA_CLUSTER.data 2&gt;&gt;output.zyra.dsbench/stderr.out"/>
    <s v="zyra"/>
    <x v="9"/>
    <x v="6"/>
  </r>
  <r>
    <s v="step926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42328555"/>
    <n v="10000"/>
    <m/>
    <m/>
    <m/>
    <m/>
    <m/>
    <n v="10000"/>
    <n v="1151.8"/>
    <n v="0"/>
    <n v="10000"/>
    <n v="17"/>
    <s v="debra"/>
    <s v="new"/>
    <s v="none"/>
    <m/>
    <n v="8"/>
    <n v="1"/>
    <m/>
    <n v="5.2232500000000002"/>
    <n v="3.5316499999999999E-3"/>
    <n v="1133.06"/>
    <m/>
    <n v="1151.8"/>
    <m/>
    <m/>
    <m/>
    <m/>
    <m/>
    <n v="6149062"/>
    <n v="417262546"/>
    <n v="25426"/>
    <n v="7653"/>
    <n v="0"/>
    <m/>
    <m/>
    <m/>
    <m/>
    <m/>
    <m/>
    <s v="step926.zyra.dsbench_hytm2_3path.-t.10000.-mr.debra.-ma.new.-mp.none.-p.-k.10000.-i.0.-d.0.-rq.0.-rqsize.256.-nwork.17.-nrq.1.-seqwidth.48.-trial.1.-pinning.ZYRA_CLUSTER.data"/>
    <s v="LD_PRELOAD=../lib/libjemalloc.so  time timeout 13 numactl --interleave=all ./zyra.dsbench_hytm2_3path -t 10000 -mr debra -ma new -mp none -p -k 10000 -i 0 -d 0 -rq 0 -rqsize 256 -nwork 17 -nrq 1 &gt;&gt; output.zyra.dsbench/step926.zyra.dsbench_hytm2_3path.-t.10000.-mr.debra.-ma.new.-mp.none.-p.-k.10000.-i.0.-d.0.-rq.0.-rqsize.256.-nwork.17.-nrq.1.-seqwidth.48.-trial.1.-pinning.ZYRA_CLUSTER.data 2&gt;&gt;output.zyra.dsbench/stderr.out"/>
    <s v="zyra"/>
    <x v="2"/>
    <x v="8"/>
  </r>
  <r>
    <s v="step927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41101895"/>
    <n v="10000"/>
    <m/>
    <m/>
    <m/>
    <m/>
    <m/>
    <n v="10000"/>
    <n v="1205.69"/>
    <n v="0"/>
    <n v="10000"/>
    <n v="17"/>
    <s v="debra"/>
    <s v="new"/>
    <s v="none"/>
    <m/>
    <n v="8"/>
    <n v="1"/>
    <m/>
    <n v="4.6484800000000002"/>
    <n v="2.7717499999999999E-3"/>
    <n v="1164.96"/>
    <m/>
    <n v="1205.69"/>
    <m/>
    <m/>
    <m/>
    <m/>
    <m/>
    <n v="4886819"/>
    <n v="406240948"/>
    <n v="21664"/>
    <n v="702"/>
    <n v="0"/>
    <m/>
    <m/>
    <m/>
    <m/>
    <m/>
    <m/>
    <s v="step927.zyra.dsbench_hytm2_3path.-t.10000.-mr.debra.-ma.new.-mp.none.-p.-k.10000.-i.0.-d.0.-rq.0.-rqsize.256.-nwork.17.-nrq.1.-seqwidth.48.-trial.2.-pinning.ZYRA_CLUSTER.data"/>
    <s v="LD_PRELOAD=../lib/libjemalloc.so  time timeout 13 numactl --interleave=all ./zyra.dsbench_hytm2_3path -t 10000 -mr debra -ma new -mp none -p -k 10000 -i 0 -d 0 -rq 0 -rqsize 256 -nwork 17 -nrq 1 &gt;&gt; output.zyra.dsbench/step927.zyra.dsbench_hytm2_3path.-t.10000.-mr.debra.-ma.new.-mp.none.-p.-k.10000.-i.0.-d.0.-rq.0.-rqsize.256.-nwork.17.-nrq.1.-seqwidth.48.-trial.2.-pinning.ZYRA_CLUSTER.data 2&gt;&gt;output.zyra.dsbench/stderr.out"/>
    <s v="zyra"/>
    <x v="2"/>
    <x v="8"/>
  </r>
  <r>
    <s v="step928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97416361"/>
    <n v="10000"/>
    <m/>
    <m/>
    <m/>
    <m/>
    <m/>
    <n v="10000"/>
    <n v="651.404"/>
    <n v="0"/>
    <n v="10000"/>
    <n v="36"/>
    <s v="debra"/>
    <s v="new"/>
    <s v="none"/>
    <m/>
    <n v="8"/>
    <n v="1"/>
    <m/>
    <n v="0.29001100000000002"/>
    <n v="1.4278899999999999E-4"/>
    <n v="980.75900000000001"/>
    <m/>
    <n v="651.404"/>
    <m/>
    <m/>
    <m/>
    <m/>
    <m/>
    <n v="974163613"/>
    <n v="655213"/>
    <n v="36314"/>
    <n v="4055"/>
    <n v="0"/>
    <m/>
    <m/>
    <m/>
    <m/>
    <m/>
    <m/>
    <s v="step928.zyra.dsbench_hytm2_3path.-t.10000.-mr.debra.-ma.new.-mp.none.-p.-k.10000.-i.0.-d.0.-rq.0.-rqsize.256.-nwork.36.-nrq.0.-seqwidth.48.-trial.0.-pinning.ZYRA_CLUSTER.data"/>
    <s v="LD_PRELOAD=../lib/libjemalloc.so  time timeout 13 numactl --interleave=all ./zyra.dsbench_hytm2_3path -t 10000 -mr debra -ma new -mp none -p -k 10000 -i 0 -d 0 -rq 0 -rqsize 256 -nwork 36 -nrq 0 &gt;&gt; output.zyra.dsbench/step928.zyra.dsbench_hytm2_3path.-t.10000.-mr.debra.-ma.new.-mp.none.-p.-k.10000.-i.0.-d.0.-rq.0.-rqsize.256.-nwork.36.-nrq.0.-seqwidth.48.-trial.0.-pinning.ZYRA_CLUSTER.data 2&gt;&gt;output.zyra.dsbench/stderr.out"/>
    <s v="zyra"/>
    <x v="4"/>
    <x v="0"/>
  </r>
  <r>
    <s v="step92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100610642"/>
    <n v="10000"/>
    <m/>
    <m/>
    <m/>
    <m/>
    <m/>
    <n v="10000"/>
    <n v="628.08399999999995"/>
    <n v="0"/>
    <n v="10000"/>
    <n v="36"/>
    <s v="debra"/>
    <s v="new"/>
    <s v="none"/>
    <m/>
    <n v="8"/>
    <n v="1"/>
    <m/>
    <n v="0.30533199999999999"/>
    <n v="1.7650700000000001E-4"/>
    <n v="955.952"/>
    <m/>
    <n v="628.08399999999995"/>
    <m/>
    <m/>
    <m/>
    <m/>
    <m/>
    <n v="1006106420"/>
    <n v="627773"/>
    <n v="40490"/>
    <n v="4028"/>
    <n v="0"/>
    <m/>
    <m/>
    <m/>
    <m/>
    <m/>
    <m/>
    <s v="step929.zyra.dsbench_hytm2_3path.-t.10000.-mr.debra.-ma.new.-mp.none.-p.-k.10000.-i.0.-d.0.-rq.0.-rqsize.256.-nwork.36.-nrq.0.-seqwidth.48.-trial.1.-pinning.ZYRA_CLUSTER.data"/>
    <s v="LD_PRELOAD=../lib/libjemalloc.so  time timeout 13 numactl --interleave=all ./zyra.dsbench_hytm2_3path -t 10000 -mr debra -ma new -mp none -p -k 10000 -i 0 -d 0 -rq 0 -rqsize 256 -nwork 36 -nrq 0 &gt;&gt; output.zyra.dsbench/step929.zyra.dsbench_hytm2_3path.-t.10000.-mr.debra.-ma.new.-mp.none.-p.-k.10000.-i.0.-d.0.-rq.0.-rqsize.256.-nwork.36.-nrq.0.-seqwidth.48.-trial.1.-pinning.ZYRA_CLUSTER.data 2&gt;&gt;output.zyra.dsbench/stderr.out"/>
    <s v="zyra"/>
    <x v="4"/>
    <x v="0"/>
  </r>
  <r>
    <s v="step9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58064832"/>
    <n v="58037318"/>
    <n v="11610215"/>
    <n v="115960246"/>
    <n v="10000"/>
    <m/>
    <m/>
    <m/>
    <m/>
    <m/>
    <n v="10000"/>
    <n v="51374.12"/>
    <n v="5"/>
    <n v="100000"/>
    <n v="126"/>
    <s v="debra"/>
    <s v="new"/>
    <s v="none"/>
    <m/>
    <n v="8"/>
    <n v="1"/>
    <m/>
    <n v="24.020399999999999"/>
    <n v="1.3584000000000001"/>
    <n v="2848.79"/>
    <m/>
    <n v="1374.12"/>
    <m/>
    <m/>
    <m/>
    <m/>
    <m/>
    <n v="185869419"/>
    <n v="1003092971"/>
    <n v="692232"/>
    <n v="13976"/>
    <n v="0"/>
    <m/>
    <m/>
    <m/>
    <m/>
    <m/>
    <m/>
    <s v="step92.zyra.dsbench_hytm2_3path.-t.10000.-mr.debra.-ma.new.-mp.none.-p.-k.100000.-i.5.-d.5.-rq.0.-rqsize.256.-nwork.126.-nrq.0.-seqwidth.48.-trial.1.-pinning.ZYRA_CLUSTER.data"/>
    <s v="LD_PRELOAD=../lib/libjemalloc.so  time timeout 13 numactl --interleave=all ./zyra.dsbench_hytm2_3path -t 10000 -mr debra -ma new -mp none -p -k 100000 -i 5 -d 5 -rq 0 -rqsize 256 -nwork 126 -nrq 0 &gt;&gt; output.zyra.dsbench/step92.zyra.dsbench_hytm2_3path.-t.10000.-mr.debra.-ma.new.-mp.none.-p.-k.100000.-i.5.-d.5.-rq.0.-rqsize.256.-nwork.126.-nrq.0.-seqwidth.48.-trial.1.-pinning.ZYRA_CLUSTER.data 2&gt;&gt;output.zyra.dsbench/stderr.out"/>
    <s v="zyra"/>
    <x v="12"/>
    <x v="5"/>
  </r>
  <r>
    <s v="step930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97373046"/>
    <n v="10000"/>
    <m/>
    <m/>
    <m/>
    <m/>
    <m/>
    <n v="10000"/>
    <n v="673.32600000000002"/>
    <n v="0"/>
    <n v="10000"/>
    <n v="36"/>
    <s v="debra"/>
    <s v="new"/>
    <s v="none"/>
    <m/>
    <n v="8"/>
    <n v="1"/>
    <m/>
    <n v="0.26036900000000002"/>
    <n v="1.6666399999999999E-4"/>
    <n v="989.05"/>
    <m/>
    <n v="673.32600000000002"/>
    <m/>
    <m/>
    <m/>
    <m/>
    <m/>
    <n v="973730465"/>
    <n v="670817"/>
    <n v="40705"/>
    <n v="4630"/>
    <n v="0"/>
    <m/>
    <m/>
    <m/>
    <m/>
    <m/>
    <m/>
    <s v="step930.zyra.dsbench_hytm2_3path.-t.10000.-mr.debra.-ma.new.-mp.none.-p.-k.10000.-i.0.-d.0.-rq.0.-rqsize.256.-nwork.36.-nrq.0.-seqwidth.48.-trial.2.-pinning.ZYRA_CLUSTER.data"/>
    <s v="LD_PRELOAD=../lib/libjemalloc.so  time timeout 13 numactl --interleave=all ./zyra.dsbench_hytm2_3path -t 10000 -mr debra -ma new -mp none -p -k 10000 -i 0 -d 0 -rq 0 -rqsize 256 -nwork 36 -nrq 0 &gt;&gt; output.zyra.dsbench/step930.zyra.dsbench_hytm2_3path.-t.10000.-mr.debra.-ma.new.-mp.none.-p.-k.10000.-i.0.-d.0.-rq.0.-rqsize.256.-nwork.36.-nrq.0.-seqwidth.48.-trial.2.-pinning.ZYRA_CLUSTER.data 2&gt;&gt;output.zyra.dsbench/stderr.out"/>
    <s v="zyra"/>
    <x v="4"/>
    <x v="0"/>
  </r>
  <r>
    <s v="step931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65147706"/>
    <n v="10000"/>
    <m/>
    <m/>
    <m/>
    <m/>
    <m/>
    <n v="10000"/>
    <n v="1099.3"/>
    <n v="0"/>
    <n v="10000"/>
    <n v="35"/>
    <s v="debra"/>
    <s v="new"/>
    <s v="none"/>
    <m/>
    <n v="8"/>
    <n v="1"/>
    <m/>
    <n v="4.8263800000000003"/>
    <n v="9.834240000000001E-4"/>
    <n v="1470.4"/>
    <m/>
    <n v="1099.3"/>
    <m/>
    <m/>
    <m/>
    <m/>
    <m/>
    <n v="5182953"/>
    <n v="646430264"/>
    <n v="24287"/>
    <n v="416"/>
    <n v="0"/>
    <m/>
    <m/>
    <m/>
    <m/>
    <m/>
    <m/>
    <s v="step931.zyra.dsbench_hytm2_3path.-t.10000.-mr.debra.-ma.new.-mp.none.-p.-k.10000.-i.0.-d.0.-rq.0.-rqsize.256.-nwork.35.-nrq.1.-seqwidth.48.-trial.0.-pinning.ZYRA_CLUSTER.data"/>
    <s v="LD_PRELOAD=../lib/libjemalloc.so  time timeout 13 numactl --interleave=all ./zyra.dsbench_hytm2_3path -t 10000 -mr debra -ma new -mp none -p -k 10000 -i 0 -d 0 -rq 0 -rqsize 256 -nwork 35 -nrq 1 &gt;&gt; output.zyra.dsbench/step931.zyra.dsbench_hytm2_3path.-t.10000.-mr.debra.-ma.new.-mp.none.-p.-k.10000.-i.0.-d.0.-rq.0.-rqsize.256.-nwork.35.-nrq.1.-seqwidth.48.-trial.0.-pinning.ZYRA_CLUSTER.data 2&gt;&gt;output.zyra.dsbench/stderr.out"/>
    <s v="zyra"/>
    <x v="2"/>
    <x v="0"/>
  </r>
  <r>
    <s v="step932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65726732"/>
    <n v="10000"/>
    <m/>
    <m/>
    <m/>
    <m/>
    <m/>
    <n v="10000"/>
    <n v="1077.08"/>
    <n v="0"/>
    <n v="10000"/>
    <n v="35"/>
    <s v="debra"/>
    <s v="new"/>
    <s v="none"/>
    <m/>
    <n v="8"/>
    <n v="1"/>
    <m/>
    <n v="4.2342899999999997"/>
    <n v="9.9808199999999996E-4"/>
    <n v="1454.63"/>
    <m/>
    <n v="1077.08"/>
    <m/>
    <m/>
    <m/>
    <m/>
    <m/>
    <n v="5865978"/>
    <n v="651546182"/>
    <n v="30054"/>
    <n v="552"/>
    <n v="0"/>
    <m/>
    <m/>
    <m/>
    <m/>
    <m/>
    <m/>
    <s v="step932.zyra.dsbench_hytm2_3path.-t.10000.-mr.debra.-ma.new.-mp.none.-p.-k.10000.-i.0.-d.0.-rq.0.-rqsize.256.-nwork.35.-nrq.1.-seqwidth.48.-trial.1.-pinning.ZYRA_CLUSTER.data"/>
    <s v="LD_PRELOAD=../lib/libjemalloc.so  time timeout 13 numactl --interleave=all ./zyra.dsbench_hytm2_3path -t 10000 -mr debra -ma new -mp none -p -k 10000 -i 0 -d 0 -rq 0 -rqsize 256 -nwork 35 -nrq 1 &gt;&gt; output.zyra.dsbench/step932.zyra.dsbench_hytm2_3path.-t.10000.-mr.debra.-ma.new.-mp.none.-p.-k.10000.-i.0.-d.0.-rq.0.-rqsize.256.-nwork.35.-nrq.1.-seqwidth.48.-trial.1.-pinning.ZYRA_CLUSTER.data 2&gt;&gt;output.zyra.dsbench/stderr.out"/>
    <s v="zyra"/>
    <x v="2"/>
    <x v="0"/>
  </r>
  <r>
    <s v="step933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64674505"/>
    <n v="10000"/>
    <m/>
    <m/>
    <m/>
    <m/>
    <m/>
    <n v="10000"/>
    <n v="1130.58"/>
    <n v="0"/>
    <n v="10000"/>
    <n v="35"/>
    <s v="debra"/>
    <s v="new"/>
    <s v="none"/>
    <m/>
    <n v="8"/>
    <n v="1"/>
    <m/>
    <n v="4.4188900000000002"/>
    <n v="9.7475800000000005E-4"/>
    <n v="1488.37"/>
    <m/>
    <n v="1130.58"/>
    <m/>
    <m/>
    <m/>
    <m/>
    <m/>
    <n v="4021807"/>
    <n v="642860849"/>
    <n v="26526"/>
    <n v="567"/>
    <n v="0"/>
    <m/>
    <m/>
    <m/>
    <m/>
    <m/>
    <m/>
    <s v="step933.zyra.dsbench_hytm2_3path.-t.10000.-mr.debra.-ma.new.-mp.none.-p.-k.10000.-i.0.-d.0.-rq.0.-rqsize.256.-nwork.35.-nrq.1.-seqwidth.48.-trial.2.-pinning.ZYRA_CLUSTER.data"/>
    <s v="LD_PRELOAD=../lib/libjemalloc.so  time timeout 13 numactl --interleave=all ./zyra.dsbench_hytm2_3path -t 10000 -mr debra -ma new -mp none -p -k 10000 -i 0 -d 0 -rq 0 -rqsize 256 -nwork 35 -nrq 1 &gt;&gt; output.zyra.dsbench/step933.zyra.dsbench_hytm2_3path.-t.10000.-mr.debra.-ma.new.-mp.none.-p.-k.10000.-i.0.-d.0.-rq.0.-rqsize.256.-nwork.35.-nrq.1.-seqwidth.48.-trial.2.-pinning.ZYRA_CLUSTER.data 2&gt;&gt;output.zyra.dsbench/stderr.out"/>
    <s v="zyra"/>
    <x v="2"/>
    <x v="0"/>
  </r>
  <r>
    <s v="step934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154452432"/>
    <n v="10000"/>
    <m/>
    <m/>
    <m/>
    <m/>
    <m/>
    <n v="10000"/>
    <n v="667.87599999999998"/>
    <n v="0"/>
    <n v="10000"/>
    <n v="54"/>
    <s v="debra"/>
    <s v="new"/>
    <s v="none"/>
    <m/>
    <n v="8"/>
    <n v="1"/>
    <m/>
    <n v="0.436946"/>
    <n v="4.2699399999999998E-2"/>
    <n v="927.44799999999998"/>
    <m/>
    <n v="667.87599999999998"/>
    <m/>
    <m/>
    <m/>
    <m/>
    <m/>
    <n v="1544524321"/>
    <n v="430278"/>
    <n v="37970"/>
    <n v="3856"/>
    <n v="0"/>
    <m/>
    <m/>
    <m/>
    <m/>
    <m/>
    <m/>
    <s v="step934.zyra.dsbench_hytm2_3path.-t.10000.-mr.debra.-ma.new.-mp.none.-p.-k.10000.-i.0.-d.0.-rq.0.-rqsize.256.-nwork.54.-nrq.0.-seqwidth.48.-trial.0.-pinning.ZYRA_CLUSTER.data"/>
    <s v="LD_PRELOAD=../lib/libjemalloc.so  time timeout 13 numactl --interleave=all ./zyra.dsbench_hytm2_3path -t 10000 -mr debra -ma new -mp none -p -k 10000 -i 0 -d 0 -rq 0 -rqsize 256 -nwork 54 -nrq 0 &gt;&gt; output.zyra.dsbench/step934.zyra.dsbench_hytm2_3path.-t.10000.-mr.debra.-ma.new.-mp.none.-p.-k.10000.-i.0.-d.0.-rq.0.-rqsize.256.-nwork.54.-nrq.0.-seqwidth.48.-trial.0.-pinning.ZYRA_CLUSTER.data 2&gt;&gt;output.zyra.dsbench/stderr.out"/>
    <s v="zyra"/>
    <x v="4"/>
    <x v="1"/>
  </r>
  <r>
    <s v="step1323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62562596"/>
    <n v="62533097"/>
    <n v="12509569"/>
    <n v="124944055"/>
    <n v="10000"/>
    <m/>
    <m/>
    <m/>
    <m/>
    <m/>
    <n v="10000"/>
    <n v="52240"/>
    <n v="5"/>
    <n v="10000"/>
    <n v="144"/>
    <s v="debra"/>
    <s v="new"/>
    <s v="none"/>
    <m/>
    <n v="8"/>
    <n v="1"/>
    <m/>
    <n v="3.9979499999999999"/>
    <n v="0.83326299999999998"/>
    <n v="3017.17"/>
    <m/>
    <n v="2240"/>
    <m/>
    <m/>
    <m/>
    <m/>
    <m/>
    <n v="1248694936"/>
    <n v="234908792"/>
    <n v="745619"/>
    <n v="0"/>
    <n v="3.6899799999999998"/>
    <m/>
    <m/>
    <m/>
    <m/>
    <m/>
    <m/>
    <s v="step1323.zyra.dsbench_hytm1.-t.10000.-mr.debra.-ma.new.-mp.none.-p.-k.10000.-i.5.-d.5.-rq.0.-rqsize.256.-nwork.144.-nrq.0.-seqwidth.48.-trial.2.-pinning.ZYRA_CLUSTER.data"/>
    <s v="LD_PRELOAD=../lib/libjemalloc.so  time timeout 13 numactl --interleave=all ./zyra.dsbench_hytm1 -t 10000 -mr debra -ma new -mp none -p -k 10000 -i 5 -d 5 -rq 0 -rqsize 256 -nwork 144 -nrq 0 &gt;&gt; output.zyra.dsbench/step1323.zyra.dsbench_hytm1.-t.10000.-mr.debra.-ma.new.-mp.none.-p.-k.10000.-i.5.-d.5.-rq.0.-rqsize.256.-nwork.144.-nrq.0.-seqwidth.48.-trial.2.-pinning.ZYRA_CLUSTER.data 2&gt;&gt;output.zyra.dsbench/stderr.out"/>
    <s v="zyra"/>
    <x v="9"/>
    <x v="6"/>
  </r>
  <r>
    <s v="step103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101617191"/>
    <n v="101611469"/>
    <n v="20322866"/>
    <n v="50748501"/>
    <n v="10000"/>
    <m/>
    <m/>
    <m/>
    <m/>
    <m/>
    <n v="10000"/>
    <n v="201257.2"/>
    <n v="20"/>
    <n v="10000"/>
    <n v="36"/>
    <s v="debra"/>
    <s v="new"/>
    <s v="none"/>
    <m/>
    <n v="8"/>
    <n v="1"/>
    <m/>
    <n v="9.4357699999999998"/>
    <n v="0.21476600000000001"/>
    <n v="1852.64"/>
    <m/>
    <n v="1257.2"/>
    <m/>
    <m/>
    <m/>
    <m/>
    <m/>
    <n v="99312748"/>
    <n v="414712048"/>
    <n v="1043920"/>
    <n v="53908"/>
    <n v="0"/>
    <m/>
    <m/>
    <m/>
    <m/>
    <m/>
    <m/>
    <s v="step1031.zyra.dsbench_hytm2_3path.-t.10000.-mr.debra.-ma.new.-mp.none.-p.-k.10000.-i.20.-d.20.-rq.0.-rqsize.256.-nwork.36.-nrq.0.-seqwidth.48.-trial.1.-pinning.ZYRA_CLUSTER.data"/>
    <s v="LD_PRELOAD=../lib/libjemalloc.so  time timeout 13 numactl --interleave=all ./zyra.dsbench_hytm2_3path -t 10000 -mr debra -ma new -mp none -p -k 10000 -i 20 -d 20 -rq 0 -rqsize 256 -nwork 36 -nrq 0 &gt;&gt; output.zyra.dsbench/step1031.zyra.dsbench_hytm2_3path.-t.10000.-mr.debra.-ma.new.-mp.none.-p.-k.10000.-i.20.-d.20.-rq.0.-rqsize.256.-nwork.36.-nrq.0.-seqwidth.48.-trial.1.-pinning.ZYRA_CLUSTER.data 2&gt;&gt;output.zyra.dsbench/stderr.out"/>
    <s v="zyra"/>
    <x v="16"/>
    <x v="0"/>
  </r>
  <r>
    <s v="step93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159795556"/>
    <n v="10000"/>
    <m/>
    <m/>
    <m/>
    <m/>
    <m/>
    <n v="10000"/>
    <n v="631.23400000000004"/>
    <n v="0"/>
    <n v="10000"/>
    <n v="54"/>
    <s v="debra"/>
    <s v="new"/>
    <s v="none"/>
    <m/>
    <n v="8"/>
    <n v="1"/>
    <m/>
    <n v="0.36669099999999999"/>
    <n v="3.9050599999999998E-2"/>
    <n v="900.82299999999998"/>
    <m/>
    <n v="631.23400000000004"/>
    <m/>
    <m/>
    <m/>
    <m/>
    <m/>
    <n v="1597955562"/>
    <n v="420778"/>
    <n v="35874"/>
    <n v="3108"/>
    <n v="0"/>
    <m/>
    <m/>
    <m/>
    <m/>
    <m/>
    <m/>
    <s v="step935.zyra.dsbench_hytm2_3path.-t.10000.-mr.debra.-ma.new.-mp.none.-p.-k.10000.-i.0.-d.0.-rq.0.-rqsize.256.-nwork.54.-nrq.0.-seqwidth.48.-trial.1.-pinning.ZYRA_CLUSTER.data"/>
    <s v="LD_PRELOAD=../lib/libjemalloc.so  time timeout 13 numactl --interleave=all ./zyra.dsbench_hytm2_3path -t 10000 -mr debra -ma new -mp none -p -k 10000 -i 0 -d 0 -rq 0 -rqsize 256 -nwork 54 -nrq 0 &gt;&gt; output.zyra.dsbench/step935.zyra.dsbench_hytm2_3path.-t.10000.-mr.debra.-ma.new.-mp.none.-p.-k.10000.-i.0.-d.0.-rq.0.-rqsize.256.-nwork.54.-nrq.0.-seqwidth.48.-trial.1.-pinning.ZYRA_CLUSTER.data 2&gt;&gt;output.zyra.dsbench/stderr.out"/>
    <s v="zyra"/>
    <x v="4"/>
    <x v="1"/>
  </r>
  <r>
    <s v="step936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160466619"/>
    <n v="10000"/>
    <m/>
    <m/>
    <m/>
    <m/>
    <m/>
    <n v="10000"/>
    <n v="640.45699999999999"/>
    <n v="0"/>
    <n v="10000"/>
    <n v="54"/>
    <s v="debra"/>
    <s v="new"/>
    <s v="none"/>
    <m/>
    <n v="8"/>
    <n v="1"/>
    <m/>
    <n v="0.35347099999999998"/>
    <n v="4.2791099999999999E-2"/>
    <n v="897.96400000000006"/>
    <m/>
    <n v="640.45699999999999"/>
    <m/>
    <m/>
    <m/>
    <m/>
    <m/>
    <n v="1604666198"/>
    <n v="767530"/>
    <n v="38214"/>
    <n v="3713"/>
    <n v="0"/>
    <m/>
    <m/>
    <m/>
    <m/>
    <m/>
    <m/>
    <s v="step936.zyra.dsbench_hytm2_3path.-t.10000.-mr.debra.-ma.new.-mp.none.-p.-k.10000.-i.0.-d.0.-rq.0.-rqsize.256.-nwork.54.-nrq.0.-seqwidth.48.-trial.2.-pinning.ZYRA_CLUSTER.data"/>
    <s v="LD_PRELOAD=../lib/libjemalloc.so  time timeout 13 numactl --interleave=all ./zyra.dsbench_hytm2_3path -t 10000 -mr debra -ma new -mp none -p -k 10000 -i 0 -d 0 -rq 0 -rqsize 256 -nwork 54 -nrq 0 &gt;&gt; output.zyra.dsbench/step936.zyra.dsbench_hytm2_3path.-t.10000.-mr.debra.-ma.new.-mp.none.-p.-k.10000.-i.0.-d.0.-rq.0.-rqsize.256.-nwork.54.-nrq.0.-seqwidth.48.-trial.2.-pinning.ZYRA_CLUSTER.data 2&gt;&gt;output.zyra.dsbench/stderr.out"/>
    <s v="zyra"/>
    <x v="4"/>
    <x v="1"/>
  </r>
  <r>
    <s v="step937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102452369"/>
    <n v="10000"/>
    <m/>
    <m/>
    <m/>
    <m/>
    <m/>
    <n v="10000"/>
    <n v="1171.19"/>
    <n v="0"/>
    <n v="10000"/>
    <n v="53"/>
    <s v="debra"/>
    <s v="new"/>
    <s v="none"/>
    <m/>
    <n v="8"/>
    <n v="1"/>
    <m/>
    <n v="5.3158799999999999"/>
    <n v="1.41832E-2"/>
    <n v="1398.5"/>
    <m/>
    <n v="1171.19"/>
    <m/>
    <m/>
    <m/>
    <m/>
    <m/>
    <n v="8202273"/>
    <n v="1016936983"/>
    <n v="79257"/>
    <n v="52859"/>
    <n v="0"/>
    <m/>
    <m/>
    <m/>
    <m/>
    <m/>
    <m/>
    <s v="step937.zyra.dsbench_hytm2_3path.-t.10000.-mr.debra.-ma.new.-mp.none.-p.-k.10000.-i.0.-d.0.-rq.0.-rqsize.256.-nwork.53.-nrq.1.-seqwidth.48.-trial.0.-pinning.ZYRA_CLUSTER.data"/>
    <s v="LD_PRELOAD=../lib/libjemalloc.so  time timeout 13 numactl --interleave=all ./zyra.dsbench_hytm2_3path -t 10000 -mr debra -ma new -mp none -p -k 10000 -i 0 -d 0 -rq 0 -rqsize 256 -nwork 53 -nrq 1 &gt;&gt; output.zyra.dsbench/step937.zyra.dsbench_hytm2_3path.-t.10000.-mr.debra.-ma.new.-mp.none.-p.-k.10000.-i.0.-d.0.-rq.0.-rqsize.256.-nwork.53.-nrq.1.-seqwidth.48.-trial.0.-pinning.ZYRA_CLUSTER.data 2&gt;&gt;output.zyra.dsbench/stderr.out"/>
    <s v="zyra"/>
    <x v="2"/>
    <x v="1"/>
  </r>
  <r>
    <s v="step938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104586929"/>
    <n v="10000"/>
    <m/>
    <m/>
    <m/>
    <m/>
    <m/>
    <n v="10000"/>
    <n v="1099.19"/>
    <n v="0"/>
    <n v="10000"/>
    <n v="53"/>
    <s v="debra"/>
    <s v="new"/>
    <s v="none"/>
    <m/>
    <n v="8"/>
    <n v="1"/>
    <m/>
    <n v="5.5589700000000004"/>
    <n v="1.47619E-2"/>
    <n v="1370.76"/>
    <m/>
    <n v="1099.19"/>
    <m/>
    <m/>
    <m/>
    <m/>
    <m/>
    <n v="7066965"/>
    <n v="1039406181"/>
    <n v="74755"/>
    <n v="58562"/>
    <n v="0"/>
    <m/>
    <m/>
    <m/>
    <m/>
    <m/>
    <m/>
    <s v="step938.zyra.dsbench_hytm2_3path.-t.10000.-mr.debra.-ma.new.-mp.none.-p.-k.10000.-i.0.-d.0.-rq.0.-rqsize.256.-nwork.53.-nrq.1.-seqwidth.48.-trial.1.-pinning.ZYRA_CLUSTER.data"/>
    <s v="LD_PRELOAD=../lib/libjemalloc.so  time timeout 13 numactl --interleave=all ./zyra.dsbench_hytm2_3path -t 10000 -mr debra -ma new -mp none -p -k 10000 -i 0 -d 0 -rq 0 -rqsize 256 -nwork 53 -nrq 1 &gt;&gt; output.zyra.dsbench/step938.zyra.dsbench_hytm2_3path.-t.10000.-mr.debra.-ma.new.-mp.none.-p.-k.10000.-i.0.-d.0.-rq.0.-rqsize.256.-nwork.53.-nrq.1.-seqwidth.48.-trial.1.-pinning.ZYRA_CLUSTER.data 2&gt;&gt;output.zyra.dsbench/stderr.out"/>
    <s v="zyra"/>
    <x v="2"/>
    <x v="1"/>
  </r>
  <r>
    <s v="step93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0"/>
    <n v="0"/>
    <n v="10000"/>
    <n v="53"/>
    <s v="debra"/>
    <s v="new"/>
    <s v="none"/>
    <m/>
    <n v="8"/>
    <n v="1"/>
    <m/>
    <m/>
    <m/>
    <m/>
    <m/>
    <m/>
    <m/>
    <m/>
    <m/>
    <m/>
    <m/>
    <n v="268625"/>
    <n v="6277966"/>
    <n v="37963"/>
    <n v="3701"/>
    <n v="0"/>
    <m/>
    <m/>
    <m/>
    <m/>
    <m/>
    <m/>
    <s v="step939.zyra.dsbench_hytm2_3path.-t.10000.-mr.debra.-ma.new.-mp.none.-p.-k.10000.-i.0.-d.0.-rq.0.-rqsize.256.-nwork.53.-nrq.1.-seqwidth.48.-trial.2.-pinning.ZYRA_CLUSTER.data"/>
    <s v="LD_PRELOAD=../lib/libjemalloc.so  time timeout 13 numactl --interleave=all ./zyra.dsbench_hytm2_3path -t 10000 -mr debra -ma new -mp none -p -k 10000 -i 0 -d 0 -rq 0 -rqsize 256 -nwork 53 -nrq 1 &gt;&gt; output.zyra.dsbench/step939.zyra.dsbench_hytm2_3path.-t.10000.-mr.debra.-ma.new.-mp.none.-p.-k.10000.-i.0.-d.0.-rq.0.-rqsize.256.-nwork.53.-nrq.1.-seqwidth.48.-trial.2.-pinning.ZYRA_CLUSTER.data 2&gt;&gt;output.zyra.dsbench/stderr.out"/>
    <s v="zyra"/>
    <x v="2"/>
    <x v="1"/>
  </r>
  <r>
    <s v="step93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57426437"/>
    <n v="57422369"/>
    <n v="11484880"/>
    <n v="114710212"/>
    <n v="10000"/>
    <m/>
    <m/>
    <m/>
    <m/>
    <m/>
    <n v="10000"/>
    <n v="51452.99"/>
    <n v="5"/>
    <n v="100000"/>
    <n v="126"/>
    <s v="debra"/>
    <s v="new"/>
    <s v="none"/>
    <m/>
    <n v="8"/>
    <n v="1"/>
    <m/>
    <n v="24.294799999999999"/>
    <n v="1.35097"/>
    <n v="2879.74"/>
    <m/>
    <n v="1452.99"/>
    <m/>
    <m/>
    <m/>
    <m/>
    <m/>
    <n v="171748585"/>
    <n v="1002123950"/>
    <n v="679039"/>
    <n v="15702"/>
    <n v="0"/>
    <m/>
    <m/>
    <m/>
    <m/>
    <m/>
    <m/>
    <s v="step93.zyra.dsbench_hytm2_3path.-t.10000.-mr.debra.-ma.new.-mp.none.-p.-k.100000.-i.5.-d.5.-rq.0.-rqsize.256.-nwork.126.-nrq.0.-seqwidth.48.-trial.2.-pinning.ZYRA_CLUSTER.data"/>
    <s v="LD_PRELOAD=../lib/libjemalloc.so  time timeout 13 numactl --interleave=all ./zyra.dsbench_hytm2_3path -t 10000 -mr debra -ma new -mp none -p -k 100000 -i 5 -d 5 -rq 0 -rqsize 256 -nwork 126 -nrq 0 &gt;&gt; output.zyra.dsbench/step93.zyra.dsbench_hytm2_3path.-t.10000.-mr.debra.-ma.new.-mp.none.-p.-k.100000.-i.5.-d.5.-rq.0.-rqsize.256.-nwork.126.-nrq.0.-seqwidth.48.-trial.2.-pinning.ZYRA_CLUSTER.data 2&gt;&gt;output.zyra.dsbench/stderr.out"/>
    <s v="zyra"/>
    <x v="12"/>
    <x v="5"/>
  </r>
  <r>
    <s v="step940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188834600"/>
    <n v="10000"/>
    <m/>
    <m/>
    <m/>
    <m/>
    <m/>
    <n v="10000"/>
    <n v="627.92700000000002"/>
    <n v="0"/>
    <n v="10000"/>
    <n v="72"/>
    <s v="debra"/>
    <s v="new"/>
    <s v="none"/>
    <m/>
    <n v="8"/>
    <n v="1"/>
    <m/>
    <n v="0.425508"/>
    <n v="4.1502299999999999E-2"/>
    <n v="1006.57"/>
    <m/>
    <n v="627.92700000000002"/>
    <m/>
    <m/>
    <m/>
    <m/>
    <m/>
    <n v="1888346007"/>
    <n v="918790"/>
    <n v="44845"/>
    <n v="8447"/>
    <n v="0"/>
    <m/>
    <m/>
    <m/>
    <m/>
    <m/>
    <m/>
    <s v="step940.zyra.dsbench_hytm2_3path.-t.10000.-mr.debra.-ma.new.-mp.none.-p.-k.10000.-i.0.-d.0.-rq.0.-rqsize.256.-nwork.72.-nrq.0.-seqwidth.48.-trial.0.-pinning.ZYRA_CLUSTER.data"/>
    <s v="LD_PRELOAD=../lib/libjemalloc.so  time timeout 13 numactl --interleave=all ./zyra.dsbench_hytm2_3path -t 10000 -mr debra -ma new -mp none -p -k 10000 -i 0 -d 0 -rq 0 -rqsize 256 -nwork 72 -nrq 0 &gt;&gt; output.zyra.dsbench/step940.zyra.dsbench_hytm2_3path.-t.10000.-mr.debra.-ma.new.-mp.none.-p.-k.10000.-i.0.-d.0.-rq.0.-rqsize.256.-nwork.72.-nrq.0.-seqwidth.48.-trial.0.-pinning.ZYRA_CLUSTER.data 2&gt;&gt;output.zyra.dsbench/stderr.out"/>
    <s v="zyra"/>
    <x v="4"/>
    <x v="2"/>
  </r>
  <r>
    <s v="step941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185074997"/>
    <n v="10000"/>
    <m/>
    <m/>
    <m/>
    <m/>
    <m/>
    <n v="10000"/>
    <n v="645.06299999999999"/>
    <n v="0"/>
    <n v="10000"/>
    <n v="72"/>
    <s v="debra"/>
    <s v="new"/>
    <s v="none"/>
    <m/>
    <n v="8"/>
    <n v="1"/>
    <m/>
    <n v="0.34658600000000001"/>
    <n v="3.79286E-2"/>
    <n v="1033.8499999999999"/>
    <m/>
    <n v="645.06299999999999"/>
    <m/>
    <m/>
    <m/>
    <m/>
    <m/>
    <n v="1850749974"/>
    <n v="893230"/>
    <n v="46416"/>
    <n v="8075"/>
    <n v="0"/>
    <m/>
    <m/>
    <m/>
    <m/>
    <m/>
    <m/>
    <s v="step941.zyra.dsbench_hytm2_3path.-t.10000.-mr.debra.-ma.new.-mp.none.-p.-k.10000.-i.0.-d.0.-rq.0.-rqsize.256.-nwork.72.-nrq.0.-seqwidth.48.-trial.1.-pinning.ZYRA_CLUSTER.data"/>
    <s v="LD_PRELOAD=../lib/libjemalloc.so  time timeout 13 numactl --interleave=all ./zyra.dsbench_hytm2_3path -t 10000 -mr debra -ma new -mp none -p -k 10000 -i 0 -d 0 -rq 0 -rqsize 256 -nwork 72 -nrq 0 &gt;&gt; output.zyra.dsbench/step941.zyra.dsbench_hytm2_3path.-t.10000.-mr.debra.-ma.new.-mp.none.-p.-k.10000.-i.0.-d.0.-rq.0.-rqsize.256.-nwork.72.-nrq.0.-seqwidth.48.-trial.1.-pinning.ZYRA_CLUSTER.data 2&gt;&gt;output.zyra.dsbench/stderr.out"/>
    <s v="zyra"/>
    <x v="4"/>
    <x v="2"/>
  </r>
  <r>
    <s v="step942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190354301"/>
    <n v="10000"/>
    <m/>
    <m/>
    <m/>
    <m/>
    <m/>
    <n v="10000"/>
    <n v="616.43299999999999"/>
    <n v="0"/>
    <n v="10000"/>
    <n v="72"/>
    <s v="debra"/>
    <s v="new"/>
    <s v="none"/>
    <m/>
    <n v="8"/>
    <n v="1"/>
    <m/>
    <n v="0.37910500000000003"/>
    <n v="4.2706800000000003E-2"/>
    <n v="1005.02"/>
    <m/>
    <n v="616.43299999999999"/>
    <m/>
    <m/>
    <m/>
    <m/>
    <m/>
    <n v="1903543012"/>
    <n v="669133"/>
    <n v="46093"/>
    <n v="6864"/>
    <n v="0"/>
    <m/>
    <m/>
    <m/>
    <m/>
    <m/>
    <m/>
    <s v="step942.zyra.dsbench_hytm2_3path.-t.10000.-mr.debra.-ma.new.-mp.none.-p.-k.10000.-i.0.-d.0.-rq.0.-rqsize.256.-nwork.72.-nrq.0.-seqwidth.48.-trial.2.-pinning.ZYRA_CLUSTER.data"/>
    <s v="LD_PRELOAD=../lib/libjemalloc.so  time timeout 13 numactl --interleave=all ./zyra.dsbench_hytm2_3path -t 10000 -mr debra -ma new -mp none -p -k 10000 -i 0 -d 0 -rq 0 -rqsize 256 -nwork 72 -nrq 0 &gt;&gt; output.zyra.dsbench/step942.zyra.dsbench_hytm2_3path.-t.10000.-mr.debra.-ma.new.-mp.none.-p.-k.10000.-i.0.-d.0.-rq.0.-rqsize.256.-nwork.72.-nrq.0.-seqwidth.48.-trial.2.-pinning.ZYRA_CLUSTER.data 2&gt;&gt;output.zyra.dsbench/stderr.out"/>
    <s v="zyra"/>
    <x v="4"/>
    <x v="2"/>
  </r>
  <r>
    <s v="step943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129753929"/>
    <n v="10000"/>
    <m/>
    <m/>
    <m/>
    <m/>
    <m/>
    <n v="10000"/>
    <n v="1053.56"/>
    <n v="0"/>
    <n v="10000"/>
    <n v="71"/>
    <s v="debra"/>
    <s v="new"/>
    <s v="none"/>
    <m/>
    <n v="8"/>
    <n v="1"/>
    <m/>
    <n v="5.1402099999999997"/>
    <n v="8.6842900000000008E-3"/>
    <n v="1475.38"/>
    <m/>
    <n v="1053.56"/>
    <m/>
    <m/>
    <m/>
    <m/>
    <m/>
    <n v="13804399"/>
    <n v="1284376066"/>
    <n v="87691"/>
    <n v="103426"/>
    <n v="0"/>
    <m/>
    <m/>
    <m/>
    <m/>
    <m/>
    <m/>
    <s v="step943.zyra.dsbench_hytm2_3path.-t.10000.-mr.debra.-ma.new.-mp.none.-p.-k.10000.-i.0.-d.0.-rq.0.-rqsize.256.-nwork.71.-nrq.1.-seqwidth.48.-trial.0.-pinning.ZYRA_CLUSTER.data"/>
    <s v="LD_PRELOAD=../lib/libjemalloc.so  time timeout 13 numactl --interleave=all ./zyra.dsbench_hytm2_3path -t 10000 -mr debra -ma new -mp none -p -k 10000 -i 0 -d 0 -rq 0 -rqsize 256 -nwork 71 -nrq 1 &gt;&gt; output.zyra.dsbench/step943.zyra.dsbench_hytm2_3path.-t.10000.-mr.debra.-ma.new.-mp.none.-p.-k.10000.-i.0.-d.0.-rq.0.-rqsize.256.-nwork.71.-nrq.1.-seqwidth.48.-trial.0.-pinning.ZYRA_CLUSTER.data 2&gt;&gt;output.zyra.dsbench/stderr.out"/>
    <s v="zyra"/>
    <x v="2"/>
    <x v="2"/>
  </r>
  <r>
    <s v="step1324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28012730"/>
    <n v="28009149"/>
    <n v="5602187"/>
    <n v="55976235"/>
    <n v="10000"/>
    <m/>
    <m/>
    <m/>
    <m/>
    <m/>
    <n v="10000"/>
    <n v="57442.33"/>
    <n v="5"/>
    <n v="10000"/>
    <n v="143"/>
    <s v="debra"/>
    <s v="new"/>
    <s v="none"/>
    <m/>
    <n v="8"/>
    <n v="1"/>
    <m/>
    <n v="4.2318100000000003"/>
    <n v="1.05667"/>
    <n v="6754.76"/>
    <m/>
    <n v="7442.33"/>
    <m/>
    <m/>
    <m/>
    <m/>
    <m/>
    <n v="559256152"/>
    <n v="124148469"/>
    <n v="506198"/>
    <n v="0"/>
    <n v="6.75101"/>
    <m/>
    <m/>
    <m/>
    <m/>
    <m/>
    <m/>
    <s v="step1324.zyra.dsbench_hytm1.-t.10000.-mr.debra.-ma.new.-mp.none.-p.-k.10000.-i.5.-d.5.-rq.0.-rqsize.256.-nwork.143.-nrq.1.-seqwidth.48.-trial.0.-pinning.ZYRA_CLUSTER.data"/>
    <s v="LD_PRELOAD=../lib/libjemalloc.so  time timeout 13 numactl --interleave=all ./zyra.dsbench_hytm1 -t 10000 -mr debra -ma new -mp none -p -k 10000 -i 5 -d 5 -rq 0 -rqsize 256 -nwork 143 -nrq 1 &gt;&gt; output.zyra.dsbench/step1324.zyra.dsbench_hytm1.-t.10000.-mr.debra.-ma.new.-mp.none.-p.-k.10000.-i.5.-d.5.-rq.0.-rqsize.256.-nwork.143.-nrq.1.-seqwidth.48.-trial.0.-pinning.ZYRA_CLUSTER.data 2&gt;&gt;output.zyra.dsbench/stderr.out"/>
    <s v="zyra"/>
    <x v="14"/>
    <x v="6"/>
  </r>
  <r>
    <s v="step944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128184399"/>
    <n v="10000"/>
    <m/>
    <m/>
    <m/>
    <m/>
    <m/>
    <n v="10000"/>
    <n v="1081.83"/>
    <n v="0"/>
    <n v="10000"/>
    <n v="71"/>
    <s v="debra"/>
    <s v="new"/>
    <s v="none"/>
    <m/>
    <n v="8"/>
    <n v="1"/>
    <m/>
    <n v="4.31731"/>
    <n v="9.5574200000000005E-3"/>
    <n v="1486.09"/>
    <m/>
    <n v="1081.83"/>
    <m/>
    <m/>
    <m/>
    <m/>
    <m/>
    <n v="15120290"/>
    <n v="1267356351"/>
    <n v="97153"/>
    <n v="111330"/>
    <n v="0"/>
    <m/>
    <m/>
    <m/>
    <m/>
    <m/>
    <m/>
    <s v="step944.zyra.dsbench_hytm2_3path.-t.10000.-mr.debra.-ma.new.-mp.none.-p.-k.10000.-i.0.-d.0.-rq.0.-rqsize.256.-nwork.71.-nrq.1.-seqwidth.48.-trial.1.-pinning.ZYRA_CLUSTER.data"/>
    <s v="LD_PRELOAD=../lib/libjemalloc.so  time timeout 13 numactl --interleave=all ./zyra.dsbench_hytm2_3path -t 10000 -mr debra -ma new -mp none -p -k 10000 -i 0 -d 0 -rq 0 -rqsize 256 -nwork 71 -nrq 1 &gt;&gt; output.zyra.dsbench/step944.zyra.dsbench_hytm2_3path.-t.10000.-mr.debra.-ma.new.-mp.none.-p.-k.10000.-i.0.-d.0.-rq.0.-rqsize.256.-nwork.71.-nrq.1.-seqwidth.48.-trial.1.-pinning.ZYRA_CLUSTER.data 2&gt;&gt;output.zyra.dsbench/stderr.out"/>
    <s v="zyra"/>
    <x v="2"/>
    <x v="2"/>
  </r>
  <r>
    <s v="step94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126183350"/>
    <n v="10000"/>
    <m/>
    <m/>
    <m/>
    <m/>
    <m/>
    <n v="10000"/>
    <n v="1114.8"/>
    <n v="0"/>
    <n v="10000"/>
    <n v="71"/>
    <s v="debra"/>
    <s v="new"/>
    <s v="none"/>
    <m/>
    <n v="8"/>
    <n v="1"/>
    <m/>
    <n v="5.1540800000000004"/>
    <n v="9.0579600000000003E-3"/>
    <n v="1514.03"/>
    <m/>
    <n v="1114.8"/>
    <m/>
    <m/>
    <m/>
    <m/>
    <m/>
    <n v="9318342"/>
    <n v="1253109836"/>
    <n v="77895"/>
    <n v="75982"/>
    <n v="0"/>
    <m/>
    <m/>
    <m/>
    <m/>
    <m/>
    <m/>
    <s v="step945.zyra.dsbench_hytm2_3path.-t.10000.-mr.debra.-ma.new.-mp.none.-p.-k.10000.-i.0.-d.0.-rq.0.-rqsize.256.-nwork.71.-nrq.1.-seqwidth.48.-trial.2.-pinning.ZYRA_CLUSTER.data"/>
    <s v="LD_PRELOAD=../lib/libjemalloc.so  time timeout 13 numactl --interleave=all ./zyra.dsbench_hytm2_3path -t 10000 -mr debra -ma new -mp none -p -k 10000 -i 0 -d 0 -rq 0 -rqsize 256 -nwork 71 -nrq 1 &gt;&gt; output.zyra.dsbench/step945.zyra.dsbench_hytm2_3path.-t.10000.-mr.debra.-ma.new.-mp.none.-p.-k.10000.-i.0.-d.0.-rq.0.-rqsize.256.-nwork.71.-nrq.1.-seqwidth.48.-trial.2.-pinning.ZYRA_CLUSTER.data 2&gt;&gt;output.zyra.dsbench/stderr.out"/>
    <s v="zyra"/>
    <x v="2"/>
    <x v="2"/>
  </r>
  <r>
    <s v="step946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248057465"/>
    <n v="10000"/>
    <m/>
    <m/>
    <m/>
    <m/>
    <m/>
    <n v="10000"/>
    <n v="622.54"/>
    <n v="0"/>
    <n v="10000"/>
    <n v="90"/>
    <s v="debra"/>
    <s v="new"/>
    <s v="none"/>
    <m/>
    <n v="8"/>
    <n v="1"/>
    <m/>
    <n v="0.46495399999999998"/>
    <n v="9.2578400000000005E-2"/>
    <n v="961.45100000000002"/>
    <m/>
    <n v="622.54"/>
    <m/>
    <m/>
    <m/>
    <m/>
    <m/>
    <n v="2480574658"/>
    <n v="621957"/>
    <n v="49157"/>
    <n v="6903"/>
    <n v="0"/>
    <m/>
    <m/>
    <m/>
    <m/>
    <m/>
    <m/>
    <s v="step946.zyra.dsbench_hytm2_3path.-t.10000.-mr.debra.-ma.new.-mp.none.-p.-k.10000.-i.0.-d.0.-rq.0.-rqsize.256.-nwork.90.-nrq.0.-seqwidth.48.-trial.0.-pinning.ZYRA_CLUSTER.data"/>
    <s v="LD_PRELOAD=../lib/libjemalloc.so  time timeout 13 numactl --interleave=all ./zyra.dsbench_hytm2_3path -t 10000 -mr debra -ma new -mp none -p -k 10000 -i 0 -d 0 -rq 0 -rqsize 256 -nwork 90 -nrq 0 &gt;&gt; output.zyra.dsbench/step946.zyra.dsbench_hytm2_3path.-t.10000.-mr.debra.-ma.new.-mp.none.-p.-k.10000.-i.0.-d.0.-rq.0.-rqsize.256.-nwork.90.-nrq.0.-seqwidth.48.-trial.0.-pinning.ZYRA_CLUSTER.data 2&gt;&gt;output.zyra.dsbench/stderr.out"/>
    <s v="zyra"/>
    <x v="4"/>
    <x v="4"/>
  </r>
  <r>
    <s v="step947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249211734"/>
    <n v="10000"/>
    <m/>
    <m/>
    <m/>
    <m/>
    <m/>
    <n v="10000"/>
    <n v="625.07299999999998"/>
    <n v="0"/>
    <n v="10000"/>
    <n v="90"/>
    <s v="debra"/>
    <s v="new"/>
    <s v="none"/>
    <m/>
    <n v="8"/>
    <n v="1"/>
    <m/>
    <n v="0.46322999999999998"/>
    <n v="9.0143799999999996E-2"/>
    <n v="959.7"/>
    <m/>
    <n v="625.07299999999998"/>
    <m/>
    <m/>
    <m/>
    <m/>
    <m/>
    <n v="2492117345"/>
    <n v="1025117"/>
    <n v="52221"/>
    <n v="14287"/>
    <n v="0"/>
    <m/>
    <m/>
    <m/>
    <m/>
    <m/>
    <m/>
    <s v="step947.zyra.dsbench_hytm2_3path.-t.10000.-mr.debra.-ma.new.-mp.none.-p.-k.10000.-i.0.-d.0.-rq.0.-rqsize.256.-nwork.90.-nrq.0.-seqwidth.48.-trial.1.-pinning.ZYRA_CLUSTER.data"/>
    <s v="LD_PRELOAD=../lib/libjemalloc.so  time timeout 13 numactl --interleave=all ./zyra.dsbench_hytm2_3path -t 10000 -mr debra -ma new -mp none -p -k 10000 -i 0 -d 0 -rq 0 -rqsize 256 -nwork 90 -nrq 0 &gt;&gt; output.zyra.dsbench/step947.zyra.dsbench_hytm2_3path.-t.10000.-mr.debra.-ma.new.-mp.none.-p.-k.10000.-i.0.-d.0.-rq.0.-rqsize.256.-nwork.90.-nrq.0.-seqwidth.48.-trial.1.-pinning.ZYRA_CLUSTER.data 2&gt;&gt;output.zyra.dsbench/stderr.out"/>
    <s v="zyra"/>
    <x v="4"/>
    <x v="4"/>
  </r>
  <r>
    <s v="step948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244958120"/>
    <n v="10000"/>
    <m/>
    <m/>
    <m/>
    <m/>
    <m/>
    <n v="10000"/>
    <n v="642.15499999999997"/>
    <n v="0"/>
    <n v="10000"/>
    <n v="90"/>
    <s v="debra"/>
    <s v="new"/>
    <s v="none"/>
    <m/>
    <n v="8"/>
    <n v="1"/>
    <m/>
    <n v="0.45085799999999998"/>
    <n v="9.3984399999999996E-2"/>
    <n v="974.34900000000005"/>
    <m/>
    <n v="642.15499999999997"/>
    <m/>
    <m/>
    <m/>
    <m/>
    <m/>
    <n v="2449581209"/>
    <n v="1418549"/>
    <n v="48097"/>
    <n v="10364"/>
    <n v="0"/>
    <m/>
    <m/>
    <m/>
    <m/>
    <m/>
    <m/>
    <s v="step948.zyra.dsbench_hytm2_3path.-t.10000.-mr.debra.-ma.new.-mp.none.-p.-k.10000.-i.0.-d.0.-rq.0.-rqsize.256.-nwork.90.-nrq.0.-seqwidth.48.-trial.2.-pinning.ZYRA_CLUSTER.data"/>
    <s v="LD_PRELOAD=../lib/libjemalloc.so  time timeout 13 numactl --interleave=all ./zyra.dsbench_hytm2_3path -t 10000 -mr debra -ma new -mp none -p -k 10000 -i 0 -d 0 -rq 0 -rqsize 256 -nwork 90 -nrq 0 &gt;&gt; output.zyra.dsbench/step948.zyra.dsbench_hytm2_3path.-t.10000.-mr.debra.-ma.new.-mp.none.-p.-k.10000.-i.0.-d.0.-rq.0.-rqsize.256.-nwork.90.-nrq.0.-seqwidth.48.-trial.2.-pinning.ZYRA_CLUSTER.data 2&gt;&gt;output.zyra.dsbench/stderr.out"/>
    <s v="zyra"/>
    <x v="4"/>
    <x v="4"/>
  </r>
  <r>
    <s v="step94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165105137"/>
    <n v="10000"/>
    <m/>
    <m/>
    <m/>
    <m/>
    <m/>
    <n v="10000"/>
    <n v="1098.05"/>
    <n v="0"/>
    <n v="10000"/>
    <n v="89"/>
    <s v="debra"/>
    <s v="new"/>
    <s v="none"/>
    <m/>
    <n v="8"/>
    <n v="1"/>
    <m/>
    <n v="5.3788299999999998"/>
    <n v="2.18736E-2"/>
    <n v="1445.11"/>
    <m/>
    <n v="1098.05"/>
    <m/>
    <m/>
    <m/>
    <m/>
    <m/>
    <n v="7685942"/>
    <n v="1644524068"/>
    <n v="134161"/>
    <n v="277061"/>
    <n v="0"/>
    <m/>
    <m/>
    <m/>
    <m/>
    <m/>
    <m/>
    <s v="step949.zyra.dsbench_hytm2_3path.-t.10000.-mr.debra.-ma.new.-mp.none.-p.-k.10000.-i.0.-d.0.-rq.0.-rqsize.256.-nwork.89.-nrq.1.-seqwidth.48.-trial.0.-pinning.ZYRA_CLUSTER.data"/>
    <s v="LD_PRELOAD=../lib/libjemalloc.so  time timeout 13 numactl --interleave=all ./zyra.dsbench_hytm2_3path -t 10000 -mr debra -ma new -mp none -p -k 10000 -i 0 -d 0 -rq 0 -rqsize 256 -nwork 89 -nrq 1 &gt;&gt; output.zyra.dsbench/step949.zyra.dsbench_hytm2_3path.-t.10000.-mr.debra.-ma.new.-mp.none.-p.-k.10000.-i.0.-d.0.-rq.0.-rqsize.256.-nwork.89.-nrq.1.-seqwidth.48.-trial.0.-pinning.ZYRA_CLUSTER.data 2&gt;&gt;output.zyra.dsbench/stderr.out"/>
    <s v="zyra"/>
    <x v="2"/>
    <x v="4"/>
  </r>
  <r>
    <s v="step94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57041273"/>
    <n v="57044414"/>
    <n v="11408568"/>
    <n v="113953701"/>
    <n v="10000"/>
    <m/>
    <m/>
    <m/>
    <m/>
    <m/>
    <n v="10000"/>
    <n v="51522.78"/>
    <n v="5"/>
    <n v="100000"/>
    <n v="125"/>
    <s v="debra"/>
    <s v="new"/>
    <s v="none"/>
    <m/>
    <n v="8"/>
    <n v="1"/>
    <m/>
    <n v="26.3782"/>
    <n v="1.40906"/>
    <n v="2898.85"/>
    <m/>
    <n v="1522.78"/>
    <m/>
    <m/>
    <m/>
    <m/>
    <m/>
    <n v="1005232"/>
    <n v="1144788949"/>
    <n v="697655"/>
    <n v="73038"/>
    <n v="0"/>
    <m/>
    <m/>
    <m/>
    <m/>
    <m/>
    <m/>
    <s v="step94.zyra.dsbench_hytm2_3path.-t.10000.-mr.debra.-ma.new.-mp.none.-p.-k.100000.-i.5.-d.5.-rq.0.-rqsize.256.-nwork.125.-nrq.1.-seqwidth.48.-trial.0.-pinning.ZYRA_CLUSTER.data"/>
    <s v="LD_PRELOAD=../lib/libjemalloc.so  time timeout 13 numactl --interleave=all ./zyra.dsbench_hytm2_3path -t 10000 -mr debra -ma new -mp none -p -k 100000 -i 5 -d 5 -rq 0 -rqsize 256 -nwork 125 -nrq 1 &gt;&gt; output.zyra.dsbench/step94.zyra.dsbench_hytm2_3path.-t.10000.-mr.debra.-ma.new.-mp.none.-p.-k.100000.-i.5.-d.5.-rq.0.-rqsize.256.-nwork.125.-nrq.1.-seqwidth.48.-trial.0.-pinning.ZYRA_CLUSTER.data 2&gt;&gt;output.zyra.dsbench/stderr.out"/>
    <s v="zyra"/>
    <x v="13"/>
    <x v="5"/>
  </r>
  <r>
    <s v="step950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166118646"/>
    <n v="10000"/>
    <m/>
    <m/>
    <m/>
    <m/>
    <m/>
    <n v="10000"/>
    <n v="1091.22"/>
    <n v="0"/>
    <n v="10000"/>
    <n v="89"/>
    <s v="debra"/>
    <s v="new"/>
    <s v="none"/>
    <m/>
    <n v="8"/>
    <n v="1"/>
    <m/>
    <n v="5.4364600000000003"/>
    <n v="2.0846199999999999E-2"/>
    <n v="1433.96"/>
    <m/>
    <n v="1091.22"/>
    <m/>
    <m/>
    <m/>
    <m/>
    <m/>
    <n v="9076468"/>
    <n v="1653250117"/>
    <n v="111597"/>
    <n v="97153"/>
    <n v="0"/>
    <m/>
    <m/>
    <m/>
    <m/>
    <m/>
    <m/>
    <s v="step950.zyra.dsbench_hytm2_3path.-t.10000.-mr.debra.-ma.new.-mp.none.-p.-k.10000.-i.0.-d.0.-rq.0.-rqsize.256.-nwork.89.-nrq.1.-seqwidth.48.-trial.1.-pinning.ZYRA_CLUSTER.data"/>
    <s v="LD_PRELOAD=../lib/libjemalloc.so  time timeout 13 numactl --interleave=all ./zyra.dsbench_hytm2_3path -t 10000 -mr debra -ma new -mp none -p -k 10000 -i 0 -d 0 -rq 0 -rqsize 256 -nwork 89 -nrq 1 &gt;&gt; output.zyra.dsbench/step950.zyra.dsbench_hytm2_3path.-t.10000.-mr.debra.-ma.new.-mp.none.-p.-k.10000.-i.0.-d.0.-rq.0.-rqsize.256.-nwork.89.-nrq.1.-seqwidth.48.-trial.1.-pinning.ZYRA_CLUSTER.data 2&gt;&gt;output.zyra.dsbench/stderr.out"/>
    <s v="zyra"/>
    <x v="2"/>
    <x v="4"/>
  </r>
  <r>
    <s v="step951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167945136"/>
    <n v="10000"/>
    <m/>
    <m/>
    <m/>
    <m/>
    <m/>
    <n v="10000"/>
    <n v="1065.93"/>
    <n v="0"/>
    <n v="10000"/>
    <n v="89"/>
    <s v="debra"/>
    <s v="new"/>
    <s v="none"/>
    <m/>
    <n v="8"/>
    <n v="1"/>
    <m/>
    <n v="5.2059600000000001"/>
    <n v="2.08513E-2"/>
    <n v="1417.23"/>
    <m/>
    <n v="1065.93"/>
    <m/>
    <m/>
    <m/>
    <m/>
    <m/>
    <n v="13770816"/>
    <n v="1666872077"/>
    <n v="120609"/>
    <n v="126381"/>
    <n v="0"/>
    <m/>
    <m/>
    <m/>
    <m/>
    <m/>
    <m/>
    <s v="step951.zyra.dsbench_hytm2_3path.-t.10000.-mr.debra.-ma.new.-mp.none.-p.-k.10000.-i.0.-d.0.-rq.0.-rqsize.256.-nwork.89.-nrq.1.-seqwidth.48.-trial.2.-pinning.ZYRA_CLUSTER.data"/>
    <s v="LD_PRELOAD=../lib/libjemalloc.so  time timeout 13 numactl --interleave=all ./zyra.dsbench_hytm2_3path -t 10000 -mr debra -ma new -mp none -p -k 10000 -i 0 -d 0 -rq 0 -rqsize 256 -nwork 89 -nrq 1 &gt;&gt; output.zyra.dsbench/step951.zyra.dsbench_hytm2_3path.-t.10000.-mr.debra.-ma.new.-mp.none.-p.-k.10000.-i.0.-d.0.-rq.0.-rqsize.256.-nwork.89.-nrq.1.-seqwidth.48.-trial.2.-pinning.ZYRA_CLUSTER.data 2&gt;&gt;output.zyra.dsbench/stderr.out"/>
    <s v="zyra"/>
    <x v="2"/>
    <x v="4"/>
  </r>
  <r>
    <s v="step952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269452795"/>
    <n v="10000"/>
    <m/>
    <m/>
    <m/>
    <m/>
    <m/>
    <n v="10000"/>
    <n v="640.58100000000002"/>
    <n v="0"/>
    <n v="10000"/>
    <n v="108"/>
    <s v="debra"/>
    <s v="new"/>
    <s v="none"/>
    <m/>
    <n v="8"/>
    <n v="1"/>
    <m/>
    <n v="0.47498499999999999"/>
    <n v="7.8155199999999994E-2"/>
    <n v="1057"/>
    <m/>
    <n v="640.58100000000002"/>
    <m/>
    <m/>
    <m/>
    <m/>
    <m/>
    <n v="2694495415"/>
    <n v="1995991"/>
    <n v="23"/>
    <n v="0"/>
    <n v="0"/>
    <m/>
    <m/>
    <m/>
    <m/>
    <m/>
    <m/>
    <s v="step952.zyra.dsbench_hytm2_3path.-t.10000.-mr.debra.-ma.new.-mp.none.-p.-k.10000.-i.0.-d.0.-rq.0.-rqsize.256.-nwork.108.-nrq.0.-seqwidth.48.-trial.0.-pinning.ZYRA_CLUSTER.data"/>
    <s v="LD_PRELOAD=../lib/libjemalloc.so  time timeout 13 numactl --interleave=all ./zyra.dsbench_hytm2_3path -t 10000 -mr debra -ma new -mp none -p -k 10000 -i 0 -d 0 -rq 0 -rqsize 256 -nwork 108 -nrq 0 &gt;&gt; output.zyra.dsbench/step952.zyra.dsbench_hytm2_3path.-t.10000.-mr.debra.-ma.new.-mp.none.-p.-k.10000.-i.0.-d.0.-rq.0.-rqsize.256.-nwork.108.-nrq.0.-seqwidth.48.-trial.0.-pinning.ZYRA_CLUSTER.data 2&gt;&gt;output.zyra.dsbench/stderr.out"/>
    <s v="zyra"/>
    <x v="4"/>
    <x v="3"/>
  </r>
  <r>
    <s v="step1325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28085481"/>
    <n v="28090998"/>
    <n v="5617647"/>
    <n v="56127532"/>
    <n v="10000"/>
    <m/>
    <m/>
    <m/>
    <m/>
    <m/>
    <n v="10000"/>
    <n v="57410.9"/>
    <n v="5"/>
    <n v="10000"/>
    <n v="143"/>
    <s v="debra"/>
    <s v="new"/>
    <s v="none"/>
    <m/>
    <n v="8"/>
    <n v="1"/>
    <m/>
    <n v="4.2747599999999997"/>
    <n v="1.06006"/>
    <n v="6755.72"/>
    <m/>
    <n v="7410.9"/>
    <m/>
    <m/>
    <m/>
    <m/>
    <m/>
    <n v="560750922"/>
    <n v="125253574"/>
    <n v="524404"/>
    <n v="0"/>
    <n v="6.7872399999999997"/>
    <m/>
    <m/>
    <m/>
    <m/>
    <m/>
    <m/>
    <s v="step1325.zyra.dsbench_hytm1.-t.10000.-mr.debra.-ma.new.-mp.none.-p.-k.10000.-i.5.-d.5.-rq.0.-rqsize.256.-nwork.143.-nrq.1.-seqwidth.48.-trial.1.-pinning.ZYRA_CLUSTER.data"/>
    <s v="LD_PRELOAD=../lib/libjemalloc.so  time timeout 13 numactl --interleave=all ./zyra.dsbench_hytm1 -t 10000 -mr debra -ma new -mp none -p -k 10000 -i 5 -d 5 -rq 0 -rqsize 256 -nwork 143 -nrq 1 &gt;&gt; output.zyra.dsbench/step1325.zyra.dsbench_hytm1.-t.10000.-mr.debra.-ma.new.-mp.none.-p.-k.10000.-i.5.-d.5.-rq.0.-rqsize.256.-nwork.143.-nrq.1.-seqwidth.48.-trial.1.-pinning.ZYRA_CLUSTER.data 2&gt;&gt;output.zyra.dsbench/stderr.out"/>
    <s v="zyra"/>
    <x v="14"/>
    <x v="6"/>
  </r>
  <r>
    <s v="step953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267229342"/>
    <n v="10000"/>
    <m/>
    <m/>
    <m/>
    <m/>
    <m/>
    <n v="10000"/>
    <n v="643.452"/>
    <n v="0"/>
    <n v="10000"/>
    <n v="108"/>
    <s v="debra"/>
    <s v="new"/>
    <s v="none"/>
    <m/>
    <n v="8"/>
    <n v="1"/>
    <m/>
    <n v="0.41519899999999998"/>
    <n v="8.1505999999999995E-2"/>
    <n v="1069.96"/>
    <m/>
    <n v="643.452"/>
    <m/>
    <m/>
    <m/>
    <m/>
    <m/>
    <n v="2672293426"/>
    <n v="1275820"/>
    <n v="54073"/>
    <n v="10222"/>
    <n v="0"/>
    <m/>
    <m/>
    <m/>
    <m/>
    <m/>
    <m/>
    <s v="step953.zyra.dsbench_hytm2_3path.-t.10000.-mr.debra.-ma.new.-mp.none.-p.-k.10000.-i.0.-d.0.-rq.0.-rqsize.256.-nwork.108.-nrq.0.-seqwidth.48.-trial.1.-pinning.ZYRA_CLUSTER.data"/>
    <s v="LD_PRELOAD=../lib/libjemalloc.so  time timeout 13 numactl --interleave=all ./zyra.dsbench_hytm2_3path -t 10000 -mr debra -ma new -mp none -p -k 10000 -i 0 -d 0 -rq 0 -rqsize 256 -nwork 108 -nrq 0 &gt;&gt; output.zyra.dsbench/step953.zyra.dsbench_hytm2_3path.-t.10000.-mr.debra.-ma.new.-mp.none.-p.-k.10000.-i.0.-d.0.-rq.0.-rqsize.256.-nwork.108.-nrq.0.-seqwidth.48.-trial.1.-pinning.ZYRA_CLUSTER.data 2&gt;&gt;output.zyra.dsbench/stderr.out"/>
    <s v="zyra"/>
    <x v="4"/>
    <x v="3"/>
  </r>
  <r>
    <s v="step954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275376893"/>
    <n v="10000"/>
    <m/>
    <m/>
    <m/>
    <m/>
    <m/>
    <n v="10000"/>
    <n v="648.54700000000003"/>
    <n v="0"/>
    <n v="10000"/>
    <n v="108"/>
    <s v="debra"/>
    <s v="new"/>
    <s v="none"/>
    <m/>
    <n v="8"/>
    <n v="1"/>
    <m/>
    <n v="0.407439"/>
    <n v="7.3077400000000001E-2"/>
    <n v="1037.96"/>
    <m/>
    <n v="648.54700000000003"/>
    <m/>
    <m/>
    <m/>
    <m/>
    <m/>
    <n v="2753768932"/>
    <n v="1551214"/>
    <n v="51085"/>
    <n v="10104"/>
    <n v="0"/>
    <m/>
    <m/>
    <m/>
    <m/>
    <m/>
    <m/>
    <s v="step954.zyra.dsbench_hytm2_3path.-t.10000.-mr.debra.-ma.new.-mp.none.-p.-k.10000.-i.0.-d.0.-rq.0.-rqsize.256.-nwork.108.-nrq.0.-seqwidth.48.-trial.2.-pinning.ZYRA_CLUSTER.data"/>
    <s v="LD_PRELOAD=../lib/libjemalloc.so  time timeout 13 numactl --interleave=all ./zyra.dsbench_hytm2_3path -t 10000 -mr debra -ma new -mp none -p -k 10000 -i 0 -d 0 -rq 0 -rqsize 256 -nwork 108 -nrq 0 &gt;&gt; output.zyra.dsbench/step954.zyra.dsbench_hytm2_3path.-t.10000.-mr.debra.-ma.new.-mp.none.-p.-k.10000.-i.0.-d.0.-rq.0.-rqsize.256.-nwork.108.-nrq.0.-seqwidth.48.-trial.2.-pinning.ZYRA_CLUSTER.data 2&gt;&gt;output.zyra.dsbench/stderr.out"/>
    <s v="zyra"/>
    <x v="4"/>
    <x v="3"/>
  </r>
  <r>
    <s v="step95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188017772"/>
    <n v="10000"/>
    <m/>
    <m/>
    <m/>
    <m/>
    <m/>
    <n v="10000"/>
    <n v="1056.46"/>
    <n v="0"/>
    <n v="10000"/>
    <n v="107"/>
    <s v="debra"/>
    <s v="new"/>
    <s v="none"/>
    <m/>
    <n v="8"/>
    <n v="1"/>
    <m/>
    <n v="5.2090899999999998"/>
    <n v="1.37597E-2"/>
    <n v="1517.88"/>
    <m/>
    <n v="1056.46"/>
    <m/>
    <m/>
    <m/>
    <m/>
    <m/>
    <n v="13862274"/>
    <n v="1867306652"/>
    <n v="110529"/>
    <n v="162260"/>
    <n v="0"/>
    <m/>
    <m/>
    <m/>
    <m/>
    <m/>
    <m/>
    <s v="step955.zyra.dsbench_hytm2_3path.-t.10000.-mr.debra.-ma.new.-mp.none.-p.-k.10000.-i.0.-d.0.-rq.0.-rqsize.256.-nwork.107.-nrq.1.-seqwidth.48.-trial.0.-pinning.ZYRA_CLUSTER.data"/>
    <s v="LD_PRELOAD=../lib/libjemalloc.so  time timeout 13 numactl --interleave=all ./zyra.dsbench_hytm2_3path -t 10000 -mr debra -ma new -mp none -p -k 10000 -i 0 -d 0 -rq 0 -rqsize 256 -nwork 107 -nrq 1 &gt;&gt; output.zyra.dsbench/step955.zyra.dsbench_hytm2_3path.-t.10000.-mr.debra.-ma.new.-mp.none.-p.-k.10000.-i.0.-d.0.-rq.0.-rqsize.256.-nwork.107.-nrq.1.-seqwidth.48.-trial.0.-pinning.ZYRA_CLUSTER.data 2&gt;&gt;output.zyra.dsbench/stderr.out"/>
    <s v="zyra"/>
    <x v="2"/>
    <x v="3"/>
  </r>
  <r>
    <s v="step956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189287200"/>
    <n v="10000"/>
    <m/>
    <m/>
    <m/>
    <m/>
    <m/>
    <n v="10000"/>
    <n v="1054.31"/>
    <n v="0"/>
    <n v="10000"/>
    <n v="107"/>
    <s v="debra"/>
    <s v="new"/>
    <s v="none"/>
    <m/>
    <n v="8"/>
    <n v="1"/>
    <m/>
    <n v="5.0989100000000001"/>
    <n v="1.45799E-2"/>
    <n v="1506.53"/>
    <m/>
    <n v="1054.31"/>
    <m/>
    <m/>
    <m/>
    <m/>
    <m/>
    <n v="9179478"/>
    <n v="1884556640"/>
    <n v="244206"/>
    <n v="3575111"/>
    <n v="0"/>
    <m/>
    <m/>
    <m/>
    <m/>
    <m/>
    <m/>
    <s v="step956.zyra.dsbench_hytm2_3path.-t.10000.-mr.debra.-ma.new.-mp.none.-p.-k.10000.-i.0.-d.0.-rq.0.-rqsize.256.-nwork.107.-nrq.1.-seqwidth.48.-trial.1.-pinning.ZYRA_CLUSTER.data"/>
    <s v="LD_PRELOAD=../lib/libjemalloc.so  time timeout 13 numactl --interleave=all ./zyra.dsbench_hytm2_3path -t 10000 -mr debra -ma new -mp none -p -k 10000 -i 0 -d 0 -rq 0 -rqsize 256 -nwork 107 -nrq 1 &gt;&gt; output.zyra.dsbench/step956.zyra.dsbench_hytm2_3path.-t.10000.-mr.debra.-ma.new.-mp.none.-p.-k.10000.-i.0.-d.0.-rq.0.-rqsize.256.-nwork.107.-nrq.1.-seqwidth.48.-trial.1.-pinning.ZYRA_CLUSTER.data 2&gt;&gt;output.zyra.dsbench/stderr.out"/>
    <s v="zyra"/>
    <x v="2"/>
    <x v="3"/>
  </r>
  <r>
    <s v="step957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185347686"/>
    <n v="10000"/>
    <m/>
    <m/>
    <m/>
    <m/>
    <m/>
    <n v="10000"/>
    <n v="1115.73"/>
    <n v="0"/>
    <n v="10000"/>
    <n v="107"/>
    <s v="debra"/>
    <s v="new"/>
    <s v="none"/>
    <m/>
    <n v="8"/>
    <n v="1"/>
    <m/>
    <n v="4.7595900000000002"/>
    <n v="1.4608400000000001E-2"/>
    <n v="1537.84"/>
    <m/>
    <n v="1115.73"/>
    <m/>
    <m/>
    <m/>
    <m/>
    <m/>
    <n v="11415805"/>
    <n v="1843125935"/>
    <n v="123397"/>
    <n v="163689"/>
    <n v="0"/>
    <m/>
    <m/>
    <m/>
    <m/>
    <m/>
    <m/>
    <s v="step957.zyra.dsbench_hytm2_3path.-t.10000.-mr.debra.-ma.new.-mp.none.-p.-k.10000.-i.0.-d.0.-rq.0.-rqsize.256.-nwork.107.-nrq.1.-seqwidth.48.-trial.2.-pinning.ZYRA_CLUSTER.data"/>
    <s v="LD_PRELOAD=../lib/libjemalloc.so  time timeout 13 numactl --interleave=all ./zyra.dsbench_hytm2_3path -t 10000 -mr debra -ma new -mp none -p -k 10000 -i 0 -d 0 -rq 0 -rqsize 256 -nwork 107 -nrq 1 &gt;&gt; output.zyra.dsbench/step957.zyra.dsbench_hytm2_3path.-t.10000.-mr.debra.-ma.new.-mp.none.-p.-k.10000.-i.0.-d.0.-rq.0.-rqsize.256.-nwork.107.-nrq.1.-seqwidth.48.-trial.2.-pinning.ZYRA_CLUSTER.data 2&gt;&gt;output.zyra.dsbench/stderr.out"/>
    <s v="zyra"/>
    <x v="2"/>
    <x v="3"/>
  </r>
  <r>
    <s v="step958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322288771"/>
    <n v="10000"/>
    <m/>
    <m/>
    <m/>
    <m/>
    <m/>
    <n v="10000"/>
    <n v="618.98599999999999"/>
    <n v="0"/>
    <n v="10000"/>
    <n v="126"/>
    <s v="debra"/>
    <s v="new"/>
    <s v="none"/>
    <m/>
    <n v="8"/>
    <n v="1"/>
    <m/>
    <n v="0.56449000000000005"/>
    <n v="0.13426299999999999"/>
    <n v="1029.3399999999999"/>
    <m/>
    <n v="618.98599999999999"/>
    <m/>
    <m/>
    <m/>
    <m/>
    <m/>
    <n v="3222887717"/>
    <n v="1180739"/>
    <n v="61426"/>
    <n v="9394"/>
    <n v="0"/>
    <m/>
    <m/>
    <m/>
    <m/>
    <m/>
    <m/>
    <s v="step958.zyra.dsbench_hytm2_3path.-t.10000.-mr.debra.-ma.new.-mp.none.-p.-k.10000.-i.0.-d.0.-rq.0.-rqsize.256.-nwork.126.-nrq.0.-seqwidth.48.-trial.0.-pinning.ZYRA_CLUSTER.data"/>
    <s v="LD_PRELOAD=../lib/libjemalloc.so  time timeout 13 numactl --interleave=all ./zyra.dsbench_hytm2_3path -t 10000 -mr debra -ma new -mp none -p -k 10000 -i 0 -d 0 -rq 0 -rqsize 256 -nwork 126 -nrq 0 &gt;&gt; output.zyra.dsbench/step958.zyra.dsbench_hytm2_3path.-t.10000.-mr.debra.-ma.new.-mp.none.-p.-k.10000.-i.0.-d.0.-rq.0.-rqsize.256.-nwork.126.-nrq.0.-seqwidth.48.-trial.0.-pinning.ZYRA_CLUSTER.data 2&gt;&gt;output.zyra.dsbench/stderr.out"/>
    <s v="zyra"/>
    <x v="4"/>
    <x v="5"/>
  </r>
  <r>
    <s v="step95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323262613"/>
    <n v="10000"/>
    <m/>
    <m/>
    <m/>
    <m/>
    <m/>
    <n v="10000"/>
    <n v="666.27200000000005"/>
    <n v="0"/>
    <n v="10000"/>
    <n v="126"/>
    <s v="debra"/>
    <s v="new"/>
    <s v="none"/>
    <m/>
    <n v="8"/>
    <n v="1"/>
    <m/>
    <n v="0.53371199999999996"/>
    <n v="0.13130700000000001"/>
    <n v="1027.52"/>
    <m/>
    <n v="666.27200000000005"/>
    <m/>
    <m/>
    <m/>
    <m/>
    <m/>
    <n v="3232626138"/>
    <n v="1354480"/>
    <n v="54559"/>
    <n v="8124"/>
    <n v="0"/>
    <m/>
    <m/>
    <m/>
    <m/>
    <m/>
    <m/>
    <s v="step959.zyra.dsbench_hytm2_3path.-t.10000.-mr.debra.-ma.new.-mp.none.-p.-k.10000.-i.0.-d.0.-rq.0.-rqsize.256.-nwork.126.-nrq.0.-seqwidth.48.-trial.1.-pinning.ZYRA_CLUSTER.data"/>
    <s v="LD_PRELOAD=../lib/libjemalloc.so  time timeout 13 numactl --interleave=all ./zyra.dsbench_hytm2_3path -t 10000 -mr debra -ma new -mp none -p -k 10000 -i 0 -d 0 -rq 0 -rqsize 256 -nwork 126 -nrq 0 &gt;&gt; output.zyra.dsbench/step959.zyra.dsbench_hytm2_3path.-t.10000.-mr.debra.-ma.new.-mp.none.-p.-k.10000.-i.0.-d.0.-rq.0.-rqsize.256.-nwork.126.-nrq.0.-seqwidth.48.-trial.1.-pinning.ZYRA_CLUSTER.data 2&gt;&gt;output.zyra.dsbench/stderr.out"/>
    <s v="zyra"/>
    <x v="4"/>
    <x v="5"/>
  </r>
  <r>
    <s v="step95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57141047"/>
    <n v="57136246"/>
    <n v="11427729"/>
    <n v="114128042"/>
    <n v="10000"/>
    <m/>
    <m/>
    <m/>
    <m/>
    <m/>
    <n v="10000"/>
    <n v="51545.26"/>
    <n v="5"/>
    <n v="100000"/>
    <n v="125"/>
    <s v="debra"/>
    <s v="new"/>
    <s v="none"/>
    <m/>
    <n v="8"/>
    <n v="1"/>
    <m/>
    <n v="26.392299999999999"/>
    <n v="1.3950100000000001"/>
    <n v="2896.07"/>
    <m/>
    <n v="1545.26"/>
    <m/>
    <m/>
    <m/>
    <m/>
    <m/>
    <n v="917844"/>
    <n v="1146051909"/>
    <n v="703267"/>
    <n v="73292"/>
    <n v="0"/>
    <m/>
    <m/>
    <m/>
    <m/>
    <m/>
    <m/>
    <s v="step95.zyra.dsbench_hytm2_3path.-t.10000.-mr.debra.-ma.new.-mp.none.-p.-k.100000.-i.5.-d.5.-rq.0.-rqsize.256.-nwork.125.-nrq.1.-seqwidth.48.-trial.1.-pinning.ZYRA_CLUSTER.data"/>
    <s v="LD_PRELOAD=../lib/libjemalloc.so  time timeout 13 numactl --interleave=all ./zyra.dsbench_hytm2_3path -t 10000 -mr debra -ma new -mp none -p -k 100000 -i 5 -d 5 -rq 0 -rqsize 256 -nwork 125 -nrq 1 &gt;&gt; output.zyra.dsbench/step95.zyra.dsbench_hytm2_3path.-t.10000.-mr.debra.-ma.new.-mp.none.-p.-k.100000.-i.5.-d.5.-rq.0.-rqsize.256.-nwork.125.-nrq.1.-seqwidth.48.-trial.1.-pinning.ZYRA_CLUSTER.data 2&gt;&gt;output.zyra.dsbench/stderr.out"/>
    <s v="zyra"/>
    <x v="13"/>
    <x v="5"/>
  </r>
  <r>
    <s v="step960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309167946"/>
    <n v="10000"/>
    <m/>
    <m/>
    <m/>
    <m/>
    <m/>
    <n v="10000"/>
    <n v="637.09699999999998"/>
    <n v="0"/>
    <n v="10000"/>
    <n v="126"/>
    <s v="debra"/>
    <s v="new"/>
    <s v="none"/>
    <m/>
    <n v="8"/>
    <n v="1"/>
    <m/>
    <n v="0.57257199999999997"/>
    <n v="0.14713599999999999"/>
    <n v="1075.1300000000001"/>
    <m/>
    <n v="637.09699999999998"/>
    <m/>
    <m/>
    <m/>
    <m/>
    <m/>
    <n v="3091679467"/>
    <n v="1758555"/>
    <n v="59565"/>
    <n v="8701"/>
    <n v="0"/>
    <m/>
    <m/>
    <m/>
    <m/>
    <m/>
    <m/>
    <s v="step960.zyra.dsbench_hytm2_3path.-t.10000.-mr.debra.-ma.new.-mp.none.-p.-k.10000.-i.0.-d.0.-rq.0.-rqsize.256.-nwork.126.-nrq.0.-seqwidth.48.-trial.2.-pinning.ZYRA_CLUSTER.data"/>
    <s v="LD_PRELOAD=../lib/libjemalloc.so  time timeout 13 numactl --interleave=all ./zyra.dsbench_hytm2_3path -t 10000 -mr debra -ma new -mp none -p -k 10000 -i 0 -d 0 -rq 0 -rqsize 256 -nwork 126 -nrq 0 &gt;&gt; output.zyra.dsbench/step960.zyra.dsbench_hytm2_3path.-t.10000.-mr.debra.-ma.new.-mp.none.-p.-k.10000.-i.0.-d.0.-rq.0.-rqsize.256.-nwork.126.-nrq.0.-seqwidth.48.-trial.2.-pinning.ZYRA_CLUSTER.data 2&gt;&gt;output.zyra.dsbench/stderr.out"/>
    <s v="zyra"/>
    <x v="4"/>
    <x v="5"/>
  </r>
  <r>
    <s v="step961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219777374"/>
    <n v="10000"/>
    <m/>
    <m/>
    <m/>
    <m/>
    <m/>
    <n v="10000"/>
    <n v="1118.93"/>
    <n v="0"/>
    <n v="10000"/>
    <n v="125"/>
    <s v="debra"/>
    <s v="new"/>
    <s v="none"/>
    <m/>
    <n v="8"/>
    <n v="1"/>
    <m/>
    <n v="5.2679600000000004"/>
    <n v="2.8901300000000001E-2"/>
    <n v="1512.19"/>
    <m/>
    <n v="1118.93"/>
    <m/>
    <m/>
    <m/>
    <m/>
    <m/>
    <n v="9683625"/>
    <n v="-2105146284"/>
    <n v="129647"/>
    <n v="109700"/>
    <n v="0"/>
    <m/>
    <m/>
    <m/>
    <m/>
    <m/>
    <m/>
    <s v="step961.zyra.dsbench_hytm2_3path.-t.10000.-mr.debra.-ma.new.-mp.none.-p.-k.10000.-i.0.-d.0.-rq.0.-rqsize.256.-nwork.125.-nrq.1.-seqwidth.48.-trial.0.-pinning.ZYRA_CLUSTER.data"/>
    <s v="LD_PRELOAD=../lib/libjemalloc.so  time timeout 13 numactl --interleave=all ./zyra.dsbench_hytm2_3path -t 10000 -mr debra -ma new -mp none -p -k 10000 -i 0 -d 0 -rq 0 -rqsize 256 -nwork 125 -nrq 1 &gt;&gt; output.zyra.dsbench/step961.zyra.dsbench_hytm2_3path.-t.10000.-mr.debra.-ma.new.-mp.none.-p.-k.10000.-i.0.-d.0.-rq.0.-rqsize.256.-nwork.125.-nrq.1.-seqwidth.48.-trial.0.-pinning.ZYRA_CLUSTER.data 2&gt;&gt;output.zyra.dsbench/stderr.out"/>
    <s v="zyra"/>
    <x v="2"/>
    <x v="5"/>
  </r>
  <r>
    <s v="step132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27863452"/>
    <n v="27852359"/>
    <n v="5571581"/>
    <n v="55673148"/>
    <n v="10000"/>
    <m/>
    <m/>
    <m/>
    <m/>
    <m/>
    <n v="10000"/>
    <n v="57419.8"/>
    <n v="5"/>
    <n v="10000"/>
    <n v="143"/>
    <s v="debra"/>
    <s v="new"/>
    <s v="none"/>
    <m/>
    <n v="8"/>
    <n v="1"/>
    <m/>
    <n v="4.2965999999999998"/>
    <n v="1.0610599999999999"/>
    <n v="6794.99"/>
    <m/>
    <n v="7419.8"/>
    <m/>
    <m/>
    <m/>
    <m/>
    <m/>
    <n v="556206432"/>
    <n v="133295398"/>
    <n v="525054"/>
    <n v="0"/>
    <n v="6.7431799999999997"/>
    <m/>
    <m/>
    <m/>
    <m/>
    <m/>
    <m/>
    <s v="step1326.zyra.dsbench_hytm1.-t.10000.-mr.debra.-ma.new.-mp.none.-p.-k.10000.-i.5.-d.5.-rq.0.-rqsize.256.-nwork.143.-nrq.1.-seqwidth.48.-trial.2.-pinning.ZYRA_CLUSTER.data"/>
    <s v="LD_PRELOAD=../lib/libjemalloc.so  time timeout 13 numactl --interleave=all ./zyra.dsbench_hytm1 -t 10000 -mr debra -ma new -mp none -p -k 10000 -i 5 -d 5 -rq 0 -rqsize 256 -nwork 143 -nrq 1 &gt;&gt; output.zyra.dsbench/step1326.zyra.dsbench_hytm1.-t.10000.-mr.debra.-ma.new.-mp.none.-p.-k.10000.-i.5.-d.5.-rq.0.-rqsize.256.-nwork.143.-nrq.1.-seqwidth.48.-trial.2.-pinning.ZYRA_CLUSTER.data 2&gt;&gt;output.zyra.dsbench/stderr.out"/>
    <s v="zyra"/>
    <x v="14"/>
    <x v="6"/>
  </r>
  <r>
    <s v="step962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224052280"/>
    <n v="10000"/>
    <m/>
    <m/>
    <m/>
    <m/>
    <m/>
    <n v="10000"/>
    <n v="1071.92"/>
    <n v="0"/>
    <n v="10000"/>
    <n v="125"/>
    <s v="debra"/>
    <s v="new"/>
    <s v="none"/>
    <m/>
    <n v="8"/>
    <n v="1"/>
    <m/>
    <n v="4.9531200000000002"/>
    <n v="2.90809E-2"/>
    <n v="1480.96"/>
    <m/>
    <n v="1071.92"/>
    <m/>
    <m/>
    <m/>
    <m/>
    <m/>
    <n v="9418290"/>
    <n v="-2062098120"/>
    <n v="155215"/>
    <n v="290281"/>
    <n v="0"/>
    <m/>
    <m/>
    <m/>
    <m/>
    <m/>
    <m/>
    <s v="step962.zyra.dsbench_hytm2_3path.-t.10000.-mr.debra.-ma.new.-mp.none.-p.-k.10000.-i.0.-d.0.-rq.0.-rqsize.256.-nwork.125.-nrq.1.-seqwidth.48.-trial.1.-pinning.ZYRA_CLUSTER.data"/>
    <s v="LD_PRELOAD=../lib/libjemalloc.so  time timeout 13 numactl --interleave=all ./zyra.dsbench_hytm2_3path -t 10000 -mr debra -ma new -mp none -p -k 10000 -i 0 -d 0 -rq 0 -rqsize 256 -nwork 125 -nrq 1 &gt;&gt; output.zyra.dsbench/step962.zyra.dsbench_hytm2_3path.-t.10000.-mr.debra.-ma.new.-mp.none.-p.-k.10000.-i.0.-d.0.-rq.0.-rqsize.256.-nwork.125.-nrq.1.-seqwidth.48.-trial.1.-pinning.ZYRA_CLUSTER.data 2&gt;&gt;output.zyra.dsbench/stderr.out"/>
    <s v="zyra"/>
    <x v="2"/>
    <x v="5"/>
  </r>
  <r>
    <s v="step963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224920281"/>
    <n v="10000"/>
    <m/>
    <m/>
    <m/>
    <m/>
    <m/>
    <n v="10000"/>
    <n v="1063.8399999999999"/>
    <n v="0"/>
    <n v="10000"/>
    <n v="125"/>
    <s v="debra"/>
    <s v="new"/>
    <s v="none"/>
    <m/>
    <n v="8"/>
    <n v="1"/>
    <m/>
    <n v="5.2518399999999996"/>
    <n v="2.7655300000000001E-2"/>
    <n v="1476.92"/>
    <m/>
    <n v="1063.8399999999999"/>
    <m/>
    <m/>
    <m/>
    <m/>
    <m/>
    <n v="11958729"/>
    <n v="-2056007079"/>
    <n v="148634"/>
    <n v="243163"/>
    <n v="0"/>
    <m/>
    <m/>
    <m/>
    <m/>
    <m/>
    <m/>
    <s v="step963.zyra.dsbench_hytm2_3path.-t.10000.-mr.debra.-ma.new.-mp.none.-p.-k.10000.-i.0.-d.0.-rq.0.-rqsize.256.-nwork.125.-nrq.1.-seqwidth.48.-trial.2.-pinning.ZYRA_CLUSTER.data"/>
    <s v="LD_PRELOAD=../lib/libjemalloc.so  time timeout 13 numactl --interleave=all ./zyra.dsbench_hytm2_3path -t 10000 -mr debra -ma new -mp none -p -k 10000 -i 0 -d 0 -rq 0 -rqsize 256 -nwork 125 -nrq 1 &gt;&gt; output.zyra.dsbench/step963.zyra.dsbench_hytm2_3path.-t.10000.-mr.debra.-ma.new.-mp.none.-p.-k.10000.-i.0.-d.0.-rq.0.-rqsize.256.-nwork.125.-nrq.1.-seqwidth.48.-trial.2.-pinning.ZYRA_CLUSTER.data 2&gt;&gt;output.zyra.dsbench/stderr.out"/>
    <s v="zyra"/>
    <x v="2"/>
    <x v="5"/>
  </r>
  <r>
    <s v="step964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348683661"/>
    <n v="10000"/>
    <m/>
    <m/>
    <m/>
    <m/>
    <m/>
    <n v="10000"/>
    <n v="681.27200000000005"/>
    <n v="0"/>
    <n v="10000"/>
    <n v="144"/>
    <s v="debra"/>
    <s v="new"/>
    <s v="none"/>
    <m/>
    <n v="8"/>
    <n v="1"/>
    <m/>
    <n v="0.463084"/>
    <n v="0.10861999999999999"/>
    <n v="1087.78"/>
    <m/>
    <n v="681.27200000000005"/>
    <m/>
    <m/>
    <m/>
    <m/>
    <m/>
    <n v="3486836615"/>
    <n v="1846080"/>
    <n v="57008"/>
    <n v="8751"/>
    <n v="0"/>
    <m/>
    <m/>
    <m/>
    <m/>
    <m/>
    <m/>
    <s v="step964.zyra.dsbench_hytm2_3path.-t.10000.-mr.debra.-ma.new.-mp.none.-p.-k.10000.-i.0.-d.0.-rq.0.-rqsize.256.-nwork.144.-nrq.0.-seqwidth.48.-trial.0.-pinning.ZYRA_CLUSTER.data"/>
    <s v="LD_PRELOAD=../lib/libjemalloc.so  time timeout 13 numactl --interleave=all ./zyra.dsbench_hytm2_3path -t 10000 -mr debra -ma new -mp none -p -k 10000 -i 0 -d 0 -rq 0 -rqsize 256 -nwork 144 -nrq 0 &gt;&gt; output.zyra.dsbench/step964.zyra.dsbench_hytm2_3path.-t.10000.-mr.debra.-ma.new.-mp.none.-p.-k.10000.-i.0.-d.0.-rq.0.-rqsize.256.-nwork.144.-nrq.0.-seqwidth.48.-trial.0.-pinning.ZYRA_CLUSTER.data 2&gt;&gt;output.zyra.dsbench/stderr.out"/>
    <s v="zyra"/>
    <x v="4"/>
    <x v="6"/>
  </r>
  <r>
    <s v="step96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353009233"/>
    <n v="10000"/>
    <m/>
    <m/>
    <m/>
    <m/>
    <m/>
    <n v="10000"/>
    <n v="630.27300000000002"/>
    <n v="0"/>
    <n v="10000"/>
    <n v="144"/>
    <s v="debra"/>
    <s v="new"/>
    <s v="none"/>
    <m/>
    <n v="8"/>
    <n v="1"/>
    <m/>
    <n v="0.49019400000000002"/>
    <n v="0.11527"/>
    <n v="1076.8"/>
    <m/>
    <n v="630.27300000000002"/>
    <m/>
    <m/>
    <m/>
    <m/>
    <m/>
    <n v="3530092332"/>
    <n v="1278646"/>
    <n v="62115"/>
    <n v="9595"/>
    <n v="0"/>
    <m/>
    <m/>
    <m/>
    <m/>
    <m/>
    <m/>
    <s v="step965.zyra.dsbench_hytm2_3path.-t.10000.-mr.debra.-ma.new.-mp.none.-p.-k.10000.-i.0.-d.0.-rq.0.-rqsize.256.-nwork.144.-nrq.0.-seqwidth.48.-trial.1.-pinning.ZYRA_CLUSTER.data"/>
    <s v="LD_PRELOAD=../lib/libjemalloc.so  time timeout 13 numactl --interleave=all ./zyra.dsbench_hytm2_3path -t 10000 -mr debra -ma new -mp none -p -k 10000 -i 0 -d 0 -rq 0 -rqsize 256 -nwork 144 -nrq 0 &gt;&gt; output.zyra.dsbench/step965.zyra.dsbench_hytm2_3path.-t.10000.-mr.debra.-ma.new.-mp.none.-p.-k.10000.-i.0.-d.0.-rq.0.-rqsize.256.-nwork.144.-nrq.0.-seqwidth.48.-trial.1.-pinning.ZYRA_CLUSTER.data 2&gt;&gt;output.zyra.dsbench/stderr.out"/>
    <s v="zyra"/>
    <x v="4"/>
    <x v="6"/>
  </r>
  <r>
    <s v="step966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358716563"/>
    <n v="10000"/>
    <m/>
    <m/>
    <m/>
    <m/>
    <m/>
    <n v="10000"/>
    <n v="636.59100000000001"/>
    <n v="0"/>
    <n v="10000"/>
    <n v="144"/>
    <s v="debra"/>
    <s v="new"/>
    <s v="none"/>
    <m/>
    <n v="8"/>
    <n v="1"/>
    <m/>
    <n v="0.46810099999999999"/>
    <n v="0.108709"/>
    <n v="1059.95"/>
    <m/>
    <n v="636.59100000000001"/>
    <m/>
    <m/>
    <m/>
    <m/>
    <m/>
    <n v="3587165633"/>
    <n v="1680647"/>
    <n v="60922"/>
    <n v="9147"/>
    <n v="0"/>
    <m/>
    <m/>
    <m/>
    <m/>
    <m/>
    <m/>
    <s v="step966.zyra.dsbench_hytm2_3path.-t.10000.-mr.debra.-ma.new.-mp.none.-p.-k.10000.-i.0.-d.0.-rq.0.-rqsize.256.-nwork.144.-nrq.0.-seqwidth.48.-trial.2.-pinning.ZYRA_CLUSTER.data"/>
    <s v="LD_PRELOAD=../lib/libjemalloc.so  time timeout 13 numactl --interleave=all ./zyra.dsbench_hytm2_3path -t 10000 -mr debra -ma new -mp none -p -k 10000 -i 0 -d 0 -rq 0 -rqsize 256 -nwork 144 -nrq 0 &gt;&gt; output.zyra.dsbench/step966.zyra.dsbench_hytm2_3path.-t.10000.-mr.debra.-ma.new.-mp.none.-p.-k.10000.-i.0.-d.0.-rq.0.-rqsize.256.-nwork.144.-nrq.0.-seqwidth.48.-trial.2.-pinning.ZYRA_CLUSTER.data 2&gt;&gt;output.zyra.dsbench/stderr.out"/>
    <s v="zyra"/>
    <x v="4"/>
    <x v="6"/>
  </r>
  <r>
    <s v="step967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251006860"/>
    <n v="10000"/>
    <m/>
    <m/>
    <m/>
    <m/>
    <m/>
    <n v="10000"/>
    <n v="1029.9000000000001"/>
    <n v="0"/>
    <n v="10000"/>
    <n v="143"/>
    <s v="debra"/>
    <s v="new"/>
    <s v="none"/>
    <m/>
    <n v="8"/>
    <n v="1"/>
    <m/>
    <n v="5.0685599999999997"/>
    <n v="1.7910800000000001E-2"/>
    <n v="1511"/>
    <m/>
    <n v="1029.9000000000001"/>
    <m/>
    <m/>
    <m/>
    <m/>
    <m/>
    <n v="16754483"/>
    <n v="-1800148433"/>
    <n v="133025"/>
    <n v="239067"/>
    <n v="0"/>
    <m/>
    <m/>
    <m/>
    <m/>
    <m/>
    <m/>
    <s v="step967.zyra.dsbench_hytm2_3path.-t.10000.-mr.debra.-ma.new.-mp.none.-p.-k.10000.-i.0.-d.0.-rq.0.-rqsize.256.-nwork.143.-nrq.1.-seqwidth.48.-trial.0.-pinning.ZYRA_CLUSTER.data"/>
    <s v="LD_PRELOAD=../lib/libjemalloc.so  time timeout 13 numactl --interleave=all ./zyra.dsbench_hytm2_3path -t 10000 -mr debra -ma new -mp none -p -k 10000 -i 0 -d 0 -rq 0 -rqsize 256 -nwork 143 -nrq 1 &gt;&gt; output.zyra.dsbench/step967.zyra.dsbench_hytm2_3path.-t.10000.-mr.debra.-ma.new.-mp.none.-p.-k.10000.-i.0.-d.0.-rq.0.-rqsize.256.-nwork.143.-nrq.1.-seqwidth.48.-trial.0.-pinning.ZYRA_CLUSTER.data 2&gt;&gt;output.zyra.dsbench/stderr.out"/>
    <s v="zyra"/>
    <x v="2"/>
    <x v="6"/>
  </r>
  <r>
    <s v="step968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243749725"/>
    <n v="10000"/>
    <m/>
    <m/>
    <m/>
    <m/>
    <m/>
    <n v="10000"/>
    <n v="1096.72"/>
    <n v="0"/>
    <n v="10000"/>
    <n v="143"/>
    <s v="debra"/>
    <s v="new"/>
    <s v="none"/>
    <m/>
    <n v="8"/>
    <n v="1"/>
    <m/>
    <n v="5.2283900000000001"/>
    <n v="1.9366999999999999E-2"/>
    <n v="1554.18"/>
    <m/>
    <n v="1096.72"/>
    <m/>
    <m/>
    <m/>
    <m/>
    <m/>
    <n v="18894115"/>
    <n v="-1874956958"/>
    <n v="195192"/>
    <n v="3862161"/>
    <n v="0"/>
    <m/>
    <m/>
    <m/>
    <m/>
    <m/>
    <m/>
    <s v="step968.zyra.dsbench_hytm2_3path.-t.10000.-mr.debra.-ma.new.-mp.none.-p.-k.10000.-i.0.-d.0.-rq.0.-rqsize.256.-nwork.143.-nrq.1.-seqwidth.48.-trial.1.-pinning.ZYRA_CLUSTER.data"/>
    <s v="LD_PRELOAD=../lib/libjemalloc.so  time timeout 13 numactl --interleave=all ./zyra.dsbench_hytm2_3path -t 10000 -mr debra -ma new -mp none -p -k 10000 -i 0 -d 0 -rq 0 -rqsize 256 -nwork 143 -nrq 1 &gt;&gt; output.zyra.dsbench/step968.zyra.dsbench_hytm2_3path.-t.10000.-mr.debra.-ma.new.-mp.none.-p.-k.10000.-i.0.-d.0.-rq.0.-rqsize.256.-nwork.143.-nrq.1.-seqwidth.48.-trial.1.-pinning.ZYRA_CLUSTER.data 2&gt;&gt;output.zyra.dsbench/stderr.out"/>
    <s v="zyra"/>
    <x v="2"/>
    <x v="6"/>
  </r>
  <r>
    <s v="step96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245428917"/>
    <n v="10000"/>
    <m/>
    <m/>
    <m/>
    <m/>
    <m/>
    <n v="10000"/>
    <n v="1078.92"/>
    <n v="0"/>
    <n v="10000"/>
    <n v="143"/>
    <s v="debra"/>
    <s v="new"/>
    <s v="none"/>
    <m/>
    <n v="8"/>
    <n v="1"/>
    <m/>
    <n v="4.9608400000000001"/>
    <n v="2.00761E-2"/>
    <n v="1544.33"/>
    <m/>
    <n v="1078.92"/>
    <m/>
    <m/>
    <m/>
    <m/>
    <m/>
    <n v="26203021"/>
    <n v="-1865301887"/>
    <n v="138220"/>
    <n v="237125"/>
    <n v="0"/>
    <m/>
    <m/>
    <m/>
    <m/>
    <m/>
    <m/>
    <s v="step969.zyra.dsbench_hytm2_3path.-t.10000.-mr.debra.-ma.new.-mp.none.-p.-k.10000.-i.0.-d.0.-rq.0.-rqsize.256.-nwork.143.-nrq.1.-seqwidth.48.-trial.2.-pinning.ZYRA_CLUSTER.data"/>
    <s v="LD_PRELOAD=../lib/libjemalloc.so  time timeout 13 numactl --interleave=all ./zyra.dsbench_hytm2_3path -t 10000 -mr debra -ma new -mp none -p -k 10000 -i 0 -d 0 -rq 0 -rqsize 256 -nwork 143 -nrq 1 &gt;&gt; output.zyra.dsbench/step969.zyra.dsbench_hytm2_3path.-t.10000.-mr.debra.-ma.new.-mp.none.-p.-k.10000.-i.0.-d.0.-rq.0.-rqsize.256.-nwork.143.-nrq.1.-seqwidth.48.-trial.2.-pinning.ZYRA_CLUSTER.data 2&gt;&gt;output.zyra.dsbench/stderr.out"/>
    <s v="zyra"/>
    <x v="2"/>
    <x v="6"/>
  </r>
  <r>
    <s v="step96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57082281"/>
    <n v="57096433"/>
    <n v="11417871"/>
    <n v="114049415"/>
    <n v="10000"/>
    <m/>
    <m/>
    <m/>
    <m/>
    <m/>
    <n v="10000"/>
    <n v="51529.42"/>
    <n v="5"/>
    <n v="100000"/>
    <n v="125"/>
    <s v="debra"/>
    <s v="new"/>
    <s v="none"/>
    <m/>
    <n v="8"/>
    <n v="1"/>
    <m/>
    <n v="25.853899999999999"/>
    <n v="1.3951899999999999"/>
    <n v="2899.29"/>
    <m/>
    <n v="1529.42"/>
    <m/>
    <m/>
    <m/>
    <m/>
    <m/>
    <n v="433175"/>
    <n v="1145477975"/>
    <n v="699466"/>
    <n v="72452"/>
    <n v="0"/>
    <m/>
    <m/>
    <m/>
    <m/>
    <m/>
    <m/>
    <s v="step96.zyra.dsbench_hytm2_3path.-t.10000.-mr.debra.-ma.new.-mp.none.-p.-k.100000.-i.5.-d.5.-rq.0.-rqsize.256.-nwork.125.-nrq.1.-seqwidth.48.-trial.2.-pinning.ZYRA_CLUSTER.data"/>
    <s v="LD_PRELOAD=../lib/libjemalloc.so  time timeout 13 numactl --interleave=all ./zyra.dsbench_hytm2_3path -t 10000 -mr debra -ma new -mp none -p -k 100000 -i 5 -d 5 -rq 0 -rqsize 256 -nwork 125 -nrq 1 &gt;&gt; output.zyra.dsbench/step96.zyra.dsbench_hytm2_3path.-t.10000.-mr.debra.-ma.new.-mp.none.-p.-k.100000.-i.5.-d.5.-rq.0.-rqsize.256.-nwork.125.-nrq.1.-seqwidth.48.-trial.2.-pinning.ZYRA_CLUSTER.data 2&gt;&gt;output.zyra.dsbench/stderr.out"/>
    <s v="zyra"/>
    <x v="13"/>
    <x v="5"/>
  </r>
  <r>
    <s v="step97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2404620"/>
    <n v="2407108"/>
    <n v="481172"/>
    <n v="4807099"/>
    <n v="10000"/>
    <m/>
    <m/>
    <m/>
    <m/>
    <m/>
    <n v="10000"/>
    <n v="5712.5590000000002"/>
    <n v="5"/>
    <n v="10000"/>
    <n v="1"/>
    <s v="debra"/>
    <s v="new"/>
    <s v="none"/>
    <m/>
    <n v="8"/>
    <n v="1"/>
    <m/>
    <n v="0.30141899999999999"/>
    <n v="1.13746E-2"/>
    <n v="779.76199999999994"/>
    <m/>
    <n v="712.55899999999997"/>
    <m/>
    <m/>
    <m/>
    <m/>
    <m/>
    <n v="48046108"/>
    <n v="500539"/>
    <n v="24891"/>
    <n v="0"/>
    <n v="0"/>
    <m/>
    <m/>
    <m/>
    <m/>
    <m/>
    <m/>
    <s v="step970.zyra.dsbench_hytm2_3path.-t.10000.-mr.debra.-ma.new.-mp.none.-p.-k.10000.-i.5.-d.5.-rq.0.-rqsize.256.-nwork.1.-nrq.0.-seqwidth.48.-trial.0.-pinning.ZYRA_CLUSTER.data"/>
    <s v="LD_PRELOAD=../lib/libjemalloc.so  time timeout 13 numactl --interleave=all ./zyra.dsbench_hytm2_3path -t 10000 -mr debra -ma new -mp none -p -k 10000 -i 5 -d 5 -rq 0 -rqsize 256 -nwork 1 -nrq 0 &gt;&gt; output.zyra.dsbench/step970.zyra.dsbench_hytm2_3path.-t.10000.-mr.debra.-ma.new.-mp.none.-p.-k.10000.-i.5.-d.5.-rq.0.-rqsize.256.-nwork.1.-nrq.0.-seqwidth.48.-trial.0.-pinning.ZYRA_CLUSTER.data 2&gt;&gt;output.zyra.dsbench/stderr.out"/>
    <s v="zyra"/>
    <x v="9"/>
    <x v="7"/>
  </r>
  <r>
    <s v="step132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8898909"/>
    <n v="8895961"/>
    <n v="1779487"/>
    <n v="4444399"/>
    <n v="10000"/>
    <m/>
    <m/>
    <m/>
    <m/>
    <m/>
    <n v="10000"/>
    <n v="20776.562000000002"/>
    <n v="20"/>
    <n v="10000"/>
    <n v="1"/>
    <s v="debra"/>
    <s v="new"/>
    <s v="none"/>
    <m/>
    <n v="8"/>
    <n v="1"/>
    <m/>
    <n v="0.41932999999999998"/>
    <n v="6.21866E-3"/>
    <n v="836.44500000000005"/>
    <m/>
    <n v="776.56200000000001"/>
    <m/>
    <m/>
    <m/>
    <m/>
    <m/>
    <n v="44340183"/>
    <n v="2080846"/>
    <n v="103816"/>
    <n v="0"/>
    <n v="0.297456"/>
    <m/>
    <m/>
    <m/>
    <m/>
    <m/>
    <m/>
    <s v="step1327.zyra.dsbench_hytm1.-t.10000.-mr.debra.-ma.new.-mp.none.-p.-k.10000.-i.20.-d.20.-rq.0.-rqsize.256.-nwork.1.-nrq.0.-seqwidth.48.-trial.0.-pinning.ZYRA_CLUSTER.data"/>
    <s v="LD_PRELOAD=../lib/libjemalloc.so  time timeout 13 numactl --interleave=all ./zyra.dsbench_hytm1 -t 10000 -mr debra -ma new -mp none -p -k 10000 -i 20 -d 20 -rq 0 -rqsize 256 -nwork 1 -nrq 0 &gt;&gt; output.zyra.dsbench/step1327.zyra.dsbench_hytm1.-t.10000.-mr.debra.-ma.new.-mp.none.-p.-k.10000.-i.20.-d.20.-rq.0.-rqsize.256.-nwork.1.-nrq.0.-seqwidth.48.-trial.0.-pinning.ZYRA_CLUSTER.data 2&gt;&gt;output.zyra.dsbench/stderr.out"/>
    <s v="zyra"/>
    <x v="16"/>
    <x v="7"/>
  </r>
  <r>
    <s v="step971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2421033"/>
    <n v="2418270"/>
    <n v="483930"/>
    <n v="4832749"/>
    <n v="10000"/>
    <m/>
    <m/>
    <m/>
    <m/>
    <m/>
    <n v="10000"/>
    <n v="5694.9080000000004"/>
    <n v="5"/>
    <n v="10000"/>
    <n v="1"/>
    <s v="debra"/>
    <s v="new"/>
    <s v="none"/>
    <m/>
    <n v="8"/>
    <n v="1"/>
    <m/>
    <n v="0.29034399999999999"/>
    <n v="1.06847E-2"/>
    <n v="759.46400000000006"/>
    <m/>
    <n v="694.90800000000002"/>
    <m/>
    <m/>
    <m/>
    <m/>
    <m/>
    <n v="48301694"/>
    <n v="518657"/>
    <n v="25805"/>
    <n v="0"/>
    <n v="0"/>
    <m/>
    <m/>
    <m/>
    <m/>
    <m/>
    <m/>
    <s v="step971.zyra.dsbench_hytm2_3path.-t.10000.-mr.debra.-ma.new.-mp.none.-p.-k.10000.-i.5.-d.5.-rq.0.-rqsize.256.-nwork.1.-nrq.0.-seqwidth.48.-trial.1.-pinning.ZYRA_CLUSTER.data"/>
    <s v="LD_PRELOAD=../lib/libjemalloc.so  time timeout 13 numactl --interleave=all ./zyra.dsbench_hytm2_3path -t 10000 -mr debra -ma new -mp none -p -k 10000 -i 5 -d 5 -rq 0 -rqsize 256 -nwork 1 -nrq 0 &gt;&gt; output.zyra.dsbench/step971.zyra.dsbench_hytm2_3path.-t.10000.-mr.debra.-ma.new.-mp.none.-p.-k.10000.-i.5.-d.5.-rq.0.-rqsize.256.-nwork.1.-nrq.0.-seqwidth.48.-trial.1.-pinning.ZYRA_CLUSTER.data 2&gt;&gt;output.zyra.dsbench/stderr.out"/>
    <s v="zyra"/>
    <x v="9"/>
    <x v="7"/>
  </r>
  <r>
    <s v="step972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2145943"/>
    <n v="2144685"/>
    <n v="429062"/>
    <n v="4286199"/>
    <n v="10000"/>
    <m/>
    <m/>
    <m/>
    <m/>
    <m/>
    <n v="10000"/>
    <n v="5727.6610000000001"/>
    <n v="5"/>
    <n v="10000"/>
    <n v="1"/>
    <s v="debra"/>
    <s v="new"/>
    <s v="none"/>
    <m/>
    <n v="8"/>
    <n v="1"/>
    <m/>
    <n v="0.27808500000000003"/>
    <n v="1.0607500000000001E-2"/>
    <n v="788.60400000000004"/>
    <m/>
    <n v="727.66099999999994"/>
    <m/>
    <m/>
    <m/>
    <m/>
    <m/>
    <n v="42839067"/>
    <n v="462426"/>
    <n v="22932"/>
    <n v="0"/>
    <n v="0"/>
    <m/>
    <m/>
    <m/>
    <m/>
    <m/>
    <m/>
    <s v="step972.zyra.dsbench_hytm2_3path.-t.10000.-mr.debra.-ma.new.-mp.none.-p.-k.10000.-i.5.-d.5.-rq.0.-rqsize.256.-nwork.1.-nrq.0.-seqwidth.48.-trial.2.-pinning.ZYRA_CLUSTER.data"/>
    <s v="LD_PRELOAD=../lib/libjemalloc.so  time timeout 13 numactl --interleave=all ./zyra.dsbench_hytm2_3path -t 10000 -mr debra -ma new -mp none -p -k 10000 -i 5 -d 5 -rq 0 -rqsize 256 -nwork 1 -nrq 0 &gt;&gt; output.zyra.dsbench/step972.zyra.dsbench_hytm2_3path.-t.10000.-mr.debra.-ma.new.-mp.none.-p.-k.10000.-i.5.-d.5.-rq.0.-rqsize.256.-nwork.1.-nrq.0.-seqwidth.48.-trial.2.-pinning.ZYRA_CLUSTER.data 2&gt;&gt;output.zyra.dsbench/stderr.out"/>
    <s v="zyra"/>
    <x v="9"/>
    <x v="7"/>
  </r>
  <r>
    <s v="step973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25602545"/>
    <n v="25610281"/>
    <n v="5121282"/>
    <n v="51149628"/>
    <n v="10000"/>
    <m/>
    <m/>
    <m/>
    <m/>
    <m/>
    <n v="10000"/>
    <n v="5795.5730000000003"/>
    <n v="5"/>
    <n v="10000"/>
    <n v="18"/>
    <s v="debra"/>
    <s v="new"/>
    <s v="none"/>
    <m/>
    <n v="8"/>
    <n v="1"/>
    <m/>
    <n v="3.5779000000000001"/>
    <n v="3.8520600000000002E-2"/>
    <n v="930.60299999999995"/>
    <m/>
    <n v="795.57299999999998"/>
    <m/>
    <m/>
    <m/>
    <m/>
    <m/>
    <n v="396020529"/>
    <n v="121990710"/>
    <n v="258753"/>
    <n v="1828"/>
    <n v="0"/>
    <m/>
    <m/>
    <m/>
    <m/>
    <m/>
    <m/>
    <s v="step973.zyra.dsbench_hytm2_3path.-t.10000.-mr.debra.-ma.new.-mp.none.-p.-k.10000.-i.5.-d.5.-rq.0.-rqsize.256.-nwork.18.-nrq.0.-seqwidth.48.-trial.0.-pinning.ZYRA_CLUSTER.data"/>
    <s v="LD_PRELOAD=../lib/libjemalloc.so  time timeout 13 numactl --interleave=all ./zyra.dsbench_hytm2_3path -t 10000 -mr debra -ma new -mp none -p -k 10000 -i 5 -d 5 -rq 0 -rqsize 256 -nwork 18 -nrq 0 &gt;&gt; output.zyra.dsbench/step973.zyra.dsbench_hytm2_3path.-t.10000.-mr.debra.-ma.new.-mp.none.-p.-k.10000.-i.5.-d.5.-rq.0.-rqsize.256.-nwork.18.-nrq.0.-seqwidth.48.-trial.0.-pinning.ZYRA_CLUSTER.data 2&gt;&gt;output.zyra.dsbench/stderr.out"/>
    <s v="zyra"/>
    <x v="9"/>
    <x v="8"/>
  </r>
  <r>
    <s v="step974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25627945"/>
    <n v="25620750"/>
    <n v="5124869"/>
    <n v="51191407"/>
    <n v="10000"/>
    <m/>
    <m/>
    <m/>
    <m/>
    <m/>
    <n v="10000"/>
    <n v="5778.3940000000002"/>
    <n v="5"/>
    <n v="10000"/>
    <n v="18"/>
    <s v="debra"/>
    <s v="new"/>
    <s v="none"/>
    <m/>
    <n v="8"/>
    <n v="1"/>
    <m/>
    <n v="3.5704899999999999"/>
    <n v="4.07818E-2"/>
    <n v="929.98500000000001"/>
    <m/>
    <n v="778.39400000000001"/>
    <m/>
    <m/>
    <m/>
    <m/>
    <m/>
    <n v="398337959"/>
    <n v="120399966"/>
    <n v="261138"/>
    <n v="1703"/>
    <n v="0"/>
    <m/>
    <m/>
    <m/>
    <m/>
    <m/>
    <m/>
    <s v="step974.zyra.dsbench_hytm2_3path.-t.10000.-mr.debra.-ma.new.-mp.none.-p.-k.10000.-i.5.-d.5.-rq.0.-rqsize.256.-nwork.18.-nrq.0.-seqwidth.48.-trial.1.-pinning.ZYRA_CLUSTER.data"/>
    <s v="LD_PRELOAD=../lib/libjemalloc.so  time timeout 13 numactl --interleave=all ./zyra.dsbench_hytm2_3path -t 10000 -mr debra -ma new -mp none -p -k 10000 -i 5 -d 5 -rq 0 -rqsize 256 -nwork 18 -nrq 0 &gt;&gt; output.zyra.dsbench/step974.zyra.dsbench_hytm2_3path.-t.10000.-mr.debra.-ma.new.-mp.none.-p.-k.10000.-i.5.-d.5.-rq.0.-rqsize.256.-nwork.18.-nrq.0.-seqwidth.48.-trial.1.-pinning.ZYRA_CLUSTER.data 2&gt;&gt;output.zyra.dsbench/stderr.out"/>
    <s v="zyra"/>
    <x v="9"/>
    <x v="8"/>
  </r>
  <r>
    <s v="step975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25560023"/>
    <n v="25554734"/>
    <n v="5111475"/>
    <n v="51053665"/>
    <n v="10000"/>
    <m/>
    <m/>
    <m/>
    <m/>
    <m/>
    <n v="10000"/>
    <n v="5789.52"/>
    <n v="5"/>
    <n v="10000"/>
    <n v="18"/>
    <s v="debra"/>
    <s v="new"/>
    <s v="none"/>
    <m/>
    <n v="8"/>
    <n v="1"/>
    <m/>
    <n v="3.59368"/>
    <n v="4.2118500000000003E-2"/>
    <n v="933.32500000000005"/>
    <m/>
    <n v="789.52"/>
    <m/>
    <m/>
    <m/>
    <m/>
    <m/>
    <n v="395390732"/>
    <n v="122803291"/>
    <n v="259225"/>
    <n v="1764"/>
    <n v="0"/>
    <m/>
    <m/>
    <m/>
    <m/>
    <m/>
    <m/>
    <s v="step975.zyra.dsbench_hytm2_3path.-t.10000.-mr.debra.-ma.new.-mp.none.-p.-k.10000.-i.5.-d.5.-rq.0.-rqsize.256.-nwork.18.-nrq.0.-seqwidth.48.-trial.2.-pinning.ZYRA_CLUSTER.data"/>
    <s v="LD_PRELOAD=../lib/libjemalloc.so  time timeout 13 numactl --interleave=all ./zyra.dsbench_hytm2_3path -t 10000 -mr debra -ma new -mp none -p -k 10000 -i 5 -d 5 -rq 0 -rqsize 256 -nwork 18 -nrq 0 &gt;&gt; output.zyra.dsbench/step975.zyra.dsbench_hytm2_3path.-t.10000.-mr.debra.-ma.new.-mp.none.-p.-k.10000.-i.5.-d.5.-rq.0.-rqsize.256.-nwork.18.-nrq.0.-seqwidth.48.-trial.2.-pinning.ZYRA_CLUSTER.data 2&gt;&gt;output.zyra.dsbench/stderr.out"/>
    <s v="zyra"/>
    <x v="9"/>
    <x v="8"/>
  </r>
  <r>
    <s v="step97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1097371"/>
    <n v="3676671"/>
    <n v="25229"/>
    <n v="1120"/>
    <n v="0"/>
    <m/>
    <m/>
    <m/>
    <m/>
    <m/>
    <m/>
    <s v="step976.zyra.dsbench_hytm2_3path.-t.10000.-mr.debra.-ma.new.-mp.none.-p.-k.10000.-i.5.-d.5.-rq.0.-rqsize.256.-nwork.17.-nrq.1.-seqwidth.48.-trial.0.-pinning.ZYRA_CLUSTER.data"/>
    <s v="LD_PRELOAD=../lib/libjemalloc.so  time timeout 13 numactl --interleave=all ./zyra.dsbench_hytm2_3path -t 10000 -mr debra -ma new -mp none -p -k 10000 -i 5 -d 5 -rq 0 -rqsize 256 -nwork 17 -nrq 1 &gt;&gt; output.zyra.dsbench/step976.zyra.dsbench_hytm2_3path.-t.10000.-mr.debra.-ma.new.-mp.none.-p.-k.10000.-i.5.-d.5.-rq.0.-rqsize.256.-nwork.17.-nrq.1.-seqwidth.48.-trial.0.-pinning.ZYRA_CLUSTER.data 2&gt;&gt;output.zyra.dsbench/stderr.out"/>
    <s v="zyra"/>
    <x v="14"/>
    <x v="8"/>
  </r>
  <r>
    <s v="step977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1445451"/>
    <n v="4191480"/>
    <n v="27647"/>
    <n v="1143"/>
    <n v="0"/>
    <m/>
    <m/>
    <m/>
    <m/>
    <m/>
    <m/>
    <s v="step977.zyra.dsbench_hytm2_3path.-t.10000.-mr.debra.-ma.new.-mp.none.-p.-k.10000.-i.5.-d.5.-rq.0.-rqsize.256.-nwork.17.-nrq.1.-seqwidth.48.-trial.1.-pinning.ZYRA_CLUSTER.data"/>
    <s v="LD_PRELOAD=../lib/libjemalloc.so  time timeout 13 numactl --interleave=all ./zyra.dsbench_hytm2_3path -t 10000 -mr debra -ma new -mp none -p -k 10000 -i 5 -d 5 -rq 0 -rqsize 256 -nwork 17 -nrq 1 &gt;&gt; output.zyra.dsbench/step977.zyra.dsbench_hytm2_3path.-t.10000.-mr.debra.-ma.new.-mp.none.-p.-k.10000.-i.5.-d.5.-rq.0.-rqsize.256.-nwork.17.-nrq.1.-seqwidth.48.-trial.1.-pinning.ZYRA_CLUSTER.data 2&gt;&gt;output.zyra.dsbench/stderr.out"/>
    <s v="zyra"/>
    <x v="14"/>
    <x v="8"/>
  </r>
  <r>
    <s v="step978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18961316"/>
    <n v="18962492"/>
    <n v="3792380"/>
    <n v="37877537"/>
    <n v="10000"/>
    <m/>
    <m/>
    <m/>
    <m/>
    <m/>
    <n v="10000"/>
    <n v="51333.42"/>
    <n v="5"/>
    <n v="10000"/>
    <n v="17"/>
    <s v="debra"/>
    <s v="new"/>
    <s v="none"/>
    <m/>
    <n v="8"/>
    <n v="1"/>
    <m/>
    <n v="7.0974199999999996"/>
    <n v="5.3074900000000001E-2"/>
    <n v="1256.73"/>
    <m/>
    <n v="1333.42"/>
    <m/>
    <m/>
    <m/>
    <m/>
    <m/>
    <n v="24633"/>
    <n v="378953908"/>
    <n v="203628"/>
    <n v="97943"/>
    <n v="0"/>
    <m/>
    <m/>
    <m/>
    <m/>
    <m/>
    <m/>
    <s v="step978.zyra.dsbench_hytm2_3path.-t.10000.-mr.debra.-ma.new.-mp.none.-p.-k.10000.-i.5.-d.5.-rq.0.-rqsize.256.-nwork.17.-nrq.1.-seqwidth.48.-trial.2.-pinning.ZYRA_CLUSTER.data"/>
    <s v="LD_PRELOAD=../lib/libjemalloc.so  time timeout 13 numactl --interleave=all ./zyra.dsbench_hytm2_3path -t 10000 -mr debra -ma new -mp none -p -k 10000 -i 5 -d 5 -rq 0 -rqsize 256 -nwork 17 -nrq 1 &gt;&gt; output.zyra.dsbench/step978.zyra.dsbench_hytm2_3path.-t.10000.-mr.debra.-ma.new.-mp.none.-p.-k.10000.-i.5.-d.5.-rq.0.-rqsize.256.-nwork.17.-nrq.1.-seqwidth.48.-trial.2.-pinning.ZYRA_CLUSTER.data 2&gt;&gt;output.zyra.dsbench/stderr.out"/>
    <s v="zyra"/>
    <x v="14"/>
    <x v="8"/>
  </r>
  <r>
    <s v="step979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35779569"/>
    <n v="35799871"/>
    <n v="7157944"/>
    <n v="71482213"/>
    <n v="10000"/>
    <m/>
    <m/>
    <m/>
    <m/>
    <m/>
    <n v="10000"/>
    <n v="5843.9709999999995"/>
    <n v="5"/>
    <n v="10000"/>
    <n v="36"/>
    <s v="debra"/>
    <s v="new"/>
    <s v="none"/>
    <m/>
    <n v="8"/>
    <n v="1"/>
    <m/>
    <n v="4.8601400000000003"/>
    <n v="3.6920000000000001E-2"/>
    <n v="1330.35"/>
    <m/>
    <n v="843.971"/>
    <m/>
    <m/>
    <m/>
    <m/>
    <m/>
    <n v="410969604"/>
    <n v="314058700"/>
    <n v="376584"/>
    <n v="5582"/>
    <n v="0"/>
    <m/>
    <m/>
    <m/>
    <m/>
    <m/>
    <m/>
    <s v="step979.zyra.dsbench_hytm2_3path.-t.10000.-mr.debra.-ma.new.-mp.none.-p.-k.10000.-i.5.-d.5.-rq.0.-rqsize.256.-nwork.36.-nrq.0.-seqwidth.48.-trial.0.-pinning.ZYRA_CLUSTER.data"/>
    <s v="LD_PRELOAD=../lib/libjemalloc.so  time timeout 13 numactl --interleave=all ./zyra.dsbench_hytm2_3path -t 10000 -mr debra -ma new -mp none -p -k 10000 -i 5 -d 5 -rq 0 -rqsize 256 -nwork 36 -nrq 0 &gt;&gt; output.zyra.dsbench/step979.zyra.dsbench_hytm2_3path.-t.10000.-mr.debra.-ma.new.-mp.none.-p.-k.10000.-i.5.-d.5.-rq.0.-rqsize.256.-nwork.36.-nrq.0.-seqwidth.48.-trial.0.-pinning.ZYRA_CLUSTER.data 2&gt;&gt;output.zyra.dsbench/stderr.out"/>
    <s v="zyra"/>
    <x v="9"/>
    <x v="0"/>
  </r>
  <r>
    <s v="step97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63343282"/>
    <n v="63355308"/>
    <n v="12669859"/>
    <n v="126551931"/>
    <n v="10000"/>
    <m/>
    <m/>
    <m/>
    <m/>
    <m/>
    <n v="10000"/>
    <n v="51362.58"/>
    <n v="5"/>
    <n v="100000"/>
    <n v="144"/>
    <s v="debra"/>
    <s v="new"/>
    <s v="none"/>
    <m/>
    <n v="8"/>
    <n v="1"/>
    <m/>
    <n v="24.895700000000001"/>
    <n v="1.32314"/>
    <n v="2978.93"/>
    <m/>
    <n v="1362.58"/>
    <m/>
    <m/>
    <m/>
    <m/>
    <m/>
    <n v="179242929"/>
    <n v="1115816947"/>
    <n v="759220"/>
    <n v="13978"/>
    <n v="0"/>
    <m/>
    <m/>
    <m/>
    <m/>
    <m/>
    <m/>
    <s v="step97.zyra.dsbench_hytm2_3path.-t.10000.-mr.debra.-ma.new.-mp.none.-p.-k.100000.-i.5.-d.5.-rq.0.-rqsize.256.-nwork.144.-nrq.0.-seqwidth.48.-trial.0.-pinning.ZYRA_CLUSTER.data"/>
    <s v="LD_PRELOAD=../lib/libjemalloc.so  time timeout 13 numactl --interleave=all ./zyra.dsbench_hytm2_3path -t 10000 -mr debra -ma new -mp none -p -k 100000 -i 5 -d 5 -rq 0 -rqsize 256 -nwork 144 -nrq 0 &gt;&gt; output.zyra.dsbench/step97.zyra.dsbench_hytm2_3path.-t.10000.-mr.debra.-ma.new.-mp.none.-p.-k.100000.-i.5.-d.5.-rq.0.-rqsize.256.-nwork.144.-nrq.0.-seqwidth.48.-trial.0.-pinning.ZYRA_CLUSTER.data 2&gt;&gt;output.zyra.dsbench/stderr.out"/>
    <s v="zyra"/>
    <x v="12"/>
    <x v="6"/>
  </r>
  <r>
    <s v="step1328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8889950"/>
    <n v="8880169"/>
    <n v="1777011"/>
    <n v="4437199"/>
    <n v="10000"/>
    <m/>
    <m/>
    <m/>
    <m/>
    <m/>
    <n v="10000"/>
    <n v="20793.939999999999"/>
    <n v="20"/>
    <n v="10000"/>
    <n v="1"/>
    <s v="debra"/>
    <s v="new"/>
    <s v="none"/>
    <m/>
    <n v="8"/>
    <n v="1"/>
    <m/>
    <n v="0.41786200000000001"/>
    <n v="7.6519400000000003E-3"/>
    <n v="853.12300000000005"/>
    <m/>
    <n v="793.94"/>
    <m/>
    <m/>
    <m/>
    <m/>
    <m/>
    <n v="44268181"/>
    <n v="2084791"/>
    <n v="103818"/>
    <n v="0"/>
    <n v="0.26984000000000002"/>
    <m/>
    <m/>
    <m/>
    <m/>
    <m/>
    <m/>
    <s v="step1328.zyra.dsbench_hytm1.-t.10000.-mr.debra.-ma.new.-mp.none.-p.-k.10000.-i.20.-d.20.-rq.0.-rqsize.256.-nwork.1.-nrq.0.-seqwidth.48.-trial.1.-pinning.ZYRA_CLUSTER.data"/>
    <s v="LD_PRELOAD=../lib/libjemalloc.so  time timeout 13 numactl --interleave=all ./zyra.dsbench_hytm1 -t 10000 -mr debra -ma new -mp none -p -k 10000 -i 20 -d 20 -rq 0 -rqsize 256 -nwork 1 -nrq 0 &gt;&gt; output.zyra.dsbench/step1328.zyra.dsbench_hytm1.-t.10000.-mr.debra.-ma.new.-mp.none.-p.-k.10000.-i.20.-d.20.-rq.0.-rqsize.256.-nwork.1.-nrq.0.-seqwidth.48.-trial.1.-pinning.ZYRA_CLUSTER.data 2&gt;&gt;output.zyra.dsbench/stderr.out"/>
    <s v="zyra"/>
    <x v="16"/>
    <x v="7"/>
  </r>
  <r>
    <s v="step98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35486886"/>
    <n v="35491762"/>
    <n v="7097864"/>
    <n v="70891742"/>
    <n v="10000"/>
    <m/>
    <m/>
    <m/>
    <m/>
    <m/>
    <n v="10000"/>
    <n v="5866.8680000000004"/>
    <n v="5"/>
    <n v="10000"/>
    <n v="36"/>
    <s v="debra"/>
    <s v="new"/>
    <s v="none"/>
    <m/>
    <n v="8"/>
    <n v="1"/>
    <m/>
    <n v="5.0255000000000001"/>
    <n v="4.5049400000000003E-2"/>
    <n v="1345.9"/>
    <m/>
    <n v="866.86800000000005"/>
    <m/>
    <m/>
    <m/>
    <m/>
    <m/>
    <n v="398838759"/>
    <n v="321471668"/>
    <n v="373292"/>
    <n v="5566"/>
    <n v="0"/>
    <m/>
    <m/>
    <m/>
    <m/>
    <m/>
    <m/>
    <s v="step980.zyra.dsbench_hytm2_3path.-t.10000.-mr.debra.-ma.new.-mp.none.-p.-k.10000.-i.5.-d.5.-rq.0.-rqsize.256.-nwork.36.-nrq.0.-seqwidth.48.-trial.1.-pinning.ZYRA_CLUSTER.data"/>
    <s v="LD_PRELOAD=../lib/libjemalloc.so  time timeout 13 numactl --interleave=all ./zyra.dsbench_hytm2_3path -t 10000 -mr debra -ma new -mp none -p -k 10000 -i 5 -d 5 -rq 0 -rqsize 256 -nwork 36 -nrq 0 &gt;&gt; output.zyra.dsbench/step980.zyra.dsbench_hytm2_3path.-t.10000.-mr.debra.-ma.new.-mp.none.-p.-k.10000.-i.5.-d.5.-rq.0.-rqsize.256.-nwork.36.-nrq.0.-seqwidth.48.-trial.1.-pinning.ZYRA_CLUSTER.data 2&gt;&gt;output.zyra.dsbench/stderr.out"/>
    <s v="zyra"/>
    <x v="9"/>
    <x v="0"/>
  </r>
  <r>
    <s v="step981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35286356"/>
    <n v="35289665"/>
    <n v="7057602"/>
    <n v="70484986"/>
    <n v="10000"/>
    <m/>
    <m/>
    <m/>
    <m/>
    <m/>
    <n v="10000"/>
    <n v="5873.4970000000003"/>
    <n v="5"/>
    <n v="10000"/>
    <n v="36"/>
    <s v="debra"/>
    <s v="new"/>
    <s v="none"/>
    <m/>
    <n v="8"/>
    <n v="1"/>
    <m/>
    <n v="5.0033399999999997"/>
    <n v="4.1853500000000002E-2"/>
    <n v="1350.99"/>
    <m/>
    <n v="873.49699999999996"/>
    <m/>
    <m/>
    <m/>
    <m/>
    <m/>
    <n v="398883311"/>
    <n v="317871569"/>
    <n v="370514"/>
    <n v="5552"/>
    <n v="0"/>
    <m/>
    <m/>
    <m/>
    <m/>
    <m/>
    <m/>
    <s v="step981.zyra.dsbench_hytm2_3path.-t.10000.-mr.debra.-ma.new.-mp.none.-p.-k.10000.-i.5.-d.5.-rq.0.-rqsize.256.-nwork.36.-nrq.0.-seqwidth.48.-trial.2.-pinning.ZYRA_CLUSTER.data"/>
    <s v="LD_PRELOAD=../lib/libjemalloc.so  time timeout 13 numactl --interleave=all ./zyra.dsbench_hytm2_3path -t 10000 -mr debra -ma new -mp none -p -k 10000 -i 5 -d 5 -rq 0 -rqsize 256 -nwork 36 -nrq 0 &gt;&gt; output.zyra.dsbench/step981.zyra.dsbench_hytm2_3path.-t.10000.-mr.debra.-ma.new.-mp.none.-p.-k.10000.-i.5.-d.5.-rq.0.-rqsize.256.-nwork.36.-nrq.0.-seqwidth.48.-trial.2.-pinning.ZYRA_CLUSTER.data 2&gt;&gt;output.zyra.dsbench/stderr.out"/>
    <s v="zyra"/>
    <x v="9"/>
    <x v="0"/>
  </r>
  <r>
    <s v="step982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276509"/>
    <n v="6326822"/>
    <n v="35391"/>
    <n v="3945"/>
    <n v="0"/>
    <m/>
    <m/>
    <m/>
    <m/>
    <m/>
    <m/>
    <s v="step982.zyra.dsbench_hytm2_3path.-t.10000.-mr.debra.-ma.new.-mp.none.-p.-k.10000.-i.5.-d.5.-rq.0.-rqsize.256.-nwork.35.-nrq.1.-seqwidth.48.-trial.0.-pinning.ZYRA_CLUSTER.data"/>
    <s v="LD_PRELOAD=../lib/libjemalloc.so  time timeout 13 numactl --interleave=all ./zyra.dsbench_hytm2_3path -t 10000 -mr debra -ma new -mp none -p -k 10000 -i 5 -d 5 -rq 0 -rqsize 256 -nwork 35 -nrq 1 &gt;&gt; output.zyra.dsbench/step982.zyra.dsbench_hytm2_3path.-t.10000.-mr.debra.-ma.new.-mp.none.-p.-k.10000.-i.5.-d.5.-rq.0.-rqsize.256.-nwork.35.-nrq.1.-seqwidth.48.-trial.0.-pinning.ZYRA_CLUSTER.data 2&gt;&gt;output.zyra.dsbench/stderr.out"/>
    <s v="zyra"/>
    <x v="14"/>
    <x v="0"/>
  </r>
  <r>
    <s v="step983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168616"/>
    <n v="6821990"/>
    <n v="37602"/>
    <n v="3920"/>
    <n v="0"/>
    <m/>
    <m/>
    <m/>
    <m/>
    <m/>
    <m/>
    <s v="step983.zyra.dsbench_hytm2_3path.-t.10000.-mr.debra.-ma.new.-mp.none.-p.-k.10000.-i.5.-d.5.-rq.0.-rqsize.256.-nwork.35.-nrq.1.-seqwidth.48.-trial.1.-pinning.ZYRA_CLUSTER.data"/>
    <s v="LD_PRELOAD=../lib/libjemalloc.so  time timeout 13 numactl --interleave=all ./zyra.dsbench_hytm2_3path -t 10000 -mr debra -ma new -mp none -p -k 10000 -i 5 -d 5 -rq 0 -rqsize 256 -nwork 35 -nrq 1 &gt;&gt; output.zyra.dsbench/step983.zyra.dsbench_hytm2_3path.-t.10000.-mr.debra.-ma.new.-mp.none.-p.-k.10000.-i.5.-d.5.-rq.0.-rqsize.256.-nwork.35.-nrq.1.-seqwidth.48.-trial.1.-pinning.ZYRA_CLUSTER.data 2&gt;&gt;output.zyra.dsbench/stderr.out"/>
    <s v="zyra"/>
    <x v="14"/>
    <x v="0"/>
  </r>
  <r>
    <s v="step984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361175"/>
    <n v="5873480"/>
    <n v="32959"/>
    <n v="3711"/>
    <n v="0"/>
    <m/>
    <m/>
    <m/>
    <m/>
    <m/>
    <m/>
    <s v="step984.zyra.dsbench_hytm2_3path.-t.10000.-mr.debra.-ma.new.-mp.none.-p.-k.10000.-i.5.-d.5.-rq.0.-rqsize.256.-nwork.35.-nrq.1.-seqwidth.48.-trial.2.-pinning.ZYRA_CLUSTER.data"/>
    <s v="LD_PRELOAD=../lib/libjemalloc.so  time timeout 13 numactl --interleave=all ./zyra.dsbench_hytm2_3path -t 10000 -mr debra -ma new -mp none -p -k 10000 -i 5 -d 5 -rq 0 -rqsize 256 -nwork 35 -nrq 1 &gt;&gt; output.zyra.dsbench/step984.zyra.dsbench_hytm2_3path.-t.10000.-mr.debra.-ma.new.-mp.none.-p.-k.10000.-i.5.-d.5.-rq.0.-rqsize.256.-nwork.35.-nrq.1.-seqwidth.48.-trial.2.-pinning.ZYRA_CLUSTER.data 2&gt;&gt;output.zyra.dsbench/stderr.out"/>
    <s v="zyra"/>
    <x v="14"/>
    <x v="0"/>
  </r>
  <r>
    <s v="step985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43816347"/>
    <n v="43805264"/>
    <n v="8762161"/>
    <n v="87518302"/>
    <n v="10000"/>
    <m/>
    <m/>
    <m/>
    <m/>
    <m/>
    <n v="10000"/>
    <n v="5971.0249999999996"/>
    <n v="5"/>
    <n v="10000"/>
    <n v="54"/>
    <s v="debra"/>
    <s v="new"/>
    <s v="none"/>
    <m/>
    <n v="8"/>
    <n v="1"/>
    <m/>
    <n v="6.2079700000000004"/>
    <n v="0.63374699999999995"/>
    <n v="1632.01"/>
    <m/>
    <n v="971.02499999999998"/>
    <m/>
    <m/>
    <m/>
    <m/>
    <m/>
    <n v="437130555"/>
    <n v="485199960"/>
    <n v="476023"/>
    <n v="9285"/>
    <n v="0"/>
    <m/>
    <m/>
    <m/>
    <m/>
    <m/>
    <m/>
    <s v="step985.zyra.dsbench_hytm2_3path.-t.10000.-mr.debra.-ma.new.-mp.none.-p.-k.10000.-i.5.-d.5.-rq.0.-rqsize.256.-nwork.54.-nrq.0.-seqwidth.48.-trial.0.-pinning.ZYRA_CLUSTER.data"/>
    <s v="LD_PRELOAD=../lib/libjemalloc.so  time timeout 13 numactl --interleave=all ./zyra.dsbench_hytm2_3path -t 10000 -mr debra -ma new -mp none -p -k 10000 -i 5 -d 5 -rq 0 -rqsize 256 -nwork 54 -nrq 0 &gt;&gt; output.zyra.dsbench/step985.zyra.dsbench_hytm2_3path.-t.10000.-mr.debra.-ma.new.-mp.none.-p.-k.10000.-i.5.-d.5.-rq.0.-rqsize.256.-nwork.54.-nrq.0.-seqwidth.48.-trial.0.-pinning.ZYRA_CLUSTER.data 2&gt;&gt;output.zyra.dsbench/stderr.out"/>
    <s v="zyra"/>
    <x v="9"/>
    <x v="1"/>
  </r>
  <r>
    <s v="step98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43074222"/>
    <n v="43075470"/>
    <n v="8614969"/>
    <n v="86049482"/>
    <n v="10000"/>
    <m/>
    <m/>
    <m/>
    <m/>
    <m/>
    <n v="10000"/>
    <n v="5991.2020000000002"/>
    <n v="5"/>
    <n v="10000"/>
    <n v="54"/>
    <s v="debra"/>
    <s v="new"/>
    <s v="none"/>
    <m/>
    <n v="8"/>
    <n v="1"/>
    <m/>
    <n v="6.2858599999999996"/>
    <n v="0.63597199999999998"/>
    <n v="1654.87"/>
    <m/>
    <n v="991.202"/>
    <m/>
    <m/>
    <m/>
    <m/>
    <m/>
    <n v="415647174"/>
    <n v="489626082"/>
    <n v="470739"/>
    <n v="10066"/>
    <n v="0"/>
    <m/>
    <m/>
    <m/>
    <m/>
    <m/>
    <m/>
    <s v="step986.zyra.dsbench_hytm2_3path.-t.10000.-mr.debra.-ma.new.-mp.none.-p.-k.10000.-i.5.-d.5.-rq.0.-rqsize.256.-nwork.54.-nrq.0.-seqwidth.48.-trial.1.-pinning.ZYRA_CLUSTER.data"/>
    <s v="LD_PRELOAD=../lib/libjemalloc.so  time timeout 13 numactl --interleave=all ./zyra.dsbench_hytm2_3path -t 10000 -mr debra -ma new -mp none -p -k 10000 -i 5 -d 5 -rq 0 -rqsize 256 -nwork 54 -nrq 0 &gt;&gt; output.zyra.dsbench/step986.zyra.dsbench_hytm2_3path.-t.10000.-mr.debra.-ma.new.-mp.none.-p.-k.10000.-i.5.-d.5.-rq.0.-rqsize.256.-nwork.54.-nrq.0.-seqwidth.48.-trial.1.-pinning.ZYRA_CLUSTER.data 2&gt;&gt;output.zyra.dsbench/stderr.out"/>
    <s v="zyra"/>
    <x v="9"/>
    <x v="1"/>
  </r>
  <r>
    <s v="step987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43693306"/>
    <n v="43685585"/>
    <n v="8737889"/>
    <n v="87271899"/>
    <n v="10000"/>
    <m/>
    <m/>
    <m/>
    <m/>
    <m/>
    <n v="10000"/>
    <n v="5982.384"/>
    <n v="5"/>
    <n v="10000"/>
    <n v="54"/>
    <s v="debra"/>
    <s v="new"/>
    <s v="none"/>
    <m/>
    <n v="8"/>
    <n v="1"/>
    <m/>
    <n v="6.3041099999999997"/>
    <n v="0.63093500000000002"/>
    <n v="1634.18"/>
    <m/>
    <n v="982.38400000000001"/>
    <m/>
    <m/>
    <m/>
    <m/>
    <m/>
    <n v="423124538"/>
    <n v="499082587"/>
    <n v="475817"/>
    <n v="12296"/>
    <n v="0"/>
    <m/>
    <m/>
    <m/>
    <m/>
    <m/>
    <m/>
    <s v="step987.zyra.dsbench_hytm2_3path.-t.10000.-mr.debra.-ma.new.-mp.none.-p.-k.10000.-i.5.-d.5.-rq.0.-rqsize.256.-nwork.54.-nrq.0.-seqwidth.48.-trial.2.-pinning.ZYRA_CLUSTER.data"/>
    <s v="LD_PRELOAD=../lib/libjemalloc.so  time timeout 13 numactl --interleave=all ./zyra.dsbench_hytm2_3path -t 10000 -mr debra -ma new -mp none -p -k 10000 -i 5 -d 5 -rq 0 -rqsize 256 -nwork 54 -nrq 0 &gt;&gt; output.zyra.dsbench/step987.zyra.dsbench_hytm2_3path.-t.10000.-mr.debra.-ma.new.-mp.none.-p.-k.10000.-i.5.-d.5.-rq.0.-rqsize.256.-nwork.54.-nrq.0.-seqwidth.48.-trial.2.-pinning.ZYRA_CLUSTER.data 2&gt;&gt;output.zyra.dsbench/stderr.out"/>
    <s v="zyra"/>
    <x v="9"/>
    <x v="1"/>
  </r>
  <r>
    <s v="step988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192864"/>
    <n v="6175094"/>
    <n v="37965"/>
    <n v="4163"/>
    <n v="0"/>
    <m/>
    <m/>
    <m/>
    <m/>
    <m/>
    <m/>
    <s v="step988.zyra.dsbench_hytm2_3path.-t.10000.-mr.debra.-ma.new.-mp.none.-p.-k.10000.-i.5.-d.5.-rq.0.-rqsize.256.-nwork.53.-nrq.1.-seqwidth.48.-trial.0.-pinning.ZYRA_CLUSTER.data"/>
    <s v="LD_PRELOAD=../lib/libjemalloc.so  time timeout 13 numactl --interleave=all ./zyra.dsbench_hytm2_3path -t 10000 -mr debra -ma new -mp none -p -k 10000 -i 5 -d 5 -rq 0 -rqsize 256 -nwork 53 -nrq 1 &gt;&gt; output.zyra.dsbench/step988.zyra.dsbench_hytm2_3path.-t.10000.-mr.debra.-ma.new.-mp.none.-p.-k.10000.-i.5.-d.5.-rq.0.-rqsize.256.-nwork.53.-nrq.1.-seqwidth.48.-trial.0.-pinning.ZYRA_CLUSTER.data 2&gt;&gt;output.zyra.dsbench/stderr.out"/>
    <s v="zyra"/>
    <x v="14"/>
    <x v="1"/>
  </r>
  <r>
    <s v="step989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160642"/>
    <n v="6112931"/>
    <n v="37381"/>
    <n v="3927"/>
    <n v="0"/>
    <m/>
    <m/>
    <m/>
    <m/>
    <m/>
    <m/>
    <s v="step989.zyra.dsbench_hytm2_3path.-t.10000.-mr.debra.-ma.new.-mp.none.-p.-k.10000.-i.5.-d.5.-rq.0.-rqsize.256.-nwork.53.-nrq.1.-seqwidth.48.-trial.1.-pinning.ZYRA_CLUSTER.data"/>
    <s v="LD_PRELOAD=../lib/libjemalloc.so  time timeout 13 numactl --interleave=all ./zyra.dsbench_hytm2_3path -t 10000 -mr debra -ma new -mp none -p -k 10000 -i 5 -d 5 -rq 0 -rqsize 256 -nwork 53 -nrq 1 &gt;&gt; output.zyra.dsbench/step989.zyra.dsbench_hytm2_3path.-t.10000.-mr.debra.-ma.new.-mp.none.-p.-k.10000.-i.5.-d.5.-rq.0.-rqsize.256.-nwork.53.-nrq.1.-seqwidth.48.-trial.1.-pinning.ZYRA_CLUSTER.data 2&gt;&gt;output.zyra.dsbench/stderr.out"/>
    <s v="zyra"/>
    <x v="14"/>
    <x v="1"/>
  </r>
  <r>
    <s v="step1329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8677071"/>
    <n v="8685520"/>
    <n v="1736259"/>
    <n v="4336549"/>
    <n v="10000"/>
    <m/>
    <m/>
    <m/>
    <m/>
    <m/>
    <n v="10000"/>
    <n v="20763.353999999999"/>
    <n v="20"/>
    <n v="10000"/>
    <n v="1"/>
    <s v="debra"/>
    <s v="new"/>
    <s v="none"/>
    <m/>
    <n v="8"/>
    <n v="1"/>
    <m/>
    <n v="0.42658000000000001"/>
    <n v="6.6368399999999998E-3"/>
    <n v="847.69299999999998"/>
    <m/>
    <n v="763.35400000000004"/>
    <m/>
    <m/>
    <m/>
    <m/>
    <m/>
    <n v="43264174"/>
    <n v="2029905"/>
    <n v="101325"/>
    <n v="0"/>
    <n v="0.25836199999999998"/>
    <m/>
    <m/>
    <m/>
    <m/>
    <m/>
    <m/>
    <s v="step1329.zyra.dsbench_hytm1.-t.10000.-mr.debra.-ma.new.-mp.none.-p.-k.10000.-i.20.-d.20.-rq.0.-rqsize.256.-nwork.1.-nrq.0.-seqwidth.48.-trial.2.-pinning.ZYRA_CLUSTER.data"/>
    <s v="LD_PRELOAD=../lib/libjemalloc.so  time timeout 13 numactl --interleave=all ./zyra.dsbench_hytm1 -t 10000 -mr debra -ma new -mp none -p -k 10000 -i 20 -d 20 -rq 0 -rqsize 256 -nwork 1 -nrq 0 &gt;&gt; output.zyra.dsbench/step1329.zyra.dsbench_hytm1.-t.10000.-mr.debra.-ma.new.-mp.none.-p.-k.10000.-i.20.-d.20.-rq.0.-rqsize.256.-nwork.1.-nrq.0.-seqwidth.48.-trial.2.-pinning.ZYRA_CLUSTER.data 2&gt;&gt;output.zyra.dsbench/stderr.out"/>
    <s v="zyra"/>
    <x v="16"/>
    <x v="7"/>
  </r>
  <r>
    <s v="step9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62551221"/>
    <n v="62542604"/>
    <n v="12509382"/>
    <n v="124957043"/>
    <n v="10000"/>
    <m/>
    <m/>
    <m/>
    <m/>
    <m/>
    <n v="10000"/>
    <n v="51420.25"/>
    <n v="5"/>
    <n v="100000"/>
    <n v="144"/>
    <s v="debra"/>
    <s v="new"/>
    <s v="none"/>
    <m/>
    <n v="8"/>
    <n v="1"/>
    <m/>
    <n v="24.6755"/>
    <n v="1.30827"/>
    <n v="3013.93"/>
    <m/>
    <n v="1420.25"/>
    <m/>
    <m/>
    <m/>
    <m/>
    <m/>
    <n v="171015060"/>
    <n v="1106608065"/>
    <n v="776465"/>
    <n v="27532"/>
    <n v="0"/>
    <m/>
    <m/>
    <m/>
    <m/>
    <m/>
    <m/>
    <s v="step98.zyra.dsbench_hytm2_3path.-t.10000.-mr.debra.-ma.new.-mp.none.-p.-k.100000.-i.5.-d.5.-rq.0.-rqsize.256.-nwork.144.-nrq.0.-seqwidth.48.-trial.1.-pinning.ZYRA_CLUSTER.data"/>
    <s v="LD_PRELOAD=../lib/libjemalloc.so  time timeout 13 numactl --interleave=all ./zyra.dsbench_hytm2_3path -t 10000 -mr debra -ma new -mp none -p -k 100000 -i 5 -d 5 -rq 0 -rqsize 256 -nwork 144 -nrq 0 &gt;&gt; output.zyra.dsbench/step98.zyra.dsbench_hytm2_3path.-t.10000.-mr.debra.-ma.new.-mp.none.-p.-k.100000.-i.5.-d.5.-rq.0.-rqsize.256.-nwork.144.-nrq.0.-seqwidth.48.-trial.1.-pinning.ZYRA_CLUSTER.data 2&gt;&gt;output.zyra.dsbench/stderr.out"/>
    <s v="zyra"/>
    <x v="12"/>
    <x v="6"/>
  </r>
  <r>
    <s v="step99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184860"/>
    <n v="5833046"/>
    <n v="35930"/>
    <n v="4126"/>
    <n v="0"/>
    <m/>
    <m/>
    <m/>
    <m/>
    <m/>
    <m/>
    <s v="step990.zyra.dsbench_hytm2_3path.-t.10000.-mr.debra.-ma.new.-mp.none.-p.-k.10000.-i.5.-d.5.-rq.0.-rqsize.256.-nwork.53.-nrq.1.-seqwidth.48.-trial.2.-pinning.ZYRA_CLUSTER.data"/>
    <s v="LD_PRELOAD=../lib/libjemalloc.so  time timeout 13 numactl --interleave=all ./zyra.dsbench_hytm2_3path -t 10000 -mr debra -ma new -mp none -p -k 10000 -i 5 -d 5 -rq 0 -rqsize 256 -nwork 53 -nrq 1 &gt;&gt; output.zyra.dsbench/step990.zyra.dsbench_hytm2_3path.-t.10000.-mr.debra.-ma.new.-mp.none.-p.-k.10000.-i.5.-d.5.-rq.0.-rqsize.256.-nwork.53.-nrq.1.-seqwidth.48.-trial.2.-pinning.ZYRA_CLUSTER.data 2&gt;&gt;output.zyra.dsbench/stderr.out"/>
    <s v="zyra"/>
    <x v="14"/>
    <x v="1"/>
  </r>
  <r>
    <s v="step991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50695424"/>
    <n v="50687153"/>
    <n v="10138257"/>
    <n v="101254995"/>
    <n v="10000"/>
    <m/>
    <m/>
    <m/>
    <m/>
    <m/>
    <n v="10000"/>
    <n v="51037.919999999998"/>
    <n v="5"/>
    <n v="10000"/>
    <n v="72"/>
    <s v="debra"/>
    <s v="new"/>
    <s v="none"/>
    <m/>
    <n v="8"/>
    <n v="1"/>
    <m/>
    <n v="6.7313999999999998"/>
    <n v="0.66489600000000004"/>
    <n v="1873.8"/>
    <m/>
    <n v="1037.92"/>
    <m/>
    <m/>
    <m/>
    <m/>
    <m/>
    <n v="397905293"/>
    <n v="662116243"/>
    <n v="547497"/>
    <n v="17917"/>
    <n v="0"/>
    <m/>
    <m/>
    <m/>
    <m/>
    <m/>
    <m/>
    <s v="step991.zyra.dsbench_hytm2_3path.-t.10000.-mr.debra.-ma.new.-mp.none.-p.-k.10000.-i.5.-d.5.-rq.0.-rqsize.256.-nwork.72.-nrq.0.-seqwidth.48.-trial.0.-pinning.ZYRA_CLUSTER.data"/>
    <s v="LD_PRELOAD=../lib/libjemalloc.so  time timeout 13 numactl --interleave=all ./zyra.dsbench_hytm2_3path -t 10000 -mr debra -ma new -mp none -p -k 10000 -i 5 -d 5 -rq 0 -rqsize 256 -nwork 72 -nrq 0 &gt;&gt; output.zyra.dsbench/step991.zyra.dsbench_hytm2_3path.-t.10000.-mr.debra.-ma.new.-mp.none.-p.-k.10000.-i.5.-d.5.-rq.0.-rqsize.256.-nwork.72.-nrq.0.-seqwidth.48.-trial.0.-pinning.ZYRA_CLUSTER.data 2&gt;&gt;output.zyra.dsbench/stderr.out"/>
    <s v="zyra"/>
    <x v="9"/>
    <x v="2"/>
  </r>
  <r>
    <s v="step992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47947454"/>
    <n v="47947798"/>
    <n v="9589525"/>
    <n v="95787266"/>
    <n v="10000"/>
    <m/>
    <m/>
    <m/>
    <m/>
    <m/>
    <n v="10000"/>
    <n v="51128.09"/>
    <n v="5"/>
    <n v="10000"/>
    <n v="72"/>
    <s v="debra"/>
    <s v="new"/>
    <s v="none"/>
    <m/>
    <n v="8"/>
    <n v="1"/>
    <m/>
    <n v="6.9800199999999997"/>
    <n v="0.67295300000000002"/>
    <n v="1981.26"/>
    <m/>
    <n v="1128.0899999999999"/>
    <m/>
    <m/>
    <m/>
    <m/>
    <m/>
    <n v="340111476"/>
    <n v="658424751"/>
    <n v="542903"/>
    <n v="17046"/>
    <n v="0"/>
    <m/>
    <m/>
    <m/>
    <m/>
    <m/>
    <m/>
    <s v="step992.zyra.dsbench_hytm2_3path.-t.10000.-mr.debra.-ma.new.-mp.none.-p.-k.10000.-i.5.-d.5.-rq.0.-rqsize.256.-nwork.72.-nrq.0.-seqwidth.48.-trial.1.-pinning.ZYRA_CLUSTER.data"/>
    <s v="LD_PRELOAD=../lib/libjemalloc.so  time timeout 13 numactl --interleave=all ./zyra.dsbench_hytm2_3path -t 10000 -mr debra -ma new -mp none -p -k 10000 -i 5 -d 5 -rq 0 -rqsize 256 -nwork 72 -nrq 0 &gt;&gt; output.zyra.dsbench/step992.zyra.dsbench_hytm2_3path.-t.10000.-mr.debra.-ma.new.-mp.none.-p.-k.10000.-i.5.-d.5.-rq.0.-rqsize.256.-nwork.72.-nrq.0.-seqwidth.48.-trial.1.-pinning.ZYRA_CLUSTER.data 2&gt;&gt;output.zyra.dsbench/stderr.out"/>
    <s v="zyra"/>
    <x v="9"/>
    <x v="2"/>
  </r>
  <r>
    <s v="step993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51288797"/>
    <n v="51304866"/>
    <n v="10259366"/>
    <n v="102489620"/>
    <n v="10000"/>
    <m/>
    <m/>
    <m/>
    <m/>
    <m/>
    <n v="10000"/>
    <n v="5990.8029999999999"/>
    <n v="5"/>
    <n v="10000"/>
    <n v="72"/>
    <s v="debra"/>
    <s v="new"/>
    <s v="none"/>
    <m/>
    <n v="8"/>
    <n v="1"/>
    <m/>
    <n v="6.6624400000000001"/>
    <n v="0.65894699999999995"/>
    <n v="1850.92"/>
    <m/>
    <n v="990.803"/>
    <m/>
    <m/>
    <m/>
    <m/>
    <m/>
    <n v="426142621"/>
    <n v="652934443"/>
    <n v="550518"/>
    <n v="16084"/>
    <n v="0"/>
    <m/>
    <m/>
    <m/>
    <m/>
    <m/>
    <m/>
    <s v="step993.zyra.dsbench_hytm2_3path.-t.10000.-mr.debra.-ma.new.-mp.none.-p.-k.10000.-i.5.-d.5.-rq.0.-rqsize.256.-nwork.72.-nrq.0.-seqwidth.48.-trial.2.-pinning.ZYRA_CLUSTER.data"/>
    <s v="LD_PRELOAD=../lib/libjemalloc.so  time timeout 13 numactl --interleave=all ./zyra.dsbench_hytm2_3path -t 10000 -mr debra -ma new -mp none -p -k 10000 -i 5 -d 5 -rq 0 -rqsize 256 -nwork 72 -nrq 0 &gt;&gt; output.zyra.dsbench/step993.zyra.dsbench_hytm2_3path.-t.10000.-mr.debra.-ma.new.-mp.none.-p.-k.10000.-i.5.-d.5.-rq.0.-rqsize.256.-nwork.72.-nrq.0.-seqwidth.48.-trial.2.-pinning.ZYRA_CLUSTER.data 2&gt;&gt;output.zyra.dsbench/stderr.out"/>
    <s v="zyra"/>
    <x v="9"/>
    <x v="2"/>
  </r>
  <r>
    <s v="step994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465664"/>
    <n v="6754372"/>
    <n v="45027"/>
    <n v="9301"/>
    <n v="0"/>
    <m/>
    <m/>
    <m/>
    <m/>
    <m/>
    <m/>
    <s v="step994.zyra.dsbench_hytm2_3path.-t.10000.-mr.debra.-ma.new.-mp.none.-p.-k.10000.-i.5.-d.5.-rq.0.-rqsize.256.-nwork.71.-nrq.1.-seqwidth.48.-trial.0.-pinning.ZYRA_CLUSTER.data"/>
    <s v="LD_PRELOAD=../lib/libjemalloc.so  time timeout 13 numactl --interleave=all ./zyra.dsbench_hytm2_3path -t 10000 -mr debra -ma new -mp none -p -k 10000 -i 5 -d 5 -rq 0 -rqsize 256 -nwork 71 -nrq 1 &gt;&gt; output.zyra.dsbench/step994.zyra.dsbench_hytm2_3path.-t.10000.-mr.debra.-ma.new.-mp.none.-p.-k.10000.-i.5.-d.5.-rq.0.-rqsize.256.-nwork.71.-nrq.1.-seqwidth.48.-trial.0.-pinning.ZYRA_CLUSTER.data 2&gt;&gt;output.zyra.dsbench/stderr.out"/>
    <s v="zyra"/>
    <x v="14"/>
    <x v="2"/>
  </r>
  <r>
    <s v="step995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365048"/>
    <n v="6640191"/>
    <n v="42843"/>
    <n v="8538"/>
    <n v="0"/>
    <m/>
    <m/>
    <m/>
    <m/>
    <m/>
    <m/>
    <s v="step995.zyra.dsbench_hytm2_3path.-t.10000.-mr.debra.-ma.new.-mp.none.-p.-k.10000.-i.5.-d.5.-rq.0.-rqsize.256.-nwork.71.-nrq.1.-seqwidth.48.-trial.1.-pinning.ZYRA_CLUSTER.data"/>
    <s v="LD_PRELOAD=../lib/libjemalloc.so  time timeout 13 numactl --interleave=all ./zyra.dsbench_hytm2_3path -t 10000 -mr debra -ma new -mp none -p -k 10000 -i 5 -d 5 -rq 0 -rqsize 256 -nwork 71 -nrq 1 &gt;&gt; output.zyra.dsbench/step995.zyra.dsbench_hytm2_3path.-t.10000.-mr.debra.-ma.new.-mp.none.-p.-k.10000.-i.5.-d.5.-rq.0.-rqsize.256.-nwork.71.-nrq.1.-seqwidth.48.-trial.1.-pinning.ZYRA_CLUSTER.data 2&gt;&gt;output.zyra.dsbench/stderr.out"/>
    <s v="zyra"/>
    <x v="14"/>
    <x v="2"/>
  </r>
  <r>
    <s v="step99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106147"/>
    <n v="7337511"/>
    <n v="45877"/>
    <n v="7963"/>
    <n v="0"/>
    <m/>
    <m/>
    <m/>
    <m/>
    <m/>
    <m/>
    <s v="step996.zyra.dsbench_hytm2_3path.-t.10000.-mr.debra.-ma.new.-mp.none.-p.-k.10000.-i.5.-d.5.-rq.0.-rqsize.256.-nwork.71.-nrq.1.-seqwidth.48.-trial.2.-pinning.ZYRA_CLUSTER.data"/>
    <s v="LD_PRELOAD=../lib/libjemalloc.so  time timeout 13 numactl --interleave=all ./zyra.dsbench_hytm2_3path -t 10000 -mr debra -ma new -mp none -p -k 10000 -i 5 -d 5 -rq 0 -rqsize 256 -nwork 71 -nrq 1 &gt;&gt; output.zyra.dsbench/step996.zyra.dsbench_hytm2_3path.-t.10000.-mr.debra.-ma.new.-mp.none.-p.-k.10000.-i.5.-d.5.-rq.0.-rqsize.256.-nwork.71.-nrq.1.-seqwidth.48.-trial.2.-pinning.ZYRA_CLUSTER.data 2&gt;&gt;output.zyra.dsbench/stderr.out"/>
    <s v="zyra"/>
    <x v="14"/>
    <x v="2"/>
  </r>
  <r>
    <s v="step997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58921929"/>
    <n v="58927827"/>
    <n v="11784975"/>
    <n v="117696673"/>
    <n v="10000"/>
    <m/>
    <m/>
    <m/>
    <m/>
    <m/>
    <n v="10000"/>
    <n v="51059.03"/>
    <n v="5"/>
    <n v="10000"/>
    <n v="90"/>
    <s v="debra"/>
    <s v="new"/>
    <s v="none"/>
    <m/>
    <n v="8"/>
    <n v="1"/>
    <m/>
    <n v="7.8617600000000003"/>
    <n v="1.004"/>
    <n v="2012.06"/>
    <m/>
    <n v="1059.03"/>
    <m/>
    <m/>
    <m/>
    <m/>
    <m/>
    <n v="365292466"/>
    <n v="863277006"/>
    <n v="691490"/>
    <n v="22891"/>
    <n v="0"/>
    <m/>
    <m/>
    <m/>
    <m/>
    <m/>
    <m/>
    <s v="step997.zyra.dsbench_hytm2_3path.-t.10000.-mr.debra.-ma.new.-mp.none.-p.-k.10000.-i.5.-d.5.-rq.0.-rqsize.256.-nwork.90.-nrq.0.-seqwidth.48.-trial.0.-pinning.ZYRA_CLUSTER.data"/>
    <s v="LD_PRELOAD=../lib/libjemalloc.so  time timeout 13 numactl --interleave=all ./zyra.dsbench_hytm2_3path -t 10000 -mr debra -ma new -mp none -p -k 10000 -i 5 -d 5 -rq 0 -rqsize 256 -nwork 90 -nrq 0 &gt;&gt; output.zyra.dsbench/step997.zyra.dsbench_hytm2_3path.-t.10000.-mr.debra.-ma.new.-mp.none.-p.-k.10000.-i.5.-d.5.-rq.0.-rqsize.256.-nwork.90.-nrq.0.-seqwidth.48.-trial.0.-pinning.ZYRA_CLUSTER.data 2&gt;&gt;output.zyra.dsbench/stderr.out"/>
    <s v="zyra"/>
    <x v="9"/>
    <x v="4"/>
  </r>
  <r>
    <s v="step998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59021659"/>
    <n v="59014709"/>
    <n v="11803636"/>
    <n v="117902466"/>
    <n v="10000"/>
    <m/>
    <m/>
    <m/>
    <m/>
    <m/>
    <n v="10000"/>
    <n v="51083.59"/>
    <n v="5"/>
    <n v="10000"/>
    <n v="90"/>
    <s v="debra"/>
    <s v="new"/>
    <s v="none"/>
    <m/>
    <n v="8"/>
    <n v="1"/>
    <m/>
    <n v="7.7434599999999998"/>
    <n v="0.98911899999999997"/>
    <n v="2008.88"/>
    <m/>
    <n v="1083.5899999999999"/>
    <m/>
    <m/>
    <m/>
    <m/>
    <m/>
    <n v="368604183"/>
    <n v="861796111"/>
    <n v="691788"/>
    <n v="24493"/>
    <n v="0"/>
    <m/>
    <m/>
    <m/>
    <m/>
    <m/>
    <m/>
    <s v="step998.zyra.dsbench_hytm2_3path.-t.10000.-mr.debra.-ma.new.-mp.none.-p.-k.10000.-i.5.-d.5.-rq.0.-rqsize.256.-nwork.90.-nrq.0.-seqwidth.48.-trial.1.-pinning.ZYRA_CLUSTER.data"/>
    <s v="LD_PRELOAD=../lib/libjemalloc.so  time timeout 13 numactl --interleave=all ./zyra.dsbench_hytm2_3path -t 10000 -mr debra -ma new -mp none -p -k 10000 -i 5 -d 5 -rq 0 -rqsize 256 -nwork 90 -nrq 0 &gt;&gt; output.zyra.dsbench/step998.zyra.dsbench_hytm2_3path.-t.10000.-mr.debra.-ma.new.-mp.none.-p.-k.10000.-i.5.-d.5.-rq.0.-rqsize.256.-nwork.90.-nrq.0.-seqwidth.48.-trial.1.-pinning.ZYRA_CLUSTER.data 2&gt;&gt;output.zyra.dsbench/stderr.out"/>
    <s v="zyra"/>
    <x v="9"/>
    <x v="4"/>
  </r>
  <r>
    <s v="step132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111762296"/>
    <n v="111784199"/>
    <n v="22354649"/>
    <n v="55824650"/>
    <n v="10000"/>
    <m/>
    <m/>
    <m/>
    <m/>
    <m/>
    <n v="10000"/>
    <n v="202121.54"/>
    <n v="20"/>
    <n v="100000"/>
    <n v="90"/>
    <s v="debra"/>
    <s v="new"/>
    <s v="none"/>
    <m/>
    <n v="8"/>
    <n v="1"/>
    <m/>
    <n v="28.841799999999999"/>
    <n v="3.6510699999999998"/>
    <n v="4218.24"/>
    <m/>
    <n v="2121.54"/>
    <m/>
    <m/>
    <m/>
    <m/>
    <m/>
    <n v="10773382"/>
    <n v="558145444"/>
    <n v="1433692"/>
    <n v="74986"/>
    <n v="0"/>
    <m/>
    <m/>
    <m/>
    <m/>
    <m/>
    <m/>
    <s v="step132.zyra.dsbench_hytm2_3path.-t.10000.-mr.debra.-ma.new.-mp.none.-p.-k.100000.-i.20.-d.20.-rq.0.-rqsize.256.-nwork.90.-nrq.0.-seqwidth.48.-trial.2.-pinning.ZYRA_CLUSTER.data"/>
    <s v="LD_PRELOAD=../lib/libjemalloc.so  time timeout 13 numactl --interleave=all ./zyra.dsbench_hytm2_3path -t 10000 -mr debra -ma new -mp none -p -k 100000 -i 20 -d 20 -rq 0 -rqsize 256 -nwork 90 -nrq 0 &gt;&gt; output.zyra.dsbench/step132.zyra.dsbench_hytm2_3path.-t.10000.-mr.debra.-ma.new.-mp.none.-p.-k.100000.-i.20.-d.20.-rq.0.-rqsize.256.-nwork.90.-nrq.0.-seqwidth.48.-trial.2.-pinning.ZYRA_CLUSTER.data 2&gt;&gt;output.zyra.dsbench/stderr.out"/>
    <s v="zyra"/>
    <x v="15"/>
    <x v="4"/>
  </r>
  <r>
    <s v="step999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60144869"/>
    <n v="60128626"/>
    <n v="12027349"/>
    <n v="120142377"/>
    <n v="10000"/>
    <m/>
    <m/>
    <m/>
    <m/>
    <m/>
    <n v="10000"/>
    <n v="51042.75"/>
    <n v="5"/>
    <n v="10000"/>
    <n v="90"/>
    <s v="debra"/>
    <s v="new"/>
    <s v="none"/>
    <m/>
    <n v="8"/>
    <n v="1"/>
    <m/>
    <n v="7.6938199999999997"/>
    <n v="0.99143300000000001"/>
    <n v="1970.58"/>
    <m/>
    <n v="1042.75"/>
    <m/>
    <m/>
    <m/>
    <m/>
    <m/>
    <n v="390427868"/>
    <n v="864206625"/>
    <n v="689454"/>
    <n v="23306"/>
    <n v="0"/>
    <m/>
    <m/>
    <m/>
    <m/>
    <m/>
    <m/>
    <s v="step999.zyra.dsbench_hytm2_3path.-t.10000.-mr.debra.-ma.new.-mp.none.-p.-k.10000.-i.5.-d.5.-rq.0.-rqsize.256.-nwork.90.-nrq.0.-seqwidth.48.-trial.2.-pinning.ZYRA_CLUSTER.data"/>
    <s v="LD_PRELOAD=../lib/libjemalloc.so  time timeout 13 numactl --interleave=all ./zyra.dsbench_hytm2_3path -t 10000 -mr debra -ma new -mp none -p -k 10000 -i 5 -d 5 -rq 0 -rqsize 256 -nwork 90 -nrq 0 &gt;&gt; output.zyra.dsbench/step999.zyra.dsbench_hytm2_3path.-t.10000.-mr.debra.-ma.new.-mp.none.-p.-k.10000.-i.5.-d.5.-rq.0.-rqsize.256.-nwork.90.-nrq.0.-seqwidth.48.-trial.2.-pinning.ZYRA_CLUSTER.data 2&gt;&gt;output.zyra.dsbench/stderr.out"/>
    <s v="zyra"/>
    <x v="9"/>
    <x v="4"/>
  </r>
  <r>
    <s v="step99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60414794"/>
    <n v="60405194"/>
    <n v="12081998"/>
    <n v="120681442"/>
    <n v="10000"/>
    <m/>
    <m/>
    <m/>
    <m/>
    <m/>
    <n v="10000"/>
    <n v="51486.41"/>
    <n v="5"/>
    <n v="100000"/>
    <n v="144"/>
    <s v="debra"/>
    <s v="new"/>
    <s v="none"/>
    <m/>
    <n v="8"/>
    <n v="1"/>
    <m/>
    <n v="25.374300000000002"/>
    <n v="1.3415900000000001"/>
    <n v="3119.84"/>
    <m/>
    <n v="1486.41"/>
    <m/>
    <m/>
    <m/>
    <m/>
    <m/>
    <n v="140514450"/>
    <n v="1092414900"/>
    <n v="734747"/>
    <n v="19541"/>
    <n v="0"/>
    <m/>
    <m/>
    <m/>
    <m/>
    <m/>
    <m/>
    <s v="step99.zyra.dsbench_hytm2_3path.-t.10000.-mr.debra.-ma.new.-mp.none.-p.-k.100000.-i.5.-d.5.-rq.0.-rqsize.256.-nwork.144.-nrq.0.-seqwidth.48.-trial.2.-pinning.ZYRA_CLUSTER.data"/>
    <s v="LD_PRELOAD=../lib/libjemalloc.so  time timeout 13 numactl --interleave=all ./zyra.dsbench_hytm2_3path -t 10000 -mr debra -ma new -mp none -p -k 100000 -i 5 -d 5 -rq 0 -rqsize 256 -nwork 144 -nrq 0 &gt;&gt; output.zyra.dsbench/step99.zyra.dsbench_hytm2_3path.-t.10000.-mr.debra.-ma.new.-mp.none.-p.-k.100000.-i.5.-d.5.-rq.0.-rqsize.256.-nwork.144.-nrq.0.-seqwidth.48.-trial.2.-pinning.ZYRA_CLUSTER.data 2&gt;&gt;output.zyra.dsbench/stderr.out"/>
    <s v="zyra"/>
    <x v="12"/>
    <x v="6"/>
  </r>
  <r>
    <s v="step9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27367685"/>
    <n v="10000"/>
    <m/>
    <m/>
    <m/>
    <m/>
    <m/>
    <n v="10000"/>
    <n v="1475.47"/>
    <n v="0"/>
    <n v="100000"/>
    <n v="17"/>
    <s v="debra"/>
    <s v="new"/>
    <s v="none"/>
    <m/>
    <n v="8"/>
    <n v="1"/>
    <m/>
    <n v="23.341200000000001"/>
    <n v="7.99232E-2"/>
    <n v="1749.93"/>
    <m/>
    <n v="1475.47"/>
    <m/>
    <m/>
    <m/>
    <m/>
    <m/>
    <n v="6704380"/>
    <n v="267099601"/>
    <n v="8428"/>
    <n v="3119"/>
    <n v="0"/>
    <m/>
    <m/>
    <m/>
    <m/>
    <m/>
    <m/>
    <s v="step9.zyra.dsbench_hytm2_3path.-t.10000.-mr.debra.-ma.new.-mp.none.-p.-k.100000.-i.0.-d.0.-rq.0.-rqsize.256.-nwork.17.-nrq.1.-seqwidth.48.-trial.2.-pinning.ZYRA_CLUSTER.data"/>
    <s v="LD_PRELOAD=../lib/libjemalloc.so  time timeout 13 numactl --interleave=all ./zyra.dsbench_hytm2_3path -t 10000 -mr debra -ma new -mp none -p -k 100000 -i 0 -d 0 -rq 0 -rqsize 256 -nwork 17 -nrq 1 &gt;&gt; output.zyra.dsbench/step9.zyra.dsbench_hytm2_3path.-t.10000.-mr.debra.-ma.new.-mp.none.-p.-k.100000.-i.0.-d.0.-rq.0.-rqsize.256.-nwork.17.-nrq.1.-seqwidth.48.-trial.2.-pinning.ZYRA_CLUSTER.data 2&gt;&gt;output.zyra.dsbench/stderr.out"/>
    <s v="zyra"/>
    <x v="3"/>
    <x v="8"/>
  </r>
  <r>
    <s v="step1330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68565348"/>
    <n v="68550490"/>
    <n v="13711583"/>
    <n v="34238481"/>
    <n v="10000"/>
    <m/>
    <m/>
    <m/>
    <m/>
    <m/>
    <n v="10000"/>
    <n v="201831.73"/>
    <n v="20"/>
    <n v="10000"/>
    <n v="18"/>
    <s v="debra"/>
    <s v="new"/>
    <s v="none"/>
    <m/>
    <n v="8"/>
    <n v="1"/>
    <m/>
    <n v="3.62967"/>
    <n v="4.5372099999999999E-3"/>
    <n v="1378.12"/>
    <m/>
    <n v="1831.73"/>
    <m/>
    <m/>
    <m/>
    <m/>
    <m/>
    <n v="341581461"/>
    <n v="28699379"/>
    <n v="803354"/>
    <n v="0"/>
    <n v="2.8050600000000001"/>
    <m/>
    <m/>
    <m/>
    <m/>
    <m/>
    <m/>
    <s v="step1330.zyra.dsbench_hytm1.-t.10000.-mr.debra.-ma.new.-mp.none.-p.-k.10000.-i.20.-d.20.-rq.0.-rqsize.256.-nwork.18.-nrq.0.-seqwidth.48.-trial.0.-pinning.ZYRA_CLUSTER.data"/>
    <s v="LD_PRELOAD=../lib/libjemalloc.so  time timeout 13 numactl --interleave=all ./zyra.dsbench_hytm1 -t 10000 -mr debra -ma new -mp none -p -k 10000 -i 20 -d 20 -rq 0 -rqsize 256 -nwork 18 -nrq 0 &gt;&gt; output.zyra.dsbench/step1330.zyra.dsbench_hytm1.-t.10000.-mr.debra.-ma.new.-mp.none.-p.-k.10000.-i.20.-d.20.-rq.0.-rqsize.256.-nwork.18.-nrq.0.-seqwidth.48.-trial.0.-pinning.ZYRA_CLUSTER.data 2&gt;&gt;output.zyra.dsbench/stderr.out"/>
    <s v="zyra"/>
    <x v="16"/>
    <x v="8"/>
  </r>
  <r>
    <s v="step1331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71134347"/>
    <n v="71133619"/>
    <n v="14226796"/>
    <n v="35528832"/>
    <n v="10000"/>
    <m/>
    <m/>
    <m/>
    <m/>
    <m/>
    <n v="10000"/>
    <n v="201711.26"/>
    <n v="20"/>
    <n v="10000"/>
    <n v="18"/>
    <s v="debra"/>
    <s v="new"/>
    <s v="none"/>
    <m/>
    <n v="8"/>
    <n v="1"/>
    <m/>
    <n v="3.6078199999999998"/>
    <n v="4.6084799999999999E-3"/>
    <n v="1330.66"/>
    <m/>
    <n v="1711.26"/>
    <m/>
    <m/>
    <m/>
    <m/>
    <m/>
    <n v="354454695"/>
    <n v="29135708"/>
    <n v="833630"/>
    <n v="0"/>
    <n v="2.5822099999999999"/>
    <m/>
    <m/>
    <m/>
    <m/>
    <m/>
    <m/>
    <s v="step1331.zyra.dsbench_hytm1.-t.10000.-mr.debra.-ma.new.-mp.none.-p.-k.10000.-i.20.-d.20.-rq.0.-rqsize.256.-nwork.18.-nrq.0.-seqwidth.48.-trial.1.-pinning.ZYRA_CLUSTER.data"/>
    <s v="LD_PRELOAD=../lib/libjemalloc.so  time timeout 13 numactl --interleave=all ./zyra.dsbench_hytm1 -t 10000 -mr debra -ma new -mp none -p -k 10000 -i 20 -d 20 -rq 0 -rqsize 256 -nwork 18 -nrq 0 &gt;&gt; output.zyra.dsbench/step1331.zyra.dsbench_hytm1.-t.10000.-mr.debra.-ma.new.-mp.none.-p.-k.10000.-i.20.-d.20.-rq.0.-rqsize.256.-nwork.18.-nrq.0.-seqwidth.48.-trial.1.-pinning.ZYRA_CLUSTER.data 2&gt;&gt;output.zyra.dsbench/stderr.out"/>
    <s v="zyra"/>
    <x v="16"/>
    <x v="8"/>
  </r>
  <r>
    <s v="step1332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71402632"/>
    <n v="71400777"/>
    <n v="14280340"/>
    <n v="35659606"/>
    <n v="10000"/>
    <m/>
    <m/>
    <m/>
    <m/>
    <m/>
    <n v="10000"/>
    <n v="201708.15"/>
    <n v="20"/>
    <n v="10000"/>
    <n v="18"/>
    <s v="debra"/>
    <s v="new"/>
    <s v="none"/>
    <m/>
    <n v="8"/>
    <n v="1"/>
    <m/>
    <n v="3.5808800000000001"/>
    <n v="4.5748500000000001E-3"/>
    <n v="1328.55"/>
    <m/>
    <n v="1708.15"/>
    <m/>
    <m/>
    <m/>
    <m/>
    <m/>
    <n v="355760200"/>
    <n v="29787238"/>
    <n v="835862"/>
    <n v="0"/>
    <n v="2.5662600000000002"/>
    <m/>
    <m/>
    <m/>
    <m/>
    <m/>
    <m/>
    <s v="step1332.zyra.dsbench_hytm1.-t.10000.-mr.debra.-ma.new.-mp.none.-p.-k.10000.-i.20.-d.20.-rq.0.-rqsize.256.-nwork.18.-nrq.0.-seqwidth.48.-trial.2.-pinning.ZYRA_CLUSTER.data"/>
    <s v="LD_PRELOAD=../lib/libjemalloc.so  time timeout 13 numactl --interleave=all ./zyra.dsbench_hytm1 -t 10000 -mr debra -ma new -mp none -p -k 10000 -i 20 -d 20 -rq 0 -rqsize 256 -nwork 18 -nrq 0 &gt;&gt; output.zyra.dsbench/step1332.zyra.dsbench_hytm1.-t.10000.-mr.debra.-ma.new.-mp.none.-p.-k.10000.-i.20.-d.20.-rq.0.-rqsize.256.-nwork.18.-nrq.0.-seqwidth.48.-trial.2.-pinning.ZYRA_CLUSTER.data 2&gt;&gt;output.zyra.dsbench/stderr.out"/>
    <s v="zyra"/>
    <x v="16"/>
    <x v="8"/>
  </r>
  <r>
    <s v="step1032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103671781"/>
    <n v="103670681"/>
    <n v="20734246"/>
    <n v="51775718"/>
    <n v="10000"/>
    <m/>
    <m/>
    <m/>
    <m/>
    <m/>
    <n v="10000"/>
    <n v="201202.02"/>
    <n v="20"/>
    <n v="10000"/>
    <n v="36"/>
    <s v="debra"/>
    <s v="new"/>
    <s v="none"/>
    <m/>
    <n v="8"/>
    <n v="1"/>
    <m/>
    <n v="9.4117899999999999"/>
    <n v="0.20835600000000001"/>
    <n v="1820.67"/>
    <m/>
    <n v="1202.02"/>
    <m/>
    <m/>
    <m/>
    <m/>
    <m/>
    <n v="102850027"/>
    <n v="421772166"/>
    <n v="1072003"/>
    <n v="54426"/>
    <n v="0"/>
    <m/>
    <m/>
    <m/>
    <m/>
    <m/>
    <m/>
    <s v="step1032.zyra.dsbench_hytm2_3path.-t.10000.-mr.debra.-ma.new.-mp.none.-p.-k.10000.-i.20.-d.20.-rq.0.-rqsize.256.-nwork.36.-nrq.0.-seqwidth.48.-trial.2.-pinning.ZYRA_CLUSTER.data"/>
    <s v="LD_PRELOAD=../lib/libjemalloc.so  time timeout 13 numactl --interleave=all ./zyra.dsbench_hytm2_3path -t 10000 -mr debra -ma new -mp none -p -k 10000 -i 20 -d 20 -rq 0 -rqsize 256 -nwork 36 -nrq 0 &gt;&gt; output.zyra.dsbench/step1032.zyra.dsbench_hytm2_3path.-t.10000.-mr.debra.-ma.new.-mp.none.-p.-k.10000.-i.20.-d.20.-rq.0.-rqsize.256.-nwork.36.-nrq.0.-seqwidth.48.-trial.2.-pinning.ZYRA_CLUSTER.data 2&gt;&gt;output.zyra.dsbench/stderr.out"/>
    <s v="zyra"/>
    <x v="16"/>
    <x v="0"/>
  </r>
  <r>
    <s v="step133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47023909"/>
    <n v="47010875"/>
    <n v="9403478"/>
    <n v="23504159"/>
    <n v="10000"/>
    <m/>
    <m/>
    <m/>
    <m/>
    <m/>
    <n v="10000"/>
    <n v="203531.02"/>
    <n v="20"/>
    <n v="10000"/>
    <n v="17"/>
    <s v="debra"/>
    <s v="new"/>
    <s v="none"/>
    <m/>
    <n v="8"/>
    <n v="1"/>
    <m/>
    <n v="4.4028299999999998"/>
    <n v="6.8556599999999995E-2"/>
    <n v="2017.87"/>
    <m/>
    <n v="3531.02"/>
    <m/>
    <m/>
    <m/>
    <m/>
    <m/>
    <n v="234269254"/>
    <n v="26612304"/>
    <n v="772343"/>
    <n v="0"/>
    <n v="4.6735100000000003"/>
    <m/>
    <m/>
    <m/>
    <m/>
    <m/>
    <m/>
    <s v="step1333.zyra.dsbench_hytm1.-t.10000.-mr.debra.-ma.new.-mp.none.-p.-k.10000.-i.20.-d.20.-rq.0.-rqsize.256.-nwork.17.-nrq.1.-seqwidth.48.-trial.0.-pinning.ZYRA_CLUSTER.data"/>
    <s v="LD_PRELOAD=../lib/libjemalloc.so  time timeout 13 numactl --interleave=all ./zyra.dsbench_hytm1 -t 10000 -mr debra -ma new -mp none -p -k 10000 -i 20 -d 20 -rq 0 -rqsize 256 -nwork 17 -nrq 1 &gt;&gt; output.zyra.dsbench/step1333.zyra.dsbench_hytm1.-t.10000.-mr.debra.-ma.new.-mp.none.-p.-k.10000.-i.20.-d.20.-rq.0.-rqsize.256.-nwork.17.-nrq.1.-seqwidth.48.-trial.0.-pinning.ZYRA_CLUSTER.data 2&gt;&gt;output.zyra.dsbench/stderr.out"/>
    <s v="zyra"/>
    <x v="20"/>
    <x v="8"/>
  </r>
  <r>
    <s v="step1334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47398261"/>
    <n v="47395871"/>
    <n v="9479413"/>
    <n v="23694173"/>
    <n v="10000"/>
    <m/>
    <m/>
    <m/>
    <m/>
    <m/>
    <n v="10000"/>
    <n v="203495.78"/>
    <n v="20"/>
    <n v="10000"/>
    <n v="17"/>
    <s v="debra"/>
    <s v="new"/>
    <s v="none"/>
    <m/>
    <n v="8"/>
    <n v="1"/>
    <m/>
    <n v="4.4387499999999998"/>
    <n v="6.7687499999999998E-2"/>
    <n v="1999.59"/>
    <m/>
    <n v="3495.78"/>
    <m/>
    <m/>
    <m/>
    <m/>
    <m/>
    <n v="236166035"/>
    <n v="26694357"/>
    <n v="775698"/>
    <n v="0"/>
    <n v="4.6907699999999997"/>
    <m/>
    <m/>
    <m/>
    <m/>
    <m/>
    <m/>
    <s v="step1334.zyra.dsbench_hytm1.-t.10000.-mr.debra.-ma.new.-mp.none.-p.-k.10000.-i.20.-d.20.-rq.0.-rqsize.256.-nwork.17.-nrq.1.-seqwidth.48.-trial.1.-pinning.ZYRA_CLUSTER.data"/>
    <s v="LD_PRELOAD=../lib/libjemalloc.so  time timeout 13 numactl --interleave=all ./zyra.dsbench_hytm1 -t 10000 -mr debra -ma new -mp none -p -k 10000 -i 20 -d 20 -rq 0 -rqsize 256 -nwork 17 -nrq 1 &gt;&gt; output.zyra.dsbench/step1334.zyra.dsbench_hytm1.-t.10000.-mr.debra.-ma.new.-mp.none.-p.-k.10000.-i.20.-d.20.-rq.0.-rqsize.256.-nwork.17.-nrq.1.-seqwidth.48.-trial.1.-pinning.ZYRA_CLUSTER.data 2&gt;&gt;output.zyra.dsbench/stderr.out"/>
    <s v="zyra"/>
    <x v="20"/>
    <x v="8"/>
  </r>
  <r>
    <s v="step1335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47561664"/>
    <n v="47562882"/>
    <n v="9512454"/>
    <n v="23775113"/>
    <n v="10000"/>
    <m/>
    <m/>
    <m/>
    <m/>
    <m/>
    <n v="10000"/>
    <n v="203474.01"/>
    <n v="20"/>
    <n v="10000"/>
    <n v="17"/>
    <s v="debra"/>
    <s v="new"/>
    <s v="none"/>
    <m/>
    <n v="8"/>
    <n v="1"/>
    <m/>
    <n v="4.4215400000000002"/>
    <n v="6.8840399999999996E-2"/>
    <n v="1996.58"/>
    <m/>
    <n v="3474.01"/>
    <m/>
    <m/>
    <m/>
    <m/>
    <m/>
    <n v="236969664"/>
    <n v="27015595"/>
    <n v="781470"/>
    <n v="0"/>
    <n v="4.6748599999999998"/>
    <m/>
    <m/>
    <m/>
    <m/>
    <m/>
    <m/>
    <s v="step1335.zyra.dsbench_hytm1.-t.10000.-mr.debra.-ma.new.-mp.none.-p.-k.10000.-i.20.-d.20.-rq.0.-rqsize.256.-nwork.17.-nrq.1.-seqwidth.48.-trial.2.-pinning.ZYRA_CLUSTER.data"/>
    <s v="LD_PRELOAD=../lib/libjemalloc.so  time timeout 13 numactl --interleave=all ./zyra.dsbench_hytm1 -t 10000 -mr debra -ma new -mp none -p -k 10000 -i 20 -d 20 -rq 0 -rqsize 256 -nwork 17 -nrq 1 &gt;&gt; output.zyra.dsbench/step1335.zyra.dsbench_hytm1.-t.10000.-mr.debra.-ma.new.-mp.none.-p.-k.10000.-i.20.-d.20.-rq.0.-rqsize.256.-nwork.17.-nrq.1.-seqwidth.48.-trial.2.-pinning.ZYRA_CLUSTER.data 2&gt;&gt;output.zyra.dsbench/stderr.out"/>
    <s v="zyra"/>
    <x v="20"/>
    <x v="8"/>
  </r>
  <r>
    <s v="step1336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84282662"/>
    <n v="84283880"/>
    <n v="16856654"/>
    <n v="42095603"/>
    <n v="10000"/>
    <m/>
    <m/>
    <m/>
    <m/>
    <m/>
    <n v="10000"/>
    <n v="202102.06"/>
    <n v="20"/>
    <n v="10000"/>
    <n v="36"/>
    <s v="debra"/>
    <s v="new"/>
    <s v="none"/>
    <m/>
    <n v="8"/>
    <n v="1"/>
    <m/>
    <n v="3.75237"/>
    <n v="5.6367199999999996E-3"/>
    <n v="2248.38"/>
    <m/>
    <n v="2102.06"/>
    <m/>
    <m/>
    <m/>
    <m/>
    <m/>
    <n v="419970786"/>
    <n v="52194691"/>
    <n v="985246"/>
    <n v="0"/>
    <n v="3.8925999999999998"/>
    <m/>
    <m/>
    <m/>
    <m/>
    <m/>
    <m/>
    <s v="step1336.zyra.dsbench_hytm1.-t.10000.-mr.debra.-ma.new.-mp.none.-p.-k.10000.-i.20.-d.20.-rq.0.-rqsize.256.-nwork.36.-nrq.0.-seqwidth.48.-trial.0.-pinning.ZYRA_CLUSTER.data"/>
    <s v="LD_PRELOAD=../lib/libjemalloc.so  time timeout 13 numactl --interleave=all ./zyra.dsbench_hytm1 -t 10000 -mr debra -ma new -mp none -p -k 10000 -i 20 -d 20 -rq 0 -rqsize 256 -nwork 36 -nrq 0 &gt;&gt; output.zyra.dsbench/step1336.zyra.dsbench_hytm1.-t.10000.-mr.debra.-ma.new.-mp.none.-p.-k.10000.-i.20.-d.20.-rq.0.-rqsize.256.-nwork.36.-nrq.0.-seqwidth.48.-trial.0.-pinning.ZYRA_CLUSTER.data 2&gt;&gt;output.zyra.dsbench/stderr.out"/>
    <s v="zyra"/>
    <x v="16"/>
    <x v="0"/>
  </r>
  <r>
    <s v="step133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85933513"/>
    <n v="85917561"/>
    <n v="17185107"/>
    <n v="42906875"/>
    <n v="10000"/>
    <m/>
    <m/>
    <m/>
    <m/>
    <m/>
    <n v="10000"/>
    <n v="202030.2"/>
    <n v="20"/>
    <n v="10000"/>
    <n v="36"/>
    <s v="debra"/>
    <s v="new"/>
    <s v="none"/>
    <m/>
    <n v="8"/>
    <n v="1"/>
    <m/>
    <n v="3.78376"/>
    <n v="5.6580299999999997E-3"/>
    <n v="2204.66"/>
    <m/>
    <n v="2030.2"/>
    <m/>
    <m/>
    <m/>
    <m/>
    <m/>
    <n v="428063935"/>
    <n v="51335727"/>
    <n v="1004823"/>
    <n v="0"/>
    <n v="3.9101499999999998"/>
    <m/>
    <m/>
    <m/>
    <m/>
    <m/>
    <m/>
    <s v="step1337.zyra.dsbench_hytm1.-t.10000.-mr.debra.-ma.new.-mp.none.-p.-k.10000.-i.20.-d.20.-rq.0.-rqsize.256.-nwork.36.-nrq.0.-seqwidth.48.-trial.1.-pinning.ZYRA_CLUSTER.data"/>
    <s v="LD_PRELOAD=../lib/libjemalloc.so  time timeout 13 numactl --interleave=all ./zyra.dsbench_hytm1 -t 10000 -mr debra -ma new -mp none -p -k 10000 -i 20 -d 20 -rq 0 -rqsize 256 -nwork 36 -nrq 0 &gt;&gt; output.zyra.dsbench/step1337.zyra.dsbench_hytm1.-t.10000.-mr.debra.-ma.new.-mp.none.-p.-k.10000.-i.20.-d.20.-rq.0.-rqsize.256.-nwork.36.-nrq.0.-seqwidth.48.-trial.1.-pinning.ZYRA_CLUSTER.data 2&gt;&gt;output.zyra.dsbench/stderr.out"/>
    <s v="zyra"/>
    <x v="16"/>
    <x v="0"/>
  </r>
  <r>
    <s v="step1338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85445250"/>
    <n v="85456284"/>
    <n v="17090153"/>
    <n v="42676710"/>
    <n v="10000"/>
    <m/>
    <m/>
    <m/>
    <m/>
    <m/>
    <n v="10000"/>
    <n v="202047.76"/>
    <n v="20"/>
    <n v="10000"/>
    <n v="36"/>
    <s v="debra"/>
    <s v="new"/>
    <s v="none"/>
    <m/>
    <n v="8"/>
    <n v="1"/>
    <m/>
    <n v="3.79575"/>
    <n v="5.5710200000000003E-3"/>
    <n v="2217.85"/>
    <m/>
    <n v="2047.76"/>
    <m/>
    <m/>
    <m/>
    <m/>
    <m/>
    <n v="425768088"/>
    <n v="51180342"/>
    <n v="999015"/>
    <n v="0"/>
    <n v="3.9250699999999998"/>
    <m/>
    <m/>
    <m/>
    <m/>
    <m/>
    <m/>
    <s v="step1338.zyra.dsbench_hytm1.-t.10000.-mr.debra.-ma.new.-mp.none.-p.-k.10000.-i.20.-d.20.-rq.0.-rqsize.256.-nwork.36.-nrq.0.-seqwidth.48.-trial.2.-pinning.ZYRA_CLUSTER.data"/>
    <s v="LD_PRELOAD=../lib/libjemalloc.so  time timeout 13 numactl --interleave=all ./zyra.dsbench_hytm1 -t 10000 -mr debra -ma new -mp none -p -k 10000 -i 20 -d 20 -rq 0 -rqsize 256 -nwork 36 -nrq 0 &gt;&gt; output.zyra.dsbench/step1338.zyra.dsbench_hytm1.-t.10000.-mr.debra.-ma.new.-mp.none.-p.-k.10000.-i.20.-d.20.-rq.0.-rqsize.256.-nwork.36.-nrq.0.-seqwidth.48.-trial.2.-pinning.ZYRA_CLUSTER.data 2&gt;&gt;output.zyra.dsbench/stderr.out"/>
    <s v="zyra"/>
    <x v="16"/>
    <x v="0"/>
  </r>
  <r>
    <s v="step1339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51275645"/>
    <n v="51268865"/>
    <n v="10254451"/>
    <n v="25626924"/>
    <n v="10000"/>
    <m/>
    <m/>
    <m/>
    <m/>
    <m/>
    <n v="10000"/>
    <n v="204226.84"/>
    <n v="20"/>
    <n v="10000"/>
    <n v="35"/>
    <s v="debra"/>
    <s v="new"/>
    <s v="none"/>
    <m/>
    <n v="8"/>
    <n v="1"/>
    <m/>
    <n v="4.2486899999999999"/>
    <n v="5.5565900000000001E-2"/>
    <n v="3704.17"/>
    <m/>
    <n v="4226.84"/>
    <m/>
    <m/>
    <m/>
    <m/>
    <m/>
    <n v="255492857"/>
    <n v="38532327"/>
    <n v="776383"/>
    <n v="0"/>
    <n v="6.1014400000000002"/>
    <m/>
    <m/>
    <m/>
    <m/>
    <m/>
    <m/>
    <s v="step1339.zyra.dsbench_hytm1.-t.10000.-mr.debra.-ma.new.-mp.none.-p.-k.10000.-i.20.-d.20.-rq.0.-rqsize.256.-nwork.35.-nrq.1.-seqwidth.48.-trial.0.-pinning.ZYRA_CLUSTER.data"/>
    <s v="LD_PRELOAD=../lib/libjemalloc.so  time timeout 13 numactl --interleave=all ./zyra.dsbench_hytm1 -t 10000 -mr debra -ma new -mp none -p -k 10000 -i 20 -d 20 -rq 0 -rqsize 256 -nwork 35 -nrq 1 &gt;&gt; output.zyra.dsbench/step1339.zyra.dsbench_hytm1.-t.10000.-mr.debra.-ma.new.-mp.none.-p.-k.10000.-i.20.-d.20.-rq.0.-rqsize.256.-nwork.35.-nrq.1.-seqwidth.48.-trial.0.-pinning.ZYRA_CLUSTER.data 2&gt;&gt;output.zyra.dsbench/stderr.out"/>
    <s v="zyra"/>
    <x v="20"/>
    <x v="0"/>
  </r>
  <r>
    <s v="step13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117188279"/>
    <n v="117206381"/>
    <n v="23439466"/>
    <n v="58535629"/>
    <n v="10000"/>
    <m/>
    <m/>
    <m/>
    <m/>
    <m/>
    <n v="10000"/>
    <n v="202076.95"/>
    <n v="20"/>
    <n v="100000"/>
    <n v="89"/>
    <s v="debra"/>
    <s v="new"/>
    <s v="none"/>
    <m/>
    <n v="8"/>
    <n v="1"/>
    <m/>
    <n v="29.159300000000002"/>
    <n v="3.6456499999999998"/>
    <n v="4012.12"/>
    <m/>
    <n v="2076.9499999999998"/>
    <m/>
    <m/>
    <m/>
    <m/>
    <m/>
    <n v="168113"/>
    <n v="591689741"/>
    <n v="1400239"/>
    <n v="122054"/>
    <n v="0"/>
    <m/>
    <m/>
    <m/>
    <m/>
    <m/>
    <m/>
    <s v="step133.zyra.dsbench_hytm2_3path.-t.10000.-mr.debra.-ma.new.-mp.none.-p.-k.100000.-i.20.-d.20.-rq.0.-rqsize.256.-nwork.89.-nrq.1.-seqwidth.48.-trial.0.-pinning.ZYRA_CLUSTER.data"/>
    <s v="LD_PRELOAD=../lib/libjemalloc.so  time timeout 13 numactl --interleave=all ./zyra.dsbench_hytm2_3path -t 10000 -mr debra -ma new -mp none -p -k 100000 -i 20 -d 20 -rq 0 -rqsize 256 -nwork 89 -nrq 1 &gt;&gt; output.zyra.dsbench/step133.zyra.dsbench_hytm2_3path.-t.10000.-mr.debra.-ma.new.-mp.none.-p.-k.100000.-i.20.-d.20.-rq.0.-rqsize.256.-nwork.89.-nrq.1.-seqwidth.48.-trial.0.-pinning.ZYRA_CLUSTER.data 2&gt;&gt;output.zyra.dsbench/stderr.out"/>
    <s v="zyra"/>
    <x v="11"/>
    <x v="4"/>
  </r>
  <r>
    <s v="step1340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51467941"/>
    <n v="51476728"/>
    <n v="10294466"/>
    <n v="25721749"/>
    <n v="10000"/>
    <m/>
    <m/>
    <m/>
    <m/>
    <m/>
    <n v="10000"/>
    <n v="204218.53"/>
    <n v="20"/>
    <n v="10000"/>
    <n v="35"/>
    <s v="debra"/>
    <s v="new"/>
    <s v="none"/>
    <m/>
    <n v="8"/>
    <n v="1"/>
    <m/>
    <n v="4.2516400000000001"/>
    <n v="5.5708800000000003E-2"/>
    <n v="3699.42"/>
    <m/>
    <n v="4218.53"/>
    <m/>
    <m/>
    <m/>
    <m/>
    <m/>
    <n v="256438872"/>
    <n v="38624423"/>
    <n v="778618"/>
    <n v="0"/>
    <n v="6.1160100000000002"/>
    <m/>
    <m/>
    <m/>
    <m/>
    <m/>
    <m/>
    <s v="step1340.zyra.dsbench_hytm1.-t.10000.-mr.debra.-ma.new.-mp.none.-p.-k.10000.-i.20.-d.20.-rq.0.-rqsize.256.-nwork.35.-nrq.1.-seqwidth.48.-trial.1.-pinning.ZYRA_CLUSTER.data"/>
    <s v="LD_PRELOAD=../lib/libjemalloc.so  time timeout 13 numactl --interleave=all ./zyra.dsbench_hytm1 -t 10000 -mr debra -ma new -mp none -p -k 10000 -i 20 -d 20 -rq 0 -rqsize 256 -nwork 35 -nrq 1 &gt;&gt; output.zyra.dsbench/step1340.zyra.dsbench_hytm1.-t.10000.-mr.debra.-ma.new.-mp.none.-p.-k.10000.-i.20.-d.20.-rq.0.-rqsize.256.-nwork.35.-nrq.1.-seqwidth.48.-trial.1.-pinning.ZYRA_CLUSTER.data 2&gt;&gt;output.zyra.dsbench/stderr.out"/>
    <s v="zyra"/>
    <x v="20"/>
    <x v="0"/>
  </r>
  <r>
    <s v="step1341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51559796"/>
    <n v="51574585"/>
    <n v="10313438"/>
    <n v="25770086"/>
    <n v="10000"/>
    <m/>
    <m/>
    <m/>
    <m/>
    <m/>
    <n v="10000"/>
    <n v="204204.65"/>
    <n v="20"/>
    <n v="10000"/>
    <n v="35"/>
    <s v="debra"/>
    <s v="new"/>
    <s v="none"/>
    <m/>
    <n v="8"/>
    <n v="1"/>
    <m/>
    <n v="4.2363900000000001"/>
    <n v="5.5244500000000002E-2"/>
    <n v="3687.93"/>
    <m/>
    <n v="4204.6499999999996"/>
    <m/>
    <m/>
    <m/>
    <m/>
    <m/>
    <n v="256920577"/>
    <n v="38388086"/>
    <n v="780287"/>
    <n v="0"/>
    <n v="6.1039500000000002"/>
    <m/>
    <m/>
    <m/>
    <m/>
    <m/>
    <m/>
    <s v="step1341.zyra.dsbench_hytm1.-t.10000.-mr.debra.-ma.new.-mp.none.-p.-k.10000.-i.20.-d.20.-rq.0.-rqsize.256.-nwork.35.-nrq.1.-seqwidth.48.-trial.2.-pinning.ZYRA_CLUSTER.data"/>
    <s v="LD_PRELOAD=../lib/libjemalloc.so  time timeout 13 numactl --interleave=all ./zyra.dsbench_hytm1 -t 10000 -mr debra -ma new -mp none -p -k 10000 -i 20 -d 20 -rq 0 -rqsize 256 -nwork 35 -nrq 1 &gt;&gt; output.zyra.dsbench/step1341.zyra.dsbench_hytm1.-t.10000.-mr.debra.-ma.new.-mp.none.-p.-k.10000.-i.20.-d.20.-rq.0.-rqsize.256.-nwork.35.-nrq.1.-seqwidth.48.-trial.2.-pinning.ZYRA_CLUSTER.data 2&gt;&gt;output.zyra.dsbench/stderr.out"/>
    <s v="zyra"/>
    <x v="20"/>
    <x v="0"/>
  </r>
  <r>
    <s v="step1033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345209"/>
    <n v="6215380"/>
    <n v="34972"/>
    <n v="4173"/>
    <n v="0"/>
    <m/>
    <m/>
    <m/>
    <m/>
    <m/>
    <m/>
    <s v="step1033.zyra.dsbench_hytm2_3path.-t.10000.-mr.debra.-ma.new.-mp.none.-p.-k.10000.-i.20.-d.20.-rq.0.-rqsize.256.-nwork.35.-nrq.1.-seqwidth.48.-trial.0.-pinning.ZYRA_CLUSTER.data"/>
    <s v="LD_PRELOAD=../lib/libjemalloc.so  time timeout 13 numactl --interleave=all ./zyra.dsbench_hytm2_3path -t 10000 -mr debra -ma new -mp none -p -k 10000 -i 20 -d 20 -rq 0 -rqsize 256 -nwork 35 -nrq 1 &gt;&gt; output.zyra.dsbench/step1033.zyra.dsbench_hytm2_3path.-t.10000.-mr.debra.-ma.new.-mp.none.-p.-k.10000.-i.20.-d.20.-rq.0.-rqsize.256.-nwork.35.-nrq.1.-seqwidth.48.-trial.0.-pinning.ZYRA_CLUSTER.data 2&gt;&gt;output.zyra.dsbench/stderr.out"/>
    <s v="zyra"/>
    <x v="20"/>
    <x v="0"/>
  </r>
  <r>
    <s v="step1342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81734640"/>
    <n v="81713099"/>
    <n v="16344773"/>
    <n v="40813454"/>
    <n v="10000"/>
    <m/>
    <m/>
    <m/>
    <m/>
    <m/>
    <n v="10000"/>
    <n v="203175.22"/>
    <n v="20"/>
    <n v="10000"/>
    <n v="54"/>
    <s v="debra"/>
    <s v="new"/>
    <s v="none"/>
    <m/>
    <n v="8"/>
    <n v="1"/>
    <m/>
    <n v="5.2020299999999997"/>
    <n v="1.25789"/>
    <n v="3482.37"/>
    <m/>
    <n v="3175.22"/>
    <m/>
    <m/>
    <m/>
    <m/>
    <m/>
    <n v="407163633"/>
    <n v="149879280"/>
    <n v="970909"/>
    <n v="0"/>
    <n v="3.72546"/>
    <m/>
    <m/>
    <m/>
    <m/>
    <m/>
    <m/>
    <s v="step1342.zyra.dsbench_hytm1.-t.10000.-mr.debra.-ma.new.-mp.none.-p.-k.10000.-i.20.-d.20.-rq.0.-rqsize.256.-nwork.54.-nrq.0.-seqwidth.48.-trial.0.-pinning.ZYRA_CLUSTER.data"/>
    <s v="LD_PRELOAD=../lib/libjemalloc.so  time timeout 13 numactl --interleave=all ./zyra.dsbench_hytm1 -t 10000 -mr debra -ma new -mp none -p -k 10000 -i 20 -d 20 -rq 0 -rqsize 256 -nwork 54 -nrq 0 &gt;&gt; output.zyra.dsbench/step1342.zyra.dsbench_hytm1.-t.10000.-mr.debra.-ma.new.-mp.none.-p.-k.10000.-i.20.-d.20.-rq.0.-rqsize.256.-nwork.54.-nrq.0.-seqwidth.48.-trial.0.-pinning.ZYRA_CLUSTER.data 2&gt;&gt;output.zyra.dsbench/stderr.out"/>
    <s v="zyra"/>
    <x v="16"/>
    <x v="1"/>
  </r>
  <r>
    <s v="step134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79213355"/>
    <n v="79224190"/>
    <n v="15843754"/>
    <n v="39562147"/>
    <n v="10000"/>
    <m/>
    <m/>
    <m/>
    <m/>
    <m/>
    <n v="10000"/>
    <n v="203520.13"/>
    <n v="20"/>
    <n v="10000"/>
    <n v="54"/>
    <s v="debra"/>
    <s v="new"/>
    <s v="none"/>
    <m/>
    <n v="8"/>
    <n v="1"/>
    <m/>
    <n v="5.0950499999999996"/>
    <n v="1.2488600000000001"/>
    <n v="3593.63"/>
    <m/>
    <n v="3520.13"/>
    <m/>
    <m/>
    <m/>
    <m/>
    <m/>
    <n v="394678636"/>
    <n v="146454256"/>
    <n v="942838"/>
    <n v="0"/>
    <n v="4.0394199999999998"/>
    <m/>
    <m/>
    <m/>
    <m/>
    <m/>
    <m/>
    <s v="step1343.zyra.dsbench_hytm1.-t.10000.-mr.debra.-ma.new.-mp.none.-p.-k.10000.-i.20.-d.20.-rq.0.-rqsize.256.-nwork.54.-nrq.0.-seqwidth.48.-trial.1.-pinning.ZYRA_CLUSTER.data"/>
    <s v="LD_PRELOAD=../lib/libjemalloc.so  time timeout 13 numactl --interleave=all ./zyra.dsbench_hytm1 -t 10000 -mr debra -ma new -mp none -p -k 10000 -i 20 -d 20 -rq 0 -rqsize 256 -nwork 54 -nrq 0 &gt;&gt; output.zyra.dsbench/step1343.zyra.dsbench_hytm1.-t.10000.-mr.debra.-ma.new.-mp.none.-p.-k.10000.-i.20.-d.20.-rq.0.-rqsize.256.-nwork.54.-nrq.0.-seqwidth.48.-trial.1.-pinning.ZYRA_CLUSTER.data 2&gt;&gt;output.zyra.dsbench/stderr.out"/>
    <s v="zyra"/>
    <x v="16"/>
    <x v="1"/>
  </r>
  <r>
    <s v="step1344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79499134"/>
    <n v="79509506"/>
    <n v="15900864"/>
    <n v="39706048"/>
    <n v="10000"/>
    <m/>
    <m/>
    <m/>
    <m/>
    <m/>
    <n v="10000"/>
    <n v="203512.07"/>
    <n v="20"/>
    <n v="10000"/>
    <n v="54"/>
    <s v="debra"/>
    <s v="new"/>
    <s v="none"/>
    <m/>
    <n v="8"/>
    <n v="1"/>
    <m/>
    <n v="5.2459699999999998"/>
    <n v="1.2507900000000001"/>
    <n v="3588.95"/>
    <m/>
    <n v="3512.07"/>
    <m/>
    <m/>
    <m/>
    <m/>
    <m/>
    <n v="396119889"/>
    <n v="149428106"/>
    <n v="940592"/>
    <n v="0"/>
    <n v="4.0474600000000001"/>
    <m/>
    <m/>
    <m/>
    <m/>
    <m/>
    <m/>
    <s v="step1344.zyra.dsbench_hytm1.-t.10000.-mr.debra.-ma.new.-mp.none.-p.-k.10000.-i.20.-d.20.-rq.0.-rqsize.256.-nwork.54.-nrq.0.-seqwidth.48.-trial.2.-pinning.ZYRA_CLUSTER.data"/>
    <s v="LD_PRELOAD=../lib/libjemalloc.so  time timeout 13 numactl --interleave=all ./zyra.dsbench_hytm1 -t 10000 -mr debra -ma new -mp none -p -k 10000 -i 20 -d 20 -rq 0 -rqsize 256 -nwork 54 -nrq 0 &gt;&gt; output.zyra.dsbench/step1344.zyra.dsbench_hytm1.-t.10000.-mr.debra.-ma.new.-mp.none.-p.-k.10000.-i.20.-d.20.-rq.0.-rqsize.256.-nwork.54.-nrq.0.-seqwidth.48.-trial.2.-pinning.ZYRA_CLUSTER.data 2&gt;&gt;output.zyra.dsbench/stderr.out"/>
    <s v="zyra"/>
    <x v="16"/>
    <x v="1"/>
  </r>
  <r>
    <s v="step1345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40801848"/>
    <n v="40807389"/>
    <n v="8160923"/>
    <n v="20397115"/>
    <n v="10000"/>
    <m/>
    <m/>
    <m/>
    <m/>
    <m/>
    <n v="10000"/>
    <n v="209661.15"/>
    <n v="20"/>
    <n v="10000"/>
    <n v="53"/>
    <s v="debra"/>
    <s v="new"/>
    <s v="none"/>
    <m/>
    <n v="8"/>
    <n v="1"/>
    <m/>
    <n v="6.0240099999999996"/>
    <n v="1.7597499999999999"/>
    <n v="6988.12"/>
    <m/>
    <n v="9661.15"/>
    <m/>
    <m/>
    <m/>
    <m/>
    <m/>
    <n v="203282614"/>
    <n v="86628848"/>
    <n v="688540"/>
    <n v="0"/>
    <n v="6.5776599999999998"/>
    <m/>
    <m/>
    <m/>
    <m/>
    <m/>
    <m/>
    <s v="step1345.zyra.dsbench_hytm1.-t.10000.-mr.debra.-ma.new.-mp.none.-p.-k.10000.-i.20.-d.20.-rq.0.-rqsize.256.-nwork.53.-nrq.1.-seqwidth.48.-trial.0.-pinning.ZYRA_CLUSTER.data"/>
    <s v="LD_PRELOAD=../lib/libjemalloc.so  time timeout 13 numactl --interleave=all ./zyra.dsbench_hytm1 -t 10000 -mr debra -ma new -mp none -p -k 10000 -i 20 -d 20 -rq 0 -rqsize 256 -nwork 53 -nrq 1 &gt;&gt; output.zyra.dsbench/step1345.zyra.dsbench_hytm1.-t.10000.-mr.debra.-ma.new.-mp.none.-p.-k.10000.-i.20.-d.20.-rq.0.-rqsize.256.-nwork.53.-nrq.1.-seqwidth.48.-trial.0.-pinning.ZYRA_CLUSTER.data 2&gt;&gt;output.zyra.dsbench/stderr.out"/>
    <s v="zyra"/>
    <x v="20"/>
    <x v="1"/>
  </r>
  <r>
    <s v="step1346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40009490"/>
    <n v="40036174"/>
    <n v="8004566"/>
    <n v="20006896"/>
    <n v="10000"/>
    <m/>
    <m/>
    <m/>
    <m/>
    <m/>
    <n v="10000"/>
    <n v="209580.65"/>
    <n v="20"/>
    <n v="10000"/>
    <n v="53"/>
    <s v="debra"/>
    <s v="new"/>
    <s v="none"/>
    <m/>
    <n v="8"/>
    <n v="1"/>
    <m/>
    <n v="6.0838299999999998"/>
    <n v="1.7648900000000001"/>
    <n v="7119.97"/>
    <m/>
    <n v="9580.65"/>
    <m/>
    <m/>
    <m/>
    <m/>
    <m/>
    <n v="199394448"/>
    <n v="85786615"/>
    <n v="674519"/>
    <n v="0"/>
    <n v="6.4709399999999997"/>
    <m/>
    <m/>
    <m/>
    <m/>
    <m/>
    <m/>
    <s v="step1346.zyra.dsbench_hytm1.-t.10000.-mr.debra.-ma.new.-mp.none.-p.-k.10000.-i.20.-d.20.-rq.0.-rqsize.256.-nwork.53.-nrq.1.-seqwidth.48.-trial.1.-pinning.ZYRA_CLUSTER.data"/>
    <s v="LD_PRELOAD=../lib/libjemalloc.so  time timeout 13 numactl --interleave=all ./zyra.dsbench_hytm1 -t 10000 -mr debra -ma new -mp none -p -k 10000 -i 20 -d 20 -rq 0 -rqsize 256 -nwork 53 -nrq 1 &gt;&gt; output.zyra.dsbench/step1346.zyra.dsbench_hytm1.-t.10000.-mr.debra.-ma.new.-mp.none.-p.-k.10000.-i.20.-d.20.-rq.0.-rqsize.256.-nwork.53.-nrq.1.-seqwidth.48.-trial.1.-pinning.ZYRA_CLUSTER.data 2&gt;&gt;output.zyra.dsbench/stderr.out"/>
    <s v="zyra"/>
    <x v="20"/>
    <x v="1"/>
  </r>
  <r>
    <s v="step134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40326297"/>
    <n v="40319505"/>
    <n v="8064580"/>
    <n v="20159638"/>
    <n v="10000"/>
    <m/>
    <m/>
    <m/>
    <m/>
    <m/>
    <n v="10000"/>
    <n v="209573.7"/>
    <n v="20"/>
    <n v="10000"/>
    <n v="53"/>
    <s v="debra"/>
    <s v="new"/>
    <s v="none"/>
    <m/>
    <n v="8"/>
    <n v="1"/>
    <m/>
    <n v="6.1158299999999999"/>
    <n v="1.7717799999999999"/>
    <n v="7066.95"/>
    <m/>
    <n v="9573.7000000000007"/>
    <m/>
    <m/>
    <m/>
    <m/>
    <m/>
    <n v="200916556"/>
    <n v="87002590"/>
    <n v="679824"/>
    <n v="0"/>
    <n v="6.4886900000000001"/>
    <m/>
    <m/>
    <m/>
    <m/>
    <m/>
    <m/>
    <s v="step1347.zyra.dsbench_hytm1.-t.10000.-mr.debra.-ma.new.-mp.none.-p.-k.10000.-i.20.-d.20.-rq.0.-rqsize.256.-nwork.53.-nrq.1.-seqwidth.48.-trial.2.-pinning.ZYRA_CLUSTER.data"/>
    <s v="LD_PRELOAD=../lib/libjemalloc.so  time timeout 13 numactl --interleave=all ./zyra.dsbench_hytm1 -t 10000 -mr debra -ma new -mp none -p -k 10000 -i 20 -d 20 -rq 0 -rqsize 256 -nwork 53 -nrq 1 &gt;&gt; output.zyra.dsbench/step1347.zyra.dsbench_hytm1.-t.10000.-mr.debra.-ma.new.-mp.none.-p.-k.10000.-i.20.-d.20.-rq.0.-rqsize.256.-nwork.53.-nrq.1.-seqwidth.48.-trial.2.-pinning.ZYRA_CLUSTER.data 2&gt;&gt;output.zyra.dsbench/stderr.out"/>
    <s v="zyra"/>
    <x v="20"/>
    <x v="1"/>
  </r>
  <r>
    <s v="step1348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84763407"/>
    <n v="84753871"/>
    <n v="16951727"/>
    <n v="42331755"/>
    <n v="10000"/>
    <m/>
    <m/>
    <m/>
    <m/>
    <m/>
    <n v="10000"/>
    <n v="203719.32"/>
    <n v="20"/>
    <n v="10000"/>
    <n v="72"/>
    <s v="debra"/>
    <s v="new"/>
    <s v="none"/>
    <m/>
    <n v="8"/>
    <n v="1"/>
    <m/>
    <n v="5.3599399999999999"/>
    <n v="1.3354999999999999"/>
    <n v="4491.07"/>
    <m/>
    <n v="3719.32"/>
    <m/>
    <m/>
    <m/>
    <m/>
    <m/>
    <n v="422303661"/>
    <n v="184911064"/>
    <n v="1013891"/>
    <n v="0"/>
    <n v="4.5553600000000003"/>
    <m/>
    <m/>
    <m/>
    <m/>
    <m/>
    <m/>
    <s v="step1348.zyra.dsbench_hytm1.-t.10000.-mr.debra.-ma.new.-mp.none.-p.-k.10000.-i.20.-d.20.-rq.0.-rqsize.256.-nwork.72.-nrq.0.-seqwidth.48.-trial.0.-pinning.ZYRA_CLUSTER.data"/>
    <s v="LD_PRELOAD=../lib/libjemalloc.so  time timeout 13 numactl --interleave=all ./zyra.dsbench_hytm1 -t 10000 -mr debra -ma new -mp none -p -k 10000 -i 20 -d 20 -rq 0 -rqsize 256 -nwork 72 -nrq 0 &gt;&gt; output.zyra.dsbench/step1348.zyra.dsbench_hytm1.-t.10000.-mr.debra.-ma.new.-mp.none.-p.-k.10000.-i.20.-d.20.-rq.0.-rqsize.256.-nwork.72.-nrq.0.-seqwidth.48.-trial.0.-pinning.ZYRA_CLUSTER.data 2&gt;&gt;output.zyra.dsbench/stderr.out"/>
    <s v="zyra"/>
    <x v="16"/>
    <x v="2"/>
  </r>
  <r>
    <s v="step1349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81560718"/>
    <n v="81546835"/>
    <n v="16310755"/>
    <n v="40726727"/>
    <n v="10000"/>
    <m/>
    <m/>
    <m/>
    <m/>
    <m/>
    <n v="10000"/>
    <n v="203812.3"/>
    <n v="20"/>
    <n v="10000"/>
    <n v="72"/>
    <s v="debra"/>
    <s v="new"/>
    <s v="none"/>
    <m/>
    <n v="8"/>
    <n v="1"/>
    <m/>
    <n v="5.4118899999999996"/>
    <n v="1.3316300000000001"/>
    <n v="4648.34"/>
    <m/>
    <n v="3812.3"/>
    <m/>
    <m/>
    <m/>
    <m/>
    <m/>
    <n v="406296126"/>
    <n v="178442813"/>
    <n v="971151"/>
    <n v="0"/>
    <n v="4.5642100000000001"/>
    <m/>
    <m/>
    <m/>
    <m/>
    <m/>
    <m/>
    <s v="step1349.zyra.dsbench_hytm1.-t.10000.-mr.debra.-ma.new.-mp.none.-p.-k.10000.-i.20.-d.20.-rq.0.-rqsize.256.-nwork.72.-nrq.0.-seqwidth.48.-trial.1.-pinning.ZYRA_CLUSTER.data"/>
    <s v="LD_PRELOAD=../lib/libjemalloc.so  time timeout 13 numactl --interleave=all ./zyra.dsbench_hytm1 -t 10000 -mr debra -ma new -mp none -p -k 10000 -i 20 -d 20 -rq 0 -rqsize 256 -nwork 72 -nrq 0 &gt;&gt; output.zyra.dsbench/step1349.zyra.dsbench_hytm1.-t.10000.-mr.debra.-ma.new.-mp.none.-p.-k.10000.-i.20.-d.20.-rq.0.-rqsize.256.-nwork.72.-nrq.0.-seqwidth.48.-trial.1.-pinning.ZYRA_CLUSTER.data 2&gt;&gt;output.zyra.dsbench/stderr.out"/>
    <s v="zyra"/>
    <x v="16"/>
    <x v="2"/>
  </r>
  <r>
    <s v="step134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115483642"/>
    <n v="115491662"/>
    <n v="23097530"/>
    <n v="57675083"/>
    <n v="10000"/>
    <m/>
    <m/>
    <m/>
    <m/>
    <m/>
    <n v="10000"/>
    <n v="202176.55"/>
    <n v="20"/>
    <n v="100000"/>
    <n v="89"/>
    <s v="debra"/>
    <s v="new"/>
    <s v="none"/>
    <m/>
    <n v="8"/>
    <n v="1"/>
    <m/>
    <n v="28.751200000000001"/>
    <n v="3.62561"/>
    <n v="4076.83"/>
    <m/>
    <n v="2176.5500000000002"/>
    <m/>
    <m/>
    <m/>
    <m/>
    <m/>
    <n v="652410"/>
    <n v="582831385"/>
    <n v="1359498"/>
    <n v="123251"/>
    <n v="0"/>
    <m/>
    <m/>
    <m/>
    <m/>
    <m/>
    <m/>
    <s v="step134.zyra.dsbench_hytm2_3path.-t.10000.-mr.debra.-ma.new.-mp.none.-p.-k.100000.-i.20.-d.20.-rq.0.-rqsize.256.-nwork.89.-nrq.1.-seqwidth.48.-trial.1.-pinning.ZYRA_CLUSTER.data"/>
    <s v="LD_PRELOAD=../lib/libjemalloc.so  time timeout 13 numactl --interleave=all ./zyra.dsbench_hytm2_3path -t 10000 -mr debra -ma new -mp none -p -k 100000 -i 20 -d 20 -rq 0 -rqsize 256 -nwork 89 -nrq 1 &gt;&gt; output.zyra.dsbench/step134.zyra.dsbench_hytm2_3path.-t.10000.-mr.debra.-ma.new.-mp.none.-p.-k.100000.-i.20.-d.20.-rq.0.-rqsize.256.-nwork.89.-nrq.1.-seqwidth.48.-trial.1.-pinning.ZYRA_CLUSTER.data 2&gt;&gt;output.zyra.dsbench/stderr.out"/>
    <s v="zyra"/>
    <x v="11"/>
    <x v="4"/>
  </r>
  <r>
    <s v="step1350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82540165"/>
    <n v="82529199"/>
    <n v="16506936"/>
    <n v="41215933"/>
    <n v="10000"/>
    <m/>
    <m/>
    <m/>
    <m/>
    <m/>
    <n v="10000"/>
    <n v="203834.66"/>
    <n v="20"/>
    <n v="10000"/>
    <n v="72"/>
    <s v="debra"/>
    <s v="new"/>
    <s v="none"/>
    <m/>
    <n v="8"/>
    <n v="1"/>
    <m/>
    <n v="5.4443000000000001"/>
    <n v="1.3442400000000001"/>
    <n v="4594.95"/>
    <m/>
    <n v="3834.66"/>
    <m/>
    <m/>
    <m/>
    <m/>
    <m/>
    <n v="411174017"/>
    <n v="180591853"/>
    <n v="985320"/>
    <n v="0"/>
    <n v="4.53653"/>
    <m/>
    <m/>
    <m/>
    <m/>
    <m/>
    <m/>
    <s v="step1350.zyra.dsbench_hytm1.-t.10000.-mr.debra.-ma.new.-mp.none.-p.-k.10000.-i.20.-d.20.-rq.0.-rqsize.256.-nwork.72.-nrq.0.-seqwidth.48.-trial.2.-pinning.ZYRA_CLUSTER.data"/>
    <s v="LD_PRELOAD=../lib/libjemalloc.so  time timeout 13 numactl --interleave=all ./zyra.dsbench_hytm1 -t 10000 -mr debra -ma new -mp none -p -k 10000 -i 20 -d 20 -rq 0 -rqsize 256 -nwork 72 -nrq 0 &gt;&gt; output.zyra.dsbench/step1350.zyra.dsbench_hytm1.-t.10000.-mr.debra.-ma.new.-mp.none.-p.-k.10000.-i.20.-d.20.-rq.0.-rqsize.256.-nwork.72.-nrq.0.-seqwidth.48.-trial.2.-pinning.ZYRA_CLUSTER.data 2&gt;&gt;output.zyra.dsbench/stderr.out"/>
    <s v="zyra"/>
    <x v="16"/>
    <x v="2"/>
  </r>
  <r>
    <s v="step1034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196370"/>
    <n v="7065415"/>
    <n v="39051"/>
    <n v="3787"/>
    <n v="0"/>
    <m/>
    <m/>
    <m/>
    <m/>
    <m/>
    <m/>
    <s v="step1034.zyra.dsbench_hytm2_3path.-t.10000.-mr.debra.-ma.new.-mp.none.-p.-k.10000.-i.20.-d.20.-rq.0.-rqsize.256.-nwork.35.-nrq.1.-seqwidth.48.-trial.1.-pinning.ZYRA_CLUSTER.data"/>
    <s v="LD_PRELOAD=../lib/libjemalloc.so  time timeout 13 numactl --interleave=all ./zyra.dsbench_hytm2_3path -t 10000 -mr debra -ma new -mp none -p -k 10000 -i 20 -d 20 -rq 0 -rqsize 256 -nwork 35 -nrq 1 &gt;&gt; output.zyra.dsbench/step1034.zyra.dsbench_hytm2_3path.-t.10000.-mr.debra.-ma.new.-mp.none.-p.-k.10000.-i.20.-d.20.-rq.0.-rqsize.256.-nwork.35.-nrq.1.-seqwidth.48.-trial.1.-pinning.ZYRA_CLUSTER.data 2&gt;&gt;output.zyra.dsbench/stderr.out"/>
    <s v="zyra"/>
    <x v="20"/>
    <x v="0"/>
  </r>
  <r>
    <s v="step1351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43816952"/>
    <n v="43815306"/>
    <n v="8763225"/>
    <n v="21900919"/>
    <n v="10000"/>
    <m/>
    <m/>
    <m/>
    <m/>
    <m/>
    <n v="10000"/>
    <n v="209612.17"/>
    <n v="20"/>
    <n v="10000"/>
    <n v="71"/>
    <s v="debra"/>
    <s v="new"/>
    <s v="none"/>
    <m/>
    <n v="8"/>
    <n v="1"/>
    <m/>
    <n v="5.7991400000000004"/>
    <n v="1.56697"/>
    <n v="8653.35"/>
    <m/>
    <n v="9612.17"/>
    <m/>
    <m/>
    <m/>
    <m/>
    <m/>
    <n v="218335549"/>
    <n v="103825442"/>
    <n v="673649"/>
    <n v="0"/>
    <n v="6.8905399999999997"/>
    <m/>
    <m/>
    <m/>
    <m/>
    <m/>
    <m/>
    <s v="step1351.zyra.dsbench_hytm1.-t.10000.-mr.debra.-ma.new.-mp.none.-p.-k.10000.-i.20.-d.20.-rq.0.-rqsize.256.-nwork.71.-nrq.1.-seqwidth.48.-trial.0.-pinning.ZYRA_CLUSTER.data"/>
    <s v="LD_PRELOAD=../lib/libjemalloc.so  time timeout 13 numactl --interleave=all ./zyra.dsbench_hytm1 -t 10000 -mr debra -ma new -mp none -p -k 10000 -i 20 -d 20 -rq 0 -rqsize 256 -nwork 71 -nrq 1 &gt;&gt; output.zyra.dsbench/step1351.zyra.dsbench_hytm1.-t.10000.-mr.debra.-ma.new.-mp.none.-p.-k.10000.-i.20.-d.20.-rq.0.-rqsize.256.-nwork.71.-nrq.1.-seqwidth.48.-trial.0.-pinning.ZYRA_CLUSTER.data 2&gt;&gt;output.zyra.dsbench/stderr.out"/>
    <s v="zyra"/>
    <x v="20"/>
    <x v="2"/>
  </r>
  <r>
    <s v="step1352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43105786"/>
    <n v="43107216"/>
    <n v="8621300"/>
    <n v="21544173"/>
    <n v="10000"/>
    <m/>
    <m/>
    <m/>
    <m/>
    <m/>
    <n v="10000"/>
    <n v="209604.14"/>
    <n v="20"/>
    <n v="10000"/>
    <n v="71"/>
    <s v="debra"/>
    <s v="new"/>
    <s v="none"/>
    <m/>
    <n v="8"/>
    <n v="1"/>
    <m/>
    <n v="5.9217899999999997"/>
    <n v="1.6006499999999999"/>
    <n v="8817.9500000000007"/>
    <m/>
    <n v="9604.14"/>
    <m/>
    <m/>
    <m/>
    <m/>
    <m/>
    <n v="214775725"/>
    <n v="106912864"/>
    <n v="666012"/>
    <n v="0"/>
    <n v="6.8070000000000004"/>
    <m/>
    <m/>
    <m/>
    <m/>
    <m/>
    <m/>
    <s v="step1352.zyra.dsbench_hytm1.-t.10000.-mr.debra.-ma.new.-mp.none.-p.-k.10000.-i.20.-d.20.-rq.0.-rqsize.256.-nwork.71.-nrq.1.-seqwidth.48.-trial.1.-pinning.ZYRA_CLUSTER.data"/>
    <s v="LD_PRELOAD=../lib/libjemalloc.so  time timeout 13 numactl --interleave=all ./zyra.dsbench_hytm1 -t 10000 -mr debra -ma new -mp none -p -k 10000 -i 20 -d 20 -rq 0 -rqsize 256 -nwork 71 -nrq 1 &gt;&gt; output.zyra.dsbench/step1352.zyra.dsbench_hytm1.-t.10000.-mr.debra.-ma.new.-mp.none.-p.-k.10000.-i.20.-d.20.-rq.0.-rqsize.256.-nwork.71.-nrq.1.-seqwidth.48.-trial.1.-pinning.ZYRA_CLUSTER.data 2&gt;&gt;output.zyra.dsbench/stderr.out"/>
    <s v="zyra"/>
    <x v="20"/>
    <x v="2"/>
  </r>
  <r>
    <s v="step135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44017147"/>
    <n v="44017284"/>
    <n v="8803443"/>
    <n v="22000370"/>
    <n v="10000"/>
    <m/>
    <m/>
    <m/>
    <m/>
    <m/>
    <n v="10000"/>
    <n v="209469.38"/>
    <n v="20"/>
    <n v="10000"/>
    <n v="71"/>
    <s v="debra"/>
    <s v="new"/>
    <s v="none"/>
    <m/>
    <n v="8"/>
    <n v="1"/>
    <m/>
    <n v="5.76647"/>
    <n v="1.5791200000000001"/>
    <n v="8632.34"/>
    <m/>
    <n v="9469.3799999999992"/>
    <m/>
    <m/>
    <m/>
    <m/>
    <m/>
    <n v="219324190"/>
    <n v="104007326"/>
    <n v="679512"/>
    <n v="0"/>
    <n v="6.8545299999999996"/>
    <m/>
    <m/>
    <m/>
    <m/>
    <m/>
    <m/>
    <s v="step1353.zyra.dsbench_hytm1.-t.10000.-mr.debra.-ma.new.-mp.none.-p.-k.10000.-i.20.-d.20.-rq.0.-rqsize.256.-nwork.71.-nrq.1.-seqwidth.48.-trial.2.-pinning.ZYRA_CLUSTER.data"/>
    <s v="LD_PRELOAD=../lib/libjemalloc.so  time timeout 13 numactl --interleave=all ./zyra.dsbench_hytm1 -t 10000 -mr debra -ma new -mp none -p -k 10000 -i 20 -d 20 -rq 0 -rqsize 256 -nwork 71 -nrq 1 &gt;&gt; output.zyra.dsbench/step1353.zyra.dsbench_hytm1.-t.10000.-mr.debra.-ma.new.-mp.none.-p.-k.10000.-i.20.-d.20.-rq.0.-rqsize.256.-nwork.71.-nrq.1.-seqwidth.48.-trial.2.-pinning.ZYRA_CLUSTER.data 2&gt;&gt;output.zyra.dsbench/stderr.out"/>
    <s v="zyra"/>
    <x v="20"/>
    <x v="2"/>
  </r>
  <r>
    <s v="step1354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88994272"/>
    <n v="88992959"/>
    <n v="17798723"/>
    <n v="44446209"/>
    <n v="10000"/>
    <m/>
    <m/>
    <m/>
    <m/>
    <m/>
    <n v="10000"/>
    <n v="204959.16"/>
    <n v="20"/>
    <n v="10000"/>
    <n v="90"/>
    <s v="debra"/>
    <s v="new"/>
    <s v="none"/>
    <m/>
    <n v="8"/>
    <n v="1"/>
    <m/>
    <n v="5.8819600000000003"/>
    <n v="1.84964"/>
    <n v="5336.32"/>
    <m/>
    <n v="4959.16"/>
    <m/>
    <m/>
    <m/>
    <m/>
    <m/>
    <n v="443384456"/>
    <n v="219661103"/>
    <n v="1077638"/>
    <n v="0"/>
    <n v="4.7812700000000001"/>
    <m/>
    <m/>
    <m/>
    <m/>
    <m/>
    <m/>
    <s v="step1354.zyra.dsbench_hytm1.-t.10000.-mr.debra.-ma.new.-mp.none.-p.-k.10000.-i.20.-d.20.-rq.0.-rqsize.256.-nwork.90.-nrq.0.-seqwidth.48.-trial.0.-pinning.ZYRA_CLUSTER.data"/>
    <s v="LD_PRELOAD=../lib/libjemalloc.so  time timeout 13 numactl --interleave=all ./zyra.dsbench_hytm1 -t 10000 -mr debra -ma new -mp none -p -k 10000 -i 20 -d 20 -rq 0 -rqsize 256 -nwork 90 -nrq 0 &gt;&gt; output.zyra.dsbench/step1354.zyra.dsbench_hytm1.-t.10000.-mr.debra.-ma.new.-mp.none.-p.-k.10000.-i.20.-d.20.-rq.0.-rqsize.256.-nwork.90.-nrq.0.-seqwidth.48.-trial.0.-pinning.ZYRA_CLUSTER.data 2&gt;&gt;output.zyra.dsbench/stderr.out"/>
    <s v="zyra"/>
    <x v="16"/>
    <x v="4"/>
  </r>
  <r>
    <s v="step1355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88967457"/>
    <n v="88976558"/>
    <n v="17794401"/>
    <n v="44433056"/>
    <n v="10000"/>
    <m/>
    <m/>
    <m/>
    <m/>
    <m/>
    <n v="10000"/>
    <n v="205081.73"/>
    <n v="20"/>
    <n v="10000"/>
    <n v="90"/>
    <s v="debra"/>
    <s v="new"/>
    <s v="none"/>
    <m/>
    <n v="8"/>
    <n v="1"/>
    <m/>
    <n v="6.0813899999999999"/>
    <n v="1.86555"/>
    <n v="5322.48"/>
    <m/>
    <n v="5081.7299999999996"/>
    <m/>
    <m/>
    <m/>
    <m/>
    <m/>
    <n v="443249961"/>
    <n v="225805745"/>
    <n v="1080602"/>
    <n v="0"/>
    <n v="4.8318500000000002"/>
    <m/>
    <m/>
    <m/>
    <m/>
    <m/>
    <m/>
    <s v="step1355.zyra.dsbench_hytm1.-t.10000.-mr.debra.-ma.new.-mp.none.-p.-k.10000.-i.20.-d.20.-rq.0.-rqsize.256.-nwork.90.-nrq.0.-seqwidth.48.-trial.1.-pinning.ZYRA_CLUSTER.data"/>
    <s v="LD_PRELOAD=../lib/libjemalloc.so  time timeout 13 numactl --interleave=all ./zyra.dsbench_hytm1 -t 10000 -mr debra -ma new -mp none -p -k 10000 -i 20 -d 20 -rq 0 -rqsize 256 -nwork 90 -nrq 0 &gt;&gt; output.zyra.dsbench/step1355.zyra.dsbench_hytm1.-t.10000.-mr.debra.-ma.new.-mp.none.-p.-k.10000.-i.20.-d.20.-rq.0.-rqsize.256.-nwork.90.-nrq.0.-seqwidth.48.-trial.1.-pinning.ZYRA_CLUSTER.data 2&gt;&gt;output.zyra.dsbench/stderr.out"/>
    <s v="zyra"/>
    <x v="16"/>
    <x v="4"/>
  </r>
  <r>
    <s v="step1356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88856946"/>
    <n v="88868789"/>
    <n v="17772573"/>
    <n v="44378343"/>
    <n v="10000"/>
    <m/>
    <m/>
    <m/>
    <m/>
    <m/>
    <n v="10000"/>
    <n v="204933.89"/>
    <n v="20"/>
    <n v="10000"/>
    <n v="90"/>
    <s v="debra"/>
    <s v="new"/>
    <s v="none"/>
    <m/>
    <n v="8"/>
    <n v="1"/>
    <m/>
    <n v="6.0556900000000002"/>
    <n v="1.8729"/>
    <n v="5334.92"/>
    <m/>
    <n v="4933.8900000000003"/>
    <m/>
    <m/>
    <m/>
    <m/>
    <m/>
    <n v="442707602"/>
    <n v="225056751"/>
    <n v="1075831"/>
    <n v="0"/>
    <n v="4.7498800000000001"/>
    <m/>
    <m/>
    <m/>
    <m/>
    <m/>
    <m/>
    <s v="step1356.zyra.dsbench_hytm1.-t.10000.-mr.debra.-ma.new.-mp.none.-p.-k.10000.-i.20.-d.20.-rq.0.-rqsize.256.-nwork.90.-nrq.0.-seqwidth.48.-trial.2.-pinning.ZYRA_CLUSTER.data"/>
    <s v="LD_PRELOAD=../lib/libjemalloc.so  time timeout 13 numactl --interleave=all ./zyra.dsbench_hytm1 -t 10000 -mr debra -ma new -mp none -p -k 10000 -i 20 -d 20 -rq 0 -rqsize 256 -nwork 90 -nrq 0 &gt;&gt; output.zyra.dsbench/step1356.zyra.dsbench_hytm1.-t.10000.-mr.debra.-ma.new.-mp.none.-p.-k.10000.-i.20.-d.20.-rq.0.-rqsize.256.-nwork.90.-nrq.0.-seqwidth.48.-trial.2.-pinning.ZYRA_CLUSTER.data 2&gt;&gt;output.zyra.dsbench/stderr.out"/>
    <s v="zyra"/>
    <x v="16"/>
    <x v="4"/>
  </r>
  <r>
    <s v="step135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46094380"/>
    <n v="46087282"/>
    <n v="9218166"/>
    <n v="23038163"/>
    <n v="10000"/>
    <m/>
    <m/>
    <m/>
    <m/>
    <m/>
    <n v="10000"/>
    <n v="2012984.4"/>
    <n v="20"/>
    <n v="10000"/>
    <n v="89"/>
    <s v="debra"/>
    <s v="new"/>
    <s v="none"/>
    <m/>
    <n v="8"/>
    <n v="1"/>
    <m/>
    <n v="6.6360099999999997"/>
    <n v="2.3478500000000002"/>
    <n v="10303.700000000001"/>
    <m/>
    <n v="12984.4"/>
    <m/>
    <m/>
    <m/>
    <m/>
    <m/>
    <n v="229647313"/>
    <n v="130555547"/>
    <n v="734325"/>
    <n v="0"/>
    <n v="6.92197"/>
    <m/>
    <m/>
    <m/>
    <m/>
    <m/>
    <m/>
    <s v="step1357.zyra.dsbench_hytm1.-t.10000.-mr.debra.-ma.new.-mp.none.-p.-k.10000.-i.20.-d.20.-rq.0.-rqsize.256.-nwork.89.-nrq.1.-seqwidth.48.-trial.0.-pinning.ZYRA_CLUSTER.data"/>
    <s v="LD_PRELOAD=../lib/libjemalloc.so  time timeout 13 numactl --interleave=all ./zyra.dsbench_hytm1 -t 10000 -mr debra -ma new -mp none -p -k 10000 -i 20 -d 20 -rq 0 -rqsize 256 -nwork 89 -nrq 1 &gt;&gt; output.zyra.dsbench/step1357.zyra.dsbench_hytm1.-t.10000.-mr.debra.-ma.new.-mp.none.-p.-k.10000.-i.20.-d.20.-rq.0.-rqsize.256.-nwork.89.-nrq.1.-seqwidth.48.-trial.0.-pinning.ZYRA_CLUSTER.data 2&gt;&gt;output.zyra.dsbench/stderr.out"/>
    <s v="zyra"/>
    <x v="20"/>
    <x v="4"/>
  </r>
  <r>
    <s v="step1358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46552568"/>
    <n v="46557784"/>
    <n v="9311035"/>
    <n v="23267396"/>
    <n v="10000"/>
    <m/>
    <m/>
    <m/>
    <m/>
    <m/>
    <n v="10000"/>
    <n v="2012780"/>
    <n v="20"/>
    <n v="10000"/>
    <n v="89"/>
    <s v="debra"/>
    <s v="new"/>
    <s v="none"/>
    <m/>
    <n v="8"/>
    <n v="1"/>
    <m/>
    <n v="6.7612100000000002"/>
    <n v="2.3551099999999998"/>
    <n v="10186.200000000001"/>
    <m/>
    <n v="12780"/>
    <m/>
    <m/>
    <m/>
    <m/>
    <m/>
    <n v="231936478"/>
    <n v="130091046"/>
    <n v="737488"/>
    <n v="0"/>
    <n v="6.8607100000000001"/>
    <m/>
    <m/>
    <m/>
    <m/>
    <m/>
    <m/>
    <s v="step1358.zyra.dsbench_hytm1.-t.10000.-mr.debra.-ma.new.-mp.none.-p.-k.10000.-i.20.-d.20.-rq.0.-rqsize.256.-nwork.89.-nrq.1.-seqwidth.48.-trial.1.-pinning.ZYRA_CLUSTER.data"/>
    <s v="LD_PRELOAD=../lib/libjemalloc.so  time timeout 13 numactl --interleave=all ./zyra.dsbench_hytm1 -t 10000 -mr debra -ma new -mp none -p -k 10000 -i 20 -d 20 -rq 0 -rqsize 256 -nwork 89 -nrq 1 &gt;&gt; output.zyra.dsbench/step1358.zyra.dsbench_hytm1.-t.10000.-mr.debra.-ma.new.-mp.none.-p.-k.10000.-i.20.-d.20.-rq.0.-rqsize.256.-nwork.89.-nrq.1.-seqwidth.48.-trial.1.-pinning.ZYRA_CLUSTER.data 2&gt;&gt;output.zyra.dsbench/stderr.out"/>
    <s v="zyra"/>
    <x v="20"/>
    <x v="4"/>
  </r>
  <r>
    <s v="step1359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46746301"/>
    <n v="46763692"/>
    <n v="9350999"/>
    <n v="23368864"/>
    <n v="10000"/>
    <m/>
    <m/>
    <m/>
    <m/>
    <m/>
    <n v="10000"/>
    <n v="2012832.7"/>
    <n v="20"/>
    <n v="10000"/>
    <n v="89"/>
    <s v="debra"/>
    <s v="new"/>
    <s v="none"/>
    <m/>
    <n v="8"/>
    <n v="1"/>
    <m/>
    <n v="6.8504199999999997"/>
    <n v="2.3628200000000001"/>
    <n v="10147.4"/>
    <m/>
    <n v="12832.7"/>
    <m/>
    <m/>
    <m/>
    <m/>
    <m/>
    <n v="232948481"/>
    <n v="132646311"/>
    <n v="740165"/>
    <n v="0"/>
    <n v="6.9161799999999998"/>
    <m/>
    <m/>
    <m/>
    <m/>
    <m/>
    <m/>
    <s v="step1359.zyra.dsbench_hytm1.-t.10000.-mr.debra.-ma.new.-mp.none.-p.-k.10000.-i.20.-d.20.-rq.0.-rqsize.256.-nwork.89.-nrq.1.-seqwidth.48.-trial.2.-pinning.ZYRA_CLUSTER.data"/>
    <s v="LD_PRELOAD=../lib/libjemalloc.so  time timeout 13 numactl --interleave=all ./zyra.dsbench_hytm1 -t 10000 -mr debra -ma new -mp none -p -k 10000 -i 20 -d 20 -rq 0 -rqsize 256 -nwork 89 -nrq 1 &gt;&gt; output.zyra.dsbench/step1359.zyra.dsbench_hytm1.-t.10000.-mr.debra.-ma.new.-mp.none.-p.-k.10000.-i.20.-d.20.-rq.0.-rqsize.256.-nwork.89.-nrq.1.-seqwidth.48.-trial.2.-pinning.ZYRA_CLUSTER.data 2&gt;&gt;output.zyra.dsbench/stderr.out"/>
    <s v="zyra"/>
    <x v="20"/>
    <x v="4"/>
  </r>
  <r>
    <s v="step135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115108641"/>
    <n v="115093568"/>
    <n v="23020220"/>
    <n v="57479287"/>
    <n v="10000"/>
    <m/>
    <m/>
    <m/>
    <m/>
    <m/>
    <n v="10000"/>
    <n v="202123.6"/>
    <n v="20"/>
    <n v="100000"/>
    <n v="89"/>
    <s v="debra"/>
    <s v="new"/>
    <s v="none"/>
    <m/>
    <n v="8"/>
    <n v="1"/>
    <m/>
    <n v="29.0884"/>
    <n v="3.6349"/>
    <n v="4089.96"/>
    <m/>
    <n v="2123.6"/>
    <m/>
    <m/>
    <m/>
    <m/>
    <m/>
    <n v="509029"/>
    <n v="580735789"/>
    <n v="1361514"/>
    <n v="123704"/>
    <n v="0"/>
    <m/>
    <m/>
    <m/>
    <m/>
    <m/>
    <m/>
    <s v="step135.zyra.dsbench_hytm2_3path.-t.10000.-mr.debra.-ma.new.-mp.none.-p.-k.100000.-i.20.-d.20.-rq.0.-rqsize.256.-nwork.89.-nrq.1.-seqwidth.48.-trial.2.-pinning.ZYRA_CLUSTER.data"/>
    <s v="LD_PRELOAD=../lib/libjemalloc.so  time timeout 13 numactl --interleave=all ./zyra.dsbench_hytm2_3path -t 10000 -mr debra -ma new -mp none -p -k 100000 -i 20 -d 20 -rq 0 -rqsize 256 -nwork 89 -nrq 1 &gt;&gt; output.zyra.dsbench/step135.zyra.dsbench_hytm2_3path.-t.10000.-mr.debra.-ma.new.-mp.none.-p.-k.100000.-i.20.-d.20.-rq.0.-rqsize.256.-nwork.89.-nrq.1.-seqwidth.48.-trial.2.-pinning.ZYRA_CLUSTER.data 2&gt;&gt;output.zyra.dsbench/stderr.out"/>
    <s v="zyra"/>
    <x v="11"/>
    <x v="4"/>
  </r>
  <r>
    <s v="step1035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196837"/>
    <n v="6819505"/>
    <n v="37704"/>
    <n v="3751"/>
    <n v="0"/>
    <m/>
    <m/>
    <m/>
    <m/>
    <m/>
    <m/>
    <s v="step1035.zyra.dsbench_hytm2_3path.-t.10000.-mr.debra.-ma.new.-mp.none.-p.-k.10000.-i.20.-d.20.-rq.0.-rqsize.256.-nwork.35.-nrq.1.-seqwidth.48.-trial.2.-pinning.ZYRA_CLUSTER.data"/>
    <s v="LD_PRELOAD=../lib/libjemalloc.so  time timeout 13 numactl --interleave=all ./zyra.dsbench_hytm2_3path -t 10000 -mr debra -ma new -mp none -p -k 10000 -i 20 -d 20 -rq 0 -rqsize 256 -nwork 35 -nrq 1 &gt;&gt; output.zyra.dsbench/step1035.zyra.dsbench_hytm2_3path.-t.10000.-mr.debra.-ma.new.-mp.none.-p.-k.10000.-i.20.-d.20.-rq.0.-rqsize.256.-nwork.35.-nrq.1.-seqwidth.48.-trial.2.-pinning.ZYRA_CLUSTER.data 2&gt;&gt;output.zyra.dsbench/stderr.out"/>
    <s v="zyra"/>
    <x v="20"/>
    <x v="0"/>
  </r>
  <r>
    <s v="step1002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57981"/>
    <n v="7716955"/>
    <n v="50769"/>
    <n v="7719"/>
    <n v="0"/>
    <m/>
    <m/>
    <m/>
    <m/>
    <m/>
    <m/>
    <s v="step1002.zyra.dsbench_hytm2_3path.-t.10000.-mr.debra.-ma.new.-mp.none.-p.-k.10000.-i.5.-d.5.-rq.0.-rqsize.256.-nwork.89.-nrq.1.-seqwidth.48.-trial.2.-pinning.ZYRA_CLUSTER.data"/>
    <s v="LD_PRELOAD=../lib/libjemalloc.so  time timeout 13 numactl --interleave=all ./zyra.dsbench_hytm2_3path -t 10000 -mr debra -ma new -mp none -p -k 10000 -i 5 -d 5 -rq 0 -rqsize 256 -nwork 89 -nrq 1 &gt;&gt; output.zyra.dsbench/step1002.zyra.dsbench_hytm2_3path.-t.10000.-mr.debra.-ma.new.-mp.none.-p.-k.10000.-i.5.-d.5.-rq.0.-rqsize.256.-nwork.89.-nrq.1.-seqwidth.48.-trial.2.-pinning.ZYRA_CLUSTER.data 2&gt;&gt;output.zyra.dsbench/stderr.out"/>
    <s v="zyra"/>
    <x v="14"/>
    <x v="4"/>
  </r>
  <r>
    <s v="step1360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90556804"/>
    <n v="90535640"/>
    <n v="18109244"/>
    <n v="45222948"/>
    <n v="10000"/>
    <m/>
    <m/>
    <m/>
    <m/>
    <m/>
    <n v="10000"/>
    <n v="205236.27"/>
    <n v="20"/>
    <n v="10000"/>
    <n v="108"/>
    <s v="debra"/>
    <s v="new"/>
    <s v="none"/>
    <m/>
    <n v="8"/>
    <n v="1"/>
    <m/>
    <n v="6.1733900000000004"/>
    <n v="1.9467000000000001"/>
    <n v="6283.08"/>
    <m/>
    <n v="5236.2700000000004"/>
    <m/>
    <m/>
    <m/>
    <m/>
    <m/>
    <n v="451128734"/>
    <n v="247189830"/>
    <n v="1100747"/>
    <n v="0"/>
    <n v="5.0865600000000004"/>
    <m/>
    <m/>
    <m/>
    <m/>
    <m/>
    <m/>
    <s v="step1360.zyra.dsbench_hytm1.-t.10000.-mr.debra.-ma.new.-mp.none.-p.-k.10000.-i.20.-d.20.-rq.0.-rqsize.256.-nwork.108.-nrq.0.-seqwidth.48.-trial.0.-pinning.ZYRA_CLUSTER.data"/>
    <s v="LD_PRELOAD=../lib/libjemalloc.so  time timeout 13 numactl --interleave=all ./zyra.dsbench_hytm1 -t 10000 -mr debra -ma new -mp none -p -k 10000 -i 20 -d 20 -rq 0 -rqsize 256 -nwork 108 -nrq 0 &gt;&gt; output.zyra.dsbench/step1360.zyra.dsbench_hytm1.-t.10000.-mr.debra.-ma.new.-mp.none.-p.-k.10000.-i.20.-d.20.-rq.0.-rqsize.256.-nwork.108.-nrq.0.-seqwidth.48.-trial.0.-pinning.ZYRA_CLUSTER.data 2&gt;&gt;output.zyra.dsbench/stderr.out"/>
    <s v="zyra"/>
    <x v="16"/>
    <x v="3"/>
  </r>
  <r>
    <s v="step1361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40896298"/>
    <n v="40891467"/>
    <n v="8178776"/>
    <n v="20423952"/>
    <n v="10000"/>
    <m/>
    <m/>
    <m/>
    <m/>
    <m/>
    <n v="10000"/>
    <n v="206405.66"/>
    <n v="20"/>
    <n v="10000"/>
    <n v="108"/>
    <s v="debra"/>
    <s v="new"/>
    <s v="none"/>
    <m/>
    <n v="8"/>
    <n v="1"/>
    <m/>
    <n v="8.9882000000000009"/>
    <n v="2.3523100000000001"/>
    <n v="13923.5"/>
    <m/>
    <n v="6405.66"/>
    <m/>
    <m/>
    <m/>
    <m/>
    <m/>
    <n v="201888053"/>
    <n v="166349076"/>
    <n v="2351467"/>
    <n v="0"/>
    <n v="3.6255000000000002"/>
    <m/>
    <m/>
    <m/>
    <m/>
    <m/>
    <m/>
    <s v="step1361.zyra.dsbench_hytm1.-t.10000.-mr.debra.-ma.new.-mp.none.-p.-k.10000.-i.20.-d.20.-rq.0.-rqsize.256.-nwork.108.-nrq.0.-seqwidth.48.-trial.1.-pinning.ZYRA_CLUSTER.data"/>
    <s v="LD_PRELOAD=../lib/libjemalloc.so  time timeout 13 numactl --interleave=all ./zyra.dsbench_hytm1 -t 10000 -mr debra -ma new -mp none -p -k 10000 -i 20 -d 20 -rq 0 -rqsize 256 -nwork 108 -nrq 0 &gt;&gt; output.zyra.dsbench/step1361.zyra.dsbench_hytm1.-t.10000.-mr.debra.-ma.new.-mp.none.-p.-k.10000.-i.20.-d.20.-rq.0.-rqsize.256.-nwork.108.-nrq.0.-seqwidth.48.-trial.1.-pinning.ZYRA_CLUSTER.data 2&gt;&gt;output.zyra.dsbench/stderr.out"/>
    <s v="zyra"/>
    <x v="16"/>
    <x v="3"/>
  </r>
  <r>
    <s v="step1362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90541981"/>
    <n v="90555526"/>
    <n v="18109750"/>
    <n v="45220650"/>
    <n v="10000"/>
    <m/>
    <m/>
    <m/>
    <m/>
    <m/>
    <n v="10000"/>
    <n v="205219.34"/>
    <n v="20"/>
    <n v="10000"/>
    <n v="108"/>
    <s v="debra"/>
    <s v="new"/>
    <s v="none"/>
    <m/>
    <n v="8"/>
    <n v="1"/>
    <m/>
    <n v="6.0272199999999998"/>
    <n v="1.9197200000000001"/>
    <n v="6282.2"/>
    <m/>
    <n v="5219.34"/>
    <m/>
    <m/>
    <m/>
    <m/>
    <m/>
    <n v="451106387"/>
    <n v="245513590"/>
    <n v="1100115"/>
    <n v="0"/>
    <n v="5.0789999999999997"/>
    <m/>
    <m/>
    <m/>
    <m/>
    <m/>
    <m/>
    <s v="step1362.zyra.dsbench_hytm1.-t.10000.-mr.debra.-ma.new.-mp.none.-p.-k.10000.-i.20.-d.20.-rq.0.-rqsize.256.-nwork.108.-nrq.0.-seqwidth.48.-trial.2.-pinning.ZYRA_CLUSTER.data"/>
    <s v="LD_PRELOAD=../lib/libjemalloc.so  time timeout 13 numactl --interleave=all ./zyra.dsbench_hytm1 -t 10000 -mr debra -ma new -mp none -p -k 10000 -i 20 -d 20 -rq 0 -rqsize 256 -nwork 108 -nrq 0 &gt;&gt; output.zyra.dsbench/step1362.zyra.dsbench_hytm1.-t.10000.-mr.debra.-ma.new.-mp.none.-p.-k.10000.-i.20.-d.20.-rq.0.-rqsize.256.-nwork.108.-nrq.0.-seqwidth.48.-trial.2.-pinning.ZYRA_CLUSTER.data 2&gt;&gt;output.zyra.dsbench/stderr.out"/>
    <s v="zyra"/>
    <x v="16"/>
    <x v="3"/>
  </r>
  <r>
    <s v="step136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47920648"/>
    <n v="47929089"/>
    <n v="9584973"/>
    <n v="23949343"/>
    <n v="10000"/>
    <m/>
    <m/>
    <m/>
    <m/>
    <m/>
    <n v="10000"/>
    <n v="2013070.3"/>
    <n v="20"/>
    <n v="10000"/>
    <n v="107"/>
    <s v="debra"/>
    <s v="new"/>
    <s v="none"/>
    <m/>
    <n v="8"/>
    <n v="1"/>
    <m/>
    <n v="6.6374899999999997"/>
    <n v="2.2134999999999998"/>
    <n v="11855.4"/>
    <m/>
    <n v="13070.3"/>
    <m/>
    <m/>
    <m/>
    <m/>
    <m/>
    <n v="238783047"/>
    <n v="143061497"/>
    <n v="710383"/>
    <n v="0"/>
    <n v="7.1180099999999999"/>
    <m/>
    <m/>
    <m/>
    <m/>
    <m/>
    <m/>
    <s v="step1363.zyra.dsbench_hytm1.-t.10000.-mr.debra.-ma.new.-mp.none.-p.-k.10000.-i.20.-d.20.-rq.0.-rqsize.256.-nwork.107.-nrq.1.-seqwidth.48.-trial.0.-pinning.ZYRA_CLUSTER.data"/>
    <s v="LD_PRELOAD=../lib/libjemalloc.so  time timeout 13 numactl --interleave=all ./zyra.dsbench_hytm1 -t 10000 -mr debra -ma new -mp none -p -k 10000 -i 20 -d 20 -rq 0 -rqsize 256 -nwork 107 -nrq 1 &gt;&gt; output.zyra.dsbench/step1363.zyra.dsbench_hytm1.-t.10000.-mr.debra.-ma.new.-mp.none.-p.-k.10000.-i.20.-d.20.-rq.0.-rqsize.256.-nwork.107.-nrq.1.-seqwidth.48.-trial.0.-pinning.ZYRA_CLUSTER.data 2&gt;&gt;output.zyra.dsbench/stderr.out"/>
    <s v="zyra"/>
    <x v="20"/>
    <x v="3"/>
  </r>
  <r>
    <s v="step1364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44080108"/>
    <n v="44076878"/>
    <n v="8815698"/>
    <n v="22025656"/>
    <n v="10000"/>
    <m/>
    <m/>
    <m/>
    <m/>
    <m/>
    <n v="10000"/>
    <n v="2013611.4"/>
    <n v="20"/>
    <n v="10000"/>
    <n v="107"/>
    <s v="debra"/>
    <s v="new"/>
    <s v="none"/>
    <m/>
    <n v="8"/>
    <n v="1"/>
    <m/>
    <n v="6.8288599999999997"/>
    <n v="2.2548599999999999"/>
    <n v="12994.3"/>
    <m/>
    <n v="13611.4"/>
    <m/>
    <m/>
    <m/>
    <m/>
    <m/>
    <n v="219388692"/>
    <n v="145193564"/>
    <n v="867869"/>
    <n v="0"/>
    <n v="6.8893899999999997"/>
    <m/>
    <m/>
    <m/>
    <m/>
    <m/>
    <m/>
    <s v="step1364.zyra.dsbench_hytm1.-t.10000.-mr.debra.-ma.new.-mp.none.-p.-k.10000.-i.20.-d.20.-rq.0.-rqsize.256.-nwork.107.-nrq.1.-seqwidth.48.-trial.1.-pinning.ZYRA_CLUSTER.data"/>
    <s v="LD_PRELOAD=../lib/libjemalloc.so  time timeout 13 numactl --interleave=all ./zyra.dsbench_hytm1 -t 10000 -mr debra -ma new -mp none -p -k 10000 -i 20 -d 20 -rq 0 -rqsize 256 -nwork 107 -nrq 1 &gt;&gt; output.zyra.dsbench/step1364.zyra.dsbench_hytm1.-t.10000.-mr.debra.-ma.new.-mp.none.-p.-k.10000.-i.20.-d.20.-rq.0.-rqsize.256.-nwork.107.-nrq.1.-seqwidth.48.-trial.1.-pinning.ZYRA_CLUSTER.data 2&gt;&gt;output.zyra.dsbench/stderr.out"/>
    <s v="zyra"/>
    <x v="20"/>
    <x v="3"/>
  </r>
  <r>
    <s v="step1365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47322818"/>
    <n v="47327544"/>
    <n v="9465036"/>
    <n v="23649604"/>
    <n v="10000"/>
    <m/>
    <m/>
    <m/>
    <m/>
    <m/>
    <n v="10000"/>
    <n v="2013259"/>
    <n v="20"/>
    <n v="10000"/>
    <n v="107"/>
    <s v="debra"/>
    <s v="new"/>
    <s v="none"/>
    <m/>
    <n v="8"/>
    <n v="1"/>
    <m/>
    <n v="6.6070500000000001"/>
    <n v="2.2279800000000001"/>
    <n v="12016.1"/>
    <m/>
    <n v="13259"/>
    <m/>
    <m/>
    <m/>
    <m/>
    <m/>
    <n v="235782919"/>
    <n v="142548570"/>
    <n v="713125"/>
    <n v="0"/>
    <n v="7.1632300000000004"/>
    <m/>
    <m/>
    <m/>
    <m/>
    <m/>
    <m/>
    <s v="step1365.zyra.dsbench_hytm1.-t.10000.-mr.debra.-ma.new.-mp.none.-p.-k.10000.-i.20.-d.20.-rq.0.-rqsize.256.-nwork.107.-nrq.1.-seqwidth.48.-trial.2.-pinning.ZYRA_CLUSTER.data"/>
    <s v="LD_PRELOAD=../lib/libjemalloc.so  time timeout 13 numactl --interleave=all ./zyra.dsbench_hytm1 -t 10000 -mr debra -ma new -mp none -p -k 10000 -i 20 -d 20 -rq 0 -rqsize 256 -nwork 107 -nrq 1 &gt;&gt; output.zyra.dsbench/step1365.zyra.dsbench_hytm1.-t.10000.-mr.debra.-ma.new.-mp.none.-p.-k.10000.-i.20.-d.20.-rq.0.-rqsize.256.-nwork.107.-nrq.1.-seqwidth.48.-trial.2.-pinning.ZYRA_CLUSTER.data 2&gt;&gt;output.zyra.dsbench/stderr.out"/>
    <s v="zyra"/>
    <x v="20"/>
    <x v="3"/>
  </r>
  <r>
    <s v="step1366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94461137"/>
    <n v="94481591"/>
    <n v="18894272"/>
    <n v="47183180"/>
    <n v="10000"/>
    <m/>
    <m/>
    <m/>
    <m/>
    <m/>
    <n v="10000"/>
    <n v="206374.77"/>
    <n v="20"/>
    <n v="10000"/>
    <n v="126"/>
    <s v="debra"/>
    <s v="new"/>
    <s v="none"/>
    <m/>
    <n v="8"/>
    <n v="1"/>
    <m/>
    <n v="6.8653700000000004"/>
    <n v="2.3635799999999998"/>
    <n v="7014.97"/>
    <m/>
    <n v="6374.77"/>
    <m/>
    <m/>
    <m/>
    <m/>
    <m/>
    <n v="470672036"/>
    <n v="290423330"/>
    <n v="1159768"/>
    <n v="0"/>
    <n v="5.1173099999999998"/>
    <m/>
    <m/>
    <m/>
    <m/>
    <m/>
    <m/>
    <s v="step1366.zyra.dsbench_hytm1.-t.10000.-mr.debra.-ma.new.-mp.none.-p.-k.10000.-i.20.-d.20.-rq.0.-rqsize.256.-nwork.126.-nrq.0.-seqwidth.48.-trial.0.-pinning.ZYRA_CLUSTER.data"/>
    <s v="LD_PRELOAD=../lib/libjemalloc.so  time timeout 13 numactl --interleave=all ./zyra.dsbench_hytm1 -t 10000 -mr debra -ma new -mp none -p -k 10000 -i 20 -d 20 -rq 0 -rqsize 256 -nwork 126 -nrq 0 &gt;&gt; output.zyra.dsbench/step1366.zyra.dsbench_hytm1.-t.10000.-mr.debra.-ma.new.-mp.none.-p.-k.10000.-i.20.-d.20.-rq.0.-rqsize.256.-nwork.126.-nrq.0.-seqwidth.48.-trial.0.-pinning.ZYRA_CLUSTER.data 2&gt;&gt;output.zyra.dsbench/stderr.out"/>
    <s v="zyra"/>
    <x v="16"/>
    <x v="5"/>
  </r>
  <r>
    <s v="step136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92008986"/>
    <n v="92020611"/>
    <n v="18402959"/>
    <n v="45955052"/>
    <n v="10000"/>
    <m/>
    <m/>
    <m/>
    <m/>
    <m/>
    <n v="10000"/>
    <n v="206425.93"/>
    <n v="20"/>
    <n v="10000"/>
    <n v="126"/>
    <s v="debra"/>
    <s v="new"/>
    <s v="none"/>
    <m/>
    <n v="8"/>
    <n v="1"/>
    <m/>
    <n v="6.9166100000000004"/>
    <n v="2.3633099999999998"/>
    <n v="7194.66"/>
    <m/>
    <n v="6425.93"/>
    <m/>
    <m/>
    <m/>
    <m/>
    <m/>
    <n v="458346855"/>
    <n v="287575073"/>
    <n v="1203670"/>
    <n v="0"/>
    <n v="5.05145"/>
    <m/>
    <m/>
    <m/>
    <m/>
    <m/>
    <m/>
    <s v="step1367.zyra.dsbench_hytm1.-t.10000.-mr.debra.-ma.new.-mp.none.-p.-k.10000.-i.20.-d.20.-rq.0.-rqsize.256.-nwork.126.-nrq.0.-seqwidth.48.-trial.1.-pinning.ZYRA_CLUSTER.data"/>
    <s v="LD_PRELOAD=../lib/libjemalloc.so  time timeout 13 numactl --interleave=all ./zyra.dsbench_hytm1 -t 10000 -mr debra -ma new -mp none -p -k 10000 -i 20 -d 20 -rq 0 -rqsize 256 -nwork 126 -nrq 0 &gt;&gt; output.zyra.dsbench/step1367.zyra.dsbench_hytm1.-t.10000.-mr.debra.-ma.new.-mp.none.-p.-k.10000.-i.20.-d.20.-rq.0.-rqsize.256.-nwork.126.-nrq.0.-seqwidth.48.-trial.1.-pinning.ZYRA_CLUSTER.data 2&gt;&gt;output.zyra.dsbench/stderr.out"/>
    <s v="zyra"/>
    <x v="16"/>
    <x v="5"/>
  </r>
  <r>
    <s v="step1368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94245408"/>
    <n v="94225476"/>
    <n v="18847088"/>
    <n v="47067554"/>
    <n v="10000"/>
    <m/>
    <m/>
    <m/>
    <m/>
    <m/>
    <n v="10000"/>
    <n v="206481.63"/>
    <n v="20"/>
    <n v="10000"/>
    <n v="126"/>
    <s v="debra"/>
    <s v="new"/>
    <s v="none"/>
    <m/>
    <n v="8"/>
    <n v="1"/>
    <m/>
    <n v="6.4998800000000001"/>
    <n v="2.3115899999999998"/>
    <n v="7027.26"/>
    <m/>
    <n v="6481.63"/>
    <m/>
    <m/>
    <m/>
    <m/>
    <m/>
    <n v="469517509"/>
    <n v="280650757"/>
    <n v="1158039"/>
    <n v="0"/>
    <n v="5.2466200000000001"/>
    <m/>
    <m/>
    <m/>
    <m/>
    <m/>
    <m/>
    <s v="step1368.zyra.dsbench_hytm1.-t.10000.-mr.debra.-ma.new.-mp.none.-p.-k.10000.-i.20.-d.20.-rq.0.-rqsize.256.-nwork.126.-nrq.0.-seqwidth.48.-trial.2.-pinning.ZYRA_CLUSTER.data"/>
    <s v="LD_PRELOAD=../lib/libjemalloc.so  time timeout 13 numactl --interleave=all ./zyra.dsbench_hytm1 -t 10000 -mr debra -ma new -mp none -p -k 10000 -i 20 -d 20 -rq 0 -rqsize 256 -nwork 126 -nrq 0 &gt;&gt; output.zyra.dsbench/step1368.zyra.dsbench_hytm1.-t.10000.-mr.debra.-ma.new.-mp.none.-p.-k.10000.-i.20.-d.20.-rq.0.-rqsize.256.-nwork.126.-nrq.0.-seqwidth.48.-trial.2.-pinning.ZYRA_CLUSTER.data 2&gt;&gt;output.zyra.dsbench/stderr.out"/>
    <s v="zyra"/>
    <x v="16"/>
    <x v="5"/>
  </r>
  <r>
    <s v="step1369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51473974"/>
    <n v="51473485"/>
    <n v="10294745"/>
    <n v="25721997"/>
    <n v="10000"/>
    <m/>
    <m/>
    <m/>
    <m/>
    <m/>
    <n v="10000"/>
    <n v="2015614.9"/>
    <n v="20"/>
    <n v="10000"/>
    <n v="125"/>
    <s v="debra"/>
    <s v="new"/>
    <s v="none"/>
    <m/>
    <n v="8"/>
    <n v="1"/>
    <m/>
    <n v="7.4092399999999996"/>
    <n v="2.8143799999999999"/>
    <n v="12889.2"/>
    <m/>
    <n v="15614.9"/>
    <m/>
    <m/>
    <m/>
    <m/>
    <m/>
    <n v="256417692"/>
    <n v="175159545"/>
    <n v="802278"/>
    <n v="0"/>
    <n v="7.1039899999999996"/>
    <m/>
    <m/>
    <m/>
    <m/>
    <m/>
    <m/>
    <s v="step1369.zyra.dsbench_hytm1.-t.10000.-mr.debra.-ma.new.-mp.none.-p.-k.10000.-i.20.-d.20.-rq.0.-rqsize.256.-nwork.125.-nrq.1.-seqwidth.48.-trial.0.-pinning.ZYRA_CLUSTER.data"/>
    <s v="LD_PRELOAD=../lib/libjemalloc.so  time timeout 13 numactl --interleave=all ./zyra.dsbench_hytm1 -t 10000 -mr debra -ma new -mp none -p -k 10000 -i 20 -d 20 -rq 0 -rqsize 256 -nwork 125 -nrq 1 &gt;&gt; output.zyra.dsbench/step1369.zyra.dsbench_hytm1.-t.10000.-mr.debra.-ma.new.-mp.none.-p.-k.10000.-i.20.-d.20.-rq.0.-rqsize.256.-nwork.125.-nrq.1.-seqwidth.48.-trial.0.-pinning.ZYRA_CLUSTER.data 2&gt;&gt;output.zyra.dsbench/stderr.out"/>
    <s v="zyra"/>
    <x v="20"/>
    <x v="5"/>
  </r>
  <r>
    <s v="step1036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104586522"/>
    <n v="104588033"/>
    <n v="20917455"/>
    <n v="52230006"/>
    <n v="10000"/>
    <m/>
    <m/>
    <m/>
    <m/>
    <m/>
    <n v="10000"/>
    <n v="201440.05"/>
    <n v="20"/>
    <n v="10000"/>
    <n v="54"/>
    <s v="debra"/>
    <s v="new"/>
    <s v="none"/>
    <m/>
    <n v="8"/>
    <n v="1"/>
    <m/>
    <n v="11.7898"/>
    <n v="2.36633"/>
    <n v="2715.61"/>
    <m/>
    <n v="1440.05"/>
    <m/>
    <m/>
    <m/>
    <m/>
    <m/>
    <n v="81383682"/>
    <n v="472324946"/>
    <n v="1227202"/>
    <n v="65272"/>
    <n v="0"/>
    <m/>
    <m/>
    <m/>
    <m/>
    <m/>
    <m/>
    <s v="step1036.zyra.dsbench_hytm2_3path.-t.10000.-mr.debra.-ma.new.-mp.none.-p.-k.10000.-i.20.-d.20.-rq.0.-rqsize.256.-nwork.54.-nrq.0.-seqwidth.48.-trial.0.-pinning.ZYRA_CLUSTER.data"/>
    <s v="LD_PRELOAD=../lib/libjemalloc.so  time timeout 13 numactl --interleave=all ./zyra.dsbench_hytm2_3path -t 10000 -mr debra -ma new -mp none -p -k 10000 -i 20 -d 20 -rq 0 -rqsize 256 -nwork 54 -nrq 0 &gt;&gt; output.zyra.dsbench/step1036.zyra.dsbench_hytm2_3path.-t.10000.-mr.debra.-ma.new.-mp.none.-p.-k.10000.-i.20.-d.20.-rq.0.-rqsize.256.-nwork.54.-nrq.0.-seqwidth.48.-trial.0.-pinning.ZYRA_CLUSTER.data 2&gt;&gt;output.zyra.dsbench/stderr.out"/>
    <s v="zyra"/>
    <x v="16"/>
    <x v="1"/>
  </r>
  <r>
    <s v="step136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124619373"/>
    <n v="124617144"/>
    <n v="24923651"/>
    <n v="62237490"/>
    <n v="10000"/>
    <m/>
    <m/>
    <m/>
    <m/>
    <m/>
    <n v="10000"/>
    <n v="202102.38"/>
    <n v="20"/>
    <n v="100000"/>
    <n v="108"/>
    <s v="debra"/>
    <s v="new"/>
    <s v="none"/>
    <m/>
    <n v="8"/>
    <n v="1"/>
    <m/>
    <n v="29.174600000000002"/>
    <n v="3.6519699999999999"/>
    <n v="4533.08"/>
    <m/>
    <n v="2102.38"/>
    <m/>
    <m/>
    <m/>
    <m/>
    <m/>
    <n v="10588804"/>
    <n v="625056286"/>
    <n v="1615436"/>
    <n v="88128"/>
    <n v="0"/>
    <m/>
    <m/>
    <m/>
    <m/>
    <m/>
    <m/>
    <s v="step136.zyra.dsbench_hytm2_3path.-t.10000.-mr.debra.-ma.new.-mp.none.-p.-k.100000.-i.20.-d.20.-rq.0.-rqsize.256.-nwork.108.-nrq.0.-seqwidth.48.-trial.0.-pinning.ZYRA_CLUSTER.data"/>
    <s v="LD_PRELOAD=../lib/libjemalloc.so  time timeout 13 numactl --interleave=all ./zyra.dsbench_hytm2_3path -t 10000 -mr debra -ma new -mp none -p -k 100000 -i 20 -d 20 -rq 0 -rqsize 256 -nwork 108 -nrq 0 &gt;&gt; output.zyra.dsbench/step136.zyra.dsbench_hytm2_3path.-t.10000.-mr.debra.-ma.new.-mp.none.-p.-k.100000.-i.20.-d.20.-rq.0.-rqsize.256.-nwork.108.-nrq.0.-seqwidth.48.-trial.0.-pinning.ZYRA_CLUSTER.data 2&gt;&gt;output.zyra.dsbench/stderr.out"/>
    <s v="zyra"/>
    <x v="15"/>
    <x v="3"/>
  </r>
  <r>
    <s v="step1370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18799185"/>
    <n v="18802008"/>
    <n v="3760119"/>
    <n v="9399384"/>
    <n v="10000"/>
    <m/>
    <m/>
    <m/>
    <m/>
    <m/>
    <n v="10000"/>
    <n v="2021763.8"/>
    <n v="20"/>
    <n v="10000"/>
    <n v="125"/>
    <s v="debra"/>
    <s v="new"/>
    <s v="none"/>
    <m/>
    <n v="8"/>
    <n v="1"/>
    <m/>
    <n v="14.1074"/>
    <n v="3.8241299999999998"/>
    <n v="35268.300000000003"/>
    <m/>
    <n v="21763.8"/>
    <m/>
    <m/>
    <m/>
    <m/>
    <m/>
    <n v="91916980"/>
    <n v="129779278"/>
    <n v="2076869"/>
    <n v="0"/>
    <n v="4.3168600000000001"/>
    <m/>
    <m/>
    <m/>
    <m/>
    <m/>
    <m/>
    <s v="step1370.zyra.dsbench_hytm1.-t.10000.-mr.debra.-ma.new.-mp.none.-p.-k.10000.-i.20.-d.20.-rq.0.-rqsize.256.-nwork.125.-nrq.1.-seqwidth.48.-trial.1.-pinning.ZYRA_CLUSTER.data"/>
    <s v="LD_PRELOAD=../lib/libjemalloc.so  time timeout 13 numactl --interleave=all ./zyra.dsbench_hytm1 -t 10000 -mr debra -ma new -mp none -p -k 10000 -i 20 -d 20 -rq 0 -rqsize 256 -nwork 125 -nrq 1 &gt;&gt; output.zyra.dsbench/step1370.zyra.dsbench_hytm1.-t.10000.-mr.debra.-ma.new.-mp.none.-p.-k.10000.-i.20.-d.20.-rq.0.-rqsize.256.-nwork.125.-nrq.1.-seqwidth.48.-trial.1.-pinning.ZYRA_CLUSTER.data 2&gt;&gt;output.zyra.dsbench/stderr.out"/>
    <s v="zyra"/>
    <x v="20"/>
    <x v="5"/>
  </r>
  <r>
    <s v="step1371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51755995"/>
    <n v="51753400"/>
    <n v="10350939"/>
    <n v="25865743"/>
    <n v="10000"/>
    <m/>
    <m/>
    <m/>
    <m/>
    <m/>
    <n v="10000"/>
    <n v="2015477"/>
    <n v="20"/>
    <n v="10000"/>
    <n v="125"/>
    <s v="debra"/>
    <s v="new"/>
    <s v="none"/>
    <m/>
    <n v="8"/>
    <n v="1"/>
    <m/>
    <n v="7.2977699999999999"/>
    <n v="2.7841800000000001"/>
    <n v="12835.5"/>
    <m/>
    <n v="15477"/>
    <m/>
    <m/>
    <m/>
    <m/>
    <m/>
    <n v="257852295"/>
    <n v="178633362"/>
    <n v="805139"/>
    <n v="0"/>
    <n v="7.0527199999999999"/>
    <m/>
    <m/>
    <m/>
    <m/>
    <m/>
    <m/>
    <s v="step1371.zyra.dsbench_hytm1.-t.10000.-mr.debra.-ma.new.-mp.none.-p.-k.10000.-i.20.-d.20.-rq.0.-rqsize.256.-nwork.125.-nrq.1.-seqwidth.48.-trial.2.-pinning.ZYRA_CLUSTER.data"/>
    <s v="LD_PRELOAD=../lib/libjemalloc.so  time timeout 13 numactl --interleave=all ./zyra.dsbench_hytm1 -t 10000 -mr debra -ma new -mp none -p -k 10000 -i 20 -d 20 -rq 0 -rqsize 256 -nwork 125 -nrq 1 &gt;&gt; output.zyra.dsbench/step1371.zyra.dsbench_hytm1.-t.10000.-mr.debra.-ma.new.-mp.none.-p.-k.10000.-i.20.-d.20.-rq.0.-rqsize.256.-nwork.125.-nrq.1.-seqwidth.48.-trial.2.-pinning.ZYRA_CLUSTER.data 2&gt;&gt;output.zyra.dsbench/stderr.out"/>
    <s v="zyra"/>
    <x v="20"/>
    <x v="5"/>
  </r>
  <r>
    <s v="step1372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95564788"/>
    <n v="95554254"/>
    <n v="19111904"/>
    <n v="47723110"/>
    <n v="10000"/>
    <m/>
    <m/>
    <m/>
    <m/>
    <m/>
    <n v="10000"/>
    <n v="206621.15"/>
    <n v="20"/>
    <n v="10000"/>
    <n v="144"/>
    <s v="debra"/>
    <s v="new"/>
    <s v="none"/>
    <m/>
    <n v="8"/>
    <n v="1"/>
    <m/>
    <n v="6.8969699999999996"/>
    <n v="2.4068800000000001"/>
    <n v="7927.89"/>
    <m/>
    <n v="6621.15"/>
    <m/>
    <m/>
    <m/>
    <m/>
    <m/>
    <n v="476038876"/>
    <n v="314688074"/>
    <n v="1192228"/>
    <n v="0"/>
    <n v="5.4293500000000003"/>
    <m/>
    <m/>
    <m/>
    <m/>
    <m/>
    <m/>
    <s v="step1372.zyra.dsbench_hytm1.-t.10000.-mr.debra.-ma.new.-mp.none.-p.-k.10000.-i.20.-d.20.-rq.0.-rqsize.256.-nwork.144.-nrq.0.-seqwidth.48.-trial.0.-pinning.ZYRA_CLUSTER.data"/>
    <s v="LD_PRELOAD=../lib/libjemalloc.so  time timeout 13 numactl --interleave=all ./zyra.dsbench_hytm1 -t 10000 -mr debra -ma new -mp none -p -k 10000 -i 20 -d 20 -rq 0 -rqsize 256 -nwork 144 -nrq 0 &gt;&gt; output.zyra.dsbench/step1372.zyra.dsbench_hytm1.-t.10000.-mr.debra.-ma.new.-mp.none.-p.-k.10000.-i.20.-d.20.-rq.0.-rqsize.256.-nwork.144.-nrq.0.-seqwidth.48.-trial.0.-pinning.ZYRA_CLUSTER.data 2&gt;&gt;output.zyra.dsbench/stderr.out"/>
    <s v="zyra"/>
    <x v="16"/>
    <x v="6"/>
  </r>
  <r>
    <s v="step137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95117235"/>
    <n v="95127077"/>
    <n v="19024431"/>
    <n v="47502618"/>
    <n v="10000"/>
    <m/>
    <m/>
    <m/>
    <m/>
    <m/>
    <n v="10000"/>
    <n v="206712.23"/>
    <n v="20"/>
    <n v="10000"/>
    <n v="144"/>
    <s v="debra"/>
    <s v="new"/>
    <s v="none"/>
    <m/>
    <n v="8"/>
    <n v="1"/>
    <m/>
    <n v="6.6659899999999999"/>
    <n v="2.37392"/>
    <n v="7947.87"/>
    <m/>
    <n v="6712.23"/>
    <m/>
    <m/>
    <m/>
    <m/>
    <m/>
    <n v="473850741"/>
    <n v="308577648"/>
    <n v="1175442"/>
    <n v="0"/>
    <n v="5.4316500000000003"/>
    <m/>
    <m/>
    <m/>
    <m/>
    <m/>
    <m/>
    <s v="step1373.zyra.dsbench_hytm1.-t.10000.-mr.debra.-ma.new.-mp.none.-p.-k.10000.-i.20.-d.20.-rq.0.-rqsize.256.-nwork.144.-nrq.0.-seqwidth.48.-trial.1.-pinning.ZYRA_CLUSTER.data"/>
    <s v="LD_PRELOAD=../lib/libjemalloc.so  time timeout 13 numactl --interleave=all ./zyra.dsbench_hytm1 -t 10000 -mr debra -ma new -mp none -p -k 10000 -i 20 -d 20 -rq 0 -rqsize 256 -nwork 144 -nrq 0 &gt;&gt; output.zyra.dsbench/step1373.zyra.dsbench_hytm1.-t.10000.-mr.debra.-ma.new.-mp.none.-p.-k.10000.-i.20.-d.20.-rq.0.-rqsize.256.-nwork.144.-nrq.0.-seqwidth.48.-trial.1.-pinning.ZYRA_CLUSTER.data 2&gt;&gt;output.zyra.dsbench/stderr.out"/>
    <s v="zyra"/>
    <x v="16"/>
    <x v="6"/>
  </r>
  <r>
    <s v="step1374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95834367"/>
    <n v="95838633"/>
    <n v="19167300"/>
    <n v="47863724"/>
    <n v="10000"/>
    <m/>
    <m/>
    <m/>
    <m/>
    <m/>
    <n v="10000"/>
    <n v="206633.68"/>
    <n v="20"/>
    <n v="10000"/>
    <n v="144"/>
    <s v="debra"/>
    <s v="new"/>
    <s v="none"/>
    <m/>
    <n v="8"/>
    <n v="1"/>
    <m/>
    <n v="6.5879599999999998"/>
    <n v="2.3742399999999999"/>
    <n v="7868.98"/>
    <m/>
    <n v="6633.68"/>
    <m/>
    <m/>
    <m/>
    <m/>
    <m/>
    <n v="477461176"/>
    <n v="309423724"/>
    <n v="1176070"/>
    <n v="0"/>
    <n v="5.43466"/>
    <m/>
    <m/>
    <m/>
    <m/>
    <m/>
    <m/>
    <s v="step1374.zyra.dsbench_hytm1.-t.10000.-mr.debra.-ma.new.-mp.none.-p.-k.10000.-i.20.-d.20.-rq.0.-rqsize.256.-nwork.144.-nrq.0.-seqwidth.48.-trial.2.-pinning.ZYRA_CLUSTER.data"/>
    <s v="LD_PRELOAD=../lib/libjemalloc.so  time timeout 13 numactl --interleave=all ./zyra.dsbench_hytm1 -t 10000 -mr debra -ma new -mp none -p -k 10000 -i 20 -d 20 -rq 0 -rqsize 256 -nwork 144 -nrq 0 &gt;&gt; output.zyra.dsbench/step1374.zyra.dsbench_hytm1.-t.10000.-mr.debra.-ma.new.-mp.none.-p.-k.10000.-i.20.-d.20.-rq.0.-rqsize.256.-nwork.144.-nrq.0.-seqwidth.48.-trial.2.-pinning.ZYRA_CLUSTER.data 2&gt;&gt;output.zyra.dsbench/stderr.out"/>
    <s v="zyra"/>
    <x v="16"/>
    <x v="6"/>
  </r>
  <r>
    <s v="step1375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53662977"/>
    <n v="53669460"/>
    <n v="10733243"/>
    <n v="26819266"/>
    <n v="10000"/>
    <m/>
    <m/>
    <m/>
    <m/>
    <m/>
    <n v="10000"/>
    <n v="2015863"/>
    <n v="20"/>
    <n v="10000"/>
    <n v="143"/>
    <s v="debra"/>
    <s v="new"/>
    <s v="none"/>
    <m/>
    <n v="8"/>
    <n v="1"/>
    <m/>
    <n v="7.0652799999999996"/>
    <n v="2.6543000000000001"/>
    <n v="14414.9"/>
    <m/>
    <n v="15863"/>
    <m/>
    <m/>
    <m/>
    <m/>
    <m/>
    <n v="267411532"/>
    <n v="187892711"/>
    <n v="781135"/>
    <n v="0"/>
    <n v="7.4231999999999996"/>
    <m/>
    <m/>
    <m/>
    <m/>
    <m/>
    <m/>
    <s v="step1375.zyra.dsbench_hytm1.-t.10000.-mr.debra.-ma.new.-mp.none.-p.-k.10000.-i.20.-d.20.-rq.0.-rqsize.256.-nwork.143.-nrq.1.-seqwidth.48.-trial.0.-pinning.ZYRA_CLUSTER.data"/>
    <s v="LD_PRELOAD=../lib/libjemalloc.so  time timeout 13 numactl --interleave=all ./zyra.dsbench_hytm1 -t 10000 -mr debra -ma new -mp none -p -k 10000 -i 20 -d 20 -rq 0 -rqsize 256 -nwork 143 -nrq 1 &gt;&gt; output.zyra.dsbench/step1375.zyra.dsbench_hytm1.-t.10000.-mr.debra.-ma.new.-mp.none.-p.-k.10000.-i.20.-d.20.-rq.0.-rqsize.256.-nwork.143.-nrq.1.-seqwidth.48.-trial.0.-pinning.ZYRA_CLUSTER.data 2&gt;&gt;output.zyra.dsbench/stderr.out"/>
    <s v="zyra"/>
    <x v="20"/>
    <x v="6"/>
  </r>
  <r>
    <s v="step1376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31859305"/>
    <n v="31859784"/>
    <n v="6371908"/>
    <n v="15921418"/>
    <n v="10000"/>
    <m/>
    <m/>
    <m/>
    <m/>
    <m/>
    <n v="10000"/>
    <n v="2017884.7"/>
    <n v="20"/>
    <n v="10000"/>
    <n v="143"/>
    <s v="debra"/>
    <s v="new"/>
    <s v="none"/>
    <m/>
    <n v="8"/>
    <n v="1"/>
    <m/>
    <n v="9.4775899999999993"/>
    <n v="3.0095200000000002"/>
    <n v="23794.6"/>
    <m/>
    <n v="17884.7"/>
    <m/>
    <m/>
    <m/>
    <m/>
    <m/>
    <n v="157673455"/>
    <n v="154218571"/>
    <n v="1540726"/>
    <n v="0"/>
    <n v="5.3379399999999997"/>
    <m/>
    <m/>
    <m/>
    <m/>
    <m/>
    <m/>
    <s v="step1376.zyra.dsbench_hytm1.-t.10000.-mr.debra.-ma.new.-mp.none.-p.-k.10000.-i.20.-d.20.-rq.0.-rqsize.256.-nwork.143.-nrq.1.-seqwidth.48.-trial.1.-pinning.ZYRA_CLUSTER.data"/>
    <s v="LD_PRELOAD=../lib/libjemalloc.so  time timeout 13 numactl --interleave=all ./zyra.dsbench_hytm1 -t 10000 -mr debra -ma new -mp none -p -k 10000 -i 20 -d 20 -rq 0 -rqsize 256 -nwork 143 -nrq 1 &gt;&gt; output.zyra.dsbench/step1376.zyra.dsbench_hytm1.-t.10000.-mr.debra.-ma.new.-mp.none.-p.-k.10000.-i.20.-d.20.-rq.0.-rqsize.256.-nwork.143.-nrq.1.-seqwidth.48.-trial.1.-pinning.ZYRA_CLUSTER.data 2&gt;&gt;output.zyra.dsbench/stderr.out"/>
    <s v="zyra"/>
    <x v="20"/>
    <x v="6"/>
  </r>
  <r>
    <s v="step137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45826996"/>
    <n v="45827993"/>
    <n v="9165498"/>
    <n v="22897537"/>
    <n v="10000"/>
    <m/>
    <m/>
    <m/>
    <m/>
    <m/>
    <n v="10000"/>
    <n v="2016003.7"/>
    <n v="20"/>
    <n v="10000"/>
    <n v="143"/>
    <s v="debra"/>
    <s v="new"/>
    <s v="none"/>
    <m/>
    <n v="8"/>
    <n v="1"/>
    <m/>
    <n v="7.7313900000000002"/>
    <n v="2.7587700000000002"/>
    <n v="16508"/>
    <m/>
    <n v="16003.7"/>
    <m/>
    <m/>
    <m/>
    <m/>
    <m/>
    <n v="227920563"/>
    <n v="177270525"/>
    <n v="1054810"/>
    <n v="0"/>
    <n v="6.5110799999999998"/>
    <m/>
    <m/>
    <m/>
    <m/>
    <m/>
    <m/>
    <s v="step1377.zyra.dsbench_hytm1.-t.10000.-mr.debra.-ma.new.-mp.none.-p.-k.10000.-i.20.-d.20.-rq.0.-rqsize.256.-nwork.143.-nrq.1.-seqwidth.48.-trial.2.-pinning.ZYRA_CLUSTER.data"/>
    <s v="LD_PRELOAD=../lib/libjemalloc.so  time timeout 13 numactl --interleave=all ./zyra.dsbench_hytm1 -t 10000 -mr debra -ma new -mp none -p -k 10000 -i 20 -d 20 -rq 0 -rqsize 256 -nwork 143 -nrq 1 &gt;&gt; output.zyra.dsbench/step1377.zyra.dsbench_hytm1.-t.10000.-mr.debra.-ma.new.-mp.none.-p.-k.10000.-i.20.-d.20.-rq.0.-rqsize.256.-nwork.143.-nrq.1.-seqwidth.48.-trial.2.-pinning.ZYRA_CLUSTER.data 2&gt;&gt;output.zyra.dsbench/stderr.out"/>
    <s v="zyra"/>
    <x v="20"/>
    <x v="6"/>
  </r>
  <r>
    <s v="step137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4080549"/>
    <n v="10000"/>
    <m/>
    <m/>
    <m/>
    <m/>
    <m/>
    <n v="10000"/>
    <n v="994.97799999999995"/>
    <n v="0"/>
    <n v="10000"/>
    <n v="1"/>
    <s v="debra"/>
    <s v="new"/>
    <s v="none"/>
    <m/>
    <n v="8"/>
    <n v="1"/>
    <m/>
    <n v="5.9647399999999999"/>
    <n v="3.22849E-4"/>
    <n v="907.93399999999997"/>
    <m/>
    <n v="994.97799999999995"/>
    <m/>
    <m/>
    <m/>
    <m/>
    <m/>
    <n v="40805499"/>
    <n v="18330"/>
    <n v="2389"/>
    <n v="0"/>
    <n v="0"/>
    <m/>
    <m/>
    <m/>
    <m/>
    <m/>
    <m/>
    <s v="step1378.zyra.dsbench_hytm2.-t.10000.-mr.debra.-ma.new.-mp.none.-p.-k.10000.-i.0.-d.0.-rq.0.-rqsize.256.-nwork.1.-nrq.0.-seqwidth.48.-trial.0.-pinning.ZYRA_CLUSTER.data"/>
    <s v="LD_PRELOAD=../lib/libjemalloc.so  time timeout 13 numactl --interleave=all ./zyra.dsbench_hytm2 -t 10000 -mr debra -ma new -mp none -p -k 10000 -i 0 -d 0 -rq 0 -rqsize 256 -nwork 1 -nrq 0 &gt;&gt; output.zyra.dsbench/step1378.zyra.dsbench_hytm2.-t.10000.-mr.debra.-ma.new.-mp.none.-p.-k.10000.-i.0.-d.0.-rq.0.-rqsize.256.-nwork.1.-nrq.0.-seqwidth.48.-trial.0.-pinning.ZYRA_CLUSTER.data 2&gt;&gt;output.zyra.dsbench/stderr.out"/>
    <s v="zyra"/>
    <x v="4"/>
    <x v="7"/>
  </r>
  <r>
    <s v="step103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104569557"/>
    <n v="104585368"/>
    <n v="20915492"/>
    <n v="52229685"/>
    <n v="10000"/>
    <m/>
    <m/>
    <m/>
    <m/>
    <m/>
    <n v="10000"/>
    <n v="201454.02"/>
    <n v="20"/>
    <n v="10000"/>
    <n v="54"/>
    <s v="debra"/>
    <s v="new"/>
    <s v="none"/>
    <m/>
    <n v="8"/>
    <n v="1"/>
    <m/>
    <n v="11.7462"/>
    <n v="2.3266200000000001"/>
    <n v="2706.52"/>
    <m/>
    <n v="1454.02"/>
    <m/>
    <m/>
    <m/>
    <m/>
    <m/>
    <n v="78510425"/>
    <n v="473669376"/>
    <n v="1227359"/>
    <n v="66933"/>
    <n v="0"/>
    <m/>
    <m/>
    <m/>
    <m/>
    <m/>
    <m/>
    <s v="step1037.zyra.dsbench_hytm2_3path.-t.10000.-mr.debra.-ma.new.-mp.none.-p.-k.10000.-i.20.-d.20.-rq.0.-rqsize.256.-nwork.54.-nrq.0.-seqwidth.48.-trial.1.-pinning.ZYRA_CLUSTER.data"/>
    <s v="LD_PRELOAD=../lib/libjemalloc.so  time timeout 13 numactl --interleave=all ./zyra.dsbench_hytm2_3path -t 10000 -mr debra -ma new -mp none -p -k 10000 -i 20 -d 20 -rq 0 -rqsize 256 -nwork 54 -nrq 0 &gt;&gt; output.zyra.dsbench/step1037.zyra.dsbench_hytm2_3path.-t.10000.-mr.debra.-ma.new.-mp.none.-p.-k.10000.-i.20.-d.20.-rq.0.-rqsize.256.-nwork.54.-nrq.0.-seqwidth.48.-trial.1.-pinning.ZYRA_CLUSTER.data 2&gt;&gt;output.zyra.dsbench/stderr.out"/>
    <s v="zyra"/>
    <x v="16"/>
    <x v="1"/>
  </r>
  <r>
    <s v="step1379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4064549"/>
    <n v="10000"/>
    <m/>
    <m/>
    <m/>
    <m/>
    <m/>
    <n v="10000"/>
    <n v="1111.68"/>
    <n v="0"/>
    <n v="10000"/>
    <n v="1"/>
    <s v="debra"/>
    <s v="new"/>
    <s v="none"/>
    <m/>
    <n v="8"/>
    <n v="1"/>
    <m/>
    <n v="5.5450100000000004"/>
    <n v="7.9110900000000002E-4"/>
    <n v="954.95100000000002"/>
    <m/>
    <n v="1111.68"/>
    <m/>
    <m/>
    <m/>
    <m/>
    <m/>
    <n v="40645499"/>
    <n v="28771"/>
    <n v="1977"/>
    <n v="0"/>
    <n v="0"/>
    <m/>
    <m/>
    <m/>
    <m/>
    <m/>
    <m/>
    <s v="step1379.zyra.dsbench_hytm2.-t.10000.-mr.debra.-ma.new.-mp.none.-p.-k.10000.-i.0.-d.0.-rq.0.-rqsize.256.-nwork.1.-nrq.0.-seqwidth.48.-trial.1.-pinning.ZYRA_CLUSTER.data"/>
    <s v="LD_PRELOAD=../lib/libjemalloc.so  time timeout 13 numactl --interleave=all ./zyra.dsbench_hytm2 -t 10000 -mr debra -ma new -mp none -p -k 10000 -i 0 -d 0 -rq 0 -rqsize 256 -nwork 1 -nrq 0 &gt;&gt; output.zyra.dsbench/step1379.zyra.dsbench_hytm2.-t.10000.-mr.debra.-ma.new.-mp.none.-p.-k.10000.-i.0.-d.0.-rq.0.-rqsize.256.-nwork.1.-nrq.0.-seqwidth.48.-trial.1.-pinning.ZYRA_CLUSTER.data 2&gt;&gt;output.zyra.dsbench/stderr.out"/>
    <s v="zyra"/>
    <x v="4"/>
    <x v="7"/>
  </r>
  <r>
    <s v="step137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122432831"/>
    <n v="122433550"/>
    <n v="24486638"/>
    <n v="61140500"/>
    <n v="10000"/>
    <m/>
    <m/>
    <m/>
    <m/>
    <m/>
    <n v="10000"/>
    <n v="202184.39"/>
    <n v="20"/>
    <n v="100000"/>
    <n v="108"/>
    <s v="debra"/>
    <s v="new"/>
    <s v="none"/>
    <m/>
    <n v="8"/>
    <n v="1"/>
    <m/>
    <n v="28.952400000000001"/>
    <n v="3.52291"/>
    <n v="4612.37"/>
    <m/>
    <n v="2184.39"/>
    <m/>
    <m/>
    <m/>
    <m/>
    <m/>
    <n v="6243892"/>
    <n v="615869125"/>
    <n v="1596635"/>
    <n v="96494"/>
    <n v="0"/>
    <m/>
    <m/>
    <m/>
    <m/>
    <m/>
    <m/>
    <s v="step137.zyra.dsbench_hytm2_3path.-t.10000.-mr.debra.-ma.new.-mp.none.-p.-k.100000.-i.20.-d.20.-rq.0.-rqsize.256.-nwork.108.-nrq.0.-seqwidth.48.-trial.1.-pinning.ZYRA_CLUSTER.data"/>
    <s v="LD_PRELOAD=../lib/libjemalloc.so  time timeout 13 numactl --interleave=all ./zyra.dsbench_hytm2_3path -t 10000 -mr debra -ma new -mp none -p -k 100000 -i 20 -d 20 -rq 0 -rqsize 256 -nwork 108 -nrq 0 &gt;&gt; output.zyra.dsbench/step137.zyra.dsbench_hytm2_3path.-t.10000.-mr.debra.-ma.new.-mp.none.-p.-k.100000.-i.20.-d.20.-rq.0.-rqsize.256.-nwork.108.-nrq.0.-seqwidth.48.-trial.1.-pinning.ZYRA_CLUSTER.data 2&gt;&gt;output.zyra.dsbench/stderr.out"/>
    <s v="zyra"/>
    <x v="15"/>
    <x v="3"/>
  </r>
  <r>
    <s v="step1380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4283449"/>
    <n v="10000"/>
    <m/>
    <m/>
    <m/>
    <m/>
    <m/>
    <n v="10000"/>
    <n v="969.59100000000001"/>
    <n v="0"/>
    <n v="10000"/>
    <n v="1"/>
    <s v="debra"/>
    <s v="new"/>
    <s v="none"/>
    <m/>
    <n v="8"/>
    <n v="1"/>
    <m/>
    <n v="5.6111199999999997"/>
    <n v="3.9977099999999999E-4"/>
    <n v="901.47500000000002"/>
    <m/>
    <n v="969.59100000000001"/>
    <m/>
    <m/>
    <m/>
    <m/>
    <m/>
    <n v="42834499"/>
    <n v="13001"/>
    <n v="2378"/>
    <n v="0"/>
    <n v="0"/>
    <m/>
    <m/>
    <m/>
    <m/>
    <m/>
    <m/>
    <s v="step1380.zyra.dsbench_hytm2.-t.10000.-mr.debra.-ma.new.-mp.none.-p.-k.10000.-i.0.-d.0.-rq.0.-rqsize.256.-nwork.1.-nrq.0.-seqwidth.48.-trial.2.-pinning.ZYRA_CLUSTER.data"/>
    <s v="LD_PRELOAD=../lib/libjemalloc.so  time timeout 13 numactl --interleave=all ./zyra.dsbench_hytm2 -t 10000 -mr debra -ma new -mp none -p -k 10000 -i 0 -d 0 -rq 0 -rqsize 256 -nwork 1 -nrq 0 &gt;&gt; output.zyra.dsbench/step1380.zyra.dsbench_hytm2.-t.10000.-mr.debra.-ma.new.-mp.none.-p.-k.10000.-i.0.-d.0.-rq.0.-rqsize.256.-nwork.1.-nrq.0.-seqwidth.48.-trial.2.-pinning.ZYRA_CLUSTER.data 2&gt;&gt;output.zyra.dsbench/stderr.out"/>
    <s v="zyra"/>
    <x v="4"/>
    <x v="7"/>
  </r>
  <r>
    <s v="step1381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56019494"/>
    <n v="10000"/>
    <m/>
    <m/>
    <m/>
    <m/>
    <m/>
    <n v="10000"/>
    <n v="959.64400000000001"/>
    <n v="0"/>
    <n v="10000"/>
    <n v="18"/>
    <s v="debra"/>
    <s v="new"/>
    <s v="none"/>
    <m/>
    <n v="8"/>
    <n v="1"/>
    <m/>
    <n v="4.4550999999999998"/>
    <n v="1.74723E-4"/>
    <n v="854.37099999999998"/>
    <m/>
    <n v="959.64400000000001"/>
    <m/>
    <m/>
    <m/>
    <m/>
    <m/>
    <n v="560194945"/>
    <n v="241593"/>
    <n v="28113"/>
    <n v="1480"/>
    <n v="0"/>
    <m/>
    <m/>
    <m/>
    <m/>
    <m/>
    <m/>
    <s v="step1381.zyra.dsbench_hytm2.-t.10000.-mr.debra.-ma.new.-mp.none.-p.-k.10000.-i.0.-d.0.-rq.0.-rqsize.256.-nwork.18.-nrq.0.-seqwidth.48.-trial.0.-pinning.ZYRA_CLUSTER.data"/>
    <s v="LD_PRELOAD=../lib/libjemalloc.so  time timeout 13 numactl --interleave=all ./zyra.dsbench_hytm2 -t 10000 -mr debra -ma new -mp none -p -k 10000 -i 0 -d 0 -rq 0 -rqsize 256 -nwork 18 -nrq 0 &gt;&gt; output.zyra.dsbench/step1381.zyra.dsbench_hytm2.-t.10000.-mr.debra.-ma.new.-mp.none.-p.-k.10000.-i.0.-d.0.-rq.0.-rqsize.256.-nwork.18.-nrq.0.-seqwidth.48.-trial.0.-pinning.ZYRA_CLUSTER.data 2&gt;&gt;output.zyra.dsbench/stderr.out"/>
    <s v="zyra"/>
    <x v="4"/>
    <x v="8"/>
  </r>
  <r>
    <s v="step1382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55893055"/>
    <n v="10000"/>
    <m/>
    <m/>
    <m/>
    <m/>
    <m/>
    <n v="10000"/>
    <n v="941.67"/>
    <n v="0"/>
    <n v="10000"/>
    <n v="18"/>
    <s v="debra"/>
    <s v="new"/>
    <s v="none"/>
    <m/>
    <n v="8"/>
    <n v="1"/>
    <m/>
    <n v="5.1135099999999998"/>
    <n v="1.77493E-4"/>
    <n v="861.63199999999995"/>
    <m/>
    <n v="941.67"/>
    <m/>
    <m/>
    <m/>
    <m/>
    <m/>
    <n v="558930553"/>
    <n v="331023"/>
    <n v="32693"/>
    <n v="1649"/>
    <n v="0"/>
    <m/>
    <m/>
    <m/>
    <m/>
    <m/>
    <m/>
    <s v="step1382.zyra.dsbench_hytm2.-t.10000.-mr.debra.-ma.new.-mp.none.-p.-k.10000.-i.0.-d.0.-rq.0.-rqsize.256.-nwork.18.-nrq.0.-seqwidth.48.-trial.1.-pinning.ZYRA_CLUSTER.data"/>
    <s v="LD_PRELOAD=../lib/libjemalloc.so  time timeout 13 numactl --interleave=all ./zyra.dsbench_hytm2 -t 10000 -mr debra -ma new -mp none -p -k 10000 -i 0 -d 0 -rq 0 -rqsize 256 -nwork 18 -nrq 0 &gt;&gt; output.zyra.dsbench/step1382.zyra.dsbench_hytm2.-t.10000.-mr.debra.-ma.new.-mp.none.-p.-k.10000.-i.0.-d.0.-rq.0.-rqsize.256.-nwork.18.-nrq.0.-seqwidth.48.-trial.1.-pinning.ZYRA_CLUSTER.data 2&gt;&gt;output.zyra.dsbench/stderr.out"/>
    <s v="zyra"/>
    <x v="4"/>
    <x v="8"/>
  </r>
  <r>
    <s v="step1383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55622553"/>
    <n v="10000"/>
    <m/>
    <m/>
    <m/>
    <m/>
    <m/>
    <n v="10000"/>
    <n v="966.13699999999994"/>
    <n v="0"/>
    <n v="10000"/>
    <n v="18"/>
    <s v="debra"/>
    <s v="new"/>
    <s v="none"/>
    <m/>
    <n v="8"/>
    <n v="1"/>
    <m/>
    <n v="4.8978900000000003"/>
    <n v="1.5109300000000001E-4"/>
    <n v="863.12"/>
    <m/>
    <n v="966.13699999999994"/>
    <m/>
    <m/>
    <m/>
    <m/>
    <m/>
    <n v="556225530"/>
    <n v="261288"/>
    <n v="28921"/>
    <n v="1383"/>
    <n v="0"/>
    <m/>
    <m/>
    <m/>
    <m/>
    <m/>
    <m/>
    <s v="step1383.zyra.dsbench_hytm2.-t.10000.-mr.debra.-ma.new.-mp.none.-p.-k.10000.-i.0.-d.0.-rq.0.-rqsize.256.-nwork.18.-nrq.0.-seqwidth.48.-trial.2.-pinning.ZYRA_CLUSTER.data"/>
    <s v="LD_PRELOAD=../lib/libjemalloc.so  time timeout 13 numactl --interleave=all ./zyra.dsbench_hytm2 -t 10000 -mr debra -ma new -mp none -p -k 10000 -i 0 -d 0 -rq 0 -rqsize 256 -nwork 18 -nrq 0 &gt;&gt; output.zyra.dsbench/step1383.zyra.dsbench_hytm2.-t.10000.-mr.debra.-ma.new.-mp.none.-p.-k.10000.-i.0.-d.0.-rq.0.-rqsize.256.-nwork.18.-nrq.0.-seqwidth.48.-trial.2.-pinning.ZYRA_CLUSTER.data 2&gt;&gt;output.zyra.dsbench/stderr.out"/>
    <s v="zyra"/>
    <x v="4"/>
    <x v="8"/>
  </r>
  <r>
    <s v="step138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52155294"/>
    <n v="10000"/>
    <m/>
    <m/>
    <m/>
    <m/>
    <m/>
    <n v="10000"/>
    <n v="1089.79"/>
    <n v="0"/>
    <n v="10000"/>
    <n v="17"/>
    <s v="debra"/>
    <s v="new"/>
    <s v="none"/>
    <m/>
    <n v="8"/>
    <n v="1"/>
    <m/>
    <n v="5.0492800000000004"/>
    <n v="2.3149899999999998E-3"/>
    <n v="923.63699999999994"/>
    <m/>
    <n v="1089.79"/>
    <m/>
    <m/>
    <m/>
    <m/>
    <m/>
    <n v="521532361"/>
    <n v="748065"/>
    <n v="4540"/>
    <n v="2743"/>
    <n v="0"/>
    <m/>
    <m/>
    <m/>
    <m/>
    <m/>
    <m/>
    <s v="step1384.zyra.dsbench_hytm2.-t.10000.-mr.debra.-ma.new.-mp.none.-p.-k.10000.-i.0.-d.0.-rq.0.-rqsize.256.-nwork.17.-nrq.1.-seqwidth.48.-trial.0.-pinning.ZYRA_CLUSTER.data"/>
    <s v="LD_PRELOAD=../lib/libjemalloc.so  time timeout 13 numactl --interleave=all ./zyra.dsbench_hytm2 -t 10000 -mr debra -ma new -mp none -p -k 10000 -i 0 -d 0 -rq 0 -rqsize 256 -nwork 17 -nrq 1 &gt;&gt; output.zyra.dsbench/step1384.zyra.dsbench_hytm2.-t.10000.-mr.debra.-ma.new.-mp.none.-p.-k.10000.-i.0.-d.0.-rq.0.-rqsize.256.-nwork.17.-nrq.1.-seqwidth.48.-trial.0.-pinning.ZYRA_CLUSTER.data 2&gt;&gt;output.zyra.dsbench/stderr.out"/>
    <s v="zyra"/>
    <x v="2"/>
    <x v="8"/>
  </r>
  <r>
    <s v="step1385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51424565"/>
    <n v="10000"/>
    <m/>
    <m/>
    <m/>
    <m/>
    <m/>
    <n v="10000"/>
    <n v="1155.44"/>
    <n v="0"/>
    <n v="10000"/>
    <n v="17"/>
    <s v="debra"/>
    <s v="new"/>
    <s v="none"/>
    <m/>
    <n v="8"/>
    <n v="1"/>
    <m/>
    <n v="4.8761400000000004"/>
    <n v="2.4771099999999998E-3"/>
    <n v="936.29700000000003"/>
    <m/>
    <n v="1155.44"/>
    <m/>
    <m/>
    <m/>
    <m/>
    <m/>
    <n v="514222925"/>
    <n v="811616"/>
    <n v="4507"/>
    <n v="6570"/>
    <n v="0"/>
    <m/>
    <m/>
    <m/>
    <m/>
    <m/>
    <m/>
    <s v="step1385.zyra.dsbench_hytm2.-t.10000.-mr.debra.-ma.new.-mp.none.-p.-k.10000.-i.0.-d.0.-rq.0.-rqsize.256.-nwork.17.-nrq.1.-seqwidth.48.-trial.1.-pinning.ZYRA_CLUSTER.data"/>
    <s v="LD_PRELOAD=../lib/libjemalloc.so  time timeout 13 numactl --interleave=all ./zyra.dsbench_hytm2 -t 10000 -mr debra -ma new -mp none -p -k 10000 -i 0 -d 0 -rq 0 -rqsize 256 -nwork 17 -nrq 1 &gt;&gt; output.zyra.dsbench/step1385.zyra.dsbench_hytm2.-t.10000.-mr.debra.-ma.new.-mp.none.-p.-k.10000.-i.0.-d.0.-rq.0.-rqsize.256.-nwork.17.-nrq.1.-seqwidth.48.-trial.1.-pinning.ZYRA_CLUSTER.data 2&gt;&gt;output.zyra.dsbench/stderr.out"/>
    <s v="zyra"/>
    <x v="2"/>
    <x v="8"/>
  </r>
  <r>
    <s v="step1386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53900831"/>
    <n v="10000"/>
    <m/>
    <m/>
    <m/>
    <m/>
    <m/>
    <n v="10000"/>
    <n v="1059.8699999999999"/>
    <n v="0"/>
    <n v="10000"/>
    <n v="17"/>
    <s v="debra"/>
    <s v="new"/>
    <s v="none"/>
    <m/>
    <n v="8"/>
    <n v="1"/>
    <m/>
    <n v="4.8866100000000001"/>
    <n v="2.4905499999999998E-3"/>
    <n v="891.79"/>
    <m/>
    <n v="1059.8699999999999"/>
    <m/>
    <m/>
    <m/>
    <m/>
    <m/>
    <n v="538988089"/>
    <n v="764864"/>
    <n v="4663"/>
    <n v="560"/>
    <n v="0"/>
    <m/>
    <m/>
    <m/>
    <m/>
    <m/>
    <m/>
    <s v="step1386.zyra.dsbench_hytm2.-t.10000.-mr.debra.-ma.new.-mp.none.-p.-k.10000.-i.0.-d.0.-rq.0.-rqsize.256.-nwork.17.-nrq.1.-seqwidth.48.-trial.2.-pinning.ZYRA_CLUSTER.data"/>
    <s v="LD_PRELOAD=../lib/libjemalloc.so  time timeout 13 numactl --interleave=all ./zyra.dsbench_hytm2 -t 10000 -mr debra -ma new -mp none -p -k 10000 -i 0 -d 0 -rq 0 -rqsize 256 -nwork 17 -nrq 1 &gt;&gt; output.zyra.dsbench/step1386.zyra.dsbench_hytm2.-t.10000.-mr.debra.-ma.new.-mp.none.-p.-k.10000.-i.0.-d.0.-rq.0.-rqsize.256.-nwork.17.-nrq.1.-seqwidth.48.-trial.2.-pinning.ZYRA_CLUSTER.data 2&gt;&gt;output.zyra.dsbench/stderr.out"/>
    <s v="zyra"/>
    <x v="2"/>
    <x v="8"/>
  </r>
  <r>
    <s v="step1387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82053952"/>
    <n v="10000"/>
    <m/>
    <m/>
    <m/>
    <m/>
    <m/>
    <n v="10000"/>
    <n v="997.92600000000004"/>
    <n v="0"/>
    <n v="10000"/>
    <n v="36"/>
    <s v="debra"/>
    <s v="new"/>
    <s v="none"/>
    <m/>
    <n v="8"/>
    <n v="1"/>
    <m/>
    <n v="4.92096"/>
    <n v="2.7607800000000002E-4"/>
    <n v="1164.72"/>
    <m/>
    <n v="997.92600000000004"/>
    <m/>
    <m/>
    <m/>
    <m/>
    <m/>
    <n v="820539523"/>
    <n v="3382255"/>
    <n v="42980"/>
    <n v="5138"/>
    <n v="0"/>
    <m/>
    <m/>
    <m/>
    <m/>
    <m/>
    <m/>
    <s v="step1387.zyra.dsbench_hytm2.-t.10000.-mr.debra.-ma.new.-mp.none.-p.-k.10000.-i.0.-d.0.-rq.0.-rqsize.256.-nwork.36.-nrq.0.-seqwidth.48.-trial.0.-pinning.ZYRA_CLUSTER.data"/>
    <s v="LD_PRELOAD=../lib/libjemalloc.so  time timeout 13 numactl --interleave=all ./zyra.dsbench_hytm2 -t 10000 -mr debra -ma new -mp none -p -k 10000 -i 0 -d 0 -rq 0 -rqsize 256 -nwork 36 -nrq 0 &gt;&gt; output.zyra.dsbench/step1387.zyra.dsbench_hytm2.-t.10000.-mr.debra.-ma.new.-mp.none.-p.-k.10000.-i.0.-d.0.-rq.0.-rqsize.256.-nwork.36.-nrq.0.-seqwidth.48.-trial.0.-pinning.ZYRA_CLUSTER.data 2&gt;&gt;output.zyra.dsbench/stderr.out"/>
    <s v="zyra"/>
    <x v="4"/>
    <x v="0"/>
  </r>
  <r>
    <s v="step1038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100357174"/>
    <n v="100349883"/>
    <n v="20070705"/>
    <n v="50118516"/>
    <n v="10000"/>
    <m/>
    <m/>
    <m/>
    <m/>
    <m/>
    <n v="10000"/>
    <n v="201686.46"/>
    <n v="20"/>
    <n v="10000"/>
    <n v="54"/>
    <s v="debra"/>
    <s v="new"/>
    <s v="none"/>
    <m/>
    <n v="8"/>
    <n v="1"/>
    <m/>
    <n v="12.067500000000001"/>
    <n v="2.37968"/>
    <n v="2824.42"/>
    <m/>
    <n v="1686.46"/>
    <m/>
    <m/>
    <m/>
    <m/>
    <m/>
    <n v="58550737"/>
    <n v="466060318"/>
    <n v="1198437"/>
    <n v="77383"/>
    <n v="0"/>
    <m/>
    <m/>
    <m/>
    <m/>
    <m/>
    <m/>
    <s v="step1038.zyra.dsbench_hytm2_3path.-t.10000.-mr.debra.-ma.new.-mp.none.-p.-k.10000.-i.20.-d.20.-rq.0.-rqsize.256.-nwork.54.-nrq.0.-seqwidth.48.-trial.2.-pinning.ZYRA_CLUSTER.data"/>
    <s v="LD_PRELOAD=../lib/libjemalloc.so  time timeout 13 numactl --interleave=all ./zyra.dsbench_hytm2_3path -t 10000 -mr debra -ma new -mp none -p -k 10000 -i 20 -d 20 -rq 0 -rqsize 256 -nwork 54 -nrq 0 &gt;&gt; output.zyra.dsbench/step1038.zyra.dsbench_hytm2_3path.-t.10000.-mr.debra.-ma.new.-mp.none.-p.-k.10000.-i.20.-d.20.-rq.0.-rqsize.256.-nwork.54.-nrq.0.-seqwidth.48.-trial.2.-pinning.ZYRA_CLUSTER.data 2&gt;&gt;output.zyra.dsbench/stderr.out"/>
    <s v="zyra"/>
    <x v="16"/>
    <x v="1"/>
  </r>
  <r>
    <s v="step138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83003398"/>
    <n v="10000"/>
    <m/>
    <m/>
    <m/>
    <m/>
    <m/>
    <n v="10000"/>
    <n v="964.04100000000005"/>
    <n v="0"/>
    <n v="10000"/>
    <n v="36"/>
    <s v="debra"/>
    <s v="new"/>
    <s v="none"/>
    <m/>
    <n v="8"/>
    <n v="1"/>
    <m/>
    <n v="5.3053800000000004"/>
    <n v="2.4628600000000002E-4"/>
    <n v="1155.46"/>
    <m/>
    <n v="964.04100000000005"/>
    <m/>
    <m/>
    <m/>
    <m/>
    <m/>
    <n v="830033985"/>
    <n v="3781131"/>
    <n v="46444"/>
    <n v="5224"/>
    <n v="0"/>
    <m/>
    <m/>
    <m/>
    <m/>
    <m/>
    <m/>
    <s v="step1388.zyra.dsbench_hytm2.-t.10000.-mr.debra.-ma.new.-mp.none.-p.-k.10000.-i.0.-d.0.-rq.0.-rqsize.256.-nwork.36.-nrq.0.-seqwidth.48.-trial.1.-pinning.ZYRA_CLUSTER.data"/>
    <s v="LD_PRELOAD=../lib/libjemalloc.so  time timeout 13 numactl --interleave=all ./zyra.dsbench_hytm2 -t 10000 -mr debra -ma new -mp none -p -k 10000 -i 0 -d 0 -rq 0 -rqsize 256 -nwork 36 -nrq 0 &gt;&gt; output.zyra.dsbench/step1388.zyra.dsbench_hytm2.-t.10000.-mr.debra.-ma.new.-mp.none.-p.-k.10000.-i.0.-d.0.-rq.0.-rqsize.256.-nwork.36.-nrq.0.-seqwidth.48.-trial.1.-pinning.ZYRA_CLUSTER.data 2&gt;&gt;output.zyra.dsbench/stderr.out"/>
    <s v="zyra"/>
    <x v="4"/>
    <x v="0"/>
  </r>
  <r>
    <s v="step1389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83138896"/>
    <n v="10000"/>
    <m/>
    <m/>
    <m/>
    <m/>
    <m/>
    <n v="10000"/>
    <n v="1000.26"/>
    <n v="0"/>
    <n v="10000"/>
    <n v="36"/>
    <s v="debra"/>
    <s v="new"/>
    <s v="none"/>
    <m/>
    <n v="8"/>
    <n v="1"/>
    <m/>
    <n v="4.8780900000000003"/>
    <n v="2.7852900000000002E-4"/>
    <n v="1158.5"/>
    <m/>
    <n v="1000.26"/>
    <m/>
    <m/>
    <m/>
    <m/>
    <m/>
    <n v="831388964"/>
    <n v="2088278"/>
    <n v="48149"/>
    <n v="6171"/>
    <n v="0"/>
    <m/>
    <m/>
    <m/>
    <m/>
    <m/>
    <m/>
    <s v="step1389.zyra.dsbench_hytm2.-t.10000.-mr.debra.-ma.new.-mp.none.-p.-k.10000.-i.0.-d.0.-rq.0.-rqsize.256.-nwork.36.-nrq.0.-seqwidth.48.-trial.2.-pinning.ZYRA_CLUSTER.data"/>
    <s v="LD_PRELOAD=../lib/libjemalloc.so  time timeout 13 numactl --interleave=all ./zyra.dsbench_hytm2 -t 10000 -mr debra -ma new -mp none -p -k 10000 -i 0 -d 0 -rq 0 -rqsize 256 -nwork 36 -nrq 0 &gt;&gt; output.zyra.dsbench/step1389.zyra.dsbench_hytm2.-t.10000.-mr.debra.-ma.new.-mp.none.-p.-k.10000.-i.0.-d.0.-rq.0.-rqsize.256.-nwork.36.-nrq.0.-seqwidth.48.-trial.2.-pinning.ZYRA_CLUSTER.data 2&gt;&gt;output.zyra.dsbench/stderr.out"/>
    <s v="zyra"/>
    <x v="4"/>
    <x v="0"/>
  </r>
  <r>
    <s v="step138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125736438"/>
    <n v="125769128"/>
    <n v="25150556"/>
    <n v="62803926"/>
    <n v="10000"/>
    <m/>
    <m/>
    <m/>
    <m/>
    <m/>
    <n v="10000"/>
    <n v="202107.13"/>
    <n v="20"/>
    <n v="100000"/>
    <n v="108"/>
    <s v="debra"/>
    <s v="new"/>
    <s v="none"/>
    <m/>
    <n v="8"/>
    <n v="1"/>
    <m/>
    <n v="28.504300000000001"/>
    <n v="3.4879699999999998"/>
    <n v="4494"/>
    <m/>
    <n v="2107.13"/>
    <m/>
    <m/>
    <m/>
    <m/>
    <m/>
    <n v="12122316"/>
    <n v="628665628"/>
    <n v="1611003"/>
    <n v="93885"/>
    <n v="0"/>
    <m/>
    <m/>
    <m/>
    <m/>
    <m/>
    <m/>
    <s v="step138.zyra.dsbench_hytm2_3path.-t.10000.-mr.debra.-ma.new.-mp.none.-p.-k.100000.-i.20.-d.20.-rq.0.-rqsize.256.-nwork.108.-nrq.0.-seqwidth.48.-trial.2.-pinning.ZYRA_CLUSTER.data"/>
    <s v="LD_PRELOAD=../lib/libjemalloc.so  time timeout 13 numactl --interleave=all ./zyra.dsbench_hytm2_3path -t 10000 -mr debra -ma new -mp none -p -k 100000 -i 20 -d 20 -rq 0 -rqsize 256 -nwork 108 -nrq 0 &gt;&gt; output.zyra.dsbench/step138.zyra.dsbench_hytm2_3path.-t.10000.-mr.debra.-ma.new.-mp.none.-p.-k.100000.-i.20.-d.20.-rq.0.-rqsize.256.-nwork.108.-nrq.0.-seqwidth.48.-trial.2.-pinning.ZYRA_CLUSTER.data 2&gt;&gt;output.zyra.dsbench/stderr.out"/>
    <s v="zyra"/>
    <x v="15"/>
    <x v="3"/>
  </r>
  <r>
    <s v="step1390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78805032"/>
    <n v="10000"/>
    <m/>
    <m/>
    <m/>
    <m/>
    <m/>
    <n v="10000"/>
    <n v="1042.74"/>
    <n v="0"/>
    <n v="10000"/>
    <n v="35"/>
    <s v="debra"/>
    <s v="new"/>
    <s v="none"/>
    <m/>
    <n v="8"/>
    <n v="1"/>
    <m/>
    <n v="5.1041299999999996"/>
    <n v="6.8749299999999996E-4"/>
    <n v="1214.19"/>
    <m/>
    <n v="1042.74"/>
    <m/>
    <m/>
    <m/>
    <m/>
    <m/>
    <n v="788025391"/>
    <n v="45047992"/>
    <n v="2759"/>
    <n v="1061"/>
    <n v="0"/>
    <m/>
    <m/>
    <m/>
    <m/>
    <m/>
    <m/>
    <s v="step1390.zyra.dsbench_hytm2.-t.10000.-mr.debra.-ma.new.-mp.none.-p.-k.10000.-i.0.-d.0.-rq.0.-rqsize.256.-nwork.35.-nrq.1.-seqwidth.48.-trial.0.-pinning.ZYRA_CLUSTER.data"/>
    <s v="LD_PRELOAD=../lib/libjemalloc.so  time timeout 13 numactl --interleave=all ./zyra.dsbench_hytm2 -t 10000 -mr debra -ma new -mp none -p -k 10000 -i 0 -d 0 -rq 0 -rqsize 256 -nwork 35 -nrq 1 &gt;&gt; output.zyra.dsbench/step1390.zyra.dsbench_hytm2.-t.10000.-mr.debra.-ma.new.-mp.none.-p.-k.10000.-i.0.-d.0.-rq.0.-rqsize.256.-nwork.35.-nrq.1.-seqwidth.48.-trial.0.-pinning.ZYRA_CLUSTER.data 2&gt;&gt;output.zyra.dsbench/stderr.out"/>
    <s v="zyra"/>
    <x v="2"/>
    <x v="0"/>
  </r>
  <r>
    <s v="step1391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81843862"/>
    <n v="10000"/>
    <m/>
    <m/>
    <m/>
    <m/>
    <m/>
    <n v="10000"/>
    <n v="1001.63"/>
    <n v="0"/>
    <n v="10000"/>
    <n v="35"/>
    <s v="debra"/>
    <s v="new"/>
    <s v="none"/>
    <m/>
    <n v="8"/>
    <n v="1"/>
    <m/>
    <n v="4.8662299999999998"/>
    <n v="6.6885999999999996E-4"/>
    <n v="1175.56"/>
    <m/>
    <n v="1001.63"/>
    <m/>
    <m/>
    <m/>
    <m/>
    <m/>
    <n v="818412477"/>
    <n v="6085762"/>
    <n v="2777"/>
    <n v="495"/>
    <n v="0"/>
    <m/>
    <m/>
    <m/>
    <m/>
    <m/>
    <m/>
    <s v="step1391.zyra.dsbench_hytm2.-t.10000.-mr.debra.-ma.new.-mp.none.-p.-k.10000.-i.0.-d.0.-rq.0.-rqsize.256.-nwork.35.-nrq.1.-seqwidth.48.-trial.1.-pinning.ZYRA_CLUSTER.data"/>
    <s v="LD_PRELOAD=../lib/libjemalloc.so  time timeout 13 numactl --interleave=all ./zyra.dsbench_hytm2 -t 10000 -mr debra -ma new -mp none -p -k 10000 -i 0 -d 0 -rq 0 -rqsize 256 -nwork 35 -nrq 1 &gt;&gt; output.zyra.dsbench/step1391.zyra.dsbench_hytm2.-t.10000.-mr.debra.-ma.new.-mp.none.-p.-k.10000.-i.0.-d.0.-rq.0.-rqsize.256.-nwork.35.-nrq.1.-seqwidth.48.-trial.1.-pinning.ZYRA_CLUSTER.data 2&gt;&gt;output.zyra.dsbench/stderr.out"/>
    <s v="zyra"/>
    <x v="2"/>
    <x v="0"/>
  </r>
  <r>
    <s v="step1392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82386313"/>
    <n v="10000"/>
    <m/>
    <m/>
    <m/>
    <m/>
    <m/>
    <n v="10000"/>
    <n v="1002"/>
    <n v="0"/>
    <n v="10000"/>
    <n v="35"/>
    <s v="debra"/>
    <s v="new"/>
    <s v="none"/>
    <m/>
    <n v="8"/>
    <n v="1"/>
    <m/>
    <n v="4.8512899999999997"/>
    <n v="6.6658799999999997E-4"/>
    <n v="1167.1600000000001"/>
    <m/>
    <n v="1002"/>
    <m/>
    <m/>
    <m/>
    <m/>
    <m/>
    <n v="823836343"/>
    <n v="3001646"/>
    <n v="2773"/>
    <n v="547"/>
    <n v="0"/>
    <m/>
    <m/>
    <m/>
    <m/>
    <m/>
    <m/>
    <s v="step1392.zyra.dsbench_hytm2.-t.10000.-mr.debra.-ma.new.-mp.none.-p.-k.10000.-i.0.-d.0.-rq.0.-rqsize.256.-nwork.35.-nrq.1.-seqwidth.48.-trial.2.-pinning.ZYRA_CLUSTER.data"/>
    <s v="LD_PRELOAD=../lib/libjemalloc.so  time timeout 13 numactl --interleave=all ./zyra.dsbench_hytm2 -t 10000 -mr debra -ma new -mp none -p -k 10000 -i 0 -d 0 -rq 0 -rqsize 256 -nwork 35 -nrq 1 &gt;&gt; output.zyra.dsbench/step1392.zyra.dsbench_hytm2.-t.10000.-mr.debra.-ma.new.-mp.none.-p.-k.10000.-i.0.-d.0.-rq.0.-rqsize.256.-nwork.35.-nrq.1.-seqwidth.48.-trial.2.-pinning.ZYRA_CLUSTER.data 2&gt;&gt;output.zyra.dsbench/stderr.out"/>
    <s v="zyra"/>
    <x v="2"/>
    <x v="0"/>
  </r>
  <r>
    <s v="step1393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131817925"/>
    <n v="10000"/>
    <m/>
    <m/>
    <m/>
    <m/>
    <m/>
    <n v="10000"/>
    <n v="973.35199999999998"/>
    <n v="0"/>
    <n v="10000"/>
    <n v="54"/>
    <s v="debra"/>
    <s v="new"/>
    <s v="none"/>
    <m/>
    <n v="8"/>
    <n v="1"/>
    <m/>
    <n v="4.3643999999999998"/>
    <n v="1.2245900000000001E-2"/>
    <n v="1091.0999999999999"/>
    <m/>
    <n v="973.35199999999998"/>
    <m/>
    <m/>
    <m/>
    <m/>
    <m/>
    <n v="1318179258"/>
    <n v="3588901"/>
    <n v="52950"/>
    <n v="7529"/>
    <n v="0"/>
    <m/>
    <m/>
    <m/>
    <m/>
    <m/>
    <m/>
    <s v="step1393.zyra.dsbench_hytm2.-t.10000.-mr.debra.-ma.new.-mp.none.-p.-k.10000.-i.0.-d.0.-rq.0.-rqsize.256.-nwork.54.-nrq.0.-seqwidth.48.-trial.0.-pinning.ZYRA_CLUSTER.data"/>
    <s v="LD_PRELOAD=../lib/libjemalloc.so  time timeout 13 numactl --interleave=all ./zyra.dsbench_hytm2 -t 10000 -mr debra -ma new -mp none -p -k 10000 -i 0 -d 0 -rq 0 -rqsize 256 -nwork 54 -nrq 0 &gt;&gt; output.zyra.dsbench/step1393.zyra.dsbench_hytm2.-t.10000.-mr.debra.-ma.new.-mp.none.-p.-k.10000.-i.0.-d.0.-rq.0.-rqsize.256.-nwork.54.-nrq.0.-seqwidth.48.-trial.0.-pinning.ZYRA_CLUSTER.data 2&gt;&gt;output.zyra.dsbench/stderr.out"/>
    <s v="zyra"/>
    <x v="4"/>
    <x v="1"/>
  </r>
  <r>
    <s v="step139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127748178"/>
    <n v="10000"/>
    <m/>
    <m/>
    <m/>
    <m/>
    <m/>
    <n v="10000"/>
    <n v="983.48699999999997"/>
    <n v="0"/>
    <n v="10000"/>
    <n v="54"/>
    <s v="debra"/>
    <s v="new"/>
    <s v="none"/>
    <m/>
    <n v="8"/>
    <n v="1"/>
    <m/>
    <n v="4.8642700000000003"/>
    <n v="1.4101600000000001E-2"/>
    <n v="1128.0999999999999"/>
    <m/>
    <n v="983.48699999999997"/>
    <m/>
    <m/>
    <m/>
    <m/>
    <m/>
    <n v="1277481782"/>
    <n v="4416346"/>
    <n v="53864"/>
    <n v="6908"/>
    <n v="0"/>
    <m/>
    <m/>
    <m/>
    <m/>
    <m/>
    <m/>
    <s v="step1394.zyra.dsbench_hytm2.-t.10000.-mr.debra.-ma.new.-mp.none.-p.-k.10000.-i.0.-d.0.-rq.0.-rqsize.256.-nwork.54.-nrq.0.-seqwidth.48.-trial.1.-pinning.ZYRA_CLUSTER.data"/>
    <s v="LD_PRELOAD=../lib/libjemalloc.so  time timeout 13 numactl --interleave=all ./zyra.dsbench_hytm2 -t 10000 -mr debra -ma new -mp none -p -k 10000 -i 0 -d 0 -rq 0 -rqsize 256 -nwork 54 -nrq 0 &gt;&gt; output.zyra.dsbench/step1394.zyra.dsbench_hytm2.-t.10000.-mr.debra.-ma.new.-mp.none.-p.-k.10000.-i.0.-d.0.-rq.0.-rqsize.256.-nwork.54.-nrq.0.-seqwidth.48.-trial.1.-pinning.ZYRA_CLUSTER.data 2&gt;&gt;output.zyra.dsbench/stderr.out"/>
    <s v="zyra"/>
    <x v="4"/>
    <x v="1"/>
  </r>
  <r>
    <s v="step1395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127992416"/>
    <n v="10000"/>
    <m/>
    <m/>
    <m/>
    <m/>
    <m/>
    <n v="10000"/>
    <n v="991.02"/>
    <n v="0"/>
    <n v="10000"/>
    <n v="54"/>
    <s v="debra"/>
    <s v="new"/>
    <s v="none"/>
    <m/>
    <n v="8"/>
    <n v="1"/>
    <m/>
    <n v="5.0078800000000001"/>
    <n v="1.39471E-2"/>
    <n v="1122.92"/>
    <m/>
    <n v="991.02"/>
    <m/>
    <m/>
    <m/>
    <m/>
    <m/>
    <n v="1279924165"/>
    <n v="2295003"/>
    <n v="50272"/>
    <n v="5243"/>
    <n v="0"/>
    <m/>
    <m/>
    <m/>
    <m/>
    <m/>
    <m/>
    <s v="step1395.zyra.dsbench_hytm2.-t.10000.-mr.debra.-ma.new.-mp.none.-p.-k.10000.-i.0.-d.0.-rq.0.-rqsize.256.-nwork.54.-nrq.0.-seqwidth.48.-trial.2.-pinning.ZYRA_CLUSTER.data"/>
    <s v="LD_PRELOAD=../lib/libjemalloc.so  time timeout 13 numactl --interleave=all ./zyra.dsbench_hytm2 -t 10000 -mr debra -ma new -mp none -p -k 10000 -i 0 -d 0 -rq 0 -rqsize 256 -nwork 54 -nrq 0 &gt;&gt; output.zyra.dsbench/step1395.zyra.dsbench_hytm2.-t.10000.-mr.debra.-ma.new.-mp.none.-p.-k.10000.-i.0.-d.0.-rq.0.-rqsize.256.-nwork.54.-nrq.0.-seqwidth.48.-trial.2.-pinning.ZYRA_CLUSTER.data 2&gt;&gt;output.zyra.dsbench/stderr.out"/>
    <s v="zyra"/>
    <x v="4"/>
    <x v="1"/>
  </r>
  <r>
    <s v="step1396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132279828"/>
    <n v="10000"/>
    <m/>
    <m/>
    <m/>
    <m/>
    <m/>
    <n v="10000"/>
    <n v="1008.42"/>
    <n v="0"/>
    <n v="10000"/>
    <n v="53"/>
    <s v="debra"/>
    <s v="new"/>
    <s v="none"/>
    <m/>
    <n v="8"/>
    <n v="1"/>
    <m/>
    <n v="4.8884600000000002"/>
    <n v="1.18786E-2"/>
    <n v="1082.81"/>
    <m/>
    <n v="1008.42"/>
    <m/>
    <m/>
    <m/>
    <m/>
    <m/>
    <n v="1322681689"/>
    <n v="5568690"/>
    <n v="4528"/>
    <n v="91229"/>
    <n v="0"/>
    <m/>
    <m/>
    <m/>
    <m/>
    <m/>
    <m/>
    <s v="step1396.zyra.dsbench_hytm2.-t.10000.-mr.debra.-ma.new.-mp.none.-p.-k.10000.-i.0.-d.0.-rq.0.-rqsize.256.-nwork.53.-nrq.1.-seqwidth.48.-trial.0.-pinning.ZYRA_CLUSTER.data"/>
    <s v="LD_PRELOAD=../lib/libjemalloc.so  time timeout 13 numactl --interleave=all ./zyra.dsbench_hytm2 -t 10000 -mr debra -ma new -mp none -p -k 10000 -i 0 -d 0 -rq 0 -rqsize 256 -nwork 53 -nrq 1 &gt;&gt; output.zyra.dsbench/step1396.zyra.dsbench_hytm2.-t.10000.-mr.debra.-ma.new.-mp.none.-p.-k.10000.-i.0.-d.0.-rq.0.-rqsize.256.-nwork.53.-nrq.1.-seqwidth.48.-trial.0.-pinning.ZYRA_CLUSTER.data 2&gt;&gt;output.zyra.dsbench/stderr.out"/>
    <s v="zyra"/>
    <x v="2"/>
    <x v="1"/>
  </r>
  <r>
    <s v="step1039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284868"/>
    <n v="5731198"/>
    <n v="34352"/>
    <n v="3436"/>
    <n v="0"/>
    <m/>
    <m/>
    <m/>
    <m/>
    <m/>
    <m/>
    <s v="step1039.zyra.dsbench_hytm2_3path.-t.10000.-mr.debra.-ma.new.-mp.none.-p.-k.10000.-i.20.-d.20.-rq.0.-rqsize.256.-nwork.53.-nrq.1.-seqwidth.48.-trial.0.-pinning.ZYRA_CLUSTER.data"/>
    <s v="LD_PRELOAD=../lib/libjemalloc.so  time timeout 13 numactl --interleave=all ./zyra.dsbench_hytm2_3path -t 10000 -mr debra -ma new -mp none -p -k 10000 -i 20 -d 20 -rq 0 -rqsize 256 -nwork 53 -nrq 1 &gt;&gt; output.zyra.dsbench/step1039.zyra.dsbench_hytm2_3path.-t.10000.-mr.debra.-ma.new.-mp.none.-p.-k.10000.-i.20.-d.20.-rq.0.-rqsize.256.-nwork.53.-nrq.1.-seqwidth.48.-trial.0.-pinning.ZYRA_CLUSTER.data 2&gt;&gt;output.zyra.dsbench/stderr.out"/>
    <s v="zyra"/>
    <x v="20"/>
    <x v="1"/>
  </r>
  <r>
    <s v="step1397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127122636"/>
    <n v="10000"/>
    <m/>
    <m/>
    <m/>
    <m/>
    <m/>
    <n v="10000"/>
    <n v="1081.92"/>
    <n v="0"/>
    <n v="10000"/>
    <n v="53"/>
    <s v="debra"/>
    <s v="new"/>
    <s v="none"/>
    <m/>
    <n v="8"/>
    <n v="1"/>
    <m/>
    <n v="4.94923"/>
    <n v="1.21394E-2"/>
    <n v="1128.06"/>
    <m/>
    <n v="1081.92"/>
    <m/>
    <m/>
    <m/>
    <m/>
    <m/>
    <n v="1271109552"/>
    <n v="8858703"/>
    <n v="4437"/>
    <n v="71694"/>
    <n v="0"/>
    <m/>
    <m/>
    <m/>
    <m/>
    <m/>
    <m/>
    <s v="step1397.zyra.dsbench_hytm2.-t.10000.-mr.debra.-ma.new.-mp.none.-p.-k.10000.-i.0.-d.0.-rq.0.-rqsize.256.-nwork.53.-nrq.1.-seqwidth.48.-trial.1.-pinning.ZYRA_CLUSTER.data"/>
    <s v="LD_PRELOAD=../lib/libjemalloc.so  time timeout 13 numactl --interleave=all ./zyra.dsbench_hytm2 -t 10000 -mr debra -ma new -mp none -p -k 10000 -i 0 -d 0 -rq 0 -rqsize 256 -nwork 53 -nrq 1 &gt;&gt; output.zyra.dsbench/step1397.zyra.dsbench_hytm2.-t.10000.-mr.debra.-ma.new.-mp.none.-p.-k.10000.-i.0.-d.0.-rq.0.-rqsize.256.-nwork.53.-nrq.1.-seqwidth.48.-trial.1.-pinning.ZYRA_CLUSTER.data 2&gt;&gt;output.zyra.dsbench/stderr.out"/>
    <s v="zyra"/>
    <x v="2"/>
    <x v="1"/>
  </r>
  <r>
    <s v="step139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128190020"/>
    <n v="10000"/>
    <m/>
    <m/>
    <m/>
    <m/>
    <m/>
    <n v="10000"/>
    <n v="1030.1400000000001"/>
    <n v="0"/>
    <n v="10000"/>
    <n v="53"/>
    <s v="debra"/>
    <s v="new"/>
    <s v="none"/>
    <m/>
    <n v="8"/>
    <n v="1"/>
    <m/>
    <n v="5.1125800000000003"/>
    <n v="1.30324E-2"/>
    <n v="1114.92"/>
    <m/>
    <n v="1030.1400000000001"/>
    <m/>
    <m/>
    <m/>
    <m/>
    <m/>
    <n v="1281784115"/>
    <n v="5426328"/>
    <n v="4553"/>
    <n v="94946"/>
    <n v="0"/>
    <m/>
    <m/>
    <m/>
    <m/>
    <m/>
    <m/>
    <s v="step1398.zyra.dsbench_hytm2.-t.10000.-mr.debra.-ma.new.-mp.none.-p.-k.10000.-i.0.-d.0.-rq.0.-rqsize.256.-nwork.53.-nrq.1.-seqwidth.48.-trial.2.-pinning.ZYRA_CLUSTER.data"/>
    <s v="LD_PRELOAD=../lib/libjemalloc.so  time timeout 13 numactl --interleave=all ./zyra.dsbench_hytm2 -t 10000 -mr debra -ma new -mp none -p -k 10000 -i 0 -d 0 -rq 0 -rqsize 256 -nwork 53 -nrq 1 &gt;&gt; output.zyra.dsbench/step1398.zyra.dsbench_hytm2.-t.10000.-mr.debra.-ma.new.-mp.none.-p.-k.10000.-i.0.-d.0.-rq.0.-rqsize.256.-nwork.53.-nrq.1.-seqwidth.48.-trial.2.-pinning.ZYRA_CLUSTER.data 2&gt;&gt;output.zyra.dsbench/stderr.out"/>
    <s v="zyra"/>
    <x v="2"/>
    <x v="1"/>
  </r>
  <r>
    <s v="step1399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158174628"/>
    <n v="10000"/>
    <m/>
    <m/>
    <m/>
    <m/>
    <m/>
    <n v="10000"/>
    <n v="997.15"/>
    <n v="0"/>
    <n v="10000"/>
    <n v="72"/>
    <s v="debra"/>
    <s v="new"/>
    <s v="none"/>
    <m/>
    <n v="8"/>
    <n v="1"/>
    <m/>
    <n v="4.9152500000000003"/>
    <n v="1.26765E-2"/>
    <n v="1209.28"/>
    <m/>
    <n v="997.15"/>
    <m/>
    <m/>
    <m/>
    <m/>
    <m/>
    <n v="1581746286"/>
    <n v="5343628"/>
    <n v="63595"/>
    <n v="11419"/>
    <n v="0"/>
    <m/>
    <m/>
    <m/>
    <m/>
    <m/>
    <m/>
    <s v="step1399.zyra.dsbench_hytm2.-t.10000.-mr.debra.-ma.new.-mp.none.-p.-k.10000.-i.0.-d.0.-rq.0.-rqsize.256.-nwork.72.-nrq.0.-seqwidth.48.-trial.0.-pinning.ZYRA_CLUSTER.data"/>
    <s v="LD_PRELOAD=../lib/libjemalloc.so  time timeout 13 numactl --interleave=all ./zyra.dsbench_hytm2 -t 10000 -mr debra -ma new -mp none -p -k 10000 -i 0 -d 0 -rq 0 -rqsize 256 -nwork 72 -nrq 0 &gt;&gt; output.zyra.dsbench/step1399.zyra.dsbench_hytm2.-t.10000.-mr.debra.-ma.new.-mp.none.-p.-k.10000.-i.0.-d.0.-rq.0.-rqsize.256.-nwork.72.-nrq.0.-seqwidth.48.-trial.0.-pinning.ZYRA_CLUSTER.data 2&gt;&gt;output.zyra.dsbench/stderr.out"/>
    <s v="zyra"/>
    <x v="4"/>
    <x v="2"/>
  </r>
  <r>
    <s v="step13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128534743"/>
    <n v="128537045"/>
    <n v="25707178"/>
    <n v="64192018"/>
    <n v="10000"/>
    <m/>
    <m/>
    <m/>
    <m/>
    <m/>
    <n v="10000"/>
    <n v="202074.86"/>
    <n v="20"/>
    <n v="100000"/>
    <n v="107"/>
    <s v="debra"/>
    <s v="new"/>
    <s v="none"/>
    <m/>
    <n v="8"/>
    <n v="1"/>
    <m/>
    <n v="29.105799999999999"/>
    <n v="3.6779700000000002"/>
    <n v="4388.07"/>
    <m/>
    <n v="2074.86"/>
    <m/>
    <m/>
    <m/>
    <m/>
    <m/>
    <n v="534409"/>
    <n v="649925193"/>
    <n v="1543889"/>
    <n v="118358"/>
    <n v="0"/>
    <m/>
    <m/>
    <m/>
    <m/>
    <m/>
    <m/>
    <s v="step139.zyra.dsbench_hytm2_3path.-t.10000.-mr.debra.-ma.new.-mp.none.-p.-k.100000.-i.20.-d.20.-rq.0.-rqsize.256.-nwork.107.-nrq.1.-seqwidth.48.-trial.0.-pinning.ZYRA_CLUSTER.data"/>
    <s v="LD_PRELOAD=../lib/libjemalloc.so  time timeout 13 numactl --interleave=all ./zyra.dsbench_hytm2_3path -t 10000 -mr debra -ma new -mp none -p -k 100000 -i 20 -d 20 -rq 0 -rqsize 256 -nwork 107 -nrq 1 &gt;&gt; output.zyra.dsbench/step139.zyra.dsbench_hytm2_3path.-t.10000.-mr.debra.-ma.new.-mp.none.-p.-k.100000.-i.20.-d.20.-rq.0.-rqsize.256.-nwork.107.-nrq.1.-seqwidth.48.-trial.0.-pinning.ZYRA_CLUSTER.data 2&gt;&gt;output.zyra.dsbench/stderr.out"/>
    <s v="zyra"/>
    <x v="11"/>
    <x v="3"/>
  </r>
  <r>
    <s v="step13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45409110"/>
    <n v="10000"/>
    <m/>
    <m/>
    <m/>
    <m/>
    <m/>
    <n v="10000"/>
    <n v="1348.4"/>
    <n v="0"/>
    <n v="100000"/>
    <n v="35"/>
    <s v="debra"/>
    <s v="new"/>
    <s v="none"/>
    <m/>
    <n v="8"/>
    <n v="1"/>
    <m/>
    <n v="23.174800000000001"/>
    <n v="3.31264E-2"/>
    <n v="2118.73"/>
    <m/>
    <n v="1348.4"/>
    <m/>
    <m/>
    <m/>
    <m/>
    <m/>
    <n v="4522318"/>
    <n v="449694772"/>
    <n v="8377"/>
    <n v="9395"/>
    <n v="0"/>
    <m/>
    <m/>
    <m/>
    <m/>
    <m/>
    <m/>
    <s v="step13.zyra.dsbench_hytm2_3path.-t.10000.-mr.debra.-ma.new.-mp.none.-p.-k.100000.-i.0.-d.0.-rq.0.-rqsize.256.-nwork.35.-nrq.1.-seqwidth.48.-trial.0.-pinning.ZYRA_CLUSTER.data"/>
    <s v="LD_PRELOAD=../lib/libjemalloc.so  time timeout 13 numactl --interleave=all ./zyra.dsbench_hytm2_3path -t 10000 -mr debra -ma new -mp none -p -k 100000 -i 0 -d 0 -rq 0 -rqsize 256 -nwork 35 -nrq 1 &gt;&gt; output.zyra.dsbench/step13.zyra.dsbench_hytm2_3path.-t.10000.-mr.debra.-ma.new.-mp.none.-p.-k.100000.-i.0.-d.0.-rq.0.-rqsize.256.-nwork.35.-nrq.1.-seqwidth.48.-trial.0.-pinning.ZYRA_CLUSTER.data 2&gt;&gt;output.zyra.dsbench/stderr.out"/>
    <s v="zyra"/>
    <x v="3"/>
    <x v="0"/>
  </r>
  <r>
    <s v="step1400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159145302"/>
    <n v="10000"/>
    <m/>
    <m/>
    <m/>
    <m/>
    <m/>
    <n v="10000"/>
    <n v="972.24199999999996"/>
    <n v="0"/>
    <n v="10000"/>
    <n v="72"/>
    <s v="debra"/>
    <s v="new"/>
    <s v="none"/>
    <m/>
    <n v="8"/>
    <n v="1"/>
    <m/>
    <n v="5.0349899999999996"/>
    <n v="1.22243E-2"/>
    <n v="1200.2"/>
    <m/>
    <n v="972.24199999999996"/>
    <m/>
    <m/>
    <m/>
    <m/>
    <m/>
    <n v="1591453022"/>
    <n v="4713697"/>
    <n v="63003"/>
    <n v="11241"/>
    <n v="0"/>
    <m/>
    <m/>
    <m/>
    <m/>
    <m/>
    <m/>
    <s v="step1400.zyra.dsbench_hytm2.-t.10000.-mr.debra.-ma.new.-mp.none.-p.-k.10000.-i.0.-d.0.-rq.0.-rqsize.256.-nwork.72.-nrq.0.-seqwidth.48.-trial.1.-pinning.ZYRA_CLUSTER.data"/>
    <s v="LD_PRELOAD=../lib/libjemalloc.so  time timeout 13 numactl --interleave=all ./zyra.dsbench_hytm2 -t 10000 -mr debra -ma new -mp none -p -k 10000 -i 0 -d 0 -rq 0 -rqsize 256 -nwork 72 -nrq 0 &gt;&gt; output.zyra.dsbench/step1400.zyra.dsbench_hytm2.-t.10000.-mr.debra.-ma.new.-mp.none.-p.-k.10000.-i.0.-d.0.-rq.0.-rqsize.256.-nwork.72.-nrq.0.-seqwidth.48.-trial.1.-pinning.ZYRA_CLUSTER.data 2&gt;&gt;output.zyra.dsbench/stderr.out"/>
    <s v="zyra"/>
    <x v="4"/>
    <x v="2"/>
  </r>
  <r>
    <s v="step1401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160755963"/>
    <n v="10000"/>
    <m/>
    <m/>
    <m/>
    <m/>
    <m/>
    <n v="10000"/>
    <n v="978.17499999999995"/>
    <n v="0"/>
    <n v="10000"/>
    <n v="72"/>
    <s v="debra"/>
    <s v="new"/>
    <s v="none"/>
    <m/>
    <n v="8"/>
    <n v="1"/>
    <m/>
    <n v="4.9486999999999997"/>
    <n v="1.18303E-2"/>
    <n v="1191.6099999999999"/>
    <m/>
    <n v="978.17499999999995"/>
    <m/>
    <m/>
    <m/>
    <m/>
    <m/>
    <n v="1607559639"/>
    <n v="4564618"/>
    <n v="64944"/>
    <n v="11733"/>
    <n v="0"/>
    <m/>
    <m/>
    <m/>
    <m/>
    <m/>
    <m/>
    <s v="step1401.zyra.dsbench_hytm2.-t.10000.-mr.debra.-ma.new.-mp.none.-p.-k.10000.-i.0.-d.0.-rq.0.-rqsize.256.-nwork.72.-nrq.0.-seqwidth.48.-trial.2.-pinning.ZYRA_CLUSTER.data"/>
    <s v="LD_PRELOAD=../lib/libjemalloc.so  time timeout 13 numactl --interleave=all ./zyra.dsbench_hytm2 -t 10000 -mr debra -ma new -mp none -p -k 10000 -i 0 -d 0 -rq 0 -rqsize 256 -nwork 72 -nrq 0 &gt;&gt; output.zyra.dsbench/step1401.zyra.dsbench_hytm2.-t.10000.-mr.debra.-ma.new.-mp.none.-p.-k.10000.-i.0.-d.0.-rq.0.-rqsize.256.-nwork.72.-nrq.0.-seqwidth.48.-trial.2.-pinning.ZYRA_CLUSTER.data 2&gt;&gt;output.zyra.dsbench/stderr.out"/>
    <s v="zyra"/>
    <x v="4"/>
    <x v="2"/>
  </r>
  <r>
    <s v="step1402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160613687"/>
    <n v="10000"/>
    <m/>
    <m/>
    <m/>
    <m/>
    <m/>
    <n v="10000"/>
    <n v="1013.98"/>
    <n v="0"/>
    <n v="10000"/>
    <n v="71"/>
    <s v="debra"/>
    <s v="new"/>
    <s v="none"/>
    <m/>
    <n v="8"/>
    <n v="1"/>
    <m/>
    <n v="4.2103299999999999"/>
    <n v="6.8896299999999999E-3"/>
    <n v="1181.82"/>
    <m/>
    <n v="1013.98"/>
    <m/>
    <m/>
    <m/>
    <m/>
    <m/>
    <n v="1606000605"/>
    <n v="9159524"/>
    <n v="2790"/>
    <n v="128425"/>
    <n v="0"/>
    <m/>
    <m/>
    <m/>
    <m/>
    <m/>
    <m/>
    <s v="step1402.zyra.dsbench_hytm2.-t.10000.-mr.debra.-ma.new.-mp.none.-p.-k.10000.-i.0.-d.0.-rq.0.-rqsize.256.-nwork.71.-nrq.1.-seqwidth.48.-trial.0.-pinning.ZYRA_CLUSTER.data"/>
    <s v="LD_PRELOAD=../lib/libjemalloc.so  time timeout 13 numactl --interleave=all ./zyra.dsbench_hytm2 -t 10000 -mr debra -ma new -mp none -p -k 10000 -i 0 -d 0 -rq 0 -rqsize 256 -nwork 71 -nrq 1 &gt;&gt; output.zyra.dsbench/step1402.zyra.dsbench_hytm2.-t.10000.-mr.debra.-ma.new.-mp.none.-p.-k.10000.-i.0.-d.0.-rq.0.-rqsize.256.-nwork.71.-nrq.1.-seqwidth.48.-trial.0.-pinning.ZYRA_CLUSTER.data 2&gt;&gt;output.zyra.dsbench/stderr.out"/>
    <s v="zyra"/>
    <x v="2"/>
    <x v="2"/>
  </r>
  <r>
    <s v="step1403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154330943"/>
    <n v="10000"/>
    <m/>
    <m/>
    <m/>
    <m/>
    <m/>
    <n v="10000"/>
    <n v="1068.95"/>
    <n v="0"/>
    <n v="10000"/>
    <n v="71"/>
    <s v="debra"/>
    <s v="new"/>
    <s v="none"/>
    <m/>
    <n v="8"/>
    <n v="1"/>
    <m/>
    <n v="5.0091999999999999"/>
    <n v="7.1026199999999996E-3"/>
    <n v="1235.1099999999999"/>
    <m/>
    <n v="1068.95"/>
    <m/>
    <m/>
    <m/>
    <m/>
    <m/>
    <n v="1543199623"/>
    <n v="9848256"/>
    <n v="2681"/>
    <n v="78870"/>
    <n v="0"/>
    <m/>
    <m/>
    <m/>
    <m/>
    <m/>
    <m/>
    <s v="step1403.zyra.dsbench_hytm2.-t.10000.-mr.debra.-ma.new.-mp.none.-p.-k.10000.-i.0.-d.0.-rq.0.-rqsize.256.-nwork.71.-nrq.1.-seqwidth.48.-trial.1.-pinning.ZYRA_CLUSTER.data"/>
    <s v="LD_PRELOAD=../lib/libjemalloc.so  time timeout 13 numactl --interleave=all ./zyra.dsbench_hytm2 -t 10000 -mr debra -ma new -mp none -p -k 10000 -i 0 -d 0 -rq 0 -rqsize 256 -nwork 71 -nrq 1 &gt;&gt; output.zyra.dsbench/step1403.zyra.dsbench_hytm2.-t.10000.-mr.debra.-ma.new.-mp.none.-p.-k.10000.-i.0.-d.0.-rq.0.-rqsize.256.-nwork.71.-nrq.1.-seqwidth.48.-trial.1.-pinning.ZYRA_CLUSTER.data 2&gt;&gt;output.zyra.dsbench/stderr.out"/>
    <s v="zyra"/>
    <x v="2"/>
    <x v="2"/>
  </r>
  <r>
    <s v="step140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156689208"/>
    <n v="10000"/>
    <m/>
    <m/>
    <m/>
    <m/>
    <m/>
    <n v="10000"/>
    <n v="1037.07"/>
    <n v="0"/>
    <n v="10000"/>
    <n v="71"/>
    <s v="debra"/>
    <s v="new"/>
    <s v="none"/>
    <m/>
    <n v="8"/>
    <n v="1"/>
    <m/>
    <n v="4.7363799999999996"/>
    <n v="7.9876800000000005E-3"/>
    <n v="1216.9000000000001"/>
    <m/>
    <n v="1037.07"/>
    <m/>
    <m/>
    <m/>
    <m/>
    <m/>
    <n v="1566772398"/>
    <n v="10201080"/>
    <n v="2833"/>
    <n v="105477"/>
    <n v="0"/>
    <m/>
    <m/>
    <m/>
    <m/>
    <m/>
    <m/>
    <s v="step1404.zyra.dsbench_hytm2.-t.10000.-mr.debra.-ma.new.-mp.none.-p.-k.10000.-i.0.-d.0.-rq.0.-rqsize.256.-nwork.71.-nrq.1.-seqwidth.48.-trial.2.-pinning.ZYRA_CLUSTER.data"/>
    <s v="LD_PRELOAD=../lib/libjemalloc.so  time timeout 13 numactl --interleave=all ./zyra.dsbench_hytm2 -t 10000 -mr debra -ma new -mp none -p -k 10000 -i 0 -d 0 -rq 0 -rqsize 256 -nwork 71 -nrq 1 &gt;&gt; output.zyra.dsbench/step1404.zyra.dsbench_hytm2.-t.10000.-mr.debra.-ma.new.-mp.none.-p.-k.10000.-i.0.-d.0.-rq.0.-rqsize.256.-nwork.71.-nrq.1.-seqwidth.48.-trial.2.-pinning.ZYRA_CLUSTER.data 2&gt;&gt;output.zyra.dsbench/stderr.out"/>
    <s v="zyra"/>
    <x v="2"/>
    <x v="2"/>
  </r>
  <r>
    <s v="step10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4858985"/>
    <n v="4856731"/>
    <n v="971571"/>
    <n v="2426049"/>
    <n v="10000"/>
    <m/>
    <m/>
    <m/>
    <m/>
    <m/>
    <n v="10000"/>
    <n v="201067.82"/>
    <n v="20"/>
    <n v="100000"/>
    <n v="1"/>
    <s v="debra"/>
    <s v="new"/>
    <s v="none"/>
    <m/>
    <n v="8"/>
    <n v="1"/>
    <m/>
    <n v="9.3990899999999993"/>
    <n v="9.3751699999999993E-2"/>
    <n v="1554.03"/>
    <m/>
    <n v="1067.82"/>
    <m/>
    <m/>
    <m/>
    <m/>
    <m/>
    <n v="24212019"/>
    <n v="978668"/>
    <n v="48480"/>
    <n v="0"/>
    <n v="0"/>
    <m/>
    <m/>
    <m/>
    <m/>
    <m/>
    <m/>
    <s v="step103.zyra.dsbench_hytm2_3path.-t.10000.-mr.debra.-ma.new.-mp.none.-p.-k.100000.-i.20.-d.20.-rq.0.-rqsize.256.-nwork.1.-nrq.0.-seqwidth.48.-trial.0.-pinning.ZYRA_CLUSTER.data"/>
    <s v="LD_PRELOAD=../lib/libjemalloc.so  time timeout 13 numactl --interleave=all ./zyra.dsbench_hytm2_3path -t 10000 -mr debra -ma new -mp none -p -k 100000 -i 20 -d 20 -rq 0 -rqsize 256 -nwork 1 -nrq 0 &gt;&gt; output.zyra.dsbench/step103.zyra.dsbench_hytm2_3path.-t.10000.-mr.debra.-ma.new.-mp.none.-p.-k.100000.-i.20.-d.20.-rq.0.-rqsize.256.-nwork.1.-nrq.0.-seqwidth.48.-trial.0.-pinning.ZYRA_CLUSTER.data 2&gt;&gt;output.zyra.dsbench/stderr.out"/>
    <s v="zyra"/>
    <x v="15"/>
    <x v="7"/>
  </r>
  <r>
    <s v="step1405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203232455"/>
    <n v="10000"/>
    <m/>
    <m/>
    <m/>
    <m/>
    <m/>
    <n v="10000"/>
    <n v="968.78599999999994"/>
    <n v="0"/>
    <n v="10000"/>
    <n v="90"/>
    <s v="debra"/>
    <s v="new"/>
    <s v="none"/>
    <m/>
    <n v="8"/>
    <n v="1"/>
    <m/>
    <n v="5.40327"/>
    <n v="2.8275600000000001E-2"/>
    <n v="1172.8"/>
    <m/>
    <n v="968.78599999999994"/>
    <m/>
    <m/>
    <m/>
    <m/>
    <m/>
    <n v="2032324557"/>
    <n v="9833970"/>
    <n v="83230"/>
    <n v="15161"/>
    <n v="0"/>
    <m/>
    <m/>
    <m/>
    <m/>
    <m/>
    <m/>
    <s v="step1405.zyra.dsbench_hytm2.-t.10000.-mr.debra.-ma.new.-mp.none.-p.-k.10000.-i.0.-d.0.-rq.0.-rqsize.256.-nwork.90.-nrq.0.-seqwidth.48.-trial.0.-pinning.ZYRA_CLUSTER.data"/>
    <s v="LD_PRELOAD=../lib/libjemalloc.so  time timeout 13 numactl --interleave=all ./zyra.dsbench_hytm2 -t 10000 -mr debra -ma new -mp none -p -k 10000 -i 0 -d 0 -rq 0 -rqsize 256 -nwork 90 -nrq 0 &gt;&gt; output.zyra.dsbench/step1405.zyra.dsbench_hytm2.-t.10000.-mr.debra.-ma.new.-mp.none.-p.-k.10000.-i.0.-d.0.-rq.0.-rqsize.256.-nwork.90.-nrq.0.-seqwidth.48.-trial.0.-pinning.ZYRA_CLUSTER.data 2&gt;&gt;output.zyra.dsbench/stderr.out"/>
    <s v="zyra"/>
    <x v="4"/>
    <x v="4"/>
  </r>
  <r>
    <s v="step1406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198513704"/>
    <n v="10000"/>
    <m/>
    <m/>
    <m/>
    <m/>
    <m/>
    <n v="10000"/>
    <n v="972.05799999999999"/>
    <n v="0"/>
    <n v="10000"/>
    <n v="90"/>
    <s v="debra"/>
    <s v="new"/>
    <s v="none"/>
    <m/>
    <n v="8"/>
    <n v="1"/>
    <m/>
    <n v="4.6123900000000004"/>
    <n v="3.0348699999999999E-2"/>
    <n v="1204.8399999999999"/>
    <m/>
    <n v="972.05799999999999"/>
    <m/>
    <m/>
    <m/>
    <m/>
    <m/>
    <n v="1985137045"/>
    <n v="3633371"/>
    <n v="81525"/>
    <n v="16301"/>
    <n v="0"/>
    <m/>
    <m/>
    <m/>
    <m/>
    <m/>
    <m/>
    <s v="step1406.zyra.dsbench_hytm2.-t.10000.-mr.debra.-ma.new.-mp.none.-p.-k.10000.-i.0.-d.0.-rq.0.-rqsize.256.-nwork.90.-nrq.0.-seqwidth.48.-trial.1.-pinning.ZYRA_CLUSTER.data"/>
    <s v="LD_PRELOAD=../lib/libjemalloc.so  time timeout 13 numactl --interleave=all ./zyra.dsbench_hytm2 -t 10000 -mr debra -ma new -mp none -p -k 10000 -i 0 -d 0 -rq 0 -rqsize 256 -nwork 90 -nrq 0 &gt;&gt; output.zyra.dsbench/step1406.zyra.dsbench_hytm2.-t.10000.-mr.debra.-ma.new.-mp.none.-p.-k.10000.-i.0.-d.0.-rq.0.-rqsize.256.-nwork.90.-nrq.0.-seqwidth.48.-trial.1.-pinning.ZYRA_CLUSTER.data 2&gt;&gt;output.zyra.dsbench/stderr.out"/>
    <s v="zyra"/>
    <x v="4"/>
    <x v="4"/>
  </r>
  <r>
    <s v="step1407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204872650"/>
    <n v="10000"/>
    <m/>
    <m/>
    <m/>
    <m/>
    <m/>
    <n v="10000"/>
    <n v="919.00900000000001"/>
    <n v="0"/>
    <n v="10000"/>
    <n v="90"/>
    <s v="debra"/>
    <s v="new"/>
    <s v="none"/>
    <m/>
    <n v="8"/>
    <n v="1"/>
    <m/>
    <n v="4.9531200000000002"/>
    <n v="2.95283E-2"/>
    <n v="1165.56"/>
    <m/>
    <n v="919.00900000000001"/>
    <m/>
    <m/>
    <m/>
    <m/>
    <m/>
    <n v="2048726507"/>
    <n v="3486000"/>
    <n v="89134"/>
    <n v="16837"/>
    <n v="0"/>
    <m/>
    <m/>
    <m/>
    <m/>
    <m/>
    <m/>
    <s v="step1407.zyra.dsbench_hytm2.-t.10000.-mr.debra.-ma.new.-mp.none.-p.-k.10000.-i.0.-d.0.-rq.0.-rqsize.256.-nwork.90.-nrq.0.-seqwidth.48.-trial.2.-pinning.ZYRA_CLUSTER.data"/>
    <s v="LD_PRELOAD=../lib/libjemalloc.so  time timeout 13 numactl --interleave=all ./zyra.dsbench_hytm2 -t 10000 -mr debra -ma new -mp none -p -k 10000 -i 0 -d 0 -rq 0 -rqsize 256 -nwork 90 -nrq 0 &gt;&gt; output.zyra.dsbench/step1407.zyra.dsbench_hytm2.-t.10000.-mr.debra.-ma.new.-mp.none.-p.-k.10000.-i.0.-d.0.-rq.0.-rqsize.256.-nwork.90.-nrq.0.-seqwidth.48.-trial.2.-pinning.ZYRA_CLUSTER.data 2&gt;&gt;output.zyra.dsbench/stderr.out"/>
    <s v="zyra"/>
    <x v="4"/>
    <x v="4"/>
  </r>
  <r>
    <s v="step140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207725029"/>
    <n v="10000"/>
    <m/>
    <m/>
    <m/>
    <m/>
    <m/>
    <n v="10000"/>
    <n v="1015.06"/>
    <n v="0"/>
    <n v="10000"/>
    <n v="89"/>
    <s v="debra"/>
    <s v="new"/>
    <s v="none"/>
    <m/>
    <n v="8"/>
    <n v="1"/>
    <m/>
    <n v="4.3333199999999996"/>
    <n v="1.8374499999999998E-2"/>
    <n v="1142.51"/>
    <m/>
    <n v="1015.06"/>
    <m/>
    <m/>
    <m/>
    <m/>
    <m/>
    <n v="2076989233"/>
    <n v="10023472"/>
    <n v="4620"/>
    <n v="257605"/>
    <n v="0"/>
    <m/>
    <m/>
    <m/>
    <m/>
    <m/>
    <m/>
    <s v="step1408.zyra.dsbench_hytm2.-t.10000.-mr.debra.-ma.new.-mp.none.-p.-k.10000.-i.0.-d.0.-rq.0.-rqsize.256.-nwork.89.-nrq.1.-seqwidth.48.-trial.0.-pinning.ZYRA_CLUSTER.data"/>
    <s v="LD_PRELOAD=../lib/libjemalloc.so  time timeout 13 numactl --interleave=all ./zyra.dsbench_hytm2 -t 10000 -mr debra -ma new -mp none -p -k 10000 -i 0 -d 0 -rq 0 -rqsize 256 -nwork 89 -nrq 1 &gt;&gt; output.zyra.dsbench/step1408.zyra.dsbench_hytm2.-t.10000.-mr.debra.-ma.new.-mp.none.-p.-k.10000.-i.0.-d.0.-rq.0.-rqsize.256.-nwork.89.-nrq.1.-seqwidth.48.-trial.0.-pinning.ZYRA_CLUSTER.data 2&gt;&gt;output.zyra.dsbench/stderr.out"/>
    <s v="zyra"/>
    <x v="2"/>
    <x v="4"/>
  </r>
  <r>
    <s v="step1409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203232018"/>
    <n v="10000"/>
    <m/>
    <m/>
    <m/>
    <m/>
    <m/>
    <n v="10000"/>
    <n v="1004.75"/>
    <n v="0"/>
    <n v="10000"/>
    <n v="89"/>
    <s v="debra"/>
    <s v="new"/>
    <s v="none"/>
    <m/>
    <n v="8"/>
    <n v="1"/>
    <m/>
    <n v="4.7287400000000002"/>
    <n v="1.8984399999999998E-2"/>
    <n v="1168.69"/>
    <m/>
    <n v="1004.75"/>
    <m/>
    <m/>
    <m/>
    <m/>
    <m/>
    <n v="2032077872"/>
    <n v="20872241"/>
    <n v="4420"/>
    <n v="263873"/>
    <n v="0"/>
    <m/>
    <m/>
    <m/>
    <m/>
    <m/>
    <m/>
    <s v="step1409.zyra.dsbench_hytm2.-t.10000.-mr.debra.-ma.new.-mp.none.-p.-k.10000.-i.0.-d.0.-rq.0.-rqsize.256.-nwork.89.-nrq.1.-seqwidth.48.-trial.1.-pinning.ZYRA_CLUSTER.data"/>
    <s v="LD_PRELOAD=../lib/libjemalloc.so  time timeout 13 numactl --interleave=all ./zyra.dsbench_hytm2 -t 10000 -mr debra -ma new -mp none -p -k 10000 -i 0 -d 0 -rq 0 -rqsize 256 -nwork 89 -nrq 1 &gt;&gt; output.zyra.dsbench/step1409.zyra.dsbench_hytm2.-t.10000.-mr.debra.-ma.new.-mp.none.-p.-k.10000.-i.0.-d.0.-rq.0.-rqsize.256.-nwork.89.-nrq.1.-seqwidth.48.-trial.1.-pinning.ZYRA_CLUSTER.data 2&gt;&gt;output.zyra.dsbench/stderr.out"/>
    <s v="zyra"/>
    <x v="2"/>
    <x v="4"/>
  </r>
  <r>
    <s v="step140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128481219"/>
    <n v="128482165"/>
    <n v="25696338"/>
    <n v="64162079"/>
    <n v="10000"/>
    <m/>
    <m/>
    <m/>
    <m/>
    <m/>
    <n v="10000"/>
    <n v="202062.42"/>
    <n v="20"/>
    <n v="100000"/>
    <n v="107"/>
    <s v="debra"/>
    <s v="new"/>
    <s v="none"/>
    <m/>
    <n v="8"/>
    <n v="1"/>
    <m/>
    <n v="28.578199999999999"/>
    <n v="3.6930000000000001"/>
    <n v="4389.8900000000003"/>
    <m/>
    <n v="2062.42"/>
    <m/>
    <m/>
    <m/>
    <m/>
    <m/>
    <n v="675153"/>
    <n v="649766991"/>
    <n v="1541428"/>
    <n v="118138"/>
    <n v="0"/>
    <m/>
    <m/>
    <m/>
    <m/>
    <m/>
    <m/>
    <s v="step140.zyra.dsbench_hytm2_3path.-t.10000.-mr.debra.-ma.new.-mp.none.-p.-k.100000.-i.20.-d.20.-rq.0.-rqsize.256.-nwork.107.-nrq.1.-seqwidth.48.-trial.1.-pinning.ZYRA_CLUSTER.data"/>
    <s v="LD_PRELOAD=../lib/libjemalloc.so  time timeout 13 numactl --interleave=all ./zyra.dsbench_hytm2_3path -t 10000 -mr debra -ma new -mp none -p -k 100000 -i 20 -d 20 -rq 0 -rqsize 256 -nwork 107 -nrq 1 &gt;&gt; output.zyra.dsbench/step140.zyra.dsbench_hytm2_3path.-t.10000.-mr.debra.-ma.new.-mp.none.-p.-k.100000.-i.20.-d.20.-rq.0.-rqsize.256.-nwork.107.-nrq.1.-seqwidth.48.-trial.1.-pinning.ZYRA_CLUSTER.data 2&gt;&gt;output.zyra.dsbench/stderr.out"/>
    <s v="zyra"/>
    <x v="11"/>
    <x v="3"/>
  </r>
  <r>
    <s v="step1410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203209341"/>
    <n v="10000"/>
    <m/>
    <m/>
    <m/>
    <m/>
    <m/>
    <n v="10000"/>
    <n v="1031.17"/>
    <n v="0"/>
    <n v="10000"/>
    <n v="89"/>
    <s v="debra"/>
    <s v="new"/>
    <s v="none"/>
    <m/>
    <n v="8"/>
    <n v="1"/>
    <m/>
    <n v="5.2272999999999996"/>
    <n v="1.78887E-2"/>
    <n v="1172.1400000000001"/>
    <m/>
    <n v="1031.17"/>
    <m/>
    <m/>
    <m/>
    <m/>
    <m/>
    <n v="2031888511"/>
    <n v="11075120"/>
    <n v="4396"/>
    <n v="185910"/>
    <n v="0"/>
    <m/>
    <m/>
    <m/>
    <m/>
    <m/>
    <m/>
    <s v="step1410.zyra.dsbench_hytm2.-t.10000.-mr.debra.-ma.new.-mp.none.-p.-k.10000.-i.0.-d.0.-rq.0.-rqsize.256.-nwork.89.-nrq.1.-seqwidth.48.-trial.2.-pinning.ZYRA_CLUSTER.data"/>
    <s v="LD_PRELOAD=../lib/libjemalloc.so  time timeout 13 numactl --interleave=all ./zyra.dsbench_hytm2 -t 10000 -mr debra -ma new -mp none -p -k 10000 -i 0 -d 0 -rq 0 -rqsize 256 -nwork 89 -nrq 1 &gt;&gt; output.zyra.dsbench/step1410.zyra.dsbench_hytm2.-t.10000.-mr.debra.-ma.new.-mp.none.-p.-k.10000.-i.0.-d.0.-rq.0.-rqsize.256.-nwork.89.-nrq.1.-seqwidth.48.-trial.2.-pinning.ZYRA_CLUSTER.data 2&gt;&gt;output.zyra.dsbench/stderr.out"/>
    <s v="zyra"/>
    <x v="2"/>
    <x v="4"/>
  </r>
  <r>
    <s v="step1411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218784341"/>
    <n v="10000"/>
    <m/>
    <m/>
    <m/>
    <m/>
    <m/>
    <n v="10000"/>
    <n v="969.82299999999998"/>
    <n v="0"/>
    <n v="10000"/>
    <n v="108"/>
    <s v="debra"/>
    <s v="new"/>
    <s v="none"/>
    <m/>
    <n v="8"/>
    <n v="1"/>
    <m/>
    <n v="4.6904199999999996"/>
    <n v="2.7129E-2"/>
    <n v="1300.94"/>
    <m/>
    <n v="969.82299999999998"/>
    <m/>
    <m/>
    <m/>
    <m/>
    <m/>
    <n v="2187843414"/>
    <n v="10438972"/>
    <n v="92646"/>
    <n v="24397"/>
    <n v="0"/>
    <m/>
    <m/>
    <m/>
    <m/>
    <m/>
    <m/>
    <s v="step1411.zyra.dsbench_hytm2.-t.10000.-mr.debra.-ma.new.-mp.none.-p.-k.10000.-i.0.-d.0.-rq.0.-rqsize.256.-nwork.108.-nrq.0.-seqwidth.48.-trial.0.-pinning.ZYRA_CLUSTER.data"/>
    <s v="LD_PRELOAD=../lib/libjemalloc.so  time timeout 13 numactl --interleave=all ./zyra.dsbench_hytm2 -t 10000 -mr debra -ma new -mp none -p -k 10000 -i 0 -d 0 -rq 0 -rqsize 256 -nwork 108 -nrq 0 &gt;&gt; output.zyra.dsbench/step1411.zyra.dsbench_hytm2.-t.10000.-mr.debra.-ma.new.-mp.none.-p.-k.10000.-i.0.-d.0.-rq.0.-rqsize.256.-nwork.108.-nrq.0.-seqwidth.48.-trial.0.-pinning.ZYRA_CLUSTER.data 2&gt;&gt;output.zyra.dsbench/stderr.out"/>
    <s v="zyra"/>
    <x v="4"/>
    <x v="3"/>
  </r>
  <r>
    <s v="step1412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230418873"/>
    <n v="10000"/>
    <m/>
    <m/>
    <m/>
    <m/>
    <m/>
    <n v="10000"/>
    <n v="988.97299999999996"/>
    <n v="0"/>
    <n v="10000"/>
    <n v="108"/>
    <s v="debra"/>
    <s v="new"/>
    <s v="none"/>
    <m/>
    <n v="8"/>
    <n v="1"/>
    <m/>
    <n v="4.80091"/>
    <n v="2.3436700000000001E-2"/>
    <n v="1235.94"/>
    <m/>
    <n v="988.97299999999996"/>
    <m/>
    <m/>
    <m/>
    <m/>
    <m/>
    <n v="2304188733"/>
    <n v="10082927"/>
    <n v="90675"/>
    <n v="24549"/>
    <n v="0"/>
    <m/>
    <m/>
    <m/>
    <m/>
    <m/>
    <m/>
    <s v="step1412.zyra.dsbench_hytm2.-t.10000.-mr.debra.-ma.new.-mp.none.-p.-k.10000.-i.0.-d.0.-rq.0.-rqsize.256.-nwork.108.-nrq.0.-seqwidth.48.-trial.1.-pinning.ZYRA_CLUSTER.data"/>
    <s v="LD_PRELOAD=../lib/libjemalloc.so  time timeout 13 numactl --interleave=all ./zyra.dsbench_hytm2 -t 10000 -mr debra -ma new -mp none -p -k 10000 -i 0 -d 0 -rq 0 -rqsize 256 -nwork 108 -nrq 0 &gt;&gt; output.zyra.dsbench/step1412.zyra.dsbench_hytm2.-t.10000.-mr.debra.-ma.new.-mp.none.-p.-k.10000.-i.0.-d.0.-rq.0.-rqsize.256.-nwork.108.-nrq.0.-seqwidth.48.-trial.1.-pinning.ZYRA_CLUSTER.data 2&gt;&gt;output.zyra.dsbench/stderr.out"/>
    <s v="zyra"/>
    <x v="4"/>
    <x v="3"/>
  </r>
  <r>
    <s v="step1413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223875504"/>
    <n v="10000"/>
    <m/>
    <m/>
    <m/>
    <m/>
    <m/>
    <n v="10000"/>
    <n v="1034.47"/>
    <n v="0"/>
    <n v="10000"/>
    <n v="108"/>
    <s v="debra"/>
    <s v="new"/>
    <s v="none"/>
    <m/>
    <n v="8"/>
    <n v="1"/>
    <m/>
    <n v="5.0545099999999996"/>
    <n v="2.5577200000000001E-2"/>
    <n v="1279.32"/>
    <m/>
    <n v="1034.47"/>
    <m/>
    <m/>
    <m/>
    <m/>
    <m/>
    <n v="2238755046"/>
    <n v="14062970"/>
    <n v="93057"/>
    <n v="22308"/>
    <n v="0"/>
    <m/>
    <m/>
    <m/>
    <m/>
    <m/>
    <m/>
    <s v="step1413.zyra.dsbench_hytm2.-t.10000.-mr.debra.-ma.new.-mp.none.-p.-k.10000.-i.0.-d.0.-rq.0.-rqsize.256.-nwork.108.-nrq.0.-seqwidth.48.-trial.2.-pinning.ZYRA_CLUSTER.data"/>
    <s v="LD_PRELOAD=../lib/libjemalloc.so  time timeout 13 numactl --interleave=all ./zyra.dsbench_hytm2 -t 10000 -mr debra -ma new -mp none -p -k 10000 -i 0 -d 0 -rq 0 -rqsize 256 -nwork 108 -nrq 0 &gt;&gt; output.zyra.dsbench/step1413.zyra.dsbench_hytm2.-t.10000.-mr.debra.-ma.new.-mp.none.-p.-k.10000.-i.0.-d.0.-rq.0.-rqsize.256.-nwork.108.-nrq.0.-seqwidth.48.-trial.2.-pinning.ZYRA_CLUSTER.data 2&gt;&gt;output.zyra.dsbench/stderr.out"/>
    <s v="zyra"/>
    <x v="4"/>
    <x v="3"/>
  </r>
  <r>
    <s v="step1040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184364"/>
    <n v="5982663"/>
    <n v="37102"/>
    <n v="3694"/>
    <n v="0"/>
    <m/>
    <m/>
    <m/>
    <m/>
    <m/>
    <m/>
    <s v="step1040.zyra.dsbench_hytm2_3path.-t.10000.-mr.debra.-ma.new.-mp.none.-p.-k.10000.-i.20.-d.20.-rq.0.-rqsize.256.-nwork.53.-nrq.1.-seqwidth.48.-trial.1.-pinning.ZYRA_CLUSTER.data"/>
    <s v="LD_PRELOAD=../lib/libjemalloc.so  time timeout 13 numactl --interleave=all ./zyra.dsbench_hytm2_3path -t 10000 -mr debra -ma new -mp none -p -k 10000 -i 20 -d 20 -rq 0 -rqsize 256 -nwork 53 -nrq 1 &gt;&gt; output.zyra.dsbench/step1040.zyra.dsbench_hytm2_3path.-t.10000.-mr.debra.-ma.new.-mp.none.-p.-k.10000.-i.20.-d.20.-rq.0.-rqsize.256.-nwork.53.-nrq.1.-seqwidth.48.-trial.1.-pinning.ZYRA_CLUSTER.data 2&gt;&gt;output.zyra.dsbench/stderr.out"/>
    <s v="zyra"/>
    <x v="20"/>
    <x v="1"/>
  </r>
  <r>
    <s v="step141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233630273"/>
    <n v="10000"/>
    <m/>
    <m/>
    <m/>
    <m/>
    <m/>
    <n v="10000"/>
    <n v="1000.41"/>
    <n v="0"/>
    <n v="10000"/>
    <n v="107"/>
    <s v="debra"/>
    <s v="new"/>
    <s v="none"/>
    <m/>
    <n v="8"/>
    <n v="1"/>
    <m/>
    <n v="5.2970300000000003"/>
    <n v="1.08929E-2"/>
    <n v="1222.6199999999999"/>
    <m/>
    <n v="1000.41"/>
    <m/>
    <m/>
    <m/>
    <m/>
    <m/>
    <n v="2336119119"/>
    <n v="16366873"/>
    <n v="2633"/>
    <n v="230452"/>
    <n v="0"/>
    <m/>
    <m/>
    <m/>
    <m/>
    <m/>
    <m/>
    <s v="step1414.zyra.dsbench_hytm2.-t.10000.-mr.debra.-ma.new.-mp.none.-p.-k.10000.-i.0.-d.0.-rq.0.-rqsize.256.-nwork.107.-nrq.1.-seqwidth.48.-trial.0.-pinning.ZYRA_CLUSTER.data"/>
    <s v="LD_PRELOAD=../lib/libjemalloc.so  time timeout 13 numactl --interleave=all ./zyra.dsbench_hytm2 -t 10000 -mr debra -ma new -mp none -p -k 10000 -i 0 -d 0 -rq 0 -rqsize 256 -nwork 107 -nrq 1 &gt;&gt; output.zyra.dsbench/step1414.zyra.dsbench_hytm2.-t.10000.-mr.debra.-ma.new.-mp.none.-p.-k.10000.-i.0.-d.0.-rq.0.-rqsize.256.-nwork.107.-nrq.1.-seqwidth.48.-trial.0.-pinning.ZYRA_CLUSTER.data 2&gt;&gt;output.zyra.dsbench/stderr.out"/>
    <s v="zyra"/>
    <x v="2"/>
    <x v="3"/>
  </r>
  <r>
    <s v="step1415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234086831"/>
    <n v="10000"/>
    <m/>
    <m/>
    <m/>
    <m/>
    <m/>
    <n v="10000"/>
    <n v="1004.97"/>
    <n v="0"/>
    <n v="10000"/>
    <n v="107"/>
    <s v="debra"/>
    <s v="new"/>
    <s v="none"/>
    <m/>
    <n v="8"/>
    <n v="1"/>
    <m/>
    <n v="4.8814799999999998"/>
    <n v="1.1825199999999999E-2"/>
    <n v="1218.42"/>
    <m/>
    <n v="1004.97"/>
    <m/>
    <m/>
    <m/>
    <m/>
    <m/>
    <n v="2340675426"/>
    <n v="16426166"/>
    <n v="2687"/>
    <n v="234988"/>
    <n v="0"/>
    <m/>
    <m/>
    <m/>
    <m/>
    <m/>
    <m/>
    <s v="step1415.zyra.dsbench_hytm2.-t.10000.-mr.debra.-ma.new.-mp.none.-p.-k.10000.-i.0.-d.0.-rq.0.-rqsize.256.-nwork.107.-nrq.1.-seqwidth.48.-trial.1.-pinning.ZYRA_CLUSTER.data"/>
    <s v="LD_PRELOAD=../lib/libjemalloc.so  time timeout 13 numactl --interleave=all ./zyra.dsbench_hytm2 -t 10000 -mr debra -ma new -mp none -p -k 10000 -i 0 -d 0 -rq 0 -rqsize 256 -nwork 107 -nrq 1 &gt;&gt; output.zyra.dsbench/step1415.zyra.dsbench_hytm2.-t.10000.-mr.debra.-ma.new.-mp.none.-p.-k.10000.-i.0.-d.0.-rq.0.-rqsize.256.-nwork.107.-nrq.1.-seqwidth.48.-trial.1.-pinning.ZYRA_CLUSTER.data 2&gt;&gt;output.zyra.dsbench/stderr.out"/>
    <s v="zyra"/>
    <x v="2"/>
    <x v="3"/>
  </r>
  <r>
    <s v="step1416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235261374"/>
    <n v="10000"/>
    <m/>
    <m/>
    <m/>
    <m/>
    <m/>
    <n v="10000"/>
    <n v="987.78300000000002"/>
    <n v="0"/>
    <n v="10000"/>
    <n v="107"/>
    <s v="debra"/>
    <s v="new"/>
    <s v="none"/>
    <m/>
    <n v="8"/>
    <n v="1"/>
    <m/>
    <n v="4.7845000000000004"/>
    <n v="1.09934E-2"/>
    <n v="1210.23"/>
    <m/>
    <n v="987.78300000000002"/>
    <m/>
    <m/>
    <m/>
    <m/>
    <m/>
    <n v="2352411155"/>
    <n v="15182774"/>
    <n v="2733"/>
    <n v="249665"/>
    <n v="0"/>
    <m/>
    <m/>
    <m/>
    <m/>
    <m/>
    <m/>
    <s v="step1416.zyra.dsbench_hytm2.-t.10000.-mr.debra.-ma.new.-mp.none.-p.-k.10000.-i.0.-d.0.-rq.0.-rqsize.256.-nwork.107.-nrq.1.-seqwidth.48.-trial.2.-pinning.ZYRA_CLUSTER.data"/>
    <s v="LD_PRELOAD=../lib/libjemalloc.so  time timeout 13 numactl --interleave=all ./zyra.dsbench_hytm2 -t 10000 -mr debra -ma new -mp none -p -k 10000 -i 0 -d 0 -rq 0 -rqsize 256 -nwork 107 -nrq 1 &gt;&gt; output.zyra.dsbench/step1416.zyra.dsbench_hytm2.-t.10000.-mr.debra.-ma.new.-mp.none.-p.-k.10000.-i.0.-d.0.-rq.0.-rqsize.256.-nwork.107.-nrq.1.-seqwidth.48.-trial.2.-pinning.ZYRA_CLUSTER.data 2&gt;&gt;output.zyra.dsbench/stderr.out"/>
    <s v="zyra"/>
    <x v="2"/>
    <x v="3"/>
  </r>
  <r>
    <s v="step1417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254629757"/>
    <n v="10000"/>
    <m/>
    <m/>
    <m/>
    <m/>
    <m/>
    <n v="10000"/>
    <n v="984.12800000000004"/>
    <n v="0"/>
    <n v="10000"/>
    <n v="126"/>
    <s v="debra"/>
    <s v="new"/>
    <s v="none"/>
    <m/>
    <n v="8"/>
    <n v="1"/>
    <m/>
    <n v="5.0848199999999997"/>
    <n v="4.7823900000000003E-2"/>
    <n v="1305.3699999999999"/>
    <m/>
    <n v="984.12800000000004"/>
    <m/>
    <m/>
    <m/>
    <m/>
    <m/>
    <n v="2546297575"/>
    <n v="9100924"/>
    <n v="112615"/>
    <n v="26005"/>
    <n v="0"/>
    <m/>
    <m/>
    <m/>
    <m/>
    <m/>
    <m/>
    <s v="step1417.zyra.dsbench_hytm2.-t.10000.-mr.debra.-ma.new.-mp.none.-p.-k.10000.-i.0.-d.0.-rq.0.-rqsize.256.-nwork.126.-nrq.0.-seqwidth.48.-trial.0.-pinning.ZYRA_CLUSTER.data"/>
    <s v="LD_PRELOAD=../lib/libjemalloc.so  time timeout 13 numactl --interleave=all ./zyra.dsbench_hytm2 -t 10000 -mr debra -ma new -mp none -p -k 10000 -i 0 -d 0 -rq 0 -rqsize 256 -nwork 126 -nrq 0 &gt;&gt; output.zyra.dsbench/step1417.zyra.dsbench_hytm2.-t.10000.-mr.debra.-ma.new.-mp.none.-p.-k.10000.-i.0.-d.0.-rq.0.-rqsize.256.-nwork.126.-nrq.0.-seqwidth.48.-trial.0.-pinning.ZYRA_CLUSTER.data 2&gt;&gt;output.zyra.dsbench/stderr.out"/>
    <s v="zyra"/>
    <x v="4"/>
    <x v="5"/>
  </r>
  <r>
    <s v="step141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256699685"/>
    <n v="10000"/>
    <m/>
    <m/>
    <m/>
    <m/>
    <m/>
    <n v="10000"/>
    <n v="978.06100000000004"/>
    <n v="0"/>
    <n v="10000"/>
    <n v="126"/>
    <s v="debra"/>
    <s v="new"/>
    <s v="none"/>
    <m/>
    <n v="8"/>
    <n v="1"/>
    <m/>
    <n v="5.2314100000000003"/>
    <n v="4.8113499999999997E-2"/>
    <n v="1294.94"/>
    <m/>
    <n v="978.06100000000004"/>
    <m/>
    <m/>
    <m/>
    <m/>
    <m/>
    <n v="2566996850"/>
    <n v="7630720"/>
    <n v="117593"/>
    <n v="28410"/>
    <n v="0"/>
    <m/>
    <m/>
    <m/>
    <m/>
    <m/>
    <m/>
    <s v="step1418.zyra.dsbench_hytm2.-t.10000.-mr.debra.-ma.new.-mp.none.-p.-k.10000.-i.0.-d.0.-rq.0.-rqsize.256.-nwork.126.-nrq.0.-seqwidth.48.-trial.1.-pinning.ZYRA_CLUSTER.data"/>
    <s v="LD_PRELOAD=../lib/libjemalloc.so  time timeout 13 numactl --interleave=all ./zyra.dsbench_hytm2 -t 10000 -mr debra -ma new -mp none -p -k 10000 -i 0 -d 0 -rq 0 -rqsize 256 -nwork 126 -nrq 0 &gt;&gt; output.zyra.dsbench/step1418.zyra.dsbench_hytm2.-t.10000.-mr.debra.-ma.new.-mp.none.-p.-k.10000.-i.0.-d.0.-rq.0.-rqsize.256.-nwork.126.-nrq.0.-seqwidth.48.-trial.1.-pinning.ZYRA_CLUSTER.data 2&gt;&gt;output.zyra.dsbench/stderr.out"/>
    <s v="zyra"/>
    <x v="4"/>
    <x v="5"/>
  </r>
  <r>
    <s v="step1419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255306905"/>
    <n v="10000"/>
    <m/>
    <m/>
    <m/>
    <m/>
    <m/>
    <n v="10000"/>
    <n v="951.36599999999999"/>
    <n v="0"/>
    <n v="10000"/>
    <n v="126"/>
    <s v="debra"/>
    <s v="new"/>
    <s v="none"/>
    <m/>
    <n v="8"/>
    <n v="1"/>
    <m/>
    <n v="4.8283699999999996"/>
    <n v="5.0509699999999998E-2"/>
    <n v="1301.6400000000001"/>
    <m/>
    <n v="951.36599999999999"/>
    <m/>
    <m/>
    <m/>
    <m/>
    <m/>
    <n v="2553069053"/>
    <n v="6430087"/>
    <n v="116812"/>
    <n v="28627"/>
    <n v="0"/>
    <m/>
    <m/>
    <m/>
    <m/>
    <m/>
    <m/>
    <s v="step1419.zyra.dsbench_hytm2.-t.10000.-mr.debra.-ma.new.-mp.none.-p.-k.10000.-i.0.-d.0.-rq.0.-rqsize.256.-nwork.126.-nrq.0.-seqwidth.48.-trial.2.-pinning.ZYRA_CLUSTER.data"/>
    <s v="LD_PRELOAD=../lib/libjemalloc.so  time timeout 13 numactl --interleave=all ./zyra.dsbench_hytm2 -t 10000 -mr debra -ma new -mp none -p -k 10000 -i 0 -d 0 -rq 0 -rqsize 256 -nwork 126 -nrq 0 &gt;&gt; output.zyra.dsbench/step1419.zyra.dsbench_hytm2.-t.10000.-mr.debra.-ma.new.-mp.none.-p.-k.10000.-i.0.-d.0.-rq.0.-rqsize.256.-nwork.126.-nrq.0.-seqwidth.48.-trial.2.-pinning.ZYRA_CLUSTER.data 2&gt;&gt;output.zyra.dsbench/stderr.out"/>
    <s v="zyra"/>
    <x v="4"/>
    <x v="5"/>
  </r>
  <r>
    <s v="step141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128195120"/>
    <n v="128209108"/>
    <n v="25640422"/>
    <n v="64026085"/>
    <n v="10000"/>
    <m/>
    <m/>
    <m/>
    <m/>
    <m/>
    <n v="10000"/>
    <n v="202060.08"/>
    <n v="20"/>
    <n v="100000"/>
    <n v="107"/>
    <s v="debra"/>
    <s v="new"/>
    <s v="none"/>
    <m/>
    <n v="8"/>
    <n v="1"/>
    <m/>
    <n v="28.421900000000001"/>
    <n v="3.5622500000000001"/>
    <n v="4395.72"/>
    <m/>
    <n v="2060.08"/>
    <m/>
    <m/>
    <m/>
    <m/>
    <m/>
    <n v="485498"/>
    <n v="648332423"/>
    <n v="1507910"/>
    <n v="129171"/>
    <n v="0"/>
    <m/>
    <m/>
    <m/>
    <m/>
    <m/>
    <m/>
    <s v="step141.zyra.dsbench_hytm2_3path.-t.10000.-mr.debra.-ma.new.-mp.none.-p.-k.100000.-i.20.-d.20.-rq.0.-rqsize.256.-nwork.107.-nrq.1.-seqwidth.48.-trial.2.-pinning.ZYRA_CLUSTER.data"/>
    <s v="LD_PRELOAD=../lib/libjemalloc.so  time timeout 13 numactl --interleave=all ./zyra.dsbench_hytm2_3path -t 10000 -mr debra -ma new -mp none -p -k 100000 -i 20 -d 20 -rq 0 -rqsize 256 -nwork 107 -nrq 1 &gt;&gt; output.zyra.dsbench/step141.zyra.dsbench_hytm2_3path.-t.10000.-mr.debra.-ma.new.-mp.none.-p.-k.100000.-i.20.-d.20.-rq.0.-rqsize.256.-nwork.107.-nrq.1.-seqwidth.48.-trial.2.-pinning.ZYRA_CLUSTER.data 2&gt;&gt;output.zyra.dsbench/stderr.out"/>
    <s v="zyra"/>
    <x v="11"/>
    <x v="3"/>
  </r>
  <r>
    <s v="step1420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269808781"/>
    <n v="10000"/>
    <m/>
    <m/>
    <m/>
    <m/>
    <m/>
    <n v="10000"/>
    <n v="1042.8399999999999"/>
    <n v="0"/>
    <n v="10000"/>
    <n v="125"/>
    <s v="debra"/>
    <s v="new"/>
    <s v="none"/>
    <m/>
    <n v="8"/>
    <n v="1"/>
    <m/>
    <n v="5.1501799999999998"/>
    <n v="2.5617899999999999E-2"/>
    <n v="1232.9000000000001"/>
    <m/>
    <n v="1042.8399999999999"/>
    <m/>
    <m/>
    <m/>
    <m/>
    <m/>
    <n v="2697782858"/>
    <n v="26188717"/>
    <n v="4357"/>
    <n v="303825"/>
    <n v="0"/>
    <m/>
    <m/>
    <m/>
    <m/>
    <m/>
    <m/>
    <s v="step1420.zyra.dsbench_hytm2.-t.10000.-mr.debra.-ma.new.-mp.none.-p.-k.10000.-i.0.-d.0.-rq.0.-rqsize.256.-nwork.125.-nrq.1.-seqwidth.48.-trial.0.-pinning.ZYRA_CLUSTER.data"/>
    <s v="LD_PRELOAD=../lib/libjemalloc.so  time timeout 13 numactl --interleave=all ./zyra.dsbench_hytm2 -t 10000 -mr debra -ma new -mp none -p -k 10000 -i 0 -d 0 -rq 0 -rqsize 256 -nwork 125 -nrq 1 &gt;&gt; output.zyra.dsbench/step1420.zyra.dsbench_hytm2.-t.10000.-mr.debra.-ma.new.-mp.none.-p.-k.10000.-i.0.-d.0.-rq.0.-rqsize.256.-nwork.125.-nrq.1.-seqwidth.48.-trial.0.-pinning.ZYRA_CLUSTER.data 2&gt;&gt;output.zyra.dsbench/stderr.out"/>
    <s v="zyra"/>
    <x v="2"/>
    <x v="5"/>
  </r>
  <r>
    <s v="step1421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271591834"/>
    <n v="10000"/>
    <m/>
    <m/>
    <m/>
    <m/>
    <m/>
    <n v="10000"/>
    <n v="1021.13"/>
    <n v="0"/>
    <n v="10000"/>
    <n v="125"/>
    <s v="debra"/>
    <s v="new"/>
    <s v="none"/>
    <m/>
    <n v="8"/>
    <n v="1"/>
    <m/>
    <n v="4.75122"/>
    <n v="2.71782E-2"/>
    <n v="1222.72"/>
    <m/>
    <n v="1021.13"/>
    <m/>
    <m/>
    <m/>
    <m/>
    <m/>
    <n v="2715573235"/>
    <n v="16370991"/>
    <n v="4542"/>
    <n v="361825"/>
    <n v="0"/>
    <m/>
    <m/>
    <m/>
    <m/>
    <m/>
    <m/>
    <s v="step1421.zyra.dsbench_hytm2.-t.10000.-mr.debra.-ma.new.-mp.none.-p.-k.10000.-i.0.-d.0.-rq.0.-rqsize.256.-nwork.125.-nrq.1.-seqwidth.48.-trial.1.-pinning.ZYRA_CLUSTER.data"/>
    <s v="LD_PRELOAD=../lib/libjemalloc.so  time timeout 13 numactl --interleave=all ./zyra.dsbench_hytm2 -t 10000 -mr debra -ma new -mp none -p -k 10000 -i 0 -d 0 -rq 0 -rqsize 256 -nwork 125 -nrq 1 &gt;&gt; output.zyra.dsbench/step1421.zyra.dsbench_hytm2.-t.10000.-mr.debra.-ma.new.-mp.none.-p.-k.10000.-i.0.-d.0.-rq.0.-rqsize.256.-nwork.125.-nrq.1.-seqwidth.48.-trial.1.-pinning.ZYRA_CLUSTER.data 2&gt;&gt;output.zyra.dsbench/stderr.out"/>
    <s v="zyra"/>
    <x v="2"/>
    <x v="5"/>
  </r>
  <r>
    <s v="step1422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276278951"/>
    <n v="10000"/>
    <m/>
    <m/>
    <m/>
    <m/>
    <m/>
    <n v="10000"/>
    <n v="1009.12"/>
    <n v="0"/>
    <n v="10000"/>
    <n v="125"/>
    <s v="debra"/>
    <s v="new"/>
    <s v="none"/>
    <m/>
    <n v="8"/>
    <n v="1"/>
    <m/>
    <n v="5.0102900000000004"/>
    <n v="2.3887100000000001E-2"/>
    <n v="1201.81"/>
    <m/>
    <n v="1009.12"/>
    <m/>
    <m/>
    <m/>
    <m/>
    <m/>
    <n v="2762469855"/>
    <n v="17647218"/>
    <n v="4399"/>
    <n v="347375"/>
    <n v="0"/>
    <m/>
    <m/>
    <m/>
    <m/>
    <m/>
    <m/>
    <s v="step1422.zyra.dsbench_hytm2.-t.10000.-mr.debra.-ma.new.-mp.none.-p.-k.10000.-i.0.-d.0.-rq.0.-rqsize.256.-nwork.125.-nrq.1.-seqwidth.48.-trial.2.-pinning.ZYRA_CLUSTER.data"/>
    <s v="LD_PRELOAD=../lib/libjemalloc.so  time timeout 13 numactl --interleave=all ./zyra.dsbench_hytm2 -t 10000 -mr debra -ma new -mp none -p -k 10000 -i 0 -d 0 -rq 0 -rqsize 256 -nwork 125 -nrq 1 &gt;&gt; output.zyra.dsbench/step1422.zyra.dsbench_hytm2.-t.10000.-mr.debra.-ma.new.-mp.none.-p.-k.10000.-i.0.-d.0.-rq.0.-rqsize.256.-nwork.125.-nrq.1.-seqwidth.48.-trial.2.-pinning.ZYRA_CLUSTER.data 2&gt;&gt;output.zyra.dsbench/stderr.out"/>
    <s v="zyra"/>
    <x v="2"/>
    <x v="5"/>
  </r>
  <r>
    <s v="step104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238495"/>
    <n v="6444421"/>
    <n v="39618"/>
    <n v="4740"/>
    <n v="0"/>
    <m/>
    <m/>
    <m/>
    <m/>
    <m/>
    <m/>
    <s v="step1041.zyra.dsbench_hytm2_3path.-t.10000.-mr.debra.-ma.new.-mp.none.-p.-k.10000.-i.20.-d.20.-rq.0.-rqsize.256.-nwork.53.-nrq.1.-seqwidth.48.-trial.2.-pinning.ZYRA_CLUSTER.data"/>
    <s v="LD_PRELOAD=../lib/libjemalloc.so  time timeout 13 numactl --interleave=all ./zyra.dsbench_hytm2_3path -t 10000 -mr debra -ma new -mp none -p -k 10000 -i 20 -d 20 -rq 0 -rqsize 256 -nwork 53 -nrq 1 &gt;&gt; output.zyra.dsbench/step1041.zyra.dsbench_hytm2_3path.-t.10000.-mr.debra.-ma.new.-mp.none.-p.-k.10000.-i.20.-d.20.-rq.0.-rqsize.256.-nwork.53.-nrq.1.-seqwidth.48.-trial.2.-pinning.ZYRA_CLUSTER.data 2&gt;&gt;output.zyra.dsbench/stderr.out"/>
    <s v="zyra"/>
    <x v="20"/>
    <x v="1"/>
  </r>
  <r>
    <s v="step1423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278748362"/>
    <n v="10000"/>
    <m/>
    <m/>
    <m/>
    <m/>
    <m/>
    <n v="10000"/>
    <n v="1011.2"/>
    <n v="0"/>
    <n v="10000"/>
    <n v="144"/>
    <s v="debra"/>
    <s v="new"/>
    <s v="none"/>
    <m/>
    <n v="8"/>
    <n v="1"/>
    <m/>
    <n v="5.0861200000000002"/>
    <n v="4.1337899999999997E-2"/>
    <n v="1361.32"/>
    <m/>
    <n v="1011.2"/>
    <m/>
    <m/>
    <m/>
    <m/>
    <m/>
    <n v="2787483629"/>
    <n v="13188994"/>
    <n v="126724"/>
    <n v="38003"/>
    <n v="0"/>
    <m/>
    <m/>
    <m/>
    <m/>
    <m/>
    <m/>
    <s v="step1423.zyra.dsbench_hytm2.-t.10000.-mr.debra.-ma.new.-mp.none.-p.-k.10000.-i.0.-d.0.-rq.0.-rqsize.256.-nwork.144.-nrq.0.-seqwidth.48.-trial.0.-pinning.ZYRA_CLUSTER.data"/>
    <s v="LD_PRELOAD=../lib/libjemalloc.so  time timeout 13 numactl --interleave=all ./zyra.dsbench_hytm2 -t 10000 -mr debra -ma new -mp none -p -k 10000 -i 0 -d 0 -rq 0 -rqsize 256 -nwork 144 -nrq 0 &gt;&gt; output.zyra.dsbench/step1423.zyra.dsbench_hytm2.-t.10000.-mr.debra.-ma.new.-mp.none.-p.-k.10000.-i.0.-d.0.-rq.0.-rqsize.256.-nwork.144.-nrq.0.-seqwidth.48.-trial.0.-pinning.ZYRA_CLUSTER.data 2&gt;&gt;output.zyra.dsbench/stderr.out"/>
    <s v="zyra"/>
    <x v="4"/>
    <x v="6"/>
  </r>
  <r>
    <s v="step142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301626343"/>
    <n v="10000"/>
    <m/>
    <m/>
    <m/>
    <m/>
    <m/>
    <n v="10000"/>
    <n v="1027.28"/>
    <n v="0"/>
    <n v="10000"/>
    <n v="144"/>
    <s v="debra"/>
    <s v="new"/>
    <s v="none"/>
    <m/>
    <n v="8"/>
    <n v="1"/>
    <m/>
    <n v="5.2347999999999999"/>
    <n v="3.4030600000000001E-2"/>
    <n v="1257.8800000000001"/>
    <m/>
    <n v="1027.28"/>
    <m/>
    <m/>
    <m/>
    <m/>
    <m/>
    <n v="3016263429"/>
    <n v="6976011"/>
    <n v="126307"/>
    <n v="35847"/>
    <n v="0"/>
    <m/>
    <m/>
    <m/>
    <m/>
    <m/>
    <m/>
    <s v="step1424.zyra.dsbench_hytm2.-t.10000.-mr.debra.-ma.new.-mp.none.-p.-k.10000.-i.0.-d.0.-rq.0.-rqsize.256.-nwork.144.-nrq.0.-seqwidth.48.-trial.1.-pinning.ZYRA_CLUSTER.data"/>
    <s v="LD_PRELOAD=../lib/libjemalloc.so  time timeout 13 numactl --interleave=all ./zyra.dsbench_hytm2 -t 10000 -mr debra -ma new -mp none -p -k 10000 -i 0 -d 0 -rq 0 -rqsize 256 -nwork 144 -nrq 0 &gt;&gt; output.zyra.dsbench/step1424.zyra.dsbench_hytm2.-t.10000.-mr.debra.-ma.new.-mp.none.-p.-k.10000.-i.0.-d.0.-rq.0.-rqsize.256.-nwork.144.-nrq.0.-seqwidth.48.-trial.1.-pinning.ZYRA_CLUSTER.data 2&gt;&gt;output.zyra.dsbench/stderr.out"/>
    <s v="zyra"/>
    <x v="4"/>
    <x v="6"/>
  </r>
  <r>
    <s v="step1425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297290591"/>
    <n v="10000"/>
    <m/>
    <m/>
    <m/>
    <m/>
    <m/>
    <n v="10000"/>
    <n v="940.65"/>
    <n v="0"/>
    <n v="10000"/>
    <n v="144"/>
    <s v="debra"/>
    <s v="new"/>
    <s v="none"/>
    <m/>
    <n v="8"/>
    <n v="1"/>
    <m/>
    <n v="5.0928199999999997"/>
    <n v="4.0098500000000002E-2"/>
    <n v="1279.08"/>
    <m/>
    <n v="940.65"/>
    <m/>
    <m/>
    <m/>
    <m/>
    <m/>
    <n v="2972905918"/>
    <n v="10728719"/>
    <n v="132027"/>
    <n v="39034"/>
    <n v="0"/>
    <m/>
    <m/>
    <m/>
    <m/>
    <m/>
    <m/>
    <s v="step1425.zyra.dsbench_hytm2.-t.10000.-mr.debra.-ma.new.-mp.none.-p.-k.10000.-i.0.-d.0.-rq.0.-rqsize.256.-nwork.144.-nrq.0.-seqwidth.48.-trial.2.-pinning.ZYRA_CLUSTER.data"/>
    <s v="LD_PRELOAD=../lib/libjemalloc.so  time timeout 13 numactl --interleave=all ./zyra.dsbench_hytm2 -t 10000 -mr debra -ma new -mp none -p -k 10000 -i 0 -d 0 -rq 0 -rqsize 256 -nwork 144 -nrq 0 &gt;&gt; output.zyra.dsbench/step1425.zyra.dsbench_hytm2.-t.10000.-mr.debra.-ma.new.-mp.none.-p.-k.10000.-i.0.-d.0.-rq.0.-rqsize.256.-nwork.144.-nrq.0.-seqwidth.48.-trial.2.-pinning.ZYRA_CLUSTER.data 2&gt;&gt;output.zyra.dsbench/stderr.out"/>
    <s v="zyra"/>
    <x v="4"/>
    <x v="6"/>
  </r>
  <r>
    <s v="step1426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298700025"/>
    <n v="10000"/>
    <m/>
    <m/>
    <m/>
    <m/>
    <m/>
    <n v="10000"/>
    <n v="1010.42"/>
    <n v="0"/>
    <n v="10000"/>
    <n v="143"/>
    <s v="debra"/>
    <s v="new"/>
    <s v="none"/>
    <m/>
    <n v="8"/>
    <n v="1"/>
    <m/>
    <n v="4.9387499999999998"/>
    <n v="1.7536400000000001E-2"/>
    <n v="1269.0899999999999"/>
    <m/>
    <n v="1010.42"/>
    <m/>
    <m/>
    <m/>
    <m/>
    <m/>
    <n v="2986728773"/>
    <n v="28981665"/>
    <n v="2792"/>
    <n v="388968"/>
    <n v="0"/>
    <m/>
    <m/>
    <m/>
    <m/>
    <m/>
    <m/>
    <s v="step1426.zyra.dsbench_hytm2.-t.10000.-mr.debra.-ma.new.-mp.none.-p.-k.10000.-i.0.-d.0.-rq.0.-rqsize.256.-nwork.143.-nrq.1.-seqwidth.48.-trial.0.-pinning.ZYRA_CLUSTER.data"/>
    <s v="LD_PRELOAD=../lib/libjemalloc.so  time timeout 13 numactl --interleave=all ./zyra.dsbench_hytm2 -t 10000 -mr debra -ma new -mp none -p -k 10000 -i 0 -d 0 -rq 0 -rqsize 256 -nwork 143 -nrq 1 &gt;&gt; output.zyra.dsbench/step1426.zyra.dsbench_hytm2.-t.10000.-mr.debra.-ma.new.-mp.none.-p.-k.10000.-i.0.-d.0.-rq.0.-rqsize.256.-nwork.143.-nrq.1.-seqwidth.48.-trial.0.-pinning.ZYRA_CLUSTER.data 2&gt;&gt;output.zyra.dsbench/stderr.out"/>
    <s v="zyra"/>
    <x v="2"/>
    <x v="6"/>
  </r>
  <r>
    <s v="step1427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308019517"/>
    <n v="10000"/>
    <m/>
    <m/>
    <m/>
    <m/>
    <m/>
    <n v="10000"/>
    <n v="997.53499999999997"/>
    <n v="0"/>
    <n v="10000"/>
    <n v="143"/>
    <s v="debra"/>
    <s v="new"/>
    <s v="none"/>
    <m/>
    <n v="8"/>
    <n v="1"/>
    <m/>
    <n v="5.0075200000000004"/>
    <n v="1.4799400000000001E-2"/>
    <n v="1232.32"/>
    <m/>
    <n v="997.53499999999997"/>
    <m/>
    <m/>
    <m/>
    <m/>
    <m/>
    <n v="3079928796"/>
    <n v="19797855"/>
    <n v="2764"/>
    <n v="378023"/>
    <n v="0"/>
    <m/>
    <m/>
    <m/>
    <m/>
    <m/>
    <m/>
    <s v="step1427.zyra.dsbench_hytm2.-t.10000.-mr.debra.-ma.new.-mp.none.-p.-k.10000.-i.0.-d.0.-rq.0.-rqsize.256.-nwork.143.-nrq.1.-seqwidth.48.-trial.1.-pinning.ZYRA_CLUSTER.data"/>
    <s v="LD_PRELOAD=../lib/libjemalloc.so  time timeout 13 numactl --interleave=all ./zyra.dsbench_hytm2 -t 10000 -mr debra -ma new -mp none -p -k 10000 -i 0 -d 0 -rq 0 -rqsize 256 -nwork 143 -nrq 1 &gt;&gt; output.zyra.dsbench/step1427.zyra.dsbench_hytm2.-t.10000.-mr.debra.-ma.new.-mp.none.-p.-k.10000.-i.0.-d.0.-rq.0.-rqsize.256.-nwork.143.-nrq.1.-seqwidth.48.-trial.1.-pinning.ZYRA_CLUSTER.data 2&gt;&gt;output.zyra.dsbench/stderr.out"/>
    <s v="zyra"/>
    <x v="2"/>
    <x v="6"/>
  </r>
  <r>
    <s v="step142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302663260"/>
    <n v="10000"/>
    <m/>
    <m/>
    <m/>
    <m/>
    <m/>
    <n v="10000"/>
    <n v="974.37400000000002"/>
    <n v="0"/>
    <n v="10000"/>
    <n v="143"/>
    <s v="debra"/>
    <s v="new"/>
    <s v="none"/>
    <m/>
    <n v="8"/>
    <n v="1"/>
    <m/>
    <n v="4.7588299999999997"/>
    <n v="1.8422399999999998E-2"/>
    <n v="1251.4000000000001"/>
    <m/>
    <n v="974.37400000000002"/>
    <m/>
    <m/>
    <m/>
    <m/>
    <m/>
    <n v="3026353297"/>
    <n v="14805226"/>
    <n v="2824"/>
    <n v="406874"/>
    <n v="0"/>
    <m/>
    <m/>
    <m/>
    <m/>
    <m/>
    <m/>
    <s v="step1428.zyra.dsbench_hytm2.-t.10000.-mr.debra.-ma.new.-mp.none.-p.-k.10000.-i.0.-d.0.-rq.0.-rqsize.256.-nwork.143.-nrq.1.-seqwidth.48.-trial.2.-pinning.ZYRA_CLUSTER.data"/>
    <s v="LD_PRELOAD=../lib/libjemalloc.so  time timeout 13 numactl --interleave=all ./zyra.dsbench_hytm2 -t 10000 -mr debra -ma new -mp none -p -k 10000 -i 0 -d 0 -rq 0 -rqsize 256 -nwork 143 -nrq 1 &gt;&gt; output.zyra.dsbench/step1428.zyra.dsbench_hytm2.-t.10000.-mr.debra.-ma.new.-mp.none.-p.-k.10000.-i.0.-d.0.-rq.0.-rqsize.256.-nwork.143.-nrq.1.-seqwidth.48.-trial.2.-pinning.ZYRA_CLUSTER.data 2&gt;&gt;output.zyra.dsbench/stderr.out"/>
    <s v="zyra"/>
    <x v="2"/>
    <x v="6"/>
  </r>
  <r>
    <s v="step142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1911526"/>
    <n v="1911259"/>
    <n v="382278"/>
    <n v="3817549"/>
    <n v="10000"/>
    <m/>
    <m/>
    <m/>
    <m/>
    <m/>
    <n v="10000"/>
    <n v="51044.55"/>
    <n v="5"/>
    <n v="10000"/>
    <n v="1"/>
    <s v="debra"/>
    <s v="new"/>
    <s v="none"/>
    <m/>
    <n v="8"/>
    <n v="1"/>
    <m/>
    <n v="6.5679499999999997"/>
    <n v="5.5312500000000001E-2"/>
    <n v="993.95699999999999"/>
    <m/>
    <n v="1044.55"/>
    <m/>
    <m/>
    <m/>
    <m/>
    <m/>
    <n v="38155135"/>
    <n v="424301"/>
    <n v="20364"/>
    <n v="0"/>
    <n v="0"/>
    <m/>
    <m/>
    <m/>
    <m/>
    <m/>
    <m/>
    <s v="step1429.zyra.dsbench_hytm2.-t.10000.-mr.debra.-ma.new.-mp.none.-p.-k.10000.-i.5.-d.5.-rq.0.-rqsize.256.-nwork.1.-nrq.0.-seqwidth.48.-trial.0.-pinning.ZYRA_CLUSTER.data"/>
    <s v="LD_PRELOAD=../lib/libjemalloc.so  time timeout 13 numactl --interleave=all ./zyra.dsbench_hytm2 -t 10000 -mr debra -ma new -mp none -p -k 10000 -i 5 -d 5 -rq 0 -rqsize 256 -nwork 1 -nrq 0 &gt;&gt; output.zyra.dsbench/step1429.zyra.dsbench_hytm2.-t.10000.-mr.debra.-ma.new.-mp.none.-p.-k.10000.-i.5.-d.5.-rq.0.-rqsize.256.-nwork.1.-nrq.0.-seqwidth.48.-trial.0.-pinning.ZYRA_CLUSTER.data 2&gt;&gt;output.zyra.dsbench/stderr.out"/>
    <s v="zyra"/>
    <x v="9"/>
    <x v="7"/>
  </r>
  <r>
    <s v="step142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37885700"/>
    <n v="137890498"/>
    <n v="27577619"/>
    <n v="68864160"/>
    <n v="10000"/>
    <m/>
    <m/>
    <m/>
    <m/>
    <m/>
    <n v="10000"/>
    <n v="202107.15"/>
    <n v="20"/>
    <n v="100000"/>
    <n v="126"/>
    <s v="debra"/>
    <s v="new"/>
    <s v="none"/>
    <m/>
    <n v="8"/>
    <n v="1"/>
    <m/>
    <n v="29.794799999999999"/>
    <n v="4.3653300000000002"/>
    <n v="4777.43"/>
    <m/>
    <n v="2107.15"/>
    <m/>
    <m/>
    <m/>
    <m/>
    <m/>
    <n v="5216311"/>
    <n v="699918907"/>
    <n v="1778763"/>
    <n v="89578"/>
    <n v="0"/>
    <m/>
    <m/>
    <m/>
    <m/>
    <m/>
    <m/>
    <s v="step142.zyra.dsbench_hytm2_3path.-t.10000.-mr.debra.-ma.new.-mp.none.-p.-k.100000.-i.20.-d.20.-rq.0.-rqsize.256.-nwork.126.-nrq.0.-seqwidth.48.-trial.0.-pinning.ZYRA_CLUSTER.data"/>
    <s v="LD_PRELOAD=../lib/libjemalloc.so  time timeout 13 numactl --interleave=all ./zyra.dsbench_hytm2_3path -t 10000 -mr debra -ma new -mp none -p -k 100000 -i 20 -d 20 -rq 0 -rqsize 256 -nwork 126 -nrq 0 &gt;&gt; output.zyra.dsbench/step142.zyra.dsbench_hytm2_3path.-t.10000.-mr.debra.-ma.new.-mp.none.-p.-k.100000.-i.20.-d.20.-rq.0.-rqsize.256.-nwork.126.-nrq.0.-seqwidth.48.-trial.0.-pinning.ZYRA_CLUSTER.data 2&gt;&gt;output.zyra.dsbench/stderr.out"/>
    <s v="zyra"/>
    <x v="15"/>
    <x v="5"/>
  </r>
  <r>
    <s v="step1430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1953434"/>
    <n v="1953332"/>
    <n v="390676"/>
    <n v="3905799"/>
    <n v="10000"/>
    <m/>
    <m/>
    <m/>
    <m/>
    <m/>
    <n v="10000"/>
    <n v="51005.69"/>
    <n v="5"/>
    <n v="10000"/>
    <n v="1"/>
    <s v="debra"/>
    <s v="new"/>
    <s v="none"/>
    <m/>
    <n v="8"/>
    <n v="1"/>
    <m/>
    <n v="6.5412100000000004"/>
    <n v="5.5960200000000002E-2"/>
    <n v="985.53099999999995"/>
    <m/>
    <n v="1005.69"/>
    <m/>
    <m/>
    <m/>
    <m/>
    <m/>
    <n v="39037111"/>
    <n v="438443"/>
    <n v="20888"/>
    <n v="0"/>
    <n v="0"/>
    <m/>
    <m/>
    <m/>
    <m/>
    <m/>
    <m/>
    <s v="step1430.zyra.dsbench_hytm2.-t.10000.-mr.debra.-ma.new.-mp.none.-p.-k.10000.-i.5.-d.5.-rq.0.-rqsize.256.-nwork.1.-nrq.0.-seqwidth.48.-trial.1.-pinning.ZYRA_CLUSTER.data"/>
    <s v="LD_PRELOAD=../lib/libjemalloc.so  time timeout 13 numactl --interleave=all ./zyra.dsbench_hytm2 -t 10000 -mr debra -ma new -mp none -p -k 10000 -i 5 -d 5 -rq 0 -rqsize 256 -nwork 1 -nrq 0 &gt;&gt; output.zyra.dsbench/step1430.zyra.dsbench_hytm2.-t.10000.-mr.debra.-ma.new.-mp.none.-p.-k.10000.-i.5.-d.5.-rq.0.-rqsize.256.-nwork.1.-nrq.0.-seqwidth.48.-trial.1.-pinning.ZYRA_CLUSTER.data 2&gt;&gt;output.zyra.dsbench/stderr.out"/>
    <s v="zyra"/>
    <x v="9"/>
    <x v="7"/>
  </r>
  <r>
    <s v="step1431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1931541"/>
    <n v="1936763"/>
    <n v="386830"/>
    <n v="3864599"/>
    <n v="10000"/>
    <m/>
    <m/>
    <m/>
    <m/>
    <m/>
    <n v="10000"/>
    <n v="51041.04"/>
    <n v="5"/>
    <n v="10000"/>
    <n v="1"/>
    <s v="debra"/>
    <s v="new"/>
    <s v="none"/>
    <m/>
    <n v="8"/>
    <n v="1"/>
    <m/>
    <n v="6.5434599999999996"/>
    <n v="6.2392599999999999E-2"/>
    <n v="995.53499999999997"/>
    <m/>
    <n v="1041.04"/>
    <m/>
    <m/>
    <m/>
    <m/>
    <m/>
    <n v="38625513"/>
    <n v="429780"/>
    <n v="20486"/>
    <n v="0"/>
    <n v="0"/>
    <m/>
    <m/>
    <m/>
    <m/>
    <m/>
    <m/>
    <s v="step1431.zyra.dsbench_hytm2.-t.10000.-mr.debra.-ma.new.-mp.none.-p.-k.10000.-i.5.-d.5.-rq.0.-rqsize.256.-nwork.1.-nrq.0.-seqwidth.48.-trial.2.-pinning.ZYRA_CLUSTER.data"/>
    <s v="LD_PRELOAD=../lib/libjemalloc.so  time timeout 13 numactl --interleave=all ./zyra.dsbench_hytm2 -t 10000 -mr debra -ma new -mp none -p -k 10000 -i 5 -d 5 -rq 0 -rqsize 256 -nwork 1 -nrq 0 &gt;&gt; output.zyra.dsbench/step1431.zyra.dsbench_hytm2.-t.10000.-mr.debra.-ma.new.-mp.none.-p.-k.10000.-i.5.-d.5.-rq.0.-rqsize.256.-nwork.1.-nrq.0.-seqwidth.48.-trial.2.-pinning.ZYRA_CLUSTER.data 2&gt;&gt;output.zyra.dsbench/stderr.out"/>
    <s v="zyra"/>
    <x v="9"/>
    <x v="7"/>
  </r>
  <r>
    <s v="step1042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116519611"/>
    <n v="116508445"/>
    <n v="23302805"/>
    <n v="58188441"/>
    <n v="10000"/>
    <m/>
    <m/>
    <m/>
    <m/>
    <m/>
    <n v="10000"/>
    <n v="201582.76"/>
    <n v="20"/>
    <n v="10000"/>
    <n v="72"/>
    <s v="debra"/>
    <s v="new"/>
    <s v="none"/>
    <m/>
    <n v="8"/>
    <n v="1"/>
    <m/>
    <n v="12.326599999999999"/>
    <n v="2.4926599999999999"/>
    <n v="3237.19"/>
    <m/>
    <n v="1582.76"/>
    <m/>
    <m/>
    <m/>
    <m/>
    <m/>
    <n v="55876331"/>
    <n v="549607098"/>
    <n v="1414937"/>
    <n v="120331"/>
    <n v="0"/>
    <m/>
    <m/>
    <m/>
    <m/>
    <m/>
    <m/>
    <s v="step1042.zyra.dsbench_hytm2_3path.-t.10000.-mr.debra.-ma.new.-mp.none.-p.-k.10000.-i.20.-d.20.-rq.0.-rqsize.256.-nwork.72.-nrq.0.-seqwidth.48.-trial.0.-pinning.ZYRA_CLUSTER.data"/>
    <s v="LD_PRELOAD=../lib/libjemalloc.so  time timeout 13 numactl --interleave=all ./zyra.dsbench_hytm2_3path -t 10000 -mr debra -ma new -mp none -p -k 10000 -i 20 -d 20 -rq 0 -rqsize 256 -nwork 72 -nrq 0 &gt;&gt; output.zyra.dsbench/step1042.zyra.dsbench_hytm2_3path.-t.10000.-mr.debra.-ma.new.-mp.none.-p.-k.10000.-i.20.-d.20.-rq.0.-rqsize.256.-nwork.72.-nrq.0.-seqwidth.48.-trial.0.-pinning.ZYRA_CLUSTER.data 2&gt;&gt;output.zyra.dsbench/stderr.out"/>
    <s v="zyra"/>
    <x v="16"/>
    <x v="2"/>
  </r>
  <r>
    <s v="step1432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24889278"/>
    <n v="24896205"/>
    <n v="4978548"/>
    <n v="49733555"/>
    <n v="10000"/>
    <m/>
    <m/>
    <m/>
    <m/>
    <m/>
    <n v="10000"/>
    <n v="51036.800000000003"/>
    <n v="5"/>
    <n v="10000"/>
    <n v="18"/>
    <s v="debra"/>
    <s v="new"/>
    <s v="none"/>
    <m/>
    <n v="8"/>
    <n v="1"/>
    <m/>
    <n v="6.7938999999999998"/>
    <n v="3.8846600000000002E-2"/>
    <n v="957.26"/>
    <m/>
    <n v="1036.8"/>
    <m/>
    <m/>
    <m/>
    <m/>
    <m/>
    <n v="497090925"/>
    <n v="5792351"/>
    <n v="244626"/>
    <n v="5131"/>
    <n v="0"/>
    <m/>
    <m/>
    <m/>
    <m/>
    <m/>
    <m/>
    <s v="step1432.zyra.dsbench_hytm2.-t.10000.-mr.debra.-ma.new.-mp.none.-p.-k.10000.-i.5.-d.5.-rq.0.-rqsize.256.-nwork.18.-nrq.0.-seqwidth.48.-trial.0.-pinning.ZYRA_CLUSTER.data"/>
    <s v="LD_PRELOAD=../lib/libjemalloc.so  time timeout 13 numactl --interleave=all ./zyra.dsbench_hytm2 -t 10000 -mr debra -ma new -mp none -p -k 10000 -i 5 -d 5 -rq 0 -rqsize 256 -nwork 18 -nrq 0 &gt;&gt; output.zyra.dsbench/step1432.zyra.dsbench_hytm2.-t.10000.-mr.debra.-ma.new.-mp.none.-p.-k.10000.-i.5.-d.5.-rq.0.-rqsize.256.-nwork.18.-nrq.0.-seqwidth.48.-trial.0.-pinning.ZYRA_CLUSTER.data 2&gt;&gt;output.zyra.dsbench/stderr.out"/>
    <s v="zyra"/>
    <x v="9"/>
    <x v="8"/>
  </r>
  <r>
    <s v="step1433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25209248"/>
    <n v="25210580"/>
    <n v="5041982"/>
    <n v="50360462"/>
    <n v="10000"/>
    <m/>
    <m/>
    <m/>
    <m/>
    <m/>
    <n v="10000"/>
    <n v="51023.040000000001"/>
    <n v="5"/>
    <n v="10000"/>
    <n v="18"/>
    <s v="debra"/>
    <s v="new"/>
    <s v="none"/>
    <m/>
    <n v="8"/>
    <n v="1"/>
    <m/>
    <n v="7.0027600000000003"/>
    <n v="4.4692700000000002E-2"/>
    <n v="951.452"/>
    <m/>
    <n v="1023.04"/>
    <m/>
    <m/>
    <m/>
    <m/>
    <m/>
    <n v="503347399"/>
    <n v="5982387"/>
    <n v="257223"/>
    <n v="2124"/>
    <n v="0"/>
    <m/>
    <m/>
    <m/>
    <m/>
    <m/>
    <m/>
    <s v="step1433.zyra.dsbench_hytm2.-t.10000.-mr.debra.-ma.new.-mp.none.-p.-k.10000.-i.5.-d.5.-rq.0.-rqsize.256.-nwork.18.-nrq.0.-seqwidth.48.-trial.1.-pinning.ZYRA_CLUSTER.data"/>
    <s v="LD_PRELOAD=../lib/libjemalloc.so  time timeout 13 numactl --interleave=all ./zyra.dsbench_hytm2 -t 10000 -mr debra -ma new -mp none -p -k 10000 -i 5 -d 5 -rq 0 -rqsize 256 -nwork 18 -nrq 0 &gt;&gt; output.zyra.dsbench/step1433.zyra.dsbench_hytm2.-t.10000.-mr.debra.-ma.new.-mp.none.-p.-k.10000.-i.5.-d.5.-rq.0.-rqsize.256.-nwork.18.-nrq.0.-seqwidth.48.-trial.1.-pinning.ZYRA_CLUSTER.data 2&gt;&gt;output.zyra.dsbench/stderr.out"/>
    <s v="zyra"/>
    <x v="9"/>
    <x v="8"/>
  </r>
  <r>
    <s v="step1434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24386800"/>
    <n v="24383391"/>
    <n v="4877019"/>
    <n v="48705747"/>
    <n v="10000"/>
    <m/>
    <m/>
    <m/>
    <m/>
    <m/>
    <n v="10000"/>
    <n v="51088.07"/>
    <n v="5"/>
    <n v="10000"/>
    <n v="18"/>
    <s v="debra"/>
    <s v="new"/>
    <s v="none"/>
    <m/>
    <n v="8"/>
    <n v="1"/>
    <m/>
    <n v="6.9273899999999999"/>
    <n v="4.7732900000000002E-2"/>
    <n v="979.96100000000001"/>
    <m/>
    <n v="1088.07"/>
    <m/>
    <m/>
    <m/>
    <m/>
    <m/>
    <n v="486811731"/>
    <n v="5787930"/>
    <n v="245738"/>
    <n v="2198"/>
    <n v="0"/>
    <m/>
    <m/>
    <m/>
    <m/>
    <m/>
    <m/>
    <s v="step1434.zyra.dsbench_hytm2.-t.10000.-mr.debra.-ma.new.-mp.none.-p.-k.10000.-i.5.-d.5.-rq.0.-rqsize.256.-nwork.18.-nrq.0.-seqwidth.48.-trial.2.-pinning.ZYRA_CLUSTER.data"/>
    <s v="LD_PRELOAD=../lib/libjemalloc.so  time timeout 13 numactl --interleave=all ./zyra.dsbench_hytm2 -t 10000 -mr debra -ma new -mp none -p -k 10000 -i 5 -d 5 -rq 0 -rqsize 256 -nwork 18 -nrq 0 &gt;&gt; output.zyra.dsbench/step1434.zyra.dsbench_hytm2.-t.10000.-mr.debra.-ma.new.-mp.none.-p.-k.10000.-i.5.-d.5.-rq.0.-rqsize.256.-nwork.18.-nrq.0.-seqwidth.48.-trial.2.-pinning.ZYRA_CLUSTER.data 2&gt;&gt;output.zyra.dsbench/stderr.out"/>
    <s v="zyra"/>
    <x v="9"/>
    <x v="8"/>
  </r>
  <r>
    <s v="step143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5206913"/>
    <n v="626946"/>
    <n v="27260"/>
    <n v="1545"/>
    <n v="0"/>
    <m/>
    <m/>
    <m/>
    <m/>
    <m/>
    <m/>
    <s v="step1435.zyra.dsbench_hytm2.-t.10000.-mr.debra.-ma.new.-mp.none.-p.-k.10000.-i.5.-d.5.-rq.0.-rqsize.256.-nwork.17.-nrq.1.-seqwidth.48.-trial.0.-pinning.ZYRA_CLUSTER.data"/>
    <s v="LD_PRELOAD=../lib/libjemalloc.so  time timeout 13 numactl --interleave=all ./zyra.dsbench_hytm2 -t 10000 -mr debra -ma new -mp none -p -k 10000 -i 5 -d 5 -rq 0 -rqsize 256 -nwork 17 -nrq 1 &gt;&gt; output.zyra.dsbench/step1435.zyra.dsbench_hytm2.-t.10000.-mr.debra.-ma.new.-mp.none.-p.-k.10000.-i.5.-d.5.-rq.0.-rqsize.256.-nwork.17.-nrq.1.-seqwidth.48.-trial.0.-pinning.ZYRA_CLUSTER.data 2&gt;&gt;output.zyra.dsbench/stderr.out"/>
    <s v="zyra"/>
    <x v="14"/>
    <x v="8"/>
  </r>
  <r>
    <s v="step1436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5290614"/>
    <n v="627974"/>
    <n v="27415"/>
    <n v="1366"/>
    <n v="0"/>
    <m/>
    <m/>
    <m/>
    <m/>
    <m/>
    <m/>
    <s v="step1436.zyra.dsbench_hytm2.-t.10000.-mr.debra.-ma.new.-mp.none.-p.-k.10000.-i.5.-d.5.-rq.0.-rqsize.256.-nwork.17.-nrq.1.-seqwidth.48.-trial.1.-pinning.ZYRA_CLUSTER.data"/>
    <s v="LD_PRELOAD=../lib/libjemalloc.so  time timeout 13 numactl --interleave=all ./zyra.dsbench_hytm2 -t 10000 -mr debra -ma new -mp none -p -k 10000 -i 5 -d 5 -rq 0 -rqsize 256 -nwork 17 -nrq 1 &gt;&gt; output.zyra.dsbench/step1436.zyra.dsbench_hytm2.-t.10000.-mr.debra.-ma.new.-mp.none.-p.-k.10000.-i.5.-d.5.-rq.0.-rqsize.256.-nwork.17.-nrq.1.-seqwidth.48.-trial.1.-pinning.ZYRA_CLUSTER.data 2&gt;&gt;output.zyra.dsbench/stderr.out"/>
    <s v="zyra"/>
    <x v="14"/>
    <x v="8"/>
  </r>
  <r>
    <s v="step1437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5626932"/>
    <n v="681895"/>
    <n v="29817"/>
    <n v="1517"/>
    <n v="0"/>
    <m/>
    <m/>
    <m/>
    <m/>
    <m/>
    <m/>
    <s v="step1437.zyra.dsbench_hytm2.-t.10000.-mr.debra.-ma.new.-mp.none.-p.-k.10000.-i.5.-d.5.-rq.0.-rqsize.256.-nwork.17.-nrq.1.-seqwidth.48.-trial.2.-pinning.ZYRA_CLUSTER.data"/>
    <s v="LD_PRELOAD=../lib/libjemalloc.so  time timeout 13 numactl --interleave=all ./zyra.dsbench_hytm2 -t 10000 -mr debra -ma new -mp none -p -k 10000 -i 5 -d 5 -rq 0 -rqsize 256 -nwork 17 -nrq 1 &gt;&gt; output.zyra.dsbench/step1437.zyra.dsbench_hytm2.-t.10000.-mr.debra.-ma.new.-mp.none.-p.-k.10000.-i.5.-d.5.-rq.0.-rqsize.256.-nwork.17.-nrq.1.-seqwidth.48.-trial.2.-pinning.ZYRA_CLUSTER.data 2&gt;&gt;output.zyra.dsbench/stderr.out"/>
    <s v="zyra"/>
    <x v="14"/>
    <x v="8"/>
  </r>
  <r>
    <s v="step1438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37569341"/>
    <n v="37566055"/>
    <n v="7513539"/>
    <n v="75047120"/>
    <n v="10000"/>
    <m/>
    <m/>
    <m/>
    <m/>
    <m/>
    <n v="10000"/>
    <n v="51010.26"/>
    <n v="5"/>
    <n v="10000"/>
    <n v="36"/>
    <s v="debra"/>
    <s v="new"/>
    <s v="none"/>
    <m/>
    <n v="8"/>
    <n v="1"/>
    <m/>
    <n v="7.0350900000000003"/>
    <n v="3.8391500000000002E-2"/>
    <n v="1274.1400000000001"/>
    <m/>
    <n v="1010.26"/>
    <m/>
    <m/>
    <m/>
    <m/>
    <m/>
    <n v="750077493"/>
    <n v="15108518"/>
    <n v="393710"/>
    <n v="7490"/>
    <n v="0"/>
    <m/>
    <m/>
    <m/>
    <m/>
    <m/>
    <m/>
    <s v="step1438.zyra.dsbench_hytm2.-t.10000.-mr.debra.-ma.new.-mp.none.-p.-k.10000.-i.5.-d.5.-rq.0.-rqsize.256.-nwork.36.-nrq.0.-seqwidth.48.-trial.0.-pinning.ZYRA_CLUSTER.data"/>
    <s v="LD_PRELOAD=../lib/libjemalloc.so  time timeout 13 numactl --interleave=all ./zyra.dsbench_hytm2 -t 10000 -mr debra -ma new -mp none -p -k 10000 -i 5 -d 5 -rq 0 -rqsize 256 -nwork 36 -nrq 0 &gt;&gt; output.zyra.dsbench/step1438.zyra.dsbench_hytm2.-t.10000.-mr.debra.-ma.new.-mp.none.-p.-k.10000.-i.5.-d.5.-rq.0.-rqsize.256.-nwork.36.-nrq.0.-seqwidth.48.-trial.0.-pinning.ZYRA_CLUSTER.data 2&gt;&gt;output.zyra.dsbench/stderr.out"/>
    <s v="zyra"/>
    <x v="9"/>
    <x v="0"/>
  </r>
  <r>
    <s v="step143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36383770"/>
    <n v="36380537"/>
    <n v="7276430"/>
    <n v="72672072"/>
    <n v="10000"/>
    <m/>
    <m/>
    <m/>
    <m/>
    <m/>
    <n v="10000"/>
    <n v="51094.879999999997"/>
    <n v="5"/>
    <n v="10000"/>
    <n v="36"/>
    <s v="debra"/>
    <s v="new"/>
    <s v="none"/>
    <m/>
    <n v="8"/>
    <n v="1"/>
    <m/>
    <n v="7.0276399999999999"/>
    <n v="3.7120199999999999E-2"/>
    <n v="1308.74"/>
    <m/>
    <n v="1094.8800000000001"/>
    <m/>
    <m/>
    <m/>
    <m/>
    <m/>
    <n v="726335977"/>
    <n v="16878637"/>
    <n v="384741"/>
    <n v="7518"/>
    <n v="0"/>
    <m/>
    <m/>
    <m/>
    <m/>
    <m/>
    <m/>
    <s v="step1439.zyra.dsbench_hytm2.-t.10000.-mr.debra.-ma.new.-mp.none.-p.-k.10000.-i.5.-d.5.-rq.0.-rqsize.256.-nwork.36.-nrq.0.-seqwidth.48.-trial.1.-pinning.ZYRA_CLUSTER.data"/>
    <s v="LD_PRELOAD=../lib/libjemalloc.so  time timeout 13 numactl --interleave=all ./zyra.dsbench_hytm2 -t 10000 -mr debra -ma new -mp none -p -k 10000 -i 5 -d 5 -rq 0 -rqsize 256 -nwork 36 -nrq 0 &gt;&gt; output.zyra.dsbench/step1439.zyra.dsbench_hytm2.-t.10000.-mr.debra.-ma.new.-mp.none.-p.-k.10000.-i.5.-d.5.-rq.0.-rqsize.256.-nwork.36.-nrq.0.-seqwidth.48.-trial.1.-pinning.ZYRA_CLUSTER.data 2&gt;&gt;output.zyra.dsbench/stderr.out"/>
    <s v="zyra"/>
    <x v="9"/>
    <x v="0"/>
  </r>
  <r>
    <s v="step14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138265914"/>
    <n v="138273510"/>
    <n v="27653942"/>
    <n v="69048947"/>
    <n v="10000"/>
    <m/>
    <m/>
    <m/>
    <m/>
    <m/>
    <n v="10000"/>
    <n v="202177.99"/>
    <n v="20"/>
    <n v="100000"/>
    <n v="126"/>
    <s v="debra"/>
    <s v="new"/>
    <s v="none"/>
    <m/>
    <n v="8"/>
    <n v="1"/>
    <m/>
    <n v="30.1205"/>
    <n v="4.3577899999999996"/>
    <n v="4762.41"/>
    <m/>
    <n v="2177.9899999999998"/>
    <m/>
    <m/>
    <m/>
    <m/>
    <m/>
    <n v="3117709"/>
    <n v="701045215"/>
    <n v="1837799"/>
    <n v="116049"/>
    <n v="0"/>
    <m/>
    <m/>
    <m/>
    <m/>
    <m/>
    <m/>
    <s v="step143.zyra.dsbench_hytm2_3path.-t.10000.-mr.debra.-ma.new.-mp.none.-p.-k.100000.-i.20.-d.20.-rq.0.-rqsize.256.-nwork.126.-nrq.0.-seqwidth.48.-trial.1.-pinning.ZYRA_CLUSTER.data"/>
    <s v="LD_PRELOAD=../lib/libjemalloc.so  time timeout 13 numactl --interleave=all ./zyra.dsbench_hytm2_3path -t 10000 -mr debra -ma new -mp none -p -k 100000 -i 20 -d 20 -rq 0 -rqsize 256 -nwork 126 -nrq 0 &gt;&gt; output.zyra.dsbench/step143.zyra.dsbench_hytm2_3path.-t.10000.-mr.debra.-ma.new.-mp.none.-p.-k.100000.-i.20.-d.20.-rq.0.-rqsize.256.-nwork.126.-nrq.0.-seqwidth.48.-trial.1.-pinning.ZYRA_CLUSTER.data 2&gt;&gt;output.zyra.dsbench/stderr.out"/>
    <s v="zyra"/>
    <x v="15"/>
    <x v="5"/>
  </r>
  <r>
    <s v="step1440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37830989"/>
    <n v="37823761"/>
    <n v="7565475"/>
    <n v="75560731"/>
    <n v="10000"/>
    <m/>
    <m/>
    <m/>
    <m/>
    <m/>
    <n v="10000"/>
    <n v="5988.92"/>
    <n v="5"/>
    <n v="10000"/>
    <n v="36"/>
    <s v="debra"/>
    <s v="new"/>
    <s v="none"/>
    <m/>
    <n v="8"/>
    <n v="1"/>
    <m/>
    <n v="7.1170299999999997"/>
    <n v="4.4598800000000001E-2"/>
    <n v="1260.73"/>
    <m/>
    <n v="988.92"/>
    <m/>
    <m/>
    <m/>
    <m/>
    <m/>
    <n v="755200564"/>
    <n v="14986816"/>
    <n v="406745"/>
    <n v="7492"/>
    <n v="0"/>
    <m/>
    <m/>
    <m/>
    <m/>
    <m/>
    <m/>
    <s v="step1440.zyra.dsbench_hytm2.-t.10000.-mr.debra.-ma.new.-mp.none.-p.-k.10000.-i.5.-d.5.-rq.0.-rqsize.256.-nwork.36.-nrq.0.-seqwidth.48.-trial.2.-pinning.ZYRA_CLUSTER.data"/>
    <s v="LD_PRELOAD=../lib/libjemalloc.so  time timeout 13 numactl --interleave=all ./zyra.dsbench_hytm2 -t 10000 -mr debra -ma new -mp none -p -k 10000 -i 5 -d 5 -rq 0 -rqsize 256 -nwork 36 -nrq 0 &gt;&gt; output.zyra.dsbench/step1440.zyra.dsbench_hytm2.-t.10000.-mr.debra.-ma.new.-mp.none.-p.-k.10000.-i.5.-d.5.-rq.0.-rqsize.256.-nwork.36.-nrq.0.-seqwidth.48.-trial.2.-pinning.ZYRA_CLUSTER.data 2&gt;&gt;output.zyra.dsbench/stderr.out"/>
    <s v="zyra"/>
    <x v="9"/>
    <x v="0"/>
  </r>
  <r>
    <s v="step1043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120036862"/>
    <n v="120027023"/>
    <n v="24006388"/>
    <n v="59950048"/>
    <n v="10000"/>
    <m/>
    <m/>
    <m/>
    <m/>
    <m/>
    <n v="10000"/>
    <n v="201553.38"/>
    <n v="20"/>
    <n v="10000"/>
    <n v="72"/>
    <s v="debra"/>
    <s v="new"/>
    <s v="none"/>
    <m/>
    <n v="8"/>
    <n v="1"/>
    <m/>
    <n v="12.326700000000001"/>
    <n v="2.5012400000000001"/>
    <n v="3141.03"/>
    <m/>
    <n v="1553.38"/>
    <m/>
    <m/>
    <m/>
    <m/>
    <m/>
    <n v="52705171"/>
    <n v="570508359"/>
    <n v="1457483"/>
    <n v="117914"/>
    <n v="0"/>
    <m/>
    <m/>
    <m/>
    <m/>
    <m/>
    <m/>
    <s v="step1043.zyra.dsbench_hytm2_3path.-t.10000.-mr.debra.-ma.new.-mp.none.-p.-k.10000.-i.20.-d.20.-rq.0.-rqsize.256.-nwork.72.-nrq.0.-seqwidth.48.-trial.1.-pinning.ZYRA_CLUSTER.data"/>
    <s v="LD_PRELOAD=../lib/libjemalloc.so  time timeout 13 numactl --interleave=all ./zyra.dsbench_hytm2_3path -t 10000 -mr debra -ma new -mp none -p -k 10000 -i 20 -d 20 -rq 0 -rqsize 256 -nwork 72 -nrq 0 &gt;&gt; output.zyra.dsbench/step1043.zyra.dsbench_hytm2_3path.-t.10000.-mr.debra.-ma.new.-mp.none.-p.-k.10000.-i.20.-d.20.-rq.0.-rqsize.256.-nwork.72.-nrq.0.-seqwidth.48.-trial.1.-pinning.ZYRA_CLUSTER.data 2&gt;&gt;output.zyra.dsbench/stderr.out"/>
    <s v="zyra"/>
    <x v="16"/>
    <x v="2"/>
  </r>
  <r>
    <s v="step1441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7763064"/>
    <n v="1313535"/>
    <n v="42804"/>
    <n v="5822"/>
    <n v="0"/>
    <m/>
    <m/>
    <m/>
    <m/>
    <m/>
    <m/>
    <s v="step1441.zyra.dsbench_hytm2.-t.10000.-mr.debra.-ma.new.-mp.none.-p.-k.10000.-i.5.-d.5.-rq.0.-rqsize.256.-nwork.35.-nrq.1.-seqwidth.48.-trial.0.-pinning.ZYRA_CLUSTER.data"/>
    <s v="LD_PRELOAD=../lib/libjemalloc.so  time timeout 13 numactl --interleave=all ./zyra.dsbench_hytm2 -t 10000 -mr debra -ma new -mp none -p -k 10000 -i 5 -d 5 -rq 0 -rqsize 256 -nwork 35 -nrq 1 &gt;&gt; output.zyra.dsbench/step1441.zyra.dsbench_hytm2.-t.10000.-mr.debra.-ma.new.-mp.none.-p.-k.10000.-i.5.-d.5.-rq.0.-rqsize.256.-nwork.35.-nrq.1.-seqwidth.48.-trial.0.-pinning.ZYRA_CLUSTER.data 2&gt;&gt;output.zyra.dsbench/stderr.out"/>
    <s v="zyra"/>
    <x v="14"/>
    <x v="0"/>
  </r>
  <r>
    <s v="step1442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8472347"/>
    <n v="1345670"/>
    <n v="46884"/>
    <n v="5674"/>
    <n v="0"/>
    <m/>
    <m/>
    <m/>
    <m/>
    <m/>
    <m/>
    <s v="step1442.zyra.dsbench_hytm2.-t.10000.-mr.debra.-ma.new.-mp.none.-p.-k.10000.-i.5.-d.5.-rq.0.-rqsize.256.-nwork.35.-nrq.1.-seqwidth.48.-trial.1.-pinning.ZYRA_CLUSTER.data"/>
    <s v="LD_PRELOAD=../lib/libjemalloc.so  time timeout 13 numactl --interleave=all ./zyra.dsbench_hytm2 -t 10000 -mr debra -ma new -mp none -p -k 10000 -i 5 -d 5 -rq 0 -rqsize 256 -nwork 35 -nrq 1 &gt;&gt; output.zyra.dsbench/step1442.zyra.dsbench_hytm2.-t.10000.-mr.debra.-ma.new.-mp.none.-p.-k.10000.-i.5.-d.5.-rq.0.-rqsize.256.-nwork.35.-nrq.1.-seqwidth.48.-trial.1.-pinning.ZYRA_CLUSTER.data 2&gt;&gt;output.zyra.dsbench/stderr.out"/>
    <s v="zyra"/>
    <x v="14"/>
    <x v="0"/>
  </r>
  <r>
    <s v="step1443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7686257"/>
    <n v="1322447"/>
    <n v="42497"/>
    <n v="4907"/>
    <n v="0"/>
    <m/>
    <m/>
    <m/>
    <m/>
    <m/>
    <m/>
    <s v="step1443.zyra.dsbench_hytm2.-t.10000.-mr.debra.-ma.new.-mp.none.-p.-k.10000.-i.5.-d.5.-rq.0.-rqsize.256.-nwork.35.-nrq.1.-seqwidth.48.-trial.2.-pinning.ZYRA_CLUSTER.data"/>
    <s v="LD_PRELOAD=../lib/libjemalloc.so  time timeout 13 numactl --interleave=all ./zyra.dsbench_hytm2 -t 10000 -mr debra -ma new -mp none -p -k 10000 -i 5 -d 5 -rq 0 -rqsize 256 -nwork 35 -nrq 1 &gt;&gt; output.zyra.dsbench/step1443.zyra.dsbench_hytm2.-t.10000.-mr.debra.-ma.new.-mp.none.-p.-k.10000.-i.5.-d.5.-rq.0.-rqsize.256.-nwork.35.-nrq.1.-seqwidth.48.-trial.2.-pinning.ZYRA_CLUSTER.data 2&gt;&gt;output.zyra.dsbench/stderr.out"/>
    <s v="zyra"/>
    <x v="14"/>
    <x v="0"/>
  </r>
  <r>
    <s v="step1444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47504249"/>
    <n v="47485833"/>
    <n v="9499008"/>
    <n v="94873214"/>
    <n v="10000"/>
    <m/>
    <m/>
    <m/>
    <m/>
    <m/>
    <n v="10000"/>
    <n v="51126.58"/>
    <n v="5"/>
    <n v="10000"/>
    <n v="54"/>
    <s v="debra"/>
    <s v="new"/>
    <s v="none"/>
    <m/>
    <n v="8"/>
    <n v="1"/>
    <m/>
    <n v="7.9519399999999996"/>
    <n v="0.76256199999999996"/>
    <n v="1499.26"/>
    <m/>
    <n v="1126.58"/>
    <m/>
    <m/>
    <m/>
    <m/>
    <m/>
    <n v="948147788"/>
    <n v="104105637"/>
    <n v="562416"/>
    <n v="18888"/>
    <n v="0"/>
    <m/>
    <m/>
    <m/>
    <m/>
    <m/>
    <m/>
    <s v="step1444.zyra.dsbench_hytm2.-t.10000.-mr.debra.-ma.new.-mp.none.-p.-k.10000.-i.5.-d.5.-rq.0.-rqsize.256.-nwork.54.-nrq.0.-seqwidth.48.-trial.0.-pinning.ZYRA_CLUSTER.data"/>
    <s v="LD_PRELOAD=../lib/libjemalloc.so  time timeout 13 numactl --interleave=all ./zyra.dsbench_hytm2 -t 10000 -mr debra -ma new -mp none -p -k 10000 -i 5 -d 5 -rq 0 -rqsize 256 -nwork 54 -nrq 0 &gt;&gt; output.zyra.dsbench/step1444.zyra.dsbench_hytm2.-t.10000.-mr.debra.-ma.new.-mp.none.-p.-k.10000.-i.5.-d.5.-rq.0.-rqsize.256.-nwork.54.-nrq.0.-seqwidth.48.-trial.0.-pinning.ZYRA_CLUSTER.data 2&gt;&gt;output.zyra.dsbench/stderr.out"/>
    <s v="zyra"/>
    <x v="9"/>
    <x v="1"/>
  </r>
  <r>
    <s v="step144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48476997"/>
    <n v="48474661"/>
    <n v="9695165"/>
    <n v="96842399"/>
    <n v="10000"/>
    <m/>
    <m/>
    <m/>
    <m/>
    <m/>
    <n v="10000"/>
    <n v="51082.03"/>
    <n v="5"/>
    <n v="10000"/>
    <n v="54"/>
    <s v="debra"/>
    <s v="new"/>
    <s v="none"/>
    <m/>
    <n v="8"/>
    <n v="1"/>
    <m/>
    <n v="8.0527200000000008"/>
    <n v="0.77753399999999995"/>
    <n v="1472.76"/>
    <m/>
    <n v="1082.03"/>
    <m/>
    <m/>
    <m/>
    <m/>
    <m/>
    <n v="967842394"/>
    <n v="105388993"/>
    <n v="563969"/>
    <n v="18347"/>
    <n v="0"/>
    <m/>
    <m/>
    <m/>
    <m/>
    <m/>
    <m/>
    <s v="step1445.zyra.dsbench_hytm2.-t.10000.-mr.debra.-ma.new.-mp.none.-p.-k.10000.-i.5.-d.5.-rq.0.-rqsize.256.-nwork.54.-nrq.0.-seqwidth.48.-trial.1.-pinning.ZYRA_CLUSTER.data"/>
    <s v="LD_PRELOAD=../lib/libjemalloc.so  time timeout 13 numactl --interleave=all ./zyra.dsbench_hytm2 -t 10000 -mr debra -ma new -mp none -p -k 10000 -i 5 -d 5 -rq 0 -rqsize 256 -nwork 54 -nrq 0 &gt;&gt; output.zyra.dsbench/step1445.zyra.dsbench_hytm2.-t.10000.-mr.debra.-ma.new.-mp.none.-p.-k.10000.-i.5.-d.5.-rq.0.-rqsize.256.-nwork.54.-nrq.0.-seqwidth.48.-trial.1.-pinning.ZYRA_CLUSTER.data 2&gt;&gt;output.zyra.dsbench/stderr.out"/>
    <s v="zyra"/>
    <x v="9"/>
    <x v="1"/>
  </r>
  <r>
    <s v="step1446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47928532"/>
    <n v="47915095"/>
    <n v="9584362"/>
    <n v="95728732"/>
    <n v="10000"/>
    <m/>
    <m/>
    <m/>
    <m/>
    <m/>
    <n v="10000"/>
    <n v="51134.62"/>
    <n v="5"/>
    <n v="10000"/>
    <n v="54"/>
    <s v="debra"/>
    <s v="new"/>
    <s v="none"/>
    <m/>
    <n v="8"/>
    <n v="1"/>
    <m/>
    <n v="8.0272699999999997"/>
    <n v="0.76680099999999995"/>
    <n v="1485.74"/>
    <m/>
    <n v="1134.6199999999999"/>
    <m/>
    <m/>
    <m/>
    <m/>
    <m/>
    <n v="956704937"/>
    <n v="107057970"/>
    <n v="565488"/>
    <n v="19507"/>
    <n v="0"/>
    <m/>
    <m/>
    <m/>
    <m/>
    <m/>
    <m/>
    <s v="step1446.zyra.dsbench_hytm2.-t.10000.-mr.debra.-ma.new.-mp.none.-p.-k.10000.-i.5.-d.5.-rq.0.-rqsize.256.-nwork.54.-nrq.0.-seqwidth.48.-trial.2.-pinning.ZYRA_CLUSTER.data"/>
    <s v="LD_PRELOAD=../lib/libjemalloc.so  time timeout 13 numactl --interleave=all ./zyra.dsbench_hytm2 -t 10000 -mr debra -ma new -mp none -p -k 10000 -i 5 -d 5 -rq 0 -rqsize 256 -nwork 54 -nrq 0 &gt;&gt; output.zyra.dsbench/step1446.zyra.dsbench_hytm2.-t.10000.-mr.debra.-ma.new.-mp.none.-p.-k.10000.-i.5.-d.5.-rq.0.-rqsize.256.-nwork.54.-nrq.0.-seqwidth.48.-trial.2.-pinning.ZYRA_CLUSTER.data 2&gt;&gt;output.zyra.dsbench/stderr.out"/>
    <s v="zyra"/>
    <x v="9"/>
    <x v="1"/>
  </r>
  <r>
    <s v="step1447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7041076"/>
    <n v="5091469"/>
    <n v="49720"/>
    <n v="6567"/>
    <n v="0"/>
    <m/>
    <m/>
    <m/>
    <m/>
    <m/>
    <m/>
    <s v="step1447.zyra.dsbench_hytm2.-t.10000.-mr.debra.-ma.new.-mp.none.-p.-k.10000.-i.5.-d.5.-rq.0.-rqsize.256.-nwork.53.-nrq.1.-seqwidth.48.-trial.0.-pinning.ZYRA_CLUSTER.data"/>
    <s v="LD_PRELOAD=../lib/libjemalloc.so  time timeout 13 numactl --interleave=all ./zyra.dsbench_hytm2 -t 10000 -mr debra -ma new -mp none -p -k 10000 -i 5 -d 5 -rq 0 -rqsize 256 -nwork 53 -nrq 1 &gt;&gt; output.zyra.dsbench/step1447.zyra.dsbench_hytm2.-t.10000.-mr.debra.-ma.new.-mp.none.-p.-k.10000.-i.5.-d.5.-rq.0.-rqsize.256.-nwork.53.-nrq.1.-seqwidth.48.-trial.0.-pinning.ZYRA_CLUSTER.data 2&gt;&gt;output.zyra.dsbench/stderr.out"/>
    <s v="zyra"/>
    <x v="14"/>
    <x v="1"/>
  </r>
  <r>
    <s v="step1448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6938432"/>
    <n v="6126741"/>
    <n v="45488"/>
    <n v="5783"/>
    <n v="0"/>
    <m/>
    <m/>
    <m/>
    <m/>
    <m/>
    <m/>
    <s v="step1448.zyra.dsbench_hytm2.-t.10000.-mr.debra.-ma.new.-mp.none.-p.-k.10000.-i.5.-d.5.-rq.0.-rqsize.256.-nwork.53.-nrq.1.-seqwidth.48.-trial.1.-pinning.ZYRA_CLUSTER.data"/>
    <s v="LD_PRELOAD=../lib/libjemalloc.so  time timeout 13 numactl --interleave=all ./zyra.dsbench_hytm2 -t 10000 -mr debra -ma new -mp none -p -k 10000 -i 5 -d 5 -rq 0 -rqsize 256 -nwork 53 -nrq 1 &gt;&gt; output.zyra.dsbench/step1448.zyra.dsbench_hytm2.-t.10000.-mr.debra.-ma.new.-mp.none.-p.-k.10000.-i.5.-d.5.-rq.0.-rqsize.256.-nwork.53.-nrq.1.-seqwidth.48.-trial.1.-pinning.ZYRA_CLUSTER.data 2&gt;&gt;output.zyra.dsbench/stderr.out"/>
    <s v="zyra"/>
    <x v="14"/>
    <x v="1"/>
  </r>
  <r>
    <s v="step144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6841549"/>
    <n v="5100812"/>
    <n v="46898"/>
    <n v="6129"/>
    <n v="0"/>
    <m/>
    <m/>
    <m/>
    <m/>
    <m/>
    <m/>
    <s v="step1449.zyra.dsbench_hytm2.-t.10000.-mr.debra.-ma.new.-mp.none.-p.-k.10000.-i.5.-d.5.-rq.0.-rqsize.256.-nwork.53.-nrq.1.-seqwidth.48.-trial.2.-pinning.ZYRA_CLUSTER.data"/>
    <s v="LD_PRELOAD=../lib/libjemalloc.so  time timeout 13 numactl --interleave=all ./zyra.dsbench_hytm2 -t 10000 -mr debra -ma new -mp none -p -k 10000 -i 5 -d 5 -rq 0 -rqsize 256 -nwork 53 -nrq 1 &gt;&gt; output.zyra.dsbench/step1449.zyra.dsbench_hytm2.-t.10000.-mr.debra.-ma.new.-mp.none.-p.-k.10000.-i.5.-d.5.-rq.0.-rqsize.256.-nwork.53.-nrq.1.-seqwidth.48.-trial.2.-pinning.ZYRA_CLUSTER.data 2&gt;&gt;output.zyra.dsbench/stderr.out"/>
    <s v="zyra"/>
    <x v="14"/>
    <x v="1"/>
  </r>
  <r>
    <s v="step144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38276362"/>
    <n v="138284277"/>
    <n v="27656063"/>
    <n v="69054760"/>
    <n v="10000"/>
    <m/>
    <m/>
    <m/>
    <m/>
    <m/>
    <n v="10000"/>
    <n v="202149.91"/>
    <n v="20"/>
    <n v="100000"/>
    <n v="126"/>
    <s v="debra"/>
    <s v="new"/>
    <s v="none"/>
    <m/>
    <n v="8"/>
    <n v="1"/>
    <m/>
    <n v="29.606000000000002"/>
    <n v="4.3823600000000003"/>
    <n v="4762.18"/>
    <m/>
    <n v="2149.91"/>
    <m/>
    <m/>
    <m/>
    <m/>
    <m/>
    <n v="3505478"/>
    <n v="700634726"/>
    <n v="1809575"/>
    <n v="108847"/>
    <n v="0"/>
    <m/>
    <m/>
    <m/>
    <m/>
    <m/>
    <m/>
    <s v="step144.zyra.dsbench_hytm2_3path.-t.10000.-mr.debra.-ma.new.-mp.none.-p.-k.100000.-i.20.-d.20.-rq.0.-rqsize.256.-nwork.126.-nrq.0.-seqwidth.48.-trial.2.-pinning.ZYRA_CLUSTER.data"/>
    <s v="LD_PRELOAD=../lib/libjemalloc.so  time timeout 13 numactl --interleave=all ./zyra.dsbench_hytm2_3path -t 10000 -mr debra -ma new -mp none -p -k 100000 -i 20 -d 20 -rq 0 -rqsize 256 -nwork 126 -nrq 0 &gt;&gt; output.zyra.dsbench/step144.zyra.dsbench_hytm2_3path.-t.10000.-mr.debra.-ma.new.-mp.none.-p.-k.100000.-i.20.-d.20.-rq.0.-rqsize.256.-nwork.126.-nrq.0.-seqwidth.48.-trial.2.-pinning.ZYRA_CLUSTER.data 2&gt;&gt;output.zyra.dsbench/stderr.out"/>
    <s v="zyra"/>
    <x v="15"/>
    <x v="5"/>
  </r>
  <r>
    <s v="step1044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121046884"/>
    <n v="121054906"/>
    <n v="24210179"/>
    <n v="60458631"/>
    <n v="10000"/>
    <m/>
    <m/>
    <m/>
    <m/>
    <m/>
    <n v="10000"/>
    <n v="201521.3"/>
    <n v="20"/>
    <n v="10000"/>
    <n v="72"/>
    <s v="debra"/>
    <s v="new"/>
    <s v="none"/>
    <m/>
    <n v="8"/>
    <n v="1"/>
    <m/>
    <n v="12.3718"/>
    <n v="2.4798800000000001"/>
    <n v="3121.71"/>
    <m/>
    <n v="1521.3"/>
    <m/>
    <m/>
    <m/>
    <m/>
    <m/>
    <n v="50563133"/>
    <n v="578753455"/>
    <n v="1487729"/>
    <n v="116338"/>
    <n v="0"/>
    <m/>
    <m/>
    <m/>
    <m/>
    <m/>
    <m/>
    <s v="step1044.zyra.dsbench_hytm2_3path.-t.10000.-mr.debra.-ma.new.-mp.none.-p.-k.10000.-i.20.-d.20.-rq.0.-rqsize.256.-nwork.72.-nrq.0.-seqwidth.48.-trial.2.-pinning.ZYRA_CLUSTER.data"/>
    <s v="LD_PRELOAD=../lib/libjemalloc.so  time timeout 13 numactl --interleave=all ./zyra.dsbench_hytm2_3path -t 10000 -mr debra -ma new -mp none -p -k 10000 -i 20 -d 20 -rq 0 -rqsize 256 -nwork 72 -nrq 0 &gt;&gt; output.zyra.dsbench/step1044.zyra.dsbench_hytm2_3path.-t.10000.-mr.debra.-ma.new.-mp.none.-p.-k.10000.-i.20.-d.20.-rq.0.-rqsize.256.-nwork.72.-nrq.0.-seqwidth.48.-trial.2.-pinning.ZYRA_CLUSTER.data 2&gt;&gt;output.zyra.dsbench/stderr.out"/>
    <s v="zyra"/>
    <x v="16"/>
    <x v="2"/>
  </r>
  <r>
    <s v="step1003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65164859"/>
    <n v="65156100"/>
    <n v="13032095"/>
    <n v="130186269"/>
    <n v="10000"/>
    <m/>
    <m/>
    <m/>
    <m/>
    <m/>
    <n v="10000"/>
    <n v="51083.95"/>
    <n v="5"/>
    <n v="10000"/>
    <n v="108"/>
    <s v="debra"/>
    <s v="new"/>
    <s v="none"/>
    <m/>
    <n v="8"/>
    <n v="1"/>
    <m/>
    <n v="7.9580399999999996"/>
    <n v="1.01888"/>
    <n v="2177.85"/>
    <m/>
    <n v="1083.95"/>
    <m/>
    <m/>
    <m/>
    <m/>
    <m/>
    <n v="339095799"/>
    <n v="1012318189"/>
    <n v="773402"/>
    <n v="33421"/>
    <n v="0"/>
    <m/>
    <m/>
    <m/>
    <m/>
    <m/>
    <m/>
    <s v="step1003.zyra.dsbench_hytm2_3path.-t.10000.-mr.debra.-ma.new.-mp.none.-p.-k.10000.-i.5.-d.5.-rq.0.-rqsize.256.-nwork.108.-nrq.0.-seqwidth.48.-trial.0.-pinning.ZYRA_CLUSTER.data"/>
    <s v="LD_PRELOAD=../lib/libjemalloc.so  time timeout 13 numactl --interleave=all ./zyra.dsbench_hytm2_3path -t 10000 -mr debra -ma new -mp none -p -k 10000 -i 5 -d 5 -rq 0 -rqsize 256 -nwork 108 -nrq 0 &gt;&gt; output.zyra.dsbench/step1003.zyra.dsbench_hytm2_3path.-t.10000.-mr.debra.-ma.new.-mp.none.-p.-k.10000.-i.5.-d.5.-rq.0.-rqsize.256.-nwork.108.-nrq.0.-seqwidth.48.-trial.0.-pinning.ZYRA_CLUSTER.data 2&gt;&gt;output.zyra.dsbench/stderr.out"/>
    <s v="zyra"/>
    <x v="9"/>
    <x v="3"/>
  </r>
  <r>
    <s v="step1450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57229802"/>
    <n v="57250696"/>
    <n v="11448049"/>
    <n v="114350716"/>
    <n v="10000"/>
    <m/>
    <m/>
    <m/>
    <m/>
    <m/>
    <n v="10000"/>
    <n v="51124.03"/>
    <n v="5"/>
    <n v="10000"/>
    <n v="72"/>
    <s v="debra"/>
    <s v="new"/>
    <s v="none"/>
    <m/>
    <n v="8"/>
    <n v="1"/>
    <m/>
    <n v="8.16568"/>
    <n v="0.78945500000000002"/>
    <n v="1661.02"/>
    <m/>
    <n v="1124.03"/>
    <m/>
    <m/>
    <m/>
    <m/>
    <m/>
    <n v="1142785860"/>
    <n v="143033782"/>
    <n v="707568"/>
    <n v="32079"/>
    <n v="0"/>
    <m/>
    <m/>
    <m/>
    <m/>
    <m/>
    <m/>
    <s v="step1450.zyra.dsbench_hytm2.-t.10000.-mr.debra.-ma.new.-mp.none.-p.-k.10000.-i.5.-d.5.-rq.0.-rqsize.256.-nwork.72.-nrq.0.-seqwidth.48.-trial.0.-pinning.ZYRA_CLUSTER.data"/>
    <s v="LD_PRELOAD=../lib/libjemalloc.so  time timeout 13 numactl --interleave=all ./zyra.dsbench_hytm2 -t 10000 -mr debra -ma new -mp none -p -k 10000 -i 5 -d 5 -rq 0 -rqsize 256 -nwork 72 -nrq 0 &gt;&gt; output.zyra.dsbench/step1450.zyra.dsbench_hytm2.-t.10000.-mr.debra.-ma.new.-mp.none.-p.-k.10000.-i.5.-d.5.-rq.0.-rqsize.256.-nwork.72.-nrq.0.-seqwidth.48.-trial.0.-pinning.ZYRA_CLUSTER.data 2&gt;&gt;output.zyra.dsbench/stderr.out"/>
    <s v="zyra"/>
    <x v="9"/>
    <x v="2"/>
  </r>
  <r>
    <s v="step1451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57791930"/>
    <n v="57805059"/>
    <n v="11559698"/>
    <n v="115467048"/>
    <n v="10000"/>
    <m/>
    <m/>
    <m/>
    <m/>
    <m/>
    <n v="10000"/>
    <n v="51094.13"/>
    <n v="5"/>
    <n v="10000"/>
    <n v="72"/>
    <s v="debra"/>
    <s v="new"/>
    <s v="none"/>
    <m/>
    <n v="8"/>
    <n v="1"/>
    <m/>
    <n v="8.1479900000000001"/>
    <n v="0.78263099999999997"/>
    <n v="1641.15"/>
    <m/>
    <n v="1094.1300000000001"/>
    <m/>
    <m/>
    <m/>
    <m/>
    <m/>
    <n v="1153942526"/>
    <n v="144103467"/>
    <n v="712677"/>
    <n v="31372"/>
    <n v="0"/>
    <m/>
    <m/>
    <m/>
    <m/>
    <m/>
    <m/>
    <s v="step1451.zyra.dsbench_hytm2.-t.10000.-mr.debra.-ma.new.-mp.none.-p.-k.10000.-i.5.-d.5.-rq.0.-rqsize.256.-nwork.72.-nrq.0.-seqwidth.48.-trial.1.-pinning.ZYRA_CLUSTER.data"/>
    <s v="LD_PRELOAD=../lib/libjemalloc.so  time timeout 13 numactl --interleave=all ./zyra.dsbench_hytm2 -t 10000 -mr debra -ma new -mp none -p -k 10000 -i 5 -d 5 -rq 0 -rqsize 256 -nwork 72 -nrq 0 &gt;&gt; output.zyra.dsbench/step1451.zyra.dsbench_hytm2.-t.10000.-mr.debra.-ma.new.-mp.none.-p.-k.10000.-i.5.-d.5.-rq.0.-rqsize.256.-nwork.72.-nrq.0.-seqwidth.48.-trial.1.-pinning.ZYRA_CLUSTER.data 2&gt;&gt;output.zyra.dsbench/stderr.out"/>
    <s v="zyra"/>
    <x v="9"/>
    <x v="2"/>
  </r>
  <r>
    <s v="step1452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56189556"/>
    <n v="56195178"/>
    <n v="11238473"/>
    <n v="112254856"/>
    <n v="10000"/>
    <m/>
    <m/>
    <m/>
    <m/>
    <m/>
    <n v="10000"/>
    <n v="51157.19"/>
    <n v="5"/>
    <n v="10000"/>
    <n v="72"/>
    <s v="debra"/>
    <s v="new"/>
    <s v="none"/>
    <m/>
    <n v="8"/>
    <n v="1"/>
    <m/>
    <n v="8.1354799999999994"/>
    <n v="0.78191500000000003"/>
    <n v="1687.04"/>
    <m/>
    <n v="1157.19"/>
    <m/>
    <m/>
    <m/>
    <m/>
    <m/>
    <n v="1121839225"/>
    <n v="144526872"/>
    <n v="695947"/>
    <n v="30744"/>
    <n v="0"/>
    <m/>
    <m/>
    <m/>
    <m/>
    <m/>
    <m/>
    <s v="step1452.zyra.dsbench_hytm2.-t.10000.-mr.debra.-ma.new.-mp.none.-p.-k.10000.-i.5.-d.5.-rq.0.-rqsize.256.-nwork.72.-nrq.0.-seqwidth.48.-trial.2.-pinning.ZYRA_CLUSTER.data"/>
    <s v="LD_PRELOAD=../lib/libjemalloc.so  time timeout 13 numactl --interleave=all ./zyra.dsbench_hytm2 -t 10000 -mr debra -ma new -mp none -p -k 10000 -i 5 -d 5 -rq 0 -rqsize 256 -nwork 72 -nrq 0 &gt;&gt; output.zyra.dsbench/step1452.zyra.dsbench_hytm2.-t.10000.-mr.debra.-ma.new.-mp.none.-p.-k.10000.-i.5.-d.5.-rq.0.-rqsize.256.-nwork.72.-nrq.0.-seqwidth.48.-trial.2.-pinning.ZYRA_CLUSTER.data 2&gt;&gt;output.zyra.dsbench/stderr.out"/>
    <s v="zyra"/>
    <x v="9"/>
    <x v="2"/>
  </r>
  <r>
    <s v="step1453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8166819"/>
    <n v="6660210"/>
    <n v="60041"/>
    <n v="11954"/>
    <n v="0"/>
    <m/>
    <m/>
    <m/>
    <m/>
    <m/>
    <m/>
    <s v="step1453.zyra.dsbench_hytm2.-t.10000.-mr.debra.-ma.new.-mp.none.-p.-k.10000.-i.5.-d.5.-rq.0.-rqsize.256.-nwork.71.-nrq.1.-seqwidth.48.-trial.0.-pinning.ZYRA_CLUSTER.data"/>
    <s v="LD_PRELOAD=../lib/libjemalloc.so  time timeout 13 numactl --interleave=all ./zyra.dsbench_hytm2 -t 10000 -mr debra -ma new -mp none -p -k 10000 -i 5 -d 5 -rq 0 -rqsize 256 -nwork 71 -nrq 1 &gt;&gt; output.zyra.dsbench/step1453.zyra.dsbench_hytm2.-t.10000.-mr.debra.-ma.new.-mp.none.-p.-k.10000.-i.5.-d.5.-rq.0.-rqsize.256.-nwork.71.-nrq.1.-seqwidth.48.-trial.0.-pinning.ZYRA_CLUSTER.data 2&gt;&gt;output.zyra.dsbench/stderr.out"/>
    <s v="zyra"/>
    <x v="14"/>
    <x v="2"/>
  </r>
  <r>
    <s v="step1454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8065212"/>
    <n v="6365182"/>
    <n v="59043"/>
    <n v="12466"/>
    <n v="0"/>
    <m/>
    <m/>
    <m/>
    <m/>
    <m/>
    <m/>
    <s v="step1454.zyra.dsbench_hytm2.-t.10000.-mr.debra.-ma.new.-mp.none.-p.-k.10000.-i.5.-d.5.-rq.0.-rqsize.256.-nwork.71.-nrq.1.-seqwidth.48.-trial.1.-pinning.ZYRA_CLUSTER.data"/>
    <s v="LD_PRELOAD=../lib/libjemalloc.so  time timeout 13 numactl --interleave=all ./zyra.dsbench_hytm2 -t 10000 -mr debra -ma new -mp none -p -k 10000 -i 5 -d 5 -rq 0 -rqsize 256 -nwork 71 -nrq 1 &gt;&gt; output.zyra.dsbench/step1454.zyra.dsbench_hytm2.-t.10000.-mr.debra.-ma.new.-mp.none.-p.-k.10000.-i.5.-d.5.-rq.0.-rqsize.256.-nwork.71.-nrq.1.-seqwidth.48.-trial.1.-pinning.ZYRA_CLUSTER.data 2&gt;&gt;output.zyra.dsbench/stderr.out"/>
    <s v="zyra"/>
    <x v="14"/>
    <x v="2"/>
  </r>
  <r>
    <s v="step145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8219159"/>
    <n v="6546695"/>
    <n v="59461"/>
    <n v="12140"/>
    <n v="0"/>
    <m/>
    <m/>
    <m/>
    <m/>
    <m/>
    <m/>
    <s v="step1455.zyra.dsbench_hytm2.-t.10000.-mr.debra.-ma.new.-mp.none.-p.-k.10000.-i.5.-d.5.-rq.0.-rqsize.256.-nwork.71.-nrq.1.-seqwidth.48.-trial.2.-pinning.ZYRA_CLUSTER.data"/>
    <s v="LD_PRELOAD=../lib/libjemalloc.so  time timeout 13 numactl --interleave=all ./zyra.dsbench_hytm2 -t 10000 -mr debra -ma new -mp none -p -k 10000 -i 5 -d 5 -rq 0 -rqsize 256 -nwork 71 -nrq 1 &gt;&gt; output.zyra.dsbench/step1455.zyra.dsbench_hytm2.-t.10000.-mr.debra.-ma.new.-mp.none.-p.-k.10000.-i.5.-d.5.-rq.0.-rqsize.256.-nwork.71.-nrq.1.-seqwidth.48.-trial.2.-pinning.ZYRA_CLUSTER.data 2&gt;&gt;output.zyra.dsbench/stderr.out"/>
    <s v="zyra"/>
    <x v="14"/>
    <x v="2"/>
  </r>
  <r>
    <s v="step1456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67302663"/>
    <n v="67295829"/>
    <n v="13459849"/>
    <n v="134419270"/>
    <n v="10000"/>
    <m/>
    <m/>
    <m/>
    <m/>
    <m/>
    <n v="10000"/>
    <n v="51147.78"/>
    <n v="5"/>
    <n v="10000"/>
    <n v="90"/>
    <s v="debra"/>
    <s v="new"/>
    <s v="none"/>
    <m/>
    <n v="8"/>
    <n v="1"/>
    <m/>
    <n v="8.8046199999999999"/>
    <n v="1.13808"/>
    <n v="1766.48"/>
    <m/>
    <n v="1147.78"/>
    <m/>
    <m/>
    <m/>
    <m/>
    <m/>
    <n v="1343270984"/>
    <n v="213960535"/>
    <n v="891264"/>
    <n v="46242"/>
    <n v="0"/>
    <m/>
    <m/>
    <m/>
    <m/>
    <m/>
    <m/>
    <s v="step1456.zyra.dsbench_hytm2.-t.10000.-mr.debra.-ma.new.-mp.none.-p.-k.10000.-i.5.-d.5.-rq.0.-rqsize.256.-nwork.90.-nrq.0.-seqwidth.48.-trial.0.-pinning.ZYRA_CLUSTER.data"/>
    <s v="LD_PRELOAD=../lib/libjemalloc.so  time timeout 13 numactl --interleave=all ./zyra.dsbench_hytm2 -t 10000 -mr debra -ma new -mp none -p -k 10000 -i 5 -d 5 -rq 0 -rqsize 256 -nwork 90 -nrq 0 &gt;&gt; output.zyra.dsbench/step1456.zyra.dsbench_hytm2.-t.10000.-mr.debra.-ma.new.-mp.none.-p.-k.10000.-i.5.-d.5.-rq.0.-rqsize.256.-nwork.90.-nrq.0.-seqwidth.48.-trial.0.-pinning.ZYRA_CLUSTER.data 2&gt;&gt;output.zyra.dsbench/stderr.out"/>
    <s v="zyra"/>
    <x v="9"/>
    <x v="4"/>
  </r>
  <r>
    <s v="step1457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67748787"/>
    <n v="67766676"/>
    <n v="13551546"/>
    <n v="135367233"/>
    <n v="10000"/>
    <m/>
    <m/>
    <m/>
    <m/>
    <m/>
    <n v="10000"/>
    <n v="51220.41"/>
    <n v="5"/>
    <n v="10000"/>
    <n v="90"/>
    <s v="debra"/>
    <s v="new"/>
    <s v="none"/>
    <m/>
    <n v="8"/>
    <n v="1"/>
    <m/>
    <n v="8.7339400000000005"/>
    <n v="1.12412"/>
    <n v="1748.2"/>
    <m/>
    <n v="1220.4100000000001"/>
    <m/>
    <m/>
    <m/>
    <m/>
    <m/>
    <n v="1352743362"/>
    <n v="186609093"/>
    <n v="891524"/>
    <n v="53436"/>
    <n v="0"/>
    <m/>
    <m/>
    <m/>
    <m/>
    <m/>
    <m/>
    <s v="step1457.zyra.dsbench_hytm2.-t.10000.-mr.debra.-ma.new.-mp.none.-p.-k.10000.-i.5.-d.5.-rq.0.-rqsize.256.-nwork.90.-nrq.0.-seqwidth.48.-trial.1.-pinning.ZYRA_CLUSTER.data"/>
    <s v="LD_PRELOAD=../lib/libjemalloc.so  time timeout 13 numactl --interleave=all ./zyra.dsbench_hytm2 -t 10000 -mr debra -ma new -mp none -p -k 10000 -i 5 -d 5 -rq 0 -rqsize 256 -nwork 90 -nrq 0 &gt;&gt; output.zyra.dsbench/step1457.zyra.dsbench_hytm2.-t.10000.-mr.debra.-ma.new.-mp.none.-p.-k.10000.-i.5.-d.5.-rq.0.-rqsize.256.-nwork.90.-nrq.0.-seqwidth.48.-trial.1.-pinning.ZYRA_CLUSTER.data 2&gt;&gt;output.zyra.dsbench/stderr.out"/>
    <s v="zyra"/>
    <x v="9"/>
    <x v="4"/>
  </r>
  <r>
    <s v="step1458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67775427"/>
    <n v="67771081"/>
    <n v="13554650"/>
    <n v="135372665"/>
    <n v="10000"/>
    <m/>
    <m/>
    <m/>
    <m/>
    <m/>
    <n v="10000"/>
    <n v="51176.58"/>
    <n v="5"/>
    <n v="10000"/>
    <n v="90"/>
    <s v="debra"/>
    <s v="new"/>
    <s v="none"/>
    <m/>
    <n v="8"/>
    <n v="1"/>
    <m/>
    <n v="8.8185500000000001"/>
    <n v="1.1345499999999999"/>
    <n v="1747.55"/>
    <m/>
    <n v="1176.58"/>
    <m/>
    <m/>
    <m/>
    <m/>
    <m/>
    <n v="1352780985"/>
    <n v="211216919"/>
    <n v="905529"/>
    <n v="54205"/>
    <n v="0"/>
    <m/>
    <m/>
    <m/>
    <m/>
    <m/>
    <m/>
    <s v="step1458.zyra.dsbench_hytm2.-t.10000.-mr.debra.-ma.new.-mp.none.-p.-k.10000.-i.5.-d.5.-rq.0.-rqsize.256.-nwork.90.-nrq.0.-seqwidth.48.-trial.2.-pinning.ZYRA_CLUSTER.data"/>
    <s v="LD_PRELOAD=../lib/libjemalloc.so  time timeout 13 numactl --interleave=all ./zyra.dsbench_hytm2 -t 10000 -mr debra -ma new -mp none -p -k 10000 -i 5 -d 5 -rq 0 -rqsize 256 -nwork 90 -nrq 0 &gt;&gt; output.zyra.dsbench/step1458.zyra.dsbench_hytm2.-t.10000.-mr.debra.-ma.new.-mp.none.-p.-k.10000.-i.5.-d.5.-rq.0.-rqsize.256.-nwork.90.-nrq.0.-seqwidth.48.-trial.2.-pinning.ZYRA_CLUSTER.data 2&gt;&gt;output.zyra.dsbench/stderr.out"/>
    <s v="zyra"/>
    <x v="9"/>
    <x v="4"/>
  </r>
  <r>
    <s v="step145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8808103"/>
    <n v="8345158"/>
    <n v="74614"/>
    <n v="14496"/>
    <n v="0"/>
    <m/>
    <m/>
    <m/>
    <m/>
    <m/>
    <m/>
    <s v="step1459.zyra.dsbench_hytm2.-t.10000.-mr.debra.-ma.new.-mp.none.-p.-k.10000.-i.5.-d.5.-rq.0.-rqsize.256.-nwork.89.-nrq.1.-seqwidth.48.-trial.0.-pinning.ZYRA_CLUSTER.data"/>
    <s v="LD_PRELOAD=../lib/libjemalloc.so  time timeout 13 numactl --interleave=all ./zyra.dsbench_hytm2 -t 10000 -mr debra -ma new -mp none -p -k 10000 -i 5 -d 5 -rq 0 -rqsize 256 -nwork 89 -nrq 1 &gt;&gt; output.zyra.dsbench/step1459.zyra.dsbench_hytm2.-t.10000.-mr.debra.-ma.new.-mp.none.-p.-k.10000.-i.5.-d.5.-rq.0.-rqsize.256.-nwork.89.-nrq.1.-seqwidth.48.-trial.0.-pinning.ZYRA_CLUSTER.data 2&gt;&gt;output.zyra.dsbench/stderr.out"/>
    <s v="zyra"/>
    <x v="14"/>
    <x v="4"/>
  </r>
  <r>
    <s v="step1045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114204"/>
    <n v="6477517"/>
    <n v="39664"/>
    <n v="6807"/>
    <n v="0"/>
    <m/>
    <m/>
    <m/>
    <m/>
    <m/>
    <m/>
    <s v="step1045.zyra.dsbench_hytm2_3path.-t.10000.-mr.debra.-ma.new.-mp.none.-p.-k.10000.-i.20.-d.20.-rq.0.-rqsize.256.-nwork.71.-nrq.1.-seqwidth.48.-trial.0.-pinning.ZYRA_CLUSTER.data"/>
    <s v="LD_PRELOAD=../lib/libjemalloc.so  time timeout 13 numactl --interleave=all ./zyra.dsbench_hytm2_3path -t 10000 -mr debra -ma new -mp none -p -k 10000 -i 20 -d 20 -rq 0 -rqsize 256 -nwork 71 -nrq 1 &gt;&gt; output.zyra.dsbench/step1045.zyra.dsbench_hytm2_3path.-t.10000.-mr.debra.-ma.new.-mp.none.-p.-k.10000.-i.20.-d.20.-rq.0.-rqsize.256.-nwork.71.-nrq.1.-seqwidth.48.-trial.0.-pinning.ZYRA_CLUSTER.data 2&gt;&gt;output.zyra.dsbench/stderr.out"/>
    <s v="zyra"/>
    <x v="20"/>
    <x v="2"/>
  </r>
  <r>
    <s v="step145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0"/>
    <n v="125"/>
    <s v="debra"/>
    <s v="new"/>
    <s v="none"/>
    <m/>
    <n v="8"/>
    <n v="1"/>
    <m/>
    <m/>
    <m/>
    <m/>
    <m/>
    <m/>
    <m/>
    <m/>
    <m/>
    <m/>
    <m/>
    <n v="12544"/>
    <n v="7880179"/>
    <n v="44269"/>
    <n v="2410"/>
    <n v="0"/>
    <m/>
    <m/>
    <m/>
    <m/>
    <m/>
    <m/>
    <s v="step145.zyra.dsbench_hytm2_3path.-t.10000.-mr.debra.-ma.new.-mp.none.-p.-k.100000.-i.20.-d.20.-rq.0.-rqsize.256.-nwork.125.-nrq.1.-seqwidth.48.-trial.0.-pinning.ZYRA_CLUSTER.data"/>
    <s v="LD_PRELOAD=../lib/libjemalloc.so  time timeout 13 numactl --interleave=all ./zyra.dsbench_hytm2_3path -t 10000 -mr debra -ma new -mp none -p -k 100000 -i 20 -d 20 -rq 0 -rqsize 256 -nwork 125 -nrq 1 &gt;&gt; output.zyra.dsbench/step145.zyra.dsbench_hytm2_3path.-t.10000.-mr.debra.-ma.new.-mp.none.-p.-k.100000.-i.20.-d.20.-rq.0.-rqsize.256.-nwork.125.-nrq.1.-seqwidth.48.-trial.0.-pinning.ZYRA_CLUSTER.data 2&gt;&gt;output.zyra.dsbench/stderr.out"/>
    <s v="zyra"/>
    <x v="11"/>
    <x v="5"/>
  </r>
  <r>
    <s v="step1460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8171027"/>
    <n v="9722190"/>
    <n v="62092"/>
    <n v="9906"/>
    <n v="0"/>
    <m/>
    <m/>
    <m/>
    <m/>
    <m/>
    <m/>
    <s v="step1460.zyra.dsbench_hytm2.-t.10000.-mr.debra.-ma.new.-mp.none.-p.-k.10000.-i.5.-d.5.-rq.0.-rqsize.256.-nwork.89.-nrq.1.-seqwidth.48.-trial.1.-pinning.ZYRA_CLUSTER.data"/>
    <s v="LD_PRELOAD=../lib/libjemalloc.so  time timeout 13 numactl --interleave=all ./zyra.dsbench_hytm2 -t 10000 -mr debra -ma new -mp none -p -k 10000 -i 5 -d 5 -rq 0 -rqsize 256 -nwork 89 -nrq 1 &gt;&gt; output.zyra.dsbench/step1460.zyra.dsbench_hytm2.-t.10000.-mr.debra.-ma.new.-mp.none.-p.-k.10000.-i.5.-d.5.-rq.0.-rqsize.256.-nwork.89.-nrq.1.-seqwidth.48.-trial.1.-pinning.ZYRA_CLUSTER.data 2&gt;&gt;output.zyra.dsbench/stderr.out"/>
    <s v="zyra"/>
    <x v="14"/>
    <x v="4"/>
  </r>
  <r>
    <s v="step1461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9470412"/>
    <n v="8913523"/>
    <n v="81817"/>
    <n v="15147"/>
    <n v="0"/>
    <m/>
    <m/>
    <m/>
    <m/>
    <m/>
    <m/>
    <s v="step1461.zyra.dsbench_hytm2.-t.10000.-mr.debra.-ma.new.-mp.none.-p.-k.10000.-i.5.-d.5.-rq.0.-rqsize.256.-nwork.89.-nrq.1.-seqwidth.48.-trial.2.-pinning.ZYRA_CLUSTER.data"/>
    <s v="LD_PRELOAD=../lib/libjemalloc.so  time timeout 13 numactl --interleave=all ./zyra.dsbench_hytm2 -t 10000 -mr debra -ma new -mp none -p -k 10000 -i 5 -d 5 -rq 0 -rqsize 256 -nwork 89 -nrq 1 &gt;&gt; output.zyra.dsbench/step1461.zyra.dsbench_hytm2.-t.10000.-mr.debra.-ma.new.-mp.none.-p.-k.10000.-i.5.-d.5.-rq.0.-rqsize.256.-nwork.89.-nrq.1.-seqwidth.48.-trial.2.-pinning.ZYRA_CLUSTER.data 2&gt;&gt;output.zyra.dsbench/stderr.out"/>
    <s v="zyra"/>
    <x v="14"/>
    <x v="4"/>
  </r>
  <r>
    <s v="step1462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78221198"/>
    <n v="78246320"/>
    <n v="15646751"/>
    <n v="156281916"/>
    <n v="10000"/>
    <m/>
    <m/>
    <m/>
    <m/>
    <m/>
    <n v="10000"/>
    <n v="51104.21"/>
    <n v="5"/>
    <n v="10000"/>
    <n v="108"/>
    <s v="debra"/>
    <s v="new"/>
    <s v="none"/>
    <m/>
    <n v="8"/>
    <n v="1"/>
    <m/>
    <n v="8.8050599999999992"/>
    <n v="1.1505799999999999"/>
    <n v="1817.75"/>
    <m/>
    <n v="1104.21"/>
    <m/>
    <m/>
    <m/>
    <m/>
    <m/>
    <n v="1561708607"/>
    <n v="233705553"/>
    <n v="1075547"/>
    <n v="70646"/>
    <n v="0"/>
    <m/>
    <m/>
    <m/>
    <m/>
    <m/>
    <m/>
    <s v="step1462.zyra.dsbench_hytm2.-t.10000.-mr.debra.-ma.new.-mp.none.-p.-k.10000.-i.5.-d.5.-rq.0.-rqsize.256.-nwork.108.-nrq.0.-seqwidth.48.-trial.0.-pinning.ZYRA_CLUSTER.data"/>
    <s v="LD_PRELOAD=../lib/libjemalloc.so  time timeout 13 numactl --interleave=all ./zyra.dsbench_hytm2 -t 10000 -mr debra -ma new -mp none -p -k 10000 -i 5 -d 5 -rq 0 -rqsize 256 -nwork 108 -nrq 0 &gt;&gt; output.zyra.dsbench/step1462.zyra.dsbench_hytm2.-t.10000.-mr.debra.-ma.new.-mp.none.-p.-k.10000.-i.5.-d.5.-rq.0.-rqsize.256.-nwork.108.-nrq.0.-seqwidth.48.-trial.0.-pinning.ZYRA_CLUSTER.data 2&gt;&gt;output.zyra.dsbench/stderr.out"/>
    <s v="zyra"/>
    <x v="9"/>
    <x v="3"/>
  </r>
  <r>
    <s v="step1463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76003508"/>
    <n v="76023440"/>
    <n v="15202694"/>
    <n v="151859780"/>
    <n v="10000"/>
    <m/>
    <m/>
    <m/>
    <m/>
    <m/>
    <n v="10000"/>
    <n v="51207.97"/>
    <n v="5"/>
    <n v="10000"/>
    <n v="108"/>
    <s v="debra"/>
    <s v="new"/>
    <s v="none"/>
    <m/>
    <n v="8"/>
    <n v="1"/>
    <m/>
    <n v="8.7492999999999999"/>
    <n v="1.1446799999999999"/>
    <n v="1866.17"/>
    <m/>
    <n v="1207.97"/>
    <m/>
    <m/>
    <m/>
    <m/>
    <m/>
    <n v="1517521003"/>
    <n v="236354791"/>
    <n v="1038187"/>
    <n v="77819"/>
    <n v="0"/>
    <m/>
    <m/>
    <m/>
    <m/>
    <m/>
    <m/>
    <s v="step1463.zyra.dsbench_hytm2.-t.10000.-mr.debra.-ma.new.-mp.none.-p.-k.10000.-i.5.-d.5.-rq.0.-rqsize.256.-nwork.108.-nrq.0.-seqwidth.48.-trial.1.-pinning.ZYRA_CLUSTER.data"/>
    <s v="LD_PRELOAD=../lib/libjemalloc.so  time timeout 13 numactl --interleave=all ./zyra.dsbench_hytm2 -t 10000 -mr debra -ma new -mp none -p -k 10000 -i 5 -d 5 -rq 0 -rqsize 256 -nwork 108 -nrq 0 &gt;&gt; output.zyra.dsbench/step1463.zyra.dsbench_hytm2.-t.10000.-mr.debra.-ma.new.-mp.none.-p.-k.10000.-i.5.-d.5.-rq.0.-rqsize.256.-nwork.108.-nrq.0.-seqwidth.48.-trial.1.-pinning.ZYRA_CLUSTER.data 2&gt;&gt;output.zyra.dsbench/stderr.out"/>
    <s v="zyra"/>
    <x v="9"/>
    <x v="3"/>
  </r>
  <r>
    <s v="step1464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76863439"/>
    <n v="76866045"/>
    <n v="15372948"/>
    <n v="153571603"/>
    <n v="10000"/>
    <m/>
    <m/>
    <m/>
    <m/>
    <m/>
    <n v="10000"/>
    <n v="51160.74"/>
    <n v="5"/>
    <n v="10000"/>
    <n v="108"/>
    <s v="debra"/>
    <s v="new"/>
    <s v="none"/>
    <m/>
    <n v="8"/>
    <n v="1"/>
    <m/>
    <n v="8.72363"/>
    <n v="1.1428"/>
    <n v="1845.21"/>
    <m/>
    <n v="1160.74"/>
    <m/>
    <m/>
    <m/>
    <m/>
    <m/>
    <n v="1534618552"/>
    <n v="235133020"/>
    <n v="1060637"/>
    <n v="76136"/>
    <n v="0"/>
    <m/>
    <m/>
    <m/>
    <m/>
    <m/>
    <m/>
    <s v="step1464.zyra.dsbench_hytm2.-t.10000.-mr.debra.-ma.new.-mp.none.-p.-k.10000.-i.5.-d.5.-rq.0.-rqsize.256.-nwork.108.-nrq.0.-seqwidth.48.-trial.2.-pinning.ZYRA_CLUSTER.data"/>
    <s v="LD_PRELOAD=../lib/libjemalloc.so  time timeout 13 numactl --interleave=all ./zyra.dsbench_hytm2 -t 10000 -mr debra -ma new -mp none -p -k 10000 -i 5 -d 5 -rq 0 -rqsize 256 -nwork 108 -nrq 0 &gt;&gt; output.zyra.dsbench/step1464.zyra.dsbench_hytm2.-t.10000.-mr.debra.-ma.new.-mp.none.-p.-k.10000.-i.5.-d.5.-rq.0.-rqsize.256.-nwork.108.-nrq.0.-seqwidth.48.-trial.2.-pinning.ZYRA_CLUSTER.data 2&gt;&gt;output.zyra.dsbench/stderr.out"/>
    <s v="zyra"/>
    <x v="9"/>
    <x v="3"/>
  </r>
  <r>
    <s v="step146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10030624"/>
    <n v="10156782"/>
    <n v="92877"/>
    <n v="25392"/>
    <n v="0"/>
    <m/>
    <m/>
    <m/>
    <m/>
    <m/>
    <m/>
    <s v="step1465.zyra.dsbench_hytm2.-t.10000.-mr.debra.-ma.new.-mp.none.-p.-k.10000.-i.5.-d.5.-rq.0.-rqsize.256.-nwork.107.-nrq.1.-seqwidth.48.-trial.0.-pinning.ZYRA_CLUSTER.data"/>
    <s v="LD_PRELOAD=../lib/libjemalloc.so  time timeout 13 numactl --interleave=all ./zyra.dsbench_hytm2 -t 10000 -mr debra -ma new -mp none -p -k 10000 -i 5 -d 5 -rq 0 -rqsize 256 -nwork 107 -nrq 1 &gt;&gt; output.zyra.dsbench/step1465.zyra.dsbench_hytm2.-t.10000.-mr.debra.-ma.new.-mp.none.-p.-k.10000.-i.5.-d.5.-rq.0.-rqsize.256.-nwork.107.-nrq.1.-seqwidth.48.-trial.0.-pinning.ZYRA_CLUSTER.data 2&gt;&gt;output.zyra.dsbench/stderr.out"/>
    <s v="zyra"/>
    <x v="14"/>
    <x v="3"/>
  </r>
  <r>
    <s v="step1466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10002637"/>
    <n v="10396247"/>
    <n v="90811"/>
    <n v="23903"/>
    <n v="0"/>
    <m/>
    <m/>
    <m/>
    <m/>
    <m/>
    <m/>
    <s v="step1466.zyra.dsbench_hytm2.-t.10000.-mr.debra.-ma.new.-mp.none.-p.-k.10000.-i.5.-d.5.-rq.0.-rqsize.256.-nwork.107.-nrq.1.-seqwidth.48.-trial.1.-pinning.ZYRA_CLUSTER.data"/>
    <s v="LD_PRELOAD=../lib/libjemalloc.so  time timeout 13 numactl --interleave=all ./zyra.dsbench_hytm2 -t 10000 -mr debra -ma new -mp none -p -k 10000 -i 5 -d 5 -rq 0 -rqsize 256 -nwork 107 -nrq 1 &gt;&gt; output.zyra.dsbench/step1466.zyra.dsbench_hytm2.-t.10000.-mr.debra.-ma.new.-mp.none.-p.-k.10000.-i.5.-d.5.-rq.0.-rqsize.256.-nwork.107.-nrq.1.-seqwidth.48.-trial.1.-pinning.ZYRA_CLUSTER.data 2&gt;&gt;output.zyra.dsbench/stderr.out"/>
    <s v="zyra"/>
    <x v="14"/>
    <x v="3"/>
  </r>
  <r>
    <s v="step1467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10017432"/>
    <n v="10245076"/>
    <n v="92355"/>
    <n v="24017"/>
    <n v="0"/>
    <m/>
    <m/>
    <m/>
    <m/>
    <m/>
    <m/>
    <s v="step1467.zyra.dsbench_hytm2.-t.10000.-mr.debra.-ma.new.-mp.none.-p.-k.10000.-i.5.-d.5.-rq.0.-rqsize.256.-nwork.107.-nrq.1.-seqwidth.48.-trial.2.-pinning.ZYRA_CLUSTER.data"/>
    <s v="LD_PRELOAD=../lib/libjemalloc.so  time timeout 13 numactl --interleave=all ./zyra.dsbench_hytm2 -t 10000 -mr debra -ma new -mp none -p -k 10000 -i 5 -d 5 -rq 0 -rqsize 256 -nwork 107 -nrq 1 &gt;&gt; output.zyra.dsbench/step1467.zyra.dsbench_hytm2.-t.10000.-mr.debra.-ma.new.-mp.none.-p.-k.10000.-i.5.-d.5.-rq.0.-rqsize.256.-nwork.107.-nrq.1.-seqwidth.48.-trial.2.-pinning.ZYRA_CLUSTER.data 2&gt;&gt;output.zyra.dsbench/stderr.out"/>
    <s v="zyra"/>
    <x v="14"/>
    <x v="3"/>
  </r>
  <r>
    <s v="step1468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86074692"/>
    <n v="86066013"/>
    <n v="17214070"/>
    <n v="171952100"/>
    <n v="10000"/>
    <m/>
    <m/>
    <m/>
    <m/>
    <m/>
    <n v="10000"/>
    <n v="51195.79"/>
    <n v="5"/>
    <n v="10000"/>
    <n v="126"/>
    <s v="debra"/>
    <s v="new"/>
    <s v="none"/>
    <m/>
    <n v="8"/>
    <n v="1"/>
    <m/>
    <n v="9.4644999999999992"/>
    <n v="1.4569300000000001"/>
    <n v="1921.11"/>
    <m/>
    <n v="1195.79"/>
    <m/>
    <m/>
    <m/>
    <m/>
    <m/>
    <n v="1718156169"/>
    <n v="292406809"/>
    <n v="1290732"/>
    <n v="108425"/>
    <n v="0"/>
    <m/>
    <m/>
    <m/>
    <m/>
    <m/>
    <m/>
    <s v="step1468.zyra.dsbench_hytm2.-t.10000.-mr.debra.-ma.new.-mp.none.-p.-k.10000.-i.5.-d.5.-rq.0.-rqsize.256.-nwork.126.-nrq.0.-seqwidth.48.-trial.0.-pinning.ZYRA_CLUSTER.data"/>
    <s v="LD_PRELOAD=../lib/libjemalloc.so  time timeout 13 numactl --interleave=all ./zyra.dsbench_hytm2 -t 10000 -mr debra -ma new -mp none -p -k 10000 -i 5 -d 5 -rq 0 -rqsize 256 -nwork 126 -nrq 0 &gt;&gt; output.zyra.dsbench/step1468.zyra.dsbench_hytm2.-t.10000.-mr.debra.-ma.new.-mp.none.-p.-k.10000.-i.5.-d.5.-rq.0.-rqsize.256.-nwork.126.-nrq.0.-seqwidth.48.-trial.0.-pinning.ZYRA_CLUSTER.data 2&gt;&gt;output.zyra.dsbench/stderr.out"/>
    <s v="zyra"/>
    <x v="9"/>
    <x v="5"/>
  </r>
  <r>
    <s v="step1046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515667"/>
    <n v="6392904"/>
    <n v="41575"/>
    <n v="8739"/>
    <n v="0"/>
    <m/>
    <m/>
    <m/>
    <m/>
    <m/>
    <m/>
    <s v="step1046.zyra.dsbench_hytm2_3path.-t.10000.-mr.debra.-ma.new.-mp.none.-p.-k.10000.-i.20.-d.20.-rq.0.-rqsize.256.-nwork.71.-nrq.1.-seqwidth.48.-trial.1.-pinning.ZYRA_CLUSTER.data"/>
    <s v="LD_PRELOAD=../lib/libjemalloc.so  time timeout 13 numactl --interleave=all ./zyra.dsbench_hytm2_3path -t 10000 -mr debra -ma new -mp none -p -k 10000 -i 20 -d 20 -rq 0 -rqsize 256 -nwork 71 -nrq 1 &gt;&gt; output.zyra.dsbench/step1046.zyra.dsbench_hytm2_3path.-t.10000.-mr.debra.-ma.new.-mp.none.-p.-k.10000.-i.20.-d.20.-rq.0.-rqsize.256.-nwork.71.-nrq.1.-seqwidth.48.-trial.1.-pinning.ZYRA_CLUSTER.data 2&gt;&gt;output.zyra.dsbench/stderr.out"/>
    <s v="zyra"/>
    <x v="20"/>
    <x v="2"/>
  </r>
  <r>
    <s v="step146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85996422"/>
    <n v="86011650"/>
    <n v="17200807"/>
    <n v="171804188"/>
    <n v="10000"/>
    <m/>
    <m/>
    <m/>
    <m/>
    <m/>
    <n v="10000"/>
    <n v="51184.26"/>
    <n v="5"/>
    <n v="10000"/>
    <n v="126"/>
    <s v="debra"/>
    <s v="new"/>
    <s v="none"/>
    <m/>
    <n v="8"/>
    <n v="1"/>
    <m/>
    <n v="9.4482099999999996"/>
    <n v="1.4463200000000001"/>
    <n v="1921.45"/>
    <m/>
    <n v="1184.26"/>
    <m/>
    <m/>
    <m/>
    <m/>
    <m/>
    <n v="1716713158"/>
    <n v="279453103"/>
    <n v="1265287"/>
    <n v="103122"/>
    <n v="0"/>
    <m/>
    <m/>
    <m/>
    <m/>
    <m/>
    <m/>
    <s v="step1469.zyra.dsbench_hytm2.-t.10000.-mr.debra.-ma.new.-mp.none.-p.-k.10000.-i.5.-d.5.-rq.0.-rqsize.256.-nwork.126.-nrq.0.-seqwidth.48.-trial.1.-pinning.ZYRA_CLUSTER.data"/>
    <s v="LD_PRELOAD=../lib/libjemalloc.so  time timeout 13 numactl --interleave=all ./zyra.dsbench_hytm2 -t 10000 -mr debra -ma new -mp none -p -k 10000 -i 5 -d 5 -rq 0 -rqsize 256 -nwork 126 -nrq 0 &gt;&gt; output.zyra.dsbench/step1469.zyra.dsbench_hytm2.-t.10000.-mr.debra.-ma.new.-mp.none.-p.-k.10000.-i.5.-d.5.-rq.0.-rqsize.256.-nwork.126.-nrq.0.-seqwidth.48.-trial.1.-pinning.ZYRA_CLUSTER.data 2&gt;&gt;output.zyra.dsbench/stderr.out"/>
    <s v="zyra"/>
    <x v="9"/>
    <x v="5"/>
  </r>
  <r>
    <s v="step146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143650911"/>
    <n v="143635025"/>
    <n v="28728593"/>
    <n v="71734944"/>
    <n v="10000"/>
    <m/>
    <m/>
    <m/>
    <m/>
    <m/>
    <n v="10000"/>
    <n v="202191.19"/>
    <n v="20"/>
    <n v="100000"/>
    <n v="125"/>
    <s v="debra"/>
    <s v="new"/>
    <s v="none"/>
    <m/>
    <n v="8"/>
    <n v="1"/>
    <m/>
    <n v="29.313199999999998"/>
    <n v="4.2988499999999998"/>
    <n v="4565.83"/>
    <m/>
    <n v="2191.19"/>
    <m/>
    <m/>
    <m/>
    <m/>
    <m/>
    <n v="783008"/>
    <n v="728895718"/>
    <n v="1715446"/>
    <n v="142881"/>
    <n v="0"/>
    <m/>
    <m/>
    <m/>
    <m/>
    <m/>
    <m/>
    <s v="step146.zyra.dsbench_hytm2_3path.-t.10000.-mr.debra.-ma.new.-mp.none.-p.-k.100000.-i.20.-d.20.-rq.0.-rqsize.256.-nwork.125.-nrq.1.-seqwidth.48.-trial.1.-pinning.ZYRA_CLUSTER.data"/>
    <s v="LD_PRELOAD=../lib/libjemalloc.so  time timeout 13 numactl --interleave=all ./zyra.dsbench_hytm2_3path -t 10000 -mr debra -ma new -mp none -p -k 100000 -i 20 -d 20 -rq 0 -rqsize 256 -nwork 125 -nrq 1 &gt;&gt; output.zyra.dsbench/step146.zyra.dsbench_hytm2_3path.-t.10000.-mr.debra.-ma.new.-mp.none.-p.-k.100000.-i.20.-d.20.-rq.0.-rqsize.256.-nwork.125.-nrq.1.-seqwidth.48.-trial.1.-pinning.ZYRA_CLUSTER.data 2&gt;&gt;output.zyra.dsbench/stderr.out"/>
    <s v="zyra"/>
    <x v="11"/>
    <x v="5"/>
  </r>
  <r>
    <s v="step1470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86729053"/>
    <n v="86726278"/>
    <n v="17345533"/>
    <n v="173259557"/>
    <n v="10000"/>
    <m/>
    <m/>
    <m/>
    <m/>
    <m/>
    <n v="10000"/>
    <n v="51149.45"/>
    <n v="5"/>
    <n v="10000"/>
    <n v="126"/>
    <s v="debra"/>
    <s v="new"/>
    <s v="none"/>
    <m/>
    <n v="8"/>
    <n v="1"/>
    <m/>
    <n v="9.4485799999999998"/>
    <n v="1.45563"/>
    <n v="1904.63"/>
    <m/>
    <n v="1149.45"/>
    <m/>
    <m/>
    <m/>
    <m/>
    <m/>
    <n v="1731223314"/>
    <n v="298076713"/>
    <n v="1302462"/>
    <n v="106341"/>
    <n v="0"/>
    <m/>
    <m/>
    <m/>
    <m/>
    <m/>
    <m/>
    <s v="step1470.zyra.dsbench_hytm2.-t.10000.-mr.debra.-ma.new.-mp.none.-p.-k.10000.-i.5.-d.5.-rq.0.-rqsize.256.-nwork.126.-nrq.0.-seqwidth.48.-trial.2.-pinning.ZYRA_CLUSTER.data"/>
    <s v="LD_PRELOAD=../lib/libjemalloc.so  time timeout 13 numactl --interleave=all ./zyra.dsbench_hytm2 -t 10000 -mr debra -ma new -mp none -p -k 10000 -i 5 -d 5 -rq 0 -rqsize 256 -nwork 126 -nrq 0 &gt;&gt; output.zyra.dsbench/step1470.zyra.dsbench_hytm2.-t.10000.-mr.debra.-ma.new.-mp.none.-p.-k.10000.-i.5.-d.5.-rq.0.-rqsize.256.-nwork.126.-nrq.0.-seqwidth.48.-trial.2.-pinning.ZYRA_CLUSTER.data 2&gt;&gt;output.zyra.dsbench/stderr.out"/>
    <s v="zyra"/>
    <x v="9"/>
    <x v="5"/>
  </r>
  <r>
    <s v="step1471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10568443"/>
    <n v="12573247"/>
    <n v="114767"/>
    <n v="27432"/>
    <n v="0"/>
    <m/>
    <m/>
    <m/>
    <m/>
    <m/>
    <m/>
    <s v="step1471.zyra.dsbench_hytm2.-t.10000.-mr.debra.-ma.new.-mp.none.-p.-k.10000.-i.5.-d.5.-rq.0.-rqsize.256.-nwork.125.-nrq.1.-seqwidth.48.-trial.0.-pinning.ZYRA_CLUSTER.data"/>
    <s v="LD_PRELOAD=../lib/libjemalloc.so  time timeout 13 numactl --interleave=all ./zyra.dsbench_hytm2 -t 10000 -mr debra -ma new -mp none -p -k 10000 -i 5 -d 5 -rq 0 -rqsize 256 -nwork 125 -nrq 1 &gt;&gt; output.zyra.dsbench/step1471.zyra.dsbench_hytm2.-t.10000.-mr.debra.-ma.new.-mp.none.-p.-k.10000.-i.5.-d.5.-rq.0.-rqsize.256.-nwork.125.-nrq.1.-seqwidth.48.-trial.0.-pinning.ZYRA_CLUSTER.data 2&gt;&gt;output.zyra.dsbench/stderr.out"/>
    <s v="zyra"/>
    <x v="14"/>
    <x v="5"/>
  </r>
  <r>
    <s v="step1472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10917047"/>
    <n v="12533329"/>
    <n v="110575"/>
    <n v="26276"/>
    <n v="0"/>
    <m/>
    <m/>
    <m/>
    <m/>
    <m/>
    <m/>
    <s v="step1472.zyra.dsbench_hytm2.-t.10000.-mr.debra.-ma.new.-mp.none.-p.-k.10000.-i.5.-d.5.-rq.0.-rqsize.256.-nwork.125.-nrq.1.-seqwidth.48.-trial.1.-pinning.ZYRA_CLUSTER.data"/>
    <s v="LD_PRELOAD=../lib/libjemalloc.so  time timeout 13 numactl --interleave=all ./zyra.dsbench_hytm2 -t 10000 -mr debra -ma new -mp none -p -k 10000 -i 5 -d 5 -rq 0 -rqsize 256 -nwork 125 -nrq 1 &gt;&gt; output.zyra.dsbench/step1472.zyra.dsbench_hytm2.-t.10000.-mr.debra.-ma.new.-mp.none.-p.-k.10000.-i.5.-d.5.-rq.0.-rqsize.256.-nwork.125.-nrq.1.-seqwidth.48.-trial.1.-pinning.ZYRA_CLUSTER.data 2&gt;&gt;output.zyra.dsbench/stderr.out"/>
    <s v="zyra"/>
    <x v="14"/>
    <x v="5"/>
  </r>
  <r>
    <s v="step1473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10887291"/>
    <n v="12767433"/>
    <n v="114662"/>
    <n v="28147"/>
    <n v="0"/>
    <m/>
    <m/>
    <m/>
    <m/>
    <m/>
    <m/>
    <s v="step1473.zyra.dsbench_hytm2.-t.10000.-mr.debra.-ma.new.-mp.none.-p.-k.10000.-i.5.-d.5.-rq.0.-rqsize.256.-nwork.125.-nrq.1.-seqwidth.48.-trial.2.-pinning.ZYRA_CLUSTER.data"/>
    <s v="LD_PRELOAD=../lib/libjemalloc.so  time timeout 13 numactl --interleave=all ./zyra.dsbench_hytm2 -t 10000 -mr debra -ma new -mp none -p -k 10000 -i 5 -d 5 -rq 0 -rqsize 256 -nwork 125 -nrq 1 &gt;&gt; output.zyra.dsbench/step1473.zyra.dsbench_hytm2.-t.10000.-mr.debra.-ma.new.-mp.none.-p.-k.10000.-i.5.-d.5.-rq.0.-rqsize.256.-nwork.125.-nrq.1.-seqwidth.48.-trial.2.-pinning.ZYRA_CLUSTER.data 2&gt;&gt;output.zyra.dsbench/stderr.out"/>
    <s v="zyra"/>
    <x v="14"/>
    <x v="5"/>
  </r>
  <r>
    <s v="step1474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92137596"/>
    <n v="92120531"/>
    <n v="18425812"/>
    <n v="184041933"/>
    <n v="10000"/>
    <m/>
    <m/>
    <m/>
    <m/>
    <m/>
    <n v="10000"/>
    <n v="51247.1"/>
    <n v="5"/>
    <n v="10000"/>
    <n v="144"/>
    <s v="debra"/>
    <s v="new"/>
    <s v="none"/>
    <m/>
    <n v="8"/>
    <n v="1"/>
    <m/>
    <n v="9.4835399999999996"/>
    <n v="1.462"/>
    <n v="2050.1799999999998"/>
    <m/>
    <n v="1247.0999999999999"/>
    <m/>
    <m/>
    <m/>
    <m/>
    <m/>
    <n v="1838932244"/>
    <n v="325684979"/>
    <n v="1417353"/>
    <n v="148140"/>
    <n v="0"/>
    <m/>
    <m/>
    <m/>
    <m/>
    <m/>
    <m/>
    <s v="step1474.zyra.dsbench_hytm2.-t.10000.-mr.debra.-ma.new.-mp.none.-p.-k.10000.-i.5.-d.5.-rq.0.-rqsize.256.-nwork.144.-nrq.0.-seqwidth.48.-trial.0.-pinning.ZYRA_CLUSTER.data"/>
    <s v="LD_PRELOAD=../lib/libjemalloc.so  time timeout 13 numactl --interleave=all ./zyra.dsbench_hytm2 -t 10000 -mr debra -ma new -mp none -p -k 10000 -i 5 -d 5 -rq 0 -rqsize 256 -nwork 144 -nrq 0 &gt;&gt; output.zyra.dsbench/step1474.zyra.dsbench_hytm2.-t.10000.-mr.debra.-ma.new.-mp.none.-p.-k.10000.-i.5.-d.5.-rq.0.-rqsize.256.-nwork.144.-nrq.0.-seqwidth.48.-trial.0.-pinning.ZYRA_CLUSTER.data 2&gt;&gt;output.zyra.dsbench/stderr.out"/>
    <s v="zyra"/>
    <x v="9"/>
    <x v="6"/>
  </r>
  <r>
    <s v="step147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93793892"/>
    <n v="93791795"/>
    <n v="18758568"/>
    <n v="187359267"/>
    <n v="10000"/>
    <m/>
    <m/>
    <m/>
    <m/>
    <m/>
    <n v="10000"/>
    <n v="51183.86"/>
    <n v="5"/>
    <n v="10000"/>
    <n v="144"/>
    <s v="debra"/>
    <s v="new"/>
    <s v="none"/>
    <m/>
    <n v="8"/>
    <n v="1"/>
    <m/>
    <n v="9.3976500000000005"/>
    <n v="1.4545600000000001"/>
    <n v="2010.67"/>
    <m/>
    <n v="1183.8599999999999"/>
    <m/>
    <m/>
    <m/>
    <m/>
    <m/>
    <n v="1872092636"/>
    <n v="324789408"/>
    <n v="1432034"/>
    <n v="145851"/>
    <n v="0"/>
    <m/>
    <m/>
    <m/>
    <m/>
    <m/>
    <m/>
    <s v="step1475.zyra.dsbench_hytm2.-t.10000.-mr.debra.-ma.new.-mp.none.-p.-k.10000.-i.5.-d.5.-rq.0.-rqsize.256.-nwork.144.-nrq.0.-seqwidth.48.-trial.1.-pinning.ZYRA_CLUSTER.data"/>
    <s v="LD_PRELOAD=../lib/libjemalloc.so  time timeout 13 numactl --interleave=all ./zyra.dsbench_hytm2 -t 10000 -mr debra -ma new -mp none -p -k 10000 -i 5 -d 5 -rq 0 -rqsize 256 -nwork 144 -nrq 0 &gt;&gt; output.zyra.dsbench/step1475.zyra.dsbench_hytm2.-t.10000.-mr.debra.-ma.new.-mp.none.-p.-k.10000.-i.5.-d.5.-rq.0.-rqsize.256.-nwork.144.-nrq.0.-seqwidth.48.-trial.1.-pinning.ZYRA_CLUSTER.data 2&gt;&gt;output.zyra.dsbench/stderr.out"/>
    <s v="zyra"/>
    <x v="9"/>
    <x v="6"/>
  </r>
  <r>
    <s v="step1476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94999656"/>
    <n v="95008328"/>
    <n v="19000798"/>
    <n v="189769657"/>
    <n v="10000"/>
    <m/>
    <m/>
    <m/>
    <m/>
    <m/>
    <n v="10000"/>
    <n v="51142.51"/>
    <n v="5"/>
    <n v="10000"/>
    <n v="144"/>
    <s v="debra"/>
    <s v="new"/>
    <s v="none"/>
    <m/>
    <n v="8"/>
    <n v="1"/>
    <m/>
    <n v="9.4415300000000002"/>
    <n v="1.45702"/>
    <n v="1983.21"/>
    <m/>
    <n v="1142.51"/>
    <m/>
    <m/>
    <m/>
    <m/>
    <m/>
    <n v="1896165175"/>
    <n v="330838866"/>
    <n v="1464338"/>
    <n v="142086"/>
    <n v="0"/>
    <m/>
    <m/>
    <m/>
    <m/>
    <m/>
    <m/>
    <s v="step1476.zyra.dsbench_hytm2.-t.10000.-mr.debra.-ma.new.-mp.none.-p.-k.10000.-i.5.-d.5.-rq.0.-rqsize.256.-nwork.144.-nrq.0.-seqwidth.48.-trial.2.-pinning.ZYRA_CLUSTER.data"/>
    <s v="LD_PRELOAD=../lib/libjemalloc.so  time timeout 13 numactl --interleave=all ./zyra.dsbench_hytm2 -t 10000 -mr debra -ma new -mp none -p -k 10000 -i 5 -d 5 -rq 0 -rqsize 256 -nwork 144 -nrq 0 &gt;&gt; output.zyra.dsbench/step1476.zyra.dsbench_hytm2.-t.10000.-mr.debra.-ma.new.-mp.none.-p.-k.10000.-i.5.-d.5.-rq.0.-rqsize.256.-nwork.144.-nrq.0.-seqwidth.48.-trial.2.-pinning.ZYRA_CLUSTER.data 2&gt;&gt;output.zyra.dsbench/stderr.out"/>
    <s v="zyra"/>
    <x v="9"/>
    <x v="6"/>
  </r>
  <r>
    <s v="step1477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10557046"/>
    <n v="13968169"/>
    <n v="128919"/>
    <n v="39170"/>
    <n v="0"/>
    <m/>
    <m/>
    <m/>
    <m/>
    <m/>
    <m/>
    <s v="step1477.zyra.dsbench_hytm2.-t.10000.-mr.debra.-ma.new.-mp.none.-p.-k.10000.-i.5.-d.5.-rq.0.-rqsize.256.-nwork.143.-nrq.1.-seqwidth.48.-trial.0.-pinning.ZYRA_CLUSTER.data"/>
    <s v="LD_PRELOAD=../lib/libjemalloc.so  time timeout 13 numactl --interleave=all ./zyra.dsbench_hytm2 -t 10000 -mr debra -ma new -mp none -p -k 10000 -i 5 -d 5 -rq 0 -rqsize 256 -nwork 143 -nrq 1 &gt;&gt; output.zyra.dsbench/step1477.zyra.dsbench_hytm2.-t.10000.-mr.debra.-ma.new.-mp.none.-p.-k.10000.-i.5.-d.5.-rq.0.-rqsize.256.-nwork.143.-nrq.1.-seqwidth.48.-trial.0.-pinning.ZYRA_CLUSTER.data 2&gt;&gt;output.zyra.dsbench/stderr.out"/>
    <s v="zyra"/>
    <x v="14"/>
    <x v="6"/>
  </r>
  <r>
    <s v="step104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395262"/>
    <n v="6620857"/>
    <n v="42723"/>
    <n v="8426"/>
    <n v="0"/>
    <m/>
    <m/>
    <m/>
    <m/>
    <m/>
    <m/>
    <s v="step1047.zyra.dsbench_hytm2_3path.-t.10000.-mr.debra.-ma.new.-mp.none.-p.-k.10000.-i.20.-d.20.-rq.0.-rqsize.256.-nwork.71.-nrq.1.-seqwidth.48.-trial.2.-pinning.ZYRA_CLUSTER.data"/>
    <s v="LD_PRELOAD=../lib/libjemalloc.so  time timeout 13 numactl --interleave=all ./zyra.dsbench_hytm2_3path -t 10000 -mr debra -ma new -mp none -p -k 10000 -i 20 -d 20 -rq 0 -rqsize 256 -nwork 71 -nrq 1 &gt;&gt; output.zyra.dsbench/step1047.zyra.dsbench_hytm2_3path.-t.10000.-mr.debra.-ma.new.-mp.none.-p.-k.10000.-i.20.-d.20.-rq.0.-rqsize.256.-nwork.71.-nrq.1.-seqwidth.48.-trial.2.-pinning.ZYRA_CLUSTER.data 2&gt;&gt;output.zyra.dsbench/stderr.out"/>
    <s v="zyra"/>
    <x v="20"/>
    <x v="2"/>
  </r>
  <r>
    <s v="step1478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8381933"/>
    <n v="14760178"/>
    <n v="105705"/>
    <n v="26267"/>
    <n v="0"/>
    <m/>
    <m/>
    <m/>
    <m/>
    <m/>
    <m/>
    <s v="step1478.zyra.dsbench_hytm2.-t.10000.-mr.debra.-ma.new.-mp.none.-p.-k.10000.-i.5.-d.5.-rq.0.-rqsize.256.-nwork.143.-nrq.1.-seqwidth.48.-trial.1.-pinning.ZYRA_CLUSTER.data"/>
    <s v="LD_PRELOAD=../lib/libjemalloc.so  time timeout 13 numactl --interleave=all ./zyra.dsbench_hytm2 -t 10000 -mr debra -ma new -mp none -p -k 10000 -i 5 -d 5 -rq 0 -rqsize 256 -nwork 143 -nrq 1 &gt;&gt; output.zyra.dsbench/step1478.zyra.dsbench_hytm2.-t.10000.-mr.debra.-ma.new.-mp.none.-p.-k.10000.-i.5.-d.5.-rq.0.-rqsize.256.-nwork.143.-nrq.1.-seqwidth.48.-trial.1.-pinning.ZYRA_CLUSTER.data 2&gt;&gt;output.zyra.dsbench/stderr.out"/>
    <s v="zyra"/>
    <x v="14"/>
    <x v="6"/>
  </r>
  <r>
    <s v="step147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10859225"/>
    <n v="14150900"/>
    <n v="129193"/>
    <n v="38273"/>
    <n v="0"/>
    <m/>
    <m/>
    <m/>
    <m/>
    <m/>
    <m/>
    <s v="step1479.zyra.dsbench_hytm2.-t.10000.-mr.debra.-ma.new.-mp.none.-p.-k.10000.-i.5.-d.5.-rq.0.-rqsize.256.-nwork.143.-nrq.1.-seqwidth.48.-trial.2.-pinning.ZYRA_CLUSTER.data"/>
    <s v="LD_PRELOAD=../lib/libjemalloc.so  time timeout 13 numactl --interleave=all ./zyra.dsbench_hytm2 -t 10000 -mr debra -ma new -mp none -p -k 10000 -i 5 -d 5 -rq 0 -rqsize 256 -nwork 143 -nrq 1 &gt;&gt; output.zyra.dsbench/step1479.zyra.dsbench_hytm2.-t.10000.-mr.debra.-ma.new.-mp.none.-p.-k.10000.-i.5.-d.5.-rq.0.-rqsize.256.-nwork.143.-nrq.1.-seqwidth.48.-trial.2.-pinning.ZYRA_CLUSTER.data 2&gt;&gt;output.zyra.dsbench/stderr.out"/>
    <s v="zyra"/>
    <x v="14"/>
    <x v="6"/>
  </r>
  <r>
    <s v="step147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137420721"/>
    <n v="137433413"/>
    <n v="27485413"/>
    <n v="68633440"/>
    <n v="10000"/>
    <m/>
    <m/>
    <m/>
    <m/>
    <m/>
    <n v="10000"/>
    <n v="202460.7"/>
    <n v="20"/>
    <n v="100000"/>
    <n v="125"/>
    <s v="debra"/>
    <s v="new"/>
    <s v="none"/>
    <m/>
    <n v="8"/>
    <n v="1"/>
    <m/>
    <n v="29.111999999999998"/>
    <n v="4.33148"/>
    <n v="4782.57"/>
    <m/>
    <n v="2460.6999999999998"/>
    <m/>
    <m/>
    <m/>
    <m/>
    <m/>
    <n v="357265"/>
    <n v="699254674"/>
    <n v="1751400"/>
    <n v="160574"/>
    <n v="0"/>
    <m/>
    <m/>
    <m/>
    <m/>
    <m/>
    <m/>
    <s v="step147.zyra.dsbench_hytm2_3path.-t.10000.-mr.debra.-ma.new.-mp.none.-p.-k.100000.-i.20.-d.20.-rq.0.-rqsize.256.-nwork.125.-nrq.1.-seqwidth.48.-trial.2.-pinning.ZYRA_CLUSTER.data"/>
    <s v="LD_PRELOAD=../lib/libjemalloc.so  time timeout 13 numactl --interleave=all ./zyra.dsbench_hytm2_3path -t 10000 -mr debra -ma new -mp none -p -k 100000 -i 20 -d 20 -rq 0 -rqsize 256 -nwork 125 -nrq 1 &gt;&gt; output.zyra.dsbench/step147.zyra.dsbench_hytm2_3path.-t.10000.-mr.debra.-ma.new.-mp.none.-p.-k.100000.-i.20.-d.20.-rq.0.-rqsize.256.-nwork.125.-nrq.1.-seqwidth.48.-trial.2.-pinning.ZYRA_CLUSTER.data 2&gt;&gt;output.zyra.dsbench/stderr.out"/>
    <s v="zyra"/>
    <x v="11"/>
    <x v="5"/>
  </r>
  <r>
    <s v="step148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6362126"/>
    <n v="6364568"/>
    <n v="1272669"/>
    <n v="3176699"/>
    <n v="10000"/>
    <m/>
    <m/>
    <m/>
    <m/>
    <m/>
    <n v="10000"/>
    <n v="201210.09"/>
    <n v="20"/>
    <n v="10000"/>
    <n v="1"/>
    <s v="debra"/>
    <s v="new"/>
    <s v="none"/>
    <m/>
    <n v="8"/>
    <n v="1"/>
    <m/>
    <n v="7.4908299999999999"/>
    <n v="0.24104400000000001"/>
    <n v="1177.45"/>
    <m/>
    <n v="1210.0899999999999"/>
    <m/>
    <m/>
    <m/>
    <m/>
    <m/>
    <n v="31700319"/>
    <n v="1358233"/>
    <n v="66680"/>
    <n v="0"/>
    <n v="0"/>
    <m/>
    <m/>
    <m/>
    <m/>
    <m/>
    <m/>
    <s v="step1480.zyra.dsbench_hytm2.-t.10000.-mr.debra.-ma.new.-mp.none.-p.-k.10000.-i.20.-d.20.-rq.0.-rqsize.256.-nwork.1.-nrq.0.-seqwidth.48.-trial.0.-pinning.ZYRA_CLUSTER.data"/>
    <s v="LD_PRELOAD=../lib/libjemalloc.so  time timeout 13 numactl --interleave=all ./zyra.dsbench_hytm2 -t 10000 -mr debra -ma new -mp none -p -k 10000 -i 20 -d 20 -rq 0 -rqsize 256 -nwork 1 -nrq 0 &gt;&gt; output.zyra.dsbench/step1480.zyra.dsbench_hytm2.-t.10000.-mr.debra.-ma.new.-mp.none.-p.-k.10000.-i.20.-d.20.-rq.0.-rqsize.256.-nwork.1.-nrq.0.-seqwidth.48.-trial.0.-pinning.ZYRA_CLUSTER.data 2&gt;&gt;output.zyra.dsbench/stderr.out"/>
    <s v="zyra"/>
    <x v="16"/>
    <x v="7"/>
  </r>
  <r>
    <s v="step1481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6393696"/>
    <n v="6402008"/>
    <n v="1279570"/>
    <n v="3194849"/>
    <n v="10000"/>
    <m/>
    <m/>
    <m/>
    <m/>
    <m/>
    <n v="10000"/>
    <n v="201194.07"/>
    <n v="20"/>
    <n v="10000"/>
    <n v="1"/>
    <s v="debra"/>
    <s v="new"/>
    <s v="none"/>
    <m/>
    <n v="8"/>
    <n v="1"/>
    <m/>
    <n v="7.47011"/>
    <n v="0.24191099999999999"/>
    <n v="1165.43"/>
    <m/>
    <n v="1194.07"/>
    <m/>
    <m/>
    <m/>
    <m/>
    <m/>
    <n v="31881701"/>
    <n v="1355756"/>
    <n v="66798"/>
    <n v="0"/>
    <n v="0"/>
    <m/>
    <m/>
    <m/>
    <m/>
    <m/>
    <m/>
    <s v="step1481.zyra.dsbench_hytm2.-t.10000.-mr.debra.-ma.new.-mp.none.-p.-k.10000.-i.20.-d.20.-rq.0.-rqsize.256.-nwork.1.-nrq.0.-seqwidth.48.-trial.1.-pinning.ZYRA_CLUSTER.data"/>
    <s v="LD_PRELOAD=../lib/libjemalloc.so  time timeout 13 numactl --interleave=all ./zyra.dsbench_hytm2 -t 10000 -mr debra -ma new -mp none -p -k 10000 -i 20 -d 20 -rq 0 -rqsize 256 -nwork 1 -nrq 0 &gt;&gt; output.zyra.dsbench/step1481.zyra.dsbench_hytm2.-t.10000.-mr.debra.-ma.new.-mp.none.-p.-k.10000.-i.20.-d.20.-rq.0.-rqsize.256.-nwork.1.-nrq.0.-seqwidth.48.-trial.1.-pinning.ZYRA_CLUSTER.data 2&gt;&gt;output.zyra.dsbench/stderr.out"/>
    <s v="zyra"/>
    <x v="16"/>
    <x v="7"/>
  </r>
  <r>
    <s v="step1482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6226341"/>
    <n v="6228233"/>
    <n v="1245457"/>
    <n v="3111149"/>
    <n v="10000"/>
    <m/>
    <m/>
    <m/>
    <m/>
    <m/>
    <n v="10000"/>
    <n v="201320.28"/>
    <n v="20"/>
    <n v="10000"/>
    <n v="1"/>
    <s v="debra"/>
    <s v="new"/>
    <s v="none"/>
    <m/>
    <n v="8"/>
    <n v="1"/>
    <m/>
    <n v="7.5453599999999996"/>
    <n v="0.23667299999999999"/>
    <n v="1214.17"/>
    <m/>
    <n v="1320.28"/>
    <m/>
    <m/>
    <m/>
    <m/>
    <m/>
    <n v="31046091"/>
    <n v="1328625"/>
    <n v="65408"/>
    <n v="0"/>
    <n v="0"/>
    <m/>
    <m/>
    <m/>
    <m/>
    <m/>
    <m/>
    <s v="step1482.zyra.dsbench_hytm2.-t.10000.-mr.debra.-ma.new.-mp.none.-p.-k.10000.-i.20.-d.20.-rq.0.-rqsize.256.-nwork.1.-nrq.0.-seqwidth.48.-trial.2.-pinning.ZYRA_CLUSTER.data"/>
    <s v="LD_PRELOAD=../lib/libjemalloc.so  time timeout 13 numactl --interleave=all ./zyra.dsbench_hytm2 -t 10000 -mr debra -ma new -mp none -p -k 10000 -i 20 -d 20 -rq 0 -rqsize 256 -nwork 1 -nrq 0 &gt;&gt; output.zyra.dsbench/step1482.zyra.dsbench_hytm2.-t.10000.-mr.debra.-ma.new.-mp.none.-p.-k.10000.-i.20.-d.20.-rq.0.-rqsize.256.-nwork.1.-nrq.0.-seqwidth.48.-trial.2.-pinning.ZYRA_CLUSTER.data 2&gt;&gt;output.zyra.dsbench/stderr.out"/>
    <s v="zyra"/>
    <x v="16"/>
    <x v="7"/>
  </r>
  <r>
    <s v="step1483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78070849"/>
    <n v="78063905"/>
    <n v="15613475"/>
    <n v="38991075"/>
    <n v="10000"/>
    <m/>
    <m/>
    <m/>
    <m/>
    <m/>
    <n v="10000"/>
    <n v="201268.28"/>
    <n v="20"/>
    <n v="10000"/>
    <n v="18"/>
    <s v="debra"/>
    <s v="new"/>
    <s v="none"/>
    <m/>
    <n v="8"/>
    <n v="1"/>
    <m/>
    <n v="9.6947200000000002"/>
    <n v="0.221357"/>
    <n v="1204.02"/>
    <m/>
    <n v="1268.28"/>
    <m/>
    <m/>
    <m/>
    <m/>
    <m/>
    <n v="389066539"/>
    <n v="19302877"/>
    <n v="844206"/>
    <n v="23808"/>
    <n v="0"/>
    <m/>
    <m/>
    <m/>
    <m/>
    <m/>
    <m/>
    <s v="step1483.zyra.dsbench_hytm2.-t.10000.-mr.debra.-ma.new.-mp.none.-p.-k.10000.-i.20.-d.20.-rq.0.-rqsize.256.-nwork.18.-nrq.0.-seqwidth.48.-trial.0.-pinning.ZYRA_CLUSTER.data"/>
    <s v="LD_PRELOAD=../lib/libjemalloc.so  time timeout 13 numactl --interleave=all ./zyra.dsbench_hytm2 -t 10000 -mr debra -ma new -mp none -p -k 10000 -i 20 -d 20 -rq 0 -rqsize 256 -nwork 18 -nrq 0 &gt;&gt; output.zyra.dsbench/step1483.zyra.dsbench_hytm2.-t.10000.-mr.debra.-ma.new.-mp.none.-p.-k.10000.-i.20.-d.20.-rq.0.-rqsize.256.-nwork.18.-nrq.0.-seqwidth.48.-trial.0.-pinning.ZYRA_CLUSTER.data 2&gt;&gt;output.zyra.dsbench/stderr.out"/>
    <s v="zyra"/>
    <x v="16"/>
    <x v="8"/>
  </r>
  <r>
    <s v="step1484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79063522"/>
    <n v="79075488"/>
    <n v="15813901"/>
    <n v="39489332"/>
    <n v="10000"/>
    <m/>
    <m/>
    <m/>
    <m/>
    <m/>
    <n v="10000"/>
    <n v="201233.31"/>
    <n v="20"/>
    <n v="10000"/>
    <n v="18"/>
    <s v="debra"/>
    <s v="new"/>
    <s v="none"/>
    <m/>
    <n v="8"/>
    <n v="1"/>
    <m/>
    <n v="9.7088000000000001"/>
    <n v="0.21651500000000001"/>
    <n v="1191.52"/>
    <m/>
    <n v="1233.31"/>
    <m/>
    <m/>
    <m/>
    <m/>
    <m/>
    <n v="394041337"/>
    <n v="19282450"/>
    <n v="851971"/>
    <n v="23659"/>
    <n v="0"/>
    <m/>
    <m/>
    <m/>
    <m/>
    <m/>
    <m/>
    <s v="step1484.zyra.dsbench_hytm2.-t.10000.-mr.debra.-ma.new.-mp.none.-p.-k.10000.-i.20.-d.20.-rq.0.-rqsize.256.-nwork.18.-nrq.0.-seqwidth.48.-trial.1.-pinning.ZYRA_CLUSTER.data"/>
    <s v="LD_PRELOAD=../lib/libjemalloc.so  time timeout 13 numactl --interleave=all ./zyra.dsbench_hytm2 -t 10000 -mr debra -ma new -mp none -p -k 10000 -i 20 -d 20 -rq 0 -rqsize 256 -nwork 18 -nrq 0 &gt;&gt; output.zyra.dsbench/step1484.zyra.dsbench_hytm2.-t.10000.-mr.debra.-ma.new.-mp.none.-p.-k.10000.-i.20.-d.20.-rq.0.-rqsize.256.-nwork.18.-nrq.0.-seqwidth.48.-trial.1.-pinning.ZYRA_CLUSTER.data 2&gt;&gt;output.zyra.dsbench/stderr.out"/>
    <s v="zyra"/>
    <x v="16"/>
    <x v="8"/>
  </r>
  <r>
    <s v="step1485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78524950"/>
    <n v="78542655"/>
    <n v="15706760"/>
    <n v="39219442"/>
    <n v="10000"/>
    <m/>
    <m/>
    <m/>
    <m/>
    <m/>
    <n v="10000"/>
    <n v="201283.33"/>
    <n v="20"/>
    <n v="10000"/>
    <n v="18"/>
    <s v="debra"/>
    <s v="new"/>
    <s v="none"/>
    <m/>
    <n v="8"/>
    <n v="1"/>
    <m/>
    <n v="9.7331199999999995"/>
    <n v="0.22003800000000001"/>
    <n v="1199.2"/>
    <m/>
    <n v="1283.33"/>
    <m/>
    <m/>
    <m/>
    <m/>
    <m/>
    <n v="391355122"/>
    <n v="19006648"/>
    <n v="839289"/>
    <n v="23692"/>
    <n v="0"/>
    <m/>
    <m/>
    <m/>
    <m/>
    <m/>
    <m/>
    <s v="step1485.zyra.dsbench_hytm2.-t.10000.-mr.debra.-ma.new.-mp.none.-p.-k.10000.-i.20.-d.20.-rq.0.-rqsize.256.-nwork.18.-nrq.0.-seqwidth.48.-trial.2.-pinning.ZYRA_CLUSTER.data"/>
    <s v="LD_PRELOAD=../lib/libjemalloc.so  time timeout 13 numactl --interleave=all ./zyra.dsbench_hytm2 -t 10000 -mr debra -ma new -mp none -p -k 10000 -i 20 -d 20 -rq 0 -rqsize 256 -nwork 18 -nrq 0 &gt;&gt; output.zyra.dsbench/step1485.zyra.dsbench_hytm2.-t.10000.-mr.debra.-ma.new.-mp.none.-p.-k.10000.-i.20.-d.20.-rq.0.-rqsize.256.-nwork.18.-nrq.0.-seqwidth.48.-trial.2.-pinning.ZYRA_CLUSTER.data 2&gt;&gt;output.zyra.dsbench/stderr.out"/>
    <s v="zyra"/>
    <x v="16"/>
    <x v="8"/>
  </r>
  <r>
    <s v="step148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5419128"/>
    <n v="657094"/>
    <n v="28938"/>
    <n v="1506"/>
    <n v="0"/>
    <m/>
    <m/>
    <m/>
    <m/>
    <m/>
    <m/>
    <s v="step1486.zyra.dsbench_hytm2.-t.10000.-mr.debra.-ma.new.-mp.none.-p.-k.10000.-i.20.-d.20.-rq.0.-rqsize.256.-nwork.17.-nrq.1.-seqwidth.48.-trial.0.-pinning.ZYRA_CLUSTER.data"/>
    <s v="LD_PRELOAD=../lib/libjemalloc.so  time timeout 13 numactl --interleave=all ./zyra.dsbench_hytm2 -t 10000 -mr debra -ma new -mp none -p -k 10000 -i 20 -d 20 -rq 0 -rqsize 256 -nwork 17 -nrq 1 &gt;&gt; output.zyra.dsbench/step1486.zyra.dsbench_hytm2.-t.10000.-mr.debra.-ma.new.-mp.none.-p.-k.10000.-i.20.-d.20.-rq.0.-rqsize.256.-nwork.17.-nrq.1.-seqwidth.48.-trial.0.-pinning.ZYRA_CLUSTER.data 2&gt;&gt;output.zyra.dsbench/stderr.out"/>
    <s v="zyra"/>
    <x v="20"/>
    <x v="8"/>
  </r>
  <r>
    <s v="step1048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131558188"/>
    <n v="131530094"/>
    <n v="26308828"/>
    <n v="65695595"/>
    <n v="10000"/>
    <m/>
    <m/>
    <m/>
    <m/>
    <m/>
    <n v="10000"/>
    <n v="201713.63"/>
    <n v="20"/>
    <n v="10000"/>
    <n v="90"/>
    <s v="debra"/>
    <s v="new"/>
    <s v="none"/>
    <m/>
    <n v="8"/>
    <n v="1"/>
    <m/>
    <n v="13.7964"/>
    <n v="3.5125799999999998"/>
    <n v="3586.71"/>
    <m/>
    <n v="1713.63"/>
    <m/>
    <m/>
    <m/>
    <m/>
    <m/>
    <n v="34823387"/>
    <n v="647952482"/>
    <n v="1696352"/>
    <n v="153538"/>
    <n v="0"/>
    <m/>
    <m/>
    <m/>
    <m/>
    <m/>
    <m/>
    <s v="step1048.zyra.dsbench_hytm2_3path.-t.10000.-mr.debra.-ma.new.-mp.none.-p.-k.10000.-i.20.-d.20.-rq.0.-rqsize.256.-nwork.90.-nrq.0.-seqwidth.48.-trial.0.-pinning.ZYRA_CLUSTER.data"/>
    <s v="LD_PRELOAD=../lib/libjemalloc.so  time timeout 13 numactl --interleave=all ./zyra.dsbench_hytm2_3path -t 10000 -mr debra -ma new -mp none -p -k 10000 -i 20 -d 20 -rq 0 -rqsize 256 -nwork 90 -nrq 0 &gt;&gt; output.zyra.dsbench/step1048.zyra.dsbench_hytm2_3path.-t.10000.-mr.debra.-ma.new.-mp.none.-p.-k.10000.-i.20.-d.20.-rq.0.-rqsize.256.-nwork.90.-nrq.0.-seqwidth.48.-trial.0.-pinning.ZYRA_CLUSTER.data 2&gt;&gt;output.zyra.dsbench/stderr.out"/>
    <s v="zyra"/>
    <x v="16"/>
    <x v="4"/>
  </r>
  <r>
    <s v="step1487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5280842"/>
    <n v="670509"/>
    <n v="29378"/>
    <n v="1520"/>
    <n v="0"/>
    <m/>
    <m/>
    <m/>
    <m/>
    <m/>
    <m/>
    <s v="step1487.zyra.dsbench_hytm2.-t.10000.-mr.debra.-ma.new.-mp.none.-p.-k.10000.-i.20.-d.20.-rq.0.-rqsize.256.-nwork.17.-nrq.1.-seqwidth.48.-trial.1.-pinning.ZYRA_CLUSTER.data"/>
    <s v="LD_PRELOAD=../lib/libjemalloc.so  time timeout 13 numactl --interleave=all ./zyra.dsbench_hytm2 -t 10000 -mr debra -ma new -mp none -p -k 10000 -i 20 -d 20 -rq 0 -rqsize 256 -nwork 17 -nrq 1 &gt;&gt; output.zyra.dsbench/step1487.zyra.dsbench_hytm2.-t.10000.-mr.debra.-ma.new.-mp.none.-p.-k.10000.-i.20.-d.20.-rq.0.-rqsize.256.-nwork.17.-nrq.1.-seqwidth.48.-trial.1.-pinning.ZYRA_CLUSTER.data 2&gt;&gt;output.zyra.dsbench/stderr.out"/>
    <s v="zyra"/>
    <x v="20"/>
    <x v="8"/>
  </r>
  <r>
    <s v="step1488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5877828"/>
    <n v="708039"/>
    <n v="31116"/>
    <n v="1615"/>
    <n v="0"/>
    <m/>
    <m/>
    <m/>
    <m/>
    <m/>
    <m/>
    <s v="step1488.zyra.dsbench_hytm2.-t.10000.-mr.debra.-ma.new.-mp.none.-p.-k.10000.-i.20.-d.20.-rq.0.-rqsize.256.-nwork.17.-nrq.1.-seqwidth.48.-trial.2.-pinning.ZYRA_CLUSTER.data"/>
    <s v="LD_PRELOAD=../lib/libjemalloc.so  time timeout 13 numactl --interleave=all ./zyra.dsbench_hytm2 -t 10000 -mr debra -ma new -mp none -p -k 10000 -i 20 -d 20 -rq 0 -rqsize 256 -nwork 17 -nrq 1 &gt;&gt; output.zyra.dsbench/step1488.zyra.dsbench_hytm2.-t.10000.-mr.debra.-ma.new.-mp.none.-p.-k.10000.-i.20.-d.20.-rq.0.-rqsize.256.-nwork.17.-nrq.1.-seqwidth.48.-trial.2.-pinning.ZYRA_CLUSTER.data 2&gt;&gt;output.zyra.dsbench/stderr.out"/>
    <s v="zyra"/>
    <x v="20"/>
    <x v="8"/>
  </r>
  <r>
    <s v="step1489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117553119"/>
    <n v="117557463"/>
    <n v="23511058"/>
    <n v="58709702"/>
    <n v="10000"/>
    <m/>
    <m/>
    <m/>
    <m/>
    <m/>
    <n v="10000"/>
    <n v="201226.03"/>
    <n v="20"/>
    <n v="10000"/>
    <n v="36"/>
    <s v="debra"/>
    <s v="new"/>
    <s v="none"/>
    <m/>
    <n v="8"/>
    <n v="1"/>
    <m/>
    <n v="9.9206800000000008"/>
    <n v="0.226466"/>
    <n v="1599.08"/>
    <m/>
    <n v="1226.03"/>
    <m/>
    <m/>
    <m/>
    <m/>
    <m/>
    <n v="585863033"/>
    <n v="40430894"/>
    <n v="1233983"/>
    <n v="76186"/>
    <n v="0"/>
    <m/>
    <m/>
    <m/>
    <m/>
    <m/>
    <m/>
    <s v="step1489.zyra.dsbench_hytm2.-t.10000.-mr.debra.-ma.new.-mp.none.-p.-k.10000.-i.20.-d.20.-rq.0.-rqsize.256.-nwork.36.-nrq.0.-seqwidth.48.-trial.0.-pinning.ZYRA_CLUSTER.data"/>
    <s v="LD_PRELOAD=../lib/libjemalloc.so  time timeout 13 numactl --interleave=all ./zyra.dsbench_hytm2 -t 10000 -mr debra -ma new -mp none -p -k 10000 -i 20 -d 20 -rq 0 -rqsize 256 -nwork 36 -nrq 0 &gt;&gt; output.zyra.dsbench/step1489.zyra.dsbench_hytm2.-t.10000.-mr.debra.-ma.new.-mp.none.-p.-k.10000.-i.20.-d.20.-rq.0.-rqsize.256.-nwork.36.-nrq.0.-seqwidth.48.-trial.0.-pinning.ZYRA_CLUSTER.data 2&gt;&gt;output.zyra.dsbench/stderr.out"/>
    <s v="zyra"/>
    <x v="16"/>
    <x v="0"/>
  </r>
  <r>
    <s v="step148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148099149"/>
    <n v="148119204"/>
    <n v="29621835"/>
    <n v="73968175"/>
    <n v="10000"/>
    <m/>
    <m/>
    <m/>
    <m/>
    <m/>
    <n v="10000"/>
    <n v="202185.78"/>
    <n v="20"/>
    <n v="100000"/>
    <n v="144"/>
    <s v="debra"/>
    <s v="new"/>
    <s v="none"/>
    <m/>
    <n v="8"/>
    <n v="1"/>
    <m/>
    <n v="29.863499999999998"/>
    <n v="4.3128000000000002"/>
    <n v="5061.79"/>
    <m/>
    <n v="2185.7800000000002"/>
    <m/>
    <m/>
    <m/>
    <m/>
    <m/>
    <n v="2996269"/>
    <n v="753041857"/>
    <n v="1966377"/>
    <n v="133998"/>
    <n v="0"/>
    <m/>
    <m/>
    <m/>
    <m/>
    <m/>
    <m/>
    <s v="step148.zyra.dsbench_hytm2_3path.-t.10000.-mr.debra.-ma.new.-mp.none.-p.-k.100000.-i.20.-d.20.-rq.0.-rqsize.256.-nwork.144.-nrq.0.-seqwidth.48.-trial.0.-pinning.ZYRA_CLUSTER.data"/>
    <s v="LD_PRELOAD=../lib/libjemalloc.so  time timeout 13 numactl --interleave=all ./zyra.dsbench_hytm2_3path -t 10000 -mr debra -ma new -mp none -p -k 100000 -i 20 -d 20 -rq 0 -rqsize 256 -nwork 144 -nrq 0 &gt;&gt; output.zyra.dsbench/step148.zyra.dsbench_hytm2_3path.-t.10000.-mr.debra.-ma.new.-mp.none.-p.-k.100000.-i.20.-d.20.-rq.0.-rqsize.256.-nwork.144.-nrq.0.-seqwidth.48.-trial.0.-pinning.ZYRA_CLUSTER.data 2&gt;&gt;output.zyra.dsbench/stderr.out"/>
    <s v="zyra"/>
    <x v="15"/>
    <x v="6"/>
  </r>
  <r>
    <s v="step149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119134428"/>
    <n v="119141504"/>
    <n v="23827593"/>
    <n v="59497446"/>
    <n v="10000"/>
    <m/>
    <m/>
    <m/>
    <m/>
    <m/>
    <n v="10000"/>
    <n v="201194.67"/>
    <n v="20"/>
    <n v="10000"/>
    <n v="36"/>
    <s v="debra"/>
    <s v="new"/>
    <s v="none"/>
    <m/>
    <n v="8"/>
    <n v="1"/>
    <m/>
    <n v="9.9565999999999999"/>
    <n v="0.23360600000000001"/>
    <n v="1581.74"/>
    <m/>
    <n v="1194.67"/>
    <m/>
    <m/>
    <m/>
    <m/>
    <m/>
    <n v="593721932"/>
    <n v="39048952"/>
    <n v="1252529"/>
    <n v="75037"/>
    <n v="0"/>
    <m/>
    <m/>
    <m/>
    <m/>
    <m/>
    <m/>
    <s v="step1490.zyra.dsbench_hytm2.-t.10000.-mr.debra.-ma.new.-mp.none.-p.-k.10000.-i.20.-d.20.-rq.0.-rqsize.256.-nwork.36.-nrq.0.-seqwidth.48.-trial.1.-pinning.ZYRA_CLUSTER.data"/>
    <s v="LD_PRELOAD=../lib/libjemalloc.so  time timeout 13 numactl --interleave=all ./zyra.dsbench_hytm2 -t 10000 -mr debra -ma new -mp none -p -k 10000 -i 20 -d 20 -rq 0 -rqsize 256 -nwork 36 -nrq 0 &gt;&gt; output.zyra.dsbench/step1490.zyra.dsbench_hytm2.-t.10000.-mr.debra.-ma.new.-mp.none.-p.-k.10000.-i.20.-d.20.-rq.0.-rqsize.256.-nwork.36.-nrq.0.-seqwidth.48.-trial.1.-pinning.ZYRA_CLUSTER.data 2&gt;&gt;output.zyra.dsbench/stderr.out"/>
    <s v="zyra"/>
    <x v="16"/>
    <x v="0"/>
  </r>
  <r>
    <s v="step1491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118540074"/>
    <n v="118535639"/>
    <n v="23707571"/>
    <n v="59199495"/>
    <n v="10000"/>
    <m/>
    <m/>
    <m/>
    <m/>
    <m/>
    <n v="10000"/>
    <n v="201202.03"/>
    <n v="20"/>
    <n v="10000"/>
    <n v="36"/>
    <s v="debra"/>
    <s v="new"/>
    <s v="none"/>
    <m/>
    <n v="8"/>
    <n v="1"/>
    <m/>
    <n v="9.9765099999999993"/>
    <n v="0.21025199999999999"/>
    <n v="1586.66"/>
    <m/>
    <n v="1202.03"/>
    <m/>
    <m/>
    <m/>
    <m/>
    <m/>
    <n v="590749910"/>
    <n v="40988226"/>
    <n v="1245039"/>
    <n v="75687"/>
    <n v="0"/>
    <m/>
    <m/>
    <m/>
    <m/>
    <m/>
    <m/>
    <s v="step1491.zyra.dsbench_hytm2.-t.10000.-mr.debra.-ma.new.-mp.none.-p.-k.10000.-i.20.-d.20.-rq.0.-rqsize.256.-nwork.36.-nrq.0.-seqwidth.48.-trial.2.-pinning.ZYRA_CLUSTER.data"/>
    <s v="LD_PRELOAD=../lib/libjemalloc.so  time timeout 13 numactl --interleave=all ./zyra.dsbench_hytm2 -t 10000 -mr debra -ma new -mp none -p -k 10000 -i 20 -d 20 -rq 0 -rqsize 256 -nwork 36 -nrq 0 &gt;&gt; output.zyra.dsbench/step1491.zyra.dsbench_hytm2.-t.10000.-mr.debra.-ma.new.-mp.none.-p.-k.10000.-i.20.-d.20.-rq.0.-rqsize.256.-nwork.36.-nrq.0.-seqwidth.48.-trial.2.-pinning.ZYRA_CLUSTER.data 2&gt;&gt;output.zyra.dsbench/stderr.out"/>
    <s v="zyra"/>
    <x v="16"/>
    <x v="0"/>
  </r>
  <r>
    <s v="step1492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7633316"/>
    <n v="1227494"/>
    <n v="42022"/>
    <n v="5685"/>
    <n v="0"/>
    <m/>
    <m/>
    <m/>
    <m/>
    <m/>
    <m/>
    <s v="step1492.zyra.dsbench_hytm2.-t.10000.-mr.debra.-ma.new.-mp.none.-p.-k.10000.-i.20.-d.20.-rq.0.-rqsize.256.-nwork.35.-nrq.1.-seqwidth.48.-trial.0.-pinning.ZYRA_CLUSTER.data"/>
    <s v="LD_PRELOAD=../lib/libjemalloc.so  time timeout 13 numactl --interleave=all ./zyra.dsbench_hytm2 -t 10000 -mr debra -ma new -mp none -p -k 10000 -i 20 -d 20 -rq 0 -rqsize 256 -nwork 35 -nrq 1 &gt;&gt; output.zyra.dsbench/step1492.zyra.dsbench_hytm2.-t.10000.-mr.debra.-ma.new.-mp.none.-p.-k.10000.-i.20.-d.20.-rq.0.-rqsize.256.-nwork.35.-nrq.1.-seqwidth.48.-trial.0.-pinning.ZYRA_CLUSTER.data 2&gt;&gt;output.zyra.dsbench/stderr.out"/>
    <s v="zyra"/>
    <x v="20"/>
    <x v="0"/>
  </r>
  <r>
    <s v="step1493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7704771"/>
    <n v="1263869"/>
    <n v="42415"/>
    <n v="5360"/>
    <n v="0"/>
    <m/>
    <m/>
    <m/>
    <m/>
    <m/>
    <m/>
    <s v="step1493.zyra.dsbench_hytm2.-t.10000.-mr.debra.-ma.new.-mp.none.-p.-k.10000.-i.20.-d.20.-rq.0.-rqsize.256.-nwork.35.-nrq.1.-seqwidth.48.-trial.1.-pinning.ZYRA_CLUSTER.data"/>
    <s v="LD_PRELOAD=../lib/libjemalloc.so  time timeout 13 numactl --interleave=all ./zyra.dsbench_hytm2 -t 10000 -mr debra -ma new -mp none -p -k 10000 -i 20 -d 20 -rq 0 -rqsize 256 -nwork 35 -nrq 1 &gt;&gt; output.zyra.dsbench/step1493.zyra.dsbench_hytm2.-t.10000.-mr.debra.-ma.new.-mp.none.-p.-k.10000.-i.20.-d.20.-rq.0.-rqsize.256.-nwork.35.-nrq.1.-seqwidth.48.-trial.1.-pinning.ZYRA_CLUSTER.data 2&gt;&gt;output.zyra.dsbench/stderr.out"/>
    <s v="zyra"/>
    <x v="20"/>
    <x v="0"/>
  </r>
  <r>
    <s v="step1494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7443761"/>
    <n v="1275357"/>
    <n v="41070"/>
    <n v="5558"/>
    <n v="0"/>
    <m/>
    <m/>
    <m/>
    <m/>
    <m/>
    <m/>
    <s v="step1494.zyra.dsbench_hytm2.-t.10000.-mr.debra.-ma.new.-mp.none.-p.-k.10000.-i.20.-d.20.-rq.0.-rqsize.256.-nwork.35.-nrq.1.-seqwidth.48.-trial.2.-pinning.ZYRA_CLUSTER.data"/>
    <s v="LD_PRELOAD=../lib/libjemalloc.so  time timeout 13 numactl --interleave=all ./zyra.dsbench_hytm2 -t 10000 -mr debra -ma new -mp none -p -k 10000 -i 20 -d 20 -rq 0 -rqsize 256 -nwork 35 -nrq 1 &gt;&gt; output.zyra.dsbench/step1494.zyra.dsbench_hytm2.-t.10000.-mr.debra.-ma.new.-mp.none.-p.-k.10000.-i.20.-d.20.-rq.0.-rqsize.256.-nwork.35.-nrq.1.-seqwidth.48.-trial.2.-pinning.ZYRA_CLUSTER.data 2&gt;&gt;output.zyra.dsbench/stderr.out"/>
    <s v="zyra"/>
    <x v="20"/>
    <x v="0"/>
  </r>
  <r>
    <s v="step1495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117940944"/>
    <n v="117937206"/>
    <n v="23587815"/>
    <n v="58901695"/>
    <n v="10000"/>
    <m/>
    <m/>
    <m/>
    <m/>
    <m/>
    <n v="10000"/>
    <n v="201569.47"/>
    <n v="20"/>
    <n v="10000"/>
    <n v="54"/>
    <s v="debra"/>
    <s v="new"/>
    <s v="none"/>
    <m/>
    <n v="8"/>
    <n v="1"/>
    <m/>
    <n v="11.946400000000001"/>
    <n v="2.4900699999999998"/>
    <n v="2401.3000000000002"/>
    <m/>
    <n v="1569.47"/>
    <m/>
    <m/>
    <m/>
    <m/>
    <m/>
    <n v="587562452"/>
    <n v="233268023"/>
    <n v="1413922"/>
    <n v="101359"/>
    <n v="0"/>
    <m/>
    <m/>
    <m/>
    <m/>
    <m/>
    <m/>
    <s v="step1495.zyra.dsbench_hytm2.-t.10000.-mr.debra.-ma.new.-mp.none.-p.-k.10000.-i.20.-d.20.-rq.0.-rqsize.256.-nwork.54.-nrq.0.-seqwidth.48.-trial.0.-pinning.ZYRA_CLUSTER.data"/>
    <s v="LD_PRELOAD=../lib/libjemalloc.so  time timeout 13 numactl --interleave=all ./zyra.dsbench_hytm2 -t 10000 -mr debra -ma new -mp none -p -k 10000 -i 20 -d 20 -rq 0 -rqsize 256 -nwork 54 -nrq 0 &gt;&gt; output.zyra.dsbench/step1495.zyra.dsbench_hytm2.-t.10000.-mr.debra.-ma.new.-mp.none.-p.-k.10000.-i.20.-d.20.-rq.0.-rqsize.256.-nwork.54.-nrq.0.-seqwidth.48.-trial.0.-pinning.ZYRA_CLUSTER.data 2&gt;&gt;output.zyra.dsbench/stderr.out"/>
    <s v="zyra"/>
    <x v="16"/>
    <x v="1"/>
  </r>
  <r>
    <s v="step1049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131706986"/>
    <n v="131701092"/>
    <n v="26340807"/>
    <n v="65775132"/>
    <n v="10000"/>
    <m/>
    <m/>
    <m/>
    <m/>
    <m/>
    <n v="10000"/>
    <n v="201680.07"/>
    <n v="20"/>
    <n v="10000"/>
    <n v="90"/>
    <s v="debra"/>
    <s v="new"/>
    <s v="none"/>
    <m/>
    <n v="8"/>
    <n v="1"/>
    <m/>
    <n v="13.8714"/>
    <n v="3.5196299999999998"/>
    <n v="3573.87"/>
    <m/>
    <n v="1680.07"/>
    <m/>
    <m/>
    <m/>
    <m/>
    <m/>
    <n v="32883289"/>
    <n v="648496878"/>
    <n v="1668091"/>
    <n v="146138"/>
    <n v="0"/>
    <m/>
    <m/>
    <m/>
    <m/>
    <m/>
    <m/>
    <s v="step1049.zyra.dsbench_hytm2_3path.-t.10000.-mr.debra.-ma.new.-mp.none.-p.-k.10000.-i.20.-d.20.-rq.0.-rqsize.256.-nwork.90.-nrq.0.-seqwidth.48.-trial.1.-pinning.ZYRA_CLUSTER.data"/>
    <s v="LD_PRELOAD=../lib/libjemalloc.so  time timeout 13 numactl --interleave=all ./zyra.dsbench_hytm2_3path -t 10000 -mr debra -ma new -mp none -p -k 10000 -i 20 -d 20 -rq 0 -rqsize 256 -nwork 90 -nrq 0 &gt;&gt; output.zyra.dsbench/step1049.zyra.dsbench_hytm2_3path.-t.10000.-mr.debra.-ma.new.-mp.none.-p.-k.10000.-i.20.-d.20.-rq.0.-rqsize.256.-nwork.90.-nrq.0.-seqwidth.48.-trial.1.-pinning.ZYRA_CLUSTER.data 2&gt;&gt;output.zyra.dsbench/stderr.out"/>
    <s v="zyra"/>
    <x v="16"/>
    <x v="4"/>
  </r>
  <r>
    <s v="step149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120604755"/>
    <n v="120591820"/>
    <n v="24119657"/>
    <n v="60230508"/>
    <n v="10000"/>
    <m/>
    <m/>
    <m/>
    <m/>
    <m/>
    <n v="10000"/>
    <n v="201534.2"/>
    <n v="20"/>
    <n v="10000"/>
    <n v="54"/>
    <s v="debra"/>
    <s v="new"/>
    <s v="none"/>
    <m/>
    <n v="8"/>
    <n v="1"/>
    <m/>
    <n v="11.986700000000001"/>
    <n v="2.4729999999999999"/>
    <n v="2341.6999999999998"/>
    <m/>
    <n v="1534.2"/>
    <m/>
    <m/>
    <m/>
    <m/>
    <m/>
    <n v="600778223"/>
    <n v="221131988"/>
    <n v="1477865"/>
    <n v="114831"/>
    <n v="0"/>
    <m/>
    <m/>
    <m/>
    <m/>
    <m/>
    <m/>
    <s v="step1496.zyra.dsbench_hytm2.-t.10000.-mr.debra.-ma.new.-mp.none.-p.-k.10000.-i.20.-d.20.-rq.0.-rqsize.256.-nwork.54.-nrq.0.-seqwidth.48.-trial.1.-pinning.ZYRA_CLUSTER.data"/>
    <s v="LD_PRELOAD=../lib/libjemalloc.so  time timeout 13 numactl --interleave=all ./zyra.dsbench_hytm2 -t 10000 -mr debra -ma new -mp none -p -k 10000 -i 20 -d 20 -rq 0 -rqsize 256 -nwork 54 -nrq 0 &gt;&gt; output.zyra.dsbench/step1496.zyra.dsbench_hytm2.-t.10000.-mr.debra.-ma.new.-mp.none.-p.-k.10000.-i.20.-d.20.-rq.0.-rqsize.256.-nwork.54.-nrq.0.-seqwidth.48.-trial.1.-pinning.ZYRA_CLUSTER.data 2&gt;&gt;output.zyra.dsbench/stderr.out"/>
    <s v="zyra"/>
    <x v="16"/>
    <x v="1"/>
  </r>
  <r>
    <s v="step1497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120466701"/>
    <n v="120452949"/>
    <n v="24091965"/>
    <n v="60158191"/>
    <n v="10000"/>
    <m/>
    <m/>
    <m/>
    <m/>
    <m/>
    <n v="10000"/>
    <n v="201577.14"/>
    <n v="20"/>
    <n v="10000"/>
    <n v="54"/>
    <s v="debra"/>
    <s v="new"/>
    <s v="none"/>
    <m/>
    <n v="8"/>
    <n v="1"/>
    <m/>
    <n v="11.8935"/>
    <n v="2.4815"/>
    <n v="2348.09"/>
    <m/>
    <n v="1577.14"/>
    <m/>
    <m/>
    <m/>
    <m/>
    <m/>
    <n v="600055042"/>
    <n v="232401462"/>
    <n v="1482908"/>
    <n v="115715"/>
    <n v="0"/>
    <m/>
    <m/>
    <m/>
    <m/>
    <m/>
    <m/>
    <s v="step1497.zyra.dsbench_hytm2.-t.10000.-mr.debra.-ma.new.-mp.none.-p.-k.10000.-i.20.-d.20.-rq.0.-rqsize.256.-nwork.54.-nrq.0.-seqwidth.48.-trial.2.-pinning.ZYRA_CLUSTER.data"/>
    <s v="LD_PRELOAD=../lib/libjemalloc.so  time timeout 13 numactl --interleave=all ./zyra.dsbench_hytm2 -t 10000 -mr debra -ma new -mp none -p -k 10000 -i 20 -d 20 -rq 0 -rqsize 256 -nwork 54 -nrq 0 &gt;&gt; output.zyra.dsbench/step1497.zyra.dsbench_hytm2.-t.10000.-mr.debra.-ma.new.-mp.none.-p.-k.10000.-i.20.-d.20.-rq.0.-rqsize.256.-nwork.54.-nrq.0.-seqwidth.48.-trial.2.-pinning.ZYRA_CLUSTER.data 2&gt;&gt;output.zyra.dsbench/stderr.out"/>
    <s v="zyra"/>
    <x v="16"/>
    <x v="1"/>
  </r>
  <r>
    <s v="step1498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7077557"/>
    <n v="5029068"/>
    <n v="48915"/>
    <n v="5494"/>
    <n v="0"/>
    <m/>
    <m/>
    <m/>
    <m/>
    <m/>
    <m/>
    <s v="step1498.zyra.dsbench_hytm2.-t.10000.-mr.debra.-ma.new.-mp.none.-p.-k.10000.-i.20.-d.20.-rq.0.-rqsize.256.-nwork.53.-nrq.1.-seqwidth.48.-trial.0.-pinning.ZYRA_CLUSTER.data"/>
    <s v="LD_PRELOAD=../lib/libjemalloc.so  time timeout 13 numactl --interleave=all ./zyra.dsbench_hytm2 -t 10000 -mr debra -ma new -mp none -p -k 10000 -i 20 -d 20 -rq 0 -rqsize 256 -nwork 53 -nrq 1 &gt;&gt; output.zyra.dsbench/step1498.zyra.dsbench_hytm2.-t.10000.-mr.debra.-ma.new.-mp.none.-p.-k.10000.-i.20.-d.20.-rq.0.-rqsize.256.-nwork.53.-nrq.1.-seqwidth.48.-trial.0.-pinning.ZYRA_CLUSTER.data 2&gt;&gt;output.zyra.dsbench/stderr.out"/>
    <s v="zyra"/>
    <x v="20"/>
    <x v="1"/>
  </r>
  <r>
    <s v="step1499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7509491"/>
    <n v="5434236"/>
    <n v="53044"/>
    <n v="8019"/>
    <n v="0"/>
    <m/>
    <m/>
    <m/>
    <m/>
    <m/>
    <m/>
    <s v="step1499.zyra.dsbench_hytm2.-t.10000.-mr.debra.-ma.new.-mp.none.-p.-k.10000.-i.20.-d.20.-rq.0.-rqsize.256.-nwork.53.-nrq.1.-seqwidth.48.-trial.1.-pinning.ZYRA_CLUSTER.data"/>
    <s v="LD_PRELOAD=../lib/libjemalloc.so  time timeout 13 numactl --interleave=all ./zyra.dsbench_hytm2 -t 10000 -mr debra -ma new -mp none -p -k 10000 -i 20 -d 20 -rq 0 -rqsize 256 -nwork 53 -nrq 1 &gt;&gt; output.zyra.dsbench/step1499.zyra.dsbench_hytm2.-t.10000.-mr.debra.-ma.new.-mp.none.-p.-k.10000.-i.20.-d.20.-rq.0.-rqsize.256.-nwork.53.-nrq.1.-seqwidth.48.-trial.1.-pinning.ZYRA_CLUSTER.data 2&gt;&gt;output.zyra.dsbench/stderr.out"/>
    <s v="zyra"/>
    <x v="20"/>
    <x v="1"/>
  </r>
  <r>
    <s v="step14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150531322"/>
    <n v="150523017"/>
    <n v="30105433"/>
    <n v="75176236"/>
    <n v="10000"/>
    <m/>
    <m/>
    <m/>
    <m/>
    <m/>
    <n v="10000"/>
    <n v="202089.74"/>
    <n v="20"/>
    <n v="100000"/>
    <n v="144"/>
    <s v="debra"/>
    <s v="new"/>
    <s v="none"/>
    <m/>
    <n v="8"/>
    <n v="1"/>
    <m/>
    <n v="29.639700000000001"/>
    <n v="4.3007999999999997"/>
    <n v="4970.87"/>
    <m/>
    <n v="2089.7399999999998"/>
    <m/>
    <m/>
    <m/>
    <m/>
    <m/>
    <n v="2066068"/>
    <n v="765778817"/>
    <n v="1983164"/>
    <n v="121164"/>
    <n v="0"/>
    <m/>
    <m/>
    <m/>
    <m/>
    <m/>
    <m/>
    <s v="step149.zyra.dsbench_hytm2_3path.-t.10000.-mr.debra.-ma.new.-mp.none.-p.-k.100000.-i.20.-d.20.-rq.0.-rqsize.256.-nwork.144.-nrq.0.-seqwidth.48.-trial.1.-pinning.ZYRA_CLUSTER.data"/>
    <s v="LD_PRELOAD=../lib/libjemalloc.so  time timeout 13 numactl --interleave=all ./zyra.dsbench_hytm2_3path -t 10000 -mr debra -ma new -mp none -p -k 100000 -i 20 -d 20 -rq 0 -rqsize 256 -nwork 144 -nrq 0 &gt;&gt; output.zyra.dsbench/step149.zyra.dsbench_hytm2_3path.-t.10000.-mr.debra.-ma.new.-mp.none.-p.-k.100000.-i.20.-d.20.-rq.0.-rqsize.256.-nwork.144.-nrq.0.-seqwidth.48.-trial.1.-pinning.ZYRA_CLUSTER.data 2&gt;&gt;output.zyra.dsbench/stderr.out"/>
    <s v="zyra"/>
    <x v="15"/>
    <x v="6"/>
  </r>
  <r>
    <s v="step14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44808952"/>
    <n v="10000"/>
    <m/>
    <m/>
    <m/>
    <m/>
    <m/>
    <n v="10000"/>
    <n v="1350.52"/>
    <n v="0"/>
    <n v="100000"/>
    <n v="35"/>
    <s v="debra"/>
    <s v="new"/>
    <s v="none"/>
    <m/>
    <n v="8"/>
    <n v="1"/>
    <m/>
    <n v="23.323399999999999"/>
    <n v="7.2898099999999993E-2"/>
    <n v="2133.9699999999998"/>
    <m/>
    <n v="1350.52"/>
    <m/>
    <m/>
    <m/>
    <m/>
    <m/>
    <n v="2420579"/>
    <n v="445797251"/>
    <n v="46984"/>
    <n v="248213"/>
    <n v="0"/>
    <m/>
    <m/>
    <m/>
    <m/>
    <m/>
    <m/>
    <s v="step14.zyra.dsbench_hytm2_3path.-t.10000.-mr.debra.-ma.new.-mp.none.-p.-k.100000.-i.0.-d.0.-rq.0.-rqsize.256.-nwork.35.-nrq.1.-seqwidth.48.-trial.1.-pinning.ZYRA_CLUSTER.data"/>
    <s v="LD_PRELOAD=../lib/libjemalloc.so  time timeout 13 numactl --interleave=all ./zyra.dsbench_hytm2_3path -t 10000 -mr debra -ma new -mp none -p -k 100000 -i 0 -d 0 -rq 0 -rqsize 256 -nwork 35 -nrq 1 &gt;&gt; output.zyra.dsbench/step14.zyra.dsbench_hytm2_3path.-t.10000.-mr.debra.-ma.new.-mp.none.-p.-k.100000.-i.0.-d.0.-rq.0.-rqsize.256.-nwork.35.-nrq.1.-seqwidth.48.-trial.1.-pinning.ZYRA_CLUSTER.data 2&gt;&gt;output.zyra.dsbench/stderr.out"/>
    <s v="zyra"/>
    <x v="3"/>
    <x v="0"/>
  </r>
  <r>
    <s v="step150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7073874"/>
    <n v="5114048"/>
    <n v="48184"/>
    <n v="5316"/>
    <n v="0"/>
    <m/>
    <m/>
    <m/>
    <m/>
    <m/>
    <m/>
    <s v="step1500.zyra.dsbench_hytm2.-t.10000.-mr.debra.-ma.new.-mp.none.-p.-k.10000.-i.20.-d.20.-rq.0.-rqsize.256.-nwork.53.-nrq.1.-seqwidth.48.-trial.2.-pinning.ZYRA_CLUSTER.data"/>
    <s v="LD_PRELOAD=../lib/libjemalloc.so  time timeout 13 numactl --interleave=all ./zyra.dsbench_hytm2 -t 10000 -mr debra -ma new -mp none -p -k 10000 -i 20 -d 20 -rq 0 -rqsize 256 -nwork 53 -nrq 1 &gt;&gt; output.zyra.dsbench/step1500.zyra.dsbench_hytm2.-t.10000.-mr.debra.-ma.new.-mp.none.-p.-k.10000.-i.20.-d.20.-rq.0.-rqsize.256.-nwork.53.-nrq.1.-seqwidth.48.-trial.2.-pinning.ZYRA_CLUSTER.data 2&gt;&gt;output.zyra.dsbench/stderr.out"/>
    <s v="zyra"/>
    <x v="20"/>
    <x v="1"/>
  </r>
  <r>
    <s v="step1501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145082539"/>
    <n v="145092554"/>
    <n v="29017509"/>
    <n v="72458987"/>
    <n v="10000"/>
    <m/>
    <m/>
    <m/>
    <m/>
    <m/>
    <n v="10000"/>
    <n v="201514.38"/>
    <n v="20"/>
    <n v="10000"/>
    <n v="72"/>
    <s v="debra"/>
    <s v="new"/>
    <s v="none"/>
    <m/>
    <n v="8"/>
    <n v="1"/>
    <m/>
    <n v="12.096"/>
    <n v="2.6320999999999999"/>
    <n v="2597.64"/>
    <m/>
    <n v="1514.38"/>
    <m/>
    <m/>
    <m/>
    <m/>
    <m/>
    <n v="722710704"/>
    <n v="298444879"/>
    <n v="1833547"/>
    <n v="201036"/>
    <n v="0"/>
    <m/>
    <m/>
    <m/>
    <m/>
    <m/>
    <m/>
    <s v="step1501.zyra.dsbench_hytm2.-t.10000.-mr.debra.-ma.new.-mp.none.-p.-k.10000.-i.20.-d.20.-rq.0.-rqsize.256.-nwork.72.-nrq.0.-seqwidth.48.-trial.0.-pinning.ZYRA_CLUSTER.data"/>
    <s v="LD_PRELOAD=../lib/libjemalloc.so  time timeout 13 numactl --interleave=all ./zyra.dsbench_hytm2 -t 10000 -mr debra -ma new -mp none -p -k 10000 -i 20 -d 20 -rq 0 -rqsize 256 -nwork 72 -nrq 0 &gt;&gt; output.zyra.dsbench/step1501.zyra.dsbench_hytm2.-t.10000.-mr.debra.-ma.new.-mp.none.-p.-k.10000.-i.20.-d.20.-rq.0.-rqsize.256.-nwork.72.-nrq.0.-seqwidth.48.-trial.0.-pinning.ZYRA_CLUSTER.data 2&gt;&gt;output.zyra.dsbench/stderr.out"/>
    <s v="zyra"/>
    <x v="16"/>
    <x v="2"/>
  </r>
  <r>
    <s v="step1502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139173324"/>
    <n v="139206616"/>
    <n v="27837994"/>
    <n v="69511575"/>
    <n v="10000"/>
    <m/>
    <m/>
    <m/>
    <m/>
    <m/>
    <n v="10000"/>
    <n v="201690.47"/>
    <n v="20"/>
    <n v="10000"/>
    <n v="72"/>
    <s v="debra"/>
    <s v="new"/>
    <s v="none"/>
    <m/>
    <n v="8"/>
    <n v="1"/>
    <m/>
    <n v="12.1798"/>
    <n v="2.6016599999999999"/>
    <n v="2702.81"/>
    <m/>
    <n v="1690.47"/>
    <m/>
    <m/>
    <m/>
    <m/>
    <m/>
    <n v="693247836"/>
    <n v="292715180"/>
    <n v="1815648"/>
    <n v="227038"/>
    <n v="0"/>
    <m/>
    <m/>
    <m/>
    <m/>
    <m/>
    <m/>
    <s v="step1502.zyra.dsbench_hytm2.-t.10000.-mr.debra.-ma.new.-mp.none.-p.-k.10000.-i.20.-d.20.-rq.0.-rqsize.256.-nwork.72.-nrq.0.-seqwidth.48.-trial.1.-pinning.ZYRA_CLUSTER.data"/>
    <s v="LD_PRELOAD=../lib/libjemalloc.so  time timeout 13 numactl --interleave=all ./zyra.dsbench_hytm2 -t 10000 -mr debra -ma new -mp none -p -k 10000 -i 20 -d 20 -rq 0 -rqsize 256 -nwork 72 -nrq 0 &gt;&gt; output.zyra.dsbench/step1502.zyra.dsbench_hytm2.-t.10000.-mr.debra.-ma.new.-mp.none.-p.-k.10000.-i.20.-d.20.-rq.0.-rqsize.256.-nwork.72.-nrq.0.-seqwidth.48.-trial.1.-pinning.ZYRA_CLUSTER.data 2&gt;&gt;output.zyra.dsbench/stderr.out"/>
    <s v="zyra"/>
    <x v="16"/>
    <x v="2"/>
  </r>
  <r>
    <s v="step1503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145014732"/>
    <n v="145018555"/>
    <n v="29003328"/>
    <n v="72423292"/>
    <n v="10000"/>
    <m/>
    <m/>
    <m/>
    <m/>
    <m/>
    <n v="10000"/>
    <n v="201542.41"/>
    <n v="20"/>
    <n v="10000"/>
    <n v="72"/>
    <s v="debra"/>
    <s v="new"/>
    <s v="none"/>
    <m/>
    <n v="8"/>
    <n v="1"/>
    <m/>
    <n v="12.04"/>
    <n v="2.5462600000000002"/>
    <n v="2601.89"/>
    <m/>
    <n v="1542.41"/>
    <m/>
    <m/>
    <m/>
    <m/>
    <m/>
    <n v="722381750"/>
    <n v="299029674"/>
    <n v="1808963"/>
    <n v="207976"/>
    <n v="0"/>
    <m/>
    <m/>
    <m/>
    <m/>
    <m/>
    <m/>
    <s v="step1503.zyra.dsbench_hytm2.-t.10000.-mr.debra.-ma.new.-mp.none.-p.-k.10000.-i.20.-d.20.-rq.0.-rqsize.256.-nwork.72.-nrq.0.-seqwidth.48.-trial.2.-pinning.ZYRA_CLUSTER.data"/>
    <s v="LD_PRELOAD=../lib/libjemalloc.so  time timeout 13 numactl --interleave=all ./zyra.dsbench_hytm2 -t 10000 -mr debra -ma new -mp none -p -k 10000 -i 20 -d 20 -rq 0 -rqsize 256 -nwork 72 -nrq 0 &gt;&gt; output.zyra.dsbench/step1503.zyra.dsbench_hytm2.-t.10000.-mr.debra.-ma.new.-mp.none.-p.-k.10000.-i.20.-d.20.-rq.0.-rqsize.256.-nwork.72.-nrq.0.-seqwidth.48.-trial.2.-pinning.ZYRA_CLUSTER.data 2&gt;&gt;output.zyra.dsbench/stderr.out"/>
    <s v="zyra"/>
    <x v="16"/>
    <x v="2"/>
  </r>
  <r>
    <s v="step104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4841794"/>
    <n v="4840310"/>
    <n v="968210"/>
    <n v="2417499"/>
    <n v="10000"/>
    <m/>
    <m/>
    <m/>
    <m/>
    <m/>
    <n v="10000"/>
    <n v="201083.51"/>
    <n v="20"/>
    <n v="100000"/>
    <n v="1"/>
    <s v="debra"/>
    <s v="new"/>
    <s v="none"/>
    <m/>
    <n v="8"/>
    <n v="1"/>
    <m/>
    <n v="9.3608799999999999"/>
    <n v="9.4338500000000006E-2"/>
    <n v="1574.76"/>
    <m/>
    <n v="1083.51"/>
    <m/>
    <m/>
    <m/>
    <m/>
    <m/>
    <n v="24126498"/>
    <n v="977268"/>
    <n v="48501"/>
    <n v="0"/>
    <n v="0"/>
    <m/>
    <m/>
    <m/>
    <m/>
    <m/>
    <m/>
    <s v="step104.zyra.dsbench_hytm2_3path.-t.10000.-mr.debra.-ma.new.-mp.none.-p.-k.100000.-i.20.-d.20.-rq.0.-rqsize.256.-nwork.1.-nrq.0.-seqwidth.48.-trial.1.-pinning.ZYRA_CLUSTER.data"/>
    <s v="LD_PRELOAD=../lib/libjemalloc.so  time timeout 13 numactl --interleave=all ./zyra.dsbench_hytm2_3path -t 10000 -mr debra -ma new -mp none -p -k 100000 -i 20 -d 20 -rq 0 -rqsize 256 -nwork 1 -nrq 0 &gt;&gt; output.zyra.dsbench/step104.zyra.dsbench_hytm2_3path.-t.10000.-mr.debra.-ma.new.-mp.none.-p.-k.100000.-i.20.-d.20.-rq.0.-rqsize.256.-nwork.1.-nrq.0.-seqwidth.48.-trial.1.-pinning.ZYRA_CLUSTER.data 2&gt;&gt;output.zyra.dsbench/stderr.out"/>
    <s v="zyra"/>
    <x v="15"/>
    <x v="7"/>
  </r>
  <r>
    <s v="step1504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8067253"/>
    <n v="6438813"/>
    <n v="59627"/>
    <n v="12905"/>
    <n v="0"/>
    <m/>
    <m/>
    <m/>
    <m/>
    <m/>
    <m/>
    <s v="step1504.zyra.dsbench_hytm2.-t.10000.-mr.debra.-ma.new.-mp.none.-p.-k.10000.-i.20.-d.20.-rq.0.-rqsize.256.-nwork.71.-nrq.1.-seqwidth.48.-trial.0.-pinning.ZYRA_CLUSTER.data"/>
    <s v="LD_PRELOAD=../lib/libjemalloc.so  time timeout 13 numactl --interleave=all ./zyra.dsbench_hytm2 -t 10000 -mr debra -ma new -mp none -p -k 10000 -i 20 -d 20 -rq 0 -rqsize 256 -nwork 71 -nrq 1 &gt;&gt; output.zyra.dsbench/step1504.zyra.dsbench_hytm2.-t.10000.-mr.debra.-ma.new.-mp.none.-p.-k.10000.-i.20.-d.20.-rq.0.-rqsize.256.-nwork.71.-nrq.1.-seqwidth.48.-trial.0.-pinning.ZYRA_CLUSTER.data 2&gt;&gt;output.zyra.dsbench/stderr.out"/>
    <s v="zyra"/>
    <x v="20"/>
    <x v="2"/>
  </r>
  <r>
    <s v="step1505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8333992"/>
    <n v="6535593"/>
    <n v="62067"/>
    <n v="12194"/>
    <n v="0"/>
    <m/>
    <m/>
    <m/>
    <m/>
    <m/>
    <m/>
    <s v="step1505.zyra.dsbench_hytm2.-t.10000.-mr.debra.-ma.new.-mp.none.-p.-k.10000.-i.20.-d.20.-rq.0.-rqsize.256.-nwork.71.-nrq.1.-seqwidth.48.-trial.1.-pinning.ZYRA_CLUSTER.data"/>
    <s v="LD_PRELOAD=../lib/libjemalloc.so  time timeout 13 numactl --interleave=all ./zyra.dsbench_hytm2 -t 10000 -mr debra -ma new -mp none -p -k 10000 -i 20 -d 20 -rq 0 -rqsize 256 -nwork 71 -nrq 1 &gt;&gt; output.zyra.dsbench/step1505.zyra.dsbench_hytm2.-t.10000.-mr.debra.-ma.new.-mp.none.-p.-k.10000.-i.20.-d.20.-rq.0.-rqsize.256.-nwork.71.-nrq.1.-seqwidth.48.-trial.1.-pinning.ZYRA_CLUSTER.data 2&gt;&gt;output.zyra.dsbench/stderr.out"/>
    <s v="zyra"/>
    <x v="20"/>
    <x v="2"/>
  </r>
  <r>
    <s v="step150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8435137"/>
    <n v="6439889"/>
    <n v="60646"/>
    <n v="11661"/>
    <n v="0"/>
    <m/>
    <m/>
    <m/>
    <m/>
    <m/>
    <m/>
    <s v="step1506.zyra.dsbench_hytm2.-t.10000.-mr.debra.-ma.new.-mp.none.-p.-k.10000.-i.20.-d.20.-rq.0.-rqsize.256.-nwork.71.-nrq.1.-seqwidth.48.-trial.2.-pinning.ZYRA_CLUSTER.data"/>
    <s v="LD_PRELOAD=../lib/libjemalloc.so  time timeout 13 numactl --interleave=all ./zyra.dsbench_hytm2 -t 10000 -mr debra -ma new -mp none -p -k 10000 -i 20 -d 20 -rq 0 -rqsize 256 -nwork 71 -nrq 1 &gt;&gt; output.zyra.dsbench/step1506.zyra.dsbench_hytm2.-t.10000.-mr.debra.-ma.new.-mp.none.-p.-k.10000.-i.20.-d.20.-rq.0.-rqsize.256.-nwork.71.-nrq.1.-seqwidth.48.-trial.2.-pinning.ZYRA_CLUSTER.data 2&gt;&gt;output.zyra.dsbench/stderr.out"/>
    <s v="zyra"/>
    <x v="20"/>
    <x v="2"/>
  </r>
  <r>
    <s v="step1507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166868466"/>
    <n v="166877175"/>
    <n v="33374564"/>
    <n v="83337480"/>
    <n v="10000"/>
    <m/>
    <m/>
    <m/>
    <m/>
    <m/>
    <n v="10000"/>
    <n v="201632.86"/>
    <n v="20"/>
    <n v="10000"/>
    <n v="90"/>
    <s v="debra"/>
    <s v="new"/>
    <s v="none"/>
    <m/>
    <n v="8"/>
    <n v="1"/>
    <m/>
    <n v="13.2887"/>
    <n v="3.64615"/>
    <n v="2816.02"/>
    <m/>
    <n v="1632.86"/>
    <m/>
    <m/>
    <m/>
    <m/>
    <m/>
    <n v="830760910"/>
    <n v="402908576"/>
    <n v="2490115"/>
    <n v="333321"/>
    <n v="0"/>
    <m/>
    <m/>
    <m/>
    <m/>
    <m/>
    <m/>
    <s v="step1507.zyra.dsbench_hytm2.-t.10000.-mr.debra.-ma.new.-mp.none.-p.-k.10000.-i.20.-d.20.-rq.0.-rqsize.256.-nwork.90.-nrq.0.-seqwidth.48.-trial.0.-pinning.ZYRA_CLUSTER.data"/>
    <s v="LD_PRELOAD=../lib/libjemalloc.so  time timeout 13 numactl --interleave=all ./zyra.dsbench_hytm2 -t 10000 -mr debra -ma new -mp none -p -k 10000 -i 20 -d 20 -rq 0 -rqsize 256 -nwork 90 -nrq 0 &gt;&gt; output.zyra.dsbench/step1507.zyra.dsbench_hytm2.-t.10000.-mr.debra.-ma.new.-mp.none.-p.-k.10000.-i.20.-d.20.-rq.0.-rqsize.256.-nwork.90.-nrq.0.-seqwidth.48.-trial.0.-pinning.ZYRA_CLUSTER.data 2&gt;&gt;output.zyra.dsbench/stderr.out"/>
    <s v="zyra"/>
    <x v="16"/>
    <x v="4"/>
  </r>
  <r>
    <s v="step1508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165361182"/>
    <n v="165344072"/>
    <n v="33070525"/>
    <n v="82581611"/>
    <n v="10000"/>
    <m/>
    <m/>
    <m/>
    <m/>
    <m/>
    <n v="10000"/>
    <n v="201673.95"/>
    <n v="20"/>
    <n v="10000"/>
    <n v="90"/>
    <s v="debra"/>
    <s v="new"/>
    <s v="none"/>
    <m/>
    <n v="8"/>
    <n v="1"/>
    <m/>
    <n v="13.3186"/>
    <n v="3.6280299999999999"/>
    <n v="2842.37"/>
    <m/>
    <n v="1673.95"/>
    <m/>
    <m/>
    <m/>
    <m/>
    <m/>
    <n v="823228551"/>
    <n v="403073880"/>
    <n v="2475605"/>
    <n v="330405"/>
    <n v="0"/>
    <m/>
    <m/>
    <m/>
    <m/>
    <m/>
    <m/>
    <s v="step1508.zyra.dsbench_hytm2.-t.10000.-mr.debra.-ma.new.-mp.none.-p.-k.10000.-i.20.-d.20.-rq.0.-rqsize.256.-nwork.90.-nrq.0.-seqwidth.48.-trial.1.-pinning.ZYRA_CLUSTER.data"/>
    <s v="LD_PRELOAD=../lib/libjemalloc.so  time timeout 13 numactl --interleave=all ./zyra.dsbench_hytm2 -t 10000 -mr debra -ma new -mp none -p -k 10000 -i 20 -d 20 -rq 0 -rqsize 256 -nwork 90 -nrq 0 &gt;&gt; output.zyra.dsbench/step1508.zyra.dsbench_hytm2.-t.10000.-mr.debra.-ma.new.-mp.none.-p.-k.10000.-i.20.-d.20.-rq.0.-rqsize.256.-nwork.90.-nrq.0.-seqwidth.48.-trial.1.-pinning.ZYRA_CLUSTER.data 2&gt;&gt;output.zyra.dsbench/stderr.out"/>
    <s v="zyra"/>
    <x v="16"/>
    <x v="4"/>
  </r>
  <r>
    <s v="step1509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161992530"/>
    <n v="162009366"/>
    <n v="32400189"/>
    <n v="80907846"/>
    <n v="10000"/>
    <m/>
    <m/>
    <m/>
    <m/>
    <m/>
    <n v="10000"/>
    <n v="201676.03"/>
    <n v="20"/>
    <n v="10000"/>
    <n v="90"/>
    <s v="debra"/>
    <s v="new"/>
    <s v="none"/>
    <m/>
    <n v="8"/>
    <n v="1"/>
    <m/>
    <n v="13.496499999999999"/>
    <n v="3.6473200000000001"/>
    <n v="2895.54"/>
    <m/>
    <n v="1676.03"/>
    <m/>
    <m/>
    <m/>
    <m/>
    <m/>
    <n v="806610822"/>
    <n v="402430792"/>
    <n v="2371449"/>
    <n v="308099"/>
    <n v="0"/>
    <m/>
    <m/>
    <m/>
    <m/>
    <m/>
    <m/>
    <s v="step1509.zyra.dsbench_hytm2.-t.10000.-mr.debra.-ma.new.-mp.none.-p.-k.10000.-i.20.-d.20.-rq.0.-rqsize.256.-nwork.90.-nrq.0.-seqwidth.48.-trial.2.-pinning.ZYRA_CLUSTER.data"/>
    <s v="LD_PRELOAD=../lib/libjemalloc.so  time timeout 13 numactl --interleave=all ./zyra.dsbench_hytm2 -t 10000 -mr debra -ma new -mp none -p -k 10000 -i 20 -d 20 -rq 0 -rqsize 256 -nwork 90 -nrq 0 &gt;&gt; output.zyra.dsbench/step1509.zyra.dsbench_hytm2.-t.10000.-mr.debra.-ma.new.-mp.none.-p.-k.10000.-i.20.-d.20.-rq.0.-rqsize.256.-nwork.90.-nrq.0.-seqwidth.48.-trial.2.-pinning.ZYRA_CLUSTER.data 2&gt;&gt;output.zyra.dsbench/stderr.out"/>
    <s v="zyra"/>
    <x v="16"/>
    <x v="4"/>
  </r>
  <r>
    <s v="step150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147811198"/>
    <n v="147818511"/>
    <n v="29562970"/>
    <n v="73822039"/>
    <n v="10000"/>
    <m/>
    <m/>
    <m/>
    <m/>
    <m/>
    <n v="10000"/>
    <n v="202176.17"/>
    <n v="20"/>
    <n v="100000"/>
    <n v="144"/>
    <s v="debra"/>
    <s v="new"/>
    <s v="none"/>
    <m/>
    <n v="8"/>
    <n v="1"/>
    <m/>
    <n v="29.542200000000001"/>
    <n v="4.3088899999999999"/>
    <n v="5054.1000000000004"/>
    <m/>
    <n v="2176.17"/>
    <m/>
    <m/>
    <m/>
    <m/>
    <m/>
    <n v="5068642"/>
    <n v="750067364"/>
    <n v="1986220"/>
    <n v="145234"/>
    <n v="0"/>
    <m/>
    <m/>
    <m/>
    <m/>
    <m/>
    <m/>
    <s v="step150.zyra.dsbench_hytm2_3path.-t.10000.-mr.debra.-ma.new.-mp.none.-p.-k.100000.-i.20.-d.20.-rq.0.-rqsize.256.-nwork.144.-nrq.0.-seqwidth.48.-trial.2.-pinning.ZYRA_CLUSTER.data"/>
    <s v="LD_PRELOAD=../lib/libjemalloc.so  time timeout 13 numactl --interleave=all ./zyra.dsbench_hytm2_3path -t 10000 -mr debra -ma new -mp none -p -k 100000 -i 20 -d 20 -rq 0 -rqsize 256 -nwork 144 -nrq 0 &gt;&gt; output.zyra.dsbench/step150.zyra.dsbench_hytm2_3path.-t.10000.-mr.debra.-ma.new.-mp.none.-p.-k.100000.-i.20.-d.20.-rq.0.-rqsize.256.-nwork.144.-nrq.0.-seqwidth.48.-trial.2.-pinning.ZYRA_CLUSTER.data 2&gt;&gt;output.zyra.dsbench/stderr.out"/>
    <s v="zyra"/>
    <x v="15"/>
    <x v="6"/>
  </r>
  <r>
    <s v="step151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9179900"/>
    <n v="8658692"/>
    <n v="77689"/>
    <n v="14017"/>
    <n v="0"/>
    <m/>
    <m/>
    <m/>
    <m/>
    <m/>
    <m/>
    <s v="step1510.zyra.dsbench_hytm2.-t.10000.-mr.debra.-ma.new.-mp.none.-p.-k.10000.-i.20.-d.20.-rq.0.-rqsize.256.-nwork.89.-nrq.1.-seqwidth.48.-trial.0.-pinning.ZYRA_CLUSTER.data"/>
    <s v="LD_PRELOAD=../lib/libjemalloc.so  time timeout 13 numactl --interleave=all ./zyra.dsbench_hytm2 -t 10000 -mr debra -ma new -mp none -p -k 10000 -i 20 -d 20 -rq 0 -rqsize 256 -nwork 89 -nrq 1 &gt;&gt; output.zyra.dsbench/step1510.zyra.dsbench_hytm2.-t.10000.-mr.debra.-ma.new.-mp.none.-p.-k.10000.-i.20.-d.20.-rq.0.-rqsize.256.-nwork.89.-nrq.1.-seqwidth.48.-trial.0.-pinning.ZYRA_CLUSTER.data 2&gt;&gt;output.zyra.dsbench/stderr.out"/>
    <s v="zyra"/>
    <x v="20"/>
    <x v="4"/>
  </r>
  <r>
    <s v="step1511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9088243"/>
    <n v="8423401"/>
    <n v="77322"/>
    <n v="14022"/>
    <n v="0"/>
    <m/>
    <m/>
    <m/>
    <m/>
    <m/>
    <m/>
    <s v="step1511.zyra.dsbench_hytm2.-t.10000.-mr.debra.-ma.new.-mp.none.-p.-k.10000.-i.20.-d.20.-rq.0.-rqsize.256.-nwork.89.-nrq.1.-seqwidth.48.-trial.1.-pinning.ZYRA_CLUSTER.data"/>
    <s v="LD_PRELOAD=../lib/libjemalloc.so  time timeout 13 numactl --interleave=all ./zyra.dsbench_hytm2 -t 10000 -mr debra -ma new -mp none -p -k 10000 -i 20 -d 20 -rq 0 -rqsize 256 -nwork 89 -nrq 1 &gt;&gt; output.zyra.dsbench/step1511.zyra.dsbench_hytm2.-t.10000.-mr.debra.-ma.new.-mp.none.-p.-k.10000.-i.20.-d.20.-rq.0.-rqsize.256.-nwork.89.-nrq.1.-seqwidth.48.-trial.1.-pinning.ZYRA_CLUSTER.data 2&gt;&gt;output.zyra.dsbench/stderr.out"/>
    <s v="zyra"/>
    <x v="20"/>
    <x v="4"/>
  </r>
  <r>
    <s v="step1512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9352570"/>
    <n v="8869009"/>
    <n v="79957"/>
    <n v="14648"/>
    <n v="0"/>
    <m/>
    <m/>
    <m/>
    <m/>
    <m/>
    <m/>
    <s v="step1512.zyra.dsbench_hytm2.-t.10000.-mr.debra.-ma.new.-mp.none.-p.-k.10000.-i.20.-d.20.-rq.0.-rqsize.256.-nwork.89.-nrq.1.-seqwidth.48.-trial.2.-pinning.ZYRA_CLUSTER.data"/>
    <s v="LD_PRELOAD=../lib/libjemalloc.so  time timeout 13 numactl --interleave=all ./zyra.dsbench_hytm2 -t 10000 -mr debra -ma new -mp none -p -k 10000 -i 20 -d 20 -rq 0 -rqsize 256 -nwork 89 -nrq 1 &gt;&gt; output.zyra.dsbench/step1512.zyra.dsbench_hytm2.-t.10000.-mr.debra.-ma.new.-mp.none.-p.-k.10000.-i.20.-d.20.-rq.0.-rqsize.256.-nwork.89.-nrq.1.-seqwidth.48.-trial.2.-pinning.ZYRA_CLUSTER.data 2&gt;&gt;output.zyra.dsbench/stderr.out"/>
    <s v="zyra"/>
    <x v="20"/>
    <x v="4"/>
  </r>
  <r>
    <s v="step1050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90"/>
    <s v="debra"/>
    <s v="new"/>
    <s v="none"/>
    <m/>
    <n v="8"/>
    <n v="1"/>
    <m/>
    <m/>
    <m/>
    <m/>
    <m/>
    <m/>
    <m/>
    <m/>
    <m/>
    <m/>
    <m/>
    <n v="22540517"/>
    <n v="606820645"/>
    <n v="2023841"/>
    <n v="168516"/>
    <n v="0"/>
    <m/>
    <m/>
    <m/>
    <m/>
    <m/>
    <m/>
    <s v="step1050.zyra.dsbench_hytm2_3path.-t.10000.-mr.debra.-ma.new.-mp.none.-p.-k.10000.-i.20.-d.20.-rq.0.-rqsize.256.-nwork.90.-nrq.0.-seqwidth.48.-trial.2.-pinning.ZYRA_CLUSTER.data"/>
    <s v="LD_PRELOAD=../lib/libjemalloc.so  time timeout 13 numactl --interleave=all ./zyra.dsbench_hytm2_3path -t 10000 -mr debra -ma new -mp none -p -k 10000 -i 20 -d 20 -rq 0 -rqsize 256 -nwork 90 -nrq 0 &gt;&gt; output.zyra.dsbench/step1050.zyra.dsbench_hytm2_3path.-t.10000.-mr.debra.-ma.new.-mp.none.-p.-k.10000.-i.20.-d.20.-rq.0.-rqsize.256.-nwork.90.-nrq.0.-seqwidth.48.-trial.2.-pinning.ZYRA_CLUSTER.data 2&gt;&gt;output.zyra.dsbench/stderr.out"/>
    <s v="zyra"/>
    <x v="16"/>
    <x v="4"/>
  </r>
  <r>
    <s v="step1513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176138337"/>
    <n v="176121789"/>
    <n v="35226012"/>
    <n v="87963714"/>
    <n v="10000"/>
    <m/>
    <m/>
    <m/>
    <m/>
    <m/>
    <n v="10000"/>
    <n v="201848.5"/>
    <n v="20"/>
    <n v="10000"/>
    <n v="108"/>
    <s v="debra"/>
    <s v="new"/>
    <s v="none"/>
    <m/>
    <n v="8"/>
    <n v="1"/>
    <m/>
    <n v="13.551399999999999"/>
    <n v="3.7201900000000001"/>
    <n v="3182.78"/>
    <m/>
    <n v="1848.5"/>
    <m/>
    <m/>
    <m/>
    <m/>
    <m/>
    <n v="876517147"/>
    <n v="474287615"/>
    <n v="2978661"/>
    <n v="564864"/>
    <n v="0"/>
    <m/>
    <m/>
    <m/>
    <m/>
    <m/>
    <m/>
    <s v="step1513.zyra.dsbench_hytm2.-t.10000.-mr.debra.-ma.new.-mp.none.-p.-k.10000.-i.20.-d.20.-rq.0.-rqsize.256.-nwork.108.-nrq.0.-seqwidth.48.-trial.0.-pinning.ZYRA_CLUSTER.data"/>
    <s v="LD_PRELOAD=../lib/libjemalloc.so  time timeout 13 numactl --interleave=all ./zyra.dsbench_hytm2 -t 10000 -mr debra -ma new -mp none -p -k 10000 -i 20 -d 20 -rq 0 -rqsize 256 -nwork 108 -nrq 0 &gt;&gt; output.zyra.dsbench/step1513.zyra.dsbench_hytm2.-t.10000.-mr.debra.-ma.new.-mp.none.-p.-k.10000.-i.20.-d.20.-rq.0.-rqsize.256.-nwork.108.-nrq.0.-seqwidth.48.-trial.0.-pinning.ZYRA_CLUSTER.data 2&gt;&gt;output.zyra.dsbench/stderr.out"/>
    <s v="zyra"/>
    <x v="16"/>
    <x v="3"/>
  </r>
  <r>
    <s v="step1514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177933114"/>
    <n v="177915573"/>
    <n v="35584868"/>
    <n v="88857478"/>
    <n v="10000"/>
    <m/>
    <m/>
    <m/>
    <m/>
    <m/>
    <n v="10000"/>
    <n v="201683.18"/>
    <n v="20"/>
    <n v="10000"/>
    <n v="108"/>
    <s v="debra"/>
    <s v="new"/>
    <s v="none"/>
    <m/>
    <n v="8"/>
    <n v="1"/>
    <m/>
    <n v="13.442399999999999"/>
    <n v="3.68845"/>
    <n v="3163.85"/>
    <m/>
    <n v="1683.18"/>
    <m/>
    <m/>
    <m/>
    <m/>
    <m/>
    <n v="885754927"/>
    <n v="495236702"/>
    <n v="2707159"/>
    <n v="451960"/>
    <n v="0"/>
    <m/>
    <m/>
    <m/>
    <m/>
    <m/>
    <m/>
    <s v="step1514.zyra.dsbench_hytm2.-t.10000.-mr.debra.-ma.new.-mp.none.-p.-k.10000.-i.20.-d.20.-rq.0.-rqsize.256.-nwork.108.-nrq.0.-seqwidth.48.-trial.1.-pinning.ZYRA_CLUSTER.data"/>
    <s v="LD_PRELOAD=../lib/libjemalloc.so  time timeout 13 numactl --interleave=all ./zyra.dsbench_hytm2 -t 10000 -mr debra -ma new -mp none -p -k 10000 -i 20 -d 20 -rq 0 -rqsize 256 -nwork 108 -nrq 0 &gt;&gt; output.zyra.dsbench/step1514.zyra.dsbench_hytm2.-t.10000.-mr.debra.-ma.new.-mp.none.-p.-k.10000.-i.20.-d.20.-rq.0.-rqsize.256.-nwork.108.-nrq.0.-seqwidth.48.-trial.1.-pinning.ZYRA_CLUSTER.data 2&gt;&gt;output.zyra.dsbench/stderr.out"/>
    <s v="zyra"/>
    <x v="16"/>
    <x v="3"/>
  </r>
  <r>
    <s v="step1515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182777788"/>
    <n v="182762817"/>
    <n v="36554060"/>
    <n v="91279662"/>
    <n v="10000"/>
    <m/>
    <m/>
    <m/>
    <m/>
    <m/>
    <n v="10000"/>
    <n v="201664.1"/>
    <n v="20"/>
    <n v="10000"/>
    <n v="108"/>
    <s v="debra"/>
    <s v="new"/>
    <s v="none"/>
    <m/>
    <n v="8"/>
    <n v="1"/>
    <m/>
    <n v="13.4551"/>
    <n v="3.7252900000000002"/>
    <n v="3075.88"/>
    <m/>
    <n v="1664.1"/>
    <m/>
    <m/>
    <m/>
    <m/>
    <m/>
    <n v="909794612"/>
    <n v="485808193"/>
    <n v="2873707"/>
    <n v="495414"/>
    <n v="0"/>
    <m/>
    <m/>
    <m/>
    <m/>
    <m/>
    <m/>
    <s v="step1515.zyra.dsbench_hytm2.-t.10000.-mr.debra.-ma.new.-mp.none.-p.-k.10000.-i.20.-d.20.-rq.0.-rqsize.256.-nwork.108.-nrq.0.-seqwidth.48.-trial.2.-pinning.ZYRA_CLUSTER.data"/>
    <s v="LD_PRELOAD=../lib/libjemalloc.so  time timeout 13 numactl --interleave=all ./zyra.dsbench_hytm2 -t 10000 -mr debra -ma new -mp none -p -k 10000 -i 20 -d 20 -rq 0 -rqsize 256 -nwork 108 -nrq 0 &gt;&gt; output.zyra.dsbench/step1515.zyra.dsbench_hytm2.-t.10000.-mr.debra.-ma.new.-mp.none.-p.-k.10000.-i.20.-d.20.-rq.0.-rqsize.256.-nwork.108.-nrq.0.-seqwidth.48.-trial.2.-pinning.ZYRA_CLUSTER.data 2&gt;&gt;output.zyra.dsbench/stderr.out"/>
    <s v="zyra"/>
    <x v="16"/>
    <x v="3"/>
  </r>
  <r>
    <s v="step151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9921752"/>
    <n v="10202573"/>
    <n v="91803"/>
    <n v="24479"/>
    <n v="0"/>
    <m/>
    <m/>
    <m/>
    <m/>
    <m/>
    <m/>
    <s v="step1516.zyra.dsbench_hytm2.-t.10000.-mr.debra.-ma.new.-mp.none.-p.-k.10000.-i.20.-d.20.-rq.0.-rqsize.256.-nwork.107.-nrq.1.-seqwidth.48.-trial.0.-pinning.ZYRA_CLUSTER.data"/>
    <s v="LD_PRELOAD=../lib/libjemalloc.so  time timeout 13 numactl --interleave=all ./zyra.dsbench_hytm2 -t 10000 -mr debra -ma new -mp none -p -k 10000 -i 20 -d 20 -rq 0 -rqsize 256 -nwork 107 -nrq 1 &gt;&gt; output.zyra.dsbench/step1516.zyra.dsbench_hytm2.-t.10000.-mr.debra.-ma.new.-mp.none.-p.-k.10000.-i.20.-d.20.-rq.0.-rqsize.256.-nwork.107.-nrq.1.-seqwidth.48.-trial.0.-pinning.ZYRA_CLUSTER.data 2&gt;&gt;output.zyra.dsbench/stderr.out"/>
    <s v="zyra"/>
    <x v="20"/>
    <x v="3"/>
  </r>
  <r>
    <s v="step1517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10116406"/>
    <n v="10269236"/>
    <n v="92498"/>
    <n v="23103"/>
    <n v="0"/>
    <m/>
    <m/>
    <m/>
    <m/>
    <m/>
    <m/>
    <s v="step1517.zyra.dsbench_hytm2.-t.10000.-mr.debra.-ma.new.-mp.none.-p.-k.10000.-i.20.-d.20.-rq.0.-rqsize.256.-nwork.107.-nrq.1.-seqwidth.48.-trial.1.-pinning.ZYRA_CLUSTER.data"/>
    <s v="LD_PRELOAD=../lib/libjemalloc.so  time timeout 13 numactl --interleave=all ./zyra.dsbench_hytm2 -t 10000 -mr debra -ma new -mp none -p -k 10000 -i 20 -d 20 -rq 0 -rqsize 256 -nwork 107 -nrq 1 &gt;&gt; output.zyra.dsbench/step1517.zyra.dsbench_hytm2.-t.10000.-mr.debra.-ma.new.-mp.none.-p.-k.10000.-i.20.-d.20.-rq.0.-rqsize.256.-nwork.107.-nrq.1.-seqwidth.48.-trial.1.-pinning.ZYRA_CLUSTER.data 2&gt;&gt;output.zyra.dsbench/stderr.out"/>
    <s v="zyra"/>
    <x v="20"/>
    <x v="3"/>
  </r>
  <r>
    <s v="step1518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10124514"/>
    <n v="10184434"/>
    <n v="93037"/>
    <n v="24631"/>
    <n v="0"/>
    <m/>
    <m/>
    <m/>
    <m/>
    <m/>
    <m/>
    <s v="step1518.zyra.dsbench_hytm2.-t.10000.-mr.debra.-ma.new.-mp.none.-p.-k.10000.-i.20.-d.20.-rq.0.-rqsize.256.-nwork.107.-nrq.1.-seqwidth.48.-trial.2.-pinning.ZYRA_CLUSTER.data"/>
    <s v="LD_PRELOAD=../lib/libjemalloc.so  time timeout 13 numactl --interleave=all ./zyra.dsbench_hytm2 -t 10000 -mr debra -ma new -mp none -p -k 10000 -i 20 -d 20 -rq 0 -rqsize 256 -nwork 107 -nrq 1 &gt;&gt; output.zyra.dsbench/step1518.zyra.dsbench_hytm2.-t.10000.-mr.debra.-ma.new.-mp.none.-p.-k.10000.-i.20.-d.20.-rq.0.-rqsize.256.-nwork.107.-nrq.1.-seqwidth.48.-trial.2.-pinning.ZYRA_CLUSTER.data 2&gt;&gt;output.zyra.dsbench/stderr.out"/>
    <s v="zyra"/>
    <x v="20"/>
    <x v="3"/>
  </r>
  <r>
    <s v="step1519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94736592"/>
    <n v="194745466"/>
    <n v="38948205"/>
    <n v="97255203"/>
    <n v="10000"/>
    <m/>
    <m/>
    <m/>
    <m/>
    <m/>
    <n v="10000"/>
    <n v="201830.53"/>
    <n v="20"/>
    <n v="10000"/>
    <n v="126"/>
    <s v="debra"/>
    <s v="new"/>
    <s v="none"/>
    <m/>
    <n v="8"/>
    <n v="1"/>
    <m/>
    <n v="14.54"/>
    <n v="4.5282600000000004"/>
    <n v="3334.66"/>
    <m/>
    <n v="1830.53"/>
    <m/>
    <m/>
    <m/>
    <m/>
    <m/>
    <n v="968770623"/>
    <n v="592929869"/>
    <n v="3581949"/>
    <n v="664564"/>
    <n v="0"/>
    <m/>
    <m/>
    <m/>
    <m/>
    <m/>
    <m/>
    <s v="step1519.zyra.dsbench_hytm2.-t.10000.-mr.debra.-ma.new.-mp.none.-p.-k.10000.-i.20.-d.20.-rq.0.-rqsize.256.-nwork.126.-nrq.0.-seqwidth.48.-trial.0.-pinning.ZYRA_CLUSTER.data"/>
    <s v="LD_PRELOAD=../lib/libjemalloc.so  time timeout 13 numactl --interleave=all ./zyra.dsbench_hytm2 -t 10000 -mr debra -ma new -mp none -p -k 10000 -i 20 -d 20 -rq 0 -rqsize 256 -nwork 126 -nrq 0 &gt;&gt; output.zyra.dsbench/step1519.zyra.dsbench_hytm2.-t.10000.-mr.debra.-ma.new.-mp.none.-p.-k.10000.-i.20.-d.20.-rq.0.-rqsize.256.-nwork.126.-nrq.0.-seqwidth.48.-trial.0.-pinning.ZYRA_CLUSTER.data 2&gt;&gt;output.zyra.dsbench/stderr.out"/>
    <s v="zyra"/>
    <x v="16"/>
    <x v="5"/>
  </r>
  <r>
    <s v="step151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153216434"/>
    <n v="153218608"/>
    <n v="30643504"/>
    <n v="76517416"/>
    <n v="10000"/>
    <m/>
    <m/>
    <m/>
    <m/>
    <m/>
    <n v="10000"/>
    <n v="202258.55"/>
    <n v="20"/>
    <n v="100000"/>
    <n v="143"/>
    <s v="debra"/>
    <s v="new"/>
    <s v="none"/>
    <m/>
    <n v="8"/>
    <n v="1"/>
    <m/>
    <n v="29.1448"/>
    <n v="4.2829499999999996"/>
    <n v="4886.37"/>
    <m/>
    <n v="2258.5500000000002"/>
    <m/>
    <m/>
    <m/>
    <m/>
    <m/>
    <n v="291370"/>
    <n v="779055347"/>
    <n v="1855701"/>
    <n v="167887"/>
    <n v="0"/>
    <m/>
    <m/>
    <m/>
    <m/>
    <m/>
    <m/>
    <s v="step151.zyra.dsbench_hytm2_3path.-t.10000.-mr.debra.-ma.new.-mp.none.-p.-k.100000.-i.20.-d.20.-rq.0.-rqsize.256.-nwork.143.-nrq.1.-seqwidth.48.-trial.0.-pinning.ZYRA_CLUSTER.data"/>
    <s v="LD_PRELOAD=../lib/libjemalloc.so  time timeout 13 numactl --interleave=all ./zyra.dsbench_hytm2_3path -t 10000 -mr debra -ma new -mp none -p -k 100000 -i 20 -d 20 -rq 0 -rqsize 256 -nwork 143 -nrq 1 &gt;&gt; output.zyra.dsbench/step151.zyra.dsbench_hytm2_3path.-t.10000.-mr.debra.-ma.new.-mp.none.-p.-k.100000.-i.20.-d.20.-rq.0.-rqsize.256.-nwork.143.-nrq.1.-seqwidth.48.-trial.0.-pinning.ZYRA_CLUSTER.data 2&gt;&gt;output.zyra.dsbench/stderr.out"/>
    <s v="zyra"/>
    <x v="11"/>
    <x v="6"/>
  </r>
  <r>
    <s v="step152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196426277"/>
    <n v="196435545"/>
    <n v="39286182"/>
    <n v="98101363"/>
    <n v="10000"/>
    <m/>
    <m/>
    <m/>
    <m/>
    <m/>
    <n v="10000"/>
    <n v="201756.11"/>
    <n v="20"/>
    <n v="10000"/>
    <n v="126"/>
    <s v="debra"/>
    <s v="new"/>
    <s v="none"/>
    <m/>
    <n v="8"/>
    <n v="1"/>
    <m/>
    <n v="14.699299999999999"/>
    <n v="4.5549999999999997"/>
    <n v="3321.23"/>
    <m/>
    <n v="1756.11"/>
    <m/>
    <m/>
    <m/>
    <m/>
    <m/>
    <n v="977193253"/>
    <n v="599288313"/>
    <n v="3621798"/>
    <n v="661776"/>
    <n v="0"/>
    <m/>
    <m/>
    <m/>
    <m/>
    <m/>
    <m/>
    <s v="step1520.zyra.dsbench_hytm2.-t.10000.-mr.debra.-ma.new.-mp.none.-p.-k.10000.-i.20.-d.20.-rq.0.-rqsize.256.-nwork.126.-nrq.0.-seqwidth.48.-trial.1.-pinning.ZYRA_CLUSTER.data"/>
    <s v="LD_PRELOAD=../lib/libjemalloc.so  time timeout 13 numactl --interleave=all ./zyra.dsbench_hytm2 -t 10000 -mr debra -ma new -mp none -p -k 10000 -i 20 -d 20 -rq 0 -rqsize 256 -nwork 126 -nrq 0 &gt;&gt; output.zyra.dsbench/step1520.zyra.dsbench_hytm2.-t.10000.-mr.debra.-ma.new.-mp.none.-p.-k.10000.-i.20.-d.20.-rq.0.-rqsize.256.-nwork.126.-nrq.0.-seqwidth.48.-trial.1.-pinning.ZYRA_CLUSTER.data 2&gt;&gt;output.zyra.dsbench/stderr.out"/>
    <s v="zyra"/>
    <x v="16"/>
    <x v="5"/>
  </r>
  <r>
    <s v="step1521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99777914"/>
    <n v="199772300"/>
    <n v="39955021"/>
    <n v="99771979"/>
    <n v="10000"/>
    <m/>
    <m/>
    <m/>
    <m/>
    <m/>
    <n v="10000"/>
    <n v="201761.4"/>
    <n v="20"/>
    <n v="10000"/>
    <n v="126"/>
    <s v="debra"/>
    <s v="new"/>
    <s v="none"/>
    <m/>
    <n v="8"/>
    <n v="1"/>
    <m/>
    <n v="14.5337"/>
    <n v="4.5473100000000004"/>
    <n v="3255.83"/>
    <m/>
    <n v="1761.4"/>
    <m/>
    <m/>
    <m/>
    <m/>
    <m/>
    <n v="993808484"/>
    <n v="594177405"/>
    <n v="3711155"/>
    <n v="667355"/>
    <n v="0"/>
    <m/>
    <m/>
    <m/>
    <m/>
    <m/>
    <m/>
    <s v="step1521.zyra.dsbench_hytm2.-t.10000.-mr.debra.-ma.new.-mp.none.-p.-k.10000.-i.20.-d.20.-rq.0.-rqsize.256.-nwork.126.-nrq.0.-seqwidth.48.-trial.2.-pinning.ZYRA_CLUSTER.data"/>
    <s v="LD_PRELOAD=../lib/libjemalloc.so  time timeout 13 numactl --interleave=all ./zyra.dsbench_hytm2 -t 10000 -mr debra -ma new -mp none -p -k 10000 -i 20 -d 20 -rq 0 -rqsize 256 -nwork 126 -nrq 0 &gt;&gt; output.zyra.dsbench/step1521.zyra.dsbench_hytm2.-t.10000.-mr.debra.-ma.new.-mp.none.-p.-k.10000.-i.20.-d.20.-rq.0.-rqsize.256.-nwork.126.-nrq.0.-seqwidth.48.-trial.2.-pinning.ZYRA_CLUSTER.data 2&gt;&gt;output.zyra.dsbench/stderr.out"/>
    <s v="zyra"/>
    <x v="16"/>
    <x v="5"/>
  </r>
  <r>
    <s v="step105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61429"/>
    <n v="7494225"/>
    <n v="49091"/>
    <n v="7638"/>
    <n v="0"/>
    <m/>
    <m/>
    <m/>
    <m/>
    <m/>
    <m/>
    <s v="step1051.zyra.dsbench_hytm2_3path.-t.10000.-mr.debra.-ma.new.-mp.none.-p.-k.10000.-i.20.-d.20.-rq.0.-rqsize.256.-nwork.89.-nrq.1.-seqwidth.48.-trial.0.-pinning.ZYRA_CLUSTER.data"/>
    <s v="LD_PRELOAD=../lib/libjemalloc.so  time timeout 13 numactl --interleave=all ./zyra.dsbench_hytm2_3path -t 10000 -mr debra -ma new -mp none -p -k 10000 -i 20 -d 20 -rq 0 -rqsize 256 -nwork 89 -nrq 1 &gt;&gt; output.zyra.dsbench/step1051.zyra.dsbench_hytm2_3path.-t.10000.-mr.debra.-ma.new.-mp.none.-p.-k.10000.-i.20.-d.20.-rq.0.-rqsize.256.-nwork.89.-nrq.1.-seqwidth.48.-trial.0.-pinning.ZYRA_CLUSTER.data 2&gt;&gt;output.zyra.dsbench/stderr.out"/>
    <s v="zyra"/>
    <x v="20"/>
    <x v="4"/>
  </r>
  <r>
    <s v="step1522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10852479"/>
    <n v="12295552"/>
    <n v="116336"/>
    <n v="28264"/>
    <n v="0"/>
    <m/>
    <m/>
    <m/>
    <m/>
    <m/>
    <m/>
    <s v="step1522.zyra.dsbench_hytm2.-t.10000.-mr.debra.-ma.new.-mp.none.-p.-k.10000.-i.20.-d.20.-rq.0.-rqsize.256.-nwork.125.-nrq.1.-seqwidth.48.-trial.0.-pinning.ZYRA_CLUSTER.data"/>
    <s v="LD_PRELOAD=../lib/libjemalloc.so  time timeout 13 numactl --interleave=all ./zyra.dsbench_hytm2 -t 10000 -mr debra -ma new -mp none -p -k 10000 -i 20 -d 20 -rq 0 -rqsize 256 -nwork 125 -nrq 1 &gt;&gt; output.zyra.dsbench/step1522.zyra.dsbench_hytm2.-t.10000.-mr.debra.-ma.new.-mp.none.-p.-k.10000.-i.20.-d.20.-rq.0.-rqsize.256.-nwork.125.-nrq.1.-seqwidth.48.-trial.0.-pinning.ZYRA_CLUSTER.data 2&gt;&gt;output.zyra.dsbench/stderr.out"/>
    <s v="zyra"/>
    <x v="20"/>
    <x v="5"/>
  </r>
  <r>
    <s v="step1523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10686672"/>
    <n v="12424711"/>
    <n v="115742"/>
    <n v="28078"/>
    <n v="0"/>
    <m/>
    <m/>
    <m/>
    <m/>
    <m/>
    <m/>
    <s v="step1523.zyra.dsbench_hytm2.-t.10000.-mr.debra.-ma.new.-mp.none.-p.-k.10000.-i.20.-d.20.-rq.0.-rqsize.256.-nwork.125.-nrq.1.-seqwidth.48.-trial.1.-pinning.ZYRA_CLUSTER.data"/>
    <s v="LD_PRELOAD=../lib/libjemalloc.so  time timeout 13 numactl --interleave=all ./zyra.dsbench_hytm2 -t 10000 -mr debra -ma new -mp none -p -k 10000 -i 20 -d 20 -rq 0 -rqsize 256 -nwork 125 -nrq 1 &gt;&gt; output.zyra.dsbench/step1523.zyra.dsbench_hytm2.-t.10000.-mr.debra.-ma.new.-mp.none.-p.-k.10000.-i.20.-d.20.-rq.0.-rqsize.256.-nwork.125.-nrq.1.-seqwidth.48.-trial.1.-pinning.ZYRA_CLUSTER.data 2&gt;&gt;output.zyra.dsbench/stderr.out"/>
    <s v="zyra"/>
    <x v="20"/>
    <x v="5"/>
  </r>
  <r>
    <s v="step1524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10769316"/>
    <n v="12341246"/>
    <n v="115100"/>
    <n v="28103"/>
    <n v="0"/>
    <m/>
    <m/>
    <m/>
    <m/>
    <m/>
    <m/>
    <s v="step1524.zyra.dsbench_hytm2.-t.10000.-mr.debra.-ma.new.-mp.none.-p.-k.10000.-i.20.-d.20.-rq.0.-rqsize.256.-nwork.125.-nrq.1.-seqwidth.48.-trial.2.-pinning.ZYRA_CLUSTER.data"/>
    <s v="LD_PRELOAD=../lib/libjemalloc.so  time timeout 13 numactl --interleave=all ./zyra.dsbench_hytm2 -t 10000 -mr debra -ma new -mp none -p -k 10000 -i 20 -d 20 -rq 0 -rqsize 256 -nwork 125 -nrq 1 &gt;&gt; output.zyra.dsbench/step1524.zyra.dsbench_hytm2.-t.10000.-mr.debra.-ma.new.-mp.none.-p.-k.10000.-i.20.-d.20.-rq.0.-rqsize.256.-nwork.125.-nrq.1.-seqwidth.48.-trial.2.-pinning.ZYRA_CLUSTER.data 2&gt;&gt;output.zyra.dsbench/stderr.out"/>
    <s v="zyra"/>
    <x v="20"/>
    <x v="5"/>
  </r>
  <r>
    <s v="step1525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211887322"/>
    <n v="211897618"/>
    <n v="42378494"/>
    <n v="105828387"/>
    <n v="10000"/>
    <m/>
    <m/>
    <m/>
    <m/>
    <m/>
    <n v="10000"/>
    <n v="201847.29"/>
    <n v="20"/>
    <n v="10000"/>
    <n v="144"/>
    <s v="debra"/>
    <s v="new"/>
    <s v="none"/>
    <m/>
    <n v="8"/>
    <n v="1"/>
    <m/>
    <n v="14.713900000000001"/>
    <n v="4.6158999999999999"/>
    <n v="3489.55"/>
    <m/>
    <n v="1847.29"/>
    <m/>
    <m/>
    <m/>
    <m/>
    <m/>
    <n v="1053849934"/>
    <n v="670886899"/>
    <n v="4195260"/>
    <n v="964258"/>
    <n v="0"/>
    <m/>
    <m/>
    <m/>
    <m/>
    <m/>
    <m/>
    <s v="step1525.zyra.dsbench_hytm2.-t.10000.-mr.debra.-ma.new.-mp.none.-p.-k.10000.-i.20.-d.20.-rq.0.-rqsize.256.-nwork.144.-nrq.0.-seqwidth.48.-trial.0.-pinning.ZYRA_CLUSTER.data"/>
    <s v="LD_PRELOAD=../lib/libjemalloc.so  time timeout 13 numactl --interleave=all ./zyra.dsbench_hytm2 -t 10000 -mr debra -ma new -mp none -p -k 10000 -i 20 -d 20 -rq 0 -rqsize 256 -nwork 144 -nrq 0 &gt;&gt; output.zyra.dsbench/step1525.zyra.dsbench_hytm2.-t.10000.-mr.debra.-ma.new.-mp.none.-p.-k.10000.-i.20.-d.20.-rq.0.-rqsize.256.-nwork.144.-nrq.0.-seqwidth.48.-trial.0.-pinning.ZYRA_CLUSTER.data 2&gt;&gt;output.zyra.dsbench/stderr.out"/>
    <s v="zyra"/>
    <x v="16"/>
    <x v="6"/>
  </r>
  <r>
    <s v="step152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208955332"/>
    <n v="208990847"/>
    <n v="41794617"/>
    <n v="104367262"/>
    <n v="10000"/>
    <m/>
    <m/>
    <m/>
    <m/>
    <m/>
    <n v="10000"/>
    <n v="201874.43"/>
    <n v="20"/>
    <n v="10000"/>
    <n v="144"/>
    <s v="debra"/>
    <s v="new"/>
    <s v="none"/>
    <m/>
    <n v="8"/>
    <n v="1"/>
    <m/>
    <n v="14.992100000000001"/>
    <n v="4.6724699999999997"/>
    <n v="3527.69"/>
    <m/>
    <n v="1874.43"/>
    <m/>
    <m/>
    <m/>
    <m/>
    <m/>
    <n v="1039201327"/>
    <n v="668915611"/>
    <n v="4234991"/>
    <n v="984432"/>
    <n v="0"/>
    <m/>
    <m/>
    <m/>
    <m/>
    <m/>
    <m/>
    <s v="step1526.zyra.dsbench_hytm2.-t.10000.-mr.debra.-ma.new.-mp.none.-p.-k.10000.-i.20.-d.20.-rq.0.-rqsize.256.-nwork.144.-nrq.0.-seqwidth.48.-trial.1.-pinning.ZYRA_CLUSTER.data"/>
    <s v="LD_PRELOAD=../lib/libjemalloc.so  time timeout 13 numactl --interleave=all ./zyra.dsbench_hytm2 -t 10000 -mr debra -ma new -mp none -p -k 10000 -i 20 -d 20 -rq 0 -rqsize 256 -nwork 144 -nrq 0 &gt;&gt; output.zyra.dsbench/step1526.zyra.dsbench_hytm2.-t.10000.-mr.debra.-ma.new.-mp.none.-p.-k.10000.-i.20.-d.20.-rq.0.-rqsize.256.-nwork.144.-nrq.0.-seqwidth.48.-trial.1.-pinning.ZYRA_CLUSTER.data 2&gt;&gt;output.zyra.dsbench/stderr.out"/>
    <s v="zyra"/>
    <x v="16"/>
    <x v="6"/>
  </r>
  <r>
    <s v="step1527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215143106"/>
    <n v="215132363"/>
    <n v="43027546"/>
    <n v="107436223"/>
    <n v="10000"/>
    <m/>
    <m/>
    <m/>
    <m/>
    <m/>
    <n v="10000"/>
    <n v="201776.07"/>
    <n v="20"/>
    <n v="10000"/>
    <n v="144"/>
    <s v="debra"/>
    <s v="new"/>
    <s v="none"/>
    <m/>
    <n v="8"/>
    <n v="1"/>
    <m/>
    <n v="14.616199999999999"/>
    <n v="4.6193400000000002"/>
    <n v="3423.68"/>
    <m/>
    <n v="1776.07"/>
    <m/>
    <m/>
    <m/>
    <m/>
    <m/>
    <n v="1069856509"/>
    <n v="662354684"/>
    <n v="4265597"/>
    <n v="942571"/>
    <n v="0"/>
    <m/>
    <m/>
    <m/>
    <m/>
    <m/>
    <m/>
    <s v="step1527.zyra.dsbench_hytm2.-t.10000.-mr.debra.-ma.new.-mp.none.-p.-k.10000.-i.20.-d.20.-rq.0.-rqsize.256.-nwork.144.-nrq.0.-seqwidth.48.-trial.2.-pinning.ZYRA_CLUSTER.data"/>
    <s v="LD_PRELOAD=../lib/libjemalloc.so  time timeout 13 numactl --interleave=all ./zyra.dsbench_hytm2 -t 10000 -mr debra -ma new -mp none -p -k 10000 -i 20 -d 20 -rq 0 -rqsize 256 -nwork 144 -nrq 0 &gt;&gt; output.zyra.dsbench/step1527.zyra.dsbench_hytm2.-t.10000.-mr.debra.-ma.new.-mp.none.-p.-k.10000.-i.20.-d.20.-rq.0.-rqsize.256.-nwork.144.-nrq.0.-seqwidth.48.-trial.2.-pinning.ZYRA_CLUSTER.data 2&gt;&gt;output.zyra.dsbench/stderr.out"/>
    <s v="zyra"/>
    <x v="16"/>
    <x v="6"/>
  </r>
  <r>
    <s v="step1528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10345729"/>
    <n v="14008152"/>
    <n v="129763"/>
    <n v="38613"/>
    <n v="0"/>
    <m/>
    <m/>
    <m/>
    <m/>
    <m/>
    <m/>
    <s v="step1528.zyra.dsbench_hytm2.-t.10000.-mr.debra.-ma.new.-mp.none.-p.-k.10000.-i.20.-d.20.-rq.0.-rqsize.256.-nwork.143.-nrq.1.-seqwidth.48.-trial.0.-pinning.ZYRA_CLUSTER.data"/>
    <s v="LD_PRELOAD=../lib/libjemalloc.so  time timeout 13 numactl --interleave=all ./zyra.dsbench_hytm2 -t 10000 -mr debra -ma new -mp none -p -k 10000 -i 20 -d 20 -rq 0 -rqsize 256 -nwork 143 -nrq 1 &gt;&gt; output.zyra.dsbench/step1528.zyra.dsbench_hytm2.-t.10000.-mr.debra.-ma.new.-mp.none.-p.-k.10000.-i.20.-d.20.-rq.0.-rqsize.256.-nwork.143.-nrq.1.-seqwidth.48.-trial.0.-pinning.ZYRA_CLUSTER.data 2&gt;&gt;output.zyra.dsbench/stderr.out"/>
    <s v="zyra"/>
    <x v="20"/>
    <x v="6"/>
  </r>
  <r>
    <s v="step1529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10035239"/>
    <n v="14103311"/>
    <n v="131149"/>
    <n v="37376"/>
    <n v="0"/>
    <m/>
    <m/>
    <m/>
    <m/>
    <m/>
    <m/>
    <s v="step1529.zyra.dsbench_hytm2.-t.10000.-mr.debra.-ma.new.-mp.none.-p.-k.10000.-i.20.-d.20.-rq.0.-rqsize.256.-nwork.143.-nrq.1.-seqwidth.48.-trial.1.-pinning.ZYRA_CLUSTER.data"/>
    <s v="LD_PRELOAD=../lib/libjemalloc.so  time timeout 13 numactl --interleave=all ./zyra.dsbench_hytm2 -t 10000 -mr debra -ma new -mp none -p -k 10000 -i 20 -d 20 -rq 0 -rqsize 256 -nwork 143 -nrq 1 &gt;&gt; output.zyra.dsbench/step1529.zyra.dsbench_hytm2.-t.10000.-mr.debra.-ma.new.-mp.none.-p.-k.10000.-i.20.-d.20.-rq.0.-rqsize.256.-nwork.143.-nrq.1.-seqwidth.48.-trial.1.-pinning.ZYRA_CLUSTER.data 2&gt;&gt;output.zyra.dsbench/stderr.out"/>
    <s v="zyra"/>
    <x v="20"/>
    <x v="6"/>
  </r>
  <r>
    <s v="step152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152030574"/>
    <n v="151987382"/>
    <n v="30401795"/>
    <n v="75914866"/>
    <n v="10000"/>
    <m/>
    <m/>
    <m/>
    <m/>
    <m/>
    <n v="10000"/>
    <n v="202158.88"/>
    <n v="20"/>
    <n v="100000"/>
    <n v="143"/>
    <s v="debra"/>
    <s v="new"/>
    <s v="none"/>
    <m/>
    <n v="8"/>
    <n v="1"/>
    <m/>
    <n v="29.168399999999998"/>
    <n v="4.2837300000000003"/>
    <n v="4935.5200000000004"/>
    <m/>
    <n v="2158.88"/>
    <m/>
    <m/>
    <m/>
    <m/>
    <m/>
    <n v="219069"/>
    <n v="774700856"/>
    <n v="1823755"/>
    <n v="153939"/>
    <n v="0"/>
    <m/>
    <m/>
    <m/>
    <m/>
    <m/>
    <m/>
    <s v="step152.zyra.dsbench_hytm2_3path.-t.10000.-mr.debra.-ma.new.-mp.none.-p.-k.100000.-i.20.-d.20.-rq.0.-rqsize.256.-nwork.143.-nrq.1.-seqwidth.48.-trial.1.-pinning.ZYRA_CLUSTER.data"/>
    <s v="LD_PRELOAD=../lib/libjemalloc.so  time timeout 13 numactl --interleave=all ./zyra.dsbench_hytm2_3path -t 10000 -mr debra -ma new -mp none -p -k 100000 -i 20 -d 20 -rq 0 -rqsize 256 -nwork 143 -nrq 1 &gt;&gt; output.zyra.dsbench/step152.zyra.dsbench_hytm2_3path.-t.10000.-mr.debra.-ma.new.-mp.none.-p.-k.100000.-i.20.-d.20.-rq.0.-rqsize.256.-nwork.143.-nrq.1.-seqwidth.48.-trial.1.-pinning.ZYRA_CLUSTER.data 2&gt;&gt;output.zyra.dsbench/stderr.out"/>
    <s v="zyra"/>
    <x v="11"/>
    <x v="6"/>
  </r>
  <r>
    <s v="step153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9425323"/>
    <n v="13065315"/>
    <n v="120274"/>
    <n v="34879"/>
    <n v="0"/>
    <m/>
    <m/>
    <m/>
    <m/>
    <m/>
    <m/>
    <s v="step1530.zyra.dsbench_hytm2.-t.10000.-mr.debra.-ma.new.-mp.none.-p.-k.10000.-i.20.-d.20.-rq.0.-rqsize.256.-nwork.143.-nrq.1.-seqwidth.48.-trial.2.-pinning.ZYRA_CLUSTER.data"/>
    <s v="LD_PRELOAD=../lib/libjemalloc.so  time timeout 13 numactl --interleave=all ./zyra.dsbench_hytm2 -t 10000 -mr debra -ma new -mp none -p -k 10000 -i 20 -d 20 -rq 0 -rqsize 256 -nwork 143 -nrq 1 &gt;&gt; output.zyra.dsbench/step1530.zyra.dsbench_hytm2.-t.10000.-mr.debra.-ma.new.-mp.none.-p.-k.10000.-i.20.-d.20.-rq.0.-rqsize.256.-nwork.143.-nrq.1.-seqwidth.48.-trial.2.-pinning.ZYRA_CLUSTER.data 2&gt;&gt;output.zyra.dsbench/stderr.out"/>
    <s v="zyra"/>
    <x v="20"/>
    <x v="6"/>
  </r>
  <r>
    <s v="step1052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61710"/>
    <n v="7359174"/>
    <n v="49484"/>
    <n v="8459"/>
    <n v="0"/>
    <m/>
    <m/>
    <m/>
    <m/>
    <m/>
    <m/>
    <s v="step1052.zyra.dsbench_hytm2_3path.-t.10000.-mr.debra.-ma.new.-mp.none.-p.-k.10000.-i.20.-d.20.-rq.0.-rqsize.256.-nwork.89.-nrq.1.-seqwidth.48.-trial.1.-pinning.ZYRA_CLUSTER.data"/>
    <s v="LD_PRELOAD=../lib/libjemalloc.so  time timeout 13 numactl --interleave=all ./zyra.dsbench_hytm2_3path -t 10000 -mr debra -ma new -mp none -p -k 10000 -i 20 -d 20 -rq 0 -rqsize 256 -nwork 89 -nrq 1 &gt;&gt; output.zyra.dsbench/step1052.zyra.dsbench_hytm2_3path.-t.10000.-mr.debra.-ma.new.-mp.none.-p.-k.10000.-i.20.-d.20.-rq.0.-rqsize.256.-nwork.89.-nrq.1.-seqwidth.48.-trial.1.-pinning.ZYRA_CLUSTER.data 2&gt;&gt;output.zyra.dsbench/stderr.out"/>
    <s v="zyra"/>
    <x v="20"/>
    <x v="4"/>
  </r>
  <r>
    <s v="step153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5307849"/>
    <n v="10000"/>
    <m/>
    <m/>
    <m/>
    <m/>
    <m/>
    <n v="10000"/>
    <n v="637.68899999999996"/>
    <n v="0"/>
    <n v="10000"/>
    <n v="1"/>
    <s v="debra"/>
    <s v="new"/>
    <s v="none"/>
    <m/>
    <n v="8"/>
    <n v="1"/>
    <m/>
    <n v="0.14630699999999999"/>
    <n v="1.6684499999999999E-3"/>
    <n v="723.40700000000004"/>
    <m/>
    <n v="637.68899999999996"/>
    <m/>
    <m/>
    <m/>
    <m/>
    <m/>
    <n v="53078499"/>
    <n v="2331"/>
    <n v="1860"/>
    <n v="0"/>
    <n v="0"/>
    <m/>
    <m/>
    <m/>
    <m/>
    <m/>
    <m/>
    <s v="step1531.zyra.dsbench_hytm3.-t.10000.-mr.debra.-ma.new.-mp.none.-p.-k.10000.-i.0.-d.0.-rq.0.-rqsize.256.-nwork.1.-nrq.0.-seqwidth.48.-trial.0.-pinning.ZYRA_CLUSTER.data"/>
    <s v="LD_PRELOAD=../lib/libjemalloc.so  time timeout 13 numactl --interleave=all ./zyra.dsbench_hytm3 -t 10000 -mr debra -ma new -mp none -p -k 10000 -i 0 -d 0 -rq 0 -rqsize 256 -nwork 1 -nrq 0 &gt;&gt; output.zyra.dsbench/step1531.zyra.dsbench_hytm3.-t.10000.-mr.debra.-ma.new.-mp.none.-p.-k.10000.-i.0.-d.0.-rq.0.-rqsize.256.-nwork.1.-nrq.0.-seqwidth.48.-trial.0.-pinning.ZYRA_CLUSTER.data 2&gt;&gt;output.zyra.dsbench/stderr.out"/>
    <s v="zyra"/>
    <x v="4"/>
    <x v="7"/>
  </r>
  <r>
    <s v="step1532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4903849"/>
    <n v="10000"/>
    <m/>
    <m/>
    <m/>
    <m/>
    <m/>
    <n v="10000"/>
    <n v="681.99199999999996"/>
    <n v="0"/>
    <n v="10000"/>
    <n v="1"/>
    <s v="debra"/>
    <s v="new"/>
    <s v="none"/>
    <m/>
    <n v="8"/>
    <n v="1"/>
    <m/>
    <n v="0.151004"/>
    <n v="2.4363700000000002E-3"/>
    <n v="772.85199999999998"/>
    <m/>
    <n v="681.99199999999996"/>
    <m/>
    <m/>
    <m/>
    <m/>
    <m/>
    <n v="49038499"/>
    <n v="3819"/>
    <n v="2454"/>
    <n v="0"/>
    <n v="0"/>
    <m/>
    <m/>
    <m/>
    <m/>
    <m/>
    <m/>
    <s v="step1532.zyra.dsbench_hytm3.-t.10000.-mr.debra.-ma.new.-mp.none.-p.-k.10000.-i.0.-d.0.-rq.0.-rqsize.256.-nwork.1.-nrq.0.-seqwidth.48.-trial.1.-pinning.ZYRA_CLUSTER.data"/>
    <s v="LD_PRELOAD=../lib/libjemalloc.so  time timeout 13 numactl --interleave=all ./zyra.dsbench_hytm3 -t 10000 -mr debra -ma new -mp none -p -k 10000 -i 0 -d 0 -rq 0 -rqsize 256 -nwork 1 -nrq 0 &gt;&gt; output.zyra.dsbench/step1532.zyra.dsbench_hytm3.-t.10000.-mr.debra.-ma.new.-mp.none.-p.-k.10000.-i.0.-d.0.-rq.0.-rqsize.256.-nwork.1.-nrq.0.-seqwidth.48.-trial.1.-pinning.ZYRA_CLUSTER.data 2&gt;&gt;output.zyra.dsbench/stderr.out"/>
    <s v="zyra"/>
    <x v="4"/>
    <x v="7"/>
  </r>
  <r>
    <s v="step1533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4684599"/>
    <n v="10000"/>
    <m/>
    <m/>
    <m/>
    <m/>
    <m/>
    <n v="10000"/>
    <n v="667.31399999999996"/>
    <n v="0"/>
    <n v="10000"/>
    <n v="1"/>
    <s v="debra"/>
    <s v="new"/>
    <s v="none"/>
    <m/>
    <n v="8"/>
    <n v="1"/>
    <m/>
    <n v="0.14154700000000001"/>
    <n v="3.8348800000000001E-3"/>
    <n v="749.90800000000002"/>
    <m/>
    <n v="667.31399999999996"/>
    <m/>
    <m/>
    <m/>
    <m/>
    <m/>
    <n v="46845999"/>
    <n v="1984"/>
    <n v="2183"/>
    <n v="0"/>
    <n v="0"/>
    <m/>
    <m/>
    <m/>
    <m/>
    <m/>
    <m/>
    <s v="step1533.zyra.dsbench_hytm3.-t.10000.-mr.debra.-ma.new.-mp.none.-p.-k.10000.-i.0.-d.0.-rq.0.-rqsize.256.-nwork.1.-nrq.0.-seqwidth.48.-trial.2.-pinning.ZYRA_CLUSTER.data"/>
    <s v="LD_PRELOAD=../lib/libjemalloc.so  time timeout 13 numactl --interleave=all ./zyra.dsbench_hytm3 -t 10000 -mr debra -ma new -mp none -p -k 10000 -i 0 -d 0 -rq 0 -rqsize 256 -nwork 1 -nrq 0 &gt;&gt; output.zyra.dsbench/step1533.zyra.dsbench_hytm3.-t.10000.-mr.debra.-ma.new.-mp.none.-p.-k.10000.-i.0.-d.0.-rq.0.-rqsize.256.-nwork.1.-nrq.0.-seqwidth.48.-trial.2.-pinning.ZYRA_CLUSTER.data 2&gt;&gt;output.zyra.dsbench/stderr.out"/>
    <s v="zyra"/>
    <x v="4"/>
    <x v="7"/>
  </r>
  <r>
    <s v="step1534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66857002"/>
    <n v="10000"/>
    <m/>
    <m/>
    <m/>
    <m/>
    <m/>
    <n v="10000"/>
    <n v="646.17100000000005"/>
    <n v="0"/>
    <n v="10000"/>
    <n v="18"/>
    <s v="debra"/>
    <s v="new"/>
    <s v="none"/>
    <m/>
    <n v="8"/>
    <n v="1"/>
    <m/>
    <n v="0.22420499999999999"/>
    <n v="1.5504900000000001E-4"/>
    <n v="715.33900000000006"/>
    <m/>
    <n v="646.17100000000005"/>
    <m/>
    <m/>
    <m/>
    <m/>
    <m/>
    <n v="668570029"/>
    <n v="36533"/>
    <n v="27172"/>
    <n v="1257"/>
    <n v="0"/>
    <m/>
    <m/>
    <m/>
    <m/>
    <m/>
    <m/>
    <s v="step1534.zyra.dsbench_hytm3.-t.10000.-mr.debra.-ma.new.-mp.none.-p.-k.10000.-i.0.-d.0.-rq.0.-rqsize.256.-nwork.18.-nrq.0.-seqwidth.48.-trial.0.-pinning.ZYRA_CLUSTER.data"/>
    <s v="LD_PRELOAD=../lib/libjemalloc.so  time timeout 13 numactl --interleave=all ./zyra.dsbench_hytm3 -t 10000 -mr debra -ma new -mp none -p -k 10000 -i 0 -d 0 -rq 0 -rqsize 256 -nwork 18 -nrq 0 &gt;&gt; output.zyra.dsbench/step1534.zyra.dsbench_hytm3.-t.10000.-mr.debra.-ma.new.-mp.none.-p.-k.10000.-i.0.-d.0.-rq.0.-rqsize.256.-nwork.18.-nrq.0.-seqwidth.48.-trial.0.-pinning.ZYRA_CLUSTER.data 2&gt;&gt;output.zyra.dsbench/stderr.out"/>
    <s v="zyra"/>
    <x v="4"/>
    <x v="8"/>
  </r>
  <r>
    <s v="step1535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68101424"/>
    <n v="10000"/>
    <m/>
    <m/>
    <m/>
    <m/>
    <m/>
    <n v="10000"/>
    <n v="637.90700000000004"/>
    <n v="0"/>
    <n v="10000"/>
    <n v="18"/>
    <s v="debra"/>
    <s v="new"/>
    <s v="none"/>
    <m/>
    <n v="8"/>
    <n v="1"/>
    <m/>
    <n v="0.25445099999999998"/>
    <n v="1.8829400000000001E-4"/>
    <n v="706.93899999999996"/>
    <m/>
    <n v="637.90700000000004"/>
    <m/>
    <m/>
    <m/>
    <m/>
    <m/>
    <n v="681014244"/>
    <n v="50746"/>
    <n v="29388"/>
    <n v="1229"/>
    <n v="0"/>
    <m/>
    <m/>
    <m/>
    <m/>
    <m/>
    <m/>
    <s v="step1535.zyra.dsbench_hytm3.-t.10000.-mr.debra.-ma.new.-mp.none.-p.-k.10000.-i.0.-d.0.-rq.0.-rqsize.256.-nwork.18.-nrq.0.-seqwidth.48.-trial.1.-pinning.ZYRA_CLUSTER.data"/>
    <s v="LD_PRELOAD=../lib/libjemalloc.so  time timeout 13 numactl --interleave=all ./zyra.dsbench_hytm3 -t 10000 -mr debra -ma new -mp none -p -k 10000 -i 0 -d 0 -rq 0 -rqsize 256 -nwork 18 -nrq 0 &gt;&gt; output.zyra.dsbench/step1535.zyra.dsbench_hytm3.-t.10000.-mr.debra.-ma.new.-mp.none.-p.-k.10000.-i.0.-d.0.-rq.0.-rqsize.256.-nwork.18.-nrq.0.-seqwidth.48.-trial.1.-pinning.ZYRA_CLUSTER.data 2&gt;&gt;output.zyra.dsbench/stderr.out"/>
    <s v="zyra"/>
    <x v="4"/>
    <x v="8"/>
  </r>
  <r>
    <s v="step1536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66872069"/>
    <n v="10000"/>
    <m/>
    <m/>
    <m/>
    <m/>
    <m/>
    <n v="10000"/>
    <n v="651.22699999999998"/>
    <n v="0"/>
    <n v="10000"/>
    <n v="18"/>
    <s v="debra"/>
    <s v="new"/>
    <s v="none"/>
    <m/>
    <n v="8"/>
    <n v="1"/>
    <m/>
    <n v="0.22708100000000001"/>
    <n v="1.9799300000000001E-4"/>
    <n v="721.66200000000003"/>
    <m/>
    <n v="651.22699999999998"/>
    <m/>
    <m/>
    <m/>
    <m/>
    <m/>
    <n v="668720696"/>
    <n v="40841"/>
    <n v="30552"/>
    <n v="1374"/>
    <n v="0"/>
    <m/>
    <m/>
    <m/>
    <m/>
    <m/>
    <m/>
    <s v="step1536.zyra.dsbench_hytm3.-t.10000.-mr.debra.-ma.new.-mp.none.-p.-k.10000.-i.0.-d.0.-rq.0.-rqsize.256.-nwork.18.-nrq.0.-seqwidth.48.-trial.2.-pinning.ZYRA_CLUSTER.data"/>
    <s v="LD_PRELOAD=../lib/libjemalloc.so  time timeout 13 numactl --interleave=all ./zyra.dsbench_hytm3 -t 10000 -mr debra -ma new -mp none -p -k 10000 -i 0 -d 0 -rq 0 -rqsize 256 -nwork 18 -nrq 0 &gt;&gt; output.zyra.dsbench/step1536.zyra.dsbench_hytm3.-t.10000.-mr.debra.-ma.new.-mp.none.-p.-k.10000.-i.0.-d.0.-rq.0.-rqsize.256.-nwork.18.-nrq.0.-seqwidth.48.-trial.2.-pinning.ZYRA_CLUSTER.data 2&gt;&gt;output.zyra.dsbench/stderr.out"/>
    <s v="zyra"/>
    <x v="4"/>
    <x v="8"/>
  </r>
  <r>
    <s v="step153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64050093"/>
    <n v="10000"/>
    <m/>
    <m/>
    <m/>
    <m/>
    <m/>
    <n v="10000"/>
    <n v="739.77700000000004"/>
    <n v="0"/>
    <n v="10000"/>
    <n v="17"/>
    <s v="debra"/>
    <s v="new"/>
    <s v="none"/>
    <m/>
    <n v="8"/>
    <n v="1"/>
    <m/>
    <n v="0.30027199999999998"/>
    <n v="1.5461100000000001E-3"/>
    <n v="752.61300000000006"/>
    <m/>
    <n v="739.77700000000004"/>
    <m/>
    <m/>
    <m/>
    <m/>
    <m/>
    <n v="640496164"/>
    <n v="219674"/>
    <n v="4769"/>
    <n v="0"/>
    <n v="3.70208E-2"/>
    <m/>
    <m/>
    <m/>
    <m/>
    <m/>
    <m/>
    <s v="step1537.zyra.dsbench_hytm3.-t.10000.-mr.debra.-ma.new.-mp.none.-p.-k.10000.-i.0.-d.0.-rq.0.-rqsize.256.-nwork.17.-nrq.1.-seqwidth.48.-trial.0.-pinning.ZYRA_CLUSTER.data"/>
    <s v="LD_PRELOAD=../lib/libjemalloc.so  time timeout 13 numactl --interleave=all ./zyra.dsbench_hytm3 -t 10000 -mr debra -ma new -mp none -p -k 10000 -i 0 -d 0 -rq 0 -rqsize 256 -nwork 17 -nrq 1 &gt;&gt; output.zyra.dsbench/step1537.zyra.dsbench_hytm3.-t.10000.-mr.debra.-ma.new.-mp.none.-p.-k.10000.-i.0.-d.0.-rq.0.-rqsize.256.-nwork.17.-nrq.1.-seqwidth.48.-trial.0.-pinning.ZYRA_CLUSTER.data 2&gt;&gt;output.zyra.dsbench/stderr.out"/>
    <s v="zyra"/>
    <x v="2"/>
    <x v="8"/>
  </r>
  <r>
    <s v="step1538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62564108"/>
    <n v="10000"/>
    <m/>
    <m/>
    <m/>
    <m/>
    <m/>
    <n v="10000"/>
    <n v="741.93799999999999"/>
    <n v="0"/>
    <n v="10000"/>
    <n v="17"/>
    <s v="debra"/>
    <s v="new"/>
    <s v="none"/>
    <m/>
    <n v="8"/>
    <n v="1"/>
    <m/>
    <n v="0.24072199999999999"/>
    <n v="1.35396E-3"/>
    <n v="766.42100000000005"/>
    <m/>
    <n v="741.93799999999999"/>
    <m/>
    <m/>
    <m/>
    <m/>
    <m/>
    <n v="625636446"/>
    <n v="217048"/>
    <n v="4641"/>
    <n v="0"/>
    <n v="3.6705599999999998E-2"/>
    <m/>
    <m/>
    <m/>
    <m/>
    <m/>
    <m/>
    <s v="step1538.zyra.dsbench_hytm3.-t.10000.-mr.debra.-ma.new.-mp.none.-p.-k.10000.-i.0.-d.0.-rq.0.-rqsize.256.-nwork.17.-nrq.1.-seqwidth.48.-trial.1.-pinning.ZYRA_CLUSTER.data"/>
    <s v="LD_PRELOAD=../lib/libjemalloc.so  time timeout 13 numactl --interleave=all ./zyra.dsbench_hytm3 -t 10000 -mr debra -ma new -mp none -p -k 10000 -i 0 -d 0 -rq 0 -rqsize 256 -nwork 17 -nrq 1 &gt;&gt; output.zyra.dsbench/step1538.zyra.dsbench_hytm3.-t.10000.-mr.debra.-ma.new.-mp.none.-p.-k.10000.-i.0.-d.0.-rq.0.-rqsize.256.-nwork.17.-nrq.1.-seqwidth.48.-trial.1.-pinning.ZYRA_CLUSTER.data 2&gt;&gt;output.zyra.dsbench/stderr.out"/>
    <s v="zyra"/>
    <x v="2"/>
    <x v="8"/>
  </r>
  <r>
    <s v="step1539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61970432"/>
    <n v="10000"/>
    <m/>
    <m/>
    <m/>
    <m/>
    <m/>
    <n v="10000"/>
    <n v="777.52599999999995"/>
    <n v="0"/>
    <n v="10000"/>
    <n v="17"/>
    <s v="debra"/>
    <s v="new"/>
    <s v="none"/>
    <m/>
    <n v="8"/>
    <n v="1"/>
    <m/>
    <n v="0.22976199999999999"/>
    <n v="1.5417899999999999E-3"/>
    <n v="776.83600000000001"/>
    <m/>
    <n v="777.52599999999995"/>
    <m/>
    <m/>
    <m/>
    <m/>
    <m/>
    <n v="619699794"/>
    <n v="219823"/>
    <n v="4528"/>
    <n v="0"/>
    <n v="3.6166799999999999E-2"/>
    <m/>
    <m/>
    <m/>
    <m/>
    <m/>
    <m/>
    <s v="step1539.zyra.dsbench_hytm3.-t.10000.-mr.debra.-ma.new.-mp.none.-p.-k.10000.-i.0.-d.0.-rq.0.-rqsize.256.-nwork.17.-nrq.1.-seqwidth.48.-trial.2.-pinning.ZYRA_CLUSTER.data"/>
    <s v="LD_PRELOAD=../lib/libjemalloc.so  time timeout 13 numactl --interleave=all ./zyra.dsbench_hytm3 -t 10000 -mr debra -ma new -mp none -p -k 10000 -i 0 -d 0 -rq 0 -rqsize 256 -nwork 17 -nrq 1 &gt;&gt; output.zyra.dsbench/step1539.zyra.dsbench_hytm3.-t.10000.-mr.debra.-ma.new.-mp.none.-p.-k.10000.-i.0.-d.0.-rq.0.-rqsize.256.-nwork.17.-nrq.1.-seqwidth.48.-trial.2.-pinning.ZYRA_CLUSTER.data 2&gt;&gt;output.zyra.dsbench/stderr.out"/>
    <s v="zyra"/>
    <x v="2"/>
    <x v="8"/>
  </r>
  <r>
    <s v="step15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154476762"/>
    <n v="154463034"/>
    <n v="30893979"/>
    <n v="77145659"/>
    <n v="10000"/>
    <m/>
    <m/>
    <m/>
    <m/>
    <m/>
    <n v="10000"/>
    <n v="202049.38"/>
    <n v="20"/>
    <n v="100000"/>
    <n v="143"/>
    <s v="debra"/>
    <s v="new"/>
    <s v="none"/>
    <m/>
    <n v="8"/>
    <n v="1"/>
    <m/>
    <n v="29.2653"/>
    <n v="4.2826300000000002"/>
    <n v="4857.88"/>
    <m/>
    <n v="2049.38"/>
    <m/>
    <m/>
    <m/>
    <m/>
    <m/>
    <n v="254527"/>
    <n v="788109824"/>
    <n v="1855540"/>
    <n v="151464"/>
    <n v="0"/>
    <m/>
    <m/>
    <m/>
    <m/>
    <m/>
    <m/>
    <s v="step153.zyra.dsbench_hytm2_3path.-t.10000.-mr.debra.-ma.new.-mp.none.-p.-k.100000.-i.20.-d.20.-rq.0.-rqsize.256.-nwork.143.-nrq.1.-seqwidth.48.-trial.2.-pinning.ZYRA_CLUSTER.data"/>
    <s v="LD_PRELOAD=../lib/libjemalloc.so  time timeout 13 numactl --interleave=all ./zyra.dsbench_hytm2_3path -t 10000 -mr debra -ma new -mp none -p -k 100000 -i 20 -d 20 -rq 0 -rqsize 256 -nwork 143 -nrq 1 &gt;&gt; output.zyra.dsbench/step153.zyra.dsbench_hytm2_3path.-t.10000.-mr.debra.-ma.new.-mp.none.-p.-k.100000.-i.20.-d.20.-rq.0.-rqsize.256.-nwork.143.-nrq.1.-seqwidth.48.-trial.2.-pinning.ZYRA_CLUSTER.data 2&gt;&gt;output.zyra.dsbench/stderr.out"/>
    <s v="zyra"/>
    <x v="11"/>
    <x v="6"/>
  </r>
  <r>
    <s v="step1053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41756"/>
    <n v="7505669"/>
    <n v="50350"/>
    <n v="8520"/>
    <n v="0"/>
    <m/>
    <m/>
    <m/>
    <m/>
    <m/>
    <m/>
    <s v="step1053.zyra.dsbench_hytm2_3path.-t.10000.-mr.debra.-ma.new.-mp.none.-p.-k.10000.-i.20.-d.20.-rq.0.-rqsize.256.-nwork.89.-nrq.1.-seqwidth.48.-trial.2.-pinning.ZYRA_CLUSTER.data"/>
    <s v="LD_PRELOAD=../lib/libjemalloc.so  time timeout 13 numactl --interleave=all ./zyra.dsbench_hytm2_3path -t 10000 -mr debra -ma new -mp none -p -k 10000 -i 20 -d 20 -rq 0 -rqsize 256 -nwork 89 -nrq 1 &gt;&gt; output.zyra.dsbench/step1053.zyra.dsbench_hytm2_3path.-t.10000.-mr.debra.-ma.new.-mp.none.-p.-k.10000.-i.20.-d.20.-rq.0.-rqsize.256.-nwork.89.-nrq.1.-seqwidth.48.-trial.2.-pinning.ZYRA_CLUSTER.data 2&gt;&gt;output.zyra.dsbench/stderr.out"/>
    <s v="zyra"/>
    <x v="20"/>
    <x v="4"/>
  </r>
  <r>
    <s v="step1004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64109834"/>
    <n v="64096775"/>
    <n v="12820660"/>
    <n v="128032923"/>
    <n v="10000"/>
    <m/>
    <m/>
    <m/>
    <m/>
    <m/>
    <n v="10000"/>
    <n v="51133.96"/>
    <n v="5"/>
    <n v="10000"/>
    <n v="108"/>
    <s v="debra"/>
    <s v="new"/>
    <s v="none"/>
    <m/>
    <n v="8"/>
    <n v="1"/>
    <m/>
    <n v="8.0814699999999995"/>
    <n v="1.02458"/>
    <n v="2215.44"/>
    <m/>
    <n v="1133.96"/>
    <m/>
    <m/>
    <m/>
    <m/>
    <m/>
    <n v="312865146"/>
    <n v="1014461784"/>
    <n v="764230"/>
    <n v="35885"/>
    <n v="0"/>
    <m/>
    <m/>
    <m/>
    <m/>
    <m/>
    <m/>
    <s v="step1004.zyra.dsbench_hytm2_3path.-t.10000.-mr.debra.-ma.new.-mp.none.-p.-k.10000.-i.5.-d.5.-rq.0.-rqsize.256.-nwork.108.-nrq.0.-seqwidth.48.-trial.1.-pinning.ZYRA_CLUSTER.data"/>
    <s v="LD_PRELOAD=../lib/libjemalloc.so  time timeout 13 numactl --interleave=all ./zyra.dsbench_hytm2_3path -t 10000 -mr debra -ma new -mp none -p -k 10000 -i 5 -d 5 -rq 0 -rqsize 256 -nwork 108 -nrq 0 &gt;&gt; output.zyra.dsbench/step1004.zyra.dsbench_hytm2_3path.-t.10000.-mr.debra.-ma.new.-mp.none.-p.-k.10000.-i.5.-d.5.-rq.0.-rqsize.256.-nwork.108.-nrq.0.-seqwidth.48.-trial.1.-pinning.ZYRA_CLUSTER.data 2&gt;&gt;output.zyra.dsbench/stderr.out"/>
    <s v="zyra"/>
    <x v="9"/>
    <x v="3"/>
  </r>
  <r>
    <s v="step1540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101935112"/>
    <n v="10000"/>
    <m/>
    <m/>
    <m/>
    <m/>
    <m/>
    <n v="10000"/>
    <n v="637.22900000000004"/>
    <n v="0"/>
    <n v="10000"/>
    <n v="36"/>
    <s v="debra"/>
    <s v="new"/>
    <s v="none"/>
    <m/>
    <n v="8"/>
    <n v="1"/>
    <m/>
    <n v="0.31515399999999999"/>
    <n v="1.74706E-4"/>
    <n v="938.22799999999995"/>
    <m/>
    <n v="637.22900000000004"/>
    <m/>
    <m/>
    <m/>
    <m/>
    <m/>
    <n v="1019351126"/>
    <n v="1092824"/>
    <n v="39053"/>
    <n v="3998"/>
    <n v="0"/>
    <m/>
    <m/>
    <m/>
    <m/>
    <m/>
    <m/>
    <s v="step1540.zyra.dsbench_hytm3.-t.10000.-mr.debra.-ma.new.-mp.none.-p.-k.10000.-i.0.-d.0.-rq.0.-rqsize.256.-nwork.36.-nrq.0.-seqwidth.48.-trial.0.-pinning.ZYRA_CLUSTER.data"/>
    <s v="LD_PRELOAD=../lib/libjemalloc.so  time timeout 13 numactl --interleave=all ./zyra.dsbench_hytm3 -t 10000 -mr debra -ma new -mp none -p -k 10000 -i 0 -d 0 -rq 0 -rqsize 256 -nwork 36 -nrq 0 &gt;&gt; output.zyra.dsbench/step1540.zyra.dsbench_hytm3.-t.10000.-mr.debra.-ma.new.-mp.none.-p.-k.10000.-i.0.-d.0.-rq.0.-rqsize.256.-nwork.36.-nrq.0.-seqwidth.48.-trial.0.-pinning.ZYRA_CLUSTER.data 2&gt;&gt;output.zyra.dsbench/stderr.out"/>
    <s v="zyra"/>
    <x v="4"/>
    <x v="0"/>
  </r>
  <r>
    <s v="step154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99608110"/>
    <n v="10000"/>
    <m/>
    <m/>
    <m/>
    <m/>
    <m/>
    <n v="10000"/>
    <n v="676.072"/>
    <n v="0"/>
    <n v="10000"/>
    <n v="36"/>
    <s v="debra"/>
    <s v="new"/>
    <s v="none"/>
    <m/>
    <n v="8"/>
    <n v="1"/>
    <m/>
    <n v="0.27659400000000001"/>
    <n v="2.01967E-4"/>
    <n v="960.76700000000005"/>
    <m/>
    <n v="676.072"/>
    <m/>
    <m/>
    <m/>
    <m/>
    <m/>
    <n v="996081103"/>
    <n v="378602"/>
    <n v="38913"/>
    <n v="4697"/>
    <n v="0"/>
    <m/>
    <m/>
    <m/>
    <m/>
    <m/>
    <m/>
    <s v="step1541.zyra.dsbench_hytm3.-t.10000.-mr.debra.-ma.new.-mp.none.-p.-k.10000.-i.0.-d.0.-rq.0.-rqsize.256.-nwork.36.-nrq.0.-seqwidth.48.-trial.1.-pinning.ZYRA_CLUSTER.data"/>
    <s v="LD_PRELOAD=../lib/libjemalloc.so  time timeout 13 numactl --interleave=all ./zyra.dsbench_hytm3 -t 10000 -mr debra -ma new -mp none -p -k 10000 -i 0 -d 0 -rq 0 -rqsize 256 -nwork 36 -nrq 0 &gt;&gt; output.zyra.dsbench/step1541.zyra.dsbench_hytm3.-t.10000.-mr.debra.-ma.new.-mp.none.-p.-k.10000.-i.0.-d.0.-rq.0.-rqsize.256.-nwork.36.-nrq.0.-seqwidth.48.-trial.1.-pinning.ZYRA_CLUSTER.data 2&gt;&gt;output.zyra.dsbench/stderr.out"/>
    <s v="zyra"/>
    <x v="4"/>
    <x v="0"/>
  </r>
  <r>
    <s v="step1542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101490615"/>
    <n v="10000"/>
    <m/>
    <m/>
    <m/>
    <m/>
    <m/>
    <n v="10000"/>
    <n v="649.245"/>
    <n v="0"/>
    <n v="10000"/>
    <n v="36"/>
    <s v="debra"/>
    <s v="new"/>
    <s v="none"/>
    <m/>
    <n v="8"/>
    <n v="1"/>
    <m/>
    <n v="0.31173099999999998"/>
    <n v="1.92497E-4"/>
    <n v="946.58399999999995"/>
    <m/>
    <n v="649.245"/>
    <m/>
    <m/>
    <m/>
    <m/>
    <m/>
    <n v="1014906153"/>
    <n v="462649"/>
    <n v="43966"/>
    <n v="4719"/>
    <n v="0"/>
    <m/>
    <m/>
    <m/>
    <m/>
    <m/>
    <m/>
    <s v="step1542.zyra.dsbench_hytm3.-t.10000.-mr.debra.-ma.new.-mp.none.-p.-k.10000.-i.0.-d.0.-rq.0.-rqsize.256.-nwork.36.-nrq.0.-seqwidth.48.-trial.2.-pinning.ZYRA_CLUSTER.data"/>
    <s v="LD_PRELOAD=../lib/libjemalloc.so  time timeout 13 numactl --interleave=all ./zyra.dsbench_hytm3 -t 10000 -mr debra -ma new -mp none -p -k 10000 -i 0 -d 0 -rq 0 -rqsize 256 -nwork 36 -nrq 0 &gt;&gt; output.zyra.dsbench/step1542.zyra.dsbench_hytm3.-t.10000.-mr.debra.-ma.new.-mp.none.-p.-k.10000.-i.0.-d.0.-rq.0.-rqsize.256.-nwork.36.-nrq.0.-seqwidth.48.-trial.2.-pinning.ZYRA_CLUSTER.data 2&gt;&gt;output.zyra.dsbench/stderr.out"/>
    <s v="zyra"/>
    <x v="4"/>
    <x v="0"/>
  </r>
  <r>
    <s v="step1543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99370986"/>
    <n v="10000"/>
    <m/>
    <m/>
    <m/>
    <m/>
    <m/>
    <n v="10000"/>
    <n v="684.298"/>
    <n v="0"/>
    <n v="10000"/>
    <n v="35"/>
    <s v="debra"/>
    <s v="new"/>
    <s v="none"/>
    <m/>
    <n v="8"/>
    <n v="1"/>
    <m/>
    <n v="0.21410399999999999"/>
    <n v="5.3356599999999997E-4"/>
    <n v="964.79"/>
    <m/>
    <n v="684.298"/>
    <m/>
    <m/>
    <m/>
    <m/>
    <m/>
    <n v="993706894"/>
    <n v="4318575"/>
    <n v="2972"/>
    <n v="0"/>
    <n v="3.00529E-2"/>
    <m/>
    <m/>
    <m/>
    <m/>
    <m/>
    <m/>
    <s v="step1543.zyra.dsbench_hytm3.-t.10000.-mr.debra.-ma.new.-mp.none.-p.-k.10000.-i.0.-d.0.-rq.0.-rqsize.256.-nwork.35.-nrq.1.-seqwidth.48.-trial.0.-pinning.ZYRA_CLUSTER.data"/>
    <s v="LD_PRELOAD=../lib/libjemalloc.so  time timeout 13 numactl --interleave=all ./zyra.dsbench_hytm3 -t 10000 -mr debra -ma new -mp none -p -k 10000 -i 0 -d 0 -rq 0 -rqsize 256 -nwork 35 -nrq 1 &gt;&gt; output.zyra.dsbench/step1543.zyra.dsbench_hytm3.-t.10000.-mr.debra.-ma.new.-mp.none.-p.-k.10000.-i.0.-d.0.-rq.0.-rqsize.256.-nwork.35.-nrq.1.-seqwidth.48.-trial.0.-pinning.ZYRA_CLUSTER.data 2&gt;&gt;output.zyra.dsbench/stderr.out"/>
    <s v="zyra"/>
    <x v="2"/>
    <x v="0"/>
  </r>
  <r>
    <s v="step1544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99257291"/>
    <n v="10000"/>
    <m/>
    <m/>
    <m/>
    <m/>
    <m/>
    <n v="10000"/>
    <n v="692.95399999999995"/>
    <n v="0"/>
    <n v="10000"/>
    <n v="35"/>
    <s v="debra"/>
    <s v="new"/>
    <s v="none"/>
    <m/>
    <n v="8"/>
    <n v="1"/>
    <m/>
    <n v="0.231103"/>
    <n v="5.4038000000000003E-4"/>
    <n v="966.08299999999997"/>
    <m/>
    <n v="692.95399999999995"/>
    <m/>
    <m/>
    <m/>
    <m/>
    <m/>
    <n v="992569910"/>
    <n v="1225542"/>
    <n v="3007"/>
    <n v="0"/>
    <n v="3.0268400000000001E-2"/>
    <m/>
    <m/>
    <m/>
    <m/>
    <m/>
    <m/>
    <s v="step1544.zyra.dsbench_hytm3.-t.10000.-mr.debra.-ma.new.-mp.none.-p.-k.10000.-i.0.-d.0.-rq.0.-rqsize.256.-nwork.35.-nrq.1.-seqwidth.48.-trial.1.-pinning.ZYRA_CLUSTER.data"/>
    <s v="LD_PRELOAD=../lib/libjemalloc.so  time timeout 13 numactl --interleave=all ./zyra.dsbench_hytm3 -t 10000 -mr debra -ma new -mp none -p -k 10000 -i 0 -d 0 -rq 0 -rqsize 256 -nwork 35 -nrq 1 &gt;&gt; output.zyra.dsbench/step1544.zyra.dsbench_hytm3.-t.10000.-mr.debra.-ma.new.-mp.none.-p.-k.10000.-i.0.-d.0.-rq.0.-rqsize.256.-nwork.35.-nrq.1.-seqwidth.48.-trial.1.-pinning.ZYRA_CLUSTER.data 2&gt;&gt;output.zyra.dsbench/stderr.out"/>
    <s v="zyra"/>
    <x v="2"/>
    <x v="0"/>
  </r>
  <r>
    <s v="step1545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100250042"/>
    <n v="10000"/>
    <m/>
    <m/>
    <m/>
    <m/>
    <m/>
    <n v="10000"/>
    <n v="667.69899999999996"/>
    <n v="0"/>
    <n v="10000"/>
    <n v="35"/>
    <s v="debra"/>
    <s v="new"/>
    <s v="none"/>
    <m/>
    <n v="8"/>
    <n v="1"/>
    <m/>
    <n v="0.185783"/>
    <n v="5.1430099999999999E-4"/>
    <n v="955.74699999999996"/>
    <m/>
    <n v="667.69899999999996"/>
    <m/>
    <m/>
    <m/>
    <m/>
    <m/>
    <n v="1002497426"/>
    <n v="1650249"/>
    <n v="2996"/>
    <n v="0"/>
    <n v="3.00302E-2"/>
    <m/>
    <m/>
    <m/>
    <m/>
    <m/>
    <m/>
    <s v="step1545.zyra.dsbench_hytm3.-t.10000.-mr.debra.-ma.new.-mp.none.-p.-k.10000.-i.0.-d.0.-rq.0.-rqsize.256.-nwork.35.-nrq.1.-seqwidth.48.-trial.2.-pinning.ZYRA_CLUSTER.data"/>
    <s v="LD_PRELOAD=../lib/libjemalloc.so  time timeout 13 numactl --interleave=all ./zyra.dsbench_hytm3 -t 10000 -mr debra -ma new -mp none -p -k 10000 -i 0 -d 0 -rq 0 -rqsize 256 -nwork 35 -nrq 1 &gt;&gt; output.zyra.dsbench/step1545.zyra.dsbench_hytm3.-t.10000.-mr.debra.-ma.new.-mp.none.-p.-k.10000.-i.0.-d.0.-rq.0.-rqsize.256.-nwork.35.-nrq.1.-seqwidth.48.-trial.2.-pinning.ZYRA_CLUSTER.data 2&gt;&gt;output.zyra.dsbench/stderr.out"/>
    <s v="zyra"/>
    <x v="2"/>
    <x v="0"/>
  </r>
  <r>
    <s v="step1546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151876216"/>
    <n v="10000"/>
    <m/>
    <m/>
    <m/>
    <m/>
    <m/>
    <n v="10000"/>
    <n v="647.96400000000006"/>
    <n v="0"/>
    <n v="10000"/>
    <n v="54"/>
    <s v="debra"/>
    <s v="new"/>
    <s v="none"/>
    <m/>
    <n v="8"/>
    <n v="1"/>
    <m/>
    <n v="0.423539"/>
    <n v="4.6391300000000003E-2"/>
    <n v="940.49199999999996"/>
    <m/>
    <n v="647.96400000000006"/>
    <m/>
    <m/>
    <m/>
    <m/>
    <m/>
    <n v="1518762167"/>
    <n v="407537"/>
    <n v="31896"/>
    <n v="2827"/>
    <n v="0"/>
    <m/>
    <m/>
    <m/>
    <m/>
    <m/>
    <m/>
    <s v="step1546.zyra.dsbench_hytm3.-t.10000.-mr.debra.-ma.new.-mp.none.-p.-k.10000.-i.0.-d.0.-rq.0.-rqsize.256.-nwork.54.-nrq.0.-seqwidth.48.-trial.0.-pinning.ZYRA_CLUSTER.data"/>
    <s v="LD_PRELOAD=../lib/libjemalloc.so  time timeout 13 numactl --interleave=all ./zyra.dsbench_hytm3 -t 10000 -mr debra -ma new -mp none -p -k 10000 -i 0 -d 0 -rq 0 -rqsize 256 -nwork 54 -nrq 0 &gt;&gt; output.zyra.dsbench/step1546.zyra.dsbench_hytm3.-t.10000.-mr.debra.-ma.new.-mp.none.-p.-k.10000.-i.0.-d.0.-rq.0.-rqsize.256.-nwork.54.-nrq.0.-seqwidth.48.-trial.0.-pinning.ZYRA_CLUSTER.data 2&gt;&gt;output.zyra.dsbench/stderr.out"/>
    <s v="zyra"/>
    <x v="4"/>
    <x v="1"/>
  </r>
  <r>
    <s v="step154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155718804"/>
    <n v="10000"/>
    <m/>
    <m/>
    <m/>
    <m/>
    <m/>
    <n v="10000"/>
    <n v="650.803"/>
    <n v="0"/>
    <n v="10000"/>
    <n v="54"/>
    <s v="debra"/>
    <s v="new"/>
    <s v="none"/>
    <m/>
    <n v="8"/>
    <n v="1"/>
    <m/>
    <n v="0.48732300000000001"/>
    <n v="5.1311200000000001E-2"/>
    <n v="925.35500000000002"/>
    <m/>
    <n v="650.803"/>
    <m/>
    <m/>
    <m/>
    <m/>
    <m/>
    <n v="1557188047"/>
    <n v="8381196"/>
    <n v="35084"/>
    <n v="3240"/>
    <n v="0"/>
    <m/>
    <m/>
    <m/>
    <m/>
    <m/>
    <m/>
    <s v="step1547.zyra.dsbench_hytm3.-t.10000.-mr.debra.-ma.new.-mp.none.-p.-k.10000.-i.0.-d.0.-rq.0.-rqsize.256.-nwork.54.-nrq.0.-seqwidth.48.-trial.1.-pinning.ZYRA_CLUSTER.data"/>
    <s v="LD_PRELOAD=../lib/libjemalloc.so  time timeout 13 numactl --interleave=all ./zyra.dsbench_hytm3 -t 10000 -mr debra -ma new -mp none -p -k 10000 -i 0 -d 0 -rq 0 -rqsize 256 -nwork 54 -nrq 0 &gt;&gt; output.zyra.dsbench/step1547.zyra.dsbench_hytm3.-t.10000.-mr.debra.-ma.new.-mp.none.-p.-k.10000.-i.0.-d.0.-rq.0.-rqsize.256.-nwork.54.-nrq.0.-seqwidth.48.-trial.1.-pinning.ZYRA_CLUSTER.data 2&gt;&gt;output.zyra.dsbench/stderr.out"/>
    <s v="zyra"/>
    <x v="4"/>
    <x v="1"/>
  </r>
  <r>
    <s v="step1548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143008357"/>
    <n v="10000"/>
    <m/>
    <m/>
    <m/>
    <m/>
    <m/>
    <n v="10000"/>
    <n v="632.14700000000005"/>
    <n v="0"/>
    <n v="10000"/>
    <n v="54"/>
    <s v="debra"/>
    <s v="new"/>
    <s v="none"/>
    <m/>
    <n v="8"/>
    <n v="1"/>
    <m/>
    <n v="0.58426500000000003"/>
    <n v="7.0128399999999994E-2"/>
    <n v="1006.87"/>
    <m/>
    <n v="632.14700000000005"/>
    <m/>
    <m/>
    <m/>
    <m/>
    <m/>
    <n v="1430083576"/>
    <n v="1211991"/>
    <n v="35369"/>
    <n v="3076"/>
    <n v="0"/>
    <m/>
    <m/>
    <m/>
    <m/>
    <m/>
    <m/>
    <s v="step1548.zyra.dsbench_hytm3.-t.10000.-mr.debra.-ma.new.-mp.none.-p.-k.10000.-i.0.-d.0.-rq.0.-rqsize.256.-nwork.54.-nrq.0.-seqwidth.48.-trial.2.-pinning.ZYRA_CLUSTER.data"/>
    <s v="LD_PRELOAD=../lib/libjemalloc.so  time timeout 13 numactl --interleave=all ./zyra.dsbench_hytm3 -t 10000 -mr debra -ma new -mp none -p -k 10000 -i 0 -d 0 -rq 0 -rqsize 256 -nwork 54 -nrq 0 &gt;&gt; output.zyra.dsbench/step1548.zyra.dsbench_hytm3.-t.10000.-mr.debra.-ma.new.-mp.none.-p.-k.10000.-i.0.-d.0.-rq.0.-rqsize.256.-nwork.54.-nrq.0.-seqwidth.48.-trial.2.-pinning.ZYRA_CLUSTER.data 2&gt;&gt;output.zyra.dsbench/stderr.out"/>
    <s v="zyra"/>
    <x v="4"/>
    <x v="1"/>
  </r>
  <r>
    <s v="step1549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158151472"/>
    <n v="10000"/>
    <m/>
    <m/>
    <m/>
    <m/>
    <m/>
    <n v="10000"/>
    <n v="689.54899999999998"/>
    <n v="0"/>
    <n v="10000"/>
    <n v="53"/>
    <s v="debra"/>
    <s v="new"/>
    <s v="none"/>
    <m/>
    <n v="8"/>
    <n v="1"/>
    <m/>
    <n v="0.27180599999999999"/>
    <n v="2.0674499999999998E-2"/>
    <n v="904.70399999999995"/>
    <m/>
    <n v="689.54899999999998"/>
    <m/>
    <m/>
    <m/>
    <m/>
    <m/>
    <n v="1581509945"/>
    <n v="1047271"/>
    <n v="4778"/>
    <n v="0"/>
    <n v="4.7811199999999998E-2"/>
    <m/>
    <m/>
    <m/>
    <m/>
    <m/>
    <m/>
    <s v="step1549.zyra.dsbench_hytm3.-t.10000.-mr.debra.-ma.new.-mp.none.-p.-k.10000.-i.0.-d.0.-rq.0.-rqsize.256.-nwork.53.-nrq.1.-seqwidth.48.-trial.0.-pinning.ZYRA_CLUSTER.data"/>
    <s v="LD_PRELOAD=../lib/libjemalloc.so  time timeout 13 numactl --interleave=all ./zyra.dsbench_hytm3 -t 10000 -mr debra -ma new -mp none -p -k 10000 -i 0 -d 0 -rq 0 -rqsize 256 -nwork 53 -nrq 1 &gt;&gt; output.zyra.dsbench/step1549.zyra.dsbench_hytm3.-t.10000.-mr.debra.-ma.new.-mp.none.-p.-k.10000.-i.0.-d.0.-rq.0.-rqsize.256.-nwork.53.-nrq.1.-seqwidth.48.-trial.0.-pinning.ZYRA_CLUSTER.data 2&gt;&gt;output.zyra.dsbench/stderr.out"/>
    <s v="zyra"/>
    <x v="2"/>
    <x v="1"/>
  </r>
  <r>
    <s v="step1054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145418721"/>
    <n v="145405995"/>
    <n v="29082471"/>
    <n v="72621092"/>
    <n v="10000"/>
    <m/>
    <m/>
    <m/>
    <m/>
    <m/>
    <n v="10000"/>
    <n v="201643.92"/>
    <n v="20"/>
    <n v="10000"/>
    <n v="108"/>
    <s v="debra"/>
    <s v="new"/>
    <s v="none"/>
    <m/>
    <n v="8"/>
    <n v="1"/>
    <m/>
    <n v="14.058199999999999"/>
    <n v="3.65998"/>
    <n v="3889.33"/>
    <m/>
    <n v="1643.92"/>
    <m/>
    <m/>
    <m/>
    <m/>
    <m/>
    <n v="25894108"/>
    <n v="723168667"/>
    <n v="1872908"/>
    <n v="203988"/>
    <n v="0"/>
    <m/>
    <m/>
    <m/>
    <m/>
    <m/>
    <m/>
    <s v="step1054.zyra.dsbench_hytm2_3path.-t.10000.-mr.debra.-ma.new.-mp.none.-p.-k.10000.-i.20.-d.20.-rq.0.-rqsize.256.-nwork.108.-nrq.0.-seqwidth.48.-trial.0.-pinning.ZYRA_CLUSTER.data"/>
    <s v="LD_PRELOAD=../lib/libjemalloc.so  time timeout 13 numactl --interleave=all ./zyra.dsbench_hytm2_3path -t 10000 -mr debra -ma new -mp none -p -k 10000 -i 20 -d 20 -rq 0 -rqsize 256 -nwork 108 -nrq 0 &gt;&gt; output.zyra.dsbench/step1054.zyra.dsbench_hytm2_3path.-t.10000.-mr.debra.-ma.new.-mp.none.-p.-k.10000.-i.20.-d.20.-rq.0.-rqsize.256.-nwork.108.-nrq.0.-seqwidth.48.-trial.0.-pinning.ZYRA_CLUSTER.data 2&gt;&gt;output.zyra.dsbench/stderr.out"/>
    <s v="zyra"/>
    <x v="16"/>
    <x v="3"/>
  </r>
  <r>
    <s v="step15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1553799"/>
    <n v="10000"/>
    <m/>
    <m/>
    <m/>
    <m/>
    <m/>
    <n v="10000"/>
    <n v="3254.37"/>
    <n v="0"/>
    <n v="100000"/>
    <n v="1"/>
    <s v="debra"/>
    <s v="new"/>
    <s v="none"/>
    <m/>
    <n v="8"/>
    <n v="1"/>
    <m/>
    <n v="25.913"/>
    <n v="7.77085E-2"/>
    <n v="1732.77"/>
    <m/>
    <n v="3254.37"/>
    <m/>
    <m/>
    <m/>
    <m/>
    <m/>
    <m/>
    <m/>
    <m/>
    <m/>
    <m/>
    <m/>
    <m/>
    <m/>
    <m/>
    <m/>
    <m/>
    <s v="step154.zyra.dsbench_tl2.-t.10000.-mr.debra.-ma.new.-mp.none.-p.-k.100000.-i.0.-d.0.-rq.0.-rqsize.256.-nwork.1.-nrq.0.-seqwidth.48.-trial.0.-pinning.ZYRA_CLUSTER.data"/>
    <s v="LD_PRELOAD=../lib/libjemalloc.so  time timeout 13 numactl --interleave=all ./zyra.dsbench_tl2 -t 10000 -mr debra -ma new -mp none -p -k 100000 -i 0 -d 0 -rq 0 -rqsize 256 -nwork 1 -nrq 0 &gt;&gt; output.zyra.dsbench/step154.zyra.dsbench_tl2.-t.10000.-mr.debra.-ma.new.-mp.none.-p.-k.100000.-i.0.-d.0.-rq.0.-rqsize.256.-nwork.1.-nrq.0.-seqwidth.48.-trial.0.-pinning.ZYRA_CLUSTER.data 2&gt;&gt;output.zyra.dsbench/stderr.out"/>
    <s v="zyra"/>
    <x v="6"/>
    <x v="7"/>
  </r>
  <r>
    <s v="step1550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149547138"/>
    <n v="10000"/>
    <m/>
    <m/>
    <m/>
    <m/>
    <m/>
    <n v="10000"/>
    <n v="682.39700000000005"/>
    <n v="0"/>
    <n v="10000"/>
    <n v="53"/>
    <s v="debra"/>
    <s v="new"/>
    <s v="none"/>
    <m/>
    <n v="8"/>
    <n v="1"/>
    <m/>
    <n v="0.36526900000000001"/>
    <n v="3.1581400000000003E-2"/>
    <n v="960.697"/>
    <m/>
    <n v="682.39700000000005"/>
    <m/>
    <m/>
    <m/>
    <m/>
    <m/>
    <n v="1495466672"/>
    <n v="937358"/>
    <n v="4712"/>
    <n v="0"/>
    <n v="4.7612300000000003E-2"/>
    <m/>
    <m/>
    <m/>
    <m/>
    <m/>
    <m/>
    <s v="step1550.zyra.dsbench_hytm3.-t.10000.-mr.debra.-ma.new.-mp.none.-p.-k.10000.-i.0.-d.0.-rq.0.-rqsize.256.-nwork.53.-nrq.1.-seqwidth.48.-trial.1.-pinning.ZYRA_CLUSTER.data"/>
    <s v="LD_PRELOAD=../lib/libjemalloc.so  time timeout 13 numactl --interleave=all ./zyra.dsbench_hytm3 -t 10000 -mr debra -ma new -mp none -p -k 10000 -i 0 -d 0 -rq 0 -rqsize 256 -nwork 53 -nrq 1 &gt;&gt; output.zyra.dsbench/step1550.zyra.dsbench_hytm3.-t.10000.-mr.debra.-ma.new.-mp.none.-p.-k.10000.-i.0.-d.0.-rq.0.-rqsize.256.-nwork.53.-nrq.1.-seqwidth.48.-trial.1.-pinning.ZYRA_CLUSTER.data 2&gt;&gt;output.zyra.dsbench/stderr.out"/>
    <s v="zyra"/>
    <x v="2"/>
    <x v="1"/>
  </r>
  <r>
    <s v="step155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159224390"/>
    <n v="10000"/>
    <m/>
    <m/>
    <m/>
    <m/>
    <m/>
    <n v="10000"/>
    <n v="674.14200000000005"/>
    <n v="0"/>
    <n v="10000"/>
    <n v="53"/>
    <s v="debra"/>
    <s v="new"/>
    <s v="none"/>
    <m/>
    <n v="8"/>
    <n v="1"/>
    <m/>
    <n v="0.26939600000000002"/>
    <n v="1.7418699999999999E-2"/>
    <n v="900.80499999999995"/>
    <m/>
    <n v="674.14200000000005"/>
    <m/>
    <m/>
    <m/>
    <m/>
    <m/>
    <n v="1592239230"/>
    <n v="822144"/>
    <n v="4672"/>
    <n v="0"/>
    <n v="4.7360100000000002E-2"/>
    <m/>
    <m/>
    <m/>
    <m/>
    <m/>
    <m/>
    <s v="step1551.zyra.dsbench_hytm3.-t.10000.-mr.debra.-ma.new.-mp.none.-p.-k.10000.-i.0.-d.0.-rq.0.-rqsize.256.-nwork.53.-nrq.1.-seqwidth.48.-trial.2.-pinning.ZYRA_CLUSTER.data"/>
    <s v="LD_PRELOAD=../lib/libjemalloc.so  time timeout 13 numactl --interleave=all ./zyra.dsbench_hytm3 -t 10000 -mr debra -ma new -mp none -p -k 10000 -i 0 -d 0 -rq 0 -rqsize 256 -nwork 53 -nrq 1 &gt;&gt; output.zyra.dsbench/step1551.zyra.dsbench_hytm3.-t.10000.-mr.debra.-ma.new.-mp.none.-p.-k.10000.-i.0.-d.0.-rq.0.-rqsize.256.-nwork.53.-nrq.1.-seqwidth.48.-trial.2.-pinning.ZYRA_CLUSTER.data 2&gt;&gt;output.zyra.dsbench/stderr.out"/>
    <s v="zyra"/>
    <x v="2"/>
    <x v="1"/>
  </r>
  <r>
    <s v="step1552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199321743"/>
    <n v="10000"/>
    <m/>
    <m/>
    <m/>
    <m/>
    <m/>
    <n v="10000"/>
    <n v="640.63400000000001"/>
    <n v="0"/>
    <n v="10000"/>
    <n v="72"/>
    <s v="debra"/>
    <s v="new"/>
    <s v="none"/>
    <m/>
    <n v="8"/>
    <n v="1"/>
    <m/>
    <n v="0.365319"/>
    <n v="4.1017600000000001E-2"/>
    <n v="959.74300000000005"/>
    <m/>
    <n v="640.63400000000001"/>
    <m/>
    <m/>
    <m/>
    <m/>
    <m/>
    <n v="1993217430"/>
    <n v="1818529"/>
    <n v="39473"/>
    <n v="4501"/>
    <n v="0"/>
    <m/>
    <m/>
    <m/>
    <m/>
    <m/>
    <m/>
    <s v="step1552.zyra.dsbench_hytm3.-t.10000.-mr.debra.-ma.new.-mp.none.-p.-k.10000.-i.0.-d.0.-rq.0.-rqsize.256.-nwork.72.-nrq.0.-seqwidth.48.-trial.0.-pinning.ZYRA_CLUSTER.data"/>
    <s v="LD_PRELOAD=../lib/libjemalloc.so  time timeout 13 numactl --interleave=all ./zyra.dsbench_hytm3 -t 10000 -mr debra -ma new -mp none -p -k 10000 -i 0 -d 0 -rq 0 -rqsize 256 -nwork 72 -nrq 0 &gt;&gt; output.zyra.dsbench/step1552.zyra.dsbench_hytm3.-t.10000.-mr.debra.-ma.new.-mp.none.-p.-k.10000.-i.0.-d.0.-rq.0.-rqsize.256.-nwork.72.-nrq.0.-seqwidth.48.-trial.0.-pinning.ZYRA_CLUSTER.data 2&gt;&gt;output.zyra.dsbench/stderr.out"/>
    <s v="zyra"/>
    <x v="4"/>
    <x v="2"/>
  </r>
  <r>
    <s v="step1553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197451176"/>
    <n v="10000"/>
    <m/>
    <m/>
    <m/>
    <m/>
    <m/>
    <n v="10000"/>
    <n v="638.82000000000005"/>
    <n v="0"/>
    <n v="10000"/>
    <n v="72"/>
    <s v="debra"/>
    <s v="new"/>
    <s v="none"/>
    <m/>
    <n v="8"/>
    <n v="1"/>
    <m/>
    <n v="0.351794"/>
    <n v="3.8596100000000001E-2"/>
    <n v="969.43799999999999"/>
    <m/>
    <n v="638.82000000000005"/>
    <m/>
    <m/>
    <m/>
    <m/>
    <m/>
    <n v="1974511766"/>
    <n v="1055530"/>
    <n v="38449"/>
    <n v="6026"/>
    <n v="0"/>
    <m/>
    <m/>
    <m/>
    <m/>
    <m/>
    <m/>
    <s v="step1553.zyra.dsbench_hytm3.-t.10000.-mr.debra.-ma.new.-mp.none.-p.-k.10000.-i.0.-d.0.-rq.0.-rqsize.256.-nwork.72.-nrq.0.-seqwidth.48.-trial.1.-pinning.ZYRA_CLUSTER.data"/>
    <s v="LD_PRELOAD=../lib/libjemalloc.so  time timeout 13 numactl --interleave=all ./zyra.dsbench_hytm3 -t 10000 -mr debra -ma new -mp none -p -k 10000 -i 0 -d 0 -rq 0 -rqsize 256 -nwork 72 -nrq 0 &gt;&gt; output.zyra.dsbench/step1553.zyra.dsbench_hytm3.-t.10000.-mr.debra.-ma.new.-mp.none.-p.-k.10000.-i.0.-d.0.-rq.0.-rqsize.256.-nwork.72.-nrq.0.-seqwidth.48.-trial.1.-pinning.ZYRA_CLUSTER.data 2&gt;&gt;output.zyra.dsbench/stderr.out"/>
    <s v="zyra"/>
    <x v="4"/>
    <x v="2"/>
  </r>
  <r>
    <s v="step1554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187344363"/>
    <n v="10000"/>
    <m/>
    <m/>
    <m/>
    <m/>
    <m/>
    <n v="10000"/>
    <n v="641.51400000000001"/>
    <n v="0"/>
    <n v="10000"/>
    <n v="72"/>
    <s v="debra"/>
    <s v="new"/>
    <s v="none"/>
    <m/>
    <n v="8"/>
    <n v="1"/>
    <m/>
    <n v="0.41605500000000001"/>
    <n v="5.1347700000000003E-2"/>
    <n v="1020.46"/>
    <m/>
    <n v="641.51400000000001"/>
    <m/>
    <m/>
    <m/>
    <m/>
    <m/>
    <n v="1873443636"/>
    <n v="669986"/>
    <n v="38033"/>
    <n v="4021"/>
    <n v="0"/>
    <m/>
    <m/>
    <m/>
    <m/>
    <m/>
    <m/>
    <s v="step1554.zyra.dsbench_hytm3.-t.10000.-mr.debra.-ma.new.-mp.none.-p.-k.10000.-i.0.-d.0.-rq.0.-rqsize.256.-nwork.72.-nrq.0.-seqwidth.48.-trial.2.-pinning.ZYRA_CLUSTER.data"/>
    <s v="LD_PRELOAD=../lib/libjemalloc.so  time timeout 13 numactl --interleave=all ./zyra.dsbench_hytm3 -t 10000 -mr debra -ma new -mp none -p -k 10000 -i 0 -d 0 -rq 0 -rqsize 256 -nwork 72 -nrq 0 &gt;&gt; output.zyra.dsbench/step1554.zyra.dsbench_hytm3.-t.10000.-mr.debra.-ma.new.-mp.none.-p.-k.10000.-i.0.-d.0.-rq.0.-rqsize.256.-nwork.72.-nrq.0.-seqwidth.48.-trial.2.-pinning.ZYRA_CLUSTER.data 2&gt;&gt;output.zyra.dsbench/stderr.out"/>
    <s v="zyra"/>
    <x v="4"/>
    <x v="2"/>
  </r>
  <r>
    <s v="step1555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192785571"/>
    <n v="10000"/>
    <m/>
    <m/>
    <m/>
    <m/>
    <m/>
    <n v="10000"/>
    <n v="705.56899999999996"/>
    <n v="0"/>
    <n v="10000"/>
    <n v="71"/>
    <s v="debra"/>
    <s v="new"/>
    <s v="none"/>
    <m/>
    <n v="8"/>
    <n v="1"/>
    <m/>
    <n v="0.24596299999999999"/>
    <n v="1.21364E-2"/>
    <n v="991.95600000000002"/>
    <m/>
    <n v="705.56899999999996"/>
    <m/>
    <m/>
    <m/>
    <m/>
    <m/>
    <n v="1927852679"/>
    <n v="3661544"/>
    <n v="3031"/>
    <n v="0"/>
    <n v="3.7550600000000003E-2"/>
    <m/>
    <m/>
    <m/>
    <m/>
    <m/>
    <m/>
    <s v="step1555.zyra.dsbench_hytm3.-t.10000.-mr.debra.-ma.new.-mp.none.-p.-k.10000.-i.0.-d.0.-rq.0.-rqsize.256.-nwork.71.-nrq.1.-seqwidth.48.-trial.0.-pinning.ZYRA_CLUSTER.data"/>
    <s v="LD_PRELOAD=../lib/libjemalloc.so  time timeout 13 numactl --interleave=all ./zyra.dsbench_hytm3 -t 10000 -mr debra -ma new -mp none -p -k 10000 -i 0 -d 0 -rq 0 -rqsize 256 -nwork 71 -nrq 1 &gt;&gt; output.zyra.dsbench/step1555.zyra.dsbench_hytm3.-t.10000.-mr.debra.-ma.new.-mp.none.-p.-k.10000.-i.0.-d.0.-rq.0.-rqsize.256.-nwork.71.-nrq.1.-seqwidth.48.-trial.0.-pinning.ZYRA_CLUSTER.data 2&gt;&gt;output.zyra.dsbench/stderr.out"/>
    <s v="zyra"/>
    <x v="2"/>
    <x v="2"/>
  </r>
  <r>
    <s v="step1556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197186830"/>
    <n v="10000"/>
    <m/>
    <m/>
    <m/>
    <m/>
    <m/>
    <n v="10000"/>
    <n v="661.08699999999999"/>
    <n v="0"/>
    <n v="10000"/>
    <n v="71"/>
    <s v="debra"/>
    <s v="new"/>
    <s v="none"/>
    <m/>
    <n v="8"/>
    <n v="1"/>
    <m/>
    <n v="0.21501300000000001"/>
    <n v="1.19433E-2"/>
    <n v="967.61199999999997"/>
    <m/>
    <n v="661.08699999999999"/>
    <m/>
    <m/>
    <m/>
    <m/>
    <m/>
    <n v="1971865349"/>
    <n v="1088304"/>
    <n v="2956"/>
    <n v="0"/>
    <n v="3.6867400000000002E-2"/>
    <m/>
    <m/>
    <m/>
    <m/>
    <m/>
    <m/>
    <s v="step1556.zyra.dsbench_hytm3.-t.10000.-mr.debra.-ma.new.-mp.none.-p.-k.10000.-i.0.-d.0.-rq.0.-rqsize.256.-nwork.71.-nrq.1.-seqwidth.48.-trial.1.-pinning.ZYRA_CLUSTER.data"/>
    <s v="LD_PRELOAD=../lib/libjemalloc.so  time timeout 13 numactl --interleave=all ./zyra.dsbench_hytm3 -t 10000 -mr debra -ma new -mp none -p -k 10000 -i 0 -d 0 -rq 0 -rqsize 256 -nwork 71 -nrq 1 &gt;&gt; output.zyra.dsbench/step1556.zyra.dsbench_hytm3.-t.10000.-mr.debra.-ma.new.-mp.none.-p.-k.10000.-i.0.-d.0.-rq.0.-rqsize.256.-nwork.71.-nrq.1.-seqwidth.48.-trial.1.-pinning.ZYRA_CLUSTER.data 2&gt;&gt;output.zyra.dsbench/stderr.out"/>
    <s v="zyra"/>
    <x v="2"/>
    <x v="2"/>
  </r>
  <r>
    <s v="step155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195196035"/>
    <n v="10000"/>
    <m/>
    <m/>
    <m/>
    <m/>
    <m/>
    <n v="10000"/>
    <n v="673.83699999999999"/>
    <n v="0"/>
    <n v="10000"/>
    <n v="71"/>
    <s v="debra"/>
    <s v="new"/>
    <s v="none"/>
    <m/>
    <n v="8"/>
    <n v="1"/>
    <m/>
    <n v="0.226248"/>
    <n v="1.22068E-2"/>
    <n v="977.02700000000004"/>
    <m/>
    <n v="673.83699999999999"/>
    <m/>
    <m/>
    <m/>
    <m/>
    <m/>
    <n v="1951957333"/>
    <n v="1185481"/>
    <n v="3017"/>
    <n v="0"/>
    <n v="3.72643E-2"/>
    <m/>
    <m/>
    <m/>
    <m/>
    <m/>
    <m/>
    <s v="step1557.zyra.dsbench_hytm3.-t.10000.-mr.debra.-ma.new.-mp.none.-p.-k.10000.-i.0.-d.0.-rq.0.-rqsize.256.-nwork.71.-nrq.1.-seqwidth.48.-trial.2.-pinning.ZYRA_CLUSTER.data"/>
    <s v="LD_PRELOAD=../lib/libjemalloc.so  time timeout 13 numactl --interleave=all ./zyra.dsbench_hytm3 -t 10000 -mr debra -ma new -mp none -p -k 10000 -i 0 -d 0 -rq 0 -rqsize 256 -nwork 71 -nrq 1 &gt;&gt; output.zyra.dsbench/step1557.zyra.dsbench_hytm3.-t.10000.-mr.debra.-ma.new.-mp.none.-p.-k.10000.-i.0.-d.0.-rq.0.-rqsize.256.-nwork.71.-nrq.1.-seqwidth.48.-trial.2.-pinning.ZYRA_CLUSTER.data 2&gt;&gt;output.zyra.dsbench/stderr.out"/>
    <s v="zyra"/>
    <x v="2"/>
    <x v="2"/>
  </r>
  <r>
    <s v="step1558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242261632"/>
    <n v="10000"/>
    <m/>
    <m/>
    <m/>
    <m/>
    <m/>
    <n v="10000"/>
    <n v="651.84"/>
    <n v="0"/>
    <n v="10000"/>
    <n v="90"/>
    <s v="debra"/>
    <s v="new"/>
    <s v="none"/>
    <m/>
    <n v="8"/>
    <n v="1"/>
    <m/>
    <n v="0.49492000000000003"/>
    <n v="9.9733500000000003E-2"/>
    <n v="984.05700000000002"/>
    <m/>
    <n v="651.84"/>
    <m/>
    <m/>
    <m/>
    <m/>
    <m/>
    <n v="2422616320"/>
    <n v="1087707"/>
    <n v="42315"/>
    <n v="4508"/>
    <n v="0"/>
    <m/>
    <m/>
    <m/>
    <m/>
    <m/>
    <m/>
    <s v="step1558.zyra.dsbench_hytm3.-t.10000.-mr.debra.-ma.new.-mp.none.-p.-k.10000.-i.0.-d.0.-rq.0.-rqsize.256.-nwork.90.-nrq.0.-seqwidth.48.-trial.0.-pinning.ZYRA_CLUSTER.data"/>
    <s v="LD_PRELOAD=../lib/libjemalloc.so  time timeout 13 numactl --interleave=all ./zyra.dsbench_hytm3 -t 10000 -mr debra -ma new -mp none -p -k 10000 -i 0 -d 0 -rq 0 -rqsize 256 -nwork 90 -nrq 0 &gt;&gt; output.zyra.dsbench/step1558.zyra.dsbench_hytm3.-t.10000.-mr.debra.-ma.new.-mp.none.-p.-k.10000.-i.0.-d.0.-rq.0.-rqsize.256.-nwork.90.-nrq.0.-seqwidth.48.-trial.0.-pinning.ZYRA_CLUSTER.data 2&gt;&gt;output.zyra.dsbench/stderr.out"/>
    <s v="zyra"/>
    <x v="4"/>
    <x v="4"/>
  </r>
  <r>
    <s v="step1055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139952465"/>
    <n v="139934379"/>
    <n v="27988684"/>
    <n v="69889604"/>
    <n v="10000"/>
    <m/>
    <m/>
    <m/>
    <m/>
    <m/>
    <n v="10000"/>
    <n v="201828.75"/>
    <n v="20"/>
    <n v="10000"/>
    <n v="108"/>
    <s v="debra"/>
    <s v="new"/>
    <s v="none"/>
    <m/>
    <n v="8"/>
    <n v="1"/>
    <m/>
    <n v="14.1974"/>
    <n v="3.5908099999999998"/>
    <n v="4037.57"/>
    <m/>
    <n v="1828.75"/>
    <m/>
    <m/>
    <m/>
    <m/>
    <m/>
    <n v="12342558"/>
    <n v="705036648"/>
    <n v="1961310"/>
    <n v="249201"/>
    <n v="0"/>
    <m/>
    <m/>
    <m/>
    <m/>
    <m/>
    <m/>
    <s v="step1055.zyra.dsbench_hytm2_3path.-t.10000.-mr.debra.-ma.new.-mp.none.-p.-k.10000.-i.20.-d.20.-rq.0.-rqsize.256.-nwork.108.-nrq.0.-seqwidth.48.-trial.1.-pinning.ZYRA_CLUSTER.data"/>
    <s v="LD_PRELOAD=../lib/libjemalloc.so  time timeout 13 numactl --interleave=all ./zyra.dsbench_hytm2_3path -t 10000 -mr debra -ma new -mp none -p -k 10000 -i 20 -d 20 -rq 0 -rqsize 256 -nwork 108 -nrq 0 &gt;&gt; output.zyra.dsbench/step1055.zyra.dsbench_hytm2_3path.-t.10000.-mr.debra.-ma.new.-mp.none.-p.-k.10000.-i.20.-d.20.-rq.0.-rqsize.256.-nwork.108.-nrq.0.-seqwidth.48.-trial.1.-pinning.ZYRA_CLUSTER.data 2&gt;&gt;output.zyra.dsbench/stderr.out"/>
    <s v="zyra"/>
    <x v="16"/>
    <x v="3"/>
  </r>
  <r>
    <s v="step1559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250072532"/>
    <n v="10000"/>
    <m/>
    <m/>
    <m/>
    <m/>
    <m/>
    <n v="10000"/>
    <n v="630.60400000000004"/>
    <n v="0"/>
    <n v="10000"/>
    <n v="90"/>
    <s v="debra"/>
    <s v="new"/>
    <s v="none"/>
    <m/>
    <n v="8"/>
    <n v="1"/>
    <m/>
    <n v="0.47617900000000002"/>
    <n v="8.8005100000000003E-2"/>
    <n v="951.69799999999998"/>
    <m/>
    <n v="630.60400000000004"/>
    <m/>
    <m/>
    <m/>
    <m/>
    <m/>
    <n v="2500725291"/>
    <n v="884728"/>
    <n v="41964"/>
    <n v="4836"/>
    <n v="0"/>
    <m/>
    <m/>
    <m/>
    <m/>
    <m/>
    <m/>
    <s v="step1559.zyra.dsbench_hytm3.-t.10000.-mr.debra.-ma.new.-mp.none.-p.-k.10000.-i.0.-d.0.-rq.0.-rqsize.256.-nwork.90.-nrq.0.-seqwidth.48.-trial.1.-pinning.ZYRA_CLUSTER.data"/>
    <s v="LD_PRELOAD=../lib/libjemalloc.so  time timeout 13 numactl --interleave=all ./zyra.dsbench_hytm3 -t 10000 -mr debra -ma new -mp none -p -k 10000 -i 0 -d 0 -rq 0 -rqsize 256 -nwork 90 -nrq 0 &gt;&gt; output.zyra.dsbench/step1559.zyra.dsbench_hytm3.-t.10000.-mr.debra.-ma.new.-mp.none.-p.-k.10000.-i.0.-d.0.-rq.0.-rqsize.256.-nwork.90.-nrq.0.-seqwidth.48.-trial.1.-pinning.ZYRA_CLUSTER.data 2&gt;&gt;output.zyra.dsbench/stderr.out"/>
    <s v="zyra"/>
    <x v="4"/>
    <x v="4"/>
  </r>
  <r>
    <s v="step155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1868199"/>
    <n v="10000"/>
    <m/>
    <m/>
    <m/>
    <m/>
    <m/>
    <n v="10000"/>
    <n v="3341.77"/>
    <n v="0"/>
    <n v="100000"/>
    <n v="1"/>
    <s v="debra"/>
    <s v="new"/>
    <s v="none"/>
    <m/>
    <n v="8"/>
    <n v="1"/>
    <m/>
    <n v="26.342500000000001"/>
    <n v="6.3295199999999996E-2"/>
    <n v="1837.48"/>
    <m/>
    <n v="3341.77"/>
    <m/>
    <m/>
    <m/>
    <m/>
    <m/>
    <m/>
    <m/>
    <m/>
    <m/>
    <m/>
    <m/>
    <m/>
    <m/>
    <m/>
    <m/>
    <m/>
    <s v="step155.zyra.dsbench_tl2.-t.10000.-mr.debra.-ma.new.-mp.none.-p.-k.100000.-i.0.-d.0.-rq.0.-rqsize.256.-nwork.1.-nrq.0.-seqwidth.48.-trial.1.-pinning.ZYRA_CLUSTER.data"/>
    <s v="LD_PRELOAD=../lib/libjemalloc.so  time timeout 13 numactl --interleave=all ./zyra.dsbench_tl2 -t 10000 -mr debra -ma new -mp none -p -k 100000 -i 0 -d 0 -rq 0 -rqsize 256 -nwork 1 -nrq 0 &gt;&gt; output.zyra.dsbench/step155.zyra.dsbench_tl2.-t.10000.-mr.debra.-ma.new.-mp.none.-p.-k.100000.-i.0.-d.0.-rq.0.-rqsize.256.-nwork.1.-nrq.0.-seqwidth.48.-trial.1.-pinning.ZYRA_CLUSTER.data 2&gt;&gt;output.zyra.dsbench/stderr.out"/>
    <s v="zyra"/>
    <x v="6"/>
    <x v="7"/>
  </r>
  <r>
    <s v="step1560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247539139"/>
    <n v="10000"/>
    <m/>
    <m/>
    <m/>
    <m/>
    <m/>
    <n v="10000"/>
    <n v="640.66300000000001"/>
    <n v="0"/>
    <n v="10000"/>
    <n v="90"/>
    <s v="debra"/>
    <s v="new"/>
    <s v="none"/>
    <m/>
    <n v="8"/>
    <n v="1"/>
    <m/>
    <n v="0.46232200000000001"/>
    <n v="9.3395900000000004E-2"/>
    <n v="959.16899999999998"/>
    <m/>
    <n v="640.66300000000001"/>
    <m/>
    <m/>
    <m/>
    <m/>
    <m/>
    <n v="2475391391"/>
    <n v="830225"/>
    <n v="40818"/>
    <n v="4639"/>
    <n v="0"/>
    <m/>
    <m/>
    <m/>
    <m/>
    <m/>
    <m/>
    <s v="step1560.zyra.dsbench_hytm3.-t.10000.-mr.debra.-ma.new.-mp.none.-p.-k.10000.-i.0.-d.0.-rq.0.-rqsize.256.-nwork.90.-nrq.0.-seqwidth.48.-trial.2.-pinning.ZYRA_CLUSTER.data"/>
    <s v="LD_PRELOAD=../lib/libjemalloc.so  time timeout 13 numactl --interleave=all ./zyra.dsbench_hytm3 -t 10000 -mr debra -ma new -mp none -p -k 10000 -i 0 -d 0 -rq 0 -rqsize 256 -nwork 90 -nrq 0 &gt;&gt; output.zyra.dsbench/step1560.zyra.dsbench_hytm3.-t.10000.-mr.debra.-ma.new.-mp.none.-p.-k.10000.-i.0.-d.0.-rq.0.-rqsize.256.-nwork.90.-nrq.0.-seqwidth.48.-trial.2.-pinning.ZYRA_CLUSTER.data 2&gt;&gt;output.zyra.dsbench/stderr.out"/>
    <s v="zyra"/>
    <x v="4"/>
    <x v="4"/>
  </r>
  <r>
    <s v="step156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249097315"/>
    <n v="10000"/>
    <m/>
    <m/>
    <m/>
    <m/>
    <m/>
    <n v="10000"/>
    <n v="658.846"/>
    <n v="0"/>
    <n v="10000"/>
    <n v="89"/>
    <s v="debra"/>
    <s v="new"/>
    <s v="none"/>
    <m/>
    <n v="8"/>
    <n v="1"/>
    <m/>
    <n v="0.33051900000000001"/>
    <n v="3.6409999999999998E-2"/>
    <n v="956.15099999999995"/>
    <m/>
    <n v="658.846"/>
    <m/>
    <m/>
    <m/>
    <m/>
    <m/>
    <n v="2490968351"/>
    <n v="4445871"/>
    <n v="4761"/>
    <n v="0"/>
    <n v="4.8543999999999997E-2"/>
    <m/>
    <m/>
    <m/>
    <m/>
    <m/>
    <m/>
    <s v="step1561.zyra.dsbench_hytm3.-t.10000.-mr.debra.-ma.new.-mp.none.-p.-k.10000.-i.0.-d.0.-rq.0.-rqsize.256.-nwork.89.-nrq.1.-seqwidth.48.-trial.0.-pinning.ZYRA_CLUSTER.data"/>
    <s v="LD_PRELOAD=../lib/libjemalloc.so  time timeout 13 numactl --interleave=all ./zyra.dsbench_hytm3 -t 10000 -mr debra -ma new -mp none -p -k 10000 -i 0 -d 0 -rq 0 -rqsize 256 -nwork 89 -nrq 1 &gt;&gt; output.zyra.dsbench/step1561.zyra.dsbench_hytm3.-t.10000.-mr.debra.-ma.new.-mp.none.-p.-k.10000.-i.0.-d.0.-rq.0.-rqsize.256.-nwork.89.-nrq.1.-seqwidth.48.-trial.0.-pinning.ZYRA_CLUSTER.data 2&gt;&gt;output.zyra.dsbench/stderr.out"/>
    <s v="zyra"/>
    <x v="2"/>
    <x v="4"/>
  </r>
  <r>
    <s v="step1562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253520761"/>
    <n v="10000"/>
    <m/>
    <m/>
    <m/>
    <m/>
    <m/>
    <n v="10000"/>
    <n v="655.75199999999995"/>
    <n v="0"/>
    <n v="10000"/>
    <n v="89"/>
    <s v="debra"/>
    <s v="new"/>
    <s v="none"/>
    <m/>
    <n v="8"/>
    <n v="1"/>
    <m/>
    <n v="0.28129100000000001"/>
    <n v="3.4940699999999998E-2"/>
    <n v="938.64800000000002"/>
    <m/>
    <n v="655.75199999999995"/>
    <m/>
    <m/>
    <m/>
    <m/>
    <m/>
    <n v="2535202938"/>
    <n v="1437381"/>
    <n v="4673"/>
    <n v="0"/>
    <n v="4.8086499999999997E-2"/>
    <m/>
    <m/>
    <m/>
    <m/>
    <m/>
    <m/>
    <s v="step1562.zyra.dsbench_hytm3.-t.10000.-mr.debra.-ma.new.-mp.none.-p.-k.10000.-i.0.-d.0.-rq.0.-rqsize.256.-nwork.89.-nrq.1.-seqwidth.48.-trial.1.-pinning.ZYRA_CLUSTER.data"/>
    <s v="LD_PRELOAD=../lib/libjemalloc.so  time timeout 13 numactl --interleave=all ./zyra.dsbench_hytm3 -t 10000 -mr debra -ma new -mp none -p -k 10000 -i 0 -d 0 -rq 0 -rqsize 256 -nwork 89 -nrq 1 &gt;&gt; output.zyra.dsbench/step1562.zyra.dsbench_hytm3.-t.10000.-mr.debra.-ma.new.-mp.none.-p.-k.10000.-i.0.-d.0.-rq.0.-rqsize.256.-nwork.89.-nrq.1.-seqwidth.48.-trial.1.-pinning.ZYRA_CLUSTER.data 2&gt;&gt;output.zyra.dsbench/stderr.out"/>
    <s v="zyra"/>
    <x v="2"/>
    <x v="4"/>
  </r>
  <r>
    <s v="step1563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247864131"/>
    <n v="10000"/>
    <m/>
    <m/>
    <m/>
    <m/>
    <m/>
    <n v="10000"/>
    <n v="682.36900000000003"/>
    <n v="0"/>
    <n v="10000"/>
    <n v="89"/>
    <s v="debra"/>
    <s v="new"/>
    <s v="none"/>
    <m/>
    <n v="8"/>
    <n v="1"/>
    <m/>
    <n v="0.29120299999999999"/>
    <n v="3.28093E-2"/>
    <n v="962.245"/>
    <m/>
    <n v="682.36900000000003"/>
    <m/>
    <m/>
    <m/>
    <m/>
    <m/>
    <n v="2478636764"/>
    <n v="2193059"/>
    <n v="4546"/>
    <n v="0"/>
    <n v="4.7605099999999997E-2"/>
    <m/>
    <m/>
    <m/>
    <m/>
    <m/>
    <m/>
    <s v="step1563.zyra.dsbench_hytm3.-t.10000.-mr.debra.-ma.new.-mp.none.-p.-k.10000.-i.0.-d.0.-rq.0.-rqsize.256.-nwork.89.-nrq.1.-seqwidth.48.-trial.2.-pinning.ZYRA_CLUSTER.data"/>
    <s v="LD_PRELOAD=../lib/libjemalloc.so  time timeout 13 numactl --interleave=all ./zyra.dsbench_hytm3 -t 10000 -mr debra -ma new -mp none -p -k 10000 -i 0 -d 0 -rq 0 -rqsize 256 -nwork 89 -nrq 1 &gt;&gt; output.zyra.dsbench/step1563.zyra.dsbench_hytm3.-t.10000.-mr.debra.-ma.new.-mp.none.-p.-k.10000.-i.0.-d.0.-rq.0.-rqsize.256.-nwork.89.-nrq.1.-seqwidth.48.-trial.2.-pinning.ZYRA_CLUSTER.data 2&gt;&gt;output.zyra.dsbench/stderr.out"/>
    <s v="zyra"/>
    <x v="2"/>
    <x v="4"/>
  </r>
  <r>
    <s v="step1564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286214736"/>
    <n v="10000"/>
    <m/>
    <m/>
    <m/>
    <m/>
    <m/>
    <n v="10000"/>
    <n v="644.13699999999994"/>
    <n v="0"/>
    <n v="10000"/>
    <n v="108"/>
    <s v="debra"/>
    <s v="new"/>
    <s v="none"/>
    <m/>
    <n v="8"/>
    <n v="1"/>
    <m/>
    <n v="0.40202500000000002"/>
    <n v="7.5878799999999996E-2"/>
    <n v="996.40599999999995"/>
    <m/>
    <n v="644.13699999999994"/>
    <m/>
    <m/>
    <m/>
    <m/>
    <m/>
    <n v="2862147368"/>
    <n v="1301932"/>
    <n v="43215"/>
    <n v="5373"/>
    <n v="0"/>
    <m/>
    <m/>
    <m/>
    <m/>
    <m/>
    <m/>
    <s v="step1564.zyra.dsbench_hytm3.-t.10000.-mr.debra.-ma.new.-mp.none.-p.-k.10000.-i.0.-d.0.-rq.0.-rqsize.256.-nwork.108.-nrq.0.-seqwidth.48.-trial.0.-pinning.ZYRA_CLUSTER.data"/>
    <s v="LD_PRELOAD=../lib/libjemalloc.so  time timeout 13 numactl --interleave=all ./zyra.dsbench_hytm3 -t 10000 -mr debra -ma new -mp none -p -k 10000 -i 0 -d 0 -rq 0 -rqsize 256 -nwork 108 -nrq 0 &gt;&gt; output.zyra.dsbench/step1564.zyra.dsbench_hytm3.-t.10000.-mr.debra.-ma.new.-mp.none.-p.-k.10000.-i.0.-d.0.-rq.0.-rqsize.256.-nwork.108.-nrq.0.-seqwidth.48.-trial.0.-pinning.ZYRA_CLUSTER.data 2&gt;&gt;output.zyra.dsbench/stderr.out"/>
    <s v="zyra"/>
    <x v="4"/>
    <x v="3"/>
  </r>
  <r>
    <s v="step1565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261355745"/>
    <n v="10000"/>
    <m/>
    <m/>
    <m/>
    <m/>
    <m/>
    <n v="10000"/>
    <n v="625.98"/>
    <n v="0"/>
    <n v="10000"/>
    <n v="108"/>
    <s v="debra"/>
    <s v="new"/>
    <s v="none"/>
    <m/>
    <n v="8"/>
    <n v="1"/>
    <m/>
    <n v="0.52078000000000002"/>
    <n v="9.8538799999999996E-2"/>
    <n v="1089.69"/>
    <m/>
    <n v="625.98"/>
    <m/>
    <m/>
    <m/>
    <m/>
    <m/>
    <n v="2613557456"/>
    <n v="1717099"/>
    <n v="40194"/>
    <n v="4799"/>
    <n v="0"/>
    <m/>
    <m/>
    <m/>
    <m/>
    <m/>
    <m/>
    <s v="step1565.zyra.dsbench_hytm3.-t.10000.-mr.debra.-ma.new.-mp.none.-p.-k.10000.-i.0.-d.0.-rq.0.-rqsize.256.-nwork.108.-nrq.0.-seqwidth.48.-trial.1.-pinning.ZYRA_CLUSTER.data"/>
    <s v="LD_PRELOAD=../lib/libjemalloc.so  time timeout 13 numactl --interleave=all ./zyra.dsbench_hytm3 -t 10000 -mr debra -ma new -mp none -p -k 10000 -i 0 -d 0 -rq 0 -rqsize 256 -nwork 108 -nrq 0 &gt;&gt; output.zyra.dsbench/step1565.zyra.dsbench_hytm3.-t.10000.-mr.debra.-ma.new.-mp.none.-p.-k.10000.-i.0.-d.0.-rq.0.-rqsize.256.-nwork.108.-nrq.0.-seqwidth.48.-trial.1.-pinning.ZYRA_CLUSTER.data 2&gt;&gt;output.zyra.dsbench/stderr.out"/>
    <s v="zyra"/>
    <x v="4"/>
    <x v="3"/>
  </r>
  <r>
    <s v="step1566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267018040"/>
    <n v="10000"/>
    <m/>
    <m/>
    <m/>
    <m/>
    <m/>
    <n v="10000"/>
    <n v="628.93200000000002"/>
    <n v="0"/>
    <n v="10000"/>
    <n v="108"/>
    <s v="debra"/>
    <s v="new"/>
    <s v="none"/>
    <m/>
    <n v="8"/>
    <n v="1"/>
    <m/>
    <n v="0.501525"/>
    <n v="9.41332E-2"/>
    <n v="1069.67"/>
    <m/>
    <n v="628.93200000000002"/>
    <m/>
    <m/>
    <m/>
    <m/>
    <m/>
    <n v="2670180400"/>
    <n v="1343583"/>
    <n v="44307"/>
    <n v="5222"/>
    <n v="0"/>
    <m/>
    <m/>
    <m/>
    <m/>
    <m/>
    <m/>
    <s v="step1566.zyra.dsbench_hytm3.-t.10000.-mr.debra.-ma.new.-mp.none.-p.-k.10000.-i.0.-d.0.-rq.0.-rqsize.256.-nwork.108.-nrq.0.-seqwidth.48.-trial.2.-pinning.ZYRA_CLUSTER.data"/>
    <s v="LD_PRELOAD=../lib/libjemalloc.so  time timeout 13 numactl --interleave=all ./zyra.dsbench_hytm3 -t 10000 -mr debra -ma new -mp none -p -k 10000 -i 0 -d 0 -rq 0 -rqsize 256 -nwork 108 -nrq 0 &gt;&gt; output.zyra.dsbench/step1566.zyra.dsbench_hytm3.-t.10000.-mr.debra.-ma.new.-mp.none.-p.-k.10000.-i.0.-d.0.-rq.0.-rqsize.256.-nwork.108.-nrq.0.-seqwidth.48.-trial.2.-pinning.ZYRA_CLUSTER.data 2&gt;&gt;output.zyra.dsbench/stderr.out"/>
    <s v="zyra"/>
    <x v="4"/>
    <x v="3"/>
  </r>
  <r>
    <s v="step156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293684371"/>
    <n v="10000"/>
    <m/>
    <m/>
    <m/>
    <m/>
    <m/>
    <n v="10000"/>
    <n v="657.21699999999998"/>
    <n v="0"/>
    <n v="10000"/>
    <n v="107"/>
    <s v="debra"/>
    <s v="new"/>
    <s v="none"/>
    <m/>
    <n v="8"/>
    <n v="1"/>
    <m/>
    <n v="0.23461599999999999"/>
    <n v="2.1545499999999999E-2"/>
    <n v="973.81399999999996"/>
    <m/>
    <n v="657.21699999999998"/>
    <m/>
    <m/>
    <m/>
    <m/>
    <m/>
    <n v="2936840679"/>
    <n v="1787580"/>
    <n v="3039"/>
    <n v="0"/>
    <n v="3.8877000000000002E-2"/>
    <m/>
    <m/>
    <m/>
    <m/>
    <m/>
    <m/>
    <s v="step1567.zyra.dsbench_hytm3.-t.10000.-mr.debra.-ma.new.-mp.none.-p.-k.10000.-i.0.-d.0.-rq.0.-rqsize.256.-nwork.107.-nrq.1.-seqwidth.48.-trial.0.-pinning.ZYRA_CLUSTER.data"/>
    <s v="LD_PRELOAD=../lib/libjemalloc.so  time timeout 13 numactl --interleave=all ./zyra.dsbench_hytm3 -t 10000 -mr debra -ma new -mp none -p -k 10000 -i 0 -d 0 -rq 0 -rqsize 256 -nwork 107 -nrq 1 &gt;&gt; output.zyra.dsbench/step1567.zyra.dsbench_hytm3.-t.10000.-mr.debra.-ma.new.-mp.none.-p.-k.10000.-i.0.-d.0.-rq.0.-rqsize.256.-nwork.107.-nrq.1.-seqwidth.48.-trial.0.-pinning.ZYRA_CLUSTER.data 2&gt;&gt;output.zyra.dsbench/stderr.out"/>
    <s v="zyra"/>
    <x v="2"/>
    <x v="3"/>
  </r>
  <r>
    <s v="step1056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149091609"/>
    <n v="149120005"/>
    <n v="29821161"/>
    <n v="74460915"/>
    <n v="10000"/>
    <m/>
    <m/>
    <m/>
    <m/>
    <m/>
    <n v="10000"/>
    <n v="201608.26"/>
    <n v="20"/>
    <n v="10000"/>
    <n v="108"/>
    <s v="debra"/>
    <s v="new"/>
    <s v="none"/>
    <m/>
    <n v="8"/>
    <n v="1"/>
    <m/>
    <n v="14.0261"/>
    <n v="3.5796999999999999"/>
    <n v="3791.63"/>
    <m/>
    <n v="1608.26"/>
    <m/>
    <m/>
    <m/>
    <m/>
    <m/>
    <n v="35901565"/>
    <n v="745076750"/>
    <n v="1965452"/>
    <n v="217591"/>
    <n v="0"/>
    <m/>
    <m/>
    <m/>
    <m/>
    <m/>
    <m/>
    <s v="step1056.zyra.dsbench_hytm2_3path.-t.10000.-mr.debra.-ma.new.-mp.none.-p.-k.10000.-i.20.-d.20.-rq.0.-rqsize.256.-nwork.108.-nrq.0.-seqwidth.48.-trial.2.-pinning.ZYRA_CLUSTER.data"/>
    <s v="LD_PRELOAD=../lib/libjemalloc.so  time timeout 13 numactl --interleave=all ./zyra.dsbench_hytm2_3path -t 10000 -mr debra -ma new -mp none -p -k 10000 -i 20 -d 20 -rq 0 -rqsize 256 -nwork 108 -nrq 0 &gt;&gt; output.zyra.dsbench/step1056.zyra.dsbench_hytm2_3path.-t.10000.-mr.debra.-ma.new.-mp.none.-p.-k.10000.-i.20.-d.20.-rq.0.-rqsize.256.-nwork.108.-nrq.0.-seqwidth.48.-trial.2.-pinning.ZYRA_CLUSTER.data 2&gt;&gt;output.zyra.dsbench/stderr.out"/>
    <s v="zyra"/>
    <x v="16"/>
    <x v="3"/>
  </r>
  <r>
    <s v="step1568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288952546"/>
    <n v="10000"/>
    <m/>
    <m/>
    <m/>
    <m/>
    <m/>
    <n v="10000"/>
    <n v="676.51599999999996"/>
    <n v="0"/>
    <n v="10000"/>
    <n v="107"/>
    <s v="debra"/>
    <s v="new"/>
    <s v="none"/>
    <m/>
    <n v="8"/>
    <n v="1"/>
    <m/>
    <n v="0.22092500000000001"/>
    <n v="2.2775299999999998E-2"/>
    <n v="988.05100000000004"/>
    <m/>
    <n v="676.51599999999996"/>
    <m/>
    <m/>
    <m/>
    <m/>
    <m/>
    <n v="2889522567"/>
    <n v="2083369"/>
    <n v="2900"/>
    <n v="0"/>
    <n v="3.7492600000000001E-2"/>
    <m/>
    <m/>
    <m/>
    <m/>
    <m/>
    <m/>
    <s v="step1568.zyra.dsbench_hytm3.-t.10000.-mr.debra.-ma.new.-mp.none.-p.-k.10000.-i.0.-d.0.-rq.0.-rqsize.256.-nwork.107.-nrq.1.-seqwidth.48.-trial.1.-pinning.ZYRA_CLUSTER.data"/>
    <s v="LD_PRELOAD=../lib/libjemalloc.so  time timeout 13 numactl --interleave=all ./zyra.dsbench_hytm3 -t 10000 -mr debra -ma new -mp none -p -k 10000 -i 0 -d 0 -rq 0 -rqsize 256 -nwork 107 -nrq 1 &gt;&gt; output.zyra.dsbench/step1568.zyra.dsbench_hytm3.-t.10000.-mr.debra.-ma.new.-mp.none.-p.-k.10000.-i.0.-d.0.-rq.0.-rqsize.256.-nwork.107.-nrq.1.-seqwidth.48.-trial.1.-pinning.ZYRA_CLUSTER.data 2&gt;&gt;output.zyra.dsbench/stderr.out"/>
    <s v="zyra"/>
    <x v="2"/>
    <x v="3"/>
  </r>
  <r>
    <s v="step1569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292082119"/>
    <n v="10000"/>
    <m/>
    <m/>
    <m/>
    <m/>
    <m/>
    <n v="10000"/>
    <n v="666.98500000000001"/>
    <n v="0"/>
    <n v="10000"/>
    <n v="107"/>
    <s v="debra"/>
    <s v="new"/>
    <s v="none"/>
    <m/>
    <n v="8"/>
    <n v="1"/>
    <m/>
    <n v="0.218835"/>
    <n v="2.2594400000000001E-2"/>
    <n v="977.33699999999999"/>
    <m/>
    <n v="666.98500000000001"/>
    <m/>
    <m/>
    <m/>
    <m/>
    <m/>
    <n v="2920818104"/>
    <n v="1677161"/>
    <n v="3082"/>
    <n v="0"/>
    <n v="3.8946500000000002E-2"/>
    <m/>
    <m/>
    <m/>
    <m/>
    <m/>
    <m/>
    <s v="step1569.zyra.dsbench_hytm3.-t.10000.-mr.debra.-ma.new.-mp.none.-p.-k.10000.-i.0.-d.0.-rq.0.-rqsize.256.-nwork.107.-nrq.1.-seqwidth.48.-trial.2.-pinning.ZYRA_CLUSTER.data"/>
    <s v="LD_PRELOAD=../lib/libjemalloc.so  time timeout 13 numactl --interleave=all ./zyra.dsbench_hytm3 -t 10000 -mr debra -ma new -mp none -p -k 10000 -i 0 -d 0 -rq 0 -rqsize 256 -nwork 107 -nrq 1 &gt;&gt; output.zyra.dsbench/step1569.zyra.dsbench_hytm3.-t.10000.-mr.debra.-ma.new.-mp.none.-p.-k.10000.-i.0.-d.0.-rq.0.-rqsize.256.-nwork.107.-nrq.1.-seqwidth.48.-trial.2.-pinning.ZYRA_CLUSTER.data 2&gt;&gt;output.zyra.dsbench/stderr.out"/>
    <s v="zyra"/>
    <x v="2"/>
    <x v="3"/>
  </r>
  <r>
    <s v="step156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1896699"/>
    <n v="10000"/>
    <m/>
    <m/>
    <m/>
    <m/>
    <m/>
    <n v="10000"/>
    <n v="3268.92"/>
    <n v="0"/>
    <n v="100000"/>
    <n v="1"/>
    <s v="debra"/>
    <s v="new"/>
    <s v="none"/>
    <m/>
    <n v="8"/>
    <n v="1"/>
    <m/>
    <n v="25.883700000000001"/>
    <n v="6.8703100000000003E-2"/>
    <n v="1827.72"/>
    <m/>
    <n v="3268.92"/>
    <m/>
    <m/>
    <m/>
    <m/>
    <m/>
    <m/>
    <m/>
    <m/>
    <m/>
    <m/>
    <m/>
    <m/>
    <m/>
    <m/>
    <m/>
    <m/>
    <s v="step156.zyra.dsbench_tl2.-t.10000.-mr.debra.-ma.new.-mp.none.-p.-k.100000.-i.0.-d.0.-rq.0.-rqsize.256.-nwork.1.-nrq.0.-seqwidth.48.-trial.2.-pinning.ZYRA_CLUSTER.data"/>
    <s v="LD_PRELOAD=../lib/libjemalloc.so  time timeout 13 numactl --interleave=all ./zyra.dsbench_tl2 -t 10000 -mr debra -ma new -mp none -p -k 100000 -i 0 -d 0 -rq 0 -rqsize 256 -nwork 1 -nrq 0 &gt;&gt; output.zyra.dsbench/step156.zyra.dsbench_tl2.-t.10000.-mr.debra.-ma.new.-mp.none.-p.-k.100000.-i.0.-d.0.-rq.0.-rqsize.256.-nwork.1.-nrq.0.-seqwidth.48.-trial.2.-pinning.ZYRA_CLUSTER.data 2&gt;&gt;output.zyra.dsbench/stderr.out"/>
    <s v="zyra"/>
    <x v="6"/>
    <x v="7"/>
  </r>
  <r>
    <s v="step1570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319177026"/>
    <n v="10000"/>
    <m/>
    <m/>
    <m/>
    <m/>
    <m/>
    <n v="10000"/>
    <n v="642.96"/>
    <n v="0"/>
    <n v="10000"/>
    <n v="126"/>
    <s v="debra"/>
    <s v="new"/>
    <s v="none"/>
    <m/>
    <n v="8"/>
    <n v="1"/>
    <m/>
    <n v="0.59434200000000004"/>
    <n v="0.148092"/>
    <n v="1041.29"/>
    <m/>
    <n v="642.96"/>
    <m/>
    <m/>
    <m/>
    <m/>
    <m/>
    <n v="3191770263"/>
    <n v="872600"/>
    <n v="50463"/>
    <n v="3135"/>
    <n v="0"/>
    <m/>
    <m/>
    <m/>
    <m/>
    <m/>
    <m/>
    <s v="step1570.zyra.dsbench_hytm3.-t.10000.-mr.debra.-ma.new.-mp.none.-p.-k.10000.-i.0.-d.0.-rq.0.-rqsize.256.-nwork.126.-nrq.0.-seqwidth.48.-trial.0.-pinning.ZYRA_CLUSTER.data"/>
    <s v="LD_PRELOAD=../lib/libjemalloc.so  time timeout 13 numactl --interleave=all ./zyra.dsbench_hytm3 -t 10000 -mr debra -ma new -mp none -p -k 10000 -i 0 -d 0 -rq 0 -rqsize 256 -nwork 126 -nrq 0 &gt;&gt; output.zyra.dsbench/step1570.zyra.dsbench_hytm3.-t.10000.-mr.debra.-ma.new.-mp.none.-p.-k.10000.-i.0.-d.0.-rq.0.-rqsize.256.-nwork.126.-nrq.0.-seqwidth.48.-trial.0.-pinning.ZYRA_CLUSTER.data 2&gt;&gt;output.zyra.dsbench/stderr.out"/>
    <s v="zyra"/>
    <x v="4"/>
    <x v="5"/>
  </r>
  <r>
    <s v="step157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326505400"/>
    <n v="10000"/>
    <m/>
    <m/>
    <m/>
    <m/>
    <m/>
    <n v="10000"/>
    <n v="645.56100000000004"/>
    <n v="0"/>
    <n v="10000"/>
    <n v="126"/>
    <s v="debra"/>
    <s v="new"/>
    <s v="none"/>
    <m/>
    <n v="8"/>
    <n v="1"/>
    <m/>
    <n v="0.58810099999999998"/>
    <n v="0.145005"/>
    <n v="1021.38"/>
    <m/>
    <n v="645.56100000000004"/>
    <m/>
    <m/>
    <m/>
    <m/>
    <m/>
    <n v="3265054006"/>
    <n v="1559818"/>
    <n v="44188"/>
    <n v="5277"/>
    <n v="0"/>
    <m/>
    <m/>
    <m/>
    <m/>
    <m/>
    <m/>
    <s v="step1571.zyra.dsbench_hytm3.-t.10000.-mr.debra.-ma.new.-mp.none.-p.-k.10000.-i.0.-d.0.-rq.0.-rqsize.256.-nwork.126.-nrq.0.-seqwidth.48.-trial.1.-pinning.ZYRA_CLUSTER.data"/>
    <s v="LD_PRELOAD=../lib/libjemalloc.so  time timeout 13 numactl --interleave=all ./zyra.dsbench_hytm3 -t 10000 -mr debra -ma new -mp none -p -k 10000 -i 0 -d 0 -rq 0 -rqsize 256 -nwork 126 -nrq 0 &gt;&gt; output.zyra.dsbench/step1571.zyra.dsbench_hytm3.-t.10000.-mr.debra.-ma.new.-mp.none.-p.-k.10000.-i.0.-d.0.-rq.0.-rqsize.256.-nwork.126.-nrq.0.-seqwidth.48.-trial.1.-pinning.ZYRA_CLUSTER.data 2&gt;&gt;output.zyra.dsbench/stderr.out"/>
    <s v="zyra"/>
    <x v="4"/>
    <x v="5"/>
  </r>
  <r>
    <s v="step1572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325312819"/>
    <n v="10000"/>
    <m/>
    <m/>
    <m/>
    <m/>
    <m/>
    <n v="10000"/>
    <n v="638.44899999999996"/>
    <n v="0"/>
    <n v="10000"/>
    <n v="126"/>
    <s v="debra"/>
    <s v="new"/>
    <s v="none"/>
    <m/>
    <n v="8"/>
    <n v="1"/>
    <m/>
    <n v="0.58995900000000001"/>
    <n v="0.150198"/>
    <n v="1023.47"/>
    <m/>
    <n v="638.44899999999996"/>
    <m/>
    <m/>
    <m/>
    <m/>
    <m/>
    <n v="3253128182"/>
    <n v="2080641"/>
    <n v="44949"/>
    <n v="5304"/>
    <n v="0"/>
    <m/>
    <m/>
    <m/>
    <m/>
    <m/>
    <m/>
    <s v="step1572.zyra.dsbench_hytm3.-t.10000.-mr.debra.-ma.new.-mp.none.-p.-k.10000.-i.0.-d.0.-rq.0.-rqsize.256.-nwork.126.-nrq.0.-seqwidth.48.-trial.2.-pinning.ZYRA_CLUSTER.data"/>
    <s v="LD_PRELOAD=../lib/libjemalloc.so  time timeout 13 numactl --interleave=all ./zyra.dsbench_hytm3 -t 10000 -mr debra -ma new -mp none -p -k 10000 -i 0 -d 0 -rq 0 -rqsize 256 -nwork 126 -nrq 0 &gt;&gt; output.zyra.dsbench/step1572.zyra.dsbench_hytm3.-t.10000.-mr.debra.-ma.new.-mp.none.-p.-k.10000.-i.0.-d.0.-rq.0.-rqsize.256.-nwork.126.-nrq.0.-seqwidth.48.-trial.2.-pinning.ZYRA_CLUSTER.data 2&gt;&gt;output.zyra.dsbench/stderr.out"/>
    <s v="zyra"/>
    <x v="4"/>
    <x v="5"/>
  </r>
  <r>
    <s v="step1573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337331985"/>
    <n v="10000"/>
    <m/>
    <m/>
    <m/>
    <m/>
    <m/>
    <n v="10000"/>
    <n v="654.73299999999995"/>
    <n v="0"/>
    <n v="10000"/>
    <n v="125"/>
    <s v="debra"/>
    <s v="new"/>
    <s v="none"/>
    <m/>
    <n v="8"/>
    <n v="1"/>
    <m/>
    <n v="0.32506499999999999"/>
    <n v="5.15539E-2"/>
    <n v="988.22699999999998"/>
    <m/>
    <n v="654.73299999999995"/>
    <m/>
    <m/>
    <m/>
    <m/>
    <m/>
    <n v="3373315244"/>
    <n v="2384253"/>
    <n v="4605"/>
    <n v="0"/>
    <n v="4.8303800000000001E-2"/>
    <m/>
    <m/>
    <m/>
    <m/>
    <m/>
    <m/>
    <s v="step1573.zyra.dsbench_hytm3.-t.10000.-mr.debra.-ma.new.-mp.none.-p.-k.10000.-i.0.-d.0.-rq.0.-rqsize.256.-nwork.125.-nrq.1.-seqwidth.48.-trial.0.-pinning.ZYRA_CLUSTER.data"/>
    <s v="LD_PRELOAD=../lib/libjemalloc.so  time timeout 13 numactl --interleave=all ./zyra.dsbench_hytm3 -t 10000 -mr debra -ma new -mp none -p -k 10000 -i 0 -d 0 -rq 0 -rqsize 256 -nwork 125 -nrq 1 &gt;&gt; output.zyra.dsbench/step1573.zyra.dsbench_hytm3.-t.10000.-mr.debra.-ma.new.-mp.none.-p.-k.10000.-i.0.-d.0.-rq.0.-rqsize.256.-nwork.125.-nrq.1.-seqwidth.48.-trial.0.-pinning.ZYRA_CLUSTER.data 2&gt;&gt;output.zyra.dsbench/stderr.out"/>
    <s v="zyra"/>
    <x v="2"/>
    <x v="5"/>
  </r>
  <r>
    <s v="step1574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334301667"/>
    <n v="10000"/>
    <m/>
    <m/>
    <m/>
    <m/>
    <m/>
    <n v="10000"/>
    <n v="656.298"/>
    <n v="0"/>
    <n v="10000"/>
    <n v="125"/>
    <s v="debra"/>
    <s v="new"/>
    <s v="none"/>
    <m/>
    <n v="8"/>
    <n v="1"/>
    <m/>
    <n v="0.35882900000000001"/>
    <n v="6.3128000000000004E-2"/>
    <n v="996.44100000000003"/>
    <m/>
    <n v="656.298"/>
    <m/>
    <m/>
    <m/>
    <m/>
    <m/>
    <n v="3343012033"/>
    <n v="4113530"/>
    <n v="4627"/>
    <n v="0"/>
    <n v="4.8510699999999997E-2"/>
    <m/>
    <m/>
    <m/>
    <m/>
    <m/>
    <m/>
    <s v="step1574.zyra.dsbench_hytm3.-t.10000.-mr.debra.-ma.new.-mp.none.-p.-k.10000.-i.0.-d.0.-rq.0.-rqsize.256.-nwork.125.-nrq.1.-seqwidth.48.-trial.1.-pinning.ZYRA_CLUSTER.data"/>
    <s v="LD_PRELOAD=../lib/libjemalloc.so  time timeout 13 numactl --interleave=all ./zyra.dsbench_hytm3 -t 10000 -mr debra -ma new -mp none -p -k 10000 -i 0 -d 0 -rq 0 -rqsize 256 -nwork 125 -nrq 1 &gt;&gt; output.zyra.dsbench/step1574.zyra.dsbench_hytm3.-t.10000.-mr.debra.-ma.new.-mp.none.-p.-k.10000.-i.0.-d.0.-rq.0.-rqsize.256.-nwork.125.-nrq.1.-seqwidth.48.-trial.1.-pinning.ZYRA_CLUSTER.data 2&gt;&gt;output.zyra.dsbench/stderr.out"/>
    <s v="zyra"/>
    <x v="2"/>
    <x v="5"/>
  </r>
  <r>
    <s v="step1575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327476510"/>
    <n v="10000"/>
    <m/>
    <m/>
    <m/>
    <m/>
    <m/>
    <n v="10000"/>
    <n v="681.31799999999998"/>
    <n v="0"/>
    <n v="10000"/>
    <n v="125"/>
    <s v="debra"/>
    <s v="new"/>
    <s v="none"/>
    <m/>
    <n v="8"/>
    <n v="1"/>
    <m/>
    <n v="0.39496399999999998"/>
    <n v="5.4082999999999999E-2"/>
    <n v="1016.24"/>
    <m/>
    <n v="681.31799999999998"/>
    <m/>
    <m/>
    <m/>
    <m/>
    <m/>
    <n v="3274760263"/>
    <n v="2981906"/>
    <n v="4726"/>
    <n v="0"/>
    <n v="4.8964199999999999E-2"/>
    <m/>
    <m/>
    <m/>
    <m/>
    <m/>
    <m/>
    <s v="step1575.zyra.dsbench_hytm3.-t.10000.-mr.debra.-ma.new.-mp.none.-p.-k.10000.-i.0.-d.0.-rq.0.-rqsize.256.-nwork.125.-nrq.1.-seqwidth.48.-trial.2.-pinning.ZYRA_CLUSTER.data"/>
    <s v="LD_PRELOAD=../lib/libjemalloc.so  time timeout 13 numactl --interleave=all ./zyra.dsbench_hytm3 -t 10000 -mr debra -ma new -mp none -p -k 10000 -i 0 -d 0 -rq 0 -rqsize 256 -nwork 125 -nrq 1 &gt;&gt; output.zyra.dsbench/step1575.zyra.dsbench_hytm3.-t.10000.-mr.debra.-ma.new.-mp.none.-p.-k.10000.-i.0.-d.0.-rq.0.-rqsize.256.-nwork.125.-nrq.1.-seqwidth.48.-trial.2.-pinning.ZYRA_CLUSTER.data 2&gt;&gt;output.zyra.dsbench/stderr.out"/>
    <s v="zyra"/>
    <x v="2"/>
    <x v="5"/>
  </r>
  <r>
    <s v="step1576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368071874"/>
    <n v="10000"/>
    <m/>
    <m/>
    <m/>
    <m/>
    <m/>
    <n v="10000"/>
    <n v="650.05899999999997"/>
    <n v="0"/>
    <n v="10000"/>
    <n v="144"/>
    <s v="debra"/>
    <s v="new"/>
    <s v="none"/>
    <m/>
    <n v="8"/>
    <n v="1"/>
    <m/>
    <n v="0.49824400000000002"/>
    <n v="0.115735"/>
    <n v="1032.98"/>
    <m/>
    <n v="650.05899999999997"/>
    <m/>
    <m/>
    <m/>
    <m/>
    <m/>
    <n v="3680718739"/>
    <n v="3390548"/>
    <n v="45838"/>
    <n v="5815"/>
    <n v="0"/>
    <m/>
    <m/>
    <m/>
    <m/>
    <m/>
    <m/>
    <s v="step1576.zyra.dsbench_hytm3.-t.10000.-mr.debra.-ma.new.-mp.none.-p.-k.10000.-i.0.-d.0.-rq.0.-rqsize.256.-nwork.144.-nrq.0.-seqwidth.48.-trial.0.-pinning.ZYRA_CLUSTER.data"/>
    <s v="LD_PRELOAD=../lib/libjemalloc.so  time timeout 13 numactl --interleave=all ./zyra.dsbench_hytm3 -t 10000 -mr debra -ma new -mp none -p -k 10000 -i 0 -d 0 -rq 0 -rqsize 256 -nwork 144 -nrq 0 &gt;&gt; output.zyra.dsbench/step1576.zyra.dsbench_hytm3.-t.10000.-mr.debra.-ma.new.-mp.none.-p.-k.10000.-i.0.-d.0.-rq.0.-rqsize.256.-nwork.144.-nrq.0.-seqwidth.48.-trial.0.-pinning.ZYRA_CLUSTER.data 2&gt;&gt;output.zyra.dsbench/stderr.out"/>
    <s v="zyra"/>
    <x v="4"/>
    <x v="6"/>
  </r>
  <r>
    <s v="step105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19750"/>
    <n v="7803717"/>
    <n v="56240"/>
    <n v="11983"/>
    <n v="0"/>
    <m/>
    <m/>
    <m/>
    <m/>
    <m/>
    <m/>
    <s v="step1057.zyra.dsbench_hytm2_3path.-t.10000.-mr.debra.-ma.new.-mp.none.-p.-k.10000.-i.20.-d.20.-rq.0.-rqsize.256.-nwork.107.-nrq.1.-seqwidth.48.-trial.0.-pinning.ZYRA_CLUSTER.data"/>
    <s v="LD_PRELOAD=../lib/libjemalloc.so  time timeout 13 numactl --interleave=all ./zyra.dsbench_hytm2_3path -t 10000 -mr debra -ma new -mp none -p -k 10000 -i 20 -d 20 -rq 0 -rqsize 256 -nwork 107 -nrq 1 &gt;&gt; output.zyra.dsbench/step1057.zyra.dsbench_hytm2_3path.-t.10000.-mr.debra.-ma.new.-mp.none.-p.-k.10000.-i.20.-d.20.-rq.0.-rqsize.256.-nwork.107.-nrq.1.-seqwidth.48.-trial.0.-pinning.ZYRA_CLUSTER.data 2&gt;&gt;output.zyra.dsbench/stderr.out"/>
    <s v="zyra"/>
    <x v="20"/>
    <x v="3"/>
  </r>
  <r>
    <s v="step157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373818879"/>
    <n v="10000"/>
    <m/>
    <m/>
    <m/>
    <m/>
    <m/>
    <n v="10000"/>
    <n v="662.49800000000005"/>
    <n v="0"/>
    <n v="10000"/>
    <n v="144"/>
    <s v="debra"/>
    <s v="new"/>
    <s v="none"/>
    <m/>
    <n v="8"/>
    <n v="1"/>
    <m/>
    <n v="0.46976699999999999"/>
    <n v="0.106947"/>
    <n v="1018.11"/>
    <m/>
    <n v="662.49800000000005"/>
    <m/>
    <m/>
    <m/>
    <m/>
    <m/>
    <n v="3738188787"/>
    <n v="4523382"/>
    <n v="56062"/>
    <n v="1830"/>
    <n v="0"/>
    <m/>
    <m/>
    <m/>
    <m/>
    <m/>
    <m/>
    <s v="step1577.zyra.dsbench_hytm3.-t.10000.-mr.debra.-ma.new.-mp.none.-p.-k.10000.-i.0.-d.0.-rq.0.-rqsize.256.-nwork.144.-nrq.0.-seqwidth.48.-trial.1.-pinning.ZYRA_CLUSTER.data"/>
    <s v="LD_PRELOAD=../lib/libjemalloc.so  time timeout 13 numactl --interleave=all ./zyra.dsbench_hytm3 -t 10000 -mr debra -ma new -mp none -p -k 10000 -i 0 -d 0 -rq 0 -rqsize 256 -nwork 144 -nrq 0 &gt;&gt; output.zyra.dsbench/step1577.zyra.dsbench_hytm3.-t.10000.-mr.debra.-ma.new.-mp.none.-p.-k.10000.-i.0.-d.0.-rq.0.-rqsize.256.-nwork.144.-nrq.0.-seqwidth.48.-trial.1.-pinning.ZYRA_CLUSTER.data 2&gt;&gt;output.zyra.dsbench/stderr.out"/>
    <s v="zyra"/>
    <x v="4"/>
    <x v="6"/>
  </r>
  <r>
    <s v="step1578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368436925"/>
    <n v="10000"/>
    <m/>
    <m/>
    <m/>
    <m/>
    <m/>
    <n v="10000"/>
    <n v="639.38900000000001"/>
    <n v="0"/>
    <n v="10000"/>
    <n v="144"/>
    <s v="debra"/>
    <s v="new"/>
    <s v="none"/>
    <m/>
    <n v="8"/>
    <n v="1"/>
    <m/>
    <n v="0.488813"/>
    <n v="0.116356"/>
    <n v="1033.1400000000001"/>
    <m/>
    <n v="639.38900000000001"/>
    <m/>
    <m/>
    <m/>
    <m/>
    <m/>
    <n v="3684369252"/>
    <n v="4276429"/>
    <n v="56061"/>
    <n v="2593"/>
    <n v="0"/>
    <m/>
    <m/>
    <m/>
    <m/>
    <m/>
    <m/>
    <s v="step1578.zyra.dsbench_hytm3.-t.10000.-mr.debra.-ma.new.-mp.none.-p.-k.10000.-i.0.-d.0.-rq.0.-rqsize.256.-nwork.144.-nrq.0.-seqwidth.48.-trial.2.-pinning.ZYRA_CLUSTER.data"/>
    <s v="LD_PRELOAD=../lib/libjemalloc.so  time timeout 13 numactl --interleave=all ./zyra.dsbench_hytm3 -t 10000 -mr debra -ma new -mp none -p -k 10000 -i 0 -d 0 -rq 0 -rqsize 256 -nwork 144 -nrq 0 &gt;&gt; output.zyra.dsbench/step1578.zyra.dsbench_hytm3.-t.10000.-mr.debra.-ma.new.-mp.none.-p.-k.10000.-i.0.-d.0.-rq.0.-rqsize.256.-nwork.144.-nrq.0.-seqwidth.48.-trial.2.-pinning.ZYRA_CLUSTER.data 2&gt;&gt;output.zyra.dsbench/stderr.out"/>
    <s v="zyra"/>
    <x v="4"/>
    <x v="6"/>
  </r>
  <r>
    <s v="step1579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387641203"/>
    <n v="10000"/>
    <m/>
    <m/>
    <m/>
    <m/>
    <m/>
    <n v="10000"/>
    <n v="666.68"/>
    <n v="0"/>
    <n v="10000"/>
    <n v="143"/>
    <s v="debra"/>
    <s v="new"/>
    <s v="none"/>
    <m/>
    <n v="8"/>
    <n v="1"/>
    <m/>
    <n v="0.28814299999999998"/>
    <n v="3.1021199999999999E-2"/>
    <n v="980.13499999999999"/>
    <m/>
    <n v="666.68"/>
    <m/>
    <m/>
    <m/>
    <m/>
    <m/>
    <n v="3876408946"/>
    <n v="2571109"/>
    <n v="3082"/>
    <n v="0"/>
    <n v="3.9268200000000003E-2"/>
    <m/>
    <m/>
    <m/>
    <m/>
    <m/>
    <m/>
    <s v="step1579.zyra.dsbench_hytm3.-t.10000.-mr.debra.-ma.new.-mp.none.-p.-k.10000.-i.0.-d.0.-rq.0.-rqsize.256.-nwork.143.-nrq.1.-seqwidth.48.-trial.0.-pinning.ZYRA_CLUSTER.data"/>
    <s v="LD_PRELOAD=../lib/libjemalloc.so  time timeout 13 numactl --interleave=all ./zyra.dsbench_hytm3 -t 10000 -mr debra -ma new -mp none -p -k 10000 -i 0 -d 0 -rq 0 -rqsize 256 -nwork 143 -nrq 1 &gt;&gt; output.zyra.dsbench/step1579.zyra.dsbench_hytm3.-t.10000.-mr.debra.-ma.new.-mp.none.-p.-k.10000.-i.0.-d.0.-rq.0.-rqsize.256.-nwork.143.-nrq.1.-seqwidth.48.-trial.0.-pinning.ZYRA_CLUSTER.data 2&gt;&gt;output.zyra.dsbench/stderr.out"/>
    <s v="zyra"/>
    <x v="2"/>
    <x v="6"/>
  </r>
  <r>
    <s v="step157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25697965"/>
    <n v="10000"/>
    <m/>
    <m/>
    <m/>
    <m/>
    <m/>
    <n v="10000"/>
    <n v="3155.87"/>
    <n v="0"/>
    <n v="100000"/>
    <n v="18"/>
    <s v="debra"/>
    <s v="new"/>
    <s v="none"/>
    <m/>
    <n v="8"/>
    <n v="1"/>
    <m/>
    <n v="21.686699999999998"/>
    <n v="2.2627399999999999E-2"/>
    <n v="1655.35"/>
    <m/>
    <n v="3155.87"/>
    <m/>
    <m/>
    <m/>
    <m/>
    <m/>
    <m/>
    <m/>
    <m/>
    <m/>
    <m/>
    <m/>
    <m/>
    <m/>
    <m/>
    <m/>
    <m/>
    <s v="step157.zyra.dsbench_tl2.-t.10000.-mr.debra.-ma.new.-mp.none.-p.-k.100000.-i.0.-d.0.-rq.0.-rqsize.256.-nwork.18.-nrq.0.-seqwidth.48.-trial.0.-pinning.ZYRA_CLUSTER.data"/>
    <s v="LD_PRELOAD=../lib/libjemalloc.so  time timeout 13 numactl --interleave=all ./zyra.dsbench_tl2 -t 10000 -mr debra -ma new -mp none -p -k 100000 -i 0 -d 0 -rq 0 -rqsize 256 -nwork 18 -nrq 0 &gt;&gt; output.zyra.dsbench/step157.zyra.dsbench_tl2.-t.10000.-mr.debra.-ma.new.-mp.none.-p.-k.100000.-i.0.-d.0.-rq.0.-rqsize.256.-nwork.18.-nrq.0.-seqwidth.48.-trial.0.-pinning.ZYRA_CLUSTER.data 2&gt;&gt;output.zyra.dsbench/stderr.out"/>
    <s v="zyra"/>
    <x v="6"/>
    <x v="8"/>
  </r>
  <r>
    <s v="step1580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392332621"/>
    <n v="10000"/>
    <m/>
    <m/>
    <m/>
    <m/>
    <m/>
    <n v="10000"/>
    <n v="660.58399999999995"/>
    <n v="0"/>
    <n v="10000"/>
    <n v="143"/>
    <s v="debra"/>
    <s v="new"/>
    <s v="none"/>
    <m/>
    <n v="8"/>
    <n v="1"/>
    <m/>
    <n v="0.23960799999999999"/>
    <n v="3.2099900000000001E-2"/>
    <n v="965.79100000000005"/>
    <m/>
    <n v="660.58399999999995"/>
    <m/>
    <m/>
    <m/>
    <m/>
    <m/>
    <n v="3923323234"/>
    <n v="7249039"/>
    <n v="2953"/>
    <n v="0"/>
    <n v="3.8448700000000002E-2"/>
    <m/>
    <m/>
    <m/>
    <m/>
    <m/>
    <m/>
    <s v="step1580.zyra.dsbench_hytm3.-t.10000.-mr.debra.-ma.new.-mp.none.-p.-k.10000.-i.0.-d.0.-rq.0.-rqsize.256.-nwork.143.-nrq.1.-seqwidth.48.-trial.1.-pinning.ZYRA_CLUSTER.data"/>
    <s v="LD_PRELOAD=../lib/libjemalloc.so  time timeout 13 numactl --interleave=all ./zyra.dsbench_hytm3 -t 10000 -mr debra -ma new -mp none -p -k 10000 -i 0 -d 0 -rq 0 -rqsize 256 -nwork 143 -nrq 1 &gt;&gt; output.zyra.dsbench/step1580.zyra.dsbench_hytm3.-t.10000.-mr.debra.-ma.new.-mp.none.-p.-k.10000.-i.0.-d.0.-rq.0.-rqsize.256.-nwork.143.-nrq.1.-seqwidth.48.-trial.1.-pinning.ZYRA_CLUSTER.data 2&gt;&gt;output.zyra.dsbench/stderr.out"/>
    <s v="zyra"/>
    <x v="2"/>
    <x v="6"/>
  </r>
  <r>
    <s v="step158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388872703"/>
    <n v="10000"/>
    <m/>
    <m/>
    <m/>
    <m/>
    <m/>
    <n v="10000"/>
    <n v="678.16399999999999"/>
    <n v="0"/>
    <n v="10000"/>
    <n v="143"/>
    <s v="debra"/>
    <s v="new"/>
    <s v="none"/>
    <m/>
    <n v="8"/>
    <n v="1"/>
    <m/>
    <n v="0.25682199999999999"/>
    <n v="3.2228699999999999E-2"/>
    <n v="977.59799999999996"/>
    <m/>
    <n v="678.16399999999999"/>
    <m/>
    <m/>
    <m/>
    <m/>
    <m/>
    <n v="3888724118"/>
    <n v="2752626"/>
    <n v="2920"/>
    <n v="0"/>
    <n v="3.7921999999999997E-2"/>
    <m/>
    <m/>
    <m/>
    <m/>
    <m/>
    <m/>
    <s v="step1581.zyra.dsbench_hytm3.-t.10000.-mr.debra.-ma.new.-mp.none.-p.-k.10000.-i.0.-d.0.-rq.0.-rqsize.256.-nwork.143.-nrq.1.-seqwidth.48.-trial.2.-pinning.ZYRA_CLUSTER.data"/>
    <s v="LD_PRELOAD=../lib/libjemalloc.so  time timeout 13 numactl --interleave=all ./zyra.dsbench_hytm3 -t 10000 -mr debra -ma new -mp none -p -k 10000 -i 0 -d 0 -rq 0 -rqsize 256 -nwork 143 -nrq 1 &gt;&gt; output.zyra.dsbench/step1581.zyra.dsbench_hytm3.-t.10000.-mr.debra.-ma.new.-mp.none.-p.-k.10000.-i.0.-d.0.-rq.0.-rqsize.256.-nwork.143.-nrq.1.-seqwidth.48.-trial.2.-pinning.ZYRA_CLUSTER.data 2&gt;&gt;output.zyra.dsbench/stderr.out"/>
    <s v="zyra"/>
    <x v="2"/>
    <x v="6"/>
  </r>
  <r>
    <s v="step158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2296846"/>
    <n v="2294616"/>
    <n v="459146"/>
    <n v="4588649"/>
    <n v="10000"/>
    <m/>
    <m/>
    <m/>
    <m/>
    <m/>
    <n v="10000"/>
    <n v="5726.2560000000003"/>
    <n v="5"/>
    <n v="10000"/>
    <n v="1"/>
    <s v="debra"/>
    <s v="new"/>
    <s v="none"/>
    <m/>
    <n v="8"/>
    <n v="1"/>
    <m/>
    <n v="0.41961799999999999"/>
    <n v="2.9020000000000001E-2"/>
    <n v="806.779"/>
    <m/>
    <n v="726.25599999999997"/>
    <m/>
    <m/>
    <m/>
    <m/>
    <m/>
    <n v="45862029"/>
    <n v="492720"/>
    <n v="24470"/>
    <n v="0"/>
    <n v="4.1818599999999999E-3"/>
    <m/>
    <m/>
    <m/>
    <m/>
    <m/>
    <m/>
    <s v="step1582.zyra.dsbench_hytm3.-t.10000.-mr.debra.-ma.new.-mp.none.-p.-k.10000.-i.5.-d.5.-rq.0.-rqsize.256.-nwork.1.-nrq.0.-seqwidth.48.-trial.0.-pinning.ZYRA_CLUSTER.data"/>
    <s v="LD_PRELOAD=../lib/libjemalloc.so  time timeout 13 numactl --interleave=all ./zyra.dsbench_hytm3 -t 10000 -mr debra -ma new -mp none -p -k 10000 -i 5 -d 5 -rq 0 -rqsize 256 -nwork 1 -nrq 0 &gt;&gt; output.zyra.dsbench/step1582.zyra.dsbench_hytm3.-t.10000.-mr.debra.-ma.new.-mp.none.-p.-k.10000.-i.5.-d.5.-rq.0.-rqsize.256.-nwork.1.-nrq.0.-seqwidth.48.-trial.0.-pinning.ZYRA_CLUSTER.data 2&gt;&gt;output.zyra.dsbench/stderr.out"/>
    <s v="zyra"/>
    <x v="9"/>
    <x v="7"/>
  </r>
  <r>
    <s v="step1583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2209920"/>
    <n v="2208601"/>
    <n v="441852"/>
    <n v="4413749"/>
    <n v="10000"/>
    <m/>
    <m/>
    <m/>
    <m/>
    <m/>
    <n v="10000"/>
    <n v="5707.0240000000003"/>
    <n v="5"/>
    <n v="10000"/>
    <n v="1"/>
    <s v="debra"/>
    <s v="new"/>
    <s v="none"/>
    <m/>
    <n v="8"/>
    <n v="1"/>
    <m/>
    <n v="0.403694"/>
    <n v="2.9108599999999998E-2"/>
    <n v="788.19899999999996"/>
    <m/>
    <n v="707.024"/>
    <m/>
    <m/>
    <m/>
    <m/>
    <m/>
    <n v="44113840"/>
    <n v="476768"/>
    <n v="23659"/>
    <n v="0"/>
    <n v="4.2427400000000001E-3"/>
    <m/>
    <m/>
    <m/>
    <m/>
    <m/>
    <m/>
    <s v="step1583.zyra.dsbench_hytm3.-t.10000.-mr.debra.-ma.new.-mp.none.-p.-k.10000.-i.5.-d.5.-rq.0.-rqsize.256.-nwork.1.-nrq.0.-seqwidth.48.-trial.1.-pinning.ZYRA_CLUSTER.data"/>
    <s v="LD_PRELOAD=../lib/libjemalloc.so  time timeout 13 numactl --interleave=all ./zyra.dsbench_hytm3 -t 10000 -mr debra -ma new -mp none -p -k 10000 -i 5 -d 5 -rq 0 -rqsize 256 -nwork 1 -nrq 0 &gt;&gt; output.zyra.dsbench/step1583.zyra.dsbench_hytm3.-t.10000.-mr.debra.-ma.new.-mp.none.-p.-k.10000.-i.5.-d.5.-rq.0.-rqsize.256.-nwork.1.-nrq.0.-seqwidth.48.-trial.1.-pinning.ZYRA_CLUSTER.data 2&gt;&gt;output.zyra.dsbench/stderr.out"/>
    <s v="zyra"/>
    <x v="9"/>
    <x v="7"/>
  </r>
  <r>
    <s v="step1584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2426330"/>
    <n v="2425061"/>
    <n v="485139"/>
    <n v="4842849"/>
    <n v="10000"/>
    <m/>
    <m/>
    <m/>
    <m/>
    <m/>
    <n v="10000"/>
    <n v="5697.6509999999998"/>
    <n v="5"/>
    <n v="10000"/>
    <n v="1"/>
    <s v="debra"/>
    <s v="new"/>
    <s v="none"/>
    <m/>
    <n v="8"/>
    <n v="1"/>
    <m/>
    <n v="0.39153500000000002"/>
    <n v="3.0499700000000001E-2"/>
    <n v="795.25699999999995"/>
    <m/>
    <n v="697.65099999999995"/>
    <m/>
    <m/>
    <m/>
    <m/>
    <m/>
    <n v="48403076"/>
    <n v="512741"/>
    <n v="25423"/>
    <n v="0"/>
    <n v="4.0718899999999999E-3"/>
    <m/>
    <m/>
    <m/>
    <m/>
    <m/>
    <m/>
    <s v="step1584.zyra.dsbench_hytm3.-t.10000.-mr.debra.-ma.new.-mp.none.-p.-k.10000.-i.5.-d.5.-rq.0.-rqsize.256.-nwork.1.-nrq.0.-seqwidth.48.-trial.2.-pinning.ZYRA_CLUSTER.data"/>
    <s v="LD_PRELOAD=../lib/libjemalloc.so  time timeout 13 numactl --interleave=all ./zyra.dsbench_hytm3 -t 10000 -mr debra -ma new -mp none -p -k 10000 -i 5 -d 5 -rq 0 -rqsize 256 -nwork 1 -nrq 0 &gt;&gt; output.zyra.dsbench/step1584.zyra.dsbench_hytm3.-t.10000.-mr.debra.-ma.new.-mp.none.-p.-k.10000.-i.5.-d.5.-rq.0.-rqsize.256.-nwork.1.-nrq.0.-seqwidth.48.-trial.2.-pinning.ZYRA_CLUSTER.data 2&gt;&gt;output.zyra.dsbench/stderr.out"/>
    <s v="zyra"/>
    <x v="9"/>
    <x v="7"/>
  </r>
  <r>
    <s v="step1585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27747251"/>
    <n v="27740662"/>
    <n v="5548791"/>
    <n v="55417486"/>
    <n v="10000"/>
    <m/>
    <m/>
    <m/>
    <m/>
    <m/>
    <n v="10000"/>
    <n v="5712.3509999999997"/>
    <n v="5"/>
    <n v="10000"/>
    <n v="18"/>
    <s v="debra"/>
    <s v="new"/>
    <s v="none"/>
    <m/>
    <n v="8"/>
    <n v="1"/>
    <m/>
    <n v="1.8649199999999999"/>
    <n v="2.5250499999999999E-2"/>
    <n v="859.322"/>
    <m/>
    <n v="712.351"/>
    <m/>
    <m/>
    <m/>
    <m/>
    <m/>
    <n v="553892412"/>
    <n v="10746334"/>
    <n v="282451"/>
    <n v="2736"/>
    <n v="7.0738099999999998E-2"/>
    <m/>
    <m/>
    <m/>
    <m/>
    <m/>
    <m/>
    <s v="step1585.zyra.dsbench_hytm3.-t.10000.-mr.debra.-ma.new.-mp.none.-p.-k.10000.-i.5.-d.5.-rq.0.-rqsize.256.-nwork.18.-nrq.0.-seqwidth.48.-trial.0.-pinning.ZYRA_CLUSTER.data"/>
    <s v="LD_PRELOAD=../lib/libjemalloc.so  time timeout 13 numactl --interleave=all ./zyra.dsbench_hytm3 -t 10000 -mr debra -ma new -mp none -p -k 10000 -i 5 -d 5 -rq 0 -rqsize 256 -nwork 18 -nrq 0 &gt;&gt; output.zyra.dsbench/step1585.zyra.dsbench_hytm3.-t.10000.-mr.debra.-ma.new.-mp.none.-p.-k.10000.-i.5.-d.5.-rq.0.-rqsize.256.-nwork.18.-nrq.0.-seqwidth.48.-trial.0.-pinning.ZYRA_CLUSTER.data 2&gt;&gt;output.zyra.dsbench/stderr.out"/>
    <s v="zyra"/>
    <x v="9"/>
    <x v="8"/>
  </r>
  <r>
    <s v="step1058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17460"/>
    <n v="7732903"/>
    <n v="52986"/>
    <n v="9545"/>
    <n v="0"/>
    <m/>
    <m/>
    <m/>
    <m/>
    <m/>
    <m/>
    <s v="step1058.zyra.dsbench_hytm2_3path.-t.10000.-mr.debra.-ma.new.-mp.none.-p.-k.10000.-i.20.-d.20.-rq.0.-rqsize.256.-nwork.107.-nrq.1.-seqwidth.48.-trial.1.-pinning.ZYRA_CLUSTER.data"/>
    <s v="LD_PRELOAD=../lib/libjemalloc.so  time timeout 13 numactl --interleave=all ./zyra.dsbench_hytm2_3path -t 10000 -mr debra -ma new -mp none -p -k 10000 -i 20 -d 20 -rq 0 -rqsize 256 -nwork 107 -nrq 1 &gt;&gt; output.zyra.dsbench/step1058.zyra.dsbench_hytm2_3path.-t.10000.-mr.debra.-ma.new.-mp.none.-p.-k.10000.-i.20.-d.20.-rq.0.-rqsize.256.-nwork.107.-nrq.1.-seqwidth.48.-trial.1.-pinning.ZYRA_CLUSTER.data 2&gt;&gt;output.zyra.dsbench/stderr.out"/>
    <s v="zyra"/>
    <x v="20"/>
    <x v="3"/>
  </r>
  <r>
    <s v="step1586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27979455"/>
    <n v="27984995"/>
    <n v="5596445"/>
    <n v="55906423"/>
    <n v="10000"/>
    <m/>
    <m/>
    <m/>
    <m/>
    <m/>
    <n v="10000"/>
    <n v="5712.8609999999999"/>
    <n v="5"/>
    <n v="10000"/>
    <n v="18"/>
    <s v="debra"/>
    <s v="new"/>
    <s v="none"/>
    <m/>
    <n v="8"/>
    <n v="1"/>
    <m/>
    <n v="1.84266"/>
    <n v="2.52222E-2"/>
    <n v="851.73800000000006"/>
    <m/>
    <n v="712.86099999999999"/>
    <m/>
    <m/>
    <m/>
    <m/>
    <m/>
    <n v="558777937"/>
    <n v="11008748"/>
    <n v="286291"/>
    <n v="2567"/>
    <n v="7.1064199999999994E-2"/>
    <m/>
    <m/>
    <m/>
    <m/>
    <m/>
    <m/>
    <s v="step1586.zyra.dsbench_hytm3.-t.10000.-mr.debra.-ma.new.-mp.none.-p.-k.10000.-i.5.-d.5.-rq.0.-rqsize.256.-nwork.18.-nrq.0.-seqwidth.48.-trial.1.-pinning.ZYRA_CLUSTER.data"/>
    <s v="LD_PRELOAD=../lib/libjemalloc.so  time timeout 13 numactl --interleave=all ./zyra.dsbench_hytm3 -t 10000 -mr debra -ma new -mp none -p -k 10000 -i 5 -d 5 -rq 0 -rqsize 256 -nwork 18 -nrq 0 &gt;&gt; output.zyra.dsbench/step1586.zyra.dsbench_hytm3.-t.10000.-mr.debra.-ma.new.-mp.none.-p.-k.10000.-i.5.-d.5.-rq.0.-rqsize.256.-nwork.18.-nrq.0.-seqwidth.48.-trial.1.-pinning.ZYRA_CLUSTER.data 2&gt;&gt;output.zyra.dsbench/stderr.out"/>
    <s v="zyra"/>
    <x v="9"/>
    <x v="8"/>
  </r>
  <r>
    <s v="step1587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28041038"/>
    <n v="28052391"/>
    <n v="5609342"/>
    <n v="56032700"/>
    <n v="10000"/>
    <m/>
    <m/>
    <m/>
    <m/>
    <m/>
    <n v="10000"/>
    <n v="5705.6139999999996"/>
    <n v="5"/>
    <n v="10000"/>
    <n v="18"/>
    <s v="debra"/>
    <s v="new"/>
    <s v="none"/>
    <m/>
    <n v="8"/>
    <n v="1"/>
    <m/>
    <n v="1.85612"/>
    <n v="2.5655899999999999E-2"/>
    <n v="852.08100000000002"/>
    <m/>
    <n v="705.61400000000003"/>
    <m/>
    <m/>
    <m/>
    <m/>
    <m/>
    <n v="560038077"/>
    <n v="11072585"/>
    <n v="288928"/>
    <n v="2773"/>
    <n v="7.1255399999999997E-2"/>
    <m/>
    <m/>
    <m/>
    <m/>
    <m/>
    <m/>
    <s v="step1587.zyra.dsbench_hytm3.-t.10000.-mr.debra.-ma.new.-mp.none.-p.-k.10000.-i.5.-d.5.-rq.0.-rqsize.256.-nwork.18.-nrq.0.-seqwidth.48.-trial.2.-pinning.ZYRA_CLUSTER.data"/>
    <s v="LD_PRELOAD=../lib/libjemalloc.so  time timeout 13 numactl --interleave=all ./zyra.dsbench_hytm3 -t 10000 -mr debra -ma new -mp none -p -k 10000 -i 5 -d 5 -rq 0 -rqsize 256 -nwork 18 -nrq 0 &gt;&gt; output.zyra.dsbench/step1587.zyra.dsbench_hytm3.-t.10000.-mr.debra.-ma.new.-mp.none.-p.-k.10000.-i.5.-d.5.-rq.0.-rqsize.256.-nwork.18.-nrq.0.-seqwidth.48.-trial.2.-pinning.ZYRA_CLUSTER.data 2&gt;&gt;output.zyra.dsbench/stderr.out"/>
    <s v="zyra"/>
    <x v="9"/>
    <x v="8"/>
  </r>
  <r>
    <s v="step158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5750866"/>
    <n v="1115704"/>
    <n v="30065"/>
    <n v="1445"/>
    <n v="6.8364200000000002E-3"/>
    <m/>
    <m/>
    <m/>
    <m/>
    <m/>
    <m/>
    <s v="step1588.zyra.dsbench_hytm3.-t.10000.-mr.debra.-ma.new.-mp.none.-p.-k.10000.-i.5.-d.5.-rq.0.-rqsize.256.-nwork.17.-nrq.1.-seqwidth.48.-trial.0.-pinning.ZYRA_CLUSTER.data"/>
    <s v="LD_PRELOAD=../lib/libjemalloc.so  time timeout 13 numactl --interleave=all ./zyra.dsbench_hytm3 -t 10000 -mr debra -ma new -mp none -p -k 10000 -i 5 -d 5 -rq 0 -rqsize 256 -nwork 17 -nrq 1 &gt;&gt; output.zyra.dsbench/step1588.zyra.dsbench_hytm3.-t.10000.-mr.debra.-ma.new.-mp.none.-p.-k.10000.-i.5.-d.5.-rq.0.-rqsize.256.-nwork.17.-nrq.1.-seqwidth.48.-trial.0.-pinning.ZYRA_CLUSTER.data 2&gt;&gt;output.zyra.dsbench/stderr.out"/>
    <s v="zyra"/>
    <x v="14"/>
    <x v="8"/>
  </r>
  <r>
    <s v="step1589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5751492"/>
    <n v="1121884"/>
    <n v="30102"/>
    <n v="1387"/>
    <n v="6.90947E-3"/>
    <m/>
    <m/>
    <m/>
    <m/>
    <m/>
    <m/>
    <s v="step1589.zyra.dsbench_hytm3.-t.10000.-mr.debra.-ma.new.-mp.none.-p.-k.10000.-i.5.-d.5.-rq.0.-rqsize.256.-nwork.17.-nrq.1.-seqwidth.48.-trial.1.-pinning.ZYRA_CLUSTER.data"/>
    <s v="LD_PRELOAD=../lib/libjemalloc.so  time timeout 13 numactl --interleave=all ./zyra.dsbench_hytm3 -t 10000 -mr debra -ma new -mp none -p -k 10000 -i 5 -d 5 -rq 0 -rqsize 256 -nwork 17 -nrq 1 &gt;&gt; output.zyra.dsbench/step1589.zyra.dsbench_hytm3.-t.10000.-mr.debra.-ma.new.-mp.none.-p.-k.10000.-i.5.-d.5.-rq.0.-rqsize.256.-nwork.17.-nrq.1.-seqwidth.48.-trial.1.-pinning.ZYRA_CLUSTER.data 2&gt;&gt;output.zyra.dsbench/stderr.out"/>
    <s v="zyra"/>
    <x v="14"/>
    <x v="8"/>
  </r>
  <r>
    <s v="step158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25152920"/>
    <n v="10000"/>
    <m/>
    <m/>
    <m/>
    <m/>
    <m/>
    <n v="10000"/>
    <n v="3329.65"/>
    <n v="0"/>
    <n v="100000"/>
    <n v="18"/>
    <s v="debra"/>
    <s v="new"/>
    <s v="none"/>
    <m/>
    <n v="8"/>
    <n v="1"/>
    <m/>
    <n v="21.641400000000001"/>
    <n v="2.29263E-2"/>
    <n v="1695.5"/>
    <m/>
    <n v="3329.65"/>
    <m/>
    <m/>
    <m/>
    <m/>
    <m/>
    <m/>
    <m/>
    <m/>
    <m/>
    <m/>
    <m/>
    <m/>
    <m/>
    <m/>
    <m/>
    <m/>
    <s v="step158.zyra.dsbench_tl2.-t.10000.-mr.debra.-ma.new.-mp.none.-p.-k.100000.-i.0.-d.0.-rq.0.-rqsize.256.-nwork.18.-nrq.0.-seqwidth.48.-trial.1.-pinning.ZYRA_CLUSTER.data"/>
    <s v="LD_PRELOAD=../lib/libjemalloc.so  time timeout 13 numactl --interleave=all ./zyra.dsbench_tl2 -t 10000 -mr debra -ma new -mp none -p -k 100000 -i 0 -d 0 -rq 0 -rqsize 256 -nwork 18 -nrq 0 &gt;&gt; output.zyra.dsbench/step158.zyra.dsbench_tl2.-t.10000.-mr.debra.-ma.new.-mp.none.-p.-k.100000.-i.0.-d.0.-rq.0.-rqsize.256.-nwork.18.-nrq.0.-seqwidth.48.-trial.1.-pinning.ZYRA_CLUSTER.data 2&gt;&gt;output.zyra.dsbench/stderr.out"/>
    <s v="zyra"/>
    <x v="6"/>
    <x v="8"/>
  </r>
  <r>
    <s v="step1590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5277017"/>
    <n v="1061083"/>
    <n v="28514"/>
    <n v="1192"/>
    <n v="7.23706E-3"/>
    <m/>
    <m/>
    <m/>
    <m/>
    <m/>
    <m/>
    <s v="step1590.zyra.dsbench_hytm3.-t.10000.-mr.debra.-ma.new.-mp.none.-p.-k.10000.-i.5.-d.5.-rq.0.-rqsize.256.-nwork.17.-nrq.1.-seqwidth.48.-trial.2.-pinning.ZYRA_CLUSTER.data"/>
    <s v="LD_PRELOAD=../lib/libjemalloc.so  time timeout 13 numactl --interleave=all ./zyra.dsbench_hytm3 -t 10000 -mr debra -ma new -mp none -p -k 10000 -i 5 -d 5 -rq 0 -rqsize 256 -nwork 17 -nrq 1 &gt;&gt; output.zyra.dsbench/step1590.zyra.dsbench_hytm3.-t.10000.-mr.debra.-ma.new.-mp.none.-p.-k.10000.-i.5.-d.5.-rq.0.-rqsize.256.-nwork.17.-nrq.1.-seqwidth.48.-trial.2.-pinning.ZYRA_CLUSTER.data 2&gt;&gt;output.zyra.dsbench/stderr.out"/>
    <s v="zyra"/>
    <x v="14"/>
    <x v="8"/>
  </r>
  <r>
    <s v="step1591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42163717"/>
    <n v="42156427"/>
    <n v="8432014"/>
    <n v="84227486"/>
    <n v="10000"/>
    <m/>
    <m/>
    <m/>
    <m/>
    <m/>
    <n v="10000"/>
    <n v="5709.0990000000002"/>
    <n v="5"/>
    <n v="10000"/>
    <n v="36"/>
    <s v="debra"/>
    <s v="new"/>
    <s v="none"/>
    <m/>
    <n v="8"/>
    <n v="1"/>
    <m/>
    <n v="1.94231"/>
    <n v="2.79755E-2"/>
    <n v="1136.18"/>
    <m/>
    <n v="709.09900000000005"/>
    <m/>
    <m/>
    <m/>
    <m/>
    <m/>
    <n v="841826303"/>
    <n v="27432728"/>
    <n v="448559"/>
    <n v="8979"/>
    <n v="0.15091499999999999"/>
    <m/>
    <m/>
    <m/>
    <m/>
    <m/>
    <m/>
    <s v="step1591.zyra.dsbench_hytm3.-t.10000.-mr.debra.-ma.new.-mp.none.-p.-k.10000.-i.5.-d.5.-rq.0.-rqsize.256.-nwork.36.-nrq.0.-seqwidth.48.-trial.0.-pinning.ZYRA_CLUSTER.data"/>
    <s v="LD_PRELOAD=../lib/libjemalloc.so  time timeout 13 numactl --interleave=all ./zyra.dsbench_hytm3 -t 10000 -mr debra -ma new -mp none -p -k 10000 -i 5 -d 5 -rq 0 -rqsize 256 -nwork 36 -nrq 0 &gt;&gt; output.zyra.dsbench/step1591.zyra.dsbench_hytm3.-t.10000.-mr.debra.-ma.new.-mp.none.-p.-k.10000.-i.5.-d.5.-rq.0.-rqsize.256.-nwork.36.-nrq.0.-seqwidth.48.-trial.0.-pinning.ZYRA_CLUSTER.data 2&gt;&gt;output.zyra.dsbench/stderr.out"/>
    <s v="zyra"/>
    <x v="9"/>
    <x v="0"/>
  </r>
  <r>
    <s v="step159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41902672"/>
    <n v="41919334"/>
    <n v="8382200"/>
    <n v="83716815"/>
    <n v="10000"/>
    <m/>
    <m/>
    <m/>
    <m/>
    <m/>
    <n v="10000"/>
    <n v="5708.83"/>
    <n v="5"/>
    <n v="10000"/>
    <n v="36"/>
    <s v="debra"/>
    <s v="new"/>
    <s v="none"/>
    <m/>
    <n v="8"/>
    <n v="1"/>
    <m/>
    <n v="1.92746"/>
    <n v="2.67231E-2"/>
    <n v="1134.75"/>
    <m/>
    <n v="708.83"/>
    <m/>
    <m/>
    <m/>
    <m/>
    <m/>
    <n v="836724543"/>
    <n v="26538244"/>
    <n v="443612"/>
    <n v="9796"/>
    <n v="0.15017900000000001"/>
    <m/>
    <m/>
    <m/>
    <m/>
    <m/>
    <m/>
    <s v="step1592.zyra.dsbench_hytm3.-t.10000.-mr.debra.-ma.new.-mp.none.-p.-k.10000.-i.5.-d.5.-rq.0.-rqsize.256.-nwork.36.-nrq.0.-seqwidth.48.-trial.1.-pinning.ZYRA_CLUSTER.data"/>
    <s v="LD_PRELOAD=../lib/libjemalloc.so  time timeout 13 numactl --interleave=all ./zyra.dsbench_hytm3 -t 10000 -mr debra -ma new -mp none -p -k 10000 -i 5 -d 5 -rq 0 -rqsize 256 -nwork 36 -nrq 0 &gt;&gt; output.zyra.dsbench/step1592.zyra.dsbench_hytm3.-t.10000.-mr.debra.-ma.new.-mp.none.-p.-k.10000.-i.5.-d.5.-rq.0.-rqsize.256.-nwork.36.-nrq.0.-seqwidth.48.-trial.1.-pinning.ZYRA_CLUSTER.data 2&gt;&gt;output.zyra.dsbench/stderr.out"/>
    <s v="zyra"/>
    <x v="9"/>
    <x v="0"/>
  </r>
  <r>
    <s v="step1593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43206115"/>
    <n v="43213093"/>
    <n v="8641920"/>
    <n v="86310440"/>
    <n v="10000"/>
    <m/>
    <m/>
    <m/>
    <m/>
    <m/>
    <n v="10000"/>
    <n v="5673.6310000000003"/>
    <n v="5"/>
    <n v="10000"/>
    <n v="36"/>
    <s v="debra"/>
    <s v="new"/>
    <s v="none"/>
    <m/>
    <n v="8"/>
    <n v="1"/>
    <m/>
    <n v="1.93065"/>
    <n v="2.7399E-2"/>
    <n v="1102.6400000000001"/>
    <m/>
    <n v="673.63099999999997"/>
    <m/>
    <m/>
    <m/>
    <m/>
    <m/>
    <n v="862640408"/>
    <n v="28409069"/>
    <n v="463993"/>
    <n v="8728"/>
    <n v="0.152063"/>
    <m/>
    <m/>
    <m/>
    <m/>
    <m/>
    <m/>
    <s v="step1593.zyra.dsbench_hytm3.-t.10000.-mr.debra.-ma.new.-mp.none.-p.-k.10000.-i.5.-d.5.-rq.0.-rqsize.256.-nwork.36.-nrq.0.-seqwidth.48.-trial.2.-pinning.ZYRA_CLUSTER.data"/>
    <s v="LD_PRELOAD=../lib/libjemalloc.so  time timeout 13 numactl --interleave=all ./zyra.dsbench_hytm3 -t 10000 -mr debra -ma new -mp none -p -k 10000 -i 5 -d 5 -rq 0 -rqsize 256 -nwork 36 -nrq 0 &gt;&gt; output.zyra.dsbench/step1593.zyra.dsbench_hytm3.-t.10000.-mr.debra.-ma.new.-mp.none.-p.-k.10000.-i.5.-d.5.-rq.0.-rqsize.256.-nwork.36.-nrq.0.-seqwidth.48.-trial.2.-pinning.ZYRA_CLUSTER.data 2&gt;&gt;output.zyra.dsbench/stderr.out"/>
    <s v="zyra"/>
    <x v="9"/>
    <x v="0"/>
  </r>
  <r>
    <s v="step1594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6383861"/>
    <n v="1878622"/>
    <n v="34493"/>
    <n v="3659"/>
    <n v="1.4035600000000001E-2"/>
    <m/>
    <m/>
    <m/>
    <m/>
    <m/>
    <m/>
    <s v="step1594.zyra.dsbench_hytm3.-t.10000.-mr.debra.-ma.new.-mp.none.-p.-k.10000.-i.5.-d.5.-rq.0.-rqsize.256.-nwork.35.-nrq.1.-seqwidth.48.-trial.0.-pinning.ZYRA_CLUSTER.data"/>
    <s v="LD_PRELOAD=../lib/libjemalloc.so  time timeout 13 numactl --interleave=all ./zyra.dsbench_hytm3 -t 10000 -mr debra -ma new -mp none -p -k 10000 -i 5 -d 5 -rq 0 -rqsize 256 -nwork 35 -nrq 1 &gt;&gt; output.zyra.dsbench/step1594.zyra.dsbench_hytm3.-t.10000.-mr.debra.-ma.new.-mp.none.-p.-k.10000.-i.5.-d.5.-rq.0.-rqsize.256.-nwork.35.-nrq.1.-seqwidth.48.-trial.0.-pinning.ZYRA_CLUSTER.data 2&gt;&gt;output.zyra.dsbench/stderr.out"/>
    <s v="zyra"/>
    <x v="14"/>
    <x v="0"/>
  </r>
  <r>
    <s v="step1059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45789"/>
    <n v="8153185"/>
    <n v="55470"/>
    <n v="11469"/>
    <n v="0"/>
    <m/>
    <m/>
    <m/>
    <m/>
    <m/>
    <m/>
    <s v="step1059.zyra.dsbench_hytm2_3path.-t.10000.-mr.debra.-ma.new.-mp.none.-p.-k.10000.-i.20.-d.20.-rq.0.-rqsize.256.-nwork.107.-nrq.1.-seqwidth.48.-trial.2.-pinning.ZYRA_CLUSTER.data"/>
    <s v="LD_PRELOAD=../lib/libjemalloc.so  time timeout 13 numactl --interleave=all ./zyra.dsbench_hytm2_3path -t 10000 -mr debra -ma new -mp none -p -k 10000 -i 20 -d 20 -rq 0 -rqsize 256 -nwork 107 -nrq 1 &gt;&gt; output.zyra.dsbench/step1059.zyra.dsbench_hytm2_3path.-t.10000.-mr.debra.-ma.new.-mp.none.-p.-k.10000.-i.20.-d.20.-rq.0.-rqsize.256.-nwork.107.-nrq.1.-seqwidth.48.-trial.2.-pinning.ZYRA_CLUSTER.data 2&gt;&gt;output.zyra.dsbench/stderr.out"/>
    <s v="zyra"/>
    <x v="20"/>
    <x v="3"/>
  </r>
  <r>
    <s v="step1595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7342782"/>
    <n v="2235642"/>
    <n v="40115"/>
    <n v="3834"/>
    <n v="1.4650399999999999E-2"/>
    <m/>
    <m/>
    <m/>
    <m/>
    <m/>
    <m/>
    <s v="step1595.zyra.dsbench_hytm3.-t.10000.-mr.debra.-ma.new.-mp.none.-p.-k.10000.-i.5.-d.5.-rq.0.-rqsize.256.-nwork.35.-nrq.1.-seqwidth.48.-trial.1.-pinning.ZYRA_CLUSTER.data"/>
    <s v="LD_PRELOAD=../lib/libjemalloc.so  time timeout 13 numactl --interleave=all ./zyra.dsbench_hytm3 -t 10000 -mr debra -ma new -mp none -p -k 10000 -i 5 -d 5 -rq 0 -rqsize 256 -nwork 35 -nrq 1 &gt;&gt; output.zyra.dsbench/step1595.zyra.dsbench_hytm3.-t.10000.-mr.debra.-ma.new.-mp.none.-p.-k.10000.-i.5.-d.5.-rq.0.-rqsize.256.-nwork.35.-nrq.1.-seqwidth.48.-trial.1.-pinning.ZYRA_CLUSTER.data 2&gt;&gt;output.zyra.dsbench/stderr.out"/>
    <s v="zyra"/>
    <x v="14"/>
    <x v="0"/>
  </r>
  <r>
    <s v="step1596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8287464"/>
    <n v="2467936"/>
    <n v="45598"/>
    <n v="4849"/>
    <n v="1.43027E-2"/>
    <m/>
    <m/>
    <m/>
    <m/>
    <m/>
    <m/>
    <s v="step1596.zyra.dsbench_hytm3.-t.10000.-mr.debra.-ma.new.-mp.none.-p.-k.10000.-i.5.-d.5.-rq.0.-rqsize.256.-nwork.35.-nrq.1.-seqwidth.48.-trial.2.-pinning.ZYRA_CLUSTER.data"/>
    <s v="LD_PRELOAD=../lib/libjemalloc.so  time timeout 13 numactl --interleave=all ./zyra.dsbench_hytm3 -t 10000 -mr debra -ma new -mp none -p -k 10000 -i 5 -d 5 -rq 0 -rqsize 256 -nwork 35 -nrq 1 &gt;&gt; output.zyra.dsbench/step1596.zyra.dsbench_hytm3.-t.10000.-mr.debra.-ma.new.-mp.none.-p.-k.10000.-i.5.-d.5.-rq.0.-rqsize.256.-nwork.35.-nrq.1.-seqwidth.48.-trial.2.-pinning.ZYRA_CLUSTER.data 2&gt;&gt;output.zyra.dsbench/stderr.out"/>
    <s v="zyra"/>
    <x v="14"/>
    <x v="0"/>
  </r>
  <r>
    <s v="step1597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51403619"/>
    <n v="51408547"/>
    <n v="10281216"/>
    <n v="102708900"/>
    <n v="10000"/>
    <m/>
    <m/>
    <m/>
    <m/>
    <m/>
    <n v="10000"/>
    <n v="5749.6970000000001"/>
    <n v="5"/>
    <n v="10000"/>
    <n v="54"/>
    <s v="debra"/>
    <s v="new"/>
    <s v="none"/>
    <m/>
    <n v="8"/>
    <n v="1"/>
    <m/>
    <n v="2.87188"/>
    <n v="0.47974099999999997"/>
    <n v="1388.74"/>
    <m/>
    <n v="749.697"/>
    <m/>
    <m/>
    <m/>
    <m/>
    <m/>
    <n v="1026533681"/>
    <n v="120086919"/>
    <n v="550844"/>
    <n v="13076"/>
    <n v="0.16606899999999999"/>
    <m/>
    <m/>
    <m/>
    <m/>
    <m/>
    <m/>
    <s v="step1597.zyra.dsbench_hytm3.-t.10000.-mr.debra.-ma.new.-mp.none.-p.-k.10000.-i.5.-d.5.-rq.0.-rqsize.256.-nwork.54.-nrq.0.-seqwidth.48.-trial.0.-pinning.ZYRA_CLUSTER.data"/>
    <s v="LD_PRELOAD=../lib/libjemalloc.so  time timeout 13 numactl --interleave=all ./zyra.dsbench_hytm3 -t 10000 -mr debra -ma new -mp none -p -k 10000 -i 5 -d 5 -rq 0 -rqsize 256 -nwork 54 -nrq 0 &gt;&gt; output.zyra.dsbench/step1597.zyra.dsbench_hytm3.-t.10000.-mr.debra.-ma.new.-mp.none.-p.-k.10000.-i.5.-d.5.-rq.0.-rqsize.256.-nwork.54.-nrq.0.-seqwidth.48.-trial.0.-pinning.ZYRA_CLUSTER.data 2&gt;&gt;output.zyra.dsbench/stderr.out"/>
    <s v="zyra"/>
    <x v="9"/>
    <x v="1"/>
  </r>
  <r>
    <s v="step159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50729763"/>
    <n v="50719298"/>
    <n v="10144906"/>
    <n v="101334791"/>
    <n v="10000"/>
    <m/>
    <m/>
    <m/>
    <m/>
    <m/>
    <n v="10000"/>
    <n v="5730.1639999999998"/>
    <n v="5"/>
    <n v="10000"/>
    <n v="54"/>
    <s v="debra"/>
    <s v="new"/>
    <s v="none"/>
    <m/>
    <n v="8"/>
    <n v="1"/>
    <m/>
    <n v="2.85364"/>
    <n v="0.47974499999999998"/>
    <n v="1405.28"/>
    <m/>
    <n v="730.16399999999999"/>
    <m/>
    <m/>
    <m/>
    <m/>
    <m/>
    <n v="1012801020"/>
    <n v="116060865"/>
    <n v="542223"/>
    <n v="12700"/>
    <n v="0.16190299999999999"/>
    <m/>
    <m/>
    <m/>
    <m/>
    <m/>
    <m/>
    <s v="step1598.zyra.dsbench_hytm3.-t.10000.-mr.debra.-ma.new.-mp.none.-p.-k.10000.-i.5.-d.5.-rq.0.-rqsize.256.-nwork.54.-nrq.0.-seqwidth.48.-trial.1.-pinning.ZYRA_CLUSTER.data"/>
    <s v="LD_PRELOAD=../lib/libjemalloc.so  time timeout 13 numactl --interleave=all ./zyra.dsbench_hytm3 -t 10000 -mr debra -ma new -mp none -p -k 10000 -i 5 -d 5 -rq 0 -rqsize 256 -nwork 54 -nrq 0 &gt;&gt; output.zyra.dsbench/step1598.zyra.dsbench_hytm3.-t.10000.-mr.debra.-ma.new.-mp.none.-p.-k.10000.-i.5.-d.5.-rq.0.-rqsize.256.-nwork.54.-nrq.0.-seqwidth.48.-trial.1.-pinning.ZYRA_CLUSTER.data 2&gt;&gt;output.zyra.dsbench/stderr.out"/>
    <s v="zyra"/>
    <x v="9"/>
    <x v="1"/>
  </r>
  <r>
    <s v="step1599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50952360"/>
    <n v="50962419"/>
    <n v="10191477"/>
    <n v="101803794"/>
    <n v="10000"/>
    <m/>
    <m/>
    <m/>
    <m/>
    <m/>
    <n v="10000"/>
    <n v="5767.1549999999997"/>
    <n v="5"/>
    <n v="10000"/>
    <n v="54"/>
    <s v="debra"/>
    <s v="new"/>
    <s v="none"/>
    <m/>
    <n v="8"/>
    <n v="1"/>
    <m/>
    <n v="2.8621799999999999"/>
    <n v="0.48243200000000003"/>
    <n v="1398.35"/>
    <m/>
    <n v="767.15499999999997"/>
    <m/>
    <m/>
    <m/>
    <m/>
    <m/>
    <n v="1017489224"/>
    <n v="117819811"/>
    <n v="544709"/>
    <n v="13012"/>
    <n v="0.16603899999999999"/>
    <m/>
    <m/>
    <m/>
    <m/>
    <m/>
    <m/>
    <s v="step1599.zyra.dsbench_hytm3.-t.10000.-mr.debra.-ma.new.-mp.none.-p.-k.10000.-i.5.-d.5.-rq.0.-rqsize.256.-nwork.54.-nrq.0.-seqwidth.48.-trial.2.-pinning.ZYRA_CLUSTER.data"/>
    <s v="LD_PRELOAD=../lib/libjemalloc.so  time timeout 13 numactl --interleave=all ./zyra.dsbench_hytm3 -t 10000 -mr debra -ma new -mp none -p -k 10000 -i 5 -d 5 -rq 0 -rqsize 256 -nwork 54 -nrq 0 &gt;&gt; output.zyra.dsbench/step1599.zyra.dsbench_hytm3.-t.10000.-mr.debra.-ma.new.-mp.none.-p.-k.10000.-i.5.-d.5.-rq.0.-rqsize.256.-nwork.54.-nrq.0.-seqwidth.48.-trial.2.-pinning.ZYRA_CLUSTER.data 2&gt;&gt;output.zyra.dsbench/stderr.out"/>
    <s v="zyra"/>
    <x v="9"/>
    <x v="1"/>
  </r>
  <r>
    <s v="step159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25535890"/>
    <n v="10000"/>
    <m/>
    <m/>
    <m/>
    <m/>
    <m/>
    <n v="10000"/>
    <n v="3233.35"/>
    <n v="0"/>
    <n v="100000"/>
    <n v="18"/>
    <s v="debra"/>
    <s v="new"/>
    <s v="none"/>
    <m/>
    <n v="8"/>
    <n v="1"/>
    <m/>
    <n v="21.464500000000001"/>
    <n v="1.7333600000000001E-2"/>
    <n v="1670.11"/>
    <m/>
    <n v="3233.35"/>
    <m/>
    <m/>
    <m/>
    <m/>
    <m/>
    <m/>
    <m/>
    <m/>
    <m/>
    <m/>
    <m/>
    <m/>
    <m/>
    <m/>
    <m/>
    <m/>
    <s v="step159.zyra.dsbench_tl2.-t.10000.-mr.debra.-ma.new.-mp.none.-p.-k.100000.-i.0.-d.0.-rq.0.-rqsize.256.-nwork.18.-nrq.0.-seqwidth.48.-trial.2.-pinning.ZYRA_CLUSTER.data"/>
    <s v="LD_PRELOAD=../lib/libjemalloc.so  time timeout 13 numactl --interleave=all ./zyra.dsbench_tl2 -t 10000 -mr debra -ma new -mp none -p -k 100000 -i 0 -d 0 -rq 0 -rqsize 256 -nwork 18 -nrq 0 &gt;&gt; output.zyra.dsbench/step159.zyra.dsbench_tl2.-t.10000.-mr.debra.-ma.new.-mp.none.-p.-k.100000.-i.0.-d.0.-rq.0.-rqsize.256.-nwork.18.-nrq.0.-seqwidth.48.-trial.2.-pinning.ZYRA_CLUSTER.data 2&gt;&gt;output.zyra.dsbench/stderr.out"/>
    <s v="zyra"/>
    <x v="6"/>
    <x v="8"/>
  </r>
  <r>
    <s v="step15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45512077"/>
    <n v="10000"/>
    <m/>
    <m/>
    <m/>
    <m/>
    <m/>
    <n v="10000"/>
    <n v="1344.19"/>
    <n v="0"/>
    <n v="100000"/>
    <n v="35"/>
    <s v="debra"/>
    <s v="new"/>
    <s v="none"/>
    <m/>
    <n v="8"/>
    <n v="1"/>
    <m/>
    <n v="23.652699999999999"/>
    <n v="4.9101100000000002E-2"/>
    <n v="2110.6"/>
    <m/>
    <n v="1344.19"/>
    <m/>
    <m/>
    <m/>
    <m/>
    <m/>
    <n v="5046427"/>
    <n v="450184660"/>
    <n v="8599"/>
    <n v="3616"/>
    <n v="0"/>
    <m/>
    <m/>
    <m/>
    <m/>
    <m/>
    <m/>
    <s v="step15.zyra.dsbench_hytm2_3path.-t.10000.-mr.debra.-ma.new.-mp.none.-p.-k.100000.-i.0.-d.0.-rq.0.-rqsize.256.-nwork.35.-nrq.1.-seqwidth.48.-trial.2.-pinning.ZYRA_CLUSTER.data"/>
    <s v="LD_PRELOAD=../lib/libjemalloc.so  time timeout 13 numactl --interleave=all ./zyra.dsbench_hytm2_3path -t 10000 -mr debra -ma new -mp none -p -k 100000 -i 0 -d 0 -rq 0 -rqsize 256 -nwork 35 -nrq 1 &gt;&gt; output.zyra.dsbench/step15.zyra.dsbench_hytm2_3path.-t.10000.-mr.debra.-ma.new.-mp.none.-p.-k.100000.-i.0.-d.0.-rq.0.-rqsize.256.-nwork.35.-nrq.1.-seqwidth.48.-trial.2.-pinning.ZYRA_CLUSTER.data 2&gt;&gt;output.zyra.dsbench/stderr.out"/>
    <s v="zyra"/>
    <x v="3"/>
    <x v="0"/>
  </r>
  <r>
    <s v="step1600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6207802"/>
    <n v="4546080"/>
    <n v="34238"/>
    <n v="3358"/>
    <n v="1.1749799999999999E-2"/>
    <m/>
    <m/>
    <m/>
    <m/>
    <m/>
    <m/>
    <s v="step1600.zyra.dsbench_hytm3.-t.10000.-mr.debra.-ma.new.-mp.none.-p.-k.10000.-i.5.-d.5.-rq.0.-rqsize.256.-nwork.53.-nrq.1.-seqwidth.48.-trial.0.-pinning.ZYRA_CLUSTER.data"/>
    <s v="LD_PRELOAD=../lib/libjemalloc.so  time timeout 13 numactl --interleave=all ./zyra.dsbench_hytm3 -t 10000 -mr debra -ma new -mp none -p -k 10000 -i 5 -d 5 -rq 0 -rqsize 256 -nwork 53 -nrq 1 &gt;&gt; output.zyra.dsbench/step1600.zyra.dsbench_hytm3.-t.10000.-mr.debra.-ma.new.-mp.none.-p.-k.10000.-i.5.-d.5.-rq.0.-rqsize.256.-nwork.53.-nrq.1.-seqwidth.48.-trial.0.-pinning.ZYRA_CLUSTER.data 2&gt;&gt;output.zyra.dsbench/stderr.out"/>
    <s v="zyra"/>
    <x v="14"/>
    <x v="1"/>
  </r>
  <r>
    <s v="step1601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5838848"/>
    <n v="4505855"/>
    <n v="32824"/>
    <n v="2922"/>
    <n v="1.22209E-2"/>
    <m/>
    <m/>
    <m/>
    <m/>
    <m/>
    <m/>
    <s v="step1601.zyra.dsbench_hytm3.-t.10000.-mr.debra.-ma.new.-mp.none.-p.-k.10000.-i.5.-d.5.-rq.0.-rqsize.256.-nwork.53.-nrq.1.-seqwidth.48.-trial.1.-pinning.ZYRA_CLUSTER.data"/>
    <s v="LD_PRELOAD=../lib/libjemalloc.so  time timeout 13 numactl --interleave=all ./zyra.dsbench_hytm3 -t 10000 -mr debra -ma new -mp none -p -k 10000 -i 5 -d 5 -rq 0 -rqsize 256 -nwork 53 -nrq 1 &gt;&gt; output.zyra.dsbench/step1601.zyra.dsbench_hytm3.-t.10000.-mr.debra.-ma.new.-mp.none.-p.-k.10000.-i.5.-d.5.-rq.0.-rqsize.256.-nwork.53.-nrq.1.-seqwidth.48.-trial.1.-pinning.ZYRA_CLUSTER.data 2&gt;&gt;output.zyra.dsbench/stderr.out"/>
    <s v="zyra"/>
    <x v="14"/>
    <x v="1"/>
  </r>
  <r>
    <s v="step160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6264358"/>
    <n v="4480834"/>
    <n v="34795"/>
    <n v="3167"/>
    <n v="1.17868E-2"/>
    <m/>
    <m/>
    <m/>
    <m/>
    <m/>
    <m/>
    <s v="step1602.zyra.dsbench_hytm3.-t.10000.-mr.debra.-ma.new.-mp.none.-p.-k.10000.-i.5.-d.5.-rq.0.-rqsize.256.-nwork.53.-nrq.1.-seqwidth.48.-trial.2.-pinning.ZYRA_CLUSTER.data"/>
    <s v="LD_PRELOAD=../lib/libjemalloc.so  time timeout 13 numactl --interleave=all ./zyra.dsbench_hytm3 -t 10000 -mr debra -ma new -mp none -p -k 10000 -i 5 -d 5 -rq 0 -rqsize 256 -nwork 53 -nrq 1 &gt;&gt; output.zyra.dsbench/step1602.zyra.dsbench_hytm3.-t.10000.-mr.debra.-ma.new.-mp.none.-p.-k.10000.-i.5.-d.5.-rq.0.-rqsize.256.-nwork.53.-nrq.1.-seqwidth.48.-trial.2.-pinning.ZYRA_CLUSTER.data 2&gt;&gt;output.zyra.dsbench/stderr.out"/>
    <s v="zyra"/>
    <x v="14"/>
    <x v="1"/>
  </r>
  <r>
    <s v="step105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4795749"/>
    <n v="4791992"/>
    <n v="958774"/>
    <n v="2394399"/>
    <n v="10000"/>
    <m/>
    <m/>
    <m/>
    <m/>
    <m/>
    <n v="10000"/>
    <n v="201114"/>
    <n v="20"/>
    <n v="100000"/>
    <n v="1"/>
    <s v="debra"/>
    <s v="new"/>
    <s v="none"/>
    <m/>
    <n v="8"/>
    <n v="1"/>
    <m/>
    <n v="9.33094"/>
    <n v="9.5902699999999994E-2"/>
    <n v="1576.78"/>
    <m/>
    <n v="1114"/>
    <m/>
    <m/>
    <m/>
    <m/>
    <m/>
    <n v="23896453"/>
    <n v="956285"/>
    <n v="47546"/>
    <n v="0"/>
    <n v="0"/>
    <m/>
    <m/>
    <m/>
    <m/>
    <m/>
    <m/>
    <s v="step105.zyra.dsbench_hytm2_3path.-t.10000.-mr.debra.-ma.new.-mp.none.-p.-k.100000.-i.20.-d.20.-rq.0.-rqsize.256.-nwork.1.-nrq.0.-seqwidth.48.-trial.2.-pinning.ZYRA_CLUSTER.data"/>
    <s v="LD_PRELOAD=../lib/libjemalloc.so  time timeout 13 numactl --interleave=all ./zyra.dsbench_hytm2_3path -t 10000 -mr debra -ma new -mp none -p -k 100000 -i 20 -d 20 -rq 0 -rqsize 256 -nwork 1 -nrq 0 &gt;&gt; output.zyra.dsbench/step105.zyra.dsbench_hytm2_3path.-t.10000.-mr.debra.-ma.new.-mp.none.-p.-k.100000.-i.20.-d.20.-rq.0.-rqsize.256.-nwork.1.-nrq.0.-seqwidth.48.-trial.2.-pinning.ZYRA_CLUSTER.data 2&gt;&gt;output.zyra.dsbench/stderr.out"/>
    <s v="zyra"/>
    <x v="15"/>
    <x v="7"/>
  </r>
  <r>
    <s v="step1603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61958158"/>
    <n v="61941469"/>
    <n v="12389962"/>
    <n v="123774231"/>
    <n v="10000"/>
    <m/>
    <m/>
    <m/>
    <m/>
    <m/>
    <n v="10000"/>
    <n v="5735.75"/>
    <n v="5"/>
    <n v="10000"/>
    <n v="72"/>
    <s v="debra"/>
    <s v="new"/>
    <s v="none"/>
    <m/>
    <n v="8"/>
    <n v="1"/>
    <m/>
    <n v="2.9060899999999998"/>
    <n v="0.49668699999999999"/>
    <n v="1533.46"/>
    <m/>
    <n v="735.75"/>
    <m/>
    <m/>
    <m/>
    <m/>
    <m/>
    <n v="1237079601"/>
    <n v="159905017"/>
    <n v="657960"/>
    <n v="20858"/>
    <n v="0.21242900000000001"/>
    <m/>
    <m/>
    <m/>
    <m/>
    <m/>
    <m/>
    <s v="step1603.zyra.dsbench_hytm3.-t.10000.-mr.debra.-ma.new.-mp.none.-p.-k.10000.-i.5.-d.5.-rq.0.-rqsize.256.-nwork.72.-nrq.0.-seqwidth.48.-trial.0.-pinning.ZYRA_CLUSTER.data"/>
    <s v="LD_PRELOAD=../lib/libjemalloc.so  time timeout 13 numactl --interleave=all ./zyra.dsbench_hytm3 -t 10000 -mr debra -ma new -mp none -p -k 10000 -i 5 -d 5 -rq 0 -rqsize 256 -nwork 72 -nrq 0 &gt;&gt; output.zyra.dsbench/step1603.zyra.dsbench_hytm3.-t.10000.-mr.debra.-ma.new.-mp.none.-p.-k.10000.-i.5.-d.5.-rq.0.-rqsize.256.-nwork.72.-nrq.0.-seqwidth.48.-trial.0.-pinning.ZYRA_CLUSTER.data 2&gt;&gt;output.zyra.dsbench/stderr.out"/>
    <s v="zyra"/>
    <x v="9"/>
    <x v="2"/>
  </r>
  <r>
    <s v="step1604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60368250"/>
    <n v="60369301"/>
    <n v="12073755"/>
    <n v="120588118"/>
    <n v="10000"/>
    <m/>
    <m/>
    <m/>
    <m/>
    <m/>
    <n v="10000"/>
    <n v="5761.9219999999996"/>
    <n v="5"/>
    <n v="10000"/>
    <n v="72"/>
    <s v="debra"/>
    <s v="new"/>
    <s v="none"/>
    <m/>
    <n v="8"/>
    <n v="1"/>
    <m/>
    <n v="2.9192300000000002"/>
    <n v="0.496701"/>
    <n v="1568.37"/>
    <m/>
    <n v="761.92200000000003"/>
    <m/>
    <m/>
    <m/>
    <m/>
    <m/>
    <n v="1205243017"/>
    <n v="155369510"/>
    <n v="634160"/>
    <n v="21812"/>
    <n v="0.21317700000000001"/>
    <m/>
    <m/>
    <m/>
    <m/>
    <m/>
    <m/>
    <s v="step1604.zyra.dsbench_hytm3.-t.10000.-mr.debra.-ma.new.-mp.none.-p.-k.10000.-i.5.-d.5.-rq.0.-rqsize.256.-nwork.72.-nrq.0.-seqwidth.48.-trial.1.-pinning.ZYRA_CLUSTER.data"/>
    <s v="LD_PRELOAD=../lib/libjemalloc.so  time timeout 13 numactl --interleave=all ./zyra.dsbench_hytm3 -t 10000 -mr debra -ma new -mp none -p -k 10000 -i 5 -d 5 -rq 0 -rqsize 256 -nwork 72 -nrq 0 &gt;&gt; output.zyra.dsbench/step1604.zyra.dsbench_hytm3.-t.10000.-mr.debra.-ma.new.-mp.none.-p.-k.10000.-i.5.-d.5.-rq.0.-rqsize.256.-nwork.72.-nrq.0.-seqwidth.48.-trial.1.-pinning.ZYRA_CLUSTER.data 2&gt;&gt;output.zyra.dsbench/stderr.out"/>
    <s v="zyra"/>
    <x v="9"/>
    <x v="2"/>
  </r>
  <r>
    <s v="step1605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59615186"/>
    <n v="59616619"/>
    <n v="11923180"/>
    <n v="119084930"/>
    <n v="10000"/>
    <m/>
    <m/>
    <m/>
    <m/>
    <m/>
    <n v="10000"/>
    <n v="5758.2219999999998"/>
    <n v="5"/>
    <n v="10000"/>
    <n v="72"/>
    <s v="debra"/>
    <s v="new"/>
    <s v="none"/>
    <m/>
    <n v="8"/>
    <n v="1"/>
    <m/>
    <n v="2.9313799999999999"/>
    <n v="0.498498"/>
    <n v="1589.44"/>
    <m/>
    <n v="758.22199999999998"/>
    <m/>
    <m/>
    <m/>
    <m/>
    <m/>
    <n v="1190214439"/>
    <n v="155386363"/>
    <n v="630965"/>
    <n v="20811"/>
    <n v="0.215804"/>
    <m/>
    <m/>
    <m/>
    <m/>
    <m/>
    <m/>
    <s v="step1605.zyra.dsbench_hytm3.-t.10000.-mr.debra.-ma.new.-mp.none.-p.-k.10000.-i.5.-d.5.-rq.0.-rqsize.256.-nwork.72.-nrq.0.-seqwidth.48.-trial.2.-pinning.ZYRA_CLUSTER.data"/>
    <s v="LD_PRELOAD=../lib/libjemalloc.so  time timeout 13 numactl --interleave=all ./zyra.dsbench_hytm3 -t 10000 -mr debra -ma new -mp none -p -k 10000 -i 5 -d 5 -rq 0 -rqsize 256 -nwork 72 -nrq 0 &gt;&gt; output.zyra.dsbench/step1605.zyra.dsbench_hytm3.-t.10000.-mr.debra.-ma.new.-mp.none.-p.-k.10000.-i.5.-d.5.-rq.0.-rqsize.256.-nwork.72.-nrq.0.-seqwidth.48.-trial.2.-pinning.ZYRA_CLUSTER.data 2&gt;&gt;output.zyra.dsbench/stderr.out"/>
    <s v="zyra"/>
    <x v="9"/>
    <x v="2"/>
  </r>
  <r>
    <s v="step1606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5993155"/>
    <n v="5233080"/>
    <n v="36354"/>
    <n v="4688"/>
    <n v="1.6180099999999999E-2"/>
    <m/>
    <m/>
    <m/>
    <m/>
    <m/>
    <m/>
    <s v="step1606.zyra.dsbench_hytm3.-t.10000.-mr.debra.-ma.new.-mp.none.-p.-k.10000.-i.5.-d.5.-rq.0.-rqsize.256.-nwork.71.-nrq.1.-seqwidth.48.-trial.0.-pinning.ZYRA_CLUSTER.data"/>
    <s v="LD_PRELOAD=../lib/libjemalloc.so  time timeout 13 numactl --interleave=all ./zyra.dsbench_hytm3 -t 10000 -mr debra -ma new -mp none -p -k 10000 -i 5 -d 5 -rq 0 -rqsize 256 -nwork 71 -nrq 1 &gt;&gt; output.zyra.dsbench/step1606.zyra.dsbench_hytm3.-t.10000.-mr.debra.-ma.new.-mp.none.-p.-k.10000.-i.5.-d.5.-rq.0.-rqsize.256.-nwork.71.-nrq.1.-seqwidth.48.-trial.0.-pinning.ZYRA_CLUSTER.data 2&gt;&gt;output.zyra.dsbench/stderr.out"/>
    <s v="zyra"/>
    <x v="14"/>
    <x v="2"/>
  </r>
  <r>
    <s v="step1607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6524529"/>
    <n v="5658917"/>
    <n v="38972"/>
    <n v="4209"/>
    <n v="1.44543E-2"/>
    <m/>
    <m/>
    <m/>
    <m/>
    <m/>
    <m/>
    <s v="step1607.zyra.dsbench_hytm3.-t.10000.-mr.debra.-ma.new.-mp.none.-p.-k.10000.-i.5.-d.5.-rq.0.-rqsize.256.-nwork.71.-nrq.1.-seqwidth.48.-trial.1.-pinning.ZYRA_CLUSTER.data"/>
    <s v="LD_PRELOAD=../lib/libjemalloc.so  time timeout 13 numactl --interleave=all ./zyra.dsbench_hytm3 -t 10000 -mr debra -ma new -mp none -p -k 10000 -i 5 -d 5 -rq 0 -rqsize 256 -nwork 71 -nrq 1 &gt;&gt; output.zyra.dsbench/step1607.zyra.dsbench_hytm3.-t.10000.-mr.debra.-ma.new.-mp.none.-p.-k.10000.-i.5.-d.5.-rq.0.-rqsize.256.-nwork.71.-nrq.1.-seqwidth.48.-trial.1.-pinning.ZYRA_CLUSTER.data 2&gt;&gt;output.zyra.dsbench/stderr.out"/>
    <s v="zyra"/>
    <x v="14"/>
    <x v="2"/>
  </r>
  <r>
    <s v="step160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6878402"/>
    <n v="5986553"/>
    <n v="38918"/>
    <n v="4232"/>
    <n v="1.52783E-2"/>
    <m/>
    <m/>
    <m/>
    <m/>
    <m/>
    <m/>
    <s v="step1608.zyra.dsbench_hytm3.-t.10000.-mr.debra.-ma.new.-mp.none.-p.-k.10000.-i.5.-d.5.-rq.0.-rqsize.256.-nwork.71.-nrq.1.-seqwidth.48.-trial.2.-pinning.ZYRA_CLUSTER.data"/>
    <s v="LD_PRELOAD=../lib/libjemalloc.so  time timeout 13 numactl --interleave=all ./zyra.dsbench_hytm3 -t 10000 -mr debra -ma new -mp none -p -k 10000 -i 5 -d 5 -rq 0 -rqsize 256 -nwork 71 -nrq 1 &gt;&gt; output.zyra.dsbench/step1608.zyra.dsbench_hytm3.-t.10000.-mr.debra.-ma.new.-mp.none.-p.-k.10000.-i.5.-d.5.-rq.0.-rqsize.256.-nwork.71.-nrq.1.-seqwidth.48.-trial.2.-pinning.ZYRA_CLUSTER.data 2&gt;&gt;output.zyra.dsbench/stderr.out"/>
    <s v="zyra"/>
    <x v="14"/>
    <x v="2"/>
  </r>
  <r>
    <s v="step1609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70619886"/>
    <n v="70603697"/>
    <n v="14122358"/>
    <n v="141037884"/>
    <n v="10000"/>
    <m/>
    <m/>
    <m/>
    <m/>
    <m/>
    <n v="10000"/>
    <n v="5760.28"/>
    <n v="5"/>
    <n v="10000"/>
    <n v="90"/>
    <s v="debra"/>
    <s v="new"/>
    <s v="none"/>
    <m/>
    <n v="8"/>
    <n v="1"/>
    <m/>
    <n v="3.4369999999999998"/>
    <n v="0.70858399999999999"/>
    <n v="1682.85"/>
    <m/>
    <n v="760.28"/>
    <m/>
    <m/>
    <m/>
    <m/>
    <m/>
    <n v="1409609702"/>
    <n v="202572348"/>
    <n v="761547"/>
    <n v="27552"/>
    <n v="0.245945"/>
    <m/>
    <m/>
    <m/>
    <m/>
    <m/>
    <m/>
    <s v="step1609.zyra.dsbench_hytm3.-t.10000.-mr.debra.-ma.new.-mp.none.-p.-k.10000.-i.5.-d.5.-rq.0.-rqsize.256.-nwork.90.-nrq.0.-seqwidth.48.-trial.0.-pinning.ZYRA_CLUSTER.data"/>
    <s v="LD_PRELOAD=../lib/libjemalloc.so  time timeout 13 numactl --interleave=all ./zyra.dsbench_hytm3 -t 10000 -mr debra -ma new -mp none -p -k 10000 -i 5 -d 5 -rq 0 -rqsize 256 -nwork 90 -nrq 0 &gt;&gt; output.zyra.dsbench/step1609.zyra.dsbench_hytm3.-t.10000.-mr.debra.-ma.new.-mp.none.-p.-k.10000.-i.5.-d.5.-rq.0.-rqsize.256.-nwork.90.-nrq.0.-seqwidth.48.-trial.0.-pinning.ZYRA_CLUSTER.data 2&gt;&gt;output.zyra.dsbench/stderr.out"/>
    <s v="zyra"/>
    <x v="9"/>
    <x v="4"/>
  </r>
  <r>
    <s v="step16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20657711"/>
    <n v="10000"/>
    <m/>
    <m/>
    <m/>
    <m/>
    <m/>
    <n v="10000"/>
    <n v="3923.84"/>
    <n v="0"/>
    <n v="100000"/>
    <n v="17"/>
    <s v="debra"/>
    <s v="new"/>
    <s v="none"/>
    <m/>
    <n v="8"/>
    <n v="1"/>
    <m/>
    <n v="21.662800000000001"/>
    <n v="2.47093E-2"/>
    <n v="2078.96"/>
    <m/>
    <n v="3923.84"/>
    <m/>
    <m/>
    <m/>
    <m/>
    <m/>
    <m/>
    <m/>
    <m/>
    <m/>
    <m/>
    <m/>
    <m/>
    <m/>
    <m/>
    <m/>
    <m/>
    <s v="step160.zyra.dsbench_tl2.-t.10000.-mr.debra.-ma.new.-mp.none.-p.-k.100000.-i.0.-d.0.-rq.0.-rqsize.256.-nwork.17.-nrq.1.-seqwidth.48.-trial.0.-pinning.ZYRA_CLUSTER.data"/>
    <s v="LD_PRELOAD=../lib/libjemalloc.so  time timeout 13 numactl --interleave=all ./zyra.dsbench_tl2 -t 10000 -mr debra -ma new -mp none -p -k 100000 -i 0 -d 0 -rq 0 -rqsize 256 -nwork 17 -nrq 1 &gt;&gt; output.zyra.dsbench/step160.zyra.dsbench_tl2.-t.10000.-mr.debra.-ma.new.-mp.none.-p.-k.100000.-i.0.-d.0.-rq.0.-rqsize.256.-nwork.17.-nrq.1.-seqwidth.48.-trial.0.-pinning.ZYRA_CLUSTER.data 2&gt;&gt;output.zyra.dsbench/stderr.out"/>
    <s v="zyra"/>
    <x v="3"/>
    <x v="8"/>
  </r>
  <r>
    <s v="step1610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70426004"/>
    <n v="70455810"/>
    <n v="14088181"/>
    <n v="140739172"/>
    <n v="10000"/>
    <m/>
    <m/>
    <m/>
    <m/>
    <m/>
    <n v="10000"/>
    <n v="5760.4830000000002"/>
    <n v="5"/>
    <n v="10000"/>
    <n v="90"/>
    <s v="debra"/>
    <s v="new"/>
    <s v="none"/>
    <m/>
    <n v="8"/>
    <n v="1"/>
    <m/>
    <n v="3.4256700000000002"/>
    <n v="0.705291"/>
    <n v="1675.92"/>
    <m/>
    <n v="760.48299999999995"/>
    <m/>
    <m/>
    <m/>
    <m/>
    <m/>
    <n v="1406614137"/>
    <n v="203137864"/>
    <n v="770166"/>
    <n v="27697"/>
    <n v="0.245203"/>
    <m/>
    <m/>
    <m/>
    <m/>
    <m/>
    <m/>
    <s v="step1610.zyra.dsbench_hytm3.-t.10000.-mr.debra.-ma.new.-mp.none.-p.-k.10000.-i.5.-d.5.-rq.0.-rqsize.256.-nwork.90.-nrq.0.-seqwidth.48.-trial.1.-pinning.ZYRA_CLUSTER.data"/>
    <s v="LD_PRELOAD=../lib/libjemalloc.so  time timeout 13 numactl --interleave=all ./zyra.dsbench_hytm3 -t 10000 -mr debra -ma new -mp none -p -k 10000 -i 5 -d 5 -rq 0 -rqsize 256 -nwork 90 -nrq 0 &gt;&gt; output.zyra.dsbench/step1610.zyra.dsbench_hytm3.-t.10000.-mr.debra.-ma.new.-mp.none.-p.-k.10000.-i.5.-d.5.-rq.0.-rqsize.256.-nwork.90.-nrq.0.-seqwidth.48.-trial.1.-pinning.ZYRA_CLUSTER.data 2&gt;&gt;output.zyra.dsbench/stderr.out"/>
    <s v="zyra"/>
    <x v="9"/>
    <x v="4"/>
  </r>
  <r>
    <s v="step1611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70680170"/>
    <n v="70676687"/>
    <n v="14135685"/>
    <n v="141180307"/>
    <n v="10000"/>
    <m/>
    <m/>
    <m/>
    <m/>
    <m/>
    <n v="10000"/>
    <n v="5762.3670000000002"/>
    <n v="5"/>
    <n v="10000"/>
    <n v="90"/>
    <s v="debra"/>
    <s v="new"/>
    <s v="none"/>
    <m/>
    <n v="8"/>
    <n v="1"/>
    <m/>
    <n v="3.4265400000000001"/>
    <n v="0.70661099999999999"/>
    <n v="1676.61"/>
    <m/>
    <n v="762.36699999999996"/>
    <m/>
    <m/>
    <m/>
    <m/>
    <m/>
    <n v="1411025867"/>
    <n v="205548857"/>
    <n v="769490"/>
    <n v="27876"/>
    <n v="0.24692700000000001"/>
    <m/>
    <m/>
    <m/>
    <m/>
    <m/>
    <m/>
    <s v="step1611.zyra.dsbench_hytm3.-t.10000.-mr.debra.-ma.new.-mp.none.-p.-k.10000.-i.5.-d.5.-rq.0.-rqsize.256.-nwork.90.-nrq.0.-seqwidth.48.-trial.2.-pinning.ZYRA_CLUSTER.data"/>
    <s v="LD_PRELOAD=../lib/libjemalloc.so  time timeout 13 numactl --interleave=all ./zyra.dsbench_hytm3 -t 10000 -mr debra -ma new -mp none -p -k 10000 -i 5 -d 5 -rq 0 -rqsize 256 -nwork 90 -nrq 0 &gt;&gt; output.zyra.dsbench/step1611.zyra.dsbench_hytm3.-t.10000.-mr.debra.-ma.new.-mp.none.-p.-k.10000.-i.5.-d.5.-rq.0.-rqsize.256.-nwork.90.-nrq.0.-seqwidth.48.-trial.2.-pinning.ZYRA_CLUSTER.data 2&gt;&gt;output.zyra.dsbench/stderr.out"/>
    <s v="zyra"/>
    <x v="9"/>
    <x v="4"/>
  </r>
  <r>
    <s v="step1060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54268620"/>
    <n v="154260586"/>
    <n v="30852920"/>
    <n v="77040277"/>
    <n v="10000"/>
    <m/>
    <m/>
    <m/>
    <m/>
    <m/>
    <n v="10000"/>
    <n v="201714.96"/>
    <n v="20"/>
    <n v="10000"/>
    <n v="126"/>
    <s v="debra"/>
    <s v="new"/>
    <s v="none"/>
    <m/>
    <n v="8"/>
    <n v="1"/>
    <m/>
    <n v="15.260199999999999"/>
    <n v="4.40381"/>
    <n v="4272.91"/>
    <m/>
    <n v="1714.96"/>
    <m/>
    <m/>
    <m/>
    <m/>
    <m/>
    <n v="17464548"/>
    <n v="796701769"/>
    <n v="2050013"/>
    <n v="222944"/>
    <n v="0"/>
    <m/>
    <m/>
    <m/>
    <m/>
    <m/>
    <m/>
    <s v="step1060.zyra.dsbench_hytm2_3path.-t.10000.-mr.debra.-ma.new.-mp.none.-p.-k.10000.-i.20.-d.20.-rq.0.-rqsize.256.-nwork.126.-nrq.0.-seqwidth.48.-trial.0.-pinning.ZYRA_CLUSTER.data"/>
    <s v="LD_PRELOAD=../lib/libjemalloc.so  time timeout 13 numactl --interleave=all ./zyra.dsbench_hytm2_3path -t 10000 -mr debra -ma new -mp none -p -k 10000 -i 20 -d 20 -rq 0 -rqsize 256 -nwork 126 -nrq 0 &gt;&gt; output.zyra.dsbench/step1060.zyra.dsbench_hytm2_3path.-t.10000.-mr.debra.-ma.new.-mp.none.-p.-k.10000.-i.20.-d.20.-rq.0.-rqsize.256.-nwork.126.-nrq.0.-seqwidth.48.-trial.0.-pinning.ZYRA_CLUSTER.data 2&gt;&gt;output.zyra.dsbench/stderr.out"/>
    <s v="zyra"/>
    <x v="16"/>
    <x v="5"/>
  </r>
  <r>
    <s v="step161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6216513"/>
    <n v="6900043"/>
    <n v="40647"/>
    <n v="4471"/>
    <n v="1.6688700000000001E-2"/>
    <m/>
    <m/>
    <m/>
    <m/>
    <m/>
    <m/>
    <s v="step1612.zyra.dsbench_hytm3.-t.10000.-mr.debra.-ma.new.-mp.none.-p.-k.10000.-i.5.-d.5.-rq.0.-rqsize.256.-nwork.89.-nrq.1.-seqwidth.48.-trial.0.-pinning.ZYRA_CLUSTER.data"/>
    <s v="LD_PRELOAD=../lib/libjemalloc.so  time timeout 13 numactl --interleave=all ./zyra.dsbench_hytm3 -t 10000 -mr debra -ma new -mp none -p -k 10000 -i 5 -d 5 -rq 0 -rqsize 256 -nwork 89 -nrq 1 &gt;&gt; output.zyra.dsbench/step1612.zyra.dsbench_hytm3.-t.10000.-mr.debra.-ma.new.-mp.none.-p.-k.10000.-i.5.-d.5.-rq.0.-rqsize.256.-nwork.89.-nrq.1.-seqwidth.48.-trial.0.-pinning.ZYRA_CLUSTER.data 2&gt;&gt;output.zyra.dsbench/stderr.out"/>
    <s v="zyra"/>
    <x v="14"/>
    <x v="4"/>
  </r>
  <r>
    <s v="step1613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5643449"/>
    <n v="6460298"/>
    <n v="39069"/>
    <n v="3406"/>
    <n v="1.6234499999999999E-2"/>
    <m/>
    <m/>
    <m/>
    <m/>
    <m/>
    <m/>
    <s v="step1613.zyra.dsbench_hytm3.-t.10000.-mr.debra.-ma.new.-mp.none.-p.-k.10000.-i.5.-d.5.-rq.0.-rqsize.256.-nwork.89.-nrq.1.-seqwidth.48.-trial.1.-pinning.ZYRA_CLUSTER.data"/>
    <s v="LD_PRELOAD=../lib/libjemalloc.so  time timeout 13 numactl --interleave=all ./zyra.dsbench_hytm3 -t 10000 -mr debra -ma new -mp none -p -k 10000 -i 5 -d 5 -rq 0 -rqsize 256 -nwork 89 -nrq 1 &gt;&gt; output.zyra.dsbench/step1613.zyra.dsbench_hytm3.-t.10000.-mr.debra.-ma.new.-mp.none.-p.-k.10000.-i.5.-d.5.-rq.0.-rqsize.256.-nwork.89.-nrq.1.-seqwidth.48.-trial.1.-pinning.ZYRA_CLUSTER.data 2&gt;&gt;output.zyra.dsbench/stderr.out"/>
    <s v="zyra"/>
    <x v="14"/>
    <x v="4"/>
  </r>
  <r>
    <s v="step1614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6260147"/>
    <n v="6666680"/>
    <n v="40424"/>
    <n v="4436"/>
    <n v="1.6966100000000001E-2"/>
    <m/>
    <m/>
    <m/>
    <m/>
    <m/>
    <m/>
    <s v="step1614.zyra.dsbench_hytm3.-t.10000.-mr.debra.-ma.new.-mp.none.-p.-k.10000.-i.5.-d.5.-rq.0.-rqsize.256.-nwork.89.-nrq.1.-seqwidth.48.-trial.2.-pinning.ZYRA_CLUSTER.data"/>
    <s v="LD_PRELOAD=../lib/libjemalloc.so  time timeout 13 numactl --interleave=all ./zyra.dsbench_hytm3 -t 10000 -mr debra -ma new -mp none -p -k 10000 -i 5 -d 5 -rq 0 -rqsize 256 -nwork 89 -nrq 1 &gt;&gt; output.zyra.dsbench/step1614.zyra.dsbench_hytm3.-t.10000.-mr.debra.-ma.new.-mp.none.-p.-k.10000.-i.5.-d.5.-rq.0.-rqsize.256.-nwork.89.-nrq.1.-seqwidth.48.-trial.2.-pinning.ZYRA_CLUSTER.data 2&gt;&gt;output.zyra.dsbench/stderr.out"/>
    <s v="zyra"/>
    <x v="14"/>
    <x v="4"/>
  </r>
  <r>
    <s v="step1615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77588494"/>
    <n v="77590277"/>
    <n v="15517877"/>
    <n v="155018933"/>
    <n v="10000"/>
    <m/>
    <m/>
    <m/>
    <m/>
    <m/>
    <n v="10000"/>
    <n v="5759.9589999999998"/>
    <n v="5"/>
    <n v="10000"/>
    <n v="108"/>
    <s v="debra"/>
    <s v="new"/>
    <s v="none"/>
    <m/>
    <n v="8"/>
    <n v="1"/>
    <m/>
    <n v="3.4995500000000002"/>
    <n v="0.72697599999999996"/>
    <n v="1832.42"/>
    <m/>
    <n v="759.95899999999995"/>
    <m/>
    <m/>
    <m/>
    <m/>
    <m/>
    <n v="1549348039"/>
    <n v="251478819"/>
    <n v="833656"/>
    <n v="34780"/>
    <n v="0.281445"/>
    <m/>
    <m/>
    <m/>
    <m/>
    <m/>
    <m/>
    <s v="step1615.zyra.dsbench_hytm3.-t.10000.-mr.debra.-ma.new.-mp.none.-p.-k.10000.-i.5.-d.5.-rq.0.-rqsize.256.-nwork.108.-nrq.0.-seqwidth.48.-trial.0.-pinning.ZYRA_CLUSTER.data"/>
    <s v="LD_PRELOAD=../lib/libjemalloc.so  time timeout 13 numactl --interleave=all ./zyra.dsbench_hytm3 -t 10000 -mr debra -ma new -mp none -p -k 10000 -i 5 -d 5 -rq 0 -rqsize 256 -nwork 108 -nrq 0 &gt;&gt; output.zyra.dsbench/step1615.zyra.dsbench_hytm3.-t.10000.-mr.debra.-ma.new.-mp.none.-p.-k.10000.-i.5.-d.5.-rq.0.-rqsize.256.-nwork.108.-nrq.0.-seqwidth.48.-trial.0.-pinning.ZYRA_CLUSTER.data 2&gt;&gt;output.zyra.dsbench/stderr.out"/>
    <s v="zyra"/>
    <x v="9"/>
    <x v="3"/>
  </r>
  <r>
    <s v="step1616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77037215"/>
    <n v="77013379"/>
    <n v="15405059"/>
    <n v="153852061"/>
    <n v="10000"/>
    <m/>
    <m/>
    <m/>
    <m/>
    <m/>
    <n v="10000"/>
    <n v="5766.0889999999999"/>
    <n v="5"/>
    <n v="10000"/>
    <n v="108"/>
    <s v="debra"/>
    <s v="new"/>
    <s v="none"/>
    <m/>
    <n v="8"/>
    <n v="1"/>
    <m/>
    <n v="3.5329799999999998"/>
    <n v="0.73127200000000003"/>
    <n v="1840.45"/>
    <m/>
    <n v="766.08900000000006"/>
    <m/>
    <m/>
    <m/>
    <m/>
    <m/>
    <n v="1537639047"/>
    <n v="251309182"/>
    <n v="873420"/>
    <n v="37211"/>
    <n v="0.29984300000000003"/>
    <m/>
    <m/>
    <m/>
    <m/>
    <m/>
    <m/>
    <s v="step1616.zyra.dsbench_hytm3.-t.10000.-mr.debra.-ma.new.-mp.none.-p.-k.10000.-i.5.-d.5.-rq.0.-rqsize.256.-nwork.108.-nrq.0.-seqwidth.48.-trial.1.-pinning.ZYRA_CLUSTER.data"/>
    <s v="LD_PRELOAD=../lib/libjemalloc.so  time timeout 13 numactl --interleave=all ./zyra.dsbench_hytm3 -t 10000 -mr debra -ma new -mp none -p -k 10000 -i 5 -d 5 -rq 0 -rqsize 256 -nwork 108 -nrq 0 &gt;&gt; output.zyra.dsbench/step1616.zyra.dsbench_hytm3.-t.10000.-mr.debra.-ma.new.-mp.none.-p.-k.10000.-i.5.-d.5.-rq.0.-rqsize.256.-nwork.108.-nrq.0.-seqwidth.48.-trial.1.-pinning.ZYRA_CLUSTER.data 2&gt;&gt;output.zyra.dsbench/stderr.out"/>
    <s v="zyra"/>
    <x v="9"/>
    <x v="3"/>
  </r>
  <r>
    <s v="step1617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75673513"/>
    <n v="75687008"/>
    <n v="15136052"/>
    <n v="151165643"/>
    <n v="10000"/>
    <m/>
    <m/>
    <m/>
    <m/>
    <m/>
    <n v="10000"/>
    <n v="5778.5659999999998"/>
    <n v="5"/>
    <n v="10000"/>
    <n v="108"/>
    <s v="debra"/>
    <s v="new"/>
    <s v="none"/>
    <m/>
    <n v="8"/>
    <n v="1"/>
    <m/>
    <n v="3.6442399999999999"/>
    <n v="0.73871500000000001"/>
    <n v="1872.13"/>
    <m/>
    <n v="778.56600000000003"/>
    <m/>
    <m/>
    <m/>
    <m/>
    <m/>
    <n v="1510792154"/>
    <n v="257042659"/>
    <n v="856380"/>
    <n v="37583"/>
    <n v="0.296066"/>
    <m/>
    <m/>
    <m/>
    <m/>
    <m/>
    <m/>
    <s v="step1617.zyra.dsbench_hytm3.-t.10000.-mr.debra.-ma.new.-mp.none.-p.-k.10000.-i.5.-d.5.-rq.0.-rqsize.256.-nwork.108.-nrq.0.-seqwidth.48.-trial.2.-pinning.ZYRA_CLUSTER.data"/>
    <s v="LD_PRELOAD=../lib/libjemalloc.so  time timeout 13 numactl --interleave=all ./zyra.dsbench_hytm3 -t 10000 -mr debra -ma new -mp none -p -k 10000 -i 5 -d 5 -rq 0 -rqsize 256 -nwork 108 -nrq 0 &gt;&gt; output.zyra.dsbench/step1617.zyra.dsbench_hytm3.-t.10000.-mr.debra.-ma.new.-mp.none.-p.-k.10000.-i.5.-d.5.-rq.0.-rqsize.256.-nwork.108.-nrq.0.-seqwidth.48.-trial.2.-pinning.ZYRA_CLUSTER.data 2&gt;&gt;output.zyra.dsbench/stderr.out"/>
    <s v="zyra"/>
    <x v="9"/>
    <x v="3"/>
  </r>
  <r>
    <s v="step161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6227114"/>
    <n v="7591606"/>
    <n v="42410"/>
    <n v="5117"/>
    <n v="1.9736E-2"/>
    <m/>
    <m/>
    <m/>
    <m/>
    <m/>
    <m/>
    <s v="step1618.zyra.dsbench_hytm3.-t.10000.-mr.debra.-ma.new.-mp.none.-p.-k.10000.-i.5.-d.5.-rq.0.-rqsize.256.-nwork.107.-nrq.1.-seqwidth.48.-trial.0.-pinning.ZYRA_CLUSTER.data"/>
    <s v="LD_PRELOAD=../lib/libjemalloc.so  time timeout 13 numactl --interleave=all ./zyra.dsbench_hytm3 -t 10000 -mr debra -ma new -mp none -p -k 10000 -i 5 -d 5 -rq 0 -rqsize 256 -nwork 107 -nrq 1 &gt;&gt; output.zyra.dsbench/step1618.zyra.dsbench_hytm3.-t.10000.-mr.debra.-ma.new.-mp.none.-p.-k.10000.-i.5.-d.5.-rq.0.-rqsize.256.-nwork.107.-nrq.1.-seqwidth.48.-trial.0.-pinning.ZYRA_CLUSTER.data 2&gt;&gt;output.zyra.dsbench/stderr.out"/>
    <s v="zyra"/>
    <x v="14"/>
    <x v="3"/>
  </r>
  <r>
    <s v="step1619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287215"/>
    <n v="2098340"/>
    <n v="66917"/>
    <n v="5691"/>
    <n v="3.5984000000000002E-2"/>
    <m/>
    <m/>
    <m/>
    <m/>
    <m/>
    <m/>
    <s v="step1619.zyra.dsbench_hytm3.-t.10000.-mr.debra.-ma.new.-mp.none.-p.-k.10000.-i.5.-d.5.-rq.0.-rqsize.256.-nwork.107.-nrq.1.-seqwidth.48.-trial.1.-pinning.ZYRA_CLUSTER.data"/>
    <s v="LD_PRELOAD=../lib/libjemalloc.so  time timeout 13 numactl --interleave=all ./zyra.dsbench_hytm3 -t 10000 -mr debra -ma new -mp none -p -k 10000 -i 5 -d 5 -rq 0 -rqsize 256 -nwork 107 -nrq 1 &gt;&gt; output.zyra.dsbench/step1619.zyra.dsbench_hytm3.-t.10000.-mr.debra.-ma.new.-mp.none.-p.-k.10000.-i.5.-d.5.-rq.0.-rqsize.256.-nwork.107.-nrq.1.-seqwidth.48.-trial.1.-pinning.ZYRA_CLUSTER.data 2&gt;&gt;output.zyra.dsbench/stderr.out"/>
    <s v="zyra"/>
    <x v="14"/>
    <x v="3"/>
  </r>
  <r>
    <s v="step161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20363044"/>
    <n v="10000"/>
    <m/>
    <m/>
    <m/>
    <m/>
    <m/>
    <n v="10000"/>
    <n v="4112.24"/>
    <n v="0"/>
    <n v="100000"/>
    <n v="17"/>
    <s v="debra"/>
    <s v="new"/>
    <s v="none"/>
    <m/>
    <n v="8"/>
    <n v="1"/>
    <m/>
    <n v="21.6525"/>
    <n v="2.59788E-2"/>
    <n v="2109.91"/>
    <m/>
    <n v="4112.24"/>
    <m/>
    <m/>
    <m/>
    <m/>
    <m/>
    <m/>
    <m/>
    <m/>
    <m/>
    <m/>
    <m/>
    <m/>
    <m/>
    <m/>
    <m/>
    <m/>
    <s v="step161.zyra.dsbench_tl2.-t.10000.-mr.debra.-ma.new.-mp.none.-p.-k.100000.-i.0.-d.0.-rq.0.-rqsize.256.-nwork.17.-nrq.1.-seqwidth.48.-trial.1.-pinning.ZYRA_CLUSTER.data"/>
    <s v="LD_PRELOAD=../lib/libjemalloc.so  time timeout 13 numactl --interleave=all ./zyra.dsbench_tl2 -t 10000 -mr debra -ma new -mp none -p -k 100000 -i 0 -d 0 -rq 0 -rqsize 256 -nwork 17 -nrq 1 &gt;&gt; output.zyra.dsbench/step161.zyra.dsbench_tl2.-t.10000.-mr.debra.-ma.new.-mp.none.-p.-k.100000.-i.0.-d.0.-rq.0.-rqsize.256.-nwork.17.-nrq.1.-seqwidth.48.-trial.1.-pinning.ZYRA_CLUSTER.data 2&gt;&gt;output.zyra.dsbench/stderr.out"/>
    <s v="zyra"/>
    <x v="3"/>
    <x v="8"/>
  </r>
  <r>
    <s v="step1620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6508217"/>
    <n v="7694938"/>
    <n v="43167"/>
    <n v="5127"/>
    <n v="1.9094900000000001E-2"/>
    <m/>
    <m/>
    <m/>
    <m/>
    <m/>
    <m/>
    <s v="step1620.zyra.dsbench_hytm3.-t.10000.-mr.debra.-ma.new.-mp.none.-p.-k.10000.-i.5.-d.5.-rq.0.-rqsize.256.-nwork.107.-nrq.1.-seqwidth.48.-trial.2.-pinning.ZYRA_CLUSTER.data"/>
    <s v="LD_PRELOAD=../lib/libjemalloc.so  time timeout 13 numactl --interleave=all ./zyra.dsbench_hytm3 -t 10000 -mr debra -ma new -mp none -p -k 10000 -i 5 -d 5 -rq 0 -rqsize 256 -nwork 107 -nrq 1 &gt;&gt; output.zyra.dsbench/step1620.zyra.dsbench_hytm3.-t.10000.-mr.debra.-ma.new.-mp.none.-p.-k.10000.-i.5.-d.5.-rq.0.-rqsize.256.-nwork.107.-nrq.1.-seqwidth.48.-trial.2.-pinning.ZYRA_CLUSTER.data 2&gt;&gt;output.zyra.dsbench/stderr.out"/>
    <s v="zyra"/>
    <x v="14"/>
    <x v="3"/>
  </r>
  <r>
    <s v="step106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157745647"/>
    <n v="157746539"/>
    <n v="31549218"/>
    <n v="78781491"/>
    <n v="10000"/>
    <m/>
    <m/>
    <m/>
    <m/>
    <m/>
    <n v="10000"/>
    <n v="201682.25"/>
    <n v="20"/>
    <n v="10000"/>
    <n v="126"/>
    <s v="debra"/>
    <s v="new"/>
    <s v="none"/>
    <m/>
    <n v="8"/>
    <n v="1"/>
    <m/>
    <n v="15.105499999999999"/>
    <n v="4.3881899999999998"/>
    <n v="4177.51"/>
    <m/>
    <n v="1682.25"/>
    <m/>
    <m/>
    <m/>
    <m/>
    <m/>
    <n v="18287692"/>
    <n v="797306500"/>
    <n v="2152928"/>
    <n v="236418"/>
    <n v="0"/>
    <m/>
    <m/>
    <m/>
    <m/>
    <m/>
    <m/>
    <s v="step1061.zyra.dsbench_hytm2_3path.-t.10000.-mr.debra.-ma.new.-mp.none.-p.-k.10000.-i.20.-d.20.-rq.0.-rqsize.256.-nwork.126.-nrq.0.-seqwidth.48.-trial.1.-pinning.ZYRA_CLUSTER.data"/>
    <s v="LD_PRELOAD=../lib/libjemalloc.so  time timeout 13 numactl --interleave=all ./zyra.dsbench_hytm2_3path -t 10000 -mr debra -ma new -mp none -p -k 10000 -i 20 -d 20 -rq 0 -rqsize 256 -nwork 126 -nrq 0 &gt;&gt; output.zyra.dsbench/step1061.zyra.dsbench_hytm2_3path.-t.10000.-mr.debra.-ma.new.-mp.none.-p.-k.10000.-i.20.-d.20.-rq.0.-rqsize.256.-nwork.126.-nrq.0.-seqwidth.48.-trial.1.-pinning.ZYRA_CLUSTER.data 2&gt;&gt;output.zyra.dsbench/stderr.out"/>
    <s v="zyra"/>
    <x v="16"/>
    <x v="5"/>
  </r>
  <r>
    <s v="step1621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83469817"/>
    <n v="83490364"/>
    <n v="16696018"/>
    <n v="166764573"/>
    <n v="10000"/>
    <m/>
    <m/>
    <m/>
    <m/>
    <m/>
    <n v="10000"/>
    <n v="5801.3069999999998"/>
    <n v="5"/>
    <n v="10000"/>
    <n v="126"/>
    <s v="debra"/>
    <s v="new"/>
    <s v="none"/>
    <m/>
    <n v="8"/>
    <n v="1"/>
    <m/>
    <n v="3.9428000000000001"/>
    <n v="0.901231"/>
    <n v="1981.86"/>
    <m/>
    <n v="801.30700000000002"/>
    <m/>
    <m/>
    <m/>
    <m/>
    <m/>
    <n v="1666677610"/>
    <n v="295797033"/>
    <n v="957368"/>
    <n v="45113"/>
    <n v="0.31894099999999997"/>
    <m/>
    <m/>
    <m/>
    <m/>
    <m/>
    <m/>
    <s v="step1621.zyra.dsbench_hytm3.-t.10000.-mr.debra.-ma.new.-mp.none.-p.-k.10000.-i.5.-d.5.-rq.0.-rqsize.256.-nwork.126.-nrq.0.-seqwidth.48.-trial.0.-pinning.ZYRA_CLUSTER.data"/>
    <s v="LD_PRELOAD=../lib/libjemalloc.so  time timeout 13 numactl --interleave=all ./zyra.dsbench_hytm3 -t 10000 -mr debra -ma new -mp none -p -k 10000 -i 5 -d 5 -rq 0 -rqsize 256 -nwork 126 -nrq 0 &gt;&gt; output.zyra.dsbench/step1621.zyra.dsbench_hytm3.-t.10000.-mr.debra.-ma.new.-mp.none.-p.-k.10000.-i.5.-d.5.-rq.0.-rqsize.256.-nwork.126.-nrq.0.-seqwidth.48.-trial.0.-pinning.ZYRA_CLUSTER.data 2&gt;&gt;output.zyra.dsbench/stderr.out"/>
    <s v="zyra"/>
    <x v="9"/>
    <x v="5"/>
  </r>
  <r>
    <s v="step162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83406406"/>
    <n v="83424616"/>
    <n v="16683102"/>
    <n v="166637801"/>
    <n v="10000"/>
    <m/>
    <m/>
    <m/>
    <m/>
    <m/>
    <n v="10000"/>
    <n v="5777.6909999999998"/>
    <n v="5"/>
    <n v="10000"/>
    <n v="126"/>
    <s v="debra"/>
    <s v="new"/>
    <s v="none"/>
    <m/>
    <n v="8"/>
    <n v="1"/>
    <m/>
    <n v="3.9008500000000002"/>
    <n v="0.89951499999999995"/>
    <n v="1982.3"/>
    <m/>
    <n v="777.69100000000003"/>
    <m/>
    <m/>
    <m/>
    <m/>
    <m/>
    <n v="1665409550"/>
    <n v="293178492"/>
    <n v="957170"/>
    <n v="42951"/>
    <n v="0.31248300000000001"/>
    <m/>
    <m/>
    <m/>
    <m/>
    <m/>
    <m/>
    <s v="step1622.zyra.dsbench_hytm3.-t.10000.-mr.debra.-ma.new.-mp.none.-p.-k.10000.-i.5.-d.5.-rq.0.-rqsize.256.-nwork.126.-nrq.0.-seqwidth.48.-trial.1.-pinning.ZYRA_CLUSTER.data"/>
    <s v="LD_PRELOAD=../lib/libjemalloc.so  time timeout 13 numactl --interleave=all ./zyra.dsbench_hytm3 -t 10000 -mr debra -ma new -mp none -p -k 10000 -i 5 -d 5 -rq 0 -rqsize 256 -nwork 126 -nrq 0 &gt;&gt; output.zyra.dsbench/step1622.zyra.dsbench_hytm3.-t.10000.-mr.debra.-ma.new.-mp.none.-p.-k.10000.-i.5.-d.5.-rq.0.-rqsize.256.-nwork.126.-nrq.0.-seqwidth.48.-trial.1.-pinning.ZYRA_CLUSTER.data 2&gt;&gt;output.zyra.dsbench/stderr.out"/>
    <s v="zyra"/>
    <x v="9"/>
    <x v="5"/>
  </r>
  <r>
    <s v="step1623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77940859"/>
    <n v="77938709"/>
    <n v="15587956"/>
    <n v="155704210"/>
    <n v="10000"/>
    <m/>
    <m/>
    <m/>
    <m/>
    <m/>
    <n v="10000"/>
    <n v="5763.4390000000003"/>
    <n v="5"/>
    <n v="10000"/>
    <n v="126"/>
    <s v="debra"/>
    <s v="new"/>
    <s v="none"/>
    <m/>
    <n v="8"/>
    <n v="1"/>
    <m/>
    <n v="4.1424000000000003"/>
    <n v="0.91129800000000005"/>
    <n v="2122.13"/>
    <m/>
    <n v="763.43899999999996"/>
    <m/>
    <m/>
    <m/>
    <m/>
    <m/>
    <n v="1556148300"/>
    <n v="293884631"/>
    <n v="877781"/>
    <n v="38456"/>
    <n v="0.28714499999999998"/>
    <m/>
    <m/>
    <m/>
    <m/>
    <m/>
    <m/>
    <s v="step1623.zyra.dsbench_hytm3.-t.10000.-mr.debra.-ma.new.-mp.none.-p.-k.10000.-i.5.-d.5.-rq.0.-rqsize.256.-nwork.126.-nrq.0.-seqwidth.48.-trial.2.-pinning.ZYRA_CLUSTER.data"/>
    <s v="LD_PRELOAD=../lib/libjemalloc.so  time timeout 13 numactl --interleave=all ./zyra.dsbench_hytm3 -t 10000 -mr debra -ma new -mp none -p -k 10000 -i 5 -d 5 -rq 0 -rqsize 256 -nwork 126 -nrq 0 &gt;&gt; output.zyra.dsbench/step1623.zyra.dsbench_hytm3.-t.10000.-mr.debra.-ma.new.-mp.none.-p.-k.10000.-i.5.-d.5.-rq.0.-rqsize.256.-nwork.126.-nrq.0.-seqwidth.48.-trial.2.-pinning.ZYRA_CLUSTER.data 2&gt;&gt;output.zyra.dsbench/stderr.out"/>
    <s v="zyra"/>
    <x v="9"/>
    <x v="5"/>
  </r>
  <r>
    <s v="step1624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4303842"/>
    <n v="6355377"/>
    <n v="46755"/>
    <n v="4061"/>
    <n v="2.0952700000000001E-2"/>
    <m/>
    <m/>
    <m/>
    <m/>
    <m/>
    <m/>
    <s v="step1624.zyra.dsbench_hytm3.-t.10000.-mr.debra.-ma.new.-mp.none.-p.-k.10000.-i.5.-d.5.-rq.0.-rqsize.256.-nwork.125.-nrq.1.-seqwidth.48.-trial.0.-pinning.ZYRA_CLUSTER.data"/>
    <s v="LD_PRELOAD=../lib/libjemalloc.so  time timeout 13 numactl --interleave=all ./zyra.dsbench_hytm3 -t 10000 -mr debra -ma new -mp none -p -k 10000 -i 5 -d 5 -rq 0 -rqsize 256 -nwork 125 -nrq 1 &gt;&gt; output.zyra.dsbench/step1624.zyra.dsbench_hytm3.-t.10000.-mr.debra.-ma.new.-mp.none.-p.-k.10000.-i.5.-d.5.-rq.0.-rqsize.256.-nwork.125.-nrq.1.-seqwidth.48.-trial.0.-pinning.ZYRA_CLUSTER.data 2&gt;&gt;output.zyra.dsbench/stderr.out"/>
    <s v="zyra"/>
    <x v="14"/>
    <x v="5"/>
  </r>
  <r>
    <s v="step1625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5887498"/>
    <n v="8172921"/>
    <n v="44213"/>
    <n v="5072"/>
    <n v="1.98196E-2"/>
    <m/>
    <m/>
    <m/>
    <m/>
    <m/>
    <m/>
    <s v="step1625.zyra.dsbench_hytm3.-t.10000.-mr.debra.-ma.new.-mp.none.-p.-k.10000.-i.5.-d.5.-rq.0.-rqsize.256.-nwork.125.-nrq.1.-seqwidth.48.-trial.1.-pinning.ZYRA_CLUSTER.data"/>
    <s v="LD_PRELOAD=../lib/libjemalloc.so  time timeout 13 numactl --interleave=all ./zyra.dsbench_hytm3 -t 10000 -mr debra -ma new -mp none -p -k 10000 -i 5 -d 5 -rq 0 -rqsize 256 -nwork 125 -nrq 1 &gt;&gt; output.zyra.dsbench/step1625.zyra.dsbench_hytm3.-t.10000.-mr.debra.-ma.new.-mp.none.-p.-k.10000.-i.5.-d.5.-rq.0.-rqsize.256.-nwork.125.-nrq.1.-seqwidth.48.-trial.1.-pinning.ZYRA_CLUSTER.data 2&gt;&gt;output.zyra.dsbench/stderr.out"/>
    <s v="zyra"/>
    <x v="14"/>
    <x v="5"/>
  </r>
  <r>
    <s v="step1626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347042"/>
    <n v="1696670"/>
    <n v="47817"/>
    <n v="6299"/>
    <n v="3.2175099999999998E-2"/>
    <m/>
    <m/>
    <m/>
    <m/>
    <m/>
    <m/>
    <s v="step1626.zyra.dsbench_hytm3.-t.10000.-mr.debra.-ma.new.-mp.none.-p.-k.10000.-i.5.-d.5.-rq.0.-rqsize.256.-nwork.125.-nrq.1.-seqwidth.48.-trial.2.-pinning.ZYRA_CLUSTER.data"/>
    <s v="LD_PRELOAD=../lib/libjemalloc.so  time timeout 13 numactl --interleave=all ./zyra.dsbench_hytm3 -t 10000 -mr debra -ma new -mp none -p -k 10000 -i 5 -d 5 -rq 0 -rqsize 256 -nwork 125 -nrq 1 &gt;&gt; output.zyra.dsbench/step1626.zyra.dsbench_hytm3.-t.10000.-mr.debra.-ma.new.-mp.none.-p.-k.10000.-i.5.-d.5.-rq.0.-rqsize.256.-nwork.125.-nrq.1.-seqwidth.48.-trial.2.-pinning.ZYRA_CLUSTER.data 2&gt;&gt;output.zyra.dsbench/stderr.out"/>
    <s v="zyra"/>
    <x v="14"/>
    <x v="5"/>
  </r>
  <r>
    <s v="step1627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91345652"/>
    <n v="91349366"/>
    <n v="18269501"/>
    <n v="182481390"/>
    <n v="10000"/>
    <m/>
    <m/>
    <m/>
    <m/>
    <m/>
    <n v="10000"/>
    <n v="5785.3"/>
    <n v="5"/>
    <n v="10000"/>
    <n v="144"/>
    <s v="debra"/>
    <s v="new"/>
    <s v="none"/>
    <m/>
    <n v="8"/>
    <n v="1"/>
    <m/>
    <n v="3.9403100000000002"/>
    <n v="0.91385899999999998"/>
    <n v="2069.71"/>
    <m/>
    <n v="785.3"/>
    <m/>
    <m/>
    <m/>
    <m/>
    <m/>
    <n v="1823748292"/>
    <n v="345514948"/>
    <n v="1053261"/>
    <n v="57211"/>
    <n v="0.36151"/>
    <m/>
    <m/>
    <m/>
    <m/>
    <m/>
    <m/>
    <s v="step1627.zyra.dsbench_hytm3.-t.10000.-mr.debra.-ma.new.-mp.none.-p.-k.10000.-i.5.-d.5.-rq.0.-rqsize.256.-nwork.144.-nrq.0.-seqwidth.48.-trial.0.-pinning.ZYRA_CLUSTER.data"/>
    <s v="LD_PRELOAD=../lib/libjemalloc.so  time timeout 13 numactl --interleave=all ./zyra.dsbench_hytm3 -t 10000 -mr debra -ma new -mp none -p -k 10000 -i 5 -d 5 -rq 0 -rqsize 256 -nwork 144 -nrq 0 &gt;&gt; output.zyra.dsbench/step1627.zyra.dsbench_hytm3.-t.10000.-mr.debra.-ma.new.-mp.none.-p.-k.10000.-i.5.-d.5.-rq.0.-rqsize.256.-nwork.144.-nrq.0.-seqwidth.48.-trial.0.-pinning.ZYRA_CLUSTER.data 2&gt;&gt;output.zyra.dsbench/stderr.out"/>
    <s v="zyra"/>
    <x v="9"/>
    <x v="6"/>
  </r>
  <r>
    <s v="step162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91081298"/>
    <n v="91084203"/>
    <n v="18216550"/>
    <n v="181960957"/>
    <n v="10000"/>
    <m/>
    <m/>
    <m/>
    <m/>
    <m/>
    <n v="10000"/>
    <n v="5822.7929999999997"/>
    <n v="5"/>
    <n v="10000"/>
    <n v="144"/>
    <s v="debra"/>
    <s v="new"/>
    <s v="none"/>
    <m/>
    <n v="8"/>
    <n v="1"/>
    <m/>
    <n v="3.9438599999999999"/>
    <n v="0.91473400000000005"/>
    <n v="2076.19"/>
    <m/>
    <n v="822.79300000000001"/>
    <m/>
    <m/>
    <m/>
    <m/>
    <m/>
    <n v="1818542440"/>
    <n v="344767174"/>
    <n v="1055372"/>
    <n v="60121"/>
    <n v="0.38374799999999998"/>
    <m/>
    <m/>
    <m/>
    <m/>
    <m/>
    <m/>
    <s v="step1628.zyra.dsbench_hytm3.-t.10000.-mr.debra.-ma.new.-mp.none.-p.-k.10000.-i.5.-d.5.-rq.0.-rqsize.256.-nwork.144.-nrq.0.-seqwidth.48.-trial.1.-pinning.ZYRA_CLUSTER.data"/>
    <s v="LD_PRELOAD=../lib/libjemalloc.so  time timeout 13 numactl --interleave=all ./zyra.dsbench_hytm3 -t 10000 -mr debra -ma new -mp none -p -k 10000 -i 5 -d 5 -rq 0 -rqsize 256 -nwork 144 -nrq 0 &gt;&gt; output.zyra.dsbench/step1628.zyra.dsbench_hytm3.-t.10000.-mr.debra.-ma.new.-mp.none.-p.-k.10000.-i.5.-d.5.-rq.0.-rqsize.256.-nwork.144.-nrq.0.-seqwidth.48.-trial.1.-pinning.ZYRA_CLUSTER.data 2&gt;&gt;output.zyra.dsbench/stderr.out"/>
    <s v="zyra"/>
    <x v="9"/>
    <x v="6"/>
  </r>
  <r>
    <s v="step1629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90770072"/>
    <n v="90759344"/>
    <n v="18152941"/>
    <n v="181314194"/>
    <n v="10000"/>
    <m/>
    <m/>
    <m/>
    <m/>
    <m/>
    <n v="10000"/>
    <n v="5775.9830000000002"/>
    <n v="5"/>
    <n v="10000"/>
    <n v="144"/>
    <s v="debra"/>
    <s v="new"/>
    <s v="none"/>
    <m/>
    <n v="8"/>
    <n v="1"/>
    <m/>
    <n v="3.9368099999999999"/>
    <n v="0.91445100000000001"/>
    <n v="2078.52"/>
    <m/>
    <n v="775.98299999999995"/>
    <m/>
    <m/>
    <m/>
    <m/>
    <m/>
    <n v="1812075166"/>
    <n v="347194598"/>
    <n v="1054412"/>
    <n v="57435"/>
    <n v="0.364008"/>
    <m/>
    <m/>
    <m/>
    <m/>
    <m/>
    <m/>
    <s v="step1629.zyra.dsbench_hytm3.-t.10000.-mr.debra.-ma.new.-mp.none.-p.-k.10000.-i.5.-d.5.-rq.0.-rqsize.256.-nwork.144.-nrq.0.-seqwidth.48.-trial.2.-pinning.ZYRA_CLUSTER.data"/>
    <s v="LD_PRELOAD=../lib/libjemalloc.so  time timeout 13 numactl --interleave=all ./zyra.dsbench_hytm3 -t 10000 -mr debra -ma new -mp none -p -k 10000 -i 5 -d 5 -rq 0 -rqsize 256 -nwork 144 -nrq 0 &gt;&gt; output.zyra.dsbench/step1629.zyra.dsbench_hytm3.-t.10000.-mr.debra.-ma.new.-mp.none.-p.-k.10000.-i.5.-d.5.-rq.0.-rqsize.256.-nwork.144.-nrq.0.-seqwidth.48.-trial.2.-pinning.ZYRA_CLUSTER.data 2&gt;&gt;output.zyra.dsbench/stderr.out"/>
    <s v="zyra"/>
    <x v="9"/>
    <x v="6"/>
  </r>
  <r>
    <s v="step162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20524797"/>
    <n v="10000"/>
    <m/>
    <m/>
    <m/>
    <m/>
    <m/>
    <n v="10000"/>
    <n v="3980.64"/>
    <n v="0"/>
    <n v="100000"/>
    <n v="17"/>
    <s v="debra"/>
    <s v="new"/>
    <s v="none"/>
    <m/>
    <n v="8"/>
    <n v="1"/>
    <m/>
    <n v="21.779299999999999"/>
    <n v="2.0783900000000001E-2"/>
    <n v="2094.12"/>
    <m/>
    <n v="3980.64"/>
    <m/>
    <m/>
    <m/>
    <m/>
    <m/>
    <m/>
    <m/>
    <m/>
    <m/>
    <m/>
    <m/>
    <m/>
    <m/>
    <m/>
    <m/>
    <m/>
    <s v="step162.zyra.dsbench_tl2.-t.10000.-mr.debra.-ma.new.-mp.none.-p.-k.100000.-i.0.-d.0.-rq.0.-rqsize.256.-nwork.17.-nrq.1.-seqwidth.48.-trial.2.-pinning.ZYRA_CLUSTER.data"/>
    <s v="LD_PRELOAD=../lib/libjemalloc.so  time timeout 13 numactl --interleave=all ./zyra.dsbench_tl2 -t 10000 -mr debra -ma new -mp none -p -k 100000 -i 0 -d 0 -rq 0 -rqsize 256 -nwork 17 -nrq 1 &gt;&gt; output.zyra.dsbench/step162.zyra.dsbench_tl2.-t.10000.-mr.debra.-ma.new.-mp.none.-p.-k.100000.-i.0.-d.0.-rq.0.-rqsize.256.-nwork.17.-nrq.1.-seqwidth.48.-trial.2.-pinning.ZYRA_CLUSTER.data 2&gt;&gt;output.zyra.dsbench/stderr.out"/>
    <s v="zyra"/>
    <x v="3"/>
    <x v="8"/>
  </r>
  <r>
    <s v="step1062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60276757"/>
    <n v="160268097"/>
    <n v="32054485"/>
    <n v="80046002"/>
    <n v="10000"/>
    <m/>
    <m/>
    <m/>
    <m/>
    <m/>
    <n v="10000"/>
    <n v="201626.67"/>
    <n v="20"/>
    <n v="10000"/>
    <n v="126"/>
    <s v="debra"/>
    <s v="new"/>
    <s v="none"/>
    <m/>
    <n v="8"/>
    <n v="1"/>
    <m/>
    <n v="14.9748"/>
    <n v="4.3590299999999997"/>
    <n v="4104.26"/>
    <m/>
    <n v="1626.67"/>
    <m/>
    <m/>
    <m/>
    <m/>
    <m/>
    <n v="20155720"/>
    <n v="807305497"/>
    <n v="2152141"/>
    <n v="226719"/>
    <n v="0"/>
    <m/>
    <m/>
    <m/>
    <m/>
    <m/>
    <m/>
    <s v="step1062.zyra.dsbench_hytm2_3path.-t.10000.-mr.debra.-ma.new.-mp.none.-p.-k.10000.-i.20.-d.20.-rq.0.-rqsize.256.-nwork.126.-nrq.0.-seqwidth.48.-trial.2.-pinning.ZYRA_CLUSTER.data"/>
    <s v="LD_PRELOAD=../lib/libjemalloc.so  time timeout 13 numactl --interleave=all ./zyra.dsbench_hytm2_3path -t 10000 -mr debra -ma new -mp none -p -k 10000 -i 20 -d 20 -rq 0 -rqsize 256 -nwork 126 -nrq 0 &gt;&gt; output.zyra.dsbench/step1062.zyra.dsbench_hytm2_3path.-t.10000.-mr.debra.-ma.new.-mp.none.-p.-k.10000.-i.20.-d.20.-rq.0.-rqsize.256.-nwork.126.-nrq.0.-seqwidth.48.-trial.2.-pinning.ZYRA_CLUSTER.data 2&gt;&gt;output.zyra.dsbench/stderr.out"/>
    <s v="zyra"/>
    <x v="16"/>
    <x v="5"/>
  </r>
  <r>
    <s v="step1005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63892407"/>
    <n v="63902156"/>
    <n v="12779456"/>
    <n v="127662521"/>
    <n v="10000"/>
    <m/>
    <m/>
    <m/>
    <m/>
    <m/>
    <n v="10000"/>
    <n v="51115.19"/>
    <n v="5"/>
    <n v="10000"/>
    <n v="108"/>
    <s v="debra"/>
    <s v="new"/>
    <s v="none"/>
    <m/>
    <n v="8"/>
    <n v="1"/>
    <m/>
    <n v="8.1647400000000001"/>
    <n v="1.02834"/>
    <n v="2221.67"/>
    <m/>
    <n v="1115.19"/>
    <m/>
    <m/>
    <m/>
    <m/>
    <m/>
    <n v="320636940"/>
    <n v="1010356937"/>
    <n v="748945"/>
    <n v="30323"/>
    <n v="0"/>
    <m/>
    <m/>
    <m/>
    <m/>
    <m/>
    <m/>
    <s v="step1005.zyra.dsbench_hytm2_3path.-t.10000.-mr.debra.-ma.new.-mp.none.-p.-k.10000.-i.5.-d.5.-rq.0.-rqsize.256.-nwork.108.-nrq.0.-seqwidth.48.-trial.2.-pinning.ZYRA_CLUSTER.data"/>
    <s v="LD_PRELOAD=../lib/libjemalloc.so  time timeout 13 numactl --interleave=all ./zyra.dsbench_hytm2_3path -t 10000 -mr debra -ma new -mp none -p -k 10000 -i 5 -d 5 -rq 0 -rqsize 256 -nwork 108 -nrq 0 &gt;&gt; output.zyra.dsbench/step1005.zyra.dsbench_hytm2_3path.-t.10000.-mr.debra.-ma.new.-mp.none.-p.-k.10000.-i.5.-d.5.-rq.0.-rqsize.256.-nwork.108.-nrq.0.-seqwidth.48.-trial.2.-pinning.ZYRA_CLUSTER.data 2&gt;&gt;output.zyra.dsbench/stderr.out"/>
    <s v="zyra"/>
    <x v="9"/>
    <x v="3"/>
  </r>
  <r>
    <s v="step1630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491087"/>
    <n v="1863897"/>
    <n v="54006"/>
    <n v="1725"/>
    <n v="2.6176899999999999E-2"/>
    <m/>
    <m/>
    <m/>
    <m/>
    <m/>
    <m/>
    <s v="step1630.zyra.dsbench_hytm3.-t.10000.-mr.debra.-ma.new.-mp.none.-p.-k.10000.-i.5.-d.5.-rq.0.-rqsize.256.-nwork.143.-nrq.1.-seqwidth.48.-trial.0.-pinning.ZYRA_CLUSTER.data"/>
    <s v="LD_PRELOAD=../lib/libjemalloc.so  time timeout 13 numactl --interleave=all ./zyra.dsbench_hytm3 -t 10000 -mr debra -ma new -mp none -p -k 10000 -i 5 -d 5 -rq 0 -rqsize 256 -nwork 143 -nrq 1 &gt;&gt; output.zyra.dsbench/step1630.zyra.dsbench_hytm3.-t.10000.-mr.debra.-ma.new.-mp.none.-p.-k.10000.-i.5.-d.5.-rq.0.-rqsize.256.-nwork.143.-nrq.1.-seqwidth.48.-trial.0.-pinning.ZYRA_CLUSTER.data 2&gt;&gt;output.zyra.dsbench/stderr.out"/>
    <s v="zyra"/>
    <x v="14"/>
    <x v="6"/>
  </r>
  <r>
    <s v="step1631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758903"/>
    <n v="2313161"/>
    <n v="55454"/>
    <n v="1896"/>
    <n v="2.5228899999999999E-2"/>
    <m/>
    <m/>
    <m/>
    <m/>
    <m/>
    <m/>
    <s v="step1631.zyra.dsbench_hytm3.-t.10000.-mr.debra.-ma.new.-mp.none.-p.-k.10000.-i.5.-d.5.-rq.0.-rqsize.256.-nwork.143.-nrq.1.-seqwidth.48.-trial.1.-pinning.ZYRA_CLUSTER.data"/>
    <s v="LD_PRELOAD=../lib/libjemalloc.so  time timeout 13 numactl --interleave=all ./zyra.dsbench_hytm3 -t 10000 -mr debra -ma new -mp none -p -k 10000 -i 5 -d 5 -rq 0 -rqsize 256 -nwork 143 -nrq 1 &gt;&gt; output.zyra.dsbench/step1631.zyra.dsbench_hytm3.-t.10000.-mr.debra.-ma.new.-mp.none.-p.-k.10000.-i.5.-d.5.-rq.0.-rqsize.256.-nwork.143.-nrq.1.-seqwidth.48.-trial.1.-pinning.ZYRA_CLUSTER.data 2&gt;&gt;output.zyra.dsbench/stderr.out"/>
    <s v="zyra"/>
    <x v="14"/>
    <x v="6"/>
  </r>
  <r>
    <s v="step163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1052109"/>
    <n v="2777956"/>
    <n v="56926"/>
    <n v="2189"/>
    <n v="2.5276099999999999E-2"/>
    <m/>
    <m/>
    <m/>
    <m/>
    <m/>
    <m/>
    <s v="step1632.zyra.dsbench_hytm3.-t.10000.-mr.debra.-ma.new.-mp.none.-p.-k.10000.-i.5.-d.5.-rq.0.-rqsize.256.-nwork.143.-nrq.1.-seqwidth.48.-trial.2.-pinning.ZYRA_CLUSTER.data"/>
    <s v="LD_PRELOAD=../lib/libjemalloc.so  time timeout 13 numactl --interleave=all ./zyra.dsbench_hytm3 -t 10000 -mr debra -ma new -mp none -p -k 10000 -i 5 -d 5 -rq 0 -rqsize 256 -nwork 143 -nrq 1 &gt;&gt; output.zyra.dsbench/step1632.zyra.dsbench_hytm3.-t.10000.-mr.debra.-ma.new.-mp.none.-p.-k.10000.-i.5.-d.5.-rq.0.-rqsize.256.-nwork.143.-nrq.1.-seqwidth.48.-trial.2.-pinning.ZYRA_CLUSTER.data 2&gt;&gt;output.zyra.dsbench/stderr.out"/>
    <s v="zyra"/>
    <x v="14"/>
    <x v="6"/>
  </r>
  <r>
    <s v="step163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7478840"/>
    <n v="7484791"/>
    <n v="1496363"/>
    <n v="3738099"/>
    <n v="10000"/>
    <m/>
    <m/>
    <m/>
    <m/>
    <m/>
    <n v="10000"/>
    <n v="20872.781999999999"/>
    <n v="20"/>
    <n v="10000"/>
    <n v="1"/>
    <s v="debra"/>
    <s v="new"/>
    <s v="none"/>
    <m/>
    <n v="8"/>
    <n v="1"/>
    <m/>
    <n v="1.1433500000000001"/>
    <n v="0.115135"/>
    <n v="961.99199999999996"/>
    <m/>
    <n v="872.78200000000004"/>
    <m/>
    <m/>
    <m/>
    <m/>
    <m/>
    <n v="37301684"/>
    <n v="1595983"/>
    <n v="79315"/>
    <n v="0"/>
    <n v="1.34263E-2"/>
    <m/>
    <m/>
    <m/>
    <m/>
    <m/>
    <m/>
    <s v="step1633.zyra.dsbench_hytm3.-t.10000.-mr.debra.-ma.new.-mp.none.-p.-k.10000.-i.20.-d.20.-rq.0.-rqsize.256.-nwork.1.-nrq.0.-seqwidth.48.-trial.0.-pinning.ZYRA_CLUSTER.data"/>
    <s v="LD_PRELOAD=../lib/libjemalloc.so  time timeout 13 numactl --interleave=all ./zyra.dsbench_hytm3 -t 10000 -mr debra -ma new -mp none -p -k 10000 -i 20 -d 20 -rq 0 -rqsize 256 -nwork 1 -nrq 0 &gt;&gt; output.zyra.dsbench/step1633.zyra.dsbench_hytm3.-t.10000.-mr.debra.-ma.new.-mp.none.-p.-k.10000.-i.20.-d.20.-rq.0.-rqsize.256.-nwork.1.-nrq.0.-seqwidth.48.-trial.0.-pinning.ZYRA_CLUSTER.data 2&gt;&gt;output.zyra.dsbench/stderr.out"/>
    <s v="zyra"/>
    <x v="16"/>
    <x v="7"/>
  </r>
  <r>
    <s v="step1634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7434780"/>
    <n v="7435067"/>
    <n v="1486984"/>
    <n v="3713049"/>
    <n v="10000"/>
    <m/>
    <m/>
    <m/>
    <m/>
    <m/>
    <n v="10000"/>
    <n v="20939.364000000001"/>
    <n v="20"/>
    <n v="10000"/>
    <n v="1"/>
    <s v="debra"/>
    <s v="new"/>
    <s v="none"/>
    <m/>
    <n v="8"/>
    <n v="1"/>
    <m/>
    <n v="1.1583699999999999"/>
    <n v="0.114674"/>
    <n v="977.79399999999998"/>
    <m/>
    <n v="939.36400000000003"/>
    <m/>
    <m/>
    <m/>
    <m/>
    <m/>
    <n v="37051674"/>
    <n v="1581963"/>
    <n v="78825"/>
    <n v="0"/>
    <n v="1.4264300000000001E-2"/>
    <m/>
    <m/>
    <m/>
    <m/>
    <m/>
    <m/>
    <s v="step1634.zyra.dsbench_hytm3.-t.10000.-mr.debra.-ma.new.-mp.none.-p.-k.10000.-i.20.-d.20.-rq.0.-rqsize.256.-nwork.1.-nrq.0.-seqwidth.48.-trial.1.-pinning.ZYRA_CLUSTER.data"/>
    <s v="LD_PRELOAD=../lib/libjemalloc.so  time timeout 13 numactl --interleave=all ./zyra.dsbench_hytm3 -t 10000 -mr debra -ma new -mp none -p -k 10000 -i 20 -d 20 -rq 0 -rqsize 256 -nwork 1 -nrq 0 &gt;&gt; output.zyra.dsbench/step1634.zyra.dsbench_hytm3.-t.10000.-mr.debra.-ma.new.-mp.none.-p.-k.10000.-i.20.-d.20.-rq.0.-rqsize.256.-nwork.1.-nrq.0.-seqwidth.48.-trial.1.-pinning.ZYRA_CLUSTER.data 2&gt;&gt;output.zyra.dsbench/stderr.out"/>
    <s v="zyra"/>
    <x v="16"/>
    <x v="7"/>
  </r>
  <r>
    <s v="step1635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7589721"/>
    <n v="7598681"/>
    <n v="1518840"/>
    <n v="3793349"/>
    <n v="10000"/>
    <m/>
    <m/>
    <m/>
    <m/>
    <m/>
    <n v="10000"/>
    <n v="20865.147000000001"/>
    <n v="20"/>
    <n v="10000"/>
    <n v="1"/>
    <s v="debra"/>
    <s v="new"/>
    <s v="none"/>
    <m/>
    <n v="8"/>
    <n v="1"/>
    <m/>
    <n v="1.1550499999999999"/>
    <n v="0.117266"/>
    <n v="981.56"/>
    <m/>
    <n v="865.14700000000005"/>
    <m/>
    <m/>
    <m/>
    <m/>
    <m/>
    <n v="37852873"/>
    <n v="1619036"/>
    <n v="80626"/>
    <n v="0"/>
    <n v="1.33052E-2"/>
    <m/>
    <m/>
    <m/>
    <m/>
    <m/>
    <m/>
    <s v="step1635.zyra.dsbench_hytm3.-t.10000.-mr.debra.-ma.new.-mp.none.-p.-k.10000.-i.20.-d.20.-rq.0.-rqsize.256.-nwork.1.-nrq.0.-seqwidth.48.-trial.2.-pinning.ZYRA_CLUSTER.data"/>
    <s v="LD_PRELOAD=../lib/libjemalloc.so  time timeout 13 numactl --interleave=all ./zyra.dsbench_hytm3 -t 10000 -mr debra -ma new -mp none -p -k 10000 -i 20 -d 20 -rq 0 -rqsize 256 -nwork 1 -nrq 0 &gt;&gt; output.zyra.dsbench/step1635.zyra.dsbench_hytm3.-t.10000.-mr.debra.-ma.new.-mp.none.-p.-k.10000.-i.20.-d.20.-rq.0.-rqsize.256.-nwork.1.-nrq.0.-seqwidth.48.-trial.2.-pinning.ZYRA_CLUSTER.data 2&gt;&gt;output.zyra.dsbench/stderr.out"/>
    <s v="zyra"/>
    <x v="16"/>
    <x v="7"/>
  </r>
  <r>
    <s v="step1636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82040532"/>
    <n v="82056322"/>
    <n v="16409685"/>
    <n v="40972513"/>
    <n v="10000"/>
    <m/>
    <m/>
    <m/>
    <m/>
    <m/>
    <n v="10000"/>
    <n v="20903.794999999998"/>
    <n v="20"/>
    <n v="10000"/>
    <n v="18"/>
    <s v="debra"/>
    <s v="new"/>
    <s v="none"/>
    <m/>
    <n v="8"/>
    <n v="1"/>
    <m/>
    <n v="4.3323999999999998"/>
    <n v="0.10613"/>
    <n v="1146.73"/>
    <m/>
    <n v="903.79499999999996"/>
    <m/>
    <m/>
    <m/>
    <m/>
    <m/>
    <n v="408865774"/>
    <n v="32011817"/>
    <n v="859353"/>
    <n v="24919"/>
    <n v="0.21559800000000001"/>
    <m/>
    <m/>
    <m/>
    <m/>
    <m/>
    <m/>
    <s v="step1636.zyra.dsbench_hytm3.-t.10000.-mr.debra.-ma.new.-mp.none.-p.-k.10000.-i.20.-d.20.-rq.0.-rqsize.256.-nwork.18.-nrq.0.-seqwidth.48.-trial.0.-pinning.ZYRA_CLUSTER.data"/>
    <s v="LD_PRELOAD=../lib/libjemalloc.so  time timeout 13 numactl --interleave=all ./zyra.dsbench_hytm3 -t 10000 -mr debra -ma new -mp none -p -k 10000 -i 20 -d 20 -rq 0 -rqsize 256 -nwork 18 -nrq 0 &gt;&gt; output.zyra.dsbench/step1636.zyra.dsbench_hytm3.-t.10000.-mr.debra.-ma.new.-mp.none.-p.-k.10000.-i.20.-d.20.-rq.0.-rqsize.256.-nwork.18.-nrq.0.-seqwidth.48.-trial.0.-pinning.ZYRA_CLUSTER.data 2&gt;&gt;output.zyra.dsbench/stderr.out"/>
    <s v="zyra"/>
    <x v="16"/>
    <x v="8"/>
  </r>
  <r>
    <s v="step1637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81997066"/>
    <n v="81992363"/>
    <n v="16398942"/>
    <n v="40953269"/>
    <n v="10000"/>
    <m/>
    <m/>
    <m/>
    <m/>
    <m/>
    <n v="10000"/>
    <n v="20921.792000000001"/>
    <n v="20"/>
    <n v="10000"/>
    <n v="18"/>
    <s v="debra"/>
    <s v="new"/>
    <s v="none"/>
    <m/>
    <n v="8"/>
    <n v="1"/>
    <m/>
    <n v="4.3004300000000004"/>
    <n v="0.10508199999999999"/>
    <n v="1148.6099999999999"/>
    <m/>
    <n v="921.79200000000003"/>
    <m/>
    <m/>
    <m/>
    <m/>
    <m/>
    <n v="408684967"/>
    <n v="31806298"/>
    <n v="847714"/>
    <n v="23852"/>
    <n v="0.21684400000000001"/>
    <m/>
    <m/>
    <m/>
    <m/>
    <m/>
    <m/>
    <s v="step1637.zyra.dsbench_hytm3.-t.10000.-mr.debra.-ma.new.-mp.none.-p.-k.10000.-i.20.-d.20.-rq.0.-rqsize.256.-nwork.18.-nrq.0.-seqwidth.48.-trial.1.-pinning.ZYRA_CLUSTER.data"/>
    <s v="LD_PRELOAD=../lib/libjemalloc.so  time timeout 13 numactl --interleave=all ./zyra.dsbench_hytm3 -t 10000 -mr debra -ma new -mp none -p -k 10000 -i 20 -d 20 -rq 0 -rqsize 256 -nwork 18 -nrq 0 &gt;&gt; output.zyra.dsbench/step1637.zyra.dsbench_hytm3.-t.10000.-mr.debra.-ma.new.-mp.none.-p.-k.10000.-i.20.-d.20.-rq.0.-rqsize.256.-nwork.18.-nrq.0.-seqwidth.48.-trial.1.-pinning.ZYRA_CLUSTER.data 2&gt;&gt;output.zyra.dsbench/stderr.out"/>
    <s v="zyra"/>
    <x v="16"/>
    <x v="8"/>
  </r>
  <r>
    <s v="step1638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83889340"/>
    <n v="83876270"/>
    <n v="16776561"/>
    <n v="41893691"/>
    <n v="10000"/>
    <m/>
    <m/>
    <m/>
    <m/>
    <m/>
    <n v="10000"/>
    <n v="20928.900000000001"/>
    <n v="20"/>
    <n v="10000"/>
    <n v="18"/>
    <s v="debra"/>
    <s v="new"/>
    <s v="none"/>
    <m/>
    <n v="8"/>
    <n v="1"/>
    <m/>
    <n v="4.2991599999999996"/>
    <n v="0.10907"/>
    <n v="1131.24"/>
    <m/>
    <n v="928.9"/>
    <m/>
    <m/>
    <m/>
    <m/>
    <m/>
    <n v="418093657"/>
    <n v="31670801"/>
    <n v="843245"/>
    <n v="25424"/>
    <n v="0.21342"/>
    <m/>
    <m/>
    <m/>
    <m/>
    <m/>
    <m/>
    <s v="step1638.zyra.dsbench_hytm3.-t.10000.-mr.debra.-ma.new.-mp.none.-p.-k.10000.-i.20.-d.20.-rq.0.-rqsize.256.-nwork.18.-nrq.0.-seqwidth.48.-trial.2.-pinning.ZYRA_CLUSTER.data"/>
    <s v="LD_PRELOAD=../lib/libjemalloc.so  time timeout 13 numactl --interleave=all ./zyra.dsbench_hytm3 -t 10000 -mr debra -ma new -mp none -p -k 10000 -i 20 -d 20 -rq 0 -rqsize 256 -nwork 18 -nrq 0 &gt;&gt; output.zyra.dsbench/step1638.zyra.dsbench_hytm3.-t.10000.-mr.debra.-ma.new.-mp.none.-p.-k.10000.-i.20.-d.20.-rq.0.-rqsize.256.-nwork.18.-nrq.0.-seqwidth.48.-trial.2.-pinning.ZYRA_CLUSTER.data 2&gt;&gt;output.zyra.dsbench/stderr.out"/>
    <s v="zyra"/>
    <x v="16"/>
    <x v="8"/>
  </r>
  <r>
    <s v="step163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5154551"/>
    <n v="1017011"/>
    <n v="27406"/>
    <n v="1173"/>
    <n v="7.1919599999999998E-3"/>
    <m/>
    <m/>
    <m/>
    <m/>
    <m/>
    <m/>
    <s v="step1639.zyra.dsbench_hytm3.-t.10000.-mr.debra.-ma.new.-mp.none.-p.-k.10000.-i.20.-d.20.-rq.0.-rqsize.256.-nwork.17.-nrq.1.-seqwidth.48.-trial.0.-pinning.ZYRA_CLUSTER.data"/>
    <s v="LD_PRELOAD=../lib/libjemalloc.so  time timeout 13 numactl --interleave=all ./zyra.dsbench_hytm3 -t 10000 -mr debra -ma new -mp none -p -k 10000 -i 20 -d 20 -rq 0 -rqsize 256 -nwork 17 -nrq 1 &gt;&gt; output.zyra.dsbench/step1639.zyra.dsbench_hytm3.-t.10000.-mr.debra.-ma.new.-mp.none.-p.-k.10000.-i.20.-d.20.-rq.0.-rqsize.256.-nwork.17.-nrq.1.-seqwidth.48.-trial.0.-pinning.ZYRA_CLUSTER.data 2&gt;&gt;output.zyra.dsbench/stderr.out"/>
    <s v="zyra"/>
    <x v="20"/>
    <x v="8"/>
  </r>
  <r>
    <s v="step1063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19861"/>
    <n v="8255756"/>
    <n v="54025"/>
    <n v="8114"/>
    <n v="0"/>
    <m/>
    <m/>
    <m/>
    <m/>
    <m/>
    <m/>
    <s v="step1063.zyra.dsbench_hytm2_3path.-t.10000.-mr.debra.-ma.new.-mp.none.-p.-k.10000.-i.20.-d.20.-rq.0.-rqsize.256.-nwork.125.-nrq.1.-seqwidth.48.-trial.0.-pinning.ZYRA_CLUSTER.data"/>
    <s v="LD_PRELOAD=../lib/libjemalloc.so  time timeout 13 numactl --interleave=all ./zyra.dsbench_hytm2_3path -t 10000 -mr debra -ma new -mp none -p -k 10000 -i 20 -d 20 -rq 0 -rqsize 256 -nwork 125 -nrq 1 &gt;&gt; output.zyra.dsbench/step1063.zyra.dsbench_hytm2_3path.-t.10000.-mr.debra.-ma.new.-mp.none.-p.-k.10000.-i.20.-d.20.-rq.0.-rqsize.256.-nwork.125.-nrq.1.-seqwidth.48.-trial.0.-pinning.ZYRA_CLUSTER.data 2&gt;&gt;output.zyra.dsbench/stderr.out"/>
    <s v="zyra"/>
    <x v="20"/>
    <x v="5"/>
  </r>
  <r>
    <s v="step163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35918258"/>
    <n v="10000"/>
    <m/>
    <m/>
    <m/>
    <m/>
    <m/>
    <n v="10000"/>
    <n v="3179.18"/>
    <n v="0"/>
    <n v="100000"/>
    <n v="36"/>
    <s v="debra"/>
    <s v="new"/>
    <s v="none"/>
    <m/>
    <n v="8"/>
    <n v="1"/>
    <m/>
    <n v="19.9072"/>
    <n v="1.0985200000000001E-2"/>
    <n v="2399.04"/>
    <m/>
    <n v="3179.18"/>
    <m/>
    <m/>
    <m/>
    <m/>
    <m/>
    <m/>
    <m/>
    <m/>
    <m/>
    <m/>
    <m/>
    <m/>
    <m/>
    <m/>
    <m/>
    <m/>
    <s v="step163.zyra.dsbench_tl2.-t.10000.-mr.debra.-ma.new.-mp.none.-p.-k.100000.-i.0.-d.0.-rq.0.-rqsize.256.-nwork.36.-nrq.0.-seqwidth.48.-trial.0.-pinning.ZYRA_CLUSTER.data"/>
    <s v="LD_PRELOAD=../lib/libjemalloc.so  time timeout 13 numactl --interleave=all ./zyra.dsbench_tl2 -t 10000 -mr debra -ma new -mp none -p -k 100000 -i 0 -d 0 -rq 0 -rqsize 256 -nwork 36 -nrq 0 &gt;&gt; output.zyra.dsbench/step163.zyra.dsbench_tl2.-t.10000.-mr.debra.-ma.new.-mp.none.-p.-k.100000.-i.0.-d.0.-rq.0.-rqsize.256.-nwork.36.-nrq.0.-seqwidth.48.-trial.0.-pinning.ZYRA_CLUSTER.data 2&gt;&gt;output.zyra.dsbench/stderr.out"/>
    <s v="zyra"/>
    <x v="6"/>
    <x v="0"/>
  </r>
  <r>
    <s v="step1640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4553988"/>
    <n v="987984"/>
    <n v="25354"/>
    <n v="1123"/>
    <n v="7.1035899999999999E-3"/>
    <m/>
    <m/>
    <m/>
    <m/>
    <m/>
    <m/>
    <s v="step1640.zyra.dsbench_hytm3.-t.10000.-mr.debra.-ma.new.-mp.none.-p.-k.10000.-i.20.-d.20.-rq.0.-rqsize.256.-nwork.17.-nrq.1.-seqwidth.48.-trial.1.-pinning.ZYRA_CLUSTER.data"/>
    <s v="LD_PRELOAD=../lib/libjemalloc.so  time timeout 13 numactl --interleave=all ./zyra.dsbench_hytm3 -t 10000 -mr debra -ma new -mp none -p -k 10000 -i 20 -d 20 -rq 0 -rqsize 256 -nwork 17 -nrq 1 &gt;&gt; output.zyra.dsbench/step1640.zyra.dsbench_hytm3.-t.10000.-mr.debra.-ma.new.-mp.none.-p.-k.10000.-i.20.-d.20.-rq.0.-rqsize.256.-nwork.17.-nrq.1.-seqwidth.48.-trial.1.-pinning.ZYRA_CLUSTER.data 2&gt;&gt;output.zyra.dsbench/stderr.out"/>
    <s v="zyra"/>
    <x v="20"/>
    <x v="8"/>
  </r>
  <r>
    <s v="step1641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5036084"/>
    <n v="1753313"/>
    <n v="26842"/>
    <n v="1070"/>
    <n v="6.5100599999999998E-3"/>
    <m/>
    <m/>
    <m/>
    <m/>
    <m/>
    <m/>
    <s v="step1641.zyra.dsbench_hytm3.-t.10000.-mr.debra.-ma.new.-mp.none.-p.-k.10000.-i.20.-d.20.-rq.0.-rqsize.256.-nwork.17.-nrq.1.-seqwidth.48.-trial.2.-pinning.ZYRA_CLUSTER.data"/>
    <s v="LD_PRELOAD=../lib/libjemalloc.so  time timeout 13 numactl --interleave=all ./zyra.dsbench_hytm3 -t 10000 -mr debra -ma new -mp none -p -k 10000 -i 20 -d 20 -rq 0 -rqsize 256 -nwork 17 -nrq 1 &gt;&gt; output.zyra.dsbench/step1641.zyra.dsbench_hytm3.-t.10000.-mr.debra.-ma.new.-mp.none.-p.-k.10000.-i.20.-d.20.-rq.0.-rqsize.256.-nwork.17.-nrq.1.-seqwidth.48.-trial.2.-pinning.ZYRA_CLUSTER.data 2&gt;&gt;output.zyra.dsbench/stderr.out"/>
    <s v="zyra"/>
    <x v="20"/>
    <x v="8"/>
  </r>
  <r>
    <s v="step1642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119538765"/>
    <n v="119545841"/>
    <n v="23908460"/>
    <n v="59698326"/>
    <n v="10000"/>
    <m/>
    <m/>
    <m/>
    <m/>
    <m/>
    <n v="10000"/>
    <n v="20922.422999999999"/>
    <n v="20"/>
    <n v="10000"/>
    <n v="36"/>
    <s v="debra"/>
    <s v="new"/>
    <s v="none"/>
    <m/>
    <n v="8"/>
    <n v="1"/>
    <m/>
    <n v="4.4408200000000004"/>
    <n v="0.121179"/>
    <n v="1577.68"/>
    <m/>
    <n v="922.423"/>
    <m/>
    <m/>
    <m/>
    <m/>
    <m/>
    <n v="595731860"/>
    <n v="71884236"/>
    <n v="1251409"/>
    <n v="71559"/>
    <n v="0.42948199999999997"/>
    <m/>
    <m/>
    <m/>
    <m/>
    <m/>
    <m/>
    <s v="step1642.zyra.dsbench_hytm3.-t.10000.-mr.debra.-ma.new.-mp.none.-p.-k.10000.-i.20.-d.20.-rq.0.-rqsize.256.-nwork.36.-nrq.0.-seqwidth.48.-trial.0.-pinning.ZYRA_CLUSTER.data"/>
    <s v="LD_PRELOAD=../lib/libjemalloc.so  time timeout 13 numactl --interleave=all ./zyra.dsbench_hytm3 -t 10000 -mr debra -ma new -mp none -p -k 10000 -i 20 -d 20 -rq 0 -rqsize 256 -nwork 36 -nrq 0 &gt;&gt; output.zyra.dsbench/step1642.zyra.dsbench_hytm3.-t.10000.-mr.debra.-ma.new.-mp.none.-p.-k.10000.-i.20.-d.20.-rq.0.-rqsize.256.-nwork.36.-nrq.0.-seqwidth.48.-trial.0.-pinning.ZYRA_CLUSTER.data 2&gt;&gt;output.zyra.dsbench/stderr.out"/>
    <s v="zyra"/>
    <x v="16"/>
    <x v="0"/>
  </r>
  <r>
    <s v="step164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122745672"/>
    <n v="122765123"/>
    <n v="24551079"/>
    <n v="61307613"/>
    <n v="10000"/>
    <m/>
    <m/>
    <m/>
    <m/>
    <m/>
    <n v="10000"/>
    <n v="20898.399000000001"/>
    <n v="20"/>
    <n v="10000"/>
    <n v="36"/>
    <s v="debra"/>
    <s v="new"/>
    <s v="none"/>
    <m/>
    <n v="8"/>
    <n v="1"/>
    <m/>
    <n v="4.4424200000000003"/>
    <n v="0.118675"/>
    <n v="1536.68"/>
    <m/>
    <n v="898.399"/>
    <m/>
    <m/>
    <m/>
    <m/>
    <m/>
    <n v="611784472"/>
    <n v="73334115"/>
    <n v="1291659"/>
    <n v="71999"/>
    <n v="0.43182599999999999"/>
    <m/>
    <m/>
    <m/>
    <m/>
    <m/>
    <m/>
    <s v="step1643.zyra.dsbench_hytm3.-t.10000.-mr.debra.-ma.new.-mp.none.-p.-k.10000.-i.20.-d.20.-rq.0.-rqsize.256.-nwork.36.-nrq.0.-seqwidth.48.-trial.1.-pinning.ZYRA_CLUSTER.data"/>
    <s v="LD_PRELOAD=../lib/libjemalloc.so  time timeout 13 numactl --interleave=all ./zyra.dsbench_hytm3 -t 10000 -mr debra -ma new -mp none -p -k 10000 -i 20 -d 20 -rq 0 -rqsize 256 -nwork 36 -nrq 0 &gt;&gt; output.zyra.dsbench/step1643.zyra.dsbench_hytm3.-t.10000.-mr.debra.-ma.new.-mp.none.-p.-k.10000.-i.20.-d.20.-rq.0.-rqsize.256.-nwork.36.-nrq.0.-seqwidth.48.-trial.1.-pinning.ZYRA_CLUSTER.data 2&gt;&gt;output.zyra.dsbench/stderr.out"/>
    <s v="zyra"/>
    <x v="16"/>
    <x v="0"/>
  </r>
  <r>
    <s v="step1644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121028386"/>
    <n v="121021794"/>
    <n v="24205018"/>
    <n v="60441724"/>
    <n v="10000"/>
    <m/>
    <m/>
    <m/>
    <m/>
    <m/>
    <n v="10000"/>
    <n v="20905.3"/>
    <n v="20"/>
    <n v="10000"/>
    <n v="36"/>
    <s v="debra"/>
    <s v="new"/>
    <s v="none"/>
    <m/>
    <n v="8"/>
    <n v="1"/>
    <m/>
    <n v="4.4469399999999997"/>
    <n v="0.122144"/>
    <n v="1555.75"/>
    <m/>
    <n v="905.3"/>
    <m/>
    <m/>
    <m/>
    <m/>
    <m/>
    <n v="603146034"/>
    <n v="73590469"/>
    <n v="1271207"/>
    <n v="71144"/>
    <n v="0.43412600000000001"/>
    <m/>
    <m/>
    <m/>
    <m/>
    <m/>
    <m/>
    <s v="step1644.zyra.dsbench_hytm3.-t.10000.-mr.debra.-ma.new.-mp.none.-p.-k.10000.-i.20.-d.20.-rq.0.-rqsize.256.-nwork.36.-nrq.0.-seqwidth.48.-trial.2.-pinning.ZYRA_CLUSTER.data"/>
    <s v="LD_PRELOAD=../lib/libjemalloc.so  time timeout 13 numactl --interleave=all ./zyra.dsbench_hytm3 -t 10000 -mr debra -ma new -mp none -p -k 10000 -i 20 -d 20 -rq 0 -rqsize 256 -nwork 36 -nrq 0 &gt;&gt; output.zyra.dsbench/step1644.zyra.dsbench_hytm3.-t.10000.-mr.debra.-ma.new.-mp.none.-p.-k.10000.-i.20.-d.20.-rq.0.-rqsize.256.-nwork.36.-nrq.0.-seqwidth.48.-trial.2.-pinning.ZYRA_CLUSTER.data 2&gt;&gt;output.zyra.dsbench/stderr.out"/>
    <s v="zyra"/>
    <x v="16"/>
    <x v="0"/>
  </r>
  <r>
    <s v="step1645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7010246"/>
    <n v="2066739"/>
    <n v="38203"/>
    <n v="4404"/>
    <n v="1.5175599999999999E-2"/>
    <m/>
    <m/>
    <m/>
    <m/>
    <m/>
    <m/>
    <s v="step1645.zyra.dsbench_hytm3.-t.10000.-mr.debra.-ma.new.-mp.none.-p.-k.10000.-i.20.-d.20.-rq.0.-rqsize.256.-nwork.35.-nrq.1.-seqwidth.48.-trial.0.-pinning.ZYRA_CLUSTER.data"/>
    <s v="LD_PRELOAD=../lib/libjemalloc.so  time timeout 13 numactl --interleave=all ./zyra.dsbench_hytm3 -t 10000 -mr debra -ma new -mp none -p -k 10000 -i 20 -d 20 -rq 0 -rqsize 256 -nwork 35 -nrq 1 &gt;&gt; output.zyra.dsbench/step1645.zyra.dsbench_hytm3.-t.10000.-mr.debra.-ma.new.-mp.none.-p.-k.10000.-i.20.-d.20.-rq.0.-rqsize.256.-nwork.35.-nrq.1.-seqwidth.48.-trial.0.-pinning.ZYRA_CLUSTER.data 2&gt;&gt;output.zyra.dsbench/stderr.out"/>
    <s v="zyra"/>
    <x v="20"/>
    <x v="0"/>
  </r>
  <r>
    <s v="step1646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7021369"/>
    <n v="2083497"/>
    <n v="38202"/>
    <n v="4006"/>
    <n v="1.49844E-2"/>
    <m/>
    <m/>
    <m/>
    <m/>
    <m/>
    <m/>
    <s v="step1646.zyra.dsbench_hytm3.-t.10000.-mr.debra.-ma.new.-mp.none.-p.-k.10000.-i.20.-d.20.-rq.0.-rqsize.256.-nwork.35.-nrq.1.-seqwidth.48.-trial.1.-pinning.ZYRA_CLUSTER.data"/>
    <s v="LD_PRELOAD=../lib/libjemalloc.so  time timeout 13 numactl --interleave=all ./zyra.dsbench_hytm3 -t 10000 -mr debra -ma new -mp none -p -k 10000 -i 20 -d 20 -rq 0 -rqsize 256 -nwork 35 -nrq 1 &gt;&gt; output.zyra.dsbench/step1646.zyra.dsbench_hytm3.-t.10000.-mr.debra.-ma.new.-mp.none.-p.-k.10000.-i.20.-d.20.-rq.0.-rqsize.256.-nwork.35.-nrq.1.-seqwidth.48.-trial.1.-pinning.ZYRA_CLUSTER.data 2&gt;&gt;output.zyra.dsbench/stderr.out"/>
    <s v="zyra"/>
    <x v="20"/>
    <x v="0"/>
  </r>
  <r>
    <s v="step1647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6399550"/>
    <n v="1862469"/>
    <n v="34510"/>
    <n v="3563"/>
    <n v="1.33188E-2"/>
    <m/>
    <m/>
    <m/>
    <m/>
    <m/>
    <m/>
    <s v="step1647.zyra.dsbench_hytm3.-t.10000.-mr.debra.-ma.new.-mp.none.-p.-k.10000.-i.20.-d.20.-rq.0.-rqsize.256.-nwork.35.-nrq.1.-seqwidth.48.-trial.2.-pinning.ZYRA_CLUSTER.data"/>
    <s v="LD_PRELOAD=../lib/libjemalloc.so  time timeout 13 numactl --interleave=all ./zyra.dsbench_hytm3 -t 10000 -mr debra -ma new -mp none -p -k 10000 -i 20 -d 20 -rq 0 -rqsize 256 -nwork 35 -nrq 1 &gt;&gt; output.zyra.dsbench/step1647.zyra.dsbench_hytm3.-t.10000.-mr.debra.-ma.new.-mp.none.-p.-k.10000.-i.20.-d.20.-rq.0.-rqsize.256.-nwork.35.-nrq.1.-seqwidth.48.-trial.2.-pinning.ZYRA_CLUSTER.data 2&gt;&gt;output.zyra.dsbench/stderr.out"/>
    <s v="zyra"/>
    <x v="20"/>
    <x v="0"/>
  </r>
  <r>
    <s v="step1648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110376454"/>
    <n v="110384173"/>
    <n v="22076062"/>
    <n v="55129011"/>
    <n v="10000"/>
    <m/>
    <m/>
    <m/>
    <m/>
    <m/>
    <n v="10000"/>
    <n v="201051.46"/>
    <n v="20"/>
    <n v="10000"/>
    <n v="54"/>
    <s v="debra"/>
    <s v="new"/>
    <s v="none"/>
    <m/>
    <n v="8"/>
    <n v="1"/>
    <m/>
    <n v="5.8000499999999997"/>
    <n v="1.52912"/>
    <n v="2570.77"/>
    <m/>
    <n v="1051.46"/>
    <m/>
    <m/>
    <m/>
    <m/>
    <m/>
    <n v="550051840"/>
    <n v="204768271"/>
    <n v="1229015"/>
    <n v="61627"/>
    <n v="0.38572099999999998"/>
    <m/>
    <m/>
    <m/>
    <m/>
    <m/>
    <m/>
    <s v="step1648.zyra.dsbench_hytm3.-t.10000.-mr.debra.-ma.new.-mp.none.-p.-k.10000.-i.20.-d.20.-rq.0.-rqsize.256.-nwork.54.-nrq.0.-seqwidth.48.-trial.0.-pinning.ZYRA_CLUSTER.data"/>
    <s v="LD_PRELOAD=../lib/libjemalloc.so  time timeout 13 numactl --interleave=all ./zyra.dsbench_hytm3 -t 10000 -mr debra -ma new -mp none -p -k 10000 -i 20 -d 20 -rq 0 -rqsize 256 -nwork 54 -nrq 0 &gt;&gt; output.zyra.dsbench/step1648.zyra.dsbench_hytm3.-t.10000.-mr.debra.-ma.new.-mp.none.-p.-k.10000.-i.20.-d.20.-rq.0.-rqsize.256.-nwork.54.-nrq.0.-seqwidth.48.-trial.0.-pinning.ZYRA_CLUSTER.data 2&gt;&gt;output.zyra.dsbench/stderr.out"/>
    <s v="zyra"/>
    <x v="16"/>
    <x v="1"/>
  </r>
  <r>
    <s v="step1064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19321"/>
    <n v="8494691"/>
    <n v="53661"/>
    <n v="7951"/>
    <n v="0"/>
    <m/>
    <m/>
    <m/>
    <m/>
    <m/>
    <m/>
    <s v="step1064.zyra.dsbench_hytm2_3path.-t.10000.-mr.debra.-ma.new.-mp.none.-p.-k.10000.-i.20.-d.20.-rq.0.-rqsize.256.-nwork.125.-nrq.1.-seqwidth.48.-trial.1.-pinning.ZYRA_CLUSTER.data"/>
    <s v="LD_PRELOAD=../lib/libjemalloc.so  time timeout 13 numactl --interleave=all ./zyra.dsbench_hytm2_3path -t 10000 -mr debra -ma new -mp none -p -k 10000 -i 20 -d 20 -rq 0 -rqsize 256 -nwork 125 -nrq 1 &gt;&gt; output.zyra.dsbench/step1064.zyra.dsbench_hytm2_3path.-t.10000.-mr.debra.-ma.new.-mp.none.-p.-k.10000.-i.20.-d.20.-rq.0.-rqsize.256.-nwork.125.-nrq.1.-seqwidth.48.-trial.1.-pinning.ZYRA_CLUSTER.data 2&gt;&gt;output.zyra.dsbench/stderr.out"/>
    <s v="zyra"/>
    <x v="20"/>
    <x v="5"/>
  </r>
  <r>
    <s v="step164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110890494"/>
    <n v="110899801"/>
    <n v="22179029"/>
    <n v="55385044"/>
    <n v="10000"/>
    <m/>
    <m/>
    <m/>
    <m/>
    <m/>
    <n v="10000"/>
    <n v="201037.85"/>
    <n v="20"/>
    <n v="10000"/>
    <n v="54"/>
    <s v="debra"/>
    <s v="new"/>
    <s v="none"/>
    <m/>
    <n v="8"/>
    <n v="1"/>
    <m/>
    <n v="5.9040999999999997"/>
    <n v="1.53853"/>
    <n v="2558.92"/>
    <m/>
    <n v="1037.8499999999999"/>
    <m/>
    <m/>
    <m/>
    <m/>
    <m/>
    <n v="552605778"/>
    <n v="206669583"/>
    <n v="1235126"/>
    <n v="63972"/>
    <n v="0.3856"/>
    <m/>
    <m/>
    <m/>
    <m/>
    <m/>
    <m/>
    <s v="step1649.zyra.dsbench_hytm3.-t.10000.-mr.debra.-ma.new.-mp.none.-p.-k.10000.-i.20.-d.20.-rq.0.-rqsize.256.-nwork.54.-nrq.0.-seqwidth.48.-trial.1.-pinning.ZYRA_CLUSTER.data"/>
    <s v="LD_PRELOAD=../lib/libjemalloc.so  time timeout 13 numactl --interleave=all ./zyra.dsbench_hytm3 -t 10000 -mr debra -ma new -mp none -p -k 10000 -i 20 -d 20 -rq 0 -rqsize 256 -nwork 54 -nrq 0 &gt;&gt; output.zyra.dsbench/step1649.zyra.dsbench_hytm3.-t.10000.-mr.debra.-ma.new.-mp.none.-p.-k.10000.-i.20.-d.20.-rq.0.-rqsize.256.-nwork.54.-nrq.0.-seqwidth.48.-trial.1.-pinning.ZYRA_CLUSTER.data 2&gt;&gt;output.zyra.dsbench/stderr.out"/>
    <s v="zyra"/>
    <x v="16"/>
    <x v="1"/>
  </r>
  <r>
    <s v="step16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35565683"/>
    <n v="10000"/>
    <m/>
    <m/>
    <m/>
    <m/>
    <m/>
    <n v="10000"/>
    <n v="3260.75"/>
    <n v="0"/>
    <n v="100000"/>
    <n v="36"/>
    <s v="debra"/>
    <s v="new"/>
    <s v="none"/>
    <m/>
    <n v="8"/>
    <n v="1"/>
    <m/>
    <n v="20.078199999999999"/>
    <n v="1.0881999999999999E-2"/>
    <n v="2429.4499999999998"/>
    <m/>
    <n v="3260.75"/>
    <m/>
    <m/>
    <m/>
    <m/>
    <m/>
    <m/>
    <m/>
    <m/>
    <m/>
    <m/>
    <m/>
    <m/>
    <m/>
    <m/>
    <m/>
    <m/>
    <s v="step164.zyra.dsbench_tl2.-t.10000.-mr.debra.-ma.new.-mp.none.-p.-k.100000.-i.0.-d.0.-rq.0.-rqsize.256.-nwork.36.-nrq.0.-seqwidth.48.-trial.1.-pinning.ZYRA_CLUSTER.data"/>
    <s v="LD_PRELOAD=../lib/libjemalloc.so  time timeout 13 numactl --interleave=all ./zyra.dsbench_tl2 -t 10000 -mr debra -ma new -mp none -p -k 100000 -i 0 -d 0 -rq 0 -rqsize 256 -nwork 36 -nrq 0 &gt;&gt; output.zyra.dsbench/step164.zyra.dsbench_tl2.-t.10000.-mr.debra.-ma.new.-mp.none.-p.-k.100000.-i.0.-d.0.-rq.0.-rqsize.256.-nwork.36.-nrq.0.-seqwidth.48.-trial.1.-pinning.ZYRA_CLUSTER.data 2&gt;&gt;output.zyra.dsbench/stderr.out"/>
    <s v="zyra"/>
    <x v="6"/>
    <x v="0"/>
  </r>
  <r>
    <s v="step1650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113613498"/>
    <n v="113594447"/>
    <n v="22720794"/>
    <n v="56737366"/>
    <n v="10000"/>
    <m/>
    <m/>
    <m/>
    <m/>
    <m/>
    <n v="10000"/>
    <n v="201023.11"/>
    <n v="20"/>
    <n v="10000"/>
    <n v="54"/>
    <s v="debra"/>
    <s v="new"/>
    <s v="none"/>
    <m/>
    <n v="8"/>
    <n v="1"/>
    <m/>
    <n v="5.8402200000000004"/>
    <n v="1.5311999999999999"/>
    <n v="2494.0300000000002"/>
    <m/>
    <n v="1023.11"/>
    <m/>
    <m/>
    <m/>
    <m/>
    <m/>
    <n v="566097278"/>
    <n v="212416111"/>
    <n v="1265330"/>
    <n v="66225"/>
    <n v="0.38828800000000002"/>
    <m/>
    <m/>
    <m/>
    <m/>
    <m/>
    <m/>
    <s v="step1650.zyra.dsbench_hytm3.-t.10000.-mr.debra.-ma.new.-mp.none.-p.-k.10000.-i.20.-d.20.-rq.0.-rqsize.256.-nwork.54.-nrq.0.-seqwidth.48.-trial.2.-pinning.ZYRA_CLUSTER.data"/>
    <s v="LD_PRELOAD=../lib/libjemalloc.so  time timeout 13 numactl --interleave=all ./zyra.dsbench_hytm3 -t 10000 -mr debra -ma new -mp none -p -k 10000 -i 20 -d 20 -rq 0 -rqsize 256 -nwork 54 -nrq 0 &gt;&gt; output.zyra.dsbench/step1650.zyra.dsbench_hytm3.-t.10000.-mr.debra.-ma.new.-mp.none.-p.-k.10000.-i.20.-d.20.-rq.0.-rqsize.256.-nwork.54.-nrq.0.-seqwidth.48.-trial.2.-pinning.ZYRA_CLUSTER.data 2&gt;&gt;output.zyra.dsbench/stderr.out"/>
    <s v="zyra"/>
    <x v="16"/>
    <x v="1"/>
  </r>
  <r>
    <s v="step1651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5793935"/>
    <n v="4090293"/>
    <n v="31567"/>
    <n v="2848"/>
    <n v="1.18271E-2"/>
    <m/>
    <m/>
    <m/>
    <m/>
    <m/>
    <m/>
    <s v="step1651.zyra.dsbench_hytm3.-t.10000.-mr.debra.-ma.new.-mp.none.-p.-k.10000.-i.20.-d.20.-rq.0.-rqsize.256.-nwork.53.-nrq.1.-seqwidth.48.-trial.0.-pinning.ZYRA_CLUSTER.data"/>
    <s v="LD_PRELOAD=../lib/libjemalloc.so  time timeout 13 numactl --interleave=all ./zyra.dsbench_hytm3 -t 10000 -mr debra -ma new -mp none -p -k 10000 -i 20 -d 20 -rq 0 -rqsize 256 -nwork 53 -nrq 1 &gt;&gt; output.zyra.dsbench/step1651.zyra.dsbench_hytm3.-t.10000.-mr.debra.-ma.new.-mp.none.-p.-k.10000.-i.20.-d.20.-rq.0.-rqsize.256.-nwork.53.-nrq.1.-seqwidth.48.-trial.0.-pinning.ZYRA_CLUSTER.data 2&gt;&gt;output.zyra.dsbench/stderr.out"/>
    <s v="zyra"/>
    <x v="20"/>
    <x v="1"/>
  </r>
  <r>
    <s v="step1652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5928154"/>
    <n v="4328453"/>
    <n v="33002"/>
    <n v="2736"/>
    <n v="1.1393500000000001E-2"/>
    <m/>
    <m/>
    <m/>
    <m/>
    <m/>
    <m/>
    <s v="step1652.zyra.dsbench_hytm3.-t.10000.-mr.debra.-ma.new.-mp.none.-p.-k.10000.-i.20.-d.20.-rq.0.-rqsize.256.-nwork.53.-nrq.1.-seqwidth.48.-trial.1.-pinning.ZYRA_CLUSTER.data"/>
    <s v="LD_PRELOAD=../lib/libjemalloc.so  time timeout 13 numactl --interleave=all ./zyra.dsbench_hytm3 -t 10000 -mr debra -ma new -mp none -p -k 10000 -i 20 -d 20 -rq 0 -rqsize 256 -nwork 53 -nrq 1 &gt;&gt; output.zyra.dsbench/step1652.zyra.dsbench_hytm3.-t.10000.-mr.debra.-ma.new.-mp.none.-p.-k.10000.-i.20.-d.20.-rq.0.-rqsize.256.-nwork.53.-nrq.1.-seqwidth.48.-trial.1.-pinning.ZYRA_CLUSTER.data 2&gt;&gt;output.zyra.dsbench/stderr.out"/>
    <s v="zyra"/>
    <x v="20"/>
    <x v="1"/>
  </r>
  <r>
    <s v="step165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5865156"/>
    <n v="4133408"/>
    <n v="32187"/>
    <n v="2840"/>
    <n v="1.16163E-2"/>
    <m/>
    <m/>
    <m/>
    <m/>
    <m/>
    <m/>
    <s v="step1653.zyra.dsbench_hytm3.-t.10000.-mr.debra.-ma.new.-mp.none.-p.-k.10000.-i.20.-d.20.-rq.0.-rqsize.256.-nwork.53.-nrq.1.-seqwidth.48.-trial.2.-pinning.ZYRA_CLUSTER.data"/>
    <s v="LD_PRELOAD=../lib/libjemalloc.so  time timeout 13 numactl --interleave=all ./zyra.dsbench_hytm3 -t 10000 -mr debra -ma new -mp none -p -k 10000 -i 20 -d 20 -rq 0 -rqsize 256 -nwork 53 -nrq 1 &gt;&gt; output.zyra.dsbench/step1653.zyra.dsbench_hytm3.-t.10000.-mr.debra.-ma.new.-mp.none.-p.-k.10000.-i.20.-d.20.-rq.0.-rqsize.256.-nwork.53.-nrq.1.-seqwidth.48.-trial.2.-pinning.ZYRA_CLUSTER.data 2&gt;&gt;output.zyra.dsbench/stderr.out"/>
    <s v="zyra"/>
    <x v="20"/>
    <x v="1"/>
  </r>
  <r>
    <s v="step1654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123761393"/>
    <n v="123768839"/>
    <n v="24753023"/>
    <n v="61807427"/>
    <n v="10000"/>
    <m/>
    <m/>
    <m/>
    <m/>
    <m/>
    <n v="10000"/>
    <n v="201130.19"/>
    <n v="20"/>
    <n v="10000"/>
    <n v="72"/>
    <s v="debra"/>
    <s v="new"/>
    <s v="none"/>
    <m/>
    <n v="8"/>
    <n v="1"/>
    <m/>
    <n v="5.9800700000000004"/>
    <n v="1.62964"/>
    <n v="3049.53"/>
    <m/>
    <n v="1130.19"/>
    <m/>
    <m/>
    <m/>
    <m/>
    <m/>
    <n v="616660221"/>
    <n v="265323500"/>
    <n v="1404318"/>
    <n v="103248"/>
    <n v="0.50197800000000004"/>
    <m/>
    <m/>
    <m/>
    <m/>
    <m/>
    <m/>
    <s v="step1654.zyra.dsbench_hytm3.-t.10000.-mr.debra.-ma.new.-mp.none.-p.-k.10000.-i.20.-d.20.-rq.0.-rqsize.256.-nwork.72.-nrq.0.-seqwidth.48.-trial.0.-pinning.ZYRA_CLUSTER.data"/>
    <s v="LD_PRELOAD=../lib/libjemalloc.so  time timeout 13 numactl --interleave=all ./zyra.dsbench_hytm3 -t 10000 -mr debra -ma new -mp none -p -k 10000 -i 20 -d 20 -rq 0 -rqsize 256 -nwork 72 -nrq 0 &gt;&gt; output.zyra.dsbench/step1654.zyra.dsbench_hytm3.-t.10000.-mr.debra.-ma.new.-mp.none.-p.-k.10000.-i.20.-d.20.-rq.0.-rqsize.256.-nwork.72.-nrq.0.-seqwidth.48.-trial.0.-pinning.ZYRA_CLUSTER.data 2&gt;&gt;output.zyra.dsbench/stderr.out"/>
    <s v="zyra"/>
    <x v="16"/>
    <x v="2"/>
  </r>
  <r>
    <s v="step1655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128652864"/>
    <n v="128677571"/>
    <n v="25733043"/>
    <n v="64253573"/>
    <n v="10000"/>
    <m/>
    <m/>
    <m/>
    <m/>
    <m/>
    <n v="10000"/>
    <n v="201119.42"/>
    <n v="20"/>
    <n v="10000"/>
    <n v="72"/>
    <s v="debra"/>
    <s v="new"/>
    <s v="none"/>
    <m/>
    <n v="8"/>
    <n v="1"/>
    <m/>
    <n v="5.9981900000000001"/>
    <n v="1.6320300000000001"/>
    <n v="2939.26"/>
    <m/>
    <n v="1119.42"/>
    <m/>
    <m/>
    <m/>
    <m/>
    <m/>
    <n v="641059463"/>
    <n v="280637462"/>
    <n v="1465911"/>
    <n v="103193"/>
    <n v="0.52033200000000002"/>
    <m/>
    <m/>
    <m/>
    <m/>
    <m/>
    <m/>
    <s v="step1655.zyra.dsbench_hytm3.-t.10000.-mr.debra.-ma.new.-mp.none.-p.-k.10000.-i.20.-d.20.-rq.0.-rqsize.256.-nwork.72.-nrq.0.-seqwidth.48.-trial.1.-pinning.ZYRA_CLUSTER.data"/>
    <s v="LD_PRELOAD=../lib/libjemalloc.so  time timeout 13 numactl --interleave=all ./zyra.dsbench_hytm3 -t 10000 -mr debra -ma new -mp none -p -k 10000 -i 20 -d 20 -rq 0 -rqsize 256 -nwork 72 -nrq 0 &gt;&gt; output.zyra.dsbench/step1655.zyra.dsbench_hytm3.-t.10000.-mr.debra.-ma.new.-mp.none.-p.-k.10000.-i.20.-d.20.-rq.0.-rqsize.256.-nwork.72.-nrq.0.-seqwidth.48.-trial.1.-pinning.ZYRA_CLUSTER.data 2&gt;&gt;output.zyra.dsbench/stderr.out"/>
    <s v="zyra"/>
    <x v="16"/>
    <x v="2"/>
  </r>
  <r>
    <s v="step1656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131123448"/>
    <n v="131119301"/>
    <n v="26224274"/>
    <n v="65486552"/>
    <n v="10000"/>
    <m/>
    <m/>
    <m/>
    <m/>
    <m/>
    <n v="10000"/>
    <n v="201023.45"/>
    <n v="20"/>
    <n v="10000"/>
    <n v="72"/>
    <s v="debra"/>
    <s v="new"/>
    <s v="none"/>
    <m/>
    <n v="8"/>
    <n v="1"/>
    <m/>
    <n v="5.9051900000000002"/>
    <n v="1.6233900000000001"/>
    <n v="2875.89"/>
    <m/>
    <n v="1023.45"/>
    <m/>
    <m/>
    <m/>
    <m/>
    <m/>
    <n v="653389919"/>
    <n v="282432223"/>
    <n v="1464436"/>
    <n v="94732"/>
    <n v="0.48281099999999999"/>
    <m/>
    <m/>
    <m/>
    <m/>
    <m/>
    <m/>
    <s v="step1656.zyra.dsbench_hytm3.-t.10000.-mr.debra.-ma.new.-mp.none.-p.-k.10000.-i.20.-d.20.-rq.0.-rqsize.256.-nwork.72.-nrq.0.-seqwidth.48.-trial.2.-pinning.ZYRA_CLUSTER.data"/>
    <s v="LD_PRELOAD=../lib/libjemalloc.so  time timeout 13 numactl --interleave=all ./zyra.dsbench_hytm3 -t 10000 -mr debra -ma new -mp none -p -k 10000 -i 20 -d 20 -rq 0 -rqsize 256 -nwork 72 -nrq 0 &gt;&gt; output.zyra.dsbench/step1656.zyra.dsbench_hytm3.-t.10000.-mr.debra.-ma.new.-mp.none.-p.-k.10000.-i.20.-d.20.-rq.0.-rqsize.256.-nwork.72.-nrq.0.-seqwidth.48.-trial.2.-pinning.ZYRA_CLUSTER.data 2&gt;&gt;output.zyra.dsbench/stderr.out"/>
    <s v="zyra"/>
    <x v="16"/>
    <x v="2"/>
  </r>
  <r>
    <s v="step1657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6035367"/>
    <n v="5246630"/>
    <n v="37038"/>
    <n v="4640"/>
    <n v="1.6497299999999999E-2"/>
    <m/>
    <m/>
    <m/>
    <m/>
    <m/>
    <m/>
    <s v="step1657.zyra.dsbench_hytm3.-t.10000.-mr.debra.-ma.new.-mp.none.-p.-k.10000.-i.20.-d.20.-rq.0.-rqsize.256.-nwork.71.-nrq.1.-seqwidth.48.-trial.0.-pinning.ZYRA_CLUSTER.data"/>
    <s v="LD_PRELOAD=../lib/libjemalloc.so  time timeout 13 numactl --interleave=all ./zyra.dsbench_hytm3 -t 10000 -mr debra -ma new -mp none -p -k 10000 -i 20 -d 20 -rq 0 -rqsize 256 -nwork 71 -nrq 1 &gt;&gt; output.zyra.dsbench/step1657.zyra.dsbench_hytm3.-t.10000.-mr.debra.-ma.new.-mp.none.-p.-k.10000.-i.20.-d.20.-rq.0.-rqsize.256.-nwork.71.-nrq.1.-seqwidth.48.-trial.0.-pinning.ZYRA_CLUSTER.data 2&gt;&gt;output.zyra.dsbench/stderr.out"/>
    <s v="zyra"/>
    <x v="20"/>
    <x v="2"/>
  </r>
  <r>
    <s v="step1065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19741"/>
    <n v="8677964"/>
    <n v="59226"/>
    <n v="9138"/>
    <n v="0"/>
    <m/>
    <m/>
    <m/>
    <m/>
    <m/>
    <m/>
    <s v="step1065.zyra.dsbench_hytm2_3path.-t.10000.-mr.debra.-ma.new.-mp.none.-p.-k.10000.-i.20.-d.20.-rq.0.-rqsize.256.-nwork.125.-nrq.1.-seqwidth.48.-trial.2.-pinning.ZYRA_CLUSTER.data"/>
    <s v="LD_PRELOAD=../lib/libjemalloc.so  time timeout 13 numactl --interleave=all ./zyra.dsbench_hytm2_3path -t 10000 -mr debra -ma new -mp none -p -k 10000 -i 20 -d 20 -rq 0 -rqsize 256 -nwork 125 -nrq 1 &gt;&gt; output.zyra.dsbench/step1065.zyra.dsbench_hytm2_3path.-t.10000.-mr.debra.-ma.new.-mp.none.-p.-k.10000.-i.20.-d.20.-rq.0.-rqsize.256.-nwork.125.-nrq.1.-seqwidth.48.-trial.2.-pinning.ZYRA_CLUSTER.data 2&gt;&gt;output.zyra.dsbench/stderr.out"/>
    <s v="zyra"/>
    <x v="20"/>
    <x v="5"/>
  </r>
  <r>
    <s v="step1658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6642975"/>
    <n v="5670340"/>
    <n v="38787"/>
    <n v="4719"/>
    <n v="1.6248800000000001E-2"/>
    <m/>
    <m/>
    <m/>
    <m/>
    <m/>
    <m/>
    <s v="step1658.zyra.dsbench_hytm3.-t.10000.-mr.debra.-ma.new.-mp.none.-p.-k.10000.-i.20.-d.20.-rq.0.-rqsize.256.-nwork.71.-nrq.1.-seqwidth.48.-trial.1.-pinning.ZYRA_CLUSTER.data"/>
    <s v="LD_PRELOAD=../lib/libjemalloc.so  time timeout 13 numactl --interleave=all ./zyra.dsbench_hytm3 -t 10000 -mr debra -ma new -mp none -p -k 10000 -i 20 -d 20 -rq 0 -rqsize 256 -nwork 71 -nrq 1 &gt;&gt; output.zyra.dsbench/step1658.zyra.dsbench_hytm3.-t.10000.-mr.debra.-ma.new.-mp.none.-p.-k.10000.-i.20.-d.20.-rq.0.-rqsize.256.-nwork.71.-nrq.1.-seqwidth.48.-trial.1.-pinning.ZYRA_CLUSTER.data 2&gt;&gt;output.zyra.dsbench/stderr.out"/>
    <s v="zyra"/>
    <x v="20"/>
    <x v="2"/>
  </r>
  <r>
    <s v="step165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6507800"/>
    <n v="5573602"/>
    <n v="38863"/>
    <n v="4205"/>
    <n v="1.50784E-2"/>
    <m/>
    <m/>
    <m/>
    <m/>
    <m/>
    <m/>
    <s v="step1659.zyra.dsbench_hytm3.-t.10000.-mr.debra.-ma.new.-mp.none.-p.-k.10000.-i.20.-d.20.-rq.0.-rqsize.256.-nwork.71.-nrq.1.-seqwidth.48.-trial.2.-pinning.ZYRA_CLUSTER.data"/>
    <s v="LD_PRELOAD=../lib/libjemalloc.so  time timeout 13 numactl --interleave=all ./zyra.dsbench_hytm3 -t 10000 -mr debra -ma new -mp none -p -k 10000 -i 20 -d 20 -rq 0 -rqsize 256 -nwork 71 -nrq 1 &gt;&gt; output.zyra.dsbench/step1659.zyra.dsbench_hytm3.-t.10000.-mr.debra.-ma.new.-mp.none.-p.-k.10000.-i.20.-d.20.-rq.0.-rqsize.256.-nwork.71.-nrq.1.-seqwidth.48.-trial.2.-pinning.ZYRA_CLUSTER.data 2&gt;&gt;output.zyra.dsbench/stderr.out"/>
    <s v="zyra"/>
    <x v="20"/>
    <x v="2"/>
  </r>
  <r>
    <s v="step165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36399414"/>
    <n v="10000"/>
    <m/>
    <m/>
    <m/>
    <m/>
    <m/>
    <n v="10000"/>
    <n v="3138.07"/>
    <n v="0"/>
    <n v="100000"/>
    <n v="36"/>
    <s v="debra"/>
    <s v="new"/>
    <s v="none"/>
    <m/>
    <n v="8"/>
    <n v="1"/>
    <m/>
    <n v="19.654900000000001"/>
    <n v="1.05793E-2"/>
    <n v="2363.4499999999998"/>
    <m/>
    <n v="3138.07"/>
    <m/>
    <m/>
    <m/>
    <m/>
    <m/>
    <m/>
    <m/>
    <m/>
    <m/>
    <m/>
    <m/>
    <m/>
    <m/>
    <m/>
    <m/>
    <m/>
    <s v="step165.zyra.dsbench_tl2.-t.10000.-mr.debra.-ma.new.-mp.none.-p.-k.100000.-i.0.-d.0.-rq.0.-rqsize.256.-nwork.36.-nrq.0.-seqwidth.48.-trial.2.-pinning.ZYRA_CLUSTER.data"/>
    <s v="LD_PRELOAD=../lib/libjemalloc.so  time timeout 13 numactl --interleave=all ./zyra.dsbench_tl2 -t 10000 -mr debra -ma new -mp none -p -k 100000 -i 0 -d 0 -rq 0 -rqsize 256 -nwork 36 -nrq 0 &gt;&gt; output.zyra.dsbench/step165.zyra.dsbench_tl2.-t.10000.-mr.debra.-ma.new.-mp.none.-p.-k.100000.-i.0.-d.0.-rq.0.-rqsize.256.-nwork.36.-nrq.0.-seqwidth.48.-trial.2.-pinning.ZYRA_CLUSTER.data 2&gt;&gt;output.zyra.dsbench/stderr.out"/>
    <s v="zyra"/>
    <x v="6"/>
    <x v="0"/>
  </r>
  <r>
    <s v="step1660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132004993"/>
    <n v="131990771"/>
    <n v="26399576"/>
    <n v="65922591"/>
    <n v="10000"/>
    <m/>
    <m/>
    <m/>
    <m/>
    <m/>
    <n v="10000"/>
    <n v="201076.15"/>
    <n v="20"/>
    <n v="10000"/>
    <n v="90"/>
    <s v="debra"/>
    <s v="new"/>
    <s v="none"/>
    <m/>
    <n v="8"/>
    <n v="1"/>
    <m/>
    <n v="6.8006900000000003"/>
    <n v="2.2444199999999999"/>
    <n v="3576.61"/>
    <m/>
    <n v="1076.1500000000001"/>
    <m/>
    <m/>
    <m/>
    <m/>
    <m/>
    <n v="657712709"/>
    <n v="371949165"/>
    <n v="1493885"/>
    <n v="96233"/>
    <n v="0.475883"/>
    <m/>
    <m/>
    <m/>
    <m/>
    <m/>
    <m/>
    <s v="step1660.zyra.dsbench_hytm3.-t.10000.-mr.debra.-ma.new.-mp.none.-p.-k.10000.-i.20.-d.20.-rq.0.-rqsize.256.-nwork.90.-nrq.0.-seqwidth.48.-trial.0.-pinning.ZYRA_CLUSTER.data"/>
    <s v="LD_PRELOAD=../lib/libjemalloc.so  time timeout 13 numactl --interleave=all ./zyra.dsbench_hytm3 -t 10000 -mr debra -ma new -mp none -p -k 10000 -i 20 -d 20 -rq 0 -rqsize 256 -nwork 90 -nrq 0 &gt;&gt; output.zyra.dsbench/step1660.zyra.dsbench_hytm3.-t.10000.-mr.debra.-ma.new.-mp.none.-p.-k.10000.-i.20.-d.20.-rq.0.-rqsize.256.-nwork.90.-nrq.0.-seqwidth.48.-trial.0.-pinning.ZYRA_CLUSTER.data 2&gt;&gt;output.zyra.dsbench/stderr.out"/>
    <s v="zyra"/>
    <x v="16"/>
    <x v="4"/>
  </r>
  <r>
    <s v="step1661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136413141"/>
    <n v="136406038"/>
    <n v="27281917"/>
    <n v="68121128"/>
    <n v="10000"/>
    <m/>
    <m/>
    <m/>
    <m/>
    <m/>
    <n v="10000"/>
    <n v="201147.32"/>
    <n v="20"/>
    <n v="10000"/>
    <n v="90"/>
    <s v="debra"/>
    <s v="new"/>
    <s v="none"/>
    <m/>
    <n v="8"/>
    <n v="1"/>
    <m/>
    <n v="6.7070600000000002"/>
    <n v="2.2437900000000002"/>
    <n v="3459.92"/>
    <m/>
    <n v="1147.32"/>
    <m/>
    <m/>
    <m/>
    <m/>
    <m/>
    <n v="679630470"/>
    <n v="371712885"/>
    <n v="1565380"/>
    <n v="110874"/>
    <n v="0.52622199999999997"/>
    <m/>
    <m/>
    <m/>
    <m/>
    <m/>
    <m/>
    <s v="step1661.zyra.dsbench_hytm3.-t.10000.-mr.debra.-ma.new.-mp.none.-p.-k.10000.-i.20.-d.20.-rq.0.-rqsize.256.-nwork.90.-nrq.0.-seqwidth.48.-trial.1.-pinning.ZYRA_CLUSTER.data"/>
    <s v="LD_PRELOAD=../lib/libjemalloc.so  time timeout 13 numactl --interleave=all ./zyra.dsbench_hytm3 -t 10000 -mr debra -ma new -mp none -p -k 10000 -i 20 -d 20 -rq 0 -rqsize 256 -nwork 90 -nrq 0 &gt;&gt; output.zyra.dsbench/step1661.zyra.dsbench_hytm3.-t.10000.-mr.debra.-ma.new.-mp.none.-p.-k.10000.-i.20.-d.20.-rq.0.-rqsize.256.-nwork.90.-nrq.0.-seqwidth.48.-trial.1.-pinning.ZYRA_CLUSTER.data 2&gt;&gt;output.zyra.dsbench/stderr.out"/>
    <s v="zyra"/>
    <x v="16"/>
    <x v="4"/>
  </r>
  <r>
    <s v="step1662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136298587"/>
    <n v="136316199"/>
    <n v="27261478"/>
    <n v="68076167"/>
    <n v="10000"/>
    <m/>
    <m/>
    <m/>
    <m/>
    <m/>
    <n v="10000"/>
    <n v="201070.94"/>
    <n v="20"/>
    <n v="10000"/>
    <n v="90"/>
    <s v="debra"/>
    <s v="new"/>
    <s v="none"/>
    <m/>
    <n v="8"/>
    <n v="1"/>
    <m/>
    <n v="6.6305699999999996"/>
    <n v="2.22926"/>
    <n v="3457.73"/>
    <m/>
    <n v="1070.94"/>
    <m/>
    <m/>
    <m/>
    <m/>
    <m/>
    <n v="679160021"/>
    <n v="342552245"/>
    <n v="1583592"/>
    <n v="107663"/>
    <n v="0.51291100000000001"/>
    <m/>
    <m/>
    <m/>
    <m/>
    <m/>
    <m/>
    <s v="step1662.zyra.dsbench_hytm3.-t.10000.-mr.debra.-ma.new.-mp.none.-p.-k.10000.-i.20.-d.20.-rq.0.-rqsize.256.-nwork.90.-nrq.0.-seqwidth.48.-trial.2.-pinning.ZYRA_CLUSTER.data"/>
    <s v="LD_PRELOAD=../lib/libjemalloc.so  time timeout 13 numactl --interleave=all ./zyra.dsbench_hytm3 -t 10000 -mr debra -ma new -mp none -p -k 10000 -i 20 -d 20 -rq 0 -rqsize 256 -nwork 90 -nrq 0 &gt;&gt; output.zyra.dsbench/step1662.zyra.dsbench_hytm3.-t.10000.-mr.debra.-ma.new.-mp.none.-p.-k.10000.-i.20.-d.20.-rq.0.-rqsize.256.-nwork.90.-nrq.0.-seqwidth.48.-trial.2.-pinning.ZYRA_CLUSTER.data 2&gt;&gt;output.zyra.dsbench/stderr.out"/>
    <s v="zyra"/>
    <x v="16"/>
    <x v="4"/>
  </r>
  <r>
    <s v="step166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6165146"/>
    <n v="6644824"/>
    <n v="40332"/>
    <n v="4660"/>
    <n v="1.6927500000000002E-2"/>
    <m/>
    <m/>
    <m/>
    <m/>
    <m/>
    <m/>
    <s v="step1663.zyra.dsbench_hytm3.-t.10000.-mr.debra.-ma.new.-mp.none.-p.-k.10000.-i.20.-d.20.-rq.0.-rqsize.256.-nwork.89.-nrq.1.-seqwidth.48.-trial.0.-pinning.ZYRA_CLUSTER.data"/>
    <s v="LD_PRELOAD=../lib/libjemalloc.so  time timeout 13 numactl --interleave=all ./zyra.dsbench_hytm3 -t 10000 -mr debra -ma new -mp none -p -k 10000 -i 20 -d 20 -rq 0 -rqsize 256 -nwork 89 -nrq 1 &gt;&gt; output.zyra.dsbench/step1663.zyra.dsbench_hytm3.-t.10000.-mr.debra.-ma.new.-mp.none.-p.-k.10000.-i.20.-d.20.-rq.0.-rqsize.256.-nwork.89.-nrq.1.-seqwidth.48.-trial.0.-pinning.ZYRA_CLUSTER.data 2&gt;&gt;output.zyra.dsbench/stderr.out"/>
    <s v="zyra"/>
    <x v="20"/>
    <x v="4"/>
  </r>
  <r>
    <s v="step1664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6078258"/>
    <n v="6661937"/>
    <n v="41462"/>
    <n v="6061"/>
    <n v="1.79863E-2"/>
    <m/>
    <m/>
    <m/>
    <m/>
    <m/>
    <m/>
    <s v="step1664.zyra.dsbench_hytm3.-t.10000.-mr.debra.-ma.new.-mp.none.-p.-k.10000.-i.20.-d.20.-rq.0.-rqsize.256.-nwork.89.-nrq.1.-seqwidth.48.-trial.1.-pinning.ZYRA_CLUSTER.data"/>
    <s v="LD_PRELOAD=../lib/libjemalloc.so  time timeout 13 numactl --interleave=all ./zyra.dsbench_hytm3 -t 10000 -mr debra -ma new -mp none -p -k 10000 -i 20 -d 20 -rq 0 -rqsize 256 -nwork 89 -nrq 1 &gt;&gt; output.zyra.dsbench/step1664.zyra.dsbench_hytm3.-t.10000.-mr.debra.-ma.new.-mp.none.-p.-k.10000.-i.20.-d.20.-rq.0.-rqsize.256.-nwork.89.-nrq.1.-seqwidth.48.-trial.1.-pinning.ZYRA_CLUSTER.data 2&gt;&gt;output.zyra.dsbench/stderr.out"/>
    <s v="zyra"/>
    <x v="20"/>
    <x v="4"/>
  </r>
  <r>
    <s v="step1665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6246893"/>
    <n v="6747924"/>
    <n v="40985"/>
    <n v="4264"/>
    <n v="1.6368400000000002E-2"/>
    <m/>
    <m/>
    <m/>
    <m/>
    <m/>
    <m/>
    <s v="step1665.zyra.dsbench_hytm3.-t.10000.-mr.debra.-ma.new.-mp.none.-p.-k.10000.-i.20.-d.20.-rq.0.-rqsize.256.-nwork.89.-nrq.1.-seqwidth.48.-trial.2.-pinning.ZYRA_CLUSTER.data"/>
    <s v="LD_PRELOAD=../lib/libjemalloc.so  time timeout 13 numactl --interleave=all ./zyra.dsbench_hytm3 -t 10000 -mr debra -ma new -mp none -p -k 10000 -i 20 -d 20 -rq 0 -rqsize 256 -nwork 89 -nrq 1 &gt;&gt; output.zyra.dsbench/step1665.zyra.dsbench_hytm3.-t.10000.-mr.debra.-ma.new.-mp.none.-p.-k.10000.-i.20.-d.20.-rq.0.-rqsize.256.-nwork.89.-nrq.1.-seqwidth.48.-trial.2.-pinning.ZYRA_CLUSTER.data 2&gt;&gt;output.zyra.dsbench/stderr.out"/>
    <s v="zyra"/>
    <x v="20"/>
    <x v="4"/>
  </r>
  <r>
    <s v="step1666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149153029"/>
    <n v="149149127"/>
    <n v="29830215"/>
    <n v="74486719"/>
    <n v="10000"/>
    <m/>
    <m/>
    <m/>
    <m/>
    <m/>
    <n v="10000"/>
    <n v="201153.71"/>
    <n v="20"/>
    <n v="10000"/>
    <n v="108"/>
    <s v="debra"/>
    <s v="new"/>
    <s v="none"/>
    <m/>
    <n v="8"/>
    <n v="1"/>
    <m/>
    <n v="6.8071999999999999"/>
    <n v="2.3264300000000002"/>
    <n v="3792.52"/>
    <m/>
    <n v="1153.71"/>
    <m/>
    <m/>
    <m/>
    <m/>
    <m/>
    <n v="743096522"/>
    <n v="419270378"/>
    <n v="1748969"/>
    <n v="157445"/>
    <n v="0.63669399999999998"/>
    <m/>
    <m/>
    <m/>
    <m/>
    <m/>
    <m/>
    <s v="step1666.zyra.dsbench_hytm3.-t.10000.-mr.debra.-ma.new.-mp.none.-p.-k.10000.-i.20.-d.20.-rq.0.-rqsize.256.-nwork.108.-nrq.0.-seqwidth.48.-trial.0.-pinning.ZYRA_CLUSTER.data"/>
    <s v="LD_PRELOAD=../lib/libjemalloc.so  time timeout 13 numactl --interleave=all ./zyra.dsbench_hytm3 -t 10000 -mr debra -ma new -mp none -p -k 10000 -i 20 -d 20 -rq 0 -rqsize 256 -nwork 108 -nrq 0 &gt;&gt; output.zyra.dsbench/step1666.zyra.dsbench_hytm3.-t.10000.-mr.debra.-ma.new.-mp.none.-p.-k.10000.-i.20.-d.20.-rq.0.-rqsize.256.-nwork.108.-nrq.0.-seqwidth.48.-trial.0.-pinning.ZYRA_CLUSTER.data 2&gt;&gt;output.zyra.dsbench/stderr.out"/>
    <s v="zyra"/>
    <x v="16"/>
    <x v="3"/>
  </r>
  <r>
    <s v="step1066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162989981"/>
    <n v="162990064"/>
    <n v="32598004"/>
    <n v="81395675"/>
    <n v="10000"/>
    <m/>
    <m/>
    <m/>
    <m/>
    <m/>
    <n v="10000"/>
    <n v="201718.26"/>
    <n v="20"/>
    <n v="10000"/>
    <n v="144"/>
    <s v="debra"/>
    <s v="new"/>
    <s v="none"/>
    <m/>
    <n v="8"/>
    <n v="1"/>
    <m/>
    <n v="15.169600000000001"/>
    <n v="4.3992599999999999"/>
    <n v="4610.26"/>
    <m/>
    <n v="1718.26"/>
    <m/>
    <m/>
    <m/>
    <m/>
    <m/>
    <n v="20665805"/>
    <n v="824966680"/>
    <n v="2159876"/>
    <n v="276515"/>
    <n v="0"/>
    <m/>
    <m/>
    <m/>
    <m/>
    <m/>
    <m/>
    <s v="step1066.zyra.dsbench_hytm2_3path.-t.10000.-mr.debra.-ma.new.-mp.none.-p.-k.10000.-i.20.-d.20.-rq.0.-rqsize.256.-nwork.144.-nrq.0.-seqwidth.48.-trial.0.-pinning.ZYRA_CLUSTER.data"/>
    <s v="LD_PRELOAD=../lib/libjemalloc.so  time timeout 13 numactl --interleave=all ./zyra.dsbench_hytm2_3path -t 10000 -mr debra -ma new -mp none -p -k 10000 -i 20 -d 20 -rq 0 -rqsize 256 -nwork 144 -nrq 0 &gt;&gt; output.zyra.dsbench/step1066.zyra.dsbench_hytm2_3path.-t.10000.-mr.debra.-ma.new.-mp.none.-p.-k.10000.-i.20.-d.20.-rq.0.-rqsize.256.-nwork.144.-nrq.0.-seqwidth.48.-trial.0.-pinning.ZYRA_CLUSTER.data 2&gt;&gt;output.zyra.dsbench/stderr.out"/>
    <s v="zyra"/>
    <x v="16"/>
    <x v="6"/>
  </r>
  <r>
    <s v="step1667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151079253"/>
    <n v="151109155"/>
    <n v="30218840"/>
    <n v="75456164"/>
    <n v="10000"/>
    <m/>
    <m/>
    <m/>
    <m/>
    <m/>
    <n v="10000"/>
    <n v="201118.47"/>
    <n v="20"/>
    <n v="10000"/>
    <n v="108"/>
    <s v="debra"/>
    <s v="new"/>
    <s v="none"/>
    <m/>
    <n v="8"/>
    <n v="1"/>
    <m/>
    <n v="6.7747900000000003"/>
    <n v="2.3258200000000002"/>
    <n v="3748.13"/>
    <m/>
    <n v="1118.47"/>
    <m/>
    <m/>
    <m/>
    <m/>
    <m/>
    <n v="752755680"/>
    <n v="418885045"/>
    <n v="1783548"/>
    <n v="158651"/>
    <n v="0.64810900000000005"/>
    <m/>
    <m/>
    <m/>
    <m/>
    <m/>
    <m/>
    <s v="step1667.zyra.dsbench_hytm3.-t.10000.-mr.debra.-ma.new.-mp.none.-p.-k.10000.-i.20.-d.20.-rq.0.-rqsize.256.-nwork.108.-nrq.0.-seqwidth.48.-trial.1.-pinning.ZYRA_CLUSTER.data"/>
    <s v="LD_PRELOAD=../lib/libjemalloc.so  time timeout 13 numactl --interleave=all ./zyra.dsbench_hytm3 -t 10000 -mr debra -ma new -mp none -p -k 10000 -i 20 -d 20 -rq 0 -rqsize 256 -nwork 108 -nrq 0 &gt;&gt; output.zyra.dsbench/step1667.zyra.dsbench_hytm3.-t.10000.-mr.debra.-ma.new.-mp.none.-p.-k.10000.-i.20.-d.20.-rq.0.-rqsize.256.-nwork.108.-nrq.0.-seqwidth.48.-trial.1.-pinning.ZYRA_CLUSTER.data 2&gt;&gt;output.zyra.dsbench/stderr.out"/>
    <s v="zyra"/>
    <x v="16"/>
    <x v="3"/>
  </r>
  <r>
    <s v="step1668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145432531"/>
    <n v="145424290"/>
    <n v="29085682"/>
    <n v="72629737"/>
    <n v="10000"/>
    <m/>
    <m/>
    <m/>
    <m/>
    <m/>
    <n v="10000"/>
    <n v="201100.37"/>
    <n v="20"/>
    <n v="10000"/>
    <n v="108"/>
    <s v="debra"/>
    <s v="new"/>
    <s v="none"/>
    <m/>
    <n v="8"/>
    <n v="1"/>
    <m/>
    <n v="6.74526"/>
    <n v="2.3189600000000001"/>
    <n v="3889.63"/>
    <m/>
    <n v="1100.3699999999999"/>
    <m/>
    <m/>
    <m/>
    <m/>
    <m/>
    <n v="724578025"/>
    <n v="397019721"/>
    <n v="1699070"/>
    <n v="137609"/>
    <n v="0.59174700000000002"/>
    <m/>
    <m/>
    <m/>
    <m/>
    <m/>
    <m/>
    <s v="step1668.zyra.dsbench_hytm3.-t.10000.-mr.debra.-ma.new.-mp.none.-p.-k.10000.-i.20.-d.20.-rq.0.-rqsize.256.-nwork.108.-nrq.0.-seqwidth.48.-trial.2.-pinning.ZYRA_CLUSTER.data"/>
    <s v="LD_PRELOAD=../lib/libjemalloc.so  time timeout 13 numactl --interleave=all ./zyra.dsbench_hytm3 -t 10000 -mr debra -ma new -mp none -p -k 10000 -i 20 -d 20 -rq 0 -rqsize 256 -nwork 108 -nrq 0 &gt;&gt; output.zyra.dsbench/step1668.zyra.dsbench_hytm3.-t.10000.-mr.debra.-ma.new.-mp.none.-p.-k.10000.-i.20.-d.20.-rq.0.-rqsize.256.-nwork.108.-nrq.0.-seqwidth.48.-trial.2.-pinning.ZYRA_CLUSTER.data 2&gt;&gt;output.zyra.dsbench/stderr.out"/>
    <s v="zyra"/>
    <x v="16"/>
    <x v="3"/>
  </r>
  <r>
    <s v="step166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6311430"/>
    <n v="7661545"/>
    <n v="42596"/>
    <n v="5604"/>
    <n v="1.9648200000000001E-2"/>
    <m/>
    <m/>
    <m/>
    <m/>
    <m/>
    <m/>
    <s v="step1669.zyra.dsbench_hytm3.-t.10000.-mr.debra.-ma.new.-mp.none.-p.-k.10000.-i.20.-d.20.-rq.0.-rqsize.256.-nwork.107.-nrq.1.-seqwidth.48.-trial.0.-pinning.ZYRA_CLUSTER.data"/>
    <s v="LD_PRELOAD=../lib/libjemalloc.so  time timeout 13 numactl --interleave=all ./zyra.dsbench_hytm3 -t 10000 -mr debra -ma new -mp none -p -k 10000 -i 20 -d 20 -rq 0 -rqsize 256 -nwork 107 -nrq 1 &gt;&gt; output.zyra.dsbench/step1669.zyra.dsbench_hytm3.-t.10000.-mr.debra.-ma.new.-mp.none.-p.-k.10000.-i.20.-d.20.-rq.0.-rqsize.256.-nwork.107.-nrq.1.-seqwidth.48.-trial.0.-pinning.ZYRA_CLUSTER.data 2&gt;&gt;output.zyra.dsbench/stderr.out"/>
    <s v="zyra"/>
    <x v="20"/>
    <x v="3"/>
  </r>
  <r>
    <s v="step166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27061857"/>
    <n v="10000"/>
    <m/>
    <m/>
    <m/>
    <m/>
    <m/>
    <n v="10000"/>
    <n v="4266.0600000000004"/>
    <n v="0"/>
    <n v="100000"/>
    <n v="35"/>
    <s v="debra"/>
    <s v="new"/>
    <s v="none"/>
    <m/>
    <n v="8"/>
    <n v="1"/>
    <m/>
    <n v="21.239000000000001"/>
    <n v="1.50762E-2"/>
    <n v="3209.84"/>
    <m/>
    <n v="4266.0600000000004"/>
    <m/>
    <m/>
    <m/>
    <m/>
    <m/>
    <m/>
    <m/>
    <m/>
    <m/>
    <m/>
    <m/>
    <m/>
    <m/>
    <m/>
    <m/>
    <m/>
    <s v="step166.zyra.dsbench_tl2.-t.10000.-mr.debra.-ma.new.-mp.none.-p.-k.100000.-i.0.-d.0.-rq.0.-rqsize.256.-nwork.35.-nrq.1.-seqwidth.48.-trial.0.-pinning.ZYRA_CLUSTER.data"/>
    <s v="LD_PRELOAD=../lib/libjemalloc.so  time timeout 13 numactl --interleave=all ./zyra.dsbench_tl2 -t 10000 -mr debra -ma new -mp none -p -k 100000 -i 0 -d 0 -rq 0 -rqsize 256 -nwork 35 -nrq 1 &gt;&gt; output.zyra.dsbench/step166.zyra.dsbench_tl2.-t.10000.-mr.debra.-ma.new.-mp.none.-p.-k.100000.-i.0.-d.0.-rq.0.-rqsize.256.-nwork.35.-nrq.1.-seqwidth.48.-trial.0.-pinning.ZYRA_CLUSTER.data 2&gt;&gt;output.zyra.dsbench/stderr.out"/>
    <s v="zyra"/>
    <x v="3"/>
    <x v="0"/>
  </r>
  <r>
    <s v="step1670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3266229"/>
    <n v="4476934"/>
    <n v="51651"/>
    <n v="6036"/>
    <n v="2.63053E-2"/>
    <m/>
    <m/>
    <m/>
    <m/>
    <m/>
    <m/>
    <s v="step1670.zyra.dsbench_hytm3.-t.10000.-mr.debra.-ma.new.-mp.none.-p.-k.10000.-i.20.-d.20.-rq.0.-rqsize.256.-nwork.107.-nrq.1.-seqwidth.48.-trial.1.-pinning.ZYRA_CLUSTER.data"/>
    <s v="LD_PRELOAD=../lib/libjemalloc.so  time timeout 13 numactl --interleave=all ./zyra.dsbench_hytm3 -t 10000 -mr debra -ma new -mp none -p -k 10000 -i 20 -d 20 -rq 0 -rqsize 256 -nwork 107 -nrq 1 &gt;&gt; output.zyra.dsbench/step1670.zyra.dsbench_hytm3.-t.10000.-mr.debra.-ma.new.-mp.none.-p.-k.10000.-i.20.-d.20.-rq.0.-rqsize.256.-nwork.107.-nrq.1.-seqwidth.48.-trial.1.-pinning.ZYRA_CLUSTER.data 2&gt;&gt;output.zyra.dsbench/stderr.out"/>
    <s v="zyra"/>
    <x v="20"/>
    <x v="3"/>
  </r>
  <r>
    <s v="step1671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2948812"/>
    <n v="4603855"/>
    <n v="53239"/>
    <n v="6052"/>
    <n v="2.6646099999999999E-2"/>
    <m/>
    <m/>
    <m/>
    <m/>
    <m/>
    <m/>
    <s v="step1671.zyra.dsbench_hytm3.-t.10000.-mr.debra.-ma.new.-mp.none.-p.-k.10000.-i.20.-d.20.-rq.0.-rqsize.256.-nwork.107.-nrq.1.-seqwidth.48.-trial.2.-pinning.ZYRA_CLUSTER.data"/>
    <s v="LD_PRELOAD=../lib/libjemalloc.so  time timeout 13 numactl --interleave=all ./zyra.dsbench_hytm3 -t 10000 -mr debra -ma new -mp none -p -k 10000 -i 20 -d 20 -rq 0 -rqsize 256 -nwork 107 -nrq 1 &gt;&gt; output.zyra.dsbench/step1671.zyra.dsbench_hytm3.-t.10000.-mr.debra.-ma.new.-mp.none.-p.-k.10000.-i.20.-d.20.-rq.0.-rqsize.256.-nwork.107.-nrq.1.-seqwidth.48.-trial.2.-pinning.ZYRA_CLUSTER.data 2&gt;&gt;output.zyra.dsbench/stderr.out"/>
    <s v="zyra"/>
    <x v="20"/>
    <x v="3"/>
  </r>
  <r>
    <s v="step1672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49076519"/>
    <n v="149088899"/>
    <n v="29816541"/>
    <n v="74452935"/>
    <n v="10000"/>
    <m/>
    <m/>
    <m/>
    <m/>
    <m/>
    <n v="10000"/>
    <n v="201239.83"/>
    <n v="20"/>
    <n v="10000"/>
    <n v="126"/>
    <s v="debra"/>
    <s v="new"/>
    <s v="none"/>
    <m/>
    <n v="8"/>
    <n v="1"/>
    <m/>
    <n v="7.8350499999999998"/>
    <n v="2.8186"/>
    <n v="4429.22"/>
    <m/>
    <n v="1239.83"/>
    <m/>
    <m/>
    <m/>
    <m/>
    <m/>
    <n v="742719857"/>
    <n v="478850064"/>
    <n v="1779797"/>
    <n v="156281"/>
    <n v="0.65678300000000001"/>
    <m/>
    <m/>
    <m/>
    <m/>
    <m/>
    <m/>
    <s v="step1672.zyra.dsbench_hytm3.-t.10000.-mr.debra.-ma.new.-mp.none.-p.-k.10000.-i.20.-d.20.-rq.0.-rqsize.256.-nwork.126.-nrq.0.-seqwidth.48.-trial.0.-pinning.ZYRA_CLUSTER.data"/>
    <s v="LD_PRELOAD=../lib/libjemalloc.so  time timeout 13 numactl --interleave=all ./zyra.dsbench_hytm3 -t 10000 -mr debra -ma new -mp none -p -k 10000 -i 20 -d 20 -rq 0 -rqsize 256 -nwork 126 -nrq 0 &gt;&gt; output.zyra.dsbench/step1672.zyra.dsbench_hytm3.-t.10000.-mr.debra.-ma.new.-mp.none.-p.-k.10000.-i.20.-d.20.-rq.0.-rqsize.256.-nwork.126.-nrq.0.-seqwidth.48.-trial.0.-pinning.ZYRA_CLUSTER.data 2&gt;&gt;output.zyra.dsbench/stderr.out"/>
    <s v="zyra"/>
    <x v="16"/>
    <x v="5"/>
  </r>
  <r>
    <s v="step167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152124374"/>
    <n v="152143953"/>
    <n v="30426832"/>
    <n v="75977813"/>
    <n v="10000"/>
    <m/>
    <m/>
    <m/>
    <m/>
    <m/>
    <n v="10000"/>
    <n v="201123.85"/>
    <n v="20"/>
    <n v="10000"/>
    <n v="126"/>
    <s v="debra"/>
    <s v="new"/>
    <s v="none"/>
    <m/>
    <n v="8"/>
    <n v="1"/>
    <m/>
    <n v="7.32179"/>
    <n v="2.7761100000000001"/>
    <n v="4336.0200000000004"/>
    <m/>
    <n v="1123.8499999999999"/>
    <m/>
    <m/>
    <m/>
    <m/>
    <m/>
    <n v="757917380"/>
    <n v="465531350"/>
    <n v="1829775"/>
    <n v="155843"/>
    <n v="0.62931999999999999"/>
    <m/>
    <m/>
    <m/>
    <m/>
    <m/>
    <m/>
    <s v="step1673.zyra.dsbench_hytm3.-t.10000.-mr.debra.-ma.new.-mp.none.-p.-k.10000.-i.20.-d.20.-rq.0.-rqsize.256.-nwork.126.-nrq.0.-seqwidth.48.-trial.1.-pinning.ZYRA_CLUSTER.data"/>
    <s v="LD_PRELOAD=../lib/libjemalloc.so  time timeout 13 numactl --interleave=all ./zyra.dsbench_hytm3 -t 10000 -mr debra -ma new -mp none -p -k 10000 -i 20 -d 20 -rq 0 -rqsize 256 -nwork 126 -nrq 0 &gt;&gt; output.zyra.dsbench/step1673.zyra.dsbench_hytm3.-t.10000.-mr.debra.-ma.new.-mp.none.-p.-k.10000.-i.20.-d.20.-rq.0.-rqsize.256.-nwork.126.-nrq.0.-seqwidth.48.-trial.1.-pinning.ZYRA_CLUSTER.data 2&gt;&gt;output.zyra.dsbench/stderr.out"/>
    <s v="zyra"/>
    <x v="16"/>
    <x v="5"/>
  </r>
  <r>
    <s v="step1674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48278776"/>
    <n v="148264666"/>
    <n v="29654344"/>
    <n v="74054086"/>
    <n v="10000"/>
    <m/>
    <m/>
    <m/>
    <m/>
    <m/>
    <n v="10000"/>
    <n v="201203.96"/>
    <n v="20"/>
    <n v="10000"/>
    <n v="126"/>
    <s v="debra"/>
    <s v="new"/>
    <s v="none"/>
    <m/>
    <n v="8"/>
    <n v="1"/>
    <m/>
    <n v="7.4860600000000002"/>
    <n v="2.7899600000000002"/>
    <n v="4447.1000000000004"/>
    <m/>
    <n v="1203.96"/>
    <m/>
    <m/>
    <m/>
    <m/>
    <m/>
    <n v="738754583"/>
    <n v="460794741"/>
    <n v="1755820"/>
    <n v="152032"/>
    <n v="0.630193"/>
    <m/>
    <m/>
    <m/>
    <m/>
    <m/>
    <m/>
    <s v="step1674.zyra.dsbench_hytm3.-t.10000.-mr.debra.-ma.new.-mp.none.-p.-k.10000.-i.20.-d.20.-rq.0.-rqsize.256.-nwork.126.-nrq.0.-seqwidth.48.-trial.2.-pinning.ZYRA_CLUSTER.data"/>
    <s v="LD_PRELOAD=../lib/libjemalloc.so  time timeout 13 numactl --interleave=all ./zyra.dsbench_hytm3 -t 10000 -mr debra -ma new -mp none -p -k 10000 -i 20 -d 20 -rq 0 -rqsize 256 -nwork 126 -nrq 0 &gt;&gt; output.zyra.dsbench/step1674.zyra.dsbench_hytm3.-t.10000.-mr.debra.-ma.new.-mp.none.-p.-k.10000.-i.20.-d.20.-rq.0.-rqsize.256.-nwork.126.-nrq.0.-seqwidth.48.-trial.2.-pinning.ZYRA_CLUSTER.data 2&gt;&gt;output.zyra.dsbench/stderr.out"/>
    <s v="zyra"/>
    <x v="16"/>
    <x v="5"/>
  </r>
  <r>
    <s v="step1675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5879001"/>
    <n v="8094928"/>
    <n v="42947"/>
    <n v="5526"/>
    <n v="2.0300499999999999E-2"/>
    <m/>
    <m/>
    <m/>
    <m/>
    <m/>
    <m/>
    <s v="step1675.zyra.dsbench_hytm3.-t.10000.-mr.debra.-ma.new.-mp.none.-p.-k.10000.-i.20.-d.20.-rq.0.-rqsize.256.-nwork.125.-nrq.1.-seqwidth.48.-trial.0.-pinning.ZYRA_CLUSTER.data"/>
    <s v="LD_PRELOAD=../lib/libjemalloc.so  time timeout 13 numactl --interleave=all ./zyra.dsbench_hytm3 -t 10000 -mr debra -ma new -mp none -p -k 10000 -i 20 -d 20 -rq 0 -rqsize 256 -nwork 125 -nrq 1 &gt;&gt; output.zyra.dsbench/step1675.zyra.dsbench_hytm3.-t.10000.-mr.debra.-ma.new.-mp.none.-p.-k.10000.-i.20.-d.20.-rq.0.-rqsize.256.-nwork.125.-nrq.1.-seqwidth.48.-trial.0.-pinning.ZYRA_CLUSTER.data 2&gt;&gt;output.zyra.dsbench/stderr.out"/>
    <s v="zyra"/>
    <x v="20"/>
    <x v="5"/>
  </r>
  <r>
    <s v="step106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165670801"/>
    <n v="165649062"/>
    <n v="33131986"/>
    <n v="82732501"/>
    <n v="10000"/>
    <m/>
    <m/>
    <m/>
    <m/>
    <m/>
    <n v="10000"/>
    <n v="201704.54"/>
    <n v="20"/>
    <n v="10000"/>
    <n v="144"/>
    <s v="debra"/>
    <s v="new"/>
    <s v="none"/>
    <m/>
    <n v="8"/>
    <n v="1"/>
    <m/>
    <n v="15.2576"/>
    <n v="4.4318999999999997"/>
    <n v="4519.76"/>
    <m/>
    <n v="1704.54"/>
    <m/>
    <m/>
    <m/>
    <m/>
    <m/>
    <n v="11972638"/>
    <n v="843540487"/>
    <n v="2272521"/>
    <n v="301323"/>
    <n v="0"/>
    <m/>
    <m/>
    <m/>
    <m/>
    <m/>
    <m/>
    <s v="step1067.zyra.dsbench_hytm2_3path.-t.10000.-mr.debra.-ma.new.-mp.none.-p.-k.10000.-i.20.-d.20.-rq.0.-rqsize.256.-nwork.144.-nrq.0.-seqwidth.48.-trial.1.-pinning.ZYRA_CLUSTER.data"/>
    <s v="LD_PRELOAD=../lib/libjemalloc.so  time timeout 13 numactl --interleave=all ./zyra.dsbench_hytm2_3path -t 10000 -mr debra -ma new -mp none -p -k 10000 -i 20 -d 20 -rq 0 -rqsize 256 -nwork 144 -nrq 0 &gt;&gt; output.zyra.dsbench/step1067.zyra.dsbench_hytm2_3path.-t.10000.-mr.debra.-ma.new.-mp.none.-p.-k.10000.-i.20.-d.20.-rq.0.-rqsize.256.-nwork.144.-nrq.0.-seqwidth.48.-trial.1.-pinning.ZYRA_CLUSTER.data 2&gt;&gt;output.zyra.dsbench/stderr.out"/>
    <s v="zyra"/>
    <x v="16"/>
    <x v="6"/>
  </r>
  <r>
    <s v="step1676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5763028"/>
    <n v="7928927"/>
    <n v="44376"/>
    <n v="5299"/>
    <n v="1.9857E-2"/>
    <m/>
    <m/>
    <m/>
    <m/>
    <m/>
    <m/>
    <s v="step1676.zyra.dsbench_hytm3.-t.10000.-mr.debra.-ma.new.-mp.none.-p.-k.10000.-i.20.-d.20.-rq.0.-rqsize.256.-nwork.125.-nrq.1.-seqwidth.48.-trial.1.-pinning.ZYRA_CLUSTER.data"/>
    <s v="LD_PRELOAD=../lib/libjemalloc.so  time timeout 13 numactl --interleave=all ./zyra.dsbench_hytm3 -t 10000 -mr debra -ma new -mp none -p -k 10000 -i 20 -d 20 -rq 0 -rqsize 256 -nwork 125 -nrq 1 &gt;&gt; output.zyra.dsbench/step1676.zyra.dsbench_hytm3.-t.10000.-mr.debra.-ma.new.-mp.none.-p.-k.10000.-i.20.-d.20.-rq.0.-rqsize.256.-nwork.125.-nrq.1.-seqwidth.48.-trial.1.-pinning.ZYRA_CLUSTER.data 2&gt;&gt;output.zyra.dsbench/stderr.out"/>
    <s v="zyra"/>
    <x v="20"/>
    <x v="5"/>
  </r>
  <r>
    <s v="step1677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390890"/>
    <n v="1993808"/>
    <n v="55960"/>
    <n v="2039"/>
    <n v="2.59904E-2"/>
    <m/>
    <m/>
    <m/>
    <m/>
    <m/>
    <m/>
    <s v="step1677.zyra.dsbench_hytm3.-t.10000.-mr.debra.-ma.new.-mp.none.-p.-k.10000.-i.20.-d.20.-rq.0.-rqsize.256.-nwork.125.-nrq.1.-seqwidth.48.-trial.2.-pinning.ZYRA_CLUSTER.data"/>
    <s v="LD_PRELOAD=../lib/libjemalloc.so  time timeout 13 numactl --interleave=all ./zyra.dsbench_hytm3 -t 10000 -mr debra -ma new -mp none -p -k 10000 -i 20 -d 20 -rq 0 -rqsize 256 -nwork 125 -nrq 1 &gt;&gt; output.zyra.dsbench/step1677.zyra.dsbench_hytm3.-t.10000.-mr.debra.-ma.new.-mp.none.-p.-k.10000.-i.20.-d.20.-rq.0.-rqsize.256.-nwork.125.-nrq.1.-seqwidth.48.-trial.2.-pinning.ZYRA_CLUSTER.data 2&gt;&gt;output.zyra.dsbench/stderr.out"/>
    <s v="zyra"/>
    <x v="20"/>
    <x v="5"/>
  </r>
  <r>
    <s v="step1678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154448049"/>
    <n v="154467712"/>
    <n v="30891576"/>
    <n v="77138642"/>
    <n v="10000"/>
    <m/>
    <m/>
    <m/>
    <m/>
    <m/>
    <n v="10000"/>
    <n v="201229.15"/>
    <n v="20"/>
    <n v="10000"/>
    <n v="144"/>
    <s v="debra"/>
    <s v="new"/>
    <s v="none"/>
    <m/>
    <n v="8"/>
    <n v="1"/>
    <m/>
    <n v="7.50983"/>
    <n v="2.8765999999999998"/>
    <n v="4864.3900000000003"/>
    <m/>
    <n v="1229.1500000000001"/>
    <m/>
    <m/>
    <m/>
    <m/>
    <m/>
    <n v="769429490"/>
    <n v="510831535"/>
    <n v="1917032"/>
    <n v="209100"/>
    <n v="0.76200500000000004"/>
    <m/>
    <m/>
    <m/>
    <m/>
    <m/>
    <m/>
    <s v="step1678.zyra.dsbench_hytm3.-t.10000.-mr.debra.-ma.new.-mp.none.-p.-k.10000.-i.20.-d.20.-rq.0.-rqsize.256.-nwork.144.-nrq.0.-seqwidth.48.-trial.0.-pinning.ZYRA_CLUSTER.data"/>
    <s v="LD_PRELOAD=../lib/libjemalloc.so  time timeout 13 numactl --interleave=all ./zyra.dsbench_hytm3 -t 10000 -mr debra -ma new -mp none -p -k 10000 -i 20 -d 20 -rq 0 -rqsize 256 -nwork 144 -nrq 0 &gt;&gt; output.zyra.dsbench/step1678.zyra.dsbench_hytm3.-t.10000.-mr.debra.-ma.new.-mp.none.-p.-k.10000.-i.20.-d.20.-rq.0.-rqsize.256.-nwork.144.-nrq.0.-seqwidth.48.-trial.0.-pinning.ZYRA_CLUSTER.data 2&gt;&gt;output.zyra.dsbench/stderr.out"/>
    <s v="zyra"/>
    <x v="16"/>
    <x v="6"/>
  </r>
  <r>
    <s v="step167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154131886"/>
    <n v="154119166"/>
    <n v="30825105"/>
    <n v="76971206"/>
    <n v="10000"/>
    <m/>
    <m/>
    <m/>
    <m/>
    <m/>
    <n v="10000"/>
    <n v="201234.48"/>
    <n v="20"/>
    <n v="10000"/>
    <n v="144"/>
    <s v="debra"/>
    <s v="new"/>
    <s v="none"/>
    <m/>
    <n v="8"/>
    <n v="1"/>
    <m/>
    <n v="7.5154100000000001"/>
    <n v="2.8706399999999999"/>
    <n v="4881.7299999999996"/>
    <m/>
    <n v="1234.48"/>
    <m/>
    <m/>
    <m/>
    <m/>
    <m/>
    <n v="767796811"/>
    <n v="515060672"/>
    <n v="1881390"/>
    <n v="186622"/>
    <n v="0.74342200000000003"/>
    <m/>
    <m/>
    <m/>
    <m/>
    <m/>
    <m/>
    <s v="step1679.zyra.dsbench_hytm3.-t.10000.-mr.debra.-ma.new.-mp.none.-p.-k.10000.-i.20.-d.20.-rq.0.-rqsize.256.-nwork.144.-nrq.0.-seqwidth.48.-trial.1.-pinning.ZYRA_CLUSTER.data"/>
    <s v="LD_PRELOAD=../lib/libjemalloc.so  time timeout 13 numactl --interleave=all ./zyra.dsbench_hytm3 -t 10000 -mr debra -ma new -mp none -p -k 10000 -i 20 -d 20 -rq 0 -rqsize 256 -nwork 144 -nrq 0 &gt;&gt; output.zyra.dsbench/step1679.zyra.dsbench_hytm3.-t.10000.-mr.debra.-ma.new.-mp.none.-p.-k.10000.-i.20.-d.20.-rq.0.-rqsize.256.-nwork.144.-nrq.0.-seqwidth.48.-trial.1.-pinning.ZYRA_CLUSTER.data 2&gt;&gt;output.zyra.dsbench/stderr.out"/>
    <s v="zyra"/>
    <x v="16"/>
    <x v="6"/>
  </r>
  <r>
    <s v="step167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28068358"/>
    <n v="10000"/>
    <m/>
    <m/>
    <m/>
    <m/>
    <m/>
    <n v="10000"/>
    <n v="4086.01"/>
    <n v="0"/>
    <n v="100000"/>
    <n v="35"/>
    <s v="debra"/>
    <s v="new"/>
    <s v="none"/>
    <m/>
    <n v="8"/>
    <n v="1"/>
    <m/>
    <n v="20.131399999999999"/>
    <n v="1.36477E-2"/>
    <n v="3081.57"/>
    <m/>
    <n v="4086.01"/>
    <m/>
    <m/>
    <m/>
    <m/>
    <m/>
    <m/>
    <m/>
    <m/>
    <m/>
    <m/>
    <m/>
    <m/>
    <m/>
    <m/>
    <m/>
    <m/>
    <s v="step167.zyra.dsbench_tl2.-t.10000.-mr.debra.-ma.new.-mp.none.-p.-k.100000.-i.0.-d.0.-rq.0.-rqsize.256.-nwork.35.-nrq.1.-seqwidth.48.-trial.1.-pinning.ZYRA_CLUSTER.data"/>
    <s v="LD_PRELOAD=../lib/libjemalloc.so  time timeout 13 numactl --interleave=all ./zyra.dsbench_tl2 -t 10000 -mr debra -ma new -mp none -p -k 100000 -i 0 -d 0 -rq 0 -rqsize 256 -nwork 35 -nrq 1 &gt;&gt; output.zyra.dsbench/step167.zyra.dsbench_tl2.-t.10000.-mr.debra.-ma.new.-mp.none.-p.-k.100000.-i.0.-d.0.-rq.0.-rqsize.256.-nwork.35.-nrq.1.-seqwidth.48.-trial.1.-pinning.ZYRA_CLUSTER.data 2&gt;&gt;output.zyra.dsbench/stderr.out"/>
    <s v="zyra"/>
    <x v="3"/>
    <x v="0"/>
  </r>
  <r>
    <s v="step1680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155555518"/>
    <n v="155545617"/>
    <n v="31110113"/>
    <n v="77686867"/>
    <n v="10000"/>
    <m/>
    <m/>
    <m/>
    <m/>
    <m/>
    <n v="10000"/>
    <n v="201192.75"/>
    <n v="20"/>
    <n v="10000"/>
    <n v="144"/>
    <s v="debra"/>
    <s v="new"/>
    <s v="none"/>
    <m/>
    <n v="8"/>
    <n v="1"/>
    <m/>
    <n v="7.5608700000000004"/>
    <n v="2.8740999999999999"/>
    <n v="4835.1099999999997"/>
    <m/>
    <n v="1192.75"/>
    <m/>
    <m/>
    <m/>
    <m/>
    <m/>
    <n v="774932583"/>
    <n v="515944546"/>
    <n v="1902017"/>
    <n v="190892"/>
    <n v="0.73670000000000002"/>
    <m/>
    <m/>
    <m/>
    <m/>
    <m/>
    <m/>
    <s v="step1680.zyra.dsbench_hytm3.-t.10000.-mr.debra.-ma.new.-mp.none.-p.-k.10000.-i.20.-d.20.-rq.0.-rqsize.256.-nwork.144.-nrq.0.-seqwidth.48.-trial.2.-pinning.ZYRA_CLUSTER.data"/>
    <s v="LD_PRELOAD=../lib/libjemalloc.so  time timeout 13 numactl --interleave=all ./zyra.dsbench_hytm3 -t 10000 -mr debra -ma new -mp none -p -k 10000 -i 20 -d 20 -rq 0 -rqsize 256 -nwork 144 -nrq 0 &gt;&gt; output.zyra.dsbench/step1680.zyra.dsbench_hytm3.-t.10000.-mr.debra.-ma.new.-mp.none.-p.-k.10000.-i.20.-d.20.-rq.0.-rqsize.256.-nwork.144.-nrq.0.-seqwidth.48.-trial.2.-pinning.ZYRA_CLUSTER.data 2&gt;&gt;output.zyra.dsbench/stderr.out"/>
    <s v="zyra"/>
    <x v="16"/>
    <x v="6"/>
  </r>
  <r>
    <s v="step1681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591176"/>
    <n v="2056133"/>
    <n v="55216"/>
    <n v="1584"/>
    <n v="2.5599500000000001E-2"/>
    <m/>
    <m/>
    <m/>
    <m/>
    <m/>
    <m/>
    <s v="step1681.zyra.dsbench_hytm3.-t.10000.-mr.debra.-ma.new.-mp.none.-p.-k.10000.-i.20.-d.20.-rq.0.-rqsize.256.-nwork.143.-nrq.1.-seqwidth.48.-trial.0.-pinning.ZYRA_CLUSTER.data"/>
    <s v="LD_PRELOAD=../lib/libjemalloc.so  time timeout 13 numactl --interleave=all ./zyra.dsbench_hytm3 -t 10000 -mr debra -ma new -mp none -p -k 10000 -i 20 -d 20 -rq 0 -rqsize 256 -nwork 143 -nrq 1 &gt;&gt; output.zyra.dsbench/step1681.zyra.dsbench_hytm3.-t.10000.-mr.debra.-ma.new.-mp.none.-p.-k.10000.-i.20.-d.20.-rq.0.-rqsize.256.-nwork.143.-nrq.1.-seqwidth.48.-trial.0.-pinning.ZYRA_CLUSTER.data 2&gt;&gt;output.zyra.dsbench/stderr.out"/>
    <s v="zyra"/>
    <x v="20"/>
    <x v="6"/>
  </r>
  <r>
    <s v="step1682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984041"/>
    <n v="2663369"/>
    <n v="54914"/>
    <n v="2144"/>
    <n v="2.4838300000000001E-2"/>
    <m/>
    <m/>
    <m/>
    <m/>
    <m/>
    <m/>
    <s v="step1682.zyra.dsbench_hytm3.-t.10000.-mr.debra.-ma.new.-mp.none.-p.-k.10000.-i.20.-d.20.-rq.0.-rqsize.256.-nwork.143.-nrq.1.-seqwidth.48.-trial.1.-pinning.ZYRA_CLUSTER.data"/>
    <s v="LD_PRELOAD=../lib/libjemalloc.so  time timeout 13 numactl --interleave=all ./zyra.dsbench_hytm3 -t 10000 -mr debra -ma new -mp none -p -k 10000 -i 20 -d 20 -rq 0 -rqsize 256 -nwork 143 -nrq 1 &gt;&gt; output.zyra.dsbench/step1682.zyra.dsbench_hytm3.-t.10000.-mr.debra.-ma.new.-mp.none.-p.-k.10000.-i.20.-d.20.-rq.0.-rqsize.256.-nwork.143.-nrq.1.-seqwidth.48.-trial.1.-pinning.ZYRA_CLUSTER.data 2&gt;&gt;output.zyra.dsbench/stderr.out"/>
    <s v="zyra"/>
    <x v="20"/>
    <x v="6"/>
  </r>
  <r>
    <s v="step168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721302"/>
    <n v="2181961"/>
    <n v="54324"/>
    <n v="1598"/>
    <n v="2.4062E-2"/>
    <m/>
    <m/>
    <m/>
    <m/>
    <m/>
    <m/>
    <s v="step1683.zyra.dsbench_hytm3.-t.10000.-mr.debra.-ma.new.-mp.none.-p.-k.10000.-i.20.-d.20.-rq.0.-rqsize.256.-nwork.143.-nrq.1.-seqwidth.48.-trial.2.-pinning.ZYRA_CLUSTER.data"/>
    <s v="LD_PRELOAD=../lib/libjemalloc.so  time timeout 13 numactl --interleave=all ./zyra.dsbench_hytm3 -t 10000 -mr debra -ma new -mp none -p -k 10000 -i 20 -d 20 -rq 0 -rqsize 256 -nwork 143 -nrq 1 &gt;&gt; output.zyra.dsbench/step1683.zyra.dsbench_hytm3.-t.10000.-mr.debra.-ma.new.-mp.none.-p.-k.10000.-i.20.-d.20.-rq.0.-rqsize.256.-nwork.143.-nrq.1.-seqwidth.48.-trial.2.-pinning.ZYRA_CLUSTER.data 2&gt;&gt;output.zyra.dsbench/stderr.out"/>
    <s v="zyra"/>
    <x v="20"/>
    <x v="6"/>
  </r>
  <r>
    <s v="step168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5291599"/>
    <n v="10000"/>
    <m/>
    <m/>
    <m/>
    <m/>
    <m/>
    <n v="10000"/>
    <n v="655.30200000000002"/>
    <n v="0"/>
    <n v="10000"/>
    <n v="1"/>
    <s v="debra"/>
    <s v="new"/>
    <s v="none"/>
    <m/>
    <n v="8"/>
    <n v="1"/>
    <m/>
    <n v="0.13827100000000001"/>
    <n v="7.5191800000000003E-3"/>
    <n v="723.32500000000005"/>
    <m/>
    <n v="655.30200000000002"/>
    <m/>
    <m/>
    <m/>
    <m/>
    <m/>
    <n v="52915999"/>
    <n v="2734"/>
    <n v="2852"/>
    <n v="0"/>
    <n v="0"/>
    <m/>
    <m/>
    <m/>
    <m/>
    <m/>
    <m/>
    <s v="step1684.zyra.dsbench_hybridnorec.-t.10000.-mr.debra.-ma.new.-mp.none.-p.-k.10000.-i.0.-d.0.-rq.0.-rqsize.256.-nwork.1.-nrq.0.-seqwidth.48.-trial.0.-pinning.ZYRA_CLUSTER.data"/>
    <s v="LD_PRELOAD=../lib/libjemalloc.so  time timeout 13 numactl --interleave=all ./zyra.dsbench_hybridnorec -t 10000 -mr debra -ma new -mp none -p -k 10000 -i 0 -d 0 -rq 0 -rqsize 256 -nwork 1 -nrq 0 &gt;&gt; output.zyra.dsbench/step1684.zyra.dsbench_hybridnorec.-t.10000.-mr.debra.-ma.new.-mp.none.-p.-k.10000.-i.0.-d.0.-rq.0.-rqsize.256.-nwork.1.-nrq.0.-seqwidth.48.-trial.0.-pinning.ZYRA_CLUSTER.data 2&gt;&gt;output.zyra.dsbench/stderr.out"/>
    <s v="zyra"/>
    <x v="4"/>
    <x v="7"/>
  </r>
  <r>
    <s v="step1068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166208542"/>
    <n v="166211955"/>
    <n v="33242049"/>
    <n v="83014104"/>
    <n v="10000"/>
    <m/>
    <m/>
    <m/>
    <m/>
    <m/>
    <n v="10000"/>
    <n v="201647.09"/>
    <n v="20"/>
    <n v="10000"/>
    <n v="144"/>
    <s v="debra"/>
    <s v="new"/>
    <s v="none"/>
    <m/>
    <n v="8"/>
    <n v="1"/>
    <m/>
    <n v="15.026199999999999"/>
    <n v="4.3983600000000003"/>
    <n v="4503.6000000000004"/>
    <m/>
    <n v="1647.09"/>
    <m/>
    <m/>
    <m/>
    <m/>
    <m/>
    <n v="25661963"/>
    <n v="838389479"/>
    <n v="2178057"/>
    <n v="263567"/>
    <n v="0"/>
    <m/>
    <m/>
    <m/>
    <m/>
    <m/>
    <m/>
    <s v="step1068.zyra.dsbench_hytm2_3path.-t.10000.-mr.debra.-ma.new.-mp.none.-p.-k.10000.-i.20.-d.20.-rq.0.-rqsize.256.-nwork.144.-nrq.0.-seqwidth.48.-trial.2.-pinning.ZYRA_CLUSTER.data"/>
    <s v="LD_PRELOAD=../lib/libjemalloc.so  time timeout 13 numactl --interleave=all ./zyra.dsbench_hytm2_3path -t 10000 -mr debra -ma new -mp none -p -k 10000 -i 20 -d 20 -rq 0 -rqsize 256 -nwork 144 -nrq 0 &gt;&gt; output.zyra.dsbench/step1068.zyra.dsbench_hytm2_3path.-t.10000.-mr.debra.-ma.new.-mp.none.-p.-k.10000.-i.20.-d.20.-rq.0.-rqsize.256.-nwork.144.-nrq.0.-seqwidth.48.-trial.2.-pinning.ZYRA_CLUSTER.data 2&gt;&gt;output.zyra.dsbench/stderr.out"/>
    <s v="zyra"/>
    <x v="16"/>
    <x v="6"/>
  </r>
  <r>
    <s v="step1685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5340499"/>
    <n v="10000"/>
    <m/>
    <m/>
    <m/>
    <m/>
    <m/>
    <n v="10000"/>
    <n v="654.10199999999998"/>
    <n v="0"/>
    <n v="10000"/>
    <n v="1"/>
    <s v="debra"/>
    <s v="new"/>
    <s v="none"/>
    <m/>
    <n v="8"/>
    <n v="1"/>
    <m/>
    <n v="0.13866200000000001"/>
    <n v="5.3305899999999996E-3"/>
    <n v="699.09900000000005"/>
    <m/>
    <n v="654.10199999999998"/>
    <m/>
    <m/>
    <m/>
    <m/>
    <m/>
    <n v="53404999"/>
    <n v="2540"/>
    <n v="2993"/>
    <n v="0"/>
    <n v="0"/>
    <m/>
    <m/>
    <m/>
    <m/>
    <m/>
    <m/>
    <s v="step1685.zyra.dsbench_hybridnorec.-t.10000.-mr.debra.-ma.new.-mp.none.-p.-k.10000.-i.0.-d.0.-rq.0.-rqsize.256.-nwork.1.-nrq.0.-seqwidth.48.-trial.1.-pinning.ZYRA_CLUSTER.data"/>
    <s v="LD_PRELOAD=../lib/libjemalloc.so  time timeout 13 numactl --interleave=all ./zyra.dsbench_hybridnorec -t 10000 -mr debra -ma new -mp none -p -k 10000 -i 0 -d 0 -rq 0 -rqsize 256 -nwork 1 -nrq 0 &gt;&gt; output.zyra.dsbench/step1685.zyra.dsbench_hybridnorec.-t.10000.-mr.debra.-ma.new.-mp.none.-p.-k.10000.-i.0.-d.0.-rq.0.-rqsize.256.-nwork.1.-nrq.0.-seqwidth.48.-trial.1.-pinning.ZYRA_CLUSTER.data 2&gt;&gt;output.zyra.dsbench/stderr.out"/>
    <s v="zyra"/>
    <x v="4"/>
    <x v="7"/>
  </r>
  <r>
    <s v="step1686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5221699"/>
    <n v="10000"/>
    <m/>
    <m/>
    <m/>
    <m/>
    <m/>
    <n v="10000"/>
    <n v="648.92499999999995"/>
    <n v="0"/>
    <n v="10000"/>
    <n v="1"/>
    <s v="debra"/>
    <s v="new"/>
    <s v="none"/>
    <m/>
    <n v="8"/>
    <n v="1"/>
    <m/>
    <n v="0.13667899999999999"/>
    <n v="3.1618599999999998E-3"/>
    <n v="715.6"/>
    <m/>
    <n v="648.92499999999995"/>
    <m/>
    <m/>
    <m/>
    <m/>
    <m/>
    <n v="52216999"/>
    <n v="2299"/>
    <n v="3486"/>
    <n v="0"/>
    <n v="0"/>
    <m/>
    <m/>
    <m/>
    <m/>
    <m/>
    <m/>
    <s v="step1686.zyra.dsbench_hybridnorec.-t.10000.-mr.debra.-ma.new.-mp.none.-p.-k.10000.-i.0.-d.0.-rq.0.-rqsize.256.-nwork.1.-nrq.0.-seqwidth.48.-trial.2.-pinning.ZYRA_CLUSTER.data"/>
    <s v="LD_PRELOAD=../lib/libjemalloc.so  time timeout 13 numactl --interleave=all ./zyra.dsbench_hybridnorec -t 10000 -mr debra -ma new -mp none -p -k 10000 -i 0 -d 0 -rq 0 -rqsize 256 -nwork 1 -nrq 0 &gt;&gt; output.zyra.dsbench/step1686.zyra.dsbench_hybridnorec.-t.10000.-mr.debra.-ma.new.-mp.none.-p.-k.10000.-i.0.-d.0.-rq.0.-rqsize.256.-nwork.1.-nrq.0.-seqwidth.48.-trial.2.-pinning.ZYRA_CLUSTER.data 2&gt;&gt;output.zyra.dsbench/stderr.out"/>
    <s v="zyra"/>
    <x v="4"/>
    <x v="7"/>
  </r>
  <r>
    <s v="step1687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65924234"/>
    <n v="10000"/>
    <m/>
    <m/>
    <m/>
    <m/>
    <m/>
    <n v="10000"/>
    <n v="672.60799999999995"/>
    <n v="0"/>
    <n v="10000"/>
    <n v="18"/>
    <s v="debra"/>
    <s v="new"/>
    <s v="none"/>
    <m/>
    <n v="8"/>
    <n v="1"/>
    <m/>
    <n v="0.25983099999999998"/>
    <n v="2.16426E-4"/>
    <n v="726.84299999999996"/>
    <m/>
    <n v="672.60799999999995"/>
    <m/>
    <m/>
    <m/>
    <m/>
    <m/>
    <n v="659242348"/>
    <n v="43522"/>
    <n v="84145"/>
    <n v="430"/>
    <n v="0"/>
    <m/>
    <m/>
    <m/>
    <m/>
    <m/>
    <m/>
    <s v="step1687.zyra.dsbench_hybridnorec.-t.10000.-mr.debra.-ma.new.-mp.none.-p.-k.10000.-i.0.-d.0.-rq.0.-rqsize.256.-nwork.18.-nrq.0.-seqwidth.48.-trial.0.-pinning.ZYRA_CLUSTER.data"/>
    <s v="LD_PRELOAD=../lib/libjemalloc.so  time timeout 13 numactl --interleave=all ./zyra.dsbench_hybridnorec -t 10000 -mr debra -ma new -mp none -p -k 10000 -i 0 -d 0 -rq 0 -rqsize 256 -nwork 18 -nrq 0 &gt;&gt; output.zyra.dsbench/step1687.zyra.dsbench_hybridnorec.-t.10000.-mr.debra.-ma.new.-mp.none.-p.-k.10000.-i.0.-d.0.-rq.0.-rqsize.256.-nwork.18.-nrq.0.-seqwidth.48.-trial.0.-pinning.ZYRA_CLUSTER.data 2&gt;&gt;output.zyra.dsbench/stderr.out"/>
    <s v="zyra"/>
    <x v="4"/>
    <x v="8"/>
  </r>
  <r>
    <s v="step1688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65982695"/>
    <n v="10000"/>
    <m/>
    <m/>
    <m/>
    <m/>
    <m/>
    <n v="10000"/>
    <n v="664.60699999999997"/>
    <n v="0"/>
    <n v="10000"/>
    <n v="18"/>
    <s v="debra"/>
    <s v="new"/>
    <s v="none"/>
    <m/>
    <n v="8"/>
    <n v="1"/>
    <m/>
    <n v="0.21154999999999999"/>
    <n v="2.24668E-4"/>
    <n v="730.29"/>
    <m/>
    <n v="664.60699999999997"/>
    <m/>
    <m/>
    <m/>
    <m/>
    <m/>
    <n v="659826951"/>
    <n v="39891"/>
    <n v="88827"/>
    <n v="469"/>
    <n v="0"/>
    <m/>
    <m/>
    <m/>
    <m/>
    <m/>
    <m/>
    <s v="step1688.zyra.dsbench_hybridnorec.-t.10000.-mr.debra.-ma.new.-mp.none.-p.-k.10000.-i.0.-d.0.-rq.0.-rqsize.256.-nwork.18.-nrq.0.-seqwidth.48.-trial.1.-pinning.ZYRA_CLUSTER.data"/>
    <s v="LD_PRELOAD=../lib/libjemalloc.so  time timeout 13 numactl --interleave=all ./zyra.dsbench_hybridnorec -t 10000 -mr debra -ma new -mp none -p -k 10000 -i 0 -d 0 -rq 0 -rqsize 256 -nwork 18 -nrq 0 &gt;&gt; output.zyra.dsbench/step1688.zyra.dsbench_hybridnorec.-t.10000.-mr.debra.-ma.new.-mp.none.-p.-k.10000.-i.0.-d.0.-rq.0.-rqsize.256.-nwork.18.-nrq.0.-seqwidth.48.-trial.1.-pinning.ZYRA_CLUSTER.data 2&gt;&gt;output.zyra.dsbench/stderr.out"/>
    <s v="zyra"/>
    <x v="4"/>
    <x v="8"/>
  </r>
  <r>
    <s v="step1689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66836323"/>
    <n v="10000"/>
    <m/>
    <m/>
    <m/>
    <m/>
    <m/>
    <n v="10000"/>
    <n v="652.18499999999995"/>
    <n v="0"/>
    <n v="10000"/>
    <n v="18"/>
    <s v="debra"/>
    <s v="new"/>
    <s v="none"/>
    <m/>
    <n v="8"/>
    <n v="1"/>
    <m/>
    <n v="0.203095"/>
    <n v="1.89068E-4"/>
    <n v="721.79700000000003"/>
    <m/>
    <n v="652.18499999999995"/>
    <m/>
    <m/>
    <m/>
    <m/>
    <m/>
    <n v="668363232"/>
    <n v="43527"/>
    <n v="92270"/>
    <n v="422"/>
    <n v="0"/>
    <m/>
    <m/>
    <m/>
    <m/>
    <m/>
    <m/>
    <s v="step1689.zyra.dsbench_hybridnorec.-t.10000.-mr.debra.-ma.new.-mp.none.-p.-k.10000.-i.0.-d.0.-rq.0.-rqsize.256.-nwork.18.-nrq.0.-seqwidth.48.-trial.2.-pinning.ZYRA_CLUSTER.data"/>
    <s v="LD_PRELOAD=../lib/libjemalloc.so  time timeout 13 numactl --interleave=all ./zyra.dsbench_hybridnorec -t 10000 -mr debra -ma new -mp none -p -k 10000 -i 0 -d 0 -rq 0 -rqsize 256 -nwork 18 -nrq 0 &gt;&gt; output.zyra.dsbench/step1689.zyra.dsbench_hybridnorec.-t.10000.-mr.debra.-ma.new.-mp.none.-p.-k.10000.-i.0.-d.0.-rq.0.-rqsize.256.-nwork.18.-nrq.0.-seqwidth.48.-trial.2.-pinning.ZYRA_CLUSTER.data 2&gt;&gt;output.zyra.dsbench/stderr.out"/>
    <s v="zyra"/>
    <x v="4"/>
    <x v="8"/>
  </r>
  <r>
    <s v="step168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27522894"/>
    <n v="10000"/>
    <m/>
    <m/>
    <m/>
    <m/>
    <m/>
    <n v="10000"/>
    <n v="4218.95"/>
    <n v="0"/>
    <n v="100000"/>
    <n v="35"/>
    <s v="debra"/>
    <s v="new"/>
    <s v="none"/>
    <m/>
    <n v="8"/>
    <n v="1"/>
    <m/>
    <n v="20.913699999999999"/>
    <n v="1.13618E-2"/>
    <n v="3158"/>
    <m/>
    <n v="4218.95"/>
    <m/>
    <m/>
    <m/>
    <m/>
    <m/>
    <m/>
    <m/>
    <m/>
    <m/>
    <m/>
    <m/>
    <m/>
    <m/>
    <m/>
    <m/>
    <m/>
    <s v="step168.zyra.dsbench_tl2.-t.10000.-mr.debra.-ma.new.-mp.none.-p.-k.100000.-i.0.-d.0.-rq.0.-rqsize.256.-nwork.35.-nrq.1.-seqwidth.48.-trial.2.-pinning.ZYRA_CLUSTER.data"/>
    <s v="LD_PRELOAD=../lib/libjemalloc.so  time timeout 13 numactl --interleave=all ./zyra.dsbench_tl2 -t 10000 -mr debra -ma new -mp none -p -k 100000 -i 0 -d 0 -rq 0 -rqsize 256 -nwork 35 -nrq 1 &gt;&gt; output.zyra.dsbench/step168.zyra.dsbench_tl2.-t.10000.-mr.debra.-ma.new.-mp.none.-p.-k.100000.-i.0.-d.0.-rq.0.-rqsize.256.-nwork.35.-nrq.1.-seqwidth.48.-trial.2.-pinning.ZYRA_CLUSTER.data 2&gt;&gt;output.zyra.dsbench/stderr.out"/>
    <s v="zyra"/>
    <x v="3"/>
    <x v="0"/>
  </r>
  <r>
    <s v="step169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60470552"/>
    <n v="10000"/>
    <m/>
    <m/>
    <m/>
    <m/>
    <m/>
    <n v="10000"/>
    <n v="715.20600000000002"/>
    <n v="0"/>
    <n v="10000"/>
    <n v="17"/>
    <s v="debra"/>
    <s v="new"/>
    <s v="none"/>
    <m/>
    <n v="8"/>
    <n v="1"/>
    <m/>
    <n v="1.23837"/>
    <n v="2.7166600000000001E-3"/>
    <n v="789.27"/>
    <m/>
    <n v="715.20600000000002"/>
    <m/>
    <m/>
    <m/>
    <m/>
    <m/>
    <n v="604572748"/>
    <n v="4860292"/>
    <n v="132772"/>
    <n v="0"/>
    <n v="0.107959"/>
    <m/>
    <m/>
    <m/>
    <m/>
    <m/>
    <m/>
    <s v="step1690.zyra.dsbench_hybridnorec.-t.10000.-mr.debra.-ma.new.-mp.none.-p.-k.10000.-i.0.-d.0.-rq.0.-rqsize.256.-nwork.17.-nrq.1.-seqwidth.48.-trial.0.-pinning.ZYRA_CLUSTER.data"/>
    <s v="LD_PRELOAD=../lib/libjemalloc.so  time timeout 13 numactl --interleave=all ./zyra.dsbench_hybridnorec -t 10000 -mr debra -ma new -mp none -p -k 10000 -i 0 -d 0 -rq 0 -rqsize 256 -nwork 17 -nrq 1 &gt;&gt; output.zyra.dsbench/step1690.zyra.dsbench_hybridnorec.-t.10000.-mr.debra.-ma.new.-mp.none.-p.-k.10000.-i.0.-d.0.-rq.0.-rqsize.256.-nwork.17.-nrq.1.-seqwidth.48.-trial.0.-pinning.ZYRA_CLUSTER.data 2&gt;&gt;output.zyra.dsbench/stderr.out"/>
    <s v="zyra"/>
    <x v="2"/>
    <x v="8"/>
  </r>
  <r>
    <s v="step1691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61056924"/>
    <n v="10000"/>
    <m/>
    <m/>
    <m/>
    <m/>
    <m/>
    <n v="10000"/>
    <n v="704.42899999999997"/>
    <n v="0"/>
    <n v="10000"/>
    <n v="17"/>
    <s v="debra"/>
    <s v="new"/>
    <s v="none"/>
    <m/>
    <n v="8"/>
    <n v="1"/>
    <m/>
    <n v="1.26579"/>
    <n v="3.0018200000000001E-3"/>
    <n v="778.53800000000001"/>
    <m/>
    <n v="704.42899999999997"/>
    <m/>
    <m/>
    <m/>
    <m/>
    <m/>
    <n v="610437732"/>
    <n v="4765173"/>
    <n v="131517"/>
    <n v="0"/>
    <n v="0.113729"/>
    <m/>
    <m/>
    <m/>
    <m/>
    <m/>
    <m/>
    <s v="step1691.zyra.dsbench_hybridnorec.-t.10000.-mr.debra.-ma.new.-mp.none.-p.-k.10000.-i.0.-d.0.-rq.0.-rqsize.256.-nwork.17.-nrq.1.-seqwidth.48.-trial.1.-pinning.ZYRA_CLUSTER.data"/>
    <s v="LD_PRELOAD=../lib/libjemalloc.so  time timeout 13 numactl --interleave=all ./zyra.dsbench_hybridnorec -t 10000 -mr debra -ma new -mp none -p -k 10000 -i 0 -d 0 -rq 0 -rqsize 256 -nwork 17 -nrq 1 &gt;&gt; output.zyra.dsbench/step1691.zyra.dsbench_hybridnorec.-t.10000.-mr.debra.-ma.new.-mp.none.-p.-k.10000.-i.0.-d.0.-rq.0.-rqsize.256.-nwork.17.-nrq.1.-seqwidth.48.-trial.1.-pinning.ZYRA_CLUSTER.data 2&gt;&gt;output.zyra.dsbench/stderr.out"/>
    <s v="zyra"/>
    <x v="2"/>
    <x v="8"/>
  </r>
  <r>
    <s v="step1692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61787574"/>
    <n v="10000"/>
    <m/>
    <m/>
    <m/>
    <m/>
    <m/>
    <n v="10000"/>
    <n v="696.21"/>
    <n v="0"/>
    <n v="10000"/>
    <n v="17"/>
    <s v="debra"/>
    <s v="new"/>
    <s v="none"/>
    <m/>
    <n v="8"/>
    <n v="1"/>
    <m/>
    <n v="1.27345"/>
    <n v="2.9135599999999999E-3"/>
    <n v="770.18399999999997"/>
    <m/>
    <n v="696.21"/>
    <m/>
    <m/>
    <m/>
    <m/>
    <m/>
    <n v="617738758"/>
    <n v="5013686"/>
    <n v="136989"/>
    <n v="0"/>
    <n v="0.112442"/>
    <m/>
    <m/>
    <m/>
    <m/>
    <m/>
    <m/>
    <s v="step1692.zyra.dsbench_hybridnorec.-t.10000.-mr.debra.-ma.new.-mp.none.-p.-k.10000.-i.0.-d.0.-rq.0.-rqsize.256.-nwork.17.-nrq.1.-seqwidth.48.-trial.2.-pinning.ZYRA_CLUSTER.data"/>
    <s v="LD_PRELOAD=../lib/libjemalloc.so  time timeout 13 numactl --interleave=all ./zyra.dsbench_hybridnorec -t 10000 -mr debra -ma new -mp none -p -k 10000 -i 0 -d 0 -rq 0 -rqsize 256 -nwork 17 -nrq 1 &gt;&gt; output.zyra.dsbench/step1692.zyra.dsbench_hybridnorec.-t.10000.-mr.debra.-ma.new.-mp.none.-p.-k.10000.-i.0.-d.0.-rq.0.-rqsize.256.-nwork.17.-nrq.1.-seqwidth.48.-trial.2.-pinning.ZYRA_CLUSTER.data 2&gt;&gt;output.zyra.dsbench/stderr.out"/>
    <s v="zyra"/>
    <x v="2"/>
    <x v="8"/>
  </r>
  <r>
    <s v="step1693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106375114"/>
    <n v="10000"/>
    <m/>
    <m/>
    <m/>
    <m/>
    <m/>
    <n v="10000"/>
    <n v="639.41700000000003"/>
    <n v="0"/>
    <n v="10000"/>
    <n v="36"/>
    <s v="debra"/>
    <s v="new"/>
    <s v="none"/>
    <m/>
    <n v="8"/>
    <n v="1"/>
    <m/>
    <n v="0.25232500000000002"/>
    <n v="2.1132799999999999E-4"/>
    <n v="904.61199999999997"/>
    <m/>
    <n v="639.41700000000003"/>
    <m/>
    <m/>
    <m/>
    <m/>
    <m/>
    <n v="1063751140"/>
    <n v="516260"/>
    <n v="102335"/>
    <n v="1054"/>
    <n v="0"/>
    <m/>
    <m/>
    <m/>
    <m/>
    <m/>
    <m/>
    <s v="step1693.zyra.dsbench_hybridnorec.-t.10000.-mr.debra.-ma.new.-mp.none.-p.-k.10000.-i.0.-d.0.-rq.0.-rqsize.256.-nwork.36.-nrq.0.-seqwidth.48.-trial.0.-pinning.ZYRA_CLUSTER.data"/>
    <s v="LD_PRELOAD=../lib/libjemalloc.so  time timeout 13 numactl --interleave=all ./zyra.dsbench_hybridnorec -t 10000 -mr debra -ma new -mp none -p -k 10000 -i 0 -d 0 -rq 0 -rqsize 256 -nwork 36 -nrq 0 &gt;&gt; output.zyra.dsbench/step1693.zyra.dsbench_hybridnorec.-t.10000.-mr.debra.-ma.new.-mp.none.-p.-k.10000.-i.0.-d.0.-rq.0.-rqsize.256.-nwork.36.-nrq.0.-seqwidth.48.-trial.0.-pinning.ZYRA_CLUSTER.data 2&gt;&gt;output.zyra.dsbench/stderr.out"/>
    <s v="zyra"/>
    <x v="4"/>
    <x v="0"/>
  </r>
  <r>
    <s v="step1069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9450"/>
    <n v="9289900"/>
    <n v="63445"/>
    <n v="11067"/>
    <n v="0"/>
    <m/>
    <m/>
    <m/>
    <m/>
    <m/>
    <m/>
    <s v="step1069.zyra.dsbench_hytm2_3path.-t.10000.-mr.debra.-ma.new.-mp.none.-p.-k.10000.-i.20.-d.20.-rq.0.-rqsize.256.-nwork.143.-nrq.1.-seqwidth.48.-trial.0.-pinning.ZYRA_CLUSTER.data"/>
    <s v="LD_PRELOAD=../lib/libjemalloc.so  time timeout 13 numactl --interleave=all ./zyra.dsbench_hytm2_3path -t 10000 -mr debra -ma new -mp none -p -k 10000 -i 20 -d 20 -rq 0 -rqsize 256 -nwork 143 -nrq 1 &gt;&gt; output.zyra.dsbench/step1069.zyra.dsbench_hytm2_3path.-t.10000.-mr.debra.-ma.new.-mp.none.-p.-k.10000.-i.20.-d.20.-rq.0.-rqsize.256.-nwork.143.-nrq.1.-seqwidth.48.-trial.0.-pinning.ZYRA_CLUSTER.data 2&gt;&gt;output.zyra.dsbench/stderr.out"/>
    <s v="zyra"/>
    <x v="20"/>
    <x v="6"/>
  </r>
  <r>
    <s v="step169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105175260"/>
    <n v="10000"/>
    <m/>
    <m/>
    <m/>
    <m/>
    <m/>
    <n v="10000"/>
    <n v="641.31799999999998"/>
    <n v="0"/>
    <n v="10000"/>
    <n v="36"/>
    <s v="debra"/>
    <s v="new"/>
    <s v="none"/>
    <m/>
    <n v="8"/>
    <n v="1"/>
    <m/>
    <n v="0.225935"/>
    <n v="1.5249099999999999E-4"/>
    <n v="914.41899999999998"/>
    <m/>
    <n v="641.31799999999998"/>
    <m/>
    <m/>
    <m/>
    <m/>
    <m/>
    <n v="1051752608"/>
    <n v="526911"/>
    <n v="102959"/>
    <n v="1007"/>
    <n v="0"/>
    <m/>
    <m/>
    <m/>
    <m/>
    <m/>
    <m/>
    <s v="step1694.zyra.dsbench_hybridnorec.-t.10000.-mr.debra.-ma.new.-mp.none.-p.-k.10000.-i.0.-d.0.-rq.0.-rqsize.256.-nwork.36.-nrq.0.-seqwidth.48.-trial.1.-pinning.ZYRA_CLUSTER.data"/>
    <s v="LD_PRELOAD=../lib/libjemalloc.so  time timeout 13 numactl --interleave=all ./zyra.dsbench_hybridnorec -t 10000 -mr debra -ma new -mp none -p -k 10000 -i 0 -d 0 -rq 0 -rqsize 256 -nwork 36 -nrq 0 &gt;&gt; output.zyra.dsbench/step1694.zyra.dsbench_hybridnorec.-t.10000.-mr.debra.-ma.new.-mp.none.-p.-k.10000.-i.0.-d.0.-rq.0.-rqsize.256.-nwork.36.-nrq.0.-seqwidth.48.-trial.1.-pinning.ZYRA_CLUSTER.data 2&gt;&gt;output.zyra.dsbench/stderr.out"/>
    <s v="zyra"/>
    <x v="4"/>
    <x v="0"/>
  </r>
  <r>
    <s v="step1695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102992567"/>
    <n v="10000"/>
    <m/>
    <m/>
    <m/>
    <m/>
    <m/>
    <n v="10000"/>
    <n v="661.173"/>
    <n v="0"/>
    <n v="10000"/>
    <n v="36"/>
    <s v="debra"/>
    <s v="new"/>
    <s v="none"/>
    <m/>
    <n v="8"/>
    <n v="1"/>
    <m/>
    <n v="0.27038299999999998"/>
    <n v="1.5895899999999999E-4"/>
    <n v="934.952"/>
    <m/>
    <n v="661.173"/>
    <m/>
    <m/>
    <m/>
    <m/>
    <m/>
    <n v="1029925673"/>
    <n v="290619"/>
    <n v="99601"/>
    <n v="977"/>
    <n v="0"/>
    <m/>
    <m/>
    <m/>
    <m/>
    <m/>
    <m/>
    <s v="step1695.zyra.dsbench_hybridnorec.-t.10000.-mr.debra.-ma.new.-mp.none.-p.-k.10000.-i.0.-d.0.-rq.0.-rqsize.256.-nwork.36.-nrq.0.-seqwidth.48.-trial.2.-pinning.ZYRA_CLUSTER.data"/>
    <s v="LD_PRELOAD=../lib/libjemalloc.so  time timeout 13 numactl --interleave=all ./zyra.dsbench_hybridnorec -t 10000 -mr debra -ma new -mp none -p -k 10000 -i 0 -d 0 -rq 0 -rqsize 256 -nwork 36 -nrq 0 &gt;&gt; output.zyra.dsbench/step1695.zyra.dsbench_hybridnorec.-t.10000.-mr.debra.-ma.new.-mp.none.-p.-k.10000.-i.0.-d.0.-rq.0.-rqsize.256.-nwork.36.-nrq.0.-seqwidth.48.-trial.2.-pinning.ZYRA_CLUSTER.data 2&gt;&gt;output.zyra.dsbench/stderr.out"/>
    <s v="zyra"/>
    <x v="4"/>
    <x v="0"/>
  </r>
  <r>
    <s v="step1696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98323199"/>
    <n v="10000"/>
    <m/>
    <m/>
    <m/>
    <m/>
    <m/>
    <n v="10000"/>
    <n v="685.68600000000004"/>
    <n v="0"/>
    <n v="10000"/>
    <n v="35"/>
    <s v="debra"/>
    <s v="new"/>
    <s v="none"/>
    <m/>
    <n v="8"/>
    <n v="1"/>
    <m/>
    <n v="0.77321899999999999"/>
    <n v="1.3372E-3"/>
    <n v="973.20399999999995"/>
    <m/>
    <n v="685.68600000000004"/>
    <m/>
    <m/>
    <m/>
    <m/>
    <m/>
    <n v="983132224"/>
    <n v="5425256"/>
    <n v="99774"/>
    <n v="0"/>
    <n v="9.7319100000000006E-2"/>
    <m/>
    <m/>
    <m/>
    <m/>
    <m/>
    <m/>
    <s v="step1696.zyra.dsbench_hybridnorec.-t.10000.-mr.debra.-ma.new.-mp.none.-p.-k.10000.-i.0.-d.0.-rq.0.-rqsize.256.-nwork.35.-nrq.1.-seqwidth.48.-trial.0.-pinning.ZYRA_CLUSTER.data"/>
    <s v="LD_PRELOAD=../lib/libjemalloc.so  time timeout 13 numactl --interleave=all ./zyra.dsbench_hybridnorec -t 10000 -mr debra -ma new -mp none -p -k 10000 -i 0 -d 0 -rq 0 -rqsize 256 -nwork 35 -nrq 1 &gt;&gt; output.zyra.dsbench/step1696.zyra.dsbench_hybridnorec.-t.10000.-mr.debra.-ma.new.-mp.none.-p.-k.10000.-i.0.-d.0.-rq.0.-rqsize.256.-nwork.35.-nrq.1.-seqwidth.48.-trial.0.-pinning.ZYRA_CLUSTER.data 2&gt;&gt;output.zyra.dsbench/stderr.out"/>
    <s v="zyra"/>
    <x v="2"/>
    <x v="0"/>
  </r>
  <r>
    <s v="step1697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98396234"/>
    <n v="10000"/>
    <m/>
    <m/>
    <m/>
    <m/>
    <m/>
    <n v="10000"/>
    <n v="681.96900000000005"/>
    <n v="0"/>
    <n v="10000"/>
    <n v="35"/>
    <s v="debra"/>
    <s v="new"/>
    <s v="none"/>
    <m/>
    <n v="8"/>
    <n v="1"/>
    <m/>
    <n v="0.724248"/>
    <n v="1.3559500000000001E-3"/>
    <n v="967.99"/>
    <m/>
    <n v="681.96900000000005"/>
    <m/>
    <m/>
    <m/>
    <m/>
    <m/>
    <n v="983861480"/>
    <n v="5424661"/>
    <n v="100869"/>
    <n v="0"/>
    <n v="9.6274700000000005E-2"/>
    <m/>
    <m/>
    <m/>
    <m/>
    <m/>
    <m/>
    <s v="step1697.zyra.dsbench_hybridnorec.-t.10000.-mr.debra.-ma.new.-mp.none.-p.-k.10000.-i.0.-d.0.-rq.0.-rqsize.256.-nwork.35.-nrq.1.-seqwidth.48.-trial.1.-pinning.ZYRA_CLUSTER.data"/>
    <s v="LD_PRELOAD=../lib/libjemalloc.so  time timeout 13 numactl --interleave=all ./zyra.dsbench_hybridnorec -t 10000 -mr debra -ma new -mp none -p -k 10000 -i 0 -d 0 -rq 0 -rqsize 256 -nwork 35 -nrq 1 &gt;&gt; output.zyra.dsbench/step1697.zyra.dsbench_hybridnorec.-t.10000.-mr.debra.-ma.new.-mp.none.-p.-k.10000.-i.0.-d.0.-rq.0.-rqsize.256.-nwork.35.-nrq.1.-seqwidth.48.-trial.1.-pinning.ZYRA_CLUSTER.data 2&gt;&gt;output.zyra.dsbench/stderr.out"/>
    <s v="zyra"/>
    <x v="2"/>
    <x v="0"/>
  </r>
  <r>
    <s v="step1698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98970283"/>
    <n v="10000"/>
    <m/>
    <m/>
    <m/>
    <m/>
    <m/>
    <n v="10000"/>
    <n v="685.93200000000002"/>
    <n v="0"/>
    <n v="10000"/>
    <n v="35"/>
    <s v="debra"/>
    <s v="new"/>
    <s v="none"/>
    <m/>
    <n v="8"/>
    <n v="1"/>
    <m/>
    <n v="0.71772400000000003"/>
    <n v="1.3993600000000001E-3"/>
    <n v="962.06700000000001"/>
    <m/>
    <n v="685.93200000000002"/>
    <m/>
    <m/>
    <m/>
    <m/>
    <m/>
    <n v="989601483"/>
    <n v="5631122"/>
    <n v="101348"/>
    <n v="0"/>
    <n v="9.7448199999999999E-2"/>
    <m/>
    <m/>
    <m/>
    <m/>
    <m/>
    <m/>
    <s v="step1698.zyra.dsbench_hybridnorec.-t.10000.-mr.debra.-ma.new.-mp.none.-p.-k.10000.-i.0.-d.0.-rq.0.-rqsize.256.-nwork.35.-nrq.1.-seqwidth.48.-trial.2.-pinning.ZYRA_CLUSTER.data"/>
    <s v="LD_PRELOAD=../lib/libjemalloc.so  time timeout 13 numactl --interleave=all ./zyra.dsbench_hybridnorec -t 10000 -mr debra -ma new -mp none -p -k 10000 -i 0 -d 0 -rq 0 -rqsize 256 -nwork 35 -nrq 1 &gt;&gt; output.zyra.dsbench/step1698.zyra.dsbench_hybridnorec.-t.10000.-mr.debra.-ma.new.-mp.none.-p.-k.10000.-i.0.-d.0.-rq.0.-rqsize.256.-nwork.35.-nrq.1.-seqwidth.48.-trial.2.-pinning.ZYRA_CLUSTER.data 2&gt;&gt;output.zyra.dsbench/stderr.out"/>
    <s v="zyra"/>
    <x v="2"/>
    <x v="0"/>
  </r>
  <r>
    <s v="step1699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162947136"/>
    <n v="10000"/>
    <m/>
    <m/>
    <m/>
    <m/>
    <m/>
    <n v="10000"/>
    <n v="688.53099999999995"/>
    <n v="0"/>
    <n v="10000"/>
    <n v="54"/>
    <s v="debra"/>
    <s v="new"/>
    <s v="none"/>
    <m/>
    <n v="8"/>
    <n v="1"/>
    <m/>
    <n v="0.362543"/>
    <n v="4.4819999999999999E-2"/>
    <n v="878.92"/>
    <m/>
    <n v="688.53099999999995"/>
    <m/>
    <m/>
    <m/>
    <m/>
    <m/>
    <n v="1629471362"/>
    <n v="428367"/>
    <n v="66282"/>
    <n v="699"/>
    <n v="0"/>
    <m/>
    <m/>
    <m/>
    <m/>
    <m/>
    <m/>
    <s v="step1699.zyra.dsbench_hybridnorec.-t.10000.-mr.debra.-ma.new.-mp.none.-p.-k.10000.-i.0.-d.0.-rq.0.-rqsize.256.-nwork.54.-nrq.0.-seqwidth.48.-trial.0.-pinning.ZYRA_CLUSTER.data"/>
    <s v="LD_PRELOAD=../lib/libjemalloc.so  time timeout 13 numactl --interleave=all ./zyra.dsbench_hybridnorec -t 10000 -mr debra -ma new -mp none -p -k 10000 -i 0 -d 0 -rq 0 -rqsize 256 -nwork 54 -nrq 0 &gt;&gt; output.zyra.dsbench/step1699.zyra.dsbench_hybridnorec.-t.10000.-mr.debra.-ma.new.-mp.none.-p.-k.10000.-i.0.-d.0.-rq.0.-rqsize.256.-nwork.54.-nrq.0.-seqwidth.48.-trial.0.-pinning.ZYRA_CLUSTER.data 2&gt;&gt;output.zyra.dsbench/stderr.out"/>
    <s v="zyra"/>
    <x v="4"/>
    <x v="1"/>
  </r>
  <r>
    <s v="step169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60998723"/>
    <n v="10000"/>
    <m/>
    <m/>
    <m/>
    <m/>
    <m/>
    <n v="10000"/>
    <n v="3216.49"/>
    <n v="0"/>
    <n v="100000"/>
    <n v="54"/>
    <s v="debra"/>
    <s v="new"/>
    <s v="none"/>
    <m/>
    <n v="8"/>
    <n v="1"/>
    <m/>
    <n v="21.395099999999999"/>
    <n v="2.4271899999999999E-2"/>
    <n v="2111.2600000000002"/>
    <m/>
    <n v="3216.49"/>
    <m/>
    <m/>
    <m/>
    <m/>
    <m/>
    <m/>
    <m/>
    <m/>
    <m/>
    <m/>
    <m/>
    <m/>
    <m/>
    <m/>
    <m/>
    <m/>
    <s v="step169.zyra.dsbench_tl2.-t.10000.-mr.debra.-ma.new.-mp.none.-p.-k.100000.-i.0.-d.0.-rq.0.-rqsize.256.-nwork.54.-nrq.0.-seqwidth.48.-trial.0.-pinning.ZYRA_CLUSTER.data"/>
    <s v="LD_PRELOAD=../lib/libjemalloc.so  time timeout 13 numactl --interleave=all ./zyra.dsbench_tl2 -t 10000 -mr debra -ma new -mp none -p -k 100000 -i 0 -d 0 -rq 0 -rqsize 256 -nwork 54 -nrq 0 &gt;&gt; output.zyra.dsbench/step169.zyra.dsbench_tl2.-t.10000.-mr.debra.-ma.new.-mp.none.-p.-k.100000.-i.0.-d.0.-rq.0.-rqsize.256.-nwork.54.-nrq.0.-seqwidth.48.-trial.0.-pinning.ZYRA_CLUSTER.data 2&gt;&gt;output.zyra.dsbench/stderr.out"/>
    <s v="zyra"/>
    <x v="6"/>
    <x v="1"/>
  </r>
  <r>
    <s v="step16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103238461"/>
    <n v="10000"/>
    <m/>
    <m/>
    <m/>
    <m/>
    <m/>
    <n v="10000"/>
    <n v="757.10400000000004"/>
    <n v="0"/>
    <n v="100000"/>
    <n v="54"/>
    <s v="debra"/>
    <s v="new"/>
    <s v="none"/>
    <m/>
    <n v="8"/>
    <n v="1"/>
    <m/>
    <n v="8.0659700000000001"/>
    <n v="1.2144200000000001E-2"/>
    <n v="1389.77"/>
    <m/>
    <n v="757.10400000000004"/>
    <m/>
    <m/>
    <m/>
    <m/>
    <m/>
    <n v="1032384619"/>
    <n v="1699046"/>
    <n v="28839"/>
    <n v="2000"/>
    <n v="0"/>
    <m/>
    <m/>
    <m/>
    <m/>
    <m/>
    <m/>
    <s v="step16.zyra.dsbench_hytm2_3path.-t.10000.-mr.debra.-ma.new.-mp.none.-p.-k.100000.-i.0.-d.0.-rq.0.-rqsize.256.-nwork.54.-nrq.0.-seqwidth.48.-trial.0.-pinning.ZYRA_CLUSTER.data"/>
    <s v="LD_PRELOAD=../lib/libjemalloc.so  time timeout 13 numactl --interleave=all ./zyra.dsbench_hytm2_3path -t 10000 -mr debra -ma new -mp none -p -k 100000 -i 0 -d 0 -rq 0 -rqsize 256 -nwork 54 -nrq 0 &gt;&gt; output.zyra.dsbench/step16.zyra.dsbench_hytm2_3path.-t.10000.-mr.debra.-ma.new.-mp.none.-p.-k.100000.-i.0.-d.0.-rq.0.-rqsize.256.-nwork.54.-nrq.0.-seqwidth.48.-trial.0.-pinning.ZYRA_CLUSTER.data 2&gt;&gt;output.zyra.dsbench/stderr.out"/>
    <s v="zyra"/>
    <x v="6"/>
    <x v="1"/>
  </r>
  <r>
    <s v="step170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166293301"/>
    <n v="10000"/>
    <m/>
    <m/>
    <m/>
    <m/>
    <m/>
    <n v="10000"/>
    <n v="645.702"/>
    <n v="0"/>
    <n v="10000"/>
    <n v="54"/>
    <s v="debra"/>
    <s v="new"/>
    <s v="none"/>
    <m/>
    <n v="8"/>
    <n v="1"/>
    <m/>
    <n v="0.32985199999999998"/>
    <n v="4.2752800000000001E-2"/>
    <n v="865.851"/>
    <m/>
    <n v="645.702"/>
    <m/>
    <m/>
    <m/>
    <m/>
    <m/>
    <n v="1662933015"/>
    <n v="694519"/>
    <n v="65019"/>
    <n v="876"/>
    <n v="0"/>
    <m/>
    <m/>
    <m/>
    <m/>
    <m/>
    <m/>
    <s v="step1700.zyra.dsbench_hybridnorec.-t.10000.-mr.debra.-ma.new.-mp.none.-p.-k.10000.-i.0.-d.0.-rq.0.-rqsize.256.-nwork.54.-nrq.0.-seqwidth.48.-trial.1.-pinning.ZYRA_CLUSTER.data"/>
    <s v="LD_PRELOAD=../lib/libjemalloc.so  time timeout 13 numactl --interleave=all ./zyra.dsbench_hybridnorec -t 10000 -mr debra -ma new -mp none -p -k 10000 -i 0 -d 0 -rq 0 -rqsize 256 -nwork 54 -nrq 0 &gt;&gt; output.zyra.dsbench/step1700.zyra.dsbench_hybridnorec.-t.10000.-mr.debra.-ma.new.-mp.none.-p.-k.10000.-i.0.-d.0.-rq.0.-rqsize.256.-nwork.54.-nrq.0.-seqwidth.48.-trial.1.-pinning.ZYRA_CLUSTER.data 2&gt;&gt;output.zyra.dsbench/stderr.out"/>
    <s v="zyra"/>
    <x v="4"/>
    <x v="1"/>
  </r>
  <r>
    <s v="step1701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157007180"/>
    <n v="10000"/>
    <m/>
    <m/>
    <m/>
    <m/>
    <m/>
    <n v="10000"/>
    <n v="662.81299999999999"/>
    <n v="0"/>
    <n v="10000"/>
    <n v="54"/>
    <s v="debra"/>
    <s v="new"/>
    <s v="none"/>
    <m/>
    <n v="8"/>
    <n v="1"/>
    <m/>
    <n v="0.45610600000000001"/>
    <n v="6.0360999999999998E-2"/>
    <n v="918.22500000000002"/>
    <m/>
    <n v="662.81299999999999"/>
    <m/>
    <m/>
    <m/>
    <m/>
    <m/>
    <n v="1570071803"/>
    <n v="460148"/>
    <n v="68069"/>
    <n v="733"/>
    <n v="0"/>
    <m/>
    <m/>
    <m/>
    <m/>
    <m/>
    <m/>
    <s v="step1701.zyra.dsbench_hybridnorec.-t.10000.-mr.debra.-ma.new.-mp.none.-p.-k.10000.-i.0.-d.0.-rq.0.-rqsize.256.-nwork.54.-nrq.0.-seqwidth.48.-trial.2.-pinning.ZYRA_CLUSTER.data"/>
    <s v="LD_PRELOAD=../lib/libjemalloc.so  time timeout 13 numactl --interleave=all ./zyra.dsbench_hybridnorec -t 10000 -mr debra -ma new -mp none -p -k 10000 -i 0 -d 0 -rq 0 -rqsize 256 -nwork 54 -nrq 0 &gt;&gt; output.zyra.dsbench/step1701.zyra.dsbench_hybridnorec.-t.10000.-mr.debra.-ma.new.-mp.none.-p.-k.10000.-i.0.-d.0.-rq.0.-rqsize.256.-nwork.54.-nrq.0.-seqwidth.48.-trial.2.-pinning.ZYRA_CLUSTER.data 2&gt;&gt;output.zyra.dsbench/stderr.out"/>
    <s v="zyra"/>
    <x v="4"/>
    <x v="1"/>
  </r>
  <r>
    <s v="step106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49695306"/>
    <n v="49694666"/>
    <n v="9938997"/>
    <n v="24817567"/>
    <n v="10000"/>
    <m/>
    <m/>
    <m/>
    <m/>
    <m/>
    <n v="10000"/>
    <n v="201298.3"/>
    <n v="20"/>
    <n v="100000"/>
    <n v="18"/>
    <s v="debra"/>
    <s v="new"/>
    <s v="none"/>
    <m/>
    <n v="8"/>
    <n v="1"/>
    <m/>
    <n v="20.0031"/>
    <n v="0.67586100000000005"/>
    <n v="1905.87"/>
    <m/>
    <n v="1298.3"/>
    <m/>
    <m/>
    <m/>
    <m/>
    <m/>
    <n v="108361508"/>
    <n v="146431022"/>
    <n v="510133"/>
    <n v="4298"/>
    <n v="0"/>
    <m/>
    <m/>
    <m/>
    <m/>
    <m/>
    <m/>
    <s v="step106.zyra.dsbench_hytm2_3path.-t.10000.-mr.debra.-ma.new.-mp.none.-p.-k.100000.-i.20.-d.20.-rq.0.-rqsize.256.-nwork.18.-nrq.0.-seqwidth.48.-trial.0.-pinning.ZYRA_CLUSTER.data"/>
    <s v="LD_PRELOAD=../lib/libjemalloc.so  time timeout 13 numactl --interleave=all ./zyra.dsbench_hytm2_3path -t 10000 -mr debra -ma new -mp none -p -k 100000 -i 20 -d 20 -rq 0 -rqsize 256 -nwork 18 -nrq 0 &gt;&gt; output.zyra.dsbench/step106.zyra.dsbench_hytm2_3path.-t.10000.-mr.debra.-ma.new.-mp.none.-p.-k.100000.-i.20.-d.20.-rq.0.-rqsize.256.-nwork.18.-nrq.0.-seqwidth.48.-trial.0.-pinning.ZYRA_CLUSTER.data 2&gt;&gt;output.zyra.dsbench/stderr.out"/>
    <s v="zyra"/>
    <x v="15"/>
    <x v="8"/>
  </r>
  <r>
    <s v="step1702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144360079"/>
    <n v="10000"/>
    <m/>
    <m/>
    <m/>
    <m/>
    <m/>
    <n v="10000"/>
    <n v="702.25699999999995"/>
    <n v="0"/>
    <n v="10000"/>
    <n v="53"/>
    <s v="debra"/>
    <s v="new"/>
    <s v="none"/>
    <m/>
    <n v="8"/>
    <n v="1"/>
    <m/>
    <n v="1.03227"/>
    <n v="0.106112"/>
    <n v="991.85699999999997"/>
    <m/>
    <n v="702.25699999999995"/>
    <m/>
    <m/>
    <m/>
    <m/>
    <m/>
    <n v="1443447370"/>
    <n v="11162354"/>
    <n v="153420"/>
    <n v="0"/>
    <n v="0.54373300000000002"/>
    <m/>
    <m/>
    <m/>
    <m/>
    <m/>
    <m/>
    <s v="step1702.zyra.dsbench_hybridnorec.-t.10000.-mr.debra.-ma.new.-mp.none.-p.-k.10000.-i.0.-d.0.-rq.0.-rqsize.256.-nwork.53.-nrq.1.-seqwidth.48.-trial.0.-pinning.ZYRA_CLUSTER.data"/>
    <s v="LD_PRELOAD=../lib/libjemalloc.so  time timeout 13 numactl --interleave=all ./zyra.dsbench_hybridnorec -t 10000 -mr debra -ma new -mp none -p -k 10000 -i 0 -d 0 -rq 0 -rqsize 256 -nwork 53 -nrq 1 &gt;&gt; output.zyra.dsbench/step1702.zyra.dsbench_hybridnorec.-t.10000.-mr.debra.-ma.new.-mp.none.-p.-k.10000.-i.0.-d.0.-rq.0.-rqsize.256.-nwork.53.-nrq.1.-seqwidth.48.-trial.0.-pinning.ZYRA_CLUSTER.data 2&gt;&gt;output.zyra.dsbench/stderr.out"/>
    <s v="zyra"/>
    <x v="2"/>
    <x v="1"/>
  </r>
  <r>
    <s v="step1703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147358274"/>
    <n v="10000"/>
    <m/>
    <m/>
    <m/>
    <m/>
    <m/>
    <n v="10000"/>
    <n v="678.68499999999995"/>
    <n v="0"/>
    <n v="10000"/>
    <n v="53"/>
    <s v="debra"/>
    <s v="new"/>
    <s v="none"/>
    <m/>
    <n v="8"/>
    <n v="1"/>
    <m/>
    <n v="1.02637"/>
    <n v="0.101174"/>
    <n v="973.84500000000003"/>
    <m/>
    <n v="678.68499999999995"/>
    <m/>
    <m/>
    <m/>
    <m/>
    <m/>
    <n v="1473426736"/>
    <n v="12269358"/>
    <n v="156007"/>
    <n v="0"/>
    <n v="0.54573000000000005"/>
    <m/>
    <m/>
    <m/>
    <m/>
    <m/>
    <m/>
    <s v="step1703.zyra.dsbench_hybridnorec.-t.10000.-mr.debra.-ma.new.-mp.none.-p.-k.10000.-i.0.-d.0.-rq.0.-rqsize.256.-nwork.53.-nrq.1.-seqwidth.48.-trial.1.-pinning.ZYRA_CLUSTER.data"/>
    <s v="LD_PRELOAD=../lib/libjemalloc.so  time timeout 13 numactl --interleave=all ./zyra.dsbench_hybridnorec -t 10000 -mr debra -ma new -mp none -p -k 10000 -i 0 -d 0 -rq 0 -rqsize 256 -nwork 53 -nrq 1 &gt;&gt; output.zyra.dsbench/step1703.zyra.dsbench_hybridnorec.-t.10000.-mr.debra.-ma.new.-mp.none.-p.-k.10000.-i.0.-d.0.-rq.0.-rqsize.256.-nwork.53.-nrq.1.-seqwidth.48.-trial.1.-pinning.ZYRA_CLUSTER.data 2&gt;&gt;output.zyra.dsbench/stderr.out"/>
    <s v="zyra"/>
    <x v="2"/>
    <x v="1"/>
  </r>
  <r>
    <s v="step170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146779094"/>
    <n v="10000"/>
    <m/>
    <m/>
    <m/>
    <m/>
    <m/>
    <n v="10000"/>
    <n v="665.91099999999994"/>
    <n v="0"/>
    <n v="10000"/>
    <n v="53"/>
    <s v="debra"/>
    <s v="new"/>
    <s v="none"/>
    <m/>
    <n v="8"/>
    <n v="1"/>
    <m/>
    <n v="1.01698"/>
    <n v="0.101746"/>
    <n v="974.13099999999997"/>
    <m/>
    <n v="665.91099999999994"/>
    <m/>
    <m/>
    <m/>
    <m/>
    <m/>
    <n v="1467636471"/>
    <n v="11577409"/>
    <n v="154477"/>
    <n v="0"/>
    <n v="0.584341"/>
    <m/>
    <m/>
    <m/>
    <m/>
    <m/>
    <m/>
    <s v="step1704.zyra.dsbench_hybridnorec.-t.10000.-mr.debra.-ma.new.-mp.none.-p.-k.10000.-i.0.-d.0.-rq.0.-rqsize.256.-nwork.53.-nrq.1.-seqwidth.48.-trial.2.-pinning.ZYRA_CLUSTER.data"/>
    <s v="LD_PRELOAD=../lib/libjemalloc.so  time timeout 13 numactl --interleave=all ./zyra.dsbench_hybridnorec -t 10000 -mr debra -ma new -mp none -p -k 10000 -i 0 -d 0 -rq 0 -rqsize 256 -nwork 53 -nrq 1 &gt;&gt; output.zyra.dsbench/step1704.zyra.dsbench_hybridnorec.-t.10000.-mr.debra.-ma.new.-mp.none.-p.-k.10000.-i.0.-d.0.-rq.0.-rqsize.256.-nwork.53.-nrq.1.-seqwidth.48.-trial.2.-pinning.ZYRA_CLUSTER.data 2&gt;&gt;output.zyra.dsbench/stderr.out"/>
    <s v="zyra"/>
    <x v="2"/>
    <x v="1"/>
  </r>
  <r>
    <s v="step1705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202343147"/>
    <n v="10000"/>
    <m/>
    <m/>
    <m/>
    <m/>
    <m/>
    <n v="10000"/>
    <n v="650.39800000000002"/>
    <n v="0"/>
    <n v="10000"/>
    <n v="72"/>
    <s v="debra"/>
    <s v="new"/>
    <s v="none"/>
    <m/>
    <n v="8"/>
    <n v="1"/>
    <m/>
    <n v="0.35713899999999998"/>
    <n v="4.5073099999999998E-2"/>
    <n v="941.67100000000005"/>
    <m/>
    <n v="650.39800000000002"/>
    <m/>
    <m/>
    <m/>
    <m/>
    <m/>
    <n v="2023431476"/>
    <n v="1618631"/>
    <n v="59455"/>
    <n v="1139"/>
    <n v="0"/>
    <m/>
    <m/>
    <m/>
    <m/>
    <m/>
    <m/>
    <s v="step1705.zyra.dsbench_hybridnorec.-t.10000.-mr.debra.-ma.new.-mp.none.-p.-k.10000.-i.0.-d.0.-rq.0.-rqsize.256.-nwork.72.-nrq.0.-seqwidth.48.-trial.0.-pinning.ZYRA_CLUSTER.data"/>
    <s v="LD_PRELOAD=../lib/libjemalloc.so  time timeout 13 numactl --interleave=all ./zyra.dsbench_hybridnorec -t 10000 -mr debra -ma new -mp none -p -k 10000 -i 0 -d 0 -rq 0 -rqsize 256 -nwork 72 -nrq 0 &gt;&gt; output.zyra.dsbench/step1705.zyra.dsbench_hybridnorec.-t.10000.-mr.debra.-ma.new.-mp.none.-p.-k.10000.-i.0.-d.0.-rq.0.-rqsize.256.-nwork.72.-nrq.0.-seqwidth.48.-trial.0.-pinning.ZYRA_CLUSTER.data 2&gt;&gt;output.zyra.dsbench/stderr.out"/>
    <s v="zyra"/>
    <x v="4"/>
    <x v="2"/>
  </r>
  <r>
    <s v="step1706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191071071"/>
    <n v="10000"/>
    <m/>
    <m/>
    <m/>
    <m/>
    <m/>
    <n v="10000"/>
    <n v="687.90599999999995"/>
    <n v="0"/>
    <n v="10000"/>
    <n v="72"/>
    <s v="debra"/>
    <s v="new"/>
    <s v="none"/>
    <m/>
    <n v="8"/>
    <n v="1"/>
    <m/>
    <n v="0.39001599999999997"/>
    <n v="5.1691099999999997E-2"/>
    <n v="1000.23"/>
    <m/>
    <n v="687.90599999999995"/>
    <m/>
    <m/>
    <m/>
    <m/>
    <m/>
    <n v="1910710711"/>
    <n v="1250644"/>
    <n v="51169"/>
    <n v="898"/>
    <n v="0"/>
    <m/>
    <m/>
    <m/>
    <m/>
    <m/>
    <m/>
    <s v="step1706.zyra.dsbench_hybridnorec.-t.10000.-mr.debra.-ma.new.-mp.none.-p.-k.10000.-i.0.-d.0.-rq.0.-rqsize.256.-nwork.72.-nrq.0.-seqwidth.48.-trial.1.-pinning.ZYRA_CLUSTER.data"/>
    <s v="LD_PRELOAD=../lib/libjemalloc.so  time timeout 13 numactl --interleave=all ./zyra.dsbench_hybridnorec -t 10000 -mr debra -ma new -mp none -p -k 10000 -i 0 -d 0 -rq 0 -rqsize 256 -nwork 72 -nrq 0 &gt;&gt; output.zyra.dsbench/step1706.zyra.dsbench_hybridnorec.-t.10000.-mr.debra.-ma.new.-mp.none.-p.-k.10000.-i.0.-d.0.-rq.0.-rqsize.256.-nwork.72.-nrq.0.-seqwidth.48.-trial.1.-pinning.ZYRA_CLUSTER.data 2&gt;&gt;output.zyra.dsbench/stderr.out"/>
    <s v="zyra"/>
    <x v="4"/>
    <x v="2"/>
  </r>
  <r>
    <s v="step1707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204375887"/>
    <n v="10000"/>
    <m/>
    <m/>
    <m/>
    <m/>
    <m/>
    <n v="10000"/>
    <n v="646.84699999999998"/>
    <n v="0"/>
    <n v="10000"/>
    <n v="72"/>
    <s v="debra"/>
    <s v="new"/>
    <s v="none"/>
    <m/>
    <n v="8"/>
    <n v="1"/>
    <m/>
    <n v="0.38666499999999998"/>
    <n v="3.8615200000000002E-2"/>
    <n v="938.80600000000004"/>
    <m/>
    <n v="646.84699999999998"/>
    <m/>
    <m/>
    <m/>
    <m/>
    <m/>
    <n v="2043758876"/>
    <n v="1461909"/>
    <n v="55320"/>
    <n v="957"/>
    <n v="0"/>
    <m/>
    <m/>
    <m/>
    <m/>
    <m/>
    <m/>
    <s v="step1707.zyra.dsbench_hybridnorec.-t.10000.-mr.debra.-ma.new.-mp.none.-p.-k.10000.-i.0.-d.0.-rq.0.-rqsize.256.-nwork.72.-nrq.0.-seqwidth.48.-trial.2.-pinning.ZYRA_CLUSTER.data"/>
    <s v="LD_PRELOAD=../lib/libjemalloc.so  time timeout 13 numactl --interleave=all ./zyra.dsbench_hybridnorec -t 10000 -mr debra -ma new -mp none -p -k 10000 -i 0 -d 0 -rq 0 -rqsize 256 -nwork 72 -nrq 0 &gt;&gt; output.zyra.dsbench/step1707.zyra.dsbench_hybridnorec.-t.10000.-mr.debra.-ma.new.-mp.none.-p.-k.10000.-i.0.-d.0.-rq.0.-rqsize.256.-nwork.72.-nrq.0.-seqwidth.48.-trial.2.-pinning.ZYRA_CLUSTER.data 2&gt;&gt;output.zyra.dsbench/stderr.out"/>
    <s v="zyra"/>
    <x v="4"/>
    <x v="2"/>
  </r>
  <r>
    <s v="step1708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187397520"/>
    <n v="10000"/>
    <m/>
    <m/>
    <m/>
    <m/>
    <m/>
    <n v="10000"/>
    <n v="665.57299999999998"/>
    <n v="0"/>
    <n v="10000"/>
    <n v="71"/>
    <s v="debra"/>
    <s v="new"/>
    <s v="none"/>
    <m/>
    <n v="8"/>
    <n v="1"/>
    <m/>
    <n v="0.674404"/>
    <n v="6.3691999999999999E-2"/>
    <n v="1009.89"/>
    <m/>
    <n v="665.57299999999998"/>
    <m/>
    <m/>
    <m/>
    <m/>
    <m/>
    <n v="1873872424"/>
    <n v="9556913"/>
    <n v="102783"/>
    <n v="0"/>
    <n v="0.36465999999999998"/>
    <m/>
    <m/>
    <m/>
    <m/>
    <m/>
    <m/>
    <s v="step1708.zyra.dsbench_hybridnorec.-t.10000.-mr.debra.-ma.new.-mp.none.-p.-k.10000.-i.0.-d.0.-rq.0.-rqsize.256.-nwork.71.-nrq.1.-seqwidth.48.-trial.0.-pinning.ZYRA_CLUSTER.data"/>
    <s v="LD_PRELOAD=../lib/libjemalloc.so  time timeout 13 numactl --interleave=all ./zyra.dsbench_hybridnorec -t 10000 -mr debra -ma new -mp none -p -k 10000 -i 0 -d 0 -rq 0 -rqsize 256 -nwork 71 -nrq 1 &gt;&gt; output.zyra.dsbench/step1708.zyra.dsbench_hybridnorec.-t.10000.-mr.debra.-ma.new.-mp.none.-p.-k.10000.-i.0.-d.0.-rq.0.-rqsize.256.-nwork.71.-nrq.1.-seqwidth.48.-trial.0.-pinning.ZYRA_CLUSTER.data 2&gt;&gt;output.zyra.dsbench/stderr.out"/>
    <s v="zyra"/>
    <x v="2"/>
    <x v="2"/>
  </r>
  <r>
    <s v="step1709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189685576"/>
    <n v="10000"/>
    <m/>
    <m/>
    <m/>
    <m/>
    <m/>
    <n v="10000"/>
    <n v="656.63599999999997"/>
    <n v="0"/>
    <n v="10000"/>
    <n v="71"/>
    <s v="debra"/>
    <s v="new"/>
    <s v="none"/>
    <m/>
    <n v="8"/>
    <n v="1"/>
    <m/>
    <n v="0.64695400000000003"/>
    <n v="6.3635800000000006E-2"/>
    <n v="1000.38"/>
    <m/>
    <n v="656.63599999999997"/>
    <m/>
    <m/>
    <m/>
    <m/>
    <m/>
    <n v="1896752313"/>
    <n v="9471768"/>
    <n v="103455"/>
    <n v="0"/>
    <n v="0.37636700000000001"/>
    <m/>
    <m/>
    <m/>
    <m/>
    <m/>
    <m/>
    <s v="step1709.zyra.dsbench_hybridnorec.-t.10000.-mr.debra.-ma.new.-mp.none.-p.-k.10000.-i.0.-d.0.-rq.0.-rqsize.256.-nwork.71.-nrq.1.-seqwidth.48.-trial.1.-pinning.ZYRA_CLUSTER.data"/>
    <s v="LD_PRELOAD=../lib/libjemalloc.so  time timeout 13 numactl --interleave=all ./zyra.dsbench_hybridnorec -t 10000 -mr debra -ma new -mp none -p -k 10000 -i 0 -d 0 -rq 0 -rqsize 256 -nwork 71 -nrq 1 &gt;&gt; output.zyra.dsbench/step1709.zyra.dsbench_hybridnorec.-t.10000.-mr.debra.-ma.new.-mp.none.-p.-k.10000.-i.0.-d.0.-rq.0.-rqsize.256.-nwork.71.-nrq.1.-seqwidth.48.-trial.1.-pinning.ZYRA_CLUSTER.data 2&gt;&gt;output.zyra.dsbench/stderr.out"/>
    <s v="zyra"/>
    <x v="2"/>
    <x v="2"/>
  </r>
  <r>
    <s v="step17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60135834"/>
    <n v="10000"/>
    <m/>
    <m/>
    <m/>
    <m/>
    <m/>
    <n v="10000"/>
    <n v="3285.51"/>
    <n v="0"/>
    <n v="100000"/>
    <n v="54"/>
    <s v="debra"/>
    <s v="new"/>
    <s v="none"/>
    <m/>
    <n v="8"/>
    <n v="1"/>
    <m/>
    <n v="21.3918"/>
    <n v="2.27785E-2"/>
    <n v="2142.17"/>
    <m/>
    <n v="3285.51"/>
    <m/>
    <m/>
    <m/>
    <m/>
    <m/>
    <m/>
    <m/>
    <m/>
    <m/>
    <m/>
    <m/>
    <m/>
    <m/>
    <m/>
    <m/>
    <m/>
    <s v="step170.zyra.dsbench_tl2.-t.10000.-mr.debra.-ma.new.-mp.none.-p.-k.100000.-i.0.-d.0.-rq.0.-rqsize.256.-nwork.54.-nrq.0.-seqwidth.48.-trial.1.-pinning.ZYRA_CLUSTER.data"/>
    <s v="LD_PRELOAD=../lib/libjemalloc.so  time timeout 13 numactl --interleave=all ./zyra.dsbench_tl2 -t 10000 -mr debra -ma new -mp none -p -k 100000 -i 0 -d 0 -rq 0 -rqsize 256 -nwork 54 -nrq 0 &gt;&gt; output.zyra.dsbench/step170.zyra.dsbench_tl2.-t.10000.-mr.debra.-ma.new.-mp.none.-p.-k.100000.-i.0.-d.0.-rq.0.-rqsize.256.-nwork.54.-nrq.0.-seqwidth.48.-trial.1.-pinning.ZYRA_CLUSTER.data 2&gt;&gt;output.zyra.dsbench/stderr.out"/>
    <s v="zyra"/>
    <x v="6"/>
    <x v="1"/>
  </r>
  <r>
    <s v="step171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188315806"/>
    <n v="10000"/>
    <m/>
    <m/>
    <m/>
    <m/>
    <m/>
    <n v="10000"/>
    <n v="684.68299999999999"/>
    <n v="0"/>
    <n v="10000"/>
    <n v="71"/>
    <s v="debra"/>
    <s v="new"/>
    <s v="none"/>
    <m/>
    <n v="8"/>
    <n v="1"/>
    <m/>
    <n v="0.61648800000000004"/>
    <n v="5.9614100000000003E-2"/>
    <n v="1009.75"/>
    <m/>
    <n v="684.68299999999999"/>
    <m/>
    <m/>
    <m/>
    <m/>
    <m/>
    <n v="1883054668"/>
    <n v="10195815"/>
    <n v="103393"/>
    <n v="0"/>
    <n v="0.37662200000000001"/>
    <m/>
    <m/>
    <m/>
    <m/>
    <m/>
    <m/>
    <s v="step1710.zyra.dsbench_hybridnorec.-t.10000.-mr.debra.-ma.new.-mp.none.-p.-k.10000.-i.0.-d.0.-rq.0.-rqsize.256.-nwork.71.-nrq.1.-seqwidth.48.-trial.2.-pinning.ZYRA_CLUSTER.data"/>
    <s v="LD_PRELOAD=../lib/libjemalloc.so  time timeout 13 numactl --interleave=all ./zyra.dsbench_hybridnorec -t 10000 -mr debra -ma new -mp none -p -k 10000 -i 0 -d 0 -rq 0 -rqsize 256 -nwork 71 -nrq 1 &gt;&gt; output.zyra.dsbench/step1710.zyra.dsbench_hybridnorec.-t.10000.-mr.debra.-ma.new.-mp.none.-p.-k.10000.-i.0.-d.0.-rq.0.-rqsize.256.-nwork.71.-nrq.1.-seqwidth.48.-trial.2.-pinning.ZYRA_CLUSTER.data 2&gt;&gt;output.zyra.dsbench/stderr.out"/>
    <s v="zyra"/>
    <x v="2"/>
    <x v="2"/>
  </r>
  <r>
    <s v="step1070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16865"/>
    <n v="9014337"/>
    <n v="59473"/>
    <n v="9929"/>
    <n v="0"/>
    <m/>
    <m/>
    <m/>
    <m/>
    <m/>
    <m/>
    <s v="step1070.zyra.dsbench_hytm2_3path.-t.10000.-mr.debra.-ma.new.-mp.none.-p.-k.10000.-i.20.-d.20.-rq.0.-rqsize.256.-nwork.143.-nrq.1.-seqwidth.48.-trial.1.-pinning.ZYRA_CLUSTER.data"/>
    <s v="LD_PRELOAD=../lib/libjemalloc.so  time timeout 13 numactl --interleave=all ./zyra.dsbench_hytm2_3path -t 10000 -mr debra -ma new -mp none -p -k 10000 -i 20 -d 20 -rq 0 -rqsize 256 -nwork 143 -nrq 1 &gt;&gt; output.zyra.dsbench/step1070.zyra.dsbench_hytm2_3path.-t.10000.-mr.debra.-ma.new.-mp.none.-p.-k.10000.-i.20.-d.20.-rq.0.-rqsize.256.-nwork.143.-nrq.1.-seqwidth.48.-trial.1.-pinning.ZYRA_CLUSTER.data 2&gt;&gt;output.zyra.dsbench/stderr.out"/>
    <s v="zyra"/>
    <x v="20"/>
    <x v="6"/>
  </r>
  <r>
    <s v="step1711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260475090"/>
    <n v="10000"/>
    <m/>
    <m/>
    <m/>
    <m/>
    <m/>
    <n v="10000"/>
    <n v="657.92"/>
    <n v="0"/>
    <n v="10000"/>
    <n v="90"/>
    <s v="debra"/>
    <s v="new"/>
    <s v="none"/>
    <m/>
    <n v="8"/>
    <n v="1"/>
    <m/>
    <n v="0.44218400000000002"/>
    <n v="8.86821E-2"/>
    <n v="915.96400000000006"/>
    <m/>
    <n v="657.92"/>
    <m/>
    <m/>
    <m/>
    <m/>
    <m/>
    <n v="2604750909"/>
    <n v="827394"/>
    <n v="48762"/>
    <n v="1132"/>
    <n v="0"/>
    <m/>
    <m/>
    <m/>
    <m/>
    <m/>
    <m/>
    <s v="step1711.zyra.dsbench_hybridnorec.-t.10000.-mr.debra.-ma.new.-mp.none.-p.-k.10000.-i.0.-d.0.-rq.0.-rqsize.256.-nwork.90.-nrq.0.-seqwidth.48.-trial.0.-pinning.ZYRA_CLUSTER.data"/>
    <s v="LD_PRELOAD=../lib/libjemalloc.so  time timeout 13 numactl --interleave=all ./zyra.dsbench_hybridnorec -t 10000 -mr debra -ma new -mp none -p -k 10000 -i 0 -d 0 -rq 0 -rqsize 256 -nwork 90 -nrq 0 &gt;&gt; output.zyra.dsbench/step1711.zyra.dsbench_hybridnorec.-t.10000.-mr.debra.-ma.new.-mp.none.-p.-k.10000.-i.0.-d.0.-rq.0.-rqsize.256.-nwork.90.-nrq.0.-seqwidth.48.-trial.0.-pinning.ZYRA_CLUSTER.data 2&gt;&gt;output.zyra.dsbench/stderr.out"/>
    <s v="zyra"/>
    <x v="4"/>
    <x v="4"/>
  </r>
  <r>
    <s v="step1712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256183444"/>
    <n v="10000"/>
    <m/>
    <m/>
    <m/>
    <m/>
    <m/>
    <n v="10000"/>
    <n v="693.55600000000004"/>
    <n v="0"/>
    <n v="10000"/>
    <n v="90"/>
    <s v="debra"/>
    <s v="new"/>
    <s v="none"/>
    <m/>
    <n v="8"/>
    <n v="1"/>
    <m/>
    <n v="0.462065"/>
    <n v="8.4321300000000002E-2"/>
    <n v="933.67600000000004"/>
    <m/>
    <n v="693.55600000000004"/>
    <m/>
    <m/>
    <m/>
    <m/>
    <m/>
    <n v="2561834449"/>
    <n v="1055849"/>
    <n v="46178"/>
    <n v="1091"/>
    <n v="0"/>
    <m/>
    <m/>
    <m/>
    <m/>
    <m/>
    <m/>
    <s v="step1712.zyra.dsbench_hybridnorec.-t.10000.-mr.debra.-ma.new.-mp.none.-p.-k.10000.-i.0.-d.0.-rq.0.-rqsize.256.-nwork.90.-nrq.0.-seqwidth.48.-trial.1.-pinning.ZYRA_CLUSTER.data"/>
    <s v="LD_PRELOAD=../lib/libjemalloc.so  time timeout 13 numactl --interleave=all ./zyra.dsbench_hybridnorec -t 10000 -mr debra -ma new -mp none -p -k 10000 -i 0 -d 0 -rq 0 -rqsize 256 -nwork 90 -nrq 0 &gt;&gt; output.zyra.dsbench/step1712.zyra.dsbench_hybridnorec.-t.10000.-mr.debra.-ma.new.-mp.none.-p.-k.10000.-i.0.-d.0.-rq.0.-rqsize.256.-nwork.90.-nrq.0.-seqwidth.48.-trial.1.-pinning.ZYRA_CLUSTER.data 2&gt;&gt;output.zyra.dsbench/stderr.out"/>
    <s v="zyra"/>
    <x v="4"/>
    <x v="4"/>
  </r>
  <r>
    <s v="step1713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257132255"/>
    <n v="10000"/>
    <m/>
    <m/>
    <m/>
    <m/>
    <m/>
    <n v="10000"/>
    <n v="680.71100000000001"/>
    <n v="0"/>
    <n v="10000"/>
    <n v="90"/>
    <s v="debra"/>
    <s v="new"/>
    <s v="none"/>
    <m/>
    <n v="8"/>
    <n v="1"/>
    <m/>
    <n v="0.471474"/>
    <n v="9.1842699999999999E-2"/>
    <n v="930.3"/>
    <m/>
    <n v="680.71100000000001"/>
    <m/>
    <m/>
    <m/>
    <m/>
    <m/>
    <n v="2571322555"/>
    <n v="802451"/>
    <n v="48267"/>
    <n v="1132"/>
    <n v="0"/>
    <m/>
    <m/>
    <m/>
    <m/>
    <m/>
    <m/>
    <s v="step1713.zyra.dsbench_hybridnorec.-t.10000.-mr.debra.-ma.new.-mp.none.-p.-k.10000.-i.0.-d.0.-rq.0.-rqsize.256.-nwork.90.-nrq.0.-seqwidth.48.-trial.2.-pinning.ZYRA_CLUSTER.data"/>
    <s v="LD_PRELOAD=../lib/libjemalloc.so  time timeout 13 numactl --interleave=all ./zyra.dsbench_hybridnorec -t 10000 -mr debra -ma new -mp none -p -k 10000 -i 0 -d 0 -rq 0 -rqsize 256 -nwork 90 -nrq 0 &gt;&gt; output.zyra.dsbench/step1713.zyra.dsbench_hybridnorec.-t.10000.-mr.debra.-ma.new.-mp.none.-p.-k.10000.-i.0.-d.0.-rq.0.-rqsize.256.-nwork.90.-nrq.0.-seqwidth.48.-trial.2.-pinning.ZYRA_CLUSTER.data 2&gt;&gt;output.zyra.dsbench/stderr.out"/>
    <s v="zyra"/>
    <x v="4"/>
    <x v="4"/>
  </r>
  <r>
    <s v="step171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228692723"/>
    <n v="10000"/>
    <m/>
    <m/>
    <m/>
    <m/>
    <m/>
    <n v="10000"/>
    <n v="688.82899999999995"/>
    <n v="0"/>
    <n v="10000"/>
    <n v="89"/>
    <s v="debra"/>
    <s v="new"/>
    <s v="none"/>
    <m/>
    <n v="8"/>
    <n v="1"/>
    <m/>
    <n v="0.93744099999999997"/>
    <n v="0.12101099999999999"/>
    <n v="1042.58"/>
    <m/>
    <n v="688.82899999999995"/>
    <m/>
    <m/>
    <m/>
    <m/>
    <m/>
    <n v="2286772069"/>
    <n v="16850085"/>
    <n v="155164"/>
    <n v="0"/>
    <n v="0.59443800000000002"/>
    <m/>
    <m/>
    <m/>
    <m/>
    <m/>
    <m/>
    <s v="step1714.zyra.dsbench_hybridnorec.-t.10000.-mr.debra.-ma.new.-mp.none.-p.-k.10000.-i.0.-d.0.-rq.0.-rqsize.256.-nwork.89.-nrq.1.-seqwidth.48.-trial.0.-pinning.ZYRA_CLUSTER.data"/>
    <s v="LD_PRELOAD=../lib/libjemalloc.so  time timeout 13 numactl --interleave=all ./zyra.dsbench_hybridnorec -t 10000 -mr debra -ma new -mp none -p -k 10000 -i 0 -d 0 -rq 0 -rqsize 256 -nwork 89 -nrq 1 &gt;&gt; output.zyra.dsbench/step1714.zyra.dsbench_hybridnorec.-t.10000.-mr.debra.-ma.new.-mp.none.-p.-k.10000.-i.0.-d.0.-rq.0.-rqsize.256.-nwork.89.-nrq.1.-seqwidth.48.-trial.0.-pinning.ZYRA_CLUSTER.data 2&gt;&gt;output.zyra.dsbench/stderr.out"/>
    <s v="zyra"/>
    <x v="2"/>
    <x v="4"/>
  </r>
  <r>
    <s v="step1715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234753967"/>
    <n v="10000"/>
    <m/>
    <m/>
    <m/>
    <m/>
    <m/>
    <n v="10000"/>
    <n v="667.476"/>
    <n v="0"/>
    <n v="10000"/>
    <n v="89"/>
    <s v="debra"/>
    <s v="new"/>
    <s v="none"/>
    <m/>
    <n v="8"/>
    <n v="1"/>
    <m/>
    <n v="0.91104499999999999"/>
    <n v="0.11980200000000001"/>
    <n v="1010.36"/>
    <m/>
    <n v="667.476"/>
    <m/>
    <m/>
    <m/>
    <m/>
    <m/>
    <n v="2347384726"/>
    <n v="16195615"/>
    <n v="154948"/>
    <n v="0"/>
    <n v="0.56667199999999995"/>
    <m/>
    <m/>
    <m/>
    <m/>
    <m/>
    <m/>
    <s v="step1715.zyra.dsbench_hybridnorec.-t.10000.-mr.debra.-ma.new.-mp.none.-p.-k.10000.-i.0.-d.0.-rq.0.-rqsize.256.-nwork.89.-nrq.1.-seqwidth.48.-trial.1.-pinning.ZYRA_CLUSTER.data"/>
    <s v="LD_PRELOAD=../lib/libjemalloc.so  time timeout 13 numactl --interleave=all ./zyra.dsbench_hybridnorec -t 10000 -mr debra -ma new -mp none -p -k 10000 -i 0 -d 0 -rq 0 -rqsize 256 -nwork 89 -nrq 1 &gt;&gt; output.zyra.dsbench/step1715.zyra.dsbench_hybridnorec.-t.10000.-mr.debra.-ma.new.-mp.none.-p.-k.10000.-i.0.-d.0.-rq.0.-rqsize.256.-nwork.89.-nrq.1.-seqwidth.48.-trial.1.-pinning.ZYRA_CLUSTER.data 2&gt;&gt;output.zyra.dsbench/stderr.out"/>
    <s v="zyra"/>
    <x v="2"/>
    <x v="4"/>
  </r>
  <r>
    <s v="step1716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235696981"/>
    <n v="10000"/>
    <m/>
    <m/>
    <m/>
    <m/>
    <m/>
    <n v="10000"/>
    <n v="652.20299999999997"/>
    <n v="0"/>
    <n v="10000"/>
    <n v="89"/>
    <s v="debra"/>
    <s v="new"/>
    <s v="none"/>
    <m/>
    <n v="8"/>
    <n v="1"/>
    <m/>
    <n v="0.92510800000000004"/>
    <n v="0.123201"/>
    <n v="1009.86"/>
    <m/>
    <n v="652.20299999999997"/>
    <m/>
    <m/>
    <m/>
    <m/>
    <m/>
    <n v="2356810446"/>
    <n v="17269724"/>
    <n v="159367"/>
    <n v="0"/>
    <n v="0.56149000000000004"/>
    <m/>
    <m/>
    <m/>
    <m/>
    <m/>
    <m/>
    <s v="step1716.zyra.dsbench_hybridnorec.-t.10000.-mr.debra.-ma.new.-mp.none.-p.-k.10000.-i.0.-d.0.-rq.0.-rqsize.256.-nwork.89.-nrq.1.-seqwidth.48.-trial.2.-pinning.ZYRA_CLUSTER.data"/>
    <s v="LD_PRELOAD=../lib/libjemalloc.so  time timeout 13 numactl --interleave=all ./zyra.dsbench_hybridnorec -t 10000 -mr debra -ma new -mp none -p -k 10000 -i 0 -d 0 -rq 0 -rqsize 256 -nwork 89 -nrq 1 &gt;&gt; output.zyra.dsbench/step1716.zyra.dsbench_hybridnorec.-t.10000.-mr.debra.-ma.new.-mp.none.-p.-k.10000.-i.0.-d.0.-rq.0.-rqsize.256.-nwork.89.-nrq.1.-seqwidth.48.-trial.2.-pinning.ZYRA_CLUSTER.data 2&gt;&gt;output.zyra.dsbench/stderr.out"/>
    <s v="zyra"/>
    <x v="2"/>
    <x v="4"/>
  </r>
  <r>
    <s v="step1717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297052548"/>
    <n v="10000"/>
    <m/>
    <m/>
    <m/>
    <m/>
    <m/>
    <n v="10000"/>
    <n v="648.43799999999999"/>
    <n v="0"/>
    <n v="10000"/>
    <n v="108"/>
    <s v="debra"/>
    <s v="new"/>
    <s v="none"/>
    <m/>
    <n v="8"/>
    <n v="1"/>
    <m/>
    <n v="0.398891"/>
    <n v="7.7203400000000005E-2"/>
    <n v="961.93700000000001"/>
    <m/>
    <n v="648.43799999999999"/>
    <m/>
    <m/>
    <m/>
    <m/>
    <m/>
    <n v="2970525487"/>
    <n v="1287010"/>
    <n v="46120"/>
    <n v="1187"/>
    <n v="0"/>
    <m/>
    <m/>
    <m/>
    <m/>
    <m/>
    <m/>
    <s v="step1717.zyra.dsbench_hybridnorec.-t.10000.-mr.debra.-ma.new.-mp.none.-p.-k.10000.-i.0.-d.0.-rq.0.-rqsize.256.-nwork.108.-nrq.0.-seqwidth.48.-trial.0.-pinning.ZYRA_CLUSTER.data"/>
    <s v="LD_PRELOAD=../lib/libjemalloc.so  time timeout 13 numactl --interleave=all ./zyra.dsbench_hybridnorec -t 10000 -mr debra -ma new -mp none -p -k 10000 -i 0 -d 0 -rq 0 -rqsize 256 -nwork 108 -nrq 0 &gt;&gt; output.zyra.dsbench/step1717.zyra.dsbench_hybridnorec.-t.10000.-mr.debra.-ma.new.-mp.none.-p.-k.10000.-i.0.-d.0.-rq.0.-rqsize.256.-nwork.108.-nrq.0.-seqwidth.48.-trial.0.-pinning.ZYRA_CLUSTER.data 2&gt;&gt;output.zyra.dsbench/stderr.out"/>
    <s v="zyra"/>
    <x v="4"/>
    <x v="3"/>
  </r>
  <r>
    <s v="step1718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255825262"/>
    <n v="10000"/>
    <m/>
    <m/>
    <m/>
    <m/>
    <m/>
    <n v="10000"/>
    <n v="687.08900000000006"/>
    <n v="0"/>
    <n v="10000"/>
    <n v="108"/>
    <s v="debra"/>
    <s v="new"/>
    <s v="none"/>
    <m/>
    <n v="8"/>
    <n v="1"/>
    <m/>
    <n v="0.58028100000000005"/>
    <n v="0.104089"/>
    <n v="1116.04"/>
    <m/>
    <n v="687.08900000000006"/>
    <m/>
    <m/>
    <m/>
    <m/>
    <m/>
    <n v="2558252626"/>
    <n v="1243688"/>
    <n v="1"/>
    <n v="0"/>
    <n v="0"/>
    <m/>
    <m/>
    <m/>
    <m/>
    <m/>
    <m/>
    <s v="step1718.zyra.dsbench_hybridnorec.-t.10000.-mr.debra.-ma.new.-mp.none.-p.-k.10000.-i.0.-d.0.-rq.0.-rqsize.256.-nwork.108.-nrq.0.-seqwidth.48.-trial.1.-pinning.ZYRA_CLUSTER.data"/>
    <s v="LD_PRELOAD=../lib/libjemalloc.so  time timeout 13 numactl --interleave=all ./zyra.dsbench_hybridnorec -t 10000 -mr debra -ma new -mp none -p -k 10000 -i 0 -d 0 -rq 0 -rqsize 256 -nwork 108 -nrq 0 &gt;&gt; output.zyra.dsbench/step1718.zyra.dsbench_hybridnorec.-t.10000.-mr.debra.-ma.new.-mp.none.-p.-k.10000.-i.0.-d.0.-rq.0.-rqsize.256.-nwork.108.-nrq.0.-seqwidth.48.-trial.1.-pinning.ZYRA_CLUSTER.data 2&gt;&gt;output.zyra.dsbench/stderr.out"/>
    <s v="zyra"/>
    <x v="4"/>
    <x v="3"/>
  </r>
  <r>
    <s v="step1719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299196626"/>
    <n v="10000"/>
    <m/>
    <m/>
    <m/>
    <m/>
    <m/>
    <n v="10000"/>
    <n v="661.56399999999996"/>
    <n v="0"/>
    <n v="10000"/>
    <n v="108"/>
    <s v="debra"/>
    <s v="new"/>
    <s v="none"/>
    <m/>
    <n v="8"/>
    <n v="1"/>
    <m/>
    <n v="0.40237699999999998"/>
    <n v="7.6878100000000005E-2"/>
    <n v="956.99400000000003"/>
    <m/>
    <n v="661.56399999999996"/>
    <m/>
    <m/>
    <m/>
    <m/>
    <m/>
    <n v="2991966262"/>
    <n v="1176355"/>
    <n v="43834"/>
    <n v="1246"/>
    <n v="0"/>
    <m/>
    <m/>
    <m/>
    <m/>
    <m/>
    <m/>
    <s v="step1719.zyra.dsbench_hybridnorec.-t.10000.-mr.debra.-ma.new.-mp.none.-p.-k.10000.-i.0.-d.0.-rq.0.-rqsize.256.-nwork.108.-nrq.0.-seqwidth.48.-trial.2.-pinning.ZYRA_CLUSTER.data"/>
    <s v="LD_PRELOAD=../lib/libjemalloc.so  time timeout 13 numactl --interleave=all ./zyra.dsbench_hybridnorec -t 10000 -mr debra -ma new -mp none -p -k 10000 -i 0 -d 0 -rq 0 -rqsize 256 -nwork 108 -nrq 0 &gt;&gt; output.zyra.dsbench/step1719.zyra.dsbench_hybridnorec.-t.10000.-mr.debra.-ma.new.-mp.none.-p.-k.10000.-i.0.-d.0.-rq.0.-rqsize.256.-nwork.108.-nrq.0.-seqwidth.48.-trial.2.-pinning.ZYRA_CLUSTER.data 2&gt;&gt;output.zyra.dsbench/stderr.out"/>
    <s v="zyra"/>
    <x v="4"/>
    <x v="3"/>
  </r>
  <r>
    <s v="step171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60535366"/>
    <n v="10000"/>
    <m/>
    <m/>
    <m/>
    <m/>
    <m/>
    <n v="10000"/>
    <n v="3244.78"/>
    <n v="0"/>
    <n v="100000"/>
    <n v="54"/>
    <s v="debra"/>
    <s v="new"/>
    <s v="none"/>
    <m/>
    <n v="8"/>
    <n v="1"/>
    <m/>
    <n v="21.694299999999998"/>
    <n v="2.6032900000000001E-2"/>
    <n v="2126.52"/>
    <m/>
    <n v="3244.78"/>
    <m/>
    <m/>
    <m/>
    <m/>
    <m/>
    <m/>
    <m/>
    <m/>
    <m/>
    <m/>
    <m/>
    <m/>
    <m/>
    <m/>
    <m/>
    <m/>
    <s v="step171.zyra.dsbench_tl2.-t.10000.-mr.debra.-ma.new.-mp.none.-p.-k.100000.-i.0.-d.0.-rq.0.-rqsize.256.-nwork.54.-nrq.0.-seqwidth.48.-trial.2.-pinning.ZYRA_CLUSTER.data"/>
    <s v="LD_PRELOAD=../lib/libjemalloc.so  time timeout 13 numactl --interleave=all ./zyra.dsbench_tl2 -t 10000 -mr debra -ma new -mp none -p -k 100000 -i 0 -d 0 -rq 0 -rqsize 256 -nwork 54 -nrq 0 &gt;&gt; output.zyra.dsbench/step171.zyra.dsbench_tl2.-t.10000.-mr.debra.-ma.new.-mp.none.-p.-k.100000.-i.0.-d.0.-rq.0.-rqsize.256.-nwork.54.-nrq.0.-seqwidth.48.-trial.2.-pinning.ZYRA_CLUSTER.data 2&gt;&gt;output.zyra.dsbench/stderr.out"/>
    <s v="zyra"/>
    <x v="6"/>
    <x v="1"/>
  </r>
  <r>
    <s v="step107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17625"/>
    <n v="9104150"/>
    <n v="58107"/>
    <n v="8861"/>
    <n v="0"/>
    <m/>
    <m/>
    <m/>
    <m/>
    <m/>
    <m/>
    <s v="step1071.zyra.dsbench_hytm2_3path.-t.10000.-mr.debra.-ma.new.-mp.none.-p.-k.10000.-i.20.-d.20.-rq.0.-rqsize.256.-nwork.143.-nrq.1.-seqwidth.48.-trial.2.-pinning.ZYRA_CLUSTER.data"/>
    <s v="LD_PRELOAD=../lib/libjemalloc.so  time timeout 13 numactl --interleave=all ./zyra.dsbench_hytm2_3path -t 10000 -mr debra -ma new -mp none -p -k 10000 -i 20 -d 20 -rq 0 -rqsize 256 -nwork 143 -nrq 1 &gt;&gt; output.zyra.dsbench/step1071.zyra.dsbench_hytm2_3path.-t.10000.-mr.debra.-ma.new.-mp.none.-p.-k.10000.-i.20.-d.20.-rq.0.-rqsize.256.-nwork.143.-nrq.1.-seqwidth.48.-trial.2.-pinning.ZYRA_CLUSTER.data 2&gt;&gt;output.zyra.dsbench/stderr.out"/>
    <s v="zyra"/>
    <x v="20"/>
    <x v="6"/>
  </r>
  <r>
    <s v="step100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15079"/>
    <n v="7796289"/>
    <n v="53643"/>
    <n v="10188"/>
    <n v="0"/>
    <m/>
    <m/>
    <m/>
    <m/>
    <m/>
    <m/>
    <s v="step1006.zyra.dsbench_hytm2_3path.-t.10000.-mr.debra.-ma.new.-mp.none.-p.-k.10000.-i.5.-d.5.-rq.0.-rqsize.256.-nwork.107.-nrq.1.-seqwidth.48.-trial.0.-pinning.ZYRA_CLUSTER.data"/>
    <s v="LD_PRELOAD=../lib/libjemalloc.so  time timeout 13 numactl --interleave=all ./zyra.dsbench_hytm2_3path -t 10000 -mr debra -ma new -mp none -p -k 10000 -i 5 -d 5 -rq 0 -rqsize 256 -nwork 107 -nrq 1 &gt;&gt; output.zyra.dsbench/step1006.zyra.dsbench_hytm2_3path.-t.10000.-mr.debra.-ma.new.-mp.none.-p.-k.10000.-i.5.-d.5.-rq.0.-rqsize.256.-nwork.107.-nrq.1.-seqwidth.48.-trial.0.-pinning.ZYRA_CLUSTER.data 2&gt;&gt;output.zyra.dsbench/stderr.out"/>
    <s v="zyra"/>
    <x v="14"/>
    <x v="3"/>
  </r>
  <r>
    <s v="step172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275099624"/>
    <n v="10000"/>
    <m/>
    <m/>
    <m/>
    <m/>
    <m/>
    <n v="10000"/>
    <n v="712.54200000000003"/>
    <n v="0"/>
    <n v="10000"/>
    <n v="107"/>
    <s v="debra"/>
    <s v="new"/>
    <s v="none"/>
    <m/>
    <n v="8"/>
    <n v="1"/>
    <m/>
    <n v="0.62257600000000002"/>
    <n v="8.4795400000000007E-2"/>
    <n v="1039.54"/>
    <m/>
    <n v="712.54200000000003"/>
    <m/>
    <m/>
    <m/>
    <m/>
    <m/>
    <n v="2750891007"/>
    <n v="13207037"/>
    <n v="105241"/>
    <n v="0"/>
    <n v="0.37169400000000002"/>
    <m/>
    <m/>
    <m/>
    <m/>
    <m/>
    <m/>
    <s v="step1720.zyra.dsbench_hybridnorec.-t.10000.-mr.debra.-ma.new.-mp.none.-p.-k.10000.-i.0.-d.0.-rq.0.-rqsize.256.-nwork.107.-nrq.1.-seqwidth.48.-trial.0.-pinning.ZYRA_CLUSTER.data"/>
    <s v="LD_PRELOAD=../lib/libjemalloc.so  time timeout 13 numactl --interleave=all ./zyra.dsbench_hybridnorec -t 10000 -mr debra -ma new -mp none -p -k 10000 -i 0 -d 0 -rq 0 -rqsize 256 -nwork 107 -nrq 1 &gt;&gt; output.zyra.dsbench/step1720.zyra.dsbench_hybridnorec.-t.10000.-mr.debra.-ma.new.-mp.none.-p.-k.10000.-i.0.-d.0.-rq.0.-rqsize.256.-nwork.107.-nrq.1.-seqwidth.48.-trial.0.-pinning.ZYRA_CLUSTER.data 2&gt;&gt;output.zyra.dsbench/stderr.out"/>
    <s v="zyra"/>
    <x v="2"/>
    <x v="3"/>
  </r>
  <r>
    <s v="step1721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279002165"/>
    <n v="10000"/>
    <m/>
    <m/>
    <m/>
    <m/>
    <m/>
    <n v="10000"/>
    <n v="674.89400000000001"/>
    <n v="0"/>
    <n v="10000"/>
    <n v="107"/>
    <s v="debra"/>
    <s v="new"/>
    <s v="none"/>
    <m/>
    <n v="8"/>
    <n v="1"/>
    <m/>
    <n v="0.65575499999999998"/>
    <n v="8.36205E-2"/>
    <n v="1023.08"/>
    <m/>
    <n v="674.89400000000001"/>
    <m/>
    <m/>
    <m/>
    <m/>
    <m/>
    <n v="2789916770"/>
    <n v="13668562"/>
    <n v="104883"/>
    <n v="0"/>
    <n v="0.36135400000000001"/>
    <m/>
    <m/>
    <m/>
    <m/>
    <m/>
    <m/>
    <s v="step1721.zyra.dsbench_hybridnorec.-t.10000.-mr.debra.-ma.new.-mp.none.-p.-k.10000.-i.0.-d.0.-rq.0.-rqsize.256.-nwork.107.-nrq.1.-seqwidth.48.-trial.1.-pinning.ZYRA_CLUSTER.data"/>
    <s v="LD_PRELOAD=../lib/libjemalloc.so  time timeout 13 numactl --interleave=all ./zyra.dsbench_hybridnorec -t 10000 -mr debra -ma new -mp none -p -k 10000 -i 0 -d 0 -rq 0 -rqsize 256 -nwork 107 -nrq 1 &gt;&gt; output.zyra.dsbench/step1721.zyra.dsbench_hybridnorec.-t.10000.-mr.debra.-ma.new.-mp.none.-p.-k.10000.-i.0.-d.0.-rq.0.-rqsize.256.-nwork.107.-nrq.1.-seqwidth.48.-trial.1.-pinning.ZYRA_CLUSTER.data 2&gt;&gt;output.zyra.dsbench/stderr.out"/>
    <s v="zyra"/>
    <x v="2"/>
    <x v="3"/>
  </r>
  <r>
    <s v="step1722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278044652"/>
    <n v="10000"/>
    <m/>
    <m/>
    <m/>
    <m/>
    <m/>
    <n v="10000"/>
    <n v="674.09400000000005"/>
    <n v="0"/>
    <n v="10000"/>
    <n v="107"/>
    <s v="debra"/>
    <s v="new"/>
    <s v="none"/>
    <m/>
    <n v="8"/>
    <n v="1"/>
    <m/>
    <n v="0.63875099999999996"/>
    <n v="8.3316200000000007E-2"/>
    <n v="1026.08"/>
    <m/>
    <n v="674.09400000000005"/>
    <m/>
    <m/>
    <m/>
    <m/>
    <m/>
    <n v="2780343085"/>
    <n v="14067656"/>
    <n v="103440"/>
    <n v="0"/>
    <n v="0.38325500000000001"/>
    <m/>
    <m/>
    <m/>
    <m/>
    <m/>
    <m/>
    <s v="step1722.zyra.dsbench_hybridnorec.-t.10000.-mr.debra.-ma.new.-mp.none.-p.-k.10000.-i.0.-d.0.-rq.0.-rqsize.256.-nwork.107.-nrq.1.-seqwidth.48.-trial.2.-pinning.ZYRA_CLUSTER.data"/>
    <s v="LD_PRELOAD=../lib/libjemalloc.so  time timeout 13 numactl --interleave=all ./zyra.dsbench_hybridnorec -t 10000 -mr debra -ma new -mp none -p -k 10000 -i 0 -d 0 -rq 0 -rqsize 256 -nwork 107 -nrq 1 &gt;&gt; output.zyra.dsbench/step1722.zyra.dsbench_hybridnorec.-t.10000.-mr.debra.-ma.new.-mp.none.-p.-k.10000.-i.0.-d.0.-rq.0.-rqsize.256.-nwork.107.-nrq.1.-seqwidth.48.-trial.2.-pinning.ZYRA_CLUSTER.data 2&gt;&gt;output.zyra.dsbench/stderr.out"/>
    <s v="zyra"/>
    <x v="2"/>
    <x v="3"/>
  </r>
  <r>
    <s v="step1723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320452284"/>
    <n v="10000"/>
    <m/>
    <m/>
    <m/>
    <m/>
    <m/>
    <n v="10000"/>
    <n v="666.63099999999997"/>
    <n v="0"/>
    <n v="10000"/>
    <n v="126"/>
    <s v="debra"/>
    <s v="new"/>
    <s v="none"/>
    <m/>
    <n v="8"/>
    <n v="1"/>
    <m/>
    <n v="0.646428"/>
    <n v="0.14539099999999999"/>
    <n v="1037.8900000000001"/>
    <m/>
    <n v="666.63099999999997"/>
    <m/>
    <m/>
    <m/>
    <m/>
    <m/>
    <n v="3204522847"/>
    <n v="1404507"/>
    <n v="39832"/>
    <n v="1347"/>
    <n v="0"/>
    <m/>
    <m/>
    <m/>
    <m/>
    <m/>
    <m/>
    <s v="step1723.zyra.dsbench_hybridnorec.-t.10000.-mr.debra.-ma.new.-mp.none.-p.-k.10000.-i.0.-d.0.-rq.0.-rqsize.256.-nwork.126.-nrq.0.-seqwidth.48.-trial.0.-pinning.ZYRA_CLUSTER.data"/>
    <s v="LD_PRELOAD=../lib/libjemalloc.so  time timeout 13 numactl --interleave=all ./zyra.dsbench_hybridnorec -t 10000 -mr debra -ma new -mp none -p -k 10000 -i 0 -d 0 -rq 0 -rqsize 256 -nwork 126 -nrq 0 &gt;&gt; output.zyra.dsbench/step1723.zyra.dsbench_hybridnorec.-t.10000.-mr.debra.-ma.new.-mp.none.-p.-k.10000.-i.0.-d.0.-rq.0.-rqsize.256.-nwork.126.-nrq.0.-seqwidth.48.-trial.0.-pinning.ZYRA_CLUSTER.data 2&gt;&gt;output.zyra.dsbench/stderr.out"/>
    <s v="zyra"/>
    <x v="4"/>
    <x v="5"/>
  </r>
  <r>
    <s v="step172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355432848"/>
    <n v="10000"/>
    <m/>
    <m/>
    <m/>
    <m/>
    <m/>
    <n v="10000"/>
    <n v="664.18499999999995"/>
    <n v="0"/>
    <n v="10000"/>
    <n v="126"/>
    <s v="debra"/>
    <s v="new"/>
    <s v="none"/>
    <m/>
    <n v="8"/>
    <n v="1"/>
    <m/>
    <n v="0.53410899999999994"/>
    <n v="0.127003"/>
    <n v="940.774"/>
    <m/>
    <n v="664.18499999999995"/>
    <m/>
    <m/>
    <m/>
    <m/>
    <m/>
    <n v="3554328471"/>
    <n v="2020948"/>
    <n v="15"/>
    <n v="0"/>
    <n v="0"/>
    <m/>
    <m/>
    <m/>
    <m/>
    <m/>
    <m/>
    <s v="step1724.zyra.dsbench_hybridnorec.-t.10000.-mr.debra.-ma.new.-mp.none.-p.-k.10000.-i.0.-d.0.-rq.0.-rqsize.256.-nwork.126.-nrq.0.-seqwidth.48.-trial.1.-pinning.ZYRA_CLUSTER.data"/>
    <s v="LD_PRELOAD=../lib/libjemalloc.so  time timeout 13 numactl --interleave=all ./zyra.dsbench_hybridnorec -t 10000 -mr debra -ma new -mp none -p -k 10000 -i 0 -d 0 -rq 0 -rqsize 256 -nwork 126 -nrq 0 &gt;&gt; output.zyra.dsbench/step1724.zyra.dsbench_hybridnorec.-t.10000.-mr.debra.-ma.new.-mp.none.-p.-k.10000.-i.0.-d.0.-rq.0.-rqsize.256.-nwork.126.-nrq.0.-seqwidth.48.-trial.1.-pinning.ZYRA_CLUSTER.data 2&gt;&gt;output.zyra.dsbench/stderr.out"/>
    <s v="zyra"/>
    <x v="4"/>
    <x v="5"/>
  </r>
  <r>
    <s v="step1725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356616745"/>
    <n v="10000"/>
    <m/>
    <m/>
    <m/>
    <m/>
    <m/>
    <n v="10000"/>
    <n v="656.74800000000005"/>
    <n v="0"/>
    <n v="10000"/>
    <n v="126"/>
    <s v="debra"/>
    <s v="new"/>
    <s v="none"/>
    <m/>
    <n v="8"/>
    <n v="1"/>
    <m/>
    <n v="0.53274200000000005"/>
    <n v="0.12798999999999999"/>
    <n v="935.88300000000004"/>
    <m/>
    <n v="656.74800000000005"/>
    <m/>
    <m/>
    <m/>
    <m/>
    <m/>
    <n v="3566167457"/>
    <n v="1891529"/>
    <n v="40188"/>
    <n v="1397"/>
    <n v="0"/>
    <m/>
    <m/>
    <m/>
    <m/>
    <m/>
    <m/>
    <s v="step1725.zyra.dsbench_hybridnorec.-t.10000.-mr.debra.-ma.new.-mp.none.-p.-k.10000.-i.0.-d.0.-rq.0.-rqsize.256.-nwork.126.-nrq.0.-seqwidth.48.-trial.2.-pinning.ZYRA_CLUSTER.data"/>
    <s v="LD_PRELOAD=../lib/libjemalloc.so  time timeout 13 numactl --interleave=all ./zyra.dsbench_hybridnorec -t 10000 -mr debra -ma new -mp none -p -k 10000 -i 0 -d 0 -rq 0 -rqsize 256 -nwork 126 -nrq 0 &gt;&gt; output.zyra.dsbench/step1725.zyra.dsbench_hybridnorec.-t.10000.-mr.debra.-ma.new.-mp.none.-p.-k.10000.-i.0.-d.0.-rq.0.-rqsize.256.-nwork.126.-nrq.0.-seqwidth.48.-trial.2.-pinning.ZYRA_CLUSTER.data 2&gt;&gt;output.zyra.dsbench/stderr.out"/>
    <s v="zyra"/>
    <x v="4"/>
    <x v="5"/>
  </r>
  <r>
    <s v="step1726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318032707"/>
    <n v="10000"/>
    <m/>
    <m/>
    <m/>
    <m/>
    <m/>
    <n v="10000"/>
    <n v="665.40800000000002"/>
    <n v="0"/>
    <n v="10000"/>
    <n v="125"/>
    <s v="debra"/>
    <s v="new"/>
    <s v="none"/>
    <m/>
    <n v="8"/>
    <n v="1"/>
    <m/>
    <n v="0.87958999999999998"/>
    <n v="0.13272100000000001"/>
    <n v="1046.8699999999999"/>
    <m/>
    <n v="665.40800000000002"/>
    <m/>
    <m/>
    <m/>
    <m/>
    <m/>
    <n v="3180174312"/>
    <n v="21071475"/>
    <n v="152758"/>
    <n v="0"/>
    <n v="0.5776"/>
    <m/>
    <m/>
    <m/>
    <m/>
    <m/>
    <m/>
    <s v="step1726.zyra.dsbench_hybridnorec.-t.10000.-mr.debra.-ma.new.-mp.none.-p.-k.10000.-i.0.-d.0.-rq.0.-rqsize.256.-nwork.125.-nrq.1.-seqwidth.48.-trial.0.-pinning.ZYRA_CLUSTER.data"/>
    <s v="LD_PRELOAD=../lib/libjemalloc.so  time timeout 13 numactl --interleave=all ./zyra.dsbench_hybridnorec -t 10000 -mr debra -ma new -mp none -p -k 10000 -i 0 -d 0 -rq 0 -rqsize 256 -nwork 125 -nrq 1 &gt;&gt; output.zyra.dsbench/step1726.zyra.dsbench_hybridnorec.-t.10000.-mr.debra.-ma.new.-mp.none.-p.-k.10000.-i.0.-d.0.-rq.0.-rqsize.256.-nwork.125.-nrq.1.-seqwidth.48.-trial.0.-pinning.ZYRA_CLUSTER.data 2&gt;&gt;output.zyra.dsbench/stderr.out"/>
    <s v="zyra"/>
    <x v="2"/>
    <x v="5"/>
  </r>
  <r>
    <s v="step1727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309500128"/>
    <n v="10000"/>
    <m/>
    <m/>
    <m/>
    <m/>
    <m/>
    <n v="10000"/>
    <n v="689.41099999999994"/>
    <n v="0"/>
    <n v="10000"/>
    <n v="125"/>
    <s v="debra"/>
    <s v="new"/>
    <s v="none"/>
    <m/>
    <n v="8"/>
    <n v="1"/>
    <m/>
    <n v="0.88600699999999999"/>
    <n v="0.13855999999999999"/>
    <n v="1074.98"/>
    <m/>
    <n v="689.41099999999994"/>
    <m/>
    <m/>
    <m/>
    <m/>
    <m/>
    <n v="3094847237"/>
    <n v="21880155"/>
    <n v="154049"/>
    <n v="0"/>
    <n v="0.58179400000000003"/>
    <m/>
    <m/>
    <m/>
    <m/>
    <m/>
    <m/>
    <s v="step1727.zyra.dsbench_hybridnorec.-t.10000.-mr.debra.-ma.new.-mp.none.-p.-k.10000.-i.0.-d.0.-rq.0.-rqsize.256.-nwork.125.-nrq.1.-seqwidth.48.-trial.1.-pinning.ZYRA_CLUSTER.data"/>
    <s v="LD_PRELOAD=../lib/libjemalloc.so  time timeout 13 numactl --interleave=all ./zyra.dsbench_hybridnorec -t 10000 -mr debra -ma new -mp none -p -k 10000 -i 0 -d 0 -rq 0 -rqsize 256 -nwork 125 -nrq 1 &gt;&gt; output.zyra.dsbench/step1727.zyra.dsbench_hybridnorec.-t.10000.-mr.debra.-ma.new.-mp.none.-p.-k.10000.-i.0.-d.0.-rq.0.-rqsize.256.-nwork.125.-nrq.1.-seqwidth.48.-trial.1.-pinning.ZYRA_CLUSTER.data 2&gt;&gt;output.zyra.dsbench/stderr.out"/>
    <s v="zyra"/>
    <x v="2"/>
    <x v="5"/>
  </r>
  <r>
    <s v="step1728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314661744"/>
    <n v="10000"/>
    <m/>
    <m/>
    <m/>
    <m/>
    <m/>
    <n v="10000"/>
    <n v="695.98500000000001"/>
    <n v="0"/>
    <n v="10000"/>
    <n v="125"/>
    <s v="debra"/>
    <s v="new"/>
    <s v="none"/>
    <m/>
    <n v="8"/>
    <n v="1"/>
    <m/>
    <n v="0.89427199999999996"/>
    <n v="0.13284000000000001"/>
    <n v="1054.33"/>
    <m/>
    <n v="695.98500000000001"/>
    <m/>
    <m/>
    <m/>
    <m/>
    <m/>
    <n v="3146463320"/>
    <n v="21824463"/>
    <n v="154126"/>
    <n v="0"/>
    <n v="0.54223200000000005"/>
    <m/>
    <m/>
    <m/>
    <m/>
    <m/>
    <m/>
    <s v="step1728.zyra.dsbench_hybridnorec.-t.10000.-mr.debra.-ma.new.-mp.none.-p.-k.10000.-i.0.-d.0.-rq.0.-rqsize.256.-nwork.125.-nrq.1.-seqwidth.48.-trial.2.-pinning.ZYRA_CLUSTER.data"/>
    <s v="LD_PRELOAD=../lib/libjemalloc.so  time timeout 13 numactl --interleave=all ./zyra.dsbench_hybridnorec -t 10000 -mr debra -ma new -mp none -p -k 10000 -i 0 -d 0 -rq 0 -rqsize 256 -nwork 125 -nrq 1 &gt;&gt; output.zyra.dsbench/step1728.zyra.dsbench_hybridnorec.-t.10000.-mr.debra.-ma.new.-mp.none.-p.-k.10000.-i.0.-d.0.-rq.0.-rqsize.256.-nwork.125.-nrq.1.-seqwidth.48.-trial.2.-pinning.ZYRA_CLUSTER.data 2&gt;&gt;output.zyra.dsbench/stderr.out"/>
    <s v="zyra"/>
    <x v="2"/>
    <x v="5"/>
  </r>
  <r>
    <s v="step1729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376132335"/>
    <n v="10000"/>
    <m/>
    <m/>
    <m/>
    <m/>
    <m/>
    <n v="10000"/>
    <n v="681.79100000000005"/>
    <n v="0"/>
    <n v="10000"/>
    <n v="144"/>
    <s v="debra"/>
    <s v="new"/>
    <s v="none"/>
    <m/>
    <n v="8"/>
    <n v="1"/>
    <m/>
    <n v="0.48802200000000001"/>
    <n v="0.117636"/>
    <n v="1010.39"/>
    <m/>
    <n v="681.79100000000005"/>
    <m/>
    <m/>
    <m/>
    <m/>
    <m/>
    <n v="3761323352"/>
    <n v="1758262"/>
    <n v="36843"/>
    <n v="1420"/>
    <n v="0"/>
    <m/>
    <m/>
    <m/>
    <m/>
    <m/>
    <m/>
    <s v="step1729.zyra.dsbench_hybridnorec.-t.10000.-mr.debra.-ma.new.-mp.none.-p.-k.10000.-i.0.-d.0.-rq.0.-rqsize.256.-nwork.144.-nrq.0.-seqwidth.48.-trial.0.-pinning.ZYRA_CLUSTER.data"/>
    <s v="LD_PRELOAD=../lib/libjemalloc.so  time timeout 13 numactl --interleave=all ./zyra.dsbench_hybridnorec -t 10000 -mr debra -ma new -mp none -p -k 10000 -i 0 -d 0 -rq 0 -rqsize 256 -nwork 144 -nrq 0 &gt;&gt; output.zyra.dsbench/step1729.zyra.dsbench_hybridnorec.-t.10000.-mr.debra.-ma.new.-mp.none.-p.-k.10000.-i.0.-d.0.-rq.0.-rqsize.256.-nwork.144.-nrq.0.-seqwidth.48.-trial.0.-pinning.ZYRA_CLUSTER.data 2&gt;&gt;output.zyra.dsbench/stderr.out"/>
    <s v="zyra"/>
    <x v="4"/>
    <x v="6"/>
  </r>
  <r>
    <s v="step107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2888849"/>
    <n v="10000"/>
    <m/>
    <m/>
    <m/>
    <m/>
    <m/>
    <n v="10000"/>
    <n v="2479.31"/>
    <n v="0"/>
    <n v="10000"/>
    <n v="1"/>
    <s v="debra"/>
    <s v="new"/>
    <s v="none"/>
    <m/>
    <n v="8"/>
    <n v="1"/>
    <m/>
    <n v="4.1487499999999997"/>
    <n v="1.08417E-4"/>
    <n v="1104.96"/>
    <m/>
    <n v="2479.31"/>
    <m/>
    <m/>
    <m/>
    <m/>
    <m/>
    <m/>
    <m/>
    <m/>
    <m/>
    <m/>
    <m/>
    <m/>
    <m/>
    <m/>
    <m/>
    <m/>
    <s v="step1072.zyra.dsbench_tl2.-t.10000.-mr.debra.-ma.new.-mp.none.-p.-k.10000.-i.0.-d.0.-rq.0.-rqsize.256.-nwork.1.-nrq.0.-seqwidth.48.-trial.0.-pinning.ZYRA_CLUSTER.data"/>
    <s v="LD_PRELOAD=../lib/libjemalloc.so  time timeout 13 numactl --interleave=all ./zyra.dsbench_tl2 -t 10000 -mr debra -ma new -mp none -p -k 10000 -i 0 -d 0 -rq 0 -rqsize 256 -nwork 1 -nrq 0 &gt;&gt; output.zyra.dsbench/step1072.zyra.dsbench_tl2.-t.10000.-mr.debra.-ma.new.-mp.none.-p.-k.10000.-i.0.-d.0.-rq.0.-rqsize.256.-nwork.1.-nrq.0.-seqwidth.48.-trial.0.-pinning.ZYRA_CLUSTER.data 2&gt;&gt;output.zyra.dsbench/stderr.out"/>
    <s v="zyra"/>
    <x v="4"/>
    <x v="7"/>
  </r>
  <r>
    <s v="step172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34187392"/>
    <n v="10000"/>
    <m/>
    <m/>
    <m/>
    <m/>
    <m/>
    <n v="10000"/>
    <n v="5568.97"/>
    <n v="0"/>
    <n v="100000"/>
    <n v="53"/>
    <s v="debra"/>
    <s v="new"/>
    <s v="none"/>
    <m/>
    <n v="8"/>
    <n v="1"/>
    <m/>
    <n v="20.224900000000002"/>
    <n v="0.13623399999999999"/>
    <n v="3775.97"/>
    <m/>
    <n v="5568.97"/>
    <m/>
    <m/>
    <m/>
    <m/>
    <m/>
    <m/>
    <m/>
    <m/>
    <m/>
    <m/>
    <m/>
    <m/>
    <m/>
    <m/>
    <m/>
    <m/>
    <s v="step172.zyra.dsbench_tl2.-t.10000.-mr.debra.-ma.new.-mp.none.-p.-k.100000.-i.0.-d.0.-rq.0.-rqsize.256.-nwork.53.-nrq.1.-seqwidth.48.-trial.0.-pinning.ZYRA_CLUSTER.data"/>
    <s v="LD_PRELOAD=../lib/libjemalloc.so  time timeout 13 numactl --interleave=all ./zyra.dsbench_tl2 -t 10000 -mr debra -ma new -mp none -p -k 100000 -i 0 -d 0 -rq 0 -rqsize 256 -nwork 53 -nrq 1 &gt;&gt; output.zyra.dsbench/step172.zyra.dsbench_tl2.-t.10000.-mr.debra.-ma.new.-mp.none.-p.-k.100000.-i.0.-d.0.-rq.0.-rqsize.256.-nwork.53.-nrq.1.-seqwidth.48.-trial.0.-pinning.ZYRA_CLUSTER.data 2&gt;&gt;output.zyra.dsbench/stderr.out"/>
    <s v="zyra"/>
    <x v="3"/>
    <x v="1"/>
  </r>
  <r>
    <s v="step173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381492474"/>
    <n v="10000"/>
    <m/>
    <m/>
    <m/>
    <m/>
    <m/>
    <n v="10000"/>
    <n v="653.399"/>
    <n v="0"/>
    <n v="10000"/>
    <n v="144"/>
    <s v="debra"/>
    <s v="new"/>
    <s v="none"/>
    <m/>
    <n v="8"/>
    <n v="1"/>
    <m/>
    <n v="0.48993100000000001"/>
    <n v="0.114744"/>
    <n v="1000.42"/>
    <m/>
    <n v="653.399"/>
    <m/>
    <m/>
    <m/>
    <m/>
    <m/>
    <n v="3814924742"/>
    <n v="1790139"/>
    <n v="39203"/>
    <n v="1592"/>
    <n v="0"/>
    <m/>
    <m/>
    <m/>
    <m/>
    <m/>
    <m/>
    <s v="step1730.zyra.dsbench_hybridnorec.-t.10000.-mr.debra.-ma.new.-mp.none.-p.-k.10000.-i.0.-d.0.-rq.0.-rqsize.256.-nwork.144.-nrq.0.-seqwidth.48.-trial.1.-pinning.ZYRA_CLUSTER.data"/>
    <s v="LD_PRELOAD=../lib/libjemalloc.so  time timeout 13 numactl --interleave=all ./zyra.dsbench_hybridnorec -t 10000 -mr debra -ma new -mp none -p -k 10000 -i 0 -d 0 -rq 0 -rqsize 256 -nwork 144 -nrq 0 &gt;&gt; output.zyra.dsbench/step1730.zyra.dsbench_hybridnorec.-t.10000.-mr.debra.-ma.new.-mp.none.-p.-k.10000.-i.0.-d.0.-rq.0.-rqsize.256.-nwork.144.-nrq.0.-seqwidth.48.-trial.1.-pinning.ZYRA_CLUSTER.data 2&gt;&gt;output.zyra.dsbench/stderr.out"/>
    <s v="zyra"/>
    <x v="4"/>
    <x v="6"/>
  </r>
  <r>
    <s v="step1731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365202464"/>
    <n v="10000"/>
    <m/>
    <m/>
    <m/>
    <m/>
    <m/>
    <n v="10000"/>
    <n v="667.91"/>
    <n v="0"/>
    <n v="10000"/>
    <n v="144"/>
    <s v="debra"/>
    <s v="new"/>
    <s v="none"/>
    <m/>
    <n v="8"/>
    <n v="1"/>
    <m/>
    <n v="0.56064499999999995"/>
    <n v="0.12940599999999999"/>
    <n v="1042.4100000000001"/>
    <m/>
    <n v="667.91"/>
    <m/>
    <m/>
    <m/>
    <m/>
    <m/>
    <n v="3652024641"/>
    <n v="1529265"/>
    <n v="1"/>
    <n v="0"/>
    <n v="0"/>
    <m/>
    <m/>
    <m/>
    <m/>
    <m/>
    <m/>
    <s v="step1731.zyra.dsbench_hybridnorec.-t.10000.-mr.debra.-ma.new.-mp.none.-p.-k.10000.-i.0.-d.0.-rq.0.-rqsize.256.-nwork.144.-nrq.0.-seqwidth.48.-trial.2.-pinning.ZYRA_CLUSTER.data"/>
    <s v="LD_PRELOAD=../lib/libjemalloc.so  time timeout 13 numactl --interleave=all ./zyra.dsbench_hybridnorec -t 10000 -mr debra -ma new -mp none -p -k 10000 -i 0 -d 0 -rq 0 -rqsize 256 -nwork 144 -nrq 0 &gt;&gt; output.zyra.dsbench/step1731.zyra.dsbench_hybridnorec.-t.10000.-mr.debra.-ma.new.-mp.none.-p.-k.10000.-i.0.-d.0.-rq.0.-rqsize.256.-nwork.144.-nrq.0.-seqwidth.48.-trial.2.-pinning.ZYRA_CLUSTER.data 2&gt;&gt;output.zyra.dsbench/stderr.out"/>
    <s v="zyra"/>
    <x v="4"/>
    <x v="6"/>
  </r>
  <r>
    <s v="step1732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357806254"/>
    <n v="10000"/>
    <m/>
    <m/>
    <m/>
    <m/>
    <m/>
    <n v="10000"/>
    <n v="667.54899999999998"/>
    <n v="0"/>
    <n v="10000"/>
    <n v="143"/>
    <s v="debra"/>
    <s v="new"/>
    <s v="none"/>
    <m/>
    <n v="8"/>
    <n v="1"/>
    <m/>
    <n v="0.64193199999999995"/>
    <n v="0.104342"/>
    <n v="1064.96"/>
    <m/>
    <n v="667.54899999999998"/>
    <m/>
    <m/>
    <m/>
    <m/>
    <m/>
    <n v="3577957405"/>
    <n v="16725828"/>
    <n v="105135"/>
    <n v="0"/>
    <n v="0.38181100000000001"/>
    <m/>
    <m/>
    <m/>
    <m/>
    <m/>
    <m/>
    <s v="step1732.zyra.dsbench_hybridnorec.-t.10000.-mr.debra.-ma.new.-mp.none.-p.-k.10000.-i.0.-d.0.-rq.0.-rqsize.256.-nwork.143.-nrq.1.-seqwidth.48.-trial.0.-pinning.ZYRA_CLUSTER.data"/>
    <s v="LD_PRELOAD=../lib/libjemalloc.so  time timeout 13 numactl --interleave=all ./zyra.dsbench_hybridnorec -t 10000 -mr debra -ma new -mp none -p -k 10000 -i 0 -d 0 -rq 0 -rqsize 256 -nwork 143 -nrq 1 &gt;&gt; output.zyra.dsbench/step1732.zyra.dsbench_hybridnorec.-t.10000.-mr.debra.-ma.new.-mp.none.-p.-k.10000.-i.0.-d.0.-rq.0.-rqsize.256.-nwork.143.-nrq.1.-seqwidth.48.-trial.0.-pinning.ZYRA_CLUSTER.data 2&gt;&gt;output.zyra.dsbench/stderr.out"/>
    <s v="zyra"/>
    <x v="2"/>
    <x v="6"/>
  </r>
  <r>
    <s v="step1733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352647876"/>
    <n v="10000"/>
    <m/>
    <m/>
    <m/>
    <m/>
    <m/>
    <n v="10000"/>
    <n v="685.63800000000003"/>
    <n v="0"/>
    <n v="10000"/>
    <n v="143"/>
    <s v="debra"/>
    <s v="new"/>
    <s v="none"/>
    <m/>
    <n v="8"/>
    <n v="1"/>
    <m/>
    <n v="0.64886999999999995"/>
    <n v="9.9930599999999994E-2"/>
    <n v="1077.49"/>
    <m/>
    <n v="685.63800000000003"/>
    <m/>
    <m/>
    <m/>
    <m/>
    <m/>
    <n v="3526374479"/>
    <n v="16562044"/>
    <n v="104290"/>
    <n v="0"/>
    <n v="0.39161800000000002"/>
    <m/>
    <m/>
    <m/>
    <m/>
    <m/>
    <m/>
    <s v="step1733.zyra.dsbench_hybridnorec.-t.10000.-mr.debra.-ma.new.-mp.none.-p.-k.10000.-i.0.-d.0.-rq.0.-rqsize.256.-nwork.143.-nrq.1.-seqwidth.48.-trial.1.-pinning.ZYRA_CLUSTER.data"/>
    <s v="LD_PRELOAD=../lib/libjemalloc.so  time timeout 13 numactl --interleave=all ./zyra.dsbench_hybridnorec -t 10000 -mr debra -ma new -mp none -p -k 10000 -i 0 -d 0 -rq 0 -rqsize 256 -nwork 143 -nrq 1 &gt;&gt; output.zyra.dsbench/step1733.zyra.dsbench_hybridnorec.-t.10000.-mr.debra.-ma.new.-mp.none.-p.-k.10000.-i.0.-d.0.-rq.0.-rqsize.256.-nwork.143.-nrq.1.-seqwidth.48.-trial.1.-pinning.ZYRA_CLUSTER.data 2&gt;&gt;output.zyra.dsbench/stderr.out"/>
    <s v="zyra"/>
    <x v="2"/>
    <x v="6"/>
  </r>
  <r>
    <s v="step173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363253709"/>
    <n v="10000"/>
    <m/>
    <m/>
    <m/>
    <m/>
    <m/>
    <n v="10000"/>
    <n v="658.69100000000003"/>
    <n v="0"/>
    <n v="10000"/>
    <n v="143"/>
    <s v="debra"/>
    <s v="new"/>
    <s v="none"/>
    <m/>
    <n v="8"/>
    <n v="1"/>
    <m/>
    <n v="0.647845"/>
    <n v="0.10004200000000001"/>
    <n v="1045.1099999999999"/>
    <m/>
    <n v="658.69100000000003"/>
    <m/>
    <m/>
    <m/>
    <m/>
    <m/>
    <n v="3632433560"/>
    <n v="18261963"/>
    <n v="103531"/>
    <n v="0"/>
    <n v="0.38589099999999998"/>
    <m/>
    <m/>
    <m/>
    <m/>
    <m/>
    <m/>
    <s v="step1734.zyra.dsbench_hybridnorec.-t.10000.-mr.debra.-ma.new.-mp.none.-p.-k.10000.-i.0.-d.0.-rq.0.-rqsize.256.-nwork.143.-nrq.1.-seqwidth.48.-trial.2.-pinning.ZYRA_CLUSTER.data"/>
    <s v="LD_PRELOAD=../lib/libjemalloc.so  time timeout 13 numactl --interleave=all ./zyra.dsbench_hybridnorec -t 10000 -mr debra -ma new -mp none -p -k 10000 -i 0 -d 0 -rq 0 -rqsize 256 -nwork 143 -nrq 1 &gt;&gt; output.zyra.dsbench/step1734.zyra.dsbench_hybridnorec.-t.10000.-mr.debra.-ma.new.-mp.none.-p.-k.10000.-i.0.-d.0.-rq.0.-rqsize.256.-nwork.143.-nrq.1.-seqwidth.48.-trial.2.-pinning.ZYRA_CLUSTER.data 2&gt;&gt;output.zyra.dsbench/stderr.out"/>
    <s v="zyra"/>
    <x v="2"/>
    <x v="6"/>
  </r>
  <r>
    <s v="step173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2518021"/>
    <n v="2518087"/>
    <n v="503610"/>
    <n v="5026349"/>
    <n v="10000"/>
    <m/>
    <m/>
    <m/>
    <m/>
    <m/>
    <n v="10000"/>
    <n v="5690.6279999999997"/>
    <n v="5"/>
    <n v="10000"/>
    <n v="1"/>
    <s v="debra"/>
    <s v="new"/>
    <s v="none"/>
    <m/>
    <n v="8"/>
    <n v="1"/>
    <m/>
    <n v="0.24763499999999999"/>
    <n v="9.5239699999999997E-3"/>
    <n v="766.21199999999999"/>
    <m/>
    <n v="690.62800000000004"/>
    <m/>
    <m/>
    <m/>
    <m/>
    <m/>
    <n v="50238183"/>
    <n v="509021"/>
    <n v="25316"/>
    <n v="0"/>
    <n v="1.0010100000000001E-3"/>
    <m/>
    <m/>
    <m/>
    <m/>
    <m/>
    <m/>
    <s v="step1735.zyra.dsbench_hybridnorec.-t.10000.-mr.debra.-ma.new.-mp.none.-p.-k.10000.-i.5.-d.5.-rq.0.-rqsize.256.-nwork.1.-nrq.0.-seqwidth.48.-trial.0.-pinning.ZYRA_CLUSTER.data"/>
    <s v="LD_PRELOAD=../lib/libjemalloc.so  time timeout 13 numactl --interleave=all ./zyra.dsbench_hybridnorec -t 10000 -mr debra -ma new -mp none -p -k 10000 -i 5 -d 5 -rq 0 -rqsize 256 -nwork 1 -nrq 0 &gt;&gt; output.zyra.dsbench/step1735.zyra.dsbench_hybridnorec.-t.10000.-mr.debra.-ma.new.-mp.none.-p.-k.10000.-i.5.-d.5.-rq.0.-rqsize.256.-nwork.1.-nrq.0.-seqwidth.48.-trial.0.-pinning.ZYRA_CLUSTER.data 2&gt;&gt;output.zyra.dsbench/stderr.out"/>
    <s v="zyra"/>
    <x v="9"/>
    <x v="7"/>
  </r>
  <r>
    <s v="step1736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2576651"/>
    <n v="2579771"/>
    <n v="515642"/>
    <n v="5153699"/>
    <n v="10000"/>
    <m/>
    <m/>
    <m/>
    <m/>
    <m/>
    <n v="10000"/>
    <n v="5683.7139999999999"/>
    <n v="5"/>
    <n v="10000"/>
    <n v="1"/>
    <s v="debra"/>
    <s v="new"/>
    <s v="none"/>
    <m/>
    <n v="8"/>
    <n v="1"/>
    <m/>
    <n v="0.23651900000000001"/>
    <n v="9.6346899999999996E-3"/>
    <n v="747.26199999999994"/>
    <m/>
    <n v="683.71400000000006"/>
    <m/>
    <m/>
    <m/>
    <m/>
    <m/>
    <n v="51511446"/>
    <n v="514469"/>
    <n v="25553"/>
    <n v="0"/>
    <n v="8.7468500000000005E-4"/>
    <m/>
    <m/>
    <m/>
    <m/>
    <m/>
    <m/>
    <s v="step1736.zyra.dsbench_hybridnorec.-t.10000.-mr.debra.-ma.new.-mp.none.-p.-k.10000.-i.5.-d.5.-rq.0.-rqsize.256.-nwork.1.-nrq.0.-seqwidth.48.-trial.1.-pinning.ZYRA_CLUSTER.data"/>
    <s v="LD_PRELOAD=../lib/libjemalloc.so  time timeout 13 numactl --interleave=all ./zyra.dsbench_hybridnorec -t 10000 -mr debra -ma new -mp none -p -k 10000 -i 5 -d 5 -rq 0 -rqsize 256 -nwork 1 -nrq 0 &gt;&gt; output.zyra.dsbench/step1736.zyra.dsbench_hybridnorec.-t.10000.-mr.debra.-ma.new.-mp.none.-p.-k.10000.-i.5.-d.5.-rq.0.-rqsize.256.-nwork.1.-nrq.0.-seqwidth.48.-trial.1.-pinning.ZYRA_CLUSTER.data 2&gt;&gt;output.zyra.dsbench/stderr.out"/>
    <s v="zyra"/>
    <x v="9"/>
    <x v="7"/>
  </r>
  <r>
    <s v="step1737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2490352"/>
    <n v="2490172"/>
    <n v="498052"/>
    <n v="4977899"/>
    <n v="10000"/>
    <m/>
    <m/>
    <m/>
    <m/>
    <m/>
    <n v="10000"/>
    <n v="5684.0060000000003"/>
    <n v="5"/>
    <n v="10000"/>
    <n v="1"/>
    <s v="debra"/>
    <s v="new"/>
    <s v="none"/>
    <m/>
    <n v="8"/>
    <n v="1"/>
    <m/>
    <n v="0.25441900000000001"/>
    <n v="9.58555E-3"/>
    <n v="773.90300000000002"/>
    <m/>
    <n v="684.00599999999997"/>
    <m/>
    <m/>
    <m/>
    <m/>
    <m/>
    <n v="49754052"/>
    <n v="502681"/>
    <n v="24947"/>
    <n v="0"/>
    <n v="9.1646100000000003E-4"/>
    <m/>
    <m/>
    <m/>
    <m/>
    <m/>
    <m/>
    <s v="step1737.zyra.dsbench_hybridnorec.-t.10000.-mr.debra.-ma.new.-mp.none.-p.-k.10000.-i.5.-d.5.-rq.0.-rqsize.256.-nwork.1.-nrq.0.-seqwidth.48.-trial.2.-pinning.ZYRA_CLUSTER.data"/>
    <s v="LD_PRELOAD=../lib/libjemalloc.so  time timeout 13 numactl --interleave=all ./zyra.dsbench_hybridnorec -t 10000 -mr debra -ma new -mp none -p -k 10000 -i 5 -d 5 -rq 0 -rqsize 256 -nwork 1 -nrq 0 &gt;&gt; output.zyra.dsbench/step1737.zyra.dsbench_hybridnorec.-t.10000.-mr.debra.-ma.new.-mp.none.-p.-k.10000.-i.5.-d.5.-rq.0.-rqsize.256.-nwork.1.-nrq.0.-seqwidth.48.-trial.2.-pinning.ZYRA_CLUSTER.data 2&gt;&gt;output.zyra.dsbench/stderr.out"/>
    <s v="zyra"/>
    <x v="9"/>
    <x v="7"/>
  </r>
  <r>
    <s v="step1738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22283424"/>
    <n v="22274420"/>
    <n v="4455784"/>
    <n v="44505103"/>
    <n v="10000"/>
    <m/>
    <m/>
    <m/>
    <m/>
    <m/>
    <n v="10000"/>
    <n v="5758.049"/>
    <n v="5"/>
    <n v="10000"/>
    <n v="18"/>
    <s v="debra"/>
    <s v="new"/>
    <s v="none"/>
    <m/>
    <n v="8"/>
    <n v="1"/>
    <m/>
    <n v="2.7405900000000001"/>
    <n v="2.8826899999999999E-2"/>
    <n v="1068.92"/>
    <m/>
    <n v="758.04899999999998"/>
    <m/>
    <m/>
    <m/>
    <m/>
    <m/>
    <n v="444433640"/>
    <n v="74597766"/>
    <n v="617398"/>
    <n v="3298"/>
    <n v="3.5725300000000001E-2"/>
    <m/>
    <m/>
    <m/>
    <m/>
    <m/>
    <m/>
    <s v="step1738.zyra.dsbench_hybridnorec.-t.10000.-mr.debra.-ma.new.-mp.none.-p.-k.10000.-i.5.-d.5.-rq.0.-rqsize.256.-nwork.18.-nrq.0.-seqwidth.48.-trial.0.-pinning.ZYRA_CLUSTER.data"/>
    <s v="LD_PRELOAD=../lib/libjemalloc.so  time timeout 13 numactl --interleave=all ./zyra.dsbench_hybridnorec -t 10000 -mr debra -ma new -mp none -p -k 10000 -i 5 -d 5 -rq 0 -rqsize 256 -nwork 18 -nrq 0 &gt;&gt; output.zyra.dsbench/step1738.zyra.dsbench_hybridnorec.-t.10000.-mr.debra.-ma.new.-mp.none.-p.-k.10000.-i.5.-d.5.-rq.0.-rqsize.256.-nwork.18.-nrq.0.-seqwidth.48.-trial.0.-pinning.ZYRA_CLUSTER.data 2&gt;&gt;output.zyra.dsbench/stderr.out"/>
    <s v="zyra"/>
    <x v="9"/>
    <x v="8"/>
  </r>
  <r>
    <s v="step1073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2926599"/>
    <n v="10000"/>
    <m/>
    <m/>
    <m/>
    <m/>
    <m/>
    <n v="10000"/>
    <n v="2471.7600000000002"/>
    <n v="0"/>
    <n v="10000"/>
    <n v="1"/>
    <s v="debra"/>
    <s v="new"/>
    <s v="none"/>
    <m/>
    <n v="8"/>
    <n v="1"/>
    <m/>
    <n v="4.2308399999999997"/>
    <n v="1.01415E-4"/>
    <n v="1104.03"/>
    <m/>
    <n v="2471.7600000000002"/>
    <m/>
    <m/>
    <m/>
    <m/>
    <m/>
    <m/>
    <m/>
    <m/>
    <m/>
    <m/>
    <m/>
    <m/>
    <m/>
    <m/>
    <m/>
    <m/>
    <s v="step1073.zyra.dsbench_tl2.-t.10000.-mr.debra.-ma.new.-mp.none.-p.-k.10000.-i.0.-d.0.-rq.0.-rqsize.256.-nwork.1.-nrq.0.-seqwidth.48.-trial.1.-pinning.ZYRA_CLUSTER.data"/>
    <s v="LD_PRELOAD=../lib/libjemalloc.so  time timeout 13 numactl --interleave=all ./zyra.dsbench_tl2 -t 10000 -mr debra -ma new -mp none -p -k 10000 -i 0 -d 0 -rq 0 -rqsize 256 -nwork 1 -nrq 0 &gt;&gt; output.zyra.dsbench/step1073.zyra.dsbench_tl2.-t.10000.-mr.debra.-ma.new.-mp.none.-p.-k.10000.-i.0.-d.0.-rq.0.-rqsize.256.-nwork.1.-nrq.0.-seqwidth.48.-trial.1.-pinning.ZYRA_CLUSTER.data 2&gt;&gt;output.zyra.dsbench/stderr.out"/>
    <s v="zyra"/>
    <x v="4"/>
    <x v="7"/>
  </r>
  <r>
    <s v="step1739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24177313"/>
    <n v="24178101"/>
    <n v="4835541"/>
    <n v="48297802"/>
    <n v="10000"/>
    <m/>
    <m/>
    <m/>
    <m/>
    <m/>
    <n v="10000"/>
    <n v="5750.0450000000001"/>
    <n v="5"/>
    <n v="10000"/>
    <n v="18"/>
    <s v="debra"/>
    <s v="new"/>
    <s v="none"/>
    <m/>
    <n v="8"/>
    <n v="1"/>
    <m/>
    <n v="2.4322599999999999"/>
    <n v="2.1959200000000002E-2"/>
    <n v="985.66700000000003"/>
    <m/>
    <n v="750.04499999999996"/>
    <m/>
    <m/>
    <m/>
    <m/>
    <m/>
    <n v="482498385"/>
    <n v="59024084"/>
    <n v="479640"/>
    <n v="2546"/>
    <n v="2.9157300000000001E-2"/>
    <m/>
    <m/>
    <m/>
    <m/>
    <m/>
    <m/>
    <s v="step1739.zyra.dsbench_hybridnorec.-t.10000.-mr.debra.-ma.new.-mp.none.-p.-k.10000.-i.5.-d.5.-rq.0.-rqsize.256.-nwork.18.-nrq.0.-seqwidth.48.-trial.1.-pinning.ZYRA_CLUSTER.data"/>
    <s v="LD_PRELOAD=../lib/libjemalloc.so  time timeout 13 numactl --interleave=all ./zyra.dsbench_hybridnorec -t 10000 -mr debra -ma new -mp none -p -k 10000 -i 5 -d 5 -rq 0 -rqsize 256 -nwork 18 -nrq 0 &gt;&gt; output.zyra.dsbench/step1739.zyra.dsbench_hybridnorec.-t.10000.-mr.debra.-ma.new.-mp.none.-p.-k.10000.-i.5.-d.5.-rq.0.-rqsize.256.-nwork.18.-nrq.0.-seqwidth.48.-trial.1.-pinning.ZYRA_CLUSTER.data 2&gt;&gt;output.zyra.dsbench/stderr.out"/>
    <s v="zyra"/>
    <x v="9"/>
    <x v="8"/>
  </r>
  <r>
    <s v="step173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37795309"/>
    <n v="10000"/>
    <m/>
    <m/>
    <m/>
    <m/>
    <m/>
    <n v="10000"/>
    <n v="5030.8999999999996"/>
    <n v="0"/>
    <n v="100000"/>
    <n v="53"/>
    <s v="debra"/>
    <s v="new"/>
    <s v="none"/>
    <m/>
    <n v="8"/>
    <n v="1"/>
    <m/>
    <n v="21.3948"/>
    <n v="0.12715699999999999"/>
    <n v="3415.46"/>
    <m/>
    <n v="5030.8999999999996"/>
    <m/>
    <m/>
    <m/>
    <m/>
    <m/>
    <m/>
    <m/>
    <m/>
    <m/>
    <m/>
    <m/>
    <m/>
    <m/>
    <m/>
    <m/>
    <m/>
    <s v="step173.zyra.dsbench_tl2.-t.10000.-mr.debra.-ma.new.-mp.none.-p.-k.100000.-i.0.-d.0.-rq.0.-rqsize.256.-nwork.53.-nrq.1.-seqwidth.48.-trial.1.-pinning.ZYRA_CLUSTER.data"/>
    <s v="LD_PRELOAD=../lib/libjemalloc.so  time timeout 13 numactl --interleave=all ./zyra.dsbench_tl2 -t 10000 -mr debra -ma new -mp none -p -k 100000 -i 0 -d 0 -rq 0 -rqsize 256 -nwork 53 -nrq 1 &gt;&gt; output.zyra.dsbench/step173.zyra.dsbench_tl2.-t.10000.-mr.debra.-ma.new.-mp.none.-p.-k.100000.-i.0.-d.0.-rq.0.-rqsize.256.-nwork.53.-nrq.1.-seqwidth.48.-trial.1.-pinning.ZYRA_CLUSTER.data 2&gt;&gt;output.zyra.dsbench/stderr.out"/>
    <s v="zyra"/>
    <x v="3"/>
    <x v="1"/>
  </r>
  <r>
    <s v="step1740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23176977"/>
    <n v="23182559"/>
    <n v="4635953"/>
    <n v="46308583"/>
    <n v="10000"/>
    <m/>
    <m/>
    <m/>
    <m/>
    <m/>
    <n v="10000"/>
    <n v="5764.8040000000001"/>
    <n v="5"/>
    <n v="10000"/>
    <n v="18"/>
    <s v="debra"/>
    <s v="new"/>
    <s v="none"/>
    <m/>
    <n v="8"/>
    <n v="1"/>
    <m/>
    <n v="2.5852499999999998"/>
    <n v="2.5137300000000001E-2"/>
    <n v="1029.44"/>
    <m/>
    <n v="764.80399999999997"/>
    <m/>
    <m/>
    <m/>
    <m/>
    <m/>
    <n v="462539005"/>
    <n v="66616243"/>
    <n v="546828"/>
    <n v="2867"/>
    <n v="3.4648900000000003E-2"/>
    <m/>
    <m/>
    <m/>
    <m/>
    <m/>
    <m/>
    <s v="step1740.zyra.dsbench_hybridnorec.-t.10000.-mr.debra.-ma.new.-mp.none.-p.-k.10000.-i.5.-d.5.-rq.0.-rqsize.256.-nwork.18.-nrq.0.-seqwidth.48.-trial.2.-pinning.ZYRA_CLUSTER.data"/>
    <s v="LD_PRELOAD=../lib/libjemalloc.so  time timeout 13 numactl --interleave=all ./zyra.dsbench_hybridnorec -t 10000 -mr debra -ma new -mp none -p -k 10000 -i 5 -d 5 -rq 0 -rqsize 256 -nwork 18 -nrq 0 &gt;&gt; output.zyra.dsbench/step1740.zyra.dsbench_hybridnorec.-t.10000.-mr.debra.-ma.new.-mp.none.-p.-k.10000.-i.5.-d.5.-rq.0.-rqsize.256.-nwork.18.-nrq.0.-seqwidth.48.-trial.2.-pinning.ZYRA_CLUSTER.data 2&gt;&gt;output.zyra.dsbench/stderr.out"/>
    <s v="zyra"/>
    <x v="9"/>
    <x v="8"/>
  </r>
  <r>
    <s v="step174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24431363"/>
    <n v="24433482"/>
    <n v="4886484"/>
    <n v="48804905"/>
    <n v="10000"/>
    <m/>
    <m/>
    <m/>
    <m/>
    <m/>
    <n v="10000"/>
    <n v="5789.0649999999996"/>
    <n v="5"/>
    <n v="10000"/>
    <n v="17"/>
    <s v="debra"/>
    <s v="new"/>
    <s v="none"/>
    <m/>
    <n v="8"/>
    <n v="1"/>
    <m/>
    <n v="2.2527200000000001"/>
    <n v="2.6305700000000001E-2"/>
    <n v="980.12900000000002"/>
    <m/>
    <n v="789.06500000000005"/>
    <m/>
    <m/>
    <m/>
    <m/>
    <m/>
    <n v="487650010"/>
    <n v="48714310"/>
    <n v="399042"/>
    <n v="142521"/>
    <n v="2.17317E-2"/>
    <m/>
    <m/>
    <m/>
    <m/>
    <m/>
    <m/>
    <s v="step1741.zyra.dsbench_hybridnorec.-t.10000.-mr.debra.-ma.new.-mp.none.-p.-k.10000.-i.5.-d.5.-rq.0.-rqsize.256.-nwork.17.-nrq.1.-seqwidth.48.-trial.0.-pinning.ZYRA_CLUSTER.data"/>
    <s v="LD_PRELOAD=../lib/libjemalloc.so  time timeout 13 numactl --interleave=all ./zyra.dsbench_hybridnorec -t 10000 -mr debra -ma new -mp none -p -k 10000 -i 5 -d 5 -rq 0 -rqsize 256 -nwork 17 -nrq 1 &gt;&gt; output.zyra.dsbench/step1741.zyra.dsbench_hybridnorec.-t.10000.-mr.debra.-ma.new.-mp.none.-p.-k.10000.-i.5.-d.5.-rq.0.-rqsize.256.-nwork.17.-nrq.1.-seqwidth.48.-trial.0.-pinning.ZYRA_CLUSTER.data 2&gt;&gt;output.zyra.dsbench/stderr.out"/>
    <s v="zyra"/>
    <x v="14"/>
    <x v="8"/>
  </r>
  <r>
    <s v="step1742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23601734"/>
    <n v="23598079"/>
    <n v="4719981"/>
    <n v="47153047"/>
    <n v="10000"/>
    <m/>
    <m/>
    <m/>
    <m/>
    <m/>
    <n v="10000"/>
    <n v="5799.4709999999995"/>
    <n v="5"/>
    <n v="10000"/>
    <n v="17"/>
    <s v="debra"/>
    <s v="new"/>
    <s v="none"/>
    <m/>
    <n v="8"/>
    <n v="1"/>
    <m/>
    <n v="2.2854299999999999"/>
    <n v="2.7198400000000001E-2"/>
    <n v="1005.02"/>
    <m/>
    <n v="799.471"/>
    <m/>
    <m/>
    <m/>
    <m/>
    <m/>
    <n v="471120346"/>
    <n v="49924622"/>
    <n v="410131"/>
    <n v="136688"/>
    <n v="2.3558599999999999E-2"/>
    <m/>
    <m/>
    <m/>
    <m/>
    <m/>
    <m/>
    <s v="step1742.zyra.dsbench_hybridnorec.-t.10000.-mr.debra.-ma.new.-mp.none.-p.-k.10000.-i.5.-d.5.-rq.0.-rqsize.256.-nwork.17.-nrq.1.-seqwidth.48.-trial.1.-pinning.ZYRA_CLUSTER.data"/>
    <s v="LD_PRELOAD=../lib/libjemalloc.so  time timeout 13 numactl --interleave=all ./zyra.dsbench_hybridnorec -t 10000 -mr debra -ma new -mp none -p -k 10000 -i 5 -d 5 -rq 0 -rqsize 256 -nwork 17 -nrq 1 &gt;&gt; output.zyra.dsbench/step1742.zyra.dsbench_hybridnorec.-t.10000.-mr.debra.-ma.new.-mp.none.-p.-k.10000.-i.5.-d.5.-rq.0.-rqsize.256.-nwork.17.-nrq.1.-seqwidth.48.-trial.1.-pinning.ZYRA_CLUSTER.data 2&gt;&gt;output.zyra.dsbench/stderr.out"/>
    <s v="zyra"/>
    <x v="14"/>
    <x v="8"/>
  </r>
  <r>
    <s v="step1743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24384832"/>
    <n v="24388299"/>
    <n v="4877313"/>
    <n v="48721471"/>
    <n v="10000"/>
    <m/>
    <m/>
    <m/>
    <m/>
    <m/>
    <n v="10000"/>
    <n v="5787.9369999999999"/>
    <n v="5"/>
    <n v="10000"/>
    <n v="17"/>
    <s v="debra"/>
    <s v="new"/>
    <s v="none"/>
    <m/>
    <n v="8"/>
    <n v="1"/>
    <m/>
    <n v="2.1954199999999999"/>
    <n v="2.5257499999999999E-2"/>
    <n v="974.09199999999998"/>
    <m/>
    <n v="787.93700000000001"/>
    <m/>
    <m/>
    <m/>
    <m/>
    <m/>
    <n v="486846350"/>
    <n v="44235311"/>
    <n v="368363"/>
    <n v="143297"/>
    <n v="2.1780799999999999E-2"/>
    <m/>
    <m/>
    <m/>
    <m/>
    <m/>
    <m/>
    <s v="step1743.zyra.dsbench_hybridnorec.-t.10000.-mr.debra.-ma.new.-mp.none.-p.-k.10000.-i.5.-d.5.-rq.0.-rqsize.256.-nwork.17.-nrq.1.-seqwidth.48.-trial.2.-pinning.ZYRA_CLUSTER.data"/>
    <s v="LD_PRELOAD=../lib/libjemalloc.so  time timeout 13 numactl --interleave=all ./zyra.dsbench_hybridnorec -t 10000 -mr debra -ma new -mp none -p -k 10000 -i 5 -d 5 -rq 0 -rqsize 256 -nwork 17 -nrq 1 &gt;&gt; output.zyra.dsbench/step1743.zyra.dsbench_hybridnorec.-t.10000.-mr.debra.-ma.new.-mp.none.-p.-k.10000.-i.5.-d.5.-rq.0.-rqsize.256.-nwork.17.-nrq.1.-seqwidth.48.-trial.2.-pinning.ZYRA_CLUSTER.data 2&gt;&gt;output.zyra.dsbench/stderr.out"/>
    <s v="zyra"/>
    <x v="14"/>
    <x v="8"/>
  </r>
  <r>
    <s v="step1744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11662891"/>
    <n v="11664904"/>
    <n v="2332779"/>
    <n v="23295303"/>
    <n v="10000"/>
    <m/>
    <m/>
    <m/>
    <m/>
    <m/>
    <n v="10000"/>
    <n v="51412.52"/>
    <n v="5"/>
    <n v="10000"/>
    <n v="36"/>
    <s v="debra"/>
    <s v="new"/>
    <s v="none"/>
    <m/>
    <n v="8"/>
    <n v="1"/>
    <m/>
    <n v="8.6699900000000003"/>
    <n v="0.33191799999999999"/>
    <n v="4053.41"/>
    <m/>
    <n v="1412.52"/>
    <m/>
    <m/>
    <m/>
    <m/>
    <m/>
    <n v="229246060"/>
    <n v="251438563"/>
    <n v="3706970"/>
    <n v="30859"/>
    <n v="0.24750800000000001"/>
    <m/>
    <m/>
    <m/>
    <m/>
    <m/>
    <m/>
    <s v="step1744.zyra.dsbench_hybridnorec.-t.10000.-mr.debra.-ma.new.-mp.none.-p.-k.10000.-i.5.-d.5.-rq.0.-rqsize.256.-nwork.36.-nrq.0.-seqwidth.48.-trial.0.-pinning.ZYRA_CLUSTER.data"/>
    <s v="LD_PRELOAD=../lib/libjemalloc.so  time timeout 13 numactl --interleave=all ./zyra.dsbench_hybridnorec -t 10000 -mr debra -ma new -mp none -p -k 10000 -i 5 -d 5 -rq 0 -rqsize 256 -nwork 36 -nrq 0 &gt;&gt; output.zyra.dsbench/step1744.zyra.dsbench_hybridnorec.-t.10000.-mr.debra.-ma.new.-mp.none.-p.-k.10000.-i.5.-d.5.-rq.0.-rqsize.256.-nwork.36.-nrq.0.-seqwidth.48.-trial.0.-pinning.ZYRA_CLUSTER.data 2&gt;&gt;output.zyra.dsbench/stderr.out"/>
    <s v="zyra"/>
    <x v="9"/>
    <x v="0"/>
  </r>
  <r>
    <s v="step174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12272807"/>
    <n v="12278049"/>
    <n v="2455085"/>
    <n v="24518611"/>
    <n v="10000"/>
    <m/>
    <m/>
    <m/>
    <m/>
    <m/>
    <n v="10000"/>
    <n v="51488.52"/>
    <n v="5"/>
    <n v="10000"/>
    <n v="36"/>
    <s v="debra"/>
    <s v="new"/>
    <s v="none"/>
    <m/>
    <n v="8"/>
    <n v="1"/>
    <m/>
    <n v="8.2502200000000006"/>
    <n v="0.288329"/>
    <n v="3845.6"/>
    <m/>
    <n v="1488.52"/>
    <m/>
    <m/>
    <m/>
    <m/>
    <m/>
    <n v="241848672"/>
    <n v="252726021"/>
    <n v="3337441"/>
    <n v="27472"/>
    <n v="0.22644400000000001"/>
    <m/>
    <m/>
    <m/>
    <m/>
    <m/>
    <m/>
    <s v="step1745.zyra.dsbench_hybridnorec.-t.10000.-mr.debra.-ma.new.-mp.none.-p.-k.10000.-i.5.-d.5.-rq.0.-rqsize.256.-nwork.36.-nrq.0.-seqwidth.48.-trial.1.-pinning.ZYRA_CLUSTER.data"/>
    <s v="LD_PRELOAD=../lib/libjemalloc.so  time timeout 13 numactl --interleave=all ./zyra.dsbench_hybridnorec -t 10000 -mr debra -ma new -mp none -p -k 10000 -i 5 -d 5 -rq 0 -rqsize 256 -nwork 36 -nrq 0 &gt;&gt; output.zyra.dsbench/step1745.zyra.dsbench_hybridnorec.-t.10000.-mr.debra.-ma.new.-mp.none.-p.-k.10000.-i.5.-d.5.-rq.0.-rqsize.256.-nwork.36.-nrq.0.-seqwidth.48.-trial.1.-pinning.ZYRA_CLUSTER.data 2&gt;&gt;output.zyra.dsbench/stderr.out"/>
    <s v="zyra"/>
    <x v="9"/>
    <x v="0"/>
  </r>
  <r>
    <s v="step1746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12269312"/>
    <n v="12267091"/>
    <n v="2453640"/>
    <n v="24507179"/>
    <n v="10000"/>
    <m/>
    <m/>
    <m/>
    <m/>
    <m/>
    <n v="10000"/>
    <n v="51399.55"/>
    <n v="5"/>
    <n v="10000"/>
    <n v="36"/>
    <s v="debra"/>
    <s v="new"/>
    <s v="none"/>
    <m/>
    <n v="8"/>
    <n v="1"/>
    <m/>
    <n v="8.4200999999999997"/>
    <n v="0.29812"/>
    <n v="3867.21"/>
    <m/>
    <n v="1399.55"/>
    <m/>
    <m/>
    <m/>
    <m/>
    <m/>
    <n v="241559965"/>
    <n v="255889394"/>
    <n v="3511827"/>
    <n v="29093"/>
    <n v="0.24349699999999999"/>
    <m/>
    <m/>
    <m/>
    <m/>
    <m/>
    <m/>
    <s v="step1746.zyra.dsbench_hybridnorec.-t.10000.-mr.debra.-ma.new.-mp.none.-p.-k.10000.-i.5.-d.5.-rq.0.-rqsize.256.-nwork.36.-nrq.0.-seqwidth.48.-trial.2.-pinning.ZYRA_CLUSTER.data"/>
    <s v="LD_PRELOAD=../lib/libjemalloc.so  time timeout 13 numactl --interleave=all ./zyra.dsbench_hybridnorec -t 10000 -mr debra -ma new -mp none -p -k 10000 -i 5 -d 5 -rq 0 -rqsize 256 -nwork 36 -nrq 0 &gt;&gt; output.zyra.dsbench/step1746.zyra.dsbench_hybridnorec.-t.10000.-mr.debra.-ma.new.-mp.none.-p.-k.10000.-i.5.-d.5.-rq.0.-rqsize.256.-nwork.36.-nrq.0.-seqwidth.48.-trial.2.-pinning.ZYRA_CLUSTER.data 2&gt;&gt;output.zyra.dsbench/stderr.out"/>
    <s v="zyra"/>
    <x v="9"/>
    <x v="0"/>
  </r>
  <r>
    <s v="step1747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12376767"/>
    <n v="12373765"/>
    <n v="2475053"/>
    <n v="24718688"/>
    <n v="10000"/>
    <m/>
    <m/>
    <m/>
    <m/>
    <m/>
    <n v="10000"/>
    <n v="51433.98"/>
    <n v="5"/>
    <n v="10000"/>
    <n v="35"/>
    <s v="debra"/>
    <s v="new"/>
    <s v="none"/>
    <m/>
    <n v="8"/>
    <n v="1"/>
    <m/>
    <n v="8.6517900000000001"/>
    <n v="0.29458600000000001"/>
    <n v="3846.2"/>
    <m/>
    <n v="1433.98"/>
    <m/>
    <m/>
    <m/>
    <m/>
    <m/>
    <n v="243787092"/>
    <n v="257749517"/>
    <n v="3399796"/>
    <n v="76222"/>
    <n v="0.23696"/>
    <m/>
    <m/>
    <m/>
    <m/>
    <m/>
    <m/>
    <s v="step1747.zyra.dsbench_hybridnorec.-t.10000.-mr.debra.-ma.new.-mp.none.-p.-k.10000.-i.5.-d.5.-rq.0.-rqsize.256.-nwork.35.-nrq.1.-seqwidth.48.-trial.0.-pinning.ZYRA_CLUSTER.data"/>
    <s v="LD_PRELOAD=../lib/libjemalloc.so  time timeout 13 numactl --interleave=all ./zyra.dsbench_hybridnorec -t 10000 -mr debra -ma new -mp none -p -k 10000 -i 5 -d 5 -rq 0 -rqsize 256 -nwork 35 -nrq 1 &gt;&gt; output.zyra.dsbench/step1747.zyra.dsbench_hybridnorec.-t.10000.-mr.debra.-ma.new.-mp.none.-p.-k.10000.-i.5.-d.5.-rq.0.-rqsize.256.-nwork.35.-nrq.1.-seqwidth.48.-trial.0.-pinning.ZYRA_CLUSTER.data 2&gt;&gt;output.zyra.dsbench/stderr.out"/>
    <s v="zyra"/>
    <x v="14"/>
    <x v="0"/>
  </r>
  <r>
    <s v="step1074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2811199"/>
    <n v="10000"/>
    <m/>
    <m/>
    <m/>
    <m/>
    <m/>
    <n v="10000"/>
    <n v="2777.75"/>
    <n v="0"/>
    <n v="10000"/>
    <n v="1"/>
    <s v="debra"/>
    <s v="new"/>
    <s v="none"/>
    <m/>
    <n v="8"/>
    <n v="1"/>
    <m/>
    <n v="4.3167799999999996"/>
    <n v="1.2816600000000001E-4"/>
    <n v="1158.58"/>
    <m/>
    <n v="2777.75"/>
    <m/>
    <m/>
    <m/>
    <m/>
    <m/>
    <m/>
    <m/>
    <m/>
    <m/>
    <m/>
    <m/>
    <m/>
    <m/>
    <m/>
    <m/>
    <m/>
    <s v="step1074.zyra.dsbench_tl2.-t.10000.-mr.debra.-ma.new.-mp.none.-p.-k.10000.-i.0.-d.0.-rq.0.-rqsize.256.-nwork.1.-nrq.0.-seqwidth.48.-trial.2.-pinning.ZYRA_CLUSTER.data"/>
    <s v="LD_PRELOAD=../lib/libjemalloc.so  time timeout 13 numactl --interleave=all ./zyra.dsbench_tl2 -t 10000 -mr debra -ma new -mp none -p -k 10000 -i 0 -d 0 -rq 0 -rqsize 256 -nwork 1 -nrq 0 &gt;&gt; output.zyra.dsbench/step1074.zyra.dsbench_tl2.-t.10000.-mr.debra.-ma.new.-mp.none.-p.-k.10000.-i.0.-d.0.-rq.0.-rqsize.256.-nwork.1.-nrq.0.-seqwidth.48.-trial.2.-pinning.ZYRA_CLUSTER.data 2&gt;&gt;output.zyra.dsbench/stderr.out"/>
    <s v="zyra"/>
    <x v="4"/>
    <x v="7"/>
  </r>
  <r>
    <s v="step1748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11877532"/>
    <n v="11879315"/>
    <n v="2375684"/>
    <n v="23724491"/>
    <n v="10000"/>
    <m/>
    <m/>
    <m/>
    <m/>
    <m/>
    <n v="10000"/>
    <n v="51469.27"/>
    <n v="5"/>
    <n v="10000"/>
    <n v="35"/>
    <s v="debra"/>
    <s v="new"/>
    <s v="none"/>
    <m/>
    <n v="8"/>
    <n v="1"/>
    <m/>
    <n v="8.5199200000000008"/>
    <n v="0.305782"/>
    <n v="3989.95"/>
    <m/>
    <n v="1469.27"/>
    <m/>
    <m/>
    <m/>
    <m/>
    <m/>
    <n v="233794599"/>
    <n v="249644842"/>
    <n v="3450314"/>
    <n v="75386"/>
    <n v="0.231682"/>
    <m/>
    <m/>
    <m/>
    <m/>
    <m/>
    <m/>
    <s v="step1748.zyra.dsbench_hybridnorec.-t.10000.-mr.debra.-ma.new.-mp.none.-p.-k.10000.-i.5.-d.5.-rq.0.-rqsize.256.-nwork.35.-nrq.1.-seqwidth.48.-trial.1.-pinning.ZYRA_CLUSTER.data"/>
    <s v="LD_PRELOAD=../lib/libjemalloc.so  time timeout 13 numactl --interleave=all ./zyra.dsbench_hybridnorec -t 10000 -mr debra -ma new -mp none -p -k 10000 -i 5 -d 5 -rq 0 -rqsize 256 -nwork 35 -nrq 1 &gt;&gt; output.zyra.dsbench/step1748.zyra.dsbench_hybridnorec.-t.10000.-mr.debra.-ma.new.-mp.none.-p.-k.10000.-i.5.-d.5.-rq.0.-rqsize.256.-nwork.35.-nrq.1.-seqwidth.48.-trial.1.-pinning.ZYRA_CLUSTER.data 2&gt;&gt;output.zyra.dsbench/stderr.out"/>
    <s v="zyra"/>
    <x v="14"/>
    <x v="0"/>
  </r>
  <r>
    <s v="step1749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11995188"/>
    <n v="11997552"/>
    <n v="2399274"/>
    <n v="23960712"/>
    <n v="10000"/>
    <m/>
    <m/>
    <m/>
    <m/>
    <m/>
    <n v="10000"/>
    <n v="51452.78"/>
    <n v="5"/>
    <n v="10000"/>
    <n v="35"/>
    <s v="debra"/>
    <s v="new"/>
    <s v="none"/>
    <m/>
    <n v="8"/>
    <n v="1"/>
    <m/>
    <n v="8.4588099999999997"/>
    <n v="0.31058599999999997"/>
    <n v="3936.02"/>
    <m/>
    <n v="1452.78"/>
    <m/>
    <m/>
    <m/>
    <m/>
    <m/>
    <n v="236109169"/>
    <n v="251961249"/>
    <n v="3497957"/>
    <n v="78348"/>
    <n v="0.24612999999999999"/>
    <m/>
    <m/>
    <m/>
    <m/>
    <m/>
    <m/>
    <s v="step1749.zyra.dsbench_hybridnorec.-t.10000.-mr.debra.-ma.new.-mp.none.-p.-k.10000.-i.5.-d.5.-rq.0.-rqsize.256.-nwork.35.-nrq.1.-seqwidth.48.-trial.2.-pinning.ZYRA_CLUSTER.data"/>
    <s v="LD_PRELOAD=../lib/libjemalloc.so  time timeout 13 numactl --interleave=all ./zyra.dsbench_hybridnorec -t 10000 -mr debra -ma new -mp none -p -k 10000 -i 5 -d 5 -rq 0 -rqsize 256 -nwork 35 -nrq 1 &gt;&gt; output.zyra.dsbench/step1749.zyra.dsbench_hybridnorec.-t.10000.-mr.debra.-ma.new.-mp.none.-p.-k.10000.-i.5.-d.5.-rq.0.-rqsize.256.-nwork.35.-nrq.1.-seqwidth.48.-trial.2.-pinning.ZYRA_CLUSTER.data 2&gt;&gt;output.zyra.dsbench/stderr.out"/>
    <s v="zyra"/>
    <x v="14"/>
    <x v="0"/>
  </r>
  <r>
    <s v="step17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36108380"/>
    <n v="10000"/>
    <m/>
    <m/>
    <m/>
    <m/>
    <m/>
    <n v="10000"/>
    <n v="5244.63"/>
    <n v="0"/>
    <n v="100000"/>
    <n v="53"/>
    <s v="debra"/>
    <s v="new"/>
    <s v="none"/>
    <m/>
    <n v="8"/>
    <n v="1"/>
    <m/>
    <n v="19.8569"/>
    <n v="0.12814200000000001"/>
    <n v="3569.47"/>
    <m/>
    <n v="5244.63"/>
    <m/>
    <m/>
    <m/>
    <m/>
    <m/>
    <m/>
    <m/>
    <m/>
    <m/>
    <m/>
    <m/>
    <m/>
    <m/>
    <m/>
    <m/>
    <m/>
    <s v="step174.zyra.dsbench_tl2.-t.10000.-mr.debra.-ma.new.-mp.none.-p.-k.100000.-i.0.-d.0.-rq.0.-rqsize.256.-nwork.53.-nrq.1.-seqwidth.48.-trial.2.-pinning.ZYRA_CLUSTER.data"/>
    <s v="LD_PRELOAD=../lib/libjemalloc.so  time timeout 13 numactl --interleave=all ./zyra.dsbench_tl2 -t 10000 -mr debra -ma new -mp none -p -k 100000 -i 0 -d 0 -rq 0 -rqsize 256 -nwork 53 -nrq 1 &gt;&gt; output.zyra.dsbench/step174.zyra.dsbench_tl2.-t.10000.-mr.debra.-ma.new.-mp.none.-p.-k.100000.-i.0.-d.0.-rq.0.-rqsize.256.-nwork.53.-nrq.1.-seqwidth.48.-trial.2.-pinning.ZYRA_CLUSTER.data 2&gt;&gt;output.zyra.dsbench/stderr.out"/>
    <s v="zyra"/>
    <x v="3"/>
    <x v="1"/>
  </r>
  <r>
    <s v="step1750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2703143"/>
    <n v="2703041"/>
    <n v="540618"/>
    <n v="5399032"/>
    <n v="10000"/>
    <m/>
    <m/>
    <m/>
    <m/>
    <m/>
    <n v="10000"/>
    <n v="54091.83"/>
    <n v="5"/>
    <n v="10000"/>
    <n v="54"/>
    <s v="debra"/>
    <s v="new"/>
    <s v="none"/>
    <m/>
    <n v="8"/>
    <n v="1"/>
    <m/>
    <n v="18.657900000000001"/>
    <n v="5.0892999999999997"/>
    <n v="26348.7"/>
    <m/>
    <n v="4091.83"/>
    <m/>
    <m/>
    <m/>
    <m/>
    <m/>
    <n v="51047004"/>
    <n v="89381229"/>
    <n v="2943321"/>
    <n v="29714"/>
    <n v="0.25428699999999999"/>
    <m/>
    <m/>
    <m/>
    <m/>
    <m/>
    <m/>
    <s v="step1750.zyra.dsbench_hybridnorec.-t.10000.-mr.debra.-ma.new.-mp.none.-p.-k.10000.-i.5.-d.5.-rq.0.-rqsize.256.-nwork.54.-nrq.0.-seqwidth.48.-trial.0.-pinning.ZYRA_CLUSTER.data"/>
    <s v="LD_PRELOAD=../lib/libjemalloc.so  time timeout 13 numactl --interleave=all ./zyra.dsbench_hybridnorec -t 10000 -mr debra -ma new -mp none -p -k 10000 -i 5 -d 5 -rq 0 -rqsize 256 -nwork 54 -nrq 0 &gt;&gt; output.zyra.dsbench/step1750.zyra.dsbench_hybridnorec.-t.10000.-mr.debra.-ma.new.-mp.none.-p.-k.10000.-i.5.-d.5.-rq.0.-rqsize.256.-nwork.54.-nrq.0.-seqwidth.48.-trial.0.-pinning.ZYRA_CLUSTER.data 2&gt;&gt;output.zyra.dsbench/stderr.out"/>
    <s v="zyra"/>
    <x v="9"/>
    <x v="1"/>
  </r>
  <r>
    <s v="step175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3144557"/>
    <n v="3140192"/>
    <n v="628474"/>
    <n v="6276243"/>
    <n v="10000"/>
    <m/>
    <m/>
    <m/>
    <m/>
    <m/>
    <n v="10000"/>
    <n v="54084.55"/>
    <n v="5"/>
    <n v="10000"/>
    <n v="54"/>
    <s v="debra"/>
    <s v="new"/>
    <s v="none"/>
    <m/>
    <n v="8"/>
    <n v="1"/>
    <m/>
    <n v="19.252099999999999"/>
    <n v="5.2254300000000002"/>
    <n v="22737.599999999999"/>
    <m/>
    <n v="4084.55"/>
    <m/>
    <m/>
    <m/>
    <m/>
    <m/>
    <n v="59308781"/>
    <n v="108088980"/>
    <n v="3453655"/>
    <n v="35523"/>
    <n v="0.285636"/>
    <m/>
    <m/>
    <m/>
    <m/>
    <m/>
    <m/>
    <s v="step1751.zyra.dsbench_hybridnorec.-t.10000.-mr.debra.-ma.new.-mp.none.-p.-k.10000.-i.5.-d.5.-rq.0.-rqsize.256.-nwork.54.-nrq.0.-seqwidth.48.-trial.1.-pinning.ZYRA_CLUSTER.data"/>
    <s v="LD_PRELOAD=../lib/libjemalloc.so  time timeout 13 numactl --interleave=all ./zyra.dsbench_hybridnorec -t 10000 -mr debra -ma new -mp none -p -k 10000 -i 5 -d 5 -rq 0 -rqsize 256 -nwork 54 -nrq 0 &gt;&gt; output.zyra.dsbench/step1751.zyra.dsbench_hybridnorec.-t.10000.-mr.debra.-ma.new.-mp.none.-p.-k.10000.-i.5.-d.5.-rq.0.-rqsize.256.-nwork.54.-nrq.0.-seqwidth.48.-trial.1.-pinning.ZYRA_CLUSTER.data 2&gt;&gt;output.zyra.dsbench/stderr.out"/>
    <s v="zyra"/>
    <x v="9"/>
    <x v="1"/>
  </r>
  <r>
    <s v="step1752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2864032"/>
    <n v="2863883"/>
    <n v="572791"/>
    <n v="5722034"/>
    <n v="10000"/>
    <m/>
    <m/>
    <m/>
    <m/>
    <m/>
    <n v="10000"/>
    <n v="54083.34"/>
    <n v="5"/>
    <n v="10000"/>
    <n v="54"/>
    <s v="debra"/>
    <s v="new"/>
    <s v="none"/>
    <m/>
    <n v="8"/>
    <n v="1"/>
    <m/>
    <n v="18.0776"/>
    <n v="4.7707199999999998"/>
    <n v="24874"/>
    <m/>
    <n v="4083.34"/>
    <m/>
    <m/>
    <m/>
    <m/>
    <m/>
    <n v="54241154"/>
    <n v="93011789"/>
    <n v="2979186"/>
    <n v="31563"/>
    <n v="0.260714"/>
    <m/>
    <m/>
    <m/>
    <m/>
    <m/>
    <m/>
    <s v="step1752.zyra.dsbench_hybridnorec.-t.10000.-mr.debra.-ma.new.-mp.none.-p.-k.10000.-i.5.-d.5.-rq.0.-rqsize.256.-nwork.54.-nrq.0.-seqwidth.48.-trial.2.-pinning.ZYRA_CLUSTER.data"/>
    <s v="LD_PRELOAD=../lib/libjemalloc.so  time timeout 13 numactl --interleave=all ./zyra.dsbench_hybridnorec -t 10000 -mr debra -ma new -mp none -p -k 10000 -i 5 -d 5 -rq 0 -rqsize 256 -nwork 54 -nrq 0 &gt;&gt; output.zyra.dsbench/step1752.zyra.dsbench_hybridnorec.-t.10000.-mr.debra.-ma.new.-mp.none.-p.-k.10000.-i.5.-d.5.-rq.0.-rqsize.256.-nwork.54.-nrq.0.-seqwidth.48.-trial.2.-pinning.ZYRA_CLUSTER.data 2&gt;&gt;output.zyra.dsbench/stderr.out"/>
    <s v="zyra"/>
    <x v="9"/>
    <x v="1"/>
  </r>
  <r>
    <s v="step1753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2556067"/>
    <n v="2556474"/>
    <n v="511254"/>
    <n v="5105994"/>
    <n v="10000"/>
    <m/>
    <m/>
    <m/>
    <m/>
    <m/>
    <n v="10000"/>
    <n v="54235.03"/>
    <n v="5"/>
    <n v="10000"/>
    <n v="53"/>
    <s v="debra"/>
    <s v="new"/>
    <s v="none"/>
    <m/>
    <n v="8"/>
    <n v="1"/>
    <m/>
    <n v="18.477"/>
    <n v="5.0870499999999996"/>
    <n v="27922.799999999999"/>
    <m/>
    <n v="4235.03"/>
    <m/>
    <m/>
    <m/>
    <m/>
    <m/>
    <n v="48243998"/>
    <n v="83337845"/>
    <n v="2815944"/>
    <n v="40120"/>
    <n v="0.24145900000000001"/>
    <m/>
    <m/>
    <m/>
    <m/>
    <m/>
    <m/>
    <s v="step1753.zyra.dsbench_hybridnorec.-t.10000.-mr.debra.-ma.new.-mp.none.-p.-k.10000.-i.5.-d.5.-rq.0.-rqsize.256.-nwork.53.-nrq.1.-seqwidth.48.-trial.0.-pinning.ZYRA_CLUSTER.data"/>
    <s v="LD_PRELOAD=../lib/libjemalloc.so  time timeout 13 numactl --interleave=all ./zyra.dsbench_hybridnorec -t 10000 -mr debra -ma new -mp none -p -k 10000 -i 5 -d 5 -rq 0 -rqsize 256 -nwork 53 -nrq 1 &gt;&gt; output.zyra.dsbench/step1753.zyra.dsbench_hybridnorec.-t.10000.-mr.debra.-ma.new.-mp.none.-p.-k.10000.-i.5.-d.5.-rq.0.-rqsize.256.-nwork.53.-nrq.1.-seqwidth.48.-trial.0.-pinning.ZYRA_CLUSTER.data 2&gt;&gt;output.zyra.dsbench/stderr.out"/>
    <s v="zyra"/>
    <x v="14"/>
    <x v="1"/>
  </r>
  <r>
    <s v="step1754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2819627"/>
    <n v="2819220"/>
    <n v="563884"/>
    <n v="5634125"/>
    <n v="10000"/>
    <m/>
    <m/>
    <m/>
    <m/>
    <m/>
    <n v="10000"/>
    <n v="54140.07"/>
    <n v="5"/>
    <n v="10000"/>
    <n v="53"/>
    <s v="debra"/>
    <s v="new"/>
    <s v="none"/>
    <m/>
    <n v="8"/>
    <n v="1"/>
    <m/>
    <n v="17.852699999999999"/>
    <n v="4.7478100000000003"/>
    <n v="25286.2"/>
    <m/>
    <n v="4140.07"/>
    <m/>
    <m/>
    <m/>
    <m/>
    <m/>
    <n v="53454043"/>
    <n v="90724849"/>
    <n v="2887215"/>
    <n v="43073"/>
    <n v="0.25390699999999999"/>
    <m/>
    <m/>
    <m/>
    <m/>
    <m/>
    <m/>
    <s v="step1754.zyra.dsbench_hybridnorec.-t.10000.-mr.debra.-ma.new.-mp.none.-p.-k.10000.-i.5.-d.5.-rq.0.-rqsize.256.-nwork.53.-nrq.1.-seqwidth.48.-trial.1.-pinning.ZYRA_CLUSTER.data"/>
    <s v="LD_PRELOAD=../lib/libjemalloc.so  time timeout 13 numactl --interleave=all ./zyra.dsbench_hybridnorec -t 10000 -mr debra -ma new -mp none -p -k 10000 -i 5 -d 5 -rq 0 -rqsize 256 -nwork 53 -nrq 1 &gt;&gt; output.zyra.dsbench/step1754.zyra.dsbench_hybridnorec.-t.10000.-mr.debra.-ma.new.-mp.none.-p.-k.10000.-i.5.-d.5.-rq.0.-rqsize.256.-nwork.53.-nrq.1.-seqwidth.48.-trial.1.-pinning.ZYRA_CLUSTER.data 2&gt;&gt;output.zyra.dsbench/stderr.out"/>
    <s v="zyra"/>
    <x v="14"/>
    <x v="1"/>
  </r>
  <r>
    <s v="step175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3122619"/>
    <n v="3123791"/>
    <n v="624641"/>
    <n v="6239098"/>
    <n v="10000"/>
    <m/>
    <m/>
    <m/>
    <m/>
    <m/>
    <n v="10000"/>
    <n v="54186.07"/>
    <n v="5"/>
    <n v="10000"/>
    <n v="53"/>
    <s v="debra"/>
    <s v="new"/>
    <s v="none"/>
    <m/>
    <n v="8"/>
    <n v="1"/>
    <m/>
    <n v="19.394400000000001"/>
    <n v="5.4148300000000003"/>
    <n v="22796"/>
    <m/>
    <n v="4186.07"/>
    <m/>
    <m/>
    <m/>
    <m/>
    <m/>
    <n v="58922942"/>
    <n v="108130197"/>
    <n v="3468039"/>
    <n v="49117"/>
    <n v="0.27245599999999998"/>
    <m/>
    <m/>
    <m/>
    <m/>
    <m/>
    <m/>
    <s v="step1755.zyra.dsbench_hybridnorec.-t.10000.-mr.debra.-ma.new.-mp.none.-p.-k.10000.-i.5.-d.5.-rq.0.-rqsize.256.-nwork.53.-nrq.1.-seqwidth.48.-trial.2.-pinning.ZYRA_CLUSTER.data"/>
    <s v="LD_PRELOAD=../lib/libjemalloc.so  time timeout 13 numactl --interleave=all ./zyra.dsbench_hybridnorec -t 10000 -mr debra -ma new -mp none -p -k 10000 -i 5 -d 5 -rq 0 -rqsize 256 -nwork 53 -nrq 1 &gt;&gt; output.zyra.dsbench/step1755.zyra.dsbench_hybridnorec.-t.10000.-mr.debra.-ma.new.-mp.none.-p.-k.10000.-i.5.-d.5.-rq.0.-rqsize.256.-nwork.53.-nrq.1.-seqwidth.48.-trial.2.-pinning.ZYRA_CLUSTER.data 2&gt;&gt;output.zyra.dsbench/stderr.out"/>
    <s v="zyra"/>
    <x v="14"/>
    <x v="1"/>
  </r>
  <r>
    <s v="step1756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2506827"/>
    <n v="2508094"/>
    <n v="501492"/>
    <n v="5004951"/>
    <n v="10000"/>
    <m/>
    <m/>
    <m/>
    <m/>
    <m/>
    <n v="10000"/>
    <n v="55200.12"/>
    <n v="5"/>
    <n v="10000"/>
    <n v="72"/>
    <s v="debra"/>
    <s v="new"/>
    <s v="none"/>
    <m/>
    <n v="8"/>
    <n v="1"/>
    <m/>
    <n v="20.000499999999999"/>
    <n v="5.2628599999999999"/>
    <n v="37897.300000000003"/>
    <m/>
    <n v="5200.12"/>
    <m/>
    <m/>
    <m/>
    <m/>
    <m/>
    <n v="47264235"/>
    <n v="82387547"/>
    <n v="2785280"/>
    <n v="40264"/>
    <n v="0.24197399999999999"/>
    <m/>
    <m/>
    <m/>
    <m/>
    <m/>
    <m/>
    <s v="step1756.zyra.dsbench_hybridnorec.-t.10000.-mr.debra.-ma.new.-mp.none.-p.-k.10000.-i.5.-d.5.-rq.0.-rqsize.256.-nwork.72.-nrq.0.-seqwidth.48.-trial.0.-pinning.ZYRA_CLUSTER.data"/>
    <s v="LD_PRELOAD=../lib/libjemalloc.so  time timeout 13 numactl --interleave=all ./zyra.dsbench_hybridnorec -t 10000 -mr debra -ma new -mp none -p -k 10000 -i 5 -d 5 -rq 0 -rqsize 256 -nwork 72 -nrq 0 &gt;&gt; output.zyra.dsbench/step1756.zyra.dsbench_hybridnorec.-t.10000.-mr.debra.-ma.new.-mp.none.-p.-k.10000.-i.5.-d.5.-rq.0.-rqsize.256.-nwork.72.-nrq.0.-seqwidth.48.-trial.0.-pinning.ZYRA_CLUSTER.data 2&gt;&gt;output.zyra.dsbench/stderr.out"/>
    <s v="zyra"/>
    <x v="9"/>
    <x v="2"/>
  </r>
  <r>
    <s v="step1075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35081895"/>
    <n v="10000"/>
    <m/>
    <m/>
    <m/>
    <m/>
    <m/>
    <n v="10000"/>
    <n v="2786.78"/>
    <n v="0"/>
    <n v="10000"/>
    <n v="18"/>
    <s v="debra"/>
    <s v="new"/>
    <s v="none"/>
    <m/>
    <n v="8"/>
    <n v="1"/>
    <m/>
    <n v="3.1946699999999999"/>
    <n v="7.0820000000000003E-5"/>
    <n v="1151.45"/>
    <m/>
    <n v="2786.78"/>
    <m/>
    <m/>
    <m/>
    <m/>
    <m/>
    <m/>
    <m/>
    <m/>
    <m/>
    <m/>
    <m/>
    <m/>
    <m/>
    <m/>
    <m/>
    <m/>
    <s v="step1075.zyra.dsbench_tl2.-t.10000.-mr.debra.-ma.new.-mp.none.-p.-k.10000.-i.0.-d.0.-rq.0.-rqsize.256.-nwork.18.-nrq.0.-seqwidth.48.-trial.0.-pinning.ZYRA_CLUSTER.data"/>
    <s v="LD_PRELOAD=../lib/libjemalloc.so  time timeout 13 numactl --interleave=all ./zyra.dsbench_tl2 -t 10000 -mr debra -ma new -mp none -p -k 10000 -i 0 -d 0 -rq 0 -rqsize 256 -nwork 18 -nrq 0 &gt;&gt; output.zyra.dsbench/step1075.zyra.dsbench_tl2.-t.10000.-mr.debra.-ma.new.-mp.none.-p.-k.10000.-i.0.-d.0.-rq.0.-rqsize.256.-nwork.18.-nrq.0.-seqwidth.48.-trial.0.-pinning.ZYRA_CLUSTER.data 2&gt;&gt;output.zyra.dsbench/stderr.out"/>
    <s v="zyra"/>
    <x v="4"/>
    <x v="8"/>
  </r>
  <r>
    <s v="step1757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2922046"/>
    <n v="2924133"/>
    <n v="584617"/>
    <n v="5835685"/>
    <n v="10000"/>
    <m/>
    <m/>
    <m/>
    <m/>
    <m/>
    <n v="10000"/>
    <n v="55198.92"/>
    <n v="5"/>
    <n v="10000"/>
    <n v="72"/>
    <s v="debra"/>
    <s v="new"/>
    <s v="none"/>
    <m/>
    <n v="8"/>
    <n v="1"/>
    <m/>
    <n v="20.8705"/>
    <n v="5.5104199999999999"/>
    <n v="32471"/>
    <m/>
    <n v="5198.92"/>
    <m/>
    <m/>
    <m/>
    <m/>
    <m/>
    <n v="55088632"/>
    <n v="99995590"/>
    <n v="3268220"/>
    <n v="47056"/>
    <n v="0.29825200000000002"/>
    <m/>
    <m/>
    <m/>
    <m/>
    <m/>
    <m/>
    <s v="step1757.zyra.dsbench_hybridnorec.-t.10000.-mr.debra.-ma.new.-mp.none.-p.-k.10000.-i.5.-d.5.-rq.0.-rqsize.256.-nwork.72.-nrq.0.-seqwidth.48.-trial.1.-pinning.ZYRA_CLUSTER.data"/>
    <s v="LD_PRELOAD=../lib/libjemalloc.so  time timeout 13 numactl --interleave=all ./zyra.dsbench_hybridnorec -t 10000 -mr debra -ma new -mp none -p -k 10000 -i 5 -d 5 -rq 0 -rqsize 256 -nwork 72 -nrq 0 &gt;&gt; output.zyra.dsbench/step1757.zyra.dsbench_hybridnorec.-t.10000.-mr.debra.-ma.new.-mp.none.-p.-k.10000.-i.5.-d.5.-rq.0.-rqsize.256.-nwork.72.-nrq.0.-seqwidth.48.-trial.1.-pinning.ZYRA_CLUSTER.data 2&gt;&gt;output.zyra.dsbench/stderr.out"/>
    <s v="zyra"/>
    <x v="9"/>
    <x v="2"/>
  </r>
  <r>
    <s v="step1758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2915005"/>
    <n v="2920563"/>
    <n v="583556"/>
    <n v="5830106"/>
    <n v="10000"/>
    <m/>
    <m/>
    <m/>
    <m/>
    <m/>
    <n v="10000"/>
    <n v="55238.01"/>
    <n v="5"/>
    <n v="10000"/>
    <n v="72"/>
    <s v="debra"/>
    <s v="new"/>
    <s v="none"/>
    <m/>
    <n v="8"/>
    <n v="1"/>
    <m/>
    <n v="21.2287"/>
    <n v="5.6164100000000001"/>
    <n v="32577.599999999999"/>
    <m/>
    <n v="5238.01"/>
    <m/>
    <m/>
    <m/>
    <m/>
    <m/>
    <n v="54986608"/>
    <n v="101181399"/>
    <n v="3314453"/>
    <n v="50077"/>
    <n v="0.27504400000000001"/>
    <m/>
    <m/>
    <m/>
    <m/>
    <m/>
    <m/>
    <s v="step1758.zyra.dsbench_hybridnorec.-t.10000.-mr.debra.-ma.new.-mp.none.-p.-k.10000.-i.5.-d.5.-rq.0.-rqsize.256.-nwork.72.-nrq.0.-seqwidth.48.-trial.2.-pinning.ZYRA_CLUSTER.data"/>
    <s v="LD_PRELOAD=../lib/libjemalloc.so  time timeout 13 numactl --interleave=all ./zyra.dsbench_hybridnorec -t 10000 -mr debra -ma new -mp none -p -k 10000 -i 5 -d 5 -rq 0 -rqsize 256 -nwork 72 -nrq 0 &gt;&gt; output.zyra.dsbench/step1758.zyra.dsbench_hybridnorec.-t.10000.-mr.debra.-ma.new.-mp.none.-p.-k.10000.-i.5.-d.5.-rq.0.-rqsize.256.-nwork.72.-nrq.0.-seqwidth.48.-trial.2.-pinning.ZYRA_CLUSTER.data 2&gt;&gt;output.zyra.dsbench/stderr.out"/>
    <s v="zyra"/>
    <x v="9"/>
    <x v="2"/>
  </r>
  <r>
    <s v="step1759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2822535"/>
    <n v="2823564"/>
    <n v="564609"/>
    <n v="5642057"/>
    <n v="10000"/>
    <m/>
    <m/>
    <m/>
    <m/>
    <m/>
    <n v="10000"/>
    <n v="55384.62"/>
    <n v="5"/>
    <n v="10000"/>
    <n v="71"/>
    <s v="debra"/>
    <s v="new"/>
    <s v="none"/>
    <m/>
    <n v="8"/>
    <n v="1"/>
    <m/>
    <n v="21.276599999999998"/>
    <n v="5.6974900000000002"/>
    <n v="33576"/>
    <m/>
    <n v="5384.62"/>
    <m/>
    <m/>
    <m/>
    <m/>
    <m/>
    <n v="53131555"/>
    <n v="99435712"/>
    <n v="3289022"/>
    <n v="54552"/>
    <n v="0.27220800000000001"/>
    <m/>
    <m/>
    <m/>
    <m/>
    <m/>
    <m/>
    <s v="step1759.zyra.dsbench_hybridnorec.-t.10000.-mr.debra.-ma.new.-mp.none.-p.-k.10000.-i.5.-d.5.-rq.0.-rqsize.256.-nwork.71.-nrq.1.-seqwidth.48.-trial.0.-pinning.ZYRA_CLUSTER.data"/>
    <s v="LD_PRELOAD=../lib/libjemalloc.so  time timeout 13 numactl --interleave=all ./zyra.dsbench_hybridnorec -t 10000 -mr debra -ma new -mp none -p -k 10000 -i 5 -d 5 -rq 0 -rqsize 256 -nwork 71 -nrq 1 &gt;&gt; output.zyra.dsbench/step1759.zyra.dsbench_hybridnorec.-t.10000.-mr.debra.-ma.new.-mp.none.-p.-k.10000.-i.5.-d.5.-rq.0.-rqsize.256.-nwork.71.-nrq.1.-seqwidth.48.-trial.0.-pinning.ZYRA_CLUSTER.data 2&gt;&gt;output.zyra.dsbench/stderr.out"/>
    <s v="zyra"/>
    <x v="14"/>
    <x v="2"/>
  </r>
  <r>
    <s v="step175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70169325"/>
    <n v="10000"/>
    <m/>
    <m/>
    <m/>
    <m/>
    <m/>
    <n v="10000"/>
    <n v="3258.81"/>
    <n v="0"/>
    <n v="100000"/>
    <n v="72"/>
    <s v="debra"/>
    <s v="new"/>
    <s v="none"/>
    <m/>
    <n v="8"/>
    <n v="1"/>
    <m/>
    <n v="20.766400000000001"/>
    <n v="2.0561099999999999E-2"/>
    <n v="2458.59"/>
    <m/>
    <n v="3258.81"/>
    <m/>
    <m/>
    <m/>
    <m/>
    <m/>
    <m/>
    <m/>
    <m/>
    <m/>
    <m/>
    <m/>
    <m/>
    <m/>
    <m/>
    <m/>
    <m/>
    <s v="step175.zyra.dsbench_tl2.-t.10000.-mr.debra.-ma.new.-mp.none.-p.-k.100000.-i.0.-d.0.-rq.0.-rqsize.256.-nwork.72.-nrq.0.-seqwidth.48.-trial.0.-pinning.ZYRA_CLUSTER.data"/>
    <s v="LD_PRELOAD=../lib/libjemalloc.so  time timeout 13 numactl --interleave=all ./zyra.dsbench_tl2 -t 10000 -mr debra -ma new -mp none -p -k 100000 -i 0 -d 0 -rq 0 -rqsize 256 -nwork 72 -nrq 0 &gt;&gt; output.zyra.dsbench/step175.zyra.dsbench_tl2.-t.10000.-mr.debra.-ma.new.-mp.none.-p.-k.100000.-i.0.-d.0.-rq.0.-rqsize.256.-nwork.72.-nrq.0.-seqwidth.48.-trial.0.-pinning.ZYRA_CLUSTER.data 2&gt;&gt;output.zyra.dsbench/stderr.out"/>
    <s v="zyra"/>
    <x v="6"/>
    <x v="2"/>
  </r>
  <r>
    <s v="step1760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2570384"/>
    <n v="2568506"/>
    <n v="513889"/>
    <n v="5134146"/>
    <n v="10000"/>
    <m/>
    <m/>
    <m/>
    <m/>
    <m/>
    <n v="10000"/>
    <n v="55170.19"/>
    <n v="5"/>
    <n v="10000"/>
    <n v="71"/>
    <s v="debra"/>
    <s v="new"/>
    <s v="none"/>
    <m/>
    <n v="8"/>
    <n v="1"/>
    <m/>
    <n v="19.9254"/>
    <n v="5.2448600000000001"/>
    <n v="36941.699999999997"/>
    <m/>
    <n v="5170.1899999999996"/>
    <m/>
    <m/>
    <m/>
    <m/>
    <m/>
    <n v="48476142"/>
    <n v="85190891"/>
    <n v="2865326"/>
    <n v="50270"/>
    <n v="0.25036199999999997"/>
    <m/>
    <m/>
    <m/>
    <m/>
    <m/>
    <m/>
    <s v="step1760.zyra.dsbench_hybridnorec.-t.10000.-mr.debra.-ma.new.-mp.none.-p.-k.10000.-i.5.-d.5.-rq.0.-rqsize.256.-nwork.71.-nrq.1.-seqwidth.48.-trial.1.-pinning.ZYRA_CLUSTER.data"/>
    <s v="LD_PRELOAD=../lib/libjemalloc.so  time timeout 13 numactl --interleave=all ./zyra.dsbench_hybridnorec -t 10000 -mr debra -ma new -mp none -p -k 10000 -i 5 -d 5 -rq 0 -rqsize 256 -nwork 71 -nrq 1 &gt;&gt; output.zyra.dsbench/step1760.zyra.dsbench_hybridnorec.-t.10000.-mr.debra.-ma.new.-mp.none.-p.-k.10000.-i.5.-d.5.-rq.0.-rqsize.256.-nwork.71.-nrq.1.-seqwidth.48.-trial.1.-pinning.ZYRA_CLUSTER.data 2&gt;&gt;output.zyra.dsbench/stderr.out"/>
    <s v="zyra"/>
    <x v="14"/>
    <x v="2"/>
  </r>
  <r>
    <s v="step176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2601270"/>
    <n v="2606013"/>
    <n v="520728"/>
    <n v="5195935"/>
    <n v="10000"/>
    <m/>
    <m/>
    <m/>
    <m/>
    <m/>
    <n v="10000"/>
    <n v="55150.6"/>
    <n v="5"/>
    <n v="10000"/>
    <n v="71"/>
    <s v="debra"/>
    <s v="new"/>
    <s v="none"/>
    <m/>
    <n v="8"/>
    <n v="1"/>
    <m/>
    <n v="21.1782"/>
    <n v="5.4771299999999998"/>
    <n v="36542.1"/>
    <m/>
    <n v="5150.6000000000004"/>
    <m/>
    <m/>
    <m/>
    <m/>
    <m/>
    <n v="49094473"/>
    <n v="84911630"/>
    <n v="2864882"/>
    <n v="49664"/>
    <n v="0.246055"/>
    <m/>
    <m/>
    <m/>
    <m/>
    <m/>
    <m/>
    <s v="step1761.zyra.dsbench_hybridnorec.-t.10000.-mr.debra.-ma.new.-mp.none.-p.-k.10000.-i.5.-d.5.-rq.0.-rqsize.256.-nwork.71.-nrq.1.-seqwidth.48.-trial.2.-pinning.ZYRA_CLUSTER.data"/>
    <s v="LD_PRELOAD=../lib/libjemalloc.so  time timeout 13 numactl --interleave=all ./zyra.dsbench_hybridnorec -t 10000 -mr debra -ma new -mp none -p -k 10000 -i 5 -d 5 -rq 0 -rqsize 256 -nwork 71 -nrq 1 &gt;&gt; output.zyra.dsbench/step1761.zyra.dsbench_hybridnorec.-t.10000.-mr.debra.-ma.new.-mp.none.-p.-k.10000.-i.5.-d.5.-rq.0.-rqsize.256.-nwork.71.-nrq.1.-seqwidth.48.-trial.2.-pinning.ZYRA_CLUSTER.data 2&gt;&gt;output.zyra.dsbench/stderr.out"/>
    <s v="zyra"/>
    <x v="14"/>
    <x v="2"/>
  </r>
  <r>
    <s v="step1762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2092553"/>
    <n v="2094374"/>
    <n v="418692"/>
    <n v="4182177"/>
    <n v="10000"/>
    <m/>
    <m/>
    <m/>
    <m/>
    <m/>
    <n v="10000"/>
    <n v="57643.48"/>
    <n v="5"/>
    <n v="10000"/>
    <n v="90"/>
    <s v="debra"/>
    <s v="new"/>
    <s v="none"/>
    <m/>
    <n v="8"/>
    <n v="1"/>
    <m/>
    <n v="26.111799999999999"/>
    <n v="7.9647199999999998"/>
    <n v="56677.3"/>
    <m/>
    <n v="7643.48"/>
    <m/>
    <m/>
    <m/>
    <m/>
    <m/>
    <n v="39259914"/>
    <n v="76292340"/>
    <n v="2561859"/>
    <n v="47093"/>
    <n v="0.322907"/>
    <m/>
    <m/>
    <m/>
    <m/>
    <m/>
    <m/>
    <s v="step1762.zyra.dsbench_hybridnorec.-t.10000.-mr.debra.-ma.new.-mp.none.-p.-k.10000.-i.5.-d.5.-rq.0.-rqsize.256.-nwork.90.-nrq.0.-seqwidth.48.-trial.0.-pinning.ZYRA_CLUSTER.data"/>
    <s v="LD_PRELOAD=../lib/libjemalloc.so  time timeout 13 numactl --interleave=all ./zyra.dsbench_hybridnorec -t 10000 -mr debra -ma new -mp none -p -k 10000 -i 5 -d 5 -rq 0 -rqsize 256 -nwork 90 -nrq 0 &gt;&gt; output.zyra.dsbench/step1762.zyra.dsbench_hybridnorec.-t.10000.-mr.debra.-ma.new.-mp.none.-p.-k.10000.-i.5.-d.5.-rq.0.-rqsize.256.-nwork.90.-nrq.0.-seqwidth.48.-trial.0.-pinning.ZYRA_CLUSTER.data 2&gt;&gt;output.zyra.dsbench/stderr.out"/>
    <s v="zyra"/>
    <x v="9"/>
    <x v="4"/>
  </r>
  <r>
    <s v="step1763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1895364"/>
    <n v="1897695"/>
    <n v="379305"/>
    <n v="3786828"/>
    <n v="10000"/>
    <m/>
    <m/>
    <m/>
    <m/>
    <m/>
    <n v="10000"/>
    <n v="57647.4"/>
    <n v="5"/>
    <n v="10000"/>
    <n v="90"/>
    <s v="debra"/>
    <s v="new"/>
    <s v="none"/>
    <m/>
    <n v="8"/>
    <n v="1"/>
    <m/>
    <n v="26.4237"/>
    <n v="8.2649100000000004"/>
    <n v="62613.5"/>
    <m/>
    <n v="7647.4"/>
    <m/>
    <m/>
    <m/>
    <m/>
    <m/>
    <n v="35473256"/>
    <n v="67280910"/>
    <n v="2395030"/>
    <n v="46888"/>
    <n v="0.24623"/>
    <m/>
    <m/>
    <m/>
    <m/>
    <m/>
    <m/>
    <s v="step1763.zyra.dsbench_hybridnorec.-t.10000.-mr.debra.-ma.new.-mp.none.-p.-k.10000.-i.5.-d.5.-rq.0.-rqsize.256.-nwork.90.-nrq.0.-seqwidth.48.-trial.1.-pinning.ZYRA_CLUSTER.data"/>
    <s v="LD_PRELOAD=../lib/libjemalloc.so  time timeout 13 numactl --interleave=all ./zyra.dsbench_hybridnorec -t 10000 -mr debra -ma new -mp none -p -k 10000 -i 5 -d 5 -rq 0 -rqsize 256 -nwork 90 -nrq 0 &gt;&gt; output.zyra.dsbench/step1763.zyra.dsbench_hybridnorec.-t.10000.-mr.debra.-ma.new.-mp.none.-p.-k.10000.-i.5.-d.5.-rq.0.-rqsize.256.-nwork.90.-nrq.0.-seqwidth.48.-trial.1.-pinning.ZYRA_CLUSTER.data 2&gt;&gt;output.zyra.dsbench/stderr.out"/>
    <s v="zyra"/>
    <x v="9"/>
    <x v="4"/>
  </r>
  <r>
    <s v="step1764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1887837"/>
    <n v="1884741"/>
    <n v="377257"/>
    <n v="3767416"/>
    <n v="10000"/>
    <m/>
    <m/>
    <m/>
    <m/>
    <m/>
    <n v="10000"/>
    <n v="57536.33"/>
    <n v="5"/>
    <n v="10000"/>
    <n v="90"/>
    <s v="debra"/>
    <s v="new"/>
    <s v="none"/>
    <m/>
    <n v="8"/>
    <n v="1"/>
    <m/>
    <n v="25.837399999999999"/>
    <n v="8.2004999999999999"/>
    <n v="62925"/>
    <m/>
    <n v="7536.33"/>
    <m/>
    <m/>
    <m/>
    <m/>
    <m/>
    <n v="35298272"/>
    <n v="65857595"/>
    <n v="2375895"/>
    <n v="45987"/>
    <n v="0.23325100000000001"/>
    <m/>
    <m/>
    <m/>
    <m/>
    <m/>
    <m/>
    <s v="step1764.zyra.dsbench_hybridnorec.-t.10000.-mr.debra.-ma.new.-mp.none.-p.-k.10000.-i.5.-d.5.-rq.0.-rqsize.256.-nwork.90.-nrq.0.-seqwidth.48.-trial.2.-pinning.ZYRA_CLUSTER.data"/>
    <s v="LD_PRELOAD=../lib/libjemalloc.so  time timeout 13 numactl --interleave=all ./zyra.dsbench_hybridnorec -t 10000 -mr debra -ma new -mp none -p -k 10000 -i 5 -d 5 -rq 0 -rqsize 256 -nwork 90 -nrq 0 &gt;&gt; output.zyra.dsbench/step1764.zyra.dsbench_hybridnorec.-t.10000.-mr.debra.-ma.new.-mp.none.-p.-k.10000.-i.5.-d.5.-rq.0.-rqsize.256.-nwork.90.-nrq.0.-seqwidth.48.-trial.2.-pinning.ZYRA_CLUSTER.data 2&gt;&gt;output.zyra.dsbench/stderr.out"/>
    <s v="zyra"/>
    <x v="9"/>
    <x v="4"/>
  </r>
  <r>
    <s v="step176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1947219"/>
    <n v="1951402"/>
    <n v="389862"/>
    <n v="3894128"/>
    <n v="10000"/>
    <m/>
    <m/>
    <m/>
    <m/>
    <m/>
    <n v="10000"/>
    <n v="57671.35"/>
    <n v="5"/>
    <n v="10000"/>
    <n v="89"/>
    <s v="debra"/>
    <s v="new"/>
    <s v="none"/>
    <m/>
    <n v="8"/>
    <n v="1"/>
    <m/>
    <n v="25.835999999999999"/>
    <n v="8.1038999999999994"/>
    <n v="60937.599999999999"/>
    <m/>
    <n v="7671.35"/>
    <m/>
    <m/>
    <m/>
    <m/>
    <m/>
    <n v="36476101"/>
    <n v="68967034"/>
    <n v="2465185"/>
    <n v="55646"/>
    <n v="0.24659"/>
    <m/>
    <m/>
    <m/>
    <m/>
    <m/>
    <m/>
    <s v="step1765.zyra.dsbench_hybridnorec.-t.10000.-mr.debra.-ma.new.-mp.none.-p.-k.10000.-i.5.-d.5.-rq.0.-rqsize.256.-nwork.89.-nrq.1.-seqwidth.48.-trial.0.-pinning.ZYRA_CLUSTER.data"/>
    <s v="LD_PRELOAD=../lib/libjemalloc.so  time timeout 13 numactl --interleave=all ./zyra.dsbench_hybridnorec -t 10000 -mr debra -ma new -mp none -p -k 10000 -i 5 -d 5 -rq 0 -rqsize 256 -nwork 89 -nrq 1 &gt;&gt; output.zyra.dsbench/step1765.zyra.dsbench_hybridnorec.-t.10000.-mr.debra.-ma.new.-mp.none.-p.-k.10000.-i.5.-d.5.-rq.0.-rqsize.256.-nwork.89.-nrq.1.-seqwidth.48.-trial.0.-pinning.ZYRA_CLUSTER.data 2&gt;&gt;output.zyra.dsbench/stderr.out"/>
    <s v="zyra"/>
    <x v="14"/>
    <x v="4"/>
  </r>
  <r>
    <s v="step1076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36490240"/>
    <n v="10000"/>
    <m/>
    <m/>
    <m/>
    <m/>
    <m/>
    <n v="10000"/>
    <n v="2552.09"/>
    <n v="0"/>
    <n v="10000"/>
    <n v="18"/>
    <s v="debra"/>
    <s v="new"/>
    <s v="none"/>
    <m/>
    <n v="8"/>
    <n v="1"/>
    <m/>
    <n v="2.8674499999999998"/>
    <n v="8.7105499999999995E-5"/>
    <n v="1095.1099999999999"/>
    <m/>
    <n v="2552.09"/>
    <m/>
    <m/>
    <m/>
    <m/>
    <m/>
    <m/>
    <m/>
    <m/>
    <m/>
    <m/>
    <m/>
    <m/>
    <m/>
    <m/>
    <m/>
    <m/>
    <s v="step1076.zyra.dsbench_tl2.-t.10000.-mr.debra.-ma.new.-mp.none.-p.-k.10000.-i.0.-d.0.-rq.0.-rqsize.256.-nwork.18.-nrq.0.-seqwidth.48.-trial.1.-pinning.ZYRA_CLUSTER.data"/>
    <s v="LD_PRELOAD=../lib/libjemalloc.so  time timeout 13 numactl --interleave=all ./zyra.dsbench_tl2 -t 10000 -mr debra -ma new -mp none -p -k 10000 -i 0 -d 0 -rq 0 -rqsize 256 -nwork 18 -nrq 0 &gt;&gt; output.zyra.dsbench/step1076.zyra.dsbench_tl2.-t.10000.-mr.debra.-ma.new.-mp.none.-p.-k.10000.-i.0.-d.0.-rq.0.-rqsize.256.-nwork.18.-nrq.0.-seqwidth.48.-trial.1.-pinning.ZYRA_CLUSTER.data 2&gt;&gt;output.zyra.dsbench/stderr.out"/>
    <s v="zyra"/>
    <x v="4"/>
    <x v="8"/>
  </r>
  <r>
    <s v="step1766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2036896"/>
    <n v="2037755"/>
    <n v="407465"/>
    <n v="4073356"/>
    <n v="10000"/>
    <m/>
    <m/>
    <m/>
    <m/>
    <m/>
    <n v="10000"/>
    <n v="57569.66"/>
    <n v="5"/>
    <n v="10000"/>
    <n v="89"/>
    <s v="debra"/>
    <s v="new"/>
    <s v="none"/>
    <m/>
    <n v="8"/>
    <n v="1"/>
    <m/>
    <n v="25.359100000000002"/>
    <n v="7.7481099999999996"/>
    <n v="58193.9"/>
    <m/>
    <n v="7569.66"/>
    <m/>
    <m/>
    <m/>
    <m/>
    <m/>
    <n v="38228224"/>
    <n v="72750382"/>
    <n v="2505338"/>
    <n v="55028"/>
    <n v="0.31808999999999998"/>
    <m/>
    <m/>
    <m/>
    <m/>
    <m/>
    <m/>
    <s v="step1766.zyra.dsbench_hybridnorec.-t.10000.-mr.debra.-ma.new.-mp.none.-p.-k.10000.-i.5.-d.5.-rq.0.-rqsize.256.-nwork.89.-nrq.1.-seqwidth.48.-trial.1.-pinning.ZYRA_CLUSTER.data"/>
    <s v="LD_PRELOAD=../lib/libjemalloc.so  time timeout 13 numactl --interleave=all ./zyra.dsbench_hybridnorec -t 10000 -mr debra -ma new -mp none -p -k 10000 -i 5 -d 5 -rq 0 -rqsize 256 -nwork 89 -nrq 1 &gt;&gt; output.zyra.dsbench/step1766.zyra.dsbench_hybridnorec.-t.10000.-mr.debra.-ma.new.-mp.none.-p.-k.10000.-i.5.-d.5.-rq.0.-rqsize.256.-nwork.89.-nrq.1.-seqwidth.48.-trial.1.-pinning.ZYRA_CLUSTER.data 2&gt;&gt;output.zyra.dsbench/stderr.out"/>
    <s v="zyra"/>
    <x v="14"/>
    <x v="4"/>
  </r>
  <r>
    <s v="step1767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2146003"/>
    <n v="2145069"/>
    <n v="429107"/>
    <n v="4284279"/>
    <n v="10000"/>
    <m/>
    <m/>
    <m/>
    <m/>
    <m/>
    <n v="10000"/>
    <n v="57611.88"/>
    <n v="5"/>
    <n v="10000"/>
    <n v="89"/>
    <s v="debra"/>
    <s v="new"/>
    <s v="none"/>
    <m/>
    <n v="8"/>
    <n v="1"/>
    <m/>
    <n v="26.3584"/>
    <n v="8.1794600000000006"/>
    <n v="55330.5"/>
    <m/>
    <n v="7611.88"/>
    <m/>
    <m/>
    <m/>
    <m/>
    <m/>
    <n v="40155993"/>
    <n v="77051118"/>
    <n v="2686805"/>
    <n v="58902"/>
    <n v="0.27218599999999998"/>
    <m/>
    <m/>
    <m/>
    <m/>
    <m/>
    <m/>
    <s v="step1767.zyra.dsbench_hybridnorec.-t.10000.-mr.debra.-ma.new.-mp.none.-p.-k.10000.-i.5.-d.5.-rq.0.-rqsize.256.-nwork.89.-nrq.1.-seqwidth.48.-trial.2.-pinning.ZYRA_CLUSTER.data"/>
    <s v="LD_PRELOAD=../lib/libjemalloc.so  time timeout 13 numactl --interleave=all ./zyra.dsbench_hybridnorec -t 10000 -mr debra -ma new -mp none -p -k 10000 -i 5 -d 5 -rq 0 -rqsize 256 -nwork 89 -nrq 1 &gt;&gt; output.zyra.dsbench/step1767.zyra.dsbench_hybridnorec.-t.10000.-mr.debra.-ma.new.-mp.none.-p.-k.10000.-i.5.-d.5.-rq.0.-rqsize.256.-nwork.89.-nrq.1.-seqwidth.48.-trial.2.-pinning.ZYRA_CLUSTER.data 2&gt;&gt;output.zyra.dsbench/stderr.out"/>
    <s v="zyra"/>
    <x v="14"/>
    <x v="4"/>
  </r>
  <r>
    <s v="step1768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1755441"/>
    <n v="1757096"/>
    <n v="351253"/>
    <n v="3508698"/>
    <n v="10000"/>
    <m/>
    <m/>
    <m/>
    <m/>
    <m/>
    <n v="10000"/>
    <n v="59166.03"/>
    <n v="5"/>
    <n v="10000"/>
    <n v="108"/>
    <s v="debra"/>
    <s v="new"/>
    <s v="none"/>
    <m/>
    <n v="8"/>
    <n v="1"/>
    <m/>
    <n v="28.281199999999998"/>
    <n v="8.6387599999999996"/>
    <n v="81015.5"/>
    <m/>
    <n v="9166.0300000000007"/>
    <m/>
    <m/>
    <m/>
    <m/>
    <m/>
    <n v="32827370"/>
    <n v="61755999"/>
    <n v="2259614"/>
    <n v="52791"/>
    <n v="0.235758"/>
    <m/>
    <m/>
    <m/>
    <m/>
    <m/>
    <m/>
    <s v="step1768.zyra.dsbench_hybridnorec.-t.10000.-mr.debra.-ma.new.-mp.none.-p.-k.10000.-i.5.-d.5.-rq.0.-rqsize.256.-nwork.108.-nrq.0.-seqwidth.48.-trial.0.-pinning.ZYRA_CLUSTER.data"/>
    <s v="LD_PRELOAD=../lib/libjemalloc.so  time timeout 13 numactl --interleave=all ./zyra.dsbench_hybridnorec -t 10000 -mr debra -ma new -mp none -p -k 10000 -i 5 -d 5 -rq 0 -rqsize 256 -nwork 108 -nrq 0 &gt;&gt; output.zyra.dsbench/step1768.zyra.dsbench_hybridnorec.-t.10000.-mr.debra.-ma.new.-mp.none.-p.-k.10000.-i.5.-d.5.-rq.0.-rqsize.256.-nwork.108.-nrq.0.-seqwidth.48.-trial.0.-pinning.ZYRA_CLUSTER.data 2&gt;&gt;output.zyra.dsbench/stderr.out"/>
    <s v="zyra"/>
    <x v="9"/>
    <x v="3"/>
  </r>
  <r>
    <s v="step1769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1769568"/>
    <n v="1773008"/>
    <n v="354257"/>
    <n v="3542495"/>
    <n v="10000"/>
    <m/>
    <m/>
    <m/>
    <m/>
    <m/>
    <n v="10000"/>
    <n v="59199.81"/>
    <n v="5"/>
    <n v="10000"/>
    <n v="108"/>
    <s v="debra"/>
    <s v="new"/>
    <s v="none"/>
    <m/>
    <n v="8"/>
    <n v="1"/>
    <m/>
    <n v="28.5124"/>
    <n v="8.6708200000000009"/>
    <n v="80279.199999999997"/>
    <m/>
    <n v="9199.81"/>
    <m/>
    <m/>
    <m/>
    <m/>
    <m/>
    <n v="33105979"/>
    <n v="63517383"/>
    <n v="2318975"/>
    <n v="55446"/>
    <n v="0.242872"/>
    <m/>
    <m/>
    <m/>
    <m/>
    <m/>
    <m/>
    <s v="step1769.zyra.dsbench_hybridnorec.-t.10000.-mr.debra.-ma.new.-mp.none.-p.-k.10000.-i.5.-d.5.-rq.0.-rqsize.256.-nwork.108.-nrq.0.-seqwidth.48.-trial.1.-pinning.ZYRA_CLUSTER.data"/>
    <s v="LD_PRELOAD=../lib/libjemalloc.so  time timeout 13 numactl --interleave=all ./zyra.dsbench_hybridnorec -t 10000 -mr debra -ma new -mp none -p -k 10000 -i 5 -d 5 -rq 0 -rqsize 256 -nwork 108 -nrq 0 &gt;&gt; output.zyra.dsbench/step1769.zyra.dsbench_hybridnorec.-t.10000.-mr.debra.-ma.new.-mp.none.-p.-k.10000.-i.5.-d.5.-rq.0.-rqsize.256.-nwork.108.-nrq.0.-seqwidth.48.-trial.1.-pinning.ZYRA_CLUSTER.data 2&gt;&gt;output.zyra.dsbench/stderr.out"/>
    <s v="zyra"/>
    <x v="9"/>
    <x v="3"/>
  </r>
  <r>
    <s v="step176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72742822"/>
    <n v="10000"/>
    <m/>
    <m/>
    <m/>
    <m/>
    <m/>
    <n v="10000"/>
    <n v="3099.8"/>
    <n v="0"/>
    <n v="100000"/>
    <n v="72"/>
    <s v="debra"/>
    <s v="new"/>
    <s v="none"/>
    <m/>
    <n v="8"/>
    <n v="1"/>
    <m/>
    <n v="19.936599999999999"/>
    <n v="1.9073799999999998E-2"/>
    <n v="2368.29"/>
    <m/>
    <n v="3099.8"/>
    <m/>
    <m/>
    <m/>
    <m/>
    <m/>
    <m/>
    <m/>
    <m/>
    <m/>
    <m/>
    <m/>
    <m/>
    <m/>
    <m/>
    <m/>
    <m/>
    <s v="step176.zyra.dsbench_tl2.-t.10000.-mr.debra.-ma.new.-mp.none.-p.-k.100000.-i.0.-d.0.-rq.0.-rqsize.256.-nwork.72.-nrq.0.-seqwidth.48.-trial.1.-pinning.ZYRA_CLUSTER.data"/>
    <s v="LD_PRELOAD=../lib/libjemalloc.so  time timeout 13 numactl --interleave=all ./zyra.dsbench_tl2 -t 10000 -mr debra -ma new -mp none -p -k 100000 -i 0 -d 0 -rq 0 -rqsize 256 -nwork 72 -nrq 0 &gt;&gt; output.zyra.dsbench/step176.zyra.dsbench_tl2.-t.10000.-mr.debra.-ma.new.-mp.none.-p.-k.100000.-i.0.-d.0.-rq.0.-rqsize.256.-nwork.72.-nrq.0.-seqwidth.48.-trial.1.-pinning.ZYRA_CLUSTER.data 2&gt;&gt;output.zyra.dsbench/stderr.out"/>
    <s v="zyra"/>
    <x v="6"/>
    <x v="2"/>
  </r>
  <r>
    <s v="step1770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1917563"/>
    <n v="1916908"/>
    <n v="383447"/>
    <n v="3830138"/>
    <n v="10000"/>
    <m/>
    <m/>
    <m/>
    <m/>
    <m/>
    <n v="10000"/>
    <n v="58899.78"/>
    <n v="5"/>
    <n v="10000"/>
    <n v="108"/>
    <s v="debra"/>
    <s v="new"/>
    <s v="none"/>
    <m/>
    <n v="8"/>
    <n v="1"/>
    <m/>
    <n v="27.355699999999999"/>
    <n v="8.2129899999999996"/>
    <n v="74274.100000000006"/>
    <m/>
    <n v="8899.7800000000007"/>
    <m/>
    <m/>
    <m/>
    <m/>
    <m/>
    <n v="35892616"/>
    <n v="68567467"/>
    <n v="2408772"/>
    <n v="57184"/>
    <n v="0.29359099999999999"/>
    <m/>
    <m/>
    <m/>
    <m/>
    <m/>
    <m/>
    <s v="step1770.zyra.dsbench_hybridnorec.-t.10000.-mr.debra.-ma.new.-mp.none.-p.-k.10000.-i.5.-d.5.-rq.0.-rqsize.256.-nwork.108.-nrq.0.-seqwidth.48.-trial.2.-pinning.ZYRA_CLUSTER.data"/>
    <s v="LD_PRELOAD=../lib/libjemalloc.so  time timeout 13 numactl --interleave=all ./zyra.dsbench_hybridnorec -t 10000 -mr debra -ma new -mp none -p -k 10000 -i 5 -d 5 -rq 0 -rqsize 256 -nwork 108 -nrq 0 &gt;&gt; output.zyra.dsbench/step1770.zyra.dsbench_hybridnorec.-t.10000.-mr.debra.-ma.new.-mp.none.-p.-k.10000.-i.5.-d.5.-rq.0.-rqsize.256.-nwork.108.-nrq.0.-seqwidth.48.-trial.2.-pinning.ZYRA_CLUSTER.data 2&gt;&gt;output.zyra.dsbench/stderr.out"/>
    <s v="zyra"/>
    <x v="9"/>
    <x v="3"/>
  </r>
  <r>
    <s v="step177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1809627"/>
    <n v="1810516"/>
    <n v="362014"/>
    <n v="3616539"/>
    <n v="10000"/>
    <m/>
    <m/>
    <m/>
    <m/>
    <m/>
    <n v="10000"/>
    <n v="59136.19"/>
    <n v="5"/>
    <n v="10000"/>
    <n v="107"/>
    <s v="debra"/>
    <s v="new"/>
    <s v="none"/>
    <m/>
    <n v="8"/>
    <n v="1"/>
    <m/>
    <n v="27.6586"/>
    <n v="8.3820300000000003"/>
    <n v="78629.8"/>
    <m/>
    <n v="9136.19"/>
    <m/>
    <m/>
    <m/>
    <m/>
    <m/>
    <n v="33860965"/>
    <n v="63559914"/>
    <n v="2304426"/>
    <n v="57689"/>
    <n v="0.22894200000000001"/>
    <m/>
    <m/>
    <m/>
    <m/>
    <m/>
    <m/>
    <s v="step1771.zyra.dsbench_hybridnorec.-t.10000.-mr.debra.-ma.new.-mp.none.-p.-k.10000.-i.5.-d.5.-rq.0.-rqsize.256.-nwork.107.-nrq.1.-seqwidth.48.-trial.0.-pinning.ZYRA_CLUSTER.data"/>
    <s v="LD_PRELOAD=../lib/libjemalloc.so  time timeout 13 numactl --interleave=all ./zyra.dsbench_hybridnorec -t 10000 -mr debra -ma new -mp none -p -k 10000 -i 5 -d 5 -rq 0 -rqsize 256 -nwork 107 -nrq 1 &gt;&gt; output.zyra.dsbench/step1771.zyra.dsbench_hybridnorec.-t.10000.-mr.debra.-ma.new.-mp.none.-p.-k.10000.-i.5.-d.5.-rq.0.-rqsize.256.-nwork.107.-nrq.1.-seqwidth.48.-trial.0.-pinning.ZYRA_CLUSTER.data 2&gt;&gt;output.zyra.dsbench/stderr.out"/>
    <s v="zyra"/>
    <x v="14"/>
    <x v="3"/>
  </r>
  <r>
    <s v="step1772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1950160"/>
    <n v="1950602"/>
    <n v="390076"/>
    <n v="3898303"/>
    <n v="10000"/>
    <m/>
    <m/>
    <m/>
    <m/>
    <m/>
    <n v="10000"/>
    <n v="58963.22"/>
    <n v="5"/>
    <n v="10000"/>
    <n v="107"/>
    <s v="debra"/>
    <s v="new"/>
    <s v="none"/>
    <m/>
    <n v="8"/>
    <n v="1"/>
    <m/>
    <n v="27.777899999999999"/>
    <n v="8.5052599999999998"/>
    <n v="72898.600000000006"/>
    <m/>
    <n v="8963.2199999999993"/>
    <m/>
    <m/>
    <m/>
    <m/>
    <m/>
    <n v="36504929"/>
    <n v="69560089"/>
    <n v="2478108"/>
    <n v="63099"/>
    <n v="0.25717800000000002"/>
    <m/>
    <m/>
    <m/>
    <m/>
    <m/>
    <m/>
    <s v="step1772.zyra.dsbench_hybridnorec.-t.10000.-mr.debra.-ma.new.-mp.none.-p.-k.10000.-i.5.-d.5.-rq.0.-rqsize.256.-nwork.107.-nrq.1.-seqwidth.48.-trial.1.-pinning.ZYRA_CLUSTER.data"/>
    <s v="LD_PRELOAD=../lib/libjemalloc.so  time timeout 13 numactl --interleave=all ./zyra.dsbench_hybridnorec -t 10000 -mr debra -ma new -mp none -p -k 10000 -i 5 -d 5 -rq 0 -rqsize 256 -nwork 107 -nrq 1 &gt;&gt; output.zyra.dsbench/step1772.zyra.dsbench_hybridnorec.-t.10000.-mr.debra.-ma.new.-mp.none.-p.-k.10000.-i.5.-d.5.-rq.0.-rqsize.256.-nwork.107.-nrq.1.-seqwidth.48.-trial.1.-pinning.ZYRA_CLUSTER.data 2&gt;&gt;output.zyra.dsbench/stderr.out"/>
    <s v="zyra"/>
    <x v="14"/>
    <x v="3"/>
  </r>
  <r>
    <s v="step1773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1719801"/>
    <n v="1721693"/>
    <n v="344149"/>
    <n v="3435603"/>
    <n v="10000"/>
    <m/>
    <m/>
    <m/>
    <m/>
    <m/>
    <n v="10000"/>
    <n v="59661.37"/>
    <n v="5"/>
    <n v="10000"/>
    <n v="107"/>
    <s v="debra"/>
    <s v="new"/>
    <s v="none"/>
    <m/>
    <n v="8"/>
    <n v="1"/>
    <m/>
    <n v="28.310199999999998"/>
    <n v="8.5500799999999995"/>
    <n v="82901.2"/>
    <m/>
    <n v="9661.3700000000008"/>
    <m/>
    <m/>
    <m/>
    <m/>
    <m/>
    <n v="32118958"/>
    <n v="61180113"/>
    <n v="2237078"/>
    <n v="56459"/>
    <n v="0.235655"/>
    <m/>
    <m/>
    <m/>
    <m/>
    <m/>
    <m/>
    <s v="step1773.zyra.dsbench_hybridnorec.-t.10000.-mr.debra.-ma.new.-mp.none.-p.-k.10000.-i.5.-d.5.-rq.0.-rqsize.256.-nwork.107.-nrq.1.-seqwidth.48.-trial.2.-pinning.ZYRA_CLUSTER.data"/>
    <s v="LD_PRELOAD=../lib/libjemalloc.so  time timeout 13 numactl --interleave=all ./zyra.dsbench_hybridnorec -t 10000 -mr debra -ma new -mp none -p -k 10000 -i 5 -d 5 -rq 0 -rqsize 256 -nwork 107 -nrq 1 &gt;&gt; output.zyra.dsbench/step1773.zyra.dsbench_hybridnorec.-t.10000.-mr.debra.-ma.new.-mp.none.-p.-k.10000.-i.5.-d.5.-rq.0.-rqsize.256.-nwork.107.-nrq.1.-seqwidth.48.-trial.2.-pinning.ZYRA_CLUSTER.data 2&gt;&gt;output.zyra.dsbench/stderr.out"/>
    <s v="zyra"/>
    <x v="14"/>
    <x v="3"/>
  </r>
  <r>
    <s v="step1774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532434"/>
    <n v="1531845"/>
    <n v="306427"/>
    <n v="3058664"/>
    <n v="10000"/>
    <m/>
    <m/>
    <m/>
    <m/>
    <m/>
    <n v="10000"/>
    <n v="511800.9"/>
    <n v="5"/>
    <n v="10000"/>
    <n v="126"/>
    <s v="debra"/>
    <s v="new"/>
    <s v="none"/>
    <m/>
    <n v="8"/>
    <n v="1"/>
    <m/>
    <n v="33.770600000000002"/>
    <n v="11.1074"/>
    <n v="108368"/>
    <m/>
    <n v="11800.9"/>
    <m/>
    <m/>
    <m/>
    <m/>
    <m/>
    <n v="28551135"/>
    <n v="56530951"/>
    <n v="2035510"/>
    <n v="58976"/>
    <n v="0.30012699999999998"/>
    <m/>
    <m/>
    <m/>
    <m/>
    <m/>
    <m/>
    <s v="step1774.zyra.dsbench_hybridnorec.-t.10000.-mr.debra.-ma.new.-mp.none.-p.-k.10000.-i.5.-d.5.-rq.0.-rqsize.256.-nwork.126.-nrq.0.-seqwidth.48.-trial.0.-pinning.ZYRA_CLUSTER.data"/>
    <s v="LD_PRELOAD=../lib/libjemalloc.so  time timeout 13 numactl --interleave=all ./zyra.dsbench_hybridnorec -t 10000 -mr debra -ma new -mp none -p -k 10000 -i 5 -d 5 -rq 0 -rqsize 256 -nwork 126 -nrq 0 &gt;&gt; output.zyra.dsbench/step1774.zyra.dsbench_hybridnorec.-t.10000.-mr.debra.-ma.new.-mp.none.-p.-k.10000.-i.5.-d.5.-rq.0.-rqsize.256.-nwork.126.-nrq.0.-seqwidth.48.-trial.0.-pinning.ZYRA_CLUSTER.data 2&gt;&gt;output.zyra.dsbench/stderr.out"/>
    <s v="zyra"/>
    <x v="9"/>
    <x v="5"/>
  </r>
  <r>
    <s v="step1077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35783508"/>
    <n v="10000"/>
    <m/>
    <m/>
    <m/>
    <m/>
    <m/>
    <n v="10000"/>
    <n v="2685.5"/>
    <n v="0"/>
    <n v="10000"/>
    <n v="18"/>
    <s v="debra"/>
    <s v="new"/>
    <s v="none"/>
    <m/>
    <n v="8"/>
    <n v="1"/>
    <m/>
    <n v="2.9809800000000002"/>
    <n v="6.7371800000000004E-5"/>
    <n v="1121.6600000000001"/>
    <m/>
    <n v="2685.5"/>
    <m/>
    <m/>
    <m/>
    <m/>
    <m/>
    <m/>
    <m/>
    <m/>
    <m/>
    <m/>
    <m/>
    <m/>
    <m/>
    <m/>
    <m/>
    <m/>
    <s v="step1077.zyra.dsbench_tl2.-t.10000.-mr.debra.-ma.new.-mp.none.-p.-k.10000.-i.0.-d.0.-rq.0.-rqsize.256.-nwork.18.-nrq.0.-seqwidth.48.-trial.2.-pinning.ZYRA_CLUSTER.data"/>
    <s v="LD_PRELOAD=../lib/libjemalloc.so  time timeout 13 numactl --interleave=all ./zyra.dsbench_tl2 -t 10000 -mr debra -ma new -mp none -p -k 10000 -i 0 -d 0 -rq 0 -rqsize 256 -nwork 18 -nrq 0 &gt;&gt; output.zyra.dsbench/step1077.zyra.dsbench_tl2.-t.10000.-mr.debra.-ma.new.-mp.none.-p.-k.10000.-i.0.-d.0.-rq.0.-rqsize.256.-nwork.18.-nrq.0.-seqwidth.48.-trial.2.-pinning.ZYRA_CLUSTER.data 2&gt;&gt;output.zyra.dsbench/stderr.out"/>
    <s v="zyra"/>
    <x v="4"/>
    <x v="8"/>
  </r>
  <r>
    <s v="step177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1581229"/>
    <n v="1583990"/>
    <n v="316521"/>
    <n v="3160114"/>
    <n v="10000"/>
    <m/>
    <m/>
    <m/>
    <m/>
    <m/>
    <n v="10000"/>
    <n v="511841.6"/>
    <n v="5"/>
    <n v="10000"/>
    <n v="126"/>
    <s v="debra"/>
    <s v="new"/>
    <s v="none"/>
    <m/>
    <n v="8"/>
    <n v="1"/>
    <m/>
    <n v="33.161900000000003"/>
    <n v="10.801600000000001"/>
    <n v="104706"/>
    <m/>
    <n v="11841.6"/>
    <m/>
    <m/>
    <m/>
    <m/>
    <m/>
    <n v="29524744"/>
    <n v="58614612"/>
    <n v="2076400"/>
    <n v="60214"/>
    <n v="0.28714000000000001"/>
    <m/>
    <m/>
    <m/>
    <m/>
    <m/>
    <m/>
    <s v="step1775.zyra.dsbench_hybridnorec.-t.10000.-mr.debra.-ma.new.-mp.none.-p.-k.10000.-i.5.-d.5.-rq.0.-rqsize.256.-nwork.126.-nrq.0.-seqwidth.48.-trial.1.-pinning.ZYRA_CLUSTER.data"/>
    <s v="LD_PRELOAD=../lib/libjemalloc.so  time timeout 13 numactl --interleave=all ./zyra.dsbench_hybridnorec -t 10000 -mr debra -ma new -mp none -p -k 10000 -i 5 -d 5 -rq 0 -rqsize 256 -nwork 126 -nrq 0 &gt;&gt; output.zyra.dsbench/step1775.zyra.dsbench_hybridnorec.-t.10000.-mr.debra.-ma.new.-mp.none.-p.-k.10000.-i.5.-d.5.-rq.0.-rqsize.256.-nwork.126.-nrq.0.-seqwidth.48.-trial.1.-pinning.ZYRA_CLUSTER.data 2&gt;&gt;output.zyra.dsbench/stderr.out"/>
    <s v="zyra"/>
    <x v="9"/>
    <x v="5"/>
  </r>
  <r>
    <s v="step1776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599997"/>
    <n v="1602712"/>
    <n v="320270"/>
    <n v="3200375"/>
    <n v="10000"/>
    <m/>
    <m/>
    <m/>
    <m/>
    <m/>
    <n v="10000"/>
    <n v="511730.5"/>
    <n v="5"/>
    <n v="10000"/>
    <n v="126"/>
    <s v="debra"/>
    <s v="new"/>
    <s v="none"/>
    <m/>
    <n v="8"/>
    <n v="1"/>
    <m/>
    <n v="32.082299999999996"/>
    <n v="10.383900000000001"/>
    <n v="103350"/>
    <m/>
    <n v="11730.5"/>
    <m/>
    <m/>
    <m/>
    <m/>
    <m/>
    <n v="29965752"/>
    <n v="57343685"/>
    <n v="2038004"/>
    <n v="58534"/>
    <n v="0.28131"/>
    <m/>
    <m/>
    <m/>
    <m/>
    <m/>
    <m/>
    <s v="step1776.zyra.dsbench_hybridnorec.-t.10000.-mr.debra.-ma.new.-mp.none.-p.-k.10000.-i.5.-d.5.-rq.0.-rqsize.256.-nwork.126.-nrq.0.-seqwidth.48.-trial.2.-pinning.ZYRA_CLUSTER.data"/>
    <s v="LD_PRELOAD=../lib/libjemalloc.so  time timeout 13 numactl --interleave=all ./zyra.dsbench_hybridnorec -t 10000 -mr debra -ma new -mp none -p -k 10000 -i 5 -d 5 -rq 0 -rqsize 256 -nwork 126 -nrq 0 &gt;&gt; output.zyra.dsbench/step1776.zyra.dsbench_hybridnorec.-t.10000.-mr.debra.-ma.new.-mp.none.-p.-k.10000.-i.5.-d.5.-rq.0.-rqsize.256.-nwork.126.-nrq.0.-seqwidth.48.-trial.2.-pinning.ZYRA_CLUSTER.data 2&gt;&gt;output.zyra.dsbench/stderr.out"/>
    <s v="zyra"/>
    <x v="9"/>
    <x v="5"/>
  </r>
  <r>
    <s v="step1777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1548112"/>
    <n v="1548198"/>
    <n v="309631"/>
    <n v="3094694"/>
    <n v="10000"/>
    <m/>
    <m/>
    <m/>
    <m/>
    <m/>
    <n v="10000"/>
    <n v="511089.4"/>
    <n v="5"/>
    <n v="10000"/>
    <n v="125"/>
    <s v="debra"/>
    <s v="new"/>
    <s v="none"/>
    <m/>
    <n v="8"/>
    <n v="1"/>
    <m/>
    <n v="32.695900000000002"/>
    <n v="10.850199999999999"/>
    <n v="107179"/>
    <m/>
    <n v="11089.4"/>
    <m/>
    <m/>
    <m/>
    <m/>
    <m/>
    <n v="28903466"/>
    <n v="56275849"/>
    <n v="2043478"/>
    <n v="65319"/>
    <n v="0.25813599999999998"/>
    <m/>
    <m/>
    <m/>
    <m/>
    <m/>
    <m/>
    <s v="step1777.zyra.dsbench_hybridnorec.-t.10000.-mr.debra.-ma.new.-mp.none.-p.-k.10000.-i.5.-d.5.-rq.0.-rqsize.256.-nwork.125.-nrq.1.-seqwidth.48.-trial.0.-pinning.ZYRA_CLUSTER.data"/>
    <s v="LD_PRELOAD=../lib/libjemalloc.so  time timeout 13 numactl --interleave=all ./zyra.dsbench_hybridnorec -t 10000 -mr debra -ma new -mp none -p -k 10000 -i 5 -d 5 -rq 0 -rqsize 256 -nwork 125 -nrq 1 &gt;&gt; output.zyra.dsbench/step1777.zyra.dsbench_hybridnorec.-t.10000.-mr.debra.-ma.new.-mp.none.-p.-k.10000.-i.5.-d.5.-rq.0.-rqsize.256.-nwork.125.-nrq.1.-seqwidth.48.-trial.0.-pinning.ZYRA_CLUSTER.data 2&gt;&gt;output.zyra.dsbench/stderr.out"/>
    <s v="zyra"/>
    <x v="14"/>
    <x v="5"/>
  </r>
  <r>
    <s v="step1778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1561094"/>
    <n v="1561579"/>
    <n v="312267"/>
    <n v="3122074"/>
    <n v="10000"/>
    <m/>
    <m/>
    <m/>
    <m/>
    <m/>
    <n v="10000"/>
    <n v="511107.6"/>
    <n v="5"/>
    <n v="10000"/>
    <n v="125"/>
    <s v="debra"/>
    <s v="new"/>
    <s v="none"/>
    <m/>
    <n v="8"/>
    <n v="1"/>
    <m/>
    <n v="32.523099999999999"/>
    <n v="10.664999999999999"/>
    <n v="106139"/>
    <m/>
    <n v="11107.6"/>
    <m/>
    <m/>
    <m/>
    <m/>
    <m/>
    <n v="29176372"/>
    <n v="56469624"/>
    <n v="2044368"/>
    <n v="65992"/>
    <n v="0.25912299999999999"/>
    <m/>
    <m/>
    <m/>
    <m/>
    <m/>
    <m/>
    <s v="step1778.zyra.dsbench_hybridnorec.-t.10000.-mr.debra.-ma.new.-mp.none.-p.-k.10000.-i.5.-d.5.-rq.0.-rqsize.256.-nwork.125.-nrq.1.-seqwidth.48.-trial.1.-pinning.ZYRA_CLUSTER.data"/>
    <s v="LD_PRELOAD=../lib/libjemalloc.so  time timeout 13 numactl --interleave=all ./zyra.dsbench_hybridnorec -t 10000 -mr debra -ma new -mp none -p -k 10000 -i 5 -d 5 -rq 0 -rqsize 256 -nwork 125 -nrq 1 &gt;&gt; output.zyra.dsbench/step1778.zyra.dsbench_hybridnorec.-t.10000.-mr.debra.-ma.new.-mp.none.-p.-k.10000.-i.5.-d.5.-rq.0.-rqsize.256.-nwork.125.-nrq.1.-seqwidth.48.-trial.1.-pinning.ZYRA_CLUSTER.data 2&gt;&gt;output.zyra.dsbench/stderr.out"/>
    <s v="zyra"/>
    <x v="14"/>
    <x v="5"/>
  </r>
  <r>
    <s v="step1779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1525994"/>
    <n v="1525267"/>
    <n v="305126"/>
    <n v="3047971"/>
    <n v="10000"/>
    <m/>
    <m/>
    <m/>
    <m/>
    <m/>
    <n v="10000"/>
    <n v="511732.2"/>
    <n v="5"/>
    <n v="10000"/>
    <n v="125"/>
    <s v="debra"/>
    <s v="new"/>
    <s v="none"/>
    <m/>
    <n v="8"/>
    <n v="1"/>
    <m/>
    <n v="32.660800000000002"/>
    <n v="10.5136"/>
    <n v="108637"/>
    <m/>
    <n v="11732.2"/>
    <m/>
    <m/>
    <m/>
    <m/>
    <m/>
    <n v="28490472"/>
    <n v="55099647"/>
    <n v="1989246"/>
    <n v="63327"/>
    <n v="0.25115300000000002"/>
    <m/>
    <m/>
    <m/>
    <m/>
    <m/>
    <m/>
    <s v="step1779.zyra.dsbench_hybridnorec.-t.10000.-mr.debra.-ma.new.-mp.none.-p.-k.10000.-i.5.-d.5.-rq.0.-rqsize.256.-nwork.125.-nrq.1.-seqwidth.48.-trial.2.-pinning.ZYRA_CLUSTER.data"/>
    <s v="LD_PRELOAD=../lib/libjemalloc.so  time timeout 13 numactl --interleave=all ./zyra.dsbench_hybridnorec -t 10000 -mr debra -ma new -mp none -p -k 10000 -i 5 -d 5 -rq 0 -rqsize 256 -nwork 125 -nrq 1 &gt;&gt; output.zyra.dsbench/step1779.zyra.dsbench_hybridnorec.-t.10000.-mr.debra.-ma.new.-mp.none.-p.-k.10000.-i.5.-d.5.-rq.0.-rqsize.256.-nwork.125.-nrq.1.-seqwidth.48.-trial.2.-pinning.ZYRA_CLUSTER.data 2&gt;&gt;output.zyra.dsbench/stderr.out"/>
    <s v="zyra"/>
    <x v="14"/>
    <x v="5"/>
  </r>
  <r>
    <s v="step177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71980342"/>
    <n v="10000"/>
    <m/>
    <m/>
    <m/>
    <m/>
    <m/>
    <n v="10000"/>
    <n v="3151.63"/>
    <n v="0"/>
    <n v="100000"/>
    <n v="72"/>
    <s v="debra"/>
    <s v="new"/>
    <s v="none"/>
    <m/>
    <n v="8"/>
    <n v="1"/>
    <m/>
    <n v="20.240100000000002"/>
    <n v="1.86681E-2"/>
    <n v="2386.85"/>
    <m/>
    <n v="3151.63"/>
    <m/>
    <m/>
    <m/>
    <m/>
    <m/>
    <m/>
    <m/>
    <m/>
    <m/>
    <m/>
    <m/>
    <m/>
    <m/>
    <m/>
    <m/>
    <m/>
    <s v="step177.zyra.dsbench_tl2.-t.10000.-mr.debra.-ma.new.-mp.none.-p.-k.100000.-i.0.-d.0.-rq.0.-rqsize.256.-nwork.72.-nrq.0.-seqwidth.48.-trial.2.-pinning.ZYRA_CLUSTER.data"/>
    <s v="LD_PRELOAD=../lib/libjemalloc.so  time timeout 13 numactl --interleave=all ./zyra.dsbench_tl2 -t 10000 -mr debra -ma new -mp none -p -k 100000 -i 0 -d 0 -rq 0 -rqsize 256 -nwork 72 -nrq 0 &gt;&gt; output.zyra.dsbench/step177.zyra.dsbench_tl2.-t.10000.-mr.debra.-ma.new.-mp.none.-p.-k.100000.-i.0.-d.0.-rq.0.-rqsize.256.-nwork.72.-nrq.0.-seqwidth.48.-trial.2.-pinning.ZYRA_CLUSTER.data 2&gt;&gt;output.zyra.dsbench/stderr.out"/>
    <s v="zyra"/>
    <x v="6"/>
    <x v="2"/>
  </r>
  <r>
    <s v="step1780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1461841"/>
    <n v="1462950"/>
    <n v="292479"/>
    <n v="2921908"/>
    <n v="10000"/>
    <m/>
    <m/>
    <m/>
    <m/>
    <m/>
    <n v="10000"/>
    <n v="512722.7"/>
    <n v="5"/>
    <n v="10000"/>
    <n v="144"/>
    <s v="debra"/>
    <s v="new"/>
    <s v="none"/>
    <m/>
    <n v="8"/>
    <n v="1"/>
    <m/>
    <n v="33.892600000000002"/>
    <n v="10.811299999999999"/>
    <n v="129281"/>
    <m/>
    <n v="12722.7"/>
    <m/>
    <m/>
    <m/>
    <m/>
    <m/>
    <n v="27327851"/>
    <n v="51669884"/>
    <n v="1891229"/>
    <n v="60957"/>
    <n v="0.23532600000000001"/>
    <m/>
    <m/>
    <m/>
    <m/>
    <m/>
    <m/>
    <s v="step1780.zyra.dsbench_hybridnorec.-t.10000.-mr.debra.-ma.new.-mp.none.-p.-k.10000.-i.5.-d.5.-rq.0.-rqsize.256.-nwork.144.-nrq.0.-seqwidth.48.-trial.0.-pinning.ZYRA_CLUSTER.data"/>
    <s v="LD_PRELOAD=../lib/libjemalloc.so  time timeout 13 numactl --interleave=all ./zyra.dsbench_hybridnorec -t 10000 -mr debra -ma new -mp none -p -k 10000 -i 5 -d 5 -rq 0 -rqsize 256 -nwork 144 -nrq 0 &gt;&gt; output.zyra.dsbench/step1780.zyra.dsbench_hybridnorec.-t.10000.-mr.debra.-ma.new.-mp.none.-p.-k.10000.-i.5.-d.5.-rq.0.-rqsize.256.-nwork.144.-nrq.0.-seqwidth.48.-trial.0.-pinning.ZYRA_CLUSTER.data 2&gt;&gt;output.zyra.dsbench/stderr.out"/>
    <s v="zyra"/>
    <x v="9"/>
    <x v="6"/>
  </r>
  <r>
    <s v="step178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1460683"/>
    <n v="1459375"/>
    <n v="292005"/>
    <n v="2915338"/>
    <n v="10000"/>
    <m/>
    <m/>
    <m/>
    <m/>
    <m/>
    <n v="10000"/>
    <n v="513026.2"/>
    <n v="5"/>
    <n v="10000"/>
    <n v="144"/>
    <s v="debra"/>
    <s v="new"/>
    <s v="none"/>
    <m/>
    <n v="8"/>
    <n v="1"/>
    <m/>
    <n v="35.139299999999999"/>
    <n v="11.2018"/>
    <n v="129816"/>
    <m/>
    <n v="13026.2"/>
    <m/>
    <m/>
    <m/>
    <m/>
    <m/>
    <n v="27204405"/>
    <n v="53544887"/>
    <n v="1948975"/>
    <n v="65108"/>
    <n v="0.24609800000000001"/>
    <m/>
    <m/>
    <m/>
    <m/>
    <m/>
    <m/>
    <s v="step1781.zyra.dsbench_hybridnorec.-t.10000.-mr.debra.-ma.new.-mp.none.-p.-k.10000.-i.5.-d.5.-rq.0.-rqsize.256.-nwork.144.-nrq.0.-seqwidth.48.-trial.1.-pinning.ZYRA_CLUSTER.data"/>
    <s v="LD_PRELOAD=../lib/libjemalloc.so  time timeout 13 numactl --interleave=all ./zyra.dsbench_hybridnorec -t 10000 -mr debra -ma new -mp none -p -k 10000 -i 5 -d 5 -rq 0 -rqsize 256 -nwork 144 -nrq 0 &gt;&gt; output.zyra.dsbench/step1781.zyra.dsbench_hybridnorec.-t.10000.-mr.debra.-ma.new.-mp.none.-p.-k.10000.-i.5.-d.5.-rq.0.-rqsize.256.-nwork.144.-nrq.0.-seqwidth.48.-trial.1.-pinning.ZYRA_CLUSTER.data 2&gt;&gt;output.zyra.dsbench/stderr.out"/>
    <s v="zyra"/>
    <x v="9"/>
    <x v="6"/>
  </r>
  <r>
    <s v="step1782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1425076"/>
    <n v="1422159"/>
    <n v="284723"/>
    <n v="2844545"/>
    <n v="10000"/>
    <m/>
    <m/>
    <m/>
    <m/>
    <m/>
    <n v="10000"/>
    <n v="512824.9"/>
    <n v="5"/>
    <n v="10000"/>
    <n v="144"/>
    <s v="debra"/>
    <s v="new"/>
    <s v="none"/>
    <m/>
    <n v="8"/>
    <n v="1"/>
    <m/>
    <n v="34.7012"/>
    <n v="11.0822"/>
    <n v="133003"/>
    <m/>
    <n v="12824.9"/>
    <m/>
    <m/>
    <m/>
    <m/>
    <m/>
    <n v="26562386"/>
    <n v="50926505"/>
    <n v="1883068"/>
    <n v="63703"/>
    <n v="0.228543"/>
    <m/>
    <m/>
    <m/>
    <m/>
    <m/>
    <m/>
    <s v="step1782.zyra.dsbench_hybridnorec.-t.10000.-mr.debra.-ma.new.-mp.none.-p.-k.10000.-i.5.-d.5.-rq.0.-rqsize.256.-nwork.144.-nrq.0.-seqwidth.48.-trial.2.-pinning.ZYRA_CLUSTER.data"/>
    <s v="LD_PRELOAD=../lib/libjemalloc.so  time timeout 13 numactl --interleave=all ./zyra.dsbench_hybridnorec -t 10000 -mr debra -ma new -mp none -p -k 10000 -i 5 -d 5 -rq 0 -rqsize 256 -nwork 144 -nrq 0 &gt;&gt; output.zyra.dsbench/step1782.zyra.dsbench_hybridnorec.-t.10000.-mr.debra.-ma.new.-mp.none.-p.-k.10000.-i.5.-d.5.-rq.0.-rqsize.256.-nwork.144.-nrq.0.-seqwidth.48.-trial.2.-pinning.ZYRA_CLUSTER.data 2&gt;&gt;output.zyra.dsbench/stderr.out"/>
    <s v="zyra"/>
    <x v="9"/>
    <x v="6"/>
  </r>
  <r>
    <s v="step1783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1483225"/>
    <n v="1485143"/>
    <n v="296836"/>
    <n v="2965608"/>
    <n v="10000"/>
    <m/>
    <m/>
    <m/>
    <m/>
    <m/>
    <n v="10000"/>
    <n v="513164.2"/>
    <n v="5"/>
    <n v="10000"/>
    <n v="143"/>
    <s v="debra"/>
    <s v="new"/>
    <s v="none"/>
    <m/>
    <n v="8"/>
    <n v="1"/>
    <m/>
    <n v="34.042700000000004"/>
    <n v="10.6699"/>
    <n v="127692"/>
    <m/>
    <n v="13164.2"/>
    <m/>
    <m/>
    <m/>
    <m/>
    <m/>
    <n v="27725307"/>
    <n v="53053935"/>
    <n v="1930776"/>
    <n v="66176"/>
    <n v="0.250448"/>
    <m/>
    <m/>
    <m/>
    <m/>
    <m/>
    <m/>
    <s v="step1783.zyra.dsbench_hybridnorec.-t.10000.-mr.debra.-ma.new.-mp.none.-p.-k.10000.-i.5.-d.5.-rq.0.-rqsize.256.-nwork.143.-nrq.1.-seqwidth.48.-trial.0.-pinning.ZYRA_CLUSTER.data"/>
    <s v="LD_PRELOAD=../lib/libjemalloc.so  time timeout 13 numactl --interleave=all ./zyra.dsbench_hybridnorec -t 10000 -mr debra -ma new -mp none -p -k 10000 -i 5 -d 5 -rq 0 -rqsize 256 -nwork 143 -nrq 1 &gt;&gt; output.zyra.dsbench/step1783.zyra.dsbench_hybridnorec.-t.10000.-mr.debra.-ma.new.-mp.none.-p.-k.10000.-i.5.-d.5.-rq.0.-rqsize.256.-nwork.143.-nrq.1.-seqwidth.48.-trial.0.-pinning.ZYRA_CLUSTER.data 2&gt;&gt;output.zyra.dsbench/stderr.out"/>
    <s v="zyra"/>
    <x v="14"/>
    <x v="6"/>
  </r>
  <r>
    <s v="step107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16894874"/>
    <n v="10000"/>
    <m/>
    <m/>
    <m/>
    <m/>
    <m/>
    <n v="10000"/>
    <n v="5032.28"/>
    <n v="0"/>
    <n v="10000"/>
    <n v="17"/>
    <s v="debra"/>
    <s v="new"/>
    <s v="none"/>
    <m/>
    <n v="8"/>
    <n v="1"/>
    <m/>
    <n v="3.0905"/>
    <n v="1.25038E-4"/>
    <n v="2487.84"/>
    <m/>
    <n v="5032.28"/>
    <m/>
    <m/>
    <m/>
    <m/>
    <m/>
    <m/>
    <m/>
    <m/>
    <m/>
    <m/>
    <m/>
    <m/>
    <m/>
    <m/>
    <m/>
    <m/>
    <s v="step1078.zyra.dsbench_tl2.-t.10000.-mr.debra.-ma.new.-mp.none.-p.-k.10000.-i.0.-d.0.-rq.0.-rqsize.256.-nwork.17.-nrq.1.-seqwidth.48.-trial.0.-pinning.ZYRA_CLUSTER.data"/>
    <s v="LD_PRELOAD=../lib/libjemalloc.so  time timeout 13 numactl --interleave=all ./zyra.dsbench_tl2 -t 10000 -mr debra -ma new -mp none -p -k 10000 -i 0 -d 0 -rq 0 -rqsize 256 -nwork 17 -nrq 1 &gt;&gt; output.zyra.dsbench/step1078.zyra.dsbench_tl2.-t.10000.-mr.debra.-ma.new.-mp.none.-p.-k.10000.-i.0.-d.0.-rq.0.-rqsize.256.-nwork.17.-nrq.1.-seqwidth.48.-trial.0.-pinning.ZYRA_CLUSTER.data 2&gt;&gt;output.zyra.dsbench/stderr.out"/>
    <s v="zyra"/>
    <x v="2"/>
    <x v="8"/>
  </r>
  <r>
    <s v="step1784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1519509"/>
    <n v="1520502"/>
    <n v="304001"/>
    <n v="3035067"/>
    <n v="10000"/>
    <m/>
    <m/>
    <m/>
    <m/>
    <m/>
    <n v="10000"/>
    <n v="512887"/>
    <n v="5"/>
    <n v="10000"/>
    <n v="143"/>
    <s v="debra"/>
    <s v="new"/>
    <s v="none"/>
    <m/>
    <n v="8"/>
    <n v="1"/>
    <m/>
    <n v="33.801200000000001"/>
    <n v="10.673299999999999"/>
    <n v="124542"/>
    <m/>
    <n v="12887"/>
    <m/>
    <m/>
    <m/>
    <m/>
    <m/>
    <n v="28379282"/>
    <n v="54594989"/>
    <n v="1971397"/>
    <n v="69684"/>
    <n v="0.24651799999999999"/>
    <m/>
    <m/>
    <m/>
    <m/>
    <m/>
    <m/>
    <s v="step1784.zyra.dsbench_hybridnorec.-t.10000.-mr.debra.-ma.new.-mp.none.-p.-k.10000.-i.5.-d.5.-rq.0.-rqsize.256.-nwork.143.-nrq.1.-seqwidth.48.-trial.1.-pinning.ZYRA_CLUSTER.data"/>
    <s v="LD_PRELOAD=../lib/libjemalloc.so  time timeout 13 numactl --interleave=all ./zyra.dsbench_hybridnorec -t 10000 -mr debra -ma new -mp none -p -k 10000 -i 5 -d 5 -rq 0 -rqsize 256 -nwork 143 -nrq 1 &gt;&gt; output.zyra.dsbench/step1784.zyra.dsbench_hybridnorec.-t.10000.-mr.debra.-ma.new.-mp.none.-p.-k.10000.-i.5.-d.5.-rq.0.-rqsize.256.-nwork.143.-nrq.1.-seqwidth.48.-trial.1.-pinning.ZYRA_CLUSTER.data 2&gt;&gt;output.zyra.dsbench/stderr.out"/>
    <s v="zyra"/>
    <x v="14"/>
    <x v="6"/>
  </r>
  <r>
    <s v="step178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1498782"/>
    <n v="1499311"/>
    <n v="299809"/>
    <n v="2997617"/>
    <n v="10000"/>
    <m/>
    <m/>
    <m/>
    <m/>
    <m/>
    <n v="10000"/>
    <n v="513272.2"/>
    <n v="5"/>
    <n v="10000"/>
    <n v="143"/>
    <s v="debra"/>
    <s v="new"/>
    <s v="none"/>
    <m/>
    <n v="8"/>
    <n v="1"/>
    <m/>
    <n v="33.853299999999997"/>
    <n v="10.658899999999999"/>
    <n v="126148"/>
    <m/>
    <n v="13272.2"/>
    <m/>
    <m/>
    <m/>
    <m/>
    <m/>
    <n v="28032093"/>
    <n v="53650763"/>
    <n v="1944077"/>
    <n v="67799"/>
    <n v="0.25273899999999999"/>
    <m/>
    <m/>
    <m/>
    <m/>
    <m/>
    <m/>
    <s v="step1785.zyra.dsbench_hybridnorec.-t.10000.-mr.debra.-ma.new.-mp.none.-p.-k.10000.-i.5.-d.5.-rq.0.-rqsize.256.-nwork.143.-nrq.1.-seqwidth.48.-trial.2.-pinning.ZYRA_CLUSTER.data"/>
    <s v="LD_PRELOAD=../lib/libjemalloc.so  time timeout 13 numactl --interleave=all ./zyra.dsbench_hybridnorec -t 10000 -mr debra -ma new -mp none -p -k 10000 -i 5 -d 5 -rq 0 -rqsize 256 -nwork 143 -nrq 1 &gt;&gt; output.zyra.dsbench/step1785.zyra.dsbench_hybridnorec.-t.10000.-mr.debra.-ma.new.-mp.none.-p.-k.10000.-i.5.-d.5.-rq.0.-rqsize.256.-nwork.143.-nrq.1.-seqwidth.48.-trial.2.-pinning.ZYRA_CLUSTER.data 2&gt;&gt;output.zyra.dsbench/stderr.out"/>
    <s v="zyra"/>
    <x v="14"/>
    <x v="6"/>
  </r>
  <r>
    <s v="step178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8640462"/>
    <n v="8635807"/>
    <n v="1727626"/>
    <n v="4313999"/>
    <n v="10000"/>
    <m/>
    <m/>
    <m/>
    <m/>
    <m/>
    <n v="10000"/>
    <n v="20764.934000000001"/>
    <n v="20"/>
    <n v="10000"/>
    <n v="1"/>
    <s v="debra"/>
    <s v="new"/>
    <s v="none"/>
    <m/>
    <n v="8"/>
    <n v="1"/>
    <m/>
    <n v="0.65085599999999999"/>
    <n v="3.5723600000000001E-2"/>
    <n v="845.93600000000004"/>
    <m/>
    <n v="764.93399999999997"/>
    <m/>
    <m/>
    <m/>
    <m/>
    <m/>
    <n v="43047109"/>
    <n v="1860774"/>
    <n v="92890"/>
    <n v="0"/>
    <n v="3.13861E-3"/>
    <m/>
    <m/>
    <m/>
    <m/>
    <m/>
    <m/>
    <s v="step1786.zyra.dsbench_hybridnorec.-t.10000.-mr.debra.-ma.new.-mp.none.-p.-k.10000.-i.20.-d.20.-rq.0.-rqsize.256.-nwork.1.-nrq.0.-seqwidth.48.-trial.0.-pinning.ZYRA_CLUSTER.data"/>
    <s v="LD_PRELOAD=../lib/libjemalloc.so  time timeout 13 numactl --interleave=all ./zyra.dsbench_hybridnorec -t 10000 -mr debra -ma new -mp none -p -k 10000 -i 20 -d 20 -rq 0 -rqsize 256 -nwork 1 -nrq 0 &gt;&gt; output.zyra.dsbench/step1786.zyra.dsbench_hybridnorec.-t.10000.-mr.debra.-ma.new.-mp.none.-p.-k.10000.-i.20.-d.20.-rq.0.-rqsize.256.-nwork.1.-nrq.0.-seqwidth.48.-trial.0.-pinning.ZYRA_CLUSTER.data 2&gt;&gt;output.zyra.dsbench/stderr.out"/>
    <s v="zyra"/>
    <x v="16"/>
    <x v="7"/>
  </r>
  <r>
    <s v="step1787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8929848"/>
    <n v="8932811"/>
    <n v="1786265"/>
    <n v="4461549"/>
    <n v="10000"/>
    <m/>
    <m/>
    <m/>
    <m/>
    <m/>
    <n v="10000"/>
    <n v="20761.058000000001"/>
    <n v="20"/>
    <n v="10000"/>
    <n v="1"/>
    <s v="debra"/>
    <s v="new"/>
    <s v="none"/>
    <m/>
    <n v="8"/>
    <n v="1"/>
    <m/>
    <n v="0.64399099999999998"/>
    <n v="3.5517199999999999E-2"/>
    <n v="839.755"/>
    <m/>
    <n v="761.05799999999999"/>
    <m/>
    <m/>
    <m/>
    <m/>
    <m/>
    <n v="44519648"/>
    <n v="1922468"/>
    <n v="95851"/>
    <n v="0"/>
    <n v="3.5198E-3"/>
    <m/>
    <m/>
    <m/>
    <m/>
    <m/>
    <m/>
    <s v="step1787.zyra.dsbench_hybridnorec.-t.10000.-mr.debra.-ma.new.-mp.none.-p.-k.10000.-i.20.-d.20.-rq.0.-rqsize.256.-nwork.1.-nrq.0.-seqwidth.48.-trial.1.-pinning.ZYRA_CLUSTER.data"/>
    <s v="LD_PRELOAD=../lib/libjemalloc.so  time timeout 13 numactl --interleave=all ./zyra.dsbench_hybridnorec -t 10000 -mr debra -ma new -mp none -p -k 10000 -i 20 -d 20 -rq 0 -rqsize 256 -nwork 1 -nrq 0 &gt;&gt; output.zyra.dsbench/step1787.zyra.dsbench_hybridnorec.-t.10000.-mr.debra.-ma.new.-mp.none.-p.-k.10000.-i.20.-d.20.-rq.0.-rqsize.256.-nwork.1.-nrq.0.-seqwidth.48.-trial.1.-pinning.ZYRA_CLUSTER.data 2&gt;&gt;output.zyra.dsbench/stderr.out"/>
    <s v="zyra"/>
    <x v="16"/>
    <x v="7"/>
  </r>
  <r>
    <s v="step1788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9022177"/>
    <n v="9030294"/>
    <n v="1805247"/>
    <n v="4507999"/>
    <n v="10000"/>
    <m/>
    <m/>
    <m/>
    <m/>
    <m/>
    <n v="10000"/>
    <n v="20753.298999999999"/>
    <n v="20"/>
    <n v="10000"/>
    <n v="1"/>
    <s v="debra"/>
    <s v="new"/>
    <s v="none"/>
    <m/>
    <n v="8"/>
    <n v="1"/>
    <m/>
    <n v="0.636189"/>
    <n v="3.5298999999999997E-2"/>
    <n v="839.04899999999998"/>
    <m/>
    <n v="753.29899999999998"/>
    <m/>
    <m/>
    <m/>
    <m/>
    <m/>
    <n v="44983059"/>
    <n v="1946126"/>
    <n v="96940"/>
    <n v="0"/>
    <n v="3.1806899999999999E-3"/>
    <m/>
    <m/>
    <m/>
    <m/>
    <m/>
    <m/>
    <s v="step1788.zyra.dsbench_hybridnorec.-t.10000.-mr.debra.-ma.new.-mp.none.-p.-k.10000.-i.20.-d.20.-rq.0.-rqsize.256.-nwork.1.-nrq.0.-seqwidth.48.-trial.2.-pinning.ZYRA_CLUSTER.data"/>
    <s v="LD_PRELOAD=../lib/libjemalloc.so  time timeout 13 numactl --interleave=all ./zyra.dsbench_hybridnorec -t 10000 -mr debra -ma new -mp none -p -k 10000 -i 20 -d 20 -rq 0 -rqsize 256 -nwork 1 -nrq 0 &gt;&gt; output.zyra.dsbench/step1788.zyra.dsbench_hybridnorec.-t.10000.-mr.debra.-ma.new.-mp.none.-p.-k.10000.-i.20.-d.20.-rq.0.-rqsize.256.-nwork.1.-nrq.0.-seqwidth.48.-trial.2.-pinning.ZYRA_CLUSTER.data 2&gt;&gt;output.zyra.dsbench/stderr.out"/>
    <s v="zyra"/>
    <x v="16"/>
    <x v="7"/>
  </r>
  <r>
    <s v="step1789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11414059"/>
    <n v="11414181"/>
    <n v="2282824"/>
    <n v="5701985"/>
    <n v="10000"/>
    <m/>
    <m/>
    <m/>
    <m/>
    <m/>
    <n v="10000"/>
    <n v="203292.41"/>
    <n v="20"/>
    <n v="10000"/>
    <n v="18"/>
    <s v="debra"/>
    <s v="new"/>
    <s v="none"/>
    <m/>
    <n v="8"/>
    <n v="1"/>
    <m/>
    <n v="27.4358"/>
    <n v="1.04657"/>
    <n v="8240.33"/>
    <m/>
    <n v="3292.41"/>
    <m/>
    <m/>
    <m/>
    <m/>
    <m/>
    <n v="53664783"/>
    <n v="182504074"/>
    <n v="3355076"/>
    <n v="18171"/>
    <n v="0.186774"/>
    <m/>
    <m/>
    <m/>
    <m/>
    <m/>
    <m/>
    <s v="step1789.zyra.dsbench_hybridnorec.-t.10000.-mr.debra.-ma.new.-mp.none.-p.-k.10000.-i.20.-d.20.-rq.0.-rqsize.256.-nwork.18.-nrq.0.-seqwidth.48.-trial.0.-pinning.ZYRA_CLUSTER.data"/>
    <s v="LD_PRELOAD=../lib/libjemalloc.so  time timeout 13 numactl --interleave=all ./zyra.dsbench_hybridnorec -t 10000 -mr debra -ma new -mp none -p -k 10000 -i 20 -d 20 -rq 0 -rqsize 256 -nwork 18 -nrq 0 &gt;&gt; output.zyra.dsbench/step1789.zyra.dsbench_hybridnorec.-t.10000.-mr.debra.-ma.new.-mp.none.-p.-k.10000.-i.20.-d.20.-rq.0.-rqsize.256.-nwork.18.-nrq.0.-seqwidth.48.-trial.0.-pinning.ZYRA_CLUSTER.data 2&gt;&gt;output.zyra.dsbench/stderr.out"/>
    <s v="zyra"/>
    <x v="16"/>
    <x v="8"/>
  </r>
  <r>
    <s v="step178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51776605"/>
    <n v="10000"/>
    <m/>
    <m/>
    <m/>
    <m/>
    <m/>
    <n v="10000"/>
    <n v="4461.72"/>
    <n v="0"/>
    <n v="100000"/>
    <n v="71"/>
    <s v="debra"/>
    <s v="new"/>
    <s v="none"/>
    <m/>
    <n v="8"/>
    <n v="1"/>
    <m/>
    <n v="19.627199999999998"/>
    <n v="0.10062500000000001"/>
    <n v="3328.86"/>
    <m/>
    <n v="4461.72"/>
    <m/>
    <m/>
    <m/>
    <m/>
    <m/>
    <m/>
    <m/>
    <m/>
    <m/>
    <m/>
    <m/>
    <m/>
    <m/>
    <m/>
    <m/>
    <m/>
    <s v="step178.zyra.dsbench_tl2.-t.10000.-mr.debra.-ma.new.-mp.none.-p.-k.100000.-i.0.-d.0.-rq.0.-rqsize.256.-nwork.71.-nrq.1.-seqwidth.48.-trial.0.-pinning.ZYRA_CLUSTER.data"/>
    <s v="LD_PRELOAD=../lib/libjemalloc.so  time timeout 13 numactl --interleave=all ./zyra.dsbench_tl2 -t 10000 -mr debra -ma new -mp none -p -k 100000 -i 0 -d 0 -rq 0 -rqsize 256 -nwork 71 -nrq 1 &gt;&gt; output.zyra.dsbench/step178.zyra.dsbench_tl2.-t.10000.-mr.debra.-ma.new.-mp.none.-p.-k.100000.-i.0.-d.0.-rq.0.-rqsize.256.-nwork.71.-nrq.1.-seqwidth.48.-trial.0.-pinning.ZYRA_CLUSTER.data 2&gt;&gt;output.zyra.dsbench/stderr.out"/>
    <s v="zyra"/>
    <x v="3"/>
    <x v="2"/>
  </r>
  <r>
    <s v="step1790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11502633"/>
    <n v="11497612"/>
    <n v="2300024"/>
    <n v="5743163"/>
    <n v="10000"/>
    <m/>
    <m/>
    <m/>
    <m/>
    <m/>
    <n v="10000"/>
    <n v="203299.08"/>
    <n v="20"/>
    <n v="10000"/>
    <n v="18"/>
    <s v="debra"/>
    <s v="new"/>
    <s v="none"/>
    <m/>
    <n v="8"/>
    <n v="1"/>
    <m/>
    <n v="28.894400000000001"/>
    <n v="1.0391699999999999"/>
    <n v="8196.69"/>
    <m/>
    <n v="3299.08"/>
    <m/>
    <m/>
    <m/>
    <m/>
    <m/>
    <n v="54102846"/>
    <n v="183759590"/>
    <n v="3328792"/>
    <n v="18243"/>
    <n v="0.18051800000000001"/>
    <m/>
    <m/>
    <m/>
    <m/>
    <m/>
    <m/>
    <s v="step1790.zyra.dsbench_hybridnorec.-t.10000.-mr.debra.-ma.new.-mp.none.-p.-k.10000.-i.20.-d.20.-rq.0.-rqsize.256.-nwork.18.-nrq.0.-seqwidth.48.-trial.1.-pinning.ZYRA_CLUSTER.data"/>
    <s v="LD_PRELOAD=../lib/libjemalloc.so  time timeout 13 numactl --interleave=all ./zyra.dsbench_hybridnorec -t 10000 -mr debra -ma new -mp none -p -k 10000 -i 20 -d 20 -rq 0 -rqsize 256 -nwork 18 -nrq 0 &gt;&gt; output.zyra.dsbench/step1790.zyra.dsbench_hybridnorec.-t.10000.-mr.debra.-ma.new.-mp.none.-p.-k.10000.-i.20.-d.20.-rq.0.-rqsize.256.-nwork.18.-nrq.0.-seqwidth.48.-trial.1.-pinning.ZYRA_CLUSTER.data 2&gt;&gt;output.zyra.dsbench/stderr.out"/>
    <s v="zyra"/>
    <x v="16"/>
    <x v="8"/>
  </r>
  <r>
    <s v="step1791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11622073"/>
    <n v="11621795"/>
    <n v="2324386"/>
    <n v="5806016"/>
    <n v="10000"/>
    <m/>
    <m/>
    <m/>
    <m/>
    <m/>
    <n v="10000"/>
    <n v="203003.99"/>
    <n v="20"/>
    <n v="10000"/>
    <n v="18"/>
    <s v="debra"/>
    <s v="new"/>
    <s v="none"/>
    <m/>
    <n v="8"/>
    <n v="1"/>
    <m/>
    <n v="28.327000000000002"/>
    <n v="1.02789"/>
    <n v="8165.07"/>
    <m/>
    <n v="3003.99"/>
    <m/>
    <m/>
    <m/>
    <m/>
    <m/>
    <n v="54565767"/>
    <n v="187732661"/>
    <n v="3494394"/>
    <n v="19725"/>
    <n v="0.18743899999999999"/>
    <m/>
    <m/>
    <m/>
    <m/>
    <m/>
    <m/>
    <s v="step1791.zyra.dsbench_hybridnorec.-t.10000.-mr.debra.-ma.new.-mp.none.-p.-k.10000.-i.20.-d.20.-rq.0.-rqsize.256.-nwork.18.-nrq.0.-seqwidth.48.-trial.2.-pinning.ZYRA_CLUSTER.data"/>
    <s v="LD_PRELOAD=../lib/libjemalloc.so  time timeout 13 numactl --interleave=all ./zyra.dsbench_hybridnorec -t 10000 -mr debra -ma new -mp none -p -k 10000 -i 20 -d 20 -rq 0 -rqsize 256 -nwork 18 -nrq 0 &gt;&gt; output.zyra.dsbench/step1791.zyra.dsbench_hybridnorec.-t.10000.-mr.debra.-ma.new.-mp.none.-p.-k.10000.-i.20.-d.20.-rq.0.-rqsize.256.-nwork.18.-nrq.0.-seqwidth.48.-trial.2.-pinning.ZYRA_CLUSTER.data 2&gt;&gt;output.zyra.dsbench/stderr.out"/>
    <s v="zyra"/>
    <x v="16"/>
    <x v="8"/>
  </r>
  <r>
    <s v="step179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11722618"/>
    <n v="11720788"/>
    <n v="2344340"/>
    <n v="5853091"/>
    <n v="10000"/>
    <m/>
    <m/>
    <m/>
    <m/>
    <m/>
    <n v="10000"/>
    <n v="203261.47"/>
    <n v="20"/>
    <n v="10000"/>
    <n v="17"/>
    <s v="debra"/>
    <s v="new"/>
    <s v="none"/>
    <m/>
    <n v="8"/>
    <n v="1"/>
    <m/>
    <n v="26.742000000000001"/>
    <n v="0.96069599999999999"/>
    <n v="8063.01"/>
    <m/>
    <n v="3261.47"/>
    <m/>
    <m/>
    <m/>
    <m/>
    <m/>
    <n v="55354769"/>
    <n v="180869639"/>
    <n v="3176144"/>
    <n v="77968"/>
    <n v="0.167546"/>
    <m/>
    <m/>
    <m/>
    <m/>
    <m/>
    <m/>
    <s v="step1792.zyra.dsbench_hybridnorec.-t.10000.-mr.debra.-ma.new.-mp.none.-p.-k.10000.-i.20.-d.20.-rq.0.-rqsize.256.-nwork.17.-nrq.1.-seqwidth.48.-trial.0.-pinning.ZYRA_CLUSTER.data"/>
    <s v="LD_PRELOAD=../lib/libjemalloc.so  time timeout 13 numactl --interleave=all ./zyra.dsbench_hybridnorec -t 10000 -mr debra -ma new -mp none -p -k 10000 -i 20 -d 20 -rq 0 -rqsize 256 -nwork 17 -nrq 1 &gt;&gt; output.zyra.dsbench/step1792.zyra.dsbench_hybridnorec.-t.10000.-mr.debra.-ma.new.-mp.none.-p.-k.10000.-i.20.-d.20.-rq.0.-rqsize.256.-nwork.17.-nrq.1.-seqwidth.48.-trial.0.-pinning.ZYRA_CLUSTER.data 2&gt;&gt;output.zyra.dsbench/stderr.out"/>
    <s v="zyra"/>
    <x v="20"/>
    <x v="8"/>
  </r>
  <r>
    <s v="step1079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17295126"/>
    <n v="10000"/>
    <m/>
    <m/>
    <m/>
    <m/>
    <m/>
    <n v="10000"/>
    <n v="4946.18"/>
    <n v="0"/>
    <n v="10000"/>
    <n v="17"/>
    <s v="debra"/>
    <s v="new"/>
    <s v="none"/>
    <m/>
    <n v="8"/>
    <n v="1"/>
    <m/>
    <n v="3.2699199999999999"/>
    <n v="9.7380000000000006E-5"/>
    <n v="2423.7199999999998"/>
    <m/>
    <n v="4946.18"/>
    <m/>
    <m/>
    <m/>
    <m/>
    <m/>
    <m/>
    <m/>
    <m/>
    <m/>
    <m/>
    <m/>
    <m/>
    <m/>
    <m/>
    <m/>
    <m/>
    <s v="step1079.zyra.dsbench_tl2.-t.10000.-mr.debra.-ma.new.-mp.none.-p.-k.10000.-i.0.-d.0.-rq.0.-rqsize.256.-nwork.17.-nrq.1.-seqwidth.48.-trial.1.-pinning.ZYRA_CLUSTER.data"/>
    <s v="LD_PRELOAD=../lib/libjemalloc.so  time timeout 13 numactl --interleave=all ./zyra.dsbench_tl2 -t 10000 -mr debra -ma new -mp none -p -k 10000 -i 0 -d 0 -rq 0 -rqsize 256 -nwork 17 -nrq 1 &gt;&gt; output.zyra.dsbench/step1079.zyra.dsbench_tl2.-t.10000.-mr.debra.-ma.new.-mp.none.-p.-k.10000.-i.0.-d.0.-rq.0.-rqsize.256.-nwork.17.-nrq.1.-seqwidth.48.-trial.1.-pinning.ZYRA_CLUSTER.data 2&gt;&gt;output.zyra.dsbench/stderr.out"/>
    <s v="zyra"/>
    <x v="2"/>
    <x v="8"/>
  </r>
  <r>
    <s v="step1793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12048064"/>
    <n v="12054199"/>
    <n v="2410226"/>
    <n v="6019248"/>
    <n v="10000"/>
    <m/>
    <m/>
    <m/>
    <m/>
    <m/>
    <n v="10000"/>
    <n v="203459.51"/>
    <n v="20"/>
    <n v="10000"/>
    <n v="17"/>
    <s v="debra"/>
    <s v="new"/>
    <s v="none"/>
    <m/>
    <n v="8"/>
    <n v="1"/>
    <m/>
    <n v="25.9114"/>
    <n v="0.86869300000000005"/>
    <n v="7820.78"/>
    <m/>
    <n v="3459.51"/>
    <m/>
    <m/>
    <m/>
    <m/>
    <m/>
    <n v="57312309"/>
    <n v="179222246"/>
    <n v="2880173"/>
    <n v="78938"/>
    <n v="0.15889200000000001"/>
    <m/>
    <m/>
    <m/>
    <m/>
    <m/>
    <m/>
    <s v="step1793.zyra.dsbench_hybridnorec.-t.10000.-mr.debra.-ma.new.-mp.none.-p.-k.10000.-i.20.-d.20.-rq.0.-rqsize.256.-nwork.17.-nrq.1.-seqwidth.48.-trial.1.-pinning.ZYRA_CLUSTER.data"/>
    <s v="LD_PRELOAD=../lib/libjemalloc.so  time timeout 13 numactl --interleave=all ./zyra.dsbench_hybridnorec -t 10000 -mr debra -ma new -mp none -p -k 10000 -i 20 -d 20 -rq 0 -rqsize 256 -nwork 17 -nrq 1 &gt;&gt; output.zyra.dsbench/step1793.zyra.dsbench_hybridnorec.-t.10000.-mr.debra.-ma.new.-mp.none.-p.-k.10000.-i.20.-d.20.-rq.0.-rqsize.256.-nwork.17.-nrq.1.-seqwidth.48.-trial.1.-pinning.ZYRA_CLUSTER.data 2&gt;&gt;output.zyra.dsbench/stderr.out"/>
    <s v="zyra"/>
    <x v="20"/>
    <x v="8"/>
  </r>
  <r>
    <s v="step1794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11817080"/>
    <n v="11821694"/>
    <n v="2363877"/>
    <n v="5902906"/>
    <n v="10000"/>
    <m/>
    <m/>
    <m/>
    <m/>
    <m/>
    <n v="10000"/>
    <n v="203204.95"/>
    <n v="20"/>
    <n v="10000"/>
    <n v="17"/>
    <s v="debra"/>
    <s v="new"/>
    <s v="none"/>
    <m/>
    <n v="8"/>
    <n v="1"/>
    <m/>
    <n v="26.601299999999998"/>
    <n v="0.95345000000000002"/>
    <n v="7999.82"/>
    <m/>
    <n v="3204.95"/>
    <m/>
    <m/>
    <m/>
    <m/>
    <m/>
    <n v="55904114"/>
    <n v="181297660"/>
    <n v="3124948"/>
    <n v="79290"/>
    <n v="0.17067399999999999"/>
    <m/>
    <m/>
    <m/>
    <m/>
    <m/>
    <m/>
    <s v="step1794.zyra.dsbench_hybridnorec.-t.10000.-mr.debra.-ma.new.-mp.none.-p.-k.10000.-i.20.-d.20.-rq.0.-rqsize.256.-nwork.17.-nrq.1.-seqwidth.48.-trial.2.-pinning.ZYRA_CLUSTER.data"/>
    <s v="LD_PRELOAD=../lib/libjemalloc.so  time timeout 13 numactl --interleave=all ./zyra.dsbench_hybridnorec -t 10000 -mr debra -ma new -mp none -p -k 10000 -i 20 -d 20 -rq 0 -rqsize 256 -nwork 17 -nrq 1 &gt;&gt; output.zyra.dsbench/step1794.zyra.dsbench_hybridnorec.-t.10000.-mr.debra.-ma.new.-mp.none.-p.-k.10000.-i.20.-d.20.-rq.0.-rqsize.256.-nwork.17.-nrq.1.-seqwidth.48.-trial.2.-pinning.ZYRA_CLUSTER.data 2&gt;&gt;output.zyra.dsbench/stderr.out"/>
    <s v="zyra"/>
    <x v="20"/>
    <x v="8"/>
  </r>
  <r>
    <s v="step1795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9339787"/>
    <n v="9352495"/>
    <n v="1869228"/>
    <n v="4667870"/>
    <n v="10000"/>
    <m/>
    <m/>
    <m/>
    <m/>
    <m/>
    <n v="10000"/>
    <n v="205407.47"/>
    <n v="20"/>
    <n v="10000"/>
    <n v="36"/>
    <s v="debra"/>
    <s v="new"/>
    <s v="none"/>
    <m/>
    <n v="8"/>
    <n v="1"/>
    <m/>
    <n v="34.5884"/>
    <n v="1.9851300000000001"/>
    <n v="20149.099999999999"/>
    <m/>
    <n v="5407.47"/>
    <m/>
    <m/>
    <m/>
    <m/>
    <m/>
    <n v="41815520"/>
    <n v="185762371"/>
    <n v="4863183"/>
    <n v="49735"/>
    <n v="0.28692200000000001"/>
    <m/>
    <m/>
    <m/>
    <m/>
    <m/>
    <m/>
    <s v="step1795.zyra.dsbench_hybridnorec.-t.10000.-mr.debra.-ma.new.-mp.none.-p.-k.10000.-i.20.-d.20.-rq.0.-rqsize.256.-nwork.36.-nrq.0.-seqwidth.48.-trial.0.-pinning.ZYRA_CLUSTER.data"/>
    <s v="LD_PRELOAD=../lib/libjemalloc.so  time timeout 13 numactl --interleave=all ./zyra.dsbench_hybridnorec -t 10000 -mr debra -ma new -mp none -p -k 10000 -i 20 -d 20 -rq 0 -rqsize 256 -nwork 36 -nrq 0 &gt;&gt; output.zyra.dsbench/step1795.zyra.dsbench_hybridnorec.-t.10000.-mr.debra.-ma.new.-mp.none.-p.-k.10000.-i.20.-d.20.-rq.0.-rqsize.256.-nwork.36.-nrq.0.-seqwidth.48.-trial.0.-pinning.ZYRA_CLUSTER.data 2&gt;&gt;output.zyra.dsbench/stderr.out"/>
    <s v="zyra"/>
    <x v="16"/>
    <x v="0"/>
  </r>
  <r>
    <s v="step179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9361881"/>
    <n v="9359461"/>
    <n v="1872134"/>
    <n v="4674239"/>
    <n v="10000"/>
    <m/>
    <m/>
    <m/>
    <m/>
    <m/>
    <n v="10000"/>
    <n v="205644.69"/>
    <n v="20"/>
    <n v="10000"/>
    <n v="36"/>
    <s v="debra"/>
    <s v="new"/>
    <s v="none"/>
    <m/>
    <n v="8"/>
    <n v="1"/>
    <m/>
    <n v="34.585500000000003"/>
    <n v="1.9022399999999999"/>
    <n v="20273.400000000001"/>
    <m/>
    <n v="5644.69"/>
    <m/>
    <m/>
    <m/>
    <m/>
    <m/>
    <n v="42003184"/>
    <n v="184439035"/>
    <n v="4739209"/>
    <n v="48248"/>
    <n v="0.27579999999999999"/>
    <m/>
    <m/>
    <m/>
    <m/>
    <m/>
    <m/>
    <s v="step1796.zyra.dsbench_hybridnorec.-t.10000.-mr.debra.-ma.new.-mp.none.-p.-k.10000.-i.20.-d.20.-rq.0.-rqsize.256.-nwork.36.-nrq.0.-seqwidth.48.-trial.1.-pinning.ZYRA_CLUSTER.data"/>
    <s v="LD_PRELOAD=../lib/libjemalloc.so  time timeout 13 numactl --interleave=all ./zyra.dsbench_hybridnorec -t 10000 -mr debra -ma new -mp none -p -k 10000 -i 20 -d 20 -rq 0 -rqsize 256 -nwork 36 -nrq 0 &gt;&gt; output.zyra.dsbench/step1796.zyra.dsbench_hybridnorec.-t.10000.-mr.debra.-ma.new.-mp.none.-p.-k.10000.-i.20.-d.20.-rq.0.-rqsize.256.-nwork.36.-nrq.0.-seqwidth.48.-trial.1.-pinning.ZYRA_CLUSTER.data 2&gt;&gt;output.zyra.dsbench/stderr.out"/>
    <s v="zyra"/>
    <x v="16"/>
    <x v="0"/>
  </r>
  <r>
    <s v="step1797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9349718"/>
    <n v="9348223"/>
    <n v="1869794"/>
    <n v="4669243"/>
    <n v="10000"/>
    <m/>
    <m/>
    <m/>
    <m/>
    <m/>
    <n v="10000"/>
    <n v="205457.21"/>
    <n v="20"/>
    <n v="10000"/>
    <n v="36"/>
    <s v="debra"/>
    <s v="new"/>
    <s v="none"/>
    <m/>
    <n v="8"/>
    <n v="1"/>
    <m/>
    <n v="36.265500000000003"/>
    <n v="1.9825699999999999"/>
    <n v="20193.3"/>
    <m/>
    <n v="5457.21"/>
    <m/>
    <m/>
    <m/>
    <m/>
    <m/>
    <n v="41867228"/>
    <n v="185993837"/>
    <n v="4825210"/>
    <n v="48971"/>
    <n v="0.28225499999999998"/>
    <m/>
    <m/>
    <m/>
    <m/>
    <m/>
    <m/>
    <s v="step1797.zyra.dsbench_hybridnorec.-t.10000.-mr.debra.-ma.new.-mp.none.-p.-k.10000.-i.20.-d.20.-rq.0.-rqsize.256.-nwork.36.-nrq.0.-seqwidth.48.-trial.2.-pinning.ZYRA_CLUSTER.data"/>
    <s v="LD_PRELOAD=../lib/libjemalloc.so  time timeout 13 numactl --interleave=all ./zyra.dsbench_hybridnorec -t 10000 -mr debra -ma new -mp none -p -k 10000 -i 20 -d 20 -rq 0 -rqsize 256 -nwork 36 -nrq 0 &gt;&gt; output.zyra.dsbench/step1797.zyra.dsbench_hybridnorec.-t.10000.-mr.debra.-ma.new.-mp.none.-p.-k.10000.-i.20.-d.20.-rq.0.-rqsize.256.-nwork.36.-nrq.0.-seqwidth.48.-trial.2.-pinning.ZYRA_CLUSTER.data 2&gt;&gt;output.zyra.dsbench/stderr.out"/>
    <s v="zyra"/>
    <x v="16"/>
    <x v="0"/>
  </r>
  <r>
    <s v="step1798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9221402"/>
    <n v="9222829"/>
    <n v="1844423"/>
    <n v="4605049"/>
    <n v="10000"/>
    <m/>
    <m/>
    <m/>
    <m/>
    <m/>
    <n v="10000"/>
    <n v="205594.25"/>
    <n v="20"/>
    <n v="10000"/>
    <n v="35"/>
    <s v="debra"/>
    <s v="new"/>
    <s v="none"/>
    <m/>
    <n v="8"/>
    <n v="1"/>
    <m/>
    <n v="35.060699999999997"/>
    <n v="1.98336"/>
    <n v="20489.599999999999"/>
    <m/>
    <n v="5594.25"/>
    <m/>
    <m/>
    <m/>
    <m/>
    <m/>
    <n v="41288755"/>
    <n v="183424758"/>
    <n v="4761738"/>
    <n v="80165"/>
    <n v="0.28420800000000002"/>
    <m/>
    <m/>
    <m/>
    <m/>
    <m/>
    <m/>
    <s v="step1798.zyra.dsbench_hybridnorec.-t.10000.-mr.debra.-ma.new.-mp.none.-p.-k.10000.-i.20.-d.20.-rq.0.-rqsize.256.-nwork.35.-nrq.1.-seqwidth.48.-trial.0.-pinning.ZYRA_CLUSTER.data"/>
    <s v="LD_PRELOAD=../lib/libjemalloc.so  time timeout 13 numactl --interleave=all ./zyra.dsbench_hybridnorec -t 10000 -mr debra -ma new -mp none -p -k 10000 -i 20 -d 20 -rq 0 -rqsize 256 -nwork 35 -nrq 1 &gt;&gt; output.zyra.dsbench/step1798.zyra.dsbench_hybridnorec.-t.10000.-mr.debra.-ma.new.-mp.none.-p.-k.10000.-i.20.-d.20.-rq.0.-rqsize.256.-nwork.35.-nrq.1.-seqwidth.48.-trial.0.-pinning.ZYRA_CLUSTER.data 2&gt;&gt;output.zyra.dsbench/stderr.out"/>
    <s v="zyra"/>
    <x v="20"/>
    <x v="0"/>
  </r>
  <r>
    <s v="step1799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9496837"/>
    <n v="9495341"/>
    <n v="1899217"/>
    <n v="4741544"/>
    <n v="10000"/>
    <m/>
    <m/>
    <m/>
    <m/>
    <m/>
    <n v="10000"/>
    <n v="205524.26"/>
    <n v="20"/>
    <n v="10000"/>
    <n v="35"/>
    <s v="debra"/>
    <s v="new"/>
    <s v="none"/>
    <m/>
    <n v="8"/>
    <n v="1"/>
    <m/>
    <n v="34.705500000000001"/>
    <n v="1.90907"/>
    <n v="19809.8"/>
    <m/>
    <n v="5524.26"/>
    <m/>
    <m/>
    <m/>
    <m/>
    <m/>
    <n v="42662394"/>
    <n v="187412383"/>
    <n v="4753053"/>
    <n v="84317"/>
    <n v="0.28708600000000001"/>
    <m/>
    <m/>
    <m/>
    <m/>
    <m/>
    <m/>
    <s v="step1799.zyra.dsbench_hybridnorec.-t.10000.-mr.debra.-ma.new.-mp.none.-p.-k.10000.-i.20.-d.20.-rq.0.-rqsize.256.-nwork.35.-nrq.1.-seqwidth.48.-trial.1.-pinning.ZYRA_CLUSTER.data"/>
    <s v="LD_PRELOAD=../lib/libjemalloc.so  time timeout 13 numactl --interleave=all ./zyra.dsbench_hybridnorec -t 10000 -mr debra -ma new -mp none -p -k 10000 -i 20 -d 20 -rq 0 -rqsize 256 -nwork 35 -nrq 1 &gt;&gt; output.zyra.dsbench/step1799.zyra.dsbench_hybridnorec.-t.10000.-mr.debra.-ma.new.-mp.none.-p.-k.10000.-i.20.-d.20.-rq.0.-rqsize.256.-nwork.35.-nrq.1.-seqwidth.48.-trial.1.-pinning.ZYRA_CLUSTER.data 2&gt;&gt;output.zyra.dsbench/stderr.out"/>
    <s v="zyra"/>
    <x v="20"/>
    <x v="0"/>
  </r>
  <r>
    <s v="step179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52707853"/>
    <n v="10000"/>
    <m/>
    <m/>
    <m/>
    <m/>
    <m/>
    <n v="10000"/>
    <n v="4381.92"/>
    <n v="0"/>
    <n v="100000"/>
    <n v="71"/>
    <s v="debra"/>
    <s v="new"/>
    <s v="none"/>
    <m/>
    <n v="8"/>
    <n v="1"/>
    <m/>
    <n v="20.390699999999999"/>
    <n v="9.6125299999999997E-2"/>
    <n v="3280.53"/>
    <m/>
    <n v="4381.92"/>
    <m/>
    <m/>
    <m/>
    <m/>
    <m/>
    <m/>
    <m/>
    <m/>
    <m/>
    <m/>
    <m/>
    <m/>
    <m/>
    <m/>
    <m/>
    <m/>
    <s v="step179.zyra.dsbench_tl2.-t.10000.-mr.debra.-ma.new.-mp.none.-p.-k.100000.-i.0.-d.0.-rq.0.-rqsize.256.-nwork.71.-nrq.1.-seqwidth.48.-trial.1.-pinning.ZYRA_CLUSTER.data"/>
    <s v="LD_PRELOAD=../lib/libjemalloc.so  time timeout 13 numactl --interleave=all ./zyra.dsbench_tl2 -t 10000 -mr debra -ma new -mp none -p -k 100000 -i 0 -d 0 -rq 0 -rqsize 256 -nwork 71 -nrq 1 &gt;&gt; output.zyra.dsbench/step179.zyra.dsbench_tl2.-t.10000.-mr.debra.-ma.new.-mp.none.-p.-k.100000.-i.0.-d.0.-rq.0.-rqsize.256.-nwork.71.-nrq.1.-seqwidth.48.-trial.1.-pinning.ZYRA_CLUSTER.data 2&gt;&gt;output.zyra.dsbench/stderr.out"/>
    <s v="zyra"/>
    <x v="3"/>
    <x v="2"/>
  </r>
  <r>
    <s v="step1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102506313"/>
    <n v="10000"/>
    <m/>
    <m/>
    <m/>
    <m/>
    <m/>
    <n v="10000"/>
    <n v="748.97400000000005"/>
    <n v="0"/>
    <n v="100000"/>
    <n v="54"/>
    <s v="debra"/>
    <s v="new"/>
    <s v="none"/>
    <m/>
    <n v="8"/>
    <n v="1"/>
    <m/>
    <n v="8.0267300000000006"/>
    <n v="1.2619999999999999E-2"/>
    <n v="1403.12"/>
    <m/>
    <n v="748.97400000000005"/>
    <m/>
    <m/>
    <m/>
    <m/>
    <m/>
    <n v="1025063139"/>
    <n v="1698497"/>
    <n v="31329"/>
    <n v="1588"/>
    <n v="0"/>
    <m/>
    <m/>
    <m/>
    <m/>
    <m/>
    <m/>
    <s v="step17.zyra.dsbench_hytm2_3path.-t.10000.-mr.debra.-ma.new.-mp.none.-p.-k.100000.-i.0.-d.0.-rq.0.-rqsize.256.-nwork.54.-nrq.0.-seqwidth.48.-trial.1.-pinning.ZYRA_CLUSTER.data"/>
    <s v="LD_PRELOAD=../lib/libjemalloc.so  time timeout 13 numactl --interleave=all ./zyra.dsbench_hytm2_3path -t 10000 -mr debra -ma new -mp none -p -k 100000 -i 0 -d 0 -rq 0 -rqsize 256 -nwork 54 -nrq 0 &gt;&gt; output.zyra.dsbench/step17.zyra.dsbench_hytm2_3path.-t.10000.-mr.debra.-ma.new.-mp.none.-p.-k.100000.-i.0.-d.0.-rq.0.-rqsize.256.-nwork.54.-nrq.0.-seqwidth.48.-trial.1.-pinning.ZYRA_CLUSTER.data 2&gt;&gt;output.zyra.dsbench/stderr.out"/>
    <s v="zyra"/>
    <x v="6"/>
    <x v="1"/>
  </r>
  <r>
    <s v="step1800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9154082"/>
    <n v="9143029"/>
    <n v="1829711"/>
    <n v="4569346"/>
    <n v="10000"/>
    <m/>
    <m/>
    <m/>
    <m/>
    <m/>
    <n v="10000"/>
    <n v="205475.03"/>
    <n v="20"/>
    <n v="10000"/>
    <n v="35"/>
    <s v="debra"/>
    <s v="new"/>
    <s v="none"/>
    <m/>
    <n v="8"/>
    <n v="1"/>
    <m/>
    <n v="34.330399999999997"/>
    <n v="1.9699800000000001"/>
    <n v="20568.599999999999"/>
    <m/>
    <n v="5475.03"/>
    <m/>
    <m/>
    <m/>
    <m/>
    <m/>
    <n v="40960461"/>
    <n v="180633053"/>
    <n v="4733003"/>
    <n v="81141"/>
    <n v="0.32465899999999998"/>
    <m/>
    <m/>
    <m/>
    <m/>
    <m/>
    <m/>
    <s v="step1800.zyra.dsbench_hybridnorec.-t.10000.-mr.debra.-ma.new.-mp.none.-p.-k.10000.-i.20.-d.20.-rq.0.-rqsize.256.-nwork.35.-nrq.1.-seqwidth.48.-trial.2.-pinning.ZYRA_CLUSTER.data"/>
    <s v="LD_PRELOAD=../lib/libjemalloc.so  time timeout 13 numactl --interleave=all ./zyra.dsbench_hybridnorec -t 10000 -mr debra -ma new -mp none -p -k 10000 -i 20 -d 20 -rq 0 -rqsize 256 -nwork 35 -nrq 1 &gt;&gt; output.zyra.dsbench/step1800.zyra.dsbench_hybridnorec.-t.10000.-mr.debra.-ma.new.-mp.none.-p.-k.10000.-i.20.-d.20.-rq.0.-rqsize.256.-nwork.35.-nrq.1.-seqwidth.48.-trial.2.-pinning.ZYRA_CLUSTER.data 2&gt;&gt;output.zyra.dsbench/stderr.out"/>
    <s v="zyra"/>
    <x v="20"/>
    <x v="0"/>
  </r>
  <r>
    <s v="step107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49379567"/>
    <n v="49400452"/>
    <n v="9878001"/>
    <n v="24666245"/>
    <n v="10000"/>
    <m/>
    <m/>
    <m/>
    <m/>
    <m/>
    <n v="10000"/>
    <n v="201374.43"/>
    <n v="20"/>
    <n v="100000"/>
    <n v="18"/>
    <s v="debra"/>
    <s v="new"/>
    <s v="none"/>
    <m/>
    <n v="8"/>
    <n v="1"/>
    <m/>
    <n v="20.395"/>
    <n v="0.62096799999999996"/>
    <n v="1921.13"/>
    <m/>
    <n v="1374.43"/>
    <m/>
    <m/>
    <m/>
    <m/>
    <m/>
    <n v="104854864"/>
    <n v="148540076"/>
    <n v="516963"/>
    <n v="4354"/>
    <n v="0"/>
    <m/>
    <m/>
    <m/>
    <m/>
    <m/>
    <m/>
    <s v="step107.zyra.dsbench_hytm2_3path.-t.10000.-mr.debra.-ma.new.-mp.none.-p.-k.100000.-i.20.-d.20.-rq.0.-rqsize.256.-nwork.18.-nrq.0.-seqwidth.48.-trial.1.-pinning.ZYRA_CLUSTER.data"/>
    <s v="LD_PRELOAD=../lib/libjemalloc.so  time timeout 13 numactl --interleave=all ./zyra.dsbench_hytm2_3path -t 10000 -mr debra -ma new -mp none -p -k 100000 -i 20 -d 20 -rq 0 -rqsize 256 -nwork 18 -nrq 0 &gt;&gt; output.zyra.dsbench/step107.zyra.dsbench_hytm2_3path.-t.10000.-mr.debra.-ma.new.-mp.none.-p.-k.100000.-i.20.-d.20.-rq.0.-rqsize.256.-nwork.18.-nrq.0.-seqwidth.48.-trial.1.-pinning.ZYRA_CLUSTER.data 2&gt;&gt;output.zyra.dsbench/stderr.out"/>
    <s v="zyra"/>
    <x v="15"/>
    <x v="8"/>
  </r>
  <r>
    <s v="step1801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2700664"/>
    <n v="2700785"/>
    <n v="540144"/>
    <n v="1349020"/>
    <n v="10000"/>
    <m/>
    <m/>
    <m/>
    <m/>
    <m/>
    <n v="10000"/>
    <n v="2015600.8"/>
    <n v="20"/>
    <n v="10000"/>
    <n v="54"/>
    <s v="debra"/>
    <s v="new"/>
    <s v="none"/>
    <m/>
    <n v="8"/>
    <n v="1"/>
    <m/>
    <n v="63.698300000000003"/>
    <n v="18.0807"/>
    <n v="105877"/>
    <m/>
    <n v="15600.8"/>
    <m/>
    <m/>
    <m/>
    <m/>
    <m/>
    <n v="10461735"/>
    <n v="76076122"/>
    <n v="3028466"/>
    <n v="33616"/>
    <n v="0.27328000000000002"/>
    <m/>
    <m/>
    <m/>
    <m/>
    <m/>
    <m/>
    <s v="step1801.zyra.dsbench_hybridnorec.-t.10000.-mr.debra.-ma.new.-mp.none.-p.-k.10000.-i.20.-d.20.-rq.0.-rqsize.256.-nwork.54.-nrq.0.-seqwidth.48.-trial.0.-pinning.ZYRA_CLUSTER.data"/>
    <s v="LD_PRELOAD=../lib/libjemalloc.so  time timeout 13 numactl --interleave=all ./zyra.dsbench_hybridnorec -t 10000 -mr debra -ma new -mp none -p -k 10000 -i 20 -d 20 -rq 0 -rqsize 256 -nwork 54 -nrq 0 &gt;&gt; output.zyra.dsbench/step1801.zyra.dsbench_hybridnorec.-t.10000.-mr.debra.-ma.new.-mp.none.-p.-k.10000.-i.20.-d.20.-rq.0.-rqsize.256.-nwork.54.-nrq.0.-seqwidth.48.-trial.0.-pinning.ZYRA_CLUSTER.data 2&gt;&gt;output.zyra.dsbench/stderr.out"/>
    <s v="zyra"/>
    <x v="16"/>
    <x v="1"/>
  </r>
  <r>
    <s v="step180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3142692"/>
    <n v="3142300"/>
    <n v="628499"/>
    <n v="1569444"/>
    <n v="10000"/>
    <m/>
    <m/>
    <m/>
    <m/>
    <m/>
    <n v="10000"/>
    <n v="2014557.3"/>
    <n v="20"/>
    <n v="10000"/>
    <n v="54"/>
    <s v="debra"/>
    <s v="new"/>
    <s v="none"/>
    <m/>
    <n v="8"/>
    <n v="1"/>
    <m/>
    <n v="64.809100000000001"/>
    <n v="18.765999999999998"/>
    <n v="90507.1"/>
    <m/>
    <n v="14557.3"/>
    <m/>
    <m/>
    <m/>
    <m/>
    <m/>
    <n v="12190771"/>
    <n v="89102065"/>
    <n v="3503669"/>
    <n v="40005"/>
    <n v="0.27598400000000001"/>
    <m/>
    <m/>
    <m/>
    <m/>
    <m/>
    <m/>
    <s v="step1802.zyra.dsbench_hybridnorec.-t.10000.-mr.debra.-ma.new.-mp.none.-p.-k.10000.-i.20.-d.20.-rq.0.-rqsize.256.-nwork.54.-nrq.0.-seqwidth.48.-trial.1.-pinning.ZYRA_CLUSTER.data"/>
    <s v="LD_PRELOAD=../lib/libjemalloc.so  time timeout 13 numactl --interleave=all ./zyra.dsbench_hybridnorec -t 10000 -mr debra -ma new -mp none -p -k 10000 -i 20 -d 20 -rq 0 -rqsize 256 -nwork 54 -nrq 0 &gt;&gt; output.zyra.dsbench/step1802.zyra.dsbench_hybridnorec.-t.10000.-mr.debra.-ma.new.-mp.none.-p.-k.10000.-i.20.-d.20.-rq.0.-rqsize.256.-nwork.54.-nrq.0.-seqwidth.48.-trial.1.-pinning.ZYRA_CLUSTER.data 2&gt;&gt;output.zyra.dsbench/stderr.out"/>
    <s v="zyra"/>
    <x v="16"/>
    <x v="1"/>
  </r>
  <r>
    <s v="step1803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3192821"/>
    <n v="3194849"/>
    <n v="638767"/>
    <n v="1596046"/>
    <n v="10000"/>
    <m/>
    <m/>
    <m/>
    <m/>
    <m/>
    <n v="10000"/>
    <n v="2015076.4"/>
    <n v="20"/>
    <n v="10000"/>
    <n v="54"/>
    <s v="debra"/>
    <s v="new"/>
    <s v="none"/>
    <m/>
    <n v="8"/>
    <n v="1"/>
    <m/>
    <n v="65.22"/>
    <n v="18.737300000000001"/>
    <n v="88724.800000000003"/>
    <m/>
    <n v="15076.4"/>
    <m/>
    <m/>
    <m/>
    <m/>
    <m/>
    <n v="12426529"/>
    <n v="90890414"/>
    <n v="3533934"/>
    <n v="39960"/>
    <n v="0.29391299999999998"/>
    <m/>
    <m/>
    <m/>
    <m/>
    <m/>
    <m/>
    <s v="step1803.zyra.dsbench_hybridnorec.-t.10000.-mr.debra.-ma.new.-mp.none.-p.-k.10000.-i.20.-d.20.-rq.0.-rqsize.256.-nwork.54.-nrq.0.-seqwidth.48.-trial.2.-pinning.ZYRA_CLUSTER.data"/>
    <s v="LD_PRELOAD=../lib/libjemalloc.so  time timeout 13 numactl --interleave=all ./zyra.dsbench_hybridnorec -t 10000 -mr debra -ma new -mp none -p -k 10000 -i 20 -d 20 -rq 0 -rqsize 256 -nwork 54 -nrq 0 &gt;&gt; output.zyra.dsbench/step1803.zyra.dsbench_hybridnorec.-t.10000.-mr.debra.-ma.new.-mp.none.-p.-k.10000.-i.20.-d.20.-rq.0.-rqsize.256.-nwork.54.-nrq.0.-seqwidth.48.-trial.2.-pinning.ZYRA_CLUSTER.data 2&gt;&gt;output.zyra.dsbench/stderr.out"/>
    <s v="zyra"/>
    <x v="16"/>
    <x v="1"/>
  </r>
  <r>
    <s v="step1804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3306689"/>
    <n v="3306224"/>
    <n v="661291"/>
    <n v="1651376"/>
    <n v="10000"/>
    <m/>
    <m/>
    <m/>
    <m/>
    <m/>
    <n v="10000"/>
    <n v="2015262.2"/>
    <n v="20"/>
    <n v="10000"/>
    <n v="53"/>
    <s v="debra"/>
    <s v="new"/>
    <s v="none"/>
    <m/>
    <n v="8"/>
    <n v="1"/>
    <m/>
    <n v="63.789400000000001"/>
    <n v="18.055099999999999"/>
    <n v="85837"/>
    <m/>
    <n v="15262.2"/>
    <m/>
    <m/>
    <m/>
    <m/>
    <m/>
    <n v="12968255"/>
    <n v="91915475"/>
    <n v="3545505"/>
    <n v="54469"/>
    <n v="0.32970300000000002"/>
    <m/>
    <m/>
    <m/>
    <m/>
    <m/>
    <m/>
    <s v="step1804.zyra.dsbench_hybridnorec.-t.10000.-mr.debra.-ma.new.-mp.none.-p.-k.10000.-i.20.-d.20.-rq.0.-rqsize.256.-nwork.53.-nrq.1.-seqwidth.48.-trial.0.-pinning.ZYRA_CLUSTER.data"/>
    <s v="LD_PRELOAD=../lib/libjemalloc.so  time timeout 13 numactl --interleave=all ./zyra.dsbench_hybridnorec -t 10000 -mr debra -ma new -mp none -p -k 10000 -i 20 -d 20 -rq 0 -rqsize 256 -nwork 53 -nrq 1 &gt;&gt; output.zyra.dsbench/step1804.zyra.dsbench_hybridnorec.-t.10000.-mr.debra.-ma.new.-mp.none.-p.-k.10000.-i.20.-d.20.-rq.0.-rqsize.256.-nwork.53.-nrq.1.-seqwidth.48.-trial.0.-pinning.ZYRA_CLUSTER.data 2&gt;&gt;output.zyra.dsbench/stderr.out"/>
    <s v="zyra"/>
    <x v="20"/>
    <x v="1"/>
  </r>
  <r>
    <s v="step1805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2665432"/>
    <n v="2667578"/>
    <n v="533301"/>
    <n v="1332521"/>
    <n v="10000"/>
    <m/>
    <m/>
    <m/>
    <m/>
    <m/>
    <n v="10000"/>
    <n v="2015807.9"/>
    <n v="20"/>
    <n v="10000"/>
    <n v="53"/>
    <s v="debra"/>
    <s v="new"/>
    <s v="none"/>
    <m/>
    <n v="8"/>
    <n v="1"/>
    <m/>
    <n v="65.104500000000002"/>
    <n v="18.465800000000002"/>
    <n v="106946"/>
    <m/>
    <n v="15807.9"/>
    <m/>
    <m/>
    <m/>
    <m/>
    <m/>
    <n v="10277344"/>
    <n v="75971229"/>
    <n v="3047867"/>
    <n v="46546"/>
    <n v="0.25924700000000001"/>
    <m/>
    <m/>
    <m/>
    <m/>
    <m/>
    <m/>
    <s v="step1805.zyra.dsbench_hybridnorec.-t.10000.-mr.debra.-ma.new.-mp.none.-p.-k.10000.-i.20.-d.20.-rq.0.-rqsize.256.-nwork.53.-nrq.1.-seqwidth.48.-trial.1.-pinning.ZYRA_CLUSTER.data"/>
    <s v="LD_PRELOAD=../lib/libjemalloc.so  time timeout 13 numactl --interleave=all ./zyra.dsbench_hybridnorec -t 10000 -mr debra -ma new -mp none -p -k 10000 -i 20 -d 20 -rq 0 -rqsize 256 -nwork 53 -nrq 1 &gt;&gt; output.zyra.dsbench/step1805.zyra.dsbench_hybridnorec.-t.10000.-mr.debra.-ma.new.-mp.none.-p.-k.10000.-i.20.-d.20.-rq.0.-rqsize.256.-nwork.53.-nrq.1.-seqwidth.48.-trial.1.-pinning.ZYRA_CLUSTER.data 2&gt;&gt;output.zyra.dsbench/stderr.out"/>
    <s v="zyra"/>
    <x v="20"/>
    <x v="1"/>
  </r>
  <r>
    <s v="step180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3163271"/>
    <n v="3168783"/>
    <n v="633205"/>
    <n v="1579847"/>
    <n v="10000"/>
    <m/>
    <m/>
    <m/>
    <m/>
    <m/>
    <n v="10000"/>
    <n v="2014627.6"/>
    <n v="20"/>
    <n v="10000"/>
    <n v="53"/>
    <s v="debra"/>
    <s v="new"/>
    <s v="none"/>
    <m/>
    <n v="8"/>
    <n v="1"/>
    <m/>
    <n v="64.551199999999994"/>
    <n v="18.791"/>
    <n v="89869.2"/>
    <m/>
    <n v="14627.6"/>
    <m/>
    <m/>
    <m/>
    <m/>
    <m/>
    <n v="12289239"/>
    <n v="88471668"/>
    <n v="3509231"/>
    <n v="52791"/>
    <n v="0.266482"/>
    <m/>
    <m/>
    <m/>
    <m/>
    <m/>
    <m/>
    <s v="step1806.zyra.dsbench_hybridnorec.-t.10000.-mr.debra.-ma.new.-mp.none.-p.-k.10000.-i.20.-d.20.-rq.0.-rqsize.256.-nwork.53.-nrq.1.-seqwidth.48.-trial.2.-pinning.ZYRA_CLUSTER.data"/>
    <s v="LD_PRELOAD=../lib/libjemalloc.so  time timeout 13 numactl --interleave=all ./zyra.dsbench_hybridnorec -t 10000 -mr debra -ma new -mp none -p -k 10000 -i 20 -d 20 -rq 0 -rqsize 256 -nwork 53 -nrq 1 &gt;&gt; output.zyra.dsbench/step1806.zyra.dsbench_hybridnorec.-t.10000.-mr.debra.-ma.new.-mp.none.-p.-k.10000.-i.20.-d.20.-rq.0.-rqsize.256.-nwork.53.-nrq.1.-seqwidth.48.-trial.2.-pinning.ZYRA_CLUSTER.data 2&gt;&gt;output.zyra.dsbench/stderr.out"/>
    <s v="zyra"/>
    <x v="20"/>
    <x v="1"/>
  </r>
  <r>
    <s v="step1807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2765738"/>
    <n v="2763079"/>
    <n v="552881"/>
    <n v="1381219"/>
    <n v="10000"/>
    <m/>
    <m/>
    <m/>
    <m/>
    <m/>
    <n v="10000"/>
    <n v="2019255.8"/>
    <n v="20"/>
    <n v="10000"/>
    <n v="72"/>
    <s v="debra"/>
    <s v="new"/>
    <s v="none"/>
    <m/>
    <n v="8"/>
    <n v="1"/>
    <m/>
    <n v="69.571899999999999"/>
    <n v="19.2759"/>
    <n v="136921"/>
    <m/>
    <n v="19255.8"/>
    <m/>
    <m/>
    <m/>
    <m/>
    <m/>
    <n v="10649145"/>
    <n v="77222573"/>
    <n v="3163054"/>
    <n v="47063"/>
    <n v="0.246286"/>
    <m/>
    <m/>
    <m/>
    <m/>
    <m/>
    <m/>
    <s v="step1807.zyra.dsbench_hybridnorec.-t.10000.-mr.debra.-ma.new.-mp.none.-p.-k.10000.-i.20.-d.20.-rq.0.-rqsize.256.-nwork.72.-nrq.0.-seqwidth.48.-trial.0.-pinning.ZYRA_CLUSTER.data"/>
    <s v="LD_PRELOAD=../lib/libjemalloc.so  time timeout 13 numactl --interleave=all ./zyra.dsbench_hybridnorec -t 10000 -mr debra -ma new -mp none -p -k 10000 -i 20 -d 20 -rq 0 -rqsize 256 -nwork 72 -nrq 0 &gt;&gt; output.zyra.dsbench/step1807.zyra.dsbench_hybridnorec.-t.10000.-mr.debra.-ma.new.-mp.none.-p.-k.10000.-i.20.-d.20.-rq.0.-rqsize.256.-nwork.72.-nrq.0.-seqwidth.48.-trial.0.-pinning.ZYRA_CLUSTER.data 2&gt;&gt;output.zyra.dsbench/stderr.out"/>
    <s v="zyra"/>
    <x v="16"/>
    <x v="2"/>
  </r>
  <r>
    <s v="step1808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2561423"/>
    <n v="2564224"/>
    <n v="512564"/>
    <n v="1279680"/>
    <n v="10000"/>
    <m/>
    <m/>
    <m/>
    <m/>
    <m/>
    <n v="10000"/>
    <n v="2019182.3"/>
    <n v="20"/>
    <n v="10000"/>
    <n v="72"/>
    <s v="debra"/>
    <s v="new"/>
    <s v="none"/>
    <m/>
    <n v="8"/>
    <n v="1"/>
    <m/>
    <n v="65.1494"/>
    <n v="17.909300000000002"/>
    <n v="148395"/>
    <m/>
    <n v="19182.3"/>
    <m/>
    <m/>
    <m/>
    <m/>
    <m/>
    <n v="9948166"/>
    <n v="69874030"/>
    <n v="2848634"/>
    <n v="43891"/>
    <n v="0.236903"/>
    <m/>
    <m/>
    <m/>
    <m/>
    <m/>
    <m/>
    <s v="step1808.zyra.dsbench_hybridnorec.-t.10000.-mr.debra.-ma.new.-mp.none.-p.-k.10000.-i.20.-d.20.-rq.0.-rqsize.256.-nwork.72.-nrq.0.-seqwidth.48.-trial.1.-pinning.ZYRA_CLUSTER.data"/>
    <s v="LD_PRELOAD=../lib/libjemalloc.so  time timeout 13 numactl --interleave=all ./zyra.dsbench_hybridnorec -t 10000 -mr debra -ma new -mp none -p -k 10000 -i 20 -d 20 -rq 0 -rqsize 256 -nwork 72 -nrq 0 &gt;&gt; output.zyra.dsbench/step1808.zyra.dsbench_hybridnorec.-t.10000.-mr.debra.-ma.new.-mp.none.-p.-k.10000.-i.20.-d.20.-rq.0.-rqsize.256.-nwork.72.-nrq.0.-seqwidth.48.-trial.1.-pinning.ZYRA_CLUSTER.data 2&gt;&gt;output.zyra.dsbench/stderr.out"/>
    <s v="zyra"/>
    <x v="16"/>
    <x v="2"/>
  </r>
  <r>
    <s v="step1809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2532056"/>
    <n v="2528764"/>
    <n v="506082"/>
    <n v="1263797"/>
    <n v="10000"/>
    <m/>
    <m/>
    <m/>
    <m/>
    <m/>
    <n v="10000"/>
    <n v="2019121.8"/>
    <n v="20"/>
    <n v="10000"/>
    <n v="72"/>
    <s v="debra"/>
    <s v="new"/>
    <s v="none"/>
    <m/>
    <n v="8"/>
    <n v="1"/>
    <m/>
    <n v="66.096599999999995"/>
    <n v="18.372599999999998"/>
    <n v="150765"/>
    <m/>
    <n v="19121.8"/>
    <m/>
    <m/>
    <m/>
    <m/>
    <m/>
    <n v="9830736"/>
    <n v="69811200"/>
    <n v="2807243"/>
    <n v="43856"/>
    <n v="0.27033099999999999"/>
    <m/>
    <m/>
    <m/>
    <m/>
    <m/>
    <m/>
    <s v="step1809.zyra.dsbench_hybridnorec.-t.10000.-mr.debra.-ma.new.-mp.none.-p.-k.10000.-i.20.-d.20.-rq.0.-rqsize.256.-nwork.72.-nrq.0.-seqwidth.48.-trial.2.-pinning.ZYRA_CLUSTER.data"/>
    <s v="LD_PRELOAD=../lib/libjemalloc.so  time timeout 13 numactl --interleave=all ./zyra.dsbench_hybridnorec -t 10000 -mr debra -ma new -mp none -p -k 10000 -i 20 -d 20 -rq 0 -rqsize 256 -nwork 72 -nrq 0 &gt;&gt; output.zyra.dsbench/step1809.zyra.dsbench_hybridnorec.-t.10000.-mr.debra.-ma.new.-mp.none.-p.-k.10000.-i.20.-d.20.-rq.0.-rqsize.256.-nwork.72.-nrq.0.-seqwidth.48.-trial.2.-pinning.ZYRA_CLUSTER.data 2&gt;&gt;output.zyra.dsbench/stderr.out"/>
    <s v="zyra"/>
    <x v="16"/>
    <x v="2"/>
  </r>
  <r>
    <s v="step18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51424287"/>
    <n v="10000"/>
    <m/>
    <m/>
    <m/>
    <m/>
    <m/>
    <n v="10000"/>
    <n v="4435.21"/>
    <n v="0"/>
    <n v="100000"/>
    <n v="71"/>
    <s v="debra"/>
    <s v="new"/>
    <s v="none"/>
    <m/>
    <n v="8"/>
    <n v="1"/>
    <m/>
    <n v="20.111499999999999"/>
    <n v="9.8825200000000002E-2"/>
    <n v="3352.9"/>
    <m/>
    <n v="4435.21"/>
    <m/>
    <m/>
    <m/>
    <m/>
    <m/>
    <m/>
    <m/>
    <m/>
    <m/>
    <m/>
    <m/>
    <m/>
    <m/>
    <m/>
    <m/>
    <m/>
    <s v="step180.zyra.dsbench_tl2.-t.10000.-mr.debra.-ma.new.-mp.none.-p.-k.100000.-i.0.-d.0.-rq.0.-rqsize.256.-nwork.71.-nrq.1.-seqwidth.48.-trial.2.-pinning.ZYRA_CLUSTER.data"/>
    <s v="LD_PRELOAD=../lib/libjemalloc.so  time timeout 13 numactl --interleave=all ./zyra.dsbench_tl2 -t 10000 -mr debra -ma new -mp none -p -k 100000 -i 0 -d 0 -rq 0 -rqsize 256 -nwork 71 -nrq 1 &gt;&gt; output.zyra.dsbench/step180.zyra.dsbench_tl2.-t.10000.-mr.debra.-ma.new.-mp.none.-p.-k.100000.-i.0.-d.0.-rq.0.-rqsize.256.-nwork.71.-nrq.1.-seqwidth.48.-trial.2.-pinning.ZYRA_CLUSTER.data 2&gt;&gt;output.zyra.dsbench/stderr.out"/>
    <s v="zyra"/>
    <x v="3"/>
    <x v="2"/>
  </r>
  <r>
    <s v="step1080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17646228"/>
    <n v="10000"/>
    <m/>
    <m/>
    <m/>
    <m/>
    <m/>
    <n v="10000"/>
    <n v="4758.1099999999997"/>
    <n v="0"/>
    <n v="10000"/>
    <n v="17"/>
    <s v="debra"/>
    <s v="new"/>
    <s v="none"/>
    <m/>
    <n v="8"/>
    <n v="1"/>
    <m/>
    <n v="3.4512900000000002"/>
    <n v="8.7219799999999995E-5"/>
    <n v="2375.5100000000002"/>
    <m/>
    <n v="4758.1099999999997"/>
    <m/>
    <m/>
    <m/>
    <m/>
    <m/>
    <m/>
    <m/>
    <m/>
    <m/>
    <m/>
    <m/>
    <m/>
    <m/>
    <m/>
    <m/>
    <m/>
    <s v="step1080.zyra.dsbench_tl2.-t.10000.-mr.debra.-ma.new.-mp.none.-p.-k.10000.-i.0.-d.0.-rq.0.-rqsize.256.-nwork.17.-nrq.1.-seqwidth.48.-trial.2.-pinning.ZYRA_CLUSTER.data"/>
    <s v="LD_PRELOAD=../lib/libjemalloc.so  time timeout 13 numactl --interleave=all ./zyra.dsbench_tl2 -t 10000 -mr debra -ma new -mp none -p -k 10000 -i 0 -d 0 -rq 0 -rqsize 256 -nwork 17 -nrq 1 &gt;&gt; output.zyra.dsbench/step1080.zyra.dsbench_tl2.-t.10000.-mr.debra.-ma.new.-mp.none.-p.-k.10000.-i.0.-d.0.-rq.0.-rqsize.256.-nwork.17.-nrq.1.-seqwidth.48.-trial.2.-pinning.ZYRA_CLUSTER.data 2&gt;&gt;output.zyra.dsbench/stderr.out"/>
    <s v="zyra"/>
    <x v="2"/>
    <x v="8"/>
  </r>
  <r>
    <s v="step1007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15746"/>
    <n v="8064889"/>
    <n v="51684"/>
    <n v="9638"/>
    <n v="0"/>
    <m/>
    <m/>
    <m/>
    <m/>
    <m/>
    <m/>
    <s v="step1007.zyra.dsbench_hytm2_3path.-t.10000.-mr.debra.-ma.new.-mp.none.-p.-k.10000.-i.5.-d.5.-rq.0.-rqsize.256.-nwork.107.-nrq.1.-seqwidth.48.-trial.1.-pinning.ZYRA_CLUSTER.data"/>
    <s v="LD_PRELOAD=../lib/libjemalloc.so  time timeout 13 numactl --interleave=all ./zyra.dsbench_hytm2_3path -t 10000 -mr debra -ma new -mp none -p -k 10000 -i 5 -d 5 -rq 0 -rqsize 256 -nwork 107 -nrq 1 &gt;&gt; output.zyra.dsbench/step1007.zyra.dsbench_hytm2_3path.-t.10000.-mr.debra.-ma.new.-mp.none.-p.-k.10000.-i.5.-d.5.-rq.0.-rqsize.256.-nwork.107.-nrq.1.-seqwidth.48.-trial.1.-pinning.ZYRA_CLUSTER.data 2&gt;&gt;output.zyra.dsbench/stderr.out"/>
    <s v="zyra"/>
    <x v="14"/>
    <x v="3"/>
  </r>
  <r>
    <s v="step1810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2912319"/>
    <n v="2912030"/>
    <n v="582434"/>
    <n v="1454851"/>
    <n v="10000"/>
    <m/>
    <m/>
    <m/>
    <m/>
    <m/>
    <n v="10000"/>
    <n v="2019032.3"/>
    <n v="20"/>
    <n v="10000"/>
    <n v="71"/>
    <s v="debra"/>
    <s v="new"/>
    <s v="none"/>
    <m/>
    <n v="8"/>
    <n v="1"/>
    <m/>
    <n v="67.270899999999997"/>
    <n v="18.195399999999999"/>
    <n v="130505"/>
    <m/>
    <n v="19032.3"/>
    <m/>
    <m/>
    <m/>
    <m/>
    <m/>
    <n v="11379647"/>
    <n v="79371340"/>
    <n v="3168869"/>
    <n v="59192"/>
    <n v="0.25322299999999998"/>
    <m/>
    <m/>
    <m/>
    <m/>
    <m/>
    <m/>
    <s v="step1810.zyra.dsbench_hybridnorec.-t.10000.-mr.debra.-ma.new.-mp.none.-p.-k.10000.-i.20.-d.20.-rq.0.-rqsize.256.-nwork.71.-nrq.1.-seqwidth.48.-trial.0.-pinning.ZYRA_CLUSTER.data"/>
    <s v="LD_PRELOAD=../lib/libjemalloc.so  time timeout 13 numactl --interleave=all ./zyra.dsbench_hybridnorec -t 10000 -mr debra -ma new -mp none -p -k 10000 -i 20 -d 20 -rq 0 -rqsize 256 -nwork 71 -nrq 1 &gt;&gt; output.zyra.dsbench/step1810.zyra.dsbench_hybridnorec.-t.10000.-mr.debra.-ma.new.-mp.none.-p.-k.10000.-i.20.-d.20.-rq.0.-rqsize.256.-nwork.71.-nrq.1.-seqwidth.48.-trial.0.-pinning.ZYRA_CLUSTER.data 2&gt;&gt;output.zyra.dsbench/stderr.out"/>
    <s v="zyra"/>
    <x v="20"/>
    <x v="2"/>
  </r>
  <r>
    <s v="step1811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2620978"/>
    <n v="2622923"/>
    <n v="524390"/>
    <n v="1310156"/>
    <n v="10000"/>
    <m/>
    <m/>
    <m/>
    <m/>
    <m/>
    <n v="10000"/>
    <n v="2018445.4"/>
    <n v="20"/>
    <n v="10000"/>
    <n v="71"/>
    <s v="debra"/>
    <s v="new"/>
    <s v="none"/>
    <m/>
    <n v="8"/>
    <n v="1"/>
    <m/>
    <n v="62.797600000000003"/>
    <n v="17.0304"/>
    <n v="144636"/>
    <m/>
    <n v="18445.400000000001"/>
    <m/>
    <m/>
    <m/>
    <m/>
    <m/>
    <n v="10304535"/>
    <n v="69658383"/>
    <n v="2797027"/>
    <n v="49115"/>
    <n v="0.23257"/>
    <m/>
    <m/>
    <m/>
    <m/>
    <m/>
    <m/>
    <s v="step1811.zyra.dsbench_hybridnorec.-t.10000.-mr.debra.-ma.new.-mp.none.-p.-k.10000.-i.20.-d.20.-rq.0.-rqsize.256.-nwork.71.-nrq.1.-seqwidth.48.-trial.1.-pinning.ZYRA_CLUSTER.data"/>
    <s v="LD_PRELOAD=../lib/libjemalloc.so  time timeout 13 numactl --interleave=all ./zyra.dsbench_hybridnorec -t 10000 -mr debra -ma new -mp none -p -k 10000 -i 20 -d 20 -rq 0 -rqsize 256 -nwork 71 -nrq 1 &gt;&gt; output.zyra.dsbench/step1811.zyra.dsbench_hybridnorec.-t.10000.-mr.debra.-ma.new.-mp.none.-p.-k.10000.-i.20.-d.20.-rq.0.-rqsize.256.-nwork.71.-nrq.1.-seqwidth.48.-trial.1.-pinning.ZYRA_CLUSTER.data 2&gt;&gt;output.zyra.dsbench/stderr.out"/>
    <s v="zyra"/>
    <x v="20"/>
    <x v="2"/>
  </r>
  <r>
    <s v="step181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2822440"/>
    <n v="2821618"/>
    <n v="564405"/>
    <n v="1409746"/>
    <n v="10000"/>
    <m/>
    <m/>
    <m/>
    <m/>
    <m/>
    <n v="10000"/>
    <n v="2019166.9"/>
    <n v="20"/>
    <n v="10000"/>
    <n v="71"/>
    <s v="debra"/>
    <s v="new"/>
    <s v="none"/>
    <m/>
    <n v="8"/>
    <n v="1"/>
    <m/>
    <n v="68.042199999999994"/>
    <n v="19.027999999999999"/>
    <n v="134763"/>
    <m/>
    <n v="19166.900000000001"/>
    <m/>
    <m/>
    <m/>
    <m/>
    <m/>
    <n v="10883334"/>
    <n v="78831588"/>
    <n v="3214126"/>
    <n v="57602"/>
    <n v="0.24568499999999999"/>
    <m/>
    <m/>
    <m/>
    <m/>
    <m/>
    <m/>
    <s v="step1812.zyra.dsbench_hybridnorec.-t.10000.-mr.debra.-ma.new.-mp.none.-p.-k.10000.-i.20.-d.20.-rq.0.-rqsize.256.-nwork.71.-nrq.1.-seqwidth.48.-trial.2.-pinning.ZYRA_CLUSTER.data"/>
    <s v="LD_PRELOAD=../lib/libjemalloc.so  time timeout 13 numactl --interleave=all ./zyra.dsbench_hybridnorec -t 10000 -mr debra -ma new -mp none -p -k 10000 -i 20 -d 20 -rq 0 -rqsize 256 -nwork 71 -nrq 1 &gt;&gt; output.zyra.dsbench/step1812.zyra.dsbench_hybridnorec.-t.10000.-mr.debra.-ma.new.-mp.none.-p.-k.10000.-i.20.-d.20.-rq.0.-rqsize.256.-nwork.71.-nrq.1.-seqwidth.48.-trial.2.-pinning.ZYRA_CLUSTER.data 2&gt;&gt;output.zyra.dsbench/stderr.out"/>
    <s v="zyra"/>
    <x v="20"/>
    <x v="2"/>
  </r>
  <r>
    <s v="step1813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2089649"/>
    <n v="2093908"/>
    <n v="418355"/>
    <n v="1044893"/>
    <n v="10000"/>
    <m/>
    <m/>
    <m/>
    <m/>
    <m/>
    <n v="10000"/>
    <n v="2029068.7"/>
    <n v="20"/>
    <n v="10000"/>
    <n v="90"/>
    <s v="debra"/>
    <s v="new"/>
    <s v="none"/>
    <m/>
    <n v="8"/>
    <n v="1"/>
    <m/>
    <n v="87.236900000000006"/>
    <n v="27.6188"/>
    <n v="226626"/>
    <m/>
    <n v="29068.7"/>
    <m/>
    <m/>
    <m/>
    <m/>
    <m/>
    <n v="7917548"/>
    <n v="60965456"/>
    <n v="2531384"/>
    <n v="49014"/>
    <n v="0.33882800000000002"/>
    <m/>
    <m/>
    <m/>
    <m/>
    <m/>
    <m/>
    <s v="step1813.zyra.dsbench_hybridnorec.-t.10000.-mr.debra.-ma.new.-mp.none.-p.-k.10000.-i.20.-d.20.-rq.0.-rqsize.256.-nwork.90.-nrq.0.-seqwidth.48.-trial.0.-pinning.ZYRA_CLUSTER.data"/>
    <s v="LD_PRELOAD=../lib/libjemalloc.so  time timeout 13 numactl --interleave=all ./zyra.dsbench_hybridnorec -t 10000 -mr debra -ma new -mp none -p -k 10000 -i 20 -d 20 -rq 0 -rqsize 256 -nwork 90 -nrq 0 &gt;&gt; output.zyra.dsbench/step1813.zyra.dsbench_hybridnorec.-t.10000.-mr.debra.-ma.new.-mp.none.-p.-k.10000.-i.20.-d.20.-rq.0.-rqsize.256.-nwork.90.-nrq.0.-seqwidth.48.-trial.0.-pinning.ZYRA_CLUSTER.data 2&gt;&gt;output.zyra.dsbench/stderr.out"/>
    <s v="zyra"/>
    <x v="16"/>
    <x v="4"/>
  </r>
  <r>
    <s v="step1814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1785508"/>
    <n v="1783662"/>
    <n v="356917"/>
    <n v="891062"/>
    <n v="10000"/>
    <m/>
    <m/>
    <m/>
    <m/>
    <m/>
    <n v="10000"/>
    <n v="2030420.7"/>
    <n v="20"/>
    <n v="10000"/>
    <n v="90"/>
    <s v="debra"/>
    <s v="new"/>
    <s v="none"/>
    <m/>
    <n v="8"/>
    <n v="1"/>
    <m/>
    <n v="94.846199999999996"/>
    <n v="30.761500000000002"/>
    <n v="266290"/>
    <m/>
    <n v="30420.7"/>
    <m/>
    <m/>
    <m/>
    <m/>
    <m/>
    <n v="6597746"/>
    <n v="53008996"/>
    <n v="2312874"/>
    <n v="45638"/>
    <n v="0.25842799999999999"/>
    <m/>
    <m/>
    <m/>
    <m/>
    <m/>
    <m/>
    <s v="step1814.zyra.dsbench_hybridnorec.-t.10000.-mr.debra.-ma.new.-mp.none.-p.-k.10000.-i.20.-d.20.-rq.0.-rqsize.256.-nwork.90.-nrq.0.-seqwidth.48.-trial.1.-pinning.ZYRA_CLUSTER.data"/>
    <s v="LD_PRELOAD=../lib/libjemalloc.so  time timeout 13 numactl --interleave=all ./zyra.dsbench_hybridnorec -t 10000 -mr debra -ma new -mp none -p -k 10000 -i 20 -d 20 -rq 0 -rqsize 256 -nwork 90 -nrq 0 &gt;&gt; output.zyra.dsbench/step1814.zyra.dsbench_hybridnorec.-t.10000.-mr.debra.-ma.new.-mp.none.-p.-k.10000.-i.20.-d.20.-rq.0.-rqsize.256.-nwork.90.-nrq.0.-seqwidth.48.-trial.1.-pinning.ZYRA_CLUSTER.data 2&gt;&gt;output.zyra.dsbench/stderr.out"/>
    <s v="zyra"/>
    <x v="16"/>
    <x v="4"/>
  </r>
  <r>
    <s v="step1815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1864638"/>
    <n v="1865915"/>
    <n v="373055"/>
    <n v="931996"/>
    <n v="10000"/>
    <m/>
    <m/>
    <m/>
    <m/>
    <m/>
    <n v="10000"/>
    <n v="2029110.8"/>
    <n v="20"/>
    <n v="10000"/>
    <n v="90"/>
    <s v="debra"/>
    <s v="new"/>
    <s v="none"/>
    <m/>
    <n v="8"/>
    <n v="1"/>
    <m/>
    <n v="89.942300000000003"/>
    <n v="29.096699999999998"/>
    <n v="254589"/>
    <m/>
    <n v="29110.799999999999"/>
    <m/>
    <m/>
    <m/>
    <m/>
    <m/>
    <n v="7016285"/>
    <n v="53104131"/>
    <n v="2303680"/>
    <n v="46372"/>
    <n v="0.268179"/>
    <m/>
    <m/>
    <m/>
    <m/>
    <m/>
    <m/>
    <s v="step1815.zyra.dsbench_hybridnorec.-t.10000.-mr.debra.-ma.new.-mp.none.-p.-k.10000.-i.20.-d.20.-rq.0.-rqsize.256.-nwork.90.-nrq.0.-seqwidth.48.-trial.2.-pinning.ZYRA_CLUSTER.data"/>
    <s v="LD_PRELOAD=../lib/libjemalloc.so  time timeout 13 numactl --interleave=all ./zyra.dsbench_hybridnorec -t 10000 -mr debra -ma new -mp none -p -k 10000 -i 20 -d 20 -rq 0 -rqsize 256 -nwork 90 -nrq 0 &gt;&gt; output.zyra.dsbench/step1815.zyra.dsbench_hybridnorec.-t.10000.-mr.debra.-ma.new.-mp.none.-p.-k.10000.-i.20.-d.20.-rq.0.-rqsize.256.-nwork.90.-nrq.0.-seqwidth.48.-trial.2.-pinning.ZYRA_CLUSTER.data 2&gt;&gt;output.zyra.dsbench/stderr.out"/>
    <s v="zyra"/>
    <x v="16"/>
    <x v="4"/>
  </r>
  <r>
    <s v="step181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2009996"/>
    <n v="2011336"/>
    <n v="402133"/>
    <n v="1004275"/>
    <n v="10000"/>
    <m/>
    <m/>
    <m/>
    <m/>
    <m/>
    <n v="10000"/>
    <n v="2029482"/>
    <n v="20"/>
    <n v="10000"/>
    <n v="89"/>
    <s v="debra"/>
    <s v="new"/>
    <s v="none"/>
    <m/>
    <n v="8"/>
    <n v="1"/>
    <m/>
    <n v="87.761300000000006"/>
    <n v="27.4709"/>
    <n v="236572"/>
    <m/>
    <n v="29482"/>
    <m/>
    <m/>
    <m/>
    <m/>
    <m/>
    <n v="7528770"/>
    <n v="60106417"/>
    <n v="2513984"/>
    <n v="57745"/>
    <n v="0.33411299999999999"/>
    <m/>
    <m/>
    <m/>
    <m/>
    <m/>
    <m/>
    <s v="step1816.zyra.dsbench_hybridnorec.-t.10000.-mr.debra.-ma.new.-mp.none.-p.-k.10000.-i.20.-d.20.-rq.0.-rqsize.256.-nwork.89.-nrq.1.-seqwidth.48.-trial.0.-pinning.ZYRA_CLUSTER.data"/>
    <s v="LD_PRELOAD=../lib/libjemalloc.so  time timeout 13 numactl --interleave=all ./zyra.dsbench_hybridnorec -t 10000 -mr debra -ma new -mp none -p -k 10000 -i 20 -d 20 -rq 0 -rqsize 256 -nwork 89 -nrq 1 &gt;&gt; output.zyra.dsbench/step1816.zyra.dsbench_hybridnorec.-t.10000.-mr.debra.-ma.new.-mp.none.-p.-k.10000.-i.20.-d.20.-rq.0.-rqsize.256.-nwork.89.-nrq.1.-seqwidth.48.-trial.0.-pinning.ZYRA_CLUSTER.data 2&gt;&gt;output.zyra.dsbench/stderr.out"/>
    <s v="zyra"/>
    <x v="20"/>
    <x v="4"/>
  </r>
  <r>
    <s v="step1817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1886967"/>
    <n v="1886097"/>
    <n v="377306"/>
    <n v="941828"/>
    <n v="10000"/>
    <m/>
    <m/>
    <m/>
    <m/>
    <m/>
    <n v="10000"/>
    <n v="2029977.2"/>
    <n v="20"/>
    <n v="10000"/>
    <n v="89"/>
    <s v="debra"/>
    <s v="new"/>
    <s v="none"/>
    <m/>
    <n v="8"/>
    <n v="1"/>
    <m/>
    <n v="91.5715"/>
    <n v="29.2498"/>
    <n v="252085"/>
    <m/>
    <n v="29977.200000000001"/>
    <m/>
    <m/>
    <m/>
    <m/>
    <m/>
    <n v="7010991"/>
    <n v="56441789"/>
    <n v="2407295"/>
    <n v="55563"/>
    <n v="0.25224400000000002"/>
    <m/>
    <m/>
    <m/>
    <m/>
    <m/>
    <m/>
    <s v="step1817.zyra.dsbench_hybridnorec.-t.10000.-mr.debra.-ma.new.-mp.none.-p.-k.10000.-i.20.-d.20.-rq.0.-rqsize.256.-nwork.89.-nrq.1.-seqwidth.48.-trial.1.-pinning.ZYRA_CLUSTER.data"/>
    <s v="LD_PRELOAD=../lib/libjemalloc.so  time timeout 13 numactl --interleave=all ./zyra.dsbench_hybridnorec -t 10000 -mr debra -ma new -mp none -p -k 10000 -i 20 -d 20 -rq 0 -rqsize 256 -nwork 89 -nrq 1 &gt;&gt; output.zyra.dsbench/step1817.zyra.dsbench_hybridnorec.-t.10000.-mr.debra.-ma.new.-mp.none.-p.-k.10000.-i.20.-d.20.-rq.0.-rqsize.256.-nwork.89.-nrq.1.-seqwidth.48.-trial.1.-pinning.ZYRA_CLUSTER.data 2&gt;&gt;output.zyra.dsbench/stderr.out"/>
    <s v="zyra"/>
    <x v="20"/>
    <x v="4"/>
  </r>
  <r>
    <s v="step1818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1901501"/>
    <n v="1901680"/>
    <n v="380318"/>
    <n v="949427"/>
    <n v="10000"/>
    <m/>
    <m/>
    <m/>
    <m/>
    <m/>
    <n v="10000"/>
    <n v="2028589.3"/>
    <n v="20"/>
    <n v="10000"/>
    <n v="89"/>
    <s v="debra"/>
    <s v="new"/>
    <s v="none"/>
    <m/>
    <n v="8"/>
    <n v="1"/>
    <m/>
    <n v="89.035899999999998"/>
    <n v="28.7239"/>
    <n v="249412"/>
    <m/>
    <n v="28589.3"/>
    <m/>
    <m/>
    <m/>
    <m/>
    <m/>
    <n v="7119436"/>
    <n v="55542737"/>
    <n v="2374840"/>
    <n v="54545"/>
    <n v="0.235425"/>
    <m/>
    <m/>
    <m/>
    <m/>
    <m/>
    <m/>
    <s v="step1818.zyra.dsbench_hybridnorec.-t.10000.-mr.debra.-ma.new.-mp.none.-p.-k.10000.-i.20.-d.20.-rq.0.-rqsize.256.-nwork.89.-nrq.1.-seqwidth.48.-trial.2.-pinning.ZYRA_CLUSTER.data"/>
    <s v="LD_PRELOAD=../lib/libjemalloc.so  time timeout 13 numactl --interleave=all ./zyra.dsbench_hybridnorec -t 10000 -mr debra -ma new -mp none -p -k 10000 -i 20 -d 20 -rq 0 -rqsize 256 -nwork 89 -nrq 1 &gt;&gt; output.zyra.dsbench/step1818.zyra.dsbench_hybridnorec.-t.10000.-mr.debra.-ma.new.-mp.none.-p.-k.10000.-i.20.-d.20.-rq.0.-rqsize.256.-nwork.89.-nrq.1.-seqwidth.48.-trial.2.-pinning.ZYRA_CLUSTER.data 2&gt;&gt;output.zyra.dsbench/stderr.out"/>
    <s v="zyra"/>
    <x v="20"/>
    <x v="4"/>
  </r>
  <r>
    <s v="step1819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1853759"/>
    <n v="1857414"/>
    <n v="371117"/>
    <n v="926523"/>
    <n v="10000"/>
    <m/>
    <m/>
    <m/>
    <m/>
    <m/>
    <n v="10000"/>
    <n v="2034403.1"/>
    <n v="20"/>
    <n v="10000"/>
    <n v="108"/>
    <s v="debra"/>
    <s v="new"/>
    <s v="none"/>
    <m/>
    <n v="8"/>
    <n v="1"/>
    <m/>
    <n v="92.355500000000006"/>
    <n v="28.5031"/>
    <n v="306534"/>
    <m/>
    <n v="34403.1"/>
    <m/>
    <m/>
    <m/>
    <m/>
    <m/>
    <n v="6946694"/>
    <n v="54510951"/>
    <n v="2318536"/>
    <n v="55808"/>
    <n v="0.29602299999999998"/>
    <m/>
    <m/>
    <m/>
    <m/>
    <m/>
    <m/>
    <s v="step1819.zyra.dsbench_hybridnorec.-t.10000.-mr.debra.-ma.new.-mp.none.-p.-k.10000.-i.20.-d.20.-rq.0.-rqsize.256.-nwork.108.-nrq.0.-seqwidth.48.-trial.0.-pinning.ZYRA_CLUSTER.data"/>
    <s v="LD_PRELOAD=../lib/libjemalloc.so  time timeout 13 numactl --interleave=all ./zyra.dsbench_hybridnorec -t 10000 -mr debra -ma new -mp none -p -k 10000 -i 20 -d 20 -rq 0 -rqsize 256 -nwork 108 -nrq 0 &gt;&gt; output.zyra.dsbench/step1819.zyra.dsbench_hybridnorec.-t.10000.-mr.debra.-ma.new.-mp.none.-p.-k.10000.-i.20.-d.20.-rq.0.-rqsize.256.-nwork.108.-nrq.0.-seqwidth.48.-trial.0.-pinning.ZYRA_CLUSTER.data 2&gt;&gt;output.zyra.dsbench/stderr.out"/>
    <s v="zyra"/>
    <x v="16"/>
    <x v="3"/>
  </r>
  <r>
    <s v="step1081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45909466"/>
    <n v="10000"/>
    <m/>
    <m/>
    <m/>
    <m/>
    <m/>
    <n v="10000"/>
    <n v="2765.66"/>
    <n v="0"/>
    <n v="10000"/>
    <n v="36"/>
    <s v="debra"/>
    <s v="new"/>
    <s v="none"/>
    <m/>
    <n v="8"/>
    <n v="1"/>
    <m/>
    <n v="2.5312199999999998"/>
    <n v="3.0348400000000002E-4"/>
    <n v="1823.25"/>
    <m/>
    <n v="2765.66"/>
    <m/>
    <m/>
    <m/>
    <m/>
    <m/>
    <m/>
    <m/>
    <m/>
    <m/>
    <m/>
    <m/>
    <m/>
    <m/>
    <m/>
    <m/>
    <m/>
    <s v="step1081.zyra.dsbench_tl2.-t.10000.-mr.debra.-ma.new.-mp.none.-p.-k.10000.-i.0.-d.0.-rq.0.-rqsize.256.-nwork.36.-nrq.0.-seqwidth.48.-trial.0.-pinning.ZYRA_CLUSTER.data"/>
    <s v="LD_PRELOAD=../lib/libjemalloc.so  time timeout 13 numactl --interleave=all ./zyra.dsbench_tl2 -t 10000 -mr debra -ma new -mp none -p -k 10000 -i 0 -d 0 -rq 0 -rqsize 256 -nwork 36 -nrq 0 &gt;&gt; output.zyra.dsbench/step1081.zyra.dsbench_tl2.-t.10000.-mr.debra.-ma.new.-mp.none.-p.-k.10000.-i.0.-d.0.-rq.0.-rqsize.256.-nwork.36.-nrq.0.-seqwidth.48.-trial.0.-pinning.ZYRA_CLUSTER.data 2&gt;&gt;output.zyra.dsbench/stderr.out"/>
    <s v="zyra"/>
    <x v="4"/>
    <x v="0"/>
  </r>
  <r>
    <s v="step181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95865024"/>
    <n v="10000"/>
    <m/>
    <m/>
    <m/>
    <m/>
    <m/>
    <n v="10000"/>
    <n v="3198.44"/>
    <n v="0"/>
    <n v="100000"/>
    <n v="90"/>
    <s v="debra"/>
    <s v="new"/>
    <s v="none"/>
    <m/>
    <n v="8"/>
    <n v="1"/>
    <m/>
    <n v="20.128399999999999"/>
    <n v="3.1662099999999999E-2"/>
    <n v="2223.4"/>
    <m/>
    <n v="3198.44"/>
    <m/>
    <m/>
    <m/>
    <m/>
    <m/>
    <m/>
    <m/>
    <m/>
    <m/>
    <m/>
    <m/>
    <m/>
    <m/>
    <m/>
    <m/>
    <m/>
    <s v="step181.zyra.dsbench_tl2.-t.10000.-mr.debra.-ma.new.-mp.none.-p.-k.100000.-i.0.-d.0.-rq.0.-rqsize.256.-nwork.90.-nrq.0.-seqwidth.48.-trial.0.-pinning.ZYRA_CLUSTER.data"/>
    <s v="LD_PRELOAD=../lib/libjemalloc.so  time timeout 13 numactl --interleave=all ./zyra.dsbench_tl2 -t 10000 -mr debra -ma new -mp none -p -k 100000 -i 0 -d 0 -rq 0 -rqsize 256 -nwork 90 -nrq 0 &gt;&gt; output.zyra.dsbench/step181.zyra.dsbench_tl2.-t.10000.-mr.debra.-ma.new.-mp.none.-p.-k.100000.-i.0.-d.0.-rq.0.-rqsize.256.-nwork.90.-nrq.0.-seqwidth.48.-trial.0.-pinning.ZYRA_CLUSTER.data 2&gt;&gt;output.zyra.dsbench/stderr.out"/>
    <s v="zyra"/>
    <x v="6"/>
    <x v="4"/>
  </r>
  <r>
    <s v="step1820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2011308"/>
    <n v="2008126"/>
    <n v="401943"/>
    <n v="1004409"/>
    <n v="10000"/>
    <m/>
    <m/>
    <m/>
    <m/>
    <m/>
    <n v="10000"/>
    <n v="2032418.9"/>
    <n v="20"/>
    <n v="10000"/>
    <n v="108"/>
    <s v="debra"/>
    <s v="new"/>
    <s v="none"/>
    <m/>
    <n v="8"/>
    <n v="1"/>
    <m/>
    <n v="88.652699999999996"/>
    <n v="27.008400000000002"/>
    <n v="282711"/>
    <m/>
    <n v="32418.9"/>
    <m/>
    <m/>
    <m/>
    <m/>
    <m/>
    <n v="7619694"/>
    <n v="57847445"/>
    <n v="2424401"/>
    <n v="59705"/>
    <n v="0.30222300000000002"/>
    <m/>
    <m/>
    <m/>
    <m/>
    <m/>
    <m/>
    <s v="step1820.zyra.dsbench_hybridnorec.-t.10000.-mr.debra.-ma.new.-mp.none.-p.-k.10000.-i.20.-d.20.-rq.0.-rqsize.256.-nwork.108.-nrq.0.-seqwidth.48.-trial.1.-pinning.ZYRA_CLUSTER.data"/>
    <s v="LD_PRELOAD=../lib/libjemalloc.so  time timeout 13 numactl --interleave=all ./zyra.dsbench_hybridnorec -t 10000 -mr debra -ma new -mp none -p -k 10000 -i 20 -d 20 -rq 0 -rqsize 256 -nwork 108 -nrq 0 &gt;&gt; output.zyra.dsbench/step1820.zyra.dsbench_hybridnorec.-t.10000.-mr.debra.-ma.new.-mp.none.-p.-k.10000.-i.20.-d.20.-rq.0.-rqsize.256.-nwork.108.-nrq.0.-seqwidth.48.-trial.1.-pinning.ZYRA_CLUSTER.data 2&gt;&gt;output.zyra.dsbench/stderr.out"/>
    <s v="zyra"/>
    <x v="16"/>
    <x v="3"/>
  </r>
  <r>
    <s v="step1821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1872864"/>
    <n v="1871332"/>
    <n v="374419"/>
    <n v="934993"/>
    <n v="10000"/>
    <m/>
    <m/>
    <m/>
    <m/>
    <m/>
    <n v="10000"/>
    <n v="2034397.6"/>
    <n v="20"/>
    <n v="10000"/>
    <n v="108"/>
    <s v="debra"/>
    <s v="new"/>
    <s v="none"/>
    <m/>
    <n v="8"/>
    <n v="1"/>
    <m/>
    <n v="96.243600000000001"/>
    <n v="29.247"/>
    <n v="304130"/>
    <m/>
    <n v="34397.599999999999"/>
    <m/>
    <m/>
    <m/>
    <m/>
    <m/>
    <n v="7055034"/>
    <n v="53470029"/>
    <n v="2294897"/>
    <n v="55472"/>
    <n v="0.250058"/>
    <m/>
    <m/>
    <m/>
    <m/>
    <m/>
    <m/>
    <s v="step1821.zyra.dsbench_hybridnorec.-t.10000.-mr.debra.-ma.new.-mp.none.-p.-k.10000.-i.20.-d.20.-rq.0.-rqsize.256.-nwork.108.-nrq.0.-seqwidth.48.-trial.2.-pinning.ZYRA_CLUSTER.data"/>
    <s v="LD_PRELOAD=../lib/libjemalloc.so  time timeout 13 numactl --interleave=all ./zyra.dsbench_hybridnorec -t 10000 -mr debra -ma new -mp none -p -k 10000 -i 20 -d 20 -rq 0 -rqsize 256 -nwork 108 -nrq 0 &gt;&gt; output.zyra.dsbench/step1821.zyra.dsbench_hybridnorec.-t.10000.-mr.debra.-ma.new.-mp.none.-p.-k.10000.-i.20.-d.20.-rq.0.-rqsize.256.-nwork.108.-nrq.0.-seqwidth.48.-trial.2.-pinning.ZYRA_CLUSTER.data 2&gt;&gt;output.zyra.dsbench/stderr.out"/>
    <s v="zyra"/>
    <x v="16"/>
    <x v="3"/>
  </r>
  <r>
    <s v="step182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1900359"/>
    <n v="1899088"/>
    <n v="379944"/>
    <n v="948906"/>
    <n v="10000"/>
    <m/>
    <m/>
    <m/>
    <m/>
    <m/>
    <n v="10000"/>
    <n v="2035256.9"/>
    <n v="20"/>
    <n v="10000"/>
    <n v="107"/>
    <s v="debra"/>
    <s v="new"/>
    <s v="none"/>
    <m/>
    <n v="8"/>
    <n v="1"/>
    <m/>
    <n v="91.9238"/>
    <n v="27.969899999999999"/>
    <n v="300112"/>
    <m/>
    <n v="35256.9"/>
    <m/>
    <m/>
    <m/>
    <m/>
    <m/>
    <n v="7159914"/>
    <n v="54123917"/>
    <n v="2329147"/>
    <n v="60590"/>
    <n v="0.246143"/>
    <m/>
    <m/>
    <m/>
    <m/>
    <m/>
    <m/>
    <s v="step1822.zyra.dsbench_hybridnorec.-t.10000.-mr.debra.-ma.new.-mp.none.-p.-k.10000.-i.20.-d.20.-rq.0.-rqsize.256.-nwork.107.-nrq.1.-seqwidth.48.-trial.0.-pinning.ZYRA_CLUSTER.data"/>
    <s v="LD_PRELOAD=../lib/libjemalloc.so  time timeout 13 numactl --interleave=all ./zyra.dsbench_hybridnorec -t 10000 -mr debra -ma new -mp none -p -k 10000 -i 20 -d 20 -rq 0 -rqsize 256 -nwork 107 -nrq 1 &gt;&gt; output.zyra.dsbench/step1822.zyra.dsbench_hybridnorec.-t.10000.-mr.debra.-ma.new.-mp.none.-p.-k.10000.-i.20.-d.20.-rq.0.-rqsize.256.-nwork.107.-nrq.1.-seqwidth.48.-trial.0.-pinning.ZYRA_CLUSTER.data 2&gt;&gt;output.zyra.dsbench/stderr.out"/>
    <s v="zyra"/>
    <x v="20"/>
    <x v="3"/>
  </r>
  <r>
    <s v="step1823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1775977"/>
    <n v="1777104"/>
    <n v="355308"/>
    <n v="887585"/>
    <n v="10000"/>
    <m/>
    <m/>
    <m/>
    <m/>
    <m/>
    <n v="10000"/>
    <n v="2034835.3"/>
    <n v="20"/>
    <n v="10000"/>
    <n v="107"/>
    <s v="debra"/>
    <s v="new"/>
    <s v="none"/>
    <m/>
    <n v="8"/>
    <n v="1"/>
    <m/>
    <n v="95.510300000000001"/>
    <n v="29.572800000000001"/>
    <n v="320480"/>
    <m/>
    <n v="34835.300000000003"/>
    <m/>
    <m/>
    <m/>
    <m/>
    <m/>
    <n v="6570296"/>
    <n v="53102664"/>
    <n v="2305558"/>
    <n v="61272"/>
    <n v="0.24135799999999999"/>
    <m/>
    <m/>
    <m/>
    <m/>
    <m/>
    <m/>
    <s v="step1823.zyra.dsbench_hybridnorec.-t.10000.-mr.debra.-ma.new.-mp.none.-p.-k.10000.-i.20.-d.20.-rq.0.-rqsize.256.-nwork.107.-nrq.1.-seqwidth.48.-trial.1.-pinning.ZYRA_CLUSTER.data"/>
    <s v="LD_PRELOAD=../lib/libjemalloc.so  time timeout 13 numactl --interleave=all ./zyra.dsbench_hybridnorec -t 10000 -mr debra -ma new -mp none -p -k 10000 -i 20 -d 20 -rq 0 -rqsize 256 -nwork 107 -nrq 1 &gt;&gt; output.zyra.dsbench/step1823.zyra.dsbench_hybridnorec.-t.10000.-mr.debra.-ma.new.-mp.none.-p.-k.10000.-i.20.-d.20.-rq.0.-rqsize.256.-nwork.107.-nrq.1.-seqwidth.48.-trial.1.-pinning.ZYRA_CLUSTER.data 2&gt;&gt;output.zyra.dsbench/stderr.out"/>
    <s v="zyra"/>
    <x v="20"/>
    <x v="3"/>
  </r>
  <r>
    <s v="step1824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1796249"/>
    <n v="1797665"/>
    <n v="359391"/>
    <n v="897501"/>
    <n v="10000"/>
    <m/>
    <m/>
    <m/>
    <m/>
    <m/>
    <n v="10000"/>
    <n v="2035727.1"/>
    <n v="20"/>
    <n v="10000"/>
    <n v="107"/>
    <s v="debra"/>
    <s v="new"/>
    <s v="none"/>
    <m/>
    <n v="8"/>
    <n v="1"/>
    <m/>
    <n v="95.865799999999993"/>
    <n v="29.684999999999999"/>
    <n v="317709"/>
    <m/>
    <n v="35727.1"/>
    <m/>
    <m/>
    <m/>
    <m/>
    <m/>
    <n v="6662166"/>
    <n v="53156147"/>
    <n v="2312852"/>
    <n v="58473"/>
    <n v="0.24785399999999999"/>
    <m/>
    <m/>
    <m/>
    <m/>
    <m/>
    <m/>
    <s v="step1824.zyra.dsbench_hybridnorec.-t.10000.-mr.debra.-ma.new.-mp.none.-p.-k.10000.-i.20.-d.20.-rq.0.-rqsize.256.-nwork.107.-nrq.1.-seqwidth.48.-trial.2.-pinning.ZYRA_CLUSTER.data"/>
    <s v="LD_PRELOAD=../lib/libjemalloc.so  time timeout 13 numactl --interleave=all ./zyra.dsbench_hybridnorec -t 10000 -mr debra -ma new -mp none -p -k 10000 -i 20 -d 20 -rq 0 -rqsize 256 -nwork 107 -nrq 1 &gt;&gt; output.zyra.dsbench/step1824.zyra.dsbench_hybridnorec.-t.10000.-mr.debra.-ma.new.-mp.none.-p.-k.10000.-i.20.-d.20.-rq.0.-rqsize.256.-nwork.107.-nrq.1.-seqwidth.48.-trial.2.-pinning.ZYRA_CLUSTER.data 2&gt;&gt;output.zyra.dsbench/stderr.out"/>
    <s v="zyra"/>
    <x v="20"/>
    <x v="3"/>
  </r>
  <r>
    <s v="step1825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633235"/>
    <n v="1639479"/>
    <n v="327271"/>
    <n v="817584"/>
    <n v="10000"/>
    <m/>
    <m/>
    <m/>
    <m/>
    <m/>
    <n v="10000"/>
    <n v="2043706"/>
    <n v="20"/>
    <n v="10000"/>
    <n v="126"/>
    <s v="debra"/>
    <s v="new"/>
    <s v="none"/>
    <m/>
    <n v="8"/>
    <n v="1"/>
    <m/>
    <n v="109.63200000000001"/>
    <n v="35.564700000000002"/>
    <n v="405505"/>
    <m/>
    <n v="43706"/>
    <m/>
    <m/>
    <m/>
    <m/>
    <m/>
    <n v="6160232"/>
    <n v="46542265"/>
    <n v="2015612"/>
    <n v="61826"/>
    <n v="0.276337"/>
    <m/>
    <m/>
    <m/>
    <m/>
    <m/>
    <m/>
    <s v="step1825.zyra.dsbench_hybridnorec.-t.10000.-mr.debra.-ma.new.-mp.none.-p.-k.10000.-i.20.-d.20.-rq.0.-rqsize.256.-nwork.126.-nrq.0.-seqwidth.48.-trial.0.-pinning.ZYRA_CLUSTER.data"/>
    <s v="LD_PRELOAD=../lib/libjemalloc.so  time timeout 13 numactl --interleave=all ./zyra.dsbench_hybridnorec -t 10000 -mr debra -ma new -mp none -p -k 10000 -i 20 -d 20 -rq 0 -rqsize 256 -nwork 126 -nrq 0 &gt;&gt; output.zyra.dsbench/step1825.zyra.dsbench_hybridnorec.-t.10000.-mr.debra.-ma.new.-mp.none.-p.-k.10000.-i.20.-d.20.-rq.0.-rqsize.256.-nwork.126.-nrq.0.-seqwidth.48.-trial.0.-pinning.ZYRA_CLUSTER.data 2&gt;&gt;output.zyra.dsbench/stderr.out"/>
    <s v="zyra"/>
    <x v="16"/>
    <x v="5"/>
  </r>
  <r>
    <s v="step182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1589521"/>
    <n v="1590178"/>
    <n v="317969"/>
    <n v="794066"/>
    <n v="10000"/>
    <m/>
    <m/>
    <m/>
    <m/>
    <m/>
    <n v="10000"/>
    <n v="2044668.3"/>
    <n v="20"/>
    <n v="10000"/>
    <n v="126"/>
    <s v="debra"/>
    <s v="new"/>
    <s v="none"/>
    <m/>
    <n v="8"/>
    <n v="1"/>
    <m/>
    <n v="112.074"/>
    <n v="36.127099999999999"/>
    <n v="417231"/>
    <m/>
    <n v="44668.3"/>
    <m/>
    <m/>
    <m/>
    <m/>
    <m/>
    <n v="5960281"/>
    <n v="45482986"/>
    <n v="1980386"/>
    <n v="58754"/>
    <n v="0.27005800000000002"/>
    <m/>
    <m/>
    <m/>
    <m/>
    <m/>
    <m/>
    <s v="step1826.zyra.dsbench_hybridnorec.-t.10000.-mr.debra.-ma.new.-mp.none.-p.-k.10000.-i.20.-d.20.-rq.0.-rqsize.256.-nwork.126.-nrq.0.-seqwidth.48.-trial.1.-pinning.ZYRA_CLUSTER.data"/>
    <s v="LD_PRELOAD=../lib/libjemalloc.so  time timeout 13 numactl --interleave=all ./zyra.dsbench_hybridnorec -t 10000 -mr debra -ma new -mp none -p -k 10000 -i 20 -d 20 -rq 0 -rqsize 256 -nwork 126 -nrq 0 &gt;&gt; output.zyra.dsbench/step1826.zyra.dsbench_hybridnorec.-t.10000.-mr.debra.-ma.new.-mp.none.-p.-k.10000.-i.20.-d.20.-rq.0.-rqsize.256.-nwork.126.-nrq.0.-seqwidth.48.-trial.1.-pinning.ZYRA_CLUSTER.data 2&gt;&gt;output.zyra.dsbench/stderr.out"/>
    <s v="zyra"/>
    <x v="16"/>
    <x v="5"/>
  </r>
  <r>
    <s v="step1827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568172"/>
    <n v="1567199"/>
    <n v="313537"/>
    <n v="782430"/>
    <n v="10000"/>
    <m/>
    <m/>
    <m/>
    <m/>
    <m/>
    <n v="10000"/>
    <n v="2043985.2"/>
    <n v="20"/>
    <n v="10000"/>
    <n v="126"/>
    <s v="debra"/>
    <s v="new"/>
    <s v="none"/>
    <m/>
    <n v="8"/>
    <n v="1"/>
    <m/>
    <n v="114.367"/>
    <n v="37.624400000000001"/>
    <n v="424138"/>
    <m/>
    <n v="43985.2"/>
    <m/>
    <m/>
    <m/>
    <m/>
    <m/>
    <n v="5794102"/>
    <n v="46562020"/>
    <n v="2030203"/>
    <n v="60516"/>
    <n v="0.26528000000000002"/>
    <m/>
    <m/>
    <m/>
    <m/>
    <m/>
    <m/>
    <s v="step1827.zyra.dsbench_hybridnorec.-t.10000.-mr.debra.-ma.new.-mp.none.-p.-k.10000.-i.20.-d.20.-rq.0.-rqsize.256.-nwork.126.-nrq.0.-seqwidth.48.-trial.2.-pinning.ZYRA_CLUSTER.data"/>
    <s v="LD_PRELOAD=../lib/libjemalloc.so  time timeout 13 numactl --interleave=all ./zyra.dsbench_hybridnorec -t 10000 -mr debra -ma new -mp none -p -k 10000 -i 20 -d 20 -rq 0 -rqsize 256 -nwork 126 -nrq 0 &gt;&gt; output.zyra.dsbench/step1827.zyra.dsbench_hybridnorec.-t.10000.-mr.debra.-ma.new.-mp.none.-p.-k.10000.-i.20.-d.20.-rq.0.-rqsize.256.-nwork.126.-nrq.0.-seqwidth.48.-trial.2.-pinning.ZYRA_CLUSTER.data 2&gt;&gt;output.zyra.dsbench/stderr.out"/>
    <s v="zyra"/>
    <x v="16"/>
    <x v="5"/>
  </r>
  <r>
    <s v="step1828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1642650"/>
    <n v="1640058"/>
    <n v="328270"/>
    <n v="819610"/>
    <n v="10000"/>
    <m/>
    <m/>
    <m/>
    <m/>
    <m/>
    <n v="10000"/>
    <n v="2042037.5"/>
    <n v="20"/>
    <n v="10000"/>
    <n v="125"/>
    <s v="debra"/>
    <s v="new"/>
    <s v="none"/>
    <m/>
    <n v="8"/>
    <n v="1"/>
    <m/>
    <n v="110.28400000000001"/>
    <n v="36.3994"/>
    <n v="404435"/>
    <m/>
    <n v="42037.5"/>
    <m/>
    <m/>
    <m/>
    <m/>
    <m/>
    <n v="6125966"/>
    <n v="48178380"/>
    <n v="2070143"/>
    <n v="67053"/>
    <n v="0.25517499999999999"/>
    <m/>
    <m/>
    <m/>
    <m/>
    <m/>
    <m/>
    <s v="step1828.zyra.dsbench_hybridnorec.-t.10000.-mr.debra.-ma.new.-mp.none.-p.-k.10000.-i.20.-d.20.-rq.0.-rqsize.256.-nwork.125.-nrq.1.-seqwidth.48.-trial.0.-pinning.ZYRA_CLUSTER.data"/>
    <s v="LD_PRELOAD=../lib/libjemalloc.so  time timeout 13 numactl --interleave=all ./zyra.dsbench_hybridnorec -t 10000 -mr debra -ma new -mp none -p -k 10000 -i 20 -d 20 -rq 0 -rqsize 256 -nwork 125 -nrq 1 &gt;&gt; output.zyra.dsbench/step1828.zyra.dsbench_hybridnorec.-t.10000.-mr.debra.-ma.new.-mp.none.-p.-k.10000.-i.20.-d.20.-rq.0.-rqsize.256.-nwork.125.-nrq.1.-seqwidth.48.-trial.0.-pinning.ZYRA_CLUSTER.data 2&gt;&gt;output.zyra.dsbench/stderr.out"/>
    <s v="zyra"/>
    <x v="20"/>
    <x v="5"/>
  </r>
  <r>
    <s v="step108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47895575"/>
    <n v="10000"/>
    <m/>
    <m/>
    <m/>
    <m/>
    <m/>
    <n v="10000"/>
    <n v="2548.41"/>
    <n v="0"/>
    <n v="10000"/>
    <n v="36"/>
    <s v="debra"/>
    <s v="new"/>
    <s v="none"/>
    <m/>
    <n v="8"/>
    <n v="1"/>
    <m/>
    <n v="2.3704700000000001"/>
    <n v="1.3758299999999999E-4"/>
    <n v="1733.36"/>
    <m/>
    <n v="2548.41"/>
    <m/>
    <m/>
    <m/>
    <m/>
    <m/>
    <m/>
    <m/>
    <m/>
    <m/>
    <m/>
    <m/>
    <m/>
    <m/>
    <m/>
    <m/>
    <m/>
    <s v="step1082.zyra.dsbench_tl2.-t.10000.-mr.debra.-ma.new.-mp.none.-p.-k.10000.-i.0.-d.0.-rq.0.-rqsize.256.-nwork.36.-nrq.0.-seqwidth.48.-trial.1.-pinning.ZYRA_CLUSTER.data"/>
    <s v="LD_PRELOAD=../lib/libjemalloc.so  time timeout 13 numactl --interleave=all ./zyra.dsbench_tl2 -t 10000 -mr debra -ma new -mp none -p -k 10000 -i 0 -d 0 -rq 0 -rqsize 256 -nwork 36 -nrq 0 &gt;&gt; output.zyra.dsbench/step1082.zyra.dsbench_tl2.-t.10000.-mr.debra.-ma.new.-mp.none.-p.-k.10000.-i.0.-d.0.-rq.0.-rqsize.256.-nwork.36.-nrq.0.-seqwidth.48.-trial.1.-pinning.ZYRA_CLUSTER.data 2&gt;&gt;output.zyra.dsbench/stderr.out"/>
    <s v="zyra"/>
    <x v="4"/>
    <x v="0"/>
  </r>
  <r>
    <s v="step1829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1543925"/>
    <n v="1542261"/>
    <n v="308618"/>
    <n v="770403"/>
    <n v="10000"/>
    <m/>
    <m/>
    <m/>
    <m/>
    <m/>
    <n v="10000"/>
    <n v="2043138.7"/>
    <n v="20"/>
    <n v="10000"/>
    <n v="125"/>
    <s v="debra"/>
    <s v="new"/>
    <s v="none"/>
    <m/>
    <n v="8"/>
    <n v="1"/>
    <m/>
    <n v="109.01"/>
    <n v="36.0261"/>
    <n v="429462"/>
    <m/>
    <n v="43138.7"/>
    <m/>
    <m/>
    <m/>
    <m/>
    <m/>
    <n v="5786800"/>
    <n v="43742815"/>
    <n v="1917236"/>
    <n v="60147"/>
    <n v="0.23630999999999999"/>
    <m/>
    <m/>
    <m/>
    <m/>
    <m/>
    <m/>
    <s v="step1829.zyra.dsbench_hybridnorec.-t.10000.-mr.debra.-ma.new.-mp.none.-p.-k.10000.-i.20.-d.20.-rq.0.-rqsize.256.-nwork.125.-nrq.1.-seqwidth.48.-trial.1.-pinning.ZYRA_CLUSTER.data"/>
    <s v="LD_PRELOAD=../lib/libjemalloc.so  time timeout 13 numactl --interleave=all ./zyra.dsbench_hybridnorec -t 10000 -mr debra -ma new -mp none -p -k 10000 -i 20 -d 20 -rq 0 -rqsize 256 -nwork 125 -nrq 1 &gt;&gt; output.zyra.dsbench/step1829.zyra.dsbench_hybridnorec.-t.10000.-mr.debra.-ma.new.-mp.none.-p.-k.10000.-i.20.-d.20.-rq.0.-rqsize.256.-nwork.125.-nrq.1.-seqwidth.48.-trial.1.-pinning.ZYRA_CLUSTER.data 2&gt;&gt;output.zyra.dsbench/stderr.out"/>
    <s v="zyra"/>
    <x v="20"/>
    <x v="5"/>
  </r>
  <r>
    <s v="step182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98694559"/>
    <n v="10000"/>
    <m/>
    <m/>
    <m/>
    <m/>
    <m/>
    <n v="10000"/>
    <n v="3046.82"/>
    <n v="0"/>
    <n v="100000"/>
    <n v="90"/>
    <s v="debra"/>
    <s v="new"/>
    <s v="none"/>
    <m/>
    <n v="8"/>
    <n v="1"/>
    <m/>
    <n v="19.254100000000001"/>
    <n v="3.2402599999999997E-2"/>
    <n v="2162.88"/>
    <m/>
    <n v="3046.82"/>
    <m/>
    <m/>
    <m/>
    <m/>
    <m/>
    <m/>
    <m/>
    <m/>
    <m/>
    <m/>
    <m/>
    <m/>
    <m/>
    <m/>
    <m/>
    <m/>
    <s v="step182.zyra.dsbench_tl2.-t.10000.-mr.debra.-ma.new.-mp.none.-p.-k.100000.-i.0.-d.0.-rq.0.-rqsize.256.-nwork.90.-nrq.0.-seqwidth.48.-trial.1.-pinning.ZYRA_CLUSTER.data"/>
    <s v="LD_PRELOAD=../lib/libjemalloc.so  time timeout 13 numactl --interleave=all ./zyra.dsbench_tl2 -t 10000 -mr debra -ma new -mp none -p -k 100000 -i 0 -d 0 -rq 0 -rqsize 256 -nwork 90 -nrq 0 &gt;&gt; output.zyra.dsbench/step182.zyra.dsbench_tl2.-t.10000.-mr.debra.-ma.new.-mp.none.-p.-k.100000.-i.0.-d.0.-rq.0.-rqsize.256.-nwork.90.-nrq.0.-seqwidth.48.-trial.1.-pinning.ZYRA_CLUSTER.data 2&gt;&gt;output.zyra.dsbench/stderr.out"/>
    <s v="zyra"/>
    <x v="6"/>
    <x v="4"/>
  </r>
  <r>
    <s v="step1830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1619606"/>
    <n v="1620116"/>
    <n v="323972"/>
    <n v="809085"/>
    <n v="10000"/>
    <m/>
    <m/>
    <m/>
    <m/>
    <m/>
    <n v="10000"/>
    <n v="2044035.3"/>
    <n v="20"/>
    <n v="10000"/>
    <n v="125"/>
    <s v="debra"/>
    <s v="new"/>
    <s v="none"/>
    <m/>
    <n v="8"/>
    <n v="1"/>
    <m/>
    <n v="112.816"/>
    <n v="36.791800000000002"/>
    <n v="409011"/>
    <m/>
    <n v="44035.3"/>
    <m/>
    <m/>
    <m/>
    <m/>
    <m/>
    <n v="6056947"/>
    <n v="46842389"/>
    <n v="2033910"/>
    <n v="65323"/>
    <n v="0.26438699999999998"/>
    <m/>
    <m/>
    <m/>
    <m/>
    <m/>
    <m/>
    <s v="step1830.zyra.dsbench_hybridnorec.-t.10000.-mr.debra.-ma.new.-mp.none.-p.-k.10000.-i.20.-d.20.-rq.0.-rqsize.256.-nwork.125.-nrq.1.-seqwidth.48.-trial.2.-pinning.ZYRA_CLUSTER.data"/>
    <s v="LD_PRELOAD=../lib/libjemalloc.so  time timeout 13 numactl --interleave=all ./zyra.dsbench_hybridnorec -t 10000 -mr debra -ma new -mp none -p -k 10000 -i 20 -d 20 -rq 0 -rqsize 256 -nwork 125 -nrq 1 &gt;&gt; output.zyra.dsbench/step1830.zyra.dsbench_hybridnorec.-t.10000.-mr.debra.-ma.new.-mp.none.-p.-k.10000.-i.20.-d.20.-rq.0.-rqsize.256.-nwork.125.-nrq.1.-seqwidth.48.-trial.2.-pinning.ZYRA_CLUSTER.data 2&gt;&gt;output.zyra.dsbench/stderr.out"/>
    <s v="zyra"/>
    <x v="20"/>
    <x v="5"/>
  </r>
  <r>
    <s v="step1831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1474916"/>
    <n v="1475042"/>
    <n v="294995"/>
    <n v="736568"/>
    <n v="10000"/>
    <m/>
    <m/>
    <m/>
    <m/>
    <m/>
    <n v="10000"/>
    <n v="2049438.8"/>
    <n v="20"/>
    <n v="10000"/>
    <n v="144"/>
    <s v="debra"/>
    <s v="new"/>
    <s v="none"/>
    <m/>
    <n v="8"/>
    <n v="1"/>
    <m/>
    <n v="115.242"/>
    <n v="36.473500000000001"/>
    <n v="513501"/>
    <m/>
    <n v="49438.8"/>
    <m/>
    <m/>
    <m/>
    <m/>
    <m/>
    <n v="5515780"/>
    <n v="42138935"/>
    <n v="1849900"/>
    <n v="61042"/>
    <n v="0.22461"/>
    <m/>
    <m/>
    <m/>
    <m/>
    <m/>
    <m/>
    <s v="step1831.zyra.dsbench_hybridnorec.-t.10000.-mr.debra.-ma.new.-mp.none.-p.-k.10000.-i.20.-d.20.-rq.0.-rqsize.256.-nwork.144.-nrq.0.-seqwidth.48.-trial.0.-pinning.ZYRA_CLUSTER.data"/>
    <s v="LD_PRELOAD=../lib/libjemalloc.so  time timeout 13 numactl --interleave=all ./zyra.dsbench_hybridnorec -t 10000 -mr debra -ma new -mp none -p -k 10000 -i 20 -d 20 -rq 0 -rqsize 256 -nwork 144 -nrq 0 &gt;&gt; output.zyra.dsbench/step1831.zyra.dsbench_hybridnorec.-t.10000.-mr.debra.-ma.new.-mp.none.-p.-k.10000.-i.20.-d.20.-rq.0.-rqsize.256.-nwork.144.-nrq.0.-seqwidth.48.-trial.0.-pinning.ZYRA_CLUSTER.data 2&gt;&gt;output.zyra.dsbench/stderr.out"/>
    <s v="zyra"/>
    <x v="16"/>
    <x v="6"/>
  </r>
  <r>
    <s v="step183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1524364"/>
    <n v="1523721"/>
    <n v="304808"/>
    <n v="761117"/>
    <n v="10000"/>
    <m/>
    <m/>
    <m/>
    <m/>
    <m/>
    <n v="10000"/>
    <n v="2048672.1"/>
    <n v="20"/>
    <n v="10000"/>
    <n v="144"/>
    <s v="debra"/>
    <s v="new"/>
    <s v="none"/>
    <m/>
    <n v="8"/>
    <n v="1"/>
    <m/>
    <n v="118.944"/>
    <n v="37.3352"/>
    <n v="497089"/>
    <m/>
    <n v="48672.1"/>
    <m/>
    <m/>
    <m/>
    <m/>
    <m/>
    <n v="5672858"/>
    <n v="44122313"/>
    <n v="1938313"/>
    <n v="64488"/>
    <n v="0.23883699999999999"/>
    <m/>
    <m/>
    <m/>
    <m/>
    <m/>
    <m/>
    <s v="step1832.zyra.dsbench_hybridnorec.-t.10000.-mr.debra.-ma.new.-mp.none.-p.-k.10000.-i.20.-d.20.-rq.0.-rqsize.256.-nwork.144.-nrq.0.-seqwidth.48.-trial.1.-pinning.ZYRA_CLUSTER.data"/>
    <s v="LD_PRELOAD=../lib/libjemalloc.so  time timeout 13 numactl --interleave=all ./zyra.dsbench_hybridnorec -t 10000 -mr debra -ma new -mp none -p -k 10000 -i 20 -d 20 -rq 0 -rqsize 256 -nwork 144 -nrq 0 &gt;&gt; output.zyra.dsbench/step1832.zyra.dsbench_hybridnorec.-t.10000.-mr.debra.-ma.new.-mp.none.-p.-k.10000.-i.20.-d.20.-rq.0.-rqsize.256.-nwork.144.-nrq.0.-seqwidth.48.-trial.1.-pinning.ZYRA_CLUSTER.data 2&gt;&gt;output.zyra.dsbench/stderr.out"/>
    <s v="zyra"/>
    <x v="16"/>
    <x v="6"/>
  </r>
  <r>
    <s v="step1833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1511188"/>
    <n v="1509626"/>
    <n v="302081"/>
    <n v="753659"/>
    <n v="10000"/>
    <m/>
    <m/>
    <m/>
    <m/>
    <m/>
    <n v="10000"/>
    <n v="2047741.2"/>
    <n v="20"/>
    <n v="10000"/>
    <n v="144"/>
    <s v="debra"/>
    <s v="new"/>
    <s v="none"/>
    <m/>
    <n v="8"/>
    <n v="1"/>
    <m/>
    <n v="116.7"/>
    <n v="36.7928"/>
    <n v="500935"/>
    <m/>
    <n v="47741.2"/>
    <m/>
    <m/>
    <m/>
    <m/>
    <m/>
    <n v="5646299"/>
    <n v="43295686"/>
    <n v="1890293"/>
    <n v="61933"/>
    <n v="0.23196700000000001"/>
    <m/>
    <m/>
    <m/>
    <m/>
    <m/>
    <m/>
    <s v="step1833.zyra.dsbench_hybridnorec.-t.10000.-mr.debra.-ma.new.-mp.none.-p.-k.10000.-i.20.-d.20.-rq.0.-rqsize.256.-nwork.144.-nrq.0.-seqwidth.48.-trial.2.-pinning.ZYRA_CLUSTER.data"/>
    <s v="LD_PRELOAD=../lib/libjemalloc.so  time timeout 13 numactl --interleave=all ./zyra.dsbench_hybridnorec -t 10000 -mr debra -ma new -mp none -p -k 10000 -i 20 -d 20 -rq 0 -rqsize 256 -nwork 144 -nrq 0 &gt;&gt; output.zyra.dsbench/step1833.zyra.dsbench_hybridnorec.-t.10000.-mr.debra.-ma.new.-mp.none.-p.-k.10000.-i.20.-d.20.-rq.0.-rqsize.256.-nwork.144.-nrq.0.-seqwidth.48.-trial.2.-pinning.ZYRA_CLUSTER.data 2&gt;&gt;output.zyra.dsbench/stderr.out"/>
    <s v="zyra"/>
    <x v="16"/>
    <x v="6"/>
  </r>
  <r>
    <s v="step1834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1530446"/>
    <n v="1526621"/>
    <n v="305706"/>
    <n v="763969"/>
    <n v="10000"/>
    <m/>
    <m/>
    <m/>
    <m/>
    <m/>
    <n v="10000"/>
    <n v="2047846.2"/>
    <n v="20"/>
    <n v="10000"/>
    <n v="143"/>
    <s v="debra"/>
    <s v="new"/>
    <s v="none"/>
    <m/>
    <n v="8"/>
    <n v="1"/>
    <m/>
    <n v="111.673"/>
    <n v="35.0413"/>
    <n v="494271"/>
    <m/>
    <n v="47846.2"/>
    <m/>
    <m/>
    <m/>
    <m/>
    <m/>
    <n v="5770412"/>
    <n v="42771187"/>
    <n v="1869284"/>
    <n v="67257"/>
    <n v="0.23293"/>
    <m/>
    <m/>
    <m/>
    <m/>
    <m/>
    <m/>
    <s v="step1834.zyra.dsbench_hybridnorec.-t.10000.-mr.debra.-ma.new.-mp.none.-p.-k.10000.-i.20.-d.20.-rq.0.-rqsize.256.-nwork.143.-nrq.1.-seqwidth.48.-trial.0.-pinning.ZYRA_CLUSTER.data"/>
    <s v="LD_PRELOAD=../lib/libjemalloc.so  time timeout 13 numactl --interleave=all ./zyra.dsbench_hybridnorec -t 10000 -mr debra -ma new -mp none -p -k 10000 -i 20 -d 20 -rq 0 -rqsize 256 -nwork 143 -nrq 1 &gt;&gt; output.zyra.dsbench/step1834.zyra.dsbench_hybridnorec.-t.10000.-mr.debra.-ma.new.-mp.none.-p.-k.10000.-i.20.-d.20.-rq.0.-rqsize.256.-nwork.143.-nrq.1.-seqwidth.48.-trial.0.-pinning.ZYRA_CLUSTER.data 2&gt;&gt;output.zyra.dsbench/stderr.out"/>
    <s v="zyra"/>
    <x v="20"/>
    <x v="6"/>
  </r>
  <r>
    <s v="step1835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1525837"/>
    <n v="1528270"/>
    <n v="305410"/>
    <n v="763342"/>
    <n v="10000"/>
    <m/>
    <m/>
    <m/>
    <m/>
    <m/>
    <n v="10000"/>
    <n v="2048417.5"/>
    <n v="20"/>
    <n v="10000"/>
    <n v="143"/>
    <s v="debra"/>
    <s v="new"/>
    <s v="none"/>
    <m/>
    <n v="8"/>
    <n v="1"/>
    <m/>
    <n v="114.074"/>
    <n v="36.027099999999997"/>
    <n v="495228"/>
    <m/>
    <n v="48417.5"/>
    <m/>
    <m/>
    <m/>
    <m/>
    <m/>
    <n v="5722022"/>
    <n v="43465675"/>
    <n v="1911403"/>
    <n v="68257"/>
    <n v="0.233261"/>
    <m/>
    <m/>
    <m/>
    <m/>
    <m/>
    <m/>
    <s v="step1835.zyra.dsbench_hybridnorec.-t.10000.-mr.debra.-ma.new.-mp.none.-p.-k.10000.-i.20.-d.20.-rq.0.-rqsize.256.-nwork.143.-nrq.1.-seqwidth.48.-trial.1.-pinning.ZYRA_CLUSTER.data"/>
    <s v="LD_PRELOAD=../lib/libjemalloc.so  time timeout 13 numactl --interleave=all ./zyra.dsbench_hybridnorec -t 10000 -mr debra -ma new -mp none -p -k 10000 -i 20 -d 20 -rq 0 -rqsize 256 -nwork 143 -nrq 1 &gt;&gt; output.zyra.dsbench/step1835.zyra.dsbench_hybridnorec.-t.10000.-mr.debra.-ma.new.-mp.none.-p.-k.10000.-i.20.-d.20.-rq.0.-rqsize.256.-nwork.143.-nrq.1.-seqwidth.48.-trial.1.-pinning.ZYRA_CLUSTER.data 2&gt;&gt;output.zyra.dsbench/stderr.out"/>
    <s v="zyra"/>
    <x v="20"/>
    <x v="6"/>
  </r>
  <r>
    <s v="step183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1521846"/>
    <n v="1520638"/>
    <n v="304248"/>
    <n v="759373"/>
    <n v="10000"/>
    <m/>
    <m/>
    <m/>
    <m/>
    <m/>
    <n v="10000"/>
    <n v="2047164.2"/>
    <n v="20"/>
    <n v="10000"/>
    <n v="143"/>
    <s v="debra"/>
    <s v="new"/>
    <s v="none"/>
    <m/>
    <n v="8"/>
    <n v="1"/>
    <m/>
    <n v="114.01300000000001"/>
    <n v="36.290900000000001"/>
    <n v="497816"/>
    <m/>
    <n v="47164.2"/>
    <m/>
    <m/>
    <m/>
    <m/>
    <m/>
    <n v="5698390"/>
    <n v="43206352"/>
    <n v="1895342"/>
    <n v="66326"/>
    <n v="0.23601"/>
    <m/>
    <m/>
    <m/>
    <m/>
    <m/>
    <m/>
    <s v="step1836.zyra.dsbench_hybridnorec.-t.10000.-mr.debra.-ma.new.-mp.none.-p.-k.10000.-i.20.-d.20.-rq.0.-rqsize.256.-nwork.143.-nrq.1.-seqwidth.48.-trial.2.-pinning.ZYRA_CLUSTER.data"/>
    <s v="LD_PRELOAD=../lib/libjemalloc.so  time timeout 13 numactl --interleave=all ./zyra.dsbench_hybridnorec -t 10000 -mr debra -ma new -mp none -p -k 10000 -i 20 -d 20 -rq 0 -rqsize 256 -nwork 143 -nrq 1 &gt;&gt; output.zyra.dsbench/step1836.zyra.dsbench_hybridnorec.-t.10000.-mr.debra.-ma.new.-mp.none.-p.-k.10000.-i.20.-d.20.-rq.0.-rqsize.256.-nwork.143.-nrq.1.-seqwidth.48.-trial.2.-pinning.ZYRA_CLUSTER.data 2&gt;&gt;output.zyra.dsbench/stderr.out"/>
    <s v="zyra"/>
    <x v="20"/>
    <x v="6"/>
  </r>
  <r>
    <s v="step183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3001149"/>
    <n v="10000"/>
    <m/>
    <m/>
    <m/>
    <m/>
    <m/>
    <n v="10000"/>
    <n v="801.38599999999997"/>
    <n v="0"/>
    <n v="100000"/>
    <n v="1"/>
    <s v="debra"/>
    <s v="new"/>
    <s v="none"/>
    <m/>
    <n v="7"/>
    <n v="1"/>
    <m/>
    <n v="7.6523700000000003"/>
    <n v="1.24945E-3"/>
    <n v="1282.18"/>
    <m/>
    <n v="801.38599999999997"/>
    <m/>
    <m/>
    <m/>
    <m/>
    <m/>
    <n v="30011499"/>
    <n v="16056"/>
    <n v="2866"/>
    <n v="0"/>
    <n v="0"/>
    <m/>
    <m/>
    <m/>
    <m/>
    <m/>
    <m/>
    <s v="step1837.zyra.dsbench_hytm2_3path.-t.10000.-mr.debra.-ma.new.-mp.none.-p.-k.100000.-i.0.-d.0.-rq.0.-rqsize.256.-nwork.1.-nrq.0.-seqwidth.48.-trial.0.-pinning.ZYRA_SCATTER.data"/>
    <s v="LD_PRELOAD=../lib/libjemalloc.so  time timeout 13 numactl --interleave=all ./zyra.dsbench_hytm2_3path -t 10000 -mr debra -ma new -mp none -p -k 100000 -i 0 -d 0 -rq 0 -rqsize 256 -nwork 1 -nrq 0 &gt;&gt; output.zyra.dsbench/step1837.zyra.dsbench_hytm2_3path.-t.10000.-mr.debra.-ma.new.-mp.none.-p.-k.100000.-i.0.-d.0.-rq.0.-rqsize.256.-nwork.1.-nrq.0.-seqwidth.48.-trial.0.-pinning.ZYRA_SCATTER.data 2&gt;&gt;output.zyra.dsbench/stderr.out"/>
    <s v="zyra"/>
    <x v="8"/>
    <x v="7"/>
  </r>
  <r>
    <s v="step1083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48770666"/>
    <n v="10000"/>
    <m/>
    <m/>
    <m/>
    <m/>
    <m/>
    <n v="10000"/>
    <n v="2493.11"/>
    <n v="0"/>
    <n v="10000"/>
    <n v="36"/>
    <s v="debra"/>
    <s v="new"/>
    <s v="none"/>
    <m/>
    <n v="8"/>
    <n v="1"/>
    <m/>
    <n v="2.1793900000000002"/>
    <n v="2.3093199999999999E-4"/>
    <n v="1702.33"/>
    <m/>
    <n v="2493.11"/>
    <m/>
    <m/>
    <m/>
    <m/>
    <m/>
    <m/>
    <m/>
    <m/>
    <m/>
    <m/>
    <m/>
    <m/>
    <m/>
    <m/>
    <m/>
    <m/>
    <s v="step1083.zyra.dsbench_tl2.-t.10000.-mr.debra.-ma.new.-mp.none.-p.-k.10000.-i.0.-d.0.-rq.0.-rqsize.256.-nwork.36.-nrq.0.-seqwidth.48.-trial.2.-pinning.ZYRA_CLUSTER.data"/>
    <s v="LD_PRELOAD=../lib/libjemalloc.so  time timeout 13 numactl --interleave=all ./zyra.dsbench_tl2 -t 10000 -mr debra -ma new -mp none -p -k 10000 -i 0 -d 0 -rq 0 -rqsize 256 -nwork 36 -nrq 0 &gt;&gt; output.zyra.dsbench/step1083.zyra.dsbench_tl2.-t.10000.-mr.debra.-ma.new.-mp.none.-p.-k.10000.-i.0.-d.0.-rq.0.-rqsize.256.-nwork.36.-nrq.0.-seqwidth.48.-trial.2.-pinning.ZYRA_CLUSTER.data 2&gt;&gt;output.zyra.dsbench/stderr.out"/>
    <s v="zyra"/>
    <x v="4"/>
    <x v="0"/>
  </r>
  <r>
    <s v="step1838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3016949"/>
    <n v="10000"/>
    <m/>
    <m/>
    <m/>
    <m/>
    <m/>
    <n v="10000"/>
    <n v="778.33500000000004"/>
    <n v="0"/>
    <n v="100000"/>
    <n v="1"/>
    <s v="debra"/>
    <s v="new"/>
    <s v="none"/>
    <m/>
    <n v="7"/>
    <n v="1"/>
    <m/>
    <n v="7.5486300000000002"/>
    <n v="9.9186299999999995E-4"/>
    <n v="1235.58"/>
    <m/>
    <n v="778.33500000000004"/>
    <m/>
    <m/>
    <m/>
    <m/>
    <m/>
    <n v="30169499"/>
    <n v="17121"/>
    <n v="2240"/>
    <n v="0"/>
    <n v="0"/>
    <m/>
    <m/>
    <m/>
    <m/>
    <m/>
    <m/>
    <s v="step1838.zyra.dsbench_hytm2_3path.-t.10000.-mr.debra.-ma.new.-mp.none.-p.-k.100000.-i.0.-d.0.-rq.0.-rqsize.256.-nwork.1.-nrq.0.-seqwidth.48.-trial.1.-pinning.ZYRA_SCATTER.data"/>
    <s v="LD_PRELOAD=../lib/libjemalloc.so  time timeout 13 numactl --interleave=all ./zyra.dsbench_hytm2_3path -t 10000 -mr debra -ma new -mp none -p -k 100000 -i 0 -d 0 -rq 0 -rqsize 256 -nwork 1 -nrq 0 &gt;&gt; output.zyra.dsbench/step1838.zyra.dsbench_hytm2_3path.-t.10000.-mr.debra.-ma.new.-mp.none.-p.-k.100000.-i.0.-d.0.-rq.0.-rqsize.256.-nwork.1.-nrq.0.-seqwidth.48.-trial.1.-pinning.ZYRA_SCATTER.data 2&gt;&gt;output.zyra.dsbench/stderr.out"/>
    <s v="zyra"/>
    <x v="8"/>
    <x v="7"/>
  </r>
  <r>
    <s v="step1839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3068599"/>
    <n v="10000"/>
    <m/>
    <m/>
    <m/>
    <m/>
    <m/>
    <n v="10000"/>
    <n v="745.03399999999999"/>
    <n v="0"/>
    <n v="100000"/>
    <n v="1"/>
    <s v="debra"/>
    <s v="new"/>
    <s v="none"/>
    <m/>
    <n v="7"/>
    <n v="1"/>
    <m/>
    <n v="7.6044499999999999"/>
    <n v="1.05781E-3"/>
    <n v="1243.6600000000001"/>
    <m/>
    <n v="745.03399999999999"/>
    <m/>
    <m/>
    <m/>
    <m/>
    <m/>
    <n v="30685999"/>
    <n v="17412"/>
    <n v="2387"/>
    <n v="0"/>
    <n v="0"/>
    <m/>
    <m/>
    <m/>
    <m/>
    <m/>
    <m/>
    <s v="step1839.zyra.dsbench_hytm2_3path.-t.10000.-mr.debra.-ma.new.-mp.none.-p.-k.100000.-i.0.-d.0.-rq.0.-rqsize.256.-nwork.1.-nrq.0.-seqwidth.48.-trial.2.-pinning.ZYRA_SCATTER.data"/>
    <s v="LD_PRELOAD=../lib/libjemalloc.so  time timeout 13 numactl --interleave=all ./zyra.dsbench_hytm2_3path -t 10000 -mr debra -ma new -mp none -p -k 100000 -i 0 -d 0 -rq 0 -rqsize 256 -nwork 1 -nrq 0 &gt;&gt; output.zyra.dsbench/step1839.zyra.dsbench_hytm2_3path.-t.10000.-mr.debra.-ma.new.-mp.none.-p.-k.100000.-i.0.-d.0.-rq.0.-rqsize.256.-nwork.1.-nrq.0.-seqwidth.48.-trial.2.-pinning.ZYRA_SCATTER.data 2&gt;&gt;output.zyra.dsbench/stderr.out"/>
    <s v="zyra"/>
    <x v="8"/>
    <x v="7"/>
  </r>
  <r>
    <s v="step183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95470013"/>
    <n v="10000"/>
    <m/>
    <m/>
    <m/>
    <m/>
    <m/>
    <n v="10000"/>
    <n v="3217.65"/>
    <n v="0"/>
    <n v="100000"/>
    <n v="90"/>
    <s v="debra"/>
    <s v="new"/>
    <s v="none"/>
    <m/>
    <n v="8"/>
    <n v="1"/>
    <m/>
    <n v="19.543399999999998"/>
    <n v="3.08908E-2"/>
    <n v="2239.17"/>
    <m/>
    <n v="3217.65"/>
    <m/>
    <m/>
    <m/>
    <m/>
    <m/>
    <m/>
    <m/>
    <m/>
    <m/>
    <m/>
    <m/>
    <m/>
    <m/>
    <m/>
    <m/>
    <m/>
    <s v="step183.zyra.dsbench_tl2.-t.10000.-mr.debra.-ma.new.-mp.none.-p.-k.100000.-i.0.-d.0.-rq.0.-rqsize.256.-nwork.90.-nrq.0.-seqwidth.48.-trial.2.-pinning.ZYRA_CLUSTER.data"/>
    <s v="LD_PRELOAD=../lib/libjemalloc.so  time timeout 13 numactl --interleave=all ./zyra.dsbench_tl2 -t 10000 -mr debra -ma new -mp none -p -k 100000 -i 0 -d 0 -rq 0 -rqsize 256 -nwork 90 -nrq 0 &gt;&gt; output.zyra.dsbench/step183.zyra.dsbench_tl2.-t.10000.-mr.debra.-ma.new.-mp.none.-p.-k.100000.-i.0.-d.0.-rq.0.-rqsize.256.-nwork.90.-nrq.0.-seqwidth.48.-trial.2.-pinning.ZYRA_CLUSTER.data 2&gt;&gt;output.zyra.dsbench/stderr.out"/>
    <s v="zyra"/>
    <x v="6"/>
    <x v="4"/>
  </r>
  <r>
    <s v="step1840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49725963"/>
    <n v="10000"/>
    <m/>
    <m/>
    <m/>
    <m/>
    <m/>
    <n v="10000"/>
    <n v="755.08100000000002"/>
    <n v="0"/>
    <n v="100000"/>
    <n v="18"/>
    <s v="debra"/>
    <s v="new"/>
    <s v="none"/>
    <m/>
    <n v="7"/>
    <n v="1"/>
    <m/>
    <n v="7.4634099999999997"/>
    <n v="1.9055800000000001E-2"/>
    <n v="1261.79"/>
    <m/>
    <n v="755.08100000000002"/>
    <m/>
    <m/>
    <m/>
    <m/>
    <m/>
    <n v="497259633"/>
    <n v="261966"/>
    <n v="12059"/>
    <n v="159"/>
    <n v="0"/>
    <m/>
    <m/>
    <m/>
    <m/>
    <m/>
    <m/>
    <s v="step1840.zyra.dsbench_hytm2_3path.-t.10000.-mr.debra.-ma.new.-mp.none.-p.-k.100000.-i.0.-d.0.-rq.0.-rqsize.256.-nwork.18.-nrq.0.-seqwidth.48.-trial.0.-pinning.ZYRA_SCATTER.data"/>
    <s v="LD_PRELOAD=../lib/libjemalloc.so  time timeout 13 numactl --interleave=all ./zyra.dsbench_hytm2_3path -t 10000 -mr debra -ma new -mp none -p -k 100000 -i 0 -d 0 -rq 0 -rqsize 256 -nwork 18 -nrq 0 &gt;&gt; output.zyra.dsbench/step1840.zyra.dsbench_hytm2_3path.-t.10000.-mr.debra.-ma.new.-mp.none.-p.-k.100000.-i.0.-d.0.-rq.0.-rqsize.256.-nwork.18.-nrq.0.-seqwidth.48.-trial.0.-pinning.ZYRA_SCATTER.data 2&gt;&gt;output.zyra.dsbench/stderr.out"/>
    <s v="zyra"/>
    <x v="8"/>
    <x v="8"/>
  </r>
  <r>
    <s v="step184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49280467"/>
    <n v="10000"/>
    <m/>
    <m/>
    <m/>
    <m/>
    <m/>
    <n v="10000"/>
    <n v="764.11800000000005"/>
    <n v="0"/>
    <n v="100000"/>
    <n v="18"/>
    <s v="debra"/>
    <s v="new"/>
    <s v="none"/>
    <m/>
    <n v="7"/>
    <n v="1"/>
    <m/>
    <n v="7.4645599999999996"/>
    <n v="2.0749199999999999E-2"/>
    <n v="1259.8800000000001"/>
    <m/>
    <n v="764.11800000000005"/>
    <m/>
    <m/>
    <m/>
    <m/>
    <m/>
    <n v="492804670"/>
    <n v="288037"/>
    <n v="13264"/>
    <n v="134"/>
    <n v="0"/>
    <m/>
    <m/>
    <m/>
    <m/>
    <m/>
    <m/>
    <s v="step1841.zyra.dsbench_hytm2_3path.-t.10000.-mr.debra.-ma.new.-mp.none.-p.-k.100000.-i.0.-d.0.-rq.0.-rqsize.256.-nwork.18.-nrq.0.-seqwidth.48.-trial.1.-pinning.ZYRA_SCATTER.data"/>
    <s v="LD_PRELOAD=../lib/libjemalloc.so  time timeout 13 numactl --interleave=all ./zyra.dsbench_hytm2_3path -t 10000 -mr debra -ma new -mp none -p -k 100000 -i 0 -d 0 -rq 0 -rqsize 256 -nwork 18 -nrq 0 &gt;&gt; output.zyra.dsbench/step1841.zyra.dsbench_hytm2_3path.-t.10000.-mr.debra.-ma.new.-mp.none.-p.-k.100000.-i.0.-d.0.-rq.0.-rqsize.256.-nwork.18.-nrq.0.-seqwidth.48.-trial.1.-pinning.ZYRA_SCATTER.data 2&gt;&gt;output.zyra.dsbench/stderr.out"/>
    <s v="zyra"/>
    <x v="8"/>
    <x v="8"/>
  </r>
  <r>
    <s v="step1842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47876406"/>
    <n v="10000"/>
    <m/>
    <m/>
    <m/>
    <m/>
    <m/>
    <n v="10000"/>
    <n v="758.93200000000002"/>
    <n v="0"/>
    <n v="100000"/>
    <n v="18"/>
    <s v="debra"/>
    <s v="new"/>
    <s v="none"/>
    <m/>
    <n v="7"/>
    <n v="1"/>
    <m/>
    <n v="7.4646400000000002"/>
    <n v="1.9306899999999998E-2"/>
    <n v="1251.6500000000001"/>
    <m/>
    <n v="758.93200000000002"/>
    <m/>
    <m/>
    <m/>
    <m/>
    <m/>
    <n v="478764063"/>
    <n v="253390"/>
    <n v="13728"/>
    <n v="168"/>
    <n v="0"/>
    <m/>
    <m/>
    <m/>
    <m/>
    <m/>
    <m/>
    <s v="step1842.zyra.dsbench_hytm2_3path.-t.10000.-mr.debra.-ma.new.-mp.none.-p.-k.100000.-i.0.-d.0.-rq.0.-rqsize.256.-nwork.18.-nrq.0.-seqwidth.48.-trial.2.-pinning.ZYRA_SCATTER.data"/>
    <s v="LD_PRELOAD=../lib/libjemalloc.so  time timeout 13 numactl --interleave=all ./zyra.dsbench_hytm2_3path -t 10000 -mr debra -ma new -mp none -p -k 100000 -i 0 -d 0 -rq 0 -rqsize 256 -nwork 18 -nrq 0 &gt;&gt; output.zyra.dsbench/step1842.zyra.dsbench_hytm2_3path.-t.10000.-mr.debra.-ma.new.-mp.none.-p.-k.100000.-i.0.-d.0.-rq.0.-rqsize.256.-nwork.18.-nrq.0.-seqwidth.48.-trial.2.-pinning.ZYRA_SCATTER.data 2&gt;&gt;output.zyra.dsbench/stderr.out"/>
    <s v="zyra"/>
    <x v="8"/>
    <x v="8"/>
  </r>
  <r>
    <s v="step1843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33954004"/>
    <n v="10000"/>
    <m/>
    <m/>
    <m/>
    <m/>
    <m/>
    <n v="10000"/>
    <n v="1484.48"/>
    <n v="0"/>
    <n v="100000"/>
    <n v="17"/>
    <s v="debra"/>
    <s v="new"/>
    <s v="none"/>
    <m/>
    <n v="7"/>
    <n v="1"/>
    <m/>
    <n v="23.581"/>
    <n v="0.206896"/>
    <n v="1856.42"/>
    <m/>
    <n v="1484.48"/>
    <m/>
    <m/>
    <m/>
    <m/>
    <m/>
    <n v="3187551"/>
    <n v="336498066"/>
    <n v="29122"/>
    <n v="193735"/>
    <n v="0"/>
    <m/>
    <m/>
    <m/>
    <m/>
    <m/>
    <m/>
    <s v="step1843.zyra.dsbench_hytm2_3path.-t.10000.-mr.debra.-ma.new.-mp.none.-p.-k.100000.-i.0.-d.0.-rq.0.-rqsize.256.-nwork.17.-nrq.1.-seqwidth.48.-trial.0.-pinning.ZYRA_SCATTER.data"/>
    <s v="LD_PRELOAD=../lib/libjemalloc.so  time timeout 13 numactl --interleave=all ./zyra.dsbench_hytm2_3path -t 10000 -mr debra -ma new -mp none -p -k 100000 -i 0 -d 0 -rq 0 -rqsize 256 -nwork 17 -nrq 1 &gt;&gt; output.zyra.dsbench/step1843.zyra.dsbench_hytm2_3path.-t.10000.-mr.debra.-ma.new.-mp.none.-p.-k.100000.-i.0.-d.0.-rq.0.-rqsize.256.-nwork.17.-nrq.1.-seqwidth.48.-trial.0.-pinning.ZYRA_SCATTER.data 2&gt;&gt;output.zyra.dsbench/stderr.out"/>
    <s v="zyra"/>
    <x v="10"/>
    <x v="8"/>
  </r>
  <r>
    <s v="step1844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33596453"/>
    <n v="10000"/>
    <m/>
    <m/>
    <m/>
    <m/>
    <m/>
    <n v="10000"/>
    <n v="1473.49"/>
    <n v="0"/>
    <n v="100000"/>
    <n v="17"/>
    <s v="debra"/>
    <s v="new"/>
    <s v="none"/>
    <m/>
    <n v="7"/>
    <n v="1"/>
    <m/>
    <n v="23.221499999999999"/>
    <n v="0.19916700000000001"/>
    <n v="1848.67"/>
    <m/>
    <n v="1473.49"/>
    <m/>
    <m/>
    <m/>
    <m/>
    <m/>
    <n v="3212361"/>
    <n v="332909142"/>
    <n v="16996"/>
    <n v="26675"/>
    <n v="0"/>
    <m/>
    <m/>
    <m/>
    <m/>
    <m/>
    <m/>
    <s v="step1844.zyra.dsbench_hytm2_3path.-t.10000.-mr.debra.-ma.new.-mp.none.-p.-k.100000.-i.0.-d.0.-rq.0.-rqsize.256.-nwork.17.-nrq.1.-seqwidth.48.-trial.1.-pinning.ZYRA_SCATTER.data"/>
    <s v="LD_PRELOAD=../lib/libjemalloc.so  time timeout 13 numactl --interleave=all ./zyra.dsbench_hytm2_3path -t 10000 -mr debra -ma new -mp none -p -k 100000 -i 0 -d 0 -rq 0 -rqsize 256 -nwork 17 -nrq 1 &gt;&gt; output.zyra.dsbench/step1844.zyra.dsbench_hytm2_3path.-t.10000.-mr.debra.-ma.new.-mp.none.-p.-k.100000.-i.0.-d.0.-rq.0.-rqsize.256.-nwork.17.-nrq.1.-seqwidth.48.-trial.1.-pinning.ZYRA_SCATTER.data 2&gt;&gt;output.zyra.dsbench/stderr.out"/>
    <s v="zyra"/>
    <x v="10"/>
    <x v="8"/>
  </r>
  <r>
    <s v="step1845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34012755"/>
    <n v="10000"/>
    <m/>
    <m/>
    <m/>
    <m/>
    <m/>
    <n v="10000"/>
    <n v="1503"/>
    <n v="0"/>
    <n v="100000"/>
    <n v="17"/>
    <s v="debra"/>
    <s v="new"/>
    <s v="none"/>
    <m/>
    <n v="7"/>
    <n v="1"/>
    <m/>
    <n v="23.497900000000001"/>
    <n v="0.24109700000000001"/>
    <n v="1866.88"/>
    <m/>
    <n v="1503"/>
    <m/>
    <m/>
    <m/>
    <m/>
    <m/>
    <n v="3650525"/>
    <n v="336606882"/>
    <n v="26398"/>
    <n v="152500"/>
    <n v="0"/>
    <m/>
    <m/>
    <m/>
    <m/>
    <m/>
    <m/>
    <s v="step1845.zyra.dsbench_hytm2_3path.-t.10000.-mr.debra.-ma.new.-mp.none.-p.-k.100000.-i.0.-d.0.-rq.0.-rqsize.256.-nwork.17.-nrq.1.-seqwidth.48.-trial.2.-pinning.ZYRA_SCATTER.data"/>
    <s v="LD_PRELOAD=../lib/libjemalloc.so  time timeout 13 numactl --interleave=all ./zyra.dsbench_hytm2_3path -t 10000 -mr debra -ma new -mp none -p -k 100000 -i 0 -d 0 -rq 0 -rqsize 256 -nwork 17 -nrq 1 &gt;&gt; output.zyra.dsbench/step1845.zyra.dsbench_hytm2_3path.-t.10000.-mr.debra.-ma.new.-mp.none.-p.-k.100000.-i.0.-d.0.-rq.0.-rqsize.256.-nwork.17.-nrq.1.-seqwidth.48.-trial.2.-pinning.ZYRA_SCATTER.data 2&gt;&gt;output.zyra.dsbench/stderr.out"/>
    <s v="zyra"/>
    <x v="10"/>
    <x v="8"/>
  </r>
  <r>
    <s v="step1846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86837231"/>
    <n v="10000"/>
    <m/>
    <m/>
    <m/>
    <m/>
    <m/>
    <n v="10000"/>
    <n v="746.745"/>
    <n v="0"/>
    <n v="100000"/>
    <n v="36"/>
    <s v="debra"/>
    <s v="new"/>
    <s v="none"/>
    <m/>
    <n v="7"/>
    <n v="1"/>
    <m/>
    <n v="7.5825699999999996"/>
    <n v="2.9233599999999998E-2"/>
    <n v="1246.8599999999999"/>
    <m/>
    <n v="746.745"/>
    <m/>
    <m/>
    <m/>
    <m/>
    <m/>
    <n v="868372318"/>
    <n v="456443"/>
    <n v="22828"/>
    <n v="694"/>
    <n v="0"/>
    <m/>
    <m/>
    <m/>
    <m/>
    <m/>
    <m/>
    <s v="step1846.zyra.dsbench_hytm2_3path.-t.10000.-mr.debra.-ma.new.-mp.none.-p.-k.100000.-i.0.-d.0.-rq.0.-rqsize.256.-nwork.36.-nrq.0.-seqwidth.48.-trial.0.-pinning.ZYRA_SCATTER.data"/>
    <s v="LD_PRELOAD=../lib/libjemalloc.so  time timeout 13 numactl --interleave=all ./zyra.dsbench_hytm2_3path -t 10000 -mr debra -ma new -mp none -p -k 100000 -i 0 -d 0 -rq 0 -rqsize 256 -nwork 36 -nrq 0 &gt;&gt; output.zyra.dsbench/step1846.zyra.dsbench_hytm2_3path.-t.10000.-mr.debra.-ma.new.-mp.none.-p.-k.100000.-i.0.-d.0.-rq.0.-rqsize.256.-nwork.36.-nrq.0.-seqwidth.48.-trial.0.-pinning.ZYRA_SCATTER.data 2&gt;&gt;output.zyra.dsbench/stderr.out"/>
    <s v="zyra"/>
    <x v="8"/>
    <x v="0"/>
  </r>
  <r>
    <s v="step1084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19475305"/>
    <n v="10000"/>
    <m/>
    <m/>
    <m/>
    <m/>
    <m/>
    <n v="10000"/>
    <n v="5796.53"/>
    <n v="0"/>
    <n v="10000"/>
    <n v="35"/>
    <s v="debra"/>
    <s v="new"/>
    <s v="none"/>
    <m/>
    <n v="8"/>
    <n v="1"/>
    <m/>
    <n v="2.6299000000000001"/>
    <n v="6.5714500000000004E-4"/>
    <n v="4365.9799999999996"/>
    <m/>
    <n v="5796.53"/>
    <m/>
    <m/>
    <m/>
    <m/>
    <m/>
    <m/>
    <m/>
    <m/>
    <m/>
    <m/>
    <m/>
    <m/>
    <m/>
    <m/>
    <m/>
    <m/>
    <s v="step1084.zyra.dsbench_tl2.-t.10000.-mr.debra.-ma.new.-mp.none.-p.-k.10000.-i.0.-d.0.-rq.0.-rqsize.256.-nwork.35.-nrq.1.-seqwidth.48.-trial.0.-pinning.ZYRA_CLUSTER.data"/>
    <s v="LD_PRELOAD=../lib/libjemalloc.so  time timeout 13 numactl --interleave=all ./zyra.dsbench_tl2 -t 10000 -mr debra -ma new -mp none -p -k 10000 -i 0 -d 0 -rq 0 -rqsize 256 -nwork 35 -nrq 1 &gt;&gt; output.zyra.dsbench/step1084.zyra.dsbench_tl2.-t.10000.-mr.debra.-ma.new.-mp.none.-p.-k.10000.-i.0.-d.0.-rq.0.-rqsize.256.-nwork.35.-nrq.1.-seqwidth.48.-trial.0.-pinning.ZYRA_CLUSTER.data 2&gt;&gt;output.zyra.dsbench/stderr.out"/>
    <s v="zyra"/>
    <x v="2"/>
    <x v="0"/>
  </r>
  <r>
    <s v="step184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86283595"/>
    <n v="10000"/>
    <m/>
    <m/>
    <m/>
    <m/>
    <m/>
    <n v="10000"/>
    <n v="732.84199999999998"/>
    <n v="0"/>
    <n v="100000"/>
    <n v="36"/>
    <s v="debra"/>
    <s v="new"/>
    <s v="none"/>
    <m/>
    <n v="7"/>
    <n v="1"/>
    <m/>
    <n v="7.6393000000000004"/>
    <n v="2.9774200000000001E-2"/>
    <n v="1246.8499999999999"/>
    <m/>
    <n v="732.84199999999998"/>
    <m/>
    <m/>
    <m/>
    <m/>
    <m/>
    <n v="862835953"/>
    <n v="493104"/>
    <n v="22949"/>
    <n v="568"/>
    <n v="0"/>
    <m/>
    <m/>
    <m/>
    <m/>
    <m/>
    <m/>
    <s v="step1847.zyra.dsbench_hytm2_3path.-t.10000.-mr.debra.-ma.new.-mp.none.-p.-k.100000.-i.0.-d.0.-rq.0.-rqsize.256.-nwork.36.-nrq.0.-seqwidth.48.-trial.1.-pinning.ZYRA_SCATTER.data"/>
    <s v="LD_PRELOAD=../lib/libjemalloc.so  time timeout 13 numactl --interleave=all ./zyra.dsbench_hytm2_3path -t 10000 -mr debra -ma new -mp none -p -k 100000 -i 0 -d 0 -rq 0 -rqsize 256 -nwork 36 -nrq 0 &gt;&gt; output.zyra.dsbench/step1847.zyra.dsbench_hytm2_3path.-t.10000.-mr.debra.-ma.new.-mp.none.-p.-k.100000.-i.0.-d.0.-rq.0.-rqsize.256.-nwork.36.-nrq.0.-seqwidth.48.-trial.1.-pinning.ZYRA_SCATTER.data 2&gt;&gt;output.zyra.dsbench/stderr.out"/>
    <s v="zyra"/>
    <x v="8"/>
    <x v="0"/>
  </r>
  <r>
    <s v="step1848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85570227"/>
    <n v="10000"/>
    <m/>
    <m/>
    <m/>
    <m/>
    <m/>
    <n v="10000"/>
    <n v="777.86199999999997"/>
    <n v="0"/>
    <n v="100000"/>
    <n v="36"/>
    <s v="debra"/>
    <s v="new"/>
    <s v="none"/>
    <m/>
    <n v="7"/>
    <n v="1"/>
    <m/>
    <n v="7.6442600000000001"/>
    <n v="2.82911E-2"/>
    <n v="1267.1300000000001"/>
    <m/>
    <n v="777.86199999999997"/>
    <m/>
    <m/>
    <m/>
    <m/>
    <m/>
    <n v="855702278"/>
    <n v="496377"/>
    <n v="24777"/>
    <n v="844"/>
    <n v="0"/>
    <m/>
    <m/>
    <m/>
    <m/>
    <m/>
    <m/>
    <s v="step1848.zyra.dsbench_hytm2_3path.-t.10000.-mr.debra.-ma.new.-mp.none.-p.-k.100000.-i.0.-d.0.-rq.0.-rqsize.256.-nwork.36.-nrq.0.-seqwidth.48.-trial.2.-pinning.ZYRA_SCATTER.data"/>
    <s v="LD_PRELOAD=../lib/libjemalloc.so  time timeout 13 numactl --interleave=all ./zyra.dsbench_hytm2_3path -t 10000 -mr debra -ma new -mp none -p -k 100000 -i 0 -d 0 -rq 0 -rqsize 256 -nwork 36 -nrq 0 &gt;&gt; output.zyra.dsbench/step1848.zyra.dsbench_hytm2_3path.-t.10000.-mr.debra.-ma.new.-mp.none.-p.-k.100000.-i.0.-d.0.-rq.0.-rqsize.256.-nwork.36.-nrq.0.-seqwidth.48.-trial.2.-pinning.ZYRA_SCATTER.data 2&gt;&gt;output.zyra.dsbench/stderr.out"/>
    <s v="zyra"/>
    <x v="8"/>
    <x v="0"/>
  </r>
  <r>
    <s v="step1849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61137620"/>
    <n v="10000"/>
    <m/>
    <m/>
    <m/>
    <m/>
    <m/>
    <n v="10000"/>
    <n v="1380.8"/>
    <n v="0"/>
    <n v="100000"/>
    <n v="35"/>
    <s v="debra"/>
    <s v="new"/>
    <s v="none"/>
    <m/>
    <n v="7"/>
    <n v="1"/>
    <m/>
    <n v="24.7317"/>
    <n v="0.125805"/>
    <n v="1760.79"/>
    <m/>
    <n v="1380.8"/>
    <m/>
    <m/>
    <m/>
    <m/>
    <m/>
    <n v="4973910"/>
    <n v="606630592"/>
    <n v="23885"/>
    <n v="59949"/>
    <n v="0"/>
    <m/>
    <m/>
    <m/>
    <m/>
    <m/>
    <m/>
    <s v="step1849.zyra.dsbench_hytm2_3path.-t.10000.-mr.debra.-ma.new.-mp.none.-p.-k.100000.-i.0.-d.0.-rq.0.-rqsize.256.-nwork.35.-nrq.1.-seqwidth.48.-trial.0.-pinning.ZYRA_SCATTER.data"/>
    <s v="LD_PRELOAD=../lib/libjemalloc.so  time timeout 13 numactl --interleave=all ./zyra.dsbench_hytm2_3path -t 10000 -mr debra -ma new -mp none -p -k 100000 -i 0 -d 0 -rq 0 -rqsize 256 -nwork 35 -nrq 1 &gt;&gt; output.zyra.dsbench/step1849.zyra.dsbench_hytm2_3path.-t.10000.-mr.debra.-ma.new.-mp.none.-p.-k.100000.-i.0.-d.0.-rq.0.-rqsize.256.-nwork.35.-nrq.1.-seqwidth.48.-trial.0.-pinning.ZYRA_SCATTER.data 2&gt;&gt;output.zyra.dsbench/stderr.out"/>
    <s v="zyra"/>
    <x v="10"/>
    <x v="0"/>
  </r>
  <r>
    <s v="step18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67657138"/>
    <n v="10000"/>
    <m/>
    <m/>
    <m/>
    <m/>
    <m/>
    <n v="10000"/>
    <n v="4615.3100000000004"/>
    <n v="0"/>
    <n v="100000"/>
    <n v="89"/>
    <s v="debra"/>
    <s v="new"/>
    <s v="none"/>
    <m/>
    <n v="8"/>
    <n v="1"/>
    <m/>
    <n v="19.9041"/>
    <n v="0.14158499999999999"/>
    <n v="3174.39"/>
    <m/>
    <n v="4615.3100000000004"/>
    <m/>
    <m/>
    <m/>
    <m/>
    <m/>
    <m/>
    <m/>
    <m/>
    <m/>
    <m/>
    <m/>
    <m/>
    <m/>
    <m/>
    <m/>
    <m/>
    <s v="step184.zyra.dsbench_tl2.-t.10000.-mr.debra.-ma.new.-mp.none.-p.-k.100000.-i.0.-d.0.-rq.0.-rqsize.256.-nwork.89.-nrq.1.-seqwidth.48.-trial.0.-pinning.ZYRA_CLUSTER.data"/>
    <s v="LD_PRELOAD=../lib/libjemalloc.so  time timeout 13 numactl --interleave=all ./zyra.dsbench_tl2 -t 10000 -mr debra -ma new -mp none -p -k 100000 -i 0 -d 0 -rq 0 -rqsize 256 -nwork 89 -nrq 1 &gt;&gt; output.zyra.dsbench/step184.zyra.dsbench_tl2.-t.10000.-mr.debra.-ma.new.-mp.none.-p.-k.100000.-i.0.-d.0.-rq.0.-rqsize.256.-nwork.89.-nrq.1.-seqwidth.48.-trial.0.-pinning.ZYRA_CLUSTER.data 2&gt;&gt;output.zyra.dsbench/stderr.out"/>
    <s v="zyra"/>
    <x v="3"/>
    <x v="4"/>
  </r>
  <r>
    <s v="step1850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62296186"/>
    <n v="10000"/>
    <m/>
    <m/>
    <m/>
    <m/>
    <m/>
    <n v="10000"/>
    <n v="1334.99"/>
    <n v="0"/>
    <n v="100000"/>
    <n v="35"/>
    <s v="debra"/>
    <s v="new"/>
    <s v="none"/>
    <m/>
    <n v="7"/>
    <n v="1"/>
    <m/>
    <n v="23.747499999999999"/>
    <n v="0.130605"/>
    <n v="1757.27"/>
    <m/>
    <n v="1334.99"/>
    <m/>
    <m/>
    <m/>
    <m/>
    <m/>
    <n v="3759350"/>
    <n v="619461057"/>
    <n v="25141"/>
    <n v="15394"/>
    <n v="0"/>
    <m/>
    <m/>
    <m/>
    <m/>
    <m/>
    <m/>
    <s v="step1850.zyra.dsbench_hytm2_3path.-t.10000.-mr.debra.-ma.new.-mp.none.-p.-k.100000.-i.0.-d.0.-rq.0.-rqsize.256.-nwork.35.-nrq.1.-seqwidth.48.-trial.1.-pinning.ZYRA_SCATTER.data"/>
    <s v="LD_PRELOAD=../lib/libjemalloc.so  time timeout 13 numactl --interleave=all ./zyra.dsbench_hytm2_3path -t 10000 -mr debra -ma new -mp none -p -k 100000 -i 0 -d 0 -rq 0 -rqsize 256 -nwork 35 -nrq 1 &gt;&gt; output.zyra.dsbench/step1850.zyra.dsbench_hytm2_3path.-t.10000.-mr.debra.-ma.new.-mp.none.-p.-k.100000.-i.0.-d.0.-rq.0.-rqsize.256.-nwork.35.-nrq.1.-seqwidth.48.-trial.1.-pinning.ZYRA_SCATTER.data 2&gt;&gt;output.zyra.dsbench/stderr.out"/>
    <s v="zyra"/>
    <x v="10"/>
    <x v="0"/>
  </r>
  <r>
    <s v="step185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60789482"/>
    <n v="10000"/>
    <m/>
    <m/>
    <m/>
    <m/>
    <m/>
    <n v="10000"/>
    <n v="1438.77"/>
    <n v="0"/>
    <n v="100000"/>
    <n v="35"/>
    <s v="debra"/>
    <s v="new"/>
    <s v="none"/>
    <m/>
    <n v="7"/>
    <n v="1"/>
    <m/>
    <n v="23.411000000000001"/>
    <n v="0.12167"/>
    <n v="1771.67"/>
    <m/>
    <n v="1438.77"/>
    <m/>
    <m/>
    <m/>
    <m/>
    <m/>
    <n v="4674193"/>
    <n v="603465690"/>
    <n v="30311"/>
    <n v="33710"/>
    <n v="0"/>
    <m/>
    <m/>
    <m/>
    <m/>
    <m/>
    <m/>
    <s v="step1851.zyra.dsbench_hytm2_3path.-t.10000.-mr.debra.-ma.new.-mp.none.-p.-k.100000.-i.0.-d.0.-rq.0.-rqsize.256.-nwork.35.-nrq.1.-seqwidth.48.-trial.2.-pinning.ZYRA_SCATTER.data"/>
    <s v="LD_PRELOAD=../lib/libjemalloc.so  time timeout 13 numactl --interleave=all ./zyra.dsbench_hytm2_3path -t 10000 -mr debra -ma new -mp none -p -k 100000 -i 0 -d 0 -rq 0 -rqsize 256 -nwork 35 -nrq 1 &gt;&gt; output.zyra.dsbench/step1851.zyra.dsbench_hytm2_3path.-t.10000.-mr.debra.-ma.new.-mp.none.-p.-k.100000.-i.0.-d.0.-rq.0.-rqsize.256.-nwork.35.-nrq.1.-seqwidth.48.-trial.2.-pinning.ZYRA_SCATTER.data 2&gt;&gt;output.zyra.dsbench/stderr.out"/>
    <s v="zyra"/>
    <x v="10"/>
    <x v="0"/>
  </r>
  <r>
    <s v="step1852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119244218"/>
    <n v="10000"/>
    <m/>
    <m/>
    <m/>
    <m/>
    <m/>
    <n v="10000"/>
    <n v="762.53700000000003"/>
    <n v="0"/>
    <n v="100000"/>
    <n v="54"/>
    <s v="debra"/>
    <s v="new"/>
    <s v="none"/>
    <m/>
    <n v="7"/>
    <n v="1"/>
    <m/>
    <n v="7.6798500000000001"/>
    <n v="3.5961600000000003E-2"/>
    <n v="1235.1300000000001"/>
    <m/>
    <n v="762.53700000000003"/>
    <m/>
    <m/>
    <m/>
    <m/>
    <m/>
    <n v="1192442189"/>
    <n v="937174"/>
    <n v="30797"/>
    <n v="1354"/>
    <n v="0"/>
    <m/>
    <m/>
    <m/>
    <m/>
    <m/>
    <m/>
    <s v="step1852.zyra.dsbench_hytm2_3path.-t.10000.-mr.debra.-ma.new.-mp.none.-p.-k.100000.-i.0.-d.0.-rq.0.-rqsize.256.-nwork.54.-nrq.0.-seqwidth.48.-trial.0.-pinning.ZYRA_SCATTER.data"/>
    <s v="LD_PRELOAD=../lib/libjemalloc.so  time timeout 13 numactl --interleave=all ./zyra.dsbench_hytm2_3path -t 10000 -mr debra -ma new -mp none -p -k 100000 -i 0 -d 0 -rq 0 -rqsize 256 -nwork 54 -nrq 0 &gt;&gt; output.zyra.dsbench/step1852.zyra.dsbench_hytm2_3path.-t.10000.-mr.debra.-ma.new.-mp.none.-p.-k.100000.-i.0.-d.0.-rq.0.-rqsize.256.-nwork.54.-nrq.0.-seqwidth.48.-trial.0.-pinning.ZYRA_SCATTER.data 2&gt;&gt;output.zyra.dsbench/stderr.out"/>
    <s v="zyra"/>
    <x v="8"/>
    <x v="1"/>
  </r>
  <r>
    <s v="step1853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119007670"/>
    <n v="10000"/>
    <m/>
    <m/>
    <m/>
    <m/>
    <m/>
    <n v="10000"/>
    <n v="750.80600000000004"/>
    <n v="0"/>
    <n v="100000"/>
    <n v="54"/>
    <s v="debra"/>
    <s v="new"/>
    <s v="none"/>
    <m/>
    <n v="7"/>
    <n v="1"/>
    <m/>
    <n v="7.73916"/>
    <n v="3.4721399999999999E-2"/>
    <n v="1246.46"/>
    <m/>
    <n v="750.80600000000004"/>
    <m/>
    <m/>
    <m/>
    <m/>
    <m/>
    <n v="1190076701"/>
    <n v="828489"/>
    <n v="33008"/>
    <n v="1520"/>
    <n v="0"/>
    <m/>
    <m/>
    <m/>
    <m/>
    <m/>
    <m/>
    <s v="step1853.zyra.dsbench_hytm2_3path.-t.10000.-mr.debra.-ma.new.-mp.none.-p.-k.100000.-i.0.-d.0.-rq.0.-rqsize.256.-nwork.54.-nrq.0.-seqwidth.48.-trial.1.-pinning.ZYRA_SCATTER.data"/>
    <s v="LD_PRELOAD=../lib/libjemalloc.so  time timeout 13 numactl --interleave=all ./zyra.dsbench_hytm2_3path -t 10000 -mr debra -ma new -mp none -p -k 100000 -i 0 -d 0 -rq 0 -rqsize 256 -nwork 54 -nrq 0 &gt;&gt; output.zyra.dsbench/step1853.zyra.dsbench_hytm2_3path.-t.10000.-mr.debra.-ma.new.-mp.none.-p.-k.100000.-i.0.-d.0.-rq.0.-rqsize.256.-nwork.54.-nrq.0.-seqwidth.48.-trial.1.-pinning.ZYRA_SCATTER.data 2&gt;&gt;output.zyra.dsbench/stderr.out"/>
    <s v="zyra"/>
    <x v="8"/>
    <x v="1"/>
  </r>
  <r>
    <s v="step1854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117823418"/>
    <n v="10000"/>
    <m/>
    <m/>
    <m/>
    <m/>
    <m/>
    <n v="10000"/>
    <n v="763.77800000000002"/>
    <n v="0"/>
    <n v="100000"/>
    <n v="54"/>
    <s v="debra"/>
    <s v="new"/>
    <s v="none"/>
    <m/>
    <n v="7"/>
    <n v="1"/>
    <m/>
    <n v="7.7375400000000001"/>
    <n v="3.5342800000000001E-2"/>
    <n v="1260.05"/>
    <m/>
    <n v="763.77800000000002"/>
    <m/>
    <m/>
    <m/>
    <m/>
    <m/>
    <n v="1178234185"/>
    <n v="873361"/>
    <n v="30232"/>
    <n v="1500"/>
    <n v="0"/>
    <m/>
    <m/>
    <m/>
    <m/>
    <m/>
    <m/>
    <s v="step1854.zyra.dsbench_hytm2_3path.-t.10000.-mr.debra.-ma.new.-mp.none.-p.-k.100000.-i.0.-d.0.-rq.0.-rqsize.256.-nwork.54.-nrq.0.-seqwidth.48.-trial.2.-pinning.ZYRA_SCATTER.data"/>
    <s v="LD_PRELOAD=../lib/libjemalloc.so  time timeout 13 numactl --interleave=all ./zyra.dsbench_hytm2_3path -t 10000 -mr debra -ma new -mp none -p -k 100000 -i 0 -d 0 -rq 0 -rqsize 256 -nwork 54 -nrq 0 &gt;&gt; output.zyra.dsbench/step1854.zyra.dsbench_hytm2_3path.-t.10000.-mr.debra.-ma.new.-mp.none.-p.-k.100000.-i.0.-d.0.-rq.0.-rqsize.256.-nwork.54.-nrq.0.-seqwidth.48.-trial.2.-pinning.ZYRA_SCATTER.data 2&gt;&gt;output.zyra.dsbench/stderr.out"/>
    <s v="zyra"/>
    <x v="8"/>
    <x v="1"/>
  </r>
  <r>
    <s v="step1855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86037633"/>
    <n v="10000"/>
    <m/>
    <m/>
    <m/>
    <m/>
    <m/>
    <n v="10000"/>
    <n v="1314.29"/>
    <n v="0"/>
    <n v="100000"/>
    <n v="53"/>
    <s v="debra"/>
    <s v="new"/>
    <s v="none"/>
    <m/>
    <n v="7"/>
    <n v="1"/>
    <m/>
    <n v="24.824999999999999"/>
    <n v="9.3346799999999994E-2"/>
    <n v="1724.97"/>
    <m/>
    <n v="1314.29"/>
    <m/>
    <m/>
    <m/>
    <m/>
    <m/>
    <n v="5258272"/>
    <n v="855476776"/>
    <n v="26150"/>
    <n v="8975"/>
    <n v="0"/>
    <m/>
    <m/>
    <m/>
    <m/>
    <m/>
    <m/>
    <s v="step1855.zyra.dsbench_hytm2_3path.-t.10000.-mr.debra.-ma.new.-mp.none.-p.-k.100000.-i.0.-d.0.-rq.0.-rqsize.256.-nwork.53.-nrq.1.-seqwidth.48.-trial.0.-pinning.ZYRA_SCATTER.data"/>
    <s v="LD_PRELOAD=../lib/libjemalloc.so  time timeout 13 numactl --interleave=all ./zyra.dsbench_hytm2_3path -t 10000 -mr debra -ma new -mp none -p -k 100000 -i 0 -d 0 -rq 0 -rqsize 256 -nwork 53 -nrq 1 &gt;&gt; output.zyra.dsbench/step1855.zyra.dsbench_hytm2_3path.-t.10000.-mr.debra.-ma.new.-mp.none.-p.-k.100000.-i.0.-d.0.-rq.0.-rqsize.256.-nwork.53.-nrq.1.-seqwidth.48.-trial.0.-pinning.ZYRA_SCATTER.data 2&gt;&gt;output.zyra.dsbench/stderr.out"/>
    <s v="zyra"/>
    <x v="10"/>
    <x v="1"/>
  </r>
  <r>
    <s v="step1085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23030485"/>
    <n v="10000"/>
    <m/>
    <m/>
    <m/>
    <m/>
    <m/>
    <n v="10000"/>
    <n v="5086.18"/>
    <n v="0"/>
    <n v="10000"/>
    <n v="35"/>
    <s v="debra"/>
    <s v="new"/>
    <s v="none"/>
    <m/>
    <n v="8"/>
    <n v="1"/>
    <m/>
    <n v="2.9462799999999998"/>
    <n v="7.4631100000000004E-4"/>
    <n v="3698.32"/>
    <m/>
    <n v="5086.18"/>
    <m/>
    <m/>
    <m/>
    <m/>
    <m/>
    <m/>
    <m/>
    <m/>
    <m/>
    <m/>
    <m/>
    <m/>
    <m/>
    <m/>
    <m/>
    <m/>
    <s v="step1085.zyra.dsbench_tl2.-t.10000.-mr.debra.-ma.new.-mp.none.-p.-k.10000.-i.0.-d.0.-rq.0.-rqsize.256.-nwork.35.-nrq.1.-seqwidth.48.-trial.1.-pinning.ZYRA_CLUSTER.data"/>
    <s v="LD_PRELOAD=../lib/libjemalloc.so  time timeout 13 numactl --interleave=all ./zyra.dsbench_tl2 -t 10000 -mr debra -ma new -mp none -p -k 10000 -i 0 -d 0 -rq 0 -rqsize 256 -nwork 35 -nrq 1 &gt;&gt; output.zyra.dsbench/step1085.zyra.dsbench_tl2.-t.10000.-mr.debra.-ma.new.-mp.none.-p.-k.10000.-i.0.-d.0.-rq.0.-rqsize.256.-nwork.35.-nrq.1.-seqwidth.48.-trial.1.-pinning.ZYRA_CLUSTER.data 2&gt;&gt;output.zyra.dsbench/stderr.out"/>
    <s v="zyra"/>
    <x v="2"/>
    <x v="0"/>
  </r>
  <r>
    <s v="step1856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86214666"/>
    <n v="10000"/>
    <m/>
    <m/>
    <m/>
    <m/>
    <m/>
    <n v="10000"/>
    <n v="1317.53"/>
    <n v="0"/>
    <n v="100000"/>
    <n v="53"/>
    <s v="debra"/>
    <s v="new"/>
    <s v="none"/>
    <m/>
    <n v="7"/>
    <n v="1"/>
    <m/>
    <n v="24.3492"/>
    <n v="8.7884900000000002E-2"/>
    <n v="1716.5"/>
    <m/>
    <n v="1317.53"/>
    <m/>
    <m/>
    <m/>
    <m/>
    <m/>
    <n v="5200917"/>
    <n v="857343978"/>
    <n v="28880"/>
    <n v="9260"/>
    <n v="0"/>
    <m/>
    <m/>
    <m/>
    <m/>
    <m/>
    <m/>
    <s v="step1856.zyra.dsbench_hytm2_3path.-t.10000.-mr.debra.-ma.new.-mp.none.-p.-k.100000.-i.0.-d.0.-rq.0.-rqsize.256.-nwork.53.-nrq.1.-seqwidth.48.-trial.1.-pinning.ZYRA_SCATTER.data"/>
    <s v="LD_PRELOAD=../lib/libjemalloc.so  time timeout 13 numactl --interleave=all ./zyra.dsbench_hytm2_3path -t 10000 -mr debra -ma new -mp none -p -k 100000 -i 0 -d 0 -rq 0 -rqsize 256 -nwork 53 -nrq 1 &gt;&gt; output.zyra.dsbench/step1856.zyra.dsbench_hytm2_3path.-t.10000.-mr.debra.-ma.new.-mp.none.-p.-k.100000.-i.0.-d.0.-rq.0.-rqsize.256.-nwork.53.-nrq.1.-seqwidth.48.-trial.1.-pinning.ZYRA_SCATTER.data 2&gt;&gt;output.zyra.dsbench/stderr.out"/>
    <s v="zyra"/>
    <x v="10"/>
    <x v="1"/>
  </r>
  <r>
    <s v="step185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85601832"/>
    <n v="10000"/>
    <m/>
    <m/>
    <m/>
    <m/>
    <m/>
    <n v="10000"/>
    <n v="1357.69"/>
    <n v="0"/>
    <n v="100000"/>
    <n v="53"/>
    <s v="debra"/>
    <s v="new"/>
    <s v="none"/>
    <m/>
    <n v="7"/>
    <n v="1"/>
    <m/>
    <n v="24.898099999999999"/>
    <n v="7.52829E-2"/>
    <n v="1733.16"/>
    <m/>
    <n v="1357.69"/>
    <m/>
    <m/>
    <m/>
    <m/>
    <m/>
    <n v="4718938"/>
    <n v="851638243"/>
    <n v="29602"/>
    <n v="9525"/>
    <n v="0"/>
    <m/>
    <m/>
    <m/>
    <m/>
    <m/>
    <m/>
    <s v="step1857.zyra.dsbench_hytm2_3path.-t.10000.-mr.debra.-ma.new.-mp.none.-p.-k.100000.-i.0.-d.0.-rq.0.-rqsize.256.-nwork.53.-nrq.1.-seqwidth.48.-trial.2.-pinning.ZYRA_SCATTER.data"/>
    <s v="LD_PRELOAD=../lib/libjemalloc.so  time timeout 13 numactl --interleave=all ./zyra.dsbench_hytm2_3path -t 10000 -mr debra -ma new -mp none -p -k 100000 -i 0 -d 0 -rq 0 -rqsize 256 -nwork 53 -nrq 1 &gt;&gt; output.zyra.dsbench/step1857.zyra.dsbench_hytm2_3path.-t.10000.-mr.debra.-ma.new.-mp.none.-p.-k.100000.-i.0.-d.0.-rq.0.-rqsize.256.-nwork.53.-nrq.1.-seqwidth.48.-trial.2.-pinning.ZYRA_SCATTER.data 2&gt;&gt;output.zyra.dsbench/stderr.out"/>
    <s v="zyra"/>
    <x v="10"/>
    <x v="1"/>
  </r>
  <r>
    <s v="step1858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154550372"/>
    <n v="10000"/>
    <m/>
    <m/>
    <m/>
    <m/>
    <m/>
    <n v="10000"/>
    <n v="739.31399999999996"/>
    <n v="0"/>
    <n v="100000"/>
    <n v="72"/>
    <s v="debra"/>
    <s v="new"/>
    <s v="none"/>
    <m/>
    <n v="7"/>
    <n v="1"/>
    <m/>
    <n v="7.7811500000000002"/>
    <n v="4.2087699999999999E-2"/>
    <n v="1232.26"/>
    <m/>
    <n v="739.31399999999996"/>
    <m/>
    <m/>
    <m/>
    <m/>
    <m/>
    <n v="1545503721"/>
    <n v="1068052"/>
    <n v="39204"/>
    <n v="2258"/>
    <n v="0"/>
    <m/>
    <m/>
    <m/>
    <m/>
    <m/>
    <m/>
    <s v="step1858.zyra.dsbench_hytm2_3path.-t.10000.-mr.debra.-ma.new.-mp.none.-p.-k.100000.-i.0.-d.0.-rq.0.-rqsize.256.-nwork.72.-nrq.0.-seqwidth.48.-trial.0.-pinning.ZYRA_SCATTER.data"/>
    <s v="LD_PRELOAD=../lib/libjemalloc.so  time timeout 13 numactl --interleave=all ./zyra.dsbench_hytm2_3path -t 10000 -mr debra -ma new -mp none -p -k 100000 -i 0 -d 0 -rq 0 -rqsize 256 -nwork 72 -nrq 0 &gt;&gt; output.zyra.dsbench/step1858.zyra.dsbench_hytm2_3path.-t.10000.-mr.debra.-ma.new.-mp.none.-p.-k.100000.-i.0.-d.0.-rq.0.-rqsize.256.-nwork.72.-nrq.0.-seqwidth.48.-trial.0.-pinning.ZYRA_SCATTER.data 2&gt;&gt;output.zyra.dsbench/stderr.out"/>
    <s v="zyra"/>
    <x v="8"/>
    <x v="2"/>
  </r>
  <r>
    <s v="step1859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151253489"/>
    <n v="10000"/>
    <m/>
    <m/>
    <m/>
    <m/>
    <m/>
    <n v="10000"/>
    <n v="767.98"/>
    <n v="0"/>
    <n v="100000"/>
    <n v="72"/>
    <s v="debra"/>
    <s v="new"/>
    <s v="none"/>
    <m/>
    <n v="7"/>
    <n v="1"/>
    <m/>
    <n v="7.79847"/>
    <n v="4.2172099999999997E-2"/>
    <n v="1258.83"/>
    <m/>
    <n v="767.98"/>
    <m/>
    <m/>
    <m/>
    <m/>
    <m/>
    <n v="1512534899"/>
    <n v="1375874"/>
    <n v="36300"/>
    <n v="1653"/>
    <n v="0"/>
    <m/>
    <m/>
    <m/>
    <m/>
    <m/>
    <m/>
    <s v="step1859.zyra.dsbench_hytm2_3path.-t.10000.-mr.debra.-ma.new.-mp.none.-p.-k.100000.-i.0.-d.0.-rq.0.-rqsize.256.-nwork.72.-nrq.0.-seqwidth.48.-trial.1.-pinning.ZYRA_SCATTER.data"/>
    <s v="LD_PRELOAD=../lib/libjemalloc.so  time timeout 13 numactl --interleave=all ./zyra.dsbench_hytm2_3path -t 10000 -mr debra -ma new -mp none -p -k 100000 -i 0 -d 0 -rq 0 -rqsize 256 -nwork 72 -nrq 0 &gt;&gt; output.zyra.dsbench/step1859.zyra.dsbench_hytm2_3path.-t.10000.-mr.debra.-ma.new.-mp.none.-p.-k.100000.-i.0.-d.0.-rq.0.-rqsize.256.-nwork.72.-nrq.0.-seqwidth.48.-trial.1.-pinning.ZYRA_SCATTER.data 2&gt;&gt;output.zyra.dsbench/stderr.out"/>
    <s v="zyra"/>
    <x v="8"/>
    <x v="2"/>
  </r>
  <r>
    <s v="step185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72591505"/>
    <n v="10000"/>
    <m/>
    <m/>
    <m/>
    <m/>
    <m/>
    <n v="10000"/>
    <n v="4224.93"/>
    <n v="0"/>
    <n v="100000"/>
    <n v="89"/>
    <s v="debra"/>
    <s v="new"/>
    <s v="none"/>
    <m/>
    <n v="8"/>
    <n v="1"/>
    <m/>
    <n v="19.993600000000001"/>
    <n v="0.137683"/>
    <n v="2951.88"/>
    <m/>
    <n v="4224.93"/>
    <m/>
    <m/>
    <m/>
    <m/>
    <m/>
    <m/>
    <m/>
    <m/>
    <m/>
    <m/>
    <m/>
    <m/>
    <m/>
    <m/>
    <m/>
    <m/>
    <s v="step185.zyra.dsbench_tl2.-t.10000.-mr.debra.-ma.new.-mp.none.-p.-k.100000.-i.0.-d.0.-rq.0.-rqsize.256.-nwork.89.-nrq.1.-seqwidth.48.-trial.1.-pinning.ZYRA_CLUSTER.data"/>
    <s v="LD_PRELOAD=../lib/libjemalloc.so  time timeout 13 numactl --interleave=all ./zyra.dsbench_tl2 -t 10000 -mr debra -ma new -mp none -p -k 100000 -i 0 -d 0 -rq 0 -rqsize 256 -nwork 89 -nrq 1 &gt;&gt; output.zyra.dsbench/step185.zyra.dsbench_tl2.-t.10000.-mr.debra.-ma.new.-mp.none.-p.-k.100000.-i.0.-d.0.-rq.0.-rqsize.256.-nwork.89.-nrq.1.-seqwidth.48.-trial.1.-pinning.ZYRA_CLUSTER.data 2&gt;&gt;output.zyra.dsbench/stderr.out"/>
    <s v="zyra"/>
    <x v="3"/>
    <x v="4"/>
  </r>
  <r>
    <s v="step1860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152175755"/>
    <n v="10000"/>
    <m/>
    <m/>
    <m/>
    <m/>
    <m/>
    <n v="10000"/>
    <n v="751.71500000000003"/>
    <n v="0"/>
    <n v="100000"/>
    <n v="72"/>
    <s v="debra"/>
    <s v="new"/>
    <s v="none"/>
    <m/>
    <n v="7"/>
    <n v="1"/>
    <m/>
    <n v="7.8060900000000002"/>
    <n v="4.3040399999999999E-2"/>
    <n v="1252.8900000000001"/>
    <m/>
    <n v="751.71500000000003"/>
    <m/>
    <m/>
    <m/>
    <m/>
    <m/>
    <n v="1521757555"/>
    <n v="1158288"/>
    <n v="38861"/>
    <n v="1278"/>
    <n v="0"/>
    <m/>
    <m/>
    <m/>
    <m/>
    <m/>
    <m/>
    <s v="step1860.zyra.dsbench_hytm2_3path.-t.10000.-mr.debra.-ma.new.-mp.none.-p.-k.100000.-i.0.-d.0.-rq.0.-rqsize.256.-nwork.72.-nrq.0.-seqwidth.48.-trial.2.-pinning.ZYRA_SCATTER.data"/>
    <s v="LD_PRELOAD=../lib/libjemalloc.so  time timeout 13 numactl --interleave=all ./zyra.dsbench_hytm2_3path -t 10000 -mr debra -ma new -mp none -p -k 100000 -i 0 -d 0 -rq 0 -rqsize 256 -nwork 72 -nrq 0 &gt;&gt; output.zyra.dsbench/step1860.zyra.dsbench_hytm2_3path.-t.10000.-mr.debra.-ma.new.-mp.none.-p.-k.100000.-i.0.-d.0.-rq.0.-rqsize.256.-nwork.72.-nrq.0.-seqwidth.48.-trial.2.-pinning.ZYRA_SCATTER.data 2&gt;&gt;output.zyra.dsbench/stderr.out"/>
    <s v="zyra"/>
    <x v="8"/>
    <x v="2"/>
  </r>
  <r>
    <s v="step186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110388017"/>
    <n v="10000"/>
    <m/>
    <m/>
    <m/>
    <m/>
    <m/>
    <n v="10000"/>
    <n v="1323.01"/>
    <n v="0"/>
    <n v="100000"/>
    <n v="71"/>
    <s v="debra"/>
    <s v="new"/>
    <s v="none"/>
    <m/>
    <n v="7"/>
    <n v="1"/>
    <m/>
    <n v="24.402000000000001"/>
    <n v="8.0211299999999999E-2"/>
    <n v="1726.98"/>
    <m/>
    <n v="1323.01"/>
    <m/>
    <m/>
    <m/>
    <m/>
    <m/>
    <n v="6167168"/>
    <n v="1098249633"/>
    <n v="34953"/>
    <n v="12518"/>
    <n v="0"/>
    <m/>
    <m/>
    <m/>
    <m/>
    <m/>
    <m/>
    <s v="step1861.zyra.dsbench_hytm2_3path.-t.10000.-mr.debra.-ma.new.-mp.none.-p.-k.100000.-i.0.-d.0.-rq.0.-rqsize.256.-nwork.71.-nrq.1.-seqwidth.48.-trial.0.-pinning.ZYRA_SCATTER.data"/>
    <s v="LD_PRELOAD=../lib/libjemalloc.so  time timeout 13 numactl --interleave=all ./zyra.dsbench_hytm2_3path -t 10000 -mr debra -ma new -mp none -p -k 100000 -i 0 -d 0 -rq 0 -rqsize 256 -nwork 71 -nrq 1 &gt;&gt; output.zyra.dsbench/step1861.zyra.dsbench_hytm2_3path.-t.10000.-mr.debra.-ma.new.-mp.none.-p.-k.100000.-i.0.-d.0.-rq.0.-rqsize.256.-nwork.71.-nrq.1.-seqwidth.48.-trial.0.-pinning.ZYRA_SCATTER.data 2&gt;&gt;output.zyra.dsbench/stderr.out"/>
    <s v="zyra"/>
    <x v="10"/>
    <x v="2"/>
  </r>
  <r>
    <s v="step1862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108087030"/>
    <n v="10000"/>
    <m/>
    <m/>
    <m/>
    <m/>
    <m/>
    <n v="10000"/>
    <n v="1397.99"/>
    <n v="0"/>
    <n v="100000"/>
    <n v="71"/>
    <s v="debra"/>
    <s v="new"/>
    <s v="none"/>
    <m/>
    <n v="7"/>
    <n v="1"/>
    <m/>
    <n v="24.490400000000001"/>
    <n v="6.3669900000000001E-2"/>
    <n v="1759.46"/>
    <m/>
    <n v="1397.99"/>
    <m/>
    <m/>
    <m/>
    <m/>
    <m/>
    <n v="3452009"/>
    <n v="1077985546"/>
    <n v="44770"/>
    <n v="15795"/>
    <n v="0"/>
    <m/>
    <m/>
    <m/>
    <m/>
    <m/>
    <m/>
    <s v="step1862.zyra.dsbench_hytm2_3path.-t.10000.-mr.debra.-ma.new.-mp.none.-p.-k.100000.-i.0.-d.0.-rq.0.-rqsize.256.-nwork.71.-nrq.1.-seqwidth.48.-trial.1.-pinning.ZYRA_SCATTER.data"/>
    <s v="LD_PRELOAD=../lib/libjemalloc.so  time timeout 13 numactl --interleave=all ./zyra.dsbench_hytm2_3path -t 10000 -mr debra -ma new -mp none -p -k 100000 -i 0 -d 0 -rq 0 -rqsize 256 -nwork 71 -nrq 1 &gt;&gt; output.zyra.dsbench/step1862.zyra.dsbench_hytm2_3path.-t.10000.-mr.debra.-ma.new.-mp.none.-p.-k.100000.-i.0.-d.0.-rq.0.-rqsize.256.-nwork.71.-nrq.1.-seqwidth.48.-trial.1.-pinning.ZYRA_SCATTER.data 2&gt;&gt;output.zyra.dsbench/stderr.out"/>
    <s v="zyra"/>
    <x v="10"/>
    <x v="2"/>
  </r>
  <r>
    <s v="step1863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110286941"/>
    <n v="10000"/>
    <m/>
    <m/>
    <m/>
    <m/>
    <m/>
    <n v="10000"/>
    <n v="1299.77"/>
    <n v="0"/>
    <n v="100000"/>
    <n v="71"/>
    <s v="debra"/>
    <s v="new"/>
    <s v="none"/>
    <m/>
    <n v="7"/>
    <n v="1"/>
    <m/>
    <n v="24.2606"/>
    <n v="7.0677400000000001E-2"/>
    <n v="1727.04"/>
    <m/>
    <n v="1299.77"/>
    <m/>
    <m/>
    <m/>
    <m/>
    <m/>
    <n v="9680923"/>
    <n v="1093751945"/>
    <n v="36084"/>
    <n v="92333"/>
    <n v="0"/>
    <m/>
    <m/>
    <m/>
    <m/>
    <m/>
    <m/>
    <s v="step1863.zyra.dsbench_hytm2_3path.-t.10000.-mr.debra.-ma.new.-mp.none.-p.-k.100000.-i.0.-d.0.-rq.0.-rqsize.256.-nwork.71.-nrq.1.-seqwidth.48.-trial.2.-pinning.ZYRA_SCATTER.data"/>
    <s v="LD_PRELOAD=../lib/libjemalloc.so  time timeout 13 numactl --interleave=all ./zyra.dsbench_hytm2_3path -t 10000 -mr debra -ma new -mp none -p -k 100000 -i 0 -d 0 -rq 0 -rqsize 256 -nwork 71 -nrq 1 &gt;&gt; output.zyra.dsbench/step1863.zyra.dsbench_hytm2_3path.-t.10000.-mr.debra.-ma.new.-mp.none.-p.-k.100000.-i.0.-d.0.-rq.0.-rqsize.256.-nwork.71.-nrq.1.-seqwidth.48.-trial.2.-pinning.ZYRA_SCATTER.data 2&gt;&gt;output.zyra.dsbench/stderr.out"/>
    <s v="zyra"/>
    <x v="10"/>
    <x v="2"/>
  </r>
  <r>
    <s v="step1864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176117410"/>
    <n v="10000"/>
    <m/>
    <m/>
    <m/>
    <m/>
    <m/>
    <n v="10000"/>
    <n v="743.45600000000002"/>
    <n v="0"/>
    <n v="100000"/>
    <n v="90"/>
    <s v="debra"/>
    <s v="new"/>
    <s v="none"/>
    <m/>
    <n v="7"/>
    <n v="1"/>
    <m/>
    <n v="7.9854099999999999"/>
    <n v="5.9062700000000003E-2"/>
    <n v="1349.2"/>
    <m/>
    <n v="743.45600000000002"/>
    <m/>
    <m/>
    <m/>
    <m/>
    <m/>
    <n v="1761174100"/>
    <n v="2793775"/>
    <n v="41941"/>
    <n v="3048"/>
    <n v="0"/>
    <m/>
    <m/>
    <m/>
    <m/>
    <m/>
    <m/>
    <s v="step1864.zyra.dsbench_hytm2_3path.-t.10000.-mr.debra.-ma.new.-mp.none.-p.-k.100000.-i.0.-d.0.-rq.0.-rqsize.256.-nwork.90.-nrq.0.-seqwidth.48.-trial.0.-pinning.ZYRA_SCATTER.data"/>
    <s v="LD_PRELOAD=../lib/libjemalloc.so  time timeout 13 numactl --interleave=all ./zyra.dsbench_hytm2_3path -t 10000 -mr debra -ma new -mp none -p -k 100000 -i 0 -d 0 -rq 0 -rqsize 256 -nwork 90 -nrq 0 &gt;&gt; output.zyra.dsbench/step1864.zyra.dsbench_hytm2_3path.-t.10000.-mr.debra.-ma.new.-mp.none.-p.-k.100000.-i.0.-d.0.-rq.0.-rqsize.256.-nwork.90.-nrq.0.-seqwidth.48.-trial.0.-pinning.ZYRA_SCATTER.data 2&gt;&gt;output.zyra.dsbench/stderr.out"/>
    <s v="zyra"/>
    <x v="8"/>
    <x v="4"/>
  </r>
  <r>
    <s v="step1086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22884856"/>
    <n v="10000"/>
    <m/>
    <m/>
    <m/>
    <m/>
    <m/>
    <n v="10000"/>
    <n v="5169.29"/>
    <n v="0"/>
    <n v="10000"/>
    <n v="35"/>
    <s v="debra"/>
    <s v="new"/>
    <s v="none"/>
    <m/>
    <n v="8"/>
    <n v="1"/>
    <m/>
    <n v="2.8376299999999999"/>
    <n v="6.6714900000000002E-4"/>
    <n v="3715.69"/>
    <m/>
    <n v="5169.29"/>
    <m/>
    <m/>
    <m/>
    <m/>
    <m/>
    <m/>
    <m/>
    <m/>
    <m/>
    <m/>
    <m/>
    <m/>
    <m/>
    <m/>
    <m/>
    <m/>
    <s v="step1086.zyra.dsbench_tl2.-t.10000.-mr.debra.-ma.new.-mp.none.-p.-k.10000.-i.0.-d.0.-rq.0.-rqsize.256.-nwork.35.-nrq.1.-seqwidth.48.-trial.2.-pinning.ZYRA_CLUSTER.data"/>
    <s v="LD_PRELOAD=../lib/libjemalloc.so  time timeout 13 numactl --interleave=all ./zyra.dsbench_tl2 -t 10000 -mr debra -ma new -mp none -p -k 10000 -i 0 -d 0 -rq 0 -rqsize 256 -nwork 35 -nrq 1 &gt;&gt; output.zyra.dsbench/step1086.zyra.dsbench_tl2.-t.10000.-mr.debra.-ma.new.-mp.none.-p.-k.10000.-i.0.-d.0.-rq.0.-rqsize.256.-nwork.35.-nrq.1.-seqwidth.48.-trial.2.-pinning.ZYRA_CLUSTER.data 2&gt;&gt;output.zyra.dsbench/stderr.out"/>
    <s v="zyra"/>
    <x v="2"/>
    <x v="0"/>
  </r>
  <r>
    <s v="step1865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177676375"/>
    <n v="10000"/>
    <m/>
    <m/>
    <m/>
    <m/>
    <m/>
    <n v="10000"/>
    <n v="745.97500000000002"/>
    <n v="0"/>
    <n v="100000"/>
    <n v="90"/>
    <s v="debra"/>
    <s v="new"/>
    <s v="none"/>
    <m/>
    <n v="7"/>
    <n v="1"/>
    <m/>
    <n v="7.9884399999999998"/>
    <n v="5.8658000000000002E-2"/>
    <n v="1341.89"/>
    <m/>
    <n v="745.97500000000002"/>
    <m/>
    <m/>
    <m/>
    <m/>
    <m/>
    <n v="1776763750"/>
    <n v="1734794"/>
    <n v="39097"/>
    <n v="2237"/>
    <n v="0"/>
    <m/>
    <m/>
    <m/>
    <m/>
    <m/>
    <m/>
    <s v="step1865.zyra.dsbench_hytm2_3path.-t.10000.-mr.debra.-ma.new.-mp.none.-p.-k.100000.-i.0.-d.0.-rq.0.-rqsize.256.-nwork.90.-nrq.0.-seqwidth.48.-trial.1.-pinning.ZYRA_SCATTER.data"/>
    <s v="LD_PRELOAD=../lib/libjemalloc.so  time timeout 13 numactl --interleave=all ./zyra.dsbench_hytm2_3path -t 10000 -mr debra -ma new -mp none -p -k 100000 -i 0 -d 0 -rq 0 -rqsize 256 -nwork 90 -nrq 0 &gt;&gt; output.zyra.dsbench/step1865.zyra.dsbench_hytm2_3path.-t.10000.-mr.debra.-ma.new.-mp.none.-p.-k.100000.-i.0.-d.0.-rq.0.-rqsize.256.-nwork.90.-nrq.0.-seqwidth.48.-trial.1.-pinning.ZYRA_SCATTER.data 2&gt;&gt;output.zyra.dsbench/stderr.out"/>
    <s v="zyra"/>
    <x v="8"/>
    <x v="4"/>
  </r>
  <r>
    <s v="step1866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175295737"/>
    <n v="10000"/>
    <m/>
    <m/>
    <m/>
    <m/>
    <m/>
    <n v="10000"/>
    <n v="768.52800000000002"/>
    <n v="0"/>
    <n v="100000"/>
    <n v="90"/>
    <s v="debra"/>
    <s v="new"/>
    <s v="none"/>
    <m/>
    <n v="7"/>
    <n v="1"/>
    <m/>
    <n v="7.98339"/>
    <n v="5.7871499999999999E-2"/>
    <n v="1356.94"/>
    <m/>
    <n v="768.52800000000002"/>
    <m/>
    <m/>
    <m/>
    <m/>
    <m/>
    <n v="1752957372"/>
    <n v="1824833"/>
    <n v="39752"/>
    <n v="2320"/>
    <n v="0"/>
    <m/>
    <m/>
    <m/>
    <m/>
    <m/>
    <m/>
    <s v="step1866.zyra.dsbench_hytm2_3path.-t.10000.-mr.debra.-ma.new.-mp.none.-p.-k.100000.-i.0.-d.0.-rq.0.-rqsize.256.-nwork.90.-nrq.0.-seqwidth.48.-trial.2.-pinning.ZYRA_SCATTER.data"/>
    <s v="LD_PRELOAD=../lib/libjemalloc.so  time timeout 13 numactl --interleave=all ./zyra.dsbench_hytm2_3path -t 10000 -mr debra -ma new -mp none -p -k 100000 -i 0 -d 0 -rq 0 -rqsize 256 -nwork 90 -nrq 0 &gt;&gt; output.zyra.dsbench/step1866.zyra.dsbench_hytm2_3path.-t.10000.-mr.debra.-ma.new.-mp.none.-p.-k.100000.-i.0.-d.0.-rq.0.-rqsize.256.-nwork.90.-nrq.0.-seqwidth.48.-trial.2.-pinning.ZYRA_SCATTER.data 2&gt;&gt;output.zyra.dsbench/stderr.out"/>
    <s v="zyra"/>
    <x v="8"/>
    <x v="4"/>
  </r>
  <r>
    <s v="step186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125106941"/>
    <n v="10000"/>
    <m/>
    <m/>
    <m/>
    <m/>
    <m/>
    <n v="10000"/>
    <n v="1382.18"/>
    <n v="0"/>
    <n v="100000"/>
    <n v="89"/>
    <s v="debra"/>
    <s v="new"/>
    <s v="none"/>
    <m/>
    <n v="7"/>
    <n v="1"/>
    <m/>
    <n v="25.0412"/>
    <n v="9.7616700000000001E-2"/>
    <n v="1900.82"/>
    <m/>
    <n v="1382.18"/>
    <m/>
    <m/>
    <m/>
    <m/>
    <m/>
    <n v="9370798"/>
    <n v="1242322904"/>
    <n v="46481"/>
    <n v="284708"/>
    <n v="0"/>
    <m/>
    <m/>
    <m/>
    <m/>
    <m/>
    <m/>
    <s v="step1867.zyra.dsbench_hytm2_3path.-t.10000.-mr.debra.-ma.new.-mp.none.-p.-k.100000.-i.0.-d.0.-rq.0.-rqsize.256.-nwork.89.-nrq.1.-seqwidth.48.-trial.0.-pinning.ZYRA_SCATTER.data"/>
    <s v="LD_PRELOAD=../lib/libjemalloc.so  time timeout 13 numactl --interleave=all ./zyra.dsbench_hytm2_3path -t 10000 -mr debra -ma new -mp none -p -k 100000 -i 0 -d 0 -rq 0 -rqsize 256 -nwork 89 -nrq 1 &gt;&gt; output.zyra.dsbench/step1867.zyra.dsbench_hytm2_3path.-t.10000.-mr.debra.-ma.new.-mp.none.-p.-k.100000.-i.0.-d.0.-rq.0.-rqsize.256.-nwork.89.-nrq.1.-seqwidth.48.-trial.0.-pinning.ZYRA_SCATTER.data 2&gt;&gt;output.zyra.dsbench/stderr.out"/>
    <s v="zyra"/>
    <x v="10"/>
    <x v="4"/>
  </r>
  <r>
    <s v="step1868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125523956"/>
    <n v="10000"/>
    <m/>
    <m/>
    <m/>
    <m/>
    <m/>
    <n v="10000"/>
    <n v="1367.92"/>
    <n v="0"/>
    <n v="100000"/>
    <n v="89"/>
    <s v="debra"/>
    <s v="new"/>
    <s v="none"/>
    <m/>
    <n v="7"/>
    <n v="1"/>
    <m/>
    <n v="24.768699999999999"/>
    <n v="9.4532199999999997E-2"/>
    <n v="1890.85"/>
    <m/>
    <n v="1367.92"/>
    <m/>
    <m/>
    <m/>
    <m/>
    <m/>
    <n v="8630464"/>
    <n v="1247100264"/>
    <n v="30133"/>
    <n v="22480"/>
    <n v="0"/>
    <m/>
    <m/>
    <m/>
    <m/>
    <m/>
    <m/>
    <s v="step1868.zyra.dsbench_hytm2_3path.-t.10000.-mr.debra.-ma.new.-mp.none.-p.-k.100000.-i.0.-d.0.-rq.0.-rqsize.256.-nwork.89.-nrq.1.-seqwidth.48.-trial.1.-pinning.ZYRA_SCATTER.data"/>
    <s v="LD_PRELOAD=../lib/libjemalloc.so  time timeout 13 numactl --interleave=all ./zyra.dsbench_hytm2_3path -t 10000 -mr debra -ma new -mp none -p -k 100000 -i 0 -d 0 -rq 0 -rqsize 256 -nwork 89 -nrq 1 &gt;&gt; output.zyra.dsbench/step1868.zyra.dsbench_hytm2_3path.-t.10000.-mr.debra.-ma.new.-mp.none.-p.-k.100000.-i.0.-d.0.-rq.0.-rqsize.256.-nwork.89.-nrq.1.-seqwidth.48.-trial.1.-pinning.ZYRA_SCATTER.data 2&gt;&gt;output.zyra.dsbench/stderr.out"/>
    <s v="zyra"/>
    <x v="10"/>
    <x v="4"/>
  </r>
  <r>
    <s v="step1869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129977638"/>
    <n v="10000"/>
    <m/>
    <m/>
    <m/>
    <m/>
    <m/>
    <n v="10000"/>
    <n v="1263.31"/>
    <n v="0"/>
    <n v="100000"/>
    <n v="89"/>
    <s v="debra"/>
    <s v="new"/>
    <s v="none"/>
    <m/>
    <n v="7"/>
    <n v="1"/>
    <m/>
    <n v="23.7895"/>
    <n v="9.3553800000000006E-2"/>
    <n v="1829.25"/>
    <m/>
    <n v="1263.31"/>
    <m/>
    <m/>
    <m/>
    <m/>
    <m/>
    <n v="11909296"/>
    <n v="1288499100"/>
    <n v="57600"/>
    <n v="883362"/>
    <n v="0"/>
    <m/>
    <m/>
    <m/>
    <m/>
    <m/>
    <m/>
    <s v="step1869.zyra.dsbench_hytm2_3path.-t.10000.-mr.debra.-ma.new.-mp.none.-p.-k.100000.-i.0.-d.0.-rq.0.-rqsize.256.-nwork.89.-nrq.1.-seqwidth.48.-trial.2.-pinning.ZYRA_SCATTER.data"/>
    <s v="LD_PRELOAD=../lib/libjemalloc.so  time timeout 13 numactl --interleave=all ./zyra.dsbench_hytm2_3path -t 10000 -mr debra -ma new -mp none -p -k 100000 -i 0 -d 0 -rq 0 -rqsize 256 -nwork 89 -nrq 1 &gt;&gt; output.zyra.dsbench/step1869.zyra.dsbench_hytm2_3path.-t.10000.-mr.debra.-ma.new.-mp.none.-p.-k.100000.-i.0.-d.0.-rq.0.-rqsize.256.-nwork.89.-nrq.1.-seqwidth.48.-trial.2.-pinning.ZYRA_SCATTER.data 2&gt;&gt;output.zyra.dsbench/stderr.out"/>
    <s v="zyra"/>
    <x v="10"/>
    <x v="4"/>
  </r>
  <r>
    <s v="step186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72455399"/>
    <n v="10000"/>
    <m/>
    <m/>
    <m/>
    <m/>
    <m/>
    <n v="10000"/>
    <n v="4437.24"/>
    <n v="0"/>
    <n v="100000"/>
    <n v="89"/>
    <s v="debra"/>
    <s v="new"/>
    <s v="none"/>
    <m/>
    <n v="8"/>
    <n v="1"/>
    <m/>
    <n v="19.316199999999998"/>
    <n v="0.13458300000000001"/>
    <n v="2973.72"/>
    <m/>
    <n v="4437.24"/>
    <m/>
    <m/>
    <m/>
    <m/>
    <m/>
    <m/>
    <m/>
    <m/>
    <m/>
    <m/>
    <m/>
    <m/>
    <m/>
    <m/>
    <m/>
    <m/>
    <s v="step186.zyra.dsbench_tl2.-t.10000.-mr.debra.-ma.new.-mp.none.-p.-k.100000.-i.0.-d.0.-rq.0.-rqsize.256.-nwork.89.-nrq.1.-seqwidth.48.-trial.2.-pinning.ZYRA_CLUSTER.data"/>
    <s v="LD_PRELOAD=../lib/libjemalloc.so  time timeout 13 numactl --interleave=all ./zyra.dsbench_tl2 -t 10000 -mr debra -ma new -mp none -p -k 100000 -i 0 -d 0 -rq 0 -rqsize 256 -nwork 89 -nrq 1 &gt;&gt; output.zyra.dsbench/step186.zyra.dsbench_tl2.-t.10000.-mr.debra.-ma.new.-mp.none.-p.-k.100000.-i.0.-d.0.-rq.0.-rqsize.256.-nwork.89.-nrq.1.-seqwidth.48.-trial.2.-pinning.ZYRA_CLUSTER.data 2&gt;&gt;output.zyra.dsbench/stderr.out"/>
    <s v="zyra"/>
    <x v="3"/>
    <x v="4"/>
  </r>
  <r>
    <s v="step1870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198406726"/>
    <n v="10000"/>
    <m/>
    <m/>
    <m/>
    <m/>
    <m/>
    <n v="10000"/>
    <n v="761.86"/>
    <n v="0"/>
    <n v="100000"/>
    <n v="108"/>
    <s v="debra"/>
    <s v="new"/>
    <s v="none"/>
    <m/>
    <n v="7"/>
    <n v="1"/>
    <m/>
    <n v="8.1517800000000005"/>
    <n v="6.27384E-2"/>
    <n v="1435.47"/>
    <m/>
    <n v="761.86"/>
    <m/>
    <m/>
    <m/>
    <m/>
    <m/>
    <n v="1984067261"/>
    <n v="3163441"/>
    <n v="44326"/>
    <n v="2978"/>
    <n v="0"/>
    <m/>
    <m/>
    <m/>
    <m/>
    <m/>
    <m/>
    <s v="step1870.zyra.dsbench_hytm2_3path.-t.10000.-mr.debra.-ma.new.-mp.none.-p.-k.100000.-i.0.-d.0.-rq.0.-rqsize.256.-nwork.108.-nrq.0.-seqwidth.48.-trial.0.-pinning.ZYRA_SCATTER.data"/>
    <s v="LD_PRELOAD=../lib/libjemalloc.so  time timeout 13 numactl --interleave=all ./zyra.dsbench_hytm2_3path -t 10000 -mr debra -ma new -mp none -p -k 100000 -i 0 -d 0 -rq 0 -rqsize 256 -nwork 108 -nrq 0 &gt;&gt; output.zyra.dsbench/step1870.zyra.dsbench_hytm2_3path.-t.10000.-mr.debra.-ma.new.-mp.none.-p.-k.100000.-i.0.-d.0.-rq.0.-rqsize.256.-nwork.108.-nrq.0.-seqwidth.48.-trial.0.-pinning.ZYRA_SCATTER.data 2&gt;&gt;output.zyra.dsbench/stderr.out"/>
    <s v="zyra"/>
    <x v="8"/>
    <x v="3"/>
  </r>
  <r>
    <s v="step187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201972984"/>
    <n v="10000"/>
    <m/>
    <m/>
    <m/>
    <m/>
    <m/>
    <n v="10000"/>
    <n v="740.02"/>
    <n v="0"/>
    <n v="100000"/>
    <n v="108"/>
    <s v="debra"/>
    <s v="new"/>
    <s v="none"/>
    <m/>
    <n v="7"/>
    <n v="1"/>
    <m/>
    <n v="8.0896000000000008"/>
    <n v="6.3567299999999993E-2"/>
    <n v="1414.72"/>
    <m/>
    <n v="740.02"/>
    <m/>
    <m/>
    <m/>
    <m/>
    <m/>
    <n v="2019729849"/>
    <n v="7131676"/>
    <n v="44181"/>
    <n v="2525"/>
    <n v="0"/>
    <m/>
    <m/>
    <m/>
    <m/>
    <m/>
    <m/>
    <s v="step1871.zyra.dsbench_hytm2_3path.-t.10000.-mr.debra.-ma.new.-mp.none.-p.-k.100000.-i.0.-d.0.-rq.0.-rqsize.256.-nwork.108.-nrq.0.-seqwidth.48.-trial.1.-pinning.ZYRA_SCATTER.data"/>
    <s v="LD_PRELOAD=../lib/libjemalloc.so  time timeout 13 numactl --interleave=all ./zyra.dsbench_hytm2_3path -t 10000 -mr debra -ma new -mp none -p -k 100000 -i 0 -d 0 -rq 0 -rqsize 256 -nwork 108 -nrq 0 &gt;&gt; output.zyra.dsbench/step1871.zyra.dsbench_hytm2_3path.-t.10000.-mr.debra.-ma.new.-mp.none.-p.-k.100000.-i.0.-d.0.-rq.0.-rqsize.256.-nwork.108.-nrq.0.-seqwidth.48.-trial.1.-pinning.ZYRA_SCATTER.data 2&gt;&gt;output.zyra.dsbench/stderr.out"/>
    <s v="zyra"/>
    <x v="8"/>
    <x v="3"/>
  </r>
  <r>
    <s v="step1872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200768531"/>
    <n v="10000"/>
    <m/>
    <m/>
    <m/>
    <m/>
    <m/>
    <n v="10000"/>
    <n v="740.56500000000005"/>
    <n v="0"/>
    <n v="100000"/>
    <n v="108"/>
    <s v="debra"/>
    <s v="new"/>
    <s v="none"/>
    <m/>
    <n v="7"/>
    <n v="1"/>
    <m/>
    <n v="8.1282599999999992"/>
    <n v="6.3512799999999994E-2"/>
    <n v="1423.63"/>
    <m/>
    <n v="740.56500000000005"/>
    <m/>
    <m/>
    <m/>
    <m/>
    <m/>
    <n v="2007685314"/>
    <n v="2356505"/>
    <n v="45232"/>
    <n v="2863"/>
    <n v="0"/>
    <m/>
    <m/>
    <m/>
    <m/>
    <m/>
    <m/>
    <s v="step1872.zyra.dsbench_hytm2_3path.-t.10000.-mr.debra.-ma.new.-mp.none.-p.-k.100000.-i.0.-d.0.-rq.0.-rqsize.256.-nwork.108.-nrq.0.-seqwidth.48.-trial.2.-pinning.ZYRA_SCATTER.data"/>
    <s v="LD_PRELOAD=../lib/libjemalloc.so  time timeout 13 numactl --interleave=all ./zyra.dsbench_hytm2_3path -t 10000 -mr debra -ma new -mp none -p -k 100000 -i 0 -d 0 -rq 0 -rqsize 256 -nwork 108 -nrq 0 &gt;&gt; output.zyra.dsbench/step1872.zyra.dsbench_hytm2_3path.-t.10000.-mr.debra.-ma.new.-mp.none.-p.-k.100000.-i.0.-d.0.-rq.0.-rqsize.256.-nwork.108.-nrq.0.-seqwidth.48.-trial.2.-pinning.ZYRA_SCATTER.data 2&gt;&gt;output.zyra.dsbench/stderr.out"/>
    <s v="zyra"/>
    <x v="8"/>
    <x v="3"/>
  </r>
  <r>
    <s v="step1873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145874227"/>
    <n v="10000"/>
    <m/>
    <m/>
    <m/>
    <m/>
    <m/>
    <n v="10000"/>
    <n v="1271.48"/>
    <n v="0"/>
    <n v="100000"/>
    <n v="107"/>
    <s v="debra"/>
    <s v="new"/>
    <s v="none"/>
    <m/>
    <n v="7"/>
    <n v="1"/>
    <m/>
    <n v="24.0547"/>
    <n v="8.8833899999999993E-2"/>
    <n v="1957.61"/>
    <m/>
    <n v="1271.48"/>
    <m/>
    <m/>
    <m/>
    <m/>
    <m/>
    <n v="9317889"/>
    <n v="1450240135"/>
    <n v="86003"/>
    <n v="1240204"/>
    <n v="0"/>
    <m/>
    <m/>
    <m/>
    <m/>
    <m/>
    <m/>
    <s v="step1873.zyra.dsbench_hytm2_3path.-t.10000.-mr.debra.-ma.new.-mp.none.-p.-k.100000.-i.0.-d.0.-rq.0.-rqsize.256.-nwork.107.-nrq.1.-seqwidth.48.-trial.0.-pinning.ZYRA_SCATTER.data"/>
    <s v="LD_PRELOAD=../lib/libjemalloc.so  time timeout 13 numactl --interleave=all ./zyra.dsbench_hytm2_3path -t 10000 -mr debra -ma new -mp none -p -k 100000 -i 0 -d 0 -rq 0 -rqsize 256 -nwork 107 -nrq 1 &gt;&gt; output.zyra.dsbench/step1873.zyra.dsbench_hytm2_3path.-t.10000.-mr.debra.-ma.new.-mp.none.-p.-k.100000.-i.0.-d.0.-rq.0.-rqsize.256.-nwork.107.-nrq.1.-seqwidth.48.-trial.0.-pinning.ZYRA_SCATTER.data 2&gt;&gt;output.zyra.dsbench/stderr.out"/>
    <s v="zyra"/>
    <x v="10"/>
    <x v="3"/>
  </r>
  <r>
    <s v="step1087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83787085"/>
    <n v="10000"/>
    <m/>
    <m/>
    <m/>
    <m/>
    <m/>
    <n v="10000"/>
    <n v="2506.61"/>
    <n v="0"/>
    <n v="10000"/>
    <n v="54"/>
    <s v="debra"/>
    <s v="new"/>
    <s v="none"/>
    <m/>
    <n v="8"/>
    <n v="1"/>
    <m/>
    <n v="3.1201300000000001"/>
    <n v="1.20781E-2"/>
    <n v="1465.65"/>
    <m/>
    <n v="2506.61"/>
    <m/>
    <m/>
    <m/>
    <m/>
    <m/>
    <m/>
    <m/>
    <m/>
    <m/>
    <m/>
    <m/>
    <m/>
    <m/>
    <m/>
    <m/>
    <m/>
    <s v="step1087.zyra.dsbench_tl2.-t.10000.-mr.debra.-ma.new.-mp.none.-p.-k.10000.-i.0.-d.0.-rq.0.-rqsize.256.-nwork.54.-nrq.0.-seqwidth.48.-trial.0.-pinning.ZYRA_CLUSTER.data"/>
    <s v="LD_PRELOAD=../lib/libjemalloc.so  time timeout 13 numactl --interleave=all ./zyra.dsbench_tl2 -t 10000 -mr debra -ma new -mp none -p -k 10000 -i 0 -d 0 -rq 0 -rqsize 256 -nwork 54 -nrq 0 &gt;&gt; output.zyra.dsbench/step1087.zyra.dsbench_tl2.-t.10000.-mr.debra.-ma.new.-mp.none.-p.-k.10000.-i.0.-d.0.-rq.0.-rqsize.256.-nwork.54.-nrq.0.-seqwidth.48.-trial.0.-pinning.ZYRA_CLUSTER.data 2&gt;&gt;output.zyra.dsbench/stderr.out"/>
    <s v="zyra"/>
    <x v="4"/>
    <x v="1"/>
  </r>
  <r>
    <s v="step1874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144108872"/>
    <n v="10000"/>
    <m/>
    <m/>
    <m/>
    <m/>
    <m/>
    <n v="10000"/>
    <n v="1294.96"/>
    <n v="0"/>
    <n v="100000"/>
    <n v="107"/>
    <s v="debra"/>
    <s v="new"/>
    <s v="none"/>
    <m/>
    <n v="7"/>
    <n v="1"/>
    <m/>
    <n v="24.9817"/>
    <n v="9.7569900000000001E-2"/>
    <n v="1974.62"/>
    <m/>
    <n v="1294.96"/>
    <m/>
    <m/>
    <m/>
    <m/>
    <m/>
    <n v="7120086"/>
    <n v="1435476166"/>
    <n v="117746"/>
    <n v="1218391"/>
    <n v="0"/>
    <m/>
    <m/>
    <m/>
    <m/>
    <m/>
    <m/>
    <s v="step1874.zyra.dsbench_hytm2_3path.-t.10000.-mr.debra.-ma.new.-mp.none.-p.-k.100000.-i.0.-d.0.-rq.0.-rqsize.256.-nwork.107.-nrq.1.-seqwidth.48.-trial.1.-pinning.ZYRA_SCATTER.data"/>
    <s v="LD_PRELOAD=../lib/libjemalloc.so  time timeout 13 numactl --interleave=all ./zyra.dsbench_hytm2_3path -t 10000 -mr debra -ma new -mp none -p -k 100000 -i 0 -d 0 -rq 0 -rqsize 256 -nwork 107 -nrq 1 &gt;&gt; output.zyra.dsbench/step1874.zyra.dsbench_hytm2_3path.-t.10000.-mr.debra.-ma.new.-mp.none.-p.-k.100000.-i.0.-d.0.-rq.0.-rqsize.256.-nwork.107.-nrq.1.-seqwidth.48.-trial.1.-pinning.ZYRA_SCATTER.data 2&gt;&gt;output.zyra.dsbench/stderr.out"/>
    <s v="zyra"/>
    <x v="10"/>
    <x v="3"/>
  </r>
  <r>
    <s v="step1875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146000018"/>
    <n v="10000"/>
    <m/>
    <m/>
    <m/>
    <m/>
    <m/>
    <n v="10000"/>
    <n v="1264.07"/>
    <n v="0"/>
    <n v="100000"/>
    <n v="107"/>
    <s v="debra"/>
    <s v="new"/>
    <s v="none"/>
    <m/>
    <n v="7"/>
    <n v="1"/>
    <m/>
    <n v="24.023800000000001"/>
    <n v="0.11138000000000001"/>
    <n v="1953.54"/>
    <m/>
    <n v="1264.07"/>
    <m/>
    <m/>
    <m/>
    <m/>
    <m/>
    <n v="11855922"/>
    <n v="1448879626"/>
    <n v="53332"/>
    <n v="468950"/>
    <n v="0"/>
    <m/>
    <m/>
    <m/>
    <m/>
    <m/>
    <m/>
    <s v="step1875.zyra.dsbench_hytm2_3path.-t.10000.-mr.debra.-ma.new.-mp.none.-p.-k.100000.-i.0.-d.0.-rq.0.-rqsize.256.-nwork.107.-nrq.1.-seqwidth.48.-trial.2.-pinning.ZYRA_SCATTER.data"/>
    <s v="LD_PRELOAD=../lib/libjemalloc.so  time timeout 13 numactl --interleave=all ./zyra.dsbench_hytm2_3path -t 10000 -mr debra -ma new -mp none -p -k 100000 -i 0 -d 0 -rq 0 -rqsize 256 -nwork 107 -nrq 1 &gt;&gt; output.zyra.dsbench/step1875.zyra.dsbench_hytm2_3path.-t.10000.-mr.debra.-ma.new.-mp.none.-p.-k.100000.-i.0.-d.0.-rq.0.-rqsize.256.-nwork.107.-nrq.1.-seqwidth.48.-trial.2.-pinning.ZYRA_SCATTER.data 2&gt;&gt;output.zyra.dsbench/stderr.out"/>
    <s v="zyra"/>
    <x v="10"/>
    <x v="3"/>
  </r>
  <r>
    <s v="step1876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223870300"/>
    <n v="10000"/>
    <m/>
    <m/>
    <m/>
    <m/>
    <m/>
    <n v="10000"/>
    <n v="739.399"/>
    <n v="0"/>
    <n v="100000"/>
    <n v="126"/>
    <s v="debra"/>
    <s v="new"/>
    <s v="none"/>
    <m/>
    <n v="7"/>
    <n v="1"/>
    <m/>
    <n v="8.3107000000000006"/>
    <n v="6.4625299999999997E-2"/>
    <n v="1485.41"/>
    <m/>
    <n v="739.399"/>
    <m/>
    <m/>
    <m/>
    <m/>
    <m/>
    <n v="2238703001"/>
    <n v="5078248"/>
    <n v="50051"/>
    <n v="3721"/>
    <n v="0"/>
    <m/>
    <m/>
    <m/>
    <m/>
    <m/>
    <m/>
    <s v="step1876.zyra.dsbench_hytm2_3path.-t.10000.-mr.debra.-ma.new.-mp.none.-p.-k.100000.-i.0.-d.0.-rq.0.-rqsize.256.-nwork.126.-nrq.0.-seqwidth.48.-trial.0.-pinning.ZYRA_SCATTER.data"/>
    <s v="LD_PRELOAD=../lib/libjemalloc.so  time timeout 13 numactl --interleave=all ./zyra.dsbench_hytm2_3path -t 10000 -mr debra -ma new -mp none -p -k 100000 -i 0 -d 0 -rq 0 -rqsize 256 -nwork 126 -nrq 0 &gt;&gt; output.zyra.dsbench/step1876.zyra.dsbench_hytm2_3path.-t.10000.-mr.debra.-ma.new.-mp.none.-p.-k.100000.-i.0.-d.0.-rq.0.-rqsize.256.-nwork.126.-nrq.0.-seqwidth.48.-trial.0.-pinning.ZYRA_SCATTER.data 2&gt;&gt;output.zyra.dsbench/stderr.out"/>
    <s v="zyra"/>
    <x v="8"/>
    <x v="5"/>
  </r>
  <r>
    <s v="step187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221371598"/>
    <n v="10000"/>
    <m/>
    <m/>
    <m/>
    <m/>
    <m/>
    <n v="10000"/>
    <n v="764.20799999999997"/>
    <n v="0"/>
    <n v="100000"/>
    <n v="126"/>
    <s v="debra"/>
    <s v="new"/>
    <s v="none"/>
    <m/>
    <n v="7"/>
    <n v="1"/>
    <m/>
    <n v="8.3002500000000001"/>
    <n v="6.4264500000000002E-2"/>
    <n v="1506.41"/>
    <m/>
    <n v="764.20799999999997"/>
    <m/>
    <m/>
    <m/>
    <m/>
    <m/>
    <n v="2213715986"/>
    <n v="3805193"/>
    <n v="44200"/>
    <n v="2469"/>
    <n v="0"/>
    <m/>
    <m/>
    <m/>
    <m/>
    <m/>
    <m/>
    <s v="step1877.zyra.dsbench_hytm2_3path.-t.10000.-mr.debra.-ma.new.-mp.none.-p.-k.100000.-i.0.-d.0.-rq.0.-rqsize.256.-nwork.126.-nrq.0.-seqwidth.48.-trial.1.-pinning.ZYRA_SCATTER.data"/>
    <s v="LD_PRELOAD=../lib/libjemalloc.so  time timeout 13 numactl --interleave=all ./zyra.dsbench_hytm2_3path -t 10000 -mr debra -ma new -mp none -p -k 100000 -i 0 -d 0 -rq 0 -rqsize 256 -nwork 126 -nrq 0 &gt;&gt; output.zyra.dsbench/step1877.zyra.dsbench_hytm2_3path.-t.10000.-mr.debra.-ma.new.-mp.none.-p.-k.100000.-i.0.-d.0.-rq.0.-rqsize.256.-nwork.126.-nrq.0.-seqwidth.48.-trial.1.-pinning.ZYRA_SCATTER.data 2&gt;&gt;output.zyra.dsbench/stderr.out"/>
    <s v="zyra"/>
    <x v="8"/>
    <x v="5"/>
  </r>
  <r>
    <s v="step1878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221987355"/>
    <n v="10000"/>
    <m/>
    <m/>
    <m/>
    <m/>
    <m/>
    <n v="10000"/>
    <n v="762.21600000000001"/>
    <n v="0"/>
    <n v="100000"/>
    <n v="126"/>
    <s v="debra"/>
    <s v="new"/>
    <s v="none"/>
    <m/>
    <n v="7"/>
    <n v="1"/>
    <m/>
    <n v="8.2805900000000001"/>
    <n v="6.3933900000000002E-2"/>
    <n v="1497.13"/>
    <m/>
    <n v="762.21600000000001"/>
    <m/>
    <m/>
    <m/>
    <m/>
    <m/>
    <n v="2219873555"/>
    <n v="3601974"/>
    <n v="46577"/>
    <n v="2908"/>
    <n v="0"/>
    <m/>
    <m/>
    <m/>
    <m/>
    <m/>
    <m/>
    <s v="step1878.zyra.dsbench_hytm2_3path.-t.10000.-mr.debra.-ma.new.-mp.none.-p.-k.100000.-i.0.-d.0.-rq.0.-rqsize.256.-nwork.126.-nrq.0.-seqwidth.48.-trial.2.-pinning.ZYRA_SCATTER.data"/>
    <s v="LD_PRELOAD=../lib/libjemalloc.so  time timeout 13 numactl --interleave=all ./zyra.dsbench_hytm2_3path -t 10000 -mr debra -ma new -mp none -p -k 100000 -i 0 -d 0 -rq 0 -rqsize 256 -nwork 126 -nrq 0 &gt;&gt; output.zyra.dsbench/step1878.zyra.dsbench_hytm2_3path.-t.10000.-mr.debra.-ma.new.-mp.none.-p.-k.100000.-i.0.-d.0.-rq.0.-rqsize.256.-nwork.126.-nrq.0.-seqwidth.48.-trial.2.-pinning.ZYRA_SCATTER.data 2&gt;&gt;output.zyra.dsbench/stderr.out"/>
    <s v="zyra"/>
    <x v="8"/>
    <x v="5"/>
  </r>
  <r>
    <s v="step1879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160241421"/>
    <n v="10000"/>
    <m/>
    <m/>
    <m/>
    <m/>
    <m/>
    <n v="10000"/>
    <n v="1351.66"/>
    <n v="0"/>
    <n v="100000"/>
    <n v="125"/>
    <s v="debra"/>
    <s v="new"/>
    <s v="none"/>
    <m/>
    <n v="7"/>
    <n v="1"/>
    <m/>
    <n v="23.8233"/>
    <n v="7.7887999999999999E-2"/>
    <n v="2075.16"/>
    <m/>
    <n v="1351.66"/>
    <m/>
    <m/>
    <m/>
    <m/>
    <m/>
    <n v="6176386"/>
    <n v="1597032921"/>
    <n v="63163"/>
    <n v="260167"/>
    <n v="0"/>
    <m/>
    <m/>
    <m/>
    <m/>
    <m/>
    <m/>
    <s v="step1879.zyra.dsbench_hytm2_3path.-t.10000.-mr.debra.-ma.new.-mp.none.-p.-k.100000.-i.0.-d.0.-rq.0.-rqsize.256.-nwork.125.-nrq.1.-seqwidth.48.-trial.0.-pinning.ZYRA_SCATTER.data"/>
    <s v="LD_PRELOAD=../lib/libjemalloc.so  time timeout 13 numactl --interleave=all ./zyra.dsbench_hytm2_3path -t 10000 -mr debra -ma new -mp none -p -k 100000 -i 0 -d 0 -rq 0 -rqsize 256 -nwork 125 -nrq 1 &gt;&gt; output.zyra.dsbench/step1879.zyra.dsbench_hytm2_3path.-t.10000.-mr.debra.-ma.new.-mp.none.-p.-k.100000.-i.0.-d.0.-rq.0.-rqsize.256.-nwork.125.-nrq.1.-seqwidth.48.-trial.0.-pinning.ZYRA_SCATTER.data 2&gt;&gt;output.zyra.dsbench/stderr.out"/>
    <s v="zyra"/>
    <x v="10"/>
    <x v="5"/>
  </r>
  <r>
    <s v="step187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106302985"/>
    <n v="10000"/>
    <m/>
    <m/>
    <m/>
    <m/>
    <m/>
    <n v="10000"/>
    <n v="3226.46"/>
    <n v="0"/>
    <n v="100000"/>
    <n v="108"/>
    <s v="debra"/>
    <s v="new"/>
    <s v="none"/>
    <m/>
    <n v="8"/>
    <n v="1"/>
    <m/>
    <n v="18.922699999999999"/>
    <n v="2.5482600000000001E-2"/>
    <n v="2425.4299999999998"/>
    <m/>
    <n v="3226.46"/>
    <m/>
    <m/>
    <m/>
    <m/>
    <m/>
    <m/>
    <m/>
    <m/>
    <m/>
    <m/>
    <m/>
    <m/>
    <m/>
    <m/>
    <m/>
    <m/>
    <s v="step187.zyra.dsbench_tl2.-t.10000.-mr.debra.-ma.new.-mp.none.-p.-k.100000.-i.0.-d.0.-rq.0.-rqsize.256.-nwork.108.-nrq.0.-seqwidth.48.-trial.0.-pinning.ZYRA_CLUSTER.data"/>
    <s v="LD_PRELOAD=../lib/libjemalloc.so  time timeout 13 numactl --interleave=all ./zyra.dsbench_tl2 -t 10000 -mr debra -ma new -mp none -p -k 100000 -i 0 -d 0 -rq 0 -rqsize 256 -nwork 108 -nrq 0 &gt;&gt; output.zyra.dsbench/step187.zyra.dsbench_tl2.-t.10000.-mr.debra.-ma.new.-mp.none.-p.-k.100000.-i.0.-d.0.-rq.0.-rqsize.256.-nwork.108.-nrq.0.-seqwidth.48.-trial.0.-pinning.ZYRA_CLUSTER.data 2&gt;&gt;output.zyra.dsbench/stderr.out"/>
    <s v="zyra"/>
    <x v="6"/>
    <x v="3"/>
  </r>
  <r>
    <s v="step1880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163400965"/>
    <n v="10000"/>
    <m/>
    <m/>
    <m/>
    <m/>
    <m/>
    <n v="10000"/>
    <n v="1279.6600000000001"/>
    <n v="0"/>
    <n v="100000"/>
    <n v="125"/>
    <s v="debra"/>
    <s v="new"/>
    <s v="none"/>
    <m/>
    <n v="7"/>
    <n v="1"/>
    <m/>
    <n v="23.158100000000001"/>
    <n v="5.90626E-2"/>
    <n v="2032.84"/>
    <m/>
    <n v="1279.6600000000001"/>
    <m/>
    <m/>
    <m/>
    <m/>
    <m/>
    <n v="9357175"/>
    <n v="1625453249"/>
    <n v="49888"/>
    <n v="37279"/>
    <n v="0"/>
    <m/>
    <m/>
    <m/>
    <m/>
    <m/>
    <m/>
    <s v="step1880.zyra.dsbench_hytm2_3path.-t.10000.-mr.debra.-ma.new.-mp.none.-p.-k.100000.-i.0.-d.0.-rq.0.-rqsize.256.-nwork.125.-nrq.1.-seqwidth.48.-trial.1.-pinning.ZYRA_SCATTER.data"/>
    <s v="LD_PRELOAD=../lib/libjemalloc.so  time timeout 13 numactl --interleave=all ./zyra.dsbench_hytm2_3path -t 10000 -mr debra -ma new -mp none -p -k 100000 -i 0 -d 0 -rq 0 -rqsize 256 -nwork 125 -nrq 1 &gt;&gt; output.zyra.dsbench/step1880.zyra.dsbench_hytm2_3path.-t.10000.-mr.debra.-ma.new.-mp.none.-p.-k.100000.-i.0.-d.0.-rq.0.-rqsize.256.-nwork.125.-nrq.1.-seqwidth.48.-trial.1.-pinning.ZYRA_SCATTER.data 2&gt;&gt;output.zyra.dsbench/stderr.out"/>
    <s v="zyra"/>
    <x v="10"/>
    <x v="5"/>
  </r>
  <r>
    <s v="step188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160147759"/>
    <n v="10000"/>
    <m/>
    <m/>
    <m/>
    <m/>
    <m/>
    <n v="10000"/>
    <n v="1316.26"/>
    <n v="0"/>
    <n v="100000"/>
    <n v="125"/>
    <s v="debra"/>
    <s v="new"/>
    <s v="none"/>
    <m/>
    <n v="7"/>
    <n v="1"/>
    <m/>
    <n v="24.4924"/>
    <n v="7.4333499999999997E-2"/>
    <n v="2074.1"/>
    <m/>
    <n v="1316.26"/>
    <m/>
    <m/>
    <m/>
    <m/>
    <m/>
    <n v="7530670"/>
    <n v="1594851612"/>
    <n v="74861"/>
    <n v="442706"/>
    <n v="0"/>
    <m/>
    <m/>
    <m/>
    <m/>
    <m/>
    <m/>
    <s v="step1881.zyra.dsbench_hytm2_3path.-t.10000.-mr.debra.-ma.new.-mp.none.-p.-k.100000.-i.0.-d.0.-rq.0.-rqsize.256.-nwork.125.-nrq.1.-seqwidth.48.-trial.2.-pinning.ZYRA_SCATTER.data"/>
    <s v="LD_PRELOAD=../lib/libjemalloc.so  time timeout 13 numactl --interleave=all ./zyra.dsbench_hytm2_3path -t 10000 -mr debra -ma new -mp none -p -k 100000 -i 0 -d 0 -rq 0 -rqsize 256 -nwork 125 -nrq 1 &gt;&gt; output.zyra.dsbench/step1881.zyra.dsbench_hytm2_3path.-t.10000.-mr.debra.-ma.new.-mp.none.-p.-k.100000.-i.0.-d.0.-rq.0.-rqsize.256.-nwork.125.-nrq.1.-seqwidth.48.-trial.2.-pinning.ZYRA_SCATTER.data 2&gt;&gt;output.zyra.dsbench/stderr.out"/>
    <s v="zyra"/>
    <x v="10"/>
    <x v="5"/>
  </r>
  <r>
    <s v="step1882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248033708"/>
    <n v="10000"/>
    <m/>
    <m/>
    <m/>
    <m/>
    <m/>
    <n v="10000"/>
    <n v="740.31100000000004"/>
    <n v="0"/>
    <n v="100000"/>
    <n v="144"/>
    <s v="debra"/>
    <s v="new"/>
    <s v="none"/>
    <m/>
    <n v="7"/>
    <n v="1"/>
    <m/>
    <n v="8.4170800000000003"/>
    <n v="4.6047100000000001E-2"/>
    <n v="1526.2"/>
    <m/>
    <n v="740.31100000000004"/>
    <m/>
    <m/>
    <m/>
    <m/>
    <m/>
    <n v="2480337085"/>
    <n v="4132928"/>
    <n v="50155"/>
    <n v="4697"/>
    <n v="0"/>
    <m/>
    <m/>
    <m/>
    <m/>
    <m/>
    <m/>
    <s v="step1882.zyra.dsbench_hytm2_3path.-t.10000.-mr.debra.-ma.new.-mp.none.-p.-k.100000.-i.0.-d.0.-rq.0.-rqsize.256.-nwork.144.-nrq.0.-seqwidth.48.-trial.0.-pinning.ZYRA_SCATTER.data"/>
    <s v="LD_PRELOAD=../lib/libjemalloc.so  time timeout 13 numactl --interleave=all ./zyra.dsbench_hytm2_3path -t 10000 -mr debra -ma new -mp none -p -k 100000 -i 0 -d 0 -rq 0 -rqsize 256 -nwork 144 -nrq 0 &gt;&gt; output.zyra.dsbench/step1882.zyra.dsbench_hytm2_3path.-t.10000.-mr.debra.-ma.new.-mp.none.-p.-k.100000.-i.0.-d.0.-rq.0.-rqsize.256.-nwork.144.-nrq.0.-seqwidth.48.-trial.0.-pinning.ZYRA_SCATTER.data 2&gt;&gt;output.zyra.dsbench/stderr.out"/>
    <s v="zyra"/>
    <x v="8"/>
    <x v="6"/>
  </r>
  <r>
    <s v="step108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84664636"/>
    <n v="10000"/>
    <m/>
    <m/>
    <m/>
    <m/>
    <m/>
    <n v="10000"/>
    <n v="2494.84"/>
    <n v="0"/>
    <n v="10000"/>
    <n v="54"/>
    <s v="debra"/>
    <s v="new"/>
    <s v="none"/>
    <m/>
    <n v="8"/>
    <n v="1"/>
    <m/>
    <n v="2.7017199999999999"/>
    <n v="1.4405899999999999E-2"/>
    <n v="1449.11"/>
    <m/>
    <n v="2494.84"/>
    <m/>
    <m/>
    <m/>
    <m/>
    <m/>
    <m/>
    <m/>
    <m/>
    <m/>
    <m/>
    <m/>
    <m/>
    <m/>
    <m/>
    <m/>
    <m/>
    <s v="step1088.zyra.dsbench_tl2.-t.10000.-mr.debra.-ma.new.-mp.none.-p.-k.10000.-i.0.-d.0.-rq.0.-rqsize.256.-nwork.54.-nrq.0.-seqwidth.48.-trial.1.-pinning.ZYRA_CLUSTER.data"/>
    <s v="LD_PRELOAD=../lib/libjemalloc.so  time timeout 13 numactl --interleave=all ./zyra.dsbench_tl2 -t 10000 -mr debra -ma new -mp none -p -k 10000 -i 0 -d 0 -rq 0 -rqsize 256 -nwork 54 -nrq 0 &gt;&gt; output.zyra.dsbench/step1088.zyra.dsbench_tl2.-t.10000.-mr.debra.-ma.new.-mp.none.-p.-k.10000.-i.0.-d.0.-rq.0.-rqsize.256.-nwork.54.-nrq.0.-seqwidth.48.-trial.1.-pinning.ZYRA_CLUSTER.data 2&gt;&gt;output.zyra.dsbench/stderr.out"/>
    <s v="zyra"/>
    <x v="4"/>
    <x v="1"/>
  </r>
  <r>
    <s v="step1883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247272290"/>
    <n v="10000"/>
    <m/>
    <m/>
    <m/>
    <m/>
    <m/>
    <n v="10000"/>
    <n v="747.60799999999995"/>
    <n v="0"/>
    <n v="100000"/>
    <n v="144"/>
    <s v="debra"/>
    <s v="new"/>
    <s v="none"/>
    <m/>
    <n v="7"/>
    <n v="1"/>
    <m/>
    <n v="8.4400700000000004"/>
    <n v="4.6566099999999999E-2"/>
    <n v="1536.45"/>
    <m/>
    <n v="747.60799999999995"/>
    <m/>
    <m/>
    <m/>
    <m/>
    <m/>
    <n v="2472722906"/>
    <n v="5536590"/>
    <n v="53242"/>
    <n v="3409"/>
    <n v="0"/>
    <m/>
    <m/>
    <m/>
    <m/>
    <m/>
    <m/>
    <s v="step1883.zyra.dsbench_hytm2_3path.-t.10000.-mr.debra.-ma.new.-mp.none.-p.-k.100000.-i.0.-d.0.-rq.0.-rqsize.256.-nwork.144.-nrq.0.-seqwidth.48.-trial.1.-pinning.ZYRA_SCATTER.data"/>
    <s v="LD_PRELOAD=../lib/libjemalloc.so  time timeout 13 numactl --interleave=all ./zyra.dsbench_hytm2_3path -t 10000 -mr debra -ma new -mp none -p -k 100000 -i 0 -d 0 -rq 0 -rqsize 256 -nwork 144 -nrq 0 &gt;&gt; output.zyra.dsbench/step1883.zyra.dsbench_hytm2_3path.-t.10000.-mr.debra.-ma.new.-mp.none.-p.-k.100000.-i.0.-d.0.-rq.0.-rqsize.256.-nwork.144.-nrq.0.-seqwidth.48.-trial.1.-pinning.ZYRA_SCATTER.data 2&gt;&gt;output.zyra.dsbench/stderr.out"/>
    <s v="zyra"/>
    <x v="8"/>
    <x v="6"/>
  </r>
  <r>
    <s v="step1884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249394167"/>
    <n v="10000"/>
    <m/>
    <m/>
    <m/>
    <m/>
    <m/>
    <n v="10000"/>
    <n v="737.66099999999994"/>
    <n v="0"/>
    <n v="100000"/>
    <n v="144"/>
    <s v="debra"/>
    <s v="new"/>
    <s v="none"/>
    <m/>
    <n v="7"/>
    <n v="1"/>
    <m/>
    <n v="8.4206699999999994"/>
    <n v="4.6116999999999998E-2"/>
    <n v="1524.16"/>
    <m/>
    <n v="737.66099999999994"/>
    <m/>
    <m/>
    <m/>
    <m/>
    <m/>
    <n v="2493941673"/>
    <n v="5180095"/>
    <n v="48815"/>
    <n v="2958"/>
    <n v="0"/>
    <m/>
    <m/>
    <m/>
    <m/>
    <m/>
    <m/>
    <s v="step1884.zyra.dsbench_hytm2_3path.-t.10000.-mr.debra.-ma.new.-mp.none.-p.-k.100000.-i.0.-d.0.-rq.0.-rqsize.256.-nwork.144.-nrq.0.-seqwidth.48.-trial.2.-pinning.ZYRA_SCATTER.data"/>
    <s v="LD_PRELOAD=../lib/libjemalloc.so  time timeout 13 numactl --interleave=all ./zyra.dsbench_hytm2_3path -t 10000 -mr debra -ma new -mp none -p -k 100000 -i 0 -d 0 -rq 0 -rqsize 256 -nwork 144 -nrq 0 &gt;&gt; output.zyra.dsbench/step1884.zyra.dsbench_hytm2_3path.-t.10000.-mr.debra.-ma.new.-mp.none.-p.-k.100000.-i.0.-d.0.-rq.0.-rqsize.256.-nwork.144.-nrq.0.-seqwidth.48.-trial.2.-pinning.ZYRA_SCATTER.data 2&gt;&gt;output.zyra.dsbench/stderr.out"/>
    <s v="zyra"/>
    <x v="8"/>
    <x v="6"/>
  </r>
  <r>
    <s v="step1885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176395074"/>
    <n v="10000"/>
    <m/>
    <m/>
    <m/>
    <m/>
    <m/>
    <n v="10000"/>
    <n v="1332.42"/>
    <n v="0"/>
    <n v="100000"/>
    <n v="143"/>
    <s v="debra"/>
    <s v="new"/>
    <s v="none"/>
    <m/>
    <n v="7"/>
    <n v="1"/>
    <m/>
    <n v="24.415299999999998"/>
    <n v="6.5704600000000002E-2"/>
    <n v="2150.33"/>
    <m/>
    <n v="1332.42"/>
    <m/>
    <m/>
    <m/>
    <m/>
    <m/>
    <n v="12851634"/>
    <n v="1752146542"/>
    <n v="77107"/>
    <n v="425331"/>
    <n v="0"/>
    <m/>
    <m/>
    <m/>
    <m/>
    <m/>
    <m/>
    <s v="step1885.zyra.dsbench_hytm2_3path.-t.10000.-mr.debra.-ma.new.-mp.none.-p.-k.100000.-i.0.-d.0.-rq.0.-rqsize.256.-nwork.143.-nrq.1.-seqwidth.48.-trial.0.-pinning.ZYRA_SCATTER.data"/>
    <s v="LD_PRELOAD=../lib/libjemalloc.so  time timeout 13 numactl --interleave=all ./zyra.dsbench_hytm2_3path -t 10000 -mr debra -ma new -mp none -p -k 100000 -i 0 -d 0 -rq 0 -rqsize 256 -nwork 143 -nrq 1 &gt;&gt; output.zyra.dsbench/step1885.zyra.dsbench_hytm2_3path.-t.10000.-mr.debra.-ma.new.-mp.none.-p.-k.100000.-i.0.-d.0.-rq.0.-rqsize.256.-nwork.143.-nrq.1.-seqwidth.48.-trial.0.-pinning.ZYRA_SCATTER.data 2&gt;&gt;output.zyra.dsbench/stderr.out"/>
    <s v="zyra"/>
    <x v="10"/>
    <x v="6"/>
  </r>
  <r>
    <s v="step1886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173419194"/>
    <n v="10000"/>
    <m/>
    <m/>
    <m/>
    <m/>
    <m/>
    <n v="10000"/>
    <n v="1406.34"/>
    <n v="0"/>
    <n v="100000"/>
    <n v="143"/>
    <s v="debra"/>
    <s v="new"/>
    <s v="none"/>
    <m/>
    <n v="7"/>
    <n v="1"/>
    <m/>
    <n v="23.956499999999998"/>
    <n v="6.5617300000000003E-2"/>
    <n v="2183.4899999999998"/>
    <m/>
    <n v="1406.34"/>
    <m/>
    <m/>
    <m/>
    <m/>
    <m/>
    <n v="5412413"/>
    <n v="1729529565"/>
    <n v="49319"/>
    <n v="16995"/>
    <n v="0"/>
    <m/>
    <m/>
    <m/>
    <m/>
    <m/>
    <m/>
    <s v="step1886.zyra.dsbench_hytm2_3path.-t.10000.-mr.debra.-ma.new.-mp.none.-p.-k.100000.-i.0.-d.0.-rq.0.-rqsize.256.-nwork.143.-nrq.1.-seqwidth.48.-trial.1.-pinning.ZYRA_SCATTER.data"/>
    <s v="LD_PRELOAD=../lib/libjemalloc.so  time timeout 13 numactl --interleave=all ./zyra.dsbench_hytm2_3path -t 10000 -mr debra -ma new -mp none -p -k 100000 -i 0 -d 0 -rq 0 -rqsize 256 -nwork 143 -nrq 1 &gt;&gt; output.zyra.dsbench/step1886.zyra.dsbench_hytm2_3path.-t.10000.-mr.debra.-ma.new.-mp.none.-p.-k.100000.-i.0.-d.0.-rq.0.-rqsize.256.-nwork.143.-nrq.1.-seqwidth.48.-trial.1.-pinning.ZYRA_SCATTER.data 2&gt;&gt;output.zyra.dsbench/stderr.out"/>
    <s v="zyra"/>
    <x v="10"/>
    <x v="6"/>
  </r>
  <r>
    <s v="step188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177806180"/>
    <n v="10000"/>
    <m/>
    <m/>
    <m/>
    <m/>
    <m/>
    <n v="10000"/>
    <n v="1285.51"/>
    <n v="0"/>
    <n v="100000"/>
    <n v="143"/>
    <s v="debra"/>
    <s v="new"/>
    <s v="none"/>
    <m/>
    <n v="7"/>
    <n v="1"/>
    <m/>
    <n v="24.761700000000001"/>
    <n v="6.0936400000000002E-2"/>
    <n v="2135.31"/>
    <m/>
    <n v="1285.51"/>
    <m/>
    <m/>
    <m/>
    <m/>
    <m/>
    <n v="7968557"/>
    <n v="1771275625"/>
    <n v="144451"/>
    <n v="1501794"/>
    <n v="0"/>
    <m/>
    <m/>
    <m/>
    <m/>
    <m/>
    <m/>
    <s v="step1887.zyra.dsbench_hytm2_3path.-t.10000.-mr.debra.-ma.new.-mp.none.-p.-k.100000.-i.0.-d.0.-rq.0.-rqsize.256.-nwork.143.-nrq.1.-seqwidth.48.-trial.2.-pinning.ZYRA_SCATTER.data"/>
    <s v="LD_PRELOAD=../lib/libjemalloc.so  time timeout 13 numactl --interleave=all ./zyra.dsbench_hytm2_3path -t 10000 -mr debra -ma new -mp none -p -k 100000 -i 0 -d 0 -rq 0 -rqsize 256 -nwork 143 -nrq 1 &gt;&gt; output.zyra.dsbench/step1887.zyra.dsbench_hytm2_3path.-t.10000.-mr.debra.-ma.new.-mp.none.-p.-k.100000.-i.0.-d.0.-rq.0.-rqsize.256.-nwork.143.-nrq.1.-seqwidth.48.-trial.2.-pinning.ZYRA_SCATTER.data 2&gt;&gt;output.zyra.dsbench/stderr.out"/>
    <s v="zyra"/>
    <x v="10"/>
    <x v="6"/>
  </r>
  <r>
    <s v="step188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1420583"/>
    <n v="1419388"/>
    <n v="283997"/>
    <n v="2834899"/>
    <n v="10000"/>
    <m/>
    <m/>
    <m/>
    <m/>
    <m/>
    <n v="10000"/>
    <n v="5826.7749999999996"/>
    <n v="5"/>
    <n v="100000"/>
    <n v="1"/>
    <s v="debra"/>
    <s v="new"/>
    <s v="none"/>
    <m/>
    <n v="7"/>
    <n v="1"/>
    <m/>
    <n v="8.2559100000000001"/>
    <n v="2.07327E-2"/>
    <n v="1341.62"/>
    <m/>
    <n v="826.77499999999998"/>
    <m/>
    <m/>
    <m/>
    <m/>
    <m/>
    <n v="28334913"/>
    <n v="293974"/>
    <n v="14086"/>
    <n v="0"/>
    <n v="0"/>
    <m/>
    <m/>
    <m/>
    <m/>
    <m/>
    <m/>
    <s v="step1888.zyra.dsbench_hytm2_3path.-t.10000.-mr.debra.-ma.new.-mp.none.-p.-k.100000.-i.5.-d.5.-rq.0.-rqsize.256.-nwork.1.-nrq.0.-seqwidth.48.-trial.0.-pinning.ZYRA_SCATTER.data"/>
    <s v="LD_PRELOAD=../lib/libjemalloc.so  time timeout 13 numactl --interleave=all ./zyra.dsbench_hytm2_3path -t 10000 -mr debra -ma new -mp none -p -k 100000 -i 5 -d 5 -rq 0 -rqsize 256 -nwork 1 -nrq 0 &gt;&gt; output.zyra.dsbench/step1888.zyra.dsbench_hytm2_3path.-t.10000.-mr.debra.-ma.new.-mp.none.-p.-k.100000.-i.5.-d.5.-rq.0.-rqsize.256.-nwork.1.-nrq.0.-seqwidth.48.-trial.0.-pinning.ZYRA_SCATTER.data 2&gt;&gt;output.zyra.dsbench/stderr.out"/>
    <s v="zyra"/>
    <x v="1"/>
    <x v="7"/>
  </r>
  <r>
    <s v="step1889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1422188"/>
    <n v="1420754"/>
    <n v="284294"/>
    <n v="2837549"/>
    <n v="10000"/>
    <m/>
    <m/>
    <m/>
    <m/>
    <m/>
    <n v="10000"/>
    <n v="5827.9290000000001"/>
    <n v="5"/>
    <n v="100000"/>
    <n v="1"/>
    <s v="debra"/>
    <s v="new"/>
    <s v="none"/>
    <m/>
    <n v="7"/>
    <n v="1"/>
    <m/>
    <n v="8.2579399999999996"/>
    <n v="1.9251899999999999E-2"/>
    <n v="1359.65"/>
    <m/>
    <n v="827.92899999999997"/>
    <m/>
    <m/>
    <m/>
    <m/>
    <m/>
    <n v="28360970"/>
    <n v="303442"/>
    <n v="14529"/>
    <n v="0"/>
    <n v="0"/>
    <m/>
    <m/>
    <m/>
    <m/>
    <m/>
    <m/>
    <s v="step1889.zyra.dsbench_hytm2_3path.-t.10000.-mr.debra.-ma.new.-mp.none.-p.-k.100000.-i.5.-d.5.-rq.0.-rqsize.256.-nwork.1.-nrq.0.-seqwidth.48.-trial.1.-pinning.ZYRA_SCATTER.data"/>
    <s v="LD_PRELOAD=../lib/libjemalloc.so  time timeout 13 numactl --interleave=all ./zyra.dsbench_hytm2_3path -t 10000 -mr debra -ma new -mp none -p -k 100000 -i 5 -d 5 -rq 0 -rqsize 256 -nwork 1 -nrq 0 &gt;&gt; output.zyra.dsbench/step1889.zyra.dsbench_hytm2_3path.-t.10000.-mr.debra.-ma.new.-mp.none.-p.-k.100000.-i.5.-d.5.-rq.0.-rqsize.256.-nwork.1.-nrq.0.-seqwidth.48.-trial.1.-pinning.ZYRA_SCATTER.data 2&gt;&gt;output.zyra.dsbench/stderr.out"/>
    <s v="zyra"/>
    <x v="1"/>
    <x v="7"/>
  </r>
  <r>
    <s v="step188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107478818"/>
    <n v="10000"/>
    <m/>
    <m/>
    <m/>
    <m/>
    <m/>
    <n v="10000"/>
    <n v="3128.71"/>
    <n v="0"/>
    <n v="100000"/>
    <n v="108"/>
    <s v="debra"/>
    <s v="new"/>
    <s v="none"/>
    <m/>
    <n v="8"/>
    <n v="1"/>
    <m/>
    <n v="20.210699999999999"/>
    <n v="2.7707499999999999E-2"/>
    <n v="2391.27"/>
    <m/>
    <n v="3128.71"/>
    <m/>
    <m/>
    <m/>
    <m/>
    <m/>
    <m/>
    <m/>
    <m/>
    <m/>
    <m/>
    <m/>
    <m/>
    <m/>
    <m/>
    <m/>
    <m/>
    <s v="step188.zyra.dsbench_tl2.-t.10000.-mr.debra.-ma.new.-mp.none.-p.-k.100000.-i.0.-d.0.-rq.0.-rqsize.256.-nwork.108.-nrq.0.-seqwidth.48.-trial.1.-pinning.ZYRA_CLUSTER.data"/>
    <s v="LD_PRELOAD=../lib/libjemalloc.so  time timeout 13 numactl --interleave=all ./zyra.dsbench_tl2 -t 10000 -mr debra -ma new -mp none -p -k 100000 -i 0 -d 0 -rq 0 -rqsize 256 -nwork 108 -nrq 0 &gt;&gt; output.zyra.dsbench/step188.zyra.dsbench_tl2.-t.10000.-mr.debra.-ma.new.-mp.none.-p.-k.100000.-i.0.-d.0.-rq.0.-rqsize.256.-nwork.108.-nrq.0.-seqwidth.48.-trial.1.-pinning.ZYRA_CLUSTER.data 2&gt;&gt;output.zyra.dsbench/stderr.out"/>
    <s v="zyra"/>
    <x v="6"/>
    <x v="3"/>
  </r>
  <r>
    <s v="step1890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1408441"/>
    <n v="1410390"/>
    <n v="281883"/>
    <n v="2813349"/>
    <n v="10000"/>
    <m/>
    <m/>
    <m/>
    <m/>
    <m/>
    <n v="10000"/>
    <n v="5861.2150000000001"/>
    <n v="5"/>
    <n v="100000"/>
    <n v="1"/>
    <s v="debra"/>
    <s v="new"/>
    <s v="none"/>
    <m/>
    <n v="7"/>
    <n v="1"/>
    <m/>
    <n v="8.26187"/>
    <n v="1.9094900000000001E-2"/>
    <n v="1371.45"/>
    <m/>
    <n v="861.21500000000003"/>
    <m/>
    <m/>
    <m/>
    <m/>
    <m/>
    <n v="28119366"/>
    <n v="295255"/>
    <n v="14133"/>
    <n v="0"/>
    <n v="0"/>
    <m/>
    <m/>
    <m/>
    <m/>
    <m/>
    <m/>
    <s v="step1890.zyra.dsbench_hytm2_3path.-t.10000.-mr.debra.-ma.new.-mp.none.-p.-k.100000.-i.5.-d.5.-rq.0.-rqsize.256.-nwork.1.-nrq.0.-seqwidth.48.-trial.2.-pinning.ZYRA_SCATTER.data"/>
    <s v="LD_PRELOAD=../lib/libjemalloc.so  time timeout 13 numactl --interleave=all ./zyra.dsbench_hytm2_3path -t 10000 -mr debra -ma new -mp none -p -k 100000 -i 5 -d 5 -rq 0 -rqsize 256 -nwork 1 -nrq 0 &gt;&gt; output.zyra.dsbench/step1890.zyra.dsbench_hytm2_3path.-t.10000.-mr.debra.-ma.new.-mp.none.-p.-k.100000.-i.5.-d.5.-rq.0.-rqsize.256.-nwork.1.-nrq.0.-seqwidth.48.-trial.2.-pinning.ZYRA_SCATTER.data 2&gt;&gt;output.zyra.dsbench/stderr.out"/>
    <s v="zyra"/>
    <x v="1"/>
    <x v="7"/>
  </r>
  <r>
    <s v="step1891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16321904"/>
    <n v="16317927"/>
    <n v="3263983"/>
    <n v="32607762"/>
    <n v="10000"/>
    <m/>
    <m/>
    <m/>
    <m/>
    <m/>
    <n v="10000"/>
    <n v="5995.5959999999995"/>
    <n v="5"/>
    <n v="100000"/>
    <n v="18"/>
    <s v="debra"/>
    <s v="new"/>
    <s v="none"/>
    <m/>
    <n v="7"/>
    <n v="1"/>
    <m/>
    <n v="14.0375"/>
    <n v="1.00857"/>
    <n v="1930.75"/>
    <m/>
    <n v="995.596"/>
    <m/>
    <m/>
    <m/>
    <m/>
    <m/>
    <n v="255233786"/>
    <n v="93985175"/>
    <n v="178718"/>
    <n v="319"/>
    <n v="0"/>
    <m/>
    <m/>
    <m/>
    <m/>
    <m/>
    <m/>
    <s v="step1891.zyra.dsbench_hytm2_3path.-t.10000.-mr.debra.-ma.new.-mp.none.-p.-k.100000.-i.5.-d.5.-rq.0.-rqsize.256.-nwork.18.-nrq.0.-seqwidth.48.-trial.0.-pinning.ZYRA_SCATTER.data"/>
    <s v="LD_PRELOAD=../lib/libjemalloc.so  time timeout 13 numactl --interleave=all ./zyra.dsbench_hytm2_3path -t 10000 -mr debra -ma new -mp none -p -k 100000 -i 5 -d 5 -rq 0 -rqsize 256 -nwork 18 -nrq 0 &gt;&gt; output.zyra.dsbench/step1891.zyra.dsbench_hytm2_3path.-t.10000.-mr.debra.-ma.new.-mp.none.-p.-k.100000.-i.5.-d.5.-rq.0.-rqsize.256.-nwork.18.-nrq.0.-seqwidth.48.-trial.0.-pinning.ZYRA_SCATTER.data 2&gt;&gt;output.zyra.dsbench/stderr.out"/>
    <s v="zyra"/>
    <x v="1"/>
    <x v="8"/>
  </r>
  <r>
    <s v="step1089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83929905"/>
    <n v="10000"/>
    <m/>
    <m/>
    <m/>
    <m/>
    <m/>
    <n v="10000"/>
    <n v="2529.8000000000002"/>
    <n v="0"/>
    <n v="10000"/>
    <n v="54"/>
    <s v="debra"/>
    <s v="new"/>
    <s v="none"/>
    <m/>
    <n v="8"/>
    <n v="1"/>
    <m/>
    <n v="2.7161200000000001"/>
    <n v="1.24388E-2"/>
    <n v="1460.12"/>
    <m/>
    <n v="2529.8000000000002"/>
    <m/>
    <m/>
    <m/>
    <m/>
    <m/>
    <m/>
    <m/>
    <m/>
    <m/>
    <m/>
    <m/>
    <m/>
    <m/>
    <m/>
    <m/>
    <m/>
    <s v="step1089.zyra.dsbench_tl2.-t.10000.-mr.debra.-ma.new.-mp.none.-p.-k.10000.-i.0.-d.0.-rq.0.-rqsize.256.-nwork.54.-nrq.0.-seqwidth.48.-trial.2.-pinning.ZYRA_CLUSTER.data"/>
    <s v="LD_PRELOAD=../lib/libjemalloc.so  time timeout 13 numactl --interleave=all ./zyra.dsbench_tl2 -t 10000 -mr debra -ma new -mp none -p -k 10000 -i 0 -d 0 -rq 0 -rqsize 256 -nwork 54 -nrq 0 &gt;&gt; output.zyra.dsbench/step1089.zyra.dsbench_tl2.-t.10000.-mr.debra.-ma.new.-mp.none.-p.-k.10000.-i.0.-d.0.-rq.0.-rqsize.256.-nwork.54.-nrq.0.-seqwidth.48.-trial.2.-pinning.ZYRA_CLUSTER.data 2&gt;&gt;output.zyra.dsbench/stderr.out"/>
    <s v="zyra"/>
    <x v="4"/>
    <x v="1"/>
  </r>
  <r>
    <s v="step189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16023071"/>
    <n v="16027615"/>
    <n v="3205068"/>
    <n v="31998273"/>
    <n v="10000"/>
    <m/>
    <m/>
    <m/>
    <m/>
    <m/>
    <n v="10000"/>
    <n v="51007.64"/>
    <n v="5"/>
    <n v="100000"/>
    <n v="18"/>
    <s v="debra"/>
    <s v="new"/>
    <s v="none"/>
    <m/>
    <n v="7"/>
    <n v="1"/>
    <m/>
    <n v="13.8438"/>
    <n v="1.00458"/>
    <n v="1923.66"/>
    <m/>
    <n v="1007.64"/>
    <m/>
    <m/>
    <m/>
    <m/>
    <m/>
    <n v="248786923"/>
    <n v="93658039"/>
    <n v="175258"/>
    <n v="366"/>
    <n v="0"/>
    <m/>
    <m/>
    <m/>
    <m/>
    <m/>
    <m/>
    <s v="step1892.zyra.dsbench_hytm2_3path.-t.10000.-mr.debra.-ma.new.-mp.none.-p.-k.100000.-i.5.-d.5.-rq.0.-rqsize.256.-nwork.18.-nrq.0.-seqwidth.48.-trial.1.-pinning.ZYRA_SCATTER.data"/>
    <s v="LD_PRELOAD=../lib/libjemalloc.so  time timeout 13 numactl --interleave=all ./zyra.dsbench_hytm2_3path -t 10000 -mr debra -ma new -mp none -p -k 100000 -i 5 -d 5 -rq 0 -rqsize 256 -nwork 18 -nrq 0 &gt;&gt; output.zyra.dsbench/step1892.zyra.dsbench_hytm2_3path.-t.10000.-mr.debra.-ma.new.-mp.none.-p.-k.100000.-i.5.-d.5.-rq.0.-rqsize.256.-nwork.18.-nrq.0.-seqwidth.48.-trial.1.-pinning.ZYRA_SCATTER.data 2&gt;&gt;output.zyra.dsbench/stderr.out"/>
    <s v="zyra"/>
    <x v="1"/>
    <x v="8"/>
  </r>
  <r>
    <s v="step1893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15966307"/>
    <n v="15960788"/>
    <n v="3192709"/>
    <n v="31891786"/>
    <n v="10000"/>
    <m/>
    <m/>
    <m/>
    <m/>
    <m/>
    <n v="10000"/>
    <n v="51057.19"/>
    <n v="5"/>
    <n v="100000"/>
    <n v="18"/>
    <s v="debra"/>
    <s v="new"/>
    <s v="none"/>
    <m/>
    <n v="7"/>
    <n v="1"/>
    <m/>
    <n v="14.0593"/>
    <n v="1.0086200000000001"/>
    <n v="1958.92"/>
    <m/>
    <n v="1057.19"/>
    <m/>
    <m/>
    <m/>
    <m/>
    <m/>
    <n v="249624347"/>
    <n v="91524701"/>
    <n v="170621"/>
    <n v="363"/>
    <n v="0"/>
    <m/>
    <m/>
    <m/>
    <m/>
    <m/>
    <m/>
    <s v="step1893.zyra.dsbench_hytm2_3path.-t.10000.-mr.debra.-ma.new.-mp.none.-p.-k.100000.-i.5.-d.5.-rq.0.-rqsize.256.-nwork.18.-nrq.0.-seqwidth.48.-trial.2.-pinning.ZYRA_SCATTER.data"/>
    <s v="LD_PRELOAD=../lib/libjemalloc.so  time timeout 13 numactl --interleave=all ./zyra.dsbench_hytm2_3path -t 10000 -mr debra -ma new -mp none -p -k 100000 -i 5 -d 5 -rq 0 -rqsize 256 -nwork 18 -nrq 0 &gt;&gt; output.zyra.dsbench/step1893.zyra.dsbench_hytm2_3path.-t.10000.-mr.debra.-ma.new.-mp.none.-p.-k.100000.-i.5.-d.5.-rq.0.-rqsize.256.-nwork.18.-nrq.0.-seqwidth.48.-trial.2.-pinning.ZYRA_SCATTER.data 2&gt;&gt;output.zyra.dsbench/stderr.out"/>
    <s v="zyra"/>
    <x v="1"/>
    <x v="8"/>
  </r>
  <r>
    <s v="step1894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12557918"/>
    <n v="12561783"/>
    <n v="2511970"/>
    <n v="25094429"/>
    <n v="10000"/>
    <m/>
    <m/>
    <m/>
    <m/>
    <m/>
    <n v="10000"/>
    <n v="51741.3"/>
    <n v="5"/>
    <n v="100000"/>
    <n v="17"/>
    <s v="debra"/>
    <s v="new"/>
    <s v="none"/>
    <m/>
    <n v="7"/>
    <n v="1"/>
    <m/>
    <n v="24.470800000000001"/>
    <n v="1.4830700000000001"/>
    <n v="2402.9299999999998"/>
    <m/>
    <n v="1741.3"/>
    <m/>
    <m/>
    <m/>
    <m/>
    <m/>
    <n v="334193"/>
    <n v="250715817"/>
    <n v="140853"/>
    <n v="24006"/>
    <n v="0"/>
    <m/>
    <m/>
    <m/>
    <m/>
    <m/>
    <m/>
    <s v="step1894.zyra.dsbench_hytm2_3path.-t.10000.-mr.debra.-ma.new.-mp.none.-p.-k.100000.-i.5.-d.5.-rq.0.-rqsize.256.-nwork.17.-nrq.1.-seqwidth.48.-trial.0.-pinning.ZYRA_SCATTER.data"/>
    <s v="LD_PRELOAD=../lib/libjemalloc.so  time timeout 13 numactl --interleave=all ./zyra.dsbench_hytm2_3path -t 10000 -mr debra -ma new -mp none -p -k 100000 -i 5 -d 5 -rq 0 -rqsize 256 -nwork 17 -nrq 1 &gt;&gt; output.zyra.dsbench/step1894.zyra.dsbench_hytm2_3path.-t.10000.-mr.debra.-ma.new.-mp.none.-p.-k.100000.-i.5.-d.5.-rq.0.-rqsize.256.-nwork.17.-nrq.1.-seqwidth.48.-trial.0.-pinning.ZYRA_SCATTER.data 2&gt;&gt;output.zyra.dsbench/stderr.out"/>
    <s v="zyra"/>
    <x v="0"/>
    <x v="8"/>
  </r>
  <r>
    <s v="step1895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12627213"/>
    <n v="12624176"/>
    <n v="2525138"/>
    <n v="25216813"/>
    <n v="10000"/>
    <m/>
    <m/>
    <m/>
    <m/>
    <m/>
    <n v="10000"/>
    <n v="51746.53"/>
    <n v="5"/>
    <n v="100000"/>
    <n v="17"/>
    <s v="debra"/>
    <s v="new"/>
    <s v="none"/>
    <m/>
    <n v="7"/>
    <n v="1"/>
    <m/>
    <n v="25.213000000000001"/>
    <n v="1.5023899999999999"/>
    <n v="2398.33"/>
    <m/>
    <n v="1746.53"/>
    <m/>
    <m/>
    <m/>
    <m/>
    <m/>
    <n v="440105"/>
    <n v="251844459"/>
    <n v="143039"/>
    <n v="24270"/>
    <n v="0"/>
    <m/>
    <m/>
    <m/>
    <m/>
    <m/>
    <m/>
    <s v="step1895.zyra.dsbench_hytm2_3path.-t.10000.-mr.debra.-ma.new.-mp.none.-p.-k.100000.-i.5.-d.5.-rq.0.-rqsize.256.-nwork.17.-nrq.1.-seqwidth.48.-trial.1.-pinning.ZYRA_SCATTER.data"/>
    <s v="LD_PRELOAD=../lib/libjemalloc.so  time timeout 13 numactl --interleave=all ./zyra.dsbench_hytm2_3path -t 10000 -mr debra -ma new -mp none -p -k 100000 -i 5 -d 5 -rq 0 -rqsize 256 -nwork 17 -nrq 1 &gt;&gt; output.zyra.dsbench/step1895.zyra.dsbench_hytm2_3path.-t.10000.-mr.debra.-ma.new.-mp.none.-p.-k.100000.-i.5.-d.5.-rq.0.-rqsize.256.-nwork.17.-nrq.1.-seqwidth.48.-trial.1.-pinning.ZYRA_SCATTER.data 2&gt;&gt;output.zyra.dsbench/stderr.out"/>
    <s v="zyra"/>
    <x v="0"/>
    <x v="8"/>
  </r>
  <r>
    <s v="step1896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12975677"/>
    <n v="12975052"/>
    <n v="2595072"/>
    <n v="25919901"/>
    <n v="10000"/>
    <m/>
    <m/>
    <m/>
    <m/>
    <m/>
    <n v="10000"/>
    <n v="51735.54"/>
    <n v="5"/>
    <n v="100000"/>
    <n v="17"/>
    <s v="debra"/>
    <s v="new"/>
    <s v="none"/>
    <m/>
    <n v="7"/>
    <n v="1"/>
    <m/>
    <n v="25.150500000000001"/>
    <n v="1.4674700000000001"/>
    <n v="2400.66"/>
    <m/>
    <n v="1735.54"/>
    <m/>
    <m/>
    <m/>
    <m/>
    <m/>
    <n v="419754"/>
    <n v="258886756"/>
    <n v="141362"/>
    <n v="24724"/>
    <n v="0"/>
    <m/>
    <m/>
    <m/>
    <m/>
    <m/>
    <m/>
    <s v="step1896.zyra.dsbench_hytm2_3path.-t.10000.-mr.debra.-ma.new.-mp.none.-p.-k.100000.-i.5.-d.5.-rq.0.-rqsize.256.-nwork.17.-nrq.1.-seqwidth.48.-trial.2.-pinning.ZYRA_SCATTER.data"/>
    <s v="LD_PRELOAD=../lib/libjemalloc.so  time timeout 13 numactl --interleave=all ./zyra.dsbench_hytm2_3path -t 10000 -mr debra -ma new -mp none -p -k 100000 -i 5 -d 5 -rq 0 -rqsize 256 -nwork 17 -nrq 1 &gt;&gt; output.zyra.dsbench/step1896.zyra.dsbench_hytm2_3path.-t.10000.-mr.debra.-ma.new.-mp.none.-p.-k.100000.-i.5.-d.5.-rq.0.-rqsize.256.-nwork.17.-nrq.1.-seqwidth.48.-trial.2.-pinning.ZYRA_SCATTER.data 2&gt;&gt;output.zyra.dsbench/stderr.out"/>
    <s v="zyra"/>
    <x v="0"/>
    <x v="8"/>
  </r>
  <r>
    <s v="step1897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26521135"/>
    <n v="26508427"/>
    <n v="5302956"/>
    <n v="52967636"/>
    <n v="10000"/>
    <m/>
    <m/>
    <m/>
    <m/>
    <m/>
    <n v="10000"/>
    <n v="51190.16"/>
    <n v="5"/>
    <n v="100000"/>
    <n v="36"/>
    <s v="debra"/>
    <s v="new"/>
    <s v="none"/>
    <m/>
    <n v="7"/>
    <n v="1"/>
    <m/>
    <n v="17.5382"/>
    <n v="1.12283"/>
    <n v="2023.65"/>
    <m/>
    <n v="1190.1600000000001"/>
    <m/>
    <m/>
    <m/>
    <m/>
    <m/>
    <n v="310871978"/>
    <n v="249515378"/>
    <n v="299753"/>
    <n v="1609"/>
    <n v="0"/>
    <m/>
    <m/>
    <m/>
    <m/>
    <m/>
    <m/>
    <s v="step1897.zyra.dsbench_hytm2_3path.-t.10000.-mr.debra.-ma.new.-mp.none.-p.-k.100000.-i.5.-d.5.-rq.0.-rqsize.256.-nwork.36.-nrq.0.-seqwidth.48.-trial.0.-pinning.ZYRA_SCATTER.data"/>
    <s v="LD_PRELOAD=../lib/libjemalloc.so  time timeout 13 numactl --interleave=all ./zyra.dsbench_hytm2_3path -t 10000 -mr debra -ma new -mp none -p -k 100000 -i 5 -d 5 -rq 0 -rqsize 256 -nwork 36 -nrq 0 &gt;&gt; output.zyra.dsbench/step1897.zyra.dsbench_hytm2_3path.-t.10000.-mr.debra.-ma.new.-mp.none.-p.-k.100000.-i.5.-d.5.-rq.0.-rqsize.256.-nwork.36.-nrq.0.-seqwidth.48.-trial.0.-pinning.ZYRA_SCATTER.data 2&gt;&gt;output.zyra.dsbench/stderr.out"/>
    <s v="zyra"/>
    <x v="1"/>
    <x v="0"/>
  </r>
  <r>
    <s v="step189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26680221"/>
    <n v="26681237"/>
    <n v="5336145"/>
    <n v="53279518"/>
    <n v="10000"/>
    <m/>
    <m/>
    <m/>
    <m/>
    <m/>
    <n v="10000"/>
    <n v="51112.74"/>
    <n v="5"/>
    <n v="100000"/>
    <n v="36"/>
    <s v="debra"/>
    <s v="new"/>
    <s v="none"/>
    <m/>
    <n v="7"/>
    <n v="1"/>
    <m/>
    <n v="17.234200000000001"/>
    <n v="1.0742"/>
    <n v="1999.56"/>
    <m/>
    <n v="1112.74"/>
    <m/>
    <m/>
    <m/>
    <m/>
    <m/>
    <n v="323212635"/>
    <n v="242182986"/>
    <n v="299661"/>
    <n v="1809"/>
    <n v="0"/>
    <m/>
    <m/>
    <m/>
    <m/>
    <m/>
    <m/>
    <s v="step1898.zyra.dsbench_hytm2_3path.-t.10000.-mr.debra.-ma.new.-mp.none.-p.-k.100000.-i.5.-d.5.-rq.0.-rqsize.256.-nwork.36.-nrq.0.-seqwidth.48.-trial.1.-pinning.ZYRA_SCATTER.data"/>
    <s v="LD_PRELOAD=../lib/libjemalloc.so  time timeout 13 numactl --interleave=all ./zyra.dsbench_hytm2_3path -t 10000 -mr debra -ma new -mp none -p -k 100000 -i 5 -d 5 -rq 0 -rqsize 256 -nwork 36 -nrq 0 &gt;&gt; output.zyra.dsbench/step1898.zyra.dsbench_hytm2_3path.-t.10000.-mr.debra.-ma.new.-mp.none.-p.-k.100000.-i.5.-d.5.-rq.0.-rqsize.256.-nwork.36.-nrq.0.-seqwidth.48.-trial.1.-pinning.ZYRA_SCATTER.data 2&gt;&gt;output.zyra.dsbench/stderr.out"/>
    <s v="zyra"/>
    <x v="1"/>
    <x v="0"/>
  </r>
  <r>
    <s v="step1899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27005138"/>
    <n v="27008384"/>
    <n v="5401352"/>
    <n v="53947600"/>
    <n v="10000"/>
    <m/>
    <m/>
    <m/>
    <m/>
    <m/>
    <n v="10000"/>
    <n v="51104.41"/>
    <n v="5"/>
    <n v="100000"/>
    <n v="36"/>
    <s v="debra"/>
    <s v="new"/>
    <s v="none"/>
    <m/>
    <n v="7"/>
    <n v="1"/>
    <m/>
    <n v="17.210599999999999"/>
    <n v="1.0819799999999999"/>
    <n v="1978.56"/>
    <m/>
    <n v="1104.4100000000001"/>
    <m/>
    <m/>
    <m/>
    <m/>
    <m/>
    <n v="324162010"/>
    <n v="247054535"/>
    <n v="303816"/>
    <n v="1392"/>
    <n v="0"/>
    <m/>
    <m/>
    <m/>
    <m/>
    <m/>
    <m/>
    <s v="step1899.zyra.dsbench_hytm2_3path.-t.10000.-mr.debra.-ma.new.-mp.none.-p.-k.100000.-i.5.-d.5.-rq.0.-rqsize.256.-nwork.36.-nrq.0.-seqwidth.48.-trial.2.-pinning.ZYRA_SCATTER.data"/>
    <s v="LD_PRELOAD=../lib/libjemalloc.so  time timeout 13 numactl --interleave=all ./zyra.dsbench_hytm2_3path -t 10000 -mr debra -ma new -mp none -p -k 100000 -i 5 -d 5 -rq 0 -rqsize 256 -nwork 36 -nrq 0 &gt;&gt; output.zyra.dsbench/step1899.zyra.dsbench_hytm2_3path.-t.10000.-mr.debra.-ma.new.-mp.none.-p.-k.100000.-i.5.-d.5.-rq.0.-rqsize.256.-nwork.36.-nrq.0.-seqwidth.48.-trial.2.-pinning.ZYRA_SCATTER.data 2&gt;&gt;output.zyra.dsbench/stderr.out"/>
    <s v="zyra"/>
    <x v="1"/>
    <x v="0"/>
  </r>
  <r>
    <s v="step189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106910425"/>
    <n v="10000"/>
    <m/>
    <m/>
    <m/>
    <m/>
    <m/>
    <n v="10000"/>
    <n v="3161.05"/>
    <n v="0"/>
    <n v="100000"/>
    <n v="108"/>
    <s v="debra"/>
    <s v="new"/>
    <s v="none"/>
    <m/>
    <n v="8"/>
    <n v="1"/>
    <m/>
    <n v="19.5505"/>
    <n v="2.5232899999999999E-2"/>
    <n v="2405.2399999999998"/>
    <m/>
    <n v="3161.05"/>
    <m/>
    <m/>
    <m/>
    <m/>
    <m/>
    <m/>
    <m/>
    <m/>
    <m/>
    <m/>
    <m/>
    <m/>
    <m/>
    <m/>
    <m/>
    <m/>
    <s v="step189.zyra.dsbench_tl2.-t.10000.-mr.debra.-ma.new.-mp.none.-p.-k.100000.-i.0.-d.0.-rq.0.-rqsize.256.-nwork.108.-nrq.0.-seqwidth.48.-trial.2.-pinning.ZYRA_CLUSTER.data"/>
    <s v="LD_PRELOAD=../lib/libjemalloc.so  time timeout 13 numactl --interleave=all ./zyra.dsbench_tl2 -t 10000 -mr debra -ma new -mp none -p -k 100000 -i 0 -d 0 -rq 0 -rqsize 256 -nwork 108 -nrq 0 &gt;&gt; output.zyra.dsbench/step189.zyra.dsbench_tl2.-t.10000.-mr.debra.-ma.new.-mp.none.-p.-k.100000.-i.0.-d.0.-rq.0.-rqsize.256.-nwork.108.-nrq.0.-seqwidth.48.-trial.2.-pinning.ZYRA_CLUSTER.data 2&gt;&gt;output.zyra.dsbench/stderr.out"/>
    <s v="zyra"/>
    <x v="6"/>
    <x v="3"/>
  </r>
  <r>
    <s v="step18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101905675"/>
    <n v="10000"/>
    <m/>
    <m/>
    <m/>
    <m/>
    <m/>
    <n v="10000"/>
    <n v="763.17899999999997"/>
    <n v="0"/>
    <n v="100000"/>
    <n v="54"/>
    <s v="debra"/>
    <s v="new"/>
    <s v="none"/>
    <m/>
    <n v="8"/>
    <n v="1"/>
    <m/>
    <n v="8.0737500000000004"/>
    <n v="1.3431800000000001E-2"/>
    <n v="1412.92"/>
    <m/>
    <n v="763.17899999999997"/>
    <m/>
    <m/>
    <m/>
    <m/>
    <m/>
    <n v="1019056750"/>
    <n v="3016276"/>
    <n v="29180"/>
    <n v="1514"/>
    <n v="0"/>
    <m/>
    <m/>
    <m/>
    <m/>
    <m/>
    <m/>
    <s v="step18.zyra.dsbench_hytm2_3path.-t.10000.-mr.debra.-ma.new.-mp.none.-p.-k.100000.-i.0.-d.0.-rq.0.-rqsize.256.-nwork.54.-nrq.0.-seqwidth.48.-trial.2.-pinning.ZYRA_CLUSTER.data"/>
    <s v="LD_PRELOAD=../lib/libjemalloc.so  time timeout 13 numactl --interleave=all ./zyra.dsbench_hytm2_3path -t 10000 -mr debra -ma new -mp none -p -k 100000 -i 0 -d 0 -rq 0 -rqsize 256 -nwork 54 -nrq 0 &gt;&gt; output.zyra.dsbench/step18.zyra.dsbench_hytm2_3path.-t.10000.-mr.debra.-ma.new.-mp.none.-p.-k.100000.-i.0.-d.0.-rq.0.-rqsize.256.-nwork.54.-nrq.0.-seqwidth.48.-trial.2.-pinning.ZYRA_CLUSTER.data 2&gt;&gt;output.zyra.dsbench/stderr.out"/>
    <s v="zyra"/>
    <x v="6"/>
    <x v="1"/>
  </r>
  <r>
    <s v="step108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49890310"/>
    <n v="49895519"/>
    <n v="9978582"/>
    <n v="24916330"/>
    <n v="10000"/>
    <m/>
    <m/>
    <m/>
    <m/>
    <m/>
    <n v="10000"/>
    <n v="201306.7"/>
    <n v="20"/>
    <n v="100000"/>
    <n v="18"/>
    <s v="debra"/>
    <s v="new"/>
    <s v="none"/>
    <m/>
    <n v="8"/>
    <n v="1"/>
    <m/>
    <n v="20.1342"/>
    <n v="0.62482800000000005"/>
    <n v="1894.97"/>
    <m/>
    <n v="1306.7"/>
    <m/>
    <m/>
    <m/>
    <m/>
    <m/>
    <n v="108874382"/>
    <n v="146827485"/>
    <n v="512738"/>
    <n v="4063"/>
    <n v="0"/>
    <m/>
    <m/>
    <m/>
    <m/>
    <m/>
    <m/>
    <s v="step108.zyra.dsbench_hytm2_3path.-t.10000.-mr.debra.-ma.new.-mp.none.-p.-k.100000.-i.20.-d.20.-rq.0.-rqsize.256.-nwork.18.-nrq.0.-seqwidth.48.-trial.2.-pinning.ZYRA_CLUSTER.data"/>
    <s v="LD_PRELOAD=../lib/libjemalloc.so  time timeout 13 numactl --interleave=all ./zyra.dsbench_hytm2_3path -t 10000 -mr debra -ma new -mp none -p -k 100000 -i 20 -d 20 -rq 0 -rqsize 256 -nwork 18 -nrq 0 &gt;&gt; output.zyra.dsbench/step108.zyra.dsbench_hytm2_3path.-t.10000.-mr.debra.-ma.new.-mp.none.-p.-k.100000.-i.20.-d.20.-rq.0.-rqsize.256.-nwork.18.-nrq.0.-seqwidth.48.-trial.2.-pinning.ZYRA_CLUSTER.data 2&gt;&gt;output.zyra.dsbench/stderr.out"/>
    <s v="zyra"/>
    <x v="15"/>
    <x v="8"/>
  </r>
  <r>
    <s v="step1008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21561"/>
    <n v="7879127"/>
    <n v="55458"/>
    <n v="11880"/>
    <n v="0"/>
    <m/>
    <m/>
    <m/>
    <m/>
    <m/>
    <m/>
    <s v="step1008.zyra.dsbench_hytm2_3path.-t.10000.-mr.debra.-ma.new.-mp.none.-p.-k.10000.-i.5.-d.5.-rq.0.-rqsize.256.-nwork.107.-nrq.1.-seqwidth.48.-trial.2.-pinning.ZYRA_CLUSTER.data"/>
    <s v="LD_PRELOAD=../lib/libjemalloc.so  time timeout 13 numactl --interleave=all ./zyra.dsbench_hytm2_3path -t 10000 -mr debra -ma new -mp none -p -k 10000 -i 5 -d 5 -rq 0 -rqsize 256 -nwork 107 -nrq 1 &gt;&gt; output.zyra.dsbench/step1008.zyra.dsbench_hytm2_3path.-t.10000.-mr.debra.-ma.new.-mp.none.-p.-k.10000.-i.5.-d.5.-rq.0.-rqsize.256.-nwork.107.-nrq.1.-seqwidth.48.-trial.2.-pinning.ZYRA_CLUSTER.data 2&gt;&gt;output.zyra.dsbench/stderr.out"/>
    <s v="zyra"/>
    <x v="14"/>
    <x v="3"/>
  </r>
  <r>
    <m/>
    <m/>
    <x v="6"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4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2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4" indent="0" outline="1" outlineData="1" multipleFieldFilters="0" chartFormat="44">
  <location ref="A5:F14" firstHeaderRow="1" firstDataRow="2" firstDataCol="1" rowPageCount="2" colPageCount="1"/>
  <pivotFields count="81">
    <pivotField showAll="0"/>
    <pivotField showAll="0" defaultSubtotal="0"/>
    <pivotField axis="axisCol" showAll="0">
      <items count="8">
        <item x="5"/>
        <item x="2"/>
        <item x="3"/>
        <item x="4"/>
        <item x="1"/>
        <item h="1" x="6"/>
        <item h="1" x="0"/>
        <item t="default"/>
      </items>
    </pivotField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sortType="ascending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 defaultSubtotal="0">
      <items count="25">
        <item x="24"/>
        <item x="23"/>
        <item x="22"/>
        <item x="15"/>
        <item x="14"/>
        <item x="2"/>
        <item x="11"/>
        <item x="9"/>
        <item x="4"/>
        <item x="17"/>
        <item x="18"/>
        <item x="19"/>
        <item x="21"/>
        <item x="12"/>
        <item x="16"/>
        <item x="13"/>
        <item x="8"/>
        <item x="10"/>
        <item x="1"/>
        <item x="0"/>
        <item x="20"/>
        <item x="5"/>
        <item x="7"/>
        <item x="6"/>
        <item x="3"/>
      </items>
    </pivotField>
    <pivotField axis="axisRow" showAll="0" defaultSubtotal="0">
      <items count="10">
        <item x="7"/>
        <item x="8"/>
        <item x="0"/>
        <item x="9"/>
        <item x="1"/>
        <item x="2"/>
        <item x="4"/>
        <item x="3"/>
        <item x="5"/>
        <item x="6"/>
      </items>
    </pivotField>
  </pivotFields>
  <rowFields count="1">
    <field x="80"/>
  </rowFields>
  <rowItems count="8">
    <i>
      <x v="1"/>
    </i>
    <i>
      <x v="2"/>
    </i>
    <i>
      <x v="4"/>
    </i>
    <i>
      <x v="5"/>
    </i>
    <i>
      <x v="6"/>
    </i>
    <i>
      <x v="7"/>
    </i>
    <i>
      <x v="8"/>
    </i>
    <i>
      <x v="9"/>
    </i>
  </rowItems>
  <colFields count="1">
    <field x="2"/>
  </colFields>
  <colItems count="5">
    <i>
      <x/>
    </i>
    <i>
      <x v="1"/>
    </i>
    <i>
      <x v="2"/>
    </i>
    <i>
      <x v="3"/>
    </i>
    <i>
      <x v="4"/>
    </i>
  </colItems>
  <pageFields count="2">
    <pageField fld="79" item="6" hier="-1"/>
    <pageField fld="6" item="0" hier="-1"/>
  </pageFields>
  <dataFields count="1">
    <dataField name="Average of incl. queries" fld="36" subtotal="average" baseField="40" baseItem="9" numFmtId="1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695A2A-4AB0-4473-B9D5-ACE9BCB36CB2}" name="Table1" displayName="Table1" ref="A1:CC4" totalsRowShown="0">
  <autoFilter ref="A1:CC4" xr:uid="{E009CEFC-3E4E-4B8B-AC39-38038AE385F9}"/>
  <tableColumns count="81">
    <tableColumn id="1" xr3:uid="{FF32E548-B063-40B9-9ABF-40BF21E28F40}" name="step"/>
    <tableColumn id="2" xr3:uid="{99265D41-8B86-4D85-8918-58E8DB86D47A}" name="host"/>
    <tableColumn id="3" xr3:uid="{CE01ECC8-63A6-4133-B3E2-03A2FEB52535}" name="alg"/>
    <tableColumn id="4" xr3:uid="{FC44D477-A49C-4878-8787-909D78028D51}" name="#NAME?"/>
    <tableColumn id="5" xr3:uid="{3B6FE04E-0A17-4CE7-8B4F-F9C47D3677F6}" name="t"/>
    <tableColumn id="6" xr3:uid="{31C2F83C-D244-4F00-A738-9578D809A4D4}" name="#NAME?2"/>
    <tableColumn id="7" xr3:uid="{B68E6E8F-FA54-4FA5-A2AD-7AB240E6014F}" name="mr"/>
    <tableColumn id="8" xr3:uid="{E3F889AC-F82F-4509-A1AA-270347C5E380}" name="#NAME?3"/>
    <tableColumn id="9" xr3:uid="{D8DBC675-BCDE-446D-891E-F46D6C58DC39}" name="ma"/>
    <tableColumn id="10" xr3:uid="{4C469F1D-3D8B-40BB-9AE1-B429D5094DEF}" name="#NAME?4"/>
    <tableColumn id="11" xr3:uid="{5ED2AA03-AA8B-445A-AA53-CB4C1AB1C826}" name="mp"/>
    <tableColumn id="12" xr3:uid="{77852ECE-544D-434B-BC08-0CB90DA7D154}" name="#NAME?5"/>
    <tableColumn id="13" xr3:uid="{7CB4EEF6-A5BB-425E-B7B3-E09617515835}" name="#NAME?6"/>
    <tableColumn id="14" xr3:uid="{A7796E13-BE13-4F6E-B475-81889498B847}" name="k"/>
    <tableColumn id="15" xr3:uid="{C2882684-F0D8-47B6-A1A2-5711CD3D2AD7}" name="#NAME?7"/>
    <tableColumn id="16" xr3:uid="{23F6094D-A479-4B6E-80F5-9A4FD7B6E61E}" name="i"/>
    <tableColumn id="17" xr3:uid="{C63657E1-CA2A-4470-B94C-7C515DE7D358}" name="#NAME?8"/>
    <tableColumn id="18" xr3:uid="{9C5AB341-A0E3-4527-A813-F93A223A0E3F}" name="d"/>
    <tableColumn id="19" xr3:uid="{F52743EB-574E-4821-B502-5311F75FE94A}" name="#NAME?9"/>
    <tableColumn id="20" xr3:uid="{C754615F-83E9-48A2-B0FF-4BC5E75C30EF}" name="rq"/>
    <tableColumn id="21" xr3:uid="{7EC11B26-94E1-4726-9414-F0E6579415A7}" name="#NAME?10"/>
    <tableColumn id="22" xr3:uid="{58A79A0E-D373-444A-9CFA-426871D056BD}" name="rqsize"/>
    <tableColumn id="23" xr3:uid="{6069AD3C-6941-4A0F-9A4D-412AFC131BA9}" name="#NAME?11"/>
    <tableColumn id="24" xr3:uid="{33B4BF9F-2255-45A6-A390-13AB709CAB5E}" name="nwork"/>
    <tableColumn id="25" xr3:uid="{F5D22B79-2746-4F1C-96B3-3C2FBAE743F1}" name="#NAME?12"/>
    <tableColumn id="26" xr3:uid="{DE596EFA-AEED-4AD3-A4E5-F22D44C8167D}" name="nrq"/>
    <tableColumn id="27" xr3:uid="{DCE108AF-209C-4C7D-9E04-AE87190E8097}" name="#NAME?13"/>
    <tableColumn id="28" xr3:uid="{13F3A3B7-67CE-44D6-BEFA-EC75FD87C2D0}" name="seqwidth"/>
    <tableColumn id="29" xr3:uid="{267AA7EE-2951-48E4-A7DC-5CAC288FD0A7}" name="#NAME?14"/>
    <tableColumn id="30" xr3:uid="{2710E964-9169-4894-A50C-DD34F214AB1D}" name="trial"/>
    <tableColumn id="31" xr3:uid="{C8C15EF6-56C1-4FE5-B175-4A31B467C6F5}" name="#NAME?15"/>
    <tableColumn id="32" xr3:uid="{EED0EA6D-2CB4-40BD-8230-197EC5D8EA86}" name="pinning"/>
    <tableColumn id="33" xr3:uid="{5D233935-89B2-481D-95F6-BE017621423E}" name="#NAME?16"/>
    <tableColumn id="34" xr3:uid="{BC6729A4-AF54-4B46-B1A0-0ADBA8A9CCBA}" name="total insert succ"/>
    <tableColumn id="35" xr3:uid="{8AFB2FE3-203E-428E-80E4-B2D423B6D196}" name="total erase succ"/>
    <tableColumn id="36" xr3:uid="{D5DE3890-823A-4B1E-80D4-73289CFB455A}" name="throughput"/>
    <tableColumn id="37" xr3:uid="{D45B8B3D-5759-443B-BDEC-9B003C5F7F86}" name="incl. queries"/>
    <tableColumn id="38" xr3:uid="{651BA30D-D071-466F-9DA2-931F5737B440}" name="elapsed milliseconds"/>
    <tableColumn id="39" xr3:uid="{8398D603-1EFB-4A49-96EE-73916E7C81F0}" name="tree"/>
    <tableColumn id="40" xr3:uid="{7DF5D467-4AB6-4D53-A623-48F3C3D78E92}" name="footprint after prefilling"/>
    <tableColumn id="41" xr3:uid="{4FB423FE-7469-4675-88ED-3B9C29F90344}" name="footprint at the end"/>
    <tableColumn id="42" xr3:uid="{E653428F-C2F8-4ED7-B47D-0A0A91376515}" name="footprint peak in prefill"/>
    <tableColumn id="43" xr3:uid="{5A2B3459-0509-4D53-8E36-DA22873BF56D}" name="footprint peak overall"/>
    <tableColumn id="44" xr3:uid="{A9BD4F30-B21B-482A-80DA-B38833A01B2B}" name="MILLIS_TO_RUN"/>
    <tableColumn id="45" xr3:uid="{6788482C-6F40-4BBA-BA1A-F47B3CDEA6B4}" name="INS"/>
    <tableColumn id="46" xr3:uid="{464D95A7-2DD3-4C0C-820D-36B53E6637BF}" name="DEL"/>
    <tableColumn id="47" xr3:uid="{39EF2ABC-EB9B-4432-A951-0E75DD44F602}" name="MAXKEY"/>
    <tableColumn id="48" xr3:uid="{950D1A4D-88CE-4092-BFD8-236F7EDD9285}" name="WORK_THREADS"/>
    <tableColumn id="49" xr3:uid="{605DC175-169C-462E-AD1E-68377AD3C685}" name="RECLAIM_TYPE"/>
    <tableColumn id="50" xr3:uid="{2C8B556A-CD29-4054-A8CE-3945006B845B}" name="ALLOC_TYPE"/>
    <tableColumn id="51" xr3:uid="{79C54E97-D16E-4316-B125-563F94AD3019}" name="POOL_TYPE"/>
    <tableColumn id="52" xr3:uid="{4AABB1DB-6AE2-4243-8EE9-285854B961B2}" name="WIDTH_SEQ"/>
    <tableColumn id="53" xr3:uid="{49A1BB93-1BF8-415F-8309-E2B00E0ADA13}" name="THREAD_BINDING"/>
    <tableColumn id="54" xr3:uid="{FB6D9C79-59D2-47A2-9A53-4C01199251D5}" name="PREFILL"/>
    <tableColumn id="55" xr3:uid="{3F1550B3-969C-4254-9052-45A475D3D3C5}" name="PAPI_L1_DCM"/>
    <tableColumn id="56" xr3:uid="{A31DD3C6-3BCB-4708-90AC-8DA421ED0FF1}" name="PAPI_L2_TCM"/>
    <tableColumn id="57" xr3:uid="{2130FC4A-D283-49F0-A1BF-5F6B601AAFBD}" name="PAPI_L3_TCM"/>
    <tableColumn id="58" xr3:uid="{2C295E1F-F9BA-455D-9A72-C8110BA214B1}" name="PAPI_TOT_CYC"/>
    <tableColumn id="59" xr3:uid="{D8740CEC-B4E5-4567-B5A1-293A46F695AA}" name="PAPI_RES_STL"/>
    <tableColumn id="60" xr3:uid="{FA24783D-C0EB-448F-97F2-054E9D742F51}" name="PAPI_TOT_INS"/>
    <tableColumn id="61" xr3:uid="{149A860E-3C5A-4784-BB21-C32445CC5062}" name="allocated~5"/>
    <tableColumn id="62" xr3:uid="{F464D398-27C9-4583-83FD-56FCE756D100}" name="deallocated~2"/>
    <tableColumn id="63" xr3:uid="{CFCC4DED-9A87-4192-A87D-2BCC0408576E}" name="recycled~2"/>
    <tableColumn id="64" xr3:uid="{4D7D8E5D-713A-4E2E-BC06-E3E48E4FB6D6}" name="pool~2"/>
    <tableColumn id="65" xr3:uid="{82992D52-52E9-42F5-A899-9EFF32BBB962}" name="reclaim~2"/>
    <tableColumn id="66" xr3:uid="{5709D6CF-F99B-4A13-91DD-5DAD717895C8}" name="total fast htm commit~2"/>
    <tableColumn id="67" xr3:uid="{8A0277E1-914F-4DC4-AD74-9B2E2C001E4D}" name="total fast htm abort~2"/>
    <tableColumn id="68" xr3:uid="{5047CA09-9F46-41A7-A395-52515113218F}" name="total fallback commit~2"/>
    <tableColumn id="69" xr3:uid="{2F170E85-B207-4523-81F5-9F357F32C83A}" name="total fallback abort~2"/>
    <tableColumn id="70" xr3:uid="{3FCB4FD6-4E83-4CA7-AA33-3277D1B68D60}" name="seconds global lock is held~2"/>
    <tableColumn id="71" xr3:uid="{D4E2ADF3-04CD-4E7D-8BBA-4B9D05186784}" name="obj1type"/>
    <tableColumn id="72" xr3:uid="{5E5CB483-46AD-4D12-AAD7-30AB8860C9AA}" name="obj1size"/>
    <tableColumn id="73" xr3:uid="{D592433C-DA77-4010-87D1-60B8483FED3D}" name="obj1allocated"/>
    <tableColumn id="74" xr3:uid="{8D3BBB3E-78F7-4526-B253-1BD129A7547E}" name="obj2type"/>
    <tableColumn id="75" xr3:uid="{F4DB9C05-404E-4BFB-BD10-B4B3796A531F}" name="obj2size"/>
    <tableColumn id="76" xr3:uid="{CF631CDA-436E-48AB-9A80-91283D1E9261}" name="obj2allocated"/>
    <tableColumn id="77" xr3:uid="{6DCCEE25-176B-4997-AD83-8F65F3D9424B}" name="filename"/>
    <tableColumn id="78" xr3:uid="{D64B73C1-735F-4D88-BEA0-0574599F3451}" name="cmd"/>
    <tableColumn id="79" xr3:uid="{E1E4314B-F0C0-43E4-A7E9-8854C4AFB046}" name="machine"/>
    <tableColumn id="80" xr3:uid="{583C25BE-6BD1-4443-9994-03542E97DE57}" name="exp"/>
    <tableColumn id="81" xr3:uid="{82C02B44-E42B-411C-923A-29A2D718EE91}" name="TOTAL_THREAD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35BF3A-C743-4D52-BB4E-22840602F58D}" name="Table2" displayName="Table2" ref="A1:CC4" totalsRowShown="0">
  <autoFilter ref="A1:CC4" xr:uid="{8AF1FE95-5C49-4EED-B43A-EC659DAF12A9}"/>
  <tableColumns count="81">
    <tableColumn id="1" xr3:uid="{CFC1C8E9-C1E8-4840-845E-3E6C741E8BD1}" name="step"/>
    <tableColumn id="2" xr3:uid="{DC5CA2BF-1993-4DA0-8CF6-898166497CD9}" name="host"/>
    <tableColumn id="3" xr3:uid="{F8024234-1FBD-4E02-A067-EC0B7E02C303}" name="alg"/>
    <tableColumn id="4" xr3:uid="{AB367BB9-08DA-4432-9ED1-3A8627F35450}" name="#NAME?"/>
    <tableColumn id="5" xr3:uid="{AAA9A95F-58D2-426C-8A0B-3378330A9335}" name="t"/>
    <tableColumn id="6" xr3:uid="{ADAEDFF7-2330-4E2F-A449-D4A7E90DD1A5}" name="#NAME?2"/>
    <tableColumn id="7" xr3:uid="{DA087460-FD41-4444-B5FC-AEEB3BD488D1}" name="mr"/>
    <tableColumn id="8" xr3:uid="{8D6A2C2A-2B84-4E16-A407-CBCF4C63B1FE}" name="#NAME?3"/>
    <tableColumn id="9" xr3:uid="{3980A148-6305-4F91-96D0-9833C172814F}" name="ma"/>
    <tableColumn id="10" xr3:uid="{C6A410D9-A748-4CC1-B237-A2CAE66FB940}" name="#NAME?4"/>
    <tableColumn id="11" xr3:uid="{BDBF845C-6651-4A9E-8C64-CBDC085BD24D}" name="mp"/>
    <tableColumn id="12" xr3:uid="{73FCA2A3-793D-4966-AC95-2D678F0BF71E}" name="#NAME?5"/>
    <tableColumn id="13" xr3:uid="{7F7B2EB8-EF8A-427B-98F0-5C3C6999A629}" name="#NAME?6"/>
    <tableColumn id="14" xr3:uid="{47A94BA1-5BFA-45B7-92E1-57160A18E36E}" name="k"/>
    <tableColumn id="15" xr3:uid="{41B7A9FC-9AB6-4090-B277-B5EE16CD93A1}" name="#NAME?7"/>
    <tableColumn id="16" xr3:uid="{F43FC97B-85A8-436D-93FB-B2BAC68BBB7D}" name="i"/>
    <tableColumn id="17" xr3:uid="{B8905D27-E1D0-4439-AB53-9B103764AF43}" name="#NAME?8"/>
    <tableColumn id="18" xr3:uid="{608A435D-EAA4-4A91-9F03-FF2431B2B408}" name="d"/>
    <tableColumn id="19" xr3:uid="{7707248F-A557-4316-98CB-FA8492AE772F}" name="#NAME?9"/>
    <tableColumn id="20" xr3:uid="{C65F0D0E-CAD3-481E-8A85-7CB0AD10215B}" name="rq"/>
    <tableColumn id="21" xr3:uid="{198F0400-8438-4BEC-AA2A-CDB7CC0FFCCB}" name="#NAME?10"/>
    <tableColumn id="22" xr3:uid="{43A56922-9AD2-4A1F-ADB9-8CBDFA62CD62}" name="rqsize"/>
    <tableColumn id="23" xr3:uid="{BAE48B77-2AC9-4A6D-A8AB-DA82797DE0B7}" name="#NAME?11"/>
    <tableColumn id="24" xr3:uid="{FBA6439F-BE63-4F3E-B0B2-D0A9F7BAC93D}" name="nwork"/>
    <tableColumn id="25" xr3:uid="{9FEFEF24-2BD9-4AE7-9F10-77574216A17A}" name="#NAME?12"/>
    <tableColumn id="26" xr3:uid="{6C84B6F6-0E4A-4CAC-9783-EFC3B62BF359}" name="nrq"/>
    <tableColumn id="27" xr3:uid="{6AFB2244-2B41-4681-A2D9-5E39BD5E0D54}" name="#NAME?13"/>
    <tableColumn id="28" xr3:uid="{0380FD49-B348-45A0-865D-7863DBB1AFDB}" name="seqwidth"/>
    <tableColumn id="29" xr3:uid="{205082A4-34C0-48B7-802A-EFCDB356CF55}" name="#NAME?14"/>
    <tableColumn id="30" xr3:uid="{2E23D365-E10C-4943-9BF0-E4A2E4CCAE60}" name="trial"/>
    <tableColumn id="31" xr3:uid="{F71EE149-2797-4A53-865F-8766480AAEB0}" name="#NAME?15"/>
    <tableColumn id="32" xr3:uid="{1EC1056F-070A-4FB8-8D91-62477D7AF299}" name="pinning"/>
    <tableColumn id="33" xr3:uid="{6E75B83A-7B36-4EAD-A054-9A45103050DF}" name="#NAME?16"/>
    <tableColumn id="34" xr3:uid="{112A18D2-5E34-4BC2-A9CB-01FFE80C85E0}" name="total insert succ"/>
    <tableColumn id="35" xr3:uid="{6C58E670-9C8E-419C-B790-30E92925BB67}" name="total erase succ"/>
    <tableColumn id="36" xr3:uid="{810C2B17-E47C-476B-8374-63253A48B355}" name="throughput"/>
    <tableColumn id="37" xr3:uid="{C41B6B00-7FA3-457E-B61C-C6784C976E84}" name="incl. queries"/>
    <tableColumn id="38" xr3:uid="{B20F7365-5BE8-43D3-850E-14BADBE0C859}" name="elapsed milliseconds"/>
    <tableColumn id="39" xr3:uid="{E5332056-9951-46E8-9587-0D2334415970}" name="tree"/>
    <tableColumn id="40" xr3:uid="{3EB50D8C-64A8-4F73-95AC-BE0CF313B942}" name="footprint after prefilling"/>
    <tableColumn id="41" xr3:uid="{AF0CBD0F-FBDE-45AF-8DC8-CA02CEE83E0E}" name="footprint at the end"/>
    <tableColumn id="42" xr3:uid="{8B62BD7F-1345-4B92-BE03-F3798D39083F}" name="footprint peak in prefill"/>
    <tableColumn id="43" xr3:uid="{429B8476-4EAA-4060-A589-93F3FEF7576B}" name="footprint peak overall"/>
    <tableColumn id="44" xr3:uid="{752C0DFC-CBA4-43A3-A503-9112CB11CABC}" name="MILLIS_TO_RUN"/>
    <tableColumn id="45" xr3:uid="{78B94A7E-11DD-419E-B5EF-D03B2BAD0BBF}" name="INS"/>
    <tableColumn id="46" xr3:uid="{F508F325-978B-4C35-93F1-D665E626BEAA}" name="DEL"/>
    <tableColumn id="47" xr3:uid="{3DDE8602-566E-4EA0-B718-785BFD8286B9}" name="MAXKEY"/>
    <tableColumn id="48" xr3:uid="{D7EDB8EB-F65F-4459-8665-B108EA5DA6F6}" name="WORK_THREADS"/>
    <tableColumn id="49" xr3:uid="{E0C23FB5-573C-4B61-8603-546941F8357B}" name="RECLAIM_TYPE"/>
    <tableColumn id="50" xr3:uid="{895F9823-7486-458A-93EC-913D5933DA18}" name="ALLOC_TYPE"/>
    <tableColumn id="51" xr3:uid="{3903C72C-CAF4-4D6A-8777-1C9ED52C02E1}" name="POOL_TYPE"/>
    <tableColumn id="52" xr3:uid="{62B53952-B94F-47C7-A986-68391E418937}" name="WIDTH_SEQ"/>
    <tableColumn id="53" xr3:uid="{D12681DE-6307-4137-B212-43B892AB62CE}" name="THREAD_BINDING"/>
    <tableColumn id="54" xr3:uid="{C7EE56FE-FC9F-4370-BDA9-597430DFCE73}" name="PREFILL"/>
    <tableColumn id="55" xr3:uid="{494366CD-9A4B-40CA-BAFC-2D7C6A8ED7AA}" name="PAPI_L1_DCM"/>
    <tableColumn id="56" xr3:uid="{466B5F47-85A8-450D-AAB8-2495BFFFFD2F}" name="PAPI_L2_TCM"/>
    <tableColumn id="57" xr3:uid="{BEF3690D-7D08-42A4-AB68-2B18E2670CB3}" name="PAPI_L3_TCM"/>
    <tableColumn id="58" xr3:uid="{04C148DF-260A-49D6-8EE7-60AE60F5D031}" name="PAPI_TOT_CYC"/>
    <tableColumn id="59" xr3:uid="{7EA8C5E5-946B-4B51-95DC-24F5A2C04AB9}" name="PAPI_RES_STL"/>
    <tableColumn id="60" xr3:uid="{50A2B21C-DD98-4F92-A5BB-7FFC2CE20D75}" name="PAPI_TOT_INS"/>
    <tableColumn id="61" xr3:uid="{46E15DF0-6DFE-4EDE-ABB3-0E419EFCEC8D}" name="allocated~5"/>
    <tableColumn id="62" xr3:uid="{25EB098B-E665-4547-B150-44AA0006E4BE}" name="deallocated~2"/>
    <tableColumn id="63" xr3:uid="{A9E3082D-C2D7-4481-895C-9890726454F7}" name="recycled~2"/>
    <tableColumn id="64" xr3:uid="{C1B413C6-0245-479F-B7CA-669D52B6D1B2}" name="pool~2"/>
    <tableColumn id="65" xr3:uid="{0C8A27C6-291F-45CB-915B-25AFB121E904}" name="reclaim~2"/>
    <tableColumn id="66" xr3:uid="{D7B964AC-B72E-47D7-8D00-B4F303E00DD8}" name="total fast htm commit~2"/>
    <tableColumn id="67" xr3:uid="{28BB9B41-5380-401A-8BAC-CBF9BB70B30B}" name="total fast htm abort~2"/>
    <tableColumn id="68" xr3:uid="{B10F229D-F066-4ECA-93C1-FE9D4A34E501}" name="total fallback commit~2"/>
    <tableColumn id="69" xr3:uid="{4E340372-3714-430A-ACC8-F0574A721280}" name="total fallback abort~2"/>
    <tableColumn id="70" xr3:uid="{56387232-C1C3-4E1A-B1D1-6083D179E4C7}" name="seconds global lock is held~2"/>
    <tableColumn id="71" xr3:uid="{32537762-5657-41A0-9949-F0499DE3E0AB}" name="obj1type"/>
    <tableColumn id="72" xr3:uid="{BBD2E64E-1E75-44EB-97D6-37AE65317717}" name="obj1size"/>
    <tableColumn id="73" xr3:uid="{B4C3A1D1-2B25-4414-916D-7CC4D59EF1EF}" name="obj1allocated"/>
    <tableColumn id="74" xr3:uid="{569E88BD-761B-459C-8886-EFA6B908F8F4}" name="obj2type"/>
    <tableColumn id="75" xr3:uid="{CBE356CD-16E5-4A5D-B0B3-9309194940D4}" name="obj2size"/>
    <tableColumn id="76" xr3:uid="{94356C5B-692F-445E-A01E-777A2AEFEC0B}" name="obj2allocated"/>
    <tableColumn id="77" xr3:uid="{F17B5D08-2689-4704-9D9F-33AE680FE855}" name="filename"/>
    <tableColumn id="78" xr3:uid="{E4EE1C78-F43B-4FF9-8190-84E60749C04A}" name="cmd"/>
    <tableColumn id="79" xr3:uid="{1095CD27-9EF4-445F-B715-DA5E788C5F20}" name="machine"/>
    <tableColumn id="80" xr3:uid="{30BCC709-F99C-456F-9108-DA89C12D6613}" name="exp"/>
    <tableColumn id="81" xr3:uid="{1DE45856-0494-41D8-AF02-E22F74D49A98}" name="TOTAL_THREAD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0D1A90-450F-4339-BF4E-D32F3636F4C8}" name="Table3" displayName="Table3" ref="A1:CC4" totalsRowShown="0">
  <autoFilter ref="A1:CC4" xr:uid="{005EAAFA-0651-46CC-B644-B143B98599C1}"/>
  <tableColumns count="81">
    <tableColumn id="1" xr3:uid="{806238CF-C1EC-4C23-AC54-707E61434D72}" name="step"/>
    <tableColumn id="2" xr3:uid="{B8BF8ABF-FEB2-42EA-8C66-D7D97735A45B}" name="host"/>
    <tableColumn id="3" xr3:uid="{024D8F6E-817D-42F4-AA6F-ACE91E824AA3}" name="alg"/>
    <tableColumn id="4" xr3:uid="{628552CC-6A2A-4411-AA57-6249B269BABF}" name="#NAME?"/>
    <tableColumn id="5" xr3:uid="{CE6B859F-F246-4463-8D7B-13FB580C84A5}" name="t"/>
    <tableColumn id="6" xr3:uid="{E1A312C0-4279-4A90-B232-9025B272B938}" name="#NAME?2"/>
    <tableColumn id="7" xr3:uid="{5E675C3E-B0AD-4908-A1F0-C8E448010E3D}" name="mr"/>
    <tableColumn id="8" xr3:uid="{4C788C2D-3B1C-4791-84D3-C9D14A718A41}" name="#NAME?3"/>
    <tableColumn id="9" xr3:uid="{A3F8F82B-4421-4F82-B74B-B36B688DD7A5}" name="ma"/>
    <tableColumn id="10" xr3:uid="{AC8190D0-1C77-4613-AD46-8EB93547DD98}" name="#NAME?4"/>
    <tableColumn id="11" xr3:uid="{1A10FD9E-0DFB-47AD-B7B0-2238223E5D07}" name="mp"/>
    <tableColumn id="12" xr3:uid="{AFBB95ED-F4B2-4B77-9BF6-C3C51083B67C}" name="#NAME?5"/>
    <tableColumn id="13" xr3:uid="{8EF10F13-22FB-4E4D-9679-0A2F31ABCFDE}" name="#NAME?6"/>
    <tableColumn id="14" xr3:uid="{1BE02931-16E9-4510-BE4B-5C311E7A1A6B}" name="k"/>
    <tableColumn id="15" xr3:uid="{7E727B2A-0240-417E-8198-477F37D48CF4}" name="#NAME?7"/>
    <tableColumn id="16" xr3:uid="{B0635820-F80C-4340-9128-458756EFAD6F}" name="i"/>
    <tableColumn id="17" xr3:uid="{F3939FA3-907E-43F1-BA3E-572883494E84}" name="#NAME?8"/>
    <tableColumn id="18" xr3:uid="{9475E5F9-EC25-4BE7-9D95-9BC7BD1430D7}" name="d"/>
    <tableColumn id="19" xr3:uid="{B3566B30-5D71-4268-887D-F0F3D6E26F06}" name="#NAME?9"/>
    <tableColumn id="20" xr3:uid="{3A732368-16F0-4470-9864-990C0F48A696}" name="rq"/>
    <tableColumn id="21" xr3:uid="{5CB94DBE-6BE2-4189-AA4E-AD97907581A7}" name="#NAME?10"/>
    <tableColumn id="22" xr3:uid="{79D42D98-8C16-405C-BC24-CBC47C74333C}" name="rqsize"/>
    <tableColumn id="23" xr3:uid="{A5052760-2651-4D8D-93B3-B8082D7CD6F1}" name="#NAME?11"/>
    <tableColumn id="24" xr3:uid="{5FD6A6DF-2056-48F3-A542-C7864B1AD708}" name="nwork"/>
    <tableColumn id="25" xr3:uid="{F5B15044-817F-4847-9CAC-59A9A8B35ADA}" name="#NAME?12"/>
    <tableColumn id="26" xr3:uid="{D7759D07-C86F-4E7A-91FD-4BEAEA4CDF3C}" name="nrq"/>
    <tableColumn id="27" xr3:uid="{5046C6AA-E767-4A50-8C3E-8752301D8423}" name="#NAME?13"/>
    <tableColumn id="28" xr3:uid="{32FD62E8-8516-4768-B666-A46DFACFC4D8}" name="seqwidth"/>
    <tableColumn id="29" xr3:uid="{226B6E2F-4F46-498A-B758-1C4856DED26A}" name="#NAME?14"/>
    <tableColumn id="30" xr3:uid="{AEC10D31-15A1-4FCC-BA8A-D65D4264B17E}" name="trial"/>
    <tableColumn id="31" xr3:uid="{864240DA-FFFA-437F-B0D5-420BAB1418EC}" name="#NAME?15"/>
    <tableColumn id="32" xr3:uid="{551A891B-B901-4B26-A0D0-BA3FB991575D}" name="pinning"/>
    <tableColumn id="33" xr3:uid="{D31A679F-8538-4043-8AAC-6C7A4FD49232}" name="#NAME?16"/>
    <tableColumn id="34" xr3:uid="{1049F9C2-0A3F-4E41-BD17-46F882486B33}" name="total insert succ"/>
    <tableColumn id="35" xr3:uid="{95C338D1-6663-4A75-8CF4-0EAFD7992E6C}" name="total erase succ"/>
    <tableColumn id="36" xr3:uid="{31671935-7F29-497F-97CF-43F1DE8FB16C}" name="throughput"/>
    <tableColumn id="37" xr3:uid="{44A0DE7E-7ADD-44C8-B351-A1B2F75FDC8B}" name="incl. queries"/>
    <tableColumn id="38" xr3:uid="{98697AE9-BC91-43D4-8082-9C52095CDFC2}" name="elapsed milliseconds"/>
    <tableColumn id="39" xr3:uid="{5214701C-0E5B-43C8-9CC4-D8F4DFE2CE34}" name="tree"/>
    <tableColumn id="40" xr3:uid="{B6A0F3D1-0C85-40B0-8FC6-F53FEF0779EA}" name="footprint after prefilling"/>
    <tableColumn id="41" xr3:uid="{9A5A0F32-934E-49D4-B10F-2B594EC21B1F}" name="footprint at the end"/>
    <tableColumn id="42" xr3:uid="{D230252D-011B-4B09-9007-61CCC99D802D}" name="footprint peak in prefill"/>
    <tableColumn id="43" xr3:uid="{50422F4D-7B24-43CF-AF6F-27871E5A29FF}" name="footprint peak overall"/>
    <tableColumn id="44" xr3:uid="{1CC57FB6-7B82-4225-9632-34FE2A05BABF}" name="MILLIS_TO_RUN"/>
    <tableColumn id="45" xr3:uid="{69E4B750-1A2E-4F9C-A3BC-1200E4992607}" name="INS"/>
    <tableColumn id="46" xr3:uid="{6DEA7090-BA29-4125-8E58-B9C4F4F434C6}" name="DEL"/>
    <tableColumn id="47" xr3:uid="{20D355BD-37CB-4485-A3CE-5854CCD7D2B2}" name="MAXKEY"/>
    <tableColumn id="48" xr3:uid="{24201C54-3A87-4D06-AD7F-735F23AA61D6}" name="WORK_THREADS"/>
    <tableColumn id="49" xr3:uid="{86C3E5D6-D408-4411-9EF5-2A3F530875EE}" name="RECLAIM_TYPE"/>
    <tableColumn id="50" xr3:uid="{4D110C48-1643-4313-BBC2-5FCBDFB74A17}" name="ALLOC_TYPE"/>
    <tableColumn id="51" xr3:uid="{F2CC5734-539E-4ACE-A1FF-96C591AA810E}" name="POOL_TYPE"/>
    <tableColumn id="52" xr3:uid="{0ECC0873-6EF0-413C-962D-06872B591CB2}" name="WIDTH_SEQ"/>
    <tableColumn id="53" xr3:uid="{A87CBAE6-C3FA-48A2-8621-C112AB4F85BE}" name="THREAD_BINDING"/>
    <tableColumn id="54" xr3:uid="{A1116CCC-B5DF-4C48-95A0-AC9C035367AC}" name="PREFILL"/>
    <tableColumn id="55" xr3:uid="{8E789539-AD06-4C94-BDD3-EA7DFEC77449}" name="PAPI_L1_DCM"/>
    <tableColumn id="56" xr3:uid="{276A738A-A810-4EF4-A6A9-CED7A61FD135}" name="PAPI_L2_TCM"/>
    <tableColumn id="57" xr3:uid="{BCFD2A17-E027-4A97-81C1-1BF06C0FC98F}" name="PAPI_L3_TCM"/>
    <tableColumn id="58" xr3:uid="{3F30AD6D-2C74-4688-9C20-939DBE6E1463}" name="PAPI_TOT_CYC"/>
    <tableColumn id="59" xr3:uid="{37886B9B-1971-4A45-8D79-465EAC72994B}" name="PAPI_RES_STL"/>
    <tableColumn id="60" xr3:uid="{4D1F8160-9D95-4B7E-BDE0-6DD51B599EC4}" name="PAPI_TOT_INS"/>
    <tableColumn id="61" xr3:uid="{E1A77B5E-D461-4E89-AFA5-886560A050F1}" name="allocated~5"/>
    <tableColumn id="62" xr3:uid="{F6DE7E7E-129B-4554-87DA-872B5590F24C}" name="deallocated~2"/>
    <tableColumn id="63" xr3:uid="{D1525B46-96D6-45D8-A583-71EEEF0DA7B6}" name="recycled~2"/>
    <tableColumn id="64" xr3:uid="{EFD179D5-FC1E-4075-93DF-760F8E3CD864}" name="pool~2"/>
    <tableColumn id="65" xr3:uid="{0E43292E-B2D4-498A-97FC-98EA171FC1A8}" name="reclaim~2"/>
    <tableColumn id="66" xr3:uid="{735EDB4E-220E-4327-A17D-6872671123EC}" name="total fast htm commit~2"/>
    <tableColumn id="67" xr3:uid="{0917BD4D-7691-45B1-8A5D-B6B748ECC028}" name="total fast htm abort~2"/>
    <tableColumn id="68" xr3:uid="{875E9084-4446-4712-A0D9-1CA10C5906F7}" name="total fallback commit~2"/>
    <tableColumn id="69" xr3:uid="{CE00ED28-7F64-4B8E-9D04-BCD00DA13722}" name="total fallback abort~2"/>
    <tableColumn id="70" xr3:uid="{73497F45-B055-44CA-8CC6-35E45FA52642}" name="seconds global lock is held~2"/>
    <tableColumn id="71" xr3:uid="{29BFF44A-94BA-4398-8341-65261CA18E2D}" name="obj1type"/>
    <tableColumn id="72" xr3:uid="{30B15121-7B85-45C7-AF5F-2B0DA14CE621}" name="obj1size"/>
    <tableColumn id="73" xr3:uid="{C1B21AC1-1178-4075-A49E-141D78EF4DA4}" name="obj1allocated"/>
    <tableColumn id="74" xr3:uid="{124EEB30-6962-497A-B4E3-C74031D7EEC9}" name="obj2type"/>
    <tableColumn id="75" xr3:uid="{53D4BB9B-D75C-478C-B65F-7B6F18C2B8B3}" name="obj2size"/>
    <tableColumn id="76" xr3:uid="{017ADD37-C866-4969-821B-FBEF3D4030D6}" name="obj2allocated"/>
    <tableColumn id="77" xr3:uid="{F951BB49-611B-4107-B079-783793C2A896}" name="filename"/>
    <tableColumn id="78" xr3:uid="{19264270-3EFB-487A-BD80-C24A70145C38}" name="cmd"/>
    <tableColumn id="79" xr3:uid="{A60581DA-4FC4-432B-9FEB-E15E4AC55B98}" name="machine"/>
    <tableColumn id="80" xr3:uid="{5705DC1C-91DC-4601-99CC-F2AA61DD3F2B}" name="exp"/>
    <tableColumn id="81" xr3:uid="{5654B954-EE7B-4765-B8D5-26089E15BF22}" name="TOTAL_THREAD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B5A886"/>
      </a:dk1>
      <a:lt1>
        <a:sysClr val="window" lastClr="3F3A2D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B5A886"/>
    </a:dk1>
    <a:lt1>
      <a:sysClr val="window" lastClr="3F3A2D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B5A886"/>
    </a:dk1>
    <a:lt1>
      <a:sysClr val="window" lastClr="3F3A2D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B5A886"/>
    </a:dk1>
    <a:lt1>
      <a:sysClr val="window" lastClr="3F3A2D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C3673"/>
  <sheetViews>
    <sheetView workbookViewId="0"/>
  </sheetViews>
  <sheetFormatPr defaultRowHeight="14.6" x14ac:dyDescent="0.4"/>
  <sheetData>
    <row r="1" spans="1:81" x14ac:dyDescent="0.4">
      <c r="A1" t="s">
        <v>0</v>
      </c>
      <c r="B1" t="s">
        <v>1</v>
      </c>
      <c r="C1" t="s">
        <v>2</v>
      </c>
      <c r="D1" t="e">
        <f t="shared" ref="D1:D64" si="0">-t</f>
        <v>#NAME?</v>
      </c>
      <c r="E1" t="s">
        <v>3</v>
      </c>
      <c r="F1" t="e">
        <f t="shared" ref="F1:F64" si="1">-mr</f>
        <v>#NAME?</v>
      </c>
      <c r="G1" t="s">
        <v>4</v>
      </c>
      <c r="H1" t="e">
        <f t="shared" ref="H1:H64" si="2">-ma</f>
        <v>#NAME?</v>
      </c>
      <c r="I1" t="s">
        <v>5</v>
      </c>
      <c r="J1" t="e">
        <f t="shared" ref="J1:J64" si="3">-mp</f>
        <v>#NAME?</v>
      </c>
      <c r="K1" t="s">
        <v>6</v>
      </c>
      <c r="L1" t="e">
        <f t="shared" ref="L1:L64" si="4">-p</f>
        <v>#NAME?</v>
      </c>
      <c r="M1" t="e">
        <f t="shared" ref="M1:M64" si="5">-k</f>
        <v>#NAME?</v>
      </c>
      <c r="N1" t="s">
        <v>7</v>
      </c>
      <c r="O1" t="e">
        <f t="shared" ref="O1:O64" si="6">-i</f>
        <v>#NAME?</v>
      </c>
      <c r="P1" t="s">
        <v>8</v>
      </c>
      <c r="Q1" t="e">
        <f t="shared" ref="Q1:Q64" si="7">-d</f>
        <v>#NAME?</v>
      </c>
      <c r="R1" t="s">
        <v>9</v>
      </c>
      <c r="S1" t="e">
        <f t="shared" ref="S1:S64" si="8">-rq</f>
        <v>#NAME?</v>
      </c>
      <c r="T1" t="s">
        <v>10</v>
      </c>
      <c r="U1" t="e">
        <f t="shared" ref="U1:U64" si="9">-rqsize</f>
        <v>#NAME?</v>
      </c>
      <c r="V1" t="s">
        <v>11</v>
      </c>
      <c r="W1" t="e">
        <f t="shared" ref="W1:W64" si="10">-nwork</f>
        <v>#NAME?</v>
      </c>
      <c r="X1" t="s">
        <v>12</v>
      </c>
      <c r="Y1" t="e">
        <f t="shared" ref="Y1:Y64" si="11">-nrq</f>
        <v>#NAME?</v>
      </c>
      <c r="Z1" t="s">
        <v>13</v>
      </c>
      <c r="AA1" t="e">
        <f t="shared" ref="AA1:AA64" si="12">-seqwidth</f>
        <v>#NAME?</v>
      </c>
      <c r="AB1" t="s">
        <v>14</v>
      </c>
      <c r="AC1" t="e">
        <f t="shared" ref="AC1:AC64" si="13">-trial</f>
        <v>#NAME?</v>
      </c>
      <c r="AD1" t="s">
        <v>15</v>
      </c>
      <c r="AE1" t="e">
        <f t="shared" ref="AE1:AE64" si="14">-pinning</f>
        <v>#NAME?</v>
      </c>
      <c r="AF1" t="s">
        <v>16</v>
      </c>
      <c r="AG1" t="e">
        <f>-data</f>
        <v>#NAME?</v>
      </c>
      <c r="AH1" t="s">
        <v>17</v>
      </c>
      <c r="AI1" t="s">
        <v>18</v>
      </c>
      <c r="AJ1" t="s">
        <v>19</v>
      </c>
      <c r="AK1" t="s">
        <v>20</v>
      </c>
      <c r="AL1" t="s">
        <v>21</v>
      </c>
      <c r="AM1" t="s">
        <v>22</v>
      </c>
      <c r="AN1" t="s">
        <v>23</v>
      </c>
      <c r="AO1" t="s">
        <v>24</v>
      </c>
      <c r="AP1" t="s">
        <v>25</v>
      </c>
      <c r="AQ1" t="s">
        <v>26</v>
      </c>
      <c r="AR1" t="s">
        <v>27</v>
      </c>
      <c r="AS1" t="s">
        <v>28</v>
      </c>
      <c r="AT1" t="s">
        <v>29</v>
      </c>
      <c r="AU1" t="s">
        <v>30</v>
      </c>
      <c r="AV1" t="s">
        <v>31</v>
      </c>
      <c r="AW1" t="s">
        <v>32</v>
      </c>
      <c r="AX1" t="s">
        <v>33</v>
      </c>
      <c r="AY1" t="s">
        <v>34</v>
      </c>
      <c r="AZ1" t="s">
        <v>35</v>
      </c>
      <c r="BA1" t="s">
        <v>36</v>
      </c>
      <c r="BB1" t="s">
        <v>37</v>
      </c>
      <c r="BC1" t="s">
        <v>3758</v>
      </c>
      <c r="BD1" t="s">
        <v>38</v>
      </c>
      <c r="BE1" t="s">
        <v>39</v>
      </c>
      <c r="BF1" t="s">
        <v>40</v>
      </c>
      <c r="BG1" t="s">
        <v>41</v>
      </c>
      <c r="BH1" t="s">
        <v>42</v>
      </c>
      <c r="BI1" t="s">
        <v>43</v>
      </c>
      <c r="BJ1" t="s">
        <v>44</v>
      </c>
      <c r="BK1" t="s">
        <v>45</v>
      </c>
      <c r="BL1" t="s">
        <v>46</v>
      </c>
      <c r="BM1" t="s">
        <v>47</v>
      </c>
      <c r="BN1" t="s">
        <v>48</v>
      </c>
      <c r="BO1" t="s">
        <v>49</v>
      </c>
      <c r="BP1" t="s">
        <v>50</v>
      </c>
      <c r="BQ1" t="s">
        <v>51</v>
      </c>
      <c r="BR1" t="s">
        <v>52</v>
      </c>
      <c r="BS1" t="s">
        <v>3759</v>
      </c>
      <c r="BT1" t="s">
        <v>3760</v>
      </c>
      <c r="BU1" t="s">
        <v>3761</v>
      </c>
      <c r="BV1" t="s">
        <v>3762</v>
      </c>
      <c r="BW1" t="s">
        <v>3763</v>
      </c>
      <c r="BX1" t="s">
        <v>3764</v>
      </c>
      <c r="BY1" t="s">
        <v>53</v>
      </c>
      <c r="BZ1" t="s">
        <v>54</v>
      </c>
      <c r="CA1" t="s">
        <v>55</v>
      </c>
      <c r="CB1" t="s">
        <v>56</v>
      </c>
      <c r="CC1" t="s">
        <v>57</v>
      </c>
    </row>
    <row r="2" spans="1:81" x14ac:dyDescent="0.4">
      <c r="A2" t="s">
        <v>66</v>
      </c>
      <c r="B2" t="s">
        <v>58</v>
      </c>
      <c r="C2" t="s">
        <v>3765</v>
      </c>
      <c r="D2" t="e">
        <f t="shared" si="0"/>
        <v>#NAME?</v>
      </c>
      <c r="E2">
        <v>10000</v>
      </c>
      <c r="F2" t="e">
        <f t="shared" si="1"/>
        <v>#NAME?</v>
      </c>
      <c r="G2" t="s">
        <v>60</v>
      </c>
      <c r="H2" t="e">
        <f t="shared" si="2"/>
        <v>#NAME?</v>
      </c>
      <c r="I2" t="s">
        <v>61</v>
      </c>
      <c r="J2" t="e">
        <f t="shared" si="3"/>
        <v>#NAME?</v>
      </c>
      <c r="K2" t="s">
        <v>62</v>
      </c>
      <c r="L2" t="e">
        <f t="shared" si="4"/>
        <v>#NAME?</v>
      </c>
      <c r="M2" t="e">
        <f t="shared" si="5"/>
        <v>#NAME?</v>
      </c>
      <c r="N2">
        <v>100000</v>
      </c>
      <c r="O2" t="e">
        <f t="shared" si="6"/>
        <v>#NAME?</v>
      </c>
      <c r="P2">
        <v>5</v>
      </c>
      <c r="Q2" t="e">
        <f t="shared" si="7"/>
        <v>#NAME?</v>
      </c>
      <c r="R2">
        <v>5</v>
      </c>
      <c r="S2" t="e">
        <f t="shared" si="8"/>
        <v>#NAME?</v>
      </c>
      <c r="T2">
        <v>0</v>
      </c>
      <c r="U2" t="e">
        <f t="shared" si="9"/>
        <v>#NAME?</v>
      </c>
      <c r="V2">
        <v>256</v>
      </c>
      <c r="W2" t="e">
        <f t="shared" si="10"/>
        <v>#NAME?</v>
      </c>
      <c r="X2">
        <v>35</v>
      </c>
      <c r="Y2" t="e">
        <f t="shared" si="11"/>
        <v>#NAME?</v>
      </c>
      <c r="Z2">
        <v>1</v>
      </c>
      <c r="AA2" t="e">
        <f t="shared" si="12"/>
        <v>#NAME?</v>
      </c>
      <c r="AB2">
        <v>48</v>
      </c>
      <c r="AC2" t="e">
        <f t="shared" si="13"/>
        <v>#NAME?</v>
      </c>
      <c r="AD2">
        <v>0</v>
      </c>
      <c r="AE2" t="e">
        <f t="shared" si="14"/>
        <v>#NAME?</v>
      </c>
      <c r="AF2" t="s">
        <v>63</v>
      </c>
      <c r="AG2" t="s">
        <v>64</v>
      </c>
      <c r="AH2">
        <v>23759607</v>
      </c>
      <c r="AI2">
        <v>23757235</v>
      </c>
      <c r="AJ2">
        <v>4751684</v>
      </c>
      <c r="AK2">
        <v>47473718</v>
      </c>
      <c r="AL2">
        <v>10000</v>
      </c>
      <c r="AR2">
        <v>10000</v>
      </c>
      <c r="AS2">
        <v>51569.84</v>
      </c>
      <c r="AT2">
        <v>5</v>
      </c>
      <c r="AU2">
        <v>100000</v>
      </c>
      <c r="AV2">
        <v>35</v>
      </c>
      <c r="AW2" t="s">
        <v>60</v>
      </c>
      <c r="AX2" t="s">
        <v>61</v>
      </c>
      <c r="AY2" t="s">
        <v>62</v>
      </c>
      <c r="BA2">
        <v>7</v>
      </c>
      <c r="BB2">
        <v>1</v>
      </c>
      <c r="BD2">
        <v>24.937200000000001</v>
      </c>
      <c r="BE2">
        <v>1.40388</v>
      </c>
      <c r="BF2">
        <v>2266.62</v>
      </c>
      <c r="BH2">
        <v>1569.84</v>
      </c>
      <c r="BN2">
        <v>431428</v>
      </c>
      <c r="BO2">
        <v>474892975</v>
      </c>
      <c r="BP2">
        <v>279137</v>
      </c>
      <c r="BQ2">
        <v>39983</v>
      </c>
      <c r="BR2">
        <v>0</v>
      </c>
      <c r="BY2" t="s">
        <v>3766</v>
      </c>
      <c r="BZ2" t="s">
        <v>7438</v>
      </c>
      <c r="CA2" t="s">
        <v>58</v>
      </c>
      <c r="CB2" t="str">
        <f>AF2&amp;"_"&amp;P2&amp;"i"&amp;R2&amp;"d"&amp;N2&amp;"k nrq="&amp;Z2</f>
        <v>ZYRA_SCATTER_5i5d100000k nrq=1</v>
      </c>
      <c r="CC2">
        <f>X2+Z2</f>
        <v>36</v>
      </c>
    </row>
    <row r="3" spans="1:81" x14ac:dyDescent="0.4">
      <c r="A3" t="s">
        <v>68</v>
      </c>
      <c r="B3" t="s">
        <v>58</v>
      </c>
      <c r="C3" t="s">
        <v>3765</v>
      </c>
      <c r="D3" t="e">
        <f t="shared" si="0"/>
        <v>#NAME?</v>
      </c>
      <c r="E3">
        <v>10000</v>
      </c>
      <c r="F3" t="e">
        <f t="shared" si="1"/>
        <v>#NAME?</v>
      </c>
      <c r="G3" t="s">
        <v>60</v>
      </c>
      <c r="H3" t="e">
        <f t="shared" si="2"/>
        <v>#NAME?</v>
      </c>
      <c r="I3" t="s">
        <v>61</v>
      </c>
      <c r="J3" t="e">
        <f t="shared" si="3"/>
        <v>#NAME?</v>
      </c>
      <c r="K3" t="s">
        <v>62</v>
      </c>
      <c r="L3" t="e">
        <f t="shared" si="4"/>
        <v>#NAME?</v>
      </c>
      <c r="M3" t="e">
        <f t="shared" si="5"/>
        <v>#NAME?</v>
      </c>
      <c r="N3">
        <v>100000</v>
      </c>
      <c r="O3" t="e">
        <f t="shared" si="6"/>
        <v>#NAME?</v>
      </c>
      <c r="P3">
        <v>5</v>
      </c>
      <c r="Q3" t="e">
        <f t="shared" si="7"/>
        <v>#NAME?</v>
      </c>
      <c r="R3">
        <v>5</v>
      </c>
      <c r="S3" t="e">
        <f t="shared" si="8"/>
        <v>#NAME?</v>
      </c>
      <c r="T3">
        <v>0</v>
      </c>
      <c r="U3" t="e">
        <f t="shared" si="9"/>
        <v>#NAME?</v>
      </c>
      <c r="V3">
        <v>256</v>
      </c>
      <c r="W3" t="e">
        <f t="shared" si="10"/>
        <v>#NAME?</v>
      </c>
      <c r="X3">
        <v>35</v>
      </c>
      <c r="Y3" t="e">
        <f t="shared" si="11"/>
        <v>#NAME?</v>
      </c>
      <c r="Z3">
        <v>1</v>
      </c>
      <c r="AA3" t="e">
        <f t="shared" si="12"/>
        <v>#NAME?</v>
      </c>
      <c r="AB3">
        <v>48</v>
      </c>
      <c r="AC3" t="e">
        <f t="shared" si="13"/>
        <v>#NAME?</v>
      </c>
      <c r="AD3">
        <v>1</v>
      </c>
      <c r="AE3" t="e">
        <f t="shared" si="14"/>
        <v>#NAME?</v>
      </c>
      <c r="AF3" t="s">
        <v>63</v>
      </c>
      <c r="AG3" t="s">
        <v>64</v>
      </c>
      <c r="AH3">
        <v>23500194</v>
      </c>
      <c r="AI3">
        <v>23491238</v>
      </c>
      <c r="AJ3">
        <v>4699143</v>
      </c>
      <c r="AK3">
        <v>46932255</v>
      </c>
      <c r="AL3">
        <v>10000</v>
      </c>
      <c r="AR3">
        <v>10000</v>
      </c>
      <c r="AS3">
        <v>51618.89</v>
      </c>
      <c r="AT3">
        <v>5</v>
      </c>
      <c r="AU3">
        <v>100000</v>
      </c>
      <c r="AV3">
        <v>35</v>
      </c>
      <c r="AW3" t="s">
        <v>60</v>
      </c>
      <c r="AX3" t="s">
        <v>61</v>
      </c>
      <c r="AY3" t="s">
        <v>62</v>
      </c>
      <c r="BA3">
        <v>7</v>
      </c>
      <c r="BB3">
        <v>1</v>
      </c>
      <c r="BD3">
        <v>26.139700000000001</v>
      </c>
      <c r="BE3">
        <v>1.38229</v>
      </c>
      <c r="BF3">
        <v>2303.37</v>
      </c>
      <c r="BH3">
        <v>1618.89</v>
      </c>
      <c r="BN3">
        <v>1760264</v>
      </c>
      <c r="BO3">
        <v>468104235</v>
      </c>
      <c r="BP3">
        <v>279941</v>
      </c>
      <c r="BQ3">
        <v>36791</v>
      </c>
      <c r="BR3">
        <v>0</v>
      </c>
      <c r="BY3" t="s">
        <v>3767</v>
      </c>
      <c r="BZ3" t="s">
        <v>7439</v>
      </c>
      <c r="CA3" t="s">
        <v>58</v>
      </c>
      <c r="CB3" t="str">
        <f t="shared" ref="CB3:CB66" si="15">AF3&amp;"_"&amp;P3&amp;"i"&amp;R3&amp;"d"&amp;N3&amp;"k nrq="&amp;Z3</f>
        <v>ZYRA_SCATTER_5i5d100000k nrq=1</v>
      </c>
      <c r="CC3">
        <f t="shared" ref="CC3:CC66" si="16">X3+Z3</f>
        <v>36</v>
      </c>
    </row>
    <row r="4" spans="1:81" x14ac:dyDescent="0.4">
      <c r="A4" t="s">
        <v>69</v>
      </c>
      <c r="B4" t="s">
        <v>58</v>
      </c>
      <c r="C4" t="s">
        <v>3765</v>
      </c>
      <c r="D4" t="e">
        <f t="shared" si="0"/>
        <v>#NAME?</v>
      </c>
      <c r="E4">
        <v>10000</v>
      </c>
      <c r="F4" t="e">
        <f t="shared" si="1"/>
        <v>#NAME?</v>
      </c>
      <c r="G4" t="s">
        <v>60</v>
      </c>
      <c r="H4" t="e">
        <f t="shared" si="2"/>
        <v>#NAME?</v>
      </c>
      <c r="I4" t="s">
        <v>61</v>
      </c>
      <c r="J4" t="e">
        <f t="shared" si="3"/>
        <v>#NAME?</v>
      </c>
      <c r="K4" t="s">
        <v>62</v>
      </c>
      <c r="L4" t="e">
        <f t="shared" si="4"/>
        <v>#NAME?</v>
      </c>
      <c r="M4" t="e">
        <f t="shared" si="5"/>
        <v>#NAME?</v>
      </c>
      <c r="N4">
        <v>100000</v>
      </c>
      <c r="O4" t="e">
        <f t="shared" si="6"/>
        <v>#NAME?</v>
      </c>
      <c r="P4">
        <v>5</v>
      </c>
      <c r="Q4" t="e">
        <f t="shared" si="7"/>
        <v>#NAME?</v>
      </c>
      <c r="R4">
        <v>5</v>
      </c>
      <c r="S4" t="e">
        <f t="shared" si="8"/>
        <v>#NAME?</v>
      </c>
      <c r="T4">
        <v>0</v>
      </c>
      <c r="U4" t="e">
        <f t="shared" si="9"/>
        <v>#NAME?</v>
      </c>
      <c r="V4">
        <v>256</v>
      </c>
      <c r="W4" t="e">
        <f t="shared" si="10"/>
        <v>#NAME?</v>
      </c>
      <c r="X4">
        <v>35</v>
      </c>
      <c r="Y4" t="e">
        <f t="shared" si="11"/>
        <v>#NAME?</v>
      </c>
      <c r="Z4">
        <v>1</v>
      </c>
      <c r="AA4" t="e">
        <f t="shared" si="12"/>
        <v>#NAME?</v>
      </c>
      <c r="AB4">
        <v>48</v>
      </c>
      <c r="AC4" t="e">
        <f t="shared" si="13"/>
        <v>#NAME?</v>
      </c>
      <c r="AD4">
        <v>2</v>
      </c>
      <c r="AE4" t="e">
        <f t="shared" si="14"/>
        <v>#NAME?</v>
      </c>
      <c r="AF4" t="s">
        <v>63</v>
      </c>
      <c r="AG4" t="s">
        <v>64</v>
      </c>
      <c r="AH4">
        <v>23199638</v>
      </c>
      <c r="AI4">
        <v>23199894</v>
      </c>
      <c r="AJ4">
        <v>4639953</v>
      </c>
      <c r="AK4">
        <v>46341146</v>
      </c>
      <c r="AL4">
        <v>10000</v>
      </c>
      <c r="AR4">
        <v>10000</v>
      </c>
      <c r="AS4">
        <v>51696.68</v>
      </c>
      <c r="AT4">
        <v>5</v>
      </c>
      <c r="AU4">
        <v>100000</v>
      </c>
      <c r="AV4">
        <v>35</v>
      </c>
      <c r="AW4" t="s">
        <v>60</v>
      </c>
      <c r="AX4" t="s">
        <v>61</v>
      </c>
      <c r="AY4" t="s">
        <v>62</v>
      </c>
      <c r="BA4">
        <v>7</v>
      </c>
      <c r="BB4">
        <v>1</v>
      </c>
      <c r="BD4">
        <v>25.465499999999999</v>
      </c>
      <c r="BE4">
        <v>1.3512599999999999</v>
      </c>
      <c r="BF4">
        <v>2339.87</v>
      </c>
      <c r="BH4">
        <v>1696.68</v>
      </c>
      <c r="BN4">
        <v>384810</v>
      </c>
      <c r="BO4">
        <v>464283838</v>
      </c>
      <c r="BP4">
        <v>279203</v>
      </c>
      <c r="BQ4">
        <v>38439</v>
      </c>
      <c r="BR4">
        <v>0</v>
      </c>
      <c r="BY4" t="s">
        <v>3768</v>
      </c>
      <c r="BZ4" t="s">
        <v>7440</v>
      </c>
      <c r="CA4" t="s">
        <v>58</v>
      </c>
      <c r="CB4" t="str">
        <f t="shared" si="15"/>
        <v>ZYRA_SCATTER_5i5d100000k nrq=1</v>
      </c>
      <c r="CC4">
        <f t="shared" si="16"/>
        <v>36</v>
      </c>
    </row>
    <row r="5" spans="1:81" x14ac:dyDescent="0.4">
      <c r="A5" t="s">
        <v>70</v>
      </c>
      <c r="B5" t="s">
        <v>58</v>
      </c>
      <c r="C5" t="s">
        <v>3765</v>
      </c>
      <c r="D5" t="e">
        <f t="shared" si="0"/>
        <v>#NAME?</v>
      </c>
      <c r="E5">
        <v>10000</v>
      </c>
      <c r="F5" t="e">
        <f t="shared" si="1"/>
        <v>#NAME?</v>
      </c>
      <c r="G5" t="s">
        <v>60</v>
      </c>
      <c r="H5" t="e">
        <f t="shared" si="2"/>
        <v>#NAME?</v>
      </c>
      <c r="I5" t="s">
        <v>61</v>
      </c>
      <c r="J5" t="e">
        <f t="shared" si="3"/>
        <v>#NAME?</v>
      </c>
      <c r="K5" t="s">
        <v>62</v>
      </c>
      <c r="L5" t="e">
        <f t="shared" si="4"/>
        <v>#NAME?</v>
      </c>
      <c r="M5" t="e">
        <f t="shared" si="5"/>
        <v>#NAME?</v>
      </c>
      <c r="N5">
        <v>100000</v>
      </c>
      <c r="O5" t="e">
        <f t="shared" si="6"/>
        <v>#NAME?</v>
      </c>
      <c r="P5">
        <v>5</v>
      </c>
      <c r="Q5" t="e">
        <f t="shared" si="7"/>
        <v>#NAME?</v>
      </c>
      <c r="R5">
        <v>5</v>
      </c>
      <c r="S5" t="e">
        <f t="shared" si="8"/>
        <v>#NAME?</v>
      </c>
      <c r="T5">
        <v>0</v>
      </c>
      <c r="U5" t="e">
        <f t="shared" si="9"/>
        <v>#NAME?</v>
      </c>
      <c r="V5">
        <v>256</v>
      </c>
      <c r="W5" t="e">
        <f t="shared" si="10"/>
        <v>#NAME?</v>
      </c>
      <c r="X5">
        <v>54</v>
      </c>
      <c r="Y5" t="e">
        <f t="shared" si="11"/>
        <v>#NAME?</v>
      </c>
      <c r="Z5">
        <v>0</v>
      </c>
      <c r="AA5" t="e">
        <f t="shared" si="12"/>
        <v>#NAME?</v>
      </c>
      <c r="AB5">
        <v>48</v>
      </c>
      <c r="AC5" t="e">
        <f t="shared" si="13"/>
        <v>#NAME?</v>
      </c>
      <c r="AD5">
        <v>0</v>
      </c>
      <c r="AE5" t="e">
        <f t="shared" si="14"/>
        <v>#NAME?</v>
      </c>
      <c r="AF5" t="s">
        <v>63</v>
      </c>
      <c r="AG5" t="s">
        <v>64</v>
      </c>
      <c r="AH5">
        <v>35944849</v>
      </c>
      <c r="AI5">
        <v>35941122</v>
      </c>
      <c r="AJ5">
        <v>7188597</v>
      </c>
      <c r="AK5">
        <v>71805612</v>
      </c>
      <c r="AL5">
        <v>10000</v>
      </c>
      <c r="AR5">
        <v>10000</v>
      </c>
      <c r="AS5">
        <v>51207.11</v>
      </c>
      <c r="AT5">
        <v>5</v>
      </c>
      <c r="AU5">
        <v>100000</v>
      </c>
      <c r="AV5">
        <v>54</v>
      </c>
      <c r="AW5" t="s">
        <v>60</v>
      </c>
      <c r="AX5" t="s">
        <v>61</v>
      </c>
      <c r="AY5" t="s">
        <v>62</v>
      </c>
      <c r="BA5">
        <v>7</v>
      </c>
      <c r="BB5">
        <v>1</v>
      </c>
      <c r="BD5">
        <v>19.388300000000001</v>
      </c>
      <c r="BE5">
        <v>1.09015</v>
      </c>
      <c r="BF5">
        <v>2055.09</v>
      </c>
      <c r="BH5">
        <v>1207.1099999999999</v>
      </c>
      <c r="BN5">
        <v>346290482</v>
      </c>
      <c r="BO5">
        <v>409252171</v>
      </c>
      <c r="BP5">
        <v>409069</v>
      </c>
      <c r="BQ5">
        <v>3737</v>
      </c>
      <c r="BR5">
        <v>0</v>
      </c>
      <c r="BY5" t="s">
        <v>3769</v>
      </c>
      <c r="BZ5" t="s">
        <v>7441</v>
      </c>
      <c r="CA5" t="s">
        <v>58</v>
      </c>
      <c r="CB5" t="str">
        <f t="shared" si="15"/>
        <v>ZYRA_SCATTER_5i5d100000k nrq=0</v>
      </c>
      <c r="CC5">
        <f t="shared" si="16"/>
        <v>54</v>
      </c>
    </row>
    <row r="6" spans="1:81" x14ac:dyDescent="0.4">
      <c r="A6" t="s">
        <v>71</v>
      </c>
      <c r="B6" t="s">
        <v>58</v>
      </c>
      <c r="C6" t="s">
        <v>3765</v>
      </c>
      <c r="D6" t="e">
        <f t="shared" si="0"/>
        <v>#NAME?</v>
      </c>
      <c r="E6">
        <v>10000</v>
      </c>
      <c r="F6" t="e">
        <f t="shared" si="1"/>
        <v>#NAME?</v>
      </c>
      <c r="G6" t="s">
        <v>60</v>
      </c>
      <c r="H6" t="e">
        <f t="shared" si="2"/>
        <v>#NAME?</v>
      </c>
      <c r="I6" t="s">
        <v>61</v>
      </c>
      <c r="J6" t="e">
        <f t="shared" si="3"/>
        <v>#NAME?</v>
      </c>
      <c r="K6" t="s">
        <v>62</v>
      </c>
      <c r="L6" t="e">
        <f t="shared" si="4"/>
        <v>#NAME?</v>
      </c>
      <c r="M6" t="e">
        <f t="shared" si="5"/>
        <v>#NAME?</v>
      </c>
      <c r="N6">
        <v>100000</v>
      </c>
      <c r="O6" t="e">
        <f t="shared" si="6"/>
        <v>#NAME?</v>
      </c>
      <c r="P6">
        <v>5</v>
      </c>
      <c r="Q6" t="e">
        <f t="shared" si="7"/>
        <v>#NAME?</v>
      </c>
      <c r="R6">
        <v>5</v>
      </c>
      <c r="S6" t="e">
        <f t="shared" si="8"/>
        <v>#NAME?</v>
      </c>
      <c r="T6">
        <v>0</v>
      </c>
      <c r="U6" t="e">
        <f t="shared" si="9"/>
        <v>#NAME?</v>
      </c>
      <c r="V6">
        <v>256</v>
      </c>
      <c r="W6" t="e">
        <f t="shared" si="10"/>
        <v>#NAME?</v>
      </c>
      <c r="X6">
        <v>54</v>
      </c>
      <c r="Y6" t="e">
        <f t="shared" si="11"/>
        <v>#NAME?</v>
      </c>
      <c r="Z6">
        <v>0</v>
      </c>
      <c r="AA6" t="e">
        <f t="shared" si="12"/>
        <v>#NAME?</v>
      </c>
      <c r="AB6">
        <v>48</v>
      </c>
      <c r="AC6" t="e">
        <f t="shared" si="13"/>
        <v>#NAME?</v>
      </c>
      <c r="AD6">
        <v>1</v>
      </c>
      <c r="AE6" t="e">
        <f t="shared" si="14"/>
        <v>#NAME?</v>
      </c>
      <c r="AF6" t="s">
        <v>63</v>
      </c>
      <c r="AG6" t="s">
        <v>64</v>
      </c>
      <c r="AH6">
        <v>35025857</v>
      </c>
      <c r="AI6">
        <v>35015300</v>
      </c>
      <c r="AJ6">
        <v>7004115</v>
      </c>
      <c r="AK6">
        <v>69936631</v>
      </c>
      <c r="AL6">
        <v>10000</v>
      </c>
      <c r="AR6">
        <v>10000</v>
      </c>
      <c r="AS6">
        <v>51184.95</v>
      </c>
      <c r="AT6">
        <v>5</v>
      </c>
      <c r="AU6">
        <v>100000</v>
      </c>
      <c r="AV6">
        <v>54</v>
      </c>
      <c r="AW6" t="s">
        <v>60</v>
      </c>
      <c r="AX6" t="s">
        <v>61</v>
      </c>
      <c r="AY6" t="s">
        <v>62</v>
      </c>
      <c r="BA6">
        <v>7</v>
      </c>
      <c r="BB6">
        <v>1</v>
      </c>
      <c r="BD6">
        <v>19.299199999999999</v>
      </c>
      <c r="BE6">
        <v>1.11355</v>
      </c>
      <c r="BF6">
        <v>2105.94</v>
      </c>
      <c r="BH6">
        <v>1184.95</v>
      </c>
      <c r="BN6">
        <v>343084099</v>
      </c>
      <c r="BO6">
        <v>404780569</v>
      </c>
      <c r="BP6">
        <v>397280</v>
      </c>
      <c r="BQ6">
        <v>3358</v>
      </c>
      <c r="BR6">
        <v>0</v>
      </c>
      <c r="BY6" t="s">
        <v>3770</v>
      </c>
      <c r="BZ6" t="s">
        <v>7442</v>
      </c>
      <c r="CA6" t="s">
        <v>58</v>
      </c>
      <c r="CB6" t="str">
        <f t="shared" si="15"/>
        <v>ZYRA_SCATTER_5i5d100000k nrq=0</v>
      </c>
      <c r="CC6">
        <f t="shared" si="16"/>
        <v>54</v>
      </c>
    </row>
    <row r="7" spans="1:81" x14ac:dyDescent="0.4">
      <c r="A7" t="s">
        <v>72</v>
      </c>
      <c r="B7" t="s">
        <v>58</v>
      </c>
      <c r="C7" t="s">
        <v>3765</v>
      </c>
      <c r="D7" t="e">
        <f t="shared" si="0"/>
        <v>#NAME?</v>
      </c>
      <c r="E7">
        <v>10000</v>
      </c>
      <c r="F7" t="e">
        <f t="shared" si="1"/>
        <v>#NAME?</v>
      </c>
      <c r="G7" t="s">
        <v>60</v>
      </c>
      <c r="H7" t="e">
        <f t="shared" si="2"/>
        <v>#NAME?</v>
      </c>
      <c r="I7" t="s">
        <v>61</v>
      </c>
      <c r="J7" t="e">
        <f t="shared" si="3"/>
        <v>#NAME?</v>
      </c>
      <c r="K7" t="s">
        <v>62</v>
      </c>
      <c r="L7" t="e">
        <f t="shared" si="4"/>
        <v>#NAME?</v>
      </c>
      <c r="M7" t="e">
        <f t="shared" si="5"/>
        <v>#NAME?</v>
      </c>
      <c r="N7">
        <v>100000</v>
      </c>
      <c r="O7" t="e">
        <f t="shared" si="6"/>
        <v>#NAME?</v>
      </c>
      <c r="P7">
        <v>5</v>
      </c>
      <c r="Q7" t="e">
        <f t="shared" si="7"/>
        <v>#NAME?</v>
      </c>
      <c r="R7">
        <v>5</v>
      </c>
      <c r="S7" t="e">
        <f t="shared" si="8"/>
        <v>#NAME?</v>
      </c>
      <c r="T7">
        <v>0</v>
      </c>
      <c r="U7" t="e">
        <f t="shared" si="9"/>
        <v>#NAME?</v>
      </c>
      <c r="V7">
        <v>256</v>
      </c>
      <c r="W7" t="e">
        <f t="shared" si="10"/>
        <v>#NAME?</v>
      </c>
      <c r="X7">
        <v>54</v>
      </c>
      <c r="Y7" t="e">
        <f t="shared" si="11"/>
        <v>#NAME?</v>
      </c>
      <c r="Z7">
        <v>0</v>
      </c>
      <c r="AA7" t="e">
        <f t="shared" si="12"/>
        <v>#NAME?</v>
      </c>
      <c r="AB7">
        <v>48</v>
      </c>
      <c r="AC7" t="e">
        <f t="shared" si="13"/>
        <v>#NAME?</v>
      </c>
      <c r="AD7">
        <v>2</v>
      </c>
      <c r="AE7" t="e">
        <f t="shared" si="14"/>
        <v>#NAME?</v>
      </c>
      <c r="AF7" t="s">
        <v>63</v>
      </c>
      <c r="AG7" t="s">
        <v>64</v>
      </c>
      <c r="AH7">
        <v>35385537</v>
      </c>
      <c r="AI7">
        <v>35398943</v>
      </c>
      <c r="AJ7">
        <v>7078448</v>
      </c>
      <c r="AK7">
        <v>70696431</v>
      </c>
      <c r="AL7">
        <v>10000</v>
      </c>
      <c r="AR7">
        <v>10000</v>
      </c>
      <c r="AS7">
        <v>51267.02</v>
      </c>
      <c r="AT7">
        <v>5</v>
      </c>
      <c r="AU7">
        <v>100000</v>
      </c>
      <c r="AV7">
        <v>54</v>
      </c>
      <c r="AW7" t="s">
        <v>60</v>
      </c>
      <c r="AX7" t="s">
        <v>61</v>
      </c>
      <c r="AY7" t="s">
        <v>62</v>
      </c>
      <c r="BA7">
        <v>7</v>
      </c>
      <c r="BB7">
        <v>1</v>
      </c>
      <c r="BD7">
        <v>19.430599999999998</v>
      </c>
      <c r="BE7">
        <v>1.1380699999999999</v>
      </c>
      <c r="BF7">
        <v>2080.86</v>
      </c>
      <c r="BH7">
        <v>1267.02</v>
      </c>
      <c r="BN7">
        <v>327624775</v>
      </c>
      <c r="BO7">
        <v>414803298</v>
      </c>
      <c r="BP7">
        <v>405147</v>
      </c>
      <c r="BQ7">
        <v>3920</v>
      </c>
      <c r="BR7">
        <v>0</v>
      </c>
      <c r="BY7" t="s">
        <v>3771</v>
      </c>
      <c r="BZ7" t="s">
        <v>7443</v>
      </c>
      <c r="CA7" t="s">
        <v>58</v>
      </c>
      <c r="CB7" t="str">
        <f t="shared" si="15"/>
        <v>ZYRA_SCATTER_5i5d100000k nrq=0</v>
      </c>
      <c r="CC7">
        <f t="shared" si="16"/>
        <v>54</v>
      </c>
    </row>
    <row r="8" spans="1:81" x14ac:dyDescent="0.4">
      <c r="A8" t="s">
        <v>73</v>
      </c>
      <c r="B8" t="s">
        <v>58</v>
      </c>
      <c r="C8" t="s">
        <v>3765</v>
      </c>
      <c r="D8" t="e">
        <f t="shared" si="0"/>
        <v>#NAME?</v>
      </c>
      <c r="E8">
        <v>10000</v>
      </c>
      <c r="F8" t="e">
        <f t="shared" si="1"/>
        <v>#NAME?</v>
      </c>
      <c r="G8" t="s">
        <v>60</v>
      </c>
      <c r="H8" t="e">
        <f t="shared" si="2"/>
        <v>#NAME?</v>
      </c>
      <c r="I8" t="s">
        <v>61</v>
      </c>
      <c r="J8" t="e">
        <f t="shared" si="3"/>
        <v>#NAME?</v>
      </c>
      <c r="K8" t="s">
        <v>62</v>
      </c>
      <c r="L8" t="e">
        <f t="shared" si="4"/>
        <v>#NAME?</v>
      </c>
      <c r="M8" t="e">
        <f t="shared" si="5"/>
        <v>#NAME?</v>
      </c>
      <c r="N8">
        <v>100000</v>
      </c>
      <c r="O8" t="e">
        <f t="shared" si="6"/>
        <v>#NAME?</v>
      </c>
      <c r="P8">
        <v>5</v>
      </c>
      <c r="Q8" t="e">
        <f t="shared" si="7"/>
        <v>#NAME?</v>
      </c>
      <c r="R8">
        <v>5</v>
      </c>
      <c r="S8" t="e">
        <f t="shared" si="8"/>
        <v>#NAME?</v>
      </c>
      <c r="T8">
        <v>0</v>
      </c>
      <c r="U8" t="e">
        <f t="shared" si="9"/>
        <v>#NAME?</v>
      </c>
      <c r="V8">
        <v>256</v>
      </c>
      <c r="W8" t="e">
        <f t="shared" si="10"/>
        <v>#NAME?</v>
      </c>
      <c r="X8">
        <v>53</v>
      </c>
      <c r="Y8" t="e">
        <f t="shared" si="11"/>
        <v>#NAME?</v>
      </c>
      <c r="Z8">
        <v>1</v>
      </c>
      <c r="AA8" t="e">
        <f t="shared" si="12"/>
        <v>#NAME?</v>
      </c>
      <c r="AB8">
        <v>48</v>
      </c>
      <c r="AC8" t="e">
        <f t="shared" si="13"/>
        <v>#NAME?</v>
      </c>
      <c r="AD8">
        <v>0</v>
      </c>
      <c r="AE8" t="e">
        <f t="shared" si="14"/>
        <v>#NAME?</v>
      </c>
      <c r="AF8" t="s">
        <v>63</v>
      </c>
      <c r="AG8" t="s">
        <v>64</v>
      </c>
      <c r="AH8">
        <v>32063165</v>
      </c>
      <c r="AI8">
        <v>32069750</v>
      </c>
      <c r="AJ8">
        <v>6413291</v>
      </c>
      <c r="AK8">
        <v>64050236</v>
      </c>
      <c r="AL8">
        <v>10000</v>
      </c>
      <c r="AR8">
        <v>10000</v>
      </c>
      <c r="AS8">
        <v>51627.6</v>
      </c>
      <c r="AT8">
        <v>5</v>
      </c>
      <c r="AU8">
        <v>100000</v>
      </c>
      <c r="AV8">
        <v>53</v>
      </c>
      <c r="AW8" t="s">
        <v>60</v>
      </c>
      <c r="AX8" t="s">
        <v>61</v>
      </c>
      <c r="AY8" t="s">
        <v>62</v>
      </c>
      <c r="BA8">
        <v>7</v>
      </c>
      <c r="BB8">
        <v>1</v>
      </c>
      <c r="BD8">
        <v>26.0014</v>
      </c>
      <c r="BE8">
        <v>1.3465100000000001</v>
      </c>
      <c r="BF8">
        <v>2298.92</v>
      </c>
      <c r="BH8">
        <v>1627.6</v>
      </c>
      <c r="BN8">
        <v>748048</v>
      </c>
      <c r="BO8">
        <v>641310837</v>
      </c>
      <c r="BP8">
        <v>386685</v>
      </c>
      <c r="BQ8">
        <v>51177</v>
      </c>
      <c r="BR8">
        <v>0</v>
      </c>
      <c r="BY8" t="s">
        <v>3772</v>
      </c>
      <c r="BZ8" t="s">
        <v>7444</v>
      </c>
      <c r="CA8" t="s">
        <v>58</v>
      </c>
      <c r="CB8" t="str">
        <f t="shared" si="15"/>
        <v>ZYRA_SCATTER_5i5d100000k nrq=1</v>
      </c>
      <c r="CC8">
        <f t="shared" si="16"/>
        <v>54</v>
      </c>
    </row>
    <row r="9" spans="1:81" x14ac:dyDescent="0.4">
      <c r="A9" t="s">
        <v>74</v>
      </c>
      <c r="B9" t="s">
        <v>58</v>
      </c>
      <c r="C9" t="s">
        <v>3765</v>
      </c>
      <c r="D9" t="e">
        <f t="shared" si="0"/>
        <v>#NAME?</v>
      </c>
      <c r="E9">
        <v>10000</v>
      </c>
      <c r="F9" t="e">
        <f t="shared" si="1"/>
        <v>#NAME?</v>
      </c>
      <c r="G9" t="s">
        <v>60</v>
      </c>
      <c r="H9" t="e">
        <f t="shared" si="2"/>
        <v>#NAME?</v>
      </c>
      <c r="I9" t="s">
        <v>61</v>
      </c>
      <c r="J9" t="e">
        <f t="shared" si="3"/>
        <v>#NAME?</v>
      </c>
      <c r="K9" t="s">
        <v>62</v>
      </c>
      <c r="L9" t="e">
        <f t="shared" si="4"/>
        <v>#NAME?</v>
      </c>
      <c r="M9" t="e">
        <f t="shared" si="5"/>
        <v>#NAME?</v>
      </c>
      <c r="N9">
        <v>100000</v>
      </c>
      <c r="O9" t="e">
        <f t="shared" si="6"/>
        <v>#NAME?</v>
      </c>
      <c r="P9">
        <v>5</v>
      </c>
      <c r="Q9" t="e">
        <f t="shared" si="7"/>
        <v>#NAME?</v>
      </c>
      <c r="R9">
        <v>5</v>
      </c>
      <c r="S9" t="e">
        <f t="shared" si="8"/>
        <v>#NAME?</v>
      </c>
      <c r="T9">
        <v>0</v>
      </c>
      <c r="U9" t="e">
        <f t="shared" si="9"/>
        <v>#NAME?</v>
      </c>
      <c r="V9">
        <v>256</v>
      </c>
      <c r="W9" t="e">
        <f t="shared" si="10"/>
        <v>#NAME?</v>
      </c>
      <c r="X9">
        <v>53</v>
      </c>
      <c r="Y9" t="e">
        <f t="shared" si="11"/>
        <v>#NAME?</v>
      </c>
      <c r="Z9">
        <v>1</v>
      </c>
      <c r="AA9" t="e">
        <f t="shared" si="12"/>
        <v>#NAME?</v>
      </c>
      <c r="AB9">
        <v>48</v>
      </c>
      <c r="AC9" t="e">
        <f t="shared" si="13"/>
        <v>#NAME?</v>
      </c>
      <c r="AD9">
        <v>1</v>
      </c>
      <c r="AE9" t="e">
        <f t="shared" si="14"/>
        <v>#NAME?</v>
      </c>
      <c r="AF9" t="s">
        <v>63</v>
      </c>
      <c r="AG9" t="s">
        <v>64</v>
      </c>
      <c r="AH9">
        <v>30472277</v>
      </c>
      <c r="AI9">
        <v>30474189</v>
      </c>
      <c r="AJ9">
        <v>6094646</v>
      </c>
      <c r="AK9">
        <v>60877174</v>
      </c>
      <c r="AL9">
        <v>10000</v>
      </c>
      <c r="AR9">
        <v>10000</v>
      </c>
      <c r="AS9">
        <v>51627.91</v>
      </c>
      <c r="AT9">
        <v>5</v>
      </c>
      <c r="AU9">
        <v>100000</v>
      </c>
      <c r="AV9">
        <v>53</v>
      </c>
      <c r="AW9" t="s">
        <v>60</v>
      </c>
      <c r="AX9" t="s">
        <v>61</v>
      </c>
      <c r="AY9" t="s">
        <v>62</v>
      </c>
      <c r="BA9">
        <v>7</v>
      </c>
      <c r="BB9">
        <v>1</v>
      </c>
      <c r="BD9">
        <v>26.440100000000001</v>
      </c>
      <c r="BE9">
        <v>1.3519399999999999</v>
      </c>
      <c r="BF9">
        <v>2401.2600000000002</v>
      </c>
      <c r="BH9">
        <v>1627.91</v>
      </c>
      <c r="BN9">
        <v>704549</v>
      </c>
      <c r="BO9">
        <v>609261156</v>
      </c>
      <c r="BP9">
        <v>356950</v>
      </c>
      <c r="BQ9">
        <v>51449</v>
      </c>
      <c r="BR9">
        <v>0</v>
      </c>
      <c r="BY9" t="s">
        <v>3773</v>
      </c>
      <c r="BZ9" t="s">
        <v>7445</v>
      </c>
      <c r="CA9" t="s">
        <v>58</v>
      </c>
      <c r="CB9" t="str">
        <f t="shared" si="15"/>
        <v>ZYRA_SCATTER_5i5d100000k nrq=1</v>
      </c>
      <c r="CC9">
        <f t="shared" si="16"/>
        <v>54</v>
      </c>
    </row>
    <row r="10" spans="1:81" x14ac:dyDescent="0.4">
      <c r="A10" t="s">
        <v>75</v>
      </c>
      <c r="B10" t="s">
        <v>58</v>
      </c>
      <c r="C10" t="s">
        <v>3765</v>
      </c>
      <c r="D10" t="e">
        <f t="shared" si="0"/>
        <v>#NAME?</v>
      </c>
      <c r="E10">
        <v>10000</v>
      </c>
      <c r="F10" t="e">
        <f t="shared" si="1"/>
        <v>#NAME?</v>
      </c>
      <c r="G10" t="s">
        <v>60</v>
      </c>
      <c r="H10" t="e">
        <f t="shared" si="2"/>
        <v>#NAME?</v>
      </c>
      <c r="I10" t="s">
        <v>61</v>
      </c>
      <c r="J10" t="e">
        <f t="shared" si="3"/>
        <v>#NAME?</v>
      </c>
      <c r="K10" t="s">
        <v>62</v>
      </c>
      <c r="L10" t="e">
        <f t="shared" si="4"/>
        <v>#NAME?</v>
      </c>
      <c r="M10" t="e">
        <f t="shared" si="5"/>
        <v>#NAME?</v>
      </c>
      <c r="N10">
        <v>100000</v>
      </c>
      <c r="O10" t="e">
        <f t="shared" si="6"/>
        <v>#NAME?</v>
      </c>
      <c r="P10">
        <v>5</v>
      </c>
      <c r="Q10" t="e">
        <f t="shared" si="7"/>
        <v>#NAME?</v>
      </c>
      <c r="R10">
        <v>5</v>
      </c>
      <c r="S10" t="e">
        <f t="shared" si="8"/>
        <v>#NAME?</v>
      </c>
      <c r="T10">
        <v>0</v>
      </c>
      <c r="U10" t="e">
        <f t="shared" si="9"/>
        <v>#NAME?</v>
      </c>
      <c r="V10">
        <v>256</v>
      </c>
      <c r="W10" t="e">
        <f t="shared" si="10"/>
        <v>#NAME?</v>
      </c>
      <c r="X10">
        <v>53</v>
      </c>
      <c r="Y10" t="e">
        <f t="shared" si="11"/>
        <v>#NAME?</v>
      </c>
      <c r="Z10">
        <v>1</v>
      </c>
      <c r="AA10" t="e">
        <f t="shared" si="12"/>
        <v>#NAME?</v>
      </c>
      <c r="AB10">
        <v>48</v>
      </c>
      <c r="AC10" t="e">
        <f t="shared" si="13"/>
        <v>#NAME?</v>
      </c>
      <c r="AD10">
        <v>2</v>
      </c>
      <c r="AE10" t="e">
        <f t="shared" si="14"/>
        <v>#NAME?</v>
      </c>
      <c r="AF10" t="s">
        <v>63</v>
      </c>
      <c r="AG10" t="s">
        <v>64</v>
      </c>
      <c r="AH10">
        <v>32439864</v>
      </c>
      <c r="AI10">
        <v>32440455</v>
      </c>
      <c r="AJ10">
        <v>6488031</v>
      </c>
      <c r="AK10">
        <v>64804028</v>
      </c>
      <c r="AL10">
        <v>10000</v>
      </c>
      <c r="AR10">
        <v>10000</v>
      </c>
      <c r="AS10">
        <v>51562.91</v>
      </c>
      <c r="AT10">
        <v>5</v>
      </c>
      <c r="AU10">
        <v>100000</v>
      </c>
      <c r="AV10">
        <v>53</v>
      </c>
      <c r="AW10" t="s">
        <v>60</v>
      </c>
      <c r="AX10" t="s">
        <v>61</v>
      </c>
      <c r="AY10" t="s">
        <v>62</v>
      </c>
      <c r="BA10">
        <v>7</v>
      </c>
      <c r="BB10">
        <v>1</v>
      </c>
      <c r="BD10">
        <v>26.470400000000001</v>
      </c>
      <c r="BE10">
        <v>1.3245100000000001</v>
      </c>
      <c r="BF10">
        <v>2277.2399999999998</v>
      </c>
      <c r="BH10">
        <v>1562.91</v>
      </c>
      <c r="BN10">
        <v>438901</v>
      </c>
      <c r="BO10">
        <v>649189561</v>
      </c>
      <c r="BP10">
        <v>389781</v>
      </c>
      <c r="BQ10">
        <v>52276</v>
      </c>
      <c r="BR10">
        <v>0</v>
      </c>
      <c r="BY10" t="s">
        <v>3774</v>
      </c>
      <c r="BZ10" t="s">
        <v>7446</v>
      </c>
      <c r="CA10" t="s">
        <v>58</v>
      </c>
      <c r="CB10" t="str">
        <f t="shared" si="15"/>
        <v>ZYRA_SCATTER_5i5d100000k nrq=1</v>
      </c>
      <c r="CC10">
        <f t="shared" si="16"/>
        <v>54</v>
      </c>
    </row>
    <row r="11" spans="1:81" x14ac:dyDescent="0.4">
      <c r="A11" t="s">
        <v>76</v>
      </c>
      <c r="B11" t="s">
        <v>58</v>
      </c>
      <c r="C11" t="s">
        <v>3765</v>
      </c>
      <c r="D11" t="e">
        <f t="shared" si="0"/>
        <v>#NAME?</v>
      </c>
      <c r="E11">
        <v>10000</v>
      </c>
      <c r="F11" t="e">
        <f t="shared" si="1"/>
        <v>#NAME?</v>
      </c>
      <c r="G11" t="s">
        <v>60</v>
      </c>
      <c r="H11" t="e">
        <f t="shared" si="2"/>
        <v>#NAME?</v>
      </c>
      <c r="I11" t="s">
        <v>61</v>
      </c>
      <c r="J11" t="e">
        <f t="shared" si="3"/>
        <v>#NAME?</v>
      </c>
      <c r="K11" t="s">
        <v>62</v>
      </c>
      <c r="L11" t="e">
        <f t="shared" si="4"/>
        <v>#NAME?</v>
      </c>
      <c r="M11" t="e">
        <f t="shared" si="5"/>
        <v>#NAME?</v>
      </c>
      <c r="N11">
        <v>100000</v>
      </c>
      <c r="O11" t="e">
        <f t="shared" si="6"/>
        <v>#NAME?</v>
      </c>
      <c r="P11">
        <v>5</v>
      </c>
      <c r="Q11" t="e">
        <f t="shared" si="7"/>
        <v>#NAME?</v>
      </c>
      <c r="R11">
        <v>5</v>
      </c>
      <c r="S11" t="e">
        <f t="shared" si="8"/>
        <v>#NAME?</v>
      </c>
      <c r="T11">
        <v>0</v>
      </c>
      <c r="U11" t="e">
        <f t="shared" si="9"/>
        <v>#NAME?</v>
      </c>
      <c r="V11">
        <v>256</v>
      </c>
      <c r="W11" t="e">
        <f t="shared" si="10"/>
        <v>#NAME?</v>
      </c>
      <c r="X11">
        <v>72</v>
      </c>
      <c r="Y11" t="e">
        <f t="shared" si="11"/>
        <v>#NAME?</v>
      </c>
      <c r="Z11">
        <v>0</v>
      </c>
      <c r="AA11" t="e">
        <f t="shared" si="12"/>
        <v>#NAME?</v>
      </c>
      <c r="AB11">
        <v>48</v>
      </c>
      <c r="AC11" t="e">
        <f t="shared" si="13"/>
        <v>#NAME?</v>
      </c>
      <c r="AD11">
        <v>0</v>
      </c>
      <c r="AE11" t="e">
        <f t="shared" si="14"/>
        <v>#NAME?</v>
      </c>
      <c r="AF11" t="s">
        <v>63</v>
      </c>
      <c r="AG11" t="s">
        <v>64</v>
      </c>
      <c r="AH11">
        <v>43084414</v>
      </c>
      <c r="AI11">
        <v>43087444</v>
      </c>
      <c r="AJ11">
        <v>8617185</v>
      </c>
      <c r="AK11">
        <v>86058206</v>
      </c>
      <c r="AL11">
        <v>10000</v>
      </c>
      <c r="AR11">
        <v>10000</v>
      </c>
      <c r="AS11">
        <v>51238.71</v>
      </c>
      <c r="AT11">
        <v>5</v>
      </c>
      <c r="AU11">
        <v>100000</v>
      </c>
      <c r="AV11">
        <v>72</v>
      </c>
      <c r="AW11" t="s">
        <v>60</v>
      </c>
      <c r="AX11" t="s">
        <v>61</v>
      </c>
      <c r="AY11" t="s">
        <v>62</v>
      </c>
      <c r="BA11">
        <v>7</v>
      </c>
      <c r="BB11">
        <v>1</v>
      </c>
      <c r="BD11">
        <v>21.005400000000002</v>
      </c>
      <c r="BE11">
        <v>1.18222</v>
      </c>
      <c r="BF11">
        <v>2202.77</v>
      </c>
      <c r="BH11">
        <v>1238.71</v>
      </c>
      <c r="BN11">
        <v>335087249</v>
      </c>
      <c r="BO11">
        <v>595371310</v>
      </c>
      <c r="BP11">
        <v>504409</v>
      </c>
      <c r="BQ11">
        <v>8719</v>
      </c>
      <c r="BR11">
        <v>0</v>
      </c>
      <c r="BY11" t="s">
        <v>3775</v>
      </c>
      <c r="BZ11" t="s">
        <v>7447</v>
      </c>
      <c r="CA11" t="s">
        <v>58</v>
      </c>
      <c r="CB11" t="str">
        <f t="shared" si="15"/>
        <v>ZYRA_SCATTER_5i5d100000k nrq=0</v>
      </c>
      <c r="CC11">
        <f t="shared" si="16"/>
        <v>72</v>
      </c>
    </row>
    <row r="12" spans="1:81" x14ac:dyDescent="0.4">
      <c r="A12" t="s">
        <v>77</v>
      </c>
      <c r="B12" t="s">
        <v>58</v>
      </c>
      <c r="C12" t="s">
        <v>78</v>
      </c>
      <c r="D12" t="e">
        <f t="shared" si="0"/>
        <v>#NAME?</v>
      </c>
      <c r="E12">
        <v>10000</v>
      </c>
      <c r="F12" t="e">
        <f t="shared" si="1"/>
        <v>#NAME?</v>
      </c>
      <c r="G12" t="s">
        <v>60</v>
      </c>
      <c r="H12" t="e">
        <f t="shared" si="2"/>
        <v>#NAME?</v>
      </c>
      <c r="I12" t="s">
        <v>61</v>
      </c>
      <c r="J12" t="e">
        <f t="shared" si="3"/>
        <v>#NAME?</v>
      </c>
      <c r="K12" t="s">
        <v>62</v>
      </c>
      <c r="L12" t="e">
        <f t="shared" si="4"/>
        <v>#NAME?</v>
      </c>
      <c r="M12" t="e">
        <f t="shared" si="5"/>
        <v>#NAME?</v>
      </c>
      <c r="N12">
        <v>10000</v>
      </c>
      <c r="O12" t="e">
        <f t="shared" si="6"/>
        <v>#NAME?</v>
      </c>
      <c r="P12">
        <v>0</v>
      </c>
      <c r="Q12" t="e">
        <f t="shared" si="7"/>
        <v>#NAME?</v>
      </c>
      <c r="R12">
        <v>0</v>
      </c>
      <c r="S12" t="e">
        <f t="shared" si="8"/>
        <v>#NAME?</v>
      </c>
      <c r="T12">
        <v>0</v>
      </c>
      <c r="U12" t="e">
        <f t="shared" si="9"/>
        <v>#NAME?</v>
      </c>
      <c r="V12">
        <v>256</v>
      </c>
      <c r="W12" t="e">
        <f t="shared" si="10"/>
        <v>#NAME?</v>
      </c>
      <c r="X12">
        <v>53</v>
      </c>
      <c r="Y12" t="e">
        <f t="shared" si="11"/>
        <v>#NAME?</v>
      </c>
      <c r="Z12">
        <v>1</v>
      </c>
      <c r="AA12" t="e">
        <f t="shared" si="12"/>
        <v>#NAME?</v>
      </c>
      <c r="AB12">
        <v>48</v>
      </c>
      <c r="AC12" t="e">
        <f t="shared" si="13"/>
        <v>#NAME?</v>
      </c>
      <c r="AD12">
        <v>0</v>
      </c>
      <c r="AE12" t="e">
        <f t="shared" si="14"/>
        <v>#NAME?</v>
      </c>
      <c r="AF12" t="s">
        <v>65</v>
      </c>
      <c r="AG12" t="s">
        <v>64</v>
      </c>
      <c r="AJ12">
        <v>0</v>
      </c>
      <c r="AK12">
        <v>36323669</v>
      </c>
      <c r="AL12">
        <v>10000</v>
      </c>
      <c r="AR12">
        <v>10000</v>
      </c>
      <c r="AS12">
        <v>5459.42</v>
      </c>
      <c r="AT12">
        <v>0</v>
      </c>
      <c r="AU12">
        <v>10000</v>
      </c>
      <c r="AV12">
        <v>53</v>
      </c>
      <c r="AW12" t="s">
        <v>60</v>
      </c>
      <c r="AX12" t="s">
        <v>61</v>
      </c>
      <c r="AY12" t="s">
        <v>62</v>
      </c>
      <c r="BA12">
        <v>8</v>
      </c>
      <c r="BB12">
        <v>1</v>
      </c>
      <c r="BD12">
        <v>2.9146299999999998</v>
      </c>
      <c r="BE12">
        <v>0.15344099999999999</v>
      </c>
      <c r="BF12">
        <v>3496.74</v>
      </c>
      <c r="BH12">
        <v>5459.42</v>
      </c>
      <c r="BY12" t="s">
        <v>3776</v>
      </c>
      <c r="BZ12" t="s">
        <v>7448</v>
      </c>
      <c r="CA12" t="s">
        <v>58</v>
      </c>
      <c r="CB12" t="str">
        <f t="shared" si="15"/>
        <v>ZYRA_CLUSTER_0i0d10000k nrq=1</v>
      </c>
      <c r="CC12">
        <f t="shared" si="16"/>
        <v>54</v>
      </c>
    </row>
    <row r="13" spans="1:81" x14ac:dyDescent="0.4">
      <c r="A13" t="s">
        <v>79</v>
      </c>
      <c r="B13" t="s">
        <v>58</v>
      </c>
      <c r="C13" t="s">
        <v>78</v>
      </c>
      <c r="D13" t="e">
        <f t="shared" si="0"/>
        <v>#NAME?</v>
      </c>
      <c r="E13">
        <v>10000</v>
      </c>
      <c r="F13" t="e">
        <f t="shared" si="1"/>
        <v>#NAME?</v>
      </c>
      <c r="G13" t="s">
        <v>60</v>
      </c>
      <c r="H13" t="e">
        <f t="shared" si="2"/>
        <v>#NAME?</v>
      </c>
      <c r="I13" t="s">
        <v>61</v>
      </c>
      <c r="J13" t="e">
        <f t="shared" si="3"/>
        <v>#NAME?</v>
      </c>
      <c r="K13" t="s">
        <v>62</v>
      </c>
      <c r="L13" t="e">
        <f t="shared" si="4"/>
        <v>#NAME?</v>
      </c>
      <c r="M13" t="e">
        <f t="shared" si="5"/>
        <v>#NAME?</v>
      </c>
      <c r="N13">
        <v>100000</v>
      </c>
      <c r="O13" t="e">
        <f t="shared" si="6"/>
        <v>#NAME?</v>
      </c>
      <c r="P13">
        <v>0</v>
      </c>
      <c r="Q13" t="e">
        <f t="shared" si="7"/>
        <v>#NAME?</v>
      </c>
      <c r="R13">
        <v>0</v>
      </c>
      <c r="S13" t="e">
        <f t="shared" si="8"/>
        <v>#NAME?</v>
      </c>
      <c r="T13">
        <v>0</v>
      </c>
      <c r="U13" t="e">
        <f t="shared" si="9"/>
        <v>#NAME?</v>
      </c>
      <c r="V13">
        <v>256</v>
      </c>
      <c r="W13" t="e">
        <f t="shared" si="10"/>
        <v>#NAME?</v>
      </c>
      <c r="X13">
        <v>107</v>
      </c>
      <c r="Y13" t="e">
        <f t="shared" si="11"/>
        <v>#NAME?</v>
      </c>
      <c r="Z13">
        <v>1</v>
      </c>
      <c r="AA13" t="e">
        <f t="shared" si="12"/>
        <v>#NAME?</v>
      </c>
      <c r="AB13">
        <v>48</v>
      </c>
      <c r="AC13" t="e">
        <f t="shared" si="13"/>
        <v>#NAME?</v>
      </c>
      <c r="AD13">
        <v>0</v>
      </c>
      <c r="AE13" t="e">
        <f t="shared" si="14"/>
        <v>#NAME?</v>
      </c>
      <c r="AF13" t="s">
        <v>65</v>
      </c>
      <c r="AG13" t="s">
        <v>64</v>
      </c>
      <c r="AJ13">
        <v>0</v>
      </c>
      <c r="AK13">
        <v>74763689</v>
      </c>
      <c r="AL13">
        <v>10000</v>
      </c>
      <c r="AR13">
        <v>10000</v>
      </c>
      <c r="AS13">
        <v>4689.33</v>
      </c>
      <c r="AT13">
        <v>0</v>
      </c>
      <c r="AU13">
        <v>100000</v>
      </c>
      <c r="AV13">
        <v>107</v>
      </c>
      <c r="AW13" t="s">
        <v>60</v>
      </c>
      <c r="AX13" t="s">
        <v>61</v>
      </c>
      <c r="AY13" t="s">
        <v>62</v>
      </c>
      <c r="BA13">
        <v>8</v>
      </c>
      <c r="BB13">
        <v>1</v>
      </c>
      <c r="BD13">
        <v>19.343399999999999</v>
      </c>
      <c r="BE13">
        <v>0.125476</v>
      </c>
      <c r="BF13">
        <v>3469.14</v>
      </c>
      <c r="BH13">
        <v>4689.33</v>
      </c>
      <c r="BY13" t="s">
        <v>3777</v>
      </c>
      <c r="BZ13" t="s">
        <v>7449</v>
      </c>
      <c r="CA13" t="s">
        <v>58</v>
      </c>
      <c r="CB13" t="str">
        <f t="shared" si="15"/>
        <v>ZYRA_CLUSTER_0i0d100000k nrq=1</v>
      </c>
      <c r="CC13">
        <f t="shared" si="16"/>
        <v>108</v>
      </c>
    </row>
    <row r="14" spans="1:81" x14ac:dyDescent="0.4">
      <c r="A14" t="s">
        <v>80</v>
      </c>
      <c r="B14" t="s">
        <v>58</v>
      </c>
      <c r="C14" t="s">
        <v>3765</v>
      </c>
      <c r="D14" t="e">
        <f t="shared" si="0"/>
        <v>#NAME?</v>
      </c>
      <c r="E14">
        <v>10000</v>
      </c>
      <c r="F14" t="e">
        <f t="shared" si="1"/>
        <v>#NAME?</v>
      </c>
      <c r="G14" t="s">
        <v>60</v>
      </c>
      <c r="H14" t="e">
        <f t="shared" si="2"/>
        <v>#NAME?</v>
      </c>
      <c r="I14" t="s">
        <v>61</v>
      </c>
      <c r="J14" t="e">
        <f t="shared" si="3"/>
        <v>#NAME?</v>
      </c>
      <c r="K14" t="s">
        <v>62</v>
      </c>
      <c r="L14" t="e">
        <f t="shared" si="4"/>
        <v>#NAME?</v>
      </c>
      <c r="M14" t="e">
        <f t="shared" si="5"/>
        <v>#NAME?</v>
      </c>
      <c r="N14">
        <v>100000</v>
      </c>
      <c r="O14" t="e">
        <f t="shared" si="6"/>
        <v>#NAME?</v>
      </c>
      <c r="P14">
        <v>5</v>
      </c>
      <c r="Q14" t="e">
        <f t="shared" si="7"/>
        <v>#NAME?</v>
      </c>
      <c r="R14">
        <v>5</v>
      </c>
      <c r="S14" t="e">
        <f t="shared" si="8"/>
        <v>#NAME?</v>
      </c>
      <c r="T14">
        <v>0</v>
      </c>
      <c r="U14" t="e">
        <f t="shared" si="9"/>
        <v>#NAME?</v>
      </c>
      <c r="V14">
        <v>256</v>
      </c>
      <c r="W14" t="e">
        <f t="shared" si="10"/>
        <v>#NAME?</v>
      </c>
      <c r="X14">
        <v>72</v>
      </c>
      <c r="Y14" t="e">
        <f t="shared" si="11"/>
        <v>#NAME?</v>
      </c>
      <c r="Z14">
        <v>0</v>
      </c>
      <c r="AA14" t="e">
        <f t="shared" si="12"/>
        <v>#NAME?</v>
      </c>
      <c r="AB14">
        <v>48</v>
      </c>
      <c r="AC14" t="e">
        <f t="shared" si="13"/>
        <v>#NAME?</v>
      </c>
      <c r="AD14">
        <v>1</v>
      </c>
      <c r="AE14" t="e">
        <f t="shared" si="14"/>
        <v>#NAME?</v>
      </c>
      <c r="AF14" t="s">
        <v>63</v>
      </c>
      <c r="AG14" t="s">
        <v>64</v>
      </c>
      <c r="AH14">
        <v>43540925</v>
      </c>
      <c r="AI14">
        <v>43544913</v>
      </c>
      <c r="AJ14">
        <v>8708583</v>
      </c>
      <c r="AK14">
        <v>87002304</v>
      </c>
      <c r="AL14">
        <v>10000</v>
      </c>
      <c r="AR14">
        <v>10000</v>
      </c>
      <c r="AS14">
        <v>51260.4</v>
      </c>
      <c r="AT14">
        <v>5</v>
      </c>
      <c r="AU14">
        <v>100000</v>
      </c>
      <c r="AV14">
        <v>72</v>
      </c>
      <c r="AW14" t="s">
        <v>60</v>
      </c>
      <c r="AX14" t="s">
        <v>61</v>
      </c>
      <c r="AY14" t="s">
        <v>62</v>
      </c>
      <c r="BA14">
        <v>7</v>
      </c>
      <c r="BB14">
        <v>1</v>
      </c>
      <c r="BD14">
        <v>21.514700000000001</v>
      </c>
      <c r="BE14">
        <v>1.2251300000000001</v>
      </c>
      <c r="BF14">
        <v>2169.9699999999998</v>
      </c>
      <c r="BH14">
        <v>1260.4000000000001</v>
      </c>
      <c r="BN14">
        <v>313205326</v>
      </c>
      <c r="BO14">
        <v>599487862</v>
      </c>
      <c r="BP14">
        <v>515076</v>
      </c>
      <c r="BQ14">
        <v>5625</v>
      </c>
      <c r="BR14">
        <v>0</v>
      </c>
      <c r="BY14" t="s">
        <v>3778</v>
      </c>
      <c r="BZ14" t="s">
        <v>7450</v>
      </c>
      <c r="CA14" t="s">
        <v>58</v>
      </c>
      <c r="CB14" t="str">
        <f t="shared" si="15"/>
        <v>ZYRA_SCATTER_5i5d100000k nrq=0</v>
      </c>
      <c r="CC14">
        <f t="shared" si="16"/>
        <v>72</v>
      </c>
    </row>
    <row r="15" spans="1:81" x14ac:dyDescent="0.4">
      <c r="A15" t="s">
        <v>81</v>
      </c>
      <c r="B15" t="s">
        <v>58</v>
      </c>
      <c r="C15" t="s">
        <v>3765</v>
      </c>
      <c r="D15" t="e">
        <f t="shared" si="0"/>
        <v>#NAME?</v>
      </c>
      <c r="E15">
        <v>10000</v>
      </c>
      <c r="F15" t="e">
        <f t="shared" si="1"/>
        <v>#NAME?</v>
      </c>
      <c r="G15" t="s">
        <v>60</v>
      </c>
      <c r="H15" t="e">
        <f t="shared" si="2"/>
        <v>#NAME?</v>
      </c>
      <c r="I15" t="s">
        <v>61</v>
      </c>
      <c r="J15" t="e">
        <f t="shared" si="3"/>
        <v>#NAME?</v>
      </c>
      <c r="K15" t="s">
        <v>62</v>
      </c>
      <c r="L15" t="e">
        <f t="shared" si="4"/>
        <v>#NAME?</v>
      </c>
      <c r="M15" t="e">
        <f t="shared" si="5"/>
        <v>#NAME?</v>
      </c>
      <c r="N15">
        <v>100000</v>
      </c>
      <c r="O15" t="e">
        <f t="shared" si="6"/>
        <v>#NAME?</v>
      </c>
      <c r="P15">
        <v>5</v>
      </c>
      <c r="Q15" t="e">
        <f t="shared" si="7"/>
        <v>#NAME?</v>
      </c>
      <c r="R15">
        <v>5</v>
      </c>
      <c r="S15" t="e">
        <f t="shared" si="8"/>
        <v>#NAME?</v>
      </c>
      <c r="T15">
        <v>0</v>
      </c>
      <c r="U15" t="e">
        <f t="shared" si="9"/>
        <v>#NAME?</v>
      </c>
      <c r="V15">
        <v>256</v>
      </c>
      <c r="W15" t="e">
        <f t="shared" si="10"/>
        <v>#NAME?</v>
      </c>
      <c r="X15">
        <v>72</v>
      </c>
      <c r="Y15" t="e">
        <f t="shared" si="11"/>
        <v>#NAME?</v>
      </c>
      <c r="Z15">
        <v>0</v>
      </c>
      <c r="AA15" t="e">
        <f t="shared" si="12"/>
        <v>#NAME?</v>
      </c>
      <c r="AB15">
        <v>48</v>
      </c>
      <c r="AC15" t="e">
        <f t="shared" si="13"/>
        <v>#NAME?</v>
      </c>
      <c r="AD15">
        <v>2</v>
      </c>
      <c r="AE15" t="e">
        <f t="shared" si="14"/>
        <v>#NAME?</v>
      </c>
      <c r="AF15" t="s">
        <v>63</v>
      </c>
      <c r="AG15" t="s">
        <v>64</v>
      </c>
      <c r="AH15">
        <v>43404569</v>
      </c>
      <c r="AI15">
        <v>43413654</v>
      </c>
      <c r="AJ15">
        <v>8681822</v>
      </c>
      <c r="AK15">
        <v>86717583</v>
      </c>
      <c r="AL15">
        <v>10000</v>
      </c>
      <c r="AR15">
        <v>10000</v>
      </c>
      <c r="AS15">
        <v>51262.9</v>
      </c>
      <c r="AT15">
        <v>5</v>
      </c>
      <c r="AU15">
        <v>100000</v>
      </c>
      <c r="AV15">
        <v>72</v>
      </c>
      <c r="AW15" t="s">
        <v>60</v>
      </c>
      <c r="AX15" t="s">
        <v>61</v>
      </c>
      <c r="AY15" t="s">
        <v>62</v>
      </c>
      <c r="BA15">
        <v>7</v>
      </c>
      <c r="BB15">
        <v>1</v>
      </c>
      <c r="BD15">
        <v>20.850100000000001</v>
      </c>
      <c r="BE15">
        <v>1.21753</v>
      </c>
      <c r="BF15">
        <v>2185.79</v>
      </c>
      <c r="BH15">
        <v>1262.9000000000001</v>
      </c>
      <c r="BN15">
        <v>318787274</v>
      </c>
      <c r="BO15">
        <v>602652329</v>
      </c>
      <c r="BP15">
        <v>509608</v>
      </c>
      <c r="BQ15">
        <v>6993</v>
      </c>
      <c r="BR15">
        <v>0</v>
      </c>
      <c r="BY15" t="s">
        <v>3779</v>
      </c>
      <c r="BZ15" t="s">
        <v>7451</v>
      </c>
      <c r="CA15" t="s">
        <v>58</v>
      </c>
      <c r="CB15" t="str">
        <f t="shared" si="15"/>
        <v>ZYRA_SCATTER_5i5d100000k nrq=0</v>
      </c>
      <c r="CC15">
        <f t="shared" si="16"/>
        <v>72</v>
      </c>
    </row>
    <row r="16" spans="1:81" x14ac:dyDescent="0.4">
      <c r="A16" t="s">
        <v>82</v>
      </c>
      <c r="B16" t="s">
        <v>58</v>
      </c>
      <c r="C16" t="s">
        <v>3765</v>
      </c>
      <c r="D16" t="e">
        <f t="shared" si="0"/>
        <v>#NAME?</v>
      </c>
      <c r="E16">
        <v>10000</v>
      </c>
      <c r="F16" t="e">
        <f t="shared" si="1"/>
        <v>#NAME?</v>
      </c>
      <c r="G16" t="s">
        <v>60</v>
      </c>
      <c r="H16" t="e">
        <f t="shared" si="2"/>
        <v>#NAME?</v>
      </c>
      <c r="I16" t="s">
        <v>61</v>
      </c>
      <c r="J16" t="e">
        <f t="shared" si="3"/>
        <v>#NAME?</v>
      </c>
      <c r="K16" t="s">
        <v>62</v>
      </c>
      <c r="L16" t="e">
        <f t="shared" si="4"/>
        <v>#NAME?</v>
      </c>
      <c r="M16" t="e">
        <f t="shared" si="5"/>
        <v>#NAME?</v>
      </c>
      <c r="N16">
        <v>100000</v>
      </c>
      <c r="O16" t="e">
        <f t="shared" si="6"/>
        <v>#NAME?</v>
      </c>
      <c r="P16">
        <v>5</v>
      </c>
      <c r="Q16" t="e">
        <f t="shared" si="7"/>
        <v>#NAME?</v>
      </c>
      <c r="R16">
        <v>5</v>
      </c>
      <c r="S16" t="e">
        <f t="shared" si="8"/>
        <v>#NAME?</v>
      </c>
      <c r="T16">
        <v>0</v>
      </c>
      <c r="U16" t="e">
        <f t="shared" si="9"/>
        <v>#NAME?</v>
      </c>
      <c r="V16">
        <v>256</v>
      </c>
      <c r="W16" t="e">
        <f t="shared" si="10"/>
        <v>#NAME?</v>
      </c>
      <c r="X16">
        <v>71</v>
      </c>
      <c r="Y16" t="e">
        <f t="shared" si="11"/>
        <v>#NAME?</v>
      </c>
      <c r="Z16">
        <v>1</v>
      </c>
      <c r="AA16" t="e">
        <f t="shared" si="12"/>
        <v>#NAME?</v>
      </c>
      <c r="AB16">
        <v>48</v>
      </c>
      <c r="AC16" t="e">
        <f t="shared" si="13"/>
        <v>#NAME?</v>
      </c>
      <c r="AD16">
        <v>0</v>
      </c>
      <c r="AE16" t="e">
        <f t="shared" si="14"/>
        <v>#NAME?</v>
      </c>
      <c r="AF16" t="s">
        <v>63</v>
      </c>
      <c r="AG16" t="s">
        <v>64</v>
      </c>
      <c r="AH16">
        <v>41456825</v>
      </c>
      <c r="AI16">
        <v>41448857</v>
      </c>
      <c r="AJ16">
        <v>8290568</v>
      </c>
      <c r="AK16">
        <v>82802657</v>
      </c>
      <c r="AL16">
        <v>10000</v>
      </c>
      <c r="AR16">
        <v>10000</v>
      </c>
      <c r="AS16">
        <v>51506.35</v>
      </c>
      <c r="AT16">
        <v>5</v>
      </c>
      <c r="AU16">
        <v>100000</v>
      </c>
      <c r="AV16">
        <v>71</v>
      </c>
      <c r="AW16" t="s">
        <v>60</v>
      </c>
      <c r="AX16" t="s">
        <v>61</v>
      </c>
      <c r="AY16" t="s">
        <v>62</v>
      </c>
      <c r="BA16">
        <v>7</v>
      </c>
      <c r="BB16">
        <v>1</v>
      </c>
      <c r="BD16">
        <v>26.347000000000001</v>
      </c>
      <c r="BE16">
        <v>1.3578399999999999</v>
      </c>
      <c r="BF16">
        <v>2283</v>
      </c>
      <c r="BH16">
        <v>1506.35</v>
      </c>
      <c r="BN16">
        <v>939515</v>
      </c>
      <c r="BO16">
        <v>830597168</v>
      </c>
      <c r="BP16">
        <v>514113</v>
      </c>
      <c r="BQ16">
        <v>60166</v>
      </c>
      <c r="BR16">
        <v>0</v>
      </c>
      <c r="BY16" t="s">
        <v>3780</v>
      </c>
      <c r="BZ16" t="s">
        <v>7452</v>
      </c>
      <c r="CA16" t="s">
        <v>58</v>
      </c>
      <c r="CB16" t="str">
        <f t="shared" si="15"/>
        <v>ZYRA_SCATTER_5i5d100000k nrq=1</v>
      </c>
      <c r="CC16">
        <f t="shared" si="16"/>
        <v>72</v>
      </c>
    </row>
    <row r="17" spans="1:81" x14ac:dyDescent="0.4">
      <c r="A17" t="s">
        <v>83</v>
      </c>
      <c r="B17" t="s">
        <v>58</v>
      </c>
      <c r="C17" t="s">
        <v>3765</v>
      </c>
      <c r="D17" t="e">
        <f t="shared" si="0"/>
        <v>#NAME?</v>
      </c>
      <c r="E17">
        <v>10000</v>
      </c>
      <c r="F17" t="e">
        <f t="shared" si="1"/>
        <v>#NAME?</v>
      </c>
      <c r="G17" t="s">
        <v>60</v>
      </c>
      <c r="H17" t="e">
        <f t="shared" si="2"/>
        <v>#NAME?</v>
      </c>
      <c r="I17" t="s">
        <v>61</v>
      </c>
      <c r="J17" t="e">
        <f t="shared" si="3"/>
        <v>#NAME?</v>
      </c>
      <c r="K17" t="s">
        <v>62</v>
      </c>
      <c r="L17" t="e">
        <f t="shared" si="4"/>
        <v>#NAME?</v>
      </c>
      <c r="M17" t="e">
        <f t="shared" si="5"/>
        <v>#NAME?</v>
      </c>
      <c r="N17">
        <v>100000</v>
      </c>
      <c r="O17" t="e">
        <f t="shared" si="6"/>
        <v>#NAME?</v>
      </c>
      <c r="P17">
        <v>5</v>
      </c>
      <c r="Q17" t="e">
        <f t="shared" si="7"/>
        <v>#NAME?</v>
      </c>
      <c r="R17">
        <v>5</v>
      </c>
      <c r="S17" t="e">
        <f t="shared" si="8"/>
        <v>#NAME?</v>
      </c>
      <c r="T17">
        <v>0</v>
      </c>
      <c r="U17" t="e">
        <f t="shared" si="9"/>
        <v>#NAME?</v>
      </c>
      <c r="V17">
        <v>256</v>
      </c>
      <c r="W17" t="e">
        <f t="shared" si="10"/>
        <v>#NAME?</v>
      </c>
      <c r="X17">
        <v>71</v>
      </c>
      <c r="Y17" t="e">
        <f t="shared" si="11"/>
        <v>#NAME?</v>
      </c>
      <c r="Z17">
        <v>1</v>
      </c>
      <c r="AA17" t="e">
        <f t="shared" si="12"/>
        <v>#NAME?</v>
      </c>
      <c r="AB17">
        <v>48</v>
      </c>
      <c r="AC17" t="e">
        <f t="shared" si="13"/>
        <v>#NAME?</v>
      </c>
      <c r="AD17">
        <v>1</v>
      </c>
      <c r="AE17" t="e">
        <f t="shared" si="14"/>
        <v>#NAME?</v>
      </c>
      <c r="AF17" t="s">
        <v>63</v>
      </c>
      <c r="AG17" t="s">
        <v>64</v>
      </c>
      <c r="AH17">
        <v>40919681</v>
      </c>
      <c r="AI17">
        <v>40929369</v>
      </c>
      <c r="AJ17">
        <v>8184905</v>
      </c>
      <c r="AK17">
        <v>81750663</v>
      </c>
      <c r="AL17">
        <v>10000</v>
      </c>
      <c r="AR17">
        <v>10000</v>
      </c>
      <c r="AS17">
        <v>51582.97</v>
      </c>
      <c r="AT17">
        <v>5</v>
      </c>
      <c r="AU17">
        <v>100000</v>
      </c>
      <c r="AV17">
        <v>71</v>
      </c>
      <c r="AW17" t="s">
        <v>60</v>
      </c>
      <c r="AX17" t="s">
        <v>61</v>
      </c>
      <c r="AY17" t="s">
        <v>62</v>
      </c>
      <c r="BA17">
        <v>7</v>
      </c>
      <c r="BB17">
        <v>1</v>
      </c>
      <c r="BD17">
        <v>26.593900000000001</v>
      </c>
      <c r="BE17">
        <v>1.33789</v>
      </c>
      <c r="BF17">
        <v>2317.89</v>
      </c>
      <c r="BH17">
        <v>1582.97</v>
      </c>
      <c r="BN17">
        <v>456653</v>
      </c>
      <c r="BO17">
        <v>820077247</v>
      </c>
      <c r="BP17">
        <v>501530</v>
      </c>
      <c r="BQ17">
        <v>61846</v>
      </c>
      <c r="BR17">
        <v>0</v>
      </c>
      <c r="BY17" t="s">
        <v>3781</v>
      </c>
      <c r="BZ17" t="s">
        <v>7453</v>
      </c>
      <c r="CA17" t="s">
        <v>58</v>
      </c>
      <c r="CB17" t="str">
        <f t="shared" si="15"/>
        <v>ZYRA_SCATTER_5i5d100000k nrq=1</v>
      </c>
      <c r="CC17">
        <f t="shared" si="16"/>
        <v>72</v>
      </c>
    </row>
    <row r="18" spans="1:81" x14ac:dyDescent="0.4">
      <c r="A18" t="s">
        <v>84</v>
      </c>
      <c r="B18" t="s">
        <v>58</v>
      </c>
      <c r="C18" t="s">
        <v>3765</v>
      </c>
      <c r="D18" t="e">
        <f t="shared" si="0"/>
        <v>#NAME?</v>
      </c>
      <c r="E18">
        <v>10000</v>
      </c>
      <c r="F18" t="e">
        <f t="shared" si="1"/>
        <v>#NAME?</v>
      </c>
      <c r="G18" t="s">
        <v>60</v>
      </c>
      <c r="H18" t="e">
        <f t="shared" si="2"/>
        <v>#NAME?</v>
      </c>
      <c r="I18" t="s">
        <v>61</v>
      </c>
      <c r="J18" t="e">
        <f t="shared" si="3"/>
        <v>#NAME?</v>
      </c>
      <c r="K18" t="s">
        <v>62</v>
      </c>
      <c r="L18" t="e">
        <f t="shared" si="4"/>
        <v>#NAME?</v>
      </c>
      <c r="M18" t="e">
        <f t="shared" si="5"/>
        <v>#NAME?</v>
      </c>
      <c r="N18">
        <v>100000</v>
      </c>
      <c r="O18" t="e">
        <f t="shared" si="6"/>
        <v>#NAME?</v>
      </c>
      <c r="P18">
        <v>5</v>
      </c>
      <c r="Q18" t="e">
        <f t="shared" si="7"/>
        <v>#NAME?</v>
      </c>
      <c r="R18">
        <v>5</v>
      </c>
      <c r="S18" t="e">
        <f t="shared" si="8"/>
        <v>#NAME?</v>
      </c>
      <c r="T18">
        <v>0</v>
      </c>
      <c r="U18" t="e">
        <f t="shared" si="9"/>
        <v>#NAME?</v>
      </c>
      <c r="V18">
        <v>256</v>
      </c>
      <c r="W18" t="e">
        <f t="shared" si="10"/>
        <v>#NAME?</v>
      </c>
      <c r="X18">
        <v>71</v>
      </c>
      <c r="Y18" t="e">
        <f t="shared" si="11"/>
        <v>#NAME?</v>
      </c>
      <c r="Z18">
        <v>1</v>
      </c>
      <c r="AA18" t="e">
        <f t="shared" si="12"/>
        <v>#NAME?</v>
      </c>
      <c r="AB18">
        <v>48</v>
      </c>
      <c r="AC18" t="e">
        <f t="shared" si="13"/>
        <v>#NAME?</v>
      </c>
      <c r="AD18">
        <v>2</v>
      </c>
      <c r="AE18" t="e">
        <f t="shared" si="14"/>
        <v>#NAME?</v>
      </c>
      <c r="AF18" t="s">
        <v>63</v>
      </c>
      <c r="AG18" t="s">
        <v>64</v>
      </c>
      <c r="AH18">
        <v>36618220</v>
      </c>
      <c r="AI18">
        <v>36635604</v>
      </c>
      <c r="AJ18">
        <v>7325382</v>
      </c>
      <c r="AK18">
        <v>73176764</v>
      </c>
      <c r="AL18">
        <v>10000</v>
      </c>
      <c r="AR18">
        <v>10000</v>
      </c>
      <c r="AS18">
        <v>51683.89</v>
      </c>
      <c r="AT18">
        <v>5</v>
      </c>
      <c r="AU18">
        <v>100000</v>
      </c>
      <c r="AV18">
        <v>71</v>
      </c>
      <c r="AW18" t="s">
        <v>60</v>
      </c>
      <c r="AX18" t="s">
        <v>61</v>
      </c>
      <c r="AY18" t="s">
        <v>62</v>
      </c>
      <c r="BA18">
        <v>7</v>
      </c>
      <c r="BB18">
        <v>1</v>
      </c>
      <c r="BD18">
        <v>27.547000000000001</v>
      </c>
      <c r="BE18">
        <v>1.42018</v>
      </c>
      <c r="BF18">
        <v>2584.61</v>
      </c>
      <c r="BH18">
        <v>1683.89</v>
      </c>
      <c r="BN18">
        <v>2991485</v>
      </c>
      <c r="BO18">
        <v>731696391</v>
      </c>
      <c r="BP18">
        <v>433183</v>
      </c>
      <c r="BQ18">
        <v>57785</v>
      </c>
      <c r="BR18">
        <v>0</v>
      </c>
      <c r="BY18" t="s">
        <v>3782</v>
      </c>
      <c r="BZ18" t="s">
        <v>7454</v>
      </c>
      <c r="CA18" t="s">
        <v>58</v>
      </c>
      <c r="CB18" t="str">
        <f t="shared" si="15"/>
        <v>ZYRA_SCATTER_5i5d100000k nrq=1</v>
      </c>
      <c r="CC18">
        <f t="shared" si="16"/>
        <v>72</v>
      </c>
    </row>
    <row r="19" spans="1:81" x14ac:dyDescent="0.4">
      <c r="A19" t="s">
        <v>85</v>
      </c>
      <c r="B19" t="s">
        <v>58</v>
      </c>
      <c r="C19" t="s">
        <v>3765</v>
      </c>
      <c r="D19" t="e">
        <f t="shared" si="0"/>
        <v>#NAME?</v>
      </c>
      <c r="E19">
        <v>10000</v>
      </c>
      <c r="F19" t="e">
        <f t="shared" si="1"/>
        <v>#NAME?</v>
      </c>
      <c r="G19" t="s">
        <v>60</v>
      </c>
      <c r="H19" t="e">
        <f t="shared" si="2"/>
        <v>#NAME?</v>
      </c>
      <c r="I19" t="s">
        <v>61</v>
      </c>
      <c r="J19" t="e">
        <f t="shared" si="3"/>
        <v>#NAME?</v>
      </c>
      <c r="K19" t="s">
        <v>62</v>
      </c>
      <c r="L19" t="e">
        <f t="shared" si="4"/>
        <v>#NAME?</v>
      </c>
      <c r="M19" t="e">
        <f t="shared" si="5"/>
        <v>#NAME?</v>
      </c>
      <c r="N19">
        <v>100000</v>
      </c>
      <c r="O19" t="e">
        <f t="shared" si="6"/>
        <v>#NAME?</v>
      </c>
      <c r="P19">
        <v>5</v>
      </c>
      <c r="Q19" t="e">
        <f t="shared" si="7"/>
        <v>#NAME?</v>
      </c>
      <c r="R19">
        <v>5</v>
      </c>
      <c r="S19" t="e">
        <f t="shared" si="8"/>
        <v>#NAME?</v>
      </c>
      <c r="T19">
        <v>0</v>
      </c>
      <c r="U19" t="e">
        <f t="shared" si="9"/>
        <v>#NAME?</v>
      </c>
      <c r="V19">
        <v>256</v>
      </c>
      <c r="W19" t="e">
        <f t="shared" si="10"/>
        <v>#NAME?</v>
      </c>
      <c r="X19">
        <v>90</v>
      </c>
      <c r="Y19" t="e">
        <f t="shared" si="11"/>
        <v>#NAME?</v>
      </c>
      <c r="Z19">
        <v>0</v>
      </c>
      <c r="AA19" t="e">
        <f t="shared" si="12"/>
        <v>#NAME?</v>
      </c>
      <c r="AB19">
        <v>48</v>
      </c>
      <c r="AC19" t="e">
        <f t="shared" si="13"/>
        <v>#NAME?</v>
      </c>
      <c r="AD19">
        <v>0</v>
      </c>
      <c r="AE19" t="e">
        <f t="shared" si="14"/>
        <v>#NAME?</v>
      </c>
      <c r="AF19" t="s">
        <v>63</v>
      </c>
      <c r="AG19" t="s">
        <v>64</v>
      </c>
      <c r="AH19">
        <v>48138709</v>
      </c>
      <c r="AI19">
        <v>48137895</v>
      </c>
      <c r="AJ19">
        <v>9627660</v>
      </c>
      <c r="AK19">
        <v>96157919</v>
      </c>
      <c r="AL19">
        <v>10000</v>
      </c>
      <c r="AR19">
        <v>10000</v>
      </c>
      <c r="AS19">
        <v>51343.95</v>
      </c>
      <c r="AT19">
        <v>5</v>
      </c>
      <c r="AU19">
        <v>100000</v>
      </c>
      <c r="AV19">
        <v>90</v>
      </c>
      <c r="AW19" t="s">
        <v>60</v>
      </c>
      <c r="AX19" t="s">
        <v>61</v>
      </c>
      <c r="AY19" t="s">
        <v>62</v>
      </c>
      <c r="BA19">
        <v>7</v>
      </c>
      <c r="BB19">
        <v>1</v>
      </c>
      <c r="BD19">
        <v>22.835799999999999</v>
      </c>
      <c r="BE19">
        <v>1.3866700000000001</v>
      </c>
      <c r="BF19">
        <v>2460.2399999999998</v>
      </c>
      <c r="BH19">
        <v>1343.95</v>
      </c>
      <c r="BN19">
        <v>253943227</v>
      </c>
      <c r="BO19">
        <v>744351786</v>
      </c>
      <c r="BP19">
        <v>571466</v>
      </c>
      <c r="BQ19">
        <v>12642</v>
      </c>
      <c r="BR19">
        <v>0</v>
      </c>
      <c r="BY19" t="s">
        <v>3783</v>
      </c>
      <c r="BZ19" t="s">
        <v>7455</v>
      </c>
      <c r="CA19" t="s">
        <v>58</v>
      </c>
      <c r="CB19" t="str">
        <f t="shared" si="15"/>
        <v>ZYRA_SCATTER_5i5d100000k nrq=0</v>
      </c>
      <c r="CC19">
        <f t="shared" si="16"/>
        <v>90</v>
      </c>
    </row>
    <row r="20" spans="1:81" x14ac:dyDescent="0.4">
      <c r="A20" t="s">
        <v>86</v>
      </c>
      <c r="B20" t="s">
        <v>58</v>
      </c>
      <c r="C20" t="s">
        <v>3765</v>
      </c>
      <c r="D20" t="e">
        <f t="shared" si="0"/>
        <v>#NAME?</v>
      </c>
      <c r="E20">
        <v>10000</v>
      </c>
      <c r="F20" t="e">
        <f t="shared" si="1"/>
        <v>#NAME?</v>
      </c>
      <c r="G20" t="s">
        <v>60</v>
      </c>
      <c r="H20" t="e">
        <f t="shared" si="2"/>
        <v>#NAME?</v>
      </c>
      <c r="I20" t="s">
        <v>61</v>
      </c>
      <c r="J20" t="e">
        <f t="shared" si="3"/>
        <v>#NAME?</v>
      </c>
      <c r="K20" t="s">
        <v>62</v>
      </c>
      <c r="L20" t="e">
        <f t="shared" si="4"/>
        <v>#NAME?</v>
      </c>
      <c r="M20" t="e">
        <f t="shared" si="5"/>
        <v>#NAME?</v>
      </c>
      <c r="N20">
        <v>100000</v>
      </c>
      <c r="O20" t="e">
        <f t="shared" si="6"/>
        <v>#NAME?</v>
      </c>
      <c r="P20">
        <v>5</v>
      </c>
      <c r="Q20" t="e">
        <f t="shared" si="7"/>
        <v>#NAME?</v>
      </c>
      <c r="R20">
        <v>5</v>
      </c>
      <c r="S20" t="e">
        <f t="shared" si="8"/>
        <v>#NAME?</v>
      </c>
      <c r="T20">
        <v>0</v>
      </c>
      <c r="U20" t="e">
        <f t="shared" si="9"/>
        <v>#NAME?</v>
      </c>
      <c r="V20">
        <v>256</v>
      </c>
      <c r="W20" t="e">
        <f t="shared" si="10"/>
        <v>#NAME?</v>
      </c>
      <c r="X20">
        <v>90</v>
      </c>
      <c r="Y20" t="e">
        <f t="shared" si="11"/>
        <v>#NAME?</v>
      </c>
      <c r="Z20">
        <v>0</v>
      </c>
      <c r="AA20" t="e">
        <f t="shared" si="12"/>
        <v>#NAME?</v>
      </c>
      <c r="AB20">
        <v>48</v>
      </c>
      <c r="AC20" t="e">
        <f t="shared" si="13"/>
        <v>#NAME?</v>
      </c>
      <c r="AD20">
        <v>1</v>
      </c>
      <c r="AE20" t="e">
        <f t="shared" si="14"/>
        <v>#NAME?</v>
      </c>
      <c r="AF20" t="s">
        <v>63</v>
      </c>
      <c r="AG20" t="s">
        <v>64</v>
      </c>
      <c r="AH20">
        <v>48035701</v>
      </c>
      <c r="AI20">
        <v>48028205</v>
      </c>
      <c r="AJ20">
        <v>9606390</v>
      </c>
      <c r="AK20">
        <v>95949803</v>
      </c>
      <c r="AL20">
        <v>10000</v>
      </c>
      <c r="AR20">
        <v>10000</v>
      </c>
      <c r="AS20">
        <v>51359.64</v>
      </c>
      <c r="AT20">
        <v>5</v>
      </c>
      <c r="AU20">
        <v>100000</v>
      </c>
      <c r="AV20">
        <v>90</v>
      </c>
      <c r="AW20" t="s">
        <v>60</v>
      </c>
      <c r="AX20" t="s">
        <v>61</v>
      </c>
      <c r="AY20" t="s">
        <v>62</v>
      </c>
      <c r="BA20">
        <v>7</v>
      </c>
      <c r="BB20">
        <v>1</v>
      </c>
      <c r="BD20">
        <v>22.6829</v>
      </c>
      <c r="BE20">
        <v>1.3883799999999999</v>
      </c>
      <c r="BF20">
        <v>2466.5700000000002</v>
      </c>
      <c r="BH20">
        <v>1359.64</v>
      </c>
      <c r="BN20">
        <v>246028077</v>
      </c>
      <c r="BO20">
        <v>752217384</v>
      </c>
      <c r="BP20">
        <v>574317</v>
      </c>
      <c r="BQ20">
        <v>9293</v>
      </c>
      <c r="BR20">
        <v>0</v>
      </c>
      <c r="BY20" t="s">
        <v>3784</v>
      </c>
      <c r="BZ20" t="s">
        <v>7456</v>
      </c>
      <c r="CA20" t="s">
        <v>58</v>
      </c>
      <c r="CB20" t="str">
        <f t="shared" si="15"/>
        <v>ZYRA_SCATTER_5i5d100000k nrq=0</v>
      </c>
      <c r="CC20">
        <f t="shared" si="16"/>
        <v>90</v>
      </c>
    </row>
    <row r="21" spans="1:81" x14ac:dyDescent="0.4">
      <c r="A21" t="s">
        <v>87</v>
      </c>
      <c r="B21" t="s">
        <v>58</v>
      </c>
      <c r="C21" t="s">
        <v>3765</v>
      </c>
      <c r="D21" t="e">
        <f t="shared" si="0"/>
        <v>#NAME?</v>
      </c>
      <c r="E21">
        <v>10000</v>
      </c>
      <c r="F21" t="e">
        <f t="shared" si="1"/>
        <v>#NAME?</v>
      </c>
      <c r="G21" t="s">
        <v>60</v>
      </c>
      <c r="H21" t="e">
        <f t="shared" si="2"/>
        <v>#NAME?</v>
      </c>
      <c r="I21" t="s">
        <v>61</v>
      </c>
      <c r="J21" t="e">
        <f t="shared" si="3"/>
        <v>#NAME?</v>
      </c>
      <c r="K21" t="s">
        <v>62</v>
      </c>
      <c r="L21" t="e">
        <f t="shared" si="4"/>
        <v>#NAME?</v>
      </c>
      <c r="M21" t="e">
        <f t="shared" si="5"/>
        <v>#NAME?</v>
      </c>
      <c r="N21">
        <v>100000</v>
      </c>
      <c r="O21" t="e">
        <f t="shared" si="6"/>
        <v>#NAME?</v>
      </c>
      <c r="P21">
        <v>5</v>
      </c>
      <c r="Q21" t="e">
        <f t="shared" si="7"/>
        <v>#NAME?</v>
      </c>
      <c r="R21">
        <v>5</v>
      </c>
      <c r="S21" t="e">
        <f t="shared" si="8"/>
        <v>#NAME?</v>
      </c>
      <c r="T21">
        <v>0</v>
      </c>
      <c r="U21" t="e">
        <f t="shared" si="9"/>
        <v>#NAME?</v>
      </c>
      <c r="V21">
        <v>256</v>
      </c>
      <c r="W21" t="e">
        <f t="shared" si="10"/>
        <v>#NAME?</v>
      </c>
      <c r="X21">
        <v>90</v>
      </c>
      <c r="Y21" t="e">
        <f t="shared" si="11"/>
        <v>#NAME?</v>
      </c>
      <c r="Z21">
        <v>0</v>
      </c>
      <c r="AA21" t="e">
        <f t="shared" si="12"/>
        <v>#NAME?</v>
      </c>
      <c r="AB21">
        <v>48</v>
      </c>
      <c r="AC21" t="e">
        <f t="shared" si="13"/>
        <v>#NAME?</v>
      </c>
      <c r="AD21">
        <v>2</v>
      </c>
      <c r="AE21" t="e">
        <f t="shared" si="14"/>
        <v>#NAME?</v>
      </c>
      <c r="AF21" t="s">
        <v>63</v>
      </c>
      <c r="AG21" t="s">
        <v>64</v>
      </c>
      <c r="AH21">
        <v>48872546</v>
      </c>
      <c r="AI21">
        <v>48868408</v>
      </c>
      <c r="AJ21">
        <v>9774095</v>
      </c>
      <c r="AK21">
        <v>97622767</v>
      </c>
      <c r="AL21">
        <v>10000</v>
      </c>
      <c r="AR21">
        <v>10000</v>
      </c>
      <c r="AS21">
        <v>51311.87</v>
      </c>
      <c r="AT21">
        <v>5</v>
      </c>
      <c r="AU21">
        <v>100000</v>
      </c>
      <c r="AV21">
        <v>90</v>
      </c>
      <c r="AW21" t="s">
        <v>60</v>
      </c>
      <c r="AX21" t="s">
        <v>61</v>
      </c>
      <c r="AY21" t="s">
        <v>62</v>
      </c>
      <c r="BA21">
        <v>7</v>
      </c>
      <c r="BB21">
        <v>1</v>
      </c>
      <c r="BD21">
        <v>22.439900000000002</v>
      </c>
      <c r="BE21">
        <v>1.36666</v>
      </c>
      <c r="BF21">
        <v>2423.09</v>
      </c>
      <c r="BH21">
        <v>1311.87</v>
      </c>
      <c r="BN21">
        <v>256749089</v>
      </c>
      <c r="BO21">
        <v>754271154</v>
      </c>
      <c r="BP21">
        <v>584564</v>
      </c>
      <c r="BQ21">
        <v>9826</v>
      </c>
      <c r="BR21">
        <v>0</v>
      </c>
      <c r="BY21" t="s">
        <v>3785</v>
      </c>
      <c r="BZ21" t="s">
        <v>7457</v>
      </c>
      <c r="CA21" t="s">
        <v>58</v>
      </c>
      <c r="CB21" t="str">
        <f t="shared" si="15"/>
        <v>ZYRA_SCATTER_5i5d100000k nrq=0</v>
      </c>
      <c r="CC21">
        <f t="shared" si="16"/>
        <v>90</v>
      </c>
    </row>
    <row r="22" spans="1:81" x14ac:dyDescent="0.4">
      <c r="A22" t="s">
        <v>88</v>
      </c>
      <c r="B22" t="s">
        <v>58</v>
      </c>
      <c r="C22" t="s">
        <v>3765</v>
      </c>
      <c r="D22" t="e">
        <f t="shared" si="0"/>
        <v>#NAME?</v>
      </c>
      <c r="E22">
        <v>10000</v>
      </c>
      <c r="F22" t="e">
        <f t="shared" si="1"/>
        <v>#NAME?</v>
      </c>
      <c r="G22" t="s">
        <v>60</v>
      </c>
      <c r="H22" t="e">
        <f t="shared" si="2"/>
        <v>#NAME?</v>
      </c>
      <c r="I22" t="s">
        <v>61</v>
      </c>
      <c r="J22" t="e">
        <f t="shared" si="3"/>
        <v>#NAME?</v>
      </c>
      <c r="K22" t="s">
        <v>62</v>
      </c>
      <c r="L22" t="e">
        <f t="shared" si="4"/>
        <v>#NAME?</v>
      </c>
      <c r="M22" t="e">
        <f t="shared" si="5"/>
        <v>#NAME?</v>
      </c>
      <c r="N22">
        <v>100000</v>
      </c>
      <c r="O22" t="e">
        <f t="shared" si="6"/>
        <v>#NAME?</v>
      </c>
      <c r="P22">
        <v>5</v>
      </c>
      <c r="Q22" t="e">
        <f t="shared" si="7"/>
        <v>#NAME?</v>
      </c>
      <c r="R22">
        <v>5</v>
      </c>
      <c r="S22" t="e">
        <f t="shared" si="8"/>
        <v>#NAME?</v>
      </c>
      <c r="T22">
        <v>0</v>
      </c>
      <c r="U22" t="e">
        <f t="shared" si="9"/>
        <v>#NAME?</v>
      </c>
      <c r="V22">
        <v>256</v>
      </c>
      <c r="W22" t="e">
        <f t="shared" si="10"/>
        <v>#NAME?</v>
      </c>
      <c r="X22">
        <v>89</v>
      </c>
      <c r="Y22" t="e">
        <f t="shared" si="11"/>
        <v>#NAME?</v>
      </c>
      <c r="Z22">
        <v>1</v>
      </c>
      <c r="AA22" t="e">
        <f t="shared" si="12"/>
        <v>#NAME?</v>
      </c>
      <c r="AB22">
        <v>48</v>
      </c>
      <c r="AC22" t="e">
        <f t="shared" si="13"/>
        <v>#NAME?</v>
      </c>
      <c r="AD22">
        <v>0</v>
      </c>
      <c r="AE22" t="e">
        <f t="shared" si="14"/>
        <v>#NAME?</v>
      </c>
      <c r="AF22" t="s">
        <v>63</v>
      </c>
      <c r="AG22" t="s">
        <v>64</v>
      </c>
      <c r="AH22">
        <v>47432762</v>
      </c>
      <c r="AI22">
        <v>47429978</v>
      </c>
      <c r="AJ22">
        <v>9486274</v>
      </c>
      <c r="AK22">
        <v>94744639</v>
      </c>
      <c r="AL22">
        <v>10000</v>
      </c>
      <c r="AR22">
        <v>10000</v>
      </c>
      <c r="AS22">
        <v>51458</v>
      </c>
      <c r="AT22">
        <v>5</v>
      </c>
      <c r="AU22">
        <v>100000</v>
      </c>
      <c r="AV22">
        <v>89</v>
      </c>
      <c r="AW22" t="s">
        <v>60</v>
      </c>
      <c r="AX22" t="s">
        <v>61</v>
      </c>
      <c r="AY22" t="s">
        <v>62</v>
      </c>
      <c r="BA22">
        <v>7</v>
      </c>
      <c r="BB22">
        <v>1</v>
      </c>
      <c r="BD22">
        <v>26.585100000000001</v>
      </c>
      <c r="BE22">
        <v>1.43832</v>
      </c>
      <c r="BF22">
        <v>2497.11</v>
      </c>
      <c r="BH22">
        <v>1458</v>
      </c>
      <c r="BN22">
        <v>1119430</v>
      </c>
      <c r="BO22">
        <v>950964194</v>
      </c>
      <c r="BP22">
        <v>575953</v>
      </c>
      <c r="BQ22">
        <v>50451</v>
      </c>
      <c r="BR22">
        <v>0</v>
      </c>
      <c r="BY22" t="s">
        <v>3786</v>
      </c>
      <c r="BZ22" t="s">
        <v>7458</v>
      </c>
      <c r="CA22" t="s">
        <v>58</v>
      </c>
      <c r="CB22" t="str">
        <f t="shared" si="15"/>
        <v>ZYRA_SCATTER_5i5d100000k nrq=1</v>
      </c>
      <c r="CC22">
        <f t="shared" si="16"/>
        <v>90</v>
      </c>
    </row>
    <row r="23" spans="1:81" x14ac:dyDescent="0.4">
      <c r="A23" t="s">
        <v>89</v>
      </c>
      <c r="B23" t="s">
        <v>58</v>
      </c>
      <c r="C23" t="s">
        <v>78</v>
      </c>
      <c r="D23" t="e">
        <f t="shared" si="0"/>
        <v>#NAME?</v>
      </c>
      <c r="E23">
        <v>10000</v>
      </c>
      <c r="F23" t="e">
        <f t="shared" si="1"/>
        <v>#NAME?</v>
      </c>
      <c r="G23" t="s">
        <v>60</v>
      </c>
      <c r="H23" t="e">
        <f t="shared" si="2"/>
        <v>#NAME?</v>
      </c>
      <c r="I23" t="s">
        <v>61</v>
      </c>
      <c r="J23" t="e">
        <f t="shared" si="3"/>
        <v>#NAME?</v>
      </c>
      <c r="K23" t="s">
        <v>62</v>
      </c>
      <c r="L23" t="e">
        <f t="shared" si="4"/>
        <v>#NAME?</v>
      </c>
      <c r="M23" t="e">
        <f t="shared" si="5"/>
        <v>#NAME?</v>
      </c>
      <c r="N23">
        <v>10000</v>
      </c>
      <c r="O23" t="e">
        <f t="shared" si="6"/>
        <v>#NAME?</v>
      </c>
      <c r="P23">
        <v>0</v>
      </c>
      <c r="Q23" t="e">
        <f t="shared" si="7"/>
        <v>#NAME?</v>
      </c>
      <c r="R23">
        <v>0</v>
      </c>
      <c r="S23" t="e">
        <f t="shared" si="8"/>
        <v>#NAME?</v>
      </c>
      <c r="T23">
        <v>0</v>
      </c>
      <c r="U23" t="e">
        <f t="shared" si="9"/>
        <v>#NAME?</v>
      </c>
      <c r="V23">
        <v>256</v>
      </c>
      <c r="W23" t="e">
        <f t="shared" si="10"/>
        <v>#NAME?</v>
      </c>
      <c r="X23">
        <v>53</v>
      </c>
      <c r="Y23" t="e">
        <f t="shared" si="11"/>
        <v>#NAME?</v>
      </c>
      <c r="Z23">
        <v>1</v>
      </c>
      <c r="AA23" t="e">
        <f t="shared" si="12"/>
        <v>#NAME?</v>
      </c>
      <c r="AB23">
        <v>48</v>
      </c>
      <c r="AC23" t="e">
        <f t="shared" si="13"/>
        <v>#NAME?</v>
      </c>
      <c r="AD23">
        <v>1</v>
      </c>
      <c r="AE23" t="e">
        <f t="shared" si="14"/>
        <v>#NAME?</v>
      </c>
      <c r="AF23" t="s">
        <v>65</v>
      </c>
      <c r="AG23" t="s">
        <v>64</v>
      </c>
      <c r="AJ23">
        <v>0</v>
      </c>
      <c r="AK23">
        <v>38352368</v>
      </c>
      <c r="AL23">
        <v>10000</v>
      </c>
      <c r="AR23">
        <v>10000</v>
      </c>
      <c r="AS23">
        <v>4938.8</v>
      </c>
      <c r="AT23">
        <v>0</v>
      </c>
      <c r="AU23">
        <v>10000</v>
      </c>
      <c r="AV23">
        <v>53</v>
      </c>
      <c r="AW23" t="s">
        <v>60</v>
      </c>
      <c r="AX23" t="s">
        <v>61</v>
      </c>
      <c r="AY23" t="s">
        <v>62</v>
      </c>
      <c r="BA23">
        <v>8</v>
      </c>
      <c r="BB23">
        <v>1</v>
      </c>
      <c r="BD23">
        <v>3.2046600000000001</v>
      </c>
      <c r="BE23">
        <v>0.142148</v>
      </c>
      <c r="BF23">
        <v>3290.08</v>
      </c>
      <c r="BH23">
        <v>4938.8</v>
      </c>
      <c r="BY23" t="s">
        <v>3787</v>
      </c>
      <c r="BZ23" t="s">
        <v>7459</v>
      </c>
      <c r="CA23" t="s">
        <v>58</v>
      </c>
      <c r="CB23" t="str">
        <f t="shared" si="15"/>
        <v>ZYRA_CLUSTER_0i0d10000k nrq=1</v>
      </c>
      <c r="CC23">
        <f t="shared" si="16"/>
        <v>54</v>
      </c>
    </row>
    <row r="24" spans="1:81" x14ac:dyDescent="0.4">
      <c r="A24" t="s">
        <v>90</v>
      </c>
      <c r="B24" t="s">
        <v>58</v>
      </c>
      <c r="C24" t="s">
        <v>3765</v>
      </c>
      <c r="D24" t="e">
        <f t="shared" si="0"/>
        <v>#NAME?</v>
      </c>
      <c r="E24">
        <v>10000</v>
      </c>
      <c r="F24" t="e">
        <f t="shared" si="1"/>
        <v>#NAME?</v>
      </c>
      <c r="G24" t="s">
        <v>60</v>
      </c>
      <c r="H24" t="e">
        <f t="shared" si="2"/>
        <v>#NAME?</v>
      </c>
      <c r="I24" t="s">
        <v>61</v>
      </c>
      <c r="J24" t="e">
        <f t="shared" si="3"/>
        <v>#NAME?</v>
      </c>
      <c r="K24" t="s">
        <v>62</v>
      </c>
      <c r="L24" t="e">
        <f t="shared" si="4"/>
        <v>#NAME?</v>
      </c>
      <c r="M24" t="e">
        <f t="shared" si="5"/>
        <v>#NAME?</v>
      </c>
      <c r="N24">
        <v>100000</v>
      </c>
      <c r="O24" t="e">
        <f t="shared" si="6"/>
        <v>#NAME?</v>
      </c>
      <c r="P24">
        <v>5</v>
      </c>
      <c r="Q24" t="e">
        <f t="shared" si="7"/>
        <v>#NAME?</v>
      </c>
      <c r="R24">
        <v>5</v>
      </c>
      <c r="S24" t="e">
        <f t="shared" si="8"/>
        <v>#NAME?</v>
      </c>
      <c r="T24">
        <v>0</v>
      </c>
      <c r="U24" t="e">
        <f t="shared" si="9"/>
        <v>#NAME?</v>
      </c>
      <c r="V24">
        <v>256</v>
      </c>
      <c r="W24" t="e">
        <f t="shared" si="10"/>
        <v>#NAME?</v>
      </c>
      <c r="X24">
        <v>89</v>
      </c>
      <c r="Y24" t="e">
        <f t="shared" si="11"/>
        <v>#NAME?</v>
      </c>
      <c r="Z24">
        <v>1</v>
      </c>
      <c r="AA24" t="e">
        <f t="shared" si="12"/>
        <v>#NAME?</v>
      </c>
      <c r="AB24">
        <v>48</v>
      </c>
      <c r="AC24" t="e">
        <f t="shared" si="13"/>
        <v>#NAME?</v>
      </c>
      <c r="AD24">
        <v>1</v>
      </c>
      <c r="AE24" t="e">
        <f t="shared" si="14"/>
        <v>#NAME?</v>
      </c>
      <c r="AF24" t="s">
        <v>63</v>
      </c>
      <c r="AG24" t="s">
        <v>64</v>
      </c>
      <c r="AH24">
        <v>45619511</v>
      </c>
      <c r="AI24">
        <v>45618488</v>
      </c>
      <c r="AJ24">
        <v>9123799</v>
      </c>
      <c r="AK24">
        <v>91141318</v>
      </c>
      <c r="AL24">
        <v>10000</v>
      </c>
      <c r="AR24">
        <v>10000</v>
      </c>
      <c r="AS24">
        <v>51520.69</v>
      </c>
      <c r="AT24">
        <v>5</v>
      </c>
      <c r="AU24">
        <v>100000</v>
      </c>
      <c r="AV24">
        <v>89</v>
      </c>
      <c r="AW24" t="s">
        <v>60</v>
      </c>
      <c r="AX24" t="s">
        <v>61</v>
      </c>
      <c r="AY24" t="s">
        <v>62</v>
      </c>
      <c r="BA24">
        <v>7</v>
      </c>
      <c r="BB24">
        <v>1</v>
      </c>
      <c r="BD24">
        <v>26.131799999999998</v>
      </c>
      <c r="BE24">
        <v>1.45475</v>
      </c>
      <c r="BF24">
        <v>2592.58</v>
      </c>
      <c r="BH24">
        <v>1520.69</v>
      </c>
      <c r="BN24">
        <v>1468534</v>
      </c>
      <c r="BO24">
        <v>914207309</v>
      </c>
      <c r="BP24">
        <v>541723</v>
      </c>
      <c r="BQ24">
        <v>45139</v>
      </c>
      <c r="BR24">
        <v>0</v>
      </c>
      <c r="BY24" t="s">
        <v>3788</v>
      </c>
      <c r="BZ24" t="s">
        <v>7460</v>
      </c>
      <c r="CA24" t="s">
        <v>58</v>
      </c>
      <c r="CB24" t="str">
        <f t="shared" si="15"/>
        <v>ZYRA_SCATTER_5i5d100000k nrq=1</v>
      </c>
      <c r="CC24">
        <f t="shared" si="16"/>
        <v>90</v>
      </c>
    </row>
    <row r="25" spans="1:81" x14ac:dyDescent="0.4">
      <c r="A25" t="s">
        <v>91</v>
      </c>
      <c r="B25" t="s">
        <v>58</v>
      </c>
      <c r="C25" t="s">
        <v>78</v>
      </c>
      <c r="D25" t="e">
        <f t="shared" si="0"/>
        <v>#NAME?</v>
      </c>
      <c r="E25">
        <v>10000</v>
      </c>
      <c r="F25" t="e">
        <f t="shared" si="1"/>
        <v>#NAME?</v>
      </c>
      <c r="G25" t="s">
        <v>60</v>
      </c>
      <c r="H25" t="e">
        <f t="shared" si="2"/>
        <v>#NAME?</v>
      </c>
      <c r="I25" t="s">
        <v>61</v>
      </c>
      <c r="J25" t="e">
        <f t="shared" si="3"/>
        <v>#NAME?</v>
      </c>
      <c r="K25" t="s">
        <v>62</v>
      </c>
      <c r="L25" t="e">
        <f t="shared" si="4"/>
        <v>#NAME?</v>
      </c>
      <c r="M25" t="e">
        <f t="shared" si="5"/>
        <v>#NAME?</v>
      </c>
      <c r="N25">
        <v>100000</v>
      </c>
      <c r="O25" t="e">
        <f t="shared" si="6"/>
        <v>#NAME?</v>
      </c>
      <c r="P25">
        <v>0</v>
      </c>
      <c r="Q25" t="e">
        <f t="shared" si="7"/>
        <v>#NAME?</v>
      </c>
      <c r="R25">
        <v>0</v>
      </c>
      <c r="S25" t="e">
        <f t="shared" si="8"/>
        <v>#NAME?</v>
      </c>
      <c r="T25">
        <v>0</v>
      </c>
      <c r="U25" t="e">
        <f t="shared" si="9"/>
        <v>#NAME?</v>
      </c>
      <c r="V25">
        <v>256</v>
      </c>
      <c r="W25" t="e">
        <f t="shared" si="10"/>
        <v>#NAME?</v>
      </c>
      <c r="X25">
        <v>107</v>
      </c>
      <c r="Y25" t="e">
        <f t="shared" si="11"/>
        <v>#NAME?</v>
      </c>
      <c r="Z25">
        <v>1</v>
      </c>
      <c r="AA25" t="e">
        <f t="shared" si="12"/>
        <v>#NAME?</v>
      </c>
      <c r="AB25">
        <v>48</v>
      </c>
      <c r="AC25" t="e">
        <f t="shared" si="13"/>
        <v>#NAME?</v>
      </c>
      <c r="AD25">
        <v>1</v>
      </c>
      <c r="AE25" t="e">
        <f t="shared" si="14"/>
        <v>#NAME?</v>
      </c>
      <c r="AF25" t="s">
        <v>65</v>
      </c>
      <c r="AG25" t="s">
        <v>64</v>
      </c>
      <c r="AJ25">
        <v>0</v>
      </c>
      <c r="AK25">
        <v>78297695</v>
      </c>
      <c r="AL25">
        <v>10000</v>
      </c>
      <c r="AR25">
        <v>10000</v>
      </c>
      <c r="AS25">
        <v>4359.9799999999996</v>
      </c>
      <c r="AT25">
        <v>0</v>
      </c>
      <c r="AU25">
        <v>100000</v>
      </c>
      <c r="AV25">
        <v>107</v>
      </c>
      <c r="AW25" t="s">
        <v>60</v>
      </c>
      <c r="AX25" t="s">
        <v>61</v>
      </c>
      <c r="AY25" t="s">
        <v>62</v>
      </c>
      <c r="BA25">
        <v>8</v>
      </c>
      <c r="BB25">
        <v>1</v>
      </c>
      <c r="BD25">
        <v>20.4543</v>
      </c>
      <c r="BE25">
        <v>0.121422</v>
      </c>
      <c r="BF25">
        <v>3301.18</v>
      </c>
      <c r="BH25">
        <v>4359.9799999999996</v>
      </c>
      <c r="BY25" t="s">
        <v>3789</v>
      </c>
      <c r="BZ25" t="s">
        <v>7461</v>
      </c>
      <c r="CA25" t="s">
        <v>58</v>
      </c>
      <c r="CB25" t="str">
        <f t="shared" si="15"/>
        <v>ZYRA_CLUSTER_0i0d100000k nrq=1</v>
      </c>
      <c r="CC25">
        <f t="shared" si="16"/>
        <v>108</v>
      </c>
    </row>
    <row r="26" spans="1:81" x14ac:dyDescent="0.4">
      <c r="A26" t="s">
        <v>92</v>
      </c>
      <c r="B26" t="s">
        <v>58</v>
      </c>
      <c r="C26" t="s">
        <v>3765</v>
      </c>
      <c r="D26" t="e">
        <f t="shared" si="0"/>
        <v>#NAME?</v>
      </c>
      <c r="E26">
        <v>10000</v>
      </c>
      <c r="F26" t="e">
        <f t="shared" si="1"/>
        <v>#NAME?</v>
      </c>
      <c r="G26" t="s">
        <v>60</v>
      </c>
      <c r="H26" t="e">
        <f t="shared" si="2"/>
        <v>#NAME?</v>
      </c>
      <c r="I26" t="s">
        <v>61</v>
      </c>
      <c r="J26" t="e">
        <f t="shared" si="3"/>
        <v>#NAME?</v>
      </c>
      <c r="K26" t="s">
        <v>62</v>
      </c>
      <c r="L26" t="e">
        <f t="shared" si="4"/>
        <v>#NAME?</v>
      </c>
      <c r="M26" t="e">
        <f t="shared" si="5"/>
        <v>#NAME?</v>
      </c>
      <c r="N26">
        <v>100000</v>
      </c>
      <c r="O26" t="e">
        <f t="shared" si="6"/>
        <v>#NAME?</v>
      </c>
      <c r="P26">
        <v>5</v>
      </c>
      <c r="Q26" t="e">
        <f t="shared" si="7"/>
        <v>#NAME?</v>
      </c>
      <c r="R26">
        <v>5</v>
      </c>
      <c r="S26" t="e">
        <f t="shared" si="8"/>
        <v>#NAME?</v>
      </c>
      <c r="T26">
        <v>0</v>
      </c>
      <c r="U26" t="e">
        <f t="shared" si="9"/>
        <v>#NAME?</v>
      </c>
      <c r="V26">
        <v>256</v>
      </c>
      <c r="W26" t="e">
        <f t="shared" si="10"/>
        <v>#NAME?</v>
      </c>
      <c r="X26">
        <v>89</v>
      </c>
      <c r="Y26" t="e">
        <f t="shared" si="11"/>
        <v>#NAME?</v>
      </c>
      <c r="Z26">
        <v>1</v>
      </c>
      <c r="AA26" t="e">
        <f t="shared" si="12"/>
        <v>#NAME?</v>
      </c>
      <c r="AB26">
        <v>48</v>
      </c>
      <c r="AC26" t="e">
        <f t="shared" si="13"/>
        <v>#NAME?</v>
      </c>
      <c r="AD26">
        <v>2</v>
      </c>
      <c r="AE26" t="e">
        <f t="shared" si="14"/>
        <v>#NAME?</v>
      </c>
      <c r="AF26" t="s">
        <v>63</v>
      </c>
      <c r="AG26" t="s">
        <v>64</v>
      </c>
      <c r="AH26">
        <v>45761973</v>
      </c>
      <c r="AI26">
        <v>45769911</v>
      </c>
      <c r="AJ26">
        <v>9153188</v>
      </c>
      <c r="AK26">
        <v>91428192</v>
      </c>
      <c r="AL26">
        <v>10000</v>
      </c>
      <c r="AR26">
        <v>10000</v>
      </c>
      <c r="AS26">
        <v>51563.89</v>
      </c>
      <c r="AT26">
        <v>5</v>
      </c>
      <c r="AU26">
        <v>100000</v>
      </c>
      <c r="AV26">
        <v>89</v>
      </c>
      <c r="AW26" t="s">
        <v>60</v>
      </c>
      <c r="AX26" t="s">
        <v>61</v>
      </c>
      <c r="AY26" t="s">
        <v>62</v>
      </c>
      <c r="BA26">
        <v>7</v>
      </c>
      <c r="BB26">
        <v>1</v>
      </c>
      <c r="BD26">
        <v>26.3931</v>
      </c>
      <c r="BE26">
        <v>1.4571400000000001</v>
      </c>
      <c r="BF26">
        <v>2586.85</v>
      </c>
      <c r="BH26">
        <v>1563.89</v>
      </c>
      <c r="BN26">
        <v>1635214</v>
      </c>
      <c r="BO26">
        <v>916657714</v>
      </c>
      <c r="BP26">
        <v>562966</v>
      </c>
      <c r="BQ26">
        <v>48343</v>
      </c>
      <c r="BR26">
        <v>0</v>
      </c>
      <c r="BY26" t="s">
        <v>3790</v>
      </c>
      <c r="BZ26" t="s">
        <v>7462</v>
      </c>
      <c r="CA26" t="s">
        <v>58</v>
      </c>
      <c r="CB26" t="str">
        <f t="shared" si="15"/>
        <v>ZYRA_SCATTER_5i5d100000k nrq=1</v>
      </c>
      <c r="CC26">
        <f t="shared" si="16"/>
        <v>90</v>
      </c>
    </row>
    <row r="27" spans="1:81" x14ac:dyDescent="0.4">
      <c r="A27" t="s">
        <v>93</v>
      </c>
      <c r="B27" t="s">
        <v>58</v>
      </c>
      <c r="C27" t="s">
        <v>3765</v>
      </c>
      <c r="D27" t="e">
        <f t="shared" si="0"/>
        <v>#NAME?</v>
      </c>
      <c r="E27">
        <v>10000</v>
      </c>
      <c r="F27" t="e">
        <f t="shared" si="1"/>
        <v>#NAME?</v>
      </c>
      <c r="G27" t="s">
        <v>60</v>
      </c>
      <c r="H27" t="e">
        <f t="shared" si="2"/>
        <v>#NAME?</v>
      </c>
      <c r="I27" t="s">
        <v>61</v>
      </c>
      <c r="J27" t="e">
        <f t="shared" si="3"/>
        <v>#NAME?</v>
      </c>
      <c r="K27" t="s">
        <v>62</v>
      </c>
      <c r="L27" t="e">
        <f t="shared" si="4"/>
        <v>#NAME?</v>
      </c>
      <c r="M27" t="e">
        <f t="shared" si="5"/>
        <v>#NAME?</v>
      </c>
      <c r="N27">
        <v>100000</v>
      </c>
      <c r="O27" t="e">
        <f t="shared" si="6"/>
        <v>#NAME?</v>
      </c>
      <c r="P27">
        <v>5</v>
      </c>
      <c r="Q27" t="e">
        <f t="shared" si="7"/>
        <v>#NAME?</v>
      </c>
      <c r="R27">
        <v>5</v>
      </c>
      <c r="S27" t="e">
        <f t="shared" si="8"/>
        <v>#NAME?</v>
      </c>
      <c r="T27">
        <v>0</v>
      </c>
      <c r="U27" t="e">
        <f t="shared" si="9"/>
        <v>#NAME?</v>
      </c>
      <c r="V27">
        <v>256</v>
      </c>
      <c r="W27" t="e">
        <f t="shared" si="10"/>
        <v>#NAME?</v>
      </c>
      <c r="X27">
        <v>108</v>
      </c>
      <c r="Y27" t="e">
        <f t="shared" si="11"/>
        <v>#NAME?</v>
      </c>
      <c r="Z27">
        <v>0</v>
      </c>
      <c r="AA27" t="e">
        <f t="shared" si="12"/>
        <v>#NAME?</v>
      </c>
      <c r="AB27">
        <v>48</v>
      </c>
      <c r="AC27" t="e">
        <f t="shared" si="13"/>
        <v>#NAME?</v>
      </c>
      <c r="AD27">
        <v>0</v>
      </c>
      <c r="AE27" t="e">
        <f t="shared" si="14"/>
        <v>#NAME?</v>
      </c>
      <c r="AF27" t="s">
        <v>63</v>
      </c>
      <c r="AG27" t="s">
        <v>64</v>
      </c>
      <c r="AR27">
        <v>10000</v>
      </c>
      <c r="AS27">
        <v>5</v>
      </c>
      <c r="AT27">
        <v>5</v>
      </c>
      <c r="AU27">
        <v>100000</v>
      </c>
      <c r="AV27">
        <v>108</v>
      </c>
      <c r="AW27" t="s">
        <v>60</v>
      </c>
      <c r="AX27" t="s">
        <v>61</v>
      </c>
      <c r="AY27" t="s">
        <v>62</v>
      </c>
      <c r="BA27">
        <v>7</v>
      </c>
      <c r="BB27">
        <v>1</v>
      </c>
      <c r="BN27">
        <v>15801</v>
      </c>
      <c r="BO27">
        <v>7827626</v>
      </c>
      <c r="BP27">
        <v>46214</v>
      </c>
      <c r="BQ27">
        <v>3101</v>
      </c>
      <c r="BR27">
        <v>0</v>
      </c>
      <c r="BY27" t="s">
        <v>3791</v>
      </c>
      <c r="BZ27" t="s">
        <v>7463</v>
      </c>
      <c r="CA27" t="s">
        <v>58</v>
      </c>
      <c r="CB27" t="str">
        <f t="shared" si="15"/>
        <v>ZYRA_SCATTER_5i5d100000k nrq=0</v>
      </c>
      <c r="CC27">
        <f t="shared" si="16"/>
        <v>108</v>
      </c>
    </row>
    <row r="28" spans="1:81" x14ac:dyDescent="0.4">
      <c r="A28" t="s">
        <v>94</v>
      </c>
      <c r="B28" t="s">
        <v>58</v>
      </c>
      <c r="C28" t="s">
        <v>3765</v>
      </c>
      <c r="D28" t="e">
        <f t="shared" si="0"/>
        <v>#NAME?</v>
      </c>
      <c r="E28">
        <v>10000</v>
      </c>
      <c r="F28" t="e">
        <f t="shared" si="1"/>
        <v>#NAME?</v>
      </c>
      <c r="G28" t="s">
        <v>60</v>
      </c>
      <c r="H28" t="e">
        <f t="shared" si="2"/>
        <v>#NAME?</v>
      </c>
      <c r="I28" t="s">
        <v>61</v>
      </c>
      <c r="J28" t="e">
        <f t="shared" si="3"/>
        <v>#NAME?</v>
      </c>
      <c r="K28" t="s">
        <v>62</v>
      </c>
      <c r="L28" t="e">
        <f t="shared" si="4"/>
        <v>#NAME?</v>
      </c>
      <c r="M28" t="e">
        <f t="shared" si="5"/>
        <v>#NAME?</v>
      </c>
      <c r="N28">
        <v>100000</v>
      </c>
      <c r="O28" t="e">
        <f t="shared" si="6"/>
        <v>#NAME?</v>
      </c>
      <c r="P28">
        <v>5</v>
      </c>
      <c r="Q28" t="e">
        <f t="shared" si="7"/>
        <v>#NAME?</v>
      </c>
      <c r="R28">
        <v>5</v>
      </c>
      <c r="S28" t="e">
        <f t="shared" si="8"/>
        <v>#NAME?</v>
      </c>
      <c r="T28">
        <v>0</v>
      </c>
      <c r="U28" t="e">
        <f t="shared" si="9"/>
        <v>#NAME?</v>
      </c>
      <c r="V28">
        <v>256</v>
      </c>
      <c r="W28" t="e">
        <f t="shared" si="10"/>
        <v>#NAME?</v>
      </c>
      <c r="X28">
        <v>108</v>
      </c>
      <c r="Y28" t="e">
        <f t="shared" si="11"/>
        <v>#NAME?</v>
      </c>
      <c r="Z28">
        <v>0</v>
      </c>
      <c r="AA28" t="e">
        <f t="shared" si="12"/>
        <v>#NAME?</v>
      </c>
      <c r="AB28">
        <v>48</v>
      </c>
      <c r="AC28" t="e">
        <f t="shared" si="13"/>
        <v>#NAME?</v>
      </c>
      <c r="AD28">
        <v>1</v>
      </c>
      <c r="AE28" t="e">
        <f t="shared" si="14"/>
        <v>#NAME?</v>
      </c>
      <c r="AF28" t="s">
        <v>63</v>
      </c>
      <c r="AG28" t="s">
        <v>64</v>
      </c>
      <c r="AH28">
        <v>53527114</v>
      </c>
      <c r="AI28">
        <v>53529226</v>
      </c>
      <c r="AJ28">
        <v>10705634</v>
      </c>
      <c r="AK28">
        <v>106914407</v>
      </c>
      <c r="AL28">
        <v>10000</v>
      </c>
      <c r="AR28">
        <v>10000</v>
      </c>
      <c r="AS28">
        <v>51361.04</v>
      </c>
      <c r="AT28">
        <v>5</v>
      </c>
      <c r="AU28">
        <v>100000</v>
      </c>
      <c r="AV28">
        <v>108</v>
      </c>
      <c r="AW28" t="s">
        <v>60</v>
      </c>
      <c r="AX28" t="s">
        <v>61</v>
      </c>
      <c r="AY28" t="s">
        <v>62</v>
      </c>
      <c r="BA28">
        <v>7</v>
      </c>
      <c r="BB28">
        <v>1</v>
      </c>
      <c r="BD28">
        <v>23.870799999999999</v>
      </c>
      <c r="BE28">
        <v>1.4070100000000001</v>
      </c>
      <c r="BF28">
        <v>2646.54</v>
      </c>
      <c r="BH28">
        <v>1361.04</v>
      </c>
      <c r="BN28">
        <v>207358214</v>
      </c>
      <c r="BO28">
        <v>893448419</v>
      </c>
      <c r="BP28">
        <v>635231</v>
      </c>
      <c r="BQ28">
        <v>14975</v>
      </c>
      <c r="BR28">
        <v>0</v>
      </c>
      <c r="BY28" t="s">
        <v>3792</v>
      </c>
      <c r="BZ28" t="s">
        <v>7464</v>
      </c>
      <c r="CA28" t="s">
        <v>58</v>
      </c>
      <c r="CB28" t="str">
        <f t="shared" si="15"/>
        <v>ZYRA_SCATTER_5i5d100000k nrq=0</v>
      </c>
      <c r="CC28">
        <f t="shared" si="16"/>
        <v>108</v>
      </c>
    </row>
    <row r="29" spans="1:81" x14ac:dyDescent="0.4">
      <c r="A29" t="s">
        <v>95</v>
      </c>
      <c r="B29" t="s">
        <v>58</v>
      </c>
      <c r="C29" t="s">
        <v>3765</v>
      </c>
      <c r="D29" t="e">
        <f t="shared" si="0"/>
        <v>#NAME?</v>
      </c>
      <c r="E29">
        <v>10000</v>
      </c>
      <c r="F29" t="e">
        <f t="shared" si="1"/>
        <v>#NAME?</v>
      </c>
      <c r="G29" t="s">
        <v>60</v>
      </c>
      <c r="H29" t="e">
        <f t="shared" si="2"/>
        <v>#NAME?</v>
      </c>
      <c r="I29" t="s">
        <v>61</v>
      </c>
      <c r="J29" t="e">
        <f t="shared" si="3"/>
        <v>#NAME?</v>
      </c>
      <c r="K29" t="s">
        <v>62</v>
      </c>
      <c r="L29" t="e">
        <f t="shared" si="4"/>
        <v>#NAME?</v>
      </c>
      <c r="M29" t="e">
        <f t="shared" si="5"/>
        <v>#NAME?</v>
      </c>
      <c r="N29">
        <v>100000</v>
      </c>
      <c r="O29" t="e">
        <f t="shared" si="6"/>
        <v>#NAME?</v>
      </c>
      <c r="P29">
        <v>5</v>
      </c>
      <c r="Q29" t="e">
        <f t="shared" si="7"/>
        <v>#NAME?</v>
      </c>
      <c r="R29">
        <v>5</v>
      </c>
      <c r="S29" t="e">
        <f t="shared" si="8"/>
        <v>#NAME?</v>
      </c>
      <c r="T29">
        <v>0</v>
      </c>
      <c r="U29" t="e">
        <f t="shared" si="9"/>
        <v>#NAME?</v>
      </c>
      <c r="V29">
        <v>256</v>
      </c>
      <c r="W29" t="e">
        <f t="shared" si="10"/>
        <v>#NAME?</v>
      </c>
      <c r="X29">
        <v>108</v>
      </c>
      <c r="Y29" t="e">
        <f t="shared" si="11"/>
        <v>#NAME?</v>
      </c>
      <c r="Z29">
        <v>0</v>
      </c>
      <c r="AA29" t="e">
        <f t="shared" si="12"/>
        <v>#NAME?</v>
      </c>
      <c r="AB29">
        <v>48</v>
      </c>
      <c r="AC29" t="e">
        <f t="shared" si="13"/>
        <v>#NAME?</v>
      </c>
      <c r="AD29">
        <v>2</v>
      </c>
      <c r="AE29" t="e">
        <f t="shared" si="14"/>
        <v>#NAME?</v>
      </c>
      <c r="AF29" t="s">
        <v>63</v>
      </c>
      <c r="AG29" t="s">
        <v>64</v>
      </c>
      <c r="AH29">
        <v>53246866</v>
      </c>
      <c r="AI29">
        <v>53243481</v>
      </c>
      <c r="AJ29">
        <v>10649034</v>
      </c>
      <c r="AK29">
        <v>106363548</v>
      </c>
      <c r="AL29">
        <v>10000</v>
      </c>
      <c r="AR29">
        <v>10000</v>
      </c>
      <c r="AS29">
        <v>51337.05</v>
      </c>
      <c r="AT29">
        <v>5</v>
      </c>
      <c r="AU29">
        <v>100000</v>
      </c>
      <c r="AV29">
        <v>108</v>
      </c>
      <c r="AW29" t="s">
        <v>60</v>
      </c>
      <c r="AX29" t="s">
        <v>61</v>
      </c>
      <c r="AY29" t="s">
        <v>62</v>
      </c>
      <c r="BA29">
        <v>7</v>
      </c>
      <c r="BB29">
        <v>1</v>
      </c>
      <c r="BD29">
        <v>23.470400000000001</v>
      </c>
      <c r="BE29">
        <v>1.4133500000000001</v>
      </c>
      <c r="BF29">
        <v>2666.81</v>
      </c>
      <c r="BH29">
        <v>1337.05</v>
      </c>
      <c r="BN29">
        <v>210155765</v>
      </c>
      <c r="BO29">
        <v>891862664</v>
      </c>
      <c r="BP29">
        <v>628793</v>
      </c>
      <c r="BQ29">
        <v>10843</v>
      </c>
      <c r="BR29">
        <v>0</v>
      </c>
      <c r="BY29" t="s">
        <v>3793</v>
      </c>
      <c r="BZ29" t="s">
        <v>7465</v>
      </c>
      <c r="CA29" t="s">
        <v>58</v>
      </c>
      <c r="CB29" t="str">
        <f t="shared" si="15"/>
        <v>ZYRA_SCATTER_5i5d100000k nrq=0</v>
      </c>
      <c r="CC29">
        <f t="shared" si="16"/>
        <v>108</v>
      </c>
    </row>
    <row r="30" spans="1:81" x14ac:dyDescent="0.4">
      <c r="A30" t="s">
        <v>97</v>
      </c>
      <c r="B30" t="s">
        <v>58</v>
      </c>
      <c r="C30" t="s">
        <v>3765</v>
      </c>
      <c r="D30" t="e">
        <f t="shared" si="0"/>
        <v>#NAME?</v>
      </c>
      <c r="E30">
        <v>10000</v>
      </c>
      <c r="F30" t="e">
        <f t="shared" si="1"/>
        <v>#NAME?</v>
      </c>
      <c r="G30" t="s">
        <v>60</v>
      </c>
      <c r="H30" t="e">
        <f t="shared" si="2"/>
        <v>#NAME?</v>
      </c>
      <c r="I30" t="s">
        <v>61</v>
      </c>
      <c r="J30" t="e">
        <f t="shared" si="3"/>
        <v>#NAME?</v>
      </c>
      <c r="K30" t="s">
        <v>62</v>
      </c>
      <c r="L30" t="e">
        <f t="shared" si="4"/>
        <v>#NAME?</v>
      </c>
      <c r="M30" t="e">
        <f t="shared" si="5"/>
        <v>#NAME?</v>
      </c>
      <c r="N30">
        <v>100000</v>
      </c>
      <c r="O30" t="e">
        <f t="shared" si="6"/>
        <v>#NAME?</v>
      </c>
      <c r="P30">
        <v>5</v>
      </c>
      <c r="Q30" t="e">
        <f t="shared" si="7"/>
        <v>#NAME?</v>
      </c>
      <c r="R30">
        <v>5</v>
      </c>
      <c r="S30" t="e">
        <f t="shared" si="8"/>
        <v>#NAME?</v>
      </c>
      <c r="T30">
        <v>0</v>
      </c>
      <c r="U30" t="e">
        <f t="shared" si="9"/>
        <v>#NAME?</v>
      </c>
      <c r="V30">
        <v>256</v>
      </c>
      <c r="W30" t="e">
        <f t="shared" si="10"/>
        <v>#NAME?</v>
      </c>
      <c r="X30">
        <v>107</v>
      </c>
      <c r="Y30" t="e">
        <f t="shared" si="11"/>
        <v>#NAME?</v>
      </c>
      <c r="Z30">
        <v>1</v>
      </c>
      <c r="AA30" t="e">
        <f t="shared" si="12"/>
        <v>#NAME?</v>
      </c>
      <c r="AB30">
        <v>48</v>
      </c>
      <c r="AC30" t="e">
        <f t="shared" si="13"/>
        <v>#NAME?</v>
      </c>
      <c r="AD30">
        <v>0</v>
      </c>
      <c r="AE30" t="e">
        <f t="shared" si="14"/>
        <v>#NAME?</v>
      </c>
      <c r="AF30" t="s">
        <v>63</v>
      </c>
      <c r="AG30" t="s">
        <v>64</v>
      </c>
      <c r="AH30">
        <v>51140012</v>
      </c>
      <c r="AI30">
        <v>51140977</v>
      </c>
      <c r="AJ30">
        <v>10228098</v>
      </c>
      <c r="AK30">
        <v>102169941</v>
      </c>
      <c r="AL30">
        <v>10000</v>
      </c>
      <c r="AR30">
        <v>10000</v>
      </c>
      <c r="AS30">
        <v>51559.05</v>
      </c>
      <c r="AT30">
        <v>5</v>
      </c>
      <c r="AU30">
        <v>100000</v>
      </c>
      <c r="AV30">
        <v>107</v>
      </c>
      <c r="AW30" t="s">
        <v>60</v>
      </c>
      <c r="AX30" t="s">
        <v>61</v>
      </c>
      <c r="AY30" t="s">
        <v>62</v>
      </c>
      <c r="BA30">
        <v>7</v>
      </c>
      <c r="BB30">
        <v>1</v>
      </c>
      <c r="BD30">
        <v>26.115200000000002</v>
      </c>
      <c r="BE30">
        <v>1.45085</v>
      </c>
      <c r="BF30">
        <v>2776.26</v>
      </c>
      <c r="BH30">
        <v>1559.05</v>
      </c>
      <c r="BN30">
        <v>323461</v>
      </c>
      <c r="BO30">
        <v>1026978340</v>
      </c>
      <c r="BP30">
        <v>630898</v>
      </c>
      <c r="BQ30">
        <v>54661</v>
      </c>
      <c r="BR30">
        <v>0</v>
      </c>
      <c r="BY30" t="s">
        <v>3794</v>
      </c>
      <c r="BZ30" t="s">
        <v>7466</v>
      </c>
      <c r="CA30" t="s">
        <v>58</v>
      </c>
      <c r="CB30" t="str">
        <f t="shared" si="15"/>
        <v>ZYRA_SCATTER_5i5d100000k nrq=1</v>
      </c>
      <c r="CC30">
        <f t="shared" si="16"/>
        <v>108</v>
      </c>
    </row>
    <row r="31" spans="1:81" x14ac:dyDescent="0.4">
      <c r="A31" t="s">
        <v>98</v>
      </c>
      <c r="B31" t="s">
        <v>58</v>
      </c>
      <c r="C31" t="s">
        <v>3765</v>
      </c>
      <c r="D31" t="e">
        <f t="shared" si="0"/>
        <v>#NAME?</v>
      </c>
      <c r="E31">
        <v>10000</v>
      </c>
      <c r="F31" t="e">
        <f t="shared" si="1"/>
        <v>#NAME?</v>
      </c>
      <c r="G31" t="s">
        <v>60</v>
      </c>
      <c r="H31" t="e">
        <f t="shared" si="2"/>
        <v>#NAME?</v>
      </c>
      <c r="I31" t="s">
        <v>61</v>
      </c>
      <c r="J31" t="e">
        <f t="shared" si="3"/>
        <v>#NAME?</v>
      </c>
      <c r="K31" t="s">
        <v>62</v>
      </c>
      <c r="L31" t="e">
        <f t="shared" si="4"/>
        <v>#NAME?</v>
      </c>
      <c r="M31" t="e">
        <f t="shared" si="5"/>
        <v>#NAME?</v>
      </c>
      <c r="N31">
        <v>100000</v>
      </c>
      <c r="O31" t="e">
        <f t="shared" si="6"/>
        <v>#NAME?</v>
      </c>
      <c r="P31">
        <v>5</v>
      </c>
      <c r="Q31" t="e">
        <f t="shared" si="7"/>
        <v>#NAME?</v>
      </c>
      <c r="R31">
        <v>5</v>
      </c>
      <c r="S31" t="e">
        <f t="shared" si="8"/>
        <v>#NAME?</v>
      </c>
      <c r="T31">
        <v>0</v>
      </c>
      <c r="U31" t="e">
        <f t="shared" si="9"/>
        <v>#NAME?</v>
      </c>
      <c r="V31">
        <v>256</v>
      </c>
      <c r="W31" t="e">
        <f t="shared" si="10"/>
        <v>#NAME?</v>
      </c>
      <c r="X31">
        <v>107</v>
      </c>
      <c r="Y31" t="e">
        <f t="shared" si="11"/>
        <v>#NAME?</v>
      </c>
      <c r="Z31">
        <v>1</v>
      </c>
      <c r="AA31" t="e">
        <f t="shared" si="12"/>
        <v>#NAME?</v>
      </c>
      <c r="AB31">
        <v>48</v>
      </c>
      <c r="AC31" t="e">
        <f t="shared" si="13"/>
        <v>#NAME?</v>
      </c>
      <c r="AD31">
        <v>1</v>
      </c>
      <c r="AE31" t="e">
        <f t="shared" si="14"/>
        <v>#NAME?</v>
      </c>
      <c r="AF31" t="s">
        <v>63</v>
      </c>
      <c r="AG31" t="s">
        <v>64</v>
      </c>
      <c r="AH31">
        <v>50785367</v>
      </c>
      <c r="AI31">
        <v>50797773</v>
      </c>
      <c r="AJ31">
        <v>10158314</v>
      </c>
      <c r="AK31">
        <v>101461444</v>
      </c>
      <c r="AL31">
        <v>10000</v>
      </c>
      <c r="AR31">
        <v>10000</v>
      </c>
      <c r="AS31">
        <v>51505.99</v>
      </c>
      <c r="AT31">
        <v>5</v>
      </c>
      <c r="AU31">
        <v>100000</v>
      </c>
      <c r="AV31">
        <v>107</v>
      </c>
      <c r="AW31" t="s">
        <v>60</v>
      </c>
      <c r="AX31" t="s">
        <v>61</v>
      </c>
      <c r="AY31" t="s">
        <v>62</v>
      </c>
      <c r="BA31">
        <v>7</v>
      </c>
      <c r="BB31">
        <v>1</v>
      </c>
      <c r="BD31">
        <v>25.816299999999998</v>
      </c>
      <c r="BE31">
        <v>1.42777</v>
      </c>
      <c r="BF31">
        <v>2789.04</v>
      </c>
      <c r="BH31">
        <v>1505.99</v>
      </c>
      <c r="BN31">
        <v>297235</v>
      </c>
      <c r="BO31">
        <v>1019121975</v>
      </c>
      <c r="BP31">
        <v>608002</v>
      </c>
      <c r="BQ31">
        <v>52180</v>
      </c>
      <c r="BR31">
        <v>0</v>
      </c>
      <c r="BY31" t="s">
        <v>3795</v>
      </c>
      <c r="BZ31" t="s">
        <v>7467</v>
      </c>
      <c r="CA31" t="s">
        <v>58</v>
      </c>
      <c r="CB31" t="str">
        <f t="shared" si="15"/>
        <v>ZYRA_SCATTER_5i5d100000k nrq=1</v>
      </c>
      <c r="CC31">
        <f t="shared" si="16"/>
        <v>108</v>
      </c>
    </row>
    <row r="32" spans="1:81" x14ac:dyDescent="0.4">
      <c r="A32" t="s">
        <v>99</v>
      </c>
      <c r="B32" t="s">
        <v>58</v>
      </c>
      <c r="C32" t="s">
        <v>3765</v>
      </c>
      <c r="D32" t="e">
        <f t="shared" si="0"/>
        <v>#NAME?</v>
      </c>
      <c r="E32">
        <v>10000</v>
      </c>
      <c r="F32" t="e">
        <f t="shared" si="1"/>
        <v>#NAME?</v>
      </c>
      <c r="G32" t="s">
        <v>60</v>
      </c>
      <c r="H32" t="e">
        <f t="shared" si="2"/>
        <v>#NAME?</v>
      </c>
      <c r="I32" t="s">
        <v>61</v>
      </c>
      <c r="J32" t="e">
        <f t="shared" si="3"/>
        <v>#NAME?</v>
      </c>
      <c r="K32" t="s">
        <v>62</v>
      </c>
      <c r="L32" t="e">
        <f t="shared" si="4"/>
        <v>#NAME?</v>
      </c>
      <c r="M32" t="e">
        <f t="shared" si="5"/>
        <v>#NAME?</v>
      </c>
      <c r="N32">
        <v>100000</v>
      </c>
      <c r="O32" t="e">
        <f t="shared" si="6"/>
        <v>#NAME?</v>
      </c>
      <c r="P32">
        <v>5</v>
      </c>
      <c r="Q32" t="e">
        <f t="shared" si="7"/>
        <v>#NAME?</v>
      </c>
      <c r="R32">
        <v>5</v>
      </c>
      <c r="S32" t="e">
        <f t="shared" si="8"/>
        <v>#NAME?</v>
      </c>
      <c r="T32">
        <v>0</v>
      </c>
      <c r="U32" t="e">
        <f t="shared" si="9"/>
        <v>#NAME?</v>
      </c>
      <c r="V32">
        <v>256</v>
      </c>
      <c r="W32" t="e">
        <f t="shared" si="10"/>
        <v>#NAME?</v>
      </c>
      <c r="X32">
        <v>107</v>
      </c>
      <c r="Y32" t="e">
        <f t="shared" si="11"/>
        <v>#NAME?</v>
      </c>
      <c r="Z32">
        <v>1</v>
      </c>
      <c r="AA32" t="e">
        <f t="shared" si="12"/>
        <v>#NAME?</v>
      </c>
      <c r="AB32">
        <v>48</v>
      </c>
      <c r="AC32" t="e">
        <f t="shared" si="13"/>
        <v>#NAME?</v>
      </c>
      <c r="AD32">
        <v>2</v>
      </c>
      <c r="AE32" t="e">
        <f t="shared" si="14"/>
        <v>#NAME?</v>
      </c>
      <c r="AF32" t="s">
        <v>63</v>
      </c>
      <c r="AG32" t="s">
        <v>64</v>
      </c>
      <c r="AH32">
        <v>51763453</v>
      </c>
      <c r="AI32">
        <v>51757998</v>
      </c>
      <c r="AJ32">
        <v>10352145</v>
      </c>
      <c r="AK32">
        <v>103403039</v>
      </c>
      <c r="AL32">
        <v>10000</v>
      </c>
      <c r="AR32">
        <v>10000</v>
      </c>
      <c r="AS32">
        <v>51523.73</v>
      </c>
      <c r="AT32">
        <v>5</v>
      </c>
      <c r="AU32">
        <v>100000</v>
      </c>
      <c r="AV32">
        <v>107</v>
      </c>
      <c r="AW32" t="s">
        <v>60</v>
      </c>
      <c r="AX32" t="s">
        <v>61</v>
      </c>
      <c r="AY32" t="s">
        <v>62</v>
      </c>
      <c r="BA32">
        <v>7</v>
      </c>
      <c r="BB32">
        <v>1</v>
      </c>
      <c r="BD32">
        <v>26.9358</v>
      </c>
      <c r="BE32">
        <v>1.45442</v>
      </c>
      <c r="BF32">
        <v>2743.63</v>
      </c>
      <c r="BH32">
        <v>1523.73</v>
      </c>
      <c r="BN32">
        <v>257381</v>
      </c>
      <c r="BO32">
        <v>1038655389</v>
      </c>
      <c r="BP32">
        <v>645280</v>
      </c>
      <c r="BQ32">
        <v>53183</v>
      </c>
      <c r="BR32">
        <v>0</v>
      </c>
      <c r="BY32" t="s">
        <v>3796</v>
      </c>
      <c r="BZ32" t="s">
        <v>7468</v>
      </c>
      <c r="CA32" t="s">
        <v>58</v>
      </c>
      <c r="CB32" t="str">
        <f t="shared" si="15"/>
        <v>ZYRA_SCATTER_5i5d100000k nrq=1</v>
      </c>
      <c r="CC32">
        <f t="shared" si="16"/>
        <v>108</v>
      </c>
    </row>
    <row r="33" spans="1:81" x14ac:dyDescent="0.4">
      <c r="A33" t="s">
        <v>100</v>
      </c>
      <c r="B33" t="s">
        <v>58</v>
      </c>
      <c r="C33" t="s">
        <v>3765</v>
      </c>
      <c r="D33" t="e">
        <f t="shared" si="0"/>
        <v>#NAME?</v>
      </c>
      <c r="E33">
        <v>10000</v>
      </c>
      <c r="F33" t="e">
        <f t="shared" si="1"/>
        <v>#NAME?</v>
      </c>
      <c r="G33" t="s">
        <v>60</v>
      </c>
      <c r="H33" t="e">
        <f t="shared" si="2"/>
        <v>#NAME?</v>
      </c>
      <c r="I33" t="s">
        <v>61</v>
      </c>
      <c r="J33" t="e">
        <f t="shared" si="3"/>
        <v>#NAME?</v>
      </c>
      <c r="K33" t="s">
        <v>62</v>
      </c>
      <c r="L33" t="e">
        <f t="shared" si="4"/>
        <v>#NAME?</v>
      </c>
      <c r="M33" t="e">
        <f t="shared" si="5"/>
        <v>#NAME?</v>
      </c>
      <c r="N33">
        <v>100000</v>
      </c>
      <c r="O33" t="e">
        <f t="shared" si="6"/>
        <v>#NAME?</v>
      </c>
      <c r="P33">
        <v>5</v>
      </c>
      <c r="Q33" t="e">
        <f t="shared" si="7"/>
        <v>#NAME?</v>
      </c>
      <c r="R33">
        <v>5</v>
      </c>
      <c r="S33" t="e">
        <f t="shared" si="8"/>
        <v>#NAME?</v>
      </c>
      <c r="T33">
        <v>0</v>
      </c>
      <c r="U33" t="e">
        <f t="shared" si="9"/>
        <v>#NAME?</v>
      </c>
      <c r="V33">
        <v>256</v>
      </c>
      <c r="W33" t="e">
        <f t="shared" si="10"/>
        <v>#NAME?</v>
      </c>
      <c r="X33">
        <v>126</v>
      </c>
      <c r="Y33" t="e">
        <f t="shared" si="11"/>
        <v>#NAME?</v>
      </c>
      <c r="Z33">
        <v>0</v>
      </c>
      <c r="AA33" t="e">
        <f t="shared" si="12"/>
        <v>#NAME?</v>
      </c>
      <c r="AB33">
        <v>48</v>
      </c>
      <c r="AC33" t="e">
        <f t="shared" si="13"/>
        <v>#NAME?</v>
      </c>
      <c r="AD33">
        <v>0</v>
      </c>
      <c r="AE33" t="e">
        <f t="shared" si="14"/>
        <v>#NAME?</v>
      </c>
      <c r="AF33" t="s">
        <v>63</v>
      </c>
      <c r="AG33" t="s">
        <v>64</v>
      </c>
      <c r="AH33">
        <v>58701987</v>
      </c>
      <c r="AI33">
        <v>58707327</v>
      </c>
      <c r="AJ33">
        <v>11740931</v>
      </c>
      <c r="AK33">
        <v>117264703</v>
      </c>
      <c r="AL33">
        <v>10000</v>
      </c>
      <c r="AR33">
        <v>10000</v>
      </c>
      <c r="AS33">
        <v>51399.91</v>
      </c>
      <c r="AT33">
        <v>5</v>
      </c>
      <c r="AU33">
        <v>100000</v>
      </c>
      <c r="AV33">
        <v>126</v>
      </c>
      <c r="AW33" t="s">
        <v>60</v>
      </c>
      <c r="AX33" t="s">
        <v>61</v>
      </c>
      <c r="AY33" t="s">
        <v>62</v>
      </c>
      <c r="BA33">
        <v>7</v>
      </c>
      <c r="BB33">
        <v>1</v>
      </c>
      <c r="BD33">
        <v>23.7331</v>
      </c>
      <c r="BE33">
        <v>1.38063</v>
      </c>
      <c r="BF33">
        <v>2812.62</v>
      </c>
      <c r="BH33">
        <v>1399.91</v>
      </c>
      <c r="BN33">
        <v>187251041</v>
      </c>
      <c r="BO33">
        <v>1013861086</v>
      </c>
      <c r="BP33">
        <v>698177</v>
      </c>
      <c r="BQ33">
        <v>16000</v>
      </c>
      <c r="BR33">
        <v>0</v>
      </c>
      <c r="BY33" t="s">
        <v>3797</v>
      </c>
      <c r="BZ33" t="s">
        <v>7469</v>
      </c>
      <c r="CA33" t="s">
        <v>58</v>
      </c>
      <c r="CB33" t="str">
        <f t="shared" si="15"/>
        <v>ZYRA_SCATTER_5i5d100000k nrq=0</v>
      </c>
      <c r="CC33">
        <f t="shared" si="16"/>
        <v>126</v>
      </c>
    </row>
    <row r="34" spans="1:81" x14ac:dyDescent="0.4">
      <c r="A34" t="s">
        <v>102</v>
      </c>
      <c r="B34" t="s">
        <v>58</v>
      </c>
      <c r="C34" t="s">
        <v>78</v>
      </c>
      <c r="D34" t="e">
        <f t="shared" si="0"/>
        <v>#NAME?</v>
      </c>
      <c r="E34">
        <v>10000</v>
      </c>
      <c r="F34" t="e">
        <f t="shared" si="1"/>
        <v>#NAME?</v>
      </c>
      <c r="G34" t="s">
        <v>60</v>
      </c>
      <c r="H34" t="e">
        <f t="shared" si="2"/>
        <v>#NAME?</v>
      </c>
      <c r="I34" t="s">
        <v>61</v>
      </c>
      <c r="J34" t="e">
        <f t="shared" si="3"/>
        <v>#NAME?</v>
      </c>
      <c r="K34" t="s">
        <v>62</v>
      </c>
      <c r="L34" t="e">
        <f t="shared" si="4"/>
        <v>#NAME?</v>
      </c>
      <c r="M34" t="e">
        <f t="shared" si="5"/>
        <v>#NAME?</v>
      </c>
      <c r="N34">
        <v>10000</v>
      </c>
      <c r="O34" t="e">
        <f t="shared" si="6"/>
        <v>#NAME?</v>
      </c>
      <c r="P34">
        <v>0</v>
      </c>
      <c r="Q34" t="e">
        <f t="shared" si="7"/>
        <v>#NAME?</v>
      </c>
      <c r="R34">
        <v>0</v>
      </c>
      <c r="S34" t="e">
        <f t="shared" si="8"/>
        <v>#NAME?</v>
      </c>
      <c r="T34">
        <v>0</v>
      </c>
      <c r="U34" t="e">
        <f t="shared" si="9"/>
        <v>#NAME?</v>
      </c>
      <c r="V34">
        <v>256</v>
      </c>
      <c r="W34" t="e">
        <f t="shared" si="10"/>
        <v>#NAME?</v>
      </c>
      <c r="X34">
        <v>53</v>
      </c>
      <c r="Y34" t="e">
        <f t="shared" si="11"/>
        <v>#NAME?</v>
      </c>
      <c r="Z34">
        <v>1</v>
      </c>
      <c r="AA34" t="e">
        <f t="shared" si="12"/>
        <v>#NAME?</v>
      </c>
      <c r="AB34">
        <v>48</v>
      </c>
      <c r="AC34" t="e">
        <f t="shared" si="13"/>
        <v>#NAME?</v>
      </c>
      <c r="AD34">
        <v>2</v>
      </c>
      <c r="AE34" t="e">
        <f t="shared" si="14"/>
        <v>#NAME?</v>
      </c>
      <c r="AF34" t="s">
        <v>65</v>
      </c>
      <c r="AG34" t="s">
        <v>64</v>
      </c>
      <c r="AJ34">
        <v>0</v>
      </c>
      <c r="AK34">
        <v>41229494</v>
      </c>
      <c r="AL34">
        <v>10000</v>
      </c>
      <c r="AR34">
        <v>10000</v>
      </c>
      <c r="AS34">
        <v>4768.1400000000003</v>
      </c>
      <c r="AT34">
        <v>0</v>
      </c>
      <c r="AU34">
        <v>10000</v>
      </c>
      <c r="AV34">
        <v>53</v>
      </c>
      <c r="AW34" t="s">
        <v>60</v>
      </c>
      <c r="AX34" t="s">
        <v>61</v>
      </c>
      <c r="AY34" t="s">
        <v>62</v>
      </c>
      <c r="BA34">
        <v>8</v>
      </c>
      <c r="BB34">
        <v>1</v>
      </c>
      <c r="BD34">
        <v>3.27902</v>
      </c>
      <c r="BE34">
        <v>0.13999800000000001</v>
      </c>
      <c r="BF34">
        <v>3061.67</v>
      </c>
      <c r="BH34">
        <v>4768.1400000000003</v>
      </c>
      <c r="BY34" t="s">
        <v>3798</v>
      </c>
      <c r="BZ34" t="s">
        <v>7470</v>
      </c>
      <c r="CA34" t="s">
        <v>58</v>
      </c>
      <c r="CB34" t="str">
        <f t="shared" si="15"/>
        <v>ZYRA_CLUSTER_0i0d10000k nrq=1</v>
      </c>
      <c r="CC34">
        <f t="shared" si="16"/>
        <v>54</v>
      </c>
    </row>
    <row r="35" spans="1:81" x14ac:dyDescent="0.4">
      <c r="A35" t="s">
        <v>101</v>
      </c>
      <c r="B35" t="s">
        <v>58</v>
      </c>
      <c r="C35" t="s">
        <v>3765</v>
      </c>
      <c r="D35" t="e">
        <f t="shared" si="0"/>
        <v>#NAME?</v>
      </c>
      <c r="E35">
        <v>10000</v>
      </c>
      <c r="F35" t="e">
        <f t="shared" si="1"/>
        <v>#NAME?</v>
      </c>
      <c r="G35" t="s">
        <v>60</v>
      </c>
      <c r="H35" t="e">
        <f t="shared" si="2"/>
        <v>#NAME?</v>
      </c>
      <c r="I35" t="s">
        <v>61</v>
      </c>
      <c r="J35" t="e">
        <f t="shared" si="3"/>
        <v>#NAME?</v>
      </c>
      <c r="K35" t="s">
        <v>62</v>
      </c>
      <c r="L35" t="e">
        <f t="shared" si="4"/>
        <v>#NAME?</v>
      </c>
      <c r="M35" t="e">
        <f t="shared" si="5"/>
        <v>#NAME?</v>
      </c>
      <c r="N35">
        <v>100000</v>
      </c>
      <c r="O35" t="e">
        <f t="shared" si="6"/>
        <v>#NAME?</v>
      </c>
      <c r="P35">
        <v>5</v>
      </c>
      <c r="Q35" t="e">
        <f t="shared" si="7"/>
        <v>#NAME?</v>
      </c>
      <c r="R35">
        <v>5</v>
      </c>
      <c r="S35" t="e">
        <f t="shared" si="8"/>
        <v>#NAME?</v>
      </c>
      <c r="T35">
        <v>0</v>
      </c>
      <c r="U35" t="e">
        <f t="shared" si="9"/>
        <v>#NAME?</v>
      </c>
      <c r="V35">
        <v>256</v>
      </c>
      <c r="W35" t="e">
        <f t="shared" si="10"/>
        <v>#NAME?</v>
      </c>
      <c r="X35">
        <v>126</v>
      </c>
      <c r="Y35" t="e">
        <f t="shared" si="11"/>
        <v>#NAME?</v>
      </c>
      <c r="Z35">
        <v>0</v>
      </c>
      <c r="AA35" t="e">
        <f t="shared" si="12"/>
        <v>#NAME?</v>
      </c>
      <c r="AB35">
        <v>48</v>
      </c>
      <c r="AC35" t="e">
        <f t="shared" si="13"/>
        <v>#NAME?</v>
      </c>
      <c r="AD35">
        <v>1</v>
      </c>
      <c r="AE35" t="e">
        <f t="shared" si="14"/>
        <v>#NAME?</v>
      </c>
      <c r="AF35" t="s">
        <v>63</v>
      </c>
      <c r="AG35" t="s">
        <v>64</v>
      </c>
      <c r="AH35">
        <v>57329684</v>
      </c>
      <c r="AI35">
        <v>57314544</v>
      </c>
      <c r="AJ35">
        <v>11464422</v>
      </c>
      <c r="AK35">
        <v>114526717</v>
      </c>
      <c r="AL35">
        <v>10000</v>
      </c>
      <c r="AR35">
        <v>10000</v>
      </c>
      <c r="AS35">
        <v>51511.03</v>
      </c>
      <c r="AT35">
        <v>5</v>
      </c>
      <c r="AU35">
        <v>100000</v>
      </c>
      <c r="AV35">
        <v>126</v>
      </c>
      <c r="AW35" t="s">
        <v>60</v>
      </c>
      <c r="AX35" t="s">
        <v>61</v>
      </c>
      <c r="AY35" t="s">
        <v>62</v>
      </c>
      <c r="BA35">
        <v>7</v>
      </c>
      <c r="BB35">
        <v>1</v>
      </c>
      <c r="BD35">
        <v>24.315999999999999</v>
      </c>
      <c r="BE35">
        <v>1.4112499999999999</v>
      </c>
      <c r="BF35">
        <v>2888.93</v>
      </c>
      <c r="BH35">
        <v>1511.03</v>
      </c>
      <c r="BN35">
        <v>136895939</v>
      </c>
      <c r="BO35">
        <v>1031603017</v>
      </c>
      <c r="BP35">
        <v>706805</v>
      </c>
      <c r="BQ35">
        <v>21516</v>
      </c>
      <c r="BR35">
        <v>0</v>
      </c>
      <c r="BY35" t="s">
        <v>3799</v>
      </c>
      <c r="BZ35" t="s">
        <v>7471</v>
      </c>
      <c r="CA35" t="s">
        <v>58</v>
      </c>
      <c r="CB35" t="str">
        <f t="shared" si="15"/>
        <v>ZYRA_SCATTER_5i5d100000k nrq=0</v>
      </c>
      <c r="CC35">
        <f t="shared" si="16"/>
        <v>126</v>
      </c>
    </row>
    <row r="36" spans="1:81" x14ac:dyDescent="0.4">
      <c r="A36" t="s">
        <v>103</v>
      </c>
      <c r="B36" t="s">
        <v>58</v>
      </c>
      <c r="C36" t="s">
        <v>3765</v>
      </c>
      <c r="D36" t="e">
        <f t="shared" si="0"/>
        <v>#NAME?</v>
      </c>
      <c r="E36">
        <v>10000</v>
      </c>
      <c r="F36" t="e">
        <f t="shared" si="1"/>
        <v>#NAME?</v>
      </c>
      <c r="G36" t="s">
        <v>60</v>
      </c>
      <c r="H36" t="e">
        <f t="shared" si="2"/>
        <v>#NAME?</v>
      </c>
      <c r="I36" t="s">
        <v>61</v>
      </c>
      <c r="J36" t="e">
        <f t="shared" si="3"/>
        <v>#NAME?</v>
      </c>
      <c r="K36" t="s">
        <v>62</v>
      </c>
      <c r="L36" t="e">
        <f t="shared" si="4"/>
        <v>#NAME?</v>
      </c>
      <c r="M36" t="e">
        <f t="shared" si="5"/>
        <v>#NAME?</v>
      </c>
      <c r="N36">
        <v>100000</v>
      </c>
      <c r="O36" t="e">
        <f t="shared" si="6"/>
        <v>#NAME?</v>
      </c>
      <c r="P36">
        <v>5</v>
      </c>
      <c r="Q36" t="e">
        <f t="shared" si="7"/>
        <v>#NAME?</v>
      </c>
      <c r="R36">
        <v>5</v>
      </c>
      <c r="S36" t="e">
        <f t="shared" si="8"/>
        <v>#NAME?</v>
      </c>
      <c r="T36">
        <v>0</v>
      </c>
      <c r="U36" t="e">
        <f t="shared" si="9"/>
        <v>#NAME?</v>
      </c>
      <c r="V36">
        <v>256</v>
      </c>
      <c r="W36" t="e">
        <f t="shared" si="10"/>
        <v>#NAME?</v>
      </c>
      <c r="X36">
        <v>126</v>
      </c>
      <c r="Y36" t="e">
        <f t="shared" si="11"/>
        <v>#NAME?</v>
      </c>
      <c r="Z36">
        <v>0</v>
      </c>
      <c r="AA36" t="e">
        <f t="shared" si="12"/>
        <v>#NAME?</v>
      </c>
      <c r="AB36">
        <v>48</v>
      </c>
      <c r="AC36" t="e">
        <f t="shared" si="13"/>
        <v>#NAME?</v>
      </c>
      <c r="AD36">
        <v>2</v>
      </c>
      <c r="AE36" t="e">
        <f t="shared" si="14"/>
        <v>#NAME?</v>
      </c>
      <c r="AF36" t="s">
        <v>63</v>
      </c>
      <c r="AG36" t="s">
        <v>64</v>
      </c>
      <c r="AH36">
        <v>58146729</v>
      </c>
      <c r="AI36">
        <v>58126176</v>
      </c>
      <c r="AJ36">
        <v>11627290</v>
      </c>
      <c r="AK36">
        <v>116114629</v>
      </c>
      <c r="AL36">
        <v>10000</v>
      </c>
      <c r="AR36">
        <v>10000</v>
      </c>
      <c r="AS36">
        <v>51428.52</v>
      </c>
      <c r="AT36">
        <v>5</v>
      </c>
      <c r="AU36">
        <v>100000</v>
      </c>
      <c r="AV36">
        <v>126</v>
      </c>
      <c r="AW36" t="s">
        <v>60</v>
      </c>
      <c r="AX36" t="s">
        <v>61</v>
      </c>
      <c r="AY36" t="s">
        <v>62</v>
      </c>
      <c r="BA36">
        <v>7</v>
      </c>
      <c r="BB36">
        <v>1</v>
      </c>
      <c r="BD36">
        <v>24.443200000000001</v>
      </c>
      <c r="BE36">
        <v>1.39063</v>
      </c>
      <c r="BF36">
        <v>2848.82</v>
      </c>
      <c r="BH36">
        <v>1428.52</v>
      </c>
      <c r="BN36">
        <v>165462699</v>
      </c>
      <c r="BO36">
        <v>1022380232</v>
      </c>
      <c r="BP36">
        <v>720223</v>
      </c>
      <c r="BQ36">
        <v>20802</v>
      </c>
      <c r="BR36">
        <v>0</v>
      </c>
      <c r="BY36" t="s">
        <v>3800</v>
      </c>
      <c r="BZ36" t="s">
        <v>7472</v>
      </c>
      <c r="CA36" t="s">
        <v>58</v>
      </c>
      <c r="CB36" t="str">
        <f t="shared" si="15"/>
        <v>ZYRA_SCATTER_5i5d100000k nrq=0</v>
      </c>
      <c r="CC36">
        <f t="shared" si="16"/>
        <v>126</v>
      </c>
    </row>
    <row r="37" spans="1:81" x14ac:dyDescent="0.4">
      <c r="A37" t="s">
        <v>104</v>
      </c>
      <c r="B37" t="s">
        <v>58</v>
      </c>
      <c r="C37" t="s">
        <v>78</v>
      </c>
      <c r="D37" t="e">
        <f t="shared" si="0"/>
        <v>#NAME?</v>
      </c>
      <c r="E37">
        <v>10000</v>
      </c>
      <c r="F37" t="e">
        <f t="shared" si="1"/>
        <v>#NAME?</v>
      </c>
      <c r="G37" t="s">
        <v>60</v>
      </c>
      <c r="H37" t="e">
        <f t="shared" si="2"/>
        <v>#NAME?</v>
      </c>
      <c r="I37" t="s">
        <v>61</v>
      </c>
      <c r="J37" t="e">
        <f t="shared" si="3"/>
        <v>#NAME?</v>
      </c>
      <c r="K37" t="s">
        <v>62</v>
      </c>
      <c r="L37" t="e">
        <f t="shared" si="4"/>
        <v>#NAME?</v>
      </c>
      <c r="M37" t="e">
        <f t="shared" si="5"/>
        <v>#NAME?</v>
      </c>
      <c r="N37">
        <v>100000</v>
      </c>
      <c r="O37" t="e">
        <f t="shared" si="6"/>
        <v>#NAME?</v>
      </c>
      <c r="P37">
        <v>0</v>
      </c>
      <c r="Q37" t="e">
        <f t="shared" si="7"/>
        <v>#NAME?</v>
      </c>
      <c r="R37">
        <v>0</v>
      </c>
      <c r="S37" t="e">
        <f t="shared" si="8"/>
        <v>#NAME?</v>
      </c>
      <c r="T37">
        <v>0</v>
      </c>
      <c r="U37" t="e">
        <f t="shared" si="9"/>
        <v>#NAME?</v>
      </c>
      <c r="V37">
        <v>256</v>
      </c>
      <c r="W37" t="e">
        <f t="shared" si="10"/>
        <v>#NAME?</v>
      </c>
      <c r="X37">
        <v>107</v>
      </c>
      <c r="Y37" t="e">
        <f t="shared" si="11"/>
        <v>#NAME?</v>
      </c>
      <c r="Z37">
        <v>1</v>
      </c>
      <c r="AA37" t="e">
        <f t="shared" si="12"/>
        <v>#NAME?</v>
      </c>
      <c r="AB37">
        <v>48</v>
      </c>
      <c r="AC37" t="e">
        <f t="shared" si="13"/>
        <v>#NAME?</v>
      </c>
      <c r="AD37">
        <v>2</v>
      </c>
      <c r="AE37" t="e">
        <f t="shared" si="14"/>
        <v>#NAME?</v>
      </c>
      <c r="AF37" t="s">
        <v>65</v>
      </c>
      <c r="AG37" t="s">
        <v>64</v>
      </c>
      <c r="AJ37">
        <v>0</v>
      </c>
      <c r="AK37">
        <v>75446130</v>
      </c>
      <c r="AL37">
        <v>10000</v>
      </c>
      <c r="AR37">
        <v>10000</v>
      </c>
      <c r="AS37">
        <v>4552.1000000000004</v>
      </c>
      <c r="AT37">
        <v>0</v>
      </c>
      <c r="AU37">
        <v>100000</v>
      </c>
      <c r="AV37">
        <v>107</v>
      </c>
      <c r="AW37" t="s">
        <v>60</v>
      </c>
      <c r="AX37" t="s">
        <v>61</v>
      </c>
      <c r="AY37" t="s">
        <v>62</v>
      </c>
      <c r="BA37">
        <v>8</v>
      </c>
      <c r="BB37">
        <v>1</v>
      </c>
      <c r="BD37">
        <v>19.409500000000001</v>
      </c>
      <c r="BE37">
        <v>0.126973</v>
      </c>
      <c r="BF37">
        <v>3429.74</v>
      </c>
      <c r="BH37">
        <v>4552.1000000000004</v>
      </c>
      <c r="BY37" t="s">
        <v>3801</v>
      </c>
      <c r="BZ37" t="s">
        <v>7473</v>
      </c>
      <c r="CA37" t="s">
        <v>58</v>
      </c>
      <c r="CB37" t="str">
        <f t="shared" si="15"/>
        <v>ZYRA_CLUSTER_0i0d100000k nrq=1</v>
      </c>
      <c r="CC37">
        <f t="shared" si="16"/>
        <v>108</v>
      </c>
    </row>
    <row r="38" spans="1:81" x14ac:dyDescent="0.4">
      <c r="A38" t="s">
        <v>105</v>
      </c>
      <c r="B38" t="s">
        <v>58</v>
      </c>
      <c r="C38" t="s">
        <v>3765</v>
      </c>
      <c r="D38" t="e">
        <f t="shared" si="0"/>
        <v>#NAME?</v>
      </c>
      <c r="E38">
        <v>10000</v>
      </c>
      <c r="F38" t="e">
        <f t="shared" si="1"/>
        <v>#NAME?</v>
      </c>
      <c r="G38" t="s">
        <v>60</v>
      </c>
      <c r="H38" t="e">
        <f t="shared" si="2"/>
        <v>#NAME?</v>
      </c>
      <c r="I38" t="s">
        <v>61</v>
      </c>
      <c r="J38" t="e">
        <f t="shared" si="3"/>
        <v>#NAME?</v>
      </c>
      <c r="K38" t="s">
        <v>62</v>
      </c>
      <c r="L38" t="e">
        <f t="shared" si="4"/>
        <v>#NAME?</v>
      </c>
      <c r="M38" t="e">
        <f t="shared" si="5"/>
        <v>#NAME?</v>
      </c>
      <c r="N38">
        <v>100000</v>
      </c>
      <c r="O38" t="e">
        <f t="shared" si="6"/>
        <v>#NAME?</v>
      </c>
      <c r="P38">
        <v>5</v>
      </c>
      <c r="Q38" t="e">
        <f t="shared" si="7"/>
        <v>#NAME?</v>
      </c>
      <c r="R38">
        <v>5</v>
      </c>
      <c r="S38" t="e">
        <f t="shared" si="8"/>
        <v>#NAME?</v>
      </c>
      <c r="T38">
        <v>0</v>
      </c>
      <c r="U38" t="e">
        <f t="shared" si="9"/>
        <v>#NAME?</v>
      </c>
      <c r="V38">
        <v>256</v>
      </c>
      <c r="W38" t="e">
        <f t="shared" si="10"/>
        <v>#NAME?</v>
      </c>
      <c r="X38">
        <v>125</v>
      </c>
      <c r="Y38" t="e">
        <f t="shared" si="11"/>
        <v>#NAME?</v>
      </c>
      <c r="Z38">
        <v>1</v>
      </c>
      <c r="AA38" t="e">
        <f t="shared" si="12"/>
        <v>#NAME?</v>
      </c>
      <c r="AB38">
        <v>48</v>
      </c>
      <c r="AC38" t="e">
        <f t="shared" si="13"/>
        <v>#NAME?</v>
      </c>
      <c r="AD38">
        <v>0</v>
      </c>
      <c r="AE38" t="e">
        <f t="shared" si="14"/>
        <v>#NAME?</v>
      </c>
      <c r="AF38" t="s">
        <v>63</v>
      </c>
      <c r="AG38" t="s">
        <v>64</v>
      </c>
      <c r="AH38">
        <v>57030056</v>
      </c>
      <c r="AI38">
        <v>57024691</v>
      </c>
      <c r="AJ38">
        <v>11405474</v>
      </c>
      <c r="AK38">
        <v>113899337</v>
      </c>
      <c r="AL38">
        <v>10000</v>
      </c>
      <c r="AR38">
        <v>10000</v>
      </c>
      <c r="AS38">
        <v>51487.56</v>
      </c>
      <c r="AT38">
        <v>5</v>
      </c>
      <c r="AU38">
        <v>100000</v>
      </c>
      <c r="AV38">
        <v>125</v>
      </c>
      <c r="AW38" t="s">
        <v>60</v>
      </c>
      <c r="AX38" t="s">
        <v>61</v>
      </c>
      <c r="AY38" t="s">
        <v>62</v>
      </c>
      <c r="BA38">
        <v>7</v>
      </c>
      <c r="BB38">
        <v>1</v>
      </c>
      <c r="BD38">
        <v>26.3551</v>
      </c>
      <c r="BE38">
        <v>1.4156899999999999</v>
      </c>
      <c r="BF38">
        <v>2902</v>
      </c>
      <c r="BH38">
        <v>1487.56</v>
      </c>
      <c r="BN38">
        <v>299146</v>
      </c>
      <c r="BO38">
        <v>1146089733</v>
      </c>
      <c r="BP38">
        <v>701752</v>
      </c>
      <c r="BQ38">
        <v>62200</v>
      </c>
      <c r="BR38">
        <v>0</v>
      </c>
      <c r="BY38" t="s">
        <v>3802</v>
      </c>
      <c r="BZ38" t="s">
        <v>7474</v>
      </c>
      <c r="CA38" t="s">
        <v>58</v>
      </c>
      <c r="CB38" t="str">
        <f t="shared" si="15"/>
        <v>ZYRA_SCATTER_5i5d100000k nrq=1</v>
      </c>
      <c r="CC38">
        <f t="shared" si="16"/>
        <v>126</v>
      </c>
    </row>
    <row r="39" spans="1:81" x14ac:dyDescent="0.4">
      <c r="A39" t="s">
        <v>106</v>
      </c>
      <c r="B39" t="s">
        <v>58</v>
      </c>
      <c r="C39" t="s">
        <v>3765</v>
      </c>
      <c r="D39" t="e">
        <f t="shared" si="0"/>
        <v>#NAME?</v>
      </c>
      <c r="E39">
        <v>10000</v>
      </c>
      <c r="F39" t="e">
        <f t="shared" si="1"/>
        <v>#NAME?</v>
      </c>
      <c r="G39" t="s">
        <v>60</v>
      </c>
      <c r="H39" t="e">
        <f t="shared" si="2"/>
        <v>#NAME?</v>
      </c>
      <c r="I39" t="s">
        <v>61</v>
      </c>
      <c r="J39" t="e">
        <f t="shared" si="3"/>
        <v>#NAME?</v>
      </c>
      <c r="K39" t="s">
        <v>62</v>
      </c>
      <c r="L39" t="e">
        <f t="shared" si="4"/>
        <v>#NAME?</v>
      </c>
      <c r="M39" t="e">
        <f t="shared" si="5"/>
        <v>#NAME?</v>
      </c>
      <c r="N39">
        <v>100000</v>
      </c>
      <c r="O39" t="e">
        <f t="shared" si="6"/>
        <v>#NAME?</v>
      </c>
      <c r="P39">
        <v>5</v>
      </c>
      <c r="Q39" t="e">
        <f t="shared" si="7"/>
        <v>#NAME?</v>
      </c>
      <c r="R39">
        <v>5</v>
      </c>
      <c r="S39" t="e">
        <f t="shared" si="8"/>
        <v>#NAME?</v>
      </c>
      <c r="T39">
        <v>0</v>
      </c>
      <c r="U39" t="e">
        <f t="shared" si="9"/>
        <v>#NAME?</v>
      </c>
      <c r="V39">
        <v>256</v>
      </c>
      <c r="W39" t="e">
        <f t="shared" si="10"/>
        <v>#NAME?</v>
      </c>
      <c r="X39">
        <v>125</v>
      </c>
      <c r="Y39" t="e">
        <f t="shared" si="11"/>
        <v>#NAME?</v>
      </c>
      <c r="Z39">
        <v>1</v>
      </c>
      <c r="AA39" t="e">
        <f t="shared" si="12"/>
        <v>#NAME?</v>
      </c>
      <c r="AB39">
        <v>48</v>
      </c>
      <c r="AC39" t="e">
        <f t="shared" si="13"/>
        <v>#NAME?</v>
      </c>
      <c r="AD39">
        <v>1</v>
      </c>
      <c r="AE39" t="e">
        <f t="shared" si="14"/>
        <v>#NAME?</v>
      </c>
      <c r="AF39" t="s">
        <v>63</v>
      </c>
      <c r="AG39" t="s">
        <v>64</v>
      </c>
      <c r="AH39">
        <v>53124252</v>
      </c>
      <c r="AI39">
        <v>53118519</v>
      </c>
      <c r="AJ39">
        <v>10624277</v>
      </c>
      <c r="AK39">
        <v>106104058</v>
      </c>
      <c r="AL39">
        <v>10000</v>
      </c>
      <c r="AR39">
        <v>10000</v>
      </c>
      <c r="AS39">
        <v>51648.73</v>
      </c>
      <c r="AT39">
        <v>5</v>
      </c>
      <c r="AU39">
        <v>100000</v>
      </c>
      <c r="AV39">
        <v>125</v>
      </c>
      <c r="AW39" t="s">
        <v>60</v>
      </c>
      <c r="AX39" t="s">
        <v>61</v>
      </c>
      <c r="AY39" t="s">
        <v>62</v>
      </c>
      <c r="BA39">
        <v>7</v>
      </c>
      <c r="BB39">
        <v>1</v>
      </c>
      <c r="BD39">
        <v>26.732299999999999</v>
      </c>
      <c r="BE39">
        <v>1.40341</v>
      </c>
      <c r="BF39">
        <v>3112.56</v>
      </c>
      <c r="BH39">
        <v>1648.73</v>
      </c>
      <c r="BN39">
        <v>902234</v>
      </c>
      <c r="BO39">
        <v>1066359644</v>
      </c>
      <c r="BP39">
        <v>645666</v>
      </c>
      <c r="BQ39">
        <v>69555</v>
      </c>
      <c r="BR39">
        <v>0</v>
      </c>
      <c r="BY39" t="s">
        <v>3803</v>
      </c>
      <c r="BZ39" t="s">
        <v>7475</v>
      </c>
      <c r="CA39" t="s">
        <v>58</v>
      </c>
      <c r="CB39" t="str">
        <f t="shared" si="15"/>
        <v>ZYRA_SCATTER_5i5d100000k nrq=1</v>
      </c>
      <c r="CC39">
        <f t="shared" si="16"/>
        <v>126</v>
      </c>
    </row>
    <row r="40" spans="1:81" x14ac:dyDescent="0.4">
      <c r="A40" t="s">
        <v>107</v>
      </c>
      <c r="B40" t="s">
        <v>58</v>
      </c>
      <c r="C40" t="s">
        <v>3765</v>
      </c>
      <c r="D40" t="e">
        <f t="shared" si="0"/>
        <v>#NAME?</v>
      </c>
      <c r="E40">
        <v>10000</v>
      </c>
      <c r="F40" t="e">
        <f t="shared" si="1"/>
        <v>#NAME?</v>
      </c>
      <c r="G40" t="s">
        <v>60</v>
      </c>
      <c r="H40" t="e">
        <f t="shared" si="2"/>
        <v>#NAME?</v>
      </c>
      <c r="I40" t="s">
        <v>61</v>
      </c>
      <c r="J40" t="e">
        <f t="shared" si="3"/>
        <v>#NAME?</v>
      </c>
      <c r="K40" t="s">
        <v>62</v>
      </c>
      <c r="L40" t="e">
        <f t="shared" si="4"/>
        <v>#NAME?</v>
      </c>
      <c r="M40" t="e">
        <f t="shared" si="5"/>
        <v>#NAME?</v>
      </c>
      <c r="N40">
        <v>100000</v>
      </c>
      <c r="O40" t="e">
        <f t="shared" si="6"/>
        <v>#NAME?</v>
      </c>
      <c r="P40">
        <v>5</v>
      </c>
      <c r="Q40" t="e">
        <f t="shared" si="7"/>
        <v>#NAME?</v>
      </c>
      <c r="R40">
        <v>5</v>
      </c>
      <c r="S40" t="e">
        <f t="shared" si="8"/>
        <v>#NAME?</v>
      </c>
      <c r="T40">
        <v>0</v>
      </c>
      <c r="U40" t="e">
        <f t="shared" si="9"/>
        <v>#NAME?</v>
      </c>
      <c r="V40">
        <v>256</v>
      </c>
      <c r="W40" t="e">
        <f t="shared" si="10"/>
        <v>#NAME?</v>
      </c>
      <c r="X40">
        <v>125</v>
      </c>
      <c r="Y40" t="e">
        <f t="shared" si="11"/>
        <v>#NAME?</v>
      </c>
      <c r="Z40">
        <v>1</v>
      </c>
      <c r="AA40" t="e">
        <f t="shared" si="12"/>
        <v>#NAME?</v>
      </c>
      <c r="AB40">
        <v>48</v>
      </c>
      <c r="AC40" t="e">
        <f t="shared" si="13"/>
        <v>#NAME?</v>
      </c>
      <c r="AD40">
        <v>2</v>
      </c>
      <c r="AE40" t="e">
        <f t="shared" si="14"/>
        <v>#NAME?</v>
      </c>
      <c r="AF40" t="s">
        <v>63</v>
      </c>
      <c r="AG40" t="s">
        <v>64</v>
      </c>
      <c r="AH40">
        <v>57033591</v>
      </c>
      <c r="AI40">
        <v>57006075</v>
      </c>
      <c r="AJ40">
        <v>11403966</v>
      </c>
      <c r="AK40">
        <v>113911111</v>
      </c>
      <c r="AL40">
        <v>10000</v>
      </c>
      <c r="AR40">
        <v>10000</v>
      </c>
      <c r="AS40">
        <v>51526.51</v>
      </c>
      <c r="AT40">
        <v>5</v>
      </c>
      <c r="AU40">
        <v>100000</v>
      </c>
      <c r="AV40">
        <v>125</v>
      </c>
      <c r="AW40" t="s">
        <v>60</v>
      </c>
      <c r="AX40" t="s">
        <v>61</v>
      </c>
      <c r="AY40" t="s">
        <v>62</v>
      </c>
      <c r="BA40">
        <v>7</v>
      </c>
      <c r="BB40">
        <v>1</v>
      </c>
      <c r="BD40">
        <v>26.034300000000002</v>
      </c>
      <c r="BE40">
        <v>1.4086099999999999</v>
      </c>
      <c r="BF40">
        <v>2903</v>
      </c>
      <c r="BH40">
        <v>1526.51</v>
      </c>
      <c r="BN40">
        <v>955740</v>
      </c>
      <c r="BO40">
        <v>1145038562</v>
      </c>
      <c r="BP40">
        <v>695791</v>
      </c>
      <c r="BQ40">
        <v>59668</v>
      </c>
      <c r="BR40">
        <v>0</v>
      </c>
      <c r="BY40" t="s">
        <v>3804</v>
      </c>
      <c r="BZ40" t="s">
        <v>7476</v>
      </c>
      <c r="CA40" t="s">
        <v>58</v>
      </c>
      <c r="CB40" t="str">
        <f t="shared" si="15"/>
        <v>ZYRA_SCATTER_5i5d100000k nrq=1</v>
      </c>
      <c r="CC40">
        <f t="shared" si="16"/>
        <v>126</v>
      </c>
    </row>
    <row r="41" spans="1:81" x14ac:dyDescent="0.4">
      <c r="A41" t="s">
        <v>108</v>
      </c>
      <c r="B41" t="s">
        <v>58</v>
      </c>
      <c r="C41" t="s">
        <v>3765</v>
      </c>
      <c r="D41" t="e">
        <f t="shared" si="0"/>
        <v>#NAME?</v>
      </c>
      <c r="E41">
        <v>10000</v>
      </c>
      <c r="F41" t="e">
        <f t="shared" si="1"/>
        <v>#NAME?</v>
      </c>
      <c r="G41" t="s">
        <v>60</v>
      </c>
      <c r="H41" t="e">
        <f t="shared" si="2"/>
        <v>#NAME?</v>
      </c>
      <c r="I41" t="s">
        <v>61</v>
      </c>
      <c r="J41" t="e">
        <f t="shared" si="3"/>
        <v>#NAME?</v>
      </c>
      <c r="K41" t="s">
        <v>62</v>
      </c>
      <c r="L41" t="e">
        <f t="shared" si="4"/>
        <v>#NAME?</v>
      </c>
      <c r="M41" t="e">
        <f t="shared" si="5"/>
        <v>#NAME?</v>
      </c>
      <c r="N41">
        <v>100000</v>
      </c>
      <c r="O41" t="e">
        <f t="shared" si="6"/>
        <v>#NAME?</v>
      </c>
      <c r="P41">
        <v>5</v>
      </c>
      <c r="Q41" t="e">
        <f t="shared" si="7"/>
        <v>#NAME?</v>
      </c>
      <c r="R41">
        <v>5</v>
      </c>
      <c r="S41" t="e">
        <f t="shared" si="8"/>
        <v>#NAME?</v>
      </c>
      <c r="T41">
        <v>0</v>
      </c>
      <c r="U41" t="e">
        <f t="shared" si="9"/>
        <v>#NAME?</v>
      </c>
      <c r="V41">
        <v>256</v>
      </c>
      <c r="W41" t="e">
        <f t="shared" si="10"/>
        <v>#NAME?</v>
      </c>
      <c r="X41">
        <v>144</v>
      </c>
      <c r="Y41" t="e">
        <f t="shared" si="11"/>
        <v>#NAME?</v>
      </c>
      <c r="Z41">
        <v>0</v>
      </c>
      <c r="AA41" t="e">
        <f t="shared" si="12"/>
        <v>#NAME?</v>
      </c>
      <c r="AB41">
        <v>48</v>
      </c>
      <c r="AC41" t="e">
        <f t="shared" si="13"/>
        <v>#NAME?</v>
      </c>
      <c r="AD41">
        <v>0</v>
      </c>
      <c r="AE41" t="e">
        <f t="shared" si="14"/>
        <v>#NAME?</v>
      </c>
      <c r="AF41" t="s">
        <v>63</v>
      </c>
      <c r="AG41" t="s">
        <v>64</v>
      </c>
      <c r="AH41">
        <v>63697515</v>
      </c>
      <c r="AI41">
        <v>63696795</v>
      </c>
      <c r="AJ41">
        <v>12739431</v>
      </c>
      <c r="AK41">
        <v>127245048</v>
      </c>
      <c r="AL41">
        <v>10000</v>
      </c>
      <c r="AR41">
        <v>10000</v>
      </c>
      <c r="AS41">
        <v>51374.26</v>
      </c>
      <c r="AT41">
        <v>5</v>
      </c>
      <c r="AU41">
        <v>100000</v>
      </c>
      <c r="AV41">
        <v>144</v>
      </c>
      <c r="AW41" t="s">
        <v>60</v>
      </c>
      <c r="AX41" t="s">
        <v>61</v>
      </c>
      <c r="AY41" t="s">
        <v>62</v>
      </c>
      <c r="BA41">
        <v>7</v>
      </c>
      <c r="BB41">
        <v>1</v>
      </c>
      <c r="BD41">
        <v>24.3386</v>
      </c>
      <c r="BE41">
        <v>1.31871</v>
      </c>
      <c r="BF41">
        <v>2958.76</v>
      </c>
      <c r="BH41">
        <v>1374.26</v>
      </c>
      <c r="BN41">
        <v>177798624</v>
      </c>
      <c r="BO41">
        <v>1132075782</v>
      </c>
      <c r="BP41">
        <v>779215</v>
      </c>
      <c r="BQ41">
        <v>26180</v>
      </c>
      <c r="BR41">
        <v>0</v>
      </c>
      <c r="BY41" t="s">
        <v>3805</v>
      </c>
      <c r="BZ41" t="s">
        <v>7477</v>
      </c>
      <c r="CA41" t="s">
        <v>58</v>
      </c>
      <c r="CB41" t="str">
        <f t="shared" si="15"/>
        <v>ZYRA_SCATTER_5i5d100000k nrq=0</v>
      </c>
      <c r="CC41">
        <f t="shared" si="16"/>
        <v>144</v>
      </c>
    </row>
    <row r="42" spans="1:81" x14ac:dyDescent="0.4">
      <c r="A42" t="s">
        <v>109</v>
      </c>
      <c r="B42" t="s">
        <v>58</v>
      </c>
      <c r="C42" t="s">
        <v>3765</v>
      </c>
      <c r="D42" t="e">
        <f t="shared" si="0"/>
        <v>#NAME?</v>
      </c>
      <c r="E42">
        <v>10000</v>
      </c>
      <c r="F42" t="e">
        <f t="shared" si="1"/>
        <v>#NAME?</v>
      </c>
      <c r="G42" t="s">
        <v>60</v>
      </c>
      <c r="H42" t="e">
        <f t="shared" si="2"/>
        <v>#NAME?</v>
      </c>
      <c r="I42" t="s">
        <v>61</v>
      </c>
      <c r="J42" t="e">
        <f t="shared" si="3"/>
        <v>#NAME?</v>
      </c>
      <c r="K42" t="s">
        <v>62</v>
      </c>
      <c r="L42" t="e">
        <f t="shared" si="4"/>
        <v>#NAME?</v>
      </c>
      <c r="M42" t="e">
        <f t="shared" si="5"/>
        <v>#NAME?</v>
      </c>
      <c r="N42">
        <v>100000</v>
      </c>
      <c r="O42" t="e">
        <f t="shared" si="6"/>
        <v>#NAME?</v>
      </c>
      <c r="P42">
        <v>5</v>
      </c>
      <c r="Q42" t="e">
        <f t="shared" si="7"/>
        <v>#NAME?</v>
      </c>
      <c r="R42">
        <v>5</v>
      </c>
      <c r="S42" t="e">
        <f t="shared" si="8"/>
        <v>#NAME?</v>
      </c>
      <c r="T42">
        <v>0</v>
      </c>
      <c r="U42" t="e">
        <f t="shared" si="9"/>
        <v>#NAME?</v>
      </c>
      <c r="V42">
        <v>256</v>
      </c>
      <c r="W42" t="e">
        <f t="shared" si="10"/>
        <v>#NAME?</v>
      </c>
      <c r="X42">
        <v>144</v>
      </c>
      <c r="Y42" t="e">
        <f t="shared" si="11"/>
        <v>#NAME?</v>
      </c>
      <c r="Z42">
        <v>0</v>
      </c>
      <c r="AA42" t="e">
        <f t="shared" si="12"/>
        <v>#NAME?</v>
      </c>
      <c r="AB42">
        <v>48</v>
      </c>
      <c r="AC42" t="e">
        <f t="shared" si="13"/>
        <v>#NAME?</v>
      </c>
      <c r="AD42">
        <v>1</v>
      </c>
      <c r="AE42" t="e">
        <f t="shared" si="14"/>
        <v>#NAME?</v>
      </c>
      <c r="AF42" t="s">
        <v>63</v>
      </c>
      <c r="AG42" t="s">
        <v>64</v>
      </c>
      <c r="AH42">
        <v>63301440</v>
      </c>
      <c r="AI42">
        <v>63326163</v>
      </c>
      <c r="AJ42">
        <v>12662760</v>
      </c>
      <c r="AK42">
        <v>126478609</v>
      </c>
      <c r="AL42">
        <v>10000</v>
      </c>
      <c r="AR42">
        <v>10000</v>
      </c>
      <c r="AS42">
        <v>51412.51</v>
      </c>
      <c r="AT42">
        <v>5</v>
      </c>
      <c r="AU42">
        <v>100000</v>
      </c>
      <c r="AV42">
        <v>144</v>
      </c>
      <c r="AW42" t="s">
        <v>60</v>
      </c>
      <c r="AX42" t="s">
        <v>61</v>
      </c>
      <c r="AY42" t="s">
        <v>62</v>
      </c>
      <c r="BA42">
        <v>7</v>
      </c>
      <c r="BB42">
        <v>1</v>
      </c>
      <c r="BD42">
        <v>24.534099999999999</v>
      </c>
      <c r="BE42">
        <v>1.30924</v>
      </c>
      <c r="BF42">
        <v>2982.27</v>
      </c>
      <c r="BH42">
        <v>1412.51</v>
      </c>
      <c r="BN42">
        <v>181239038</v>
      </c>
      <c r="BO42">
        <v>1112374483</v>
      </c>
      <c r="BP42">
        <v>778822</v>
      </c>
      <c r="BQ42">
        <v>24590</v>
      </c>
      <c r="BR42">
        <v>0</v>
      </c>
      <c r="BY42" t="s">
        <v>3806</v>
      </c>
      <c r="BZ42" t="s">
        <v>7478</v>
      </c>
      <c r="CA42" t="s">
        <v>58</v>
      </c>
      <c r="CB42" t="str">
        <f t="shared" si="15"/>
        <v>ZYRA_SCATTER_5i5d100000k nrq=0</v>
      </c>
      <c r="CC42">
        <f t="shared" si="16"/>
        <v>144</v>
      </c>
    </row>
    <row r="43" spans="1:81" x14ac:dyDescent="0.4">
      <c r="A43" t="s">
        <v>110</v>
      </c>
      <c r="B43" t="s">
        <v>58</v>
      </c>
      <c r="C43" t="s">
        <v>3765</v>
      </c>
      <c r="D43" t="e">
        <f t="shared" si="0"/>
        <v>#NAME?</v>
      </c>
      <c r="E43">
        <v>10000</v>
      </c>
      <c r="F43" t="e">
        <f t="shared" si="1"/>
        <v>#NAME?</v>
      </c>
      <c r="G43" t="s">
        <v>60</v>
      </c>
      <c r="H43" t="e">
        <f t="shared" si="2"/>
        <v>#NAME?</v>
      </c>
      <c r="I43" t="s">
        <v>61</v>
      </c>
      <c r="J43" t="e">
        <f t="shared" si="3"/>
        <v>#NAME?</v>
      </c>
      <c r="K43" t="s">
        <v>62</v>
      </c>
      <c r="L43" t="e">
        <f t="shared" si="4"/>
        <v>#NAME?</v>
      </c>
      <c r="M43" t="e">
        <f t="shared" si="5"/>
        <v>#NAME?</v>
      </c>
      <c r="N43">
        <v>100000</v>
      </c>
      <c r="O43" t="e">
        <f t="shared" si="6"/>
        <v>#NAME?</v>
      </c>
      <c r="P43">
        <v>5</v>
      </c>
      <c r="Q43" t="e">
        <f t="shared" si="7"/>
        <v>#NAME?</v>
      </c>
      <c r="R43">
        <v>5</v>
      </c>
      <c r="S43" t="e">
        <f t="shared" si="8"/>
        <v>#NAME?</v>
      </c>
      <c r="T43">
        <v>0</v>
      </c>
      <c r="U43" t="e">
        <f t="shared" si="9"/>
        <v>#NAME?</v>
      </c>
      <c r="V43">
        <v>256</v>
      </c>
      <c r="W43" t="e">
        <f t="shared" si="10"/>
        <v>#NAME?</v>
      </c>
      <c r="X43">
        <v>144</v>
      </c>
      <c r="Y43" t="e">
        <f t="shared" si="11"/>
        <v>#NAME?</v>
      </c>
      <c r="Z43">
        <v>0</v>
      </c>
      <c r="AA43" t="e">
        <f t="shared" si="12"/>
        <v>#NAME?</v>
      </c>
      <c r="AB43">
        <v>48</v>
      </c>
      <c r="AC43" t="e">
        <f t="shared" si="13"/>
        <v>#NAME?</v>
      </c>
      <c r="AD43">
        <v>2</v>
      </c>
      <c r="AE43" t="e">
        <f t="shared" si="14"/>
        <v>#NAME?</v>
      </c>
      <c r="AF43" t="s">
        <v>63</v>
      </c>
      <c r="AG43" t="s">
        <v>64</v>
      </c>
      <c r="AH43">
        <v>62751610</v>
      </c>
      <c r="AI43">
        <v>62741086</v>
      </c>
      <c r="AJ43">
        <v>12549269</v>
      </c>
      <c r="AK43">
        <v>125363971</v>
      </c>
      <c r="AL43">
        <v>10000</v>
      </c>
      <c r="AR43">
        <v>10000</v>
      </c>
      <c r="AS43">
        <v>51402.95</v>
      </c>
      <c r="AT43">
        <v>5</v>
      </c>
      <c r="AU43">
        <v>100000</v>
      </c>
      <c r="AV43">
        <v>144</v>
      </c>
      <c r="AW43" t="s">
        <v>60</v>
      </c>
      <c r="AX43" t="s">
        <v>61</v>
      </c>
      <c r="AY43" t="s">
        <v>62</v>
      </c>
      <c r="BA43">
        <v>7</v>
      </c>
      <c r="BB43">
        <v>1</v>
      </c>
      <c r="BD43">
        <v>24.129100000000001</v>
      </c>
      <c r="BE43">
        <v>1.3219799999999999</v>
      </c>
      <c r="BF43">
        <v>3005.8</v>
      </c>
      <c r="BH43">
        <v>1402.95</v>
      </c>
      <c r="BN43">
        <v>169846566</v>
      </c>
      <c r="BO43">
        <v>1115594987</v>
      </c>
      <c r="BP43">
        <v>783403</v>
      </c>
      <c r="BQ43">
        <v>25414</v>
      </c>
      <c r="BR43">
        <v>0</v>
      </c>
      <c r="BY43" t="s">
        <v>3807</v>
      </c>
      <c r="BZ43" t="s">
        <v>7479</v>
      </c>
      <c r="CA43" t="s">
        <v>58</v>
      </c>
      <c r="CB43" t="str">
        <f t="shared" si="15"/>
        <v>ZYRA_SCATTER_5i5d100000k nrq=0</v>
      </c>
      <c r="CC43">
        <f t="shared" si="16"/>
        <v>144</v>
      </c>
    </row>
    <row r="44" spans="1:81" x14ac:dyDescent="0.4">
      <c r="A44" t="s">
        <v>111</v>
      </c>
      <c r="B44" t="s">
        <v>58</v>
      </c>
      <c r="C44" t="s">
        <v>3765</v>
      </c>
      <c r="D44" t="e">
        <f t="shared" si="0"/>
        <v>#NAME?</v>
      </c>
      <c r="E44">
        <v>10000</v>
      </c>
      <c r="F44" t="e">
        <f t="shared" si="1"/>
        <v>#NAME?</v>
      </c>
      <c r="G44" t="s">
        <v>60</v>
      </c>
      <c r="H44" t="e">
        <f t="shared" si="2"/>
        <v>#NAME?</v>
      </c>
      <c r="I44" t="s">
        <v>61</v>
      </c>
      <c r="J44" t="e">
        <f t="shared" si="3"/>
        <v>#NAME?</v>
      </c>
      <c r="K44" t="s">
        <v>62</v>
      </c>
      <c r="L44" t="e">
        <f t="shared" si="4"/>
        <v>#NAME?</v>
      </c>
      <c r="M44" t="e">
        <f t="shared" si="5"/>
        <v>#NAME?</v>
      </c>
      <c r="N44">
        <v>100000</v>
      </c>
      <c r="O44" t="e">
        <f t="shared" si="6"/>
        <v>#NAME?</v>
      </c>
      <c r="P44">
        <v>5</v>
      </c>
      <c r="Q44" t="e">
        <f t="shared" si="7"/>
        <v>#NAME?</v>
      </c>
      <c r="R44">
        <v>5</v>
      </c>
      <c r="S44" t="e">
        <f t="shared" si="8"/>
        <v>#NAME?</v>
      </c>
      <c r="T44">
        <v>0</v>
      </c>
      <c r="U44" t="e">
        <f t="shared" si="9"/>
        <v>#NAME?</v>
      </c>
      <c r="V44">
        <v>256</v>
      </c>
      <c r="W44" t="e">
        <f t="shared" si="10"/>
        <v>#NAME?</v>
      </c>
      <c r="X44">
        <v>143</v>
      </c>
      <c r="Y44" t="e">
        <f t="shared" si="11"/>
        <v>#NAME?</v>
      </c>
      <c r="Z44">
        <v>1</v>
      </c>
      <c r="AA44" t="e">
        <f t="shared" si="12"/>
        <v>#NAME?</v>
      </c>
      <c r="AB44">
        <v>48</v>
      </c>
      <c r="AC44" t="e">
        <f t="shared" si="13"/>
        <v>#NAME?</v>
      </c>
      <c r="AD44">
        <v>0</v>
      </c>
      <c r="AE44" t="e">
        <f t="shared" si="14"/>
        <v>#NAME?</v>
      </c>
      <c r="AF44" t="s">
        <v>63</v>
      </c>
      <c r="AG44" t="s">
        <v>64</v>
      </c>
      <c r="AH44">
        <v>60609260</v>
      </c>
      <c r="AI44">
        <v>60604698</v>
      </c>
      <c r="AJ44">
        <v>12121395</v>
      </c>
      <c r="AK44">
        <v>121058881</v>
      </c>
      <c r="AL44">
        <v>10000</v>
      </c>
      <c r="AR44">
        <v>10000</v>
      </c>
      <c r="AS44">
        <v>51539.35</v>
      </c>
      <c r="AT44">
        <v>5</v>
      </c>
      <c r="AU44">
        <v>100000</v>
      </c>
      <c r="AV44">
        <v>143</v>
      </c>
      <c r="AW44" t="s">
        <v>60</v>
      </c>
      <c r="AX44" t="s">
        <v>61</v>
      </c>
      <c r="AY44" t="s">
        <v>62</v>
      </c>
      <c r="BA44">
        <v>7</v>
      </c>
      <c r="BB44">
        <v>1</v>
      </c>
      <c r="BD44">
        <v>26.812200000000001</v>
      </c>
      <c r="BE44">
        <v>1.3558699999999999</v>
      </c>
      <c r="BF44">
        <v>3103.48</v>
      </c>
      <c r="BH44">
        <v>1539.35</v>
      </c>
      <c r="BN44">
        <v>1619116</v>
      </c>
      <c r="BO44">
        <v>1216283321</v>
      </c>
      <c r="BP44">
        <v>729952</v>
      </c>
      <c r="BQ44">
        <v>63051</v>
      </c>
      <c r="BR44">
        <v>0</v>
      </c>
      <c r="BY44" t="s">
        <v>3808</v>
      </c>
      <c r="BZ44" t="s">
        <v>7480</v>
      </c>
      <c r="CA44" t="s">
        <v>58</v>
      </c>
      <c r="CB44" t="str">
        <f t="shared" si="15"/>
        <v>ZYRA_SCATTER_5i5d100000k nrq=1</v>
      </c>
      <c r="CC44">
        <f t="shared" si="16"/>
        <v>144</v>
      </c>
    </row>
    <row r="45" spans="1:81" x14ac:dyDescent="0.4">
      <c r="A45" t="s">
        <v>114</v>
      </c>
      <c r="B45" t="s">
        <v>58</v>
      </c>
      <c r="C45" t="s">
        <v>78</v>
      </c>
      <c r="D45" t="e">
        <f t="shared" si="0"/>
        <v>#NAME?</v>
      </c>
      <c r="E45">
        <v>10000</v>
      </c>
      <c r="F45" t="e">
        <f t="shared" si="1"/>
        <v>#NAME?</v>
      </c>
      <c r="G45" t="s">
        <v>60</v>
      </c>
      <c r="H45" t="e">
        <f t="shared" si="2"/>
        <v>#NAME?</v>
      </c>
      <c r="I45" t="s">
        <v>61</v>
      </c>
      <c r="J45" t="e">
        <f t="shared" si="3"/>
        <v>#NAME?</v>
      </c>
      <c r="K45" t="s">
        <v>62</v>
      </c>
      <c r="L45" t="e">
        <f t="shared" si="4"/>
        <v>#NAME?</v>
      </c>
      <c r="M45" t="e">
        <f t="shared" si="5"/>
        <v>#NAME?</v>
      </c>
      <c r="N45">
        <v>10000</v>
      </c>
      <c r="O45" t="e">
        <f t="shared" si="6"/>
        <v>#NAME?</v>
      </c>
      <c r="P45">
        <v>0</v>
      </c>
      <c r="Q45" t="e">
        <f t="shared" si="7"/>
        <v>#NAME?</v>
      </c>
      <c r="R45">
        <v>0</v>
      </c>
      <c r="S45" t="e">
        <f t="shared" si="8"/>
        <v>#NAME?</v>
      </c>
      <c r="T45">
        <v>0</v>
      </c>
      <c r="U45" t="e">
        <f t="shared" si="9"/>
        <v>#NAME?</v>
      </c>
      <c r="V45">
        <v>256</v>
      </c>
      <c r="W45" t="e">
        <f t="shared" si="10"/>
        <v>#NAME?</v>
      </c>
      <c r="X45">
        <v>72</v>
      </c>
      <c r="Y45" t="e">
        <f t="shared" si="11"/>
        <v>#NAME?</v>
      </c>
      <c r="Z45">
        <v>0</v>
      </c>
      <c r="AA45" t="e">
        <f t="shared" si="12"/>
        <v>#NAME?</v>
      </c>
      <c r="AB45">
        <v>48</v>
      </c>
      <c r="AC45" t="e">
        <f t="shared" si="13"/>
        <v>#NAME?</v>
      </c>
      <c r="AD45">
        <v>0</v>
      </c>
      <c r="AE45" t="e">
        <f t="shared" si="14"/>
        <v>#NAME?</v>
      </c>
      <c r="AF45" t="s">
        <v>65</v>
      </c>
      <c r="AG45" t="s">
        <v>64</v>
      </c>
      <c r="AJ45">
        <v>0</v>
      </c>
      <c r="AK45">
        <v>94785461</v>
      </c>
      <c r="AL45">
        <v>10000</v>
      </c>
      <c r="AR45">
        <v>10000</v>
      </c>
      <c r="AS45">
        <v>2542.9299999999998</v>
      </c>
      <c r="AT45">
        <v>0</v>
      </c>
      <c r="AU45">
        <v>10000</v>
      </c>
      <c r="AV45">
        <v>72</v>
      </c>
      <c r="AW45" t="s">
        <v>60</v>
      </c>
      <c r="AX45" t="s">
        <v>61</v>
      </c>
      <c r="AY45" t="s">
        <v>62</v>
      </c>
      <c r="BA45">
        <v>8</v>
      </c>
      <c r="BB45">
        <v>1</v>
      </c>
      <c r="BD45">
        <v>2.9089499999999999</v>
      </c>
      <c r="BE45">
        <v>1.32105E-2</v>
      </c>
      <c r="BF45">
        <v>1752.34</v>
      </c>
      <c r="BH45">
        <v>2542.9299999999998</v>
      </c>
      <c r="BY45" t="s">
        <v>3809</v>
      </c>
      <c r="BZ45" t="s">
        <v>7481</v>
      </c>
      <c r="CA45" t="s">
        <v>58</v>
      </c>
      <c r="CB45" t="str">
        <f t="shared" si="15"/>
        <v>ZYRA_CLUSTER_0i0d10000k nrq=0</v>
      </c>
      <c r="CC45">
        <f t="shared" si="16"/>
        <v>72</v>
      </c>
    </row>
    <row r="46" spans="1:81" x14ac:dyDescent="0.4">
      <c r="A46" t="s">
        <v>112</v>
      </c>
      <c r="B46" t="s">
        <v>58</v>
      </c>
      <c r="C46" t="s">
        <v>3765</v>
      </c>
      <c r="D46" t="e">
        <f t="shared" si="0"/>
        <v>#NAME?</v>
      </c>
      <c r="E46">
        <v>10000</v>
      </c>
      <c r="F46" t="e">
        <f t="shared" si="1"/>
        <v>#NAME?</v>
      </c>
      <c r="G46" t="s">
        <v>60</v>
      </c>
      <c r="H46" t="e">
        <f t="shared" si="2"/>
        <v>#NAME?</v>
      </c>
      <c r="I46" t="s">
        <v>61</v>
      </c>
      <c r="J46" t="e">
        <f t="shared" si="3"/>
        <v>#NAME?</v>
      </c>
      <c r="K46" t="s">
        <v>62</v>
      </c>
      <c r="L46" t="e">
        <f t="shared" si="4"/>
        <v>#NAME?</v>
      </c>
      <c r="M46" t="e">
        <f t="shared" si="5"/>
        <v>#NAME?</v>
      </c>
      <c r="N46">
        <v>100000</v>
      </c>
      <c r="O46" t="e">
        <f t="shared" si="6"/>
        <v>#NAME?</v>
      </c>
      <c r="P46">
        <v>5</v>
      </c>
      <c r="Q46" t="e">
        <f t="shared" si="7"/>
        <v>#NAME?</v>
      </c>
      <c r="R46">
        <v>5</v>
      </c>
      <c r="S46" t="e">
        <f t="shared" si="8"/>
        <v>#NAME?</v>
      </c>
      <c r="T46">
        <v>0</v>
      </c>
      <c r="U46" t="e">
        <f t="shared" si="9"/>
        <v>#NAME?</v>
      </c>
      <c r="V46">
        <v>256</v>
      </c>
      <c r="W46" t="e">
        <f t="shared" si="10"/>
        <v>#NAME?</v>
      </c>
      <c r="X46">
        <v>143</v>
      </c>
      <c r="Y46" t="e">
        <f t="shared" si="11"/>
        <v>#NAME?</v>
      </c>
      <c r="Z46">
        <v>1</v>
      </c>
      <c r="AA46" t="e">
        <f t="shared" si="12"/>
        <v>#NAME?</v>
      </c>
      <c r="AB46">
        <v>48</v>
      </c>
      <c r="AC46" t="e">
        <f t="shared" si="13"/>
        <v>#NAME?</v>
      </c>
      <c r="AD46">
        <v>1</v>
      </c>
      <c r="AE46" t="e">
        <f t="shared" si="14"/>
        <v>#NAME?</v>
      </c>
      <c r="AF46" t="s">
        <v>63</v>
      </c>
      <c r="AG46" t="s">
        <v>64</v>
      </c>
      <c r="AH46">
        <v>61946798</v>
      </c>
      <c r="AI46">
        <v>61984550</v>
      </c>
      <c r="AJ46">
        <v>12393134</v>
      </c>
      <c r="AK46">
        <v>123773097</v>
      </c>
      <c r="AL46">
        <v>10000</v>
      </c>
      <c r="AR46">
        <v>10000</v>
      </c>
      <c r="AS46">
        <v>51537.02</v>
      </c>
      <c r="AT46">
        <v>5</v>
      </c>
      <c r="AU46">
        <v>100000</v>
      </c>
      <c r="AV46">
        <v>143</v>
      </c>
      <c r="AW46" t="s">
        <v>60</v>
      </c>
      <c r="AX46" t="s">
        <v>61</v>
      </c>
      <c r="AY46" t="s">
        <v>62</v>
      </c>
      <c r="BA46">
        <v>7</v>
      </c>
      <c r="BB46">
        <v>1</v>
      </c>
      <c r="BD46">
        <v>26.282299999999999</v>
      </c>
      <c r="BE46">
        <v>1.3503700000000001</v>
      </c>
      <c r="BF46">
        <v>3036.16</v>
      </c>
      <c r="BH46">
        <v>1537.02</v>
      </c>
      <c r="BN46">
        <v>891780</v>
      </c>
      <c r="BO46">
        <v>1243759702</v>
      </c>
      <c r="BP46">
        <v>760432</v>
      </c>
      <c r="BQ46">
        <v>66468</v>
      </c>
      <c r="BR46">
        <v>0</v>
      </c>
      <c r="BY46" t="s">
        <v>3810</v>
      </c>
      <c r="BZ46" t="s">
        <v>7482</v>
      </c>
      <c r="CA46" t="s">
        <v>58</v>
      </c>
      <c r="CB46" t="str">
        <f t="shared" si="15"/>
        <v>ZYRA_SCATTER_5i5d100000k nrq=1</v>
      </c>
      <c r="CC46">
        <f t="shared" si="16"/>
        <v>144</v>
      </c>
    </row>
    <row r="47" spans="1:81" x14ac:dyDescent="0.4">
      <c r="A47" t="s">
        <v>113</v>
      </c>
      <c r="B47" t="s">
        <v>58</v>
      </c>
      <c r="C47" t="s">
        <v>3765</v>
      </c>
      <c r="D47" t="e">
        <f t="shared" si="0"/>
        <v>#NAME?</v>
      </c>
      <c r="E47">
        <v>10000</v>
      </c>
      <c r="F47" t="e">
        <f t="shared" si="1"/>
        <v>#NAME?</v>
      </c>
      <c r="G47" t="s">
        <v>60</v>
      </c>
      <c r="H47" t="e">
        <f t="shared" si="2"/>
        <v>#NAME?</v>
      </c>
      <c r="I47" t="s">
        <v>61</v>
      </c>
      <c r="J47" t="e">
        <f t="shared" si="3"/>
        <v>#NAME?</v>
      </c>
      <c r="K47" t="s">
        <v>62</v>
      </c>
      <c r="L47" t="e">
        <f t="shared" si="4"/>
        <v>#NAME?</v>
      </c>
      <c r="M47" t="e">
        <f t="shared" si="5"/>
        <v>#NAME?</v>
      </c>
      <c r="N47">
        <v>100000</v>
      </c>
      <c r="O47" t="e">
        <f t="shared" si="6"/>
        <v>#NAME?</v>
      </c>
      <c r="P47">
        <v>5</v>
      </c>
      <c r="Q47" t="e">
        <f t="shared" si="7"/>
        <v>#NAME?</v>
      </c>
      <c r="R47">
        <v>5</v>
      </c>
      <c r="S47" t="e">
        <f t="shared" si="8"/>
        <v>#NAME?</v>
      </c>
      <c r="T47">
        <v>0</v>
      </c>
      <c r="U47" t="e">
        <f t="shared" si="9"/>
        <v>#NAME?</v>
      </c>
      <c r="V47">
        <v>256</v>
      </c>
      <c r="W47" t="e">
        <f t="shared" si="10"/>
        <v>#NAME?</v>
      </c>
      <c r="X47">
        <v>143</v>
      </c>
      <c r="Y47" t="e">
        <f t="shared" si="11"/>
        <v>#NAME?</v>
      </c>
      <c r="Z47">
        <v>1</v>
      </c>
      <c r="AA47" t="e">
        <f t="shared" si="12"/>
        <v>#NAME?</v>
      </c>
      <c r="AB47">
        <v>48</v>
      </c>
      <c r="AC47" t="e">
        <f t="shared" si="13"/>
        <v>#NAME?</v>
      </c>
      <c r="AD47">
        <v>2</v>
      </c>
      <c r="AE47" t="e">
        <f t="shared" si="14"/>
        <v>#NAME?</v>
      </c>
      <c r="AF47" t="s">
        <v>63</v>
      </c>
      <c r="AG47" t="s">
        <v>64</v>
      </c>
      <c r="AH47">
        <v>61133339</v>
      </c>
      <c r="AI47">
        <v>61099225</v>
      </c>
      <c r="AJ47">
        <v>12223256</v>
      </c>
      <c r="AK47">
        <v>122086625</v>
      </c>
      <c r="AL47">
        <v>10000</v>
      </c>
      <c r="AR47">
        <v>10000</v>
      </c>
      <c r="AS47">
        <v>51562.87</v>
      </c>
      <c r="AT47">
        <v>5</v>
      </c>
      <c r="AU47">
        <v>100000</v>
      </c>
      <c r="AV47">
        <v>143</v>
      </c>
      <c r="AW47" t="s">
        <v>60</v>
      </c>
      <c r="AX47" t="s">
        <v>61</v>
      </c>
      <c r="AY47" t="s">
        <v>62</v>
      </c>
      <c r="BA47">
        <v>7</v>
      </c>
      <c r="BB47">
        <v>1</v>
      </c>
      <c r="BD47">
        <v>26.617799999999999</v>
      </c>
      <c r="BE47">
        <v>1.3458399999999999</v>
      </c>
      <c r="BF47">
        <v>3083.53</v>
      </c>
      <c r="BH47">
        <v>1562.87</v>
      </c>
      <c r="BN47">
        <v>592161</v>
      </c>
      <c r="BO47">
        <v>1227499319</v>
      </c>
      <c r="BP47">
        <v>749590</v>
      </c>
      <c r="BQ47">
        <v>66951</v>
      </c>
      <c r="BR47">
        <v>0</v>
      </c>
      <c r="BY47" t="s">
        <v>3811</v>
      </c>
      <c r="BZ47" t="s">
        <v>7483</v>
      </c>
      <c r="CA47" t="s">
        <v>58</v>
      </c>
      <c r="CB47" t="str">
        <f t="shared" si="15"/>
        <v>ZYRA_SCATTER_5i5d100000k nrq=1</v>
      </c>
      <c r="CC47">
        <f t="shared" si="16"/>
        <v>144</v>
      </c>
    </row>
    <row r="48" spans="1:81" x14ac:dyDescent="0.4">
      <c r="A48" t="s">
        <v>115</v>
      </c>
      <c r="B48" t="s">
        <v>58</v>
      </c>
      <c r="C48" t="s">
        <v>3765</v>
      </c>
      <c r="D48" t="e">
        <f t="shared" si="0"/>
        <v>#NAME?</v>
      </c>
      <c r="E48">
        <v>10000</v>
      </c>
      <c r="F48" t="e">
        <f t="shared" si="1"/>
        <v>#NAME?</v>
      </c>
      <c r="G48" t="s">
        <v>60</v>
      </c>
      <c r="H48" t="e">
        <f t="shared" si="2"/>
        <v>#NAME?</v>
      </c>
      <c r="I48" t="s">
        <v>61</v>
      </c>
      <c r="J48" t="e">
        <f t="shared" si="3"/>
        <v>#NAME?</v>
      </c>
      <c r="K48" t="s">
        <v>62</v>
      </c>
      <c r="L48" t="e">
        <f t="shared" si="4"/>
        <v>#NAME?</v>
      </c>
      <c r="M48" t="e">
        <f t="shared" si="5"/>
        <v>#NAME?</v>
      </c>
      <c r="N48">
        <v>100000</v>
      </c>
      <c r="O48" t="e">
        <f t="shared" si="6"/>
        <v>#NAME?</v>
      </c>
      <c r="P48">
        <v>20</v>
      </c>
      <c r="Q48" t="e">
        <f t="shared" si="7"/>
        <v>#NAME?</v>
      </c>
      <c r="R48">
        <v>20</v>
      </c>
      <c r="S48" t="e">
        <f t="shared" si="8"/>
        <v>#NAME?</v>
      </c>
      <c r="T48">
        <v>0</v>
      </c>
      <c r="U48" t="e">
        <f t="shared" si="9"/>
        <v>#NAME?</v>
      </c>
      <c r="V48">
        <v>256</v>
      </c>
      <c r="W48" t="e">
        <f t="shared" si="10"/>
        <v>#NAME?</v>
      </c>
      <c r="X48">
        <v>1</v>
      </c>
      <c r="Y48" t="e">
        <f t="shared" si="11"/>
        <v>#NAME?</v>
      </c>
      <c r="Z48">
        <v>0</v>
      </c>
      <c r="AA48" t="e">
        <f t="shared" si="12"/>
        <v>#NAME?</v>
      </c>
      <c r="AB48">
        <v>48</v>
      </c>
      <c r="AC48" t="e">
        <f t="shared" si="13"/>
        <v>#NAME?</v>
      </c>
      <c r="AD48">
        <v>0</v>
      </c>
      <c r="AE48" t="e">
        <f t="shared" si="14"/>
        <v>#NAME?</v>
      </c>
      <c r="AF48" t="s">
        <v>63</v>
      </c>
      <c r="AG48" t="s">
        <v>64</v>
      </c>
      <c r="AH48">
        <v>4276085</v>
      </c>
      <c r="AI48">
        <v>4275150</v>
      </c>
      <c r="AJ48">
        <v>855123</v>
      </c>
      <c r="AK48">
        <v>2135899</v>
      </c>
      <c r="AL48">
        <v>10000</v>
      </c>
      <c r="AR48">
        <v>10000</v>
      </c>
      <c r="AS48">
        <v>201089.15</v>
      </c>
      <c r="AT48">
        <v>20</v>
      </c>
      <c r="AU48">
        <v>100000</v>
      </c>
      <c r="AV48">
        <v>1</v>
      </c>
      <c r="AW48" t="s">
        <v>60</v>
      </c>
      <c r="AX48" t="s">
        <v>61</v>
      </c>
      <c r="AY48" t="s">
        <v>62</v>
      </c>
      <c r="BA48">
        <v>7</v>
      </c>
      <c r="BB48">
        <v>1</v>
      </c>
      <c r="BD48">
        <v>9.1699900000000003</v>
      </c>
      <c r="BE48">
        <v>9.8814799999999994E-2</v>
      </c>
      <c r="BF48">
        <v>1499.33</v>
      </c>
      <c r="BH48">
        <v>1089.1500000000001</v>
      </c>
      <c r="BN48">
        <v>21317511</v>
      </c>
      <c r="BO48">
        <v>837805</v>
      </c>
      <c r="BP48">
        <v>41488</v>
      </c>
      <c r="BQ48">
        <v>0</v>
      </c>
      <c r="BR48">
        <v>0</v>
      </c>
      <c r="BY48" t="s">
        <v>3812</v>
      </c>
      <c r="BZ48" t="s">
        <v>7484</v>
      </c>
      <c r="CA48" t="s">
        <v>58</v>
      </c>
      <c r="CB48" t="str">
        <f t="shared" si="15"/>
        <v>ZYRA_SCATTER_20i20d100000k nrq=0</v>
      </c>
      <c r="CC48">
        <f t="shared" si="16"/>
        <v>1</v>
      </c>
    </row>
    <row r="49" spans="1:81" x14ac:dyDescent="0.4">
      <c r="A49" t="s">
        <v>116</v>
      </c>
      <c r="B49" t="s">
        <v>58</v>
      </c>
      <c r="C49" t="s">
        <v>78</v>
      </c>
      <c r="D49" t="e">
        <f t="shared" si="0"/>
        <v>#NAME?</v>
      </c>
      <c r="E49">
        <v>10000</v>
      </c>
      <c r="F49" t="e">
        <f t="shared" si="1"/>
        <v>#NAME?</v>
      </c>
      <c r="G49" t="s">
        <v>60</v>
      </c>
      <c r="H49" t="e">
        <f t="shared" si="2"/>
        <v>#NAME?</v>
      </c>
      <c r="I49" t="s">
        <v>61</v>
      </c>
      <c r="J49" t="e">
        <f t="shared" si="3"/>
        <v>#NAME?</v>
      </c>
      <c r="K49" t="s">
        <v>62</v>
      </c>
      <c r="L49" t="e">
        <f t="shared" si="4"/>
        <v>#NAME?</v>
      </c>
      <c r="M49" t="e">
        <f t="shared" si="5"/>
        <v>#NAME?</v>
      </c>
      <c r="N49">
        <v>100000</v>
      </c>
      <c r="O49" t="e">
        <f t="shared" si="6"/>
        <v>#NAME?</v>
      </c>
      <c r="P49">
        <v>0</v>
      </c>
      <c r="Q49" t="e">
        <f t="shared" si="7"/>
        <v>#NAME?</v>
      </c>
      <c r="R49">
        <v>0</v>
      </c>
      <c r="S49" t="e">
        <f t="shared" si="8"/>
        <v>#NAME?</v>
      </c>
      <c r="T49">
        <v>0</v>
      </c>
      <c r="U49" t="e">
        <f t="shared" si="9"/>
        <v>#NAME?</v>
      </c>
      <c r="V49">
        <v>256</v>
      </c>
      <c r="W49" t="e">
        <f t="shared" si="10"/>
        <v>#NAME?</v>
      </c>
      <c r="X49">
        <v>126</v>
      </c>
      <c r="Y49" t="e">
        <f t="shared" si="11"/>
        <v>#NAME?</v>
      </c>
      <c r="Z49">
        <v>0</v>
      </c>
      <c r="AA49" t="e">
        <f t="shared" si="12"/>
        <v>#NAME?</v>
      </c>
      <c r="AB49">
        <v>48</v>
      </c>
      <c r="AC49" t="e">
        <f t="shared" si="13"/>
        <v>#NAME?</v>
      </c>
      <c r="AD49">
        <v>0</v>
      </c>
      <c r="AE49" t="e">
        <f t="shared" si="14"/>
        <v>#NAME?</v>
      </c>
      <c r="AF49" t="s">
        <v>65</v>
      </c>
      <c r="AG49" t="s">
        <v>64</v>
      </c>
      <c r="AJ49">
        <v>0</v>
      </c>
      <c r="AK49">
        <v>127074993</v>
      </c>
      <c r="AL49">
        <v>10000</v>
      </c>
      <c r="AR49">
        <v>10000</v>
      </c>
      <c r="AS49">
        <v>3409.62</v>
      </c>
      <c r="AT49">
        <v>0</v>
      </c>
      <c r="AU49">
        <v>100000</v>
      </c>
      <c r="AV49">
        <v>126</v>
      </c>
      <c r="AW49" t="s">
        <v>60</v>
      </c>
      <c r="AX49" t="s">
        <v>61</v>
      </c>
      <c r="AY49" t="s">
        <v>62</v>
      </c>
      <c r="BA49">
        <v>8</v>
      </c>
      <c r="BB49">
        <v>1</v>
      </c>
      <c r="BD49">
        <v>18.737300000000001</v>
      </c>
      <c r="BE49">
        <v>4.7698600000000001E-2</v>
      </c>
      <c r="BF49">
        <v>2366.6999999999998</v>
      </c>
      <c r="BH49">
        <v>3409.62</v>
      </c>
      <c r="BY49" t="s">
        <v>3813</v>
      </c>
      <c r="BZ49" t="s">
        <v>7485</v>
      </c>
      <c r="CA49" t="s">
        <v>58</v>
      </c>
      <c r="CB49" t="str">
        <f t="shared" si="15"/>
        <v>ZYRA_CLUSTER_0i0d100000k nrq=0</v>
      </c>
      <c r="CC49">
        <f t="shared" si="16"/>
        <v>126</v>
      </c>
    </row>
    <row r="50" spans="1:81" x14ac:dyDescent="0.4">
      <c r="A50" t="s">
        <v>117</v>
      </c>
      <c r="B50" t="s">
        <v>58</v>
      </c>
      <c r="C50" t="s">
        <v>3765</v>
      </c>
      <c r="D50" t="e">
        <f t="shared" si="0"/>
        <v>#NAME?</v>
      </c>
      <c r="E50">
        <v>10000</v>
      </c>
      <c r="F50" t="e">
        <f t="shared" si="1"/>
        <v>#NAME?</v>
      </c>
      <c r="G50" t="s">
        <v>60</v>
      </c>
      <c r="H50" t="e">
        <f t="shared" si="2"/>
        <v>#NAME?</v>
      </c>
      <c r="I50" t="s">
        <v>61</v>
      </c>
      <c r="J50" t="e">
        <f t="shared" si="3"/>
        <v>#NAME?</v>
      </c>
      <c r="K50" t="s">
        <v>62</v>
      </c>
      <c r="L50" t="e">
        <f t="shared" si="4"/>
        <v>#NAME?</v>
      </c>
      <c r="M50" t="e">
        <f t="shared" si="5"/>
        <v>#NAME?</v>
      </c>
      <c r="N50">
        <v>100000</v>
      </c>
      <c r="O50" t="e">
        <f t="shared" si="6"/>
        <v>#NAME?</v>
      </c>
      <c r="P50">
        <v>20</v>
      </c>
      <c r="Q50" t="e">
        <f t="shared" si="7"/>
        <v>#NAME?</v>
      </c>
      <c r="R50">
        <v>20</v>
      </c>
      <c r="S50" t="e">
        <f t="shared" si="8"/>
        <v>#NAME?</v>
      </c>
      <c r="T50">
        <v>0</v>
      </c>
      <c r="U50" t="e">
        <f t="shared" si="9"/>
        <v>#NAME?</v>
      </c>
      <c r="V50">
        <v>256</v>
      </c>
      <c r="W50" t="e">
        <f t="shared" si="10"/>
        <v>#NAME?</v>
      </c>
      <c r="X50">
        <v>1</v>
      </c>
      <c r="Y50" t="e">
        <f t="shared" si="11"/>
        <v>#NAME?</v>
      </c>
      <c r="Z50">
        <v>0</v>
      </c>
      <c r="AA50" t="e">
        <f t="shared" si="12"/>
        <v>#NAME?</v>
      </c>
      <c r="AB50">
        <v>48</v>
      </c>
      <c r="AC50" t="e">
        <f t="shared" si="13"/>
        <v>#NAME?</v>
      </c>
      <c r="AD50">
        <v>1</v>
      </c>
      <c r="AE50" t="e">
        <f t="shared" si="14"/>
        <v>#NAME?</v>
      </c>
      <c r="AF50" t="s">
        <v>63</v>
      </c>
      <c r="AG50" t="s">
        <v>64</v>
      </c>
      <c r="AH50">
        <v>4815603</v>
      </c>
      <c r="AI50">
        <v>4817130</v>
      </c>
      <c r="AJ50">
        <v>963273</v>
      </c>
      <c r="AK50">
        <v>2405949</v>
      </c>
      <c r="AL50">
        <v>10000</v>
      </c>
      <c r="AR50">
        <v>10000</v>
      </c>
      <c r="AS50">
        <v>201082.51</v>
      </c>
      <c r="AT50">
        <v>20</v>
      </c>
      <c r="AU50">
        <v>100000</v>
      </c>
      <c r="AV50">
        <v>1</v>
      </c>
      <c r="AW50" t="s">
        <v>60</v>
      </c>
      <c r="AX50" t="s">
        <v>61</v>
      </c>
      <c r="AY50" t="s">
        <v>62</v>
      </c>
      <c r="BA50">
        <v>7</v>
      </c>
      <c r="BB50">
        <v>1</v>
      </c>
      <c r="BD50">
        <v>9.2822300000000002</v>
      </c>
      <c r="BE50">
        <v>9.4941700000000004E-2</v>
      </c>
      <c r="BF50">
        <v>1550.2</v>
      </c>
      <c r="BH50">
        <v>1082.51</v>
      </c>
      <c r="BN50">
        <v>24011092</v>
      </c>
      <c r="BO50">
        <v>976851</v>
      </c>
      <c r="BP50">
        <v>48407</v>
      </c>
      <c r="BQ50">
        <v>0</v>
      </c>
      <c r="BR50">
        <v>0</v>
      </c>
      <c r="BY50" t="s">
        <v>3814</v>
      </c>
      <c r="BZ50" t="s">
        <v>7486</v>
      </c>
      <c r="CA50" t="s">
        <v>58</v>
      </c>
      <c r="CB50" t="str">
        <f t="shared" si="15"/>
        <v>ZYRA_SCATTER_20i20d100000k nrq=0</v>
      </c>
      <c r="CC50">
        <f t="shared" si="16"/>
        <v>1</v>
      </c>
    </row>
    <row r="51" spans="1:81" x14ac:dyDescent="0.4">
      <c r="A51" t="s">
        <v>118</v>
      </c>
      <c r="B51" t="s">
        <v>58</v>
      </c>
      <c r="C51" t="s">
        <v>3765</v>
      </c>
      <c r="D51" t="e">
        <f t="shared" si="0"/>
        <v>#NAME?</v>
      </c>
      <c r="E51">
        <v>10000</v>
      </c>
      <c r="F51" t="e">
        <f t="shared" si="1"/>
        <v>#NAME?</v>
      </c>
      <c r="G51" t="s">
        <v>60</v>
      </c>
      <c r="H51" t="e">
        <f t="shared" si="2"/>
        <v>#NAME?</v>
      </c>
      <c r="I51" t="s">
        <v>61</v>
      </c>
      <c r="J51" t="e">
        <f t="shared" si="3"/>
        <v>#NAME?</v>
      </c>
      <c r="K51" t="s">
        <v>62</v>
      </c>
      <c r="L51" t="e">
        <f t="shared" si="4"/>
        <v>#NAME?</v>
      </c>
      <c r="M51" t="e">
        <f t="shared" si="5"/>
        <v>#NAME?</v>
      </c>
      <c r="N51">
        <v>100000</v>
      </c>
      <c r="O51" t="e">
        <f t="shared" si="6"/>
        <v>#NAME?</v>
      </c>
      <c r="P51">
        <v>20</v>
      </c>
      <c r="Q51" t="e">
        <f t="shared" si="7"/>
        <v>#NAME?</v>
      </c>
      <c r="R51">
        <v>20</v>
      </c>
      <c r="S51" t="e">
        <f t="shared" si="8"/>
        <v>#NAME?</v>
      </c>
      <c r="T51">
        <v>0</v>
      </c>
      <c r="U51" t="e">
        <f t="shared" si="9"/>
        <v>#NAME?</v>
      </c>
      <c r="V51">
        <v>256</v>
      </c>
      <c r="W51" t="e">
        <f t="shared" si="10"/>
        <v>#NAME?</v>
      </c>
      <c r="X51">
        <v>1</v>
      </c>
      <c r="Y51" t="e">
        <f t="shared" si="11"/>
        <v>#NAME?</v>
      </c>
      <c r="Z51">
        <v>0</v>
      </c>
      <c r="AA51" t="e">
        <f t="shared" si="12"/>
        <v>#NAME?</v>
      </c>
      <c r="AB51">
        <v>48</v>
      </c>
      <c r="AC51" t="e">
        <f t="shared" si="13"/>
        <v>#NAME?</v>
      </c>
      <c r="AD51">
        <v>2</v>
      </c>
      <c r="AE51" t="e">
        <f t="shared" si="14"/>
        <v>#NAME?</v>
      </c>
      <c r="AF51" t="s">
        <v>63</v>
      </c>
      <c r="AG51" t="s">
        <v>64</v>
      </c>
      <c r="AH51">
        <v>4950946</v>
      </c>
      <c r="AI51">
        <v>4945801</v>
      </c>
      <c r="AJ51">
        <v>989674</v>
      </c>
      <c r="AK51">
        <v>2470899</v>
      </c>
      <c r="AL51">
        <v>10000</v>
      </c>
      <c r="AR51">
        <v>10000</v>
      </c>
      <c r="AS51">
        <v>201045.45</v>
      </c>
      <c r="AT51">
        <v>20</v>
      </c>
      <c r="AU51">
        <v>100000</v>
      </c>
      <c r="AV51">
        <v>1</v>
      </c>
      <c r="AW51" t="s">
        <v>60</v>
      </c>
      <c r="AX51" t="s">
        <v>61</v>
      </c>
      <c r="AY51" t="s">
        <v>62</v>
      </c>
      <c r="BA51">
        <v>7</v>
      </c>
      <c r="BB51">
        <v>1</v>
      </c>
      <c r="BD51">
        <v>9.3409899999999997</v>
      </c>
      <c r="BE51">
        <v>9.3780699999999995E-2</v>
      </c>
      <c r="BF51">
        <v>1543.87</v>
      </c>
      <c r="BH51">
        <v>1045.45</v>
      </c>
      <c r="BN51">
        <v>24659619</v>
      </c>
      <c r="BO51">
        <v>993350</v>
      </c>
      <c r="BP51">
        <v>49380</v>
      </c>
      <c r="BQ51">
        <v>0</v>
      </c>
      <c r="BR51">
        <v>0</v>
      </c>
      <c r="BY51" t="s">
        <v>3815</v>
      </c>
      <c r="BZ51" t="s">
        <v>7487</v>
      </c>
      <c r="CA51" t="s">
        <v>58</v>
      </c>
      <c r="CB51" t="str">
        <f t="shared" si="15"/>
        <v>ZYRA_SCATTER_20i20d100000k nrq=0</v>
      </c>
      <c r="CC51">
        <f t="shared" si="16"/>
        <v>1</v>
      </c>
    </row>
    <row r="52" spans="1:81" x14ac:dyDescent="0.4">
      <c r="A52" t="s">
        <v>119</v>
      </c>
      <c r="B52" t="s">
        <v>58</v>
      </c>
      <c r="C52" t="s">
        <v>3765</v>
      </c>
      <c r="D52" t="e">
        <f t="shared" si="0"/>
        <v>#NAME?</v>
      </c>
      <c r="E52">
        <v>10000</v>
      </c>
      <c r="F52" t="e">
        <f t="shared" si="1"/>
        <v>#NAME?</v>
      </c>
      <c r="G52" t="s">
        <v>60</v>
      </c>
      <c r="H52" t="e">
        <f t="shared" si="2"/>
        <v>#NAME?</v>
      </c>
      <c r="I52" t="s">
        <v>61</v>
      </c>
      <c r="J52" t="e">
        <f t="shared" si="3"/>
        <v>#NAME?</v>
      </c>
      <c r="K52" t="s">
        <v>62</v>
      </c>
      <c r="L52" t="e">
        <f t="shared" si="4"/>
        <v>#NAME?</v>
      </c>
      <c r="M52" t="e">
        <f t="shared" si="5"/>
        <v>#NAME?</v>
      </c>
      <c r="N52">
        <v>100000</v>
      </c>
      <c r="O52" t="e">
        <f t="shared" si="6"/>
        <v>#NAME?</v>
      </c>
      <c r="P52">
        <v>20</v>
      </c>
      <c r="Q52" t="e">
        <f t="shared" si="7"/>
        <v>#NAME?</v>
      </c>
      <c r="R52">
        <v>20</v>
      </c>
      <c r="S52" t="e">
        <f t="shared" si="8"/>
        <v>#NAME?</v>
      </c>
      <c r="T52">
        <v>0</v>
      </c>
      <c r="U52" t="e">
        <f t="shared" si="9"/>
        <v>#NAME?</v>
      </c>
      <c r="V52">
        <v>256</v>
      </c>
      <c r="W52" t="e">
        <f t="shared" si="10"/>
        <v>#NAME?</v>
      </c>
      <c r="X52">
        <v>18</v>
      </c>
      <c r="Y52" t="e">
        <f t="shared" si="11"/>
        <v>#NAME?</v>
      </c>
      <c r="Z52">
        <v>0</v>
      </c>
      <c r="AA52" t="e">
        <f t="shared" si="12"/>
        <v>#NAME?</v>
      </c>
      <c r="AB52">
        <v>48</v>
      </c>
      <c r="AC52" t="e">
        <f t="shared" si="13"/>
        <v>#NAME?</v>
      </c>
      <c r="AD52">
        <v>0</v>
      </c>
      <c r="AE52" t="e">
        <f t="shared" si="14"/>
        <v>#NAME?</v>
      </c>
      <c r="AF52" t="s">
        <v>63</v>
      </c>
      <c r="AG52" t="s">
        <v>64</v>
      </c>
      <c r="AH52">
        <v>39254948</v>
      </c>
      <c r="AI52">
        <v>39248611</v>
      </c>
      <c r="AJ52">
        <v>7850355</v>
      </c>
      <c r="AK52">
        <v>19603897</v>
      </c>
      <c r="AL52">
        <v>10000</v>
      </c>
      <c r="AR52">
        <v>10000</v>
      </c>
      <c r="AS52">
        <v>201546.08</v>
      </c>
      <c r="AT52">
        <v>20</v>
      </c>
      <c r="AU52">
        <v>100000</v>
      </c>
      <c r="AV52">
        <v>18</v>
      </c>
      <c r="AW52" t="s">
        <v>60</v>
      </c>
      <c r="AX52" t="s">
        <v>61</v>
      </c>
      <c r="AY52" t="s">
        <v>62</v>
      </c>
      <c r="BA52">
        <v>7</v>
      </c>
      <c r="BB52">
        <v>1</v>
      </c>
      <c r="BD52">
        <v>19.702100000000002</v>
      </c>
      <c r="BE52">
        <v>3.3692600000000001</v>
      </c>
      <c r="BF52">
        <v>3104.07</v>
      </c>
      <c r="BH52">
        <v>1546.08</v>
      </c>
      <c r="BN52">
        <v>110197567</v>
      </c>
      <c r="BO52">
        <v>118506688</v>
      </c>
      <c r="BP52">
        <v>410338</v>
      </c>
      <c r="BQ52">
        <v>2205</v>
      </c>
      <c r="BR52">
        <v>0</v>
      </c>
      <c r="BY52" t="s">
        <v>3816</v>
      </c>
      <c r="BZ52" t="s">
        <v>7488</v>
      </c>
      <c r="CA52" t="s">
        <v>58</v>
      </c>
      <c r="CB52" t="str">
        <f t="shared" si="15"/>
        <v>ZYRA_SCATTER_20i20d100000k nrq=0</v>
      </c>
      <c r="CC52">
        <f t="shared" si="16"/>
        <v>18</v>
      </c>
    </row>
    <row r="53" spans="1:81" x14ac:dyDescent="0.4">
      <c r="A53" t="s">
        <v>120</v>
      </c>
      <c r="B53" t="s">
        <v>58</v>
      </c>
      <c r="C53" t="s">
        <v>3765</v>
      </c>
      <c r="D53" t="e">
        <f t="shared" si="0"/>
        <v>#NAME?</v>
      </c>
      <c r="E53">
        <v>10000</v>
      </c>
      <c r="F53" t="e">
        <f t="shared" si="1"/>
        <v>#NAME?</v>
      </c>
      <c r="G53" t="s">
        <v>60</v>
      </c>
      <c r="H53" t="e">
        <f t="shared" si="2"/>
        <v>#NAME?</v>
      </c>
      <c r="I53" t="s">
        <v>61</v>
      </c>
      <c r="J53" t="e">
        <f t="shared" si="3"/>
        <v>#NAME?</v>
      </c>
      <c r="K53" t="s">
        <v>62</v>
      </c>
      <c r="L53" t="e">
        <f t="shared" si="4"/>
        <v>#NAME?</v>
      </c>
      <c r="M53" t="e">
        <f t="shared" si="5"/>
        <v>#NAME?</v>
      </c>
      <c r="N53">
        <v>100000</v>
      </c>
      <c r="O53" t="e">
        <f t="shared" si="6"/>
        <v>#NAME?</v>
      </c>
      <c r="P53">
        <v>20</v>
      </c>
      <c r="Q53" t="e">
        <f t="shared" si="7"/>
        <v>#NAME?</v>
      </c>
      <c r="R53">
        <v>20</v>
      </c>
      <c r="S53" t="e">
        <f t="shared" si="8"/>
        <v>#NAME?</v>
      </c>
      <c r="T53">
        <v>0</v>
      </c>
      <c r="U53" t="e">
        <f t="shared" si="9"/>
        <v>#NAME?</v>
      </c>
      <c r="V53">
        <v>256</v>
      </c>
      <c r="W53" t="e">
        <f t="shared" si="10"/>
        <v>#NAME?</v>
      </c>
      <c r="X53">
        <v>18</v>
      </c>
      <c r="Y53" t="e">
        <f t="shared" si="11"/>
        <v>#NAME?</v>
      </c>
      <c r="Z53">
        <v>0</v>
      </c>
      <c r="AA53" t="e">
        <f t="shared" si="12"/>
        <v>#NAME?</v>
      </c>
      <c r="AB53">
        <v>48</v>
      </c>
      <c r="AC53" t="e">
        <f t="shared" si="13"/>
        <v>#NAME?</v>
      </c>
      <c r="AD53">
        <v>1</v>
      </c>
      <c r="AE53" t="e">
        <f t="shared" si="14"/>
        <v>#NAME?</v>
      </c>
      <c r="AF53" t="s">
        <v>63</v>
      </c>
      <c r="AG53" t="s">
        <v>64</v>
      </c>
      <c r="AH53">
        <v>37627600</v>
      </c>
      <c r="AI53">
        <v>37635313</v>
      </c>
      <c r="AJ53">
        <v>7526291</v>
      </c>
      <c r="AK53">
        <v>18795123</v>
      </c>
      <c r="AL53">
        <v>10000</v>
      </c>
      <c r="AR53">
        <v>10000</v>
      </c>
      <c r="AS53">
        <v>201644.87</v>
      </c>
      <c r="AT53">
        <v>20</v>
      </c>
      <c r="AU53">
        <v>100000</v>
      </c>
      <c r="AV53">
        <v>18</v>
      </c>
      <c r="AW53" t="s">
        <v>60</v>
      </c>
      <c r="AX53" t="s">
        <v>61</v>
      </c>
      <c r="AY53" t="s">
        <v>62</v>
      </c>
      <c r="BA53">
        <v>7</v>
      </c>
      <c r="BB53">
        <v>1</v>
      </c>
      <c r="BD53">
        <v>19.793299999999999</v>
      </c>
      <c r="BE53">
        <v>3.39344</v>
      </c>
      <c r="BF53">
        <v>3158.85</v>
      </c>
      <c r="BH53">
        <v>1644.87</v>
      </c>
      <c r="BN53">
        <v>103416440</v>
      </c>
      <c r="BO53">
        <v>118722770</v>
      </c>
      <c r="BP53">
        <v>397127</v>
      </c>
      <c r="BQ53">
        <v>2475</v>
      </c>
      <c r="BR53">
        <v>0</v>
      </c>
      <c r="BY53" t="s">
        <v>3817</v>
      </c>
      <c r="BZ53" t="s">
        <v>7489</v>
      </c>
      <c r="CA53" t="s">
        <v>58</v>
      </c>
      <c r="CB53" t="str">
        <f t="shared" si="15"/>
        <v>ZYRA_SCATTER_20i20d100000k nrq=0</v>
      </c>
      <c r="CC53">
        <f t="shared" si="16"/>
        <v>18</v>
      </c>
    </row>
    <row r="54" spans="1:81" x14ac:dyDescent="0.4">
      <c r="A54" t="s">
        <v>121</v>
      </c>
      <c r="B54" t="s">
        <v>58</v>
      </c>
      <c r="C54" t="s">
        <v>3765</v>
      </c>
      <c r="D54" t="e">
        <f t="shared" si="0"/>
        <v>#NAME?</v>
      </c>
      <c r="E54">
        <v>10000</v>
      </c>
      <c r="F54" t="e">
        <f t="shared" si="1"/>
        <v>#NAME?</v>
      </c>
      <c r="G54" t="s">
        <v>60</v>
      </c>
      <c r="H54" t="e">
        <f t="shared" si="2"/>
        <v>#NAME?</v>
      </c>
      <c r="I54" t="s">
        <v>61</v>
      </c>
      <c r="J54" t="e">
        <f t="shared" si="3"/>
        <v>#NAME?</v>
      </c>
      <c r="K54" t="s">
        <v>62</v>
      </c>
      <c r="L54" t="e">
        <f t="shared" si="4"/>
        <v>#NAME?</v>
      </c>
      <c r="M54" t="e">
        <f t="shared" si="5"/>
        <v>#NAME?</v>
      </c>
      <c r="N54">
        <v>100000</v>
      </c>
      <c r="O54" t="e">
        <f t="shared" si="6"/>
        <v>#NAME?</v>
      </c>
      <c r="P54">
        <v>20</v>
      </c>
      <c r="Q54" t="e">
        <f t="shared" si="7"/>
        <v>#NAME?</v>
      </c>
      <c r="R54">
        <v>20</v>
      </c>
      <c r="S54" t="e">
        <f t="shared" si="8"/>
        <v>#NAME?</v>
      </c>
      <c r="T54">
        <v>0</v>
      </c>
      <c r="U54" t="e">
        <f t="shared" si="9"/>
        <v>#NAME?</v>
      </c>
      <c r="V54">
        <v>256</v>
      </c>
      <c r="W54" t="e">
        <f t="shared" si="10"/>
        <v>#NAME?</v>
      </c>
      <c r="X54">
        <v>18</v>
      </c>
      <c r="Y54" t="e">
        <f t="shared" si="11"/>
        <v>#NAME?</v>
      </c>
      <c r="Z54">
        <v>0</v>
      </c>
      <c r="AA54" t="e">
        <f t="shared" si="12"/>
        <v>#NAME?</v>
      </c>
      <c r="AB54">
        <v>48</v>
      </c>
      <c r="AC54" t="e">
        <f t="shared" si="13"/>
        <v>#NAME?</v>
      </c>
      <c r="AD54">
        <v>2</v>
      </c>
      <c r="AE54" t="e">
        <f t="shared" si="14"/>
        <v>#NAME?</v>
      </c>
      <c r="AF54" t="s">
        <v>63</v>
      </c>
      <c r="AG54" t="s">
        <v>64</v>
      </c>
      <c r="AH54">
        <v>39692356</v>
      </c>
      <c r="AI54">
        <v>39693639</v>
      </c>
      <c r="AJ54">
        <v>7938599</v>
      </c>
      <c r="AK54">
        <v>19820223</v>
      </c>
      <c r="AL54">
        <v>10000</v>
      </c>
      <c r="AR54">
        <v>10000</v>
      </c>
      <c r="AS54">
        <v>201605.93</v>
      </c>
      <c r="AT54">
        <v>20</v>
      </c>
      <c r="AU54">
        <v>100000</v>
      </c>
      <c r="AV54">
        <v>18</v>
      </c>
      <c r="AW54" t="s">
        <v>60</v>
      </c>
      <c r="AX54" t="s">
        <v>61</v>
      </c>
      <c r="AY54" t="s">
        <v>62</v>
      </c>
      <c r="BA54">
        <v>7</v>
      </c>
      <c r="BB54">
        <v>1</v>
      </c>
      <c r="BD54">
        <v>19.927600000000002</v>
      </c>
      <c r="BE54">
        <v>3.3257599999999998</v>
      </c>
      <c r="BF54">
        <v>3113.72</v>
      </c>
      <c r="BH54">
        <v>1605.93</v>
      </c>
      <c r="BN54">
        <v>106672895</v>
      </c>
      <c r="BO54">
        <v>123230143</v>
      </c>
      <c r="BP54">
        <v>417460</v>
      </c>
      <c r="BQ54">
        <v>2745</v>
      </c>
      <c r="BR54">
        <v>0</v>
      </c>
      <c r="BY54" t="s">
        <v>3818</v>
      </c>
      <c r="BZ54" t="s">
        <v>7490</v>
      </c>
      <c r="CA54" t="s">
        <v>58</v>
      </c>
      <c r="CB54" t="str">
        <f t="shared" si="15"/>
        <v>ZYRA_SCATTER_20i20d100000k nrq=0</v>
      </c>
      <c r="CC54">
        <f t="shared" si="16"/>
        <v>18</v>
      </c>
    </row>
    <row r="55" spans="1:81" x14ac:dyDescent="0.4">
      <c r="A55" t="s">
        <v>122</v>
      </c>
      <c r="B55" t="s">
        <v>58</v>
      </c>
      <c r="C55" t="s">
        <v>3765</v>
      </c>
      <c r="D55" t="e">
        <f t="shared" si="0"/>
        <v>#NAME?</v>
      </c>
      <c r="E55">
        <v>10000</v>
      </c>
      <c r="F55" t="e">
        <f t="shared" si="1"/>
        <v>#NAME?</v>
      </c>
      <c r="G55" t="s">
        <v>60</v>
      </c>
      <c r="H55" t="e">
        <f t="shared" si="2"/>
        <v>#NAME?</v>
      </c>
      <c r="I55" t="s">
        <v>61</v>
      </c>
      <c r="J55" t="e">
        <f t="shared" si="3"/>
        <v>#NAME?</v>
      </c>
      <c r="K55" t="s">
        <v>62</v>
      </c>
      <c r="L55" t="e">
        <f t="shared" si="4"/>
        <v>#NAME?</v>
      </c>
      <c r="M55" t="e">
        <f t="shared" si="5"/>
        <v>#NAME?</v>
      </c>
      <c r="N55">
        <v>100000</v>
      </c>
      <c r="O55" t="e">
        <f t="shared" si="6"/>
        <v>#NAME?</v>
      </c>
      <c r="P55">
        <v>20</v>
      </c>
      <c r="Q55" t="e">
        <f t="shared" si="7"/>
        <v>#NAME?</v>
      </c>
      <c r="R55">
        <v>20</v>
      </c>
      <c r="S55" t="e">
        <f t="shared" si="8"/>
        <v>#NAME?</v>
      </c>
      <c r="T55">
        <v>0</v>
      </c>
      <c r="U55" t="e">
        <f t="shared" si="9"/>
        <v>#NAME?</v>
      </c>
      <c r="V55">
        <v>256</v>
      </c>
      <c r="W55" t="e">
        <f t="shared" si="10"/>
        <v>#NAME?</v>
      </c>
      <c r="X55">
        <v>17</v>
      </c>
      <c r="Y55" t="e">
        <f t="shared" si="11"/>
        <v>#NAME?</v>
      </c>
      <c r="Z55">
        <v>1</v>
      </c>
      <c r="AA55" t="e">
        <f t="shared" si="12"/>
        <v>#NAME?</v>
      </c>
      <c r="AB55">
        <v>48</v>
      </c>
      <c r="AC55" t="e">
        <f t="shared" si="13"/>
        <v>#NAME?</v>
      </c>
      <c r="AD55">
        <v>0</v>
      </c>
      <c r="AE55" t="e">
        <f t="shared" si="14"/>
        <v>#NAME?</v>
      </c>
      <c r="AF55" t="s">
        <v>63</v>
      </c>
      <c r="AG55" t="s">
        <v>64</v>
      </c>
      <c r="AH55">
        <v>34278955</v>
      </c>
      <c r="AI55">
        <v>34289313</v>
      </c>
      <c r="AJ55">
        <v>6856826</v>
      </c>
      <c r="AK55">
        <v>17123111</v>
      </c>
      <c r="AL55">
        <v>10000</v>
      </c>
      <c r="AR55">
        <v>10000</v>
      </c>
      <c r="AS55">
        <v>202461.48</v>
      </c>
      <c r="AT55">
        <v>20</v>
      </c>
      <c r="AU55">
        <v>100000</v>
      </c>
      <c r="AV55">
        <v>17</v>
      </c>
      <c r="AW55" t="s">
        <v>60</v>
      </c>
      <c r="AX55" t="s">
        <v>61</v>
      </c>
      <c r="AY55" t="s">
        <v>62</v>
      </c>
      <c r="BA55">
        <v>7</v>
      </c>
      <c r="BB55">
        <v>1</v>
      </c>
      <c r="BD55">
        <v>27.338899999999999</v>
      </c>
      <c r="BE55">
        <v>4.2973699999999999</v>
      </c>
      <c r="BF55">
        <v>3570.12</v>
      </c>
      <c r="BH55">
        <v>2461.48</v>
      </c>
      <c r="BN55">
        <v>332955</v>
      </c>
      <c r="BO55">
        <v>171104619</v>
      </c>
      <c r="BP55">
        <v>373603</v>
      </c>
      <c r="BQ55">
        <v>45943</v>
      </c>
      <c r="BR55">
        <v>0</v>
      </c>
      <c r="BY55" t="s">
        <v>3819</v>
      </c>
      <c r="BZ55" t="s">
        <v>7491</v>
      </c>
      <c r="CA55" t="s">
        <v>58</v>
      </c>
      <c r="CB55" t="str">
        <f t="shared" si="15"/>
        <v>ZYRA_SCATTER_20i20d100000k nrq=1</v>
      </c>
      <c r="CC55">
        <f t="shared" si="16"/>
        <v>18</v>
      </c>
    </row>
    <row r="56" spans="1:81" x14ac:dyDescent="0.4">
      <c r="A56" t="s">
        <v>126</v>
      </c>
      <c r="B56" t="s">
        <v>58</v>
      </c>
      <c r="C56" t="s">
        <v>78</v>
      </c>
      <c r="D56" t="e">
        <f t="shared" si="0"/>
        <v>#NAME?</v>
      </c>
      <c r="E56">
        <v>10000</v>
      </c>
      <c r="F56" t="e">
        <f t="shared" si="1"/>
        <v>#NAME?</v>
      </c>
      <c r="G56" t="s">
        <v>60</v>
      </c>
      <c r="H56" t="e">
        <f t="shared" si="2"/>
        <v>#NAME?</v>
      </c>
      <c r="I56" t="s">
        <v>61</v>
      </c>
      <c r="J56" t="e">
        <f t="shared" si="3"/>
        <v>#NAME?</v>
      </c>
      <c r="K56" t="s">
        <v>62</v>
      </c>
      <c r="L56" t="e">
        <f t="shared" si="4"/>
        <v>#NAME?</v>
      </c>
      <c r="M56" t="e">
        <f t="shared" si="5"/>
        <v>#NAME?</v>
      </c>
      <c r="N56">
        <v>10000</v>
      </c>
      <c r="O56" t="e">
        <f t="shared" si="6"/>
        <v>#NAME?</v>
      </c>
      <c r="P56">
        <v>0</v>
      </c>
      <c r="Q56" t="e">
        <f t="shared" si="7"/>
        <v>#NAME?</v>
      </c>
      <c r="R56">
        <v>0</v>
      </c>
      <c r="S56" t="e">
        <f t="shared" si="8"/>
        <v>#NAME?</v>
      </c>
      <c r="T56">
        <v>0</v>
      </c>
      <c r="U56" t="e">
        <f t="shared" si="9"/>
        <v>#NAME?</v>
      </c>
      <c r="V56">
        <v>256</v>
      </c>
      <c r="W56" t="e">
        <f t="shared" si="10"/>
        <v>#NAME?</v>
      </c>
      <c r="X56">
        <v>72</v>
      </c>
      <c r="Y56" t="e">
        <f t="shared" si="11"/>
        <v>#NAME?</v>
      </c>
      <c r="Z56">
        <v>0</v>
      </c>
      <c r="AA56" t="e">
        <f t="shared" si="12"/>
        <v>#NAME?</v>
      </c>
      <c r="AB56">
        <v>48</v>
      </c>
      <c r="AC56" t="e">
        <f t="shared" si="13"/>
        <v>#NAME?</v>
      </c>
      <c r="AD56">
        <v>1</v>
      </c>
      <c r="AE56" t="e">
        <f t="shared" si="14"/>
        <v>#NAME?</v>
      </c>
      <c r="AF56" t="s">
        <v>65</v>
      </c>
      <c r="AG56" t="s">
        <v>64</v>
      </c>
      <c r="AJ56">
        <v>0</v>
      </c>
      <c r="AK56">
        <v>92253381</v>
      </c>
      <c r="AL56">
        <v>10000</v>
      </c>
      <c r="AR56">
        <v>10000</v>
      </c>
      <c r="AS56">
        <v>2657.89</v>
      </c>
      <c r="AT56">
        <v>0</v>
      </c>
      <c r="AU56">
        <v>10000</v>
      </c>
      <c r="AV56">
        <v>72</v>
      </c>
      <c r="AW56" t="s">
        <v>60</v>
      </c>
      <c r="AX56" t="s">
        <v>61</v>
      </c>
      <c r="AY56" t="s">
        <v>62</v>
      </c>
      <c r="BA56">
        <v>8</v>
      </c>
      <c r="BB56">
        <v>1</v>
      </c>
      <c r="BD56">
        <v>2.5741900000000002</v>
      </c>
      <c r="BE56">
        <v>1.3459799999999999E-2</v>
      </c>
      <c r="BF56">
        <v>1800.5</v>
      </c>
      <c r="BH56">
        <v>2657.89</v>
      </c>
      <c r="BY56" t="s">
        <v>3820</v>
      </c>
      <c r="BZ56" t="s">
        <v>7492</v>
      </c>
      <c r="CA56" t="s">
        <v>58</v>
      </c>
      <c r="CB56" t="str">
        <f t="shared" si="15"/>
        <v>ZYRA_CLUSTER_0i0d10000k nrq=0</v>
      </c>
      <c r="CC56">
        <f t="shared" si="16"/>
        <v>72</v>
      </c>
    </row>
    <row r="57" spans="1:81" x14ac:dyDescent="0.4">
      <c r="A57" t="s">
        <v>123</v>
      </c>
      <c r="B57" t="s">
        <v>58</v>
      </c>
      <c r="C57" t="s">
        <v>3765</v>
      </c>
      <c r="D57" t="e">
        <f t="shared" si="0"/>
        <v>#NAME?</v>
      </c>
      <c r="E57">
        <v>10000</v>
      </c>
      <c r="F57" t="e">
        <f t="shared" si="1"/>
        <v>#NAME?</v>
      </c>
      <c r="G57" t="s">
        <v>60</v>
      </c>
      <c r="H57" t="e">
        <f t="shared" si="2"/>
        <v>#NAME?</v>
      </c>
      <c r="I57" t="s">
        <v>61</v>
      </c>
      <c r="J57" t="e">
        <f t="shared" si="3"/>
        <v>#NAME?</v>
      </c>
      <c r="K57" t="s">
        <v>62</v>
      </c>
      <c r="L57" t="e">
        <f t="shared" si="4"/>
        <v>#NAME?</v>
      </c>
      <c r="M57" t="e">
        <f t="shared" si="5"/>
        <v>#NAME?</v>
      </c>
      <c r="N57">
        <v>100000</v>
      </c>
      <c r="O57" t="e">
        <f t="shared" si="6"/>
        <v>#NAME?</v>
      </c>
      <c r="P57">
        <v>20</v>
      </c>
      <c r="Q57" t="e">
        <f t="shared" si="7"/>
        <v>#NAME?</v>
      </c>
      <c r="R57">
        <v>20</v>
      </c>
      <c r="S57" t="e">
        <f t="shared" si="8"/>
        <v>#NAME?</v>
      </c>
      <c r="T57">
        <v>0</v>
      </c>
      <c r="U57" t="e">
        <f t="shared" si="9"/>
        <v>#NAME?</v>
      </c>
      <c r="V57">
        <v>256</v>
      </c>
      <c r="W57" t="e">
        <f t="shared" si="10"/>
        <v>#NAME?</v>
      </c>
      <c r="X57">
        <v>17</v>
      </c>
      <c r="Y57" t="e">
        <f t="shared" si="11"/>
        <v>#NAME?</v>
      </c>
      <c r="Z57">
        <v>1</v>
      </c>
      <c r="AA57" t="e">
        <f t="shared" si="12"/>
        <v>#NAME?</v>
      </c>
      <c r="AB57">
        <v>48</v>
      </c>
      <c r="AC57" t="e">
        <f t="shared" si="13"/>
        <v>#NAME?</v>
      </c>
      <c r="AD57">
        <v>1</v>
      </c>
      <c r="AE57" t="e">
        <f t="shared" si="14"/>
        <v>#NAME?</v>
      </c>
      <c r="AF57" t="s">
        <v>63</v>
      </c>
      <c r="AG57" t="s">
        <v>64</v>
      </c>
      <c r="AH57">
        <v>32023909</v>
      </c>
      <c r="AI57">
        <v>32016390</v>
      </c>
      <c r="AJ57">
        <v>6404029</v>
      </c>
      <c r="AK57">
        <v>15989091</v>
      </c>
      <c r="AL57">
        <v>10000</v>
      </c>
      <c r="AR57">
        <v>10000</v>
      </c>
      <c r="AS57">
        <v>202655.4</v>
      </c>
      <c r="AT57">
        <v>20</v>
      </c>
      <c r="AU57">
        <v>100000</v>
      </c>
      <c r="AV57">
        <v>17</v>
      </c>
      <c r="AW57" t="s">
        <v>60</v>
      </c>
      <c r="AX57" t="s">
        <v>61</v>
      </c>
      <c r="AY57" t="s">
        <v>62</v>
      </c>
      <c r="BA57">
        <v>7</v>
      </c>
      <c r="BB57">
        <v>1</v>
      </c>
      <c r="BD57">
        <v>28.052299999999999</v>
      </c>
      <c r="BE57">
        <v>4.5101699999999996</v>
      </c>
      <c r="BF57">
        <v>3801.88</v>
      </c>
      <c r="BH57">
        <v>2655.4</v>
      </c>
      <c r="BN57">
        <v>280676</v>
      </c>
      <c r="BO57">
        <v>159786930</v>
      </c>
      <c r="BP57">
        <v>354083</v>
      </c>
      <c r="BQ57">
        <v>44493</v>
      </c>
      <c r="BR57">
        <v>0</v>
      </c>
      <c r="BY57" t="s">
        <v>3821</v>
      </c>
      <c r="BZ57" t="s">
        <v>7493</v>
      </c>
      <c r="CA57" t="s">
        <v>58</v>
      </c>
      <c r="CB57" t="str">
        <f t="shared" si="15"/>
        <v>ZYRA_SCATTER_20i20d100000k nrq=1</v>
      </c>
      <c r="CC57">
        <f t="shared" si="16"/>
        <v>18</v>
      </c>
    </row>
    <row r="58" spans="1:81" x14ac:dyDescent="0.4">
      <c r="A58" t="s">
        <v>124</v>
      </c>
      <c r="B58" t="s">
        <v>58</v>
      </c>
      <c r="C58" t="s">
        <v>3765</v>
      </c>
      <c r="D58" t="e">
        <f t="shared" si="0"/>
        <v>#NAME?</v>
      </c>
      <c r="E58">
        <v>10000</v>
      </c>
      <c r="F58" t="e">
        <f t="shared" si="1"/>
        <v>#NAME?</v>
      </c>
      <c r="G58" t="s">
        <v>60</v>
      </c>
      <c r="H58" t="e">
        <f t="shared" si="2"/>
        <v>#NAME?</v>
      </c>
      <c r="I58" t="s">
        <v>61</v>
      </c>
      <c r="J58" t="e">
        <f t="shared" si="3"/>
        <v>#NAME?</v>
      </c>
      <c r="K58" t="s">
        <v>62</v>
      </c>
      <c r="L58" t="e">
        <f t="shared" si="4"/>
        <v>#NAME?</v>
      </c>
      <c r="M58" t="e">
        <f t="shared" si="5"/>
        <v>#NAME?</v>
      </c>
      <c r="N58">
        <v>100000</v>
      </c>
      <c r="O58" t="e">
        <f t="shared" si="6"/>
        <v>#NAME?</v>
      </c>
      <c r="P58">
        <v>20</v>
      </c>
      <c r="Q58" t="e">
        <f t="shared" si="7"/>
        <v>#NAME?</v>
      </c>
      <c r="R58">
        <v>20</v>
      </c>
      <c r="S58" t="e">
        <f t="shared" si="8"/>
        <v>#NAME?</v>
      </c>
      <c r="T58">
        <v>0</v>
      </c>
      <c r="U58" t="e">
        <f t="shared" si="9"/>
        <v>#NAME?</v>
      </c>
      <c r="V58">
        <v>256</v>
      </c>
      <c r="W58" t="e">
        <f t="shared" si="10"/>
        <v>#NAME?</v>
      </c>
      <c r="X58">
        <v>17</v>
      </c>
      <c r="Y58" t="e">
        <f t="shared" si="11"/>
        <v>#NAME?</v>
      </c>
      <c r="Z58">
        <v>1</v>
      </c>
      <c r="AA58" t="e">
        <f t="shared" si="12"/>
        <v>#NAME?</v>
      </c>
      <c r="AB58">
        <v>48</v>
      </c>
      <c r="AC58" t="e">
        <f t="shared" si="13"/>
        <v>#NAME?</v>
      </c>
      <c r="AD58">
        <v>2</v>
      </c>
      <c r="AE58" t="e">
        <f t="shared" si="14"/>
        <v>#NAME?</v>
      </c>
      <c r="AF58" t="s">
        <v>63</v>
      </c>
      <c r="AG58" t="s">
        <v>64</v>
      </c>
      <c r="AH58">
        <v>33597931</v>
      </c>
      <c r="AI58">
        <v>33608794</v>
      </c>
      <c r="AJ58">
        <v>6720672</v>
      </c>
      <c r="AK58">
        <v>16782526</v>
      </c>
      <c r="AL58">
        <v>10000</v>
      </c>
      <c r="AR58">
        <v>10000</v>
      </c>
      <c r="AS58">
        <v>202469.13</v>
      </c>
      <c r="AT58">
        <v>20</v>
      </c>
      <c r="AU58">
        <v>100000</v>
      </c>
      <c r="AV58">
        <v>17</v>
      </c>
      <c r="AW58" t="s">
        <v>60</v>
      </c>
      <c r="AX58" t="s">
        <v>61</v>
      </c>
      <c r="AY58" t="s">
        <v>62</v>
      </c>
      <c r="BA58">
        <v>7</v>
      </c>
      <c r="BB58">
        <v>1</v>
      </c>
      <c r="BD58">
        <v>27.320699999999999</v>
      </c>
      <c r="BE58">
        <v>4.3567099999999996</v>
      </c>
      <c r="BF58">
        <v>3571.03</v>
      </c>
      <c r="BH58">
        <v>2469.13</v>
      </c>
      <c r="BN58">
        <v>360761</v>
      </c>
      <c r="BO58">
        <v>167672763</v>
      </c>
      <c r="BP58">
        <v>366602</v>
      </c>
      <c r="BQ58">
        <v>43760</v>
      </c>
      <c r="BR58">
        <v>0</v>
      </c>
      <c r="BY58" t="s">
        <v>3822</v>
      </c>
      <c r="BZ58" t="s">
        <v>7494</v>
      </c>
      <c r="CA58" t="s">
        <v>58</v>
      </c>
      <c r="CB58" t="str">
        <f t="shared" si="15"/>
        <v>ZYRA_SCATTER_20i20d100000k nrq=1</v>
      </c>
      <c r="CC58">
        <f t="shared" si="16"/>
        <v>18</v>
      </c>
    </row>
    <row r="59" spans="1:81" x14ac:dyDescent="0.4">
      <c r="A59" t="s">
        <v>125</v>
      </c>
      <c r="B59" t="s">
        <v>58</v>
      </c>
      <c r="C59" t="s">
        <v>3765</v>
      </c>
      <c r="D59" t="e">
        <f t="shared" si="0"/>
        <v>#NAME?</v>
      </c>
      <c r="E59">
        <v>10000</v>
      </c>
      <c r="F59" t="e">
        <f t="shared" si="1"/>
        <v>#NAME?</v>
      </c>
      <c r="G59" t="s">
        <v>60</v>
      </c>
      <c r="H59" t="e">
        <f t="shared" si="2"/>
        <v>#NAME?</v>
      </c>
      <c r="I59" t="s">
        <v>61</v>
      </c>
      <c r="J59" t="e">
        <f t="shared" si="3"/>
        <v>#NAME?</v>
      </c>
      <c r="K59" t="s">
        <v>62</v>
      </c>
      <c r="L59" t="e">
        <f t="shared" si="4"/>
        <v>#NAME?</v>
      </c>
      <c r="M59" t="e">
        <f t="shared" si="5"/>
        <v>#NAME?</v>
      </c>
      <c r="N59">
        <v>100000</v>
      </c>
      <c r="O59" t="e">
        <f t="shared" si="6"/>
        <v>#NAME?</v>
      </c>
      <c r="P59">
        <v>20</v>
      </c>
      <c r="Q59" t="e">
        <f t="shared" si="7"/>
        <v>#NAME?</v>
      </c>
      <c r="R59">
        <v>20</v>
      </c>
      <c r="S59" t="e">
        <f t="shared" si="8"/>
        <v>#NAME?</v>
      </c>
      <c r="T59">
        <v>0</v>
      </c>
      <c r="U59" t="e">
        <f t="shared" si="9"/>
        <v>#NAME?</v>
      </c>
      <c r="V59">
        <v>256</v>
      </c>
      <c r="W59" t="e">
        <f t="shared" si="10"/>
        <v>#NAME?</v>
      </c>
      <c r="X59">
        <v>36</v>
      </c>
      <c r="Y59" t="e">
        <f t="shared" si="11"/>
        <v>#NAME?</v>
      </c>
      <c r="Z59">
        <v>0</v>
      </c>
      <c r="AA59" t="e">
        <f t="shared" si="12"/>
        <v>#NAME?</v>
      </c>
      <c r="AB59">
        <v>48</v>
      </c>
      <c r="AC59" t="e">
        <f t="shared" si="13"/>
        <v>#NAME?</v>
      </c>
      <c r="AD59">
        <v>0</v>
      </c>
      <c r="AE59" t="e">
        <f t="shared" si="14"/>
        <v>#NAME?</v>
      </c>
      <c r="AF59" t="s">
        <v>63</v>
      </c>
      <c r="AG59" t="s">
        <v>64</v>
      </c>
      <c r="AH59">
        <v>65711073</v>
      </c>
      <c r="AI59">
        <v>65697309</v>
      </c>
      <c r="AJ59">
        <v>13140838</v>
      </c>
      <c r="AK59">
        <v>32816408</v>
      </c>
      <c r="AL59">
        <v>10000</v>
      </c>
      <c r="AR59">
        <v>10000</v>
      </c>
      <c r="AS59">
        <v>201665.28</v>
      </c>
      <c r="AT59">
        <v>20</v>
      </c>
      <c r="AU59">
        <v>100000</v>
      </c>
      <c r="AV59">
        <v>36</v>
      </c>
      <c r="AW59" t="s">
        <v>60</v>
      </c>
      <c r="AX59" t="s">
        <v>61</v>
      </c>
      <c r="AY59" t="s">
        <v>62</v>
      </c>
      <c r="BA59">
        <v>7</v>
      </c>
      <c r="BB59">
        <v>1</v>
      </c>
      <c r="BD59">
        <v>24.3688</v>
      </c>
      <c r="BE59">
        <v>3.9036200000000001</v>
      </c>
      <c r="BF59">
        <v>3244.56</v>
      </c>
      <c r="BH59">
        <v>1665.28</v>
      </c>
      <c r="BN59">
        <v>100226528</v>
      </c>
      <c r="BO59">
        <v>270051959</v>
      </c>
      <c r="BP59">
        <v>742633</v>
      </c>
      <c r="BQ59">
        <v>9232</v>
      </c>
      <c r="BR59">
        <v>0</v>
      </c>
      <c r="BY59" t="s">
        <v>3823</v>
      </c>
      <c r="BZ59" t="s">
        <v>7495</v>
      </c>
      <c r="CA59" t="s">
        <v>58</v>
      </c>
      <c r="CB59" t="str">
        <f t="shared" si="15"/>
        <v>ZYRA_SCATTER_20i20d100000k nrq=0</v>
      </c>
      <c r="CC59">
        <f t="shared" si="16"/>
        <v>36</v>
      </c>
    </row>
    <row r="60" spans="1:81" x14ac:dyDescent="0.4">
      <c r="A60" t="s">
        <v>127</v>
      </c>
      <c r="B60" t="s">
        <v>58</v>
      </c>
      <c r="C60" t="s">
        <v>3765</v>
      </c>
      <c r="D60" t="e">
        <f t="shared" si="0"/>
        <v>#NAME?</v>
      </c>
      <c r="E60">
        <v>10000</v>
      </c>
      <c r="F60" t="e">
        <f t="shared" si="1"/>
        <v>#NAME?</v>
      </c>
      <c r="G60" t="s">
        <v>60</v>
      </c>
      <c r="H60" t="e">
        <f t="shared" si="2"/>
        <v>#NAME?</v>
      </c>
      <c r="I60" t="s">
        <v>61</v>
      </c>
      <c r="J60" t="e">
        <f t="shared" si="3"/>
        <v>#NAME?</v>
      </c>
      <c r="K60" t="s">
        <v>62</v>
      </c>
      <c r="L60" t="e">
        <f t="shared" si="4"/>
        <v>#NAME?</v>
      </c>
      <c r="M60" t="e">
        <f t="shared" si="5"/>
        <v>#NAME?</v>
      </c>
      <c r="N60">
        <v>100000</v>
      </c>
      <c r="O60" t="e">
        <f t="shared" si="6"/>
        <v>#NAME?</v>
      </c>
      <c r="P60">
        <v>20</v>
      </c>
      <c r="Q60" t="e">
        <f t="shared" si="7"/>
        <v>#NAME?</v>
      </c>
      <c r="R60">
        <v>20</v>
      </c>
      <c r="S60" t="e">
        <f t="shared" si="8"/>
        <v>#NAME?</v>
      </c>
      <c r="T60">
        <v>0</v>
      </c>
      <c r="U60" t="e">
        <f t="shared" si="9"/>
        <v>#NAME?</v>
      </c>
      <c r="V60">
        <v>256</v>
      </c>
      <c r="W60" t="e">
        <f t="shared" si="10"/>
        <v>#NAME?</v>
      </c>
      <c r="X60">
        <v>36</v>
      </c>
      <c r="Y60" t="e">
        <f t="shared" si="11"/>
        <v>#NAME?</v>
      </c>
      <c r="Z60">
        <v>0</v>
      </c>
      <c r="AA60" t="e">
        <f t="shared" si="12"/>
        <v>#NAME?</v>
      </c>
      <c r="AB60">
        <v>48</v>
      </c>
      <c r="AC60" t="e">
        <f t="shared" si="13"/>
        <v>#NAME?</v>
      </c>
      <c r="AD60">
        <v>1</v>
      </c>
      <c r="AE60" t="e">
        <f t="shared" si="14"/>
        <v>#NAME?</v>
      </c>
      <c r="AF60" t="s">
        <v>63</v>
      </c>
      <c r="AG60" t="s">
        <v>64</v>
      </c>
      <c r="AH60">
        <v>65350325</v>
      </c>
      <c r="AI60">
        <v>65348827</v>
      </c>
      <c r="AJ60">
        <v>13069915</v>
      </c>
      <c r="AK60">
        <v>32639335</v>
      </c>
      <c r="AL60">
        <v>10000</v>
      </c>
      <c r="AR60">
        <v>10000</v>
      </c>
      <c r="AS60">
        <v>201721.94</v>
      </c>
      <c r="AT60">
        <v>20</v>
      </c>
      <c r="AU60">
        <v>100000</v>
      </c>
      <c r="AV60">
        <v>36</v>
      </c>
      <c r="AW60" t="s">
        <v>60</v>
      </c>
      <c r="AX60" t="s">
        <v>61</v>
      </c>
      <c r="AY60" t="s">
        <v>62</v>
      </c>
      <c r="BA60">
        <v>7</v>
      </c>
      <c r="BB60">
        <v>1</v>
      </c>
      <c r="BD60">
        <v>23.206900000000001</v>
      </c>
      <c r="BE60">
        <v>3.75752</v>
      </c>
      <c r="BF60">
        <v>3110</v>
      </c>
      <c r="BH60">
        <v>1721.94</v>
      </c>
      <c r="BN60">
        <v>110175928</v>
      </c>
      <c r="BO60">
        <v>252031453</v>
      </c>
      <c r="BP60">
        <v>709612</v>
      </c>
      <c r="BQ60">
        <v>12467</v>
      </c>
      <c r="BR60">
        <v>0</v>
      </c>
      <c r="BY60" t="s">
        <v>3824</v>
      </c>
      <c r="BZ60" t="s">
        <v>7496</v>
      </c>
      <c r="CA60" t="s">
        <v>58</v>
      </c>
      <c r="CB60" t="str">
        <f t="shared" si="15"/>
        <v>ZYRA_SCATTER_20i20d100000k nrq=0</v>
      </c>
      <c r="CC60">
        <f t="shared" si="16"/>
        <v>36</v>
      </c>
    </row>
    <row r="61" spans="1:81" x14ac:dyDescent="0.4">
      <c r="A61" t="s">
        <v>128</v>
      </c>
      <c r="B61" t="s">
        <v>58</v>
      </c>
      <c r="C61" t="s">
        <v>78</v>
      </c>
      <c r="D61" t="e">
        <f t="shared" si="0"/>
        <v>#NAME?</v>
      </c>
      <c r="E61">
        <v>10000</v>
      </c>
      <c r="F61" t="e">
        <f t="shared" si="1"/>
        <v>#NAME?</v>
      </c>
      <c r="G61" t="s">
        <v>60</v>
      </c>
      <c r="H61" t="e">
        <f t="shared" si="2"/>
        <v>#NAME?</v>
      </c>
      <c r="I61" t="s">
        <v>61</v>
      </c>
      <c r="J61" t="e">
        <f t="shared" si="3"/>
        <v>#NAME?</v>
      </c>
      <c r="K61" t="s">
        <v>62</v>
      </c>
      <c r="L61" t="e">
        <f t="shared" si="4"/>
        <v>#NAME?</v>
      </c>
      <c r="M61" t="e">
        <f t="shared" si="5"/>
        <v>#NAME?</v>
      </c>
      <c r="N61">
        <v>100000</v>
      </c>
      <c r="O61" t="e">
        <f t="shared" si="6"/>
        <v>#NAME?</v>
      </c>
      <c r="P61">
        <v>0</v>
      </c>
      <c r="Q61" t="e">
        <f t="shared" si="7"/>
        <v>#NAME?</v>
      </c>
      <c r="R61">
        <v>0</v>
      </c>
      <c r="S61" t="e">
        <f t="shared" si="8"/>
        <v>#NAME?</v>
      </c>
      <c r="T61">
        <v>0</v>
      </c>
      <c r="U61" t="e">
        <f t="shared" si="9"/>
        <v>#NAME?</v>
      </c>
      <c r="V61">
        <v>256</v>
      </c>
      <c r="W61" t="e">
        <f t="shared" si="10"/>
        <v>#NAME?</v>
      </c>
      <c r="X61">
        <v>126</v>
      </c>
      <c r="Y61" t="e">
        <f t="shared" si="11"/>
        <v>#NAME?</v>
      </c>
      <c r="Z61">
        <v>0</v>
      </c>
      <c r="AA61" t="e">
        <f t="shared" si="12"/>
        <v>#NAME?</v>
      </c>
      <c r="AB61">
        <v>48</v>
      </c>
      <c r="AC61" t="e">
        <f t="shared" si="13"/>
        <v>#NAME?</v>
      </c>
      <c r="AD61">
        <v>1</v>
      </c>
      <c r="AE61" t="e">
        <f t="shared" si="14"/>
        <v>#NAME?</v>
      </c>
      <c r="AF61" t="s">
        <v>65</v>
      </c>
      <c r="AG61" t="s">
        <v>64</v>
      </c>
      <c r="AJ61">
        <v>0</v>
      </c>
      <c r="AK61">
        <v>131946275</v>
      </c>
      <c r="AL61">
        <v>10000</v>
      </c>
      <c r="AR61">
        <v>10000</v>
      </c>
      <c r="AS61">
        <v>3172.78</v>
      </c>
      <c r="AT61">
        <v>0</v>
      </c>
      <c r="AU61">
        <v>100000</v>
      </c>
      <c r="AV61">
        <v>126</v>
      </c>
      <c r="AW61" t="s">
        <v>60</v>
      </c>
      <c r="AX61" t="s">
        <v>61</v>
      </c>
      <c r="AY61" t="s">
        <v>62</v>
      </c>
      <c r="BA61">
        <v>8</v>
      </c>
      <c r="BB61">
        <v>1</v>
      </c>
      <c r="BD61">
        <v>19.719200000000001</v>
      </c>
      <c r="BE61">
        <v>4.69737E-2</v>
      </c>
      <c r="BF61">
        <v>2272.81</v>
      </c>
      <c r="BH61">
        <v>3172.78</v>
      </c>
      <c r="BY61" t="s">
        <v>3825</v>
      </c>
      <c r="BZ61" t="s">
        <v>7497</v>
      </c>
      <c r="CA61" t="s">
        <v>58</v>
      </c>
      <c r="CB61" t="str">
        <f t="shared" si="15"/>
        <v>ZYRA_CLUSTER_0i0d100000k nrq=0</v>
      </c>
      <c r="CC61">
        <f t="shared" si="16"/>
        <v>126</v>
      </c>
    </row>
    <row r="62" spans="1:81" x14ac:dyDescent="0.4">
      <c r="A62" t="s">
        <v>129</v>
      </c>
      <c r="B62" t="s">
        <v>58</v>
      </c>
      <c r="C62" t="s">
        <v>3765</v>
      </c>
      <c r="D62" t="e">
        <f t="shared" si="0"/>
        <v>#NAME?</v>
      </c>
      <c r="E62">
        <v>10000</v>
      </c>
      <c r="F62" t="e">
        <f t="shared" si="1"/>
        <v>#NAME?</v>
      </c>
      <c r="G62" t="s">
        <v>60</v>
      </c>
      <c r="H62" t="e">
        <f t="shared" si="2"/>
        <v>#NAME?</v>
      </c>
      <c r="I62" t="s">
        <v>61</v>
      </c>
      <c r="J62" t="e">
        <f t="shared" si="3"/>
        <v>#NAME?</v>
      </c>
      <c r="K62" t="s">
        <v>62</v>
      </c>
      <c r="L62" t="e">
        <f t="shared" si="4"/>
        <v>#NAME?</v>
      </c>
      <c r="M62" t="e">
        <f t="shared" si="5"/>
        <v>#NAME?</v>
      </c>
      <c r="N62">
        <v>100000</v>
      </c>
      <c r="O62" t="e">
        <f t="shared" si="6"/>
        <v>#NAME?</v>
      </c>
      <c r="P62">
        <v>20</v>
      </c>
      <c r="Q62" t="e">
        <f t="shared" si="7"/>
        <v>#NAME?</v>
      </c>
      <c r="R62">
        <v>20</v>
      </c>
      <c r="S62" t="e">
        <f t="shared" si="8"/>
        <v>#NAME?</v>
      </c>
      <c r="T62">
        <v>0</v>
      </c>
      <c r="U62" t="e">
        <f t="shared" si="9"/>
        <v>#NAME?</v>
      </c>
      <c r="V62">
        <v>256</v>
      </c>
      <c r="W62" t="e">
        <f t="shared" si="10"/>
        <v>#NAME?</v>
      </c>
      <c r="X62">
        <v>36</v>
      </c>
      <c r="Y62" t="e">
        <f t="shared" si="11"/>
        <v>#NAME?</v>
      </c>
      <c r="Z62">
        <v>0</v>
      </c>
      <c r="AA62" t="e">
        <f t="shared" si="12"/>
        <v>#NAME?</v>
      </c>
      <c r="AB62">
        <v>48</v>
      </c>
      <c r="AC62" t="e">
        <f t="shared" si="13"/>
        <v>#NAME?</v>
      </c>
      <c r="AD62">
        <v>2</v>
      </c>
      <c r="AE62" t="e">
        <f t="shared" si="14"/>
        <v>#NAME?</v>
      </c>
      <c r="AF62" t="s">
        <v>63</v>
      </c>
      <c r="AG62" t="s">
        <v>64</v>
      </c>
      <c r="AH62">
        <v>61356945</v>
      </c>
      <c r="AI62">
        <v>61360742</v>
      </c>
      <c r="AJ62">
        <v>12271768</v>
      </c>
      <c r="AK62">
        <v>30643210</v>
      </c>
      <c r="AL62">
        <v>10000</v>
      </c>
      <c r="AR62">
        <v>10000</v>
      </c>
      <c r="AS62">
        <v>201793.39</v>
      </c>
      <c r="AT62">
        <v>20</v>
      </c>
      <c r="AU62">
        <v>100000</v>
      </c>
      <c r="AV62">
        <v>36</v>
      </c>
      <c r="AW62" t="s">
        <v>60</v>
      </c>
      <c r="AX62" t="s">
        <v>61</v>
      </c>
      <c r="AY62" t="s">
        <v>62</v>
      </c>
      <c r="BA62">
        <v>7</v>
      </c>
      <c r="BB62">
        <v>1</v>
      </c>
      <c r="BD62">
        <v>24.704599999999999</v>
      </c>
      <c r="BE62">
        <v>3.9203899999999998</v>
      </c>
      <c r="BF62">
        <v>3481.51</v>
      </c>
      <c r="BH62">
        <v>1793.39</v>
      </c>
      <c r="BN62">
        <v>87719985</v>
      </c>
      <c r="BO62">
        <v>274691695</v>
      </c>
      <c r="BP62">
        <v>712463</v>
      </c>
      <c r="BQ62">
        <v>9267</v>
      </c>
      <c r="BR62">
        <v>0</v>
      </c>
      <c r="BY62" t="s">
        <v>3826</v>
      </c>
      <c r="BZ62" t="s">
        <v>7498</v>
      </c>
      <c r="CA62" t="s">
        <v>58</v>
      </c>
      <c r="CB62" t="str">
        <f t="shared" si="15"/>
        <v>ZYRA_SCATTER_20i20d100000k nrq=0</v>
      </c>
      <c r="CC62">
        <f t="shared" si="16"/>
        <v>36</v>
      </c>
    </row>
    <row r="63" spans="1:81" x14ac:dyDescent="0.4">
      <c r="A63" t="s">
        <v>130</v>
      </c>
      <c r="B63" t="s">
        <v>58</v>
      </c>
      <c r="C63" t="s">
        <v>3765</v>
      </c>
      <c r="D63" t="e">
        <f t="shared" si="0"/>
        <v>#NAME?</v>
      </c>
      <c r="E63">
        <v>10000</v>
      </c>
      <c r="F63" t="e">
        <f t="shared" si="1"/>
        <v>#NAME?</v>
      </c>
      <c r="G63" t="s">
        <v>60</v>
      </c>
      <c r="H63" t="e">
        <f t="shared" si="2"/>
        <v>#NAME?</v>
      </c>
      <c r="I63" t="s">
        <v>61</v>
      </c>
      <c r="J63" t="e">
        <f t="shared" si="3"/>
        <v>#NAME?</v>
      </c>
      <c r="K63" t="s">
        <v>62</v>
      </c>
      <c r="L63" t="e">
        <f t="shared" si="4"/>
        <v>#NAME?</v>
      </c>
      <c r="M63" t="e">
        <f t="shared" si="5"/>
        <v>#NAME?</v>
      </c>
      <c r="N63">
        <v>100000</v>
      </c>
      <c r="O63" t="e">
        <f t="shared" si="6"/>
        <v>#NAME?</v>
      </c>
      <c r="P63">
        <v>20</v>
      </c>
      <c r="Q63" t="e">
        <f t="shared" si="7"/>
        <v>#NAME?</v>
      </c>
      <c r="R63">
        <v>20</v>
      </c>
      <c r="S63" t="e">
        <f t="shared" si="8"/>
        <v>#NAME?</v>
      </c>
      <c r="T63">
        <v>0</v>
      </c>
      <c r="U63" t="e">
        <f t="shared" si="9"/>
        <v>#NAME?</v>
      </c>
      <c r="V63">
        <v>256</v>
      </c>
      <c r="W63" t="e">
        <f t="shared" si="10"/>
        <v>#NAME?</v>
      </c>
      <c r="X63">
        <v>35</v>
      </c>
      <c r="Y63" t="e">
        <f t="shared" si="11"/>
        <v>#NAME?</v>
      </c>
      <c r="Z63">
        <v>1</v>
      </c>
      <c r="AA63" t="e">
        <f t="shared" si="12"/>
        <v>#NAME?</v>
      </c>
      <c r="AB63">
        <v>48</v>
      </c>
      <c r="AC63" t="e">
        <f t="shared" si="13"/>
        <v>#NAME?</v>
      </c>
      <c r="AD63">
        <v>0</v>
      </c>
      <c r="AE63" t="e">
        <f t="shared" si="14"/>
        <v>#NAME?</v>
      </c>
      <c r="AF63" t="s">
        <v>63</v>
      </c>
      <c r="AG63" t="s">
        <v>64</v>
      </c>
      <c r="AH63">
        <v>57185772</v>
      </c>
      <c r="AI63">
        <v>57184858</v>
      </c>
      <c r="AJ63">
        <v>11437063</v>
      </c>
      <c r="AK63">
        <v>28560477</v>
      </c>
      <c r="AL63">
        <v>10000</v>
      </c>
      <c r="AR63">
        <v>10000</v>
      </c>
      <c r="AS63">
        <v>202342.27</v>
      </c>
      <c r="AT63">
        <v>20</v>
      </c>
      <c r="AU63">
        <v>100000</v>
      </c>
      <c r="AV63">
        <v>35</v>
      </c>
      <c r="AW63" t="s">
        <v>60</v>
      </c>
      <c r="AX63" t="s">
        <v>61</v>
      </c>
      <c r="AY63" t="s">
        <v>62</v>
      </c>
      <c r="BA63">
        <v>7</v>
      </c>
      <c r="BB63">
        <v>1</v>
      </c>
      <c r="BD63">
        <v>28.895700000000001</v>
      </c>
      <c r="BE63">
        <v>4.4890600000000003</v>
      </c>
      <c r="BF63">
        <v>3673.53</v>
      </c>
      <c r="BH63">
        <v>2342.27</v>
      </c>
      <c r="BN63">
        <v>679048</v>
      </c>
      <c r="BO63">
        <v>285651360</v>
      </c>
      <c r="BP63">
        <v>668339</v>
      </c>
      <c r="BQ63">
        <v>65595</v>
      </c>
      <c r="BR63">
        <v>0</v>
      </c>
      <c r="BY63" t="s">
        <v>3827</v>
      </c>
      <c r="BZ63" t="s">
        <v>7499</v>
      </c>
      <c r="CA63" t="s">
        <v>58</v>
      </c>
      <c r="CB63" t="str">
        <f t="shared" si="15"/>
        <v>ZYRA_SCATTER_20i20d100000k nrq=1</v>
      </c>
      <c r="CC63">
        <f t="shared" si="16"/>
        <v>36</v>
      </c>
    </row>
    <row r="64" spans="1:81" x14ac:dyDescent="0.4">
      <c r="A64" t="s">
        <v>131</v>
      </c>
      <c r="B64" t="s">
        <v>58</v>
      </c>
      <c r="C64" t="s">
        <v>3765</v>
      </c>
      <c r="D64" t="e">
        <f t="shared" si="0"/>
        <v>#NAME?</v>
      </c>
      <c r="E64">
        <v>10000</v>
      </c>
      <c r="F64" t="e">
        <f t="shared" si="1"/>
        <v>#NAME?</v>
      </c>
      <c r="G64" t="s">
        <v>60</v>
      </c>
      <c r="H64" t="e">
        <f t="shared" si="2"/>
        <v>#NAME?</v>
      </c>
      <c r="I64" t="s">
        <v>61</v>
      </c>
      <c r="J64" t="e">
        <f t="shared" si="3"/>
        <v>#NAME?</v>
      </c>
      <c r="K64" t="s">
        <v>62</v>
      </c>
      <c r="L64" t="e">
        <f t="shared" si="4"/>
        <v>#NAME?</v>
      </c>
      <c r="M64" t="e">
        <f t="shared" si="5"/>
        <v>#NAME?</v>
      </c>
      <c r="N64">
        <v>100000</v>
      </c>
      <c r="O64" t="e">
        <f t="shared" si="6"/>
        <v>#NAME?</v>
      </c>
      <c r="P64">
        <v>20</v>
      </c>
      <c r="Q64" t="e">
        <f t="shared" si="7"/>
        <v>#NAME?</v>
      </c>
      <c r="R64">
        <v>20</v>
      </c>
      <c r="S64" t="e">
        <f t="shared" si="8"/>
        <v>#NAME?</v>
      </c>
      <c r="T64">
        <v>0</v>
      </c>
      <c r="U64" t="e">
        <f t="shared" si="9"/>
        <v>#NAME?</v>
      </c>
      <c r="V64">
        <v>256</v>
      </c>
      <c r="W64" t="e">
        <f t="shared" si="10"/>
        <v>#NAME?</v>
      </c>
      <c r="X64">
        <v>35</v>
      </c>
      <c r="Y64" t="e">
        <f t="shared" si="11"/>
        <v>#NAME?</v>
      </c>
      <c r="Z64">
        <v>1</v>
      </c>
      <c r="AA64" t="e">
        <f t="shared" si="12"/>
        <v>#NAME?</v>
      </c>
      <c r="AB64">
        <v>48</v>
      </c>
      <c r="AC64" t="e">
        <f t="shared" si="13"/>
        <v>#NAME?</v>
      </c>
      <c r="AD64">
        <v>1</v>
      </c>
      <c r="AE64" t="e">
        <f t="shared" si="14"/>
        <v>#NAME?</v>
      </c>
      <c r="AF64" t="s">
        <v>63</v>
      </c>
      <c r="AG64" t="s">
        <v>64</v>
      </c>
      <c r="AH64">
        <v>59016748</v>
      </c>
      <c r="AI64">
        <v>59028877</v>
      </c>
      <c r="AJ64">
        <v>11804562</v>
      </c>
      <c r="AK64">
        <v>29476772</v>
      </c>
      <c r="AL64">
        <v>10000</v>
      </c>
      <c r="AR64">
        <v>10000</v>
      </c>
      <c r="AS64">
        <v>202289.16</v>
      </c>
      <c r="AT64">
        <v>20</v>
      </c>
      <c r="AU64">
        <v>100000</v>
      </c>
      <c r="AV64">
        <v>35</v>
      </c>
      <c r="AW64" t="s">
        <v>60</v>
      </c>
      <c r="AX64" t="s">
        <v>61</v>
      </c>
      <c r="AY64" t="s">
        <v>62</v>
      </c>
      <c r="BA64">
        <v>7</v>
      </c>
      <c r="BB64">
        <v>1</v>
      </c>
      <c r="BD64">
        <v>28.4177</v>
      </c>
      <c r="BE64">
        <v>4.37399</v>
      </c>
      <c r="BF64">
        <v>3594.51</v>
      </c>
      <c r="BH64">
        <v>2289.16</v>
      </c>
      <c r="BN64">
        <v>468476</v>
      </c>
      <c r="BO64">
        <v>294995665</v>
      </c>
      <c r="BP64">
        <v>685621</v>
      </c>
      <c r="BQ64">
        <v>71488</v>
      </c>
      <c r="BR64">
        <v>0</v>
      </c>
      <c r="BY64" t="s">
        <v>3828</v>
      </c>
      <c r="BZ64" t="s">
        <v>7500</v>
      </c>
      <c r="CA64" t="s">
        <v>58</v>
      </c>
      <c r="CB64" t="str">
        <f t="shared" si="15"/>
        <v>ZYRA_SCATTER_20i20d100000k nrq=1</v>
      </c>
      <c r="CC64">
        <f t="shared" si="16"/>
        <v>36</v>
      </c>
    </row>
    <row r="65" spans="1:81" x14ac:dyDescent="0.4">
      <c r="A65" t="s">
        <v>132</v>
      </c>
      <c r="B65" t="s">
        <v>58</v>
      </c>
      <c r="C65" t="s">
        <v>3765</v>
      </c>
      <c r="D65" t="e">
        <f t="shared" ref="D65:D128" si="17">-t</f>
        <v>#NAME?</v>
      </c>
      <c r="E65">
        <v>10000</v>
      </c>
      <c r="F65" t="e">
        <f t="shared" ref="F65:F128" si="18">-mr</f>
        <v>#NAME?</v>
      </c>
      <c r="G65" t="s">
        <v>60</v>
      </c>
      <c r="H65" t="e">
        <f t="shared" ref="H65:H128" si="19">-ma</f>
        <v>#NAME?</v>
      </c>
      <c r="I65" t="s">
        <v>61</v>
      </c>
      <c r="J65" t="e">
        <f t="shared" ref="J65:J128" si="20">-mp</f>
        <v>#NAME?</v>
      </c>
      <c r="K65" t="s">
        <v>62</v>
      </c>
      <c r="L65" t="e">
        <f t="shared" ref="L65:L128" si="21">-p</f>
        <v>#NAME?</v>
      </c>
      <c r="M65" t="e">
        <f t="shared" ref="M65:M128" si="22">-k</f>
        <v>#NAME?</v>
      </c>
      <c r="N65">
        <v>100000</v>
      </c>
      <c r="O65" t="e">
        <f t="shared" ref="O65:O128" si="23">-i</f>
        <v>#NAME?</v>
      </c>
      <c r="P65">
        <v>20</v>
      </c>
      <c r="Q65" t="e">
        <f t="shared" ref="Q65:Q128" si="24">-d</f>
        <v>#NAME?</v>
      </c>
      <c r="R65">
        <v>20</v>
      </c>
      <c r="S65" t="e">
        <f t="shared" ref="S65:S128" si="25">-rq</f>
        <v>#NAME?</v>
      </c>
      <c r="T65">
        <v>0</v>
      </c>
      <c r="U65" t="e">
        <f t="shared" ref="U65:U128" si="26">-rqsize</f>
        <v>#NAME?</v>
      </c>
      <c r="V65">
        <v>256</v>
      </c>
      <c r="W65" t="e">
        <f t="shared" ref="W65:W128" si="27">-nwork</f>
        <v>#NAME?</v>
      </c>
      <c r="X65">
        <v>35</v>
      </c>
      <c r="Y65" t="e">
        <f t="shared" ref="Y65:Y128" si="28">-nrq</f>
        <v>#NAME?</v>
      </c>
      <c r="Z65">
        <v>1</v>
      </c>
      <c r="AA65" t="e">
        <f t="shared" ref="AA65:AA128" si="29">-seqwidth</f>
        <v>#NAME?</v>
      </c>
      <c r="AB65">
        <v>48</v>
      </c>
      <c r="AC65" t="e">
        <f t="shared" ref="AC65:AC128" si="30">-trial</f>
        <v>#NAME?</v>
      </c>
      <c r="AD65">
        <v>2</v>
      </c>
      <c r="AE65" t="e">
        <f t="shared" ref="AE65:AE128" si="31">-pinning</f>
        <v>#NAME?</v>
      </c>
      <c r="AF65" t="s">
        <v>63</v>
      </c>
      <c r="AG65" t="s">
        <v>64</v>
      </c>
      <c r="AH65">
        <v>62660388</v>
      </c>
      <c r="AI65">
        <v>62656706</v>
      </c>
      <c r="AJ65">
        <v>12531709</v>
      </c>
      <c r="AK65">
        <v>31294747</v>
      </c>
      <c r="AL65">
        <v>10000</v>
      </c>
      <c r="AR65">
        <v>10000</v>
      </c>
      <c r="AS65">
        <v>202146.87</v>
      </c>
      <c r="AT65">
        <v>20</v>
      </c>
      <c r="AU65">
        <v>100000</v>
      </c>
      <c r="AV65">
        <v>35</v>
      </c>
      <c r="AW65" t="s">
        <v>60</v>
      </c>
      <c r="AX65" t="s">
        <v>61</v>
      </c>
      <c r="AY65" t="s">
        <v>62</v>
      </c>
      <c r="BA65">
        <v>7</v>
      </c>
      <c r="BB65">
        <v>1</v>
      </c>
      <c r="BD65">
        <v>27.83</v>
      </c>
      <c r="BE65">
        <v>4.3308</v>
      </c>
      <c r="BF65">
        <v>3420.07</v>
      </c>
      <c r="BH65">
        <v>2146.87</v>
      </c>
      <c r="BN65">
        <v>516404</v>
      </c>
      <c r="BO65">
        <v>313430986</v>
      </c>
      <c r="BP65">
        <v>705439</v>
      </c>
      <c r="BQ65">
        <v>73590</v>
      </c>
      <c r="BR65">
        <v>0</v>
      </c>
      <c r="BY65" t="s">
        <v>3829</v>
      </c>
      <c r="BZ65" t="s">
        <v>7501</v>
      </c>
      <c r="CA65" t="s">
        <v>58</v>
      </c>
      <c r="CB65" t="str">
        <f t="shared" si="15"/>
        <v>ZYRA_SCATTER_20i20d100000k nrq=1</v>
      </c>
      <c r="CC65">
        <f t="shared" si="16"/>
        <v>36</v>
      </c>
    </row>
    <row r="66" spans="1:81" x14ac:dyDescent="0.4">
      <c r="A66" t="s">
        <v>133</v>
      </c>
      <c r="B66" t="s">
        <v>58</v>
      </c>
      <c r="C66" t="s">
        <v>3765</v>
      </c>
      <c r="D66" t="e">
        <f t="shared" si="17"/>
        <v>#NAME?</v>
      </c>
      <c r="E66">
        <v>10000</v>
      </c>
      <c r="F66" t="e">
        <f t="shared" si="18"/>
        <v>#NAME?</v>
      </c>
      <c r="G66" t="s">
        <v>60</v>
      </c>
      <c r="H66" t="e">
        <f t="shared" si="19"/>
        <v>#NAME?</v>
      </c>
      <c r="I66" t="s">
        <v>61</v>
      </c>
      <c r="J66" t="e">
        <f t="shared" si="20"/>
        <v>#NAME?</v>
      </c>
      <c r="K66" t="s">
        <v>62</v>
      </c>
      <c r="L66" t="e">
        <f t="shared" si="21"/>
        <v>#NAME?</v>
      </c>
      <c r="M66" t="e">
        <f t="shared" si="22"/>
        <v>#NAME?</v>
      </c>
      <c r="N66">
        <v>100000</v>
      </c>
      <c r="O66" t="e">
        <f t="shared" si="23"/>
        <v>#NAME?</v>
      </c>
      <c r="P66">
        <v>20</v>
      </c>
      <c r="Q66" t="e">
        <f t="shared" si="24"/>
        <v>#NAME?</v>
      </c>
      <c r="R66">
        <v>20</v>
      </c>
      <c r="S66" t="e">
        <f t="shared" si="25"/>
        <v>#NAME?</v>
      </c>
      <c r="T66">
        <v>0</v>
      </c>
      <c r="U66" t="e">
        <f t="shared" si="26"/>
        <v>#NAME?</v>
      </c>
      <c r="V66">
        <v>256</v>
      </c>
      <c r="W66" t="e">
        <f t="shared" si="27"/>
        <v>#NAME?</v>
      </c>
      <c r="X66">
        <v>54</v>
      </c>
      <c r="Y66" t="e">
        <f t="shared" si="28"/>
        <v>#NAME?</v>
      </c>
      <c r="Z66">
        <v>0</v>
      </c>
      <c r="AA66" t="e">
        <f t="shared" si="29"/>
        <v>#NAME?</v>
      </c>
      <c r="AB66">
        <v>48</v>
      </c>
      <c r="AC66" t="e">
        <f t="shared" si="30"/>
        <v>#NAME?</v>
      </c>
      <c r="AD66">
        <v>0</v>
      </c>
      <c r="AE66" t="e">
        <f t="shared" si="31"/>
        <v>#NAME?</v>
      </c>
      <c r="AF66" t="s">
        <v>63</v>
      </c>
      <c r="AG66" t="s">
        <v>64</v>
      </c>
      <c r="AH66">
        <v>88694259</v>
      </c>
      <c r="AI66">
        <v>88686476</v>
      </c>
      <c r="AJ66">
        <v>17738073</v>
      </c>
      <c r="AK66">
        <v>44295814</v>
      </c>
      <c r="AL66">
        <v>10000</v>
      </c>
      <c r="AR66">
        <v>10000</v>
      </c>
      <c r="AS66">
        <v>201784.28</v>
      </c>
      <c r="AT66">
        <v>20</v>
      </c>
      <c r="AU66">
        <v>100000</v>
      </c>
      <c r="AV66">
        <v>54</v>
      </c>
      <c r="AW66" t="s">
        <v>60</v>
      </c>
      <c r="AX66" t="s">
        <v>61</v>
      </c>
      <c r="AY66" t="s">
        <v>62</v>
      </c>
      <c r="BA66">
        <v>7</v>
      </c>
      <c r="BB66">
        <v>1</v>
      </c>
      <c r="BD66">
        <v>26.965599999999998</v>
      </c>
      <c r="BE66">
        <v>4.08575</v>
      </c>
      <c r="BF66">
        <v>3295.87</v>
      </c>
      <c r="BH66">
        <v>1784.28</v>
      </c>
      <c r="BN66">
        <v>76846064</v>
      </c>
      <c r="BO66">
        <v>394261261</v>
      </c>
      <c r="BP66">
        <v>1071822</v>
      </c>
      <c r="BQ66">
        <v>23681</v>
      </c>
      <c r="BR66">
        <v>0</v>
      </c>
      <c r="BY66" t="s">
        <v>3830</v>
      </c>
      <c r="BZ66" t="s">
        <v>7502</v>
      </c>
      <c r="CA66" t="s">
        <v>58</v>
      </c>
      <c r="CB66" t="str">
        <f t="shared" si="15"/>
        <v>ZYRA_SCATTER_20i20d100000k nrq=0</v>
      </c>
      <c r="CC66">
        <f t="shared" si="16"/>
        <v>54</v>
      </c>
    </row>
    <row r="67" spans="1:81" x14ac:dyDescent="0.4">
      <c r="A67" t="s">
        <v>138</v>
      </c>
      <c r="B67" t="s">
        <v>58</v>
      </c>
      <c r="C67" t="s">
        <v>78</v>
      </c>
      <c r="D67" t="e">
        <f t="shared" si="17"/>
        <v>#NAME?</v>
      </c>
      <c r="E67">
        <v>10000</v>
      </c>
      <c r="F67" t="e">
        <f t="shared" si="18"/>
        <v>#NAME?</v>
      </c>
      <c r="G67" t="s">
        <v>60</v>
      </c>
      <c r="H67" t="e">
        <f t="shared" si="19"/>
        <v>#NAME?</v>
      </c>
      <c r="I67" t="s">
        <v>61</v>
      </c>
      <c r="J67" t="e">
        <f t="shared" si="20"/>
        <v>#NAME?</v>
      </c>
      <c r="K67" t="s">
        <v>62</v>
      </c>
      <c r="L67" t="e">
        <f t="shared" si="21"/>
        <v>#NAME?</v>
      </c>
      <c r="M67" t="e">
        <f t="shared" si="22"/>
        <v>#NAME?</v>
      </c>
      <c r="N67">
        <v>10000</v>
      </c>
      <c r="O67" t="e">
        <f t="shared" si="23"/>
        <v>#NAME?</v>
      </c>
      <c r="P67">
        <v>0</v>
      </c>
      <c r="Q67" t="e">
        <f t="shared" si="24"/>
        <v>#NAME?</v>
      </c>
      <c r="R67">
        <v>0</v>
      </c>
      <c r="S67" t="e">
        <f t="shared" si="25"/>
        <v>#NAME?</v>
      </c>
      <c r="T67">
        <v>0</v>
      </c>
      <c r="U67" t="e">
        <f t="shared" si="26"/>
        <v>#NAME?</v>
      </c>
      <c r="V67">
        <v>256</v>
      </c>
      <c r="W67" t="e">
        <f t="shared" si="27"/>
        <v>#NAME?</v>
      </c>
      <c r="X67">
        <v>72</v>
      </c>
      <c r="Y67" t="e">
        <f t="shared" si="28"/>
        <v>#NAME?</v>
      </c>
      <c r="Z67">
        <v>0</v>
      </c>
      <c r="AA67" t="e">
        <f t="shared" si="29"/>
        <v>#NAME?</v>
      </c>
      <c r="AB67">
        <v>48</v>
      </c>
      <c r="AC67" t="e">
        <f t="shared" si="30"/>
        <v>#NAME?</v>
      </c>
      <c r="AD67">
        <v>2</v>
      </c>
      <c r="AE67" t="e">
        <f t="shared" si="31"/>
        <v>#NAME?</v>
      </c>
      <c r="AF67" t="s">
        <v>65</v>
      </c>
      <c r="AG67" t="s">
        <v>64</v>
      </c>
      <c r="AJ67">
        <v>0</v>
      </c>
      <c r="AK67">
        <v>94822951</v>
      </c>
      <c r="AL67">
        <v>10000</v>
      </c>
      <c r="AR67">
        <v>10000</v>
      </c>
      <c r="AS67">
        <v>2555.19</v>
      </c>
      <c r="AT67">
        <v>0</v>
      </c>
      <c r="AU67">
        <v>10000</v>
      </c>
      <c r="AV67">
        <v>72</v>
      </c>
      <c r="AW67" t="s">
        <v>60</v>
      </c>
      <c r="AX67" t="s">
        <v>61</v>
      </c>
      <c r="AY67" t="s">
        <v>62</v>
      </c>
      <c r="BA67">
        <v>8</v>
      </c>
      <c r="BB67">
        <v>1</v>
      </c>
      <c r="BD67">
        <v>2.2269700000000001</v>
      </c>
      <c r="BE67">
        <v>1.42767E-2</v>
      </c>
      <c r="BF67">
        <v>1747.48</v>
      </c>
      <c r="BH67">
        <v>2555.19</v>
      </c>
      <c r="BY67" t="s">
        <v>3831</v>
      </c>
      <c r="BZ67" t="s">
        <v>7503</v>
      </c>
      <c r="CA67" t="s">
        <v>58</v>
      </c>
      <c r="CB67" t="str">
        <f t="shared" ref="CB67:CB130" si="32">AF67&amp;"_"&amp;P67&amp;"i"&amp;R67&amp;"d"&amp;N67&amp;"k nrq="&amp;Z67</f>
        <v>ZYRA_CLUSTER_0i0d10000k nrq=0</v>
      </c>
      <c r="CC67">
        <f t="shared" ref="CC67:CC130" si="33">X67+Z67</f>
        <v>72</v>
      </c>
    </row>
    <row r="68" spans="1:81" x14ac:dyDescent="0.4">
      <c r="A68" t="s">
        <v>134</v>
      </c>
      <c r="B68" t="s">
        <v>58</v>
      </c>
      <c r="C68" t="s">
        <v>3765</v>
      </c>
      <c r="D68" t="e">
        <f t="shared" si="17"/>
        <v>#NAME?</v>
      </c>
      <c r="E68">
        <v>10000</v>
      </c>
      <c r="F68" t="e">
        <f t="shared" si="18"/>
        <v>#NAME?</v>
      </c>
      <c r="G68" t="s">
        <v>60</v>
      </c>
      <c r="H68" t="e">
        <f t="shared" si="19"/>
        <v>#NAME?</v>
      </c>
      <c r="I68" t="s">
        <v>61</v>
      </c>
      <c r="J68" t="e">
        <f t="shared" si="20"/>
        <v>#NAME?</v>
      </c>
      <c r="K68" t="s">
        <v>62</v>
      </c>
      <c r="L68" t="e">
        <f t="shared" si="21"/>
        <v>#NAME?</v>
      </c>
      <c r="M68" t="e">
        <f t="shared" si="22"/>
        <v>#NAME?</v>
      </c>
      <c r="N68">
        <v>100000</v>
      </c>
      <c r="O68" t="e">
        <f t="shared" si="23"/>
        <v>#NAME?</v>
      </c>
      <c r="P68">
        <v>20</v>
      </c>
      <c r="Q68" t="e">
        <f t="shared" si="24"/>
        <v>#NAME?</v>
      </c>
      <c r="R68">
        <v>20</v>
      </c>
      <c r="S68" t="e">
        <f t="shared" si="25"/>
        <v>#NAME?</v>
      </c>
      <c r="T68">
        <v>0</v>
      </c>
      <c r="U68" t="e">
        <f t="shared" si="26"/>
        <v>#NAME?</v>
      </c>
      <c r="V68">
        <v>256</v>
      </c>
      <c r="W68" t="e">
        <f t="shared" si="27"/>
        <v>#NAME?</v>
      </c>
      <c r="X68">
        <v>54</v>
      </c>
      <c r="Y68" t="e">
        <f t="shared" si="28"/>
        <v>#NAME?</v>
      </c>
      <c r="Z68">
        <v>0</v>
      </c>
      <c r="AA68" t="e">
        <f t="shared" si="29"/>
        <v>#NAME?</v>
      </c>
      <c r="AB68">
        <v>48</v>
      </c>
      <c r="AC68" t="e">
        <f t="shared" si="30"/>
        <v>#NAME?</v>
      </c>
      <c r="AD68">
        <v>1</v>
      </c>
      <c r="AE68" t="e">
        <f t="shared" si="31"/>
        <v>#NAME?</v>
      </c>
      <c r="AF68" t="s">
        <v>63</v>
      </c>
      <c r="AG68" t="s">
        <v>64</v>
      </c>
      <c r="AH68">
        <v>88053924</v>
      </c>
      <c r="AI68">
        <v>88038710</v>
      </c>
      <c r="AJ68">
        <v>17609263</v>
      </c>
      <c r="AK68">
        <v>43967913</v>
      </c>
      <c r="AL68">
        <v>10000</v>
      </c>
      <c r="AR68">
        <v>10000</v>
      </c>
      <c r="AS68">
        <v>201813.93</v>
      </c>
      <c r="AT68">
        <v>20</v>
      </c>
      <c r="AU68">
        <v>100000</v>
      </c>
      <c r="AV68">
        <v>54</v>
      </c>
      <c r="AW68" t="s">
        <v>60</v>
      </c>
      <c r="AX68" t="s">
        <v>61</v>
      </c>
      <c r="AY68" t="s">
        <v>62</v>
      </c>
      <c r="BA68">
        <v>7</v>
      </c>
      <c r="BB68">
        <v>1</v>
      </c>
      <c r="BD68">
        <v>26.974799999999998</v>
      </c>
      <c r="BE68">
        <v>4.0513300000000001</v>
      </c>
      <c r="BF68">
        <v>3335.93</v>
      </c>
      <c r="BH68">
        <v>1813.93</v>
      </c>
      <c r="BN68">
        <v>77022053</v>
      </c>
      <c r="BO68">
        <v>391803340</v>
      </c>
      <c r="BP68">
        <v>1065857</v>
      </c>
      <c r="BQ68">
        <v>23177</v>
      </c>
      <c r="BR68">
        <v>0</v>
      </c>
      <c r="BY68" t="s">
        <v>3832</v>
      </c>
      <c r="BZ68" t="s">
        <v>7504</v>
      </c>
      <c r="CA68" t="s">
        <v>58</v>
      </c>
      <c r="CB68" t="str">
        <f t="shared" si="32"/>
        <v>ZYRA_SCATTER_20i20d100000k nrq=0</v>
      </c>
      <c r="CC68">
        <f t="shared" si="33"/>
        <v>54</v>
      </c>
    </row>
    <row r="69" spans="1:81" x14ac:dyDescent="0.4">
      <c r="A69" t="s">
        <v>135</v>
      </c>
      <c r="B69" t="s">
        <v>58</v>
      </c>
      <c r="C69" t="s">
        <v>3765</v>
      </c>
      <c r="D69" t="e">
        <f t="shared" si="17"/>
        <v>#NAME?</v>
      </c>
      <c r="E69">
        <v>10000</v>
      </c>
      <c r="F69" t="e">
        <f t="shared" si="18"/>
        <v>#NAME?</v>
      </c>
      <c r="G69" t="s">
        <v>60</v>
      </c>
      <c r="H69" t="e">
        <f t="shared" si="19"/>
        <v>#NAME?</v>
      </c>
      <c r="I69" t="s">
        <v>61</v>
      </c>
      <c r="J69" t="e">
        <f t="shared" si="20"/>
        <v>#NAME?</v>
      </c>
      <c r="K69" t="s">
        <v>62</v>
      </c>
      <c r="L69" t="e">
        <f t="shared" si="21"/>
        <v>#NAME?</v>
      </c>
      <c r="M69" t="e">
        <f t="shared" si="22"/>
        <v>#NAME?</v>
      </c>
      <c r="N69">
        <v>100000</v>
      </c>
      <c r="O69" t="e">
        <f t="shared" si="23"/>
        <v>#NAME?</v>
      </c>
      <c r="P69">
        <v>20</v>
      </c>
      <c r="Q69" t="e">
        <f t="shared" si="24"/>
        <v>#NAME?</v>
      </c>
      <c r="R69">
        <v>20</v>
      </c>
      <c r="S69" t="e">
        <f t="shared" si="25"/>
        <v>#NAME?</v>
      </c>
      <c r="T69">
        <v>0</v>
      </c>
      <c r="U69" t="e">
        <f t="shared" si="26"/>
        <v>#NAME?</v>
      </c>
      <c r="V69">
        <v>256</v>
      </c>
      <c r="W69" t="e">
        <f t="shared" si="27"/>
        <v>#NAME?</v>
      </c>
      <c r="X69">
        <v>54</v>
      </c>
      <c r="Y69" t="e">
        <f t="shared" si="28"/>
        <v>#NAME?</v>
      </c>
      <c r="Z69">
        <v>0</v>
      </c>
      <c r="AA69" t="e">
        <f t="shared" si="29"/>
        <v>#NAME?</v>
      </c>
      <c r="AB69">
        <v>48</v>
      </c>
      <c r="AC69" t="e">
        <f t="shared" si="30"/>
        <v>#NAME?</v>
      </c>
      <c r="AD69">
        <v>2</v>
      </c>
      <c r="AE69" t="e">
        <f t="shared" si="31"/>
        <v>#NAME?</v>
      </c>
      <c r="AF69" t="s">
        <v>63</v>
      </c>
      <c r="AG69" t="s">
        <v>64</v>
      </c>
      <c r="AH69">
        <v>86816421</v>
      </c>
      <c r="AI69">
        <v>86820033</v>
      </c>
      <c r="AJ69">
        <v>17363645</v>
      </c>
      <c r="AK69">
        <v>43358947</v>
      </c>
      <c r="AL69">
        <v>10000</v>
      </c>
      <c r="AR69">
        <v>10000</v>
      </c>
      <c r="AS69">
        <v>201861.56</v>
      </c>
      <c r="AT69">
        <v>20</v>
      </c>
      <c r="AU69">
        <v>100000</v>
      </c>
      <c r="AV69">
        <v>54</v>
      </c>
      <c r="AW69" t="s">
        <v>60</v>
      </c>
      <c r="AX69" t="s">
        <v>61</v>
      </c>
      <c r="AY69" t="s">
        <v>62</v>
      </c>
      <c r="BA69">
        <v>7</v>
      </c>
      <c r="BB69">
        <v>1</v>
      </c>
      <c r="BD69">
        <v>26.976600000000001</v>
      </c>
      <c r="BE69">
        <v>4.0544799999999999</v>
      </c>
      <c r="BF69">
        <v>3357.67</v>
      </c>
      <c r="BH69">
        <v>1861.56</v>
      </c>
      <c r="BN69">
        <v>70497219</v>
      </c>
      <c r="BO69">
        <v>389191155</v>
      </c>
      <c r="BP69">
        <v>1046636</v>
      </c>
      <c r="BQ69">
        <v>23880</v>
      </c>
      <c r="BR69">
        <v>0</v>
      </c>
      <c r="BY69" t="s">
        <v>3833</v>
      </c>
      <c r="BZ69" t="s">
        <v>7505</v>
      </c>
      <c r="CA69" t="s">
        <v>58</v>
      </c>
      <c r="CB69" t="str">
        <f t="shared" si="32"/>
        <v>ZYRA_SCATTER_20i20d100000k nrq=0</v>
      </c>
      <c r="CC69">
        <f t="shared" si="33"/>
        <v>54</v>
      </c>
    </row>
    <row r="70" spans="1:81" x14ac:dyDescent="0.4">
      <c r="A70" t="s">
        <v>136</v>
      </c>
      <c r="B70" t="s">
        <v>58</v>
      </c>
      <c r="C70" t="s">
        <v>3765</v>
      </c>
      <c r="D70" t="e">
        <f t="shared" si="17"/>
        <v>#NAME?</v>
      </c>
      <c r="E70">
        <v>10000</v>
      </c>
      <c r="F70" t="e">
        <f t="shared" si="18"/>
        <v>#NAME?</v>
      </c>
      <c r="G70" t="s">
        <v>60</v>
      </c>
      <c r="H70" t="e">
        <f t="shared" si="19"/>
        <v>#NAME?</v>
      </c>
      <c r="I70" t="s">
        <v>61</v>
      </c>
      <c r="J70" t="e">
        <f t="shared" si="20"/>
        <v>#NAME?</v>
      </c>
      <c r="K70" t="s">
        <v>62</v>
      </c>
      <c r="L70" t="e">
        <f t="shared" si="21"/>
        <v>#NAME?</v>
      </c>
      <c r="M70" t="e">
        <f t="shared" si="22"/>
        <v>#NAME?</v>
      </c>
      <c r="N70">
        <v>100000</v>
      </c>
      <c r="O70" t="e">
        <f t="shared" si="23"/>
        <v>#NAME?</v>
      </c>
      <c r="P70">
        <v>20</v>
      </c>
      <c r="Q70" t="e">
        <f t="shared" si="24"/>
        <v>#NAME?</v>
      </c>
      <c r="R70">
        <v>20</v>
      </c>
      <c r="S70" t="e">
        <f t="shared" si="25"/>
        <v>#NAME?</v>
      </c>
      <c r="T70">
        <v>0</v>
      </c>
      <c r="U70" t="e">
        <f t="shared" si="26"/>
        <v>#NAME?</v>
      </c>
      <c r="V70">
        <v>256</v>
      </c>
      <c r="W70" t="e">
        <f t="shared" si="27"/>
        <v>#NAME?</v>
      </c>
      <c r="X70">
        <v>53</v>
      </c>
      <c r="Y70" t="e">
        <f t="shared" si="28"/>
        <v>#NAME?</v>
      </c>
      <c r="Z70">
        <v>1</v>
      </c>
      <c r="AA70" t="e">
        <f t="shared" si="29"/>
        <v>#NAME?</v>
      </c>
      <c r="AB70">
        <v>48</v>
      </c>
      <c r="AC70" t="e">
        <f t="shared" si="30"/>
        <v>#NAME?</v>
      </c>
      <c r="AD70">
        <v>0</v>
      </c>
      <c r="AE70" t="e">
        <f t="shared" si="31"/>
        <v>#NAME?</v>
      </c>
      <c r="AF70" t="s">
        <v>63</v>
      </c>
      <c r="AG70" t="s">
        <v>64</v>
      </c>
      <c r="AH70">
        <v>86493241</v>
      </c>
      <c r="AI70">
        <v>86502796</v>
      </c>
      <c r="AJ70">
        <v>17299603</v>
      </c>
      <c r="AK70">
        <v>43198860</v>
      </c>
      <c r="AL70">
        <v>10000</v>
      </c>
      <c r="AR70">
        <v>10000</v>
      </c>
      <c r="AS70">
        <v>202118.11</v>
      </c>
      <c r="AT70">
        <v>20</v>
      </c>
      <c r="AU70">
        <v>100000</v>
      </c>
      <c r="AV70">
        <v>53</v>
      </c>
      <c r="AW70" t="s">
        <v>60</v>
      </c>
      <c r="AX70" t="s">
        <v>61</v>
      </c>
      <c r="AY70" t="s">
        <v>62</v>
      </c>
      <c r="BA70">
        <v>7</v>
      </c>
      <c r="BB70">
        <v>1</v>
      </c>
      <c r="BD70">
        <v>28.9453</v>
      </c>
      <c r="BE70">
        <v>4.3467799999999999</v>
      </c>
      <c r="BF70">
        <v>3391.77</v>
      </c>
      <c r="BH70">
        <v>2118.11</v>
      </c>
      <c r="BN70">
        <v>324227</v>
      </c>
      <c r="BO70">
        <v>434412728</v>
      </c>
      <c r="BP70">
        <v>1035595</v>
      </c>
      <c r="BQ70">
        <v>90106</v>
      </c>
      <c r="BR70">
        <v>0</v>
      </c>
      <c r="BY70" t="s">
        <v>3834</v>
      </c>
      <c r="BZ70" t="s">
        <v>7506</v>
      </c>
      <c r="CA70" t="s">
        <v>58</v>
      </c>
      <c r="CB70" t="str">
        <f t="shared" si="32"/>
        <v>ZYRA_SCATTER_20i20d100000k nrq=1</v>
      </c>
      <c r="CC70">
        <f t="shared" si="33"/>
        <v>54</v>
      </c>
    </row>
    <row r="71" spans="1:81" x14ac:dyDescent="0.4">
      <c r="A71" t="s">
        <v>137</v>
      </c>
      <c r="B71" t="s">
        <v>58</v>
      </c>
      <c r="C71" t="s">
        <v>3765</v>
      </c>
      <c r="D71" t="e">
        <f t="shared" si="17"/>
        <v>#NAME?</v>
      </c>
      <c r="E71">
        <v>10000</v>
      </c>
      <c r="F71" t="e">
        <f t="shared" si="18"/>
        <v>#NAME?</v>
      </c>
      <c r="G71" t="s">
        <v>60</v>
      </c>
      <c r="H71" t="e">
        <f t="shared" si="19"/>
        <v>#NAME?</v>
      </c>
      <c r="I71" t="s">
        <v>61</v>
      </c>
      <c r="J71" t="e">
        <f t="shared" si="20"/>
        <v>#NAME?</v>
      </c>
      <c r="K71" t="s">
        <v>62</v>
      </c>
      <c r="L71" t="e">
        <f t="shared" si="21"/>
        <v>#NAME?</v>
      </c>
      <c r="M71" t="e">
        <f t="shared" si="22"/>
        <v>#NAME?</v>
      </c>
      <c r="N71">
        <v>100000</v>
      </c>
      <c r="O71" t="e">
        <f t="shared" si="23"/>
        <v>#NAME?</v>
      </c>
      <c r="P71">
        <v>20</v>
      </c>
      <c r="Q71" t="e">
        <f t="shared" si="24"/>
        <v>#NAME?</v>
      </c>
      <c r="R71">
        <v>20</v>
      </c>
      <c r="S71" t="e">
        <f t="shared" si="25"/>
        <v>#NAME?</v>
      </c>
      <c r="T71">
        <v>0</v>
      </c>
      <c r="U71" t="e">
        <f t="shared" si="26"/>
        <v>#NAME?</v>
      </c>
      <c r="V71">
        <v>256</v>
      </c>
      <c r="W71" t="e">
        <f t="shared" si="27"/>
        <v>#NAME?</v>
      </c>
      <c r="X71">
        <v>53</v>
      </c>
      <c r="Y71" t="e">
        <f t="shared" si="28"/>
        <v>#NAME?</v>
      </c>
      <c r="Z71">
        <v>1</v>
      </c>
      <c r="AA71" t="e">
        <f t="shared" si="29"/>
        <v>#NAME?</v>
      </c>
      <c r="AB71">
        <v>48</v>
      </c>
      <c r="AC71" t="e">
        <f t="shared" si="30"/>
        <v>#NAME?</v>
      </c>
      <c r="AD71">
        <v>1</v>
      </c>
      <c r="AE71" t="e">
        <f t="shared" si="31"/>
        <v>#NAME?</v>
      </c>
      <c r="AF71" t="s">
        <v>63</v>
      </c>
      <c r="AG71" t="s">
        <v>64</v>
      </c>
      <c r="AH71">
        <v>84868500</v>
      </c>
      <c r="AI71">
        <v>84876906</v>
      </c>
      <c r="AJ71">
        <v>16974540</v>
      </c>
      <c r="AK71">
        <v>42389775</v>
      </c>
      <c r="AL71">
        <v>10000</v>
      </c>
      <c r="AR71">
        <v>10000</v>
      </c>
      <c r="AS71">
        <v>202157.32</v>
      </c>
      <c r="AT71">
        <v>20</v>
      </c>
      <c r="AU71">
        <v>100000</v>
      </c>
      <c r="AV71">
        <v>53</v>
      </c>
      <c r="AW71" t="s">
        <v>60</v>
      </c>
      <c r="AX71" t="s">
        <v>61</v>
      </c>
      <c r="AY71" t="s">
        <v>62</v>
      </c>
      <c r="BA71">
        <v>7</v>
      </c>
      <c r="BB71">
        <v>1</v>
      </c>
      <c r="BD71">
        <v>29.101500000000001</v>
      </c>
      <c r="BE71">
        <v>4.4188200000000002</v>
      </c>
      <c r="BF71">
        <v>3443.8</v>
      </c>
      <c r="BH71">
        <v>2157.3200000000002</v>
      </c>
      <c r="BN71">
        <v>392725</v>
      </c>
      <c r="BO71">
        <v>426303880</v>
      </c>
      <c r="BP71">
        <v>1031090</v>
      </c>
      <c r="BQ71">
        <v>90879</v>
      </c>
      <c r="BR71">
        <v>0</v>
      </c>
      <c r="BY71" t="s">
        <v>3835</v>
      </c>
      <c r="BZ71" t="s">
        <v>7507</v>
      </c>
      <c r="CA71" t="s">
        <v>58</v>
      </c>
      <c r="CB71" t="str">
        <f t="shared" si="32"/>
        <v>ZYRA_SCATTER_20i20d100000k nrq=1</v>
      </c>
      <c r="CC71">
        <f t="shared" si="33"/>
        <v>54</v>
      </c>
    </row>
    <row r="72" spans="1:81" x14ac:dyDescent="0.4">
      <c r="A72" t="s">
        <v>139</v>
      </c>
      <c r="B72" t="s">
        <v>58</v>
      </c>
      <c r="C72" t="s">
        <v>3765</v>
      </c>
      <c r="D72" t="e">
        <f t="shared" si="17"/>
        <v>#NAME?</v>
      </c>
      <c r="E72">
        <v>10000</v>
      </c>
      <c r="F72" t="e">
        <f t="shared" si="18"/>
        <v>#NAME?</v>
      </c>
      <c r="G72" t="s">
        <v>60</v>
      </c>
      <c r="H72" t="e">
        <f t="shared" si="19"/>
        <v>#NAME?</v>
      </c>
      <c r="I72" t="s">
        <v>61</v>
      </c>
      <c r="J72" t="e">
        <f t="shared" si="20"/>
        <v>#NAME?</v>
      </c>
      <c r="K72" t="s">
        <v>62</v>
      </c>
      <c r="L72" t="e">
        <f t="shared" si="21"/>
        <v>#NAME?</v>
      </c>
      <c r="M72" t="e">
        <f t="shared" si="22"/>
        <v>#NAME?</v>
      </c>
      <c r="N72">
        <v>100000</v>
      </c>
      <c r="O72" t="e">
        <f t="shared" si="23"/>
        <v>#NAME?</v>
      </c>
      <c r="P72">
        <v>20</v>
      </c>
      <c r="Q72" t="e">
        <f t="shared" si="24"/>
        <v>#NAME?</v>
      </c>
      <c r="R72">
        <v>20</v>
      </c>
      <c r="S72" t="e">
        <f t="shared" si="25"/>
        <v>#NAME?</v>
      </c>
      <c r="T72">
        <v>0</v>
      </c>
      <c r="U72" t="e">
        <f t="shared" si="26"/>
        <v>#NAME?</v>
      </c>
      <c r="V72">
        <v>256</v>
      </c>
      <c r="W72" t="e">
        <f t="shared" si="27"/>
        <v>#NAME?</v>
      </c>
      <c r="X72">
        <v>53</v>
      </c>
      <c r="Y72" t="e">
        <f t="shared" si="28"/>
        <v>#NAME?</v>
      </c>
      <c r="Z72">
        <v>1</v>
      </c>
      <c r="AA72" t="e">
        <f t="shared" si="29"/>
        <v>#NAME?</v>
      </c>
      <c r="AB72">
        <v>48</v>
      </c>
      <c r="AC72" t="e">
        <f t="shared" si="30"/>
        <v>#NAME?</v>
      </c>
      <c r="AD72">
        <v>2</v>
      </c>
      <c r="AE72" t="e">
        <f t="shared" si="31"/>
        <v>#NAME?</v>
      </c>
      <c r="AF72" t="s">
        <v>63</v>
      </c>
      <c r="AG72" t="s">
        <v>64</v>
      </c>
      <c r="AH72">
        <v>85391347</v>
      </c>
      <c r="AI72">
        <v>85393320</v>
      </c>
      <c r="AJ72">
        <v>17078466</v>
      </c>
      <c r="AK72">
        <v>42649485</v>
      </c>
      <c r="AL72">
        <v>10000</v>
      </c>
      <c r="AR72">
        <v>10000</v>
      </c>
      <c r="AS72">
        <v>202124.59</v>
      </c>
      <c r="AT72">
        <v>20</v>
      </c>
      <c r="AU72">
        <v>100000</v>
      </c>
      <c r="AV72">
        <v>53</v>
      </c>
      <c r="AW72" t="s">
        <v>60</v>
      </c>
      <c r="AX72" t="s">
        <v>61</v>
      </c>
      <c r="AY72" t="s">
        <v>62</v>
      </c>
      <c r="BA72">
        <v>7</v>
      </c>
      <c r="BB72">
        <v>1</v>
      </c>
      <c r="BD72">
        <v>29.1815</v>
      </c>
      <c r="BE72">
        <v>4.4307299999999996</v>
      </c>
      <c r="BF72">
        <v>3419.71</v>
      </c>
      <c r="BH72">
        <v>2124.59</v>
      </c>
      <c r="BN72">
        <v>290089</v>
      </c>
      <c r="BO72">
        <v>429120399</v>
      </c>
      <c r="BP72">
        <v>1038535</v>
      </c>
      <c r="BQ72">
        <v>93177</v>
      </c>
      <c r="BR72">
        <v>0</v>
      </c>
      <c r="BY72" t="s">
        <v>3836</v>
      </c>
      <c r="BZ72" t="s">
        <v>7508</v>
      </c>
      <c r="CA72" t="s">
        <v>58</v>
      </c>
      <c r="CB72" t="str">
        <f t="shared" si="32"/>
        <v>ZYRA_SCATTER_20i20d100000k nrq=1</v>
      </c>
      <c r="CC72">
        <f t="shared" si="33"/>
        <v>54</v>
      </c>
    </row>
    <row r="73" spans="1:81" x14ac:dyDescent="0.4">
      <c r="A73" t="s">
        <v>140</v>
      </c>
      <c r="B73" t="s">
        <v>58</v>
      </c>
      <c r="C73" t="s">
        <v>78</v>
      </c>
      <c r="D73" t="e">
        <f t="shared" si="17"/>
        <v>#NAME?</v>
      </c>
      <c r="E73">
        <v>10000</v>
      </c>
      <c r="F73" t="e">
        <f t="shared" si="18"/>
        <v>#NAME?</v>
      </c>
      <c r="G73" t="s">
        <v>60</v>
      </c>
      <c r="H73" t="e">
        <f t="shared" si="19"/>
        <v>#NAME?</v>
      </c>
      <c r="I73" t="s">
        <v>61</v>
      </c>
      <c r="J73" t="e">
        <f t="shared" si="20"/>
        <v>#NAME?</v>
      </c>
      <c r="K73" t="s">
        <v>62</v>
      </c>
      <c r="L73" t="e">
        <f t="shared" si="21"/>
        <v>#NAME?</v>
      </c>
      <c r="M73" t="e">
        <f t="shared" si="22"/>
        <v>#NAME?</v>
      </c>
      <c r="N73">
        <v>100000</v>
      </c>
      <c r="O73" t="e">
        <f t="shared" si="23"/>
        <v>#NAME?</v>
      </c>
      <c r="P73">
        <v>0</v>
      </c>
      <c r="Q73" t="e">
        <f t="shared" si="24"/>
        <v>#NAME?</v>
      </c>
      <c r="R73">
        <v>0</v>
      </c>
      <c r="S73" t="e">
        <f t="shared" si="25"/>
        <v>#NAME?</v>
      </c>
      <c r="T73">
        <v>0</v>
      </c>
      <c r="U73" t="e">
        <f t="shared" si="26"/>
        <v>#NAME?</v>
      </c>
      <c r="V73">
        <v>256</v>
      </c>
      <c r="W73" t="e">
        <f t="shared" si="27"/>
        <v>#NAME?</v>
      </c>
      <c r="X73">
        <v>126</v>
      </c>
      <c r="Y73" t="e">
        <f t="shared" si="28"/>
        <v>#NAME?</v>
      </c>
      <c r="Z73">
        <v>0</v>
      </c>
      <c r="AA73" t="e">
        <f t="shared" si="29"/>
        <v>#NAME?</v>
      </c>
      <c r="AB73">
        <v>48</v>
      </c>
      <c r="AC73" t="e">
        <f t="shared" si="30"/>
        <v>#NAME?</v>
      </c>
      <c r="AD73">
        <v>2</v>
      </c>
      <c r="AE73" t="e">
        <f t="shared" si="31"/>
        <v>#NAME?</v>
      </c>
      <c r="AF73" t="s">
        <v>65</v>
      </c>
      <c r="AG73" t="s">
        <v>64</v>
      </c>
      <c r="AJ73">
        <v>0</v>
      </c>
      <c r="AK73">
        <v>130346267</v>
      </c>
      <c r="AL73">
        <v>10000</v>
      </c>
      <c r="AR73">
        <v>10000</v>
      </c>
      <c r="AS73">
        <v>3209.61</v>
      </c>
      <c r="AT73">
        <v>0</v>
      </c>
      <c r="AU73">
        <v>100000</v>
      </c>
      <c r="AV73">
        <v>126</v>
      </c>
      <c r="AW73" t="s">
        <v>60</v>
      </c>
      <c r="AX73" t="s">
        <v>61</v>
      </c>
      <c r="AY73" t="s">
        <v>62</v>
      </c>
      <c r="BA73">
        <v>8</v>
      </c>
      <c r="BB73">
        <v>1</v>
      </c>
      <c r="BD73">
        <v>18.993500000000001</v>
      </c>
      <c r="BE73">
        <v>4.4623400000000001E-2</v>
      </c>
      <c r="BF73">
        <v>2304.66</v>
      </c>
      <c r="BH73">
        <v>3209.61</v>
      </c>
      <c r="BY73" t="s">
        <v>3837</v>
      </c>
      <c r="BZ73" t="s">
        <v>7509</v>
      </c>
      <c r="CA73" t="s">
        <v>58</v>
      </c>
      <c r="CB73" t="str">
        <f t="shared" si="32"/>
        <v>ZYRA_CLUSTER_0i0d100000k nrq=0</v>
      </c>
      <c r="CC73">
        <f t="shared" si="33"/>
        <v>126</v>
      </c>
    </row>
    <row r="74" spans="1:81" x14ac:dyDescent="0.4">
      <c r="A74" t="s">
        <v>141</v>
      </c>
      <c r="B74" t="s">
        <v>58</v>
      </c>
      <c r="C74" t="s">
        <v>3765</v>
      </c>
      <c r="D74" t="e">
        <f t="shared" si="17"/>
        <v>#NAME?</v>
      </c>
      <c r="E74">
        <v>10000</v>
      </c>
      <c r="F74" t="e">
        <f t="shared" si="18"/>
        <v>#NAME?</v>
      </c>
      <c r="G74" t="s">
        <v>60</v>
      </c>
      <c r="H74" t="e">
        <f t="shared" si="19"/>
        <v>#NAME?</v>
      </c>
      <c r="I74" t="s">
        <v>61</v>
      </c>
      <c r="J74" t="e">
        <f t="shared" si="20"/>
        <v>#NAME?</v>
      </c>
      <c r="K74" t="s">
        <v>62</v>
      </c>
      <c r="L74" t="e">
        <f t="shared" si="21"/>
        <v>#NAME?</v>
      </c>
      <c r="M74" t="e">
        <f t="shared" si="22"/>
        <v>#NAME?</v>
      </c>
      <c r="N74">
        <v>100000</v>
      </c>
      <c r="O74" t="e">
        <f t="shared" si="23"/>
        <v>#NAME?</v>
      </c>
      <c r="P74">
        <v>20</v>
      </c>
      <c r="Q74" t="e">
        <f t="shared" si="24"/>
        <v>#NAME?</v>
      </c>
      <c r="R74">
        <v>20</v>
      </c>
      <c r="S74" t="e">
        <f t="shared" si="25"/>
        <v>#NAME?</v>
      </c>
      <c r="T74">
        <v>0</v>
      </c>
      <c r="U74" t="e">
        <f t="shared" si="26"/>
        <v>#NAME?</v>
      </c>
      <c r="V74">
        <v>256</v>
      </c>
      <c r="W74" t="e">
        <f t="shared" si="27"/>
        <v>#NAME?</v>
      </c>
      <c r="X74">
        <v>72</v>
      </c>
      <c r="Y74" t="e">
        <f t="shared" si="28"/>
        <v>#NAME?</v>
      </c>
      <c r="Z74">
        <v>0</v>
      </c>
      <c r="AA74" t="e">
        <f t="shared" si="29"/>
        <v>#NAME?</v>
      </c>
      <c r="AB74">
        <v>48</v>
      </c>
      <c r="AC74" t="e">
        <f t="shared" si="30"/>
        <v>#NAME?</v>
      </c>
      <c r="AD74">
        <v>0</v>
      </c>
      <c r="AE74" t="e">
        <f t="shared" si="31"/>
        <v>#NAME?</v>
      </c>
      <c r="AF74" t="s">
        <v>63</v>
      </c>
      <c r="AG74" t="s">
        <v>64</v>
      </c>
      <c r="AH74">
        <v>105143802</v>
      </c>
      <c r="AI74">
        <v>105171689</v>
      </c>
      <c r="AJ74">
        <v>21031549</v>
      </c>
      <c r="AK74">
        <v>52520165</v>
      </c>
      <c r="AL74">
        <v>10000</v>
      </c>
      <c r="AR74">
        <v>10000</v>
      </c>
      <c r="AS74">
        <v>201965.44</v>
      </c>
      <c r="AT74">
        <v>20</v>
      </c>
      <c r="AU74">
        <v>100000</v>
      </c>
      <c r="AV74">
        <v>72</v>
      </c>
      <c r="AW74" t="s">
        <v>60</v>
      </c>
      <c r="AX74" t="s">
        <v>61</v>
      </c>
      <c r="AY74" t="s">
        <v>62</v>
      </c>
      <c r="BA74">
        <v>7</v>
      </c>
      <c r="BB74">
        <v>1</v>
      </c>
      <c r="BD74">
        <v>29.180099999999999</v>
      </c>
      <c r="BE74">
        <v>4.3055199999999996</v>
      </c>
      <c r="BF74">
        <v>3579.41</v>
      </c>
      <c r="BH74">
        <v>1965.44</v>
      </c>
      <c r="BN74">
        <v>38910160</v>
      </c>
      <c r="BO74">
        <v>511504098</v>
      </c>
      <c r="BP74">
        <v>1362032</v>
      </c>
      <c r="BQ74">
        <v>43448</v>
      </c>
      <c r="BR74">
        <v>0</v>
      </c>
      <c r="BY74" t="s">
        <v>3838</v>
      </c>
      <c r="BZ74" t="s">
        <v>7510</v>
      </c>
      <c r="CA74" t="s">
        <v>58</v>
      </c>
      <c r="CB74" t="str">
        <f t="shared" si="32"/>
        <v>ZYRA_SCATTER_20i20d100000k nrq=0</v>
      </c>
      <c r="CC74">
        <f t="shared" si="33"/>
        <v>72</v>
      </c>
    </row>
    <row r="75" spans="1:81" x14ac:dyDescent="0.4">
      <c r="A75" t="s">
        <v>142</v>
      </c>
      <c r="B75" t="s">
        <v>58</v>
      </c>
      <c r="C75" t="s">
        <v>3765</v>
      </c>
      <c r="D75" t="e">
        <f t="shared" si="17"/>
        <v>#NAME?</v>
      </c>
      <c r="E75">
        <v>10000</v>
      </c>
      <c r="F75" t="e">
        <f t="shared" si="18"/>
        <v>#NAME?</v>
      </c>
      <c r="G75" t="s">
        <v>60</v>
      </c>
      <c r="H75" t="e">
        <f t="shared" si="19"/>
        <v>#NAME?</v>
      </c>
      <c r="I75" t="s">
        <v>61</v>
      </c>
      <c r="J75" t="e">
        <f t="shared" si="20"/>
        <v>#NAME?</v>
      </c>
      <c r="K75" t="s">
        <v>62</v>
      </c>
      <c r="L75" t="e">
        <f t="shared" si="21"/>
        <v>#NAME?</v>
      </c>
      <c r="M75" t="e">
        <f t="shared" si="22"/>
        <v>#NAME?</v>
      </c>
      <c r="N75">
        <v>100000</v>
      </c>
      <c r="O75" t="e">
        <f t="shared" si="23"/>
        <v>#NAME?</v>
      </c>
      <c r="P75">
        <v>20</v>
      </c>
      <c r="Q75" t="e">
        <f t="shared" si="24"/>
        <v>#NAME?</v>
      </c>
      <c r="R75">
        <v>20</v>
      </c>
      <c r="S75" t="e">
        <f t="shared" si="25"/>
        <v>#NAME?</v>
      </c>
      <c r="T75">
        <v>0</v>
      </c>
      <c r="U75" t="e">
        <f t="shared" si="26"/>
        <v>#NAME?</v>
      </c>
      <c r="V75">
        <v>256</v>
      </c>
      <c r="W75" t="e">
        <f t="shared" si="27"/>
        <v>#NAME?</v>
      </c>
      <c r="X75">
        <v>72</v>
      </c>
      <c r="Y75" t="e">
        <f t="shared" si="28"/>
        <v>#NAME?</v>
      </c>
      <c r="Z75">
        <v>0</v>
      </c>
      <c r="AA75" t="e">
        <f t="shared" si="29"/>
        <v>#NAME?</v>
      </c>
      <c r="AB75">
        <v>48</v>
      </c>
      <c r="AC75" t="e">
        <f t="shared" si="30"/>
        <v>#NAME?</v>
      </c>
      <c r="AD75">
        <v>1</v>
      </c>
      <c r="AE75" t="e">
        <f t="shared" si="31"/>
        <v>#NAME?</v>
      </c>
      <c r="AF75" t="s">
        <v>63</v>
      </c>
      <c r="AG75" t="s">
        <v>64</v>
      </c>
      <c r="AH75">
        <v>105996437</v>
      </c>
      <c r="AI75">
        <v>105992160</v>
      </c>
      <c r="AJ75">
        <v>21198859</v>
      </c>
      <c r="AK75">
        <v>52933947</v>
      </c>
      <c r="AL75">
        <v>10000</v>
      </c>
      <c r="AR75">
        <v>10000</v>
      </c>
      <c r="AS75">
        <v>201959.5</v>
      </c>
      <c r="AT75">
        <v>20</v>
      </c>
      <c r="AU75">
        <v>100000</v>
      </c>
      <c r="AV75">
        <v>72</v>
      </c>
      <c r="AW75" t="s">
        <v>60</v>
      </c>
      <c r="AX75" t="s">
        <v>61</v>
      </c>
      <c r="AY75" t="s">
        <v>62</v>
      </c>
      <c r="BA75">
        <v>7</v>
      </c>
      <c r="BB75">
        <v>1</v>
      </c>
      <c r="BD75">
        <v>28.753399999999999</v>
      </c>
      <c r="BE75">
        <v>4.30518</v>
      </c>
      <c r="BF75">
        <v>3558.97</v>
      </c>
      <c r="BH75">
        <v>1959.5</v>
      </c>
      <c r="BN75">
        <v>40559595</v>
      </c>
      <c r="BO75">
        <v>515460990</v>
      </c>
      <c r="BP75">
        <v>1369218</v>
      </c>
      <c r="BQ75">
        <v>42834</v>
      </c>
      <c r="BR75">
        <v>0</v>
      </c>
      <c r="BY75" t="s">
        <v>3839</v>
      </c>
      <c r="BZ75" t="s">
        <v>7511</v>
      </c>
      <c r="CA75" t="s">
        <v>58</v>
      </c>
      <c r="CB75" t="str">
        <f t="shared" si="32"/>
        <v>ZYRA_SCATTER_20i20d100000k nrq=0</v>
      </c>
      <c r="CC75">
        <f t="shared" si="33"/>
        <v>72</v>
      </c>
    </row>
    <row r="76" spans="1:81" x14ac:dyDescent="0.4">
      <c r="A76" t="s">
        <v>143</v>
      </c>
      <c r="B76" t="s">
        <v>58</v>
      </c>
      <c r="C76" t="s">
        <v>3765</v>
      </c>
      <c r="D76" t="e">
        <f t="shared" si="17"/>
        <v>#NAME?</v>
      </c>
      <c r="E76">
        <v>10000</v>
      </c>
      <c r="F76" t="e">
        <f t="shared" si="18"/>
        <v>#NAME?</v>
      </c>
      <c r="G76" t="s">
        <v>60</v>
      </c>
      <c r="H76" t="e">
        <f t="shared" si="19"/>
        <v>#NAME?</v>
      </c>
      <c r="I76" t="s">
        <v>61</v>
      </c>
      <c r="J76" t="e">
        <f t="shared" si="20"/>
        <v>#NAME?</v>
      </c>
      <c r="K76" t="s">
        <v>62</v>
      </c>
      <c r="L76" t="e">
        <f t="shared" si="21"/>
        <v>#NAME?</v>
      </c>
      <c r="M76" t="e">
        <f t="shared" si="22"/>
        <v>#NAME?</v>
      </c>
      <c r="N76">
        <v>100000</v>
      </c>
      <c r="O76" t="e">
        <f t="shared" si="23"/>
        <v>#NAME?</v>
      </c>
      <c r="P76">
        <v>20</v>
      </c>
      <c r="Q76" t="e">
        <f t="shared" si="24"/>
        <v>#NAME?</v>
      </c>
      <c r="R76">
        <v>20</v>
      </c>
      <c r="S76" t="e">
        <f t="shared" si="25"/>
        <v>#NAME?</v>
      </c>
      <c r="T76">
        <v>0</v>
      </c>
      <c r="U76" t="e">
        <f t="shared" si="26"/>
        <v>#NAME?</v>
      </c>
      <c r="V76">
        <v>256</v>
      </c>
      <c r="W76" t="e">
        <f t="shared" si="27"/>
        <v>#NAME?</v>
      </c>
      <c r="X76">
        <v>72</v>
      </c>
      <c r="Y76" t="e">
        <f t="shared" si="28"/>
        <v>#NAME?</v>
      </c>
      <c r="Z76">
        <v>0</v>
      </c>
      <c r="AA76" t="e">
        <f t="shared" si="29"/>
        <v>#NAME?</v>
      </c>
      <c r="AB76">
        <v>48</v>
      </c>
      <c r="AC76" t="e">
        <f t="shared" si="30"/>
        <v>#NAME?</v>
      </c>
      <c r="AD76">
        <v>2</v>
      </c>
      <c r="AE76" t="e">
        <f t="shared" si="31"/>
        <v>#NAME?</v>
      </c>
      <c r="AF76" t="s">
        <v>63</v>
      </c>
      <c r="AG76" t="s">
        <v>64</v>
      </c>
      <c r="AH76">
        <v>105502009</v>
      </c>
      <c r="AI76">
        <v>105498614</v>
      </c>
      <c r="AJ76">
        <v>21100062</v>
      </c>
      <c r="AK76">
        <v>52690754</v>
      </c>
      <c r="AL76">
        <v>10000</v>
      </c>
      <c r="AR76">
        <v>10000</v>
      </c>
      <c r="AS76">
        <v>201954.06</v>
      </c>
      <c r="AT76">
        <v>20</v>
      </c>
      <c r="AU76">
        <v>100000</v>
      </c>
      <c r="AV76">
        <v>72</v>
      </c>
      <c r="AW76" t="s">
        <v>60</v>
      </c>
      <c r="AX76" t="s">
        <v>61</v>
      </c>
      <c r="AY76" t="s">
        <v>62</v>
      </c>
      <c r="BA76">
        <v>7</v>
      </c>
      <c r="BB76">
        <v>1</v>
      </c>
      <c r="BD76">
        <v>28.9148</v>
      </c>
      <c r="BE76">
        <v>4.2168599999999996</v>
      </c>
      <c r="BF76">
        <v>3569.77</v>
      </c>
      <c r="BH76">
        <v>1954.06</v>
      </c>
      <c r="BN76">
        <v>47325241</v>
      </c>
      <c r="BO76">
        <v>508401254</v>
      </c>
      <c r="BP76">
        <v>1383540</v>
      </c>
      <c r="BQ76">
        <v>46825</v>
      </c>
      <c r="BR76">
        <v>0</v>
      </c>
      <c r="BY76" t="s">
        <v>3840</v>
      </c>
      <c r="BZ76" t="s">
        <v>7512</v>
      </c>
      <c r="CA76" t="s">
        <v>58</v>
      </c>
      <c r="CB76" t="str">
        <f t="shared" si="32"/>
        <v>ZYRA_SCATTER_20i20d100000k nrq=0</v>
      </c>
      <c r="CC76">
        <f t="shared" si="33"/>
        <v>72</v>
      </c>
    </row>
    <row r="77" spans="1:81" x14ac:dyDescent="0.4">
      <c r="A77" t="s">
        <v>144</v>
      </c>
      <c r="B77" t="s">
        <v>58</v>
      </c>
      <c r="C77" t="s">
        <v>3765</v>
      </c>
      <c r="D77" t="e">
        <f t="shared" si="17"/>
        <v>#NAME?</v>
      </c>
      <c r="E77">
        <v>10000</v>
      </c>
      <c r="F77" t="e">
        <f t="shared" si="18"/>
        <v>#NAME?</v>
      </c>
      <c r="G77" t="s">
        <v>60</v>
      </c>
      <c r="H77" t="e">
        <f t="shared" si="19"/>
        <v>#NAME?</v>
      </c>
      <c r="I77" t="s">
        <v>61</v>
      </c>
      <c r="J77" t="e">
        <f t="shared" si="20"/>
        <v>#NAME?</v>
      </c>
      <c r="K77" t="s">
        <v>62</v>
      </c>
      <c r="L77" t="e">
        <f t="shared" si="21"/>
        <v>#NAME?</v>
      </c>
      <c r="M77" t="e">
        <f t="shared" si="22"/>
        <v>#NAME?</v>
      </c>
      <c r="N77">
        <v>100000</v>
      </c>
      <c r="O77" t="e">
        <f t="shared" si="23"/>
        <v>#NAME?</v>
      </c>
      <c r="P77">
        <v>20</v>
      </c>
      <c r="Q77" t="e">
        <f t="shared" si="24"/>
        <v>#NAME?</v>
      </c>
      <c r="R77">
        <v>20</v>
      </c>
      <c r="S77" t="e">
        <f t="shared" si="25"/>
        <v>#NAME?</v>
      </c>
      <c r="T77">
        <v>0</v>
      </c>
      <c r="U77" t="e">
        <f t="shared" si="26"/>
        <v>#NAME?</v>
      </c>
      <c r="V77">
        <v>256</v>
      </c>
      <c r="W77" t="e">
        <f t="shared" si="27"/>
        <v>#NAME?</v>
      </c>
      <c r="X77">
        <v>71</v>
      </c>
      <c r="Y77" t="e">
        <f t="shared" si="28"/>
        <v>#NAME?</v>
      </c>
      <c r="Z77">
        <v>1</v>
      </c>
      <c r="AA77" t="e">
        <f t="shared" si="29"/>
        <v>#NAME?</v>
      </c>
      <c r="AB77">
        <v>48</v>
      </c>
      <c r="AC77" t="e">
        <f t="shared" si="30"/>
        <v>#NAME?</v>
      </c>
      <c r="AD77">
        <v>0</v>
      </c>
      <c r="AE77" t="e">
        <f t="shared" si="31"/>
        <v>#NAME?</v>
      </c>
      <c r="AF77" t="s">
        <v>63</v>
      </c>
      <c r="AG77" t="s">
        <v>64</v>
      </c>
      <c r="AH77">
        <v>104523284</v>
      </c>
      <c r="AI77">
        <v>104502219</v>
      </c>
      <c r="AJ77">
        <v>20902550</v>
      </c>
      <c r="AK77">
        <v>52195505</v>
      </c>
      <c r="AL77">
        <v>10000</v>
      </c>
      <c r="AR77">
        <v>10000</v>
      </c>
      <c r="AS77">
        <v>202166.91</v>
      </c>
      <c r="AT77">
        <v>20</v>
      </c>
      <c r="AU77">
        <v>100000</v>
      </c>
      <c r="AV77">
        <v>71</v>
      </c>
      <c r="AW77" t="s">
        <v>60</v>
      </c>
      <c r="AX77" t="s">
        <v>61</v>
      </c>
      <c r="AY77" t="s">
        <v>62</v>
      </c>
      <c r="BA77">
        <v>7</v>
      </c>
      <c r="BB77">
        <v>1</v>
      </c>
      <c r="BD77">
        <v>29.213200000000001</v>
      </c>
      <c r="BE77">
        <v>4.4462799999999998</v>
      </c>
      <c r="BF77">
        <v>3602</v>
      </c>
      <c r="BH77">
        <v>2166.91</v>
      </c>
      <c r="BN77">
        <v>116414</v>
      </c>
      <c r="BO77">
        <v>528672388</v>
      </c>
      <c r="BP77">
        <v>1323947</v>
      </c>
      <c r="BQ77">
        <v>109823</v>
      </c>
      <c r="BR77">
        <v>0</v>
      </c>
      <c r="BY77" t="s">
        <v>3841</v>
      </c>
      <c r="BZ77" t="s">
        <v>7513</v>
      </c>
      <c r="CA77" t="s">
        <v>58</v>
      </c>
      <c r="CB77" t="str">
        <f t="shared" si="32"/>
        <v>ZYRA_SCATTER_20i20d100000k nrq=1</v>
      </c>
      <c r="CC77">
        <f t="shared" si="33"/>
        <v>72</v>
      </c>
    </row>
    <row r="78" spans="1:81" x14ac:dyDescent="0.4">
      <c r="A78" t="s">
        <v>150</v>
      </c>
      <c r="B78" t="s">
        <v>58</v>
      </c>
      <c r="C78" t="s">
        <v>78</v>
      </c>
      <c r="D78" t="e">
        <f t="shared" si="17"/>
        <v>#NAME?</v>
      </c>
      <c r="E78">
        <v>10000</v>
      </c>
      <c r="F78" t="e">
        <f t="shared" si="18"/>
        <v>#NAME?</v>
      </c>
      <c r="G78" t="s">
        <v>60</v>
      </c>
      <c r="H78" t="e">
        <f t="shared" si="19"/>
        <v>#NAME?</v>
      </c>
      <c r="I78" t="s">
        <v>61</v>
      </c>
      <c r="J78" t="e">
        <f t="shared" si="20"/>
        <v>#NAME?</v>
      </c>
      <c r="K78" t="s">
        <v>62</v>
      </c>
      <c r="L78" t="e">
        <f t="shared" si="21"/>
        <v>#NAME?</v>
      </c>
      <c r="M78" t="e">
        <f t="shared" si="22"/>
        <v>#NAME?</v>
      </c>
      <c r="N78">
        <v>10000</v>
      </c>
      <c r="O78" t="e">
        <f t="shared" si="23"/>
        <v>#NAME?</v>
      </c>
      <c r="P78">
        <v>0</v>
      </c>
      <c r="Q78" t="e">
        <f t="shared" si="24"/>
        <v>#NAME?</v>
      </c>
      <c r="R78">
        <v>0</v>
      </c>
      <c r="S78" t="e">
        <f t="shared" si="25"/>
        <v>#NAME?</v>
      </c>
      <c r="T78">
        <v>0</v>
      </c>
      <c r="U78" t="e">
        <f t="shared" si="26"/>
        <v>#NAME?</v>
      </c>
      <c r="V78">
        <v>256</v>
      </c>
      <c r="W78" t="e">
        <f t="shared" si="27"/>
        <v>#NAME?</v>
      </c>
      <c r="X78">
        <v>71</v>
      </c>
      <c r="Y78" t="e">
        <f t="shared" si="28"/>
        <v>#NAME?</v>
      </c>
      <c r="Z78">
        <v>1</v>
      </c>
      <c r="AA78" t="e">
        <f t="shared" si="29"/>
        <v>#NAME?</v>
      </c>
      <c r="AB78">
        <v>48</v>
      </c>
      <c r="AC78" t="e">
        <f t="shared" si="30"/>
        <v>#NAME?</v>
      </c>
      <c r="AD78">
        <v>0</v>
      </c>
      <c r="AE78" t="e">
        <f t="shared" si="31"/>
        <v>#NAME?</v>
      </c>
      <c r="AF78" t="s">
        <v>65</v>
      </c>
      <c r="AG78" t="s">
        <v>64</v>
      </c>
      <c r="AJ78">
        <v>0</v>
      </c>
      <c r="AK78">
        <v>46320016</v>
      </c>
      <c r="AL78">
        <v>10000</v>
      </c>
      <c r="AR78">
        <v>10000</v>
      </c>
      <c r="AS78">
        <v>5106.82</v>
      </c>
      <c r="AT78">
        <v>0</v>
      </c>
      <c r="AU78">
        <v>10000</v>
      </c>
      <c r="AV78">
        <v>71</v>
      </c>
      <c r="AW78" t="s">
        <v>60</v>
      </c>
      <c r="AX78" t="s">
        <v>61</v>
      </c>
      <c r="AY78" t="s">
        <v>62</v>
      </c>
      <c r="BA78">
        <v>8</v>
      </c>
      <c r="BB78">
        <v>1</v>
      </c>
      <c r="BD78">
        <v>3.2450800000000002</v>
      </c>
      <c r="BE78">
        <v>0.12528700000000001</v>
      </c>
      <c r="BF78">
        <v>3666.13</v>
      </c>
      <c r="BH78">
        <v>5106.82</v>
      </c>
      <c r="BY78" t="s">
        <v>3842</v>
      </c>
      <c r="BZ78" t="s">
        <v>7514</v>
      </c>
      <c r="CA78" t="s">
        <v>58</v>
      </c>
      <c r="CB78" t="str">
        <f t="shared" si="32"/>
        <v>ZYRA_CLUSTER_0i0d10000k nrq=1</v>
      </c>
      <c r="CC78">
        <f t="shared" si="33"/>
        <v>72</v>
      </c>
    </row>
    <row r="79" spans="1:81" x14ac:dyDescent="0.4">
      <c r="A79" t="s">
        <v>145</v>
      </c>
      <c r="B79" t="s">
        <v>58</v>
      </c>
      <c r="C79" t="s">
        <v>3765</v>
      </c>
      <c r="D79" t="e">
        <f t="shared" si="17"/>
        <v>#NAME?</v>
      </c>
      <c r="E79">
        <v>10000</v>
      </c>
      <c r="F79" t="e">
        <f t="shared" si="18"/>
        <v>#NAME?</v>
      </c>
      <c r="G79" t="s">
        <v>60</v>
      </c>
      <c r="H79" t="e">
        <f t="shared" si="19"/>
        <v>#NAME?</v>
      </c>
      <c r="I79" t="s">
        <v>61</v>
      </c>
      <c r="J79" t="e">
        <f t="shared" si="20"/>
        <v>#NAME?</v>
      </c>
      <c r="K79" t="s">
        <v>62</v>
      </c>
      <c r="L79" t="e">
        <f t="shared" si="21"/>
        <v>#NAME?</v>
      </c>
      <c r="M79" t="e">
        <f t="shared" si="22"/>
        <v>#NAME?</v>
      </c>
      <c r="N79">
        <v>100000</v>
      </c>
      <c r="O79" t="e">
        <f t="shared" si="23"/>
        <v>#NAME?</v>
      </c>
      <c r="P79">
        <v>20</v>
      </c>
      <c r="Q79" t="e">
        <f t="shared" si="24"/>
        <v>#NAME?</v>
      </c>
      <c r="R79">
        <v>20</v>
      </c>
      <c r="S79" t="e">
        <f t="shared" si="25"/>
        <v>#NAME?</v>
      </c>
      <c r="T79">
        <v>0</v>
      </c>
      <c r="U79" t="e">
        <f t="shared" si="26"/>
        <v>#NAME?</v>
      </c>
      <c r="V79">
        <v>256</v>
      </c>
      <c r="W79" t="e">
        <f t="shared" si="27"/>
        <v>#NAME?</v>
      </c>
      <c r="X79">
        <v>71</v>
      </c>
      <c r="Y79" t="e">
        <f t="shared" si="28"/>
        <v>#NAME?</v>
      </c>
      <c r="Z79">
        <v>1</v>
      </c>
      <c r="AA79" t="e">
        <f t="shared" si="29"/>
        <v>#NAME?</v>
      </c>
      <c r="AB79">
        <v>48</v>
      </c>
      <c r="AC79" t="e">
        <f t="shared" si="30"/>
        <v>#NAME?</v>
      </c>
      <c r="AD79">
        <v>1</v>
      </c>
      <c r="AE79" t="e">
        <f t="shared" si="31"/>
        <v>#NAME?</v>
      </c>
      <c r="AF79" t="s">
        <v>63</v>
      </c>
      <c r="AG79" t="s">
        <v>64</v>
      </c>
      <c r="AH79">
        <v>105520874</v>
      </c>
      <c r="AI79">
        <v>105518353</v>
      </c>
      <c r="AJ79">
        <v>21103922</v>
      </c>
      <c r="AK79">
        <v>52700346</v>
      </c>
      <c r="AL79">
        <v>10000</v>
      </c>
      <c r="AR79">
        <v>10000</v>
      </c>
      <c r="AS79">
        <v>202126.68</v>
      </c>
      <c r="AT79">
        <v>20</v>
      </c>
      <c r="AU79">
        <v>100000</v>
      </c>
      <c r="AV79">
        <v>71</v>
      </c>
      <c r="AW79" t="s">
        <v>60</v>
      </c>
      <c r="AX79" t="s">
        <v>61</v>
      </c>
      <c r="AY79" t="s">
        <v>62</v>
      </c>
      <c r="BA79">
        <v>7</v>
      </c>
      <c r="BB79">
        <v>1</v>
      </c>
      <c r="BD79">
        <v>29.430399999999999</v>
      </c>
      <c r="BE79">
        <v>4.3981599999999998</v>
      </c>
      <c r="BF79">
        <v>3569.64</v>
      </c>
      <c r="BH79">
        <v>2126.6799999999998</v>
      </c>
      <c r="BN79">
        <v>1504306</v>
      </c>
      <c r="BO79">
        <v>531952886</v>
      </c>
      <c r="BP79">
        <v>1306415</v>
      </c>
      <c r="BQ79">
        <v>114717</v>
      </c>
      <c r="BR79">
        <v>0</v>
      </c>
      <c r="BY79" t="s">
        <v>3843</v>
      </c>
      <c r="BZ79" t="s">
        <v>7515</v>
      </c>
      <c r="CA79" t="s">
        <v>58</v>
      </c>
      <c r="CB79" t="str">
        <f t="shared" si="32"/>
        <v>ZYRA_SCATTER_20i20d100000k nrq=1</v>
      </c>
      <c r="CC79">
        <f t="shared" si="33"/>
        <v>72</v>
      </c>
    </row>
    <row r="80" spans="1:81" x14ac:dyDescent="0.4">
      <c r="A80" t="s">
        <v>146</v>
      </c>
      <c r="B80" t="s">
        <v>58</v>
      </c>
      <c r="C80" t="s">
        <v>3765</v>
      </c>
      <c r="D80" t="e">
        <f t="shared" si="17"/>
        <v>#NAME?</v>
      </c>
      <c r="E80">
        <v>10000</v>
      </c>
      <c r="F80" t="e">
        <f t="shared" si="18"/>
        <v>#NAME?</v>
      </c>
      <c r="G80" t="s">
        <v>60</v>
      </c>
      <c r="H80" t="e">
        <f t="shared" si="19"/>
        <v>#NAME?</v>
      </c>
      <c r="I80" t="s">
        <v>61</v>
      </c>
      <c r="J80" t="e">
        <f t="shared" si="20"/>
        <v>#NAME?</v>
      </c>
      <c r="K80" t="s">
        <v>62</v>
      </c>
      <c r="L80" t="e">
        <f t="shared" si="21"/>
        <v>#NAME?</v>
      </c>
      <c r="M80" t="e">
        <f t="shared" si="22"/>
        <v>#NAME?</v>
      </c>
      <c r="N80">
        <v>100000</v>
      </c>
      <c r="O80" t="e">
        <f t="shared" si="23"/>
        <v>#NAME?</v>
      </c>
      <c r="P80">
        <v>20</v>
      </c>
      <c r="Q80" t="e">
        <f t="shared" si="24"/>
        <v>#NAME?</v>
      </c>
      <c r="R80">
        <v>20</v>
      </c>
      <c r="S80" t="e">
        <f t="shared" si="25"/>
        <v>#NAME?</v>
      </c>
      <c r="T80">
        <v>0</v>
      </c>
      <c r="U80" t="e">
        <f t="shared" si="26"/>
        <v>#NAME?</v>
      </c>
      <c r="V80">
        <v>256</v>
      </c>
      <c r="W80" t="e">
        <f t="shared" si="27"/>
        <v>#NAME?</v>
      </c>
      <c r="X80">
        <v>71</v>
      </c>
      <c r="Y80" t="e">
        <f t="shared" si="28"/>
        <v>#NAME?</v>
      </c>
      <c r="Z80">
        <v>1</v>
      </c>
      <c r="AA80" t="e">
        <f t="shared" si="29"/>
        <v>#NAME?</v>
      </c>
      <c r="AB80">
        <v>48</v>
      </c>
      <c r="AC80" t="e">
        <f t="shared" si="30"/>
        <v>#NAME?</v>
      </c>
      <c r="AD80">
        <v>2</v>
      </c>
      <c r="AE80" t="e">
        <f t="shared" si="31"/>
        <v>#NAME?</v>
      </c>
      <c r="AF80" t="s">
        <v>63</v>
      </c>
      <c r="AG80" t="s">
        <v>64</v>
      </c>
      <c r="AH80">
        <v>106407264</v>
      </c>
      <c r="AI80">
        <v>106406534</v>
      </c>
      <c r="AJ80">
        <v>21281379</v>
      </c>
      <c r="AK80">
        <v>53141795</v>
      </c>
      <c r="AL80">
        <v>10000</v>
      </c>
      <c r="AR80">
        <v>10000</v>
      </c>
      <c r="AS80">
        <v>202133.43</v>
      </c>
      <c r="AT80">
        <v>20</v>
      </c>
      <c r="AU80">
        <v>100000</v>
      </c>
      <c r="AV80">
        <v>71</v>
      </c>
      <c r="AW80" t="s">
        <v>60</v>
      </c>
      <c r="AX80" t="s">
        <v>61</v>
      </c>
      <c r="AY80" t="s">
        <v>62</v>
      </c>
      <c r="BA80">
        <v>7</v>
      </c>
      <c r="BB80">
        <v>1</v>
      </c>
      <c r="BD80">
        <v>29.498899999999999</v>
      </c>
      <c r="BE80">
        <v>4.4409900000000002</v>
      </c>
      <c r="BF80">
        <v>3539.12</v>
      </c>
      <c r="BH80">
        <v>2133.4299999999998</v>
      </c>
      <c r="BN80">
        <v>61336</v>
      </c>
      <c r="BO80">
        <v>537612809</v>
      </c>
      <c r="BP80">
        <v>1339456</v>
      </c>
      <c r="BQ80">
        <v>107535</v>
      </c>
      <c r="BR80">
        <v>0</v>
      </c>
      <c r="BY80" t="s">
        <v>3844</v>
      </c>
      <c r="BZ80" t="s">
        <v>7516</v>
      </c>
      <c r="CA80" t="s">
        <v>58</v>
      </c>
      <c r="CB80" t="str">
        <f t="shared" si="32"/>
        <v>ZYRA_SCATTER_20i20d100000k nrq=1</v>
      </c>
      <c r="CC80">
        <f t="shared" si="33"/>
        <v>72</v>
      </c>
    </row>
    <row r="81" spans="1:81" x14ac:dyDescent="0.4">
      <c r="A81" t="s">
        <v>147</v>
      </c>
      <c r="B81" t="s">
        <v>58</v>
      </c>
      <c r="C81" t="s">
        <v>3765</v>
      </c>
      <c r="D81" t="e">
        <f t="shared" si="17"/>
        <v>#NAME?</v>
      </c>
      <c r="E81">
        <v>10000</v>
      </c>
      <c r="F81" t="e">
        <f t="shared" si="18"/>
        <v>#NAME?</v>
      </c>
      <c r="G81" t="s">
        <v>60</v>
      </c>
      <c r="H81" t="e">
        <f t="shared" si="19"/>
        <v>#NAME?</v>
      </c>
      <c r="I81" t="s">
        <v>61</v>
      </c>
      <c r="J81" t="e">
        <f t="shared" si="20"/>
        <v>#NAME?</v>
      </c>
      <c r="K81" t="s">
        <v>62</v>
      </c>
      <c r="L81" t="e">
        <f t="shared" si="21"/>
        <v>#NAME?</v>
      </c>
      <c r="M81" t="e">
        <f t="shared" si="22"/>
        <v>#NAME?</v>
      </c>
      <c r="N81">
        <v>100000</v>
      </c>
      <c r="O81" t="e">
        <f t="shared" si="23"/>
        <v>#NAME?</v>
      </c>
      <c r="P81">
        <v>20</v>
      </c>
      <c r="Q81" t="e">
        <f t="shared" si="24"/>
        <v>#NAME?</v>
      </c>
      <c r="R81">
        <v>20</v>
      </c>
      <c r="S81" t="e">
        <f t="shared" si="25"/>
        <v>#NAME?</v>
      </c>
      <c r="T81">
        <v>0</v>
      </c>
      <c r="U81" t="e">
        <f t="shared" si="26"/>
        <v>#NAME?</v>
      </c>
      <c r="V81">
        <v>256</v>
      </c>
      <c r="W81" t="e">
        <f t="shared" si="27"/>
        <v>#NAME?</v>
      </c>
      <c r="X81">
        <v>90</v>
      </c>
      <c r="Y81" t="e">
        <f t="shared" si="28"/>
        <v>#NAME?</v>
      </c>
      <c r="Z81">
        <v>0</v>
      </c>
      <c r="AA81" t="e">
        <f t="shared" si="29"/>
        <v>#NAME?</v>
      </c>
      <c r="AB81">
        <v>48</v>
      </c>
      <c r="AC81" t="e">
        <f t="shared" si="30"/>
        <v>#NAME?</v>
      </c>
      <c r="AD81">
        <v>0</v>
      </c>
      <c r="AE81" t="e">
        <f t="shared" si="31"/>
        <v>#NAME?</v>
      </c>
      <c r="AF81" t="s">
        <v>63</v>
      </c>
      <c r="AG81" t="s">
        <v>64</v>
      </c>
      <c r="AH81">
        <v>117228438</v>
      </c>
      <c r="AI81">
        <v>117232463</v>
      </c>
      <c r="AJ81">
        <v>23446090</v>
      </c>
      <c r="AK81">
        <v>58546395</v>
      </c>
      <c r="AL81">
        <v>10000</v>
      </c>
      <c r="AR81">
        <v>10000</v>
      </c>
      <c r="AS81">
        <v>202079.62</v>
      </c>
      <c r="AT81">
        <v>20</v>
      </c>
      <c r="AU81">
        <v>100000</v>
      </c>
      <c r="AV81">
        <v>90</v>
      </c>
      <c r="AW81" t="s">
        <v>60</v>
      </c>
      <c r="AX81" t="s">
        <v>61</v>
      </c>
      <c r="AY81" t="s">
        <v>62</v>
      </c>
      <c r="BA81">
        <v>7</v>
      </c>
      <c r="BB81">
        <v>1</v>
      </c>
      <c r="BD81">
        <v>29.084499999999998</v>
      </c>
      <c r="BE81">
        <v>4.4511000000000003</v>
      </c>
      <c r="BF81">
        <v>4014.26</v>
      </c>
      <c r="BH81">
        <v>2079.62</v>
      </c>
      <c r="BN81">
        <v>15565691</v>
      </c>
      <c r="BO81">
        <v>585239089</v>
      </c>
      <c r="BP81">
        <v>1516503</v>
      </c>
      <c r="BQ81">
        <v>67176</v>
      </c>
      <c r="BR81">
        <v>0</v>
      </c>
      <c r="BY81" t="s">
        <v>3845</v>
      </c>
      <c r="BZ81" t="s">
        <v>7517</v>
      </c>
      <c r="CA81" t="s">
        <v>58</v>
      </c>
      <c r="CB81" t="str">
        <f t="shared" si="32"/>
        <v>ZYRA_SCATTER_20i20d100000k nrq=0</v>
      </c>
      <c r="CC81">
        <f t="shared" si="33"/>
        <v>90</v>
      </c>
    </row>
    <row r="82" spans="1:81" x14ac:dyDescent="0.4">
      <c r="A82" t="s">
        <v>148</v>
      </c>
      <c r="B82" t="s">
        <v>58</v>
      </c>
      <c r="C82" t="s">
        <v>3765</v>
      </c>
      <c r="D82" t="e">
        <f t="shared" si="17"/>
        <v>#NAME?</v>
      </c>
      <c r="E82">
        <v>10000</v>
      </c>
      <c r="F82" t="e">
        <f t="shared" si="18"/>
        <v>#NAME?</v>
      </c>
      <c r="G82" t="s">
        <v>60</v>
      </c>
      <c r="H82" t="e">
        <f t="shared" si="19"/>
        <v>#NAME?</v>
      </c>
      <c r="I82" t="s">
        <v>61</v>
      </c>
      <c r="J82" t="e">
        <f t="shared" si="20"/>
        <v>#NAME?</v>
      </c>
      <c r="K82" t="s">
        <v>62</v>
      </c>
      <c r="L82" t="e">
        <f t="shared" si="21"/>
        <v>#NAME?</v>
      </c>
      <c r="M82" t="e">
        <f t="shared" si="22"/>
        <v>#NAME?</v>
      </c>
      <c r="N82">
        <v>100000</v>
      </c>
      <c r="O82" t="e">
        <f t="shared" si="23"/>
        <v>#NAME?</v>
      </c>
      <c r="P82">
        <v>20</v>
      </c>
      <c r="Q82" t="e">
        <f t="shared" si="24"/>
        <v>#NAME?</v>
      </c>
      <c r="R82">
        <v>20</v>
      </c>
      <c r="S82" t="e">
        <f t="shared" si="25"/>
        <v>#NAME?</v>
      </c>
      <c r="T82">
        <v>0</v>
      </c>
      <c r="U82" t="e">
        <f t="shared" si="26"/>
        <v>#NAME?</v>
      </c>
      <c r="V82">
        <v>256</v>
      </c>
      <c r="W82" t="e">
        <f t="shared" si="27"/>
        <v>#NAME?</v>
      </c>
      <c r="X82">
        <v>90</v>
      </c>
      <c r="Y82" t="e">
        <f t="shared" si="28"/>
        <v>#NAME?</v>
      </c>
      <c r="Z82">
        <v>0</v>
      </c>
      <c r="AA82" t="e">
        <f t="shared" si="29"/>
        <v>#NAME?</v>
      </c>
      <c r="AB82">
        <v>48</v>
      </c>
      <c r="AC82" t="e">
        <f t="shared" si="30"/>
        <v>#NAME?</v>
      </c>
      <c r="AD82">
        <v>1</v>
      </c>
      <c r="AE82" t="e">
        <f t="shared" si="31"/>
        <v>#NAME?</v>
      </c>
      <c r="AF82" t="s">
        <v>63</v>
      </c>
      <c r="AG82" t="s">
        <v>64</v>
      </c>
      <c r="AH82">
        <v>119574744</v>
      </c>
      <c r="AI82">
        <v>119533940</v>
      </c>
      <c r="AJ82">
        <v>23910868</v>
      </c>
      <c r="AK82">
        <v>59706849</v>
      </c>
      <c r="AL82">
        <v>10000</v>
      </c>
      <c r="AR82">
        <v>10000</v>
      </c>
      <c r="AS82">
        <v>201941.68</v>
      </c>
      <c r="AT82">
        <v>20</v>
      </c>
      <c r="AU82">
        <v>100000</v>
      </c>
      <c r="AV82">
        <v>90</v>
      </c>
      <c r="AW82" t="s">
        <v>60</v>
      </c>
      <c r="AX82" t="s">
        <v>61</v>
      </c>
      <c r="AY82" t="s">
        <v>62</v>
      </c>
      <c r="BA82">
        <v>7</v>
      </c>
      <c r="BB82">
        <v>1</v>
      </c>
      <c r="BD82">
        <v>29.326899999999998</v>
      </c>
      <c r="BE82">
        <v>4.4068199999999997</v>
      </c>
      <c r="BF82">
        <v>3938.85</v>
      </c>
      <c r="BH82">
        <v>1941.68</v>
      </c>
      <c r="BN82">
        <v>18846328</v>
      </c>
      <c r="BO82">
        <v>603781988</v>
      </c>
      <c r="BP82">
        <v>1536136</v>
      </c>
      <c r="BQ82">
        <v>53552</v>
      </c>
      <c r="BR82">
        <v>0</v>
      </c>
      <c r="BY82" t="s">
        <v>3846</v>
      </c>
      <c r="BZ82" t="s">
        <v>7518</v>
      </c>
      <c r="CA82" t="s">
        <v>58</v>
      </c>
      <c r="CB82" t="str">
        <f t="shared" si="32"/>
        <v>ZYRA_SCATTER_20i20d100000k nrq=0</v>
      </c>
      <c r="CC82">
        <f t="shared" si="33"/>
        <v>90</v>
      </c>
    </row>
    <row r="83" spans="1:81" x14ac:dyDescent="0.4">
      <c r="A83" t="s">
        <v>149</v>
      </c>
      <c r="B83" t="s">
        <v>58</v>
      </c>
      <c r="C83" t="s">
        <v>3765</v>
      </c>
      <c r="D83" t="e">
        <f t="shared" si="17"/>
        <v>#NAME?</v>
      </c>
      <c r="E83">
        <v>10000</v>
      </c>
      <c r="F83" t="e">
        <f t="shared" si="18"/>
        <v>#NAME?</v>
      </c>
      <c r="G83" t="s">
        <v>60</v>
      </c>
      <c r="H83" t="e">
        <f t="shared" si="19"/>
        <v>#NAME?</v>
      </c>
      <c r="I83" t="s">
        <v>61</v>
      </c>
      <c r="J83" t="e">
        <f t="shared" si="20"/>
        <v>#NAME?</v>
      </c>
      <c r="K83" t="s">
        <v>62</v>
      </c>
      <c r="L83" t="e">
        <f t="shared" si="21"/>
        <v>#NAME?</v>
      </c>
      <c r="M83" t="e">
        <f t="shared" si="22"/>
        <v>#NAME?</v>
      </c>
      <c r="N83">
        <v>100000</v>
      </c>
      <c r="O83" t="e">
        <f t="shared" si="23"/>
        <v>#NAME?</v>
      </c>
      <c r="P83">
        <v>20</v>
      </c>
      <c r="Q83" t="e">
        <f t="shared" si="24"/>
        <v>#NAME?</v>
      </c>
      <c r="R83">
        <v>20</v>
      </c>
      <c r="S83" t="e">
        <f t="shared" si="25"/>
        <v>#NAME?</v>
      </c>
      <c r="T83">
        <v>0</v>
      </c>
      <c r="U83" t="e">
        <f t="shared" si="26"/>
        <v>#NAME?</v>
      </c>
      <c r="V83">
        <v>256</v>
      </c>
      <c r="W83" t="e">
        <f t="shared" si="27"/>
        <v>#NAME?</v>
      </c>
      <c r="X83">
        <v>90</v>
      </c>
      <c r="Y83" t="e">
        <f t="shared" si="28"/>
        <v>#NAME?</v>
      </c>
      <c r="Z83">
        <v>0</v>
      </c>
      <c r="AA83" t="e">
        <f t="shared" si="29"/>
        <v>#NAME?</v>
      </c>
      <c r="AB83">
        <v>48</v>
      </c>
      <c r="AC83" t="e">
        <f t="shared" si="30"/>
        <v>#NAME?</v>
      </c>
      <c r="AD83">
        <v>2</v>
      </c>
      <c r="AE83" t="e">
        <f t="shared" si="31"/>
        <v>#NAME?</v>
      </c>
      <c r="AF83" t="s">
        <v>63</v>
      </c>
      <c r="AG83" t="s">
        <v>64</v>
      </c>
      <c r="AH83">
        <v>114539456</v>
      </c>
      <c r="AI83">
        <v>114543994</v>
      </c>
      <c r="AJ83">
        <v>22908345</v>
      </c>
      <c r="AK83">
        <v>57203739</v>
      </c>
      <c r="AL83">
        <v>10000</v>
      </c>
      <c r="AR83">
        <v>10000</v>
      </c>
      <c r="AS83">
        <v>202081.78</v>
      </c>
      <c r="AT83">
        <v>20</v>
      </c>
      <c r="AU83">
        <v>100000</v>
      </c>
      <c r="AV83">
        <v>90</v>
      </c>
      <c r="AW83" t="s">
        <v>60</v>
      </c>
      <c r="AX83" t="s">
        <v>61</v>
      </c>
      <c r="AY83" t="s">
        <v>62</v>
      </c>
      <c r="BA83">
        <v>7</v>
      </c>
      <c r="BB83">
        <v>1</v>
      </c>
      <c r="BD83">
        <v>29.652899999999999</v>
      </c>
      <c r="BE83">
        <v>4.4789899999999996</v>
      </c>
      <c r="BF83">
        <v>4108.58</v>
      </c>
      <c r="BH83">
        <v>2081.7800000000002</v>
      </c>
      <c r="BN83">
        <v>11042675</v>
      </c>
      <c r="BO83">
        <v>582027164</v>
      </c>
      <c r="BP83">
        <v>1532165</v>
      </c>
      <c r="BQ83">
        <v>67786</v>
      </c>
      <c r="BR83">
        <v>0</v>
      </c>
      <c r="BY83" t="s">
        <v>3847</v>
      </c>
      <c r="BZ83" t="s">
        <v>7519</v>
      </c>
      <c r="CA83" t="s">
        <v>58</v>
      </c>
      <c r="CB83" t="str">
        <f t="shared" si="32"/>
        <v>ZYRA_SCATTER_20i20d100000k nrq=0</v>
      </c>
      <c r="CC83">
        <f t="shared" si="33"/>
        <v>90</v>
      </c>
    </row>
    <row r="84" spans="1:81" x14ac:dyDescent="0.4">
      <c r="A84" t="s">
        <v>151</v>
      </c>
      <c r="B84" t="s">
        <v>58</v>
      </c>
      <c r="C84" t="s">
        <v>3765</v>
      </c>
      <c r="D84" t="e">
        <f t="shared" si="17"/>
        <v>#NAME?</v>
      </c>
      <c r="E84">
        <v>10000</v>
      </c>
      <c r="F84" t="e">
        <f t="shared" si="18"/>
        <v>#NAME?</v>
      </c>
      <c r="G84" t="s">
        <v>60</v>
      </c>
      <c r="H84" t="e">
        <f t="shared" si="19"/>
        <v>#NAME?</v>
      </c>
      <c r="I84" t="s">
        <v>61</v>
      </c>
      <c r="J84" t="e">
        <f t="shared" si="20"/>
        <v>#NAME?</v>
      </c>
      <c r="K84" t="s">
        <v>62</v>
      </c>
      <c r="L84" t="e">
        <f t="shared" si="21"/>
        <v>#NAME?</v>
      </c>
      <c r="M84" t="e">
        <f t="shared" si="22"/>
        <v>#NAME?</v>
      </c>
      <c r="N84">
        <v>100000</v>
      </c>
      <c r="O84" t="e">
        <f t="shared" si="23"/>
        <v>#NAME?</v>
      </c>
      <c r="P84">
        <v>20</v>
      </c>
      <c r="Q84" t="e">
        <f t="shared" si="24"/>
        <v>#NAME?</v>
      </c>
      <c r="R84">
        <v>20</v>
      </c>
      <c r="S84" t="e">
        <f t="shared" si="25"/>
        <v>#NAME?</v>
      </c>
      <c r="T84">
        <v>0</v>
      </c>
      <c r="U84" t="e">
        <f t="shared" si="26"/>
        <v>#NAME?</v>
      </c>
      <c r="V84">
        <v>256</v>
      </c>
      <c r="W84" t="e">
        <f t="shared" si="27"/>
        <v>#NAME?</v>
      </c>
      <c r="X84">
        <v>89</v>
      </c>
      <c r="Y84" t="e">
        <f t="shared" si="28"/>
        <v>#NAME?</v>
      </c>
      <c r="Z84">
        <v>1</v>
      </c>
      <c r="AA84" t="e">
        <f t="shared" si="29"/>
        <v>#NAME?</v>
      </c>
      <c r="AB84">
        <v>48</v>
      </c>
      <c r="AC84" t="e">
        <f t="shared" si="30"/>
        <v>#NAME?</v>
      </c>
      <c r="AD84">
        <v>0</v>
      </c>
      <c r="AE84" t="e">
        <f t="shared" si="31"/>
        <v>#NAME?</v>
      </c>
      <c r="AF84" t="s">
        <v>63</v>
      </c>
      <c r="AG84" t="s">
        <v>64</v>
      </c>
      <c r="AH84">
        <v>101096542</v>
      </c>
      <c r="AI84">
        <v>101116120</v>
      </c>
      <c r="AJ84">
        <v>20221266</v>
      </c>
      <c r="AK84">
        <v>50495996</v>
      </c>
      <c r="AL84">
        <v>10000</v>
      </c>
      <c r="AR84">
        <v>10000</v>
      </c>
      <c r="AS84">
        <v>202404.91</v>
      </c>
      <c r="AT84">
        <v>20</v>
      </c>
      <c r="AU84">
        <v>100000</v>
      </c>
      <c r="AV84">
        <v>89</v>
      </c>
      <c r="AW84" t="s">
        <v>60</v>
      </c>
      <c r="AX84" t="s">
        <v>61</v>
      </c>
      <c r="AY84" t="s">
        <v>62</v>
      </c>
      <c r="BA84">
        <v>7</v>
      </c>
      <c r="BB84">
        <v>1</v>
      </c>
      <c r="BD84">
        <v>30.044</v>
      </c>
      <c r="BE84">
        <v>4.60398</v>
      </c>
      <c r="BF84">
        <v>4659.45</v>
      </c>
      <c r="BH84">
        <v>2404.91</v>
      </c>
      <c r="BN84">
        <v>446019</v>
      </c>
      <c r="BO84">
        <v>510479598</v>
      </c>
      <c r="BP84">
        <v>1426868</v>
      </c>
      <c r="BQ84">
        <v>94338</v>
      </c>
      <c r="BR84">
        <v>0</v>
      </c>
      <c r="BY84" t="s">
        <v>3848</v>
      </c>
      <c r="BZ84" t="s">
        <v>7520</v>
      </c>
      <c r="CA84" t="s">
        <v>58</v>
      </c>
      <c r="CB84" t="str">
        <f t="shared" si="32"/>
        <v>ZYRA_SCATTER_20i20d100000k nrq=1</v>
      </c>
      <c r="CC84">
        <f t="shared" si="33"/>
        <v>90</v>
      </c>
    </row>
    <row r="85" spans="1:81" x14ac:dyDescent="0.4">
      <c r="A85" t="s">
        <v>152</v>
      </c>
      <c r="B85" t="s">
        <v>58</v>
      </c>
      <c r="C85" t="s">
        <v>78</v>
      </c>
      <c r="D85" t="e">
        <f t="shared" si="17"/>
        <v>#NAME?</v>
      </c>
      <c r="E85">
        <v>10000</v>
      </c>
      <c r="F85" t="e">
        <f t="shared" si="18"/>
        <v>#NAME?</v>
      </c>
      <c r="G85" t="s">
        <v>60</v>
      </c>
      <c r="H85" t="e">
        <f t="shared" si="19"/>
        <v>#NAME?</v>
      </c>
      <c r="I85" t="s">
        <v>61</v>
      </c>
      <c r="J85" t="e">
        <f t="shared" si="20"/>
        <v>#NAME?</v>
      </c>
      <c r="K85" t="s">
        <v>62</v>
      </c>
      <c r="L85" t="e">
        <f t="shared" si="21"/>
        <v>#NAME?</v>
      </c>
      <c r="M85" t="e">
        <f t="shared" si="22"/>
        <v>#NAME?</v>
      </c>
      <c r="N85">
        <v>100000</v>
      </c>
      <c r="O85" t="e">
        <f t="shared" si="23"/>
        <v>#NAME?</v>
      </c>
      <c r="P85">
        <v>0</v>
      </c>
      <c r="Q85" t="e">
        <f t="shared" si="24"/>
        <v>#NAME?</v>
      </c>
      <c r="R85">
        <v>0</v>
      </c>
      <c r="S85" t="e">
        <f t="shared" si="25"/>
        <v>#NAME?</v>
      </c>
      <c r="T85">
        <v>0</v>
      </c>
      <c r="U85" t="e">
        <f t="shared" si="26"/>
        <v>#NAME?</v>
      </c>
      <c r="V85">
        <v>256</v>
      </c>
      <c r="W85" t="e">
        <f t="shared" si="27"/>
        <v>#NAME?</v>
      </c>
      <c r="X85">
        <v>125</v>
      </c>
      <c r="Y85" t="e">
        <f t="shared" si="28"/>
        <v>#NAME?</v>
      </c>
      <c r="Z85">
        <v>1</v>
      </c>
      <c r="AA85" t="e">
        <f t="shared" si="29"/>
        <v>#NAME?</v>
      </c>
      <c r="AB85">
        <v>48</v>
      </c>
      <c r="AC85" t="e">
        <f t="shared" si="30"/>
        <v>#NAME?</v>
      </c>
      <c r="AD85">
        <v>0</v>
      </c>
      <c r="AE85" t="e">
        <f t="shared" si="31"/>
        <v>#NAME?</v>
      </c>
      <c r="AF85" t="s">
        <v>65</v>
      </c>
      <c r="AG85" t="s">
        <v>64</v>
      </c>
      <c r="AJ85">
        <v>0</v>
      </c>
      <c r="AK85">
        <v>95029959</v>
      </c>
      <c r="AL85">
        <v>10000</v>
      </c>
      <c r="AR85">
        <v>10000</v>
      </c>
      <c r="AS85">
        <v>4472.42</v>
      </c>
      <c r="AT85">
        <v>0</v>
      </c>
      <c r="AU85">
        <v>100000</v>
      </c>
      <c r="AV85">
        <v>125</v>
      </c>
      <c r="AW85" t="s">
        <v>60</v>
      </c>
      <c r="AX85" t="s">
        <v>61</v>
      </c>
      <c r="AY85" t="s">
        <v>62</v>
      </c>
      <c r="BA85">
        <v>8</v>
      </c>
      <c r="BB85">
        <v>1</v>
      </c>
      <c r="BD85">
        <v>18.585799999999999</v>
      </c>
      <c r="BE85">
        <v>0.16854</v>
      </c>
      <c r="BF85">
        <v>3168.34</v>
      </c>
      <c r="BH85">
        <v>4472.42</v>
      </c>
      <c r="BY85" t="s">
        <v>3849</v>
      </c>
      <c r="BZ85" t="s">
        <v>7521</v>
      </c>
      <c r="CA85" t="s">
        <v>58</v>
      </c>
      <c r="CB85" t="str">
        <f t="shared" si="32"/>
        <v>ZYRA_CLUSTER_0i0d100000k nrq=1</v>
      </c>
      <c r="CC85">
        <f t="shared" si="33"/>
        <v>126</v>
      </c>
    </row>
    <row r="86" spans="1:81" x14ac:dyDescent="0.4">
      <c r="A86" t="s">
        <v>153</v>
      </c>
      <c r="B86" t="s">
        <v>58</v>
      </c>
      <c r="C86" t="s">
        <v>3765</v>
      </c>
      <c r="D86" t="e">
        <f t="shared" si="17"/>
        <v>#NAME?</v>
      </c>
      <c r="E86">
        <v>10000</v>
      </c>
      <c r="F86" t="e">
        <f t="shared" si="18"/>
        <v>#NAME?</v>
      </c>
      <c r="G86" t="s">
        <v>60</v>
      </c>
      <c r="H86" t="e">
        <f t="shared" si="19"/>
        <v>#NAME?</v>
      </c>
      <c r="I86" t="s">
        <v>61</v>
      </c>
      <c r="J86" t="e">
        <f t="shared" si="20"/>
        <v>#NAME?</v>
      </c>
      <c r="K86" t="s">
        <v>62</v>
      </c>
      <c r="L86" t="e">
        <f t="shared" si="21"/>
        <v>#NAME?</v>
      </c>
      <c r="M86" t="e">
        <f t="shared" si="22"/>
        <v>#NAME?</v>
      </c>
      <c r="N86">
        <v>100000</v>
      </c>
      <c r="O86" t="e">
        <f t="shared" si="23"/>
        <v>#NAME?</v>
      </c>
      <c r="P86">
        <v>20</v>
      </c>
      <c r="Q86" t="e">
        <f t="shared" si="24"/>
        <v>#NAME?</v>
      </c>
      <c r="R86">
        <v>20</v>
      </c>
      <c r="S86" t="e">
        <f t="shared" si="25"/>
        <v>#NAME?</v>
      </c>
      <c r="T86">
        <v>0</v>
      </c>
      <c r="U86" t="e">
        <f t="shared" si="26"/>
        <v>#NAME?</v>
      </c>
      <c r="V86">
        <v>256</v>
      </c>
      <c r="W86" t="e">
        <f t="shared" si="27"/>
        <v>#NAME?</v>
      </c>
      <c r="X86">
        <v>89</v>
      </c>
      <c r="Y86" t="e">
        <f t="shared" si="28"/>
        <v>#NAME?</v>
      </c>
      <c r="Z86">
        <v>1</v>
      </c>
      <c r="AA86" t="e">
        <f t="shared" si="29"/>
        <v>#NAME?</v>
      </c>
      <c r="AB86">
        <v>48</v>
      </c>
      <c r="AC86" t="e">
        <f t="shared" si="30"/>
        <v>#NAME?</v>
      </c>
      <c r="AD86">
        <v>1</v>
      </c>
      <c r="AE86" t="e">
        <f t="shared" si="31"/>
        <v>#NAME?</v>
      </c>
      <c r="AF86" t="s">
        <v>63</v>
      </c>
      <c r="AG86" t="s">
        <v>64</v>
      </c>
      <c r="AH86">
        <v>118938011</v>
      </c>
      <c r="AI86">
        <v>118913658</v>
      </c>
      <c r="AJ86">
        <v>23785166</v>
      </c>
      <c r="AK86">
        <v>59389199</v>
      </c>
      <c r="AL86">
        <v>10000</v>
      </c>
      <c r="AR86">
        <v>10000</v>
      </c>
      <c r="AS86">
        <v>202118.41</v>
      </c>
      <c r="AT86">
        <v>20</v>
      </c>
      <c r="AU86">
        <v>100000</v>
      </c>
      <c r="AV86">
        <v>89</v>
      </c>
      <c r="AW86" t="s">
        <v>60</v>
      </c>
      <c r="AX86" t="s">
        <v>61</v>
      </c>
      <c r="AY86" t="s">
        <v>62</v>
      </c>
      <c r="BA86">
        <v>7</v>
      </c>
      <c r="BB86">
        <v>1</v>
      </c>
      <c r="BD86">
        <v>29.220600000000001</v>
      </c>
      <c r="BE86">
        <v>4.4510800000000001</v>
      </c>
      <c r="BF86">
        <v>3966.14</v>
      </c>
      <c r="BH86">
        <v>2118.41</v>
      </c>
      <c r="BN86">
        <v>113431</v>
      </c>
      <c r="BO86">
        <v>601349238</v>
      </c>
      <c r="BP86">
        <v>1459767</v>
      </c>
      <c r="BQ86">
        <v>106329</v>
      </c>
      <c r="BR86">
        <v>0</v>
      </c>
      <c r="BY86" t="s">
        <v>3850</v>
      </c>
      <c r="BZ86" t="s">
        <v>7522</v>
      </c>
      <c r="CA86" t="s">
        <v>58</v>
      </c>
      <c r="CB86" t="str">
        <f t="shared" si="32"/>
        <v>ZYRA_SCATTER_20i20d100000k nrq=1</v>
      </c>
      <c r="CC86">
        <f t="shared" si="33"/>
        <v>90</v>
      </c>
    </row>
    <row r="87" spans="1:81" x14ac:dyDescent="0.4">
      <c r="A87" t="s">
        <v>154</v>
      </c>
      <c r="B87" t="s">
        <v>58</v>
      </c>
      <c r="C87" t="s">
        <v>3765</v>
      </c>
      <c r="D87" t="e">
        <f t="shared" si="17"/>
        <v>#NAME?</v>
      </c>
      <c r="E87">
        <v>10000</v>
      </c>
      <c r="F87" t="e">
        <f t="shared" si="18"/>
        <v>#NAME?</v>
      </c>
      <c r="G87" t="s">
        <v>60</v>
      </c>
      <c r="H87" t="e">
        <f t="shared" si="19"/>
        <v>#NAME?</v>
      </c>
      <c r="I87" t="s">
        <v>61</v>
      </c>
      <c r="J87" t="e">
        <f t="shared" si="20"/>
        <v>#NAME?</v>
      </c>
      <c r="K87" t="s">
        <v>62</v>
      </c>
      <c r="L87" t="e">
        <f t="shared" si="21"/>
        <v>#NAME?</v>
      </c>
      <c r="M87" t="e">
        <f t="shared" si="22"/>
        <v>#NAME?</v>
      </c>
      <c r="N87">
        <v>100000</v>
      </c>
      <c r="O87" t="e">
        <f t="shared" si="23"/>
        <v>#NAME?</v>
      </c>
      <c r="P87">
        <v>20</v>
      </c>
      <c r="Q87" t="e">
        <f t="shared" si="24"/>
        <v>#NAME?</v>
      </c>
      <c r="R87">
        <v>20</v>
      </c>
      <c r="S87" t="e">
        <f t="shared" si="25"/>
        <v>#NAME?</v>
      </c>
      <c r="T87">
        <v>0</v>
      </c>
      <c r="U87" t="e">
        <f t="shared" si="26"/>
        <v>#NAME?</v>
      </c>
      <c r="V87">
        <v>256</v>
      </c>
      <c r="W87" t="e">
        <f t="shared" si="27"/>
        <v>#NAME?</v>
      </c>
      <c r="X87">
        <v>89</v>
      </c>
      <c r="Y87" t="e">
        <f t="shared" si="28"/>
        <v>#NAME?</v>
      </c>
      <c r="Z87">
        <v>1</v>
      </c>
      <c r="AA87" t="e">
        <f t="shared" si="29"/>
        <v>#NAME?</v>
      </c>
      <c r="AB87">
        <v>48</v>
      </c>
      <c r="AC87" t="e">
        <f t="shared" si="30"/>
        <v>#NAME?</v>
      </c>
      <c r="AD87">
        <v>2</v>
      </c>
      <c r="AE87" t="e">
        <f t="shared" si="31"/>
        <v>#NAME?</v>
      </c>
      <c r="AF87" t="s">
        <v>63</v>
      </c>
      <c r="AG87" t="s">
        <v>64</v>
      </c>
      <c r="AH87">
        <v>118277547</v>
      </c>
      <c r="AI87">
        <v>118308012</v>
      </c>
      <c r="AJ87">
        <v>23658555</v>
      </c>
      <c r="AK87">
        <v>59079184</v>
      </c>
      <c r="AL87">
        <v>10000</v>
      </c>
      <c r="AR87">
        <v>10000</v>
      </c>
      <c r="AS87">
        <v>202062.97</v>
      </c>
      <c r="AT87">
        <v>20</v>
      </c>
      <c r="AU87">
        <v>100000</v>
      </c>
      <c r="AV87">
        <v>89</v>
      </c>
      <c r="AW87" t="s">
        <v>60</v>
      </c>
      <c r="AX87" t="s">
        <v>61</v>
      </c>
      <c r="AY87" t="s">
        <v>62</v>
      </c>
      <c r="BA87">
        <v>7</v>
      </c>
      <c r="BB87">
        <v>1</v>
      </c>
      <c r="BD87">
        <v>29.2926</v>
      </c>
      <c r="BE87">
        <v>4.5113700000000003</v>
      </c>
      <c r="BF87">
        <v>3979.31</v>
      </c>
      <c r="BH87">
        <v>2062.9699999999998</v>
      </c>
      <c r="BN87">
        <v>660203</v>
      </c>
      <c r="BO87">
        <v>597957371</v>
      </c>
      <c r="BP87">
        <v>1450571</v>
      </c>
      <c r="BQ87">
        <v>103049</v>
      </c>
      <c r="BR87">
        <v>0</v>
      </c>
      <c r="BY87" t="s">
        <v>3851</v>
      </c>
      <c r="BZ87" t="s">
        <v>7523</v>
      </c>
      <c r="CA87" t="s">
        <v>58</v>
      </c>
      <c r="CB87" t="str">
        <f t="shared" si="32"/>
        <v>ZYRA_SCATTER_20i20d100000k nrq=1</v>
      </c>
      <c r="CC87">
        <f t="shared" si="33"/>
        <v>90</v>
      </c>
    </row>
    <row r="88" spans="1:81" x14ac:dyDescent="0.4">
      <c r="A88" t="s">
        <v>155</v>
      </c>
      <c r="B88" t="s">
        <v>58</v>
      </c>
      <c r="C88" t="s">
        <v>3765</v>
      </c>
      <c r="D88" t="e">
        <f t="shared" si="17"/>
        <v>#NAME?</v>
      </c>
      <c r="E88">
        <v>10000</v>
      </c>
      <c r="F88" t="e">
        <f t="shared" si="18"/>
        <v>#NAME?</v>
      </c>
      <c r="G88" t="s">
        <v>60</v>
      </c>
      <c r="H88" t="e">
        <f t="shared" si="19"/>
        <v>#NAME?</v>
      </c>
      <c r="I88" t="s">
        <v>61</v>
      </c>
      <c r="J88" t="e">
        <f t="shared" si="20"/>
        <v>#NAME?</v>
      </c>
      <c r="K88" t="s">
        <v>62</v>
      </c>
      <c r="L88" t="e">
        <f t="shared" si="21"/>
        <v>#NAME?</v>
      </c>
      <c r="M88" t="e">
        <f t="shared" si="22"/>
        <v>#NAME?</v>
      </c>
      <c r="N88">
        <v>100000</v>
      </c>
      <c r="O88" t="e">
        <f t="shared" si="23"/>
        <v>#NAME?</v>
      </c>
      <c r="P88">
        <v>20</v>
      </c>
      <c r="Q88" t="e">
        <f t="shared" si="24"/>
        <v>#NAME?</v>
      </c>
      <c r="R88">
        <v>20</v>
      </c>
      <c r="S88" t="e">
        <f t="shared" si="25"/>
        <v>#NAME?</v>
      </c>
      <c r="T88">
        <v>0</v>
      </c>
      <c r="U88" t="e">
        <f t="shared" si="26"/>
        <v>#NAME?</v>
      </c>
      <c r="V88">
        <v>256</v>
      </c>
      <c r="W88" t="e">
        <f t="shared" si="27"/>
        <v>#NAME?</v>
      </c>
      <c r="X88">
        <v>108</v>
      </c>
      <c r="Y88" t="e">
        <f t="shared" si="28"/>
        <v>#NAME?</v>
      </c>
      <c r="Z88">
        <v>0</v>
      </c>
      <c r="AA88" t="e">
        <f t="shared" si="29"/>
        <v>#NAME?</v>
      </c>
      <c r="AB88">
        <v>48</v>
      </c>
      <c r="AC88" t="e">
        <f t="shared" si="30"/>
        <v>#NAME?</v>
      </c>
      <c r="AD88">
        <v>0</v>
      </c>
      <c r="AE88" t="e">
        <f t="shared" si="31"/>
        <v>#NAME?</v>
      </c>
      <c r="AF88" t="s">
        <v>63</v>
      </c>
      <c r="AG88" t="s">
        <v>64</v>
      </c>
      <c r="AH88">
        <v>128874556</v>
      </c>
      <c r="AI88">
        <v>128879291</v>
      </c>
      <c r="AJ88">
        <v>25775384</v>
      </c>
      <c r="AK88">
        <v>64366923</v>
      </c>
      <c r="AL88">
        <v>10000</v>
      </c>
      <c r="AR88">
        <v>10000</v>
      </c>
      <c r="AS88">
        <v>202033.38</v>
      </c>
      <c r="AT88">
        <v>20</v>
      </c>
      <c r="AU88">
        <v>100000</v>
      </c>
      <c r="AV88">
        <v>108</v>
      </c>
      <c r="AW88" t="s">
        <v>60</v>
      </c>
      <c r="AX88" t="s">
        <v>61</v>
      </c>
      <c r="AY88" t="s">
        <v>62</v>
      </c>
      <c r="BA88">
        <v>7</v>
      </c>
      <c r="BB88">
        <v>1</v>
      </c>
      <c r="BD88">
        <v>29.5107</v>
      </c>
      <c r="BE88">
        <v>4.4627699999999999</v>
      </c>
      <c r="BF88">
        <v>4386.26</v>
      </c>
      <c r="BH88">
        <v>2033.38</v>
      </c>
      <c r="BN88">
        <v>8443358</v>
      </c>
      <c r="BO88">
        <v>649101508</v>
      </c>
      <c r="BP88">
        <v>1698642</v>
      </c>
      <c r="BQ88">
        <v>76314</v>
      </c>
      <c r="BR88">
        <v>0</v>
      </c>
      <c r="BY88" t="s">
        <v>3852</v>
      </c>
      <c r="BZ88" t="s">
        <v>7524</v>
      </c>
      <c r="CA88" t="s">
        <v>58</v>
      </c>
      <c r="CB88" t="str">
        <f t="shared" si="32"/>
        <v>ZYRA_SCATTER_20i20d100000k nrq=0</v>
      </c>
      <c r="CC88">
        <f t="shared" si="33"/>
        <v>108</v>
      </c>
    </row>
    <row r="89" spans="1:81" x14ac:dyDescent="0.4">
      <c r="A89" t="s">
        <v>162</v>
      </c>
      <c r="B89" t="s">
        <v>58</v>
      </c>
      <c r="C89" t="s">
        <v>78</v>
      </c>
      <c r="D89" t="e">
        <f t="shared" si="17"/>
        <v>#NAME?</v>
      </c>
      <c r="E89">
        <v>10000</v>
      </c>
      <c r="F89" t="e">
        <f t="shared" si="18"/>
        <v>#NAME?</v>
      </c>
      <c r="G89" t="s">
        <v>60</v>
      </c>
      <c r="H89" t="e">
        <f t="shared" si="19"/>
        <v>#NAME?</v>
      </c>
      <c r="I89" t="s">
        <v>61</v>
      </c>
      <c r="J89" t="e">
        <f t="shared" si="20"/>
        <v>#NAME?</v>
      </c>
      <c r="K89" t="s">
        <v>62</v>
      </c>
      <c r="L89" t="e">
        <f t="shared" si="21"/>
        <v>#NAME?</v>
      </c>
      <c r="M89" t="e">
        <f t="shared" si="22"/>
        <v>#NAME?</v>
      </c>
      <c r="N89">
        <v>10000</v>
      </c>
      <c r="O89" t="e">
        <f t="shared" si="23"/>
        <v>#NAME?</v>
      </c>
      <c r="P89">
        <v>0</v>
      </c>
      <c r="Q89" t="e">
        <f t="shared" si="24"/>
        <v>#NAME?</v>
      </c>
      <c r="R89">
        <v>0</v>
      </c>
      <c r="S89" t="e">
        <f t="shared" si="25"/>
        <v>#NAME?</v>
      </c>
      <c r="T89">
        <v>0</v>
      </c>
      <c r="U89" t="e">
        <f t="shared" si="26"/>
        <v>#NAME?</v>
      </c>
      <c r="V89">
        <v>256</v>
      </c>
      <c r="W89" t="e">
        <f t="shared" si="27"/>
        <v>#NAME?</v>
      </c>
      <c r="X89">
        <v>71</v>
      </c>
      <c r="Y89" t="e">
        <f t="shared" si="28"/>
        <v>#NAME?</v>
      </c>
      <c r="Z89">
        <v>1</v>
      </c>
      <c r="AA89" t="e">
        <f t="shared" si="29"/>
        <v>#NAME?</v>
      </c>
      <c r="AB89">
        <v>48</v>
      </c>
      <c r="AC89" t="e">
        <f t="shared" si="30"/>
        <v>#NAME?</v>
      </c>
      <c r="AD89">
        <v>1</v>
      </c>
      <c r="AE89" t="e">
        <f t="shared" si="31"/>
        <v>#NAME?</v>
      </c>
      <c r="AF89" t="s">
        <v>65</v>
      </c>
      <c r="AG89" t="s">
        <v>64</v>
      </c>
      <c r="AJ89">
        <v>0</v>
      </c>
      <c r="AK89">
        <v>47291573</v>
      </c>
      <c r="AL89">
        <v>10000</v>
      </c>
      <c r="AR89">
        <v>10000</v>
      </c>
      <c r="AS89">
        <v>4891.32</v>
      </c>
      <c r="AT89">
        <v>0</v>
      </c>
      <c r="AU89">
        <v>10000</v>
      </c>
      <c r="AV89">
        <v>71</v>
      </c>
      <c r="AW89" t="s">
        <v>60</v>
      </c>
      <c r="AX89" t="s">
        <v>61</v>
      </c>
      <c r="AY89" t="s">
        <v>62</v>
      </c>
      <c r="BA89">
        <v>8</v>
      </c>
      <c r="BB89">
        <v>1</v>
      </c>
      <c r="BD89">
        <v>3.3011200000000001</v>
      </c>
      <c r="BE89">
        <v>0.121115</v>
      </c>
      <c r="BF89">
        <v>3575.73</v>
      </c>
      <c r="BH89">
        <v>4891.32</v>
      </c>
      <c r="BY89" t="s">
        <v>3853</v>
      </c>
      <c r="BZ89" t="s">
        <v>7525</v>
      </c>
      <c r="CA89" t="s">
        <v>58</v>
      </c>
      <c r="CB89" t="str">
        <f t="shared" si="32"/>
        <v>ZYRA_CLUSTER_0i0d10000k nrq=1</v>
      </c>
      <c r="CC89">
        <f t="shared" si="33"/>
        <v>72</v>
      </c>
    </row>
    <row r="90" spans="1:81" x14ac:dyDescent="0.4">
      <c r="A90" t="s">
        <v>156</v>
      </c>
      <c r="B90" t="s">
        <v>58</v>
      </c>
      <c r="C90" t="s">
        <v>3765</v>
      </c>
      <c r="D90" t="e">
        <f t="shared" si="17"/>
        <v>#NAME?</v>
      </c>
      <c r="E90">
        <v>10000</v>
      </c>
      <c r="F90" t="e">
        <f t="shared" si="18"/>
        <v>#NAME?</v>
      </c>
      <c r="G90" t="s">
        <v>60</v>
      </c>
      <c r="H90" t="e">
        <f t="shared" si="19"/>
        <v>#NAME?</v>
      </c>
      <c r="I90" t="s">
        <v>61</v>
      </c>
      <c r="J90" t="e">
        <f t="shared" si="20"/>
        <v>#NAME?</v>
      </c>
      <c r="K90" t="s">
        <v>62</v>
      </c>
      <c r="L90" t="e">
        <f t="shared" si="21"/>
        <v>#NAME?</v>
      </c>
      <c r="M90" t="e">
        <f t="shared" si="22"/>
        <v>#NAME?</v>
      </c>
      <c r="N90">
        <v>100000</v>
      </c>
      <c r="O90" t="e">
        <f t="shared" si="23"/>
        <v>#NAME?</v>
      </c>
      <c r="P90">
        <v>20</v>
      </c>
      <c r="Q90" t="e">
        <f t="shared" si="24"/>
        <v>#NAME?</v>
      </c>
      <c r="R90">
        <v>20</v>
      </c>
      <c r="S90" t="e">
        <f t="shared" si="25"/>
        <v>#NAME?</v>
      </c>
      <c r="T90">
        <v>0</v>
      </c>
      <c r="U90" t="e">
        <f t="shared" si="26"/>
        <v>#NAME?</v>
      </c>
      <c r="V90">
        <v>256</v>
      </c>
      <c r="W90" t="e">
        <f t="shared" si="27"/>
        <v>#NAME?</v>
      </c>
      <c r="X90">
        <v>108</v>
      </c>
      <c r="Y90" t="e">
        <f t="shared" si="28"/>
        <v>#NAME?</v>
      </c>
      <c r="Z90">
        <v>0</v>
      </c>
      <c r="AA90" t="e">
        <f t="shared" si="29"/>
        <v>#NAME?</v>
      </c>
      <c r="AB90">
        <v>48</v>
      </c>
      <c r="AC90" t="e">
        <f t="shared" si="30"/>
        <v>#NAME?</v>
      </c>
      <c r="AD90">
        <v>1</v>
      </c>
      <c r="AE90" t="e">
        <f t="shared" si="31"/>
        <v>#NAME?</v>
      </c>
      <c r="AF90" t="s">
        <v>63</v>
      </c>
      <c r="AG90" t="s">
        <v>64</v>
      </c>
      <c r="AH90">
        <v>105626377</v>
      </c>
      <c r="AI90">
        <v>105614973</v>
      </c>
      <c r="AJ90">
        <v>21124135</v>
      </c>
      <c r="AK90">
        <v>52744384</v>
      </c>
      <c r="AL90">
        <v>10000</v>
      </c>
      <c r="AR90">
        <v>10000</v>
      </c>
      <c r="AS90">
        <v>202414.2</v>
      </c>
      <c r="AT90">
        <v>20</v>
      </c>
      <c r="AU90">
        <v>100000</v>
      </c>
      <c r="AV90">
        <v>108</v>
      </c>
      <c r="AW90" t="s">
        <v>60</v>
      </c>
      <c r="AX90" t="s">
        <v>61</v>
      </c>
      <c r="AY90" t="s">
        <v>62</v>
      </c>
      <c r="BA90">
        <v>7</v>
      </c>
      <c r="BB90">
        <v>1</v>
      </c>
      <c r="BD90">
        <v>30.547000000000001</v>
      </c>
      <c r="BE90">
        <v>4.5730599999999999</v>
      </c>
      <c r="BF90">
        <v>5358.34</v>
      </c>
      <c r="BH90">
        <v>2414.1999999999998</v>
      </c>
      <c r="BN90">
        <v>12267565</v>
      </c>
      <c r="BO90">
        <v>530053786</v>
      </c>
      <c r="BP90">
        <v>1673944</v>
      </c>
      <c r="BQ90">
        <v>79821</v>
      </c>
      <c r="BR90">
        <v>0</v>
      </c>
      <c r="BY90" t="s">
        <v>3854</v>
      </c>
      <c r="BZ90" t="s">
        <v>7526</v>
      </c>
      <c r="CA90" t="s">
        <v>58</v>
      </c>
      <c r="CB90" t="str">
        <f t="shared" si="32"/>
        <v>ZYRA_SCATTER_20i20d100000k nrq=0</v>
      </c>
      <c r="CC90">
        <f t="shared" si="33"/>
        <v>108</v>
      </c>
    </row>
    <row r="91" spans="1:81" x14ac:dyDescent="0.4">
      <c r="A91" t="s">
        <v>157</v>
      </c>
      <c r="B91" t="s">
        <v>58</v>
      </c>
      <c r="C91" t="s">
        <v>3765</v>
      </c>
      <c r="D91" t="e">
        <f t="shared" si="17"/>
        <v>#NAME?</v>
      </c>
      <c r="E91">
        <v>10000</v>
      </c>
      <c r="F91" t="e">
        <f t="shared" si="18"/>
        <v>#NAME?</v>
      </c>
      <c r="G91" t="s">
        <v>60</v>
      </c>
      <c r="H91" t="e">
        <f t="shared" si="19"/>
        <v>#NAME?</v>
      </c>
      <c r="I91" t="s">
        <v>61</v>
      </c>
      <c r="J91" t="e">
        <f t="shared" si="20"/>
        <v>#NAME?</v>
      </c>
      <c r="K91" t="s">
        <v>62</v>
      </c>
      <c r="L91" t="e">
        <f t="shared" si="21"/>
        <v>#NAME?</v>
      </c>
      <c r="M91" t="e">
        <f t="shared" si="22"/>
        <v>#NAME?</v>
      </c>
      <c r="N91">
        <v>100000</v>
      </c>
      <c r="O91" t="e">
        <f t="shared" si="23"/>
        <v>#NAME?</v>
      </c>
      <c r="P91">
        <v>20</v>
      </c>
      <c r="Q91" t="e">
        <f t="shared" si="24"/>
        <v>#NAME?</v>
      </c>
      <c r="R91">
        <v>20</v>
      </c>
      <c r="S91" t="e">
        <f t="shared" si="25"/>
        <v>#NAME?</v>
      </c>
      <c r="T91">
        <v>0</v>
      </c>
      <c r="U91" t="e">
        <f t="shared" si="26"/>
        <v>#NAME?</v>
      </c>
      <c r="V91">
        <v>256</v>
      </c>
      <c r="W91" t="e">
        <f t="shared" si="27"/>
        <v>#NAME?</v>
      </c>
      <c r="X91">
        <v>108</v>
      </c>
      <c r="Y91" t="e">
        <f t="shared" si="28"/>
        <v>#NAME?</v>
      </c>
      <c r="Z91">
        <v>0</v>
      </c>
      <c r="AA91" t="e">
        <f t="shared" si="29"/>
        <v>#NAME?</v>
      </c>
      <c r="AB91">
        <v>48</v>
      </c>
      <c r="AC91" t="e">
        <f t="shared" si="30"/>
        <v>#NAME?</v>
      </c>
      <c r="AD91">
        <v>2</v>
      </c>
      <c r="AE91" t="e">
        <f t="shared" si="31"/>
        <v>#NAME?</v>
      </c>
      <c r="AF91" t="s">
        <v>63</v>
      </c>
      <c r="AG91" t="s">
        <v>64</v>
      </c>
      <c r="AH91">
        <v>119616596</v>
      </c>
      <c r="AI91">
        <v>119630003</v>
      </c>
      <c r="AJ91">
        <v>23924659</v>
      </c>
      <c r="AK91">
        <v>59744632</v>
      </c>
      <c r="AL91">
        <v>10000</v>
      </c>
      <c r="AR91">
        <v>10000</v>
      </c>
      <c r="AS91">
        <v>202139.37</v>
      </c>
      <c r="AT91">
        <v>20</v>
      </c>
      <c r="AU91">
        <v>100000</v>
      </c>
      <c r="AV91">
        <v>108</v>
      </c>
      <c r="AW91" t="s">
        <v>60</v>
      </c>
      <c r="AX91" t="s">
        <v>61</v>
      </c>
      <c r="AY91" t="s">
        <v>62</v>
      </c>
      <c r="BA91">
        <v>7</v>
      </c>
      <c r="BB91">
        <v>1</v>
      </c>
      <c r="BD91">
        <v>29.6556</v>
      </c>
      <c r="BE91">
        <v>4.4327399999999999</v>
      </c>
      <c r="BF91">
        <v>4722.8</v>
      </c>
      <c r="BH91">
        <v>2139.37</v>
      </c>
      <c r="BN91">
        <v>9718246</v>
      </c>
      <c r="BO91">
        <v>603682905</v>
      </c>
      <c r="BP91">
        <v>1552011</v>
      </c>
      <c r="BQ91">
        <v>68049</v>
      </c>
      <c r="BR91">
        <v>0</v>
      </c>
      <c r="BY91" t="s">
        <v>3855</v>
      </c>
      <c r="BZ91" t="s">
        <v>7527</v>
      </c>
      <c r="CA91" t="s">
        <v>58</v>
      </c>
      <c r="CB91" t="str">
        <f t="shared" si="32"/>
        <v>ZYRA_SCATTER_20i20d100000k nrq=0</v>
      </c>
      <c r="CC91">
        <f t="shared" si="33"/>
        <v>108</v>
      </c>
    </row>
    <row r="92" spans="1:81" x14ac:dyDescent="0.4">
      <c r="A92" t="s">
        <v>158</v>
      </c>
      <c r="B92" t="s">
        <v>58</v>
      </c>
      <c r="C92" t="s">
        <v>3765</v>
      </c>
      <c r="D92" t="e">
        <f t="shared" si="17"/>
        <v>#NAME?</v>
      </c>
      <c r="E92">
        <v>10000</v>
      </c>
      <c r="F92" t="e">
        <f t="shared" si="18"/>
        <v>#NAME?</v>
      </c>
      <c r="G92" t="s">
        <v>60</v>
      </c>
      <c r="H92" t="e">
        <f t="shared" si="19"/>
        <v>#NAME?</v>
      </c>
      <c r="I92" t="s">
        <v>61</v>
      </c>
      <c r="J92" t="e">
        <f t="shared" si="20"/>
        <v>#NAME?</v>
      </c>
      <c r="K92" t="s">
        <v>62</v>
      </c>
      <c r="L92" t="e">
        <f t="shared" si="21"/>
        <v>#NAME?</v>
      </c>
      <c r="M92" t="e">
        <f t="shared" si="22"/>
        <v>#NAME?</v>
      </c>
      <c r="N92">
        <v>100000</v>
      </c>
      <c r="O92" t="e">
        <f t="shared" si="23"/>
        <v>#NAME?</v>
      </c>
      <c r="P92">
        <v>20</v>
      </c>
      <c r="Q92" t="e">
        <f t="shared" si="24"/>
        <v>#NAME?</v>
      </c>
      <c r="R92">
        <v>20</v>
      </c>
      <c r="S92" t="e">
        <f t="shared" si="25"/>
        <v>#NAME?</v>
      </c>
      <c r="T92">
        <v>0</v>
      </c>
      <c r="U92" t="e">
        <f t="shared" si="26"/>
        <v>#NAME?</v>
      </c>
      <c r="V92">
        <v>256</v>
      </c>
      <c r="W92" t="e">
        <f t="shared" si="27"/>
        <v>#NAME?</v>
      </c>
      <c r="X92">
        <v>107</v>
      </c>
      <c r="Y92" t="e">
        <f t="shared" si="28"/>
        <v>#NAME?</v>
      </c>
      <c r="Z92">
        <v>1</v>
      </c>
      <c r="AA92" t="e">
        <f t="shared" si="29"/>
        <v>#NAME?</v>
      </c>
      <c r="AB92">
        <v>48</v>
      </c>
      <c r="AC92" t="e">
        <f t="shared" si="30"/>
        <v>#NAME?</v>
      </c>
      <c r="AD92">
        <v>0</v>
      </c>
      <c r="AE92" t="e">
        <f t="shared" si="31"/>
        <v>#NAME?</v>
      </c>
      <c r="AF92" t="s">
        <v>63</v>
      </c>
      <c r="AG92" t="s">
        <v>64</v>
      </c>
      <c r="AH92">
        <v>129224491</v>
      </c>
      <c r="AI92">
        <v>129256639</v>
      </c>
      <c r="AJ92">
        <v>25848113</v>
      </c>
      <c r="AK92">
        <v>64544200</v>
      </c>
      <c r="AL92">
        <v>10000</v>
      </c>
      <c r="AR92">
        <v>10000</v>
      </c>
      <c r="AS92">
        <v>202098.32</v>
      </c>
      <c r="AT92">
        <v>20</v>
      </c>
      <c r="AU92">
        <v>100000</v>
      </c>
      <c r="AV92">
        <v>107</v>
      </c>
      <c r="AW92" t="s">
        <v>60</v>
      </c>
      <c r="AX92" t="s">
        <v>61</v>
      </c>
      <c r="AY92" t="s">
        <v>62</v>
      </c>
      <c r="BA92">
        <v>7</v>
      </c>
      <c r="BB92">
        <v>1</v>
      </c>
      <c r="BD92">
        <v>29.908899999999999</v>
      </c>
      <c r="BE92">
        <v>4.4033899999999999</v>
      </c>
      <c r="BF92">
        <v>4359.1499999999996</v>
      </c>
      <c r="BH92">
        <v>2098.3200000000002</v>
      </c>
      <c r="BN92">
        <v>268231</v>
      </c>
      <c r="BO92">
        <v>655009055</v>
      </c>
      <c r="BP92">
        <v>1610748</v>
      </c>
      <c r="BQ92">
        <v>112664</v>
      </c>
      <c r="BR92">
        <v>0</v>
      </c>
      <c r="BY92" t="s">
        <v>3856</v>
      </c>
      <c r="BZ92" t="s">
        <v>7528</v>
      </c>
      <c r="CA92" t="s">
        <v>58</v>
      </c>
      <c r="CB92" t="str">
        <f t="shared" si="32"/>
        <v>ZYRA_SCATTER_20i20d100000k nrq=1</v>
      </c>
      <c r="CC92">
        <f t="shared" si="33"/>
        <v>108</v>
      </c>
    </row>
    <row r="93" spans="1:81" x14ac:dyDescent="0.4">
      <c r="A93" t="s">
        <v>159</v>
      </c>
      <c r="B93" t="s">
        <v>58</v>
      </c>
      <c r="C93" t="s">
        <v>3765</v>
      </c>
      <c r="D93" t="e">
        <f t="shared" si="17"/>
        <v>#NAME?</v>
      </c>
      <c r="E93">
        <v>10000</v>
      </c>
      <c r="F93" t="e">
        <f t="shared" si="18"/>
        <v>#NAME?</v>
      </c>
      <c r="G93" t="s">
        <v>60</v>
      </c>
      <c r="H93" t="e">
        <f t="shared" si="19"/>
        <v>#NAME?</v>
      </c>
      <c r="I93" t="s">
        <v>61</v>
      </c>
      <c r="J93" t="e">
        <f t="shared" si="20"/>
        <v>#NAME?</v>
      </c>
      <c r="K93" t="s">
        <v>62</v>
      </c>
      <c r="L93" t="e">
        <f t="shared" si="21"/>
        <v>#NAME?</v>
      </c>
      <c r="M93" t="e">
        <f t="shared" si="22"/>
        <v>#NAME?</v>
      </c>
      <c r="N93">
        <v>100000</v>
      </c>
      <c r="O93" t="e">
        <f t="shared" si="23"/>
        <v>#NAME?</v>
      </c>
      <c r="P93">
        <v>20</v>
      </c>
      <c r="Q93" t="e">
        <f t="shared" si="24"/>
        <v>#NAME?</v>
      </c>
      <c r="R93">
        <v>20</v>
      </c>
      <c r="S93" t="e">
        <f t="shared" si="25"/>
        <v>#NAME?</v>
      </c>
      <c r="T93">
        <v>0</v>
      </c>
      <c r="U93" t="e">
        <f t="shared" si="26"/>
        <v>#NAME?</v>
      </c>
      <c r="V93">
        <v>256</v>
      </c>
      <c r="W93" t="e">
        <f t="shared" si="27"/>
        <v>#NAME?</v>
      </c>
      <c r="X93">
        <v>107</v>
      </c>
      <c r="Y93" t="e">
        <f t="shared" si="28"/>
        <v>#NAME?</v>
      </c>
      <c r="Z93">
        <v>1</v>
      </c>
      <c r="AA93" t="e">
        <f t="shared" si="29"/>
        <v>#NAME?</v>
      </c>
      <c r="AB93">
        <v>48</v>
      </c>
      <c r="AC93" t="e">
        <f t="shared" si="30"/>
        <v>#NAME?</v>
      </c>
      <c r="AD93">
        <v>1</v>
      </c>
      <c r="AE93" t="e">
        <f t="shared" si="31"/>
        <v>#NAME?</v>
      </c>
      <c r="AF93" t="s">
        <v>63</v>
      </c>
      <c r="AG93" t="s">
        <v>64</v>
      </c>
      <c r="AH93">
        <v>131380785</v>
      </c>
      <c r="AI93">
        <v>131359062</v>
      </c>
      <c r="AJ93">
        <v>26273984</v>
      </c>
      <c r="AK93">
        <v>65607226</v>
      </c>
      <c r="AL93">
        <v>10000</v>
      </c>
      <c r="AR93">
        <v>10000</v>
      </c>
      <c r="AS93">
        <v>202124.59</v>
      </c>
      <c r="AT93">
        <v>20</v>
      </c>
      <c r="AU93">
        <v>100000</v>
      </c>
      <c r="AV93">
        <v>107</v>
      </c>
      <c r="AW93" t="s">
        <v>60</v>
      </c>
      <c r="AX93" t="s">
        <v>61</v>
      </c>
      <c r="AY93" t="s">
        <v>62</v>
      </c>
      <c r="BA93">
        <v>7</v>
      </c>
      <c r="BB93">
        <v>1</v>
      </c>
      <c r="BD93">
        <v>29.3355</v>
      </c>
      <c r="BE93">
        <v>4.4121899999999998</v>
      </c>
      <c r="BF93">
        <v>4300.78</v>
      </c>
      <c r="BH93">
        <v>2124.59</v>
      </c>
      <c r="BN93">
        <v>84129</v>
      </c>
      <c r="BO93">
        <v>665884227</v>
      </c>
      <c r="BP93">
        <v>1630109</v>
      </c>
      <c r="BQ93">
        <v>153520</v>
      </c>
      <c r="BR93">
        <v>0</v>
      </c>
      <c r="BY93" t="s">
        <v>3857</v>
      </c>
      <c r="BZ93" t="s">
        <v>7529</v>
      </c>
      <c r="CA93" t="s">
        <v>58</v>
      </c>
      <c r="CB93" t="str">
        <f t="shared" si="32"/>
        <v>ZYRA_SCATTER_20i20d100000k nrq=1</v>
      </c>
      <c r="CC93">
        <f t="shared" si="33"/>
        <v>108</v>
      </c>
    </row>
    <row r="94" spans="1:81" x14ac:dyDescent="0.4">
      <c r="A94" t="s">
        <v>160</v>
      </c>
      <c r="B94" t="s">
        <v>58</v>
      </c>
      <c r="C94" t="s">
        <v>3765</v>
      </c>
      <c r="D94" t="e">
        <f t="shared" si="17"/>
        <v>#NAME?</v>
      </c>
      <c r="E94">
        <v>10000</v>
      </c>
      <c r="F94" t="e">
        <f t="shared" si="18"/>
        <v>#NAME?</v>
      </c>
      <c r="G94" t="s">
        <v>60</v>
      </c>
      <c r="H94" t="e">
        <f t="shared" si="19"/>
        <v>#NAME?</v>
      </c>
      <c r="I94" t="s">
        <v>61</v>
      </c>
      <c r="J94" t="e">
        <f t="shared" si="20"/>
        <v>#NAME?</v>
      </c>
      <c r="K94" t="s">
        <v>62</v>
      </c>
      <c r="L94" t="e">
        <f t="shared" si="21"/>
        <v>#NAME?</v>
      </c>
      <c r="M94" t="e">
        <f t="shared" si="22"/>
        <v>#NAME?</v>
      </c>
      <c r="N94">
        <v>100000</v>
      </c>
      <c r="O94" t="e">
        <f t="shared" si="23"/>
        <v>#NAME?</v>
      </c>
      <c r="P94">
        <v>20</v>
      </c>
      <c r="Q94" t="e">
        <f t="shared" si="24"/>
        <v>#NAME?</v>
      </c>
      <c r="R94">
        <v>20</v>
      </c>
      <c r="S94" t="e">
        <f t="shared" si="25"/>
        <v>#NAME?</v>
      </c>
      <c r="T94">
        <v>0</v>
      </c>
      <c r="U94" t="e">
        <f t="shared" si="26"/>
        <v>#NAME?</v>
      </c>
      <c r="V94">
        <v>256</v>
      </c>
      <c r="W94" t="e">
        <f t="shared" si="27"/>
        <v>#NAME?</v>
      </c>
      <c r="X94">
        <v>107</v>
      </c>
      <c r="Y94" t="e">
        <f t="shared" si="28"/>
        <v>#NAME?</v>
      </c>
      <c r="Z94">
        <v>1</v>
      </c>
      <c r="AA94" t="e">
        <f t="shared" si="29"/>
        <v>#NAME?</v>
      </c>
      <c r="AB94">
        <v>48</v>
      </c>
      <c r="AC94" t="e">
        <f t="shared" si="30"/>
        <v>#NAME?</v>
      </c>
      <c r="AD94">
        <v>2</v>
      </c>
      <c r="AE94" t="e">
        <f t="shared" si="31"/>
        <v>#NAME?</v>
      </c>
      <c r="AF94" t="s">
        <v>63</v>
      </c>
      <c r="AG94" t="s">
        <v>64</v>
      </c>
      <c r="AH94">
        <v>132390430</v>
      </c>
      <c r="AI94">
        <v>132413116</v>
      </c>
      <c r="AJ94">
        <v>26480354</v>
      </c>
      <c r="AK94">
        <v>66131769</v>
      </c>
      <c r="AL94">
        <v>10000</v>
      </c>
      <c r="AR94">
        <v>10000</v>
      </c>
      <c r="AS94">
        <v>202127.98</v>
      </c>
      <c r="AT94">
        <v>20</v>
      </c>
      <c r="AU94">
        <v>100000</v>
      </c>
      <c r="AV94">
        <v>107</v>
      </c>
      <c r="AW94" t="s">
        <v>60</v>
      </c>
      <c r="AX94" t="s">
        <v>61</v>
      </c>
      <c r="AY94" t="s">
        <v>62</v>
      </c>
      <c r="BA94">
        <v>7</v>
      </c>
      <c r="BB94">
        <v>1</v>
      </c>
      <c r="BD94">
        <v>28.844999999999999</v>
      </c>
      <c r="BE94">
        <v>4.4257</v>
      </c>
      <c r="BF94">
        <v>4268.0200000000004</v>
      </c>
      <c r="BH94">
        <v>2127.98</v>
      </c>
      <c r="BN94">
        <v>297938</v>
      </c>
      <c r="BO94">
        <v>671006813</v>
      </c>
      <c r="BP94">
        <v>1636191</v>
      </c>
      <c r="BQ94">
        <v>121623</v>
      </c>
      <c r="BR94">
        <v>0</v>
      </c>
      <c r="BY94" t="s">
        <v>3858</v>
      </c>
      <c r="BZ94" t="s">
        <v>7530</v>
      </c>
      <c r="CA94" t="s">
        <v>58</v>
      </c>
      <c r="CB94" t="str">
        <f t="shared" si="32"/>
        <v>ZYRA_SCATTER_20i20d100000k nrq=1</v>
      </c>
      <c r="CC94">
        <f t="shared" si="33"/>
        <v>108</v>
      </c>
    </row>
    <row r="95" spans="1:81" x14ac:dyDescent="0.4">
      <c r="A95" t="s">
        <v>161</v>
      </c>
      <c r="B95" t="s">
        <v>58</v>
      </c>
      <c r="C95" t="s">
        <v>3765</v>
      </c>
      <c r="D95" t="e">
        <f t="shared" si="17"/>
        <v>#NAME?</v>
      </c>
      <c r="E95">
        <v>10000</v>
      </c>
      <c r="F95" t="e">
        <f t="shared" si="18"/>
        <v>#NAME?</v>
      </c>
      <c r="G95" t="s">
        <v>60</v>
      </c>
      <c r="H95" t="e">
        <f t="shared" si="19"/>
        <v>#NAME?</v>
      </c>
      <c r="I95" t="s">
        <v>61</v>
      </c>
      <c r="J95" t="e">
        <f t="shared" si="20"/>
        <v>#NAME?</v>
      </c>
      <c r="K95" t="s">
        <v>62</v>
      </c>
      <c r="L95" t="e">
        <f t="shared" si="21"/>
        <v>#NAME?</v>
      </c>
      <c r="M95" t="e">
        <f t="shared" si="22"/>
        <v>#NAME?</v>
      </c>
      <c r="N95">
        <v>100000</v>
      </c>
      <c r="O95" t="e">
        <f t="shared" si="23"/>
        <v>#NAME?</v>
      </c>
      <c r="P95">
        <v>20</v>
      </c>
      <c r="Q95" t="e">
        <f t="shared" si="24"/>
        <v>#NAME?</v>
      </c>
      <c r="R95">
        <v>20</v>
      </c>
      <c r="S95" t="e">
        <f t="shared" si="25"/>
        <v>#NAME?</v>
      </c>
      <c r="T95">
        <v>0</v>
      </c>
      <c r="U95" t="e">
        <f t="shared" si="26"/>
        <v>#NAME?</v>
      </c>
      <c r="V95">
        <v>256</v>
      </c>
      <c r="W95" t="e">
        <f t="shared" si="27"/>
        <v>#NAME?</v>
      </c>
      <c r="X95">
        <v>126</v>
      </c>
      <c r="Y95" t="e">
        <f t="shared" si="28"/>
        <v>#NAME?</v>
      </c>
      <c r="Z95">
        <v>0</v>
      </c>
      <c r="AA95" t="e">
        <f t="shared" si="29"/>
        <v>#NAME?</v>
      </c>
      <c r="AB95">
        <v>48</v>
      </c>
      <c r="AC95" t="e">
        <f t="shared" si="30"/>
        <v>#NAME?</v>
      </c>
      <c r="AD95">
        <v>0</v>
      </c>
      <c r="AE95" t="e">
        <f t="shared" si="31"/>
        <v>#NAME?</v>
      </c>
      <c r="AF95" t="s">
        <v>63</v>
      </c>
      <c r="AG95" t="s">
        <v>64</v>
      </c>
      <c r="AH95">
        <v>138147945</v>
      </c>
      <c r="AI95">
        <v>138142745</v>
      </c>
      <c r="AJ95">
        <v>27629069</v>
      </c>
      <c r="AK95">
        <v>68990305</v>
      </c>
      <c r="AL95">
        <v>10000</v>
      </c>
      <c r="AR95">
        <v>10000</v>
      </c>
      <c r="AS95">
        <v>202136</v>
      </c>
      <c r="AT95">
        <v>20</v>
      </c>
      <c r="AU95">
        <v>100000</v>
      </c>
      <c r="AV95">
        <v>126</v>
      </c>
      <c r="AW95" t="s">
        <v>60</v>
      </c>
      <c r="AX95" t="s">
        <v>61</v>
      </c>
      <c r="AY95" t="s">
        <v>62</v>
      </c>
      <c r="BA95">
        <v>7</v>
      </c>
      <c r="BB95">
        <v>1</v>
      </c>
      <c r="BD95">
        <v>29.598099999999999</v>
      </c>
      <c r="BE95">
        <v>4.4243699999999997</v>
      </c>
      <c r="BF95">
        <v>4767.25</v>
      </c>
      <c r="BH95">
        <v>2136</v>
      </c>
      <c r="BN95">
        <v>3764006</v>
      </c>
      <c r="BO95">
        <v>700302355</v>
      </c>
      <c r="BP95">
        <v>1812185</v>
      </c>
      <c r="BQ95">
        <v>111950</v>
      </c>
      <c r="BR95">
        <v>0</v>
      </c>
      <c r="BY95" t="s">
        <v>3859</v>
      </c>
      <c r="BZ95" t="s">
        <v>7531</v>
      </c>
      <c r="CA95" t="s">
        <v>58</v>
      </c>
      <c r="CB95" t="str">
        <f t="shared" si="32"/>
        <v>ZYRA_SCATTER_20i20d100000k nrq=0</v>
      </c>
      <c r="CC95">
        <f t="shared" si="33"/>
        <v>126</v>
      </c>
    </row>
    <row r="96" spans="1:81" x14ac:dyDescent="0.4">
      <c r="A96" t="s">
        <v>163</v>
      </c>
      <c r="B96" t="s">
        <v>58</v>
      </c>
      <c r="C96" t="s">
        <v>3765</v>
      </c>
      <c r="D96" t="e">
        <f t="shared" si="17"/>
        <v>#NAME?</v>
      </c>
      <c r="E96">
        <v>10000</v>
      </c>
      <c r="F96" t="e">
        <f t="shared" si="18"/>
        <v>#NAME?</v>
      </c>
      <c r="G96" t="s">
        <v>60</v>
      </c>
      <c r="H96" t="e">
        <f t="shared" si="19"/>
        <v>#NAME?</v>
      </c>
      <c r="I96" t="s">
        <v>61</v>
      </c>
      <c r="J96" t="e">
        <f t="shared" si="20"/>
        <v>#NAME?</v>
      </c>
      <c r="K96" t="s">
        <v>62</v>
      </c>
      <c r="L96" t="e">
        <f t="shared" si="21"/>
        <v>#NAME?</v>
      </c>
      <c r="M96" t="e">
        <f t="shared" si="22"/>
        <v>#NAME?</v>
      </c>
      <c r="N96">
        <v>100000</v>
      </c>
      <c r="O96" t="e">
        <f t="shared" si="23"/>
        <v>#NAME?</v>
      </c>
      <c r="P96">
        <v>20</v>
      </c>
      <c r="Q96" t="e">
        <f t="shared" si="24"/>
        <v>#NAME?</v>
      </c>
      <c r="R96">
        <v>20</v>
      </c>
      <c r="S96" t="e">
        <f t="shared" si="25"/>
        <v>#NAME?</v>
      </c>
      <c r="T96">
        <v>0</v>
      </c>
      <c r="U96" t="e">
        <f t="shared" si="26"/>
        <v>#NAME?</v>
      </c>
      <c r="V96">
        <v>256</v>
      </c>
      <c r="W96" t="e">
        <f t="shared" si="27"/>
        <v>#NAME?</v>
      </c>
      <c r="X96">
        <v>126</v>
      </c>
      <c r="Y96" t="e">
        <f t="shared" si="28"/>
        <v>#NAME?</v>
      </c>
      <c r="Z96">
        <v>0</v>
      </c>
      <c r="AA96" t="e">
        <f t="shared" si="29"/>
        <v>#NAME?</v>
      </c>
      <c r="AB96">
        <v>48</v>
      </c>
      <c r="AC96" t="e">
        <f t="shared" si="30"/>
        <v>#NAME?</v>
      </c>
      <c r="AD96">
        <v>1</v>
      </c>
      <c r="AE96" t="e">
        <f t="shared" si="31"/>
        <v>#NAME?</v>
      </c>
      <c r="AF96" t="s">
        <v>63</v>
      </c>
      <c r="AG96" t="s">
        <v>64</v>
      </c>
      <c r="AH96">
        <v>136691998</v>
      </c>
      <c r="AI96">
        <v>136694353</v>
      </c>
      <c r="AJ96">
        <v>27338635</v>
      </c>
      <c r="AK96">
        <v>68262854</v>
      </c>
      <c r="AL96">
        <v>10000</v>
      </c>
      <c r="AR96">
        <v>10000</v>
      </c>
      <c r="AS96">
        <v>202167.74</v>
      </c>
      <c r="AT96">
        <v>20</v>
      </c>
      <c r="AU96">
        <v>100000</v>
      </c>
      <c r="AV96">
        <v>126</v>
      </c>
      <c r="AW96" t="s">
        <v>60</v>
      </c>
      <c r="AX96" t="s">
        <v>61</v>
      </c>
      <c r="AY96" t="s">
        <v>62</v>
      </c>
      <c r="BA96">
        <v>7</v>
      </c>
      <c r="BB96">
        <v>1</v>
      </c>
      <c r="BD96">
        <v>29.972300000000001</v>
      </c>
      <c r="BE96">
        <v>4.4714700000000001</v>
      </c>
      <c r="BF96">
        <v>4814.3900000000003</v>
      </c>
      <c r="BH96">
        <v>2167.7399999999998</v>
      </c>
      <c r="BN96">
        <v>3597599</v>
      </c>
      <c r="BO96">
        <v>693035249</v>
      </c>
      <c r="BP96">
        <v>1825532</v>
      </c>
      <c r="BQ96">
        <v>111189</v>
      </c>
      <c r="BR96">
        <v>0</v>
      </c>
      <c r="BY96" t="s">
        <v>3860</v>
      </c>
      <c r="BZ96" t="s">
        <v>7532</v>
      </c>
      <c r="CA96" t="s">
        <v>58</v>
      </c>
      <c r="CB96" t="str">
        <f t="shared" si="32"/>
        <v>ZYRA_SCATTER_20i20d100000k nrq=0</v>
      </c>
      <c r="CC96">
        <f t="shared" si="33"/>
        <v>126</v>
      </c>
    </row>
    <row r="97" spans="1:81" x14ac:dyDescent="0.4">
      <c r="A97" t="s">
        <v>164</v>
      </c>
      <c r="B97" t="s">
        <v>58</v>
      </c>
      <c r="C97" t="s">
        <v>78</v>
      </c>
      <c r="D97" t="e">
        <f t="shared" si="17"/>
        <v>#NAME?</v>
      </c>
      <c r="E97">
        <v>10000</v>
      </c>
      <c r="F97" t="e">
        <f t="shared" si="18"/>
        <v>#NAME?</v>
      </c>
      <c r="G97" t="s">
        <v>60</v>
      </c>
      <c r="H97" t="e">
        <f t="shared" si="19"/>
        <v>#NAME?</v>
      </c>
      <c r="I97" t="s">
        <v>61</v>
      </c>
      <c r="J97" t="e">
        <f t="shared" si="20"/>
        <v>#NAME?</v>
      </c>
      <c r="K97" t="s">
        <v>62</v>
      </c>
      <c r="L97" t="e">
        <f t="shared" si="21"/>
        <v>#NAME?</v>
      </c>
      <c r="M97" t="e">
        <f t="shared" si="22"/>
        <v>#NAME?</v>
      </c>
      <c r="N97">
        <v>100000</v>
      </c>
      <c r="O97" t="e">
        <f t="shared" si="23"/>
        <v>#NAME?</v>
      </c>
      <c r="P97">
        <v>0</v>
      </c>
      <c r="Q97" t="e">
        <f t="shared" si="24"/>
        <v>#NAME?</v>
      </c>
      <c r="R97">
        <v>0</v>
      </c>
      <c r="S97" t="e">
        <f t="shared" si="25"/>
        <v>#NAME?</v>
      </c>
      <c r="T97">
        <v>0</v>
      </c>
      <c r="U97" t="e">
        <f t="shared" si="26"/>
        <v>#NAME?</v>
      </c>
      <c r="V97">
        <v>256</v>
      </c>
      <c r="W97" t="e">
        <f t="shared" si="27"/>
        <v>#NAME?</v>
      </c>
      <c r="X97">
        <v>125</v>
      </c>
      <c r="Y97" t="e">
        <f t="shared" si="28"/>
        <v>#NAME?</v>
      </c>
      <c r="Z97">
        <v>1</v>
      </c>
      <c r="AA97" t="e">
        <f t="shared" si="29"/>
        <v>#NAME?</v>
      </c>
      <c r="AB97">
        <v>48</v>
      </c>
      <c r="AC97" t="e">
        <f t="shared" si="30"/>
        <v>#NAME?</v>
      </c>
      <c r="AD97">
        <v>1</v>
      </c>
      <c r="AE97" t="e">
        <f t="shared" si="31"/>
        <v>#NAME?</v>
      </c>
      <c r="AF97" t="s">
        <v>65</v>
      </c>
      <c r="AG97" t="s">
        <v>64</v>
      </c>
      <c r="AJ97">
        <v>0</v>
      </c>
      <c r="AK97">
        <v>95217982</v>
      </c>
      <c r="AL97">
        <v>10000</v>
      </c>
      <c r="AR97">
        <v>10000</v>
      </c>
      <c r="AS97">
        <v>4460.54</v>
      </c>
      <c r="AT97">
        <v>0</v>
      </c>
      <c r="AU97">
        <v>100000</v>
      </c>
      <c r="AV97">
        <v>125</v>
      </c>
      <c r="AW97" t="s">
        <v>60</v>
      </c>
      <c r="AX97" t="s">
        <v>61</v>
      </c>
      <c r="AY97" t="s">
        <v>62</v>
      </c>
      <c r="BA97">
        <v>8</v>
      </c>
      <c r="BB97">
        <v>1</v>
      </c>
      <c r="BD97">
        <v>18.515599999999999</v>
      </c>
      <c r="BE97">
        <v>0.16794300000000001</v>
      </c>
      <c r="BF97">
        <v>3161.58</v>
      </c>
      <c r="BH97">
        <v>4460.54</v>
      </c>
      <c r="BY97" t="s">
        <v>3861</v>
      </c>
      <c r="BZ97" t="s">
        <v>7533</v>
      </c>
      <c r="CA97" t="s">
        <v>58</v>
      </c>
      <c r="CB97" t="str">
        <f t="shared" si="32"/>
        <v>ZYRA_CLUSTER_0i0d100000k nrq=1</v>
      </c>
      <c r="CC97">
        <f t="shared" si="33"/>
        <v>126</v>
      </c>
    </row>
    <row r="98" spans="1:81" x14ac:dyDescent="0.4">
      <c r="A98" t="s">
        <v>165</v>
      </c>
      <c r="B98" t="s">
        <v>58</v>
      </c>
      <c r="C98" t="s">
        <v>3765</v>
      </c>
      <c r="D98" t="e">
        <f t="shared" si="17"/>
        <v>#NAME?</v>
      </c>
      <c r="E98">
        <v>10000</v>
      </c>
      <c r="F98" t="e">
        <f t="shared" si="18"/>
        <v>#NAME?</v>
      </c>
      <c r="G98" t="s">
        <v>60</v>
      </c>
      <c r="H98" t="e">
        <f t="shared" si="19"/>
        <v>#NAME?</v>
      </c>
      <c r="I98" t="s">
        <v>61</v>
      </c>
      <c r="J98" t="e">
        <f t="shared" si="20"/>
        <v>#NAME?</v>
      </c>
      <c r="K98" t="s">
        <v>62</v>
      </c>
      <c r="L98" t="e">
        <f t="shared" si="21"/>
        <v>#NAME?</v>
      </c>
      <c r="M98" t="e">
        <f t="shared" si="22"/>
        <v>#NAME?</v>
      </c>
      <c r="N98">
        <v>100000</v>
      </c>
      <c r="O98" t="e">
        <f t="shared" si="23"/>
        <v>#NAME?</v>
      </c>
      <c r="P98">
        <v>20</v>
      </c>
      <c r="Q98" t="e">
        <f t="shared" si="24"/>
        <v>#NAME?</v>
      </c>
      <c r="R98">
        <v>20</v>
      </c>
      <c r="S98" t="e">
        <f t="shared" si="25"/>
        <v>#NAME?</v>
      </c>
      <c r="T98">
        <v>0</v>
      </c>
      <c r="U98" t="e">
        <f t="shared" si="26"/>
        <v>#NAME?</v>
      </c>
      <c r="V98">
        <v>256</v>
      </c>
      <c r="W98" t="e">
        <f t="shared" si="27"/>
        <v>#NAME?</v>
      </c>
      <c r="X98">
        <v>126</v>
      </c>
      <c r="Y98" t="e">
        <f t="shared" si="28"/>
        <v>#NAME?</v>
      </c>
      <c r="Z98">
        <v>0</v>
      </c>
      <c r="AA98" t="e">
        <f t="shared" si="29"/>
        <v>#NAME?</v>
      </c>
      <c r="AB98">
        <v>48</v>
      </c>
      <c r="AC98" t="e">
        <f t="shared" si="30"/>
        <v>#NAME?</v>
      </c>
      <c r="AD98">
        <v>2</v>
      </c>
      <c r="AE98" t="e">
        <f t="shared" si="31"/>
        <v>#NAME?</v>
      </c>
      <c r="AF98" t="s">
        <v>63</v>
      </c>
      <c r="AG98" t="s">
        <v>64</v>
      </c>
      <c r="AH98">
        <v>140506364</v>
      </c>
      <c r="AI98">
        <v>140492059</v>
      </c>
      <c r="AJ98">
        <v>28099842</v>
      </c>
      <c r="AK98">
        <v>70168748</v>
      </c>
      <c r="AL98">
        <v>10000</v>
      </c>
      <c r="AR98">
        <v>10000</v>
      </c>
      <c r="AS98">
        <v>202062.43</v>
      </c>
      <c r="AT98">
        <v>20</v>
      </c>
      <c r="AU98">
        <v>100000</v>
      </c>
      <c r="AV98">
        <v>126</v>
      </c>
      <c r="AW98" t="s">
        <v>60</v>
      </c>
      <c r="AX98" t="s">
        <v>61</v>
      </c>
      <c r="AY98" t="s">
        <v>62</v>
      </c>
      <c r="BA98">
        <v>7</v>
      </c>
      <c r="BB98">
        <v>1</v>
      </c>
      <c r="BD98">
        <v>30.0778</v>
      </c>
      <c r="BE98">
        <v>4.4141399999999997</v>
      </c>
      <c r="BF98">
        <v>4681.58</v>
      </c>
      <c r="BH98">
        <v>2062.4299999999998</v>
      </c>
      <c r="BN98">
        <v>5496187</v>
      </c>
      <c r="BO98">
        <v>710689006</v>
      </c>
      <c r="BP98">
        <v>1823658</v>
      </c>
      <c r="BQ98">
        <v>113741</v>
      </c>
      <c r="BR98">
        <v>0</v>
      </c>
      <c r="BY98" t="s">
        <v>3862</v>
      </c>
      <c r="BZ98" t="s">
        <v>7534</v>
      </c>
      <c r="CA98" t="s">
        <v>58</v>
      </c>
      <c r="CB98" t="str">
        <f t="shared" si="32"/>
        <v>ZYRA_SCATTER_20i20d100000k nrq=0</v>
      </c>
      <c r="CC98">
        <f t="shared" si="33"/>
        <v>126</v>
      </c>
    </row>
    <row r="99" spans="1:81" x14ac:dyDescent="0.4">
      <c r="A99" t="s">
        <v>166</v>
      </c>
      <c r="B99" t="s">
        <v>58</v>
      </c>
      <c r="C99" t="s">
        <v>3765</v>
      </c>
      <c r="D99" t="e">
        <f t="shared" si="17"/>
        <v>#NAME?</v>
      </c>
      <c r="E99">
        <v>10000</v>
      </c>
      <c r="F99" t="e">
        <f t="shared" si="18"/>
        <v>#NAME?</v>
      </c>
      <c r="G99" t="s">
        <v>60</v>
      </c>
      <c r="H99" t="e">
        <f t="shared" si="19"/>
        <v>#NAME?</v>
      </c>
      <c r="I99" t="s">
        <v>61</v>
      </c>
      <c r="J99" t="e">
        <f t="shared" si="20"/>
        <v>#NAME?</v>
      </c>
      <c r="K99" t="s">
        <v>62</v>
      </c>
      <c r="L99" t="e">
        <f t="shared" si="21"/>
        <v>#NAME?</v>
      </c>
      <c r="M99" t="e">
        <f t="shared" si="22"/>
        <v>#NAME?</v>
      </c>
      <c r="N99">
        <v>100000</v>
      </c>
      <c r="O99" t="e">
        <f t="shared" si="23"/>
        <v>#NAME?</v>
      </c>
      <c r="P99">
        <v>20</v>
      </c>
      <c r="Q99" t="e">
        <f t="shared" si="24"/>
        <v>#NAME?</v>
      </c>
      <c r="R99">
        <v>20</v>
      </c>
      <c r="S99" t="e">
        <f t="shared" si="25"/>
        <v>#NAME?</v>
      </c>
      <c r="T99">
        <v>0</v>
      </c>
      <c r="U99" t="e">
        <f t="shared" si="26"/>
        <v>#NAME?</v>
      </c>
      <c r="V99">
        <v>256</v>
      </c>
      <c r="W99" t="e">
        <f t="shared" si="27"/>
        <v>#NAME?</v>
      </c>
      <c r="X99">
        <v>125</v>
      </c>
      <c r="Y99" t="e">
        <f t="shared" si="28"/>
        <v>#NAME?</v>
      </c>
      <c r="Z99">
        <v>1</v>
      </c>
      <c r="AA99" t="e">
        <f t="shared" si="29"/>
        <v>#NAME?</v>
      </c>
      <c r="AB99">
        <v>48</v>
      </c>
      <c r="AC99" t="e">
        <f t="shared" si="30"/>
        <v>#NAME?</v>
      </c>
      <c r="AD99">
        <v>0</v>
      </c>
      <c r="AE99" t="e">
        <f t="shared" si="31"/>
        <v>#NAME?</v>
      </c>
      <c r="AF99" t="s">
        <v>63</v>
      </c>
      <c r="AG99" t="s">
        <v>64</v>
      </c>
      <c r="AH99">
        <v>140055779</v>
      </c>
      <c r="AI99">
        <v>140072937</v>
      </c>
      <c r="AJ99">
        <v>28012871</v>
      </c>
      <c r="AK99">
        <v>69953353</v>
      </c>
      <c r="AL99">
        <v>10000</v>
      </c>
      <c r="AR99">
        <v>10000</v>
      </c>
      <c r="AS99">
        <v>202276.39</v>
      </c>
      <c r="AT99">
        <v>20</v>
      </c>
      <c r="AU99">
        <v>100000</v>
      </c>
      <c r="AV99">
        <v>125</v>
      </c>
      <c r="AW99" t="s">
        <v>60</v>
      </c>
      <c r="AX99" t="s">
        <v>61</v>
      </c>
      <c r="AY99" t="s">
        <v>62</v>
      </c>
      <c r="BA99">
        <v>7</v>
      </c>
      <c r="BB99">
        <v>1</v>
      </c>
      <c r="BD99">
        <v>29.561499999999999</v>
      </c>
      <c r="BE99">
        <v>4.36843</v>
      </c>
      <c r="BF99">
        <v>4689.1400000000003</v>
      </c>
      <c r="BH99">
        <v>2276.39</v>
      </c>
      <c r="BN99">
        <v>111474</v>
      </c>
      <c r="BO99">
        <v>712251725</v>
      </c>
      <c r="BP99">
        <v>1706427</v>
      </c>
      <c r="BQ99">
        <v>125250</v>
      </c>
      <c r="BR99">
        <v>0</v>
      </c>
      <c r="BY99" t="s">
        <v>3863</v>
      </c>
      <c r="BZ99" t="s">
        <v>7535</v>
      </c>
      <c r="CA99" t="s">
        <v>58</v>
      </c>
      <c r="CB99" t="str">
        <f t="shared" si="32"/>
        <v>ZYRA_SCATTER_20i20d100000k nrq=1</v>
      </c>
      <c r="CC99">
        <f t="shared" si="33"/>
        <v>126</v>
      </c>
    </row>
    <row r="100" spans="1:81" x14ac:dyDescent="0.4">
      <c r="A100" t="s">
        <v>174</v>
      </c>
      <c r="B100" t="s">
        <v>58</v>
      </c>
      <c r="C100" t="s">
        <v>78</v>
      </c>
      <c r="D100" t="e">
        <f t="shared" si="17"/>
        <v>#NAME?</v>
      </c>
      <c r="E100">
        <v>10000</v>
      </c>
      <c r="F100" t="e">
        <f t="shared" si="18"/>
        <v>#NAME?</v>
      </c>
      <c r="G100" t="s">
        <v>60</v>
      </c>
      <c r="H100" t="e">
        <f t="shared" si="19"/>
        <v>#NAME?</v>
      </c>
      <c r="I100" t="s">
        <v>61</v>
      </c>
      <c r="J100" t="e">
        <f t="shared" si="20"/>
        <v>#NAME?</v>
      </c>
      <c r="K100" t="s">
        <v>62</v>
      </c>
      <c r="L100" t="e">
        <f t="shared" si="21"/>
        <v>#NAME?</v>
      </c>
      <c r="M100" t="e">
        <f t="shared" si="22"/>
        <v>#NAME?</v>
      </c>
      <c r="N100">
        <v>10000</v>
      </c>
      <c r="O100" t="e">
        <f t="shared" si="23"/>
        <v>#NAME?</v>
      </c>
      <c r="P100">
        <v>0</v>
      </c>
      <c r="Q100" t="e">
        <f t="shared" si="24"/>
        <v>#NAME?</v>
      </c>
      <c r="R100">
        <v>0</v>
      </c>
      <c r="S100" t="e">
        <f t="shared" si="25"/>
        <v>#NAME?</v>
      </c>
      <c r="T100">
        <v>0</v>
      </c>
      <c r="U100" t="e">
        <f t="shared" si="26"/>
        <v>#NAME?</v>
      </c>
      <c r="V100">
        <v>256</v>
      </c>
      <c r="W100" t="e">
        <f t="shared" si="27"/>
        <v>#NAME?</v>
      </c>
      <c r="X100">
        <v>71</v>
      </c>
      <c r="Y100" t="e">
        <f t="shared" si="28"/>
        <v>#NAME?</v>
      </c>
      <c r="Z100">
        <v>1</v>
      </c>
      <c r="AA100" t="e">
        <f t="shared" si="29"/>
        <v>#NAME?</v>
      </c>
      <c r="AB100">
        <v>48</v>
      </c>
      <c r="AC100" t="e">
        <f t="shared" si="30"/>
        <v>#NAME?</v>
      </c>
      <c r="AD100">
        <v>2</v>
      </c>
      <c r="AE100" t="e">
        <f t="shared" si="31"/>
        <v>#NAME?</v>
      </c>
      <c r="AF100" t="s">
        <v>65</v>
      </c>
      <c r="AG100" t="s">
        <v>64</v>
      </c>
      <c r="AJ100">
        <v>0</v>
      </c>
      <c r="AK100">
        <v>48790696</v>
      </c>
      <c r="AL100">
        <v>10000</v>
      </c>
      <c r="AR100">
        <v>10000</v>
      </c>
      <c r="AS100">
        <v>4731.18</v>
      </c>
      <c r="AT100">
        <v>0</v>
      </c>
      <c r="AU100">
        <v>10000</v>
      </c>
      <c r="AV100">
        <v>71</v>
      </c>
      <c r="AW100" t="s">
        <v>60</v>
      </c>
      <c r="AX100" t="s">
        <v>61</v>
      </c>
      <c r="AY100" t="s">
        <v>62</v>
      </c>
      <c r="BA100">
        <v>8</v>
      </c>
      <c r="BB100">
        <v>1</v>
      </c>
      <c r="BD100">
        <v>3.0941700000000001</v>
      </c>
      <c r="BE100">
        <v>0.123208</v>
      </c>
      <c r="BF100">
        <v>3459.17</v>
      </c>
      <c r="BH100">
        <v>4731.18</v>
      </c>
      <c r="BY100" t="s">
        <v>3864</v>
      </c>
      <c r="BZ100" t="s">
        <v>7536</v>
      </c>
      <c r="CA100" t="s">
        <v>58</v>
      </c>
      <c r="CB100" t="str">
        <f t="shared" si="32"/>
        <v>ZYRA_CLUSTER_0i0d10000k nrq=1</v>
      </c>
      <c r="CC100">
        <f t="shared" si="33"/>
        <v>72</v>
      </c>
    </row>
    <row r="101" spans="1:81" x14ac:dyDescent="0.4">
      <c r="A101" t="s">
        <v>167</v>
      </c>
      <c r="B101" t="s">
        <v>58</v>
      </c>
      <c r="C101" t="s">
        <v>3765</v>
      </c>
      <c r="D101" t="e">
        <f t="shared" si="17"/>
        <v>#NAME?</v>
      </c>
      <c r="E101">
        <v>10000</v>
      </c>
      <c r="F101" t="e">
        <f t="shared" si="18"/>
        <v>#NAME?</v>
      </c>
      <c r="G101" t="s">
        <v>60</v>
      </c>
      <c r="H101" t="e">
        <f t="shared" si="19"/>
        <v>#NAME?</v>
      </c>
      <c r="I101" t="s">
        <v>61</v>
      </c>
      <c r="J101" t="e">
        <f t="shared" si="20"/>
        <v>#NAME?</v>
      </c>
      <c r="K101" t="s">
        <v>62</v>
      </c>
      <c r="L101" t="e">
        <f t="shared" si="21"/>
        <v>#NAME?</v>
      </c>
      <c r="M101" t="e">
        <f t="shared" si="22"/>
        <v>#NAME?</v>
      </c>
      <c r="N101">
        <v>100000</v>
      </c>
      <c r="O101" t="e">
        <f t="shared" si="23"/>
        <v>#NAME?</v>
      </c>
      <c r="P101">
        <v>20</v>
      </c>
      <c r="Q101" t="e">
        <f t="shared" si="24"/>
        <v>#NAME?</v>
      </c>
      <c r="R101">
        <v>20</v>
      </c>
      <c r="S101" t="e">
        <f t="shared" si="25"/>
        <v>#NAME?</v>
      </c>
      <c r="T101">
        <v>0</v>
      </c>
      <c r="U101" t="e">
        <f t="shared" si="26"/>
        <v>#NAME?</v>
      </c>
      <c r="V101">
        <v>256</v>
      </c>
      <c r="W101" t="e">
        <f t="shared" si="27"/>
        <v>#NAME?</v>
      </c>
      <c r="X101">
        <v>125</v>
      </c>
      <c r="Y101" t="e">
        <f t="shared" si="28"/>
        <v>#NAME?</v>
      </c>
      <c r="Z101">
        <v>1</v>
      </c>
      <c r="AA101" t="e">
        <f t="shared" si="29"/>
        <v>#NAME?</v>
      </c>
      <c r="AB101">
        <v>48</v>
      </c>
      <c r="AC101" t="e">
        <f t="shared" si="30"/>
        <v>#NAME?</v>
      </c>
      <c r="AD101">
        <v>1</v>
      </c>
      <c r="AE101" t="e">
        <f t="shared" si="31"/>
        <v>#NAME?</v>
      </c>
      <c r="AF101" t="s">
        <v>63</v>
      </c>
      <c r="AG101" t="s">
        <v>64</v>
      </c>
      <c r="AH101">
        <v>130427566</v>
      </c>
      <c r="AI101">
        <v>130454742</v>
      </c>
      <c r="AJ101">
        <v>26088230</v>
      </c>
      <c r="AK101">
        <v>65140516</v>
      </c>
      <c r="AL101">
        <v>10000</v>
      </c>
      <c r="AR101">
        <v>10000</v>
      </c>
      <c r="AS101">
        <v>202182.16</v>
      </c>
      <c r="AT101">
        <v>20</v>
      </c>
      <c r="AU101">
        <v>100000</v>
      </c>
      <c r="AV101">
        <v>125</v>
      </c>
      <c r="AW101" t="s">
        <v>60</v>
      </c>
      <c r="AX101" t="s">
        <v>61</v>
      </c>
      <c r="AY101" t="s">
        <v>62</v>
      </c>
      <c r="BA101">
        <v>7</v>
      </c>
      <c r="BB101">
        <v>1</v>
      </c>
      <c r="BD101">
        <v>29.5289</v>
      </c>
      <c r="BE101">
        <v>4.3556400000000002</v>
      </c>
      <c r="BF101">
        <v>5050.79</v>
      </c>
      <c r="BH101">
        <v>2182.16</v>
      </c>
      <c r="BN101">
        <v>425586</v>
      </c>
      <c r="BO101">
        <v>661022269</v>
      </c>
      <c r="BP101">
        <v>1539522</v>
      </c>
      <c r="BQ101">
        <v>119615</v>
      </c>
      <c r="BR101">
        <v>0</v>
      </c>
      <c r="BY101" t="s">
        <v>3865</v>
      </c>
      <c r="BZ101" t="s">
        <v>7537</v>
      </c>
      <c r="CA101" t="s">
        <v>58</v>
      </c>
      <c r="CB101" t="str">
        <f t="shared" si="32"/>
        <v>ZYRA_SCATTER_20i20d100000k nrq=1</v>
      </c>
      <c r="CC101">
        <f t="shared" si="33"/>
        <v>126</v>
      </c>
    </row>
    <row r="102" spans="1:81" x14ac:dyDescent="0.4">
      <c r="A102" t="s">
        <v>168</v>
      </c>
      <c r="B102" t="s">
        <v>58</v>
      </c>
      <c r="C102" t="s">
        <v>3765</v>
      </c>
      <c r="D102" t="e">
        <f t="shared" si="17"/>
        <v>#NAME?</v>
      </c>
      <c r="E102">
        <v>10000</v>
      </c>
      <c r="F102" t="e">
        <f t="shared" si="18"/>
        <v>#NAME?</v>
      </c>
      <c r="G102" t="s">
        <v>60</v>
      </c>
      <c r="H102" t="e">
        <f t="shared" si="19"/>
        <v>#NAME?</v>
      </c>
      <c r="I102" t="s">
        <v>61</v>
      </c>
      <c r="J102" t="e">
        <f t="shared" si="20"/>
        <v>#NAME?</v>
      </c>
      <c r="K102" t="s">
        <v>62</v>
      </c>
      <c r="L102" t="e">
        <f t="shared" si="21"/>
        <v>#NAME?</v>
      </c>
      <c r="M102" t="e">
        <f t="shared" si="22"/>
        <v>#NAME?</v>
      </c>
      <c r="N102">
        <v>100000</v>
      </c>
      <c r="O102" t="e">
        <f t="shared" si="23"/>
        <v>#NAME?</v>
      </c>
      <c r="P102">
        <v>20</v>
      </c>
      <c r="Q102" t="e">
        <f t="shared" si="24"/>
        <v>#NAME?</v>
      </c>
      <c r="R102">
        <v>20</v>
      </c>
      <c r="S102" t="e">
        <f t="shared" si="25"/>
        <v>#NAME?</v>
      </c>
      <c r="T102">
        <v>0</v>
      </c>
      <c r="U102" t="e">
        <f t="shared" si="26"/>
        <v>#NAME?</v>
      </c>
      <c r="V102">
        <v>256</v>
      </c>
      <c r="W102" t="e">
        <f t="shared" si="27"/>
        <v>#NAME?</v>
      </c>
      <c r="X102">
        <v>125</v>
      </c>
      <c r="Y102" t="e">
        <f t="shared" si="28"/>
        <v>#NAME?</v>
      </c>
      <c r="Z102">
        <v>1</v>
      </c>
      <c r="AA102" t="e">
        <f t="shared" si="29"/>
        <v>#NAME?</v>
      </c>
      <c r="AB102">
        <v>48</v>
      </c>
      <c r="AC102" t="e">
        <f t="shared" si="30"/>
        <v>#NAME?</v>
      </c>
      <c r="AD102">
        <v>2</v>
      </c>
      <c r="AE102" t="e">
        <f t="shared" si="31"/>
        <v>#NAME?</v>
      </c>
      <c r="AF102" t="s">
        <v>63</v>
      </c>
      <c r="AG102" t="s">
        <v>64</v>
      </c>
      <c r="AH102">
        <v>140704607</v>
      </c>
      <c r="AI102">
        <v>140705969</v>
      </c>
      <c r="AJ102">
        <v>28141057</v>
      </c>
      <c r="AK102">
        <v>70270215</v>
      </c>
      <c r="AL102">
        <v>10000</v>
      </c>
      <c r="AR102">
        <v>10000</v>
      </c>
      <c r="AS102">
        <v>202177.52</v>
      </c>
      <c r="AT102">
        <v>20</v>
      </c>
      <c r="AU102">
        <v>100000</v>
      </c>
      <c r="AV102">
        <v>125</v>
      </c>
      <c r="AW102" t="s">
        <v>60</v>
      </c>
      <c r="AX102" t="s">
        <v>61</v>
      </c>
      <c r="AY102" t="s">
        <v>62</v>
      </c>
      <c r="BA102">
        <v>7</v>
      </c>
      <c r="BB102">
        <v>1</v>
      </c>
      <c r="BD102">
        <v>29.115100000000002</v>
      </c>
      <c r="BE102">
        <v>4.4298900000000003</v>
      </c>
      <c r="BF102">
        <v>4671.08</v>
      </c>
      <c r="BH102">
        <v>2177.52</v>
      </c>
      <c r="BN102">
        <v>415952</v>
      </c>
      <c r="BO102">
        <v>713634762</v>
      </c>
      <c r="BP102">
        <v>1722093</v>
      </c>
      <c r="BQ102">
        <v>139247</v>
      </c>
      <c r="BR102">
        <v>0</v>
      </c>
      <c r="BY102" t="s">
        <v>3866</v>
      </c>
      <c r="BZ102" t="s">
        <v>7538</v>
      </c>
      <c r="CA102" t="s">
        <v>58</v>
      </c>
      <c r="CB102" t="str">
        <f t="shared" si="32"/>
        <v>ZYRA_SCATTER_20i20d100000k nrq=1</v>
      </c>
      <c r="CC102">
        <f t="shared" si="33"/>
        <v>126</v>
      </c>
    </row>
    <row r="103" spans="1:81" x14ac:dyDescent="0.4">
      <c r="A103" t="s">
        <v>169</v>
      </c>
      <c r="B103" t="s">
        <v>58</v>
      </c>
      <c r="C103" t="s">
        <v>3765</v>
      </c>
      <c r="D103" t="e">
        <f t="shared" si="17"/>
        <v>#NAME?</v>
      </c>
      <c r="E103">
        <v>10000</v>
      </c>
      <c r="F103" t="e">
        <f t="shared" si="18"/>
        <v>#NAME?</v>
      </c>
      <c r="G103" t="s">
        <v>60</v>
      </c>
      <c r="H103" t="e">
        <f t="shared" si="19"/>
        <v>#NAME?</v>
      </c>
      <c r="I103" t="s">
        <v>61</v>
      </c>
      <c r="J103" t="e">
        <f t="shared" si="20"/>
        <v>#NAME?</v>
      </c>
      <c r="K103" t="s">
        <v>62</v>
      </c>
      <c r="L103" t="e">
        <f t="shared" si="21"/>
        <v>#NAME?</v>
      </c>
      <c r="M103" t="e">
        <f t="shared" si="22"/>
        <v>#NAME?</v>
      </c>
      <c r="N103">
        <v>100000</v>
      </c>
      <c r="O103" t="e">
        <f t="shared" si="23"/>
        <v>#NAME?</v>
      </c>
      <c r="P103">
        <v>20</v>
      </c>
      <c r="Q103" t="e">
        <f t="shared" si="24"/>
        <v>#NAME?</v>
      </c>
      <c r="R103">
        <v>20</v>
      </c>
      <c r="S103" t="e">
        <f t="shared" si="25"/>
        <v>#NAME?</v>
      </c>
      <c r="T103">
        <v>0</v>
      </c>
      <c r="U103" t="e">
        <f t="shared" si="26"/>
        <v>#NAME?</v>
      </c>
      <c r="V103">
        <v>256</v>
      </c>
      <c r="W103" t="e">
        <f t="shared" si="27"/>
        <v>#NAME?</v>
      </c>
      <c r="X103">
        <v>144</v>
      </c>
      <c r="Y103" t="e">
        <f t="shared" si="28"/>
        <v>#NAME?</v>
      </c>
      <c r="Z103">
        <v>0</v>
      </c>
      <c r="AA103" t="e">
        <f t="shared" si="29"/>
        <v>#NAME?</v>
      </c>
      <c r="AB103">
        <v>48</v>
      </c>
      <c r="AC103" t="e">
        <f t="shared" si="30"/>
        <v>#NAME?</v>
      </c>
      <c r="AD103">
        <v>0</v>
      </c>
      <c r="AE103" t="e">
        <f t="shared" si="31"/>
        <v>#NAME?</v>
      </c>
      <c r="AF103" t="s">
        <v>63</v>
      </c>
      <c r="AG103" t="s">
        <v>64</v>
      </c>
      <c r="AH103">
        <v>142482547</v>
      </c>
      <c r="AI103">
        <v>142494908</v>
      </c>
      <c r="AJ103">
        <v>28497745</v>
      </c>
      <c r="AK103">
        <v>71160483</v>
      </c>
      <c r="AL103">
        <v>10000</v>
      </c>
      <c r="AR103">
        <v>10000</v>
      </c>
      <c r="AS103">
        <v>202279.54</v>
      </c>
      <c r="AT103">
        <v>20</v>
      </c>
      <c r="AU103">
        <v>100000</v>
      </c>
      <c r="AV103">
        <v>144</v>
      </c>
      <c r="AW103" t="s">
        <v>60</v>
      </c>
      <c r="AX103" t="s">
        <v>61</v>
      </c>
      <c r="AY103" t="s">
        <v>62</v>
      </c>
      <c r="BA103">
        <v>7</v>
      </c>
      <c r="BB103">
        <v>1</v>
      </c>
      <c r="BD103">
        <v>29.547999999999998</v>
      </c>
      <c r="BE103">
        <v>4.3591499999999996</v>
      </c>
      <c r="BF103">
        <v>5247.58</v>
      </c>
      <c r="BH103">
        <v>2279.54</v>
      </c>
      <c r="BN103">
        <v>7370542</v>
      </c>
      <c r="BO103">
        <v>719942392</v>
      </c>
      <c r="BP103">
        <v>1908041</v>
      </c>
      <c r="BQ103">
        <v>148669</v>
      </c>
      <c r="BR103">
        <v>0</v>
      </c>
      <c r="BY103" t="s">
        <v>3867</v>
      </c>
      <c r="BZ103" t="s">
        <v>7539</v>
      </c>
      <c r="CA103" t="s">
        <v>58</v>
      </c>
      <c r="CB103" t="str">
        <f t="shared" si="32"/>
        <v>ZYRA_SCATTER_20i20d100000k nrq=0</v>
      </c>
      <c r="CC103">
        <f t="shared" si="33"/>
        <v>144</v>
      </c>
    </row>
    <row r="104" spans="1:81" x14ac:dyDescent="0.4">
      <c r="A104" t="s">
        <v>170</v>
      </c>
      <c r="B104" t="s">
        <v>58</v>
      </c>
      <c r="C104" t="s">
        <v>3765</v>
      </c>
      <c r="D104" t="e">
        <f t="shared" si="17"/>
        <v>#NAME?</v>
      </c>
      <c r="E104">
        <v>10000</v>
      </c>
      <c r="F104" t="e">
        <f t="shared" si="18"/>
        <v>#NAME?</v>
      </c>
      <c r="G104" t="s">
        <v>60</v>
      </c>
      <c r="H104" t="e">
        <f t="shared" si="19"/>
        <v>#NAME?</v>
      </c>
      <c r="I104" t="s">
        <v>61</v>
      </c>
      <c r="J104" t="e">
        <f t="shared" si="20"/>
        <v>#NAME?</v>
      </c>
      <c r="K104" t="s">
        <v>62</v>
      </c>
      <c r="L104" t="e">
        <f t="shared" si="21"/>
        <v>#NAME?</v>
      </c>
      <c r="M104" t="e">
        <f t="shared" si="22"/>
        <v>#NAME?</v>
      </c>
      <c r="N104">
        <v>100000</v>
      </c>
      <c r="O104" t="e">
        <f t="shared" si="23"/>
        <v>#NAME?</v>
      </c>
      <c r="P104">
        <v>20</v>
      </c>
      <c r="Q104" t="e">
        <f t="shared" si="24"/>
        <v>#NAME?</v>
      </c>
      <c r="R104">
        <v>20</v>
      </c>
      <c r="S104" t="e">
        <f t="shared" si="25"/>
        <v>#NAME?</v>
      </c>
      <c r="T104">
        <v>0</v>
      </c>
      <c r="U104" t="e">
        <f t="shared" si="26"/>
        <v>#NAME?</v>
      </c>
      <c r="V104">
        <v>256</v>
      </c>
      <c r="W104" t="e">
        <f t="shared" si="27"/>
        <v>#NAME?</v>
      </c>
      <c r="X104">
        <v>144</v>
      </c>
      <c r="Y104" t="e">
        <f t="shared" si="28"/>
        <v>#NAME?</v>
      </c>
      <c r="Z104">
        <v>0</v>
      </c>
      <c r="AA104" t="e">
        <f t="shared" si="29"/>
        <v>#NAME?</v>
      </c>
      <c r="AB104">
        <v>48</v>
      </c>
      <c r="AC104" t="e">
        <f t="shared" si="30"/>
        <v>#NAME?</v>
      </c>
      <c r="AD104">
        <v>1</v>
      </c>
      <c r="AE104" t="e">
        <f t="shared" si="31"/>
        <v>#NAME?</v>
      </c>
      <c r="AF104" t="s">
        <v>63</v>
      </c>
      <c r="AG104" t="s">
        <v>64</v>
      </c>
      <c r="AH104">
        <v>142948387</v>
      </c>
      <c r="AI104">
        <v>142940556</v>
      </c>
      <c r="AJ104">
        <v>28588894</v>
      </c>
      <c r="AK104">
        <v>71384815</v>
      </c>
      <c r="AL104">
        <v>10000</v>
      </c>
      <c r="AR104">
        <v>10000</v>
      </c>
      <c r="AS104">
        <v>202213.84</v>
      </c>
      <c r="AT104">
        <v>20</v>
      </c>
      <c r="AU104">
        <v>100000</v>
      </c>
      <c r="AV104">
        <v>144</v>
      </c>
      <c r="AW104" t="s">
        <v>60</v>
      </c>
      <c r="AX104" t="s">
        <v>61</v>
      </c>
      <c r="AY104" t="s">
        <v>62</v>
      </c>
      <c r="BA104">
        <v>7</v>
      </c>
      <c r="BB104">
        <v>1</v>
      </c>
      <c r="BD104">
        <v>30.2896</v>
      </c>
      <c r="BE104">
        <v>4.3799599999999996</v>
      </c>
      <c r="BF104">
        <v>5243.59</v>
      </c>
      <c r="BH104">
        <v>2213.84</v>
      </c>
      <c r="BN104">
        <v>3692311</v>
      </c>
      <c r="BO104">
        <v>724664640</v>
      </c>
      <c r="BP104">
        <v>1886177</v>
      </c>
      <c r="BQ104">
        <v>132169</v>
      </c>
      <c r="BR104">
        <v>0</v>
      </c>
      <c r="BY104" t="s">
        <v>3868</v>
      </c>
      <c r="BZ104" t="s">
        <v>7540</v>
      </c>
      <c r="CA104" t="s">
        <v>58</v>
      </c>
      <c r="CB104" t="str">
        <f t="shared" si="32"/>
        <v>ZYRA_SCATTER_20i20d100000k nrq=0</v>
      </c>
      <c r="CC104">
        <f t="shared" si="33"/>
        <v>144</v>
      </c>
    </row>
    <row r="105" spans="1:81" x14ac:dyDescent="0.4">
      <c r="A105" t="s">
        <v>171</v>
      </c>
      <c r="B105" t="s">
        <v>58</v>
      </c>
      <c r="C105" t="s">
        <v>3765</v>
      </c>
      <c r="D105" t="e">
        <f t="shared" si="17"/>
        <v>#NAME?</v>
      </c>
      <c r="E105">
        <v>10000</v>
      </c>
      <c r="F105" t="e">
        <f t="shared" si="18"/>
        <v>#NAME?</v>
      </c>
      <c r="G105" t="s">
        <v>60</v>
      </c>
      <c r="H105" t="e">
        <f t="shared" si="19"/>
        <v>#NAME?</v>
      </c>
      <c r="I105" t="s">
        <v>61</v>
      </c>
      <c r="J105" t="e">
        <f t="shared" si="20"/>
        <v>#NAME?</v>
      </c>
      <c r="K105" t="s">
        <v>62</v>
      </c>
      <c r="L105" t="e">
        <f t="shared" si="21"/>
        <v>#NAME?</v>
      </c>
      <c r="M105" t="e">
        <f t="shared" si="22"/>
        <v>#NAME?</v>
      </c>
      <c r="N105">
        <v>100000</v>
      </c>
      <c r="O105" t="e">
        <f t="shared" si="23"/>
        <v>#NAME?</v>
      </c>
      <c r="P105">
        <v>20</v>
      </c>
      <c r="Q105" t="e">
        <f t="shared" si="24"/>
        <v>#NAME?</v>
      </c>
      <c r="R105">
        <v>20</v>
      </c>
      <c r="S105" t="e">
        <f t="shared" si="25"/>
        <v>#NAME?</v>
      </c>
      <c r="T105">
        <v>0</v>
      </c>
      <c r="U105" t="e">
        <f t="shared" si="26"/>
        <v>#NAME?</v>
      </c>
      <c r="V105">
        <v>256</v>
      </c>
      <c r="W105" t="e">
        <f t="shared" si="27"/>
        <v>#NAME?</v>
      </c>
      <c r="X105">
        <v>144</v>
      </c>
      <c r="Y105" t="e">
        <f t="shared" si="28"/>
        <v>#NAME?</v>
      </c>
      <c r="Z105">
        <v>0</v>
      </c>
      <c r="AA105" t="e">
        <f t="shared" si="29"/>
        <v>#NAME?</v>
      </c>
      <c r="AB105">
        <v>48</v>
      </c>
      <c r="AC105" t="e">
        <f t="shared" si="30"/>
        <v>#NAME?</v>
      </c>
      <c r="AD105">
        <v>2</v>
      </c>
      <c r="AE105" t="e">
        <f t="shared" si="31"/>
        <v>#NAME?</v>
      </c>
      <c r="AF105" t="s">
        <v>63</v>
      </c>
      <c r="AG105" t="s">
        <v>64</v>
      </c>
      <c r="AH105">
        <v>149346620</v>
      </c>
      <c r="AI105">
        <v>149344068</v>
      </c>
      <c r="AJ105">
        <v>29869068</v>
      </c>
      <c r="AK105">
        <v>74586964</v>
      </c>
      <c r="AL105">
        <v>10000</v>
      </c>
      <c r="AR105">
        <v>10000</v>
      </c>
      <c r="AS105">
        <v>202080.56</v>
      </c>
      <c r="AT105">
        <v>20</v>
      </c>
      <c r="AU105">
        <v>100000</v>
      </c>
      <c r="AV105">
        <v>144</v>
      </c>
      <c r="AW105" t="s">
        <v>60</v>
      </c>
      <c r="AX105" t="s">
        <v>61</v>
      </c>
      <c r="AY105" t="s">
        <v>62</v>
      </c>
      <c r="BA105">
        <v>7</v>
      </c>
      <c r="BB105">
        <v>1</v>
      </c>
      <c r="BD105">
        <v>30.0124</v>
      </c>
      <c r="BE105">
        <v>4.3448700000000002</v>
      </c>
      <c r="BF105">
        <v>5010.49</v>
      </c>
      <c r="BH105">
        <v>2080.56</v>
      </c>
      <c r="BN105">
        <v>2749175</v>
      </c>
      <c r="BO105">
        <v>759278958</v>
      </c>
      <c r="BP105">
        <v>1969603</v>
      </c>
      <c r="BQ105">
        <v>121187</v>
      </c>
      <c r="BR105">
        <v>0</v>
      </c>
      <c r="BY105" t="s">
        <v>3869</v>
      </c>
      <c r="BZ105" t="s">
        <v>7541</v>
      </c>
      <c r="CA105" t="s">
        <v>58</v>
      </c>
      <c r="CB105" t="str">
        <f t="shared" si="32"/>
        <v>ZYRA_SCATTER_20i20d100000k nrq=0</v>
      </c>
      <c r="CC105">
        <f t="shared" si="33"/>
        <v>144</v>
      </c>
    </row>
    <row r="106" spans="1:81" x14ac:dyDescent="0.4">
      <c r="A106" t="s">
        <v>172</v>
      </c>
      <c r="B106" t="s">
        <v>58</v>
      </c>
      <c r="C106" t="s">
        <v>3765</v>
      </c>
      <c r="D106" t="e">
        <f t="shared" si="17"/>
        <v>#NAME?</v>
      </c>
      <c r="E106">
        <v>10000</v>
      </c>
      <c r="F106" t="e">
        <f t="shared" si="18"/>
        <v>#NAME?</v>
      </c>
      <c r="G106" t="s">
        <v>60</v>
      </c>
      <c r="H106" t="e">
        <f t="shared" si="19"/>
        <v>#NAME?</v>
      </c>
      <c r="I106" t="s">
        <v>61</v>
      </c>
      <c r="J106" t="e">
        <f t="shared" si="20"/>
        <v>#NAME?</v>
      </c>
      <c r="K106" t="s">
        <v>62</v>
      </c>
      <c r="L106" t="e">
        <f t="shared" si="21"/>
        <v>#NAME?</v>
      </c>
      <c r="M106" t="e">
        <f t="shared" si="22"/>
        <v>#NAME?</v>
      </c>
      <c r="N106">
        <v>100000</v>
      </c>
      <c r="O106" t="e">
        <f t="shared" si="23"/>
        <v>#NAME?</v>
      </c>
      <c r="P106">
        <v>20</v>
      </c>
      <c r="Q106" t="e">
        <f t="shared" si="24"/>
        <v>#NAME?</v>
      </c>
      <c r="R106">
        <v>20</v>
      </c>
      <c r="S106" t="e">
        <f t="shared" si="25"/>
        <v>#NAME?</v>
      </c>
      <c r="T106">
        <v>0</v>
      </c>
      <c r="U106" t="e">
        <f t="shared" si="26"/>
        <v>#NAME?</v>
      </c>
      <c r="V106">
        <v>256</v>
      </c>
      <c r="W106" t="e">
        <f t="shared" si="27"/>
        <v>#NAME?</v>
      </c>
      <c r="X106">
        <v>143</v>
      </c>
      <c r="Y106" t="e">
        <f t="shared" si="28"/>
        <v>#NAME?</v>
      </c>
      <c r="Z106">
        <v>1</v>
      </c>
      <c r="AA106" t="e">
        <f t="shared" si="29"/>
        <v>#NAME?</v>
      </c>
      <c r="AB106">
        <v>48</v>
      </c>
      <c r="AC106" t="e">
        <f t="shared" si="30"/>
        <v>#NAME?</v>
      </c>
      <c r="AD106">
        <v>0</v>
      </c>
      <c r="AE106" t="e">
        <f t="shared" si="31"/>
        <v>#NAME?</v>
      </c>
      <c r="AF106" t="s">
        <v>63</v>
      </c>
      <c r="AG106" t="s">
        <v>64</v>
      </c>
      <c r="AH106">
        <v>144354243</v>
      </c>
      <c r="AI106">
        <v>144349543</v>
      </c>
      <c r="AJ106">
        <v>28870378</v>
      </c>
      <c r="AK106">
        <v>72092245</v>
      </c>
      <c r="AL106">
        <v>10000</v>
      </c>
      <c r="AR106">
        <v>10000</v>
      </c>
      <c r="AS106">
        <v>202227.08</v>
      </c>
      <c r="AT106">
        <v>20</v>
      </c>
      <c r="AU106">
        <v>100000</v>
      </c>
      <c r="AV106">
        <v>143</v>
      </c>
      <c r="AW106" t="s">
        <v>60</v>
      </c>
      <c r="AX106" t="s">
        <v>61</v>
      </c>
      <c r="AY106" t="s">
        <v>62</v>
      </c>
      <c r="BA106">
        <v>7</v>
      </c>
      <c r="BB106">
        <v>1</v>
      </c>
      <c r="BD106">
        <v>29.772200000000002</v>
      </c>
      <c r="BE106">
        <v>4.3574599999999997</v>
      </c>
      <c r="BF106">
        <v>5186.57</v>
      </c>
      <c r="BH106">
        <v>2227.08</v>
      </c>
      <c r="BN106">
        <v>575276</v>
      </c>
      <c r="BO106">
        <v>735368914</v>
      </c>
      <c r="BP106">
        <v>1717622</v>
      </c>
      <c r="BQ106">
        <v>143073</v>
      </c>
      <c r="BR106">
        <v>0</v>
      </c>
      <c r="BY106" t="s">
        <v>3870</v>
      </c>
      <c r="BZ106" t="s">
        <v>7542</v>
      </c>
      <c r="CA106" t="s">
        <v>58</v>
      </c>
      <c r="CB106" t="str">
        <f t="shared" si="32"/>
        <v>ZYRA_SCATTER_20i20d100000k nrq=1</v>
      </c>
      <c r="CC106">
        <f t="shared" si="33"/>
        <v>144</v>
      </c>
    </row>
    <row r="107" spans="1:81" x14ac:dyDescent="0.4">
      <c r="A107" t="s">
        <v>173</v>
      </c>
      <c r="B107" t="s">
        <v>58</v>
      </c>
      <c r="C107" t="s">
        <v>3765</v>
      </c>
      <c r="D107" t="e">
        <f t="shared" si="17"/>
        <v>#NAME?</v>
      </c>
      <c r="E107">
        <v>10000</v>
      </c>
      <c r="F107" t="e">
        <f t="shared" si="18"/>
        <v>#NAME?</v>
      </c>
      <c r="G107" t="s">
        <v>60</v>
      </c>
      <c r="H107" t="e">
        <f t="shared" si="19"/>
        <v>#NAME?</v>
      </c>
      <c r="I107" t="s">
        <v>61</v>
      </c>
      <c r="J107" t="e">
        <f t="shared" si="20"/>
        <v>#NAME?</v>
      </c>
      <c r="K107" t="s">
        <v>62</v>
      </c>
      <c r="L107" t="e">
        <f t="shared" si="21"/>
        <v>#NAME?</v>
      </c>
      <c r="M107" t="e">
        <f t="shared" si="22"/>
        <v>#NAME?</v>
      </c>
      <c r="N107">
        <v>100000</v>
      </c>
      <c r="O107" t="e">
        <f t="shared" si="23"/>
        <v>#NAME?</v>
      </c>
      <c r="P107">
        <v>20</v>
      </c>
      <c r="Q107" t="e">
        <f t="shared" si="24"/>
        <v>#NAME?</v>
      </c>
      <c r="R107">
        <v>20</v>
      </c>
      <c r="S107" t="e">
        <f t="shared" si="25"/>
        <v>#NAME?</v>
      </c>
      <c r="T107">
        <v>0</v>
      </c>
      <c r="U107" t="e">
        <f t="shared" si="26"/>
        <v>#NAME?</v>
      </c>
      <c r="V107">
        <v>256</v>
      </c>
      <c r="W107" t="e">
        <f t="shared" si="27"/>
        <v>#NAME?</v>
      </c>
      <c r="X107">
        <v>143</v>
      </c>
      <c r="Y107" t="e">
        <f t="shared" si="28"/>
        <v>#NAME?</v>
      </c>
      <c r="Z107">
        <v>1</v>
      </c>
      <c r="AA107" t="e">
        <f t="shared" si="29"/>
        <v>#NAME?</v>
      </c>
      <c r="AB107">
        <v>48</v>
      </c>
      <c r="AC107" t="e">
        <f t="shared" si="30"/>
        <v>#NAME?</v>
      </c>
      <c r="AD107">
        <v>1</v>
      </c>
      <c r="AE107" t="e">
        <f t="shared" si="31"/>
        <v>#NAME?</v>
      </c>
      <c r="AF107" t="s">
        <v>63</v>
      </c>
      <c r="AG107" t="s">
        <v>64</v>
      </c>
      <c r="AH107">
        <v>142926820</v>
      </c>
      <c r="AI107">
        <v>142917517</v>
      </c>
      <c r="AJ107">
        <v>28584433</v>
      </c>
      <c r="AK107">
        <v>71374543</v>
      </c>
      <c r="AL107">
        <v>10000</v>
      </c>
      <c r="AR107">
        <v>10000</v>
      </c>
      <c r="AS107">
        <v>202335.21</v>
      </c>
      <c r="AT107">
        <v>20</v>
      </c>
      <c r="AU107">
        <v>100000</v>
      </c>
      <c r="AV107">
        <v>143</v>
      </c>
      <c r="AW107" t="s">
        <v>60</v>
      </c>
      <c r="AX107" t="s">
        <v>61</v>
      </c>
      <c r="AY107" t="s">
        <v>62</v>
      </c>
      <c r="BA107">
        <v>7</v>
      </c>
      <c r="BB107">
        <v>1</v>
      </c>
      <c r="BD107">
        <v>29.2746</v>
      </c>
      <c r="BE107">
        <v>4.3184500000000003</v>
      </c>
      <c r="BF107">
        <v>5240.45</v>
      </c>
      <c r="BH107">
        <v>2335.21</v>
      </c>
      <c r="BN107">
        <v>367763</v>
      </c>
      <c r="BO107">
        <v>726138199</v>
      </c>
      <c r="BP107">
        <v>1744871</v>
      </c>
      <c r="BQ107">
        <v>143731</v>
      </c>
      <c r="BR107">
        <v>0</v>
      </c>
      <c r="BY107" t="s">
        <v>3871</v>
      </c>
      <c r="BZ107" t="s">
        <v>7543</v>
      </c>
      <c r="CA107" t="s">
        <v>58</v>
      </c>
      <c r="CB107" t="str">
        <f t="shared" si="32"/>
        <v>ZYRA_SCATTER_20i20d100000k nrq=1</v>
      </c>
      <c r="CC107">
        <f t="shared" si="33"/>
        <v>144</v>
      </c>
    </row>
    <row r="108" spans="1:81" x14ac:dyDescent="0.4">
      <c r="A108" t="s">
        <v>175</v>
      </c>
      <c r="B108" t="s">
        <v>58</v>
      </c>
      <c r="C108" t="s">
        <v>3765</v>
      </c>
      <c r="D108" t="e">
        <f t="shared" si="17"/>
        <v>#NAME?</v>
      </c>
      <c r="E108">
        <v>10000</v>
      </c>
      <c r="F108" t="e">
        <f t="shared" si="18"/>
        <v>#NAME?</v>
      </c>
      <c r="G108" t="s">
        <v>60</v>
      </c>
      <c r="H108" t="e">
        <f t="shared" si="19"/>
        <v>#NAME?</v>
      </c>
      <c r="I108" t="s">
        <v>61</v>
      </c>
      <c r="J108" t="e">
        <f t="shared" si="20"/>
        <v>#NAME?</v>
      </c>
      <c r="K108" t="s">
        <v>62</v>
      </c>
      <c r="L108" t="e">
        <f t="shared" si="21"/>
        <v>#NAME?</v>
      </c>
      <c r="M108" t="e">
        <f t="shared" si="22"/>
        <v>#NAME?</v>
      </c>
      <c r="N108">
        <v>100000</v>
      </c>
      <c r="O108" t="e">
        <f t="shared" si="23"/>
        <v>#NAME?</v>
      </c>
      <c r="P108">
        <v>20</v>
      </c>
      <c r="Q108" t="e">
        <f t="shared" si="24"/>
        <v>#NAME?</v>
      </c>
      <c r="R108">
        <v>20</v>
      </c>
      <c r="S108" t="e">
        <f t="shared" si="25"/>
        <v>#NAME?</v>
      </c>
      <c r="T108">
        <v>0</v>
      </c>
      <c r="U108" t="e">
        <f t="shared" si="26"/>
        <v>#NAME?</v>
      </c>
      <c r="V108">
        <v>256</v>
      </c>
      <c r="W108" t="e">
        <f t="shared" si="27"/>
        <v>#NAME?</v>
      </c>
      <c r="X108">
        <v>143</v>
      </c>
      <c r="Y108" t="e">
        <f t="shared" si="28"/>
        <v>#NAME?</v>
      </c>
      <c r="Z108">
        <v>1</v>
      </c>
      <c r="AA108" t="e">
        <f t="shared" si="29"/>
        <v>#NAME?</v>
      </c>
      <c r="AB108">
        <v>48</v>
      </c>
      <c r="AC108" t="e">
        <f t="shared" si="30"/>
        <v>#NAME?</v>
      </c>
      <c r="AD108">
        <v>2</v>
      </c>
      <c r="AE108" t="e">
        <f t="shared" si="31"/>
        <v>#NAME?</v>
      </c>
      <c r="AF108" t="s">
        <v>63</v>
      </c>
      <c r="AG108" t="s">
        <v>64</v>
      </c>
      <c r="AH108">
        <v>153446265</v>
      </c>
      <c r="AI108">
        <v>153441294</v>
      </c>
      <c r="AJ108">
        <v>30688755</v>
      </c>
      <c r="AK108">
        <v>76637236</v>
      </c>
      <c r="AL108">
        <v>10000</v>
      </c>
      <c r="AR108">
        <v>10000</v>
      </c>
      <c r="AS108">
        <v>202107.23</v>
      </c>
      <c r="AT108">
        <v>20</v>
      </c>
      <c r="AU108">
        <v>100000</v>
      </c>
      <c r="AV108">
        <v>143</v>
      </c>
      <c r="AW108" t="s">
        <v>60</v>
      </c>
      <c r="AX108" t="s">
        <v>61</v>
      </c>
      <c r="AY108" t="s">
        <v>62</v>
      </c>
      <c r="BA108">
        <v>7</v>
      </c>
      <c r="BB108">
        <v>1</v>
      </c>
      <c r="BD108">
        <v>29.221299999999999</v>
      </c>
      <c r="BE108">
        <v>4.2930200000000003</v>
      </c>
      <c r="BF108">
        <v>4876.43</v>
      </c>
      <c r="BH108">
        <v>2107.23</v>
      </c>
      <c r="BN108">
        <v>334974</v>
      </c>
      <c r="BO108">
        <v>780943960</v>
      </c>
      <c r="BP108">
        <v>1847762</v>
      </c>
      <c r="BQ108">
        <v>157947</v>
      </c>
      <c r="BR108">
        <v>0</v>
      </c>
      <c r="BY108" t="s">
        <v>3872</v>
      </c>
      <c r="BZ108" t="s">
        <v>7544</v>
      </c>
      <c r="CA108" t="s">
        <v>58</v>
      </c>
      <c r="CB108" t="str">
        <f t="shared" si="32"/>
        <v>ZYRA_SCATTER_20i20d100000k nrq=1</v>
      </c>
      <c r="CC108">
        <f t="shared" si="33"/>
        <v>144</v>
      </c>
    </row>
    <row r="109" spans="1:81" x14ac:dyDescent="0.4">
      <c r="A109" t="s">
        <v>176</v>
      </c>
      <c r="B109" t="s">
        <v>58</v>
      </c>
      <c r="C109" t="s">
        <v>78</v>
      </c>
      <c r="D109" t="e">
        <f t="shared" si="17"/>
        <v>#NAME?</v>
      </c>
      <c r="E109">
        <v>10000</v>
      </c>
      <c r="F109" t="e">
        <f t="shared" si="18"/>
        <v>#NAME?</v>
      </c>
      <c r="G109" t="s">
        <v>60</v>
      </c>
      <c r="H109" t="e">
        <f t="shared" si="19"/>
        <v>#NAME?</v>
      </c>
      <c r="I109" t="s">
        <v>61</v>
      </c>
      <c r="J109" t="e">
        <f t="shared" si="20"/>
        <v>#NAME?</v>
      </c>
      <c r="K109" t="s">
        <v>62</v>
      </c>
      <c r="L109" t="e">
        <f t="shared" si="21"/>
        <v>#NAME?</v>
      </c>
      <c r="M109" t="e">
        <f t="shared" si="22"/>
        <v>#NAME?</v>
      </c>
      <c r="N109">
        <v>100000</v>
      </c>
      <c r="O109" t="e">
        <f t="shared" si="23"/>
        <v>#NAME?</v>
      </c>
      <c r="P109">
        <v>0</v>
      </c>
      <c r="Q109" t="e">
        <f t="shared" si="24"/>
        <v>#NAME?</v>
      </c>
      <c r="R109">
        <v>0</v>
      </c>
      <c r="S109" t="e">
        <f t="shared" si="25"/>
        <v>#NAME?</v>
      </c>
      <c r="T109">
        <v>0</v>
      </c>
      <c r="U109" t="e">
        <f t="shared" si="26"/>
        <v>#NAME?</v>
      </c>
      <c r="V109">
        <v>256</v>
      </c>
      <c r="W109" t="e">
        <f t="shared" si="27"/>
        <v>#NAME?</v>
      </c>
      <c r="X109">
        <v>125</v>
      </c>
      <c r="Y109" t="e">
        <f t="shared" si="28"/>
        <v>#NAME?</v>
      </c>
      <c r="Z109">
        <v>1</v>
      </c>
      <c r="AA109" t="e">
        <f t="shared" si="29"/>
        <v>#NAME?</v>
      </c>
      <c r="AB109">
        <v>48</v>
      </c>
      <c r="AC109" t="e">
        <f t="shared" si="30"/>
        <v>#NAME?</v>
      </c>
      <c r="AD109">
        <v>2</v>
      </c>
      <c r="AE109" t="e">
        <f t="shared" si="31"/>
        <v>#NAME?</v>
      </c>
      <c r="AF109" t="s">
        <v>65</v>
      </c>
      <c r="AG109" t="s">
        <v>64</v>
      </c>
      <c r="AJ109">
        <v>0</v>
      </c>
      <c r="AK109">
        <v>91691371</v>
      </c>
      <c r="AL109">
        <v>10000</v>
      </c>
      <c r="AR109">
        <v>10000</v>
      </c>
      <c r="AS109">
        <v>4783.95</v>
      </c>
      <c r="AT109">
        <v>0</v>
      </c>
      <c r="AU109">
        <v>100000</v>
      </c>
      <c r="AV109">
        <v>125</v>
      </c>
      <c r="AW109" t="s">
        <v>60</v>
      </c>
      <c r="AX109" t="s">
        <v>61</v>
      </c>
      <c r="AY109" t="s">
        <v>62</v>
      </c>
      <c r="BA109">
        <v>8</v>
      </c>
      <c r="BB109">
        <v>1</v>
      </c>
      <c r="BD109">
        <v>18.965699999999998</v>
      </c>
      <c r="BE109">
        <v>0.17271300000000001</v>
      </c>
      <c r="BF109">
        <v>3286.82</v>
      </c>
      <c r="BH109">
        <v>4783.95</v>
      </c>
      <c r="BY109" t="s">
        <v>3873</v>
      </c>
      <c r="BZ109" t="s">
        <v>7545</v>
      </c>
      <c r="CA109" t="s">
        <v>58</v>
      </c>
      <c r="CB109" t="str">
        <f t="shared" si="32"/>
        <v>ZYRA_CLUSTER_0i0d100000k nrq=1</v>
      </c>
      <c r="CC109">
        <f t="shared" si="33"/>
        <v>126</v>
      </c>
    </row>
    <row r="110" spans="1:81" x14ac:dyDescent="0.4">
      <c r="A110" t="s">
        <v>177</v>
      </c>
      <c r="B110" t="s">
        <v>58</v>
      </c>
      <c r="C110" t="s">
        <v>78</v>
      </c>
      <c r="D110" t="e">
        <f t="shared" si="17"/>
        <v>#NAME?</v>
      </c>
      <c r="E110">
        <v>10000</v>
      </c>
      <c r="F110" t="e">
        <f t="shared" si="18"/>
        <v>#NAME?</v>
      </c>
      <c r="G110" t="s">
        <v>60</v>
      </c>
      <c r="H110" t="e">
        <f t="shared" si="19"/>
        <v>#NAME?</v>
      </c>
      <c r="I110" t="s">
        <v>61</v>
      </c>
      <c r="J110" t="e">
        <f t="shared" si="20"/>
        <v>#NAME?</v>
      </c>
      <c r="K110" t="s">
        <v>62</v>
      </c>
      <c r="L110" t="e">
        <f t="shared" si="21"/>
        <v>#NAME?</v>
      </c>
      <c r="M110" t="e">
        <f t="shared" si="22"/>
        <v>#NAME?</v>
      </c>
      <c r="N110">
        <v>100000</v>
      </c>
      <c r="O110" t="e">
        <f t="shared" si="23"/>
        <v>#NAME?</v>
      </c>
      <c r="P110">
        <v>0</v>
      </c>
      <c r="Q110" t="e">
        <f t="shared" si="24"/>
        <v>#NAME?</v>
      </c>
      <c r="R110">
        <v>0</v>
      </c>
      <c r="S110" t="e">
        <f t="shared" si="25"/>
        <v>#NAME?</v>
      </c>
      <c r="T110">
        <v>0</v>
      </c>
      <c r="U110" t="e">
        <f t="shared" si="26"/>
        <v>#NAME?</v>
      </c>
      <c r="V110">
        <v>256</v>
      </c>
      <c r="W110" t="e">
        <f t="shared" si="27"/>
        <v>#NAME?</v>
      </c>
      <c r="X110">
        <v>1</v>
      </c>
      <c r="Y110" t="e">
        <f t="shared" si="28"/>
        <v>#NAME?</v>
      </c>
      <c r="Z110">
        <v>0</v>
      </c>
      <c r="AA110" t="e">
        <f t="shared" si="29"/>
        <v>#NAME?</v>
      </c>
      <c r="AB110">
        <v>48</v>
      </c>
      <c r="AC110" t="e">
        <f t="shared" si="30"/>
        <v>#NAME?</v>
      </c>
      <c r="AD110">
        <v>0</v>
      </c>
      <c r="AE110" t="e">
        <f t="shared" si="31"/>
        <v>#NAME?</v>
      </c>
      <c r="AF110" t="s">
        <v>63</v>
      </c>
      <c r="AG110" t="s">
        <v>64</v>
      </c>
      <c r="AJ110">
        <v>0</v>
      </c>
      <c r="AK110">
        <v>1832899</v>
      </c>
      <c r="AL110">
        <v>10000</v>
      </c>
      <c r="AR110">
        <v>10000</v>
      </c>
      <c r="AS110">
        <v>3204.12</v>
      </c>
      <c r="AT110">
        <v>0</v>
      </c>
      <c r="AU110">
        <v>100000</v>
      </c>
      <c r="AV110">
        <v>1</v>
      </c>
      <c r="AW110" t="s">
        <v>60</v>
      </c>
      <c r="AX110" t="s">
        <v>61</v>
      </c>
      <c r="AY110" t="s">
        <v>62</v>
      </c>
      <c r="BA110">
        <v>7</v>
      </c>
      <c r="BB110">
        <v>1</v>
      </c>
      <c r="BD110">
        <v>26.115100000000002</v>
      </c>
      <c r="BE110">
        <v>8.4010199999999993E-2</v>
      </c>
      <c r="BF110">
        <v>1799.98</v>
      </c>
      <c r="BH110">
        <v>3204.12</v>
      </c>
      <c r="BY110" t="s">
        <v>3874</v>
      </c>
      <c r="BZ110" t="s">
        <v>7546</v>
      </c>
      <c r="CA110" t="s">
        <v>58</v>
      </c>
      <c r="CB110" t="str">
        <f t="shared" si="32"/>
        <v>ZYRA_SCATTER_0i0d100000k nrq=0</v>
      </c>
      <c r="CC110">
        <f t="shared" si="33"/>
        <v>1</v>
      </c>
    </row>
    <row r="111" spans="1:81" x14ac:dyDescent="0.4">
      <c r="A111" t="s">
        <v>186</v>
      </c>
      <c r="B111" t="s">
        <v>58</v>
      </c>
      <c r="C111" t="s">
        <v>78</v>
      </c>
      <c r="D111" t="e">
        <f t="shared" si="17"/>
        <v>#NAME?</v>
      </c>
      <c r="E111">
        <v>10000</v>
      </c>
      <c r="F111" t="e">
        <f t="shared" si="18"/>
        <v>#NAME?</v>
      </c>
      <c r="G111" t="s">
        <v>60</v>
      </c>
      <c r="H111" t="e">
        <f t="shared" si="19"/>
        <v>#NAME?</v>
      </c>
      <c r="I111" t="s">
        <v>61</v>
      </c>
      <c r="J111" t="e">
        <f t="shared" si="20"/>
        <v>#NAME?</v>
      </c>
      <c r="K111" t="s">
        <v>62</v>
      </c>
      <c r="L111" t="e">
        <f t="shared" si="21"/>
        <v>#NAME?</v>
      </c>
      <c r="M111" t="e">
        <f t="shared" si="22"/>
        <v>#NAME?</v>
      </c>
      <c r="N111">
        <v>10000</v>
      </c>
      <c r="O111" t="e">
        <f t="shared" si="23"/>
        <v>#NAME?</v>
      </c>
      <c r="P111">
        <v>0</v>
      </c>
      <c r="Q111" t="e">
        <f t="shared" si="24"/>
        <v>#NAME?</v>
      </c>
      <c r="R111">
        <v>0</v>
      </c>
      <c r="S111" t="e">
        <f t="shared" si="25"/>
        <v>#NAME?</v>
      </c>
      <c r="T111">
        <v>0</v>
      </c>
      <c r="U111" t="e">
        <f t="shared" si="26"/>
        <v>#NAME?</v>
      </c>
      <c r="V111">
        <v>256</v>
      </c>
      <c r="W111" t="e">
        <f t="shared" si="27"/>
        <v>#NAME?</v>
      </c>
      <c r="X111">
        <v>90</v>
      </c>
      <c r="Y111" t="e">
        <f t="shared" si="28"/>
        <v>#NAME?</v>
      </c>
      <c r="Z111">
        <v>0</v>
      </c>
      <c r="AA111" t="e">
        <f t="shared" si="29"/>
        <v>#NAME?</v>
      </c>
      <c r="AB111">
        <v>48</v>
      </c>
      <c r="AC111" t="e">
        <f t="shared" si="30"/>
        <v>#NAME?</v>
      </c>
      <c r="AD111">
        <v>0</v>
      </c>
      <c r="AE111" t="e">
        <f t="shared" si="31"/>
        <v>#NAME?</v>
      </c>
      <c r="AF111" t="s">
        <v>65</v>
      </c>
      <c r="AG111" t="s">
        <v>64</v>
      </c>
      <c r="AJ111">
        <v>0</v>
      </c>
      <c r="AK111">
        <v>121678544</v>
      </c>
      <c r="AL111">
        <v>10000</v>
      </c>
      <c r="AR111">
        <v>10000</v>
      </c>
      <c r="AS111">
        <v>2893</v>
      </c>
      <c r="AT111">
        <v>0</v>
      </c>
      <c r="AU111">
        <v>10000</v>
      </c>
      <c r="AV111">
        <v>90</v>
      </c>
      <c r="AW111" t="s">
        <v>60</v>
      </c>
      <c r="AX111" t="s">
        <v>61</v>
      </c>
      <c r="AY111" t="s">
        <v>62</v>
      </c>
      <c r="BA111">
        <v>8</v>
      </c>
      <c r="BB111">
        <v>1</v>
      </c>
      <c r="BD111">
        <v>2.0202300000000002</v>
      </c>
      <c r="BE111">
        <v>3.7186200000000003E-2</v>
      </c>
      <c r="BF111">
        <v>1701.77</v>
      </c>
      <c r="BH111">
        <v>2893</v>
      </c>
      <c r="BY111" t="s">
        <v>3875</v>
      </c>
      <c r="BZ111" t="s">
        <v>7547</v>
      </c>
      <c r="CA111" t="s">
        <v>58</v>
      </c>
      <c r="CB111" t="str">
        <f t="shared" si="32"/>
        <v>ZYRA_CLUSTER_0i0d10000k nrq=0</v>
      </c>
      <c r="CC111">
        <f t="shared" si="33"/>
        <v>90</v>
      </c>
    </row>
    <row r="112" spans="1:81" x14ac:dyDescent="0.4">
      <c r="A112" t="s">
        <v>187</v>
      </c>
      <c r="B112" t="s">
        <v>58</v>
      </c>
      <c r="C112" t="s">
        <v>3765</v>
      </c>
      <c r="D112" t="e">
        <f t="shared" si="17"/>
        <v>#NAME?</v>
      </c>
      <c r="E112">
        <v>10000</v>
      </c>
      <c r="F112" t="e">
        <f t="shared" si="18"/>
        <v>#NAME?</v>
      </c>
      <c r="G112" t="s">
        <v>60</v>
      </c>
      <c r="H112" t="e">
        <f t="shared" si="19"/>
        <v>#NAME?</v>
      </c>
      <c r="I112" t="s">
        <v>61</v>
      </c>
      <c r="J112" t="e">
        <f t="shared" si="20"/>
        <v>#NAME?</v>
      </c>
      <c r="K112" t="s">
        <v>62</v>
      </c>
      <c r="L112" t="e">
        <f t="shared" si="21"/>
        <v>#NAME?</v>
      </c>
      <c r="M112" t="e">
        <f t="shared" si="22"/>
        <v>#NAME?</v>
      </c>
      <c r="N112">
        <v>10000</v>
      </c>
      <c r="O112" t="e">
        <f t="shared" si="23"/>
        <v>#NAME?</v>
      </c>
      <c r="P112">
        <v>5</v>
      </c>
      <c r="Q112" t="e">
        <f t="shared" si="24"/>
        <v>#NAME?</v>
      </c>
      <c r="R112">
        <v>5</v>
      </c>
      <c r="S112" t="e">
        <f t="shared" si="25"/>
        <v>#NAME?</v>
      </c>
      <c r="T112">
        <v>0</v>
      </c>
      <c r="U112" t="e">
        <f t="shared" si="26"/>
        <v>#NAME?</v>
      </c>
      <c r="V112">
        <v>256</v>
      </c>
      <c r="W112" t="e">
        <f t="shared" si="27"/>
        <v>#NAME?</v>
      </c>
      <c r="X112">
        <v>126</v>
      </c>
      <c r="Y112" t="e">
        <f t="shared" si="28"/>
        <v>#NAME?</v>
      </c>
      <c r="Z112">
        <v>0</v>
      </c>
      <c r="AA112" t="e">
        <f t="shared" si="29"/>
        <v>#NAME?</v>
      </c>
      <c r="AB112">
        <v>48</v>
      </c>
      <c r="AC112" t="e">
        <f t="shared" si="30"/>
        <v>#NAME?</v>
      </c>
      <c r="AD112">
        <v>0</v>
      </c>
      <c r="AE112" t="e">
        <f t="shared" si="31"/>
        <v>#NAME?</v>
      </c>
      <c r="AF112" t="s">
        <v>65</v>
      </c>
      <c r="AG112" t="s">
        <v>64</v>
      </c>
      <c r="AH112">
        <v>72807849</v>
      </c>
      <c r="AI112">
        <v>72787526</v>
      </c>
      <c r="AJ112">
        <v>14559537</v>
      </c>
      <c r="AK112">
        <v>145431414</v>
      </c>
      <c r="AL112">
        <v>10000</v>
      </c>
      <c r="AR112">
        <v>10000</v>
      </c>
      <c r="AS112">
        <v>51074.69</v>
      </c>
      <c r="AT112">
        <v>5</v>
      </c>
      <c r="AU112">
        <v>10000</v>
      </c>
      <c r="AV112">
        <v>126</v>
      </c>
      <c r="AW112" t="s">
        <v>60</v>
      </c>
      <c r="AX112" t="s">
        <v>61</v>
      </c>
      <c r="AY112" t="s">
        <v>62</v>
      </c>
      <c r="BA112">
        <v>8</v>
      </c>
      <c r="BB112">
        <v>1</v>
      </c>
      <c r="BD112">
        <v>8.9120799999999996</v>
      </c>
      <c r="BE112">
        <v>1.32524</v>
      </c>
      <c r="BF112">
        <v>2274.9699999999998</v>
      </c>
      <c r="BH112">
        <v>1074.69</v>
      </c>
      <c r="BN112">
        <v>316264885</v>
      </c>
      <c r="BO112">
        <v>1191365499</v>
      </c>
      <c r="BP112">
        <v>906873</v>
      </c>
      <c r="BQ112">
        <v>40591</v>
      </c>
      <c r="BR112">
        <v>0</v>
      </c>
      <c r="BY112" t="s">
        <v>3876</v>
      </c>
      <c r="BZ112" t="s">
        <v>7548</v>
      </c>
      <c r="CA112" t="s">
        <v>58</v>
      </c>
      <c r="CB112" t="str">
        <f t="shared" si="32"/>
        <v>ZYRA_CLUSTER_5i5d10000k nrq=0</v>
      </c>
      <c r="CC112">
        <f t="shared" si="33"/>
        <v>126</v>
      </c>
    </row>
    <row r="113" spans="1:81" x14ac:dyDescent="0.4">
      <c r="A113" t="s">
        <v>178</v>
      </c>
      <c r="B113" t="s">
        <v>58</v>
      </c>
      <c r="C113" t="s">
        <v>78</v>
      </c>
      <c r="D113" t="e">
        <f t="shared" si="17"/>
        <v>#NAME?</v>
      </c>
      <c r="E113">
        <v>10000</v>
      </c>
      <c r="F113" t="e">
        <f t="shared" si="18"/>
        <v>#NAME?</v>
      </c>
      <c r="G113" t="s">
        <v>60</v>
      </c>
      <c r="H113" t="e">
        <f t="shared" si="19"/>
        <v>#NAME?</v>
      </c>
      <c r="I113" t="s">
        <v>61</v>
      </c>
      <c r="J113" t="e">
        <f t="shared" si="20"/>
        <v>#NAME?</v>
      </c>
      <c r="K113" t="s">
        <v>62</v>
      </c>
      <c r="L113" t="e">
        <f t="shared" si="21"/>
        <v>#NAME?</v>
      </c>
      <c r="M113" t="e">
        <f t="shared" si="22"/>
        <v>#NAME?</v>
      </c>
      <c r="N113">
        <v>100000</v>
      </c>
      <c r="O113" t="e">
        <f t="shared" si="23"/>
        <v>#NAME?</v>
      </c>
      <c r="P113">
        <v>0</v>
      </c>
      <c r="Q113" t="e">
        <f t="shared" si="24"/>
        <v>#NAME?</v>
      </c>
      <c r="R113">
        <v>0</v>
      </c>
      <c r="S113" t="e">
        <f t="shared" si="25"/>
        <v>#NAME?</v>
      </c>
      <c r="T113">
        <v>0</v>
      </c>
      <c r="U113" t="e">
        <f t="shared" si="26"/>
        <v>#NAME?</v>
      </c>
      <c r="V113">
        <v>256</v>
      </c>
      <c r="W113" t="e">
        <f t="shared" si="27"/>
        <v>#NAME?</v>
      </c>
      <c r="X113">
        <v>1</v>
      </c>
      <c r="Y113" t="e">
        <f t="shared" si="28"/>
        <v>#NAME?</v>
      </c>
      <c r="Z113">
        <v>0</v>
      </c>
      <c r="AA113" t="e">
        <f t="shared" si="29"/>
        <v>#NAME?</v>
      </c>
      <c r="AB113">
        <v>48</v>
      </c>
      <c r="AC113" t="e">
        <f t="shared" si="30"/>
        <v>#NAME?</v>
      </c>
      <c r="AD113">
        <v>1</v>
      </c>
      <c r="AE113" t="e">
        <f t="shared" si="31"/>
        <v>#NAME?</v>
      </c>
      <c r="AF113" t="s">
        <v>63</v>
      </c>
      <c r="AG113" t="s">
        <v>64</v>
      </c>
      <c r="AJ113">
        <v>0</v>
      </c>
      <c r="AK113">
        <v>1902349</v>
      </c>
      <c r="AL113">
        <v>10000</v>
      </c>
      <c r="AR113">
        <v>10000</v>
      </c>
      <c r="AS113">
        <v>3219.09</v>
      </c>
      <c r="AT113">
        <v>0</v>
      </c>
      <c r="AU113">
        <v>100000</v>
      </c>
      <c r="AV113">
        <v>1</v>
      </c>
      <c r="AW113" t="s">
        <v>60</v>
      </c>
      <c r="AX113" t="s">
        <v>61</v>
      </c>
      <c r="AY113" t="s">
        <v>62</v>
      </c>
      <c r="BA113">
        <v>7</v>
      </c>
      <c r="BB113">
        <v>1</v>
      </c>
      <c r="BD113">
        <v>26.211600000000001</v>
      </c>
      <c r="BE113">
        <v>8.0438300000000004E-2</v>
      </c>
      <c r="BF113">
        <v>1825.02</v>
      </c>
      <c r="BH113">
        <v>3219.09</v>
      </c>
      <c r="BY113" t="s">
        <v>3877</v>
      </c>
      <c r="BZ113" t="s">
        <v>7549</v>
      </c>
      <c r="CA113" t="s">
        <v>58</v>
      </c>
      <c r="CB113" t="str">
        <f t="shared" si="32"/>
        <v>ZYRA_SCATTER_0i0d100000k nrq=0</v>
      </c>
      <c r="CC113">
        <f t="shared" si="33"/>
        <v>1</v>
      </c>
    </row>
    <row r="114" spans="1:81" x14ac:dyDescent="0.4">
      <c r="A114" t="s">
        <v>179</v>
      </c>
      <c r="B114" t="s">
        <v>58</v>
      </c>
      <c r="C114" t="s">
        <v>78</v>
      </c>
      <c r="D114" t="e">
        <f t="shared" si="17"/>
        <v>#NAME?</v>
      </c>
      <c r="E114">
        <v>10000</v>
      </c>
      <c r="F114" t="e">
        <f t="shared" si="18"/>
        <v>#NAME?</v>
      </c>
      <c r="G114" t="s">
        <v>60</v>
      </c>
      <c r="H114" t="e">
        <f t="shared" si="19"/>
        <v>#NAME?</v>
      </c>
      <c r="I114" t="s">
        <v>61</v>
      </c>
      <c r="J114" t="e">
        <f t="shared" si="20"/>
        <v>#NAME?</v>
      </c>
      <c r="K114" t="s">
        <v>62</v>
      </c>
      <c r="L114" t="e">
        <f t="shared" si="21"/>
        <v>#NAME?</v>
      </c>
      <c r="M114" t="e">
        <f t="shared" si="22"/>
        <v>#NAME?</v>
      </c>
      <c r="N114">
        <v>100000</v>
      </c>
      <c r="O114" t="e">
        <f t="shared" si="23"/>
        <v>#NAME?</v>
      </c>
      <c r="P114">
        <v>0</v>
      </c>
      <c r="Q114" t="e">
        <f t="shared" si="24"/>
        <v>#NAME?</v>
      </c>
      <c r="R114">
        <v>0</v>
      </c>
      <c r="S114" t="e">
        <f t="shared" si="25"/>
        <v>#NAME?</v>
      </c>
      <c r="T114">
        <v>0</v>
      </c>
      <c r="U114" t="e">
        <f t="shared" si="26"/>
        <v>#NAME?</v>
      </c>
      <c r="V114">
        <v>256</v>
      </c>
      <c r="W114" t="e">
        <f t="shared" si="27"/>
        <v>#NAME?</v>
      </c>
      <c r="X114">
        <v>1</v>
      </c>
      <c r="Y114" t="e">
        <f t="shared" si="28"/>
        <v>#NAME?</v>
      </c>
      <c r="Z114">
        <v>0</v>
      </c>
      <c r="AA114" t="e">
        <f t="shared" si="29"/>
        <v>#NAME?</v>
      </c>
      <c r="AB114">
        <v>48</v>
      </c>
      <c r="AC114" t="e">
        <f t="shared" si="30"/>
        <v>#NAME?</v>
      </c>
      <c r="AD114">
        <v>2</v>
      </c>
      <c r="AE114" t="e">
        <f t="shared" si="31"/>
        <v>#NAME?</v>
      </c>
      <c r="AF114" t="s">
        <v>63</v>
      </c>
      <c r="AG114" t="s">
        <v>64</v>
      </c>
      <c r="AJ114">
        <v>0</v>
      </c>
      <c r="AK114">
        <v>1897699</v>
      </c>
      <c r="AL114">
        <v>10000</v>
      </c>
      <c r="AR114">
        <v>10000</v>
      </c>
      <c r="AS114">
        <v>3248.26</v>
      </c>
      <c r="AT114">
        <v>0</v>
      </c>
      <c r="AU114">
        <v>100000</v>
      </c>
      <c r="AV114">
        <v>1</v>
      </c>
      <c r="AW114" t="s">
        <v>60</v>
      </c>
      <c r="AX114" t="s">
        <v>61</v>
      </c>
      <c r="AY114" t="s">
        <v>62</v>
      </c>
      <c r="BA114">
        <v>7</v>
      </c>
      <c r="BB114">
        <v>1</v>
      </c>
      <c r="BD114">
        <v>26.302900000000001</v>
      </c>
      <c r="BE114">
        <v>7.7053200000000002E-2</v>
      </c>
      <c r="BF114">
        <v>1815.53</v>
      </c>
      <c r="BH114">
        <v>3248.26</v>
      </c>
      <c r="BY114" t="s">
        <v>3878</v>
      </c>
      <c r="BZ114" t="s">
        <v>7550</v>
      </c>
      <c r="CA114" t="s">
        <v>58</v>
      </c>
      <c r="CB114" t="str">
        <f t="shared" si="32"/>
        <v>ZYRA_SCATTER_0i0d100000k nrq=0</v>
      </c>
      <c r="CC114">
        <f t="shared" si="33"/>
        <v>1</v>
      </c>
    </row>
    <row r="115" spans="1:81" x14ac:dyDescent="0.4">
      <c r="A115" t="s">
        <v>180</v>
      </c>
      <c r="B115" t="s">
        <v>58</v>
      </c>
      <c r="C115" t="s">
        <v>78</v>
      </c>
      <c r="D115" t="e">
        <f t="shared" si="17"/>
        <v>#NAME?</v>
      </c>
      <c r="E115">
        <v>10000</v>
      </c>
      <c r="F115" t="e">
        <f t="shared" si="18"/>
        <v>#NAME?</v>
      </c>
      <c r="G115" t="s">
        <v>60</v>
      </c>
      <c r="H115" t="e">
        <f t="shared" si="19"/>
        <v>#NAME?</v>
      </c>
      <c r="I115" t="s">
        <v>61</v>
      </c>
      <c r="J115" t="e">
        <f t="shared" si="20"/>
        <v>#NAME?</v>
      </c>
      <c r="K115" t="s">
        <v>62</v>
      </c>
      <c r="L115" t="e">
        <f t="shared" si="21"/>
        <v>#NAME?</v>
      </c>
      <c r="M115" t="e">
        <f t="shared" si="22"/>
        <v>#NAME?</v>
      </c>
      <c r="N115">
        <v>100000</v>
      </c>
      <c r="O115" t="e">
        <f t="shared" si="23"/>
        <v>#NAME?</v>
      </c>
      <c r="P115">
        <v>0</v>
      </c>
      <c r="Q115" t="e">
        <f t="shared" si="24"/>
        <v>#NAME?</v>
      </c>
      <c r="R115">
        <v>0</v>
      </c>
      <c r="S115" t="e">
        <f t="shared" si="25"/>
        <v>#NAME?</v>
      </c>
      <c r="T115">
        <v>0</v>
      </c>
      <c r="U115" t="e">
        <f t="shared" si="26"/>
        <v>#NAME?</v>
      </c>
      <c r="V115">
        <v>256</v>
      </c>
      <c r="W115" t="e">
        <f t="shared" si="27"/>
        <v>#NAME?</v>
      </c>
      <c r="X115">
        <v>18</v>
      </c>
      <c r="Y115" t="e">
        <f t="shared" si="28"/>
        <v>#NAME?</v>
      </c>
      <c r="Z115">
        <v>0</v>
      </c>
      <c r="AA115" t="e">
        <f t="shared" si="29"/>
        <v>#NAME?</v>
      </c>
      <c r="AB115">
        <v>48</v>
      </c>
      <c r="AC115" t="e">
        <f t="shared" si="30"/>
        <v>#NAME?</v>
      </c>
      <c r="AD115">
        <v>0</v>
      </c>
      <c r="AE115" t="e">
        <f t="shared" si="31"/>
        <v>#NAME?</v>
      </c>
      <c r="AF115" t="s">
        <v>63</v>
      </c>
      <c r="AG115" t="s">
        <v>64</v>
      </c>
      <c r="AJ115">
        <v>0</v>
      </c>
      <c r="AK115">
        <v>33341988</v>
      </c>
      <c r="AL115">
        <v>10000</v>
      </c>
      <c r="AR115">
        <v>10000</v>
      </c>
      <c r="AS115">
        <v>3204.42</v>
      </c>
      <c r="AT115">
        <v>0</v>
      </c>
      <c r="AU115">
        <v>100000</v>
      </c>
      <c r="AV115">
        <v>18</v>
      </c>
      <c r="AW115" t="s">
        <v>60</v>
      </c>
      <c r="AX115" t="s">
        <v>61</v>
      </c>
      <c r="AY115" t="s">
        <v>62</v>
      </c>
      <c r="BA115">
        <v>7</v>
      </c>
      <c r="BB115">
        <v>1</v>
      </c>
      <c r="BD115">
        <v>21.348199999999999</v>
      </c>
      <c r="BE115">
        <v>4.4047099999999999E-2</v>
      </c>
      <c r="BF115">
        <v>1722.77</v>
      </c>
      <c r="BH115">
        <v>3204.42</v>
      </c>
      <c r="BY115" t="s">
        <v>3879</v>
      </c>
      <c r="BZ115" t="s">
        <v>7551</v>
      </c>
      <c r="CA115" t="s">
        <v>58</v>
      </c>
      <c r="CB115" t="str">
        <f t="shared" si="32"/>
        <v>ZYRA_SCATTER_0i0d100000k nrq=0</v>
      </c>
      <c r="CC115">
        <f t="shared" si="33"/>
        <v>18</v>
      </c>
    </row>
    <row r="116" spans="1:81" x14ac:dyDescent="0.4">
      <c r="A116" t="s">
        <v>181</v>
      </c>
      <c r="B116" t="s">
        <v>58</v>
      </c>
      <c r="C116" t="s">
        <v>78</v>
      </c>
      <c r="D116" t="e">
        <f t="shared" si="17"/>
        <v>#NAME?</v>
      </c>
      <c r="E116">
        <v>10000</v>
      </c>
      <c r="F116" t="e">
        <f t="shared" si="18"/>
        <v>#NAME?</v>
      </c>
      <c r="G116" t="s">
        <v>60</v>
      </c>
      <c r="H116" t="e">
        <f t="shared" si="19"/>
        <v>#NAME?</v>
      </c>
      <c r="I116" t="s">
        <v>61</v>
      </c>
      <c r="J116" t="e">
        <f t="shared" si="20"/>
        <v>#NAME?</v>
      </c>
      <c r="K116" t="s">
        <v>62</v>
      </c>
      <c r="L116" t="e">
        <f t="shared" si="21"/>
        <v>#NAME?</v>
      </c>
      <c r="M116" t="e">
        <f t="shared" si="22"/>
        <v>#NAME?</v>
      </c>
      <c r="N116">
        <v>100000</v>
      </c>
      <c r="O116" t="e">
        <f t="shared" si="23"/>
        <v>#NAME?</v>
      </c>
      <c r="P116">
        <v>0</v>
      </c>
      <c r="Q116" t="e">
        <f t="shared" si="24"/>
        <v>#NAME?</v>
      </c>
      <c r="R116">
        <v>0</v>
      </c>
      <c r="S116" t="e">
        <f t="shared" si="25"/>
        <v>#NAME?</v>
      </c>
      <c r="T116">
        <v>0</v>
      </c>
      <c r="U116" t="e">
        <f t="shared" si="26"/>
        <v>#NAME?</v>
      </c>
      <c r="V116">
        <v>256</v>
      </c>
      <c r="W116" t="e">
        <f t="shared" si="27"/>
        <v>#NAME?</v>
      </c>
      <c r="X116">
        <v>18</v>
      </c>
      <c r="Y116" t="e">
        <f t="shared" si="28"/>
        <v>#NAME?</v>
      </c>
      <c r="Z116">
        <v>0</v>
      </c>
      <c r="AA116" t="e">
        <f t="shared" si="29"/>
        <v>#NAME?</v>
      </c>
      <c r="AB116">
        <v>48</v>
      </c>
      <c r="AC116" t="e">
        <f t="shared" si="30"/>
        <v>#NAME?</v>
      </c>
      <c r="AD116">
        <v>1</v>
      </c>
      <c r="AE116" t="e">
        <f t="shared" si="31"/>
        <v>#NAME?</v>
      </c>
      <c r="AF116" t="s">
        <v>63</v>
      </c>
      <c r="AG116" t="s">
        <v>64</v>
      </c>
      <c r="AJ116">
        <v>0</v>
      </c>
      <c r="AK116">
        <v>33629111</v>
      </c>
      <c r="AL116">
        <v>10000</v>
      </c>
      <c r="AR116">
        <v>10000</v>
      </c>
      <c r="AS116">
        <v>3135.53</v>
      </c>
      <c r="AT116">
        <v>0</v>
      </c>
      <c r="AU116">
        <v>100000</v>
      </c>
      <c r="AV116">
        <v>18</v>
      </c>
      <c r="AW116" t="s">
        <v>60</v>
      </c>
      <c r="AX116" t="s">
        <v>61</v>
      </c>
      <c r="AY116" t="s">
        <v>62</v>
      </c>
      <c r="BA116">
        <v>7</v>
      </c>
      <c r="BB116">
        <v>1</v>
      </c>
      <c r="BD116">
        <v>21.562000000000001</v>
      </c>
      <c r="BE116">
        <v>4.2522299999999999E-2</v>
      </c>
      <c r="BF116">
        <v>1711.93</v>
      </c>
      <c r="BH116">
        <v>3135.53</v>
      </c>
      <c r="BY116" t="s">
        <v>3880</v>
      </c>
      <c r="BZ116" t="s">
        <v>7552</v>
      </c>
      <c r="CA116" t="s">
        <v>58</v>
      </c>
      <c r="CB116" t="str">
        <f t="shared" si="32"/>
        <v>ZYRA_SCATTER_0i0d100000k nrq=0</v>
      </c>
      <c r="CC116">
        <f t="shared" si="33"/>
        <v>18</v>
      </c>
    </row>
    <row r="117" spans="1:81" x14ac:dyDescent="0.4">
      <c r="A117" t="s">
        <v>182</v>
      </c>
      <c r="B117" t="s">
        <v>58</v>
      </c>
      <c r="C117" t="s">
        <v>78</v>
      </c>
      <c r="D117" t="e">
        <f t="shared" si="17"/>
        <v>#NAME?</v>
      </c>
      <c r="E117">
        <v>10000</v>
      </c>
      <c r="F117" t="e">
        <f t="shared" si="18"/>
        <v>#NAME?</v>
      </c>
      <c r="G117" t="s">
        <v>60</v>
      </c>
      <c r="H117" t="e">
        <f t="shared" si="19"/>
        <v>#NAME?</v>
      </c>
      <c r="I117" t="s">
        <v>61</v>
      </c>
      <c r="J117" t="e">
        <f t="shared" si="20"/>
        <v>#NAME?</v>
      </c>
      <c r="K117" t="s">
        <v>62</v>
      </c>
      <c r="L117" t="e">
        <f t="shared" si="21"/>
        <v>#NAME?</v>
      </c>
      <c r="M117" t="e">
        <f t="shared" si="22"/>
        <v>#NAME?</v>
      </c>
      <c r="N117">
        <v>100000</v>
      </c>
      <c r="O117" t="e">
        <f t="shared" si="23"/>
        <v>#NAME?</v>
      </c>
      <c r="P117">
        <v>0</v>
      </c>
      <c r="Q117" t="e">
        <f t="shared" si="24"/>
        <v>#NAME?</v>
      </c>
      <c r="R117">
        <v>0</v>
      </c>
      <c r="S117" t="e">
        <f t="shared" si="25"/>
        <v>#NAME?</v>
      </c>
      <c r="T117">
        <v>0</v>
      </c>
      <c r="U117" t="e">
        <f t="shared" si="26"/>
        <v>#NAME?</v>
      </c>
      <c r="V117">
        <v>256</v>
      </c>
      <c r="W117" t="e">
        <f t="shared" si="27"/>
        <v>#NAME?</v>
      </c>
      <c r="X117">
        <v>18</v>
      </c>
      <c r="Y117" t="e">
        <f t="shared" si="28"/>
        <v>#NAME?</v>
      </c>
      <c r="Z117">
        <v>0</v>
      </c>
      <c r="AA117" t="e">
        <f t="shared" si="29"/>
        <v>#NAME?</v>
      </c>
      <c r="AB117">
        <v>48</v>
      </c>
      <c r="AC117" t="e">
        <f t="shared" si="30"/>
        <v>#NAME?</v>
      </c>
      <c r="AD117">
        <v>2</v>
      </c>
      <c r="AE117" t="e">
        <f t="shared" si="31"/>
        <v>#NAME?</v>
      </c>
      <c r="AF117" t="s">
        <v>63</v>
      </c>
      <c r="AG117" t="s">
        <v>64</v>
      </c>
      <c r="AJ117">
        <v>0</v>
      </c>
      <c r="AK117">
        <v>33600336</v>
      </c>
      <c r="AL117">
        <v>10000</v>
      </c>
      <c r="AR117">
        <v>10000</v>
      </c>
      <c r="AS117">
        <v>3129.52</v>
      </c>
      <c r="AT117">
        <v>0</v>
      </c>
      <c r="AU117">
        <v>100000</v>
      </c>
      <c r="AV117">
        <v>18</v>
      </c>
      <c r="AW117" t="s">
        <v>60</v>
      </c>
      <c r="AX117" t="s">
        <v>61</v>
      </c>
      <c r="AY117" t="s">
        <v>62</v>
      </c>
      <c r="BA117">
        <v>7</v>
      </c>
      <c r="BB117">
        <v>1</v>
      </c>
      <c r="BD117">
        <v>21.761099999999999</v>
      </c>
      <c r="BE117">
        <v>5.3138699999999997E-2</v>
      </c>
      <c r="BF117">
        <v>1711.75</v>
      </c>
      <c r="BH117">
        <v>3129.52</v>
      </c>
      <c r="BY117" t="s">
        <v>3881</v>
      </c>
      <c r="BZ117" t="s">
        <v>7553</v>
      </c>
      <c r="CA117" t="s">
        <v>58</v>
      </c>
      <c r="CB117" t="str">
        <f t="shared" si="32"/>
        <v>ZYRA_SCATTER_0i0d100000k nrq=0</v>
      </c>
      <c r="CC117">
        <f t="shared" si="33"/>
        <v>18</v>
      </c>
    </row>
    <row r="118" spans="1:81" x14ac:dyDescent="0.4">
      <c r="A118" t="s">
        <v>183</v>
      </c>
      <c r="B118" t="s">
        <v>58</v>
      </c>
      <c r="C118" t="s">
        <v>78</v>
      </c>
      <c r="D118" t="e">
        <f t="shared" si="17"/>
        <v>#NAME?</v>
      </c>
      <c r="E118">
        <v>10000</v>
      </c>
      <c r="F118" t="e">
        <f t="shared" si="18"/>
        <v>#NAME?</v>
      </c>
      <c r="G118" t="s">
        <v>60</v>
      </c>
      <c r="H118" t="e">
        <f t="shared" si="19"/>
        <v>#NAME?</v>
      </c>
      <c r="I118" t="s">
        <v>61</v>
      </c>
      <c r="J118" t="e">
        <f t="shared" si="20"/>
        <v>#NAME?</v>
      </c>
      <c r="K118" t="s">
        <v>62</v>
      </c>
      <c r="L118" t="e">
        <f t="shared" si="21"/>
        <v>#NAME?</v>
      </c>
      <c r="M118" t="e">
        <f t="shared" si="22"/>
        <v>#NAME?</v>
      </c>
      <c r="N118">
        <v>100000</v>
      </c>
      <c r="O118" t="e">
        <f t="shared" si="23"/>
        <v>#NAME?</v>
      </c>
      <c r="P118">
        <v>0</v>
      </c>
      <c r="Q118" t="e">
        <f t="shared" si="24"/>
        <v>#NAME?</v>
      </c>
      <c r="R118">
        <v>0</v>
      </c>
      <c r="S118" t="e">
        <f t="shared" si="25"/>
        <v>#NAME?</v>
      </c>
      <c r="T118">
        <v>0</v>
      </c>
      <c r="U118" t="e">
        <f t="shared" si="26"/>
        <v>#NAME?</v>
      </c>
      <c r="V118">
        <v>256</v>
      </c>
      <c r="W118" t="e">
        <f t="shared" si="27"/>
        <v>#NAME?</v>
      </c>
      <c r="X118">
        <v>17</v>
      </c>
      <c r="Y118" t="e">
        <f t="shared" si="28"/>
        <v>#NAME?</v>
      </c>
      <c r="Z118">
        <v>1</v>
      </c>
      <c r="AA118" t="e">
        <f t="shared" si="29"/>
        <v>#NAME?</v>
      </c>
      <c r="AB118">
        <v>48</v>
      </c>
      <c r="AC118" t="e">
        <f t="shared" si="30"/>
        <v>#NAME?</v>
      </c>
      <c r="AD118">
        <v>0</v>
      </c>
      <c r="AE118" t="e">
        <f t="shared" si="31"/>
        <v>#NAME?</v>
      </c>
      <c r="AF118" t="s">
        <v>63</v>
      </c>
      <c r="AG118" t="s">
        <v>64</v>
      </c>
      <c r="AJ118">
        <v>0</v>
      </c>
      <c r="AK118">
        <v>25807897</v>
      </c>
      <c r="AL118">
        <v>10000</v>
      </c>
      <c r="AR118">
        <v>10000</v>
      </c>
      <c r="AS118">
        <v>4024.91</v>
      </c>
      <c r="AT118">
        <v>0</v>
      </c>
      <c r="AU118">
        <v>100000</v>
      </c>
      <c r="AV118">
        <v>17</v>
      </c>
      <c r="AW118" t="s">
        <v>60</v>
      </c>
      <c r="AX118" t="s">
        <v>61</v>
      </c>
      <c r="AY118" t="s">
        <v>62</v>
      </c>
      <c r="BA118">
        <v>7</v>
      </c>
      <c r="BB118">
        <v>1</v>
      </c>
      <c r="BD118">
        <v>21.994299999999999</v>
      </c>
      <c r="BE118">
        <v>0.31306</v>
      </c>
      <c r="BF118">
        <v>2260.31</v>
      </c>
      <c r="BH118">
        <v>4024.91</v>
      </c>
      <c r="BY118" t="s">
        <v>3882</v>
      </c>
      <c r="BZ118" t="s">
        <v>7554</v>
      </c>
      <c r="CA118" t="s">
        <v>58</v>
      </c>
      <c r="CB118" t="str">
        <f t="shared" si="32"/>
        <v>ZYRA_SCATTER_0i0d100000k nrq=1</v>
      </c>
      <c r="CC118">
        <f t="shared" si="33"/>
        <v>18</v>
      </c>
    </row>
    <row r="119" spans="1:81" x14ac:dyDescent="0.4">
      <c r="A119" t="s">
        <v>184</v>
      </c>
      <c r="B119" t="s">
        <v>58</v>
      </c>
      <c r="C119" t="s">
        <v>78</v>
      </c>
      <c r="D119" t="e">
        <f t="shared" si="17"/>
        <v>#NAME?</v>
      </c>
      <c r="E119">
        <v>10000</v>
      </c>
      <c r="F119" t="e">
        <f t="shared" si="18"/>
        <v>#NAME?</v>
      </c>
      <c r="G119" t="s">
        <v>60</v>
      </c>
      <c r="H119" t="e">
        <f t="shared" si="19"/>
        <v>#NAME?</v>
      </c>
      <c r="I119" t="s">
        <v>61</v>
      </c>
      <c r="J119" t="e">
        <f t="shared" si="20"/>
        <v>#NAME?</v>
      </c>
      <c r="K119" t="s">
        <v>62</v>
      </c>
      <c r="L119" t="e">
        <f t="shared" si="21"/>
        <v>#NAME?</v>
      </c>
      <c r="M119" t="e">
        <f t="shared" si="22"/>
        <v>#NAME?</v>
      </c>
      <c r="N119">
        <v>100000</v>
      </c>
      <c r="O119" t="e">
        <f t="shared" si="23"/>
        <v>#NAME?</v>
      </c>
      <c r="P119">
        <v>0</v>
      </c>
      <c r="Q119" t="e">
        <f t="shared" si="24"/>
        <v>#NAME?</v>
      </c>
      <c r="R119">
        <v>0</v>
      </c>
      <c r="S119" t="e">
        <f t="shared" si="25"/>
        <v>#NAME?</v>
      </c>
      <c r="T119">
        <v>0</v>
      </c>
      <c r="U119" t="e">
        <f t="shared" si="26"/>
        <v>#NAME?</v>
      </c>
      <c r="V119">
        <v>256</v>
      </c>
      <c r="W119" t="e">
        <f t="shared" si="27"/>
        <v>#NAME?</v>
      </c>
      <c r="X119">
        <v>17</v>
      </c>
      <c r="Y119" t="e">
        <f t="shared" si="28"/>
        <v>#NAME?</v>
      </c>
      <c r="Z119">
        <v>1</v>
      </c>
      <c r="AA119" t="e">
        <f t="shared" si="29"/>
        <v>#NAME?</v>
      </c>
      <c r="AB119">
        <v>48</v>
      </c>
      <c r="AC119" t="e">
        <f t="shared" si="30"/>
        <v>#NAME?</v>
      </c>
      <c r="AD119">
        <v>1</v>
      </c>
      <c r="AE119" t="e">
        <f t="shared" si="31"/>
        <v>#NAME?</v>
      </c>
      <c r="AF119" t="s">
        <v>63</v>
      </c>
      <c r="AG119" t="s">
        <v>64</v>
      </c>
      <c r="AJ119">
        <v>0</v>
      </c>
      <c r="AK119">
        <v>26154623</v>
      </c>
      <c r="AL119">
        <v>10000</v>
      </c>
      <c r="AR119">
        <v>10000</v>
      </c>
      <c r="AS119">
        <v>3891.66</v>
      </c>
      <c r="AT119">
        <v>0</v>
      </c>
      <c r="AU119">
        <v>100000</v>
      </c>
      <c r="AV119">
        <v>17</v>
      </c>
      <c r="AW119" t="s">
        <v>60</v>
      </c>
      <c r="AX119" t="s">
        <v>61</v>
      </c>
      <c r="AY119" t="s">
        <v>62</v>
      </c>
      <c r="BA119">
        <v>7</v>
      </c>
      <c r="BB119">
        <v>1</v>
      </c>
      <c r="BD119">
        <v>21.694800000000001</v>
      </c>
      <c r="BE119">
        <v>0.31457600000000002</v>
      </c>
      <c r="BF119">
        <v>2225.71</v>
      </c>
      <c r="BH119">
        <v>3891.66</v>
      </c>
      <c r="BY119" t="s">
        <v>3883</v>
      </c>
      <c r="BZ119" t="s">
        <v>7555</v>
      </c>
      <c r="CA119" t="s">
        <v>58</v>
      </c>
      <c r="CB119" t="str">
        <f t="shared" si="32"/>
        <v>ZYRA_SCATTER_0i0d100000k nrq=1</v>
      </c>
      <c r="CC119">
        <f t="shared" si="33"/>
        <v>18</v>
      </c>
    </row>
    <row r="120" spans="1:81" x14ac:dyDescent="0.4">
      <c r="A120" t="s">
        <v>185</v>
      </c>
      <c r="B120" t="s">
        <v>58</v>
      </c>
      <c r="C120" t="s">
        <v>78</v>
      </c>
      <c r="D120" t="e">
        <f t="shared" si="17"/>
        <v>#NAME?</v>
      </c>
      <c r="E120">
        <v>10000</v>
      </c>
      <c r="F120" t="e">
        <f t="shared" si="18"/>
        <v>#NAME?</v>
      </c>
      <c r="G120" t="s">
        <v>60</v>
      </c>
      <c r="H120" t="e">
        <f t="shared" si="19"/>
        <v>#NAME?</v>
      </c>
      <c r="I120" t="s">
        <v>61</v>
      </c>
      <c r="J120" t="e">
        <f t="shared" si="20"/>
        <v>#NAME?</v>
      </c>
      <c r="K120" t="s">
        <v>62</v>
      </c>
      <c r="L120" t="e">
        <f t="shared" si="21"/>
        <v>#NAME?</v>
      </c>
      <c r="M120" t="e">
        <f t="shared" si="22"/>
        <v>#NAME?</v>
      </c>
      <c r="N120">
        <v>100000</v>
      </c>
      <c r="O120" t="e">
        <f t="shared" si="23"/>
        <v>#NAME?</v>
      </c>
      <c r="P120">
        <v>0</v>
      </c>
      <c r="Q120" t="e">
        <f t="shared" si="24"/>
        <v>#NAME?</v>
      </c>
      <c r="R120">
        <v>0</v>
      </c>
      <c r="S120" t="e">
        <f t="shared" si="25"/>
        <v>#NAME?</v>
      </c>
      <c r="T120">
        <v>0</v>
      </c>
      <c r="U120" t="e">
        <f t="shared" si="26"/>
        <v>#NAME?</v>
      </c>
      <c r="V120">
        <v>256</v>
      </c>
      <c r="W120" t="e">
        <f t="shared" si="27"/>
        <v>#NAME?</v>
      </c>
      <c r="X120">
        <v>17</v>
      </c>
      <c r="Y120" t="e">
        <f t="shared" si="28"/>
        <v>#NAME?</v>
      </c>
      <c r="Z120">
        <v>1</v>
      </c>
      <c r="AA120" t="e">
        <f t="shared" si="29"/>
        <v>#NAME?</v>
      </c>
      <c r="AB120">
        <v>48</v>
      </c>
      <c r="AC120" t="e">
        <f t="shared" si="30"/>
        <v>#NAME?</v>
      </c>
      <c r="AD120">
        <v>2</v>
      </c>
      <c r="AE120" t="e">
        <f t="shared" si="31"/>
        <v>#NAME?</v>
      </c>
      <c r="AF120" t="s">
        <v>63</v>
      </c>
      <c r="AG120" t="s">
        <v>64</v>
      </c>
      <c r="AJ120">
        <v>0</v>
      </c>
      <c r="AK120">
        <v>25548400</v>
      </c>
      <c r="AL120">
        <v>10000</v>
      </c>
      <c r="AR120">
        <v>10000</v>
      </c>
      <c r="AS120">
        <v>4069.21</v>
      </c>
      <c r="AT120">
        <v>0</v>
      </c>
      <c r="AU120">
        <v>100000</v>
      </c>
      <c r="AV120">
        <v>17</v>
      </c>
      <c r="AW120" t="s">
        <v>60</v>
      </c>
      <c r="AX120" t="s">
        <v>61</v>
      </c>
      <c r="AY120" t="s">
        <v>62</v>
      </c>
      <c r="BA120">
        <v>7</v>
      </c>
      <c r="BB120">
        <v>1</v>
      </c>
      <c r="BD120">
        <v>21.626000000000001</v>
      </c>
      <c r="BE120">
        <v>0.30263299999999999</v>
      </c>
      <c r="BF120">
        <v>2284.19</v>
      </c>
      <c r="BH120">
        <v>4069.21</v>
      </c>
      <c r="BY120" t="s">
        <v>3884</v>
      </c>
      <c r="BZ120" t="s">
        <v>7556</v>
      </c>
      <c r="CA120" t="s">
        <v>58</v>
      </c>
      <c r="CB120" t="str">
        <f t="shared" si="32"/>
        <v>ZYRA_SCATTER_0i0d100000k nrq=1</v>
      </c>
      <c r="CC120">
        <f t="shared" si="33"/>
        <v>18</v>
      </c>
    </row>
    <row r="121" spans="1:81" x14ac:dyDescent="0.4">
      <c r="A121" t="s">
        <v>188</v>
      </c>
      <c r="B121" t="s">
        <v>58</v>
      </c>
      <c r="C121" t="s">
        <v>78</v>
      </c>
      <c r="D121" t="e">
        <f t="shared" si="17"/>
        <v>#NAME?</v>
      </c>
      <c r="E121">
        <v>10000</v>
      </c>
      <c r="F121" t="e">
        <f t="shared" si="18"/>
        <v>#NAME?</v>
      </c>
      <c r="G121" t="s">
        <v>60</v>
      </c>
      <c r="H121" t="e">
        <f t="shared" si="19"/>
        <v>#NAME?</v>
      </c>
      <c r="I121" t="s">
        <v>61</v>
      </c>
      <c r="J121" t="e">
        <f t="shared" si="20"/>
        <v>#NAME?</v>
      </c>
      <c r="K121" t="s">
        <v>62</v>
      </c>
      <c r="L121" t="e">
        <f t="shared" si="21"/>
        <v>#NAME?</v>
      </c>
      <c r="M121" t="e">
        <f t="shared" si="22"/>
        <v>#NAME?</v>
      </c>
      <c r="N121">
        <v>100000</v>
      </c>
      <c r="O121" t="e">
        <f t="shared" si="23"/>
        <v>#NAME?</v>
      </c>
      <c r="P121">
        <v>0</v>
      </c>
      <c r="Q121" t="e">
        <f t="shared" si="24"/>
        <v>#NAME?</v>
      </c>
      <c r="R121">
        <v>0</v>
      </c>
      <c r="S121" t="e">
        <f t="shared" si="25"/>
        <v>#NAME?</v>
      </c>
      <c r="T121">
        <v>0</v>
      </c>
      <c r="U121" t="e">
        <f t="shared" si="26"/>
        <v>#NAME?</v>
      </c>
      <c r="V121">
        <v>256</v>
      </c>
      <c r="W121" t="e">
        <f t="shared" si="27"/>
        <v>#NAME?</v>
      </c>
      <c r="X121">
        <v>36</v>
      </c>
      <c r="Y121" t="e">
        <f t="shared" si="28"/>
        <v>#NAME?</v>
      </c>
      <c r="Z121">
        <v>0</v>
      </c>
      <c r="AA121" t="e">
        <f t="shared" si="29"/>
        <v>#NAME?</v>
      </c>
      <c r="AB121">
        <v>48</v>
      </c>
      <c r="AC121" t="e">
        <f t="shared" si="30"/>
        <v>#NAME?</v>
      </c>
      <c r="AD121">
        <v>0</v>
      </c>
      <c r="AE121" t="e">
        <f t="shared" si="31"/>
        <v>#NAME?</v>
      </c>
      <c r="AF121" t="s">
        <v>63</v>
      </c>
      <c r="AG121" t="s">
        <v>64</v>
      </c>
      <c r="AJ121">
        <v>0</v>
      </c>
      <c r="AK121">
        <v>58349944</v>
      </c>
      <c r="AL121">
        <v>10000</v>
      </c>
      <c r="AR121">
        <v>10000</v>
      </c>
      <c r="AS121">
        <v>3203.85</v>
      </c>
      <c r="AT121">
        <v>0</v>
      </c>
      <c r="AU121">
        <v>100000</v>
      </c>
      <c r="AV121">
        <v>36</v>
      </c>
      <c r="AW121" t="s">
        <v>60</v>
      </c>
      <c r="AX121" t="s">
        <v>61</v>
      </c>
      <c r="AY121" t="s">
        <v>62</v>
      </c>
      <c r="BA121">
        <v>7</v>
      </c>
      <c r="BB121">
        <v>1</v>
      </c>
      <c r="BD121">
        <v>19.745200000000001</v>
      </c>
      <c r="BE121">
        <v>3.0939299999999999E-2</v>
      </c>
      <c r="BF121">
        <v>1665.05</v>
      </c>
      <c r="BH121">
        <v>3203.85</v>
      </c>
      <c r="BY121" t="s">
        <v>3885</v>
      </c>
      <c r="BZ121" t="s">
        <v>7557</v>
      </c>
      <c r="CA121" t="s">
        <v>58</v>
      </c>
      <c r="CB121" t="str">
        <f t="shared" si="32"/>
        <v>ZYRA_SCATTER_0i0d100000k nrq=0</v>
      </c>
      <c r="CC121">
        <f t="shared" si="33"/>
        <v>36</v>
      </c>
    </row>
    <row r="122" spans="1:81" x14ac:dyDescent="0.4">
      <c r="A122" t="s">
        <v>189</v>
      </c>
      <c r="B122" t="s">
        <v>58</v>
      </c>
      <c r="C122" t="s">
        <v>78</v>
      </c>
      <c r="D122" t="e">
        <f t="shared" si="17"/>
        <v>#NAME?</v>
      </c>
      <c r="E122">
        <v>10000</v>
      </c>
      <c r="F122" t="e">
        <f t="shared" si="18"/>
        <v>#NAME?</v>
      </c>
      <c r="G122" t="s">
        <v>60</v>
      </c>
      <c r="H122" t="e">
        <f t="shared" si="19"/>
        <v>#NAME?</v>
      </c>
      <c r="I122" t="s">
        <v>61</v>
      </c>
      <c r="J122" t="e">
        <f t="shared" si="20"/>
        <v>#NAME?</v>
      </c>
      <c r="K122" t="s">
        <v>62</v>
      </c>
      <c r="L122" t="e">
        <f t="shared" si="21"/>
        <v>#NAME?</v>
      </c>
      <c r="M122" t="e">
        <f t="shared" si="22"/>
        <v>#NAME?</v>
      </c>
      <c r="N122">
        <v>100000</v>
      </c>
      <c r="O122" t="e">
        <f t="shared" si="23"/>
        <v>#NAME?</v>
      </c>
      <c r="P122">
        <v>0</v>
      </c>
      <c r="Q122" t="e">
        <f t="shared" si="24"/>
        <v>#NAME?</v>
      </c>
      <c r="R122">
        <v>0</v>
      </c>
      <c r="S122" t="e">
        <f t="shared" si="25"/>
        <v>#NAME?</v>
      </c>
      <c r="T122">
        <v>0</v>
      </c>
      <c r="U122" t="e">
        <f t="shared" si="26"/>
        <v>#NAME?</v>
      </c>
      <c r="V122">
        <v>256</v>
      </c>
      <c r="W122" t="e">
        <f t="shared" si="27"/>
        <v>#NAME?</v>
      </c>
      <c r="X122">
        <v>144</v>
      </c>
      <c r="Y122" t="e">
        <f t="shared" si="28"/>
        <v>#NAME?</v>
      </c>
      <c r="Z122">
        <v>0</v>
      </c>
      <c r="AA122" t="e">
        <f t="shared" si="29"/>
        <v>#NAME?</v>
      </c>
      <c r="AB122">
        <v>48</v>
      </c>
      <c r="AC122" t="e">
        <f t="shared" si="30"/>
        <v>#NAME?</v>
      </c>
      <c r="AD122">
        <v>0</v>
      </c>
      <c r="AE122" t="e">
        <f t="shared" si="31"/>
        <v>#NAME?</v>
      </c>
      <c r="AF122" t="s">
        <v>65</v>
      </c>
      <c r="AG122" t="s">
        <v>64</v>
      </c>
      <c r="AJ122">
        <v>0</v>
      </c>
      <c r="AK122">
        <v>140911130</v>
      </c>
      <c r="AL122">
        <v>10000</v>
      </c>
      <c r="AR122">
        <v>10000</v>
      </c>
      <c r="AS122">
        <v>3243.06</v>
      </c>
      <c r="AT122">
        <v>0</v>
      </c>
      <c r="AU122">
        <v>100000</v>
      </c>
      <c r="AV122">
        <v>144</v>
      </c>
      <c r="AW122" t="s">
        <v>60</v>
      </c>
      <c r="AX122" t="s">
        <v>61</v>
      </c>
      <c r="AY122" t="s">
        <v>62</v>
      </c>
      <c r="BA122">
        <v>8</v>
      </c>
      <c r="BB122">
        <v>1</v>
      </c>
      <c r="BD122">
        <v>18.509</v>
      </c>
      <c r="BE122">
        <v>3.3803800000000002E-2</v>
      </c>
      <c r="BF122">
        <v>2439.7199999999998</v>
      </c>
      <c r="BH122">
        <v>3243.06</v>
      </c>
      <c r="BY122" t="s">
        <v>3886</v>
      </c>
      <c r="BZ122" t="s">
        <v>7558</v>
      </c>
      <c r="CA122" t="s">
        <v>58</v>
      </c>
      <c r="CB122" t="str">
        <f t="shared" si="32"/>
        <v>ZYRA_CLUSTER_0i0d100000k nrq=0</v>
      </c>
      <c r="CC122">
        <f t="shared" si="33"/>
        <v>144</v>
      </c>
    </row>
    <row r="123" spans="1:81" x14ac:dyDescent="0.4">
      <c r="A123" t="s">
        <v>190</v>
      </c>
      <c r="B123" t="s">
        <v>58</v>
      </c>
      <c r="C123" t="s">
        <v>3765</v>
      </c>
      <c r="D123" t="e">
        <f t="shared" si="17"/>
        <v>#NAME?</v>
      </c>
      <c r="E123">
        <v>10000</v>
      </c>
      <c r="F123" t="e">
        <f t="shared" si="18"/>
        <v>#NAME?</v>
      </c>
      <c r="G123" t="s">
        <v>60</v>
      </c>
      <c r="H123" t="e">
        <f t="shared" si="19"/>
        <v>#NAME?</v>
      </c>
      <c r="I123" t="s">
        <v>61</v>
      </c>
      <c r="J123" t="e">
        <f t="shared" si="20"/>
        <v>#NAME?</v>
      </c>
      <c r="K123" t="s">
        <v>62</v>
      </c>
      <c r="L123" t="e">
        <f t="shared" si="21"/>
        <v>#NAME?</v>
      </c>
      <c r="M123" t="e">
        <f t="shared" si="22"/>
        <v>#NAME?</v>
      </c>
      <c r="N123">
        <v>100000</v>
      </c>
      <c r="O123" t="e">
        <f t="shared" si="23"/>
        <v>#NAME?</v>
      </c>
      <c r="P123">
        <v>20</v>
      </c>
      <c r="Q123" t="e">
        <f t="shared" si="24"/>
        <v>#NAME?</v>
      </c>
      <c r="R123">
        <v>20</v>
      </c>
      <c r="S123" t="e">
        <f t="shared" si="25"/>
        <v>#NAME?</v>
      </c>
      <c r="T123">
        <v>0</v>
      </c>
      <c r="U123" t="e">
        <f t="shared" si="26"/>
        <v>#NAME?</v>
      </c>
      <c r="V123">
        <v>256</v>
      </c>
      <c r="W123" t="e">
        <f t="shared" si="27"/>
        <v>#NAME?</v>
      </c>
      <c r="X123">
        <v>17</v>
      </c>
      <c r="Y123" t="e">
        <f t="shared" si="28"/>
        <v>#NAME?</v>
      </c>
      <c r="Z123">
        <v>1</v>
      </c>
      <c r="AA123" t="e">
        <f t="shared" si="29"/>
        <v>#NAME?</v>
      </c>
      <c r="AB123">
        <v>48</v>
      </c>
      <c r="AC123" t="e">
        <f t="shared" si="30"/>
        <v>#NAME?</v>
      </c>
      <c r="AD123">
        <v>0</v>
      </c>
      <c r="AE123" t="e">
        <f t="shared" si="31"/>
        <v>#NAME?</v>
      </c>
      <c r="AF123" t="s">
        <v>65</v>
      </c>
      <c r="AG123" t="s">
        <v>64</v>
      </c>
      <c r="AH123">
        <v>42799562</v>
      </c>
      <c r="AI123">
        <v>42786284</v>
      </c>
      <c r="AJ123">
        <v>8558584</v>
      </c>
      <c r="AK123">
        <v>21368538</v>
      </c>
      <c r="AL123">
        <v>10000</v>
      </c>
      <c r="AR123">
        <v>10000</v>
      </c>
      <c r="AS123">
        <v>201885.54</v>
      </c>
      <c r="AT123">
        <v>20</v>
      </c>
      <c r="AU123">
        <v>100000</v>
      </c>
      <c r="AV123">
        <v>17</v>
      </c>
      <c r="AW123" t="s">
        <v>60</v>
      </c>
      <c r="AX123" t="s">
        <v>61</v>
      </c>
      <c r="AY123" t="s">
        <v>62</v>
      </c>
      <c r="BA123">
        <v>8</v>
      </c>
      <c r="BB123">
        <v>1</v>
      </c>
      <c r="BD123">
        <v>25.9754</v>
      </c>
      <c r="BE123">
        <v>0.78088500000000005</v>
      </c>
      <c r="BF123">
        <v>2211.66</v>
      </c>
      <c r="BH123">
        <v>1885.54</v>
      </c>
      <c r="BN123">
        <v>540786</v>
      </c>
      <c r="BO123">
        <v>213405395</v>
      </c>
      <c r="BP123">
        <v>445529</v>
      </c>
      <c r="BQ123">
        <v>47285</v>
      </c>
      <c r="BR123">
        <v>0</v>
      </c>
      <c r="BY123" t="s">
        <v>3887</v>
      </c>
      <c r="BZ123" t="s">
        <v>7559</v>
      </c>
      <c r="CA123" t="s">
        <v>58</v>
      </c>
      <c r="CB123" t="str">
        <f t="shared" si="32"/>
        <v>ZYRA_CLUSTER_20i20d100000k nrq=1</v>
      </c>
      <c r="CC123">
        <f t="shared" si="33"/>
        <v>18</v>
      </c>
    </row>
    <row r="124" spans="1:81" x14ac:dyDescent="0.4">
      <c r="A124" t="s">
        <v>191</v>
      </c>
      <c r="B124" t="s">
        <v>58</v>
      </c>
      <c r="C124" t="s">
        <v>3765</v>
      </c>
      <c r="D124" t="e">
        <f t="shared" si="17"/>
        <v>#NAME?</v>
      </c>
      <c r="E124">
        <v>10000</v>
      </c>
      <c r="F124" t="e">
        <f t="shared" si="18"/>
        <v>#NAME?</v>
      </c>
      <c r="G124" t="s">
        <v>60</v>
      </c>
      <c r="H124" t="e">
        <f t="shared" si="19"/>
        <v>#NAME?</v>
      </c>
      <c r="I124" t="s">
        <v>61</v>
      </c>
      <c r="J124" t="e">
        <f t="shared" si="20"/>
        <v>#NAME?</v>
      </c>
      <c r="K124" t="s">
        <v>62</v>
      </c>
      <c r="L124" t="e">
        <f t="shared" si="21"/>
        <v>#NAME?</v>
      </c>
      <c r="M124" t="e">
        <f t="shared" si="22"/>
        <v>#NAME?</v>
      </c>
      <c r="N124">
        <v>100000</v>
      </c>
      <c r="O124" t="e">
        <f t="shared" si="23"/>
        <v>#NAME?</v>
      </c>
      <c r="P124">
        <v>0</v>
      </c>
      <c r="Q124" t="e">
        <f t="shared" si="24"/>
        <v>#NAME?</v>
      </c>
      <c r="R124">
        <v>0</v>
      </c>
      <c r="S124" t="e">
        <f t="shared" si="25"/>
        <v>#NAME?</v>
      </c>
      <c r="T124">
        <v>0</v>
      </c>
      <c r="U124" t="e">
        <f t="shared" si="26"/>
        <v>#NAME?</v>
      </c>
      <c r="V124">
        <v>256</v>
      </c>
      <c r="W124" t="e">
        <f t="shared" si="27"/>
        <v>#NAME?</v>
      </c>
      <c r="X124">
        <v>53</v>
      </c>
      <c r="Y124" t="e">
        <f t="shared" si="28"/>
        <v>#NAME?</v>
      </c>
      <c r="Z124">
        <v>1</v>
      </c>
      <c r="AA124" t="e">
        <f t="shared" si="29"/>
        <v>#NAME?</v>
      </c>
      <c r="AB124">
        <v>48</v>
      </c>
      <c r="AC124" t="e">
        <f t="shared" si="30"/>
        <v>#NAME?</v>
      </c>
      <c r="AD124">
        <v>0</v>
      </c>
      <c r="AE124" t="e">
        <f t="shared" si="31"/>
        <v>#NAME?</v>
      </c>
      <c r="AF124" t="s">
        <v>65</v>
      </c>
      <c r="AG124" t="s">
        <v>64</v>
      </c>
      <c r="AJ124">
        <v>0</v>
      </c>
      <c r="AK124">
        <v>72945576</v>
      </c>
      <c r="AL124">
        <v>10000</v>
      </c>
      <c r="AR124">
        <v>10000</v>
      </c>
      <c r="AS124">
        <v>1361.48</v>
      </c>
      <c r="AT124">
        <v>0</v>
      </c>
      <c r="AU124">
        <v>100000</v>
      </c>
      <c r="AV124">
        <v>53</v>
      </c>
      <c r="AW124" t="s">
        <v>60</v>
      </c>
      <c r="AX124" t="s">
        <v>61</v>
      </c>
      <c r="AY124" t="s">
        <v>62</v>
      </c>
      <c r="BA124">
        <v>8</v>
      </c>
      <c r="BB124">
        <v>1</v>
      </c>
      <c r="BD124">
        <v>24.5395</v>
      </c>
      <c r="BE124">
        <v>8.37923E-2</v>
      </c>
      <c r="BF124">
        <v>1972.75</v>
      </c>
      <c r="BH124">
        <v>1361.48</v>
      </c>
      <c r="BN124">
        <v>2667166</v>
      </c>
      <c r="BO124">
        <v>727083460</v>
      </c>
      <c r="BP124">
        <v>18938</v>
      </c>
      <c r="BQ124">
        <v>1542</v>
      </c>
      <c r="BR124">
        <v>0</v>
      </c>
      <c r="BY124" t="s">
        <v>3888</v>
      </c>
      <c r="BZ124" t="s">
        <v>7560</v>
      </c>
      <c r="CA124" t="s">
        <v>58</v>
      </c>
      <c r="CB124" t="str">
        <f t="shared" si="32"/>
        <v>ZYRA_CLUSTER_0i0d100000k nrq=1</v>
      </c>
      <c r="CC124">
        <f t="shared" si="33"/>
        <v>54</v>
      </c>
    </row>
    <row r="125" spans="1:81" x14ac:dyDescent="0.4">
      <c r="A125" t="s">
        <v>192</v>
      </c>
      <c r="B125" t="s">
        <v>58</v>
      </c>
      <c r="C125" t="s">
        <v>3765</v>
      </c>
      <c r="D125" t="e">
        <f t="shared" si="17"/>
        <v>#NAME?</v>
      </c>
      <c r="E125">
        <v>10000</v>
      </c>
      <c r="F125" t="e">
        <f t="shared" si="18"/>
        <v>#NAME?</v>
      </c>
      <c r="G125" t="s">
        <v>60</v>
      </c>
      <c r="H125" t="e">
        <f t="shared" si="19"/>
        <v>#NAME?</v>
      </c>
      <c r="I125" t="s">
        <v>61</v>
      </c>
      <c r="J125" t="e">
        <f t="shared" si="20"/>
        <v>#NAME?</v>
      </c>
      <c r="K125" t="s">
        <v>62</v>
      </c>
      <c r="L125" t="e">
        <f t="shared" si="21"/>
        <v>#NAME?</v>
      </c>
      <c r="M125" t="e">
        <f t="shared" si="22"/>
        <v>#NAME?</v>
      </c>
      <c r="N125">
        <v>100000</v>
      </c>
      <c r="O125" t="e">
        <f t="shared" si="23"/>
        <v>#NAME?</v>
      </c>
      <c r="P125">
        <v>0</v>
      </c>
      <c r="Q125" t="e">
        <f t="shared" si="24"/>
        <v>#NAME?</v>
      </c>
      <c r="R125">
        <v>0</v>
      </c>
      <c r="S125" t="e">
        <f t="shared" si="25"/>
        <v>#NAME?</v>
      </c>
      <c r="T125">
        <v>0</v>
      </c>
      <c r="U125" t="e">
        <f t="shared" si="26"/>
        <v>#NAME?</v>
      </c>
      <c r="V125">
        <v>256</v>
      </c>
      <c r="W125" t="e">
        <f t="shared" si="27"/>
        <v>#NAME?</v>
      </c>
      <c r="X125">
        <v>1</v>
      </c>
      <c r="Y125" t="e">
        <f t="shared" si="28"/>
        <v>#NAME?</v>
      </c>
      <c r="Z125">
        <v>0</v>
      </c>
      <c r="AA125" t="e">
        <f t="shared" si="29"/>
        <v>#NAME?</v>
      </c>
      <c r="AB125">
        <v>48</v>
      </c>
      <c r="AC125" t="e">
        <f t="shared" si="30"/>
        <v>#NAME?</v>
      </c>
      <c r="AD125">
        <v>0</v>
      </c>
      <c r="AE125" t="e">
        <f t="shared" si="31"/>
        <v>#NAME?</v>
      </c>
      <c r="AF125" t="s">
        <v>65</v>
      </c>
      <c r="AG125" t="s">
        <v>64</v>
      </c>
      <c r="AJ125">
        <v>0</v>
      </c>
      <c r="AK125">
        <v>2932149</v>
      </c>
      <c r="AL125">
        <v>10000</v>
      </c>
      <c r="AR125">
        <v>10000</v>
      </c>
      <c r="AS125">
        <v>763.45100000000002</v>
      </c>
      <c r="AT125">
        <v>0</v>
      </c>
      <c r="AU125">
        <v>100000</v>
      </c>
      <c r="AV125">
        <v>1</v>
      </c>
      <c r="AW125" t="s">
        <v>60</v>
      </c>
      <c r="AX125" t="s">
        <v>61</v>
      </c>
      <c r="AY125" t="s">
        <v>62</v>
      </c>
      <c r="BA125">
        <v>8</v>
      </c>
      <c r="BB125">
        <v>1</v>
      </c>
      <c r="BD125">
        <v>7.6262499999999998</v>
      </c>
      <c r="BE125">
        <v>1.21177E-3</v>
      </c>
      <c r="BF125">
        <v>1259.9100000000001</v>
      </c>
      <c r="BH125">
        <v>763.45100000000002</v>
      </c>
      <c r="BN125">
        <v>29321499</v>
      </c>
      <c r="BO125">
        <v>22208</v>
      </c>
      <c r="BP125">
        <v>2943</v>
      </c>
      <c r="BQ125">
        <v>0</v>
      </c>
      <c r="BR125">
        <v>0</v>
      </c>
      <c r="BY125" t="s">
        <v>3889</v>
      </c>
      <c r="BZ125" t="s">
        <v>7561</v>
      </c>
      <c r="CA125" t="s">
        <v>58</v>
      </c>
      <c r="CB125" t="str">
        <f t="shared" si="32"/>
        <v>ZYRA_CLUSTER_0i0d100000k nrq=0</v>
      </c>
      <c r="CC125">
        <f t="shared" si="33"/>
        <v>1</v>
      </c>
    </row>
    <row r="126" spans="1:81" x14ac:dyDescent="0.4">
      <c r="A126" t="s">
        <v>194</v>
      </c>
      <c r="B126" t="s">
        <v>58</v>
      </c>
      <c r="C126" t="s">
        <v>78</v>
      </c>
      <c r="D126" t="e">
        <f t="shared" si="17"/>
        <v>#NAME?</v>
      </c>
      <c r="E126">
        <v>10000</v>
      </c>
      <c r="F126" t="e">
        <f t="shared" si="18"/>
        <v>#NAME?</v>
      </c>
      <c r="G126" t="s">
        <v>60</v>
      </c>
      <c r="H126" t="e">
        <f t="shared" si="19"/>
        <v>#NAME?</v>
      </c>
      <c r="I126" t="s">
        <v>61</v>
      </c>
      <c r="J126" t="e">
        <f t="shared" si="20"/>
        <v>#NAME?</v>
      </c>
      <c r="K126" t="s">
        <v>62</v>
      </c>
      <c r="L126" t="e">
        <f t="shared" si="21"/>
        <v>#NAME?</v>
      </c>
      <c r="M126" t="e">
        <f t="shared" si="22"/>
        <v>#NAME?</v>
      </c>
      <c r="N126">
        <v>100000</v>
      </c>
      <c r="O126" t="e">
        <f t="shared" si="23"/>
        <v>#NAME?</v>
      </c>
      <c r="P126">
        <v>0</v>
      </c>
      <c r="Q126" t="e">
        <f t="shared" si="24"/>
        <v>#NAME?</v>
      </c>
      <c r="R126">
        <v>0</v>
      </c>
      <c r="S126" t="e">
        <f t="shared" si="25"/>
        <v>#NAME?</v>
      </c>
      <c r="T126">
        <v>0</v>
      </c>
      <c r="U126" t="e">
        <f t="shared" si="26"/>
        <v>#NAME?</v>
      </c>
      <c r="V126">
        <v>256</v>
      </c>
      <c r="W126" t="e">
        <f t="shared" si="27"/>
        <v>#NAME?</v>
      </c>
      <c r="X126">
        <v>36</v>
      </c>
      <c r="Y126" t="e">
        <f t="shared" si="28"/>
        <v>#NAME?</v>
      </c>
      <c r="Z126">
        <v>0</v>
      </c>
      <c r="AA126" t="e">
        <f t="shared" si="29"/>
        <v>#NAME?</v>
      </c>
      <c r="AB126">
        <v>48</v>
      </c>
      <c r="AC126" t="e">
        <f t="shared" si="30"/>
        <v>#NAME?</v>
      </c>
      <c r="AD126">
        <v>1</v>
      </c>
      <c r="AE126" t="e">
        <f t="shared" si="31"/>
        <v>#NAME?</v>
      </c>
      <c r="AF126" t="s">
        <v>63</v>
      </c>
      <c r="AG126" t="s">
        <v>64</v>
      </c>
      <c r="AJ126">
        <v>0</v>
      </c>
      <c r="AK126">
        <v>57597576</v>
      </c>
      <c r="AL126">
        <v>10000</v>
      </c>
      <c r="AR126">
        <v>10000</v>
      </c>
      <c r="AS126">
        <v>3271.03</v>
      </c>
      <c r="AT126">
        <v>0</v>
      </c>
      <c r="AU126">
        <v>100000</v>
      </c>
      <c r="AV126">
        <v>36</v>
      </c>
      <c r="AW126" t="s">
        <v>60</v>
      </c>
      <c r="AX126" t="s">
        <v>61</v>
      </c>
      <c r="AY126" t="s">
        <v>62</v>
      </c>
      <c r="BA126">
        <v>7</v>
      </c>
      <c r="BB126">
        <v>1</v>
      </c>
      <c r="BD126">
        <v>19.902699999999999</v>
      </c>
      <c r="BE126">
        <v>2.9179699999999999E-2</v>
      </c>
      <c r="BF126">
        <v>1692.46</v>
      </c>
      <c r="BH126">
        <v>3271.03</v>
      </c>
      <c r="BY126" t="s">
        <v>3890</v>
      </c>
      <c r="BZ126" t="s">
        <v>7562</v>
      </c>
      <c r="CA126" t="s">
        <v>58</v>
      </c>
      <c r="CB126" t="str">
        <f t="shared" si="32"/>
        <v>ZYRA_SCATTER_0i0d100000k nrq=0</v>
      </c>
      <c r="CC126">
        <f t="shared" si="33"/>
        <v>36</v>
      </c>
    </row>
    <row r="127" spans="1:81" x14ac:dyDescent="0.4">
      <c r="A127" t="s">
        <v>195</v>
      </c>
      <c r="B127" t="s">
        <v>58</v>
      </c>
      <c r="C127" t="s">
        <v>78</v>
      </c>
      <c r="D127" t="e">
        <f t="shared" si="17"/>
        <v>#NAME?</v>
      </c>
      <c r="E127">
        <v>10000</v>
      </c>
      <c r="F127" t="e">
        <f t="shared" si="18"/>
        <v>#NAME?</v>
      </c>
      <c r="G127" t="s">
        <v>60</v>
      </c>
      <c r="H127" t="e">
        <f t="shared" si="19"/>
        <v>#NAME?</v>
      </c>
      <c r="I127" t="s">
        <v>61</v>
      </c>
      <c r="J127" t="e">
        <f t="shared" si="20"/>
        <v>#NAME?</v>
      </c>
      <c r="K127" t="s">
        <v>62</v>
      </c>
      <c r="L127" t="e">
        <f t="shared" si="21"/>
        <v>#NAME?</v>
      </c>
      <c r="M127" t="e">
        <f t="shared" si="22"/>
        <v>#NAME?</v>
      </c>
      <c r="N127">
        <v>100000</v>
      </c>
      <c r="O127" t="e">
        <f t="shared" si="23"/>
        <v>#NAME?</v>
      </c>
      <c r="P127">
        <v>0</v>
      </c>
      <c r="Q127" t="e">
        <f t="shared" si="24"/>
        <v>#NAME?</v>
      </c>
      <c r="R127">
        <v>0</v>
      </c>
      <c r="S127" t="e">
        <f t="shared" si="25"/>
        <v>#NAME?</v>
      </c>
      <c r="T127">
        <v>0</v>
      </c>
      <c r="U127" t="e">
        <f t="shared" si="26"/>
        <v>#NAME?</v>
      </c>
      <c r="V127">
        <v>256</v>
      </c>
      <c r="W127" t="e">
        <f t="shared" si="27"/>
        <v>#NAME?</v>
      </c>
      <c r="X127">
        <v>36</v>
      </c>
      <c r="Y127" t="e">
        <f t="shared" si="28"/>
        <v>#NAME?</v>
      </c>
      <c r="Z127">
        <v>0</v>
      </c>
      <c r="AA127" t="e">
        <f t="shared" si="29"/>
        <v>#NAME?</v>
      </c>
      <c r="AB127">
        <v>48</v>
      </c>
      <c r="AC127" t="e">
        <f t="shared" si="30"/>
        <v>#NAME?</v>
      </c>
      <c r="AD127">
        <v>2</v>
      </c>
      <c r="AE127" t="e">
        <f t="shared" si="31"/>
        <v>#NAME?</v>
      </c>
      <c r="AF127" t="s">
        <v>63</v>
      </c>
      <c r="AG127" t="s">
        <v>64</v>
      </c>
      <c r="AJ127">
        <v>0</v>
      </c>
      <c r="AK127">
        <v>57634121</v>
      </c>
      <c r="AL127">
        <v>10000</v>
      </c>
      <c r="AR127">
        <v>10000</v>
      </c>
      <c r="AS127">
        <v>3236.8</v>
      </c>
      <c r="AT127">
        <v>0</v>
      </c>
      <c r="AU127">
        <v>100000</v>
      </c>
      <c r="AV127">
        <v>36</v>
      </c>
      <c r="AW127" t="s">
        <v>60</v>
      </c>
      <c r="AX127" t="s">
        <v>61</v>
      </c>
      <c r="AY127" t="s">
        <v>62</v>
      </c>
      <c r="BA127">
        <v>7</v>
      </c>
      <c r="BB127">
        <v>1</v>
      </c>
      <c r="BD127">
        <v>20.0075</v>
      </c>
      <c r="BE127">
        <v>3.12156E-2</v>
      </c>
      <c r="BF127">
        <v>1690.55</v>
      </c>
      <c r="BH127">
        <v>3236.8</v>
      </c>
      <c r="BY127" t="s">
        <v>3891</v>
      </c>
      <c r="BZ127" t="s">
        <v>7563</v>
      </c>
      <c r="CA127" t="s">
        <v>58</v>
      </c>
      <c r="CB127" t="str">
        <f t="shared" si="32"/>
        <v>ZYRA_SCATTER_0i0d100000k nrq=0</v>
      </c>
      <c r="CC127">
        <f t="shared" si="33"/>
        <v>36</v>
      </c>
    </row>
    <row r="128" spans="1:81" x14ac:dyDescent="0.4">
      <c r="A128" t="s">
        <v>196</v>
      </c>
      <c r="B128" t="s">
        <v>58</v>
      </c>
      <c r="C128" t="s">
        <v>78</v>
      </c>
      <c r="D128" t="e">
        <f t="shared" si="17"/>
        <v>#NAME?</v>
      </c>
      <c r="E128">
        <v>10000</v>
      </c>
      <c r="F128" t="e">
        <f t="shared" si="18"/>
        <v>#NAME?</v>
      </c>
      <c r="G128" t="s">
        <v>60</v>
      </c>
      <c r="H128" t="e">
        <f t="shared" si="19"/>
        <v>#NAME?</v>
      </c>
      <c r="I128" t="s">
        <v>61</v>
      </c>
      <c r="J128" t="e">
        <f t="shared" si="20"/>
        <v>#NAME?</v>
      </c>
      <c r="K128" t="s">
        <v>62</v>
      </c>
      <c r="L128" t="e">
        <f t="shared" si="21"/>
        <v>#NAME?</v>
      </c>
      <c r="M128" t="e">
        <f t="shared" si="22"/>
        <v>#NAME?</v>
      </c>
      <c r="N128">
        <v>100000</v>
      </c>
      <c r="O128" t="e">
        <f t="shared" si="23"/>
        <v>#NAME?</v>
      </c>
      <c r="P128">
        <v>0</v>
      </c>
      <c r="Q128" t="e">
        <f t="shared" si="24"/>
        <v>#NAME?</v>
      </c>
      <c r="R128">
        <v>0</v>
      </c>
      <c r="S128" t="e">
        <f t="shared" si="25"/>
        <v>#NAME?</v>
      </c>
      <c r="T128">
        <v>0</v>
      </c>
      <c r="U128" t="e">
        <f t="shared" si="26"/>
        <v>#NAME?</v>
      </c>
      <c r="V128">
        <v>256</v>
      </c>
      <c r="W128" t="e">
        <f t="shared" si="27"/>
        <v>#NAME?</v>
      </c>
      <c r="X128">
        <v>35</v>
      </c>
      <c r="Y128" t="e">
        <f t="shared" si="28"/>
        <v>#NAME?</v>
      </c>
      <c r="Z128">
        <v>1</v>
      </c>
      <c r="AA128" t="e">
        <f t="shared" si="29"/>
        <v>#NAME?</v>
      </c>
      <c r="AB128">
        <v>48</v>
      </c>
      <c r="AC128" t="e">
        <f t="shared" si="30"/>
        <v>#NAME?</v>
      </c>
      <c r="AD128">
        <v>0</v>
      </c>
      <c r="AE128" t="e">
        <f t="shared" si="31"/>
        <v>#NAME?</v>
      </c>
      <c r="AF128" t="s">
        <v>63</v>
      </c>
      <c r="AG128" t="s">
        <v>64</v>
      </c>
      <c r="AJ128">
        <v>0</v>
      </c>
      <c r="AK128">
        <v>40380834</v>
      </c>
      <c r="AL128">
        <v>10000</v>
      </c>
      <c r="AR128">
        <v>10000</v>
      </c>
      <c r="AS128">
        <v>4539.1899999999996</v>
      </c>
      <c r="AT128">
        <v>0</v>
      </c>
      <c r="AU128">
        <v>100000</v>
      </c>
      <c r="AV128">
        <v>35</v>
      </c>
      <c r="AW128" t="s">
        <v>60</v>
      </c>
      <c r="AX128" t="s">
        <v>61</v>
      </c>
      <c r="AY128" t="s">
        <v>62</v>
      </c>
      <c r="BA128">
        <v>7</v>
      </c>
      <c r="BB128">
        <v>1</v>
      </c>
      <c r="BD128">
        <v>20.326699999999999</v>
      </c>
      <c r="BE128">
        <v>0.204651</v>
      </c>
      <c r="BF128">
        <v>2437.1</v>
      </c>
      <c r="BH128">
        <v>4539.1899999999996</v>
      </c>
      <c r="BY128" t="s">
        <v>3892</v>
      </c>
      <c r="BZ128" t="s">
        <v>7564</v>
      </c>
      <c r="CA128" t="s">
        <v>58</v>
      </c>
      <c r="CB128" t="str">
        <f t="shared" si="32"/>
        <v>ZYRA_SCATTER_0i0d100000k nrq=1</v>
      </c>
      <c r="CC128">
        <f t="shared" si="33"/>
        <v>36</v>
      </c>
    </row>
    <row r="129" spans="1:81" x14ac:dyDescent="0.4">
      <c r="A129" t="s">
        <v>197</v>
      </c>
      <c r="B129" t="s">
        <v>58</v>
      </c>
      <c r="C129" t="s">
        <v>78</v>
      </c>
      <c r="D129" t="e">
        <f t="shared" ref="D129:D192" si="34">-t</f>
        <v>#NAME?</v>
      </c>
      <c r="E129">
        <v>10000</v>
      </c>
      <c r="F129" t="e">
        <f t="shared" ref="F129:F192" si="35">-mr</f>
        <v>#NAME?</v>
      </c>
      <c r="G129" t="s">
        <v>60</v>
      </c>
      <c r="H129" t="e">
        <f t="shared" ref="H129:H192" si="36">-ma</f>
        <v>#NAME?</v>
      </c>
      <c r="I129" t="s">
        <v>61</v>
      </c>
      <c r="J129" t="e">
        <f t="shared" ref="J129:J192" si="37">-mp</f>
        <v>#NAME?</v>
      </c>
      <c r="K129" t="s">
        <v>62</v>
      </c>
      <c r="L129" t="e">
        <f t="shared" ref="L129:L192" si="38">-p</f>
        <v>#NAME?</v>
      </c>
      <c r="M129" t="e">
        <f t="shared" ref="M129:M192" si="39">-k</f>
        <v>#NAME?</v>
      </c>
      <c r="N129">
        <v>100000</v>
      </c>
      <c r="O129" t="e">
        <f t="shared" ref="O129:O192" si="40">-i</f>
        <v>#NAME?</v>
      </c>
      <c r="P129">
        <v>0</v>
      </c>
      <c r="Q129" t="e">
        <f t="shared" ref="Q129:Q192" si="41">-d</f>
        <v>#NAME?</v>
      </c>
      <c r="R129">
        <v>0</v>
      </c>
      <c r="S129" t="e">
        <f t="shared" ref="S129:S192" si="42">-rq</f>
        <v>#NAME?</v>
      </c>
      <c r="T129">
        <v>0</v>
      </c>
      <c r="U129" t="e">
        <f t="shared" ref="U129:U192" si="43">-rqsize</f>
        <v>#NAME?</v>
      </c>
      <c r="V129">
        <v>256</v>
      </c>
      <c r="W129" t="e">
        <f t="shared" ref="W129:W192" si="44">-nwork</f>
        <v>#NAME?</v>
      </c>
      <c r="X129">
        <v>35</v>
      </c>
      <c r="Y129" t="e">
        <f t="shared" ref="Y129:Y192" si="45">-nrq</f>
        <v>#NAME?</v>
      </c>
      <c r="Z129">
        <v>1</v>
      </c>
      <c r="AA129" t="e">
        <f t="shared" ref="AA129:AA192" si="46">-seqwidth</f>
        <v>#NAME?</v>
      </c>
      <c r="AB129">
        <v>48</v>
      </c>
      <c r="AC129" t="e">
        <f t="shared" ref="AC129:AC192" si="47">-trial</f>
        <v>#NAME?</v>
      </c>
      <c r="AD129">
        <v>1</v>
      </c>
      <c r="AE129" t="e">
        <f t="shared" ref="AE129:AE192" si="48">-pinning</f>
        <v>#NAME?</v>
      </c>
      <c r="AF129" t="s">
        <v>63</v>
      </c>
      <c r="AG129" t="s">
        <v>64</v>
      </c>
      <c r="AJ129">
        <v>0</v>
      </c>
      <c r="AK129">
        <v>34656442</v>
      </c>
      <c r="AL129">
        <v>10000</v>
      </c>
      <c r="AR129">
        <v>10000</v>
      </c>
      <c r="AS129">
        <v>5213.41</v>
      </c>
      <c r="AT129">
        <v>0</v>
      </c>
      <c r="AU129">
        <v>100000</v>
      </c>
      <c r="AV129">
        <v>35</v>
      </c>
      <c r="AW129" t="s">
        <v>60</v>
      </c>
      <c r="AX129" t="s">
        <v>61</v>
      </c>
      <c r="AY129" t="s">
        <v>62</v>
      </c>
      <c r="BA129">
        <v>7</v>
      </c>
      <c r="BB129">
        <v>1</v>
      </c>
      <c r="BD129">
        <v>20.032699999999998</v>
      </c>
      <c r="BE129">
        <v>0.22999600000000001</v>
      </c>
      <c r="BF129">
        <v>2844.05</v>
      </c>
      <c r="BH129">
        <v>5213.41</v>
      </c>
      <c r="BY129" t="s">
        <v>3893</v>
      </c>
      <c r="BZ129" t="s">
        <v>7565</v>
      </c>
      <c r="CA129" t="s">
        <v>58</v>
      </c>
      <c r="CB129" t="str">
        <f t="shared" si="32"/>
        <v>ZYRA_SCATTER_0i0d100000k nrq=1</v>
      </c>
      <c r="CC129">
        <f t="shared" si="33"/>
        <v>36</v>
      </c>
    </row>
    <row r="130" spans="1:81" x14ac:dyDescent="0.4">
      <c r="A130" t="s">
        <v>198</v>
      </c>
      <c r="B130" t="s">
        <v>58</v>
      </c>
      <c r="C130" t="s">
        <v>78</v>
      </c>
      <c r="D130" t="e">
        <f t="shared" si="34"/>
        <v>#NAME?</v>
      </c>
      <c r="E130">
        <v>10000</v>
      </c>
      <c r="F130" t="e">
        <f t="shared" si="35"/>
        <v>#NAME?</v>
      </c>
      <c r="G130" t="s">
        <v>60</v>
      </c>
      <c r="H130" t="e">
        <f t="shared" si="36"/>
        <v>#NAME?</v>
      </c>
      <c r="I130" t="s">
        <v>61</v>
      </c>
      <c r="J130" t="e">
        <f t="shared" si="37"/>
        <v>#NAME?</v>
      </c>
      <c r="K130" t="s">
        <v>62</v>
      </c>
      <c r="L130" t="e">
        <f t="shared" si="38"/>
        <v>#NAME?</v>
      </c>
      <c r="M130" t="e">
        <f t="shared" si="39"/>
        <v>#NAME?</v>
      </c>
      <c r="N130">
        <v>100000</v>
      </c>
      <c r="O130" t="e">
        <f t="shared" si="40"/>
        <v>#NAME?</v>
      </c>
      <c r="P130">
        <v>0</v>
      </c>
      <c r="Q130" t="e">
        <f t="shared" si="41"/>
        <v>#NAME?</v>
      </c>
      <c r="R130">
        <v>0</v>
      </c>
      <c r="S130" t="e">
        <f t="shared" si="42"/>
        <v>#NAME?</v>
      </c>
      <c r="T130">
        <v>0</v>
      </c>
      <c r="U130" t="e">
        <f t="shared" si="43"/>
        <v>#NAME?</v>
      </c>
      <c r="V130">
        <v>256</v>
      </c>
      <c r="W130" t="e">
        <f t="shared" si="44"/>
        <v>#NAME?</v>
      </c>
      <c r="X130">
        <v>35</v>
      </c>
      <c r="Y130" t="e">
        <f t="shared" si="45"/>
        <v>#NAME?</v>
      </c>
      <c r="Z130">
        <v>1</v>
      </c>
      <c r="AA130" t="e">
        <f t="shared" si="46"/>
        <v>#NAME?</v>
      </c>
      <c r="AB130">
        <v>48</v>
      </c>
      <c r="AC130" t="e">
        <f t="shared" si="47"/>
        <v>#NAME?</v>
      </c>
      <c r="AD130">
        <v>2</v>
      </c>
      <c r="AE130" t="e">
        <f t="shared" si="48"/>
        <v>#NAME?</v>
      </c>
      <c r="AF130" t="s">
        <v>63</v>
      </c>
      <c r="AG130" t="s">
        <v>64</v>
      </c>
      <c r="AJ130">
        <v>0</v>
      </c>
      <c r="AK130">
        <v>39906302</v>
      </c>
      <c r="AL130">
        <v>10000</v>
      </c>
      <c r="AR130">
        <v>10000</v>
      </c>
      <c r="AS130">
        <v>4554.78</v>
      </c>
      <c r="AT130">
        <v>0</v>
      </c>
      <c r="AU130">
        <v>100000</v>
      </c>
      <c r="AV130">
        <v>35</v>
      </c>
      <c r="AW130" t="s">
        <v>60</v>
      </c>
      <c r="AX130" t="s">
        <v>61</v>
      </c>
      <c r="AY130" t="s">
        <v>62</v>
      </c>
      <c r="BA130">
        <v>7</v>
      </c>
      <c r="BB130">
        <v>1</v>
      </c>
      <c r="BD130">
        <v>20.684100000000001</v>
      </c>
      <c r="BE130">
        <v>0.21185999999999999</v>
      </c>
      <c r="BF130">
        <v>2462.34</v>
      </c>
      <c r="BH130">
        <v>4554.78</v>
      </c>
      <c r="BY130" t="s">
        <v>3894</v>
      </c>
      <c r="BZ130" t="s">
        <v>7566</v>
      </c>
      <c r="CA130" t="s">
        <v>58</v>
      </c>
      <c r="CB130" t="str">
        <f t="shared" si="32"/>
        <v>ZYRA_SCATTER_0i0d100000k nrq=1</v>
      </c>
      <c r="CC130">
        <f t="shared" si="33"/>
        <v>36</v>
      </c>
    </row>
    <row r="131" spans="1:81" x14ac:dyDescent="0.4">
      <c r="A131" t="s">
        <v>199</v>
      </c>
      <c r="B131" t="s">
        <v>58</v>
      </c>
      <c r="C131" t="s">
        <v>78</v>
      </c>
      <c r="D131" t="e">
        <f t="shared" si="34"/>
        <v>#NAME?</v>
      </c>
      <c r="E131">
        <v>10000</v>
      </c>
      <c r="F131" t="e">
        <f t="shared" si="35"/>
        <v>#NAME?</v>
      </c>
      <c r="G131" t="s">
        <v>60</v>
      </c>
      <c r="H131" t="e">
        <f t="shared" si="36"/>
        <v>#NAME?</v>
      </c>
      <c r="I131" t="s">
        <v>61</v>
      </c>
      <c r="J131" t="e">
        <f t="shared" si="37"/>
        <v>#NAME?</v>
      </c>
      <c r="K131" t="s">
        <v>62</v>
      </c>
      <c r="L131" t="e">
        <f t="shared" si="38"/>
        <v>#NAME?</v>
      </c>
      <c r="M131" t="e">
        <f t="shared" si="39"/>
        <v>#NAME?</v>
      </c>
      <c r="N131">
        <v>100000</v>
      </c>
      <c r="O131" t="e">
        <f t="shared" si="40"/>
        <v>#NAME?</v>
      </c>
      <c r="P131">
        <v>0</v>
      </c>
      <c r="Q131" t="e">
        <f t="shared" si="41"/>
        <v>#NAME?</v>
      </c>
      <c r="R131">
        <v>0</v>
      </c>
      <c r="S131" t="e">
        <f t="shared" si="42"/>
        <v>#NAME?</v>
      </c>
      <c r="T131">
        <v>0</v>
      </c>
      <c r="U131" t="e">
        <f t="shared" si="43"/>
        <v>#NAME?</v>
      </c>
      <c r="V131">
        <v>256</v>
      </c>
      <c r="W131" t="e">
        <f t="shared" si="44"/>
        <v>#NAME?</v>
      </c>
      <c r="X131">
        <v>54</v>
      </c>
      <c r="Y131" t="e">
        <f t="shared" si="45"/>
        <v>#NAME?</v>
      </c>
      <c r="Z131">
        <v>0</v>
      </c>
      <c r="AA131" t="e">
        <f t="shared" si="46"/>
        <v>#NAME?</v>
      </c>
      <c r="AB131">
        <v>48</v>
      </c>
      <c r="AC131" t="e">
        <f t="shared" si="47"/>
        <v>#NAME?</v>
      </c>
      <c r="AD131">
        <v>0</v>
      </c>
      <c r="AE131" t="e">
        <f t="shared" si="48"/>
        <v>#NAME?</v>
      </c>
      <c r="AF131" t="s">
        <v>63</v>
      </c>
      <c r="AG131" t="s">
        <v>64</v>
      </c>
      <c r="AJ131">
        <v>0</v>
      </c>
      <c r="AK131">
        <v>77224587</v>
      </c>
      <c r="AL131">
        <v>10000</v>
      </c>
      <c r="AR131">
        <v>10000</v>
      </c>
      <c r="AS131">
        <v>3404.67</v>
      </c>
      <c r="AT131">
        <v>0</v>
      </c>
      <c r="AU131">
        <v>100000</v>
      </c>
      <c r="AV131">
        <v>54</v>
      </c>
      <c r="AW131" t="s">
        <v>60</v>
      </c>
      <c r="AX131" t="s">
        <v>61</v>
      </c>
      <c r="AY131" t="s">
        <v>62</v>
      </c>
      <c r="BA131">
        <v>7</v>
      </c>
      <c r="BB131">
        <v>1</v>
      </c>
      <c r="BD131">
        <v>18.966999999999999</v>
      </c>
      <c r="BE131">
        <v>2.7076699999999999E-2</v>
      </c>
      <c r="BF131">
        <v>1701.59</v>
      </c>
      <c r="BH131">
        <v>3404.67</v>
      </c>
      <c r="BY131" t="s">
        <v>3895</v>
      </c>
      <c r="BZ131" t="s">
        <v>7567</v>
      </c>
      <c r="CA131" t="s">
        <v>58</v>
      </c>
      <c r="CB131" t="str">
        <f t="shared" ref="CB131:CB194" si="49">AF131&amp;"_"&amp;P131&amp;"i"&amp;R131&amp;"d"&amp;N131&amp;"k nrq="&amp;Z131</f>
        <v>ZYRA_SCATTER_0i0d100000k nrq=0</v>
      </c>
      <c r="CC131">
        <f t="shared" ref="CC131:CC194" si="50">X131+Z131</f>
        <v>54</v>
      </c>
    </row>
    <row r="132" spans="1:81" x14ac:dyDescent="0.4">
      <c r="A132" t="s">
        <v>200</v>
      </c>
      <c r="B132" t="s">
        <v>58</v>
      </c>
      <c r="C132" t="s">
        <v>78</v>
      </c>
      <c r="D132" t="e">
        <f t="shared" si="34"/>
        <v>#NAME?</v>
      </c>
      <c r="E132">
        <v>10000</v>
      </c>
      <c r="F132" t="e">
        <f t="shared" si="35"/>
        <v>#NAME?</v>
      </c>
      <c r="G132" t="s">
        <v>60</v>
      </c>
      <c r="H132" t="e">
        <f t="shared" si="36"/>
        <v>#NAME?</v>
      </c>
      <c r="I132" t="s">
        <v>61</v>
      </c>
      <c r="J132" t="e">
        <f t="shared" si="37"/>
        <v>#NAME?</v>
      </c>
      <c r="K132" t="s">
        <v>62</v>
      </c>
      <c r="L132" t="e">
        <f t="shared" si="38"/>
        <v>#NAME?</v>
      </c>
      <c r="M132" t="e">
        <f t="shared" si="39"/>
        <v>#NAME?</v>
      </c>
      <c r="N132">
        <v>100000</v>
      </c>
      <c r="O132" t="e">
        <f t="shared" si="40"/>
        <v>#NAME?</v>
      </c>
      <c r="P132">
        <v>0</v>
      </c>
      <c r="Q132" t="e">
        <f t="shared" si="41"/>
        <v>#NAME?</v>
      </c>
      <c r="R132">
        <v>0</v>
      </c>
      <c r="S132" t="e">
        <f t="shared" si="42"/>
        <v>#NAME?</v>
      </c>
      <c r="T132">
        <v>0</v>
      </c>
      <c r="U132" t="e">
        <f t="shared" si="43"/>
        <v>#NAME?</v>
      </c>
      <c r="V132">
        <v>256</v>
      </c>
      <c r="W132" t="e">
        <f t="shared" si="44"/>
        <v>#NAME?</v>
      </c>
      <c r="X132">
        <v>54</v>
      </c>
      <c r="Y132" t="e">
        <f t="shared" si="45"/>
        <v>#NAME?</v>
      </c>
      <c r="Z132">
        <v>0</v>
      </c>
      <c r="AA132" t="e">
        <f t="shared" si="46"/>
        <v>#NAME?</v>
      </c>
      <c r="AB132">
        <v>48</v>
      </c>
      <c r="AC132" t="e">
        <f t="shared" si="47"/>
        <v>#NAME?</v>
      </c>
      <c r="AD132">
        <v>1</v>
      </c>
      <c r="AE132" t="e">
        <f t="shared" si="48"/>
        <v>#NAME?</v>
      </c>
      <c r="AF132" t="s">
        <v>63</v>
      </c>
      <c r="AG132" t="s">
        <v>64</v>
      </c>
      <c r="AJ132">
        <v>0</v>
      </c>
      <c r="AK132">
        <v>79475760</v>
      </c>
      <c r="AL132">
        <v>10000</v>
      </c>
      <c r="AR132">
        <v>10000</v>
      </c>
      <c r="AS132">
        <v>3188.08</v>
      </c>
      <c r="AT132">
        <v>0</v>
      </c>
      <c r="AU132">
        <v>100000</v>
      </c>
      <c r="AV132">
        <v>54</v>
      </c>
      <c r="AW132" t="s">
        <v>60</v>
      </c>
      <c r="AX132" t="s">
        <v>61</v>
      </c>
      <c r="AY132" t="s">
        <v>62</v>
      </c>
      <c r="BA132">
        <v>7</v>
      </c>
      <c r="BB132">
        <v>1</v>
      </c>
      <c r="BD132">
        <v>19.370999999999999</v>
      </c>
      <c r="BE132">
        <v>3.1441200000000002E-2</v>
      </c>
      <c r="BF132">
        <v>1652.46</v>
      </c>
      <c r="BH132">
        <v>3188.08</v>
      </c>
      <c r="BY132" t="s">
        <v>3896</v>
      </c>
      <c r="BZ132" t="s">
        <v>7568</v>
      </c>
      <c r="CA132" t="s">
        <v>58</v>
      </c>
      <c r="CB132" t="str">
        <f t="shared" si="49"/>
        <v>ZYRA_SCATTER_0i0d100000k nrq=0</v>
      </c>
      <c r="CC132">
        <f t="shared" si="50"/>
        <v>54</v>
      </c>
    </row>
    <row r="133" spans="1:81" x14ac:dyDescent="0.4">
      <c r="A133" t="s">
        <v>201</v>
      </c>
      <c r="B133" t="s">
        <v>58</v>
      </c>
      <c r="C133" t="s">
        <v>78</v>
      </c>
      <c r="D133" t="e">
        <f t="shared" si="34"/>
        <v>#NAME?</v>
      </c>
      <c r="E133">
        <v>10000</v>
      </c>
      <c r="F133" t="e">
        <f t="shared" si="35"/>
        <v>#NAME?</v>
      </c>
      <c r="G133" t="s">
        <v>60</v>
      </c>
      <c r="H133" t="e">
        <f t="shared" si="36"/>
        <v>#NAME?</v>
      </c>
      <c r="I133" t="s">
        <v>61</v>
      </c>
      <c r="J133" t="e">
        <f t="shared" si="37"/>
        <v>#NAME?</v>
      </c>
      <c r="K133" t="s">
        <v>62</v>
      </c>
      <c r="L133" t="e">
        <f t="shared" si="38"/>
        <v>#NAME?</v>
      </c>
      <c r="M133" t="e">
        <f t="shared" si="39"/>
        <v>#NAME?</v>
      </c>
      <c r="N133">
        <v>100000</v>
      </c>
      <c r="O133" t="e">
        <f t="shared" si="40"/>
        <v>#NAME?</v>
      </c>
      <c r="P133">
        <v>0</v>
      </c>
      <c r="Q133" t="e">
        <f t="shared" si="41"/>
        <v>#NAME?</v>
      </c>
      <c r="R133">
        <v>0</v>
      </c>
      <c r="S133" t="e">
        <f t="shared" si="42"/>
        <v>#NAME?</v>
      </c>
      <c r="T133">
        <v>0</v>
      </c>
      <c r="U133" t="e">
        <f t="shared" si="43"/>
        <v>#NAME?</v>
      </c>
      <c r="V133">
        <v>256</v>
      </c>
      <c r="W133" t="e">
        <f t="shared" si="44"/>
        <v>#NAME?</v>
      </c>
      <c r="X133">
        <v>54</v>
      </c>
      <c r="Y133" t="e">
        <f t="shared" si="45"/>
        <v>#NAME?</v>
      </c>
      <c r="Z133">
        <v>0</v>
      </c>
      <c r="AA133" t="e">
        <f t="shared" si="46"/>
        <v>#NAME?</v>
      </c>
      <c r="AB133">
        <v>48</v>
      </c>
      <c r="AC133" t="e">
        <f t="shared" si="47"/>
        <v>#NAME?</v>
      </c>
      <c r="AD133">
        <v>2</v>
      </c>
      <c r="AE133" t="e">
        <f t="shared" si="48"/>
        <v>#NAME?</v>
      </c>
      <c r="AF133" t="s">
        <v>63</v>
      </c>
      <c r="AG133" t="s">
        <v>64</v>
      </c>
      <c r="AJ133">
        <v>0</v>
      </c>
      <c r="AK133">
        <v>80114224</v>
      </c>
      <c r="AL133">
        <v>10000</v>
      </c>
      <c r="AR133">
        <v>10000</v>
      </c>
      <c r="AS133">
        <v>3105.53</v>
      </c>
      <c r="AT133">
        <v>0</v>
      </c>
      <c r="AU133">
        <v>100000</v>
      </c>
      <c r="AV133">
        <v>54</v>
      </c>
      <c r="AW133" t="s">
        <v>60</v>
      </c>
      <c r="AX133" t="s">
        <v>61</v>
      </c>
      <c r="AY133" t="s">
        <v>62</v>
      </c>
      <c r="BA133">
        <v>7</v>
      </c>
      <c r="BB133">
        <v>1</v>
      </c>
      <c r="BD133">
        <v>19.703499999999998</v>
      </c>
      <c r="BE133">
        <v>2.71513E-2</v>
      </c>
      <c r="BF133">
        <v>1640.72</v>
      </c>
      <c r="BH133">
        <v>3105.53</v>
      </c>
      <c r="BY133" t="s">
        <v>3897</v>
      </c>
      <c r="BZ133" t="s">
        <v>7569</v>
      </c>
      <c r="CA133" t="s">
        <v>58</v>
      </c>
      <c r="CB133" t="str">
        <f t="shared" si="49"/>
        <v>ZYRA_SCATTER_0i0d100000k nrq=0</v>
      </c>
      <c r="CC133">
        <f t="shared" si="50"/>
        <v>54</v>
      </c>
    </row>
    <row r="134" spans="1:81" x14ac:dyDescent="0.4">
      <c r="A134" t="s">
        <v>193</v>
      </c>
      <c r="B134" t="s">
        <v>58</v>
      </c>
      <c r="C134" t="s">
        <v>3765</v>
      </c>
      <c r="D134" t="e">
        <f t="shared" si="34"/>
        <v>#NAME?</v>
      </c>
      <c r="E134">
        <v>10000</v>
      </c>
      <c r="F134" t="e">
        <f t="shared" si="35"/>
        <v>#NAME?</v>
      </c>
      <c r="G134" t="s">
        <v>60</v>
      </c>
      <c r="H134" t="e">
        <f t="shared" si="36"/>
        <v>#NAME?</v>
      </c>
      <c r="I134" t="s">
        <v>61</v>
      </c>
      <c r="J134" t="e">
        <f t="shared" si="37"/>
        <v>#NAME?</v>
      </c>
      <c r="K134" t="s">
        <v>62</v>
      </c>
      <c r="L134" t="e">
        <f t="shared" si="38"/>
        <v>#NAME?</v>
      </c>
      <c r="M134" t="e">
        <f t="shared" si="39"/>
        <v>#NAME?</v>
      </c>
      <c r="N134">
        <v>100000</v>
      </c>
      <c r="O134" t="e">
        <f t="shared" si="40"/>
        <v>#NAME?</v>
      </c>
      <c r="P134">
        <v>0</v>
      </c>
      <c r="Q134" t="e">
        <f t="shared" si="41"/>
        <v>#NAME?</v>
      </c>
      <c r="R134">
        <v>0</v>
      </c>
      <c r="S134" t="e">
        <f t="shared" si="42"/>
        <v>#NAME?</v>
      </c>
      <c r="T134">
        <v>0</v>
      </c>
      <c r="U134" t="e">
        <f t="shared" si="43"/>
        <v>#NAME?</v>
      </c>
      <c r="V134">
        <v>256</v>
      </c>
      <c r="W134" t="e">
        <f t="shared" si="44"/>
        <v>#NAME?</v>
      </c>
      <c r="X134">
        <v>36</v>
      </c>
      <c r="Y134" t="e">
        <f t="shared" si="45"/>
        <v>#NAME?</v>
      </c>
      <c r="Z134">
        <v>0</v>
      </c>
      <c r="AA134" t="e">
        <f t="shared" si="46"/>
        <v>#NAME?</v>
      </c>
      <c r="AB134">
        <v>48</v>
      </c>
      <c r="AC134" t="e">
        <f t="shared" si="47"/>
        <v>#NAME?</v>
      </c>
      <c r="AD134">
        <v>0</v>
      </c>
      <c r="AE134" t="e">
        <f t="shared" si="48"/>
        <v>#NAME?</v>
      </c>
      <c r="AF134" t="s">
        <v>65</v>
      </c>
      <c r="AG134" t="s">
        <v>64</v>
      </c>
      <c r="AJ134">
        <v>0</v>
      </c>
      <c r="AK134">
        <v>65243630</v>
      </c>
      <c r="AL134">
        <v>10000</v>
      </c>
      <c r="AR134">
        <v>10000</v>
      </c>
      <c r="AS134">
        <v>743.24800000000005</v>
      </c>
      <c r="AT134">
        <v>0</v>
      </c>
      <c r="AU134">
        <v>100000</v>
      </c>
      <c r="AV134">
        <v>36</v>
      </c>
      <c r="AW134" t="s">
        <v>60</v>
      </c>
      <c r="AX134" t="s">
        <v>61</v>
      </c>
      <c r="AY134" t="s">
        <v>62</v>
      </c>
      <c r="BA134">
        <v>8</v>
      </c>
      <c r="BB134">
        <v>1</v>
      </c>
      <c r="BD134">
        <v>8.20946</v>
      </c>
      <c r="BE134">
        <v>1.4404000000000001E-3</v>
      </c>
      <c r="BF134">
        <v>1464.79</v>
      </c>
      <c r="BH134">
        <v>743.24800000000005</v>
      </c>
      <c r="BN134">
        <v>652436308</v>
      </c>
      <c r="BO134">
        <v>1363589</v>
      </c>
      <c r="BP134">
        <v>26851</v>
      </c>
      <c r="BQ134">
        <v>1230</v>
      </c>
      <c r="BR134">
        <v>0</v>
      </c>
      <c r="BY134" t="s">
        <v>3898</v>
      </c>
      <c r="BZ134" t="s">
        <v>7570</v>
      </c>
      <c r="CA134" t="s">
        <v>58</v>
      </c>
      <c r="CB134" t="str">
        <f t="shared" si="49"/>
        <v>ZYRA_CLUSTER_0i0d100000k nrq=0</v>
      </c>
      <c r="CC134">
        <f t="shared" si="50"/>
        <v>36</v>
      </c>
    </row>
    <row r="135" spans="1:81" x14ac:dyDescent="0.4">
      <c r="A135" t="s">
        <v>203</v>
      </c>
      <c r="B135" t="s">
        <v>58</v>
      </c>
      <c r="C135" t="s">
        <v>78</v>
      </c>
      <c r="D135" t="e">
        <f t="shared" si="34"/>
        <v>#NAME?</v>
      </c>
      <c r="E135">
        <v>10000</v>
      </c>
      <c r="F135" t="e">
        <f t="shared" si="35"/>
        <v>#NAME?</v>
      </c>
      <c r="G135" t="s">
        <v>60</v>
      </c>
      <c r="H135" t="e">
        <f t="shared" si="36"/>
        <v>#NAME?</v>
      </c>
      <c r="I135" t="s">
        <v>61</v>
      </c>
      <c r="J135" t="e">
        <f t="shared" si="37"/>
        <v>#NAME?</v>
      </c>
      <c r="K135" t="s">
        <v>62</v>
      </c>
      <c r="L135" t="e">
        <f t="shared" si="38"/>
        <v>#NAME?</v>
      </c>
      <c r="M135" t="e">
        <f t="shared" si="39"/>
        <v>#NAME?</v>
      </c>
      <c r="N135">
        <v>100000</v>
      </c>
      <c r="O135" t="e">
        <f t="shared" si="40"/>
        <v>#NAME?</v>
      </c>
      <c r="P135">
        <v>0</v>
      </c>
      <c r="Q135" t="e">
        <f t="shared" si="41"/>
        <v>#NAME?</v>
      </c>
      <c r="R135">
        <v>0</v>
      </c>
      <c r="S135" t="e">
        <f t="shared" si="42"/>
        <v>#NAME?</v>
      </c>
      <c r="T135">
        <v>0</v>
      </c>
      <c r="U135" t="e">
        <f t="shared" si="43"/>
        <v>#NAME?</v>
      </c>
      <c r="V135">
        <v>256</v>
      </c>
      <c r="W135" t="e">
        <f t="shared" si="44"/>
        <v>#NAME?</v>
      </c>
      <c r="X135">
        <v>53</v>
      </c>
      <c r="Y135" t="e">
        <f t="shared" si="45"/>
        <v>#NAME?</v>
      </c>
      <c r="Z135">
        <v>1</v>
      </c>
      <c r="AA135" t="e">
        <f t="shared" si="46"/>
        <v>#NAME?</v>
      </c>
      <c r="AB135">
        <v>48</v>
      </c>
      <c r="AC135" t="e">
        <f t="shared" si="47"/>
        <v>#NAME?</v>
      </c>
      <c r="AD135">
        <v>0</v>
      </c>
      <c r="AE135" t="e">
        <f t="shared" si="48"/>
        <v>#NAME?</v>
      </c>
      <c r="AF135" t="s">
        <v>63</v>
      </c>
      <c r="AG135" t="s">
        <v>64</v>
      </c>
      <c r="AJ135">
        <v>0</v>
      </c>
      <c r="AK135">
        <v>57215844</v>
      </c>
      <c r="AL135">
        <v>10000</v>
      </c>
      <c r="AR135">
        <v>10000</v>
      </c>
      <c r="AS135">
        <v>4386.97</v>
      </c>
      <c r="AT135">
        <v>0</v>
      </c>
      <c r="AU135">
        <v>100000</v>
      </c>
      <c r="AV135">
        <v>53</v>
      </c>
      <c r="AW135" t="s">
        <v>60</v>
      </c>
      <c r="AX135" t="s">
        <v>61</v>
      </c>
      <c r="AY135" t="s">
        <v>62</v>
      </c>
      <c r="BA135">
        <v>7</v>
      </c>
      <c r="BB135">
        <v>1</v>
      </c>
      <c r="BD135">
        <v>20.325099999999999</v>
      </c>
      <c r="BE135">
        <v>0.16195499999999999</v>
      </c>
      <c r="BF135">
        <v>2315.77</v>
      </c>
      <c r="BH135">
        <v>4386.97</v>
      </c>
      <c r="BY135" t="s">
        <v>3899</v>
      </c>
      <c r="BZ135" t="s">
        <v>7571</v>
      </c>
      <c r="CA135" t="s">
        <v>58</v>
      </c>
      <c r="CB135" t="str">
        <f t="shared" si="49"/>
        <v>ZYRA_SCATTER_0i0d100000k nrq=1</v>
      </c>
      <c r="CC135">
        <f t="shared" si="50"/>
        <v>54</v>
      </c>
    </row>
    <row r="136" spans="1:81" x14ac:dyDescent="0.4">
      <c r="A136" t="s">
        <v>204</v>
      </c>
      <c r="B136" t="s">
        <v>58</v>
      </c>
      <c r="C136" t="s">
        <v>78</v>
      </c>
      <c r="D136" t="e">
        <f t="shared" si="34"/>
        <v>#NAME?</v>
      </c>
      <c r="E136">
        <v>10000</v>
      </c>
      <c r="F136" t="e">
        <f t="shared" si="35"/>
        <v>#NAME?</v>
      </c>
      <c r="G136" t="s">
        <v>60</v>
      </c>
      <c r="H136" t="e">
        <f t="shared" si="36"/>
        <v>#NAME?</v>
      </c>
      <c r="I136" t="s">
        <v>61</v>
      </c>
      <c r="J136" t="e">
        <f t="shared" si="37"/>
        <v>#NAME?</v>
      </c>
      <c r="K136" t="s">
        <v>62</v>
      </c>
      <c r="L136" t="e">
        <f t="shared" si="38"/>
        <v>#NAME?</v>
      </c>
      <c r="M136" t="e">
        <f t="shared" si="39"/>
        <v>#NAME?</v>
      </c>
      <c r="N136">
        <v>100000</v>
      </c>
      <c r="O136" t="e">
        <f t="shared" si="40"/>
        <v>#NAME?</v>
      </c>
      <c r="P136">
        <v>0</v>
      </c>
      <c r="Q136" t="e">
        <f t="shared" si="41"/>
        <v>#NAME?</v>
      </c>
      <c r="R136">
        <v>0</v>
      </c>
      <c r="S136" t="e">
        <f t="shared" si="42"/>
        <v>#NAME?</v>
      </c>
      <c r="T136">
        <v>0</v>
      </c>
      <c r="U136" t="e">
        <f t="shared" si="43"/>
        <v>#NAME?</v>
      </c>
      <c r="V136">
        <v>256</v>
      </c>
      <c r="W136" t="e">
        <f t="shared" si="44"/>
        <v>#NAME?</v>
      </c>
      <c r="X136">
        <v>53</v>
      </c>
      <c r="Y136" t="e">
        <f t="shared" si="45"/>
        <v>#NAME?</v>
      </c>
      <c r="Z136">
        <v>1</v>
      </c>
      <c r="AA136" t="e">
        <f t="shared" si="46"/>
        <v>#NAME?</v>
      </c>
      <c r="AB136">
        <v>48</v>
      </c>
      <c r="AC136" t="e">
        <f t="shared" si="47"/>
        <v>#NAME?</v>
      </c>
      <c r="AD136">
        <v>1</v>
      </c>
      <c r="AE136" t="e">
        <f t="shared" si="48"/>
        <v>#NAME?</v>
      </c>
      <c r="AF136" t="s">
        <v>63</v>
      </c>
      <c r="AG136" t="s">
        <v>64</v>
      </c>
      <c r="AJ136">
        <v>0</v>
      </c>
      <c r="AK136">
        <v>43864190</v>
      </c>
      <c r="AL136">
        <v>10000</v>
      </c>
      <c r="AR136">
        <v>10000</v>
      </c>
      <c r="AS136">
        <v>5511.73</v>
      </c>
      <c r="AT136">
        <v>0</v>
      </c>
      <c r="AU136">
        <v>100000</v>
      </c>
      <c r="AV136">
        <v>53</v>
      </c>
      <c r="AW136" t="s">
        <v>60</v>
      </c>
      <c r="AX136" t="s">
        <v>61</v>
      </c>
      <c r="AY136" t="s">
        <v>62</v>
      </c>
      <c r="BA136">
        <v>7</v>
      </c>
      <c r="BB136">
        <v>1</v>
      </c>
      <c r="BD136">
        <v>19.4724</v>
      </c>
      <c r="BE136">
        <v>0.190613</v>
      </c>
      <c r="BF136">
        <v>3030.27</v>
      </c>
      <c r="BH136">
        <v>5511.73</v>
      </c>
      <c r="BY136" t="s">
        <v>3900</v>
      </c>
      <c r="BZ136" t="s">
        <v>7572</v>
      </c>
      <c r="CA136" t="s">
        <v>58</v>
      </c>
      <c r="CB136" t="str">
        <f t="shared" si="49"/>
        <v>ZYRA_SCATTER_0i0d100000k nrq=1</v>
      </c>
      <c r="CC136">
        <f t="shared" si="50"/>
        <v>54</v>
      </c>
    </row>
    <row r="137" spans="1:81" x14ac:dyDescent="0.4">
      <c r="A137" t="s">
        <v>205</v>
      </c>
      <c r="B137" t="s">
        <v>58</v>
      </c>
      <c r="C137" t="s">
        <v>78</v>
      </c>
      <c r="D137" t="e">
        <f t="shared" si="34"/>
        <v>#NAME?</v>
      </c>
      <c r="E137">
        <v>10000</v>
      </c>
      <c r="F137" t="e">
        <f t="shared" si="35"/>
        <v>#NAME?</v>
      </c>
      <c r="G137" t="s">
        <v>60</v>
      </c>
      <c r="H137" t="e">
        <f t="shared" si="36"/>
        <v>#NAME?</v>
      </c>
      <c r="I137" t="s">
        <v>61</v>
      </c>
      <c r="J137" t="e">
        <f t="shared" si="37"/>
        <v>#NAME?</v>
      </c>
      <c r="K137" t="s">
        <v>62</v>
      </c>
      <c r="L137" t="e">
        <f t="shared" si="38"/>
        <v>#NAME?</v>
      </c>
      <c r="M137" t="e">
        <f t="shared" si="39"/>
        <v>#NAME?</v>
      </c>
      <c r="N137">
        <v>100000</v>
      </c>
      <c r="O137" t="e">
        <f t="shared" si="40"/>
        <v>#NAME?</v>
      </c>
      <c r="P137">
        <v>0</v>
      </c>
      <c r="Q137" t="e">
        <f t="shared" si="41"/>
        <v>#NAME?</v>
      </c>
      <c r="R137">
        <v>0</v>
      </c>
      <c r="S137" t="e">
        <f t="shared" si="42"/>
        <v>#NAME?</v>
      </c>
      <c r="T137">
        <v>0</v>
      </c>
      <c r="U137" t="e">
        <f t="shared" si="43"/>
        <v>#NAME?</v>
      </c>
      <c r="V137">
        <v>256</v>
      </c>
      <c r="W137" t="e">
        <f t="shared" si="44"/>
        <v>#NAME?</v>
      </c>
      <c r="X137">
        <v>144</v>
      </c>
      <c r="Y137" t="e">
        <f t="shared" si="45"/>
        <v>#NAME?</v>
      </c>
      <c r="Z137">
        <v>0</v>
      </c>
      <c r="AA137" t="e">
        <f t="shared" si="46"/>
        <v>#NAME?</v>
      </c>
      <c r="AB137">
        <v>48</v>
      </c>
      <c r="AC137" t="e">
        <f t="shared" si="47"/>
        <v>#NAME?</v>
      </c>
      <c r="AD137">
        <v>1</v>
      </c>
      <c r="AE137" t="e">
        <f t="shared" si="48"/>
        <v>#NAME?</v>
      </c>
      <c r="AF137" t="s">
        <v>65</v>
      </c>
      <c r="AG137" t="s">
        <v>64</v>
      </c>
      <c r="AJ137">
        <v>0</v>
      </c>
      <c r="AK137">
        <v>140186833</v>
      </c>
      <c r="AL137">
        <v>10000</v>
      </c>
      <c r="AR137">
        <v>10000</v>
      </c>
      <c r="AS137">
        <v>3232.27</v>
      </c>
      <c r="AT137">
        <v>0</v>
      </c>
      <c r="AU137">
        <v>100000</v>
      </c>
      <c r="AV137">
        <v>144</v>
      </c>
      <c r="AW137" t="s">
        <v>60</v>
      </c>
      <c r="AX137" t="s">
        <v>61</v>
      </c>
      <c r="AY137" t="s">
        <v>62</v>
      </c>
      <c r="BA137">
        <v>8</v>
      </c>
      <c r="BB137">
        <v>1</v>
      </c>
      <c r="BD137">
        <v>18.826000000000001</v>
      </c>
      <c r="BE137">
        <v>3.5495100000000002E-2</v>
      </c>
      <c r="BF137">
        <v>2448.5300000000002</v>
      </c>
      <c r="BH137">
        <v>3232.27</v>
      </c>
      <c r="BY137" t="s">
        <v>3901</v>
      </c>
      <c r="BZ137" t="s">
        <v>7573</v>
      </c>
      <c r="CA137" t="s">
        <v>58</v>
      </c>
      <c r="CB137" t="str">
        <f t="shared" si="49"/>
        <v>ZYRA_CLUSTER_0i0d100000k nrq=0</v>
      </c>
      <c r="CC137">
        <f t="shared" si="50"/>
        <v>144</v>
      </c>
    </row>
    <row r="138" spans="1:81" x14ac:dyDescent="0.4">
      <c r="A138" t="s">
        <v>207</v>
      </c>
      <c r="B138" t="s">
        <v>58</v>
      </c>
      <c r="C138" t="s">
        <v>78</v>
      </c>
      <c r="D138" t="e">
        <f t="shared" si="34"/>
        <v>#NAME?</v>
      </c>
      <c r="E138">
        <v>10000</v>
      </c>
      <c r="F138" t="e">
        <f t="shared" si="35"/>
        <v>#NAME?</v>
      </c>
      <c r="G138" t="s">
        <v>60</v>
      </c>
      <c r="H138" t="e">
        <f t="shared" si="36"/>
        <v>#NAME?</v>
      </c>
      <c r="I138" t="s">
        <v>61</v>
      </c>
      <c r="J138" t="e">
        <f t="shared" si="37"/>
        <v>#NAME?</v>
      </c>
      <c r="K138" t="s">
        <v>62</v>
      </c>
      <c r="L138" t="e">
        <f t="shared" si="38"/>
        <v>#NAME?</v>
      </c>
      <c r="M138" t="e">
        <f t="shared" si="39"/>
        <v>#NAME?</v>
      </c>
      <c r="N138">
        <v>100000</v>
      </c>
      <c r="O138" t="e">
        <f t="shared" si="40"/>
        <v>#NAME?</v>
      </c>
      <c r="P138">
        <v>0</v>
      </c>
      <c r="Q138" t="e">
        <f t="shared" si="41"/>
        <v>#NAME?</v>
      </c>
      <c r="R138">
        <v>0</v>
      </c>
      <c r="S138" t="e">
        <f t="shared" si="42"/>
        <v>#NAME?</v>
      </c>
      <c r="T138">
        <v>0</v>
      </c>
      <c r="U138" t="e">
        <f t="shared" si="43"/>
        <v>#NAME?</v>
      </c>
      <c r="V138">
        <v>256</v>
      </c>
      <c r="W138" t="e">
        <f t="shared" si="44"/>
        <v>#NAME?</v>
      </c>
      <c r="X138">
        <v>53</v>
      </c>
      <c r="Y138" t="e">
        <f t="shared" si="45"/>
        <v>#NAME?</v>
      </c>
      <c r="Z138">
        <v>1</v>
      </c>
      <c r="AA138" t="e">
        <f t="shared" si="46"/>
        <v>#NAME?</v>
      </c>
      <c r="AB138">
        <v>48</v>
      </c>
      <c r="AC138" t="e">
        <f t="shared" si="47"/>
        <v>#NAME?</v>
      </c>
      <c r="AD138">
        <v>2</v>
      </c>
      <c r="AE138" t="e">
        <f t="shared" si="48"/>
        <v>#NAME?</v>
      </c>
      <c r="AF138" t="s">
        <v>63</v>
      </c>
      <c r="AG138" t="s">
        <v>64</v>
      </c>
      <c r="AJ138">
        <v>0</v>
      </c>
      <c r="AK138">
        <v>55384303</v>
      </c>
      <c r="AL138">
        <v>10000</v>
      </c>
      <c r="AR138">
        <v>10000</v>
      </c>
      <c r="AS138">
        <v>4651.6099999999997</v>
      </c>
      <c r="AT138">
        <v>0</v>
      </c>
      <c r="AU138">
        <v>100000</v>
      </c>
      <c r="AV138">
        <v>53</v>
      </c>
      <c r="AW138" t="s">
        <v>60</v>
      </c>
      <c r="AX138" t="s">
        <v>61</v>
      </c>
      <c r="AY138" t="s">
        <v>62</v>
      </c>
      <c r="BA138">
        <v>7</v>
      </c>
      <c r="BB138">
        <v>1</v>
      </c>
      <c r="BD138">
        <v>19.524899999999999</v>
      </c>
      <c r="BE138">
        <v>0.16734599999999999</v>
      </c>
      <c r="BF138">
        <v>2400.88</v>
      </c>
      <c r="BH138">
        <v>4651.6099999999997</v>
      </c>
      <c r="BY138" t="s">
        <v>3902</v>
      </c>
      <c r="BZ138" t="s">
        <v>7574</v>
      </c>
      <c r="CA138" t="s">
        <v>58</v>
      </c>
      <c r="CB138" t="str">
        <f t="shared" si="49"/>
        <v>ZYRA_SCATTER_0i0d100000k nrq=1</v>
      </c>
      <c r="CC138">
        <f t="shared" si="50"/>
        <v>54</v>
      </c>
    </row>
    <row r="139" spans="1:81" x14ac:dyDescent="0.4">
      <c r="A139" t="s">
        <v>208</v>
      </c>
      <c r="B139" t="s">
        <v>58</v>
      </c>
      <c r="C139" t="s">
        <v>78</v>
      </c>
      <c r="D139" t="e">
        <f t="shared" si="34"/>
        <v>#NAME?</v>
      </c>
      <c r="E139">
        <v>10000</v>
      </c>
      <c r="F139" t="e">
        <f t="shared" si="35"/>
        <v>#NAME?</v>
      </c>
      <c r="G139" t="s">
        <v>60</v>
      </c>
      <c r="H139" t="e">
        <f t="shared" si="36"/>
        <v>#NAME?</v>
      </c>
      <c r="I139" t="s">
        <v>61</v>
      </c>
      <c r="J139" t="e">
        <f t="shared" si="37"/>
        <v>#NAME?</v>
      </c>
      <c r="K139" t="s">
        <v>62</v>
      </c>
      <c r="L139" t="e">
        <f t="shared" si="38"/>
        <v>#NAME?</v>
      </c>
      <c r="M139" t="e">
        <f t="shared" si="39"/>
        <v>#NAME?</v>
      </c>
      <c r="N139">
        <v>100000</v>
      </c>
      <c r="O139" t="e">
        <f t="shared" si="40"/>
        <v>#NAME?</v>
      </c>
      <c r="P139">
        <v>0</v>
      </c>
      <c r="Q139" t="e">
        <f t="shared" si="41"/>
        <v>#NAME?</v>
      </c>
      <c r="R139">
        <v>0</v>
      </c>
      <c r="S139" t="e">
        <f t="shared" si="42"/>
        <v>#NAME?</v>
      </c>
      <c r="T139">
        <v>0</v>
      </c>
      <c r="U139" t="e">
        <f t="shared" si="43"/>
        <v>#NAME?</v>
      </c>
      <c r="V139">
        <v>256</v>
      </c>
      <c r="W139" t="e">
        <f t="shared" si="44"/>
        <v>#NAME?</v>
      </c>
      <c r="X139">
        <v>72</v>
      </c>
      <c r="Y139" t="e">
        <f t="shared" si="45"/>
        <v>#NAME?</v>
      </c>
      <c r="Z139">
        <v>0</v>
      </c>
      <c r="AA139" t="e">
        <f t="shared" si="46"/>
        <v>#NAME?</v>
      </c>
      <c r="AB139">
        <v>48</v>
      </c>
      <c r="AC139" t="e">
        <f t="shared" si="47"/>
        <v>#NAME?</v>
      </c>
      <c r="AD139">
        <v>0</v>
      </c>
      <c r="AE139" t="e">
        <f t="shared" si="48"/>
        <v>#NAME?</v>
      </c>
      <c r="AF139" t="s">
        <v>63</v>
      </c>
      <c r="AG139" t="s">
        <v>64</v>
      </c>
      <c r="AJ139">
        <v>0</v>
      </c>
      <c r="AK139">
        <v>102926715</v>
      </c>
      <c r="AL139">
        <v>10000</v>
      </c>
      <c r="AR139">
        <v>10000</v>
      </c>
      <c r="AS139">
        <v>3123.34</v>
      </c>
      <c r="AT139">
        <v>0</v>
      </c>
      <c r="AU139">
        <v>100000</v>
      </c>
      <c r="AV139">
        <v>72</v>
      </c>
      <c r="AW139" t="s">
        <v>60</v>
      </c>
      <c r="AX139" t="s">
        <v>61</v>
      </c>
      <c r="AY139" t="s">
        <v>62</v>
      </c>
      <c r="BA139">
        <v>7</v>
      </c>
      <c r="BB139">
        <v>1</v>
      </c>
      <c r="BD139">
        <v>18.613900000000001</v>
      </c>
      <c r="BE139">
        <v>3.1224100000000001E-2</v>
      </c>
      <c r="BF139">
        <v>1637.41</v>
      </c>
      <c r="BH139">
        <v>3123.34</v>
      </c>
      <c r="BY139" t="s">
        <v>3903</v>
      </c>
      <c r="BZ139" t="s">
        <v>7575</v>
      </c>
      <c r="CA139" t="s">
        <v>58</v>
      </c>
      <c r="CB139" t="str">
        <f t="shared" si="49"/>
        <v>ZYRA_SCATTER_0i0d100000k nrq=0</v>
      </c>
      <c r="CC139">
        <f t="shared" si="50"/>
        <v>72</v>
      </c>
    </row>
    <row r="140" spans="1:81" x14ac:dyDescent="0.4">
      <c r="A140" t="s">
        <v>209</v>
      </c>
      <c r="B140" t="s">
        <v>58</v>
      </c>
      <c r="C140" t="s">
        <v>78</v>
      </c>
      <c r="D140" t="e">
        <f t="shared" si="34"/>
        <v>#NAME?</v>
      </c>
      <c r="E140">
        <v>10000</v>
      </c>
      <c r="F140" t="e">
        <f t="shared" si="35"/>
        <v>#NAME?</v>
      </c>
      <c r="G140" t="s">
        <v>60</v>
      </c>
      <c r="H140" t="e">
        <f t="shared" si="36"/>
        <v>#NAME?</v>
      </c>
      <c r="I140" t="s">
        <v>61</v>
      </c>
      <c r="J140" t="e">
        <f t="shared" si="37"/>
        <v>#NAME?</v>
      </c>
      <c r="K140" t="s">
        <v>62</v>
      </c>
      <c r="L140" t="e">
        <f t="shared" si="38"/>
        <v>#NAME?</v>
      </c>
      <c r="M140" t="e">
        <f t="shared" si="39"/>
        <v>#NAME?</v>
      </c>
      <c r="N140">
        <v>100000</v>
      </c>
      <c r="O140" t="e">
        <f t="shared" si="40"/>
        <v>#NAME?</v>
      </c>
      <c r="P140">
        <v>0</v>
      </c>
      <c r="Q140" t="e">
        <f t="shared" si="41"/>
        <v>#NAME?</v>
      </c>
      <c r="R140">
        <v>0</v>
      </c>
      <c r="S140" t="e">
        <f t="shared" si="42"/>
        <v>#NAME?</v>
      </c>
      <c r="T140">
        <v>0</v>
      </c>
      <c r="U140" t="e">
        <f t="shared" si="43"/>
        <v>#NAME?</v>
      </c>
      <c r="V140">
        <v>256</v>
      </c>
      <c r="W140" t="e">
        <f t="shared" si="44"/>
        <v>#NAME?</v>
      </c>
      <c r="X140">
        <v>72</v>
      </c>
      <c r="Y140" t="e">
        <f t="shared" si="45"/>
        <v>#NAME?</v>
      </c>
      <c r="Z140">
        <v>0</v>
      </c>
      <c r="AA140" t="e">
        <f t="shared" si="46"/>
        <v>#NAME?</v>
      </c>
      <c r="AB140">
        <v>48</v>
      </c>
      <c r="AC140" t="e">
        <f t="shared" si="47"/>
        <v>#NAME?</v>
      </c>
      <c r="AD140">
        <v>1</v>
      </c>
      <c r="AE140" t="e">
        <f t="shared" si="48"/>
        <v>#NAME?</v>
      </c>
      <c r="AF140" t="s">
        <v>63</v>
      </c>
      <c r="AG140" t="s">
        <v>64</v>
      </c>
      <c r="AJ140">
        <v>0</v>
      </c>
      <c r="AK140">
        <v>102302231</v>
      </c>
      <c r="AL140">
        <v>10000</v>
      </c>
      <c r="AR140">
        <v>10000</v>
      </c>
      <c r="AS140">
        <v>3156.76</v>
      </c>
      <c r="AT140">
        <v>0</v>
      </c>
      <c r="AU140">
        <v>100000</v>
      </c>
      <c r="AV140">
        <v>72</v>
      </c>
      <c r="AW140" t="s">
        <v>60</v>
      </c>
      <c r="AX140" t="s">
        <v>61</v>
      </c>
      <c r="AY140" t="s">
        <v>62</v>
      </c>
      <c r="BA140">
        <v>7</v>
      </c>
      <c r="BB140">
        <v>1</v>
      </c>
      <c r="BD140">
        <v>19.481100000000001</v>
      </c>
      <c r="BE140">
        <v>3.2453999999999997E-2</v>
      </c>
      <c r="BF140">
        <v>1646.06</v>
      </c>
      <c r="BH140">
        <v>3156.76</v>
      </c>
      <c r="BY140" t="s">
        <v>3904</v>
      </c>
      <c r="BZ140" t="s">
        <v>7576</v>
      </c>
      <c r="CA140" t="s">
        <v>58</v>
      </c>
      <c r="CB140" t="str">
        <f t="shared" si="49"/>
        <v>ZYRA_SCATTER_0i0d100000k nrq=0</v>
      </c>
      <c r="CC140">
        <f t="shared" si="50"/>
        <v>72</v>
      </c>
    </row>
    <row r="141" spans="1:81" x14ac:dyDescent="0.4">
      <c r="A141" t="s">
        <v>210</v>
      </c>
      <c r="B141" t="s">
        <v>58</v>
      </c>
      <c r="C141" t="s">
        <v>78</v>
      </c>
      <c r="D141" t="e">
        <f t="shared" si="34"/>
        <v>#NAME?</v>
      </c>
      <c r="E141">
        <v>10000</v>
      </c>
      <c r="F141" t="e">
        <f t="shared" si="35"/>
        <v>#NAME?</v>
      </c>
      <c r="G141" t="s">
        <v>60</v>
      </c>
      <c r="H141" t="e">
        <f t="shared" si="36"/>
        <v>#NAME?</v>
      </c>
      <c r="I141" t="s">
        <v>61</v>
      </c>
      <c r="J141" t="e">
        <f t="shared" si="37"/>
        <v>#NAME?</v>
      </c>
      <c r="K141" t="s">
        <v>62</v>
      </c>
      <c r="L141" t="e">
        <f t="shared" si="38"/>
        <v>#NAME?</v>
      </c>
      <c r="M141" t="e">
        <f t="shared" si="39"/>
        <v>#NAME?</v>
      </c>
      <c r="N141">
        <v>100000</v>
      </c>
      <c r="O141" t="e">
        <f t="shared" si="40"/>
        <v>#NAME?</v>
      </c>
      <c r="P141">
        <v>0</v>
      </c>
      <c r="Q141" t="e">
        <f t="shared" si="41"/>
        <v>#NAME?</v>
      </c>
      <c r="R141">
        <v>0</v>
      </c>
      <c r="S141" t="e">
        <f t="shared" si="42"/>
        <v>#NAME?</v>
      </c>
      <c r="T141">
        <v>0</v>
      </c>
      <c r="U141" t="e">
        <f t="shared" si="43"/>
        <v>#NAME?</v>
      </c>
      <c r="V141">
        <v>256</v>
      </c>
      <c r="W141" t="e">
        <f t="shared" si="44"/>
        <v>#NAME?</v>
      </c>
      <c r="X141">
        <v>72</v>
      </c>
      <c r="Y141" t="e">
        <f t="shared" si="45"/>
        <v>#NAME?</v>
      </c>
      <c r="Z141">
        <v>0</v>
      </c>
      <c r="AA141" t="e">
        <f t="shared" si="46"/>
        <v>#NAME?</v>
      </c>
      <c r="AB141">
        <v>48</v>
      </c>
      <c r="AC141" t="e">
        <f t="shared" si="47"/>
        <v>#NAME?</v>
      </c>
      <c r="AD141">
        <v>2</v>
      </c>
      <c r="AE141" t="e">
        <f t="shared" si="48"/>
        <v>#NAME?</v>
      </c>
      <c r="AF141" t="s">
        <v>63</v>
      </c>
      <c r="AG141" t="s">
        <v>64</v>
      </c>
      <c r="AJ141">
        <v>0</v>
      </c>
      <c r="AK141">
        <v>101509548</v>
      </c>
      <c r="AL141">
        <v>10000</v>
      </c>
      <c r="AR141">
        <v>10000</v>
      </c>
      <c r="AS141">
        <v>3173</v>
      </c>
      <c r="AT141">
        <v>0</v>
      </c>
      <c r="AU141">
        <v>100000</v>
      </c>
      <c r="AV141">
        <v>72</v>
      </c>
      <c r="AW141" t="s">
        <v>60</v>
      </c>
      <c r="AX141" t="s">
        <v>61</v>
      </c>
      <c r="AY141" t="s">
        <v>62</v>
      </c>
      <c r="BA141">
        <v>7</v>
      </c>
      <c r="BB141">
        <v>1</v>
      </c>
      <c r="BD141">
        <v>20.140999999999998</v>
      </c>
      <c r="BE141">
        <v>3.3656199999999997E-2</v>
      </c>
      <c r="BF141">
        <v>1664.05</v>
      </c>
      <c r="BH141">
        <v>3173</v>
      </c>
      <c r="BY141" t="s">
        <v>3905</v>
      </c>
      <c r="BZ141" t="s">
        <v>7577</v>
      </c>
      <c r="CA141" t="s">
        <v>58</v>
      </c>
      <c r="CB141" t="str">
        <f t="shared" si="49"/>
        <v>ZYRA_SCATTER_0i0d100000k nrq=0</v>
      </c>
      <c r="CC141">
        <f t="shared" si="50"/>
        <v>72</v>
      </c>
    </row>
    <row r="142" spans="1:81" x14ac:dyDescent="0.4">
      <c r="A142" t="s">
        <v>211</v>
      </c>
      <c r="B142" t="s">
        <v>58</v>
      </c>
      <c r="C142" t="s">
        <v>78</v>
      </c>
      <c r="D142" t="e">
        <f t="shared" si="34"/>
        <v>#NAME?</v>
      </c>
      <c r="E142">
        <v>10000</v>
      </c>
      <c r="F142" t="e">
        <f t="shared" si="35"/>
        <v>#NAME?</v>
      </c>
      <c r="G142" t="s">
        <v>60</v>
      </c>
      <c r="H142" t="e">
        <f t="shared" si="36"/>
        <v>#NAME?</v>
      </c>
      <c r="I142" t="s">
        <v>61</v>
      </c>
      <c r="J142" t="e">
        <f t="shared" si="37"/>
        <v>#NAME?</v>
      </c>
      <c r="K142" t="s">
        <v>62</v>
      </c>
      <c r="L142" t="e">
        <f t="shared" si="38"/>
        <v>#NAME?</v>
      </c>
      <c r="M142" t="e">
        <f t="shared" si="39"/>
        <v>#NAME?</v>
      </c>
      <c r="N142">
        <v>100000</v>
      </c>
      <c r="O142" t="e">
        <f t="shared" si="40"/>
        <v>#NAME?</v>
      </c>
      <c r="P142">
        <v>0</v>
      </c>
      <c r="Q142" t="e">
        <f t="shared" si="41"/>
        <v>#NAME?</v>
      </c>
      <c r="R142">
        <v>0</v>
      </c>
      <c r="S142" t="e">
        <f t="shared" si="42"/>
        <v>#NAME?</v>
      </c>
      <c r="T142">
        <v>0</v>
      </c>
      <c r="U142" t="e">
        <f t="shared" si="43"/>
        <v>#NAME?</v>
      </c>
      <c r="V142">
        <v>256</v>
      </c>
      <c r="W142" t="e">
        <f t="shared" si="44"/>
        <v>#NAME?</v>
      </c>
      <c r="X142">
        <v>71</v>
      </c>
      <c r="Y142" t="e">
        <f t="shared" si="45"/>
        <v>#NAME?</v>
      </c>
      <c r="Z142">
        <v>1</v>
      </c>
      <c r="AA142" t="e">
        <f t="shared" si="46"/>
        <v>#NAME?</v>
      </c>
      <c r="AB142">
        <v>48</v>
      </c>
      <c r="AC142" t="e">
        <f t="shared" si="47"/>
        <v>#NAME?</v>
      </c>
      <c r="AD142">
        <v>0</v>
      </c>
      <c r="AE142" t="e">
        <f t="shared" si="48"/>
        <v>#NAME?</v>
      </c>
      <c r="AF142" t="s">
        <v>63</v>
      </c>
      <c r="AG142" t="s">
        <v>64</v>
      </c>
      <c r="AJ142">
        <v>0</v>
      </c>
      <c r="AK142">
        <v>57277180</v>
      </c>
      <c r="AL142">
        <v>10000</v>
      </c>
      <c r="AR142">
        <v>10000</v>
      </c>
      <c r="AS142">
        <v>5428.2</v>
      </c>
      <c r="AT142">
        <v>0</v>
      </c>
      <c r="AU142">
        <v>100000</v>
      </c>
      <c r="AV142">
        <v>71</v>
      </c>
      <c r="AW142" t="s">
        <v>60</v>
      </c>
      <c r="AX142" t="s">
        <v>61</v>
      </c>
      <c r="AY142" t="s">
        <v>62</v>
      </c>
      <c r="BA142">
        <v>7</v>
      </c>
      <c r="BB142">
        <v>1</v>
      </c>
      <c r="BD142">
        <v>19.456700000000001</v>
      </c>
      <c r="BE142">
        <v>0.16630700000000001</v>
      </c>
      <c r="BF142">
        <v>2973.25</v>
      </c>
      <c r="BH142">
        <v>5428.2</v>
      </c>
      <c r="BY142" t="s">
        <v>3906</v>
      </c>
      <c r="BZ142" t="s">
        <v>7578</v>
      </c>
      <c r="CA142" t="s">
        <v>58</v>
      </c>
      <c r="CB142" t="str">
        <f t="shared" si="49"/>
        <v>ZYRA_SCATTER_0i0d100000k nrq=1</v>
      </c>
      <c r="CC142">
        <f t="shared" si="50"/>
        <v>72</v>
      </c>
    </row>
    <row r="143" spans="1:81" x14ac:dyDescent="0.4">
      <c r="A143" t="s">
        <v>212</v>
      </c>
      <c r="B143" t="s">
        <v>58</v>
      </c>
      <c r="C143" t="s">
        <v>78</v>
      </c>
      <c r="D143" t="e">
        <f t="shared" si="34"/>
        <v>#NAME?</v>
      </c>
      <c r="E143">
        <v>10000</v>
      </c>
      <c r="F143" t="e">
        <f t="shared" si="35"/>
        <v>#NAME?</v>
      </c>
      <c r="G143" t="s">
        <v>60</v>
      </c>
      <c r="H143" t="e">
        <f t="shared" si="36"/>
        <v>#NAME?</v>
      </c>
      <c r="I143" t="s">
        <v>61</v>
      </c>
      <c r="J143" t="e">
        <f t="shared" si="37"/>
        <v>#NAME?</v>
      </c>
      <c r="K143" t="s">
        <v>62</v>
      </c>
      <c r="L143" t="e">
        <f t="shared" si="38"/>
        <v>#NAME?</v>
      </c>
      <c r="M143" t="e">
        <f t="shared" si="39"/>
        <v>#NAME?</v>
      </c>
      <c r="N143">
        <v>100000</v>
      </c>
      <c r="O143" t="e">
        <f t="shared" si="40"/>
        <v>#NAME?</v>
      </c>
      <c r="P143">
        <v>0</v>
      </c>
      <c r="Q143" t="e">
        <f t="shared" si="41"/>
        <v>#NAME?</v>
      </c>
      <c r="R143">
        <v>0</v>
      </c>
      <c r="S143" t="e">
        <f t="shared" si="42"/>
        <v>#NAME?</v>
      </c>
      <c r="T143">
        <v>0</v>
      </c>
      <c r="U143" t="e">
        <f t="shared" si="43"/>
        <v>#NAME?</v>
      </c>
      <c r="V143">
        <v>256</v>
      </c>
      <c r="W143" t="e">
        <f t="shared" si="44"/>
        <v>#NAME?</v>
      </c>
      <c r="X143">
        <v>71</v>
      </c>
      <c r="Y143" t="e">
        <f t="shared" si="45"/>
        <v>#NAME?</v>
      </c>
      <c r="Z143">
        <v>1</v>
      </c>
      <c r="AA143" t="e">
        <f t="shared" si="46"/>
        <v>#NAME?</v>
      </c>
      <c r="AB143">
        <v>48</v>
      </c>
      <c r="AC143" t="e">
        <f t="shared" si="47"/>
        <v>#NAME?</v>
      </c>
      <c r="AD143">
        <v>1</v>
      </c>
      <c r="AE143" t="e">
        <f t="shared" si="48"/>
        <v>#NAME?</v>
      </c>
      <c r="AF143" t="s">
        <v>63</v>
      </c>
      <c r="AG143" t="s">
        <v>64</v>
      </c>
      <c r="AJ143">
        <v>0</v>
      </c>
      <c r="AK143">
        <v>69014595</v>
      </c>
      <c r="AL143">
        <v>10000</v>
      </c>
      <c r="AR143">
        <v>10000</v>
      </c>
      <c r="AS143">
        <v>4717.4799999999996</v>
      </c>
      <c r="AT143">
        <v>0</v>
      </c>
      <c r="AU143">
        <v>100000</v>
      </c>
      <c r="AV143">
        <v>71</v>
      </c>
      <c r="AW143" t="s">
        <v>60</v>
      </c>
      <c r="AX143" t="s">
        <v>61</v>
      </c>
      <c r="AY143" t="s">
        <v>62</v>
      </c>
      <c r="BA143">
        <v>7</v>
      </c>
      <c r="BB143">
        <v>1</v>
      </c>
      <c r="BD143">
        <v>19.256499999999999</v>
      </c>
      <c r="BE143">
        <v>0.154665</v>
      </c>
      <c r="BF143">
        <v>2466.79</v>
      </c>
      <c r="BH143">
        <v>4717.4799999999996</v>
      </c>
      <c r="BY143" t="s">
        <v>3907</v>
      </c>
      <c r="BZ143" t="s">
        <v>7579</v>
      </c>
      <c r="CA143" t="s">
        <v>58</v>
      </c>
      <c r="CB143" t="str">
        <f t="shared" si="49"/>
        <v>ZYRA_SCATTER_0i0d100000k nrq=1</v>
      </c>
      <c r="CC143">
        <f t="shared" si="50"/>
        <v>72</v>
      </c>
    </row>
    <row r="144" spans="1:81" x14ac:dyDescent="0.4">
      <c r="A144" t="s">
        <v>213</v>
      </c>
      <c r="B144" t="s">
        <v>58</v>
      </c>
      <c r="C144" t="s">
        <v>78</v>
      </c>
      <c r="D144" t="e">
        <f t="shared" si="34"/>
        <v>#NAME?</v>
      </c>
      <c r="E144">
        <v>10000</v>
      </c>
      <c r="F144" t="e">
        <f t="shared" si="35"/>
        <v>#NAME?</v>
      </c>
      <c r="G144" t="s">
        <v>60</v>
      </c>
      <c r="H144" t="e">
        <f t="shared" si="36"/>
        <v>#NAME?</v>
      </c>
      <c r="I144" t="s">
        <v>61</v>
      </c>
      <c r="J144" t="e">
        <f t="shared" si="37"/>
        <v>#NAME?</v>
      </c>
      <c r="K144" t="s">
        <v>62</v>
      </c>
      <c r="L144" t="e">
        <f t="shared" si="38"/>
        <v>#NAME?</v>
      </c>
      <c r="M144" t="e">
        <f t="shared" si="39"/>
        <v>#NAME?</v>
      </c>
      <c r="N144">
        <v>100000</v>
      </c>
      <c r="O144" t="e">
        <f t="shared" si="40"/>
        <v>#NAME?</v>
      </c>
      <c r="P144">
        <v>0</v>
      </c>
      <c r="Q144" t="e">
        <f t="shared" si="41"/>
        <v>#NAME?</v>
      </c>
      <c r="R144">
        <v>0</v>
      </c>
      <c r="S144" t="e">
        <f t="shared" si="42"/>
        <v>#NAME?</v>
      </c>
      <c r="T144">
        <v>0</v>
      </c>
      <c r="U144" t="e">
        <f t="shared" si="43"/>
        <v>#NAME?</v>
      </c>
      <c r="V144">
        <v>256</v>
      </c>
      <c r="W144" t="e">
        <f t="shared" si="44"/>
        <v>#NAME?</v>
      </c>
      <c r="X144">
        <v>71</v>
      </c>
      <c r="Y144" t="e">
        <f t="shared" si="45"/>
        <v>#NAME?</v>
      </c>
      <c r="Z144">
        <v>1</v>
      </c>
      <c r="AA144" t="e">
        <f t="shared" si="46"/>
        <v>#NAME?</v>
      </c>
      <c r="AB144">
        <v>48</v>
      </c>
      <c r="AC144" t="e">
        <f t="shared" si="47"/>
        <v>#NAME?</v>
      </c>
      <c r="AD144">
        <v>2</v>
      </c>
      <c r="AE144" t="e">
        <f t="shared" si="48"/>
        <v>#NAME?</v>
      </c>
      <c r="AF144" t="s">
        <v>63</v>
      </c>
      <c r="AG144" t="s">
        <v>64</v>
      </c>
      <c r="AJ144">
        <v>0</v>
      </c>
      <c r="AK144">
        <v>69466246</v>
      </c>
      <c r="AL144">
        <v>10000</v>
      </c>
      <c r="AR144">
        <v>10000</v>
      </c>
      <c r="AS144">
        <v>4730.24</v>
      </c>
      <c r="AT144">
        <v>0</v>
      </c>
      <c r="AU144">
        <v>100000</v>
      </c>
      <c r="AV144">
        <v>71</v>
      </c>
      <c r="AW144" t="s">
        <v>60</v>
      </c>
      <c r="AX144" t="s">
        <v>61</v>
      </c>
      <c r="AY144" t="s">
        <v>62</v>
      </c>
      <c r="BA144">
        <v>7</v>
      </c>
      <c r="BB144">
        <v>1</v>
      </c>
      <c r="BD144">
        <v>18.894200000000001</v>
      </c>
      <c r="BE144">
        <v>0.15651000000000001</v>
      </c>
      <c r="BF144">
        <v>2456.9699999999998</v>
      </c>
      <c r="BH144">
        <v>4730.24</v>
      </c>
      <c r="BY144" t="s">
        <v>3908</v>
      </c>
      <c r="BZ144" t="s">
        <v>7580</v>
      </c>
      <c r="CA144" t="s">
        <v>58</v>
      </c>
      <c r="CB144" t="str">
        <f t="shared" si="49"/>
        <v>ZYRA_SCATTER_0i0d100000k nrq=1</v>
      </c>
      <c r="CC144">
        <f t="shared" si="50"/>
        <v>72</v>
      </c>
    </row>
    <row r="145" spans="1:81" x14ac:dyDescent="0.4">
      <c r="A145" t="s">
        <v>206</v>
      </c>
      <c r="B145" t="s">
        <v>58</v>
      </c>
      <c r="C145" t="s">
        <v>78</v>
      </c>
      <c r="D145" t="e">
        <f t="shared" si="34"/>
        <v>#NAME?</v>
      </c>
      <c r="E145">
        <v>10000</v>
      </c>
      <c r="F145" t="e">
        <f t="shared" si="35"/>
        <v>#NAME?</v>
      </c>
      <c r="G145" t="s">
        <v>60</v>
      </c>
      <c r="H145" t="e">
        <f t="shared" si="36"/>
        <v>#NAME?</v>
      </c>
      <c r="I145" t="s">
        <v>61</v>
      </c>
      <c r="J145" t="e">
        <f t="shared" si="37"/>
        <v>#NAME?</v>
      </c>
      <c r="K145" t="s">
        <v>62</v>
      </c>
      <c r="L145" t="e">
        <f t="shared" si="38"/>
        <v>#NAME?</v>
      </c>
      <c r="M145" t="e">
        <f t="shared" si="39"/>
        <v>#NAME?</v>
      </c>
      <c r="N145">
        <v>10000</v>
      </c>
      <c r="O145" t="e">
        <f t="shared" si="40"/>
        <v>#NAME?</v>
      </c>
      <c r="P145">
        <v>0</v>
      </c>
      <c r="Q145" t="e">
        <f t="shared" si="41"/>
        <v>#NAME?</v>
      </c>
      <c r="R145">
        <v>0</v>
      </c>
      <c r="S145" t="e">
        <f t="shared" si="42"/>
        <v>#NAME?</v>
      </c>
      <c r="T145">
        <v>0</v>
      </c>
      <c r="U145" t="e">
        <f t="shared" si="43"/>
        <v>#NAME?</v>
      </c>
      <c r="V145">
        <v>256</v>
      </c>
      <c r="W145" t="e">
        <f t="shared" si="44"/>
        <v>#NAME?</v>
      </c>
      <c r="X145">
        <v>90</v>
      </c>
      <c r="Y145" t="e">
        <f t="shared" si="45"/>
        <v>#NAME?</v>
      </c>
      <c r="Z145">
        <v>0</v>
      </c>
      <c r="AA145" t="e">
        <f t="shared" si="46"/>
        <v>#NAME?</v>
      </c>
      <c r="AB145">
        <v>48</v>
      </c>
      <c r="AC145" t="e">
        <f t="shared" si="47"/>
        <v>#NAME?</v>
      </c>
      <c r="AD145">
        <v>1</v>
      </c>
      <c r="AE145" t="e">
        <f t="shared" si="48"/>
        <v>#NAME?</v>
      </c>
      <c r="AF145" t="s">
        <v>65</v>
      </c>
      <c r="AG145" t="s">
        <v>64</v>
      </c>
      <c r="AJ145">
        <v>0</v>
      </c>
      <c r="AK145">
        <v>127960000</v>
      </c>
      <c r="AL145">
        <v>10000</v>
      </c>
      <c r="AR145">
        <v>10000</v>
      </c>
      <c r="AS145">
        <v>2629.56</v>
      </c>
      <c r="AT145">
        <v>0</v>
      </c>
      <c r="AU145">
        <v>10000</v>
      </c>
      <c r="AV145">
        <v>90</v>
      </c>
      <c r="AW145" t="s">
        <v>60</v>
      </c>
      <c r="AX145" t="s">
        <v>61</v>
      </c>
      <c r="AY145" t="s">
        <v>62</v>
      </c>
      <c r="BA145">
        <v>8</v>
      </c>
      <c r="BB145">
        <v>1</v>
      </c>
      <c r="BD145">
        <v>2.4249200000000002</v>
      </c>
      <c r="BE145">
        <v>3.2800900000000001E-2</v>
      </c>
      <c r="BF145">
        <v>1610.45</v>
      </c>
      <c r="BH145">
        <v>2629.56</v>
      </c>
      <c r="BY145" t="s">
        <v>3909</v>
      </c>
      <c r="BZ145" t="s">
        <v>7581</v>
      </c>
      <c r="CA145" t="s">
        <v>58</v>
      </c>
      <c r="CB145" t="str">
        <f t="shared" si="49"/>
        <v>ZYRA_CLUSTER_0i0d10000k nrq=0</v>
      </c>
      <c r="CC145">
        <f t="shared" si="50"/>
        <v>90</v>
      </c>
    </row>
    <row r="146" spans="1:81" x14ac:dyDescent="0.4">
      <c r="A146" t="s">
        <v>214</v>
      </c>
      <c r="B146" t="s">
        <v>58</v>
      </c>
      <c r="C146" t="s">
        <v>78</v>
      </c>
      <c r="D146" t="e">
        <f t="shared" si="34"/>
        <v>#NAME?</v>
      </c>
      <c r="E146">
        <v>10000</v>
      </c>
      <c r="F146" t="e">
        <f t="shared" si="35"/>
        <v>#NAME?</v>
      </c>
      <c r="G146" t="s">
        <v>60</v>
      </c>
      <c r="H146" t="e">
        <f t="shared" si="36"/>
        <v>#NAME?</v>
      </c>
      <c r="I146" t="s">
        <v>61</v>
      </c>
      <c r="J146" t="e">
        <f t="shared" si="37"/>
        <v>#NAME?</v>
      </c>
      <c r="K146" t="s">
        <v>62</v>
      </c>
      <c r="L146" t="e">
        <f t="shared" si="38"/>
        <v>#NAME?</v>
      </c>
      <c r="M146" t="e">
        <f t="shared" si="39"/>
        <v>#NAME?</v>
      </c>
      <c r="N146">
        <v>100000</v>
      </c>
      <c r="O146" t="e">
        <f t="shared" si="40"/>
        <v>#NAME?</v>
      </c>
      <c r="P146">
        <v>0</v>
      </c>
      <c r="Q146" t="e">
        <f t="shared" si="41"/>
        <v>#NAME?</v>
      </c>
      <c r="R146">
        <v>0</v>
      </c>
      <c r="S146" t="e">
        <f t="shared" si="42"/>
        <v>#NAME?</v>
      </c>
      <c r="T146">
        <v>0</v>
      </c>
      <c r="U146" t="e">
        <f t="shared" si="43"/>
        <v>#NAME?</v>
      </c>
      <c r="V146">
        <v>256</v>
      </c>
      <c r="W146" t="e">
        <f t="shared" si="44"/>
        <v>#NAME?</v>
      </c>
      <c r="X146">
        <v>90</v>
      </c>
      <c r="Y146" t="e">
        <f t="shared" si="45"/>
        <v>#NAME?</v>
      </c>
      <c r="Z146">
        <v>0</v>
      </c>
      <c r="AA146" t="e">
        <f t="shared" si="46"/>
        <v>#NAME?</v>
      </c>
      <c r="AB146">
        <v>48</v>
      </c>
      <c r="AC146" t="e">
        <f t="shared" si="47"/>
        <v>#NAME?</v>
      </c>
      <c r="AD146">
        <v>0</v>
      </c>
      <c r="AE146" t="e">
        <f t="shared" si="48"/>
        <v>#NAME?</v>
      </c>
      <c r="AF146" t="s">
        <v>63</v>
      </c>
      <c r="AG146" t="s">
        <v>64</v>
      </c>
      <c r="AJ146">
        <v>0</v>
      </c>
      <c r="AK146">
        <v>110457350</v>
      </c>
      <c r="AL146">
        <v>10000</v>
      </c>
      <c r="AR146">
        <v>10000</v>
      </c>
      <c r="AS146">
        <v>3299.34</v>
      </c>
      <c r="AT146">
        <v>0</v>
      </c>
      <c r="AU146">
        <v>100000</v>
      </c>
      <c r="AV146">
        <v>90</v>
      </c>
      <c r="AW146" t="s">
        <v>60</v>
      </c>
      <c r="AX146" t="s">
        <v>61</v>
      </c>
      <c r="AY146" t="s">
        <v>62</v>
      </c>
      <c r="BA146">
        <v>7</v>
      </c>
      <c r="BB146">
        <v>1</v>
      </c>
      <c r="BD146">
        <v>18.420999999999999</v>
      </c>
      <c r="BE146">
        <v>4.8057000000000002E-2</v>
      </c>
      <c r="BF146">
        <v>1930.71</v>
      </c>
      <c r="BH146">
        <v>3299.34</v>
      </c>
      <c r="BY146" t="s">
        <v>3910</v>
      </c>
      <c r="BZ146" t="s">
        <v>7582</v>
      </c>
      <c r="CA146" t="s">
        <v>58</v>
      </c>
      <c r="CB146" t="str">
        <f t="shared" si="49"/>
        <v>ZYRA_SCATTER_0i0d100000k nrq=0</v>
      </c>
      <c r="CC146">
        <f t="shared" si="50"/>
        <v>90</v>
      </c>
    </row>
    <row r="147" spans="1:81" x14ac:dyDescent="0.4">
      <c r="A147" t="s">
        <v>215</v>
      </c>
      <c r="B147" t="s">
        <v>58</v>
      </c>
      <c r="C147" t="s">
        <v>78</v>
      </c>
      <c r="D147" t="e">
        <f t="shared" si="34"/>
        <v>#NAME?</v>
      </c>
      <c r="E147">
        <v>10000</v>
      </c>
      <c r="F147" t="e">
        <f t="shared" si="35"/>
        <v>#NAME?</v>
      </c>
      <c r="G147" t="s">
        <v>60</v>
      </c>
      <c r="H147" t="e">
        <f t="shared" si="36"/>
        <v>#NAME?</v>
      </c>
      <c r="I147" t="s">
        <v>61</v>
      </c>
      <c r="J147" t="e">
        <f t="shared" si="37"/>
        <v>#NAME?</v>
      </c>
      <c r="K147" t="s">
        <v>62</v>
      </c>
      <c r="L147" t="e">
        <f t="shared" si="38"/>
        <v>#NAME?</v>
      </c>
      <c r="M147" t="e">
        <f t="shared" si="39"/>
        <v>#NAME?</v>
      </c>
      <c r="N147">
        <v>100000</v>
      </c>
      <c r="O147" t="e">
        <f t="shared" si="40"/>
        <v>#NAME?</v>
      </c>
      <c r="P147">
        <v>0</v>
      </c>
      <c r="Q147" t="e">
        <f t="shared" si="41"/>
        <v>#NAME?</v>
      </c>
      <c r="R147">
        <v>0</v>
      </c>
      <c r="S147" t="e">
        <f t="shared" si="42"/>
        <v>#NAME?</v>
      </c>
      <c r="T147">
        <v>0</v>
      </c>
      <c r="U147" t="e">
        <f t="shared" si="43"/>
        <v>#NAME?</v>
      </c>
      <c r="V147">
        <v>256</v>
      </c>
      <c r="W147" t="e">
        <f t="shared" si="44"/>
        <v>#NAME?</v>
      </c>
      <c r="X147">
        <v>90</v>
      </c>
      <c r="Y147" t="e">
        <f t="shared" si="45"/>
        <v>#NAME?</v>
      </c>
      <c r="Z147">
        <v>0</v>
      </c>
      <c r="AA147" t="e">
        <f t="shared" si="46"/>
        <v>#NAME?</v>
      </c>
      <c r="AB147">
        <v>48</v>
      </c>
      <c r="AC147" t="e">
        <f t="shared" si="47"/>
        <v>#NAME?</v>
      </c>
      <c r="AD147">
        <v>1</v>
      </c>
      <c r="AE147" t="e">
        <f t="shared" si="48"/>
        <v>#NAME?</v>
      </c>
      <c r="AF147" t="s">
        <v>63</v>
      </c>
      <c r="AG147" t="s">
        <v>64</v>
      </c>
      <c r="AJ147">
        <v>0</v>
      </c>
      <c r="AK147">
        <v>109233107</v>
      </c>
      <c r="AL147">
        <v>10000</v>
      </c>
      <c r="AR147">
        <v>10000</v>
      </c>
      <c r="AS147">
        <v>3369.13</v>
      </c>
      <c r="AT147">
        <v>0</v>
      </c>
      <c r="AU147">
        <v>100000</v>
      </c>
      <c r="AV147">
        <v>90</v>
      </c>
      <c r="AW147" t="s">
        <v>60</v>
      </c>
      <c r="AX147" t="s">
        <v>61</v>
      </c>
      <c r="AY147" t="s">
        <v>62</v>
      </c>
      <c r="BA147">
        <v>7</v>
      </c>
      <c r="BB147">
        <v>1</v>
      </c>
      <c r="BD147">
        <v>18.7057</v>
      </c>
      <c r="BE147">
        <v>4.8155400000000001E-2</v>
      </c>
      <c r="BF147">
        <v>1951.78</v>
      </c>
      <c r="BH147">
        <v>3369.13</v>
      </c>
      <c r="BY147" t="s">
        <v>3911</v>
      </c>
      <c r="BZ147" t="s">
        <v>7583</v>
      </c>
      <c r="CA147" t="s">
        <v>58</v>
      </c>
      <c r="CB147" t="str">
        <f t="shared" si="49"/>
        <v>ZYRA_SCATTER_0i0d100000k nrq=0</v>
      </c>
      <c r="CC147">
        <f t="shared" si="50"/>
        <v>90</v>
      </c>
    </row>
    <row r="148" spans="1:81" x14ac:dyDescent="0.4">
      <c r="A148" t="s">
        <v>216</v>
      </c>
      <c r="B148" t="s">
        <v>58</v>
      </c>
      <c r="C148" t="s">
        <v>78</v>
      </c>
      <c r="D148" t="e">
        <f t="shared" si="34"/>
        <v>#NAME?</v>
      </c>
      <c r="E148">
        <v>10000</v>
      </c>
      <c r="F148" t="e">
        <f t="shared" si="35"/>
        <v>#NAME?</v>
      </c>
      <c r="G148" t="s">
        <v>60</v>
      </c>
      <c r="H148" t="e">
        <f t="shared" si="36"/>
        <v>#NAME?</v>
      </c>
      <c r="I148" t="s">
        <v>61</v>
      </c>
      <c r="J148" t="e">
        <f t="shared" si="37"/>
        <v>#NAME?</v>
      </c>
      <c r="K148" t="s">
        <v>62</v>
      </c>
      <c r="L148" t="e">
        <f t="shared" si="38"/>
        <v>#NAME?</v>
      </c>
      <c r="M148" t="e">
        <f t="shared" si="39"/>
        <v>#NAME?</v>
      </c>
      <c r="N148">
        <v>100000</v>
      </c>
      <c r="O148" t="e">
        <f t="shared" si="40"/>
        <v>#NAME?</v>
      </c>
      <c r="P148">
        <v>0</v>
      </c>
      <c r="Q148" t="e">
        <f t="shared" si="41"/>
        <v>#NAME?</v>
      </c>
      <c r="R148">
        <v>0</v>
      </c>
      <c r="S148" t="e">
        <f t="shared" si="42"/>
        <v>#NAME?</v>
      </c>
      <c r="T148">
        <v>0</v>
      </c>
      <c r="U148" t="e">
        <f t="shared" si="43"/>
        <v>#NAME?</v>
      </c>
      <c r="V148">
        <v>256</v>
      </c>
      <c r="W148" t="e">
        <f t="shared" si="44"/>
        <v>#NAME?</v>
      </c>
      <c r="X148">
        <v>90</v>
      </c>
      <c r="Y148" t="e">
        <f t="shared" si="45"/>
        <v>#NAME?</v>
      </c>
      <c r="Z148">
        <v>0</v>
      </c>
      <c r="AA148" t="e">
        <f t="shared" si="46"/>
        <v>#NAME?</v>
      </c>
      <c r="AB148">
        <v>48</v>
      </c>
      <c r="AC148" t="e">
        <f t="shared" si="47"/>
        <v>#NAME?</v>
      </c>
      <c r="AD148">
        <v>2</v>
      </c>
      <c r="AE148" t="e">
        <f t="shared" si="48"/>
        <v>#NAME?</v>
      </c>
      <c r="AF148" t="s">
        <v>63</v>
      </c>
      <c r="AG148" t="s">
        <v>64</v>
      </c>
      <c r="AJ148">
        <v>0</v>
      </c>
      <c r="AK148">
        <v>109346919</v>
      </c>
      <c r="AL148">
        <v>10000</v>
      </c>
      <c r="AR148">
        <v>10000</v>
      </c>
      <c r="AS148">
        <v>3312.32</v>
      </c>
      <c r="AT148">
        <v>0</v>
      </c>
      <c r="AU148">
        <v>100000</v>
      </c>
      <c r="AV148">
        <v>90</v>
      </c>
      <c r="AW148" t="s">
        <v>60</v>
      </c>
      <c r="AX148" t="s">
        <v>61</v>
      </c>
      <c r="AY148" t="s">
        <v>62</v>
      </c>
      <c r="BA148">
        <v>7</v>
      </c>
      <c r="BB148">
        <v>1</v>
      </c>
      <c r="BD148">
        <v>19.728200000000001</v>
      </c>
      <c r="BE148">
        <v>4.7912000000000003E-2</v>
      </c>
      <c r="BF148">
        <v>1941.08</v>
      </c>
      <c r="BH148">
        <v>3312.32</v>
      </c>
      <c r="BY148" t="s">
        <v>3912</v>
      </c>
      <c r="BZ148" t="s">
        <v>7584</v>
      </c>
      <c r="CA148" t="s">
        <v>58</v>
      </c>
      <c r="CB148" t="str">
        <f t="shared" si="49"/>
        <v>ZYRA_SCATTER_0i0d100000k nrq=0</v>
      </c>
      <c r="CC148">
        <f t="shared" si="50"/>
        <v>90</v>
      </c>
    </row>
    <row r="149" spans="1:81" x14ac:dyDescent="0.4">
      <c r="A149" t="s">
        <v>217</v>
      </c>
      <c r="B149" t="s">
        <v>58</v>
      </c>
      <c r="C149" t="s">
        <v>78</v>
      </c>
      <c r="D149" t="e">
        <f t="shared" si="34"/>
        <v>#NAME?</v>
      </c>
      <c r="E149">
        <v>10000</v>
      </c>
      <c r="F149" t="e">
        <f t="shared" si="35"/>
        <v>#NAME?</v>
      </c>
      <c r="G149" t="s">
        <v>60</v>
      </c>
      <c r="H149" t="e">
        <f t="shared" si="36"/>
        <v>#NAME?</v>
      </c>
      <c r="I149" t="s">
        <v>61</v>
      </c>
      <c r="J149" t="e">
        <f t="shared" si="37"/>
        <v>#NAME?</v>
      </c>
      <c r="K149" t="s">
        <v>62</v>
      </c>
      <c r="L149" t="e">
        <f t="shared" si="38"/>
        <v>#NAME?</v>
      </c>
      <c r="M149" t="e">
        <f t="shared" si="39"/>
        <v>#NAME?</v>
      </c>
      <c r="N149">
        <v>100000</v>
      </c>
      <c r="O149" t="e">
        <f t="shared" si="40"/>
        <v>#NAME?</v>
      </c>
      <c r="P149">
        <v>0</v>
      </c>
      <c r="Q149" t="e">
        <f t="shared" si="41"/>
        <v>#NAME?</v>
      </c>
      <c r="R149">
        <v>0</v>
      </c>
      <c r="S149" t="e">
        <f t="shared" si="42"/>
        <v>#NAME?</v>
      </c>
      <c r="T149">
        <v>0</v>
      </c>
      <c r="U149" t="e">
        <f t="shared" si="43"/>
        <v>#NAME?</v>
      </c>
      <c r="V149">
        <v>256</v>
      </c>
      <c r="W149" t="e">
        <f t="shared" si="44"/>
        <v>#NAME?</v>
      </c>
      <c r="X149">
        <v>144</v>
      </c>
      <c r="Y149" t="e">
        <f t="shared" si="45"/>
        <v>#NAME?</v>
      </c>
      <c r="Z149">
        <v>0</v>
      </c>
      <c r="AA149" t="e">
        <f t="shared" si="46"/>
        <v>#NAME?</v>
      </c>
      <c r="AB149">
        <v>48</v>
      </c>
      <c r="AC149" t="e">
        <f t="shared" si="47"/>
        <v>#NAME?</v>
      </c>
      <c r="AD149">
        <v>2</v>
      </c>
      <c r="AE149" t="e">
        <f t="shared" si="48"/>
        <v>#NAME?</v>
      </c>
      <c r="AF149" t="s">
        <v>65</v>
      </c>
      <c r="AG149" t="s">
        <v>64</v>
      </c>
      <c r="AJ149">
        <v>0</v>
      </c>
      <c r="AK149">
        <v>139890735</v>
      </c>
      <c r="AL149">
        <v>10000</v>
      </c>
      <c r="AR149">
        <v>10000</v>
      </c>
      <c r="AS149">
        <v>3268.87</v>
      </c>
      <c r="AT149">
        <v>0</v>
      </c>
      <c r="AU149">
        <v>100000</v>
      </c>
      <c r="AV149">
        <v>144</v>
      </c>
      <c r="AW149" t="s">
        <v>60</v>
      </c>
      <c r="AX149" t="s">
        <v>61</v>
      </c>
      <c r="AY149" t="s">
        <v>62</v>
      </c>
      <c r="BA149">
        <v>8</v>
      </c>
      <c r="BB149">
        <v>1</v>
      </c>
      <c r="BD149">
        <v>19.621099999999998</v>
      </c>
      <c r="BE149">
        <v>3.5520500000000003E-2</v>
      </c>
      <c r="BF149">
        <v>2452.81</v>
      </c>
      <c r="BH149">
        <v>3268.87</v>
      </c>
      <c r="BY149" t="s">
        <v>3913</v>
      </c>
      <c r="BZ149" t="s">
        <v>7585</v>
      </c>
      <c r="CA149" t="s">
        <v>58</v>
      </c>
      <c r="CB149" t="str">
        <f t="shared" si="49"/>
        <v>ZYRA_CLUSTER_0i0d100000k nrq=0</v>
      </c>
      <c r="CC149">
        <f t="shared" si="50"/>
        <v>144</v>
      </c>
    </row>
    <row r="150" spans="1:81" x14ac:dyDescent="0.4">
      <c r="A150" t="s">
        <v>219</v>
      </c>
      <c r="B150" t="s">
        <v>58</v>
      </c>
      <c r="C150" t="s">
        <v>78</v>
      </c>
      <c r="D150" t="e">
        <f t="shared" si="34"/>
        <v>#NAME?</v>
      </c>
      <c r="E150">
        <v>10000</v>
      </c>
      <c r="F150" t="e">
        <f t="shared" si="35"/>
        <v>#NAME?</v>
      </c>
      <c r="G150" t="s">
        <v>60</v>
      </c>
      <c r="H150" t="e">
        <f t="shared" si="36"/>
        <v>#NAME?</v>
      </c>
      <c r="I150" t="s">
        <v>61</v>
      </c>
      <c r="J150" t="e">
        <f t="shared" si="37"/>
        <v>#NAME?</v>
      </c>
      <c r="K150" t="s">
        <v>62</v>
      </c>
      <c r="L150" t="e">
        <f t="shared" si="38"/>
        <v>#NAME?</v>
      </c>
      <c r="M150" t="e">
        <f t="shared" si="39"/>
        <v>#NAME?</v>
      </c>
      <c r="N150">
        <v>100000</v>
      </c>
      <c r="O150" t="e">
        <f t="shared" si="40"/>
        <v>#NAME?</v>
      </c>
      <c r="P150">
        <v>0</v>
      </c>
      <c r="Q150" t="e">
        <f t="shared" si="41"/>
        <v>#NAME?</v>
      </c>
      <c r="R150">
        <v>0</v>
      </c>
      <c r="S150" t="e">
        <f t="shared" si="42"/>
        <v>#NAME?</v>
      </c>
      <c r="T150">
        <v>0</v>
      </c>
      <c r="U150" t="e">
        <f t="shared" si="43"/>
        <v>#NAME?</v>
      </c>
      <c r="V150">
        <v>256</v>
      </c>
      <c r="W150" t="e">
        <f t="shared" si="44"/>
        <v>#NAME?</v>
      </c>
      <c r="X150">
        <v>89</v>
      </c>
      <c r="Y150" t="e">
        <f t="shared" si="45"/>
        <v>#NAME?</v>
      </c>
      <c r="Z150">
        <v>1</v>
      </c>
      <c r="AA150" t="e">
        <f t="shared" si="46"/>
        <v>#NAME?</v>
      </c>
      <c r="AB150">
        <v>48</v>
      </c>
      <c r="AC150" t="e">
        <f t="shared" si="47"/>
        <v>#NAME?</v>
      </c>
      <c r="AD150">
        <v>0</v>
      </c>
      <c r="AE150" t="e">
        <f t="shared" si="48"/>
        <v>#NAME?</v>
      </c>
      <c r="AF150" t="s">
        <v>63</v>
      </c>
      <c r="AG150" t="s">
        <v>64</v>
      </c>
      <c r="AJ150">
        <v>0</v>
      </c>
      <c r="AK150">
        <v>74399233</v>
      </c>
      <c r="AL150">
        <v>10000</v>
      </c>
      <c r="AR150">
        <v>10000</v>
      </c>
      <c r="AS150">
        <v>4975.0600000000004</v>
      </c>
      <c r="AT150">
        <v>0</v>
      </c>
      <c r="AU150">
        <v>100000</v>
      </c>
      <c r="AV150">
        <v>89</v>
      </c>
      <c r="AW150" t="s">
        <v>60</v>
      </c>
      <c r="AX150" t="s">
        <v>61</v>
      </c>
      <c r="AY150" t="s">
        <v>62</v>
      </c>
      <c r="BA150">
        <v>7</v>
      </c>
      <c r="BB150">
        <v>1</v>
      </c>
      <c r="BD150">
        <v>19.096499999999999</v>
      </c>
      <c r="BE150">
        <v>0.15354799999999999</v>
      </c>
      <c r="BF150">
        <v>2884.77</v>
      </c>
      <c r="BH150">
        <v>4975.0600000000004</v>
      </c>
      <c r="BY150" t="s">
        <v>3914</v>
      </c>
      <c r="BZ150" t="s">
        <v>7586</v>
      </c>
      <c r="CA150" t="s">
        <v>58</v>
      </c>
      <c r="CB150" t="str">
        <f t="shared" si="49"/>
        <v>ZYRA_SCATTER_0i0d100000k nrq=1</v>
      </c>
      <c r="CC150">
        <f t="shared" si="50"/>
        <v>90</v>
      </c>
    </row>
    <row r="151" spans="1:81" x14ac:dyDescent="0.4">
      <c r="A151" t="s">
        <v>220</v>
      </c>
      <c r="B151" t="s">
        <v>58</v>
      </c>
      <c r="C151" t="s">
        <v>78</v>
      </c>
      <c r="D151" t="e">
        <f t="shared" si="34"/>
        <v>#NAME?</v>
      </c>
      <c r="E151">
        <v>10000</v>
      </c>
      <c r="F151" t="e">
        <f t="shared" si="35"/>
        <v>#NAME?</v>
      </c>
      <c r="G151" t="s">
        <v>60</v>
      </c>
      <c r="H151" t="e">
        <f t="shared" si="36"/>
        <v>#NAME?</v>
      </c>
      <c r="I151" t="s">
        <v>61</v>
      </c>
      <c r="J151" t="e">
        <f t="shared" si="37"/>
        <v>#NAME?</v>
      </c>
      <c r="K151" t="s">
        <v>62</v>
      </c>
      <c r="L151" t="e">
        <f t="shared" si="38"/>
        <v>#NAME?</v>
      </c>
      <c r="M151" t="e">
        <f t="shared" si="39"/>
        <v>#NAME?</v>
      </c>
      <c r="N151">
        <v>100000</v>
      </c>
      <c r="O151" t="e">
        <f t="shared" si="40"/>
        <v>#NAME?</v>
      </c>
      <c r="P151">
        <v>0</v>
      </c>
      <c r="Q151" t="e">
        <f t="shared" si="41"/>
        <v>#NAME?</v>
      </c>
      <c r="R151">
        <v>0</v>
      </c>
      <c r="S151" t="e">
        <f t="shared" si="42"/>
        <v>#NAME?</v>
      </c>
      <c r="T151">
        <v>0</v>
      </c>
      <c r="U151" t="e">
        <f t="shared" si="43"/>
        <v>#NAME?</v>
      </c>
      <c r="V151">
        <v>256</v>
      </c>
      <c r="W151" t="e">
        <f t="shared" si="44"/>
        <v>#NAME?</v>
      </c>
      <c r="X151">
        <v>89</v>
      </c>
      <c r="Y151" t="e">
        <f t="shared" si="45"/>
        <v>#NAME?</v>
      </c>
      <c r="Z151">
        <v>1</v>
      </c>
      <c r="AA151" t="e">
        <f t="shared" si="46"/>
        <v>#NAME?</v>
      </c>
      <c r="AB151">
        <v>48</v>
      </c>
      <c r="AC151" t="e">
        <f t="shared" si="47"/>
        <v>#NAME?</v>
      </c>
      <c r="AD151">
        <v>1</v>
      </c>
      <c r="AE151" t="e">
        <f t="shared" si="48"/>
        <v>#NAME?</v>
      </c>
      <c r="AF151" t="s">
        <v>63</v>
      </c>
      <c r="AG151" t="s">
        <v>64</v>
      </c>
      <c r="AJ151">
        <v>0</v>
      </c>
      <c r="AK151">
        <v>75361088</v>
      </c>
      <c r="AL151">
        <v>10000</v>
      </c>
      <c r="AR151">
        <v>10000</v>
      </c>
      <c r="AS151">
        <v>4720.54</v>
      </c>
      <c r="AT151">
        <v>0</v>
      </c>
      <c r="AU151">
        <v>100000</v>
      </c>
      <c r="AV151">
        <v>89</v>
      </c>
      <c r="AW151" t="s">
        <v>60</v>
      </c>
      <c r="AX151" t="s">
        <v>61</v>
      </c>
      <c r="AY151" t="s">
        <v>62</v>
      </c>
      <c r="BA151">
        <v>7</v>
      </c>
      <c r="BB151">
        <v>1</v>
      </c>
      <c r="BD151">
        <v>18.837299999999999</v>
      </c>
      <c r="BE151">
        <v>0.15356600000000001</v>
      </c>
      <c r="BF151">
        <v>2845.65</v>
      </c>
      <c r="BH151">
        <v>4720.54</v>
      </c>
      <c r="BY151" t="s">
        <v>3915</v>
      </c>
      <c r="BZ151" t="s">
        <v>7587</v>
      </c>
      <c r="CA151" t="s">
        <v>58</v>
      </c>
      <c r="CB151" t="str">
        <f t="shared" si="49"/>
        <v>ZYRA_SCATTER_0i0d100000k nrq=1</v>
      </c>
      <c r="CC151">
        <f t="shared" si="50"/>
        <v>90</v>
      </c>
    </row>
    <row r="152" spans="1:81" x14ac:dyDescent="0.4">
      <c r="A152" t="s">
        <v>221</v>
      </c>
      <c r="B152" t="s">
        <v>58</v>
      </c>
      <c r="C152" t="s">
        <v>78</v>
      </c>
      <c r="D152" t="e">
        <f t="shared" si="34"/>
        <v>#NAME?</v>
      </c>
      <c r="E152">
        <v>10000</v>
      </c>
      <c r="F152" t="e">
        <f t="shared" si="35"/>
        <v>#NAME?</v>
      </c>
      <c r="G152" t="s">
        <v>60</v>
      </c>
      <c r="H152" t="e">
        <f t="shared" si="36"/>
        <v>#NAME?</v>
      </c>
      <c r="I152" t="s">
        <v>61</v>
      </c>
      <c r="J152" t="e">
        <f t="shared" si="37"/>
        <v>#NAME?</v>
      </c>
      <c r="K152" t="s">
        <v>62</v>
      </c>
      <c r="L152" t="e">
        <f t="shared" si="38"/>
        <v>#NAME?</v>
      </c>
      <c r="M152" t="e">
        <f t="shared" si="39"/>
        <v>#NAME?</v>
      </c>
      <c r="N152">
        <v>100000</v>
      </c>
      <c r="O152" t="e">
        <f t="shared" si="40"/>
        <v>#NAME?</v>
      </c>
      <c r="P152">
        <v>0</v>
      </c>
      <c r="Q152" t="e">
        <f t="shared" si="41"/>
        <v>#NAME?</v>
      </c>
      <c r="R152">
        <v>0</v>
      </c>
      <c r="S152" t="e">
        <f t="shared" si="42"/>
        <v>#NAME?</v>
      </c>
      <c r="T152">
        <v>0</v>
      </c>
      <c r="U152" t="e">
        <f t="shared" si="43"/>
        <v>#NAME?</v>
      </c>
      <c r="V152">
        <v>256</v>
      </c>
      <c r="W152" t="e">
        <f t="shared" si="44"/>
        <v>#NAME?</v>
      </c>
      <c r="X152">
        <v>89</v>
      </c>
      <c r="Y152" t="e">
        <f t="shared" si="45"/>
        <v>#NAME?</v>
      </c>
      <c r="Z152">
        <v>1</v>
      </c>
      <c r="AA152" t="e">
        <f t="shared" si="46"/>
        <v>#NAME?</v>
      </c>
      <c r="AB152">
        <v>48</v>
      </c>
      <c r="AC152" t="e">
        <f t="shared" si="47"/>
        <v>#NAME?</v>
      </c>
      <c r="AD152">
        <v>2</v>
      </c>
      <c r="AE152" t="e">
        <f t="shared" si="48"/>
        <v>#NAME?</v>
      </c>
      <c r="AF152" t="s">
        <v>63</v>
      </c>
      <c r="AG152" t="s">
        <v>64</v>
      </c>
      <c r="AJ152">
        <v>0</v>
      </c>
      <c r="AK152">
        <v>74371836</v>
      </c>
      <c r="AL152">
        <v>10000</v>
      </c>
      <c r="AR152">
        <v>10000</v>
      </c>
      <c r="AS152">
        <v>4881.22</v>
      </c>
      <c r="AT152">
        <v>0</v>
      </c>
      <c r="AU152">
        <v>100000</v>
      </c>
      <c r="AV152">
        <v>89</v>
      </c>
      <c r="AW152" t="s">
        <v>60</v>
      </c>
      <c r="AX152" t="s">
        <v>61</v>
      </c>
      <c r="AY152" t="s">
        <v>62</v>
      </c>
      <c r="BA152">
        <v>7</v>
      </c>
      <c r="BB152">
        <v>1</v>
      </c>
      <c r="BD152">
        <v>19.07</v>
      </c>
      <c r="BE152">
        <v>0.15623699999999999</v>
      </c>
      <c r="BF152">
        <v>2877.83</v>
      </c>
      <c r="BH152">
        <v>4881.22</v>
      </c>
      <c r="BY152" t="s">
        <v>3916</v>
      </c>
      <c r="BZ152" t="s">
        <v>7588</v>
      </c>
      <c r="CA152" t="s">
        <v>58</v>
      </c>
      <c r="CB152" t="str">
        <f t="shared" si="49"/>
        <v>ZYRA_SCATTER_0i0d100000k nrq=1</v>
      </c>
      <c r="CC152">
        <f t="shared" si="50"/>
        <v>90</v>
      </c>
    </row>
    <row r="153" spans="1:81" x14ac:dyDescent="0.4">
      <c r="A153" t="s">
        <v>222</v>
      </c>
      <c r="B153" t="s">
        <v>58</v>
      </c>
      <c r="C153" t="s">
        <v>78</v>
      </c>
      <c r="D153" t="e">
        <f t="shared" si="34"/>
        <v>#NAME?</v>
      </c>
      <c r="E153">
        <v>10000</v>
      </c>
      <c r="F153" t="e">
        <f t="shared" si="35"/>
        <v>#NAME?</v>
      </c>
      <c r="G153" t="s">
        <v>60</v>
      </c>
      <c r="H153" t="e">
        <f t="shared" si="36"/>
        <v>#NAME?</v>
      </c>
      <c r="I153" t="s">
        <v>61</v>
      </c>
      <c r="J153" t="e">
        <f t="shared" si="37"/>
        <v>#NAME?</v>
      </c>
      <c r="K153" t="s">
        <v>62</v>
      </c>
      <c r="L153" t="e">
        <f t="shared" si="38"/>
        <v>#NAME?</v>
      </c>
      <c r="M153" t="e">
        <f t="shared" si="39"/>
        <v>#NAME?</v>
      </c>
      <c r="N153">
        <v>100000</v>
      </c>
      <c r="O153" t="e">
        <f t="shared" si="40"/>
        <v>#NAME?</v>
      </c>
      <c r="P153">
        <v>0</v>
      </c>
      <c r="Q153" t="e">
        <f t="shared" si="41"/>
        <v>#NAME?</v>
      </c>
      <c r="R153">
        <v>0</v>
      </c>
      <c r="S153" t="e">
        <f t="shared" si="42"/>
        <v>#NAME?</v>
      </c>
      <c r="T153">
        <v>0</v>
      </c>
      <c r="U153" t="e">
        <f t="shared" si="43"/>
        <v>#NAME?</v>
      </c>
      <c r="V153">
        <v>256</v>
      </c>
      <c r="W153" t="e">
        <f t="shared" si="44"/>
        <v>#NAME?</v>
      </c>
      <c r="X153">
        <v>108</v>
      </c>
      <c r="Y153" t="e">
        <f t="shared" si="45"/>
        <v>#NAME?</v>
      </c>
      <c r="Z153">
        <v>0</v>
      </c>
      <c r="AA153" t="e">
        <f t="shared" si="46"/>
        <v>#NAME?</v>
      </c>
      <c r="AB153">
        <v>48</v>
      </c>
      <c r="AC153" t="e">
        <f t="shared" si="47"/>
        <v>#NAME?</v>
      </c>
      <c r="AD153">
        <v>0</v>
      </c>
      <c r="AE153" t="e">
        <f t="shared" si="48"/>
        <v>#NAME?</v>
      </c>
      <c r="AF153" t="s">
        <v>63</v>
      </c>
      <c r="AG153" t="s">
        <v>64</v>
      </c>
      <c r="AJ153">
        <v>0</v>
      </c>
      <c r="AK153">
        <v>119527931</v>
      </c>
      <c r="AL153">
        <v>10000</v>
      </c>
      <c r="AR153">
        <v>10000</v>
      </c>
      <c r="AS153">
        <v>3287.61</v>
      </c>
      <c r="AT153">
        <v>0</v>
      </c>
      <c r="AU153">
        <v>100000</v>
      </c>
      <c r="AV153">
        <v>108</v>
      </c>
      <c r="AW153" t="s">
        <v>60</v>
      </c>
      <c r="AX153" t="s">
        <v>61</v>
      </c>
      <c r="AY153" t="s">
        <v>62</v>
      </c>
      <c r="BA153">
        <v>7</v>
      </c>
      <c r="BB153">
        <v>1</v>
      </c>
      <c r="BD153">
        <v>18.5657</v>
      </c>
      <c r="BE153">
        <v>5.5765299999999997E-2</v>
      </c>
      <c r="BF153">
        <v>2145.5700000000002</v>
      </c>
      <c r="BH153">
        <v>3287.61</v>
      </c>
      <c r="BY153" t="s">
        <v>3917</v>
      </c>
      <c r="BZ153" t="s">
        <v>7589</v>
      </c>
      <c r="CA153" t="s">
        <v>58</v>
      </c>
      <c r="CB153" t="str">
        <f t="shared" si="49"/>
        <v>ZYRA_SCATTER_0i0d100000k nrq=0</v>
      </c>
      <c r="CC153">
        <f t="shared" si="50"/>
        <v>108</v>
      </c>
    </row>
    <row r="154" spans="1:81" x14ac:dyDescent="0.4">
      <c r="A154" t="s">
        <v>223</v>
      </c>
      <c r="B154" t="s">
        <v>58</v>
      </c>
      <c r="C154" t="s">
        <v>78</v>
      </c>
      <c r="D154" t="e">
        <f t="shared" si="34"/>
        <v>#NAME?</v>
      </c>
      <c r="E154">
        <v>10000</v>
      </c>
      <c r="F154" t="e">
        <f t="shared" si="35"/>
        <v>#NAME?</v>
      </c>
      <c r="G154" t="s">
        <v>60</v>
      </c>
      <c r="H154" t="e">
        <f t="shared" si="36"/>
        <v>#NAME?</v>
      </c>
      <c r="I154" t="s">
        <v>61</v>
      </c>
      <c r="J154" t="e">
        <f t="shared" si="37"/>
        <v>#NAME?</v>
      </c>
      <c r="K154" t="s">
        <v>62</v>
      </c>
      <c r="L154" t="e">
        <f t="shared" si="38"/>
        <v>#NAME?</v>
      </c>
      <c r="M154" t="e">
        <f t="shared" si="39"/>
        <v>#NAME?</v>
      </c>
      <c r="N154">
        <v>100000</v>
      </c>
      <c r="O154" t="e">
        <f t="shared" si="40"/>
        <v>#NAME?</v>
      </c>
      <c r="P154">
        <v>0</v>
      </c>
      <c r="Q154" t="e">
        <f t="shared" si="41"/>
        <v>#NAME?</v>
      </c>
      <c r="R154">
        <v>0</v>
      </c>
      <c r="S154" t="e">
        <f t="shared" si="42"/>
        <v>#NAME?</v>
      </c>
      <c r="T154">
        <v>0</v>
      </c>
      <c r="U154" t="e">
        <f t="shared" si="43"/>
        <v>#NAME?</v>
      </c>
      <c r="V154">
        <v>256</v>
      </c>
      <c r="W154" t="e">
        <f t="shared" si="44"/>
        <v>#NAME?</v>
      </c>
      <c r="X154">
        <v>108</v>
      </c>
      <c r="Y154" t="e">
        <f t="shared" si="45"/>
        <v>#NAME?</v>
      </c>
      <c r="Z154">
        <v>0</v>
      </c>
      <c r="AA154" t="e">
        <f t="shared" si="46"/>
        <v>#NAME?</v>
      </c>
      <c r="AB154">
        <v>48</v>
      </c>
      <c r="AC154" t="e">
        <f t="shared" si="47"/>
        <v>#NAME?</v>
      </c>
      <c r="AD154">
        <v>1</v>
      </c>
      <c r="AE154" t="e">
        <f t="shared" si="48"/>
        <v>#NAME?</v>
      </c>
      <c r="AF154" t="s">
        <v>63</v>
      </c>
      <c r="AG154" t="s">
        <v>64</v>
      </c>
      <c r="AJ154">
        <v>0</v>
      </c>
      <c r="AK154">
        <v>121111657</v>
      </c>
      <c r="AL154">
        <v>10000</v>
      </c>
      <c r="AR154">
        <v>10000</v>
      </c>
      <c r="AS154">
        <v>3187.69</v>
      </c>
      <c r="AT154">
        <v>0</v>
      </c>
      <c r="AU154">
        <v>100000</v>
      </c>
      <c r="AV154">
        <v>108</v>
      </c>
      <c r="AW154" t="s">
        <v>60</v>
      </c>
      <c r="AX154" t="s">
        <v>61</v>
      </c>
      <c r="AY154" t="s">
        <v>62</v>
      </c>
      <c r="BA154">
        <v>7</v>
      </c>
      <c r="BB154">
        <v>1</v>
      </c>
      <c r="BD154">
        <v>18.7667</v>
      </c>
      <c r="BE154">
        <v>5.49363E-2</v>
      </c>
      <c r="BF154">
        <v>2117.12</v>
      </c>
      <c r="BH154">
        <v>3187.69</v>
      </c>
      <c r="BY154" t="s">
        <v>3918</v>
      </c>
      <c r="BZ154" t="s">
        <v>7590</v>
      </c>
      <c r="CA154" t="s">
        <v>58</v>
      </c>
      <c r="CB154" t="str">
        <f t="shared" si="49"/>
        <v>ZYRA_SCATTER_0i0d100000k nrq=0</v>
      </c>
      <c r="CC154">
        <f t="shared" si="50"/>
        <v>108</v>
      </c>
    </row>
    <row r="155" spans="1:81" x14ac:dyDescent="0.4">
      <c r="A155" t="s">
        <v>224</v>
      </c>
      <c r="B155" t="s">
        <v>58</v>
      </c>
      <c r="C155" t="s">
        <v>78</v>
      </c>
      <c r="D155" t="e">
        <f t="shared" si="34"/>
        <v>#NAME?</v>
      </c>
      <c r="E155">
        <v>10000</v>
      </c>
      <c r="F155" t="e">
        <f t="shared" si="35"/>
        <v>#NAME?</v>
      </c>
      <c r="G155" t="s">
        <v>60</v>
      </c>
      <c r="H155" t="e">
        <f t="shared" si="36"/>
        <v>#NAME?</v>
      </c>
      <c r="I155" t="s">
        <v>61</v>
      </c>
      <c r="J155" t="e">
        <f t="shared" si="37"/>
        <v>#NAME?</v>
      </c>
      <c r="K155" t="s">
        <v>62</v>
      </c>
      <c r="L155" t="e">
        <f t="shared" si="38"/>
        <v>#NAME?</v>
      </c>
      <c r="M155" t="e">
        <f t="shared" si="39"/>
        <v>#NAME?</v>
      </c>
      <c r="N155">
        <v>100000</v>
      </c>
      <c r="O155" t="e">
        <f t="shared" si="40"/>
        <v>#NAME?</v>
      </c>
      <c r="P155">
        <v>0</v>
      </c>
      <c r="Q155" t="e">
        <f t="shared" si="41"/>
        <v>#NAME?</v>
      </c>
      <c r="R155">
        <v>0</v>
      </c>
      <c r="S155" t="e">
        <f t="shared" si="42"/>
        <v>#NAME?</v>
      </c>
      <c r="T155">
        <v>0</v>
      </c>
      <c r="U155" t="e">
        <f t="shared" si="43"/>
        <v>#NAME?</v>
      </c>
      <c r="V155">
        <v>256</v>
      </c>
      <c r="W155" t="e">
        <f t="shared" si="44"/>
        <v>#NAME?</v>
      </c>
      <c r="X155">
        <v>108</v>
      </c>
      <c r="Y155" t="e">
        <f t="shared" si="45"/>
        <v>#NAME?</v>
      </c>
      <c r="Z155">
        <v>0</v>
      </c>
      <c r="AA155" t="e">
        <f t="shared" si="46"/>
        <v>#NAME?</v>
      </c>
      <c r="AB155">
        <v>48</v>
      </c>
      <c r="AC155" t="e">
        <f t="shared" si="47"/>
        <v>#NAME?</v>
      </c>
      <c r="AD155">
        <v>2</v>
      </c>
      <c r="AE155" t="e">
        <f t="shared" si="48"/>
        <v>#NAME?</v>
      </c>
      <c r="AF155" t="s">
        <v>63</v>
      </c>
      <c r="AG155" t="s">
        <v>64</v>
      </c>
      <c r="AJ155">
        <v>0</v>
      </c>
      <c r="AK155">
        <v>120679708</v>
      </c>
      <c r="AL155">
        <v>10000</v>
      </c>
      <c r="AR155">
        <v>10000</v>
      </c>
      <c r="AS155">
        <v>3237.52</v>
      </c>
      <c r="AT155">
        <v>0</v>
      </c>
      <c r="AU155">
        <v>100000</v>
      </c>
      <c r="AV155">
        <v>108</v>
      </c>
      <c r="AW155" t="s">
        <v>60</v>
      </c>
      <c r="AX155" t="s">
        <v>61</v>
      </c>
      <c r="AY155" t="s">
        <v>62</v>
      </c>
      <c r="BA155">
        <v>7</v>
      </c>
      <c r="BB155">
        <v>1</v>
      </c>
      <c r="BD155">
        <v>19.0382</v>
      </c>
      <c r="BE155">
        <v>5.5053999999999999E-2</v>
      </c>
      <c r="BF155">
        <v>2121.98</v>
      </c>
      <c r="BH155">
        <v>3237.52</v>
      </c>
      <c r="BY155" t="s">
        <v>3919</v>
      </c>
      <c r="BZ155" t="s">
        <v>7591</v>
      </c>
      <c r="CA155" t="s">
        <v>58</v>
      </c>
      <c r="CB155" t="str">
        <f t="shared" si="49"/>
        <v>ZYRA_SCATTER_0i0d100000k nrq=0</v>
      </c>
      <c r="CC155">
        <f t="shared" si="50"/>
        <v>108</v>
      </c>
    </row>
    <row r="156" spans="1:81" x14ac:dyDescent="0.4">
      <c r="A156" t="s">
        <v>218</v>
      </c>
      <c r="B156" t="s">
        <v>58</v>
      </c>
      <c r="C156" t="s">
        <v>78</v>
      </c>
      <c r="D156" t="e">
        <f t="shared" si="34"/>
        <v>#NAME?</v>
      </c>
      <c r="E156">
        <v>10000</v>
      </c>
      <c r="F156" t="e">
        <f t="shared" si="35"/>
        <v>#NAME?</v>
      </c>
      <c r="G156" t="s">
        <v>60</v>
      </c>
      <c r="H156" t="e">
        <f t="shared" si="36"/>
        <v>#NAME?</v>
      </c>
      <c r="I156" t="s">
        <v>61</v>
      </c>
      <c r="J156" t="e">
        <f t="shared" si="37"/>
        <v>#NAME?</v>
      </c>
      <c r="K156" t="s">
        <v>62</v>
      </c>
      <c r="L156" t="e">
        <f t="shared" si="38"/>
        <v>#NAME?</v>
      </c>
      <c r="M156" t="e">
        <f t="shared" si="39"/>
        <v>#NAME?</v>
      </c>
      <c r="N156">
        <v>10000</v>
      </c>
      <c r="O156" t="e">
        <f t="shared" si="40"/>
        <v>#NAME?</v>
      </c>
      <c r="P156">
        <v>0</v>
      </c>
      <c r="Q156" t="e">
        <f t="shared" si="41"/>
        <v>#NAME?</v>
      </c>
      <c r="R156">
        <v>0</v>
      </c>
      <c r="S156" t="e">
        <f t="shared" si="42"/>
        <v>#NAME?</v>
      </c>
      <c r="T156">
        <v>0</v>
      </c>
      <c r="U156" t="e">
        <f t="shared" si="43"/>
        <v>#NAME?</v>
      </c>
      <c r="V156">
        <v>256</v>
      </c>
      <c r="W156" t="e">
        <f t="shared" si="44"/>
        <v>#NAME?</v>
      </c>
      <c r="X156">
        <v>90</v>
      </c>
      <c r="Y156" t="e">
        <f t="shared" si="45"/>
        <v>#NAME?</v>
      </c>
      <c r="Z156">
        <v>0</v>
      </c>
      <c r="AA156" t="e">
        <f t="shared" si="46"/>
        <v>#NAME?</v>
      </c>
      <c r="AB156">
        <v>48</v>
      </c>
      <c r="AC156" t="e">
        <f t="shared" si="47"/>
        <v>#NAME?</v>
      </c>
      <c r="AD156">
        <v>2</v>
      </c>
      <c r="AE156" t="e">
        <f t="shared" si="48"/>
        <v>#NAME?</v>
      </c>
      <c r="AF156" t="s">
        <v>65</v>
      </c>
      <c r="AG156" t="s">
        <v>64</v>
      </c>
      <c r="AJ156">
        <v>0</v>
      </c>
      <c r="AK156">
        <v>127918642</v>
      </c>
      <c r="AL156">
        <v>10000</v>
      </c>
      <c r="AR156">
        <v>10000</v>
      </c>
      <c r="AS156">
        <v>2609.3000000000002</v>
      </c>
      <c r="AT156">
        <v>0</v>
      </c>
      <c r="AU156">
        <v>10000</v>
      </c>
      <c r="AV156">
        <v>90</v>
      </c>
      <c r="AW156" t="s">
        <v>60</v>
      </c>
      <c r="AX156" t="s">
        <v>61</v>
      </c>
      <c r="AY156" t="s">
        <v>62</v>
      </c>
      <c r="BA156">
        <v>8</v>
      </c>
      <c r="BB156">
        <v>1</v>
      </c>
      <c r="BD156">
        <v>2.7436199999999999</v>
      </c>
      <c r="BE156">
        <v>3.4742700000000001E-2</v>
      </c>
      <c r="BF156">
        <v>1606</v>
      </c>
      <c r="BH156">
        <v>2609.3000000000002</v>
      </c>
      <c r="BY156" t="s">
        <v>3920</v>
      </c>
      <c r="BZ156" t="s">
        <v>7592</v>
      </c>
      <c r="CA156" t="s">
        <v>58</v>
      </c>
      <c r="CB156" t="str">
        <f t="shared" si="49"/>
        <v>ZYRA_CLUSTER_0i0d10000k nrq=0</v>
      </c>
      <c r="CC156">
        <f t="shared" si="50"/>
        <v>90</v>
      </c>
    </row>
    <row r="157" spans="1:81" x14ac:dyDescent="0.4">
      <c r="A157" t="s">
        <v>225</v>
      </c>
      <c r="B157" t="s">
        <v>58</v>
      </c>
      <c r="C157" t="s">
        <v>78</v>
      </c>
      <c r="D157" t="e">
        <f t="shared" si="34"/>
        <v>#NAME?</v>
      </c>
      <c r="E157">
        <v>10000</v>
      </c>
      <c r="F157" t="e">
        <f t="shared" si="35"/>
        <v>#NAME?</v>
      </c>
      <c r="G157" t="s">
        <v>60</v>
      </c>
      <c r="H157" t="e">
        <f t="shared" si="36"/>
        <v>#NAME?</v>
      </c>
      <c r="I157" t="s">
        <v>61</v>
      </c>
      <c r="J157" t="e">
        <f t="shared" si="37"/>
        <v>#NAME?</v>
      </c>
      <c r="K157" t="s">
        <v>62</v>
      </c>
      <c r="L157" t="e">
        <f t="shared" si="38"/>
        <v>#NAME?</v>
      </c>
      <c r="M157" t="e">
        <f t="shared" si="39"/>
        <v>#NAME?</v>
      </c>
      <c r="N157">
        <v>100000</v>
      </c>
      <c r="O157" t="e">
        <f t="shared" si="40"/>
        <v>#NAME?</v>
      </c>
      <c r="P157">
        <v>0</v>
      </c>
      <c r="Q157" t="e">
        <f t="shared" si="41"/>
        <v>#NAME?</v>
      </c>
      <c r="R157">
        <v>0</v>
      </c>
      <c r="S157" t="e">
        <f t="shared" si="42"/>
        <v>#NAME?</v>
      </c>
      <c r="T157">
        <v>0</v>
      </c>
      <c r="U157" t="e">
        <f t="shared" si="43"/>
        <v>#NAME?</v>
      </c>
      <c r="V157">
        <v>256</v>
      </c>
      <c r="W157" t="e">
        <f t="shared" si="44"/>
        <v>#NAME?</v>
      </c>
      <c r="X157">
        <v>107</v>
      </c>
      <c r="Y157" t="e">
        <f t="shared" si="45"/>
        <v>#NAME?</v>
      </c>
      <c r="Z157">
        <v>1</v>
      </c>
      <c r="AA157" t="e">
        <f t="shared" si="46"/>
        <v>#NAME?</v>
      </c>
      <c r="AB157">
        <v>48</v>
      </c>
      <c r="AC157" t="e">
        <f t="shared" si="47"/>
        <v>#NAME?</v>
      </c>
      <c r="AD157">
        <v>0</v>
      </c>
      <c r="AE157" t="e">
        <f t="shared" si="48"/>
        <v>#NAME?</v>
      </c>
      <c r="AF157" t="s">
        <v>63</v>
      </c>
      <c r="AG157" t="s">
        <v>64</v>
      </c>
      <c r="AJ157">
        <v>0</v>
      </c>
      <c r="AK157">
        <v>86872908</v>
      </c>
      <c r="AL157">
        <v>10000</v>
      </c>
      <c r="AR157">
        <v>10000</v>
      </c>
      <c r="AS157">
        <v>4513.8100000000004</v>
      </c>
      <c r="AT157">
        <v>0</v>
      </c>
      <c r="AU157">
        <v>100000</v>
      </c>
      <c r="AV157">
        <v>107</v>
      </c>
      <c r="AW157" t="s">
        <v>60</v>
      </c>
      <c r="AX157" t="s">
        <v>61</v>
      </c>
      <c r="AY157" t="s">
        <v>62</v>
      </c>
      <c r="BA157">
        <v>7</v>
      </c>
      <c r="BB157">
        <v>1</v>
      </c>
      <c r="BD157">
        <v>20.149799999999999</v>
      </c>
      <c r="BE157">
        <v>0.155142</v>
      </c>
      <c r="BF157">
        <v>2966.58</v>
      </c>
      <c r="BH157">
        <v>4513.8100000000004</v>
      </c>
      <c r="BY157" t="s">
        <v>3921</v>
      </c>
      <c r="BZ157" t="s">
        <v>7593</v>
      </c>
      <c r="CA157" t="s">
        <v>58</v>
      </c>
      <c r="CB157" t="str">
        <f t="shared" si="49"/>
        <v>ZYRA_SCATTER_0i0d100000k nrq=1</v>
      </c>
      <c r="CC157">
        <f t="shared" si="50"/>
        <v>108</v>
      </c>
    </row>
    <row r="158" spans="1:81" x14ac:dyDescent="0.4">
      <c r="A158" t="s">
        <v>226</v>
      </c>
      <c r="B158" t="s">
        <v>58</v>
      </c>
      <c r="C158" t="s">
        <v>78</v>
      </c>
      <c r="D158" t="e">
        <f t="shared" si="34"/>
        <v>#NAME?</v>
      </c>
      <c r="E158">
        <v>10000</v>
      </c>
      <c r="F158" t="e">
        <f t="shared" si="35"/>
        <v>#NAME?</v>
      </c>
      <c r="G158" t="s">
        <v>60</v>
      </c>
      <c r="H158" t="e">
        <f t="shared" si="36"/>
        <v>#NAME?</v>
      </c>
      <c r="I158" t="s">
        <v>61</v>
      </c>
      <c r="J158" t="e">
        <f t="shared" si="37"/>
        <v>#NAME?</v>
      </c>
      <c r="K158" t="s">
        <v>62</v>
      </c>
      <c r="L158" t="e">
        <f t="shared" si="38"/>
        <v>#NAME?</v>
      </c>
      <c r="M158" t="e">
        <f t="shared" si="39"/>
        <v>#NAME?</v>
      </c>
      <c r="N158">
        <v>100000</v>
      </c>
      <c r="O158" t="e">
        <f t="shared" si="40"/>
        <v>#NAME?</v>
      </c>
      <c r="P158">
        <v>0</v>
      </c>
      <c r="Q158" t="e">
        <f t="shared" si="41"/>
        <v>#NAME?</v>
      </c>
      <c r="R158">
        <v>0</v>
      </c>
      <c r="S158" t="e">
        <f t="shared" si="42"/>
        <v>#NAME?</v>
      </c>
      <c r="T158">
        <v>0</v>
      </c>
      <c r="U158" t="e">
        <f t="shared" si="43"/>
        <v>#NAME?</v>
      </c>
      <c r="V158">
        <v>256</v>
      </c>
      <c r="W158" t="e">
        <f t="shared" si="44"/>
        <v>#NAME?</v>
      </c>
      <c r="X158">
        <v>107</v>
      </c>
      <c r="Y158" t="e">
        <f t="shared" si="45"/>
        <v>#NAME?</v>
      </c>
      <c r="Z158">
        <v>1</v>
      </c>
      <c r="AA158" t="e">
        <f t="shared" si="46"/>
        <v>#NAME?</v>
      </c>
      <c r="AB158">
        <v>48</v>
      </c>
      <c r="AC158" t="e">
        <f t="shared" si="47"/>
        <v>#NAME?</v>
      </c>
      <c r="AD158">
        <v>1</v>
      </c>
      <c r="AE158" t="e">
        <f t="shared" si="48"/>
        <v>#NAME?</v>
      </c>
      <c r="AF158" t="s">
        <v>63</v>
      </c>
      <c r="AG158" t="s">
        <v>64</v>
      </c>
      <c r="AJ158">
        <v>0</v>
      </c>
      <c r="AK158">
        <v>82469274</v>
      </c>
      <c r="AL158">
        <v>10000</v>
      </c>
      <c r="AR158">
        <v>10000</v>
      </c>
      <c r="AS158">
        <v>4741.6899999999996</v>
      </c>
      <c r="AT158">
        <v>0</v>
      </c>
      <c r="AU158">
        <v>100000</v>
      </c>
      <c r="AV158">
        <v>107</v>
      </c>
      <c r="AW158" t="s">
        <v>60</v>
      </c>
      <c r="AX158" t="s">
        <v>61</v>
      </c>
      <c r="AY158" t="s">
        <v>62</v>
      </c>
      <c r="BA158">
        <v>7</v>
      </c>
      <c r="BB158">
        <v>1</v>
      </c>
      <c r="BD158">
        <v>18.750900000000001</v>
      </c>
      <c r="BE158">
        <v>0.162131</v>
      </c>
      <c r="BF158">
        <v>3123.91</v>
      </c>
      <c r="BH158">
        <v>4741.6899999999996</v>
      </c>
      <c r="BY158" t="s">
        <v>3922</v>
      </c>
      <c r="BZ158" t="s">
        <v>7594</v>
      </c>
      <c r="CA158" t="s">
        <v>58</v>
      </c>
      <c r="CB158" t="str">
        <f t="shared" si="49"/>
        <v>ZYRA_SCATTER_0i0d100000k nrq=1</v>
      </c>
      <c r="CC158">
        <f t="shared" si="50"/>
        <v>108</v>
      </c>
    </row>
    <row r="159" spans="1:81" x14ac:dyDescent="0.4">
      <c r="A159" t="s">
        <v>227</v>
      </c>
      <c r="B159" t="s">
        <v>58</v>
      </c>
      <c r="C159" t="s">
        <v>78</v>
      </c>
      <c r="D159" t="e">
        <f t="shared" si="34"/>
        <v>#NAME?</v>
      </c>
      <c r="E159">
        <v>10000</v>
      </c>
      <c r="F159" t="e">
        <f t="shared" si="35"/>
        <v>#NAME?</v>
      </c>
      <c r="G159" t="s">
        <v>60</v>
      </c>
      <c r="H159" t="e">
        <f t="shared" si="36"/>
        <v>#NAME?</v>
      </c>
      <c r="I159" t="s">
        <v>61</v>
      </c>
      <c r="J159" t="e">
        <f t="shared" si="37"/>
        <v>#NAME?</v>
      </c>
      <c r="K159" t="s">
        <v>62</v>
      </c>
      <c r="L159" t="e">
        <f t="shared" si="38"/>
        <v>#NAME?</v>
      </c>
      <c r="M159" t="e">
        <f t="shared" si="39"/>
        <v>#NAME?</v>
      </c>
      <c r="N159">
        <v>100000</v>
      </c>
      <c r="O159" t="e">
        <f t="shared" si="40"/>
        <v>#NAME?</v>
      </c>
      <c r="P159">
        <v>0</v>
      </c>
      <c r="Q159" t="e">
        <f t="shared" si="41"/>
        <v>#NAME?</v>
      </c>
      <c r="R159">
        <v>0</v>
      </c>
      <c r="S159" t="e">
        <f t="shared" si="42"/>
        <v>#NAME?</v>
      </c>
      <c r="T159">
        <v>0</v>
      </c>
      <c r="U159" t="e">
        <f t="shared" si="43"/>
        <v>#NAME?</v>
      </c>
      <c r="V159">
        <v>256</v>
      </c>
      <c r="W159" t="e">
        <f t="shared" si="44"/>
        <v>#NAME?</v>
      </c>
      <c r="X159">
        <v>107</v>
      </c>
      <c r="Y159" t="e">
        <f t="shared" si="45"/>
        <v>#NAME?</v>
      </c>
      <c r="Z159">
        <v>1</v>
      </c>
      <c r="AA159" t="e">
        <f t="shared" si="46"/>
        <v>#NAME?</v>
      </c>
      <c r="AB159">
        <v>48</v>
      </c>
      <c r="AC159" t="e">
        <f t="shared" si="47"/>
        <v>#NAME?</v>
      </c>
      <c r="AD159">
        <v>2</v>
      </c>
      <c r="AE159" t="e">
        <f t="shared" si="48"/>
        <v>#NAME?</v>
      </c>
      <c r="AF159" t="s">
        <v>63</v>
      </c>
      <c r="AG159" t="s">
        <v>64</v>
      </c>
      <c r="AJ159">
        <v>0</v>
      </c>
      <c r="AK159">
        <v>79915761</v>
      </c>
      <c r="AL159">
        <v>10000</v>
      </c>
      <c r="AR159">
        <v>10000</v>
      </c>
      <c r="AS159">
        <v>4950.05</v>
      </c>
      <c r="AT159">
        <v>0</v>
      </c>
      <c r="AU159">
        <v>100000</v>
      </c>
      <c r="AV159">
        <v>107</v>
      </c>
      <c r="AW159" t="s">
        <v>60</v>
      </c>
      <c r="AX159" t="s">
        <v>61</v>
      </c>
      <c r="AY159" t="s">
        <v>62</v>
      </c>
      <c r="BA159">
        <v>7</v>
      </c>
      <c r="BB159">
        <v>1</v>
      </c>
      <c r="BD159">
        <v>18.950399999999998</v>
      </c>
      <c r="BE159">
        <v>0.16472800000000001</v>
      </c>
      <c r="BF159">
        <v>3223.97</v>
      </c>
      <c r="BH159">
        <v>4950.05</v>
      </c>
      <c r="BY159" t="s">
        <v>3923</v>
      </c>
      <c r="BZ159" t="s">
        <v>7595</v>
      </c>
      <c r="CA159" t="s">
        <v>58</v>
      </c>
      <c r="CB159" t="str">
        <f t="shared" si="49"/>
        <v>ZYRA_SCATTER_0i0d100000k nrq=1</v>
      </c>
      <c r="CC159">
        <f t="shared" si="50"/>
        <v>108</v>
      </c>
    </row>
    <row r="160" spans="1:81" x14ac:dyDescent="0.4">
      <c r="A160" t="s">
        <v>228</v>
      </c>
      <c r="B160" t="s">
        <v>58</v>
      </c>
      <c r="C160" t="s">
        <v>78</v>
      </c>
      <c r="D160" t="e">
        <f t="shared" si="34"/>
        <v>#NAME?</v>
      </c>
      <c r="E160">
        <v>10000</v>
      </c>
      <c r="F160" t="e">
        <f t="shared" si="35"/>
        <v>#NAME?</v>
      </c>
      <c r="G160" t="s">
        <v>60</v>
      </c>
      <c r="H160" t="e">
        <f t="shared" si="36"/>
        <v>#NAME?</v>
      </c>
      <c r="I160" t="s">
        <v>61</v>
      </c>
      <c r="J160" t="e">
        <f t="shared" si="37"/>
        <v>#NAME?</v>
      </c>
      <c r="K160" t="s">
        <v>62</v>
      </c>
      <c r="L160" t="e">
        <f t="shared" si="38"/>
        <v>#NAME?</v>
      </c>
      <c r="M160" t="e">
        <f t="shared" si="39"/>
        <v>#NAME?</v>
      </c>
      <c r="N160">
        <v>100000</v>
      </c>
      <c r="O160" t="e">
        <f t="shared" si="40"/>
        <v>#NAME?</v>
      </c>
      <c r="P160">
        <v>0</v>
      </c>
      <c r="Q160" t="e">
        <f t="shared" si="41"/>
        <v>#NAME?</v>
      </c>
      <c r="R160">
        <v>0</v>
      </c>
      <c r="S160" t="e">
        <f t="shared" si="42"/>
        <v>#NAME?</v>
      </c>
      <c r="T160">
        <v>0</v>
      </c>
      <c r="U160" t="e">
        <f t="shared" si="43"/>
        <v>#NAME?</v>
      </c>
      <c r="V160">
        <v>256</v>
      </c>
      <c r="W160" t="e">
        <f t="shared" si="44"/>
        <v>#NAME?</v>
      </c>
      <c r="X160">
        <v>126</v>
      </c>
      <c r="Y160" t="e">
        <f t="shared" si="45"/>
        <v>#NAME?</v>
      </c>
      <c r="Z160">
        <v>0</v>
      </c>
      <c r="AA160" t="e">
        <f t="shared" si="46"/>
        <v>#NAME?</v>
      </c>
      <c r="AB160">
        <v>48</v>
      </c>
      <c r="AC160" t="e">
        <f t="shared" si="47"/>
        <v>#NAME?</v>
      </c>
      <c r="AD160">
        <v>0</v>
      </c>
      <c r="AE160" t="e">
        <f t="shared" si="48"/>
        <v>#NAME?</v>
      </c>
      <c r="AF160" t="s">
        <v>63</v>
      </c>
      <c r="AG160" t="s">
        <v>64</v>
      </c>
      <c r="AJ160">
        <v>0</v>
      </c>
      <c r="AK160">
        <v>131738930</v>
      </c>
      <c r="AL160">
        <v>10000</v>
      </c>
      <c r="AR160">
        <v>10000</v>
      </c>
      <c r="AS160">
        <v>3148.02</v>
      </c>
      <c r="AT160">
        <v>0</v>
      </c>
      <c r="AU160">
        <v>100000</v>
      </c>
      <c r="AV160">
        <v>126</v>
      </c>
      <c r="AW160" t="s">
        <v>60</v>
      </c>
      <c r="AX160" t="s">
        <v>61</v>
      </c>
      <c r="AY160" t="s">
        <v>62</v>
      </c>
      <c r="BA160">
        <v>7</v>
      </c>
      <c r="BB160">
        <v>1</v>
      </c>
      <c r="BD160">
        <v>18.8079</v>
      </c>
      <c r="BE160">
        <v>5.58716E-2</v>
      </c>
      <c r="BF160">
        <v>2270.81</v>
      </c>
      <c r="BH160">
        <v>3148.02</v>
      </c>
      <c r="BY160" t="s">
        <v>3924</v>
      </c>
      <c r="BZ160" t="s">
        <v>7596</v>
      </c>
      <c r="CA160" t="s">
        <v>58</v>
      </c>
      <c r="CB160" t="str">
        <f t="shared" si="49"/>
        <v>ZYRA_SCATTER_0i0d100000k nrq=0</v>
      </c>
      <c r="CC160">
        <f t="shared" si="50"/>
        <v>126</v>
      </c>
    </row>
    <row r="161" spans="1:81" x14ac:dyDescent="0.4">
      <c r="A161" t="s">
        <v>229</v>
      </c>
      <c r="B161" t="s">
        <v>58</v>
      </c>
      <c r="C161" t="s">
        <v>78</v>
      </c>
      <c r="D161" t="e">
        <f t="shared" si="34"/>
        <v>#NAME?</v>
      </c>
      <c r="E161">
        <v>10000</v>
      </c>
      <c r="F161" t="e">
        <f t="shared" si="35"/>
        <v>#NAME?</v>
      </c>
      <c r="G161" t="s">
        <v>60</v>
      </c>
      <c r="H161" t="e">
        <f t="shared" si="36"/>
        <v>#NAME?</v>
      </c>
      <c r="I161" t="s">
        <v>61</v>
      </c>
      <c r="J161" t="e">
        <f t="shared" si="37"/>
        <v>#NAME?</v>
      </c>
      <c r="K161" t="s">
        <v>62</v>
      </c>
      <c r="L161" t="e">
        <f t="shared" si="38"/>
        <v>#NAME?</v>
      </c>
      <c r="M161" t="e">
        <f t="shared" si="39"/>
        <v>#NAME?</v>
      </c>
      <c r="N161">
        <v>100000</v>
      </c>
      <c r="O161" t="e">
        <f t="shared" si="40"/>
        <v>#NAME?</v>
      </c>
      <c r="P161">
        <v>0</v>
      </c>
      <c r="Q161" t="e">
        <f t="shared" si="41"/>
        <v>#NAME?</v>
      </c>
      <c r="R161">
        <v>0</v>
      </c>
      <c r="S161" t="e">
        <f t="shared" si="42"/>
        <v>#NAME?</v>
      </c>
      <c r="T161">
        <v>0</v>
      </c>
      <c r="U161" t="e">
        <f t="shared" si="43"/>
        <v>#NAME?</v>
      </c>
      <c r="V161">
        <v>256</v>
      </c>
      <c r="W161" t="e">
        <f t="shared" si="44"/>
        <v>#NAME?</v>
      </c>
      <c r="X161">
        <v>143</v>
      </c>
      <c r="Y161" t="e">
        <f t="shared" si="45"/>
        <v>#NAME?</v>
      </c>
      <c r="Z161">
        <v>1</v>
      </c>
      <c r="AA161" t="e">
        <f t="shared" si="46"/>
        <v>#NAME?</v>
      </c>
      <c r="AB161">
        <v>48</v>
      </c>
      <c r="AC161" t="e">
        <f t="shared" si="47"/>
        <v>#NAME?</v>
      </c>
      <c r="AD161">
        <v>0</v>
      </c>
      <c r="AE161" t="e">
        <f t="shared" si="48"/>
        <v>#NAME?</v>
      </c>
      <c r="AF161" t="s">
        <v>65</v>
      </c>
      <c r="AG161" t="s">
        <v>64</v>
      </c>
      <c r="AJ161">
        <v>0</v>
      </c>
      <c r="AK161">
        <v>99009513</v>
      </c>
      <c r="AL161">
        <v>10000</v>
      </c>
      <c r="AR161">
        <v>10000</v>
      </c>
      <c r="AS161">
        <v>4547.74</v>
      </c>
      <c r="AT161">
        <v>0</v>
      </c>
      <c r="AU161">
        <v>100000</v>
      </c>
      <c r="AV161">
        <v>143</v>
      </c>
      <c r="AW161" t="s">
        <v>60</v>
      </c>
      <c r="AX161" t="s">
        <v>61</v>
      </c>
      <c r="AY161" t="s">
        <v>62</v>
      </c>
      <c r="BA161">
        <v>8</v>
      </c>
      <c r="BB161">
        <v>1</v>
      </c>
      <c r="BD161">
        <v>18.8459</v>
      </c>
      <c r="BE161">
        <v>0.151064</v>
      </c>
      <c r="BF161">
        <v>3466.48</v>
      </c>
      <c r="BH161">
        <v>4547.74</v>
      </c>
      <c r="BY161" t="s">
        <v>3925</v>
      </c>
      <c r="BZ161" t="s">
        <v>7597</v>
      </c>
      <c r="CA161" t="s">
        <v>58</v>
      </c>
      <c r="CB161" t="str">
        <f t="shared" si="49"/>
        <v>ZYRA_CLUSTER_0i0d100000k nrq=1</v>
      </c>
      <c r="CC161">
        <f t="shared" si="50"/>
        <v>144</v>
      </c>
    </row>
    <row r="162" spans="1:81" x14ac:dyDescent="0.4">
      <c r="A162" t="s">
        <v>231</v>
      </c>
      <c r="B162" t="s">
        <v>58</v>
      </c>
      <c r="C162" t="s">
        <v>78</v>
      </c>
      <c r="D162" t="e">
        <f t="shared" si="34"/>
        <v>#NAME?</v>
      </c>
      <c r="E162">
        <v>10000</v>
      </c>
      <c r="F162" t="e">
        <f t="shared" si="35"/>
        <v>#NAME?</v>
      </c>
      <c r="G162" t="s">
        <v>60</v>
      </c>
      <c r="H162" t="e">
        <f t="shared" si="36"/>
        <v>#NAME?</v>
      </c>
      <c r="I162" t="s">
        <v>61</v>
      </c>
      <c r="J162" t="e">
        <f t="shared" si="37"/>
        <v>#NAME?</v>
      </c>
      <c r="K162" t="s">
        <v>62</v>
      </c>
      <c r="L162" t="e">
        <f t="shared" si="38"/>
        <v>#NAME?</v>
      </c>
      <c r="M162" t="e">
        <f t="shared" si="39"/>
        <v>#NAME?</v>
      </c>
      <c r="N162">
        <v>100000</v>
      </c>
      <c r="O162" t="e">
        <f t="shared" si="40"/>
        <v>#NAME?</v>
      </c>
      <c r="P162">
        <v>0</v>
      </c>
      <c r="Q162" t="e">
        <f t="shared" si="41"/>
        <v>#NAME?</v>
      </c>
      <c r="R162">
        <v>0</v>
      </c>
      <c r="S162" t="e">
        <f t="shared" si="42"/>
        <v>#NAME?</v>
      </c>
      <c r="T162">
        <v>0</v>
      </c>
      <c r="U162" t="e">
        <f t="shared" si="43"/>
        <v>#NAME?</v>
      </c>
      <c r="V162">
        <v>256</v>
      </c>
      <c r="W162" t="e">
        <f t="shared" si="44"/>
        <v>#NAME?</v>
      </c>
      <c r="X162">
        <v>126</v>
      </c>
      <c r="Y162" t="e">
        <f t="shared" si="45"/>
        <v>#NAME?</v>
      </c>
      <c r="Z162">
        <v>0</v>
      </c>
      <c r="AA162" t="e">
        <f t="shared" si="46"/>
        <v>#NAME?</v>
      </c>
      <c r="AB162">
        <v>48</v>
      </c>
      <c r="AC162" t="e">
        <f t="shared" si="47"/>
        <v>#NAME?</v>
      </c>
      <c r="AD162">
        <v>1</v>
      </c>
      <c r="AE162" t="e">
        <f t="shared" si="48"/>
        <v>#NAME?</v>
      </c>
      <c r="AF162" t="s">
        <v>63</v>
      </c>
      <c r="AG162" t="s">
        <v>64</v>
      </c>
      <c r="AJ162">
        <v>0</v>
      </c>
      <c r="AK162">
        <v>129427465</v>
      </c>
      <c r="AL162">
        <v>10000</v>
      </c>
      <c r="AR162">
        <v>10000</v>
      </c>
      <c r="AS162">
        <v>3294.45</v>
      </c>
      <c r="AT162">
        <v>0</v>
      </c>
      <c r="AU162">
        <v>100000</v>
      </c>
      <c r="AV162">
        <v>126</v>
      </c>
      <c r="AW162" t="s">
        <v>60</v>
      </c>
      <c r="AX162" t="s">
        <v>61</v>
      </c>
      <c r="AY162" t="s">
        <v>62</v>
      </c>
      <c r="BA162">
        <v>7</v>
      </c>
      <c r="BB162">
        <v>1</v>
      </c>
      <c r="BD162">
        <v>18.965599999999998</v>
      </c>
      <c r="BE162">
        <v>5.7142499999999999E-2</v>
      </c>
      <c r="BF162">
        <v>2319.34</v>
      </c>
      <c r="BH162">
        <v>3294.45</v>
      </c>
      <c r="BY162" t="s">
        <v>3926</v>
      </c>
      <c r="BZ162" t="s">
        <v>7598</v>
      </c>
      <c r="CA162" t="s">
        <v>58</v>
      </c>
      <c r="CB162" t="str">
        <f t="shared" si="49"/>
        <v>ZYRA_SCATTER_0i0d100000k nrq=0</v>
      </c>
      <c r="CC162">
        <f t="shared" si="50"/>
        <v>126</v>
      </c>
    </row>
    <row r="163" spans="1:81" x14ac:dyDescent="0.4">
      <c r="A163" t="s">
        <v>232</v>
      </c>
      <c r="B163" t="s">
        <v>58</v>
      </c>
      <c r="C163" t="s">
        <v>78</v>
      </c>
      <c r="D163" t="e">
        <f t="shared" si="34"/>
        <v>#NAME?</v>
      </c>
      <c r="E163">
        <v>10000</v>
      </c>
      <c r="F163" t="e">
        <f t="shared" si="35"/>
        <v>#NAME?</v>
      </c>
      <c r="G163" t="s">
        <v>60</v>
      </c>
      <c r="H163" t="e">
        <f t="shared" si="36"/>
        <v>#NAME?</v>
      </c>
      <c r="I163" t="s">
        <v>61</v>
      </c>
      <c r="J163" t="e">
        <f t="shared" si="37"/>
        <v>#NAME?</v>
      </c>
      <c r="K163" t="s">
        <v>62</v>
      </c>
      <c r="L163" t="e">
        <f t="shared" si="38"/>
        <v>#NAME?</v>
      </c>
      <c r="M163" t="e">
        <f t="shared" si="39"/>
        <v>#NAME?</v>
      </c>
      <c r="N163">
        <v>100000</v>
      </c>
      <c r="O163" t="e">
        <f t="shared" si="40"/>
        <v>#NAME?</v>
      </c>
      <c r="P163">
        <v>0</v>
      </c>
      <c r="Q163" t="e">
        <f t="shared" si="41"/>
        <v>#NAME?</v>
      </c>
      <c r="R163">
        <v>0</v>
      </c>
      <c r="S163" t="e">
        <f t="shared" si="42"/>
        <v>#NAME?</v>
      </c>
      <c r="T163">
        <v>0</v>
      </c>
      <c r="U163" t="e">
        <f t="shared" si="43"/>
        <v>#NAME?</v>
      </c>
      <c r="V163">
        <v>256</v>
      </c>
      <c r="W163" t="e">
        <f t="shared" si="44"/>
        <v>#NAME?</v>
      </c>
      <c r="X163">
        <v>126</v>
      </c>
      <c r="Y163" t="e">
        <f t="shared" si="45"/>
        <v>#NAME?</v>
      </c>
      <c r="Z163">
        <v>0</v>
      </c>
      <c r="AA163" t="e">
        <f t="shared" si="46"/>
        <v>#NAME?</v>
      </c>
      <c r="AB163">
        <v>48</v>
      </c>
      <c r="AC163" t="e">
        <f t="shared" si="47"/>
        <v>#NAME?</v>
      </c>
      <c r="AD163">
        <v>2</v>
      </c>
      <c r="AE163" t="e">
        <f t="shared" si="48"/>
        <v>#NAME?</v>
      </c>
      <c r="AF163" t="s">
        <v>63</v>
      </c>
      <c r="AG163" t="s">
        <v>64</v>
      </c>
      <c r="AJ163">
        <v>0</v>
      </c>
      <c r="AK163">
        <v>133092882</v>
      </c>
      <c r="AL163">
        <v>10000</v>
      </c>
      <c r="AR163">
        <v>10000</v>
      </c>
      <c r="AS163">
        <v>3101.74</v>
      </c>
      <c r="AT163">
        <v>0</v>
      </c>
      <c r="AU163">
        <v>100000</v>
      </c>
      <c r="AV163">
        <v>126</v>
      </c>
      <c r="AW163" t="s">
        <v>60</v>
      </c>
      <c r="AX163" t="s">
        <v>61</v>
      </c>
      <c r="AY163" t="s">
        <v>62</v>
      </c>
      <c r="BA163">
        <v>7</v>
      </c>
      <c r="BB163">
        <v>1</v>
      </c>
      <c r="BD163">
        <v>18.601900000000001</v>
      </c>
      <c r="BE163">
        <v>5.80233E-2</v>
      </c>
      <c r="BF163">
        <v>2253.48</v>
      </c>
      <c r="BH163">
        <v>3101.74</v>
      </c>
      <c r="BY163" t="s">
        <v>3927</v>
      </c>
      <c r="BZ163" t="s">
        <v>7599</v>
      </c>
      <c r="CA163" t="s">
        <v>58</v>
      </c>
      <c r="CB163" t="str">
        <f t="shared" si="49"/>
        <v>ZYRA_SCATTER_0i0d100000k nrq=0</v>
      </c>
      <c r="CC163">
        <f t="shared" si="50"/>
        <v>126</v>
      </c>
    </row>
    <row r="164" spans="1:81" x14ac:dyDescent="0.4">
      <c r="A164" t="s">
        <v>233</v>
      </c>
      <c r="B164" t="s">
        <v>58</v>
      </c>
      <c r="C164" t="s">
        <v>78</v>
      </c>
      <c r="D164" t="e">
        <f t="shared" si="34"/>
        <v>#NAME?</v>
      </c>
      <c r="E164">
        <v>10000</v>
      </c>
      <c r="F164" t="e">
        <f t="shared" si="35"/>
        <v>#NAME?</v>
      </c>
      <c r="G164" t="s">
        <v>60</v>
      </c>
      <c r="H164" t="e">
        <f t="shared" si="36"/>
        <v>#NAME?</v>
      </c>
      <c r="I164" t="s">
        <v>61</v>
      </c>
      <c r="J164" t="e">
        <f t="shared" si="37"/>
        <v>#NAME?</v>
      </c>
      <c r="K164" t="s">
        <v>62</v>
      </c>
      <c r="L164" t="e">
        <f t="shared" si="38"/>
        <v>#NAME?</v>
      </c>
      <c r="M164" t="e">
        <f t="shared" si="39"/>
        <v>#NAME?</v>
      </c>
      <c r="N164">
        <v>100000</v>
      </c>
      <c r="O164" t="e">
        <f t="shared" si="40"/>
        <v>#NAME?</v>
      </c>
      <c r="P164">
        <v>0</v>
      </c>
      <c r="Q164" t="e">
        <f t="shared" si="41"/>
        <v>#NAME?</v>
      </c>
      <c r="R164">
        <v>0</v>
      </c>
      <c r="S164" t="e">
        <f t="shared" si="42"/>
        <v>#NAME?</v>
      </c>
      <c r="T164">
        <v>0</v>
      </c>
      <c r="U164" t="e">
        <f t="shared" si="43"/>
        <v>#NAME?</v>
      </c>
      <c r="V164">
        <v>256</v>
      </c>
      <c r="W164" t="e">
        <f t="shared" si="44"/>
        <v>#NAME?</v>
      </c>
      <c r="X164">
        <v>125</v>
      </c>
      <c r="Y164" t="e">
        <f t="shared" si="45"/>
        <v>#NAME?</v>
      </c>
      <c r="Z164">
        <v>1</v>
      </c>
      <c r="AA164" t="e">
        <f t="shared" si="46"/>
        <v>#NAME?</v>
      </c>
      <c r="AB164">
        <v>48</v>
      </c>
      <c r="AC164" t="e">
        <f t="shared" si="47"/>
        <v>#NAME?</v>
      </c>
      <c r="AD164">
        <v>0</v>
      </c>
      <c r="AE164" t="e">
        <f t="shared" si="48"/>
        <v>#NAME?</v>
      </c>
      <c r="AF164" t="s">
        <v>63</v>
      </c>
      <c r="AG164" t="s">
        <v>64</v>
      </c>
      <c r="AJ164">
        <v>0</v>
      </c>
      <c r="AK164">
        <v>78063630</v>
      </c>
      <c r="AL164">
        <v>10000</v>
      </c>
      <c r="AR164">
        <v>10000</v>
      </c>
      <c r="AS164">
        <v>5273.83</v>
      </c>
      <c r="AT164">
        <v>0</v>
      </c>
      <c r="AU164">
        <v>100000</v>
      </c>
      <c r="AV164">
        <v>125</v>
      </c>
      <c r="AW164" t="s">
        <v>60</v>
      </c>
      <c r="AX164" t="s">
        <v>61</v>
      </c>
      <c r="AY164" t="s">
        <v>62</v>
      </c>
      <c r="BA164">
        <v>7</v>
      </c>
      <c r="BB164">
        <v>1</v>
      </c>
      <c r="BD164">
        <v>18.856400000000001</v>
      </c>
      <c r="BE164">
        <v>0.17177300000000001</v>
      </c>
      <c r="BF164">
        <v>3846.44</v>
      </c>
      <c r="BH164">
        <v>5273.83</v>
      </c>
      <c r="BY164" t="s">
        <v>3928</v>
      </c>
      <c r="BZ164" t="s">
        <v>7600</v>
      </c>
      <c r="CA164" t="s">
        <v>58</v>
      </c>
      <c r="CB164" t="str">
        <f t="shared" si="49"/>
        <v>ZYRA_SCATTER_0i0d100000k nrq=1</v>
      </c>
      <c r="CC164">
        <f t="shared" si="50"/>
        <v>126</v>
      </c>
    </row>
    <row r="165" spans="1:81" x14ac:dyDescent="0.4">
      <c r="A165" t="s">
        <v>234</v>
      </c>
      <c r="B165" t="s">
        <v>58</v>
      </c>
      <c r="C165" t="s">
        <v>78</v>
      </c>
      <c r="D165" t="e">
        <f t="shared" si="34"/>
        <v>#NAME?</v>
      </c>
      <c r="E165">
        <v>10000</v>
      </c>
      <c r="F165" t="e">
        <f t="shared" si="35"/>
        <v>#NAME?</v>
      </c>
      <c r="G165" t="s">
        <v>60</v>
      </c>
      <c r="H165" t="e">
        <f t="shared" si="36"/>
        <v>#NAME?</v>
      </c>
      <c r="I165" t="s">
        <v>61</v>
      </c>
      <c r="J165" t="e">
        <f t="shared" si="37"/>
        <v>#NAME?</v>
      </c>
      <c r="K165" t="s">
        <v>62</v>
      </c>
      <c r="L165" t="e">
        <f t="shared" si="38"/>
        <v>#NAME?</v>
      </c>
      <c r="M165" t="e">
        <f t="shared" si="39"/>
        <v>#NAME?</v>
      </c>
      <c r="N165">
        <v>100000</v>
      </c>
      <c r="O165" t="e">
        <f t="shared" si="40"/>
        <v>#NAME?</v>
      </c>
      <c r="P165">
        <v>0</v>
      </c>
      <c r="Q165" t="e">
        <f t="shared" si="41"/>
        <v>#NAME?</v>
      </c>
      <c r="R165">
        <v>0</v>
      </c>
      <c r="S165" t="e">
        <f t="shared" si="42"/>
        <v>#NAME?</v>
      </c>
      <c r="T165">
        <v>0</v>
      </c>
      <c r="U165" t="e">
        <f t="shared" si="43"/>
        <v>#NAME?</v>
      </c>
      <c r="V165">
        <v>256</v>
      </c>
      <c r="W165" t="e">
        <f t="shared" si="44"/>
        <v>#NAME?</v>
      </c>
      <c r="X165">
        <v>125</v>
      </c>
      <c r="Y165" t="e">
        <f t="shared" si="45"/>
        <v>#NAME?</v>
      </c>
      <c r="Z165">
        <v>1</v>
      </c>
      <c r="AA165" t="e">
        <f t="shared" si="46"/>
        <v>#NAME?</v>
      </c>
      <c r="AB165">
        <v>48</v>
      </c>
      <c r="AC165" t="e">
        <f t="shared" si="47"/>
        <v>#NAME?</v>
      </c>
      <c r="AD165">
        <v>1</v>
      </c>
      <c r="AE165" t="e">
        <f t="shared" si="48"/>
        <v>#NAME?</v>
      </c>
      <c r="AF165" t="s">
        <v>63</v>
      </c>
      <c r="AG165" t="s">
        <v>64</v>
      </c>
      <c r="AJ165">
        <v>0</v>
      </c>
      <c r="AK165">
        <v>88617311</v>
      </c>
      <c r="AL165">
        <v>10000</v>
      </c>
      <c r="AR165">
        <v>10000</v>
      </c>
      <c r="AS165">
        <v>4858.37</v>
      </c>
      <c r="AT165">
        <v>0</v>
      </c>
      <c r="AU165">
        <v>100000</v>
      </c>
      <c r="AV165">
        <v>125</v>
      </c>
      <c r="AW165" t="s">
        <v>60</v>
      </c>
      <c r="AX165" t="s">
        <v>61</v>
      </c>
      <c r="AY165" t="s">
        <v>62</v>
      </c>
      <c r="BA165">
        <v>7</v>
      </c>
      <c r="BB165">
        <v>1</v>
      </c>
      <c r="BD165">
        <v>18.912400000000002</v>
      </c>
      <c r="BE165">
        <v>0.168015</v>
      </c>
      <c r="BF165">
        <v>3398.51</v>
      </c>
      <c r="BH165">
        <v>4858.37</v>
      </c>
      <c r="BY165" t="s">
        <v>3929</v>
      </c>
      <c r="BZ165" t="s">
        <v>7601</v>
      </c>
      <c r="CA165" t="s">
        <v>58</v>
      </c>
      <c r="CB165" t="str">
        <f t="shared" si="49"/>
        <v>ZYRA_SCATTER_0i0d100000k nrq=1</v>
      </c>
      <c r="CC165">
        <f t="shared" si="50"/>
        <v>126</v>
      </c>
    </row>
    <row r="166" spans="1:81" x14ac:dyDescent="0.4">
      <c r="A166" t="s">
        <v>235</v>
      </c>
      <c r="B166" t="s">
        <v>58</v>
      </c>
      <c r="C166" t="s">
        <v>78</v>
      </c>
      <c r="D166" t="e">
        <f t="shared" si="34"/>
        <v>#NAME?</v>
      </c>
      <c r="E166">
        <v>10000</v>
      </c>
      <c r="F166" t="e">
        <f t="shared" si="35"/>
        <v>#NAME?</v>
      </c>
      <c r="G166" t="s">
        <v>60</v>
      </c>
      <c r="H166" t="e">
        <f t="shared" si="36"/>
        <v>#NAME?</v>
      </c>
      <c r="I166" t="s">
        <v>61</v>
      </c>
      <c r="J166" t="e">
        <f t="shared" si="37"/>
        <v>#NAME?</v>
      </c>
      <c r="K166" t="s">
        <v>62</v>
      </c>
      <c r="L166" t="e">
        <f t="shared" si="38"/>
        <v>#NAME?</v>
      </c>
      <c r="M166" t="e">
        <f t="shared" si="39"/>
        <v>#NAME?</v>
      </c>
      <c r="N166">
        <v>100000</v>
      </c>
      <c r="O166" t="e">
        <f t="shared" si="40"/>
        <v>#NAME?</v>
      </c>
      <c r="P166">
        <v>0</v>
      </c>
      <c r="Q166" t="e">
        <f t="shared" si="41"/>
        <v>#NAME?</v>
      </c>
      <c r="R166">
        <v>0</v>
      </c>
      <c r="S166" t="e">
        <f t="shared" si="42"/>
        <v>#NAME?</v>
      </c>
      <c r="T166">
        <v>0</v>
      </c>
      <c r="U166" t="e">
        <f t="shared" si="43"/>
        <v>#NAME?</v>
      </c>
      <c r="V166">
        <v>256</v>
      </c>
      <c r="W166" t="e">
        <f t="shared" si="44"/>
        <v>#NAME?</v>
      </c>
      <c r="X166">
        <v>125</v>
      </c>
      <c r="Y166" t="e">
        <f t="shared" si="45"/>
        <v>#NAME?</v>
      </c>
      <c r="Z166">
        <v>1</v>
      </c>
      <c r="AA166" t="e">
        <f t="shared" si="46"/>
        <v>#NAME?</v>
      </c>
      <c r="AB166">
        <v>48</v>
      </c>
      <c r="AC166" t="e">
        <f t="shared" si="47"/>
        <v>#NAME?</v>
      </c>
      <c r="AD166">
        <v>2</v>
      </c>
      <c r="AE166" t="e">
        <f t="shared" si="48"/>
        <v>#NAME?</v>
      </c>
      <c r="AF166" t="s">
        <v>63</v>
      </c>
      <c r="AG166" t="s">
        <v>64</v>
      </c>
      <c r="AJ166">
        <v>0</v>
      </c>
      <c r="AK166">
        <v>89701383</v>
      </c>
      <c r="AL166">
        <v>10000</v>
      </c>
      <c r="AR166">
        <v>10000</v>
      </c>
      <c r="AS166">
        <v>4728.2700000000004</v>
      </c>
      <c r="AT166">
        <v>0</v>
      </c>
      <c r="AU166">
        <v>100000</v>
      </c>
      <c r="AV166">
        <v>125</v>
      </c>
      <c r="AW166" t="s">
        <v>60</v>
      </c>
      <c r="AX166" t="s">
        <v>61</v>
      </c>
      <c r="AY166" t="s">
        <v>62</v>
      </c>
      <c r="BA166">
        <v>7</v>
      </c>
      <c r="BB166">
        <v>1</v>
      </c>
      <c r="BD166">
        <v>18.512699999999999</v>
      </c>
      <c r="BE166">
        <v>0.166604</v>
      </c>
      <c r="BF166">
        <v>3357.47</v>
      </c>
      <c r="BH166">
        <v>4728.2700000000004</v>
      </c>
      <c r="BY166" t="s">
        <v>3930</v>
      </c>
      <c r="BZ166" t="s">
        <v>7602</v>
      </c>
      <c r="CA166" t="s">
        <v>58</v>
      </c>
      <c r="CB166" t="str">
        <f t="shared" si="49"/>
        <v>ZYRA_SCATTER_0i0d100000k nrq=1</v>
      </c>
      <c r="CC166">
        <f t="shared" si="50"/>
        <v>126</v>
      </c>
    </row>
    <row r="167" spans="1:81" x14ac:dyDescent="0.4">
      <c r="A167" t="s">
        <v>230</v>
      </c>
      <c r="B167" t="s">
        <v>58</v>
      </c>
      <c r="C167" t="s">
        <v>78</v>
      </c>
      <c r="D167" t="e">
        <f t="shared" si="34"/>
        <v>#NAME?</v>
      </c>
      <c r="E167">
        <v>10000</v>
      </c>
      <c r="F167" t="e">
        <f t="shared" si="35"/>
        <v>#NAME?</v>
      </c>
      <c r="G167" t="s">
        <v>60</v>
      </c>
      <c r="H167" t="e">
        <f t="shared" si="36"/>
        <v>#NAME?</v>
      </c>
      <c r="I167" t="s">
        <v>61</v>
      </c>
      <c r="J167" t="e">
        <f t="shared" si="37"/>
        <v>#NAME?</v>
      </c>
      <c r="K167" t="s">
        <v>62</v>
      </c>
      <c r="L167" t="e">
        <f t="shared" si="38"/>
        <v>#NAME?</v>
      </c>
      <c r="M167" t="e">
        <f t="shared" si="39"/>
        <v>#NAME?</v>
      </c>
      <c r="N167">
        <v>10000</v>
      </c>
      <c r="O167" t="e">
        <f t="shared" si="40"/>
        <v>#NAME?</v>
      </c>
      <c r="P167">
        <v>0</v>
      </c>
      <c r="Q167" t="e">
        <f t="shared" si="41"/>
        <v>#NAME?</v>
      </c>
      <c r="R167">
        <v>0</v>
      </c>
      <c r="S167" t="e">
        <f t="shared" si="42"/>
        <v>#NAME?</v>
      </c>
      <c r="T167">
        <v>0</v>
      </c>
      <c r="U167" t="e">
        <f t="shared" si="43"/>
        <v>#NAME?</v>
      </c>
      <c r="V167">
        <v>256</v>
      </c>
      <c r="W167" t="e">
        <f t="shared" si="44"/>
        <v>#NAME?</v>
      </c>
      <c r="X167">
        <v>89</v>
      </c>
      <c r="Y167" t="e">
        <f t="shared" si="45"/>
        <v>#NAME?</v>
      </c>
      <c r="Z167">
        <v>1</v>
      </c>
      <c r="AA167" t="e">
        <f t="shared" si="46"/>
        <v>#NAME?</v>
      </c>
      <c r="AB167">
        <v>48</v>
      </c>
      <c r="AC167" t="e">
        <f t="shared" si="47"/>
        <v>#NAME?</v>
      </c>
      <c r="AD167">
        <v>0</v>
      </c>
      <c r="AE167" t="e">
        <f t="shared" si="48"/>
        <v>#NAME?</v>
      </c>
      <c r="AF167" t="s">
        <v>65</v>
      </c>
      <c r="AG167" t="s">
        <v>64</v>
      </c>
      <c r="AJ167">
        <v>0</v>
      </c>
      <c r="AK167">
        <v>63254520</v>
      </c>
      <c r="AL167">
        <v>10000</v>
      </c>
      <c r="AR167">
        <v>10000</v>
      </c>
      <c r="AS167">
        <v>4837.66</v>
      </c>
      <c r="AT167">
        <v>0</v>
      </c>
      <c r="AU167">
        <v>10000</v>
      </c>
      <c r="AV167">
        <v>89</v>
      </c>
      <c r="AW167" t="s">
        <v>60</v>
      </c>
      <c r="AX167" t="s">
        <v>61</v>
      </c>
      <c r="AY167" t="s">
        <v>62</v>
      </c>
      <c r="BA167">
        <v>8</v>
      </c>
      <c r="BB167">
        <v>1</v>
      </c>
      <c r="BD167">
        <v>3.4066100000000001</v>
      </c>
      <c r="BE167">
        <v>0.169735</v>
      </c>
      <c r="BF167">
        <v>3319.3</v>
      </c>
      <c r="BH167">
        <v>4837.66</v>
      </c>
      <c r="BY167" t="s">
        <v>3931</v>
      </c>
      <c r="BZ167" t="s">
        <v>7603</v>
      </c>
      <c r="CA167" t="s">
        <v>58</v>
      </c>
      <c r="CB167" t="str">
        <f t="shared" si="49"/>
        <v>ZYRA_CLUSTER_0i0d10000k nrq=1</v>
      </c>
      <c r="CC167">
        <f t="shared" si="50"/>
        <v>90</v>
      </c>
    </row>
    <row r="168" spans="1:81" x14ac:dyDescent="0.4">
      <c r="A168" t="s">
        <v>236</v>
      </c>
      <c r="B168" t="s">
        <v>58</v>
      </c>
      <c r="C168" t="s">
        <v>78</v>
      </c>
      <c r="D168" t="e">
        <f t="shared" si="34"/>
        <v>#NAME?</v>
      </c>
      <c r="E168">
        <v>10000</v>
      </c>
      <c r="F168" t="e">
        <f t="shared" si="35"/>
        <v>#NAME?</v>
      </c>
      <c r="G168" t="s">
        <v>60</v>
      </c>
      <c r="H168" t="e">
        <f t="shared" si="36"/>
        <v>#NAME?</v>
      </c>
      <c r="I168" t="s">
        <v>61</v>
      </c>
      <c r="J168" t="e">
        <f t="shared" si="37"/>
        <v>#NAME?</v>
      </c>
      <c r="K168" t="s">
        <v>62</v>
      </c>
      <c r="L168" t="e">
        <f t="shared" si="38"/>
        <v>#NAME?</v>
      </c>
      <c r="M168" t="e">
        <f t="shared" si="39"/>
        <v>#NAME?</v>
      </c>
      <c r="N168">
        <v>100000</v>
      </c>
      <c r="O168" t="e">
        <f t="shared" si="40"/>
        <v>#NAME?</v>
      </c>
      <c r="P168">
        <v>0</v>
      </c>
      <c r="Q168" t="e">
        <f t="shared" si="41"/>
        <v>#NAME?</v>
      </c>
      <c r="R168">
        <v>0</v>
      </c>
      <c r="S168" t="e">
        <f t="shared" si="42"/>
        <v>#NAME?</v>
      </c>
      <c r="T168">
        <v>0</v>
      </c>
      <c r="U168" t="e">
        <f t="shared" si="43"/>
        <v>#NAME?</v>
      </c>
      <c r="V168">
        <v>256</v>
      </c>
      <c r="W168" t="e">
        <f t="shared" si="44"/>
        <v>#NAME?</v>
      </c>
      <c r="X168">
        <v>144</v>
      </c>
      <c r="Y168" t="e">
        <f t="shared" si="45"/>
        <v>#NAME?</v>
      </c>
      <c r="Z168">
        <v>0</v>
      </c>
      <c r="AA168" t="e">
        <f t="shared" si="46"/>
        <v>#NAME?</v>
      </c>
      <c r="AB168">
        <v>48</v>
      </c>
      <c r="AC168" t="e">
        <f t="shared" si="47"/>
        <v>#NAME?</v>
      </c>
      <c r="AD168">
        <v>0</v>
      </c>
      <c r="AE168" t="e">
        <f t="shared" si="48"/>
        <v>#NAME?</v>
      </c>
      <c r="AF168" t="s">
        <v>63</v>
      </c>
      <c r="AG168" t="s">
        <v>64</v>
      </c>
      <c r="AJ168">
        <v>0</v>
      </c>
      <c r="AK168">
        <v>139619585</v>
      </c>
      <c r="AL168">
        <v>10000</v>
      </c>
      <c r="AR168">
        <v>10000</v>
      </c>
      <c r="AS168">
        <v>3277.42</v>
      </c>
      <c r="AT168">
        <v>0</v>
      </c>
      <c r="AU168">
        <v>100000</v>
      </c>
      <c r="AV168">
        <v>144</v>
      </c>
      <c r="AW168" t="s">
        <v>60</v>
      </c>
      <c r="AX168" t="s">
        <v>61</v>
      </c>
      <c r="AY168" t="s">
        <v>62</v>
      </c>
      <c r="BA168">
        <v>7</v>
      </c>
      <c r="BB168">
        <v>1</v>
      </c>
      <c r="BD168">
        <v>19.745200000000001</v>
      </c>
      <c r="BE168">
        <v>3.7561499999999998E-2</v>
      </c>
      <c r="BF168">
        <v>2461.52</v>
      </c>
      <c r="BH168">
        <v>3277.42</v>
      </c>
      <c r="BY168" t="s">
        <v>3932</v>
      </c>
      <c r="BZ168" t="s">
        <v>7604</v>
      </c>
      <c r="CA168" t="s">
        <v>58</v>
      </c>
      <c r="CB168" t="str">
        <f t="shared" si="49"/>
        <v>ZYRA_SCATTER_0i0d100000k nrq=0</v>
      </c>
      <c r="CC168">
        <f t="shared" si="50"/>
        <v>144</v>
      </c>
    </row>
    <row r="169" spans="1:81" x14ac:dyDescent="0.4">
      <c r="A169" t="s">
        <v>237</v>
      </c>
      <c r="B169" t="s">
        <v>58</v>
      </c>
      <c r="C169" t="s">
        <v>78</v>
      </c>
      <c r="D169" t="e">
        <f t="shared" si="34"/>
        <v>#NAME?</v>
      </c>
      <c r="E169">
        <v>10000</v>
      </c>
      <c r="F169" t="e">
        <f t="shared" si="35"/>
        <v>#NAME?</v>
      </c>
      <c r="G169" t="s">
        <v>60</v>
      </c>
      <c r="H169" t="e">
        <f t="shared" si="36"/>
        <v>#NAME?</v>
      </c>
      <c r="I169" t="s">
        <v>61</v>
      </c>
      <c r="J169" t="e">
        <f t="shared" si="37"/>
        <v>#NAME?</v>
      </c>
      <c r="K169" t="s">
        <v>62</v>
      </c>
      <c r="L169" t="e">
        <f t="shared" si="38"/>
        <v>#NAME?</v>
      </c>
      <c r="M169" t="e">
        <f t="shared" si="39"/>
        <v>#NAME?</v>
      </c>
      <c r="N169">
        <v>100000</v>
      </c>
      <c r="O169" t="e">
        <f t="shared" si="40"/>
        <v>#NAME?</v>
      </c>
      <c r="P169">
        <v>0</v>
      </c>
      <c r="Q169" t="e">
        <f t="shared" si="41"/>
        <v>#NAME?</v>
      </c>
      <c r="R169">
        <v>0</v>
      </c>
      <c r="S169" t="e">
        <f t="shared" si="42"/>
        <v>#NAME?</v>
      </c>
      <c r="T169">
        <v>0</v>
      </c>
      <c r="U169" t="e">
        <f t="shared" si="43"/>
        <v>#NAME?</v>
      </c>
      <c r="V169">
        <v>256</v>
      </c>
      <c r="W169" t="e">
        <f t="shared" si="44"/>
        <v>#NAME?</v>
      </c>
      <c r="X169">
        <v>144</v>
      </c>
      <c r="Y169" t="e">
        <f t="shared" si="45"/>
        <v>#NAME?</v>
      </c>
      <c r="Z169">
        <v>0</v>
      </c>
      <c r="AA169" t="e">
        <f t="shared" si="46"/>
        <v>#NAME?</v>
      </c>
      <c r="AB169">
        <v>48</v>
      </c>
      <c r="AC169" t="e">
        <f t="shared" si="47"/>
        <v>#NAME?</v>
      </c>
      <c r="AD169">
        <v>1</v>
      </c>
      <c r="AE169" t="e">
        <f t="shared" si="48"/>
        <v>#NAME?</v>
      </c>
      <c r="AF169" t="s">
        <v>63</v>
      </c>
      <c r="AG169" t="s">
        <v>64</v>
      </c>
      <c r="AJ169">
        <v>0</v>
      </c>
      <c r="AK169">
        <v>142248198</v>
      </c>
      <c r="AL169">
        <v>10000</v>
      </c>
      <c r="AR169">
        <v>10000</v>
      </c>
      <c r="AS169">
        <v>3154.32</v>
      </c>
      <c r="AT169">
        <v>0</v>
      </c>
      <c r="AU169">
        <v>100000</v>
      </c>
      <c r="AV169">
        <v>144</v>
      </c>
      <c r="AW169" t="s">
        <v>60</v>
      </c>
      <c r="AX169" t="s">
        <v>61</v>
      </c>
      <c r="AY169" t="s">
        <v>62</v>
      </c>
      <c r="BA169">
        <v>7</v>
      </c>
      <c r="BB169">
        <v>1</v>
      </c>
      <c r="BD169">
        <v>18.54</v>
      </c>
      <c r="BE169">
        <v>3.6679400000000001E-2</v>
      </c>
      <c r="BF169">
        <v>2413.5500000000002</v>
      </c>
      <c r="BH169">
        <v>3154.32</v>
      </c>
      <c r="BY169" t="s">
        <v>3933</v>
      </c>
      <c r="BZ169" t="s">
        <v>7605</v>
      </c>
      <c r="CA169" t="s">
        <v>58</v>
      </c>
      <c r="CB169" t="str">
        <f t="shared" si="49"/>
        <v>ZYRA_SCATTER_0i0d100000k nrq=0</v>
      </c>
      <c r="CC169">
        <f t="shared" si="50"/>
        <v>144</v>
      </c>
    </row>
    <row r="170" spans="1:81" x14ac:dyDescent="0.4">
      <c r="A170" t="s">
        <v>238</v>
      </c>
      <c r="B170" t="s">
        <v>58</v>
      </c>
      <c r="C170" t="s">
        <v>78</v>
      </c>
      <c r="D170" t="e">
        <f t="shared" si="34"/>
        <v>#NAME?</v>
      </c>
      <c r="E170">
        <v>10000</v>
      </c>
      <c r="F170" t="e">
        <f t="shared" si="35"/>
        <v>#NAME?</v>
      </c>
      <c r="G170" t="s">
        <v>60</v>
      </c>
      <c r="H170" t="e">
        <f t="shared" si="36"/>
        <v>#NAME?</v>
      </c>
      <c r="I170" t="s">
        <v>61</v>
      </c>
      <c r="J170" t="e">
        <f t="shared" si="37"/>
        <v>#NAME?</v>
      </c>
      <c r="K170" t="s">
        <v>62</v>
      </c>
      <c r="L170" t="e">
        <f t="shared" si="38"/>
        <v>#NAME?</v>
      </c>
      <c r="M170" t="e">
        <f t="shared" si="39"/>
        <v>#NAME?</v>
      </c>
      <c r="N170">
        <v>100000</v>
      </c>
      <c r="O170" t="e">
        <f t="shared" si="40"/>
        <v>#NAME?</v>
      </c>
      <c r="P170">
        <v>0</v>
      </c>
      <c r="Q170" t="e">
        <f t="shared" si="41"/>
        <v>#NAME?</v>
      </c>
      <c r="R170">
        <v>0</v>
      </c>
      <c r="S170" t="e">
        <f t="shared" si="42"/>
        <v>#NAME?</v>
      </c>
      <c r="T170">
        <v>0</v>
      </c>
      <c r="U170" t="e">
        <f t="shared" si="43"/>
        <v>#NAME?</v>
      </c>
      <c r="V170">
        <v>256</v>
      </c>
      <c r="W170" t="e">
        <f t="shared" si="44"/>
        <v>#NAME?</v>
      </c>
      <c r="X170">
        <v>144</v>
      </c>
      <c r="Y170" t="e">
        <f t="shared" si="45"/>
        <v>#NAME?</v>
      </c>
      <c r="Z170">
        <v>0</v>
      </c>
      <c r="AA170" t="e">
        <f t="shared" si="46"/>
        <v>#NAME?</v>
      </c>
      <c r="AB170">
        <v>48</v>
      </c>
      <c r="AC170" t="e">
        <f t="shared" si="47"/>
        <v>#NAME?</v>
      </c>
      <c r="AD170">
        <v>2</v>
      </c>
      <c r="AE170" t="e">
        <f t="shared" si="48"/>
        <v>#NAME?</v>
      </c>
      <c r="AF170" t="s">
        <v>63</v>
      </c>
      <c r="AG170" t="s">
        <v>64</v>
      </c>
      <c r="AJ170">
        <v>0</v>
      </c>
      <c r="AK170">
        <v>141660900</v>
      </c>
      <c r="AL170">
        <v>10000</v>
      </c>
      <c r="AR170">
        <v>10000</v>
      </c>
      <c r="AS170">
        <v>3150.97</v>
      </c>
      <c r="AT170">
        <v>0</v>
      </c>
      <c r="AU170">
        <v>100000</v>
      </c>
      <c r="AV170">
        <v>144</v>
      </c>
      <c r="AW170" t="s">
        <v>60</v>
      </c>
      <c r="AX170" t="s">
        <v>61</v>
      </c>
      <c r="AY170" t="s">
        <v>62</v>
      </c>
      <c r="BA170">
        <v>7</v>
      </c>
      <c r="BB170">
        <v>1</v>
      </c>
      <c r="BD170">
        <v>19.5398</v>
      </c>
      <c r="BE170">
        <v>3.8265800000000003E-2</v>
      </c>
      <c r="BF170">
        <v>2418.66</v>
      </c>
      <c r="BH170">
        <v>3150.97</v>
      </c>
      <c r="BY170" t="s">
        <v>3934</v>
      </c>
      <c r="BZ170" t="s">
        <v>7606</v>
      </c>
      <c r="CA170" t="s">
        <v>58</v>
      </c>
      <c r="CB170" t="str">
        <f t="shared" si="49"/>
        <v>ZYRA_SCATTER_0i0d100000k nrq=0</v>
      </c>
      <c r="CC170">
        <f t="shared" si="50"/>
        <v>144</v>
      </c>
    </row>
    <row r="171" spans="1:81" x14ac:dyDescent="0.4">
      <c r="A171" t="s">
        <v>239</v>
      </c>
      <c r="B171" t="s">
        <v>58</v>
      </c>
      <c r="C171" t="s">
        <v>78</v>
      </c>
      <c r="D171" t="e">
        <f t="shared" si="34"/>
        <v>#NAME?</v>
      </c>
      <c r="E171">
        <v>10000</v>
      </c>
      <c r="F171" t="e">
        <f t="shared" si="35"/>
        <v>#NAME?</v>
      </c>
      <c r="G171" t="s">
        <v>60</v>
      </c>
      <c r="H171" t="e">
        <f t="shared" si="36"/>
        <v>#NAME?</v>
      </c>
      <c r="I171" t="s">
        <v>61</v>
      </c>
      <c r="J171" t="e">
        <f t="shared" si="37"/>
        <v>#NAME?</v>
      </c>
      <c r="K171" t="s">
        <v>62</v>
      </c>
      <c r="L171" t="e">
        <f t="shared" si="38"/>
        <v>#NAME?</v>
      </c>
      <c r="M171" t="e">
        <f t="shared" si="39"/>
        <v>#NAME?</v>
      </c>
      <c r="N171">
        <v>100000</v>
      </c>
      <c r="O171" t="e">
        <f t="shared" si="40"/>
        <v>#NAME?</v>
      </c>
      <c r="P171">
        <v>0</v>
      </c>
      <c r="Q171" t="e">
        <f t="shared" si="41"/>
        <v>#NAME?</v>
      </c>
      <c r="R171">
        <v>0</v>
      </c>
      <c r="S171" t="e">
        <f t="shared" si="42"/>
        <v>#NAME?</v>
      </c>
      <c r="T171">
        <v>0</v>
      </c>
      <c r="U171" t="e">
        <f t="shared" si="43"/>
        <v>#NAME?</v>
      </c>
      <c r="V171">
        <v>256</v>
      </c>
      <c r="W171" t="e">
        <f t="shared" si="44"/>
        <v>#NAME?</v>
      </c>
      <c r="X171">
        <v>143</v>
      </c>
      <c r="Y171" t="e">
        <f t="shared" si="45"/>
        <v>#NAME?</v>
      </c>
      <c r="Z171">
        <v>1</v>
      </c>
      <c r="AA171" t="e">
        <f t="shared" si="46"/>
        <v>#NAME?</v>
      </c>
      <c r="AB171">
        <v>48</v>
      </c>
      <c r="AC171" t="e">
        <f t="shared" si="47"/>
        <v>#NAME?</v>
      </c>
      <c r="AD171">
        <v>0</v>
      </c>
      <c r="AE171" t="e">
        <f t="shared" si="48"/>
        <v>#NAME?</v>
      </c>
      <c r="AF171" t="s">
        <v>63</v>
      </c>
      <c r="AG171" t="s">
        <v>64</v>
      </c>
      <c r="AJ171">
        <v>0</v>
      </c>
      <c r="AK171">
        <v>96470075</v>
      </c>
      <c r="AL171">
        <v>10000</v>
      </c>
      <c r="AR171">
        <v>10000</v>
      </c>
      <c r="AS171">
        <v>4831.12</v>
      </c>
      <c r="AT171">
        <v>0</v>
      </c>
      <c r="AU171">
        <v>100000</v>
      </c>
      <c r="AV171">
        <v>143</v>
      </c>
      <c r="AW171" t="s">
        <v>60</v>
      </c>
      <c r="AX171" t="s">
        <v>61</v>
      </c>
      <c r="AY171" t="s">
        <v>62</v>
      </c>
      <c r="BA171">
        <v>7</v>
      </c>
      <c r="BB171">
        <v>1</v>
      </c>
      <c r="BD171">
        <v>19.059999999999999</v>
      </c>
      <c r="BE171">
        <v>0.15064</v>
      </c>
      <c r="BF171">
        <v>3576.82</v>
      </c>
      <c r="BH171">
        <v>4831.12</v>
      </c>
      <c r="BY171" t="s">
        <v>3935</v>
      </c>
      <c r="BZ171" t="s">
        <v>7607</v>
      </c>
      <c r="CA171" t="s">
        <v>58</v>
      </c>
      <c r="CB171" t="str">
        <f t="shared" si="49"/>
        <v>ZYRA_SCATTER_0i0d100000k nrq=1</v>
      </c>
      <c r="CC171">
        <f t="shared" si="50"/>
        <v>144</v>
      </c>
    </row>
    <row r="172" spans="1:81" x14ac:dyDescent="0.4">
      <c r="A172" t="s">
        <v>240</v>
      </c>
      <c r="B172" t="s">
        <v>58</v>
      </c>
      <c r="C172" t="s">
        <v>78</v>
      </c>
      <c r="D172" t="e">
        <f t="shared" si="34"/>
        <v>#NAME?</v>
      </c>
      <c r="E172">
        <v>10000</v>
      </c>
      <c r="F172" t="e">
        <f t="shared" si="35"/>
        <v>#NAME?</v>
      </c>
      <c r="G172" t="s">
        <v>60</v>
      </c>
      <c r="H172" t="e">
        <f t="shared" si="36"/>
        <v>#NAME?</v>
      </c>
      <c r="I172" t="s">
        <v>61</v>
      </c>
      <c r="J172" t="e">
        <f t="shared" si="37"/>
        <v>#NAME?</v>
      </c>
      <c r="K172" t="s">
        <v>62</v>
      </c>
      <c r="L172" t="e">
        <f t="shared" si="38"/>
        <v>#NAME?</v>
      </c>
      <c r="M172" t="e">
        <f t="shared" si="39"/>
        <v>#NAME?</v>
      </c>
      <c r="N172">
        <v>100000</v>
      </c>
      <c r="O172" t="e">
        <f t="shared" si="40"/>
        <v>#NAME?</v>
      </c>
      <c r="P172">
        <v>0</v>
      </c>
      <c r="Q172" t="e">
        <f t="shared" si="41"/>
        <v>#NAME?</v>
      </c>
      <c r="R172">
        <v>0</v>
      </c>
      <c r="S172" t="e">
        <f t="shared" si="42"/>
        <v>#NAME?</v>
      </c>
      <c r="T172">
        <v>0</v>
      </c>
      <c r="U172" t="e">
        <f t="shared" si="43"/>
        <v>#NAME?</v>
      </c>
      <c r="V172">
        <v>256</v>
      </c>
      <c r="W172" t="e">
        <f t="shared" si="44"/>
        <v>#NAME?</v>
      </c>
      <c r="X172">
        <v>143</v>
      </c>
      <c r="Y172" t="e">
        <f t="shared" si="45"/>
        <v>#NAME?</v>
      </c>
      <c r="Z172">
        <v>1</v>
      </c>
      <c r="AA172" t="e">
        <f t="shared" si="46"/>
        <v>#NAME?</v>
      </c>
      <c r="AB172">
        <v>48</v>
      </c>
      <c r="AC172" t="e">
        <f t="shared" si="47"/>
        <v>#NAME?</v>
      </c>
      <c r="AD172">
        <v>1</v>
      </c>
      <c r="AE172" t="e">
        <f t="shared" si="48"/>
        <v>#NAME?</v>
      </c>
      <c r="AF172" t="s">
        <v>63</v>
      </c>
      <c r="AG172" t="s">
        <v>64</v>
      </c>
      <c r="AJ172">
        <v>0</v>
      </c>
      <c r="AK172">
        <v>98114203</v>
      </c>
      <c r="AL172">
        <v>10000</v>
      </c>
      <c r="AR172">
        <v>10000</v>
      </c>
      <c r="AS172">
        <v>4660.8</v>
      </c>
      <c r="AT172">
        <v>0</v>
      </c>
      <c r="AU172">
        <v>100000</v>
      </c>
      <c r="AV172">
        <v>143</v>
      </c>
      <c r="AW172" t="s">
        <v>60</v>
      </c>
      <c r="AX172" t="s">
        <v>61</v>
      </c>
      <c r="AY172" t="s">
        <v>62</v>
      </c>
      <c r="BA172">
        <v>7</v>
      </c>
      <c r="BB172">
        <v>1</v>
      </c>
      <c r="BD172">
        <v>18.822399999999998</v>
      </c>
      <c r="BE172">
        <v>0.14921000000000001</v>
      </c>
      <c r="BF172">
        <v>3504.71</v>
      </c>
      <c r="BH172">
        <v>4660.8</v>
      </c>
      <c r="BY172" t="s">
        <v>3936</v>
      </c>
      <c r="BZ172" t="s">
        <v>7608</v>
      </c>
      <c r="CA172" t="s">
        <v>58</v>
      </c>
      <c r="CB172" t="str">
        <f t="shared" si="49"/>
        <v>ZYRA_SCATTER_0i0d100000k nrq=1</v>
      </c>
      <c r="CC172">
        <f t="shared" si="50"/>
        <v>144</v>
      </c>
    </row>
    <row r="173" spans="1:81" x14ac:dyDescent="0.4">
      <c r="A173" t="s">
        <v>241</v>
      </c>
      <c r="B173" t="s">
        <v>58</v>
      </c>
      <c r="C173" t="s">
        <v>78</v>
      </c>
      <c r="D173" t="e">
        <f t="shared" si="34"/>
        <v>#NAME?</v>
      </c>
      <c r="E173">
        <v>10000</v>
      </c>
      <c r="F173" t="e">
        <f t="shared" si="35"/>
        <v>#NAME?</v>
      </c>
      <c r="G173" t="s">
        <v>60</v>
      </c>
      <c r="H173" t="e">
        <f t="shared" si="36"/>
        <v>#NAME?</v>
      </c>
      <c r="I173" t="s">
        <v>61</v>
      </c>
      <c r="J173" t="e">
        <f t="shared" si="37"/>
        <v>#NAME?</v>
      </c>
      <c r="K173" t="s">
        <v>62</v>
      </c>
      <c r="L173" t="e">
        <f t="shared" si="38"/>
        <v>#NAME?</v>
      </c>
      <c r="M173" t="e">
        <f t="shared" si="39"/>
        <v>#NAME?</v>
      </c>
      <c r="N173">
        <v>100000</v>
      </c>
      <c r="O173" t="e">
        <f t="shared" si="40"/>
        <v>#NAME?</v>
      </c>
      <c r="P173">
        <v>0</v>
      </c>
      <c r="Q173" t="e">
        <f t="shared" si="41"/>
        <v>#NAME?</v>
      </c>
      <c r="R173">
        <v>0</v>
      </c>
      <c r="S173" t="e">
        <f t="shared" si="42"/>
        <v>#NAME?</v>
      </c>
      <c r="T173">
        <v>0</v>
      </c>
      <c r="U173" t="e">
        <f t="shared" si="43"/>
        <v>#NAME?</v>
      </c>
      <c r="V173">
        <v>256</v>
      </c>
      <c r="W173" t="e">
        <f t="shared" si="44"/>
        <v>#NAME?</v>
      </c>
      <c r="X173">
        <v>143</v>
      </c>
      <c r="Y173" t="e">
        <f t="shared" si="45"/>
        <v>#NAME?</v>
      </c>
      <c r="Z173">
        <v>1</v>
      </c>
      <c r="AA173" t="e">
        <f t="shared" si="46"/>
        <v>#NAME?</v>
      </c>
      <c r="AB173">
        <v>48</v>
      </c>
      <c r="AC173" t="e">
        <f t="shared" si="47"/>
        <v>#NAME?</v>
      </c>
      <c r="AD173">
        <v>1</v>
      </c>
      <c r="AE173" t="e">
        <f t="shared" si="48"/>
        <v>#NAME?</v>
      </c>
      <c r="AF173" t="s">
        <v>65</v>
      </c>
      <c r="AG173" t="s">
        <v>64</v>
      </c>
      <c r="AJ173">
        <v>0</v>
      </c>
      <c r="AK173">
        <v>95707678</v>
      </c>
      <c r="AL173">
        <v>10000</v>
      </c>
      <c r="AR173">
        <v>10000</v>
      </c>
      <c r="AS173">
        <v>4841.59</v>
      </c>
      <c r="AT173">
        <v>0</v>
      </c>
      <c r="AU173">
        <v>100000</v>
      </c>
      <c r="AV173">
        <v>143</v>
      </c>
      <c r="AW173" t="s">
        <v>60</v>
      </c>
      <c r="AX173" t="s">
        <v>61</v>
      </c>
      <c r="AY173" t="s">
        <v>62</v>
      </c>
      <c r="BA173">
        <v>8</v>
      </c>
      <c r="BB173">
        <v>1</v>
      </c>
      <c r="BD173">
        <v>19.1464</v>
      </c>
      <c r="BE173">
        <v>0.15350900000000001</v>
      </c>
      <c r="BF173">
        <v>3600.97</v>
      </c>
      <c r="BH173">
        <v>4841.59</v>
      </c>
      <c r="BY173" t="s">
        <v>3937</v>
      </c>
      <c r="BZ173" t="s">
        <v>7609</v>
      </c>
      <c r="CA173" t="s">
        <v>58</v>
      </c>
      <c r="CB173" t="str">
        <f t="shared" si="49"/>
        <v>ZYRA_CLUSTER_0i0d100000k nrq=1</v>
      </c>
      <c r="CC173">
        <f t="shared" si="50"/>
        <v>144</v>
      </c>
    </row>
    <row r="174" spans="1:81" x14ac:dyDescent="0.4">
      <c r="A174" t="s">
        <v>243</v>
      </c>
      <c r="B174" t="s">
        <v>58</v>
      </c>
      <c r="C174" t="s">
        <v>78</v>
      </c>
      <c r="D174" t="e">
        <f t="shared" si="34"/>
        <v>#NAME?</v>
      </c>
      <c r="E174">
        <v>10000</v>
      </c>
      <c r="F174" t="e">
        <f t="shared" si="35"/>
        <v>#NAME?</v>
      </c>
      <c r="G174" t="s">
        <v>60</v>
      </c>
      <c r="H174" t="e">
        <f t="shared" si="36"/>
        <v>#NAME?</v>
      </c>
      <c r="I174" t="s">
        <v>61</v>
      </c>
      <c r="J174" t="e">
        <f t="shared" si="37"/>
        <v>#NAME?</v>
      </c>
      <c r="K174" t="s">
        <v>62</v>
      </c>
      <c r="L174" t="e">
        <f t="shared" si="38"/>
        <v>#NAME?</v>
      </c>
      <c r="M174" t="e">
        <f t="shared" si="39"/>
        <v>#NAME?</v>
      </c>
      <c r="N174">
        <v>100000</v>
      </c>
      <c r="O174" t="e">
        <f t="shared" si="40"/>
        <v>#NAME?</v>
      </c>
      <c r="P174">
        <v>0</v>
      </c>
      <c r="Q174" t="e">
        <f t="shared" si="41"/>
        <v>#NAME?</v>
      </c>
      <c r="R174">
        <v>0</v>
      </c>
      <c r="S174" t="e">
        <f t="shared" si="42"/>
        <v>#NAME?</v>
      </c>
      <c r="T174">
        <v>0</v>
      </c>
      <c r="U174" t="e">
        <f t="shared" si="43"/>
        <v>#NAME?</v>
      </c>
      <c r="V174">
        <v>256</v>
      </c>
      <c r="W174" t="e">
        <f t="shared" si="44"/>
        <v>#NAME?</v>
      </c>
      <c r="X174">
        <v>143</v>
      </c>
      <c r="Y174" t="e">
        <f t="shared" si="45"/>
        <v>#NAME?</v>
      </c>
      <c r="Z174">
        <v>1</v>
      </c>
      <c r="AA174" t="e">
        <f t="shared" si="46"/>
        <v>#NAME?</v>
      </c>
      <c r="AB174">
        <v>48</v>
      </c>
      <c r="AC174" t="e">
        <f t="shared" si="47"/>
        <v>#NAME?</v>
      </c>
      <c r="AD174">
        <v>2</v>
      </c>
      <c r="AE174" t="e">
        <f t="shared" si="48"/>
        <v>#NAME?</v>
      </c>
      <c r="AF174" t="s">
        <v>63</v>
      </c>
      <c r="AG174" t="s">
        <v>64</v>
      </c>
      <c r="AJ174">
        <v>0</v>
      </c>
      <c r="AK174">
        <v>98439554</v>
      </c>
      <c r="AL174">
        <v>10000</v>
      </c>
      <c r="AR174">
        <v>10000</v>
      </c>
      <c r="AS174">
        <v>4600.95</v>
      </c>
      <c r="AT174">
        <v>0</v>
      </c>
      <c r="AU174">
        <v>100000</v>
      </c>
      <c r="AV174">
        <v>143</v>
      </c>
      <c r="AW174" t="s">
        <v>60</v>
      </c>
      <c r="AX174" t="s">
        <v>61</v>
      </c>
      <c r="AY174" t="s">
        <v>62</v>
      </c>
      <c r="BA174">
        <v>7</v>
      </c>
      <c r="BB174">
        <v>1</v>
      </c>
      <c r="BD174">
        <v>18.936499999999999</v>
      </c>
      <c r="BE174">
        <v>0.15118200000000001</v>
      </c>
      <c r="BF174">
        <v>3492.39</v>
      </c>
      <c r="BH174">
        <v>4600.95</v>
      </c>
      <c r="BY174" t="s">
        <v>3938</v>
      </c>
      <c r="BZ174" t="s">
        <v>7610</v>
      </c>
      <c r="CA174" t="s">
        <v>58</v>
      </c>
      <c r="CB174" t="str">
        <f t="shared" si="49"/>
        <v>ZYRA_SCATTER_0i0d100000k nrq=1</v>
      </c>
      <c r="CC174">
        <f t="shared" si="50"/>
        <v>144</v>
      </c>
    </row>
    <row r="175" spans="1:81" x14ac:dyDescent="0.4">
      <c r="A175" t="s">
        <v>244</v>
      </c>
      <c r="B175" t="s">
        <v>58</v>
      </c>
      <c r="C175" t="s">
        <v>78</v>
      </c>
      <c r="D175" t="e">
        <f t="shared" si="34"/>
        <v>#NAME?</v>
      </c>
      <c r="E175">
        <v>10000</v>
      </c>
      <c r="F175" t="e">
        <f t="shared" si="35"/>
        <v>#NAME?</v>
      </c>
      <c r="G175" t="s">
        <v>60</v>
      </c>
      <c r="H175" t="e">
        <f t="shared" si="36"/>
        <v>#NAME?</v>
      </c>
      <c r="I175" t="s">
        <v>61</v>
      </c>
      <c r="J175" t="e">
        <f t="shared" si="37"/>
        <v>#NAME?</v>
      </c>
      <c r="K175" t="s">
        <v>62</v>
      </c>
      <c r="L175" t="e">
        <f t="shared" si="38"/>
        <v>#NAME?</v>
      </c>
      <c r="M175" t="e">
        <f t="shared" si="39"/>
        <v>#NAME?</v>
      </c>
      <c r="N175">
        <v>100000</v>
      </c>
      <c r="O175" t="e">
        <f t="shared" si="40"/>
        <v>#NAME?</v>
      </c>
      <c r="P175">
        <v>5</v>
      </c>
      <c r="Q175" t="e">
        <f t="shared" si="41"/>
        <v>#NAME?</v>
      </c>
      <c r="R175">
        <v>5</v>
      </c>
      <c r="S175" t="e">
        <f t="shared" si="42"/>
        <v>#NAME?</v>
      </c>
      <c r="T175">
        <v>0</v>
      </c>
      <c r="U175" t="e">
        <f t="shared" si="43"/>
        <v>#NAME?</v>
      </c>
      <c r="V175">
        <v>256</v>
      </c>
      <c r="W175" t="e">
        <f t="shared" si="44"/>
        <v>#NAME?</v>
      </c>
      <c r="X175">
        <v>1</v>
      </c>
      <c r="Y175" t="e">
        <f t="shared" si="45"/>
        <v>#NAME?</v>
      </c>
      <c r="Z175">
        <v>0</v>
      </c>
      <c r="AA175" t="e">
        <f t="shared" si="46"/>
        <v>#NAME?</v>
      </c>
      <c r="AB175">
        <v>48</v>
      </c>
      <c r="AC175" t="e">
        <f t="shared" si="47"/>
        <v>#NAME?</v>
      </c>
      <c r="AD175">
        <v>0</v>
      </c>
      <c r="AE175" t="e">
        <f t="shared" si="48"/>
        <v>#NAME?</v>
      </c>
      <c r="AF175" t="s">
        <v>63</v>
      </c>
      <c r="AG175" t="s">
        <v>64</v>
      </c>
      <c r="AH175">
        <v>877983</v>
      </c>
      <c r="AI175">
        <v>876114</v>
      </c>
      <c r="AJ175">
        <v>175409</v>
      </c>
      <c r="AK175">
        <v>1751349</v>
      </c>
      <c r="AL175">
        <v>10000</v>
      </c>
      <c r="AR175">
        <v>10000</v>
      </c>
      <c r="AS175">
        <v>53469.21</v>
      </c>
      <c r="AT175">
        <v>5</v>
      </c>
      <c r="AU175">
        <v>100000</v>
      </c>
      <c r="AV175">
        <v>1</v>
      </c>
      <c r="AW175" t="s">
        <v>60</v>
      </c>
      <c r="AX175" t="s">
        <v>61</v>
      </c>
      <c r="AY175" t="s">
        <v>62</v>
      </c>
      <c r="BA175">
        <v>7</v>
      </c>
      <c r="BB175">
        <v>1</v>
      </c>
      <c r="BD175">
        <v>26.278500000000001</v>
      </c>
      <c r="BE175">
        <v>0.116214</v>
      </c>
      <c r="BF175">
        <v>1970.54</v>
      </c>
      <c r="BH175">
        <v>3469.21</v>
      </c>
      <c r="BY175" t="s">
        <v>3939</v>
      </c>
      <c r="BZ175" t="s">
        <v>7611</v>
      </c>
      <c r="CA175" t="s">
        <v>58</v>
      </c>
      <c r="CB175" t="str">
        <f t="shared" si="49"/>
        <v>ZYRA_SCATTER_5i5d100000k nrq=0</v>
      </c>
      <c r="CC175">
        <f t="shared" si="50"/>
        <v>1</v>
      </c>
    </row>
    <row r="176" spans="1:81" x14ac:dyDescent="0.4">
      <c r="A176" t="s">
        <v>245</v>
      </c>
      <c r="B176" t="s">
        <v>58</v>
      </c>
      <c r="C176" t="s">
        <v>78</v>
      </c>
      <c r="D176" t="e">
        <f t="shared" si="34"/>
        <v>#NAME?</v>
      </c>
      <c r="E176">
        <v>10000</v>
      </c>
      <c r="F176" t="e">
        <f t="shared" si="35"/>
        <v>#NAME?</v>
      </c>
      <c r="G176" t="s">
        <v>60</v>
      </c>
      <c r="H176" t="e">
        <f t="shared" si="36"/>
        <v>#NAME?</v>
      </c>
      <c r="I176" t="s">
        <v>61</v>
      </c>
      <c r="J176" t="e">
        <f t="shared" si="37"/>
        <v>#NAME?</v>
      </c>
      <c r="K176" t="s">
        <v>62</v>
      </c>
      <c r="L176" t="e">
        <f t="shared" si="38"/>
        <v>#NAME?</v>
      </c>
      <c r="M176" t="e">
        <f t="shared" si="39"/>
        <v>#NAME?</v>
      </c>
      <c r="N176">
        <v>100000</v>
      </c>
      <c r="O176" t="e">
        <f t="shared" si="40"/>
        <v>#NAME?</v>
      </c>
      <c r="P176">
        <v>5</v>
      </c>
      <c r="Q176" t="e">
        <f t="shared" si="41"/>
        <v>#NAME?</v>
      </c>
      <c r="R176">
        <v>5</v>
      </c>
      <c r="S176" t="e">
        <f t="shared" si="42"/>
        <v>#NAME?</v>
      </c>
      <c r="T176">
        <v>0</v>
      </c>
      <c r="U176" t="e">
        <f t="shared" si="43"/>
        <v>#NAME?</v>
      </c>
      <c r="V176">
        <v>256</v>
      </c>
      <c r="W176" t="e">
        <f t="shared" si="44"/>
        <v>#NAME?</v>
      </c>
      <c r="X176">
        <v>1</v>
      </c>
      <c r="Y176" t="e">
        <f t="shared" si="45"/>
        <v>#NAME?</v>
      </c>
      <c r="Z176">
        <v>0</v>
      </c>
      <c r="AA176" t="e">
        <f t="shared" si="46"/>
        <v>#NAME?</v>
      </c>
      <c r="AB176">
        <v>48</v>
      </c>
      <c r="AC176" t="e">
        <f t="shared" si="47"/>
        <v>#NAME?</v>
      </c>
      <c r="AD176">
        <v>1</v>
      </c>
      <c r="AE176" t="e">
        <f t="shared" si="48"/>
        <v>#NAME?</v>
      </c>
      <c r="AF176" t="s">
        <v>63</v>
      </c>
      <c r="AG176" t="s">
        <v>64</v>
      </c>
      <c r="AH176">
        <v>875202</v>
      </c>
      <c r="AI176">
        <v>876627</v>
      </c>
      <c r="AJ176">
        <v>175182</v>
      </c>
      <c r="AK176">
        <v>1749549</v>
      </c>
      <c r="AL176">
        <v>10000</v>
      </c>
      <c r="AR176">
        <v>10000</v>
      </c>
      <c r="AS176">
        <v>53509.62</v>
      </c>
      <c r="AT176">
        <v>5</v>
      </c>
      <c r="AU176">
        <v>100000</v>
      </c>
      <c r="AV176">
        <v>1</v>
      </c>
      <c r="AW176" t="s">
        <v>60</v>
      </c>
      <c r="AX176" t="s">
        <v>61</v>
      </c>
      <c r="AY176" t="s">
        <v>62</v>
      </c>
      <c r="BA176">
        <v>7</v>
      </c>
      <c r="BB176">
        <v>1</v>
      </c>
      <c r="BD176">
        <v>26.335999999999999</v>
      </c>
      <c r="BE176">
        <v>0.10204100000000001</v>
      </c>
      <c r="BF176">
        <v>1974.26</v>
      </c>
      <c r="BH176">
        <v>3509.62</v>
      </c>
      <c r="BY176" t="s">
        <v>3940</v>
      </c>
      <c r="BZ176" t="s">
        <v>7612</v>
      </c>
      <c r="CA176" t="s">
        <v>58</v>
      </c>
      <c r="CB176" t="str">
        <f t="shared" si="49"/>
        <v>ZYRA_SCATTER_5i5d100000k nrq=0</v>
      </c>
      <c r="CC176">
        <f t="shared" si="50"/>
        <v>1</v>
      </c>
    </row>
    <row r="177" spans="1:81" x14ac:dyDescent="0.4">
      <c r="A177" t="s">
        <v>246</v>
      </c>
      <c r="B177" t="s">
        <v>58</v>
      </c>
      <c r="C177" t="s">
        <v>78</v>
      </c>
      <c r="D177" t="e">
        <f t="shared" si="34"/>
        <v>#NAME?</v>
      </c>
      <c r="E177">
        <v>10000</v>
      </c>
      <c r="F177" t="e">
        <f t="shared" si="35"/>
        <v>#NAME?</v>
      </c>
      <c r="G177" t="s">
        <v>60</v>
      </c>
      <c r="H177" t="e">
        <f t="shared" si="36"/>
        <v>#NAME?</v>
      </c>
      <c r="I177" t="s">
        <v>61</v>
      </c>
      <c r="J177" t="e">
        <f t="shared" si="37"/>
        <v>#NAME?</v>
      </c>
      <c r="K177" t="s">
        <v>62</v>
      </c>
      <c r="L177" t="e">
        <f t="shared" si="38"/>
        <v>#NAME?</v>
      </c>
      <c r="M177" t="e">
        <f t="shared" si="39"/>
        <v>#NAME?</v>
      </c>
      <c r="N177">
        <v>100000</v>
      </c>
      <c r="O177" t="e">
        <f t="shared" si="40"/>
        <v>#NAME?</v>
      </c>
      <c r="P177">
        <v>5</v>
      </c>
      <c r="Q177" t="e">
        <f t="shared" si="41"/>
        <v>#NAME?</v>
      </c>
      <c r="R177">
        <v>5</v>
      </c>
      <c r="S177" t="e">
        <f t="shared" si="42"/>
        <v>#NAME?</v>
      </c>
      <c r="T177">
        <v>0</v>
      </c>
      <c r="U177" t="e">
        <f t="shared" si="43"/>
        <v>#NAME?</v>
      </c>
      <c r="V177">
        <v>256</v>
      </c>
      <c r="W177" t="e">
        <f t="shared" si="44"/>
        <v>#NAME?</v>
      </c>
      <c r="X177">
        <v>1</v>
      </c>
      <c r="Y177" t="e">
        <f t="shared" si="45"/>
        <v>#NAME?</v>
      </c>
      <c r="Z177">
        <v>0</v>
      </c>
      <c r="AA177" t="e">
        <f t="shared" si="46"/>
        <v>#NAME?</v>
      </c>
      <c r="AB177">
        <v>48</v>
      </c>
      <c r="AC177" t="e">
        <f t="shared" si="47"/>
        <v>#NAME?</v>
      </c>
      <c r="AD177">
        <v>2</v>
      </c>
      <c r="AE177" t="e">
        <f t="shared" si="48"/>
        <v>#NAME?</v>
      </c>
      <c r="AF177" t="s">
        <v>63</v>
      </c>
      <c r="AG177" t="s">
        <v>64</v>
      </c>
      <c r="AH177">
        <v>872854</v>
      </c>
      <c r="AI177">
        <v>873057</v>
      </c>
      <c r="AJ177">
        <v>174591</v>
      </c>
      <c r="AK177">
        <v>1742649</v>
      </c>
      <c r="AL177">
        <v>10000</v>
      </c>
      <c r="AR177">
        <v>10000</v>
      </c>
      <c r="AS177">
        <v>53535.25</v>
      </c>
      <c r="AT177">
        <v>5</v>
      </c>
      <c r="AU177">
        <v>100000</v>
      </c>
      <c r="AV177">
        <v>1</v>
      </c>
      <c r="AW177" t="s">
        <v>60</v>
      </c>
      <c r="AX177" t="s">
        <v>61</v>
      </c>
      <c r="AY177" t="s">
        <v>62</v>
      </c>
      <c r="BA177">
        <v>7</v>
      </c>
      <c r="BB177">
        <v>1</v>
      </c>
      <c r="BD177">
        <v>26.827200000000001</v>
      </c>
      <c r="BE177">
        <v>0.11081100000000001</v>
      </c>
      <c r="BF177">
        <v>1990.13</v>
      </c>
      <c r="BH177">
        <v>3535.25</v>
      </c>
      <c r="BY177" t="s">
        <v>3941</v>
      </c>
      <c r="BZ177" t="s">
        <v>7613</v>
      </c>
      <c r="CA177" t="s">
        <v>58</v>
      </c>
      <c r="CB177" t="str">
        <f t="shared" si="49"/>
        <v>ZYRA_SCATTER_5i5d100000k nrq=0</v>
      </c>
      <c r="CC177">
        <f t="shared" si="50"/>
        <v>1</v>
      </c>
    </row>
    <row r="178" spans="1:81" x14ac:dyDescent="0.4">
      <c r="A178" t="s">
        <v>242</v>
      </c>
      <c r="B178" t="s">
        <v>58</v>
      </c>
      <c r="C178" t="s">
        <v>78</v>
      </c>
      <c r="D178" t="e">
        <f t="shared" si="34"/>
        <v>#NAME?</v>
      </c>
      <c r="E178">
        <v>10000</v>
      </c>
      <c r="F178" t="e">
        <f t="shared" si="35"/>
        <v>#NAME?</v>
      </c>
      <c r="G178" t="s">
        <v>60</v>
      </c>
      <c r="H178" t="e">
        <f t="shared" si="36"/>
        <v>#NAME?</v>
      </c>
      <c r="I178" t="s">
        <v>61</v>
      </c>
      <c r="J178" t="e">
        <f t="shared" si="37"/>
        <v>#NAME?</v>
      </c>
      <c r="K178" t="s">
        <v>62</v>
      </c>
      <c r="L178" t="e">
        <f t="shared" si="38"/>
        <v>#NAME?</v>
      </c>
      <c r="M178" t="e">
        <f t="shared" si="39"/>
        <v>#NAME?</v>
      </c>
      <c r="N178">
        <v>10000</v>
      </c>
      <c r="O178" t="e">
        <f t="shared" si="40"/>
        <v>#NAME?</v>
      </c>
      <c r="P178">
        <v>0</v>
      </c>
      <c r="Q178" t="e">
        <f t="shared" si="41"/>
        <v>#NAME?</v>
      </c>
      <c r="R178">
        <v>0</v>
      </c>
      <c r="S178" t="e">
        <f t="shared" si="42"/>
        <v>#NAME?</v>
      </c>
      <c r="T178">
        <v>0</v>
      </c>
      <c r="U178" t="e">
        <f t="shared" si="43"/>
        <v>#NAME?</v>
      </c>
      <c r="V178">
        <v>256</v>
      </c>
      <c r="W178" t="e">
        <f t="shared" si="44"/>
        <v>#NAME?</v>
      </c>
      <c r="X178">
        <v>89</v>
      </c>
      <c r="Y178" t="e">
        <f t="shared" si="45"/>
        <v>#NAME?</v>
      </c>
      <c r="Z178">
        <v>1</v>
      </c>
      <c r="AA178" t="e">
        <f t="shared" si="46"/>
        <v>#NAME?</v>
      </c>
      <c r="AB178">
        <v>48</v>
      </c>
      <c r="AC178" t="e">
        <f t="shared" si="47"/>
        <v>#NAME?</v>
      </c>
      <c r="AD178">
        <v>1</v>
      </c>
      <c r="AE178" t="e">
        <f t="shared" si="48"/>
        <v>#NAME?</v>
      </c>
      <c r="AF178" t="s">
        <v>65</v>
      </c>
      <c r="AG178" t="s">
        <v>64</v>
      </c>
      <c r="AJ178">
        <v>0</v>
      </c>
      <c r="AK178">
        <v>60277521</v>
      </c>
      <c r="AL178">
        <v>10000</v>
      </c>
      <c r="AR178">
        <v>10000</v>
      </c>
      <c r="AS178">
        <v>5090.09</v>
      </c>
      <c r="AT178">
        <v>0</v>
      </c>
      <c r="AU178">
        <v>10000</v>
      </c>
      <c r="AV178">
        <v>89</v>
      </c>
      <c r="AW178" t="s">
        <v>60</v>
      </c>
      <c r="AX178" t="s">
        <v>61</v>
      </c>
      <c r="AY178" t="s">
        <v>62</v>
      </c>
      <c r="BA178">
        <v>8</v>
      </c>
      <c r="BB178">
        <v>1</v>
      </c>
      <c r="BD178">
        <v>3.0340799999999999</v>
      </c>
      <c r="BE178">
        <v>0.17652999999999999</v>
      </c>
      <c r="BF178">
        <v>3482.76</v>
      </c>
      <c r="BH178">
        <v>5090.09</v>
      </c>
      <c r="BY178" t="s">
        <v>3942</v>
      </c>
      <c r="BZ178" t="s">
        <v>7614</v>
      </c>
      <c r="CA178" t="s">
        <v>58</v>
      </c>
      <c r="CB178" t="str">
        <f t="shared" si="49"/>
        <v>ZYRA_CLUSTER_0i0d10000k nrq=1</v>
      </c>
      <c r="CC178">
        <f t="shared" si="50"/>
        <v>90</v>
      </c>
    </row>
    <row r="179" spans="1:81" x14ac:dyDescent="0.4">
      <c r="A179" t="s">
        <v>247</v>
      </c>
      <c r="B179" t="s">
        <v>58</v>
      </c>
      <c r="C179" t="s">
        <v>78</v>
      </c>
      <c r="D179" t="e">
        <f t="shared" si="34"/>
        <v>#NAME?</v>
      </c>
      <c r="E179">
        <v>10000</v>
      </c>
      <c r="F179" t="e">
        <f t="shared" si="35"/>
        <v>#NAME?</v>
      </c>
      <c r="G179" t="s">
        <v>60</v>
      </c>
      <c r="H179" t="e">
        <f t="shared" si="36"/>
        <v>#NAME?</v>
      </c>
      <c r="I179" t="s">
        <v>61</v>
      </c>
      <c r="J179" t="e">
        <f t="shared" si="37"/>
        <v>#NAME?</v>
      </c>
      <c r="K179" t="s">
        <v>62</v>
      </c>
      <c r="L179" t="e">
        <f t="shared" si="38"/>
        <v>#NAME?</v>
      </c>
      <c r="M179" t="e">
        <f t="shared" si="39"/>
        <v>#NAME?</v>
      </c>
      <c r="N179">
        <v>100000</v>
      </c>
      <c r="O179" t="e">
        <f t="shared" si="40"/>
        <v>#NAME?</v>
      </c>
      <c r="P179">
        <v>5</v>
      </c>
      <c r="Q179" t="e">
        <f t="shared" si="41"/>
        <v>#NAME?</v>
      </c>
      <c r="R179">
        <v>5</v>
      </c>
      <c r="S179" t="e">
        <f t="shared" si="42"/>
        <v>#NAME?</v>
      </c>
      <c r="T179">
        <v>0</v>
      </c>
      <c r="U179" t="e">
        <f t="shared" si="43"/>
        <v>#NAME?</v>
      </c>
      <c r="V179">
        <v>256</v>
      </c>
      <c r="W179" t="e">
        <f t="shared" si="44"/>
        <v>#NAME?</v>
      </c>
      <c r="X179">
        <v>18</v>
      </c>
      <c r="Y179" t="e">
        <f t="shared" si="45"/>
        <v>#NAME?</v>
      </c>
      <c r="Z179">
        <v>0</v>
      </c>
      <c r="AA179" t="e">
        <f t="shared" si="46"/>
        <v>#NAME?</v>
      </c>
      <c r="AB179">
        <v>48</v>
      </c>
      <c r="AC179" t="e">
        <f t="shared" si="47"/>
        <v>#NAME?</v>
      </c>
      <c r="AD179">
        <v>0</v>
      </c>
      <c r="AE179" t="e">
        <f t="shared" si="48"/>
        <v>#NAME?</v>
      </c>
      <c r="AF179" t="s">
        <v>63</v>
      </c>
      <c r="AG179" t="s">
        <v>64</v>
      </c>
      <c r="AH179">
        <v>9607842</v>
      </c>
      <c r="AI179">
        <v>9608688</v>
      </c>
      <c r="AJ179">
        <v>1921653</v>
      </c>
      <c r="AK179">
        <v>19197203</v>
      </c>
      <c r="AL179">
        <v>10000</v>
      </c>
      <c r="AR179">
        <v>10000</v>
      </c>
      <c r="AS179">
        <v>53343.89</v>
      </c>
      <c r="AT179">
        <v>5</v>
      </c>
      <c r="AU179">
        <v>100000</v>
      </c>
      <c r="AV179">
        <v>18</v>
      </c>
      <c r="AW179" t="s">
        <v>60</v>
      </c>
      <c r="AX179" t="s">
        <v>61</v>
      </c>
      <c r="AY179" t="s">
        <v>62</v>
      </c>
      <c r="BA179">
        <v>7</v>
      </c>
      <c r="BB179">
        <v>1</v>
      </c>
      <c r="BD179">
        <v>23.4316</v>
      </c>
      <c r="BE179">
        <v>1.1404099999999999</v>
      </c>
      <c r="BF179">
        <v>3127.09</v>
      </c>
      <c r="BH179">
        <v>3343.89</v>
      </c>
      <c r="BY179" t="s">
        <v>3943</v>
      </c>
      <c r="BZ179" t="s">
        <v>7615</v>
      </c>
      <c r="CA179" t="s">
        <v>58</v>
      </c>
      <c r="CB179" t="str">
        <f t="shared" si="49"/>
        <v>ZYRA_SCATTER_5i5d100000k nrq=0</v>
      </c>
      <c r="CC179">
        <f t="shared" si="50"/>
        <v>18</v>
      </c>
    </row>
    <row r="180" spans="1:81" x14ac:dyDescent="0.4">
      <c r="A180" t="s">
        <v>248</v>
      </c>
      <c r="B180" t="s">
        <v>58</v>
      </c>
      <c r="C180" t="s">
        <v>78</v>
      </c>
      <c r="D180" t="e">
        <f t="shared" si="34"/>
        <v>#NAME?</v>
      </c>
      <c r="E180">
        <v>10000</v>
      </c>
      <c r="F180" t="e">
        <f t="shared" si="35"/>
        <v>#NAME?</v>
      </c>
      <c r="G180" t="s">
        <v>60</v>
      </c>
      <c r="H180" t="e">
        <f t="shared" si="36"/>
        <v>#NAME?</v>
      </c>
      <c r="I180" t="s">
        <v>61</v>
      </c>
      <c r="J180" t="e">
        <f t="shared" si="37"/>
        <v>#NAME?</v>
      </c>
      <c r="K180" t="s">
        <v>62</v>
      </c>
      <c r="L180" t="e">
        <f t="shared" si="38"/>
        <v>#NAME?</v>
      </c>
      <c r="M180" t="e">
        <f t="shared" si="39"/>
        <v>#NAME?</v>
      </c>
      <c r="N180">
        <v>100000</v>
      </c>
      <c r="O180" t="e">
        <f t="shared" si="40"/>
        <v>#NAME?</v>
      </c>
      <c r="P180">
        <v>5</v>
      </c>
      <c r="Q180" t="e">
        <f t="shared" si="41"/>
        <v>#NAME?</v>
      </c>
      <c r="R180">
        <v>5</v>
      </c>
      <c r="S180" t="e">
        <f t="shared" si="42"/>
        <v>#NAME?</v>
      </c>
      <c r="T180">
        <v>0</v>
      </c>
      <c r="U180" t="e">
        <f t="shared" si="43"/>
        <v>#NAME?</v>
      </c>
      <c r="V180">
        <v>256</v>
      </c>
      <c r="W180" t="e">
        <f t="shared" si="44"/>
        <v>#NAME?</v>
      </c>
      <c r="X180">
        <v>18</v>
      </c>
      <c r="Y180" t="e">
        <f t="shared" si="45"/>
        <v>#NAME?</v>
      </c>
      <c r="Z180">
        <v>0</v>
      </c>
      <c r="AA180" t="e">
        <f t="shared" si="46"/>
        <v>#NAME?</v>
      </c>
      <c r="AB180">
        <v>48</v>
      </c>
      <c r="AC180" t="e">
        <f t="shared" si="47"/>
        <v>#NAME?</v>
      </c>
      <c r="AD180">
        <v>1</v>
      </c>
      <c r="AE180" t="e">
        <f t="shared" si="48"/>
        <v>#NAME?</v>
      </c>
      <c r="AF180" t="s">
        <v>63</v>
      </c>
      <c r="AG180" t="s">
        <v>64</v>
      </c>
      <c r="AH180">
        <v>9579423</v>
      </c>
      <c r="AI180">
        <v>9582826</v>
      </c>
      <c r="AJ180">
        <v>1916224</v>
      </c>
      <c r="AK180">
        <v>19138740</v>
      </c>
      <c r="AL180">
        <v>10000</v>
      </c>
      <c r="AR180">
        <v>10000</v>
      </c>
      <c r="AS180">
        <v>53268.29</v>
      </c>
      <c r="AT180">
        <v>5</v>
      </c>
      <c r="AU180">
        <v>100000</v>
      </c>
      <c r="AV180">
        <v>18</v>
      </c>
      <c r="AW180" t="s">
        <v>60</v>
      </c>
      <c r="AX180" t="s">
        <v>61</v>
      </c>
      <c r="AY180" t="s">
        <v>62</v>
      </c>
      <c r="BA180">
        <v>7</v>
      </c>
      <c r="BB180">
        <v>1</v>
      </c>
      <c r="BD180">
        <v>23.349</v>
      </c>
      <c r="BE180">
        <v>1.13784</v>
      </c>
      <c r="BF180">
        <v>3156.2</v>
      </c>
      <c r="BH180">
        <v>3268.29</v>
      </c>
      <c r="BY180" t="s">
        <v>3944</v>
      </c>
      <c r="BZ180" t="s">
        <v>7616</v>
      </c>
      <c r="CA180" t="s">
        <v>58</v>
      </c>
      <c r="CB180" t="str">
        <f t="shared" si="49"/>
        <v>ZYRA_SCATTER_5i5d100000k nrq=0</v>
      </c>
      <c r="CC180">
        <f t="shared" si="50"/>
        <v>18</v>
      </c>
    </row>
    <row r="181" spans="1:81" x14ac:dyDescent="0.4">
      <c r="A181" t="s">
        <v>249</v>
      </c>
      <c r="B181" t="s">
        <v>58</v>
      </c>
      <c r="C181" t="s">
        <v>78</v>
      </c>
      <c r="D181" t="e">
        <f t="shared" si="34"/>
        <v>#NAME?</v>
      </c>
      <c r="E181">
        <v>10000</v>
      </c>
      <c r="F181" t="e">
        <f t="shared" si="35"/>
        <v>#NAME?</v>
      </c>
      <c r="G181" t="s">
        <v>60</v>
      </c>
      <c r="H181" t="e">
        <f t="shared" si="36"/>
        <v>#NAME?</v>
      </c>
      <c r="I181" t="s">
        <v>61</v>
      </c>
      <c r="J181" t="e">
        <f t="shared" si="37"/>
        <v>#NAME?</v>
      </c>
      <c r="K181" t="s">
        <v>62</v>
      </c>
      <c r="L181" t="e">
        <f t="shared" si="38"/>
        <v>#NAME?</v>
      </c>
      <c r="M181" t="e">
        <f t="shared" si="39"/>
        <v>#NAME?</v>
      </c>
      <c r="N181">
        <v>100000</v>
      </c>
      <c r="O181" t="e">
        <f t="shared" si="40"/>
        <v>#NAME?</v>
      </c>
      <c r="P181">
        <v>5</v>
      </c>
      <c r="Q181" t="e">
        <f t="shared" si="41"/>
        <v>#NAME?</v>
      </c>
      <c r="R181">
        <v>5</v>
      </c>
      <c r="S181" t="e">
        <f t="shared" si="42"/>
        <v>#NAME?</v>
      </c>
      <c r="T181">
        <v>0</v>
      </c>
      <c r="U181" t="e">
        <f t="shared" si="43"/>
        <v>#NAME?</v>
      </c>
      <c r="V181">
        <v>256</v>
      </c>
      <c r="W181" t="e">
        <f t="shared" si="44"/>
        <v>#NAME?</v>
      </c>
      <c r="X181">
        <v>18</v>
      </c>
      <c r="Y181" t="e">
        <f t="shared" si="45"/>
        <v>#NAME?</v>
      </c>
      <c r="Z181">
        <v>0</v>
      </c>
      <c r="AA181" t="e">
        <f t="shared" si="46"/>
        <v>#NAME?</v>
      </c>
      <c r="AB181">
        <v>48</v>
      </c>
      <c r="AC181" t="e">
        <f t="shared" si="47"/>
        <v>#NAME?</v>
      </c>
      <c r="AD181">
        <v>2</v>
      </c>
      <c r="AE181" t="e">
        <f t="shared" si="48"/>
        <v>#NAME?</v>
      </c>
      <c r="AF181" t="s">
        <v>63</v>
      </c>
      <c r="AG181" t="s">
        <v>64</v>
      </c>
      <c r="AH181">
        <v>9758104</v>
      </c>
      <c r="AI181">
        <v>9757191</v>
      </c>
      <c r="AJ181">
        <v>1951529</v>
      </c>
      <c r="AK181">
        <v>19489045</v>
      </c>
      <c r="AL181">
        <v>10000</v>
      </c>
      <c r="AR181">
        <v>10000</v>
      </c>
      <c r="AS181">
        <v>53512.29</v>
      </c>
      <c r="AT181">
        <v>5</v>
      </c>
      <c r="AU181">
        <v>100000</v>
      </c>
      <c r="AV181">
        <v>18</v>
      </c>
      <c r="AW181" t="s">
        <v>60</v>
      </c>
      <c r="AX181" t="s">
        <v>61</v>
      </c>
      <c r="AY181" t="s">
        <v>62</v>
      </c>
      <c r="BA181">
        <v>7</v>
      </c>
      <c r="BB181">
        <v>1</v>
      </c>
      <c r="BD181">
        <v>23.6433</v>
      </c>
      <c r="BE181">
        <v>1.1511400000000001</v>
      </c>
      <c r="BF181">
        <v>3102.98</v>
      </c>
      <c r="BH181">
        <v>3512.29</v>
      </c>
      <c r="BY181" t="s">
        <v>3945</v>
      </c>
      <c r="BZ181" t="s">
        <v>7617</v>
      </c>
      <c r="CA181" t="s">
        <v>58</v>
      </c>
      <c r="CB181" t="str">
        <f t="shared" si="49"/>
        <v>ZYRA_SCATTER_5i5d100000k nrq=0</v>
      </c>
      <c r="CC181">
        <f t="shared" si="50"/>
        <v>18</v>
      </c>
    </row>
    <row r="182" spans="1:81" x14ac:dyDescent="0.4">
      <c r="A182" t="s">
        <v>250</v>
      </c>
      <c r="B182" t="s">
        <v>58</v>
      </c>
      <c r="C182" t="s">
        <v>78</v>
      </c>
      <c r="D182" t="e">
        <f t="shared" si="34"/>
        <v>#NAME?</v>
      </c>
      <c r="E182">
        <v>10000</v>
      </c>
      <c r="F182" t="e">
        <f t="shared" si="35"/>
        <v>#NAME?</v>
      </c>
      <c r="G182" t="s">
        <v>60</v>
      </c>
      <c r="H182" t="e">
        <f t="shared" si="36"/>
        <v>#NAME?</v>
      </c>
      <c r="I182" t="s">
        <v>61</v>
      </c>
      <c r="J182" t="e">
        <f t="shared" si="37"/>
        <v>#NAME?</v>
      </c>
      <c r="K182" t="s">
        <v>62</v>
      </c>
      <c r="L182" t="e">
        <f t="shared" si="38"/>
        <v>#NAME?</v>
      </c>
      <c r="M182" t="e">
        <f t="shared" si="39"/>
        <v>#NAME?</v>
      </c>
      <c r="N182">
        <v>100000</v>
      </c>
      <c r="O182" t="e">
        <f t="shared" si="40"/>
        <v>#NAME?</v>
      </c>
      <c r="P182">
        <v>5</v>
      </c>
      <c r="Q182" t="e">
        <f t="shared" si="41"/>
        <v>#NAME?</v>
      </c>
      <c r="R182">
        <v>5</v>
      </c>
      <c r="S182" t="e">
        <f t="shared" si="42"/>
        <v>#NAME?</v>
      </c>
      <c r="T182">
        <v>0</v>
      </c>
      <c r="U182" t="e">
        <f t="shared" si="43"/>
        <v>#NAME?</v>
      </c>
      <c r="V182">
        <v>256</v>
      </c>
      <c r="W182" t="e">
        <f t="shared" si="44"/>
        <v>#NAME?</v>
      </c>
      <c r="X182">
        <v>17</v>
      </c>
      <c r="Y182" t="e">
        <f t="shared" si="45"/>
        <v>#NAME?</v>
      </c>
      <c r="Z182">
        <v>1</v>
      </c>
      <c r="AA182" t="e">
        <f t="shared" si="46"/>
        <v>#NAME?</v>
      </c>
      <c r="AB182">
        <v>48</v>
      </c>
      <c r="AC182" t="e">
        <f t="shared" si="47"/>
        <v>#NAME?</v>
      </c>
      <c r="AD182">
        <v>0</v>
      </c>
      <c r="AE182" t="e">
        <f t="shared" si="48"/>
        <v>#NAME?</v>
      </c>
      <c r="AF182" t="s">
        <v>63</v>
      </c>
      <c r="AG182" t="s">
        <v>64</v>
      </c>
      <c r="AH182">
        <v>8102812</v>
      </c>
      <c r="AI182">
        <v>8108128</v>
      </c>
      <c r="AJ182">
        <v>1621094</v>
      </c>
      <c r="AK182">
        <v>16196636</v>
      </c>
      <c r="AL182">
        <v>10000</v>
      </c>
      <c r="AR182">
        <v>10000</v>
      </c>
      <c r="AS182">
        <v>54074.41</v>
      </c>
      <c r="AT182">
        <v>5</v>
      </c>
      <c r="AU182">
        <v>100000</v>
      </c>
      <c r="AV182">
        <v>17</v>
      </c>
      <c r="AW182" t="s">
        <v>60</v>
      </c>
      <c r="AX182" t="s">
        <v>61</v>
      </c>
      <c r="AY182" t="s">
        <v>62</v>
      </c>
      <c r="BA182">
        <v>7</v>
      </c>
      <c r="BB182">
        <v>1</v>
      </c>
      <c r="BD182">
        <v>23.9528</v>
      </c>
      <c r="BE182">
        <v>1.48634</v>
      </c>
      <c r="BF182">
        <v>3683.9</v>
      </c>
      <c r="BH182">
        <v>4074.41</v>
      </c>
      <c r="BY182" t="s">
        <v>3946</v>
      </c>
      <c r="BZ182" t="s">
        <v>7618</v>
      </c>
      <c r="CA182" t="s">
        <v>58</v>
      </c>
      <c r="CB182" t="str">
        <f t="shared" si="49"/>
        <v>ZYRA_SCATTER_5i5d100000k nrq=1</v>
      </c>
      <c r="CC182">
        <f t="shared" si="50"/>
        <v>18</v>
      </c>
    </row>
    <row r="183" spans="1:81" x14ac:dyDescent="0.4">
      <c r="A183" t="s">
        <v>251</v>
      </c>
      <c r="B183" t="s">
        <v>58</v>
      </c>
      <c r="C183" t="s">
        <v>78</v>
      </c>
      <c r="D183" t="e">
        <f t="shared" si="34"/>
        <v>#NAME?</v>
      </c>
      <c r="E183">
        <v>10000</v>
      </c>
      <c r="F183" t="e">
        <f t="shared" si="35"/>
        <v>#NAME?</v>
      </c>
      <c r="G183" t="s">
        <v>60</v>
      </c>
      <c r="H183" t="e">
        <f t="shared" si="36"/>
        <v>#NAME?</v>
      </c>
      <c r="I183" t="s">
        <v>61</v>
      </c>
      <c r="J183" t="e">
        <f t="shared" si="37"/>
        <v>#NAME?</v>
      </c>
      <c r="K183" t="s">
        <v>62</v>
      </c>
      <c r="L183" t="e">
        <f t="shared" si="38"/>
        <v>#NAME?</v>
      </c>
      <c r="M183" t="e">
        <f t="shared" si="39"/>
        <v>#NAME?</v>
      </c>
      <c r="N183">
        <v>100000</v>
      </c>
      <c r="O183" t="e">
        <f t="shared" si="40"/>
        <v>#NAME?</v>
      </c>
      <c r="P183">
        <v>5</v>
      </c>
      <c r="Q183" t="e">
        <f t="shared" si="41"/>
        <v>#NAME?</v>
      </c>
      <c r="R183">
        <v>5</v>
      </c>
      <c r="S183" t="e">
        <f t="shared" si="42"/>
        <v>#NAME?</v>
      </c>
      <c r="T183">
        <v>0</v>
      </c>
      <c r="U183" t="e">
        <f t="shared" si="43"/>
        <v>#NAME?</v>
      </c>
      <c r="V183">
        <v>256</v>
      </c>
      <c r="W183" t="e">
        <f t="shared" si="44"/>
        <v>#NAME?</v>
      </c>
      <c r="X183">
        <v>17</v>
      </c>
      <c r="Y183" t="e">
        <f t="shared" si="45"/>
        <v>#NAME?</v>
      </c>
      <c r="Z183">
        <v>1</v>
      </c>
      <c r="AA183" t="e">
        <f t="shared" si="46"/>
        <v>#NAME?</v>
      </c>
      <c r="AB183">
        <v>48</v>
      </c>
      <c r="AC183" t="e">
        <f t="shared" si="47"/>
        <v>#NAME?</v>
      </c>
      <c r="AD183">
        <v>1</v>
      </c>
      <c r="AE183" t="e">
        <f t="shared" si="48"/>
        <v>#NAME?</v>
      </c>
      <c r="AF183" t="s">
        <v>63</v>
      </c>
      <c r="AG183" t="s">
        <v>64</v>
      </c>
      <c r="AH183">
        <v>8392606</v>
      </c>
      <c r="AI183">
        <v>8392062</v>
      </c>
      <c r="AJ183">
        <v>1678466</v>
      </c>
      <c r="AK183">
        <v>16765728</v>
      </c>
      <c r="AL183">
        <v>10000</v>
      </c>
      <c r="AR183">
        <v>10000</v>
      </c>
      <c r="AS183">
        <v>53849.73</v>
      </c>
      <c r="AT183">
        <v>5</v>
      </c>
      <c r="AU183">
        <v>100000</v>
      </c>
      <c r="AV183">
        <v>17</v>
      </c>
      <c r="AW183" t="s">
        <v>60</v>
      </c>
      <c r="AX183" t="s">
        <v>61</v>
      </c>
      <c r="AY183" t="s">
        <v>62</v>
      </c>
      <c r="BA183">
        <v>7</v>
      </c>
      <c r="BB183">
        <v>1</v>
      </c>
      <c r="BD183">
        <v>23.787299999999998</v>
      </c>
      <c r="BE183">
        <v>1.46794</v>
      </c>
      <c r="BF183">
        <v>3617.12</v>
      </c>
      <c r="BH183">
        <v>3849.73</v>
      </c>
      <c r="BY183" t="s">
        <v>3947</v>
      </c>
      <c r="BZ183" t="s">
        <v>7619</v>
      </c>
      <c r="CA183" t="s">
        <v>58</v>
      </c>
      <c r="CB183" t="str">
        <f t="shared" si="49"/>
        <v>ZYRA_SCATTER_5i5d100000k nrq=1</v>
      </c>
      <c r="CC183">
        <f t="shared" si="50"/>
        <v>18</v>
      </c>
    </row>
    <row r="184" spans="1:81" x14ac:dyDescent="0.4">
      <c r="A184" t="s">
        <v>252</v>
      </c>
      <c r="B184" t="s">
        <v>58</v>
      </c>
      <c r="C184" t="s">
        <v>78</v>
      </c>
      <c r="D184" t="e">
        <f t="shared" si="34"/>
        <v>#NAME?</v>
      </c>
      <c r="E184">
        <v>10000</v>
      </c>
      <c r="F184" t="e">
        <f t="shared" si="35"/>
        <v>#NAME?</v>
      </c>
      <c r="G184" t="s">
        <v>60</v>
      </c>
      <c r="H184" t="e">
        <f t="shared" si="36"/>
        <v>#NAME?</v>
      </c>
      <c r="I184" t="s">
        <v>61</v>
      </c>
      <c r="J184" t="e">
        <f t="shared" si="37"/>
        <v>#NAME?</v>
      </c>
      <c r="K184" t="s">
        <v>62</v>
      </c>
      <c r="L184" t="e">
        <f t="shared" si="38"/>
        <v>#NAME?</v>
      </c>
      <c r="M184" t="e">
        <f t="shared" si="39"/>
        <v>#NAME?</v>
      </c>
      <c r="N184">
        <v>100000</v>
      </c>
      <c r="O184" t="e">
        <f t="shared" si="40"/>
        <v>#NAME?</v>
      </c>
      <c r="P184">
        <v>5</v>
      </c>
      <c r="Q184" t="e">
        <f t="shared" si="41"/>
        <v>#NAME?</v>
      </c>
      <c r="R184">
        <v>5</v>
      </c>
      <c r="S184" t="e">
        <f t="shared" si="42"/>
        <v>#NAME?</v>
      </c>
      <c r="T184">
        <v>0</v>
      </c>
      <c r="U184" t="e">
        <f t="shared" si="43"/>
        <v>#NAME?</v>
      </c>
      <c r="V184">
        <v>256</v>
      </c>
      <c r="W184" t="e">
        <f t="shared" si="44"/>
        <v>#NAME?</v>
      </c>
      <c r="X184">
        <v>17</v>
      </c>
      <c r="Y184" t="e">
        <f t="shared" si="45"/>
        <v>#NAME?</v>
      </c>
      <c r="Z184">
        <v>1</v>
      </c>
      <c r="AA184" t="e">
        <f t="shared" si="46"/>
        <v>#NAME?</v>
      </c>
      <c r="AB184">
        <v>48</v>
      </c>
      <c r="AC184" t="e">
        <f t="shared" si="47"/>
        <v>#NAME?</v>
      </c>
      <c r="AD184">
        <v>2</v>
      </c>
      <c r="AE184" t="e">
        <f t="shared" si="48"/>
        <v>#NAME?</v>
      </c>
      <c r="AF184" t="s">
        <v>63</v>
      </c>
      <c r="AG184" t="s">
        <v>64</v>
      </c>
      <c r="AH184">
        <v>8455557</v>
      </c>
      <c r="AI184">
        <v>8453494</v>
      </c>
      <c r="AJ184">
        <v>1690905</v>
      </c>
      <c r="AK184">
        <v>16897017</v>
      </c>
      <c r="AL184">
        <v>10000</v>
      </c>
      <c r="AR184">
        <v>10000</v>
      </c>
      <c r="AS184">
        <v>53829.8</v>
      </c>
      <c r="AT184">
        <v>5</v>
      </c>
      <c r="AU184">
        <v>100000</v>
      </c>
      <c r="AV184">
        <v>17</v>
      </c>
      <c r="AW184" t="s">
        <v>60</v>
      </c>
      <c r="AX184" t="s">
        <v>61</v>
      </c>
      <c r="AY184" t="s">
        <v>62</v>
      </c>
      <c r="BA184">
        <v>7</v>
      </c>
      <c r="BB184">
        <v>1</v>
      </c>
      <c r="BD184">
        <v>24.0351</v>
      </c>
      <c r="BE184">
        <v>1.45848</v>
      </c>
      <c r="BF184">
        <v>3589.67</v>
      </c>
      <c r="BH184">
        <v>3829.8</v>
      </c>
      <c r="BY184" t="s">
        <v>3948</v>
      </c>
      <c r="BZ184" t="s">
        <v>7620</v>
      </c>
      <c r="CA184" t="s">
        <v>58</v>
      </c>
      <c r="CB184" t="str">
        <f t="shared" si="49"/>
        <v>ZYRA_SCATTER_5i5d100000k nrq=1</v>
      </c>
      <c r="CC184">
        <f t="shared" si="50"/>
        <v>18</v>
      </c>
    </row>
    <row r="185" spans="1:81" x14ac:dyDescent="0.4">
      <c r="A185" t="s">
        <v>253</v>
      </c>
      <c r="B185" t="s">
        <v>58</v>
      </c>
      <c r="C185" t="s">
        <v>78</v>
      </c>
      <c r="D185" t="e">
        <f t="shared" si="34"/>
        <v>#NAME?</v>
      </c>
      <c r="E185">
        <v>10000</v>
      </c>
      <c r="F185" t="e">
        <f t="shared" si="35"/>
        <v>#NAME?</v>
      </c>
      <c r="G185" t="s">
        <v>60</v>
      </c>
      <c r="H185" t="e">
        <f t="shared" si="36"/>
        <v>#NAME?</v>
      </c>
      <c r="I185" t="s">
        <v>61</v>
      </c>
      <c r="J185" t="e">
        <f t="shared" si="37"/>
        <v>#NAME?</v>
      </c>
      <c r="K185" t="s">
        <v>62</v>
      </c>
      <c r="L185" t="e">
        <f t="shared" si="38"/>
        <v>#NAME?</v>
      </c>
      <c r="M185" t="e">
        <f t="shared" si="39"/>
        <v>#NAME?</v>
      </c>
      <c r="N185">
        <v>100000</v>
      </c>
      <c r="O185" t="e">
        <f t="shared" si="40"/>
        <v>#NAME?</v>
      </c>
      <c r="P185">
        <v>0</v>
      </c>
      <c r="Q185" t="e">
        <f t="shared" si="41"/>
        <v>#NAME?</v>
      </c>
      <c r="R185">
        <v>0</v>
      </c>
      <c r="S185" t="e">
        <f t="shared" si="42"/>
        <v>#NAME?</v>
      </c>
      <c r="T185">
        <v>0</v>
      </c>
      <c r="U185" t="e">
        <f t="shared" si="43"/>
        <v>#NAME?</v>
      </c>
      <c r="V185">
        <v>256</v>
      </c>
      <c r="W185" t="e">
        <f t="shared" si="44"/>
        <v>#NAME?</v>
      </c>
      <c r="X185">
        <v>143</v>
      </c>
      <c r="Y185" t="e">
        <f t="shared" si="45"/>
        <v>#NAME?</v>
      </c>
      <c r="Z185">
        <v>1</v>
      </c>
      <c r="AA185" t="e">
        <f t="shared" si="46"/>
        <v>#NAME?</v>
      </c>
      <c r="AB185">
        <v>48</v>
      </c>
      <c r="AC185" t="e">
        <f t="shared" si="47"/>
        <v>#NAME?</v>
      </c>
      <c r="AD185">
        <v>2</v>
      </c>
      <c r="AE185" t="e">
        <f t="shared" si="48"/>
        <v>#NAME?</v>
      </c>
      <c r="AF185" t="s">
        <v>65</v>
      </c>
      <c r="AG185" t="s">
        <v>64</v>
      </c>
      <c r="AJ185">
        <v>0</v>
      </c>
      <c r="AK185">
        <v>99627412</v>
      </c>
      <c r="AL185">
        <v>10000</v>
      </c>
      <c r="AR185">
        <v>10000</v>
      </c>
      <c r="AS185">
        <v>4557.68</v>
      </c>
      <c r="AT185">
        <v>0</v>
      </c>
      <c r="AU185">
        <v>100000</v>
      </c>
      <c r="AV185">
        <v>143</v>
      </c>
      <c r="AW185" t="s">
        <v>60</v>
      </c>
      <c r="AX185" t="s">
        <v>61</v>
      </c>
      <c r="AY185" t="s">
        <v>62</v>
      </c>
      <c r="BA185">
        <v>8</v>
      </c>
      <c r="BB185">
        <v>1</v>
      </c>
      <c r="BD185">
        <v>19.041499999999999</v>
      </c>
      <c r="BE185">
        <v>0.15013099999999999</v>
      </c>
      <c r="BF185">
        <v>3453.12</v>
      </c>
      <c r="BH185">
        <v>4557.68</v>
      </c>
      <c r="BY185" t="s">
        <v>3949</v>
      </c>
      <c r="BZ185" t="s">
        <v>7621</v>
      </c>
      <c r="CA185" t="s">
        <v>58</v>
      </c>
      <c r="CB185" t="str">
        <f t="shared" si="49"/>
        <v>ZYRA_CLUSTER_0i0d100000k nrq=1</v>
      </c>
      <c r="CC185">
        <f t="shared" si="50"/>
        <v>144</v>
      </c>
    </row>
    <row r="186" spans="1:81" x14ac:dyDescent="0.4">
      <c r="A186" t="s">
        <v>255</v>
      </c>
      <c r="B186" t="s">
        <v>58</v>
      </c>
      <c r="C186" t="s">
        <v>78</v>
      </c>
      <c r="D186" t="e">
        <f t="shared" si="34"/>
        <v>#NAME?</v>
      </c>
      <c r="E186">
        <v>10000</v>
      </c>
      <c r="F186" t="e">
        <f t="shared" si="35"/>
        <v>#NAME?</v>
      </c>
      <c r="G186" t="s">
        <v>60</v>
      </c>
      <c r="H186" t="e">
        <f t="shared" si="36"/>
        <v>#NAME?</v>
      </c>
      <c r="I186" t="s">
        <v>61</v>
      </c>
      <c r="J186" t="e">
        <f t="shared" si="37"/>
        <v>#NAME?</v>
      </c>
      <c r="K186" t="s">
        <v>62</v>
      </c>
      <c r="L186" t="e">
        <f t="shared" si="38"/>
        <v>#NAME?</v>
      </c>
      <c r="M186" t="e">
        <f t="shared" si="39"/>
        <v>#NAME?</v>
      </c>
      <c r="N186">
        <v>100000</v>
      </c>
      <c r="O186" t="e">
        <f t="shared" si="40"/>
        <v>#NAME?</v>
      </c>
      <c r="P186">
        <v>5</v>
      </c>
      <c r="Q186" t="e">
        <f t="shared" si="41"/>
        <v>#NAME?</v>
      </c>
      <c r="R186">
        <v>5</v>
      </c>
      <c r="S186" t="e">
        <f t="shared" si="42"/>
        <v>#NAME?</v>
      </c>
      <c r="T186">
        <v>0</v>
      </c>
      <c r="U186" t="e">
        <f t="shared" si="43"/>
        <v>#NAME?</v>
      </c>
      <c r="V186">
        <v>256</v>
      </c>
      <c r="W186" t="e">
        <f t="shared" si="44"/>
        <v>#NAME?</v>
      </c>
      <c r="X186">
        <v>36</v>
      </c>
      <c r="Y186" t="e">
        <f t="shared" si="45"/>
        <v>#NAME?</v>
      </c>
      <c r="Z186">
        <v>0</v>
      </c>
      <c r="AA186" t="e">
        <f t="shared" si="46"/>
        <v>#NAME?</v>
      </c>
      <c r="AB186">
        <v>48</v>
      </c>
      <c r="AC186" t="e">
        <f t="shared" si="47"/>
        <v>#NAME?</v>
      </c>
      <c r="AD186">
        <v>0</v>
      </c>
      <c r="AE186" t="e">
        <f t="shared" si="48"/>
        <v>#NAME?</v>
      </c>
      <c r="AF186" t="s">
        <v>63</v>
      </c>
      <c r="AG186" t="s">
        <v>64</v>
      </c>
      <c r="AH186">
        <v>13441708</v>
      </c>
      <c r="AI186">
        <v>13450046</v>
      </c>
      <c r="AJ186">
        <v>2689175</v>
      </c>
      <c r="AK186">
        <v>26857878</v>
      </c>
      <c r="AL186">
        <v>10000</v>
      </c>
      <c r="AR186">
        <v>10000</v>
      </c>
      <c r="AS186">
        <v>53306.19</v>
      </c>
      <c r="AT186">
        <v>5</v>
      </c>
      <c r="AU186">
        <v>100000</v>
      </c>
      <c r="AV186">
        <v>36</v>
      </c>
      <c r="AW186" t="s">
        <v>60</v>
      </c>
      <c r="AX186" t="s">
        <v>61</v>
      </c>
      <c r="AY186" t="s">
        <v>62</v>
      </c>
      <c r="BA186">
        <v>7</v>
      </c>
      <c r="BB186">
        <v>1</v>
      </c>
      <c r="BD186">
        <v>23.142499999999998</v>
      </c>
      <c r="BE186">
        <v>1.08708</v>
      </c>
      <c r="BF186">
        <v>3864.7</v>
      </c>
      <c r="BH186">
        <v>3306.19</v>
      </c>
      <c r="BY186" t="s">
        <v>3950</v>
      </c>
      <c r="BZ186" t="s">
        <v>7622</v>
      </c>
      <c r="CA186" t="s">
        <v>58</v>
      </c>
      <c r="CB186" t="str">
        <f t="shared" si="49"/>
        <v>ZYRA_SCATTER_5i5d100000k nrq=0</v>
      </c>
      <c r="CC186">
        <f t="shared" si="50"/>
        <v>36</v>
      </c>
    </row>
    <row r="187" spans="1:81" x14ac:dyDescent="0.4">
      <c r="A187" t="s">
        <v>256</v>
      </c>
      <c r="B187" t="s">
        <v>58</v>
      </c>
      <c r="C187" t="s">
        <v>78</v>
      </c>
      <c r="D187" t="e">
        <f t="shared" si="34"/>
        <v>#NAME?</v>
      </c>
      <c r="E187">
        <v>10000</v>
      </c>
      <c r="F187" t="e">
        <f t="shared" si="35"/>
        <v>#NAME?</v>
      </c>
      <c r="G187" t="s">
        <v>60</v>
      </c>
      <c r="H187" t="e">
        <f t="shared" si="36"/>
        <v>#NAME?</v>
      </c>
      <c r="I187" t="s">
        <v>61</v>
      </c>
      <c r="J187" t="e">
        <f t="shared" si="37"/>
        <v>#NAME?</v>
      </c>
      <c r="K187" t="s">
        <v>62</v>
      </c>
      <c r="L187" t="e">
        <f t="shared" si="38"/>
        <v>#NAME?</v>
      </c>
      <c r="M187" t="e">
        <f t="shared" si="39"/>
        <v>#NAME?</v>
      </c>
      <c r="N187">
        <v>100000</v>
      </c>
      <c r="O187" t="e">
        <f t="shared" si="40"/>
        <v>#NAME?</v>
      </c>
      <c r="P187">
        <v>5</v>
      </c>
      <c r="Q187" t="e">
        <f t="shared" si="41"/>
        <v>#NAME?</v>
      </c>
      <c r="R187">
        <v>5</v>
      </c>
      <c r="S187" t="e">
        <f t="shared" si="42"/>
        <v>#NAME?</v>
      </c>
      <c r="T187">
        <v>0</v>
      </c>
      <c r="U187" t="e">
        <f t="shared" si="43"/>
        <v>#NAME?</v>
      </c>
      <c r="V187">
        <v>256</v>
      </c>
      <c r="W187" t="e">
        <f t="shared" si="44"/>
        <v>#NAME?</v>
      </c>
      <c r="X187">
        <v>36</v>
      </c>
      <c r="Y187" t="e">
        <f t="shared" si="45"/>
        <v>#NAME?</v>
      </c>
      <c r="Z187">
        <v>0</v>
      </c>
      <c r="AA187" t="e">
        <f t="shared" si="46"/>
        <v>#NAME?</v>
      </c>
      <c r="AB187">
        <v>48</v>
      </c>
      <c r="AC187" t="e">
        <f t="shared" si="47"/>
        <v>#NAME?</v>
      </c>
      <c r="AD187">
        <v>1</v>
      </c>
      <c r="AE187" t="e">
        <f t="shared" si="48"/>
        <v>#NAME?</v>
      </c>
      <c r="AF187" t="s">
        <v>63</v>
      </c>
      <c r="AG187" t="s">
        <v>64</v>
      </c>
      <c r="AH187">
        <v>13460042</v>
      </c>
      <c r="AI187">
        <v>13458648</v>
      </c>
      <c r="AJ187">
        <v>2691869</v>
      </c>
      <c r="AK187">
        <v>26880453</v>
      </c>
      <c r="AL187">
        <v>10000</v>
      </c>
      <c r="AR187">
        <v>10000</v>
      </c>
      <c r="AS187">
        <v>53175.91</v>
      </c>
      <c r="AT187">
        <v>5</v>
      </c>
      <c r="AU187">
        <v>100000</v>
      </c>
      <c r="AV187">
        <v>36</v>
      </c>
      <c r="AW187" t="s">
        <v>60</v>
      </c>
      <c r="AX187" t="s">
        <v>61</v>
      </c>
      <c r="AY187" t="s">
        <v>62</v>
      </c>
      <c r="BA187">
        <v>7</v>
      </c>
      <c r="BB187">
        <v>1</v>
      </c>
      <c r="BD187">
        <v>23.347899999999999</v>
      </c>
      <c r="BE187">
        <v>1.0938300000000001</v>
      </c>
      <c r="BF187">
        <v>3865.43</v>
      </c>
      <c r="BH187">
        <v>3175.91</v>
      </c>
      <c r="BY187" t="s">
        <v>3951</v>
      </c>
      <c r="BZ187" t="s">
        <v>7623</v>
      </c>
      <c r="CA187" t="s">
        <v>58</v>
      </c>
      <c r="CB187" t="str">
        <f t="shared" si="49"/>
        <v>ZYRA_SCATTER_5i5d100000k nrq=0</v>
      </c>
      <c r="CC187">
        <f t="shared" si="50"/>
        <v>36</v>
      </c>
    </row>
    <row r="188" spans="1:81" x14ac:dyDescent="0.4">
      <c r="A188" t="s">
        <v>257</v>
      </c>
      <c r="B188" t="s">
        <v>58</v>
      </c>
      <c r="C188" t="s">
        <v>78</v>
      </c>
      <c r="D188" t="e">
        <f t="shared" si="34"/>
        <v>#NAME?</v>
      </c>
      <c r="E188">
        <v>10000</v>
      </c>
      <c r="F188" t="e">
        <f t="shared" si="35"/>
        <v>#NAME?</v>
      </c>
      <c r="G188" t="s">
        <v>60</v>
      </c>
      <c r="H188" t="e">
        <f t="shared" si="36"/>
        <v>#NAME?</v>
      </c>
      <c r="I188" t="s">
        <v>61</v>
      </c>
      <c r="J188" t="e">
        <f t="shared" si="37"/>
        <v>#NAME?</v>
      </c>
      <c r="K188" t="s">
        <v>62</v>
      </c>
      <c r="L188" t="e">
        <f t="shared" si="38"/>
        <v>#NAME?</v>
      </c>
      <c r="M188" t="e">
        <f t="shared" si="39"/>
        <v>#NAME?</v>
      </c>
      <c r="N188">
        <v>100000</v>
      </c>
      <c r="O188" t="e">
        <f t="shared" si="40"/>
        <v>#NAME?</v>
      </c>
      <c r="P188">
        <v>5</v>
      </c>
      <c r="Q188" t="e">
        <f t="shared" si="41"/>
        <v>#NAME?</v>
      </c>
      <c r="R188">
        <v>5</v>
      </c>
      <c r="S188" t="e">
        <f t="shared" si="42"/>
        <v>#NAME?</v>
      </c>
      <c r="T188">
        <v>0</v>
      </c>
      <c r="U188" t="e">
        <f t="shared" si="43"/>
        <v>#NAME?</v>
      </c>
      <c r="V188">
        <v>256</v>
      </c>
      <c r="W188" t="e">
        <f t="shared" si="44"/>
        <v>#NAME?</v>
      </c>
      <c r="X188">
        <v>36</v>
      </c>
      <c r="Y188" t="e">
        <f t="shared" si="45"/>
        <v>#NAME?</v>
      </c>
      <c r="Z188">
        <v>0</v>
      </c>
      <c r="AA188" t="e">
        <f t="shared" si="46"/>
        <v>#NAME?</v>
      </c>
      <c r="AB188">
        <v>48</v>
      </c>
      <c r="AC188" t="e">
        <f t="shared" si="47"/>
        <v>#NAME?</v>
      </c>
      <c r="AD188">
        <v>2</v>
      </c>
      <c r="AE188" t="e">
        <f t="shared" si="48"/>
        <v>#NAME?</v>
      </c>
      <c r="AF188" t="s">
        <v>63</v>
      </c>
      <c r="AG188" t="s">
        <v>64</v>
      </c>
      <c r="AH188">
        <v>13162151</v>
      </c>
      <c r="AI188">
        <v>13160475</v>
      </c>
      <c r="AJ188">
        <v>2632262</v>
      </c>
      <c r="AK188">
        <v>26293374</v>
      </c>
      <c r="AL188">
        <v>10000</v>
      </c>
      <c r="AR188">
        <v>10000</v>
      </c>
      <c r="AS188">
        <v>53312.49</v>
      </c>
      <c r="AT188">
        <v>5</v>
      </c>
      <c r="AU188">
        <v>100000</v>
      </c>
      <c r="AV188">
        <v>36</v>
      </c>
      <c r="AW188" t="s">
        <v>60</v>
      </c>
      <c r="AX188" t="s">
        <v>61</v>
      </c>
      <c r="AY188" t="s">
        <v>62</v>
      </c>
      <c r="BA188">
        <v>7</v>
      </c>
      <c r="BB188">
        <v>1</v>
      </c>
      <c r="BD188">
        <v>23.355599999999999</v>
      </c>
      <c r="BE188">
        <v>1.0819700000000001</v>
      </c>
      <c r="BF188">
        <v>3963.47</v>
      </c>
      <c r="BH188">
        <v>3312.49</v>
      </c>
      <c r="BY188" t="s">
        <v>3952</v>
      </c>
      <c r="BZ188" t="s">
        <v>7624</v>
      </c>
      <c r="CA188" t="s">
        <v>58</v>
      </c>
      <c r="CB188" t="str">
        <f t="shared" si="49"/>
        <v>ZYRA_SCATTER_5i5d100000k nrq=0</v>
      </c>
      <c r="CC188">
        <f t="shared" si="50"/>
        <v>36</v>
      </c>
    </row>
    <row r="189" spans="1:81" x14ac:dyDescent="0.4">
      <c r="A189" t="s">
        <v>254</v>
      </c>
      <c r="B189" t="s">
        <v>58</v>
      </c>
      <c r="C189" t="s">
        <v>78</v>
      </c>
      <c r="D189" t="e">
        <f t="shared" si="34"/>
        <v>#NAME?</v>
      </c>
      <c r="E189">
        <v>10000</v>
      </c>
      <c r="F189" t="e">
        <f t="shared" si="35"/>
        <v>#NAME?</v>
      </c>
      <c r="G189" t="s">
        <v>60</v>
      </c>
      <c r="H189" t="e">
        <f t="shared" si="36"/>
        <v>#NAME?</v>
      </c>
      <c r="I189" t="s">
        <v>61</v>
      </c>
      <c r="J189" t="e">
        <f t="shared" si="37"/>
        <v>#NAME?</v>
      </c>
      <c r="K189" t="s">
        <v>62</v>
      </c>
      <c r="L189" t="e">
        <f t="shared" si="38"/>
        <v>#NAME?</v>
      </c>
      <c r="M189" t="e">
        <f t="shared" si="39"/>
        <v>#NAME?</v>
      </c>
      <c r="N189">
        <v>10000</v>
      </c>
      <c r="O189" t="e">
        <f t="shared" si="40"/>
        <v>#NAME?</v>
      </c>
      <c r="P189">
        <v>0</v>
      </c>
      <c r="Q189" t="e">
        <f t="shared" si="41"/>
        <v>#NAME?</v>
      </c>
      <c r="R189">
        <v>0</v>
      </c>
      <c r="S189" t="e">
        <f t="shared" si="42"/>
        <v>#NAME?</v>
      </c>
      <c r="T189">
        <v>0</v>
      </c>
      <c r="U189" t="e">
        <f t="shared" si="43"/>
        <v>#NAME?</v>
      </c>
      <c r="V189">
        <v>256</v>
      </c>
      <c r="W189" t="e">
        <f t="shared" si="44"/>
        <v>#NAME?</v>
      </c>
      <c r="X189">
        <v>89</v>
      </c>
      <c r="Y189" t="e">
        <f t="shared" si="45"/>
        <v>#NAME?</v>
      </c>
      <c r="Z189">
        <v>1</v>
      </c>
      <c r="AA189" t="e">
        <f t="shared" si="46"/>
        <v>#NAME?</v>
      </c>
      <c r="AB189">
        <v>48</v>
      </c>
      <c r="AC189" t="e">
        <f t="shared" si="47"/>
        <v>#NAME?</v>
      </c>
      <c r="AD189">
        <v>2</v>
      </c>
      <c r="AE189" t="e">
        <f t="shared" si="48"/>
        <v>#NAME?</v>
      </c>
      <c r="AF189" t="s">
        <v>65</v>
      </c>
      <c r="AG189" t="s">
        <v>64</v>
      </c>
      <c r="AJ189">
        <v>0</v>
      </c>
      <c r="AK189">
        <v>58460430</v>
      </c>
      <c r="AL189">
        <v>10000</v>
      </c>
      <c r="AR189">
        <v>10000</v>
      </c>
      <c r="AS189">
        <v>5378.16</v>
      </c>
      <c r="AT189">
        <v>0</v>
      </c>
      <c r="AU189">
        <v>10000</v>
      </c>
      <c r="AV189">
        <v>89</v>
      </c>
      <c r="AW189" t="s">
        <v>60</v>
      </c>
      <c r="AX189" t="s">
        <v>61</v>
      </c>
      <c r="AY189" t="s">
        <v>62</v>
      </c>
      <c r="BA189">
        <v>8</v>
      </c>
      <c r="BB189">
        <v>1</v>
      </c>
      <c r="BD189">
        <v>3.3818000000000001</v>
      </c>
      <c r="BE189">
        <v>0.17294499999999999</v>
      </c>
      <c r="BF189">
        <v>3614.21</v>
      </c>
      <c r="BH189">
        <v>5378.16</v>
      </c>
      <c r="BY189" t="s">
        <v>3953</v>
      </c>
      <c r="BZ189" t="s">
        <v>7625</v>
      </c>
      <c r="CA189" t="s">
        <v>58</v>
      </c>
      <c r="CB189" t="str">
        <f t="shared" si="49"/>
        <v>ZYRA_CLUSTER_0i0d10000k nrq=1</v>
      </c>
      <c r="CC189">
        <f t="shared" si="50"/>
        <v>90</v>
      </c>
    </row>
    <row r="190" spans="1:81" x14ac:dyDescent="0.4">
      <c r="A190" t="s">
        <v>258</v>
      </c>
      <c r="B190" t="s">
        <v>58</v>
      </c>
      <c r="C190" t="s">
        <v>78</v>
      </c>
      <c r="D190" t="e">
        <f t="shared" si="34"/>
        <v>#NAME?</v>
      </c>
      <c r="E190">
        <v>10000</v>
      </c>
      <c r="F190" t="e">
        <f t="shared" si="35"/>
        <v>#NAME?</v>
      </c>
      <c r="G190" t="s">
        <v>60</v>
      </c>
      <c r="H190" t="e">
        <f t="shared" si="36"/>
        <v>#NAME?</v>
      </c>
      <c r="I190" t="s">
        <v>61</v>
      </c>
      <c r="J190" t="e">
        <f t="shared" si="37"/>
        <v>#NAME?</v>
      </c>
      <c r="K190" t="s">
        <v>62</v>
      </c>
      <c r="L190" t="e">
        <f t="shared" si="38"/>
        <v>#NAME?</v>
      </c>
      <c r="M190" t="e">
        <f t="shared" si="39"/>
        <v>#NAME?</v>
      </c>
      <c r="N190">
        <v>100000</v>
      </c>
      <c r="O190" t="e">
        <f t="shared" si="40"/>
        <v>#NAME?</v>
      </c>
      <c r="P190">
        <v>5</v>
      </c>
      <c r="Q190" t="e">
        <f t="shared" si="41"/>
        <v>#NAME?</v>
      </c>
      <c r="R190">
        <v>5</v>
      </c>
      <c r="S190" t="e">
        <f t="shared" si="42"/>
        <v>#NAME?</v>
      </c>
      <c r="T190">
        <v>0</v>
      </c>
      <c r="U190" t="e">
        <f t="shared" si="43"/>
        <v>#NAME?</v>
      </c>
      <c r="V190">
        <v>256</v>
      </c>
      <c r="W190" t="e">
        <f t="shared" si="44"/>
        <v>#NAME?</v>
      </c>
      <c r="X190">
        <v>35</v>
      </c>
      <c r="Y190" t="e">
        <f t="shared" si="45"/>
        <v>#NAME?</v>
      </c>
      <c r="Z190">
        <v>1</v>
      </c>
      <c r="AA190" t="e">
        <f t="shared" si="46"/>
        <v>#NAME?</v>
      </c>
      <c r="AB190">
        <v>48</v>
      </c>
      <c r="AC190" t="e">
        <f t="shared" si="47"/>
        <v>#NAME?</v>
      </c>
      <c r="AD190">
        <v>0</v>
      </c>
      <c r="AE190" t="e">
        <f t="shared" si="48"/>
        <v>#NAME?</v>
      </c>
      <c r="AF190" t="s">
        <v>63</v>
      </c>
      <c r="AG190" t="s">
        <v>64</v>
      </c>
      <c r="AH190">
        <v>12032734</v>
      </c>
      <c r="AI190">
        <v>12030380</v>
      </c>
      <c r="AJ190">
        <v>2406311</v>
      </c>
      <c r="AK190">
        <v>24039161</v>
      </c>
      <c r="AL190">
        <v>10000</v>
      </c>
      <c r="AR190">
        <v>10000</v>
      </c>
      <c r="AS190">
        <v>53955.21</v>
      </c>
      <c r="AT190">
        <v>5</v>
      </c>
      <c r="AU190">
        <v>100000</v>
      </c>
      <c r="AV190">
        <v>35</v>
      </c>
      <c r="AW190" t="s">
        <v>60</v>
      </c>
      <c r="AX190" t="s">
        <v>61</v>
      </c>
      <c r="AY190" t="s">
        <v>62</v>
      </c>
      <c r="BA190">
        <v>7</v>
      </c>
      <c r="BB190">
        <v>1</v>
      </c>
      <c r="BD190">
        <v>23.158799999999999</v>
      </c>
      <c r="BE190">
        <v>1.24787</v>
      </c>
      <c r="BF190">
        <v>4322.82</v>
      </c>
      <c r="BH190">
        <v>3955.21</v>
      </c>
      <c r="BY190" t="s">
        <v>3954</v>
      </c>
      <c r="BZ190" t="s">
        <v>7626</v>
      </c>
      <c r="CA190" t="s">
        <v>58</v>
      </c>
      <c r="CB190" t="str">
        <f t="shared" si="49"/>
        <v>ZYRA_SCATTER_5i5d100000k nrq=1</v>
      </c>
      <c r="CC190">
        <f t="shared" si="50"/>
        <v>36</v>
      </c>
    </row>
    <row r="191" spans="1:81" x14ac:dyDescent="0.4">
      <c r="A191" t="s">
        <v>259</v>
      </c>
      <c r="B191" t="s">
        <v>58</v>
      </c>
      <c r="C191" t="s">
        <v>78</v>
      </c>
      <c r="D191" t="e">
        <f t="shared" si="34"/>
        <v>#NAME?</v>
      </c>
      <c r="E191">
        <v>10000</v>
      </c>
      <c r="F191" t="e">
        <f t="shared" si="35"/>
        <v>#NAME?</v>
      </c>
      <c r="G191" t="s">
        <v>60</v>
      </c>
      <c r="H191" t="e">
        <f t="shared" si="36"/>
        <v>#NAME?</v>
      </c>
      <c r="I191" t="s">
        <v>61</v>
      </c>
      <c r="J191" t="e">
        <f t="shared" si="37"/>
        <v>#NAME?</v>
      </c>
      <c r="K191" t="s">
        <v>62</v>
      </c>
      <c r="L191" t="e">
        <f t="shared" si="38"/>
        <v>#NAME?</v>
      </c>
      <c r="M191" t="e">
        <f t="shared" si="39"/>
        <v>#NAME?</v>
      </c>
      <c r="N191">
        <v>100000</v>
      </c>
      <c r="O191" t="e">
        <f t="shared" si="40"/>
        <v>#NAME?</v>
      </c>
      <c r="P191">
        <v>5</v>
      </c>
      <c r="Q191" t="e">
        <f t="shared" si="41"/>
        <v>#NAME?</v>
      </c>
      <c r="R191">
        <v>5</v>
      </c>
      <c r="S191" t="e">
        <f t="shared" si="42"/>
        <v>#NAME?</v>
      </c>
      <c r="T191">
        <v>0</v>
      </c>
      <c r="U191" t="e">
        <f t="shared" si="43"/>
        <v>#NAME?</v>
      </c>
      <c r="V191">
        <v>256</v>
      </c>
      <c r="W191" t="e">
        <f t="shared" si="44"/>
        <v>#NAME?</v>
      </c>
      <c r="X191">
        <v>35</v>
      </c>
      <c r="Y191" t="e">
        <f t="shared" si="45"/>
        <v>#NAME?</v>
      </c>
      <c r="Z191">
        <v>1</v>
      </c>
      <c r="AA191" t="e">
        <f t="shared" si="46"/>
        <v>#NAME?</v>
      </c>
      <c r="AB191">
        <v>48</v>
      </c>
      <c r="AC191" t="e">
        <f t="shared" si="47"/>
        <v>#NAME?</v>
      </c>
      <c r="AD191">
        <v>1</v>
      </c>
      <c r="AE191" t="e">
        <f t="shared" si="48"/>
        <v>#NAME?</v>
      </c>
      <c r="AF191" t="s">
        <v>63</v>
      </c>
      <c r="AG191" t="s">
        <v>64</v>
      </c>
      <c r="AH191">
        <v>12341927</v>
      </c>
      <c r="AI191">
        <v>12345718</v>
      </c>
      <c r="AJ191">
        <v>2468764</v>
      </c>
      <c r="AK191">
        <v>24658559</v>
      </c>
      <c r="AL191">
        <v>10000</v>
      </c>
      <c r="AR191">
        <v>10000</v>
      </c>
      <c r="AS191">
        <v>53923.91</v>
      </c>
      <c r="AT191">
        <v>5</v>
      </c>
      <c r="AU191">
        <v>100000</v>
      </c>
      <c r="AV191">
        <v>35</v>
      </c>
      <c r="AW191" t="s">
        <v>60</v>
      </c>
      <c r="AX191" t="s">
        <v>61</v>
      </c>
      <c r="AY191" t="s">
        <v>62</v>
      </c>
      <c r="BA191">
        <v>7</v>
      </c>
      <c r="BB191">
        <v>1</v>
      </c>
      <c r="BD191">
        <v>23.366299999999999</v>
      </c>
      <c r="BE191">
        <v>1.2503299999999999</v>
      </c>
      <c r="BF191">
        <v>4206.87</v>
      </c>
      <c r="BH191">
        <v>3923.91</v>
      </c>
      <c r="BY191" t="s">
        <v>3955</v>
      </c>
      <c r="BZ191" t="s">
        <v>7627</v>
      </c>
      <c r="CA191" t="s">
        <v>58</v>
      </c>
      <c r="CB191" t="str">
        <f t="shared" si="49"/>
        <v>ZYRA_SCATTER_5i5d100000k nrq=1</v>
      </c>
      <c r="CC191">
        <f t="shared" si="50"/>
        <v>36</v>
      </c>
    </row>
    <row r="192" spans="1:81" x14ac:dyDescent="0.4">
      <c r="A192" t="s">
        <v>260</v>
      </c>
      <c r="B192" t="s">
        <v>58</v>
      </c>
      <c r="C192" t="s">
        <v>78</v>
      </c>
      <c r="D192" t="e">
        <f t="shared" si="34"/>
        <v>#NAME?</v>
      </c>
      <c r="E192">
        <v>10000</v>
      </c>
      <c r="F192" t="e">
        <f t="shared" si="35"/>
        <v>#NAME?</v>
      </c>
      <c r="G192" t="s">
        <v>60</v>
      </c>
      <c r="H192" t="e">
        <f t="shared" si="36"/>
        <v>#NAME?</v>
      </c>
      <c r="I192" t="s">
        <v>61</v>
      </c>
      <c r="J192" t="e">
        <f t="shared" si="37"/>
        <v>#NAME?</v>
      </c>
      <c r="K192" t="s">
        <v>62</v>
      </c>
      <c r="L192" t="e">
        <f t="shared" si="38"/>
        <v>#NAME?</v>
      </c>
      <c r="M192" t="e">
        <f t="shared" si="39"/>
        <v>#NAME?</v>
      </c>
      <c r="N192">
        <v>100000</v>
      </c>
      <c r="O192" t="e">
        <f t="shared" si="40"/>
        <v>#NAME?</v>
      </c>
      <c r="P192">
        <v>5</v>
      </c>
      <c r="Q192" t="e">
        <f t="shared" si="41"/>
        <v>#NAME?</v>
      </c>
      <c r="R192">
        <v>5</v>
      </c>
      <c r="S192" t="e">
        <f t="shared" si="42"/>
        <v>#NAME?</v>
      </c>
      <c r="T192">
        <v>0</v>
      </c>
      <c r="U192" t="e">
        <f t="shared" si="43"/>
        <v>#NAME?</v>
      </c>
      <c r="V192">
        <v>256</v>
      </c>
      <c r="W192" t="e">
        <f t="shared" si="44"/>
        <v>#NAME?</v>
      </c>
      <c r="X192">
        <v>35</v>
      </c>
      <c r="Y192" t="e">
        <f t="shared" si="45"/>
        <v>#NAME?</v>
      </c>
      <c r="Z192">
        <v>1</v>
      </c>
      <c r="AA192" t="e">
        <f t="shared" si="46"/>
        <v>#NAME?</v>
      </c>
      <c r="AB192">
        <v>48</v>
      </c>
      <c r="AC192" t="e">
        <f t="shared" si="47"/>
        <v>#NAME?</v>
      </c>
      <c r="AD192">
        <v>2</v>
      </c>
      <c r="AE192" t="e">
        <f t="shared" si="48"/>
        <v>#NAME?</v>
      </c>
      <c r="AF192" t="s">
        <v>63</v>
      </c>
      <c r="AG192" t="s">
        <v>64</v>
      </c>
      <c r="AH192">
        <v>12182703</v>
      </c>
      <c r="AI192">
        <v>12183990</v>
      </c>
      <c r="AJ192">
        <v>2436669</v>
      </c>
      <c r="AK192">
        <v>24340301</v>
      </c>
      <c r="AL192">
        <v>10000</v>
      </c>
      <c r="AR192">
        <v>10000</v>
      </c>
      <c r="AS192">
        <v>54133.58</v>
      </c>
      <c r="AT192">
        <v>5</v>
      </c>
      <c r="AU192">
        <v>100000</v>
      </c>
      <c r="AV192">
        <v>35</v>
      </c>
      <c r="AW192" t="s">
        <v>60</v>
      </c>
      <c r="AX192" t="s">
        <v>61</v>
      </c>
      <c r="AY192" t="s">
        <v>62</v>
      </c>
      <c r="BA192">
        <v>7</v>
      </c>
      <c r="BB192">
        <v>1</v>
      </c>
      <c r="BD192">
        <v>23.391999999999999</v>
      </c>
      <c r="BE192">
        <v>1.2327699999999999</v>
      </c>
      <c r="BF192">
        <v>4260.74</v>
      </c>
      <c r="BH192">
        <v>4133.58</v>
      </c>
      <c r="BY192" t="s">
        <v>3956</v>
      </c>
      <c r="BZ192" t="s">
        <v>7628</v>
      </c>
      <c r="CA192" t="s">
        <v>58</v>
      </c>
      <c r="CB192" t="str">
        <f t="shared" si="49"/>
        <v>ZYRA_SCATTER_5i5d100000k nrq=1</v>
      </c>
      <c r="CC192">
        <f t="shared" si="50"/>
        <v>36</v>
      </c>
    </row>
    <row r="193" spans="1:81" x14ac:dyDescent="0.4">
      <c r="A193" t="s">
        <v>261</v>
      </c>
      <c r="B193" t="s">
        <v>58</v>
      </c>
      <c r="C193" t="s">
        <v>78</v>
      </c>
      <c r="D193" t="e">
        <f t="shared" ref="D193:D256" si="51">-t</f>
        <v>#NAME?</v>
      </c>
      <c r="E193">
        <v>10000</v>
      </c>
      <c r="F193" t="e">
        <f t="shared" ref="F193:F256" si="52">-mr</f>
        <v>#NAME?</v>
      </c>
      <c r="G193" t="s">
        <v>60</v>
      </c>
      <c r="H193" t="e">
        <f t="shared" ref="H193:H256" si="53">-ma</f>
        <v>#NAME?</v>
      </c>
      <c r="I193" t="s">
        <v>61</v>
      </c>
      <c r="J193" t="e">
        <f t="shared" ref="J193:J256" si="54">-mp</f>
        <v>#NAME?</v>
      </c>
      <c r="K193" t="s">
        <v>62</v>
      </c>
      <c r="L193" t="e">
        <f t="shared" ref="L193:L256" si="55">-p</f>
        <v>#NAME?</v>
      </c>
      <c r="M193" t="e">
        <f t="shared" ref="M193:M256" si="56">-k</f>
        <v>#NAME?</v>
      </c>
      <c r="N193">
        <v>100000</v>
      </c>
      <c r="O193" t="e">
        <f t="shared" ref="O193:O256" si="57">-i</f>
        <v>#NAME?</v>
      </c>
      <c r="P193">
        <v>5</v>
      </c>
      <c r="Q193" t="e">
        <f t="shared" ref="Q193:Q256" si="58">-d</f>
        <v>#NAME?</v>
      </c>
      <c r="R193">
        <v>5</v>
      </c>
      <c r="S193" t="e">
        <f t="shared" ref="S193:S256" si="59">-rq</f>
        <v>#NAME?</v>
      </c>
      <c r="T193">
        <v>0</v>
      </c>
      <c r="U193" t="e">
        <f t="shared" ref="U193:U256" si="60">-rqsize</f>
        <v>#NAME?</v>
      </c>
      <c r="V193">
        <v>256</v>
      </c>
      <c r="W193" t="e">
        <f t="shared" ref="W193:W256" si="61">-nwork</f>
        <v>#NAME?</v>
      </c>
      <c r="X193">
        <v>54</v>
      </c>
      <c r="Y193" t="e">
        <f t="shared" ref="Y193:Y256" si="62">-nrq</f>
        <v>#NAME?</v>
      </c>
      <c r="Z193">
        <v>0</v>
      </c>
      <c r="AA193" t="e">
        <f t="shared" ref="AA193:AA256" si="63">-seqwidth</f>
        <v>#NAME?</v>
      </c>
      <c r="AB193">
        <v>48</v>
      </c>
      <c r="AC193" t="e">
        <f t="shared" ref="AC193:AC256" si="64">-trial</f>
        <v>#NAME?</v>
      </c>
      <c r="AD193">
        <v>0</v>
      </c>
      <c r="AE193" t="e">
        <f t="shared" ref="AE193:AE256" si="65">-pinning</f>
        <v>#NAME?</v>
      </c>
      <c r="AF193" t="s">
        <v>63</v>
      </c>
      <c r="AG193" t="s">
        <v>64</v>
      </c>
      <c r="AH193">
        <v>14996669</v>
      </c>
      <c r="AI193">
        <v>15000014</v>
      </c>
      <c r="AJ193">
        <v>2999668</v>
      </c>
      <c r="AK193">
        <v>29962177</v>
      </c>
      <c r="AL193">
        <v>10000</v>
      </c>
      <c r="AR193">
        <v>10000</v>
      </c>
      <c r="AS193">
        <v>53310.65</v>
      </c>
      <c r="AT193">
        <v>5</v>
      </c>
      <c r="AU193">
        <v>100000</v>
      </c>
      <c r="AV193">
        <v>54</v>
      </c>
      <c r="AW193" t="s">
        <v>60</v>
      </c>
      <c r="AX193" t="s">
        <v>61</v>
      </c>
      <c r="AY193" t="s">
        <v>62</v>
      </c>
      <c r="BA193">
        <v>7</v>
      </c>
      <c r="BB193">
        <v>1</v>
      </c>
      <c r="BD193">
        <v>23.718499999999999</v>
      </c>
      <c r="BE193">
        <v>1.0815900000000001</v>
      </c>
      <c r="BF193">
        <v>4735.03</v>
      </c>
      <c r="BH193">
        <v>3310.65</v>
      </c>
      <c r="BY193" t="s">
        <v>3957</v>
      </c>
      <c r="BZ193" t="s">
        <v>7629</v>
      </c>
      <c r="CA193" t="s">
        <v>58</v>
      </c>
      <c r="CB193" t="str">
        <f t="shared" si="49"/>
        <v>ZYRA_SCATTER_5i5d100000k nrq=0</v>
      </c>
      <c r="CC193">
        <f t="shared" si="50"/>
        <v>54</v>
      </c>
    </row>
    <row r="194" spans="1:81" x14ac:dyDescent="0.4">
      <c r="A194" t="s">
        <v>262</v>
      </c>
      <c r="B194" t="s">
        <v>58</v>
      </c>
      <c r="C194" t="s">
        <v>78</v>
      </c>
      <c r="D194" t="e">
        <f t="shared" si="51"/>
        <v>#NAME?</v>
      </c>
      <c r="E194">
        <v>10000</v>
      </c>
      <c r="F194" t="e">
        <f t="shared" si="52"/>
        <v>#NAME?</v>
      </c>
      <c r="G194" t="s">
        <v>60</v>
      </c>
      <c r="H194" t="e">
        <f t="shared" si="53"/>
        <v>#NAME?</v>
      </c>
      <c r="I194" t="s">
        <v>61</v>
      </c>
      <c r="J194" t="e">
        <f t="shared" si="54"/>
        <v>#NAME?</v>
      </c>
      <c r="K194" t="s">
        <v>62</v>
      </c>
      <c r="L194" t="e">
        <f t="shared" si="55"/>
        <v>#NAME?</v>
      </c>
      <c r="M194" t="e">
        <f t="shared" si="56"/>
        <v>#NAME?</v>
      </c>
      <c r="N194">
        <v>100000</v>
      </c>
      <c r="O194" t="e">
        <f t="shared" si="57"/>
        <v>#NAME?</v>
      </c>
      <c r="P194">
        <v>5</v>
      </c>
      <c r="Q194" t="e">
        <f t="shared" si="58"/>
        <v>#NAME?</v>
      </c>
      <c r="R194">
        <v>5</v>
      </c>
      <c r="S194" t="e">
        <f t="shared" si="59"/>
        <v>#NAME?</v>
      </c>
      <c r="T194">
        <v>0</v>
      </c>
      <c r="U194" t="e">
        <f t="shared" si="60"/>
        <v>#NAME?</v>
      </c>
      <c r="V194">
        <v>256</v>
      </c>
      <c r="W194" t="e">
        <f t="shared" si="61"/>
        <v>#NAME?</v>
      </c>
      <c r="X194">
        <v>54</v>
      </c>
      <c r="Y194" t="e">
        <f t="shared" si="62"/>
        <v>#NAME?</v>
      </c>
      <c r="Z194">
        <v>0</v>
      </c>
      <c r="AA194" t="e">
        <f t="shared" si="63"/>
        <v>#NAME?</v>
      </c>
      <c r="AB194">
        <v>48</v>
      </c>
      <c r="AC194" t="e">
        <f t="shared" si="64"/>
        <v>#NAME?</v>
      </c>
      <c r="AD194">
        <v>1</v>
      </c>
      <c r="AE194" t="e">
        <f t="shared" si="65"/>
        <v>#NAME?</v>
      </c>
      <c r="AF194" t="s">
        <v>63</v>
      </c>
      <c r="AG194" t="s">
        <v>64</v>
      </c>
      <c r="AH194">
        <v>15147858</v>
      </c>
      <c r="AI194">
        <v>15153993</v>
      </c>
      <c r="AJ194">
        <v>3030185</v>
      </c>
      <c r="AK194">
        <v>30270855</v>
      </c>
      <c r="AL194">
        <v>10000</v>
      </c>
      <c r="AR194">
        <v>10000</v>
      </c>
      <c r="AS194">
        <v>53349.86</v>
      </c>
      <c r="AT194">
        <v>5</v>
      </c>
      <c r="AU194">
        <v>100000</v>
      </c>
      <c r="AV194">
        <v>54</v>
      </c>
      <c r="AW194" t="s">
        <v>60</v>
      </c>
      <c r="AX194" t="s">
        <v>61</v>
      </c>
      <c r="AY194" t="s">
        <v>62</v>
      </c>
      <c r="BA194">
        <v>7</v>
      </c>
      <c r="BB194">
        <v>1</v>
      </c>
      <c r="BD194">
        <v>23.3399</v>
      </c>
      <c r="BE194">
        <v>1.0559099999999999</v>
      </c>
      <c r="BF194">
        <v>4693.3900000000003</v>
      </c>
      <c r="BH194">
        <v>3349.86</v>
      </c>
      <c r="BY194" t="s">
        <v>3958</v>
      </c>
      <c r="BZ194" t="s">
        <v>7630</v>
      </c>
      <c r="CA194" t="s">
        <v>58</v>
      </c>
      <c r="CB194" t="str">
        <f t="shared" si="49"/>
        <v>ZYRA_SCATTER_5i5d100000k nrq=0</v>
      </c>
      <c r="CC194">
        <f t="shared" si="50"/>
        <v>54</v>
      </c>
    </row>
    <row r="195" spans="1:81" x14ac:dyDescent="0.4">
      <c r="A195" t="s">
        <v>263</v>
      </c>
      <c r="B195" t="s">
        <v>58</v>
      </c>
      <c r="C195" t="s">
        <v>78</v>
      </c>
      <c r="D195" t="e">
        <f t="shared" si="51"/>
        <v>#NAME?</v>
      </c>
      <c r="E195">
        <v>10000</v>
      </c>
      <c r="F195" t="e">
        <f t="shared" si="52"/>
        <v>#NAME?</v>
      </c>
      <c r="G195" t="s">
        <v>60</v>
      </c>
      <c r="H195" t="e">
        <f t="shared" si="53"/>
        <v>#NAME?</v>
      </c>
      <c r="I195" t="s">
        <v>61</v>
      </c>
      <c r="J195" t="e">
        <f t="shared" si="54"/>
        <v>#NAME?</v>
      </c>
      <c r="K195" t="s">
        <v>62</v>
      </c>
      <c r="L195" t="e">
        <f t="shared" si="55"/>
        <v>#NAME?</v>
      </c>
      <c r="M195" t="e">
        <f t="shared" si="56"/>
        <v>#NAME?</v>
      </c>
      <c r="N195">
        <v>100000</v>
      </c>
      <c r="O195" t="e">
        <f t="shared" si="57"/>
        <v>#NAME?</v>
      </c>
      <c r="P195">
        <v>5</v>
      </c>
      <c r="Q195" t="e">
        <f t="shared" si="58"/>
        <v>#NAME?</v>
      </c>
      <c r="R195">
        <v>5</v>
      </c>
      <c r="S195" t="e">
        <f t="shared" si="59"/>
        <v>#NAME?</v>
      </c>
      <c r="T195">
        <v>0</v>
      </c>
      <c r="U195" t="e">
        <f t="shared" si="60"/>
        <v>#NAME?</v>
      </c>
      <c r="V195">
        <v>256</v>
      </c>
      <c r="W195" t="e">
        <f t="shared" si="61"/>
        <v>#NAME?</v>
      </c>
      <c r="X195">
        <v>54</v>
      </c>
      <c r="Y195" t="e">
        <f t="shared" si="62"/>
        <v>#NAME?</v>
      </c>
      <c r="Z195">
        <v>0</v>
      </c>
      <c r="AA195" t="e">
        <f t="shared" si="63"/>
        <v>#NAME?</v>
      </c>
      <c r="AB195">
        <v>48</v>
      </c>
      <c r="AC195" t="e">
        <f t="shared" si="64"/>
        <v>#NAME?</v>
      </c>
      <c r="AD195">
        <v>2</v>
      </c>
      <c r="AE195" t="e">
        <f t="shared" si="65"/>
        <v>#NAME?</v>
      </c>
      <c r="AF195" t="s">
        <v>63</v>
      </c>
      <c r="AG195" t="s">
        <v>64</v>
      </c>
      <c r="AH195">
        <v>15334532</v>
      </c>
      <c r="AI195">
        <v>15335022</v>
      </c>
      <c r="AJ195">
        <v>3066955</v>
      </c>
      <c r="AK195">
        <v>30630932</v>
      </c>
      <c r="AL195">
        <v>10000</v>
      </c>
      <c r="AR195">
        <v>10000</v>
      </c>
      <c r="AS195">
        <v>53229.98</v>
      </c>
      <c r="AT195">
        <v>5</v>
      </c>
      <c r="AU195">
        <v>100000</v>
      </c>
      <c r="AV195">
        <v>54</v>
      </c>
      <c r="AW195" t="s">
        <v>60</v>
      </c>
      <c r="AX195" t="s">
        <v>61</v>
      </c>
      <c r="AY195" t="s">
        <v>62</v>
      </c>
      <c r="BA195">
        <v>7</v>
      </c>
      <c r="BB195">
        <v>1</v>
      </c>
      <c r="BD195">
        <v>24.058499999999999</v>
      </c>
      <c r="BE195">
        <v>1.0816300000000001</v>
      </c>
      <c r="BF195">
        <v>4622.7</v>
      </c>
      <c r="BH195">
        <v>3229.98</v>
      </c>
      <c r="BY195" t="s">
        <v>3959</v>
      </c>
      <c r="BZ195" t="s">
        <v>7631</v>
      </c>
      <c r="CA195" t="s">
        <v>58</v>
      </c>
      <c r="CB195" t="str">
        <f t="shared" ref="CB195:CB258" si="66">AF195&amp;"_"&amp;P195&amp;"i"&amp;R195&amp;"d"&amp;N195&amp;"k nrq="&amp;Z195</f>
        <v>ZYRA_SCATTER_5i5d100000k nrq=0</v>
      </c>
      <c r="CC195">
        <f t="shared" ref="CC195:CC258" si="67">X195+Z195</f>
        <v>54</v>
      </c>
    </row>
    <row r="196" spans="1:81" x14ac:dyDescent="0.4">
      <c r="A196" t="s">
        <v>264</v>
      </c>
      <c r="B196" t="s">
        <v>58</v>
      </c>
      <c r="C196" t="s">
        <v>78</v>
      </c>
      <c r="D196" t="e">
        <f t="shared" si="51"/>
        <v>#NAME?</v>
      </c>
      <c r="E196">
        <v>10000</v>
      </c>
      <c r="F196" t="e">
        <f t="shared" si="52"/>
        <v>#NAME?</v>
      </c>
      <c r="G196" t="s">
        <v>60</v>
      </c>
      <c r="H196" t="e">
        <f t="shared" si="53"/>
        <v>#NAME?</v>
      </c>
      <c r="I196" t="s">
        <v>61</v>
      </c>
      <c r="J196" t="e">
        <f t="shared" si="54"/>
        <v>#NAME?</v>
      </c>
      <c r="K196" t="s">
        <v>62</v>
      </c>
      <c r="L196" t="e">
        <f t="shared" si="55"/>
        <v>#NAME?</v>
      </c>
      <c r="M196" t="e">
        <f t="shared" si="56"/>
        <v>#NAME?</v>
      </c>
      <c r="N196">
        <v>100000</v>
      </c>
      <c r="O196" t="e">
        <f t="shared" si="57"/>
        <v>#NAME?</v>
      </c>
      <c r="P196">
        <v>5</v>
      </c>
      <c r="Q196" t="e">
        <f t="shared" si="58"/>
        <v>#NAME?</v>
      </c>
      <c r="R196">
        <v>5</v>
      </c>
      <c r="S196" t="e">
        <f t="shared" si="59"/>
        <v>#NAME?</v>
      </c>
      <c r="T196">
        <v>0</v>
      </c>
      <c r="U196" t="e">
        <f t="shared" si="60"/>
        <v>#NAME?</v>
      </c>
      <c r="V196">
        <v>256</v>
      </c>
      <c r="W196" t="e">
        <f t="shared" si="61"/>
        <v>#NAME?</v>
      </c>
      <c r="X196">
        <v>53</v>
      </c>
      <c r="Y196" t="e">
        <f t="shared" si="62"/>
        <v>#NAME?</v>
      </c>
      <c r="Z196">
        <v>1</v>
      </c>
      <c r="AA196" t="e">
        <f t="shared" si="63"/>
        <v>#NAME?</v>
      </c>
      <c r="AB196">
        <v>48</v>
      </c>
      <c r="AC196" t="e">
        <f t="shared" si="64"/>
        <v>#NAME?</v>
      </c>
      <c r="AD196">
        <v>0</v>
      </c>
      <c r="AE196" t="e">
        <f t="shared" si="65"/>
        <v>#NAME?</v>
      </c>
      <c r="AF196" t="s">
        <v>63</v>
      </c>
      <c r="AG196" t="s">
        <v>64</v>
      </c>
      <c r="AH196">
        <v>13671245</v>
      </c>
      <c r="AI196">
        <v>13664524</v>
      </c>
      <c r="AJ196">
        <v>2733576</v>
      </c>
      <c r="AK196">
        <v>27298843</v>
      </c>
      <c r="AL196">
        <v>10000</v>
      </c>
      <c r="AR196">
        <v>10000</v>
      </c>
      <c r="AS196">
        <v>54255.77</v>
      </c>
      <c r="AT196">
        <v>5</v>
      </c>
      <c r="AU196">
        <v>100000</v>
      </c>
      <c r="AV196">
        <v>53</v>
      </c>
      <c r="AW196" t="s">
        <v>60</v>
      </c>
      <c r="AX196" t="s">
        <v>61</v>
      </c>
      <c r="AY196" t="s">
        <v>62</v>
      </c>
      <c r="BA196">
        <v>7</v>
      </c>
      <c r="BB196">
        <v>1</v>
      </c>
      <c r="BD196">
        <v>23.868400000000001</v>
      </c>
      <c r="BE196">
        <v>1.1816500000000001</v>
      </c>
      <c r="BF196">
        <v>5189.26</v>
      </c>
      <c r="BH196">
        <v>4255.7700000000004</v>
      </c>
      <c r="BY196" t="s">
        <v>3960</v>
      </c>
      <c r="BZ196" t="s">
        <v>7632</v>
      </c>
      <c r="CA196" t="s">
        <v>58</v>
      </c>
      <c r="CB196" t="str">
        <f t="shared" si="66"/>
        <v>ZYRA_SCATTER_5i5d100000k nrq=1</v>
      </c>
      <c r="CC196">
        <f t="shared" si="67"/>
        <v>54</v>
      </c>
    </row>
    <row r="197" spans="1:81" x14ac:dyDescent="0.4">
      <c r="A197" t="s">
        <v>265</v>
      </c>
      <c r="B197" t="s">
        <v>58</v>
      </c>
      <c r="C197" t="s">
        <v>78</v>
      </c>
      <c r="D197" t="e">
        <f t="shared" si="51"/>
        <v>#NAME?</v>
      </c>
      <c r="E197">
        <v>10000</v>
      </c>
      <c r="F197" t="e">
        <f t="shared" si="52"/>
        <v>#NAME?</v>
      </c>
      <c r="G197" t="s">
        <v>60</v>
      </c>
      <c r="H197" t="e">
        <f t="shared" si="53"/>
        <v>#NAME?</v>
      </c>
      <c r="I197" t="s">
        <v>61</v>
      </c>
      <c r="J197" t="e">
        <f t="shared" si="54"/>
        <v>#NAME?</v>
      </c>
      <c r="K197" t="s">
        <v>62</v>
      </c>
      <c r="L197" t="e">
        <f t="shared" si="55"/>
        <v>#NAME?</v>
      </c>
      <c r="M197" t="e">
        <f t="shared" si="56"/>
        <v>#NAME?</v>
      </c>
      <c r="N197">
        <v>100000</v>
      </c>
      <c r="O197" t="e">
        <f t="shared" si="57"/>
        <v>#NAME?</v>
      </c>
      <c r="P197">
        <v>5</v>
      </c>
      <c r="Q197" t="e">
        <f t="shared" si="58"/>
        <v>#NAME?</v>
      </c>
      <c r="R197">
        <v>5</v>
      </c>
      <c r="S197" t="e">
        <f t="shared" si="59"/>
        <v>#NAME?</v>
      </c>
      <c r="T197">
        <v>0</v>
      </c>
      <c r="U197" t="e">
        <f t="shared" si="60"/>
        <v>#NAME?</v>
      </c>
      <c r="V197">
        <v>256</v>
      </c>
      <c r="W197" t="e">
        <f t="shared" si="61"/>
        <v>#NAME?</v>
      </c>
      <c r="X197">
        <v>1</v>
      </c>
      <c r="Y197" t="e">
        <f t="shared" si="62"/>
        <v>#NAME?</v>
      </c>
      <c r="Z197">
        <v>0</v>
      </c>
      <c r="AA197" t="e">
        <f t="shared" si="63"/>
        <v>#NAME?</v>
      </c>
      <c r="AB197">
        <v>48</v>
      </c>
      <c r="AC197" t="e">
        <f t="shared" si="64"/>
        <v>#NAME?</v>
      </c>
      <c r="AD197">
        <v>0</v>
      </c>
      <c r="AE197" t="e">
        <f t="shared" si="65"/>
        <v>#NAME?</v>
      </c>
      <c r="AF197" t="s">
        <v>65</v>
      </c>
      <c r="AG197" t="s">
        <v>64</v>
      </c>
      <c r="AH197">
        <v>887415</v>
      </c>
      <c r="AI197">
        <v>887929</v>
      </c>
      <c r="AJ197">
        <v>177534</v>
      </c>
      <c r="AK197">
        <v>1775299</v>
      </c>
      <c r="AL197">
        <v>10000</v>
      </c>
      <c r="AR197">
        <v>10000</v>
      </c>
      <c r="AS197">
        <v>53377.919999999998</v>
      </c>
      <c r="AT197">
        <v>5</v>
      </c>
      <c r="AU197">
        <v>100000</v>
      </c>
      <c r="AV197">
        <v>1</v>
      </c>
      <c r="AW197" t="s">
        <v>60</v>
      </c>
      <c r="AX197" t="s">
        <v>61</v>
      </c>
      <c r="AY197" t="s">
        <v>62</v>
      </c>
      <c r="BA197">
        <v>8</v>
      </c>
      <c r="BB197">
        <v>1</v>
      </c>
      <c r="BD197">
        <v>26.2944</v>
      </c>
      <c r="BE197">
        <v>0.109457</v>
      </c>
      <c r="BF197">
        <v>1948.37</v>
      </c>
      <c r="BH197">
        <v>3377.92</v>
      </c>
      <c r="BY197" t="s">
        <v>3961</v>
      </c>
      <c r="BZ197" t="s">
        <v>7633</v>
      </c>
      <c r="CA197" t="s">
        <v>58</v>
      </c>
      <c r="CB197" t="str">
        <f t="shared" si="66"/>
        <v>ZYRA_CLUSTER_5i5d100000k nrq=0</v>
      </c>
      <c r="CC197">
        <f t="shared" si="67"/>
        <v>1</v>
      </c>
    </row>
    <row r="198" spans="1:81" x14ac:dyDescent="0.4">
      <c r="A198" t="s">
        <v>267</v>
      </c>
      <c r="B198" t="s">
        <v>58</v>
      </c>
      <c r="C198" t="s">
        <v>78</v>
      </c>
      <c r="D198" t="e">
        <f t="shared" si="51"/>
        <v>#NAME?</v>
      </c>
      <c r="E198">
        <v>10000</v>
      </c>
      <c r="F198" t="e">
        <f t="shared" si="52"/>
        <v>#NAME?</v>
      </c>
      <c r="G198" t="s">
        <v>60</v>
      </c>
      <c r="H198" t="e">
        <f t="shared" si="53"/>
        <v>#NAME?</v>
      </c>
      <c r="I198" t="s">
        <v>61</v>
      </c>
      <c r="J198" t="e">
        <f t="shared" si="54"/>
        <v>#NAME?</v>
      </c>
      <c r="K198" t="s">
        <v>62</v>
      </c>
      <c r="L198" t="e">
        <f t="shared" si="55"/>
        <v>#NAME?</v>
      </c>
      <c r="M198" t="e">
        <f t="shared" si="56"/>
        <v>#NAME?</v>
      </c>
      <c r="N198">
        <v>100000</v>
      </c>
      <c r="O198" t="e">
        <f t="shared" si="57"/>
        <v>#NAME?</v>
      </c>
      <c r="P198">
        <v>5</v>
      </c>
      <c r="Q198" t="e">
        <f t="shared" si="58"/>
        <v>#NAME?</v>
      </c>
      <c r="R198">
        <v>5</v>
      </c>
      <c r="S198" t="e">
        <f t="shared" si="59"/>
        <v>#NAME?</v>
      </c>
      <c r="T198">
        <v>0</v>
      </c>
      <c r="U198" t="e">
        <f t="shared" si="60"/>
        <v>#NAME?</v>
      </c>
      <c r="V198">
        <v>256</v>
      </c>
      <c r="W198" t="e">
        <f t="shared" si="61"/>
        <v>#NAME?</v>
      </c>
      <c r="X198">
        <v>53</v>
      </c>
      <c r="Y198" t="e">
        <f t="shared" si="62"/>
        <v>#NAME?</v>
      </c>
      <c r="Z198">
        <v>1</v>
      </c>
      <c r="AA198" t="e">
        <f t="shared" si="63"/>
        <v>#NAME?</v>
      </c>
      <c r="AB198">
        <v>48</v>
      </c>
      <c r="AC198" t="e">
        <f t="shared" si="64"/>
        <v>#NAME?</v>
      </c>
      <c r="AD198">
        <v>1</v>
      </c>
      <c r="AE198" t="e">
        <f t="shared" si="65"/>
        <v>#NAME?</v>
      </c>
      <c r="AF198" t="s">
        <v>63</v>
      </c>
      <c r="AG198" t="s">
        <v>64</v>
      </c>
      <c r="AH198">
        <v>13958603</v>
      </c>
      <c r="AI198">
        <v>13955133</v>
      </c>
      <c r="AJ198">
        <v>2791373</v>
      </c>
      <c r="AK198">
        <v>27881297</v>
      </c>
      <c r="AL198">
        <v>10000</v>
      </c>
      <c r="AR198">
        <v>10000</v>
      </c>
      <c r="AS198">
        <v>54169.78</v>
      </c>
      <c r="AT198">
        <v>5</v>
      </c>
      <c r="AU198">
        <v>100000</v>
      </c>
      <c r="AV198">
        <v>53</v>
      </c>
      <c r="AW198" t="s">
        <v>60</v>
      </c>
      <c r="AX198" t="s">
        <v>61</v>
      </c>
      <c r="AY198" t="s">
        <v>62</v>
      </c>
      <c r="BA198">
        <v>7</v>
      </c>
      <c r="BB198">
        <v>1</v>
      </c>
      <c r="BD198">
        <v>23.460899999999999</v>
      </c>
      <c r="BE198">
        <v>1.1709700000000001</v>
      </c>
      <c r="BF198">
        <v>5068.88</v>
      </c>
      <c r="BH198">
        <v>4169.78</v>
      </c>
      <c r="BY198" t="s">
        <v>3962</v>
      </c>
      <c r="BZ198" t="s">
        <v>7634</v>
      </c>
      <c r="CA198" t="s">
        <v>58</v>
      </c>
      <c r="CB198" t="str">
        <f t="shared" si="66"/>
        <v>ZYRA_SCATTER_5i5d100000k nrq=1</v>
      </c>
      <c r="CC198">
        <f t="shared" si="67"/>
        <v>54</v>
      </c>
    </row>
    <row r="199" spans="1:81" x14ac:dyDescent="0.4">
      <c r="A199" t="s">
        <v>268</v>
      </c>
      <c r="B199" t="s">
        <v>58</v>
      </c>
      <c r="C199" t="s">
        <v>78</v>
      </c>
      <c r="D199" t="e">
        <f t="shared" si="51"/>
        <v>#NAME?</v>
      </c>
      <c r="E199">
        <v>10000</v>
      </c>
      <c r="F199" t="e">
        <f t="shared" si="52"/>
        <v>#NAME?</v>
      </c>
      <c r="G199" t="s">
        <v>60</v>
      </c>
      <c r="H199" t="e">
        <f t="shared" si="53"/>
        <v>#NAME?</v>
      </c>
      <c r="I199" t="s">
        <v>61</v>
      </c>
      <c r="J199" t="e">
        <f t="shared" si="54"/>
        <v>#NAME?</v>
      </c>
      <c r="K199" t="s">
        <v>62</v>
      </c>
      <c r="L199" t="e">
        <f t="shared" si="55"/>
        <v>#NAME?</v>
      </c>
      <c r="M199" t="e">
        <f t="shared" si="56"/>
        <v>#NAME?</v>
      </c>
      <c r="N199">
        <v>100000</v>
      </c>
      <c r="O199" t="e">
        <f t="shared" si="57"/>
        <v>#NAME?</v>
      </c>
      <c r="P199">
        <v>5</v>
      </c>
      <c r="Q199" t="e">
        <f t="shared" si="58"/>
        <v>#NAME?</v>
      </c>
      <c r="R199">
        <v>5</v>
      </c>
      <c r="S199" t="e">
        <f t="shared" si="59"/>
        <v>#NAME?</v>
      </c>
      <c r="T199">
        <v>0</v>
      </c>
      <c r="U199" t="e">
        <f t="shared" si="60"/>
        <v>#NAME?</v>
      </c>
      <c r="V199">
        <v>256</v>
      </c>
      <c r="W199" t="e">
        <f t="shared" si="61"/>
        <v>#NAME?</v>
      </c>
      <c r="X199">
        <v>53</v>
      </c>
      <c r="Y199" t="e">
        <f t="shared" si="62"/>
        <v>#NAME?</v>
      </c>
      <c r="Z199">
        <v>1</v>
      </c>
      <c r="AA199" t="e">
        <f t="shared" si="63"/>
        <v>#NAME?</v>
      </c>
      <c r="AB199">
        <v>48</v>
      </c>
      <c r="AC199" t="e">
        <f t="shared" si="64"/>
        <v>#NAME?</v>
      </c>
      <c r="AD199">
        <v>2</v>
      </c>
      <c r="AE199" t="e">
        <f t="shared" si="65"/>
        <v>#NAME?</v>
      </c>
      <c r="AF199" t="s">
        <v>63</v>
      </c>
      <c r="AG199" t="s">
        <v>64</v>
      </c>
      <c r="AH199">
        <v>14050615</v>
      </c>
      <c r="AI199">
        <v>14059071</v>
      </c>
      <c r="AJ199">
        <v>2810968</v>
      </c>
      <c r="AK199">
        <v>28086175</v>
      </c>
      <c r="AL199">
        <v>10000</v>
      </c>
      <c r="AR199">
        <v>10000</v>
      </c>
      <c r="AS199">
        <v>53951.8</v>
      </c>
      <c r="AT199">
        <v>5</v>
      </c>
      <c r="AU199">
        <v>100000</v>
      </c>
      <c r="AV199">
        <v>53</v>
      </c>
      <c r="AW199" t="s">
        <v>60</v>
      </c>
      <c r="AX199" t="s">
        <v>61</v>
      </c>
      <c r="AY199" t="s">
        <v>62</v>
      </c>
      <c r="BA199">
        <v>7</v>
      </c>
      <c r="BB199">
        <v>1</v>
      </c>
      <c r="BD199">
        <v>23.642299999999999</v>
      </c>
      <c r="BE199">
        <v>1.1895100000000001</v>
      </c>
      <c r="BF199">
        <v>5047.75</v>
      </c>
      <c r="BH199">
        <v>3951.8</v>
      </c>
      <c r="BY199" t="s">
        <v>3963</v>
      </c>
      <c r="BZ199" t="s">
        <v>7635</v>
      </c>
      <c r="CA199" t="s">
        <v>58</v>
      </c>
      <c r="CB199" t="str">
        <f t="shared" si="66"/>
        <v>ZYRA_SCATTER_5i5d100000k nrq=1</v>
      </c>
      <c r="CC199">
        <f t="shared" si="67"/>
        <v>54</v>
      </c>
    </row>
    <row r="200" spans="1:81" x14ac:dyDescent="0.4">
      <c r="A200" t="s">
        <v>266</v>
      </c>
      <c r="B200" t="s">
        <v>58</v>
      </c>
      <c r="C200" t="s">
        <v>78</v>
      </c>
      <c r="D200" t="e">
        <f t="shared" si="51"/>
        <v>#NAME?</v>
      </c>
      <c r="E200">
        <v>10000</v>
      </c>
      <c r="F200" t="e">
        <f t="shared" si="52"/>
        <v>#NAME?</v>
      </c>
      <c r="G200" t="s">
        <v>60</v>
      </c>
      <c r="H200" t="e">
        <f t="shared" si="53"/>
        <v>#NAME?</v>
      </c>
      <c r="I200" t="s">
        <v>61</v>
      </c>
      <c r="J200" t="e">
        <f t="shared" si="54"/>
        <v>#NAME?</v>
      </c>
      <c r="K200" t="s">
        <v>62</v>
      </c>
      <c r="L200" t="e">
        <f t="shared" si="55"/>
        <v>#NAME?</v>
      </c>
      <c r="M200" t="e">
        <f t="shared" si="56"/>
        <v>#NAME?</v>
      </c>
      <c r="N200">
        <v>10000</v>
      </c>
      <c r="O200" t="e">
        <f t="shared" si="57"/>
        <v>#NAME?</v>
      </c>
      <c r="P200">
        <v>0</v>
      </c>
      <c r="Q200" t="e">
        <f t="shared" si="58"/>
        <v>#NAME?</v>
      </c>
      <c r="R200">
        <v>0</v>
      </c>
      <c r="S200" t="e">
        <f t="shared" si="59"/>
        <v>#NAME?</v>
      </c>
      <c r="T200">
        <v>0</v>
      </c>
      <c r="U200" t="e">
        <f t="shared" si="60"/>
        <v>#NAME?</v>
      </c>
      <c r="V200">
        <v>256</v>
      </c>
      <c r="W200" t="e">
        <f t="shared" si="61"/>
        <v>#NAME?</v>
      </c>
      <c r="X200">
        <v>108</v>
      </c>
      <c r="Y200" t="e">
        <f t="shared" si="62"/>
        <v>#NAME?</v>
      </c>
      <c r="Z200">
        <v>0</v>
      </c>
      <c r="AA200" t="e">
        <f t="shared" si="63"/>
        <v>#NAME?</v>
      </c>
      <c r="AB200">
        <v>48</v>
      </c>
      <c r="AC200" t="e">
        <f t="shared" si="64"/>
        <v>#NAME?</v>
      </c>
      <c r="AD200">
        <v>0</v>
      </c>
      <c r="AE200" t="e">
        <f t="shared" si="65"/>
        <v>#NAME?</v>
      </c>
      <c r="AF200" t="s">
        <v>65</v>
      </c>
      <c r="AG200" t="s">
        <v>64</v>
      </c>
      <c r="AJ200">
        <v>0</v>
      </c>
      <c r="AK200">
        <v>138691138</v>
      </c>
      <c r="AL200">
        <v>10000</v>
      </c>
      <c r="AR200">
        <v>10000</v>
      </c>
      <c r="AS200">
        <v>2627.06</v>
      </c>
      <c r="AT200">
        <v>0</v>
      </c>
      <c r="AU200">
        <v>10000</v>
      </c>
      <c r="AV200">
        <v>108</v>
      </c>
      <c r="AW200" t="s">
        <v>60</v>
      </c>
      <c r="AX200" t="s">
        <v>61</v>
      </c>
      <c r="AY200" t="s">
        <v>62</v>
      </c>
      <c r="BA200">
        <v>8</v>
      </c>
      <c r="BB200">
        <v>1</v>
      </c>
      <c r="BD200">
        <v>2.31549</v>
      </c>
      <c r="BE200">
        <v>2.43086E-2</v>
      </c>
      <c r="BF200">
        <v>1796.7</v>
      </c>
      <c r="BH200">
        <v>2627.06</v>
      </c>
      <c r="BY200" t="s">
        <v>3964</v>
      </c>
      <c r="BZ200" t="s">
        <v>7636</v>
      </c>
      <c r="CA200" t="s">
        <v>58</v>
      </c>
      <c r="CB200" t="str">
        <f t="shared" si="66"/>
        <v>ZYRA_CLUSTER_0i0d10000k nrq=0</v>
      </c>
      <c r="CC200">
        <f t="shared" si="67"/>
        <v>108</v>
      </c>
    </row>
    <row r="201" spans="1:81" x14ac:dyDescent="0.4">
      <c r="A201" t="s">
        <v>269</v>
      </c>
      <c r="B201" t="s">
        <v>58</v>
      </c>
      <c r="C201" t="s">
        <v>78</v>
      </c>
      <c r="D201" t="e">
        <f t="shared" si="51"/>
        <v>#NAME?</v>
      </c>
      <c r="E201">
        <v>10000</v>
      </c>
      <c r="F201" t="e">
        <f t="shared" si="52"/>
        <v>#NAME?</v>
      </c>
      <c r="G201" t="s">
        <v>60</v>
      </c>
      <c r="H201" t="e">
        <f t="shared" si="53"/>
        <v>#NAME?</v>
      </c>
      <c r="I201" t="s">
        <v>61</v>
      </c>
      <c r="J201" t="e">
        <f t="shared" si="54"/>
        <v>#NAME?</v>
      </c>
      <c r="K201" t="s">
        <v>62</v>
      </c>
      <c r="L201" t="e">
        <f t="shared" si="55"/>
        <v>#NAME?</v>
      </c>
      <c r="M201" t="e">
        <f t="shared" si="56"/>
        <v>#NAME?</v>
      </c>
      <c r="N201">
        <v>100000</v>
      </c>
      <c r="O201" t="e">
        <f t="shared" si="57"/>
        <v>#NAME?</v>
      </c>
      <c r="P201">
        <v>5</v>
      </c>
      <c r="Q201" t="e">
        <f t="shared" si="58"/>
        <v>#NAME?</v>
      </c>
      <c r="R201">
        <v>5</v>
      </c>
      <c r="S201" t="e">
        <f t="shared" si="59"/>
        <v>#NAME?</v>
      </c>
      <c r="T201">
        <v>0</v>
      </c>
      <c r="U201" t="e">
        <f t="shared" si="60"/>
        <v>#NAME?</v>
      </c>
      <c r="V201">
        <v>256</v>
      </c>
      <c r="W201" t="e">
        <f t="shared" si="61"/>
        <v>#NAME?</v>
      </c>
      <c r="X201">
        <v>72</v>
      </c>
      <c r="Y201" t="e">
        <f t="shared" si="62"/>
        <v>#NAME?</v>
      </c>
      <c r="Z201">
        <v>0</v>
      </c>
      <c r="AA201" t="e">
        <f t="shared" si="63"/>
        <v>#NAME?</v>
      </c>
      <c r="AB201">
        <v>48</v>
      </c>
      <c r="AC201" t="e">
        <f t="shared" si="64"/>
        <v>#NAME?</v>
      </c>
      <c r="AD201">
        <v>0</v>
      </c>
      <c r="AE201" t="e">
        <f t="shared" si="65"/>
        <v>#NAME?</v>
      </c>
      <c r="AF201" t="s">
        <v>63</v>
      </c>
      <c r="AG201" t="s">
        <v>64</v>
      </c>
      <c r="AH201">
        <v>15747490</v>
      </c>
      <c r="AI201">
        <v>15748455</v>
      </c>
      <c r="AJ201">
        <v>3149594</v>
      </c>
      <c r="AK201">
        <v>31467379</v>
      </c>
      <c r="AL201">
        <v>10000</v>
      </c>
      <c r="AR201">
        <v>10000</v>
      </c>
      <c r="AS201">
        <v>53304.639999999999</v>
      </c>
      <c r="AT201">
        <v>5</v>
      </c>
      <c r="AU201">
        <v>100000</v>
      </c>
      <c r="AV201">
        <v>72</v>
      </c>
      <c r="AW201" t="s">
        <v>60</v>
      </c>
      <c r="AX201" t="s">
        <v>61</v>
      </c>
      <c r="AY201" t="s">
        <v>62</v>
      </c>
      <c r="BA201">
        <v>7</v>
      </c>
      <c r="BB201">
        <v>1</v>
      </c>
      <c r="BD201">
        <v>23.431000000000001</v>
      </c>
      <c r="BE201">
        <v>1.0883700000000001</v>
      </c>
      <c r="BF201">
        <v>5836.73</v>
      </c>
      <c r="BH201">
        <v>3304.64</v>
      </c>
      <c r="BY201" t="s">
        <v>3965</v>
      </c>
      <c r="BZ201" t="s">
        <v>7637</v>
      </c>
      <c r="CA201" t="s">
        <v>58</v>
      </c>
      <c r="CB201" t="str">
        <f t="shared" si="66"/>
        <v>ZYRA_SCATTER_5i5d100000k nrq=0</v>
      </c>
      <c r="CC201">
        <f t="shared" si="67"/>
        <v>72</v>
      </c>
    </row>
    <row r="202" spans="1:81" x14ac:dyDescent="0.4">
      <c r="A202" t="s">
        <v>270</v>
      </c>
      <c r="B202" t="s">
        <v>58</v>
      </c>
      <c r="C202" t="s">
        <v>78</v>
      </c>
      <c r="D202" t="e">
        <f t="shared" si="51"/>
        <v>#NAME?</v>
      </c>
      <c r="E202">
        <v>10000</v>
      </c>
      <c r="F202" t="e">
        <f t="shared" si="52"/>
        <v>#NAME?</v>
      </c>
      <c r="G202" t="s">
        <v>60</v>
      </c>
      <c r="H202" t="e">
        <f t="shared" si="53"/>
        <v>#NAME?</v>
      </c>
      <c r="I202" t="s">
        <v>61</v>
      </c>
      <c r="J202" t="e">
        <f t="shared" si="54"/>
        <v>#NAME?</v>
      </c>
      <c r="K202" t="s">
        <v>62</v>
      </c>
      <c r="L202" t="e">
        <f t="shared" si="55"/>
        <v>#NAME?</v>
      </c>
      <c r="M202" t="e">
        <f t="shared" si="56"/>
        <v>#NAME?</v>
      </c>
      <c r="N202">
        <v>100000</v>
      </c>
      <c r="O202" t="e">
        <f t="shared" si="57"/>
        <v>#NAME?</v>
      </c>
      <c r="P202">
        <v>5</v>
      </c>
      <c r="Q202" t="e">
        <f t="shared" si="58"/>
        <v>#NAME?</v>
      </c>
      <c r="R202">
        <v>5</v>
      </c>
      <c r="S202" t="e">
        <f t="shared" si="59"/>
        <v>#NAME?</v>
      </c>
      <c r="T202">
        <v>0</v>
      </c>
      <c r="U202" t="e">
        <f t="shared" si="60"/>
        <v>#NAME?</v>
      </c>
      <c r="V202">
        <v>256</v>
      </c>
      <c r="W202" t="e">
        <f t="shared" si="61"/>
        <v>#NAME?</v>
      </c>
      <c r="X202">
        <v>72</v>
      </c>
      <c r="Y202" t="e">
        <f t="shared" si="62"/>
        <v>#NAME?</v>
      </c>
      <c r="Z202">
        <v>0</v>
      </c>
      <c r="AA202" t="e">
        <f t="shared" si="63"/>
        <v>#NAME?</v>
      </c>
      <c r="AB202">
        <v>48</v>
      </c>
      <c r="AC202" t="e">
        <f t="shared" si="64"/>
        <v>#NAME?</v>
      </c>
      <c r="AD202">
        <v>1</v>
      </c>
      <c r="AE202" t="e">
        <f t="shared" si="65"/>
        <v>#NAME?</v>
      </c>
      <c r="AF202" t="s">
        <v>63</v>
      </c>
      <c r="AG202" t="s">
        <v>64</v>
      </c>
      <c r="AH202">
        <v>16026441</v>
      </c>
      <c r="AI202">
        <v>16031908</v>
      </c>
      <c r="AJ202">
        <v>3205834</v>
      </c>
      <c r="AK202">
        <v>32027712</v>
      </c>
      <c r="AL202">
        <v>10000</v>
      </c>
      <c r="AR202">
        <v>10000</v>
      </c>
      <c r="AS202">
        <v>53365.96</v>
      </c>
      <c r="AT202">
        <v>5</v>
      </c>
      <c r="AU202">
        <v>100000</v>
      </c>
      <c r="AV202">
        <v>72</v>
      </c>
      <c r="AW202" t="s">
        <v>60</v>
      </c>
      <c r="AX202" t="s">
        <v>61</v>
      </c>
      <c r="AY202" t="s">
        <v>62</v>
      </c>
      <c r="BA202">
        <v>7</v>
      </c>
      <c r="BB202">
        <v>1</v>
      </c>
      <c r="BD202">
        <v>23.340399999999999</v>
      </c>
      <c r="BE202">
        <v>1.07901</v>
      </c>
      <c r="BF202">
        <v>5747.6</v>
      </c>
      <c r="BH202">
        <v>3365.96</v>
      </c>
      <c r="BY202" t="s">
        <v>3966</v>
      </c>
      <c r="BZ202" t="s">
        <v>7638</v>
      </c>
      <c r="CA202" t="s">
        <v>58</v>
      </c>
      <c r="CB202" t="str">
        <f t="shared" si="66"/>
        <v>ZYRA_SCATTER_5i5d100000k nrq=0</v>
      </c>
      <c r="CC202">
        <f t="shared" si="67"/>
        <v>72</v>
      </c>
    </row>
    <row r="203" spans="1:81" x14ac:dyDescent="0.4">
      <c r="A203" t="s">
        <v>271</v>
      </c>
      <c r="B203" t="s">
        <v>58</v>
      </c>
      <c r="C203" t="s">
        <v>78</v>
      </c>
      <c r="D203" t="e">
        <f t="shared" si="51"/>
        <v>#NAME?</v>
      </c>
      <c r="E203">
        <v>10000</v>
      </c>
      <c r="F203" t="e">
        <f t="shared" si="52"/>
        <v>#NAME?</v>
      </c>
      <c r="G203" t="s">
        <v>60</v>
      </c>
      <c r="H203" t="e">
        <f t="shared" si="53"/>
        <v>#NAME?</v>
      </c>
      <c r="I203" t="s">
        <v>61</v>
      </c>
      <c r="J203" t="e">
        <f t="shared" si="54"/>
        <v>#NAME?</v>
      </c>
      <c r="K203" t="s">
        <v>62</v>
      </c>
      <c r="L203" t="e">
        <f t="shared" si="55"/>
        <v>#NAME?</v>
      </c>
      <c r="M203" t="e">
        <f t="shared" si="56"/>
        <v>#NAME?</v>
      </c>
      <c r="N203">
        <v>100000</v>
      </c>
      <c r="O203" t="e">
        <f t="shared" si="57"/>
        <v>#NAME?</v>
      </c>
      <c r="P203">
        <v>5</v>
      </c>
      <c r="Q203" t="e">
        <f t="shared" si="58"/>
        <v>#NAME?</v>
      </c>
      <c r="R203">
        <v>5</v>
      </c>
      <c r="S203" t="e">
        <f t="shared" si="59"/>
        <v>#NAME?</v>
      </c>
      <c r="T203">
        <v>0</v>
      </c>
      <c r="U203" t="e">
        <f t="shared" si="60"/>
        <v>#NAME?</v>
      </c>
      <c r="V203">
        <v>256</v>
      </c>
      <c r="W203" t="e">
        <f t="shared" si="61"/>
        <v>#NAME?</v>
      </c>
      <c r="X203">
        <v>72</v>
      </c>
      <c r="Y203" t="e">
        <f t="shared" si="62"/>
        <v>#NAME?</v>
      </c>
      <c r="Z203">
        <v>0</v>
      </c>
      <c r="AA203" t="e">
        <f t="shared" si="63"/>
        <v>#NAME?</v>
      </c>
      <c r="AB203">
        <v>48</v>
      </c>
      <c r="AC203" t="e">
        <f t="shared" si="64"/>
        <v>#NAME?</v>
      </c>
      <c r="AD203">
        <v>2</v>
      </c>
      <c r="AE203" t="e">
        <f t="shared" si="65"/>
        <v>#NAME?</v>
      </c>
      <c r="AF203" t="s">
        <v>63</v>
      </c>
      <c r="AG203" t="s">
        <v>64</v>
      </c>
      <c r="AH203">
        <v>15527521</v>
      </c>
      <c r="AI203">
        <v>15527823</v>
      </c>
      <c r="AJ203">
        <v>3105534</v>
      </c>
      <c r="AK203">
        <v>31014367</v>
      </c>
      <c r="AL203">
        <v>10000</v>
      </c>
      <c r="AR203">
        <v>10000</v>
      </c>
      <c r="AS203">
        <v>53389.86</v>
      </c>
      <c r="AT203">
        <v>5</v>
      </c>
      <c r="AU203">
        <v>100000</v>
      </c>
      <c r="AV203">
        <v>72</v>
      </c>
      <c r="AW203" t="s">
        <v>60</v>
      </c>
      <c r="AX203" t="s">
        <v>61</v>
      </c>
      <c r="AY203" t="s">
        <v>62</v>
      </c>
      <c r="BA203">
        <v>7</v>
      </c>
      <c r="BB203">
        <v>1</v>
      </c>
      <c r="BD203">
        <v>23.363199999999999</v>
      </c>
      <c r="BE203">
        <v>1.0737399999999999</v>
      </c>
      <c r="BF203">
        <v>5940.64</v>
      </c>
      <c r="BH203">
        <v>3389.86</v>
      </c>
      <c r="BY203" t="s">
        <v>3967</v>
      </c>
      <c r="BZ203" t="s">
        <v>7639</v>
      </c>
      <c r="CA203" t="s">
        <v>58</v>
      </c>
      <c r="CB203" t="str">
        <f t="shared" si="66"/>
        <v>ZYRA_SCATTER_5i5d100000k nrq=0</v>
      </c>
      <c r="CC203">
        <f t="shared" si="67"/>
        <v>72</v>
      </c>
    </row>
    <row r="204" spans="1:81" x14ac:dyDescent="0.4">
      <c r="A204" t="s">
        <v>272</v>
      </c>
      <c r="B204" t="s">
        <v>58</v>
      </c>
      <c r="C204" t="s">
        <v>78</v>
      </c>
      <c r="D204" t="e">
        <f t="shared" si="51"/>
        <v>#NAME?</v>
      </c>
      <c r="E204">
        <v>10000</v>
      </c>
      <c r="F204" t="e">
        <f t="shared" si="52"/>
        <v>#NAME?</v>
      </c>
      <c r="G204" t="s">
        <v>60</v>
      </c>
      <c r="H204" t="e">
        <f t="shared" si="53"/>
        <v>#NAME?</v>
      </c>
      <c r="I204" t="s">
        <v>61</v>
      </c>
      <c r="J204" t="e">
        <f t="shared" si="54"/>
        <v>#NAME?</v>
      </c>
      <c r="K204" t="s">
        <v>62</v>
      </c>
      <c r="L204" t="e">
        <f t="shared" si="55"/>
        <v>#NAME?</v>
      </c>
      <c r="M204" t="e">
        <f t="shared" si="56"/>
        <v>#NAME?</v>
      </c>
      <c r="N204">
        <v>100000</v>
      </c>
      <c r="O204" t="e">
        <f t="shared" si="57"/>
        <v>#NAME?</v>
      </c>
      <c r="P204">
        <v>5</v>
      </c>
      <c r="Q204" t="e">
        <f t="shared" si="58"/>
        <v>#NAME?</v>
      </c>
      <c r="R204">
        <v>5</v>
      </c>
      <c r="S204" t="e">
        <f t="shared" si="59"/>
        <v>#NAME?</v>
      </c>
      <c r="T204">
        <v>0</v>
      </c>
      <c r="U204" t="e">
        <f t="shared" si="60"/>
        <v>#NAME?</v>
      </c>
      <c r="V204">
        <v>256</v>
      </c>
      <c r="W204" t="e">
        <f t="shared" si="61"/>
        <v>#NAME?</v>
      </c>
      <c r="X204">
        <v>71</v>
      </c>
      <c r="Y204" t="e">
        <f t="shared" si="62"/>
        <v>#NAME?</v>
      </c>
      <c r="Z204">
        <v>1</v>
      </c>
      <c r="AA204" t="e">
        <f t="shared" si="63"/>
        <v>#NAME?</v>
      </c>
      <c r="AB204">
        <v>48</v>
      </c>
      <c r="AC204" t="e">
        <f t="shared" si="64"/>
        <v>#NAME?</v>
      </c>
      <c r="AD204">
        <v>0</v>
      </c>
      <c r="AE204" t="e">
        <f t="shared" si="65"/>
        <v>#NAME?</v>
      </c>
      <c r="AF204" t="s">
        <v>63</v>
      </c>
      <c r="AG204" t="s">
        <v>64</v>
      </c>
      <c r="AH204">
        <v>15114315</v>
      </c>
      <c r="AI204">
        <v>15112142</v>
      </c>
      <c r="AJ204">
        <v>3022645</v>
      </c>
      <c r="AK204">
        <v>30206062</v>
      </c>
      <c r="AL204">
        <v>10000</v>
      </c>
      <c r="AR204">
        <v>10000</v>
      </c>
      <c r="AS204">
        <v>53873.75</v>
      </c>
      <c r="AT204">
        <v>5</v>
      </c>
      <c r="AU204">
        <v>100000</v>
      </c>
      <c r="AV204">
        <v>71</v>
      </c>
      <c r="AW204" t="s">
        <v>60</v>
      </c>
      <c r="AX204" t="s">
        <v>61</v>
      </c>
      <c r="AY204" t="s">
        <v>62</v>
      </c>
      <c r="BA204">
        <v>7</v>
      </c>
      <c r="BB204">
        <v>1</v>
      </c>
      <c r="BD204">
        <v>23.587499999999999</v>
      </c>
      <c r="BE204">
        <v>1.16459</v>
      </c>
      <c r="BF204">
        <v>6072.39</v>
      </c>
      <c r="BH204">
        <v>3873.75</v>
      </c>
      <c r="BY204" t="s">
        <v>3968</v>
      </c>
      <c r="BZ204" t="s">
        <v>7640</v>
      </c>
      <c r="CA204" t="s">
        <v>58</v>
      </c>
      <c r="CB204" t="str">
        <f t="shared" si="66"/>
        <v>ZYRA_SCATTER_5i5d100000k nrq=1</v>
      </c>
      <c r="CC204">
        <f t="shared" si="67"/>
        <v>72</v>
      </c>
    </row>
    <row r="205" spans="1:81" x14ac:dyDescent="0.4">
      <c r="A205" t="s">
        <v>273</v>
      </c>
      <c r="B205" t="s">
        <v>58</v>
      </c>
      <c r="C205" t="s">
        <v>78</v>
      </c>
      <c r="D205" t="e">
        <f t="shared" si="51"/>
        <v>#NAME?</v>
      </c>
      <c r="E205">
        <v>10000</v>
      </c>
      <c r="F205" t="e">
        <f t="shared" si="52"/>
        <v>#NAME?</v>
      </c>
      <c r="G205" t="s">
        <v>60</v>
      </c>
      <c r="H205" t="e">
        <f t="shared" si="53"/>
        <v>#NAME?</v>
      </c>
      <c r="I205" t="s">
        <v>61</v>
      </c>
      <c r="J205" t="e">
        <f t="shared" si="54"/>
        <v>#NAME?</v>
      </c>
      <c r="K205" t="s">
        <v>62</v>
      </c>
      <c r="L205" t="e">
        <f t="shared" si="55"/>
        <v>#NAME?</v>
      </c>
      <c r="M205" t="e">
        <f t="shared" si="56"/>
        <v>#NAME?</v>
      </c>
      <c r="N205">
        <v>100000</v>
      </c>
      <c r="O205" t="e">
        <f t="shared" si="57"/>
        <v>#NAME?</v>
      </c>
      <c r="P205">
        <v>5</v>
      </c>
      <c r="Q205" t="e">
        <f t="shared" si="58"/>
        <v>#NAME?</v>
      </c>
      <c r="R205">
        <v>5</v>
      </c>
      <c r="S205" t="e">
        <f t="shared" si="59"/>
        <v>#NAME?</v>
      </c>
      <c r="T205">
        <v>0</v>
      </c>
      <c r="U205" t="e">
        <f t="shared" si="60"/>
        <v>#NAME?</v>
      </c>
      <c r="V205">
        <v>256</v>
      </c>
      <c r="W205" t="e">
        <f t="shared" si="61"/>
        <v>#NAME?</v>
      </c>
      <c r="X205">
        <v>71</v>
      </c>
      <c r="Y205" t="e">
        <f t="shared" si="62"/>
        <v>#NAME?</v>
      </c>
      <c r="Z205">
        <v>1</v>
      </c>
      <c r="AA205" t="e">
        <f t="shared" si="63"/>
        <v>#NAME?</v>
      </c>
      <c r="AB205">
        <v>48</v>
      </c>
      <c r="AC205" t="e">
        <f t="shared" si="64"/>
        <v>#NAME?</v>
      </c>
      <c r="AD205">
        <v>1</v>
      </c>
      <c r="AE205" t="e">
        <f t="shared" si="65"/>
        <v>#NAME?</v>
      </c>
      <c r="AF205" t="s">
        <v>63</v>
      </c>
      <c r="AG205" t="s">
        <v>64</v>
      </c>
      <c r="AH205">
        <v>14864528</v>
      </c>
      <c r="AI205">
        <v>14868384</v>
      </c>
      <c r="AJ205">
        <v>2973291</v>
      </c>
      <c r="AK205">
        <v>29694734</v>
      </c>
      <c r="AL205">
        <v>10000</v>
      </c>
      <c r="AR205">
        <v>10000</v>
      </c>
      <c r="AS205">
        <v>53672.7</v>
      </c>
      <c r="AT205">
        <v>5</v>
      </c>
      <c r="AU205">
        <v>100000</v>
      </c>
      <c r="AV205">
        <v>71</v>
      </c>
      <c r="AW205" t="s">
        <v>60</v>
      </c>
      <c r="AX205" t="s">
        <v>61</v>
      </c>
      <c r="AY205" t="s">
        <v>62</v>
      </c>
      <c r="BA205">
        <v>7</v>
      </c>
      <c r="BB205">
        <v>1</v>
      </c>
      <c r="BD205">
        <v>23.622900000000001</v>
      </c>
      <c r="BE205">
        <v>1.1713499999999999</v>
      </c>
      <c r="BF205">
        <v>6187.44</v>
      </c>
      <c r="BH205">
        <v>3672.7</v>
      </c>
      <c r="BY205" t="s">
        <v>3969</v>
      </c>
      <c r="BZ205" t="s">
        <v>7641</v>
      </c>
      <c r="CA205" t="s">
        <v>58</v>
      </c>
      <c r="CB205" t="str">
        <f t="shared" si="66"/>
        <v>ZYRA_SCATTER_5i5d100000k nrq=1</v>
      </c>
      <c r="CC205">
        <f t="shared" si="67"/>
        <v>72</v>
      </c>
    </row>
    <row r="206" spans="1:81" x14ac:dyDescent="0.4">
      <c r="A206" t="s">
        <v>274</v>
      </c>
      <c r="B206" t="s">
        <v>58</v>
      </c>
      <c r="C206" t="s">
        <v>78</v>
      </c>
      <c r="D206" t="e">
        <f t="shared" si="51"/>
        <v>#NAME?</v>
      </c>
      <c r="E206">
        <v>10000</v>
      </c>
      <c r="F206" t="e">
        <f t="shared" si="52"/>
        <v>#NAME?</v>
      </c>
      <c r="G206" t="s">
        <v>60</v>
      </c>
      <c r="H206" t="e">
        <f t="shared" si="53"/>
        <v>#NAME?</v>
      </c>
      <c r="I206" t="s">
        <v>61</v>
      </c>
      <c r="J206" t="e">
        <f t="shared" si="54"/>
        <v>#NAME?</v>
      </c>
      <c r="K206" t="s">
        <v>62</v>
      </c>
      <c r="L206" t="e">
        <f t="shared" si="55"/>
        <v>#NAME?</v>
      </c>
      <c r="M206" t="e">
        <f t="shared" si="56"/>
        <v>#NAME?</v>
      </c>
      <c r="N206">
        <v>100000</v>
      </c>
      <c r="O206" t="e">
        <f t="shared" si="57"/>
        <v>#NAME?</v>
      </c>
      <c r="P206">
        <v>5</v>
      </c>
      <c r="Q206" t="e">
        <f t="shared" si="58"/>
        <v>#NAME?</v>
      </c>
      <c r="R206">
        <v>5</v>
      </c>
      <c r="S206" t="e">
        <f t="shared" si="59"/>
        <v>#NAME?</v>
      </c>
      <c r="T206">
        <v>0</v>
      </c>
      <c r="U206" t="e">
        <f t="shared" si="60"/>
        <v>#NAME?</v>
      </c>
      <c r="V206">
        <v>256</v>
      </c>
      <c r="W206" t="e">
        <f t="shared" si="61"/>
        <v>#NAME?</v>
      </c>
      <c r="X206">
        <v>71</v>
      </c>
      <c r="Y206" t="e">
        <f t="shared" si="62"/>
        <v>#NAME?</v>
      </c>
      <c r="Z206">
        <v>1</v>
      </c>
      <c r="AA206" t="e">
        <f t="shared" si="63"/>
        <v>#NAME?</v>
      </c>
      <c r="AB206">
        <v>48</v>
      </c>
      <c r="AC206" t="e">
        <f t="shared" si="64"/>
        <v>#NAME?</v>
      </c>
      <c r="AD206">
        <v>2</v>
      </c>
      <c r="AE206" t="e">
        <f t="shared" si="65"/>
        <v>#NAME?</v>
      </c>
      <c r="AF206" t="s">
        <v>63</v>
      </c>
      <c r="AG206" t="s">
        <v>64</v>
      </c>
      <c r="AH206">
        <v>14661045</v>
      </c>
      <c r="AI206">
        <v>14659545</v>
      </c>
      <c r="AJ206">
        <v>2932059</v>
      </c>
      <c r="AK206">
        <v>29286244</v>
      </c>
      <c r="AL206">
        <v>10000</v>
      </c>
      <c r="AR206">
        <v>10000</v>
      </c>
      <c r="AS206">
        <v>53797.62</v>
      </c>
      <c r="AT206">
        <v>5</v>
      </c>
      <c r="AU206">
        <v>100000</v>
      </c>
      <c r="AV206">
        <v>71</v>
      </c>
      <c r="AW206" t="s">
        <v>60</v>
      </c>
      <c r="AX206" t="s">
        <v>61</v>
      </c>
      <c r="AY206" t="s">
        <v>62</v>
      </c>
      <c r="BA206">
        <v>7</v>
      </c>
      <c r="BB206">
        <v>1</v>
      </c>
      <c r="BD206">
        <v>24.103899999999999</v>
      </c>
      <c r="BE206">
        <v>1.1599999999999999</v>
      </c>
      <c r="BF206">
        <v>6262.19</v>
      </c>
      <c r="BH206">
        <v>3797.62</v>
      </c>
      <c r="BY206" t="s">
        <v>3970</v>
      </c>
      <c r="BZ206" t="s">
        <v>7642</v>
      </c>
      <c r="CA206" t="s">
        <v>58</v>
      </c>
      <c r="CB206" t="str">
        <f t="shared" si="66"/>
        <v>ZYRA_SCATTER_5i5d100000k nrq=1</v>
      </c>
      <c r="CC206">
        <f t="shared" si="67"/>
        <v>72</v>
      </c>
    </row>
    <row r="207" spans="1:81" x14ac:dyDescent="0.4">
      <c r="A207" t="s">
        <v>275</v>
      </c>
      <c r="B207" t="s">
        <v>58</v>
      </c>
      <c r="C207" t="s">
        <v>78</v>
      </c>
      <c r="D207" t="e">
        <f t="shared" si="51"/>
        <v>#NAME?</v>
      </c>
      <c r="E207">
        <v>10000</v>
      </c>
      <c r="F207" t="e">
        <f t="shared" si="52"/>
        <v>#NAME?</v>
      </c>
      <c r="G207" t="s">
        <v>60</v>
      </c>
      <c r="H207" t="e">
        <f t="shared" si="53"/>
        <v>#NAME?</v>
      </c>
      <c r="I207" t="s">
        <v>61</v>
      </c>
      <c r="J207" t="e">
        <f t="shared" si="54"/>
        <v>#NAME?</v>
      </c>
      <c r="K207" t="s">
        <v>62</v>
      </c>
      <c r="L207" t="e">
        <f t="shared" si="55"/>
        <v>#NAME?</v>
      </c>
      <c r="M207" t="e">
        <f t="shared" si="56"/>
        <v>#NAME?</v>
      </c>
      <c r="N207">
        <v>100000</v>
      </c>
      <c r="O207" t="e">
        <f t="shared" si="57"/>
        <v>#NAME?</v>
      </c>
      <c r="P207">
        <v>5</v>
      </c>
      <c r="Q207" t="e">
        <f t="shared" si="58"/>
        <v>#NAME?</v>
      </c>
      <c r="R207">
        <v>5</v>
      </c>
      <c r="S207" t="e">
        <f t="shared" si="59"/>
        <v>#NAME?</v>
      </c>
      <c r="T207">
        <v>0</v>
      </c>
      <c r="U207" t="e">
        <f t="shared" si="60"/>
        <v>#NAME?</v>
      </c>
      <c r="V207">
        <v>256</v>
      </c>
      <c r="W207" t="e">
        <f t="shared" si="61"/>
        <v>#NAME?</v>
      </c>
      <c r="X207">
        <v>90</v>
      </c>
      <c r="Y207" t="e">
        <f t="shared" si="62"/>
        <v>#NAME?</v>
      </c>
      <c r="Z207">
        <v>0</v>
      </c>
      <c r="AA207" t="e">
        <f t="shared" si="63"/>
        <v>#NAME?</v>
      </c>
      <c r="AB207">
        <v>48</v>
      </c>
      <c r="AC207" t="e">
        <f t="shared" si="64"/>
        <v>#NAME?</v>
      </c>
      <c r="AD207">
        <v>0</v>
      </c>
      <c r="AE207" t="e">
        <f t="shared" si="65"/>
        <v>#NAME?</v>
      </c>
      <c r="AF207" t="s">
        <v>63</v>
      </c>
      <c r="AG207" t="s">
        <v>64</v>
      </c>
      <c r="AH207">
        <v>17215324</v>
      </c>
      <c r="AI207">
        <v>17202385</v>
      </c>
      <c r="AJ207">
        <v>3441770</v>
      </c>
      <c r="AK207">
        <v>34370865</v>
      </c>
      <c r="AL207">
        <v>10000</v>
      </c>
      <c r="AR207">
        <v>10000</v>
      </c>
      <c r="AS207">
        <v>53309.91</v>
      </c>
      <c r="AT207">
        <v>5</v>
      </c>
      <c r="AU207">
        <v>100000</v>
      </c>
      <c r="AV207">
        <v>90</v>
      </c>
      <c r="AW207" t="s">
        <v>60</v>
      </c>
      <c r="AX207" t="s">
        <v>61</v>
      </c>
      <c r="AY207" t="s">
        <v>62</v>
      </c>
      <c r="BA207">
        <v>7</v>
      </c>
      <c r="BB207">
        <v>1</v>
      </c>
      <c r="BD207">
        <v>23.674299999999999</v>
      </c>
      <c r="BE207">
        <v>1.07704</v>
      </c>
      <c r="BF207">
        <v>6695.17</v>
      </c>
      <c r="BH207">
        <v>3309.91</v>
      </c>
      <c r="BY207" t="s">
        <v>3971</v>
      </c>
      <c r="BZ207" t="s">
        <v>7643</v>
      </c>
      <c r="CA207" t="s">
        <v>58</v>
      </c>
      <c r="CB207" t="str">
        <f t="shared" si="66"/>
        <v>ZYRA_SCATTER_5i5d100000k nrq=0</v>
      </c>
      <c r="CC207">
        <f t="shared" si="67"/>
        <v>90</v>
      </c>
    </row>
    <row r="208" spans="1:81" x14ac:dyDescent="0.4">
      <c r="A208" t="s">
        <v>276</v>
      </c>
      <c r="B208" t="s">
        <v>58</v>
      </c>
      <c r="C208" t="s">
        <v>78</v>
      </c>
      <c r="D208" t="e">
        <f t="shared" si="51"/>
        <v>#NAME?</v>
      </c>
      <c r="E208">
        <v>10000</v>
      </c>
      <c r="F208" t="e">
        <f t="shared" si="52"/>
        <v>#NAME?</v>
      </c>
      <c r="G208" t="s">
        <v>60</v>
      </c>
      <c r="H208" t="e">
        <f t="shared" si="53"/>
        <v>#NAME?</v>
      </c>
      <c r="I208" t="s">
        <v>61</v>
      </c>
      <c r="J208" t="e">
        <f t="shared" si="54"/>
        <v>#NAME?</v>
      </c>
      <c r="K208" t="s">
        <v>62</v>
      </c>
      <c r="L208" t="e">
        <f t="shared" si="55"/>
        <v>#NAME?</v>
      </c>
      <c r="M208" t="e">
        <f t="shared" si="56"/>
        <v>#NAME?</v>
      </c>
      <c r="N208">
        <v>100000</v>
      </c>
      <c r="O208" t="e">
        <f t="shared" si="57"/>
        <v>#NAME?</v>
      </c>
      <c r="P208">
        <v>5</v>
      </c>
      <c r="Q208" t="e">
        <f t="shared" si="58"/>
        <v>#NAME?</v>
      </c>
      <c r="R208">
        <v>5</v>
      </c>
      <c r="S208" t="e">
        <f t="shared" si="59"/>
        <v>#NAME?</v>
      </c>
      <c r="T208">
        <v>0</v>
      </c>
      <c r="U208" t="e">
        <f t="shared" si="60"/>
        <v>#NAME?</v>
      </c>
      <c r="V208">
        <v>256</v>
      </c>
      <c r="W208" t="e">
        <f t="shared" si="61"/>
        <v>#NAME?</v>
      </c>
      <c r="X208">
        <v>90</v>
      </c>
      <c r="Y208" t="e">
        <f t="shared" si="62"/>
        <v>#NAME?</v>
      </c>
      <c r="Z208">
        <v>0</v>
      </c>
      <c r="AA208" t="e">
        <f t="shared" si="63"/>
        <v>#NAME?</v>
      </c>
      <c r="AB208">
        <v>48</v>
      </c>
      <c r="AC208" t="e">
        <f t="shared" si="64"/>
        <v>#NAME?</v>
      </c>
      <c r="AD208">
        <v>1</v>
      </c>
      <c r="AE208" t="e">
        <f t="shared" si="65"/>
        <v>#NAME?</v>
      </c>
      <c r="AF208" t="s">
        <v>63</v>
      </c>
      <c r="AG208" t="s">
        <v>64</v>
      </c>
      <c r="AH208">
        <v>17358224</v>
      </c>
      <c r="AI208">
        <v>17361951</v>
      </c>
      <c r="AJ208">
        <v>3472017</v>
      </c>
      <c r="AK208">
        <v>34685043</v>
      </c>
      <c r="AL208">
        <v>10000</v>
      </c>
      <c r="AR208">
        <v>10000</v>
      </c>
      <c r="AS208">
        <v>53295.46</v>
      </c>
      <c r="AT208">
        <v>5</v>
      </c>
      <c r="AU208">
        <v>100000</v>
      </c>
      <c r="AV208">
        <v>90</v>
      </c>
      <c r="AW208" t="s">
        <v>60</v>
      </c>
      <c r="AX208" t="s">
        <v>61</v>
      </c>
      <c r="AY208" t="s">
        <v>62</v>
      </c>
      <c r="BA208">
        <v>7</v>
      </c>
      <c r="BB208">
        <v>1</v>
      </c>
      <c r="BD208">
        <v>23.506399999999999</v>
      </c>
      <c r="BE208">
        <v>1.08876</v>
      </c>
      <c r="BF208">
        <v>6639.93</v>
      </c>
      <c r="BH208">
        <v>3295.46</v>
      </c>
      <c r="BY208" t="s">
        <v>3972</v>
      </c>
      <c r="BZ208" t="s">
        <v>7644</v>
      </c>
      <c r="CA208" t="s">
        <v>58</v>
      </c>
      <c r="CB208" t="str">
        <f t="shared" si="66"/>
        <v>ZYRA_SCATTER_5i5d100000k nrq=0</v>
      </c>
      <c r="CC208">
        <f t="shared" si="67"/>
        <v>90</v>
      </c>
    </row>
    <row r="209" spans="1:81" x14ac:dyDescent="0.4">
      <c r="A209" t="s">
        <v>277</v>
      </c>
      <c r="B209" t="s">
        <v>58</v>
      </c>
      <c r="C209" t="s">
        <v>78</v>
      </c>
      <c r="D209" t="e">
        <f t="shared" si="51"/>
        <v>#NAME?</v>
      </c>
      <c r="E209">
        <v>10000</v>
      </c>
      <c r="F209" t="e">
        <f t="shared" si="52"/>
        <v>#NAME?</v>
      </c>
      <c r="G209" t="s">
        <v>60</v>
      </c>
      <c r="H209" t="e">
        <f t="shared" si="53"/>
        <v>#NAME?</v>
      </c>
      <c r="I209" t="s">
        <v>61</v>
      </c>
      <c r="J209" t="e">
        <f t="shared" si="54"/>
        <v>#NAME?</v>
      </c>
      <c r="K209" t="s">
        <v>62</v>
      </c>
      <c r="L209" t="e">
        <f t="shared" si="55"/>
        <v>#NAME?</v>
      </c>
      <c r="M209" t="e">
        <f t="shared" si="56"/>
        <v>#NAME?</v>
      </c>
      <c r="N209">
        <v>100000</v>
      </c>
      <c r="O209" t="e">
        <f t="shared" si="57"/>
        <v>#NAME?</v>
      </c>
      <c r="P209">
        <v>5</v>
      </c>
      <c r="Q209" t="e">
        <f t="shared" si="58"/>
        <v>#NAME?</v>
      </c>
      <c r="R209">
        <v>5</v>
      </c>
      <c r="S209" t="e">
        <f t="shared" si="59"/>
        <v>#NAME?</v>
      </c>
      <c r="T209">
        <v>0</v>
      </c>
      <c r="U209" t="e">
        <f t="shared" si="60"/>
        <v>#NAME?</v>
      </c>
      <c r="V209">
        <v>256</v>
      </c>
      <c r="W209" t="e">
        <f t="shared" si="61"/>
        <v>#NAME?</v>
      </c>
      <c r="X209">
        <v>1</v>
      </c>
      <c r="Y209" t="e">
        <f t="shared" si="62"/>
        <v>#NAME?</v>
      </c>
      <c r="Z209">
        <v>0</v>
      </c>
      <c r="AA209" t="e">
        <f t="shared" si="63"/>
        <v>#NAME?</v>
      </c>
      <c r="AB209">
        <v>48</v>
      </c>
      <c r="AC209" t="e">
        <f t="shared" si="64"/>
        <v>#NAME?</v>
      </c>
      <c r="AD209">
        <v>1</v>
      </c>
      <c r="AE209" t="e">
        <f t="shared" si="65"/>
        <v>#NAME?</v>
      </c>
      <c r="AF209" t="s">
        <v>65</v>
      </c>
      <c r="AG209" t="s">
        <v>64</v>
      </c>
      <c r="AH209">
        <v>898118</v>
      </c>
      <c r="AI209">
        <v>897861</v>
      </c>
      <c r="AJ209">
        <v>179597</v>
      </c>
      <c r="AK209">
        <v>1792449</v>
      </c>
      <c r="AL209">
        <v>10000</v>
      </c>
      <c r="AR209">
        <v>10000</v>
      </c>
      <c r="AS209">
        <v>53343.72</v>
      </c>
      <c r="AT209">
        <v>5</v>
      </c>
      <c r="AU209">
        <v>100000</v>
      </c>
      <c r="AV209">
        <v>1</v>
      </c>
      <c r="AW209" t="s">
        <v>60</v>
      </c>
      <c r="AX209" t="s">
        <v>61</v>
      </c>
      <c r="AY209" t="s">
        <v>62</v>
      </c>
      <c r="BA209">
        <v>8</v>
      </c>
      <c r="BB209">
        <v>1</v>
      </c>
      <c r="BD209">
        <v>26.223500000000001</v>
      </c>
      <c r="BE209">
        <v>0.107391</v>
      </c>
      <c r="BF209">
        <v>1932.59</v>
      </c>
      <c r="BH209">
        <v>3343.72</v>
      </c>
      <c r="BY209" t="s">
        <v>3973</v>
      </c>
      <c r="BZ209" t="s">
        <v>7645</v>
      </c>
      <c r="CA209" t="s">
        <v>58</v>
      </c>
      <c r="CB209" t="str">
        <f t="shared" si="66"/>
        <v>ZYRA_CLUSTER_5i5d100000k nrq=0</v>
      </c>
      <c r="CC209">
        <f t="shared" si="67"/>
        <v>1</v>
      </c>
    </row>
    <row r="210" spans="1:81" x14ac:dyDescent="0.4">
      <c r="A210" t="s">
        <v>279</v>
      </c>
      <c r="B210" t="s">
        <v>58</v>
      </c>
      <c r="C210" t="s">
        <v>78</v>
      </c>
      <c r="D210" t="e">
        <f t="shared" si="51"/>
        <v>#NAME?</v>
      </c>
      <c r="E210">
        <v>10000</v>
      </c>
      <c r="F210" t="e">
        <f t="shared" si="52"/>
        <v>#NAME?</v>
      </c>
      <c r="G210" t="s">
        <v>60</v>
      </c>
      <c r="H210" t="e">
        <f t="shared" si="53"/>
        <v>#NAME?</v>
      </c>
      <c r="I210" t="s">
        <v>61</v>
      </c>
      <c r="J210" t="e">
        <f t="shared" si="54"/>
        <v>#NAME?</v>
      </c>
      <c r="K210" t="s">
        <v>62</v>
      </c>
      <c r="L210" t="e">
        <f t="shared" si="55"/>
        <v>#NAME?</v>
      </c>
      <c r="M210" t="e">
        <f t="shared" si="56"/>
        <v>#NAME?</v>
      </c>
      <c r="N210">
        <v>100000</v>
      </c>
      <c r="O210" t="e">
        <f t="shared" si="57"/>
        <v>#NAME?</v>
      </c>
      <c r="P210">
        <v>5</v>
      </c>
      <c r="Q210" t="e">
        <f t="shared" si="58"/>
        <v>#NAME?</v>
      </c>
      <c r="R210">
        <v>5</v>
      </c>
      <c r="S210" t="e">
        <f t="shared" si="59"/>
        <v>#NAME?</v>
      </c>
      <c r="T210">
        <v>0</v>
      </c>
      <c r="U210" t="e">
        <f t="shared" si="60"/>
        <v>#NAME?</v>
      </c>
      <c r="V210">
        <v>256</v>
      </c>
      <c r="W210" t="e">
        <f t="shared" si="61"/>
        <v>#NAME?</v>
      </c>
      <c r="X210">
        <v>90</v>
      </c>
      <c r="Y210" t="e">
        <f t="shared" si="62"/>
        <v>#NAME?</v>
      </c>
      <c r="Z210">
        <v>0</v>
      </c>
      <c r="AA210" t="e">
        <f t="shared" si="63"/>
        <v>#NAME?</v>
      </c>
      <c r="AB210">
        <v>48</v>
      </c>
      <c r="AC210" t="e">
        <f t="shared" si="64"/>
        <v>#NAME?</v>
      </c>
      <c r="AD210">
        <v>2</v>
      </c>
      <c r="AE210" t="e">
        <f t="shared" si="65"/>
        <v>#NAME?</v>
      </c>
      <c r="AF210" t="s">
        <v>63</v>
      </c>
      <c r="AG210" t="s">
        <v>64</v>
      </c>
      <c r="AH210">
        <v>17186087</v>
      </c>
      <c r="AI210">
        <v>17182069</v>
      </c>
      <c r="AJ210">
        <v>3436815</v>
      </c>
      <c r="AK210">
        <v>34325768</v>
      </c>
      <c r="AL210">
        <v>10000</v>
      </c>
      <c r="AR210">
        <v>10000</v>
      </c>
      <c r="AS210">
        <v>53486.89</v>
      </c>
      <c r="AT210">
        <v>5</v>
      </c>
      <c r="AU210">
        <v>100000</v>
      </c>
      <c r="AV210">
        <v>90</v>
      </c>
      <c r="AW210" t="s">
        <v>60</v>
      </c>
      <c r="AX210" t="s">
        <v>61</v>
      </c>
      <c r="AY210" t="s">
        <v>62</v>
      </c>
      <c r="BA210">
        <v>7</v>
      </c>
      <c r="BB210">
        <v>1</v>
      </c>
      <c r="BD210">
        <v>23.856200000000001</v>
      </c>
      <c r="BE210">
        <v>1.0906499999999999</v>
      </c>
      <c r="BF210">
        <v>6712.87</v>
      </c>
      <c r="BH210">
        <v>3486.89</v>
      </c>
      <c r="BY210" t="s">
        <v>3974</v>
      </c>
      <c r="BZ210" t="s">
        <v>7646</v>
      </c>
      <c r="CA210" t="s">
        <v>58</v>
      </c>
      <c r="CB210" t="str">
        <f t="shared" si="66"/>
        <v>ZYRA_SCATTER_5i5d100000k nrq=0</v>
      </c>
      <c r="CC210">
        <f t="shared" si="67"/>
        <v>90</v>
      </c>
    </row>
    <row r="211" spans="1:81" x14ac:dyDescent="0.4">
      <c r="A211" t="s">
        <v>278</v>
      </c>
      <c r="B211" t="s">
        <v>58</v>
      </c>
      <c r="C211" t="s">
        <v>78</v>
      </c>
      <c r="D211" t="e">
        <f t="shared" si="51"/>
        <v>#NAME?</v>
      </c>
      <c r="E211">
        <v>10000</v>
      </c>
      <c r="F211" t="e">
        <f t="shared" si="52"/>
        <v>#NAME?</v>
      </c>
      <c r="G211" t="s">
        <v>60</v>
      </c>
      <c r="H211" t="e">
        <f t="shared" si="53"/>
        <v>#NAME?</v>
      </c>
      <c r="I211" t="s">
        <v>61</v>
      </c>
      <c r="J211" t="e">
        <f t="shared" si="54"/>
        <v>#NAME?</v>
      </c>
      <c r="K211" t="s">
        <v>62</v>
      </c>
      <c r="L211" t="e">
        <f t="shared" si="55"/>
        <v>#NAME?</v>
      </c>
      <c r="M211" t="e">
        <f t="shared" si="56"/>
        <v>#NAME?</v>
      </c>
      <c r="N211">
        <v>10000</v>
      </c>
      <c r="O211" t="e">
        <f t="shared" si="57"/>
        <v>#NAME?</v>
      </c>
      <c r="P211">
        <v>0</v>
      </c>
      <c r="Q211" t="e">
        <f t="shared" si="58"/>
        <v>#NAME?</v>
      </c>
      <c r="R211">
        <v>0</v>
      </c>
      <c r="S211" t="e">
        <f t="shared" si="59"/>
        <v>#NAME?</v>
      </c>
      <c r="T211">
        <v>0</v>
      </c>
      <c r="U211" t="e">
        <f t="shared" si="60"/>
        <v>#NAME?</v>
      </c>
      <c r="V211">
        <v>256</v>
      </c>
      <c r="W211" t="e">
        <f t="shared" si="61"/>
        <v>#NAME?</v>
      </c>
      <c r="X211">
        <v>108</v>
      </c>
      <c r="Y211" t="e">
        <f t="shared" si="62"/>
        <v>#NAME?</v>
      </c>
      <c r="Z211">
        <v>0</v>
      </c>
      <c r="AA211" t="e">
        <f t="shared" si="63"/>
        <v>#NAME?</v>
      </c>
      <c r="AB211">
        <v>48</v>
      </c>
      <c r="AC211" t="e">
        <f t="shared" si="64"/>
        <v>#NAME?</v>
      </c>
      <c r="AD211">
        <v>1</v>
      </c>
      <c r="AE211" t="e">
        <f t="shared" si="65"/>
        <v>#NAME?</v>
      </c>
      <c r="AF211" t="s">
        <v>65</v>
      </c>
      <c r="AG211" t="s">
        <v>64</v>
      </c>
      <c r="AJ211">
        <v>0</v>
      </c>
      <c r="AK211">
        <v>141347039</v>
      </c>
      <c r="AL211">
        <v>10000</v>
      </c>
      <c r="AR211">
        <v>10000</v>
      </c>
      <c r="AS211">
        <v>2569.14</v>
      </c>
      <c r="AT211">
        <v>0</v>
      </c>
      <c r="AU211">
        <v>10000</v>
      </c>
      <c r="AV211">
        <v>108</v>
      </c>
      <c r="AW211" t="s">
        <v>60</v>
      </c>
      <c r="AX211" t="s">
        <v>61</v>
      </c>
      <c r="AY211" t="s">
        <v>62</v>
      </c>
      <c r="BA211">
        <v>8</v>
      </c>
      <c r="BB211">
        <v>1</v>
      </c>
      <c r="BD211">
        <v>2.1451899999999999</v>
      </c>
      <c r="BE211">
        <v>2.62639E-2</v>
      </c>
      <c r="BF211">
        <v>1757.94</v>
      </c>
      <c r="BH211">
        <v>2569.14</v>
      </c>
      <c r="BY211" t="s">
        <v>3975</v>
      </c>
      <c r="BZ211" t="s">
        <v>7647</v>
      </c>
      <c r="CA211" t="s">
        <v>58</v>
      </c>
      <c r="CB211" t="str">
        <f t="shared" si="66"/>
        <v>ZYRA_CLUSTER_0i0d10000k nrq=0</v>
      </c>
      <c r="CC211">
        <f t="shared" si="67"/>
        <v>108</v>
      </c>
    </row>
    <row r="212" spans="1:81" x14ac:dyDescent="0.4">
      <c r="A212" t="s">
        <v>280</v>
      </c>
      <c r="B212" t="s">
        <v>58</v>
      </c>
      <c r="C212" t="s">
        <v>78</v>
      </c>
      <c r="D212" t="e">
        <f t="shared" si="51"/>
        <v>#NAME?</v>
      </c>
      <c r="E212">
        <v>10000</v>
      </c>
      <c r="F212" t="e">
        <f t="shared" si="52"/>
        <v>#NAME?</v>
      </c>
      <c r="G212" t="s">
        <v>60</v>
      </c>
      <c r="H212" t="e">
        <f t="shared" si="53"/>
        <v>#NAME?</v>
      </c>
      <c r="I212" t="s">
        <v>61</v>
      </c>
      <c r="J212" t="e">
        <f t="shared" si="54"/>
        <v>#NAME?</v>
      </c>
      <c r="K212" t="s">
        <v>62</v>
      </c>
      <c r="L212" t="e">
        <f t="shared" si="55"/>
        <v>#NAME?</v>
      </c>
      <c r="M212" t="e">
        <f t="shared" si="56"/>
        <v>#NAME?</v>
      </c>
      <c r="N212">
        <v>100000</v>
      </c>
      <c r="O212" t="e">
        <f t="shared" si="57"/>
        <v>#NAME?</v>
      </c>
      <c r="P212">
        <v>5</v>
      </c>
      <c r="Q212" t="e">
        <f t="shared" si="58"/>
        <v>#NAME?</v>
      </c>
      <c r="R212">
        <v>5</v>
      </c>
      <c r="S212" t="e">
        <f t="shared" si="59"/>
        <v>#NAME?</v>
      </c>
      <c r="T212">
        <v>0</v>
      </c>
      <c r="U212" t="e">
        <f t="shared" si="60"/>
        <v>#NAME?</v>
      </c>
      <c r="V212">
        <v>256</v>
      </c>
      <c r="W212" t="e">
        <f t="shared" si="61"/>
        <v>#NAME?</v>
      </c>
      <c r="X212">
        <v>89</v>
      </c>
      <c r="Y212" t="e">
        <f t="shared" si="62"/>
        <v>#NAME?</v>
      </c>
      <c r="Z212">
        <v>1</v>
      </c>
      <c r="AA212" t="e">
        <f t="shared" si="63"/>
        <v>#NAME?</v>
      </c>
      <c r="AB212">
        <v>48</v>
      </c>
      <c r="AC212" t="e">
        <f t="shared" si="64"/>
        <v>#NAME?</v>
      </c>
      <c r="AD212">
        <v>0</v>
      </c>
      <c r="AE212" t="e">
        <f t="shared" si="65"/>
        <v>#NAME?</v>
      </c>
      <c r="AF212" t="s">
        <v>63</v>
      </c>
      <c r="AG212" t="s">
        <v>64</v>
      </c>
      <c r="AH212">
        <v>16504202</v>
      </c>
      <c r="AI212">
        <v>16504530</v>
      </c>
      <c r="AJ212">
        <v>3300873</v>
      </c>
      <c r="AK212">
        <v>32970474</v>
      </c>
      <c r="AL212">
        <v>10000</v>
      </c>
      <c r="AR212">
        <v>10000</v>
      </c>
      <c r="AS212">
        <v>53739.29</v>
      </c>
      <c r="AT212">
        <v>5</v>
      </c>
      <c r="AU212">
        <v>100000</v>
      </c>
      <c r="AV212">
        <v>89</v>
      </c>
      <c r="AW212" t="s">
        <v>60</v>
      </c>
      <c r="AX212" t="s">
        <v>61</v>
      </c>
      <c r="AY212" t="s">
        <v>62</v>
      </c>
      <c r="BA212">
        <v>7</v>
      </c>
      <c r="BB212">
        <v>1</v>
      </c>
      <c r="BD212">
        <v>23.1586</v>
      </c>
      <c r="BE212">
        <v>1.149</v>
      </c>
      <c r="BF212">
        <v>6982.31</v>
      </c>
      <c r="BH212">
        <v>3739.29</v>
      </c>
      <c r="BY212" t="s">
        <v>3976</v>
      </c>
      <c r="BZ212" t="s">
        <v>7648</v>
      </c>
      <c r="CA212" t="s">
        <v>58</v>
      </c>
      <c r="CB212" t="str">
        <f t="shared" si="66"/>
        <v>ZYRA_SCATTER_5i5d100000k nrq=1</v>
      </c>
      <c r="CC212">
        <f t="shared" si="67"/>
        <v>90</v>
      </c>
    </row>
    <row r="213" spans="1:81" x14ac:dyDescent="0.4">
      <c r="A213" t="s">
        <v>282</v>
      </c>
      <c r="B213" t="s">
        <v>58</v>
      </c>
      <c r="C213" t="s">
        <v>78</v>
      </c>
      <c r="D213" t="e">
        <f t="shared" si="51"/>
        <v>#NAME?</v>
      </c>
      <c r="E213">
        <v>10000</v>
      </c>
      <c r="F213" t="e">
        <f t="shared" si="52"/>
        <v>#NAME?</v>
      </c>
      <c r="G213" t="s">
        <v>60</v>
      </c>
      <c r="H213" t="e">
        <f t="shared" si="53"/>
        <v>#NAME?</v>
      </c>
      <c r="I213" t="s">
        <v>61</v>
      </c>
      <c r="J213" t="e">
        <f t="shared" si="54"/>
        <v>#NAME?</v>
      </c>
      <c r="K213" t="s">
        <v>62</v>
      </c>
      <c r="L213" t="e">
        <f t="shared" si="55"/>
        <v>#NAME?</v>
      </c>
      <c r="M213" t="e">
        <f t="shared" si="56"/>
        <v>#NAME?</v>
      </c>
      <c r="N213">
        <v>100000</v>
      </c>
      <c r="O213" t="e">
        <f t="shared" si="57"/>
        <v>#NAME?</v>
      </c>
      <c r="P213">
        <v>5</v>
      </c>
      <c r="Q213" t="e">
        <f t="shared" si="58"/>
        <v>#NAME?</v>
      </c>
      <c r="R213">
        <v>5</v>
      </c>
      <c r="S213" t="e">
        <f t="shared" si="59"/>
        <v>#NAME?</v>
      </c>
      <c r="T213">
        <v>0</v>
      </c>
      <c r="U213" t="e">
        <f t="shared" si="60"/>
        <v>#NAME?</v>
      </c>
      <c r="V213">
        <v>256</v>
      </c>
      <c r="W213" t="e">
        <f t="shared" si="61"/>
        <v>#NAME?</v>
      </c>
      <c r="X213">
        <v>89</v>
      </c>
      <c r="Y213" t="e">
        <f t="shared" si="62"/>
        <v>#NAME?</v>
      </c>
      <c r="Z213">
        <v>1</v>
      </c>
      <c r="AA213" t="e">
        <f t="shared" si="63"/>
        <v>#NAME?</v>
      </c>
      <c r="AB213">
        <v>48</v>
      </c>
      <c r="AC213" t="e">
        <f t="shared" si="64"/>
        <v>#NAME?</v>
      </c>
      <c r="AD213">
        <v>1</v>
      </c>
      <c r="AE213" t="e">
        <f t="shared" si="65"/>
        <v>#NAME?</v>
      </c>
      <c r="AF213" t="s">
        <v>63</v>
      </c>
      <c r="AG213" t="s">
        <v>64</v>
      </c>
      <c r="AH213">
        <v>16269676</v>
      </c>
      <c r="AI213">
        <v>16272772</v>
      </c>
      <c r="AJ213">
        <v>3254244</v>
      </c>
      <c r="AK213">
        <v>32501768</v>
      </c>
      <c r="AL213">
        <v>10000</v>
      </c>
      <c r="AR213">
        <v>10000</v>
      </c>
      <c r="AS213">
        <v>53789.91</v>
      </c>
      <c r="AT213">
        <v>5</v>
      </c>
      <c r="AU213">
        <v>100000</v>
      </c>
      <c r="AV213">
        <v>89</v>
      </c>
      <c r="AW213" t="s">
        <v>60</v>
      </c>
      <c r="AX213" t="s">
        <v>61</v>
      </c>
      <c r="AY213" t="s">
        <v>62</v>
      </c>
      <c r="BA213">
        <v>7</v>
      </c>
      <c r="BB213">
        <v>1</v>
      </c>
      <c r="BD213">
        <v>23.6038</v>
      </c>
      <c r="BE213">
        <v>1.1414299999999999</v>
      </c>
      <c r="BF213">
        <v>7080</v>
      </c>
      <c r="BH213">
        <v>3789.91</v>
      </c>
      <c r="BY213" t="s">
        <v>3977</v>
      </c>
      <c r="BZ213" t="s">
        <v>7649</v>
      </c>
      <c r="CA213" t="s">
        <v>58</v>
      </c>
      <c r="CB213" t="str">
        <f t="shared" si="66"/>
        <v>ZYRA_SCATTER_5i5d100000k nrq=1</v>
      </c>
      <c r="CC213">
        <f t="shared" si="67"/>
        <v>90</v>
      </c>
    </row>
    <row r="214" spans="1:81" x14ac:dyDescent="0.4">
      <c r="A214" t="s">
        <v>283</v>
      </c>
      <c r="B214" t="s">
        <v>58</v>
      </c>
      <c r="C214" t="s">
        <v>78</v>
      </c>
      <c r="D214" t="e">
        <f t="shared" si="51"/>
        <v>#NAME?</v>
      </c>
      <c r="E214">
        <v>10000</v>
      </c>
      <c r="F214" t="e">
        <f t="shared" si="52"/>
        <v>#NAME?</v>
      </c>
      <c r="G214" t="s">
        <v>60</v>
      </c>
      <c r="H214" t="e">
        <f t="shared" si="53"/>
        <v>#NAME?</v>
      </c>
      <c r="I214" t="s">
        <v>61</v>
      </c>
      <c r="J214" t="e">
        <f t="shared" si="54"/>
        <v>#NAME?</v>
      </c>
      <c r="K214" t="s">
        <v>62</v>
      </c>
      <c r="L214" t="e">
        <f t="shared" si="55"/>
        <v>#NAME?</v>
      </c>
      <c r="M214" t="e">
        <f t="shared" si="56"/>
        <v>#NAME?</v>
      </c>
      <c r="N214">
        <v>100000</v>
      </c>
      <c r="O214" t="e">
        <f t="shared" si="57"/>
        <v>#NAME?</v>
      </c>
      <c r="P214">
        <v>5</v>
      </c>
      <c r="Q214" t="e">
        <f t="shared" si="58"/>
        <v>#NAME?</v>
      </c>
      <c r="R214">
        <v>5</v>
      </c>
      <c r="S214" t="e">
        <f t="shared" si="59"/>
        <v>#NAME?</v>
      </c>
      <c r="T214">
        <v>0</v>
      </c>
      <c r="U214" t="e">
        <f t="shared" si="60"/>
        <v>#NAME?</v>
      </c>
      <c r="V214">
        <v>256</v>
      </c>
      <c r="W214" t="e">
        <f t="shared" si="61"/>
        <v>#NAME?</v>
      </c>
      <c r="X214">
        <v>89</v>
      </c>
      <c r="Y214" t="e">
        <f t="shared" si="62"/>
        <v>#NAME?</v>
      </c>
      <c r="Z214">
        <v>1</v>
      </c>
      <c r="AA214" t="e">
        <f t="shared" si="63"/>
        <v>#NAME?</v>
      </c>
      <c r="AB214">
        <v>48</v>
      </c>
      <c r="AC214" t="e">
        <f t="shared" si="64"/>
        <v>#NAME?</v>
      </c>
      <c r="AD214">
        <v>2</v>
      </c>
      <c r="AE214" t="e">
        <f t="shared" si="65"/>
        <v>#NAME?</v>
      </c>
      <c r="AF214" t="s">
        <v>63</v>
      </c>
      <c r="AG214" t="s">
        <v>64</v>
      </c>
      <c r="AH214">
        <v>16313967</v>
      </c>
      <c r="AI214">
        <v>16310112</v>
      </c>
      <c r="AJ214">
        <v>3262407</v>
      </c>
      <c r="AK214">
        <v>32593966</v>
      </c>
      <c r="AL214">
        <v>10000</v>
      </c>
      <c r="AR214">
        <v>10000</v>
      </c>
      <c r="AS214">
        <v>53803.54</v>
      </c>
      <c r="AT214">
        <v>5</v>
      </c>
      <c r="AU214">
        <v>100000</v>
      </c>
      <c r="AV214">
        <v>89</v>
      </c>
      <c r="AW214" t="s">
        <v>60</v>
      </c>
      <c r="AX214" t="s">
        <v>61</v>
      </c>
      <c r="AY214" t="s">
        <v>62</v>
      </c>
      <c r="BA214">
        <v>7</v>
      </c>
      <c r="BB214">
        <v>1</v>
      </c>
      <c r="BD214">
        <v>23.3231</v>
      </c>
      <c r="BE214">
        <v>1.1472500000000001</v>
      </c>
      <c r="BF214">
        <v>7064.33</v>
      </c>
      <c r="BH214">
        <v>3803.54</v>
      </c>
      <c r="BY214" t="s">
        <v>3978</v>
      </c>
      <c r="BZ214" t="s">
        <v>7650</v>
      </c>
      <c r="CA214" t="s">
        <v>58</v>
      </c>
      <c r="CB214" t="str">
        <f t="shared" si="66"/>
        <v>ZYRA_SCATTER_5i5d100000k nrq=1</v>
      </c>
      <c r="CC214">
        <f t="shared" si="67"/>
        <v>90</v>
      </c>
    </row>
    <row r="215" spans="1:81" x14ac:dyDescent="0.4">
      <c r="A215" t="s">
        <v>284</v>
      </c>
      <c r="B215" t="s">
        <v>58</v>
      </c>
      <c r="C215" t="s">
        <v>78</v>
      </c>
      <c r="D215" t="e">
        <f t="shared" si="51"/>
        <v>#NAME?</v>
      </c>
      <c r="E215">
        <v>10000</v>
      </c>
      <c r="F215" t="e">
        <f t="shared" si="52"/>
        <v>#NAME?</v>
      </c>
      <c r="G215" t="s">
        <v>60</v>
      </c>
      <c r="H215" t="e">
        <f t="shared" si="53"/>
        <v>#NAME?</v>
      </c>
      <c r="I215" t="s">
        <v>61</v>
      </c>
      <c r="J215" t="e">
        <f t="shared" si="54"/>
        <v>#NAME?</v>
      </c>
      <c r="K215" t="s">
        <v>62</v>
      </c>
      <c r="L215" t="e">
        <f t="shared" si="55"/>
        <v>#NAME?</v>
      </c>
      <c r="M215" t="e">
        <f t="shared" si="56"/>
        <v>#NAME?</v>
      </c>
      <c r="N215">
        <v>100000</v>
      </c>
      <c r="O215" t="e">
        <f t="shared" si="57"/>
        <v>#NAME?</v>
      </c>
      <c r="P215">
        <v>5</v>
      </c>
      <c r="Q215" t="e">
        <f t="shared" si="58"/>
        <v>#NAME?</v>
      </c>
      <c r="R215">
        <v>5</v>
      </c>
      <c r="S215" t="e">
        <f t="shared" si="59"/>
        <v>#NAME?</v>
      </c>
      <c r="T215">
        <v>0</v>
      </c>
      <c r="U215" t="e">
        <f t="shared" si="60"/>
        <v>#NAME?</v>
      </c>
      <c r="V215">
        <v>256</v>
      </c>
      <c r="W215" t="e">
        <f t="shared" si="61"/>
        <v>#NAME?</v>
      </c>
      <c r="X215">
        <v>108</v>
      </c>
      <c r="Y215" t="e">
        <f t="shared" si="62"/>
        <v>#NAME?</v>
      </c>
      <c r="Z215">
        <v>0</v>
      </c>
      <c r="AA215" t="e">
        <f t="shared" si="63"/>
        <v>#NAME?</v>
      </c>
      <c r="AB215">
        <v>48</v>
      </c>
      <c r="AC215" t="e">
        <f t="shared" si="64"/>
        <v>#NAME?</v>
      </c>
      <c r="AD215">
        <v>0</v>
      </c>
      <c r="AE215" t="e">
        <f t="shared" si="65"/>
        <v>#NAME?</v>
      </c>
      <c r="AF215" t="s">
        <v>63</v>
      </c>
      <c r="AG215" t="s">
        <v>64</v>
      </c>
      <c r="AH215">
        <v>18334563</v>
      </c>
      <c r="AI215">
        <v>18341219</v>
      </c>
      <c r="AJ215">
        <v>3667578</v>
      </c>
      <c r="AK215">
        <v>36636604</v>
      </c>
      <c r="AL215">
        <v>10000</v>
      </c>
      <c r="AR215">
        <v>10000</v>
      </c>
      <c r="AS215">
        <v>53551.61</v>
      </c>
      <c r="AT215">
        <v>5</v>
      </c>
      <c r="AU215">
        <v>100000</v>
      </c>
      <c r="AV215">
        <v>108</v>
      </c>
      <c r="AW215" t="s">
        <v>60</v>
      </c>
      <c r="AX215" t="s">
        <v>61</v>
      </c>
      <c r="AY215" t="s">
        <v>62</v>
      </c>
      <c r="BA215">
        <v>7</v>
      </c>
      <c r="BB215">
        <v>1</v>
      </c>
      <c r="BD215">
        <v>22.406300000000002</v>
      </c>
      <c r="BE215">
        <v>1.0822000000000001</v>
      </c>
      <c r="BF215">
        <v>7574.27</v>
      </c>
      <c r="BH215">
        <v>3551.61</v>
      </c>
      <c r="BY215" t="s">
        <v>3979</v>
      </c>
      <c r="BZ215" t="s">
        <v>7651</v>
      </c>
      <c r="CA215" t="s">
        <v>58</v>
      </c>
      <c r="CB215" t="str">
        <f t="shared" si="66"/>
        <v>ZYRA_SCATTER_5i5d100000k nrq=0</v>
      </c>
      <c r="CC215">
        <f t="shared" si="67"/>
        <v>108</v>
      </c>
    </row>
    <row r="216" spans="1:81" x14ac:dyDescent="0.4">
      <c r="A216" t="s">
        <v>285</v>
      </c>
      <c r="B216" t="s">
        <v>58</v>
      </c>
      <c r="C216" t="s">
        <v>78</v>
      </c>
      <c r="D216" t="e">
        <f t="shared" si="51"/>
        <v>#NAME?</v>
      </c>
      <c r="E216">
        <v>10000</v>
      </c>
      <c r="F216" t="e">
        <f t="shared" si="52"/>
        <v>#NAME?</v>
      </c>
      <c r="G216" t="s">
        <v>60</v>
      </c>
      <c r="H216" t="e">
        <f t="shared" si="53"/>
        <v>#NAME?</v>
      </c>
      <c r="I216" t="s">
        <v>61</v>
      </c>
      <c r="J216" t="e">
        <f t="shared" si="54"/>
        <v>#NAME?</v>
      </c>
      <c r="K216" t="s">
        <v>62</v>
      </c>
      <c r="L216" t="e">
        <f t="shared" si="55"/>
        <v>#NAME?</v>
      </c>
      <c r="M216" t="e">
        <f t="shared" si="56"/>
        <v>#NAME?</v>
      </c>
      <c r="N216">
        <v>100000</v>
      </c>
      <c r="O216" t="e">
        <f t="shared" si="57"/>
        <v>#NAME?</v>
      </c>
      <c r="P216">
        <v>5</v>
      </c>
      <c r="Q216" t="e">
        <f t="shared" si="58"/>
        <v>#NAME?</v>
      </c>
      <c r="R216">
        <v>5</v>
      </c>
      <c r="S216" t="e">
        <f t="shared" si="59"/>
        <v>#NAME?</v>
      </c>
      <c r="T216">
        <v>0</v>
      </c>
      <c r="U216" t="e">
        <f t="shared" si="60"/>
        <v>#NAME?</v>
      </c>
      <c r="V216">
        <v>256</v>
      </c>
      <c r="W216" t="e">
        <f t="shared" si="61"/>
        <v>#NAME?</v>
      </c>
      <c r="X216">
        <v>108</v>
      </c>
      <c r="Y216" t="e">
        <f t="shared" si="62"/>
        <v>#NAME?</v>
      </c>
      <c r="Z216">
        <v>0</v>
      </c>
      <c r="AA216" t="e">
        <f t="shared" si="63"/>
        <v>#NAME?</v>
      </c>
      <c r="AB216">
        <v>48</v>
      </c>
      <c r="AC216" t="e">
        <f t="shared" si="64"/>
        <v>#NAME?</v>
      </c>
      <c r="AD216">
        <v>1</v>
      </c>
      <c r="AE216" t="e">
        <f t="shared" si="65"/>
        <v>#NAME?</v>
      </c>
      <c r="AF216" t="s">
        <v>63</v>
      </c>
      <c r="AG216" t="s">
        <v>64</v>
      </c>
      <c r="AH216">
        <v>19095524</v>
      </c>
      <c r="AI216">
        <v>19097417</v>
      </c>
      <c r="AJ216">
        <v>3819294</v>
      </c>
      <c r="AK216">
        <v>38148330</v>
      </c>
      <c r="AL216">
        <v>10000</v>
      </c>
      <c r="AR216">
        <v>10000</v>
      </c>
      <c r="AS216">
        <v>53256.94</v>
      </c>
      <c r="AT216">
        <v>5</v>
      </c>
      <c r="AU216">
        <v>100000</v>
      </c>
      <c r="AV216">
        <v>108</v>
      </c>
      <c r="AW216" t="s">
        <v>60</v>
      </c>
      <c r="AX216" t="s">
        <v>61</v>
      </c>
      <c r="AY216" t="s">
        <v>62</v>
      </c>
      <c r="BA216">
        <v>7</v>
      </c>
      <c r="BB216">
        <v>1</v>
      </c>
      <c r="BD216">
        <v>22.47</v>
      </c>
      <c r="BE216">
        <v>1.08439</v>
      </c>
      <c r="BF216">
        <v>7263.84</v>
      </c>
      <c r="BH216">
        <v>3256.94</v>
      </c>
      <c r="BY216" t="s">
        <v>3980</v>
      </c>
      <c r="BZ216" t="s">
        <v>7652</v>
      </c>
      <c r="CA216" t="s">
        <v>58</v>
      </c>
      <c r="CB216" t="str">
        <f t="shared" si="66"/>
        <v>ZYRA_SCATTER_5i5d100000k nrq=0</v>
      </c>
      <c r="CC216">
        <f t="shared" si="67"/>
        <v>108</v>
      </c>
    </row>
    <row r="217" spans="1:81" x14ac:dyDescent="0.4">
      <c r="A217" t="s">
        <v>286</v>
      </c>
      <c r="B217" t="s">
        <v>58</v>
      </c>
      <c r="C217" t="s">
        <v>78</v>
      </c>
      <c r="D217" t="e">
        <f t="shared" si="51"/>
        <v>#NAME?</v>
      </c>
      <c r="E217">
        <v>10000</v>
      </c>
      <c r="F217" t="e">
        <f t="shared" si="52"/>
        <v>#NAME?</v>
      </c>
      <c r="G217" t="s">
        <v>60</v>
      </c>
      <c r="H217" t="e">
        <f t="shared" si="53"/>
        <v>#NAME?</v>
      </c>
      <c r="I217" t="s">
        <v>61</v>
      </c>
      <c r="J217" t="e">
        <f t="shared" si="54"/>
        <v>#NAME?</v>
      </c>
      <c r="K217" t="s">
        <v>62</v>
      </c>
      <c r="L217" t="e">
        <f t="shared" si="55"/>
        <v>#NAME?</v>
      </c>
      <c r="M217" t="e">
        <f t="shared" si="56"/>
        <v>#NAME?</v>
      </c>
      <c r="N217">
        <v>100000</v>
      </c>
      <c r="O217" t="e">
        <f t="shared" si="57"/>
        <v>#NAME?</v>
      </c>
      <c r="P217">
        <v>5</v>
      </c>
      <c r="Q217" t="e">
        <f t="shared" si="58"/>
        <v>#NAME?</v>
      </c>
      <c r="R217">
        <v>5</v>
      </c>
      <c r="S217" t="e">
        <f t="shared" si="59"/>
        <v>#NAME?</v>
      </c>
      <c r="T217">
        <v>0</v>
      </c>
      <c r="U217" t="e">
        <f t="shared" si="60"/>
        <v>#NAME?</v>
      </c>
      <c r="V217">
        <v>256</v>
      </c>
      <c r="W217" t="e">
        <f t="shared" si="61"/>
        <v>#NAME?</v>
      </c>
      <c r="X217">
        <v>108</v>
      </c>
      <c r="Y217" t="e">
        <f t="shared" si="62"/>
        <v>#NAME?</v>
      </c>
      <c r="Z217">
        <v>0</v>
      </c>
      <c r="AA217" t="e">
        <f t="shared" si="63"/>
        <v>#NAME?</v>
      </c>
      <c r="AB217">
        <v>48</v>
      </c>
      <c r="AC217" t="e">
        <f t="shared" si="64"/>
        <v>#NAME?</v>
      </c>
      <c r="AD217">
        <v>2</v>
      </c>
      <c r="AE217" t="e">
        <f t="shared" si="65"/>
        <v>#NAME?</v>
      </c>
      <c r="AF217" t="s">
        <v>63</v>
      </c>
      <c r="AG217" t="s">
        <v>64</v>
      </c>
      <c r="AH217">
        <v>18829280</v>
      </c>
      <c r="AI217">
        <v>18835606</v>
      </c>
      <c r="AJ217">
        <v>3766488</v>
      </c>
      <c r="AK217">
        <v>37619927</v>
      </c>
      <c r="AL217">
        <v>10000</v>
      </c>
      <c r="AR217">
        <v>10000</v>
      </c>
      <c r="AS217">
        <v>53346.84</v>
      </c>
      <c r="AT217">
        <v>5</v>
      </c>
      <c r="AU217">
        <v>100000</v>
      </c>
      <c r="AV217">
        <v>108</v>
      </c>
      <c r="AW217" t="s">
        <v>60</v>
      </c>
      <c r="AX217" t="s">
        <v>61</v>
      </c>
      <c r="AY217" t="s">
        <v>62</v>
      </c>
      <c r="BA217">
        <v>7</v>
      </c>
      <c r="BB217">
        <v>1</v>
      </c>
      <c r="BD217">
        <v>23.474599999999999</v>
      </c>
      <c r="BE217">
        <v>1.0874699999999999</v>
      </c>
      <c r="BF217">
        <v>7359.25</v>
      </c>
      <c r="BH217">
        <v>3346.84</v>
      </c>
      <c r="BY217" t="s">
        <v>3981</v>
      </c>
      <c r="BZ217" t="s">
        <v>7653</v>
      </c>
      <c r="CA217" t="s">
        <v>58</v>
      </c>
      <c r="CB217" t="str">
        <f t="shared" si="66"/>
        <v>ZYRA_SCATTER_5i5d100000k nrq=0</v>
      </c>
      <c r="CC217">
        <f t="shared" si="67"/>
        <v>108</v>
      </c>
    </row>
    <row r="218" spans="1:81" x14ac:dyDescent="0.4">
      <c r="A218" t="s">
        <v>287</v>
      </c>
      <c r="B218" t="s">
        <v>58</v>
      </c>
      <c r="C218" t="s">
        <v>78</v>
      </c>
      <c r="D218" t="e">
        <f t="shared" si="51"/>
        <v>#NAME?</v>
      </c>
      <c r="E218">
        <v>10000</v>
      </c>
      <c r="F218" t="e">
        <f t="shared" si="52"/>
        <v>#NAME?</v>
      </c>
      <c r="G218" t="s">
        <v>60</v>
      </c>
      <c r="H218" t="e">
        <f t="shared" si="53"/>
        <v>#NAME?</v>
      </c>
      <c r="I218" t="s">
        <v>61</v>
      </c>
      <c r="J218" t="e">
        <f t="shared" si="54"/>
        <v>#NAME?</v>
      </c>
      <c r="K218" t="s">
        <v>62</v>
      </c>
      <c r="L218" t="e">
        <f t="shared" si="55"/>
        <v>#NAME?</v>
      </c>
      <c r="M218" t="e">
        <f t="shared" si="56"/>
        <v>#NAME?</v>
      </c>
      <c r="N218">
        <v>100000</v>
      </c>
      <c r="O218" t="e">
        <f t="shared" si="57"/>
        <v>#NAME?</v>
      </c>
      <c r="P218">
        <v>5</v>
      </c>
      <c r="Q218" t="e">
        <f t="shared" si="58"/>
        <v>#NAME?</v>
      </c>
      <c r="R218">
        <v>5</v>
      </c>
      <c r="S218" t="e">
        <f t="shared" si="59"/>
        <v>#NAME?</v>
      </c>
      <c r="T218">
        <v>0</v>
      </c>
      <c r="U218" t="e">
        <f t="shared" si="60"/>
        <v>#NAME?</v>
      </c>
      <c r="V218">
        <v>256</v>
      </c>
      <c r="W218" t="e">
        <f t="shared" si="61"/>
        <v>#NAME?</v>
      </c>
      <c r="X218">
        <v>107</v>
      </c>
      <c r="Y218" t="e">
        <f t="shared" si="62"/>
        <v>#NAME?</v>
      </c>
      <c r="Z218">
        <v>1</v>
      </c>
      <c r="AA218" t="e">
        <f t="shared" si="63"/>
        <v>#NAME?</v>
      </c>
      <c r="AB218">
        <v>48</v>
      </c>
      <c r="AC218" t="e">
        <f t="shared" si="64"/>
        <v>#NAME?</v>
      </c>
      <c r="AD218">
        <v>0</v>
      </c>
      <c r="AE218" t="e">
        <f t="shared" si="65"/>
        <v>#NAME?</v>
      </c>
      <c r="AF218" t="s">
        <v>63</v>
      </c>
      <c r="AG218" t="s">
        <v>64</v>
      </c>
      <c r="AH218">
        <v>17498361</v>
      </c>
      <c r="AI218">
        <v>17492305</v>
      </c>
      <c r="AJ218">
        <v>3499066</v>
      </c>
      <c r="AK218">
        <v>34948888</v>
      </c>
      <c r="AL218">
        <v>10000</v>
      </c>
      <c r="AR218">
        <v>10000</v>
      </c>
      <c r="AS218">
        <v>53887.1</v>
      </c>
      <c r="AT218">
        <v>5</v>
      </c>
      <c r="AU218">
        <v>100000</v>
      </c>
      <c r="AV218">
        <v>107</v>
      </c>
      <c r="AW218" t="s">
        <v>60</v>
      </c>
      <c r="AX218" t="s">
        <v>61</v>
      </c>
      <c r="AY218" t="s">
        <v>62</v>
      </c>
      <c r="BA218">
        <v>7</v>
      </c>
      <c r="BB218">
        <v>1</v>
      </c>
      <c r="BD218">
        <v>22.417100000000001</v>
      </c>
      <c r="BE218">
        <v>1.1166700000000001</v>
      </c>
      <c r="BF218">
        <v>7920.97</v>
      </c>
      <c r="BH218">
        <v>3887.1</v>
      </c>
      <c r="BY218" t="s">
        <v>3982</v>
      </c>
      <c r="BZ218" t="s">
        <v>7654</v>
      </c>
      <c r="CA218" t="s">
        <v>58</v>
      </c>
      <c r="CB218" t="str">
        <f t="shared" si="66"/>
        <v>ZYRA_SCATTER_5i5d100000k nrq=1</v>
      </c>
      <c r="CC218">
        <f t="shared" si="67"/>
        <v>108</v>
      </c>
    </row>
    <row r="219" spans="1:81" x14ac:dyDescent="0.4">
      <c r="A219" t="s">
        <v>288</v>
      </c>
      <c r="B219" t="s">
        <v>58</v>
      </c>
      <c r="C219" t="s">
        <v>78</v>
      </c>
      <c r="D219" t="e">
        <f t="shared" si="51"/>
        <v>#NAME?</v>
      </c>
      <c r="E219">
        <v>10000</v>
      </c>
      <c r="F219" t="e">
        <f t="shared" si="52"/>
        <v>#NAME?</v>
      </c>
      <c r="G219" t="s">
        <v>60</v>
      </c>
      <c r="H219" t="e">
        <f t="shared" si="53"/>
        <v>#NAME?</v>
      </c>
      <c r="I219" t="s">
        <v>61</v>
      </c>
      <c r="J219" t="e">
        <f t="shared" si="54"/>
        <v>#NAME?</v>
      </c>
      <c r="K219" t="s">
        <v>62</v>
      </c>
      <c r="L219" t="e">
        <f t="shared" si="55"/>
        <v>#NAME?</v>
      </c>
      <c r="M219" t="e">
        <f t="shared" si="56"/>
        <v>#NAME?</v>
      </c>
      <c r="N219">
        <v>100000</v>
      </c>
      <c r="O219" t="e">
        <f t="shared" si="57"/>
        <v>#NAME?</v>
      </c>
      <c r="P219">
        <v>5</v>
      </c>
      <c r="Q219" t="e">
        <f t="shared" si="58"/>
        <v>#NAME?</v>
      </c>
      <c r="R219">
        <v>5</v>
      </c>
      <c r="S219" t="e">
        <f t="shared" si="59"/>
        <v>#NAME?</v>
      </c>
      <c r="T219">
        <v>0</v>
      </c>
      <c r="U219" t="e">
        <f t="shared" si="60"/>
        <v>#NAME?</v>
      </c>
      <c r="V219">
        <v>256</v>
      </c>
      <c r="W219" t="e">
        <f t="shared" si="61"/>
        <v>#NAME?</v>
      </c>
      <c r="X219">
        <v>107</v>
      </c>
      <c r="Y219" t="e">
        <f t="shared" si="62"/>
        <v>#NAME?</v>
      </c>
      <c r="Z219">
        <v>1</v>
      </c>
      <c r="AA219" t="e">
        <f t="shared" si="63"/>
        <v>#NAME?</v>
      </c>
      <c r="AB219">
        <v>48</v>
      </c>
      <c r="AC219" t="e">
        <f t="shared" si="64"/>
        <v>#NAME?</v>
      </c>
      <c r="AD219">
        <v>1</v>
      </c>
      <c r="AE219" t="e">
        <f t="shared" si="65"/>
        <v>#NAME?</v>
      </c>
      <c r="AF219" t="s">
        <v>63</v>
      </c>
      <c r="AG219" t="s">
        <v>64</v>
      </c>
      <c r="AH219">
        <v>17685743</v>
      </c>
      <c r="AI219">
        <v>17683018</v>
      </c>
      <c r="AJ219">
        <v>3536876</v>
      </c>
      <c r="AK219">
        <v>35323168</v>
      </c>
      <c r="AL219">
        <v>10000</v>
      </c>
      <c r="AR219">
        <v>10000</v>
      </c>
      <c r="AS219">
        <v>53690.12</v>
      </c>
      <c r="AT219">
        <v>5</v>
      </c>
      <c r="AU219">
        <v>100000</v>
      </c>
      <c r="AV219">
        <v>107</v>
      </c>
      <c r="AW219" t="s">
        <v>60</v>
      </c>
      <c r="AX219" t="s">
        <v>61</v>
      </c>
      <c r="AY219" t="s">
        <v>62</v>
      </c>
      <c r="BA219">
        <v>7</v>
      </c>
      <c r="BB219">
        <v>1</v>
      </c>
      <c r="BD219">
        <v>22.6234</v>
      </c>
      <c r="BE219">
        <v>1.13297</v>
      </c>
      <c r="BF219">
        <v>7832.83</v>
      </c>
      <c r="BH219">
        <v>3690.12</v>
      </c>
      <c r="BY219" t="s">
        <v>3983</v>
      </c>
      <c r="BZ219" t="s">
        <v>7655</v>
      </c>
      <c r="CA219" t="s">
        <v>58</v>
      </c>
      <c r="CB219" t="str">
        <f t="shared" si="66"/>
        <v>ZYRA_SCATTER_5i5d100000k nrq=1</v>
      </c>
      <c r="CC219">
        <f t="shared" si="67"/>
        <v>108</v>
      </c>
    </row>
    <row r="220" spans="1:81" x14ac:dyDescent="0.4">
      <c r="A220" t="s">
        <v>289</v>
      </c>
      <c r="B220" t="s">
        <v>58</v>
      </c>
      <c r="C220" t="s">
        <v>78</v>
      </c>
      <c r="D220" t="e">
        <f t="shared" si="51"/>
        <v>#NAME?</v>
      </c>
      <c r="E220">
        <v>10000</v>
      </c>
      <c r="F220" t="e">
        <f t="shared" si="52"/>
        <v>#NAME?</v>
      </c>
      <c r="G220" t="s">
        <v>60</v>
      </c>
      <c r="H220" t="e">
        <f t="shared" si="53"/>
        <v>#NAME?</v>
      </c>
      <c r="I220" t="s">
        <v>61</v>
      </c>
      <c r="J220" t="e">
        <f t="shared" si="54"/>
        <v>#NAME?</v>
      </c>
      <c r="K220" t="s">
        <v>62</v>
      </c>
      <c r="L220" t="e">
        <f t="shared" si="55"/>
        <v>#NAME?</v>
      </c>
      <c r="M220" t="e">
        <f t="shared" si="56"/>
        <v>#NAME?</v>
      </c>
      <c r="N220">
        <v>100000</v>
      </c>
      <c r="O220" t="e">
        <f t="shared" si="57"/>
        <v>#NAME?</v>
      </c>
      <c r="P220">
        <v>5</v>
      </c>
      <c r="Q220" t="e">
        <f t="shared" si="58"/>
        <v>#NAME?</v>
      </c>
      <c r="R220">
        <v>5</v>
      </c>
      <c r="S220" t="e">
        <f t="shared" si="59"/>
        <v>#NAME?</v>
      </c>
      <c r="T220">
        <v>0</v>
      </c>
      <c r="U220" t="e">
        <f t="shared" si="60"/>
        <v>#NAME?</v>
      </c>
      <c r="V220">
        <v>256</v>
      </c>
      <c r="W220" t="e">
        <f t="shared" si="61"/>
        <v>#NAME?</v>
      </c>
      <c r="X220">
        <v>107</v>
      </c>
      <c r="Y220" t="e">
        <f t="shared" si="62"/>
        <v>#NAME?</v>
      </c>
      <c r="Z220">
        <v>1</v>
      </c>
      <c r="AA220" t="e">
        <f t="shared" si="63"/>
        <v>#NAME?</v>
      </c>
      <c r="AB220">
        <v>48</v>
      </c>
      <c r="AC220" t="e">
        <f t="shared" si="64"/>
        <v>#NAME?</v>
      </c>
      <c r="AD220">
        <v>2</v>
      </c>
      <c r="AE220" t="e">
        <f t="shared" si="65"/>
        <v>#NAME?</v>
      </c>
      <c r="AF220" t="s">
        <v>63</v>
      </c>
      <c r="AG220" t="s">
        <v>64</v>
      </c>
      <c r="AH220">
        <v>17613578</v>
      </c>
      <c r="AI220">
        <v>17607816</v>
      </c>
      <c r="AJ220">
        <v>3522139</v>
      </c>
      <c r="AK220">
        <v>35183967</v>
      </c>
      <c r="AL220">
        <v>10000</v>
      </c>
      <c r="AR220">
        <v>10000</v>
      </c>
      <c r="AS220">
        <v>53684.92</v>
      </c>
      <c r="AT220">
        <v>5</v>
      </c>
      <c r="AU220">
        <v>100000</v>
      </c>
      <c r="AV220">
        <v>107</v>
      </c>
      <c r="AW220" t="s">
        <v>60</v>
      </c>
      <c r="AX220" t="s">
        <v>61</v>
      </c>
      <c r="AY220" t="s">
        <v>62</v>
      </c>
      <c r="BA220">
        <v>7</v>
      </c>
      <c r="BB220">
        <v>1</v>
      </c>
      <c r="BD220">
        <v>22.983499999999999</v>
      </c>
      <c r="BE220">
        <v>1.1295500000000001</v>
      </c>
      <c r="BF220">
        <v>7860.19</v>
      </c>
      <c r="BH220">
        <v>3684.92</v>
      </c>
      <c r="BY220" t="s">
        <v>3984</v>
      </c>
      <c r="BZ220" t="s">
        <v>7656</v>
      </c>
      <c r="CA220" t="s">
        <v>58</v>
      </c>
      <c r="CB220" t="str">
        <f t="shared" si="66"/>
        <v>ZYRA_SCATTER_5i5d100000k nrq=1</v>
      </c>
      <c r="CC220">
        <f t="shared" si="67"/>
        <v>108</v>
      </c>
    </row>
    <row r="221" spans="1:81" x14ac:dyDescent="0.4">
      <c r="A221" t="s">
        <v>290</v>
      </c>
      <c r="B221" t="s">
        <v>58</v>
      </c>
      <c r="C221" t="s">
        <v>78</v>
      </c>
      <c r="D221" t="e">
        <f t="shared" si="51"/>
        <v>#NAME?</v>
      </c>
      <c r="E221">
        <v>10000</v>
      </c>
      <c r="F221" t="e">
        <f t="shared" si="52"/>
        <v>#NAME?</v>
      </c>
      <c r="G221" t="s">
        <v>60</v>
      </c>
      <c r="H221" t="e">
        <f t="shared" si="53"/>
        <v>#NAME?</v>
      </c>
      <c r="I221" t="s">
        <v>61</v>
      </c>
      <c r="J221" t="e">
        <f t="shared" si="54"/>
        <v>#NAME?</v>
      </c>
      <c r="K221" t="s">
        <v>62</v>
      </c>
      <c r="L221" t="e">
        <f t="shared" si="55"/>
        <v>#NAME?</v>
      </c>
      <c r="M221" t="e">
        <f t="shared" si="56"/>
        <v>#NAME?</v>
      </c>
      <c r="N221">
        <v>100000</v>
      </c>
      <c r="O221" t="e">
        <f t="shared" si="57"/>
        <v>#NAME?</v>
      </c>
      <c r="P221">
        <v>5</v>
      </c>
      <c r="Q221" t="e">
        <f t="shared" si="58"/>
        <v>#NAME?</v>
      </c>
      <c r="R221">
        <v>5</v>
      </c>
      <c r="S221" t="e">
        <f t="shared" si="59"/>
        <v>#NAME?</v>
      </c>
      <c r="T221">
        <v>0</v>
      </c>
      <c r="U221" t="e">
        <f t="shared" si="60"/>
        <v>#NAME?</v>
      </c>
      <c r="V221">
        <v>256</v>
      </c>
      <c r="W221" t="e">
        <f t="shared" si="61"/>
        <v>#NAME?</v>
      </c>
      <c r="X221">
        <v>1</v>
      </c>
      <c r="Y221" t="e">
        <f t="shared" si="62"/>
        <v>#NAME?</v>
      </c>
      <c r="Z221">
        <v>0</v>
      </c>
      <c r="AA221" t="e">
        <f t="shared" si="63"/>
        <v>#NAME?</v>
      </c>
      <c r="AB221">
        <v>48</v>
      </c>
      <c r="AC221" t="e">
        <f t="shared" si="64"/>
        <v>#NAME?</v>
      </c>
      <c r="AD221">
        <v>2</v>
      </c>
      <c r="AE221" t="e">
        <f t="shared" si="65"/>
        <v>#NAME?</v>
      </c>
      <c r="AF221" t="s">
        <v>65</v>
      </c>
      <c r="AG221" t="s">
        <v>64</v>
      </c>
      <c r="AH221">
        <v>895203</v>
      </c>
      <c r="AI221">
        <v>895683</v>
      </c>
      <c r="AJ221">
        <v>179088</v>
      </c>
      <c r="AK221">
        <v>1787999</v>
      </c>
      <c r="AL221">
        <v>10000</v>
      </c>
      <c r="AR221">
        <v>10000</v>
      </c>
      <c r="AS221">
        <v>53372.01</v>
      </c>
      <c r="AT221">
        <v>5</v>
      </c>
      <c r="AU221">
        <v>100000</v>
      </c>
      <c r="AV221">
        <v>1</v>
      </c>
      <c r="AW221" t="s">
        <v>60</v>
      </c>
      <c r="AX221" t="s">
        <v>61</v>
      </c>
      <c r="AY221" t="s">
        <v>62</v>
      </c>
      <c r="BA221">
        <v>8</v>
      </c>
      <c r="BB221">
        <v>1</v>
      </c>
      <c r="BD221">
        <v>26.314900000000002</v>
      </c>
      <c r="BE221">
        <v>0.107019</v>
      </c>
      <c r="BF221">
        <v>1936.92</v>
      </c>
      <c r="BH221">
        <v>3372.01</v>
      </c>
      <c r="BY221" t="s">
        <v>3985</v>
      </c>
      <c r="BZ221" t="s">
        <v>7657</v>
      </c>
      <c r="CA221" t="s">
        <v>58</v>
      </c>
      <c r="CB221" t="str">
        <f t="shared" si="66"/>
        <v>ZYRA_CLUSTER_5i5d100000k nrq=0</v>
      </c>
      <c r="CC221">
        <f t="shared" si="67"/>
        <v>1</v>
      </c>
    </row>
    <row r="222" spans="1:81" x14ac:dyDescent="0.4">
      <c r="A222" t="s">
        <v>291</v>
      </c>
      <c r="B222" t="s">
        <v>58</v>
      </c>
      <c r="C222" t="s">
        <v>78</v>
      </c>
      <c r="D222" t="e">
        <f t="shared" si="51"/>
        <v>#NAME?</v>
      </c>
      <c r="E222">
        <v>10000</v>
      </c>
      <c r="F222" t="e">
        <f t="shared" si="52"/>
        <v>#NAME?</v>
      </c>
      <c r="G222" t="s">
        <v>60</v>
      </c>
      <c r="H222" t="e">
        <f t="shared" si="53"/>
        <v>#NAME?</v>
      </c>
      <c r="I222" t="s">
        <v>61</v>
      </c>
      <c r="J222" t="e">
        <f t="shared" si="54"/>
        <v>#NAME?</v>
      </c>
      <c r="K222" t="s">
        <v>62</v>
      </c>
      <c r="L222" t="e">
        <f t="shared" si="55"/>
        <v>#NAME?</v>
      </c>
      <c r="M222" t="e">
        <f t="shared" si="56"/>
        <v>#NAME?</v>
      </c>
      <c r="N222">
        <v>10000</v>
      </c>
      <c r="O222" t="e">
        <f t="shared" si="57"/>
        <v>#NAME?</v>
      </c>
      <c r="P222">
        <v>0</v>
      </c>
      <c r="Q222" t="e">
        <f t="shared" si="58"/>
        <v>#NAME?</v>
      </c>
      <c r="R222">
        <v>0</v>
      </c>
      <c r="S222" t="e">
        <f t="shared" si="59"/>
        <v>#NAME?</v>
      </c>
      <c r="T222">
        <v>0</v>
      </c>
      <c r="U222" t="e">
        <f t="shared" si="60"/>
        <v>#NAME?</v>
      </c>
      <c r="V222">
        <v>256</v>
      </c>
      <c r="W222" t="e">
        <f t="shared" si="61"/>
        <v>#NAME?</v>
      </c>
      <c r="X222">
        <v>108</v>
      </c>
      <c r="Y222" t="e">
        <f t="shared" si="62"/>
        <v>#NAME?</v>
      </c>
      <c r="Z222">
        <v>0</v>
      </c>
      <c r="AA222" t="e">
        <f t="shared" si="63"/>
        <v>#NAME?</v>
      </c>
      <c r="AB222">
        <v>48</v>
      </c>
      <c r="AC222" t="e">
        <f t="shared" si="64"/>
        <v>#NAME?</v>
      </c>
      <c r="AD222">
        <v>2</v>
      </c>
      <c r="AE222" t="e">
        <f t="shared" si="65"/>
        <v>#NAME?</v>
      </c>
      <c r="AF222" t="s">
        <v>65</v>
      </c>
      <c r="AG222" t="s">
        <v>64</v>
      </c>
      <c r="AJ222">
        <v>0</v>
      </c>
      <c r="AK222">
        <v>140278206</v>
      </c>
      <c r="AL222">
        <v>10000</v>
      </c>
      <c r="AR222">
        <v>10000</v>
      </c>
      <c r="AS222">
        <v>2569.19</v>
      </c>
      <c r="AT222">
        <v>0</v>
      </c>
      <c r="AU222">
        <v>10000</v>
      </c>
      <c r="AV222">
        <v>108</v>
      </c>
      <c r="AW222" t="s">
        <v>60</v>
      </c>
      <c r="AX222" t="s">
        <v>61</v>
      </c>
      <c r="AY222" t="s">
        <v>62</v>
      </c>
      <c r="BA222">
        <v>8</v>
      </c>
      <c r="BB222">
        <v>1</v>
      </c>
      <c r="BD222">
        <v>2.8005300000000002</v>
      </c>
      <c r="BE222">
        <v>2.3664500000000002E-2</v>
      </c>
      <c r="BF222">
        <v>1774.09</v>
      </c>
      <c r="BH222">
        <v>2569.19</v>
      </c>
      <c r="BY222" t="s">
        <v>3986</v>
      </c>
      <c r="BZ222" t="s">
        <v>7658</v>
      </c>
      <c r="CA222" t="s">
        <v>58</v>
      </c>
      <c r="CB222" t="str">
        <f t="shared" si="66"/>
        <v>ZYRA_CLUSTER_0i0d10000k nrq=0</v>
      </c>
      <c r="CC222">
        <f t="shared" si="67"/>
        <v>108</v>
      </c>
    </row>
    <row r="223" spans="1:81" x14ac:dyDescent="0.4">
      <c r="A223" t="s">
        <v>202</v>
      </c>
      <c r="B223" t="s">
        <v>58</v>
      </c>
      <c r="C223" t="s">
        <v>3765</v>
      </c>
      <c r="D223" t="e">
        <f t="shared" si="51"/>
        <v>#NAME?</v>
      </c>
      <c r="E223">
        <v>10000</v>
      </c>
      <c r="F223" t="e">
        <f t="shared" si="52"/>
        <v>#NAME?</v>
      </c>
      <c r="G223" t="s">
        <v>60</v>
      </c>
      <c r="H223" t="e">
        <f t="shared" si="53"/>
        <v>#NAME?</v>
      </c>
      <c r="I223" t="s">
        <v>61</v>
      </c>
      <c r="J223" t="e">
        <f t="shared" si="54"/>
        <v>#NAME?</v>
      </c>
      <c r="K223" t="s">
        <v>62</v>
      </c>
      <c r="L223" t="e">
        <f t="shared" si="55"/>
        <v>#NAME?</v>
      </c>
      <c r="M223" t="e">
        <f t="shared" si="56"/>
        <v>#NAME?</v>
      </c>
      <c r="N223">
        <v>100000</v>
      </c>
      <c r="O223" t="e">
        <f t="shared" si="57"/>
        <v>#NAME?</v>
      </c>
      <c r="P223">
        <v>5</v>
      </c>
      <c r="Q223" t="e">
        <f t="shared" si="58"/>
        <v>#NAME?</v>
      </c>
      <c r="R223">
        <v>5</v>
      </c>
      <c r="S223" t="e">
        <f t="shared" si="59"/>
        <v>#NAME?</v>
      </c>
      <c r="T223">
        <v>0</v>
      </c>
      <c r="U223" t="e">
        <f t="shared" si="60"/>
        <v>#NAME?</v>
      </c>
      <c r="V223">
        <v>256</v>
      </c>
      <c r="W223" t="e">
        <f t="shared" si="61"/>
        <v>#NAME?</v>
      </c>
      <c r="X223">
        <v>143</v>
      </c>
      <c r="Y223" t="e">
        <f t="shared" si="62"/>
        <v>#NAME?</v>
      </c>
      <c r="Z223">
        <v>1</v>
      </c>
      <c r="AA223" t="e">
        <f t="shared" si="63"/>
        <v>#NAME?</v>
      </c>
      <c r="AB223">
        <v>48</v>
      </c>
      <c r="AC223" t="e">
        <f t="shared" si="64"/>
        <v>#NAME?</v>
      </c>
      <c r="AD223">
        <v>0</v>
      </c>
      <c r="AE223" t="e">
        <f t="shared" si="65"/>
        <v>#NAME?</v>
      </c>
      <c r="AF223" t="s">
        <v>65</v>
      </c>
      <c r="AG223" t="s">
        <v>64</v>
      </c>
      <c r="AH223">
        <v>61469295</v>
      </c>
      <c r="AI223">
        <v>61468235</v>
      </c>
      <c r="AJ223">
        <v>12293753</v>
      </c>
      <c r="AK223">
        <v>122782770</v>
      </c>
      <c r="AL223">
        <v>10000</v>
      </c>
      <c r="AR223">
        <v>10000</v>
      </c>
      <c r="AS223">
        <v>51574.879999999997</v>
      </c>
      <c r="AT223">
        <v>5</v>
      </c>
      <c r="AU223">
        <v>100000</v>
      </c>
      <c r="AV223">
        <v>143</v>
      </c>
      <c r="AW223" t="s">
        <v>60</v>
      </c>
      <c r="AX223" t="s">
        <v>61</v>
      </c>
      <c r="AY223" t="s">
        <v>62</v>
      </c>
      <c r="BA223">
        <v>8</v>
      </c>
      <c r="BB223">
        <v>1</v>
      </c>
      <c r="BD223">
        <v>26.264099999999999</v>
      </c>
      <c r="BE223">
        <v>1.32778</v>
      </c>
      <c r="BF223">
        <v>3065.65</v>
      </c>
      <c r="BH223">
        <v>1574.88</v>
      </c>
      <c r="BN223">
        <v>1016135</v>
      </c>
      <c r="BO223">
        <v>1234263139</v>
      </c>
      <c r="BP223">
        <v>753765</v>
      </c>
      <c r="BQ223">
        <v>71431</v>
      </c>
      <c r="BR223">
        <v>0</v>
      </c>
      <c r="BY223" t="s">
        <v>3987</v>
      </c>
      <c r="BZ223" t="s">
        <v>7659</v>
      </c>
      <c r="CA223" t="s">
        <v>58</v>
      </c>
      <c r="CB223" t="str">
        <f t="shared" si="66"/>
        <v>ZYRA_CLUSTER_5i5d100000k nrq=1</v>
      </c>
      <c r="CC223">
        <f t="shared" si="67"/>
        <v>144</v>
      </c>
    </row>
    <row r="224" spans="1:81" x14ac:dyDescent="0.4">
      <c r="A224" t="s">
        <v>293</v>
      </c>
      <c r="B224" t="s">
        <v>58</v>
      </c>
      <c r="C224" t="s">
        <v>78</v>
      </c>
      <c r="D224" t="e">
        <f t="shared" si="51"/>
        <v>#NAME?</v>
      </c>
      <c r="E224">
        <v>10000</v>
      </c>
      <c r="F224" t="e">
        <f t="shared" si="52"/>
        <v>#NAME?</v>
      </c>
      <c r="G224" t="s">
        <v>60</v>
      </c>
      <c r="H224" t="e">
        <f t="shared" si="53"/>
        <v>#NAME?</v>
      </c>
      <c r="I224" t="s">
        <v>61</v>
      </c>
      <c r="J224" t="e">
        <f t="shared" si="54"/>
        <v>#NAME?</v>
      </c>
      <c r="K224" t="s">
        <v>62</v>
      </c>
      <c r="L224" t="e">
        <f t="shared" si="55"/>
        <v>#NAME?</v>
      </c>
      <c r="M224" t="e">
        <f t="shared" si="56"/>
        <v>#NAME?</v>
      </c>
      <c r="N224">
        <v>100000</v>
      </c>
      <c r="O224" t="e">
        <f t="shared" si="57"/>
        <v>#NAME?</v>
      </c>
      <c r="P224">
        <v>5</v>
      </c>
      <c r="Q224" t="e">
        <f t="shared" si="58"/>
        <v>#NAME?</v>
      </c>
      <c r="R224">
        <v>5</v>
      </c>
      <c r="S224" t="e">
        <f t="shared" si="59"/>
        <v>#NAME?</v>
      </c>
      <c r="T224">
        <v>0</v>
      </c>
      <c r="U224" t="e">
        <f t="shared" si="60"/>
        <v>#NAME?</v>
      </c>
      <c r="V224">
        <v>256</v>
      </c>
      <c r="W224" t="e">
        <f t="shared" si="61"/>
        <v>#NAME?</v>
      </c>
      <c r="X224">
        <v>126</v>
      </c>
      <c r="Y224" t="e">
        <f t="shared" si="62"/>
        <v>#NAME?</v>
      </c>
      <c r="Z224">
        <v>0</v>
      </c>
      <c r="AA224" t="e">
        <f t="shared" si="63"/>
        <v>#NAME?</v>
      </c>
      <c r="AB224">
        <v>48</v>
      </c>
      <c r="AC224" t="e">
        <f t="shared" si="64"/>
        <v>#NAME?</v>
      </c>
      <c r="AD224">
        <v>0</v>
      </c>
      <c r="AE224" t="e">
        <f t="shared" si="65"/>
        <v>#NAME?</v>
      </c>
      <c r="AF224" t="s">
        <v>63</v>
      </c>
      <c r="AG224" t="s">
        <v>64</v>
      </c>
      <c r="AH224">
        <v>20154444</v>
      </c>
      <c r="AI224">
        <v>20161392</v>
      </c>
      <c r="AJ224">
        <v>4031583</v>
      </c>
      <c r="AK224">
        <v>40269931</v>
      </c>
      <c r="AL224">
        <v>10000</v>
      </c>
      <c r="AR224">
        <v>10000</v>
      </c>
      <c r="AS224">
        <v>53305.25</v>
      </c>
      <c r="AT224">
        <v>5</v>
      </c>
      <c r="AU224">
        <v>100000</v>
      </c>
      <c r="AV224">
        <v>126</v>
      </c>
      <c r="AW224" t="s">
        <v>60</v>
      </c>
      <c r="AX224" t="s">
        <v>61</v>
      </c>
      <c r="AY224" t="s">
        <v>62</v>
      </c>
      <c r="BA224">
        <v>7</v>
      </c>
      <c r="BB224">
        <v>1</v>
      </c>
      <c r="BD224">
        <v>22.897300000000001</v>
      </c>
      <c r="BE224">
        <v>1.0789800000000001</v>
      </c>
      <c r="BF224">
        <v>8007.1</v>
      </c>
      <c r="BH224">
        <v>3305.25</v>
      </c>
      <c r="BY224" t="s">
        <v>3988</v>
      </c>
      <c r="BZ224" t="s">
        <v>7660</v>
      </c>
      <c r="CA224" t="s">
        <v>58</v>
      </c>
      <c r="CB224" t="str">
        <f t="shared" si="66"/>
        <v>ZYRA_SCATTER_5i5d100000k nrq=0</v>
      </c>
      <c r="CC224">
        <f t="shared" si="67"/>
        <v>126</v>
      </c>
    </row>
    <row r="225" spans="1:81" x14ac:dyDescent="0.4">
      <c r="A225" t="s">
        <v>294</v>
      </c>
      <c r="B225" t="s">
        <v>58</v>
      </c>
      <c r="C225" t="s">
        <v>78</v>
      </c>
      <c r="D225" t="e">
        <f t="shared" si="51"/>
        <v>#NAME?</v>
      </c>
      <c r="E225">
        <v>10000</v>
      </c>
      <c r="F225" t="e">
        <f t="shared" si="52"/>
        <v>#NAME?</v>
      </c>
      <c r="G225" t="s">
        <v>60</v>
      </c>
      <c r="H225" t="e">
        <f t="shared" si="53"/>
        <v>#NAME?</v>
      </c>
      <c r="I225" t="s">
        <v>61</v>
      </c>
      <c r="J225" t="e">
        <f t="shared" si="54"/>
        <v>#NAME?</v>
      </c>
      <c r="K225" t="s">
        <v>62</v>
      </c>
      <c r="L225" t="e">
        <f t="shared" si="55"/>
        <v>#NAME?</v>
      </c>
      <c r="M225" t="e">
        <f t="shared" si="56"/>
        <v>#NAME?</v>
      </c>
      <c r="N225">
        <v>100000</v>
      </c>
      <c r="O225" t="e">
        <f t="shared" si="57"/>
        <v>#NAME?</v>
      </c>
      <c r="P225">
        <v>5</v>
      </c>
      <c r="Q225" t="e">
        <f t="shared" si="58"/>
        <v>#NAME?</v>
      </c>
      <c r="R225">
        <v>5</v>
      </c>
      <c r="S225" t="e">
        <f t="shared" si="59"/>
        <v>#NAME?</v>
      </c>
      <c r="T225">
        <v>0</v>
      </c>
      <c r="U225" t="e">
        <f t="shared" si="60"/>
        <v>#NAME?</v>
      </c>
      <c r="V225">
        <v>256</v>
      </c>
      <c r="W225" t="e">
        <f t="shared" si="61"/>
        <v>#NAME?</v>
      </c>
      <c r="X225">
        <v>126</v>
      </c>
      <c r="Y225" t="e">
        <f t="shared" si="62"/>
        <v>#NAME?</v>
      </c>
      <c r="Z225">
        <v>0</v>
      </c>
      <c r="AA225" t="e">
        <f t="shared" si="63"/>
        <v>#NAME?</v>
      </c>
      <c r="AB225">
        <v>48</v>
      </c>
      <c r="AC225" t="e">
        <f t="shared" si="64"/>
        <v>#NAME?</v>
      </c>
      <c r="AD225">
        <v>1</v>
      </c>
      <c r="AE225" t="e">
        <f t="shared" si="65"/>
        <v>#NAME?</v>
      </c>
      <c r="AF225" t="s">
        <v>63</v>
      </c>
      <c r="AG225" t="s">
        <v>64</v>
      </c>
      <c r="AH225">
        <v>20128030</v>
      </c>
      <c r="AI225">
        <v>20121042</v>
      </c>
      <c r="AJ225">
        <v>4024907</v>
      </c>
      <c r="AK225">
        <v>40219522</v>
      </c>
      <c r="AL225">
        <v>10000</v>
      </c>
      <c r="AR225">
        <v>10000</v>
      </c>
      <c r="AS225">
        <v>53382.33</v>
      </c>
      <c r="AT225">
        <v>5</v>
      </c>
      <c r="AU225">
        <v>100000</v>
      </c>
      <c r="AV225">
        <v>126</v>
      </c>
      <c r="AW225" t="s">
        <v>60</v>
      </c>
      <c r="AX225" t="s">
        <v>61</v>
      </c>
      <c r="AY225" t="s">
        <v>62</v>
      </c>
      <c r="BA225">
        <v>7</v>
      </c>
      <c r="BB225">
        <v>1</v>
      </c>
      <c r="BD225">
        <v>22.351400000000002</v>
      </c>
      <c r="BE225">
        <v>1.06365</v>
      </c>
      <c r="BF225">
        <v>8054.49</v>
      </c>
      <c r="BH225">
        <v>3382.33</v>
      </c>
      <c r="BY225" t="s">
        <v>3989</v>
      </c>
      <c r="BZ225" t="s">
        <v>7661</v>
      </c>
      <c r="CA225" t="s">
        <v>58</v>
      </c>
      <c r="CB225" t="str">
        <f t="shared" si="66"/>
        <v>ZYRA_SCATTER_5i5d100000k nrq=0</v>
      </c>
      <c r="CC225">
        <f t="shared" si="67"/>
        <v>126</v>
      </c>
    </row>
    <row r="226" spans="1:81" x14ac:dyDescent="0.4">
      <c r="A226" t="s">
        <v>295</v>
      </c>
      <c r="B226" t="s">
        <v>58</v>
      </c>
      <c r="C226" t="s">
        <v>78</v>
      </c>
      <c r="D226" t="e">
        <f t="shared" si="51"/>
        <v>#NAME?</v>
      </c>
      <c r="E226">
        <v>10000</v>
      </c>
      <c r="F226" t="e">
        <f t="shared" si="52"/>
        <v>#NAME?</v>
      </c>
      <c r="G226" t="s">
        <v>60</v>
      </c>
      <c r="H226" t="e">
        <f t="shared" si="53"/>
        <v>#NAME?</v>
      </c>
      <c r="I226" t="s">
        <v>61</v>
      </c>
      <c r="J226" t="e">
        <f t="shared" si="54"/>
        <v>#NAME?</v>
      </c>
      <c r="K226" t="s">
        <v>62</v>
      </c>
      <c r="L226" t="e">
        <f t="shared" si="55"/>
        <v>#NAME?</v>
      </c>
      <c r="M226" t="e">
        <f t="shared" si="56"/>
        <v>#NAME?</v>
      </c>
      <c r="N226">
        <v>100000</v>
      </c>
      <c r="O226" t="e">
        <f t="shared" si="57"/>
        <v>#NAME?</v>
      </c>
      <c r="P226">
        <v>5</v>
      </c>
      <c r="Q226" t="e">
        <f t="shared" si="58"/>
        <v>#NAME?</v>
      </c>
      <c r="R226">
        <v>5</v>
      </c>
      <c r="S226" t="e">
        <f t="shared" si="59"/>
        <v>#NAME?</v>
      </c>
      <c r="T226">
        <v>0</v>
      </c>
      <c r="U226" t="e">
        <f t="shared" si="60"/>
        <v>#NAME?</v>
      </c>
      <c r="V226">
        <v>256</v>
      </c>
      <c r="W226" t="e">
        <f t="shared" si="61"/>
        <v>#NAME?</v>
      </c>
      <c r="X226">
        <v>126</v>
      </c>
      <c r="Y226" t="e">
        <f t="shared" si="62"/>
        <v>#NAME?</v>
      </c>
      <c r="Z226">
        <v>0</v>
      </c>
      <c r="AA226" t="e">
        <f t="shared" si="63"/>
        <v>#NAME?</v>
      </c>
      <c r="AB226">
        <v>48</v>
      </c>
      <c r="AC226" t="e">
        <f t="shared" si="64"/>
        <v>#NAME?</v>
      </c>
      <c r="AD226">
        <v>2</v>
      </c>
      <c r="AE226" t="e">
        <f t="shared" si="65"/>
        <v>#NAME?</v>
      </c>
      <c r="AF226" t="s">
        <v>63</v>
      </c>
      <c r="AG226" t="s">
        <v>64</v>
      </c>
      <c r="AH226">
        <v>20395940</v>
      </c>
      <c r="AI226">
        <v>20404888</v>
      </c>
      <c r="AJ226">
        <v>4080082</v>
      </c>
      <c r="AK226">
        <v>40751312</v>
      </c>
      <c r="AL226">
        <v>10000</v>
      </c>
      <c r="AR226">
        <v>10000</v>
      </c>
      <c r="AS226">
        <v>53397.69</v>
      </c>
      <c r="AT226">
        <v>5</v>
      </c>
      <c r="AU226">
        <v>100000</v>
      </c>
      <c r="AV226">
        <v>126</v>
      </c>
      <c r="AW226" t="s">
        <v>60</v>
      </c>
      <c r="AX226" t="s">
        <v>61</v>
      </c>
      <c r="AY226" t="s">
        <v>62</v>
      </c>
      <c r="BA226">
        <v>7</v>
      </c>
      <c r="BB226">
        <v>1</v>
      </c>
      <c r="BD226">
        <v>22.150099999999998</v>
      </c>
      <c r="BE226">
        <v>1.0633699999999999</v>
      </c>
      <c r="BF226">
        <v>7945.01</v>
      </c>
      <c r="BH226">
        <v>3397.69</v>
      </c>
      <c r="BY226" t="s">
        <v>3990</v>
      </c>
      <c r="BZ226" t="s">
        <v>7662</v>
      </c>
      <c r="CA226" t="s">
        <v>58</v>
      </c>
      <c r="CB226" t="str">
        <f t="shared" si="66"/>
        <v>ZYRA_SCATTER_5i5d100000k nrq=0</v>
      </c>
      <c r="CC226">
        <f t="shared" si="67"/>
        <v>126</v>
      </c>
    </row>
    <row r="227" spans="1:81" x14ac:dyDescent="0.4">
      <c r="A227" t="s">
        <v>296</v>
      </c>
      <c r="B227" t="s">
        <v>58</v>
      </c>
      <c r="C227" t="s">
        <v>78</v>
      </c>
      <c r="D227" t="e">
        <f t="shared" si="51"/>
        <v>#NAME?</v>
      </c>
      <c r="E227">
        <v>10000</v>
      </c>
      <c r="F227" t="e">
        <f t="shared" si="52"/>
        <v>#NAME?</v>
      </c>
      <c r="G227" t="s">
        <v>60</v>
      </c>
      <c r="H227" t="e">
        <f t="shared" si="53"/>
        <v>#NAME?</v>
      </c>
      <c r="I227" t="s">
        <v>61</v>
      </c>
      <c r="J227" t="e">
        <f t="shared" si="54"/>
        <v>#NAME?</v>
      </c>
      <c r="K227" t="s">
        <v>62</v>
      </c>
      <c r="L227" t="e">
        <f t="shared" si="55"/>
        <v>#NAME?</v>
      </c>
      <c r="M227" t="e">
        <f t="shared" si="56"/>
        <v>#NAME?</v>
      </c>
      <c r="N227">
        <v>100000</v>
      </c>
      <c r="O227" t="e">
        <f t="shared" si="57"/>
        <v>#NAME?</v>
      </c>
      <c r="P227">
        <v>5</v>
      </c>
      <c r="Q227" t="e">
        <f t="shared" si="58"/>
        <v>#NAME?</v>
      </c>
      <c r="R227">
        <v>5</v>
      </c>
      <c r="S227" t="e">
        <f t="shared" si="59"/>
        <v>#NAME?</v>
      </c>
      <c r="T227">
        <v>0</v>
      </c>
      <c r="U227" t="e">
        <f t="shared" si="60"/>
        <v>#NAME?</v>
      </c>
      <c r="V227">
        <v>256</v>
      </c>
      <c r="W227" t="e">
        <f t="shared" si="61"/>
        <v>#NAME?</v>
      </c>
      <c r="X227">
        <v>125</v>
      </c>
      <c r="Y227" t="e">
        <f t="shared" si="62"/>
        <v>#NAME?</v>
      </c>
      <c r="Z227">
        <v>1</v>
      </c>
      <c r="AA227" t="e">
        <f t="shared" si="63"/>
        <v>#NAME?</v>
      </c>
      <c r="AB227">
        <v>48</v>
      </c>
      <c r="AC227" t="e">
        <f t="shared" si="64"/>
        <v>#NAME?</v>
      </c>
      <c r="AD227">
        <v>0</v>
      </c>
      <c r="AE227" t="e">
        <f t="shared" si="65"/>
        <v>#NAME?</v>
      </c>
      <c r="AF227" t="s">
        <v>63</v>
      </c>
      <c r="AG227" t="s">
        <v>64</v>
      </c>
      <c r="AH227">
        <v>18458442</v>
      </c>
      <c r="AI227">
        <v>18462803</v>
      </c>
      <c r="AJ227">
        <v>3692124</v>
      </c>
      <c r="AK227">
        <v>36892140</v>
      </c>
      <c r="AL227">
        <v>10000</v>
      </c>
      <c r="AR227">
        <v>10000</v>
      </c>
      <c r="AS227">
        <v>53956</v>
      </c>
      <c r="AT227">
        <v>5</v>
      </c>
      <c r="AU227">
        <v>100000</v>
      </c>
      <c r="AV227">
        <v>125</v>
      </c>
      <c r="AW227" t="s">
        <v>60</v>
      </c>
      <c r="AX227" t="s">
        <v>61</v>
      </c>
      <c r="AY227" t="s">
        <v>62</v>
      </c>
      <c r="BA227">
        <v>7</v>
      </c>
      <c r="BB227">
        <v>1</v>
      </c>
      <c r="BD227">
        <v>22.081</v>
      </c>
      <c r="BE227">
        <v>1.09948</v>
      </c>
      <c r="BF227">
        <v>8747.4</v>
      </c>
      <c r="BH227">
        <v>3956</v>
      </c>
      <c r="BY227" t="s">
        <v>3991</v>
      </c>
      <c r="BZ227" t="s">
        <v>7663</v>
      </c>
      <c r="CA227" t="s">
        <v>58</v>
      </c>
      <c r="CB227" t="str">
        <f t="shared" si="66"/>
        <v>ZYRA_SCATTER_5i5d100000k nrq=1</v>
      </c>
      <c r="CC227">
        <f t="shared" si="67"/>
        <v>126</v>
      </c>
    </row>
    <row r="228" spans="1:81" x14ac:dyDescent="0.4">
      <c r="A228" t="s">
        <v>297</v>
      </c>
      <c r="B228" t="s">
        <v>58</v>
      </c>
      <c r="C228" t="s">
        <v>78</v>
      </c>
      <c r="D228" t="e">
        <f t="shared" si="51"/>
        <v>#NAME?</v>
      </c>
      <c r="E228">
        <v>10000</v>
      </c>
      <c r="F228" t="e">
        <f t="shared" si="52"/>
        <v>#NAME?</v>
      </c>
      <c r="G228" t="s">
        <v>60</v>
      </c>
      <c r="H228" t="e">
        <f t="shared" si="53"/>
        <v>#NAME?</v>
      </c>
      <c r="I228" t="s">
        <v>61</v>
      </c>
      <c r="J228" t="e">
        <f t="shared" si="54"/>
        <v>#NAME?</v>
      </c>
      <c r="K228" t="s">
        <v>62</v>
      </c>
      <c r="L228" t="e">
        <f t="shared" si="55"/>
        <v>#NAME?</v>
      </c>
      <c r="M228" t="e">
        <f t="shared" si="56"/>
        <v>#NAME?</v>
      </c>
      <c r="N228">
        <v>100000</v>
      </c>
      <c r="O228" t="e">
        <f t="shared" si="57"/>
        <v>#NAME?</v>
      </c>
      <c r="P228">
        <v>5</v>
      </c>
      <c r="Q228" t="e">
        <f t="shared" si="58"/>
        <v>#NAME?</v>
      </c>
      <c r="R228">
        <v>5</v>
      </c>
      <c r="S228" t="e">
        <f t="shared" si="59"/>
        <v>#NAME?</v>
      </c>
      <c r="T228">
        <v>0</v>
      </c>
      <c r="U228" t="e">
        <f t="shared" si="60"/>
        <v>#NAME?</v>
      </c>
      <c r="V228">
        <v>256</v>
      </c>
      <c r="W228" t="e">
        <f t="shared" si="61"/>
        <v>#NAME?</v>
      </c>
      <c r="X228">
        <v>125</v>
      </c>
      <c r="Y228" t="e">
        <f t="shared" si="62"/>
        <v>#NAME?</v>
      </c>
      <c r="Z228">
        <v>1</v>
      </c>
      <c r="AA228" t="e">
        <f t="shared" si="63"/>
        <v>#NAME?</v>
      </c>
      <c r="AB228">
        <v>48</v>
      </c>
      <c r="AC228" t="e">
        <f t="shared" si="64"/>
        <v>#NAME?</v>
      </c>
      <c r="AD228">
        <v>1</v>
      </c>
      <c r="AE228" t="e">
        <f t="shared" si="65"/>
        <v>#NAME?</v>
      </c>
      <c r="AF228" t="s">
        <v>63</v>
      </c>
      <c r="AG228" t="s">
        <v>64</v>
      </c>
      <c r="AH228">
        <v>19145935</v>
      </c>
      <c r="AI228">
        <v>19148475</v>
      </c>
      <c r="AJ228">
        <v>3829441</v>
      </c>
      <c r="AK228">
        <v>38246370</v>
      </c>
      <c r="AL228">
        <v>10000</v>
      </c>
      <c r="AR228">
        <v>10000</v>
      </c>
      <c r="AS228">
        <v>53821.68</v>
      </c>
      <c r="AT228">
        <v>5</v>
      </c>
      <c r="AU228">
        <v>100000</v>
      </c>
      <c r="AV228">
        <v>125</v>
      </c>
      <c r="AW228" t="s">
        <v>60</v>
      </c>
      <c r="AX228" t="s">
        <v>61</v>
      </c>
      <c r="AY228" t="s">
        <v>62</v>
      </c>
      <c r="BA228">
        <v>7</v>
      </c>
      <c r="BB228">
        <v>1</v>
      </c>
      <c r="BD228">
        <v>22.19</v>
      </c>
      <c r="BE228">
        <v>1.0924400000000001</v>
      </c>
      <c r="BF228">
        <v>8453.8700000000008</v>
      </c>
      <c r="BH228">
        <v>3821.68</v>
      </c>
      <c r="BY228" t="s">
        <v>3992</v>
      </c>
      <c r="BZ228" t="s">
        <v>7664</v>
      </c>
      <c r="CA228" t="s">
        <v>58</v>
      </c>
      <c r="CB228" t="str">
        <f t="shared" si="66"/>
        <v>ZYRA_SCATTER_5i5d100000k nrq=1</v>
      </c>
      <c r="CC228">
        <f t="shared" si="67"/>
        <v>126</v>
      </c>
    </row>
    <row r="229" spans="1:81" x14ac:dyDescent="0.4">
      <c r="A229" t="s">
        <v>298</v>
      </c>
      <c r="B229" t="s">
        <v>58</v>
      </c>
      <c r="C229" t="s">
        <v>78</v>
      </c>
      <c r="D229" t="e">
        <f t="shared" si="51"/>
        <v>#NAME?</v>
      </c>
      <c r="E229">
        <v>10000</v>
      </c>
      <c r="F229" t="e">
        <f t="shared" si="52"/>
        <v>#NAME?</v>
      </c>
      <c r="G229" t="s">
        <v>60</v>
      </c>
      <c r="H229" t="e">
        <f t="shared" si="53"/>
        <v>#NAME?</v>
      </c>
      <c r="I229" t="s">
        <v>61</v>
      </c>
      <c r="J229" t="e">
        <f t="shared" si="54"/>
        <v>#NAME?</v>
      </c>
      <c r="K229" t="s">
        <v>62</v>
      </c>
      <c r="L229" t="e">
        <f t="shared" si="55"/>
        <v>#NAME?</v>
      </c>
      <c r="M229" t="e">
        <f t="shared" si="56"/>
        <v>#NAME?</v>
      </c>
      <c r="N229">
        <v>100000</v>
      </c>
      <c r="O229" t="e">
        <f t="shared" si="57"/>
        <v>#NAME?</v>
      </c>
      <c r="P229">
        <v>5</v>
      </c>
      <c r="Q229" t="e">
        <f t="shared" si="58"/>
        <v>#NAME?</v>
      </c>
      <c r="R229">
        <v>5</v>
      </c>
      <c r="S229" t="e">
        <f t="shared" si="59"/>
        <v>#NAME?</v>
      </c>
      <c r="T229">
        <v>0</v>
      </c>
      <c r="U229" t="e">
        <f t="shared" si="60"/>
        <v>#NAME?</v>
      </c>
      <c r="V229">
        <v>256</v>
      </c>
      <c r="W229" t="e">
        <f t="shared" si="61"/>
        <v>#NAME?</v>
      </c>
      <c r="X229">
        <v>125</v>
      </c>
      <c r="Y229" t="e">
        <f t="shared" si="62"/>
        <v>#NAME?</v>
      </c>
      <c r="Z229">
        <v>1</v>
      </c>
      <c r="AA229" t="e">
        <f t="shared" si="63"/>
        <v>#NAME?</v>
      </c>
      <c r="AB229">
        <v>48</v>
      </c>
      <c r="AC229" t="e">
        <f t="shared" si="64"/>
        <v>#NAME?</v>
      </c>
      <c r="AD229">
        <v>2</v>
      </c>
      <c r="AE229" t="e">
        <f t="shared" si="65"/>
        <v>#NAME?</v>
      </c>
      <c r="AF229" t="s">
        <v>63</v>
      </c>
      <c r="AG229" t="s">
        <v>64</v>
      </c>
      <c r="AH229">
        <v>18599748</v>
      </c>
      <c r="AI229">
        <v>18604081</v>
      </c>
      <c r="AJ229">
        <v>3720382</v>
      </c>
      <c r="AK229">
        <v>37165222</v>
      </c>
      <c r="AL229">
        <v>10000</v>
      </c>
      <c r="AR229">
        <v>10000</v>
      </c>
      <c r="AS229">
        <v>53861.8</v>
      </c>
      <c r="AT229">
        <v>5</v>
      </c>
      <c r="AU229">
        <v>100000</v>
      </c>
      <c r="AV229">
        <v>125</v>
      </c>
      <c r="AW229" t="s">
        <v>60</v>
      </c>
      <c r="AX229" t="s">
        <v>61</v>
      </c>
      <c r="AY229" t="s">
        <v>62</v>
      </c>
      <c r="BA229">
        <v>7</v>
      </c>
      <c r="BB229">
        <v>1</v>
      </c>
      <c r="BD229">
        <v>22.438099999999999</v>
      </c>
      <c r="BE229">
        <v>1.1085</v>
      </c>
      <c r="BF229">
        <v>8690.7900000000009</v>
      </c>
      <c r="BH229">
        <v>3861.8</v>
      </c>
      <c r="BY229" t="s">
        <v>3993</v>
      </c>
      <c r="BZ229" t="s">
        <v>7665</v>
      </c>
      <c r="CA229" t="s">
        <v>58</v>
      </c>
      <c r="CB229" t="str">
        <f t="shared" si="66"/>
        <v>ZYRA_SCATTER_5i5d100000k nrq=1</v>
      </c>
      <c r="CC229">
        <f t="shared" si="67"/>
        <v>126</v>
      </c>
    </row>
    <row r="230" spans="1:81" x14ac:dyDescent="0.4">
      <c r="A230" t="s">
        <v>299</v>
      </c>
      <c r="B230" t="s">
        <v>58</v>
      </c>
      <c r="C230" t="s">
        <v>78</v>
      </c>
      <c r="D230" t="e">
        <f t="shared" si="51"/>
        <v>#NAME?</v>
      </c>
      <c r="E230">
        <v>10000</v>
      </c>
      <c r="F230" t="e">
        <f t="shared" si="52"/>
        <v>#NAME?</v>
      </c>
      <c r="G230" t="s">
        <v>60</v>
      </c>
      <c r="H230" t="e">
        <f t="shared" si="53"/>
        <v>#NAME?</v>
      </c>
      <c r="I230" t="s">
        <v>61</v>
      </c>
      <c r="J230" t="e">
        <f t="shared" si="54"/>
        <v>#NAME?</v>
      </c>
      <c r="K230" t="s">
        <v>62</v>
      </c>
      <c r="L230" t="e">
        <f t="shared" si="55"/>
        <v>#NAME?</v>
      </c>
      <c r="M230" t="e">
        <f t="shared" si="56"/>
        <v>#NAME?</v>
      </c>
      <c r="N230">
        <v>100000</v>
      </c>
      <c r="O230" t="e">
        <f t="shared" si="57"/>
        <v>#NAME?</v>
      </c>
      <c r="P230">
        <v>5</v>
      </c>
      <c r="Q230" t="e">
        <f t="shared" si="58"/>
        <v>#NAME?</v>
      </c>
      <c r="R230">
        <v>5</v>
      </c>
      <c r="S230" t="e">
        <f t="shared" si="59"/>
        <v>#NAME?</v>
      </c>
      <c r="T230">
        <v>0</v>
      </c>
      <c r="U230" t="e">
        <f t="shared" si="60"/>
        <v>#NAME?</v>
      </c>
      <c r="V230">
        <v>256</v>
      </c>
      <c r="W230" t="e">
        <f t="shared" si="61"/>
        <v>#NAME?</v>
      </c>
      <c r="X230">
        <v>144</v>
      </c>
      <c r="Y230" t="e">
        <f t="shared" si="62"/>
        <v>#NAME?</v>
      </c>
      <c r="Z230">
        <v>0</v>
      </c>
      <c r="AA230" t="e">
        <f t="shared" si="63"/>
        <v>#NAME?</v>
      </c>
      <c r="AB230">
        <v>48</v>
      </c>
      <c r="AC230" t="e">
        <f t="shared" si="64"/>
        <v>#NAME?</v>
      </c>
      <c r="AD230">
        <v>0</v>
      </c>
      <c r="AE230" t="e">
        <f t="shared" si="65"/>
        <v>#NAME?</v>
      </c>
      <c r="AF230" t="s">
        <v>63</v>
      </c>
      <c r="AG230" t="s">
        <v>64</v>
      </c>
      <c r="AH230">
        <v>21207685</v>
      </c>
      <c r="AI230">
        <v>21202983</v>
      </c>
      <c r="AJ230">
        <v>4241066</v>
      </c>
      <c r="AK230">
        <v>42354377</v>
      </c>
      <c r="AL230">
        <v>10000</v>
      </c>
      <c r="AR230">
        <v>10000</v>
      </c>
      <c r="AS230">
        <v>53249.97</v>
      </c>
      <c r="AT230">
        <v>5</v>
      </c>
      <c r="AU230">
        <v>100000</v>
      </c>
      <c r="AV230">
        <v>144</v>
      </c>
      <c r="AW230" t="s">
        <v>60</v>
      </c>
      <c r="AX230" t="s">
        <v>61</v>
      </c>
      <c r="AY230" t="s">
        <v>62</v>
      </c>
      <c r="BA230">
        <v>7</v>
      </c>
      <c r="BB230">
        <v>1</v>
      </c>
      <c r="BD230">
        <v>21.5412</v>
      </c>
      <c r="BE230">
        <v>1.0467</v>
      </c>
      <c r="BF230">
        <v>8740.56</v>
      </c>
      <c r="BH230">
        <v>3249.97</v>
      </c>
      <c r="BY230" t="s">
        <v>3994</v>
      </c>
      <c r="BZ230" t="s">
        <v>7666</v>
      </c>
      <c r="CA230" t="s">
        <v>58</v>
      </c>
      <c r="CB230" t="str">
        <f t="shared" si="66"/>
        <v>ZYRA_SCATTER_5i5d100000k nrq=0</v>
      </c>
      <c r="CC230">
        <f t="shared" si="67"/>
        <v>144</v>
      </c>
    </row>
    <row r="231" spans="1:81" x14ac:dyDescent="0.4">
      <c r="A231" t="s">
        <v>300</v>
      </c>
      <c r="B231" t="s">
        <v>58</v>
      </c>
      <c r="C231" t="s">
        <v>78</v>
      </c>
      <c r="D231" t="e">
        <f t="shared" si="51"/>
        <v>#NAME?</v>
      </c>
      <c r="E231">
        <v>10000</v>
      </c>
      <c r="F231" t="e">
        <f t="shared" si="52"/>
        <v>#NAME?</v>
      </c>
      <c r="G231" t="s">
        <v>60</v>
      </c>
      <c r="H231" t="e">
        <f t="shared" si="53"/>
        <v>#NAME?</v>
      </c>
      <c r="I231" t="s">
        <v>61</v>
      </c>
      <c r="J231" t="e">
        <f t="shared" si="54"/>
        <v>#NAME?</v>
      </c>
      <c r="K231" t="s">
        <v>62</v>
      </c>
      <c r="L231" t="e">
        <f t="shared" si="55"/>
        <v>#NAME?</v>
      </c>
      <c r="M231" t="e">
        <f t="shared" si="56"/>
        <v>#NAME?</v>
      </c>
      <c r="N231">
        <v>100000</v>
      </c>
      <c r="O231" t="e">
        <f t="shared" si="57"/>
        <v>#NAME?</v>
      </c>
      <c r="P231">
        <v>5</v>
      </c>
      <c r="Q231" t="e">
        <f t="shared" si="58"/>
        <v>#NAME?</v>
      </c>
      <c r="R231">
        <v>5</v>
      </c>
      <c r="S231" t="e">
        <f t="shared" si="59"/>
        <v>#NAME?</v>
      </c>
      <c r="T231">
        <v>0</v>
      </c>
      <c r="U231" t="e">
        <f t="shared" si="60"/>
        <v>#NAME?</v>
      </c>
      <c r="V231">
        <v>256</v>
      </c>
      <c r="W231" t="e">
        <f t="shared" si="61"/>
        <v>#NAME?</v>
      </c>
      <c r="X231">
        <v>144</v>
      </c>
      <c r="Y231" t="e">
        <f t="shared" si="62"/>
        <v>#NAME?</v>
      </c>
      <c r="Z231">
        <v>0</v>
      </c>
      <c r="AA231" t="e">
        <f t="shared" si="63"/>
        <v>#NAME?</v>
      </c>
      <c r="AB231">
        <v>48</v>
      </c>
      <c r="AC231" t="e">
        <f t="shared" si="64"/>
        <v>#NAME?</v>
      </c>
      <c r="AD231">
        <v>1</v>
      </c>
      <c r="AE231" t="e">
        <f t="shared" si="65"/>
        <v>#NAME?</v>
      </c>
      <c r="AF231" t="s">
        <v>63</v>
      </c>
      <c r="AG231" t="s">
        <v>64</v>
      </c>
      <c r="AH231">
        <v>20931332</v>
      </c>
      <c r="AI231">
        <v>20933596</v>
      </c>
      <c r="AJ231">
        <v>4186492</v>
      </c>
      <c r="AK231">
        <v>41805444</v>
      </c>
      <c r="AL231">
        <v>10000</v>
      </c>
      <c r="AR231">
        <v>10000</v>
      </c>
      <c r="AS231">
        <v>53286.17</v>
      </c>
      <c r="AT231">
        <v>5</v>
      </c>
      <c r="AU231">
        <v>100000</v>
      </c>
      <c r="AV231">
        <v>144</v>
      </c>
      <c r="AW231" t="s">
        <v>60</v>
      </c>
      <c r="AX231" t="s">
        <v>61</v>
      </c>
      <c r="AY231" t="s">
        <v>62</v>
      </c>
      <c r="BA231">
        <v>7</v>
      </c>
      <c r="BB231">
        <v>1</v>
      </c>
      <c r="BD231">
        <v>22.465199999999999</v>
      </c>
      <c r="BE231">
        <v>1.0564100000000001</v>
      </c>
      <c r="BF231">
        <v>8854.9599999999991</v>
      </c>
      <c r="BH231">
        <v>3286.17</v>
      </c>
      <c r="BY231" t="s">
        <v>3995</v>
      </c>
      <c r="BZ231" t="s">
        <v>7667</v>
      </c>
      <c r="CA231" t="s">
        <v>58</v>
      </c>
      <c r="CB231" t="str">
        <f t="shared" si="66"/>
        <v>ZYRA_SCATTER_5i5d100000k nrq=0</v>
      </c>
      <c r="CC231">
        <f t="shared" si="67"/>
        <v>144</v>
      </c>
    </row>
    <row r="232" spans="1:81" x14ac:dyDescent="0.4">
      <c r="A232" t="s">
        <v>301</v>
      </c>
      <c r="B232" t="s">
        <v>58</v>
      </c>
      <c r="C232" t="s">
        <v>78</v>
      </c>
      <c r="D232" t="e">
        <f t="shared" si="51"/>
        <v>#NAME?</v>
      </c>
      <c r="E232">
        <v>10000</v>
      </c>
      <c r="F232" t="e">
        <f t="shared" si="52"/>
        <v>#NAME?</v>
      </c>
      <c r="G232" t="s">
        <v>60</v>
      </c>
      <c r="H232" t="e">
        <f t="shared" si="53"/>
        <v>#NAME?</v>
      </c>
      <c r="I232" t="s">
        <v>61</v>
      </c>
      <c r="J232" t="e">
        <f t="shared" si="54"/>
        <v>#NAME?</v>
      </c>
      <c r="K232" t="s">
        <v>62</v>
      </c>
      <c r="L232" t="e">
        <f t="shared" si="55"/>
        <v>#NAME?</v>
      </c>
      <c r="M232" t="e">
        <f t="shared" si="56"/>
        <v>#NAME?</v>
      </c>
      <c r="N232">
        <v>100000</v>
      </c>
      <c r="O232" t="e">
        <f t="shared" si="57"/>
        <v>#NAME?</v>
      </c>
      <c r="P232">
        <v>5</v>
      </c>
      <c r="Q232" t="e">
        <f t="shared" si="58"/>
        <v>#NAME?</v>
      </c>
      <c r="R232">
        <v>5</v>
      </c>
      <c r="S232" t="e">
        <f t="shared" si="59"/>
        <v>#NAME?</v>
      </c>
      <c r="T232">
        <v>0</v>
      </c>
      <c r="U232" t="e">
        <f t="shared" si="60"/>
        <v>#NAME?</v>
      </c>
      <c r="V232">
        <v>256</v>
      </c>
      <c r="W232" t="e">
        <f t="shared" si="61"/>
        <v>#NAME?</v>
      </c>
      <c r="X232">
        <v>144</v>
      </c>
      <c r="Y232" t="e">
        <f t="shared" si="62"/>
        <v>#NAME?</v>
      </c>
      <c r="Z232">
        <v>0</v>
      </c>
      <c r="AA232" t="e">
        <f t="shared" si="63"/>
        <v>#NAME?</v>
      </c>
      <c r="AB232">
        <v>48</v>
      </c>
      <c r="AC232" t="e">
        <f t="shared" si="64"/>
        <v>#NAME?</v>
      </c>
      <c r="AD232">
        <v>2</v>
      </c>
      <c r="AE232" t="e">
        <f t="shared" si="65"/>
        <v>#NAME?</v>
      </c>
      <c r="AF232" t="s">
        <v>63</v>
      </c>
      <c r="AG232" t="s">
        <v>64</v>
      </c>
      <c r="AH232">
        <v>21149719</v>
      </c>
      <c r="AI232">
        <v>21152897</v>
      </c>
      <c r="AJ232">
        <v>4230261</v>
      </c>
      <c r="AK232">
        <v>42260570</v>
      </c>
      <c r="AL232">
        <v>10000</v>
      </c>
      <c r="AR232">
        <v>10000</v>
      </c>
      <c r="AS232">
        <v>53515.839999999997</v>
      </c>
      <c r="AT232">
        <v>5</v>
      </c>
      <c r="AU232">
        <v>100000</v>
      </c>
      <c r="AV232">
        <v>144</v>
      </c>
      <c r="AW232" t="s">
        <v>60</v>
      </c>
      <c r="AX232" t="s">
        <v>61</v>
      </c>
      <c r="AY232" t="s">
        <v>62</v>
      </c>
      <c r="BA232">
        <v>7</v>
      </c>
      <c r="BB232">
        <v>1</v>
      </c>
      <c r="BD232">
        <v>21.9222</v>
      </c>
      <c r="BE232">
        <v>1.0663199999999999</v>
      </c>
      <c r="BF232">
        <v>8769.18</v>
      </c>
      <c r="BH232">
        <v>3515.84</v>
      </c>
      <c r="BY232" t="s">
        <v>3996</v>
      </c>
      <c r="BZ232" t="s">
        <v>7668</v>
      </c>
      <c r="CA232" t="s">
        <v>58</v>
      </c>
      <c r="CB232" t="str">
        <f t="shared" si="66"/>
        <v>ZYRA_SCATTER_5i5d100000k nrq=0</v>
      </c>
      <c r="CC232">
        <f t="shared" si="67"/>
        <v>144</v>
      </c>
    </row>
    <row r="233" spans="1:81" x14ac:dyDescent="0.4">
      <c r="A233" t="s">
        <v>302</v>
      </c>
      <c r="B233" t="s">
        <v>58</v>
      </c>
      <c r="C233" t="s">
        <v>78</v>
      </c>
      <c r="D233" t="e">
        <f t="shared" si="51"/>
        <v>#NAME?</v>
      </c>
      <c r="E233">
        <v>10000</v>
      </c>
      <c r="F233" t="e">
        <f t="shared" si="52"/>
        <v>#NAME?</v>
      </c>
      <c r="G233" t="s">
        <v>60</v>
      </c>
      <c r="H233" t="e">
        <f t="shared" si="53"/>
        <v>#NAME?</v>
      </c>
      <c r="I233" t="s">
        <v>61</v>
      </c>
      <c r="J233" t="e">
        <f t="shared" si="54"/>
        <v>#NAME?</v>
      </c>
      <c r="K233" t="s">
        <v>62</v>
      </c>
      <c r="L233" t="e">
        <f t="shared" si="55"/>
        <v>#NAME?</v>
      </c>
      <c r="M233" t="e">
        <f t="shared" si="56"/>
        <v>#NAME?</v>
      </c>
      <c r="N233">
        <v>100000</v>
      </c>
      <c r="O233" t="e">
        <f t="shared" si="57"/>
        <v>#NAME?</v>
      </c>
      <c r="P233">
        <v>5</v>
      </c>
      <c r="Q233" t="e">
        <f t="shared" si="58"/>
        <v>#NAME?</v>
      </c>
      <c r="R233">
        <v>5</v>
      </c>
      <c r="S233" t="e">
        <f t="shared" si="59"/>
        <v>#NAME?</v>
      </c>
      <c r="T233">
        <v>0</v>
      </c>
      <c r="U233" t="e">
        <f t="shared" si="60"/>
        <v>#NAME?</v>
      </c>
      <c r="V233">
        <v>256</v>
      </c>
      <c r="W233" t="e">
        <f t="shared" si="61"/>
        <v>#NAME?</v>
      </c>
      <c r="X233">
        <v>143</v>
      </c>
      <c r="Y233" t="e">
        <f t="shared" si="62"/>
        <v>#NAME?</v>
      </c>
      <c r="Z233">
        <v>1</v>
      </c>
      <c r="AA233" t="e">
        <f t="shared" si="63"/>
        <v>#NAME?</v>
      </c>
      <c r="AB233">
        <v>48</v>
      </c>
      <c r="AC233" t="e">
        <f t="shared" si="64"/>
        <v>#NAME?</v>
      </c>
      <c r="AD233">
        <v>0</v>
      </c>
      <c r="AE233" t="e">
        <f t="shared" si="65"/>
        <v>#NAME?</v>
      </c>
      <c r="AF233" t="s">
        <v>63</v>
      </c>
      <c r="AG233" t="s">
        <v>64</v>
      </c>
      <c r="AH233">
        <v>20454509</v>
      </c>
      <c r="AI233">
        <v>20447783</v>
      </c>
      <c r="AJ233">
        <v>4090229</v>
      </c>
      <c r="AK233">
        <v>40850651</v>
      </c>
      <c r="AL233">
        <v>10000</v>
      </c>
      <c r="AR233">
        <v>10000</v>
      </c>
      <c r="AS233">
        <v>53666.99</v>
      </c>
      <c r="AT233">
        <v>5</v>
      </c>
      <c r="AU233">
        <v>100000</v>
      </c>
      <c r="AV233">
        <v>143</v>
      </c>
      <c r="AW233" t="s">
        <v>60</v>
      </c>
      <c r="AX233" t="s">
        <v>61</v>
      </c>
      <c r="AY233" t="s">
        <v>62</v>
      </c>
      <c r="BA233">
        <v>7</v>
      </c>
      <c r="BB233">
        <v>1</v>
      </c>
      <c r="BD233">
        <v>22.465699999999998</v>
      </c>
      <c r="BE233">
        <v>1.0968199999999999</v>
      </c>
      <c r="BF233">
        <v>9019.9699999999993</v>
      </c>
      <c r="BH233">
        <v>3666.99</v>
      </c>
      <c r="BY233" t="s">
        <v>3997</v>
      </c>
      <c r="BZ233" t="s">
        <v>7669</v>
      </c>
      <c r="CA233" t="s">
        <v>58</v>
      </c>
      <c r="CB233" t="str">
        <f t="shared" si="66"/>
        <v>ZYRA_SCATTER_5i5d100000k nrq=1</v>
      </c>
      <c r="CC233">
        <f t="shared" si="67"/>
        <v>144</v>
      </c>
    </row>
    <row r="234" spans="1:81" x14ac:dyDescent="0.4">
      <c r="A234" t="s">
        <v>303</v>
      </c>
      <c r="B234" t="s">
        <v>58</v>
      </c>
      <c r="C234" t="s">
        <v>78</v>
      </c>
      <c r="D234" t="e">
        <f t="shared" si="51"/>
        <v>#NAME?</v>
      </c>
      <c r="E234">
        <v>10000</v>
      </c>
      <c r="F234" t="e">
        <f t="shared" si="52"/>
        <v>#NAME?</v>
      </c>
      <c r="G234" t="s">
        <v>60</v>
      </c>
      <c r="H234" t="e">
        <f t="shared" si="53"/>
        <v>#NAME?</v>
      </c>
      <c r="I234" t="s">
        <v>61</v>
      </c>
      <c r="J234" t="e">
        <f t="shared" si="54"/>
        <v>#NAME?</v>
      </c>
      <c r="K234" t="s">
        <v>62</v>
      </c>
      <c r="L234" t="e">
        <f t="shared" si="55"/>
        <v>#NAME?</v>
      </c>
      <c r="M234" t="e">
        <f t="shared" si="56"/>
        <v>#NAME?</v>
      </c>
      <c r="N234">
        <v>10000</v>
      </c>
      <c r="O234" t="e">
        <f t="shared" si="57"/>
        <v>#NAME?</v>
      </c>
      <c r="P234">
        <v>0</v>
      </c>
      <c r="Q234" t="e">
        <f t="shared" si="58"/>
        <v>#NAME?</v>
      </c>
      <c r="R234">
        <v>0</v>
      </c>
      <c r="S234" t="e">
        <f t="shared" si="59"/>
        <v>#NAME?</v>
      </c>
      <c r="T234">
        <v>0</v>
      </c>
      <c r="U234" t="e">
        <f t="shared" si="60"/>
        <v>#NAME?</v>
      </c>
      <c r="V234">
        <v>256</v>
      </c>
      <c r="W234" t="e">
        <f t="shared" si="61"/>
        <v>#NAME?</v>
      </c>
      <c r="X234">
        <v>107</v>
      </c>
      <c r="Y234" t="e">
        <f t="shared" si="62"/>
        <v>#NAME?</v>
      </c>
      <c r="Z234">
        <v>1</v>
      </c>
      <c r="AA234" t="e">
        <f t="shared" si="63"/>
        <v>#NAME?</v>
      </c>
      <c r="AB234">
        <v>48</v>
      </c>
      <c r="AC234" t="e">
        <f t="shared" si="64"/>
        <v>#NAME?</v>
      </c>
      <c r="AD234">
        <v>0</v>
      </c>
      <c r="AE234" t="e">
        <f t="shared" si="65"/>
        <v>#NAME?</v>
      </c>
      <c r="AF234" t="s">
        <v>65</v>
      </c>
      <c r="AG234" t="s">
        <v>64</v>
      </c>
      <c r="AJ234">
        <v>0</v>
      </c>
      <c r="AK234">
        <v>64826896</v>
      </c>
      <c r="AL234">
        <v>10000</v>
      </c>
      <c r="AR234">
        <v>10000</v>
      </c>
      <c r="AS234">
        <v>5208.34</v>
      </c>
      <c r="AT234">
        <v>0</v>
      </c>
      <c r="AU234">
        <v>10000</v>
      </c>
      <c r="AV234">
        <v>107</v>
      </c>
      <c r="AW234" t="s">
        <v>60</v>
      </c>
      <c r="AX234" t="s">
        <v>61</v>
      </c>
      <c r="AY234" t="s">
        <v>62</v>
      </c>
      <c r="BA234">
        <v>8</v>
      </c>
      <c r="BB234">
        <v>1</v>
      </c>
      <c r="BD234">
        <v>2.8820899999999998</v>
      </c>
      <c r="BE234">
        <v>0.15598699999999999</v>
      </c>
      <c r="BF234">
        <v>3902.33</v>
      </c>
      <c r="BH234">
        <v>5208.34</v>
      </c>
      <c r="BY234" t="s">
        <v>3998</v>
      </c>
      <c r="BZ234" t="s">
        <v>7670</v>
      </c>
      <c r="CA234" t="s">
        <v>58</v>
      </c>
      <c r="CB234" t="str">
        <f t="shared" si="66"/>
        <v>ZYRA_CLUSTER_0i0d10000k nrq=1</v>
      </c>
      <c r="CC234">
        <f t="shared" si="67"/>
        <v>108</v>
      </c>
    </row>
    <row r="235" spans="1:81" x14ac:dyDescent="0.4">
      <c r="A235" t="s">
        <v>304</v>
      </c>
      <c r="B235" t="s">
        <v>58</v>
      </c>
      <c r="C235" t="s">
        <v>78</v>
      </c>
      <c r="D235" t="e">
        <f t="shared" si="51"/>
        <v>#NAME?</v>
      </c>
      <c r="E235">
        <v>10000</v>
      </c>
      <c r="F235" t="e">
        <f t="shared" si="52"/>
        <v>#NAME?</v>
      </c>
      <c r="G235" t="s">
        <v>60</v>
      </c>
      <c r="H235" t="e">
        <f t="shared" si="53"/>
        <v>#NAME?</v>
      </c>
      <c r="I235" t="s">
        <v>61</v>
      </c>
      <c r="J235" t="e">
        <f t="shared" si="54"/>
        <v>#NAME?</v>
      </c>
      <c r="K235" t="s">
        <v>62</v>
      </c>
      <c r="L235" t="e">
        <f t="shared" si="55"/>
        <v>#NAME?</v>
      </c>
      <c r="M235" t="e">
        <f t="shared" si="56"/>
        <v>#NAME?</v>
      </c>
      <c r="N235">
        <v>100000</v>
      </c>
      <c r="O235" t="e">
        <f t="shared" si="57"/>
        <v>#NAME?</v>
      </c>
      <c r="P235">
        <v>5</v>
      </c>
      <c r="Q235" t="e">
        <f t="shared" si="58"/>
        <v>#NAME?</v>
      </c>
      <c r="R235">
        <v>5</v>
      </c>
      <c r="S235" t="e">
        <f t="shared" si="59"/>
        <v>#NAME?</v>
      </c>
      <c r="T235">
        <v>0</v>
      </c>
      <c r="U235" t="e">
        <f t="shared" si="60"/>
        <v>#NAME?</v>
      </c>
      <c r="V235">
        <v>256</v>
      </c>
      <c r="W235" t="e">
        <f t="shared" si="61"/>
        <v>#NAME?</v>
      </c>
      <c r="X235">
        <v>18</v>
      </c>
      <c r="Y235" t="e">
        <f t="shared" si="62"/>
        <v>#NAME?</v>
      </c>
      <c r="Z235">
        <v>0</v>
      </c>
      <c r="AA235" t="e">
        <f t="shared" si="63"/>
        <v>#NAME?</v>
      </c>
      <c r="AB235">
        <v>48</v>
      </c>
      <c r="AC235" t="e">
        <f t="shared" si="64"/>
        <v>#NAME?</v>
      </c>
      <c r="AD235">
        <v>0</v>
      </c>
      <c r="AE235" t="e">
        <f t="shared" si="65"/>
        <v>#NAME?</v>
      </c>
      <c r="AF235" t="s">
        <v>65</v>
      </c>
      <c r="AG235" t="s">
        <v>64</v>
      </c>
      <c r="AH235">
        <v>11419266</v>
      </c>
      <c r="AI235">
        <v>11416104</v>
      </c>
      <c r="AJ235">
        <v>2283537</v>
      </c>
      <c r="AK235">
        <v>22798811</v>
      </c>
      <c r="AL235">
        <v>10000</v>
      </c>
      <c r="AR235">
        <v>10000</v>
      </c>
      <c r="AS235">
        <v>53522.14</v>
      </c>
      <c r="AT235">
        <v>5</v>
      </c>
      <c r="AU235">
        <v>100000</v>
      </c>
      <c r="AV235">
        <v>18</v>
      </c>
      <c r="AW235" t="s">
        <v>60</v>
      </c>
      <c r="AX235" t="s">
        <v>61</v>
      </c>
      <c r="AY235" t="s">
        <v>62</v>
      </c>
      <c r="BA235">
        <v>8</v>
      </c>
      <c r="BB235">
        <v>1</v>
      </c>
      <c r="BD235">
        <v>23.214300000000001</v>
      </c>
      <c r="BE235">
        <v>5.7850699999999998E-2</v>
      </c>
      <c r="BF235">
        <v>1881.05</v>
      </c>
      <c r="BH235">
        <v>3522.14</v>
      </c>
      <c r="BY235" t="s">
        <v>3999</v>
      </c>
      <c r="BZ235" t="s">
        <v>7671</v>
      </c>
      <c r="CA235" t="s">
        <v>58</v>
      </c>
      <c r="CB235" t="str">
        <f t="shared" si="66"/>
        <v>ZYRA_CLUSTER_5i5d100000k nrq=0</v>
      </c>
      <c r="CC235">
        <f t="shared" si="67"/>
        <v>18</v>
      </c>
    </row>
    <row r="236" spans="1:81" x14ac:dyDescent="0.4">
      <c r="A236" t="s">
        <v>305</v>
      </c>
      <c r="B236" t="s">
        <v>58</v>
      </c>
      <c r="C236" t="s">
        <v>78</v>
      </c>
      <c r="D236" t="e">
        <f t="shared" si="51"/>
        <v>#NAME?</v>
      </c>
      <c r="E236">
        <v>10000</v>
      </c>
      <c r="F236" t="e">
        <f t="shared" si="52"/>
        <v>#NAME?</v>
      </c>
      <c r="G236" t="s">
        <v>60</v>
      </c>
      <c r="H236" t="e">
        <f t="shared" si="53"/>
        <v>#NAME?</v>
      </c>
      <c r="I236" t="s">
        <v>61</v>
      </c>
      <c r="J236" t="e">
        <f t="shared" si="54"/>
        <v>#NAME?</v>
      </c>
      <c r="K236" t="s">
        <v>62</v>
      </c>
      <c r="L236" t="e">
        <f t="shared" si="55"/>
        <v>#NAME?</v>
      </c>
      <c r="M236" t="e">
        <f t="shared" si="56"/>
        <v>#NAME?</v>
      </c>
      <c r="N236">
        <v>100000</v>
      </c>
      <c r="O236" t="e">
        <f t="shared" si="57"/>
        <v>#NAME?</v>
      </c>
      <c r="P236">
        <v>5</v>
      </c>
      <c r="Q236" t="e">
        <f t="shared" si="58"/>
        <v>#NAME?</v>
      </c>
      <c r="R236">
        <v>5</v>
      </c>
      <c r="S236" t="e">
        <f t="shared" si="59"/>
        <v>#NAME?</v>
      </c>
      <c r="T236">
        <v>0</v>
      </c>
      <c r="U236" t="e">
        <f t="shared" si="60"/>
        <v>#NAME?</v>
      </c>
      <c r="V236">
        <v>256</v>
      </c>
      <c r="W236" t="e">
        <f t="shared" si="61"/>
        <v>#NAME?</v>
      </c>
      <c r="X236">
        <v>143</v>
      </c>
      <c r="Y236" t="e">
        <f t="shared" si="62"/>
        <v>#NAME?</v>
      </c>
      <c r="Z236">
        <v>1</v>
      </c>
      <c r="AA236" t="e">
        <f t="shared" si="63"/>
        <v>#NAME?</v>
      </c>
      <c r="AB236">
        <v>48</v>
      </c>
      <c r="AC236" t="e">
        <f t="shared" si="64"/>
        <v>#NAME?</v>
      </c>
      <c r="AD236">
        <v>1</v>
      </c>
      <c r="AE236" t="e">
        <f t="shared" si="65"/>
        <v>#NAME?</v>
      </c>
      <c r="AF236" t="s">
        <v>63</v>
      </c>
      <c r="AG236" t="s">
        <v>64</v>
      </c>
      <c r="AH236">
        <v>19549410</v>
      </c>
      <c r="AI236">
        <v>19551674</v>
      </c>
      <c r="AJ236">
        <v>3910108</v>
      </c>
      <c r="AK236">
        <v>39045226</v>
      </c>
      <c r="AL236">
        <v>10000</v>
      </c>
      <c r="AR236">
        <v>10000</v>
      </c>
      <c r="AS236">
        <v>53866.43</v>
      </c>
      <c r="AT236">
        <v>5</v>
      </c>
      <c r="AU236">
        <v>100000</v>
      </c>
      <c r="AV236">
        <v>143</v>
      </c>
      <c r="AW236" t="s">
        <v>60</v>
      </c>
      <c r="AX236" t="s">
        <v>61</v>
      </c>
      <c r="AY236" t="s">
        <v>62</v>
      </c>
      <c r="BA236">
        <v>7</v>
      </c>
      <c r="BB236">
        <v>1</v>
      </c>
      <c r="BD236">
        <v>21.889500000000002</v>
      </c>
      <c r="BE236">
        <v>1.08538</v>
      </c>
      <c r="BF236">
        <v>9449.4599999999991</v>
      </c>
      <c r="BH236">
        <v>3866.43</v>
      </c>
      <c r="BY236" t="s">
        <v>4000</v>
      </c>
      <c r="BZ236" t="s">
        <v>7672</v>
      </c>
      <c r="CA236" t="s">
        <v>58</v>
      </c>
      <c r="CB236" t="str">
        <f t="shared" si="66"/>
        <v>ZYRA_SCATTER_5i5d100000k nrq=1</v>
      </c>
      <c r="CC236">
        <f t="shared" si="67"/>
        <v>144</v>
      </c>
    </row>
    <row r="237" spans="1:81" x14ac:dyDescent="0.4">
      <c r="A237" t="s">
        <v>306</v>
      </c>
      <c r="B237" t="s">
        <v>58</v>
      </c>
      <c r="C237" t="s">
        <v>78</v>
      </c>
      <c r="D237" t="e">
        <f t="shared" si="51"/>
        <v>#NAME?</v>
      </c>
      <c r="E237">
        <v>10000</v>
      </c>
      <c r="F237" t="e">
        <f t="shared" si="52"/>
        <v>#NAME?</v>
      </c>
      <c r="G237" t="s">
        <v>60</v>
      </c>
      <c r="H237" t="e">
        <f t="shared" si="53"/>
        <v>#NAME?</v>
      </c>
      <c r="I237" t="s">
        <v>61</v>
      </c>
      <c r="J237" t="e">
        <f t="shared" si="54"/>
        <v>#NAME?</v>
      </c>
      <c r="K237" t="s">
        <v>62</v>
      </c>
      <c r="L237" t="e">
        <f t="shared" si="55"/>
        <v>#NAME?</v>
      </c>
      <c r="M237" t="e">
        <f t="shared" si="56"/>
        <v>#NAME?</v>
      </c>
      <c r="N237">
        <v>100000</v>
      </c>
      <c r="O237" t="e">
        <f t="shared" si="57"/>
        <v>#NAME?</v>
      </c>
      <c r="P237">
        <v>5</v>
      </c>
      <c r="Q237" t="e">
        <f t="shared" si="58"/>
        <v>#NAME?</v>
      </c>
      <c r="R237">
        <v>5</v>
      </c>
      <c r="S237" t="e">
        <f t="shared" si="59"/>
        <v>#NAME?</v>
      </c>
      <c r="T237">
        <v>0</v>
      </c>
      <c r="U237" t="e">
        <f t="shared" si="60"/>
        <v>#NAME?</v>
      </c>
      <c r="V237">
        <v>256</v>
      </c>
      <c r="W237" t="e">
        <f t="shared" si="61"/>
        <v>#NAME?</v>
      </c>
      <c r="X237">
        <v>143</v>
      </c>
      <c r="Y237" t="e">
        <f t="shared" si="62"/>
        <v>#NAME?</v>
      </c>
      <c r="Z237">
        <v>1</v>
      </c>
      <c r="AA237" t="e">
        <f t="shared" si="63"/>
        <v>#NAME?</v>
      </c>
      <c r="AB237">
        <v>48</v>
      </c>
      <c r="AC237" t="e">
        <f t="shared" si="64"/>
        <v>#NAME?</v>
      </c>
      <c r="AD237">
        <v>2</v>
      </c>
      <c r="AE237" t="e">
        <f t="shared" si="65"/>
        <v>#NAME?</v>
      </c>
      <c r="AF237" t="s">
        <v>63</v>
      </c>
      <c r="AG237" t="s">
        <v>64</v>
      </c>
      <c r="AH237">
        <v>20574917</v>
      </c>
      <c r="AI237">
        <v>20563848</v>
      </c>
      <c r="AJ237">
        <v>4113876</v>
      </c>
      <c r="AK237">
        <v>41088709</v>
      </c>
      <c r="AL237">
        <v>10000</v>
      </c>
      <c r="AR237">
        <v>10000</v>
      </c>
      <c r="AS237">
        <v>53647.46</v>
      </c>
      <c r="AT237">
        <v>5</v>
      </c>
      <c r="AU237">
        <v>100000</v>
      </c>
      <c r="AV237">
        <v>143</v>
      </c>
      <c r="AW237" t="s">
        <v>60</v>
      </c>
      <c r="AX237" t="s">
        <v>61</v>
      </c>
      <c r="AY237" t="s">
        <v>62</v>
      </c>
      <c r="BA237">
        <v>7</v>
      </c>
      <c r="BB237">
        <v>1</v>
      </c>
      <c r="BD237">
        <v>22.094200000000001</v>
      </c>
      <c r="BE237">
        <v>1.0873200000000001</v>
      </c>
      <c r="BF237">
        <v>9008.26</v>
      </c>
      <c r="BH237">
        <v>3647.46</v>
      </c>
      <c r="BY237" t="s">
        <v>4001</v>
      </c>
      <c r="BZ237" t="s">
        <v>7673</v>
      </c>
      <c r="CA237" t="s">
        <v>58</v>
      </c>
      <c r="CB237" t="str">
        <f t="shared" si="66"/>
        <v>ZYRA_SCATTER_5i5d100000k nrq=1</v>
      </c>
      <c r="CC237">
        <f t="shared" si="67"/>
        <v>144</v>
      </c>
    </row>
    <row r="238" spans="1:81" x14ac:dyDescent="0.4">
      <c r="A238" t="s">
        <v>307</v>
      </c>
      <c r="B238" t="s">
        <v>58</v>
      </c>
      <c r="C238" t="s">
        <v>78</v>
      </c>
      <c r="D238" t="e">
        <f t="shared" si="51"/>
        <v>#NAME?</v>
      </c>
      <c r="E238">
        <v>10000</v>
      </c>
      <c r="F238" t="e">
        <f t="shared" si="52"/>
        <v>#NAME?</v>
      </c>
      <c r="G238" t="s">
        <v>60</v>
      </c>
      <c r="H238" t="e">
        <f t="shared" si="53"/>
        <v>#NAME?</v>
      </c>
      <c r="I238" t="s">
        <v>61</v>
      </c>
      <c r="J238" t="e">
        <f t="shared" si="54"/>
        <v>#NAME?</v>
      </c>
      <c r="K238" t="s">
        <v>62</v>
      </c>
      <c r="L238" t="e">
        <f t="shared" si="55"/>
        <v>#NAME?</v>
      </c>
      <c r="M238" t="e">
        <f t="shared" si="56"/>
        <v>#NAME?</v>
      </c>
      <c r="N238">
        <v>100000</v>
      </c>
      <c r="O238" t="e">
        <f t="shared" si="57"/>
        <v>#NAME?</v>
      </c>
      <c r="P238">
        <v>20</v>
      </c>
      <c r="Q238" t="e">
        <f t="shared" si="58"/>
        <v>#NAME?</v>
      </c>
      <c r="R238">
        <v>20</v>
      </c>
      <c r="S238" t="e">
        <f t="shared" si="59"/>
        <v>#NAME?</v>
      </c>
      <c r="T238">
        <v>0</v>
      </c>
      <c r="U238" t="e">
        <f t="shared" si="60"/>
        <v>#NAME?</v>
      </c>
      <c r="V238">
        <v>256</v>
      </c>
      <c r="W238" t="e">
        <f t="shared" si="61"/>
        <v>#NAME?</v>
      </c>
      <c r="X238">
        <v>1</v>
      </c>
      <c r="Y238" t="e">
        <f t="shared" si="62"/>
        <v>#NAME?</v>
      </c>
      <c r="Z238">
        <v>0</v>
      </c>
      <c r="AA238" t="e">
        <f t="shared" si="63"/>
        <v>#NAME?</v>
      </c>
      <c r="AB238">
        <v>48</v>
      </c>
      <c r="AC238" t="e">
        <f t="shared" si="64"/>
        <v>#NAME?</v>
      </c>
      <c r="AD238">
        <v>0</v>
      </c>
      <c r="AE238" t="e">
        <f t="shared" si="65"/>
        <v>#NAME?</v>
      </c>
      <c r="AF238" t="s">
        <v>63</v>
      </c>
      <c r="AG238" t="s">
        <v>64</v>
      </c>
      <c r="AH238">
        <v>3132416</v>
      </c>
      <c r="AI238">
        <v>3132170</v>
      </c>
      <c r="AJ238">
        <v>626458</v>
      </c>
      <c r="AK238">
        <v>1564599</v>
      </c>
      <c r="AL238">
        <v>10000</v>
      </c>
      <c r="AR238">
        <v>10000</v>
      </c>
      <c r="AS238">
        <v>203841.78</v>
      </c>
      <c r="AT238">
        <v>20</v>
      </c>
      <c r="AU238">
        <v>100000</v>
      </c>
      <c r="AV238">
        <v>1</v>
      </c>
      <c r="AW238" t="s">
        <v>60</v>
      </c>
      <c r="AX238" t="s">
        <v>61</v>
      </c>
      <c r="AY238" t="s">
        <v>62</v>
      </c>
      <c r="BA238">
        <v>7</v>
      </c>
      <c r="BB238">
        <v>1</v>
      </c>
      <c r="BD238">
        <v>27.112300000000001</v>
      </c>
      <c r="BE238">
        <v>0.18051500000000001</v>
      </c>
      <c r="BF238">
        <v>2222.34</v>
      </c>
      <c r="BH238">
        <v>3841.78</v>
      </c>
      <c r="BY238" t="s">
        <v>4002</v>
      </c>
      <c r="BZ238" t="s">
        <v>7674</v>
      </c>
      <c r="CA238" t="s">
        <v>58</v>
      </c>
      <c r="CB238" t="str">
        <f t="shared" si="66"/>
        <v>ZYRA_SCATTER_20i20d100000k nrq=0</v>
      </c>
      <c r="CC238">
        <f t="shared" si="67"/>
        <v>1</v>
      </c>
    </row>
    <row r="239" spans="1:81" x14ac:dyDescent="0.4">
      <c r="A239" t="s">
        <v>308</v>
      </c>
      <c r="B239" t="s">
        <v>58</v>
      </c>
      <c r="C239" t="s">
        <v>78</v>
      </c>
      <c r="D239" t="e">
        <f t="shared" si="51"/>
        <v>#NAME?</v>
      </c>
      <c r="E239">
        <v>10000</v>
      </c>
      <c r="F239" t="e">
        <f t="shared" si="52"/>
        <v>#NAME?</v>
      </c>
      <c r="G239" t="s">
        <v>60</v>
      </c>
      <c r="H239" t="e">
        <f t="shared" si="53"/>
        <v>#NAME?</v>
      </c>
      <c r="I239" t="s">
        <v>61</v>
      </c>
      <c r="J239" t="e">
        <f t="shared" si="54"/>
        <v>#NAME?</v>
      </c>
      <c r="K239" t="s">
        <v>62</v>
      </c>
      <c r="L239" t="e">
        <f t="shared" si="55"/>
        <v>#NAME?</v>
      </c>
      <c r="M239" t="e">
        <f t="shared" si="56"/>
        <v>#NAME?</v>
      </c>
      <c r="N239">
        <v>100000</v>
      </c>
      <c r="O239" t="e">
        <f t="shared" si="57"/>
        <v>#NAME?</v>
      </c>
      <c r="P239">
        <v>20</v>
      </c>
      <c r="Q239" t="e">
        <f t="shared" si="58"/>
        <v>#NAME?</v>
      </c>
      <c r="R239">
        <v>20</v>
      </c>
      <c r="S239" t="e">
        <f t="shared" si="59"/>
        <v>#NAME?</v>
      </c>
      <c r="T239">
        <v>0</v>
      </c>
      <c r="U239" t="e">
        <f t="shared" si="60"/>
        <v>#NAME?</v>
      </c>
      <c r="V239">
        <v>256</v>
      </c>
      <c r="W239" t="e">
        <f t="shared" si="61"/>
        <v>#NAME?</v>
      </c>
      <c r="X239">
        <v>1</v>
      </c>
      <c r="Y239" t="e">
        <f t="shared" si="62"/>
        <v>#NAME?</v>
      </c>
      <c r="Z239">
        <v>0</v>
      </c>
      <c r="AA239" t="e">
        <f t="shared" si="63"/>
        <v>#NAME?</v>
      </c>
      <c r="AB239">
        <v>48</v>
      </c>
      <c r="AC239" t="e">
        <f t="shared" si="64"/>
        <v>#NAME?</v>
      </c>
      <c r="AD239">
        <v>1</v>
      </c>
      <c r="AE239" t="e">
        <f t="shared" si="65"/>
        <v>#NAME?</v>
      </c>
      <c r="AF239" t="s">
        <v>63</v>
      </c>
      <c r="AG239" t="s">
        <v>64</v>
      </c>
      <c r="AH239">
        <v>3159875</v>
      </c>
      <c r="AI239">
        <v>3164595</v>
      </c>
      <c r="AJ239">
        <v>632447</v>
      </c>
      <c r="AK239">
        <v>1579449</v>
      </c>
      <c r="AL239">
        <v>10000</v>
      </c>
      <c r="AR239">
        <v>10000</v>
      </c>
      <c r="AS239">
        <v>203775.49</v>
      </c>
      <c r="AT239">
        <v>20</v>
      </c>
      <c r="AU239">
        <v>100000</v>
      </c>
      <c r="AV239">
        <v>1</v>
      </c>
      <c r="AW239" t="s">
        <v>60</v>
      </c>
      <c r="AX239" t="s">
        <v>61</v>
      </c>
      <c r="AY239" t="s">
        <v>62</v>
      </c>
      <c r="BA239">
        <v>7</v>
      </c>
      <c r="BB239">
        <v>1</v>
      </c>
      <c r="BD239">
        <v>26.982900000000001</v>
      </c>
      <c r="BE239">
        <v>0.18133199999999999</v>
      </c>
      <c r="BF239">
        <v>2199.86</v>
      </c>
      <c r="BH239">
        <v>3775.49</v>
      </c>
      <c r="BY239" t="s">
        <v>4003</v>
      </c>
      <c r="BZ239" t="s">
        <v>7675</v>
      </c>
      <c r="CA239" t="s">
        <v>58</v>
      </c>
      <c r="CB239" t="str">
        <f t="shared" si="66"/>
        <v>ZYRA_SCATTER_20i20d100000k nrq=0</v>
      </c>
      <c r="CC239">
        <f t="shared" si="67"/>
        <v>1</v>
      </c>
    </row>
    <row r="240" spans="1:81" x14ac:dyDescent="0.4">
      <c r="A240" t="s">
        <v>309</v>
      </c>
      <c r="B240" t="s">
        <v>58</v>
      </c>
      <c r="C240" t="s">
        <v>78</v>
      </c>
      <c r="D240" t="e">
        <f t="shared" si="51"/>
        <v>#NAME?</v>
      </c>
      <c r="E240">
        <v>10000</v>
      </c>
      <c r="F240" t="e">
        <f t="shared" si="52"/>
        <v>#NAME?</v>
      </c>
      <c r="G240" t="s">
        <v>60</v>
      </c>
      <c r="H240" t="e">
        <f t="shared" si="53"/>
        <v>#NAME?</v>
      </c>
      <c r="I240" t="s">
        <v>61</v>
      </c>
      <c r="J240" t="e">
        <f t="shared" si="54"/>
        <v>#NAME?</v>
      </c>
      <c r="K240" t="s">
        <v>62</v>
      </c>
      <c r="L240" t="e">
        <f t="shared" si="55"/>
        <v>#NAME?</v>
      </c>
      <c r="M240" t="e">
        <f t="shared" si="56"/>
        <v>#NAME?</v>
      </c>
      <c r="N240">
        <v>100000</v>
      </c>
      <c r="O240" t="e">
        <f t="shared" si="57"/>
        <v>#NAME?</v>
      </c>
      <c r="P240">
        <v>20</v>
      </c>
      <c r="Q240" t="e">
        <f t="shared" si="58"/>
        <v>#NAME?</v>
      </c>
      <c r="R240">
        <v>20</v>
      </c>
      <c r="S240" t="e">
        <f t="shared" si="59"/>
        <v>#NAME?</v>
      </c>
      <c r="T240">
        <v>0</v>
      </c>
      <c r="U240" t="e">
        <f t="shared" si="60"/>
        <v>#NAME?</v>
      </c>
      <c r="V240">
        <v>256</v>
      </c>
      <c r="W240" t="e">
        <f t="shared" si="61"/>
        <v>#NAME?</v>
      </c>
      <c r="X240">
        <v>1</v>
      </c>
      <c r="Y240" t="e">
        <f t="shared" si="62"/>
        <v>#NAME?</v>
      </c>
      <c r="Z240">
        <v>0</v>
      </c>
      <c r="AA240" t="e">
        <f t="shared" si="63"/>
        <v>#NAME?</v>
      </c>
      <c r="AB240">
        <v>48</v>
      </c>
      <c r="AC240" t="e">
        <f t="shared" si="64"/>
        <v>#NAME?</v>
      </c>
      <c r="AD240">
        <v>2</v>
      </c>
      <c r="AE240" t="e">
        <f t="shared" si="65"/>
        <v>#NAME?</v>
      </c>
      <c r="AF240" t="s">
        <v>63</v>
      </c>
      <c r="AG240" t="s">
        <v>64</v>
      </c>
      <c r="AH240">
        <v>3125938</v>
      </c>
      <c r="AI240">
        <v>3125663</v>
      </c>
      <c r="AJ240">
        <v>625160</v>
      </c>
      <c r="AK240">
        <v>1561499</v>
      </c>
      <c r="AL240">
        <v>10000</v>
      </c>
      <c r="AR240">
        <v>10000</v>
      </c>
      <c r="AS240">
        <v>203852.94</v>
      </c>
      <c r="AT240">
        <v>20</v>
      </c>
      <c r="AU240">
        <v>100000</v>
      </c>
      <c r="AV240">
        <v>1</v>
      </c>
      <c r="AW240" t="s">
        <v>60</v>
      </c>
      <c r="AX240" t="s">
        <v>61</v>
      </c>
      <c r="AY240" t="s">
        <v>62</v>
      </c>
      <c r="BA240">
        <v>7</v>
      </c>
      <c r="BB240">
        <v>1</v>
      </c>
      <c r="BD240">
        <v>27.022300000000001</v>
      </c>
      <c r="BE240">
        <v>0.186529</v>
      </c>
      <c r="BF240">
        <v>2228.0700000000002</v>
      </c>
      <c r="BH240">
        <v>3852.94</v>
      </c>
      <c r="BY240" t="s">
        <v>4004</v>
      </c>
      <c r="BZ240" t="s">
        <v>7676</v>
      </c>
      <c r="CA240" t="s">
        <v>58</v>
      </c>
      <c r="CB240" t="str">
        <f t="shared" si="66"/>
        <v>ZYRA_SCATTER_20i20d100000k nrq=0</v>
      </c>
      <c r="CC240">
        <f t="shared" si="67"/>
        <v>1</v>
      </c>
    </row>
    <row r="241" spans="1:81" x14ac:dyDescent="0.4">
      <c r="A241" t="s">
        <v>310</v>
      </c>
      <c r="B241" t="s">
        <v>58</v>
      </c>
      <c r="C241" t="s">
        <v>78</v>
      </c>
      <c r="D241" t="e">
        <f t="shared" si="51"/>
        <v>#NAME?</v>
      </c>
      <c r="E241">
        <v>10000</v>
      </c>
      <c r="F241" t="e">
        <f t="shared" si="52"/>
        <v>#NAME?</v>
      </c>
      <c r="G241" t="s">
        <v>60</v>
      </c>
      <c r="H241" t="e">
        <f t="shared" si="53"/>
        <v>#NAME?</v>
      </c>
      <c r="I241" t="s">
        <v>61</v>
      </c>
      <c r="J241" t="e">
        <f t="shared" si="54"/>
        <v>#NAME?</v>
      </c>
      <c r="K241" t="s">
        <v>62</v>
      </c>
      <c r="L241" t="e">
        <f t="shared" si="55"/>
        <v>#NAME?</v>
      </c>
      <c r="M241" t="e">
        <f t="shared" si="56"/>
        <v>#NAME?</v>
      </c>
      <c r="N241">
        <v>100000</v>
      </c>
      <c r="O241" t="e">
        <f t="shared" si="57"/>
        <v>#NAME?</v>
      </c>
      <c r="P241">
        <v>20</v>
      </c>
      <c r="Q241" t="e">
        <f t="shared" si="58"/>
        <v>#NAME?</v>
      </c>
      <c r="R241">
        <v>20</v>
      </c>
      <c r="S241" t="e">
        <f t="shared" si="59"/>
        <v>#NAME?</v>
      </c>
      <c r="T241">
        <v>0</v>
      </c>
      <c r="U241" t="e">
        <f t="shared" si="60"/>
        <v>#NAME?</v>
      </c>
      <c r="V241">
        <v>256</v>
      </c>
      <c r="W241" t="e">
        <f t="shared" si="61"/>
        <v>#NAME?</v>
      </c>
      <c r="X241">
        <v>18</v>
      </c>
      <c r="Y241" t="e">
        <f t="shared" si="62"/>
        <v>#NAME?</v>
      </c>
      <c r="Z241">
        <v>0</v>
      </c>
      <c r="AA241" t="e">
        <f t="shared" si="63"/>
        <v>#NAME?</v>
      </c>
      <c r="AB241">
        <v>48</v>
      </c>
      <c r="AC241" t="e">
        <f t="shared" si="64"/>
        <v>#NAME?</v>
      </c>
      <c r="AD241">
        <v>0</v>
      </c>
      <c r="AE241" t="e">
        <f t="shared" si="65"/>
        <v>#NAME?</v>
      </c>
      <c r="AF241" t="s">
        <v>63</v>
      </c>
      <c r="AG241" t="s">
        <v>64</v>
      </c>
      <c r="AH241">
        <v>21069963</v>
      </c>
      <c r="AI241">
        <v>21082840</v>
      </c>
      <c r="AJ241">
        <v>4215280</v>
      </c>
      <c r="AK241">
        <v>10525102</v>
      </c>
      <c r="AL241">
        <v>10000</v>
      </c>
      <c r="AR241">
        <v>10000</v>
      </c>
      <c r="AS241">
        <v>203914.34</v>
      </c>
      <c r="AT241">
        <v>20</v>
      </c>
      <c r="AU241">
        <v>100000</v>
      </c>
      <c r="AV241">
        <v>18</v>
      </c>
      <c r="AW241" t="s">
        <v>60</v>
      </c>
      <c r="AX241" t="s">
        <v>61</v>
      </c>
      <c r="AY241" t="s">
        <v>62</v>
      </c>
      <c r="BA241">
        <v>7</v>
      </c>
      <c r="BB241">
        <v>1</v>
      </c>
      <c r="BD241">
        <v>25.4726</v>
      </c>
      <c r="BE241">
        <v>3.3832599999999999</v>
      </c>
      <c r="BF241">
        <v>5892.32</v>
      </c>
      <c r="BH241">
        <v>3914.34</v>
      </c>
      <c r="BY241" t="s">
        <v>4005</v>
      </c>
      <c r="BZ241" t="s">
        <v>7677</v>
      </c>
      <c r="CA241" t="s">
        <v>58</v>
      </c>
      <c r="CB241" t="str">
        <f t="shared" si="66"/>
        <v>ZYRA_SCATTER_20i20d100000k nrq=0</v>
      </c>
      <c r="CC241">
        <f t="shared" si="67"/>
        <v>18</v>
      </c>
    </row>
    <row r="242" spans="1:81" x14ac:dyDescent="0.4">
      <c r="A242" t="s">
        <v>311</v>
      </c>
      <c r="B242" t="s">
        <v>58</v>
      </c>
      <c r="C242" t="s">
        <v>78</v>
      </c>
      <c r="D242" t="e">
        <f t="shared" si="51"/>
        <v>#NAME?</v>
      </c>
      <c r="E242">
        <v>10000</v>
      </c>
      <c r="F242" t="e">
        <f t="shared" si="52"/>
        <v>#NAME?</v>
      </c>
      <c r="G242" t="s">
        <v>60</v>
      </c>
      <c r="H242" t="e">
        <f t="shared" si="53"/>
        <v>#NAME?</v>
      </c>
      <c r="I242" t="s">
        <v>61</v>
      </c>
      <c r="J242" t="e">
        <f t="shared" si="54"/>
        <v>#NAME?</v>
      </c>
      <c r="K242" t="s">
        <v>62</v>
      </c>
      <c r="L242" t="e">
        <f t="shared" si="55"/>
        <v>#NAME?</v>
      </c>
      <c r="M242" t="e">
        <f t="shared" si="56"/>
        <v>#NAME?</v>
      </c>
      <c r="N242">
        <v>100000</v>
      </c>
      <c r="O242" t="e">
        <f t="shared" si="57"/>
        <v>#NAME?</v>
      </c>
      <c r="P242">
        <v>20</v>
      </c>
      <c r="Q242" t="e">
        <f t="shared" si="58"/>
        <v>#NAME?</v>
      </c>
      <c r="R242">
        <v>20</v>
      </c>
      <c r="S242" t="e">
        <f t="shared" si="59"/>
        <v>#NAME?</v>
      </c>
      <c r="T242">
        <v>0</v>
      </c>
      <c r="U242" t="e">
        <f t="shared" si="60"/>
        <v>#NAME?</v>
      </c>
      <c r="V242">
        <v>256</v>
      </c>
      <c r="W242" t="e">
        <f t="shared" si="61"/>
        <v>#NAME?</v>
      </c>
      <c r="X242">
        <v>18</v>
      </c>
      <c r="Y242" t="e">
        <f t="shared" si="62"/>
        <v>#NAME?</v>
      </c>
      <c r="Z242">
        <v>0</v>
      </c>
      <c r="AA242" t="e">
        <f t="shared" si="63"/>
        <v>#NAME?</v>
      </c>
      <c r="AB242">
        <v>48</v>
      </c>
      <c r="AC242" t="e">
        <f t="shared" si="64"/>
        <v>#NAME?</v>
      </c>
      <c r="AD242">
        <v>1</v>
      </c>
      <c r="AE242" t="e">
        <f t="shared" si="65"/>
        <v>#NAME?</v>
      </c>
      <c r="AF242" t="s">
        <v>63</v>
      </c>
      <c r="AG242" t="s">
        <v>64</v>
      </c>
      <c r="AH242">
        <v>21441446</v>
      </c>
      <c r="AI242">
        <v>21448323</v>
      </c>
      <c r="AJ242">
        <v>4288976</v>
      </c>
      <c r="AK242">
        <v>10711567</v>
      </c>
      <c r="AL242">
        <v>10000</v>
      </c>
      <c r="AR242">
        <v>10000</v>
      </c>
      <c r="AS242">
        <v>203681.08</v>
      </c>
      <c r="AT242">
        <v>20</v>
      </c>
      <c r="AU242">
        <v>100000</v>
      </c>
      <c r="AV242">
        <v>18</v>
      </c>
      <c r="AW242" t="s">
        <v>60</v>
      </c>
      <c r="AX242" t="s">
        <v>61</v>
      </c>
      <c r="AY242" t="s">
        <v>62</v>
      </c>
      <c r="BA242">
        <v>7</v>
      </c>
      <c r="BB242">
        <v>1</v>
      </c>
      <c r="BD242">
        <v>25.3979</v>
      </c>
      <c r="BE242">
        <v>3.37019</v>
      </c>
      <c r="BF242">
        <v>5805.15</v>
      </c>
      <c r="BH242">
        <v>3681.08</v>
      </c>
      <c r="BY242" t="s">
        <v>4006</v>
      </c>
      <c r="BZ242" t="s">
        <v>7678</v>
      </c>
      <c r="CA242" t="s">
        <v>58</v>
      </c>
      <c r="CB242" t="str">
        <f t="shared" si="66"/>
        <v>ZYRA_SCATTER_20i20d100000k nrq=0</v>
      </c>
      <c r="CC242">
        <f t="shared" si="67"/>
        <v>18</v>
      </c>
    </row>
    <row r="243" spans="1:81" x14ac:dyDescent="0.4">
      <c r="A243" t="s">
        <v>312</v>
      </c>
      <c r="B243" t="s">
        <v>58</v>
      </c>
      <c r="C243" t="s">
        <v>78</v>
      </c>
      <c r="D243" t="e">
        <f t="shared" si="51"/>
        <v>#NAME?</v>
      </c>
      <c r="E243">
        <v>10000</v>
      </c>
      <c r="F243" t="e">
        <f t="shared" si="52"/>
        <v>#NAME?</v>
      </c>
      <c r="G243" t="s">
        <v>60</v>
      </c>
      <c r="H243" t="e">
        <f t="shared" si="53"/>
        <v>#NAME?</v>
      </c>
      <c r="I243" t="s">
        <v>61</v>
      </c>
      <c r="J243" t="e">
        <f t="shared" si="54"/>
        <v>#NAME?</v>
      </c>
      <c r="K243" t="s">
        <v>62</v>
      </c>
      <c r="L243" t="e">
        <f t="shared" si="55"/>
        <v>#NAME?</v>
      </c>
      <c r="M243" t="e">
        <f t="shared" si="56"/>
        <v>#NAME?</v>
      </c>
      <c r="N243">
        <v>100000</v>
      </c>
      <c r="O243" t="e">
        <f t="shared" si="57"/>
        <v>#NAME?</v>
      </c>
      <c r="P243">
        <v>20</v>
      </c>
      <c r="Q243" t="e">
        <f t="shared" si="58"/>
        <v>#NAME?</v>
      </c>
      <c r="R243">
        <v>20</v>
      </c>
      <c r="S243" t="e">
        <f t="shared" si="59"/>
        <v>#NAME?</v>
      </c>
      <c r="T243">
        <v>0</v>
      </c>
      <c r="U243" t="e">
        <f t="shared" si="60"/>
        <v>#NAME?</v>
      </c>
      <c r="V243">
        <v>256</v>
      </c>
      <c r="W243" t="e">
        <f t="shared" si="61"/>
        <v>#NAME?</v>
      </c>
      <c r="X243">
        <v>18</v>
      </c>
      <c r="Y243" t="e">
        <f t="shared" si="62"/>
        <v>#NAME?</v>
      </c>
      <c r="Z243">
        <v>0</v>
      </c>
      <c r="AA243" t="e">
        <f t="shared" si="63"/>
        <v>#NAME?</v>
      </c>
      <c r="AB243">
        <v>48</v>
      </c>
      <c r="AC243" t="e">
        <f t="shared" si="64"/>
        <v>#NAME?</v>
      </c>
      <c r="AD243">
        <v>2</v>
      </c>
      <c r="AE243" t="e">
        <f t="shared" si="65"/>
        <v>#NAME?</v>
      </c>
      <c r="AF243" t="s">
        <v>63</v>
      </c>
      <c r="AG243" t="s">
        <v>64</v>
      </c>
      <c r="AH243">
        <v>21910499</v>
      </c>
      <c r="AI243">
        <v>21909923</v>
      </c>
      <c r="AJ243">
        <v>4382042</v>
      </c>
      <c r="AK243">
        <v>10941672</v>
      </c>
      <c r="AL243">
        <v>10000</v>
      </c>
      <c r="AR243">
        <v>10000</v>
      </c>
      <c r="AS243">
        <v>203818.52</v>
      </c>
      <c r="AT243">
        <v>20</v>
      </c>
      <c r="AU243">
        <v>100000</v>
      </c>
      <c r="AV243">
        <v>18</v>
      </c>
      <c r="AW243" t="s">
        <v>60</v>
      </c>
      <c r="AX243" t="s">
        <v>61</v>
      </c>
      <c r="AY243" t="s">
        <v>62</v>
      </c>
      <c r="BA243">
        <v>7</v>
      </c>
      <c r="BB243">
        <v>1</v>
      </c>
      <c r="BD243">
        <v>25.514299999999999</v>
      </c>
      <c r="BE243">
        <v>3.3704100000000001</v>
      </c>
      <c r="BF243">
        <v>5674.44</v>
      </c>
      <c r="BH243">
        <v>3818.52</v>
      </c>
      <c r="BY243" t="s">
        <v>4007</v>
      </c>
      <c r="BZ243" t="s">
        <v>7679</v>
      </c>
      <c r="CA243" t="s">
        <v>58</v>
      </c>
      <c r="CB243" t="str">
        <f t="shared" si="66"/>
        <v>ZYRA_SCATTER_20i20d100000k nrq=0</v>
      </c>
      <c r="CC243">
        <f t="shared" si="67"/>
        <v>18</v>
      </c>
    </row>
    <row r="244" spans="1:81" x14ac:dyDescent="0.4">
      <c r="A244" t="s">
        <v>313</v>
      </c>
      <c r="B244" t="s">
        <v>58</v>
      </c>
      <c r="C244" t="s">
        <v>78</v>
      </c>
      <c r="D244" t="e">
        <f t="shared" si="51"/>
        <v>#NAME?</v>
      </c>
      <c r="E244">
        <v>10000</v>
      </c>
      <c r="F244" t="e">
        <f t="shared" si="52"/>
        <v>#NAME?</v>
      </c>
      <c r="G244" t="s">
        <v>60</v>
      </c>
      <c r="H244" t="e">
        <f t="shared" si="53"/>
        <v>#NAME?</v>
      </c>
      <c r="I244" t="s">
        <v>61</v>
      </c>
      <c r="J244" t="e">
        <f t="shared" si="54"/>
        <v>#NAME?</v>
      </c>
      <c r="K244" t="s">
        <v>62</v>
      </c>
      <c r="L244" t="e">
        <f t="shared" si="55"/>
        <v>#NAME?</v>
      </c>
      <c r="M244" t="e">
        <f t="shared" si="56"/>
        <v>#NAME?</v>
      </c>
      <c r="N244">
        <v>100000</v>
      </c>
      <c r="O244" t="e">
        <f t="shared" si="57"/>
        <v>#NAME?</v>
      </c>
      <c r="P244">
        <v>20</v>
      </c>
      <c r="Q244" t="e">
        <f t="shared" si="58"/>
        <v>#NAME?</v>
      </c>
      <c r="R244">
        <v>20</v>
      </c>
      <c r="S244" t="e">
        <f t="shared" si="59"/>
        <v>#NAME?</v>
      </c>
      <c r="T244">
        <v>0</v>
      </c>
      <c r="U244" t="e">
        <f t="shared" si="60"/>
        <v>#NAME?</v>
      </c>
      <c r="V244">
        <v>256</v>
      </c>
      <c r="W244" t="e">
        <f t="shared" si="61"/>
        <v>#NAME?</v>
      </c>
      <c r="X244">
        <v>17</v>
      </c>
      <c r="Y244" t="e">
        <f t="shared" si="62"/>
        <v>#NAME?</v>
      </c>
      <c r="Z244">
        <v>1</v>
      </c>
      <c r="AA244" t="e">
        <f t="shared" si="63"/>
        <v>#NAME?</v>
      </c>
      <c r="AB244">
        <v>48</v>
      </c>
      <c r="AC244" t="e">
        <f t="shared" si="64"/>
        <v>#NAME?</v>
      </c>
      <c r="AD244">
        <v>0</v>
      </c>
      <c r="AE244" t="e">
        <f t="shared" si="65"/>
        <v>#NAME?</v>
      </c>
      <c r="AF244" t="s">
        <v>63</v>
      </c>
      <c r="AG244" t="s">
        <v>64</v>
      </c>
      <c r="AH244">
        <v>18980533</v>
      </c>
      <c r="AI244">
        <v>18974334</v>
      </c>
      <c r="AJ244">
        <v>3795486</v>
      </c>
      <c r="AK244">
        <v>9480050</v>
      </c>
      <c r="AL244">
        <v>10000</v>
      </c>
      <c r="AR244">
        <v>10000</v>
      </c>
      <c r="AS244">
        <v>204781.6</v>
      </c>
      <c r="AT244">
        <v>20</v>
      </c>
      <c r="AU244">
        <v>100000</v>
      </c>
      <c r="AV244">
        <v>17</v>
      </c>
      <c r="AW244" t="s">
        <v>60</v>
      </c>
      <c r="AX244" t="s">
        <v>61</v>
      </c>
      <c r="AY244" t="s">
        <v>62</v>
      </c>
      <c r="BA244">
        <v>7</v>
      </c>
      <c r="BB244">
        <v>1</v>
      </c>
      <c r="BD244">
        <v>25.866599999999998</v>
      </c>
      <c r="BE244">
        <v>3.71699</v>
      </c>
      <c r="BF244">
        <v>6561.32</v>
      </c>
      <c r="BH244">
        <v>4781.6000000000004</v>
      </c>
      <c r="BY244" t="s">
        <v>4008</v>
      </c>
      <c r="BZ244" t="s">
        <v>7680</v>
      </c>
      <c r="CA244" t="s">
        <v>58</v>
      </c>
      <c r="CB244" t="str">
        <f t="shared" si="66"/>
        <v>ZYRA_SCATTER_20i20d100000k nrq=1</v>
      </c>
      <c r="CC244">
        <f t="shared" si="67"/>
        <v>18</v>
      </c>
    </row>
    <row r="245" spans="1:81" x14ac:dyDescent="0.4">
      <c r="A245" t="s">
        <v>314</v>
      </c>
      <c r="B245" t="s">
        <v>58</v>
      </c>
      <c r="C245" t="s">
        <v>78</v>
      </c>
      <c r="D245" t="e">
        <f t="shared" si="51"/>
        <v>#NAME?</v>
      </c>
      <c r="E245">
        <v>10000</v>
      </c>
      <c r="F245" t="e">
        <f t="shared" si="52"/>
        <v>#NAME?</v>
      </c>
      <c r="G245" t="s">
        <v>60</v>
      </c>
      <c r="H245" t="e">
        <f t="shared" si="53"/>
        <v>#NAME?</v>
      </c>
      <c r="I245" t="s">
        <v>61</v>
      </c>
      <c r="J245" t="e">
        <f t="shared" si="54"/>
        <v>#NAME?</v>
      </c>
      <c r="K245" t="s">
        <v>62</v>
      </c>
      <c r="L245" t="e">
        <f t="shared" si="55"/>
        <v>#NAME?</v>
      </c>
      <c r="M245" t="e">
        <f t="shared" si="56"/>
        <v>#NAME?</v>
      </c>
      <c r="N245">
        <v>10000</v>
      </c>
      <c r="O245" t="e">
        <f t="shared" si="57"/>
        <v>#NAME?</v>
      </c>
      <c r="P245">
        <v>0</v>
      </c>
      <c r="Q245" t="e">
        <f t="shared" si="58"/>
        <v>#NAME?</v>
      </c>
      <c r="R245">
        <v>0</v>
      </c>
      <c r="S245" t="e">
        <f t="shared" si="59"/>
        <v>#NAME?</v>
      </c>
      <c r="T245">
        <v>0</v>
      </c>
      <c r="U245" t="e">
        <f t="shared" si="60"/>
        <v>#NAME?</v>
      </c>
      <c r="V245">
        <v>256</v>
      </c>
      <c r="W245" t="e">
        <f t="shared" si="61"/>
        <v>#NAME?</v>
      </c>
      <c r="X245">
        <v>107</v>
      </c>
      <c r="Y245" t="e">
        <f t="shared" si="62"/>
        <v>#NAME?</v>
      </c>
      <c r="Z245">
        <v>1</v>
      </c>
      <c r="AA245" t="e">
        <f t="shared" si="63"/>
        <v>#NAME?</v>
      </c>
      <c r="AB245">
        <v>48</v>
      </c>
      <c r="AC245" t="e">
        <f t="shared" si="64"/>
        <v>#NAME?</v>
      </c>
      <c r="AD245">
        <v>1</v>
      </c>
      <c r="AE245" t="e">
        <f t="shared" si="65"/>
        <v>#NAME?</v>
      </c>
      <c r="AF245" t="s">
        <v>65</v>
      </c>
      <c r="AG245" t="s">
        <v>64</v>
      </c>
      <c r="AJ245">
        <v>0</v>
      </c>
      <c r="AK245">
        <v>66436739</v>
      </c>
      <c r="AL245">
        <v>10000</v>
      </c>
      <c r="AR245">
        <v>10000</v>
      </c>
      <c r="AS245">
        <v>5224.62</v>
      </c>
      <c r="AT245">
        <v>0</v>
      </c>
      <c r="AU245">
        <v>10000</v>
      </c>
      <c r="AV245">
        <v>107</v>
      </c>
      <c r="AW245" t="s">
        <v>60</v>
      </c>
      <c r="AX245" t="s">
        <v>61</v>
      </c>
      <c r="AY245" t="s">
        <v>62</v>
      </c>
      <c r="BA245">
        <v>8</v>
      </c>
      <c r="BB245">
        <v>1</v>
      </c>
      <c r="BD245">
        <v>2.6204700000000001</v>
      </c>
      <c r="BE245">
        <v>0.16068099999999999</v>
      </c>
      <c r="BF245">
        <v>3826.99</v>
      </c>
      <c r="BH245">
        <v>5224.62</v>
      </c>
      <c r="BY245" t="s">
        <v>4009</v>
      </c>
      <c r="BZ245" t="s">
        <v>7681</v>
      </c>
      <c r="CA245" t="s">
        <v>58</v>
      </c>
      <c r="CB245" t="str">
        <f t="shared" si="66"/>
        <v>ZYRA_CLUSTER_0i0d10000k nrq=1</v>
      </c>
      <c r="CC245">
        <f t="shared" si="67"/>
        <v>108</v>
      </c>
    </row>
    <row r="246" spans="1:81" x14ac:dyDescent="0.4">
      <c r="A246" t="s">
        <v>315</v>
      </c>
      <c r="B246" t="s">
        <v>58</v>
      </c>
      <c r="C246" t="s">
        <v>78</v>
      </c>
      <c r="D246" t="e">
        <f t="shared" si="51"/>
        <v>#NAME?</v>
      </c>
      <c r="E246">
        <v>10000</v>
      </c>
      <c r="F246" t="e">
        <f t="shared" si="52"/>
        <v>#NAME?</v>
      </c>
      <c r="G246" t="s">
        <v>60</v>
      </c>
      <c r="H246" t="e">
        <f t="shared" si="53"/>
        <v>#NAME?</v>
      </c>
      <c r="I246" t="s">
        <v>61</v>
      </c>
      <c r="J246" t="e">
        <f t="shared" si="54"/>
        <v>#NAME?</v>
      </c>
      <c r="K246" t="s">
        <v>62</v>
      </c>
      <c r="L246" t="e">
        <f t="shared" si="55"/>
        <v>#NAME?</v>
      </c>
      <c r="M246" t="e">
        <f t="shared" si="56"/>
        <v>#NAME?</v>
      </c>
      <c r="N246">
        <v>100000</v>
      </c>
      <c r="O246" t="e">
        <f t="shared" si="57"/>
        <v>#NAME?</v>
      </c>
      <c r="P246">
        <v>20</v>
      </c>
      <c r="Q246" t="e">
        <f t="shared" si="58"/>
        <v>#NAME?</v>
      </c>
      <c r="R246">
        <v>20</v>
      </c>
      <c r="S246" t="e">
        <f t="shared" si="59"/>
        <v>#NAME?</v>
      </c>
      <c r="T246">
        <v>0</v>
      </c>
      <c r="U246" t="e">
        <f t="shared" si="60"/>
        <v>#NAME?</v>
      </c>
      <c r="V246">
        <v>256</v>
      </c>
      <c r="W246" t="e">
        <f t="shared" si="61"/>
        <v>#NAME?</v>
      </c>
      <c r="X246">
        <v>17</v>
      </c>
      <c r="Y246" t="e">
        <f t="shared" si="62"/>
        <v>#NAME?</v>
      </c>
      <c r="Z246">
        <v>1</v>
      </c>
      <c r="AA246" t="e">
        <f t="shared" si="63"/>
        <v>#NAME?</v>
      </c>
      <c r="AB246">
        <v>48</v>
      </c>
      <c r="AC246" t="e">
        <f t="shared" si="64"/>
        <v>#NAME?</v>
      </c>
      <c r="AD246">
        <v>1</v>
      </c>
      <c r="AE246" t="e">
        <f t="shared" si="65"/>
        <v>#NAME?</v>
      </c>
      <c r="AF246" t="s">
        <v>63</v>
      </c>
      <c r="AG246" t="s">
        <v>64</v>
      </c>
      <c r="AH246">
        <v>19588338</v>
      </c>
      <c r="AI246">
        <v>19591415</v>
      </c>
      <c r="AJ246">
        <v>3917975</v>
      </c>
      <c r="AK246">
        <v>9784133</v>
      </c>
      <c r="AL246">
        <v>10000</v>
      </c>
      <c r="AR246">
        <v>10000</v>
      </c>
      <c r="AS246">
        <v>204622.06</v>
      </c>
      <c r="AT246">
        <v>20</v>
      </c>
      <c r="AU246">
        <v>100000</v>
      </c>
      <c r="AV246">
        <v>17</v>
      </c>
      <c r="AW246" t="s">
        <v>60</v>
      </c>
      <c r="AX246" t="s">
        <v>61</v>
      </c>
      <c r="AY246" t="s">
        <v>62</v>
      </c>
      <c r="BA246">
        <v>7</v>
      </c>
      <c r="BB246">
        <v>1</v>
      </c>
      <c r="BD246">
        <v>25.723700000000001</v>
      </c>
      <c r="BE246">
        <v>3.69991</v>
      </c>
      <c r="BF246">
        <v>6367.01</v>
      </c>
      <c r="BH246">
        <v>4622.0600000000004</v>
      </c>
      <c r="BY246" t="s">
        <v>4010</v>
      </c>
      <c r="BZ246" t="s">
        <v>7682</v>
      </c>
      <c r="CA246" t="s">
        <v>58</v>
      </c>
      <c r="CB246" t="str">
        <f t="shared" si="66"/>
        <v>ZYRA_SCATTER_20i20d100000k nrq=1</v>
      </c>
      <c r="CC246">
        <f t="shared" si="67"/>
        <v>18</v>
      </c>
    </row>
    <row r="247" spans="1:81" x14ac:dyDescent="0.4">
      <c r="A247" t="s">
        <v>316</v>
      </c>
      <c r="B247" t="s">
        <v>58</v>
      </c>
      <c r="C247" t="s">
        <v>78</v>
      </c>
      <c r="D247" t="e">
        <f t="shared" si="51"/>
        <v>#NAME?</v>
      </c>
      <c r="E247">
        <v>10000</v>
      </c>
      <c r="F247" t="e">
        <f t="shared" si="52"/>
        <v>#NAME?</v>
      </c>
      <c r="G247" t="s">
        <v>60</v>
      </c>
      <c r="H247" t="e">
        <f t="shared" si="53"/>
        <v>#NAME?</v>
      </c>
      <c r="I247" t="s">
        <v>61</v>
      </c>
      <c r="J247" t="e">
        <f t="shared" si="54"/>
        <v>#NAME?</v>
      </c>
      <c r="K247" t="s">
        <v>62</v>
      </c>
      <c r="L247" t="e">
        <f t="shared" si="55"/>
        <v>#NAME?</v>
      </c>
      <c r="M247" t="e">
        <f t="shared" si="56"/>
        <v>#NAME?</v>
      </c>
      <c r="N247">
        <v>100000</v>
      </c>
      <c r="O247" t="e">
        <f t="shared" si="57"/>
        <v>#NAME?</v>
      </c>
      <c r="P247">
        <v>5</v>
      </c>
      <c r="Q247" t="e">
        <f t="shared" si="58"/>
        <v>#NAME?</v>
      </c>
      <c r="R247">
        <v>5</v>
      </c>
      <c r="S247" t="e">
        <f t="shared" si="59"/>
        <v>#NAME?</v>
      </c>
      <c r="T247">
        <v>0</v>
      </c>
      <c r="U247" t="e">
        <f t="shared" si="60"/>
        <v>#NAME?</v>
      </c>
      <c r="V247">
        <v>256</v>
      </c>
      <c r="W247" t="e">
        <f t="shared" si="61"/>
        <v>#NAME?</v>
      </c>
      <c r="X247">
        <v>18</v>
      </c>
      <c r="Y247" t="e">
        <f t="shared" si="62"/>
        <v>#NAME?</v>
      </c>
      <c r="Z247">
        <v>0</v>
      </c>
      <c r="AA247" t="e">
        <f t="shared" si="63"/>
        <v>#NAME?</v>
      </c>
      <c r="AB247">
        <v>48</v>
      </c>
      <c r="AC247" t="e">
        <f t="shared" si="64"/>
        <v>#NAME?</v>
      </c>
      <c r="AD247">
        <v>1</v>
      </c>
      <c r="AE247" t="e">
        <f t="shared" si="65"/>
        <v>#NAME?</v>
      </c>
      <c r="AF247" t="s">
        <v>65</v>
      </c>
      <c r="AG247" t="s">
        <v>64</v>
      </c>
      <c r="AH247">
        <v>11677539</v>
      </c>
      <c r="AI247">
        <v>11676923</v>
      </c>
      <c r="AJ247">
        <v>2335446</v>
      </c>
      <c r="AK247">
        <v>23323981</v>
      </c>
      <c r="AL247">
        <v>10000</v>
      </c>
      <c r="AR247">
        <v>10000</v>
      </c>
      <c r="AS247">
        <v>53298.09</v>
      </c>
      <c r="AT247">
        <v>5</v>
      </c>
      <c r="AU247">
        <v>100000</v>
      </c>
      <c r="AV247">
        <v>18</v>
      </c>
      <c r="AW247" t="s">
        <v>60</v>
      </c>
      <c r="AX247" t="s">
        <v>61</v>
      </c>
      <c r="AY247" t="s">
        <v>62</v>
      </c>
      <c r="BA247">
        <v>8</v>
      </c>
      <c r="BB247">
        <v>1</v>
      </c>
      <c r="BD247">
        <v>23.2729</v>
      </c>
      <c r="BE247">
        <v>5.6202599999999998E-2</v>
      </c>
      <c r="BF247">
        <v>1836.55</v>
      </c>
      <c r="BH247">
        <v>3298.09</v>
      </c>
      <c r="BY247" t="s">
        <v>4011</v>
      </c>
      <c r="BZ247" t="s">
        <v>7683</v>
      </c>
      <c r="CA247" t="s">
        <v>58</v>
      </c>
      <c r="CB247" t="str">
        <f t="shared" si="66"/>
        <v>ZYRA_CLUSTER_5i5d100000k nrq=0</v>
      </c>
      <c r="CC247">
        <f t="shared" si="67"/>
        <v>18</v>
      </c>
    </row>
    <row r="248" spans="1:81" x14ac:dyDescent="0.4">
      <c r="A248" t="s">
        <v>317</v>
      </c>
      <c r="B248" t="s">
        <v>58</v>
      </c>
      <c r="C248" t="s">
        <v>3765</v>
      </c>
      <c r="D248" t="e">
        <f t="shared" si="51"/>
        <v>#NAME?</v>
      </c>
      <c r="E248">
        <v>10000</v>
      </c>
      <c r="F248" t="e">
        <f t="shared" si="52"/>
        <v>#NAME?</v>
      </c>
      <c r="G248" t="s">
        <v>60</v>
      </c>
      <c r="H248" t="e">
        <f t="shared" si="53"/>
        <v>#NAME?</v>
      </c>
      <c r="I248" t="s">
        <v>61</v>
      </c>
      <c r="J248" t="e">
        <f t="shared" si="54"/>
        <v>#NAME?</v>
      </c>
      <c r="K248" t="s">
        <v>62</v>
      </c>
      <c r="L248" t="e">
        <f t="shared" si="55"/>
        <v>#NAME?</v>
      </c>
      <c r="M248" t="e">
        <f t="shared" si="56"/>
        <v>#NAME?</v>
      </c>
      <c r="N248">
        <v>100000</v>
      </c>
      <c r="O248" t="e">
        <f t="shared" si="57"/>
        <v>#NAME?</v>
      </c>
      <c r="P248">
        <v>0</v>
      </c>
      <c r="Q248" t="e">
        <f t="shared" si="58"/>
        <v>#NAME?</v>
      </c>
      <c r="R248">
        <v>0</v>
      </c>
      <c r="S248" t="e">
        <f t="shared" si="59"/>
        <v>#NAME?</v>
      </c>
      <c r="T248">
        <v>0</v>
      </c>
      <c r="U248" t="e">
        <f t="shared" si="60"/>
        <v>#NAME?</v>
      </c>
      <c r="V248">
        <v>256</v>
      </c>
      <c r="W248" t="e">
        <f t="shared" si="61"/>
        <v>#NAME?</v>
      </c>
      <c r="X248">
        <v>53</v>
      </c>
      <c r="Y248" t="e">
        <f t="shared" si="62"/>
        <v>#NAME?</v>
      </c>
      <c r="Z248">
        <v>1</v>
      </c>
      <c r="AA248" t="e">
        <f t="shared" si="63"/>
        <v>#NAME?</v>
      </c>
      <c r="AB248">
        <v>48</v>
      </c>
      <c r="AC248" t="e">
        <f t="shared" si="64"/>
        <v>#NAME?</v>
      </c>
      <c r="AD248">
        <v>1</v>
      </c>
      <c r="AE248" t="e">
        <f t="shared" si="65"/>
        <v>#NAME?</v>
      </c>
      <c r="AF248" t="s">
        <v>65</v>
      </c>
      <c r="AG248" t="s">
        <v>64</v>
      </c>
      <c r="AJ248">
        <v>0</v>
      </c>
      <c r="AK248">
        <v>72796775</v>
      </c>
      <c r="AL248">
        <v>10000</v>
      </c>
      <c r="AR248">
        <v>10000</v>
      </c>
      <c r="AS248">
        <v>1347.84</v>
      </c>
      <c r="AT248">
        <v>0</v>
      </c>
      <c r="AU248">
        <v>100000</v>
      </c>
      <c r="AV248">
        <v>53</v>
      </c>
      <c r="AW248" t="s">
        <v>60</v>
      </c>
      <c r="AX248" t="s">
        <v>61</v>
      </c>
      <c r="AY248" t="s">
        <v>62</v>
      </c>
      <c r="BA248">
        <v>8</v>
      </c>
      <c r="BB248">
        <v>1</v>
      </c>
      <c r="BD248">
        <v>24.989599999999999</v>
      </c>
      <c r="BE248">
        <v>0.102239</v>
      </c>
      <c r="BF248">
        <v>1969.02</v>
      </c>
      <c r="BH248">
        <v>1347.84</v>
      </c>
      <c r="BN248">
        <v>2519104</v>
      </c>
      <c r="BO248">
        <v>725743164</v>
      </c>
      <c r="BP248">
        <v>28782</v>
      </c>
      <c r="BQ248">
        <v>15589</v>
      </c>
      <c r="BR248">
        <v>0</v>
      </c>
      <c r="BY248" t="s">
        <v>4012</v>
      </c>
      <c r="BZ248" t="s">
        <v>7684</v>
      </c>
      <c r="CA248" t="s">
        <v>58</v>
      </c>
      <c r="CB248" t="str">
        <f t="shared" si="66"/>
        <v>ZYRA_CLUSTER_0i0d100000k nrq=1</v>
      </c>
      <c r="CC248">
        <f t="shared" si="67"/>
        <v>54</v>
      </c>
    </row>
    <row r="249" spans="1:81" x14ac:dyDescent="0.4">
      <c r="A249" t="s">
        <v>319</v>
      </c>
      <c r="B249" t="s">
        <v>58</v>
      </c>
      <c r="C249" t="s">
        <v>78</v>
      </c>
      <c r="D249" t="e">
        <f t="shared" si="51"/>
        <v>#NAME?</v>
      </c>
      <c r="E249">
        <v>10000</v>
      </c>
      <c r="F249" t="e">
        <f t="shared" si="52"/>
        <v>#NAME?</v>
      </c>
      <c r="G249" t="s">
        <v>60</v>
      </c>
      <c r="H249" t="e">
        <f t="shared" si="53"/>
        <v>#NAME?</v>
      </c>
      <c r="I249" t="s">
        <v>61</v>
      </c>
      <c r="J249" t="e">
        <f t="shared" si="54"/>
        <v>#NAME?</v>
      </c>
      <c r="K249" t="s">
        <v>62</v>
      </c>
      <c r="L249" t="e">
        <f t="shared" si="55"/>
        <v>#NAME?</v>
      </c>
      <c r="M249" t="e">
        <f t="shared" si="56"/>
        <v>#NAME?</v>
      </c>
      <c r="N249">
        <v>100000</v>
      </c>
      <c r="O249" t="e">
        <f t="shared" si="57"/>
        <v>#NAME?</v>
      </c>
      <c r="P249">
        <v>20</v>
      </c>
      <c r="Q249" t="e">
        <f t="shared" si="58"/>
        <v>#NAME?</v>
      </c>
      <c r="R249">
        <v>20</v>
      </c>
      <c r="S249" t="e">
        <f t="shared" si="59"/>
        <v>#NAME?</v>
      </c>
      <c r="T249">
        <v>0</v>
      </c>
      <c r="U249" t="e">
        <f t="shared" si="60"/>
        <v>#NAME?</v>
      </c>
      <c r="V249">
        <v>256</v>
      </c>
      <c r="W249" t="e">
        <f t="shared" si="61"/>
        <v>#NAME?</v>
      </c>
      <c r="X249">
        <v>17</v>
      </c>
      <c r="Y249" t="e">
        <f t="shared" si="62"/>
        <v>#NAME?</v>
      </c>
      <c r="Z249">
        <v>1</v>
      </c>
      <c r="AA249" t="e">
        <f t="shared" si="63"/>
        <v>#NAME?</v>
      </c>
      <c r="AB249">
        <v>48</v>
      </c>
      <c r="AC249" t="e">
        <f t="shared" si="64"/>
        <v>#NAME?</v>
      </c>
      <c r="AD249">
        <v>2</v>
      </c>
      <c r="AE249" t="e">
        <f t="shared" si="65"/>
        <v>#NAME?</v>
      </c>
      <c r="AF249" t="s">
        <v>63</v>
      </c>
      <c r="AG249" t="s">
        <v>64</v>
      </c>
      <c r="AH249">
        <v>20292005</v>
      </c>
      <c r="AI249">
        <v>20298222</v>
      </c>
      <c r="AJ249">
        <v>4059022</v>
      </c>
      <c r="AK249">
        <v>10135266</v>
      </c>
      <c r="AL249">
        <v>10000</v>
      </c>
      <c r="AR249">
        <v>10000</v>
      </c>
      <c r="AS249">
        <v>204309.09</v>
      </c>
      <c r="AT249">
        <v>20</v>
      </c>
      <c r="AU249">
        <v>100000</v>
      </c>
      <c r="AV249">
        <v>17</v>
      </c>
      <c r="AW249" t="s">
        <v>60</v>
      </c>
      <c r="AX249" t="s">
        <v>61</v>
      </c>
      <c r="AY249" t="s">
        <v>62</v>
      </c>
      <c r="BA249">
        <v>7</v>
      </c>
      <c r="BB249">
        <v>1</v>
      </c>
      <c r="BD249">
        <v>25.804500000000001</v>
      </c>
      <c r="BE249">
        <v>3.67035</v>
      </c>
      <c r="BF249">
        <v>6136.71</v>
      </c>
      <c r="BH249">
        <v>4309.09</v>
      </c>
      <c r="BY249" t="s">
        <v>4013</v>
      </c>
      <c r="BZ249" t="s">
        <v>7685</v>
      </c>
      <c r="CA249" t="s">
        <v>58</v>
      </c>
      <c r="CB249" t="str">
        <f t="shared" si="66"/>
        <v>ZYRA_SCATTER_20i20d100000k nrq=1</v>
      </c>
      <c r="CC249">
        <f t="shared" si="67"/>
        <v>18</v>
      </c>
    </row>
    <row r="250" spans="1:81" x14ac:dyDescent="0.4">
      <c r="A250" t="s">
        <v>320</v>
      </c>
      <c r="B250" t="s">
        <v>58</v>
      </c>
      <c r="C250" t="s">
        <v>78</v>
      </c>
      <c r="D250" t="e">
        <f t="shared" si="51"/>
        <v>#NAME?</v>
      </c>
      <c r="E250">
        <v>10000</v>
      </c>
      <c r="F250" t="e">
        <f t="shared" si="52"/>
        <v>#NAME?</v>
      </c>
      <c r="G250" t="s">
        <v>60</v>
      </c>
      <c r="H250" t="e">
        <f t="shared" si="53"/>
        <v>#NAME?</v>
      </c>
      <c r="I250" t="s">
        <v>61</v>
      </c>
      <c r="J250" t="e">
        <f t="shared" si="54"/>
        <v>#NAME?</v>
      </c>
      <c r="K250" t="s">
        <v>62</v>
      </c>
      <c r="L250" t="e">
        <f t="shared" si="55"/>
        <v>#NAME?</v>
      </c>
      <c r="M250" t="e">
        <f t="shared" si="56"/>
        <v>#NAME?</v>
      </c>
      <c r="N250">
        <v>100000</v>
      </c>
      <c r="O250" t="e">
        <f t="shared" si="57"/>
        <v>#NAME?</v>
      </c>
      <c r="P250">
        <v>20</v>
      </c>
      <c r="Q250" t="e">
        <f t="shared" si="58"/>
        <v>#NAME?</v>
      </c>
      <c r="R250">
        <v>20</v>
      </c>
      <c r="S250" t="e">
        <f t="shared" si="59"/>
        <v>#NAME?</v>
      </c>
      <c r="T250">
        <v>0</v>
      </c>
      <c r="U250" t="e">
        <f t="shared" si="60"/>
        <v>#NAME?</v>
      </c>
      <c r="V250">
        <v>256</v>
      </c>
      <c r="W250" t="e">
        <f t="shared" si="61"/>
        <v>#NAME?</v>
      </c>
      <c r="X250">
        <v>36</v>
      </c>
      <c r="Y250" t="e">
        <f t="shared" si="62"/>
        <v>#NAME?</v>
      </c>
      <c r="Z250">
        <v>0</v>
      </c>
      <c r="AA250" t="e">
        <f t="shared" si="63"/>
        <v>#NAME?</v>
      </c>
      <c r="AB250">
        <v>48</v>
      </c>
      <c r="AC250" t="e">
        <f t="shared" si="64"/>
        <v>#NAME?</v>
      </c>
      <c r="AD250">
        <v>0</v>
      </c>
      <c r="AE250" t="e">
        <f t="shared" si="65"/>
        <v>#NAME?</v>
      </c>
      <c r="AF250" t="s">
        <v>63</v>
      </c>
      <c r="AG250" t="s">
        <v>64</v>
      </c>
      <c r="AH250">
        <v>26349311</v>
      </c>
      <c r="AI250">
        <v>26348972</v>
      </c>
      <c r="AJ250">
        <v>5269828</v>
      </c>
      <c r="AK250">
        <v>13159818</v>
      </c>
      <c r="AL250">
        <v>10000</v>
      </c>
      <c r="AR250">
        <v>10000</v>
      </c>
      <c r="AS250">
        <v>203812.24</v>
      </c>
      <c r="AT250">
        <v>20</v>
      </c>
      <c r="AU250">
        <v>100000</v>
      </c>
      <c r="AV250">
        <v>36</v>
      </c>
      <c r="AW250" t="s">
        <v>60</v>
      </c>
      <c r="AX250" t="s">
        <v>61</v>
      </c>
      <c r="AY250" t="s">
        <v>62</v>
      </c>
      <c r="BA250">
        <v>7</v>
      </c>
      <c r="BB250">
        <v>1</v>
      </c>
      <c r="BD250">
        <v>25.108799999999999</v>
      </c>
      <c r="BE250">
        <v>3.2647499999999998</v>
      </c>
      <c r="BF250">
        <v>8108.11</v>
      </c>
      <c r="BH250">
        <v>3812.24</v>
      </c>
      <c r="BY250" t="s">
        <v>4014</v>
      </c>
      <c r="BZ250" t="s">
        <v>7686</v>
      </c>
      <c r="CA250" t="s">
        <v>58</v>
      </c>
      <c r="CB250" t="str">
        <f t="shared" si="66"/>
        <v>ZYRA_SCATTER_20i20d100000k nrq=0</v>
      </c>
      <c r="CC250">
        <f t="shared" si="67"/>
        <v>36</v>
      </c>
    </row>
    <row r="251" spans="1:81" x14ac:dyDescent="0.4">
      <c r="A251" t="s">
        <v>321</v>
      </c>
      <c r="B251" t="s">
        <v>58</v>
      </c>
      <c r="C251" t="s">
        <v>78</v>
      </c>
      <c r="D251" t="e">
        <f t="shared" si="51"/>
        <v>#NAME?</v>
      </c>
      <c r="E251">
        <v>10000</v>
      </c>
      <c r="F251" t="e">
        <f t="shared" si="52"/>
        <v>#NAME?</v>
      </c>
      <c r="G251" t="s">
        <v>60</v>
      </c>
      <c r="H251" t="e">
        <f t="shared" si="53"/>
        <v>#NAME?</v>
      </c>
      <c r="I251" t="s">
        <v>61</v>
      </c>
      <c r="J251" t="e">
        <f t="shared" si="54"/>
        <v>#NAME?</v>
      </c>
      <c r="K251" t="s">
        <v>62</v>
      </c>
      <c r="L251" t="e">
        <f t="shared" si="55"/>
        <v>#NAME?</v>
      </c>
      <c r="M251" t="e">
        <f t="shared" si="56"/>
        <v>#NAME?</v>
      </c>
      <c r="N251">
        <v>100000</v>
      </c>
      <c r="O251" t="e">
        <f t="shared" si="57"/>
        <v>#NAME?</v>
      </c>
      <c r="P251">
        <v>20</v>
      </c>
      <c r="Q251" t="e">
        <f t="shared" si="58"/>
        <v>#NAME?</v>
      </c>
      <c r="R251">
        <v>20</v>
      </c>
      <c r="S251" t="e">
        <f t="shared" si="59"/>
        <v>#NAME?</v>
      </c>
      <c r="T251">
        <v>0</v>
      </c>
      <c r="U251" t="e">
        <f t="shared" si="60"/>
        <v>#NAME?</v>
      </c>
      <c r="V251">
        <v>256</v>
      </c>
      <c r="W251" t="e">
        <f t="shared" si="61"/>
        <v>#NAME?</v>
      </c>
      <c r="X251">
        <v>36</v>
      </c>
      <c r="Y251" t="e">
        <f t="shared" si="62"/>
        <v>#NAME?</v>
      </c>
      <c r="Z251">
        <v>0</v>
      </c>
      <c r="AA251" t="e">
        <f t="shared" si="63"/>
        <v>#NAME?</v>
      </c>
      <c r="AB251">
        <v>48</v>
      </c>
      <c r="AC251" t="e">
        <f t="shared" si="64"/>
        <v>#NAME?</v>
      </c>
      <c r="AD251">
        <v>1</v>
      </c>
      <c r="AE251" t="e">
        <f t="shared" si="65"/>
        <v>#NAME?</v>
      </c>
      <c r="AF251" t="s">
        <v>63</v>
      </c>
      <c r="AG251" t="s">
        <v>64</v>
      </c>
      <c r="AH251">
        <v>27073254</v>
      </c>
      <c r="AI251">
        <v>27075456</v>
      </c>
      <c r="AJ251">
        <v>5414871</v>
      </c>
      <c r="AK251">
        <v>13522319</v>
      </c>
      <c r="AL251">
        <v>10000</v>
      </c>
      <c r="AR251">
        <v>10000</v>
      </c>
      <c r="AS251">
        <v>203772.55</v>
      </c>
      <c r="AT251">
        <v>20</v>
      </c>
      <c r="AU251">
        <v>100000</v>
      </c>
      <c r="AV251">
        <v>36</v>
      </c>
      <c r="AW251" t="s">
        <v>60</v>
      </c>
      <c r="AX251" t="s">
        <v>61</v>
      </c>
      <c r="AY251" t="s">
        <v>62</v>
      </c>
      <c r="BA251">
        <v>7</v>
      </c>
      <c r="BB251">
        <v>1</v>
      </c>
      <c r="BD251">
        <v>25.092099999999999</v>
      </c>
      <c r="BE251">
        <v>3.26667</v>
      </c>
      <c r="BF251">
        <v>7891.61</v>
      </c>
      <c r="BH251">
        <v>3772.55</v>
      </c>
      <c r="BY251" t="s">
        <v>4015</v>
      </c>
      <c r="BZ251" t="s">
        <v>7687</v>
      </c>
      <c r="CA251" t="s">
        <v>58</v>
      </c>
      <c r="CB251" t="str">
        <f t="shared" si="66"/>
        <v>ZYRA_SCATTER_20i20d100000k nrq=0</v>
      </c>
      <c r="CC251">
        <f t="shared" si="67"/>
        <v>36</v>
      </c>
    </row>
    <row r="252" spans="1:81" x14ac:dyDescent="0.4">
      <c r="A252" t="s">
        <v>322</v>
      </c>
      <c r="B252" t="s">
        <v>58</v>
      </c>
      <c r="C252" t="s">
        <v>78</v>
      </c>
      <c r="D252" t="e">
        <f t="shared" si="51"/>
        <v>#NAME?</v>
      </c>
      <c r="E252">
        <v>10000</v>
      </c>
      <c r="F252" t="e">
        <f t="shared" si="52"/>
        <v>#NAME?</v>
      </c>
      <c r="G252" t="s">
        <v>60</v>
      </c>
      <c r="H252" t="e">
        <f t="shared" si="53"/>
        <v>#NAME?</v>
      </c>
      <c r="I252" t="s">
        <v>61</v>
      </c>
      <c r="J252" t="e">
        <f t="shared" si="54"/>
        <v>#NAME?</v>
      </c>
      <c r="K252" t="s">
        <v>62</v>
      </c>
      <c r="L252" t="e">
        <f t="shared" si="55"/>
        <v>#NAME?</v>
      </c>
      <c r="M252" t="e">
        <f t="shared" si="56"/>
        <v>#NAME?</v>
      </c>
      <c r="N252">
        <v>100000</v>
      </c>
      <c r="O252" t="e">
        <f t="shared" si="57"/>
        <v>#NAME?</v>
      </c>
      <c r="P252">
        <v>20</v>
      </c>
      <c r="Q252" t="e">
        <f t="shared" si="58"/>
        <v>#NAME?</v>
      </c>
      <c r="R252">
        <v>20</v>
      </c>
      <c r="S252" t="e">
        <f t="shared" si="59"/>
        <v>#NAME?</v>
      </c>
      <c r="T252">
        <v>0</v>
      </c>
      <c r="U252" t="e">
        <f t="shared" si="60"/>
        <v>#NAME?</v>
      </c>
      <c r="V252">
        <v>256</v>
      </c>
      <c r="W252" t="e">
        <f t="shared" si="61"/>
        <v>#NAME?</v>
      </c>
      <c r="X252">
        <v>36</v>
      </c>
      <c r="Y252" t="e">
        <f t="shared" si="62"/>
        <v>#NAME?</v>
      </c>
      <c r="Z252">
        <v>0</v>
      </c>
      <c r="AA252" t="e">
        <f t="shared" si="63"/>
        <v>#NAME?</v>
      </c>
      <c r="AB252">
        <v>48</v>
      </c>
      <c r="AC252" t="e">
        <f t="shared" si="64"/>
        <v>#NAME?</v>
      </c>
      <c r="AD252">
        <v>2</v>
      </c>
      <c r="AE252" t="e">
        <f t="shared" si="65"/>
        <v>#NAME?</v>
      </c>
      <c r="AF252" t="s">
        <v>63</v>
      </c>
      <c r="AG252" t="s">
        <v>64</v>
      </c>
      <c r="AH252">
        <v>26302623</v>
      </c>
      <c r="AI252">
        <v>26314268</v>
      </c>
      <c r="AJ252">
        <v>5261689</v>
      </c>
      <c r="AK252">
        <v>13137092</v>
      </c>
      <c r="AL252">
        <v>10000</v>
      </c>
      <c r="AR252">
        <v>10000</v>
      </c>
      <c r="AS252">
        <v>203795.4</v>
      </c>
      <c r="AT252">
        <v>20</v>
      </c>
      <c r="AU252">
        <v>100000</v>
      </c>
      <c r="AV252">
        <v>36</v>
      </c>
      <c r="AW252" t="s">
        <v>60</v>
      </c>
      <c r="AX252" t="s">
        <v>61</v>
      </c>
      <c r="AY252" t="s">
        <v>62</v>
      </c>
      <c r="BA252">
        <v>7</v>
      </c>
      <c r="BB252">
        <v>1</v>
      </c>
      <c r="BD252">
        <v>25.242899999999999</v>
      </c>
      <c r="BE252">
        <v>3.2673800000000002</v>
      </c>
      <c r="BF252">
        <v>8135.99</v>
      </c>
      <c r="BH252">
        <v>3795.4</v>
      </c>
      <c r="BY252" t="s">
        <v>4016</v>
      </c>
      <c r="BZ252" t="s">
        <v>7688</v>
      </c>
      <c r="CA252" t="s">
        <v>58</v>
      </c>
      <c r="CB252" t="str">
        <f t="shared" si="66"/>
        <v>ZYRA_SCATTER_20i20d100000k nrq=0</v>
      </c>
      <c r="CC252">
        <f t="shared" si="67"/>
        <v>36</v>
      </c>
    </row>
    <row r="253" spans="1:81" x14ac:dyDescent="0.4">
      <c r="A253" t="s">
        <v>323</v>
      </c>
      <c r="B253" t="s">
        <v>58</v>
      </c>
      <c r="C253" t="s">
        <v>78</v>
      </c>
      <c r="D253" t="e">
        <f t="shared" si="51"/>
        <v>#NAME?</v>
      </c>
      <c r="E253">
        <v>10000</v>
      </c>
      <c r="F253" t="e">
        <f t="shared" si="52"/>
        <v>#NAME?</v>
      </c>
      <c r="G253" t="s">
        <v>60</v>
      </c>
      <c r="H253" t="e">
        <f t="shared" si="53"/>
        <v>#NAME?</v>
      </c>
      <c r="I253" t="s">
        <v>61</v>
      </c>
      <c r="J253" t="e">
        <f t="shared" si="54"/>
        <v>#NAME?</v>
      </c>
      <c r="K253" t="s">
        <v>62</v>
      </c>
      <c r="L253" t="e">
        <f t="shared" si="55"/>
        <v>#NAME?</v>
      </c>
      <c r="M253" t="e">
        <f t="shared" si="56"/>
        <v>#NAME?</v>
      </c>
      <c r="N253">
        <v>100000</v>
      </c>
      <c r="O253" t="e">
        <f t="shared" si="57"/>
        <v>#NAME?</v>
      </c>
      <c r="P253">
        <v>20</v>
      </c>
      <c r="Q253" t="e">
        <f t="shared" si="58"/>
        <v>#NAME?</v>
      </c>
      <c r="R253">
        <v>20</v>
      </c>
      <c r="S253" t="e">
        <f t="shared" si="59"/>
        <v>#NAME?</v>
      </c>
      <c r="T253">
        <v>0</v>
      </c>
      <c r="U253" t="e">
        <f t="shared" si="60"/>
        <v>#NAME?</v>
      </c>
      <c r="V253">
        <v>256</v>
      </c>
      <c r="W253" t="e">
        <f t="shared" si="61"/>
        <v>#NAME?</v>
      </c>
      <c r="X253">
        <v>35</v>
      </c>
      <c r="Y253" t="e">
        <f t="shared" si="62"/>
        <v>#NAME?</v>
      </c>
      <c r="Z253">
        <v>1</v>
      </c>
      <c r="AA253" t="e">
        <f t="shared" si="63"/>
        <v>#NAME?</v>
      </c>
      <c r="AB253">
        <v>48</v>
      </c>
      <c r="AC253" t="e">
        <f t="shared" si="64"/>
        <v>#NAME?</v>
      </c>
      <c r="AD253">
        <v>0</v>
      </c>
      <c r="AE253" t="e">
        <f t="shared" si="65"/>
        <v>#NAME?</v>
      </c>
      <c r="AF253" t="s">
        <v>63</v>
      </c>
      <c r="AG253" t="s">
        <v>64</v>
      </c>
      <c r="AH253">
        <v>25582413</v>
      </c>
      <c r="AI253">
        <v>25577821</v>
      </c>
      <c r="AJ253">
        <v>5116023</v>
      </c>
      <c r="AK253">
        <v>12774896</v>
      </c>
      <c r="AL253">
        <v>10000</v>
      </c>
      <c r="AR253">
        <v>10000</v>
      </c>
      <c r="AS253">
        <v>204233.36</v>
      </c>
      <c r="AT253">
        <v>20</v>
      </c>
      <c r="AU253">
        <v>100000</v>
      </c>
      <c r="AV253">
        <v>35</v>
      </c>
      <c r="AW253" t="s">
        <v>60</v>
      </c>
      <c r="AX253" t="s">
        <v>61</v>
      </c>
      <c r="AY253" t="s">
        <v>62</v>
      </c>
      <c r="BA253">
        <v>7</v>
      </c>
      <c r="BB253">
        <v>1</v>
      </c>
      <c r="BD253">
        <v>25.483699999999999</v>
      </c>
      <c r="BE253">
        <v>3.4101499999999998</v>
      </c>
      <c r="BF253">
        <v>8354.16</v>
      </c>
      <c r="BH253">
        <v>4233.3599999999997</v>
      </c>
      <c r="BY253" t="s">
        <v>4017</v>
      </c>
      <c r="BZ253" t="s">
        <v>7689</v>
      </c>
      <c r="CA253" t="s">
        <v>58</v>
      </c>
      <c r="CB253" t="str">
        <f t="shared" si="66"/>
        <v>ZYRA_SCATTER_20i20d100000k nrq=1</v>
      </c>
      <c r="CC253">
        <f t="shared" si="67"/>
        <v>36</v>
      </c>
    </row>
    <row r="254" spans="1:81" x14ac:dyDescent="0.4">
      <c r="A254" t="s">
        <v>324</v>
      </c>
      <c r="B254" t="s">
        <v>58</v>
      </c>
      <c r="C254" t="s">
        <v>78</v>
      </c>
      <c r="D254" t="e">
        <f t="shared" si="51"/>
        <v>#NAME?</v>
      </c>
      <c r="E254">
        <v>10000</v>
      </c>
      <c r="F254" t="e">
        <f t="shared" si="52"/>
        <v>#NAME?</v>
      </c>
      <c r="G254" t="s">
        <v>60</v>
      </c>
      <c r="H254" t="e">
        <f t="shared" si="53"/>
        <v>#NAME?</v>
      </c>
      <c r="I254" t="s">
        <v>61</v>
      </c>
      <c r="J254" t="e">
        <f t="shared" si="54"/>
        <v>#NAME?</v>
      </c>
      <c r="K254" t="s">
        <v>62</v>
      </c>
      <c r="L254" t="e">
        <f t="shared" si="55"/>
        <v>#NAME?</v>
      </c>
      <c r="M254" t="e">
        <f t="shared" si="56"/>
        <v>#NAME?</v>
      </c>
      <c r="N254">
        <v>100000</v>
      </c>
      <c r="O254" t="e">
        <f t="shared" si="57"/>
        <v>#NAME?</v>
      </c>
      <c r="P254">
        <v>20</v>
      </c>
      <c r="Q254" t="e">
        <f t="shared" si="58"/>
        <v>#NAME?</v>
      </c>
      <c r="R254">
        <v>20</v>
      </c>
      <c r="S254" t="e">
        <f t="shared" si="59"/>
        <v>#NAME?</v>
      </c>
      <c r="T254">
        <v>0</v>
      </c>
      <c r="U254" t="e">
        <f t="shared" si="60"/>
        <v>#NAME?</v>
      </c>
      <c r="V254">
        <v>256</v>
      </c>
      <c r="W254" t="e">
        <f t="shared" si="61"/>
        <v>#NAME?</v>
      </c>
      <c r="X254">
        <v>35</v>
      </c>
      <c r="Y254" t="e">
        <f t="shared" si="62"/>
        <v>#NAME?</v>
      </c>
      <c r="Z254">
        <v>1</v>
      </c>
      <c r="AA254" t="e">
        <f t="shared" si="63"/>
        <v>#NAME?</v>
      </c>
      <c r="AB254">
        <v>48</v>
      </c>
      <c r="AC254" t="e">
        <f t="shared" si="64"/>
        <v>#NAME?</v>
      </c>
      <c r="AD254">
        <v>1</v>
      </c>
      <c r="AE254" t="e">
        <f t="shared" si="65"/>
        <v>#NAME?</v>
      </c>
      <c r="AF254" t="s">
        <v>63</v>
      </c>
      <c r="AG254" t="s">
        <v>64</v>
      </c>
      <c r="AH254">
        <v>25581689</v>
      </c>
      <c r="AI254">
        <v>25577544</v>
      </c>
      <c r="AJ254">
        <v>5115923</v>
      </c>
      <c r="AK254">
        <v>12775251</v>
      </c>
      <c r="AL254">
        <v>10000</v>
      </c>
      <c r="AR254">
        <v>10000</v>
      </c>
      <c r="AS254">
        <v>204310.3</v>
      </c>
      <c r="AT254">
        <v>20</v>
      </c>
      <c r="AU254">
        <v>100000</v>
      </c>
      <c r="AV254">
        <v>35</v>
      </c>
      <c r="AW254" t="s">
        <v>60</v>
      </c>
      <c r="AX254" t="s">
        <v>61</v>
      </c>
      <c r="AY254" t="s">
        <v>62</v>
      </c>
      <c r="BA254">
        <v>7</v>
      </c>
      <c r="BB254">
        <v>1</v>
      </c>
      <c r="BD254">
        <v>26.117599999999999</v>
      </c>
      <c r="BE254">
        <v>3.4047800000000001</v>
      </c>
      <c r="BF254">
        <v>8355.01</v>
      </c>
      <c r="BH254">
        <v>4310.3</v>
      </c>
      <c r="BY254" t="s">
        <v>4018</v>
      </c>
      <c r="BZ254" t="s">
        <v>7690</v>
      </c>
      <c r="CA254" t="s">
        <v>58</v>
      </c>
      <c r="CB254" t="str">
        <f t="shared" si="66"/>
        <v>ZYRA_SCATTER_20i20d100000k nrq=1</v>
      </c>
      <c r="CC254">
        <f t="shared" si="67"/>
        <v>36</v>
      </c>
    </row>
    <row r="255" spans="1:81" x14ac:dyDescent="0.4">
      <c r="A255" t="s">
        <v>325</v>
      </c>
      <c r="B255" t="s">
        <v>58</v>
      </c>
      <c r="C255" t="s">
        <v>78</v>
      </c>
      <c r="D255" t="e">
        <f t="shared" si="51"/>
        <v>#NAME?</v>
      </c>
      <c r="E255">
        <v>10000</v>
      </c>
      <c r="F255" t="e">
        <f t="shared" si="52"/>
        <v>#NAME?</v>
      </c>
      <c r="G255" t="s">
        <v>60</v>
      </c>
      <c r="H255" t="e">
        <f t="shared" si="53"/>
        <v>#NAME?</v>
      </c>
      <c r="I255" t="s">
        <v>61</v>
      </c>
      <c r="J255" t="e">
        <f t="shared" si="54"/>
        <v>#NAME?</v>
      </c>
      <c r="K255" t="s">
        <v>62</v>
      </c>
      <c r="L255" t="e">
        <f t="shared" si="55"/>
        <v>#NAME?</v>
      </c>
      <c r="M255" t="e">
        <f t="shared" si="56"/>
        <v>#NAME?</v>
      </c>
      <c r="N255">
        <v>100000</v>
      </c>
      <c r="O255" t="e">
        <f t="shared" si="57"/>
        <v>#NAME?</v>
      </c>
      <c r="P255">
        <v>20</v>
      </c>
      <c r="Q255" t="e">
        <f t="shared" si="58"/>
        <v>#NAME?</v>
      </c>
      <c r="R255">
        <v>20</v>
      </c>
      <c r="S255" t="e">
        <f t="shared" si="59"/>
        <v>#NAME?</v>
      </c>
      <c r="T255">
        <v>0</v>
      </c>
      <c r="U255" t="e">
        <f t="shared" si="60"/>
        <v>#NAME?</v>
      </c>
      <c r="V255">
        <v>256</v>
      </c>
      <c r="W255" t="e">
        <f t="shared" si="61"/>
        <v>#NAME?</v>
      </c>
      <c r="X255">
        <v>35</v>
      </c>
      <c r="Y255" t="e">
        <f t="shared" si="62"/>
        <v>#NAME?</v>
      </c>
      <c r="Z255">
        <v>1</v>
      </c>
      <c r="AA255" t="e">
        <f t="shared" si="63"/>
        <v>#NAME?</v>
      </c>
      <c r="AB255">
        <v>48</v>
      </c>
      <c r="AC255" t="e">
        <f t="shared" si="64"/>
        <v>#NAME?</v>
      </c>
      <c r="AD255">
        <v>2</v>
      </c>
      <c r="AE255" t="e">
        <f t="shared" si="65"/>
        <v>#NAME?</v>
      </c>
      <c r="AF255" t="s">
        <v>63</v>
      </c>
      <c r="AG255" t="s">
        <v>64</v>
      </c>
      <c r="AH255">
        <v>24933818</v>
      </c>
      <c r="AI255">
        <v>24937539</v>
      </c>
      <c r="AJ255">
        <v>4987135</v>
      </c>
      <c r="AK255">
        <v>12453710</v>
      </c>
      <c r="AL255">
        <v>10000</v>
      </c>
      <c r="AR255">
        <v>10000</v>
      </c>
      <c r="AS255">
        <v>204497.1</v>
      </c>
      <c r="AT255">
        <v>20</v>
      </c>
      <c r="AU255">
        <v>100000</v>
      </c>
      <c r="AV255">
        <v>35</v>
      </c>
      <c r="AW255" t="s">
        <v>60</v>
      </c>
      <c r="AX255" t="s">
        <v>61</v>
      </c>
      <c r="AY255" t="s">
        <v>62</v>
      </c>
      <c r="BA255">
        <v>7</v>
      </c>
      <c r="BB255">
        <v>1</v>
      </c>
      <c r="BD255">
        <v>25.393999999999998</v>
      </c>
      <c r="BE255">
        <v>3.4029600000000002</v>
      </c>
      <c r="BF255">
        <v>8585.67</v>
      </c>
      <c r="BH255">
        <v>4497.1000000000004</v>
      </c>
      <c r="BY255" t="s">
        <v>4019</v>
      </c>
      <c r="BZ255" t="s">
        <v>7691</v>
      </c>
      <c r="CA255" t="s">
        <v>58</v>
      </c>
      <c r="CB255" t="str">
        <f t="shared" si="66"/>
        <v>ZYRA_SCATTER_20i20d100000k nrq=1</v>
      </c>
      <c r="CC255">
        <f t="shared" si="67"/>
        <v>36</v>
      </c>
    </row>
    <row r="256" spans="1:81" x14ac:dyDescent="0.4">
      <c r="A256" t="s">
        <v>318</v>
      </c>
      <c r="B256" t="s">
        <v>58</v>
      </c>
      <c r="C256" t="s">
        <v>3765</v>
      </c>
      <c r="D256" t="e">
        <f t="shared" si="51"/>
        <v>#NAME?</v>
      </c>
      <c r="E256">
        <v>10000</v>
      </c>
      <c r="F256" t="e">
        <f t="shared" si="52"/>
        <v>#NAME?</v>
      </c>
      <c r="G256" t="s">
        <v>60</v>
      </c>
      <c r="H256" t="e">
        <f t="shared" si="53"/>
        <v>#NAME?</v>
      </c>
      <c r="I256" t="s">
        <v>61</v>
      </c>
      <c r="J256" t="e">
        <f t="shared" si="54"/>
        <v>#NAME?</v>
      </c>
      <c r="K256" t="s">
        <v>62</v>
      </c>
      <c r="L256" t="e">
        <f t="shared" si="55"/>
        <v>#NAME?</v>
      </c>
      <c r="M256" t="e">
        <f t="shared" si="56"/>
        <v>#NAME?</v>
      </c>
      <c r="N256">
        <v>100000</v>
      </c>
      <c r="O256" t="e">
        <f t="shared" si="57"/>
        <v>#NAME?</v>
      </c>
      <c r="P256">
        <v>20</v>
      </c>
      <c r="Q256" t="e">
        <f t="shared" si="58"/>
        <v>#NAME?</v>
      </c>
      <c r="R256">
        <v>20</v>
      </c>
      <c r="S256" t="e">
        <f t="shared" si="59"/>
        <v>#NAME?</v>
      </c>
      <c r="T256">
        <v>0</v>
      </c>
      <c r="U256" t="e">
        <f t="shared" si="60"/>
        <v>#NAME?</v>
      </c>
      <c r="V256">
        <v>256</v>
      </c>
      <c r="W256" t="e">
        <f t="shared" si="61"/>
        <v>#NAME?</v>
      </c>
      <c r="X256">
        <v>17</v>
      </c>
      <c r="Y256" t="e">
        <f t="shared" si="62"/>
        <v>#NAME?</v>
      </c>
      <c r="Z256">
        <v>1</v>
      </c>
      <c r="AA256" t="e">
        <f t="shared" si="63"/>
        <v>#NAME?</v>
      </c>
      <c r="AB256">
        <v>48</v>
      </c>
      <c r="AC256" t="e">
        <f t="shared" si="64"/>
        <v>#NAME?</v>
      </c>
      <c r="AD256">
        <v>1</v>
      </c>
      <c r="AE256" t="e">
        <f t="shared" si="65"/>
        <v>#NAME?</v>
      </c>
      <c r="AF256" t="s">
        <v>65</v>
      </c>
      <c r="AG256" t="s">
        <v>64</v>
      </c>
      <c r="AH256">
        <v>42853888</v>
      </c>
      <c r="AI256">
        <v>42848491</v>
      </c>
      <c r="AJ256">
        <v>8570237</v>
      </c>
      <c r="AK256">
        <v>21400452</v>
      </c>
      <c r="AL256">
        <v>10000</v>
      </c>
      <c r="AR256">
        <v>10000</v>
      </c>
      <c r="AS256">
        <v>201863.84</v>
      </c>
      <c r="AT256">
        <v>20</v>
      </c>
      <c r="AU256">
        <v>100000</v>
      </c>
      <c r="AV256">
        <v>17</v>
      </c>
      <c r="AW256" t="s">
        <v>60</v>
      </c>
      <c r="AX256" t="s">
        <v>61</v>
      </c>
      <c r="AY256" t="s">
        <v>62</v>
      </c>
      <c r="BA256">
        <v>8</v>
      </c>
      <c r="BB256">
        <v>1</v>
      </c>
      <c r="BD256">
        <v>26.254100000000001</v>
      </c>
      <c r="BE256">
        <v>0.76528799999999997</v>
      </c>
      <c r="BF256">
        <v>2207.9699999999998</v>
      </c>
      <c r="BH256">
        <v>1863.84</v>
      </c>
      <c r="BN256">
        <v>180852</v>
      </c>
      <c r="BO256">
        <v>214053115</v>
      </c>
      <c r="BP256">
        <v>449434</v>
      </c>
      <c r="BQ256">
        <v>49800</v>
      </c>
      <c r="BR256">
        <v>0</v>
      </c>
      <c r="BY256" t="s">
        <v>4020</v>
      </c>
      <c r="BZ256" t="s">
        <v>7692</v>
      </c>
      <c r="CA256" t="s">
        <v>58</v>
      </c>
      <c r="CB256" t="str">
        <f t="shared" si="66"/>
        <v>ZYRA_CLUSTER_20i20d100000k nrq=1</v>
      </c>
      <c r="CC256">
        <f t="shared" si="67"/>
        <v>18</v>
      </c>
    </row>
    <row r="257" spans="1:81" x14ac:dyDescent="0.4">
      <c r="A257" t="s">
        <v>327</v>
      </c>
      <c r="B257" t="s">
        <v>58</v>
      </c>
      <c r="C257" t="s">
        <v>78</v>
      </c>
      <c r="D257" t="e">
        <f t="shared" ref="D257:D320" si="68">-t</f>
        <v>#NAME?</v>
      </c>
      <c r="E257">
        <v>10000</v>
      </c>
      <c r="F257" t="e">
        <f t="shared" ref="F257:F320" si="69">-mr</f>
        <v>#NAME?</v>
      </c>
      <c r="G257" t="s">
        <v>60</v>
      </c>
      <c r="H257" t="e">
        <f t="shared" ref="H257:H320" si="70">-ma</f>
        <v>#NAME?</v>
      </c>
      <c r="I257" t="s">
        <v>61</v>
      </c>
      <c r="J257" t="e">
        <f t="shared" ref="J257:J320" si="71">-mp</f>
        <v>#NAME?</v>
      </c>
      <c r="K257" t="s">
        <v>62</v>
      </c>
      <c r="L257" t="e">
        <f t="shared" ref="L257:L320" si="72">-p</f>
        <v>#NAME?</v>
      </c>
      <c r="M257" t="e">
        <f t="shared" ref="M257:M320" si="73">-k</f>
        <v>#NAME?</v>
      </c>
      <c r="N257">
        <v>100000</v>
      </c>
      <c r="O257" t="e">
        <f t="shared" ref="O257:O320" si="74">-i</f>
        <v>#NAME?</v>
      </c>
      <c r="P257">
        <v>20</v>
      </c>
      <c r="Q257" t="e">
        <f t="shared" ref="Q257:Q320" si="75">-d</f>
        <v>#NAME?</v>
      </c>
      <c r="R257">
        <v>20</v>
      </c>
      <c r="S257" t="e">
        <f t="shared" ref="S257:S320" si="76">-rq</f>
        <v>#NAME?</v>
      </c>
      <c r="T257">
        <v>0</v>
      </c>
      <c r="U257" t="e">
        <f t="shared" ref="U257:U320" si="77">-rqsize</f>
        <v>#NAME?</v>
      </c>
      <c r="V257">
        <v>256</v>
      </c>
      <c r="W257" t="e">
        <f t="shared" ref="W257:W320" si="78">-nwork</f>
        <v>#NAME?</v>
      </c>
      <c r="X257">
        <v>54</v>
      </c>
      <c r="Y257" t="e">
        <f t="shared" ref="Y257:Y320" si="79">-nrq</f>
        <v>#NAME?</v>
      </c>
      <c r="Z257">
        <v>0</v>
      </c>
      <c r="AA257" t="e">
        <f t="shared" ref="AA257:AA320" si="80">-seqwidth</f>
        <v>#NAME?</v>
      </c>
      <c r="AB257">
        <v>48</v>
      </c>
      <c r="AC257" t="e">
        <f t="shared" ref="AC257:AC320" si="81">-trial</f>
        <v>#NAME?</v>
      </c>
      <c r="AD257">
        <v>0</v>
      </c>
      <c r="AE257" t="e">
        <f t="shared" ref="AE257:AE320" si="82">-pinning</f>
        <v>#NAME?</v>
      </c>
      <c r="AF257" t="s">
        <v>63</v>
      </c>
      <c r="AG257" t="s">
        <v>64</v>
      </c>
      <c r="AH257">
        <v>27491958</v>
      </c>
      <c r="AI257">
        <v>27495083</v>
      </c>
      <c r="AJ257">
        <v>5498704</v>
      </c>
      <c r="AK257">
        <v>13732141</v>
      </c>
      <c r="AL257">
        <v>10000</v>
      </c>
      <c r="AR257">
        <v>10000</v>
      </c>
      <c r="AS257">
        <v>203734.33</v>
      </c>
      <c r="AT257">
        <v>20</v>
      </c>
      <c r="AU257">
        <v>100000</v>
      </c>
      <c r="AV257">
        <v>54</v>
      </c>
      <c r="AW257" t="s">
        <v>60</v>
      </c>
      <c r="AX257" t="s">
        <v>61</v>
      </c>
      <c r="AY257" t="s">
        <v>62</v>
      </c>
      <c r="BA257">
        <v>7</v>
      </c>
      <c r="BB257">
        <v>1</v>
      </c>
      <c r="BD257">
        <v>25.4617</v>
      </c>
      <c r="BE257">
        <v>3.2414399999999999</v>
      </c>
      <c r="BF257">
        <v>10592.7</v>
      </c>
      <c r="BH257">
        <v>3734.33</v>
      </c>
      <c r="BY257" t="s">
        <v>4021</v>
      </c>
      <c r="BZ257" t="s">
        <v>7693</v>
      </c>
      <c r="CA257" t="s">
        <v>58</v>
      </c>
      <c r="CB257" t="str">
        <f t="shared" si="66"/>
        <v>ZYRA_SCATTER_20i20d100000k nrq=0</v>
      </c>
      <c r="CC257">
        <f t="shared" si="67"/>
        <v>54</v>
      </c>
    </row>
    <row r="258" spans="1:81" x14ac:dyDescent="0.4">
      <c r="A258" t="s">
        <v>328</v>
      </c>
      <c r="B258" t="s">
        <v>58</v>
      </c>
      <c r="C258" t="s">
        <v>78</v>
      </c>
      <c r="D258" t="e">
        <f t="shared" si="68"/>
        <v>#NAME?</v>
      </c>
      <c r="E258">
        <v>10000</v>
      </c>
      <c r="F258" t="e">
        <f t="shared" si="69"/>
        <v>#NAME?</v>
      </c>
      <c r="G258" t="s">
        <v>60</v>
      </c>
      <c r="H258" t="e">
        <f t="shared" si="70"/>
        <v>#NAME?</v>
      </c>
      <c r="I258" t="s">
        <v>61</v>
      </c>
      <c r="J258" t="e">
        <f t="shared" si="71"/>
        <v>#NAME?</v>
      </c>
      <c r="K258" t="s">
        <v>62</v>
      </c>
      <c r="L258" t="e">
        <f t="shared" si="72"/>
        <v>#NAME?</v>
      </c>
      <c r="M258" t="e">
        <f t="shared" si="73"/>
        <v>#NAME?</v>
      </c>
      <c r="N258">
        <v>100000</v>
      </c>
      <c r="O258" t="e">
        <f t="shared" si="74"/>
        <v>#NAME?</v>
      </c>
      <c r="P258">
        <v>20</v>
      </c>
      <c r="Q258" t="e">
        <f t="shared" si="75"/>
        <v>#NAME?</v>
      </c>
      <c r="R258">
        <v>20</v>
      </c>
      <c r="S258" t="e">
        <f t="shared" si="76"/>
        <v>#NAME?</v>
      </c>
      <c r="T258">
        <v>0</v>
      </c>
      <c r="U258" t="e">
        <f t="shared" si="77"/>
        <v>#NAME?</v>
      </c>
      <c r="V258">
        <v>256</v>
      </c>
      <c r="W258" t="e">
        <f t="shared" si="78"/>
        <v>#NAME?</v>
      </c>
      <c r="X258">
        <v>54</v>
      </c>
      <c r="Y258" t="e">
        <f t="shared" si="79"/>
        <v>#NAME?</v>
      </c>
      <c r="Z258">
        <v>0</v>
      </c>
      <c r="AA258" t="e">
        <f t="shared" si="80"/>
        <v>#NAME?</v>
      </c>
      <c r="AB258">
        <v>48</v>
      </c>
      <c r="AC258" t="e">
        <f t="shared" si="81"/>
        <v>#NAME?</v>
      </c>
      <c r="AD258">
        <v>1</v>
      </c>
      <c r="AE258" t="e">
        <f t="shared" si="82"/>
        <v>#NAME?</v>
      </c>
      <c r="AF258" t="s">
        <v>63</v>
      </c>
      <c r="AG258" t="s">
        <v>64</v>
      </c>
      <c r="AH258">
        <v>28048464</v>
      </c>
      <c r="AI258">
        <v>28043791</v>
      </c>
      <c r="AJ258">
        <v>5609225</v>
      </c>
      <c r="AK258">
        <v>14007657</v>
      </c>
      <c r="AL258">
        <v>10000</v>
      </c>
      <c r="AR258">
        <v>10000</v>
      </c>
      <c r="AS258">
        <v>203815.16</v>
      </c>
      <c r="AT258">
        <v>20</v>
      </c>
      <c r="AU258">
        <v>100000</v>
      </c>
      <c r="AV258">
        <v>54</v>
      </c>
      <c r="AW258" t="s">
        <v>60</v>
      </c>
      <c r="AX258" t="s">
        <v>61</v>
      </c>
      <c r="AY258" t="s">
        <v>62</v>
      </c>
      <c r="BA258">
        <v>7</v>
      </c>
      <c r="BB258">
        <v>1</v>
      </c>
      <c r="BD258">
        <v>25.782</v>
      </c>
      <c r="BE258">
        <v>3.2227299999999999</v>
      </c>
      <c r="BF258">
        <v>10374.1</v>
      </c>
      <c r="BH258">
        <v>3815.16</v>
      </c>
      <c r="BY258" t="s">
        <v>4022</v>
      </c>
      <c r="BZ258" t="s">
        <v>7694</v>
      </c>
      <c r="CA258" t="s">
        <v>58</v>
      </c>
      <c r="CB258" t="str">
        <f t="shared" si="66"/>
        <v>ZYRA_SCATTER_20i20d100000k nrq=0</v>
      </c>
      <c r="CC258">
        <f t="shared" si="67"/>
        <v>54</v>
      </c>
    </row>
    <row r="259" spans="1:81" x14ac:dyDescent="0.4">
      <c r="A259" t="s">
        <v>329</v>
      </c>
      <c r="B259" t="s">
        <v>58</v>
      </c>
      <c r="C259" t="s">
        <v>78</v>
      </c>
      <c r="D259" t="e">
        <f t="shared" si="68"/>
        <v>#NAME?</v>
      </c>
      <c r="E259">
        <v>10000</v>
      </c>
      <c r="F259" t="e">
        <f t="shared" si="69"/>
        <v>#NAME?</v>
      </c>
      <c r="G259" t="s">
        <v>60</v>
      </c>
      <c r="H259" t="e">
        <f t="shared" si="70"/>
        <v>#NAME?</v>
      </c>
      <c r="I259" t="s">
        <v>61</v>
      </c>
      <c r="J259" t="e">
        <f t="shared" si="71"/>
        <v>#NAME?</v>
      </c>
      <c r="K259" t="s">
        <v>62</v>
      </c>
      <c r="L259" t="e">
        <f t="shared" si="72"/>
        <v>#NAME?</v>
      </c>
      <c r="M259" t="e">
        <f t="shared" si="73"/>
        <v>#NAME?</v>
      </c>
      <c r="N259">
        <v>100000</v>
      </c>
      <c r="O259" t="e">
        <f t="shared" si="74"/>
        <v>#NAME?</v>
      </c>
      <c r="P259">
        <v>20</v>
      </c>
      <c r="Q259" t="e">
        <f t="shared" si="75"/>
        <v>#NAME?</v>
      </c>
      <c r="R259">
        <v>20</v>
      </c>
      <c r="S259" t="e">
        <f t="shared" si="76"/>
        <v>#NAME?</v>
      </c>
      <c r="T259">
        <v>0</v>
      </c>
      <c r="U259" t="e">
        <f t="shared" si="77"/>
        <v>#NAME?</v>
      </c>
      <c r="V259">
        <v>256</v>
      </c>
      <c r="W259" t="e">
        <f t="shared" si="78"/>
        <v>#NAME?</v>
      </c>
      <c r="X259">
        <v>54</v>
      </c>
      <c r="Y259" t="e">
        <f t="shared" si="79"/>
        <v>#NAME?</v>
      </c>
      <c r="Z259">
        <v>0</v>
      </c>
      <c r="AA259" t="e">
        <f t="shared" si="80"/>
        <v>#NAME?</v>
      </c>
      <c r="AB259">
        <v>48</v>
      </c>
      <c r="AC259" t="e">
        <f t="shared" si="81"/>
        <v>#NAME?</v>
      </c>
      <c r="AD259">
        <v>2</v>
      </c>
      <c r="AE259" t="e">
        <f t="shared" si="82"/>
        <v>#NAME?</v>
      </c>
      <c r="AF259" t="s">
        <v>63</v>
      </c>
      <c r="AG259" t="s">
        <v>64</v>
      </c>
      <c r="AH259">
        <v>28581558</v>
      </c>
      <c r="AI259">
        <v>28580634</v>
      </c>
      <c r="AJ259">
        <v>5716219</v>
      </c>
      <c r="AK259">
        <v>14274865</v>
      </c>
      <c r="AL259">
        <v>10000</v>
      </c>
      <c r="AR259">
        <v>10000</v>
      </c>
      <c r="AS259">
        <v>203760.8</v>
      </c>
      <c r="AT259">
        <v>20</v>
      </c>
      <c r="AU259">
        <v>100000</v>
      </c>
      <c r="AV259">
        <v>54</v>
      </c>
      <c r="AW259" t="s">
        <v>60</v>
      </c>
      <c r="AX259" t="s">
        <v>61</v>
      </c>
      <c r="AY259" t="s">
        <v>62</v>
      </c>
      <c r="BA259">
        <v>7</v>
      </c>
      <c r="BB259">
        <v>1</v>
      </c>
      <c r="BD259">
        <v>25.315000000000001</v>
      </c>
      <c r="BE259">
        <v>3.2468499999999998</v>
      </c>
      <c r="BF259">
        <v>10202.200000000001</v>
      </c>
      <c r="BH259">
        <v>3760.8</v>
      </c>
      <c r="BY259" t="s">
        <v>4023</v>
      </c>
      <c r="BZ259" t="s">
        <v>7695</v>
      </c>
      <c r="CA259" t="s">
        <v>58</v>
      </c>
      <c r="CB259" t="str">
        <f t="shared" ref="CB259:CB322" si="83">AF259&amp;"_"&amp;P259&amp;"i"&amp;R259&amp;"d"&amp;N259&amp;"k nrq="&amp;Z259</f>
        <v>ZYRA_SCATTER_20i20d100000k nrq=0</v>
      </c>
      <c r="CC259">
        <f t="shared" ref="CC259:CC322" si="84">X259+Z259</f>
        <v>54</v>
      </c>
    </row>
    <row r="260" spans="1:81" x14ac:dyDescent="0.4">
      <c r="A260" t="s">
        <v>330</v>
      </c>
      <c r="B260" t="s">
        <v>58</v>
      </c>
      <c r="C260" t="s">
        <v>78</v>
      </c>
      <c r="D260" t="e">
        <f t="shared" si="68"/>
        <v>#NAME?</v>
      </c>
      <c r="E260">
        <v>10000</v>
      </c>
      <c r="F260" t="e">
        <f t="shared" si="69"/>
        <v>#NAME?</v>
      </c>
      <c r="G260" t="s">
        <v>60</v>
      </c>
      <c r="H260" t="e">
        <f t="shared" si="70"/>
        <v>#NAME?</v>
      </c>
      <c r="I260" t="s">
        <v>61</v>
      </c>
      <c r="J260" t="e">
        <f t="shared" si="71"/>
        <v>#NAME?</v>
      </c>
      <c r="K260" t="s">
        <v>62</v>
      </c>
      <c r="L260" t="e">
        <f t="shared" si="72"/>
        <v>#NAME?</v>
      </c>
      <c r="M260" t="e">
        <f t="shared" si="73"/>
        <v>#NAME?</v>
      </c>
      <c r="N260">
        <v>100000</v>
      </c>
      <c r="O260" t="e">
        <f t="shared" si="74"/>
        <v>#NAME?</v>
      </c>
      <c r="P260">
        <v>5</v>
      </c>
      <c r="Q260" t="e">
        <f t="shared" si="75"/>
        <v>#NAME?</v>
      </c>
      <c r="R260">
        <v>5</v>
      </c>
      <c r="S260" t="e">
        <f t="shared" si="76"/>
        <v>#NAME?</v>
      </c>
      <c r="T260">
        <v>0</v>
      </c>
      <c r="U260" t="e">
        <f t="shared" si="77"/>
        <v>#NAME?</v>
      </c>
      <c r="V260">
        <v>256</v>
      </c>
      <c r="W260" t="e">
        <f t="shared" si="78"/>
        <v>#NAME?</v>
      </c>
      <c r="X260">
        <v>18</v>
      </c>
      <c r="Y260" t="e">
        <f t="shared" si="79"/>
        <v>#NAME?</v>
      </c>
      <c r="Z260">
        <v>0</v>
      </c>
      <c r="AA260" t="e">
        <f t="shared" si="80"/>
        <v>#NAME?</v>
      </c>
      <c r="AB260">
        <v>48</v>
      </c>
      <c r="AC260" t="e">
        <f t="shared" si="81"/>
        <v>#NAME?</v>
      </c>
      <c r="AD260">
        <v>2</v>
      </c>
      <c r="AE260" t="e">
        <f t="shared" si="82"/>
        <v>#NAME?</v>
      </c>
      <c r="AF260" t="s">
        <v>65</v>
      </c>
      <c r="AG260" t="s">
        <v>64</v>
      </c>
      <c r="AH260">
        <v>11502054</v>
      </c>
      <c r="AI260">
        <v>11511900</v>
      </c>
      <c r="AJ260">
        <v>2301395</v>
      </c>
      <c r="AK260">
        <v>22986590</v>
      </c>
      <c r="AL260">
        <v>10000</v>
      </c>
      <c r="AR260">
        <v>10000</v>
      </c>
      <c r="AS260">
        <v>53486.16</v>
      </c>
      <c r="AT260">
        <v>5</v>
      </c>
      <c r="AU260">
        <v>100000</v>
      </c>
      <c r="AV260">
        <v>18</v>
      </c>
      <c r="AW260" t="s">
        <v>60</v>
      </c>
      <c r="AX260" t="s">
        <v>61</v>
      </c>
      <c r="AY260" t="s">
        <v>62</v>
      </c>
      <c r="BA260">
        <v>8</v>
      </c>
      <c r="BB260">
        <v>1</v>
      </c>
      <c r="BD260">
        <v>23.167300000000001</v>
      </c>
      <c r="BE260">
        <v>5.3924600000000003E-2</v>
      </c>
      <c r="BF260">
        <v>1866.33</v>
      </c>
      <c r="BH260">
        <v>3486.16</v>
      </c>
      <c r="BY260" t="s">
        <v>4024</v>
      </c>
      <c r="BZ260" t="s">
        <v>7696</v>
      </c>
      <c r="CA260" t="s">
        <v>58</v>
      </c>
      <c r="CB260" t="str">
        <f t="shared" si="83"/>
        <v>ZYRA_CLUSTER_5i5d100000k nrq=0</v>
      </c>
      <c r="CC260">
        <f t="shared" si="84"/>
        <v>18</v>
      </c>
    </row>
    <row r="261" spans="1:81" x14ac:dyDescent="0.4">
      <c r="A261" t="s">
        <v>332</v>
      </c>
      <c r="B261" t="s">
        <v>58</v>
      </c>
      <c r="C261" t="s">
        <v>78</v>
      </c>
      <c r="D261" t="e">
        <f t="shared" si="68"/>
        <v>#NAME?</v>
      </c>
      <c r="E261">
        <v>10000</v>
      </c>
      <c r="F261" t="e">
        <f t="shared" si="69"/>
        <v>#NAME?</v>
      </c>
      <c r="G261" t="s">
        <v>60</v>
      </c>
      <c r="H261" t="e">
        <f t="shared" si="70"/>
        <v>#NAME?</v>
      </c>
      <c r="I261" t="s">
        <v>61</v>
      </c>
      <c r="J261" t="e">
        <f t="shared" si="71"/>
        <v>#NAME?</v>
      </c>
      <c r="K261" t="s">
        <v>62</v>
      </c>
      <c r="L261" t="e">
        <f t="shared" si="72"/>
        <v>#NAME?</v>
      </c>
      <c r="M261" t="e">
        <f t="shared" si="73"/>
        <v>#NAME?</v>
      </c>
      <c r="N261">
        <v>100000</v>
      </c>
      <c r="O261" t="e">
        <f t="shared" si="74"/>
        <v>#NAME?</v>
      </c>
      <c r="P261">
        <v>20</v>
      </c>
      <c r="Q261" t="e">
        <f t="shared" si="75"/>
        <v>#NAME?</v>
      </c>
      <c r="R261">
        <v>20</v>
      </c>
      <c r="S261" t="e">
        <f t="shared" si="76"/>
        <v>#NAME?</v>
      </c>
      <c r="T261">
        <v>0</v>
      </c>
      <c r="U261" t="e">
        <f t="shared" si="77"/>
        <v>#NAME?</v>
      </c>
      <c r="V261">
        <v>256</v>
      </c>
      <c r="W261" t="e">
        <f t="shared" si="78"/>
        <v>#NAME?</v>
      </c>
      <c r="X261">
        <v>53</v>
      </c>
      <c r="Y261" t="e">
        <f t="shared" si="79"/>
        <v>#NAME?</v>
      </c>
      <c r="Z261">
        <v>1</v>
      </c>
      <c r="AA261" t="e">
        <f t="shared" si="80"/>
        <v>#NAME?</v>
      </c>
      <c r="AB261">
        <v>48</v>
      </c>
      <c r="AC261" t="e">
        <f t="shared" si="81"/>
        <v>#NAME?</v>
      </c>
      <c r="AD261">
        <v>0</v>
      </c>
      <c r="AE261" t="e">
        <f t="shared" si="82"/>
        <v>#NAME?</v>
      </c>
      <c r="AF261" t="s">
        <v>63</v>
      </c>
      <c r="AG261" t="s">
        <v>64</v>
      </c>
      <c r="AH261">
        <v>26945317</v>
      </c>
      <c r="AI261">
        <v>26949458</v>
      </c>
      <c r="AJ261">
        <v>5389477</v>
      </c>
      <c r="AK261">
        <v>13457122</v>
      </c>
      <c r="AL261">
        <v>10000</v>
      </c>
      <c r="AR261">
        <v>10000</v>
      </c>
      <c r="AS261">
        <v>204221.48</v>
      </c>
      <c r="AT261">
        <v>20</v>
      </c>
      <c r="AU261">
        <v>100000</v>
      </c>
      <c r="AV261">
        <v>53</v>
      </c>
      <c r="AW261" t="s">
        <v>60</v>
      </c>
      <c r="AX261" t="s">
        <v>61</v>
      </c>
      <c r="AY261" t="s">
        <v>62</v>
      </c>
      <c r="BA261">
        <v>7</v>
      </c>
      <c r="BB261">
        <v>1</v>
      </c>
      <c r="BD261">
        <v>25.675899999999999</v>
      </c>
      <c r="BE261">
        <v>3.3445200000000002</v>
      </c>
      <c r="BF261">
        <v>10802.4</v>
      </c>
      <c r="BH261">
        <v>4221.4799999999996</v>
      </c>
      <c r="BY261" t="s">
        <v>4025</v>
      </c>
      <c r="BZ261" t="s">
        <v>7697</v>
      </c>
      <c r="CA261" t="s">
        <v>58</v>
      </c>
      <c r="CB261" t="str">
        <f t="shared" si="83"/>
        <v>ZYRA_SCATTER_20i20d100000k nrq=1</v>
      </c>
      <c r="CC261">
        <f t="shared" si="84"/>
        <v>54</v>
      </c>
    </row>
    <row r="262" spans="1:81" x14ac:dyDescent="0.4">
      <c r="A262" t="s">
        <v>333</v>
      </c>
      <c r="B262" t="s">
        <v>58</v>
      </c>
      <c r="C262" t="s">
        <v>78</v>
      </c>
      <c r="D262" t="e">
        <f t="shared" si="68"/>
        <v>#NAME?</v>
      </c>
      <c r="E262">
        <v>10000</v>
      </c>
      <c r="F262" t="e">
        <f t="shared" si="69"/>
        <v>#NAME?</v>
      </c>
      <c r="G262" t="s">
        <v>60</v>
      </c>
      <c r="H262" t="e">
        <f t="shared" si="70"/>
        <v>#NAME?</v>
      </c>
      <c r="I262" t="s">
        <v>61</v>
      </c>
      <c r="J262" t="e">
        <f t="shared" si="71"/>
        <v>#NAME?</v>
      </c>
      <c r="K262" t="s">
        <v>62</v>
      </c>
      <c r="L262" t="e">
        <f t="shared" si="72"/>
        <v>#NAME?</v>
      </c>
      <c r="M262" t="e">
        <f t="shared" si="73"/>
        <v>#NAME?</v>
      </c>
      <c r="N262">
        <v>100000</v>
      </c>
      <c r="O262" t="e">
        <f t="shared" si="74"/>
        <v>#NAME?</v>
      </c>
      <c r="P262">
        <v>20</v>
      </c>
      <c r="Q262" t="e">
        <f t="shared" si="75"/>
        <v>#NAME?</v>
      </c>
      <c r="R262">
        <v>20</v>
      </c>
      <c r="S262" t="e">
        <f t="shared" si="76"/>
        <v>#NAME?</v>
      </c>
      <c r="T262">
        <v>0</v>
      </c>
      <c r="U262" t="e">
        <f t="shared" si="77"/>
        <v>#NAME?</v>
      </c>
      <c r="V262">
        <v>256</v>
      </c>
      <c r="W262" t="e">
        <f t="shared" si="78"/>
        <v>#NAME?</v>
      </c>
      <c r="X262">
        <v>53</v>
      </c>
      <c r="Y262" t="e">
        <f t="shared" si="79"/>
        <v>#NAME?</v>
      </c>
      <c r="Z262">
        <v>1</v>
      </c>
      <c r="AA262" t="e">
        <f t="shared" si="80"/>
        <v>#NAME?</v>
      </c>
      <c r="AB262">
        <v>48</v>
      </c>
      <c r="AC262" t="e">
        <f t="shared" si="81"/>
        <v>#NAME?</v>
      </c>
      <c r="AD262">
        <v>1</v>
      </c>
      <c r="AE262" t="e">
        <f t="shared" si="82"/>
        <v>#NAME?</v>
      </c>
      <c r="AF262" t="s">
        <v>63</v>
      </c>
      <c r="AG262" t="s">
        <v>64</v>
      </c>
      <c r="AH262">
        <v>27774288</v>
      </c>
      <c r="AI262">
        <v>27771327</v>
      </c>
      <c r="AJ262">
        <v>5554561</v>
      </c>
      <c r="AK262">
        <v>13869616</v>
      </c>
      <c r="AL262">
        <v>10000</v>
      </c>
      <c r="AR262">
        <v>10000</v>
      </c>
      <c r="AS262">
        <v>204328.8</v>
      </c>
      <c r="AT262">
        <v>20</v>
      </c>
      <c r="AU262">
        <v>100000</v>
      </c>
      <c r="AV262">
        <v>53</v>
      </c>
      <c r="AW262" t="s">
        <v>60</v>
      </c>
      <c r="AX262" t="s">
        <v>61</v>
      </c>
      <c r="AY262" t="s">
        <v>62</v>
      </c>
      <c r="BA262">
        <v>7</v>
      </c>
      <c r="BB262">
        <v>1</v>
      </c>
      <c r="BD262">
        <v>25.9618</v>
      </c>
      <c r="BE262">
        <v>3.33711</v>
      </c>
      <c r="BF262">
        <v>10489.8</v>
      </c>
      <c r="BH262">
        <v>4328.8</v>
      </c>
      <c r="BY262" t="s">
        <v>4026</v>
      </c>
      <c r="BZ262" t="s">
        <v>7698</v>
      </c>
      <c r="CA262" t="s">
        <v>58</v>
      </c>
      <c r="CB262" t="str">
        <f t="shared" si="83"/>
        <v>ZYRA_SCATTER_20i20d100000k nrq=1</v>
      </c>
      <c r="CC262">
        <f t="shared" si="84"/>
        <v>54</v>
      </c>
    </row>
    <row r="263" spans="1:81" x14ac:dyDescent="0.4">
      <c r="A263" t="s">
        <v>334</v>
      </c>
      <c r="B263" t="s">
        <v>58</v>
      </c>
      <c r="C263" t="s">
        <v>78</v>
      </c>
      <c r="D263" t="e">
        <f t="shared" si="68"/>
        <v>#NAME?</v>
      </c>
      <c r="E263">
        <v>10000</v>
      </c>
      <c r="F263" t="e">
        <f t="shared" si="69"/>
        <v>#NAME?</v>
      </c>
      <c r="G263" t="s">
        <v>60</v>
      </c>
      <c r="H263" t="e">
        <f t="shared" si="70"/>
        <v>#NAME?</v>
      </c>
      <c r="I263" t="s">
        <v>61</v>
      </c>
      <c r="J263" t="e">
        <f t="shared" si="71"/>
        <v>#NAME?</v>
      </c>
      <c r="K263" t="s">
        <v>62</v>
      </c>
      <c r="L263" t="e">
        <f t="shared" si="72"/>
        <v>#NAME?</v>
      </c>
      <c r="M263" t="e">
        <f t="shared" si="73"/>
        <v>#NAME?</v>
      </c>
      <c r="N263">
        <v>100000</v>
      </c>
      <c r="O263" t="e">
        <f t="shared" si="74"/>
        <v>#NAME?</v>
      </c>
      <c r="P263">
        <v>20</v>
      </c>
      <c r="Q263" t="e">
        <f t="shared" si="75"/>
        <v>#NAME?</v>
      </c>
      <c r="R263">
        <v>20</v>
      </c>
      <c r="S263" t="e">
        <f t="shared" si="76"/>
        <v>#NAME?</v>
      </c>
      <c r="T263">
        <v>0</v>
      </c>
      <c r="U263" t="e">
        <f t="shared" si="77"/>
        <v>#NAME?</v>
      </c>
      <c r="V263">
        <v>256</v>
      </c>
      <c r="W263" t="e">
        <f t="shared" si="78"/>
        <v>#NAME?</v>
      </c>
      <c r="X263">
        <v>53</v>
      </c>
      <c r="Y263" t="e">
        <f t="shared" si="79"/>
        <v>#NAME?</v>
      </c>
      <c r="Z263">
        <v>1</v>
      </c>
      <c r="AA263" t="e">
        <f t="shared" si="80"/>
        <v>#NAME?</v>
      </c>
      <c r="AB263">
        <v>48</v>
      </c>
      <c r="AC263" t="e">
        <f t="shared" si="81"/>
        <v>#NAME?</v>
      </c>
      <c r="AD263">
        <v>2</v>
      </c>
      <c r="AE263" t="e">
        <f t="shared" si="82"/>
        <v>#NAME?</v>
      </c>
      <c r="AF263" t="s">
        <v>63</v>
      </c>
      <c r="AG263" t="s">
        <v>64</v>
      </c>
      <c r="AH263">
        <v>27662777</v>
      </c>
      <c r="AI263">
        <v>27662666</v>
      </c>
      <c r="AJ263">
        <v>5532544</v>
      </c>
      <c r="AK263">
        <v>13817708</v>
      </c>
      <c r="AL263">
        <v>10000</v>
      </c>
      <c r="AR263">
        <v>10000</v>
      </c>
      <c r="AS263">
        <v>204101.55</v>
      </c>
      <c r="AT263">
        <v>20</v>
      </c>
      <c r="AU263">
        <v>100000</v>
      </c>
      <c r="AV263">
        <v>53</v>
      </c>
      <c r="AW263" t="s">
        <v>60</v>
      </c>
      <c r="AX263" t="s">
        <v>61</v>
      </c>
      <c r="AY263" t="s">
        <v>62</v>
      </c>
      <c r="BA263">
        <v>7</v>
      </c>
      <c r="BB263">
        <v>1</v>
      </c>
      <c r="BD263">
        <v>25.742699999999999</v>
      </c>
      <c r="BE263">
        <v>3.3441100000000001</v>
      </c>
      <c r="BF263">
        <v>10520.5</v>
      </c>
      <c r="BH263">
        <v>4101.55</v>
      </c>
      <c r="BY263" t="s">
        <v>4027</v>
      </c>
      <c r="BZ263" t="s">
        <v>7699</v>
      </c>
      <c r="CA263" t="s">
        <v>58</v>
      </c>
      <c r="CB263" t="str">
        <f t="shared" si="83"/>
        <v>ZYRA_SCATTER_20i20d100000k nrq=1</v>
      </c>
      <c r="CC263">
        <f t="shared" si="84"/>
        <v>54</v>
      </c>
    </row>
    <row r="264" spans="1:81" x14ac:dyDescent="0.4">
      <c r="A264" t="s">
        <v>335</v>
      </c>
      <c r="B264" t="s">
        <v>58</v>
      </c>
      <c r="C264" t="s">
        <v>78</v>
      </c>
      <c r="D264" t="e">
        <f t="shared" si="68"/>
        <v>#NAME?</v>
      </c>
      <c r="E264">
        <v>10000</v>
      </c>
      <c r="F264" t="e">
        <f t="shared" si="69"/>
        <v>#NAME?</v>
      </c>
      <c r="G264" t="s">
        <v>60</v>
      </c>
      <c r="H264" t="e">
        <f t="shared" si="70"/>
        <v>#NAME?</v>
      </c>
      <c r="I264" t="s">
        <v>61</v>
      </c>
      <c r="J264" t="e">
        <f t="shared" si="71"/>
        <v>#NAME?</v>
      </c>
      <c r="K264" t="s">
        <v>62</v>
      </c>
      <c r="L264" t="e">
        <f t="shared" si="72"/>
        <v>#NAME?</v>
      </c>
      <c r="M264" t="e">
        <f t="shared" si="73"/>
        <v>#NAME?</v>
      </c>
      <c r="N264">
        <v>100000</v>
      </c>
      <c r="O264" t="e">
        <f t="shared" si="74"/>
        <v>#NAME?</v>
      </c>
      <c r="P264">
        <v>20</v>
      </c>
      <c r="Q264" t="e">
        <f t="shared" si="75"/>
        <v>#NAME?</v>
      </c>
      <c r="R264">
        <v>20</v>
      </c>
      <c r="S264" t="e">
        <f t="shared" si="76"/>
        <v>#NAME?</v>
      </c>
      <c r="T264">
        <v>0</v>
      </c>
      <c r="U264" t="e">
        <f t="shared" si="77"/>
        <v>#NAME?</v>
      </c>
      <c r="V264">
        <v>256</v>
      </c>
      <c r="W264" t="e">
        <f t="shared" si="78"/>
        <v>#NAME?</v>
      </c>
      <c r="X264">
        <v>72</v>
      </c>
      <c r="Y264" t="e">
        <f t="shared" si="79"/>
        <v>#NAME?</v>
      </c>
      <c r="Z264">
        <v>0</v>
      </c>
      <c r="AA264" t="e">
        <f t="shared" si="80"/>
        <v>#NAME?</v>
      </c>
      <c r="AB264">
        <v>48</v>
      </c>
      <c r="AC264" t="e">
        <f t="shared" si="81"/>
        <v>#NAME?</v>
      </c>
      <c r="AD264">
        <v>0</v>
      </c>
      <c r="AE264" t="e">
        <f t="shared" si="82"/>
        <v>#NAME?</v>
      </c>
      <c r="AF264" t="s">
        <v>63</v>
      </c>
      <c r="AG264" t="s">
        <v>64</v>
      </c>
      <c r="AH264">
        <v>28361006</v>
      </c>
      <c r="AI264">
        <v>28365170</v>
      </c>
      <c r="AJ264">
        <v>5672617</v>
      </c>
      <c r="AK264">
        <v>14165354</v>
      </c>
      <c r="AL264">
        <v>10000</v>
      </c>
      <c r="AR264">
        <v>10000</v>
      </c>
      <c r="AS264">
        <v>203708.07</v>
      </c>
      <c r="AT264">
        <v>20</v>
      </c>
      <c r="AU264">
        <v>100000</v>
      </c>
      <c r="AV264">
        <v>72</v>
      </c>
      <c r="AW264" t="s">
        <v>60</v>
      </c>
      <c r="AX264" t="s">
        <v>61</v>
      </c>
      <c r="AY264" t="s">
        <v>62</v>
      </c>
      <c r="BA264">
        <v>7</v>
      </c>
      <c r="BB264">
        <v>1</v>
      </c>
      <c r="BD264">
        <v>25.669</v>
      </c>
      <c r="BE264">
        <v>3.2321800000000001</v>
      </c>
      <c r="BF264">
        <v>13257.1</v>
      </c>
      <c r="BH264">
        <v>3708.07</v>
      </c>
      <c r="BY264" t="s">
        <v>4028</v>
      </c>
      <c r="BZ264" t="s">
        <v>7700</v>
      </c>
      <c r="CA264" t="s">
        <v>58</v>
      </c>
      <c r="CB264" t="str">
        <f t="shared" si="83"/>
        <v>ZYRA_SCATTER_20i20d100000k nrq=0</v>
      </c>
      <c r="CC264">
        <f t="shared" si="84"/>
        <v>72</v>
      </c>
    </row>
    <row r="265" spans="1:81" x14ac:dyDescent="0.4">
      <c r="A265" t="s">
        <v>336</v>
      </c>
      <c r="B265" t="s">
        <v>58</v>
      </c>
      <c r="C265" t="s">
        <v>78</v>
      </c>
      <c r="D265" t="e">
        <f t="shared" si="68"/>
        <v>#NAME?</v>
      </c>
      <c r="E265">
        <v>10000</v>
      </c>
      <c r="F265" t="e">
        <f t="shared" si="69"/>
        <v>#NAME?</v>
      </c>
      <c r="G265" t="s">
        <v>60</v>
      </c>
      <c r="H265" t="e">
        <f t="shared" si="70"/>
        <v>#NAME?</v>
      </c>
      <c r="I265" t="s">
        <v>61</v>
      </c>
      <c r="J265" t="e">
        <f t="shared" si="71"/>
        <v>#NAME?</v>
      </c>
      <c r="K265" t="s">
        <v>62</v>
      </c>
      <c r="L265" t="e">
        <f t="shared" si="72"/>
        <v>#NAME?</v>
      </c>
      <c r="M265" t="e">
        <f t="shared" si="73"/>
        <v>#NAME?</v>
      </c>
      <c r="N265">
        <v>100000</v>
      </c>
      <c r="O265" t="e">
        <f t="shared" si="74"/>
        <v>#NAME?</v>
      </c>
      <c r="P265">
        <v>20</v>
      </c>
      <c r="Q265" t="e">
        <f t="shared" si="75"/>
        <v>#NAME?</v>
      </c>
      <c r="R265">
        <v>20</v>
      </c>
      <c r="S265" t="e">
        <f t="shared" si="76"/>
        <v>#NAME?</v>
      </c>
      <c r="T265">
        <v>0</v>
      </c>
      <c r="U265" t="e">
        <f t="shared" si="77"/>
        <v>#NAME?</v>
      </c>
      <c r="V265">
        <v>256</v>
      </c>
      <c r="W265" t="e">
        <f t="shared" si="78"/>
        <v>#NAME?</v>
      </c>
      <c r="X265">
        <v>72</v>
      </c>
      <c r="Y265" t="e">
        <f t="shared" si="79"/>
        <v>#NAME?</v>
      </c>
      <c r="Z265">
        <v>0</v>
      </c>
      <c r="AA265" t="e">
        <f t="shared" si="80"/>
        <v>#NAME?</v>
      </c>
      <c r="AB265">
        <v>48</v>
      </c>
      <c r="AC265" t="e">
        <f t="shared" si="81"/>
        <v>#NAME?</v>
      </c>
      <c r="AD265">
        <v>1</v>
      </c>
      <c r="AE265" t="e">
        <f t="shared" si="82"/>
        <v>#NAME?</v>
      </c>
      <c r="AF265" t="s">
        <v>63</v>
      </c>
      <c r="AG265" t="s">
        <v>64</v>
      </c>
      <c r="AH265">
        <v>27455492</v>
      </c>
      <c r="AI265">
        <v>27462026</v>
      </c>
      <c r="AJ265">
        <v>5491751</v>
      </c>
      <c r="AK265">
        <v>13715801</v>
      </c>
      <c r="AL265">
        <v>10000</v>
      </c>
      <c r="AR265">
        <v>10000</v>
      </c>
      <c r="AS265">
        <v>203910.22</v>
      </c>
      <c r="AT265">
        <v>20</v>
      </c>
      <c r="AU265">
        <v>100000</v>
      </c>
      <c r="AV265">
        <v>72</v>
      </c>
      <c r="AW265" t="s">
        <v>60</v>
      </c>
      <c r="AX265" t="s">
        <v>61</v>
      </c>
      <c r="AY265" t="s">
        <v>62</v>
      </c>
      <c r="BA265">
        <v>7</v>
      </c>
      <c r="BB265">
        <v>1</v>
      </c>
      <c r="BD265">
        <v>25.621500000000001</v>
      </c>
      <c r="BE265">
        <v>3.2602199999999999</v>
      </c>
      <c r="BF265">
        <v>13699.5</v>
      </c>
      <c r="BH265">
        <v>3910.22</v>
      </c>
      <c r="BY265" t="s">
        <v>4029</v>
      </c>
      <c r="BZ265" t="s">
        <v>7701</v>
      </c>
      <c r="CA265" t="s">
        <v>58</v>
      </c>
      <c r="CB265" t="str">
        <f t="shared" si="83"/>
        <v>ZYRA_SCATTER_20i20d100000k nrq=0</v>
      </c>
      <c r="CC265">
        <f t="shared" si="84"/>
        <v>72</v>
      </c>
    </row>
    <row r="266" spans="1:81" x14ac:dyDescent="0.4">
      <c r="A266" t="s">
        <v>337</v>
      </c>
      <c r="B266" t="s">
        <v>58</v>
      </c>
      <c r="C266" t="s">
        <v>78</v>
      </c>
      <c r="D266" t="e">
        <f t="shared" si="68"/>
        <v>#NAME?</v>
      </c>
      <c r="E266">
        <v>10000</v>
      </c>
      <c r="F266" t="e">
        <f t="shared" si="69"/>
        <v>#NAME?</v>
      </c>
      <c r="G266" t="s">
        <v>60</v>
      </c>
      <c r="H266" t="e">
        <f t="shared" si="70"/>
        <v>#NAME?</v>
      </c>
      <c r="I266" t="s">
        <v>61</v>
      </c>
      <c r="J266" t="e">
        <f t="shared" si="71"/>
        <v>#NAME?</v>
      </c>
      <c r="K266" t="s">
        <v>62</v>
      </c>
      <c r="L266" t="e">
        <f t="shared" si="72"/>
        <v>#NAME?</v>
      </c>
      <c r="M266" t="e">
        <f t="shared" si="73"/>
        <v>#NAME?</v>
      </c>
      <c r="N266">
        <v>100000</v>
      </c>
      <c r="O266" t="e">
        <f t="shared" si="74"/>
        <v>#NAME?</v>
      </c>
      <c r="P266">
        <v>20</v>
      </c>
      <c r="Q266" t="e">
        <f t="shared" si="75"/>
        <v>#NAME?</v>
      </c>
      <c r="R266">
        <v>20</v>
      </c>
      <c r="S266" t="e">
        <f t="shared" si="76"/>
        <v>#NAME?</v>
      </c>
      <c r="T266">
        <v>0</v>
      </c>
      <c r="U266" t="e">
        <f t="shared" si="77"/>
        <v>#NAME?</v>
      </c>
      <c r="V266">
        <v>256</v>
      </c>
      <c r="W266" t="e">
        <f t="shared" si="78"/>
        <v>#NAME?</v>
      </c>
      <c r="X266">
        <v>72</v>
      </c>
      <c r="Y266" t="e">
        <f t="shared" si="79"/>
        <v>#NAME?</v>
      </c>
      <c r="Z266">
        <v>0</v>
      </c>
      <c r="AA266" t="e">
        <f t="shared" si="80"/>
        <v>#NAME?</v>
      </c>
      <c r="AB266">
        <v>48</v>
      </c>
      <c r="AC266" t="e">
        <f t="shared" si="81"/>
        <v>#NAME?</v>
      </c>
      <c r="AD266">
        <v>2</v>
      </c>
      <c r="AE266" t="e">
        <f t="shared" si="82"/>
        <v>#NAME?</v>
      </c>
      <c r="AF266" t="s">
        <v>63</v>
      </c>
      <c r="AG266" t="s">
        <v>64</v>
      </c>
      <c r="AH266">
        <v>27904564</v>
      </c>
      <c r="AI266">
        <v>27886266</v>
      </c>
      <c r="AJ266">
        <v>5579083</v>
      </c>
      <c r="AK266">
        <v>13930220</v>
      </c>
      <c r="AL266">
        <v>10000</v>
      </c>
      <c r="AR266">
        <v>10000</v>
      </c>
      <c r="AS266">
        <v>203944.4</v>
      </c>
      <c r="AT266">
        <v>20</v>
      </c>
      <c r="AU266">
        <v>100000</v>
      </c>
      <c r="AV266">
        <v>72</v>
      </c>
      <c r="AW266" t="s">
        <v>60</v>
      </c>
      <c r="AX266" t="s">
        <v>61</v>
      </c>
      <c r="AY266" t="s">
        <v>62</v>
      </c>
      <c r="BA266">
        <v>7</v>
      </c>
      <c r="BB266">
        <v>1</v>
      </c>
      <c r="BD266">
        <v>25.911200000000001</v>
      </c>
      <c r="BE266">
        <v>3.24796</v>
      </c>
      <c r="BF266">
        <v>13493.6</v>
      </c>
      <c r="BH266">
        <v>3944.4</v>
      </c>
      <c r="BY266" t="s">
        <v>4030</v>
      </c>
      <c r="BZ266" t="s">
        <v>7702</v>
      </c>
      <c r="CA266" t="s">
        <v>58</v>
      </c>
      <c r="CB266" t="str">
        <f t="shared" si="83"/>
        <v>ZYRA_SCATTER_20i20d100000k nrq=0</v>
      </c>
      <c r="CC266">
        <f t="shared" si="84"/>
        <v>72</v>
      </c>
    </row>
    <row r="267" spans="1:81" x14ac:dyDescent="0.4">
      <c r="A267" t="s">
        <v>331</v>
      </c>
      <c r="B267" t="s">
        <v>58</v>
      </c>
      <c r="C267" t="s">
        <v>78</v>
      </c>
      <c r="D267" t="e">
        <f t="shared" si="68"/>
        <v>#NAME?</v>
      </c>
      <c r="E267">
        <v>10000</v>
      </c>
      <c r="F267" t="e">
        <f t="shared" si="69"/>
        <v>#NAME?</v>
      </c>
      <c r="G267" t="s">
        <v>60</v>
      </c>
      <c r="H267" t="e">
        <f t="shared" si="70"/>
        <v>#NAME?</v>
      </c>
      <c r="I267" t="s">
        <v>61</v>
      </c>
      <c r="J267" t="e">
        <f t="shared" si="71"/>
        <v>#NAME?</v>
      </c>
      <c r="K267" t="s">
        <v>62</v>
      </c>
      <c r="L267" t="e">
        <f t="shared" si="72"/>
        <v>#NAME?</v>
      </c>
      <c r="M267" t="e">
        <f t="shared" si="73"/>
        <v>#NAME?</v>
      </c>
      <c r="N267">
        <v>10000</v>
      </c>
      <c r="O267" t="e">
        <f t="shared" si="74"/>
        <v>#NAME?</v>
      </c>
      <c r="P267">
        <v>0</v>
      </c>
      <c r="Q267" t="e">
        <f t="shared" si="75"/>
        <v>#NAME?</v>
      </c>
      <c r="R267">
        <v>0</v>
      </c>
      <c r="S267" t="e">
        <f t="shared" si="76"/>
        <v>#NAME?</v>
      </c>
      <c r="T267">
        <v>0</v>
      </c>
      <c r="U267" t="e">
        <f t="shared" si="77"/>
        <v>#NAME?</v>
      </c>
      <c r="V267">
        <v>256</v>
      </c>
      <c r="W267" t="e">
        <f t="shared" si="78"/>
        <v>#NAME?</v>
      </c>
      <c r="X267">
        <v>107</v>
      </c>
      <c r="Y267" t="e">
        <f t="shared" si="79"/>
        <v>#NAME?</v>
      </c>
      <c r="Z267">
        <v>1</v>
      </c>
      <c r="AA267" t="e">
        <f t="shared" si="80"/>
        <v>#NAME?</v>
      </c>
      <c r="AB267">
        <v>48</v>
      </c>
      <c r="AC267" t="e">
        <f t="shared" si="81"/>
        <v>#NAME?</v>
      </c>
      <c r="AD267">
        <v>2</v>
      </c>
      <c r="AE267" t="e">
        <f t="shared" si="82"/>
        <v>#NAME?</v>
      </c>
      <c r="AF267" t="s">
        <v>65</v>
      </c>
      <c r="AG267" t="s">
        <v>64</v>
      </c>
      <c r="AJ267">
        <v>0</v>
      </c>
      <c r="AK267">
        <v>56812038</v>
      </c>
      <c r="AL267">
        <v>10000</v>
      </c>
      <c r="AR267">
        <v>10000</v>
      </c>
      <c r="AS267">
        <v>5785.88</v>
      </c>
      <c r="AT267">
        <v>0</v>
      </c>
      <c r="AU267">
        <v>10000</v>
      </c>
      <c r="AV267">
        <v>107</v>
      </c>
      <c r="AW267" t="s">
        <v>60</v>
      </c>
      <c r="AX267" t="s">
        <v>61</v>
      </c>
      <c r="AY267" t="s">
        <v>62</v>
      </c>
      <c r="BA267">
        <v>8</v>
      </c>
      <c r="BB267">
        <v>1</v>
      </c>
      <c r="BD267">
        <v>2.7289699999999999</v>
      </c>
      <c r="BE267">
        <v>0.15514900000000001</v>
      </c>
      <c r="BF267">
        <v>4455.92</v>
      </c>
      <c r="BH267">
        <v>5785.88</v>
      </c>
      <c r="BY267" t="s">
        <v>4031</v>
      </c>
      <c r="BZ267" t="s">
        <v>7703</v>
      </c>
      <c r="CA267" t="s">
        <v>58</v>
      </c>
      <c r="CB267" t="str">
        <f t="shared" si="83"/>
        <v>ZYRA_CLUSTER_0i0d10000k nrq=1</v>
      </c>
      <c r="CC267">
        <f t="shared" si="84"/>
        <v>108</v>
      </c>
    </row>
    <row r="268" spans="1:81" x14ac:dyDescent="0.4">
      <c r="A268" t="s">
        <v>338</v>
      </c>
      <c r="B268" t="s">
        <v>58</v>
      </c>
      <c r="C268" t="s">
        <v>78</v>
      </c>
      <c r="D268" t="e">
        <f t="shared" si="68"/>
        <v>#NAME?</v>
      </c>
      <c r="E268">
        <v>10000</v>
      </c>
      <c r="F268" t="e">
        <f t="shared" si="69"/>
        <v>#NAME?</v>
      </c>
      <c r="G268" t="s">
        <v>60</v>
      </c>
      <c r="H268" t="e">
        <f t="shared" si="70"/>
        <v>#NAME?</v>
      </c>
      <c r="I268" t="s">
        <v>61</v>
      </c>
      <c r="J268" t="e">
        <f t="shared" si="71"/>
        <v>#NAME?</v>
      </c>
      <c r="K268" t="s">
        <v>62</v>
      </c>
      <c r="L268" t="e">
        <f t="shared" si="72"/>
        <v>#NAME?</v>
      </c>
      <c r="M268" t="e">
        <f t="shared" si="73"/>
        <v>#NAME?</v>
      </c>
      <c r="N268">
        <v>100000</v>
      </c>
      <c r="O268" t="e">
        <f t="shared" si="74"/>
        <v>#NAME?</v>
      </c>
      <c r="P268">
        <v>20</v>
      </c>
      <c r="Q268" t="e">
        <f t="shared" si="75"/>
        <v>#NAME?</v>
      </c>
      <c r="R268">
        <v>20</v>
      </c>
      <c r="S268" t="e">
        <f t="shared" si="76"/>
        <v>#NAME?</v>
      </c>
      <c r="T268">
        <v>0</v>
      </c>
      <c r="U268" t="e">
        <f t="shared" si="77"/>
        <v>#NAME?</v>
      </c>
      <c r="V268">
        <v>256</v>
      </c>
      <c r="W268" t="e">
        <f t="shared" si="78"/>
        <v>#NAME?</v>
      </c>
      <c r="X268">
        <v>71</v>
      </c>
      <c r="Y268" t="e">
        <f t="shared" si="79"/>
        <v>#NAME?</v>
      </c>
      <c r="Z268">
        <v>1</v>
      </c>
      <c r="AA268" t="e">
        <f t="shared" si="80"/>
        <v>#NAME?</v>
      </c>
      <c r="AB268">
        <v>48</v>
      </c>
      <c r="AC268" t="e">
        <f t="shared" si="81"/>
        <v>#NAME?</v>
      </c>
      <c r="AD268">
        <v>0</v>
      </c>
      <c r="AE268" t="e">
        <f t="shared" si="82"/>
        <v>#NAME?</v>
      </c>
      <c r="AF268" t="s">
        <v>63</v>
      </c>
      <c r="AG268" t="s">
        <v>64</v>
      </c>
      <c r="AH268">
        <v>28243710</v>
      </c>
      <c r="AI268">
        <v>28233127</v>
      </c>
      <c r="AJ268">
        <v>5647683</v>
      </c>
      <c r="AK268">
        <v>14105038</v>
      </c>
      <c r="AL268">
        <v>10000</v>
      </c>
      <c r="AR268">
        <v>10000</v>
      </c>
      <c r="AS268">
        <v>204433.09</v>
      </c>
      <c r="AT268">
        <v>20</v>
      </c>
      <c r="AU268">
        <v>100000</v>
      </c>
      <c r="AV268">
        <v>71</v>
      </c>
      <c r="AW268" t="s">
        <v>60</v>
      </c>
      <c r="AX268" t="s">
        <v>61</v>
      </c>
      <c r="AY268" t="s">
        <v>62</v>
      </c>
      <c r="BA268">
        <v>7</v>
      </c>
      <c r="BB268">
        <v>1</v>
      </c>
      <c r="BD268">
        <v>25.612500000000001</v>
      </c>
      <c r="BE268">
        <v>3.3250799999999998</v>
      </c>
      <c r="BF268">
        <v>13251.5</v>
      </c>
      <c r="BH268">
        <v>4433.09</v>
      </c>
      <c r="BY268" t="s">
        <v>4032</v>
      </c>
      <c r="BZ268" t="s">
        <v>7704</v>
      </c>
      <c r="CA268" t="s">
        <v>58</v>
      </c>
      <c r="CB268" t="str">
        <f t="shared" si="83"/>
        <v>ZYRA_SCATTER_20i20d100000k nrq=1</v>
      </c>
      <c r="CC268">
        <f t="shared" si="84"/>
        <v>72</v>
      </c>
    </row>
    <row r="269" spans="1:81" x14ac:dyDescent="0.4">
      <c r="A269" t="s">
        <v>339</v>
      </c>
      <c r="B269" t="s">
        <v>58</v>
      </c>
      <c r="C269" t="s">
        <v>78</v>
      </c>
      <c r="D269" t="e">
        <f t="shared" si="68"/>
        <v>#NAME?</v>
      </c>
      <c r="E269">
        <v>10000</v>
      </c>
      <c r="F269" t="e">
        <f t="shared" si="69"/>
        <v>#NAME?</v>
      </c>
      <c r="G269" t="s">
        <v>60</v>
      </c>
      <c r="H269" t="e">
        <f t="shared" si="70"/>
        <v>#NAME?</v>
      </c>
      <c r="I269" t="s">
        <v>61</v>
      </c>
      <c r="J269" t="e">
        <f t="shared" si="71"/>
        <v>#NAME?</v>
      </c>
      <c r="K269" t="s">
        <v>62</v>
      </c>
      <c r="L269" t="e">
        <f t="shared" si="72"/>
        <v>#NAME?</v>
      </c>
      <c r="M269" t="e">
        <f t="shared" si="73"/>
        <v>#NAME?</v>
      </c>
      <c r="N269">
        <v>100000</v>
      </c>
      <c r="O269" t="e">
        <f t="shared" si="74"/>
        <v>#NAME?</v>
      </c>
      <c r="P269">
        <v>20</v>
      </c>
      <c r="Q269" t="e">
        <f t="shared" si="75"/>
        <v>#NAME?</v>
      </c>
      <c r="R269">
        <v>20</v>
      </c>
      <c r="S269" t="e">
        <f t="shared" si="76"/>
        <v>#NAME?</v>
      </c>
      <c r="T269">
        <v>0</v>
      </c>
      <c r="U269" t="e">
        <f t="shared" si="77"/>
        <v>#NAME?</v>
      </c>
      <c r="V269">
        <v>256</v>
      </c>
      <c r="W269" t="e">
        <f t="shared" si="78"/>
        <v>#NAME?</v>
      </c>
      <c r="X269">
        <v>71</v>
      </c>
      <c r="Y269" t="e">
        <f t="shared" si="79"/>
        <v>#NAME?</v>
      </c>
      <c r="Z269">
        <v>1</v>
      </c>
      <c r="AA269" t="e">
        <f t="shared" si="80"/>
        <v>#NAME?</v>
      </c>
      <c r="AB269">
        <v>48</v>
      </c>
      <c r="AC269" t="e">
        <f t="shared" si="81"/>
        <v>#NAME?</v>
      </c>
      <c r="AD269">
        <v>1</v>
      </c>
      <c r="AE269" t="e">
        <f t="shared" si="82"/>
        <v>#NAME?</v>
      </c>
      <c r="AF269" t="s">
        <v>63</v>
      </c>
      <c r="AG269" t="s">
        <v>64</v>
      </c>
      <c r="AH269">
        <v>28403951</v>
      </c>
      <c r="AI269">
        <v>28404432</v>
      </c>
      <c r="AJ269">
        <v>5680838</v>
      </c>
      <c r="AK269">
        <v>14184330</v>
      </c>
      <c r="AL269">
        <v>10000</v>
      </c>
      <c r="AR269">
        <v>10000</v>
      </c>
      <c r="AS269">
        <v>204218.56</v>
      </c>
      <c r="AT269">
        <v>20</v>
      </c>
      <c r="AU269">
        <v>100000</v>
      </c>
      <c r="AV269">
        <v>71</v>
      </c>
      <c r="AW269" t="s">
        <v>60</v>
      </c>
      <c r="AX269" t="s">
        <v>61</v>
      </c>
      <c r="AY269" t="s">
        <v>62</v>
      </c>
      <c r="BA269">
        <v>7</v>
      </c>
      <c r="BB269">
        <v>1</v>
      </c>
      <c r="BD269">
        <v>26.302499999999998</v>
      </c>
      <c r="BE269">
        <v>3.3264100000000001</v>
      </c>
      <c r="BF269">
        <v>13220.5</v>
      </c>
      <c r="BH269">
        <v>4218.5600000000004</v>
      </c>
      <c r="BY269" t="s">
        <v>4033</v>
      </c>
      <c r="BZ269" t="s">
        <v>7705</v>
      </c>
      <c r="CA269" t="s">
        <v>58</v>
      </c>
      <c r="CB269" t="str">
        <f t="shared" si="83"/>
        <v>ZYRA_SCATTER_20i20d100000k nrq=1</v>
      </c>
      <c r="CC269">
        <f t="shared" si="84"/>
        <v>72</v>
      </c>
    </row>
    <row r="270" spans="1:81" x14ac:dyDescent="0.4">
      <c r="A270" t="s">
        <v>340</v>
      </c>
      <c r="B270" t="s">
        <v>58</v>
      </c>
      <c r="C270" t="s">
        <v>78</v>
      </c>
      <c r="D270" t="e">
        <f t="shared" si="68"/>
        <v>#NAME?</v>
      </c>
      <c r="E270">
        <v>10000</v>
      </c>
      <c r="F270" t="e">
        <f t="shared" si="69"/>
        <v>#NAME?</v>
      </c>
      <c r="G270" t="s">
        <v>60</v>
      </c>
      <c r="H270" t="e">
        <f t="shared" si="70"/>
        <v>#NAME?</v>
      </c>
      <c r="I270" t="s">
        <v>61</v>
      </c>
      <c r="J270" t="e">
        <f t="shared" si="71"/>
        <v>#NAME?</v>
      </c>
      <c r="K270" t="s">
        <v>62</v>
      </c>
      <c r="L270" t="e">
        <f t="shared" si="72"/>
        <v>#NAME?</v>
      </c>
      <c r="M270" t="e">
        <f t="shared" si="73"/>
        <v>#NAME?</v>
      </c>
      <c r="N270">
        <v>100000</v>
      </c>
      <c r="O270" t="e">
        <f t="shared" si="74"/>
        <v>#NAME?</v>
      </c>
      <c r="P270">
        <v>20</v>
      </c>
      <c r="Q270" t="e">
        <f t="shared" si="75"/>
        <v>#NAME?</v>
      </c>
      <c r="R270">
        <v>20</v>
      </c>
      <c r="S270" t="e">
        <f t="shared" si="76"/>
        <v>#NAME?</v>
      </c>
      <c r="T270">
        <v>0</v>
      </c>
      <c r="U270" t="e">
        <f t="shared" si="77"/>
        <v>#NAME?</v>
      </c>
      <c r="V270">
        <v>256</v>
      </c>
      <c r="W270" t="e">
        <f t="shared" si="78"/>
        <v>#NAME?</v>
      </c>
      <c r="X270">
        <v>71</v>
      </c>
      <c r="Y270" t="e">
        <f t="shared" si="79"/>
        <v>#NAME?</v>
      </c>
      <c r="Z270">
        <v>1</v>
      </c>
      <c r="AA270" t="e">
        <f t="shared" si="80"/>
        <v>#NAME?</v>
      </c>
      <c r="AB270">
        <v>48</v>
      </c>
      <c r="AC270" t="e">
        <f t="shared" si="81"/>
        <v>#NAME?</v>
      </c>
      <c r="AD270">
        <v>2</v>
      </c>
      <c r="AE270" t="e">
        <f t="shared" si="82"/>
        <v>#NAME?</v>
      </c>
      <c r="AF270" t="s">
        <v>63</v>
      </c>
      <c r="AG270" t="s">
        <v>64</v>
      </c>
      <c r="AH270">
        <v>28144084</v>
      </c>
      <c r="AI270">
        <v>28151540</v>
      </c>
      <c r="AJ270">
        <v>5629562</v>
      </c>
      <c r="AK270">
        <v>14057953</v>
      </c>
      <c r="AL270">
        <v>10000</v>
      </c>
      <c r="AR270">
        <v>10000</v>
      </c>
      <c r="AS270">
        <v>204032.24</v>
      </c>
      <c r="AT270">
        <v>20</v>
      </c>
      <c r="AU270">
        <v>100000</v>
      </c>
      <c r="AV270">
        <v>71</v>
      </c>
      <c r="AW270" t="s">
        <v>60</v>
      </c>
      <c r="AX270" t="s">
        <v>61</v>
      </c>
      <c r="AY270" t="s">
        <v>62</v>
      </c>
      <c r="BA270">
        <v>7</v>
      </c>
      <c r="BB270">
        <v>1</v>
      </c>
      <c r="BD270">
        <v>25.7515</v>
      </c>
      <c r="BE270">
        <v>3.31786</v>
      </c>
      <c r="BF270">
        <v>13349.6</v>
      </c>
      <c r="BH270">
        <v>4032.24</v>
      </c>
      <c r="BY270" t="s">
        <v>4034</v>
      </c>
      <c r="BZ270" t="s">
        <v>7706</v>
      </c>
      <c r="CA270" t="s">
        <v>58</v>
      </c>
      <c r="CB270" t="str">
        <f t="shared" si="83"/>
        <v>ZYRA_SCATTER_20i20d100000k nrq=1</v>
      </c>
      <c r="CC270">
        <f t="shared" si="84"/>
        <v>72</v>
      </c>
    </row>
    <row r="271" spans="1:81" x14ac:dyDescent="0.4">
      <c r="A271" t="s">
        <v>341</v>
      </c>
      <c r="B271" t="s">
        <v>58</v>
      </c>
      <c r="C271" t="s">
        <v>78</v>
      </c>
      <c r="D271" t="e">
        <f t="shared" si="68"/>
        <v>#NAME?</v>
      </c>
      <c r="E271">
        <v>10000</v>
      </c>
      <c r="F271" t="e">
        <f t="shared" si="69"/>
        <v>#NAME?</v>
      </c>
      <c r="G271" t="s">
        <v>60</v>
      </c>
      <c r="H271" t="e">
        <f t="shared" si="70"/>
        <v>#NAME?</v>
      </c>
      <c r="I271" t="s">
        <v>61</v>
      </c>
      <c r="J271" t="e">
        <f t="shared" si="71"/>
        <v>#NAME?</v>
      </c>
      <c r="K271" t="s">
        <v>62</v>
      </c>
      <c r="L271" t="e">
        <f t="shared" si="72"/>
        <v>#NAME?</v>
      </c>
      <c r="M271" t="e">
        <f t="shared" si="73"/>
        <v>#NAME?</v>
      </c>
      <c r="N271">
        <v>100000</v>
      </c>
      <c r="O271" t="e">
        <f t="shared" si="74"/>
        <v>#NAME?</v>
      </c>
      <c r="P271">
        <v>20</v>
      </c>
      <c r="Q271" t="e">
        <f t="shared" si="75"/>
        <v>#NAME?</v>
      </c>
      <c r="R271">
        <v>20</v>
      </c>
      <c r="S271" t="e">
        <f t="shared" si="76"/>
        <v>#NAME?</v>
      </c>
      <c r="T271">
        <v>0</v>
      </c>
      <c r="U271" t="e">
        <f t="shared" si="77"/>
        <v>#NAME?</v>
      </c>
      <c r="V271">
        <v>256</v>
      </c>
      <c r="W271" t="e">
        <f t="shared" si="78"/>
        <v>#NAME?</v>
      </c>
      <c r="X271">
        <v>90</v>
      </c>
      <c r="Y271" t="e">
        <f t="shared" si="79"/>
        <v>#NAME?</v>
      </c>
      <c r="Z271">
        <v>0</v>
      </c>
      <c r="AA271" t="e">
        <f t="shared" si="80"/>
        <v>#NAME?</v>
      </c>
      <c r="AB271">
        <v>48</v>
      </c>
      <c r="AC271" t="e">
        <f t="shared" si="81"/>
        <v>#NAME?</v>
      </c>
      <c r="AD271">
        <v>0</v>
      </c>
      <c r="AE271" t="e">
        <f t="shared" si="82"/>
        <v>#NAME?</v>
      </c>
      <c r="AF271" t="s">
        <v>63</v>
      </c>
      <c r="AG271" t="s">
        <v>64</v>
      </c>
      <c r="AH271">
        <v>32280195</v>
      </c>
      <c r="AI271">
        <v>32279865</v>
      </c>
      <c r="AJ271">
        <v>6456006</v>
      </c>
      <c r="AK271">
        <v>16123378</v>
      </c>
      <c r="AL271">
        <v>10000</v>
      </c>
      <c r="AR271">
        <v>10000</v>
      </c>
      <c r="AS271">
        <v>203689.42</v>
      </c>
      <c r="AT271">
        <v>20</v>
      </c>
      <c r="AU271">
        <v>100000</v>
      </c>
      <c r="AV271">
        <v>90</v>
      </c>
      <c r="AW271" t="s">
        <v>60</v>
      </c>
      <c r="AX271" t="s">
        <v>61</v>
      </c>
      <c r="AY271" t="s">
        <v>62</v>
      </c>
      <c r="BA271">
        <v>7</v>
      </c>
      <c r="BB271">
        <v>1</v>
      </c>
      <c r="BD271">
        <v>24.615100000000002</v>
      </c>
      <c r="BE271">
        <v>3.18832</v>
      </c>
      <c r="BF271">
        <v>14537</v>
      </c>
      <c r="BH271">
        <v>3689.42</v>
      </c>
      <c r="BY271" t="s">
        <v>4035</v>
      </c>
      <c r="BZ271" t="s">
        <v>7707</v>
      </c>
      <c r="CA271" t="s">
        <v>58</v>
      </c>
      <c r="CB271" t="str">
        <f t="shared" si="83"/>
        <v>ZYRA_SCATTER_20i20d100000k nrq=0</v>
      </c>
      <c r="CC271">
        <f t="shared" si="84"/>
        <v>90</v>
      </c>
    </row>
    <row r="272" spans="1:81" x14ac:dyDescent="0.4">
      <c r="A272" t="s">
        <v>342</v>
      </c>
      <c r="B272" t="s">
        <v>58</v>
      </c>
      <c r="C272" t="s">
        <v>78</v>
      </c>
      <c r="D272" t="e">
        <f t="shared" si="68"/>
        <v>#NAME?</v>
      </c>
      <c r="E272">
        <v>10000</v>
      </c>
      <c r="F272" t="e">
        <f t="shared" si="69"/>
        <v>#NAME?</v>
      </c>
      <c r="G272" t="s">
        <v>60</v>
      </c>
      <c r="H272" t="e">
        <f t="shared" si="70"/>
        <v>#NAME?</v>
      </c>
      <c r="I272" t="s">
        <v>61</v>
      </c>
      <c r="J272" t="e">
        <f t="shared" si="71"/>
        <v>#NAME?</v>
      </c>
      <c r="K272" t="s">
        <v>62</v>
      </c>
      <c r="L272" t="e">
        <f t="shared" si="72"/>
        <v>#NAME?</v>
      </c>
      <c r="M272" t="e">
        <f t="shared" si="73"/>
        <v>#NAME?</v>
      </c>
      <c r="N272">
        <v>100000</v>
      </c>
      <c r="O272" t="e">
        <f t="shared" si="74"/>
        <v>#NAME?</v>
      </c>
      <c r="P272">
        <v>5</v>
      </c>
      <c r="Q272" t="e">
        <f t="shared" si="75"/>
        <v>#NAME?</v>
      </c>
      <c r="R272">
        <v>5</v>
      </c>
      <c r="S272" t="e">
        <f t="shared" si="76"/>
        <v>#NAME?</v>
      </c>
      <c r="T272">
        <v>0</v>
      </c>
      <c r="U272" t="e">
        <f t="shared" si="77"/>
        <v>#NAME?</v>
      </c>
      <c r="V272">
        <v>256</v>
      </c>
      <c r="W272" t="e">
        <f t="shared" si="78"/>
        <v>#NAME?</v>
      </c>
      <c r="X272">
        <v>17</v>
      </c>
      <c r="Y272" t="e">
        <f t="shared" si="79"/>
        <v>#NAME?</v>
      </c>
      <c r="Z272">
        <v>1</v>
      </c>
      <c r="AA272" t="e">
        <f t="shared" si="80"/>
        <v>#NAME?</v>
      </c>
      <c r="AB272">
        <v>48</v>
      </c>
      <c r="AC272" t="e">
        <f t="shared" si="81"/>
        <v>#NAME?</v>
      </c>
      <c r="AD272">
        <v>0</v>
      </c>
      <c r="AE272" t="e">
        <f t="shared" si="82"/>
        <v>#NAME?</v>
      </c>
      <c r="AF272" t="s">
        <v>65</v>
      </c>
      <c r="AG272" t="s">
        <v>64</v>
      </c>
      <c r="AH272">
        <v>9243385</v>
      </c>
      <c r="AI272">
        <v>9233578</v>
      </c>
      <c r="AJ272">
        <v>1847696</v>
      </c>
      <c r="AK272">
        <v>18452084</v>
      </c>
      <c r="AL272">
        <v>10000</v>
      </c>
      <c r="AR272">
        <v>10000</v>
      </c>
      <c r="AS272">
        <v>54156.6</v>
      </c>
      <c r="AT272">
        <v>5</v>
      </c>
      <c r="AU272">
        <v>100000</v>
      </c>
      <c r="AV272">
        <v>17</v>
      </c>
      <c r="AW272" t="s">
        <v>60</v>
      </c>
      <c r="AX272" t="s">
        <v>61</v>
      </c>
      <c r="AY272" t="s">
        <v>62</v>
      </c>
      <c r="BA272">
        <v>8</v>
      </c>
      <c r="BB272">
        <v>1</v>
      </c>
      <c r="BD272">
        <v>23.5428</v>
      </c>
      <c r="BE272">
        <v>5.9747799999999997E-2</v>
      </c>
      <c r="BF272">
        <v>2337.2800000000002</v>
      </c>
      <c r="BH272">
        <v>4156.6000000000004</v>
      </c>
      <c r="BY272" t="s">
        <v>4036</v>
      </c>
      <c r="BZ272" t="s">
        <v>7708</v>
      </c>
      <c r="CA272" t="s">
        <v>58</v>
      </c>
      <c r="CB272" t="str">
        <f t="shared" si="83"/>
        <v>ZYRA_CLUSTER_5i5d100000k nrq=1</v>
      </c>
      <c r="CC272">
        <f t="shared" si="84"/>
        <v>18</v>
      </c>
    </row>
    <row r="273" spans="1:81" x14ac:dyDescent="0.4">
      <c r="A273" t="s">
        <v>344</v>
      </c>
      <c r="B273" t="s">
        <v>58</v>
      </c>
      <c r="C273" t="s">
        <v>78</v>
      </c>
      <c r="D273" t="e">
        <f t="shared" si="68"/>
        <v>#NAME?</v>
      </c>
      <c r="E273">
        <v>10000</v>
      </c>
      <c r="F273" t="e">
        <f t="shared" si="69"/>
        <v>#NAME?</v>
      </c>
      <c r="G273" t="s">
        <v>60</v>
      </c>
      <c r="H273" t="e">
        <f t="shared" si="70"/>
        <v>#NAME?</v>
      </c>
      <c r="I273" t="s">
        <v>61</v>
      </c>
      <c r="J273" t="e">
        <f t="shared" si="71"/>
        <v>#NAME?</v>
      </c>
      <c r="K273" t="s">
        <v>62</v>
      </c>
      <c r="L273" t="e">
        <f t="shared" si="72"/>
        <v>#NAME?</v>
      </c>
      <c r="M273" t="e">
        <f t="shared" si="73"/>
        <v>#NAME?</v>
      </c>
      <c r="N273">
        <v>100000</v>
      </c>
      <c r="O273" t="e">
        <f t="shared" si="74"/>
        <v>#NAME?</v>
      </c>
      <c r="P273">
        <v>20</v>
      </c>
      <c r="Q273" t="e">
        <f t="shared" si="75"/>
        <v>#NAME?</v>
      </c>
      <c r="R273">
        <v>20</v>
      </c>
      <c r="S273" t="e">
        <f t="shared" si="76"/>
        <v>#NAME?</v>
      </c>
      <c r="T273">
        <v>0</v>
      </c>
      <c r="U273" t="e">
        <f t="shared" si="77"/>
        <v>#NAME?</v>
      </c>
      <c r="V273">
        <v>256</v>
      </c>
      <c r="W273" t="e">
        <f t="shared" si="78"/>
        <v>#NAME?</v>
      </c>
      <c r="X273">
        <v>90</v>
      </c>
      <c r="Y273" t="e">
        <f t="shared" si="79"/>
        <v>#NAME?</v>
      </c>
      <c r="Z273">
        <v>0</v>
      </c>
      <c r="AA273" t="e">
        <f t="shared" si="80"/>
        <v>#NAME?</v>
      </c>
      <c r="AB273">
        <v>48</v>
      </c>
      <c r="AC273" t="e">
        <f t="shared" si="81"/>
        <v>#NAME?</v>
      </c>
      <c r="AD273">
        <v>1</v>
      </c>
      <c r="AE273" t="e">
        <f t="shared" si="82"/>
        <v>#NAME?</v>
      </c>
      <c r="AF273" t="s">
        <v>63</v>
      </c>
      <c r="AG273" t="s">
        <v>64</v>
      </c>
      <c r="AH273">
        <v>32397977</v>
      </c>
      <c r="AI273">
        <v>32397362</v>
      </c>
      <c r="AJ273">
        <v>6479533</v>
      </c>
      <c r="AK273">
        <v>16178820</v>
      </c>
      <c r="AL273">
        <v>10000</v>
      </c>
      <c r="AR273">
        <v>10000</v>
      </c>
      <c r="AS273">
        <v>203735.7</v>
      </c>
      <c r="AT273">
        <v>20</v>
      </c>
      <c r="AU273">
        <v>100000</v>
      </c>
      <c r="AV273">
        <v>90</v>
      </c>
      <c r="AW273" t="s">
        <v>60</v>
      </c>
      <c r="AX273" t="s">
        <v>61</v>
      </c>
      <c r="AY273" t="s">
        <v>62</v>
      </c>
      <c r="BA273">
        <v>7</v>
      </c>
      <c r="BB273">
        <v>1</v>
      </c>
      <c r="BD273">
        <v>25.125399999999999</v>
      </c>
      <c r="BE273">
        <v>3.19218</v>
      </c>
      <c r="BF273">
        <v>14498.3</v>
      </c>
      <c r="BH273">
        <v>3735.7</v>
      </c>
      <c r="BY273" t="s">
        <v>4037</v>
      </c>
      <c r="BZ273" t="s">
        <v>7709</v>
      </c>
      <c r="CA273" t="s">
        <v>58</v>
      </c>
      <c r="CB273" t="str">
        <f t="shared" si="83"/>
        <v>ZYRA_SCATTER_20i20d100000k nrq=0</v>
      </c>
      <c r="CC273">
        <f t="shared" si="84"/>
        <v>90</v>
      </c>
    </row>
    <row r="274" spans="1:81" x14ac:dyDescent="0.4">
      <c r="A274" t="s">
        <v>345</v>
      </c>
      <c r="B274" t="s">
        <v>58</v>
      </c>
      <c r="C274" t="s">
        <v>78</v>
      </c>
      <c r="D274" t="e">
        <f t="shared" si="68"/>
        <v>#NAME?</v>
      </c>
      <c r="E274">
        <v>10000</v>
      </c>
      <c r="F274" t="e">
        <f t="shared" si="69"/>
        <v>#NAME?</v>
      </c>
      <c r="G274" t="s">
        <v>60</v>
      </c>
      <c r="H274" t="e">
        <f t="shared" si="70"/>
        <v>#NAME?</v>
      </c>
      <c r="I274" t="s">
        <v>61</v>
      </c>
      <c r="J274" t="e">
        <f t="shared" si="71"/>
        <v>#NAME?</v>
      </c>
      <c r="K274" t="s">
        <v>62</v>
      </c>
      <c r="L274" t="e">
        <f t="shared" si="72"/>
        <v>#NAME?</v>
      </c>
      <c r="M274" t="e">
        <f t="shared" si="73"/>
        <v>#NAME?</v>
      </c>
      <c r="N274">
        <v>100000</v>
      </c>
      <c r="O274" t="e">
        <f t="shared" si="74"/>
        <v>#NAME?</v>
      </c>
      <c r="P274">
        <v>20</v>
      </c>
      <c r="Q274" t="e">
        <f t="shared" si="75"/>
        <v>#NAME?</v>
      </c>
      <c r="R274">
        <v>20</v>
      </c>
      <c r="S274" t="e">
        <f t="shared" si="76"/>
        <v>#NAME?</v>
      </c>
      <c r="T274">
        <v>0</v>
      </c>
      <c r="U274" t="e">
        <f t="shared" si="77"/>
        <v>#NAME?</v>
      </c>
      <c r="V274">
        <v>256</v>
      </c>
      <c r="W274" t="e">
        <f t="shared" si="78"/>
        <v>#NAME?</v>
      </c>
      <c r="X274">
        <v>90</v>
      </c>
      <c r="Y274" t="e">
        <f t="shared" si="79"/>
        <v>#NAME?</v>
      </c>
      <c r="Z274">
        <v>0</v>
      </c>
      <c r="AA274" t="e">
        <f t="shared" si="80"/>
        <v>#NAME?</v>
      </c>
      <c r="AB274">
        <v>48</v>
      </c>
      <c r="AC274" t="e">
        <f t="shared" si="81"/>
        <v>#NAME?</v>
      </c>
      <c r="AD274">
        <v>2</v>
      </c>
      <c r="AE274" t="e">
        <f t="shared" si="82"/>
        <v>#NAME?</v>
      </c>
      <c r="AF274" t="s">
        <v>63</v>
      </c>
      <c r="AG274" t="s">
        <v>64</v>
      </c>
      <c r="AH274">
        <v>33204685</v>
      </c>
      <c r="AI274">
        <v>33199693</v>
      </c>
      <c r="AJ274">
        <v>6640437</v>
      </c>
      <c r="AK274">
        <v>16582629</v>
      </c>
      <c r="AL274">
        <v>10000</v>
      </c>
      <c r="AR274">
        <v>10000</v>
      </c>
      <c r="AS274">
        <v>203764.32</v>
      </c>
      <c r="AT274">
        <v>20</v>
      </c>
      <c r="AU274">
        <v>100000</v>
      </c>
      <c r="AV274">
        <v>90</v>
      </c>
      <c r="AW274" t="s">
        <v>60</v>
      </c>
      <c r="AX274" t="s">
        <v>61</v>
      </c>
      <c r="AY274" t="s">
        <v>62</v>
      </c>
      <c r="BA274">
        <v>7</v>
      </c>
      <c r="BB274">
        <v>1</v>
      </c>
      <c r="BD274">
        <v>24.866</v>
      </c>
      <c r="BE274">
        <v>3.18554</v>
      </c>
      <c r="BF274">
        <v>14124</v>
      </c>
      <c r="BH274">
        <v>3764.32</v>
      </c>
      <c r="BY274" t="s">
        <v>4038</v>
      </c>
      <c r="BZ274" t="s">
        <v>7710</v>
      </c>
      <c r="CA274" t="s">
        <v>58</v>
      </c>
      <c r="CB274" t="str">
        <f t="shared" si="83"/>
        <v>ZYRA_SCATTER_20i20d100000k nrq=0</v>
      </c>
      <c r="CC274">
        <f t="shared" si="84"/>
        <v>90</v>
      </c>
    </row>
    <row r="275" spans="1:81" x14ac:dyDescent="0.4">
      <c r="A275" t="s">
        <v>346</v>
      </c>
      <c r="B275" t="s">
        <v>58</v>
      </c>
      <c r="C275" t="s">
        <v>78</v>
      </c>
      <c r="D275" t="e">
        <f t="shared" si="68"/>
        <v>#NAME?</v>
      </c>
      <c r="E275">
        <v>10000</v>
      </c>
      <c r="F275" t="e">
        <f t="shared" si="69"/>
        <v>#NAME?</v>
      </c>
      <c r="G275" t="s">
        <v>60</v>
      </c>
      <c r="H275" t="e">
        <f t="shared" si="70"/>
        <v>#NAME?</v>
      </c>
      <c r="I275" t="s">
        <v>61</v>
      </c>
      <c r="J275" t="e">
        <f t="shared" si="71"/>
        <v>#NAME?</v>
      </c>
      <c r="K275" t="s">
        <v>62</v>
      </c>
      <c r="L275" t="e">
        <f t="shared" si="72"/>
        <v>#NAME?</v>
      </c>
      <c r="M275" t="e">
        <f t="shared" si="73"/>
        <v>#NAME?</v>
      </c>
      <c r="N275">
        <v>100000</v>
      </c>
      <c r="O275" t="e">
        <f t="shared" si="74"/>
        <v>#NAME?</v>
      </c>
      <c r="P275">
        <v>20</v>
      </c>
      <c r="Q275" t="e">
        <f t="shared" si="75"/>
        <v>#NAME?</v>
      </c>
      <c r="R275">
        <v>20</v>
      </c>
      <c r="S275" t="e">
        <f t="shared" si="76"/>
        <v>#NAME?</v>
      </c>
      <c r="T275">
        <v>0</v>
      </c>
      <c r="U275" t="e">
        <f t="shared" si="77"/>
        <v>#NAME?</v>
      </c>
      <c r="V275">
        <v>256</v>
      </c>
      <c r="W275" t="e">
        <f t="shared" si="78"/>
        <v>#NAME?</v>
      </c>
      <c r="X275">
        <v>89</v>
      </c>
      <c r="Y275" t="e">
        <f t="shared" si="79"/>
        <v>#NAME?</v>
      </c>
      <c r="Z275">
        <v>1</v>
      </c>
      <c r="AA275" t="e">
        <f t="shared" si="80"/>
        <v>#NAME?</v>
      </c>
      <c r="AB275">
        <v>48</v>
      </c>
      <c r="AC275" t="e">
        <f t="shared" si="81"/>
        <v>#NAME?</v>
      </c>
      <c r="AD275">
        <v>0</v>
      </c>
      <c r="AE275" t="e">
        <f t="shared" si="82"/>
        <v>#NAME?</v>
      </c>
      <c r="AF275" t="s">
        <v>63</v>
      </c>
      <c r="AG275" t="s">
        <v>64</v>
      </c>
      <c r="AH275">
        <v>31482133</v>
      </c>
      <c r="AI275">
        <v>31496606</v>
      </c>
      <c r="AJ275">
        <v>6297873</v>
      </c>
      <c r="AK275">
        <v>15724762</v>
      </c>
      <c r="AL275">
        <v>10000</v>
      </c>
      <c r="AR275">
        <v>10000</v>
      </c>
      <c r="AS275">
        <v>204194.9</v>
      </c>
      <c r="AT275">
        <v>20</v>
      </c>
      <c r="AU275">
        <v>100000</v>
      </c>
      <c r="AV275">
        <v>89</v>
      </c>
      <c r="AW275" t="s">
        <v>60</v>
      </c>
      <c r="AX275" t="s">
        <v>61</v>
      </c>
      <c r="AY275" t="s">
        <v>62</v>
      </c>
      <c r="BA275">
        <v>7</v>
      </c>
      <c r="BB275">
        <v>1</v>
      </c>
      <c r="BD275">
        <v>25.529599999999999</v>
      </c>
      <c r="BE275">
        <v>3.25379</v>
      </c>
      <c r="BF275">
        <v>14901.6</v>
      </c>
      <c r="BH275">
        <v>4194.8999999999996</v>
      </c>
      <c r="BY275" t="s">
        <v>4039</v>
      </c>
      <c r="BZ275" t="s">
        <v>7711</v>
      </c>
      <c r="CA275" t="s">
        <v>58</v>
      </c>
      <c r="CB275" t="str">
        <f t="shared" si="83"/>
        <v>ZYRA_SCATTER_20i20d100000k nrq=1</v>
      </c>
      <c r="CC275">
        <f t="shared" si="84"/>
        <v>90</v>
      </c>
    </row>
    <row r="276" spans="1:81" x14ac:dyDescent="0.4">
      <c r="A276" t="s">
        <v>347</v>
      </c>
      <c r="B276" t="s">
        <v>58</v>
      </c>
      <c r="C276" t="s">
        <v>78</v>
      </c>
      <c r="D276" t="e">
        <f t="shared" si="68"/>
        <v>#NAME?</v>
      </c>
      <c r="E276">
        <v>10000</v>
      </c>
      <c r="F276" t="e">
        <f t="shared" si="69"/>
        <v>#NAME?</v>
      </c>
      <c r="G276" t="s">
        <v>60</v>
      </c>
      <c r="H276" t="e">
        <f t="shared" si="70"/>
        <v>#NAME?</v>
      </c>
      <c r="I276" t="s">
        <v>61</v>
      </c>
      <c r="J276" t="e">
        <f t="shared" si="71"/>
        <v>#NAME?</v>
      </c>
      <c r="K276" t="s">
        <v>62</v>
      </c>
      <c r="L276" t="e">
        <f t="shared" si="72"/>
        <v>#NAME?</v>
      </c>
      <c r="M276" t="e">
        <f t="shared" si="73"/>
        <v>#NAME?</v>
      </c>
      <c r="N276">
        <v>100000</v>
      </c>
      <c r="O276" t="e">
        <f t="shared" si="74"/>
        <v>#NAME?</v>
      </c>
      <c r="P276">
        <v>20</v>
      </c>
      <c r="Q276" t="e">
        <f t="shared" si="75"/>
        <v>#NAME?</v>
      </c>
      <c r="R276">
        <v>20</v>
      </c>
      <c r="S276" t="e">
        <f t="shared" si="76"/>
        <v>#NAME?</v>
      </c>
      <c r="T276">
        <v>0</v>
      </c>
      <c r="U276" t="e">
        <f t="shared" si="77"/>
        <v>#NAME?</v>
      </c>
      <c r="V276">
        <v>256</v>
      </c>
      <c r="W276" t="e">
        <f t="shared" si="78"/>
        <v>#NAME?</v>
      </c>
      <c r="X276">
        <v>89</v>
      </c>
      <c r="Y276" t="e">
        <f t="shared" si="79"/>
        <v>#NAME?</v>
      </c>
      <c r="Z276">
        <v>1</v>
      </c>
      <c r="AA276" t="e">
        <f t="shared" si="80"/>
        <v>#NAME?</v>
      </c>
      <c r="AB276">
        <v>48</v>
      </c>
      <c r="AC276" t="e">
        <f t="shared" si="81"/>
        <v>#NAME?</v>
      </c>
      <c r="AD276">
        <v>1</v>
      </c>
      <c r="AE276" t="e">
        <f t="shared" si="82"/>
        <v>#NAME?</v>
      </c>
      <c r="AF276" t="s">
        <v>63</v>
      </c>
      <c r="AG276" t="s">
        <v>64</v>
      </c>
      <c r="AH276">
        <v>31249982</v>
      </c>
      <c r="AI276">
        <v>31244693</v>
      </c>
      <c r="AJ276">
        <v>6249467</v>
      </c>
      <c r="AK276">
        <v>15606630</v>
      </c>
      <c r="AL276">
        <v>10000</v>
      </c>
      <c r="AR276">
        <v>10000</v>
      </c>
      <c r="AS276">
        <v>204222.87</v>
      </c>
      <c r="AT276">
        <v>20</v>
      </c>
      <c r="AU276">
        <v>100000</v>
      </c>
      <c r="AV276">
        <v>89</v>
      </c>
      <c r="AW276" t="s">
        <v>60</v>
      </c>
      <c r="AX276" t="s">
        <v>61</v>
      </c>
      <c r="AY276" t="s">
        <v>62</v>
      </c>
      <c r="BA276">
        <v>7</v>
      </c>
      <c r="BB276">
        <v>1</v>
      </c>
      <c r="BD276">
        <v>25.158899999999999</v>
      </c>
      <c r="BE276">
        <v>3.2555399999999999</v>
      </c>
      <c r="BF276">
        <v>15008.3</v>
      </c>
      <c r="BH276">
        <v>4222.87</v>
      </c>
      <c r="BY276" t="s">
        <v>4040</v>
      </c>
      <c r="BZ276" t="s">
        <v>7712</v>
      </c>
      <c r="CA276" t="s">
        <v>58</v>
      </c>
      <c r="CB276" t="str">
        <f t="shared" si="83"/>
        <v>ZYRA_SCATTER_20i20d100000k nrq=1</v>
      </c>
      <c r="CC276">
        <f t="shared" si="84"/>
        <v>90</v>
      </c>
    </row>
    <row r="277" spans="1:81" x14ac:dyDescent="0.4">
      <c r="A277" t="s">
        <v>348</v>
      </c>
      <c r="B277" t="s">
        <v>58</v>
      </c>
      <c r="C277" t="s">
        <v>78</v>
      </c>
      <c r="D277" t="e">
        <f t="shared" si="68"/>
        <v>#NAME?</v>
      </c>
      <c r="E277">
        <v>10000</v>
      </c>
      <c r="F277" t="e">
        <f t="shared" si="69"/>
        <v>#NAME?</v>
      </c>
      <c r="G277" t="s">
        <v>60</v>
      </c>
      <c r="H277" t="e">
        <f t="shared" si="70"/>
        <v>#NAME?</v>
      </c>
      <c r="I277" t="s">
        <v>61</v>
      </c>
      <c r="J277" t="e">
        <f t="shared" si="71"/>
        <v>#NAME?</v>
      </c>
      <c r="K277" t="s">
        <v>62</v>
      </c>
      <c r="L277" t="e">
        <f t="shared" si="72"/>
        <v>#NAME?</v>
      </c>
      <c r="M277" t="e">
        <f t="shared" si="73"/>
        <v>#NAME?</v>
      </c>
      <c r="N277">
        <v>100000</v>
      </c>
      <c r="O277" t="e">
        <f t="shared" si="74"/>
        <v>#NAME?</v>
      </c>
      <c r="P277">
        <v>20</v>
      </c>
      <c r="Q277" t="e">
        <f t="shared" si="75"/>
        <v>#NAME?</v>
      </c>
      <c r="R277">
        <v>20</v>
      </c>
      <c r="S277" t="e">
        <f t="shared" si="76"/>
        <v>#NAME?</v>
      </c>
      <c r="T277">
        <v>0</v>
      </c>
      <c r="U277" t="e">
        <f t="shared" si="77"/>
        <v>#NAME?</v>
      </c>
      <c r="V277">
        <v>256</v>
      </c>
      <c r="W277" t="e">
        <f t="shared" si="78"/>
        <v>#NAME?</v>
      </c>
      <c r="X277">
        <v>89</v>
      </c>
      <c r="Y277" t="e">
        <f t="shared" si="79"/>
        <v>#NAME?</v>
      </c>
      <c r="Z277">
        <v>1</v>
      </c>
      <c r="AA277" t="e">
        <f t="shared" si="80"/>
        <v>#NAME?</v>
      </c>
      <c r="AB277">
        <v>48</v>
      </c>
      <c r="AC277" t="e">
        <f t="shared" si="81"/>
        <v>#NAME?</v>
      </c>
      <c r="AD277">
        <v>2</v>
      </c>
      <c r="AE277" t="e">
        <f t="shared" si="82"/>
        <v>#NAME?</v>
      </c>
      <c r="AF277" t="s">
        <v>63</v>
      </c>
      <c r="AG277" t="s">
        <v>64</v>
      </c>
      <c r="AH277">
        <v>30822531</v>
      </c>
      <c r="AI277">
        <v>30827757</v>
      </c>
      <c r="AJ277">
        <v>6165028</v>
      </c>
      <c r="AK277">
        <v>15393527</v>
      </c>
      <c r="AL277">
        <v>10000</v>
      </c>
      <c r="AR277">
        <v>10000</v>
      </c>
      <c r="AS277">
        <v>204287.5</v>
      </c>
      <c r="AT277">
        <v>20</v>
      </c>
      <c r="AU277">
        <v>100000</v>
      </c>
      <c r="AV277">
        <v>89</v>
      </c>
      <c r="AW277" t="s">
        <v>60</v>
      </c>
      <c r="AX277" t="s">
        <v>61</v>
      </c>
      <c r="AY277" t="s">
        <v>62</v>
      </c>
      <c r="BA277">
        <v>7</v>
      </c>
      <c r="BB277">
        <v>1</v>
      </c>
      <c r="BD277">
        <v>24.894600000000001</v>
      </c>
      <c r="BE277">
        <v>3.2628699999999999</v>
      </c>
      <c r="BF277">
        <v>15260</v>
      </c>
      <c r="BH277">
        <v>4287.5</v>
      </c>
      <c r="BY277" t="s">
        <v>4041</v>
      </c>
      <c r="BZ277" t="s">
        <v>7713</v>
      </c>
      <c r="CA277" t="s">
        <v>58</v>
      </c>
      <c r="CB277" t="str">
        <f t="shared" si="83"/>
        <v>ZYRA_SCATTER_20i20d100000k nrq=1</v>
      </c>
      <c r="CC277">
        <f t="shared" si="84"/>
        <v>90</v>
      </c>
    </row>
    <row r="278" spans="1:81" x14ac:dyDescent="0.4">
      <c r="A278" t="s">
        <v>343</v>
      </c>
      <c r="B278" t="s">
        <v>58</v>
      </c>
      <c r="C278" t="s">
        <v>78</v>
      </c>
      <c r="D278" t="e">
        <f t="shared" si="68"/>
        <v>#NAME?</v>
      </c>
      <c r="E278">
        <v>10000</v>
      </c>
      <c r="F278" t="e">
        <f t="shared" si="69"/>
        <v>#NAME?</v>
      </c>
      <c r="G278" t="s">
        <v>60</v>
      </c>
      <c r="H278" t="e">
        <f t="shared" si="70"/>
        <v>#NAME?</v>
      </c>
      <c r="I278" t="s">
        <v>61</v>
      </c>
      <c r="J278" t="e">
        <f t="shared" si="71"/>
        <v>#NAME?</v>
      </c>
      <c r="K278" t="s">
        <v>62</v>
      </c>
      <c r="L278" t="e">
        <f t="shared" si="72"/>
        <v>#NAME?</v>
      </c>
      <c r="M278" t="e">
        <f t="shared" si="73"/>
        <v>#NAME?</v>
      </c>
      <c r="N278">
        <v>10000</v>
      </c>
      <c r="O278" t="e">
        <f t="shared" si="74"/>
        <v>#NAME?</v>
      </c>
      <c r="P278">
        <v>0</v>
      </c>
      <c r="Q278" t="e">
        <f t="shared" si="75"/>
        <v>#NAME?</v>
      </c>
      <c r="R278">
        <v>0</v>
      </c>
      <c r="S278" t="e">
        <f t="shared" si="76"/>
        <v>#NAME?</v>
      </c>
      <c r="T278">
        <v>0</v>
      </c>
      <c r="U278" t="e">
        <f t="shared" si="77"/>
        <v>#NAME?</v>
      </c>
      <c r="V278">
        <v>256</v>
      </c>
      <c r="W278" t="e">
        <f t="shared" si="78"/>
        <v>#NAME?</v>
      </c>
      <c r="X278">
        <v>126</v>
      </c>
      <c r="Y278" t="e">
        <f t="shared" si="79"/>
        <v>#NAME?</v>
      </c>
      <c r="Z278">
        <v>0</v>
      </c>
      <c r="AA278" t="e">
        <f t="shared" si="80"/>
        <v>#NAME?</v>
      </c>
      <c r="AB278">
        <v>48</v>
      </c>
      <c r="AC278" t="e">
        <f t="shared" si="81"/>
        <v>#NAME?</v>
      </c>
      <c r="AD278">
        <v>0</v>
      </c>
      <c r="AE278" t="e">
        <f t="shared" si="82"/>
        <v>#NAME?</v>
      </c>
      <c r="AF278" t="s">
        <v>65</v>
      </c>
      <c r="AG278" t="s">
        <v>64</v>
      </c>
      <c r="AJ278">
        <v>0</v>
      </c>
      <c r="AK278">
        <v>174428115</v>
      </c>
      <c r="AL278">
        <v>10000</v>
      </c>
      <c r="AR278">
        <v>10000</v>
      </c>
      <c r="AS278">
        <v>2556.37</v>
      </c>
      <c r="AT278">
        <v>0</v>
      </c>
      <c r="AU278">
        <v>10000</v>
      </c>
      <c r="AV278">
        <v>126</v>
      </c>
      <c r="AW278" t="s">
        <v>60</v>
      </c>
      <c r="AX278" t="s">
        <v>61</v>
      </c>
      <c r="AY278" t="s">
        <v>62</v>
      </c>
      <c r="BA278">
        <v>8</v>
      </c>
      <c r="BB278">
        <v>1</v>
      </c>
      <c r="BD278">
        <v>2.60595</v>
      </c>
      <c r="BE278">
        <v>5.1040099999999998E-2</v>
      </c>
      <c r="BF278">
        <v>1653.51</v>
      </c>
      <c r="BH278">
        <v>2556.37</v>
      </c>
      <c r="BY278" t="s">
        <v>4042</v>
      </c>
      <c r="BZ278" t="s">
        <v>7714</v>
      </c>
      <c r="CA278" t="s">
        <v>58</v>
      </c>
      <c r="CB278" t="str">
        <f t="shared" si="83"/>
        <v>ZYRA_CLUSTER_0i0d10000k nrq=0</v>
      </c>
      <c r="CC278">
        <f t="shared" si="84"/>
        <v>126</v>
      </c>
    </row>
    <row r="279" spans="1:81" x14ac:dyDescent="0.4">
      <c r="A279" t="s">
        <v>349</v>
      </c>
      <c r="B279" t="s">
        <v>58</v>
      </c>
      <c r="C279" t="s">
        <v>78</v>
      </c>
      <c r="D279" t="e">
        <f t="shared" si="68"/>
        <v>#NAME?</v>
      </c>
      <c r="E279">
        <v>10000</v>
      </c>
      <c r="F279" t="e">
        <f t="shared" si="69"/>
        <v>#NAME?</v>
      </c>
      <c r="G279" t="s">
        <v>60</v>
      </c>
      <c r="H279" t="e">
        <f t="shared" si="70"/>
        <v>#NAME?</v>
      </c>
      <c r="I279" t="s">
        <v>61</v>
      </c>
      <c r="J279" t="e">
        <f t="shared" si="71"/>
        <v>#NAME?</v>
      </c>
      <c r="K279" t="s">
        <v>62</v>
      </c>
      <c r="L279" t="e">
        <f t="shared" si="72"/>
        <v>#NAME?</v>
      </c>
      <c r="M279" t="e">
        <f t="shared" si="73"/>
        <v>#NAME?</v>
      </c>
      <c r="N279">
        <v>100000</v>
      </c>
      <c r="O279" t="e">
        <f t="shared" si="74"/>
        <v>#NAME?</v>
      </c>
      <c r="P279">
        <v>20</v>
      </c>
      <c r="Q279" t="e">
        <f t="shared" si="75"/>
        <v>#NAME?</v>
      </c>
      <c r="R279">
        <v>20</v>
      </c>
      <c r="S279" t="e">
        <f t="shared" si="76"/>
        <v>#NAME?</v>
      </c>
      <c r="T279">
        <v>0</v>
      </c>
      <c r="U279" t="e">
        <f t="shared" si="77"/>
        <v>#NAME?</v>
      </c>
      <c r="V279">
        <v>256</v>
      </c>
      <c r="W279" t="e">
        <f t="shared" si="78"/>
        <v>#NAME?</v>
      </c>
      <c r="X279">
        <v>108</v>
      </c>
      <c r="Y279" t="e">
        <f t="shared" si="79"/>
        <v>#NAME?</v>
      </c>
      <c r="Z279">
        <v>0</v>
      </c>
      <c r="AA279" t="e">
        <f t="shared" si="80"/>
        <v>#NAME?</v>
      </c>
      <c r="AB279">
        <v>48</v>
      </c>
      <c r="AC279" t="e">
        <f t="shared" si="81"/>
        <v>#NAME?</v>
      </c>
      <c r="AD279">
        <v>0</v>
      </c>
      <c r="AE279" t="e">
        <f t="shared" si="82"/>
        <v>#NAME?</v>
      </c>
      <c r="AF279" t="s">
        <v>63</v>
      </c>
      <c r="AG279" t="s">
        <v>64</v>
      </c>
      <c r="AH279">
        <v>36837693</v>
      </c>
      <c r="AI279">
        <v>36834130</v>
      </c>
      <c r="AJ279">
        <v>7367182</v>
      </c>
      <c r="AK279">
        <v>18395426</v>
      </c>
      <c r="AL279">
        <v>10000</v>
      </c>
      <c r="AR279">
        <v>10000</v>
      </c>
      <c r="AS279">
        <v>203657.36</v>
      </c>
      <c r="AT279">
        <v>20</v>
      </c>
      <c r="AU279">
        <v>100000</v>
      </c>
      <c r="AV279">
        <v>108</v>
      </c>
      <c r="AW279" t="s">
        <v>60</v>
      </c>
      <c r="AX279" t="s">
        <v>61</v>
      </c>
      <c r="AY279" t="s">
        <v>62</v>
      </c>
      <c r="BA279">
        <v>7</v>
      </c>
      <c r="BB279">
        <v>1</v>
      </c>
      <c r="BD279">
        <v>24.179300000000001</v>
      </c>
      <c r="BE279">
        <v>3.1447600000000002</v>
      </c>
      <c r="BF279">
        <v>15303.3</v>
      </c>
      <c r="BH279">
        <v>3657.36</v>
      </c>
      <c r="BY279" t="s">
        <v>4043</v>
      </c>
      <c r="BZ279" t="s">
        <v>7715</v>
      </c>
      <c r="CA279" t="s">
        <v>58</v>
      </c>
      <c r="CB279" t="str">
        <f t="shared" si="83"/>
        <v>ZYRA_SCATTER_20i20d100000k nrq=0</v>
      </c>
      <c r="CC279">
        <f t="shared" si="84"/>
        <v>108</v>
      </c>
    </row>
    <row r="280" spans="1:81" x14ac:dyDescent="0.4">
      <c r="A280" t="s">
        <v>350</v>
      </c>
      <c r="B280" t="s">
        <v>58</v>
      </c>
      <c r="C280" t="s">
        <v>78</v>
      </c>
      <c r="D280" t="e">
        <f t="shared" si="68"/>
        <v>#NAME?</v>
      </c>
      <c r="E280">
        <v>10000</v>
      </c>
      <c r="F280" t="e">
        <f t="shared" si="69"/>
        <v>#NAME?</v>
      </c>
      <c r="G280" t="s">
        <v>60</v>
      </c>
      <c r="H280" t="e">
        <f t="shared" si="70"/>
        <v>#NAME?</v>
      </c>
      <c r="I280" t="s">
        <v>61</v>
      </c>
      <c r="J280" t="e">
        <f t="shared" si="71"/>
        <v>#NAME?</v>
      </c>
      <c r="K280" t="s">
        <v>62</v>
      </c>
      <c r="L280" t="e">
        <f t="shared" si="72"/>
        <v>#NAME?</v>
      </c>
      <c r="M280" t="e">
        <f t="shared" si="73"/>
        <v>#NAME?</v>
      </c>
      <c r="N280">
        <v>100000</v>
      </c>
      <c r="O280" t="e">
        <f t="shared" si="74"/>
        <v>#NAME?</v>
      </c>
      <c r="P280">
        <v>20</v>
      </c>
      <c r="Q280" t="e">
        <f t="shared" si="75"/>
        <v>#NAME?</v>
      </c>
      <c r="R280">
        <v>20</v>
      </c>
      <c r="S280" t="e">
        <f t="shared" si="76"/>
        <v>#NAME?</v>
      </c>
      <c r="T280">
        <v>0</v>
      </c>
      <c r="U280" t="e">
        <f t="shared" si="77"/>
        <v>#NAME?</v>
      </c>
      <c r="V280">
        <v>256</v>
      </c>
      <c r="W280" t="e">
        <f t="shared" si="78"/>
        <v>#NAME?</v>
      </c>
      <c r="X280">
        <v>108</v>
      </c>
      <c r="Y280" t="e">
        <f t="shared" si="79"/>
        <v>#NAME?</v>
      </c>
      <c r="Z280">
        <v>0</v>
      </c>
      <c r="AA280" t="e">
        <f t="shared" si="80"/>
        <v>#NAME?</v>
      </c>
      <c r="AB280">
        <v>48</v>
      </c>
      <c r="AC280" t="e">
        <f t="shared" si="81"/>
        <v>#NAME?</v>
      </c>
      <c r="AD280">
        <v>1</v>
      </c>
      <c r="AE280" t="e">
        <f t="shared" si="82"/>
        <v>#NAME?</v>
      </c>
      <c r="AF280" t="s">
        <v>63</v>
      </c>
      <c r="AG280" t="s">
        <v>64</v>
      </c>
      <c r="AH280">
        <v>34729110</v>
      </c>
      <c r="AI280">
        <v>34727170</v>
      </c>
      <c r="AJ280">
        <v>6945628</v>
      </c>
      <c r="AK280">
        <v>17346215</v>
      </c>
      <c r="AL280">
        <v>10000</v>
      </c>
      <c r="AR280">
        <v>10000</v>
      </c>
      <c r="AS280">
        <v>203890.04</v>
      </c>
      <c r="AT280">
        <v>20</v>
      </c>
      <c r="AU280">
        <v>100000</v>
      </c>
      <c r="AV280">
        <v>108</v>
      </c>
      <c r="AW280" t="s">
        <v>60</v>
      </c>
      <c r="AX280" t="s">
        <v>61</v>
      </c>
      <c r="AY280" t="s">
        <v>62</v>
      </c>
      <c r="BA280">
        <v>7</v>
      </c>
      <c r="BB280">
        <v>1</v>
      </c>
      <c r="BD280">
        <v>24.058900000000001</v>
      </c>
      <c r="BE280">
        <v>3.1509299999999998</v>
      </c>
      <c r="BF280">
        <v>16226.6</v>
      </c>
      <c r="BH280">
        <v>3890.04</v>
      </c>
      <c r="BY280" t="s">
        <v>4044</v>
      </c>
      <c r="BZ280" t="s">
        <v>7716</v>
      </c>
      <c r="CA280" t="s">
        <v>58</v>
      </c>
      <c r="CB280" t="str">
        <f t="shared" si="83"/>
        <v>ZYRA_SCATTER_20i20d100000k nrq=0</v>
      </c>
      <c r="CC280">
        <f t="shared" si="84"/>
        <v>108</v>
      </c>
    </row>
    <row r="281" spans="1:81" x14ac:dyDescent="0.4">
      <c r="A281" t="s">
        <v>351</v>
      </c>
      <c r="B281" t="s">
        <v>58</v>
      </c>
      <c r="C281" t="s">
        <v>78</v>
      </c>
      <c r="D281" t="e">
        <f t="shared" si="68"/>
        <v>#NAME?</v>
      </c>
      <c r="E281">
        <v>10000</v>
      </c>
      <c r="F281" t="e">
        <f t="shared" si="69"/>
        <v>#NAME?</v>
      </c>
      <c r="G281" t="s">
        <v>60</v>
      </c>
      <c r="H281" t="e">
        <f t="shared" si="70"/>
        <v>#NAME?</v>
      </c>
      <c r="I281" t="s">
        <v>61</v>
      </c>
      <c r="J281" t="e">
        <f t="shared" si="71"/>
        <v>#NAME?</v>
      </c>
      <c r="K281" t="s">
        <v>62</v>
      </c>
      <c r="L281" t="e">
        <f t="shared" si="72"/>
        <v>#NAME?</v>
      </c>
      <c r="M281" t="e">
        <f t="shared" si="73"/>
        <v>#NAME?</v>
      </c>
      <c r="N281">
        <v>100000</v>
      </c>
      <c r="O281" t="e">
        <f t="shared" si="74"/>
        <v>#NAME?</v>
      </c>
      <c r="P281">
        <v>20</v>
      </c>
      <c r="Q281" t="e">
        <f t="shared" si="75"/>
        <v>#NAME?</v>
      </c>
      <c r="R281">
        <v>20</v>
      </c>
      <c r="S281" t="e">
        <f t="shared" si="76"/>
        <v>#NAME?</v>
      </c>
      <c r="T281">
        <v>0</v>
      </c>
      <c r="U281" t="e">
        <f t="shared" si="77"/>
        <v>#NAME?</v>
      </c>
      <c r="V281">
        <v>256</v>
      </c>
      <c r="W281" t="e">
        <f t="shared" si="78"/>
        <v>#NAME?</v>
      </c>
      <c r="X281">
        <v>108</v>
      </c>
      <c r="Y281" t="e">
        <f t="shared" si="79"/>
        <v>#NAME?</v>
      </c>
      <c r="Z281">
        <v>0</v>
      </c>
      <c r="AA281" t="e">
        <f t="shared" si="80"/>
        <v>#NAME?</v>
      </c>
      <c r="AB281">
        <v>48</v>
      </c>
      <c r="AC281" t="e">
        <f t="shared" si="81"/>
        <v>#NAME?</v>
      </c>
      <c r="AD281">
        <v>2</v>
      </c>
      <c r="AE281" t="e">
        <f t="shared" si="82"/>
        <v>#NAME?</v>
      </c>
      <c r="AF281" t="s">
        <v>63</v>
      </c>
      <c r="AG281" t="s">
        <v>64</v>
      </c>
      <c r="AH281">
        <v>35971557</v>
      </c>
      <c r="AI281">
        <v>35970787</v>
      </c>
      <c r="AJ281">
        <v>7194234</v>
      </c>
      <c r="AK281">
        <v>17964463</v>
      </c>
      <c r="AL281">
        <v>10000</v>
      </c>
      <c r="AR281">
        <v>10000</v>
      </c>
      <c r="AS281">
        <v>203806.37</v>
      </c>
      <c r="AT281">
        <v>20</v>
      </c>
      <c r="AU281">
        <v>100000</v>
      </c>
      <c r="AV281">
        <v>108</v>
      </c>
      <c r="AW281" t="s">
        <v>60</v>
      </c>
      <c r="AX281" t="s">
        <v>61</v>
      </c>
      <c r="AY281" t="s">
        <v>62</v>
      </c>
      <c r="BA281">
        <v>7</v>
      </c>
      <c r="BB281">
        <v>1</v>
      </c>
      <c r="BD281">
        <v>24.299099999999999</v>
      </c>
      <c r="BE281">
        <v>3.1479499999999998</v>
      </c>
      <c r="BF281">
        <v>15667.3</v>
      </c>
      <c r="BH281">
        <v>3806.37</v>
      </c>
      <c r="BY281" t="s">
        <v>4045</v>
      </c>
      <c r="BZ281" t="s">
        <v>7717</v>
      </c>
      <c r="CA281" t="s">
        <v>58</v>
      </c>
      <c r="CB281" t="str">
        <f t="shared" si="83"/>
        <v>ZYRA_SCATTER_20i20d100000k nrq=0</v>
      </c>
      <c r="CC281">
        <f t="shared" si="84"/>
        <v>108</v>
      </c>
    </row>
    <row r="282" spans="1:81" x14ac:dyDescent="0.4">
      <c r="A282" t="s">
        <v>352</v>
      </c>
      <c r="B282" t="s">
        <v>58</v>
      </c>
      <c r="C282" t="s">
        <v>78</v>
      </c>
      <c r="D282" t="e">
        <f t="shared" si="68"/>
        <v>#NAME?</v>
      </c>
      <c r="E282">
        <v>10000</v>
      </c>
      <c r="F282" t="e">
        <f t="shared" si="69"/>
        <v>#NAME?</v>
      </c>
      <c r="G282" t="s">
        <v>60</v>
      </c>
      <c r="H282" t="e">
        <f t="shared" si="70"/>
        <v>#NAME?</v>
      </c>
      <c r="I282" t="s">
        <v>61</v>
      </c>
      <c r="J282" t="e">
        <f t="shared" si="71"/>
        <v>#NAME?</v>
      </c>
      <c r="K282" t="s">
        <v>62</v>
      </c>
      <c r="L282" t="e">
        <f t="shared" si="72"/>
        <v>#NAME?</v>
      </c>
      <c r="M282" t="e">
        <f t="shared" si="73"/>
        <v>#NAME?</v>
      </c>
      <c r="N282">
        <v>100000</v>
      </c>
      <c r="O282" t="e">
        <f t="shared" si="74"/>
        <v>#NAME?</v>
      </c>
      <c r="P282">
        <v>20</v>
      </c>
      <c r="Q282" t="e">
        <f t="shared" si="75"/>
        <v>#NAME?</v>
      </c>
      <c r="R282">
        <v>20</v>
      </c>
      <c r="S282" t="e">
        <f t="shared" si="76"/>
        <v>#NAME?</v>
      </c>
      <c r="T282">
        <v>0</v>
      </c>
      <c r="U282" t="e">
        <f t="shared" si="77"/>
        <v>#NAME?</v>
      </c>
      <c r="V282">
        <v>256</v>
      </c>
      <c r="W282" t="e">
        <f t="shared" si="78"/>
        <v>#NAME?</v>
      </c>
      <c r="X282">
        <v>107</v>
      </c>
      <c r="Y282" t="e">
        <f t="shared" si="79"/>
        <v>#NAME?</v>
      </c>
      <c r="Z282">
        <v>1</v>
      </c>
      <c r="AA282" t="e">
        <f t="shared" si="80"/>
        <v>#NAME?</v>
      </c>
      <c r="AB282">
        <v>48</v>
      </c>
      <c r="AC282" t="e">
        <f t="shared" si="81"/>
        <v>#NAME?</v>
      </c>
      <c r="AD282">
        <v>0</v>
      </c>
      <c r="AE282" t="e">
        <f t="shared" si="82"/>
        <v>#NAME?</v>
      </c>
      <c r="AF282" t="s">
        <v>63</v>
      </c>
      <c r="AG282" t="s">
        <v>64</v>
      </c>
      <c r="AH282">
        <v>35949170</v>
      </c>
      <c r="AI282">
        <v>35960618</v>
      </c>
      <c r="AJ282">
        <v>7190978</v>
      </c>
      <c r="AK282">
        <v>17956720</v>
      </c>
      <c r="AL282">
        <v>10000</v>
      </c>
      <c r="AR282">
        <v>10000</v>
      </c>
      <c r="AS282">
        <v>203993.45</v>
      </c>
      <c r="AT282">
        <v>20</v>
      </c>
      <c r="AU282">
        <v>100000</v>
      </c>
      <c r="AV282">
        <v>107</v>
      </c>
      <c r="AW282" t="s">
        <v>60</v>
      </c>
      <c r="AX282" t="s">
        <v>61</v>
      </c>
      <c r="AY282" t="s">
        <v>62</v>
      </c>
      <c r="BA282">
        <v>7</v>
      </c>
      <c r="BB282">
        <v>1</v>
      </c>
      <c r="BD282">
        <v>24.2454</v>
      </c>
      <c r="BE282">
        <v>3.1943800000000002</v>
      </c>
      <c r="BF282">
        <v>15630.2</v>
      </c>
      <c r="BH282">
        <v>3993.45</v>
      </c>
      <c r="BY282" t="s">
        <v>4046</v>
      </c>
      <c r="BZ282" t="s">
        <v>7718</v>
      </c>
      <c r="CA282" t="s">
        <v>58</v>
      </c>
      <c r="CB282" t="str">
        <f t="shared" si="83"/>
        <v>ZYRA_SCATTER_20i20d100000k nrq=1</v>
      </c>
      <c r="CC282">
        <f t="shared" si="84"/>
        <v>108</v>
      </c>
    </row>
    <row r="283" spans="1:81" x14ac:dyDescent="0.4">
      <c r="A283" t="s">
        <v>353</v>
      </c>
      <c r="B283" t="s">
        <v>58</v>
      </c>
      <c r="C283" t="s">
        <v>78</v>
      </c>
      <c r="D283" t="e">
        <f t="shared" si="68"/>
        <v>#NAME?</v>
      </c>
      <c r="E283">
        <v>10000</v>
      </c>
      <c r="F283" t="e">
        <f t="shared" si="69"/>
        <v>#NAME?</v>
      </c>
      <c r="G283" t="s">
        <v>60</v>
      </c>
      <c r="H283" t="e">
        <f t="shared" si="70"/>
        <v>#NAME?</v>
      </c>
      <c r="I283" t="s">
        <v>61</v>
      </c>
      <c r="J283" t="e">
        <f t="shared" si="71"/>
        <v>#NAME?</v>
      </c>
      <c r="K283" t="s">
        <v>62</v>
      </c>
      <c r="L283" t="e">
        <f t="shared" si="72"/>
        <v>#NAME?</v>
      </c>
      <c r="M283" t="e">
        <f t="shared" si="73"/>
        <v>#NAME?</v>
      </c>
      <c r="N283">
        <v>100000</v>
      </c>
      <c r="O283" t="e">
        <f t="shared" si="74"/>
        <v>#NAME?</v>
      </c>
      <c r="P283">
        <v>20</v>
      </c>
      <c r="Q283" t="e">
        <f t="shared" si="75"/>
        <v>#NAME?</v>
      </c>
      <c r="R283">
        <v>20</v>
      </c>
      <c r="S283" t="e">
        <f t="shared" si="76"/>
        <v>#NAME?</v>
      </c>
      <c r="T283">
        <v>0</v>
      </c>
      <c r="U283" t="e">
        <f t="shared" si="77"/>
        <v>#NAME?</v>
      </c>
      <c r="V283">
        <v>256</v>
      </c>
      <c r="W283" t="e">
        <f t="shared" si="78"/>
        <v>#NAME?</v>
      </c>
      <c r="X283">
        <v>107</v>
      </c>
      <c r="Y283" t="e">
        <f t="shared" si="79"/>
        <v>#NAME?</v>
      </c>
      <c r="Z283">
        <v>1</v>
      </c>
      <c r="AA283" t="e">
        <f t="shared" si="80"/>
        <v>#NAME?</v>
      </c>
      <c r="AB283">
        <v>48</v>
      </c>
      <c r="AC283" t="e">
        <f t="shared" si="81"/>
        <v>#NAME?</v>
      </c>
      <c r="AD283">
        <v>1</v>
      </c>
      <c r="AE283" t="e">
        <f t="shared" si="82"/>
        <v>#NAME?</v>
      </c>
      <c r="AF283" t="s">
        <v>63</v>
      </c>
      <c r="AG283" t="s">
        <v>64</v>
      </c>
      <c r="AH283">
        <v>35524833</v>
      </c>
      <c r="AI283">
        <v>35520170</v>
      </c>
      <c r="AJ283">
        <v>7104500</v>
      </c>
      <c r="AK283">
        <v>17742007</v>
      </c>
      <c r="AL283">
        <v>10000</v>
      </c>
      <c r="AR283">
        <v>10000</v>
      </c>
      <c r="AS283">
        <v>204150.84</v>
      </c>
      <c r="AT283">
        <v>20</v>
      </c>
      <c r="AU283">
        <v>100000</v>
      </c>
      <c r="AV283">
        <v>107</v>
      </c>
      <c r="AW283" t="s">
        <v>60</v>
      </c>
      <c r="AX283" t="s">
        <v>61</v>
      </c>
      <c r="AY283" t="s">
        <v>62</v>
      </c>
      <c r="BA283">
        <v>7</v>
      </c>
      <c r="BB283">
        <v>1</v>
      </c>
      <c r="BD283">
        <v>24.133900000000001</v>
      </c>
      <c r="BE283">
        <v>3.1919</v>
      </c>
      <c r="BF283">
        <v>15850.3</v>
      </c>
      <c r="BH283">
        <v>4150.84</v>
      </c>
      <c r="BY283" t="s">
        <v>4047</v>
      </c>
      <c r="BZ283" t="s">
        <v>7719</v>
      </c>
      <c r="CA283" t="s">
        <v>58</v>
      </c>
      <c r="CB283" t="str">
        <f t="shared" si="83"/>
        <v>ZYRA_SCATTER_20i20d100000k nrq=1</v>
      </c>
      <c r="CC283">
        <f t="shared" si="84"/>
        <v>108</v>
      </c>
    </row>
    <row r="284" spans="1:81" x14ac:dyDescent="0.4">
      <c r="A284" t="s">
        <v>354</v>
      </c>
      <c r="B284" t="s">
        <v>58</v>
      </c>
      <c r="C284" t="s">
        <v>78</v>
      </c>
      <c r="D284" t="e">
        <f t="shared" si="68"/>
        <v>#NAME?</v>
      </c>
      <c r="E284">
        <v>10000</v>
      </c>
      <c r="F284" t="e">
        <f t="shared" si="69"/>
        <v>#NAME?</v>
      </c>
      <c r="G284" t="s">
        <v>60</v>
      </c>
      <c r="H284" t="e">
        <f t="shared" si="70"/>
        <v>#NAME?</v>
      </c>
      <c r="I284" t="s">
        <v>61</v>
      </c>
      <c r="J284" t="e">
        <f t="shared" si="71"/>
        <v>#NAME?</v>
      </c>
      <c r="K284" t="s">
        <v>62</v>
      </c>
      <c r="L284" t="e">
        <f t="shared" si="72"/>
        <v>#NAME?</v>
      </c>
      <c r="M284" t="e">
        <f t="shared" si="73"/>
        <v>#NAME?</v>
      </c>
      <c r="N284">
        <v>100000</v>
      </c>
      <c r="O284" t="e">
        <f t="shared" si="74"/>
        <v>#NAME?</v>
      </c>
      <c r="P284">
        <v>5</v>
      </c>
      <c r="Q284" t="e">
        <f t="shared" si="75"/>
        <v>#NAME?</v>
      </c>
      <c r="R284">
        <v>5</v>
      </c>
      <c r="S284" t="e">
        <f t="shared" si="76"/>
        <v>#NAME?</v>
      </c>
      <c r="T284">
        <v>0</v>
      </c>
      <c r="U284" t="e">
        <f t="shared" si="77"/>
        <v>#NAME?</v>
      </c>
      <c r="V284">
        <v>256</v>
      </c>
      <c r="W284" t="e">
        <f t="shared" si="78"/>
        <v>#NAME?</v>
      </c>
      <c r="X284">
        <v>17</v>
      </c>
      <c r="Y284" t="e">
        <f t="shared" si="79"/>
        <v>#NAME?</v>
      </c>
      <c r="Z284">
        <v>1</v>
      </c>
      <c r="AA284" t="e">
        <f t="shared" si="80"/>
        <v>#NAME?</v>
      </c>
      <c r="AB284">
        <v>48</v>
      </c>
      <c r="AC284" t="e">
        <f t="shared" si="81"/>
        <v>#NAME?</v>
      </c>
      <c r="AD284">
        <v>1</v>
      </c>
      <c r="AE284" t="e">
        <f t="shared" si="82"/>
        <v>#NAME?</v>
      </c>
      <c r="AF284" t="s">
        <v>65</v>
      </c>
      <c r="AG284" t="s">
        <v>64</v>
      </c>
      <c r="AH284">
        <v>9746417</v>
      </c>
      <c r="AI284">
        <v>9742567</v>
      </c>
      <c r="AJ284">
        <v>1948898</v>
      </c>
      <c r="AK284">
        <v>19473254</v>
      </c>
      <c r="AL284">
        <v>10000</v>
      </c>
      <c r="AR284">
        <v>10000</v>
      </c>
      <c r="AS284">
        <v>53921.49</v>
      </c>
      <c r="AT284">
        <v>5</v>
      </c>
      <c r="AU284">
        <v>100000</v>
      </c>
      <c r="AV284">
        <v>17</v>
      </c>
      <c r="AW284" t="s">
        <v>60</v>
      </c>
      <c r="AX284" t="s">
        <v>61</v>
      </c>
      <c r="AY284" t="s">
        <v>62</v>
      </c>
      <c r="BA284">
        <v>8</v>
      </c>
      <c r="BB284">
        <v>1</v>
      </c>
      <c r="BD284">
        <v>23.261900000000001</v>
      </c>
      <c r="BE284">
        <v>5.5234400000000003E-2</v>
      </c>
      <c r="BF284">
        <v>2215.08</v>
      </c>
      <c r="BH284">
        <v>3921.49</v>
      </c>
      <c r="BY284" t="s">
        <v>4048</v>
      </c>
      <c r="BZ284" t="s">
        <v>7720</v>
      </c>
      <c r="CA284" t="s">
        <v>58</v>
      </c>
      <c r="CB284" t="str">
        <f t="shared" si="83"/>
        <v>ZYRA_CLUSTER_5i5d100000k nrq=1</v>
      </c>
      <c r="CC284">
        <f t="shared" si="84"/>
        <v>18</v>
      </c>
    </row>
    <row r="285" spans="1:81" x14ac:dyDescent="0.4">
      <c r="A285" t="s">
        <v>356</v>
      </c>
      <c r="B285" t="s">
        <v>58</v>
      </c>
      <c r="C285" t="s">
        <v>78</v>
      </c>
      <c r="D285" t="e">
        <f t="shared" si="68"/>
        <v>#NAME?</v>
      </c>
      <c r="E285">
        <v>10000</v>
      </c>
      <c r="F285" t="e">
        <f t="shared" si="69"/>
        <v>#NAME?</v>
      </c>
      <c r="G285" t="s">
        <v>60</v>
      </c>
      <c r="H285" t="e">
        <f t="shared" si="70"/>
        <v>#NAME?</v>
      </c>
      <c r="I285" t="s">
        <v>61</v>
      </c>
      <c r="J285" t="e">
        <f t="shared" si="71"/>
        <v>#NAME?</v>
      </c>
      <c r="K285" t="s">
        <v>62</v>
      </c>
      <c r="L285" t="e">
        <f t="shared" si="72"/>
        <v>#NAME?</v>
      </c>
      <c r="M285" t="e">
        <f t="shared" si="73"/>
        <v>#NAME?</v>
      </c>
      <c r="N285">
        <v>100000</v>
      </c>
      <c r="O285" t="e">
        <f t="shared" si="74"/>
        <v>#NAME?</v>
      </c>
      <c r="P285">
        <v>20</v>
      </c>
      <c r="Q285" t="e">
        <f t="shared" si="75"/>
        <v>#NAME?</v>
      </c>
      <c r="R285">
        <v>20</v>
      </c>
      <c r="S285" t="e">
        <f t="shared" si="76"/>
        <v>#NAME?</v>
      </c>
      <c r="T285">
        <v>0</v>
      </c>
      <c r="U285" t="e">
        <f t="shared" si="77"/>
        <v>#NAME?</v>
      </c>
      <c r="V285">
        <v>256</v>
      </c>
      <c r="W285" t="e">
        <f t="shared" si="78"/>
        <v>#NAME?</v>
      </c>
      <c r="X285">
        <v>107</v>
      </c>
      <c r="Y285" t="e">
        <f t="shared" si="79"/>
        <v>#NAME?</v>
      </c>
      <c r="Z285">
        <v>1</v>
      </c>
      <c r="AA285" t="e">
        <f t="shared" si="80"/>
        <v>#NAME?</v>
      </c>
      <c r="AB285">
        <v>48</v>
      </c>
      <c r="AC285" t="e">
        <f t="shared" si="81"/>
        <v>#NAME?</v>
      </c>
      <c r="AD285">
        <v>2</v>
      </c>
      <c r="AE285" t="e">
        <f t="shared" si="82"/>
        <v>#NAME?</v>
      </c>
      <c r="AF285" t="s">
        <v>63</v>
      </c>
      <c r="AG285" t="s">
        <v>64</v>
      </c>
      <c r="AH285">
        <v>34563629</v>
      </c>
      <c r="AI285">
        <v>34573357</v>
      </c>
      <c r="AJ285">
        <v>6913698</v>
      </c>
      <c r="AK285">
        <v>17264516</v>
      </c>
      <c r="AL285">
        <v>10000</v>
      </c>
      <c r="AR285">
        <v>10000</v>
      </c>
      <c r="AS285">
        <v>203970.01</v>
      </c>
      <c r="AT285">
        <v>20</v>
      </c>
      <c r="AU285">
        <v>100000</v>
      </c>
      <c r="AV285">
        <v>107</v>
      </c>
      <c r="AW285" t="s">
        <v>60</v>
      </c>
      <c r="AX285" t="s">
        <v>61</v>
      </c>
      <c r="AY285" t="s">
        <v>62</v>
      </c>
      <c r="BA285">
        <v>7</v>
      </c>
      <c r="BB285">
        <v>1</v>
      </c>
      <c r="BD285">
        <v>24.341200000000001</v>
      </c>
      <c r="BE285">
        <v>3.2135099999999999</v>
      </c>
      <c r="BF285">
        <v>16281.4</v>
      </c>
      <c r="BH285">
        <v>3970.01</v>
      </c>
      <c r="BY285" t="s">
        <v>4049</v>
      </c>
      <c r="BZ285" t="s">
        <v>7721</v>
      </c>
      <c r="CA285" t="s">
        <v>58</v>
      </c>
      <c r="CB285" t="str">
        <f t="shared" si="83"/>
        <v>ZYRA_SCATTER_20i20d100000k nrq=1</v>
      </c>
      <c r="CC285">
        <f t="shared" si="84"/>
        <v>108</v>
      </c>
    </row>
    <row r="286" spans="1:81" x14ac:dyDescent="0.4">
      <c r="A286" t="s">
        <v>357</v>
      </c>
      <c r="B286" t="s">
        <v>58</v>
      </c>
      <c r="C286" t="s">
        <v>78</v>
      </c>
      <c r="D286" t="e">
        <f t="shared" si="68"/>
        <v>#NAME?</v>
      </c>
      <c r="E286">
        <v>10000</v>
      </c>
      <c r="F286" t="e">
        <f t="shared" si="69"/>
        <v>#NAME?</v>
      </c>
      <c r="G286" t="s">
        <v>60</v>
      </c>
      <c r="H286" t="e">
        <f t="shared" si="70"/>
        <v>#NAME?</v>
      </c>
      <c r="I286" t="s">
        <v>61</v>
      </c>
      <c r="J286" t="e">
        <f t="shared" si="71"/>
        <v>#NAME?</v>
      </c>
      <c r="K286" t="s">
        <v>62</v>
      </c>
      <c r="L286" t="e">
        <f t="shared" si="72"/>
        <v>#NAME?</v>
      </c>
      <c r="M286" t="e">
        <f t="shared" si="73"/>
        <v>#NAME?</v>
      </c>
      <c r="N286">
        <v>100000</v>
      </c>
      <c r="O286" t="e">
        <f t="shared" si="74"/>
        <v>#NAME?</v>
      </c>
      <c r="P286">
        <v>20</v>
      </c>
      <c r="Q286" t="e">
        <f t="shared" si="75"/>
        <v>#NAME?</v>
      </c>
      <c r="R286">
        <v>20</v>
      </c>
      <c r="S286" t="e">
        <f t="shared" si="76"/>
        <v>#NAME?</v>
      </c>
      <c r="T286">
        <v>0</v>
      </c>
      <c r="U286" t="e">
        <f t="shared" si="77"/>
        <v>#NAME?</v>
      </c>
      <c r="V286">
        <v>256</v>
      </c>
      <c r="W286" t="e">
        <f t="shared" si="78"/>
        <v>#NAME?</v>
      </c>
      <c r="X286">
        <v>126</v>
      </c>
      <c r="Y286" t="e">
        <f t="shared" si="79"/>
        <v>#NAME?</v>
      </c>
      <c r="Z286">
        <v>0</v>
      </c>
      <c r="AA286" t="e">
        <f t="shared" si="80"/>
        <v>#NAME?</v>
      </c>
      <c r="AB286">
        <v>48</v>
      </c>
      <c r="AC286" t="e">
        <f t="shared" si="81"/>
        <v>#NAME?</v>
      </c>
      <c r="AD286">
        <v>0</v>
      </c>
      <c r="AE286" t="e">
        <f t="shared" si="82"/>
        <v>#NAME?</v>
      </c>
      <c r="AF286" t="s">
        <v>63</v>
      </c>
      <c r="AG286" t="s">
        <v>64</v>
      </c>
      <c r="AH286">
        <v>41061839</v>
      </c>
      <c r="AI286">
        <v>41056519</v>
      </c>
      <c r="AJ286">
        <v>8211835</v>
      </c>
      <c r="AK286">
        <v>20504706</v>
      </c>
      <c r="AL286">
        <v>10000</v>
      </c>
      <c r="AR286">
        <v>10000</v>
      </c>
      <c r="AS286">
        <v>203806.32</v>
      </c>
      <c r="AT286">
        <v>20</v>
      </c>
      <c r="AU286">
        <v>100000</v>
      </c>
      <c r="AV286">
        <v>126</v>
      </c>
      <c r="AW286" t="s">
        <v>60</v>
      </c>
      <c r="AX286" t="s">
        <v>61</v>
      </c>
      <c r="AY286" t="s">
        <v>62</v>
      </c>
      <c r="BA286">
        <v>7</v>
      </c>
      <c r="BB286">
        <v>1</v>
      </c>
      <c r="BD286">
        <v>23.389099999999999</v>
      </c>
      <c r="BE286">
        <v>3.1217800000000002</v>
      </c>
      <c r="BF286">
        <v>15984</v>
      </c>
      <c r="BH286">
        <v>3806.32</v>
      </c>
      <c r="BY286" t="s">
        <v>4050</v>
      </c>
      <c r="BZ286" t="s">
        <v>7722</v>
      </c>
      <c r="CA286" t="s">
        <v>58</v>
      </c>
      <c r="CB286" t="str">
        <f t="shared" si="83"/>
        <v>ZYRA_SCATTER_20i20d100000k nrq=0</v>
      </c>
      <c r="CC286">
        <f t="shared" si="84"/>
        <v>126</v>
      </c>
    </row>
    <row r="287" spans="1:81" x14ac:dyDescent="0.4">
      <c r="A287" t="s">
        <v>358</v>
      </c>
      <c r="B287" t="s">
        <v>58</v>
      </c>
      <c r="C287" t="s">
        <v>78</v>
      </c>
      <c r="D287" t="e">
        <f t="shared" si="68"/>
        <v>#NAME?</v>
      </c>
      <c r="E287">
        <v>10000</v>
      </c>
      <c r="F287" t="e">
        <f t="shared" si="69"/>
        <v>#NAME?</v>
      </c>
      <c r="G287" t="s">
        <v>60</v>
      </c>
      <c r="H287" t="e">
        <f t="shared" si="70"/>
        <v>#NAME?</v>
      </c>
      <c r="I287" t="s">
        <v>61</v>
      </c>
      <c r="J287" t="e">
        <f t="shared" si="71"/>
        <v>#NAME?</v>
      </c>
      <c r="K287" t="s">
        <v>62</v>
      </c>
      <c r="L287" t="e">
        <f t="shared" si="72"/>
        <v>#NAME?</v>
      </c>
      <c r="M287" t="e">
        <f t="shared" si="73"/>
        <v>#NAME?</v>
      </c>
      <c r="N287">
        <v>100000</v>
      </c>
      <c r="O287" t="e">
        <f t="shared" si="74"/>
        <v>#NAME?</v>
      </c>
      <c r="P287">
        <v>20</v>
      </c>
      <c r="Q287" t="e">
        <f t="shared" si="75"/>
        <v>#NAME?</v>
      </c>
      <c r="R287">
        <v>20</v>
      </c>
      <c r="S287" t="e">
        <f t="shared" si="76"/>
        <v>#NAME?</v>
      </c>
      <c r="T287">
        <v>0</v>
      </c>
      <c r="U287" t="e">
        <f t="shared" si="77"/>
        <v>#NAME?</v>
      </c>
      <c r="V287">
        <v>256</v>
      </c>
      <c r="W287" t="e">
        <f t="shared" si="78"/>
        <v>#NAME?</v>
      </c>
      <c r="X287">
        <v>126</v>
      </c>
      <c r="Y287" t="e">
        <f t="shared" si="79"/>
        <v>#NAME?</v>
      </c>
      <c r="Z287">
        <v>0</v>
      </c>
      <c r="AA287" t="e">
        <f t="shared" si="80"/>
        <v>#NAME?</v>
      </c>
      <c r="AB287">
        <v>48</v>
      </c>
      <c r="AC287" t="e">
        <f t="shared" si="81"/>
        <v>#NAME?</v>
      </c>
      <c r="AD287">
        <v>1</v>
      </c>
      <c r="AE287" t="e">
        <f t="shared" si="82"/>
        <v>#NAME?</v>
      </c>
      <c r="AF287" t="s">
        <v>63</v>
      </c>
      <c r="AG287" t="s">
        <v>64</v>
      </c>
      <c r="AH287">
        <v>40830128</v>
      </c>
      <c r="AI287">
        <v>40835056</v>
      </c>
      <c r="AJ287">
        <v>8166518</v>
      </c>
      <c r="AK287">
        <v>20392404</v>
      </c>
      <c r="AL287">
        <v>10000</v>
      </c>
      <c r="AR287">
        <v>10000</v>
      </c>
      <c r="AS287">
        <v>203739.94</v>
      </c>
      <c r="AT287">
        <v>20</v>
      </c>
      <c r="AU287">
        <v>100000</v>
      </c>
      <c r="AV287">
        <v>126</v>
      </c>
      <c r="AW287" t="s">
        <v>60</v>
      </c>
      <c r="AX287" t="s">
        <v>61</v>
      </c>
      <c r="AY287" t="s">
        <v>62</v>
      </c>
      <c r="BA287">
        <v>7</v>
      </c>
      <c r="BB287">
        <v>1</v>
      </c>
      <c r="BD287">
        <v>23.465800000000002</v>
      </c>
      <c r="BE287">
        <v>3.1172200000000001</v>
      </c>
      <c r="BF287">
        <v>16056.9</v>
      </c>
      <c r="BH287">
        <v>3739.94</v>
      </c>
      <c r="BY287" t="s">
        <v>4051</v>
      </c>
      <c r="BZ287" t="s">
        <v>7723</v>
      </c>
      <c r="CA287" t="s">
        <v>58</v>
      </c>
      <c r="CB287" t="str">
        <f t="shared" si="83"/>
        <v>ZYRA_SCATTER_20i20d100000k nrq=0</v>
      </c>
      <c r="CC287">
        <f t="shared" si="84"/>
        <v>126</v>
      </c>
    </row>
    <row r="288" spans="1:81" x14ac:dyDescent="0.4">
      <c r="A288" t="s">
        <v>359</v>
      </c>
      <c r="B288" t="s">
        <v>58</v>
      </c>
      <c r="C288" t="s">
        <v>78</v>
      </c>
      <c r="D288" t="e">
        <f t="shared" si="68"/>
        <v>#NAME?</v>
      </c>
      <c r="E288">
        <v>10000</v>
      </c>
      <c r="F288" t="e">
        <f t="shared" si="69"/>
        <v>#NAME?</v>
      </c>
      <c r="G288" t="s">
        <v>60</v>
      </c>
      <c r="H288" t="e">
        <f t="shared" si="70"/>
        <v>#NAME?</v>
      </c>
      <c r="I288" t="s">
        <v>61</v>
      </c>
      <c r="J288" t="e">
        <f t="shared" si="71"/>
        <v>#NAME?</v>
      </c>
      <c r="K288" t="s">
        <v>62</v>
      </c>
      <c r="L288" t="e">
        <f t="shared" si="72"/>
        <v>#NAME?</v>
      </c>
      <c r="M288" t="e">
        <f t="shared" si="73"/>
        <v>#NAME?</v>
      </c>
      <c r="N288">
        <v>100000</v>
      </c>
      <c r="O288" t="e">
        <f t="shared" si="74"/>
        <v>#NAME?</v>
      </c>
      <c r="P288">
        <v>20</v>
      </c>
      <c r="Q288" t="e">
        <f t="shared" si="75"/>
        <v>#NAME?</v>
      </c>
      <c r="R288">
        <v>20</v>
      </c>
      <c r="S288" t="e">
        <f t="shared" si="76"/>
        <v>#NAME?</v>
      </c>
      <c r="T288">
        <v>0</v>
      </c>
      <c r="U288" t="e">
        <f t="shared" si="77"/>
        <v>#NAME?</v>
      </c>
      <c r="V288">
        <v>256</v>
      </c>
      <c r="W288" t="e">
        <f t="shared" si="78"/>
        <v>#NAME?</v>
      </c>
      <c r="X288">
        <v>126</v>
      </c>
      <c r="Y288" t="e">
        <f t="shared" si="79"/>
        <v>#NAME?</v>
      </c>
      <c r="Z288">
        <v>0</v>
      </c>
      <c r="AA288" t="e">
        <f t="shared" si="80"/>
        <v>#NAME?</v>
      </c>
      <c r="AB288">
        <v>48</v>
      </c>
      <c r="AC288" t="e">
        <f t="shared" si="81"/>
        <v>#NAME?</v>
      </c>
      <c r="AD288">
        <v>2</v>
      </c>
      <c r="AE288" t="e">
        <f t="shared" si="82"/>
        <v>#NAME?</v>
      </c>
      <c r="AF288" t="s">
        <v>63</v>
      </c>
      <c r="AG288" t="s">
        <v>64</v>
      </c>
      <c r="AH288">
        <v>40324724</v>
      </c>
      <c r="AI288">
        <v>40315127</v>
      </c>
      <c r="AJ288">
        <v>8063985</v>
      </c>
      <c r="AK288">
        <v>20135855</v>
      </c>
      <c r="AL288">
        <v>10000</v>
      </c>
      <c r="AR288">
        <v>10000</v>
      </c>
      <c r="AS288">
        <v>203763.4</v>
      </c>
      <c r="AT288">
        <v>20</v>
      </c>
      <c r="AU288">
        <v>100000</v>
      </c>
      <c r="AV288">
        <v>126</v>
      </c>
      <c r="AW288" t="s">
        <v>60</v>
      </c>
      <c r="AX288" t="s">
        <v>61</v>
      </c>
      <c r="AY288" t="s">
        <v>62</v>
      </c>
      <c r="BA288">
        <v>7</v>
      </c>
      <c r="BB288">
        <v>1</v>
      </c>
      <c r="BD288">
        <v>23.412400000000002</v>
      </c>
      <c r="BE288">
        <v>3.1206499999999999</v>
      </c>
      <c r="BF288">
        <v>16315.1</v>
      </c>
      <c r="BH288">
        <v>3763.4</v>
      </c>
      <c r="BY288" t="s">
        <v>4052</v>
      </c>
      <c r="BZ288" t="s">
        <v>7724</v>
      </c>
      <c r="CA288" t="s">
        <v>58</v>
      </c>
      <c r="CB288" t="str">
        <f t="shared" si="83"/>
        <v>ZYRA_SCATTER_20i20d100000k nrq=0</v>
      </c>
      <c r="CC288">
        <f t="shared" si="84"/>
        <v>126</v>
      </c>
    </row>
    <row r="289" spans="1:81" x14ac:dyDescent="0.4">
      <c r="A289" t="s">
        <v>355</v>
      </c>
      <c r="B289" t="s">
        <v>58</v>
      </c>
      <c r="C289" t="s">
        <v>78</v>
      </c>
      <c r="D289" t="e">
        <f t="shared" si="68"/>
        <v>#NAME?</v>
      </c>
      <c r="E289">
        <v>10000</v>
      </c>
      <c r="F289" t="e">
        <f t="shared" si="69"/>
        <v>#NAME?</v>
      </c>
      <c r="G289" t="s">
        <v>60</v>
      </c>
      <c r="H289" t="e">
        <f t="shared" si="70"/>
        <v>#NAME?</v>
      </c>
      <c r="I289" t="s">
        <v>61</v>
      </c>
      <c r="J289" t="e">
        <f t="shared" si="71"/>
        <v>#NAME?</v>
      </c>
      <c r="K289" t="s">
        <v>62</v>
      </c>
      <c r="L289" t="e">
        <f t="shared" si="72"/>
        <v>#NAME?</v>
      </c>
      <c r="M289" t="e">
        <f t="shared" si="73"/>
        <v>#NAME?</v>
      </c>
      <c r="N289">
        <v>10000</v>
      </c>
      <c r="O289" t="e">
        <f t="shared" si="74"/>
        <v>#NAME?</v>
      </c>
      <c r="P289">
        <v>0</v>
      </c>
      <c r="Q289" t="e">
        <f t="shared" si="75"/>
        <v>#NAME?</v>
      </c>
      <c r="R289">
        <v>0</v>
      </c>
      <c r="S289" t="e">
        <f t="shared" si="76"/>
        <v>#NAME?</v>
      </c>
      <c r="T289">
        <v>0</v>
      </c>
      <c r="U289" t="e">
        <f t="shared" si="77"/>
        <v>#NAME?</v>
      </c>
      <c r="V289">
        <v>256</v>
      </c>
      <c r="W289" t="e">
        <f t="shared" si="78"/>
        <v>#NAME?</v>
      </c>
      <c r="X289">
        <v>126</v>
      </c>
      <c r="Y289" t="e">
        <f t="shared" si="79"/>
        <v>#NAME?</v>
      </c>
      <c r="Z289">
        <v>0</v>
      </c>
      <c r="AA289" t="e">
        <f t="shared" si="80"/>
        <v>#NAME?</v>
      </c>
      <c r="AB289">
        <v>48</v>
      </c>
      <c r="AC289" t="e">
        <f t="shared" si="81"/>
        <v>#NAME?</v>
      </c>
      <c r="AD289">
        <v>1</v>
      </c>
      <c r="AE289" t="e">
        <f t="shared" si="82"/>
        <v>#NAME?</v>
      </c>
      <c r="AF289" t="s">
        <v>65</v>
      </c>
      <c r="AG289" t="s">
        <v>64</v>
      </c>
      <c r="AJ289">
        <v>0</v>
      </c>
      <c r="AK289">
        <v>177115732</v>
      </c>
      <c r="AL289">
        <v>10000</v>
      </c>
      <c r="AR289">
        <v>10000</v>
      </c>
      <c r="AS289">
        <v>2495.5700000000002</v>
      </c>
      <c r="AT289">
        <v>0</v>
      </c>
      <c r="AU289">
        <v>10000</v>
      </c>
      <c r="AV289">
        <v>126</v>
      </c>
      <c r="AW289" t="s">
        <v>60</v>
      </c>
      <c r="AX289" t="s">
        <v>61</v>
      </c>
      <c r="AY289" t="s">
        <v>62</v>
      </c>
      <c r="BA289">
        <v>8</v>
      </c>
      <c r="BB289">
        <v>1</v>
      </c>
      <c r="BD289">
        <v>2.12765</v>
      </c>
      <c r="BE289">
        <v>5.2870300000000002E-2</v>
      </c>
      <c r="BF289">
        <v>1623.2</v>
      </c>
      <c r="BH289">
        <v>2495.5700000000002</v>
      </c>
      <c r="BY289" t="s">
        <v>4053</v>
      </c>
      <c r="BZ289" t="s">
        <v>7725</v>
      </c>
      <c r="CA289" t="s">
        <v>58</v>
      </c>
      <c r="CB289" t="str">
        <f t="shared" si="83"/>
        <v>ZYRA_CLUSTER_0i0d10000k nrq=0</v>
      </c>
      <c r="CC289">
        <f t="shared" si="84"/>
        <v>126</v>
      </c>
    </row>
    <row r="290" spans="1:81" x14ac:dyDescent="0.4">
      <c r="A290" t="s">
        <v>360</v>
      </c>
      <c r="B290" t="s">
        <v>58</v>
      </c>
      <c r="C290" t="s">
        <v>78</v>
      </c>
      <c r="D290" t="e">
        <f t="shared" si="68"/>
        <v>#NAME?</v>
      </c>
      <c r="E290">
        <v>10000</v>
      </c>
      <c r="F290" t="e">
        <f t="shared" si="69"/>
        <v>#NAME?</v>
      </c>
      <c r="G290" t="s">
        <v>60</v>
      </c>
      <c r="H290" t="e">
        <f t="shared" si="70"/>
        <v>#NAME?</v>
      </c>
      <c r="I290" t="s">
        <v>61</v>
      </c>
      <c r="J290" t="e">
        <f t="shared" si="71"/>
        <v>#NAME?</v>
      </c>
      <c r="K290" t="s">
        <v>62</v>
      </c>
      <c r="L290" t="e">
        <f t="shared" si="72"/>
        <v>#NAME?</v>
      </c>
      <c r="M290" t="e">
        <f t="shared" si="73"/>
        <v>#NAME?</v>
      </c>
      <c r="N290">
        <v>100000</v>
      </c>
      <c r="O290" t="e">
        <f t="shared" si="74"/>
        <v>#NAME?</v>
      </c>
      <c r="P290">
        <v>20</v>
      </c>
      <c r="Q290" t="e">
        <f t="shared" si="75"/>
        <v>#NAME?</v>
      </c>
      <c r="R290">
        <v>20</v>
      </c>
      <c r="S290" t="e">
        <f t="shared" si="76"/>
        <v>#NAME?</v>
      </c>
      <c r="T290">
        <v>0</v>
      </c>
      <c r="U290" t="e">
        <f t="shared" si="77"/>
        <v>#NAME?</v>
      </c>
      <c r="V290">
        <v>256</v>
      </c>
      <c r="W290" t="e">
        <f t="shared" si="78"/>
        <v>#NAME?</v>
      </c>
      <c r="X290">
        <v>125</v>
      </c>
      <c r="Y290" t="e">
        <f t="shared" si="79"/>
        <v>#NAME?</v>
      </c>
      <c r="Z290">
        <v>1</v>
      </c>
      <c r="AA290" t="e">
        <f t="shared" si="80"/>
        <v>#NAME?</v>
      </c>
      <c r="AB290">
        <v>48</v>
      </c>
      <c r="AC290" t="e">
        <f t="shared" si="81"/>
        <v>#NAME?</v>
      </c>
      <c r="AD290">
        <v>0</v>
      </c>
      <c r="AE290" t="e">
        <f t="shared" si="82"/>
        <v>#NAME?</v>
      </c>
      <c r="AF290" t="s">
        <v>63</v>
      </c>
      <c r="AG290" t="s">
        <v>64</v>
      </c>
      <c r="AH290">
        <v>37644775</v>
      </c>
      <c r="AI290">
        <v>37650983</v>
      </c>
      <c r="AJ290">
        <v>7529575</v>
      </c>
      <c r="AK290">
        <v>18801338</v>
      </c>
      <c r="AL290">
        <v>10000</v>
      </c>
      <c r="AR290">
        <v>10000</v>
      </c>
      <c r="AS290">
        <v>204199.55</v>
      </c>
      <c r="AT290">
        <v>20</v>
      </c>
      <c r="AU290">
        <v>100000</v>
      </c>
      <c r="AV290">
        <v>125</v>
      </c>
      <c r="AW290" t="s">
        <v>60</v>
      </c>
      <c r="AX290" t="s">
        <v>61</v>
      </c>
      <c r="AY290" t="s">
        <v>62</v>
      </c>
      <c r="BA290">
        <v>7</v>
      </c>
      <c r="BB290">
        <v>1</v>
      </c>
      <c r="BD290">
        <v>24.022600000000001</v>
      </c>
      <c r="BE290">
        <v>3.1522899999999998</v>
      </c>
      <c r="BF290">
        <v>17434.400000000001</v>
      </c>
      <c r="BH290">
        <v>4199.55</v>
      </c>
      <c r="BY290" t="s">
        <v>4054</v>
      </c>
      <c r="BZ290" t="s">
        <v>7726</v>
      </c>
      <c r="CA290" t="s">
        <v>58</v>
      </c>
      <c r="CB290" t="str">
        <f t="shared" si="83"/>
        <v>ZYRA_SCATTER_20i20d100000k nrq=1</v>
      </c>
      <c r="CC290">
        <f t="shared" si="84"/>
        <v>126</v>
      </c>
    </row>
    <row r="291" spans="1:81" x14ac:dyDescent="0.4">
      <c r="A291" t="s">
        <v>361</v>
      </c>
      <c r="B291" t="s">
        <v>58</v>
      </c>
      <c r="C291" t="s">
        <v>78</v>
      </c>
      <c r="D291" t="e">
        <f t="shared" si="68"/>
        <v>#NAME?</v>
      </c>
      <c r="E291">
        <v>10000</v>
      </c>
      <c r="F291" t="e">
        <f t="shared" si="69"/>
        <v>#NAME?</v>
      </c>
      <c r="G291" t="s">
        <v>60</v>
      </c>
      <c r="H291" t="e">
        <f t="shared" si="70"/>
        <v>#NAME?</v>
      </c>
      <c r="I291" t="s">
        <v>61</v>
      </c>
      <c r="J291" t="e">
        <f t="shared" si="71"/>
        <v>#NAME?</v>
      </c>
      <c r="K291" t="s">
        <v>62</v>
      </c>
      <c r="L291" t="e">
        <f t="shared" si="72"/>
        <v>#NAME?</v>
      </c>
      <c r="M291" t="e">
        <f t="shared" si="73"/>
        <v>#NAME?</v>
      </c>
      <c r="N291">
        <v>100000</v>
      </c>
      <c r="O291" t="e">
        <f t="shared" si="74"/>
        <v>#NAME?</v>
      </c>
      <c r="P291">
        <v>20</v>
      </c>
      <c r="Q291" t="e">
        <f t="shared" si="75"/>
        <v>#NAME?</v>
      </c>
      <c r="R291">
        <v>20</v>
      </c>
      <c r="S291" t="e">
        <f t="shared" si="76"/>
        <v>#NAME?</v>
      </c>
      <c r="T291">
        <v>0</v>
      </c>
      <c r="U291" t="e">
        <f t="shared" si="77"/>
        <v>#NAME?</v>
      </c>
      <c r="V291">
        <v>256</v>
      </c>
      <c r="W291" t="e">
        <f t="shared" si="78"/>
        <v>#NAME?</v>
      </c>
      <c r="X291">
        <v>125</v>
      </c>
      <c r="Y291" t="e">
        <f t="shared" si="79"/>
        <v>#NAME?</v>
      </c>
      <c r="Z291">
        <v>1</v>
      </c>
      <c r="AA291" t="e">
        <f t="shared" si="80"/>
        <v>#NAME?</v>
      </c>
      <c r="AB291">
        <v>48</v>
      </c>
      <c r="AC291" t="e">
        <f t="shared" si="81"/>
        <v>#NAME?</v>
      </c>
      <c r="AD291">
        <v>1</v>
      </c>
      <c r="AE291" t="e">
        <f t="shared" si="82"/>
        <v>#NAME?</v>
      </c>
      <c r="AF291" t="s">
        <v>63</v>
      </c>
      <c r="AG291" t="s">
        <v>64</v>
      </c>
      <c r="AH291">
        <v>39812712</v>
      </c>
      <c r="AI291">
        <v>39816208</v>
      </c>
      <c r="AJ291">
        <v>7962892</v>
      </c>
      <c r="AK291">
        <v>19884219</v>
      </c>
      <c r="AL291">
        <v>10000</v>
      </c>
      <c r="AR291">
        <v>10000</v>
      </c>
      <c r="AS291">
        <v>204123.54</v>
      </c>
      <c r="AT291">
        <v>20</v>
      </c>
      <c r="AU291">
        <v>100000</v>
      </c>
      <c r="AV291">
        <v>125</v>
      </c>
      <c r="AW291" t="s">
        <v>60</v>
      </c>
      <c r="AX291" t="s">
        <v>61</v>
      </c>
      <c r="AY291" t="s">
        <v>62</v>
      </c>
      <c r="BA291">
        <v>7</v>
      </c>
      <c r="BB291">
        <v>1</v>
      </c>
      <c r="BD291">
        <v>23.806799999999999</v>
      </c>
      <c r="BE291">
        <v>3.15177</v>
      </c>
      <c r="BF291">
        <v>16485.900000000001</v>
      </c>
      <c r="BH291">
        <v>4123.54</v>
      </c>
      <c r="BY291" t="s">
        <v>4055</v>
      </c>
      <c r="BZ291" t="s">
        <v>7727</v>
      </c>
      <c r="CA291" t="s">
        <v>58</v>
      </c>
      <c r="CB291" t="str">
        <f t="shared" si="83"/>
        <v>ZYRA_SCATTER_20i20d100000k nrq=1</v>
      </c>
      <c r="CC291">
        <f t="shared" si="84"/>
        <v>126</v>
      </c>
    </row>
    <row r="292" spans="1:81" x14ac:dyDescent="0.4">
      <c r="A292" t="s">
        <v>362</v>
      </c>
      <c r="B292" t="s">
        <v>58</v>
      </c>
      <c r="C292" t="s">
        <v>78</v>
      </c>
      <c r="D292" t="e">
        <f t="shared" si="68"/>
        <v>#NAME?</v>
      </c>
      <c r="E292">
        <v>10000</v>
      </c>
      <c r="F292" t="e">
        <f t="shared" si="69"/>
        <v>#NAME?</v>
      </c>
      <c r="G292" t="s">
        <v>60</v>
      </c>
      <c r="H292" t="e">
        <f t="shared" si="70"/>
        <v>#NAME?</v>
      </c>
      <c r="I292" t="s">
        <v>61</v>
      </c>
      <c r="J292" t="e">
        <f t="shared" si="71"/>
        <v>#NAME?</v>
      </c>
      <c r="K292" t="s">
        <v>62</v>
      </c>
      <c r="L292" t="e">
        <f t="shared" si="72"/>
        <v>#NAME?</v>
      </c>
      <c r="M292" t="e">
        <f t="shared" si="73"/>
        <v>#NAME?</v>
      </c>
      <c r="N292">
        <v>100000</v>
      </c>
      <c r="O292" t="e">
        <f t="shared" si="74"/>
        <v>#NAME?</v>
      </c>
      <c r="P292">
        <v>20</v>
      </c>
      <c r="Q292" t="e">
        <f t="shared" si="75"/>
        <v>#NAME?</v>
      </c>
      <c r="R292">
        <v>20</v>
      </c>
      <c r="S292" t="e">
        <f t="shared" si="76"/>
        <v>#NAME?</v>
      </c>
      <c r="T292">
        <v>0</v>
      </c>
      <c r="U292" t="e">
        <f t="shared" si="77"/>
        <v>#NAME?</v>
      </c>
      <c r="V292">
        <v>256</v>
      </c>
      <c r="W292" t="e">
        <f t="shared" si="78"/>
        <v>#NAME?</v>
      </c>
      <c r="X292">
        <v>125</v>
      </c>
      <c r="Y292" t="e">
        <f t="shared" si="79"/>
        <v>#NAME?</v>
      </c>
      <c r="Z292">
        <v>1</v>
      </c>
      <c r="AA292" t="e">
        <f t="shared" si="80"/>
        <v>#NAME?</v>
      </c>
      <c r="AB292">
        <v>48</v>
      </c>
      <c r="AC292" t="e">
        <f t="shared" si="81"/>
        <v>#NAME?</v>
      </c>
      <c r="AD292">
        <v>2</v>
      </c>
      <c r="AE292" t="e">
        <f t="shared" si="82"/>
        <v>#NAME?</v>
      </c>
      <c r="AF292" t="s">
        <v>63</v>
      </c>
      <c r="AG292" t="s">
        <v>64</v>
      </c>
      <c r="AH292">
        <v>39342633</v>
      </c>
      <c r="AI292">
        <v>39330458</v>
      </c>
      <c r="AJ292">
        <v>7867309</v>
      </c>
      <c r="AK292">
        <v>19646872</v>
      </c>
      <c r="AL292">
        <v>10000</v>
      </c>
      <c r="AR292">
        <v>10000</v>
      </c>
      <c r="AS292">
        <v>204046.07</v>
      </c>
      <c r="AT292">
        <v>20</v>
      </c>
      <c r="AU292">
        <v>100000</v>
      </c>
      <c r="AV292">
        <v>125</v>
      </c>
      <c r="AW292" t="s">
        <v>60</v>
      </c>
      <c r="AX292" t="s">
        <v>61</v>
      </c>
      <c r="AY292" t="s">
        <v>62</v>
      </c>
      <c r="BA292">
        <v>7</v>
      </c>
      <c r="BB292">
        <v>1</v>
      </c>
      <c r="BD292">
        <v>24.044</v>
      </c>
      <c r="BE292">
        <v>3.16045</v>
      </c>
      <c r="BF292">
        <v>16684.7</v>
      </c>
      <c r="BH292">
        <v>4046.07</v>
      </c>
      <c r="BY292" t="s">
        <v>4056</v>
      </c>
      <c r="BZ292" t="s">
        <v>7728</v>
      </c>
      <c r="CA292" t="s">
        <v>58</v>
      </c>
      <c r="CB292" t="str">
        <f t="shared" si="83"/>
        <v>ZYRA_SCATTER_20i20d100000k nrq=1</v>
      </c>
      <c r="CC292">
        <f t="shared" si="84"/>
        <v>126</v>
      </c>
    </row>
    <row r="293" spans="1:81" x14ac:dyDescent="0.4">
      <c r="A293" t="s">
        <v>363</v>
      </c>
      <c r="B293" t="s">
        <v>58</v>
      </c>
      <c r="C293" t="s">
        <v>78</v>
      </c>
      <c r="D293" t="e">
        <f t="shared" si="68"/>
        <v>#NAME?</v>
      </c>
      <c r="E293">
        <v>10000</v>
      </c>
      <c r="F293" t="e">
        <f t="shared" si="69"/>
        <v>#NAME?</v>
      </c>
      <c r="G293" t="s">
        <v>60</v>
      </c>
      <c r="H293" t="e">
        <f t="shared" si="70"/>
        <v>#NAME?</v>
      </c>
      <c r="I293" t="s">
        <v>61</v>
      </c>
      <c r="J293" t="e">
        <f t="shared" si="71"/>
        <v>#NAME?</v>
      </c>
      <c r="K293" t="s">
        <v>62</v>
      </c>
      <c r="L293" t="e">
        <f t="shared" si="72"/>
        <v>#NAME?</v>
      </c>
      <c r="M293" t="e">
        <f t="shared" si="73"/>
        <v>#NAME?</v>
      </c>
      <c r="N293">
        <v>100000</v>
      </c>
      <c r="O293" t="e">
        <f t="shared" si="74"/>
        <v>#NAME?</v>
      </c>
      <c r="P293">
        <v>20</v>
      </c>
      <c r="Q293" t="e">
        <f t="shared" si="75"/>
        <v>#NAME?</v>
      </c>
      <c r="R293">
        <v>20</v>
      </c>
      <c r="S293" t="e">
        <f t="shared" si="76"/>
        <v>#NAME?</v>
      </c>
      <c r="T293">
        <v>0</v>
      </c>
      <c r="U293" t="e">
        <f t="shared" si="77"/>
        <v>#NAME?</v>
      </c>
      <c r="V293">
        <v>256</v>
      </c>
      <c r="W293" t="e">
        <f t="shared" si="78"/>
        <v>#NAME?</v>
      </c>
      <c r="X293">
        <v>144</v>
      </c>
      <c r="Y293" t="e">
        <f t="shared" si="79"/>
        <v>#NAME?</v>
      </c>
      <c r="Z293">
        <v>0</v>
      </c>
      <c r="AA293" t="e">
        <f t="shared" si="80"/>
        <v>#NAME?</v>
      </c>
      <c r="AB293">
        <v>48</v>
      </c>
      <c r="AC293" t="e">
        <f t="shared" si="81"/>
        <v>#NAME?</v>
      </c>
      <c r="AD293">
        <v>0</v>
      </c>
      <c r="AE293" t="e">
        <f t="shared" si="82"/>
        <v>#NAME?</v>
      </c>
      <c r="AF293" t="s">
        <v>63</v>
      </c>
      <c r="AG293" t="s">
        <v>64</v>
      </c>
      <c r="AH293">
        <v>44269014</v>
      </c>
      <c r="AI293">
        <v>44265584</v>
      </c>
      <c r="AJ293">
        <v>8853459</v>
      </c>
      <c r="AK293">
        <v>22107286</v>
      </c>
      <c r="AL293">
        <v>10000</v>
      </c>
      <c r="AR293">
        <v>10000</v>
      </c>
      <c r="AS293">
        <v>203810.28</v>
      </c>
      <c r="AT293">
        <v>20</v>
      </c>
      <c r="AU293">
        <v>100000</v>
      </c>
      <c r="AV293">
        <v>144</v>
      </c>
      <c r="AW293" t="s">
        <v>60</v>
      </c>
      <c r="AX293" t="s">
        <v>61</v>
      </c>
      <c r="AY293" t="s">
        <v>62</v>
      </c>
      <c r="BA293">
        <v>7</v>
      </c>
      <c r="BB293">
        <v>1</v>
      </c>
      <c r="BD293">
        <v>23.4787</v>
      </c>
      <c r="BE293">
        <v>3.0946400000000001</v>
      </c>
      <c r="BF293">
        <v>16937.099999999999</v>
      </c>
      <c r="BH293">
        <v>3810.28</v>
      </c>
      <c r="BY293" t="s">
        <v>4057</v>
      </c>
      <c r="BZ293" t="s">
        <v>7729</v>
      </c>
      <c r="CA293" t="s">
        <v>58</v>
      </c>
      <c r="CB293" t="str">
        <f t="shared" si="83"/>
        <v>ZYRA_SCATTER_20i20d100000k nrq=0</v>
      </c>
      <c r="CC293">
        <f t="shared" si="84"/>
        <v>144</v>
      </c>
    </row>
    <row r="294" spans="1:81" x14ac:dyDescent="0.4">
      <c r="A294" t="s">
        <v>364</v>
      </c>
      <c r="B294" t="s">
        <v>58</v>
      </c>
      <c r="C294" t="s">
        <v>78</v>
      </c>
      <c r="D294" t="e">
        <f t="shared" si="68"/>
        <v>#NAME?</v>
      </c>
      <c r="E294">
        <v>10000</v>
      </c>
      <c r="F294" t="e">
        <f t="shared" si="69"/>
        <v>#NAME?</v>
      </c>
      <c r="G294" t="s">
        <v>60</v>
      </c>
      <c r="H294" t="e">
        <f t="shared" si="70"/>
        <v>#NAME?</v>
      </c>
      <c r="I294" t="s">
        <v>61</v>
      </c>
      <c r="J294" t="e">
        <f t="shared" si="71"/>
        <v>#NAME?</v>
      </c>
      <c r="K294" t="s">
        <v>62</v>
      </c>
      <c r="L294" t="e">
        <f t="shared" si="72"/>
        <v>#NAME?</v>
      </c>
      <c r="M294" t="e">
        <f t="shared" si="73"/>
        <v>#NAME?</v>
      </c>
      <c r="N294">
        <v>100000</v>
      </c>
      <c r="O294" t="e">
        <f t="shared" si="74"/>
        <v>#NAME?</v>
      </c>
      <c r="P294">
        <v>20</v>
      </c>
      <c r="Q294" t="e">
        <f t="shared" si="75"/>
        <v>#NAME?</v>
      </c>
      <c r="R294">
        <v>20</v>
      </c>
      <c r="S294" t="e">
        <f t="shared" si="76"/>
        <v>#NAME?</v>
      </c>
      <c r="T294">
        <v>0</v>
      </c>
      <c r="U294" t="e">
        <f t="shared" si="77"/>
        <v>#NAME?</v>
      </c>
      <c r="V294">
        <v>256</v>
      </c>
      <c r="W294" t="e">
        <f t="shared" si="78"/>
        <v>#NAME?</v>
      </c>
      <c r="X294">
        <v>144</v>
      </c>
      <c r="Y294" t="e">
        <f t="shared" si="79"/>
        <v>#NAME?</v>
      </c>
      <c r="Z294">
        <v>0</v>
      </c>
      <c r="AA294" t="e">
        <f t="shared" si="80"/>
        <v>#NAME?</v>
      </c>
      <c r="AB294">
        <v>48</v>
      </c>
      <c r="AC294" t="e">
        <f t="shared" si="81"/>
        <v>#NAME?</v>
      </c>
      <c r="AD294">
        <v>1</v>
      </c>
      <c r="AE294" t="e">
        <f t="shared" si="82"/>
        <v>#NAME?</v>
      </c>
      <c r="AF294" t="s">
        <v>63</v>
      </c>
      <c r="AG294" t="s">
        <v>64</v>
      </c>
      <c r="AH294">
        <v>44079277</v>
      </c>
      <c r="AI294">
        <v>44066479</v>
      </c>
      <c r="AJ294">
        <v>8814575</v>
      </c>
      <c r="AK294">
        <v>22009843</v>
      </c>
      <c r="AL294">
        <v>10000</v>
      </c>
      <c r="AR294">
        <v>10000</v>
      </c>
      <c r="AS294">
        <v>203933.67</v>
      </c>
      <c r="AT294">
        <v>20</v>
      </c>
      <c r="AU294">
        <v>100000</v>
      </c>
      <c r="AV294">
        <v>144</v>
      </c>
      <c r="AW294" t="s">
        <v>60</v>
      </c>
      <c r="AX294" t="s">
        <v>61</v>
      </c>
      <c r="AY294" t="s">
        <v>62</v>
      </c>
      <c r="BA294">
        <v>7</v>
      </c>
      <c r="BB294">
        <v>1</v>
      </c>
      <c r="BD294">
        <v>23.349599999999999</v>
      </c>
      <c r="BE294">
        <v>3.1124200000000002</v>
      </c>
      <c r="BF294">
        <v>17006.2</v>
      </c>
      <c r="BH294">
        <v>3933.67</v>
      </c>
      <c r="BY294" t="s">
        <v>4058</v>
      </c>
      <c r="BZ294" t="s">
        <v>7730</v>
      </c>
      <c r="CA294" t="s">
        <v>58</v>
      </c>
      <c r="CB294" t="str">
        <f t="shared" si="83"/>
        <v>ZYRA_SCATTER_20i20d100000k nrq=0</v>
      </c>
      <c r="CC294">
        <f t="shared" si="84"/>
        <v>144</v>
      </c>
    </row>
    <row r="295" spans="1:81" x14ac:dyDescent="0.4">
      <c r="A295" t="s">
        <v>365</v>
      </c>
      <c r="B295" t="s">
        <v>58</v>
      </c>
      <c r="C295" t="s">
        <v>78</v>
      </c>
      <c r="D295" t="e">
        <f t="shared" si="68"/>
        <v>#NAME?</v>
      </c>
      <c r="E295">
        <v>10000</v>
      </c>
      <c r="F295" t="e">
        <f t="shared" si="69"/>
        <v>#NAME?</v>
      </c>
      <c r="G295" t="s">
        <v>60</v>
      </c>
      <c r="H295" t="e">
        <f t="shared" si="70"/>
        <v>#NAME?</v>
      </c>
      <c r="I295" t="s">
        <v>61</v>
      </c>
      <c r="J295" t="e">
        <f t="shared" si="71"/>
        <v>#NAME?</v>
      </c>
      <c r="K295" t="s">
        <v>62</v>
      </c>
      <c r="L295" t="e">
        <f t="shared" si="72"/>
        <v>#NAME?</v>
      </c>
      <c r="M295" t="e">
        <f t="shared" si="73"/>
        <v>#NAME?</v>
      </c>
      <c r="N295">
        <v>100000</v>
      </c>
      <c r="O295" t="e">
        <f t="shared" si="74"/>
        <v>#NAME?</v>
      </c>
      <c r="P295">
        <v>20</v>
      </c>
      <c r="Q295" t="e">
        <f t="shared" si="75"/>
        <v>#NAME?</v>
      </c>
      <c r="R295">
        <v>20</v>
      </c>
      <c r="S295" t="e">
        <f t="shared" si="76"/>
        <v>#NAME?</v>
      </c>
      <c r="T295">
        <v>0</v>
      </c>
      <c r="U295" t="e">
        <f t="shared" si="77"/>
        <v>#NAME?</v>
      </c>
      <c r="V295">
        <v>256</v>
      </c>
      <c r="W295" t="e">
        <f t="shared" si="78"/>
        <v>#NAME?</v>
      </c>
      <c r="X295">
        <v>144</v>
      </c>
      <c r="Y295" t="e">
        <f t="shared" si="79"/>
        <v>#NAME?</v>
      </c>
      <c r="Z295">
        <v>0</v>
      </c>
      <c r="AA295" t="e">
        <f t="shared" si="80"/>
        <v>#NAME?</v>
      </c>
      <c r="AB295">
        <v>48</v>
      </c>
      <c r="AC295" t="e">
        <f t="shared" si="81"/>
        <v>#NAME?</v>
      </c>
      <c r="AD295">
        <v>2</v>
      </c>
      <c r="AE295" t="e">
        <f t="shared" si="82"/>
        <v>#NAME?</v>
      </c>
      <c r="AF295" t="s">
        <v>63</v>
      </c>
      <c r="AG295" t="s">
        <v>64</v>
      </c>
      <c r="AH295">
        <v>44091609</v>
      </c>
      <c r="AI295">
        <v>44099882</v>
      </c>
      <c r="AJ295">
        <v>8819149</v>
      </c>
      <c r="AK295">
        <v>22024533</v>
      </c>
      <c r="AL295">
        <v>10000</v>
      </c>
      <c r="AR295">
        <v>10000</v>
      </c>
      <c r="AS295">
        <v>204103.87</v>
      </c>
      <c r="AT295">
        <v>20</v>
      </c>
      <c r="AU295">
        <v>100000</v>
      </c>
      <c r="AV295">
        <v>144</v>
      </c>
      <c r="AW295" t="s">
        <v>60</v>
      </c>
      <c r="AX295" t="s">
        <v>61</v>
      </c>
      <c r="AY295" t="s">
        <v>62</v>
      </c>
      <c r="BA295">
        <v>7</v>
      </c>
      <c r="BB295">
        <v>1</v>
      </c>
      <c r="BD295">
        <v>23.536899999999999</v>
      </c>
      <c r="BE295">
        <v>3.1137700000000001</v>
      </c>
      <c r="BF295">
        <v>16994.900000000001</v>
      </c>
      <c r="BH295">
        <v>4103.87</v>
      </c>
      <c r="BY295" t="s">
        <v>4059</v>
      </c>
      <c r="BZ295" t="s">
        <v>7731</v>
      </c>
      <c r="CA295" t="s">
        <v>58</v>
      </c>
      <c r="CB295" t="str">
        <f t="shared" si="83"/>
        <v>ZYRA_SCATTER_20i20d100000k nrq=0</v>
      </c>
      <c r="CC295">
        <f t="shared" si="84"/>
        <v>144</v>
      </c>
    </row>
    <row r="296" spans="1:81" x14ac:dyDescent="0.4">
      <c r="A296" t="s">
        <v>366</v>
      </c>
      <c r="B296" t="s">
        <v>58</v>
      </c>
      <c r="C296" t="s">
        <v>78</v>
      </c>
      <c r="D296" t="e">
        <f t="shared" si="68"/>
        <v>#NAME?</v>
      </c>
      <c r="E296">
        <v>10000</v>
      </c>
      <c r="F296" t="e">
        <f t="shared" si="69"/>
        <v>#NAME?</v>
      </c>
      <c r="G296" t="s">
        <v>60</v>
      </c>
      <c r="H296" t="e">
        <f t="shared" si="70"/>
        <v>#NAME?</v>
      </c>
      <c r="I296" t="s">
        <v>61</v>
      </c>
      <c r="J296" t="e">
        <f t="shared" si="71"/>
        <v>#NAME?</v>
      </c>
      <c r="K296" t="s">
        <v>62</v>
      </c>
      <c r="L296" t="e">
        <f t="shared" si="72"/>
        <v>#NAME?</v>
      </c>
      <c r="M296" t="e">
        <f t="shared" si="73"/>
        <v>#NAME?</v>
      </c>
      <c r="N296">
        <v>100000</v>
      </c>
      <c r="O296" t="e">
        <f t="shared" si="74"/>
        <v>#NAME?</v>
      </c>
      <c r="P296">
        <v>5</v>
      </c>
      <c r="Q296" t="e">
        <f t="shared" si="75"/>
        <v>#NAME?</v>
      </c>
      <c r="R296">
        <v>5</v>
      </c>
      <c r="S296" t="e">
        <f t="shared" si="76"/>
        <v>#NAME?</v>
      </c>
      <c r="T296">
        <v>0</v>
      </c>
      <c r="U296" t="e">
        <f t="shared" si="77"/>
        <v>#NAME?</v>
      </c>
      <c r="V296">
        <v>256</v>
      </c>
      <c r="W296" t="e">
        <f t="shared" si="78"/>
        <v>#NAME?</v>
      </c>
      <c r="X296">
        <v>17</v>
      </c>
      <c r="Y296" t="e">
        <f t="shared" si="79"/>
        <v>#NAME?</v>
      </c>
      <c r="Z296">
        <v>1</v>
      </c>
      <c r="AA296" t="e">
        <f t="shared" si="80"/>
        <v>#NAME?</v>
      </c>
      <c r="AB296">
        <v>48</v>
      </c>
      <c r="AC296" t="e">
        <f t="shared" si="81"/>
        <v>#NAME?</v>
      </c>
      <c r="AD296">
        <v>2</v>
      </c>
      <c r="AE296" t="e">
        <f t="shared" si="82"/>
        <v>#NAME?</v>
      </c>
      <c r="AF296" t="s">
        <v>65</v>
      </c>
      <c r="AG296" t="s">
        <v>64</v>
      </c>
      <c r="AH296">
        <v>9717950</v>
      </c>
      <c r="AI296">
        <v>9719194</v>
      </c>
      <c r="AJ296">
        <v>1943714</v>
      </c>
      <c r="AK296">
        <v>19422015</v>
      </c>
      <c r="AL296">
        <v>10000</v>
      </c>
      <c r="AR296">
        <v>10000</v>
      </c>
      <c r="AS296">
        <v>53986.33</v>
      </c>
      <c r="AT296">
        <v>5</v>
      </c>
      <c r="AU296">
        <v>100000</v>
      </c>
      <c r="AV296">
        <v>17</v>
      </c>
      <c r="AW296" t="s">
        <v>60</v>
      </c>
      <c r="AX296" t="s">
        <v>61</v>
      </c>
      <c r="AY296" t="s">
        <v>62</v>
      </c>
      <c r="BA296">
        <v>8</v>
      </c>
      <c r="BB296">
        <v>1</v>
      </c>
      <c r="BD296">
        <v>23.208400000000001</v>
      </c>
      <c r="BE296">
        <v>6.0550800000000002E-2</v>
      </c>
      <c r="BF296">
        <v>2223.5500000000002</v>
      </c>
      <c r="BH296">
        <v>3986.33</v>
      </c>
      <c r="BY296" t="s">
        <v>4060</v>
      </c>
      <c r="BZ296" t="s">
        <v>7732</v>
      </c>
      <c r="CA296" t="s">
        <v>58</v>
      </c>
      <c r="CB296" t="str">
        <f t="shared" si="83"/>
        <v>ZYRA_CLUSTER_5i5d100000k nrq=1</v>
      </c>
      <c r="CC296">
        <f t="shared" si="84"/>
        <v>18</v>
      </c>
    </row>
    <row r="297" spans="1:81" x14ac:dyDescent="0.4">
      <c r="A297" t="s">
        <v>368</v>
      </c>
      <c r="B297" t="s">
        <v>58</v>
      </c>
      <c r="C297" t="s">
        <v>78</v>
      </c>
      <c r="D297" t="e">
        <f t="shared" si="68"/>
        <v>#NAME?</v>
      </c>
      <c r="E297">
        <v>10000</v>
      </c>
      <c r="F297" t="e">
        <f t="shared" si="69"/>
        <v>#NAME?</v>
      </c>
      <c r="G297" t="s">
        <v>60</v>
      </c>
      <c r="H297" t="e">
        <f t="shared" si="70"/>
        <v>#NAME?</v>
      </c>
      <c r="I297" t="s">
        <v>61</v>
      </c>
      <c r="J297" t="e">
        <f t="shared" si="71"/>
        <v>#NAME?</v>
      </c>
      <c r="K297" t="s">
        <v>62</v>
      </c>
      <c r="L297" t="e">
        <f t="shared" si="72"/>
        <v>#NAME?</v>
      </c>
      <c r="M297" t="e">
        <f t="shared" si="73"/>
        <v>#NAME?</v>
      </c>
      <c r="N297">
        <v>100000</v>
      </c>
      <c r="O297" t="e">
        <f t="shared" si="74"/>
        <v>#NAME?</v>
      </c>
      <c r="P297">
        <v>20</v>
      </c>
      <c r="Q297" t="e">
        <f t="shared" si="75"/>
        <v>#NAME?</v>
      </c>
      <c r="R297">
        <v>20</v>
      </c>
      <c r="S297" t="e">
        <f t="shared" si="76"/>
        <v>#NAME?</v>
      </c>
      <c r="T297">
        <v>0</v>
      </c>
      <c r="U297" t="e">
        <f t="shared" si="77"/>
        <v>#NAME?</v>
      </c>
      <c r="V297">
        <v>256</v>
      </c>
      <c r="W297" t="e">
        <f t="shared" si="78"/>
        <v>#NAME?</v>
      </c>
      <c r="X297">
        <v>143</v>
      </c>
      <c r="Y297" t="e">
        <f t="shared" si="79"/>
        <v>#NAME?</v>
      </c>
      <c r="Z297">
        <v>1</v>
      </c>
      <c r="AA297" t="e">
        <f t="shared" si="80"/>
        <v>#NAME?</v>
      </c>
      <c r="AB297">
        <v>48</v>
      </c>
      <c r="AC297" t="e">
        <f t="shared" si="81"/>
        <v>#NAME?</v>
      </c>
      <c r="AD297">
        <v>0</v>
      </c>
      <c r="AE297" t="e">
        <f t="shared" si="82"/>
        <v>#NAME?</v>
      </c>
      <c r="AF297" t="s">
        <v>63</v>
      </c>
      <c r="AG297" t="s">
        <v>64</v>
      </c>
      <c r="AH297">
        <v>41956432</v>
      </c>
      <c r="AI297">
        <v>41978389</v>
      </c>
      <c r="AJ297">
        <v>8393482</v>
      </c>
      <c r="AK297">
        <v>20957675</v>
      </c>
      <c r="AL297">
        <v>10000</v>
      </c>
      <c r="AR297">
        <v>10000</v>
      </c>
      <c r="AS297">
        <v>204128.46</v>
      </c>
      <c r="AT297">
        <v>20</v>
      </c>
      <c r="AU297">
        <v>100000</v>
      </c>
      <c r="AV297">
        <v>143</v>
      </c>
      <c r="AW297" t="s">
        <v>60</v>
      </c>
      <c r="AX297" t="s">
        <v>61</v>
      </c>
      <c r="AY297" t="s">
        <v>62</v>
      </c>
      <c r="BA297">
        <v>7</v>
      </c>
      <c r="BB297">
        <v>1</v>
      </c>
      <c r="BD297">
        <v>23.9132</v>
      </c>
      <c r="BE297">
        <v>3.1524800000000002</v>
      </c>
      <c r="BF297">
        <v>17833.2</v>
      </c>
      <c r="BH297">
        <v>4128.46</v>
      </c>
      <c r="BY297" t="s">
        <v>4061</v>
      </c>
      <c r="BZ297" t="s">
        <v>7733</v>
      </c>
      <c r="CA297" t="s">
        <v>58</v>
      </c>
      <c r="CB297" t="str">
        <f t="shared" si="83"/>
        <v>ZYRA_SCATTER_20i20d100000k nrq=1</v>
      </c>
      <c r="CC297">
        <f t="shared" si="84"/>
        <v>144</v>
      </c>
    </row>
    <row r="298" spans="1:81" x14ac:dyDescent="0.4">
      <c r="A298" t="s">
        <v>369</v>
      </c>
      <c r="B298" t="s">
        <v>58</v>
      </c>
      <c r="C298" t="s">
        <v>78</v>
      </c>
      <c r="D298" t="e">
        <f t="shared" si="68"/>
        <v>#NAME?</v>
      </c>
      <c r="E298">
        <v>10000</v>
      </c>
      <c r="F298" t="e">
        <f t="shared" si="69"/>
        <v>#NAME?</v>
      </c>
      <c r="G298" t="s">
        <v>60</v>
      </c>
      <c r="H298" t="e">
        <f t="shared" si="70"/>
        <v>#NAME?</v>
      </c>
      <c r="I298" t="s">
        <v>61</v>
      </c>
      <c r="J298" t="e">
        <f t="shared" si="71"/>
        <v>#NAME?</v>
      </c>
      <c r="K298" t="s">
        <v>62</v>
      </c>
      <c r="L298" t="e">
        <f t="shared" si="72"/>
        <v>#NAME?</v>
      </c>
      <c r="M298" t="e">
        <f t="shared" si="73"/>
        <v>#NAME?</v>
      </c>
      <c r="N298">
        <v>100000</v>
      </c>
      <c r="O298" t="e">
        <f t="shared" si="74"/>
        <v>#NAME?</v>
      </c>
      <c r="P298">
        <v>20</v>
      </c>
      <c r="Q298" t="e">
        <f t="shared" si="75"/>
        <v>#NAME?</v>
      </c>
      <c r="R298">
        <v>20</v>
      </c>
      <c r="S298" t="e">
        <f t="shared" si="76"/>
        <v>#NAME?</v>
      </c>
      <c r="T298">
        <v>0</v>
      </c>
      <c r="U298" t="e">
        <f t="shared" si="77"/>
        <v>#NAME?</v>
      </c>
      <c r="V298">
        <v>256</v>
      </c>
      <c r="W298" t="e">
        <f t="shared" si="78"/>
        <v>#NAME?</v>
      </c>
      <c r="X298">
        <v>143</v>
      </c>
      <c r="Y298" t="e">
        <f t="shared" si="79"/>
        <v>#NAME?</v>
      </c>
      <c r="Z298">
        <v>1</v>
      </c>
      <c r="AA298" t="e">
        <f t="shared" si="80"/>
        <v>#NAME?</v>
      </c>
      <c r="AB298">
        <v>48</v>
      </c>
      <c r="AC298" t="e">
        <f t="shared" si="81"/>
        <v>#NAME?</v>
      </c>
      <c r="AD298">
        <v>1</v>
      </c>
      <c r="AE298" t="e">
        <f t="shared" si="82"/>
        <v>#NAME?</v>
      </c>
      <c r="AF298" t="s">
        <v>63</v>
      </c>
      <c r="AG298" t="s">
        <v>64</v>
      </c>
      <c r="AH298">
        <v>42036084</v>
      </c>
      <c r="AI298">
        <v>42036406</v>
      </c>
      <c r="AJ298">
        <v>8407249</v>
      </c>
      <c r="AK298">
        <v>20991866</v>
      </c>
      <c r="AL298">
        <v>10000</v>
      </c>
      <c r="AR298">
        <v>10000</v>
      </c>
      <c r="AS298">
        <v>204053.41</v>
      </c>
      <c r="AT298">
        <v>20</v>
      </c>
      <c r="AU298">
        <v>100000</v>
      </c>
      <c r="AV298">
        <v>143</v>
      </c>
      <c r="AW298" t="s">
        <v>60</v>
      </c>
      <c r="AX298" t="s">
        <v>61</v>
      </c>
      <c r="AY298" t="s">
        <v>62</v>
      </c>
      <c r="BA298">
        <v>7</v>
      </c>
      <c r="BB298">
        <v>1</v>
      </c>
      <c r="BD298">
        <v>23.638300000000001</v>
      </c>
      <c r="BE298">
        <v>3.13836</v>
      </c>
      <c r="BF298">
        <v>17849.5</v>
      </c>
      <c r="BH298">
        <v>4053.41</v>
      </c>
      <c r="BY298" t="s">
        <v>4062</v>
      </c>
      <c r="BZ298" t="s">
        <v>7734</v>
      </c>
      <c r="CA298" t="s">
        <v>58</v>
      </c>
      <c r="CB298" t="str">
        <f t="shared" si="83"/>
        <v>ZYRA_SCATTER_20i20d100000k nrq=1</v>
      </c>
      <c r="CC298">
        <f t="shared" si="84"/>
        <v>144</v>
      </c>
    </row>
    <row r="299" spans="1:81" x14ac:dyDescent="0.4">
      <c r="A299" t="s">
        <v>370</v>
      </c>
      <c r="B299" t="s">
        <v>58</v>
      </c>
      <c r="C299" t="s">
        <v>78</v>
      </c>
      <c r="D299" t="e">
        <f t="shared" si="68"/>
        <v>#NAME?</v>
      </c>
      <c r="E299">
        <v>10000</v>
      </c>
      <c r="F299" t="e">
        <f t="shared" si="69"/>
        <v>#NAME?</v>
      </c>
      <c r="G299" t="s">
        <v>60</v>
      </c>
      <c r="H299" t="e">
        <f t="shared" si="70"/>
        <v>#NAME?</v>
      </c>
      <c r="I299" t="s">
        <v>61</v>
      </c>
      <c r="J299" t="e">
        <f t="shared" si="71"/>
        <v>#NAME?</v>
      </c>
      <c r="K299" t="s">
        <v>62</v>
      </c>
      <c r="L299" t="e">
        <f t="shared" si="72"/>
        <v>#NAME?</v>
      </c>
      <c r="M299" t="e">
        <f t="shared" si="73"/>
        <v>#NAME?</v>
      </c>
      <c r="N299">
        <v>100000</v>
      </c>
      <c r="O299" t="e">
        <f t="shared" si="74"/>
        <v>#NAME?</v>
      </c>
      <c r="P299">
        <v>20</v>
      </c>
      <c r="Q299" t="e">
        <f t="shared" si="75"/>
        <v>#NAME?</v>
      </c>
      <c r="R299">
        <v>20</v>
      </c>
      <c r="S299" t="e">
        <f t="shared" si="76"/>
        <v>#NAME?</v>
      </c>
      <c r="T299">
        <v>0</v>
      </c>
      <c r="U299" t="e">
        <f t="shared" si="77"/>
        <v>#NAME?</v>
      </c>
      <c r="V299">
        <v>256</v>
      </c>
      <c r="W299" t="e">
        <f t="shared" si="78"/>
        <v>#NAME?</v>
      </c>
      <c r="X299">
        <v>143</v>
      </c>
      <c r="Y299" t="e">
        <f t="shared" si="79"/>
        <v>#NAME?</v>
      </c>
      <c r="Z299">
        <v>1</v>
      </c>
      <c r="AA299" t="e">
        <f t="shared" si="80"/>
        <v>#NAME?</v>
      </c>
      <c r="AB299">
        <v>48</v>
      </c>
      <c r="AC299" t="e">
        <f t="shared" si="81"/>
        <v>#NAME?</v>
      </c>
      <c r="AD299">
        <v>2</v>
      </c>
      <c r="AE299" t="e">
        <f t="shared" si="82"/>
        <v>#NAME?</v>
      </c>
      <c r="AF299" t="s">
        <v>63</v>
      </c>
      <c r="AG299" t="s">
        <v>64</v>
      </c>
      <c r="AH299">
        <v>42360923</v>
      </c>
      <c r="AI299">
        <v>42372990</v>
      </c>
      <c r="AJ299">
        <v>8473391</v>
      </c>
      <c r="AK299">
        <v>21158925</v>
      </c>
      <c r="AL299">
        <v>10000</v>
      </c>
      <c r="AR299">
        <v>10000</v>
      </c>
      <c r="AS299">
        <v>204118.69</v>
      </c>
      <c r="AT299">
        <v>20</v>
      </c>
      <c r="AU299">
        <v>100000</v>
      </c>
      <c r="AV299">
        <v>143</v>
      </c>
      <c r="AW299" t="s">
        <v>60</v>
      </c>
      <c r="AX299" t="s">
        <v>61</v>
      </c>
      <c r="AY299" t="s">
        <v>62</v>
      </c>
      <c r="BA299">
        <v>7</v>
      </c>
      <c r="BB299">
        <v>1</v>
      </c>
      <c r="BD299">
        <v>23.530999999999999</v>
      </c>
      <c r="BE299">
        <v>3.1279599999999999</v>
      </c>
      <c r="BF299">
        <v>17714.099999999999</v>
      </c>
      <c r="BH299">
        <v>4118.6899999999996</v>
      </c>
      <c r="BY299" t="s">
        <v>4063</v>
      </c>
      <c r="BZ299" t="s">
        <v>7735</v>
      </c>
      <c r="CA299" t="s">
        <v>58</v>
      </c>
      <c r="CB299" t="str">
        <f t="shared" si="83"/>
        <v>ZYRA_SCATTER_20i20d100000k nrq=1</v>
      </c>
      <c r="CC299">
        <f t="shared" si="84"/>
        <v>144</v>
      </c>
    </row>
    <row r="300" spans="1:81" x14ac:dyDescent="0.4">
      <c r="A300" t="s">
        <v>367</v>
      </c>
      <c r="B300" t="s">
        <v>58</v>
      </c>
      <c r="C300" t="s">
        <v>78</v>
      </c>
      <c r="D300" t="e">
        <f t="shared" si="68"/>
        <v>#NAME?</v>
      </c>
      <c r="E300">
        <v>10000</v>
      </c>
      <c r="F300" t="e">
        <f t="shared" si="69"/>
        <v>#NAME?</v>
      </c>
      <c r="G300" t="s">
        <v>60</v>
      </c>
      <c r="H300" t="e">
        <f t="shared" si="70"/>
        <v>#NAME?</v>
      </c>
      <c r="I300" t="s">
        <v>61</v>
      </c>
      <c r="J300" t="e">
        <f t="shared" si="71"/>
        <v>#NAME?</v>
      </c>
      <c r="K300" t="s">
        <v>62</v>
      </c>
      <c r="L300" t="e">
        <f t="shared" si="72"/>
        <v>#NAME?</v>
      </c>
      <c r="M300" t="e">
        <f t="shared" si="73"/>
        <v>#NAME?</v>
      </c>
      <c r="N300">
        <v>10000</v>
      </c>
      <c r="O300" t="e">
        <f t="shared" si="74"/>
        <v>#NAME?</v>
      </c>
      <c r="P300">
        <v>0</v>
      </c>
      <c r="Q300" t="e">
        <f t="shared" si="75"/>
        <v>#NAME?</v>
      </c>
      <c r="R300">
        <v>0</v>
      </c>
      <c r="S300" t="e">
        <f t="shared" si="76"/>
        <v>#NAME?</v>
      </c>
      <c r="T300">
        <v>0</v>
      </c>
      <c r="U300" t="e">
        <f t="shared" si="77"/>
        <v>#NAME?</v>
      </c>
      <c r="V300">
        <v>256</v>
      </c>
      <c r="W300" t="e">
        <f t="shared" si="78"/>
        <v>#NAME?</v>
      </c>
      <c r="X300">
        <v>126</v>
      </c>
      <c r="Y300" t="e">
        <f t="shared" si="79"/>
        <v>#NAME?</v>
      </c>
      <c r="Z300">
        <v>0</v>
      </c>
      <c r="AA300" t="e">
        <f t="shared" si="80"/>
        <v>#NAME?</v>
      </c>
      <c r="AB300">
        <v>48</v>
      </c>
      <c r="AC300" t="e">
        <f t="shared" si="81"/>
        <v>#NAME?</v>
      </c>
      <c r="AD300">
        <v>2</v>
      </c>
      <c r="AE300" t="e">
        <f t="shared" si="82"/>
        <v>#NAME?</v>
      </c>
      <c r="AF300" t="s">
        <v>65</v>
      </c>
      <c r="AG300" t="s">
        <v>64</v>
      </c>
      <c r="AJ300">
        <v>0</v>
      </c>
      <c r="AK300">
        <v>173507304</v>
      </c>
      <c r="AL300">
        <v>10000</v>
      </c>
      <c r="AR300">
        <v>10000</v>
      </c>
      <c r="AS300">
        <v>2608.6999999999998</v>
      </c>
      <c r="AT300">
        <v>0</v>
      </c>
      <c r="AU300">
        <v>10000</v>
      </c>
      <c r="AV300">
        <v>126</v>
      </c>
      <c r="AW300" t="s">
        <v>60</v>
      </c>
      <c r="AX300" t="s">
        <v>61</v>
      </c>
      <c r="AY300" t="s">
        <v>62</v>
      </c>
      <c r="BA300">
        <v>8</v>
      </c>
      <c r="BB300">
        <v>1</v>
      </c>
      <c r="BD300">
        <v>2.3185699999999998</v>
      </c>
      <c r="BE300">
        <v>5.3112399999999997E-2</v>
      </c>
      <c r="BF300">
        <v>1660.15</v>
      </c>
      <c r="BH300">
        <v>2608.6999999999998</v>
      </c>
      <c r="BY300" t="s">
        <v>4064</v>
      </c>
      <c r="BZ300" t="s">
        <v>7736</v>
      </c>
      <c r="CA300" t="s">
        <v>58</v>
      </c>
      <c r="CB300" t="str">
        <f t="shared" si="83"/>
        <v>ZYRA_CLUSTER_0i0d10000k nrq=0</v>
      </c>
      <c r="CC300">
        <f t="shared" si="84"/>
        <v>126</v>
      </c>
    </row>
    <row r="301" spans="1:81" x14ac:dyDescent="0.4">
      <c r="A301" t="s">
        <v>371</v>
      </c>
      <c r="B301" t="s">
        <v>58</v>
      </c>
      <c r="C301" t="s">
        <v>67</v>
      </c>
      <c r="D301" t="e">
        <f t="shared" si="68"/>
        <v>#NAME?</v>
      </c>
      <c r="E301">
        <v>10000</v>
      </c>
      <c r="F301" t="e">
        <f t="shared" si="69"/>
        <v>#NAME?</v>
      </c>
      <c r="G301" t="s">
        <v>60</v>
      </c>
      <c r="H301" t="e">
        <f t="shared" si="70"/>
        <v>#NAME?</v>
      </c>
      <c r="I301" t="s">
        <v>61</v>
      </c>
      <c r="J301" t="e">
        <f t="shared" si="71"/>
        <v>#NAME?</v>
      </c>
      <c r="K301" t="s">
        <v>62</v>
      </c>
      <c r="L301" t="e">
        <f t="shared" si="72"/>
        <v>#NAME?</v>
      </c>
      <c r="M301" t="e">
        <f t="shared" si="73"/>
        <v>#NAME?</v>
      </c>
      <c r="N301">
        <v>100000</v>
      </c>
      <c r="O301" t="e">
        <f t="shared" si="74"/>
        <v>#NAME?</v>
      </c>
      <c r="P301">
        <v>0</v>
      </c>
      <c r="Q301" t="e">
        <f t="shared" si="75"/>
        <v>#NAME?</v>
      </c>
      <c r="R301">
        <v>0</v>
      </c>
      <c r="S301" t="e">
        <f t="shared" si="76"/>
        <v>#NAME?</v>
      </c>
      <c r="T301">
        <v>0</v>
      </c>
      <c r="U301" t="e">
        <f t="shared" si="77"/>
        <v>#NAME?</v>
      </c>
      <c r="V301">
        <v>256</v>
      </c>
      <c r="W301" t="e">
        <f t="shared" si="78"/>
        <v>#NAME?</v>
      </c>
      <c r="X301">
        <v>1</v>
      </c>
      <c r="Y301" t="e">
        <f t="shared" si="79"/>
        <v>#NAME?</v>
      </c>
      <c r="Z301">
        <v>0</v>
      </c>
      <c r="AA301" t="e">
        <f t="shared" si="80"/>
        <v>#NAME?</v>
      </c>
      <c r="AB301">
        <v>48</v>
      </c>
      <c r="AC301" t="e">
        <f t="shared" si="81"/>
        <v>#NAME?</v>
      </c>
      <c r="AD301">
        <v>0</v>
      </c>
      <c r="AE301" t="e">
        <f t="shared" si="82"/>
        <v>#NAME?</v>
      </c>
      <c r="AF301" t="s">
        <v>63</v>
      </c>
      <c r="AG301" t="s">
        <v>64</v>
      </c>
      <c r="AJ301">
        <v>0</v>
      </c>
      <c r="AK301">
        <v>2881549</v>
      </c>
      <c r="AL301">
        <v>10000</v>
      </c>
      <c r="AR301">
        <v>10000</v>
      </c>
      <c r="AS301">
        <v>808.59199999999998</v>
      </c>
      <c r="AT301">
        <v>0</v>
      </c>
      <c r="AU301">
        <v>100000</v>
      </c>
      <c r="AV301">
        <v>1</v>
      </c>
      <c r="AW301" t="s">
        <v>60</v>
      </c>
      <c r="AX301" t="s">
        <v>61</v>
      </c>
      <c r="AY301" t="s">
        <v>62</v>
      </c>
      <c r="BA301">
        <v>7</v>
      </c>
      <c r="BB301">
        <v>1</v>
      </c>
      <c r="BD301">
        <v>7.5717100000000004</v>
      </c>
      <c r="BE301">
        <v>1.1966500000000001E-3</v>
      </c>
      <c r="BF301">
        <v>1330.53</v>
      </c>
      <c r="BH301">
        <v>808.59199999999998</v>
      </c>
      <c r="BN301">
        <v>28815499</v>
      </c>
      <c r="BO301">
        <v>22033</v>
      </c>
      <c r="BP301">
        <v>3006</v>
      </c>
      <c r="BQ301">
        <v>0</v>
      </c>
      <c r="BR301">
        <v>0</v>
      </c>
      <c r="BY301" t="s">
        <v>4065</v>
      </c>
      <c r="BZ301" t="s">
        <v>7737</v>
      </c>
      <c r="CA301" t="s">
        <v>58</v>
      </c>
      <c r="CB301" t="str">
        <f t="shared" si="83"/>
        <v>ZYRA_SCATTER_0i0d100000k nrq=0</v>
      </c>
      <c r="CC301">
        <f t="shared" si="84"/>
        <v>1</v>
      </c>
    </row>
    <row r="302" spans="1:81" x14ac:dyDescent="0.4">
      <c r="A302" t="s">
        <v>372</v>
      </c>
      <c r="B302" t="s">
        <v>58</v>
      </c>
      <c r="C302" t="s">
        <v>67</v>
      </c>
      <c r="D302" t="e">
        <f t="shared" si="68"/>
        <v>#NAME?</v>
      </c>
      <c r="E302">
        <v>10000</v>
      </c>
      <c r="F302" t="e">
        <f t="shared" si="69"/>
        <v>#NAME?</v>
      </c>
      <c r="G302" t="s">
        <v>60</v>
      </c>
      <c r="H302" t="e">
        <f t="shared" si="70"/>
        <v>#NAME?</v>
      </c>
      <c r="I302" t="s">
        <v>61</v>
      </c>
      <c r="J302" t="e">
        <f t="shared" si="71"/>
        <v>#NAME?</v>
      </c>
      <c r="K302" t="s">
        <v>62</v>
      </c>
      <c r="L302" t="e">
        <f t="shared" si="72"/>
        <v>#NAME?</v>
      </c>
      <c r="M302" t="e">
        <f t="shared" si="73"/>
        <v>#NAME?</v>
      </c>
      <c r="N302">
        <v>100000</v>
      </c>
      <c r="O302" t="e">
        <f t="shared" si="74"/>
        <v>#NAME?</v>
      </c>
      <c r="P302">
        <v>0</v>
      </c>
      <c r="Q302" t="e">
        <f t="shared" si="75"/>
        <v>#NAME?</v>
      </c>
      <c r="R302">
        <v>0</v>
      </c>
      <c r="S302" t="e">
        <f t="shared" si="76"/>
        <v>#NAME?</v>
      </c>
      <c r="T302">
        <v>0</v>
      </c>
      <c r="U302" t="e">
        <f t="shared" si="77"/>
        <v>#NAME?</v>
      </c>
      <c r="V302">
        <v>256</v>
      </c>
      <c r="W302" t="e">
        <f t="shared" si="78"/>
        <v>#NAME?</v>
      </c>
      <c r="X302">
        <v>1</v>
      </c>
      <c r="Y302" t="e">
        <f t="shared" si="79"/>
        <v>#NAME?</v>
      </c>
      <c r="Z302">
        <v>0</v>
      </c>
      <c r="AA302" t="e">
        <f t="shared" si="80"/>
        <v>#NAME?</v>
      </c>
      <c r="AB302">
        <v>48</v>
      </c>
      <c r="AC302" t="e">
        <f t="shared" si="81"/>
        <v>#NAME?</v>
      </c>
      <c r="AD302">
        <v>1</v>
      </c>
      <c r="AE302" t="e">
        <f t="shared" si="82"/>
        <v>#NAME?</v>
      </c>
      <c r="AF302" t="s">
        <v>63</v>
      </c>
      <c r="AG302" t="s">
        <v>64</v>
      </c>
      <c r="AJ302">
        <v>0</v>
      </c>
      <c r="AK302">
        <v>2946599</v>
      </c>
      <c r="AL302">
        <v>10000</v>
      </c>
      <c r="AR302">
        <v>10000</v>
      </c>
      <c r="AS302">
        <v>782.84100000000001</v>
      </c>
      <c r="AT302">
        <v>0</v>
      </c>
      <c r="AU302">
        <v>100000</v>
      </c>
      <c r="AV302">
        <v>1</v>
      </c>
      <c r="AW302" t="s">
        <v>60</v>
      </c>
      <c r="AX302" t="s">
        <v>61</v>
      </c>
      <c r="AY302" t="s">
        <v>62</v>
      </c>
      <c r="BA302">
        <v>7</v>
      </c>
      <c r="BB302">
        <v>1</v>
      </c>
      <c r="BD302">
        <v>7.6082200000000002</v>
      </c>
      <c r="BE302">
        <v>1.2615199999999999E-3</v>
      </c>
      <c r="BF302">
        <v>1266.8800000000001</v>
      </c>
      <c r="BH302">
        <v>782.84100000000001</v>
      </c>
      <c r="BN302">
        <v>29465999</v>
      </c>
      <c r="BO302">
        <v>14612</v>
      </c>
      <c r="BP302">
        <v>2940</v>
      </c>
      <c r="BQ302">
        <v>0</v>
      </c>
      <c r="BR302">
        <v>0</v>
      </c>
      <c r="BY302" t="s">
        <v>4066</v>
      </c>
      <c r="BZ302" t="s">
        <v>7738</v>
      </c>
      <c r="CA302" t="s">
        <v>58</v>
      </c>
      <c r="CB302" t="str">
        <f t="shared" si="83"/>
        <v>ZYRA_SCATTER_0i0d100000k nrq=0</v>
      </c>
      <c r="CC302">
        <f t="shared" si="84"/>
        <v>1</v>
      </c>
    </row>
    <row r="303" spans="1:81" x14ac:dyDescent="0.4">
      <c r="A303" t="s">
        <v>373</v>
      </c>
      <c r="B303" t="s">
        <v>58</v>
      </c>
      <c r="C303" t="s">
        <v>67</v>
      </c>
      <c r="D303" t="e">
        <f t="shared" si="68"/>
        <v>#NAME?</v>
      </c>
      <c r="E303">
        <v>10000</v>
      </c>
      <c r="F303" t="e">
        <f t="shared" si="69"/>
        <v>#NAME?</v>
      </c>
      <c r="G303" t="s">
        <v>60</v>
      </c>
      <c r="H303" t="e">
        <f t="shared" si="70"/>
        <v>#NAME?</v>
      </c>
      <c r="I303" t="s">
        <v>61</v>
      </c>
      <c r="J303" t="e">
        <f t="shared" si="71"/>
        <v>#NAME?</v>
      </c>
      <c r="K303" t="s">
        <v>62</v>
      </c>
      <c r="L303" t="e">
        <f t="shared" si="72"/>
        <v>#NAME?</v>
      </c>
      <c r="M303" t="e">
        <f t="shared" si="73"/>
        <v>#NAME?</v>
      </c>
      <c r="N303">
        <v>100000</v>
      </c>
      <c r="O303" t="e">
        <f t="shared" si="74"/>
        <v>#NAME?</v>
      </c>
      <c r="P303">
        <v>0</v>
      </c>
      <c r="Q303" t="e">
        <f t="shared" si="75"/>
        <v>#NAME?</v>
      </c>
      <c r="R303">
        <v>0</v>
      </c>
      <c r="S303" t="e">
        <f t="shared" si="76"/>
        <v>#NAME?</v>
      </c>
      <c r="T303">
        <v>0</v>
      </c>
      <c r="U303" t="e">
        <f t="shared" si="77"/>
        <v>#NAME?</v>
      </c>
      <c r="V303">
        <v>256</v>
      </c>
      <c r="W303" t="e">
        <f t="shared" si="78"/>
        <v>#NAME?</v>
      </c>
      <c r="X303">
        <v>1</v>
      </c>
      <c r="Y303" t="e">
        <f t="shared" si="79"/>
        <v>#NAME?</v>
      </c>
      <c r="Z303">
        <v>0</v>
      </c>
      <c r="AA303" t="e">
        <f t="shared" si="80"/>
        <v>#NAME?</v>
      </c>
      <c r="AB303">
        <v>48</v>
      </c>
      <c r="AC303" t="e">
        <f t="shared" si="81"/>
        <v>#NAME?</v>
      </c>
      <c r="AD303">
        <v>2</v>
      </c>
      <c r="AE303" t="e">
        <f t="shared" si="82"/>
        <v>#NAME?</v>
      </c>
      <c r="AF303" t="s">
        <v>63</v>
      </c>
      <c r="AG303" t="s">
        <v>64</v>
      </c>
      <c r="AJ303">
        <v>0</v>
      </c>
      <c r="AK303">
        <v>3101099</v>
      </c>
      <c r="AL303">
        <v>10000</v>
      </c>
      <c r="AR303">
        <v>10000</v>
      </c>
      <c r="AS303">
        <v>771.82500000000005</v>
      </c>
      <c r="AT303">
        <v>0</v>
      </c>
      <c r="AU303">
        <v>100000</v>
      </c>
      <c r="AV303">
        <v>1</v>
      </c>
      <c r="AW303" t="s">
        <v>60</v>
      </c>
      <c r="AX303" t="s">
        <v>61</v>
      </c>
      <c r="AY303" t="s">
        <v>62</v>
      </c>
      <c r="BA303">
        <v>7</v>
      </c>
      <c r="BB303">
        <v>1</v>
      </c>
      <c r="BD303">
        <v>7.56426</v>
      </c>
      <c r="BE303">
        <v>1.75512E-3</v>
      </c>
      <c r="BF303">
        <v>1251.3399999999999</v>
      </c>
      <c r="BH303">
        <v>771.82500000000005</v>
      </c>
      <c r="BN303">
        <v>31010999</v>
      </c>
      <c r="BO303">
        <v>17705</v>
      </c>
      <c r="BP303">
        <v>2760</v>
      </c>
      <c r="BQ303">
        <v>0</v>
      </c>
      <c r="BR303">
        <v>0</v>
      </c>
      <c r="BY303" t="s">
        <v>4067</v>
      </c>
      <c r="BZ303" t="s">
        <v>7739</v>
      </c>
      <c r="CA303" t="s">
        <v>58</v>
      </c>
      <c r="CB303" t="str">
        <f t="shared" si="83"/>
        <v>ZYRA_SCATTER_0i0d100000k nrq=0</v>
      </c>
      <c r="CC303">
        <f t="shared" si="84"/>
        <v>1</v>
      </c>
    </row>
    <row r="304" spans="1:81" x14ac:dyDescent="0.4">
      <c r="A304" t="s">
        <v>374</v>
      </c>
      <c r="B304" t="s">
        <v>58</v>
      </c>
      <c r="C304" t="s">
        <v>67</v>
      </c>
      <c r="D304" t="e">
        <f t="shared" si="68"/>
        <v>#NAME?</v>
      </c>
      <c r="E304">
        <v>10000</v>
      </c>
      <c r="F304" t="e">
        <f t="shared" si="69"/>
        <v>#NAME?</v>
      </c>
      <c r="G304" t="s">
        <v>60</v>
      </c>
      <c r="H304" t="e">
        <f t="shared" si="70"/>
        <v>#NAME?</v>
      </c>
      <c r="I304" t="s">
        <v>61</v>
      </c>
      <c r="J304" t="e">
        <f t="shared" si="71"/>
        <v>#NAME?</v>
      </c>
      <c r="K304" t="s">
        <v>62</v>
      </c>
      <c r="L304" t="e">
        <f t="shared" si="72"/>
        <v>#NAME?</v>
      </c>
      <c r="M304" t="e">
        <f t="shared" si="73"/>
        <v>#NAME?</v>
      </c>
      <c r="N304">
        <v>100000</v>
      </c>
      <c r="O304" t="e">
        <f t="shared" si="74"/>
        <v>#NAME?</v>
      </c>
      <c r="P304">
        <v>0</v>
      </c>
      <c r="Q304" t="e">
        <f t="shared" si="75"/>
        <v>#NAME?</v>
      </c>
      <c r="R304">
        <v>0</v>
      </c>
      <c r="S304" t="e">
        <f t="shared" si="76"/>
        <v>#NAME?</v>
      </c>
      <c r="T304">
        <v>0</v>
      </c>
      <c r="U304" t="e">
        <f t="shared" si="77"/>
        <v>#NAME?</v>
      </c>
      <c r="V304">
        <v>256</v>
      </c>
      <c r="W304" t="e">
        <f t="shared" si="78"/>
        <v>#NAME?</v>
      </c>
      <c r="X304">
        <v>18</v>
      </c>
      <c r="Y304" t="e">
        <f t="shared" si="79"/>
        <v>#NAME?</v>
      </c>
      <c r="Z304">
        <v>0</v>
      </c>
      <c r="AA304" t="e">
        <f t="shared" si="80"/>
        <v>#NAME?</v>
      </c>
      <c r="AB304">
        <v>48</v>
      </c>
      <c r="AC304" t="e">
        <f t="shared" si="81"/>
        <v>#NAME?</v>
      </c>
      <c r="AD304">
        <v>0</v>
      </c>
      <c r="AE304" t="e">
        <f t="shared" si="82"/>
        <v>#NAME?</v>
      </c>
      <c r="AF304" t="s">
        <v>63</v>
      </c>
      <c r="AG304" t="s">
        <v>64</v>
      </c>
      <c r="AJ304">
        <v>0</v>
      </c>
      <c r="AK304">
        <v>46861000</v>
      </c>
      <c r="AL304">
        <v>10000</v>
      </c>
      <c r="AR304">
        <v>10000</v>
      </c>
      <c r="AS304">
        <v>799.88</v>
      </c>
      <c r="AT304">
        <v>0</v>
      </c>
      <c r="AU304">
        <v>100000</v>
      </c>
      <c r="AV304">
        <v>18</v>
      </c>
      <c r="AW304" t="s">
        <v>60</v>
      </c>
      <c r="AX304" t="s">
        <v>61</v>
      </c>
      <c r="AY304" t="s">
        <v>62</v>
      </c>
      <c r="BA304">
        <v>7</v>
      </c>
      <c r="BB304">
        <v>1</v>
      </c>
      <c r="BD304">
        <v>7.4268700000000001</v>
      </c>
      <c r="BE304">
        <v>1.7637099999999999E-2</v>
      </c>
      <c r="BF304">
        <v>1350.85</v>
      </c>
      <c r="BH304">
        <v>799.88</v>
      </c>
      <c r="BN304">
        <v>468610002</v>
      </c>
      <c r="BO304">
        <v>285002</v>
      </c>
      <c r="BP304">
        <v>11738</v>
      </c>
      <c r="BQ304">
        <v>0</v>
      </c>
      <c r="BR304">
        <v>0</v>
      </c>
      <c r="BY304" t="s">
        <v>4068</v>
      </c>
      <c r="BZ304" t="s">
        <v>7740</v>
      </c>
      <c r="CA304" t="s">
        <v>58</v>
      </c>
      <c r="CB304" t="str">
        <f t="shared" si="83"/>
        <v>ZYRA_SCATTER_0i0d100000k nrq=0</v>
      </c>
      <c r="CC304">
        <f t="shared" si="84"/>
        <v>18</v>
      </c>
    </row>
    <row r="305" spans="1:81" x14ac:dyDescent="0.4">
      <c r="A305" t="s">
        <v>375</v>
      </c>
      <c r="B305" t="s">
        <v>58</v>
      </c>
      <c r="C305" t="s">
        <v>67</v>
      </c>
      <c r="D305" t="e">
        <f t="shared" si="68"/>
        <v>#NAME?</v>
      </c>
      <c r="E305">
        <v>10000</v>
      </c>
      <c r="F305" t="e">
        <f t="shared" si="69"/>
        <v>#NAME?</v>
      </c>
      <c r="G305" t="s">
        <v>60</v>
      </c>
      <c r="H305" t="e">
        <f t="shared" si="70"/>
        <v>#NAME?</v>
      </c>
      <c r="I305" t="s">
        <v>61</v>
      </c>
      <c r="J305" t="e">
        <f t="shared" si="71"/>
        <v>#NAME?</v>
      </c>
      <c r="K305" t="s">
        <v>62</v>
      </c>
      <c r="L305" t="e">
        <f t="shared" si="72"/>
        <v>#NAME?</v>
      </c>
      <c r="M305" t="e">
        <f t="shared" si="73"/>
        <v>#NAME?</v>
      </c>
      <c r="N305">
        <v>100000</v>
      </c>
      <c r="O305" t="e">
        <f t="shared" si="74"/>
        <v>#NAME?</v>
      </c>
      <c r="P305">
        <v>0</v>
      </c>
      <c r="Q305" t="e">
        <f t="shared" si="75"/>
        <v>#NAME?</v>
      </c>
      <c r="R305">
        <v>0</v>
      </c>
      <c r="S305" t="e">
        <f t="shared" si="76"/>
        <v>#NAME?</v>
      </c>
      <c r="T305">
        <v>0</v>
      </c>
      <c r="U305" t="e">
        <f t="shared" si="77"/>
        <v>#NAME?</v>
      </c>
      <c r="V305">
        <v>256</v>
      </c>
      <c r="W305" t="e">
        <f t="shared" si="78"/>
        <v>#NAME?</v>
      </c>
      <c r="X305">
        <v>18</v>
      </c>
      <c r="Y305" t="e">
        <f t="shared" si="79"/>
        <v>#NAME?</v>
      </c>
      <c r="Z305">
        <v>0</v>
      </c>
      <c r="AA305" t="e">
        <f t="shared" si="80"/>
        <v>#NAME?</v>
      </c>
      <c r="AB305">
        <v>48</v>
      </c>
      <c r="AC305" t="e">
        <f t="shared" si="81"/>
        <v>#NAME?</v>
      </c>
      <c r="AD305">
        <v>1</v>
      </c>
      <c r="AE305" t="e">
        <f t="shared" si="82"/>
        <v>#NAME?</v>
      </c>
      <c r="AF305" t="s">
        <v>63</v>
      </c>
      <c r="AG305" t="s">
        <v>64</v>
      </c>
      <c r="AJ305">
        <v>0</v>
      </c>
      <c r="AK305">
        <v>46320661</v>
      </c>
      <c r="AL305">
        <v>10000</v>
      </c>
      <c r="AR305">
        <v>10000</v>
      </c>
      <c r="AS305">
        <v>759.58399999999995</v>
      </c>
      <c r="AT305">
        <v>0</v>
      </c>
      <c r="AU305">
        <v>100000</v>
      </c>
      <c r="AV305">
        <v>18</v>
      </c>
      <c r="AW305" t="s">
        <v>60</v>
      </c>
      <c r="AX305" t="s">
        <v>61</v>
      </c>
      <c r="AY305" t="s">
        <v>62</v>
      </c>
      <c r="BA305">
        <v>7</v>
      </c>
      <c r="BB305">
        <v>1</v>
      </c>
      <c r="BD305">
        <v>7.5420100000000003</v>
      </c>
      <c r="BE305">
        <v>1.7539200000000001E-2</v>
      </c>
      <c r="BF305">
        <v>1317.69</v>
      </c>
      <c r="BH305">
        <v>759.58399999999995</v>
      </c>
      <c r="BN305">
        <v>463206611</v>
      </c>
      <c r="BO305">
        <v>303862</v>
      </c>
      <c r="BP305">
        <v>13449</v>
      </c>
      <c r="BQ305">
        <v>0</v>
      </c>
      <c r="BR305">
        <v>0</v>
      </c>
      <c r="BY305" t="s">
        <v>4069</v>
      </c>
      <c r="BZ305" t="s">
        <v>7741</v>
      </c>
      <c r="CA305" t="s">
        <v>58</v>
      </c>
      <c r="CB305" t="str">
        <f t="shared" si="83"/>
        <v>ZYRA_SCATTER_0i0d100000k nrq=0</v>
      </c>
      <c r="CC305">
        <f t="shared" si="84"/>
        <v>18</v>
      </c>
    </row>
    <row r="306" spans="1:81" x14ac:dyDescent="0.4">
      <c r="A306" t="s">
        <v>376</v>
      </c>
      <c r="B306" t="s">
        <v>58</v>
      </c>
      <c r="C306" t="s">
        <v>67</v>
      </c>
      <c r="D306" t="e">
        <f t="shared" si="68"/>
        <v>#NAME?</v>
      </c>
      <c r="E306">
        <v>10000</v>
      </c>
      <c r="F306" t="e">
        <f t="shared" si="69"/>
        <v>#NAME?</v>
      </c>
      <c r="G306" t="s">
        <v>60</v>
      </c>
      <c r="H306" t="e">
        <f t="shared" si="70"/>
        <v>#NAME?</v>
      </c>
      <c r="I306" t="s">
        <v>61</v>
      </c>
      <c r="J306" t="e">
        <f t="shared" si="71"/>
        <v>#NAME?</v>
      </c>
      <c r="K306" t="s">
        <v>62</v>
      </c>
      <c r="L306" t="e">
        <f t="shared" si="72"/>
        <v>#NAME?</v>
      </c>
      <c r="M306" t="e">
        <f t="shared" si="73"/>
        <v>#NAME?</v>
      </c>
      <c r="N306">
        <v>100000</v>
      </c>
      <c r="O306" t="e">
        <f t="shared" si="74"/>
        <v>#NAME?</v>
      </c>
      <c r="P306">
        <v>0</v>
      </c>
      <c r="Q306" t="e">
        <f t="shared" si="75"/>
        <v>#NAME?</v>
      </c>
      <c r="R306">
        <v>0</v>
      </c>
      <c r="S306" t="e">
        <f t="shared" si="76"/>
        <v>#NAME?</v>
      </c>
      <c r="T306">
        <v>0</v>
      </c>
      <c r="U306" t="e">
        <f t="shared" si="77"/>
        <v>#NAME?</v>
      </c>
      <c r="V306">
        <v>256</v>
      </c>
      <c r="W306" t="e">
        <f t="shared" si="78"/>
        <v>#NAME?</v>
      </c>
      <c r="X306">
        <v>18</v>
      </c>
      <c r="Y306" t="e">
        <f t="shared" si="79"/>
        <v>#NAME?</v>
      </c>
      <c r="Z306">
        <v>0</v>
      </c>
      <c r="AA306" t="e">
        <f t="shared" si="80"/>
        <v>#NAME?</v>
      </c>
      <c r="AB306">
        <v>48</v>
      </c>
      <c r="AC306" t="e">
        <f t="shared" si="81"/>
        <v>#NAME?</v>
      </c>
      <c r="AD306">
        <v>2</v>
      </c>
      <c r="AE306" t="e">
        <f t="shared" si="82"/>
        <v>#NAME?</v>
      </c>
      <c r="AF306" t="s">
        <v>63</v>
      </c>
      <c r="AG306" t="s">
        <v>64</v>
      </c>
      <c r="AJ306">
        <v>0</v>
      </c>
      <c r="AK306">
        <v>48021354</v>
      </c>
      <c r="AL306">
        <v>10000</v>
      </c>
      <c r="AR306">
        <v>10000</v>
      </c>
      <c r="AS306">
        <v>759.36400000000003</v>
      </c>
      <c r="AT306">
        <v>0</v>
      </c>
      <c r="AU306">
        <v>100000</v>
      </c>
      <c r="AV306">
        <v>18</v>
      </c>
      <c r="AW306" t="s">
        <v>60</v>
      </c>
      <c r="AX306" t="s">
        <v>61</v>
      </c>
      <c r="AY306" t="s">
        <v>62</v>
      </c>
      <c r="BA306">
        <v>7</v>
      </c>
      <c r="BB306">
        <v>1</v>
      </c>
      <c r="BD306">
        <v>7.4160399999999997</v>
      </c>
      <c r="BE306">
        <v>1.5817399999999999E-2</v>
      </c>
      <c r="BF306">
        <v>1322.82</v>
      </c>
      <c r="BH306">
        <v>759.36400000000003</v>
      </c>
      <c r="BN306">
        <v>480213544</v>
      </c>
      <c r="BO306">
        <v>305698</v>
      </c>
      <c r="BP306">
        <v>13179</v>
      </c>
      <c r="BQ306">
        <v>0</v>
      </c>
      <c r="BR306">
        <v>0</v>
      </c>
      <c r="BY306" t="s">
        <v>4070</v>
      </c>
      <c r="BZ306" t="s">
        <v>7742</v>
      </c>
      <c r="CA306" t="s">
        <v>58</v>
      </c>
      <c r="CB306" t="str">
        <f t="shared" si="83"/>
        <v>ZYRA_SCATTER_0i0d100000k nrq=0</v>
      </c>
      <c r="CC306">
        <f t="shared" si="84"/>
        <v>18</v>
      </c>
    </row>
    <row r="307" spans="1:81" x14ac:dyDescent="0.4">
      <c r="A307" t="s">
        <v>377</v>
      </c>
      <c r="B307" t="s">
        <v>58</v>
      </c>
      <c r="C307" t="s">
        <v>67</v>
      </c>
      <c r="D307" t="e">
        <f t="shared" si="68"/>
        <v>#NAME?</v>
      </c>
      <c r="E307">
        <v>10000</v>
      </c>
      <c r="F307" t="e">
        <f t="shared" si="69"/>
        <v>#NAME?</v>
      </c>
      <c r="G307" t="s">
        <v>60</v>
      </c>
      <c r="H307" t="e">
        <f t="shared" si="70"/>
        <v>#NAME?</v>
      </c>
      <c r="I307" t="s">
        <v>61</v>
      </c>
      <c r="J307" t="e">
        <f t="shared" si="71"/>
        <v>#NAME?</v>
      </c>
      <c r="K307" t="s">
        <v>62</v>
      </c>
      <c r="L307" t="e">
        <f t="shared" si="72"/>
        <v>#NAME?</v>
      </c>
      <c r="M307" t="e">
        <f t="shared" si="73"/>
        <v>#NAME?</v>
      </c>
      <c r="N307">
        <v>100000</v>
      </c>
      <c r="O307" t="e">
        <f t="shared" si="74"/>
        <v>#NAME?</v>
      </c>
      <c r="P307">
        <v>0</v>
      </c>
      <c r="Q307" t="e">
        <f t="shared" si="75"/>
        <v>#NAME?</v>
      </c>
      <c r="R307">
        <v>0</v>
      </c>
      <c r="S307" t="e">
        <f t="shared" si="76"/>
        <v>#NAME?</v>
      </c>
      <c r="T307">
        <v>0</v>
      </c>
      <c r="U307" t="e">
        <f t="shared" si="77"/>
        <v>#NAME?</v>
      </c>
      <c r="V307">
        <v>256</v>
      </c>
      <c r="W307" t="e">
        <f t="shared" si="78"/>
        <v>#NAME?</v>
      </c>
      <c r="X307">
        <v>17</v>
      </c>
      <c r="Y307" t="e">
        <f t="shared" si="79"/>
        <v>#NAME?</v>
      </c>
      <c r="Z307">
        <v>1</v>
      </c>
      <c r="AA307" t="e">
        <f t="shared" si="80"/>
        <v>#NAME?</v>
      </c>
      <c r="AB307">
        <v>48</v>
      </c>
      <c r="AC307" t="e">
        <f t="shared" si="81"/>
        <v>#NAME?</v>
      </c>
      <c r="AD307">
        <v>0</v>
      </c>
      <c r="AE307" t="e">
        <f t="shared" si="82"/>
        <v>#NAME?</v>
      </c>
      <c r="AF307" t="s">
        <v>63</v>
      </c>
      <c r="AG307" t="s">
        <v>64</v>
      </c>
      <c r="AJ307">
        <v>0</v>
      </c>
      <c r="AK307">
        <v>15245573</v>
      </c>
      <c r="AL307">
        <v>10000</v>
      </c>
      <c r="AR307">
        <v>10000</v>
      </c>
      <c r="AS307">
        <v>7085.63</v>
      </c>
      <c r="AT307">
        <v>0</v>
      </c>
      <c r="AU307">
        <v>100000</v>
      </c>
      <c r="AV307">
        <v>17</v>
      </c>
      <c r="AW307" t="s">
        <v>60</v>
      </c>
      <c r="AX307" t="s">
        <v>61</v>
      </c>
      <c r="AY307" t="s">
        <v>62</v>
      </c>
      <c r="BA307">
        <v>7</v>
      </c>
      <c r="BB307">
        <v>1</v>
      </c>
      <c r="BD307">
        <v>9.4771000000000001</v>
      </c>
      <c r="BE307">
        <v>1.5132699999999999</v>
      </c>
      <c r="BF307">
        <v>4117.87</v>
      </c>
      <c r="BH307">
        <v>7085.63</v>
      </c>
      <c r="BN307">
        <v>152142431</v>
      </c>
      <c r="BO307">
        <v>11388810</v>
      </c>
      <c r="BP307">
        <v>313306</v>
      </c>
      <c r="BQ307">
        <v>0</v>
      </c>
      <c r="BR307">
        <v>5.3508399999999998</v>
      </c>
      <c r="BY307" t="s">
        <v>4071</v>
      </c>
      <c r="BZ307" t="s">
        <v>7743</v>
      </c>
      <c r="CA307" t="s">
        <v>58</v>
      </c>
      <c r="CB307" t="str">
        <f t="shared" si="83"/>
        <v>ZYRA_SCATTER_0i0d100000k nrq=1</v>
      </c>
      <c r="CC307">
        <f t="shared" si="84"/>
        <v>18</v>
      </c>
    </row>
    <row r="308" spans="1:81" x14ac:dyDescent="0.4">
      <c r="A308" t="s">
        <v>378</v>
      </c>
      <c r="B308" t="s">
        <v>58</v>
      </c>
      <c r="C308" t="s">
        <v>78</v>
      </c>
      <c r="D308" t="e">
        <f t="shared" si="68"/>
        <v>#NAME?</v>
      </c>
      <c r="E308">
        <v>10000</v>
      </c>
      <c r="F308" t="e">
        <f t="shared" si="69"/>
        <v>#NAME?</v>
      </c>
      <c r="G308" t="s">
        <v>60</v>
      </c>
      <c r="H308" t="e">
        <f t="shared" si="70"/>
        <v>#NAME?</v>
      </c>
      <c r="I308" t="s">
        <v>61</v>
      </c>
      <c r="J308" t="e">
        <f t="shared" si="71"/>
        <v>#NAME?</v>
      </c>
      <c r="K308" t="s">
        <v>62</v>
      </c>
      <c r="L308" t="e">
        <f t="shared" si="72"/>
        <v>#NAME?</v>
      </c>
      <c r="M308" t="e">
        <f t="shared" si="73"/>
        <v>#NAME?</v>
      </c>
      <c r="N308">
        <v>100000</v>
      </c>
      <c r="O308" t="e">
        <f t="shared" si="74"/>
        <v>#NAME?</v>
      </c>
      <c r="P308">
        <v>5</v>
      </c>
      <c r="Q308" t="e">
        <f t="shared" si="75"/>
        <v>#NAME?</v>
      </c>
      <c r="R308">
        <v>5</v>
      </c>
      <c r="S308" t="e">
        <f t="shared" si="76"/>
        <v>#NAME?</v>
      </c>
      <c r="T308">
        <v>0</v>
      </c>
      <c r="U308" t="e">
        <f t="shared" si="77"/>
        <v>#NAME?</v>
      </c>
      <c r="V308">
        <v>256</v>
      </c>
      <c r="W308" t="e">
        <f t="shared" si="78"/>
        <v>#NAME?</v>
      </c>
      <c r="X308">
        <v>36</v>
      </c>
      <c r="Y308" t="e">
        <f t="shared" si="79"/>
        <v>#NAME?</v>
      </c>
      <c r="Z308">
        <v>0</v>
      </c>
      <c r="AA308" t="e">
        <f t="shared" si="80"/>
        <v>#NAME?</v>
      </c>
      <c r="AB308">
        <v>48</v>
      </c>
      <c r="AC308" t="e">
        <f t="shared" si="81"/>
        <v>#NAME?</v>
      </c>
      <c r="AD308">
        <v>0</v>
      </c>
      <c r="AE308" t="e">
        <f t="shared" si="82"/>
        <v>#NAME?</v>
      </c>
      <c r="AF308" t="s">
        <v>65</v>
      </c>
      <c r="AG308" t="s">
        <v>64</v>
      </c>
      <c r="AH308">
        <v>16555996</v>
      </c>
      <c r="AI308">
        <v>16549403</v>
      </c>
      <c r="AJ308">
        <v>3310539</v>
      </c>
      <c r="AK308">
        <v>33065793</v>
      </c>
      <c r="AL308">
        <v>10000</v>
      </c>
      <c r="AR308">
        <v>10000</v>
      </c>
      <c r="AS308">
        <v>53244.38</v>
      </c>
      <c r="AT308">
        <v>5</v>
      </c>
      <c r="AU308">
        <v>100000</v>
      </c>
      <c r="AV308">
        <v>36</v>
      </c>
      <c r="AW308" t="s">
        <v>60</v>
      </c>
      <c r="AX308" t="s">
        <v>61</v>
      </c>
      <c r="AY308" t="s">
        <v>62</v>
      </c>
      <c r="BA308">
        <v>8</v>
      </c>
      <c r="BB308">
        <v>1</v>
      </c>
      <c r="BD308">
        <v>21.947399999999998</v>
      </c>
      <c r="BE308">
        <v>4.4406800000000003E-2</v>
      </c>
      <c r="BF308">
        <v>2628.63</v>
      </c>
      <c r="BH308">
        <v>3244.38</v>
      </c>
      <c r="BY308" t="s">
        <v>4072</v>
      </c>
      <c r="BZ308" t="s">
        <v>7744</v>
      </c>
      <c r="CA308" t="s">
        <v>58</v>
      </c>
      <c r="CB308" t="str">
        <f t="shared" si="83"/>
        <v>ZYRA_CLUSTER_5i5d100000k nrq=0</v>
      </c>
      <c r="CC308">
        <f t="shared" si="84"/>
        <v>36</v>
      </c>
    </row>
    <row r="309" spans="1:81" x14ac:dyDescent="0.4">
      <c r="A309" t="s">
        <v>380</v>
      </c>
      <c r="B309" t="s">
        <v>58</v>
      </c>
      <c r="C309" t="s">
        <v>67</v>
      </c>
      <c r="D309" t="e">
        <f t="shared" si="68"/>
        <v>#NAME?</v>
      </c>
      <c r="E309">
        <v>10000</v>
      </c>
      <c r="F309" t="e">
        <f t="shared" si="69"/>
        <v>#NAME?</v>
      </c>
      <c r="G309" t="s">
        <v>60</v>
      </c>
      <c r="H309" t="e">
        <f t="shared" si="70"/>
        <v>#NAME?</v>
      </c>
      <c r="I309" t="s">
        <v>61</v>
      </c>
      <c r="J309" t="e">
        <f t="shared" si="71"/>
        <v>#NAME?</v>
      </c>
      <c r="K309" t="s">
        <v>62</v>
      </c>
      <c r="L309" t="e">
        <f t="shared" si="72"/>
        <v>#NAME?</v>
      </c>
      <c r="M309" t="e">
        <f t="shared" si="73"/>
        <v>#NAME?</v>
      </c>
      <c r="N309">
        <v>100000</v>
      </c>
      <c r="O309" t="e">
        <f t="shared" si="74"/>
        <v>#NAME?</v>
      </c>
      <c r="P309">
        <v>0</v>
      </c>
      <c r="Q309" t="e">
        <f t="shared" si="75"/>
        <v>#NAME?</v>
      </c>
      <c r="R309">
        <v>0</v>
      </c>
      <c r="S309" t="e">
        <f t="shared" si="76"/>
        <v>#NAME?</v>
      </c>
      <c r="T309">
        <v>0</v>
      </c>
      <c r="U309" t="e">
        <f t="shared" si="77"/>
        <v>#NAME?</v>
      </c>
      <c r="V309">
        <v>256</v>
      </c>
      <c r="W309" t="e">
        <f t="shared" si="78"/>
        <v>#NAME?</v>
      </c>
      <c r="X309">
        <v>17</v>
      </c>
      <c r="Y309" t="e">
        <f t="shared" si="79"/>
        <v>#NAME?</v>
      </c>
      <c r="Z309">
        <v>1</v>
      </c>
      <c r="AA309" t="e">
        <f t="shared" si="80"/>
        <v>#NAME?</v>
      </c>
      <c r="AB309">
        <v>48</v>
      </c>
      <c r="AC309" t="e">
        <f t="shared" si="81"/>
        <v>#NAME?</v>
      </c>
      <c r="AD309">
        <v>1</v>
      </c>
      <c r="AE309" t="e">
        <f t="shared" si="82"/>
        <v>#NAME?</v>
      </c>
      <c r="AF309" t="s">
        <v>63</v>
      </c>
      <c r="AG309" t="s">
        <v>64</v>
      </c>
      <c r="AJ309">
        <v>0</v>
      </c>
      <c r="AK309">
        <v>14889103</v>
      </c>
      <c r="AL309">
        <v>10000</v>
      </c>
      <c r="AR309">
        <v>10000</v>
      </c>
      <c r="AS309">
        <v>6987.53</v>
      </c>
      <c r="AT309">
        <v>0</v>
      </c>
      <c r="AU309">
        <v>100000</v>
      </c>
      <c r="AV309">
        <v>17</v>
      </c>
      <c r="AW309" t="s">
        <v>60</v>
      </c>
      <c r="AX309" t="s">
        <v>61</v>
      </c>
      <c r="AY309" t="s">
        <v>62</v>
      </c>
      <c r="BA309">
        <v>7</v>
      </c>
      <c r="BB309">
        <v>1</v>
      </c>
      <c r="BD309">
        <v>9.4954800000000006</v>
      </c>
      <c r="BE309">
        <v>1.5468500000000001</v>
      </c>
      <c r="BF309">
        <v>4090.69</v>
      </c>
      <c r="BH309">
        <v>6987.53</v>
      </c>
      <c r="BN309">
        <v>148578119</v>
      </c>
      <c r="BO309">
        <v>11744479</v>
      </c>
      <c r="BP309">
        <v>312920</v>
      </c>
      <c r="BQ309">
        <v>0</v>
      </c>
      <c r="BR309">
        <v>5.2778400000000003</v>
      </c>
      <c r="BY309" t="s">
        <v>4073</v>
      </c>
      <c r="BZ309" t="s">
        <v>7745</v>
      </c>
      <c r="CA309" t="s">
        <v>58</v>
      </c>
      <c r="CB309" t="str">
        <f t="shared" si="83"/>
        <v>ZYRA_SCATTER_0i0d100000k nrq=1</v>
      </c>
      <c r="CC309">
        <f t="shared" si="84"/>
        <v>18</v>
      </c>
    </row>
    <row r="310" spans="1:81" x14ac:dyDescent="0.4">
      <c r="A310" t="s">
        <v>381</v>
      </c>
      <c r="B310" t="s">
        <v>58</v>
      </c>
      <c r="C310" t="s">
        <v>67</v>
      </c>
      <c r="D310" t="e">
        <f t="shared" si="68"/>
        <v>#NAME?</v>
      </c>
      <c r="E310">
        <v>10000</v>
      </c>
      <c r="F310" t="e">
        <f t="shared" si="69"/>
        <v>#NAME?</v>
      </c>
      <c r="G310" t="s">
        <v>60</v>
      </c>
      <c r="H310" t="e">
        <f t="shared" si="70"/>
        <v>#NAME?</v>
      </c>
      <c r="I310" t="s">
        <v>61</v>
      </c>
      <c r="J310" t="e">
        <f t="shared" si="71"/>
        <v>#NAME?</v>
      </c>
      <c r="K310" t="s">
        <v>62</v>
      </c>
      <c r="L310" t="e">
        <f t="shared" si="72"/>
        <v>#NAME?</v>
      </c>
      <c r="M310" t="e">
        <f t="shared" si="73"/>
        <v>#NAME?</v>
      </c>
      <c r="N310">
        <v>100000</v>
      </c>
      <c r="O310" t="e">
        <f t="shared" si="74"/>
        <v>#NAME?</v>
      </c>
      <c r="P310">
        <v>0</v>
      </c>
      <c r="Q310" t="e">
        <f t="shared" si="75"/>
        <v>#NAME?</v>
      </c>
      <c r="R310">
        <v>0</v>
      </c>
      <c r="S310" t="e">
        <f t="shared" si="76"/>
        <v>#NAME?</v>
      </c>
      <c r="T310">
        <v>0</v>
      </c>
      <c r="U310" t="e">
        <f t="shared" si="77"/>
        <v>#NAME?</v>
      </c>
      <c r="V310">
        <v>256</v>
      </c>
      <c r="W310" t="e">
        <f t="shared" si="78"/>
        <v>#NAME?</v>
      </c>
      <c r="X310">
        <v>17</v>
      </c>
      <c r="Y310" t="e">
        <f t="shared" si="79"/>
        <v>#NAME?</v>
      </c>
      <c r="Z310">
        <v>1</v>
      </c>
      <c r="AA310" t="e">
        <f t="shared" si="80"/>
        <v>#NAME?</v>
      </c>
      <c r="AB310">
        <v>48</v>
      </c>
      <c r="AC310" t="e">
        <f t="shared" si="81"/>
        <v>#NAME?</v>
      </c>
      <c r="AD310">
        <v>2</v>
      </c>
      <c r="AE310" t="e">
        <f t="shared" si="82"/>
        <v>#NAME?</v>
      </c>
      <c r="AF310" t="s">
        <v>63</v>
      </c>
      <c r="AG310" t="s">
        <v>64</v>
      </c>
      <c r="AJ310">
        <v>0</v>
      </c>
      <c r="AK310">
        <v>14859028</v>
      </c>
      <c r="AL310">
        <v>10000</v>
      </c>
      <c r="AR310">
        <v>10000</v>
      </c>
      <c r="AS310">
        <v>6878.55</v>
      </c>
      <c r="AT310">
        <v>0</v>
      </c>
      <c r="AU310">
        <v>100000</v>
      </c>
      <c r="AV310">
        <v>17</v>
      </c>
      <c r="AW310" t="s">
        <v>60</v>
      </c>
      <c r="AX310" t="s">
        <v>61</v>
      </c>
      <c r="AY310" t="s">
        <v>62</v>
      </c>
      <c r="BA310">
        <v>7</v>
      </c>
      <c r="BB310">
        <v>1</v>
      </c>
      <c r="BD310">
        <v>9.4410299999999996</v>
      </c>
      <c r="BE310">
        <v>1.5220100000000001</v>
      </c>
      <c r="BF310">
        <v>4021.13</v>
      </c>
      <c r="BH310">
        <v>6878.55</v>
      </c>
      <c r="BN310">
        <v>148286631</v>
      </c>
      <c r="BO310">
        <v>11444886</v>
      </c>
      <c r="BP310">
        <v>303658</v>
      </c>
      <c r="BQ310">
        <v>0</v>
      </c>
      <c r="BR310">
        <v>5.23231</v>
      </c>
      <c r="BY310" t="s">
        <v>4074</v>
      </c>
      <c r="BZ310" t="s">
        <v>7746</v>
      </c>
      <c r="CA310" t="s">
        <v>58</v>
      </c>
      <c r="CB310" t="str">
        <f t="shared" si="83"/>
        <v>ZYRA_SCATTER_0i0d100000k nrq=1</v>
      </c>
      <c r="CC310">
        <f t="shared" si="84"/>
        <v>18</v>
      </c>
    </row>
    <row r="311" spans="1:81" x14ac:dyDescent="0.4">
      <c r="A311" t="s">
        <v>379</v>
      </c>
      <c r="B311" t="s">
        <v>58</v>
      </c>
      <c r="C311" t="s">
        <v>78</v>
      </c>
      <c r="D311" t="e">
        <f t="shared" si="68"/>
        <v>#NAME?</v>
      </c>
      <c r="E311">
        <v>10000</v>
      </c>
      <c r="F311" t="e">
        <f t="shared" si="69"/>
        <v>#NAME?</v>
      </c>
      <c r="G311" t="s">
        <v>60</v>
      </c>
      <c r="H311" t="e">
        <f t="shared" si="70"/>
        <v>#NAME?</v>
      </c>
      <c r="I311" t="s">
        <v>61</v>
      </c>
      <c r="J311" t="e">
        <f t="shared" si="71"/>
        <v>#NAME?</v>
      </c>
      <c r="K311" t="s">
        <v>62</v>
      </c>
      <c r="L311" t="e">
        <f t="shared" si="72"/>
        <v>#NAME?</v>
      </c>
      <c r="M311" t="e">
        <f t="shared" si="73"/>
        <v>#NAME?</v>
      </c>
      <c r="N311">
        <v>10000</v>
      </c>
      <c r="O311" t="e">
        <f t="shared" si="74"/>
        <v>#NAME?</v>
      </c>
      <c r="P311">
        <v>0</v>
      </c>
      <c r="Q311" t="e">
        <f t="shared" si="75"/>
        <v>#NAME?</v>
      </c>
      <c r="R311">
        <v>0</v>
      </c>
      <c r="S311" t="e">
        <f t="shared" si="76"/>
        <v>#NAME?</v>
      </c>
      <c r="T311">
        <v>0</v>
      </c>
      <c r="U311" t="e">
        <f t="shared" si="77"/>
        <v>#NAME?</v>
      </c>
      <c r="V311">
        <v>256</v>
      </c>
      <c r="W311" t="e">
        <f t="shared" si="78"/>
        <v>#NAME?</v>
      </c>
      <c r="X311">
        <v>125</v>
      </c>
      <c r="Y311" t="e">
        <f t="shared" si="79"/>
        <v>#NAME?</v>
      </c>
      <c r="Z311">
        <v>1</v>
      </c>
      <c r="AA311" t="e">
        <f t="shared" si="80"/>
        <v>#NAME?</v>
      </c>
      <c r="AB311">
        <v>48</v>
      </c>
      <c r="AC311" t="e">
        <f t="shared" si="81"/>
        <v>#NAME?</v>
      </c>
      <c r="AD311">
        <v>0</v>
      </c>
      <c r="AE311" t="e">
        <f t="shared" si="82"/>
        <v>#NAME?</v>
      </c>
      <c r="AF311" t="s">
        <v>65</v>
      </c>
      <c r="AG311" t="s">
        <v>64</v>
      </c>
      <c r="AJ311">
        <v>0</v>
      </c>
      <c r="AK311">
        <v>92487491</v>
      </c>
      <c r="AL311">
        <v>10000</v>
      </c>
      <c r="AR311">
        <v>10000</v>
      </c>
      <c r="AS311">
        <v>4522.05</v>
      </c>
      <c r="AT311">
        <v>0</v>
      </c>
      <c r="AU311">
        <v>10000</v>
      </c>
      <c r="AV311">
        <v>125</v>
      </c>
      <c r="AW311" t="s">
        <v>60</v>
      </c>
      <c r="AX311" t="s">
        <v>61</v>
      </c>
      <c r="AY311" t="s">
        <v>62</v>
      </c>
      <c r="BA311">
        <v>8</v>
      </c>
      <c r="BB311">
        <v>1</v>
      </c>
      <c r="BD311">
        <v>2.88626</v>
      </c>
      <c r="BE311">
        <v>0.196881</v>
      </c>
      <c r="BF311">
        <v>3165.6</v>
      </c>
      <c r="BH311">
        <v>4522.05</v>
      </c>
      <c r="BY311" t="s">
        <v>4075</v>
      </c>
      <c r="BZ311" t="s">
        <v>7747</v>
      </c>
      <c r="CA311" t="s">
        <v>58</v>
      </c>
      <c r="CB311" t="str">
        <f t="shared" si="83"/>
        <v>ZYRA_CLUSTER_0i0d10000k nrq=1</v>
      </c>
      <c r="CC311">
        <f t="shared" si="84"/>
        <v>126</v>
      </c>
    </row>
    <row r="312" spans="1:81" x14ac:dyDescent="0.4">
      <c r="A312" t="s">
        <v>382</v>
      </c>
      <c r="B312" t="s">
        <v>58</v>
      </c>
      <c r="C312" t="s">
        <v>67</v>
      </c>
      <c r="D312" t="e">
        <f t="shared" si="68"/>
        <v>#NAME?</v>
      </c>
      <c r="E312">
        <v>10000</v>
      </c>
      <c r="F312" t="e">
        <f t="shared" si="69"/>
        <v>#NAME?</v>
      </c>
      <c r="G312" t="s">
        <v>60</v>
      </c>
      <c r="H312" t="e">
        <f t="shared" si="70"/>
        <v>#NAME?</v>
      </c>
      <c r="I312" t="s">
        <v>61</v>
      </c>
      <c r="J312" t="e">
        <f t="shared" si="71"/>
        <v>#NAME?</v>
      </c>
      <c r="K312" t="s">
        <v>62</v>
      </c>
      <c r="L312" t="e">
        <f t="shared" si="72"/>
        <v>#NAME?</v>
      </c>
      <c r="M312" t="e">
        <f t="shared" si="73"/>
        <v>#NAME?</v>
      </c>
      <c r="N312">
        <v>100000</v>
      </c>
      <c r="O312" t="e">
        <f t="shared" si="74"/>
        <v>#NAME?</v>
      </c>
      <c r="P312">
        <v>0</v>
      </c>
      <c r="Q312" t="e">
        <f t="shared" si="75"/>
        <v>#NAME?</v>
      </c>
      <c r="R312">
        <v>0</v>
      </c>
      <c r="S312" t="e">
        <f t="shared" si="76"/>
        <v>#NAME?</v>
      </c>
      <c r="T312">
        <v>0</v>
      </c>
      <c r="U312" t="e">
        <f t="shared" si="77"/>
        <v>#NAME?</v>
      </c>
      <c r="V312">
        <v>256</v>
      </c>
      <c r="W312" t="e">
        <f t="shared" si="78"/>
        <v>#NAME?</v>
      </c>
      <c r="X312">
        <v>36</v>
      </c>
      <c r="Y312" t="e">
        <f t="shared" si="79"/>
        <v>#NAME?</v>
      </c>
      <c r="Z312">
        <v>0</v>
      </c>
      <c r="AA312" t="e">
        <f t="shared" si="80"/>
        <v>#NAME?</v>
      </c>
      <c r="AB312">
        <v>48</v>
      </c>
      <c r="AC312" t="e">
        <f t="shared" si="81"/>
        <v>#NAME?</v>
      </c>
      <c r="AD312">
        <v>0</v>
      </c>
      <c r="AE312" t="e">
        <f t="shared" si="82"/>
        <v>#NAME?</v>
      </c>
      <c r="AF312" t="s">
        <v>63</v>
      </c>
      <c r="AG312" t="s">
        <v>64</v>
      </c>
      <c r="AJ312">
        <v>0</v>
      </c>
      <c r="AK312">
        <v>81548389</v>
      </c>
      <c r="AL312">
        <v>10000</v>
      </c>
      <c r="AR312">
        <v>10000</v>
      </c>
      <c r="AS312">
        <v>784.44500000000005</v>
      </c>
      <c r="AT312">
        <v>0</v>
      </c>
      <c r="AU312">
        <v>100000</v>
      </c>
      <c r="AV312">
        <v>36</v>
      </c>
      <c r="AW312" t="s">
        <v>60</v>
      </c>
      <c r="AX312" t="s">
        <v>61</v>
      </c>
      <c r="AY312" t="s">
        <v>62</v>
      </c>
      <c r="BA312">
        <v>7</v>
      </c>
      <c r="BB312">
        <v>1</v>
      </c>
      <c r="BD312">
        <v>7.4745100000000004</v>
      </c>
      <c r="BE312">
        <v>2.1878999999999999E-2</v>
      </c>
      <c r="BF312">
        <v>1320.88</v>
      </c>
      <c r="BH312">
        <v>784.44500000000005</v>
      </c>
      <c r="BN312">
        <v>815483893</v>
      </c>
      <c r="BO312">
        <v>467309</v>
      </c>
      <c r="BP312">
        <v>17514</v>
      </c>
      <c r="BQ312">
        <v>0</v>
      </c>
      <c r="BR312">
        <v>0</v>
      </c>
      <c r="BY312" t="s">
        <v>4076</v>
      </c>
      <c r="BZ312" t="s">
        <v>7748</v>
      </c>
      <c r="CA312" t="s">
        <v>58</v>
      </c>
      <c r="CB312" t="str">
        <f t="shared" si="83"/>
        <v>ZYRA_SCATTER_0i0d100000k nrq=0</v>
      </c>
      <c r="CC312">
        <f t="shared" si="84"/>
        <v>36</v>
      </c>
    </row>
    <row r="313" spans="1:81" x14ac:dyDescent="0.4">
      <c r="A313" t="s">
        <v>383</v>
      </c>
      <c r="B313" t="s">
        <v>58</v>
      </c>
      <c r="C313" t="s">
        <v>67</v>
      </c>
      <c r="D313" t="e">
        <f t="shared" si="68"/>
        <v>#NAME?</v>
      </c>
      <c r="E313">
        <v>10000</v>
      </c>
      <c r="F313" t="e">
        <f t="shared" si="69"/>
        <v>#NAME?</v>
      </c>
      <c r="G313" t="s">
        <v>60</v>
      </c>
      <c r="H313" t="e">
        <f t="shared" si="70"/>
        <v>#NAME?</v>
      </c>
      <c r="I313" t="s">
        <v>61</v>
      </c>
      <c r="J313" t="e">
        <f t="shared" si="71"/>
        <v>#NAME?</v>
      </c>
      <c r="K313" t="s">
        <v>62</v>
      </c>
      <c r="L313" t="e">
        <f t="shared" si="72"/>
        <v>#NAME?</v>
      </c>
      <c r="M313" t="e">
        <f t="shared" si="73"/>
        <v>#NAME?</v>
      </c>
      <c r="N313">
        <v>100000</v>
      </c>
      <c r="O313" t="e">
        <f t="shared" si="74"/>
        <v>#NAME?</v>
      </c>
      <c r="P313">
        <v>0</v>
      </c>
      <c r="Q313" t="e">
        <f t="shared" si="75"/>
        <v>#NAME?</v>
      </c>
      <c r="R313">
        <v>0</v>
      </c>
      <c r="S313" t="e">
        <f t="shared" si="76"/>
        <v>#NAME?</v>
      </c>
      <c r="T313">
        <v>0</v>
      </c>
      <c r="U313" t="e">
        <f t="shared" si="77"/>
        <v>#NAME?</v>
      </c>
      <c r="V313">
        <v>256</v>
      </c>
      <c r="W313" t="e">
        <f t="shared" si="78"/>
        <v>#NAME?</v>
      </c>
      <c r="X313">
        <v>36</v>
      </c>
      <c r="Y313" t="e">
        <f t="shared" si="79"/>
        <v>#NAME?</v>
      </c>
      <c r="Z313">
        <v>0</v>
      </c>
      <c r="AA313" t="e">
        <f t="shared" si="80"/>
        <v>#NAME?</v>
      </c>
      <c r="AB313">
        <v>48</v>
      </c>
      <c r="AC313" t="e">
        <f t="shared" si="81"/>
        <v>#NAME?</v>
      </c>
      <c r="AD313">
        <v>1</v>
      </c>
      <c r="AE313" t="e">
        <f t="shared" si="82"/>
        <v>#NAME?</v>
      </c>
      <c r="AF313" t="s">
        <v>63</v>
      </c>
      <c r="AG313" t="s">
        <v>64</v>
      </c>
      <c r="AJ313">
        <v>0</v>
      </c>
      <c r="AK313">
        <v>81946819</v>
      </c>
      <c r="AL313">
        <v>10000</v>
      </c>
      <c r="AR313">
        <v>10000</v>
      </c>
      <c r="AS313">
        <v>776.48299999999995</v>
      </c>
      <c r="AT313">
        <v>0</v>
      </c>
      <c r="AU313">
        <v>100000</v>
      </c>
      <c r="AV313">
        <v>36</v>
      </c>
      <c r="AW313" t="s">
        <v>60</v>
      </c>
      <c r="AX313" t="s">
        <v>61</v>
      </c>
      <c r="AY313" t="s">
        <v>62</v>
      </c>
      <c r="BA313">
        <v>7</v>
      </c>
      <c r="BB313">
        <v>1</v>
      </c>
      <c r="BD313">
        <v>7.6199700000000004</v>
      </c>
      <c r="BE313">
        <v>2.1852799999999999E-2</v>
      </c>
      <c r="BF313">
        <v>1324.84</v>
      </c>
      <c r="BH313">
        <v>776.48299999999995</v>
      </c>
      <c r="BN313">
        <v>819468198</v>
      </c>
      <c r="BO313">
        <v>466834</v>
      </c>
      <c r="BP313">
        <v>19296</v>
      </c>
      <c r="BQ313">
        <v>0</v>
      </c>
      <c r="BR313">
        <v>0</v>
      </c>
      <c r="BY313" t="s">
        <v>4077</v>
      </c>
      <c r="BZ313" t="s">
        <v>7749</v>
      </c>
      <c r="CA313" t="s">
        <v>58</v>
      </c>
      <c r="CB313" t="str">
        <f t="shared" si="83"/>
        <v>ZYRA_SCATTER_0i0d100000k nrq=0</v>
      </c>
      <c r="CC313">
        <f t="shared" si="84"/>
        <v>36</v>
      </c>
    </row>
    <row r="314" spans="1:81" x14ac:dyDescent="0.4">
      <c r="A314" t="s">
        <v>384</v>
      </c>
      <c r="B314" t="s">
        <v>58</v>
      </c>
      <c r="C314" t="s">
        <v>67</v>
      </c>
      <c r="D314" t="e">
        <f t="shared" si="68"/>
        <v>#NAME?</v>
      </c>
      <c r="E314">
        <v>10000</v>
      </c>
      <c r="F314" t="e">
        <f t="shared" si="69"/>
        <v>#NAME?</v>
      </c>
      <c r="G314" t="s">
        <v>60</v>
      </c>
      <c r="H314" t="e">
        <f t="shared" si="70"/>
        <v>#NAME?</v>
      </c>
      <c r="I314" t="s">
        <v>61</v>
      </c>
      <c r="J314" t="e">
        <f t="shared" si="71"/>
        <v>#NAME?</v>
      </c>
      <c r="K314" t="s">
        <v>62</v>
      </c>
      <c r="L314" t="e">
        <f t="shared" si="72"/>
        <v>#NAME?</v>
      </c>
      <c r="M314" t="e">
        <f t="shared" si="73"/>
        <v>#NAME?</v>
      </c>
      <c r="N314">
        <v>100000</v>
      </c>
      <c r="O314" t="e">
        <f t="shared" si="74"/>
        <v>#NAME?</v>
      </c>
      <c r="P314">
        <v>0</v>
      </c>
      <c r="Q314" t="e">
        <f t="shared" si="75"/>
        <v>#NAME?</v>
      </c>
      <c r="R314">
        <v>0</v>
      </c>
      <c r="S314" t="e">
        <f t="shared" si="76"/>
        <v>#NAME?</v>
      </c>
      <c r="T314">
        <v>0</v>
      </c>
      <c r="U314" t="e">
        <f t="shared" si="77"/>
        <v>#NAME?</v>
      </c>
      <c r="V314">
        <v>256</v>
      </c>
      <c r="W314" t="e">
        <f t="shared" si="78"/>
        <v>#NAME?</v>
      </c>
      <c r="X314">
        <v>36</v>
      </c>
      <c r="Y314" t="e">
        <f t="shared" si="79"/>
        <v>#NAME?</v>
      </c>
      <c r="Z314">
        <v>0</v>
      </c>
      <c r="AA314" t="e">
        <f t="shared" si="80"/>
        <v>#NAME?</v>
      </c>
      <c r="AB314">
        <v>48</v>
      </c>
      <c r="AC314" t="e">
        <f t="shared" si="81"/>
        <v>#NAME?</v>
      </c>
      <c r="AD314">
        <v>2</v>
      </c>
      <c r="AE314" t="e">
        <f t="shared" si="82"/>
        <v>#NAME?</v>
      </c>
      <c r="AF314" t="s">
        <v>63</v>
      </c>
      <c r="AG314" t="s">
        <v>64</v>
      </c>
      <c r="AJ314">
        <v>0</v>
      </c>
      <c r="AK314">
        <v>82466713</v>
      </c>
      <c r="AL314">
        <v>10000</v>
      </c>
      <c r="AR314">
        <v>10000</v>
      </c>
      <c r="AS314">
        <v>783.23599999999999</v>
      </c>
      <c r="AT314">
        <v>0</v>
      </c>
      <c r="AU314">
        <v>100000</v>
      </c>
      <c r="AV314">
        <v>36</v>
      </c>
      <c r="AW314" t="s">
        <v>60</v>
      </c>
      <c r="AX314" t="s">
        <v>61</v>
      </c>
      <c r="AY314" t="s">
        <v>62</v>
      </c>
      <c r="BA314">
        <v>7</v>
      </c>
      <c r="BB314">
        <v>1</v>
      </c>
      <c r="BD314">
        <v>7.57463</v>
      </c>
      <c r="BE314">
        <v>1.9842100000000001E-2</v>
      </c>
      <c r="BF314">
        <v>1306.28</v>
      </c>
      <c r="BH314">
        <v>783.23599999999999</v>
      </c>
      <c r="BN314">
        <v>824667134</v>
      </c>
      <c r="BO314">
        <v>443860</v>
      </c>
      <c r="BP314">
        <v>18981</v>
      </c>
      <c r="BQ314">
        <v>0</v>
      </c>
      <c r="BR314">
        <v>0</v>
      </c>
      <c r="BY314" t="s">
        <v>4078</v>
      </c>
      <c r="BZ314" t="s">
        <v>7750</v>
      </c>
      <c r="CA314" t="s">
        <v>58</v>
      </c>
      <c r="CB314" t="str">
        <f t="shared" si="83"/>
        <v>ZYRA_SCATTER_0i0d100000k nrq=0</v>
      </c>
      <c r="CC314">
        <f t="shared" si="84"/>
        <v>36</v>
      </c>
    </row>
    <row r="315" spans="1:81" x14ac:dyDescent="0.4">
      <c r="A315" t="s">
        <v>385</v>
      </c>
      <c r="B315" t="s">
        <v>58</v>
      </c>
      <c r="C315" t="s">
        <v>67</v>
      </c>
      <c r="D315" t="e">
        <f t="shared" si="68"/>
        <v>#NAME?</v>
      </c>
      <c r="E315">
        <v>10000</v>
      </c>
      <c r="F315" t="e">
        <f t="shared" si="69"/>
        <v>#NAME?</v>
      </c>
      <c r="G315" t="s">
        <v>60</v>
      </c>
      <c r="H315" t="e">
        <f t="shared" si="70"/>
        <v>#NAME?</v>
      </c>
      <c r="I315" t="s">
        <v>61</v>
      </c>
      <c r="J315" t="e">
        <f t="shared" si="71"/>
        <v>#NAME?</v>
      </c>
      <c r="K315" t="s">
        <v>62</v>
      </c>
      <c r="L315" t="e">
        <f t="shared" si="72"/>
        <v>#NAME?</v>
      </c>
      <c r="M315" t="e">
        <f t="shared" si="73"/>
        <v>#NAME?</v>
      </c>
      <c r="N315">
        <v>100000</v>
      </c>
      <c r="O315" t="e">
        <f t="shared" si="74"/>
        <v>#NAME?</v>
      </c>
      <c r="P315">
        <v>0</v>
      </c>
      <c r="Q315" t="e">
        <f t="shared" si="75"/>
        <v>#NAME?</v>
      </c>
      <c r="R315">
        <v>0</v>
      </c>
      <c r="S315" t="e">
        <f t="shared" si="76"/>
        <v>#NAME?</v>
      </c>
      <c r="T315">
        <v>0</v>
      </c>
      <c r="U315" t="e">
        <f t="shared" si="77"/>
        <v>#NAME?</v>
      </c>
      <c r="V315">
        <v>256</v>
      </c>
      <c r="W315" t="e">
        <f t="shared" si="78"/>
        <v>#NAME?</v>
      </c>
      <c r="X315">
        <v>35</v>
      </c>
      <c r="Y315" t="e">
        <f t="shared" si="79"/>
        <v>#NAME?</v>
      </c>
      <c r="Z315">
        <v>1</v>
      </c>
      <c r="AA315" t="e">
        <f t="shared" si="80"/>
        <v>#NAME?</v>
      </c>
      <c r="AB315">
        <v>48</v>
      </c>
      <c r="AC315" t="e">
        <f t="shared" si="81"/>
        <v>#NAME?</v>
      </c>
      <c r="AD315">
        <v>0</v>
      </c>
      <c r="AE315" t="e">
        <f t="shared" si="82"/>
        <v>#NAME?</v>
      </c>
      <c r="AF315" t="s">
        <v>63</v>
      </c>
      <c r="AG315" t="s">
        <v>64</v>
      </c>
      <c r="AJ315">
        <v>0</v>
      </c>
      <c r="AK315">
        <v>28962159</v>
      </c>
      <c r="AL315">
        <v>10000</v>
      </c>
      <c r="AR315">
        <v>10000</v>
      </c>
      <c r="AS315">
        <v>6724.19</v>
      </c>
      <c r="AT315">
        <v>0</v>
      </c>
      <c r="AU315">
        <v>100000</v>
      </c>
      <c r="AV315">
        <v>35</v>
      </c>
      <c r="AW315" t="s">
        <v>60</v>
      </c>
      <c r="AX315" t="s">
        <v>61</v>
      </c>
      <c r="AY315" t="s">
        <v>62</v>
      </c>
      <c r="BA315">
        <v>7</v>
      </c>
      <c r="BB315">
        <v>1</v>
      </c>
      <c r="BD315">
        <v>8.5718099999999993</v>
      </c>
      <c r="BE315">
        <v>0.95453399999999999</v>
      </c>
      <c r="BF315">
        <v>3734.17</v>
      </c>
      <c r="BH315">
        <v>6724.19</v>
      </c>
      <c r="BN315">
        <v>289334913</v>
      </c>
      <c r="BO315">
        <v>15761912</v>
      </c>
      <c r="BP315">
        <v>286683</v>
      </c>
      <c r="BQ315">
        <v>0</v>
      </c>
      <c r="BR315">
        <v>5.4793900000000004</v>
      </c>
      <c r="BY315" t="s">
        <v>4079</v>
      </c>
      <c r="BZ315" t="s">
        <v>7751</v>
      </c>
      <c r="CA315" t="s">
        <v>58</v>
      </c>
      <c r="CB315" t="str">
        <f t="shared" si="83"/>
        <v>ZYRA_SCATTER_0i0d100000k nrq=1</v>
      </c>
      <c r="CC315">
        <f t="shared" si="84"/>
        <v>36</v>
      </c>
    </row>
    <row r="316" spans="1:81" x14ac:dyDescent="0.4">
      <c r="A316" t="s">
        <v>386</v>
      </c>
      <c r="B316" t="s">
        <v>58</v>
      </c>
      <c r="C316" t="s">
        <v>67</v>
      </c>
      <c r="D316" t="e">
        <f t="shared" si="68"/>
        <v>#NAME?</v>
      </c>
      <c r="E316">
        <v>10000</v>
      </c>
      <c r="F316" t="e">
        <f t="shared" si="69"/>
        <v>#NAME?</v>
      </c>
      <c r="G316" t="s">
        <v>60</v>
      </c>
      <c r="H316" t="e">
        <f t="shared" si="70"/>
        <v>#NAME?</v>
      </c>
      <c r="I316" t="s">
        <v>61</v>
      </c>
      <c r="J316" t="e">
        <f t="shared" si="71"/>
        <v>#NAME?</v>
      </c>
      <c r="K316" t="s">
        <v>62</v>
      </c>
      <c r="L316" t="e">
        <f t="shared" si="72"/>
        <v>#NAME?</v>
      </c>
      <c r="M316" t="e">
        <f t="shared" si="73"/>
        <v>#NAME?</v>
      </c>
      <c r="N316">
        <v>100000</v>
      </c>
      <c r="O316" t="e">
        <f t="shared" si="74"/>
        <v>#NAME?</v>
      </c>
      <c r="P316">
        <v>0</v>
      </c>
      <c r="Q316" t="e">
        <f t="shared" si="75"/>
        <v>#NAME?</v>
      </c>
      <c r="R316">
        <v>0</v>
      </c>
      <c r="S316" t="e">
        <f t="shared" si="76"/>
        <v>#NAME?</v>
      </c>
      <c r="T316">
        <v>0</v>
      </c>
      <c r="U316" t="e">
        <f t="shared" si="77"/>
        <v>#NAME?</v>
      </c>
      <c r="V316">
        <v>256</v>
      </c>
      <c r="W316" t="e">
        <f t="shared" si="78"/>
        <v>#NAME?</v>
      </c>
      <c r="X316">
        <v>35</v>
      </c>
      <c r="Y316" t="e">
        <f t="shared" si="79"/>
        <v>#NAME?</v>
      </c>
      <c r="Z316">
        <v>1</v>
      </c>
      <c r="AA316" t="e">
        <f t="shared" si="80"/>
        <v>#NAME?</v>
      </c>
      <c r="AB316">
        <v>48</v>
      </c>
      <c r="AC316" t="e">
        <f t="shared" si="81"/>
        <v>#NAME?</v>
      </c>
      <c r="AD316">
        <v>1</v>
      </c>
      <c r="AE316" t="e">
        <f t="shared" si="82"/>
        <v>#NAME?</v>
      </c>
      <c r="AF316" t="s">
        <v>63</v>
      </c>
      <c r="AG316" t="s">
        <v>64</v>
      </c>
      <c r="AJ316">
        <v>0</v>
      </c>
      <c r="AK316">
        <v>28125746</v>
      </c>
      <c r="AL316">
        <v>10000</v>
      </c>
      <c r="AR316">
        <v>10000</v>
      </c>
      <c r="AS316">
        <v>6921.58</v>
      </c>
      <c r="AT316">
        <v>0</v>
      </c>
      <c r="AU316">
        <v>100000</v>
      </c>
      <c r="AV316">
        <v>35</v>
      </c>
      <c r="AW316" t="s">
        <v>60</v>
      </c>
      <c r="AX316" t="s">
        <v>61</v>
      </c>
      <c r="AY316" t="s">
        <v>62</v>
      </c>
      <c r="BA316">
        <v>7</v>
      </c>
      <c r="BB316">
        <v>1</v>
      </c>
      <c r="BD316">
        <v>8.6668599999999998</v>
      </c>
      <c r="BE316">
        <v>0.98871799999999999</v>
      </c>
      <c r="BF316">
        <v>3842.23</v>
      </c>
      <c r="BH316">
        <v>6921.58</v>
      </c>
      <c r="BN316">
        <v>280968839</v>
      </c>
      <c r="BO316">
        <v>15021602</v>
      </c>
      <c r="BP316">
        <v>288625</v>
      </c>
      <c r="BQ316">
        <v>0</v>
      </c>
      <c r="BR316">
        <v>5.50502</v>
      </c>
      <c r="BY316" t="s">
        <v>4080</v>
      </c>
      <c r="BZ316" t="s">
        <v>7752</v>
      </c>
      <c r="CA316" t="s">
        <v>58</v>
      </c>
      <c r="CB316" t="str">
        <f t="shared" si="83"/>
        <v>ZYRA_SCATTER_0i0d100000k nrq=1</v>
      </c>
      <c r="CC316">
        <f t="shared" si="84"/>
        <v>36</v>
      </c>
    </row>
    <row r="317" spans="1:81" x14ac:dyDescent="0.4">
      <c r="A317" t="s">
        <v>387</v>
      </c>
      <c r="B317" t="s">
        <v>58</v>
      </c>
      <c r="C317" t="s">
        <v>67</v>
      </c>
      <c r="D317" t="e">
        <f t="shared" si="68"/>
        <v>#NAME?</v>
      </c>
      <c r="E317">
        <v>10000</v>
      </c>
      <c r="F317" t="e">
        <f t="shared" si="69"/>
        <v>#NAME?</v>
      </c>
      <c r="G317" t="s">
        <v>60</v>
      </c>
      <c r="H317" t="e">
        <f t="shared" si="70"/>
        <v>#NAME?</v>
      </c>
      <c r="I317" t="s">
        <v>61</v>
      </c>
      <c r="J317" t="e">
        <f t="shared" si="71"/>
        <v>#NAME?</v>
      </c>
      <c r="K317" t="s">
        <v>62</v>
      </c>
      <c r="L317" t="e">
        <f t="shared" si="72"/>
        <v>#NAME?</v>
      </c>
      <c r="M317" t="e">
        <f t="shared" si="73"/>
        <v>#NAME?</v>
      </c>
      <c r="N317">
        <v>100000</v>
      </c>
      <c r="O317" t="e">
        <f t="shared" si="74"/>
        <v>#NAME?</v>
      </c>
      <c r="P317">
        <v>0</v>
      </c>
      <c r="Q317" t="e">
        <f t="shared" si="75"/>
        <v>#NAME?</v>
      </c>
      <c r="R317">
        <v>0</v>
      </c>
      <c r="S317" t="e">
        <f t="shared" si="76"/>
        <v>#NAME?</v>
      </c>
      <c r="T317">
        <v>0</v>
      </c>
      <c r="U317" t="e">
        <f t="shared" si="77"/>
        <v>#NAME?</v>
      </c>
      <c r="V317">
        <v>256</v>
      </c>
      <c r="W317" t="e">
        <f t="shared" si="78"/>
        <v>#NAME?</v>
      </c>
      <c r="X317">
        <v>35</v>
      </c>
      <c r="Y317" t="e">
        <f t="shared" si="79"/>
        <v>#NAME?</v>
      </c>
      <c r="Z317">
        <v>1</v>
      </c>
      <c r="AA317" t="e">
        <f t="shared" si="80"/>
        <v>#NAME?</v>
      </c>
      <c r="AB317">
        <v>48</v>
      </c>
      <c r="AC317" t="e">
        <f t="shared" si="81"/>
        <v>#NAME?</v>
      </c>
      <c r="AD317">
        <v>2</v>
      </c>
      <c r="AE317" t="e">
        <f t="shared" si="82"/>
        <v>#NAME?</v>
      </c>
      <c r="AF317" t="s">
        <v>63</v>
      </c>
      <c r="AG317" t="s">
        <v>64</v>
      </c>
      <c r="AJ317">
        <v>0</v>
      </c>
      <c r="AK317">
        <v>28083737</v>
      </c>
      <c r="AL317">
        <v>10000</v>
      </c>
      <c r="AR317">
        <v>10000</v>
      </c>
      <c r="AS317">
        <v>6873.74</v>
      </c>
      <c r="AT317">
        <v>0</v>
      </c>
      <c r="AU317">
        <v>100000</v>
      </c>
      <c r="AV317">
        <v>35</v>
      </c>
      <c r="AW317" t="s">
        <v>60</v>
      </c>
      <c r="AX317" t="s">
        <v>61</v>
      </c>
      <c r="AY317" t="s">
        <v>62</v>
      </c>
      <c r="BA317">
        <v>7</v>
      </c>
      <c r="BB317">
        <v>1</v>
      </c>
      <c r="BD317">
        <v>8.6314299999999999</v>
      </c>
      <c r="BE317">
        <v>0.97416800000000003</v>
      </c>
      <c r="BF317">
        <v>3820.42</v>
      </c>
      <c r="BH317">
        <v>6873.74</v>
      </c>
      <c r="BN317">
        <v>280554963</v>
      </c>
      <c r="BO317">
        <v>15438788</v>
      </c>
      <c r="BP317">
        <v>282411</v>
      </c>
      <c r="BQ317">
        <v>0</v>
      </c>
      <c r="BR317">
        <v>5.4719600000000002</v>
      </c>
      <c r="BY317" t="s">
        <v>4081</v>
      </c>
      <c r="BZ317" t="s">
        <v>7753</v>
      </c>
      <c r="CA317" t="s">
        <v>58</v>
      </c>
      <c r="CB317" t="str">
        <f t="shared" si="83"/>
        <v>ZYRA_SCATTER_0i0d100000k nrq=1</v>
      </c>
      <c r="CC317">
        <f t="shared" si="84"/>
        <v>36</v>
      </c>
    </row>
    <row r="318" spans="1:81" x14ac:dyDescent="0.4">
      <c r="A318" t="s">
        <v>388</v>
      </c>
      <c r="B318" t="s">
        <v>58</v>
      </c>
      <c r="C318" t="s">
        <v>67</v>
      </c>
      <c r="D318" t="e">
        <f t="shared" si="68"/>
        <v>#NAME?</v>
      </c>
      <c r="E318">
        <v>10000</v>
      </c>
      <c r="F318" t="e">
        <f t="shared" si="69"/>
        <v>#NAME?</v>
      </c>
      <c r="G318" t="s">
        <v>60</v>
      </c>
      <c r="H318" t="e">
        <f t="shared" si="70"/>
        <v>#NAME?</v>
      </c>
      <c r="I318" t="s">
        <v>61</v>
      </c>
      <c r="J318" t="e">
        <f t="shared" si="71"/>
        <v>#NAME?</v>
      </c>
      <c r="K318" t="s">
        <v>62</v>
      </c>
      <c r="L318" t="e">
        <f t="shared" si="72"/>
        <v>#NAME?</v>
      </c>
      <c r="M318" t="e">
        <f t="shared" si="73"/>
        <v>#NAME?</v>
      </c>
      <c r="N318">
        <v>100000</v>
      </c>
      <c r="O318" t="e">
        <f t="shared" si="74"/>
        <v>#NAME?</v>
      </c>
      <c r="P318">
        <v>0</v>
      </c>
      <c r="Q318" t="e">
        <f t="shared" si="75"/>
        <v>#NAME?</v>
      </c>
      <c r="R318">
        <v>0</v>
      </c>
      <c r="S318" t="e">
        <f t="shared" si="76"/>
        <v>#NAME?</v>
      </c>
      <c r="T318">
        <v>0</v>
      </c>
      <c r="U318" t="e">
        <f t="shared" si="77"/>
        <v>#NAME?</v>
      </c>
      <c r="V318">
        <v>256</v>
      </c>
      <c r="W318" t="e">
        <f t="shared" si="78"/>
        <v>#NAME?</v>
      </c>
      <c r="X318">
        <v>54</v>
      </c>
      <c r="Y318" t="e">
        <f t="shared" si="79"/>
        <v>#NAME?</v>
      </c>
      <c r="Z318">
        <v>0</v>
      </c>
      <c r="AA318" t="e">
        <f t="shared" si="80"/>
        <v>#NAME?</v>
      </c>
      <c r="AB318">
        <v>48</v>
      </c>
      <c r="AC318" t="e">
        <f t="shared" si="81"/>
        <v>#NAME?</v>
      </c>
      <c r="AD318">
        <v>0</v>
      </c>
      <c r="AE318" t="e">
        <f t="shared" si="82"/>
        <v>#NAME?</v>
      </c>
      <c r="AF318" t="s">
        <v>63</v>
      </c>
      <c r="AG318" t="s">
        <v>64</v>
      </c>
      <c r="AJ318">
        <v>0</v>
      </c>
      <c r="AK318">
        <v>110314967</v>
      </c>
      <c r="AL318">
        <v>10000</v>
      </c>
      <c r="AR318">
        <v>10000</v>
      </c>
      <c r="AS318">
        <v>776.774</v>
      </c>
      <c r="AT318">
        <v>0</v>
      </c>
      <c r="AU318">
        <v>100000</v>
      </c>
      <c r="AV318">
        <v>54</v>
      </c>
      <c r="AW318" t="s">
        <v>60</v>
      </c>
      <c r="AX318" t="s">
        <v>61</v>
      </c>
      <c r="AY318" t="s">
        <v>62</v>
      </c>
      <c r="BA318">
        <v>7</v>
      </c>
      <c r="BB318">
        <v>1</v>
      </c>
      <c r="BD318">
        <v>7.5990000000000002</v>
      </c>
      <c r="BE318">
        <v>2.73078E-2</v>
      </c>
      <c r="BF318">
        <v>1334.94</v>
      </c>
      <c r="BH318">
        <v>776.774</v>
      </c>
      <c r="BN318">
        <v>1103149670</v>
      </c>
      <c r="BO318">
        <v>776520</v>
      </c>
      <c r="BP318">
        <v>23095</v>
      </c>
      <c r="BQ318">
        <v>0</v>
      </c>
      <c r="BR318">
        <v>0</v>
      </c>
      <c r="BY318" t="s">
        <v>4082</v>
      </c>
      <c r="BZ318" t="s">
        <v>7754</v>
      </c>
      <c r="CA318" t="s">
        <v>58</v>
      </c>
      <c r="CB318" t="str">
        <f t="shared" si="83"/>
        <v>ZYRA_SCATTER_0i0d100000k nrq=0</v>
      </c>
      <c r="CC318">
        <f t="shared" si="84"/>
        <v>54</v>
      </c>
    </row>
    <row r="319" spans="1:81" x14ac:dyDescent="0.4">
      <c r="A319" t="s">
        <v>389</v>
      </c>
      <c r="B319" t="s">
        <v>58</v>
      </c>
      <c r="C319" t="s">
        <v>67</v>
      </c>
      <c r="D319" t="e">
        <f t="shared" si="68"/>
        <v>#NAME?</v>
      </c>
      <c r="E319">
        <v>10000</v>
      </c>
      <c r="F319" t="e">
        <f t="shared" si="69"/>
        <v>#NAME?</v>
      </c>
      <c r="G319" t="s">
        <v>60</v>
      </c>
      <c r="H319" t="e">
        <f t="shared" si="70"/>
        <v>#NAME?</v>
      </c>
      <c r="I319" t="s">
        <v>61</v>
      </c>
      <c r="J319" t="e">
        <f t="shared" si="71"/>
        <v>#NAME?</v>
      </c>
      <c r="K319" t="s">
        <v>62</v>
      </c>
      <c r="L319" t="e">
        <f t="shared" si="72"/>
        <v>#NAME?</v>
      </c>
      <c r="M319" t="e">
        <f t="shared" si="73"/>
        <v>#NAME?</v>
      </c>
      <c r="N319">
        <v>100000</v>
      </c>
      <c r="O319" t="e">
        <f t="shared" si="74"/>
        <v>#NAME?</v>
      </c>
      <c r="P319">
        <v>0</v>
      </c>
      <c r="Q319" t="e">
        <f t="shared" si="75"/>
        <v>#NAME?</v>
      </c>
      <c r="R319">
        <v>0</v>
      </c>
      <c r="S319" t="e">
        <f t="shared" si="76"/>
        <v>#NAME?</v>
      </c>
      <c r="T319">
        <v>0</v>
      </c>
      <c r="U319" t="e">
        <f t="shared" si="77"/>
        <v>#NAME?</v>
      </c>
      <c r="V319">
        <v>256</v>
      </c>
      <c r="W319" t="e">
        <f t="shared" si="78"/>
        <v>#NAME?</v>
      </c>
      <c r="X319">
        <v>54</v>
      </c>
      <c r="Y319" t="e">
        <f t="shared" si="79"/>
        <v>#NAME?</v>
      </c>
      <c r="Z319">
        <v>0</v>
      </c>
      <c r="AA319" t="e">
        <f t="shared" si="80"/>
        <v>#NAME?</v>
      </c>
      <c r="AB319">
        <v>48</v>
      </c>
      <c r="AC319" t="e">
        <f t="shared" si="81"/>
        <v>#NAME?</v>
      </c>
      <c r="AD319">
        <v>1</v>
      </c>
      <c r="AE319" t="e">
        <f t="shared" si="82"/>
        <v>#NAME?</v>
      </c>
      <c r="AF319" t="s">
        <v>63</v>
      </c>
      <c r="AG319" t="s">
        <v>64</v>
      </c>
      <c r="AJ319">
        <v>0</v>
      </c>
      <c r="AK319">
        <v>114739130</v>
      </c>
      <c r="AL319">
        <v>10000</v>
      </c>
      <c r="AR319">
        <v>10000</v>
      </c>
      <c r="AS319">
        <v>773.91600000000005</v>
      </c>
      <c r="AT319">
        <v>0</v>
      </c>
      <c r="AU319">
        <v>100000</v>
      </c>
      <c r="AV319">
        <v>54</v>
      </c>
      <c r="AW319" t="s">
        <v>60</v>
      </c>
      <c r="AX319" t="s">
        <v>61</v>
      </c>
      <c r="AY319" t="s">
        <v>62</v>
      </c>
      <c r="BA319">
        <v>7</v>
      </c>
      <c r="BB319">
        <v>1</v>
      </c>
      <c r="BD319">
        <v>7.5531300000000003</v>
      </c>
      <c r="BE319">
        <v>2.3542799999999999E-2</v>
      </c>
      <c r="BF319">
        <v>1292.77</v>
      </c>
      <c r="BH319">
        <v>773.91600000000005</v>
      </c>
      <c r="BN319">
        <v>1147391300</v>
      </c>
      <c r="BO319">
        <v>732370</v>
      </c>
      <c r="BP319">
        <v>20607</v>
      </c>
      <c r="BQ319">
        <v>0</v>
      </c>
      <c r="BR319">
        <v>0</v>
      </c>
      <c r="BY319" t="s">
        <v>4083</v>
      </c>
      <c r="BZ319" t="s">
        <v>7755</v>
      </c>
      <c r="CA319" t="s">
        <v>58</v>
      </c>
      <c r="CB319" t="str">
        <f t="shared" si="83"/>
        <v>ZYRA_SCATTER_0i0d100000k nrq=0</v>
      </c>
      <c r="CC319">
        <f t="shared" si="84"/>
        <v>54</v>
      </c>
    </row>
    <row r="320" spans="1:81" x14ac:dyDescent="0.4">
      <c r="A320" t="s">
        <v>390</v>
      </c>
      <c r="B320" t="s">
        <v>58</v>
      </c>
      <c r="C320" t="s">
        <v>78</v>
      </c>
      <c r="D320" t="e">
        <f t="shared" si="68"/>
        <v>#NAME?</v>
      </c>
      <c r="E320">
        <v>10000</v>
      </c>
      <c r="F320" t="e">
        <f t="shared" si="69"/>
        <v>#NAME?</v>
      </c>
      <c r="G320" t="s">
        <v>60</v>
      </c>
      <c r="H320" t="e">
        <f t="shared" si="70"/>
        <v>#NAME?</v>
      </c>
      <c r="I320" t="s">
        <v>61</v>
      </c>
      <c r="J320" t="e">
        <f t="shared" si="71"/>
        <v>#NAME?</v>
      </c>
      <c r="K320" t="s">
        <v>62</v>
      </c>
      <c r="L320" t="e">
        <f t="shared" si="72"/>
        <v>#NAME?</v>
      </c>
      <c r="M320" t="e">
        <f t="shared" si="73"/>
        <v>#NAME?</v>
      </c>
      <c r="N320">
        <v>100000</v>
      </c>
      <c r="O320" t="e">
        <f t="shared" si="74"/>
        <v>#NAME?</v>
      </c>
      <c r="P320">
        <v>5</v>
      </c>
      <c r="Q320" t="e">
        <f t="shared" si="75"/>
        <v>#NAME?</v>
      </c>
      <c r="R320">
        <v>5</v>
      </c>
      <c r="S320" t="e">
        <f t="shared" si="76"/>
        <v>#NAME?</v>
      </c>
      <c r="T320">
        <v>0</v>
      </c>
      <c r="U320" t="e">
        <f t="shared" si="77"/>
        <v>#NAME?</v>
      </c>
      <c r="V320">
        <v>256</v>
      </c>
      <c r="W320" t="e">
        <f t="shared" si="78"/>
        <v>#NAME?</v>
      </c>
      <c r="X320">
        <v>36</v>
      </c>
      <c r="Y320" t="e">
        <f t="shared" si="79"/>
        <v>#NAME?</v>
      </c>
      <c r="Z320">
        <v>0</v>
      </c>
      <c r="AA320" t="e">
        <f t="shared" si="80"/>
        <v>#NAME?</v>
      </c>
      <c r="AB320">
        <v>48</v>
      </c>
      <c r="AC320" t="e">
        <f t="shared" si="81"/>
        <v>#NAME?</v>
      </c>
      <c r="AD320">
        <v>1</v>
      </c>
      <c r="AE320" t="e">
        <f t="shared" si="82"/>
        <v>#NAME?</v>
      </c>
      <c r="AF320" t="s">
        <v>65</v>
      </c>
      <c r="AG320" t="s">
        <v>64</v>
      </c>
      <c r="AH320">
        <v>16197200</v>
      </c>
      <c r="AI320">
        <v>16192659</v>
      </c>
      <c r="AJ320">
        <v>3238985</v>
      </c>
      <c r="AK320">
        <v>32358616</v>
      </c>
      <c r="AL320">
        <v>10000</v>
      </c>
      <c r="AR320">
        <v>10000</v>
      </c>
      <c r="AS320">
        <v>53406.34</v>
      </c>
      <c r="AT320">
        <v>5</v>
      </c>
      <c r="AU320">
        <v>100000</v>
      </c>
      <c r="AV320">
        <v>36</v>
      </c>
      <c r="AW320" t="s">
        <v>60</v>
      </c>
      <c r="AX320" t="s">
        <v>61</v>
      </c>
      <c r="AY320" t="s">
        <v>62</v>
      </c>
      <c r="BA320">
        <v>8</v>
      </c>
      <c r="BB320">
        <v>1</v>
      </c>
      <c r="BD320">
        <v>23.036799999999999</v>
      </c>
      <c r="BE320">
        <v>5.3069999999999999E-2</v>
      </c>
      <c r="BF320">
        <v>2688.05</v>
      </c>
      <c r="BH320">
        <v>3406.34</v>
      </c>
      <c r="BY320" t="s">
        <v>4084</v>
      </c>
      <c r="BZ320" t="s">
        <v>7756</v>
      </c>
      <c r="CA320" t="s">
        <v>58</v>
      </c>
      <c r="CB320" t="str">
        <f t="shared" si="83"/>
        <v>ZYRA_CLUSTER_5i5d100000k nrq=0</v>
      </c>
      <c r="CC320">
        <f t="shared" si="84"/>
        <v>36</v>
      </c>
    </row>
    <row r="321" spans="1:81" x14ac:dyDescent="0.4">
      <c r="A321" t="s">
        <v>392</v>
      </c>
      <c r="B321" t="s">
        <v>58</v>
      </c>
      <c r="C321" t="s">
        <v>67</v>
      </c>
      <c r="D321" t="e">
        <f t="shared" ref="D321:D384" si="85">-t</f>
        <v>#NAME?</v>
      </c>
      <c r="E321">
        <v>10000</v>
      </c>
      <c r="F321" t="e">
        <f t="shared" ref="F321:F384" si="86">-mr</f>
        <v>#NAME?</v>
      </c>
      <c r="G321" t="s">
        <v>60</v>
      </c>
      <c r="H321" t="e">
        <f t="shared" ref="H321:H384" si="87">-ma</f>
        <v>#NAME?</v>
      </c>
      <c r="I321" t="s">
        <v>61</v>
      </c>
      <c r="J321" t="e">
        <f t="shared" ref="J321:J384" si="88">-mp</f>
        <v>#NAME?</v>
      </c>
      <c r="K321" t="s">
        <v>62</v>
      </c>
      <c r="L321" t="e">
        <f t="shared" ref="L321:L384" si="89">-p</f>
        <v>#NAME?</v>
      </c>
      <c r="M321" t="e">
        <f t="shared" ref="M321:M384" si="90">-k</f>
        <v>#NAME?</v>
      </c>
      <c r="N321">
        <v>100000</v>
      </c>
      <c r="O321" t="e">
        <f t="shared" ref="O321:O384" si="91">-i</f>
        <v>#NAME?</v>
      </c>
      <c r="P321">
        <v>0</v>
      </c>
      <c r="Q321" t="e">
        <f t="shared" ref="Q321:Q384" si="92">-d</f>
        <v>#NAME?</v>
      </c>
      <c r="R321">
        <v>0</v>
      </c>
      <c r="S321" t="e">
        <f t="shared" ref="S321:S384" si="93">-rq</f>
        <v>#NAME?</v>
      </c>
      <c r="T321">
        <v>0</v>
      </c>
      <c r="U321" t="e">
        <f t="shared" ref="U321:U384" si="94">-rqsize</f>
        <v>#NAME?</v>
      </c>
      <c r="V321">
        <v>256</v>
      </c>
      <c r="W321" t="e">
        <f t="shared" ref="W321:W384" si="95">-nwork</f>
        <v>#NAME?</v>
      </c>
      <c r="X321">
        <v>54</v>
      </c>
      <c r="Y321" t="e">
        <f t="shared" ref="Y321:Y384" si="96">-nrq</f>
        <v>#NAME?</v>
      </c>
      <c r="Z321">
        <v>0</v>
      </c>
      <c r="AA321" t="e">
        <f t="shared" ref="AA321:AA384" si="97">-seqwidth</f>
        <v>#NAME?</v>
      </c>
      <c r="AB321">
        <v>48</v>
      </c>
      <c r="AC321" t="e">
        <f t="shared" ref="AC321:AC384" si="98">-trial</f>
        <v>#NAME?</v>
      </c>
      <c r="AD321">
        <v>2</v>
      </c>
      <c r="AE321" t="e">
        <f t="shared" ref="AE321:AE384" si="99">-pinning</f>
        <v>#NAME?</v>
      </c>
      <c r="AF321" t="s">
        <v>63</v>
      </c>
      <c r="AG321" t="s">
        <v>64</v>
      </c>
      <c r="AJ321">
        <v>0</v>
      </c>
      <c r="AK321">
        <v>113093762</v>
      </c>
      <c r="AL321">
        <v>10000</v>
      </c>
      <c r="AR321">
        <v>10000</v>
      </c>
      <c r="AS321">
        <v>769.73800000000006</v>
      </c>
      <c r="AT321">
        <v>0</v>
      </c>
      <c r="AU321">
        <v>100000</v>
      </c>
      <c r="AV321">
        <v>54</v>
      </c>
      <c r="AW321" t="s">
        <v>60</v>
      </c>
      <c r="AX321" t="s">
        <v>61</v>
      </c>
      <c r="AY321" t="s">
        <v>62</v>
      </c>
      <c r="BA321">
        <v>7</v>
      </c>
      <c r="BB321">
        <v>1</v>
      </c>
      <c r="BD321">
        <v>7.5460599999999998</v>
      </c>
      <c r="BE321">
        <v>2.65308E-2</v>
      </c>
      <c r="BF321">
        <v>1313.79</v>
      </c>
      <c r="BH321">
        <v>769.73800000000006</v>
      </c>
      <c r="BN321">
        <v>1130937624</v>
      </c>
      <c r="BO321">
        <v>615983</v>
      </c>
      <c r="BP321">
        <v>21767</v>
      </c>
      <c r="BQ321">
        <v>0</v>
      </c>
      <c r="BR321">
        <v>0</v>
      </c>
      <c r="BY321" t="s">
        <v>4085</v>
      </c>
      <c r="BZ321" t="s">
        <v>7757</v>
      </c>
      <c r="CA321" t="s">
        <v>58</v>
      </c>
      <c r="CB321" t="str">
        <f t="shared" si="83"/>
        <v>ZYRA_SCATTER_0i0d100000k nrq=0</v>
      </c>
      <c r="CC321">
        <f t="shared" si="84"/>
        <v>54</v>
      </c>
    </row>
    <row r="322" spans="1:81" x14ac:dyDescent="0.4">
      <c r="A322" t="s">
        <v>391</v>
      </c>
      <c r="B322" t="s">
        <v>58</v>
      </c>
      <c r="C322" t="s">
        <v>78</v>
      </c>
      <c r="D322" t="e">
        <f t="shared" si="85"/>
        <v>#NAME?</v>
      </c>
      <c r="E322">
        <v>10000</v>
      </c>
      <c r="F322" t="e">
        <f t="shared" si="86"/>
        <v>#NAME?</v>
      </c>
      <c r="G322" t="s">
        <v>60</v>
      </c>
      <c r="H322" t="e">
        <f t="shared" si="87"/>
        <v>#NAME?</v>
      </c>
      <c r="I322" t="s">
        <v>61</v>
      </c>
      <c r="J322" t="e">
        <f t="shared" si="88"/>
        <v>#NAME?</v>
      </c>
      <c r="K322" t="s">
        <v>62</v>
      </c>
      <c r="L322" t="e">
        <f t="shared" si="89"/>
        <v>#NAME?</v>
      </c>
      <c r="M322" t="e">
        <f t="shared" si="90"/>
        <v>#NAME?</v>
      </c>
      <c r="N322">
        <v>10000</v>
      </c>
      <c r="O322" t="e">
        <f t="shared" si="91"/>
        <v>#NAME?</v>
      </c>
      <c r="P322">
        <v>0</v>
      </c>
      <c r="Q322" t="e">
        <f t="shared" si="92"/>
        <v>#NAME?</v>
      </c>
      <c r="R322">
        <v>0</v>
      </c>
      <c r="S322" t="e">
        <f t="shared" si="93"/>
        <v>#NAME?</v>
      </c>
      <c r="T322">
        <v>0</v>
      </c>
      <c r="U322" t="e">
        <f t="shared" si="94"/>
        <v>#NAME?</v>
      </c>
      <c r="V322">
        <v>256</v>
      </c>
      <c r="W322" t="e">
        <f t="shared" si="95"/>
        <v>#NAME?</v>
      </c>
      <c r="X322">
        <v>125</v>
      </c>
      <c r="Y322" t="e">
        <f t="shared" si="96"/>
        <v>#NAME?</v>
      </c>
      <c r="Z322">
        <v>1</v>
      </c>
      <c r="AA322" t="e">
        <f t="shared" si="97"/>
        <v>#NAME?</v>
      </c>
      <c r="AB322">
        <v>48</v>
      </c>
      <c r="AC322" t="e">
        <f t="shared" si="98"/>
        <v>#NAME?</v>
      </c>
      <c r="AD322">
        <v>1</v>
      </c>
      <c r="AE322" t="e">
        <f t="shared" si="99"/>
        <v>#NAME?</v>
      </c>
      <c r="AF322" t="s">
        <v>65</v>
      </c>
      <c r="AG322" t="s">
        <v>64</v>
      </c>
      <c r="AJ322">
        <v>0</v>
      </c>
      <c r="AK322">
        <v>84016015</v>
      </c>
      <c r="AL322">
        <v>10000</v>
      </c>
      <c r="AR322">
        <v>10000</v>
      </c>
      <c r="AS322">
        <v>5111.26</v>
      </c>
      <c r="AT322">
        <v>0</v>
      </c>
      <c r="AU322">
        <v>10000</v>
      </c>
      <c r="AV322">
        <v>125</v>
      </c>
      <c r="AW322" t="s">
        <v>60</v>
      </c>
      <c r="AX322" t="s">
        <v>61</v>
      </c>
      <c r="AY322" t="s">
        <v>62</v>
      </c>
      <c r="BA322">
        <v>8</v>
      </c>
      <c r="BB322">
        <v>1</v>
      </c>
      <c r="BD322">
        <v>2.5943900000000002</v>
      </c>
      <c r="BE322">
        <v>0.20554800000000001</v>
      </c>
      <c r="BF322">
        <v>3508.92</v>
      </c>
      <c r="BH322">
        <v>5111.26</v>
      </c>
      <c r="BY322" t="s">
        <v>4086</v>
      </c>
      <c r="BZ322" t="s">
        <v>7758</v>
      </c>
      <c r="CA322" t="s">
        <v>58</v>
      </c>
      <c r="CB322" t="str">
        <f t="shared" si="83"/>
        <v>ZYRA_CLUSTER_0i0d10000k nrq=1</v>
      </c>
      <c r="CC322">
        <f t="shared" si="84"/>
        <v>126</v>
      </c>
    </row>
    <row r="323" spans="1:81" x14ac:dyDescent="0.4">
      <c r="A323" t="s">
        <v>393</v>
      </c>
      <c r="B323" t="s">
        <v>58</v>
      </c>
      <c r="C323" t="s">
        <v>67</v>
      </c>
      <c r="D323" t="e">
        <f t="shared" si="85"/>
        <v>#NAME?</v>
      </c>
      <c r="E323">
        <v>10000</v>
      </c>
      <c r="F323" t="e">
        <f t="shared" si="86"/>
        <v>#NAME?</v>
      </c>
      <c r="G323" t="s">
        <v>60</v>
      </c>
      <c r="H323" t="e">
        <f t="shared" si="87"/>
        <v>#NAME?</v>
      </c>
      <c r="I323" t="s">
        <v>61</v>
      </c>
      <c r="J323" t="e">
        <f t="shared" si="88"/>
        <v>#NAME?</v>
      </c>
      <c r="K323" t="s">
        <v>62</v>
      </c>
      <c r="L323" t="e">
        <f t="shared" si="89"/>
        <v>#NAME?</v>
      </c>
      <c r="M323" t="e">
        <f t="shared" si="90"/>
        <v>#NAME?</v>
      </c>
      <c r="N323">
        <v>100000</v>
      </c>
      <c r="O323" t="e">
        <f t="shared" si="91"/>
        <v>#NAME?</v>
      </c>
      <c r="P323">
        <v>0</v>
      </c>
      <c r="Q323" t="e">
        <f t="shared" si="92"/>
        <v>#NAME?</v>
      </c>
      <c r="R323">
        <v>0</v>
      </c>
      <c r="S323" t="e">
        <f t="shared" si="93"/>
        <v>#NAME?</v>
      </c>
      <c r="T323">
        <v>0</v>
      </c>
      <c r="U323" t="e">
        <f t="shared" si="94"/>
        <v>#NAME?</v>
      </c>
      <c r="V323">
        <v>256</v>
      </c>
      <c r="W323" t="e">
        <f t="shared" si="95"/>
        <v>#NAME?</v>
      </c>
      <c r="X323">
        <v>53</v>
      </c>
      <c r="Y323" t="e">
        <f t="shared" si="96"/>
        <v>#NAME?</v>
      </c>
      <c r="Z323">
        <v>1</v>
      </c>
      <c r="AA323" t="e">
        <f t="shared" si="97"/>
        <v>#NAME?</v>
      </c>
      <c r="AB323">
        <v>48</v>
      </c>
      <c r="AC323" t="e">
        <f t="shared" si="98"/>
        <v>#NAME?</v>
      </c>
      <c r="AD323">
        <v>0</v>
      </c>
      <c r="AE323" t="e">
        <f t="shared" si="99"/>
        <v>#NAME?</v>
      </c>
      <c r="AF323" t="s">
        <v>63</v>
      </c>
      <c r="AG323" t="s">
        <v>64</v>
      </c>
      <c r="AJ323">
        <v>0</v>
      </c>
      <c r="AK323">
        <v>37865252</v>
      </c>
      <c r="AL323">
        <v>10000</v>
      </c>
      <c r="AR323">
        <v>10000</v>
      </c>
      <c r="AS323">
        <v>7364.39</v>
      </c>
      <c r="AT323">
        <v>0</v>
      </c>
      <c r="AU323">
        <v>100000</v>
      </c>
      <c r="AV323">
        <v>53</v>
      </c>
      <c r="AW323" t="s">
        <v>60</v>
      </c>
      <c r="AX323" t="s">
        <v>61</v>
      </c>
      <c r="AY323" t="s">
        <v>62</v>
      </c>
      <c r="BA323">
        <v>7</v>
      </c>
      <c r="BB323">
        <v>1</v>
      </c>
      <c r="BD323">
        <v>8.5225799999999996</v>
      </c>
      <c r="BE323">
        <v>0.76310299999999998</v>
      </c>
      <c r="BF323">
        <v>3925.25</v>
      </c>
      <c r="BH323">
        <v>7364.39</v>
      </c>
      <c r="BN323">
        <v>378383691</v>
      </c>
      <c r="BO323">
        <v>18818183</v>
      </c>
      <c r="BP323">
        <v>268833</v>
      </c>
      <c r="BQ323">
        <v>0</v>
      </c>
      <c r="BR323">
        <v>5.7710100000000004</v>
      </c>
      <c r="BY323" t="s">
        <v>4087</v>
      </c>
      <c r="BZ323" t="s">
        <v>7759</v>
      </c>
      <c r="CA323" t="s">
        <v>58</v>
      </c>
      <c r="CB323" t="str">
        <f t="shared" ref="CB323:CB386" si="100">AF323&amp;"_"&amp;P323&amp;"i"&amp;R323&amp;"d"&amp;N323&amp;"k nrq="&amp;Z323</f>
        <v>ZYRA_SCATTER_0i0d100000k nrq=1</v>
      </c>
      <c r="CC323">
        <f t="shared" ref="CC323:CC386" si="101">X323+Z323</f>
        <v>54</v>
      </c>
    </row>
    <row r="324" spans="1:81" x14ac:dyDescent="0.4">
      <c r="A324" t="s">
        <v>394</v>
      </c>
      <c r="B324" t="s">
        <v>58</v>
      </c>
      <c r="C324" t="s">
        <v>67</v>
      </c>
      <c r="D324" t="e">
        <f t="shared" si="85"/>
        <v>#NAME?</v>
      </c>
      <c r="E324">
        <v>10000</v>
      </c>
      <c r="F324" t="e">
        <f t="shared" si="86"/>
        <v>#NAME?</v>
      </c>
      <c r="G324" t="s">
        <v>60</v>
      </c>
      <c r="H324" t="e">
        <f t="shared" si="87"/>
        <v>#NAME?</v>
      </c>
      <c r="I324" t="s">
        <v>61</v>
      </c>
      <c r="J324" t="e">
        <f t="shared" si="88"/>
        <v>#NAME?</v>
      </c>
      <c r="K324" t="s">
        <v>62</v>
      </c>
      <c r="L324" t="e">
        <f t="shared" si="89"/>
        <v>#NAME?</v>
      </c>
      <c r="M324" t="e">
        <f t="shared" si="90"/>
        <v>#NAME?</v>
      </c>
      <c r="N324">
        <v>100000</v>
      </c>
      <c r="O324" t="e">
        <f t="shared" si="91"/>
        <v>#NAME?</v>
      </c>
      <c r="P324">
        <v>0</v>
      </c>
      <c r="Q324" t="e">
        <f t="shared" si="92"/>
        <v>#NAME?</v>
      </c>
      <c r="R324">
        <v>0</v>
      </c>
      <c r="S324" t="e">
        <f t="shared" si="93"/>
        <v>#NAME?</v>
      </c>
      <c r="T324">
        <v>0</v>
      </c>
      <c r="U324" t="e">
        <f t="shared" si="94"/>
        <v>#NAME?</v>
      </c>
      <c r="V324">
        <v>256</v>
      </c>
      <c r="W324" t="e">
        <f t="shared" si="95"/>
        <v>#NAME?</v>
      </c>
      <c r="X324">
        <v>53</v>
      </c>
      <c r="Y324" t="e">
        <f t="shared" si="96"/>
        <v>#NAME?</v>
      </c>
      <c r="Z324">
        <v>1</v>
      </c>
      <c r="AA324" t="e">
        <f t="shared" si="97"/>
        <v>#NAME?</v>
      </c>
      <c r="AB324">
        <v>48</v>
      </c>
      <c r="AC324" t="e">
        <f t="shared" si="98"/>
        <v>#NAME?</v>
      </c>
      <c r="AD324">
        <v>1</v>
      </c>
      <c r="AE324" t="e">
        <f t="shared" si="99"/>
        <v>#NAME?</v>
      </c>
      <c r="AF324" t="s">
        <v>63</v>
      </c>
      <c r="AG324" t="s">
        <v>64</v>
      </c>
      <c r="AJ324">
        <v>0</v>
      </c>
      <c r="AK324">
        <v>38374304</v>
      </c>
      <c r="AL324">
        <v>10000</v>
      </c>
      <c r="AR324">
        <v>10000</v>
      </c>
      <c r="AS324">
        <v>7223.89</v>
      </c>
      <c r="AT324">
        <v>0</v>
      </c>
      <c r="AU324">
        <v>100000</v>
      </c>
      <c r="AV324">
        <v>53</v>
      </c>
      <c r="AW324" t="s">
        <v>60</v>
      </c>
      <c r="AX324" t="s">
        <v>61</v>
      </c>
      <c r="AY324" t="s">
        <v>62</v>
      </c>
      <c r="BA324">
        <v>7</v>
      </c>
      <c r="BB324">
        <v>1</v>
      </c>
      <c r="BD324">
        <v>8.4347300000000001</v>
      </c>
      <c r="BE324">
        <v>0.75849800000000001</v>
      </c>
      <c r="BF324">
        <v>3862.77</v>
      </c>
      <c r="BH324">
        <v>7223.89</v>
      </c>
      <c r="BN324">
        <v>383472400</v>
      </c>
      <c r="BO324">
        <v>18937852</v>
      </c>
      <c r="BP324">
        <v>270648</v>
      </c>
      <c r="BQ324">
        <v>0</v>
      </c>
      <c r="BR324">
        <v>5.7164799999999998</v>
      </c>
      <c r="BY324" t="s">
        <v>4088</v>
      </c>
      <c r="BZ324" t="s">
        <v>7760</v>
      </c>
      <c r="CA324" t="s">
        <v>58</v>
      </c>
      <c r="CB324" t="str">
        <f t="shared" si="100"/>
        <v>ZYRA_SCATTER_0i0d100000k nrq=1</v>
      </c>
      <c r="CC324">
        <f t="shared" si="101"/>
        <v>54</v>
      </c>
    </row>
    <row r="325" spans="1:81" x14ac:dyDescent="0.4">
      <c r="A325" t="s">
        <v>395</v>
      </c>
      <c r="B325" t="s">
        <v>58</v>
      </c>
      <c r="C325" t="s">
        <v>67</v>
      </c>
      <c r="D325" t="e">
        <f t="shared" si="85"/>
        <v>#NAME?</v>
      </c>
      <c r="E325">
        <v>10000</v>
      </c>
      <c r="F325" t="e">
        <f t="shared" si="86"/>
        <v>#NAME?</v>
      </c>
      <c r="G325" t="s">
        <v>60</v>
      </c>
      <c r="H325" t="e">
        <f t="shared" si="87"/>
        <v>#NAME?</v>
      </c>
      <c r="I325" t="s">
        <v>61</v>
      </c>
      <c r="J325" t="e">
        <f t="shared" si="88"/>
        <v>#NAME?</v>
      </c>
      <c r="K325" t="s">
        <v>62</v>
      </c>
      <c r="L325" t="e">
        <f t="shared" si="89"/>
        <v>#NAME?</v>
      </c>
      <c r="M325" t="e">
        <f t="shared" si="90"/>
        <v>#NAME?</v>
      </c>
      <c r="N325">
        <v>100000</v>
      </c>
      <c r="O325" t="e">
        <f t="shared" si="91"/>
        <v>#NAME?</v>
      </c>
      <c r="P325">
        <v>0</v>
      </c>
      <c r="Q325" t="e">
        <f t="shared" si="92"/>
        <v>#NAME?</v>
      </c>
      <c r="R325">
        <v>0</v>
      </c>
      <c r="S325" t="e">
        <f t="shared" si="93"/>
        <v>#NAME?</v>
      </c>
      <c r="T325">
        <v>0</v>
      </c>
      <c r="U325" t="e">
        <f t="shared" si="94"/>
        <v>#NAME?</v>
      </c>
      <c r="V325">
        <v>256</v>
      </c>
      <c r="W325" t="e">
        <f t="shared" si="95"/>
        <v>#NAME?</v>
      </c>
      <c r="X325">
        <v>53</v>
      </c>
      <c r="Y325" t="e">
        <f t="shared" si="96"/>
        <v>#NAME?</v>
      </c>
      <c r="Z325">
        <v>1</v>
      </c>
      <c r="AA325" t="e">
        <f t="shared" si="97"/>
        <v>#NAME?</v>
      </c>
      <c r="AB325">
        <v>48</v>
      </c>
      <c r="AC325" t="e">
        <f t="shared" si="98"/>
        <v>#NAME?</v>
      </c>
      <c r="AD325">
        <v>2</v>
      </c>
      <c r="AE325" t="e">
        <f t="shared" si="99"/>
        <v>#NAME?</v>
      </c>
      <c r="AF325" t="s">
        <v>63</v>
      </c>
      <c r="AG325" t="s">
        <v>64</v>
      </c>
      <c r="AJ325">
        <v>0</v>
      </c>
      <c r="AK325">
        <v>38278858</v>
      </c>
      <c r="AL325">
        <v>10000</v>
      </c>
      <c r="AR325">
        <v>10000</v>
      </c>
      <c r="AS325">
        <v>7209.26</v>
      </c>
      <c r="AT325">
        <v>0</v>
      </c>
      <c r="AU325">
        <v>100000</v>
      </c>
      <c r="AV325">
        <v>53</v>
      </c>
      <c r="AW325" t="s">
        <v>60</v>
      </c>
      <c r="AX325" t="s">
        <v>61</v>
      </c>
      <c r="AY325" t="s">
        <v>62</v>
      </c>
      <c r="BA325">
        <v>7</v>
      </c>
      <c r="BB325">
        <v>1</v>
      </c>
      <c r="BD325">
        <v>8.4448899999999991</v>
      </c>
      <c r="BE325">
        <v>0.75962799999999997</v>
      </c>
      <c r="BF325">
        <v>3873.81</v>
      </c>
      <c r="BH325">
        <v>7209.26</v>
      </c>
      <c r="BN325">
        <v>382516854</v>
      </c>
      <c r="BO325">
        <v>18909028</v>
      </c>
      <c r="BP325">
        <v>271727</v>
      </c>
      <c r="BQ325">
        <v>0</v>
      </c>
      <c r="BR325">
        <v>5.6682100000000002</v>
      </c>
      <c r="BY325" t="s">
        <v>4089</v>
      </c>
      <c r="BZ325" t="s">
        <v>7761</v>
      </c>
      <c r="CA325" t="s">
        <v>58</v>
      </c>
      <c r="CB325" t="str">
        <f t="shared" si="100"/>
        <v>ZYRA_SCATTER_0i0d100000k nrq=1</v>
      </c>
      <c r="CC325">
        <f t="shared" si="101"/>
        <v>54</v>
      </c>
    </row>
    <row r="326" spans="1:81" x14ac:dyDescent="0.4">
      <c r="A326" t="s">
        <v>396</v>
      </c>
      <c r="B326" t="s">
        <v>58</v>
      </c>
      <c r="C326" t="s">
        <v>67</v>
      </c>
      <c r="D326" t="e">
        <f t="shared" si="85"/>
        <v>#NAME?</v>
      </c>
      <c r="E326">
        <v>10000</v>
      </c>
      <c r="F326" t="e">
        <f t="shared" si="86"/>
        <v>#NAME?</v>
      </c>
      <c r="G326" t="s">
        <v>60</v>
      </c>
      <c r="H326" t="e">
        <f t="shared" si="87"/>
        <v>#NAME?</v>
      </c>
      <c r="I326" t="s">
        <v>61</v>
      </c>
      <c r="J326" t="e">
        <f t="shared" si="88"/>
        <v>#NAME?</v>
      </c>
      <c r="K326" t="s">
        <v>62</v>
      </c>
      <c r="L326" t="e">
        <f t="shared" si="89"/>
        <v>#NAME?</v>
      </c>
      <c r="M326" t="e">
        <f t="shared" si="90"/>
        <v>#NAME?</v>
      </c>
      <c r="N326">
        <v>100000</v>
      </c>
      <c r="O326" t="e">
        <f t="shared" si="91"/>
        <v>#NAME?</v>
      </c>
      <c r="P326">
        <v>0</v>
      </c>
      <c r="Q326" t="e">
        <f t="shared" si="92"/>
        <v>#NAME?</v>
      </c>
      <c r="R326">
        <v>0</v>
      </c>
      <c r="S326" t="e">
        <f t="shared" si="93"/>
        <v>#NAME?</v>
      </c>
      <c r="T326">
        <v>0</v>
      </c>
      <c r="U326" t="e">
        <f t="shared" si="94"/>
        <v>#NAME?</v>
      </c>
      <c r="V326">
        <v>256</v>
      </c>
      <c r="W326" t="e">
        <f t="shared" si="95"/>
        <v>#NAME?</v>
      </c>
      <c r="X326">
        <v>72</v>
      </c>
      <c r="Y326" t="e">
        <f t="shared" si="96"/>
        <v>#NAME?</v>
      </c>
      <c r="Z326">
        <v>0</v>
      </c>
      <c r="AA326" t="e">
        <f t="shared" si="97"/>
        <v>#NAME?</v>
      </c>
      <c r="AB326">
        <v>48</v>
      </c>
      <c r="AC326" t="e">
        <f t="shared" si="98"/>
        <v>#NAME?</v>
      </c>
      <c r="AD326">
        <v>0</v>
      </c>
      <c r="AE326" t="e">
        <f t="shared" si="99"/>
        <v>#NAME?</v>
      </c>
      <c r="AF326" t="s">
        <v>63</v>
      </c>
      <c r="AG326" t="s">
        <v>64</v>
      </c>
      <c r="AJ326">
        <v>0</v>
      </c>
      <c r="AK326">
        <v>138174309</v>
      </c>
      <c r="AL326">
        <v>10000</v>
      </c>
      <c r="AR326">
        <v>10000</v>
      </c>
      <c r="AS326">
        <v>783.28</v>
      </c>
      <c r="AT326">
        <v>0</v>
      </c>
      <c r="AU326">
        <v>100000</v>
      </c>
      <c r="AV326">
        <v>72</v>
      </c>
      <c r="AW326" t="s">
        <v>60</v>
      </c>
      <c r="AX326" t="s">
        <v>61</v>
      </c>
      <c r="AY326" t="s">
        <v>62</v>
      </c>
      <c r="BA326">
        <v>7</v>
      </c>
      <c r="BB326">
        <v>1</v>
      </c>
      <c r="BD326">
        <v>7.66866</v>
      </c>
      <c r="BE326">
        <v>3.57513E-2</v>
      </c>
      <c r="BF326">
        <v>1382</v>
      </c>
      <c r="BH326">
        <v>783.28</v>
      </c>
      <c r="BN326">
        <v>1381743095</v>
      </c>
      <c r="BO326">
        <v>778450</v>
      </c>
      <c r="BP326">
        <v>22715</v>
      </c>
      <c r="BQ326">
        <v>0</v>
      </c>
      <c r="BR326">
        <v>0</v>
      </c>
      <c r="BY326" t="s">
        <v>4090</v>
      </c>
      <c r="BZ326" t="s">
        <v>7762</v>
      </c>
      <c r="CA326" t="s">
        <v>58</v>
      </c>
      <c r="CB326" t="str">
        <f t="shared" si="100"/>
        <v>ZYRA_SCATTER_0i0d100000k nrq=0</v>
      </c>
      <c r="CC326">
        <f t="shared" si="101"/>
        <v>72</v>
      </c>
    </row>
    <row r="327" spans="1:81" x14ac:dyDescent="0.4">
      <c r="A327" t="s">
        <v>397</v>
      </c>
      <c r="B327" t="s">
        <v>58</v>
      </c>
      <c r="C327" t="s">
        <v>67</v>
      </c>
      <c r="D327" t="e">
        <f t="shared" si="85"/>
        <v>#NAME?</v>
      </c>
      <c r="E327">
        <v>10000</v>
      </c>
      <c r="F327" t="e">
        <f t="shared" si="86"/>
        <v>#NAME?</v>
      </c>
      <c r="G327" t="s">
        <v>60</v>
      </c>
      <c r="H327" t="e">
        <f t="shared" si="87"/>
        <v>#NAME?</v>
      </c>
      <c r="I327" t="s">
        <v>61</v>
      </c>
      <c r="J327" t="e">
        <f t="shared" si="88"/>
        <v>#NAME?</v>
      </c>
      <c r="K327" t="s">
        <v>62</v>
      </c>
      <c r="L327" t="e">
        <f t="shared" si="89"/>
        <v>#NAME?</v>
      </c>
      <c r="M327" t="e">
        <f t="shared" si="90"/>
        <v>#NAME?</v>
      </c>
      <c r="N327">
        <v>100000</v>
      </c>
      <c r="O327" t="e">
        <f t="shared" si="91"/>
        <v>#NAME?</v>
      </c>
      <c r="P327">
        <v>0</v>
      </c>
      <c r="Q327" t="e">
        <f t="shared" si="92"/>
        <v>#NAME?</v>
      </c>
      <c r="R327">
        <v>0</v>
      </c>
      <c r="S327" t="e">
        <f t="shared" si="93"/>
        <v>#NAME?</v>
      </c>
      <c r="T327">
        <v>0</v>
      </c>
      <c r="U327" t="e">
        <f t="shared" si="94"/>
        <v>#NAME?</v>
      </c>
      <c r="V327">
        <v>256</v>
      </c>
      <c r="W327" t="e">
        <f t="shared" si="95"/>
        <v>#NAME?</v>
      </c>
      <c r="X327">
        <v>72</v>
      </c>
      <c r="Y327" t="e">
        <f t="shared" si="96"/>
        <v>#NAME?</v>
      </c>
      <c r="Z327">
        <v>0</v>
      </c>
      <c r="AA327" t="e">
        <f t="shared" si="97"/>
        <v>#NAME?</v>
      </c>
      <c r="AB327">
        <v>48</v>
      </c>
      <c r="AC327" t="e">
        <f t="shared" si="98"/>
        <v>#NAME?</v>
      </c>
      <c r="AD327">
        <v>1</v>
      </c>
      <c r="AE327" t="e">
        <f t="shared" si="99"/>
        <v>#NAME?</v>
      </c>
      <c r="AF327" t="s">
        <v>63</v>
      </c>
      <c r="AG327" t="s">
        <v>64</v>
      </c>
      <c r="AJ327">
        <v>0</v>
      </c>
      <c r="AK327">
        <v>143403176</v>
      </c>
      <c r="AL327">
        <v>10000</v>
      </c>
      <c r="AR327">
        <v>10000</v>
      </c>
      <c r="AS327">
        <v>764.71299999999997</v>
      </c>
      <c r="AT327">
        <v>0</v>
      </c>
      <c r="AU327">
        <v>100000</v>
      </c>
      <c r="AV327">
        <v>72</v>
      </c>
      <c r="AW327" t="s">
        <v>60</v>
      </c>
      <c r="AX327" t="s">
        <v>61</v>
      </c>
      <c r="AY327" t="s">
        <v>62</v>
      </c>
      <c r="BA327">
        <v>7</v>
      </c>
      <c r="BB327">
        <v>1</v>
      </c>
      <c r="BD327">
        <v>7.4366399999999997</v>
      </c>
      <c r="BE327">
        <v>3.4078299999999999E-2</v>
      </c>
      <c r="BF327">
        <v>1330.18</v>
      </c>
      <c r="BH327">
        <v>764.71299999999997</v>
      </c>
      <c r="BN327">
        <v>1434031765</v>
      </c>
      <c r="BO327">
        <v>1197149</v>
      </c>
      <c r="BP327">
        <v>44952</v>
      </c>
      <c r="BQ327">
        <v>0</v>
      </c>
      <c r="BR327">
        <v>0</v>
      </c>
      <c r="BY327" t="s">
        <v>4091</v>
      </c>
      <c r="BZ327" t="s">
        <v>7763</v>
      </c>
      <c r="CA327" t="s">
        <v>58</v>
      </c>
      <c r="CB327" t="str">
        <f t="shared" si="100"/>
        <v>ZYRA_SCATTER_0i0d100000k nrq=0</v>
      </c>
      <c r="CC327">
        <f t="shared" si="101"/>
        <v>72</v>
      </c>
    </row>
    <row r="328" spans="1:81" x14ac:dyDescent="0.4">
      <c r="A328" t="s">
        <v>398</v>
      </c>
      <c r="B328" t="s">
        <v>58</v>
      </c>
      <c r="C328" t="s">
        <v>67</v>
      </c>
      <c r="D328" t="e">
        <f t="shared" si="85"/>
        <v>#NAME?</v>
      </c>
      <c r="E328">
        <v>10000</v>
      </c>
      <c r="F328" t="e">
        <f t="shared" si="86"/>
        <v>#NAME?</v>
      </c>
      <c r="G328" t="s">
        <v>60</v>
      </c>
      <c r="H328" t="e">
        <f t="shared" si="87"/>
        <v>#NAME?</v>
      </c>
      <c r="I328" t="s">
        <v>61</v>
      </c>
      <c r="J328" t="e">
        <f t="shared" si="88"/>
        <v>#NAME?</v>
      </c>
      <c r="K328" t="s">
        <v>62</v>
      </c>
      <c r="L328" t="e">
        <f t="shared" si="89"/>
        <v>#NAME?</v>
      </c>
      <c r="M328" t="e">
        <f t="shared" si="90"/>
        <v>#NAME?</v>
      </c>
      <c r="N328">
        <v>100000</v>
      </c>
      <c r="O328" t="e">
        <f t="shared" si="91"/>
        <v>#NAME?</v>
      </c>
      <c r="P328">
        <v>0</v>
      </c>
      <c r="Q328" t="e">
        <f t="shared" si="92"/>
        <v>#NAME?</v>
      </c>
      <c r="R328">
        <v>0</v>
      </c>
      <c r="S328" t="e">
        <f t="shared" si="93"/>
        <v>#NAME?</v>
      </c>
      <c r="T328">
        <v>0</v>
      </c>
      <c r="U328" t="e">
        <f t="shared" si="94"/>
        <v>#NAME?</v>
      </c>
      <c r="V328">
        <v>256</v>
      </c>
      <c r="W328" t="e">
        <f t="shared" si="95"/>
        <v>#NAME?</v>
      </c>
      <c r="X328">
        <v>72</v>
      </c>
      <c r="Y328" t="e">
        <f t="shared" si="96"/>
        <v>#NAME?</v>
      </c>
      <c r="Z328">
        <v>0</v>
      </c>
      <c r="AA328" t="e">
        <f t="shared" si="97"/>
        <v>#NAME?</v>
      </c>
      <c r="AB328">
        <v>48</v>
      </c>
      <c r="AC328" t="e">
        <f t="shared" si="98"/>
        <v>#NAME?</v>
      </c>
      <c r="AD328">
        <v>2</v>
      </c>
      <c r="AE328" t="e">
        <f t="shared" si="99"/>
        <v>#NAME?</v>
      </c>
      <c r="AF328" t="s">
        <v>63</v>
      </c>
      <c r="AG328" t="s">
        <v>64</v>
      </c>
      <c r="AJ328">
        <v>0</v>
      </c>
      <c r="AK328">
        <v>147946956</v>
      </c>
      <c r="AL328">
        <v>10000</v>
      </c>
      <c r="AR328">
        <v>10000</v>
      </c>
      <c r="AS328">
        <v>762.97400000000005</v>
      </c>
      <c r="AT328">
        <v>0</v>
      </c>
      <c r="AU328">
        <v>100000</v>
      </c>
      <c r="AV328">
        <v>72</v>
      </c>
      <c r="AW328" t="s">
        <v>60</v>
      </c>
      <c r="AX328" t="s">
        <v>61</v>
      </c>
      <c r="AY328" t="s">
        <v>62</v>
      </c>
      <c r="BA328">
        <v>7</v>
      </c>
      <c r="BB328">
        <v>1</v>
      </c>
      <c r="BD328">
        <v>7.5838400000000004</v>
      </c>
      <c r="BE328">
        <v>2.9908199999999999E-2</v>
      </c>
      <c r="BF328">
        <v>1292.75</v>
      </c>
      <c r="BH328">
        <v>762.97400000000005</v>
      </c>
      <c r="BN328">
        <v>1479469561</v>
      </c>
      <c r="BO328">
        <v>898148</v>
      </c>
      <c r="BP328">
        <v>23757</v>
      </c>
      <c r="BQ328">
        <v>0</v>
      </c>
      <c r="BR328">
        <v>0</v>
      </c>
      <c r="BY328" t="s">
        <v>4092</v>
      </c>
      <c r="BZ328" t="s">
        <v>7764</v>
      </c>
      <c r="CA328" t="s">
        <v>58</v>
      </c>
      <c r="CB328" t="str">
        <f t="shared" si="100"/>
        <v>ZYRA_SCATTER_0i0d100000k nrq=0</v>
      </c>
      <c r="CC328">
        <f t="shared" si="101"/>
        <v>72</v>
      </c>
    </row>
    <row r="329" spans="1:81" x14ac:dyDescent="0.4">
      <c r="A329" t="s">
        <v>399</v>
      </c>
      <c r="B329" t="s">
        <v>58</v>
      </c>
      <c r="C329" t="s">
        <v>67</v>
      </c>
      <c r="D329" t="e">
        <f t="shared" si="85"/>
        <v>#NAME?</v>
      </c>
      <c r="E329">
        <v>10000</v>
      </c>
      <c r="F329" t="e">
        <f t="shared" si="86"/>
        <v>#NAME?</v>
      </c>
      <c r="G329" t="s">
        <v>60</v>
      </c>
      <c r="H329" t="e">
        <f t="shared" si="87"/>
        <v>#NAME?</v>
      </c>
      <c r="I329" t="s">
        <v>61</v>
      </c>
      <c r="J329" t="e">
        <f t="shared" si="88"/>
        <v>#NAME?</v>
      </c>
      <c r="K329" t="s">
        <v>62</v>
      </c>
      <c r="L329" t="e">
        <f t="shared" si="89"/>
        <v>#NAME?</v>
      </c>
      <c r="M329" t="e">
        <f t="shared" si="90"/>
        <v>#NAME?</v>
      </c>
      <c r="N329">
        <v>100000</v>
      </c>
      <c r="O329" t="e">
        <f t="shared" si="91"/>
        <v>#NAME?</v>
      </c>
      <c r="P329">
        <v>0</v>
      </c>
      <c r="Q329" t="e">
        <f t="shared" si="92"/>
        <v>#NAME?</v>
      </c>
      <c r="R329">
        <v>0</v>
      </c>
      <c r="S329" t="e">
        <f t="shared" si="93"/>
        <v>#NAME?</v>
      </c>
      <c r="T329">
        <v>0</v>
      </c>
      <c r="U329" t="e">
        <f t="shared" si="94"/>
        <v>#NAME?</v>
      </c>
      <c r="V329">
        <v>256</v>
      </c>
      <c r="W329" t="e">
        <f t="shared" si="95"/>
        <v>#NAME?</v>
      </c>
      <c r="X329">
        <v>71</v>
      </c>
      <c r="Y329" t="e">
        <f t="shared" si="96"/>
        <v>#NAME?</v>
      </c>
      <c r="Z329">
        <v>1</v>
      </c>
      <c r="AA329" t="e">
        <f t="shared" si="97"/>
        <v>#NAME?</v>
      </c>
      <c r="AB329">
        <v>48</v>
      </c>
      <c r="AC329" t="e">
        <f t="shared" si="98"/>
        <v>#NAME?</v>
      </c>
      <c r="AD329">
        <v>0</v>
      </c>
      <c r="AE329" t="e">
        <f t="shared" si="99"/>
        <v>#NAME?</v>
      </c>
      <c r="AF329" t="s">
        <v>63</v>
      </c>
      <c r="AG329" t="s">
        <v>64</v>
      </c>
      <c r="AJ329">
        <v>0</v>
      </c>
      <c r="AK329">
        <v>50509888</v>
      </c>
      <c r="AL329">
        <v>10000</v>
      </c>
      <c r="AR329">
        <v>10000</v>
      </c>
      <c r="AS329">
        <v>6986.09</v>
      </c>
      <c r="AT329">
        <v>0</v>
      </c>
      <c r="AU329">
        <v>100000</v>
      </c>
      <c r="AV329">
        <v>71</v>
      </c>
      <c r="AW329" t="s">
        <v>60</v>
      </c>
      <c r="AX329" t="s">
        <v>61</v>
      </c>
      <c r="AY329" t="s">
        <v>62</v>
      </c>
      <c r="BA329">
        <v>7</v>
      </c>
      <c r="BB329">
        <v>1</v>
      </c>
      <c r="BD329">
        <v>8.3919099999999993</v>
      </c>
      <c r="BE329">
        <v>0.62459900000000002</v>
      </c>
      <c r="BF329">
        <v>3782.37</v>
      </c>
      <c r="BH329">
        <v>6986.09</v>
      </c>
      <c r="BN329">
        <v>504825890</v>
      </c>
      <c r="BO329">
        <v>22966119</v>
      </c>
      <c r="BP329">
        <v>272996</v>
      </c>
      <c r="BQ329">
        <v>0</v>
      </c>
      <c r="BR329">
        <v>5.6192599999999997</v>
      </c>
      <c r="BY329" t="s">
        <v>4093</v>
      </c>
      <c r="BZ329" t="s">
        <v>7765</v>
      </c>
      <c r="CA329" t="s">
        <v>58</v>
      </c>
      <c r="CB329" t="str">
        <f t="shared" si="100"/>
        <v>ZYRA_SCATTER_0i0d100000k nrq=1</v>
      </c>
      <c r="CC329">
        <f t="shared" si="101"/>
        <v>72</v>
      </c>
    </row>
    <row r="330" spans="1:81" x14ac:dyDescent="0.4">
      <c r="A330" t="s">
        <v>400</v>
      </c>
      <c r="B330" t="s">
        <v>58</v>
      </c>
      <c r="C330" t="s">
        <v>67</v>
      </c>
      <c r="D330" t="e">
        <f t="shared" si="85"/>
        <v>#NAME?</v>
      </c>
      <c r="E330">
        <v>10000</v>
      </c>
      <c r="F330" t="e">
        <f t="shared" si="86"/>
        <v>#NAME?</v>
      </c>
      <c r="G330" t="s">
        <v>60</v>
      </c>
      <c r="H330" t="e">
        <f t="shared" si="87"/>
        <v>#NAME?</v>
      </c>
      <c r="I330" t="s">
        <v>61</v>
      </c>
      <c r="J330" t="e">
        <f t="shared" si="88"/>
        <v>#NAME?</v>
      </c>
      <c r="K330" t="s">
        <v>62</v>
      </c>
      <c r="L330" t="e">
        <f t="shared" si="89"/>
        <v>#NAME?</v>
      </c>
      <c r="M330" t="e">
        <f t="shared" si="90"/>
        <v>#NAME?</v>
      </c>
      <c r="N330">
        <v>100000</v>
      </c>
      <c r="O330" t="e">
        <f t="shared" si="91"/>
        <v>#NAME?</v>
      </c>
      <c r="P330">
        <v>0</v>
      </c>
      <c r="Q330" t="e">
        <f t="shared" si="92"/>
        <v>#NAME?</v>
      </c>
      <c r="R330">
        <v>0</v>
      </c>
      <c r="S330" t="e">
        <f t="shared" si="93"/>
        <v>#NAME?</v>
      </c>
      <c r="T330">
        <v>0</v>
      </c>
      <c r="U330" t="e">
        <f t="shared" si="94"/>
        <v>#NAME?</v>
      </c>
      <c r="V330">
        <v>256</v>
      </c>
      <c r="W330" t="e">
        <f t="shared" si="95"/>
        <v>#NAME?</v>
      </c>
      <c r="X330">
        <v>71</v>
      </c>
      <c r="Y330" t="e">
        <f t="shared" si="96"/>
        <v>#NAME?</v>
      </c>
      <c r="Z330">
        <v>1</v>
      </c>
      <c r="AA330" t="e">
        <f t="shared" si="97"/>
        <v>#NAME?</v>
      </c>
      <c r="AB330">
        <v>48</v>
      </c>
      <c r="AC330" t="e">
        <f t="shared" si="98"/>
        <v>#NAME?</v>
      </c>
      <c r="AD330">
        <v>1</v>
      </c>
      <c r="AE330" t="e">
        <f t="shared" si="99"/>
        <v>#NAME?</v>
      </c>
      <c r="AF330" t="s">
        <v>63</v>
      </c>
      <c r="AG330" t="s">
        <v>64</v>
      </c>
      <c r="AJ330">
        <v>0</v>
      </c>
      <c r="AK330">
        <v>52349155</v>
      </c>
      <c r="AL330">
        <v>10000</v>
      </c>
      <c r="AR330">
        <v>10000</v>
      </c>
      <c r="AS330">
        <v>6738.73</v>
      </c>
      <c r="AT330">
        <v>0</v>
      </c>
      <c r="AU330">
        <v>100000</v>
      </c>
      <c r="AV330">
        <v>71</v>
      </c>
      <c r="AW330" t="s">
        <v>60</v>
      </c>
      <c r="AX330" t="s">
        <v>61</v>
      </c>
      <c r="AY330" t="s">
        <v>62</v>
      </c>
      <c r="BA330">
        <v>7</v>
      </c>
      <c r="BB330">
        <v>1</v>
      </c>
      <c r="BD330">
        <v>8.2959200000000006</v>
      </c>
      <c r="BE330">
        <v>0.61135099999999998</v>
      </c>
      <c r="BF330">
        <v>3636.96</v>
      </c>
      <c r="BH330">
        <v>6738.73</v>
      </c>
      <c r="BN330">
        <v>523217545</v>
      </c>
      <c r="BO330">
        <v>23444278</v>
      </c>
      <c r="BP330">
        <v>274011</v>
      </c>
      <c r="BQ330">
        <v>0</v>
      </c>
      <c r="BR330">
        <v>5.6274100000000002</v>
      </c>
      <c r="BY330" t="s">
        <v>4094</v>
      </c>
      <c r="BZ330" t="s">
        <v>7766</v>
      </c>
      <c r="CA330" t="s">
        <v>58</v>
      </c>
      <c r="CB330" t="str">
        <f t="shared" si="100"/>
        <v>ZYRA_SCATTER_0i0d100000k nrq=1</v>
      </c>
      <c r="CC330">
        <f t="shared" si="101"/>
        <v>72</v>
      </c>
    </row>
    <row r="331" spans="1:81" x14ac:dyDescent="0.4">
      <c r="A331" t="s">
        <v>401</v>
      </c>
      <c r="B331" t="s">
        <v>58</v>
      </c>
      <c r="C331" t="s">
        <v>67</v>
      </c>
      <c r="D331" t="e">
        <f t="shared" si="85"/>
        <v>#NAME?</v>
      </c>
      <c r="E331">
        <v>10000</v>
      </c>
      <c r="F331" t="e">
        <f t="shared" si="86"/>
        <v>#NAME?</v>
      </c>
      <c r="G331" t="s">
        <v>60</v>
      </c>
      <c r="H331" t="e">
        <f t="shared" si="87"/>
        <v>#NAME?</v>
      </c>
      <c r="I331" t="s">
        <v>61</v>
      </c>
      <c r="J331" t="e">
        <f t="shared" si="88"/>
        <v>#NAME?</v>
      </c>
      <c r="K331" t="s">
        <v>62</v>
      </c>
      <c r="L331" t="e">
        <f t="shared" si="89"/>
        <v>#NAME?</v>
      </c>
      <c r="M331" t="e">
        <f t="shared" si="90"/>
        <v>#NAME?</v>
      </c>
      <c r="N331">
        <v>100000</v>
      </c>
      <c r="O331" t="e">
        <f t="shared" si="91"/>
        <v>#NAME?</v>
      </c>
      <c r="P331">
        <v>0</v>
      </c>
      <c r="Q331" t="e">
        <f t="shared" si="92"/>
        <v>#NAME?</v>
      </c>
      <c r="R331">
        <v>0</v>
      </c>
      <c r="S331" t="e">
        <f t="shared" si="93"/>
        <v>#NAME?</v>
      </c>
      <c r="T331">
        <v>0</v>
      </c>
      <c r="U331" t="e">
        <f t="shared" si="94"/>
        <v>#NAME?</v>
      </c>
      <c r="V331">
        <v>256</v>
      </c>
      <c r="W331" t="e">
        <f t="shared" si="95"/>
        <v>#NAME?</v>
      </c>
      <c r="X331">
        <v>71</v>
      </c>
      <c r="Y331" t="e">
        <f t="shared" si="96"/>
        <v>#NAME?</v>
      </c>
      <c r="Z331">
        <v>1</v>
      </c>
      <c r="AA331" t="e">
        <f t="shared" si="97"/>
        <v>#NAME?</v>
      </c>
      <c r="AB331">
        <v>48</v>
      </c>
      <c r="AC331" t="e">
        <f t="shared" si="98"/>
        <v>#NAME?</v>
      </c>
      <c r="AD331">
        <v>2</v>
      </c>
      <c r="AE331" t="e">
        <f t="shared" si="99"/>
        <v>#NAME?</v>
      </c>
      <c r="AF331" t="s">
        <v>63</v>
      </c>
      <c r="AG331" t="s">
        <v>64</v>
      </c>
      <c r="AJ331">
        <v>0</v>
      </c>
      <c r="AK331">
        <v>51175067</v>
      </c>
      <c r="AL331">
        <v>10000</v>
      </c>
      <c r="AR331">
        <v>10000</v>
      </c>
      <c r="AS331">
        <v>6804.56</v>
      </c>
      <c r="AT331">
        <v>0</v>
      </c>
      <c r="AU331">
        <v>100000</v>
      </c>
      <c r="AV331">
        <v>71</v>
      </c>
      <c r="AW331" t="s">
        <v>60</v>
      </c>
      <c r="AX331" t="s">
        <v>61</v>
      </c>
      <c r="AY331" t="s">
        <v>62</v>
      </c>
      <c r="BA331">
        <v>7</v>
      </c>
      <c r="BB331">
        <v>1</v>
      </c>
      <c r="BD331">
        <v>8.0368300000000001</v>
      </c>
      <c r="BE331">
        <v>0.70050100000000004</v>
      </c>
      <c r="BF331">
        <v>3716.87</v>
      </c>
      <c r="BH331">
        <v>6804.56</v>
      </c>
      <c r="BN331">
        <v>511466488</v>
      </c>
      <c r="BO331">
        <v>24460567</v>
      </c>
      <c r="BP331">
        <v>284183</v>
      </c>
      <c r="BQ331">
        <v>0</v>
      </c>
      <c r="BR331">
        <v>5.53864</v>
      </c>
      <c r="BY331" t="s">
        <v>4095</v>
      </c>
      <c r="BZ331" t="s">
        <v>7767</v>
      </c>
      <c r="CA331" t="s">
        <v>58</v>
      </c>
      <c r="CB331" t="str">
        <f t="shared" si="100"/>
        <v>ZYRA_SCATTER_0i0d100000k nrq=1</v>
      </c>
      <c r="CC331">
        <f t="shared" si="101"/>
        <v>72</v>
      </c>
    </row>
    <row r="332" spans="1:81" x14ac:dyDescent="0.4">
      <c r="A332" t="s">
        <v>402</v>
      </c>
      <c r="B332" t="s">
        <v>58</v>
      </c>
      <c r="C332" t="s">
        <v>78</v>
      </c>
      <c r="D332" t="e">
        <f t="shared" si="85"/>
        <v>#NAME?</v>
      </c>
      <c r="E332">
        <v>10000</v>
      </c>
      <c r="F332" t="e">
        <f t="shared" si="86"/>
        <v>#NAME?</v>
      </c>
      <c r="G332" t="s">
        <v>60</v>
      </c>
      <c r="H332" t="e">
        <f t="shared" si="87"/>
        <v>#NAME?</v>
      </c>
      <c r="I332" t="s">
        <v>61</v>
      </c>
      <c r="J332" t="e">
        <f t="shared" si="88"/>
        <v>#NAME?</v>
      </c>
      <c r="K332" t="s">
        <v>62</v>
      </c>
      <c r="L332" t="e">
        <f t="shared" si="89"/>
        <v>#NAME?</v>
      </c>
      <c r="M332" t="e">
        <f t="shared" si="90"/>
        <v>#NAME?</v>
      </c>
      <c r="N332">
        <v>100000</v>
      </c>
      <c r="O332" t="e">
        <f t="shared" si="91"/>
        <v>#NAME?</v>
      </c>
      <c r="P332">
        <v>5</v>
      </c>
      <c r="Q332" t="e">
        <f t="shared" si="92"/>
        <v>#NAME?</v>
      </c>
      <c r="R332">
        <v>5</v>
      </c>
      <c r="S332" t="e">
        <f t="shared" si="93"/>
        <v>#NAME?</v>
      </c>
      <c r="T332">
        <v>0</v>
      </c>
      <c r="U332" t="e">
        <f t="shared" si="94"/>
        <v>#NAME?</v>
      </c>
      <c r="V332">
        <v>256</v>
      </c>
      <c r="W332" t="e">
        <f t="shared" si="95"/>
        <v>#NAME?</v>
      </c>
      <c r="X332">
        <v>36</v>
      </c>
      <c r="Y332" t="e">
        <f t="shared" si="96"/>
        <v>#NAME?</v>
      </c>
      <c r="Z332">
        <v>0</v>
      </c>
      <c r="AA332" t="e">
        <f t="shared" si="97"/>
        <v>#NAME?</v>
      </c>
      <c r="AB332">
        <v>48</v>
      </c>
      <c r="AC332" t="e">
        <f t="shared" si="98"/>
        <v>#NAME?</v>
      </c>
      <c r="AD332">
        <v>2</v>
      </c>
      <c r="AE332" t="e">
        <f t="shared" si="99"/>
        <v>#NAME?</v>
      </c>
      <c r="AF332" t="s">
        <v>65</v>
      </c>
      <c r="AG332" t="s">
        <v>64</v>
      </c>
      <c r="AH332">
        <v>16321992</v>
      </c>
      <c r="AI332">
        <v>16327441</v>
      </c>
      <c r="AJ332">
        <v>3264943</v>
      </c>
      <c r="AK332">
        <v>32610742</v>
      </c>
      <c r="AL332">
        <v>10000</v>
      </c>
      <c r="AR332">
        <v>10000</v>
      </c>
      <c r="AS332">
        <v>53392.959999999999</v>
      </c>
      <c r="AT332">
        <v>5</v>
      </c>
      <c r="AU332">
        <v>100000</v>
      </c>
      <c r="AV332">
        <v>36</v>
      </c>
      <c r="AW332" t="s">
        <v>60</v>
      </c>
      <c r="AX332" t="s">
        <v>61</v>
      </c>
      <c r="AY332" t="s">
        <v>62</v>
      </c>
      <c r="BA332">
        <v>8</v>
      </c>
      <c r="BB332">
        <v>1</v>
      </c>
      <c r="BD332">
        <v>22.5641</v>
      </c>
      <c r="BE332">
        <v>4.04242E-2</v>
      </c>
      <c r="BF332">
        <v>2674.7</v>
      </c>
      <c r="BH332">
        <v>3392.96</v>
      </c>
      <c r="BY332" t="s">
        <v>4096</v>
      </c>
      <c r="BZ332" t="s">
        <v>7768</v>
      </c>
      <c r="CA332" t="s">
        <v>58</v>
      </c>
      <c r="CB332" t="str">
        <f t="shared" si="100"/>
        <v>ZYRA_CLUSTER_5i5d100000k nrq=0</v>
      </c>
      <c r="CC332">
        <f t="shared" si="101"/>
        <v>36</v>
      </c>
    </row>
    <row r="333" spans="1:81" x14ac:dyDescent="0.4">
      <c r="A333" t="s">
        <v>403</v>
      </c>
      <c r="B333" t="s">
        <v>58</v>
      </c>
      <c r="C333" t="s">
        <v>78</v>
      </c>
      <c r="D333" t="e">
        <f t="shared" si="85"/>
        <v>#NAME?</v>
      </c>
      <c r="E333">
        <v>10000</v>
      </c>
      <c r="F333" t="e">
        <f t="shared" si="86"/>
        <v>#NAME?</v>
      </c>
      <c r="G333" t="s">
        <v>60</v>
      </c>
      <c r="H333" t="e">
        <f t="shared" si="87"/>
        <v>#NAME?</v>
      </c>
      <c r="I333" t="s">
        <v>61</v>
      </c>
      <c r="J333" t="e">
        <f t="shared" si="88"/>
        <v>#NAME?</v>
      </c>
      <c r="K333" t="s">
        <v>62</v>
      </c>
      <c r="L333" t="e">
        <f t="shared" si="89"/>
        <v>#NAME?</v>
      </c>
      <c r="M333" t="e">
        <f t="shared" si="90"/>
        <v>#NAME?</v>
      </c>
      <c r="N333">
        <v>10000</v>
      </c>
      <c r="O333" t="e">
        <f t="shared" si="91"/>
        <v>#NAME?</v>
      </c>
      <c r="P333">
        <v>0</v>
      </c>
      <c r="Q333" t="e">
        <f t="shared" si="92"/>
        <v>#NAME?</v>
      </c>
      <c r="R333">
        <v>0</v>
      </c>
      <c r="S333" t="e">
        <f t="shared" si="93"/>
        <v>#NAME?</v>
      </c>
      <c r="T333">
        <v>0</v>
      </c>
      <c r="U333" t="e">
        <f t="shared" si="94"/>
        <v>#NAME?</v>
      </c>
      <c r="V333">
        <v>256</v>
      </c>
      <c r="W333" t="e">
        <f t="shared" si="95"/>
        <v>#NAME?</v>
      </c>
      <c r="X333">
        <v>125</v>
      </c>
      <c r="Y333" t="e">
        <f t="shared" si="96"/>
        <v>#NAME?</v>
      </c>
      <c r="Z333">
        <v>1</v>
      </c>
      <c r="AA333" t="e">
        <f t="shared" si="97"/>
        <v>#NAME?</v>
      </c>
      <c r="AB333">
        <v>48</v>
      </c>
      <c r="AC333" t="e">
        <f t="shared" si="98"/>
        <v>#NAME?</v>
      </c>
      <c r="AD333">
        <v>2</v>
      </c>
      <c r="AE333" t="e">
        <f t="shared" si="99"/>
        <v>#NAME?</v>
      </c>
      <c r="AF333" t="s">
        <v>65</v>
      </c>
      <c r="AG333" t="s">
        <v>64</v>
      </c>
      <c r="AJ333">
        <v>0</v>
      </c>
      <c r="AK333">
        <v>88532552</v>
      </c>
      <c r="AL333">
        <v>10000</v>
      </c>
      <c r="AR333">
        <v>10000</v>
      </c>
      <c r="AS333">
        <v>4786.01</v>
      </c>
      <c r="AT333">
        <v>0</v>
      </c>
      <c r="AU333">
        <v>10000</v>
      </c>
      <c r="AV333">
        <v>125</v>
      </c>
      <c r="AW333" t="s">
        <v>60</v>
      </c>
      <c r="AX333" t="s">
        <v>61</v>
      </c>
      <c r="AY333" t="s">
        <v>62</v>
      </c>
      <c r="BA333">
        <v>8</v>
      </c>
      <c r="BB333">
        <v>1</v>
      </c>
      <c r="BD333">
        <v>3.09076</v>
      </c>
      <c r="BE333">
        <v>0.19956699999999999</v>
      </c>
      <c r="BF333">
        <v>3326.79</v>
      </c>
      <c r="BH333">
        <v>4786.01</v>
      </c>
      <c r="BY333" t="s">
        <v>4097</v>
      </c>
      <c r="BZ333" t="s">
        <v>7769</v>
      </c>
      <c r="CA333" t="s">
        <v>58</v>
      </c>
      <c r="CB333" t="str">
        <f t="shared" si="100"/>
        <v>ZYRA_CLUSTER_0i0d10000k nrq=1</v>
      </c>
      <c r="CC333">
        <f t="shared" si="101"/>
        <v>126</v>
      </c>
    </row>
    <row r="334" spans="1:81" x14ac:dyDescent="0.4">
      <c r="A334" t="s">
        <v>326</v>
      </c>
      <c r="B334" t="s">
        <v>58</v>
      </c>
      <c r="C334" t="s">
        <v>3765</v>
      </c>
      <c r="D334" t="e">
        <f t="shared" si="85"/>
        <v>#NAME?</v>
      </c>
      <c r="E334">
        <v>10000</v>
      </c>
      <c r="F334" t="e">
        <f t="shared" si="86"/>
        <v>#NAME?</v>
      </c>
      <c r="G334" t="s">
        <v>60</v>
      </c>
      <c r="H334" t="e">
        <f t="shared" si="87"/>
        <v>#NAME?</v>
      </c>
      <c r="I334" t="s">
        <v>61</v>
      </c>
      <c r="J334" t="e">
        <f t="shared" si="88"/>
        <v>#NAME?</v>
      </c>
      <c r="K334" t="s">
        <v>62</v>
      </c>
      <c r="L334" t="e">
        <f t="shared" si="89"/>
        <v>#NAME?</v>
      </c>
      <c r="M334" t="e">
        <f t="shared" si="90"/>
        <v>#NAME?</v>
      </c>
      <c r="N334">
        <v>10000</v>
      </c>
      <c r="O334" t="e">
        <f t="shared" si="91"/>
        <v>#NAME?</v>
      </c>
      <c r="P334">
        <v>5</v>
      </c>
      <c r="Q334" t="e">
        <f t="shared" si="92"/>
        <v>#NAME?</v>
      </c>
      <c r="R334">
        <v>5</v>
      </c>
      <c r="S334" t="e">
        <f t="shared" si="93"/>
        <v>#NAME?</v>
      </c>
      <c r="T334">
        <v>0</v>
      </c>
      <c r="U334" t="e">
        <f t="shared" si="94"/>
        <v>#NAME?</v>
      </c>
      <c r="V334">
        <v>256</v>
      </c>
      <c r="W334" t="e">
        <f t="shared" si="95"/>
        <v>#NAME?</v>
      </c>
      <c r="X334">
        <v>126</v>
      </c>
      <c r="Y334" t="e">
        <f t="shared" si="96"/>
        <v>#NAME?</v>
      </c>
      <c r="Z334">
        <v>0</v>
      </c>
      <c r="AA334" t="e">
        <f t="shared" si="97"/>
        <v>#NAME?</v>
      </c>
      <c r="AB334">
        <v>48</v>
      </c>
      <c r="AC334" t="e">
        <f t="shared" si="98"/>
        <v>#NAME?</v>
      </c>
      <c r="AD334">
        <v>1</v>
      </c>
      <c r="AE334" t="e">
        <f t="shared" si="99"/>
        <v>#NAME?</v>
      </c>
      <c r="AF334" t="s">
        <v>65</v>
      </c>
      <c r="AG334" t="s">
        <v>64</v>
      </c>
      <c r="AH334">
        <v>71010398</v>
      </c>
      <c r="AI334">
        <v>71005572</v>
      </c>
      <c r="AJ334">
        <v>14201597</v>
      </c>
      <c r="AK334">
        <v>141856851</v>
      </c>
      <c r="AL334">
        <v>10000</v>
      </c>
      <c r="AR334">
        <v>10000</v>
      </c>
      <c r="AS334">
        <v>51122.79</v>
      </c>
      <c r="AT334">
        <v>5</v>
      </c>
      <c r="AU334">
        <v>10000</v>
      </c>
      <c r="AV334">
        <v>126</v>
      </c>
      <c r="AW334" t="s">
        <v>60</v>
      </c>
      <c r="AX334" t="s">
        <v>61</v>
      </c>
      <c r="AY334" t="s">
        <v>62</v>
      </c>
      <c r="BA334">
        <v>8</v>
      </c>
      <c r="BB334">
        <v>1</v>
      </c>
      <c r="BD334">
        <v>8.8772400000000005</v>
      </c>
      <c r="BE334">
        <v>1.32409</v>
      </c>
      <c r="BF334">
        <v>2333.04</v>
      </c>
      <c r="BH334">
        <v>1122.79</v>
      </c>
      <c r="BN334">
        <v>301591773</v>
      </c>
      <c r="BO334">
        <v>1169027475</v>
      </c>
      <c r="BP334">
        <v>887495</v>
      </c>
      <c r="BQ334">
        <v>41664</v>
      </c>
      <c r="BR334">
        <v>0</v>
      </c>
      <c r="BY334" t="s">
        <v>4098</v>
      </c>
      <c r="BZ334" t="s">
        <v>7770</v>
      </c>
      <c r="CA334" t="s">
        <v>58</v>
      </c>
      <c r="CB334" t="str">
        <f t="shared" si="100"/>
        <v>ZYRA_CLUSTER_5i5d10000k nrq=0</v>
      </c>
      <c r="CC334">
        <f t="shared" si="101"/>
        <v>126</v>
      </c>
    </row>
    <row r="335" spans="1:81" x14ac:dyDescent="0.4">
      <c r="A335" t="s">
        <v>404</v>
      </c>
      <c r="B335" t="s">
        <v>58</v>
      </c>
      <c r="C335" t="s">
        <v>67</v>
      </c>
      <c r="D335" t="e">
        <f t="shared" si="85"/>
        <v>#NAME?</v>
      </c>
      <c r="E335">
        <v>10000</v>
      </c>
      <c r="F335" t="e">
        <f t="shared" si="86"/>
        <v>#NAME?</v>
      </c>
      <c r="G335" t="s">
        <v>60</v>
      </c>
      <c r="H335" t="e">
        <f t="shared" si="87"/>
        <v>#NAME?</v>
      </c>
      <c r="I335" t="s">
        <v>61</v>
      </c>
      <c r="J335" t="e">
        <f t="shared" si="88"/>
        <v>#NAME?</v>
      </c>
      <c r="K335" t="s">
        <v>62</v>
      </c>
      <c r="L335" t="e">
        <f t="shared" si="89"/>
        <v>#NAME?</v>
      </c>
      <c r="M335" t="e">
        <f t="shared" si="90"/>
        <v>#NAME?</v>
      </c>
      <c r="N335">
        <v>100000</v>
      </c>
      <c r="O335" t="e">
        <f t="shared" si="91"/>
        <v>#NAME?</v>
      </c>
      <c r="P335">
        <v>0</v>
      </c>
      <c r="Q335" t="e">
        <f t="shared" si="92"/>
        <v>#NAME?</v>
      </c>
      <c r="R335">
        <v>0</v>
      </c>
      <c r="S335" t="e">
        <f t="shared" si="93"/>
        <v>#NAME?</v>
      </c>
      <c r="T335">
        <v>0</v>
      </c>
      <c r="U335" t="e">
        <f t="shared" si="94"/>
        <v>#NAME?</v>
      </c>
      <c r="V335">
        <v>256</v>
      </c>
      <c r="W335" t="e">
        <f t="shared" si="95"/>
        <v>#NAME?</v>
      </c>
      <c r="X335">
        <v>90</v>
      </c>
      <c r="Y335" t="e">
        <f t="shared" si="96"/>
        <v>#NAME?</v>
      </c>
      <c r="Z335">
        <v>0</v>
      </c>
      <c r="AA335" t="e">
        <f t="shared" si="97"/>
        <v>#NAME?</v>
      </c>
      <c r="AB335">
        <v>48</v>
      </c>
      <c r="AC335" t="e">
        <f t="shared" si="98"/>
        <v>#NAME?</v>
      </c>
      <c r="AD335">
        <v>0</v>
      </c>
      <c r="AE335" t="e">
        <f t="shared" si="99"/>
        <v>#NAME?</v>
      </c>
      <c r="AF335" t="s">
        <v>63</v>
      </c>
      <c r="AG335" t="s">
        <v>64</v>
      </c>
      <c r="AJ335">
        <v>0</v>
      </c>
      <c r="AK335">
        <v>161975982</v>
      </c>
      <c r="AL335">
        <v>10000</v>
      </c>
      <c r="AR335">
        <v>10000</v>
      </c>
      <c r="AS335">
        <v>770.95500000000004</v>
      </c>
      <c r="AT335">
        <v>0</v>
      </c>
      <c r="AU335">
        <v>100000</v>
      </c>
      <c r="AV335">
        <v>90</v>
      </c>
      <c r="AW335" t="s">
        <v>60</v>
      </c>
      <c r="AX335" t="s">
        <v>61</v>
      </c>
      <c r="AY335" t="s">
        <v>62</v>
      </c>
      <c r="BA335">
        <v>7</v>
      </c>
      <c r="BB335">
        <v>1</v>
      </c>
      <c r="BD335">
        <v>7.9362599999999999</v>
      </c>
      <c r="BE335">
        <v>5.1389400000000002E-2</v>
      </c>
      <c r="BF335">
        <v>1464.95</v>
      </c>
      <c r="BH335">
        <v>770.95500000000004</v>
      </c>
      <c r="BN335">
        <v>1619759827</v>
      </c>
      <c r="BO335">
        <v>3092703</v>
      </c>
      <c r="BP335">
        <v>26513</v>
      </c>
      <c r="BQ335">
        <v>0</v>
      </c>
      <c r="BR335">
        <v>0</v>
      </c>
      <c r="BY335" t="s">
        <v>4099</v>
      </c>
      <c r="BZ335" t="s">
        <v>7771</v>
      </c>
      <c r="CA335" t="s">
        <v>58</v>
      </c>
      <c r="CB335" t="str">
        <f t="shared" si="100"/>
        <v>ZYRA_SCATTER_0i0d100000k nrq=0</v>
      </c>
      <c r="CC335">
        <f t="shared" si="101"/>
        <v>90</v>
      </c>
    </row>
    <row r="336" spans="1:81" x14ac:dyDescent="0.4">
      <c r="A336" t="s">
        <v>405</v>
      </c>
      <c r="B336" t="s">
        <v>58</v>
      </c>
      <c r="C336" t="s">
        <v>67</v>
      </c>
      <c r="D336" t="e">
        <f t="shared" si="85"/>
        <v>#NAME?</v>
      </c>
      <c r="E336">
        <v>10000</v>
      </c>
      <c r="F336" t="e">
        <f t="shared" si="86"/>
        <v>#NAME?</v>
      </c>
      <c r="G336" t="s">
        <v>60</v>
      </c>
      <c r="H336" t="e">
        <f t="shared" si="87"/>
        <v>#NAME?</v>
      </c>
      <c r="I336" t="s">
        <v>61</v>
      </c>
      <c r="J336" t="e">
        <f t="shared" si="88"/>
        <v>#NAME?</v>
      </c>
      <c r="K336" t="s">
        <v>62</v>
      </c>
      <c r="L336" t="e">
        <f t="shared" si="89"/>
        <v>#NAME?</v>
      </c>
      <c r="M336" t="e">
        <f t="shared" si="90"/>
        <v>#NAME?</v>
      </c>
      <c r="N336">
        <v>100000</v>
      </c>
      <c r="O336" t="e">
        <f t="shared" si="91"/>
        <v>#NAME?</v>
      </c>
      <c r="P336">
        <v>0</v>
      </c>
      <c r="Q336" t="e">
        <f t="shared" si="92"/>
        <v>#NAME?</v>
      </c>
      <c r="R336">
        <v>0</v>
      </c>
      <c r="S336" t="e">
        <f t="shared" si="93"/>
        <v>#NAME?</v>
      </c>
      <c r="T336">
        <v>0</v>
      </c>
      <c r="U336" t="e">
        <f t="shared" si="94"/>
        <v>#NAME?</v>
      </c>
      <c r="V336">
        <v>256</v>
      </c>
      <c r="W336" t="e">
        <f t="shared" si="95"/>
        <v>#NAME?</v>
      </c>
      <c r="X336">
        <v>90</v>
      </c>
      <c r="Y336" t="e">
        <f t="shared" si="96"/>
        <v>#NAME?</v>
      </c>
      <c r="Z336">
        <v>0</v>
      </c>
      <c r="AA336" t="e">
        <f t="shared" si="97"/>
        <v>#NAME?</v>
      </c>
      <c r="AB336">
        <v>48</v>
      </c>
      <c r="AC336" t="e">
        <f t="shared" si="98"/>
        <v>#NAME?</v>
      </c>
      <c r="AD336">
        <v>1</v>
      </c>
      <c r="AE336" t="e">
        <f t="shared" si="99"/>
        <v>#NAME?</v>
      </c>
      <c r="AF336" t="s">
        <v>63</v>
      </c>
      <c r="AG336" t="s">
        <v>64</v>
      </c>
      <c r="AJ336">
        <v>0</v>
      </c>
      <c r="AK336">
        <v>164234244</v>
      </c>
      <c r="AL336">
        <v>10000</v>
      </c>
      <c r="AR336">
        <v>10000</v>
      </c>
      <c r="AS336">
        <v>779.76</v>
      </c>
      <c r="AT336">
        <v>0</v>
      </c>
      <c r="AU336">
        <v>100000</v>
      </c>
      <c r="AV336">
        <v>90</v>
      </c>
      <c r="AW336" t="s">
        <v>60</v>
      </c>
      <c r="AX336" t="s">
        <v>61</v>
      </c>
      <c r="AY336" t="s">
        <v>62</v>
      </c>
      <c r="BA336">
        <v>7</v>
      </c>
      <c r="BB336">
        <v>1</v>
      </c>
      <c r="BD336">
        <v>7.7359299999999998</v>
      </c>
      <c r="BE336">
        <v>5.04007E-2</v>
      </c>
      <c r="BF336">
        <v>1449.18</v>
      </c>
      <c r="BH336">
        <v>779.76</v>
      </c>
      <c r="BN336">
        <v>1642342439</v>
      </c>
      <c r="BO336">
        <v>2705282</v>
      </c>
      <c r="BP336">
        <v>1</v>
      </c>
      <c r="BQ336">
        <v>0</v>
      </c>
      <c r="BR336" s="7">
        <v>1.5629999999999999E-6</v>
      </c>
      <c r="BY336" t="s">
        <v>4100</v>
      </c>
      <c r="BZ336" t="s">
        <v>7772</v>
      </c>
      <c r="CA336" t="s">
        <v>58</v>
      </c>
      <c r="CB336" t="str">
        <f t="shared" si="100"/>
        <v>ZYRA_SCATTER_0i0d100000k nrq=0</v>
      </c>
      <c r="CC336">
        <f t="shared" si="101"/>
        <v>90</v>
      </c>
    </row>
    <row r="337" spans="1:81" x14ac:dyDescent="0.4">
      <c r="A337" t="s">
        <v>406</v>
      </c>
      <c r="B337" t="s">
        <v>58</v>
      </c>
      <c r="C337" t="s">
        <v>67</v>
      </c>
      <c r="D337" t="e">
        <f t="shared" si="85"/>
        <v>#NAME?</v>
      </c>
      <c r="E337">
        <v>10000</v>
      </c>
      <c r="F337" t="e">
        <f t="shared" si="86"/>
        <v>#NAME?</v>
      </c>
      <c r="G337" t="s">
        <v>60</v>
      </c>
      <c r="H337" t="e">
        <f t="shared" si="87"/>
        <v>#NAME?</v>
      </c>
      <c r="I337" t="s">
        <v>61</v>
      </c>
      <c r="J337" t="e">
        <f t="shared" si="88"/>
        <v>#NAME?</v>
      </c>
      <c r="K337" t="s">
        <v>62</v>
      </c>
      <c r="L337" t="e">
        <f t="shared" si="89"/>
        <v>#NAME?</v>
      </c>
      <c r="M337" t="e">
        <f t="shared" si="90"/>
        <v>#NAME?</v>
      </c>
      <c r="N337">
        <v>100000</v>
      </c>
      <c r="O337" t="e">
        <f t="shared" si="91"/>
        <v>#NAME?</v>
      </c>
      <c r="P337">
        <v>0</v>
      </c>
      <c r="Q337" t="e">
        <f t="shared" si="92"/>
        <v>#NAME?</v>
      </c>
      <c r="R337">
        <v>0</v>
      </c>
      <c r="S337" t="e">
        <f t="shared" si="93"/>
        <v>#NAME?</v>
      </c>
      <c r="T337">
        <v>0</v>
      </c>
      <c r="U337" t="e">
        <f t="shared" si="94"/>
        <v>#NAME?</v>
      </c>
      <c r="V337">
        <v>256</v>
      </c>
      <c r="W337" t="e">
        <f t="shared" si="95"/>
        <v>#NAME?</v>
      </c>
      <c r="X337">
        <v>90</v>
      </c>
      <c r="Y337" t="e">
        <f t="shared" si="96"/>
        <v>#NAME?</v>
      </c>
      <c r="Z337">
        <v>0</v>
      </c>
      <c r="AA337" t="e">
        <f t="shared" si="97"/>
        <v>#NAME?</v>
      </c>
      <c r="AB337">
        <v>48</v>
      </c>
      <c r="AC337" t="e">
        <f t="shared" si="98"/>
        <v>#NAME?</v>
      </c>
      <c r="AD337">
        <v>2</v>
      </c>
      <c r="AE337" t="e">
        <f t="shared" si="99"/>
        <v>#NAME?</v>
      </c>
      <c r="AF337" t="s">
        <v>63</v>
      </c>
      <c r="AG337" t="s">
        <v>64</v>
      </c>
      <c r="AJ337">
        <v>0</v>
      </c>
      <c r="AK337">
        <v>164961257</v>
      </c>
      <c r="AL337">
        <v>10000</v>
      </c>
      <c r="AR337">
        <v>10000</v>
      </c>
      <c r="AS337">
        <v>813.42499999999995</v>
      </c>
      <c r="AT337">
        <v>0</v>
      </c>
      <c r="AU337">
        <v>100000</v>
      </c>
      <c r="AV337">
        <v>90</v>
      </c>
      <c r="AW337" t="s">
        <v>60</v>
      </c>
      <c r="AX337" t="s">
        <v>61</v>
      </c>
      <c r="AY337" t="s">
        <v>62</v>
      </c>
      <c r="BA337">
        <v>7</v>
      </c>
      <c r="BB337">
        <v>1</v>
      </c>
      <c r="BD337">
        <v>7.8722700000000003</v>
      </c>
      <c r="BE337">
        <v>4.87251E-2</v>
      </c>
      <c r="BF337">
        <v>1447.55</v>
      </c>
      <c r="BH337">
        <v>813.42499999999995</v>
      </c>
      <c r="BN337">
        <v>1649612574</v>
      </c>
      <c r="BO337">
        <v>1832952</v>
      </c>
      <c r="BP337">
        <v>1</v>
      </c>
      <c r="BQ337">
        <v>0</v>
      </c>
      <c r="BR337" s="7">
        <v>6.9800000000000003E-7</v>
      </c>
      <c r="BY337" t="s">
        <v>4101</v>
      </c>
      <c r="BZ337" t="s">
        <v>7773</v>
      </c>
      <c r="CA337" t="s">
        <v>58</v>
      </c>
      <c r="CB337" t="str">
        <f t="shared" si="100"/>
        <v>ZYRA_SCATTER_0i0d100000k nrq=0</v>
      </c>
      <c r="CC337">
        <f t="shared" si="101"/>
        <v>90</v>
      </c>
    </row>
    <row r="338" spans="1:81" x14ac:dyDescent="0.4">
      <c r="A338" t="s">
        <v>407</v>
      </c>
      <c r="B338" t="s">
        <v>58</v>
      </c>
      <c r="C338" t="s">
        <v>67</v>
      </c>
      <c r="D338" t="e">
        <f t="shared" si="85"/>
        <v>#NAME?</v>
      </c>
      <c r="E338">
        <v>10000</v>
      </c>
      <c r="F338" t="e">
        <f t="shared" si="86"/>
        <v>#NAME?</v>
      </c>
      <c r="G338" t="s">
        <v>60</v>
      </c>
      <c r="H338" t="e">
        <f t="shared" si="87"/>
        <v>#NAME?</v>
      </c>
      <c r="I338" t="s">
        <v>61</v>
      </c>
      <c r="J338" t="e">
        <f t="shared" si="88"/>
        <v>#NAME?</v>
      </c>
      <c r="K338" t="s">
        <v>62</v>
      </c>
      <c r="L338" t="e">
        <f t="shared" si="89"/>
        <v>#NAME?</v>
      </c>
      <c r="M338" t="e">
        <f t="shared" si="90"/>
        <v>#NAME?</v>
      </c>
      <c r="N338">
        <v>100000</v>
      </c>
      <c r="O338" t="e">
        <f t="shared" si="91"/>
        <v>#NAME?</v>
      </c>
      <c r="P338">
        <v>0</v>
      </c>
      <c r="Q338" t="e">
        <f t="shared" si="92"/>
        <v>#NAME?</v>
      </c>
      <c r="R338">
        <v>0</v>
      </c>
      <c r="S338" t="e">
        <f t="shared" si="93"/>
        <v>#NAME?</v>
      </c>
      <c r="T338">
        <v>0</v>
      </c>
      <c r="U338" t="e">
        <f t="shared" si="94"/>
        <v>#NAME?</v>
      </c>
      <c r="V338">
        <v>256</v>
      </c>
      <c r="W338" t="e">
        <f t="shared" si="95"/>
        <v>#NAME?</v>
      </c>
      <c r="X338">
        <v>89</v>
      </c>
      <c r="Y338" t="e">
        <f t="shared" si="96"/>
        <v>#NAME?</v>
      </c>
      <c r="Z338">
        <v>1</v>
      </c>
      <c r="AA338" t="e">
        <f t="shared" si="97"/>
        <v>#NAME?</v>
      </c>
      <c r="AB338">
        <v>48</v>
      </c>
      <c r="AC338" t="e">
        <f t="shared" si="98"/>
        <v>#NAME?</v>
      </c>
      <c r="AD338">
        <v>0</v>
      </c>
      <c r="AE338" t="e">
        <f t="shared" si="99"/>
        <v>#NAME?</v>
      </c>
      <c r="AF338" t="s">
        <v>63</v>
      </c>
      <c r="AG338" t="s">
        <v>64</v>
      </c>
      <c r="AJ338">
        <v>0</v>
      </c>
      <c r="AK338">
        <v>62046731</v>
      </c>
      <c r="AL338">
        <v>10000</v>
      </c>
      <c r="AR338">
        <v>10000</v>
      </c>
      <c r="AS338">
        <v>5929.27</v>
      </c>
      <c r="AT338">
        <v>0</v>
      </c>
      <c r="AU338">
        <v>100000</v>
      </c>
      <c r="AV338">
        <v>89</v>
      </c>
      <c r="AW338" t="s">
        <v>60</v>
      </c>
      <c r="AX338" t="s">
        <v>61</v>
      </c>
      <c r="AY338" t="s">
        <v>62</v>
      </c>
      <c r="BA338">
        <v>7</v>
      </c>
      <c r="BB338">
        <v>1</v>
      </c>
      <c r="BD338">
        <v>8.5104900000000008</v>
      </c>
      <c r="BE338">
        <v>0.33879599999999999</v>
      </c>
      <c r="BF338">
        <v>3842.71</v>
      </c>
      <c r="BH338">
        <v>5929.27</v>
      </c>
      <c r="BN338">
        <v>620234263</v>
      </c>
      <c r="BO338">
        <v>23937609</v>
      </c>
      <c r="BP338">
        <v>233054</v>
      </c>
      <c r="BQ338">
        <v>0</v>
      </c>
      <c r="BR338">
        <v>5.6319400000000002</v>
      </c>
      <c r="BY338" t="s">
        <v>4102</v>
      </c>
      <c r="BZ338" t="s">
        <v>7774</v>
      </c>
      <c r="CA338" t="s">
        <v>58</v>
      </c>
      <c r="CB338" t="str">
        <f t="shared" si="100"/>
        <v>ZYRA_SCATTER_0i0d100000k nrq=1</v>
      </c>
      <c r="CC338">
        <f t="shared" si="101"/>
        <v>90</v>
      </c>
    </row>
    <row r="339" spans="1:81" x14ac:dyDescent="0.4">
      <c r="A339" t="s">
        <v>408</v>
      </c>
      <c r="B339" t="s">
        <v>58</v>
      </c>
      <c r="C339" t="s">
        <v>67</v>
      </c>
      <c r="D339" t="e">
        <f t="shared" si="85"/>
        <v>#NAME?</v>
      </c>
      <c r="E339">
        <v>10000</v>
      </c>
      <c r="F339" t="e">
        <f t="shared" si="86"/>
        <v>#NAME?</v>
      </c>
      <c r="G339" t="s">
        <v>60</v>
      </c>
      <c r="H339" t="e">
        <f t="shared" si="87"/>
        <v>#NAME?</v>
      </c>
      <c r="I339" t="s">
        <v>61</v>
      </c>
      <c r="J339" t="e">
        <f t="shared" si="88"/>
        <v>#NAME?</v>
      </c>
      <c r="K339" t="s">
        <v>62</v>
      </c>
      <c r="L339" t="e">
        <f t="shared" si="89"/>
        <v>#NAME?</v>
      </c>
      <c r="M339" t="e">
        <f t="shared" si="90"/>
        <v>#NAME?</v>
      </c>
      <c r="N339">
        <v>100000</v>
      </c>
      <c r="O339" t="e">
        <f t="shared" si="91"/>
        <v>#NAME?</v>
      </c>
      <c r="P339">
        <v>0</v>
      </c>
      <c r="Q339" t="e">
        <f t="shared" si="92"/>
        <v>#NAME?</v>
      </c>
      <c r="R339">
        <v>0</v>
      </c>
      <c r="S339" t="e">
        <f t="shared" si="93"/>
        <v>#NAME?</v>
      </c>
      <c r="T339">
        <v>0</v>
      </c>
      <c r="U339" t="e">
        <f t="shared" si="94"/>
        <v>#NAME?</v>
      </c>
      <c r="V339">
        <v>256</v>
      </c>
      <c r="W339" t="e">
        <f t="shared" si="95"/>
        <v>#NAME?</v>
      </c>
      <c r="X339">
        <v>89</v>
      </c>
      <c r="Y339" t="e">
        <f t="shared" si="96"/>
        <v>#NAME?</v>
      </c>
      <c r="Z339">
        <v>1</v>
      </c>
      <c r="AA339" t="e">
        <f t="shared" si="97"/>
        <v>#NAME?</v>
      </c>
      <c r="AB339">
        <v>48</v>
      </c>
      <c r="AC339" t="e">
        <f t="shared" si="98"/>
        <v>#NAME?</v>
      </c>
      <c r="AD339">
        <v>1</v>
      </c>
      <c r="AE339" t="e">
        <f t="shared" si="99"/>
        <v>#NAME?</v>
      </c>
      <c r="AF339" t="s">
        <v>63</v>
      </c>
      <c r="AG339" t="s">
        <v>64</v>
      </c>
      <c r="AJ339">
        <v>0</v>
      </c>
      <c r="AK339">
        <v>64660723</v>
      </c>
      <c r="AL339">
        <v>10000</v>
      </c>
      <c r="AR339">
        <v>10000</v>
      </c>
      <c r="AS339">
        <v>5656.55</v>
      </c>
      <c r="AT339">
        <v>0</v>
      </c>
      <c r="AU339">
        <v>100000</v>
      </c>
      <c r="AV339">
        <v>89</v>
      </c>
      <c r="AW339" t="s">
        <v>60</v>
      </c>
      <c r="AX339" t="s">
        <v>61</v>
      </c>
      <c r="AY339" t="s">
        <v>62</v>
      </c>
      <c r="BA339">
        <v>7</v>
      </c>
      <c r="BB339">
        <v>1</v>
      </c>
      <c r="BD339">
        <v>8.2678399999999996</v>
      </c>
      <c r="BE339">
        <v>0.32801799999999998</v>
      </c>
      <c r="BF339">
        <v>3680.57</v>
      </c>
      <c r="BH339">
        <v>5656.55</v>
      </c>
      <c r="BN339">
        <v>646371983</v>
      </c>
      <c r="BO339">
        <v>24583869</v>
      </c>
      <c r="BP339">
        <v>235252</v>
      </c>
      <c r="BQ339">
        <v>0</v>
      </c>
      <c r="BR339">
        <v>5.5633499999999998</v>
      </c>
      <c r="BY339" t="s">
        <v>4103</v>
      </c>
      <c r="BZ339" t="s">
        <v>7775</v>
      </c>
      <c r="CA339" t="s">
        <v>58</v>
      </c>
      <c r="CB339" t="str">
        <f t="shared" si="100"/>
        <v>ZYRA_SCATTER_0i0d100000k nrq=1</v>
      </c>
      <c r="CC339">
        <f t="shared" si="101"/>
        <v>90</v>
      </c>
    </row>
    <row r="340" spans="1:81" x14ac:dyDescent="0.4">
      <c r="A340" t="s">
        <v>409</v>
      </c>
      <c r="B340" t="s">
        <v>58</v>
      </c>
      <c r="C340" t="s">
        <v>67</v>
      </c>
      <c r="D340" t="e">
        <f t="shared" si="85"/>
        <v>#NAME?</v>
      </c>
      <c r="E340">
        <v>10000</v>
      </c>
      <c r="F340" t="e">
        <f t="shared" si="86"/>
        <v>#NAME?</v>
      </c>
      <c r="G340" t="s">
        <v>60</v>
      </c>
      <c r="H340" t="e">
        <f t="shared" si="87"/>
        <v>#NAME?</v>
      </c>
      <c r="I340" t="s">
        <v>61</v>
      </c>
      <c r="J340" t="e">
        <f t="shared" si="88"/>
        <v>#NAME?</v>
      </c>
      <c r="K340" t="s">
        <v>62</v>
      </c>
      <c r="L340" t="e">
        <f t="shared" si="89"/>
        <v>#NAME?</v>
      </c>
      <c r="M340" t="e">
        <f t="shared" si="90"/>
        <v>#NAME?</v>
      </c>
      <c r="N340">
        <v>100000</v>
      </c>
      <c r="O340" t="e">
        <f t="shared" si="91"/>
        <v>#NAME?</v>
      </c>
      <c r="P340">
        <v>0</v>
      </c>
      <c r="Q340" t="e">
        <f t="shared" si="92"/>
        <v>#NAME?</v>
      </c>
      <c r="R340">
        <v>0</v>
      </c>
      <c r="S340" t="e">
        <f t="shared" si="93"/>
        <v>#NAME?</v>
      </c>
      <c r="T340">
        <v>0</v>
      </c>
      <c r="U340" t="e">
        <f t="shared" si="94"/>
        <v>#NAME?</v>
      </c>
      <c r="V340">
        <v>256</v>
      </c>
      <c r="W340" t="e">
        <f t="shared" si="95"/>
        <v>#NAME?</v>
      </c>
      <c r="X340">
        <v>89</v>
      </c>
      <c r="Y340" t="e">
        <f t="shared" si="96"/>
        <v>#NAME?</v>
      </c>
      <c r="Z340">
        <v>1</v>
      </c>
      <c r="AA340" t="e">
        <f t="shared" si="97"/>
        <v>#NAME?</v>
      </c>
      <c r="AB340">
        <v>48</v>
      </c>
      <c r="AC340" t="e">
        <f t="shared" si="98"/>
        <v>#NAME?</v>
      </c>
      <c r="AD340">
        <v>2</v>
      </c>
      <c r="AE340" t="e">
        <f t="shared" si="99"/>
        <v>#NAME?</v>
      </c>
      <c r="AF340" t="s">
        <v>63</v>
      </c>
      <c r="AG340" t="s">
        <v>64</v>
      </c>
      <c r="AJ340">
        <v>0</v>
      </c>
      <c r="AK340">
        <v>62016767</v>
      </c>
      <c r="AL340">
        <v>10000</v>
      </c>
      <c r="AR340">
        <v>10000</v>
      </c>
      <c r="AS340">
        <v>5930.42</v>
      </c>
      <c r="AT340">
        <v>0</v>
      </c>
      <c r="AU340">
        <v>100000</v>
      </c>
      <c r="AV340">
        <v>89</v>
      </c>
      <c r="AW340" t="s">
        <v>60</v>
      </c>
      <c r="AX340" t="s">
        <v>61</v>
      </c>
      <c r="AY340" t="s">
        <v>62</v>
      </c>
      <c r="BA340">
        <v>7</v>
      </c>
      <c r="BB340">
        <v>1</v>
      </c>
      <c r="BD340">
        <v>8.3241700000000005</v>
      </c>
      <c r="BE340">
        <v>0.34019100000000002</v>
      </c>
      <c r="BF340">
        <v>3843.24</v>
      </c>
      <c r="BH340">
        <v>5930.42</v>
      </c>
      <c r="BN340">
        <v>619934542</v>
      </c>
      <c r="BO340">
        <v>23510787</v>
      </c>
      <c r="BP340">
        <v>233135</v>
      </c>
      <c r="BQ340">
        <v>0</v>
      </c>
      <c r="BR340">
        <v>5.6225399999999999</v>
      </c>
      <c r="BY340" t="s">
        <v>4104</v>
      </c>
      <c r="BZ340" t="s">
        <v>7776</v>
      </c>
      <c r="CA340" t="s">
        <v>58</v>
      </c>
      <c r="CB340" t="str">
        <f t="shared" si="100"/>
        <v>ZYRA_SCATTER_0i0d100000k nrq=1</v>
      </c>
      <c r="CC340">
        <f t="shared" si="101"/>
        <v>90</v>
      </c>
    </row>
    <row r="341" spans="1:81" x14ac:dyDescent="0.4">
      <c r="A341" t="s">
        <v>410</v>
      </c>
      <c r="B341" t="s">
        <v>58</v>
      </c>
      <c r="C341" t="s">
        <v>67</v>
      </c>
      <c r="D341" t="e">
        <f t="shared" si="85"/>
        <v>#NAME?</v>
      </c>
      <c r="E341">
        <v>10000</v>
      </c>
      <c r="F341" t="e">
        <f t="shared" si="86"/>
        <v>#NAME?</v>
      </c>
      <c r="G341" t="s">
        <v>60</v>
      </c>
      <c r="H341" t="e">
        <f t="shared" si="87"/>
        <v>#NAME?</v>
      </c>
      <c r="I341" t="s">
        <v>61</v>
      </c>
      <c r="J341" t="e">
        <f t="shared" si="88"/>
        <v>#NAME?</v>
      </c>
      <c r="K341" t="s">
        <v>62</v>
      </c>
      <c r="L341" t="e">
        <f t="shared" si="89"/>
        <v>#NAME?</v>
      </c>
      <c r="M341" t="e">
        <f t="shared" si="90"/>
        <v>#NAME?</v>
      </c>
      <c r="N341">
        <v>100000</v>
      </c>
      <c r="O341" t="e">
        <f t="shared" si="91"/>
        <v>#NAME?</v>
      </c>
      <c r="P341">
        <v>0</v>
      </c>
      <c r="Q341" t="e">
        <f t="shared" si="92"/>
        <v>#NAME?</v>
      </c>
      <c r="R341">
        <v>0</v>
      </c>
      <c r="S341" t="e">
        <f t="shared" si="93"/>
        <v>#NAME?</v>
      </c>
      <c r="T341">
        <v>0</v>
      </c>
      <c r="U341" t="e">
        <f t="shared" si="94"/>
        <v>#NAME?</v>
      </c>
      <c r="V341">
        <v>256</v>
      </c>
      <c r="W341" t="e">
        <f t="shared" si="95"/>
        <v>#NAME?</v>
      </c>
      <c r="X341">
        <v>108</v>
      </c>
      <c r="Y341" t="e">
        <f t="shared" si="96"/>
        <v>#NAME?</v>
      </c>
      <c r="Z341">
        <v>0</v>
      </c>
      <c r="AA341" t="e">
        <f t="shared" si="97"/>
        <v>#NAME?</v>
      </c>
      <c r="AB341">
        <v>48</v>
      </c>
      <c r="AC341" t="e">
        <f t="shared" si="98"/>
        <v>#NAME?</v>
      </c>
      <c r="AD341">
        <v>0</v>
      </c>
      <c r="AE341" t="e">
        <f t="shared" si="99"/>
        <v>#NAME?</v>
      </c>
      <c r="AF341" t="s">
        <v>63</v>
      </c>
      <c r="AG341" t="s">
        <v>64</v>
      </c>
      <c r="AJ341">
        <v>0</v>
      </c>
      <c r="AK341">
        <v>194958218</v>
      </c>
      <c r="AL341">
        <v>10000</v>
      </c>
      <c r="AR341">
        <v>10000</v>
      </c>
      <c r="AS341">
        <v>788.97799999999995</v>
      </c>
      <c r="AT341">
        <v>0</v>
      </c>
      <c r="AU341">
        <v>100000</v>
      </c>
      <c r="AV341">
        <v>108</v>
      </c>
      <c r="AW341" t="s">
        <v>60</v>
      </c>
      <c r="AX341" t="s">
        <v>61</v>
      </c>
      <c r="AY341" t="s">
        <v>62</v>
      </c>
      <c r="BA341">
        <v>7</v>
      </c>
      <c r="BB341">
        <v>1</v>
      </c>
      <c r="BD341">
        <v>7.4928999999999997</v>
      </c>
      <c r="BE341">
        <v>5.6764200000000001E-2</v>
      </c>
      <c r="BF341">
        <v>1467.46</v>
      </c>
      <c r="BH341">
        <v>788.97799999999995</v>
      </c>
      <c r="BN341">
        <v>1949582185</v>
      </c>
      <c r="BO341">
        <v>3754688</v>
      </c>
      <c r="BP341">
        <v>106779</v>
      </c>
      <c r="BQ341">
        <v>0</v>
      </c>
      <c r="BR341">
        <v>0</v>
      </c>
      <c r="BY341" t="s">
        <v>4105</v>
      </c>
      <c r="BZ341" t="s">
        <v>7777</v>
      </c>
      <c r="CA341" t="s">
        <v>58</v>
      </c>
      <c r="CB341" t="str">
        <f t="shared" si="100"/>
        <v>ZYRA_SCATTER_0i0d100000k nrq=0</v>
      </c>
      <c r="CC341">
        <f t="shared" si="101"/>
        <v>108</v>
      </c>
    </row>
    <row r="342" spans="1:81" x14ac:dyDescent="0.4">
      <c r="A342" t="s">
        <v>411</v>
      </c>
      <c r="B342" t="s">
        <v>58</v>
      </c>
      <c r="C342" t="s">
        <v>67</v>
      </c>
      <c r="D342" t="e">
        <f t="shared" si="85"/>
        <v>#NAME?</v>
      </c>
      <c r="E342">
        <v>10000</v>
      </c>
      <c r="F342" t="e">
        <f t="shared" si="86"/>
        <v>#NAME?</v>
      </c>
      <c r="G342" t="s">
        <v>60</v>
      </c>
      <c r="H342" t="e">
        <f t="shared" si="87"/>
        <v>#NAME?</v>
      </c>
      <c r="I342" t="s">
        <v>61</v>
      </c>
      <c r="J342" t="e">
        <f t="shared" si="88"/>
        <v>#NAME?</v>
      </c>
      <c r="K342" t="s">
        <v>62</v>
      </c>
      <c r="L342" t="e">
        <f t="shared" si="89"/>
        <v>#NAME?</v>
      </c>
      <c r="M342" t="e">
        <f t="shared" si="90"/>
        <v>#NAME?</v>
      </c>
      <c r="N342">
        <v>100000</v>
      </c>
      <c r="O342" t="e">
        <f t="shared" si="91"/>
        <v>#NAME?</v>
      </c>
      <c r="P342">
        <v>0</v>
      </c>
      <c r="Q342" t="e">
        <f t="shared" si="92"/>
        <v>#NAME?</v>
      </c>
      <c r="R342">
        <v>0</v>
      </c>
      <c r="S342" t="e">
        <f t="shared" si="93"/>
        <v>#NAME?</v>
      </c>
      <c r="T342">
        <v>0</v>
      </c>
      <c r="U342" t="e">
        <f t="shared" si="94"/>
        <v>#NAME?</v>
      </c>
      <c r="V342">
        <v>256</v>
      </c>
      <c r="W342" t="e">
        <f t="shared" si="95"/>
        <v>#NAME?</v>
      </c>
      <c r="X342">
        <v>108</v>
      </c>
      <c r="Y342" t="e">
        <f t="shared" si="96"/>
        <v>#NAME?</v>
      </c>
      <c r="Z342">
        <v>0</v>
      </c>
      <c r="AA342" t="e">
        <f t="shared" si="97"/>
        <v>#NAME?</v>
      </c>
      <c r="AB342">
        <v>48</v>
      </c>
      <c r="AC342" t="e">
        <f t="shared" si="98"/>
        <v>#NAME?</v>
      </c>
      <c r="AD342">
        <v>1</v>
      </c>
      <c r="AE342" t="e">
        <f t="shared" si="99"/>
        <v>#NAME?</v>
      </c>
      <c r="AF342" t="s">
        <v>63</v>
      </c>
      <c r="AG342" t="s">
        <v>64</v>
      </c>
      <c r="AJ342">
        <v>0</v>
      </c>
      <c r="AK342">
        <v>196553516</v>
      </c>
      <c r="AL342">
        <v>10000</v>
      </c>
      <c r="AR342">
        <v>10000</v>
      </c>
      <c r="AS342">
        <v>776.21600000000001</v>
      </c>
      <c r="AT342">
        <v>0</v>
      </c>
      <c r="AU342">
        <v>100000</v>
      </c>
      <c r="AV342">
        <v>108</v>
      </c>
      <c r="AW342" t="s">
        <v>60</v>
      </c>
      <c r="AX342" t="s">
        <v>61</v>
      </c>
      <c r="AY342" t="s">
        <v>62</v>
      </c>
      <c r="BA342">
        <v>7</v>
      </c>
      <c r="BB342">
        <v>1</v>
      </c>
      <c r="BD342">
        <v>7.8314000000000004</v>
      </c>
      <c r="BE342">
        <v>5.1998099999999998E-2</v>
      </c>
      <c r="BF342">
        <v>1458.78</v>
      </c>
      <c r="BH342">
        <v>776.21600000000001</v>
      </c>
      <c r="BN342">
        <v>1965535161</v>
      </c>
      <c r="BO342">
        <v>7340391</v>
      </c>
      <c r="BP342">
        <v>37056</v>
      </c>
      <c r="BQ342">
        <v>0</v>
      </c>
      <c r="BR342">
        <v>0</v>
      </c>
      <c r="BY342" t="s">
        <v>4106</v>
      </c>
      <c r="BZ342" t="s">
        <v>7778</v>
      </c>
      <c r="CA342" t="s">
        <v>58</v>
      </c>
      <c r="CB342" t="str">
        <f t="shared" si="100"/>
        <v>ZYRA_SCATTER_0i0d100000k nrq=0</v>
      </c>
      <c r="CC342">
        <f t="shared" si="101"/>
        <v>108</v>
      </c>
    </row>
    <row r="343" spans="1:81" x14ac:dyDescent="0.4">
      <c r="A343" t="s">
        <v>412</v>
      </c>
      <c r="B343" t="s">
        <v>58</v>
      </c>
      <c r="C343" t="s">
        <v>67</v>
      </c>
      <c r="D343" t="e">
        <f t="shared" si="85"/>
        <v>#NAME?</v>
      </c>
      <c r="E343">
        <v>10000</v>
      </c>
      <c r="F343" t="e">
        <f t="shared" si="86"/>
        <v>#NAME?</v>
      </c>
      <c r="G343" t="s">
        <v>60</v>
      </c>
      <c r="H343" t="e">
        <f t="shared" si="87"/>
        <v>#NAME?</v>
      </c>
      <c r="I343" t="s">
        <v>61</v>
      </c>
      <c r="J343" t="e">
        <f t="shared" si="88"/>
        <v>#NAME?</v>
      </c>
      <c r="K343" t="s">
        <v>62</v>
      </c>
      <c r="L343" t="e">
        <f t="shared" si="89"/>
        <v>#NAME?</v>
      </c>
      <c r="M343" t="e">
        <f t="shared" si="90"/>
        <v>#NAME?</v>
      </c>
      <c r="N343">
        <v>100000</v>
      </c>
      <c r="O343" t="e">
        <f t="shared" si="91"/>
        <v>#NAME?</v>
      </c>
      <c r="P343">
        <v>0</v>
      </c>
      <c r="Q343" t="e">
        <f t="shared" si="92"/>
        <v>#NAME?</v>
      </c>
      <c r="R343">
        <v>0</v>
      </c>
      <c r="S343" t="e">
        <f t="shared" si="93"/>
        <v>#NAME?</v>
      </c>
      <c r="T343">
        <v>0</v>
      </c>
      <c r="U343" t="e">
        <f t="shared" si="94"/>
        <v>#NAME?</v>
      </c>
      <c r="V343">
        <v>256</v>
      </c>
      <c r="W343" t="e">
        <f t="shared" si="95"/>
        <v>#NAME?</v>
      </c>
      <c r="X343">
        <v>108</v>
      </c>
      <c r="Y343" t="e">
        <f t="shared" si="96"/>
        <v>#NAME?</v>
      </c>
      <c r="Z343">
        <v>0</v>
      </c>
      <c r="AA343" t="e">
        <f t="shared" si="97"/>
        <v>#NAME?</v>
      </c>
      <c r="AB343">
        <v>48</v>
      </c>
      <c r="AC343" t="e">
        <f t="shared" si="98"/>
        <v>#NAME?</v>
      </c>
      <c r="AD343">
        <v>2</v>
      </c>
      <c r="AE343" t="e">
        <f t="shared" si="99"/>
        <v>#NAME?</v>
      </c>
      <c r="AF343" t="s">
        <v>63</v>
      </c>
      <c r="AG343" t="s">
        <v>64</v>
      </c>
      <c r="AJ343">
        <v>0</v>
      </c>
      <c r="AK343">
        <v>199751149</v>
      </c>
      <c r="AL343">
        <v>10000</v>
      </c>
      <c r="AR343">
        <v>10000</v>
      </c>
      <c r="AS343">
        <v>783.79</v>
      </c>
      <c r="AT343">
        <v>0</v>
      </c>
      <c r="AU343">
        <v>100000</v>
      </c>
      <c r="AV343">
        <v>108</v>
      </c>
      <c r="AW343" t="s">
        <v>60</v>
      </c>
      <c r="AX343" t="s">
        <v>61</v>
      </c>
      <c r="AY343" t="s">
        <v>62</v>
      </c>
      <c r="BA343">
        <v>7</v>
      </c>
      <c r="BB343">
        <v>1</v>
      </c>
      <c r="BD343">
        <v>7.54162</v>
      </c>
      <c r="BE343">
        <v>5.2893200000000001E-2</v>
      </c>
      <c r="BF343">
        <v>1434.55</v>
      </c>
      <c r="BH343">
        <v>783.79</v>
      </c>
      <c r="BN343">
        <v>1997511498</v>
      </c>
      <c r="BO343">
        <v>2972326</v>
      </c>
      <c r="BP343">
        <v>171666</v>
      </c>
      <c r="BQ343">
        <v>0</v>
      </c>
      <c r="BR343">
        <v>0</v>
      </c>
      <c r="BY343" t="s">
        <v>4107</v>
      </c>
      <c r="BZ343" t="s">
        <v>7779</v>
      </c>
      <c r="CA343" t="s">
        <v>58</v>
      </c>
      <c r="CB343" t="str">
        <f t="shared" si="100"/>
        <v>ZYRA_SCATTER_0i0d100000k nrq=0</v>
      </c>
      <c r="CC343">
        <f t="shared" si="101"/>
        <v>108</v>
      </c>
    </row>
    <row r="344" spans="1:81" x14ac:dyDescent="0.4">
      <c r="A344" t="s">
        <v>413</v>
      </c>
      <c r="B344" t="s">
        <v>58</v>
      </c>
      <c r="C344" t="s">
        <v>67</v>
      </c>
      <c r="D344" t="e">
        <f t="shared" si="85"/>
        <v>#NAME?</v>
      </c>
      <c r="E344">
        <v>10000</v>
      </c>
      <c r="F344" t="e">
        <f t="shared" si="86"/>
        <v>#NAME?</v>
      </c>
      <c r="G344" t="s">
        <v>60</v>
      </c>
      <c r="H344" t="e">
        <f t="shared" si="87"/>
        <v>#NAME?</v>
      </c>
      <c r="I344" t="s">
        <v>61</v>
      </c>
      <c r="J344" t="e">
        <f t="shared" si="88"/>
        <v>#NAME?</v>
      </c>
      <c r="K344" t="s">
        <v>62</v>
      </c>
      <c r="L344" t="e">
        <f t="shared" si="89"/>
        <v>#NAME?</v>
      </c>
      <c r="M344" t="e">
        <f t="shared" si="90"/>
        <v>#NAME?</v>
      </c>
      <c r="N344">
        <v>100000</v>
      </c>
      <c r="O344" t="e">
        <f t="shared" si="91"/>
        <v>#NAME?</v>
      </c>
      <c r="P344">
        <v>0</v>
      </c>
      <c r="Q344" t="e">
        <f t="shared" si="92"/>
        <v>#NAME?</v>
      </c>
      <c r="R344">
        <v>0</v>
      </c>
      <c r="S344" t="e">
        <f t="shared" si="93"/>
        <v>#NAME?</v>
      </c>
      <c r="T344">
        <v>0</v>
      </c>
      <c r="U344" t="e">
        <f t="shared" si="94"/>
        <v>#NAME?</v>
      </c>
      <c r="V344">
        <v>256</v>
      </c>
      <c r="W344" t="e">
        <f t="shared" si="95"/>
        <v>#NAME?</v>
      </c>
      <c r="X344">
        <v>107</v>
      </c>
      <c r="Y344" t="e">
        <f t="shared" si="96"/>
        <v>#NAME?</v>
      </c>
      <c r="Z344">
        <v>1</v>
      </c>
      <c r="AA344" t="e">
        <f t="shared" si="97"/>
        <v>#NAME?</v>
      </c>
      <c r="AB344">
        <v>48</v>
      </c>
      <c r="AC344" t="e">
        <f t="shared" si="98"/>
        <v>#NAME?</v>
      </c>
      <c r="AD344">
        <v>0</v>
      </c>
      <c r="AE344" t="e">
        <f t="shared" si="99"/>
        <v>#NAME?</v>
      </c>
      <c r="AF344" t="s">
        <v>63</v>
      </c>
      <c r="AG344" t="s">
        <v>64</v>
      </c>
      <c r="AJ344">
        <v>0</v>
      </c>
      <c r="AK344">
        <v>73792941</v>
      </c>
      <c r="AL344">
        <v>10000</v>
      </c>
      <c r="AR344">
        <v>10000</v>
      </c>
      <c r="AS344">
        <v>5115.03</v>
      </c>
      <c r="AT344">
        <v>0</v>
      </c>
      <c r="AU344">
        <v>100000</v>
      </c>
      <c r="AV344">
        <v>107</v>
      </c>
      <c r="AW344" t="s">
        <v>60</v>
      </c>
      <c r="AX344" t="s">
        <v>61</v>
      </c>
      <c r="AY344" t="s">
        <v>62</v>
      </c>
      <c r="BA344">
        <v>7</v>
      </c>
      <c r="BB344">
        <v>1</v>
      </c>
      <c r="BD344">
        <v>7.9322299999999997</v>
      </c>
      <c r="BE344">
        <v>0.31248799999999999</v>
      </c>
      <c r="BF344">
        <v>3874.99</v>
      </c>
      <c r="BH344">
        <v>5115.03</v>
      </c>
      <c r="BN344">
        <v>737690965</v>
      </c>
      <c r="BO344">
        <v>29341267</v>
      </c>
      <c r="BP344">
        <v>238454</v>
      </c>
      <c r="BQ344">
        <v>0</v>
      </c>
      <c r="BR344">
        <v>5.6123599999999998</v>
      </c>
      <c r="BY344" t="s">
        <v>4108</v>
      </c>
      <c r="BZ344" t="s">
        <v>7780</v>
      </c>
      <c r="CA344" t="s">
        <v>58</v>
      </c>
      <c r="CB344" t="str">
        <f t="shared" si="100"/>
        <v>ZYRA_SCATTER_0i0d100000k nrq=1</v>
      </c>
      <c r="CC344">
        <f t="shared" si="101"/>
        <v>108</v>
      </c>
    </row>
    <row r="345" spans="1:81" x14ac:dyDescent="0.4">
      <c r="A345" t="s">
        <v>414</v>
      </c>
      <c r="B345" t="s">
        <v>58</v>
      </c>
      <c r="C345" t="s">
        <v>78</v>
      </c>
      <c r="D345" t="e">
        <f t="shared" si="85"/>
        <v>#NAME?</v>
      </c>
      <c r="E345">
        <v>10000</v>
      </c>
      <c r="F345" t="e">
        <f t="shared" si="86"/>
        <v>#NAME?</v>
      </c>
      <c r="G345" t="s">
        <v>60</v>
      </c>
      <c r="H345" t="e">
        <f t="shared" si="87"/>
        <v>#NAME?</v>
      </c>
      <c r="I345" t="s">
        <v>61</v>
      </c>
      <c r="J345" t="e">
        <f t="shared" si="88"/>
        <v>#NAME?</v>
      </c>
      <c r="K345" t="s">
        <v>62</v>
      </c>
      <c r="L345" t="e">
        <f t="shared" si="89"/>
        <v>#NAME?</v>
      </c>
      <c r="M345" t="e">
        <f t="shared" si="90"/>
        <v>#NAME?</v>
      </c>
      <c r="N345">
        <v>10000</v>
      </c>
      <c r="O345" t="e">
        <f t="shared" si="91"/>
        <v>#NAME?</v>
      </c>
      <c r="P345">
        <v>0</v>
      </c>
      <c r="Q345" t="e">
        <f t="shared" si="92"/>
        <v>#NAME?</v>
      </c>
      <c r="R345">
        <v>0</v>
      </c>
      <c r="S345" t="e">
        <f t="shared" si="93"/>
        <v>#NAME?</v>
      </c>
      <c r="T345">
        <v>0</v>
      </c>
      <c r="U345" t="e">
        <f t="shared" si="94"/>
        <v>#NAME?</v>
      </c>
      <c r="V345">
        <v>256</v>
      </c>
      <c r="W345" t="e">
        <f t="shared" si="95"/>
        <v>#NAME?</v>
      </c>
      <c r="X345">
        <v>144</v>
      </c>
      <c r="Y345" t="e">
        <f t="shared" si="96"/>
        <v>#NAME?</v>
      </c>
      <c r="Z345">
        <v>0</v>
      </c>
      <c r="AA345" t="e">
        <f t="shared" si="97"/>
        <v>#NAME?</v>
      </c>
      <c r="AB345">
        <v>48</v>
      </c>
      <c r="AC345" t="e">
        <f t="shared" si="98"/>
        <v>#NAME?</v>
      </c>
      <c r="AD345">
        <v>0</v>
      </c>
      <c r="AE345" t="e">
        <f t="shared" si="99"/>
        <v>#NAME?</v>
      </c>
      <c r="AF345" t="s">
        <v>65</v>
      </c>
      <c r="AG345" t="s">
        <v>64</v>
      </c>
      <c r="AJ345">
        <v>0</v>
      </c>
      <c r="AK345">
        <v>180954271</v>
      </c>
      <c r="AL345">
        <v>10000</v>
      </c>
      <c r="AR345">
        <v>10000</v>
      </c>
      <c r="AS345">
        <v>2709.44</v>
      </c>
      <c r="AT345">
        <v>0</v>
      </c>
      <c r="AU345">
        <v>10000</v>
      </c>
      <c r="AV345">
        <v>144</v>
      </c>
      <c r="AW345" t="s">
        <v>60</v>
      </c>
      <c r="AX345" t="s">
        <v>61</v>
      </c>
      <c r="AY345" t="s">
        <v>62</v>
      </c>
      <c r="BA345">
        <v>8</v>
      </c>
      <c r="BB345">
        <v>1</v>
      </c>
      <c r="BD345">
        <v>2.5550700000000002</v>
      </c>
      <c r="BE345">
        <v>3.5582700000000002E-2</v>
      </c>
      <c r="BF345">
        <v>1837.09</v>
      </c>
      <c r="BH345">
        <v>2709.44</v>
      </c>
      <c r="BY345" t="s">
        <v>4109</v>
      </c>
      <c r="BZ345" t="s">
        <v>7781</v>
      </c>
      <c r="CA345" t="s">
        <v>58</v>
      </c>
      <c r="CB345" t="str">
        <f t="shared" si="100"/>
        <v>ZYRA_CLUSTER_0i0d10000k nrq=0</v>
      </c>
      <c r="CC345">
        <f t="shared" si="101"/>
        <v>144</v>
      </c>
    </row>
    <row r="346" spans="1:81" x14ac:dyDescent="0.4">
      <c r="A346" t="s">
        <v>415</v>
      </c>
      <c r="B346" t="s">
        <v>58</v>
      </c>
      <c r="C346" t="s">
        <v>78</v>
      </c>
      <c r="D346" t="e">
        <f t="shared" si="85"/>
        <v>#NAME?</v>
      </c>
      <c r="E346">
        <v>10000</v>
      </c>
      <c r="F346" t="e">
        <f t="shared" si="86"/>
        <v>#NAME?</v>
      </c>
      <c r="G346" t="s">
        <v>60</v>
      </c>
      <c r="H346" t="e">
        <f t="shared" si="87"/>
        <v>#NAME?</v>
      </c>
      <c r="I346" t="s">
        <v>61</v>
      </c>
      <c r="J346" t="e">
        <f t="shared" si="88"/>
        <v>#NAME?</v>
      </c>
      <c r="K346" t="s">
        <v>62</v>
      </c>
      <c r="L346" t="e">
        <f t="shared" si="89"/>
        <v>#NAME?</v>
      </c>
      <c r="M346" t="e">
        <f t="shared" si="90"/>
        <v>#NAME?</v>
      </c>
      <c r="N346">
        <v>100000</v>
      </c>
      <c r="O346" t="e">
        <f t="shared" si="91"/>
        <v>#NAME?</v>
      </c>
      <c r="P346">
        <v>5</v>
      </c>
      <c r="Q346" t="e">
        <f t="shared" si="92"/>
        <v>#NAME?</v>
      </c>
      <c r="R346">
        <v>5</v>
      </c>
      <c r="S346" t="e">
        <f t="shared" si="93"/>
        <v>#NAME?</v>
      </c>
      <c r="T346">
        <v>0</v>
      </c>
      <c r="U346" t="e">
        <f t="shared" si="94"/>
        <v>#NAME?</v>
      </c>
      <c r="V346">
        <v>256</v>
      </c>
      <c r="W346" t="e">
        <f t="shared" si="95"/>
        <v>#NAME?</v>
      </c>
      <c r="X346">
        <v>35</v>
      </c>
      <c r="Y346" t="e">
        <f t="shared" si="96"/>
        <v>#NAME?</v>
      </c>
      <c r="Z346">
        <v>1</v>
      </c>
      <c r="AA346" t="e">
        <f t="shared" si="97"/>
        <v>#NAME?</v>
      </c>
      <c r="AB346">
        <v>48</v>
      </c>
      <c r="AC346" t="e">
        <f t="shared" si="98"/>
        <v>#NAME?</v>
      </c>
      <c r="AD346">
        <v>0</v>
      </c>
      <c r="AE346" t="e">
        <f t="shared" si="99"/>
        <v>#NAME?</v>
      </c>
      <c r="AF346" t="s">
        <v>65</v>
      </c>
      <c r="AG346" t="s">
        <v>64</v>
      </c>
      <c r="AH346">
        <v>13137534</v>
      </c>
      <c r="AI346">
        <v>13140250</v>
      </c>
      <c r="AJ346">
        <v>2627778</v>
      </c>
      <c r="AK346">
        <v>26248230</v>
      </c>
      <c r="AL346">
        <v>10000</v>
      </c>
      <c r="AR346">
        <v>10000</v>
      </c>
      <c r="AS346">
        <v>54268.19</v>
      </c>
      <c r="AT346">
        <v>5</v>
      </c>
      <c r="AU346">
        <v>100000</v>
      </c>
      <c r="AV346">
        <v>35</v>
      </c>
      <c r="AW346" t="s">
        <v>60</v>
      </c>
      <c r="AX346" t="s">
        <v>61</v>
      </c>
      <c r="AY346" t="s">
        <v>62</v>
      </c>
      <c r="BA346">
        <v>8</v>
      </c>
      <c r="BB346">
        <v>1</v>
      </c>
      <c r="BD346">
        <v>22.683900000000001</v>
      </c>
      <c r="BE346">
        <v>4.9745400000000002E-2</v>
      </c>
      <c r="BF346">
        <v>3326.46</v>
      </c>
      <c r="BH346">
        <v>4268.1899999999996</v>
      </c>
      <c r="BY346" t="s">
        <v>4110</v>
      </c>
      <c r="BZ346" t="s">
        <v>7782</v>
      </c>
      <c r="CA346" t="s">
        <v>58</v>
      </c>
      <c r="CB346" t="str">
        <f t="shared" si="100"/>
        <v>ZYRA_CLUSTER_5i5d100000k nrq=1</v>
      </c>
      <c r="CC346">
        <f t="shared" si="101"/>
        <v>36</v>
      </c>
    </row>
    <row r="347" spans="1:81" x14ac:dyDescent="0.4">
      <c r="A347" t="s">
        <v>416</v>
      </c>
      <c r="B347" t="s">
        <v>58</v>
      </c>
      <c r="C347" t="s">
        <v>67</v>
      </c>
      <c r="D347" t="e">
        <f t="shared" si="85"/>
        <v>#NAME?</v>
      </c>
      <c r="E347">
        <v>10000</v>
      </c>
      <c r="F347" t="e">
        <f t="shared" si="86"/>
        <v>#NAME?</v>
      </c>
      <c r="G347" t="s">
        <v>60</v>
      </c>
      <c r="H347" t="e">
        <f t="shared" si="87"/>
        <v>#NAME?</v>
      </c>
      <c r="I347" t="s">
        <v>61</v>
      </c>
      <c r="J347" t="e">
        <f t="shared" si="88"/>
        <v>#NAME?</v>
      </c>
      <c r="K347" t="s">
        <v>62</v>
      </c>
      <c r="L347" t="e">
        <f t="shared" si="89"/>
        <v>#NAME?</v>
      </c>
      <c r="M347" t="e">
        <f t="shared" si="90"/>
        <v>#NAME?</v>
      </c>
      <c r="N347">
        <v>100000</v>
      </c>
      <c r="O347" t="e">
        <f t="shared" si="91"/>
        <v>#NAME?</v>
      </c>
      <c r="P347">
        <v>0</v>
      </c>
      <c r="Q347" t="e">
        <f t="shared" si="92"/>
        <v>#NAME?</v>
      </c>
      <c r="R347">
        <v>0</v>
      </c>
      <c r="S347" t="e">
        <f t="shared" si="93"/>
        <v>#NAME?</v>
      </c>
      <c r="T347">
        <v>0</v>
      </c>
      <c r="U347" t="e">
        <f t="shared" si="94"/>
        <v>#NAME?</v>
      </c>
      <c r="V347">
        <v>256</v>
      </c>
      <c r="W347" t="e">
        <f t="shared" si="95"/>
        <v>#NAME?</v>
      </c>
      <c r="X347">
        <v>107</v>
      </c>
      <c r="Y347" t="e">
        <f t="shared" si="96"/>
        <v>#NAME?</v>
      </c>
      <c r="Z347">
        <v>1</v>
      </c>
      <c r="AA347" t="e">
        <f t="shared" si="97"/>
        <v>#NAME?</v>
      </c>
      <c r="AB347">
        <v>48</v>
      </c>
      <c r="AC347" t="e">
        <f t="shared" si="98"/>
        <v>#NAME?</v>
      </c>
      <c r="AD347">
        <v>1</v>
      </c>
      <c r="AE347" t="e">
        <f t="shared" si="99"/>
        <v>#NAME?</v>
      </c>
      <c r="AF347" t="s">
        <v>63</v>
      </c>
      <c r="AG347" t="s">
        <v>64</v>
      </c>
      <c r="AJ347">
        <v>0</v>
      </c>
      <c r="AK347">
        <v>75039276</v>
      </c>
      <c r="AL347">
        <v>10000</v>
      </c>
      <c r="AR347">
        <v>10000</v>
      </c>
      <c r="AS347">
        <v>5023.05</v>
      </c>
      <c r="AT347">
        <v>0</v>
      </c>
      <c r="AU347">
        <v>100000</v>
      </c>
      <c r="AV347">
        <v>107</v>
      </c>
      <c r="AW347" t="s">
        <v>60</v>
      </c>
      <c r="AX347" t="s">
        <v>61</v>
      </c>
      <c r="AY347" t="s">
        <v>62</v>
      </c>
      <c r="BA347">
        <v>7</v>
      </c>
      <c r="BB347">
        <v>1</v>
      </c>
      <c r="BD347">
        <v>8.3589300000000009</v>
      </c>
      <c r="BE347">
        <v>0.29810199999999998</v>
      </c>
      <c r="BF347">
        <v>3804.74</v>
      </c>
      <c r="BH347">
        <v>5023.05</v>
      </c>
      <c r="BN347">
        <v>750158881</v>
      </c>
      <c r="BO347">
        <v>28138053</v>
      </c>
      <c r="BP347">
        <v>233881</v>
      </c>
      <c r="BQ347">
        <v>0</v>
      </c>
      <c r="BR347">
        <v>5.6269</v>
      </c>
      <c r="BY347" t="s">
        <v>4111</v>
      </c>
      <c r="BZ347" t="s">
        <v>7783</v>
      </c>
      <c r="CA347" t="s">
        <v>58</v>
      </c>
      <c r="CB347" t="str">
        <f t="shared" si="100"/>
        <v>ZYRA_SCATTER_0i0d100000k nrq=1</v>
      </c>
      <c r="CC347">
        <f t="shared" si="101"/>
        <v>108</v>
      </c>
    </row>
    <row r="348" spans="1:81" x14ac:dyDescent="0.4">
      <c r="A348" t="s">
        <v>417</v>
      </c>
      <c r="B348" t="s">
        <v>58</v>
      </c>
      <c r="C348" t="s">
        <v>67</v>
      </c>
      <c r="D348" t="e">
        <f t="shared" si="85"/>
        <v>#NAME?</v>
      </c>
      <c r="E348">
        <v>10000</v>
      </c>
      <c r="F348" t="e">
        <f t="shared" si="86"/>
        <v>#NAME?</v>
      </c>
      <c r="G348" t="s">
        <v>60</v>
      </c>
      <c r="H348" t="e">
        <f t="shared" si="87"/>
        <v>#NAME?</v>
      </c>
      <c r="I348" t="s">
        <v>61</v>
      </c>
      <c r="J348" t="e">
        <f t="shared" si="88"/>
        <v>#NAME?</v>
      </c>
      <c r="K348" t="s">
        <v>62</v>
      </c>
      <c r="L348" t="e">
        <f t="shared" si="89"/>
        <v>#NAME?</v>
      </c>
      <c r="M348" t="e">
        <f t="shared" si="90"/>
        <v>#NAME?</v>
      </c>
      <c r="N348">
        <v>100000</v>
      </c>
      <c r="O348" t="e">
        <f t="shared" si="91"/>
        <v>#NAME?</v>
      </c>
      <c r="P348">
        <v>0</v>
      </c>
      <c r="Q348" t="e">
        <f t="shared" si="92"/>
        <v>#NAME?</v>
      </c>
      <c r="R348">
        <v>0</v>
      </c>
      <c r="S348" t="e">
        <f t="shared" si="93"/>
        <v>#NAME?</v>
      </c>
      <c r="T348">
        <v>0</v>
      </c>
      <c r="U348" t="e">
        <f t="shared" si="94"/>
        <v>#NAME?</v>
      </c>
      <c r="V348">
        <v>256</v>
      </c>
      <c r="W348" t="e">
        <f t="shared" si="95"/>
        <v>#NAME?</v>
      </c>
      <c r="X348">
        <v>107</v>
      </c>
      <c r="Y348" t="e">
        <f t="shared" si="96"/>
        <v>#NAME?</v>
      </c>
      <c r="Z348">
        <v>1</v>
      </c>
      <c r="AA348" t="e">
        <f t="shared" si="97"/>
        <v>#NAME?</v>
      </c>
      <c r="AB348">
        <v>48</v>
      </c>
      <c r="AC348" t="e">
        <f t="shared" si="98"/>
        <v>#NAME?</v>
      </c>
      <c r="AD348">
        <v>2</v>
      </c>
      <c r="AE348" t="e">
        <f t="shared" si="99"/>
        <v>#NAME?</v>
      </c>
      <c r="AF348" t="s">
        <v>63</v>
      </c>
      <c r="AG348" t="s">
        <v>64</v>
      </c>
      <c r="AJ348">
        <v>0</v>
      </c>
      <c r="AK348">
        <v>76108604</v>
      </c>
      <c r="AL348">
        <v>10000</v>
      </c>
      <c r="AR348">
        <v>10000</v>
      </c>
      <c r="AS348">
        <v>4942.78</v>
      </c>
      <c r="AT348">
        <v>0</v>
      </c>
      <c r="AU348">
        <v>100000</v>
      </c>
      <c r="AV348">
        <v>107</v>
      </c>
      <c r="AW348" t="s">
        <v>60</v>
      </c>
      <c r="AX348" t="s">
        <v>61</v>
      </c>
      <c r="AY348" t="s">
        <v>62</v>
      </c>
      <c r="BA348">
        <v>7</v>
      </c>
      <c r="BB348">
        <v>1</v>
      </c>
      <c r="BD348">
        <v>7.7977600000000002</v>
      </c>
      <c r="BE348">
        <v>0.30858000000000002</v>
      </c>
      <c r="BF348">
        <v>3762.69</v>
      </c>
      <c r="BH348">
        <v>4942.78</v>
      </c>
      <c r="BN348">
        <v>760839949</v>
      </c>
      <c r="BO348">
        <v>30111396</v>
      </c>
      <c r="BP348">
        <v>246092</v>
      </c>
      <c r="BQ348">
        <v>0</v>
      </c>
      <c r="BR348">
        <v>5.5809100000000003</v>
      </c>
      <c r="BY348" t="s">
        <v>4112</v>
      </c>
      <c r="BZ348" t="s">
        <v>7784</v>
      </c>
      <c r="CA348" t="s">
        <v>58</v>
      </c>
      <c r="CB348" t="str">
        <f t="shared" si="100"/>
        <v>ZYRA_SCATTER_0i0d100000k nrq=1</v>
      </c>
      <c r="CC348">
        <f t="shared" si="101"/>
        <v>108</v>
      </c>
    </row>
    <row r="349" spans="1:81" x14ac:dyDescent="0.4">
      <c r="A349" t="s">
        <v>418</v>
      </c>
      <c r="B349" t="s">
        <v>58</v>
      </c>
      <c r="C349" t="s">
        <v>67</v>
      </c>
      <c r="D349" t="e">
        <f t="shared" si="85"/>
        <v>#NAME?</v>
      </c>
      <c r="E349">
        <v>10000</v>
      </c>
      <c r="F349" t="e">
        <f t="shared" si="86"/>
        <v>#NAME?</v>
      </c>
      <c r="G349" t="s">
        <v>60</v>
      </c>
      <c r="H349" t="e">
        <f t="shared" si="87"/>
        <v>#NAME?</v>
      </c>
      <c r="I349" t="s">
        <v>61</v>
      </c>
      <c r="J349" t="e">
        <f t="shared" si="88"/>
        <v>#NAME?</v>
      </c>
      <c r="K349" t="s">
        <v>62</v>
      </c>
      <c r="L349" t="e">
        <f t="shared" si="89"/>
        <v>#NAME?</v>
      </c>
      <c r="M349" t="e">
        <f t="shared" si="90"/>
        <v>#NAME?</v>
      </c>
      <c r="N349">
        <v>100000</v>
      </c>
      <c r="O349" t="e">
        <f t="shared" si="91"/>
        <v>#NAME?</v>
      </c>
      <c r="P349">
        <v>0</v>
      </c>
      <c r="Q349" t="e">
        <f t="shared" si="92"/>
        <v>#NAME?</v>
      </c>
      <c r="R349">
        <v>0</v>
      </c>
      <c r="S349" t="e">
        <f t="shared" si="93"/>
        <v>#NAME?</v>
      </c>
      <c r="T349">
        <v>0</v>
      </c>
      <c r="U349" t="e">
        <f t="shared" si="94"/>
        <v>#NAME?</v>
      </c>
      <c r="V349">
        <v>256</v>
      </c>
      <c r="W349" t="e">
        <f t="shared" si="95"/>
        <v>#NAME?</v>
      </c>
      <c r="X349">
        <v>126</v>
      </c>
      <c r="Y349" t="e">
        <f t="shared" si="96"/>
        <v>#NAME?</v>
      </c>
      <c r="Z349">
        <v>0</v>
      </c>
      <c r="AA349" t="e">
        <f t="shared" si="97"/>
        <v>#NAME?</v>
      </c>
      <c r="AB349">
        <v>48</v>
      </c>
      <c r="AC349" t="e">
        <f t="shared" si="98"/>
        <v>#NAME?</v>
      </c>
      <c r="AD349">
        <v>0</v>
      </c>
      <c r="AE349" t="e">
        <f t="shared" si="99"/>
        <v>#NAME?</v>
      </c>
      <c r="AF349" t="s">
        <v>63</v>
      </c>
      <c r="AG349" t="s">
        <v>64</v>
      </c>
      <c r="AJ349">
        <v>0</v>
      </c>
      <c r="AK349">
        <v>223959498</v>
      </c>
      <c r="AL349">
        <v>10000</v>
      </c>
      <c r="AR349">
        <v>10000</v>
      </c>
      <c r="AS349">
        <v>764.62199999999996</v>
      </c>
      <c r="AT349">
        <v>0</v>
      </c>
      <c r="AU349">
        <v>100000</v>
      </c>
      <c r="AV349">
        <v>126</v>
      </c>
      <c r="AW349" t="s">
        <v>60</v>
      </c>
      <c r="AX349" t="s">
        <v>61</v>
      </c>
      <c r="AY349" t="s">
        <v>62</v>
      </c>
      <c r="BA349">
        <v>7</v>
      </c>
      <c r="BB349">
        <v>1</v>
      </c>
      <c r="BD349">
        <v>7.5209099999999998</v>
      </c>
      <c r="BE349">
        <v>5.7177199999999997E-2</v>
      </c>
      <c r="BF349">
        <v>1491.49</v>
      </c>
      <c r="BH349">
        <v>764.62199999999996</v>
      </c>
      <c r="BN349">
        <v>2239594984</v>
      </c>
      <c r="BO349">
        <v>3885014</v>
      </c>
      <c r="BP349">
        <v>159332</v>
      </c>
      <c r="BQ349">
        <v>0</v>
      </c>
      <c r="BR349">
        <v>0</v>
      </c>
      <c r="BY349" t="s">
        <v>4113</v>
      </c>
      <c r="BZ349" t="s">
        <v>7785</v>
      </c>
      <c r="CA349" t="s">
        <v>58</v>
      </c>
      <c r="CB349" t="str">
        <f t="shared" si="100"/>
        <v>ZYRA_SCATTER_0i0d100000k nrq=0</v>
      </c>
      <c r="CC349">
        <f t="shared" si="101"/>
        <v>126</v>
      </c>
    </row>
    <row r="350" spans="1:81" x14ac:dyDescent="0.4">
      <c r="A350" t="s">
        <v>419</v>
      </c>
      <c r="B350" t="s">
        <v>58</v>
      </c>
      <c r="C350" t="s">
        <v>67</v>
      </c>
      <c r="D350" t="e">
        <f t="shared" si="85"/>
        <v>#NAME?</v>
      </c>
      <c r="E350">
        <v>10000</v>
      </c>
      <c r="F350" t="e">
        <f t="shared" si="86"/>
        <v>#NAME?</v>
      </c>
      <c r="G350" t="s">
        <v>60</v>
      </c>
      <c r="H350" t="e">
        <f t="shared" si="87"/>
        <v>#NAME?</v>
      </c>
      <c r="I350" t="s">
        <v>61</v>
      </c>
      <c r="J350" t="e">
        <f t="shared" si="88"/>
        <v>#NAME?</v>
      </c>
      <c r="K350" t="s">
        <v>62</v>
      </c>
      <c r="L350" t="e">
        <f t="shared" si="89"/>
        <v>#NAME?</v>
      </c>
      <c r="M350" t="e">
        <f t="shared" si="90"/>
        <v>#NAME?</v>
      </c>
      <c r="N350">
        <v>100000</v>
      </c>
      <c r="O350" t="e">
        <f t="shared" si="91"/>
        <v>#NAME?</v>
      </c>
      <c r="P350">
        <v>0</v>
      </c>
      <c r="Q350" t="e">
        <f t="shared" si="92"/>
        <v>#NAME?</v>
      </c>
      <c r="R350">
        <v>0</v>
      </c>
      <c r="S350" t="e">
        <f t="shared" si="93"/>
        <v>#NAME?</v>
      </c>
      <c r="T350">
        <v>0</v>
      </c>
      <c r="U350" t="e">
        <f t="shared" si="94"/>
        <v>#NAME?</v>
      </c>
      <c r="V350">
        <v>256</v>
      </c>
      <c r="W350" t="e">
        <f t="shared" si="95"/>
        <v>#NAME?</v>
      </c>
      <c r="X350">
        <v>126</v>
      </c>
      <c r="Y350" t="e">
        <f t="shared" si="96"/>
        <v>#NAME?</v>
      </c>
      <c r="Z350">
        <v>0</v>
      </c>
      <c r="AA350" t="e">
        <f t="shared" si="97"/>
        <v>#NAME?</v>
      </c>
      <c r="AB350">
        <v>48</v>
      </c>
      <c r="AC350" t="e">
        <f t="shared" si="98"/>
        <v>#NAME?</v>
      </c>
      <c r="AD350">
        <v>1</v>
      </c>
      <c r="AE350" t="e">
        <f t="shared" si="99"/>
        <v>#NAME?</v>
      </c>
      <c r="AF350" t="s">
        <v>63</v>
      </c>
      <c r="AG350" t="s">
        <v>64</v>
      </c>
      <c r="AJ350">
        <v>0</v>
      </c>
      <c r="AK350">
        <v>218700067</v>
      </c>
      <c r="AL350">
        <v>10000</v>
      </c>
      <c r="AR350">
        <v>10000</v>
      </c>
      <c r="AS350">
        <v>794.69100000000003</v>
      </c>
      <c r="AT350">
        <v>0</v>
      </c>
      <c r="AU350">
        <v>100000</v>
      </c>
      <c r="AV350">
        <v>126</v>
      </c>
      <c r="AW350" t="s">
        <v>60</v>
      </c>
      <c r="AX350" t="s">
        <v>61</v>
      </c>
      <c r="AY350" t="s">
        <v>62</v>
      </c>
      <c r="BA350">
        <v>7</v>
      </c>
      <c r="BB350">
        <v>1</v>
      </c>
      <c r="BD350">
        <v>7.6367599999999998</v>
      </c>
      <c r="BE350">
        <v>5.6627499999999997E-2</v>
      </c>
      <c r="BF350">
        <v>1522.18</v>
      </c>
      <c r="BH350">
        <v>794.69100000000003</v>
      </c>
      <c r="BN350">
        <v>2187000675</v>
      </c>
      <c r="BO350">
        <v>3647848</v>
      </c>
      <c r="BP350">
        <v>1</v>
      </c>
      <c r="BQ350">
        <v>0</v>
      </c>
      <c r="BR350" s="7">
        <v>1.46E-6</v>
      </c>
      <c r="BY350" t="s">
        <v>4114</v>
      </c>
      <c r="BZ350" t="s">
        <v>7786</v>
      </c>
      <c r="CA350" t="s">
        <v>58</v>
      </c>
      <c r="CB350" t="str">
        <f t="shared" si="100"/>
        <v>ZYRA_SCATTER_0i0d100000k nrq=0</v>
      </c>
      <c r="CC350">
        <f t="shared" si="101"/>
        <v>126</v>
      </c>
    </row>
    <row r="351" spans="1:81" x14ac:dyDescent="0.4">
      <c r="A351" t="s">
        <v>420</v>
      </c>
      <c r="B351" t="s">
        <v>58</v>
      </c>
      <c r="C351" t="s">
        <v>67</v>
      </c>
      <c r="D351" t="e">
        <f t="shared" si="85"/>
        <v>#NAME?</v>
      </c>
      <c r="E351">
        <v>10000</v>
      </c>
      <c r="F351" t="e">
        <f t="shared" si="86"/>
        <v>#NAME?</v>
      </c>
      <c r="G351" t="s">
        <v>60</v>
      </c>
      <c r="H351" t="e">
        <f t="shared" si="87"/>
        <v>#NAME?</v>
      </c>
      <c r="I351" t="s">
        <v>61</v>
      </c>
      <c r="J351" t="e">
        <f t="shared" si="88"/>
        <v>#NAME?</v>
      </c>
      <c r="K351" t="s">
        <v>62</v>
      </c>
      <c r="L351" t="e">
        <f t="shared" si="89"/>
        <v>#NAME?</v>
      </c>
      <c r="M351" t="e">
        <f t="shared" si="90"/>
        <v>#NAME?</v>
      </c>
      <c r="N351">
        <v>100000</v>
      </c>
      <c r="O351" t="e">
        <f t="shared" si="91"/>
        <v>#NAME?</v>
      </c>
      <c r="P351">
        <v>0</v>
      </c>
      <c r="Q351" t="e">
        <f t="shared" si="92"/>
        <v>#NAME?</v>
      </c>
      <c r="R351">
        <v>0</v>
      </c>
      <c r="S351" t="e">
        <f t="shared" si="93"/>
        <v>#NAME?</v>
      </c>
      <c r="T351">
        <v>0</v>
      </c>
      <c r="U351" t="e">
        <f t="shared" si="94"/>
        <v>#NAME?</v>
      </c>
      <c r="V351">
        <v>256</v>
      </c>
      <c r="W351" t="e">
        <f t="shared" si="95"/>
        <v>#NAME?</v>
      </c>
      <c r="X351">
        <v>126</v>
      </c>
      <c r="Y351" t="e">
        <f t="shared" si="96"/>
        <v>#NAME?</v>
      </c>
      <c r="Z351">
        <v>0</v>
      </c>
      <c r="AA351" t="e">
        <f t="shared" si="97"/>
        <v>#NAME?</v>
      </c>
      <c r="AB351">
        <v>48</v>
      </c>
      <c r="AC351" t="e">
        <f t="shared" si="98"/>
        <v>#NAME?</v>
      </c>
      <c r="AD351">
        <v>2</v>
      </c>
      <c r="AE351" t="e">
        <f t="shared" si="99"/>
        <v>#NAME?</v>
      </c>
      <c r="AF351" t="s">
        <v>63</v>
      </c>
      <c r="AG351" t="s">
        <v>64</v>
      </c>
      <c r="AJ351">
        <v>0</v>
      </c>
      <c r="AK351">
        <v>212500832</v>
      </c>
      <c r="AL351">
        <v>10000</v>
      </c>
      <c r="AR351">
        <v>10000</v>
      </c>
      <c r="AS351">
        <v>777.21400000000006</v>
      </c>
      <c r="AT351">
        <v>0</v>
      </c>
      <c r="AU351">
        <v>100000</v>
      </c>
      <c r="AV351">
        <v>126</v>
      </c>
      <c r="AW351" t="s">
        <v>60</v>
      </c>
      <c r="AX351" t="s">
        <v>61</v>
      </c>
      <c r="AY351" t="s">
        <v>62</v>
      </c>
      <c r="BA351">
        <v>7</v>
      </c>
      <c r="BB351">
        <v>1</v>
      </c>
      <c r="BD351">
        <v>8.2823899999999995</v>
      </c>
      <c r="BE351">
        <v>5.3631900000000003E-2</v>
      </c>
      <c r="BF351">
        <v>1569.87</v>
      </c>
      <c r="BH351">
        <v>777.21400000000006</v>
      </c>
      <c r="BN351">
        <v>2125008321</v>
      </c>
      <c r="BO351">
        <v>2922048</v>
      </c>
      <c r="BP351">
        <v>115795</v>
      </c>
      <c r="BQ351">
        <v>0</v>
      </c>
      <c r="BR351">
        <v>0</v>
      </c>
      <c r="BY351" t="s">
        <v>4115</v>
      </c>
      <c r="BZ351" t="s">
        <v>7787</v>
      </c>
      <c r="CA351" t="s">
        <v>58</v>
      </c>
      <c r="CB351" t="str">
        <f t="shared" si="100"/>
        <v>ZYRA_SCATTER_0i0d100000k nrq=0</v>
      </c>
      <c r="CC351">
        <f t="shared" si="101"/>
        <v>126</v>
      </c>
    </row>
    <row r="352" spans="1:81" x14ac:dyDescent="0.4">
      <c r="A352" t="s">
        <v>421</v>
      </c>
      <c r="B352" t="s">
        <v>58</v>
      </c>
      <c r="C352" t="s">
        <v>67</v>
      </c>
      <c r="D352" t="e">
        <f t="shared" si="85"/>
        <v>#NAME?</v>
      </c>
      <c r="E352">
        <v>10000</v>
      </c>
      <c r="F352" t="e">
        <f t="shared" si="86"/>
        <v>#NAME?</v>
      </c>
      <c r="G352" t="s">
        <v>60</v>
      </c>
      <c r="H352" t="e">
        <f t="shared" si="87"/>
        <v>#NAME?</v>
      </c>
      <c r="I352" t="s">
        <v>61</v>
      </c>
      <c r="J352" t="e">
        <f t="shared" si="88"/>
        <v>#NAME?</v>
      </c>
      <c r="K352" t="s">
        <v>62</v>
      </c>
      <c r="L352" t="e">
        <f t="shared" si="89"/>
        <v>#NAME?</v>
      </c>
      <c r="M352" t="e">
        <f t="shared" si="90"/>
        <v>#NAME?</v>
      </c>
      <c r="N352">
        <v>100000</v>
      </c>
      <c r="O352" t="e">
        <f t="shared" si="91"/>
        <v>#NAME?</v>
      </c>
      <c r="P352">
        <v>0</v>
      </c>
      <c r="Q352" t="e">
        <f t="shared" si="92"/>
        <v>#NAME?</v>
      </c>
      <c r="R352">
        <v>0</v>
      </c>
      <c r="S352" t="e">
        <f t="shared" si="93"/>
        <v>#NAME?</v>
      </c>
      <c r="T352">
        <v>0</v>
      </c>
      <c r="U352" t="e">
        <f t="shared" si="94"/>
        <v>#NAME?</v>
      </c>
      <c r="V352">
        <v>256</v>
      </c>
      <c r="W352" t="e">
        <f t="shared" si="95"/>
        <v>#NAME?</v>
      </c>
      <c r="X352">
        <v>125</v>
      </c>
      <c r="Y352" t="e">
        <f t="shared" si="96"/>
        <v>#NAME?</v>
      </c>
      <c r="Z352">
        <v>1</v>
      </c>
      <c r="AA352" t="e">
        <f t="shared" si="97"/>
        <v>#NAME?</v>
      </c>
      <c r="AB352">
        <v>48</v>
      </c>
      <c r="AC352" t="e">
        <f t="shared" si="98"/>
        <v>#NAME?</v>
      </c>
      <c r="AD352">
        <v>0</v>
      </c>
      <c r="AE352" t="e">
        <f t="shared" si="99"/>
        <v>#NAME?</v>
      </c>
      <c r="AF352" t="s">
        <v>63</v>
      </c>
      <c r="AG352" t="s">
        <v>64</v>
      </c>
      <c r="AJ352">
        <v>0</v>
      </c>
      <c r="AK352">
        <v>85270360</v>
      </c>
      <c r="AL352">
        <v>10000</v>
      </c>
      <c r="AR352">
        <v>10000</v>
      </c>
      <c r="AS352">
        <v>4510.68</v>
      </c>
      <c r="AT352">
        <v>0</v>
      </c>
      <c r="AU352">
        <v>100000</v>
      </c>
      <c r="AV352">
        <v>125</v>
      </c>
      <c r="AW352" t="s">
        <v>60</v>
      </c>
      <c r="AX352" t="s">
        <v>61</v>
      </c>
      <c r="AY352" t="s">
        <v>62</v>
      </c>
      <c r="BA352">
        <v>7</v>
      </c>
      <c r="BB352">
        <v>1</v>
      </c>
      <c r="BD352">
        <v>7.9702500000000001</v>
      </c>
      <c r="BE352">
        <v>0.284719</v>
      </c>
      <c r="BF352">
        <v>3918.63</v>
      </c>
      <c r="BH352">
        <v>4510.68</v>
      </c>
      <c r="BN352">
        <v>852458612</v>
      </c>
      <c r="BO352">
        <v>34797789</v>
      </c>
      <c r="BP352">
        <v>244988</v>
      </c>
      <c r="BQ352">
        <v>0</v>
      </c>
      <c r="BR352">
        <v>5.6082200000000002</v>
      </c>
      <c r="BY352" t="s">
        <v>4116</v>
      </c>
      <c r="BZ352" t="s">
        <v>7788</v>
      </c>
      <c r="CA352" t="s">
        <v>58</v>
      </c>
      <c r="CB352" t="str">
        <f t="shared" si="100"/>
        <v>ZYRA_SCATTER_0i0d100000k nrq=1</v>
      </c>
      <c r="CC352">
        <f t="shared" si="101"/>
        <v>126</v>
      </c>
    </row>
    <row r="353" spans="1:81" x14ac:dyDescent="0.4">
      <c r="A353" t="s">
        <v>422</v>
      </c>
      <c r="B353" t="s">
        <v>58</v>
      </c>
      <c r="C353" t="s">
        <v>67</v>
      </c>
      <c r="D353" t="e">
        <f t="shared" si="85"/>
        <v>#NAME?</v>
      </c>
      <c r="E353">
        <v>10000</v>
      </c>
      <c r="F353" t="e">
        <f t="shared" si="86"/>
        <v>#NAME?</v>
      </c>
      <c r="G353" t="s">
        <v>60</v>
      </c>
      <c r="H353" t="e">
        <f t="shared" si="87"/>
        <v>#NAME?</v>
      </c>
      <c r="I353" t="s">
        <v>61</v>
      </c>
      <c r="J353" t="e">
        <f t="shared" si="88"/>
        <v>#NAME?</v>
      </c>
      <c r="K353" t="s">
        <v>62</v>
      </c>
      <c r="L353" t="e">
        <f t="shared" si="89"/>
        <v>#NAME?</v>
      </c>
      <c r="M353" t="e">
        <f t="shared" si="90"/>
        <v>#NAME?</v>
      </c>
      <c r="N353">
        <v>100000</v>
      </c>
      <c r="O353" t="e">
        <f t="shared" si="91"/>
        <v>#NAME?</v>
      </c>
      <c r="P353">
        <v>0</v>
      </c>
      <c r="Q353" t="e">
        <f t="shared" si="92"/>
        <v>#NAME?</v>
      </c>
      <c r="R353">
        <v>0</v>
      </c>
      <c r="S353" t="e">
        <f t="shared" si="93"/>
        <v>#NAME?</v>
      </c>
      <c r="T353">
        <v>0</v>
      </c>
      <c r="U353" t="e">
        <f t="shared" si="94"/>
        <v>#NAME?</v>
      </c>
      <c r="V353">
        <v>256</v>
      </c>
      <c r="W353" t="e">
        <f t="shared" si="95"/>
        <v>#NAME?</v>
      </c>
      <c r="X353">
        <v>125</v>
      </c>
      <c r="Y353" t="e">
        <f t="shared" si="96"/>
        <v>#NAME?</v>
      </c>
      <c r="Z353">
        <v>1</v>
      </c>
      <c r="AA353" t="e">
        <f t="shared" si="97"/>
        <v>#NAME?</v>
      </c>
      <c r="AB353">
        <v>48</v>
      </c>
      <c r="AC353" t="e">
        <f t="shared" si="98"/>
        <v>#NAME?</v>
      </c>
      <c r="AD353">
        <v>1</v>
      </c>
      <c r="AE353" t="e">
        <f t="shared" si="99"/>
        <v>#NAME?</v>
      </c>
      <c r="AF353" t="s">
        <v>63</v>
      </c>
      <c r="AG353" t="s">
        <v>64</v>
      </c>
      <c r="AJ353">
        <v>0</v>
      </c>
      <c r="AK353">
        <v>85013351</v>
      </c>
      <c r="AL353">
        <v>10000</v>
      </c>
      <c r="AR353">
        <v>10000</v>
      </c>
      <c r="AS353">
        <v>4554.66</v>
      </c>
      <c r="AT353">
        <v>0</v>
      </c>
      <c r="AU353">
        <v>100000</v>
      </c>
      <c r="AV353">
        <v>125</v>
      </c>
      <c r="AW353" t="s">
        <v>60</v>
      </c>
      <c r="AX353" t="s">
        <v>61</v>
      </c>
      <c r="AY353" t="s">
        <v>62</v>
      </c>
      <c r="BA353">
        <v>7</v>
      </c>
      <c r="BB353">
        <v>1</v>
      </c>
      <c r="BD353">
        <v>8.1410499999999999</v>
      </c>
      <c r="BE353">
        <v>0.281914</v>
      </c>
      <c r="BF353">
        <v>3927.18</v>
      </c>
      <c r="BH353">
        <v>4554.66</v>
      </c>
      <c r="BN353">
        <v>849892666</v>
      </c>
      <c r="BO353">
        <v>32409326</v>
      </c>
      <c r="BP353">
        <v>240852</v>
      </c>
      <c r="BQ353">
        <v>0</v>
      </c>
      <c r="BR353">
        <v>5.65665</v>
      </c>
      <c r="BY353" t="s">
        <v>4117</v>
      </c>
      <c r="BZ353" t="s">
        <v>7789</v>
      </c>
      <c r="CA353" t="s">
        <v>58</v>
      </c>
      <c r="CB353" t="str">
        <f t="shared" si="100"/>
        <v>ZYRA_SCATTER_0i0d100000k nrq=1</v>
      </c>
      <c r="CC353">
        <f t="shared" si="101"/>
        <v>126</v>
      </c>
    </row>
    <row r="354" spans="1:81" x14ac:dyDescent="0.4">
      <c r="A354" t="s">
        <v>423</v>
      </c>
      <c r="B354" t="s">
        <v>58</v>
      </c>
      <c r="C354" t="s">
        <v>67</v>
      </c>
      <c r="D354" t="e">
        <f t="shared" si="85"/>
        <v>#NAME?</v>
      </c>
      <c r="E354">
        <v>10000</v>
      </c>
      <c r="F354" t="e">
        <f t="shared" si="86"/>
        <v>#NAME?</v>
      </c>
      <c r="G354" t="s">
        <v>60</v>
      </c>
      <c r="H354" t="e">
        <f t="shared" si="87"/>
        <v>#NAME?</v>
      </c>
      <c r="I354" t="s">
        <v>61</v>
      </c>
      <c r="J354" t="e">
        <f t="shared" si="88"/>
        <v>#NAME?</v>
      </c>
      <c r="K354" t="s">
        <v>62</v>
      </c>
      <c r="L354" t="e">
        <f t="shared" si="89"/>
        <v>#NAME?</v>
      </c>
      <c r="M354" t="e">
        <f t="shared" si="90"/>
        <v>#NAME?</v>
      </c>
      <c r="N354">
        <v>100000</v>
      </c>
      <c r="O354" t="e">
        <f t="shared" si="91"/>
        <v>#NAME?</v>
      </c>
      <c r="P354">
        <v>0</v>
      </c>
      <c r="Q354" t="e">
        <f t="shared" si="92"/>
        <v>#NAME?</v>
      </c>
      <c r="R354">
        <v>0</v>
      </c>
      <c r="S354" t="e">
        <f t="shared" si="93"/>
        <v>#NAME?</v>
      </c>
      <c r="T354">
        <v>0</v>
      </c>
      <c r="U354" t="e">
        <f t="shared" si="94"/>
        <v>#NAME?</v>
      </c>
      <c r="V354">
        <v>256</v>
      </c>
      <c r="W354" t="e">
        <f t="shared" si="95"/>
        <v>#NAME?</v>
      </c>
      <c r="X354">
        <v>125</v>
      </c>
      <c r="Y354" t="e">
        <f t="shared" si="96"/>
        <v>#NAME?</v>
      </c>
      <c r="Z354">
        <v>1</v>
      </c>
      <c r="AA354" t="e">
        <f t="shared" si="97"/>
        <v>#NAME?</v>
      </c>
      <c r="AB354">
        <v>48</v>
      </c>
      <c r="AC354" t="e">
        <f t="shared" si="98"/>
        <v>#NAME?</v>
      </c>
      <c r="AD354">
        <v>2</v>
      </c>
      <c r="AE354" t="e">
        <f t="shared" si="99"/>
        <v>#NAME?</v>
      </c>
      <c r="AF354" t="s">
        <v>63</v>
      </c>
      <c r="AG354" t="s">
        <v>64</v>
      </c>
      <c r="AJ354">
        <v>0</v>
      </c>
      <c r="AK354">
        <v>81864989</v>
      </c>
      <c r="AL354">
        <v>10000</v>
      </c>
      <c r="AR354">
        <v>10000</v>
      </c>
      <c r="AS354">
        <v>4682.2</v>
      </c>
      <c r="AT354">
        <v>0</v>
      </c>
      <c r="AU354">
        <v>100000</v>
      </c>
      <c r="AV354">
        <v>125</v>
      </c>
      <c r="AW354" t="s">
        <v>60</v>
      </c>
      <c r="AX354" t="s">
        <v>61</v>
      </c>
      <c r="AY354" t="s">
        <v>62</v>
      </c>
      <c r="BA354">
        <v>7</v>
      </c>
      <c r="BB354">
        <v>1</v>
      </c>
      <c r="BD354">
        <v>8.6744699999999995</v>
      </c>
      <c r="BE354">
        <v>0.28180500000000003</v>
      </c>
      <c r="BF354">
        <v>4064.84</v>
      </c>
      <c r="BH354">
        <v>4682.2</v>
      </c>
      <c r="BN354">
        <v>818414346</v>
      </c>
      <c r="BO354">
        <v>32595329</v>
      </c>
      <c r="BP354">
        <v>235548</v>
      </c>
      <c r="BQ354">
        <v>0</v>
      </c>
      <c r="BR354">
        <v>5.6332500000000003</v>
      </c>
      <c r="BY354" t="s">
        <v>4118</v>
      </c>
      <c r="BZ354" t="s">
        <v>7790</v>
      </c>
      <c r="CA354" t="s">
        <v>58</v>
      </c>
      <c r="CB354" t="str">
        <f t="shared" si="100"/>
        <v>ZYRA_SCATTER_0i0d100000k nrq=1</v>
      </c>
      <c r="CC354">
        <f t="shared" si="101"/>
        <v>126</v>
      </c>
    </row>
    <row r="355" spans="1:81" x14ac:dyDescent="0.4">
      <c r="A355" t="s">
        <v>424</v>
      </c>
      <c r="B355" t="s">
        <v>58</v>
      </c>
      <c r="C355" t="s">
        <v>67</v>
      </c>
      <c r="D355" t="e">
        <f t="shared" si="85"/>
        <v>#NAME?</v>
      </c>
      <c r="E355">
        <v>10000</v>
      </c>
      <c r="F355" t="e">
        <f t="shared" si="86"/>
        <v>#NAME?</v>
      </c>
      <c r="G355" t="s">
        <v>60</v>
      </c>
      <c r="H355" t="e">
        <f t="shared" si="87"/>
        <v>#NAME?</v>
      </c>
      <c r="I355" t="s">
        <v>61</v>
      </c>
      <c r="J355" t="e">
        <f t="shared" si="88"/>
        <v>#NAME?</v>
      </c>
      <c r="K355" t="s">
        <v>62</v>
      </c>
      <c r="L355" t="e">
        <f t="shared" si="89"/>
        <v>#NAME?</v>
      </c>
      <c r="M355" t="e">
        <f t="shared" si="90"/>
        <v>#NAME?</v>
      </c>
      <c r="N355">
        <v>100000</v>
      </c>
      <c r="O355" t="e">
        <f t="shared" si="91"/>
        <v>#NAME?</v>
      </c>
      <c r="P355">
        <v>0</v>
      </c>
      <c r="Q355" t="e">
        <f t="shared" si="92"/>
        <v>#NAME?</v>
      </c>
      <c r="R355">
        <v>0</v>
      </c>
      <c r="S355" t="e">
        <f t="shared" si="93"/>
        <v>#NAME?</v>
      </c>
      <c r="T355">
        <v>0</v>
      </c>
      <c r="U355" t="e">
        <f t="shared" si="94"/>
        <v>#NAME?</v>
      </c>
      <c r="V355">
        <v>256</v>
      </c>
      <c r="W355" t="e">
        <f t="shared" si="95"/>
        <v>#NAME?</v>
      </c>
      <c r="X355">
        <v>144</v>
      </c>
      <c r="Y355" t="e">
        <f t="shared" si="96"/>
        <v>#NAME?</v>
      </c>
      <c r="Z355">
        <v>0</v>
      </c>
      <c r="AA355" t="e">
        <f t="shared" si="97"/>
        <v>#NAME?</v>
      </c>
      <c r="AB355">
        <v>48</v>
      </c>
      <c r="AC355" t="e">
        <f t="shared" si="98"/>
        <v>#NAME?</v>
      </c>
      <c r="AD355">
        <v>0</v>
      </c>
      <c r="AE355" t="e">
        <f t="shared" si="99"/>
        <v>#NAME?</v>
      </c>
      <c r="AF355" t="s">
        <v>63</v>
      </c>
      <c r="AG355" t="s">
        <v>64</v>
      </c>
      <c r="AJ355">
        <v>0</v>
      </c>
      <c r="AK355">
        <v>249978687</v>
      </c>
      <c r="AL355">
        <v>10000</v>
      </c>
      <c r="AR355">
        <v>10000</v>
      </c>
      <c r="AS355">
        <v>791.524</v>
      </c>
      <c r="AT355">
        <v>0</v>
      </c>
      <c r="AU355">
        <v>100000</v>
      </c>
      <c r="AV355">
        <v>144</v>
      </c>
      <c r="AW355" t="s">
        <v>60</v>
      </c>
      <c r="AX355" t="s">
        <v>61</v>
      </c>
      <c r="AY355" t="s">
        <v>62</v>
      </c>
      <c r="BA355">
        <v>7</v>
      </c>
      <c r="BB355">
        <v>1</v>
      </c>
      <c r="BD355">
        <v>7.6191399999999998</v>
      </c>
      <c r="BE355">
        <v>4.2899300000000001E-2</v>
      </c>
      <c r="BF355">
        <v>1521.13</v>
      </c>
      <c r="BH355">
        <v>791.524</v>
      </c>
      <c r="BN355">
        <v>2499786877</v>
      </c>
      <c r="BO355">
        <v>4645290</v>
      </c>
      <c r="BP355">
        <v>150348</v>
      </c>
      <c r="BQ355">
        <v>0</v>
      </c>
      <c r="BR355">
        <v>0</v>
      </c>
      <c r="BY355" t="s">
        <v>4119</v>
      </c>
      <c r="BZ355" t="s">
        <v>7791</v>
      </c>
      <c r="CA355" t="s">
        <v>58</v>
      </c>
      <c r="CB355" t="str">
        <f t="shared" si="100"/>
        <v>ZYRA_SCATTER_0i0d100000k nrq=0</v>
      </c>
      <c r="CC355">
        <f t="shared" si="101"/>
        <v>144</v>
      </c>
    </row>
    <row r="356" spans="1:81" x14ac:dyDescent="0.4">
      <c r="A356" t="s">
        <v>425</v>
      </c>
      <c r="B356" t="s">
        <v>58</v>
      </c>
      <c r="C356" t="s">
        <v>78</v>
      </c>
      <c r="D356" t="e">
        <f t="shared" si="85"/>
        <v>#NAME?</v>
      </c>
      <c r="E356">
        <v>10000</v>
      </c>
      <c r="F356" t="e">
        <f t="shared" si="86"/>
        <v>#NAME?</v>
      </c>
      <c r="G356" t="s">
        <v>60</v>
      </c>
      <c r="H356" t="e">
        <f t="shared" si="87"/>
        <v>#NAME?</v>
      </c>
      <c r="I356" t="s">
        <v>61</v>
      </c>
      <c r="J356" t="e">
        <f t="shared" si="88"/>
        <v>#NAME?</v>
      </c>
      <c r="K356" t="s">
        <v>62</v>
      </c>
      <c r="L356" t="e">
        <f t="shared" si="89"/>
        <v>#NAME?</v>
      </c>
      <c r="M356" t="e">
        <f t="shared" si="90"/>
        <v>#NAME?</v>
      </c>
      <c r="N356">
        <v>10000</v>
      </c>
      <c r="O356" t="e">
        <f t="shared" si="91"/>
        <v>#NAME?</v>
      </c>
      <c r="P356">
        <v>0</v>
      </c>
      <c r="Q356" t="e">
        <f t="shared" si="92"/>
        <v>#NAME?</v>
      </c>
      <c r="R356">
        <v>0</v>
      </c>
      <c r="S356" t="e">
        <f t="shared" si="93"/>
        <v>#NAME?</v>
      </c>
      <c r="T356">
        <v>0</v>
      </c>
      <c r="U356" t="e">
        <f t="shared" si="94"/>
        <v>#NAME?</v>
      </c>
      <c r="V356">
        <v>256</v>
      </c>
      <c r="W356" t="e">
        <f t="shared" si="95"/>
        <v>#NAME?</v>
      </c>
      <c r="X356">
        <v>144</v>
      </c>
      <c r="Y356" t="e">
        <f t="shared" si="96"/>
        <v>#NAME?</v>
      </c>
      <c r="Z356">
        <v>0</v>
      </c>
      <c r="AA356" t="e">
        <f t="shared" si="97"/>
        <v>#NAME?</v>
      </c>
      <c r="AB356">
        <v>48</v>
      </c>
      <c r="AC356" t="e">
        <f t="shared" si="98"/>
        <v>#NAME?</v>
      </c>
      <c r="AD356">
        <v>1</v>
      </c>
      <c r="AE356" t="e">
        <f t="shared" si="99"/>
        <v>#NAME?</v>
      </c>
      <c r="AF356" t="s">
        <v>65</v>
      </c>
      <c r="AG356" t="s">
        <v>64</v>
      </c>
      <c r="AJ356">
        <v>0</v>
      </c>
      <c r="AK356">
        <v>188726301</v>
      </c>
      <c r="AL356">
        <v>10000</v>
      </c>
      <c r="AR356">
        <v>10000</v>
      </c>
      <c r="AS356">
        <v>2515.36</v>
      </c>
      <c r="AT356">
        <v>0</v>
      </c>
      <c r="AU356">
        <v>10000</v>
      </c>
      <c r="AV356">
        <v>144</v>
      </c>
      <c r="AW356" t="s">
        <v>60</v>
      </c>
      <c r="AX356" t="s">
        <v>61</v>
      </c>
      <c r="AY356" t="s">
        <v>62</v>
      </c>
      <c r="BA356">
        <v>8</v>
      </c>
      <c r="BB356">
        <v>1</v>
      </c>
      <c r="BD356">
        <v>1.97505</v>
      </c>
      <c r="BE356">
        <v>3.7495300000000002E-2</v>
      </c>
      <c r="BF356">
        <v>1752.41</v>
      </c>
      <c r="BH356">
        <v>2515.36</v>
      </c>
      <c r="BY356" t="s">
        <v>4120</v>
      </c>
      <c r="BZ356" t="s">
        <v>7792</v>
      </c>
      <c r="CA356" t="s">
        <v>58</v>
      </c>
      <c r="CB356" t="str">
        <f t="shared" si="100"/>
        <v>ZYRA_CLUSTER_0i0d10000k nrq=0</v>
      </c>
      <c r="CC356">
        <f t="shared" si="101"/>
        <v>144</v>
      </c>
    </row>
    <row r="357" spans="1:81" x14ac:dyDescent="0.4">
      <c r="A357" t="s">
        <v>426</v>
      </c>
      <c r="B357" t="s">
        <v>58</v>
      </c>
      <c r="C357" t="s">
        <v>67</v>
      </c>
      <c r="D357" t="e">
        <f t="shared" si="85"/>
        <v>#NAME?</v>
      </c>
      <c r="E357">
        <v>10000</v>
      </c>
      <c r="F357" t="e">
        <f t="shared" si="86"/>
        <v>#NAME?</v>
      </c>
      <c r="G357" t="s">
        <v>60</v>
      </c>
      <c r="H357" t="e">
        <f t="shared" si="87"/>
        <v>#NAME?</v>
      </c>
      <c r="I357" t="s">
        <v>61</v>
      </c>
      <c r="J357" t="e">
        <f t="shared" si="88"/>
        <v>#NAME?</v>
      </c>
      <c r="K357" t="s">
        <v>62</v>
      </c>
      <c r="L357" t="e">
        <f t="shared" si="89"/>
        <v>#NAME?</v>
      </c>
      <c r="M357" t="e">
        <f t="shared" si="90"/>
        <v>#NAME?</v>
      </c>
      <c r="N357">
        <v>100000</v>
      </c>
      <c r="O357" t="e">
        <f t="shared" si="91"/>
        <v>#NAME?</v>
      </c>
      <c r="P357">
        <v>0</v>
      </c>
      <c r="Q357" t="e">
        <f t="shared" si="92"/>
        <v>#NAME?</v>
      </c>
      <c r="R357">
        <v>0</v>
      </c>
      <c r="S357" t="e">
        <f t="shared" si="93"/>
        <v>#NAME?</v>
      </c>
      <c r="T357">
        <v>0</v>
      </c>
      <c r="U357" t="e">
        <f t="shared" si="94"/>
        <v>#NAME?</v>
      </c>
      <c r="V357">
        <v>256</v>
      </c>
      <c r="W357" t="e">
        <f t="shared" si="95"/>
        <v>#NAME?</v>
      </c>
      <c r="X357">
        <v>144</v>
      </c>
      <c r="Y357" t="e">
        <f t="shared" si="96"/>
        <v>#NAME?</v>
      </c>
      <c r="Z357">
        <v>0</v>
      </c>
      <c r="AA357" t="e">
        <f t="shared" si="97"/>
        <v>#NAME?</v>
      </c>
      <c r="AB357">
        <v>48</v>
      </c>
      <c r="AC357" t="e">
        <f t="shared" si="98"/>
        <v>#NAME?</v>
      </c>
      <c r="AD357">
        <v>1</v>
      </c>
      <c r="AE357" t="e">
        <f t="shared" si="99"/>
        <v>#NAME?</v>
      </c>
      <c r="AF357" t="s">
        <v>63</v>
      </c>
      <c r="AG357" t="s">
        <v>64</v>
      </c>
      <c r="AJ357">
        <v>0</v>
      </c>
      <c r="AK357">
        <v>247906834</v>
      </c>
      <c r="AL357">
        <v>10000</v>
      </c>
      <c r="AR357">
        <v>10000</v>
      </c>
      <c r="AS357">
        <v>773.28800000000001</v>
      </c>
      <c r="AT357">
        <v>0</v>
      </c>
      <c r="AU357">
        <v>100000</v>
      </c>
      <c r="AV357">
        <v>144</v>
      </c>
      <c r="AW357" t="s">
        <v>60</v>
      </c>
      <c r="AX357" t="s">
        <v>61</v>
      </c>
      <c r="AY357" t="s">
        <v>62</v>
      </c>
      <c r="BA357">
        <v>7</v>
      </c>
      <c r="BB357">
        <v>1</v>
      </c>
      <c r="BD357">
        <v>7.5712099999999998</v>
      </c>
      <c r="BE357">
        <v>4.4367200000000002E-2</v>
      </c>
      <c r="BF357">
        <v>1538.21</v>
      </c>
      <c r="BH357">
        <v>773.28800000000001</v>
      </c>
      <c r="BN357">
        <v>2479068340</v>
      </c>
      <c r="BO357">
        <v>3740392</v>
      </c>
      <c r="BP357">
        <v>151167</v>
      </c>
      <c r="BQ357">
        <v>0</v>
      </c>
      <c r="BR357">
        <v>0</v>
      </c>
      <c r="BY357" t="s">
        <v>4121</v>
      </c>
      <c r="BZ357" t="s">
        <v>7793</v>
      </c>
      <c r="CA357" t="s">
        <v>58</v>
      </c>
      <c r="CB357" t="str">
        <f t="shared" si="100"/>
        <v>ZYRA_SCATTER_0i0d100000k nrq=0</v>
      </c>
      <c r="CC357">
        <f t="shared" si="101"/>
        <v>144</v>
      </c>
    </row>
    <row r="358" spans="1:81" x14ac:dyDescent="0.4">
      <c r="A358" t="s">
        <v>427</v>
      </c>
      <c r="B358" t="s">
        <v>58</v>
      </c>
      <c r="C358" t="s">
        <v>78</v>
      </c>
      <c r="D358" t="e">
        <f t="shared" si="85"/>
        <v>#NAME?</v>
      </c>
      <c r="E358">
        <v>10000</v>
      </c>
      <c r="F358" t="e">
        <f t="shared" si="86"/>
        <v>#NAME?</v>
      </c>
      <c r="G358" t="s">
        <v>60</v>
      </c>
      <c r="H358" t="e">
        <f t="shared" si="87"/>
        <v>#NAME?</v>
      </c>
      <c r="I358" t="s">
        <v>61</v>
      </c>
      <c r="J358" t="e">
        <f t="shared" si="88"/>
        <v>#NAME?</v>
      </c>
      <c r="K358" t="s">
        <v>62</v>
      </c>
      <c r="L358" t="e">
        <f t="shared" si="89"/>
        <v>#NAME?</v>
      </c>
      <c r="M358" t="e">
        <f t="shared" si="90"/>
        <v>#NAME?</v>
      </c>
      <c r="N358">
        <v>100000</v>
      </c>
      <c r="O358" t="e">
        <f t="shared" si="91"/>
        <v>#NAME?</v>
      </c>
      <c r="P358">
        <v>5</v>
      </c>
      <c r="Q358" t="e">
        <f t="shared" si="92"/>
        <v>#NAME?</v>
      </c>
      <c r="R358">
        <v>5</v>
      </c>
      <c r="S358" t="e">
        <f t="shared" si="93"/>
        <v>#NAME?</v>
      </c>
      <c r="T358">
        <v>0</v>
      </c>
      <c r="U358" t="e">
        <f t="shared" si="94"/>
        <v>#NAME?</v>
      </c>
      <c r="V358">
        <v>256</v>
      </c>
      <c r="W358" t="e">
        <f t="shared" si="95"/>
        <v>#NAME?</v>
      </c>
      <c r="X358">
        <v>35</v>
      </c>
      <c r="Y358" t="e">
        <f t="shared" si="96"/>
        <v>#NAME?</v>
      </c>
      <c r="Z358">
        <v>1</v>
      </c>
      <c r="AA358" t="e">
        <f t="shared" si="97"/>
        <v>#NAME?</v>
      </c>
      <c r="AB358">
        <v>48</v>
      </c>
      <c r="AC358" t="e">
        <f t="shared" si="98"/>
        <v>#NAME?</v>
      </c>
      <c r="AD358">
        <v>1</v>
      </c>
      <c r="AE358" t="e">
        <f t="shared" si="99"/>
        <v>#NAME?</v>
      </c>
      <c r="AF358" t="s">
        <v>65</v>
      </c>
      <c r="AG358" t="s">
        <v>64</v>
      </c>
      <c r="AH358">
        <v>13333541</v>
      </c>
      <c r="AI358">
        <v>13338637</v>
      </c>
      <c r="AJ358">
        <v>2667217</v>
      </c>
      <c r="AK358">
        <v>26642021</v>
      </c>
      <c r="AL358">
        <v>10000</v>
      </c>
      <c r="AR358">
        <v>10000</v>
      </c>
      <c r="AS358">
        <v>54118.85</v>
      </c>
      <c r="AT358">
        <v>5</v>
      </c>
      <c r="AU358">
        <v>100000</v>
      </c>
      <c r="AV358">
        <v>35</v>
      </c>
      <c r="AW358" t="s">
        <v>60</v>
      </c>
      <c r="AX358" t="s">
        <v>61</v>
      </c>
      <c r="AY358" t="s">
        <v>62</v>
      </c>
      <c r="BA358">
        <v>8</v>
      </c>
      <c r="BB358">
        <v>1</v>
      </c>
      <c r="BD358">
        <v>23.093599999999999</v>
      </c>
      <c r="BE358">
        <v>4.8503999999999999E-2</v>
      </c>
      <c r="BF358">
        <v>3269.72</v>
      </c>
      <c r="BH358">
        <v>4118.8500000000004</v>
      </c>
      <c r="BY358" t="s">
        <v>4122</v>
      </c>
      <c r="BZ358" t="s">
        <v>7794</v>
      </c>
      <c r="CA358" t="s">
        <v>58</v>
      </c>
      <c r="CB358" t="str">
        <f t="shared" si="100"/>
        <v>ZYRA_CLUSTER_5i5d100000k nrq=1</v>
      </c>
      <c r="CC358">
        <f t="shared" si="101"/>
        <v>36</v>
      </c>
    </row>
    <row r="359" spans="1:81" x14ac:dyDescent="0.4">
      <c r="A359" t="s">
        <v>428</v>
      </c>
      <c r="B359" t="s">
        <v>58</v>
      </c>
      <c r="C359" t="s">
        <v>67</v>
      </c>
      <c r="D359" t="e">
        <f t="shared" si="85"/>
        <v>#NAME?</v>
      </c>
      <c r="E359">
        <v>10000</v>
      </c>
      <c r="F359" t="e">
        <f t="shared" si="86"/>
        <v>#NAME?</v>
      </c>
      <c r="G359" t="s">
        <v>60</v>
      </c>
      <c r="H359" t="e">
        <f t="shared" si="87"/>
        <v>#NAME?</v>
      </c>
      <c r="I359" t="s">
        <v>61</v>
      </c>
      <c r="J359" t="e">
        <f t="shared" si="88"/>
        <v>#NAME?</v>
      </c>
      <c r="K359" t="s">
        <v>62</v>
      </c>
      <c r="L359" t="e">
        <f t="shared" si="89"/>
        <v>#NAME?</v>
      </c>
      <c r="M359" t="e">
        <f t="shared" si="90"/>
        <v>#NAME?</v>
      </c>
      <c r="N359">
        <v>100000</v>
      </c>
      <c r="O359" t="e">
        <f t="shared" si="91"/>
        <v>#NAME?</v>
      </c>
      <c r="P359">
        <v>0</v>
      </c>
      <c r="Q359" t="e">
        <f t="shared" si="92"/>
        <v>#NAME?</v>
      </c>
      <c r="R359">
        <v>0</v>
      </c>
      <c r="S359" t="e">
        <f t="shared" si="93"/>
        <v>#NAME?</v>
      </c>
      <c r="T359">
        <v>0</v>
      </c>
      <c r="U359" t="e">
        <f t="shared" si="94"/>
        <v>#NAME?</v>
      </c>
      <c r="V359">
        <v>256</v>
      </c>
      <c r="W359" t="e">
        <f t="shared" si="95"/>
        <v>#NAME?</v>
      </c>
      <c r="X359">
        <v>144</v>
      </c>
      <c r="Y359" t="e">
        <f t="shared" si="96"/>
        <v>#NAME?</v>
      </c>
      <c r="Z359">
        <v>0</v>
      </c>
      <c r="AA359" t="e">
        <f t="shared" si="97"/>
        <v>#NAME?</v>
      </c>
      <c r="AB359">
        <v>48</v>
      </c>
      <c r="AC359" t="e">
        <f t="shared" si="98"/>
        <v>#NAME?</v>
      </c>
      <c r="AD359">
        <v>2</v>
      </c>
      <c r="AE359" t="e">
        <f t="shared" si="99"/>
        <v>#NAME?</v>
      </c>
      <c r="AF359" t="s">
        <v>63</v>
      </c>
      <c r="AG359" t="s">
        <v>64</v>
      </c>
      <c r="AJ359">
        <v>0</v>
      </c>
      <c r="AK359">
        <v>242311324</v>
      </c>
      <c r="AL359">
        <v>10000</v>
      </c>
      <c r="AR359">
        <v>10000</v>
      </c>
      <c r="AS359">
        <v>782.27599999999995</v>
      </c>
      <c r="AT359">
        <v>0</v>
      </c>
      <c r="AU359">
        <v>100000</v>
      </c>
      <c r="AV359">
        <v>144</v>
      </c>
      <c r="AW359" t="s">
        <v>60</v>
      </c>
      <c r="AX359" t="s">
        <v>61</v>
      </c>
      <c r="AY359" t="s">
        <v>62</v>
      </c>
      <c r="BA359">
        <v>7</v>
      </c>
      <c r="BB359">
        <v>1</v>
      </c>
      <c r="BD359">
        <v>7.8642599999999998</v>
      </c>
      <c r="BE359">
        <v>4.4122500000000002E-2</v>
      </c>
      <c r="BF359">
        <v>1574.12</v>
      </c>
      <c r="BH359">
        <v>782.27599999999995</v>
      </c>
      <c r="BN359">
        <v>2423113244</v>
      </c>
      <c r="BO359">
        <v>5238554</v>
      </c>
      <c r="BP359">
        <v>153672</v>
      </c>
      <c r="BQ359">
        <v>0</v>
      </c>
      <c r="BR359">
        <v>0</v>
      </c>
      <c r="BY359" t="s">
        <v>4123</v>
      </c>
      <c r="BZ359" t="s">
        <v>7795</v>
      </c>
      <c r="CA359" t="s">
        <v>58</v>
      </c>
      <c r="CB359" t="str">
        <f t="shared" si="100"/>
        <v>ZYRA_SCATTER_0i0d100000k nrq=0</v>
      </c>
      <c r="CC359">
        <f t="shared" si="101"/>
        <v>144</v>
      </c>
    </row>
    <row r="360" spans="1:81" x14ac:dyDescent="0.4">
      <c r="A360" t="s">
        <v>429</v>
      </c>
      <c r="B360" t="s">
        <v>58</v>
      </c>
      <c r="C360" t="s">
        <v>67</v>
      </c>
      <c r="D360" t="e">
        <f t="shared" si="85"/>
        <v>#NAME?</v>
      </c>
      <c r="E360">
        <v>10000</v>
      </c>
      <c r="F360" t="e">
        <f t="shared" si="86"/>
        <v>#NAME?</v>
      </c>
      <c r="G360" t="s">
        <v>60</v>
      </c>
      <c r="H360" t="e">
        <f t="shared" si="87"/>
        <v>#NAME?</v>
      </c>
      <c r="I360" t="s">
        <v>61</v>
      </c>
      <c r="J360" t="e">
        <f t="shared" si="88"/>
        <v>#NAME?</v>
      </c>
      <c r="K360" t="s">
        <v>62</v>
      </c>
      <c r="L360" t="e">
        <f t="shared" si="89"/>
        <v>#NAME?</v>
      </c>
      <c r="M360" t="e">
        <f t="shared" si="90"/>
        <v>#NAME?</v>
      </c>
      <c r="N360">
        <v>100000</v>
      </c>
      <c r="O360" t="e">
        <f t="shared" si="91"/>
        <v>#NAME?</v>
      </c>
      <c r="P360">
        <v>0</v>
      </c>
      <c r="Q360" t="e">
        <f t="shared" si="92"/>
        <v>#NAME?</v>
      </c>
      <c r="R360">
        <v>0</v>
      </c>
      <c r="S360" t="e">
        <f t="shared" si="93"/>
        <v>#NAME?</v>
      </c>
      <c r="T360">
        <v>0</v>
      </c>
      <c r="U360" t="e">
        <f t="shared" si="94"/>
        <v>#NAME?</v>
      </c>
      <c r="V360">
        <v>256</v>
      </c>
      <c r="W360" t="e">
        <f t="shared" si="95"/>
        <v>#NAME?</v>
      </c>
      <c r="X360">
        <v>143</v>
      </c>
      <c r="Y360" t="e">
        <f t="shared" si="96"/>
        <v>#NAME?</v>
      </c>
      <c r="Z360">
        <v>1</v>
      </c>
      <c r="AA360" t="e">
        <f t="shared" si="97"/>
        <v>#NAME?</v>
      </c>
      <c r="AB360">
        <v>48</v>
      </c>
      <c r="AC360" t="e">
        <f t="shared" si="98"/>
        <v>#NAME?</v>
      </c>
      <c r="AD360">
        <v>0</v>
      </c>
      <c r="AE360" t="e">
        <f t="shared" si="99"/>
        <v>#NAME?</v>
      </c>
      <c r="AF360" t="s">
        <v>63</v>
      </c>
      <c r="AG360" t="s">
        <v>64</v>
      </c>
      <c r="AJ360">
        <v>0</v>
      </c>
      <c r="AK360">
        <v>98876225</v>
      </c>
      <c r="AL360">
        <v>10000</v>
      </c>
      <c r="AR360">
        <v>10000</v>
      </c>
      <c r="AS360">
        <v>3971.99</v>
      </c>
      <c r="AT360">
        <v>0</v>
      </c>
      <c r="AU360">
        <v>100000</v>
      </c>
      <c r="AV360">
        <v>143</v>
      </c>
      <c r="AW360" t="s">
        <v>60</v>
      </c>
      <c r="AX360" t="s">
        <v>61</v>
      </c>
      <c r="AY360" t="s">
        <v>62</v>
      </c>
      <c r="BA360">
        <v>7</v>
      </c>
      <c r="BB360">
        <v>1</v>
      </c>
      <c r="BD360">
        <v>7.8343299999999996</v>
      </c>
      <c r="BE360">
        <v>0.24344299999999999</v>
      </c>
      <c r="BF360">
        <v>3854.01</v>
      </c>
      <c r="BH360">
        <v>3971.99</v>
      </c>
      <c r="BN360">
        <v>988513675</v>
      </c>
      <c r="BO360">
        <v>38152934</v>
      </c>
      <c r="BP360">
        <v>248582</v>
      </c>
      <c r="BQ360">
        <v>0</v>
      </c>
      <c r="BR360">
        <v>5.5804099999999996</v>
      </c>
      <c r="BY360" t="s">
        <v>4124</v>
      </c>
      <c r="BZ360" t="s">
        <v>7796</v>
      </c>
      <c r="CA360" t="s">
        <v>58</v>
      </c>
      <c r="CB360" t="str">
        <f t="shared" si="100"/>
        <v>ZYRA_SCATTER_0i0d100000k nrq=1</v>
      </c>
      <c r="CC360">
        <f t="shared" si="101"/>
        <v>144</v>
      </c>
    </row>
    <row r="361" spans="1:81" x14ac:dyDescent="0.4">
      <c r="A361" t="s">
        <v>430</v>
      </c>
      <c r="B361" t="s">
        <v>58</v>
      </c>
      <c r="C361" t="s">
        <v>67</v>
      </c>
      <c r="D361" t="e">
        <f t="shared" si="85"/>
        <v>#NAME?</v>
      </c>
      <c r="E361">
        <v>10000</v>
      </c>
      <c r="F361" t="e">
        <f t="shared" si="86"/>
        <v>#NAME?</v>
      </c>
      <c r="G361" t="s">
        <v>60</v>
      </c>
      <c r="H361" t="e">
        <f t="shared" si="87"/>
        <v>#NAME?</v>
      </c>
      <c r="I361" t="s">
        <v>61</v>
      </c>
      <c r="J361" t="e">
        <f t="shared" si="88"/>
        <v>#NAME?</v>
      </c>
      <c r="K361" t="s">
        <v>62</v>
      </c>
      <c r="L361" t="e">
        <f t="shared" si="89"/>
        <v>#NAME?</v>
      </c>
      <c r="M361" t="e">
        <f t="shared" si="90"/>
        <v>#NAME?</v>
      </c>
      <c r="N361">
        <v>100000</v>
      </c>
      <c r="O361" t="e">
        <f t="shared" si="91"/>
        <v>#NAME?</v>
      </c>
      <c r="P361">
        <v>0</v>
      </c>
      <c r="Q361" t="e">
        <f t="shared" si="92"/>
        <v>#NAME?</v>
      </c>
      <c r="R361">
        <v>0</v>
      </c>
      <c r="S361" t="e">
        <f t="shared" si="93"/>
        <v>#NAME?</v>
      </c>
      <c r="T361">
        <v>0</v>
      </c>
      <c r="U361" t="e">
        <f t="shared" si="94"/>
        <v>#NAME?</v>
      </c>
      <c r="V361">
        <v>256</v>
      </c>
      <c r="W361" t="e">
        <f t="shared" si="95"/>
        <v>#NAME?</v>
      </c>
      <c r="X361">
        <v>143</v>
      </c>
      <c r="Y361" t="e">
        <f t="shared" si="96"/>
        <v>#NAME?</v>
      </c>
      <c r="Z361">
        <v>1</v>
      </c>
      <c r="AA361" t="e">
        <f t="shared" si="97"/>
        <v>#NAME?</v>
      </c>
      <c r="AB361">
        <v>48</v>
      </c>
      <c r="AC361" t="e">
        <f t="shared" si="98"/>
        <v>#NAME?</v>
      </c>
      <c r="AD361">
        <v>1</v>
      </c>
      <c r="AE361" t="e">
        <f t="shared" si="99"/>
        <v>#NAME?</v>
      </c>
      <c r="AF361" t="s">
        <v>63</v>
      </c>
      <c r="AG361" t="s">
        <v>64</v>
      </c>
      <c r="AJ361">
        <v>0</v>
      </c>
      <c r="AK361">
        <v>93162483</v>
      </c>
      <c r="AL361">
        <v>10000</v>
      </c>
      <c r="AR361">
        <v>10000</v>
      </c>
      <c r="AS361">
        <v>4235.66</v>
      </c>
      <c r="AT361">
        <v>0</v>
      </c>
      <c r="AU361">
        <v>100000</v>
      </c>
      <c r="AV361">
        <v>143</v>
      </c>
      <c r="AW361" t="s">
        <v>60</v>
      </c>
      <c r="AX361" t="s">
        <v>61</v>
      </c>
      <c r="AY361" t="s">
        <v>62</v>
      </c>
      <c r="BA361">
        <v>7</v>
      </c>
      <c r="BB361">
        <v>1</v>
      </c>
      <c r="BD361">
        <v>7.9341600000000003</v>
      </c>
      <c r="BE361">
        <v>0.25231999999999999</v>
      </c>
      <c r="BF361">
        <v>4080.37</v>
      </c>
      <c r="BH361">
        <v>4235.66</v>
      </c>
      <c r="BN361">
        <v>931381904</v>
      </c>
      <c r="BO361">
        <v>38036039</v>
      </c>
      <c r="BP361">
        <v>242929</v>
      </c>
      <c r="BQ361">
        <v>0</v>
      </c>
      <c r="BR361">
        <v>5.5989000000000004</v>
      </c>
      <c r="BY361" t="s">
        <v>4125</v>
      </c>
      <c r="BZ361" t="s">
        <v>7797</v>
      </c>
      <c r="CA361" t="s">
        <v>58</v>
      </c>
      <c r="CB361" t="str">
        <f t="shared" si="100"/>
        <v>ZYRA_SCATTER_0i0d100000k nrq=1</v>
      </c>
      <c r="CC361">
        <f t="shared" si="101"/>
        <v>144</v>
      </c>
    </row>
    <row r="362" spans="1:81" x14ac:dyDescent="0.4">
      <c r="A362" t="s">
        <v>431</v>
      </c>
      <c r="B362" t="s">
        <v>58</v>
      </c>
      <c r="C362" t="s">
        <v>67</v>
      </c>
      <c r="D362" t="e">
        <f t="shared" si="85"/>
        <v>#NAME?</v>
      </c>
      <c r="E362">
        <v>10000</v>
      </c>
      <c r="F362" t="e">
        <f t="shared" si="86"/>
        <v>#NAME?</v>
      </c>
      <c r="G362" t="s">
        <v>60</v>
      </c>
      <c r="H362" t="e">
        <f t="shared" si="87"/>
        <v>#NAME?</v>
      </c>
      <c r="I362" t="s">
        <v>61</v>
      </c>
      <c r="J362" t="e">
        <f t="shared" si="88"/>
        <v>#NAME?</v>
      </c>
      <c r="K362" t="s">
        <v>62</v>
      </c>
      <c r="L362" t="e">
        <f t="shared" si="89"/>
        <v>#NAME?</v>
      </c>
      <c r="M362" t="e">
        <f t="shared" si="90"/>
        <v>#NAME?</v>
      </c>
      <c r="N362">
        <v>100000</v>
      </c>
      <c r="O362" t="e">
        <f t="shared" si="91"/>
        <v>#NAME?</v>
      </c>
      <c r="P362">
        <v>0</v>
      </c>
      <c r="Q362" t="e">
        <f t="shared" si="92"/>
        <v>#NAME?</v>
      </c>
      <c r="R362">
        <v>0</v>
      </c>
      <c r="S362" t="e">
        <f t="shared" si="93"/>
        <v>#NAME?</v>
      </c>
      <c r="T362">
        <v>0</v>
      </c>
      <c r="U362" t="e">
        <f t="shared" si="94"/>
        <v>#NAME?</v>
      </c>
      <c r="V362">
        <v>256</v>
      </c>
      <c r="W362" t="e">
        <f t="shared" si="95"/>
        <v>#NAME?</v>
      </c>
      <c r="X362">
        <v>143</v>
      </c>
      <c r="Y362" t="e">
        <f t="shared" si="96"/>
        <v>#NAME?</v>
      </c>
      <c r="Z362">
        <v>1</v>
      </c>
      <c r="AA362" t="e">
        <f t="shared" si="97"/>
        <v>#NAME?</v>
      </c>
      <c r="AB362">
        <v>48</v>
      </c>
      <c r="AC362" t="e">
        <f t="shared" si="98"/>
        <v>#NAME?</v>
      </c>
      <c r="AD362">
        <v>2</v>
      </c>
      <c r="AE362" t="e">
        <f t="shared" si="99"/>
        <v>#NAME?</v>
      </c>
      <c r="AF362" t="s">
        <v>63</v>
      </c>
      <c r="AG362" t="s">
        <v>64</v>
      </c>
      <c r="AJ362">
        <v>0</v>
      </c>
      <c r="AK362">
        <v>92114796</v>
      </c>
      <c r="AL362">
        <v>10000</v>
      </c>
      <c r="AR362">
        <v>10000</v>
      </c>
      <c r="AS362">
        <v>4261.4799999999996</v>
      </c>
      <c r="AT362">
        <v>0</v>
      </c>
      <c r="AU362">
        <v>100000</v>
      </c>
      <c r="AV362">
        <v>143</v>
      </c>
      <c r="AW362" t="s">
        <v>60</v>
      </c>
      <c r="AX362" t="s">
        <v>61</v>
      </c>
      <c r="AY362" t="s">
        <v>62</v>
      </c>
      <c r="BA362">
        <v>7</v>
      </c>
      <c r="BB362">
        <v>1</v>
      </c>
      <c r="BD362">
        <v>8.6963899999999992</v>
      </c>
      <c r="BE362">
        <v>0.24407499999999999</v>
      </c>
      <c r="BF362">
        <v>4129.55</v>
      </c>
      <c r="BH362">
        <v>4261.4799999999996</v>
      </c>
      <c r="BN362">
        <v>920914960</v>
      </c>
      <c r="BO362">
        <v>36254474</v>
      </c>
      <c r="BP362">
        <v>233002</v>
      </c>
      <c r="BQ362">
        <v>0</v>
      </c>
      <c r="BR362">
        <v>5.6720100000000002</v>
      </c>
      <c r="BY362" t="s">
        <v>4126</v>
      </c>
      <c r="BZ362" t="s">
        <v>7798</v>
      </c>
      <c r="CA362" t="s">
        <v>58</v>
      </c>
      <c r="CB362" t="str">
        <f t="shared" si="100"/>
        <v>ZYRA_SCATTER_0i0d100000k nrq=1</v>
      </c>
      <c r="CC362">
        <f t="shared" si="101"/>
        <v>144</v>
      </c>
    </row>
    <row r="363" spans="1:81" x14ac:dyDescent="0.4">
      <c r="A363" t="s">
        <v>432</v>
      </c>
      <c r="B363" t="s">
        <v>58</v>
      </c>
      <c r="C363" t="s">
        <v>67</v>
      </c>
      <c r="D363" t="e">
        <f t="shared" si="85"/>
        <v>#NAME?</v>
      </c>
      <c r="E363">
        <v>10000</v>
      </c>
      <c r="F363" t="e">
        <f t="shared" si="86"/>
        <v>#NAME?</v>
      </c>
      <c r="G363" t="s">
        <v>60</v>
      </c>
      <c r="H363" t="e">
        <f t="shared" si="87"/>
        <v>#NAME?</v>
      </c>
      <c r="I363" t="s">
        <v>61</v>
      </c>
      <c r="J363" t="e">
        <f t="shared" si="88"/>
        <v>#NAME?</v>
      </c>
      <c r="K363" t="s">
        <v>62</v>
      </c>
      <c r="L363" t="e">
        <f t="shared" si="89"/>
        <v>#NAME?</v>
      </c>
      <c r="M363" t="e">
        <f t="shared" si="90"/>
        <v>#NAME?</v>
      </c>
      <c r="N363">
        <v>100000</v>
      </c>
      <c r="O363" t="e">
        <f t="shared" si="91"/>
        <v>#NAME?</v>
      </c>
      <c r="P363">
        <v>5</v>
      </c>
      <c r="Q363" t="e">
        <f t="shared" si="92"/>
        <v>#NAME?</v>
      </c>
      <c r="R363">
        <v>5</v>
      </c>
      <c r="S363" t="e">
        <f t="shared" si="93"/>
        <v>#NAME?</v>
      </c>
      <c r="T363">
        <v>0</v>
      </c>
      <c r="U363" t="e">
        <f t="shared" si="94"/>
        <v>#NAME?</v>
      </c>
      <c r="V363">
        <v>256</v>
      </c>
      <c r="W363" t="e">
        <f t="shared" si="95"/>
        <v>#NAME?</v>
      </c>
      <c r="X363">
        <v>1</v>
      </c>
      <c r="Y363" t="e">
        <f t="shared" si="96"/>
        <v>#NAME?</v>
      </c>
      <c r="Z363">
        <v>0</v>
      </c>
      <c r="AA363" t="e">
        <f t="shared" si="97"/>
        <v>#NAME?</v>
      </c>
      <c r="AB363">
        <v>48</v>
      </c>
      <c r="AC363" t="e">
        <f t="shared" si="98"/>
        <v>#NAME?</v>
      </c>
      <c r="AD363">
        <v>0</v>
      </c>
      <c r="AE363" t="e">
        <f t="shared" si="99"/>
        <v>#NAME?</v>
      </c>
      <c r="AF363" t="s">
        <v>63</v>
      </c>
      <c r="AG363" t="s">
        <v>64</v>
      </c>
      <c r="AH363">
        <v>1391147</v>
      </c>
      <c r="AI363">
        <v>1392145</v>
      </c>
      <c r="AJ363">
        <v>278329</v>
      </c>
      <c r="AK363">
        <v>2780099</v>
      </c>
      <c r="AL363">
        <v>10000</v>
      </c>
      <c r="AR363">
        <v>10000</v>
      </c>
      <c r="AS363">
        <v>5802.2860000000001</v>
      </c>
      <c r="AT363">
        <v>5</v>
      </c>
      <c r="AU363">
        <v>100000</v>
      </c>
      <c r="AV363">
        <v>1</v>
      </c>
      <c r="AW363" t="s">
        <v>60</v>
      </c>
      <c r="AX363" t="s">
        <v>61</v>
      </c>
      <c r="AY363" t="s">
        <v>62</v>
      </c>
      <c r="BA363">
        <v>7</v>
      </c>
      <c r="BB363">
        <v>1</v>
      </c>
      <c r="BD363">
        <v>8.0842500000000008</v>
      </c>
      <c r="BE363">
        <v>3.5231799999999999E-3</v>
      </c>
      <c r="BF363">
        <v>1388.68</v>
      </c>
      <c r="BH363">
        <v>802.28599999999994</v>
      </c>
      <c r="BN363">
        <v>27784835</v>
      </c>
      <c r="BO363">
        <v>335179</v>
      </c>
      <c r="BP363">
        <v>16164</v>
      </c>
      <c r="BQ363">
        <v>0</v>
      </c>
      <c r="BR363">
        <v>5.6651600000000003E-2</v>
      </c>
      <c r="BY363" t="s">
        <v>4127</v>
      </c>
      <c r="BZ363" t="s">
        <v>7799</v>
      </c>
      <c r="CA363" t="s">
        <v>58</v>
      </c>
      <c r="CB363" t="str">
        <f t="shared" si="100"/>
        <v>ZYRA_SCATTER_5i5d100000k nrq=0</v>
      </c>
      <c r="CC363">
        <f t="shared" si="101"/>
        <v>1</v>
      </c>
    </row>
    <row r="364" spans="1:81" x14ac:dyDescent="0.4">
      <c r="A364" t="s">
        <v>433</v>
      </c>
      <c r="B364" t="s">
        <v>58</v>
      </c>
      <c r="C364" t="s">
        <v>67</v>
      </c>
      <c r="D364" t="e">
        <f t="shared" si="85"/>
        <v>#NAME?</v>
      </c>
      <c r="E364">
        <v>10000</v>
      </c>
      <c r="F364" t="e">
        <f t="shared" si="86"/>
        <v>#NAME?</v>
      </c>
      <c r="G364" t="s">
        <v>60</v>
      </c>
      <c r="H364" t="e">
        <f t="shared" si="87"/>
        <v>#NAME?</v>
      </c>
      <c r="I364" t="s">
        <v>61</v>
      </c>
      <c r="J364" t="e">
        <f t="shared" si="88"/>
        <v>#NAME?</v>
      </c>
      <c r="K364" t="s">
        <v>62</v>
      </c>
      <c r="L364" t="e">
        <f t="shared" si="89"/>
        <v>#NAME?</v>
      </c>
      <c r="M364" t="e">
        <f t="shared" si="90"/>
        <v>#NAME?</v>
      </c>
      <c r="N364">
        <v>100000</v>
      </c>
      <c r="O364" t="e">
        <f t="shared" si="91"/>
        <v>#NAME?</v>
      </c>
      <c r="P364">
        <v>5</v>
      </c>
      <c r="Q364" t="e">
        <f t="shared" si="92"/>
        <v>#NAME?</v>
      </c>
      <c r="R364">
        <v>5</v>
      </c>
      <c r="S364" t="e">
        <f t="shared" si="93"/>
        <v>#NAME?</v>
      </c>
      <c r="T364">
        <v>0</v>
      </c>
      <c r="U364" t="e">
        <f t="shared" si="94"/>
        <v>#NAME?</v>
      </c>
      <c r="V364">
        <v>256</v>
      </c>
      <c r="W364" t="e">
        <f t="shared" si="95"/>
        <v>#NAME?</v>
      </c>
      <c r="X364">
        <v>1</v>
      </c>
      <c r="Y364" t="e">
        <f t="shared" si="96"/>
        <v>#NAME?</v>
      </c>
      <c r="Z364">
        <v>0</v>
      </c>
      <c r="AA364" t="e">
        <f t="shared" si="97"/>
        <v>#NAME?</v>
      </c>
      <c r="AB364">
        <v>48</v>
      </c>
      <c r="AC364" t="e">
        <f t="shared" si="98"/>
        <v>#NAME?</v>
      </c>
      <c r="AD364">
        <v>1</v>
      </c>
      <c r="AE364" t="e">
        <f t="shared" si="99"/>
        <v>#NAME?</v>
      </c>
      <c r="AF364" t="s">
        <v>63</v>
      </c>
      <c r="AG364" t="s">
        <v>64</v>
      </c>
      <c r="AH364">
        <v>1354858</v>
      </c>
      <c r="AI364">
        <v>1353339</v>
      </c>
      <c r="AJ364">
        <v>270819</v>
      </c>
      <c r="AK364">
        <v>2704999</v>
      </c>
      <c r="AL364">
        <v>10000</v>
      </c>
      <c r="AR364">
        <v>10000</v>
      </c>
      <c r="AS364">
        <v>5796.2420000000002</v>
      </c>
      <c r="AT364">
        <v>5</v>
      </c>
      <c r="AU364">
        <v>100000</v>
      </c>
      <c r="AV364">
        <v>1</v>
      </c>
      <c r="AW364" t="s">
        <v>60</v>
      </c>
      <c r="AX364" t="s">
        <v>61</v>
      </c>
      <c r="AY364" t="s">
        <v>62</v>
      </c>
      <c r="BA364">
        <v>7</v>
      </c>
      <c r="BB364">
        <v>1</v>
      </c>
      <c r="BD364">
        <v>8.0351099999999995</v>
      </c>
      <c r="BE364">
        <v>3.8536400000000002E-3</v>
      </c>
      <c r="BF364">
        <v>1362.48</v>
      </c>
      <c r="BH364">
        <v>796.24199999999996</v>
      </c>
      <c r="BN364">
        <v>27034297</v>
      </c>
      <c r="BO364">
        <v>326409</v>
      </c>
      <c r="BP364">
        <v>15702</v>
      </c>
      <c r="BQ364">
        <v>0</v>
      </c>
      <c r="BR364">
        <v>5.5119899999999999E-2</v>
      </c>
      <c r="BY364" t="s">
        <v>4128</v>
      </c>
      <c r="BZ364" t="s">
        <v>7800</v>
      </c>
      <c r="CA364" t="s">
        <v>58</v>
      </c>
      <c r="CB364" t="str">
        <f t="shared" si="100"/>
        <v>ZYRA_SCATTER_5i5d100000k nrq=0</v>
      </c>
      <c r="CC364">
        <f t="shared" si="101"/>
        <v>1</v>
      </c>
    </row>
    <row r="365" spans="1:81" x14ac:dyDescent="0.4">
      <c r="A365" t="s">
        <v>434</v>
      </c>
      <c r="B365" t="s">
        <v>58</v>
      </c>
      <c r="C365" t="s">
        <v>67</v>
      </c>
      <c r="D365" t="e">
        <f t="shared" si="85"/>
        <v>#NAME?</v>
      </c>
      <c r="E365">
        <v>10000</v>
      </c>
      <c r="F365" t="e">
        <f t="shared" si="86"/>
        <v>#NAME?</v>
      </c>
      <c r="G365" t="s">
        <v>60</v>
      </c>
      <c r="H365" t="e">
        <f t="shared" si="87"/>
        <v>#NAME?</v>
      </c>
      <c r="I365" t="s">
        <v>61</v>
      </c>
      <c r="J365" t="e">
        <f t="shared" si="88"/>
        <v>#NAME?</v>
      </c>
      <c r="K365" t="s">
        <v>62</v>
      </c>
      <c r="L365" t="e">
        <f t="shared" si="89"/>
        <v>#NAME?</v>
      </c>
      <c r="M365" t="e">
        <f t="shared" si="90"/>
        <v>#NAME?</v>
      </c>
      <c r="N365">
        <v>100000</v>
      </c>
      <c r="O365" t="e">
        <f t="shared" si="91"/>
        <v>#NAME?</v>
      </c>
      <c r="P365">
        <v>5</v>
      </c>
      <c r="Q365" t="e">
        <f t="shared" si="92"/>
        <v>#NAME?</v>
      </c>
      <c r="R365">
        <v>5</v>
      </c>
      <c r="S365" t="e">
        <f t="shared" si="93"/>
        <v>#NAME?</v>
      </c>
      <c r="T365">
        <v>0</v>
      </c>
      <c r="U365" t="e">
        <f t="shared" si="94"/>
        <v>#NAME?</v>
      </c>
      <c r="V365">
        <v>256</v>
      </c>
      <c r="W365" t="e">
        <f t="shared" si="95"/>
        <v>#NAME?</v>
      </c>
      <c r="X365">
        <v>1</v>
      </c>
      <c r="Y365" t="e">
        <f t="shared" si="96"/>
        <v>#NAME?</v>
      </c>
      <c r="Z365">
        <v>0</v>
      </c>
      <c r="AA365" t="e">
        <f t="shared" si="97"/>
        <v>#NAME?</v>
      </c>
      <c r="AB365">
        <v>48</v>
      </c>
      <c r="AC365" t="e">
        <f t="shared" si="98"/>
        <v>#NAME?</v>
      </c>
      <c r="AD365">
        <v>2</v>
      </c>
      <c r="AE365" t="e">
        <f t="shared" si="99"/>
        <v>#NAME?</v>
      </c>
      <c r="AF365" t="s">
        <v>63</v>
      </c>
      <c r="AG365" t="s">
        <v>64</v>
      </c>
      <c r="AH365">
        <v>1412464</v>
      </c>
      <c r="AI365">
        <v>1412345</v>
      </c>
      <c r="AJ365">
        <v>282480</v>
      </c>
      <c r="AK365">
        <v>2821099</v>
      </c>
      <c r="AL365">
        <v>10000</v>
      </c>
      <c r="AR365">
        <v>10000</v>
      </c>
      <c r="AS365">
        <v>5841.5649999999996</v>
      </c>
      <c r="AT365">
        <v>5</v>
      </c>
      <c r="AU365">
        <v>100000</v>
      </c>
      <c r="AV365">
        <v>1</v>
      </c>
      <c r="AW365" t="s">
        <v>60</v>
      </c>
      <c r="AX365" t="s">
        <v>61</v>
      </c>
      <c r="AY365" t="s">
        <v>62</v>
      </c>
      <c r="BA365">
        <v>7</v>
      </c>
      <c r="BB365">
        <v>1</v>
      </c>
      <c r="BD365">
        <v>8.0436300000000003</v>
      </c>
      <c r="BE365">
        <v>3.2245199999999998E-3</v>
      </c>
      <c r="BF365">
        <v>1343.92</v>
      </c>
      <c r="BH365">
        <v>841.56500000000005</v>
      </c>
      <c r="BN365">
        <v>28194616</v>
      </c>
      <c r="BO365">
        <v>341125</v>
      </c>
      <c r="BP365">
        <v>16383</v>
      </c>
      <c r="BQ365">
        <v>0</v>
      </c>
      <c r="BR365">
        <v>5.5597100000000003E-2</v>
      </c>
      <c r="BY365" t="s">
        <v>4129</v>
      </c>
      <c r="BZ365" t="s">
        <v>7801</v>
      </c>
      <c r="CA365" t="s">
        <v>58</v>
      </c>
      <c r="CB365" t="str">
        <f t="shared" si="100"/>
        <v>ZYRA_SCATTER_5i5d100000k nrq=0</v>
      </c>
      <c r="CC365">
        <f t="shared" si="101"/>
        <v>1</v>
      </c>
    </row>
    <row r="366" spans="1:81" x14ac:dyDescent="0.4">
      <c r="A366" t="s">
        <v>435</v>
      </c>
      <c r="B366" t="s">
        <v>58</v>
      </c>
      <c r="C366" t="s">
        <v>67</v>
      </c>
      <c r="D366" t="e">
        <f t="shared" si="85"/>
        <v>#NAME?</v>
      </c>
      <c r="E366">
        <v>10000</v>
      </c>
      <c r="F366" t="e">
        <f t="shared" si="86"/>
        <v>#NAME?</v>
      </c>
      <c r="G366" t="s">
        <v>60</v>
      </c>
      <c r="H366" t="e">
        <f t="shared" si="87"/>
        <v>#NAME?</v>
      </c>
      <c r="I366" t="s">
        <v>61</v>
      </c>
      <c r="J366" t="e">
        <f t="shared" si="88"/>
        <v>#NAME?</v>
      </c>
      <c r="K366" t="s">
        <v>62</v>
      </c>
      <c r="L366" t="e">
        <f t="shared" si="89"/>
        <v>#NAME?</v>
      </c>
      <c r="M366" t="e">
        <f t="shared" si="90"/>
        <v>#NAME?</v>
      </c>
      <c r="N366">
        <v>100000</v>
      </c>
      <c r="O366" t="e">
        <f t="shared" si="91"/>
        <v>#NAME?</v>
      </c>
      <c r="P366">
        <v>5</v>
      </c>
      <c r="Q366" t="e">
        <f t="shared" si="92"/>
        <v>#NAME?</v>
      </c>
      <c r="R366">
        <v>5</v>
      </c>
      <c r="S366" t="e">
        <f t="shared" si="93"/>
        <v>#NAME?</v>
      </c>
      <c r="T366">
        <v>0</v>
      </c>
      <c r="U366" t="e">
        <f t="shared" si="94"/>
        <v>#NAME?</v>
      </c>
      <c r="V366">
        <v>256</v>
      </c>
      <c r="W366" t="e">
        <f t="shared" si="95"/>
        <v>#NAME?</v>
      </c>
      <c r="X366">
        <v>18</v>
      </c>
      <c r="Y366" t="e">
        <f t="shared" si="96"/>
        <v>#NAME?</v>
      </c>
      <c r="Z366">
        <v>0</v>
      </c>
      <c r="AA366" t="e">
        <f t="shared" si="97"/>
        <v>#NAME?</v>
      </c>
      <c r="AB366">
        <v>48</v>
      </c>
      <c r="AC366" t="e">
        <f t="shared" si="98"/>
        <v>#NAME?</v>
      </c>
      <c r="AD366">
        <v>0</v>
      </c>
      <c r="AE366" t="e">
        <f t="shared" si="99"/>
        <v>#NAME?</v>
      </c>
      <c r="AF366" t="s">
        <v>63</v>
      </c>
      <c r="AG366" t="s">
        <v>64</v>
      </c>
      <c r="AH366">
        <v>16063006</v>
      </c>
      <c r="AI366">
        <v>16069128</v>
      </c>
      <c r="AJ366">
        <v>3213213</v>
      </c>
      <c r="AK366">
        <v>32094226</v>
      </c>
      <c r="AL366">
        <v>10000</v>
      </c>
      <c r="AR366">
        <v>10000</v>
      </c>
      <c r="AS366">
        <v>51230.18</v>
      </c>
      <c r="AT366">
        <v>5</v>
      </c>
      <c r="AU366">
        <v>100000</v>
      </c>
      <c r="AV366">
        <v>18</v>
      </c>
      <c r="AW366" t="s">
        <v>60</v>
      </c>
      <c r="AX366" t="s">
        <v>61</v>
      </c>
      <c r="AY366" t="s">
        <v>62</v>
      </c>
      <c r="BA366">
        <v>7</v>
      </c>
      <c r="BB366">
        <v>1</v>
      </c>
      <c r="BD366">
        <v>8.6681600000000003</v>
      </c>
      <c r="BE366">
        <v>0.67492200000000002</v>
      </c>
      <c r="BF366">
        <v>1924.44</v>
      </c>
      <c r="BH366">
        <v>1230.18</v>
      </c>
      <c r="BN366">
        <v>320752229</v>
      </c>
      <c r="BO366">
        <v>29515232</v>
      </c>
      <c r="BP366">
        <v>190037</v>
      </c>
      <c r="BQ366">
        <v>0</v>
      </c>
      <c r="BR366">
        <v>0.74210200000000004</v>
      </c>
      <c r="BY366" t="s">
        <v>4130</v>
      </c>
      <c r="BZ366" t="s">
        <v>7802</v>
      </c>
      <c r="CA366" t="s">
        <v>58</v>
      </c>
      <c r="CB366" t="str">
        <f t="shared" si="100"/>
        <v>ZYRA_SCATTER_5i5d100000k nrq=0</v>
      </c>
      <c r="CC366">
        <f t="shared" si="101"/>
        <v>18</v>
      </c>
    </row>
    <row r="367" spans="1:81" x14ac:dyDescent="0.4">
      <c r="A367" t="s">
        <v>437</v>
      </c>
      <c r="B367" t="s">
        <v>58</v>
      </c>
      <c r="C367" t="s">
        <v>78</v>
      </c>
      <c r="D367" t="e">
        <f t="shared" si="85"/>
        <v>#NAME?</v>
      </c>
      <c r="E367">
        <v>10000</v>
      </c>
      <c r="F367" t="e">
        <f t="shared" si="86"/>
        <v>#NAME?</v>
      </c>
      <c r="G367" t="s">
        <v>60</v>
      </c>
      <c r="H367" t="e">
        <f t="shared" si="87"/>
        <v>#NAME?</v>
      </c>
      <c r="I367" t="s">
        <v>61</v>
      </c>
      <c r="J367" t="e">
        <f t="shared" si="88"/>
        <v>#NAME?</v>
      </c>
      <c r="K367" t="s">
        <v>62</v>
      </c>
      <c r="L367" t="e">
        <f t="shared" si="89"/>
        <v>#NAME?</v>
      </c>
      <c r="M367" t="e">
        <f t="shared" si="90"/>
        <v>#NAME?</v>
      </c>
      <c r="N367">
        <v>10000</v>
      </c>
      <c r="O367" t="e">
        <f t="shared" si="91"/>
        <v>#NAME?</v>
      </c>
      <c r="P367">
        <v>0</v>
      </c>
      <c r="Q367" t="e">
        <f t="shared" si="92"/>
        <v>#NAME?</v>
      </c>
      <c r="R367">
        <v>0</v>
      </c>
      <c r="S367" t="e">
        <f t="shared" si="93"/>
        <v>#NAME?</v>
      </c>
      <c r="T367">
        <v>0</v>
      </c>
      <c r="U367" t="e">
        <f t="shared" si="94"/>
        <v>#NAME?</v>
      </c>
      <c r="V367">
        <v>256</v>
      </c>
      <c r="W367" t="e">
        <f t="shared" si="95"/>
        <v>#NAME?</v>
      </c>
      <c r="X367">
        <v>144</v>
      </c>
      <c r="Y367" t="e">
        <f t="shared" si="96"/>
        <v>#NAME?</v>
      </c>
      <c r="Z367">
        <v>0</v>
      </c>
      <c r="AA367" t="e">
        <f t="shared" si="97"/>
        <v>#NAME?</v>
      </c>
      <c r="AB367">
        <v>48</v>
      </c>
      <c r="AC367" t="e">
        <f t="shared" si="98"/>
        <v>#NAME?</v>
      </c>
      <c r="AD367">
        <v>2</v>
      </c>
      <c r="AE367" t="e">
        <f t="shared" si="99"/>
        <v>#NAME?</v>
      </c>
      <c r="AF367" t="s">
        <v>65</v>
      </c>
      <c r="AG367" t="s">
        <v>64</v>
      </c>
      <c r="AJ367">
        <v>0</v>
      </c>
      <c r="AK367">
        <v>177300767</v>
      </c>
      <c r="AL367">
        <v>10000</v>
      </c>
      <c r="AR367">
        <v>10000</v>
      </c>
      <c r="AS367">
        <v>2816.05</v>
      </c>
      <c r="AT367">
        <v>0</v>
      </c>
      <c r="AU367">
        <v>10000</v>
      </c>
      <c r="AV367">
        <v>144</v>
      </c>
      <c r="AW367" t="s">
        <v>60</v>
      </c>
      <c r="AX367" t="s">
        <v>61</v>
      </c>
      <c r="AY367" t="s">
        <v>62</v>
      </c>
      <c r="BA367">
        <v>8</v>
      </c>
      <c r="BB367">
        <v>1</v>
      </c>
      <c r="BD367">
        <v>2.35819</v>
      </c>
      <c r="BE367">
        <v>3.6487100000000001E-2</v>
      </c>
      <c r="BF367">
        <v>1880.82</v>
      </c>
      <c r="BH367">
        <v>2816.05</v>
      </c>
      <c r="BY367" t="s">
        <v>4131</v>
      </c>
      <c r="BZ367" t="s">
        <v>7803</v>
      </c>
      <c r="CA367" t="s">
        <v>58</v>
      </c>
      <c r="CB367" t="str">
        <f t="shared" si="100"/>
        <v>ZYRA_CLUSTER_0i0d10000k nrq=0</v>
      </c>
      <c r="CC367">
        <f t="shared" si="101"/>
        <v>144</v>
      </c>
    </row>
    <row r="368" spans="1:81" x14ac:dyDescent="0.4">
      <c r="A368" t="s">
        <v>436</v>
      </c>
      <c r="B368" t="s">
        <v>58</v>
      </c>
      <c r="C368" t="s">
        <v>67</v>
      </c>
      <c r="D368" t="e">
        <f t="shared" si="85"/>
        <v>#NAME?</v>
      </c>
      <c r="E368">
        <v>10000</v>
      </c>
      <c r="F368" t="e">
        <f t="shared" si="86"/>
        <v>#NAME?</v>
      </c>
      <c r="G368" t="s">
        <v>60</v>
      </c>
      <c r="H368" t="e">
        <f t="shared" si="87"/>
        <v>#NAME?</v>
      </c>
      <c r="I368" t="s">
        <v>61</v>
      </c>
      <c r="J368" t="e">
        <f t="shared" si="88"/>
        <v>#NAME?</v>
      </c>
      <c r="K368" t="s">
        <v>62</v>
      </c>
      <c r="L368" t="e">
        <f t="shared" si="89"/>
        <v>#NAME?</v>
      </c>
      <c r="M368" t="e">
        <f t="shared" si="90"/>
        <v>#NAME?</v>
      </c>
      <c r="N368">
        <v>100000</v>
      </c>
      <c r="O368" t="e">
        <f t="shared" si="91"/>
        <v>#NAME?</v>
      </c>
      <c r="P368">
        <v>5</v>
      </c>
      <c r="Q368" t="e">
        <f t="shared" si="92"/>
        <v>#NAME?</v>
      </c>
      <c r="R368">
        <v>5</v>
      </c>
      <c r="S368" t="e">
        <f t="shared" si="93"/>
        <v>#NAME?</v>
      </c>
      <c r="T368">
        <v>0</v>
      </c>
      <c r="U368" t="e">
        <f t="shared" si="94"/>
        <v>#NAME?</v>
      </c>
      <c r="V368">
        <v>256</v>
      </c>
      <c r="W368" t="e">
        <f t="shared" si="95"/>
        <v>#NAME?</v>
      </c>
      <c r="X368">
        <v>18</v>
      </c>
      <c r="Y368" t="e">
        <f t="shared" si="96"/>
        <v>#NAME?</v>
      </c>
      <c r="Z368">
        <v>0</v>
      </c>
      <c r="AA368" t="e">
        <f t="shared" si="97"/>
        <v>#NAME?</v>
      </c>
      <c r="AB368">
        <v>48</v>
      </c>
      <c r="AC368" t="e">
        <f t="shared" si="98"/>
        <v>#NAME?</v>
      </c>
      <c r="AD368">
        <v>1</v>
      </c>
      <c r="AE368" t="e">
        <f t="shared" si="99"/>
        <v>#NAME?</v>
      </c>
      <c r="AF368" t="s">
        <v>63</v>
      </c>
      <c r="AG368" t="s">
        <v>64</v>
      </c>
      <c r="AH368">
        <v>15799521</v>
      </c>
      <c r="AI368">
        <v>15803847</v>
      </c>
      <c r="AJ368">
        <v>3160336</v>
      </c>
      <c r="AK368">
        <v>31565114</v>
      </c>
      <c r="AL368">
        <v>10000</v>
      </c>
      <c r="AR368">
        <v>10000</v>
      </c>
      <c r="AS368">
        <v>51253.78</v>
      </c>
      <c r="AT368">
        <v>5</v>
      </c>
      <c r="AU368">
        <v>100000</v>
      </c>
      <c r="AV368">
        <v>18</v>
      </c>
      <c r="AW368" t="s">
        <v>60</v>
      </c>
      <c r="AX368" t="s">
        <v>61</v>
      </c>
      <c r="AY368" t="s">
        <v>62</v>
      </c>
      <c r="BA368">
        <v>7</v>
      </c>
      <c r="BB368">
        <v>1</v>
      </c>
      <c r="BD368">
        <v>8.7098099999999992</v>
      </c>
      <c r="BE368">
        <v>0.67952199999999996</v>
      </c>
      <c r="BF368">
        <v>1917.19</v>
      </c>
      <c r="BH368">
        <v>1253.78</v>
      </c>
      <c r="BN368">
        <v>315465875</v>
      </c>
      <c r="BO368">
        <v>28876122</v>
      </c>
      <c r="BP368">
        <v>185266</v>
      </c>
      <c r="BQ368">
        <v>0</v>
      </c>
      <c r="BR368">
        <v>0.80482100000000001</v>
      </c>
      <c r="BY368" t="s">
        <v>4132</v>
      </c>
      <c r="BZ368" t="s">
        <v>7804</v>
      </c>
      <c r="CA368" t="s">
        <v>58</v>
      </c>
      <c r="CB368" t="str">
        <f t="shared" si="100"/>
        <v>ZYRA_SCATTER_5i5d100000k nrq=0</v>
      </c>
      <c r="CC368">
        <f t="shared" si="101"/>
        <v>18</v>
      </c>
    </row>
    <row r="369" spans="1:81" x14ac:dyDescent="0.4">
      <c r="A369" t="s">
        <v>438</v>
      </c>
      <c r="B369" t="s">
        <v>58</v>
      </c>
      <c r="C369" t="s">
        <v>67</v>
      </c>
      <c r="D369" t="e">
        <f t="shared" si="85"/>
        <v>#NAME?</v>
      </c>
      <c r="E369">
        <v>10000</v>
      </c>
      <c r="F369" t="e">
        <f t="shared" si="86"/>
        <v>#NAME?</v>
      </c>
      <c r="G369" t="s">
        <v>60</v>
      </c>
      <c r="H369" t="e">
        <f t="shared" si="87"/>
        <v>#NAME?</v>
      </c>
      <c r="I369" t="s">
        <v>61</v>
      </c>
      <c r="J369" t="e">
        <f t="shared" si="88"/>
        <v>#NAME?</v>
      </c>
      <c r="K369" t="s">
        <v>62</v>
      </c>
      <c r="L369" t="e">
        <f t="shared" si="89"/>
        <v>#NAME?</v>
      </c>
      <c r="M369" t="e">
        <f t="shared" si="90"/>
        <v>#NAME?</v>
      </c>
      <c r="N369">
        <v>100000</v>
      </c>
      <c r="O369" t="e">
        <f t="shared" si="91"/>
        <v>#NAME?</v>
      </c>
      <c r="P369">
        <v>5</v>
      </c>
      <c r="Q369" t="e">
        <f t="shared" si="92"/>
        <v>#NAME?</v>
      </c>
      <c r="R369">
        <v>5</v>
      </c>
      <c r="S369" t="e">
        <f t="shared" si="93"/>
        <v>#NAME?</v>
      </c>
      <c r="T369">
        <v>0</v>
      </c>
      <c r="U369" t="e">
        <f t="shared" si="94"/>
        <v>#NAME?</v>
      </c>
      <c r="V369">
        <v>256</v>
      </c>
      <c r="W369" t="e">
        <f t="shared" si="95"/>
        <v>#NAME?</v>
      </c>
      <c r="X369">
        <v>18</v>
      </c>
      <c r="Y369" t="e">
        <f t="shared" si="96"/>
        <v>#NAME?</v>
      </c>
      <c r="Z369">
        <v>0</v>
      </c>
      <c r="AA369" t="e">
        <f t="shared" si="97"/>
        <v>#NAME?</v>
      </c>
      <c r="AB369">
        <v>48</v>
      </c>
      <c r="AC369" t="e">
        <f t="shared" si="98"/>
        <v>#NAME?</v>
      </c>
      <c r="AD369">
        <v>2</v>
      </c>
      <c r="AE369" t="e">
        <f t="shared" si="99"/>
        <v>#NAME?</v>
      </c>
      <c r="AF369" t="s">
        <v>63</v>
      </c>
      <c r="AG369" t="s">
        <v>64</v>
      </c>
      <c r="AH369">
        <v>15910140</v>
      </c>
      <c r="AI369">
        <v>15915508</v>
      </c>
      <c r="AJ369">
        <v>3182564</v>
      </c>
      <c r="AK369">
        <v>31785200</v>
      </c>
      <c r="AL369">
        <v>10000</v>
      </c>
      <c r="AR369">
        <v>10000</v>
      </c>
      <c r="AS369">
        <v>51265.440000000002</v>
      </c>
      <c r="AT369">
        <v>5</v>
      </c>
      <c r="AU369">
        <v>100000</v>
      </c>
      <c r="AV369">
        <v>18</v>
      </c>
      <c r="AW369" t="s">
        <v>60</v>
      </c>
      <c r="AX369" t="s">
        <v>61</v>
      </c>
      <c r="AY369" t="s">
        <v>62</v>
      </c>
      <c r="BA369">
        <v>7</v>
      </c>
      <c r="BB369">
        <v>1</v>
      </c>
      <c r="BD369">
        <v>8.6794499999999992</v>
      </c>
      <c r="BE369">
        <v>0.67466499999999996</v>
      </c>
      <c r="BF369">
        <v>1937.86</v>
      </c>
      <c r="BH369">
        <v>1265.44</v>
      </c>
      <c r="BN369">
        <v>317665081</v>
      </c>
      <c r="BO369">
        <v>30246749</v>
      </c>
      <c r="BP369">
        <v>186920</v>
      </c>
      <c r="BQ369">
        <v>0</v>
      </c>
      <c r="BR369">
        <v>0.80771999999999999</v>
      </c>
      <c r="BY369" t="s">
        <v>4133</v>
      </c>
      <c r="BZ369" t="s">
        <v>7805</v>
      </c>
      <c r="CA369" t="s">
        <v>58</v>
      </c>
      <c r="CB369" t="str">
        <f t="shared" si="100"/>
        <v>ZYRA_SCATTER_5i5d100000k nrq=0</v>
      </c>
      <c r="CC369">
        <f t="shared" si="101"/>
        <v>18</v>
      </c>
    </row>
    <row r="370" spans="1:81" x14ac:dyDescent="0.4">
      <c r="A370" t="s">
        <v>439</v>
      </c>
      <c r="B370" t="s">
        <v>58</v>
      </c>
      <c r="C370" t="s">
        <v>78</v>
      </c>
      <c r="D370" t="e">
        <f t="shared" si="85"/>
        <v>#NAME?</v>
      </c>
      <c r="E370">
        <v>10000</v>
      </c>
      <c r="F370" t="e">
        <f t="shared" si="86"/>
        <v>#NAME?</v>
      </c>
      <c r="G370" t="s">
        <v>60</v>
      </c>
      <c r="H370" t="e">
        <f t="shared" si="87"/>
        <v>#NAME?</v>
      </c>
      <c r="I370" t="s">
        <v>61</v>
      </c>
      <c r="J370" t="e">
        <f t="shared" si="88"/>
        <v>#NAME?</v>
      </c>
      <c r="K370" t="s">
        <v>62</v>
      </c>
      <c r="L370" t="e">
        <f t="shared" si="89"/>
        <v>#NAME?</v>
      </c>
      <c r="M370" t="e">
        <f t="shared" si="90"/>
        <v>#NAME?</v>
      </c>
      <c r="N370">
        <v>100000</v>
      </c>
      <c r="O370" t="e">
        <f t="shared" si="91"/>
        <v>#NAME?</v>
      </c>
      <c r="P370">
        <v>5</v>
      </c>
      <c r="Q370" t="e">
        <f t="shared" si="92"/>
        <v>#NAME?</v>
      </c>
      <c r="R370">
        <v>5</v>
      </c>
      <c r="S370" t="e">
        <f t="shared" si="93"/>
        <v>#NAME?</v>
      </c>
      <c r="T370">
        <v>0</v>
      </c>
      <c r="U370" t="e">
        <f t="shared" si="94"/>
        <v>#NAME?</v>
      </c>
      <c r="V370">
        <v>256</v>
      </c>
      <c r="W370" t="e">
        <f t="shared" si="95"/>
        <v>#NAME?</v>
      </c>
      <c r="X370">
        <v>35</v>
      </c>
      <c r="Y370" t="e">
        <f t="shared" si="96"/>
        <v>#NAME?</v>
      </c>
      <c r="Z370">
        <v>1</v>
      </c>
      <c r="AA370" t="e">
        <f t="shared" si="97"/>
        <v>#NAME?</v>
      </c>
      <c r="AB370">
        <v>48</v>
      </c>
      <c r="AC370" t="e">
        <f t="shared" si="98"/>
        <v>#NAME?</v>
      </c>
      <c r="AD370">
        <v>2</v>
      </c>
      <c r="AE370" t="e">
        <f t="shared" si="99"/>
        <v>#NAME?</v>
      </c>
      <c r="AF370" t="s">
        <v>65</v>
      </c>
      <c r="AG370" t="s">
        <v>64</v>
      </c>
      <c r="AH370">
        <v>12885748</v>
      </c>
      <c r="AI370">
        <v>12888347</v>
      </c>
      <c r="AJ370">
        <v>2577409</v>
      </c>
      <c r="AK370">
        <v>25739069</v>
      </c>
      <c r="AL370">
        <v>10000</v>
      </c>
      <c r="AR370">
        <v>10000</v>
      </c>
      <c r="AS370">
        <v>54383.17</v>
      </c>
      <c r="AT370">
        <v>5</v>
      </c>
      <c r="AU370">
        <v>100000</v>
      </c>
      <c r="AV370">
        <v>35</v>
      </c>
      <c r="AW370" t="s">
        <v>60</v>
      </c>
      <c r="AX370" t="s">
        <v>61</v>
      </c>
      <c r="AY370" t="s">
        <v>62</v>
      </c>
      <c r="BA370">
        <v>8</v>
      </c>
      <c r="BB370">
        <v>1</v>
      </c>
      <c r="BD370">
        <v>22.128699999999998</v>
      </c>
      <c r="BE370">
        <v>4.44781E-2</v>
      </c>
      <c r="BF370">
        <v>3390.36</v>
      </c>
      <c r="BH370">
        <v>4383.17</v>
      </c>
      <c r="BY370" t="s">
        <v>4134</v>
      </c>
      <c r="BZ370" t="s">
        <v>7806</v>
      </c>
      <c r="CA370" t="s">
        <v>58</v>
      </c>
      <c r="CB370" t="str">
        <f t="shared" si="100"/>
        <v>ZYRA_CLUSTER_5i5d100000k nrq=1</v>
      </c>
      <c r="CC370">
        <f t="shared" si="101"/>
        <v>36</v>
      </c>
    </row>
    <row r="371" spans="1:81" x14ac:dyDescent="0.4">
      <c r="A371" t="s">
        <v>440</v>
      </c>
      <c r="B371" t="s">
        <v>58</v>
      </c>
      <c r="C371" t="s">
        <v>3765</v>
      </c>
      <c r="D371" t="e">
        <f t="shared" si="85"/>
        <v>#NAME?</v>
      </c>
      <c r="E371">
        <v>10000</v>
      </c>
      <c r="F371" t="e">
        <f t="shared" si="86"/>
        <v>#NAME?</v>
      </c>
      <c r="G371" t="s">
        <v>60</v>
      </c>
      <c r="H371" t="e">
        <f t="shared" si="87"/>
        <v>#NAME?</v>
      </c>
      <c r="I371" t="s">
        <v>61</v>
      </c>
      <c r="J371" t="e">
        <f t="shared" si="88"/>
        <v>#NAME?</v>
      </c>
      <c r="K371" t="s">
        <v>62</v>
      </c>
      <c r="L371" t="e">
        <f t="shared" si="89"/>
        <v>#NAME?</v>
      </c>
      <c r="M371" t="e">
        <f t="shared" si="90"/>
        <v>#NAME?</v>
      </c>
      <c r="N371">
        <v>100000</v>
      </c>
      <c r="O371" t="e">
        <f t="shared" si="91"/>
        <v>#NAME?</v>
      </c>
      <c r="P371">
        <v>0</v>
      </c>
      <c r="Q371" t="e">
        <f t="shared" si="92"/>
        <v>#NAME?</v>
      </c>
      <c r="R371">
        <v>0</v>
      </c>
      <c r="S371" t="e">
        <f t="shared" si="93"/>
        <v>#NAME?</v>
      </c>
      <c r="T371">
        <v>0</v>
      </c>
      <c r="U371" t="e">
        <f t="shared" si="94"/>
        <v>#NAME?</v>
      </c>
      <c r="V371">
        <v>256</v>
      </c>
      <c r="W371" t="e">
        <f t="shared" si="95"/>
        <v>#NAME?</v>
      </c>
      <c r="X371">
        <v>53</v>
      </c>
      <c r="Y371" t="e">
        <f t="shared" si="96"/>
        <v>#NAME?</v>
      </c>
      <c r="Z371">
        <v>1</v>
      </c>
      <c r="AA371" t="e">
        <f t="shared" si="97"/>
        <v>#NAME?</v>
      </c>
      <c r="AB371">
        <v>48</v>
      </c>
      <c r="AC371" t="e">
        <f t="shared" si="98"/>
        <v>#NAME?</v>
      </c>
      <c r="AD371">
        <v>2</v>
      </c>
      <c r="AE371" t="e">
        <f t="shared" si="99"/>
        <v>#NAME?</v>
      </c>
      <c r="AF371" t="s">
        <v>65</v>
      </c>
      <c r="AG371" t="s">
        <v>64</v>
      </c>
      <c r="AJ371">
        <v>0</v>
      </c>
      <c r="AK371">
        <v>71784029</v>
      </c>
      <c r="AL371">
        <v>10000</v>
      </c>
      <c r="AR371">
        <v>10000</v>
      </c>
      <c r="AS371">
        <v>1404.3</v>
      </c>
      <c r="AT371">
        <v>0</v>
      </c>
      <c r="AU371">
        <v>100000</v>
      </c>
      <c r="AV371">
        <v>53</v>
      </c>
      <c r="AW371" t="s">
        <v>60</v>
      </c>
      <c r="AX371" t="s">
        <v>61</v>
      </c>
      <c r="AY371" t="s">
        <v>62</v>
      </c>
      <c r="BA371">
        <v>8</v>
      </c>
      <c r="BB371">
        <v>1</v>
      </c>
      <c r="BD371">
        <v>24.3599</v>
      </c>
      <c r="BE371">
        <v>9.3624799999999994E-2</v>
      </c>
      <c r="BF371">
        <v>1998.98</v>
      </c>
      <c r="BH371">
        <v>1404.3</v>
      </c>
      <c r="BN371">
        <v>3287328</v>
      </c>
      <c r="BO371">
        <v>714873609</v>
      </c>
      <c r="BP371">
        <v>18967</v>
      </c>
      <c r="BQ371">
        <v>22251</v>
      </c>
      <c r="BR371">
        <v>0</v>
      </c>
      <c r="BY371" t="s">
        <v>4135</v>
      </c>
      <c r="BZ371" t="s">
        <v>7807</v>
      </c>
      <c r="CA371" t="s">
        <v>58</v>
      </c>
      <c r="CB371" t="str">
        <f t="shared" si="100"/>
        <v>ZYRA_CLUSTER_0i0d100000k nrq=1</v>
      </c>
      <c r="CC371">
        <f t="shared" si="101"/>
        <v>54</v>
      </c>
    </row>
    <row r="372" spans="1:81" x14ac:dyDescent="0.4">
      <c r="A372" t="s">
        <v>442</v>
      </c>
      <c r="B372" t="s">
        <v>58</v>
      </c>
      <c r="C372" t="s">
        <v>67</v>
      </c>
      <c r="D372" t="e">
        <f t="shared" si="85"/>
        <v>#NAME?</v>
      </c>
      <c r="E372">
        <v>10000</v>
      </c>
      <c r="F372" t="e">
        <f t="shared" si="86"/>
        <v>#NAME?</v>
      </c>
      <c r="G372" t="s">
        <v>60</v>
      </c>
      <c r="H372" t="e">
        <f t="shared" si="87"/>
        <v>#NAME?</v>
      </c>
      <c r="I372" t="s">
        <v>61</v>
      </c>
      <c r="J372" t="e">
        <f t="shared" si="88"/>
        <v>#NAME?</v>
      </c>
      <c r="K372" t="s">
        <v>62</v>
      </c>
      <c r="L372" t="e">
        <f t="shared" si="89"/>
        <v>#NAME?</v>
      </c>
      <c r="M372" t="e">
        <f t="shared" si="90"/>
        <v>#NAME?</v>
      </c>
      <c r="N372">
        <v>100000</v>
      </c>
      <c r="O372" t="e">
        <f t="shared" si="91"/>
        <v>#NAME?</v>
      </c>
      <c r="P372">
        <v>5</v>
      </c>
      <c r="Q372" t="e">
        <f t="shared" si="92"/>
        <v>#NAME?</v>
      </c>
      <c r="R372">
        <v>5</v>
      </c>
      <c r="S372" t="e">
        <f t="shared" si="93"/>
        <v>#NAME?</v>
      </c>
      <c r="T372">
        <v>0</v>
      </c>
      <c r="U372" t="e">
        <f t="shared" si="94"/>
        <v>#NAME?</v>
      </c>
      <c r="V372">
        <v>256</v>
      </c>
      <c r="W372" t="e">
        <f t="shared" si="95"/>
        <v>#NAME?</v>
      </c>
      <c r="X372">
        <v>17</v>
      </c>
      <c r="Y372" t="e">
        <f t="shared" si="96"/>
        <v>#NAME?</v>
      </c>
      <c r="Z372">
        <v>1</v>
      </c>
      <c r="AA372" t="e">
        <f t="shared" si="97"/>
        <v>#NAME?</v>
      </c>
      <c r="AB372">
        <v>48</v>
      </c>
      <c r="AC372" t="e">
        <f t="shared" si="98"/>
        <v>#NAME?</v>
      </c>
      <c r="AD372">
        <v>0</v>
      </c>
      <c r="AE372" t="e">
        <f t="shared" si="99"/>
        <v>#NAME?</v>
      </c>
      <c r="AF372" t="s">
        <v>63</v>
      </c>
      <c r="AG372" t="s">
        <v>64</v>
      </c>
      <c r="AH372">
        <v>6069438</v>
      </c>
      <c r="AI372">
        <v>6066736</v>
      </c>
      <c r="AJ372">
        <v>1213617</v>
      </c>
      <c r="AK372">
        <v>12147767</v>
      </c>
      <c r="AL372">
        <v>10000</v>
      </c>
      <c r="AR372">
        <v>10000</v>
      </c>
      <c r="AS372">
        <v>58934.52</v>
      </c>
      <c r="AT372">
        <v>5</v>
      </c>
      <c r="AU372">
        <v>100000</v>
      </c>
      <c r="AV372">
        <v>17</v>
      </c>
      <c r="AW372" t="s">
        <v>60</v>
      </c>
      <c r="AX372" t="s">
        <v>61</v>
      </c>
      <c r="AY372" t="s">
        <v>62</v>
      </c>
      <c r="BA372">
        <v>7</v>
      </c>
      <c r="BB372">
        <v>1</v>
      </c>
      <c r="BD372">
        <v>10.657400000000001</v>
      </c>
      <c r="BE372">
        <v>2.1448900000000002</v>
      </c>
      <c r="BF372">
        <v>5164.78</v>
      </c>
      <c r="BH372">
        <v>8934.52</v>
      </c>
      <c r="BN372">
        <v>121120398</v>
      </c>
      <c r="BO372">
        <v>20612738</v>
      </c>
      <c r="BP372">
        <v>357280</v>
      </c>
      <c r="BQ372">
        <v>0</v>
      </c>
      <c r="BR372">
        <v>5.4678100000000001</v>
      </c>
      <c r="BY372" t="s">
        <v>4136</v>
      </c>
      <c r="BZ372" t="s">
        <v>7808</v>
      </c>
      <c r="CA372" t="s">
        <v>58</v>
      </c>
      <c r="CB372" t="str">
        <f t="shared" si="100"/>
        <v>ZYRA_SCATTER_5i5d100000k nrq=1</v>
      </c>
      <c r="CC372">
        <f t="shared" si="101"/>
        <v>18</v>
      </c>
    </row>
    <row r="373" spans="1:81" x14ac:dyDescent="0.4">
      <c r="A373" t="s">
        <v>443</v>
      </c>
      <c r="B373" t="s">
        <v>58</v>
      </c>
      <c r="C373" t="s">
        <v>67</v>
      </c>
      <c r="D373" t="e">
        <f t="shared" si="85"/>
        <v>#NAME?</v>
      </c>
      <c r="E373">
        <v>10000</v>
      </c>
      <c r="F373" t="e">
        <f t="shared" si="86"/>
        <v>#NAME?</v>
      </c>
      <c r="G373" t="s">
        <v>60</v>
      </c>
      <c r="H373" t="e">
        <f t="shared" si="87"/>
        <v>#NAME?</v>
      </c>
      <c r="I373" t="s">
        <v>61</v>
      </c>
      <c r="J373" t="e">
        <f t="shared" si="88"/>
        <v>#NAME?</v>
      </c>
      <c r="K373" t="s">
        <v>62</v>
      </c>
      <c r="L373" t="e">
        <f t="shared" si="89"/>
        <v>#NAME?</v>
      </c>
      <c r="M373" t="e">
        <f t="shared" si="90"/>
        <v>#NAME?</v>
      </c>
      <c r="N373">
        <v>100000</v>
      </c>
      <c r="O373" t="e">
        <f t="shared" si="91"/>
        <v>#NAME?</v>
      </c>
      <c r="P373">
        <v>5</v>
      </c>
      <c r="Q373" t="e">
        <f t="shared" si="92"/>
        <v>#NAME?</v>
      </c>
      <c r="R373">
        <v>5</v>
      </c>
      <c r="S373" t="e">
        <f t="shared" si="93"/>
        <v>#NAME?</v>
      </c>
      <c r="T373">
        <v>0</v>
      </c>
      <c r="U373" t="e">
        <f t="shared" si="94"/>
        <v>#NAME?</v>
      </c>
      <c r="V373">
        <v>256</v>
      </c>
      <c r="W373" t="e">
        <f t="shared" si="95"/>
        <v>#NAME?</v>
      </c>
      <c r="X373">
        <v>17</v>
      </c>
      <c r="Y373" t="e">
        <f t="shared" si="96"/>
        <v>#NAME?</v>
      </c>
      <c r="Z373">
        <v>1</v>
      </c>
      <c r="AA373" t="e">
        <f t="shared" si="97"/>
        <v>#NAME?</v>
      </c>
      <c r="AB373">
        <v>48</v>
      </c>
      <c r="AC373" t="e">
        <f t="shared" si="98"/>
        <v>#NAME?</v>
      </c>
      <c r="AD373">
        <v>1</v>
      </c>
      <c r="AE373" t="e">
        <f t="shared" si="99"/>
        <v>#NAME?</v>
      </c>
      <c r="AF373" t="s">
        <v>63</v>
      </c>
      <c r="AG373" t="s">
        <v>64</v>
      </c>
      <c r="AH373">
        <v>6096491</v>
      </c>
      <c r="AI373">
        <v>6096229</v>
      </c>
      <c r="AJ373">
        <v>1219272</v>
      </c>
      <c r="AK373">
        <v>12208339</v>
      </c>
      <c r="AL373">
        <v>10000</v>
      </c>
      <c r="AR373">
        <v>10000</v>
      </c>
      <c r="AS373">
        <v>58767.59</v>
      </c>
      <c r="AT373">
        <v>5</v>
      </c>
      <c r="AU373">
        <v>100000</v>
      </c>
      <c r="AV373">
        <v>17</v>
      </c>
      <c r="AW373" t="s">
        <v>60</v>
      </c>
      <c r="AX373" t="s">
        <v>61</v>
      </c>
      <c r="AY373" t="s">
        <v>62</v>
      </c>
      <c r="BA373">
        <v>7</v>
      </c>
      <c r="BB373">
        <v>1</v>
      </c>
      <c r="BD373">
        <v>10.5688</v>
      </c>
      <c r="BE373">
        <v>2.1032700000000002</v>
      </c>
      <c r="BF373">
        <v>5060.43</v>
      </c>
      <c r="BH373">
        <v>8767.59</v>
      </c>
      <c r="BN373">
        <v>121738779</v>
      </c>
      <c r="BO373">
        <v>20744295</v>
      </c>
      <c r="BP373">
        <v>344616</v>
      </c>
      <c r="BQ373">
        <v>0</v>
      </c>
      <c r="BR373">
        <v>5.4443900000000003</v>
      </c>
      <c r="BY373" t="s">
        <v>4137</v>
      </c>
      <c r="BZ373" t="s">
        <v>7809</v>
      </c>
      <c r="CA373" t="s">
        <v>58</v>
      </c>
      <c r="CB373" t="str">
        <f t="shared" si="100"/>
        <v>ZYRA_SCATTER_5i5d100000k nrq=1</v>
      </c>
      <c r="CC373">
        <f t="shared" si="101"/>
        <v>18</v>
      </c>
    </row>
    <row r="374" spans="1:81" x14ac:dyDescent="0.4">
      <c r="A374" t="s">
        <v>444</v>
      </c>
      <c r="B374" t="s">
        <v>58</v>
      </c>
      <c r="C374" t="s">
        <v>67</v>
      </c>
      <c r="D374" t="e">
        <f t="shared" si="85"/>
        <v>#NAME?</v>
      </c>
      <c r="E374">
        <v>10000</v>
      </c>
      <c r="F374" t="e">
        <f t="shared" si="86"/>
        <v>#NAME?</v>
      </c>
      <c r="G374" t="s">
        <v>60</v>
      </c>
      <c r="H374" t="e">
        <f t="shared" si="87"/>
        <v>#NAME?</v>
      </c>
      <c r="I374" t="s">
        <v>61</v>
      </c>
      <c r="J374" t="e">
        <f t="shared" si="88"/>
        <v>#NAME?</v>
      </c>
      <c r="K374" t="s">
        <v>62</v>
      </c>
      <c r="L374" t="e">
        <f t="shared" si="89"/>
        <v>#NAME?</v>
      </c>
      <c r="M374" t="e">
        <f t="shared" si="90"/>
        <v>#NAME?</v>
      </c>
      <c r="N374">
        <v>100000</v>
      </c>
      <c r="O374" t="e">
        <f t="shared" si="91"/>
        <v>#NAME?</v>
      </c>
      <c r="P374">
        <v>5</v>
      </c>
      <c r="Q374" t="e">
        <f t="shared" si="92"/>
        <v>#NAME?</v>
      </c>
      <c r="R374">
        <v>5</v>
      </c>
      <c r="S374" t="e">
        <f t="shared" si="93"/>
        <v>#NAME?</v>
      </c>
      <c r="T374">
        <v>0</v>
      </c>
      <c r="U374" t="e">
        <f t="shared" si="94"/>
        <v>#NAME?</v>
      </c>
      <c r="V374">
        <v>256</v>
      </c>
      <c r="W374" t="e">
        <f t="shared" si="95"/>
        <v>#NAME?</v>
      </c>
      <c r="X374">
        <v>17</v>
      </c>
      <c r="Y374" t="e">
        <f t="shared" si="96"/>
        <v>#NAME?</v>
      </c>
      <c r="Z374">
        <v>1</v>
      </c>
      <c r="AA374" t="e">
        <f t="shared" si="97"/>
        <v>#NAME?</v>
      </c>
      <c r="AB374">
        <v>48</v>
      </c>
      <c r="AC374" t="e">
        <f t="shared" si="98"/>
        <v>#NAME?</v>
      </c>
      <c r="AD374">
        <v>2</v>
      </c>
      <c r="AE374" t="e">
        <f t="shared" si="99"/>
        <v>#NAME?</v>
      </c>
      <c r="AF374" t="s">
        <v>63</v>
      </c>
      <c r="AG374" t="s">
        <v>64</v>
      </c>
      <c r="AH374">
        <v>6208681</v>
      </c>
      <c r="AI374">
        <v>6211671</v>
      </c>
      <c r="AJ374">
        <v>1242035</v>
      </c>
      <c r="AK374">
        <v>12434524</v>
      </c>
      <c r="AL374">
        <v>10000</v>
      </c>
      <c r="AR374">
        <v>10000</v>
      </c>
      <c r="AS374">
        <v>58593.41</v>
      </c>
      <c r="AT374">
        <v>5</v>
      </c>
      <c r="AU374">
        <v>100000</v>
      </c>
      <c r="AV374">
        <v>17</v>
      </c>
      <c r="AW374" t="s">
        <v>60</v>
      </c>
      <c r="AX374" t="s">
        <v>61</v>
      </c>
      <c r="AY374" t="s">
        <v>62</v>
      </c>
      <c r="BA374">
        <v>7</v>
      </c>
      <c r="BB374">
        <v>1</v>
      </c>
      <c r="BD374">
        <v>10.6097</v>
      </c>
      <c r="BE374">
        <v>2.1038800000000002</v>
      </c>
      <c r="BF374">
        <v>5002.99</v>
      </c>
      <c r="BH374">
        <v>8593.41</v>
      </c>
      <c r="BN374">
        <v>123987386</v>
      </c>
      <c r="BO374">
        <v>20682661</v>
      </c>
      <c r="BP374">
        <v>357856</v>
      </c>
      <c r="BQ374">
        <v>0</v>
      </c>
      <c r="BR374">
        <v>5.4175500000000003</v>
      </c>
      <c r="BY374" t="s">
        <v>4138</v>
      </c>
      <c r="BZ374" t="s">
        <v>7810</v>
      </c>
      <c r="CA374" t="s">
        <v>58</v>
      </c>
      <c r="CB374" t="str">
        <f t="shared" si="100"/>
        <v>ZYRA_SCATTER_5i5d100000k nrq=1</v>
      </c>
      <c r="CC374">
        <f t="shared" si="101"/>
        <v>18</v>
      </c>
    </row>
    <row r="375" spans="1:81" x14ac:dyDescent="0.4">
      <c r="A375" t="s">
        <v>445</v>
      </c>
      <c r="B375" t="s">
        <v>58</v>
      </c>
      <c r="C375" t="s">
        <v>67</v>
      </c>
      <c r="D375" t="e">
        <f t="shared" si="85"/>
        <v>#NAME?</v>
      </c>
      <c r="E375">
        <v>10000</v>
      </c>
      <c r="F375" t="e">
        <f t="shared" si="86"/>
        <v>#NAME?</v>
      </c>
      <c r="G375" t="s">
        <v>60</v>
      </c>
      <c r="H375" t="e">
        <f t="shared" si="87"/>
        <v>#NAME?</v>
      </c>
      <c r="I375" t="s">
        <v>61</v>
      </c>
      <c r="J375" t="e">
        <f t="shared" si="88"/>
        <v>#NAME?</v>
      </c>
      <c r="K375" t="s">
        <v>62</v>
      </c>
      <c r="L375" t="e">
        <f t="shared" si="89"/>
        <v>#NAME?</v>
      </c>
      <c r="M375" t="e">
        <f t="shared" si="90"/>
        <v>#NAME?</v>
      </c>
      <c r="N375">
        <v>100000</v>
      </c>
      <c r="O375" t="e">
        <f t="shared" si="91"/>
        <v>#NAME?</v>
      </c>
      <c r="P375">
        <v>5</v>
      </c>
      <c r="Q375" t="e">
        <f t="shared" si="92"/>
        <v>#NAME?</v>
      </c>
      <c r="R375">
        <v>5</v>
      </c>
      <c r="S375" t="e">
        <f t="shared" si="93"/>
        <v>#NAME?</v>
      </c>
      <c r="T375">
        <v>0</v>
      </c>
      <c r="U375" t="e">
        <f t="shared" si="94"/>
        <v>#NAME?</v>
      </c>
      <c r="V375">
        <v>256</v>
      </c>
      <c r="W375" t="e">
        <f t="shared" si="95"/>
        <v>#NAME?</v>
      </c>
      <c r="X375">
        <v>36</v>
      </c>
      <c r="Y375" t="e">
        <f t="shared" si="96"/>
        <v>#NAME?</v>
      </c>
      <c r="Z375">
        <v>0</v>
      </c>
      <c r="AA375" t="e">
        <f t="shared" si="97"/>
        <v>#NAME?</v>
      </c>
      <c r="AB375">
        <v>48</v>
      </c>
      <c r="AC375" t="e">
        <f t="shared" si="98"/>
        <v>#NAME?</v>
      </c>
      <c r="AD375">
        <v>0</v>
      </c>
      <c r="AE375" t="e">
        <f t="shared" si="99"/>
        <v>#NAME?</v>
      </c>
      <c r="AF375" t="s">
        <v>63</v>
      </c>
      <c r="AG375" t="s">
        <v>64</v>
      </c>
      <c r="AH375">
        <v>25912815</v>
      </c>
      <c r="AI375">
        <v>25903196</v>
      </c>
      <c r="AJ375">
        <v>5181601</v>
      </c>
      <c r="AK375">
        <v>51755201</v>
      </c>
      <c r="AL375">
        <v>10000</v>
      </c>
      <c r="AR375">
        <v>10000</v>
      </c>
      <c r="AS375">
        <v>51539.22</v>
      </c>
      <c r="AT375">
        <v>5</v>
      </c>
      <c r="AU375">
        <v>100000</v>
      </c>
      <c r="AV375">
        <v>36</v>
      </c>
      <c r="AW375" t="s">
        <v>60</v>
      </c>
      <c r="AX375" t="s">
        <v>61</v>
      </c>
      <c r="AY375" t="s">
        <v>62</v>
      </c>
      <c r="BA375">
        <v>7</v>
      </c>
      <c r="BB375">
        <v>1</v>
      </c>
      <c r="BD375">
        <v>8.8103300000000004</v>
      </c>
      <c r="BE375">
        <v>0.69804200000000005</v>
      </c>
      <c r="BF375">
        <v>2043.42</v>
      </c>
      <c r="BH375">
        <v>1539.22</v>
      </c>
      <c r="BN375">
        <v>517250896</v>
      </c>
      <c r="BO375">
        <v>51953367</v>
      </c>
      <c r="BP375">
        <v>301120</v>
      </c>
      <c r="BQ375">
        <v>0</v>
      </c>
      <c r="BR375">
        <v>1.2617700000000001</v>
      </c>
      <c r="BY375" t="s">
        <v>4139</v>
      </c>
      <c r="BZ375" t="s">
        <v>7811</v>
      </c>
      <c r="CA375" t="s">
        <v>58</v>
      </c>
      <c r="CB375" t="str">
        <f t="shared" si="100"/>
        <v>ZYRA_SCATTER_5i5d100000k nrq=0</v>
      </c>
      <c r="CC375">
        <f t="shared" si="101"/>
        <v>36</v>
      </c>
    </row>
    <row r="376" spans="1:81" x14ac:dyDescent="0.4">
      <c r="A376" t="s">
        <v>446</v>
      </c>
      <c r="B376" t="s">
        <v>58</v>
      </c>
      <c r="C376" t="s">
        <v>67</v>
      </c>
      <c r="D376" t="e">
        <f t="shared" si="85"/>
        <v>#NAME?</v>
      </c>
      <c r="E376">
        <v>10000</v>
      </c>
      <c r="F376" t="e">
        <f t="shared" si="86"/>
        <v>#NAME?</v>
      </c>
      <c r="G376" t="s">
        <v>60</v>
      </c>
      <c r="H376" t="e">
        <f t="shared" si="87"/>
        <v>#NAME?</v>
      </c>
      <c r="I376" t="s">
        <v>61</v>
      </c>
      <c r="J376" t="e">
        <f t="shared" si="88"/>
        <v>#NAME?</v>
      </c>
      <c r="K376" t="s">
        <v>62</v>
      </c>
      <c r="L376" t="e">
        <f t="shared" si="89"/>
        <v>#NAME?</v>
      </c>
      <c r="M376" t="e">
        <f t="shared" si="90"/>
        <v>#NAME?</v>
      </c>
      <c r="N376">
        <v>100000</v>
      </c>
      <c r="O376" t="e">
        <f t="shared" si="91"/>
        <v>#NAME?</v>
      </c>
      <c r="P376">
        <v>5</v>
      </c>
      <c r="Q376" t="e">
        <f t="shared" si="92"/>
        <v>#NAME?</v>
      </c>
      <c r="R376">
        <v>5</v>
      </c>
      <c r="S376" t="e">
        <f t="shared" si="93"/>
        <v>#NAME?</v>
      </c>
      <c r="T376">
        <v>0</v>
      </c>
      <c r="U376" t="e">
        <f t="shared" si="94"/>
        <v>#NAME?</v>
      </c>
      <c r="V376">
        <v>256</v>
      </c>
      <c r="W376" t="e">
        <f t="shared" si="95"/>
        <v>#NAME?</v>
      </c>
      <c r="X376">
        <v>36</v>
      </c>
      <c r="Y376" t="e">
        <f t="shared" si="96"/>
        <v>#NAME?</v>
      </c>
      <c r="Z376">
        <v>0</v>
      </c>
      <c r="AA376" t="e">
        <f t="shared" si="97"/>
        <v>#NAME?</v>
      </c>
      <c r="AB376">
        <v>48</v>
      </c>
      <c r="AC376" t="e">
        <f t="shared" si="98"/>
        <v>#NAME?</v>
      </c>
      <c r="AD376">
        <v>1</v>
      </c>
      <c r="AE376" t="e">
        <f t="shared" si="99"/>
        <v>#NAME?</v>
      </c>
      <c r="AF376" t="s">
        <v>63</v>
      </c>
      <c r="AG376" t="s">
        <v>64</v>
      </c>
      <c r="AH376">
        <v>25859563</v>
      </c>
      <c r="AI376">
        <v>25841043</v>
      </c>
      <c r="AJ376">
        <v>5170060</v>
      </c>
      <c r="AK376">
        <v>51631380</v>
      </c>
      <c r="AL376">
        <v>10000</v>
      </c>
      <c r="AR376">
        <v>10000</v>
      </c>
      <c r="AS376">
        <v>51589.42</v>
      </c>
      <c r="AT376">
        <v>5</v>
      </c>
      <c r="AU376">
        <v>100000</v>
      </c>
      <c r="AV376">
        <v>36</v>
      </c>
      <c r="AW376" t="s">
        <v>60</v>
      </c>
      <c r="AX376" t="s">
        <v>61</v>
      </c>
      <c r="AY376" t="s">
        <v>62</v>
      </c>
      <c r="BA376">
        <v>7</v>
      </c>
      <c r="BB376">
        <v>1</v>
      </c>
      <c r="BD376">
        <v>8.8435000000000006</v>
      </c>
      <c r="BE376">
        <v>0.70461200000000002</v>
      </c>
      <c r="BF376">
        <v>2070.9699999999998</v>
      </c>
      <c r="BH376">
        <v>1589.42</v>
      </c>
      <c r="BN376">
        <v>516010964</v>
      </c>
      <c r="BO376">
        <v>53300127</v>
      </c>
      <c r="BP376">
        <v>302842</v>
      </c>
      <c r="BQ376">
        <v>0</v>
      </c>
      <c r="BR376">
        <v>1.3440399999999999</v>
      </c>
      <c r="BY376" t="s">
        <v>4140</v>
      </c>
      <c r="BZ376" t="s">
        <v>7812</v>
      </c>
      <c r="CA376" t="s">
        <v>58</v>
      </c>
      <c r="CB376" t="str">
        <f t="shared" si="100"/>
        <v>ZYRA_SCATTER_5i5d100000k nrq=0</v>
      </c>
      <c r="CC376">
        <f t="shared" si="101"/>
        <v>36</v>
      </c>
    </row>
    <row r="377" spans="1:81" x14ac:dyDescent="0.4">
      <c r="A377" t="s">
        <v>447</v>
      </c>
      <c r="B377" t="s">
        <v>58</v>
      </c>
      <c r="C377" t="s">
        <v>67</v>
      </c>
      <c r="D377" t="e">
        <f t="shared" si="85"/>
        <v>#NAME?</v>
      </c>
      <c r="E377">
        <v>10000</v>
      </c>
      <c r="F377" t="e">
        <f t="shared" si="86"/>
        <v>#NAME?</v>
      </c>
      <c r="G377" t="s">
        <v>60</v>
      </c>
      <c r="H377" t="e">
        <f t="shared" si="87"/>
        <v>#NAME?</v>
      </c>
      <c r="I377" t="s">
        <v>61</v>
      </c>
      <c r="J377" t="e">
        <f t="shared" si="88"/>
        <v>#NAME?</v>
      </c>
      <c r="K377" t="s">
        <v>62</v>
      </c>
      <c r="L377" t="e">
        <f t="shared" si="89"/>
        <v>#NAME?</v>
      </c>
      <c r="M377" t="e">
        <f t="shared" si="90"/>
        <v>#NAME?</v>
      </c>
      <c r="N377">
        <v>100000</v>
      </c>
      <c r="O377" t="e">
        <f t="shared" si="91"/>
        <v>#NAME?</v>
      </c>
      <c r="P377">
        <v>5</v>
      </c>
      <c r="Q377" t="e">
        <f t="shared" si="92"/>
        <v>#NAME?</v>
      </c>
      <c r="R377">
        <v>5</v>
      </c>
      <c r="S377" t="e">
        <f t="shared" si="93"/>
        <v>#NAME?</v>
      </c>
      <c r="T377">
        <v>0</v>
      </c>
      <c r="U377" t="e">
        <f t="shared" si="94"/>
        <v>#NAME?</v>
      </c>
      <c r="V377">
        <v>256</v>
      </c>
      <c r="W377" t="e">
        <f t="shared" si="95"/>
        <v>#NAME?</v>
      </c>
      <c r="X377">
        <v>36</v>
      </c>
      <c r="Y377" t="e">
        <f t="shared" si="96"/>
        <v>#NAME?</v>
      </c>
      <c r="Z377">
        <v>0</v>
      </c>
      <c r="AA377" t="e">
        <f t="shared" si="97"/>
        <v>#NAME?</v>
      </c>
      <c r="AB377">
        <v>48</v>
      </c>
      <c r="AC377" t="e">
        <f t="shared" si="98"/>
        <v>#NAME?</v>
      </c>
      <c r="AD377">
        <v>2</v>
      </c>
      <c r="AE377" t="e">
        <f t="shared" si="99"/>
        <v>#NAME?</v>
      </c>
      <c r="AF377" t="s">
        <v>63</v>
      </c>
      <c r="AG377" t="s">
        <v>64</v>
      </c>
      <c r="AH377">
        <v>25781377</v>
      </c>
      <c r="AI377">
        <v>25779081</v>
      </c>
      <c r="AJ377">
        <v>5156045</v>
      </c>
      <c r="AK377">
        <v>51494917</v>
      </c>
      <c r="AL377">
        <v>10000</v>
      </c>
      <c r="AR377">
        <v>10000</v>
      </c>
      <c r="AS377">
        <v>51592.32</v>
      </c>
      <c r="AT377">
        <v>5</v>
      </c>
      <c r="AU377">
        <v>100000</v>
      </c>
      <c r="AV377">
        <v>36</v>
      </c>
      <c r="AW377" t="s">
        <v>60</v>
      </c>
      <c r="AX377" t="s">
        <v>61</v>
      </c>
      <c r="AY377" t="s">
        <v>62</v>
      </c>
      <c r="BA377">
        <v>7</v>
      </c>
      <c r="BB377">
        <v>1</v>
      </c>
      <c r="BD377">
        <v>8.8488299999999995</v>
      </c>
      <c r="BE377">
        <v>0.69930599999999998</v>
      </c>
      <c r="BF377">
        <v>2078.7399999999998</v>
      </c>
      <c r="BH377">
        <v>1592.32</v>
      </c>
      <c r="BN377">
        <v>514648691</v>
      </c>
      <c r="BO377">
        <v>51557311</v>
      </c>
      <c r="BP377">
        <v>300480</v>
      </c>
      <c r="BQ377">
        <v>0</v>
      </c>
      <c r="BR377">
        <v>1.3625</v>
      </c>
      <c r="BY377" t="s">
        <v>4141</v>
      </c>
      <c r="BZ377" t="s">
        <v>7813</v>
      </c>
      <c r="CA377" t="s">
        <v>58</v>
      </c>
      <c r="CB377" t="str">
        <f t="shared" si="100"/>
        <v>ZYRA_SCATTER_5i5d100000k nrq=0</v>
      </c>
      <c r="CC377">
        <f t="shared" si="101"/>
        <v>36</v>
      </c>
    </row>
    <row r="378" spans="1:81" x14ac:dyDescent="0.4">
      <c r="A378" t="s">
        <v>441</v>
      </c>
      <c r="B378" t="s">
        <v>58</v>
      </c>
      <c r="C378" t="s">
        <v>3765</v>
      </c>
      <c r="D378" t="e">
        <f t="shared" si="85"/>
        <v>#NAME?</v>
      </c>
      <c r="E378">
        <v>10000</v>
      </c>
      <c r="F378" t="e">
        <f t="shared" si="86"/>
        <v>#NAME?</v>
      </c>
      <c r="G378" t="s">
        <v>60</v>
      </c>
      <c r="H378" t="e">
        <f t="shared" si="87"/>
        <v>#NAME?</v>
      </c>
      <c r="I378" t="s">
        <v>61</v>
      </c>
      <c r="J378" t="e">
        <f t="shared" si="88"/>
        <v>#NAME?</v>
      </c>
      <c r="K378" t="s">
        <v>62</v>
      </c>
      <c r="L378" t="e">
        <f t="shared" si="89"/>
        <v>#NAME?</v>
      </c>
      <c r="M378" t="e">
        <f t="shared" si="90"/>
        <v>#NAME?</v>
      </c>
      <c r="N378">
        <v>100000</v>
      </c>
      <c r="O378" t="e">
        <f t="shared" si="91"/>
        <v>#NAME?</v>
      </c>
      <c r="P378">
        <v>20</v>
      </c>
      <c r="Q378" t="e">
        <f t="shared" si="92"/>
        <v>#NAME?</v>
      </c>
      <c r="R378">
        <v>20</v>
      </c>
      <c r="S378" t="e">
        <f t="shared" si="93"/>
        <v>#NAME?</v>
      </c>
      <c r="T378">
        <v>0</v>
      </c>
      <c r="U378" t="e">
        <f t="shared" si="94"/>
        <v>#NAME?</v>
      </c>
      <c r="V378">
        <v>256</v>
      </c>
      <c r="W378" t="e">
        <f t="shared" si="95"/>
        <v>#NAME?</v>
      </c>
      <c r="X378">
        <v>17</v>
      </c>
      <c r="Y378" t="e">
        <f t="shared" si="96"/>
        <v>#NAME?</v>
      </c>
      <c r="Z378">
        <v>1</v>
      </c>
      <c r="AA378" t="e">
        <f t="shared" si="97"/>
        <v>#NAME?</v>
      </c>
      <c r="AB378">
        <v>48</v>
      </c>
      <c r="AC378" t="e">
        <f t="shared" si="98"/>
        <v>#NAME?</v>
      </c>
      <c r="AD378">
        <v>2</v>
      </c>
      <c r="AE378" t="e">
        <f t="shared" si="99"/>
        <v>#NAME?</v>
      </c>
      <c r="AF378" t="s">
        <v>65</v>
      </c>
      <c r="AG378" t="s">
        <v>64</v>
      </c>
      <c r="AH378">
        <v>43075971</v>
      </c>
      <c r="AI378">
        <v>43073140</v>
      </c>
      <c r="AJ378">
        <v>8614911</v>
      </c>
      <c r="AK378">
        <v>21509034</v>
      </c>
      <c r="AL378">
        <v>10000</v>
      </c>
      <c r="AR378">
        <v>10000</v>
      </c>
      <c r="AS378">
        <v>201876.58</v>
      </c>
      <c r="AT378">
        <v>20</v>
      </c>
      <c r="AU378">
        <v>100000</v>
      </c>
      <c r="AV378">
        <v>17</v>
      </c>
      <c r="AW378" t="s">
        <v>60</v>
      </c>
      <c r="AX378" t="s">
        <v>61</v>
      </c>
      <c r="AY378" t="s">
        <v>62</v>
      </c>
      <c r="BA378">
        <v>8</v>
      </c>
      <c r="BB378">
        <v>1</v>
      </c>
      <c r="BD378">
        <v>25.843499999999999</v>
      </c>
      <c r="BE378">
        <v>0.75678100000000004</v>
      </c>
      <c r="BF378">
        <v>2197.23</v>
      </c>
      <c r="BH378">
        <v>1876.58</v>
      </c>
      <c r="BN378">
        <v>154208</v>
      </c>
      <c r="BO378">
        <v>215204591</v>
      </c>
      <c r="BP378">
        <v>450799</v>
      </c>
      <c r="BQ378">
        <v>50616</v>
      </c>
      <c r="BR378">
        <v>0</v>
      </c>
      <c r="BY378" t="s">
        <v>4142</v>
      </c>
      <c r="BZ378" t="s">
        <v>7814</v>
      </c>
      <c r="CA378" t="s">
        <v>58</v>
      </c>
      <c r="CB378" t="str">
        <f t="shared" si="100"/>
        <v>ZYRA_CLUSTER_20i20d100000k nrq=1</v>
      </c>
      <c r="CC378">
        <f t="shared" si="101"/>
        <v>18</v>
      </c>
    </row>
    <row r="379" spans="1:81" x14ac:dyDescent="0.4">
      <c r="A379" t="s">
        <v>449</v>
      </c>
      <c r="B379" t="s">
        <v>58</v>
      </c>
      <c r="C379" t="s">
        <v>67</v>
      </c>
      <c r="D379" t="e">
        <f t="shared" si="85"/>
        <v>#NAME?</v>
      </c>
      <c r="E379">
        <v>10000</v>
      </c>
      <c r="F379" t="e">
        <f t="shared" si="86"/>
        <v>#NAME?</v>
      </c>
      <c r="G379" t="s">
        <v>60</v>
      </c>
      <c r="H379" t="e">
        <f t="shared" si="87"/>
        <v>#NAME?</v>
      </c>
      <c r="I379" t="s">
        <v>61</v>
      </c>
      <c r="J379" t="e">
        <f t="shared" si="88"/>
        <v>#NAME?</v>
      </c>
      <c r="K379" t="s">
        <v>62</v>
      </c>
      <c r="L379" t="e">
        <f t="shared" si="89"/>
        <v>#NAME?</v>
      </c>
      <c r="M379" t="e">
        <f t="shared" si="90"/>
        <v>#NAME?</v>
      </c>
      <c r="N379">
        <v>100000</v>
      </c>
      <c r="O379" t="e">
        <f t="shared" si="91"/>
        <v>#NAME?</v>
      </c>
      <c r="P379">
        <v>5</v>
      </c>
      <c r="Q379" t="e">
        <f t="shared" si="92"/>
        <v>#NAME?</v>
      </c>
      <c r="R379">
        <v>5</v>
      </c>
      <c r="S379" t="e">
        <f t="shared" si="93"/>
        <v>#NAME?</v>
      </c>
      <c r="T379">
        <v>0</v>
      </c>
      <c r="U379" t="e">
        <f t="shared" si="94"/>
        <v>#NAME?</v>
      </c>
      <c r="V379">
        <v>256</v>
      </c>
      <c r="W379" t="e">
        <f t="shared" si="95"/>
        <v>#NAME?</v>
      </c>
      <c r="X379">
        <v>35</v>
      </c>
      <c r="Y379" t="e">
        <f t="shared" si="96"/>
        <v>#NAME?</v>
      </c>
      <c r="Z379">
        <v>1</v>
      </c>
      <c r="AA379" t="e">
        <f t="shared" si="97"/>
        <v>#NAME?</v>
      </c>
      <c r="AB379">
        <v>48</v>
      </c>
      <c r="AC379" t="e">
        <f t="shared" si="98"/>
        <v>#NAME?</v>
      </c>
      <c r="AD379">
        <v>0</v>
      </c>
      <c r="AE379" t="e">
        <f t="shared" si="99"/>
        <v>#NAME?</v>
      </c>
      <c r="AF379" t="s">
        <v>63</v>
      </c>
      <c r="AG379" t="s">
        <v>64</v>
      </c>
      <c r="AH379">
        <v>10692412</v>
      </c>
      <c r="AI379">
        <v>10691420</v>
      </c>
      <c r="AJ379">
        <v>2138383</v>
      </c>
      <c r="AK379">
        <v>21377640</v>
      </c>
      <c r="AL379">
        <v>10000</v>
      </c>
      <c r="AR379">
        <v>10000</v>
      </c>
      <c r="AS379">
        <v>59154.46</v>
      </c>
      <c r="AT379">
        <v>5</v>
      </c>
      <c r="AU379">
        <v>100000</v>
      </c>
      <c r="AV379">
        <v>35</v>
      </c>
      <c r="AW379" t="s">
        <v>60</v>
      </c>
      <c r="AX379" t="s">
        <v>61</v>
      </c>
      <c r="AY379" t="s">
        <v>62</v>
      </c>
      <c r="BA379">
        <v>7</v>
      </c>
      <c r="BB379">
        <v>1</v>
      </c>
      <c r="BD379">
        <v>9.9123300000000008</v>
      </c>
      <c r="BE379">
        <v>1.6485799999999999</v>
      </c>
      <c r="BF379">
        <v>5053.47</v>
      </c>
      <c r="BH379">
        <v>9154.4599999999991</v>
      </c>
      <c r="BN379">
        <v>213395596</v>
      </c>
      <c r="BO379">
        <v>33710151</v>
      </c>
      <c r="BP379">
        <v>380809</v>
      </c>
      <c r="BQ379">
        <v>0</v>
      </c>
      <c r="BR379">
        <v>5.68269</v>
      </c>
      <c r="BY379" t="s">
        <v>4143</v>
      </c>
      <c r="BZ379" t="s">
        <v>7815</v>
      </c>
      <c r="CA379" t="s">
        <v>58</v>
      </c>
      <c r="CB379" t="str">
        <f t="shared" si="100"/>
        <v>ZYRA_SCATTER_5i5d100000k nrq=1</v>
      </c>
      <c r="CC379">
        <f t="shared" si="101"/>
        <v>36</v>
      </c>
    </row>
    <row r="380" spans="1:81" x14ac:dyDescent="0.4">
      <c r="A380" t="s">
        <v>450</v>
      </c>
      <c r="B380" t="s">
        <v>58</v>
      </c>
      <c r="C380" t="s">
        <v>67</v>
      </c>
      <c r="D380" t="e">
        <f t="shared" si="85"/>
        <v>#NAME?</v>
      </c>
      <c r="E380">
        <v>10000</v>
      </c>
      <c r="F380" t="e">
        <f t="shared" si="86"/>
        <v>#NAME?</v>
      </c>
      <c r="G380" t="s">
        <v>60</v>
      </c>
      <c r="H380" t="e">
        <f t="shared" si="87"/>
        <v>#NAME?</v>
      </c>
      <c r="I380" t="s">
        <v>61</v>
      </c>
      <c r="J380" t="e">
        <f t="shared" si="88"/>
        <v>#NAME?</v>
      </c>
      <c r="K380" t="s">
        <v>62</v>
      </c>
      <c r="L380" t="e">
        <f t="shared" si="89"/>
        <v>#NAME?</v>
      </c>
      <c r="M380" t="e">
        <f t="shared" si="90"/>
        <v>#NAME?</v>
      </c>
      <c r="N380">
        <v>100000</v>
      </c>
      <c r="O380" t="e">
        <f t="shared" si="91"/>
        <v>#NAME?</v>
      </c>
      <c r="P380">
        <v>5</v>
      </c>
      <c r="Q380" t="e">
        <f t="shared" si="92"/>
        <v>#NAME?</v>
      </c>
      <c r="R380">
        <v>5</v>
      </c>
      <c r="S380" t="e">
        <f t="shared" si="93"/>
        <v>#NAME?</v>
      </c>
      <c r="T380">
        <v>0</v>
      </c>
      <c r="U380" t="e">
        <f t="shared" si="94"/>
        <v>#NAME?</v>
      </c>
      <c r="V380">
        <v>256</v>
      </c>
      <c r="W380" t="e">
        <f t="shared" si="95"/>
        <v>#NAME?</v>
      </c>
      <c r="X380">
        <v>35</v>
      </c>
      <c r="Y380" t="e">
        <f t="shared" si="96"/>
        <v>#NAME?</v>
      </c>
      <c r="Z380">
        <v>1</v>
      </c>
      <c r="AA380" t="e">
        <f t="shared" si="97"/>
        <v>#NAME?</v>
      </c>
      <c r="AB380">
        <v>48</v>
      </c>
      <c r="AC380" t="e">
        <f t="shared" si="98"/>
        <v>#NAME?</v>
      </c>
      <c r="AD380">
        <v>1</v>
      </c>
      <c r="AE380" t="e">
        <f t="shared" si="99"/>
        <v>#NAME?</v>
      </c>
      <c r="AF380" t="s">
        <v>63</v>
      </c>
      <c r="AG380" t="s">
        <v>64</v>
      </c>
      <c r="AH380">
        <v>10666145</v>
      </c>
      <c r="AI380">
        <v>10667862</v>
      </c>
      <c r="AJ380">
        <v>2133400</v>
      </c>
      <c r="AK380">
        <v>21343597</v>
      </c>
      <c r="AL380">
        <v>10000</v>
      </c>
      <c r="AR380">
        <v>10000</v>
      </c>
      <c r="AS380">
        <v>59210.720000000001</v>
      </c>
      <c r="AT380">
        <v>5</v>
      </c>
      <c r="AU380">
        <v>100000</v>
      </c>
      <c r="AV380">
        <v>35</v>
      </c>
      <c r="AW380" t="s">
        <v>60</v>
      </c>
      <c r="AX380" t="s">
        <v>61</v>
      </c>
      <c r="AY380" t="s">
        <v>62</v>
      </c>
      <c r="BA380">
        <v>7</v>
      </c>
      <c r="BB380">
        <v>1</v>
      </c>
      <c r="BD380">
        <v>9.9771300000000007</v>
      </c>
      <c r="BE380">
        <v>1.65889</v>
      </c>
      <c r="BF380">
        <v>5127.49</v>
      </c>
      <c r="BH380">
        <v>9210.7199999999993</v>
      </c>
      <c r="BN380">
        <v>213052892</v>
      </c>
      <c r="BO380">
        <v>34168973</v>
      </c>
      <c r="BP380">
        <v>383085</v>
      </c>
      <c r="BQ380">
        <v>0</v>
      </c>
      <c r="BR380">
        <v>5.6318200000000003</v>
      </c>
      <c r="BY380" t="s">
        <v>4144</v>
      </c>
      <c r="BZ380" t="s">
        <v>7816</v>
      </c>
      <c r="CA380" t="s">
        <v>58</v>
      </c>
      <c r="CB380" t="str">
        <f t="shared" si="100"/>
        <v>ZYRA_SCATTER_5i5d100000k nrq=1</v>
      </c>
      <c r="CC380">
        <f t="shared" si="101"/>
        <v>36</v>
      </c>
    </row>
    <row r="381" spans="1:81" x14ac:dyDescent="0.4">
      <c r="A381" t="s">
        <v>451</v>
      </c>
      <c r="B381" t="s">
        <v>58</v>
      </c>
      <c r="C381" t="s">
        <v>67</v>
      </c>
      <c r="D381" t="e">
        <f t="shared" si="85"/>
        <v>#NAME?</v>
      </c>
      <c r="E381">
        <v>10000</v>
      </c>
      <c r="F381" t="e">
        <f t="shared" si="86"/>
        <v>#NAME?</v>
      </c>
      <c r="G381" t="s">
        <v>60</v>
      </c>
      <c r="H381" t="e">
        <f t="shared" si="87"/>
        <v>#NAME?</v>
      </c>
      <c r="I381" t="s">
        <v>61</v>
      </c>
      <c r="J381" t="e">
        <f t="shared" si="88"/>
        <v>#NAME?</v>
      </c>
      <c r="K381" t="s">
        <v>62</v>
      </c>
      <c r="L381" t="e">
        <f t="shared" si="89"/>
        <v>#NAME?</v>
      </c>
      <c r="M381" t="e">
        <f t="shared" si="90"/>
        <v>#NAME?</v>
      </c>
      <c r="N381">
        <v>100000</v>
      </c>
      <c r="O381" t="e">
        <f t="shared" si="91"/>
        <v>#NAME?</v>
      </c>
      <c r="P381">
        <v>5</v>
      </c>
      <c r="Q381" t="e">
        <f t="shared" si="92"/>
        <v>#NAME?</v>
      </c>
      <c r="R381">
        <v>5</v>
      </c>
      <c r="S381" t="e">
        <f t="shared" si="93"/>
        <v>#NAME?</v>
      </c>
      <c r="T381">
        <v>0</v>
      </c>
      <c r="U381" t="e">
        <f t="shared" si="94"/>
        <v>#NAME?</v>
      </c>
      <c r="V381">
        <v>256</v>
      </c>
      <c r="W381" t="e">
        <f t="shared" si="95"/>
        <v>#NAME?</v>
      </c>
      <c r="X381">
        <v>35</v>
      </c>
      <c r="Y381" t="e">
        <f t="shared" si="96"/>
        <v>#NAME?</v>
      </c>
      <c r="Z381">
        <v>1</v>
      </c>
      <c r="AA381" t="e">
        <f t="shared" si="97"/>
        <v>#NAME?</v>
      </c>
      <c r="AB381">
        <v>48</v>
      </c>
      <c r="AC381" t="e">
        <f t="shared" si="98"/>
        <v>#NAME?</v>
      </c>
      <c r="AD381">
        <v>2</v>
      </c>
      <c r="AE381" t="e">
        <f t="shared" si="99"/>
        <v>#NAME?</v>
      </c>
      <c r="AF381" t="s">
        <v>63</v>
      </c>
      <c r="AG381" t="s">
        <v>64</v>
      </c>
      <c r="AH381">
        <v>10608567</v>
      </c>
      <c r="AI381">
        <v>10609534</v>
      </c>
      <c r="AJ381">
        <v>2121810</v>
      </c>
      <c r="AK381">
        <v>21219961</v>
      </c>
      <c r="AL381">
        <v>10000</v>
      </c>
      <c r="AR381">
        <v>10000</v>
      </c>
      <c r="AS381">
        <v>59846.16</v>
      </c>
      <c r="AT381">
        <v>5</v>
      </c>
      <c r="AU381">
        <v>100000</v>
      </c>
      <c r="AV381">
        <v>35</v>
      </c>
      <c r="AW381" t="s">
        <v>60</v>
      </c>
      <c r="AX381" t="s">
        <v>61</v>
      </c>
      <c r="AY381" t="s">
        <v>62</v>
      </c>
      <c r="BA381">
        <v>7</v>
      </c>
      <c r="BB381">
        <v>1</v>
      </c>
      <c r="BD381">
        <v>10.013199999999999</v>
      </c>
      <c r="BE381">
        <v>1.66368</v>
      </c>
      <c r="BF381">
        <v>5330.01</v>
      </c>
      <c r="BH381">
        <v>9846.16</v>
      </c>
      <c r="BN381">
        <v>211817359</v>
      </c>
      <c r="BO381">
        <v>35727688</v>
      </c>
      <c r="BP381">
        <v>382251</v>
      </c>
      <c r="BQ381">
        <v>0</v>
      </c>
      <c r="BR381">
        <v>6.0608199999999997</v>
      </c>
      <c r="BY381" t="s">
        <v>4145</v>
      </c>
      <c r="BZ381" t="s">
        <v>7817</v>
      </c>
      <c r="CA381" t="s">
        <v>58</v>
      </c>
      <c r="CB381" t="str">
        <f t="shared" si="100"/>
        <v>ZYRA_SCATTER_5i5d100000k nrq=1</v>
      </c>
      <c r="CC381">
        <f t="shared" si="101"/>
        <v>36</v>
      </c>
    </row>
    <row r="382" spans="1:81" x14ac:dyDescent="0.4">
      <c r="A382" t="s">
        <v>452</v>
      </c>
      <c r="B382" t="s">
        <v>58</v>
      </c>
      <c r="C382" t="s">
        <v>67</v>
      </c>
      <c r="D382" t="e">
        <f t="shared" si="85"/>
        <v>#NAME?</v>
      </c>
      <c r="E382">
        <v>10000</v>
      </c>
      <c r="F382" t="e">
        <f t="shared" si="86"/>
        <v>#NAME?</v>
      </c>
      <c r="G382" t="s">
        <v>60</v>
      </c>
      <c r="H382" t="e">
        <f t="shared" si="87"/>
        <v>#NAME?</v>
      </c>
      <c r="I382" t="s">
        <v>61</v>
      </c>
      <c r="J382" t="e">
        <f t="shared" si="88"/>
        <v>#NAME?</v>
      </c>
      <c r="K382" t="s">
        <v>62</v>
      </c>
      <c r="L382" t="e">
        <f t="shared" si="89"/>
        <v>#NAME?</v>
      </c>
      <c r="M382" t="e">
        <f t="shared" si="90"/>
        <v>#NAME?</v>
      </c>
      <c r="N382">
        <v>100000</v>
      </c>
      <c r="O382" t="e">
        <f t="shared" si="91"/>
        <v>#NAME?</v>
      </c>
      <c r="P382">
        <v>5</v>
      </c>
      <c r="Q382" t="e">
        <f t="shared" si="92"/>
        <v>#NAME?</v>
      </c>
      <c r="R382">
        <v>5</v>
      </c>
      <c r="S382" t="e">
        <f t="shared" si="93"/>
        <v>#NAME?</v>
      </c>
      <c r="T382">
        <v>0</v>
      </c>
      <c r="U382" t="e">
        <f t="shared" si="94"/>
        <v>#NAME?</v>
      </c>
      <c r="V382">
        <v>256</v>
      </c>
      <c r="W382" t="e">
        <f t="shared" si="95"/>
        <v>#NAME?</v>
      </c>
      <c r="X382">
        <v>54</v>
      </c>
      <c r="Y382" t="e">
        <f t="shared" si="96"/>
        <v>#NAME?</v>
      </c>
      <c r="Z382">
        <v>0</v>
      </c>
      <c r="AA382" t="e">
        <f t="shared" si="97"/>
        <v>#NAME?</v>
      </c>
      <c r="AB382">
        <v>48</v>
      </c>
      <c r="AC382" t="e">
        <f t="shared" si="98"/>
        <v>#NAME?</v>
      </c>
      <c r="AD382">
        <v>0</v>
      </c>
      <c r="AE382" t="e">
        <f t="shared" si="99"/>
        <v>#NAME?</v>
      </c>
      <c r="AF382" t="s">
        <v>63</v>
      </c>
      <c r="AG382" t="s">
        <v>64</v>
      </c>
      <c r="AH382">
        <v>33111295</v>
      </c>
      <c r="AI382">
        <v>33124718</v>
      </c>
      <c r="AJ382">
        <v>6623601</v>
      </c>
      <c r="AK382">
        <v>66161615</v>
      </c>
      <c r="AL382">
        <v>10000</v>
      </c>
      <c r="AR382">
        <v>10000</v>
      </c>
      <c r="AS382">
        <v>51849.2</v>
      </c>
      <c r="AT382">
        <v>5</v>
      </c>
      <c r="AU382">
        <v>100000</v>
      </c>
      <c r="AV382">
        <v>54</v>
      </c>
      <c r="AW382" t="s">
        <v>60</v>
      </c>
      <c r="AX382" t="s">
        <v>61</v>
      </c>
      <c r="AY382" t="s">
        <v>62</v>
      </c>
      <c r="BA382">
        <v>7</v>
      </c>
      <c r="BB382">
        <v>1</v>
      </c>
      <c r="BD382">
        <v>9.0189500000000002</v>
      </c>
      <c r="BE382">
        <v>0.71080299999999996</v>
      </c>
      <c r="BF382">
        <v>2227.19</v>
      </c>
      <c r="BH382">
        <v>1849.2</v>
      </c>
      <c r="BN382">
        <v>661225250</v>
      </c>
      <c r="BO382">
        <v>77026398</v>
      </c>
      <c r="BP382">
        <v>390908</v>
      </c>
      <c r="BQ382">
        <v>0</v>
      </c>
      <c r="BR382">
        <v>1.7021200000000001</v>
      </c>
      <c r="BY382" t="s">
        <v>4146</v>
      </c>
      <c r="BZ382" t="s">
        <v>7818</v>
      </c>
      <c r="CA382" t="s">
        <v>58</v>
      </c>
      <c r="CB382" t="str">
        <f t="shared" si="100"/>
        <v>ZYRA_SCATTER_5i5d100000k nrq=0</v>
      </c>
      <c r="CC382">
        <f t="shared" si="101"/>
        <v>54</v>
      </c>
    </row>
    <row r="383" spans="1:81" x14ac:dyDescent="0.4">
      <c r="A383" t="s">
        <v>453</v>
      </c>
      <c r="B383" t="s">
        <v>58</v>
      </c>
      <c r="C383" t="s">
        <v>78</v>
      </c>
      <c r="D383" t="e">
        <f t="shared" si="85"/>
        <v>#NAME?</v>
      </c>
      <c r="E383">
        <v>10000</v>
      </c>
      <c r="F383" t="e">
        <f t="shared" si="86"/>
        <v>#NAME?</v>
      </c>
      <c r="G383" t="s">
        <v>60</v>
      </c>
      <c r="H383" t="e">
        <f t="shared" si="87"/>
        <v>#NAME?</v>
      </c>
      <c r="I383" t="s">
        <v>61</v>
      </c>
      <c r="J383" t="e">
        <f t="shared" si="88"/>
        <v>#NAME?</v>
      </c>
      <c r="K383" t="s">
        <v>62</v>
      </c>
      <c r="L383" t="e">
        <f t="shared" si="89"/>
        <v>#NAME?</v>
      </c>
      <c r="M383" t="e">
        <f t="shared" si="90"/>
        <v>#NAME?</v>
      </c>
      <c r="N383">
        <v>100000</v>
      </c>
      <c r="O383" t="e">
        <f t="shared" si="91"/>
        <v>#NAME?</v>
      </c>
      <c r="P383">
        <v>5</v>
      </c>
      <c r="Q383" t="e">
        <f t="shared" si="92"/>
        <v>#NAME?</v>
      </c>
      <c r="R383">
        <v>5</v>
      </c>
      <c r="S383" t="e">
        <f t="shared" si="93"/>
        <v>#NAME?</v>
      </c>
      <c r="T383">
        <v>0</v>
      </c>
      <c r="U383" t="e">
        <f t="shared" si="94"/>
        <v>#NAME?</v>
      </c>
      <c r="V383">
        <v>256</v>
      </c>
      <c r="W383" t="e">
        <f t="shared" si="95"/>
        <v>#NAME?</v>
      </c>
      <c r="X383">
        <v>54</v>
      </c>
      <c r="Y383" t="e">
        <f t="shared" si="96"/>
        <v>#NAME?</v>
      </c>
      <c r="Z383">
        <v>0</v>
      </c>
      <c r="AA383" t="e">
        <f t="shared" si="97"/>
        <v>#NAME?</v>
      </c>
      <c r="AB383">
        <v>48</v>
      </c>
      <c r="AC383" t="e">
        <f t="shared" si="98"/>
        <v>#NAME?</v>
      </c>
      <c r="AD383">
        <v>0</v>
      </c>
      <c r="AE383" t="e">
        <f t="shared" si="99"/>
        <v>#NAME?</v>
      </c>
      <c r="AF383" t="s">
        <v>65</v>
      </c>
      <c r="AG383" t="s">
        <v>64</v>
      </c>
      <c r="AH383">
        <v>16213336</v>
      </c>
      <c r="AI383">
        <v>16210406</v>
      </c>
      <c r="AJ383">
        <v>3242374</v>
      </c>
      <c r="AK383">
        <v>32389161</v>
      </c>
      <c r="AL383">
        <v>10000</v>
      </c>
      <c r="AR383">
        <v>10000</v>
      </c>
      <c r="AS383">
        <v>53352.74</v>
      </c>
      <c r="AT383">
        <v>5</v>
      </c>
      <c r="AU383">
        <v>100000</v>
      </c>
      <c r="AV383">
        <v>54</v>
      </c>
      <c r="AW383" t="s">
        <v>60</v>
      </c>
      <c r="AX383" t="s">
        <v>61</v>
      </c>
      <c r="AY383" t="s">
        <v>62</v>
      </c>
      <c r="BA383">
        <v>8</v>
      </c>
      <c r="BB383">
        <v>1</v>
      </c>
      <c r="BD383">
        <v>22.607700000000001</v>
      </c>
      <c r="BE383">
        <v>0.64247100000000001</v>
      </c>
      <c r="BF383">
        <v>4190.47</v>
      </c>
      <c r="BH383">
        <v>3352.74</v>
      </c>
      <c r="BY383" t="s">
        <v>4147</v>
      </c>
      <c r="BZ383" t="s">
        <v>7819</v>
      </c>
      <c r="CA383" t="s">
        <v>58</v>
      </c>
      <c r="CB383" t="str">
        <f t="shared" si="100"/>
        <v>ZYRA_CLUSTER_5i5d100000k nrq=0</v>
      </c>
      <c r="CC383">
        <f t="shared" si="101"/>
        <v>54</v>
      </c>
    </row>
    <row r="384" spans="1:81" x14ac:dyDescent="0.4">
      <c r="A384" t="s">
        <v>455</v>
      </c>
      <c r="B384" t="s">
        <v>58</v>
      </c>
      <c r="C384" t="s">
        <v>67</v>
      </c>
      <c r="D384" t="e">
        <f t="shared" si="85"/>
        <v>#NAME?</v>
      </c>
      <c r="E384">
        <v>10000</v>
      </c>
      <c r="F384" t="e">
        <f t="shared" si="86"/>
        <v>#NAME?</v>
      </c>
      <c r="G384" t="s">
        <v>60</v>
      </c>
      <c r="H384" t="e">
        <f t="shared" si="87"/>
        <v>#NAME?</v>
      </c>
      <c r="I384" t="s">
        <v>61</v>
      </c>
      <c r="J384" t="e">
        <f t="shared" si="88"/>
        <v>#NAME?</v>
      </c>
      <c r="K384" t="s">
        <v>62</v>
      </c>
      <c r="L384" t="e">
        <f t="shared" si="89"/>
        <v>#NAME?</v>
      </c>
      <c r="M384" t="e">
        <f t="shared" si="90"/>
        <v>#NAME?</v>
      </c>
      <c r="N384">
        <v>100000</v>
      </c>
      <c r="O384" t="e">
        <f t="shared" si="91"/>
        <v>#NAME?</v>
      </c>
      <c r="P384">
        <v>5</v>
      </c>
      <c r="Q384" t="e">
        <f t="shared" si="92"/>
        <v>#NAME?</v>
      </c>
      <c r="R384">
        <v>5</v>
      </c>
      <c r="S384" t="e">
        <f t="shared" si="93"/>
        <v>#NAME?</v>
      </c>
      <c r="T384">
        <v>0</v>
      </c>
      <c r="U384" t="e">
        <f t="shared" si="94"/>
        <v>#NAME?</v>
      </c>
      <c r="V384">
        <v>256</v>
      </c>
      <c r="W384" t="e">
        <f t="shared" si="95"/>
        <v>#NAME?</v>
      </c>
      <c r="X384">
        <v>54</v>
      </c>
      <c r="Y384" t="e">
        <f t="shared" si="96"/>
        <v>#NAME?</v>
      </c>
      <c r="Z384">
        <v>0</v>
      </c>
      <c r="AA384" t="e">
        <f t="shared" si="97"/>
        <v>#NAME?</v>
      </c>
      <c r="AB384">
        <v>48</v>
      </c>
      <c r="AC384" t="e">
        <f t="shared" si="98"/>
        <v>#NAME?</v>
      </c>
      <c r="AD384">
        <v>1</v>
      </c>
      <c r="AE384" t="e">
        <f t="shared" si="99"/>
        <v>#NAME?</v>
      </c>
      <c r="AF384" t="s">
        <v>63</v>
      </c>
      <c r="AG384" t="s">
        <v>64</v>
      </c>
      <c r="AH384">
        <v>33138575</v>
      </c>
      <c r="AI384">
        <v>33146511</v>
      </c>
      <c r="AJ384">
        <v>6628508</v>
      </c>
      <c r="AK384">
        <v>66206938</v>
      </c>
      <c r="AL384">
        <v>10000</v>
      </c>
      <c r="AR384">
        <v>10000</v>
      </c>
      <c r="AS384">
        <v>51881.48</v>
      </c>
      <c r="AT384">
        <v>5</v>
      </c>
      <c r="AU384">
        <v>100000</v>
      </c>
      <c r="AV384">
        <v>54</v>
      </c>
      <c r="AW384" t="s">
        <v>60</v>
      </c>
      <c r="AX384" t="s">
        <v>61</v>
      </c>
      <c r="AY384" t="s">
        <v>62</v>
      </c>
      <c r="BA384">
        <v>7</v>
      </c>
      <c r="BB384">
        <v>1</v>
      </c>
      <c r="BD384">
        <v>8.9658200000000008</v>
      </c>
      <c r="BE384">
        <v>0.71064400000000005</v>
      </c>
      <c r="BF384">
        <v>2231.79</v>
      </c>
      <c r="BH384">
        <v>1881.48</v>
      </c>
      <c r="BN384">
        <v>661684172</v>
      </c>
      <c r="BO384">
        <v>72699292</v>
      </c>
      <c r="BP384">
        <v>385212</v>
      </c>
      <c r="BQ384">
        <v>0</v>
      </c>
      <c r="BR384">
        <v>1.7599800000000001</v>
      </c>
      <c r="BY384" t="s">
        <v>4148</v>
      </c>
      <c r="BZ384" t="s">
        <v>7820</v>
      </c>
      <c r="CA384" t="s">
        <v>58</v>
      </c>
      <c r="CB384" t="str">
        <f t="shared" si="100"/>
        <v>ZYRA_SCATTER_5i5d100000k nrq=0</v>
      </c>
      <c r="CC384">
        <f t="shared" si="101"/>
        <v>54</v>
      </c>
    </row>
    <row r="385" spans="1:81" x14ac:dyDescent="0.4">
      <c r="A385" t="s">
        <v>456</v>
      </c>
      <c r="B385" t="s">
        <v>58</v>
      </c>
      <c r="C385" t="s">
        <v>67</v>
      </c>
      <c r="D385" t="e">
        <f t="shared" ref="D385:D448" si="102">-t</f>
        <v>#NAME?</v>
      </c>
      <c r="E385">
        <v>10000</v>
      </c>
      <c r="F385" t="e">
        <f t="shared" ref="F385:F448" si="103">-mr</f>
        <v>#NAME?</v>
      </c>
      <c r="G385" t="s">
        <v>60</v>
      </c>
      <c r="H385" t="e">
        <f t="shared" ref="H385:H448" si="104">-ma</f>
        <v>#NAME?</v>
      </c>
      <c r="I385" t="s">
        <v>61</v>
      </c>
      <c r="J385" t="e">
        <f t="shared" ref="J385:J448" si="105">-mp</f>
        <v>#NAME?</v>
      </c>
      <c r="K385" t="s">
        <v>62</v>
      </c>
      <c r="L385" t="e">
        <f t="shared" ref="L385:L448" si="106">-p</f>
        <v>#NAME?</v>
      </c>
      <c r="M385" t="e">
        <f t="shared" ref="M385:M448" si="107">-k</f>
        <v>#NAME?</v>
      </c>
      <c r="N385">
        <v>100000</v>
      </c>
      <c r="O385" t="e">
        <f t="shared" ref="O385:O448" si="108">-i</f>
        <v>#NAME?</v>
      </c>
      <c r="P385">
        <v>5</v>
      </c>
      <c r="Q385" t="e">
        <f t="shared" ref="Q385:Q448" si="109">-d</f>
        <v>#NAME?</v>
      </c>
      <c r="R385">
        <v>5</v>
      </c>
      <c r="S385" t="e">
        <f t="shared" ref="S385:S448" si="110">-rq</f>
        <v>#NAME?</v>
      </c>
      <c r="T385">
        <v>0</v>
      </c>
      <c r="U385" t="e">
        <f t="shared" ref="U385:U448" si="111">-rqsize</f>
        <v>#NAME?</v>
      </c>
      <c r="V385">
        <v>256</v>
      </c>
      <c r="W385" t="e">
        <f t="shared" ref="W385:W448" si="112">-nwork</f>
        <v>#NAME?</v>
      </c>
      <c r="X385">
        <v>54</v>
      </c>
      <c r="Y385" t="e">
        <f t="shared" ref="Y385:Y448" si="113">-nrq</f>
        <v>#NAME?</v>
      </c>
      <c r="Z385">
        <v>0</v>
      </c>
      <c r="AA385" t="e">
        <f t="shared" ref="AA385:AA448" si="114">-seqwidth</f>
        <v>#NAME?</v>
      </c>
      <c r="AB385">
        <v>48</v>
      </c>
      <c r="AC385" t="e">
        <f t="shared" ref="AC385:AC448" si="115">-trial</f>
        <v>#NAME?</v>
      </c>
      <c r="AD385">
        <v>2</v>
      </c>
      <c r="AE385" t="e">
        <f t="shared" ref="AE385:AE448" si="116">-pinning</f>
        <v>#NAME?</v>
      </c>
      <c r="AF385" t="s">
        <v>63</v>
      </c>
      <c r="AG385" t="s">
        <v>64</v>
      </c>
      <c r="AH385">
        <v>32424300</v>
      </c>
      <c r="AI385">
        <v>32421874</v>
      </c>
      <c r="AJ385">
        <v>6484617</v>
      </c>
      <c r="AK385">
        <v>64784598</v>
      </c>
      <c r="AL385">
        <v>10000</v>
      </c>
      <c r="AR385">
        <v>10000</v>
      </c>
      <c r="AS385">
        <v>51982.37</v>
      </c>
      <c r="AT385">
        <v>5</v>
      </c>
      <c r="AU385">
        <v>100000</v>
      </c>
      <c r="AV385">
        <v>54</v>
      </c>
      <c r="AW385" t="s">
        <v>60</v>
      </c>
      <c r="AX385" t="s">
        <v>61</v>
      </c>
      <c r="AY385" t="s">
        <v>62</v>
      </c>
      <c r="BA385">
        <v>7</v>
      </c>
      <c r="BB385">
        <v>1</v>
      </c>
      <c r="BD385">
        <v>8.9802999999999997</v>
      </c>
      <c r="BE385">
        <v>0.71089999999999998</v>
      </c>
      <c r="BF385">
        <v>2276.41</v>
      </c>
      <c r="BH385">
        <v>1982.37</v>
      </c>
      <c r="BN385">
        <v>647465110</v>
      </c>
      <c r="BO385">
        <v>72135626</v>
      </c>
      <c r="BP385">
        <v>380873</v>
      </c>
      <c r="BQ385">
        <v>0</v>
      </c>
      <c r="BR385">
        <v>1.79427</v>
      </c>
      <c r="BY385" t="s">
        <v>4149</v>
      </c>
      <c r="BZ385" t="s">
        <v>7821</v>
      </c>
      <c r="CA385" t="s">
        <v>58</v>
      </c>
      <c r="CB385" t="str">
        <f t="shared" si="100"/>
        <v>ZYRA_SCATTER_5i5d100000k nrq=0</v>
      </c>
      <c r="CC385">
        <f t="shared" si="101"/>
        <v>54</v>
      </c>
    </row>
    <row r="386" spans="1:81" x14ac:dyDescent="0.4">
      <c r="A386" t="s">
        <v>457</v>
      </c>
      <c r="B386" t="s">
        <v>58</v>
      </c>
      <c r="C386" t="s">
        <v>67</v>
      </c>
      <c r="D386" t="e">
        <f t="shared" si="102"/>
        <v>#NAME?</v>
      </c>
      <c r="E386">
        <v>10000</v>
      </c>
      <c r="F386" t="e">
        <f t="shared" si="103"/>
        <v>#NAME?</v>
      </c>
      <c r="G386" t="s">
        <v>60</v>
      </c>
      <c r="H386" t="e">
        <f t="shared" si="104"/>
        <v>#NAME?</v>
      </c>
      <c r="I386" t="s">
        <v>61</v>
      </c>
      <c r="J386" t="e">
        <f t="shared" si="105"/>
        <v>#NAME?</v>
      </c>
      <c r="K386" t="s">
        <v>62</v>
      </c>
      <c r="L386" t="e">
        <f t="shared" si="106"/>
        <v>#NAME?</v>
      </c>
      <c r="M386" t="e">
        <f t="shared" si="107"/>
        <v>#NAME?</v>
      </c>
      <c r="N386">
        <v>100000</v>
      </c>
      <c r="O386" t="e">
        <f t="shared" si="108"/>
        <v>#NAME?</v>
      </c>
      <c r="P386">
        <v>5</v>
      </c>
      <c r="Q386" t="e">
        <f t="shared" si="109"/>
        <v>#NAME?</v>
      </c>
      <c r="R386">
        <v>5</v>
      </c>
      <c r="S386" t="e">
        <f t="shared" si="110"/>
        <v>#NAME?</v>
      </c>
      <c r="T386">
        <v>0</v>
      </c>
      <c r="U386" t="e">
        <f t="shared" si="111"/>
        <v>#NAME?</v>
      </c>
      <c r="V386">
        <v>256</v>
      </c>
      <c r="W386" t="e">
        <f t="shared" si="112"/>
        <v>#NAME?</v>
      </c>
      <c r="X386">
        <v>53</v>
      </c>
      <c r="Y386" t="e">
        <f t="shared" si="113"/>
        <v>#NAME?</v>
      </c>
      <c r="Z386">
        <v>1</v>
      </c>
      <c r="AA386" t="e">
        <f t="shared" si="114"/>
        <v>#NAME?</v>
      </c>
      <c r="AB386">
        <v>48</v>
      </c>
      <c r="AC386" t="e">
        <f t="shared" si="115"/>
        <v>#NAME?</v>
      </c>
      <c r="AD386">
        <v>0</v>
      </c>
      <c r="AE386" t="e">
        <f t="shared" si="116"/>
        <v>#NAME?</v>
      </c>
      <c r="AF386" t="s">
        <v>63</v>
      </c>
      <c r="AG386" t="s">
        <v>64</v>
      </c>
      <c r="AH386">
        <v>14259707</v>
      </c>
      <c r="AI386">
        <v>14261553</v>
      </c>
      <c r="AJ386">
        <v>2852126</v>
      </c>
      <c r="AK386">
        <v>28515771</v>
      </c>
      <c r="AL386">
        <v>10000</v>
      </c>
      <c r="AR386">
        <v>10000</v>
      </c>
      <c r="AS386">
        <v>59589.95</v>
      </c>
      <c r="AT386">
        <v>5</v>
      </c>
      <c r="AU386">
        <v>100000</v>
      </c>
      <c r="AV386">
        <v>53</v>
      </c>
      <c r="AW386" t="s">
        <v>60</v>
      </c>
      <c r="AX386" t="s">
        <v>61</v>
      </c>
      <c r="AY386" t="s">
        <v>62</v>
      </c>
      <c r="BA386">
        <v>7</v>
      </c>
      <c r="BB386">
        <v>1</v>
      </c>
      <c r="BD386">
        <v>9.8015399999999993</v>
      </c>
      <c r="BE386">
        <v>1.4413400000000001</v>
      </c>
      <c r="BF386">
        <v>5187.88</v>
      </c>
      <c r="BH386">
        <v>9589.9500000000007</v>
      </c>
      <c r="BN386">
        <v>284753129</v>
      </c>
      <c r="BO386">
        <v>45277961</v>
      </c>
      <c r="BP386">
        <v>404582</v>
      </c>
      <c r="BQ386">
        <v>0</v>
      </c>
      <c r="BR386">
        <v>5.8247999999999998</v>
      </c>
      <c r="BY386" t="s">
        <v>4150</v>
      </c>
      <c r="BZ386" t="s">
        <v>7822</v>
      </c>
      <c r="CA386" t="s">
        <v>58</v>
      </c>
      <c r="CB386" t="str">
        <f t="shared" si="100"/>
        <v>ZYRA_SCATTER_5i5d100000k nrq=1</v>
      </c>
      <c r="CC386">
        <f t="shared" si="101"/>
        <v>54</v>
      </c>
    </row>
    <row r="387" spans="1:81" x14ac:dyDescent="0.4">
      <c r="A387" t="s">
        <v>458</v>
      </c>
      <c r="B387" t="s">
        <v>58</v>
      </c>
      <c r="C387" t="s">
        <v>67</v>
      </c>
      <c r="D387" t="e">
        <f t="shared" si="102"/>
        <v>#NAME?</v>
      </c>
      <c r="E387">
        <v>10000</v>
      </c>
      <c r="F387" t="e">
        <f t="shared" si="103"/>
        <v>#NAME?</v>
      </c>
      <c r="G387" t="s">
        <v>60</v>
      </c>
      <c r="H387" t="e">
        <f t="shared" si="104"/>
        <v>#NAME?</v>
      </c>
      <c r="I387" t="s">
        <v>61</v>
      </c>
      <c r="J387" t="e">
        <f t="shared" si="105"/>
        <v>#NAME?</v>
      </c>
      <c r="K387" t="s">
        <v>62</v>
      </c>
      <c r="L387" t="e">
        <f t="shared" si="106"/>
        <v>#NAME?</v>
      </c>
      <c r="M387" t="e">
        <f t="shared" si="107"/>
        <v>#NAME?</v>
      </c>
      <c r="N387">
        <v>100000</v>
      </c>
      <c r="O387" t="e">
        <f t="shared" si="108"/>
        <v>#NAME?</v>
      </c>
      <c r="P387">
        <v>5</v>
      </c>
      <c r="Q387" t="e">
        <f t="shared" si="109"/>
        <v>#NAME?</v>
      </c>
      <c r="R387">
        <v>5</v>
      </c>
      <c r="S387" t="e">
        <f t="shared" si="110"/>
        <v>#NAME?</v>
      </c>
      <c r="T387">
        <v>0</v>
      </c>
      <c r="U387" t="e">
        <f t="shared" si="111"/>
        <v>#NAME?</v>
      </c>
      <c r="V387">
        <v>256</v>
      </c>
      <c r="W387" t="e">
        <f t="shared" si="112"/>
        <v>#NAME?</v>
      </c>
      <c r="X387">
        <v>53</v>
      </c>
      <c r="Y387" t="e">
        <f t="shared" si="113"/>
        <v>#NAME?</v>
      </c>
      <c r="Z387">
        <v>1</v>
      </c>
      <c r="AA387" t="e">
        <f t="shared" si="114"/>
        <v>#NAME?</v>
      </c>
      <c r="AB387">
        <v>48</v>
      </c>
      <c r="AC387" t="e">
        <f t="shared" si="115"/>
        <v>#NAME?</v>
      </c>
      <c r="AD387">
        <v>1</v>
      </c>
      <c r="AE387" t="e">
        <f t="shared" si="116"/>
        <v>#NAME?</v>
      </c>
      <c r="AF387" t="s">
        <v>63</v>
      </c>
      <c r="AG387" t="s">
        <v>64</v>
      </c>
      <c r="AH387">
        <v>14268369</v>
      </c>
      <c r="AI387">
        <v>14264034</v>
      </c>
      <c r="AJ387">
        <v>2853240</v>
      </c>
      <c r="AK387">
        <v>28514898</v>
      </c>
      <c r="AL387">
        <v>10000</v>
      </c>
      <c r="AR387">
        <v>10000</v>
      </c>
      <c r="AS387">
        <v>59509.21</v>
      </c>
      <c r="AT387">
        <v>5</v>
      </c>
      <c r="AU387">
        <v>100000</v>
      </c>
      <c r="AV387">
        <v>53</v>
      </c>
      <c r="AW387" t="s">
        <v>60</v>
      </c>
      <c r="AX387" t="s">
        <v>61</v>
      </c>
      <c r="AY387" t="s">
        <v>62</v>
      </c>
      <c r="BA387">
        <v>7</v>
      </c>
      <c r="BB387">
        <v>1</v>
      </c>
      <c r="BD387">
        <v>9.9589700000000008</v>
      </c>
      <c r="BE387">
        <v>1.4519500000000001</v>
      </c>
      <c r="BF387">
        <v>5185.6099999999997</v>
      </c>
      <c r="BH387">
        <v>9509.2099999999991</v>
      </c>
      <c r="BN387">
        <v>284741071</v>
      </c>
      <c r="BO387">
        <v>46557259</v>
      </c>
      <c r="BP387">
        <v>407917</v>
      </c>
      <c r="BQ387">
        <v>0</v>
      </c>
      <c r="BR387">
        <v>5.7954699999999999</v>
      </c>
      <c r="BY387" t="s">
        <v>4151</v>
      </c>
      <c r="BZ387" t="s">
        <v>7823</v>
      </c>
      <c r="CA387" t="s">
        <v>58</v>
      </c>
      <c r="CB387" t="str">
        <f t="shared" ref="CB387:CB450" si="117">AF387&amp;"_"&amp;P387&amp;"i"&amp;R387&amp;"d"&amp;N387&amp;"k nrq="&amp;Z387</f>
        <v>ZYRA_SCATTER_5i5d100000k nrq=1</v>
      </c>
      <c r="CC387">
        <f t="shared" ref="CC387:CC450" si="118">X387+Z387</f>
        <v>54</v>
      </c>
    </row>
    <row r="388" spans="1:81" x14ac:dyDescent="0.4">
      <c r="A388" t="s">
        <v>459</v>
      </c>
      <c r="B388" t="s">
        <v>58</v>
      </c>
      <c r="C388" t="s">
        <v>67</v>
      </c>
      <c r="D388" t="e">
        <f t="shared" si="102"/>
        <v>#NAME?</v>
      </c>
      <c r="E388">
        <v>10000</v>
      </c>
      <c r="F388" t="e">
        <f t="shared" si="103"/>
        <v>#NAME?</v>
      </c>
      <c r="G388" t="s">
        <v>60</v>
      </c>
      <c r="H388" t="e">
        <f t="shared" si="104"/>
        <v>#NAME?</v>
      </c>
      <c r="I388" t="s">
        <v>61</v>
      </c>
      <c r="J388" t="e">
        <f t="shared" si="105"/>
        <v>#NAME?</v>
      </c>
      <c r="K388" t="s">
        <v>62</v>
      </c>
      <c r="L388" t="e">
        <f t="shared" si="106"/>
        <v>#NAME?</v>
      </c>
      <c r="M388" t="e">
        <f t="shared" si="107"/>
        <v>#NAME?</v>
      </c>
      <c r="N388">
        <v>100000</v>
      </c>
      <c r="O388" t="e">
        <f t="shared" si="108"/>
        <v>#NAME?</v>
      </c>
      <c r="P388">
        <v>5</v>
      </c>
      <c r="Q388" t="e">
        <f t="shared" si="109"/>
        <v>#NAME?</v>
      </c>
      <c r="R388">
        <v>5</v>
      </c>
      <c r="S388" t="e">
        <f t="shared" si="110"/>
        <v>#NAME?</v>
      </c>
      <c r="T388">
        <v>0</v>
      </c>
      <c r="U388" t="e">
        <f t="shared" si="111"/>
        <v>#NAME?</v>
      </c>
      <c r="V388">
        <v>256</v>
      </c>
      <c r="W388" t="e">
        <f t="shared" si="112"/>
        <v>#NAME?</v>
      </c>
      <c r="X388">
        <v>53</v>
      </c>
      <c r="Y388" t="e">
        <f t="shared" si="113"/>
        <v>#NAME?</v>
      </c>
      <c r="Z388">
        <v>1</v>
      </c>
      <c r="AA388" t="e">
        <f t="shared" si="114"/>
        <v>#NAME?</v>
      </c>
      <c r="AB388">
        <v>48</v>
      </c>
      <c r="AC388" t="e">
        <f t="shared" si="115"/>
        <v>#NAME?</v>
      </c>
      <c r="AD388">
        <v>2</v>
      </c>
      <c r="AE388" t="e">
        <f t="shared" si="116"/>
        <v>#NAME?</v>
      </c>
      <c r="AF388" t="s">
        <v>63</v>
      </c>
      <c r="AG388" t="s">
        <v>64</v>
      </c>
      <c r="AH388">
        <v>14231904</v>
      </c>
      <c r="AI388">
        <v>14230159</v>
      </c>
      <c r="AJ388">
        <v>2846206</v>
      </c>
      <c r="AK388">
        <v>28448135</v>
      </c>
      <c r="AL388">
        <v>10000</v>
      </c>
      <c r="AR388">
        <v>10000</v>
      </c>
      <c r="AS388">
        <v>59550.67</v>
      </c>
      <c r="AT388">
        <v>5</v>
      </c>
      <c r="AU388">
        <v>100000</v>
      </c>
      <c r="AV388">
        <v>53</v>
      </c>
      <c r="AW388" t="s">
        <v>60</v>
      </c>
      <c r="AX388" t="s">
        <v>61</v>
      </c>
      <c r="AY388" t="s">
        <v>62</v>
      </c>
      <c r="BA388">
        <v>7</v>
      </c>
      <c r="BB388">
        <v>1</v>
      </c>
      <c r="BD388">
        <v>9.7535399999999992</v>
      </c>
      <c r="BE388">
        <v>1.4382299999999999</v>
      </c>
      <c r="BF388">
        <v>5194.34</v>
      </c>
      <c r="BH388">
        <v>9550.67</v>
      </c>
      <c r="BN388">
        <v>284076494</v>
      </c>
      <c r="BO388">
        <v>45989432</v>
      </c>
      <c r="BP388">
        <v>404865</v>
      </c>
      <c r="BQ388">
        <v>0</v>
      </c>
      <c r="BR388">
        <v>5.7458099999999996</v>
      </c>
      <c r="BY388" t="s">
        <v>4152</v>
      </c>
      <c r="BZ388" t="s">
        <v>7824</v>
      </c>
      <c r="CA388" t="s">
        <v>58</v>
      </c>
      <c r="CB388" t="str">
        <f t="shared" si="117"/>
        <v>ZYRA_SCATTER_5i5d100000k nrq=1</v>
      </c>
      <c r="CC388">
        <f t="shared" si="118"/>
        <v>54</v>
      </c>
    </row>
    <row r="389" spans="1:81" x14ac:dyDescent="0.4">
      <c r="A389" t="s">
        <v>454</v>
      </c>
      <c r="B389" t="s">
        <v>58</v>
      </c>
      <c r="C389" t="s">
        <v>78</v>
      </c>
      <c r="D389" t="e">
        <f t="shared" si="102"/>
        <v>#NAME?</v>
      </c>
      <c r="E389">
        <v>10000</v>
      </c>
      <c r="F389" t="e">
        <f t="shared" si="103"/>
        <v>#NAME?</v>
      </c>
      <c r="G389" t="s">
        <v>60</v>
      </c>
      <c r="H389" t="e">
        <f t="shared" si="104"/>
        <v>#NAME?</v>
      </c>
      <c r="I389" t="s">
        <v>61</v>
      </c>
      <c r="J389" t="e">
        <f t="shared" si="105"/>
        <v>#NAME?</v>
      </c>
      <c r="K389" t="s">
        <v>62</v>
      </c>
      <c r="L389" t="e">
        <f t="shared" si="106"/>
        <v>#NAME?</v>
      </c>
      <c r="M389" t="e">
        <f t="shared" si="107"/>
        <v>#NAME?</v>
      </c>
      <c r="N389">
        <v>10000</v>
      </c>
      <c r="O389" t="e">
        <f t="shared" si="108"/>
        <v>#NAME?</v>
      </c>
      <c r="P389">
        <v>0</v>
      </c>
      <c r="Q389" t="e">
        <f t="shared" si="109"/>
        <v>#NAME?</v>
      </c>
      <c r="R389">
        <v>0</v>
      </c>
      <c r="S389" t="e">
        <f t="shared" si="110"/>
        <v>#NAME?</v>
      </c>
      <c r="T389">
        <v>0</v>
      </c>
      <c r="U389" t="e">
        <f t="shared" si="111"/>
        <v>#NAME?</v>
      </c>
      <c r="V389">
        <v>256</v>
      </c>
      <c r="W389" t="e">
        <f t="shared" si="112"/>
        <v>#NAME?</v>
      </c>
      <c r="X389">
        <v>143</v>
      </c>
      <c r="Y389" t="e">
        <f t="shared" si="113"/>
        <v>#NAME?</v>
      </c>
      <c r="Z389">
        <v>1</v>
      </c>
      <c r="AA389" t="e">
        <f t="shared" si="114"/>
        <v>#NAME?</v>
      </c>
      <c r="AB389">
        <v>48</v>
      </c>
      <c r="AC389" t="e">
        <f t="shared" si="115"/>
        <v>#NAME?</v>
      </c>
      <c r="AD389">
        <v>0</v>
      </c>
      <c r="AE389" t="e">
        <f t="shared" si="116"/>
        <v>#NAME?</v>
      </c>
      <c r="AF389" t="s">
        <v>65</v>
      </c>
      <c r="AG389" t="s">
        <v>64</v>
      </c>
      <c r="AJ389">
        <v>0</v>
      </c>
      <c r="AK389">
        <v>87875240</v>
      </c>
      <c r="AL389">
        <v>10000</v>
      </c>
      <c r="AR389">
        <v>10000</v>
      </c>
      <c r="AS389">
        <v>5209.7</v>
      </c>
      <c r="AT389">
        <v>0</v>
      </c>
      <c r="AU389">
        <v>10000</v>
      </c>
      <c r="AV389">
        <v>143</v>
      </c>
      <c r="AW389" t="s">
        <v>60</v>
      </c>
      <c r="AX389" t="s">
        <v>61</v>
      </c>
      <c r="AY389" t="s">
        <v>62</v>
      </c>
      <c r="BA389">
        <v>8</v>
      </c>
      <c r="BB389">
        <v>1</v>
      </c>
      <c r="BD389">
        <v>2.7210899999999998</v>
      </c>
      <c r="BE389">
        <v>0.179179</v>
      </c>
      <c r="BF389">
        <v>3851.12</v>
      </c>
      <c r="BH389">
        <v>5209.7</v>
      </c>
      <c r="BY389" t="s">
        <v>4153</v>
      </c>
      <c r="BZ389" t="s">
        <v>7825</v>
      </c>
      <c r="CA389" t="s">
        <v>58</v>
      </c>
      <c r="CB389" t="str">
        <f t="shared" si="117"/>
        <v>ZYRA_CLUSTER_0i0d10000k nrq=1</v>
      </c>
      <c r="CC389">
        <f t="shared" si="118"/>
        <v>144</v>
      </c>
    </row>
    <row r="390" spans="1:81" x14ac:dyDescent="0.4">
      <c r="A390" t="s">
        <v>460</v>
      </c>
      <c r="B390" t="s">
        <v>58</v>
      </c>
      <c r="C390" t="s">
        <v>67</v>
      </c>
      <c r="D390" t="e">
        <f t="shared" si="102"/>
        <v>#NAME?</v>
      </c>
      <c r="E390">
        <v>10000</v>
      </c>
      <c r="F390" t="e">
        <f t="shared" si="103"/>
        <v>#NAME?</v>
      </c>
      <c r="G390" t="s">
        <v>60</v>
      </c>
      <c r="H390" t="e">
        <f t="shared" si="104"/>
        <v>#NAME?</v>
      </c>
      <c r="I390" t="s">
        <v>61</v>
      </c>
      <c r="J390" t="e">
        <f t="shared" si="105"/>
        <v>#NAME?</v>
      </c>
      <c r="K390" t="s">
        <v>62</v>
      </c>
      <c r="L390" t="e">
        <f t="shared" si="106"/>
        <v>#NAME?</v>
      </c>
      <c r="M390" t="e">
        <f t="shared" si="107"/>
        <v>#NAME?</v>
      </c>
      <c r="N390">
        <v>100000</v>
      </c>
      <c r="O390" t="e">
        <f t="shared" si="108"/>
        <v>#NAME?</v>
      </c>
      <c r="P390">
        <v>5</v>
      </c>
      <c r="Q390" t="e">
        <f t="shared" si="109"/>
        <v>#NAME?</v>
      </c>
      <c r="R390">
        <v>5</v>
      </c>
      <c r="S390" t="e">
        <f t="shared" si="110"/>
        <v>#NAME?</v>
      </c>
      <c r="T390">
        <v>0</v>
      </c>
      <c r="U390" t="e">
        <f t="shared" si="111"/>
        <v>#NAME?</v>
      </c>
      <c r="V390">
        <v>256</v>
      </c>
      <c r="W390" t="e">
        <f t="shared" si="112"/>
        <v>#NAME?</v>
      </c>
      <c r="X390">
        <v>72</v>
      </c>
      <c r="Y390" t="e">
        <f t="shared" si="113"/>
        <v>#NAME?</v>
      </c>
      <c r="Z390">
        <v>0</v>
      </c>
      <c r="AA390" t="e">
        <f t="shared" si="114"/>
        <v>#NAME?</v>
      </c>
      <c r="AB390">
        <v>48</v>
      </c>
      <c r="AC390" t="e">
        <f t="shared" si="115"/>
        <v>#NAME?</v>
      </c>
      <c r="AD390">
        <v>0</v>
      </c>
      <c r="AE390" t="e">
        <f t="shared" si="116"/>
        <v>#NAME?</v>
      </c>
      <c r="AF390" t="s">
        <v>63</v>
      </c>
      <c r="AG390" t="s">
        <v>64</v>
      </c>
      <c r="AH390">
        <v>38624690</v>
      </c>
      <c r="AI390">
        <v>38619742</v>
      </c>
      <c r="AJ390">
        <v>7724443</v>
      </c>
      <c r="AK390">
        <v>77168226</v>
      </c>
      <c r="AL390">
        <v>10000</v>
      </c>
      <c r="AR390">
        <v>10000</v>
      </c>
      <c r="AS390">
        <v>52208.05</v>
      </c>
      <c r="AT390">
        <v>5</v>
      </c>
      <c r="AU390">
        <v>100000</v>
      </c>
      <c r="AV390">
        <v>72</v>
      </c>
      <c r="AW390" t="s">
        <v>60</v>
      </c>
      <c r="AX390" t="s">
        <v>61</v>
      </c>
      <c r="AY390" t="s">
        <v>62</v>
      </c>
      <c r="BA390">
        <v>7</v>
      </c>
      <c r="BB390">
        <v>1</v>
      </c>
      <c r="BD390">
        <v>9.2201799999999992</v>
      </c>
      <c r="BE390">
        <v>0.72496000000000005</v>
      </c>
      <c r="BF390">
        <v>2460.59</v>
      </c>
      <c r="BH390">
        <v>2208.0500000000002</v>
      </c>
      <c r="BN390">
        <v>771229282</v>
      </c>
      <c r="BO390">
        <v>92292482</v>
      </c>
      <c r="BP390">
        <v>452986</v>
      </c>
      <c r="BQ390">
        <v>0</v>
      </c>
      <c r="BR390">
        <v>2.0769799999999998</v>
      </c>
      <c r="BY390" t="s">
        <v>4154</v>
      </c>
      <c r="BZ390" t="s">
        <v>7826</v>
      </c>
      <c r="CA390" t="s">
        <v>58</v>
      </c>
      <c r="CB390" t="str">
        <f t="shared" si="117"/>
        <v>ZYRA_SCATTER_5i5d100000k nrq=0</v>
      </c>
      <c r="CC390">
        <f t="shared" si="118"/>
        <v>72</v>
      </c>
    </row>
    <row r="391" spans="1:81" x14ac:dyDescent="0.4">
      <c r="A391" t="s">
        <v>461</v>
      </c>
      <c r="B391" t="s">
        <v>58</v>
      </c>
      <c r="C391" t="s">
        <v>67</v>
      </c>
      <c r="D391" t="e">
        <f t="shared" si="102"/>
        <v>#NAME?</v>
      </c>
      <c r="E391">
        <v>10000</v>
      </c>
      <c r="F391" t="e">
        <f t="shared" si="103"/>
        <v>#NAME?</v>
      </c>
      <c r="G391" t="s">
        <v>60</v>
      </c>
      <c r="H391" t="e">
        <f t="shared" si="104"/>
        <v>#NAME?</v>
      </c>
      <c r="I391" t="s">
        <v>61</v>
      </c>
      <c r="J391" t="e">
        <f t="shared" si="105"/>
        <v>#NAME?</v>
      </c>
      <c r="K391" t="s">
        <v>62</v>
      </c>
      <c r="L391" t="e">
        <f t="shared" si="106"/>
        <v>#NAME?</v>
      </c>
      <c r="M391" t="e">
        <f t="shared" si="107"/>
        <v>#NAME?</v>
      </c>
      <c r="N391">
        <v>100000</v>
      </c>
      <c r="O391" t="e">
        <f t="shared" si="108"/>
        <v>#NAME?</v>
      </c>
      <c r="P391">
        <v>5</v>
      </c>
      <c r="Q391" t="e">
        <f t="shared" si="109"/>
        <v>#NAME?</v>
      </c>
      <c r="R391">
        <v>5</v>
      </c>
      <c r="S391" t="e">
        <f t="shared" si="110"/>
        <v>#NAME?</v>
      </c>
      <c r="T391">
        <v>0</v>
      </c>
      <c r="U391" t="e">
        <f t="shared" si="111"/>
        <v>#NAME?</v>
      </c>
      <c r="V391">
        <v>256</v>
      </c>
      <c r="W391" t="e">
        <f t="shared" si="112"/>
        <v>#NAME?</v>
      </c>
      <c r="X391">
        <v>72</v>
      </c>
      <c r="Y391" t="e">
        <f t="shared" si="113"/>
        <v>#NAME?</v>
      </c>
      <c r="Z391">
        <v>0</v>
      </c>
      <c r="AA391" t="e">
        <f t="shared" si="114"/>
        <v>#NAME?</v>
      </c>
      <c r="AB391">
        <v>48</v>
      </c>
      <c r="AC391" t="e">
        <f t="shared" si="115"/>
        <v>#NAME?</v>
      </c>
      <c r="AD391">
        <v>1</v>
      </c>
      <c r="AE391" t="e">
        <f t="shared" si="116"/>
        <v>#NAME?</v>
      </c>
      <c r="AF391" t="s">
        <v>63</v>
      </c>
      <c r="AG391" t="s">
        <v>64</v>
      </c>
      <c r="AH391">
        <v>38090608</v>
      </c>
      <c r="AI391">
        <v>38093349</v>
      </c>
      <c r="AJ391">
        <v>7618395</v>
      </c>
      <c r="AK391">
        <v>76103291</v>
      </c>
      <c r="AL391">
        <v>10000</v>
      </c>
      <c r="AR391">
        <v>10000</v>
      </c>
      <c r="AS391">
        <v>52269.99</v>
      </c>
      <c r="AT391">
        <v>5</v>
      </c>
      <c r="AU391">
        <v>100000</v>
      </c>
      <c r="AV391">
        <v>72</v>
      </c>
      <c r="AW391" t="s">
        <v>60</v>
      </c>
      <c r="AX391" t="s">
        <v>61</v>
      </c>
      <c r="AY391" t="s">
        <v>62</v>
      </c>
      <c r="BA391">
        <v>7</v>
      </c>
      <c r="BB391">
        <v>1</v>
      </c>
      <c r="BD391">
        <v>9.1815099999999994</v>
      </c>
      <c r="BE391">
        <v>0.72166399999999997</v>
      </c>
      <c r="BF391">
        <v>2499.66</v>
      </c>
      <c r="BH391">
        <v>2269.9899999999998</v>
      </c>
      <c r="BN391">
        <v>760588087</v>
      </c>
      <c r="BO391">
        <v>91752834</v>
      </c>
      <c r="BP391">
        <v>444831</v>
      </c>
      <c r="BQ391">
        <v>0</v>
      </c>
      <c r="BR391">
        <v>2.1266400000000001</v>
      </c>
      <c r="BY391" t="s">
        <v>4155</v>
      </c>
      <c r="BZ391" t="s">
        <v>7827</v>
      </c>
      <c r="CA391" t="s">
        <v>58</v>
      </c>
      <c r="CB391" t="str">
        <f t="shared" si="117"/>
        <v>ZYRA_SCATTER_5i5d100000k nrq=0</v>
      </c>
      <c r="CC391">
        <f t="shared" si="118"/>
        <v>72</v>
      </c>
    </row>
    <row r="392" spans="1:81" x14ac:dyDescent="0.4">
      <c r="A392" t="s">
        <v>462</v>
      </c>
      <c r="B392" t="s">
        <v>58</v>
      </c>
      <c r="C392" t="s">
        <v>67</v>
      </c>
      <c r="D392" t="e">
        <f t="shared" si="102"/>
        <v>#NAME?</v>
      </c>
      <c r="E392">
        <v>10000</v>
      </c>
      <c r="F392" t="e">
        <f t="shared" si="103"/>
        <v>#NAME?</v>
      </c>
      <c r="G392" t="s">
        <v>60</v>
      </c>
      <c r="H392" t="e">
        <f t="shared" si="104"/>
        <v>#NAME?</v>
      </c>
      <c r="I392" t="s">
        <v>61</v>
      </c>
      <c r="J392" t="e">
        <f t="shared" si="105"/>
        <v>#NAME?</v>
      </c>
      <c r="K392" t="s">
        <v>62</v>
      </c>
      <c r="L392" t="e">
        <f t="shared" si="106"/>
        <v>#NAME?</v>
      </c>
      <c r="M392" t="e">
        <f t="shared" si="107"/>
        <v>#NAME?</v>
      </c>
      <c r="N392">
        <v>100000</v>
      </c>
      <c r="O392" t="e">
        <f t="shared" si="108"/>
        <v>#NAME?</v>
      </c>
      <c r="P392">
        <v>5</v>
      </c>
      <c r="Q392" t="e">
        <f t="shared" si="109"/>
        <v>#NAME?</v>
      </c>
      <c r="R392">
        <v>5</v>
      </c>
      <c r="S392" t="e">
        <f t="shared" si="110"/>
        <v>#NAME?</v>
      </c>
      <c r="T392">
        <v>0</v>
      </c>
      <c r="U392" t="e">
        <f t="shared" si="111"/>
        <v>#NAME?</v>
      </c>
      <c r="V392">
        <v>256</v>
      </c>
      <c r="W392" t="e">
        <f t="shared" si="112"/>
        <v>#NAME?</v>
      </c>
      <c r="X392">
        <v>72</v>
      </c>
      <c r="Y392" t="e">
        <f t="shared" si="113"/>
        <v>#NAME?</v>
      </c>
      <c r="Z392">
        <v>0</v>
      </c>
      <c r="AA392" t="e">
        <f t="shared" si="114"/>
        <v>#NAME?</v>
      </c>
      <c r="AB392">
        <v>48</v>
      </c>
      <c r="AC392" t="e">
        <f t="shared" si="115"/>
        <v>#NAME?</v>
      </c>
      <c r="AD392">
        <v>2</v>
      </c>
      <c r="AE392" t="e">
        <f t="shared" si="116"/>
        <v>#NAME?</v>
      </c>
      <c r="AF392" t="s">
        <v>63</v>
      </c>
      <c r="AG392" t="s">
        <v>64</v>
      </c>
      <c r="AH392">
        <v>37974742</v>
      </c>
      <c r="AI392">
        <v>37985067</v>
      </c>
      <c r="AJ392">
        <v>7595980</v>
      </c>
      <c r="AK392">
        <v>75874927</v>
      </c>
      <c r="AL392">
        <v>10000</v>
      </c>
      <c r="AR392">
        <v>10000</v>
      </c>
      <c r="AS392">
        <v>52239.83</v>
      </c>
      <c r="AT392">
        <v>5</v>
      </c>
      <c r="AU392">
        <v>100000</v>
      </c>
      <c r="AV392">
        <v>72</v>
      </c>
      <c r="AW392" t="s">
        <v>60</v>
      </c>
      <c r="AX392" t="s">
        <v>61</v>
      </c>
      <c r="AY392" t="s">
        <v>62</v>
      </c>
      <c r="BA392">
        <v>7</v>
      </c>
      <c r="BB392">
        <v>1</v>
      </c>
      <c r="BD392">
        <v>9.2582000000000004</v>
      </c>
      <c r="BE392">
        <v>0.72787299999999999</v>
      </c>
      <c r="BF392">
        <v>2500.9299999999998</v>
      </c>
      <c r="BH392">
        <v>2239.83</v>
      </c>
      <c r="BN392">
        <v>758304954</v>
      </c>
      <c r="BO392">
        <v>101861573</v>
      </c>
      <c r="BP392">
        <v>444324</v>
      </c>
      <c r="BQ392">
        <v>0</v>
      </c>
      <c r="BR392">
        <v>2.1334399999999998</v>
      </c>
      <c r="BY392" t="s">
        <v>4156</v>
      </c>
      <c r="BZ392" t="s">
        <v>7828</v>
      </c>
      <c r="CA392" t="s">
        <v>58</v>
      </c>
      <c r="CB392" t="str">
        <f t="shared" si="117"/>
        <v>ZYRA_SCATTER_5i5d100000k nrq=0</v>
      </c>
      <c r="CC392">
        <f t="shared" si="118"/>
        <v>72</v>
      </c>
    </row>
    <row r="393" spans="1:81" x14ac:dyDescent="0.4">
      <c r="A393" t="s">
        <v>463</v>
      </c>
      <c r="B393" t="s">
        <v>58</v>
      </c>
      <c r="C393" t="s">
        <v>67</v>
      </c>
      <c r="D393" t="e">
        <f t="shared" si="102"/>
        <v>#NAME?</v>
      </c>
      <c r="E393">
        <v>10000</v>
      </c>
      <c r="F393" t="e">
        <f t="shared" si="103"/>
        <v>#NAME?</v>
      </c>
      <c r="G393" t="s">
        <v>60</v>
      </c>
      <c r="H393" t="e">
        <f t="shared" si="104"/>
        <v>#NAME?</v>
      </c>
      <c r="I393" t="s">
        <v>61</v>
      </c>
      <c r="J393" t="e">
        <f t="shared" si="105"/>
        <v>#NAME?</v>
      </c>
      <c r="K393" t="s">
        <v>62</v>
      </c>
      <c r="L393" t="e">
        <f t="shared" si="106"/>
        <v>#NAME?</v>
      </c>
      <c r="M393" t="e">
        <f t="shared" si="107"/>
        <v>#NAME?</v>
      </c>
      <c r="N393">
        <v>100000</v>
      </c>
      <c r="O393" t="e">
        <f t="shared" si="108"/>
        <v>#NAME?</v>
      </c>
      <c r="P393">
        <v>5</v>
      </c>
      <c r="Q393" t="e">
        <f t="shared" si="109"/>
        <v>#NAME?</v>
      </c>
      <c r="R393">
        <v>5</v>
      </c>
      <c r="S393" t="e">
        <f t="shared" si="110"/>
        <v>#NAME?</v>
      </c>
      <c r="T393">
        <v>0</v>
      </c>
      <c r="U393" t="e">
        <f t="shared" si="111"/>
        <v>#NAME?</v>
      </c>
      <c r="V393">
        <v>256</v>
      </c>
      <c r="W393" t="e">
        <f t="shared" si="112"/>
        <v>#NAME?</v>
      </c>
      <c r="X393">
        <v>71</v>
      </c>
      <c r="Y393" t="e">
        <f t="shared" si="113"/>
        <v>#NAME?</v>
      </c>
      <c r="Z393">
        <v>1</v>
      </c>
      <c r="AA393" t="e">
        <f t="shared" si="114"/>
        <v>#NAME?</v>
      </c>
      <c r="AB393">
        <v>48</v>
      </c>
      <c r="AC393" t="e">
        <f t="shared" si="115"/>
        <v>#NAME?</v>
      </c>
      <c r="AD393">
        <v>0</v>
      </c>
      <c r="AE393" t="e">
        <f t="shared" si="116"/>
        <v>#NAME?</v>
      </c>
      <c r="AF393" t="s">
        <v>63</v>
      </c>
      <c r="AG393" t="s">
        <v>64</v>
      </c>
      <c r="AH393">
        <v>17251265</v>
      </c>
      <c r="AI393">
        <v>17249306</v>
      </c>
      <c r="AJ393">
        <v>3450057</v>
      </c>
      <c r="AK393">
        <v>34490646</v>
      </c>
      <c r="AL393">
        <v>10000</v>
      </c>
      <c r="AR393">
        <v>10000</v>
      </c>
      <c r="AS393">
        <v>510284.1</v>
      </c>
      <c r="AT393">
        <v>5</v>
      </c>
      <c r="AU393">
        <v>100000</v>
      </c>
      <c r="AV393">
        <v>71</v>
      </c>
      <c r="AW393" t="s">
        <v>60</v>
      </c>
      <c r="AX393" t="s">
        <v>61</v>
      </c>
      <c r="AY393" t="s">
        <v>62</v>
      </c>
      <c r="BA393">
        <v>7</v>
      </c>
      <c r="BB393">
        <v>1</v>
      </c>
      <c r="BD393">
        <v>9.8230000000000004</v>
      </c>
      <c r="BE393">
        <v>1.3340700000000001</v>
      </c>
      <c r="BF393">
        <v>5516.47</v>
      </c>
      <c r="BH393">
        <v>10284.1</v>
      </c>
      <c r="BN393">
        <v>344473438</v>
      </c>
      <c r="BO393">
        <v>58110591</v>
      </c>
      <c r="BP393">
        <v>433026</v>
      </c>
      <c r="BQ393">
        <v>0</v>
      </c>
      <c r="BR393">
        <v>5.9762399999999998</v>
      </c>
      <c r="BY393" t="s">
        <v>4157</v>
      </c>
      <c r="BZ393" t="s">
        <v>7829</v>
      </c>
      <c r="CA393" t="s">
        <v>58</v>
      </c>
      <c r="CB393" t="str">
        <f t="shared" si="117"/>
        <v>ZYRA_SCATTER_5i5d100000k nrq=1</v>
      </c>
      <c r="CC393">
        <f t="shared" si="118"/>
        <v>72</v>
      </c>
    </row>
    <row r="394" spans="1:81" x14ac:dyDescent="0.4">
      <c r="A394" t="s">
        <v>464</v>
      </c>
      <c r="B394" t="s">
        <v>58</v>
      </c>
      <c r="C394" t="s">
        <v>67</v>
      </c>
      <c r="D394" t="e">
        <f t="shared" si="102"/>
        <v>#NAME?</v>
      </c>
      <c r="E394">
        <v>10000</v>
      </c>
      <c r="F394" t="e">
        <f t="shared" si="103"/>
        <v>#NAME?</v>
      </c>
      <c r="G394" t="s">
        <v>60</v>
      </c>
      <c r="H394" t="e">
        <f t="shared" si="104"/>
        <v>#NAME?</v>
      </c>
      <c r="I394" t="s">
        <v>61</v>
      </c>
      <c r="J394" t="e">
        <f t="shared" si="105"/>
        <v>#NAME?</v>
      </c>
      <c r="K394" t="s">
        <v>62</v>
      </c>
      <c r="L394" t="e">
        <f t="shared" si="106"/>
        <v>#NAME?</v>
      </c>
      <c r="M394" t="e">
        <f t="shared" si="107"/>
        <v>#NAME?</v>
      </c>
      <c r="N394">
        <v>100000</v>
      </c>
      <c r="O394" t="e">
        <f t="shared" si="108"/>
        <v>#NAME?</v>
      </c>
      <c r="P394">
        <v>5</v>
      </c>
      <c r="Q394" t="e">
        <f t="shared" si="109"/>
        <v>#NAME?</v>
      </c>
      <c r="R394">
        <v>5</v>
      </c>
      <c r="S394" t="e">
        <f t="shared" si="110"/>
        <v>#NAME?</v>
      </c>
      <c r="T394">
        <v>0</v>
      </c>
      <c r="U394" t="e">
        <f t="shared" si="111"/>
        <v>#NAME?</v>
      </c>
      <c r="V394">
        <v>256</v>
      </c>
      <c r="W394" t="e">
        <f t="shared" si="112"/>
        <v>#NAME?</v>
      </c>
      <c r="X394">
        <v>71</v>
      </c>
      <c r="Y394" t="e">
        <f t="shared" si="113"/>
        <v>#NAME?</v>
      </c>
      <c r="Z394">
        <v>1</v>
      </c>
      <c r="AA394" t="e">
        <f t="shared" si="114"/>
        <v>#NAME?</v>
      </c>
      <c r="AB394">
        <v>48</v>
      </c>
      <c r="AC394" t="e">
        <f t="shared" si="115"/>
        <v>#NAME?</v>
      </c>
      <c r="AD394">
        <v>1</v>
      </c>
      <c r="AE394" t="e">
        <f t="shared" si="116"/>
        <v>#NAME?</v>
      </c>
      <c r="AF394" t="s">
        <v>63</v>
      </c>
      <c r="AG394" t="s">
        <v>64</v>
      </c>
      <c r="AH394">
        <v>17248749</v>
      </c>
      <c r="AI394">
        <v>17246697</v>
      </c>
      <c r="AJ394">
        <v>3449544</v>
      </c>
      <c r="AK394">
        <v>34487708</v>
      </c>
      <c r="AL394">
        <v>10000</v>
      </c>
      <c r="AR394">
        <v>10000</v>
      </c>
      <c r="AS394">
        <v>510202.6</v>
      </c>
      <c r="AT394">
        <v>5</v>
      </c>
      <c r="AU394">
        <v>100000</v>
      </c>
      <c r="AV394">
        <v>71</v>
      </c>
      <c r="AW394" t="s">
        <v>60</v>
      </c>
      <c r="AX394" t="s">
        <v>61</v>
      </c>
      <c r="AY394" t="s">
        <v>62</v>
      </c>
      <c r="BA394">
        <v>7</v>
      </c>
      <c r="BB394">
        <v>1</v>
      </c>
      <c r="BD394">
        <v>9.8169799999999992</v>
      </c>
      <c r="BE394">
        <v>1.3342400000000001</v>
      </c>
      <c r="BF394">
        <v>5515.48</v>
      </c>
      <c r="BH394">
        <v>10202.6</v>
      </c>
      <c r="BN394">
        <v>344443512</v>
      </c>
      <c r="BO394">
        <v>58138712</v>
      </c>
      <c r="BP394">
        <v>433568</v>
      </c>
      <c r="BQ394">
        <v>0</v>
      </c>
      <c r="BR394">
        <v>5.8982599999999996</v>
      </c>
      <c r="BY394" t="s">
        <v>4158</v>
      </c>
      <c r="BZ394" t="s">
        <v>7830</v>
      </c>
      <c r="CA394" t="s">
        <v>58</v>
      </c>
      <c r="CB394" t="str">
        <f t="shared" si="117"/>
        <v>ZYRA_SCATTER_5i5d100000k nrq=1</v>
      </c>
      <c r="CC394">
        <f t="shared" si="118"/>
        <v>72</v>
      </c>
    </row>
    <row r="395" spans="1:81" x14ac:dyDescent="0.4">
      <c r="A395" t="s">
        <v>465</v>
      </c>
      <c r="B395" t="s">
        <v>58</v>
      </c>
      <c r="C395" t="s">
        <v>78</v>
      </c>
      <c r="D395" t="e">
        <f t="shared" si="102"/>
        <v>#NAME?</v>
      </c>
      <c r="E395">
        <v>10000</v>
      </c>
      <c r="F395" t="e">
        <f t="shared" si="103"/>
        <v>#NAME?</v>
      </c>
      <c r="G395" t="s">
        <v>60</v>
      </c>
      <c r="H395" t="e">
        <f t="shared" si="104"/>
        <v>#NAME?</v>
      </c>
      <c r="I395" t="s">
        <v>61</v>
      </c>
      <c r="J395" t="e">
        <f t="shared" si="105"/>
        <v>#NAME?</v>
      </c>
      <c r="K395" t="s">
        <v>62</v>
      </c>
      <c r="L395" t="e">
        <f t="shared" si="106"/>
        <v>#NAME?</v>
      </c>
      <c r="M395" t="e">
        <f t="shared" si="107"/>
        <v>#NAME?</v>
      </c>
      <c r="N395">
        <v>100000</v>
      </c>
      <c r="O395" t="e">
        <f t="shared" si="108"/>
        <v>#NAME?</v>
      </c>
      <c r="P395">
        <v>5</v>
      </c>
      <c r="Q395" t="e">
        <f t="shared" si="109"/>
        <v>#NAME?</v>
      </c>
      <c r="R395">
        <v>5</v>
      </c>
      <c r="S395" t="e">
        <f t="shared" si="110"/>
        <v>#NAME?</v>
      </c>
      <c r="T395">
        <v>0</v>
      </c>
      <c r="U395" t="e">
        <f t="shared" si="111"/>
        <v>#NAME?</v>
      </c>
      <c r="V395">
        <v>256</v>
      </c>
      <c r="W395" t="e">
        <f t="shared" si="112"/>
        <v>#NAME?</v>
      </c>
      <c r="X395">
        <v>54</v>
      </c>
      <c r="Y395" t="e">
        <f t="shared" si="113"/>
        <v>#NAME?</v>
      </c>
      <c r="Z395">
        <v>0</v>
      </c>
      <c r="AA395" t="e">
        <f t="shared" si="114"/>
        <v>#NAME?</v>
      </c>
      <c r="AB395">
        <v>48</v>
      </c>
      <c r="AC395" t="e">
        <f t="shared" si="115"/>
        <v>#NAME?</v>
      </c>
      <c r="AD395">
        <v>1</v>
      </c>
      <c r="AE395" t="e">
        <f t="shared" si="116"/>
        <v>#NAME?</v>
      </c>
      <c r="AF395" t="s">
        <v>65</v>
      </c>
      <c r="AG395" t="s">
        <v>64</v>
      </c>
      <c r="AH395">
        <v>17855588</v>
      </c>
      <c r="AI395">
        <v>17851237</v>
      </c>
      <c r="AJ395">
        <v>3570682</v>
      </c>
      <c r="AK395">
        <v>35665545</v>
      </c>
      <c r="AL395">
        <v>10000</v>
      </c>
      <c r="AR395">
        <v>10000</v>
      </c>
      <c r="AS395">
        <v>53357.23</v>
      </c>
      <c r="AT395">
        <v>5</v>
      </c>
      <c r="AU395">
        <v>100000</v>
      </c>
      <c r="AV395">
        <v>54</v>
      </c>
      <c r="AW395" t="s">
        <v>60</v>
      </c>
      <c r="AX395" t="s">
        <v>61</v>
      </c>
      <c r="AY395" t="s">
        <v>62</v>
      </c>
      <c r="BA395">
        <v>8</v>
      </c>
      <c r="BB395">
        <v>1</v>
      </c>
      <c r="BD395">
        <v>22.828600000000002</v>
      </c>
      <c r="BE395">
        <v>0.646034</v>
      </c>
      <c r="BF395">
        <v>3787.34</v>
      </c>
      <c r="BH395">
        <v>3357.23</v>
      </c>
      <c r="BY395" t="s">
        <v>4159</v>
      </c>
      <c r="BZ395" t="s">
        <v>7831</v>
      </c>
      <c r="CA395" t="s">
        <v>58</v>
      </c>
      <c r="CB395" t="str">
        <f t="shared" si="117"/>
        <v>ZYRA_CLUSTER_5i5d100000k nrq=0</v>
      </c>
      <c r="CC395">
        <f t="shared" si="118"/>
        <v>54</v>
      </c>
    </row>
    <row r="396" spans="1:81" x14ac:dyDescent="0.4">
      <c r="A396" t="s">
        <v>467</v>
      </c>
      <c r="B396" t="s">
        <v>58</v>
      </c>
      <c r="C396" t="s">
        <v>67</v>
      </c>
      <c r="D396" t="e">
        <f t="shared" si="102"/>
        <v>#NAME?</v>
      </c>
      <c r="E396">
        <v>10000</v>
      </c>
      <c r="F396" t="e">
        <f t="shared" si="103"/>
        <v>#NAME?</v>
      </c>
      <c r="G396" t="s">
        <v>60</v>
      </c>
      <c r="H396" t="e">
        <f t="shared" si="104"/>
        <v>#NAME?</v>
      </c>
      <c r="I396" t="s">
        <v>61</v>
      </c>
      <c r="J396" t="e">
        <f t="shared" si="105"/>
        <v>#NAME?</v>
      </c>
      <c r="K396" t="s">
        <v>62</v>
      </c>
      <c r="L396" t="e">
        <f t="shared" si="106"/>
        <v>#NAME?</v>
      </c>
      <c r="M396" t="e">
        <f t="shared" si="107"/>
        <v>#NAME?</v>
      </c>
      <c r="N396">
        <v>100000</v>
      </c>
      <c r="O396" t="e">
        <f t="shared" si="108"/>
        <v>#NAME?</v>
      </c>
      <c r="P396">
        <v>5</v>
      </c>
      <c r="Q396" t="e">
        <f t="shared" si="109"/>
        <v>#NAME?</v>
      </c>
      <c r="R396">
        <v>5</v>
      </c>
      <c r="S396" t="e">
        <f t="shared" si="110"/>
        <v>#NAME?</v>
      </c>
      <c r="T396">
        <v>0</v>
      </c>
      <c r="U396" t="e">
        <f t="shared" si="111"/>
        <v>#NAME?</v>
      </c>
      <c r="V396">
        <v>256</v>
      </c>
      <c r="W396" t="e">
        <f t="shared" si="112"/>
        <v>#NAME?</v>
      </c>
      <c r="X396">
        <v>71</v>
      </c>
      <c r="Y396" t="e">
        <f t="shared" si="113"/>
        <v>#NAME?</v>
      </c>
      <c r="Z396">
        <v>1</v>
      </c>
      <c r="AA396" t="e">
        <f t="shared" si="114"/>
        <v>#NAME?</v>
      </c>
      <c r="AB396">
        <v>48</v>
      </c>
      <c r="AC396" t="e">
        <f t="shared" si="115"/>
        <v>#NAME?</v>
      </c>
      <c r="AD396">
        <v>2</v>
      </c>
      <c r="AE396" t="e">
        <f t="shared" si="116"/>
        <v>#NAME?</v>
      </c>
      <c r="AF396" t="s">
        <v>63</v>
      </c>
      <c r="AG396" t="s">
        <v>64</v>
      </c>
      <c r="AH396">
        <v>17209426</v>
      </c>
      <c r="AI396">
        <v>17209472</v>
      </c>
      <c r="AJ396">
        <v>3441889</v>
      </c>
      <c r="AK396">
        <v>34393768</v>
      </c>
      <c r="AL396">
        <v>10000</v>
      </c>
      <c r="AR396">
        <v>10000</v>
      </c>
      <c r="AS396">
        <v>510283.1</v>
      </c>
      <c r="AT396">
        <v>5</v>
      </c>
      <c r="AU396">
        <v>100000</v>
      </c>
      <c r="AV396">
        <v>71</v>
      </c>
      <c r="AW396" t="s">
        <v>60</v>
      </c>
      <c r="AX396" t="s">
        <v>61</v>
      </c>
      <c r="AY396" t="s">
        <v>62</v>
      </c>
      <c r="BA396">
        <v>7</v>
      </c>
      <c r="BB396">
        <v>1</v>
      </c>
      <c r="BD396">
        <v>9.8825800000000008</v>
      </c>
      <c r="BE396">
        <v>1.3371200000000001</v>
      </c>
      <c r="BF396">
        <v>5533.48</v>
      </c>
      <c r="BH396">
        <v>10283.1</v>
      </c>
      <c r="BN396">
        <v>343506268</v>
      </c>
      <c r="BO396">
        <v>56305920</v>
      </c>
      <c r="BP396">
        <v>431414</v>
      </c>
      <c r="BQ396">
        <v>0</v>
      </c>
      <c r="BR396">
        <v>5.93445</v>
      </c>
      <c r="BY396" t="s">
        <v>4160</v>
      </c>
      <c r="BZ396" t="s">
        <v>7832</v>
      </c>
      <c r="CA396" t="s">
        <v>58</v>
      </c>
      <c r="CB396" t="str">
        <f t="shared" si="117"/>
        <v>ZYRA_SCATTER_5i5d100000k nrq=1</v>
      </c>
      <c r="CC396">
        <f t="shared" si="118"/>
        <v>72</v>
      </c>
    </row>
    <row r="397" spans="1:81" x14ac:dyDescent="0.4">
      <c r="A397" t="s">
        <v>468</v>
      </c>
      <c r="B397" t="s">
        <v>58</v>
      </c>
      <c r="C397" t="s">
        <v>67</v>
      </c>
      <c r="D397" t="e">
        <f t="shared" si="102"/>
        <v>#NAME?</v>
      </c>
      <c r="E397">
        <v>10000</v>
      </c>
      <c r="F397" t="e">
        <f t="shared" si="103"/>
        <v>#NAME?</v>
      </c>
      <c r="G397" t="s">
        <v>60</v>
      </c>
      <c r="H397" t="e">
        <f t="shared" si="104"/>
        <v>#NAME?</v>
      </c>
      <c r="I397" t="s">
        <v>61</v>
      </c>
      <c r="J397" t="e">
        <f t="shared" si="105"/>
        <v>#NAME?</v>
      </c>
      <c r="K397" t="s">
        <v>62</v>
      </c>
      <c r="L397" t="e">
        <f t="shared" si="106"/>
        <v>#NAME?</v>
      </c>
      <c r="M397" t="e">
        <f t="shared" si="107"/>
        <v>#NAME?</v>
      </c>
      <c r="N397">
        <v>100000</v>
      </c>
      <c r="O397" t="e">
        <f t="shared" si="108"/>
        <v>#NAME?</v>
      </c>
      <c r="P397">
        <v>5</v>
      </c>
      <c r="Q397" t="e">
        <f t="shared" si="109"/>
        <v>#NAME?</v>
      </c>
      <c r="R397">
        <v>5</v>
      </c>
      <c r="S397" t="e">
        <f t="shared" si="110"/>
        <v>#NAME?</v>
      </c>
      <c r="T397">
        <v>0</v>
      </c>
      <c r="U397" t="e">
        <f t="shared" si="111"/>
        <v>#NAME?</v>
      </c>
      <c r="V397">
        <v>256</v>
      </c>
      <c r="W397" t="e">
        <f t="shared" si="112"/>
        <v>#NAME?</v>
      </c>
      <c r="X397">
        <v>90</v>
      </c>
      <c r="Y397" t="e">
        <f t="shared" si="113"/>
        <v>#NAME?</v>
      </c>
      <c r="Z397">
        <v>0</v>
      </c>
      <c r="AA397" t="e">
        <f t="shared" si="114"/>
        <v>#NAME?</v>
      </c>
      <c r="AB397">
        <v>48</v>
      </c>
      <c r="AC397" t="e">
        <f t="shared" si="115"/>
        <v>#NAME?</v>
      </c>
      <c r="AD397">
        <v>0</v>
      </c>
      <c r="AE397" t="e">
        <f t="shared" si="116"/>
        <v>#NAME?</v>
      </c>
      <c r="AF397" t="s">
        <v>63</v>
      </c>
      <c r="AG397" t="s">
        <v>64</v>
      </c>
      <c r="AH397">
        <v>42968252</v>
      </c>
      <c r="AI397">
        <v>42958484</v>
      </c>
      <c r="AJ397">
        <v>8592673</v>
      </c>
      <c r="AK397">
        <v>85819205</v>
      </c>
      <c r="AL397">
        <v>10000</v>
      </c>
      <c r="AR397">
        <v>10000</v>
      </c>
      <c r="AS397">
        <v>52310.82</v>
      </c>
      <c r="AT397">
        <v>5</v>
      </c>
      <c r="AU397">
        <v>100000</v>
      </c>
      <c r="AV397">
        <v>90</v>
      </c>
      <c r="AW397" t="s">
        <v>60</v>
      </c>
      <c r="AX397" t="s">
        <v>61</v>
      </c>
      <c r="AY397" t="s">
        <v>62</v>
      </c>
      <c r="BA397">
        <v>7</v>
      </c>
      <c r="BB397">
        <v>1</v>
      </c>
      <c r="BD397">
        <v>9.2599400000000003</v>
      </c>
      <c r="BE397">
        <v>0.73447099999999998</v>
      </c>
      <c r="BF397">
        <v>2762.94</v>
      </c>
      <c r="BH397">
        <v>2310.8200000000002</v>
      </c>
      <c r="BN397">
        <v>857689016</v>
      </c>
      <c r="BO397">
        <v>113641863</v>
      </c>
      <c r="BP397">
        <v>503038</v>
      </c>
      <c r="BQ397">
        <v>0</v>
      </c>
      <c r="BR397">
        <v>2.5035599999999998</v>
      </c>
      <c r="BY397" t="s">
        <v>4161</v>
      </c>
      <c r="BZ397" t="s">
        <v>7833</v>
      </c>
      <c r="CA397" t="s">
        <v>58</v>
      </c>
      <c r="CB397" t="str">
        <f t="shared" si="117"/>
        <v>ZYRA_SCATTER_5i5d100000k nrq=0</v>
      </c>
      <c r="CC397">
        <f t="shared" si="118"/>
        <v>90</v>
      </c>
    </row>
    <row r="398" spans="1:81" x14ac:dyDescent="0.4">
      <c r="A398" t="s">
        <v>469</v>
      </c>
      <c r="B398" t="s">
        <v>58</v>
      </c>
      <c r="C398" t="s">
        <v>67</v>
      </c>
      <c r="D398" t="e">
        <f t="shared" si="102"/>
        <v>#NAME?</v>
      </c>
      <c r="E398">
        <v>10000</v>
      </c>
      <c r="F398" t="e">
        <f t="shared" si="103"/>
        <v>#NAME?</v>
      </c>
      <c r="G398" t="s">
        <v>60</v>
      </c>
      <c r="H398" t="e">
        <f t="shared" si="104"/>
        <v>#NAME?</v>
      </c>
      <c r="I398" t="s">
        <v>61</v>
      </c>
      <c r="J398" t="e">
        <f t="shared" si="105"/>
        <v>#NAME?</v>
      </c>
      <c r="K398" t="s">
        <v>62</v>
      </c>
      <c r="L398" t="e">
        <f t="shared" si="106"/>
        <v>#NAME?</v>
      </c>
      <c r="M398" t="e">
        <f t="shared" si="107"/>
        <v>#NAME?</v>
      </c>
      <c r="N398">
        <v>100000</v>
      </c>
      <c r="O398" t="e">
        <f t="shared" si="108"/>
        <v>#NAME?</v>
      </c>
      <c r="P398">
        <v>5</v>
      </c>
      <c r="Q398" t="e">
        <f t="shared" si="109"/>
        <v>#NAME?</v>
      </c>
      <c r="R398">
        <v>5</v>
      </c>
      <c r="S398" t="e">
        <f t="shared" si="110"/>
        <v>#NAME?</v>
      </c>
      <c r="T398">
        <v>0</v>
      </c>
      <c r="U398" t="e">
        <f t="shared" si="111"/>
        <v>#NAME?</v>
      </c>
      <c r="V398">
        <v>256</v>
      </c>
      <c r="W398" t="e">
        <f t="shared" si="112"/>
        <v>#NAME?</v>
      </c>
      <c r="X398">
        <v>90</v>
      </c>
      <c r="Y398" t="e">
        <f t="shared" si="113"/>
        <v>#NAME?</v>
      </c>
      <c r="Z398">
        <v>0</v>
      </c>
      <c r="AA398" t="e">
        <f t="shared" si="114"/>
        <v>#NAME?</v>
      </c>
      <c r="AB398">
        <v>48</v>
      </c>
      <c r="AC398" t="e">
        <f t="shared" si="115"/>
        <v>#NAME?</v>
      </c>
      <c r="AD398">
        <v>1</v>
      </c>
      <c r="AE398" t="e">
        <f t="shared" si="116"/>
        <v>#NAME?</v>
      </c>
      <c r="AF398" t="s">
        <v>63</v>
      </c>
      <c r="AG398" t="s">
        <v>64</v>
      </c>
      <c r="AH398">
        <v>43054430</v>
      </c>
      <c r="AI398">
        <v>43070349</v>
      </c>
      <c r="AJ398">
        <v>8612477</v>
      </c>
      <c r="AK398">
        <v>86032750</v>
      </c>
      <c r="AL398">
        <v>10000</v>
      </c>
      <c r="AR398">
        <v>10000</v>
      </c>
      <c r="AS398">
        <v>52290.15</v>
      </c>
      <c r="AT398">
        <v>5</v>
      </c>
      <c r="AU398">
        <v>100000</v>
      </c>
      <c r="AV398">
        <v>90</v>
      </c>
      <c r="AW398" t="s">
        <v>60</v>
      </c>
      <c r="AX398" t="s">
        <v>61</v>
      </c>
      <c r="AY398" t="s">
        <v>62</v>
      </c>
      <c r="BA398">
        <v>7</v>
      </c>
      <c r="BB398">
        <v>1</v>
      </c>
      <c r="BD398">
        <v>9.2794299999999996</v>
      </c>
      <c r="BE398">
        <v>0.73612</v>
      </c>
      <c r="BF398">
        <v>2762.05</v>
      </c>
      <c r="BH398">
        <v>2290.15</v>
      </c>
      <c r="BN398">
        <v>859837391</v>
      </c>
      <c r="BO398">
        <v>112537191</v>
      </c>
      <c r="BP398">
        <v>490110</v>
      </c>
      <c r="BQ398">
        <v>0</v>
      </c>
      <c r="BR398">
        <v>2.4540000000000002</v>
      </c>
      <c r="BY398" t="s">
        <v>4162</v>
      </c>
      <c r="BZ398" t="s">
        <v>7834</v>
      </c>
      <c r="CA398" t="s">
        <v>58</v>
      </c>
      <c r="CB398" t="str">
        <f t="shared" si="117"/>
        <v>ZYRA_SCATTER_5i5d100000k nrq=0</v>
      </c>
      <c r="CC398">
        <f t="shared" si="118"/>
        <v>90</v>
      </c>
    </row>
    <row r="399" spans="1:81" x14ac:dyDescent="0.4">
      <c r="A399" t="s">
        <v>470</v>
      </c>
      <c r="B399" t="s">
        <v>58</v>
      </c>
      <c r="C399" t="s">
        <v>67</v>
      </c>
      <c r="D399" t="e">
        <f t="shared" si="102"/>
        <v>#NAME?</v>
      </c>
      <c r="E399">
        <v>10000</v>
      </c>
      <c r="F399" t="e">
        <f t="shared" si="103"/>
        <v>#NAME?</v>
      </c>
      <c r="G399" t="s">
        <v>60</v>
      </c>
      <c r="H399" t="e">
        <f t="shared" si="104"/>
        <v>#NAME?</v>
      </c>
      <c r="I399" t="s">
        <v>61</v>
      </c>
      <c r="J399" t="e">
        <f t="shared" si="105"/>
        <v>#NAME?</v>
      </c>
      <c r="K399" t="s">
        <v>62</v>
      </c>
      <c r="L399" t="e">
        <f t="shared" si="106"/>
        <v>#NAME?</v>
      </c>
      <c r="M399" t="e">
        <f t="shared" si="107"/>
        <v>#NAME?</v>
      </c>
      <c r="N399">
        <v>100000</v>
      </c>
      <c r="O399" t="e">
        <f t="shared" si="108"/>
        <v>#NAME?</v>
      </c>
      <c r="P399">
        <v>5</v>
      </c>
      <c r="Q399" t="e">
        <f t="shared" si="109"/>
        <v>#NAME?</v>
      </c>
      <c r="R399">
        <v>5</v>
      </c>
      <c r="S399" t="e">
        <f t="shared" si="110"/>
        <v>#NAME?</v>
      </c>
      <c r="T399">
        <v>0</v>
      </c>
      <c r="U399" t="e">
        <f t="shared" si="111"/>
        <v>#NAME?</v>
      </c>
      <c r="V399">
        <v>256</v>
      </c>
      <c r="W399" t="e">
        <f t="shared" si="112"/>
        <v>#NAME?</v>
      </c>
      <c r="X399">
        <v>90</v>
      </c>
      <c r="Y399" t="e">
        <f t="shared" si="113"/>
        <v>#NAME?</v>
      </c>
      <c r="Z399">
        <v>0</v>
      </c>
      <c r="AA399" t="e">
        <f t="shared" si="114"/>
        <v>#NAME?</v>
      </c>
      <c r="AB399">
        <v>48</v>
      </c>
      <c r="AC399" t="e">
        <f t="shared" si="115"/>
        <v>#NAME?</v>
      </c>
      <c r="AD399">
        <v>2</v>
      </c>
      <c r="AE399" t="e">
        <f t="shared" si="116"/>
        <v>#NAME?</v>
      </c>
      <c r="AF399" t="s">
        <v>63</v>
      </c>
      <c r="AG399" t="s">
        <v>64</v>
      </c>
      <c r="AH399">
        <v>42427719</v>
      </c>
      <c r="AI399">
        <v>42422037</v>
      </c>
      <c r="AJ399">
        <v>8484975</v>
      </c>
      <c r="AK399">
        <v>84759035</v>
      </c>
      <c r="AL399">
        <v>10000</v>
      </c>
      <c r="AR399">
        <v>10000</v>
      </c>
      <c r="AS399">
        <v>52399.57</v>
      </c>
      <c r="AT399">
        <v>5</v>
      </c>
      <c r="AU399">
        <v>100000</v>
      </c>
      <c r="AV399">
        <v>90</v>
      </c>
      <c r="AW399" t="s">
        <v>60</v>
      </c>
      <c r="AX399" t="s">
        <v>61</v>
      </c>
      <c r="AY399" t="s">
        <v>62</v>
      </c>
      <c r="BA399">
        <v>7</v>
      </c>
      <c r="BB399">
        <v>1</v>
      </c>
      <c r="BD399">
        <v>9.2191299999999998</v>
      </c>
      <c r="BE399">
        <v>0.732402</v>
      </c>
      <c r="BF399">
        <v>2804.43</v>
      </c>
      <c r="BH399">
        <v>2399.5700000000002</v>
      </c>
      <c r="BN399">
        <v>847089452</v>
      </c>
      <c r="BO399">
        <v>109150425</v>
      </c>
      <c r="BP399">
        <v>500902</v>
      </c>
      <c r="BQ399">
        <v>0</v>
      </c>
      <c r="BR399">
        <v>2.5680800000000001</v>
      </c>
      <c r="BY399" t="s">
        <v>4163</v>
      </c>
      <c r="BZ399" t="s">
        <v>7835</v>
      </c>
      <c r="CA399" t="s">
        <v>58</v>
      </c>
      <c r="CB399" t="str">
        <f t="shared" si="117"/>
        <v>ZYRA_SCATTER_5i5d100000k nrq=0</v>
      </c>
      <c r="CC399">
        <f t="shared" si="118"/>
        <v>90</v>
      </c>
    </row>
    <row r="400" spans="1:81" x14ac:dyDescent="0.4">
      <c r="A400" t="s">
        <v>466</v>
      </c>
      <c r="B400" t="s">
        <v>58</v>
      </c>
      <c r="C400" t="s">
        <v>78</v>
      </c>
      <c r="D400" t="e">
        <f t="shared" si="102"/>
        <v>#NAME?</v>
      </c>
      <c r="E400">
        <v>10000</v>
      </c>
      <c r="F400" t="e">
        <f t="shared" si="103"/>
        <v>#NAME?</v>
      </c>
      <c r="G400" t="s">
        <v>60</v>
      </c>
      <c r="H400" t="e">
        <f t="shared" si="104"/>
        <v>#NAME?</v>
      </c>
      <c r="I400" t="s">
        <v>61</v>
      </c>
      <c r="J400" t="e">
        <f t="shared" si="105"/>
        <v>#NAME?</v>
      </c>
      <c r="K400" t="s">
        <v>62</v>
      </c>
      <c r="L400" t="e">
        <f t="shared" si="106"/>
        <v>#NAME?</v>
      </c>
      <c r="M400" t="e">
        <f t="shared" si="107"/>
        <v>#NAME?</v>
      </c>
      <c r="N400">
        <v>10000</v>
      </c>
      <c r="O400" t="e">
        <f t="shared" si="108"/>
        <v>#NAME?</v>
      </c>
      <c r="P400">
        <v>0</v>
      </c>
      <c r="Q400" t="e">
        <f t="shared" si="109"/>
        <v>#NAME?</v>
      </c>
      <c r="R400">
        <v>0</v>
      </c>
      <c r="S400" t="e">
        <f t="shared" si="110"/>
        <v>#NAME?</v>
      </c>
      <c r="T400">
        <v>0</v>
      </c>
      <c r="U400" t="e">
        <f t="shared" si="111"/>
        <v>#NAME?</v>
      </c>
      <c r="V400">
        <v>256</v>
      </c>
      <c r="W400" t="e">
        <f t="shared" si="112"/>
        <v>#NAME?</v>
      </c>
      <c r="X400">
        <v>143</v>
      </c>
      <c r="Y400" t="e">
        <f t="shared" si="113"/>
        <v>#NAME?</v>
      </c>
      <c r="Z400">
        <v>1</v>
      </c>
      <c r="AA400" t="e">
        <f t="shared" si="114"/>
        <v>#NAME?</v>
      </c>
      <c r="AB400">
        <v>48</v>
      </c>
      <c r="AC400" t="e">
        <f t="shared" si="115"/>
        <v>#NAME?</v>
      </c>
      <c r="AD400">
        <v>1</v>
      </c>
      <c r="AE400" t="e">
        <f t="shared" si="116"/>
        <v>#NAME?</v>
      </c>
      <c r="AF400" t="s">
        <v>65</v>
      </c>
      <c r="AG400" t="s">
        <v>64</v>
      </c>
      <c r="AJ400">
        <v>0</v>
      </c>
      <c r="AK400">
        <v>89858764</v>
      </c>
      <c r="AL400">
        <v>10000</v>
      </c>
      <c r="AR400">
        <v>10000</v>
      </c>
      <c r="AS400">
        <v>5129.6400000000003</v>
      </c>
      <c r="AT400">
        <v>0</v>
      </c>
      <c r="AU400">
        <v>10000</v>
      </c>
      <c r="AV400">
        <v>143</v>
      </c>
      <c r="AW400" t="s">
        <v>60</v>
      </c>
      <c r="AX400" t="s">
        <v>61</v>
      </c>
      <c r="AY400" t="s">
        <v>62</v>
      </c>
      <c r="BA400">
        <v>8</v>
      </c>
      <c r="BB400">
        <v>1</v>
      </c>
      <c r="BD400">
        <v>2.8390900000000001</v>
      </c>
      <c r="BE400">
        <v>0.18048700000000001</v>
      </c>
      <c r="BF400">
        <v>3768.35</v>
      </c>
      <c r="BH400">
        <v>5129.6400000000003</v>
      </c>
      <c r="BY400" t="s">
        <v>4164</v>
      </c>
      <c r="BZ400" t="s">
        <v>7836</v>
      </c>
      <c r="CA400" t="s">
        <v>58</v>
      </c>
      <c r="CB400" t="str">
        <f t="shared" si="117"/>
        <v>ZYRA_CLUSTER_0i0d10000k nrq=1</v>
      </c>
      <c r="CC400">
        <f t="shared" si="118"/>
        <v>144</v>
      </c>
    </row>
    <row r="401" spans="1:81" x14ac:dyDescent="0.4">
      <c r="A401" t="s">
        <v>471</v>
      </c>
      <c r="B401" t="s">
        <v>58</v>
      </c>
      <c r="C401" t="s">
        <v>67</v>
      </c>
      <c r="D401" t="e">
        <f t="shared" si="102"/>
        <v>#NAME?</v>
      </c>
      <c r="E401">
        <v>10000</v>
      </c>
      <c r="F401" t="e">
        <f t="shared" si="103"/>
        <v>#NAME?</v>
      </c>
      <c r="G401" t="s">
        <v>60</v>
      </c>
      <c r="H401" t="e">
        <f t="shared" si="104"/>
        <v>#NAME?</v>
      </c>
      <c r="I401" t="s">
        <v>61</v>
      </c>
      <c r="J401" t="e">
        <f t="shared" si="105"/>
        <v>#NAME?</v>
      </c>
      <c r="K401" t="s">
        <v>62</v>
      </c>
      <c r="L401" t="e">
        <f t="shared" si="106"/>
        <v>#NAME?</v>
      </c>
      <c r="M401" t="e">
        <f t="shared" si="107"/>
        <v>#NAME?</v>
      </c>
      <c r="N401">
        <v>100000</v>
      </c>
      <c r="O401" t="e">
        <f t="shared" si="108"/>
        <v>#NAME?</v>
      </c>
      <c r="P401">
        <v>5</v>
      </c>
      <c r="Q401" t="e">
        <f t="shared" si="109"/>
        <v>#NAME?</v>
      </c>
      <c r="R401">
        <v>5</v>
      </c>
      <c r="S401" t="e">
        <f t="shared" si="110"/>
        <v>#NAME?</v>
      </c>
      <c r="T401">
        <v>0</v>
      </c>
      <c r="U401" t="e">
        <f t="shared" si="111"/>
        <v>#NAME?</v>
      </c>
      <c r="V401">
        <v>256</v>
      </c>
      <c r="W401" t="e">
        <f t="shared" si="112"/>
        <v>#NAME?</v>
      </c>
      <c r="X401">
        <v>89</v>
      </c>
      <c r="Y401" t="e">
        <f t="shared" si="113"/>
        <v>#NAME?</v>
      </c>
      <c r="Z401">
        <v>1</v>
      </c>
      <c r="AA401" t="e">
        <f t="shared" si="114"/>
        <v>#NAME?</v>
      </c>
      <c r="AB401">
        <v>48</v>
      </c>
      <c r="AC401" t="e">
        <f t="shared" si="115"/>
        <v>#NAME?</v>
      </c>
      <c r="AD401">
        <v>0</v>
      </c>
      <c r="AE401" t="e">
        <f t="shared" si="116"/>
        <v>#NAME?</v>
      </c>
      <c r="AF401" t="s">
        <v>63</v>
      </c>
      <c r="AG401" t="s">
        <v>64</v>
      </c>
      <c r="AH401">
        <v>19025847</v>
      </c>
      <c r="AI401">
        <v>19022733</v>
      </c>
      <c r="AJ401">
        <v>3804858</v>
      </c>
      <c r="AK401">
        <v>38019603</v>
      </c>
      <c r="AL401">
        <v>10000</v>
      </c>
      <c r="AR401">
        <v>10000</v>
      </c>
      <c r="AS401">
        <v>510063.4</v>
      </c>
      <c r="AT401">
        <v>5</v>
      </c>
      <c r="AU401">
        <v>100000</v>
      </c>
      <c r="AV401">
        <v>89</v>
      </c>
      <c r="AW401" t="s">
        <v>60</v>
      </c>
      <c r="AX401" t="s">
        <v>61</v>
      </c>
      <c r="AY401" t="s">
        <v>62</v>
      </c>
      <c r="BA401">
        <v>7</v>
      </c>
      <c r="BB401">
        <v>1</v>
      </c>
      <c r="BD401">
        <v>9.5995100000000004</v>
      </c>
      <c r="BE401">
        <v>1.06105</v>
      </c>
      <c r="BF401">
        <v>6267.33</v>
      </c>
      <c r="BH401">
        <v>10063.4</v>
      </c>
      <c r="BN401">
        <v>379799448</v>
      </c>
      <c r="BO401">
        <v>64178256</v>
      </c>
      <c r="BP401">
        <v>396584</v>
      </c>
      <c r="BQ401">
        <v>0</v>
      </c>
      <c r="BR401">
        <v>6.2394800000000004</v>
      </c>
      <c r="BY401" t="s">
        <v>4165</v>
      </c>
      <c r="BZ401" t="s">
        <v>7837</v>
      </c>
      <c r="CA401" t="s">
        <v>58</v>
      </c>
      <c r="CB401" t="str">
        <f t="shared" si="117"/>
        <v>ZYRA_SCATTER_5i5d100000k nrq=1</v>
      </c>
      <c r="CC401">
        <f t="shared" si="118"/>
        <v>90</v>
      </c>
    </row>
    <row r="402" spans="1:81" x14ac:dyDescent="0.4">
      <c r="A402" t="s">
        <v>472</v>
      </c>
      <c r="B402" t="s">
        <v>58</v>
      </c>
      <c r="C402" t="s">
        <v>67</v>
      </c>
      <c r="D402" t="e">
        <f t="shared" si="102"/>
        <v>#NAME?</v>
      </c>
      <c r="E402">
        <v>10000</v>
      </c>
      <c r="F402" t="e">
        <f t="shared" si="103"/>
        <v>#NAME?</v>
      </c>
      <c r="G402" t="s">
        <v>60</v>
      </c>
      <c r="H402" t="e">
        <f t="shared" si="104"/>
        <v>#NAME?</v>
      </c>
      <c r="I402" t="s">
        <v>61</v>
      </c>
      <c r="J402" t="e">
        <f t="shared" si="105"/>
        <v>#NAME?</v>
      </c>
      <c r="K402" t="s">
        <v>62</v>
      </c>
      <c r="L402" t="e">
        <f t="shared" si="106"/>
        <v>#NAME?</v>
      </c>
      <c r="M402" t="e">
        <f t="shared" si="107"/>
        <v>#NAME?</v>
      </c>
      <c r="N402">
        <v>100000</v>
      </c>
      <c r="O402" t="e">
        <f t="shared" si="108"/>
        <v>#NAME?</v>
      </c>
      <c r="P402">
        <v>5</v>
      </c>
      <c r="Q402" t="e">
        <f t="shared" si="109"/>
        <v>#NAME?</v>
      </c>
      <c r="R402">
        <v>5</v>
      </c>
      <c r="S402" t="e">
        <f t="shared" si="110"/>
        <v>#NAME?</v>
      </c>
      <c r="T402">
        <v>0</v>
      </c>
      <c r="U402" t="e">
        <f t="shared" si="111"/>
        <v>#NAME?</v>
      </c>
      <c r="V402">
        <v>256</v>
      </c>
      <c r="W402" t="e">
        <f t="shared" si="112"/>
        <v>#NAME?</v>
      </c>
      <c r="X402">
        <v>89</v>
      </c>
      <c r="Y402" t="e">
        <f t="shared" si="113"/>
        <v>#NAME?</v>
      </c>
      <c r="Z402">
        <v>1</v>
      </c>
      <c r="AA402" t="e">
        <f t="shared" si="114"/>
        <v>#NAME?</v>
      </c>
      <c r="AB402">
        <v>48</v>
      </c>
      <c r="AC402" t="e">
        <f t="shared" si="115"/>
        <v>#NAME?</v>
      </c>
      <c r="AD402">
        <v>1</v>
      </c>
      <c r="AE402" t="e">
        <f t="shared" si="116"/>
        <v>#NAME?</v>
      </c>
      <c r="AF402" t="s">
        <v>63</v>
      </c>
      <c r="AG402" t="s">
        <v>64</v>
      </c>
      <c r="AH402">
        <v>19184622</v>
      </c>
      <c r="AI402">
        <v>19177119</v>
      </c>
      <c r="AJ402">
        <v>3836174</v>
      </c>
      <c r="AK402">
        <v>38336031</v>
      </c>
      <c r="AL402">
        <v>10000</v>
      </c>
      <c r="AR402">
        <v>10000</v>
      </c>
      <c r="AS402">
        <v>59944.88</v>
      </c>
      <c r="AT402">
        <v>5</v>
      </c>
      <c r="AU402">
        <v>100000</v>
      </c>
      <c r="AV402">
        <v>89</v>
      </c>
      <c r="AW402" t="s">
        <v>60</v>
      </c>
      <c r="AX402" t="s">
        <v>61</v>
      </c>
      <c r="AY402" t="s">
        <v>62</v>
      </c>
      <c r="BA402">
        <v>7</v>
      </c>
      <c r="BB402">
        <v>1</v>
      </c>
      <c r="BD402">
        <v>9.6380999999999997</v>
      </c>
      <c r="BE402">
        <v>1.05515</v>
      </c>
      <c r="BF402">
        <v>6198.4</v>
      </c>
      <c r="BH402">
        <v>9944.8799999999992</v>
      </c>
      <c r="BN402">
        <v>382951403</v>
      </c>
      <c r="BO402">
        <v>65172810</v>
      </c>
      <c r="BP402">
        <v>408913</v>
      </c>
      <c r="BQ402">
        <v>0</v>
      </c>
      <c r="BR402">
        <v>6.2608300000000003</v>
      </c>
      <c r="BY402" t="s">
        <v>4166</v>
      </c>
      <c r="BZ402" t="s">
        <v>7838</v>
      </c>
      <c r="CA402" t="s">
        <v>58</v>
      </c>
      <c r="CB402" t="str">
        <f t="shared" si="117"/>
        <v>ZYRA_SCATTER_5i5d100000k nrq=1</v>
      </c>
      <c r="CC402">
        <f t="shared" si="118"/>
        <v>90</v>
      </c>
    </row>
    <row r="403" spans="1:81" x14ac:dyDescent="0.4">
      <c r="A403" t="s">
        <v>473</v>
      </c>
      <c r="B403" t="s">
        <v>58</v>
      </c>
      <c r="C403" t="s">
        <v>67</v>
      </c>
      <c r="D403" t="e">
        <f t="shared" si="102"/>
        <v>#NAME?</v>
      </c>
      <c r="E403">
        <v>10000</v>
      </c>
      <c r="F403" t="e">
        <f t="shared" si="103"/>
        <v>#NAME?</v>
      </c>
      <c r="G403" t="s">
        <v>60</v>
      </c>
      <c r="H403" t="e">
        <f t="shared" si="104"/>
        <v>#NAME?</v>
      </c>
      <c r="I403" t="s">
        <v>61</v>
      </c>
      <c r="J403" t="e">
        <f t="shared" si="105"/>
        <v>#NAME?</v>
      </c>
      <c r="K403" t="s">
        <v>62</v>
      </c>
      <c r="L403" t="e">
        <f t="shared" si="106"/>
        <v>#NAME?</v>
      </c>
      <c r="M403" t="e">
        <f t="shared" si="107"/>
        <v>#NAME?</v>
      </c>
      <c r="N403">
        <v>100000</v>
      </c>
      <c r="O403" t="e">
        <f t="shared" si="108"/>
        <v>#NAME?</v>
      </c>
      <c r="P403">
        <v>5</v>
      </c>
      <c r="Q403" t="e">
        <f t="shared" si="109"/>
        <v>#NAME?</v>
      </c>
      <c r="R403">
        <v>5</v>
      </c>
      <c r="S403" t="e">
        <f t="shared" si="110"/>
        <v>#NAME?</v>
      </c>
      <c r="T403">
        <v>0</v>
      </c>
      <c r="U403" t="e">
        <f t="shared" si="111"/>
        <v>#NAME?</v>
      </c>
      <c r="V403">
        <v>256</v>
      </c>
      <c r="W403" t="e">
        <f t="shared" si="112"/>
        <v>#NAME?</v>
      </c>
      <c r="X403">
        <v>89</v>
      </c>
      <c r="Y403" t="e">
        <f t="shared" si="113"/>
        <v>#NAME?</v>
      </c>
      <c r="Z403">
        <v>1</v>
      </c>
      <c r="AA403" t="e">
        <f t="shared" si="114"/>
        <v>#NAME?</v>
      </c>
      <c r="AB403">
        <v>48</v>
      </c>
      <c r="AC403" t="e">
        <f t="shared" si="115"/>
        <v>#NAME?</v>
      </c>
      <c r="AD403">
        <v>2</v>
      </c>
      <c r="AE403" t="e">
        <f t="shared" si="116"/>
        <v>#NAME?</v>
      </c>
      <c r="AF403" t="s">
        <v>63</v>
      </c>
      <c r="AG403" t="s">
        <v>64</v>
      </c>
      <c r="AH403">
        <v>19003269</v>
      </c>
      <c r="AI403">
        <v>19005403</v>
      </c>
      <c r="AJ403">
        <v>3800867</v>
      </c>
      <c r="AK403">
        <v>37970604</v>
      </c>
      <c r="AL403">
        <v>10000</v>
      </c>
      <c r="AR403">
        <v>10000</v>
      </c>
      <c r="AS403">
        <v>510062.3</v>
      </c>
      <c r="AT403">
        <v>5</v>
      </c>
      <c r="AU403">
        <v>100000</v>
      </c>
      <c r="AV403">
        <v>89</v>
      </c>
      <c r="AW403" t="s">
        <v>60</v>
      </c>
      <c r="AX403" t="s">
        <v>61</v>
      </c>
      <c r="AY403" t="s">
        <v>62</v>
      </c>
      <c r="BA403">
        <v>7</v>
      </c>
      <c r="BB403">
        <v>1</v>
      </c>
      <c r="BD403">
        <v>9.7023700000000002</v>
      </c>
      <c r="BE403">
        <v>1.0643899999999999</v>
      </c>
      <c r="BF403">
        <v>6263.12</v>
      </c>
      <c r="BH403">
        <v>10062.299999999999</v>
      </c>
      <c r="BN403">
        <v>379298012</v>
      </c>
      <c r="BO403">
        <v>64388176</v>
      </c>
      <c r="BP403">
        <v>408035</v>
      </c>
      <c r="BQ403">
        <v>0</v>
      </c>
      <c r="BR403">
        <v>6.2886699999999998</v>
      </c>
      <c r="BY403" t="s">
        <v>4167</v>
      </c>
      <c r="BZ403" t="s">
        <v>7839</v>
      </c>
      <c r="CA403" t="s">
        <v>58</v>
      </c>
      <c r="CB403" t="str">
        <f t="shared" si="117"/>
        <v>ZYRA_SCATTER_5i5d100000k nrq=1</v>
      </c>
      <c r="CC403">
        <f t="shared" si="118"/>
        <v>90</v>
      </c>
    </row>
    <row r="404" spans="1:81" x14ac:dyDescent="0.4">
      <c r="A404" t="s">
        <v>474</v>
      </c>
      <c r="B404" t="s">
        <v>58</v>
      </c>
      <c r="C404" t="s">
        <v>67</v>
      </c>
      <c r="D404" t="e">
        <f t="shared" si="102"/>
        <v>#NAME?</v>
      </c>
      <c r="E404">
        <v>10000</v>
      </c>
      <c r="F404" t="e">
        <f t="shared" si="103"/>
        <v>#NAME?</v>
      </c>
      <c r="G404" t="s">
        <v>60</v>
      </c>
      <c r="H404" t="e">
        <f t="shared" si="104"/>
        <v>#NAME?</v>
      </c>
      <c r="I404" t="s">
        <v>61</v>
      </c>
      <c r="J404" t="e">
        <f t="shared" si="105"/>
        <v>#NAME?</v>
      </c>
      <c r="K404" t="s">
        <v>62</v>
      </c>
      <c r="L404" t="e">
        <f t="shared" si="106"/>
        <v>#NAME?</v>
      </c>
      <c r="M404" t="e">
        <f t="shared" si="107"/>
        <v>#NAME?</v>
      </c>
      <c r="N404">
        <v>100000</v>
      </c>
      <c r="O404" t="e">
        <f t="shared" si="108"/>
        <v>#NAME?</v>
      </c>
      <c r="P404">
        <v>5</v>
      </c>
      <c r="Q404" t="e">
        <f t="shared" si="109"/>
        <v>#NAME?</v>
      </c>
      <c r="R404">
        <v>5</v>
      </c>
      <c r="S404" t="e">
        <f t="shared" si="110"/>
        <v>#NAME?</v>
      </c>
      <c r="T404">
        <v>0</v>
      </c>
      <c r="U404" t="e">
        <f t="shared" si="111"/>
        <v>#NAME?</v>
      </c>
      <c r="V404">
        <v>256</v>
      </c>
      <c r="W404" t="e">
        <f t="shared" si="112"/>
        <v>#NAME?</v>
      </c>
      <c r="X404">
        <v>108</v>
      </c>
      <c r="Y404" t="e">
        <f t="shared" si="113"/>
        <v>#NAME?</v>
      </c>
      <c r="Z404">
        <v>0</v>
      </c>
      <c r="AA404" t="e">
        <f t="shared" si="114"/>
        <v>#NAME?</v>
      </c>
      <c r="AB404">
        <v>48</v>
      </c>
      <c r="AC404" t="e">
        <f t="shared" si="115"/>
        <v>#NAME?</v>
      </c>
      <c r="AD404">
        <v>0</v>
      </c>
      <c r="AE404" t="e">
        <f t="shared" si="116"/>
        <v>#NAME?</v>
      </c>
      <c r="AF404" t="s">
        <v>63</v>
      </c>
      <c r="AG404" t="s">
        <v>64</v>
      </c>
      <c r="AH404">
        <v>47531665</v>
      </c>
      <c r="AI404">
        <v>47542995</v>
      </c>
      <c r="AJ404">
        <v>9507466</v>
      </c>
      <c r="AK404">
        <v>94975798</v>
      </c>
      <c r="AL404">
        <v>10000</v>
      </c>
      <c r="AR404">
        <v>10000</v>
      </c>
      <c r="AS404">
        <v>52329.93</v>
      </c>
      <c r="AT404">
        <v>5</v>
      </c>
      <c r="AU404">
        <v>100000</v>
      </c>
      <c r="AV404">
        <v>108</v>
      </c>
      <c r="AW404" t="s">
        <v>60</v>
      </c>
      <c r="AX404" t="s">
        <v>61</v>
      </c>
      <c r="AY404" t="s">
        <v>62</v>
      </c>
      <c r="BA404">
        <v>7</v>
      </c>
      <c r="BB404">
        <v>1</v>
      </c>
      <c r="BD404">
        <v>9.3441399999999994</v>
      </c>
      <c r="BE404">
        <v>0.740676</v>
      </c>
      <c r="BF404">
        <v>3003.37</v>
      </c>
      <c r="BH404">
        <v>2329.9299999999998</v>
      </c>
      <c r="BN404">
        <v>949228582</v>
      </c>
      <c r="BO404">
        <v>128724225</v>
      </c>
      <c r="BP404">
        <v>529402</v>
      </c>
      <c r="BQ404">
        <v>0</v>
      </c>
      <c r="BR404">
        <v>2.7269600000000001</v>
      </c>
      <c r="BY404" t="s">
        <v>4168</v>
      </c>
      <c r="BZ404" t="s">
        <v>7840</v>
      </c>
      <c r="CA404" t="s">
        <v>58</v>
      </c>
      <c r="CB404" t="str">
        <f t="shared" si="117"/>
        <v>ZYRA_SCATTER_5i5d100000k nrq=0</v>
      </c>
      <c r="CC404">
        <f t="shared" si="118"/>
        <v>108</v>
      </c>
    </row>
    <row r="405" spans="1:81" x14ac:dyDescent="0.4">
      <c r="A405" t="s">
        <v>475</v>
      </c>
      <c r="B405" t="s">
        <v>58</v>
      </c>
      <c r="C405" t="s">
        <v>67</v>
      </c>
      <c r="D405" t="e">
        <f t="shared" si="102"/>
        <v>#NAME?</v>
      </c>
      <c r="E405">
        <v>10000</v>
      </c>
      <c r="F405" t="e">
        <f t="shared" si="103"/>
        <v>#NAME?</v>
      </c>
      <c r="G405" t="s">
        <v>60</v>
      </c>
      <c r="H405" t="e">
        <f t="shared" si="104"/>
        <v>#NAME?</v>
      </c>
      <c r="I405" t="s">
        <v>61</v>
      </c>
      <c r="J405" t="e">
        <f t="shared" si="105"/>
        <v>#NAME?</v>
      </c>
      <c r="K405" t="s">
        <v>62</v>
      </c>
      <c r="L405" t="e">
        <f t="shared" si="106"/>
        <v>#NAME?</v>
      </c>
      <c r="M405" t="e">
        <f t="shared" si="107"/>
        <v>#NAME?</v>
      </c>
      <c r="N405">
        <v>100000</v>
      </c>
      <c r="O405" t="e">
        <f t="shared" si="108"/>
        <v>#NAME?</v>
      </c>
      <c r="P405">
        <v>5</v>
      </c>
      <c r="Q405" t="e">
        <f t="shared" si="109"/>
        <v>#NAME?</v>
      </c>
      <c r="R405">
        <v>5</v>
      </c>
      <c r="S405" t="e">
        <f t="shared" si="110"/>
        <v>#NAME?</v>
      </c>
      <c r="T405">
        <v>0</v>
      </c>
      <c r="U405" t="e">
        <f t="shared" si="111"/>
        <v>#NAME?</v>
      </c>
      <c r="V405">
        <v>256</v>
      </c>
      <c r="W405" t="e">
        <f t="shared" si="112"/>
        <v>#NAME?</v>
      </c>
      <c r="X405">
        <v>108</v>
      </c>
      <c r="Y405" t="e">
        <f t="shared" si="113"/>
        <v>#NAME?</v>
      </c>
      <c r="Z405">
        <v>0</v>
      </c>
      <c r="AA405" t="e">
        <f t="shared" si="114"/>
        <v>#NAME?</v>
      </c>
      <c r="AB405">
        <v>48</v>
      </c>
      <c r="AC405" t="e">
        <f t="shared" si="115"/>
        <v>#NAME?</v>
      </c>
      <c r="AD405">
        <v>1</v>
      </c>
      <c r="AE405" t="e">
        <f t="shared" si="116"/>
        <v>#NAME?</v>
      </c>
      <c r="AF405" t="s">
        <v>63</v>
      </c>
      <c r="AG405" t="s">
        <v>64</v>
      </c>
      <c r="AH405">
        <v>46404385</v>
      </c>
      <c r="AI405">
        <v>46402711</v>
      </c>
      <c r="AJ405">
        <v>9280709</v>
      </c>
      <c r="AK405">
        <v>92698464</v>
      </c>
      <c r="AL405">
        <v>10000</v>
      </c>
      <c r="AR405">
        <v>10000</v>
      </c>
      <c r="AS405">
        <v>52421.91</v>
      </c>
      <c r="AT405">
        <v>5</v>
      </c>
      <c r="AU405">
        <v>100000</v>
      </c>
      <c r="AV405">
        <v>108</v>
      </c>
      <c r="AW405" t="s">
        <v>60</v>
      </c>
      <c r="AX405" t="s">
        <v>61</v>
      </c>
      <c r="AY405" t="s">
        <v>62</v>
      </c>
      <c r="BA405">
        <v>7</v>
      </c>
      <c r="BB405">
        <v>1</v>
      </c>
      <c r="BD405">
        <v>9.4880300000000002</v>
      </c>
      <c r="BE405">
        <v>0.75400900000000004</v>
      </c>
      <c r="BF405">
        <v>3074.36</v>
      </c>
      <c r="BH405">
        <v>2421.91</v>
      </c>
      <c r="BN405">
        <v>926453938</v>
      </c>
      <c r="BO405">
        <v>140167973</v>
      </c>
      <c r="BP405">
        <v>530704</v>
      </c>
      <c r="BQ405">
        <v>0</v>
      </c>
      <c r="BR405">
        <v>2.7809699999999999</v>
      </c>
      <c r="BY405" t="s">
        <v>4169</v>
      </c>
      <c r="BZ405" t="s">
        <v>7841</v>
      </c>
      <c r="CA405" t="s">
        <v>58</v>
      </c>
      <c r="CB405" t="str">
        <f t="shared" si="117"/>
        <v>ZYRA_SCATTER_5i5d100000k nrq=0</v>
      </c>
      <c r="CC405">
        <f t="shared" si="118"/>
        <v>108</v>
      </c>
    </row>
    <row r="406" spans="1:81" x14ac:dyDescent="0.4">
      <c r="A406" t="s">
        <v>476</v>
      </c>
      <c r="B406" t="s">
        <v>58</v>
      </c>
      <c r="C406" t="s">
        <v>67</v>
      </c>
      <c r="D406" t="e">
        <f t="shared" si="102"/>
        <v>#NAME?</v>
      </c>
      <c r="E406">
        <v>10000</v>
      </c>
      <c r="F406" t="e">
        <f t="shared" si="103"/>
        <v>#NAME?</v>
      </c>
      <c r="G406" t="s">
        <v>60</v>
      </c>
      <c r="H406" t="e">
        <f t="shared" si="104"/>
        <v>#NAME?</v>
      </c>
      <c r="I406" t="s">
        <v>61</v>
      </c>
      <c r="J406" t="e">
        <f t="shared" si="105"/>
        <v>#NAME?</v>
      </c>
      <c r="K406" t="s">
        <v>62</v>
      </c>
      <c r="L406" t="e">
        <f t="shared" si="106"/>
        <v>#NAME?</v>
      </c>
      <c r="M406" t="e">
        <f t="shared" si="107"/>
        <v>#NAME?</v>
      </c>
      <c r="N406">
        <v>100000</v>
      </c>
      <c r="O406" t="e">
        <f t="shared" si="108"/>
        <v>#NAME?</v>
      </c>
      <c r="P406">
        <v>5</v>
      </c>
      <c r="Q406" t="e">
        <f t="shared" si="109"/>
        <v>#NAME?</v>
      </c>
      <c r="R406">
        <v>5</v>
      </c>
      <c r="S406" t="e">
        <f t="shared" si="110"/>
        <v>#NAME?</v>
      </c>
      <c r="T406">
        <v>0</v>
      </c>
      <c r="U406" t="e">
        <f t="shared" si="111"/>
        <v>#NAME?</v>
      </c>
      <c r="V406">
        <v>256</v>
      </c>
      <c r="W406" t="e">
        <f t="shared" si="112"/>
        <v>#NAME?</v>
      </c>
      <c r="X406">
        <v>108</v>
      </c>
      <c r="Y406" t="e">
        <f t="shared" si="113"/>
        <v>#NAME?</v>
      </c>
      <c r="Z406">
        <v>0</v>
      </c>
      <c r="AA406" t="e">
        <f t="shared" si="114"/>
        <v>#NAME?</v>
      </c>
      <c r="AB406">
        <v>48</v>
      </c>
      <c r="AC406" t="e">
        <f t="shared" si="115"/>
        <v>#NAME?</v>
      </c>
      <c r="AD406">
        <v>2</v>
      </c>
      <c r="AE406" t="e">
        <f t="shared" si="116"/>
        <v>#NAME?</v>
      </c>
      <c r="AF406" t="s">
        <v>63</v>
      </c>
      <c r="AG406" t="s">
        <v>64</v>
      </c>
      <c r="AH406">
        <v>46687079</v>
      </c>
      <c r="AI406">
        <v>46699506</v>
      </c>
      <c r="AJ406">
        <v>9338658</v>
      </c>
      <c r="AK406">
        <v>93272940</v>
      </c>
      <c r="AL406">
        <v>10000</v>
      </c>
      <c r="AR406">
        <v>10000</v>
      </c>
      <c r="AS406">
        <v>52415.63</v>
      </c>
      <c r="AT406">
        <v>5</v>
      </c>
      <c r="AU406">
        <v>100000</v>
      </c>
      <c r="AV406">
        <v>108</v>
      </c>
      <c r="AW406" t="s">
        <v>60</v>
      </c>
      <c r="AX406" t="s">
        <v>61</v>
      </c>
      <c r="AY406" t="s">
        <v>62</v>
      </c>
      <c r="BA406">
        <v>7</v>
      </c>
      <c r="BB406">
        <v>1</v>
      </c>
      <c r="BD406">
        <v>9.4153300000000009</v>
      </c>
      <c r="BE406">
        <v>0.74093600000000004</v>
      </c>
      <c r="BF406">
        <v>3062.79</v>
      </c>
      <c r="BH406">
        <v>2415.63</v>
      </c>
      <c r="BN406">
        <v>932192963</v>
      </c>
      <c r="BO406">
        <v>129816826</v>
      </c>
      <c r="BP406">
        <v>536443</v>
      </c>
      <c r="BQ406">
        <v>0</v>
      </c>
      <c r="BR406">
        <v>2.8044199999999999</v>
      </c>
      <c r="BY406" t="s">
        <v>4170</v>
      </c>
      <c r="BZ406" t="s">
        <v>7842</v>
      </c>
      <c r="CA406" t="s">
        <v>58</v>
      </c>
      <c r="CB406" t="str">
        <f t="shared" si="117"/>
        <v>ZYRA_SCATTER_5i5d100000k nrq=0</v>
      </c>
      <c r="CC406">
        <f t="shared" si="118"/>
        <v>108</v>
      </c>
    </row>
    <row r="407" spans="1:81" x14ac:dyDescent="0.4">
      <c r="A407" t="s">
        <v>477</v>
      </c>
      <c r="B407" t="s">
        <v>58</v>
      </c>
      <c r="C407" t="s">
        <v>78</v>
      </c>
      <c r="D407" t="e">
        <f t="shared" si="102"/>
        <v>#NAME?</v>
      </c>
      <c r="E407">
        <v>10000</v>
      </c>
      <c r="F407" t="e">
        <f t="shared" si="103"/>
        <v>#NAME?</v>
      </c>
      <c r="G407" t="s">
        <v>60</v>
      </c>
      <c r="H407" t="e">
        <f t="shared" si="104"/>
        <v>#NAME?</v>
      </c>
      <c r="I407" t="s">
        <v>61</v>
      </c>
      <c r="J407" t="e">
        <f t="shared" si="105"/>
        <v>#NAME?</v>
      </c>
      <c r="K407" t="s">
        <v>62</v>
      </c>
      <c r="L407" t="e">
        <f t="shared" si="106"/>
        <v>#NAME?</v>
      </c>
      <c r="M407" t="e">
        <f t="shared" si="107"/>
        <v>#NAME?</v>
      </c>
      <c r="N407">
        <v>100000</v>
      </c>
      <c r="O407" t="e">
        <f t="shared" si="108"/>
        <v>#NAME?</v>
      </c>
      <c r="P407">
        <v>5</v>
      </c>
      <c r="Q407" t="e">
        <f t="shared" si="109"/>
        <v>#NAME?</v>
      </c>
      <c r="R407">
        <v>5</v>
      </c>
      <c r="S407" t="e">
        <f t="shared" si="110"/>
        <v>#NAME?</v>
      </c>
      <c r="T407">
        <v>0</v>
      </c>
      <c r="U407" t="e">
        <f t="shared" si="111"/>
        <v>#NAME?</v>
      </c>
      <c r="V407">
        <v>256</v>
      </c>
      <c r="W407" t="e">
        <f t="shared" si="112"/>
        <v>#NAME?</v>
      </c>
      <c r="X407">
        <v>54</v>
      </c>
      <c r="Y407" t="e">
        <f t="shared" si="113"/>
        <v>#NAME?</v>
      </c>
      <c r="Z407">
        <v>0</v>
      </c>
      <c r="AA407" t="e">
        <f t="shared" si="114"/>
        <v>#NAME?</v>
      </c>
      <c r="AB407">
        <v>48</v>
      </c>
      <c r="AC407" t="e">
        <f t="shared" si="115"/>
        <v>#NAME?</v>
      </c>
      <c r="AD407">
        <v>2</v>
      </c>
      <c r="AE407" t="e">
        <f t="shared" si="116"/>
        <v>#NAME?</v>
      </c>
      <c r="AF407" t="s">
        <v>65</v>
      </c>
      <c r="AG407" t="s">
        <v>64</v>
      </c>
      <c r="AH407">
        <v>15922912</v>
      </c>
      <c r="AI407">
        <v>15922548</v>
      </c>
      <c r="AJ407">
        <v>3184546</v>
      </c>
      <c r="AK407">
        <v>31804386</v>
      </c>
      <c r="AL407">
        <v>10000</v>
      </c>
      <c r="AR407">
        <v>10000</v>
      </c>
      <c r="AS407">
        <v>53436.63</v>
      </c>
      <c r="AT407">
        <v>5</v>
      </c>
      <c r="AU407">
        <v>100000</v>
      </c>
      <c r="AV407">
        <v>54</v>
      </c>
      <c r="AW407" t="s">
        <v>60</v>
      </c>
      <c r="AX407" t="s">
        <v>61</v>
      </c>
      <c r="AY407" t="s">
        <v>62</v>
      </c>
      <c r="BA407">
        <v>8</v>
      </c>
      <c r="BB407">
        <v>1</v>
      </c>
      <c r="BD407">
        <v>22.4254</v>
      </c>
      <c r="BE407">
        <v>0.64678599999999997</v>
      </c>
      <c r="BF407">
        <v>4274.49</v>
      </c>
      <c r="BH407">
        <v>3436.63</v>
      </c>
      <c r="BY407" t="s">
        <v>4171</v>
      </c>
      <c r="BZ407" t="s">
        <v>7843</v>
      </c>
      <c r="CA407" t="s">
        <v>58</v>
      </c>
      <c r="CB407" t="str">
        <f t="shared" si="117"/>
        <v>ZYRA_CLUSTER_5i5d100000k nrq=0</v>
      </c>
      <c r="CC407">
        <f t="shared" si="118"/>
        <v>54</v>
      </c>
    </row>
    <row r="408" spans="1:81" x14ac:dyDescent="0.4">
      <c r="A408" t="s">
        <v>479</v>
      </c>
      <c r="B408" t="s">
        <v>58</v>
      </c>
      <c r="C408" t="s">
        <v>67</v>
      </c>
      <c r="D408" t="e">
        <f t="shared" si="102"/>
        <v>#NAME?</v>
      </c>
      <c r="E408">
        <v>10000</v>
      </c>
      <c r="F408" t="e">
        <f t="shared" si="103"/>
        <v>#NAME?</v>
      </c>
      <c r="G408" t="s">
        <v>60</v>
      </c>
      <c r="H408" t="e">
        <f t="shared" si="104"/>
        <v>#NAME?</v>
      </c>
      <c r="I408" t="s">
        <v>61</v>
      </c>
      <c r="J408" t="e">
        <f t="shared" si="105"/>
        <v>#NAME?</v>
      </c>
      <c r="K408" t="s">
        <v>62</v>
      </c>
      <c r="L408" t="e">
        <f t="shared" si="106"/>
        <v>#NAME?</v>
      </c>
      <c r="M408" t="e">
        <f t="shared" si="107"/>
        <v>#NAME?</v>
      </c>
      <c r="N408">
        <v>100000</v>
      </c>
      <c r="O408" t="e">
        <f t="shared" si="108"/>
        <v>#NAME?</v>
      </c>
      <c r="P408">
        <v>5</v>
      </c>
      <c r="Q408" t="e">
        <f t="shared" si="109"/>
        <v>#NAME?</v>
      </c>
      <c r="R408">
        <v>5</v>
      </c>
      <c r="S408" t="e">
        <f t="shared" si="110"/>
        <v>#NAME?</v>
      </c>
      <c r="T408">
        <v>0</v>
      </c>
      <c r="U408" t="e">
        <f t="shared" si="111"/>
        <v>#NAME?</v>
      </c>
      <c r="V408">
        <v>256</v>
      </c>
      <c r="W408" t="e">
        <f t="shared" si="112"/>
        <v>#NAME?</v>
      </c>
      <c r="X408">
        <v>107</v>
      </c>
      <c r="Y408" t="e">
        <f t="shared" si="113"/>
        <v>#NAME?</v>
      </c>
      <c r="Z408">
        <v>1</v>
      </c>
      <c r="AA408" t="e">
        <f t="shared" si="114"/>
        <v>#NAME?</v>
      </c>
      <c r="AB408">
        <v>48</v>
      </c>
      <c r="AC408" t="e">
        <f t="shared" si="115"/>
        <v>#NAME?</v>
      </c>
      <c r="AD408">
        <v>0</v>
      </c>
      <c r="AE408" t="e">
        <f t="shared" si="116"/>
        <v>#NAME?</v>
      </c>
      <c r="AF408" t="s">
        <v>63</v>
      </c>
      <c r="AG408" t="s">
        <v>64</v>
      </c>
      <c r="AH408">
        <v>21092552</v>
      </c>
      <c r="AI408">
        <v>21105629</v>
      </c>
      <c r="AJ408">
        <v>4219818</v>
      </c>
      <c r="AK408">
        <v>42155974</v>
      </c>
      <c r="AL408">
        <v>10000</v>
      </c>
      <c r="AR408">
        <v>10000</v>
      </c>
      <c r="AS408">
        <v>59230.64</v>
      </c>
      <c r="AT408">
        <v>5</v>
      </c>
      <c r="AU408">
        <v>100000</v>
      </c>
      <c r="AV408">
        <v>107</v>
      </c>
      <c r="AW408" t="s">
        <v>60</v>
      </c>
      <c r="AX408" t="s">
        <v>61</v>
      </c>
      <c r="AY408" t="s">
        <v>62</v>
      </c>
      <c r="BA408">
        <v>7</v>
      </c>
      <c r="BB408">
        <v>1</v>
      </c>
      <c r="BD408">
        <v>9.7700499999999995</v>
      </c>
      <c r="BE408">
        <v>1.0424800000000001</v>
      </c>
      <c r="BF408">
        <v>6769.71</v>
      </c>
      <c r="BH408">
        <v>9230.64</v>
      </c>
      <c r="BN408">
        <v>421146668</v>
      </c>
      <c r="BO408">
        <v>86237406</v>
      </c>
      <c r="BP408">
        <v>413080</v>
      </c>
      <c r="BQ408">
        <v>0</v>
      </c>
      <c r="BR408">
        <v>6.33216</v>
      </c>
      <c r="BY408" t="s">
        <v>4172</v>
      </c>
      <c r="BZ408" t="s">
        <v>7844</v>
      </c>
      <c r="CA408" t="s">
        <v>58</v>
      </c>
      <c r="CB408" t="str">
        <f t="shared" si="117"/>
        <v>ZYRA_SCATTER_5i5d100000k nrq=1</v>
      </c>
      <c r="CC408">
        <f t="shared" si="118"/>
        <v>108</v>
      </c>
    </row>
    <row r="409" spans="1:81" x14ac:dyDescent="0.4">
      <c r="A409" t="s">
        <v>480</v>
      </c>
      <c r="B409" t="s">
        <v>58</v>
      </c>
      <c r="C409" t="s">
        <v>67</v>
      </c>
      <c r="D409" t="e">
        <f t="shared" si="102"/>
        <v>#NAME?</v>
      </c>
      <c r="E409">
        <v>10000</v>
      </c>
      <c r="F409" t="e">
        <f t="shared" si="103"/>
        <v>#NAME?</v>
      </c>
      <c r="G409" t="s">
        <v>60</v>
      </c>
      <c r="H409" t="e">
        <f t="shared" si="104"/>
        <v>#NAME?</v>
      </c>
      <c r="I409" t="s">
        <v>61</v>
      </c>
      <c r="J409" t="e">
        <f t="shared" si="105"/>
        <v>#NAME?</v>
      </c>
      <c r="K409" t="s">
        <v>62</v>
      </c>
      <c r="L409" t="e">
        <f t="shared" si="106"/>
        <v>#NAME?</v>
      </c>
      <c r="M409" t="e">
        <f t="shared" si="107"/>
        <v>#NAME?</v>
      </c>
      <c r="N409">
        <v>100000</v>
      </c>
      <c r="O409" t="e">
        <f t="shared" si="108"/>
        <v>#NAME?</v>
      </c>
      <c r="P409">
        <v>5</v>
      </c>
      <c r="Q409" t="e">
        <f t="shared" si="109"/>
        <v>#NAME?</v>
      </c>
      <c r="R409">
        <v>5</v>
      </c>
      <c r="S409" t="e">
        <f t="shared" si="110"/>
        <v>#NAME?</v>
      </c>
      <c r="T409">
        <v>0</v>
      </c>
      <c r="U409" t="e">
        <f t="shared" si="111"/>
        <v>#NAME?</v>
      </c>
      <c r="V409">
        <v>256</v>
      </c>
      <c r="W409" t="e">
        <f t="shared" si="112"/>
        <v>#NAME?</v>
      </c>
      <c r="X409">
        <v>107</v>
      </c>
      <c r="Y409" t="e">
        <f t="shared" si="113"/>
        <v>#NAME?</v>
      </c>
      <c r="Z409">
        <v>1</v>
      </c>
      <c r="AA409" t="e">
        <f t="shared" si="114"/>
        <v>#NAME?</v>
      </c>
      <c r="AB409">
        <v>48</v>
      </c>
      <c r="AC409" t="e">
        <f t="shared" si="115"/>
        <v>#NAME?</v>
      </c>
      <c r="AD409">
        <v>1</v>
      </c>
      <c r="AE409" t="e">
        <f t="shared" si="116"/>
        <v>#NAME?</v>
      </c>
      <c r="AF409" t="s">
        <v>63</v>
      </c>
      <c r="AG409" t="s">
        <v>64</v>
      </c>
      <c r="AH409">
        <v>21585889</v>
      </c>
      <c r="AI409">
        <v>21577473</v>
      </c>
      <c r="AJ409">
        <v>4316336</v>
      </c>
      <c r="AK409">
        <v>43131156</v>
      </c>
      <c r="AL409">
        <v>10000</v>
      </c>
      <c r="AR409">
        <v>10000</v>
      </c>
      <c r="AS409">
        <v>59078.9</v>
      </c>
      <c r="AT409">
        <v>5</v>
      </c>
      <c r="AU409">
        <v>100000</v>
      </c>
      <c r="AV409">
        <v>107</v>
      </c>
      <c r="AW409" t="s">
        <v>60</v>
      </c>
      <c r="AX409" t="s">
        <v>61</v>
      </c>
      <c r="AY409" t="s">
        <v>62</v>
      </c>
      <c r="BA409">
        <v>7</v>
      </c>
      <c r="BB409">
        <v>1</v>
      </c>
      <c r="BD409">
        <v>9.7649699999999999</v>
      </c>
      <c r="BE409">
        <v>1.03782</v>
      </c>
      <c r="BF409">
        <v>6626.7</v>
      </c>
      <c r="BH409">
        <v>9078.9</v>
      </c>
      <c r="BN409">
        <v>430899527</v>
      </c>
      <c r="BO409">
        <v>77339590</v>
      </c>
      <c r="BP409">
        <v>412033</v>
      </c>
      <c r="BQ409">
        <v>0</v>
      </c>
      <c r="BR409">
        <v>6.3621299999999996</v>
      </c>
      <c r="BY409" t="s">
        <v>4173</v>
      </c>
      <c r="BZ409" t="s">
        <v>7845</v>
      </c>
      <c r="CA409" t="s">
        <v>58</v>
      </c>
      <c r="CB409" t="str">
        <f t="shared" si="117"/>
        <v>ZYRA_SCATTER_5i5d100000k nrq=1</v>
      </c>
      <c r="CC409">
        <f t="shared" si="118"/>
        <v>108</v>
      </c>
    </row>
    <row r="410" spans="1:81" x14ac:dyDescent="0.4">
      <c r="A410" t="s">
        <v>481</v>
      </c>
      <c r="B410" t="s">
        <v>58</v>
      </c>
      <c r="C410" t="s">
        <v>67</v>
      </c>
      <c r="D410" t="e">
        <f t="shared" si="102"/>
        <v>#NAME?</v>
      </c>
      <c r="E410">
        <v>10000</v>
      </c>
      <c r="F410" t="e">
        <f t="shared" si="103"/>
        <v>#NAME?</v>
      </c>
      <c r="G410" t="s">
        <v>60</v>
      </c>
      <c r="H410" t="e">
        <f t="shared" si="104"/>
        <v>#NAME?</v>
      </c>
      <c r="I410" t="s">
        <v>61</v>
      </c>
      <c r="J410" t="e">
        <f t="shared" si="105"/>
        <v>#NAME?</v>
      </c>
      <c r="K410" t="s">
        <v>62</v>
      </c>
      <c r="L410" t="e">
        <f t="shared" si="106"/>
        <v>#NAME?</v>
      </c>
      <c r="M410" t="e">
        <f t="shared" si="107"/>
        <v>#NAME?</v>
      </c>
      <c r="N410">
        <v>100000</v>
      </c>
      <c r="O410" t="e">
        <f t="shared" si="108"/>
        <v>#NAME?</v>
      </c>
      <c r="P410">
        <v>5</v>
      </c>
      <c r="Q410" t="e">
        <f t="shared" si="109"/>
        <v>#NAME?</v>
      </c>
      <c r="R410">
        <v>5</v>
      </c>
      <c r="S410" t="e">
        <f t="shared" si="110"/>
        <v>#NAME?</v>
      </c>
      <c r="T410">
        <v>0</v>
      </c>
      <c r="U410" t="e">
        <f t="shared" si="111"/>
        <v>#NAME?</v>
      </c>
      <c r="V410">
        <v>256</v>
      </c>
      <c r="W410" t="e">
        <f t="shared" si="112"/>
        <v>#NAME?</v>
      </c>
      <c r="X410">
        <v>107</v>
      </c>
      <c r="Y410" t="e">
        <f t="shared" si="113"/>
        <v>#NAME?</v>
      </c>
      <c r="Z410">
        <v>1</v>
      </c>
      <c r="AA410" t="e">
        <f t="shared" si="114"/>
        <v>#NAME?</v>
      </c>
      <c r="AB410">
        <v>48</v>
      </c>
      <c r="AC410" t="e">
        <f t="shared" si="115"/>
        <v>#NAME?</v>
      </c>
      <c r="AD410">
        <v>2</v>
      </c>
      <c r="AE410" t="e">
        <f t="shared" si="116"/>
        <v>#NAME?</v>
      </c>
      <c r="AF410" t="s">
        <v>63</v>
      </c>
      <c r="AG410" t="s">
        <v>64</v>
      </c>
      <c r="AH410">
        <v>19960550</v>
      </c>
      <c r="AI410">
        <v>19958323</v>
      </c>
      <c r="AJ410">
        <v>3991887</v>
      </c>
      <c r="AK410">
        <v>39896058</v>
      </c>
      <c r="AL410">
        <v>10000</v>
      </c>
      <c r="AR410">
        <v>10000</v>
      </c>
      <c r="AS410">
        <v>59626.49</v>
      </c>
      <c r="AT410">
        <v>5</v>
      </c>
      <c r="AU410">
        <v>100000</v>
      </c>
      <c r="AV410">
        <v>107</v>
      </c>
      <c r="AW410" t="s">
        <v>60</v>
      </c>
      <c r="AX410" t="s">
        <v>61</v>
      </c>
      <c r="AY410" t="s">
        <v>62</v>
      </c>
      <c r="BA410">
        <v>7</v>
      </c>
      <c r="BB410">
        <v>1</v>
      </c>
      <c r="BD410">
        <v>9.9428599999999996</v>
      </c>
      <c r="BE410">
        <v>1.0736000000000001</v>
      </c>
      <c r="BF410">
        <v>7166.19</v>
      </c>
      <c r="BH410">
        <v>9626.49</v>
      </c>
      <c r="BN410">
        <v>398538231</v>
      </c>
      <c r="BO410">
        <v>102504046</v>
      </c>
      <c r="BP410">
        <v>422350</v>
      </c>
      <c r="BQ410">
        <v>0</v>
      </c>
      <c r="BR410">
        <v>6.2355999999999998</v>
      </c>
      <c r="BY410" t="s">
        <v>4174</v>
      </c>
      <c r="BZ410" t="s">
        <v>7846</v>
      </c>
      <c r="CA410" t="s">
        <v>58</v>
      </c>
      <c r="CB410" t="str">
        <f t="shared" si="117"/>
        <v>ZYRA_SCATTER_5i5d100000k nrq=1</v>
      </c>
      <c r="CC410">
        <f t="shared" si="118"/>
        <v>108</v>
      </c>
    </row>
    <row r="411" spans="1:81" x14ac:dyDescent="0.4">
      <c r="A411" t="s">
        <v>478</v>
      </c>
      <c r="B411" t="s">
        <v>58</v>
      </c>
      <c r="C411" t="s">
        <v>78</v>
      </c>
      <c r="D411" t="e">
        <f t="shared" si="102"/>
        <v>#NAME?</v>
      </c>
      <c r="E411">
        <v>10000</v>
      </c>
      <c r="F411" t="e">
        <f t="shared" si="103"/>
        <v>#NAME?</v>
      </c>
      <c r="G411" t="s">
        <v>60</v>
      </c>
      <c r="H411" t="e">
        <f t="shared" si="104"/>
        <v>#NAME?</v>
      </c>
      <c r="I411" t="s">
        <v>61</v>
      </c>
      <c r="J411" t="e">
        <f t="shared" si="105"/>
        <v>#NAME?</v>
      </c>
      <c r="K411" t="s">
        <v>62</v>
      </c>
      <c r="L411" t="e">
        <f t="shared" si="106"/>
        <v>#NAME?</v>
      </c>
      <c r="M411" t="e">
        <f t="shared" si="107"/>
        <v>#NAME?</v>
      </c>
      <c r="N411">
        <v>10000</v>
      </c>
      <c r="O411" t="e">
        <f t="shared" si="108"/>
        <v>#NAME?</v>
      </c>
      <c r="P411">
        <v>0</v>
      </c>
      <c r="Q411" t="e">
        <f t="shared" si="109"/>
        <v>#NAME?</v>
      </c>
      <c r="R411">
        <v>0</v>
      </c>
      <c r="S411" t="e">
        <f t="shared" si="110"/>
        <v>#NAME?</v>
      </c>
      <c r="T411">
        <v>0</v>
      </c>
      <c r="U411" t="e">
        <f t="shared" si="111"/>
        <v>#NAME?</v>
      </c>
      <c r="V411">
        <v>256</v>
      </c>
      <c r="W411" t="e">
        <f t="shared" si="112"/>
        <v>#NAME?</v>
      </c>
      <c r="X411">
        <v>143</v>
      </c>
      <c r="Y411" t="e">
        <f t="shared" si="113"/>
        <v>#NAME?</v>
      </c>
      <c r="Z411">
        <v>1</v>
      </c>
      <c r="AA411" t="e">
        <f t="shared" si="114"/>
        <v>#NAME?</v>
      </c>
      <c r="AB411">
        <v>48</v>
      </c>
      <c r="AC411" t="e">
        <f t="shared" si="115"/>
        <v>#NAME?</v>
      </c>
      <c r="AD411">
        <v>2</v>
      </c>
      <c r="AE411" t="e">
        <f t="shared" si="116"/>
        <v>#NAME?</v>
      </c>
      <c r="AF411" t="s">
        <v>65</v>
      </c>
      <c r="AG411" t="s">
        <v>64</v>
      </c>
      <c r="AJ411">
        <v>0</v>
      </c>
      <c r="AK411">
        <v>89036544</v>
      </c>
      <c r="AL411">
        <v>10000</v>
      </c>
      <c r="AR411">
        <v>10000</v>
      </c>
      <c r="AS411">
        <v>5106.7299999999996</v>
      </c>
      <c r="AT411">
        <v>0</v>
      </c>
      <c r="AU411">
        <v>10000</v>
      </c>
      <c r="AV411">
        <v>143</v>
      </c>
      <c r="AW411" t="s">
        <v>60</v>
      </c>
      <c r="AX411" t="s">
        <v>61</v>
      </c>
      <c r="AY411" t="s">
        <v>62</v>
      </c>
      <c r="BA411">
        <v>8</v>
      </c>
      <c r="BB411">
        <v>1</v>
      </c>
      <c r="BD411">
        <v>2.9710399999999999</v>
      </c>
      <c r="BE411">
        <v>0.178366</v>
      </c>
      <c r="BF411">
        <v>3789</v>
      </c>
      <c r="BH411">
        <v>5106.7299999999996</v>
      </c>
      <c r="BY411" t="s">
        <v>4175</v>
      </c>
      <c r="BZ411" t="s">
        <v>7847</v>
      </c>
      <c r="CA411" t="s">
        <v>58</v>
      </c>
      <c r="CB411" t="str">
        <f t="shared" si="117"/>
        <v>ZYRA_CLUSTER_0i0d10000k nrq=1</v>
      </c>
      <c r="CC411">
        <f t="shared" si="118"/>
        <v>144</v>
      </c>
    </row>
    <row r="412" spans="1:81" x14ac:dyDescent="0.4">
      <c r="A412" t="s">
        <v>482</v>
      </c>
      <c r="B412" t="s">
        <v>58</v>
      </c>
      <c r="C412" t="s">
        <v>67</v>
      </c>
      <c r="D412" t="e">
        <f t="shared" si="102"/>
        <v>#NAME?</v>
      </c>
      <c r="E412">
        <v>10000</v>
      </c>
      <c r="F412" t="e">
        <f t="shared" si="103"/>
        <v>#NAME?</v>
      </c>
      <c r="G412" t="s">
        <v>60</v>
      </c>
      <c r="H412" t="e">
        <f t="shared" si="104"/>
        <v>#NAME?</v>
      </c>
      <c r="I412" t="s">
        <v>61</v>
      </c>
      <c r="J412" t="e">
        <f t="shared" si="105"/>
        <v>#NAME?</v>
      </c>
      <c r="K412" t="s">
        <v>62</v>
      </c>
      <c r="L412" t="e">
        <f t="shared" si="106"/>
        <v>#NAME?</v>
      </c>
      <c r="M412" t="e">
        <f t="shared" si="107"/>
        <v>#NAME?</v>
      </c>
      <c r="N412">
        <v>100000</v>
      </c>
      <c r="O412" t="e">
        <f t="shared" si="108"/>
        <v>#NAME?</v>
      </c>
      <c r="P412">
        <v>5</v>
      </c>
      <c r="Q412" t="e">
        <f t="shared" si="109"/>
        <v>#NAME?</v>
      </c>
      <c r="R412">
        <v>5</v>
      </c>
      <c r="S412" t="e">
        <f t="shared" si="110"/>
        <v>#NAME?</v>
      </c>
      <c r="T412">
        <v>0</v>
      </c>
      <c r="U412" t="e">
        <f t="shared" si="111"/>
        <v>#NAME?</v>
      </c>
      <c r="V412">
        <v>256</v>
      </c>
      <c r="W412" t="e">
        <f t="shared" si="112"/>
        <v>#NAME?</v>
      </c>
      <c r="X412">
        <v>126</v>
      </c>
      <c r="Y412" t="e">
        <f t="shared" si="113"/>
        <v>#NAME?</v>
      </c>
      <c r="Z412">
        <v>0</v>
      </c>
      <c r="AA412" t="e">
        <f t="shared" si="114"/>
        <v>#NAME?</v>
      </c>
      <c r="AB412">
        <v>48</v>
      </c>
      <c r="AC412" t="e">
        <f t="shared" si="115"/>
        <v>#NAME?</v>
      </c>
      <c r="AD412">
        <v>0</v>
      </c>
      <c r="AE412" t="e">
        <f t="shared" si="116"/>
        <v>#NAME?</v>
      </c>
      <c r="AF412" t="s">
        <v>63</v>
      </c>
      <c r="AG412" t="s">
        <v>64</v>
      </c>
      <c r="AH412">
        <v>48592825</v>
      </c>
      <c r="AI412">
        <v>48594228</v>
      </c>
      <c r="AJ412">
        <v>9718705</v>
      </c>
      <c r="AK412">
        <v>97074076</v>
      </c>
      <c r="AL412">
        <v>10000</v>
      </c>
      <c r="AR412">
        <v>10000</v>
      </c>
      <c r="AS412">
        <v>52459.16</v>
      </c>
      <c r="AT412">
        <v>5</v>
      </c>
      <c r="AU412">
        <v>100000</v>
      </c>
      <c r="AV412">
        <v>126</v>
      </c>
      <c r="AW412" t="s">
        <v>60</v>
      </c>
      <c r="AX412" t="s">
        <v>61</v>
      </c>
      <c r="AY412" t="s">
        <v>62</v>
      </c>
      <c r="BA412">
        <v>7</v>
      </c>
      <c r="BB412">
        <v>1</v>
      </c>
      <c r="BD412">
        <v>9.6118400000000008</v>
      </c>
      <c r="BE412">
        <v>0.75876600000000005</v>
      </c>
      <c r="BF412">
        <v>3430.32</v>
      </c>
      <c r="BH412">
        <v>2459.16</v>
      </c>
      <c r="BN412">
        <v>970081187</v>
      </c>
      <c r="BO412">
        <v>162780376</v>
      </c>
      <c r="BP412">
        <v>659574</v>
      </c>
      <c r="BQ412">
        <v>0</v>
      </c>
      <c r="BR412">
        <v>3.0018600000000002</v>
      </c>
      <c r="BY412" t="s">
        <v>4176</v>
      </c>
      <c r="BZ412" t="s">
        <v>7848</v>
      </c>
      <c r="CA412" t="s">
        <v>58</v>
      </c>
      <c r="CB412" t="str">
        <f t="shared" si="117"/>
        <v>ZYRA_SCATTER_5i5d100000k nrq=0</v>
      </c>
      <c r="CC412">
        <f t="shared" si="118"/>
        <v>126</v>
      </c>
    </row>
    <row r="413" spans="1:81" x14ac:dyDescent="0.4">
      <c r="A413" t="s">
        <v>483</v>
      </c>
      <c r="B413" t="s">
        <v>58</v>
      </c>
      <c r="C413" t="s">
        <v>67</v>
      </c>
      <c r="D413" t="e">
        <f t="shared" si="102"/>
        <v>#NAME?</v>
      </c>
      <c r="E413">
        <v>10000</v>
      </c>
      <c r="F413" t="e">
        <f t="shared" si="103"/>
        <v>#NAME?</v>
      </c>
      <c r="G413" t="s">
        <v>60</v>
      </c>
      <c r="H413" t="e">
        <f t="shared" si="104"/>
        <v>#NAME?</v>
      </c>
      <c r="I413" t="s">
        <v>61</v>
      </c>
      <c r="J413" t="e">
        <f t="shared" si="105"/>
        <v>#NAME?</v>
      </c>
      <c r="K413" t="s">
        <v>62</v>
      </c>
      <c r="L413" t="e">
        <f t="shared" si="106"/>
        <v>#NAME?</v>
      </c>
      <c r="M413" t="e">
        <f t="shared" si="107"/>
        <v>#NAME?</v>
      </c>
      <c r="N413">
        <v>100000</v>
      </c>
      <c r="O413" t="e">
        <f t="shared" si="108"/>
        <v>#NAME?</v>
      </c>
      <c r="P413">
        <v>5</v>
      </c>
      <c r="Q413" t="e">
        <f t="shared" si="109"/>
        <v>#NAME?</v>
      </c>
      <c r="R413">
        <v>5</v>
      </c>
      <c r="S413" t="e">
        <f t="shared" si="110"/>
        <v>#NAME?</v>
      </c>
      <c r="T413">
        <v>0</v>
      </c>
      <c r="U413" t="e">
        <f t="shared" si="111"/>
        <v>#NAME?</v>
      </c>
      <c r="V413">
        <v>256</v>
      </c>
      <c r="W413" t="e">
        <f t="shared" si="112"/>
        <v>#NAME?</v>
      </c>
      <c r="X413">
        <v>126</v>
      </c>
      <c r="Y413" t="e">
        <f t="shared" si="113"/>
        <v>#NAME?</v>
      </c>
      <c r="Z413">
        <v>0</v>
      </c>
      <c r="AA413" t="e">
        <f t="shared" si="114"/>
        <v>#NAME?</v>
      </c>
      <c r="AB413">
        <v>48</v>
      </c>
      <c r="AC413" t="e">
        <f t="shared" si="115"/>
        <v>#NAME?</v>
      </c>
      <c r="AD413">
        <v>1</v>
      </c>
      <c r="AE413" t="e">
        <f t="shared" si="116"/>
        <v>#NAME?</v>
      </c>
      <c r="AF413" t="s">
        <v>63</v>
      </c>
      <c r="AG413" t="s">
        <v>64</v>
      </c>
      <c r="AH413">
        <v>50454556</v>
      </c>
      <c r="AI413">
        <v>50450842</v>
      </c>
      <c r="AJ413">
        <v>10090539</v>
      </c>
      <c r="AK413">
        <v>100780683</v>
      </c>
      <c r="AL413">
        <v>10000</v>
      </c>
      <c r="AR413">
        <v>10000</v>
      </c>
      <c r="AS413">
        <v>52475.19</v>
      </c>
      <c r="AT413">
        <v>5</v>
      </c>
      <c r="AU413">
        <v>100000</v>
      </c>
      <c r="AV413">
        <v>126</v>
      </c>
      <c r="AW413" t="s">
        <v>60</v>
      </c>
      <c r="AX413" t="s">
        <v>61</v>
      </c>
      <c r="AY413" t="s">
        <v>62</v>
      </c>
      <c r="BA413">
        <v>7</v>
      </c>
      <c r="BB413">
        <v>1</v>
      </c>
      <c r="BD413">
        <v>9.4301399999999997</v>
      </c>
      <c r="BE413">
        <v>0.74005699999999996</v>
      </c>
      <c r="BF413">
        <v>3287.88</v>
      </c>
      <c r="BH413">
        <v>2475.19</v>
      </c>
      <c r="BN413">
        <v>1007226760</v>
      </c>
      <c r="BO413">
        <v>149414829</v>
      </c>
      <c r="BP413">
        <v>580078</v>
      </c>
      <c r="BQ413">
        <v>0</v>
      </c>
      <c r="BR413">
        <v>3.13036</v>
      </c>
      <c r="BY413" t="s">
        <v>4177</v>
      </c>
      <c r="BZ413" t="s">
        <v>7849</v>
      </c>
      <c r="CA413" t="s">
        <v>58</v>
      </c>
      <c r="CB413" t="str">
        <f t="shared" si="117"/>
        <v>ZYRA_SCATTER_5i5d100000k nrq=0</v>
      </c>
      <c r="CC413">
        <f t="shared" si="118"/>
        <v>126</v>
      </c>
    </row>
    <row r="414" spans="1:81" x14ac:dyDescent="0.4">
      <c r="A414" t="s">
        <v>484</v>
      </c>
      <c r="B414" t="s">
        <v>58</v>
      </c>
      <c r="C414" t="s">
        <v>67</v>
      </c>
      <c r="D414" t="e">
        <f t="shared" si="102"/>
        <v>#NAME?</v>
      </c>
      <c r="E414">
        <v>10000</v>
      </c>
      <c r="F414" t="e">
        <f t="shared" si="103"/>
        <v>#NAME?</v>
      </c>
      <c r="G414" t="s">
        <v>60</v>
      </c>
      <c r="H414" t="e">
        <f t="shared" si="104"/>
        <v>#NAME?</v>
      </c>
      <c r="I414" t="s">
        <v>61</v>
      </c>
      <c r="J414" t="e">
        <f t="shared" si="105"/>
        <v>#NAME?</v>
      </c>
      <c r="K414" t="s">
        <v>62</v>
      </c>
      <c r="L414" t="e">
        <f t="shared" si="106"/>
        <v>#NAME?</v>
      </c>
      <c r="M414" t="e">
        <f t="shared" si="107"/>
        <v>#NAME?</v>
      </c>
      <c r="N414">
        <v>100000</v>
      </c>
      <c r="O414" t="e">
        <f t="shared" si="108"/>
        <v>#NAME?</v>
      </c>
      <c r="P414">
        <v>5</v>
      </c>
      <c r="Q414" t="e">
        <f t="shared" si="109"/>
        <v>#NAME?</v>
      </c>
      <c r="R414">
        <v>5</v>
      </c>
      <c r="S414" t="e">
        <f t="shared" si="110"/>
        <v>#NAME?</v>
      </c>
      <c r="T414">
        <v>0</v>
      </c>
      <c r="U414" t="e">
        <f t="shared" si="111"/>
        <v>#NAME?</v>
      </c>
      <c r="V414">
        <v>256</v>
      </c>
      <c r="W414" t="e">
        <f t="shared" si="112"/>
        <v>#NAME?</v>
      </c>
      <c r="X414">
        <v>126</v>
      </c>
      <c r="Y414" t="e">
        <f t="shared" si="113"/>
        <v>#NAME?</v>
      </c>
      <c r="Z414">
        <v>0</v>
      </c>
      <c r="AA414" t="e">
        <f t="shared" si="114"/>
        <v>#NAME?</v>
      </c>
      <c r="AB414">
        <v>48</v>
      </c>
      <c r="AC414" t="e">
        <f t="shared" si="115"/>
        <v>#NAME?</v>
      </c>
      <c r="AD414">
        <v>2</v>
      </c>
      <c r="AE414" t="e">
        <f t="shared" si="116"/>
        <v>#NAME?</v>
      </c>
      <c r="AF414" t="s">
        <v>63</v>
      </c>
      <c r="AG414" t="s">
        <v>64</v>
      </c>
      <c r="AH414">
        <v>50799511</v>
      </c>
      <c r="AI414">
        <v>50814314</v>
      </c>
      <c r="AJ414">
        <v>10161382</v>
      </c>
      <c r="AK414">
        <v>101489243</v>
      </c>
      <c r="AL414">
        <v>10000</v>
      </c>
      <c r="AR414">
        <v>10000</v>
      </c>
      <c r="AS414">
        <v>52442.080000000002</v>
      </c>
      <c r="AT414">
        <v>5</v>
      </c>
      <c r="AU414">
        <v>100000</v>
      </c>
      <c r="AV414">
        <v>126</v>
      </c>
      <c r="AW414" t="s">
        <v>60</v>
      </c>
      <c r="AX414" t="s">
        <v>61</v>
      </c>
      <c r="AY414" t="s">
        <v>62</v>
      </c>
      <c r="BA414">
        <v>7</v>
      </c>
      <c r="BB414">
        <v>1</v>
      </c>
      <c r="BD414">
        <v>9.4391999999999996</v>
      </c>
      <c r="BE414">
        <v>0.73949299999999996</v>
      </c>
      <c r="BF414">
        <v>3275.43</v>
      </c>
      <c r="BH414">
        <v>2442.08</v>
      </c>
      <c r="BN414">
        <v>1014308865</v>
      </c>
      <c r="BO414">
        <v>150331015</v>
      </c>
      <c r="BP414">
        <v>583569</v>
      </c>
      <c r="BQ414">
        <v>0</v>
      </c>
      <c r="BR414">
        <v>3.15252</v>
      </c>
      <c r="BY414" t="s">
        <v>4178</v>
      </c>
      <c r="BZ414" t="s">
        <v>7850</v>
      </c>
      <c r="CA414" t="s">
        <v>58</v>
      </c>
      <c r="CB414" t="str">
        <f t="shared" si="117"/>
        <v>ZYRA_SCATTER_5i5d100000k nrq=0</v>
      </c>
      <c r="CC414">
        <f t="shared" si="118"/>
        <v>126</v>
      </c>
    </row>
    <row r="415" spans="1:81" x14ac:dyDescent="0.4">
      <c r="A415" t="s">
        <v>485</v>
      </c>
      <c r="B415" t="s">
        <v>58</v>
      </c>
      <c r="C415" t="s">
        <v>67</v>
      </c>
      <c r="D415" t="e">
        <f t="shared" si="102"/>
        <v>#NAME?</v>
      </c>
      <c r="E415">
        <v>10000</v>
      </c>
      <c r="F415" t="e">
        <f t="shared" si="103"/>
        <v>#NAME?</v>
      </c>
      <c r="G415" t="s">
        <v>60</v>
      </c>
      <c r="H415" t="e">
        <f t="shared" si="104"/>
        <v>#NAME?</v>
      </c>
      <c r="I415" t="s">
        <v>61</v>
      </c>
      <c r="J415" t="e">
        <f t="shared" si="105"/>
        <v>#NAME?</v>
      </c>
      <c r="K415" t="s">
        <v>62</v>
      </c>
      <c r="L415" t="e">
        <f t="shared" si="106"/>
        <v>#NAME?</v>
      </c>
      <c r="M415" t="e">
        <f t="shared" si="107"/>
        <v>#NAME?</v>
      </c>
      <c r="N415">
        <v>100000</v>
      </c>
      <c r="O415" t="e">
        <f t="shared" si="108"/>
        <v>#NAME?</v>
      </c>
      <c r="P415">
        <v>5</v>
      </c>
      <c r="Q415" t="e">
        <f t="shared" si="109"/>
        <v>#NAME?</v>
      </c>
      <c r="R415">
        <v>5</v>
      </c>
      <c r="S415" t="e">
        <f t="shared" si="110"/>
        <v>#NAME?</v>
      </c>
      <c r="T415">
        <v>0</v>
      </c>
      <c r="U415" t="e">
        <f t="shared" si="111"/>
        <v>#NAME?</v>
      </c>
      <c r="V415">
        <v>256</v>
      </c>
      <c r="W415" t="e">
        <f t="shared" si="112"/>
        <v>#NAME?</v>
      </c>
      <c r="X415">
        <v>125</v>
      </c>
      <c r="Y415" t="e">
        <f t="shared" si="113"/>
        <v>#NAME?</v>
      </c>
      <c r="Z415">
        <v>1</v>
      </c>
      <c r="AA415" t="e">
        <f t="shared" si="114"/>
        <v>#NAME?</v>
      </c>
      <c r="AB415">
        <v>48</v>
      </c>
      <c r="AC415" t="e">
        <f t="shared" si="115"/>
        <v>#NAME?</v>
      </c>
      <c r="AD415">
        <v>0</v>
      </c>
      <c r="AE415" t="e">
        <f t="shared" si="116"/>
        <v>#NAME?</v>
      </c>
      <c r="AF415" t="s">
        <v>63</v>
      </c>
      <c r="AG415" t="s">
        <v>64</v>
      </c>
      <c r="AH415">
        <v>23135860</v>
      </c>
      <c r="AI415">
        <v>23133049</v>
      </c>
      <c r="AJ415">
        <v>4626890</v>
      </c>
      <c r="AK415">
        <v>46231312</v>
      </c>
      <c r="AL415">
        <v>10000</v>
      </c>
      <c r="AR415">
        <v>10000</v>
      </c>
      <c r="AS415">
        <v>58628.639999999999</v>
      </c>
      <c r="AT415">
        <v>5</v>
      </c>
      <c r="AU415">
        <v>100000</v>
      </c>
      <c r="AV415">
        <v>125</v>
      </c>
      <c r="AW415" t="s">
        <v>60</v>
      </c>
      <c r="AX415" t="s">
        <v>61</v>
      </c>
      <c r="AY415" t="s">
        <v>62</v>
      </c>
      <c r="BA415">
        <v>7</v>
      </c>
      <c r="BB415">
        <v>1</v>
      </c>
      <c r="BD415">
        <v>9.7552800000000008</v>
      </c>
      <c r="BE415">
        <v>1.00396</v>
      </c>
      <c r="BF415">
        <v>7176.88</v>
      </c>
      <c r="BH415">
        <v>8628.64</v>
      </c>
      <c r="BN415">
        <v>461867969</v>
      </c>
      <c r="BO415">
        <v>90854891</v>
      </c>
      <c r="BP415">
        <v>445151</v>
      </c>
      <c r="BQ415">
        <v>0</v>
      </c>
      <c r="BR415">
        <v>6.4848400000000002</v>
      </c>
      <c r="BY415" t="s">
        <v>4179</v>
      </c>
      <c r="BZ415" t="s">
        <v>7851</v>
      </c>
      <c r="CA415" t="s">
        <v>58</v>
      </c>
      <c r="CB415" t="str">
        <f t="shared" si="117"/>
        <v>ZYRA_SCATTER_5i5d100000k nrq=1</v>
      </c>
      <c r="CC415">
        <f t="shared" si="118"/>
        <v>126</v>
      </c>
    </row>
    <row r="416" spans="1:81" x14ac:dyDescent="0.4">
      <c r="A416" t="s">
        <v>486</v>
      </c>
      <c r="B416" t="s">
        <v>58</v>
      </c>
      <c r="C416" t="s">
        <v>67</v>
      </c>
      <c r="D416" t="e">
        <f t="shared" si="102"/>
        <v>#NAME?</v>
      </c>
      <c r="E416">
        <v>10000</v>
      </c>
      <c r="F416" t="e">
        <f t="shared" si="103"/>
        <v>#NAME?</v>
      </c>
      <c r="G416" t="s">
        <v>60</v>
      </c>
      <c r="H416" t="e">
        <f t="shared" si="104"/>
        <v>#NAME?</v>
      </c>
      <c r="I416" t="s">
        <v>61</v>
      </c>
      <c r="J416" t="e">
        <f t="shared" si="105"/>
        <v>#NAME?</v>
      </c>
      <c r="K416" t="s">
        <v>62</v>
      </c>
      <c r="L416" t="e">
        <f t="shared" si="106"/>
        <v>#NAME?</v>
      </c>
      <c r="M416" t="e">
        <f t="shared" si="107"/>
        <v>#NAME?</v>
      </c>
      <c r="N416">
        <v>100000</v>
      </c>
      <c r="O416" t="e">
        <f t="shared" si="108"/>
        <v>#NAME?</v>
      </c>
      <c r="P416">
        <v>5</v>
      </c>
      <c r="Q416" t="e">
        <f t="shared" si="109"/>
        <v>#NAME?</v>
      </c>
      <c r="R416">
        <v>5</v>
      </c>
      <c r="S416" t="e">
        <f t="shared" si="110"/>
        <v>#NAME?</v>
      </c>
      <c r="T416">
        <v>0</v>
      </c>
      <c r="U416" t="e">
        <f t="shared" si="111"/>
        <v>#NAME?</v>
      </c>
      <c r="V416">
        <v>256</v>
      </c>
      <c r="W416" t="e">
        <f t="shared" si="112"/>
        <v>#NAME?</v>
      </c>
      <c r="X416">
        <v>125</v>
      </c>
      <c r="Y416" t="e">
        <f t="shared" si="113"/>
        <v>#NAME?</v>
      </c>
      <c r="Z416">
        <v>1</v>
      </c>
      <c r="AA416" t="e">
        <f t="shared" si="114"/>
        <v>#NAME?</v>
      </c>
      <c r="AB416">
        <v>48</v>
      </c>
      <c r="AC416" t="e">
        <f t="shared" si="115"/>
        <v>#NAME?</v>
      </c>
      <c r="AD416">
        <v>1</v>
      </c>
      <c r="AE416" t="e">
        <f t="shared" si="116"/>
        <v>#NAME?</v>
      </c>
      <c r="AF416" t="s">
        <v>63</v>
      </c>
      <c r="AG416" t="s">
        <v>64</v>
      </c>
      <c r="AH416">
        <v>23606898</v>
      </c>
      <c r="AI416">
        <v>23606808</v>
      </c>
      <c r="AJ416">
        <v>4721370</v>
      </c>
      <c r="AK416">
        <v>47175844</v>
      </c>
      <c r="AL416">
        <v>10000</v>
      </c>
      <c r="AR416">
        <v>10000</v>
      </c>
      <c r="AS416">
        <v>58463.5</v>
      </c>
      <c r="AT416">
        <v>5</v>
      </c>
      <c r="AU416">
        <v>100000</v>
      </c>
      <c r="AV416">
        <v>125</v>
      </c>
      <c r="AW416" t="s">
        <v>60</v>
      </c>
      <c r="AX416" t="s">
        <v>61</v>
      </c>
      <c r="AY416" t="s">
        <v>62</v>
      </c>
      <c r="BA416">
        <v>7</v>
      </c>
      <c r="BB416">
        <v>1</v>
      </c>
      <c r="BD416">
        <v>9.7209800000000008</v>
      </c>
      <c r="BE416">
        <v>1.00519</v>
      </c>
      <c r="BF416">
        <v>7061.5</v>
      </c>
      <c r="BH416">
        <v>8463.5</v>
      </c>
      <c r="BN416">
        <v>471331541</v>
      </c>
      <c r="BO416">
        <v>89974545</v>
      </c>
      <c r="BP416">
        <v>426903</v>
      </c>
      <c r="BQ416">
        <v>0</v>
      </c>
      <c r="BR416">
        <v>6.4080700000000004</v>
      </c>
      <c r="BY416" t="s">
        <v>4180</v>
      </c>
      <c r="BZ416" t="s">
        <v>7852</v>
      </c>
      <c r="CA416" t="s">
        <v>58</v>
      </c>
      <c r="CB416" t="str">
        <f t="shared" si="117"/>
        <v>ZYRA_SCATTER_5i5d100000k nrq=1</v>
      </c>
      <c r="CC416">
        <f t="shared" si="118"/>
        <v>126</v>
      </c>
    </row>
    <row r="417" spans="1:81" x14ac:dyDescent="0.4">
      <c r="A417" t="s">
        <v>487</v>
      </c>
      <c r="B417" t="s">
        <v>58</v>
      </c>
      <c r="C417" t="s">
        <v>67</v>
      </c>
      <c r="D417" t="e">
        <f t="shared" si="102"/>
        <v>#NAME?</v>
      </c>
      <c r="E417">
        <v>10000</v>
      </c>
      <c r="F417" t="e">
        <f t="shared" si="103"/>
        <v>#NAME?</v>
      </c>
      <c r="G417" t="s">
        <v>60</v>
      </c>
      <c r="H417" t="e">
        <f t="shared" si="104"/>
        <v>#NAME?</v>
      </c>
      <c r="I417" t="s">
        <v>61</v>
      </c>
      <c r="J417" t="e">
        <f t="shared" si="105"/>
        <v>#NAME?</v>
      </c>
      <c r="K417" t="s">
        <v>62</v>
      </c>
      <c r="L417" t="e">
        <f t="shared" si="106"/>
        <v>#NAME?</v>
      </c>
      <c r="M417" t="e">
        <f t="shared" si="107"/>
        <v>#NAME?</v>
      </c>
      <c r="N417">
        <v>100000</v>
      </c>
      <c r="O417" t="e">
        <f t="shared" si="108"/>
        <v>#NAME?</v>
      </c>
      <c r="P417">
        <v>5</v>
      </c>
      <c r="Q417" t="e">
        <f t="shared" si="109"/>
        <v>#NAME?</v>
      </c>
      <c r="R417">
        <v>5</v>
      </c>
      <c r="S417" t="e">
        <f t="shared" si="110"/>
        <v>#NAME?</v>
      </c>
      <c r="T417">
        <v>0</v>
      </c>
      <c r="U417" t="e">
        <f t="shared" si="111"/>
        <v>#NAME?</v>
      </c>
      <c r="V417">
        <v>256</v>
      </c>
      <c r="W417" t="e">
        <f t="shared" si="112"/>
        <v>#NAME?</v>
      </c>
      <c r="X417">
        <v>125</v>
      </c>
      <c r="Y417" t="e">
        <f t="shared" si="113"/>
        <v>#NAME?</v>
      </c>
      <c r="Z417">
        <v>1</v>
      </c>
      <c r="AA417" t="e">
        <f t="shared" si="114"/>
        <v>#NAME?</v>
      </c>
      <c r="AB417">
        <v>48</v>
      </c>
      <c r="AC417" t="e">
        <f t="shared" si="115"/>
        <v>#NAME?</v>
      </c>
      <c r="AD417">
        <v>2</v>
      </c>
      <c r="AE417" t="e">
        <f t="shared" si="116"/>
        <v>#NAME?</v>
      </c>
      <c r="AF417" t="s">
        <v>63</v>
      </c>
      <c r="AG417" t="s">
        <v>64</v>
      </c>
      <c r="AH417">
        <v>23485111</v>
      </c>
      <c r="AI417">
        <v>23481875</v>
      </c>
      <c r="AJ417">
        <v>4696698</v>
      </c>
      <c r="AK417">
        <v>46931912</v>
      </c>
      <c r="AL417">
        <v>10000</v>
      </c>
      <c r="AR417">
        <v>10000</v>
      </c>
      <c r="AS417">
        <v>58510.239999999998</v>
      </c>
      <c r="AT417">
        <v>5</v>
      </c>
      <c r="AU417">
        <v>100000</v>
      </c>
      <c r="AV417">
        <v>125</v>
      </c>
      <c r="AW417" t="s">
        <v>60</v>
      </c>
      <c r="AX417" t="s">
        <v>61</v>
      </c>
      <c r="AY417" t="s">
        <v>62</v>
      </c>
      <c r="BA417">
        <v>7</v>
      </c>
      <c r="BB417">
        <v>1</v>
      </c>
      <c r="BD417">
        <v>9.7578399999999998</v>
      </c>
      <c r="BE417">
        <v>1.00875</v>
      </c>
      <c r="BF417">
        <v>7086.88</v>
      </c>
      <c r="BH417">
        <v>8510.24</v>
      </c>
      <c r="BN417">
        <v>468884160</v>
      </c>
      <c r="BO417">
        <v>90524019</v>
      </c>
      <c r="BP417">
        <v>434962</v>
      </c>
      <c r="BQ417">
        <v>0</v>
      </c>
      <c r="BR417">
        <v>6.4391400000000001</v>
      </c>
      <c r="BY417" t="s">
        <v>4181</v>
      </c>
      <c r="BZ417" t="s">
        <v>7853</v>
      </c>
      <c r="CA417" t="s">
        <v>58</v>
      </c>
      <c r="CB417" t="str">
        <f t="shared" si="117"/>
        <v>ZYRA_SCATTER_5i5d100000k nrq=1</v>
      </c>
      <c r="CC417">
        <f t="shared" si="118"/>
        <v>126</v>
      </c>
    </row>
    <row r="418" spans="1:81" x14ac:dyDescent="0.4">
      <c r="A418" t="s">
        <v>488</v>
      </c>
      <c r="B418" t="s">
        <v>58</v>
      </c>
      <c r="C418" t="s">
        <v>67</v>
      </c>
      <c r="D418" t="e">
        <f t="shared" si="102"/>
        <v>#NAME?</v>
      </c>
      <c r="E418">
        <v>10000</v>
      </c>
      <c r="F418" t="e">
        <f t="shared" si="103"/>
        <v>#NAME?</v>
      </c>
      <c r="G418" t="s">
        <v>60</v>
      </c>
      <c r="H418" t="e">
        <f t="shared" si="104"/>
        <v>#NAME?</v>
      </c>
      <c r="I418" t="s">
        <v>61</v>
      </c>
      <c r="J418" t="e">
        <f t="shared" si="105"/>
        <v>#NAME?</v>
      </c>
      <c r="K418" t="s">
        <v>62</v>
      </c>
      <c r="L418" t="e">
        <f t="shared" si="106"/>
        <v>#NAME?</v>
      </c>
      <c r="M418" t="e">
        <f t="shared" si="107"/>
        <v>#NAME?</v>
      </c>
      <c r="N418">
        <v>100000</v>
      </c>
      <c r="O418" t="e">
        <f t="shared" si="108"/>
        <v>#NAME?</v>
      </c>
      <c r="P418">
        <v>5</v>
      </c>
      <c r="Q418" t="e">
        <f t="shared" si="109"/>
        <v>#NAME?</v>
      </c>
      <c r="R418">
        <v>5</v>
      </c>
      <c r="S418" t="e">
        <f t="shared" si="110"/>
        <v>#NAME?</v>
      </c>
      <c r="T418">
        <v>0</v>
      </c>
      <c r="U418" t="e">
        <f t="shared" si="111"/>
        <v>#NAME?</v>
      </c>
      <c r="V418">
        <v>256</v>
      </c>
      <c r="W418" t="e">
        <f t="shared" si="112"/>
        <v>#NAME?</v>
      </c>
      <c r="X418">
        <v>144</v>
      </c>
      <c r="Y418" t="e">
        <f t="shared" si="113"/>
        <v>#NAME?</v>
      </c>
      <c r="Z418">
        <v>0</v>
      </c>
      <c r="AA418" t="e">
        <f t="shared" si="114"/>
        <v>#NAME?</v>
      </c>
      <c r="AB418">
        <v>48</v>
      </c>
      <c r="AC418" t="e">
        <f t="shared" si="115"/>
        <v>#NAME?</v>
      </c>
      <c r="AD418">
        <v>0</v>
      </c>
      <c r="AE418" t="e">
        <f t="shared" si="116"/>
        <v>#NAME?</v>
      </c>
      <c r="AF418" t="s">
        <v>63</v>
      </c>
      <c r="AG418" t="s">
        <v>64</v>
      </c>
      <c r="AH418">
        <v>53837734</v>
      </c>
      <c r="AI418">
        <v>53848058</v>
      </c>
      <c r="AJ418">
        <v>10768579</v>
      </c>
      <c r="AK418">
        <v>107564553</v>
      </c>
      <c r="AL418">
        <v>10000</v>
      </c>
      <c r="AR418">
        <v>10000</v>
      </c>
      <c r="AS418">
        <v>52490.44</v>
      </c>
      <c r="AT418">
        <v>5</v>
      </c>
      <c r="AU418">
        <v>100000</v>
      </c>
      <c r="AV418">
        <v>144</v>
      </c>
      <c r="AW418" t="s">
        <v>60</v>
      </c>
      <c r="AX418" t="s">
        <v>61</v>
      </c>
      <c r="AY418" t="s">
        <v>62</v>
      </c>
      <c r="BA418">
        <v>7</v>
      </c>
      <c r="BB418">
        <v>1</v>
      </c>
      <c r="BD418">
        <v>9.6315799999999996</v>
      </c>
      <c r="BE418">
        <v>0.73629500000000003</v>
      </c>
      <c r="BF418">
        <v>3523.81</v>
      </c>
      <c r="BH418">
        <v>2490.44</v>
      </c>
      <c r="BN418">
        <v>1075041622</v>
      </c>
      <c r="BO418">
        <v>176482655</v>
      </c>
      <c r="BP418">
        <v>603915</v>
      </c>
      <c r="BQ418">
        <v>0</v>
      </c>
      <c r="BR418">
        <v>3.3325800000000001</v>
      </c>
      <c r="BY418" t="s">
        <v>4182</v>
      </c>
      <c r="BZ418" t="s">
        <v>7854</v>
      </c>
      <c r="CA418" t="s">
        <v>58</v>
      </c>
      <c r="CB418" t="str">
        <f t="shared" si="117"/>
        <v>ZYRA_SCATTER_5i5d100000k nrq=0</v>
      </c>
      <c r="CC418">
        <f t="shared" si="118"/>
        <v>144</v>
      </c>
    </row>
    <row r="419" spans="1:81" x14ac:dyDescent="0.4">
      <c r="A419" t="s">
        <v>489</v>
      </c>
      <c r="B419" t="s">
        <v>58</v>
      </c>
      <c r="C419" t="s">
        <v>78</v>
      </c>
      <c r="D419" t="e">
        <f t="shared" si="102"/>
        <v>#NAME?</v>
      </c>
      <c r="E419">
        <v>10000</v>
      </c>
      <c r="F419" t="e">
        <f t="shared" si="103"/>
        <v>#NAME?</v>
      </c>
      <c r="G419" t="s">
        <v>60</v>
      </c>
      <c r="H419" t="e">
        <f t="shared" si="104"/>
        <v>#NAME?</v>
      </c>
      <c r="I419" t="s">
        <v>61</v>
      </c>
      <c r="J419" t="e">
        <f t="shared" si="105"/>
        <v>#NAME?</v>
      </c>
      <c r="K419" t="s">
        <v>62</v>
      </c>
      <c r="L419" t="e">
        <f t="shared" si="106"/>
        <v>#NAME?</v>
      </c>
      <c r="M419" t="e">
        <f t="shared" si="107"/>
        <v>#NAME?</v>
      </c>
      <c r="N419">
        <v>100000</v>
      </c>
      <c r="O419" t="e">
        <f t="shared" si="108"/>
        <v>#NAME?</v>
      </c>
      <c r="P419">
        <v>5</v>
      </c>
      <c r="Q419" t="e">
        <f t="shared" si="109"/>
        <v>#NAME?</v>
      </c>
      <c r="R419">
        <v>5</v>
      </c>
      <c r="S419" t="e">
        <f t="shared" si="110"/>
        <v>#NAME?</v>
      </c>
      <c r="T419">
        <v>0</v>
      </c>
      <c r="U419" t="e">
        <f t="shared" si="111"/>
        <v>#NAME?</v>
      </c>
      <c r="V419">
        <v>256</v>
      </c>
      <c r="W419" t="e">
        <f t="shared" si="112"/>
        <v>#NAME?</v>
      </c>
      <c r="X419">
        <v>53</v>
      </c>
      <c r="Y419" t="e">
        <f t="shared" si="113"/>
        <v>#NAME?</v>
      </c>
      <c r="Z419">
        <v>1</v>
      </c>
      <c r="AA419" t="e">
        <f t="shared" si="114"/>
        <v>#NAME?</v>
      </c>
      <c r="AB419">
        <v>48</v>
      </c>
      <c r="AC419" t="e">
        <f t="shared" si="115"/>
        <v>#NAME?</v>
      </c>
      <c r="AD419">
        <v>0</v>
      </c>
      <c r="AE419" t="e">
        <f t="shared" si="116"/>
        <v>#NAME?</v>
      </c>
      <c r="AF419" t="s">
        <v>65</v>
      </c>
      <c r="AG419" t="s">
        <v>64</v>
      </c>
      <c r="AH419">
        <v>14860991</v>
      </c>
      <c r="AI419">
        <v>14869045</v>
      </c>
      <c r="AJ419">
        <v>2973003</v>
      </c>
      <c r="AK419">
        <v>29698249</v>
      </c>
      <c r="AL419">
        <v>10000</v>
      </c>
      <c r="AR419">
        <v>10000</v>
      </c>
      <c r="AS419">
        <v>53696.95</v>
      </c>
      <c r="AT419">
        <v>5</v>
      </c>
      <c r="AU419">
        <v>100000</v>
      </c>
      <c r="AV419">
        <v>53</v>
      </c>
      <c r="AW419" t="s">
        <v>60</v>
      </c>
      <c r="AX419" t="s">
        <v>61</v>
      </c>
      <c r="AY419" t="s">
        <v>62</v>
      </c>
      <c r="BA419">
        <v>8</v>
      </c>
      <c r="BB419">
        <v>1</v>
      </c>
      <c r="BD419">
        <v>22.6646</v>
      </c>
      <c r="BE419">
        <v>0.71523499999999995</v>
      </c>
      <c r="BF419">
        <v>4570.96</v>
      </c>
      <c r="BH419">
        <v>3696.95</v>
      </c>
      <c r="BY419" t="s">
        <v>4183</v>
      </c>
      <c r="BZ419" t="s">
        <v>7855</v>
      </c>
      <c r="CA419" t="s">
        <v>58</v>
      </c>
      <c r="CB419" t="str">
        <f t="shared" si="117"/>
        <v>ZYRA_CLUSTER_5i5d100000k nrq=1</v>
      </c>
      <c r="CC419">
        <f t="shared" si="118"/>
        <v>54</v>
      </c>
    </row>
    <row r="420" spans="1:81" x14ac:dyDescent="0.4">
      <c r="A420" t="s">
        <v>491</v>
      </c>
      <c r="B420" t="s">
        <v>58</v>
      </c>
      <c r="C420" t="s">
        <v>67</v>
      </c>
      <c r="D420" t="e">
        <f t="shared" si="102"/>
        <v>#NAME?</v>
      </c>
      <c r="E420">
        <v>10000</v>
      </c>
      <c r="F420" t="e">
        <f t="shared" si="103"/>
        <v>#NAME?</v>
      </c>
      <c r="G420" t="s">
        <v>60</v>
      </c>
      <c r="H420" t="e">
        <f t="shared" si="104"/>
        <v>#NAME?</v>
      </c>
      <c r="I420" t="s">
        <v>61</v>
      </c>
      <c r="J420" t="e">
        <f t="shared" si="105"/>
        <v>#NAME?</v>
      </c>
      <c r="K420" t="s">
        <v>62</v>
      </c>
      <c r="L420" t="e">
        <f t="shared" si="106"/>
        <v>#NAME?</v>
      </c>
      <c r="M420" t="e">
        <f t="shared" si="107"/>
        <v>#NAME?</v>
      </c>
      <c r="N420">
        <v>100000</v>
      </c>
      <c r="O420" t="e">
        <f t="shared" si="108"/>
        <v>#NAME?</v>
      </c>
      <c r="P420">
        <v>5</v>
      </c>
      <c r="Q420" t="e">
        <f t="shared" si="109"/>
        <v>#NAME?</v>
      </c>
      <c r="R420">
        <v>5</v>
      </c>
      <c r="S420" t="e">
        <f t="shared" si="110"/>
        <v>#NAME?</v>
      </c>
      <c r="T420">
        <v>0</v>
      </c>
      <c r="U420" t="e">
        <f t="shared" si="111"/>
        <v>#NAME?</v>
      </c>
      <c r="V420">
        <v>256</v>
      </c>
      <c r="W420" t="e">
        <f t="shared" si="112"/>
        <v>#NAME?</v>
      </c>
      <c r="X420">
        <v>144</v>
      </c>
      <c r="Y420" t="e">
        <f t="shared" si="113"/>
        <v>#NAME?</v>
      </c>
      <c r="Z420">
        <v>0</v>
      </c>
      <c r="AA420" t="e">
        <f t="shared" si="114"/>
        <v>#NAME?</v>
      </c>
      <c r="AB420">
        <v>48</v>
      </c>
      <c r="AC420" t="e">
        <f t="shared" si="115"/>
        <v>#NAME?</v>
      </c>
      <c r="AD420">
        <v>1</v>
      </c>
      <c r="AE420" t="e">
        <f t="shared" si="116"/>
        <v>#NAME?</v>
      </c>
      <c r="AF420" t="s">
        <v>63</v>
      </c>
      <c r="AG420" t="s">
        <v>64</v>
      </c>
      <c r="AH420">
        <v>53814693</v>
      </c>
      <c r="AI420">
        <v>53802611</v>
      </c>
      <c r="AJ420">
        <v>10761730</v>
      </c>
      <c r="AK420">
        <v>107498922</v>
      </c>
      <c r="AL420">
        <v>10000</v>
      </c>
      <c r="AR420">
        <v>10000</v>
      </c>
      <c r="AS420">
        <v>52517.98</v>
      </c>
      <c r="AT420">
        <v>5</v>
      </c>
      <c r="AU420">
        <v>100000</v>
      </c>
      <c r="AV420">
        <v>144</v>
      </c>
      <c r="AW420" t="s">
        <v>60</v>
      </c>
      <c r="AX420" t="s">
        <v>61</v>
      </c>
      <c r="AY420" t="s">
        <v>62</v>
      </c>
      <c r="BA420">
        <v>7</v>
      </c>
      <c r="BB420">
        <v>1</v>
      </c>
      <c r="BD420">
        <v>9.4880200000000006</v>
      </c>
      <c r="BE420">
        <v>0.73123400000000005</v>
      </c>
      <c r="BF420">
        <v>3536.36</v>
      </c>
      <c r="BH420">
        <v>2517.98</v>
      </c>
      <c r="BN420">
        <v>1074382437</v>
      </c>
      <c r="BO420">
        <v>171799968</v>
      </c>
      <c r="BP420">
        <v>606785</v>
      </c>
      <c r="BQ420">
        <v>0</v>
      </c>
      <c r="BR420">
        <v>3.3600400000000001</v>
      </c>
      <c r="BY420" t="s">
        <v>4184</v>
      </c>
      <c r="BZ420" t="s">
        <v>7856</v>
      </c>
      <c r="CA420" t="s">
        <v>58</v>
      </c>
      <c r="CB420" t="str">
        <f t="shared" si="117"/>
        <v>ZYRA_SCATTER_5i5d100000k nrq=0</v>
      </c>
      <c r="CC420">
        <f t="shared" si="118"/>
        <v>144</v>
      </c>
    </row>
    <row r="421" spans="1:81" x14ac:dyDescent="0.4">
      <c r="A421" t="s">
        <v>492</v>
      </c>
      <c r="B421" t="s">
        <v>58</v>
      </c>
      <c r="C421" t="s">
        <v>67</v>
      </c>
      <c r="D421" t="e">
        <f t="shared" si="102"/>
        <v>#NAME?</v>
      </c>
      <c r="E421">
        <v>10000</v>
      </c>
      <c r="F421" t="e">
        <f t="shared" si="103"/>
        <v>#NAME?</v>
      </c>
      <c r="G421" t="s">
        <v>60</v>
      </c>
      <c r="H421" t="e">
        <f t="shared" si="104"/>
        <v>#NAME?</v>
      </c>
      <c r="I421" t="s">
        <v>61</v>
      </c>
      <c r="J421" t="e">
        <f t="shared" si="105"/>
        <v>#NAME?</v>
      </c>
      <c r="K421" t="s">
        <v>62</v>
      </c>
      <c r="L421" t="e">
        <f t="shared" si="106"/>
        <v>#NAME?</v>
      </c>
      <c r="M421" t="e">
        <f t="shared" si="107"/>
        <v>#NAME?</v>
      </c>
      <c r="N421">
        <v>100000</v>
      </c>
      <c r="O421" t="e">
        <f t="shared" si="108"/>
        <v>#NAME?</v>
      </c>
      <c r="P421">
        <v>5</v>
      </c>
      <c r="Q421" t="e">
        <f t="shared" si="109"/>
        <v>#NAME?</v>
      </c>
      <c r="R421">
        <v>5</v>
      </c>
      <c r="S421" t="e">
        <f t="shared" si="110"/>
        <v>#NAME?</v>
      </c>
      <c r="T421">
        <v>0</v>
      </c>
      <c r="U421" t="e">
        <f t="shared" si="111"/>
        <v>#NAME?</v>
      </c>
      <c r="V421">
        <v>256</v>
      </c>
      <c r="W421" t="e">
        <f t="shared" si="112"/>
        <v>#NAME?</v>
      </c>
      <c r="X421">
        <v>144</v>
      </c>
      <c r="Y421" t="e">
        <f t="shared" si="113"/>
        <v>#NAME?</v>
      </c>
      <c r="Z421">
        <v>0</v>
      </c>
      <c r="AA421" t="e">
        <f t="shared" si="114"/>
        <v>#NAME?</v>
      </c>
      <c r="AB421">
        <v>48</v>
      </c>
      <c r="AC421" t="e">
        <f t="shared" si="115"/>
        <v>#NAME?</v>
      </c>
      <c r="AD421">
        <v>2</v>
      </c>
      <c r="AE421" t="e">
        <f t="shared" si="116"/>
        <v>#NAME?</v>
      </c>
      <c r="AF421" t="s">
        <v>63</v>
      </c>
      <c r="AG421" t="s">
        <v>64</v>
      </c>
      <c r="AH421">
        <v>53342826</v>
      </c>
      <c r="AI421">
        <v>53344191</v>
      </c>
      <c r="AJ421">
        <v>10668701</v>
      </c>
      <c r="AK421">
        <v>106555812</v>
      </c>
      <c r="AL421">
        <v>10000</v>
      </c>
      <c r="AR421">
        <v>10000</v>
      </c>
      <c r="AS421">
        <v>52548.71</v>
      </c>
      <c r="AT421">
        <v>5</v>
      </c>
      <c r="AU421">
        <v>100000</v>
      </c>
      <c r="AV421">
        <v>144</v>
      </c>
      <c r="AW421" t="s">
        <v>60</v>
      </c>
      <c r="AX421" t="s">
        <v>61</v>
      </c>
      <c r="AY421" t="s">
        <v>62</v>
      </c>
      <c r="BA421">
        <v>7</v>
      </c>
      <c r="BB421">
        <v>1</v>
      </c>
      <c r="BD421">
        <v>9.5452999999999992</v>
      </c>
      <c r="BE421">
        <v>0.72705399999999998</v>
      </c>
      <c r="BF421">
        <v>3556.01</v>
      </c>
      <c r="BH421">
        <v>2548.71</v>
      </c>
      <c r="BN421">
        <v>1064942546</v>
      </c>
      <c r="BO421">
        <v>172286358</v>
      </c>
      <c r="BP421">
        <v>615575</v>
      </c>
      <c r="BQ421">
        <v>0</v>
      </c>
      <c r="BR421">
        <v>3.4705300000000001</v>
      </c>
      <c r="BY421" t="s">
        <v>4185</v>
      </c>
      <c r="BZ421" t="s">
        <v>7857</v>
      </c>
      <c r="CA421" t="s">
        <v>58</v>
      </c>
      <c r="CB421" t="str">
        <f t="shared" si="117"/>
        <v>ZYRA_SCATTER_5i5d100000k nrq=0</v>
      </c>
      <c r="CC421">
        <f t="shared" si="118"/>
        <v>144</v>
      </c>
    </row>
    <row r="422" spans="1:81" x14ac:dyDescent="0.4">
      <c r="A422" t="s">
        <v>490</v>
      </c>
      <c r="B422" t="s">
        <v>58</v>
      </c>
      <c r="C422" t="s">
        <v>78</v>
      </c>
      <c r="D422" t="e">
        <f t="shared" si="102"/>
        <v>#NAME?</v>
      </c>
      <c r="E422">
        <v>10000</v>
      </c>
      <c r="F422" t="e">
        <f t="shared" si="103"/>
        <v>#NAME?</v>
      </c>
      <c r="G422" t="s">
        <v>60</v>
      </c>
      <c r="H422" t="e">
        <f t="shared" si="104"/>
        <v>#NAME?</v>
      </c>
      <c r="I422" t="s">
        <v>61</v>
      </c>
      <c r="J422" t="e">
        <f t="shared" si="105"/>
        <v>#NAME?</v>
      </c>
      <c r="K422" t="s">
        <v>62</v>
      </c>
      <c r="L422" t="e">
        <f t="shared" si="106"/>
        <v>#NAME?</v>
      </c>
      <c r="M422" t="e">
        <f t="shared" si="107"/>
        <v>#NAME?</v>
      </c>
      <c r="N422">
        <v>10000</v>
      </c>
      <c r="O422" t="e">
        <f t="shared" si="108"/>
        <v>#NAME?</v>
      </c>
      <c r="P422">
        <v>5</v>
      </c>
      <c r="Q422" t="e">
        <f t="shared" si="109"/>
        <v>#NAME?</v>
      </c>
      <c r="R422">
        <v>5</v>
      </c>
      <c r="S422" t="e">
        <f t="shared" si="110"/>
        <v>#NAME?</v>
      </c>
      <c r="T422">
        <v>0</v>
      </c>
      <c r="U422" t="e">
        <f t="shared" si="111"/>
        <v>#NAME?</v>
      </c>
      <c r="V422">
        <v>256</v>
      </c>
      <c r="W422" t="e">
        <f t="shared" si="112"/>
        <v>#NAME?</v>
      </c>
      <c r="X422">
        <v>1</v>
      </c>
      <c r="Y422" t="e">
        <f t="shared" si="113"/>
        <v>#NAME?</v>
      </c>
      <c r="Z422">
        <v>0</v>
      </c>
      <c r="AA422" t="e">
        <f t="shared" si="114"/>
        <v>#NAME?</v>
      </c>
      <c r="AB422">
        <v>48</v>
      </c>
      <c r="AC422" t="e">
        <f t="shared" si="115"/>
        <v>#NAME?</v>
      </c>
      <c r="AD422">
        <v>0</v>
      </c>
      <c r="AE422" t="e">
        <f t="shared" si="116"/>
        <v>#NAME?</v>
      </c>
      <c r="AF422" t="s">
        <v>65</v>
      </c>
      <c r="AG422" t="s">
        <v>64</v>
      </c>
      <c r="AH422">
        <v>1337735</v>
      </c>
      <c r="AI422">
        <v>1334819</v>
      </c>
      <c r="AJ422">
        <v>267255</v>
      </c>
      <c r="AK422">
        <v>2668149</v>
      </c>
      <c r="AL422">
        <v>10000</v>
      </c>
      <c r="AR422">
        <v>10000</v>
      </c>
      <c r="AS422">
        <v>52679.76</v>
      </c>
      <c r="AT422">
        <v>5</v>
      </c>
      <c r="AU422">
        <v>10000</v>
      </c>
      <c r="AV422">
        <v>1</v>
      </c>
      <c r="AW422" t="s">
        <v>60</v>
      </c>
      <c r="AX422" t="s">
        <v>61</v>
      </c>
      <c r="AY422" t="s">
        <v>62</v>
      </c>
      <c r="BA422">
        <v>8</v>
      </c>
      <c r="BB422">
        <v>1</v>
      </c>
      <c r="BD422">
        <v>5.09945</v>
      </c>
      <c r="BE422">
        <v>8.5253499999999992E-3</v>
      </c>
      <c r="BF422">
        <v>1219.9100000000001</v>
      </c>
      <c r="BH422">
        <v>2679.76</v>
      </c>
      <c r="BY422" t="s">
        <v>4186</v>
      </c>
      <c r="BZ422" t="s">
        <v>7858</v>
      </c>
      <c r="CA422" t="s">
        <v>58</v>
      </c>
      <c r="CB422" t="str">
        <f t="shared" si="117"/>
        <v>ZYRA_CLUSTER_5i5d10000k nrq=0</v>
      </c>
      <c r="CC422">
        <f t="shared" si="118"/>
        <v>1</v>
      </c>
    </row>
    <row r="423" spans="1:81" x14ac:dyDescent="0.4">
      <c r="A423" t="s">
        <v>493</v>
      </c>
      <c r="B423" t="s">
        <v>58</v>
      </c>
      <c r="C423" t="s">
        <v>67</v>
      </c>
      <c r="D423" t="e">
        <f t="shared" si="102"/>
        <v>#NAME?</v>
      </c>
      <c r="E423">
        <v>10000</v>
      </c>
      <c r="F423" t="e">
        <f t="shared" si="103"/>
        <v>#NAME?</v>
      </c>
      <c r="G423" t="s">
        <v>60</v>
      </c>
      <c r="H423" t="e">
        <f t="shared" si="104"/>
        <v>#NAME?</v>
      </c>
      <c r="I423" t="s">
        <v>61</v>
      </c>
      <c r="J423" t="e">
        <f t="shared" si="105"/>
        <v>#NAME?</v>
      </c>
      <c r="K423" t="s">
        <v>62</v>
      </c>
      <c r="L423" t="e">
        <f t="shared" si="106"/>
        <v>#NAME?</v>
      </c>
      <c r="M423" t="e">
        <f t="shared" si="107"/>
        <v>#NAME?</v>
      </c>
      <c r="N423">
        <v>100000</v>
      </c>
      <c r="O423" t="e">
        <f t="shared" si="108"/>
        <v>#NAME?</v>
      </c>
      <c r="P423">
        <v>5</v>
      </c>
      <c r="Q423" t="e">
        <f t="shared" si="109"/>
        <v>#NAME?</v>
      </c>
      <c r="R423">
        <v>5</v>
      </c>
      <c r="S423" t="e">
        <f t="shared" si="110"/>
        <v>#NAME?</v>
      </c>
      <c r="T423">
        <v>0</v>
      </c>
      <c r="U423" t="e">
        <f t="shared" si="111"/>
        <v>#NAME?</v>
      </c>
      <c r="V423">
        <v>256</v>
      </c>
      <c r="W423" t="e">
        <f t="shared" si="112"/>
        <v>#NAME?</v>
      </c>
      <c r="X423">
        <v>143</v>
      </c>
      <c r="Y423" t="e">
        <f t="shared" si="113"/>
        <v>#NAME?</v>
      </c>
      <c r="Z423">
        <v>1</v>
      </c>
      <c r="AA423" t="e">
        <f t="shared" si="114"/>
        <v>#NAME?</v>
      </c>
      <c r="AB423">
        <v>48</v>
      </c>
      <c r="AC423" t="e">
        <f t="shared" si="115"/>
        <v>#NAME?</v>
      </c>
      <c r="AD423">
        <v>0</v>
      </c>
      <c r="AE423" t="e">
        <f t="shared" si="116"/>
        <v>#NAME?</v>
      </c>
      <c r="AF423" t="s">
        <v>63</v>
      </c>
      <c r="AG423" t="s">
        <v>64</v>
      </c>
      <c r="AH423">
        <v>25352590</v>
      </c>
      <c r="AI423">
        <v>25357987</v>
      </c>
      <c r="AJ423">
        <v>5071057</v>
      </c>
      <c r="AK423">
        <v>50664903</v>
      </c>
      <c r="AL423">
        <v>10000</v>
      </c>
      <c r="AR423">
        <v>10000</v>
      </c>
      <c r="AS423">
        <v>58026.79</v>
      </c>
      <c r="AT423">
        <v>5</v>
      </c>
      <c r="AU423">
        <v>100000</v>
      </c>
      <c r="AV423">
        <v>143</v>
      </c>
      <c r="AW423" t="s">
        <v>60</v>
      </c>
      <c r="AX423" t="s">
        <v>61</v>
      </c>
      <c r="AY423" t="s">
        <v>62</v>
      </c>
      <c r="BA423">
        <v>7</v>
      </c>
      <c r="BB423">
        <v>1</v>
      </c>
      <c r="BD423">
        <v>9.8743599999999994</v>
      </c>
      <c r="BE423">
        <v>0.97346200000000005</v>
      </c>
      <c r="BF423">
        <v>7484.45</v>
      </c>
      <c r="BH423">
        <v>8026.79</v>
      </c>
      <c r="BN423">
        <v>506196485</v>
      </c>
      <c r="BO423">
        <v>102900437</v>
      </c>
      <c r="BP423">
        <v>452553</v>
      </c>
      <c r="BQ423">
        <v>0</v>
      </c>
      <c r="BR423">
        <v>6.5259299999999998</v>
      </c>
      <c r="BY423" t="s">
        <v>4187</v>
      </c>
      <c r="BZ423" t="s">
        <v>7859</v>
      </c>
      <c r="CA423" t="s">
        <v>58</v>
      </c>
      <c r="CB423" t="str">
        <f t="shared" si="117"/>
        <v>ZYRA_SCATTER_5i5d100000k nrq=1</v>
      </c>
      <c r="CC423">
        <f t="shared" si="118"/>
        <v>144</v>
      </c>
    </row>
    <row r="424" spans="1:81" x14ac:dyDescent="0.4">
      <c r="A424" t="s">
        <v>494</v>
      </c>
      <c r="B424" t="s">
        <v>58</v>
      </c>
      <c r="C424" t="s">
        <v>67</v>
      </c>
      <c r="D424" t="e">
        <f t="shared" si="102"/>
        <v>#NAME?</v>
      </c>
      <c r="E424">
        <v>10000</v>
      </c>
      <c r="F424" t="e">
        <f t="shared" si="103"/>
        <v>#NAME?</v>
      </c>
      <c r="G424" t="s">
        <v>60</v>
      </c>
      <c r="H424" t="e">
        <f t="shared" si="104"/>
        <v>#NAME?</v>
      </c>
      <c r="I424" t="s">
        <v>61</v>
      </c>
      <c r="J424" t="e">
        <f t="shared" si="105"/>
        <v>#NAME?</v>
      </c>
      <c r="K424" t="s">
        <v>62</v>
      </c>
      <c r="L424" t="e">
        <f t="shared" si="106"/>
        <v>#NAME?</v>
      </c>
      <c r="M424" t="e">
        <f t="shared" si="107"/>
        <v>#NAME?</v>
      </c>
      <c r="N424">
        <v>100000</v>
      </c>
      <c r="O424" t="e">
        <f t="shared" si="108"/>
        <v>#NAME?</v>
      </c>
      <c r="P424">
        <v>5</v>
      </c>
      <c r="Q424" t="e">
        <f t="shared" si="109"/>
        <v>#NAME?</v>
      </c>
      <c r="R424">
        <v>5</v>
      </c>
      <c r="S424" t="e">
        <f t="shared" si="110"/>
        <v>#NAME?</v>
      </c>
      <c r="T424">
        <v>0</v>
      </c>
      <c r="U424" t="e">
        <f t="shared" si="111"/>
        <v>#NAME?</v>
      </c>
      <c r="V424">
        <v>256</v>
      </c>
      <c r="W424" t="e">
        <f t="shared" si="112"/>
        <v>#NAME?</v>
      </c>
      <c r="X424">
        <v>143</v>
      </c>
      <c r="Y424" t="e">
        <f t="shared" si="113"/>
        <v>#NAME?</v>
      </c>
      <c r="Z424">
        <v>1</v>
      </c>
      <c r="AA424" t="e">
        <f t="shared" si="114"/>
        <v>#NAME?</v>
      </c>
      <c r="AB424">
        <v>48</v>
      </c>
      <c r="AC424" t="e">
        <f t="shared" si="115"/>
        <v>#NAME?</v>
      </c>
      <c r="AD424">
        <v>1</v>
      </c>
      <c r="AE424" t="e">
        <f t="shared" si="116"/>
        <v>#NAME?</v>
      </c>
      <c r="AF424" t="s">
        <v>63</v>
      </c>
      <c r="AG424" t="s">
        <v>64</v>
      </c>
      <c r="AH424">
        <v>25729783</v>
      </c>
      <c r="AI424">
        <v>25720798</v>
      </c>
      <c r="AJ424">
        <v>5145058</v>
      </c>
      <c r="AK424">
        <v>51413150</v>
      </c>
      <c r="AL424">
        <v>10000</v>
      </c>
      <c r="AR424">
        <v>10000</v>
      </c>
      <c r="AS424">
        <v>57908.89</v>
      </c>
      <c r="AT424">
        <v>5</v>
      </c>
      <c r="AU424">
        <v>100000</v>
      </c>
      <c r="AV424">
        <v>143</v>
      </c>
      <c r="AW424" t="s">
        <v>60</v>
      </c>
      <c r="AX424" t="s">
        <v>61</v>
      </c>
      <c r="AY424" t="s">
        <v>62</v>
      </c>
      <c r="BA424">
        <v>7</v>
      </c>
      <c r="BB424">
        <v>1</v>
      </c>
      <c r="BD424">
        <v>9.8244399999999992</v>
      </c>
      <c r="BE424">
        <v>0.97567000000000004</v>
      </c>
      <c r="BF424">
        <v>7394.6</v>
      </c>
      <c r="BH424">
        <v>7908.89</v>
      </c>
      <c r="BN424">
        <v>513684206</v>
      </c>
      <c r="BO424">
        <v>103725619</v>
      </c>
      <c r="BP424">
        <v>447295</v>
      </c>
      <c r="BQ424">
        <v>0</v>
      </c>
      <c r="BR424">
        <v>6.4941899999999997</v>
      </c>
      <c r="BY424" t="s">
        <v>4188</v>
      </c>
      <c r="BZ424" t="s">
        <v>7860</v>
      </c>
      <c r="CA424" t="s">
        <v>58</v>
      </c>
      <c r="CB424" t="str">
        <f t="shared" si="117"/>
        <v>ZYRA_SCATTER_5i5d100000k nrq=1</v>
      </c>
      <c r="CC424">
        <f t="shared" si="118"/>
        <v>144</v>
      </c>
    </row>
    <row r="425" spans="1:81" x14ac:dyDescent="0.4">
      <c r="A425" t="s">
        <v>495</v>
      </c>
      <c r="B425" t="s">
        <v>58</v>
      </c>
      <c r="C425" t="s">
        <v>67</v>
      </c>
      <c r="D425" t="e">
        <f t="shared" si="102"/>
        <v>#NAME?</v>
      </c>
      <c r="E425">
        <v>10000</v>
      </c>
      <c r="F425" t="e">
        <f t="shared" si="103"/>
        <v>#NAME?</v>
      </c>
      <c r="G425" t="s">
        <v>60</v>
      </c>
      <c r="H425" t="e">
        <f t="shared" si="104"/>
        <v>#NAME?</v>
      </c>
      <c r="I425" t="s">
        <v>61</v>
      </c>
      <c r="J425" t="e">
        <f t="shared" si="105"/>
        <v>#NAME?</v>
      </c>
      <c r="K425" t="s">
        <v>62</v>
      </c>
      <c r="L425" t="e">
        <f t="shared" si="106"/>
        <v>#NAME?</v>
      </c>
      <c r="M425" t="e">
        <f t="shared" si="107"/>
        <v>#NAME?</v>
      </c>
      <c r="N425">
        <v>100000</v>
      </c>
      <c r="O425" t="e">
        <f t="shared" si="108"/>
        <v>#NAME?</v>
      </c>
      <c r="P425">
        <v>5</v>
      </c>
      <c r="Q425" t="e">
        <f t="shared" si="109"/>
        <v>#NAME?</v>
      </c>
      <c r="R425">
        <v>5</v>
      </c>
      <c r="S425" t="e">
        <f t="shared" si="110"/>
        <v>#NAME?</v>
      </c>
      <c r="T425">
        <v>0</v>
      </c>
      <c r="U425" t="e">
        <f t="shared" si="111"/>
        <v>#NAME?</v>
      </c>
      <c r="V425">
        <v>256</v>
      </c>
      <c r="W425" t="e">
        <f t="shared" si="112"/>
        <v>#NAME?</v>
      </c>
      <c r="X425">
        <v>143</v>
      </c>
      <c r="Y425" t="e">
        <f t="shared" si="113"/>
        <v>#NAME?</v>
      </c>
      <c r="Z425">
        <v>1</v>
      </c>
      <c r="AA425" t="e">
        <f t="shared" si="114"/>
        <v>#NAME?</v>
      </c>
      <c r="AB425">
        <v>48</v>
      </c>
      <c r="AC425" t="e">
        <f t="shared" si="115"/>
        <v>#NAME?</v>
      </c>
      <c r="AD425">
        <v>2</v>
      </c>
      <c r="AE425" t="e">
        <f t="shared" si="116"/>
        <v>#NAME?</v>
      </c>
      <c r="AF425" t="s">
        <v>63</v>
      </c>
      <c r="AG425" t="s">
        <v>64</v>
      </c>
      <c r="AH425">
        <v>25500262</v>
      </c>
      <c r="AI425">
        <v>25487460</v>
      </c>
      <c r="AJ425">
        <v>5098772</v>
      </c>
      <c r="AK425">
        <v>50954735</v>
      </c>
      <c r="AL425">
        <v>10000</v>
      </c>
      <c r="AR425">
        <v>10000</v>
      </c>
      <c r="AS425">
        <v>57905.5</v>
      </c>
      <c r="AT425">
        <v>5</v>
      </c>
      <c r="AU425">
        <v>100000</v>
      </c>
      <c r="AV425">
        <v>143</v>
      </c>
      <c r="AW425" t="s">
        <v>60</v>
      </c>
      <c r="AX425" t="s">
        <v>61</v>
      </c>
      <c r="AY425" t="s">
        <v>62</v>
      </c>
      <c r="BA425">
        <v>7</v>
      </c>
      <c r="BB425">
        <v>1</v>
      </c>
      <c r="BD425">
        <v>9.7564799999999998</v>
      </c>
      <c r="BE425">
        <v>0.97673699999999997</v>
      </c>
      <c r="BF425">
        <v>7442.58</v>
      </c>
      <c r="BH425">
        <v>7905.5</v>
      </c>
      <c r="BN425">
        <v>509105763</v>
      </c>
      <c r="BO425">
        <v>110637447</v>
      </c>
      <c r="BP425">
        <v>441594</v>
      </c>
      <c r="BQ425">
        <v>0</v>
      </c>
      <c r="BR425">
        <v>6.4415699999999996</v>
      </c>
      <c r="BY425" t="s">
        <v>4189</v>
      </c>
      <c r="BZ425" t="s">
        <v>7861</v>
      </c>
      <c r="CA425" t="s">
        <v>58</v>
      </c>
      <c r="CB425" t="str">
        <f t="shared" si="117"/>
        <v>ZYRA_SCATTER_5i5d100000k nrq=1</v>
      </c>
      <c r="CC425">
        <f t="shared" si="118"/>
        <v>144</v>
      </c>
    </row>
    <row r="426" spans="1:81" x14ac:dyDescent="0.4">
      <c r="A426" t="s">
        <v>496</v>
      </c>
      <c r="B426" t="s">
        <v>58</v>
      </c>
      <c r="C426" t="s">
        <v>67</v>
      </c>
      <c r="D426" t="e">
        <f t="shared" si="102"/>
        <v>#NAME?</v>
      </c>
      <c r="E426">
        <v>10000</v>
      </c>
      <c r="F426" t="e">
        <f t="shared" si="103"/>
        <v>#NAME?</v>
      </c>
      <c r="G426" t="s">
        <v>60</v>
      </c>
      <c r="H426" t="e">
        <f t="shared" si="104"/>
        <v>#NAME?</v>
      </c>
      <c r="I426" t="s">
        <v>61</v>
      </c>
      <c r="J426" t="e">
        <f t="shared" si="105"/>
        <v>#NAME?</v>
      </c>
      <c r="K426" t="s">
        <v>62</v>
      </c>
      <c r="L426" t="e">
        <f t="shared" si="106"/>
        <v>#NAME?</v>
      </c>
      <c r="M426" t="e">
        <f t="shared" si="107"/>
        <v>#NAME?</v>
      </c>
      <c r="N426">
        <v>100000</v>
      </c>
      <c r="O426" t="e">
        <f t="shared" si="108"/>
        <v>#NAME?</v>
      </c>
      <c r="P426">
        <v>20</v>
      </c>
      <c r="Q426" t="e">
        <f t="shared" si="109"/>
        <v>#NAME?</v>
      </c>
      <c r="R426">
        <v>20</v>
      </c>
      <c r="S426" t="e">
        <f t="shared" si="110"/>
        <v>#NAME?</v>
      </c>
      <c r="T426">
        <v>0</v>
      </c>
      <c r="U426" t="e">
        <f t="shared" si="111"/>
        <v>#NAME?</v>
      </c>
      <c r="V426">
        <v>256</v>
      </c>
      <c r="W426" t="e">
        <f t="shared" si="112"/>
        <v>#NAME?</v>
      </c>
      <c r="X426">
        <v>1</v>
      </c>
      <c r="Y426" t="e">
        <f t="shared" si="113"/>
        <v>#NAME?</v>
      </c>
      <c r="Z426">
        <v>0</v>
      </c>
      <c r="AA426" t="e">
        <f t="shared" si="114"/>
        <v>#NAME?</v>
      </c>
      <c r="AB426">
        <v>48</v>
      </c>
      <c r="AC426" t="e">
        <f t="shared" si="115"/>
        <v>#NAME?</v>
      </c>
      <c r="AD426">
        <v>0</v>
      </c>
      <c r="AE426" t="e">
        <f t="shared" si="116"/>
        <v>#NAME?</v>
      </c>
      <c r="AF426" t="s">
        <v>63</v>
      </c>
      <c r="AG426" t="s">
        <v>64</v>
      </c>
      <c r="AH426">
        <v>5064342</v>
      </c>
      <c r="AI426">
        <v>5063022</v>
      </c>
      <c r="AJ426">
        <v>1012736</v>
      </c>
      <c r="AK426">
        <v>2528999</v>
      </c>
      <c r="AL426">
        <v>10000</v>
      </c>
      <c r="AR426">
        <v>10000</v>
      </c>
      <c r="AS426">
        <v>20898.945</v>
      </c>
      <c r="AT426">
        <v>20</v>
      </c>
      <c r="AU426">
        <v>100000</v>
      </c>
      <c r="AV426">
        <v>1</v>
      </c>
      <c r="AW426" t="s">
        <v>60</v>
      </c>
      <c r="AX426" t="s">
        <v>61</v>
      </c>
      <c r="AY426" t="s">
        <v>62</v>
      </c>
      <c r="BA426">
        <v>7</v>
      </c>
      <c r="BB426">
        <v>1</v>
      </c>
      <c r="BD426">
        <v>8.8253900000000005</v>
      </c>
      <c r="BE426">
        <v>1.17533E-2</v>
      </c>
      <c r="BF426">
        <v>1436.99</v>
      </c>
      <c r="BH426">
        <v>898.94500000000005</v>
      </c>
      <c r="BN426">
        <v>25230869</v>
      </c>
      <c r="BO426">
        <v>1192107</v>
      </c>
      <c r="BP426">
        <v>59130</v>
      </c>
      <c r="BQ426">
        <v>0</v>
      </c>
      <c r="BR426">
        <v>0.18526899999999999</v>
      </c>
      <c r="BY426" t="s">
        <v>4190</v>
      </c>
      <c r="BZ426" t="s">
        <v>7862</v>
      </c>
      <c r="CA426" t="s">
        <v>58</v>
      </c>
      <c r="CB426" t="str">
        <f t="shared" si="117"/>
        <v>ZYRA_SCATTER_20i20d100000k nrq=0</v>
      </c>
      <c r="CC426">
        <f t="shared" si="118"/>
        <v>1</v>
      </c>
    </row>
    <row r="427" spans="1:81" x14ac:dyDescent="0.4">
      <c r="A427" t="s">
        <v>497</v>
      </c>
      <c r="B427" t="s">
        <v>58</v>
      </c>
      <c r="C427" t="s">
        <v>67</v>
      </c>
      <c r="D427" t="e">
        <f t="shared" si="102"/>
        <v>#NAME?</v>
      </c>
      <c r="E427">
        <v>10000</v>
      </c>
      <c r="F427" t="e">
        <f t="shared" si="103"/>
        <v>#NAME?</v>
      </c>
      <c r="G427" t="s">
        <v>60</v>
      </c>
      <c r="H427" t="e">
        <f t="shared" si="104"/>
        <v>#NAME?</v>
      </c>
      <c r="I427" t="s">
        <v>61</v>
      </c>
      <c r="J427" t="e">
        <f t="shared" si="105"/>
        <v>#NAME?</v>
      </c>
      <c r="K427" t="s">
        <v>62</v>
      </c>
      <c r="L427" t="e">
        <f t="shared" si="106"/>
        <v>#NAME?</v>
      </c>
      <c r="M427" t="e">
        <f t="shared" si="107"/>
        <v>#NAME?</v>
      </c>
      <c r="N427">
        <v>100000</v>
      </c>
      <c r="O427" t="e">
        <f t="shared" si="108"/>
        <v>#NAME?</v>
      </c>
      <c r="P427">
        <v>20</v>
      </c>
      <c r="Q427" t="e">
        <f t="shared" si="109"/>
        <v>#NAME?</v>
      </c>
      <c r="R427">
        <v>20</v>
      </c>
      <c r="S427" t="e">
        <f t="shared" si="110"/>
        <v>#NAME?</v>
      </c>
      <c r="T427">
        <v>0</v>
      </c>
      <c r="U427" t="e">
        <f t="shared" si="111"/>
        <v>#NAME?</v>
      </c>
      <c r="V427">
        <v>256</v>
      </c>
      <c r="W427" t="e">
        <f t="shared" si="112"/>
        <v>#NAME?</v>
      </c>
      <c r="X427">
        <v>1</v>
      </c>
      <c r="Y427" t="e">
        <f t="shared" si="113"/>
        <v>#NAME?</v>
      </c>
      <c r="Z427">
        <v>0</v>
      </c>
      <c r="AA427" t="e">
        <f t="shared" si="114"/>
        <v>#NAME?</v>
      </c>
      <c r="AB427">
        <v>48</v>
      </c>
      <c r="AC427" t="e">
        <f t="shared" si="115"/>
        <v>#NAME?</v>
      </c>
      <c r="AD427">
        <v>1</v>
      </c>
      <c r="AE427" t="e">
        <f t="shared" si="116"/>
        <v>#NAME?</v>
      </c>
      <c r="AF427" t="s">
        <v>63</v>
      </c>
      <c r="AG427" t="s">
        <v>64</v>
      </c>
      <c r="AH427">
        <v>5168972</v>
      </c>
      <c r="AI427">
        <v>5165463</v>
      </c>
      <c r="AJ427">
        <v>1033443</v>
      </c>
      <c r="AK427">
        <v>2580399</v>
      </c>
      <c r="AL427">
        <v>10000</v>
      </c>
      <c r="AR427">
        <v>10000</v>
      </c>
      <c r="AS427">
        <v>20928.278999999999</v>
      </c>
      <c r="AT427">
        <v>20</v>
      </c>
      <c r="AU427">
        <v>100000</v>
      </c>
      <c r="AV427">
        <v>1</v>
      </c>
      <c r="AW427" t="s">
        <v>60</v>
      </c>
      <c r="AX427" t="s">
        <v>61</v>
      </c>
      <c r="AY427" t="s">
        <v>62</v>
      </c>
      <c r="BA427">
        <v>7</v>
      </c>
      <c r="BB427">
        <v>1</v>
      </c>
      <c r="BD427">
        <v>8.8087499999999999</v>
      </c>
      <c r="BE427">
        <v>1.42287E-2</v>
      </c>
      <c r="BF427">
        <v>1473.36</v>
      </c>
      <c r="BH427">
        <v>928.279</v>
      </c>
      <c r="BN427">
        <v>25743232</v>
      </c>
      <c r="BO427">
        <v>1226830</v>
      </c>
      <c r="BP427">
        <v>60767</v>
      </c>
      <c r="BQ427">
        <v>0</v>
      </c>
      <c r="BR427">
        <v>0.17894299999999999</v>
      </c>
      <c r="BY427" t="s">
        <v>4191</v>
      </c>
      <c r="BZ427" t="s">
        <v>7863</v>
      </c>
      <c r="CA427" t="s">
        <v>58</v>
      </c>
      <c r="CB427" t="str">
        <f t="shared" si="117"/>
        <v>ZYRA_SCATTER_20i20d100000k nrq=0</v>
      </c>
      <c r="CC427">
        <f t="shared" si="118"/>
        <v>1</v>
      </c>
    </row>
    <row r="428" spans="1:81" x14ac:dyDescent="0.4">
      <c r="A428" t="s">
        <v>498</v>
      </c>
      <c r="B428" t="s">
        <v>58</v>
      </c>
      <c r="C428" t="s">
        <v>67</v>
      </c>
      <c r="D428" t="e">
        <f t="shared" si="102"/>
        <v>#NAME?</v>
      </c>
      <c r="E428">
        <v>10000</v>
      </c>
      <c r="F428" t="e">
        <f t="shared" si="103"/>
        <v>#NAME?</v>
      </c>
      <c r="G428" t="s">
        <v>60</v>
      </c>
      <c r="H428" t="e">
        <f t="shared" si="104"/>
        <v>#NAME?</v>
      </c>
      <c r="I428" t="s">
        <v>61</v>
      </c>
      <c r="J428" t="e">
        <f t="shared" si="105"/>
        <v>#NAME?</v>
      </c>
      <c r="K428" t="s">
        <v>62</v>
      </c>
      <c r="L428" t="e">
        <f t="shared" si="106"/>
        <v>#NAME?</v>
      </c>
      <c r="M428" t="e">
        <f t="shared" si="107"/>
        <v>#NAME?</v>
      </c>
      <c r="N428">
        <v>100000</v>
      </c>
      <c r="O428" t="e">
        <f t="shared" si="108"/>
        <v>#NAME?</v>
      </c>
      <c r="P428">
        <v>20</v>
      </c>
      <c r="Q428" t="e">
        <f t="shared" si="109"/>
        <v>#NAME?</v>
      </c>
      <c r="R428">
        <v>20</v>
      </c>
      <c r="S428" t="e">
        <f t="shared" si="110"/>
        <v>#NAME?</v>
      </c>
      <c r="T428">
        <v>0</v>
      </c>
      <c r="U428" t="e">
        <f t="shared" si="111"/>
        <v>#NAME?</v>
      </c>
      <c r="V428">
        <v>256</v>
      </c>
      <c r="W428" t="e">
        <f t="shared" si="112"/>
        <v>#NAME?</v>
      </c>
      <c r="X428">
        <v>1</v>
      </c>
      <c r="Y428" t="e">
        <f t="shared" si="113"/>
        <v>#NAME?</v>
      </c>
      <c r="Z428">
        <v>0</v>
      </c>
      <c r="AA428" t="e">
        <f t="shared" si="114"/>
        <v>#NAME?</v>
      </c>
      <c r="AB428">
        <v>48</v>
      </c>
      <c r="AC428" t="e">
        <f t="shared" si="115"/>
        <v>#NAME?</v>
      </c>
      <c r="AD428">
        <v>2</v>
      </c>
      <c r="AE428" t="e">
        <f t="shared" si="116"/>
        <v>#NAME?</v>
      </c>
      <c r="AF428" t="s">
        <v>63</v>
      </c>
      <c r="AG428" t="s">
        <v>64</v>
      </c>
      <c r="AH428">
        <v>5226275</v>
      </c>
      <c r="AI428">
        <v>5230715</v>
      </c>
      <c r="AJ428">
        <v>1045699</v>
      </c>
      <c r="AK428">
        <v>2609499</v>
      </c>
      <c r="AL428">
        <v>10000</v>
      </c>
      <c r="AR428">
        <v>10000</v>
      </c>
      <c r="AS428">
        <v>20893.425999999999</v>
      </c>
      <c r="AT428">
        <v>20</v>
      </c>
      <c r="AU428">
        <v>100000</v>
      </c>
      <c r="AV428">
        <v>1</v>
      </c>
      <c r="AW428" t="s">
        <v>60</v>
      </c>
      <c r="AX428" t="s">
        <v>61</v>
      </c>
      <c r="AY428" t="s">
        <v>62</v>
      </c>
      <c r="BA428">
        <v>7</v>
      </c>
      <c r="BB428">
        <v>1</v>
      </c>
      <c r="BD428">
        <v>8.8086599999999997</v>
      </c>
      <c r="BE428">
        <v>1.5221999999999999E-2</v>
      </c>
      <c r="BF428">
        <v>1448.51</v>
      </c>
      <c r="BH428">
        <v>893.42600000000004</v>
      </c>
      <c r="BN428">
        <v>26033889</v>
      </c>
      <c r="BO428">
        <v>1226788</v>
      </c>
      <c r="BP428">
        <v>61110</v>
      </c>
      <c r="BQ428">
        <v>0</v>
      </c>
      <c r="BR428">
        <v>0.175175</v>
      </c>
      <c r="BY428" t="s">
        <v>4192</v>
      </c>
      <c r="BZ428" t="s">
        <v>7864</v>
      </c>
      <c r="CA428" t="s">
        <v>58</v>
      </c>
      <c r="CB428" t="str">
        <f t="shared" si="117"/>
        <v>ZYRA_SCATTER_20i20d100000k nrq=0</v>
      </c>
      <c r="CC428">
        <f t="shared" si="118"/>
        <v>1</v>
      </c>
    </row>
    <row r="429" spans="1:81" x14ac:dyDescent="0.4">
      <c r="A429" t="s">
        <v>499</v>
      </c>
      <c r="B429" t="s">
        <v>58</v>
      </c>
      <c r="C429" t="s">
        <v>67</v>
      </c>
      <c r="D429" t="e">
        <f t="shared" si="102"/>
        <v>#NAME?</v>
      </c>
      <c r="E429">
        <v>10000</v>
      </c>
      <c r="F429" t="e">
        <f t="shared" si="103"/>
        <v>#NAME?</v>
      </c>
      <c r="G429" t="s">
        <v>60</v>
      </c>
      <c r="H429" t="e">
        <f t="shared" si="104"/>
        <v>#NAME?</v>
      </c>
      <c r="I429" t="s">
        <v>61</v>
      </c>
      <c r="J429" t="e">
        <f t="shared" si="105"/>
        <v>#NAME?</v>
      </c>
      <c r="K429" t="s">
        <v>62</v>
      </c>
      <c r="L429" t="e">
        <f t="shared" si="106"/>
        <v>#NAME?</v>
      </c>
      <c r="M429" t="e">
        <f t="shared" si="107"/>
        <v>#NAME?</v>
      </c>
      <c r="N429">
        <v>100000</v>
      </c>
      <c r="O429" t="e">
        <f t="shared" si="108"/>
        <v>#NAME?</v>
      </c>
      <c r="P429">
        <v>20</v>
      </c>
      <c r="Q429" t="e">
        <f t="shared" si="109"/>
        <v>#NAME?</v>
      </c>
      <c r="R429">
        <v>20</v>
      </c>
      <c r="S429" t="e">
        <f t="shared" si="110"/>
        <v>#NAME?</v>
      </c>
      <c r="T429">
        <v>0</v>
      </c>
      <c r="U429" t="e">
        <f t="shared" si="111"/>
        <v>#NAME?</v>
      </c>
      <c r="V429">
        <v>256</v>
      </c>
      <c r="W429" t="e">
        <f t="shared" si="112"/>
        <v>#NAME?</v>
      </c>
      <c r="X429">
        <v>18</v>
      </c>
      <c r="Y429" t="e">
        <f t="shared" si="113"/>
        <v>#NAME?</v>
      </c>
      <c r="Z429">
        <v>0</v>
      </c>
      <c r="AA429" t="e">
        <f t="shared" si="114"/>
        <v>#NAME?</v>
      </c>
      <c r="AB429">
        <v>48</v>
      </c>
      <c r="AC429" t="e">
        <f t="shared" si="115"/>
        <v>#NAME?</v>
      </c>
      <c r="AD429">
        <v>0</v>
      </c>
      <c r="AE429" t="e">
        <f t="shared" si="116"/>
        <v>#NAME?</v>
      </c>
      <c r="AF429" t="s">
        <v>63</v>
      </c>
      <c r="AG429" t="s">
        <v>64</v>
      </c>
      <c r="AH429">
        <v>38471196</v>
      </c>
      <c r="AI429">
        <v>38470120</v>
      </c>
      <c r="AJ429">
        <v>7694131</v>
      </c>
      <c r="AK429">
        <v>19213342</v>
      </c>
      <c r="AL429">
        <v>10000</v>
      </c>
      <c r="AR429">
        <v>10000</v>
      </c>
      <c r="AS429">
        <v>202470.78</v>
      </c>
      <c r="AT429">
        <v>20</v>
      </c>
      <c r="AU429">
        <v>100000</v>
      </c>
      <c r="AV429">
        <v>18</v>
      </c>
      <c r="AW429" t="s">
        <v>60</v>
      </c>
      <c r="AX429" t="s">
        <v>61</v>
      </c>
      <c r="AY429" t="s">
        <v>62</v>
      </c>
      <c r="BA429">
        <v>7</v>
      </c>
      <c r="BB429">
        <v>1</v>
      </c>
      <c r="BD429">
        <v>10.0816</v>
      </c>
      <c r="BE429">
        <v>2.1015999999999999</v>
      </c>
      <c r="BF429">
        <v>3127.52</v>
      </c>
      <c r="BH429">
        <v>2470.7800000000002</v>
      </c>
      <c r="BN429">
        <v>191678366</v>
      </c>
      <c r="BO429">
        <v>59951885</v>
      </c>
      <c r="BP429">
        <v>455060</v>
      </c>
      <c r="BQ429">
        <v>0</v>
      </c>
      <c r="BR429">
        <v>1.75865</v>
      </c>
      <c r="BY429" t="s">
        <v>4193</v>
      </c>
      <c r="BZ429" t="s">
        <v>7865</v>
      </c>
      <c r="CA429" t="s">
        <v>58</v>
      </c>
      <c r="CB429" t="str">
        <f t="shared" si="117"/>
        <v>ZYRA_SCATTER_20i20d100000k nrq=0</v>
      </c>
      <c r="CC429">
        <f t="shared" si="118"/>
        <v>18</v>
      </c>
    </row>
    <row r="430" spans="1:81" x14ac:dyDescent="0.4">
      <c r="A430" t="s">
        <v>500</v>
      </c>
      <c r="B430" t="s">
        <v>58</v>
      </c>
      <c r="C430" t="s">
        <v>67</v>
      </c>
      <c r="D430" t="e">
        <f t="shared" si="102"/>
        <v>#NAME?</v>
      </c>
      <c r="E430">
        <v>10000</v>
      </c>
      <c r="F430" t="e">
        <f t="shared" si="103"/>
        <v>#NAME?</v>
      </c>
      <c r="G430" t="s">
        <v>60</v>
      </c>
      <c r="H430" t="e">
        <f t="shared" si="104"/>
        <v>#NAME?</v>
      </c>
      <c r="I430" t="s">
        <v>61</v>
      </c>
      <c r="J430" t="e">
        <f t="shared" si="105"/>
        <v>#NAME?</v>
      </c>
      <c r="K430" t="s">
        <v>62</v>
      </c>
      <c r="L430" t="e">
        <f t="shared" si="106"/>
        <v>#NAME?</v>
      </c>
      <c r="M430" t="e">
        <f t="shared" si="107"/>
        <v>#NAME?</v>
      </c>
      <c r="N430">
        <v>100000</v>
      </c>
      <c r="O430" t="e">
        <f t="shared" si="108"/>
        <v>#NAME?</v>
      </c>
      <c r="P430">
        <v>20</v>
      </c>
      <c r="Q430" t="e">
        <f t="shared" si="109"/>
        <v>#NAME?</v>
      </c>
      <c r="R430">
        <v>20</v>
      </c>
      <c r="S430" t="e">
        <f t="shared" si="110"/>
        <v>#NAME?</v>
      </c>
      <c r="T430">
        <v>0</v>
      </c>
      <c r="U430" t="e">
        <f t="shared" si="111"/>
        <v>#NAME?</v>
      </c>
      <c r="V430">
        <v>256</v>
      </c>
      <c r="W430" t="e">
        <f t="shared" si="112"/>
        <v>#NAME?</v>
      </c>
      <c r="X430">
        <v>18</v>
      </c>
      <c r="Y430" t="e">
        <f t="shared" si="113"/>
        <v>#NAME?</v>
      </c>
      <c r="Z430">
        <v>0</v>
      </c>
      <c r="AA430" t="e">
        <f t="shared" si="114"/>
        <v>#NAME?</v>
      </c>
      <c r="AB430">
        <v>48</v>
      </c>
      <c r="AC430" t="e">
        <f t="shared" si="115"/>
        <v>#NAME?</v>
      </c>
      <c r="AD430">
        <v>1</v>
      </c>
      <c r="AE430" t="e">
        <f t="shared" si="116"/>
        <v>#NAME?</v>
      </c>
      <c r="AF430" t="s">
        <v>63</v>
      </c>
      <c r="AG430" t="s">
        <v>64</v>
      </c>
      <c r="AH430">
        <v>38470683</v>
      </c>
      <c r="AI430">
        <v>38476821</v>
      </c>
      <c r="AJ430">
        <v>7694750</v>
      </c>
      <c r="AK430">
        <v>19214815</v>
      </c>
      <c r="AL430">
        <v>10000</v>
      </c>
      <c r="AR430">
        <v>10000</v>
      </c>
      <c r="AS430">
        <v>202608.55</v>
      </c>
      <c r="AT430">
        <v>20</v>
      </c>
      <c r="AU430">
        <v>100000</v>
      </c>
      <c r="AV430">
        <v>18</v>
      </c>
      <c r="AW430" t="s">
        <v>60</v>
      </c>
      <c r="AX430" t="s">
        <v>61</v>
      </c>
      <c r="AY430" t="s">
        <v>62</v>
      </c>
      <c r="BA430">
        <v>7</v>
      </c>
      <c r="BB430">
        <v>1</v>
      </c>
      <c r="BD430">
        <v>10.0852</v>
      </c>
      <c r="BE430">
        <v>2.10284</v>
      </c>
      <c r="BF430">
        <v>3250.13</v>
      </c>
      <c r="BH430">
        <v>2608.5500000000002</v>
      </c>
      <c r="BN430">
        <v>191692253</v>
      </c>
      <c r="BO430">
        <v>61500671</v>
      </c>
      <c r="BP430">
        <v>455906</v>
      </c>
      <c r="BQ430">
        <v>0</v>
      </c>
      <c r="BR430">
        <v>1.7903500000000001</v>
      </c>
      <c r="BY430" t="s">
        <v>4194</v>
      </c>
      <c r="BZ430" t="s">
        <v>7866</v>
      </c>
      <c r="CA430" t="s">
        <v>58</v>
      </c>
      <c r="CB430" t="str">
        <f t="shared" si="117"/>
        <v>ZYRA_SCATTER_20i20d100000k nrq=0</v>
      </c>
      <c r="CC430">
        <f t="shared" si="118"/>
        <v>18</v>
      </c>
    </row>
    <row r="431" spans="1:81" x14ac:dyDescent="0.4">
      <c r="A431" t="s">
        <v>501</v>
      </c>
      <c r="B431" t="s">
        <v>58</v>
      </c>
      <c r="C431" t="s">
        <v>78</v>
      </c>
      <c r="D431" t="e">
        <f t="shared" si="102"/>
        <v>#NAME?</v>
      </c>
      <c r="E431">
        <v>10000</v>
      </c>
      <c r="F431" t="e">
        <f t="shared" si="103"/>
        <v>#NAME?</v>
      </c>
      <c r="G431" t="s">
        <v>60</v>
      </c>
      <c r="H431" t="e">
        <f t="shared" si="104"/>
        <v>#NAME?</v>
      </c>
      <c r="I431" t="s">
        <v>61</v>
      </c>
      <c r="J431" t="e">
        <f t="shared" si="105"/>
        <v>#NAME?</v>
      </c>
      <c r="K431" t="s">
        <v>62</v>
      </c>
      <c r="L431" t="e">
        <f t="shared" si="106"/>
        <v>#NAME?</v>
      </c>
      <c r="M431" t="e">
        <f t="shared" si="107"/>
        <v>#NAME?</v>
      </c>
      <c r="N431">
        <v>100000</v>
      </c>
      <c r="O431" t="e">
        <f t="shared" si="108"/>
        <v>#NAME?</v>
      </c>
      <c r="P431">
        <v>5</v>
      </c>
      <c r="Q431" t="e">
        <f t="shared" si="109"/>
        <v>#NAME?</v>
      </c>
      <c r="R431">
        <v>5</v>
      </c>
      <c r="S431" t="e">
        <f t="shared" si="110"/>
        <v>#NAME?</v>
      </c>
      <c r="T431">
        <v>0</v>
      </c>
      <c r="U431" t="e">
        <f t="shared" si="111"/>
        <v>#NAME?</v>
      </c>
      <c r="V431">
        <v>256</v>
      </c>
      <c r="W431" t="e">
        <f t="shared" si="112"/>
        <v>#NAME?</v>
      </c>
      <c r="X431">
        <v>53</v>
      </c>
      <c r="Y431" t="e">
        <f t="shared" si="113"/>
        <v>#NAME?</v>
      </c>
      <c r="Z431">
        <v>1</v>
      </c>
      <c r="AA431" t="e">
        <f t="shared" si="114"/>
        <v>#NAME?</v>
      </c>
      <c r="AB431">
        <v>48</v>
      </c>
      <c r="AC431" t="e">
        <f t="shared" si="115"/>
        <v>#NAME?</v>
      </c>
      <c r="AD431">
        <v>1</v>
      </c>
      <c r="AE431" t="e">
        <f t="shared" si="116"/>
        <v>#NAME?</v>
      </c>
      <c r="AF431" t="s">
        <v>65</v>
      </c>
      <c r="AG431" t="s">
        <v>64</v>
      </c>
      <c r="AH431">
        <v>14746614</v>
      </c>
      <c r="AI431">
        <v>14740769</v>
      </c>
      <c r="AJ431">
        <v>2948738</v>
      </c>
      <c r="AK431">
        <v>29461958</v>
      </c>
      <c r="AL431">
        <v>10000</v>
      </c>
      <c r="AR431">
        <v>10000</v>
      </c>
      <c r="AS431">
        <v>53765.04</v>
      </c>
      <c r="AT431">
        <v>5</v>
      </c>
      <c r="AU431">
        <v>100000</v>
      </c>
      <c r="AV431">
        <v>53</v>
      </c>
      <c r="AW431" t="s">
        <v>60</v>
      </c>
      <c r="AX431" t="s">
        <v>61</v>
      </c>
      <c r="AY431" t="s">
        <v>62</v>
      </c>
      <c r="BA431">
        <v>8</v>
      </c>
      <c r="BB431">
        <v>1</v>
      </c>
      <c r="BD431">
        <v>22.861799999999999</v>
      </c>
      <c r="BE431">
        <v>0.71177500000000005</v>
      </c>
      <c r="BF431">
        <v>4600.59</v>
      </c>
      <c r="BH431">
        <v>3765.04</v>
      </c>
      <c r="BY431" t="s">
        <v>4195</v>
      </c>
      <c r="BZ431" t="s">
        <v>7867</v>
      </c>
      <c r="CA431" t="s">
        <v>58</v>
      </c>
      <c r="CB431" t="str">
        <f t="shared" si="117"/>
        <v>ZYRA_CLUSTER_5i5d100000k nrq=1</v>
      </c>
      <c r="CC431">
        <f t="shared" si="118"/>
        <v>54</v>
      </c>
    </row>
    <row r="432" spans="1:81" x14ac:dyDescent="0.4">
      <c r="A432" t="s">
        <v>503</v>
      </c>
      <c r="B432" t="s">
        <v>58</v>
      </c>
      <c r="C432" t="s">
        <v>67</v>
      </c>
      <c r="D432" t="e">
        <f t="shared" si="102"/>
        <v>#NAME?</v>
      </c>
      <c r="E432">
        <v>10000</v>
      </c>
      <c r="F432" t="e">
        <f t="shared" si="103"/>
        <v>#NAME?</v>
      </c>
      <c r="G432" t="s">
        <v>60</v>
      </c>
      <c r="H432" t="e">
        <f t="shared" si="104"/>
        <v>#NAME?</v>
      </c>
      <c r="I432" t="s">
        <v>61</v>
      </c>
      <c r="J432" t="e">
        <f t="shared" si="105"/>
        <v>#NAME?</v>
      </c>
      <c r="K432" t="s">
        <v>62</v>
      </c>
      <c r="L432" t="e">
        <f t="shared" si="106"/>
        <v>#NAME?</v>
      </c>
      <c r="M432" t="e">
        <f t="shared" si="107"/>
        <v>#NAME?</v>
      </c>
      <c r="N432">
        <v>100000</v>
      </c>
      <c r="O432" t="e">
        <f t="shared" si="108"/>
        <v>#NAME?</v>
      </c>
      <c r="P432">
        <v>20</v>
      </c>
      <c r="Q432" t="e">
        <f t="shared" si="109"/>
        <v>#NAME?</v>
      </c>
      <c r="R432">
        <v>20</v>
      </c>
      <c r="S432" t="e">
        <f t="shared" si="110"/>
        <v>#NAME?</v>
      </c>
      <c r="T432">
        <v>0</v>
      </c>
      <c r="U432" t="e">
        <f t="shared" si="111"/>
        <v>#NAME?</v>
      </c>
      <c r="V432">
        <v>256</v>
      </c>
      <c r="W432" t="e">
        <f t="shared" si="112"/>
        <v>#NAME?</v>
      </c>
      <c r="X432">
        <v>18</v>
      </c>
      <c r="Y432" t="e">
        <f t="shared" si="113"/>
        <v>#NAME?</v>
      </c>
      <c r="Z432">
        <v>0</v>
      </c>
      <c r="AA432" t="e">
        <f t="shared" si="114"/>
        <v>#NAME?</v>
      </c>
      <c r="AB432">
        <v>48</v>
      </c>
      <c r="AC432" t="e">
        <f t="shared" si="115"/>
        <v>#NAME?</v>
      </c>
      <c r="AD432">
        <v>2</v>
      </c>
      <c r="AE432" t="e">
        <f t="shared" si="116"/>
        <v>#NAME?</v>
      </c>
      <c r="AF432" t="s">
        <v>63</v>
      </c>
      <c r="AG432" t="s">
        <v>64</v>
      </c>
      <c r="AH432">
        <v>39190170</v>
      </c>
      <c r="AI432">
        <v>39187031</v>
      </c>
      <c r="AJ432">
        <v>7837720</v>
      </c>
      <c r="AK432">
        <v>19574117</v>
      </c>
      <c r="AL432">
        <v>10000</v>
      </c>
      <c r="AR432">
        <v>10000</v>
      </c>
      <c r="AS432">
        <v>202577.52</v>
      </c>
      <c r="AT432">
        <v>20</v>
      </c>
      <c r="AU432">
        <v>100000</v>
      </c>
      <c r="AV432">
        <v>18</v>
      </c>
      <c r="AW432" t="s">
        <v>60</v>
      </c>
      <c r="AX432" t="s">
        <v>61</v>
      </c>
      <c r="AY432" t="s">
        <v>62</v>
      </c>
      <c r="BA432">
        <v>7</v>
      </c>
      <c r="BB432">
        <v>1</v>
      </c>
      <c r="BD432">
        <v>10.0267</v>
      </c>
      <c r="BE432">
        <v>2.0933700000000002</v>
      </c>
      <c r="BF432">
        <v>3212.16</v>
      </c>
      <c r="BH432">
        <v>2577.52</v>
      </c>
      <c r="BN432">
        <v>195277260</v>
      </c>
      <c r="BO432">
        <v>60423627</v>
      </c>
      <c r="BP432">
        <v>463914</v>
      </c>
      <c r="BQ432">
        <v>0</v>
      </c>
      <c r="BR432">
        <v>1.83267</v>
      </c>
      <c r="BY432" t="s">
        <v>4196</v>
      </c>
      <c r="BZ432" t="s">
        <v>7868</v>
      </c>
      <c r="CA432" t="s">
        <v>58</v>
      </c>
      <c r="CB432" t="str">
        <f t="shared" si="117"/>
        <v>ZYRA_SCATTER_20i20d100000k nrq=0</v>
      </c>
      <c r="CC432">
        <f t="shared" si="118"/>
        <v>18</v>
      </c>
    </row>
    <row r="433" spans="1:81" x14ac:dyDescent="0.4">
      <c r="A433" t="s">
        <v>502</v>
      </c>
      <c r="B433" t="s">
        <v>58</v>
      </c>
      <c r="C433" t="s">
        <v>78</v>
      </c>
      <c r="D433" t="e">
        <f t="shared" si="102"/>
        <v>#NAME?</v>
      </c>
      <c r="E433">
        <v>10000</v>
      </c>
      <c r="F433" t="e">
        <f t="shared" si="103"/>
        <v>#NAME?</v>
      </c>
      <c r="G433" t="s">
        <v>60</v>
      </c>
      <c r="H433" t="e">
        <f t="shared" si="104"/>
        <v>#NAME?</v>
      </c>
      <c r="I433" t="s">
        <v>61</v>
      </c>
      <c r="J433" t="e">
        <f t="shared" si="105"/>
        <v>#NAME?</v>
      </c>
      <c r="K433" t="s">
        <v>62</v>
      </c>
      <c r="L433" t="e">
        <f t="shared" si="106"/>
        <v>#NAME?</v>
      </c>
      <c r="M433" t="e">
        <f t="shared" si="107"/>
        <v>#NAME?</v>
      </c>
      <c r="N433">
        <v>10000</v>
      </c>
      <c r="O433" t="e">
        <f t="shared" si="108"/>
        <v>#NAME?</v>
      </c>
      <c r="P433">
        <v>5</v>
      </c>
      <c r="Q433" t="e">
        <f t="shared" si="109"/>
        <v>#NAME?</v>
      </c>
      <c r="R433">
        <v>5</v>
      </c>
      <c r="S433" t="e">
        <f t="shared" si="110"/>
        <v>#NAME?</v>
      </c>
      <c r="T433">
        <v>0</v>
      </c>
      <c r="U433" t="e">
        <f t="shared" si="111"/>
        <v>#NAME?</v>
      </c>
      <c r="V433">
        <v>256</v>
      </c>
      <c r="W433" t="e">
        <f t="shared" si="112"/>
        <v>#NAME?</v>
      </c>
      <c r="X433">
        <v>1</v>
      </c>
      <c r="Y433" t="e">
        <f t="shared" si="113"/>
        <v>#NAME?</v>
      </c>
      <c r="Z433">
        <v>0</v>
      </c>
      <c r="AA433" t="e">
        <f t="shared" si="114"/>
        <v>#NAME?</v>
      </c>
      <c r="AB433">
        <v>48</v>
      </c>
      <c r="AC433" t="e">
        <f t="shared" si="115"/>
        <v>#NAME?</v>
      </c>
      <c r="AD433">
        <v>1</v>
      </c>
      <c r="AE433" t="e">
        <f t="shared" si="116"/>
        <v>#NAME?</v>
      </c>
      <c r="AF433" t="s">
        <v>65</v>
      </c>
      <c r="AG433" t="s">
        <v>64</v>
      </c>
      <c r="AH433">
        <v>1340417</v>
      </c>
      <c r="AI433">
        <v>1338730</v>
      </c>
      <c r="AJ433">
        <v>267914</v>
      </c>
      <c r="AK433">
        <v>2677449</v>
      </c>
      <c r="AL433">
        <v>10000</v>
      </c>
      <c r="AR433">
        <v>10000</v>
      </c>
      <c r="AS433">
        <v>52660.67</v>
      </c>
      <c r="AT433">
        <v>5</v>
      </c>
      <c r="AU433">
        <v>10000</v>
      </c>
      <c r="AV433">
        <v>1</v>
      </c>
      <c r="AW433" t="s">
        <v>60</v>
      </c>
      <c r="AX433" t="s">
        <v>61</v>
      </c>
      <c r="AY433" t="s">
        <v>62</v>
      </c>
      <c r="BA433">
        <v>8</v>
      </c>
      <c r="BB433">
        <v>1</v>
      </c>
      <c r="BD433">
        <v>5.15252</v>
      </c>
      <c r="BE433">
        <v>8.0183800000000003E-3</v>
      </c>
      <c r="BF433">
        <v>1219.2</v>
      </c>
      <c r="BH433">
        <v>2660.67</v>
      </c>
      <c r="BY433" t="s">
        <v>4197</v>
      </c>
      <c r="BZ433" t="s">
        <v>7869</v>
      </c>
      <c r="CA433" t="s">
        <v>58</v>
      </c>
      <c r="CB433" t="str">
        <f t="shared" si="117"/>
        <v>ZYRA_CLUSTER_5i5d10000k nrq=0</v>
      </c>
      <c r="CC433">
        <f t="shared" si="118"/>
        <v>1</v>
      </c>
    </row>
    <row r="434" spans="1:81" x14ac:dyDescent="0.4">
      <c r="A434" t="s">
        <v>504</v>
      </c>
      <c r="B434" t="s">
        <v>58</v>
      </c>
      <c r="C434" t="s">
        <v>67</v>
      </c>
      <c r="D434" t="e">
        <f t="shared" si="102"/>
        <v>#NAME?</v>
      </c>
      <c r="E434">
        <v>10000</v>
      </c>
      <c r="F434" t="e">
        <f t="shared" si="103"/>
        <v>#NAME?</v>
      </c>
      <c r="G434" t="s">
        <v>60</v>
      </c>
      <c r="H434" t="e">
        <f t="shared" si="104"/>
        <v>#NAME?</v>
      </c>
      <c r="I434" t="s">
        <v>61</v>
      </c>
      <c r="J434" t="e">
        <f t="shared" si="105"/>
        <v>#NAME?</v>
      </c>
      <c r="K434" t="s">
        <v>62</v>
      </c>
      <c r="L434" t="e">
        <f t="shared" si="106"/>
        <v>#NAME?</v>
      </c>
      <c r="M434" t="e">
        <f t="shared" si="107"/>
        <v>#NAME?</v>
      </c>
      <c r="N434">
        <v>100000</v>
      </c>
      <c r="O434" t="e">
        <f t="shared" si="108"/>
        <v>#NAME?</v>
      </c>
      <c r="P434">
        <v>20</v>
      </c>
      <c r="Q434" t="e">
        <f t="shared" si="109"/>
        <v>#NAME?</v>
      </c>
      <c r="R434">
        <v>20</v>
      </c>
      <c r="S434" t="e">
        <f t="shared" si="110"/>
        <v>#NAME?</v>
      </c>
      <c r="T434">
        <v>0</v>
      </c>
      <c r="U434" t="e">
        <f t="shared" si="111"/>
        <v>#NAME?</v>
      </c>
      <c r="V434">
        <v>256</v>
      </c>
      <c r="W434" t="e">
        <f t="shared" si="112"/>
        <v>#NAME?</v>
      </c>
      <c r="X434">
        <v>17</v>
      </c>
      <c r="Y434" t="e">
        <f t="shared" si="113"/>
        <v>#NAME?</v>
      </c>
      <c r="Z434">
        <v>1</v>
      </c>
      <c r="AA434" t="e">
        <f t="shared" si="114"/>
        <v>#NAME?</v>
      </c>
      <c r="AB434">
        <v>48</v>
      </c>
      <c r="AC434" t="e">
        <f t="shared" si="115"/>
        <v>#NAME?</v>
      </c>
      <c r="AD434">
        <v>0</v>
      </c>
      <c r="AE434" t="e">
        <f t="shared" si="116"/>
        <v>#NAME?</v>
      </c>
      <c r="AF434" t="s">
        <v>63</v>
      </c>
      <c r="AG434" t="s">
        <v>64</v>
      </c>
      <c r="AH434">
        <v>18338415</v>
      </c>
      <c r="AI434">
        <v>18331234</v>
      </c>
      <c r="AJ434">
        <v>3666964</v>
      </c>
      <c r="AK434">
        <v>9181641</v>
      </c>
      <c r="AL434">
        <v>10000</v>
      </c>
      <c r="AR434">
        <v>10000</v>
      </c>
      <c r="AS434">
        <v>2011721.1</v>
      </c>
      <c r="AT434">
        <v>20</v>
      </c>
      <c r="AU434">
        <v>100000</v>
      </c>
      <c r="AV434">
        <v>17</v>
      </c>
      <c r="AW434" t="s">
        <v>60</v>
      </c>
      <c r="AX434" t="s">
        <v>61</v>
      </c>
      <c r="AY434" t="s">
        <v>62</v>
      </c>
      <c r="BA434">
        <v>7</v>
      </c>
      <c r="BB434">
        <v>1</v>
      </c>
      <c r="BD434">
        <v>12.168100000000001</v>
      </c>
      <c r="BE434">
        <v>3.3514900000000001</v>
      </c>
      <c r="BF434">
        <v>6836.11</v>
      </c>
      <c r="BH434">
        <v>11721.1</v>
      </c>
      <c r="BN434">
        <v>91346195</v>
      </c>
      <c r="BO434">
        <v>35419141</v>
      </c>
      <c r="BP434">
        <v>470215</v>
      </c>
      <c r="BQ434">
        <v>0</v>
      </c>
      <c r="BR434">
        <v>5.5154199999999998</v>
      </c>
      <c r="BY434" t="s">
        <v>4198</v>
      </c>
      <c r="BZ434" t="s">
        <v>7870</v>
      </c>
      <c r="CA434" t="s">
        <v>58</v>
      </c>
      <c r="CB434" t="str">
        <f t="shared" si="117"/>
        <v>ZYRA_SCATTER_20i20d100000k nrq=1</v>
      </c>
      <c r="CC434">
        <f t="shared" si="118"/>
        <v>18</v>
      </c>
    </row>
    <row r="435" spans="1:81" x14ac:dyDescent="0.4">
      <c r="A435" t="s">
        <v>505</v>
      </c>
      <c r="B435" t="s">
        <v>58</v>
      </c>
      <c r="C435" t="s">
        <v>67</v>
      </c>
      <c r="D435" t="e">
        <f t="shared" si="102"/>
        <v>#NAME?</v>
      </c>
      <c r="E435">
        <v>10000</v>
      </c>
      <c r="F435" t="e">
        <f t="shared" si="103"/>
        <v>#NAME?</v>
      </c>
      <c r="G435" t="s">
        <v>60</v>
      </c>
      <c r="H435" t="e">
        <f t="shared" si="104"/>
        <v>#NAME?</v>
      </c>
      <c r="I435" t="s">
        <v>61</v>
      </c>
      <c r="J435" t="e">
        <f t="shared" si="105"/>
        <v>#NAME?</v>
      </c>
      <c r="K435" t="s">
        <v>62</v>
      </c>
      <c r="L435" t="e">
        <f t="shared" si="106"/>
        <v>#NAME?</v>
      </c>
      <c r="M435" t="e">
        <f t="shared" si="107"/>
        <v>#NAME?</v>
      </c>
      <c r="N435">
        <v>100000</v>
      </c>
      <c r="O435" t="e">
        <f t="shared" si="108"/>
        <v>#NAME?</v>
      </c>
      <c r="P435">
        <v>20</v>
      </c>
      <c r="Q435" t="e">
        <f t="shared" si="109"/>
        <v>#NAME?</v>
      </c>
      <c r="R435">
        <v>20</v>
      </c>
      <c r="S435" t="e">
        <f t="shared" si="110"/>
        <v>#NAME?</v>
      </c>
      <c r="T435">
        <v>0</v>
      </c>
      <c r="U435" t="e">
        <f t="shared" si="111"/>
        <v>#NAME?</v>
      </c>
      <c r="V435">
        <v>256</v>
      </c>
      <c r="W435" t="e">
        <f t="shared" si="112"/>
        <v>#NAME?</v>
      </c>
      <c r="X435">
        <v>17</v>
      </c>
      <c r="Y435" t="e">
        <f t="shared" si="113"/>
        <v>#NAME?</v>
      </c>
      <c r="Z435">
        <v>1</v>
      </c>
      <c r="AA435" t="e">
        <f t="shared" si="114"/>
        <v>#NAME?</v>
      </c>
      <c r="AB435">
        <v>48</v>
      </c>
      <c r="AC435" t="e">
        <f t="shared" si="115"/>
        <v>#NAME?</v>
      </c>
      <c r="AD435">
        <v>1</v>
      </c>
      <c r="AE435" t="e">
        <f t="shared" si="116"/>
        <v>#NAME?</v>
      </c>
      <c r="AF435" t="s">
        <v>63</v>
      </c>
      <c r="AG435" t="s">
        <v>64</v>
      </c>
      <c r="AH435">
        <v>18676478</v>
      </c>
      <c r="AI435">
        <v>18671237</v>
      </c>
      <c r="AJ435">
        <v>3734771</v>
      </c>
      <c r="AK435">
        <v>9350207</v>
      </c>
      <c r="AL435">
        <v>10000</v>
      </c>
      <c r="AR435">
        <v>10000</v>
      </c>
      <c r="AS435">
        <v>2011514.4</v>
      </c>
      <c r="AT435">
        <v>20</v>
      </c>
      <c r="AU435">
        <v>100000</v>
      </c>
      <c r="AV435">
        <v>17</v>
      </c>
      <c r="AW435" t="s">
        <v>60</v>
      </c>
      <c r="AX435" t="s">
        <v>61</v>
      </c>
      <c r="AY435" t="s">
        <v>62</v>
      </c>
      <c r="BA435">
        <v>7</v>
      </c>
      <c r="BB435">
        <v>1</v>
      </c>
      <c r="BD435">
        <v>12.058199999999999</v>
      </c>
      <c r="BE435">
        <v>3.32402</v>
      </c>
      <c r="BF435">
        <v>6704.82</v>
      </c>
      <c r="BH435">
        <v>11514.4</v>
      </c>
      <c r="BN435">
        <v>93037033</v>
      </c>
      <c r="BO435">
        <v>35941854</v>
      </c>
      <c r="BP435">
        <v>465039</v>
      </c>
      <c r="BQ435">
        <v>0</v>
      </c>
      <c r="BR435">
        <v>5.4844099999999996</v>
      </c>
      <c r="BY435" t="s">
        <v>4199</v>
      </c>
      <c r="BZ435" t="s">
        <v>7871</v>
      </c>
      <c r="CA435" t="s">
        <v>58</v>
      </c>
      <c r="CB435" t="str">
        <f t="shared" si="117"/>
        <v>ZYRA_SCATTER_20i20d100000k nrq=1</v>
      </c>
      <c r="CC435">
        <f t="shared" si="118"/>
        <v>18</v>
      </c>
    </row>
    <row r="436" spans="1:81" x14ac:dyDescent="0.4">
      <c r="A436" t="s">
        <v>506</v>
      </c>
      <c r="B436" t="s">
        <v>58</v>
      </c>
      <c r="C436" t="s">
        <v>67</v>
      </c>
      <c r="D436" t="e">
        <f t="shared" si="102"/>
        <v>#NAME?</v>
      </c>
      <c r="E436">
        <v>10000</v>
      </c>
      <c r="F436" t="e">
        <f t="shared" si="103"/>
        <v>#NAME?</v>
      </c>
      <c r="G436" t="s">
        <v>60</v>
      </c>
      <c r="H436" t="e">
        <f t="shared" si="104"/>
        <v>#NAME?</v>
      </c>
      <c r="I436" t="s">
        <v>61</v>
      </c>
      <c r="J436" t="e">
        <f t="shared" si="105"/>
        <v>#NAME?</v>
      </c>
      <c r="K436" t="s">
        <v>62</v>
      </c>
      <c r="L436" t="e">
        <f t="shared" si="106"/>
        <v>#NAME?</v>
      </c>
      <c r="M436" t="e">
        <f t="shared" si="107"/>
        <v>#NAME?</v>
      </c>
      <c r="N436">
        <v>100000</v>
      </c>
      <c r="O436" t="e">
        <f t="shared" si="108"/>
        <v>#NAME?</v>
      </c>
      <c r="P436">
        <v>20</v>
      </c>
      <c r="Q436" t="e">
        <f t="shared" si="109"/>
        <v>#NAME?</v>
      </c>
      <c r="R436">
        <v>20</v>
      </c>
      <c r="S436" t="e">
        <f t="shared" si="110"/>
        <v>#NAME?</v>
      </c>
      <c r="T436">
        <v>0</v>
      </c>
      <c r="U436" t="e">
        <f t="shared" si="111"/>
        <v>#NAME?</v>
      </c>
      <c r="V436">
        <v>256</v>
      </c>
      <c r="W436" t="e">
        <f t="shared" si="112"/>
        <v>#NAME?</v>
      </c>
      <c r="X436">
        <v>17</v>
      </c>
      <c r="Y436" t="e">
        <f t="shared" si="113"/>
        <v>#NAME?</v>
      </c>
      <c r="Z436">
        <v>1</v>
      </c>
      <c r="AA436" t="e">
        <f t="shared" si="114"/>
        <v>#NAME?</v>
      </c>
      <c r="AB436">
        <v>48</v>
      </c>
      <c r="AC436" t="e">
        <f t="shared" si="115"/>
        <v>#NAME?</v>
      </c>
      <c r="AD436">
        <v>2</v>
      </c>
      <c r="AE436" t="e">
        <f t="shared" si="116"/>
        <v>#NAME?</v>
      </c>
      <c r="AF436" t="s">
        <v>63</v>
      </c>
      <c r="AG436" t="s">
        <v>64</v>
      </c>
      <c r="AH436">
        <v>18663064</v>
      </c>
      <c r="AI436">
        <v>18668583</v>
      </c>
      <c r="AJ436">
        <v>3733164</v>
      </c>
      <c r="AK436">
        <v>9349432</v>
      </c>
      <c r="AL436">
        <v>10000</v>
      </c>
      <c r="AR436">
        <v>10000</v>
      </c>
      <c r="AS436">
        <v>2011573.2</v>
      </c>
      <c r="AT436">
        <v>20</v>
      </c>
      <c r="AU436">
        <v>100000</v>
      </c>
      <c r="AV436">
        <v>17</v>
      </c>
      <c r="AW436" t="s">
        <v>60</v>
      </c>
      <c r="AX436" t="s">
        <v>61</v>
      </c>
      <c r="AY436" t="s">
        <v>62</v>
      </c>
      <c r="BA436">
        <v>7</v>
      </c>
      <c r="BB436">
        <v>1</v>
      </c>
      <c r="BD436">
        <v>12.214499999999999</v>
      </c>
      <c r="BE436">
        <v>3.3422900000000002</v>
      </c>
      <c r="BF436">
        <v>6796.92</v>
      </c>
      <c r="BH436">
        <v>11573.2</v>
      </c>
      <c r="BN436">
        <v>93018220</v>
      </c>
      <c r="BO436">
        <v>35995865</v>
      </c>
      <c r="BP436">
        <v>476101</v>
      </c>
      <c r="BQ436">
        <v>0</v>
      </c>
      <c r="BR436">
        <v>5.46671</v>
      </c>
      <c r="BY436" t="s">
        <v>4200</v>
      </c>
      <c r="BZ436" t="s">
        <v>7872</v>
      </c>
      <c r="CA436" t="s">
        <v>58</v>
      </c>
      <c r="CB436" t="str">
        <f t="shared" si="117"/>
        <v>ZYRA_SCATTER_20i20d100000k nrq=1</v>
      </c>
      <c r="CC436">
        <f t="shared" si="118"/>
        <v>18</v>
      </c>
    </row>
    <row r="437" spans="1:81" x14ac:dyDescent="0.4">
      <c r="A437" t="s">
        <v>507</v>
      </c>
      <c r="B437" t="s">
        <v>58</v>
      </c>
      <c r="C437" t="s">
        <v>67</v>
      </c>
      <c r="D437" t="e">
        <f t="shared" si="102"/>
        <v>#NAME?</v>
      </c>
      <c r="E437">
        <v>10000</v>
      </c>
      <c r="F437" t="e">
        <f t="shared" si="103"/>
        <v>#NAME?</v>
      </c>
      <c r="G437" t="s">
        <v>60</v>
      </c>
      <c r="H437" t="e">
        <f t="shared" si="104"/>
        <v>#NAME?</v>
      </c>
      <c r="I437" t="s">
        <v>61</v>
      </c>
      <c r="J437" t="e">
        <f t="shared" si="105"/>
        <v>#NAME?</v>
      </c>
      <c r="K437" t="s">
        <v>62</v>
      </c>
      <c r="L437" t="e">
        <f t="shared" si="106"/>
        <v>#NAME?</v>
      </c>
      <c r="M437" t="e">
        <f t="shared" si="107"/>
        <v>#NAME?</v>
      </c>
      <c r="N437">
        <v>100000</v>
      </c>
      <c r="O437" t="e">
        <f t="shared" si="108"/>
        <v>#NAME?</v>
      </c>
      <c r="P437">
        <v>20</v>
      </c>
      <c r="Q437" t="e">
        <f t="shared" si="109"/>
        <v>#NAME?</v>
      </c>
      <c r="R437">
        <v>20</v>
      </c>
      <c r="S437" t="e">
        <f t="shared" si="110"/>
        <v>#NAME?</v>
      </c>
      <c r="T437">
        <v>0</v>
      </c>
      <c r="U437" t="e">
        <f t="shared" si="111"/>
        <v>#NAME?</v>
      </c>
      <c r="V437">
        <v>256</v>
      </c>
      <c r="W437" t="e">
        <f t="shared" si="112"/>
        <v>#NAME?</v>
      </c>
      <c r="X437">
        <v>36</v>
      </c>
      <c r="Y437" t="e">
        <f t="shared" si="113"/>
        <v>#NAME?</v>
      </c>
      <c r="Z437">
        <v>0</v>
      </c>
      <c r="AA437" t="e">
        <f t="shared" si="114"/>
        <v>#NAME?</v>
      </c>
      <c r="AB437">
        <v>48</v>
      </c>
      <c r="AC437" t="e">
        <f t="shared" si="115"/>
        <v>#NAME?</v>
      </c>
      <c r="AD437">
        <v>0</v>
      </c>
      <c r="AE437" t="e">
        <f t="shared" si="116"/>
        <v>#NAME?</v>
      </c>
      <c r="AF437" t="s">
        <v>63</v>
      </c>
      <c r="AG437" t="s">
        <v>64</v>
      </c>
      <c r="AH437">
        <v>58326021</v>
      </c>
      <c r="AI437">
        <v>58317332</v>
      </c>
      <c r="AJ437">
        <v>11664335</v>
      </c>
      <c r="AK437">
        <v>29126374</v>
      </c>
      <c r="AL437">
        <v>10000</v>
      </c>
      <c r="AR437">
        <v>10000</v>
      </c>
      <c r="AS437">
        <v>203751.13</v>
      </c>
      <c r="AT437">
        <v>20</v>
      </c>
      <c r="AU437">
        <v>100000</v>
      </c>
      <c r="AV437">
        <v>36</v>
      </c>
      <c r="AW437" t="s">
        <v>60</v>
      </c>
      <c r="AX437" t="s">
        <v>61</v>
      </c>
      <c r="AY437" t="s">
        <v>62</v>
      </c>
      <c r="BA437">
        <v>7</v>
      </c>
      <c r="BB437">
        <v>1</v>
      </c>
      <c r="BD437">
        <v>10.345700000000001</v>
      </c>
      <c r="BE437">
        <v>2.1488999999999998</v>
      </c>
      <c r="BF437">
        <v>3672.58</v>
      </c>
      <c r="BH437">
        <v>3751.13</v>
      </c>
      <c r="BN437">
        <v>290577278</v>
      </c>
      <c r="BO437">
        <v>103524893</v>
      </c>
      <c r="BP437">
        <v>686470</v>
      </c>
      <c r="BQ437">
        <v>0</v>
      </c>
      <c r="BR437">
        <v>2.8178299999999998</v>
      </c>
      <c r="BY437" t="s">
        <v>4201</v>
      </c>
      <c r="BZ437" t="s">
        <v>7873</v>
      </c>
      <c r="CA437" t="s">
        <v>58</v>
      </c>
      <c r="CB437" t="str">
        <f t="shared" si="117"/>
        <v>ZYRA_SCATTER_20i20d100000k nrq=0</v>
      </c>
      <c r="CC437">
        <f t="shared" si="118"/>
        <v>36</v>
      </c>
    </row>
    <row r="438" spans="1:81" x14ac:dyDescent="0.4">
      <c r="A438" t="s">
        <v>508</v>
      </c>
      <c r="B438" t="s">
        <v>58</v>
      </c>
      <c r="C438" t="s">
        <v>67</v>
      </c>
      <c r="D438" t="e">
        <f t="shared" si="102"/>
        <v>#NAME?</v>
      </c>
      <c r="E438">
        <v>10000</v>
      </c>
      <c r="F438" t="e">
        <f t="shared" si="103"/>
        <v>#NAME?</v>
      </c>
      <c r="G438" t="s">
        <v>60</v>
      </c>
      <c r="H438" t="e">
        <f t="shared" si="104"/>
        <v>#NAME?</v>
      </c>
      <c r="I438" t="s">
        <v>61</v>
      </c>
      <c r="J438" t="e">
        <f t="shared" si="105"/>
        <v>#NAME?</v>
      </c>
      <c r="K438" t="s">
        <v>62</v>
      </c>
      <c r="L438" t="e">
        <f t="shared" si="106"/>
        <v>#NAME?</v>
      </c>
      <c r="M438" t="e">
        <f t="shared" si="107"/>
        <v>#NAME?</v>
      </c>
      <c r="N438">
        <v>100000</v>
      </c>
      <c r="O438" t="e">
        <f t="shared" si="108"/>
        <v>#NAME?</v>
      </c>
      <c r="P438">
        <v>20</v>
      </c>
      <c r="Q438" t="e">
        <f t="shared" si="109"/>
        <v>#NAME?</v>
      </c>
      <c r="R438">
        <v>20</v>
      </c>
      <c r="S438" t="e">
        <f t="shared" si="110"/>
        <v>#NAME?</v>
      </c>
      <c r="T438">
        <v>0</v>
      </c>
      <c r="U438" t="e">
        <f t="shared" si="111"/>
        <v>#NAME?</v>
      </c>
      <c r="V438">
        <v>256</v>
      </c>
      <c r="W438" t="e">
        <f t="shared" si="112"/>
        <v>#NAME?</v>
      </c>
      <c r="X438">
        <v>36</v>
      </c>
      <c r="Y438" t="e">
        <f t="shared" si="113"/>
        <v>#NAME?</v>
      </c>
      <c r="Z438">
        <v>0</v>
      </c>
      <c r="AA438" t="e">
        <f t="shared" si="114"/>
        <v>#NAME?</v>
      </c>
      <c r="AB438">
        <v>48</v>
      </c>
      <c r="AC438" t="e">
        <f t="shared" si="115"/>
        <v>#NAME?</v>
      </c>
      <c r="AD438">
        <v>1</v>
      </c>
      <c r="AE438" t="e">
        <f t="shared" si="116"/>
        <v>#NAME?</v>
      </c>
      <c r="AF438" t="s">
        <v>63</v>
      </c>
      <c r="AG438" t="s">
        <v>64</v>
      </c>
      <c r="AH438">
        <v>58103238</v>
      </c>
      <c r="AI438">
        <v>58118711</v>
      </c>
      <c r="AJ438">
        <v>11622194</v>
      </c>
      <c r="AK438">
        <v>29020374</v>
      </c>
      <c r="AL438">
        <v>10000</v>
      </c>
      <c r="AR438">
        <v>10000</v>
      </c>
      <c r="AS438">
        <v>203840.93</v>
      </c>
      <c r="AT438">
        <v>20</v>
      </c>
      <c r="AU438">
        <v>100000</v>
      </c>
      <c r="AV438">
        <v>36</v>
      </c>
      <c r="AW438" t="s">
        <v>60</v>
      </c>
      <c r="AX438" t="s">
        <v>61</v>
      </c>
      <c r="AY438" t="s">
        <v>62</v>
      </c>
      <c r="BA438">
        <v>7</v>
      </c>
      <c r="BB438">
        <v>1</v>
      </c>
      <c r="BD438">
        <v>10.315799999999999</v>
      </c>
      <c r="BE438">
        <v>2.1469800000000001</v>
      </c>
      <c r="BF438">
        <v>3717.99</v>
      </c>
      <c r="BH438">
        <v>3840.93</v>
      </c>
      <c r="BN438">
        <v>289519162</v>
      </c>
      <c r="BO438">
        <v>100724395</v>
      </c>
      <c r="BP438">
        <v>684578</v>
      </c>
      <c r="BQ438">
        <v>0</v>
      </c>
      <c r="BR438">
        <v>2.8270300000000002</v>
      </c>
      <c r="BY438" t="s">
        <v>4202</v>
      </c>
      <c r="BZ438" t="s">
        <v>7874</v>
      </c>
      <c r="CA438" t="s">
        <v>58</v>
      </c>
      <c r="CB438" t="str">
        <f t="shared" si="117"/>
        <v>ZYRA_SCATTER_20i20d100000k nrq=0</v>
      </c>
      <c r="CC438">
        <f t="shared" si="118"/>
        <v>36</v>
      </c>
    </row>
    <row r="439" spans="1:81" x14ac:dyDescent="0.4">
      <c r="A439" t="s">
        <v>509</v>
      </c>
      <c r="B439" t="s">
        <v>58</v>
      </c>
      <c r="C439" t="s">
        <v>67</v>
      </c>
      <c r="D439" t="e">
        <f t="shared" si="102"/>
        <v>#NAME?</v>
      </c>
      <c r="E439">
        <v>10000</v>
      </c>
      <c r="F439" t="e">
        <f t="shared" si="103"/>
        <v>#NAME?</v>
      </c>
      <c r="G439" t="s">
        <v>60</v>
      </c>
      <c r="H439" t="e">
        <f t="shared" si="104"/>
        <v>#NAME?</v>
      </c>
      <c r="I439" t="s">
        <v>61</v>
      </c>
      <c r="J439" t="e">
        <f t="shared" si="105"/>
        <v>#NAME?</v>
      </c>
      <c r="K439" t="s">
        <v>62</v>
      </c>
      <c r="L439" t="e">
        <f t="shared" si="106"/>
        <v>#NAME?</v>
      </c>
      <c r="M439" t="e">
        <f t="shared" si="107"/>
        <v>#NAME?</v>
      </c>
      <c r="N439">
        <v>100000</v>
      </c>
      <c r="O439" t="e">
        <f t="shared" si="108"/>
        <v>#NAME?</v>
      </c>
      <c r="P439">
        <v>20</v>
      </c>
      <c r="Q439" t="e">
        <f t="shared" si="109"/>
        <v>#NAME?</v>
      </c>
      <c r="R439">
        <v>20</v>
      </c>
      <c r="S439" t="e">
        <f t="shared" si="110"/>
        <v>#NAME?</v>
      </c>
      <c r="T439">
        <v>0</v>
      </c>
      <c r="U439" t="e">
        <f t="shared" si="111"/>
        <v>#NAME?</v>
      </c>
      <c r="V439">
        <v>256</v>
      </c>
      <c r="W439" t="e">
        <f t="shared" si="112"/>
        <v>#NAME?</v>
      </c>
      <c r="X439">
        <v>36</v>
      </c>
      <c r="Y439" t="e">
        <f t="shared" si="113"/>
        <v>#NAME?</v>
      </c>
      <c r="Z439">
        <v>0</v>
      </c>
      <c r="AA439" t="e">
        <f t="shared" si="114"/>
        <v>#NAME?</v>
      </c>
      <c r="AB439">
        <v>48</v>
      </c>
      <c r="AC439" t="e">
        <f t="shared" si="115"/>
        <v>#NAME?</v>
      </c>
      <c r="AD439">
        <v>2</v>
      </c>
      <c r="AE439" t="e">
        <f t="shared" si="116"/>
        <v>#NAME?</v>
      </c>
      <c r="AF439" t="s">
        <v>63</v>
      </c>
      <c r="AG439" t="s">
        <v>64</v>
      </c>
      <c r="AH439">
        <v>58819375</v>
      </c>
      <c r="AI439">
        <v>58827404</v>
      </c>
      <c r="AJ439">
        <v>11764677</v>
      </c>
      <c r="AK439">
        <v>29379657</v>
      </c>
      <c r="AL439">
        <v>10000</v>
      </c>
      <c r="AR439">
        <v>10000</v>
      </c>
      <c r="AS439">
        <v>203790.32</v>
      </c>
      <c r="AT439">
        <v>20</v>
      </c>
      <c r="AU439">
        <v>100000</v>
      </c>
      <c r="AV439">
        <v>36</v>
      </c>
      <c r="AW439" t="s">
        <v>60</v>
      </c>
      <c r="AX439" t="s">
        <v>61</v>
      </c>
      <c r="AY439" t="s">
        <v>62</v>
      </c>
      <c r="BA439">
        <v>7</v>
      </c>
      <c r="BB439">
        <v>1</v>
      </c>
      <c r="BD439">
        <v>10.318300000000001</v>
      </c>
      <c r="BE439">
        <v>2.1435900000000001</v>
      </c>
      <c r="BF439">
        <v>3701.25</v>
      </c>
      <c r="BH439">
        <v>3790.32</v>
      </c>
      <c r="BN439">
        <v>293103347</v>
      </c>
      <c r="BO439">
        <v>101669626</v>
      </c>
      <c r="BP439">
        <v>693227</v>
      </c>
      <c r="BQ439">
        <v>0</v>
      </c>
      <c r="BR439">
        <v>2.8278500000000002</v>
      </c>
      <c r="BY439" t="s">
        <v>4203</v>
      </c>
      <c r="BZ439" t="s">
        <v>7875</v>
      </c>
      <c r="CA439" t="s">
        <v>58</v>
      </c>
      <c r="CB439" t="str">
        <f t="shared" si="117"/>
        <v>ZYRA_SCATTER_20i20d100000k nrq=0</v>
      </c>
      <c r="CC439">
        <f t="shared" si="118"/>
        <v>36</v>
      </c>
    </row>
    <row r="440" spans="1:81" x14ac:dyDescent="0.4">
      <c r="A440" t="s">
        <v>510</v>
      </c>
      <c r="B440" t="s">
        <v>58</v>
      </c>
      <c r="C440" t="s">
        <v>67</v>
      </c>
      <c r="D440" t="e">
        <f t="shared" si="102"/>
        <v>#NAME?</v>
      </c>
      <c r="E440">
        <v>10000</v>
      </c>
      <c r="F440" t="e">
        <f t="shared" si="103"/>
        <v>#NAME?</v>
      </c>
      <c r="G440" t="s">
        <v>60</v>
      </c>
      <c r="H440" t="e">
        <f t="shared" si="104"/>
        <v>#NAME?</v>
      </c>
      <c r="I440" t="s">
        <v>61</v>
      </c>
      <c r="J440" t="e">
        <f t="shared" si="105"/>
        <v>#NAME?</v>
      </c>
      <c r="K440" t="s">
        <v>62</v>
      </c>
      <c r="L440" t="e">
        <f t="shared" si="106"/>
        <v>#NAME?</v>
      </c>
      <c r="M440" t="e">
        <f t="shared" si="107"/>
        <v>#NAME?</v>
      </c>
      <c r="N440">
        <v>100000</v>
      </c>
      <c r="O440" t="e">
        <f t="shared" si="108"/>
        <v>#NAME?</v>
      </c>
      <c r="P440">
        <v>20</v>
      </c>
      <c r="Q440" t="e">
        <f t="shared" si="109"/>
        <v>#NAME?</v>
      </c>
      <c r="R440">
        <v>20</v>
      </c>
      <c r="S440" t="e">
        <f t="shared" si="110"/>
        <v>#NAME?</v>
      </c>
      <c r="T440">
        <v>0</v>
      </c>
      <c r="U440" t="e">
        <f t="shared" si="111"/>
        <v>#NAME?</v>
      </c>
      <c r="V440">
        <v>256</v>
      </c>
      <c r="W440" t="e">
        <f t="shared" si="112"/>
        <v>#NAME?</v>
      </c>
      <c r="X440">
        <v>35</v>
      </c>
      <c r="Y440" t="e">
        <f t="shared" si="113"/>
        <v>#NAME?</v>
      </c>
      <c r="Z440">
        <v>1</v>
      </c>
      <c r="AA440" t="e">
        <f t="shared" si="114"/>
        <v>#NAME?</v>
      </c>
      <c r="AB440">
        <v>48</v>
      </c>
      <c r="AC440" t="e">
        <f t="shared" si="115"/>
        <v>#NAME?</v>
      </c>
      <c r="AD440">
        <v>0</v>
      </c>
      <c r="AE440" t="e">
        <f t="shared" si="116"/>
        <v>#NAME?</v>
      </c>
      <c r="AF440" t="s">
        <v>63</v>
      </c>
      <c r="AG440" t="s">
        <v>64</v>
      </c>
      <c r="AH440">
        <v>29055367</v>
      </c>
      <c r="AI440">
        <v>29068352</v>
      </c>
      <c r="AJ440">
        <v>5812371</v>
      </c>
      <c r="AK440">
        <v>14533690</v>
      </c>
      <c r="AL440">
        <v>10000</v>
      </c>
      <c r="AR440">
        <v>10000</v>
      </c>
      <c r="AS440">
        <v>2013596.2</v>
      </c>
      <c r="AT440">
        <v>20</v>
      </c>
      <c r="AU440">
        <v>100000</v>
      </c>
      <c r="AV440">
        <v>35</v>
      </c>
      <c r="AW440" t="s">
        <v>60</v>
      </c>
      <c r="AX440" t="s">
        <v>61</v>
      </c>
      <c r="AY440" t="s">
        <v>62</v>
      </c>
      <c r="BA440">
        <v>7</v>
      </c>
      <c r="BB440">
        <v>1</v>
      </c>
      <c r="BD440">
        <v>11.6005</v>
      </c>
      <c r="BE440">
        <v>2.9709099999999999</v>
      </c>
      <c r="BF440">
        <v>7368.02</v>
      </c>
      <c r="BH440">
        <v>13596.2</v>
      </c>
      <c r="BN440">
        <v>144787370</v>
      </c>
      <c r="BO440">
        <v>59404019</v>
      </c>
      <c r="BP440">
        <v>549538</v>
      </c>
      <c r="BQ440">
        <v>0</v>
      </c>
      <c r="BR440">
        <v>5.9766500000000002</v>
      </c>
      <c r="BY440" t="s">
        <v>4204</v>
      </c>
      <c r="BZ440" t="s">
        <v>7876</v>
      </c>
      <c r="CA440" t="s">
        <v>58</v>
      </c>
      <c r="CB440" t="str">
        <f t="shared" si="117"/>
        <v>ZYRA_SCATTER_20i20d100000k nrq=1</v>
      </c>
      <c r="CC440">
        <f t="shared" si="118"/>
        <v>36</v>
      </c>
    </row>
    <row r="441" spans="1:81" x14ac:dyDescent="0.4">
      <c r="A441" t="s">
        <v>511</v>
      </c>
      <c r="B441" t="s">
        <v>58</v>
      </c>
      <c r="C441" t="s">
        <v>67</v>
      </c>
      <c r="D441" t="e">
        <f t="shared" si="102"/>
        <v>#NAME?</v>
      </c>
      <c r="E441">
        <v>10000</v>
      </c>
      <c r="F441" t="e">
        <f t="shared" si="103"/>
        <v>#NAME?</v>
      </c>
      <c r="G441" t="s">
        <v>60</v>
      </c>
      <c r="H441" t="e">
        <f t="shared" si="104"/>
        <v>#NAME?</v>
      </c>
      <c r="I441" t="s">
        <v>61</v>
      </c>
      <c r="J441" t="e">
        <f t="shared" si="105"/>
        <v>#NAME?</v>
      </c>
      <c r="K441" t="s">
        <v>62</v>
      </c>
      <c r="L441" t="e">
        <f t="shared" si="106"/>
        <v>#NAME?</v>
      </c>
      <c r="M441" t="e">
        <f t="shared" si="107"/>
        <v>#NAME?</v>
      </c>
      <c r="N441">
        <v>100000</v>
      </c>
      <c r="O441" t="e">
        <f t="shared" si="108"/>
        <v>#NAME?</v>
      </c>
      <c r="P441">
        <v>20</v>
      </c>
      <c r="Q441" t="e">
        <f t="shared" si="109"/>
        <v>#NAME?</v>
      </c>
      <c r="R441">
        <v>20</v>
      </c>
      <c r="S441" t="e">
        <f t="shared" si="110"/>
        <v>#NAME?</v>
      </c>
      <c r="T441">
        <v>0</v>
      </c>
      <c r="U441" t="e">
        <f t="shared" si="111"/>
        <v>#NAME?</v>
      </c>
      <c r="V441">
        <v>256</v>
      </c>
      <c r="W441" t="e">
        <f t="shared" si="112"/>
        <v>#NAME?</v>
      </c>
      <c r="X441">
        <v>35</v>
      </c>
      <c r="Y441" t="e">
        <f t="shared" si="113"/>
        <v>#NAME?</v>
      </c>
      <c r="Z441">
        <v>1</v>
      </c>
      <c r="AA441" t="e">
        <f t="shared" si="114"/>
        <v>#NAME?</v>
      </c>
      <c r="AB441">
        <v>48</v>
      </c>
      <c r="AC441" t="e">
        <f t="shared" si="115"/>
        <v>#NAME?</v>
      </c>
      <c r="AD441">
        <v>1</v>
      </c>
      <c r="AE441" t="e">
        <f t="shared" si="116"/>
        <v>#NAME?</v>
      </c>
      <c r="AF441" t="s">
        <v>63</v>
      </c>
      <c r="AG441" t="s">
        <v>64</v>
      </c>
      <c r="AH441">
        <v>29198929</v>
      </c>
      <c r="AI441">
        <v>29187736</v>
      </c>
      <c r="AJ441">
        <v>5838666</v>
      </c>
      <c r="AK441">
        <v>14601130</v>
      </c>
      <c r="AL441">
        <v>10000</v>
      </c>
      <c r="AR441">
        <v>10000</v>
      </c>
      <c r="AS441">
        <v>2013429.6</v>
      </c>
      <c r="AT441">
        <v>20</v>
      </c>
      <c r="AU441">
        <v>100000</v>
      </c>
      <c r="AV441">
        <v>35</v>
      </c>
      <c r="AW441" t="s">
        <v>60</v>
      </c>
      <c r="AX441" t="s">
        <v>61</v>
      </c>
      <c r="AY441" t="s">
        <v>62</v>
      </c>
      <c r="BA441">
        <v>7</v>
      </c>
      <c r="BB441">
        <v>1</v>
      </c>
      <c r="BD441">
        <v>11.485300000000001</v>
      </c>
      <c r="BE441">
        <v>2.9532600000000002</v>
      </c>
      <c r="BF441">
        <v>7316.13</v>
      </c>
      <c r="BH441">
        <v>13429.6</v>
      </c>
      <c r="BN441">
        <v>145456311</v>
      </c>
      <c r="BO441">
        <v>59022853</v>
      </c>
      <c r="BP441">
        <v>554998</v>
      </c>
      <c r="BQ441">
        <v>0</v>
      </c>
      <c r="BR441">
        <v>5.9417499999999999</v>
      </c>
      <c r="BY441" t="s">
        <v>4205</v>
      </c>
      <c r="BZ441" t="s">
        <v>7877</v>
      </c>
      <c r="CA441" t="s">
        <v>58</v>
      </c>
      <c r="CB441" t="str">
        <f t="shared" si="117"/>
        <v>ZYRA_SCATTER_20i20d100000k nrq=1</v>
      </c>
      <c r="CC441">
        <f t="shared" si="118"/>
        <v>36</v>
      </c>
    </row>
    <row r="442" spans="1:81" x14ac:dyDescent="0.4">
      <c r="A442" t="s">
        <v>512</v>
      </c>
      <c r="B442" t="s">
        <v>58</v>
      </c>
      <c r="C442" t="s">
        <v>67</v>
      </c>
      <c r="D442" t="e">
        <f t="shared" si="102"/>
        <v>#NAME?</v>
      </c>
      <c r="E442">
        <v>10000</v>
      </c>
      <c r="F442" t="e">
        <f t="shared" si="103"/>
        <v>#NAME?</v>
      </c>
      <c r="G442" t="s">
        <v>60</v>
      </c>
      <c r="H442" t="e">
        <f t="shared" si="104"/>
        <v>#NAME?</v>
      </c>
      <c r="I442" t="s">
        <v>61</v>
      </c>
      <c r="J442" t="e">
        <f t="shared" si="105"/>
        <v>#NAME?</v>
      </c>
      <c r="K442" t="s">
        <v>62</v>
      </c>
      <c r="L442" t="e">
        <f t="shared" si="106"/>
        <v>#NAME?</v>
      </c>
      <c r="M442" t="e">
        <f t="shared" si="107"/>
        <v>#NAME?</v>
      </c>
      <c r="N442">
        <v>100000</v>
      </c>
      <c r="O442" t="e">
        <f t="shared" si="108"/>
        <v>#NAME?</v>
      </c>
      <c r="P442">
        <v>20</v>
      </c>
      <c r="Q442" t="e">
        <f t="shared" si="109"/>
        <v>#NAME?</v>
      </c>
      <c r="R442">
        <v>20</v>
      </c>
      <c r="S442" t="e">
        <f t="shared" si="110"/>
        <v>#NAME?</v>
      </c>
      <c r="T442">
        <v>0</v>
      </c>
      <c r="U442" t="e">
        <f t="shared" si="111"/>
        <v>#NAME?</v>
      </c>
      <c r="V442">
        <v>256</v>
      </c>
      <c r="W442" t="e">
        <f t="shared" si="112"/>
        <v>#NAME?</v>
      </c>
      <c r="X442">
        <v>35</v>
      </c>
      <c r="Y442" t="e">
        <f t="shared" si="113"/>
        <v>#NAME?</v>
      </c>
      <c r="Z442">
        <v>1</v>
      </c>
      <c r="AA442" t="e">
        <f t="shared" si="114"/>
        <v>#NAME?</v>
      </c>
      <c r="AB442">
        <v>48</v>
      </c>
      <c r="AC442" t="e">
        <f t="shared" si="115"/>
        <v>#NAME?</v>
      </c>
      <c r="AD442">
        <v>2</v>
      </c>
      <c r="AE442" t="e">
        <f t="shared" si="116"/>
        <v>#NAME?</v>
      </c>
      <c r="AF442" t="s">
        <v>63</v>
      </c>
      <c r="AG442" t="s">
        <v>64</v>
      </c>
      <c r="AH442">
        <v>28916344</v>
      </c>
      <c r="AI442">
        <v>28913510</v>
      </c>
      <c r="AJ442">
        <v>5782985</v>
      </c>
      <c r="AK442">
        <v>14462440</v>
      </c>
      <c r="AL442">
        <v>10000</v>
      </c>
      <c r="AR442">
        <v>10000</v>
      </c>
      <c r="AS442">
        <v>2013717.3</v>
      </c>
      <c r="AT442">
        <v>20</v>
      </c>
      <c r="AU442">
        <v>100000</v>
      </c>
      <c r="AV442">
        <v>35</v>
      </c>
      <c r="AW442" t="s">
        <v>60</v>
      </c>
      <c r="AX442" t="s">
        <v>61</v>
      </c>
      <c r="AY442" t="s">
        <v>62</v>
      </c>
      <c r="BA442">
        <v>7</v>
      </c>
      <c r="BB442">
        <v>1</v>
      </c>
      <c r="BD442">
        <v>11.5425</v>
      </c>
      <c r="BE442">
        <v>2.9489899999999998</v>
      </c>
      <c r="BF442">
        <v>7453.32</v>
      </c>
      <c r="BH442">
        <v>13717.3</v>
      </c>
      <c r="BN442">
        <v>144076622</v>
      </c>
      <c r="BO442">
        <v>59719282</v>
      </c>
      <c r="BP442">
        <v>547779</v>
      </c>
      <c r="BQ442">
        <v>0</v>
      </c>
      <c r="BR442">
        <v>5.9803899999999999</v>
      </c>
      <c r="BY442" t="s">
        <v>4206</v>
      </c>
      <c r="BZ442" t="s">
        <v>7878</v>
      </c>
      <c r="CA442" t="s">
        <v>58</v>
      </c>
      <c r="CB442" t="str">
        <f t="shared" si="117"/>
        <v>ZYRA_SCATTER_20i20d100000k nrq=1</v>
      </c>
      <c r="CC442">
        <f t="shared" si="118"/>
        <v>36</v>
      </c>
    </row>
    <row r="443" spans="1:81" x14ac:dyDescent="0.4">
      <c r="A443" t="s">
        <v>513</v>
      </c>
      <c r="B443" t="s">
        <v>58</v>
      </c>
      <c r="C443" t="s">
        <v>78</v>
      </c>
      <c r="D443" t="e">
        <f t="shared" si="102"/>
        <v>#NAME?</v>
      </c>
      <c r="E443">
        <v>10000</v>
      </c>
      <c r="F443" t="e">
        <f t="shared" si="103"/>
        <v>#NAME?</v>
      </c>
      <c r="G443" t="s">
        <v>60</v>
      </c>
      <c r="H443" t="e">
        <f t="shared" si="104"/>
        <v>#NAME?</v>
      </c>
      <c r="I443" t="s">
        <v>61</v>
      </c>
      <c r="J443" t="e">
        <f t="shared" si="105"/>
        <v>#NAME?</v>
      </c>
      <c r="K443" t="s">
        <v>62</v>
      </c>
      <c r="L443" t="e">
        <f t="shared" si="106"/>
        <v>#NAME?</v>
      </c>
      <c r="M443" t="e">
        <f t="shared" si="107"/>
        <v>#NAME?</v>
      </c>
      <c r="N443">
        <v>100000</v>
      </c>
      <c r="O443" t="e">
        <f t="shared" si="108"/>
        <v>#NAME?</v>
      </c>
      <c r="P443">
        <v>5</v>
      </c>
      <c r="Q443" t="e">
        <f t="shared" si="109"/>
        <v>#NAME?</v>
      </c>
      <c r="R443">
        <v>5</v>
      </c>
      <c r="S443" t="e">
        <f t="shared" si="110"/>
        <v>#NAME?</v>
      </c>
      <c r="T443">
        <v>0</v>
      </c>
      <c r="U443" t="e">
        <f t="shared" si="111"/>
        <v>#NAME?</v>
      </c>
      <c r="V443">
        <v>256</v>
      </c>
      <c r="W443" t="e">
        <f t="shared" si="112"/>
        <v>#NAME?</v>
      </c>
      <c r="X443">
        <v>53</v>
      </c>
      <c r="Y443" t="e">
        <f t="shared" si="113"/>
        <v>#NAME?</v>
      </c>
      <c r="Z443">
        <v>1</v>
      </c>
      <c r="AA443" t="e">
        <f t="shared" si="114"/>
        <v>#NAME?</v>
      </c>
      <c r="AB443">
        <v>48</v>
      </c>
      <c r="AC443" t="e">
        <f t="shared" si="115"/>
        <v>#NAME?</v>
      </c>
      <c r="AD443">
        <v>2</v>
      </c>
      <c r="AE443" t="e">
        <f t="shared" si="116"/>
        <v>#NAME?</v>
      </c>
      <c r="AF443" t="s">
        <v>65</v>
      </c>
      <c r="AG443" t="s">
        <v>64</v>
      </c>
      <c r="AH443">
        <v>14549021</v>
      </c>
      <c r="AI443">
        <v>14550307</v>
      </c>
      <c r="AJ443">
        <v>2909932</v>
      </c>
      <c r="AK443">
        <v>29069187</v>
      </c>
      <c r="AL443">
        <v>10000</v>
      </c>
      <c r="AR443">
        <v>10000</v>
      </c>
      <c r="AS443">
        <v>54095.69</v>
      </c>
      <c r="AT443">
        <v>5</v>
      </c>
      <c r="AU443">
        <v>100000</v>
      </c>
      <c r="AV443">
        <v>53</v>
      </c>
      <c r="AW443" t="s">
        <v>60</v>
      </c>
      <c r="AX443" t="s">
        <v>61</v>
      </c>
      <c r="AY443" t="s">
        <v>62</v>
      </c>
      <c r="BA443">
        <v>8</v>
      </c>
      <c r="BB443">
        <v>1</v>
      </c>
      <c r="BD443">
        <v>22.430499999999999</v>
      </c>
      <c r="BE443">
        <v>0.70532899999999998</v>
      </c>
      <c r="BF443">
        <v>4672.53</v>
      </c>
      <c r="BH443">
        <v>4095.69</v>
      </c>
      <c r="BY443" t="s">
        <v>4207</v>
      </c>
      <c r="BZ443" t="s">
        <v>7879</v>
      </c>
      <c r="CA443" t="s">
        <v>58</v>
      </c>
      <c r="CB443" t="str">
        <f t="shared" si="117"/>
        <v>ZYRA_CLUSTER_5i5d100000k nrq=1</v>
      </c>
      <c r="CC443">
        <f t="shared" si="118"/>
        <v>54</v>
      </c>
    </row>
    <row r="444" spans="1:81" x14ac:dyDescent="0.4">
      <c r="A444" t="s">
        <v>514</v>
      </c>
      <c r="B444" t="s">
        <v>58</v>
      </c>
      <c r="C444" t="s">
        <v>78</v>
      </c>
      <c r="D444" t="e">
        <f t="shared" si="102"/>
        <v>#NAME?</v>
      </c>
      <c r="E444">
        <v>10000</v>
      </c>
      <c r="F444" t="e">
        <f t="shared" si="103"/>
        <v>#NAME?</v>
      </c>
      <c r="G444" t="s">
        <v>60</v>
      </c>
      <c r="H444" t="e">
        <f t="shared" si="104"/>
        <v>#NAME?</v>
      </c>
      <c r="I444" t="s">
        <v>61</v>
      </c>
      <c r="J444" t="e">
        <f t="shared" si="105"/>
        <v>#NAME?</v>
      </c>
      <c r="K444" t="s">
        <v>62</v>
      </c>
      <c r="L444" t="e">
        <f t="shared" si="106"/>
        <v>#NAME?</v>
      </c>
      <c r="M444" t="e">
        <f t="shared" si="107"/>
        <v>#NAME?</v>
      </c>
      <c r="N444">
        <v>10000</v>
      </c>
      <c r="O444" t="e">
        <f t="shared" si="108"/>
        <v>#NAME?</v>
      </c>
      <c r="P444">
        <v>5</v>
      </c>
      <c r="Q444" t="e">
        <f t="shared" si="109"/>
        <v>#NAME?</v>
      </c>
      <c r="R444">
        <v>5</v>
      </c>
      <c r="S444" t="e">
        <f t="shared" si="110"/>
        <v>#NAME?</v>
      </c>
      <c r="T444">
        <v>0</v>
      </c>
      <c r="U444" t="e">
        <f t="shared" si="111"/>
        <v>#NAME?</v>
      </c>
      <c r="V444">
        <v>256</v>
      </c>
      <c r="W444" t="e">
        <f t="shared" si="112"/>
        <v>#NAME?</v>
      </c>
      <c r="X444">
        <v>1</v>
      </c>
      <c r="Y444" t="e">
        <f t="shared" si="113"/>
        <v>#NAME?</v>
      </c>
      <c r="Z444">
        <v>0</v>
      </c>
      <c r="AA444" t="e">
        <f t="shared" si="114"/>
        <v>#NAME?</v>
      </c>
      <c r="AB444">
        <v>48</v>
      </c>
      <c r="AC444" t="e">
        <f t="shared" si="115"/>
        <v>#NAME?</v>
      </c>
      <c r="AD444">
        <v>2</v>
      </c>
      <c r="AE444" t="e">
        <f t="shared" si="116"/>
        <v>#NAME?</v>
      </c>
      <c r="AF444" t="s">
        <v>65</v>
      </c>
      <c r="AG444" t="s">
        <v>64</v>
      </c>
      <c r="AH444">
        <v>1362543</v>
      </c>
      <c r="AI444">
        <v>1362251</v>
      </c>
      <c r="AJ444">
        <v>272479</v>
      </c>
      <c r="AK444">
        <v>2723449</v>
      </c>
      <c r="AL444">
        <v>10000</v>
      </c>
      <c r="AR444">
        <v>10000</v>
      </c>
      <c r="AS444">
        <v>52595.75</v>
      </c>
      <c r="AT444">
        <v>5</v>
      </c>
      <c r="AU444">
        <v>10000</v>
      </c>
      <c r="AV444">
        <v>1</v>
      </c>
      <c r="AW444" t="s">
        <v>60</v>
      </c>
      <c r="AX444" t="s">
        <v>61</v>
      </c>
      <c r="AY444" t="s">
        <v>62</v>
      </c>
      <c r="BA444">
        <v>8</v>
      </c>
      <c r="BB444">
        <v>1</v>
      </c>
      <c r="BD444">
        <v>5.0805300000000004</v>
      </c>
      <c r="BE444">
        <v>8.5577099999999996E-3</v>
      </c>
      <c r="BF444">
        <v>1191.42</v>
      </c>
      <c r="BH444">
        <v>2595.75</v>
      </c>
      <c r="BY444" t="s">
        <v>4208</v>
      </c>
      <c r="BZ444" t="s">
        <v>7880</v>
      </c>
      <c r="CA444" t="s">
        <v>58</v>
      </c>
      <c r="CB444" t="str">
        <f t="shared" si="117"/>
        <v>ZYRA_CLUSTER_5i5d10000k nrq=0</v>
      </c>
      <c r="CC444">
        <f t="shared" si="118"/>
        <v>1</v>
      </c>
    </row>
    <row r="445" spans="1:81" x14ac:dyDescent="0.4">
      <c r="A445" t="s">
        <v>448</v>
      </c>
      <c r="B445" t="s">
        <v>58</v>
      </c>
      <c r="C445" t="s">
        <v>3765</v>
      </c>
      <c r="D445" t="e">
        <f t="shared" si="102"/>
        <v>#NAME?</v>
      </c>
      <c r="E445">
        <v>10000</v>
      </c>
      <c r="F445" t="e">
        <f t="shared" si="103"/>
        <v>#NAME?</v>
      </c>
      <c r="G445" t="s">
        <v>60</v>
      </c>
      <c r="H445" t="e">
        <f t="shared" si="104"/>
        <v>#NAME?</v>
      </c>
      <c r="I445" t="s">
        <v>61</v>
      </c>
      <c r="J445" t="e">
        <f t="shared" si="105"/>
        <v>#NAME?</v>
      </c>
      <c r="K445" t="s">
        <v>62</v>
      </c>
      <c r="L445" t="e">
        <f t="shared" si="106"/>
        <v>#NAME?</v>
      </c>
      <c r="M445" t="e">
        <f t="shared" si="107"/>
        <v>#NAME?</v>
      </c>
      <c r="N445">
        <v>10000</v>
      </c>
      <c r="O445" t="e">
        <f t="shared" si="108"/>
        <v>#NAME?</v>
      </c>
      <c r="P445">
        <v>5</v>
      </c>
      <c r="Q445" t="e">
        <f t="shared" si="109"/>
        <v>#NAME?</v>
      </c>
      <c r="R445">
        <v>5</v>
      </c>
      <c r="S445" t="e">
        <f t="shared" si="110"/>
        <v>#NAME?</v>
      </c>
      <c r="T445">
        <v>0</v>
      </c>
      <c r="U445" t="e">
        <f t="shared" si="111"/>
        <v>#NAME?</v>
      </c>
      <c r="V445">
        <v>256</v>
      </c>
      <c r="W445" t="e">
        <f t="shared" si="112"/>
        <v>#NAME?</v>
      </c>
      <c r="X445">
        <v>126</v>
      </c>
      <c r="Y445" t="e">
        <f t="shared" si="113"/>
        <v>#NAME?</v>
      </c>
      <c r="Z445">
        <v>0</v>
      </c>
      <c r="AA445" t="e">
        <f t="shared" si="114"/>
        <v>#NAME?</v>
      </c>
      <c r="AB445">
        <v>48</v>
      </c>
      <c r="AC445" t="e">
        <f t="shared" si="115"/>
        <v>#NAME?</v>
      </c>
      <c r="AD445">
        <v>2</v>
      </c>
      <c r="AE445" t="e">
        <f t="shared" si="116"/>
        <v>#NAME?</v>
      </c>
      <c r="AF445" t="s">
        <v>65</v>
      </c>
      <c r="AG445" t="s">
        <v>64</v>
      </c>
      <c r="AH445">
        <v>71204554</v>
      </c>
      <c r="AI445">
        <v>71206719</v>
      </c>
      <c r="AJ445">
        <v>14241127</v>
      </c>
      <c r="AK445">
        <v>142263251</v>
      </c>
      <c r="AL445">
        <v>10000</v>
      </c>
      <c r="AR445">
        <v>10000</v>
      </c>
      <c r="AS445">
        <v>51123.93</v>
      </c>
      <c r="AT445">
        <v>5</v>
      </c>
      <c r="AU445">
        <v>10000</v>
      </c>
      <c r="AV445">
        <v>126</v>
      </c>
      <c r="AW445" t="s">
        <v>60</v>
      </c>
      <c r="AX445" t="s">
        <v>61</v>
      </c>
      <c r="AY445" t="s">
        <v>62</v>
      </c>
      <c r="BA445">
        <v>8</v>
      </c>
      <c r="BB445">
        <v>1</v>
      </c>
      <c r="BD445">
        <v>8.9395199999999999</v>
      </c>
      <c r="BE445">
        <v>1.3245100000000001</v>
      </c>
      <c r="BF445">
        <v>2319.7199999999998</v>
      </c>
      <c r="BH445">
        <v>1123.93</v>
      </c>
      <c r="BN445">
        <v>298376884</v>
      </c>
      <c r="BO445">
        <v>1179515572</v>
      </c>
      <c r="BP445">
        <v>888148</v>
      </c>
      <c r="BQ445">
        <v>41421</v>
      </c>
      <c r="BR445">
        <v>0</v>
      </c>
      <c r="BY445" t="s">
        <v>4209</v>
      </c>
      <c r="BZ445" t="s">
        <v>7881</v>
      </c>
      <c r="CA445" t="s">
        <v>58</v>
      </c>
      <c r="CB445" t="str">
        <f t="shared" si="117"/>
        <v>ZYRA_CLUSTER_5i5d10000k nrq=0</v>
      </c>
      <c r="CC445">
        <f t="shared" si="118"/>
        <v>126</v>
      </c>
    </row>
    <row r="446" spans="1:81" x14ac:dyDescent="0.4">
      <c r="A446" t="s">
        <v>515</v>
      </c>
      <c r="B446" t="s">
        <v>58</v>
      </c>
      <c r="C446" t="s">
        <v>67</v>
      </c>
      <c r="D446" t="e">
        <f t="shared" si="102"/>
        <v>#NAME?</v>
      </c>
      <c r="E446">
        <v>10000</v>
      </c>
      <c r="F446" t="e">
        <f t="shared" si="103"/>
        <v>#NAME?</v>
      </c>
      <c r="G446" t="s">
        <v>60</v>
      </c>
      <c r="H446" t="e">
        <f t="shared" si="104"/>
        <v>#NAME?</v>
      </c>
      <c r="I446" t="s">
        <v>61</v>
      </c>
      <c r="J446" t="e">
        <f t="shared" si="105"/>
        <v>#NAME?</v>
      </c>
      <c r="K446" t="s">
        <v>62</v>
      </c>
      <c r="L446" t="e">
        <f t="shared" si="106"/>
        <v>#NAME?</v>
      </c>
      <c r="M446" t="e">
        <f t="shared" si="107"/>
        <v>#NAME?</v>
      </c>
      <c r="N446">
        <v>100000</v>
      </c>
      <c r="O446" t="e">
        <f t="shared" si="108"/>
        <v>#NAME?</v>
      </c>
      <c r="P446">
        <v>20</v>
      </c>
      <c r="Q446" t="e">
        <f t="shared" si="109"/>
        <v>#NAME?</v>
      </c>
      <c r="R446">
        <v>20</v>
      </c>
      <c r="S446" t="e">
        <f t="shared" si="110"/>
        <v>#NAME?</v>
      </c>
      <c r="T446">
        <v>0</v>
      </c>
      <c r="U446" t="e">
        <f t="shared" si="111"/>
        <v>#NAME?</v>
      </c>
      <c r="V446">
        <v>256</v>
      </c>
      <c r="W446" t="e">
        <f t="shared" si="112"/>
        <v>#NAME?</v>
      </c>
      <c r="X446">
        <v>54</v>
      </c>
      <c r="Y446" t="e">
        <f t="shared" si="113"/>
        <v>#NAME?</v>
      </c>
      <c r="Z446">
        <v>0</v>
      </c>
      <c r="AA446" t="e">
        <f t="shared" si="114"/>
        <v>#NAME?</v>
      </c>
      <c r="AB446">
        <v>48</v>
      </c>
      <c r="AC446" t="e">
        <f t="shared" si="115"/>
        <v>#NAME?</v>
      </c>
      <c r="AD446">
        <v>0</v>
      </c>
      <c r="AE446" t="e">
        <f t="shared" si="116"/>
        <v>#NAME?</v>
      </c>
      <c r="AF446" t="s">
        <v>63</v>
      </c>
      <c r="AG446" t="s">
        <v>64</v>
      </c>
      <c r="AH446">
        <v>69566375</v>
      </c>
      <c r="AI446">
        <v>69601849</v>
      </c>
      <c r="AJ446">
        <v>13916822</v>
      </c>
      <c r="AK446">
        <v>34748536</v>
      </c>
      <c r="AL446">
        <v>10000</v>
      </c>
      <c r="AR446">
        <v>10000</v>
      </c>
      <c r="AS446">
        <v>204974.33</v>
      </c>
      <c r="AT446">
        <v>20</v>
      </c>
      <c r="AU446">
        <v>100000</v>
      </c>
      <c r="AV446">
        <v>54</v>
      </c>
      <c r="AW446" t="s">
        <v>60</v>
      </c>
      <c r="AX446" t="s">
        <v>61</v>
      </c>
      <c r="AY446" t="s">
        <v>62</v>
      </c>
      <c r="BA446">
        <v>7</v>
      </c>
      <c r="BB446">
        <v>1</v>
      </c>
      <c r="BD446">
        <v>10.5875</v>
      </c>
      <c r="BE446">
        <v>2.1571899999999999</v>
      </c>
      <c r="BF446">
        <v>4229.16</v>
      </c>
      <c r="BH446">
        <v>4974.33</v>
      </c>
      <c r="BN446">
        <v>346663644</v>
      </c>
      <c r="BO446">
        <v>132465923</v>
      </c>
      <c r="BP446">
        <v>821724</v>
      </c>
      <c r="BQ446">
        <v>0</v>
      </c>
      <c r="BR446">
        <v>3.5567700000000002</v>
      </c>
      <c r="BY446" t="s">
        <v>4210</v>
      </c>
      <c r="BZ446" t="s">
        <v>7882</v>
      </c>
      <c r="CA446" t="s">
        <v>58</v>
      </c>
      <c r="CB446" t="str">
        <f t="shared" si="117"/>
        <v>ZYRA_SCATTER_20i20d100000k nrq=0</v>
      </c>
      <c r="CC446">
        <f t="shared" si="118"/>
        <v>54</v>
      </c>
    </row>
    <row r="447" spans="1:81" x14ac:dyDescent="0.4">
      <c r="A447" t="s">
        <v>516</v>
      </c>
      <c r="B447" t="s">
        <v>58</v>
      </c>
      <c r="C447" t="s">
        <v>67</v>
      </c>
      <c r="D447" t="e">
        <f t="shared" si="102"/>
        <v>#NAME?</v>
      </c>
      <c r="E447">
        <v>10000</v>
      </c>
      <c r="F447" t="e">
        <f t="shared" si="103"/>
        <v>#NAME?</v>
      </c>
      <c r="G447" t="s">
        <v>60</v>
      </c>
      <c r="H447" t="e">
        <f t="shared" si="104"/>
        <v>#NAME?</v>
      </c>
      <c r="I447" t="s">
        <v>61</v>
      </c>
      <c r="J447" t="e">
        <f t="shared" si="105"/>
        <v>#NAME?</v>
      </c>
      <c r="K447" t="s">
        <v>62</v>
      </c>
      <c r="L447" t="e">
        <f t="shared" si="106"/>
        <v>#NAME?</v>
      </c>
      <c r="M447" t="e">
        <f t="shared" si="107"/>
        <v>#NAME?</v>
      </c>
      <c r="N447">
        <v>100000</v>
      </c>
      <c r="O447" t="e">
        <f t="shared" si="108"/>
        <v>#NAME?</v>
      </c>
      <c r="P447">
        <v>20</v>
      </c>
      <c r="Q447" t="e">
        <f t="shared" si="109"/>
        <v>#NAME?</v>
      </c>
      <c r="R447">
        <v>20</v>
      </c>
      <c r="S447" t="e">
        <f t="shared" si="110"/>
        <v>#NAME?</v>
      </c>
      <c r="T447">
        <v>0</v>
      </c>
      <c r="U447" t="e">
        <f t="shared" si="111"/>
        <v>#NAME?</v>
      </c>
      <c r="V447">
        <v>256</v>
      </c>
      <c r="W447" t="e">
        <f t="shared" si="112"/>
        <v>#NAME?</v>
      </c>
      <c r="X447">
        <v>54</v>
      </c>
      <c r="Y447" t="e">
        <f t="shared" si="113"/>
        <v>#NAME?</v>
      </c>
      <c r="Z447">
        <v>0</v>
      </c>
      <c r="AA447" t="e">
        <f t="shared" si="114"/>
        <v>#NAME?</v>
      </c>
      <c r="AB447">
        <v>48</v>
      </c>
      <c r="AC447" t="e">
        <f t="shared" si="115"/>
        <v>#NAME?</v>
      </c>
      <c r="AD447">
        <v>1</v>
      </c>
      <c r="AE447" t="e">
        <f t="shared" si="116"/>
        <v>#NAME?</v>
      </c>
      <c r="AF447" t="s">
        <v>63</v>
      </c>
      <c r="AG447" t="s">
        <v>64</v>
      </c>
      <c r="AH447">
        <v>69958973</v>
      </c>
      <c r="AI447">
        <v>69961411</v>
      </c>
      <c r="AJ447">
        <v>13992038</v>
      </c>
      <c r="AK447">
        <v>34938667</v>
      </c>
      <c r="AL447">
        <v>10000</v>
      </c>
      <c r="AR447">
        <v>10000</v>
      </c>
      <c r="AS447">
        <v>204928.58</v>
      </c>
      <c r="AT447">
        <v>20</v>
      </c>
      <c r="AU447">
        <v>100000</v>
      </c>
      <c r="AV447">
        <v>54</v>
      </c>
      <c r="AW447" t="s">
        <v>60</v>
      </c>
      <c r="AX447" t="s">
        <v>61</v>
      </c>
      <c r="AY447" t="s">
        <v>62</v>
      </c>
      <c r="BA447">
        <v>7</v>
      </c>
      <c r="BB447">
        <v>1</v>
      </c>
      <c r="BD447">
        <v>10.5844</v>
      </c>
      <c r="BE447">
        <v>2.16398</v>
      </c>
      <c r="BF447">
        <v>4204.0600000000004</v>
      </c>
      <c r="BH447">
        <v>4928.58</v>
      </c>
      <c r="BN447">
        <v>348556848</v>
      </c>
      <c r="BO447">
        <v>133439706</v>
      </c>
      <c r="BP447">
        <v>829831</v>
      </c>
      <c r="BQ447">
        <v>0</v>
      </c>
      <c r="BR447">
        <v>3.5371899999999998</v>
      </c>
      <c r="BY447" t="s">
        <v>4211</v>
      </c>
      <c r="BZ447" t="s">
        <v>7883</v>
      </c>
      <c r="CA447" t="s">
        <v>58</v>
      </c>
      <c r="CB447" t="str">
        <f t="shared" si="117"/>
        <v>ZYRA_SCATTER_20i20d100000k nrq=0</v>
      </c>
      <c r="CC447">
        <f t="shared" si="118"/>
        <v>54</v>
      </c>
    </row>
    <row r="448" spans="1:81" x14ac:dyDescent="0.4">
      <c r="A448" t="s">
        <v>517</v>
      </c>
      <c r="B448" t="s">
        <v>58</v>
      </c>
      <c r="C448" t="s">
        <v>67</v>
      </c>
      <c r="D448" t="e">
        <f t="shared" si="102"/>
        <v>#NAME?</v>
      </c>
      <c r="E448">
        <v>10000</v>
      </c>
      <c r="F448" t="e">
        <f t="shared" si="103"/>
        <v>#NAME?</v>
      </c>
      <c r="G448" t="s">
        <v>60</v>
      </c>
      <c r="H448" t="e">
        <f t="shared" si="104"/>
        <v>#NAME?</v>
      </c>
      <c r="I448" t="s">
        <v>61</v>
      </c>
      <c r="J448" t="e">
        <f t="shared" si="105"/>
        <v>#NAME?</v>
      </c>
      <c r="K448" t="s">
        <v>62</v>
      </c>
      <c r="L448" t="e">
        <f t="shared" si="106"/>
        <v>#NAME?</v>
      </c>
      <c r="M448" t="e">
        <f t="shared" si="107"/>
        <v>#NAME?</v>
      </c>
      <c r="N448">
        <v>100000</v>
      </c>
      <c r="O448" t="e">
        <f t="shared" si="108"/>
        <v>#NAME?</v>
      </c>
      <c r="P448">
        <v>20</v>
      </c>
      <c r="Q448" t="e">
        <f t="shared" si="109"/>
        <v>#NAME?</v>
      </c>
      <c r="R448">
        <v>20</v>
      </c>
      <c r="S448" t="e">
        <f t="shared" si="110"/>
        <v>#NAME?</v>
      </c>
      <c r="T448">
        <v>0</v>
      </c>
      <c r="U448" t="e">
        <f t="shared" si="111"/>
        <v>#NAME?</v>
      </c>
      <c r="V448">
        <v>256</v>
      </c>
      <c r="W448" t="e">
        <f t="shared" si="112"/>
        <v>#NAME?</v>
      </c>
      <c r="X448">
        <v>54</v>
      </c>
      <c r="Y448" t="e">
        <f t="shared" si="113"/>
        <v>#NAME?</v>
      </c>
      <c r="Z448">
        <v>0</v>
      </c>
      <c r="AA448" t="e">
        <f t="shared" si="114"/>
        <v>#NAME?</v>
      </c>
      <c r="AB448">
        <v>48</v>
      </c>
      <c r="AC448" t="e">
        <f t="shared" si="115"/>
        <v>#NAME?</v>
      </c>
      <c r="AD448">
        <v>2</v>
      </c>
      <c r="AE448" t="e">
        <f t="shared" si="116"/>
        <v>#NAME?</v>
      </c>
      <c r="AF448" t="s">
        <v>63</v>
      </c>
      <c r="AG448" t="s">
        <v>64</v>
      </c>
      <c r="AH448">
        <v>69939088</v>
      </c>
      <c r="AI448">
        <v>69923974</v>
      </c>
      <c r="AJ448">
        <v>13986306</v>
      </c>
      <c r="AK448">
        <v>34929122</v>
      </c>
      <c r="AL448">
        <v>10000</v>
      </c>
      <c r="AR448">
        <v>10000</v>
      </c>
      <c r="AS448">
        <v>204963.01</v>
      </c>
      <c r="AT448">
        <v>20</v>
      </c>
      <c r="AU448">
        <v>100000</v>
      </c>
      <c r="AV448">
        <v>54</v>
      </c>
      <c r="AW448" t="s">
        <v>60</v>
      </c>
      <c r="AX448" t="s">
        <v>61</v>
      </c>
      <c r="AY448" t="s">
        <v>62</v>
      </c>
      <c r="BA448">
        <v>7</v>
      </c>
      <c r="BB448">
        <v>1</v>
      </c>
      <c r="BD448">
        <v>10.67</v>
      </c>
      <c r="BE448">
        <v>2.17482</v>
      </c>
      <c r="BF448">
        <v>4205.34</v>
      </c>
      <c r="BH448">
        <v>4963.01</v>
      </c>
      <c r="BN448">
        <v>348467761</v>
      </c>
      <c r="BO448">
        <v>133720776</v>
      </c>
      <c r="BP448">
        <v>823460</v>
      </c>
      <c r="BQ448">
        <v>0</v>
      </c>
      <c r="BR448">
        <v>3.5477699999999999</v>
      </c>
      <c r="BY448" t="s">
        <v>4212</v>
      </c>
      <c r="BZ448" t="s">
        <v>7884</v>
      </c>
      <c r="CA448" t="s">
        <v>58</v>
      </c>
      <c r="CB448" t="str">
        <f t="shared" si="117"/>
        <v>ZYRA_SCATTER_20i20d100000k nrq=0</v>
      </c>
      <c r="CC448">
        <f t="shared" si="118"/>
        <v>54</v>
      </c>
    </row>
    <row r="449" spans="1:81" x14ac:dyDescent="0.4">
      <c r="A449" t="s">
        <v>518</v>
      </c>
      <c r="B449" t="s">
        <v>58</v>
      </c>
      <c r="C449" t="s">
        <v>67</v>
      </c>
      <c r="D449" t="e">
        <f t="shared" ref="D449:D512" si="119">-t</f>
        <v>#NAME?</v>
      </c>
      <c r="E449">
        <v>10000</v>
      </c>
      <c r="F449" t="e">
        <f t="shared" ref="F449:F512" si="120">-mr</f>
        <v>#NAME?</v>
      </c>
      <c r="G449" t="s">
        <v>60</v>
      </c>
      <c r="H449" t="e">
        <f t="shared" ref="H449:H512" si="121">-ma</f>
        <v>#NAME?</v>
      </c>
      <c r="I449" t="s">
        <v>61</v>
      </c>
      <c r="J449" t="e">
        <f t="shared" ref="J449:J512" si="122">-mp</f>
        <v>#NAME?</v>
      </c>
      <c r="K449" t="s">
        <v>62</v>
      </c>
      <c r="L449" t="e">
        <f t="shared" ref="L449:L512" si="123">-p</f>
        <v>#NAME?</v>
      </c>
      <c r="M449" t="e">
        <f t="shared" ref="M449:M512" si="124">-k</f>
        <v>#NAME?</v>
      </c>
      <c r="N449">
        <v>100000</v>
      </c>
      <c r="O449" t="e">
        <f t="shared" ref="O449:O512" si="125">-i</f>
        <v>#NAME?</v>
      </c>
      <c r="P449">
        <v>20</v>
      </c>
      <c r="Q449" t="e">
        <f t="shared" ref="Q449:Q512" si="126">-d</f>
        <v>#NAME?</v>
      </c>
      <c r="R449">
        <v>20</v>
      </c>
      <c r="S449" t="e">
        <f t="shared" ref="S449:S512" si="127">-rq</f>
        <v>#NAME?</v>
      </c>
      <c r="T449">
        <v>0</v>
      </c>
      <c r="U449" t="e">
        <f t="shared" ref="U449:U512" si="128">-rqsize</f>
        <v>#NAME?</v>
      </c>
      <c r="V449">
        <v>256</v>
      </c>
      <c r="W449" t="e">
        <f t="shared" ref="W449:W512" si="129">-nwork</f>
        <v>#NAME?</v>
      </c>
      <c r="X449">
        <v>53</v>
      </c>
      <c r="Y449" t="e">
        <f t="shared" ref="Y449:Y512" si="130">-nrq</f>
        <v>#NAME?</v>
      </c>
      <c r="Z449">
        <v>1</v>
      </c>
      <c r="AA449" t="e">
        <f t="shared" ref="AA449:AA512" si="131">-seqwidth</f>
        <v>#NAME?</v>
      </c>
      <c r="AB449">
        <v>48</v>
      </c>
      <c r="AC449" t="e">
        <f t="shared" ref="AC449:AC512" si="132">-trial</f>
        <v>#NAME?</v>
      </c>
      <c r="AD449">
        <v>0</v>
      </c>
      <c r="AE449" t="e">
        <f t="shared" ref="AE449:AE512" si="133">-pinning</f>
        <v>#NAME?</v>
      </c>
      <c r="AF449" t="s">
        <v>63</v>
      </c>
      <c r="AG449" t="s">
        <v>64</v>
      </c>
      <c r="AH449">
        <v>36656396</v>
      </c>
      <c r="AI449">
        <v>36660299</v>
      </c>
      <c r="AJ449">
        <v>7331669</v>
      </c>
      <c r="AK449">
        <v>18324117</v>
      </c>
      <c r="AL449">
        <v>10000</v>
      </c>
      <c r="AR449">
        <v>10000</v>
      </c>
      <c r="AS449">
        <v>2015307.7</v>
      </c>
      <c r="AT449">
        <v>20</v>
      </c>
      <c r="AU449">
        <v>100000</v>
      </c>
      <c r="AV449">
        <v>53</v>
      </c>
      <c r="AW449" t="s">
        <v>60</v>
      </c>
      <c r="AX449" t="s">
        <v>61</v>
      </c>
      <c r="AY449" t="s">
        <v>62</v>
      </c>
      <c r="BA449">
        <v>7</v>
      </c>
      <c r="BB449">
        <v>1</v>
      </c>
      <c r="BD449">
        <v>11.495200000000001</v>
      </c>
      <c r="BE449">
        <v>2.7785099999999998</v>
      </c>
      <c r="BF449">
        <v>8051.84</v>
      </c>
      <c r="BH449">
        <v>15307.7</v>
      </c>
      <c r="BN449">
        <v>182627330</v>
      </c>
      <c r="BO449">
        <v>79998230</v>
      </c>
      <c r="BP449">
        <v>613842</v>
      </c>
      <c r="BQ449">
        <v>0</v>
      </c>
      <c r="BR449">
        <v>6.25021</v>
      </c>
      <c r="BY449" t="s">
        <v>4213</v>
      </c>
      <c r="BZ449" t="s">
        <v>7885</v>
      </c>
      <c r="CA449" t="s">
        <v>58</v>
      </c>
      <c r="CB449" t="str">
        <f t="shared" si="117"/>
        <v>ZYRA_SCATTER_20i20d100000k nrq=1</v>
      </c>
      <c r="CC449">
        <f t="shared" si="118"/>
        <v>54</v>
      </c>
    </row>
    <row r="450" spans="1:81" x14ac:dyDescent="0.4">
      <c r="A450" t="s">
        <v>519</v>
      </c>
      <c r="B450" t="s">
        <v>58</v>
      </c>
      <c r="C450" t="s">
        <v>67</v>
      </c>
      <c r="D450" t="e">
        <f t="shared" si="119"/>
        <v>#NAME?</v>
      </c>
      <c r="E450">
        <v>10000</v>
      </c>
      <c r="F450" t="e">
        <f t="shared" si="120"/>
        <v>#NAME?</v>
      </c>
      <c r="G450" t="s">
        <v>60</v>
      </c>
      <c r="H450" t="e">
        <f t="shared" si="121"/>
        <v>#NAME?</v>
      </c>
      <c r="I450" t="s">
        <v>61</v>
      </c>
      <c r="J450" t="e">
        <f t="shared" si="122"/>
        <v>#NAME?</v>
      </c>
      <c r="K450" t="s">
        <v>62</v>
      </c>
      <c r="L450" t="e">
        <f t="shared" si="123"/>
        <v>#NAME?</v>
      </c>
      <c r="M450" t="e">
        <f t="shared" si="124"/>
        <v>#NAME?</v>
      </c>
      <c r="N450">
        <v>100000</v>
      </c>
      <c r="O450" t="e">
        <f t="shared" si="125"/>
        <v>#NAME?</v>
      </c>
      <c r="P450">
        <v>20</v>
      </c>
      <c r="Q450" t="e">
        <f t="shared" si="126"/>
        <v>#NAME?</v>
      </c>
      <c r="R450">
        <v>20</v>
      </c>
      <c r="S450" t="e">
        <f t="shared" si="127"/>
        <v>#NAME?</v>
      </c>
      <c r="T450">
        <v>0</v>
      </c>
      <c r="U450" t="e">
        <f t="shared" si="128"/>
        <v>#NAME?</v>
      </c>
      <c r="V450">
        <v>256</v>
      </c>
      <c r="W450" t="e">
        <f t="shared" si="129"/>
        <v>#NAME?</v>
      </c>
      <c r="X450">
        <v>53</v>
      </c>
      <c r="Y450" t="e">
        <f t="shared" si="130"/>
        <v>#NAME?</v>
      </c>
      <c r="Z450">
        <v>1</v>
      </c>
      <c r="AA450" t="e">
        <f t="shared" si="131"/>
        <v>#NAME?</v>
      </c>
      <c r="AB450">
        <v>48</v>
      </c>
      <c r="AC450" t="e">
        <f t="shared" si="132"/>
        <v>#NAME?</v>
      </c>
      <c r="AD450">
        <v>1</v>
      </c>
      <c r="AE450" t="e">
        <f t="shared" si="133"/>
        <v>#NAME?</v>
      </c>
      <c r="AF450" t="s">
        <v>63</v>
      </c>
      <c r="AG450" t="s">
        <v>64</v>
      </c>
      <c r="AH450">
        <v>36069740</v>
      </c>
      <c r="AI450">
        <v>36073275</v>
      </c>
      <c r="AJ450">
        <v>7214301</v>
      </c>
      <c r="AK450">
        <v>18034296</v>
      </c>
      <c r="AL450">
        <v>10000</v>
      </c>
      <c r="AR450">
        <v>10000</v>
      </c>
      <c r="AS450">
        <v>2015408.4</v>
      </c>
      <c r="AT450">
        <v>20</v>
      </c>
      <c r="AU450">
        <v>100000</v>
      </c>
      <c r="AV450">
        <v>53</v>
      </c>
      <c r="AW450" t="s">
        <v>60</v>
      </c>
      <c r="AX450" t="s">
        <v>61</v>
      </c>
      <c r="AY450" t="s">
        <v>62</v>
      </c>
      <c r="BA450">
        <v>7</v>
      </c>
      <c r="BB450">
        <v>1</v>
      </c>
      <c r="BD450">
        <v>11.811500000000001</v>
      </c>
      <c r="BE450">
        <v>2.8199399999999999</v>
      </c>
      <c r="BF450">
        <v>8186.21</v>
      </c>
      <c r="BH450">
        <v>15408.4</v>
      </c>
      <c r="BN450">
        <v>179725617</v>
      </c>
      <c r="BO450">
        <v>83327454</v>
      </c>
      <c r="BP450">
        <v>617346</v>
      </c>
      <c r="BQ450">
        <v>0</v>
      </c>
      <c r="BR450">
        <v>6.1976399999999998</v>
      </c>
      <c r="BY450" t="s">
        <v>4214</v>
      </c>
      <c r="BZ450" t="s">
        <v>7886</v>
      </c>
      <c r="CA450" t="s">
        <v>58</v>
      </c>
      <c r="CB450" t="str">
        <f t="shared" si="117"/>
        <v>ZYRA_SCATTER_20i20d100000k nrq=1</v>
      </c>
      <c r="CC450">
        <f t="shared" si="118"/>
        <v>54</v>
      </c>
    </row>
    <row r="451" spans="1:81" x14ac:dyDescent="0.4">
      <c r="A451" t="s">
        <v>520</v>
      </c>
      <c r="B451" t="s">
        <v>58</v>
      </c>
      <c r="C451" t="s">
        <v>67</v>
      </c>
      <c r="D451" t="e">
        <f t="shared" si="119"/>
        <v>#NAME?</v>
      </c>
      <c r="E451">
        <v>10000</v>
      </c>
      <c r="F451" t="e">
        <f t="shared" si="120"/>
        <v>#NAME?</v>
      </c>
      <c r="G451" t="s">
        <v>60</v>
      </c>
      <c r="H451" t="e">
        <f t="shared" si="121"/>
        <v>#NAME?</v>
      </c>
      <c r="I451" t="s">
        <v>61</v>
      </c>
      <c r="J451" t="e">
        <f t="shared" si="122"/>
        <v>#NAME?</v>
      </c>
      <c r="K451" t="s">
        <v>62</v>
      </c>
      <c r="L451" t="e">
        <f t="shared" si="123"/>
        <v>#NAME?</v>
      </c>
      <c r="M451" t="e">
        <f t="shared" si="124"/>
        <v>#NAME?</v>
      </c>
      <c r="N451">
        <v>100000</v>
      </c>
      <c r="O451" t="e">
        <f t="shared" si="125"/>
        <v>#NAME?</v>
      </c>
      <c r="P451">
        <v>20</v>
      </c>
      <c r="Q451" t="e">
        <f t="shared" si="126"/>
        <v>#NAME?</v>
      </c>
      <c r="R451">
        <v>20</v>
      </c>
      <c r="S451" t="e">
        <f t="shared" si="127"/>
        <v>#NAME?</v>
      </c>
      <c r="T451">
        <v>0</v>
      </c>
      <c r="U451" t="e">
        <f t="shared" si="128"/>
        <v>#NAME?</v>
      </c>
      <c r="V451">
        <v>256</v>
      </c>
      <c r="W451" t="e">
        <f t="shared" si="129"/>
        <v>#NAME?</v>
      </c>
      <c r="X451">
        <v>53</v>
      </c>
      <c r="Y451" t="e">
        <f t="shared" si="130"/>
        <v>#NAME?</v>
      </c>
      <c r="Z451">
        <v>1</v>
      </c>
      <c r="AA451" t="e">
        <f t="shared" si="131"/>
        <v>#NAME?</v>
      </c>
      <c r="AB451">
        <v>48</v>
      </c>
      <c r="AC451" t="e">
        <f t="shared" si="132"/>
        <v>#NAME?</v>
      </c>
      <c r="AD451">
        <v>2</v>
      </c>
      <c r="AE451" t="e">
        <f t="shared" si="133"/>
        <v>#NAME?</v>
      </c>
      <c r="AF451" t="s">
        <v>63</v>
      </c>
      <c r="AG451" t="s">
        <v>64</v>
      </c>
      <c r="AH451">
        <v>36483510</v>
      </c>
      <c r="AI451">
        <v>36486186</v>
      </c>
      <c r="AJ451">
        <v>7296969</v>
      </c>
      <c r="AK451">
        <v>18241066</v>
      </c>
      <c r="AL451">
        <v>10000</v>
      </c>
      <c r="AR451">
        <v>10000</v>
      </c>
      <c r="AS451">
        <v>2015162.6</v>
      </c>
      <c r="AT451">
        <v>20</v>
      </c>
      <c r="AU451">
        <v>100000</v>
      </c>
      <c r="AV451">
        <v>53</v>
      </c>
      <c r="AW451" t="s">
        <v>60</v>
      </c>
      <c r="AX451" t="s">
        <v>61</v>
      </c>
      <c r="AY451" t="s">
        <v>62</v>
      </c>
      <c r="BA451">
        <v>7</v>
      </c>
      <c r="BB451">
        <v>1</v>
      </c>
      <c r="BD451">
        <v>11.5533</v>
      </c>
      <c r="BE451">
        <v>2.7810899999999998</v>
      </c>
      <c r="BF451">
        <v>8068.85</v>
      </c>
      <c r="BH451">
        <v>15162.6</v>
      </c>
      <c r="BN451">
        <v>181798188</v>
      </c>
      <c r="BO451">
        <v>82701459</v>
      </c>
      <c r="BP451">
        <v>612474</v>
      </c>
      <c r="BQ451">
        <v>0</v>
      </c>
      <c r="BR451">
        <v>6.1828500000000002</v>
      </c>
      <c r="BY451" t="s">
        <v>4215</v>
      </c>
      <c r="BZ451" t="s">
        <v>7887</v>
      </c>
      <c r="CA451" t="s">
        <v>58</v>
      </c>
      <c r="CB451" t="str">
        <f t="shared" ref="CB451:CB514" si="134">AF451&amp;"_"&amp;P451&amp;"i"&amp;R451&amp;"d"&amp;N451&amp;"k nrq="&amp;Z451</f>
        <v>ZYRA_SCATTER_20i20d100000k nrq=1</v>
      </c>
      <c r="CC451">
        <f t="shared" ref="CC451:CC514" si="135">X451+Z451</f>
        <v>54</v>
      </c>
    </row>
    <row r="452" spans="1:81" x14ac:dyDescent="0.4">
      <c r="A452" t="s">
        <v>521</v>
      </c>
      <c r="B452" t="s">
        <v>58</v>
      </c>
      <c r="C452" t="s">
        <v>67</v>
      </c>
      <c r="D452" t="e">
        <f t="shared" si="119"/>
        <v>#NAME?</v>
      </c>
      <c r="E452">
        <v>10000</v>
      </c>
      <c r="F452" t="e">
        <f t="shared" si="120"/>
        <v>#NAME?</v>
      </c>
      <c r="G452" t="s">
        <v>60</v>
      </c>
      <c r="H452" t="e">
        <f t="shared" si="121"/>
        <v>#NAME?</v>
      </c>
      <c r="I452" t="s">
        <v>61</v>
      </c>
      <c r="J452" t="e">
        <f t="shared" si="122"/>
        <v>#NAME?</v>
      </c>
      <c r="K452" t="s">
        <v>62</v>
      </c>
      <c r="L452" t="e">
        <f t="shared" si="123"/>
        <v>#NAME?</v>
      </c>
      <c r="M452" t="e">
        <f t="shared" si="124"/>
        <v>#NAME?</v>
      </c>
      <c r="N452">
        <v>100000</v>
      </c>
      <c r="O452" t="e">
        <f t="shared" si="125"/>
        <v>#NAME?</v>
      </c>
      <c r="P452">
        <v>20</v>
      </c>
      <c r="Q452" t="e">
        <f t="shared" si="126"/>
        <v>#NAME?</v>
      </c>
      <c r="R452">
        <v>20</v>
      </c>
      <c r="S452" t="e">
        <f t="shared" si="127"/>
        <v>#NAME?</v>
      </c>
      <c r="T452">
        <v>0</v>
      </c>
      <c r="U452" t="e">
        <f t="shared" si="128"/>
        <v>#NAME?</v>
      </c>
      <c r="V452">
        <v>256</v>
      </c>
      <c r="W452" t="e">
        <f t="shared" si="129"/>
        <v>#NAME?</v>
      </c>
      <c r="X452">
        <v>72</v>
      </c>
      <c r="Y452" t="e">
        <f t="shared" si="130"/>
        <v>#NAME?</v>
      </c>
      <c r="Z452">
        <v>0</v>
      </c>
      <c r="AA452" t="e">
        <f t="shared" si="131"/>
        <v>#NAME?</v>
      </c>
      <c r="AB452">
        <v>48</v>
      </c>
      <c r="AC452" t="e">
        <f t="shared" si="132"/>
        <v>#NAME?</v>
      </c>
      <c r="AD452">
        <v>0</v>
      </c>
      <c r="AE452" t="e">
        <f t="shared" si="133"/>
        <v>#NAME?</v>
      </c>
      <c r="AF452" t="s">
        <v>63</v>
      </c>
      <c r="AG452" t="s">
        <v>64</v>
      </c>
      <c r="AH452">
        <v>15167932</v>
      </c>
      <c r="AI452">
        <v>15167363</v>
      </c>
      <c r="AJ452">
        <v>3033529</v>
      </c>
      <c r="AK452">
        <v>7574934</v>
      </c>
      <c r="AL452">
        <v>10000</v>
      </c>
      <c r="AR452">
        <v>10000</v>
      </c>
      <c r="AS452">
        <v>2010968.4</v>
      </c>
      <c r="AT452">
        <v>20</v>
      </c>
      <c r="AU452">
        <v>100000</v>
      </c>
      <c r="AV452">
        <v>72</v>
      </c>
      <c r="AW452" t="s">
        <v>60</v>
      </c>
      <c r="AX452" t="s">
        <v>61</v>
      </c>
      <c r="AY452" t="s">
        <v>62</v>
      </c>
      <c r="BA452">
        <v>7</v>
      </c>
      <c r="BB452">
        <v>1</v>
      </c>
      <c r="BD452">
        <v>29.8126</v>
      </c>
      <c r="BE452">
        <v>5.6762300000000003</v>
      </c>
      <c r="BF452">
        <v>25124</v>
      </c>
      <c r="BH452">
        <v>10968.4</v>
      </c>
      <c r="BN452">
        <v>72772180</v>
      </c>
      <c r="BO452">
        <v>150657450</v>
      </c>
      <c r="BP452">
        <v>2977166</v>
      </c>
      <c r="BQ452">
        <v>0</v>
      </c>
      <c r="BR452">
        <v>2.7463299999999999</v>
      </c>
      <c r="BY452" t="s">
        <v>4216</v>
      </c>
      <c r="BZ452" t="s">
        <v>7888</v>
      </c>
      <c r="CA452" t="s">
        <v>58</v>
      </c>
      <c r="CB452" t="str">
        <f t="shared" si="134"/>
        <v>ZYRA_SCATTER_20i20d100000k nrq=0</v>
      </c>
      <c r="CC452">
        <f t="shared" si="135"/>
        <v>72</v>
      </c>
    </row>
    <row r="453" spans="1:81" x14ac:dyDescent="0.4">
      <c r="A453" t="s">
        <v>522</v>
      </c>
      <c r="B453" t="s">
        <v>58</v>
      </c>
      <c r="C453" t="s">
        <v>67</v>
      </c>
      <c r="D453" t="e">
        <f t="shared" si="119"/>
        <v>#NAME?</v>
      </c>
      <c r="E453">
        <v>10000</v>
      </c>
      <c r="F453" t="e">
        <f t="shared" si="120"/>
        <v>#NAME?</v>
      </c>
      <c r="G453" t="s">
        <v>60</v>
      </c>
      <c r="H453" t="e">
        <f t="shared" si="121"/>
        <v>#NAME?</v>
      </c>
      <c r="I453" t="s">
        <v>61</v>
      </c>
      <c r="J453" t="e">
        <f t="shared" si="122"/>
        <v>#NAME?</v>
      </c>
      <c r="K453" t="s">
        <v>62</v>
      </c>
      <c r="L453" t="e">
        <f t="shared" si="123"/>
        <v>#NAME?</v>
      </c>
      <c r="M453" t="e">
        <f t="shared" si="124"/>
        <v>#NAME?</v>
      </c>
      <c r="N453">
        <v>100000</v>
      </c>
      <c r="O453" t="e">
        <f t="shared" si="125"/>
        <v>#NAME?</v>
      </c>
      <c r="P453">
        <v>20</v>
      </c>
      <c r="Q453" t="e">
        <f t="shared" si="126"/>
        <v>#NAME?</v>
      </c>
      <c r="R453">
        <v>20</v>
      </c>
      <c r="S453" t="e">
        <f t="shared" si="127"/>
        <v>#NAME?</v>
      </c>
      <c r="T453">
        <v>0</v>
      </c>
      <c r="U453" t="e">
        <f t="shared" si="128"/>
        <v>#NAME?</v>
      </c>
      <c r="V453">
        <v>256</v>
      </c>
      <c r="W453" t="e">
        <f t="shared" si="129"/>
        <v>#NAME?</v>
      </c>
      <c r="X453">
        <v>72</v>
      </c>
      <c r="Y453" t="e">
        <f t="shared" si="130"/>
        <v>#NAME?</v>
      </c>
      <c r="Z453">
        <v>0</v>
      </c>
      <c r="AA453" t="e">
        <f t="shared" si="131"/>
        <v>#NAME?</v>
      </c>
      <c r="AB453">
        <v>48</v>
      </c>
      <c r="AC453" t="e">
        <f t="shared" si="132"/>
        <v>#NAME?</v>
      </c>
      <c r="AD453">
        <v>1</v>
      </c>
      <c r="AE453" t="e">
        <f t="shared" si="133"/>
        <v>#NAME?</v>
      </c>
      <c r="AF453" t="s">
        <v>63</v>
      </c>
      <c r="AG453" t="s">
        <v>64</v>
      </c>
      <c r="AH453">
        <v>78990154</v>
      </c>
      <c r="AI453">
        <v>78997782</v>
      </c>
      <c r="AJ453">
        <v>15798793</v>
      </c>
      <c r="AK453">
        <v>39452872</v>
      </c>
      <c r="AL453">
        <v>10000</v>
      </c>
      <c r="AR453">
        <v>10000</v>
      </c>
      <c r="AS453">
        <v>205994.31</v>
      </c>
      <c r="AT453">
        <v>20</v>
      </c>
      <c r="AU453">
        <v>100000</v>
      </c>
      <c r="AV453">
        <v>72</v>
      </c>
      <c r="AW453" t="s">
        <v>60</v>
      </c>
      <c r="AX453" t="s">
        <v>61</v>
      </c>
      <c r="AY453" t="s">
        <v>62</v>
      </c>
      <c r="BA453">
        <v>7</v>
      </c>
      <c r="BB453">
        <v>1</v>
      </c>
      <c r="BD453">
        <v>10.914899999999999</v>
      </c>
      <c r="BE453">
        <v>2.1739799999999998</v>
      </c>
      <c r="BF453">
        <v>4815.72</v>
      </c>
      <c r="BH453">
        <v>5994.31</v>
      </c>
      <c r="BN453">
        <v>393596964</v>
      </c>
      <c r="BO453">
        <v>163473142</v>
      </c>
      <c r="BP453">
        <v>931762</v>
      </c>
      <c r="BQ453">
        <v>0</v>
      </c>
      <c r="BR453">
        <v>3.9892300000000001</v>
      </c>
      <c r="BY453" t="s">
        <v>4217</v>
      </c>
      <c r="BZ453" t="s">
        <v>7889</v>
      </c>
      <c r="CA453" t="s">
        <v>58</v>
      </c>
      <c r="CB453" t="str">
        <f t="shared" si="134"/>
        <v>ZYRA_SCATTER_20i20d100000k nrq=0</v>
      </c>
      <c r="CC453">
        <f t="shared" si="135"/>
        <v>72</v>
      </c>
    </row>
    <row r="454" spans="1:81" x14ac:dyDescent="0.4">
      <c r="A454" t="s">
        <v>523</v>
      </c>
      <c r="B454" t="s">
        <v>58</v>
      </c>
      <c r="C454" t="s">
        <v>67</v>
      </c>
      <c r="D454" t="e">
        <f t="shared" si="119"/>
        <v>#NAME?</v>
      </c>
      <c r="E454">
        <v>10000</v>
      </c>
      <c r="F454" t="e">
        <f t="shared" si="120"/>
        <v>#NAME?</v>
      </c>
      <c r="G454" t="s">
        <v>60</v>
      </c>
      <c r="H454" t="e">
        <f t="shared" si="121"/>
        <v>#NAME?</v>
      </c>
      <c r="I454" t="s">
        <v>61</v>
      </c>
      <c r="J454" t="e">
        <f t="shared" si="122"/>
        <v>#NAME?</v>
      </c>
      <c r="K454" t="s">
        <v>62</v>
      </c>
      <c r="L454" t="e">
        <f t="shared" si="123"/>
        <v>#NAME?</v>
      </c>
      <c r="M454" t="e">
        <f t="shared" si="124"/>
        <v>#NAME?</v>
      </c>
      <c r="N454">
        <v>100000</v>
      </c>
      <c r="O454" t="e">
        <f t="shared" si="125"/>
        <v>#NAME?</v>
      </c>
      <c r="P454">
        <v>20</v>
      </c>
      <c r="Q454" t="e">
        <f t="shared" si="126"/>
        <v>#NAME?</v>
      </c>
      <c r="R454">
        <v>20</v>
      </c>
      <c r="S454" t="e">
        <f t="shared" si="127"/>
        <v>#NAME?</v>
      </c>
      <c r="T454">
        <v>0</v>
      </c>
      <c r="U454" t="e">
        <f t="shared" si="128"/>
        <v>#NAME?</v>
      </c>
      <c r="V454">
        <v>256</v>
      </c>
      <c r="W454" t="e">
        <f t="shared" si="129"/>
        <v>#NAME?</v>
      </c>
      <c r="X454">
        <v>72</v>
      </c>
      <c r="Y454" t="e">
        <f t="shared" si="130"/>
        <v>#NAME?</v>
      </c>
      <c r="Z454">
        <v>0</v>
      </c>
      <c r="AA454" t="e">
        <f t="shared" si="131"/>
        <v>#NAME?</v>
      </c>
      <c r="AB454">
        <v>48</v>
      </c>
      <c r="AC454" t="e">
        <f t="shared" si="132"/>
        <v>#NAME?</v>
      </c>
      <c r="AD454">
        <v>2</v>
      </c>
      <c r="AE454" t="e">
        <f t="shared" si="133"/>
        <v>#NAME?</v>
      </c>
      <c r="AF454" t="s">
        <v>63</v>
      </c>
      <c r="AG454" t="s">
        <v>64</v>
      </c>
      <c r="AH454">
        <v>77859572</v>
      </c>
      <c r="AI454">
        <v>77871784</v>
      </c>
      <c r="AJ454">
        <v>15573135</v>
      </c>
      <c r="AK454">
        <v>38883534</v>
      </c>
      <c r="AL454">
        <v>10000</v>
      </c>
      <c r="AR454">
        <v>10000</v>
      </c>
      <c r="AS454">
        <v>206118.84</v>
      </c>
      <c r="AT454">
        <v>20</v>
      </c>
      <c r="AU454">
        <v>100000</v>
      </c>
      <c r="AV454">
        <v>72</v>
      </c>
      <c r="AW454" t="s">
        <v>60</v>
      </c>
      <c r="AX454" t="s">
        <v>61</v>
      </c>
      <c r="AY454" t="s">
        <v>62</v>
      </c>
      <c r="BA454">
        <v>7</v>
      </c>
      <c r="BB454">
        <v>1</v>
      </c>
      <c r="BD454">
        <v>10.898300000000001</v>
      </c>
      <c r="BE454">
        <v>2.1796000000000002</v>
      </c>
      <c r="BF454">
        <v>4871.8599999999997</v>
      </c>
      <c r="BH454">
        <v>6118.84</v>
      </c>
      <c r="BN454">
        <v>387917412</v>
      </c>
      <c r="BO454">
        <v>165065106</v>
      </c>
      <c r="BP454">
        <v>917937</v>
      </c>
      <c r="BQ454">
        <v>0</v>
      </c>
      <c r="BR454">
        <v>4.01152</v>
      </c>
      <c r="BY454" t="s">
        <v>4218</v>
      </c>
      <c r="BZ454" t="s">
        <v>7890</v>
      </c>
      <c r="CA454" t="s">
        <v>58</v>
      </c>
      <c r="CB454" t="str">
        <f t="shared" si="134"/>
        <v>ZYRA_SCATTER_20i20d100000k nrq=0</v>
      </c>
      <c r="CC454">
        <f t="shared" si="135"/>
        <v>72</v>
      </c>
    </row>
    <row r="455" spans="1:81" x14ac:dyDescent="0.4">
      <c r="A455" t="s">
        <v>524</v>
      </c>
      <c r="B455" t="s">
        <v>58</v>
      </c>
      <c r="C455" t="s">
        <v>67</v>
      </c>
      <c r="D455" t="e">
        <f t="shared" si="119"/>
        <v>#NAME?</v>
      </c>
      <c r="E455">
        <v>10000</v>
      </c>
      <c r="F455" t="e">
        <f t="shared" si="120"/>
        <v>#NAME?</v>
      </c>
      <c r="G455" t="s">
        <v>60</v>
      </c>
      <c r="H455" t="e">
        <f t="shared" si="121"/>
        <v>#NAME?</v>
      </c>
      <c r="I455" t="s">
        <v>61</v>
      </c>
      <c r="J455" t="e">
        <f t="shared" si="122"/>
        <v>#NAME?</v>
      </c>
      <c r="K455" t="s">
        <v>62</v>
      </c>
      <c r="L455" t="e">
        <f t="shared" si="123"/>
        <v>#NAME?</v>
      </c>
      <c r="M455" t="e">
        <f t="shared" si="124"/>
        <v>#NAME?</v>
      </c>
      <c r="N455">
        <v>100000</v>
      </c>
      <c r="O455" t="e">
        <f t="shared" si="125"/>
        <v>#NAME?</v>
      </c>
      <c r="P455">
        <v>20</v>
      </c>
      <c r="Q455" t="e">
        <f t="shared" si="126"/>
        <v>#NAME?</v>
      </c>
      <c r="R455">
        <v>20</v>
      </c>
      <c r="S455" t="e">
        <f t="shared" si="127"/>
        <v>#NAME?</v>
      </c>
      <c r="T455">
        <v>0</v>
      </c>
      <c r="U455" t="e">
        <f t="shared" si="128"/>
        <v>#NAME?</v>
      </c>
      <c r="V455">
        <v>256</v>
      </c>
      <c r="W455" t="e">
        <f t="shared" si="129"/>
        <v>#NAME?</v>
      </c>
      <c r="X455">
        <v>71</v>
      </c>
      <c r="Y455" t="e">
        <f t="shared" si="130"/>
        <v>#NAME?</v>
      </c>
      <c r="Z455">
        <v>1</v>
      </c>
      <c r="AA455" t="e">
        <f t="shared" si="131"/>
        <v>#NAME?</v>
      </c>
      <c r="AB455">
        <v>48</v>
      </c>
      <c r="AC455" t="e">
        <f t="shared" si="132"/>
        <v>#NAME?</v>
      </c>
      <c r="AD455">
        <v>0</v>
      </c>
      <c r="AE455" t="e">
        <f t="shared" si="133"/>
        <v>#NAME?</v>
      </c>
      <c r="AF455" t="s">
        <v>63</v>
      </c>
      <c r="AG455" t="s">
        <v>64</v>
      </c>
      <c r="AH455">
        <v>42632219</v>
      </c>
      <c r="AI455">
        <v>42642340</v>
      </c>
      <c r="AJ455">
        <v>8527455</v>
      </c>
      <c r="AK455">
        <v>21309810</v>
      </c>
      <c r="AL455">
        <v>10000</v>
      </c>
      <c r="AR455">
        <v>10000</v>
      </c>
      <c r="AS455">
        <v>2017105.9</v>
      </c>
      <c r="AT455">
        <v>20</v>
      </c>
      <c r="AU455">
        <v>100000</v>
      </c>
      <c r="AV455">
        <v>71</v>
      </c>
      <c r="AW455" t="s">
        <v>60</v>
      </c>
      <c r="AX455" t="s">
        <v>61</v>
      </c>
      <c r="AY455" t="s">
        <v>62</v>
      </c>
      <c r="BA455">
        <v>7</v>
      </c>
      <c r="BB455">
        <v>1</v>
      </c>
      <c r="BD455">
        <v>11.7599</v>
      </c>
      <c r="BE455">
        <v>2.6922100000000002</v>
      </c>
      <c r="BF455">
        <v>8897.42</v>
      </c>
      <c r="BH455">
        <v>17105.900000000001</v>
      </c>
      <c r="BN455">
        <v>212425525</v>
      </c>
      <c r="BO455">
        <v>99364539</v>
      </c>
      <c r="BP455">
        <v>672577</v>
      </c>
      <c r="BQ455">
        <v>0</v>
      </c>
      <c r="BR455">
        <v>6.4192200000000001</v>
      </c>
      <c r="BY455" t="s">
        <v>4219</v>
      </c>
      <c r="BZ455" t="s">
        <v>7891</v>
      </c>
      <c r="CA455" t="s">
        <v>58</v>
      </c>
      <c r="CB455" t="str">
        <f t="shared" si="134"/>
        <v>ZYRA_SCATTER_20i20d100000k nrq=1</v>
      </c>
      <c r="CC455">
        <f t="shared" si="135"/>
        <v>72</v>
      </c>
    </row>
    <row r="456" spans="1:81" x14ac:dyDescent="0.4">
      <c r="A456" t="s">
        <v>525</v>
      </c>
      <c r="B456" t="s">
        <v>58</v>
      </c>
      <c r="C456" t="s">
        <v>78</v>
      </c>
      <c r="D456" t="e">
        <f t="shared" si="119"/>
        <v>#NAME?</v>
      </c>
      <c r="E456">
        <v>10000</v>
      </c>
      <c r="F456" t="e">
        <f t="shared" si="120"/>
        <v>#NAME?</v>
      </c>
      <c r="G456" t="s">
        <v>60</v>
      </c>
      <c r="H456" t="e">
        <f t="shared" si="121"/>
        <v>#NAME?</v>
      </c>
      <c r="I456" t="s">
        <v>61</v>
      </c>
      <c r="J456" t="e">
        <f t="shared" si="122"/>
        <v>#NAME?</v>
      </c>
      <c r="K456" t="s">
        <v>62</v>
      </c>
      <c r="L456" t="e">
        <f t="shared" si="123"/>
        <v>#NAME?</v>
      </c>
      <c r="M456" t="e">
        <f t="shared" si="124"/>
        <v>#NAME?</v>
      </c>
      <c r="N456">
        <v>10000</v>
      </c>
      <c r="O456" t="e">
        <f t="shared" si="125"/>
        <v>#NAME?</v>
      </c>
      <c r="P456">
        <v>5</v>
      </c>
      <c r="Q456" t="e">
        <f t="shared" si="126"/>
        <v>#NAME?</v>
      </c>
      <c r="R456">
        <v>5</v>
      </c>
      <c r="S456" t="e">
        <f t="shared" si="127"/>
        <v>#NAME?</v>
      </c>
      <c r="T456">
        <v>0</v>
      </c>
      <c r="U456" t="e">
        <f t="shared" si="128"/>
        <v>#NAME?</v>
      </c>
      <c r="V456">
        <v>256</v>
      </c>
      <c r="W456" t="e">
        <f t="shared" si="129"/>
        <v>#NAME?</v>
      </c>
      <c r="X456">
        <v>18</v>
      </c>
      <c r="Y456" t="e">
        <f t="shared" si="130"/>
        <v>#NAME?</v>
      </c>
      <c r="Z456">
        <v>0</v>
      </c>
      <c r="AA456" t="e">
        <f t="shared" si="131"/>
        <v>#NAME?</v>
      </c>
      <c r="AB456">
        <v>48</v>
      </c>
      <c r="AC456" t="e">
        <f t="shared" si="132"/>
        <v>#NAME?</v>
      </c>
      <c r="AD456">
        <v>0</v>
      </c>
      <c r="AE456" t="e">
        <f t="shared" si="133"/>
        <v>#NAME?</v>
      </c>
      <c r="AF456" t="s">
        <v>65</v>
      </c>
      <c r="AG456" t="s">
        <v>64</v>
      </c>
      <c r="AH456">
        <v>16011899</v>
      </c>
      <c r="AI456">
        <v>16006253</v>
      </c>
      <c r="AJ456">
        <v>3201815</v>
      </c>
      <c r="AK456">
        <v>31974060</v>
      </c>
      <c r="AL456">
        <v>10000</v>
      </c>
      <c r="AR456">
        <v>10000</v>
      </c>
      <c r="AS456">
        <v>52580.9</v>
      </c>
      <c r="AT456">
        <v>5</v>
      </c>
      <c r="AU456">
        <v>10000</v>
      </c>
      <c r="AV456">
        <v>18</v>
      </c>
      <c r="AW456" t="s">
        <v>60</v>
      </c>
      <c r="AX456" t="s">
        <v>61</v>
      </c>
      <c r="AY456" t="s">
        <v>62</v>
      </c>
      <c r="BA456">
        <v>8</v>
      </c>
      <c r="BB456">
        <v>1</v>
      </c>
      <c r="BD456">
        <v>6.56088</v>
      </c>
      <c r="BE456">
        <v>8.9327799999999995E-3</v>
      </c>
      <c r="BF456">
        <v>1273.5999999999999</v>
      </c>
      <c r="BH456">
        <v>2580.9</v>
      </c>
      <c r="BY456" t="s">
        <v>4220</v>
      </c>
      <c r="BZ456" t="s">
        <v>7892</v>
      </c>
      <c r="CA456" t="s">
        <v>58</v>
      </c>
      <c r="CB456" t="str">
        <f t="shared" si="134"/>
        <v>ZYRA_CLUSTER_5i5d10000k nrq=0</v>
      </c>
      <c r="CC456">
        <f t="shared" si="135"/>
        <v>18</v>
      </c>
    </row>
    <row r="457" spans="1:81" x14ac:dyDescent="0.4">
      <c r="A457" t="s">
        <v>526</v>
      </c>
      <c r="B457" t="s">
        <v>58</v>
      </c>
      <c r="C457" t="s">
        <v>78</v>
      </c>
      <c r="D457" t="e">
        <f t="shared" si="119"/>
        <v>#NAME?</v>
      </c>
      <c r="E457">
        <v>10000</v>
      </c>
      <c r="F457" t="e">
        <f t="shared" si="120"/>
        <v>#NAME?</v>
      </c>
      <c r="G457" t="s">
        <v>60</v>
      </c>
      <c r="H457" t="e">
        <f t="shared" si="121"/>
        <v>#NAME?</v>
      </c>
      <c r="I457" t="s">
        <v>61</v>
      </c>
      <c r="J457" t="e">
        <f t="shared" si="122"/>
        <v>#NAME?</v>
      </c>
      <c r="K457" t="s">
        <v>62</v>
      </c>
      <c r="L457" t="e">
        <f t="shared" si="123"/>
        <v>#NAME?</v>
      </c>
      <c r="M457" t="e">
        <f t="shared" si="124"/>
        <v>#NAME?</v>
      </c>
      <c r="N457">
        <v>100000</v>
      </c>
      <c r="O457" t="e">
        <f t="shared" si="125"/>
        <v>#NAME?</v>
      </c>
      <c r="P457">
        <v>5</v>
      </c>
      <c r="Q457" t="e">
        <f t="shared" si="126"/>
        <v>#NAME?</v>
      </c>
      <c r="R457">
        <v>5</v>
      </c>
      <c r="S457" t="e">
        <f t="shared" si="127"/>
        <v>#NAME?</v>
      </c>
      <c r="T457">
        <v>0</v>
      </c>
      <c r="U457" t="e">
        <f t="shared" si="128"/>
        <v>#NAME?</v>
      </c>
      <c r="V457">
        <v>256</v>
      </c>
      <c r="W457" t="e">
        <f t="shared" si="129"/>
        <v>#NAME?</v>
      </c>
      <c r="X457">
        <v>72</v>
      </c>
      <c r="Y457" t="e">
        <f t="shared" si="130"/>
        <v>#NAME?</v>
      </c>
      <c r="Z457">
        <v>0</v>
      </c>
      <c r="AA457" t="e">
        <f t="shared" si="131"/>
        <v>#NAME?</v>
      </c>
      <c r="AB457">
        <v>48</v>
      </c>
      <c r="AC457" t="e">
        <f t="shared" si="132"/>
        <v>#NAME?</v>
      </c>
      <c r="AD457">
        <v>0</v>
      </c>
      <c r="AE457" t="e">
        <f t="shared" si="133"/>
        <v>#NAME?</v>
      </c>
      <c r="AF457" t="s">
        <v>65</v>
      </c>
      <c r="AG457" t="s">
        <v>64</v>
      </c>
      <c r="AH457">
        <v>20994627</v>
      </c>
      <c r="AI457">
        <v>20992395</v>
      </c>
      <c r="AJ457">
        <v>4198702</v>
      </c>
      <c r="AK457">
        <v>41938687</v>
      </c>
      <c r="AL457">
        <v>10000</v>
      </c>
      <c r="AR457">
        <v>10000</v>
      </c>
      <c r="AS457">
        <v>53284.87</v>
      </c>
      <c r="AT457">
        <v>5</v>
      </c>
      <c r="AU457">
        <v>100000</v>
      </c>
      <c r="AV457">
        <v>72</v>
      </c>
      <c r="AW457" t="s">
        <v>60</v>
      </c>
      <c r="AX457" t="s">
        <v>61</v>
      </c>
      <c r="AY457" t="s">
        <v>62</v>
      </c>
      <c r="BA457">
        <v>8</v>
      </c>
      <c r="BB457">
        <v>1</v>
      </c>
      <c r="BD457">
        <v>22.241299999999999</v>
      </c>
      <c r="BE457">
        <v>0.62859699999999996</v>
      </c>
      <c r="BF457">
        <v>4304.8100000000004</v>
      </c>
      <c r="BH457">
        <v>3284.87</v>
      </c>
      <c r="BY457" t="s">
        <v>4221</v>
      </c>
      <c r="BZ457" t="s">
        <v>7893</v>
      </c>
      <c r="CA457" t="s">
        <v>58</v>
      </c>
      <c r="CB457" t="str">
        <f t="shared" si="134"/>
        <v>ZYRA_CLUSTER_5i5d100000k nrq=0</v>
      </c>
      <c r="CC457">
        <f t="shared" si="135"/>
        <v>72</v>
      </c>
    </row>
    <row r="458" spans="1:81" x14ac:dyDescent="0.4">
      <c r="A458" t="s">
        <v>527</v>
      </c>
      <c r="B458" t="s">
        <v>58</v>
      </c>
      <c r="C458" t="s">
        <v>67</v>
      </c>
      <c r="D458" t="e">
        <f t="shared" si="119"/>
        <v>#NAME?</v>
      </c>
      <c r="E458">
        <v>10000</v>
      </c>
      <c r="F458" t="e">
        <f t="shared" si="120"/>
        <v>#NAME?</v>
      </c>
      <c r="G458" t="s">
        <v>60</v>
      </c>
      <c r="H458" t="e">
        <f t="shared" si="121"/>
        <v>#NAME?</v>
      </c>
      <c r="I458" t="s">
        <v>61</v>
      </c>
      <c r="J458" t="e">
        <f t="shared" si="122"/>
        <v>#NAME?</v>
      </c>
      <c r="K458" t="s">
        <v>62</v>
      </c>
      <c r="L458" t="e">
        <f t="shared" si="123"/>
        <v>#NAME?</v>
      </c>
      <c r="M458" t="e">
        <f t="shared" si="124"/>
        <v>#NAME?</v>
      </c>
      <c r="N458">
        <v>100000</v>
      </c>
      <c r="O458" t="e">
        <f t="shared" si="125"/>
        <v>#NAME?</v>
      </c>
      <c r="P458">
        <v>20</v>
      </c>
      <c r="Q458" t="e">
        <f t="shared" si="126"/>
        <v>#NAME?</v>
      </c>
      <c r="R458">
        <v>20</v>
      </c>
      <c r="S458" t="e">
        <f t="shared" si="127"/>
        <v>#NAME?</v>
      </c>
      <c r="T458">
        <v>0</v>
      </c>
      <c r="U458" t="e">
        <f t="shared" si="128"/>
        <v>#NAME?</v>
      </c>
      <c r="V458">
        <v>256</v>
      </c>
      <c r="W458" t="e">
        <f t="shared" si="129"/>
        <v>#NAME?</v>
      </c>
      <c r="X458">
        <v>71</v>
      </c>
      <c r="Y458" t="e">
        <f t="shared" si="130"/>
        <v>#NAME?</v>
      </c>
      <c r="Z458">
        <v>1</v>
      </c>
      <c r="AA458" t="e">
        <f t="shared" si="131"/>
        <v>#NAME?</v>
      </c>
      <c r="AB458">
        <v>48</v>
      </c>
      <c r="AC458" t="e">
        <f t="shared" si="132"/>
        <v>#NAME?</v>
      </c>
      <c r="AD458">
        <v>1</v>
      </c>
      <c r="AE458" t="e">
        <f t="shared" si="133"/>
        <v>#NAME?</v>
      </c>
      <c r="AF458" t="s">
        <v>63</v>
      </c>
      <c r="AG458" t="s">
        <v>64</v>
      </c>
      <c r="AH458">
        <v>42048351</v>
      </c>
      <c r="AI458">
        <v>42039898</v>
      </c>
      <c r="AJ458">
        <v>8408824</v>
      </c>
      <c r="AK458">
        <v>21015073</v>
      </c>
      <c r="AL458">
        <v>10000</v>
      </c>
      <c r="AR458">
        <v>10000</v>
      </c>
      <c r="AS458">
        <v>2017236.3</v>
      </c>
      <c r="AT458">
        <v>20</v>
      </c>
      <c r="AU458">
        <v>100000</v>
      </c>
      <c r="AV458">
        <v>71</v>
      </c>
      <c r="AW458" t="s">
        <v>60</v>
      </c>
      <c r="AX458" t="s">
        <v>61</v>
      </c>
      <c r="AY458" t="s">
        <v>62</v>
      </c>
      <c r="BA458">
        <v>7</v>
      </c>
      <c r="BB458">
        <v>1</v>
      </c>
      <c r="BD458">
        <v>11.801500000000001</v>
      </c>
      <c r="BE458">
        <v>2.7183000000000002</v>
      </c>
      <c r="BF458">
        <v>9029.3799999999992</v>
      </c>
      <c r="BH458">
        <v>17236.3</v>
      </c>
      <c r="BN458">
        <v>209481606</v>
      </c>
      <c r="BO458">
        <v>101181420</v>
      </c>
      <c r="BP458">
        <v>669125</v>
      </c>
      <c r="BQ458">
        <v>0</v>
      </c>
      <c r="BR458">
        <v>6.3944799999999997</v>
      </c>
      <c r="BY458" t="s">
        <v>4222</v>
      </c>
      <c r="BZ458" t="s">
        <v>7894</v>
      </c>
      <c r="CA458" t="s">
        <v>58</v>
      </c>
      <c r="CB458" t="str">
        <f t="shared" si="134"/>
        <v>ZYRA_SCATTER_20i20d100000k nrq=1</v>
      </c>
      <c r="CC458">
        <f t="shared" si="135"/>
        <v>72</v>
      </c>
    </row>
    <row r="459" spans="1:81" x14ac:dyDescent="0.4">
      <c r="A459" t="s">
        <v>528</v>
      </c>
      <c r="B459" t="s">
        <v>58</v>
      </c>
      <c r="C459" t="s">
        <v>67</v>
      </c>
      <c r="D459" t="e">
        <f t="shared" si="119"/>
        <v>#NAME?</v>
      </c>
      <c r="E459">
        <v>10000</v>
      </c>
      <c r="F459" t="e">
        <f t="shared" si="120"/>
        <v>#NAME?</v>
      </c>
      <c r="G459" t="s">
        <v>60</v>
      </c>
      <c r="H459" t="e">
        <f t="shared" si="121"/>
        <v>#NAME?</v>
      </c>
      <c r="I459" t="s">
        <v>61</v>
      </c>
      <c r="J459" t="e">
        <f t="shared" si="122"/>
        <v>#NAME?</v>
      </c>
      <c r="K459" t="s">
        <v>62</v>
      </c>
      <c r="L459" t="e">
        <f t="shared" si="123"/>
        <v>#NAME?</v>
      </c>
      <c r="M459" t="e">
        <f t="shared" si="124"/>
        <v>#NAME?</v>
      </c>
      <c r="N459">
        <v>100000</v>
      </c>
      <c r="O459" t="e">
        <f t="shared" si="125"/>
        <v>#NAME?</v>
      </c>
      <c r="P459">
        <v>20</v>
      </c>
      <c r="Q459" t="e">
        <f t="shared" si="126"/>
        <v>#NAME?</v>
      </c>
      <c r="R459">
        <v>20</v>
      </c>
      <c r="S459" t="e">
        <f t="shared" si="127"/>
        <v>#NAME?</v>
      </c>
      <c r="T459">
        <v>0</v>
      </c>
      <c r="U459" t="e">
        <f t="shared" si="128"/>
        <v>#NAME?</v>
      </c>
      <c r="V459">
        <v>256</v>
      </c>
      <c r="W459" t="e">
        <f t="shared" si="129"/>
        <v>#NAME?</v>
      </c>
      <c r="X459">
        <v>71</v>
      </c>
      <c r="Y459" t="e">
        <f t="shared" si="130"/>
        <v>#NAME?</v>
      </c>
      <c r="Z459">
        <v>1</v>
      </c>
      <c r="AA459" t="e">
        <f t="shared" si="131"/>
        <v>#NAME?</v>
      </c>
      <c r="AB459">
        <v>48</v>
      </c>
      <c r="AC459" t="e">
        <f t="shared" si="132"/>
        <v>#NAME?</v>
      </c>
      <c r="AD459">
        <v>2</v>
      </c>
      <c r="AE459" t="e">
        <f t="shared" si="133"/>
        <v>#NAME?</v>
      </c>
      <c r="AF459" t="s">
        <v>63</v>
      </c>
      <c r="AG459" t="s">
        <v>64</v>
      </c>
      <c r="AH459">
        <v>3078338</v>
      </c>
      <c r="AI459">
        <v>3079726</v>
      </c>
      <c r="AJ459">
        <v>615806</v>
      </c>
      <c r="AK459">
        <v>1545324</v>
      </c>
      <c r="AL459">
        <v>10000</v>
      </c>
      <c r="AR459">
        <v>10000</v>
      </c>
      <c r="AS459">
        <v>2091372.8</v>
      </c>
      <c r="AT459">
        <v>20</v>
      </c>
      <c r="AU459">
        <v>100000</v>
      </c>
      <c r="AV459">
        <v>71</v>
      </c>
      <c r="AW459" t="s">
        <v>60</v>
      </c>
      <c r="AX459" t="s">
        <v>61</v>
      </c>
      <c r="AY459" t="s">
        <v>62</v>
      </c>
      <c r="BA459">
        <v>7</v>
      </c>
      <c r="BB459">
        <v>1</v>
      </c>
      <c r="BD459">
        <v>94.084800000000001</v>
      </c>
      <c r="BE459">
        <v>16.889399999999998</v>
      </c>
      <c r="BF459">
        <v>123136</v>
      </c>
      <c r="BH459">
        <v>91372.800000000003</v>
      </c>
      <c r="BN459">
        <v>12669994</v>
      </c>
      <c r="BO459">
        <v>113152283</v>
      </c>
      <c r="BP459">
        <v>2783247</v>
      </c>
      <c r="BQ459">
        <v>0</v>
      </c>
      <c r="BR459">
        <v>3.8889900000000002</v>
      </c>
      <c r="BY459" t="s">
        <v>4223</v>
      </c>
      <c r="BZ459" t="s">
        <v>7895</v>
      </c>
      <c r="CA459" t="s">
        <v>58</v>
      </c>
      <c r="CB459" t="str">
        <f t="shared" si="134"/>
        <v>ZYRA_SCATTER_20i20d100000k nrq=1</v>
      </c>
      <c r="CC459">
        <f t="shared" si="135"/>
        <v>72</v>
      </c>
    </row>
    <row r="460" spans="1:81" x14ac:dyDescent="0.4">
      <c r="A460" t="s">
        <v>529</v>
      </c>
      <c r="B460" t="s">
        <v>58</v>
      </c>
      <c r="C460" t="s">
        <v>67</v>
      </c>
      <c r="D460" t="e">
        <f t="shared" si="119"/>
        <v>#NAME?</v>
      </c>
      <c r="E460">
        <v>10000</v>
      </c>
      <c r="F460" t="e">
        <f t="shared" si="120"/>
        <v>#NAME?</v>
      </c>
      <c r="G460" t="s">
        <v>60</v>
      </c>
      <c r="H460" t="e">
        <f t="shared" si="121"/>
        <v>#NAME?</v>
      </c>
      <c r="I460" t="s">
        <v>61</v>
      </c>
      <c r="J460" t="e">
        <f t="shared" si="122"/>
        <v>#NAME?</v>
      </c>
      <c r="K460" t="s">
        <v>62</v>
      </c>
      <c r="L460" t="e">
        <f t="shared" si="123"/>
        <v>#NAME?</v>
      </c>
      <c r="M460" t="e">
        <f t="shared" si="124"/>
        <v>#NAME?</v>
      </c>
      <c r="N460">
        <v>100000</v>
      </c>
      <c r="O460" t="e">
        <f t="shared" si="125"/>
        <v>#NAME?</v>
      </c>
      <c r="P460">
        <v>20</v>
      </c>
      <c r="Q460" t="e">
        <f t="shared" si="126"/>
        <v>#NAME?</v>
      </c>
      <c r="R460">
        <v>20</v>
      </c>
      <c r="S460" t="e">
        <f t="shared" si="127"/>
        <v>#NAME?</v>
      </c>
      <c r="T460">
        <v>0</v>
      </c>
      <c r="U460" t="e">
        <f t="shared" si="128"/>
        <v>#NAME?</v>
      </c>
      <c r="V460">
        <v>256</v>
      </c>
      <c r="W460" t="e">
        <f t="shared" si="129"/>
        <v>#NAME?</v>
      </c>
      <c r="X460">
        <v>90</v>
      </c>
      <c r="Y460" t="e">
        <f t="shared" si="130"/>
        <v>#NAME?</v>
      </c>
      <c r="Z460">
        <v>0</v>
      </c>
      <c r="AA460" t="e">
        <f t="shared" si="131"/>
        <v>#NAME?</v>
      </c>
      <c r="AB460">
        <v>48</v>
      </c>
      <c r="AC460" t="e">
        <f t="shared" si="132"/>
        <v>#NAME?</v>
      </c>
      <c r="AD460">
        <v>0</v>
      </c>
      <c r="AE460" t="e">
        <f t="shared" si="133"/>
        <v>#NAME?</v>
      </c>
      <c r="AF460" t="s">
        <v>63</v>
      </c>
      <c r="AG460" t="s">
        <v>64</v>
      </c>
      <c r="AH460">
        <v>82029012</v>
      </c>
      <c r="AI460">
        <v>82010498</v>
      </c>
      <c r="AJ460">
        <v>16403951</v>
      </c>
      <c r="AK460">
        <v>40960539</v>
      </c>
      <c r="AL460">
        <v>10000</v>
      </c>
      <c r="AR460">
        <v>10000</v>
      </c>
      <c r="AS460">
        <v>206491.34</v>
      </c>
      <c r="AT460">
        <v>20</v>
      </c>
      <c r="AU460">
        <v>100000</v>
      </c>
      <c r="AV460">
        <v>90</v>
      </c>
      <c r="AW460" t="s">
        <v>60</v>
      </c>
      <c r="AX460" t="s">
        <v>61</v>
      </c>
      <c r="AY460" t="s">
        <v>62</v>
      </c>
      <c r="BA460">
        <v>7</v>
      </c>
      <c r="BB460">
        <v>1</v>
      </c>
      <c r="BD460">
        <v>11.1784</v>
      </c>
      <c r="BE460">
        <v>2.19868</v>
      </c>
      <c r="BF460">
        <v>5793.13</v>
      </c>
      <c r="BH460">
        <v>6491.34</v>
      </c>
      <c r="BN460">
        <v>408648047</v>
      </c>
      <c r="BO460">
        <v>188193728</v>
      </c>
      <c r="BP460">
        <v>957348</v>
      </c>
      <c r="BQ460">
        <v>0</v>
      </c>
      <c r="BR460">
        <v>4.3911899999999999</v>
      </c>
      <c r="BY460" t="s">
        <v>4224</v>
      </c>
      <c r="BZ460" t="s">
        <v>7896</v>
      </c>
      <c r="CA460" t="s">
        <v>58</v>
      </c>
      <c r="CB460" t="str">
        <f t="shared" si="134"/>
        <v>ZYRA_SCATTER_20i20d100000k nrq=0</v>
      </c>
      <c r="CC460">
        <f t="shared" si="135"/>
        <v>90</v>
      </c>
    </row>
    <row r="461" spans="1:81" x14ac:dyDescent="0.4">
      <c r="A461" t="s">
        <v>530</v>
      </c>
      <c r="B461" t="s">
        <v>58</v>
      </c>
      <c r="C461" t="s">
        <v>67</v>
      </c>
      <c r="D461" t="e">
        <f t="shared" si="119"/>
        <v>#NAME?</v>
      </c>
      <c r="E461">
        <v>10000</v>
      </c>
      <c r="F461" t="e">
        <f t="shared" si="120"/>
        <v>#NAME?</v>
      </c>
      <c r="G461" t="s">
        <v>60</v>
      </c>
      <c r="H461" t="e">
        <f t="shared" si="121"/>
        <v>#NAME?</v>
      </c>
      <c r="I461" t="s">
        <v>61</v>
      </c>
      <c r="J461" t="e">
        <f t="shared" si="122"/>
        <v>#NAME?</v>
      </c>
      <c r="K461" t="s">
        <v>62</v>
      </c>
      <c r="L461" t="e">
        <f t="shared" si="123"/>
        <v>#NAME?</v>
      </c>
      <c r="M461" t="e">
        <f t="shared" si="124"/>
        <v>#NAME?</v>
      </c>
      <c r="N461">
        <v>100000</v>
      </c>
      <c r="O461" t="e">
        <f t="shared" si="125"/>
        <v>#NAME?</v>
      </c>
      <c r="P461">
        <v>20</v>
      </c>
      <c r="Q461" t="e">
        <f t="shared" si="126"/>
        <v>#NAME?</v>
      </c>
      <c r="R461">
        <v>20</v>
      </c>
      <c r="S461" t="e">
        <f t="shared" si="127"/>
        <v>#NAME?</v>
      </c>
      <c r="T461">
        <v>0</v>
      </c>
      <c r="U461" t="e">
        <f t="shared" si="128"/>
        <v>#NAME?</v>
      </c>
      <c r="V461">
        <v>256</v>
      </c>
      <c r="W461" t="e">
        <f t="shared" si="129"/>
        <v>#NAME?</v>
      </c>
      <c r="X461">
        <v>90</v>
      </c>
      <c r="Y461" t="e">
        <f t="shared" si="130"/>
        <v>#NAME?</v>
      </c>
      <c r="Z461">
        <v>0</v>
      </c>
      <c r="AA461" t="e">
        <f t="shared" si="131"/>
        <v>#NAME?</v>
      </c>
      <c r="AB461">
        <v>48</v>
      </c>
      <c r="AC461" t="e">
        <f t="shared" si="132"/>
        <v>#NAME?</v>
      </c>
      <c r="AD461">
        <v>1</v>
      </c>
      <c r="AE461" t="e">
        <f t="shared" si="133"/>
        <v>#NAME?</v>
      </c>
      <c r="AF461" t="s">
        <v>63</v>
      </c>
      <c r="AG461" t="s">
        <v>64</v>
      </c>
      <c r="AH461">
        <v>82035037</v>
      </c>
      <c r="AI461">
        <v>82026717</v>
      </c>
      <c r="AJ461">
        <v>16406175</v>
      </c>
      <c r="AK461">
        <v>40971167</v>
      </c>
      <c r="AL461">
        <v>10000</v>
      </c>
      <c r="AR461">
        <v>10000</v>
      </c>
      <c r="AS461">
        <v>206493.16</v>
      </c>
      <c r="AT461">
        <v>20</v>
      </c>
      <c r="AU461">
        <v>100000</v>
      </c>
      <c r="AV461">
        <v>90</v>
      </c>
      <c r="AW461" t="s">
        <v>60</v>
      </c>
      <c r="AX461" t="s">
        <v>61</v>
      </c>
      <c r="AY461" t="s">
        <v>62</v>
      </c>
      <c r="BA461">
        <v>7</v>
      </c>
      <c r="BB461">
        <v>1</v>
      </c>
      <c r="BD461">
        <v>10.983000000000001</v>
      </c>
      <c r="BE461">
        <v>2.1872799999999999</v>
      </c>
      <c r="BF461">
        <v>5781.27</v>
      </c>
      <c r="BH461">
        <v>6493.16</v>
      </c>
      <c r="BN461">
        <v>408746398</v>
      </c>
      <c r="BO461">
        <v>187292951</v>
      </c>
      <c r="BP461">
        <v>965277</v>
      </c>
      <c r="BQ461">
        <v>0</v>
      </c>
      <c r="BR461">
        <v>4.4842399999999998</v>
      </c>
      <c r="BY461" t="s">
        <v>4225</v>
      </c>
      <c r="BZ461" t="s">
        <v>7897</v>
      </c>
      <c r="CA461" t="s">
        <v>58</v>
      </c>
      <c r="CB461" t="str">
        <f t="shared" si="134"/>
        <v>ZYRA_SCATTER_20i20d100000k nrq=0</v>
      </c>
      <c r="CC461">
        <f t="shared" si="135"/>
        <v>90</v>
      </c>
    </row>
    <row r="462" spans="1:81" x14ac:dyDescent="0.4">
      <c r="A462" t="s">
        <v>531</v>
      </c>
      <c r="B462" t="s">
        <v>58</v>
      </c>
      <c r="C462" t="s">
        <v>67</v>
      </c>
      <c r="D462" t="e">
        <f t="shared" si="119"/>
        <v>#NAME?</v>
      </c>
      <c r="E462">
        <v>10000</v>
      </c>
      <c r="F462" t="e">
        <f t="shared" si="120"/>
        <v>#NAME?</v>
      </c>
      <c r="G462" t="s">
        <v>60</v>
      </c>
      <c r="H462" t="e">
        <f t="shared" si="121"/>
        <v>#NAME?</v>
      </c>
      <c r="I462" t="s">
        <v>61</v>
      </c>
      <c r="J462" t="e">
        <f t="shared" si="122"/>
        <v>#NAME?</v>
      </c>
      <c r="K462" t="s">
        <v>62</v>
      </c>
      <c r="L462" t="e">
        <f t="shared" si="123"/>
        <v>#NAME?</v>
      </c>
      <c r="M462" t="e">
        <f t="shared" si="124"/>
        <v>#NAME?</v>
      </c>
      <c r="N462">
        <v>100000</v>
      </c>
      <c r="O462" t="e">
        <f t="shared" si="125"/>
        <v>#NAME?</v>
      </c>
      <c r="P462">
        <v>20</v>
      </c>
      <c r="Q462" t="e">
        <f t="shared" si="126"/>
        <v>#NAME?</v>
      </c>
      <c r="R462">
        <v>20</v>
      </c>
      <c r="S462" t="e">
        <f t="shared" si="127"/>
        <v>#NAME?</v>
      </c>
      <c r="T462">
        <v>0</v>
      </c>
      <c r="U462" t="e">
        <f t="shared" si="128"/>
        <v>#NAME?</v>
      </c>
      <c r="V462">
        <v>256</v>
      </c>
      <c r="W462" t="e">
        <f t="shared" si="129"/>
        <v>#NAME?</v>
      </c>
      <c r="X462">
        <v>90</v>
      </c>
      <c r="Y462" t="e">
        <f t="shared" si="130"/>
        <v>#NAME?</v>
      </c>
      <c r="Z462">
        <v>0</v>
      </c>
      <c r="AA462" t="e">
        <f t="shared" si="131"/>
        <v>#NAME?</v>
      </c>
      <c r="AB462">
        <v>48</v>
      </c>
      <c r="AC462" t="e">
        <f t="shared" si="132"/>
        <v>#NAME?</v>
      </c>
      <c r="AD462">
        <v>2</v>
      </c>
      <c r="AE462" t="e">
        <f t="shared" si="133"/>
        <v>#NAME?</v>
      </c>
      <c r="AF462" t="s">
        <v>63</v>
      </c>
      <c r="AG462" t="s">
        <v>64</v>
      </c>
      <c r="AH462">
        <v>81456582</v>
      </c>
      <c r="AI462">
        <v>81462715</v>
      </c>
      <c r="AJ462">
        <v>16291929</v>
      </c>
      <c r="AK462">
        <v>40682062</v>
      </c>
      <c r="AL462">
        <v>10000</v>
      </c>
      <c r="AR462">
        <v>10000</v>
      </c>
      <c r="AS462">
        <v>206428.85</v>
      </c>
      <c r="AT462">
        <v>20</v>
      </c>
      <c r="AU462">
        <v>100000</v>
      </c>
      <c r="AV462">
        <v>90</v>
      </c>
      <c r="AW462" t="s">
        <v>60</v>
      </c>
      <c r="AX462" t="s">
        <v>61</v>
      </c>
      <c r="AY462" t="s">
        <v>62</v>
      </c>
      <c r="BA462">
        <v>7</v>
      </c>
      <c r="BB462">
        <v>1</v>
      </c>
      <c r="BD462">
        <v>11.0105</v>
      </c>
      <c r="BE462">
        <v>2.1902300000000001</v>
      </c>
      <c r="BF462">
        <v>5826.59</v>
      </c>
      <c r="BH462">
        <v>6428.85</v>
      </c>
      <c r="BN462">
        <v>405870521</v>
      </c>
      <c r="BO462">
        <v>199978402</v>
      </c>
      <c r="BP462">
        <v>950099</v>
      </c>
      <c r="BQ462">
        <v>0</v>
      </c>
      <c r="BR462">
        <v>4.3727299999999998</v>
      </c>
      <c r="BY462" t="s">
        <v>4226</v>
      </c>
      <c r="BZ462" t="s">
        <v>7898</v>
      </c>
      <c r="CA462" t="s">
        <v>58</v>
      </c>
      <c r="CB462" t="str">
        <f t="shared" si="134"/>
        <v>ZYRA_SCATTER_20i20d100000k nrq=0</v>
      </c>
      <c r="CC462">
        <f t="shared" si="135"/>
        <v>90</v>
      </c>
    </row>
    <row r="463" spans="1:81" x14ac:dyDescent="0.4">
      <c r="A463" t="s">
        <v>532</v>
      </c>
      <c r="B463" t="s">
        <v>58</v>
      </c>
      <c r="C463" t="s">
        <v>67</v>
      </c>
      <c r="D463" t="e">
        <f t="shared" si="119"/>
        <v>#NAME?</v>
      </c>
      <c r="E463">
        <v>10000</v>
      </c>
      <c r="F463" t="e">
        <f t="shared" si="120"/>
        <v>#NAME?</v>
      </c>
      <c r="G463" t="s">
        <v>60</v>
      </c>
      <c r="H463" t="e">
        <f t="shared" si="121"/>
        <v>#NAME?</v>
      </c>
      <c r="I463" t="s">
        <v>61</v>
      </c>
      <c r="J463" t="e">
        <f t="shared" si="122"/>
        <v>#NAME?</v>
      </c>
      <c r="K463" t="s">
        <v>62</v>
      </c>
      <c r="L463" t="e">
        <f t="shared" si="123"/>
        <v>#NAME?</v>
      </c>
      <c r="M463" t="e">
        <f t="shared" si="124"/>
        <v>#NAME?</v>
      </c>
      <c r="N463">
        <v>100000</v>
      </c>
      <c r="O463" t="e">
        <f t="shared" si="125"/>
        <v>#NAME?</v>
      </c>
      <c r="P463">
        <v>20</v>
      </c>
      <c r="Q463" t="e">
        <f t="shared" si="126"/>
        <v>#NAME?</v>
      </c>
      <c r="R463">
        <v>20</v>
      </c>
      <c r="S463" t="e">
        <f t="shared" si="127"/>
        <v>#NAME?</v>
      </c>
      <c r="T463">
        <v>0</v>
      </c>
      <c r="U463" t="e">
        <f t="shared" si="128"/>
        <v>#NAME?</v>
      </c>
      <c r="V463">
        <v>256</v>
      </c>
      <c r="W463" t="e">
        <f t="shared" si="129"/>
        <v>#NAME?</v>
      </c>
      <c r="X463">
        <v>89</v>
      </c>
      <c r="Y463" t="e">
        <f t="shared" si="130"/>
        <v>#NAME?</v>
      </c>
      <c r="Z463">
        <v>1</v>
      </c>
      <c r="AA463" t="e">
        <f t="shared" si="131"/>
        <v>#NAME?</v>
      </c>
      <c r="AB463">
        <v>48</v>
      </c>
      <c r="AC463" t="e">
        <f t="shared" si="132"/>
        <v>#NAME?</v>
      </c>
      <c r="AD463">
        <v>0</v>
      </c>
      <c r="AE463" t="e">
        <f t="shared" si="133"/>
        <v>#NAME?</v>
      </c>
      <c r="AF463" t="s">
        <v>63</v>
      </c>
      <c r="AG463" t="s">
        <v>64</v>
      </c>
      <c r="AH463">
        <v>42220916</v>
      </c>
      <c r="AI463">
        <v>42229767</v>
      </c>
      <c r="AJ463">
        <v>8445068</v>
      </c>
      <c r="AK463">
        <v>21099222</v>
      </c>
      <c r="AL463">
        <v>10000</v>
      </c>
      <c r="AR463">
        <v>10000</v>
      </c>
      <c r="AS463">
        <v>2018628.4</v>
      </c>
      <c r="AT463">
        <v>20</v>
      </c>
      <c r="AU463">
        <v>100000</v>
      </c>
      <c r="AV463">
        <v>89</v>
      </c>
      <c r="AW463" t="s">
        <v>60</v>
      </c>
      <c r="AX463" t="s">
        <v>61</v>
      </c>
      <c r="AY463" t="s">
        <v>62</v>
      </c>
      <c r="BA463">
        <v>7</v>
      </c>
      <c r="BB463">
        <v>1</v>
      </c>
      <c r="BD463">
        <v>11.7536</v>
      </c>
      <c r="BE463">
        <v>2.5173800000000002</v>
      </c>
      <c r="BF463">
        <v>11220.5</v>
      </c>
      <c r="BH463">
        <v>18628.400000000001</v>
      </c>
      <c r="BN463">
        <v>210362807</v>
      </c>
      <c r="BO463">
        <v>114545084</v>
      </c>
      <c r="BP463">
        <v>629416</v>
      </c>
      <c r="BQ463">
        <v>0</v>
      </c>
      <c r="BR463">
        <v>6.8352300000000001</v>
      </c>
      <c r="BY463" t="s">
        <v>4227</v>
      </c>
      <c r="BZ463" t="s">
        <v>7899</v>
      </c>
      <c r="CA463" t="s">
        <v>58</v>
      </c>
      <c r="CB463" t="str">
        <f t="shared" si="134"/>
        <v>ZYRA_SCATTER_20i20d100000k nrq=1</v>
      </c>
      <c r="CC463">
        <f t="shared" si="135"/>
        <v>90</v>
      </c>
    </row>
    <row r="464" spans="1:81" x14ac:dyDescent="0.4">
      <c r="A464" t="s">
        <v>533</v>
      </c>
      <c r="B464" t="s">
        <v>58</v>
      </c>
      <c r="C464" t="s">
        <v>67</v>
      </c>
      <c r="D464" t="e">
        <f t="shared" si="119"/>
        <v>#NAME?</v>
      </c>
      <c r="E464">
        <v>10000</v>
      </c>
      <c r="F464" t="e">
        <f t="shared" si="120"/>
        <v>#NAME?</v>
      </c>
      <c r="G464" t="s">
        <v>60</v>
      </c>
      <c r="H464" t="e">
        <f t="shared" si="121"/>
        <v>#NAME?</v>
      </c>
      <c r="I464" t="s">
        <v>61</v>
      </c>
      <c r="J464" t="e">
        <f t="shared" si="122"/>
        <v>#NAME?</v>
      </c>
      <c r="K464" t="s">
        <v>62</v>
      </c>
      <c r="L464" t="e">
        <f t="shared" si="123"/>
        <v>#NAME?</v>
      </c>
      <c r="M464" t="e">
        <f t="shared" si="124"/>
        <v>#NAME?</v>
      </c>
      <c r="N464">
        <v>100000</v>
      </c>
      <c r="O464" t="e">
        <f t="shared" si="125"/>
        <v>#NAME?</v>
      </c>
      <c r="P464">
        <v>20</v>
      </c>
      <c r="Q464" t="e">
        <f t="shared" si="126"/>
        <v>#NAME?</v>
      </c>
      <c r="R464">
        <v>20</v>
      </c>
      <c r="S464" t="e">
        <f t="shared" si="127"/>
        <v>#NAME?</v>
      </c>
      <c r="T464">
        <v>0</v>
      </c>
      <c r="U464" t="e">
        <f t="shared" si="128"/>
        <v>#NAME?</v>
      </c>
      <c r="V464">
        <v>256</v>
      </c>
      <c r="W464" t="e">
        <f t="shared" si="129"/>
        <v>#NAME?</v>
      </c>
      <c r="X464">
        <v>89</v>
      </c>
      <c r="Y464" t="e">
        <f t="shared" si="130"/>
        <v>#NAME?</v>
      </c>
      <c r="Z464">
        <v>1</v>
      </c>
      <c r="AA464" t="e">
        <f t="shared" si="131"/>
        <v>#NAME?</v>
      </c>
      <c r="AB464">
        <v>48</v>
      </c>
      <c r="AC464" t="e">
        <f t="shared" si="132"/>
        <v>#NAME?</v>
      </c>
      <c r="AD464">
        <v>1</v>
      </c>
      <c r="AE464" t="e">
        <f t="shared" si="133"/>
        <v>#NAME?</v>
      </c>
      <c r="AF464" t="s">
        <v>63</v>
      </c>
      <c r="AG464" t="s">
        <v>64</v>
      </c>
      <c r="AH464">
        <v>43163627</v>
      </c>
      <c r="AI464">
        <v>43186313</v>
      </c>
      <c r="AJ464">
        <v>8634994</v>
      </c>
      <c r="AK464">
        <v>21576516</v>
      </c>
      <c r="AL464">
        <v>10000</v>
      </c>
      <c r="AR464">
        <v>10000</v>
      </c>
      <c r="AS464">
        <v>2018227.9</v>
      </c>
      <c r="AT464">
        <v>20</v>
      </c>
      <c r="AU464">
        <v>100000</v>
      </c>
      <c r="AV464">
        <v>89</v>
      </c>
      <c r="AW464" t="s">
        <v>60</v>
      </c>
      <c r="AX464" t="s">
        <v>61</v>
      </c>
      <c r="AY464" t="s">
        <v>62</v>
      </c>
      <c r="BA464">
        <v>7</v>
      </c>
      <c r="BB464">
        <v>1</v>
      </c>
      <c r="BD464">
        <v>11.553699999999999</v>
      </c>
      <c r="BE464">
        <v>2.5042</v>
      </c>
      <c r="BF464">
        <v>10999.9</v>
      </c>
      <c r="BH464">
        <v>18227.900000000001</v>
      </c>
      <c r="BN464">
        <v>215124919</v>
      </c>
      <c r="BO464">
        <v>111069111</v>
      </c>
      <c r="BP464">
        <v>640246</v>
      </c>
      <c r="BQ464">
        <v>0</v>
      </c>
      <c r="BR464">
        <v>6.8360300000000001</v>
      </c>
      <c r="BY464" t="s">
        <v>4228</v>
      </c>
      <c r="BZ464" t="s">
        <v>7900</v>
      </c>
      <c r="CA464" t="s">
        <v>58</v>
      </c>
      <c r="CB464" t="str">
        <f t="shared" si="134"/>
        <v>ZYRA_SCATTER_20i20d100000k nrq=1</v>
      </c>
      <c r="CC464">
        <f t="shared" si="135"/>
        <v>90</v>
      </c>
    </row>
    <row r="465" spans="1:81" x14ac:dyDescent="0.4">
      <c r="A465" t="s">
        <v>534</v>
      </c>
      <c r="B465" t="s">
        <v>58</v>
      </c>
      <c r="C465" t="s">
        <v>67</v>
      </c>
      <c r="D465" t="e">
        <f t="shared" si="119"/>
        <v>#NAME?</v>
      </c>
      <c r="E465">
        <v>10000</v>
      </c>
      <c r="F465" t="e">
        <f t="shared" si="120"/>
        <v>#NAME?</v>
      </c>
      <c r="G465" t="s">
        <v>60</v>
      </c>
      <c r="H465" t="e">
        <f t="shared" si="121"/>
        <v>#NAME?</v>
      </c>
      <c r="I465" t="s">
        <v>61</v>
      </c>
      <c r="J465" t="e">
        <f t="shared" si="122"/>
        <v>#NAME?</v>
      </c>
      <c r="K465" t="s">
        <v>62</v>
      </c>
      <c r="L465" t="e">
        <f t="shared" si="123"/>
        <v>#NAME?</v>
      </c>
      <c r="M465" t="e">
        <f t="shared" si="124"/>
        <v>#NAME?</v>
      </c>
      <c r="N465">
        <v>100000</v>
      </c>
      <c r="O465" t="e">
        <f t="shared" si="125"/>
        <v>#NAME?</v>
      </c>
      <c r="P465">
        <v>20</v>
      </c>
      <c r="Q465" t="e">
        <f t="shared" si="126"/>
        <v>#NAME?</v>
      </c>
      <c r="R465">
        <v>20</v>
      </c>
      <c r="S465" t="e">
        <f t="shared" si="127"/>
        <v>#NAME?</v>
      </c>
      <c r="T465">
        <v>0</v>
      </c>
      <c r="U465" t="e">
        <f t="shared" si="128"/>
        <v>#NAME?</v>
      </c>
      <c r="V465">
        <v>256</v>
      </c>
      <c r="W465" t="e">
        <f t="shared" si="129"/>
        <v>#NAME?</v>
      </c>
      <c r="X465">
        <v>89</v>
      </c>
      <c r="Y465" t="e">
        <f t="shared" si="130"/>
        <v>#NAME?</v>
      </c>
      <c r="Z465">
        <v>1</v>
      </c>
      <c r="AA465" t="e">
        <f t="shared" si="131"/>
        <v>#NAME?</v>
      </c>
      <c r="AB465">
        <v>48</v>
      </c>
      <c r="AC465" t="e">
        <f t="shared" si="132"/>
        <v>#NAME?</v>
      </c>
      <c r="AD465">
        <v>2</v>
      </c>
      <c r="AE465" t="e">
        <f t="shared" si="133"/>
        <v>#NAME?</v>
      </c>
      <c r="AF465" t="s">
        <v>63</v>
      </c>
      <c r="AG465" t="s">
        <v>64</v>
      </c>
      <c r="AH465">
        <v>43598740</v>
      </c>
      <c r="AI465">
        <v>43610756</v>
      </c>
      <c r="AJ465">
        <v>8720949</v>
      </c>
      <c r="AK465">
        <v>21788647</v>
      </c>
      <c r="AL465">
        <v>10000</v>
      </c>
      <c r="AR465">
        <v>10000</v>
      </c>
      <c r="AS465">
        <v>2018072.1</v>
      </c>
      <c r="AT465">
        <v>20</v>
      </c>
      <c r="AU465">
        <v>100000</v>
      </c>
      <c r="AV465">
        <v>89</v>
      </c>
      <c r="AW465" t="s">
        <v>60</v>
      </c>
      <c r="AX465" t="s">
        <v>61</v>
      </c>
      <c r="AY465" t="s">
        <v>62</v>
      </c>
      <c r="BA465">
        <v>7</v>
      </c>
      <c r="BB465">
        <v>1</v>
      </c>
      <c r="BD465">
        <v>11.4849</v>
      </c>
      <c r="BE465">
        <v>2.4932500000000002</v>
      </c>
      <c r="BF465">
        <v>10903.8</v>
      </c>
      <c r="BH465">
        <v>18072.099999999999</v>
      </c>
      <c r="BN465">
        <v>217247402</v>
      </c>
      <c r="BO465">
        <v>109151488</v>
      </c>
      <c r="BP465">
        <v>639076</v>
      </c>
      <c r="BQ465">
        <v>0</v>
      </c>
      <c r="BR465">
        <v>6.8137299999999996</v>
      </c>
      <c r="BY465" t="s">
        <v>4229</v>
      </c>
      <c r="BZ465" t="s">
        <v>7901</v>
      </c>
      <c r="CA465" t="s">
        <v>58</v>
      </c>
      <c r="CB465" t="str">
        <f t="shared" si="134"/>
        <v>ZYRA_SCATTER_20i20d100000k nrq=1</v>
      </c>
      <c r="CC465">
        <f t="shared" si="135"/>
        <v>90</v>
      </c>
    </row>
    <row r="466" spans="1:81" x14ac:dyDescent="0.4">
      <c r="A466" t="s">
        <v>535</v>
      </c>
      <c r="B466" t="s">
        <v>58</v>
      </c>
      <c r="C466" t="s">
        <v>67</v>
      </c>
      <c r="D466" t="e">
        <f t="shared" si="119"/>
        <v>#NAME?</v>
      </c>
      <c r="E466">
        <v>10000</v>
      </c>
      <c r="F466" t="e">
        <f t="shared" si="120"/>
        <v>#NAME?</v>
      </c>
      <c r="G466" t="s">
        <v>60</v>
      </c>
      <c r="H466" t="e">
        <f t="shared" si="121"/>
        <v>#NAME?</v>
      </c>
      <c r="I466" t="s">
        <v>61</v>
      </c>
      <c r="J466" t="e">
        <f t="shared" si="122"/>
        <v>#NAME?</v>
      </c>
      <c r="K466" t="s">
        <v>62</v>
      </c>
      <c r="L466" t="e">
        <f t="shared" si="123"/>
        <v>#NAME?</v>
      </c>
      <c r="M466" t="e">
        <f t="shared" si="124"/>
        <v>#NAME?</v>
      </c>
      <c r="N466">
        <v>100000</v>
      </c>
      <c r="O466" t="e">
        <f t="shared" si="125"/>
        <v>#NAME?</v>
      </c>
      <c r="P466">
        <v>20</v>
      </c>
      <c r="Q466" t="e">
        <f t="shared" si="126"/>
        <v>#NAME?</v>
      </c>
      <c r="R466">
        <v>20</v>
      </c>
      <c r="S466" t="e">
        <f t="shared" si="127"/>
        <v>#NAME?</v>
      </c>
      <c r="T466">
        <v>0</v>
      </c>
      <c r="U466" t="e">
        <f t="shared" si="128"/>
        <v>#NAME?</v>
      </c>
      <c r="V466">
        <v>256</v>
      </c>
      <c r="W466" t="e">
        <f t="shared" si="129"/>
        <v>#NAME?</v>
      </c>
      <c r="X466">
        <v>108</v>
      </c>
      <c r="Y466" t="e">
        <f t="shared" si="130"/>
        <v>#NAME?</v>
      </c>
      <c r="Z466">
        <v>0</v>
      </c>
      <c r="AA466" t="e">
        <f t="shared" si="131"/>
        <v>#NAME?</v>
      </c>
      <c r="AB466">
        <v>48</v>
      </c>
      <c r="AC466" t="e">
        <f t="shared" si="132"/>
        <v>#NAME?</v>
      </c>
      <c r="AD466">
        <v>0</v>
      </c>
      <c r="AE466" t="e">
        <f t="shared" si="133"/>
        <v>#NAME?</v>
      </c>
      <c r="AF466" t="s">
        <v>63</v>
      </c>
      <c r="AG466" t="s">
        <v>64</v>
      </c>
      <c r="AH466">
        <v>86390520</v>
      </c>
      <c r="AI466">
        <v>86394589</v>
      </c>
      <c r="AJ466">
        <v>17278510</v>
      </c>
      <c r="AK466">
        <v>43148190</v>
      </c>
      <c r="AL466">
        <v>10000</v>
      </c>
      <c r="AR466">
        <v>10000</v>
      </c>
      <c r="AS466">
        <v>206609.12</v>
      </c>
      <c r="AT466">
        <v>20</v>
      </c>
      <c r="AU466">
        <v>100000</v>
      </c>
      <c r="AV466">
        <v>108</v>
      </c>
      <c r="AW466" t="s">
        <v>60</v>
      </c>
      <c r="AX466" t="s">
        <v>61</v>
      </c>
      <c r="AY466" t="s">
        <v>62</v>
      </c>
      <c r="BA466">
        <v>7</v>
      </c>
      <c r="BB466">
        <v>1</v>
      </c>
      <c r="BD466">
        <v>11.1889</v>
      </c>
      <c r="BE466">
        <v>2.2095899999999999</v>
      </c>
      <c r="BF466">
        <v>6598.54</v>
      </c>
      <c r="BH466">
        <v>6609.12</v>
      </c>
      <c r="BN466">
        <v>430494264</v>
      </c>
      <c r="BO466">
        <v>215788592</v>
      </c>
      <c r="BP466">
        <v>987645</v>
      </c>
      <c r="BQ466">
        <v>0</v>
      </c>
      <c r="BR466">
        <v>4.7051600000000002</v>
      </c>
      <c r="BY466" t="s">
        <v>4230</v>
      </c>
      <c r="BZ466" t="s">
        <v>7902</v>
      </c>
      <c r="CA466" t="s">
        <v>58</v>
      </c>
      <c r="CB466" t="str">
        <f t="shared" si="134"/>
        <v>ZYRA_SCATTER_20i20d100000k nrq=0</v>
      </c>
      <c r="CC466">
        <f t="shared" si="135"/>
        <v>108</v>
      </c>
    </row>
    <row r="467" spans="1:81" x14ac:dyDescent="0.4">
      <c r="A467" t="s">
        <v>536</v>
      </c>
      <c r="B467" t="s">
        <v>58</v>
      </c>
      <c r="C467" t="s">
        <v>78</v>
      </c>
      <c r="D467" t="e">
        <f t="shared" si="119"/>
        <v>#NAME?</v>
      </c>
      <c r="E467">
        <v>10000</v>
      </c>
      <c r="F467" t="e">
        <f t="shared" si="120"/>
        <v>#NAME?</v>
      </c>
      <c r="G467" t="s">
        <v>60</v>
      </c>
      <c r="H467" t="e">
        <f t="shared" si="121"/>
        <v>#NAME?</v>
      </c>
      <c r="I467" t="s">
        <v>61</v>
      </c>
      <c r="J467" t="e">
        <f t="shared" si="122"/>
        <v>#NAME?</v>
      </c>
      <c r="K467" t="s">
        <v>62</v>
      </c>
      <c r="L467" t="e">
        <f t="shared" si="123"/>
        <v>#NAME?</v>
      </c>
      <c r="M467" t="e">
        <f t="shared" si="124"/>
        <v>#NAME?</v>
      </c>
      <c r="N467">
        <v>10000</v>
      </c>
      <c r="O467" t="e">
        <f t="shared" si="125"/>
        <v>#NAME?</v>
      </c>
      <c r="P467">
        <v>5</v>
      </c>
      <c r="Q467" t="e">
        <f t="shared" si="126"/>
        <v>#NAME?</v>
      </c>
      <c r="R467">
        <v>5</v>
      </c>
      <c r="S467" t="e">
        <f t="shared" si="127"/>
        <v>#NAME?</v>
      </c>
      <c r="T467">
        <v>0</v>
      </c>
      <c r="U467" t="e">
        <f t="shared" si="128"/>
        <v>#NAME?</v>
      </c>
      <c r="V467">
        <v>256</v>
      </c>
      <c r="W467" t="e">
        <f t="shared" si="129"/>
        <v>#NAME?</v>
      </c>
      <c r="X467">
        <v>18</v>
      </c>
      <c r="Y467" t="e">
        <f t="shared" si="130"/>
        <v>#NAME?</v>
      </c>
      <c r="Z467">
        <v>0</v>
      </c>
      <c r="AA467" t="e">
        <f t="shared" si="131"/>
        <v>#NAME?</v>
      </c>
      <c r="AB467">
        <v>48</v>
      </c>
      <c r="AC467" t="e">
        <f t="shared" si="132"/>
        <v>#NAME?</v>
      </c>
      <c r="AD467">
        <v>1</v>
      </c>
      <c r="AE467" t="e">
        <f t="shared" si="133"/>
        <v>#NAME?</v>
      </c>
      <c r="AF467" t="s">
        <v>65</v>
      </c>
      <c r="AG467" t="s">
        <v>64</v>
      </c>
      <c r="AH467">
        <v>15680879</v>
      </c>
      <c r="AI467">
        <v>15686139</v>
      </c>
      <c r="AJ467">
        <v>3136701</v>
      </c>
      <c r="AK467">
        <v>31327250</v>
      </c>
      <c r="AL467">
        <v>10000</v>
      </c>
      <c r="AR467">
        <v>10000</v>
      </c>
      <c r="AS467">
        <v>52738.93</v>
      </c>
      <c r="AT467">
        <v>5</v>
      </c>
      <c r="AU467">
        <v>10000</v>
      </c>
      <c r="AV467">
        <v>18</v>
      </c>
      <c r="AW467" t="s">
        <v>60</v>
      </c>
      <c r="AX467" t="s">
        <v>61</v>
      </c>
      <c r="AY467" t="s">
        <v>62</v>
      </c>
      <c r="BA467">
        <v>8</v>
      </c>
      <c r="BB467">
        <v>1</v>
      </c>
      <c r="BD467">
        <v>6.4595200000000004</v>
      </c>
      <c r="BE467">
        <v>9.2435399999999997E-3</v>
      </c>
      <c r="BF467">
        <v>1307.31</v>
      </c>
      <c r="BH467">
        <v>2738.93</v>
      </c>
      <c r="BY467" t="s">
        <v>4231</v>
      </c>
      <c r="BZ467" t="s">
        <v>7903</v>
      </c>
      <c r="CA467" t="s">
        <v>58</v>
      </c>
      <c r="CB467" t="str">
        <f t="shared" si="134"/>
        <v>ZYRA_CLUSTER_5i5d10000k nrq=0</v>
      </c>
      <c r="CC467">
        <f t="shared" si="135"/>
        <v>18</v>
      </c>
    </row>
    <row r="468" spans="1:81" x14ac:dyDescent="0.4">
      <c r="A468" t="s">
        <v>537</v>
      </c>
      <c r="B468" t="s">
        <v>58</v>
      </c>
      <c r="C468" t="s">
        <v>67</v>
      </c>
      <c r="D468" t="e">
        <f t="shared" si="119"/>
        <v>#NAME?</v>
      </c>
      <c r="E468">
        <v>10000</v>
      </c>
      <c r="F468" t="e">
        <f t="shared" si="120"/>
        <v>#NAME?</v>
      </c>
      <c r="G468" t="s">
        <v>60</v>
      </c>
      <c r="H468" t="e">
        <f t="shared" si="121"/>
        <v>#NAME?</v>
      </c>
      <c r="I468" t="s">
        <v>61</v>
      </c>
      <c r="J468" t="e">
        <f t="shared" si="122"/>
        <v>#NAME?</v>
      </c>
      <c r="K468" t="s">
        <v>62</v>
      </c>
      <c r="L468" t="e">
        <f t="shared" si="123"/>
        <v>#NAME?</v>
      </c>
      <c r="M468" t="e">
        <f t="shared" si="124"/>
        <v>#NAME?</v>
      </c>
      <c r="N468">
        <v>100000</v>
      </c>
      <c r="O468" t="e">
        <f t="shared" si="125"/>
        <v>#NAME?</v>
      </c>
      <c r="P468">
        <v>20</v>
      </c>
      <c r="Q468" t="e">
        <f t="shared" si="126"/>
        <v>#NAME?</v>
      </c>
      <c r="R468">
        <v>20</v>
      </c>
      <c r="S468" t="e">
        <f t="shared" si="127"/>
        <v>#NAME?</v>
      </c>
      <c r="T468">
        <v>0</v>
      </c>
      <c r="U468" t="e">
        <f t="shared" si="128"/>
        <v>#NAME?</v>
      </c>
      <c r="V468">
        <v>256</v>
      </c>
      <c r="W468" t="e">
        <f t="shared" si="129"/>
        <v>#NAME?</v>
      </c>
      <c r="X468">
        <v>108</v>
      </c>
      <c r="Y468" t="e">
        <f t="shared" si="130"/>
        <v>#NAME?</v>
      </c>
      <c r="Z468">
        <v>0</v>
      </c>
      <c r="AA468" t="e">
        <f t="shared" si="131"/>
        <v>#NAME?</v>
      </c>
      <c r="AB468">
        <v>48</v>
      </c>
      <c r="AC468" t="e">
        <f t="shared" si="132"/>
        <v>#NAME?</v>
      </c>
      <c r="AD468">
        <v>1</v>
      </c>
      <c r="AE468" t="e">
        <f t="shared" si="133"/>
        <v>#NAME?</v>
      </c>
      <c r="AF468" t="s">
        <v>63</v>
      </c>
      <c r="AG468" t="s">
        <v>64</v>
      </c>
      <c r="AH468">
        <v>86293805</v>
      </c>
      <c r="AI468">
        <v>86303168</v>
      </c>
      <c r="AJ468">
        <v>17259697</v>
      </c>
      <c r="AK468">
        <v>43098330</v>
      </c>
      <c r="AL468">
        <v>10000</v>
      </c>
      <c r="AR468">
        <v>10000</v>
      </c>
      <c r="AS468">
        <v>206656.45</v>
      </c>
      <c r="AT468">
        <v>20</v>
      </c>
      <c r="AU468">
        <v>100000</v>
      </c>
      <c r="AV468">
        <v>108</v>
      </c>
      <c r="AW468" t="s">
        <v>60</v>
      </c>
      <c r="AX468" t="s">
        <v>61</v>
      </c>
      <c r="AY468" t="s">
        <v>62</v>
      </c>
      <c r="BA468">
        <v>7</v>
      </c>
      <c r="BB468">
        <v>1</v>
      </c>
      <c r="BD468">
        <v>11.0372</v>
      </c>
      <c r="BE468">
        <v>2.1988599999999998</v>
      </c>
      <c r="BF468">
        <v>6604.2</v>
      </c>
      <c r="BH468">
        <v>6656.45</v>
      </c>
      <c r="BN468">
        <v>429984429</v>
      </c>
      <c r="BO468">
        <v>216763962</v>
      </c>
      <c r="BP468">
        <v>998873</v>
      </c>
      <c r="BQ468">
        <v>0</v>
      </c>
      <c r="BR468">
        <v>4.7789900000000003</v>
      </c>
      <c r="BY468" t="s">
        <v>4232</v>
      </c>
      <c r="BZ468" t="s">
        <v>7904</v>
      </c>
      <c r="CA468" t="s">
        <v>58</v>
      </c>
      <c r="CB468" t="str">
        <f t="shared" si="134"/>
        <v>ZYRA_SCATTER_20i20d100000k nrq=0</v>
      </c>
      <c r="CC468">
        <f t="shared" si="135"/>
        <v>108</v>
      </c>
    </row>
    <row r="469" spans="1:81" x14ac:dyDescent="0.4">
      <c r="A469" t="s">
        <v>538</v>
      </c>
      <c r="B469" t="s">
        <v>58</v>
      </c>
      <c r="C469" t="s">
        <v>78</v>
      </c>
      <c r="D469" t="e">
        <f t="shared" si="119"/>
        <v>#NAME?</v>
      </c>
      <c r="E469">
        <v>10000</v>
      </c>
      <c r="F469" t="e">
        <f t="shared" si="120"/>
        <v>#NAME?</v>
      </c>
      <c r="G469" t="s">
        <v>60</v>
      </c>
      <c r="H469" t="e">
        <f t="shared" si="121"/>
        <v>#NAME?</v>
      </c>
      <c r="I469" t="s">
        <v>61</v>
      </c>
      <c r="J469" t="e">
        <f t="shared" si="122"/>
        <v>#NAME?</v>
      </c>
      <c r="K469" t="s">
        <v>62</v>
      </c>
      <c r="L469" t="e">
        <f t="shared" si="123"/>
        <v>#NAME?</v>
      </c>
      <c r="M469" t="e">
        <f t="shared" si="124"/>
        <v>#NAME?</v>
      </c>
      <c r="N469">
        <v>100000</v>
      </c>
      <c r="O469" t="e">
        <f t="shared" si="125"/>
        <v>#NAME?</v>
      </c>
      <c r="P469">
        <v>5</v>
      </c>
      <c r="Q469" t="e">
        <f t="shared" si="126"/>
        <v>#NAME?</v>
      </c>
      <c r="R469">
        <v>5</v>
      </c>
      <c r="S469" t="e">
        <f t="shared" si="127"/>
        <v>#NAME?</v>
      </c>
      <c r="T469">
        <v>0</v>
      </c>
      <c r="U469" t="e">
        <f t="shared" si="128"/>
        <v>#NAME?</v>
      </c>
      <c r="V469">
        <v>256</v>
      </c>
      <c r="W469" t="e">
        <f t="shared" si="129"/>
        <v>#NAME?</v>
      </c>
      <c r="X469">
        <v>72</v>
      </c>
      <c r="Y469" t="e">
        <f t="shared" si="130"/>
        <v>#NAME?</v>
      </c>
      <c r="Z469">
        <v>0</v>
      </c>
      <c r="AA469" t="e">
        <f t="shared" si="131"/>
        <v>#NAME?</v>
      </c>
      <c r="AB469">
        <v>48</v>
      </c>
      <c r="AC469" t="e">
        <f t="shared" si="132"/>
        <v>#NAME?</v>
      </c>
      <c r="AD469">
        <v>1</v>
      </c>
      <c r="AE469" t="e">
        <f t="shared" si="133"/>
        <v>#NAME?</v>
      </c>
      <c r="AF469" t="s">
        <v>65</v>
      </c>
      <c r="AG469" t="s">
        <v>64</v>
      </c>
      <c r="AH469">
        <v>18305548</v>
      </c>
      <c r="AI469">
        <v>18306249</v>
      </c>
      <c r="AJ469">
        <v>3661179</v>
      </c>
      <c r="AK469">
        <v>36574171</v>
      </c>
      <c r="AL469">
        <v>10000</v>
      </c>
      <c r="AR469">
        <v>10000</v>
      </c>
      <c r="AS469">
        <v>53286.43</v>
      </c>
      <c r="AT469">
        <v>5</v>
      </c>
      <c r="AU469">
        <v>100000</v>
      </c>
      <c r="AV469">
        <v>72</v>
      </c>
      <c r="AW469" t="s">
        <v>60</v>
      </c>
      <c r="AX469" t="s">
        <v>61</v>
      </c>
      <c r="AY469" t="s">
        <v>62</v>
      </c>
      <c r="BA469">
        <v>8</v>
      </c>
      <c r="BB469">
        <v>1</v>
      </c>
      <c r="BD469">
        <v>21.492000000000001</v>
      </c>
      <c r="BE469">
        <v>0.62049200000000004</v>
      </c>
      <c r="BF469">
        <v>4960.3100000000004</v>
      </c>
      <c r="BH469">
        <v>3286.43</v>
      </c>
      <c r="BY469" t="s">
        <v>4233</v>
      </c>
      <c r="BZ469" t="s">
        <v>7905</v>
      </c>
      <c r="CA469" t="s">
        <v>58</v>
      </c>
      <c r="CB469" t="str">
        <f t="shared" si="134"/>
        <v>ZYRA_CLUSTER_5i5d100000k nrq=0</v>
      </c>
      <c r="CC469">
        <f t="shared" si="135"/>
        <v>72</v>
      </c>
    </row>
    <row r="470" spans="1:81" x14ac:dyDescent="0.4">
      <c r="A470" t="s">
        <v>539</v>
      </c>
      <c r="B470" t="s">
        <v>58</v>
      </c>
      <c r="C470" t="s">
        <v>67</v>
      </c>
      <c r="D470" t="e">
        <f t="shared" si="119"/>
        <v>#NAME?</v>
      </c>
      <c r="E470">
        <v>10000</v>
      </c>
      <c r="F470" t="e">
        <f t="shared" si="120"/>
        <v>#NAME?</v>
      </c>
      <c r="G470" t="s">
        <v>60</v>
      </c>
      <c r="H470" t="e">
        <f t="shared" si="121"/>
        <v>#NAME?</v>
      </c>
      <c r="I470" t="s">
        <v>61</v>
      </c>
      <c r="J470" t="e">
        <f t="shared" si="122"/>
        <v>#NAME?</v>
      </c>
      <c r="K470" t="s">
        <v>62</v>
      </c>
      <c r="L470" t="e">
        <f t="shared" si="123"/>
        <v>#NAME?</v>
      </c>
      <c r="M470" t="e">
        <f t="shared" si="124"/>
        <v>#NAME?</v>
      </c>
      <c r="N470">
        <v>100000</v>
      </c>
      <c r="O470" t="e">
        <f t="shared" si="125"/>
        <v>#NAME?</v>
      </c>
      <c r="P470">
        <v>20</v>
      </c>
      <c r="Q470" t="e">
        <f t="shared" si="126"/>
        <v>#NAME?</v>
      </c>
      <c r="R470">
        <v>20</v>
      </c>
      <c r="S470" t="e">
        <f t="shared" si="127"/>
        <v>#NAME?</v>
      </c>
      <c r="T470">
        <v>0</v>
      </c>
      <c r="U470" t="e">
        <f t="shared" si="128"/>
        <v>#NAME?</v>
      </c>
      <c r="V470">
        <v>256</v>
      </c>
      <c r="W470" t="e">
        <f t="shared" si="129"/>
        <v>#NAME?</v>
      </c>
      <c r="X470">
        <v>108</v>
      </c>
      <c r="Y470" t="e">
        <f t="shared" si="130"/>
        <v>#NAME?</v>
      </c>
      <c r="Z470">
        <v>0</v>
      </c>
      <c r="AA470" t="e">
        <f t="shared" si="131"/>
        <v>#NAME?</v>
      </c>
      <c r="AB470">
        <v>48</v>
      </c>
      <c r="AC470" t="e">
        <f t="shared" si="132"/>
        <v>#NAME?</v>
      </c>
      <c r="AD470">
        <v>2</v>
      </c>
      <c r="AE470" t="e">
        <f t="shared" si="133"/>
        <v>#NAME?</v>
      </c>
      <c r="AF470" t="s">
        <v>63</v>
      </c>
      <c r="AG470" t="s">
        <v>64</v>
      </c>
      <c r="AH470">
        <v>85460102</v>
      </c>
      <c r="AI470">
        <v>85487979</v>
      </c>
      <c r="AJ470">
        <v>17094808</v>
      </c>
      <c r="AK470">
        <v>42690482</v>
      </c>
      <c r="AL470">
        <v>10000</v>
      </c>
      <c r="AR470">
        <v>10000</v>
      </c>
      <c r="AS470">
        <v>206740.6</v>
      </c>
      <c r="AT470">
        <v>20</v>
      </c>
      <c r="AU470">
        <v>100000</v>
      </c>
      <c r="AV470">
        <v>108</v>
      </c>
      <c r="AW470" t="s">
        <v>60</v>
      </c>
      <c r="AX470" t="s">
        <v>61</v>
      </c>
      <c r="AY470" t="s">
        <v>62</v>
      </c>
      <c r="BA470">
        <v>7</v>
      </c>
      <c r="BB470">
        <v>1</v>
      </c>
      <c r="BD470">
        <v>11.143700000000001</v>
      </c>
      <c r="BE470">
        <v>2.1883900000000001</v>
      </c>
      <c r="BF470">
        <v>6652.38</v>
      </c>
      <c r="BH470">
        <v>6740.6</v>
      </c>
      <c r="BN470">
        <v>425914005</v>
      </c>
      <c r="BO470">
        <v>211888519</v>
      </c>
      <c r="BP470">
        <v>990824</v>
      </c>
      <c r="BQ470">
        <v>0</v>
      </c>
      <c r="BR470">
        <v>4.7732000000000001</v>
      </c>
      <c r="BY470" t="s">
        <v>4234</v>
      </c>
      <c r="BZ470" t="s">
        <v>7906</v>
      </c>
      <c r="CA470" t="s">
        <v>58</v>
      </c>
      <c r="CB470" t="str">
        <f t="shared" si="134"/>
        <v>ZYRA_SCATTER_20i20d100000k nrq=0</v>
      </c>
      <c r="CC470">
        <f t="shared" si="135"/>
        <v>108</v>
      </c>
    </row>
    <row r="471" spans="1:81" x14ac:dyDescent="0.4">
      <c r="A471" t="s">
        <v>540</v>
      </c>
      <c r="B471" t="s">
        <v>58</v>
      </c>
      <c r="C471" t="s">
        <v>67</v>
      </c>
      <c r="D471" t="e">
        <f t="shared" si="119"/>
        <v>#NAME?</v>
      </c>
      <c r="E471">
        <v>10000</v>
      </c>
      <c r="F471" t="e">
        <f t="shared" si="120"/>
        <v>#NAME?</v>
      </c>
      <c r="G471" t="s">
        <v>60</v>
      </c>
      <c r="H471" t="e">
        <f t="shared" si="121"/>
        <v>#NAME?</v>
      </c>
      <c r="I471" t="s">
        <v>61</v>
      </c>
      <c r="J471" t="e">
        <f t="shared" si="122"/>
        <v>#NAME?</v>
      </c>
      <c r="K471" t="s">
        <v>62</v>
      </c>
      <c r="L471" t="e">
        <f t="shared" si="123"/>
        <v>#NAME?</v>
      </c>
      <c r="M471" t="e">
        <f t="shared" si="124"/>
        <v>#NAME?</v>
      </c>
      <c r="N471">
        <v>100000</v>
      </c>
      <c r="O471" t="e">
        <f t="shared" si="125"/>
        <v>#NAME?</v>
      </c>
      <c r="P471">
        <v>20</v>
      </c>
      <c r="Q471" t="e">
        <f t="shared" si="126"/>
        <v>#NAME?</v>
      </c>
      <c r="R471">
        <v>20</v>
      </c>
      <c r="S471" t="e">
        <f t="shared" si="127"/>
        <v>#NAME?</v>
      </c>
      <c r="T471">
        <v>0</v>
      </c>
      <c r="U471" t="e">
        <f t="shared" si="128"/>
        <v>#NAME?</v>
      </c>
      <c r="V471">
        <v>256</v>
      </c>
      <c r="W471" t="e">
        <f t="shared" si="129"/>
        <v>#NAME?</v>
      </c>
      <c r="X471">
        <v>107</v>
      </c>
      <c r="Y471" t="e">
        <f t="shared" si="130"/>
        <v>#NAME?</v>
      </c>
      <c r="Z471">
        <v>1</v>
      </c>
      <c r="AA471" t="e">
        <f t="shared" si="131"/>
        <v>#NAME?</v>
      </c>
      <c r="AB471">
        <v>48</v>
      </c>
      <c r="AC471" t="e">
        <f t="shared" si="132"/>
        <v>#NAME?</v>
      </c>
      <c r="AD471">
        <v>0</v>
      </c>
      <c r="AE471" t="e">
        <f t="shared" si="133"/>
        <v>#NAME?</v>
      </c>
      <c r="AF471" t="s">
        <v>63</v>
      </c>
      <c r="AG471" t="s">
        <v>64</v>
      </c>
      <c r="AH471">
        <v>45930240</v>
      </c>
      <c r="AI471">
        <v>45926348</v>
      </c>
      <c r="AJ471">
        <v>9185658</v>
      </c>
      <c r="AK471">
        <v>22949520</v>
      </c>
      <c r="AL471">
        <v>10000</v>
      </c>
      <c r="AR471">
        <v>10000</v>
      </c>
      <c r="AS471">
        <v>2017710.6</v>
      </c>
      <c r="AT471">
        <v>20</v>
      </c>
      <c r="AU471">
        <v>100000</v>
      </c>
      <c r="AV471">
        <v>107</v>
      </c>
      <c r="AW471" t="s">
        <v>60</v>
      </c>
      <c r="AX471" t="s">
        <v>61</v>
      </c>
      <c r="AY471" t="s">
        <v>62</v>
      </c>
      <c r="BA471">
        <v>7</v>
      </c>
      <c r="BB471">
        <v>1</v>
      </c>
      <c r="BD471">
        <v>11.6554</v>
      </c>
      <c r="BE471">
        <v>2.4912399999999999</v>
      </c>
      <c r="BF471">
        <v>12580.3</v>
      </c>
      <c r="BH471">
        <v>17710.599999999999</v>
      </c>
      <c r="BN471">
        <v>228836183</v>
      </c>
      <c r="BO471">
        <v>135353194</v>
      </c>
      <c r="BP471">
        <v>659020</v>
      </c>
      <c r="BQ471">
        <v>0</v>
      </c>
      <c r="BR471">
        <v>7.00556</v>
      </c>
      <c r="BY471" t="s">
        <v>4235</v>
      </c>
      <c r="BZ471" t="s">
        <v>7907</v>
      </c>
      <c r="CA471" t="s">
        <v>58</v>
      </c>
      <c r="CB471" t="str">
        <f t="shared" si="134"/>
        <v>ZYRA_SCATTER_20i20d100000k nrq=1</v>
      </c>
      <c r="CC471">
        <f t="shared" si="135"/>
        <v>108</v>
      </c>
    </row>
    <row r="472" spans="1:81" x14ac:dyDescent="0.4">
      <c r="A472" t="s">
        <v>541</v>
      </c>
      <c r="B472" t="s">
        <v>58</v>
      </c>
      <c r="C472" t="s">
        <v>67</v>
      </c>
      <c r="D472" t="e">
        <f t="shared" si="119"/>
        <v>#NAME?</v>
      </c>
      <c r="E472">
        <v>10000</v>
      </c>
      <c r="F472" t="e">
        <f t="shared" si="120"/>
        <v>#NAME?</v>
      </c>
      <c r="G472" t="s">
        <v>60</v>
      </c>
      <c r="H472" t="e">
        <f t="shared" si="121"/>
        <v>#NAME?</v>
      </c>
      <c r="I472" t="s">
        <v>61</v>
      </c>
      <c r="J472" t="e">
        <f t="shared" si="122"/>
        <v>#NAME?</v>
      </c>
      <c r="K472" t="s">
        <v>62</v>
      </c>
      <c r="L472" t="e">
        <f t="shared" si="123"/>
        <v>#NAME?</v>
      </c>
      <c r="M472" t="e">
        <f t="shared" si="124"/>
        <v>#NAME?</v>
      </c>
      <c r="N472">
        <v>100000</v>
      </c>
      <c r="O472" t="e">
        <f t="shared" si="125"/>
        <v>#NAME?</v>
      </c>
      <c r="P472">
        <v>20</v>
      </c>
      <c r="Q472" t="e">
        <f t="shared" si="126"/>
        <v>#NAME?</v>
      </c>
      <c r="R472">
        <v>20</v>
      </c>
      <c r="S472" t="e">
        <f t="shared" si="127"/>
        <v>#NAME?</v>
      </c>
      <c r="T472">
        <v>0</v>
      </c>
      <c r="U472" t="e">
        <f t="shared" si="128"/>
        <v>#NAME?</v>
      </c>
      <c r="V472">
        <v>256</v>
      </c>
      <c r="W472" t="e">
        <f t="shared" si="129"/>
        <v>#NAME?</v>
      </c>
      <c r="X472">
        <v>107</v>
      </c>
      <c r="Y472" t="e">
        <f t="shared" si="130"/>
        <v>#NAME?</v>
      </c>
      <c r="Z472">
        <v>1</v>
      </c>
      <c r="AA472" t="e">
        <f t="shared" si="131"/>
        <v>#NAME?</v>
      </c>
      <c r="AB472">
        <v>48</v>
      </c>
      <c r="AC472" t="e">
        <f t="shared" si="132"/>
        <v>#NAME?</v>
      </c>
      <c r="AD472">
        <v>1</v>
      </c>
      <c r="AE472" t="e">
        <f t="shared" si="133"/>
        <v>#NAME?</v>
      </c>
      <c r="AF472" t="s">
        <v>63</v>
      </c>
      <c r="AG472" t="s">
        <v>64</v>
      </c>
      <c r="AH472">
        <v>47352926</v>
      </c>
      <c r="AI472">
        <v>47350728</v>
      </c>
      <c r="AJ472">
        <v>9470365</v>
      </c>
      <c r="AK472">
        <v>23660766</v>
      </c>
      <c r="AL472">
        <v>10000</v>
      </c>
      <c r="AR472">
        <v>10000</v>
      </c>
      <c r="AS472">
        <v>2017212.2</v>
      </c>
      <c r="AT472">
        <v>20</v>
      </c>
      <c r="AU472">
        <v>100000</v>
      </c>
      <c r="AV472">
        <v>107</v>
      </c>
      <c r="AW472" t="s">
        <v>60</v>
      </c>
      <c r="AX472" t="s">
        <v>61</v>
      </c>
      <c r="AY472" t="s">
        <v>62</v>
      </c>
      <c r="BA472">
        <v>7</v>
      </c>
      <c r="BB472">
        <v>1</v>
      </c>
      <c r="BD472">
        <v>11.727499999999999</v>
      </c>
      <c r="BE472">
        <v>2.5006599999999999</v>
      </c>
      <c r="BF472">
        <v>12232.9</v>
      </c>
      <c r="BH472">
        <v>17212.2</v>
      </c>
      <c r="BN472">
        <v>235942500</v>
      </c>
      <c r="BO472">
        <v>130026668</v>
      </c>
      <c r="BP472">
        <v>665163</v>
      </c>
      <c r="BQ472">
        <v>0</v>
      </c>
      <c r="BR472">
        <v>6.9820500000000001</v>
      </c>
      <c r="BY472" t="s">
        <v>4236</v>
      </c>
      <c r="BZ472" t="s">
        <v>7908</v>
      </c>
      <c r="CA472" t="s">
        <v>58</v>
      </c>
      <c r="CB472" t="str">
        <f t="shared" si="134"/>
        <v>ZYRA_SCATTER_20i20d100000k nrq=1</v>
      </c>
      <c r="CC472">
        <f t="shared" si="135"/>
        <v>108</v>
      </c>
    </row>
    <row r="473" spans="1:81" x14ac:dyDescent="0.4">
      <c r="A473" t="s">
        <v>542</v>
      </c>
      <c r="B473" t="s">
        <v>58</v>
      </c>
      <c r="C473" t="s">
        <v>67</v>
      </c>
      <c r="D473" t="e">
        <f t="shared" si="119"/>
        <v>#NAME?</v>
      </c>
      <c r="E473">
        <v>10000</v>
      </c>
      <c r="F473" t="e">
        <f t="shared" si="120"/>
        <v>#NAME?</v>
      </c>
      <c r="G473" t="s">
        <v>60</v>
      </c>
      <c r="H473" t="e">
        <f t="shared" si="121"/>
        <v>#NAME?</v>
      </c>
      <c r="I473" t="s">
        <v>61</v>
      </c>
      <c r="J473" t="e">
        <f t="shared" si="122"/>
        <v>#NAME?</v>
      </c>
      <c r="K473" t="s">
        <v>62</v>
      </c>
      <c r="L473" t="e">
        <f t="shared" si="123"/>
        <v>#NAME?</v>
      </c>
      <c r="M473" t="e">
        <f t="shared" si="124"/>
        <v>#NAME?</v>
      </c>
      <c r="N473">
        <v>100000</v>
      </c>
      <c r="O473" t="e">
        <f t="shared" si="125"/>
        <v>#NAME?</v>
      </c>
      <c r="P473">
        <v>20</v>
      </c>
      <c r="Q473" t="e">
        <f t="shared" si="126"/>
        <v>#NAME?</v>
      </c>
      <c r="R473">
        <v>20</v>
      </c>
      <c r="S473" t="e">
        <f t="shared" si="127"/>
        <v>#NAME?</v>
      </c>
      <c r="T473">
        <v>0</v>
      </c>
      <c r="U473" t="e">
        <f t="shared" si="128"/>
        <v>#NAME?</v>
      </c>
      <c r="V473">
        <v>256</v>
      </c>
      <c r="W473" t="e">
        <f t="shared" si="129"/>
        <v>#NAME?</v>
      </c>
      <c r="X473">
        <v>107</v>
      </c>
      <c r="Y473" t="e">
        <f t="shared" si="130"/>
        <v>#NAME?</v>
      </c>
      <c r="Z473">
        <v>1</v>
      </c>
      <c r="AA473" t="e">
        <f t="shared" si="131"/>
        <v>#NAME?</v>
      </c>
      <c r="AB473">
        <v>48</v>
      </c>
      <c r="AC473" t="e">
        <f t="shared" si="132"/>
        <v>#NAME?</v>
      </c>
      <c r="AD473">
        <v>2</v>
      </c>
      <c r="AE473" t="e">
        <f t="shared" si="133"/>
        <v>#NAME?</v>
      </c>
      <c r="AF473" t="s">
        <v>63</v>
      </c>
      <c r="AG473" t="s">
        <v>64</v>
      </c>
      <c r="AH473">
        <v>46581638</v>
      </c>
      <c r="AI473">
        <v>46585711</v>
      </c>
      <c r="AJ473">
        <v>9316734</v>
      </c>
      <c r="AK473">
        <v>23279663</v>
      </c>
      <c r="AL473">
        <v>10000</v>
      </c>
      <c r="AR473">
        <v>10000</v>
      </c>
      <c r="AS473">
        <v>2017471.3</v>
      </c>
      <c r="AT473">
        <v>20</v>
      </c>
      <c r="AU473">
        <v>100000</v>
      </c>
      <c r="AV473">
        <v>107</v>
      </c>
      <c r="AW473" t="s">
        <v>60</v>
      </c>
      <c r="AX473" t="s">
        <v>61</v>
      </c>
      <c r="AY473" t="s">
        <v>62</v>
      </c>
      <c r="BA473">
        <v>7</v>
      </c>
      <c r="BB473">
        <v>1</v>
      </c>
      <c r="BD473">
        <v>11.677300000000001</v>
      </c>
      <c r="BE473">
        <v>2.4918900000000002</v>
      </c>
      <c r="BF473">
        <v>12375.2</v>
      </c>
      <c r="BH473">
        <v>17471.3</v>
      </c>
      <c r="BN473">
        <v>232126980</v>
      </c>
      <c r="BO473">
        <v>131348388</v>
      </c>
      <c r="BP473">
        <v>669658</v>
      </c>
      <c r="BQ473">
        <v>0</v>
      </c>
      <c r="BR473">
        <v>7.0301900000000002</v>
      </c>
      <c r="BY473" t="s">
        <v>4237</v>
      </c>
      <c r="BZ473" t="s">
        <v>7909</v>
      </c>
      <c r="CA473" t="s">
        <v>58</v>
      </c>
      <c r="CB473" t="str">
        <f t="shared" si="134"/>
        <v>ZYRA_SCATTER_20i20d100000k nrq=1</v>
      </c>
      <c r="CC473">
        <f t="shared" si="135"/>
        <v>108</v>
      </c>
    </row>
    <row r="474" spans="1:81" x14ac:dyDescent="0.4">
      <c r="A474" t="s">
        <v>543</v>
      </c>
      <c r="B474" t="s">
        <v>58</v>
      </c>
      <c r="C474" t="s">
        <v>67</v>
      </c>
      <c r="D474" t="e">
        <f t="shared" si="119"/>
        <v>#NAME?</v>
      </c>
      <c r="E474">
        <v>10000</v>
      </c>
      <c r="F474" t="e">
        <f t="shared" si="120"/>
        <v>#NAME?</v>
      </c>
      <c r="G474" t="s">
        <v>60</v>
      </c>
      <c r="H474" t="e">
        <f t="shared" si="121"/>
        <v>#NAME?</v>
      </c>
      <c r="I474" t="s">
        <v>61</v>
      </c>
      <c r="J474" t="e">
        <f t="shared" si="122"/>
        <v>#NAME?</v>
      </c>
      <c r="K474" t="s">
        <v>62</v>
      </c>
      <c r="L474" t="e">
        <f t="shared" si="123"/>
        <v>#NAME?</v>
      </c>
      <c r="M474" t="e">
        <f t="shared" si="124"/>
        <v>#NAME?</v>
      </c>
      <c r="N474">
        <v>100000</v>
      </c>
      <c r="O474" t="e">
        <f t="shared" si="125"/>
        <v>#NAME?</v>
      </c>
      <c r="P474">
        <v>20</v>
      </c>
      <c r="Q474" t="e">
        <f t="shared" si="126"/>
        <v>#NAME?</v>
      </c>
      <c r="R474">
        <v>20</v>
      </c>
      <c r="S474" t="e">
        <f t="shared" si="127"/>
        <v>#NAME?</v>
      </c>
      <c r="T474">
        <v>0</v>
      </c>
      <c r="U474" t="e">
        <f t="shared" si="128"/>
        <v>#NAME?</v>
      </c>
      <c r="V474">
        <v>256</v>
      </c>
      <c r="W474" t="e">
        <f t="shared" si="129"/>
        <v>#NAME?</v>
      </c>
      <c r="X474">
        <v>126</v>
      </c>
      <c r="Y474" t="e">
        <f t="shared" si="130"/>
        <v>#NAME?</v>
      </c>
      <c r="Z474">
        <v>0</v>
      </c>
      <c r="AA474" t="e">
        <f t="shared" si="131"/>
        <v>#NAME?</v>
      </c>
      <c r="AB474">
        <v>48</v>
      </c>
      <c r="AC474" t="e">
        <f t="shared" si="132"/>
        <v>#NAME?</v>
      </c>
      <c r="AD474">
        <v>0</v>
      </c>
      <c r="AE474" t="e">
        <f t="shared" si="133"/>
        <v>#NAME?</v>
      </c>
      <c r="AF474" t="s">
        <v>63</v>
      </c>
      <c r="AG474" t="s">
        <v>64</v>
      </c>
      <c r="AH474">
        <v>88531427</v>
      </c>
      <c r="AI474">
        <v>88569161</v>
      </c>
      <c r="AJ474">
        <v>17710058</v>
      </c>
      <c r="AK474">
        <v>44220758</v>
      </c>
      <c r="AL474">
        <v>10000</v>
      </c>
      <c r="AR474">
        <v>10000</v>
      </c>
      <c r="AS474">
        <v>206910.84</v>
      </c>
      <c r="AT474">
        <v>20</v>
      </c>
      <c r="AU474">
        <v>100000</v>
      </c>
      <c r="AV474">
        <v>126</v>
      </c>
      <c r="AW474" t="s">
        <v>60</v>
      </c>
      <c r="AX474" t="s">
        <v>61</v>
      </c>
      <c r="AY474" t="s">
        <v>62</v>
      </c>
      <c r="BA474">
        <v>7</v>
      </c>
      <c r="BB474">
        <v>1</v>
      </c>
      <c r="BD474">
        <v>11.130800000000001</v>
      </c>
      <c r="BE474">
        <v>2.1903899999999998</v>
      </c>
      <c r="BF474">
        <v>7483.23</v>
      </c>
      <c r="BH474">
        <v>6910.84</v>
      </c>
      <c r="BN474">
        <v>441172772</v>
      </c>
      <c r="BO474">
        <v>236075209</v>
      </c>
      <c r="BP474">
        <v>1034811</v>
      </c>
      <c r="BQ474">
        <v>0</v>
      </c>
      <c r="BR474">
        <v>5.0868500000000001</v>
      </c>
      <c r="BY474" t="s">
        <v>4238</v>
      </c>
      <c r="BZ474" t="s">
        <v>7910</v>
      </c>
      <c r="CA474" t="s">
        <v>58</v>
      </c>
      <c r="CB474" t="str">
        <f t="shared" si="134"/>
        <v>ZYRA_SCATTER_20i20d100000k nrq=0</v>
      </c>
      <c r="CC474">
        <f t="shared" si="135"/>
        <v>126</v>
      </c>
    </row>
    <row r="475" spans="1:81" x14ac:dyDescent="0.4">
      <c r="A475" t="s">
        <v>544</v>
      </c>
      <c r="B475" t="s">
        <v>58</v>
      </c>
      <c r="C475" t="s">
        <v>67</v>
      </c>
      <c r="D475" t="e">
        <f t="shared" si="119"/>
        <v>#NAME?</v>
      </c>
      <c r="E475">
        <v>10000</v>
      </c>
      <c r="F475" t="e">
        <f t="shared" si="120"/>
        <v>#NAME?</v>
      </c>
      <c r="G475" t="s">
        <v>60</v>
      </c>
      <c r="H475" t="e">
        <f t="shared" si="121"/>
        <v>#NAME?</v>
      </c>
      <c r="I475" t="s">
        <v>61</v>
      </c>
      <c r="J475" t="e">
        <f t="shared" si="122"/>
        <v>#NAME?</v>
      </c>
      <c r="K475" t="s">
        <v>62</v>
      </c>
      <c r="L475" t="e">
        <f t="shared" si="123"/>
        <v>#NAME?</v>
      </c>
      <c r="M475" t="e">
        <f t="shared" si="124"/>
        <v>#NAME?</v>
      </c>
      <c r="N475">
        <v>100000</v>
      </c>
      <c r="O475" t="e">
        <f t="shared" si="125"/>
        <v>#NAME?</v>
      </c>
      <c r="P475">
        <v>20</v>
      </c>
      <c r="Q475" t="e">
        <f t="shared" si="126"/>
        <v>#NAME?</v>
      </c>
      <c r="R475">
        <v>20</v>
      </c>
      <c r="S475" t="e">
        <f t="shared" si="127"/>
        <v>#NAME?</v>
      </c>
      <c r="T475">
        <v>0</v>
      </c>
      <c r="U475" t="e">
        <f t="shared" si="128"/>
        <v>#NAME?</v>
      </c>
      <c r="V475">
        <v>256</v>
      </c>
      <c r="W475" t="e">
        <f t="shared" si="129"/>
        <v>#NAME?</v>
      </c>
      <c r="X475">
        <v>126</v>
      </c>
      <c r="Y475" t="e">
        <f t="shared" si="130"/>
        <v>#NAME?</v>
      </c>
      <c r="Z475">
        <v>0</v>
      </c>
      <c r="AA475" t="e">
        <f t="shared" si="131"/>
        <v>#NAME?</v>
      </c>
      <c r="AB475">
        <v>48</v>
      </c>
      <c r="AC475" t="e">
        <f t="shared" si="132"/>
        <v>#NAME?</v>
      </c>
      <c r="AD475">
        <v>1</v>
      </c>
      <c r="AE475" t="e">
        <f t="shared" si="133"/>
        <v>#NAME?</v>
      </c>
      <c r="AF475" t="s">
        <v>63</v>
      </c>
      <c r="AG475" t="s">
        <v>64</v>
      </c>
      <c r="AH475">
        <v>33400032</v>
      </c>
      <c r="AI475">
        <v>33399693</v>
      </c>
      <c r="AJ475">
        <v>6679972</v>
      </c>
      <c r="AK475">
        <v>16677381</v>
      </c>
      <c r="AL475">
        <v>10000</v>
      </c>
      <c r="AR475">
        <v>10000</v>
      </c>
      <c r="AS475">
        <v>208441.79</v>
      </c>
      <c r="AT475">
        <v>20</v>
      </c>
      <c r="AU475">
        <v>100000</v>
      </c>
      <c r="AV475">
        <v>126</v>
      </c>
      <c r="AW475" t="s">
        <v>60</v>
      </c>
      <c r="AX475" t="s">
        <v>61</v>
      </c>
      <c r="AY475" t="s">
        <v>62</v>
      </c>
      <c r="BA475">
        <v>7</v>
      </c>
      <c r="BB475">
        <v>1</v>
      </c>
      <c r="BD475">
        <v>14.1991</v>
      </c>
      <c r="BE475">
        <v>2.6766700000000001</v>
      </c>
      <c r="BF475">
        <v>19969.400000000001</v>
      </c>
      <c r="BH475">
        <v>8441.7900000000009</v>
      </c>
      <c r="BN475">
        <v>164561804</v>
      </c>
      <c r="BO475">
        <v>135203837</v>
      </c>
      <c r="BP475">
        <v>2212015</v>
      </c>
      <c r="BQ475">
        <v>0</v>
      </c>
      <c r="BR475">
        <v>3.1181700000000001</v>
      </c>
      <c r="BY475" t="s">
        <v>4239</v>
      </c>
      <c r="BZ475" t="s">
        <v>7911</v>
      </c>
      <c r="CA475" t="s">
        <v>58</v>
      </c>
      <c r="CB475" t="str">
        <f t="shared" si="134"/>
        <v>ZYRA_SCATTER_20i20d100000k nrq=0</v>
      </c>
      <c r="CC475">
        <f t="shared" si="135"/>
        <v>126</v>
      </c>
    </row>
    <row r="476" spans="1:81" x14ac:dyDescent="0.4">
      <c r="A476" t="s">
        <v>545</v>
      </c>
      <c r="B476" t="s">
        <v>58</v>
      </c>
      <c r="C476" t="s">
        <v>67</v>
      </c>
      <c r="D476" t="e">
        <f t="shared" si="119"/>
        <v>#NAME?</v>
      </c>
      <c r="E476">
        <v>10000</v>
      </c>
      <c r="F476" t="e">
        <f t="shared" si="120"/>
        <v>#NAME?</v>
      </c>
      <c r="G476" t="s">
        <v>60</v>
      </c>
      <c r="H476" t="e">
        <f t="shared" si="121"/>
        <v>#NAME?</v>
      </c>
      <c r="I476" t="s">
        <v>61</v>
      </c>
      <c r="J476" t="e">
        <f t="shared" si="122"/>
        <v>#NAME?</v>
      </c>
      <c r="K476" t="s">
        <v>62</v>
      </c>
      <c r="L476" t="e">
        <f t="shared" si="123"/>
        <v>#NAME?</v>
      </c>
      <c r="M476" t="e">
        <f t="shared" si="124"/>
        <v>#NAME?</v>
      </c>
      <c r="N476">
        <v>100000</v>
      </c>
      <c r="O476" t="e">
        <f t="shared" si="125"/>
        <v>#NAME?</v>
      </c>
      <c r="P476">
        <v>20</v>
      </c>
      <c r="Q476" t="e">
        <f t="shared" si="126"/>
        <v>#NAME?</v>
      </c>
      <c r="R476">
        <v>20</v>
      </c>
      <c r="S476" t="e">
        <f t="shared" si="127"/>
        <v>#NAME?</v>
      </c>
      <c r="T476">
        <v>0</v>
      </c>
      <c r="U476" t="e">
        <f t="shared" si="128"/>
        <v>#NAME?</v>
      </c>
      <c r="V476">
        <v>256</v>
      </c>
      <c r="W476" t="e">
        <f t="shared" si="129"/>
        <v>#NAME?</v>
      </c>
      <c r="X476">
        <v>126</v>
      </c>
      <c r="Y476" t="e">
        <f t="shared" si="130"/>
        <v>#NAME?</v>
      </c>
      <c r="Z476">
        <v>0</v>
      </c>
      <c r="AA476" t="e">
        <f t="shared" si="131"/>
        <v>#NAME?</v>
      </c>
      <c r="AB476">
        <v>48</v>
      </c>
      <c r="AC476" t="e">
        <f t="shared" si="132"/>
        <v>#NAME?</v>
      </c>
      <c r="AD476">
        <v>2</v>
      </c>
      <c r="AE476" t="e">
        <f t="shared" si="133"/>
        <v>#NAME?</v>
      </c>
      <c r="AF476" t="s">
        <v>63</v>
      </c>
      <c r="AG476" t="s">
        <v>64</v>
      </c>
      <c r="AH476">
        <v>88645849</v>
      </c>
      <c r="AI476">
        <v>88659604</v>
      </c>
      <c r="AJ476">
        <v>17730545</v>
      </c>
      <c r="AK476">
        <v>44280248</v>
      </c>
      <c r="AL476">
        <v>10000</v>
      </c>
      <c r="AR476">
        <v>10000</v>
      </c>
      <c r="AS476">
        <v>206962.43</v>
      </c>
      <c r="AT476">
        <v>20</v>
      </c>
      <c r="AU476">
        <v>100000</v>
      </c>
      <c r="AV476">
        <v>126</v>
      </c>
      <c r="AW476" t="s">
        <v>60</v>
      </c>
      <c r="AX476" t="s">
        <v>61</v>
      </c>
      <c r="AY476" t="s">
        <v>62</v>
      </c>
      <c r="BA476">
        <v>7</v>
      </c>
      <c r="BB476">
        <v>1</v>
      </c>
      <c r="BD476">
        <v>11.171799999999999</v>
      </c>
      <c r="BE476">
        <v>2.1941199999999998</v>
      </c>
      <c r="BF476">
        <v>7509.27</v>
      </c>
      <c r="BH476">
        <v>6962.43</v>
      </c>
      <c r="BN476">
        <v>441776893</v>
      </c>
      <c r="BO476">
        <v>237413282</v>
      </c>
      <c r="BP476">
        <v>1025589</v>
      </c>
      <c r="BQ476">
        <v>0</v>
      </c>
      <c r="BR476">
        <v>5.1210399999999998</v>
      </c>
      <c r="BY476" t="s">
        <v>4240</v>
      </c>
      <c r="BZ476" t="s">
        <v>7912</v>
      </c>
      <c r="CA476" t="s">
        <v>58</v>
      </c>
      <c r="CB476" t="str">
        <f t="shared" si="134"/>
        <v>ZYRA_SCATTER_20i20d100000k nrq=0</v>
      </c>
      <c r="CC476">
        <f t="shared" si="135"/>
        <v>126</v>
      </c>
    </row>
    <row r="477" spans="1:81" x14ac:dyDescent="0.4">
      <c r="A477" t="s">
        <v>546</v>
      </c>
      <c r="B477" t="s">
        <v>58</v>
      </c>
      <c r="C477" t="s">
        <v>67</v>
      </c>
      <c r="D477" t="e">
        <f t="shared" si="119"/>
        <v>#NAME?</v>
      </c>
      <c r="E477">
        <v>10000</v>
      </c>
      <c r="F477" t="e">
        <f t="shared" si="120"/>
        <v>#NAME?</v>
      </c>
      <c r="G477" t="s">
        <v>60</v>
      </c>
      <c r="H477" t="e">
        <f t="shared" si="121"/>
        <v>#NAME?</v>
      </c>
      <c r="I477" t="s">
        <v>61</v>
      </c>
      <c r="J477" t="e">
        <f t="shared" si="122"/>
        <v>#NAME?</v>
      </c>
      <c r="K477" t="s">
        <v>62</v>
      </c>
      <c r="L477" t="e">
        <f t="shared" si="123"/>
        <v>#NAME?</v>
      </c>
      <c r="M477" t="e">
        <f t="shared" si="124"/>
        <v>#NAME?</v>
      </c>
      <c r="N477">
        <v>100000</v>
      </c>
      <c r="O477" t="e">
        <f t="shared" si="125"/>
        <v>#NAME?</v>
      </c>
      <c r="P477">
        <v>20</v>
      </c>
      <c r="Q477" t="e">
        <f t="shared" si="126"/>
        <v>#NAME?</v>
      </c>
      <c r="R477">
        <v>20</v>
      </c>
      <c r="S477" t="e">
        <f t="shared" si="127"/>
        <v>#NAME?</v>
      </c>
      <c r="T477">
        <v>0</v>
      </c>
      <c r="U477" t="e">
        <f t="shared" si="128"/>
        <v>#NAME?</v>
      </c>
      <c r="V477">
        <v>256</v>
      </c>
      <c r="W477" t="e">
        <f t="shared" si="129"/>
        <v>#NAME?</v>
      </c>
      <c r="X477">
        <v>125</v>
      </c>
      <c r="Y477" t="e">
        <f t="shared" si="130"/>
        <v>#NAME?</v>
      </c>
      <c r="Z477">
        <v>1</v>
      </c>
      <c r="AA477" t="e">
        <f t="shared" si="131"/>
        <v>#NAME?</v>
      </c>
      <c r="AB477">
        <v>48</v>
      </c>
      <c r="AC477" t="e">
        <f t="shared" si="132"/>
        <v>#NAME?</v>
      </c>
      <c r="AD477">
        <v>0</v>
      </c>
      <c r="AE477" t="e">
        <f t="shared" si="133"/>
        <v>#NAME?</v>
      </c>
      <c r="AF477" t="s">
        <v>63</v>
      </c>
      <c r="AG477" t="s">
        <v>64</v>
      </c>
      <c r="AH477">
        <v>50855065</v>
      </c>
      <c r="AI477">
        <v>50842715</v>
      </c>
      <c r="AJ477">
        <v>10169778</v>
      </c>
      <c r="AK477">
        <v>25408853</v>
      </c>
      <c r="AL477">
        <v>10000</v>
      </c>
      <c r="AR477">
        <v>10000</v>
      </c>
      <c r="AS477">
        <v>2015983.9</v>
      </c>
      <c r="AT477">
        <v>20</v>
      </c>
      <c r="AU477">
        <v>100000</v>
      </c>
      <c r="AV477">
        <v>125</v>
      </c>
      <c r="AW477" t="s">
        <v>60</v>
      </c>
      <c r="AX477" t="s">
        <v>61</v>
      </c>
      <c r="AY477" t="s">
        <v>62</v>
      </c>
      <c r="BA477">
        <v>7</v>
      </c>
      <c r="BB477">
        <v>1</v>
      </c>
      <c r="BD477">
        <v>11.507899999999999</v>
      </c>
      <c r="BE477">
        <v>2.44537</v>
      </c>
      <c r="BF477">
        <v>13088.1</v>
      </c>
      <c r="BH477">
        <v>15983.9</v>
      </c>
      <c r="BN477">
        <v>253385849</v>
      </c>
      <c r="BO477">
        <v>148467078</v>
      </c>
      <c r="BP477">
        <v>702684</v>
      </c>
      <c r="BQ477">
        <v>0</v>
      </c>
      <c r="BR477">
        <v>6.9704899999999999</v>
      </c>
      <c r="BY477" t="s">
        <v>4241</v>
      </c>
      <c r="BZ477" t="s">
        <v>7913</v>
      </c>
      <c r="CA477" t="s">
        <v>58</v>
      </c>
      <c r="CB477" t="str">
        <f t="shared" si="134"/>
        <v>ZYRA_SCATTER_20i20d100000k nrq=1</v>
      </c>
      <c r="CC477">
        <f t="shared" si="135"/>
        <v>126</v>
      </c>
    </row>
    <row r="478" spans="1:81" x14ac:dyDescent="0.4">
      <c r="A478" t="s">
        <v>548</v>
      </c>
      <c r="B478" t="s">
        <v>58</v>
      </c>
      <c r="C478" t="s">
        <v>78</v>
      </c>
      <c r="D478" t="e">
        <f t="shared" si="119"/>
        <v>#NAME?</v>
      </c>
      <c r="E478">
        <v>10000</v>
      </c>
      <c r="F478" t="e">
        <f t="shared" si="120"/>
        <v>#NAME?</v>
      </c>
      <c r="G478" t="s">
        <v>60</v>
      </c>
      <c r="H478" t="e">
        <f t="shared" si="121"/>
        <v>#NAME?</v>
      </c>
      <c r="I478" t="s">
        <v>61</v>
      </c>
      <c r="J478" t="e">
        <f t="shared" si="122"/>
        <v>#NAME?</v>
      </c>
      <c r="K478" t="s">
        <v>62</v>
      </c>
      <c r="L478" t="e">
        <f t="shared" si="123"/>
        <v>#NAME?</v>
      </c>
      <c r="M478" t="e">
        <f t="shared" si="124"/>
        <v>#NAME?</v>
      </c>
      <c r="N478">
        <v>10000</v>
      </c>
      <c r="O478" t="e">
        <f t="shared" si="125"/>
        <v>#NAME?</v>
      </c>
      <c r="P478">
        <v>5</v>
      </c>
      <c r="Q478" t="e">
        <f t="shared" si="126"/>
        <v>#NAME?</v>
      </c>
      <c r="R478">
        <v>5</v>
      </c>
      <c r="S478" t="e">
        <f t="shared" si="127"/>
        <v>#NAME?</v>
      </c>
      <c r="T478">
        <v>0</v>
      </c>
      <c r="U478" t="e">
        <f t="shared" si="128"/>
        <v>#NAME?</v>
      </c>
      <c r="V478">
        <v>256</v>
      </c>
      <c r="W478" t="e">
        <f t="shared" si="129"/>
        <v>#NAME?</v>
      </c>
      <c r="X478">
        <v>18</v>
      </c>
      <c r="Y478" t="e">
        <f t="shared" si="130"/>
        <v>#NAME?</v>
      </c>
      <c r="Z478">
        <v>0</v>
      </c>
      <c r="AA478" t="e">
        <f t="shared" si="131"/>
        <v>#NAME?</v>
      </c>
      <c r="AB478">
        <v>48</v>
      </c>
      <c r="AC478" t="e">
        <f t="shared" si="132"/>
        <v>#NAME?</v>
      </c>
      <c r="AD478">
        <v>2</v>
      </c>
      <c r="AE478" t="e">
        <f t="shared" si="133"/>
        <v>#NAME?</v>
      </c>
      <c r="AF478" t="s">
        <v>65</v>
      </c>
      <c r="AG478" t="s">
        <v>64</v>
      </c>
      <c r="AH478">
        <v>15866434</v>
      </c>
      <c r="AI478">
        <v>15856763</v>
      </c>
      <c r="AJ478">
        <v>3172319</v>
      </c>
      <c r="AK478">
        <v>31691695</v>
      </c>
      <c r="AL478">
        <v>10000</v>
      </c>
      <c r="AR478">
        <v>10000</v>
      </c>
      <c r="AS478">
        <v>52616.14</v>
      </c>
      <c r="AT478">
        <v>5</v>
      </c>
      <c r="AU478">
        <v>10000</v>
      </c>
      <c r="AV478">
        <v>18</v>
      </c>
      <c r="AW478" t="s">
        <v>60</v>
      </c>
      <c r="AX478" t="s">
        <v>61</v>
      </c>
      <c r="AY478" t="s">
        <v>62</v>
      </c>
      <c r="BA478">
        <v>8</v>
      </c>
      <c r="BB478">
        <v>1</v>
      </c>
      <c r="BD478">
        <v>6.5932599999999999</v>
      </c>
      <c r="BE478">
        <v>9.1487900000000004E-3</v>
      </c>
      <c r="BF478">
        <v>1290.73</v>
      </c>
      <c r="BH478">
        <v>2616.14</v>
      </c>
      <c r="BY478" t="s">
        <v>4242</v>
      </c>
      <c r="BZ478" t="s">
        <v>7914</v>
      </c>
      <c r="CA478" t="s">
        <v>58</v>
      </c>
      <c r="CB478" t="str">
        <f t="shared" si="134"/>
        <v>ZYRA_CLUSTER_5i5d10000k nrq=0</v>
      </c>
      <c r="CC478">
        <f t="shared" si="135"/>
        <v>18</v>
      </c>
    </row>
    <row r="479" spans="1:81" x14ac:dyDescent="0.4">
      <c r="A479" t="s">
        <v>547</v>
      </c>
      <c r="B479" t="s">
        <v>58</v>
      </c>
      <c r="C479" t="s">
        <v>67</v>
      </c>
      <c r="D479" t="e">
        <f t="shared" si="119"/>
        <v>#NAME?</v>
      </c>
      <c r="E479">
        <v>10000</v>
      </c>
      <c r="F479" t="e">
        <f t="shared" si="120"/>
        <v>#NAME?</v>
      </c>
      <c r="G479" t="s">
        <v>60</v>
      </c>
      <c r="H479" t="e">
        <f t="shared" si="121"/>
        <v>#NAME?</v>
      </c>
      <c r="I479" t="s">
        <v>61</v>
      </c>
      <c r="J479" t="e">
        <f t="shared" si="122"/>
        <v>#NAME?</v>
      </c>
      <c r="K479" t="s">
        <v>62</v>
      </c>
      <c r="L479" t="e">
        <f t="shared" si="123"/>
        <v>#NAME?</v>
      </c>
      <c r="M479" t="e">
        <f t="shared" si="124"/>
        <v>#NAME?</v>
      </c>
      <c r="N479">
        <v>100000</v>
      </c>
      <c r="O479" t="e">
        <f t="shared" si="125"/>
        <v>#NAME?</v>
      </c>
      <c r="P479">
        <v>20</v>
      </c>
      <c r="Q479" t="e">
        <f t="shared" si="126"/>
        <v>#NAME?</v>
      </c>
      <c r="R479">
        <v>20</v>
      </c>
      <c r="S479" t="e">
        <f t="shared" si="127"/>
        <v>#NAME?</v>
      </c>
      <c r="T479">
        <v>0</v>
      </c>
      <c r="U479" t="e">
        <f t="shared" si="128"/>
        <v>#NAME?</v>
      </c>
      <c r="V479">
        <v>256</v>
      </c>
      <c r="W479" t="e">
        <f t="shared" si="129"/>
        <v>#NAME?</v>
      </c>
      <c r="X479">
        <v>125</v>
      </c>
      <c r="Y479" t="e">
        <f t="shared" si="130"/>
        <v>#NAME?</v>
      </c>
      <c r="Z479">
        <v>1</v>
      </c>
      <c r="AA479" t="e">
        <f t="shared" si="131"/>
        <v>#NAME?</v>
      </c>
      <c r="AB479">
        <v>48</v>
      </c>
      <c r="AC479" t="e">
        <f t="shared" si="132"/>
        <v>#NAME?</v>
      </c>
      <c r="AD479">
        <v>1</v>
      </c>
      <c r="AE479" t="e">
        <f t="shared" si="133"/>
        <v>#NAME?</v>
      </c>
      <c r="AF479" t="s">
        <v>63</v>
      </c>
      <c r="AG479" t="s">
        <v>64</v>
      </c>
      <c r="AH479">
        <v>36905510</v>
      </c>
      <c r="AI479">
        <v>36905439</v>
      </c>
      <c r="AJ479">
        <v>7381094</v>
      </c>
      <c r="AK479">
        <v>18441260</v>
      </c>
      <c r="AL479">
        <v>10000</v>
      </c>
      <c r="AR479">
        <v>10000</v>
      </c>
      <c r="AS479">
        <v>2017741.9</v>
      </c>
      <c r="AT479">
        <v>20</v>
      </c>
      <c r="AU479">
        <v>100000</v>
      </c>
      <c r="AV479">
        <v>125</v>
      </c>
      <c r="AW479" t="s">
        <v>60</v>
      </c>
      <c r="AX479" t="s">
        <v>61</v>
      </c>
      <c r="AY479" t="s">
        <v>62</v>
      </c>
      <c r="BA479">
        <v>7</v>
      </c>
      <c r="BB479">
        <v>1</v>
      </c>
      <c r="BD479">
        <v>12.9817</v>
      </c>
      <c r="BE479">
        <v>2.6675499999999999</v>
      </c>
      <c r="BF479">
        <v>18035.599999999999</v>
      </c>
      <c r="BH479">
        <v>17741.900000000001</v>
      </c>
      <c r="BN479">
        <v>183253699</v>
      </c>
      <c r="BO479">
        <v>138962594</v>
      </c>
      <c r="BP479">
        <v>1158909</v>
      </c>
      <c r="BQ479">
        <v>0</v>
      </c>
      <c r="BR479">
        <v>5.8660199999999998</v>
      </c>
      <c r="BY479" t="s">
        <v>4243</v>
      </c>
      <c r="BZ479" t="s">
        <v>7915</v>
      </c>
      <c r="CA479" t="s">
        <v>58</v>
      </c>
      <c r="CB479" t="str">
        <f t="shared" si="134"/>
        <v>ZYRA_SCATTER_20i20d100000k nrq=1</v>
      </c>
      <c r="CC479">
        <f t="shared" si="135"/>
        <v>126</v>
      </c>
    </row>
    <row r="480" spans="1:81" x14ac:dyDescent="0.4">
      <c r="A480" t="s">
        <v>549</v>
      </c>
      <c r="B480" t="s">
        <v>58</v>
      </c>
      <c r="C480" t="s">
        <v>67</v>
      </c>
      <c r="D480" t="e">
        <f t="shared" si="119"/>
        <v>#NAME?</v>
      </c>
      <c r="E480">
        <v>10000</v>
      </c>
      <c r="F480" t="e">
        <f t="shared" si="120"/>
        <v>#NAME?</v>
      </c>
      <c r="G480" t="s">
        <v>60</v>
      </c>
      <c r="H480" t="e">
        <f t="shared" si="121"/>
        <v>#NAME?</v>
      </c>
      <c r="I480" t="s">
        <v>61</v>
      </c>
      <c r="J480" t="e">
        <f t="shared" si="122"/>
        <v>#NAME?</v>
      </c>
      <c r="K480" t="s">
        <v>62</v>
      </c>
      <c r="L480" t="e">
        <f t="shared" si="123"/>
        <v>#NAME?</v>
      </c>
      <c r="M480" t="e">
        <f t="shared" si="124"/>
        <v>#NAME?</v>
      </c>
      <c r="N480">
        <v>100000</v>
      </c>
      <c r="O480" t="e">
        <f t="shared" si="125"/>
        <v>#NAME?</v>
      </c>
      <c r="P480">
        <v>20</v>
      </c>
      <c r="Q480" t="e">
        <f t="shared" si="126"/>
        <v>#NAME?</v>
      </c>
      <c r="R480">
        <v>20</v>
      </c>
      <c r="S480" t="e">
        <f t="shared" si="127"/>
        <v>#NAME?</v>
      </c>
      <c r="T480">
        <v>0</v>
      </c>
      <c r="U480" t="e">
        <f t="shared" si="128"/>
        <v>#NAME?</v>
      </c>
      <c r="V480">
        <v>256</v>
      </c>
      <c r="W480" t="e">
        <f t="shared" si="129"/>
        <v>#NAME?</v>
      </c>
      <c r="X480">
        <v>125</v>
      </c>
      <c r="Y480" t="e">
        <f t="shared" si="130"/>
        <v>#NAME?</v>
      </c>
      <c r="Z480">
        <v>1</v>
      </c>
      <c r="AA480" t="e">
        <f t="shared" si="131"/>
        <v>#NAME?</v>
      </c>
      <c r="AB480">
        <v>48</v>
      </c>
      <c r="AC480" t="e">
        <f t="shared" si="132"/>
        <v>#NAME?</v>
      </c>
      <c r="AD480">
        <v>2</v>
      </c>
      <c r="AE480" t="e">
        <f t="shared" si="133"/>
        <v>#NAME?</v>
      </c>
      <c r="AF480" t="s">
        <v>63</v>
      </c>
      <c r="AG480" t="s">
        <v>64</v>
      </c>
      <c r="AH480">
        <v>50495639</v>
      </c>
      <c r="AI480">
        <v>50500518</v>
      </c>
      <c r="AJ480">
        <v>10099615</v>
      </c>
      <c r="AK480">
        <v>25234772</v>
      </c>
      <c r="AL480">
        <v>10000</v>
      </c>
      <c r="AR480">
        <v>10000</v>
      </c>
      <c r="AS480">
        <v>2016112.6</v>
      </c>
      <c r="AT480">
        <v>20</v>
      </c>
      <c r="AU480">
        <v>100000</v>
      </c>
      <c r="AV480">
        <v>125</v>
      </c>
      <c r="AW480" t="s">
        <v>60</v>
      </c>
      <c r="AX480" t="s">
        <v>61</v>
      </c>
      <c r="AY480" t="s">
        <v>62</v>
      </c>
      <c r="BA480">
        <v>7</v>
      </c>
      <c r="BB480">
        <v>1</v>
      </c>
      <c r="BD480">
        <v>11.662800000000001</v>
      </c>
      <c r="BE480">
        <v>2.46027</v>
      </c>
      <c r="BF480">
        <v>13191.1</v>
      </c>
      <c r="BH480">
        <v>16112.6</v>
      </c>
      <c r="BN480">
        <v>251643812</v>
      </c>
      <c r="BO480">
        <v>147102055</v>
      </c>
      <c r="BP480">
        <v>703911</v>
      </c>
      <c r="BQ480">
        <v>0</v>
      </c>
      <c r="BR480">
        <v>6.9820099999999998</v>
      </c>
      <c r="BY480" t="s">
        <v>4244</v>
      </c>
      <c r="BZ480" t="s">
        <v>7916</v>
      </c>
      <c r="CA480" t="s">
        <v>58</v>
      </c>
      <c r="CB480" t="str">
        <f t="shared" si="134"/>
        <v>ZYRA_SCATTER_20i20d100000k nrq=1</v>
      </c>
      <c r="CC480">
        <f t="shared" si="135"/>
        <v>126</v>
      </c>
    </row>
    <row r="481" spans="1:81" x14ac:dyDescent="0.4">
      <c r="A481" t="s">
        <v>550</v>
      </c>
      <c r="B481" t="s">
        <v>58</v>
      </c>
      <c r="C481" t="s">
        <v>78</v>
      </c>
      <c r="D481" t="e">
        <f t="shared" si="119"/>
        <v>#NAME?</v>
      </c>
      <c r="E481">
        <v>10000</v>
      </c>
      <c r="F481" t="e">
        <f t="shared" si="120"/>
        <v>#NAME?</v>
      </c>
      <c r="G481" t="s">
        <v>60</v>
      </c>
      <c r="H481" t="e">
        <f t="shared" si="121"/>
        <v>#NAME?</v>
      </c>
      <c r="I481" t="s">
        <v>61</v>
      </c>
      <c r="J481" t="e">
        <f t="shared" si="122"/>
        <v>#NAME?</v>
      </c>
      <c r="K481" t="s">
        <v>62</v>
      </c>
      <c r="L481" t="e">
        <f t="shared" si="123"/>
        <v>#NAME?</v>
      </c>
      <c r="M481" t="e">
        <f t="shared" si="124"/>
        <v>#NAME?</v>
      </c>
      <c r="N481">
        <v>100000</v>
      </c>
      <c r="O481" t="e">
        <f t="shared" si="125"/>
        <v>#NAME?</v>
      </c>
      <c r="P481">
        <v>5</v>
      </c>
      <c r="Q481" t="e">
        <f t="shared" si="126"/>
        <v>#NAME?</v>
      </c>
      <c r="R481">
        <v>5</v>
      </c>
      <c r="S481" t="e">
        <f t="shared" si="127"/>
        <v>#NAME?</v>
      </c>
      <c r="T481">
        <v>0</v>
      </c>
      <c r="U481" t="e">
        <f t="shared" si="128"/>
        <v>#NAME?</v>
      </c>
      <c r="V481">
        <v>256</v>
      </c>
      <c r="W481" t="e">
        <f t="shared" si="129"/>
        <v>#NAME?</v>
      </c>
      <c r="X481">
        <v>72</v>
      </c>
      <c r="Y481" t="e">
        <f t="shared" si="130"/>
        <v>#NAME?</v>
      </c>
      <c r="Z481">
        <v>0</v>
      </c>
      <c r="AA481" t="e">
        <f t="shared" si="131"/>
        <v>#NAME?</v>
      </c>
      <c r="AB481">
        <v>48</v>
      </c>
      <c r="AC481" t="e">
        <f t="shared" si="132"/>
        <v>#NAME?</v>
      </c>
      <c r="AD481">
        <v>2</v>
      </c>
      <c r="AE481" t="e">
        <f t="shared" si="133"/>
        <v>#NAME?</v>
      </c>
      <c r="AF481" t="s">
        <v>65</v>
      </c>
      <c r="AG481" t="s">
        <v>64</v>
      </c>
      <c r="AH481">
        <v>18584049</v>
      </c>
      <c r="AI481">
        <v>18578083</v>
      </c>
      <c r="AJ481">
        <v>3716213</v>
      </c>
      <c r="AK481">
        <v>37115277</v>
      </c>
      <c r="AL481">
        <v>10000</v>
      </c>
      <c r="AR481">
        <v>10000</v>
      </c>
      <c r="AS481">
        <v>53248.34</v>
      </c>
      <c r="AT481">
        <v>5</v>
      </c>
      <c r="AU481">
        <v>100000</v>
      </c>
      <c r="AV481">
        <v>72</v>
      </c>
      <c r="AW481" t="s">
        <v>60</v>
      </c>
      <c r="AX481" t="s">
        <v>61</v>
      </c>
      <c r="AY481" t="s">
        <v>62</v>
      </c>
      <c r="BA481">
        <v>8</v>
      </c>
      <c r="BB481">
        <v>1</v>
      </c>
      <c r="BD481">
        <v>21.605</v>
      </c>
      <c r="BE481">
        <v>0.61438099999999995</v>
      </c>
      <c r="BF481">
        <v>4896.6899999999996</v>
      </c>
      <c r="BH481">
        <v>3248.34</v>
      </c>
      <c r="BY481" t="s">
        <v>4245</v>
      </c>
      <c r="BZ481" t="s">
        <v>7917</v>
      </c>
      <c r="CA481" t="s">
        <v>58</v>
      </c>
      <c r="CB481" t="str">
        <f t="shared" si="134"/>
        <v>ZYRA_CLUSTER_5i5d100000k nrq=0</v>
      </c>
      <c r="CC481">
        <f t="shared" si="135"/>
        <v>72</v>
      </c>
    </row>
    <row r="482" spans="1:81" x14ac:dyDescent="0.4">
      <c r="A482" t="s">
        <v>551</v>
      </c>
      <c r="B482" t="s">
        <v>58</v>
      </c>
      <c r="C482" t="s">
        <v>67</v>
      </c>
      <c r="D482" t="e">
        <f t="shared" si="119"/>
        <v>#NAME?</v>
      </c>
      <c r="E482">
        <v>10000</v>
      </c>
      <c r="F482" t="e">
        <f t="shared" si="120"/>
        <v>#NAME?</v>
      </c>
      <c r="G482" t="s">
        <v>60</v>
      </c>
      <c r="H482" t="e">
        <f t="shared" si="121"/>
        <v>#NAME?</v>
      </c>
      <c r="I482" t="s">
        <v>61</v>
      </c>
      <c r="J482" t="e">
        <f t="shared" si="122"/>
        <v>#NAME?</v>
      </c>
      <c r="K482" t="s">
        <v>62</v>
      </c>
      <c r="L482" t="e">
        <f t="shared" si="123"/>
        <v>#NAME?</v>
      </c>
      <c r="M482" t="e">
        <f t="shared" si="124"/>
        <v>#NAME?</v>
      </c>
      <c r="N482">
        <v>100000</v>
      </c>
      <c r="O482" t="e">
        <f t="shared" si="125"/>
        <v>#NAME?</v>
      </c>
      <c r="P482">
        <v>20</v>
      </c>
      <c r="Q482" t="e">
        <f t="shared" si="126"/>
        <v>#NAME?</v>
      </c>
      <c r="R482">
        <v>20</v>
      </c>
      <c r="S482" t="e">
        <f t="shared" si="127"/>
        <v>#NAME?</v>
      </c>
      <c r="T482">
        <v>0</v>
      </c>
      <c r="U482" t="e">
        <f t="shared" si="128"/>
        <v>#NAME?</v>
      </c>
      <c r="V482">
        <v>256</v>
      </c>
      <c r="W482" t="e">
        <f t="shared" si="129"/>
        <v>#NAME?</v>
      </c>
      <c r="X482">
        <v>144</v>
      </c>
      <c r="Y482" t="e">
        <f t="shared" si="130"/>
        <v>#NAME?</v>
      </c>
      <c r="Z482">
        <v>0</v>
      </c>
      <c r="AA482" t="e">
        <f t="shared" si="131"/>
        <v>#NAME?</v>
      </c>
      <c r="AB482">
        <v>48</v>
      </c>
      <c r="AC482" t="e">
        <f t="shared" si="132"/>
        <v>#NAME?</v>
      </c>
      <c r="AD482">
        <v>0</v>
      </c>
      <c r="AE482" t="e">
        <f t="shared" si="133"/>
        <v>#NAME?</v>
      </c>
      <c r="AF482" t="s">
        <v>63</v>
      </c>
      <c r="AG482" t="s">
        <v>64</v>
      </c>
      <c r="AH482">
        <v>51341497</v>
      </c>
      <c r="AI482">
        <v>51341494</v>
      </c>
      <c r="AJ482">
        <v>10268299</v>
      </c>
      <c r="AK482">
        <v>25640870</v>
      </c>
      <c r="AL482">
        <v>10000</v>
      </c>
      <c r="AR482">
        <v>10000</v>
      </c>
      <c r="AS482">
        <v>207815.55</v>
      </c>
      <c r="AT482">
        <v>20</v>
      </c>
      <c r="AU482">
        <v>100000</v>
      </c>
      <c r="AV482">
        <v>144</v>
      </c>
      <c r="AW482" t="s">
        <v>60</v>
      </c>
      <c r="AX482" t="s">
        <v>61</v>
      </c>
      <c r="AY482" t="s">
        <v>62</v>
      </c>
      <c r="BA482">
        <v>7</v>
      </c>
      <c r="BB482">
        <v>1</v>
      </c>
      <c r="BD482">
        <v>12.3047</v>
      </c>
      <c r="BE482">
        <v>2.3924500000000002</v>
      </c>
      <c r="BF482">
        <v>14814.7</v>
      </c>
      <c r="BH482">
        <v>7815.55</v>
      </c>
      <c r="BN482">
        <v>254529939</v>
      </c>
      <c r="BO482">
        <v>179881543</v>
      </c>
      <c r="BP482">
        <v>1878764</v>
      </c>
      <c r="BQ482">
        <v>0</v>
      </c>
      <c r="BR482">
        <v>3.80505</v>
      </c>
      <c r="BY482" t="s">
        <v>4246</v>
      </c>
      <c r="BZ482" t="s">
        <v>7918</v>
      </c>
      <c r="CA482" t="s">
        <v>58</v>
      </c>
      <c r="CB482" t="str">
        <f t="shared" si="134"/>
        <v>ZYRA_SCATTER_20i20d100000k nrq=0</v>
      </c>
      <c r="CC482">
        <f t="shared" si="135"/>
        <v>144</v>
      </c>
    </row>
    <row r="483" spans="1:81" x14ac:dyDescent="0.4">
      <c r="A483" t="s">
        <v>552</v>
      </c>
      <c r="B483" t="s">
        <v>58</v>
      </c>
      <c r="C483" t="s">
        <v>67</v>
      </c>
      <c r="D483" t="e">
        <f t="shared" si="119"/>
        <v>#NAME?</v>
      </c>
      <c r="E483">
        <v>10000</v>
      </c>
      <c r="F483" t="e">
        <f t="shared" si="120"/>
        <v>#NAME?</v>
      </c>
      <c r="G483" t="s">
        <v>60</v>
      </c>
      <c r="H483" t="e">
        <f t="shared" si="121"/>
        <v>#NAME?</v>
      </c>
      <c r="I483" t="s">
        <v>61</v>
      </c>
      <c r="J483" t="e">
        <f t="shared" si="122"/>
        <v>#NAME?</v>
      </c>
      <c r="K483" t="s">
        <v>62</v>
      </c>
      <c r="L483" t="e">
        <f t="shared" si="123"/>
        <v>#NAME?</v>
      </c>
      <c r="M483" t="e">
        <f t="shared" si="124"/>
        <v>#NAME?</v>
      </c>
      <c r="N483">
        <v>100000</v>
      </c>
      <c r="O483" t="e">
        <f t="shared" si="125"/>
        <v>#NAME?</v>
      </c>
      <c r="P483">
        <v>20</v>
      </c>
      <c r="Q483" t="e">
        <f t="shared" si="126"/>
        <v>#NAME?</v>
      </c>
      <c r="R483">
        <v>20</v>
      </c>
      <c r="S483" t="e">
        <f t="shared" si="127"/>
        <v>#NAME?</v>
      </c>
      <c r="T483">
        <v>0</v>
      </c>
      <c r="U483" t="e">
        <f t="shared" si="128"/>
        <v>#NAME?</v>
      </c>
      <c r="V483">
        <v>256</v>
      </c>
      <c r="W483" t="e">
        <f t="shared" si="129"/>
        <v>#NAME?</v>
      </c>
      <c r="X483">
        <v>144</v>
      </c>
      <c r="Y483" t="e">
        <f t="shared" si="130"/>
        <v>#NAME?</v>
      </c>
      <c r="Z483">
        <v>0</v>
      </c>
      <c r="AA483" t="e">
        <f t="shared" si="131"/>
        <v>#NAME?</v>
      </c>
      <c r="AB483">
        <v>48</v>
      </c>
      <c r="AC483" t="e">
        <f t="shared" si="132"/>
        <v>#NAME?</v>
      </c>
      <c r="AD483">
        <v>1</v>
      </c>
      <c r="AE483" t="e">
        <f t="shared" si="133"/>
        <v>#NAME?</v>
      </c>
      <c r="AF483" t="s">
        <v>63</v>
      </c>
      <c r="AG483" t="s">
        <v>64</v>
      </c>
      <c r="AH483">
        <v>73023622</v>
      </c>
      <c r="AI483">
        <v>72994088</v>
      </c>
      <c r="AJ483">
        <v>14601771</v>
      </c>
      <c r="AK483">
        <v>36462016</v>
      </c>
      <c r="AL483">
        <v>10000</v>
      </c>
      <c r="AR483">
        <v>10000</v>
      </c>
      <c r="AS483">
        <v>207463.32</v>
      </c>
      <c r="AT483">
        <v>20</v>
      </c>
      <c r="AU483">
        <v>100000</v>
      </c>
      <c r="AV483">
        <v>144</v>
      </c>
      <c r="AW483" t="s">
        <v>60</v>
      </c>
      <c r="AX483" t="s">
        <v>61</v>
      </c>
      <c r="AY483" t="s">
        <v>62</v>
      </c>
      <c r="BA483">
        <v>7</v>
      </c>
      <c r="BB483">
        <v>1</v>
      </c>
      <c r="BD483">
        <v>11.5334</v>
      </c>
      <c r="BE483">
        <v>2.2524600000000001</v>
      </c>
      <c r="BF483">
        <v>10391.299999999999</v>
      </c>
      <c r="BH483">
        <v>7463.32</v>
      </c>
      <c r="BN483">
        <v>363243986</v>
      </c>
      <c r="BO483">
        <v>220703235</v>
      </c>
      <c r="BP483">
        <v>1376180</v>
      </c>
      <c r="BQ483">
        <v>0</v>
      </c>
      <c r="BR483">
        <v>4.7176999999999998</v>
      </c>
      <c r="BY483" t="s">
        <v>4247</v>
      </c>
      <c r="BZ483" t="s">
        <v>7919</v>
      </c>
      <c r="CA483" t="s">
        <v>58</v>
      </c>
      <c r="CB483" t="str">
        <f t="shared" si="134"/>
        <v>ZYRA_SCATTER_20i20d100000k nrq=0</v>
      </c>
      <c r="CC483">
        <f t="shared" si="135"/>
        <v>144</v>
      </c>
    </row>
    <row r="484" spans="1:81" x14ac:dyDescent="0.4">
      <c r="A484" t="s">
        <v>553</v>
      </c>
      <c r="B484" t="s">
        <v>58</v>
      </c>
      <c r="C484" t="s">
        <v>67</v>
      </c>
      <c r="D484" t="e">
        <f t="shared" si="119"/>
        <v>#NAME?</v>
      </c>
      <c r="E484">
        <v>10000</v>
      </c>
      <c r="F484" t="e">
        <f t="shared" si="120"/>
        <v>#NAME?</v>
      </c>
      <c r="G484" t="s">
        <v>60</v>
      </c>
      <c r="H484" t="e">
        <f t="shared" si="121"/>
        <v>#NAME?</v>
      </c>
      <c r="I484" t="s">
        <v>61</v>
      </c>
      <c r="J484" t="e">
        <f t="shared" si="122"/>
        <v>#NAME?</v>
      </c>
      <c r="K484" t="s">
        <v>62</v>
      </c>
      <c r="L484" t="e">
        <f t="shared" si="123"/>
        <v>#NAME?</v>
      </c>
      <c r="M484" t="e">
        <f t="shared" si="124"/>
        <v>#NAME?</v>
      </c>
      <c r="N484">
        <v>100000</v>
      </c>
      <c r="O484" t="e">
        <f t="shared" si="125"/>
        <v>#NAME?</v>
      </c>
      <c r="P484">
        <v>20</v>
      </c>
      <c r="Q484" t="e">
        <f t="shared" si="126"/>
        <v>#NAME?</v>
      </c>
      <c r="R484">
        <v>20</v>
      </c>
      <c r="S484" t="e">
        <f t="shared" si="127"/>
        <v>#NAME?</v>
      </c>
      <c r="T484">
        <v>0</v>
      </c>
      <c r="U484" t="e">
        <f t="shared" si="128"/>
        <v>#NAME?</v>
      </c>
      <c r="V484">
        <v>256</v>
      </c>
      <c r="W484" t="e">
        <f t="shared" si="129"/>
        <v>#NAME?</v>
      </c>
      <c r="X484">
        <v>144</v>
      </c>
      <c r="Y484" t="e">
        <f t="shared" si="130"/>
        <v>#NAME?</v>
      </c>
      <c r="Z484">
        <v>0</v>
      </c>
      <c r="AA484" t="e">
        <f t="shared" si="131"/>
        <v>#NAME?</v>
      </c>
      <c r="AB484">
        <v>48</v>
      </c>
      <c r="AC484" t="e">
        <f t="shared" si="132"/>
        <v>#NAME?</v>
      </c>
      <c r="AD484">
        <v>2</v>
      </c>
      <c r="AE484" t="e">
        <f t="shared" si="133"/>
        <v>#NAME?</v>
      </c>
      <c r="AF484" t="s">
        <v>63</v>
      </c>
      <c r="AG484" t="s">
        <v>64</v>
      </c>
      <c r="AH484">
        <v>15051409</v>
      </c>
      <c r="AI484">
        <v>15053720</v>
      </c>
      <c r="AJ484">
        <v>3010512</v>
      </c>
      <c r="AK484">
        <v>7515695</v>
      </c>
      <c r="AL484">
        <v>10000</v>
      </c>
      <c r="AR484">
        <v>10000</v>
      </c>
      <c r="AS484">
        <v>2012016.6</v>
      </c>
      <c r="AT484">
        <v>20</v>
      </c>
      <c r="AU484">
        <v>100000</v>
      </c>
      <c r="AV484">
        <v>144</v>
      </c>
      <c r="AW484" t="s">
        <v>60</v>
      </c>
      <c r="AX484" t="s">
        <v>61</v>
      </c>
      <c r="AY484" t="s">
        <v>62</v>
      </c>
      <c r="BA484">
        <v>7</v>
      </c>
      <c r="BB484">
        <v>1</v>
      </c>
      <c r="BD484">
        <v>18.953800000000001</v>
      </c>
      <c r="BE484">
        <v>3.4416099999999998</v>
      </c>
      <c r="BF484">
        <v>50616.7</v>
      </c>
      <c r="BH484">
        <v>12016.6</v>
      </c>
      <c r="BN484">
        <v>72540097</v>
      </c>
      <c r="BO484">
        <v>99492175</v>
      </c>
      <c r="BP484">
        <v>2616855</v>
      </c>
      <c r="BQ484">
        <v>0</v>
      </c>
      <c r="BR484">
        <v>2.4534500000000001</v>
      </c>
      <c r="BY484" t="s">
        <v>4248</v>
      </c>
      <c r="BZ484" t="s">
        <v>7920</v>
      </c>
      <c r="CA484" t="s">
        <v>58</v>
      </c>
      <c r="CB484" t="str">
        <f t="shared" si="134"/>
        <v>ZYRA_SCATTER_20i20d100000k nrq=0</v>
      </c>
      <c r="CC484">
        <f t="shared" si="135"/>
        <v>144</v>
      </c>
    </row>
    <row r="485" spans="1:81" x14ac:dyDescent="0.4">
      <c r="A485" t="s">
        <v>554</v>
      </c>
      <c r="B485" t="s">
        <v>58</v>
      </c>
      <c r="C485" t="s">
        <v>67</v>
      </c>
      <c r="D485" t="e">
        <f t="shared" si="119"/>
        <v>#NAME?</v>
      </c>
      <c r="E485">
        <v>10000</v>
      </c>
      <c r="F485" t="e">
        <f t="shared" si="120"/>
        <v>#NAME?</v>
      </c>
      <c r="G485" t="s">
        <v>60</v>
      </c>
      <c r="H485" t="e">
        <f t="shared" si="121"/>
        <v>#NAME?</v>
      </c>
      <c r="I485" t="s">
        <v>61</v>
      </c>
      <c r="J485" t="e">
        <f t="shared" si="122"/>
        <v>#NAME?</v>
      </c>
      <c r="K485" t="s">
        <v>62</v>
      </c>
      <c r="L485" t="e">
        <f t="shared" si="123"/>
        <v>#NAME?</v>
      </c>
      <c r="M485" t="e">
        <f t="shared" si="124"/>
        <v>#NAME?</v>
      </c>
      <c r="N485">
        <v>100000</v>
      </c>
      <c r="O485" t="e">
        <f t="shared" si="125"/>
        <v>#NAME?</v>
      </c>
      <c r="P485">
        <v>20</v>
      </c>
      <c r="Q485" t="e">
        <f t="shared" si="126"/>
        <v>#NAME?</v>
      </c>
      <c r="R485">
        <v>20</v>
      </c>
      <c r="S485" t="e">
        <f t="shared" si="127"/>
        <v>#NAME?</v>
      </c>
      <c r="T485">
        <v>0</v>
      </c>
      <c r="U485" t="e">
        <f t="shared" si="128"/>
        <v>#NAME?</v>
      </c>
      <c r="V485">
        <v>256</v>
      </c>
      <c r="W485" t="e">
        <f t="shared" si="129"/>
        <v>#NAME?</v>
      </c>
      <c r="X485">
        <v>143</v>
      </c>
      <c r="Y485" t="e">
        <f t="shared" si="130"/>
        <v>#NAME?</v>
      </c>
      <c r="Z485">
        <v>1</v>
      </c>
      <c r="AA485" t="e">
        <f t="shared" si="131"/>
        <v>#NAME?</v>
      </c>
      <c r="AB485">
        <v>48</v>
      </c>
      <c r="AC485" t="e">
        <f t="shared" si="132"/>
        <v>#NAME?</v>
      </c>
      <c r="AD485">
        <v>0</v>
      </c>
      <c r="AE485" t="e">
        <f t="shared" si="133"/>
        <v>#NAME?</v>
      </c>
      <c r="AF485" t="s">
        <v>63</v>
      </c>
      <c r="AG485" t="s">
        <v>64</v>
      </c>
      <c r="AH485">
        <v>45922415</v>
      </c>
      <c r="AI485">
        <v>45937624</v>
      </c>
      <c r="AJ485">
        <v>9186003</v>
      </c>
      <c r="AK485">
        <v>22949502</v>
      </c>
      <c r="AL485">
        <v>10000</v>
      </c>
      <c r="AR485">
        <v>10000</v>
      </c>
      <c r="AS485">
        <v>2016099.3</v>
      </c>
      <c r="AT485">
        <v>20</v>
      </c>
      <c r="AU485">
        <v>100000</v>
      </c>
      <c r="AV485">
        <v>143</v>
      </c>
      <c r="AW485" t="s">
        <v>60</v>
      </c>
      <c r="AX485" t="s">
        <v>61</v>
      </c>
      <c r="AY485" t="s">
        <v>62</v>
      </c>
      <c r="BA485">
        <v>7</v>
      </c>
      <c r="BB485">
        <v>1</v>
      </c>
      <c r="BD485">
        <v>11.934200000000001</v>
      </c>
      <c r="BE485">
        <v>2.50312</v>
      </c>
      <c r="BF485">
        <v>16564.400000000001</v>
      </c>
      <c r="BH485">
        <v>16099.3</v>
      </c>
      <c r="BN485">
        <v>228519688</v>
      </c>
      <c r="BO485">
        <v>153448399</v>
      </c>
      <c r="BP485">
        <v>975335</v>
      </c>
      <c r="BQ485">
        <v>0</v>
      </c>
      <c r="BR485">
        <v>6.4775799999999997</v>
      </c>
      <c r="BY485" t="s">
        <v>4249</v>
      </c>
      <c r="BZ485" t="s">
        <v>7921</v>
      </c>
      <c r="CA485" t="s">
        <v>58</v>
      </c>
      <c r="CB485" t="str">
        <f t="shared" si="134"/>
        <v>ZYRA_SCATTER_20i20d100000k nrq=1</v>
      </c>
      <c r="CC485">
        <f t="shared" si="135"/>
        <v>144</v>
      </c>
    </row>
    <row r="486" spans="1:81" x14ac:dyDescent="0.4">
      <c r="A486" t="s">
        <v>555</v>
      </c>
      <c r="B486" t="s">
        <v>58</v>
      </c>
      <c r="C486" t="s">
        <v>67</v>
      </c>
      <c r="D486" t="e">
        <f t="shared" si="119"/>
        <v>#NAME?</v>
      </c>
      <c r="E486">
        <v>10000</v>
      </c>
      <c r="F486" t="e">
        <f t="shared" si="120"/>
        <v>#NAME?</v>
      </c>
      <c r="G486" t="s">
        <v>60</v>
      </c>
      <c r="H486" t="e">
        <f t="shared" si="121"/>
        <v>#NAME?</v>
      </c>
      <c r="I486" t="s">
        <v>61</v>
      </c>
      <c r="J486" t="e">
        <f t="shared" si="122"/>
        <v>#NAME?</v>
      </c>
      <c r="K486" t="s">
        <v>62</v>
      </c>
      <c r="L486" t="e">
        <f t="shared" si="123"/>
        <v>#NAME?</v>
      </c>
      <c r="M486" t="e">
        <f t="shared" si="124"/>
        <v>#NAME?</v>
      </c>
      <c r="N486">
        <v>100000</v>
      </c>
      <c r="O486" t="e">
        <f t="shared" si="125"/>
        <v>#NAME?</v>
      </c>
      <c r="P486">
        <v>20</v>
      </c>
      <c r="Q486" t="e">
        <f t="shared" si="126"/>
        <v>#NAME?</v>
      </c>
      <c r="R486">
        <v>20</v>
      </c>
      <c r="S486" t="e">
        <f t="shared" si="127"/>
        <v>#NAME?</v>
      </c>
      <c r="T486">
        <v>0</v>
      </c>
      <c r="U486" t="e">
        <f t="shared" si="128"/>
        <v>#NAME?</v>
      </c>
      <c r="V486">
        <v>256</v>
      </c>
      <c r="W486" t="e">
        <f t="shared" si="129"/>
        <v>#NAME?</v>
      </c>
      <c r="X486">
        <v>143</v>
      </c>
      <c r="Y486" t="e">
        <f t="shared" si="130"/>
        <v>#NAME?</v>
      </c>
      <c r="Z486">
        <v>1</v>
      </c>
      <c r="AA486" t="e">
        <f t="shared" si="131"/>
        <v>#NAME?</v>
      </c>
      <c r="AB486">
        <v>48</v>
      </c>
      <c r="AC486" t="e">
        <f t="shared" si="132"/>
        <v>#NAME?</v>
      </c>
      <c r="AD486">
        <v>1</v>
      </c>
      <c r="AE486" t="e">
        <f t="shared" si="133"/>
        <v>#NAME?</v>
      </c>
      <c r="AF486" t="s">
        <v>63</v>
      </c>
      <c r="AG486" t="s">
        <v>64</v>
      </c>
      <c r="AH486">
        <v>31659173</v>
      </c>
      <c r="AI486">
        <v>31665961</v>
      </c>
      <c r="AJ486">
        <v>6332513</v>
      </c>
      <c r="AK486">
        <v>15818706</v>
      </c>
      <c r="AL486">
        <v>10000</v>
      </c>
      <c r="AR486">
        <v>10000</v>
      </c>
      <c r="AS486">
        <v>2017936.4</v>
      </c>
      <c r="AT486">
        <v>20</v>
      </c>
      <c r="AU486">
        <v>100000</v>
      </c>
      <c r="AV486">
        <v>143</v>
      </c>
      <c r="AW486" t="s">
        <v>60</v>
      </c>
      <c r="AX486" t="s">
        <v>61</v>
      </c>
      <c r="AY486" t="s">
        <v>62</v>
      </c>
      <c r="BA486">
        <v>7</v>
      </c>
      <c r="BB486">
        <v>1</v>
      </c>
      <c r="BD486">
        <v>13.234500000000001</v>
      </c>
      <c r="BE486">
        <v>2.7020599999999999</v>
      </c>
      <c r="BF486">
        <v>23953.1</v>
      </c>
      <c r="BH486">
        <v>17936.400000000001</v>
      </c>
      <c r="BN486">
        <v>156676136</v>
      </c>
      <c r="BO486">
        <v>126892675</v>
      </c>
      <c r="BP486">
        <v>1510933</v>
      </c>
      <c r="BQ486">
        <v>0</v>
      </c>
      <c r="BR486">
        <v>5.3594600000000003</v>
      </c>
      <c r="BY486" t="s">
        <v>4250</v>
      </c>
      <c r="BZ486" t="s">
        <v>7922</v>
      </c>
      <c r="CA486" t="s">
        <v>58</v>
      </c>
      <c r="CB486" t="str">
        <f t="shared" si="134"/>
        <v>ZYRA_SCATTER_20i20d100000k nrq=1</v>
      </c>
      <c r="CC486">
        <f t="shared" si="135"/>
        <v>144</v>
      </c>
    </row>
    <row r="487" spans="1:81" x14ac:dyDescent="0.4">
      <c r="A487" t="s">
        <v>556</v>
      </c>
      <c r="B487" t="s">
        <v>58</v>
      </c>
      <c r="C487" t="s">
        <v>67</v>
      </c>
      <c r="D487" t="e">
        <f t="shared" si="119"/>
        <v>#NAME?</v>
      </c>
      <c r="E487">
        <v>10000</v>
      </c>
      <c r="F487" t="e">
        <f t="shared" si="120"/>
        <v>#NAME?</v>
      </c>
      <c r="G487" t="s">
        <v>60</v>
      </c>
      <c r="H487" t="e">
        <f t="shared" si="121"/>
        <v>#NAME?</v>
      </c>
      <c r="I487" t="s">
        <v>61</v>
      </c>
      <c r="J487" t="e">
        <f t="shared" si="122"/>
        <v>#NAME?</v>
      </c>
      <c r="K487" t="s">
        <v>62</v>
      </c>
      <c r="L487" t="e">
        <f t="shared" si="123"/>
        <v>#NAME?</v>
      </c>
      <c r="M487" t="e">
        <f t="shared" si="124"/>
        <v>#NAME?</v>
      </c>
      <c r="N487">
        <v>100000</v>
      </c>
      <c r="O487" t="e">
        <f t="shared" si="125"/>
        <v>#NAME?</v>
      </c>
      <c r="P487">
        <v>20</v>
      </c>
      <c r="Q487" t="e">
        <f t="shared" si="126"/>
        <v>#NAME?</v>
      </c>
      <c r="R487">
        <v>20</v>
      </c>
      <c r="S487" t="e">
        <f t="shared" si="127"/>
        <v>#NAME?</v>
      </c>
      <c r="T487">
        <v>0</v>
      </c>
      <c r="U487" t="e">
        <f t="shared" si="128"/>
        <v>#NAME?</v>
      </c>
      <c r="V487">
        <v>256</v>
      </c>
      <c r="W487" t="e">
        <f t="shared" si="129"/>
        <v>#NAME?</v>
      </c>
      <c r="X487">
        <v>143</v>
      </c>
      <c r="Y487" t="e">
        <f t="shared" si="130"/>
        <v>#NAME?</v>
      </c>
      <c r="Z487">
        <v>1</v>
      </c>
      <c r="AA487" t="e">
        <f t="shared" si="131"/>
        <v>#NAME?</v>
      </c>
      <c r="AB487">
        <v>48</v>
      </c>
      <c r="AC487" t="e">
        <f t="shared" si="132"/>
        <v>#NAME?</v>
      </c>
      <c r="AD487">
        <v>2</v>
      </c>
      <c r="AE487" t="e">
        <f t="shared" si="133"/>
        <v>#NAME?</v>
      </c>
      <c r="AF487" t="s">
        <v>63</v>
      </c>
      <c r="AG487" t="s">
        <v>64</v>
      </c>
      <c r="AH487">
        <v>51043538</v>
      </c>
      <c r="AI487">
        <v>51037428</v>
      </c>
      <c r="AJ487">
        <v>10208096</v>
      </c>
      <c r="AK487">
        <v>25502021</v>
      </c>
      <c r="AL487">
        <v>10000</v>
      </c>
      <c r="AR487">
        <v>10000</v>
      </c>
      <c r="AS487">
        <v>2015508.2</v>
      </c>
      <c r="AT487">
        <v>20</v>
      </c>
      <c r="AU487">
        <v>100000</v>
      </c>
      <c r="AV487">
        <v>143</v>
      </c>
      <c r="AW487" t="s">
        <v>60</v>
      </c>
      <c r="AX487" t="s">
        <v>61</v>
      </c>
      <c r="AY487" t="s">
        <v>62</v>
      </c>
      <c r="BA487">
        <v>7</v>
      </c>
      <c r="BB487">
        <v>1</v>
      </c>
      <c r="BD487">
        <v>11.5634</v>
      </c>
      <c r="BE487">
        <v>2.44896</v>
      </c>
      <c r="BF487">
        <v>14856.1</v>
      </c>
      <c r="BH487">
        <v>15508.2</v>
      </c>
      <c r="BN487">
        <v>254219437</v>
      </c>
      <c r="BO487">
        <v>160493938</v>
      </c>
      <c r="BP487">
        <v>800774</v>
      </c>
      <c r="BQ487">
        <v>0</v>
      </c>
      <c r="BR487">
        <v>6.8481500000000004</v>
      </c>
      <c r="BY487" t="s">
        <v>4251</v>
      </c>
      <c r="BZ487" t="s">
        <v>7923</v>
      </c>
      <c r="CA487" t="s">
        <v>58</v>
      </c>
      <c r="CB487" t="str">
        <f t="shared" si="134"/>
        <v>ZYRA_SCATTER_20i20d100000k nrq=1</v>
      </c>
      <c r="CC487">
        <f t="shared" si="135"/>
        <v>144</v>
      </c>
    </row>
    <row r="488" spans="1:81" x14ac:dyDescent="0.4">
      <c r="A488" t="s">
        <v>557</v>
      </c>
      <c r="B488" t="s">
        <v>58</v>
      </c>
      <c r="C488" t="s">
        <v>59</v>
      </c>
      <c r="D488" t="e">
        <f t="shared" si="119"/>
        <v>#NAME?</v>
      </c>
      <c r="E488">
        <v>10000</v>
      </c>
      <c r="F488" t="e">
        <f t="shared" si="120"/>
        <v>#NAME?</v>
      </c>
      <c r="G488" t="s">
        <v>60</v>
      </c>
      <c r="H488" t="e">
        <f t="shared" si="121"/>
        <v>#NAME?</v>
      </c>
      <c r="I488" t="s">
        <v>61</v>
      </c>
      <c r="J488" t="e">
        <f t="shared" si="122"/>
        <v>#NAME?</v>
      </c>
      <c r="K488" t="s">
        <v>62</v>
      </c>
      <c r="L488" t="e">
        <f t="shared" si="123"/>
        <v>#NAME?</v>
      </c>
      <c r="M488" t="e">
        <f t="shared" si="124"/>
        <v>#NAME?</v>
      </c>
      <c r="N488">
        <v>100000</v>
      </c>
      <c r="O488" t="e">
        <f t="shared" si="125"/>
        <v>#NAME?</v>
      </c>
      <c r="P488">
        <v>0</v>
      </c>
      <c r="Q488" t="e">
        <f t="shared" si="126"/>
        <v>#NAME?</v>
      </c>
      <c r="R488">
        <v>0</v>
      </c>
      <c r="S488" t="e">
        <f t="shared" si="127"/>
        <v>#NAME?</v>
      </c>
      <c r="T488">
        <v>0</v>
      </c>
      <c r="U488" t="e">
        <f t="shared" si="128"/>
        <v>#NAME?</v>
      </c>
      <c r="V488">
        <v>256</v>
      </c>
      <c r="W488" t="e">
        <f t="shared" si="129"/>
        <v>#NAME?</v>
      </c>
      <c r="X488">
        <v>1</v>
      </c>
      <c r="Y488" t="e">
        <f t="shared" si="130"/>
        <v>#NAME?</v>
      </c>
      <c r="Z488">
        <v>0</v>
      </c>
      <c r="AA488" t="e">
        <f t="shared" si="131"/>
        <v>#NAME?</v>
      </c>
      <c r="AB488">
        <v>48</v>
      </c>
      <c r="AC488" t="e">
        <f t="shared" si="132"/>
        <v>#NAME?</v>
      </c>
      <c r="AD488">
        <v>0</v>
      </c>
      <c r="AE488" t="e">
        <f t="shared" si="133"/>
        <v>#NAME?</v>
      </c>
      <c r="AF488" t="s">
        <v>63</v>
      </c>
      <c r="AG488" t="s">
        <v>64</v>
      </c>
      <c r="AJ488">
        <v>0</v>
      </c>
      <c r="AK488">
        <v>2127699</v>
      </c>
      <c r="AL488">
        <v>10000</v>
      </c>
      <c r="AR488">
        <v>10000</v>
      </c>
      <c r="AS488">
        <v>1225.7</v>
      </c>
      <c r="AT488">
        <v>0</v>
      </c>
      <c r="AU488">
        <v>100000</v>
      </c>
      <c r="AV488">
        <v>1</v>
      </c>
      <c r="AW488" t="s">
        <v>60</v>
      </c>
      <c r="AX488" t="s">
        <v>61</v>
      </c>
      <c r="AY488" t="s">
        <v>62</v>
      </c>
      <c r="BA488">
        <v>7</v>
      </c>
      <c r="BB488">
        <v>1</v>
      </c>
      <c r="BD488">
        <v>25.839500000000001</v>
      </c>
      <c r="BE488">
        <v>0.18337400000000001</v>
      </c>
      <c r="BF488">
        <v>1560.16</v>
      </c>
      <c r="BH488">
        <v>1225.7</v>
      </c>
      <c r="BN488">
        <v>21276999</v>
      </c>
      <c r="BO488">
        <v>42915</v>
      </c>
      <c r="BP488">
        <v>3274</v>
      </c>
      <c r="BQ488">
        <v>0</v>
      </c>
      <c r="BR488">
        <v>0</v>
      </c>
      <c r="BY488" t="s">
        <v>4252</v>
      </c>
      <c r="BZ488" t="s">
        <v>7924</v>
      </c>
      <c r="CA488" t="s">
        <v>58</v>
      </c>
      <c r="CB488" t="str">
        <f t="shared" si="134"/>
        <v>ZYRA_SCATTER_0i0d100000k nrq=0</v>
      </c>
      <c r="CC488">
        <f t="shared" si="135"/>
        <v>1</v>
      </c>
    </row>
    <row r="489" spans="1:81" x14ac:dyDescent="0.4">
      <c r="A489" t="s">
        <v>560</v>
      </c>
      <c r="B489" t="s">
        <v>58</v>
      </c>
      <c r="C489" t="s">
        <v>78</v>
      </c>
      <c r="D489" t="e">
        <f t="shared" si="119"/>
        <v>#NAME?</v>
      </c>
      <c r="E489">
        <v>10000</v>
      </c>
      <c r="F489" t="e">
        <f t="shared" si="120"/>
        <v>#NAME?</v>
      </c>
      <c r="G489" t="s">
        <v>60</v>
      </c>
      <c r="H489" t="e">
        <f t="shared" si="121"/>
        <v>#NAME?</v>
      </c>
      <c r="I489" t="s">
        <v>61</v>
      </c>
      <c r="J489" t="e">
        <f t="shared" si="122"/>
        <v>#NAME?</v>
      </c>
      <c r="K489" t="s">
        <v>62</v>
      </c>
      <c r="L489" t="e">
        <f t="shared" si="123"/>
        <v>#NAME?</v>
      </c>
      <c r="M489" t="e">
        <f t="shared" si="124"/>
        <v>#NAME?</v>
      </c>
      <c r="N489">
        <v>10000</v>
      </c>
      <c r="O489" t="e">
        <f t="shared" si="125"/>
        <v>#NAME?</v>
      </c>
      <c r="P489">
        <v>5</v>
      </c>
      <c r="Q489" t="e">
        <f t="shared" si="126"/>
        <v>#NAME?</v>
      </c>
      <c r="R489">
        <v>5</v>
      </c>
      <c r="S489" t="e">
        <f t="shared" si="127"/>
        <v>#NAME?</v>
      </c>
      <c r="T489">
        <v>0</v>
      </c>
      <c r="U489" t="e">
        <f t="shared" si="128"/>
        <v>#NAME?</v>
      </c>
      <c r="V489">
        <v>256</v>
      </c>
      <c r="W489" t="e">
        <f t="shared" si="129"/>
        <v>#NAME?</v>
      </c>
      <c r="X489">
        <v>17</v>
      </c>
      <c r="Y489" t="e">
        <f t="shared" si="130"/>
        <v>#NAME?</v>
      </c>
      <c r="Z489">
        <v>1</v>
      </c>
      <c r="AA489" t="e">
        <f t="shared" si="131"/>
        <v>#NAME?</v>
      </c>
      <c r="AB489">
        <v>48</v>
      </c>
      <c r="AC489" t="e">
        <f t="shared" si="132"/>
        <v>#NAME?</v>
      </c>
      <c r="AD489">
        <v>0</v>
      </c>
      <c r="AE489" t="e">
        <f t="shared" si="133"/>
        <v>#NAME?</v>
      </c>
      <c r="AF489" t="s">
        <v>65</v>
      </c>
      <c r="AG489" t="s">
        <v>64</v>
      </c>
      <c r="AH489">
        <v>10128525</v>
      </c>
      <c r="AI489">
        <v>10124922</v>
      </c>
      <c r="AJ489">
        <v>2025344</v>
      </c>
      <c r="AK489">
        <v>20234599</v>
      </c>
      <c r="AL489">
        <v>10000</v>
      </c>
      <c r="AR489">
        <v>10000</v>
      </c>
      <c r="AS489">
        <v>54083.3</v>
      </c>
      <c r="AT489">
        <v>5</v>
      </c>
      <c r="AU489">
        <v>10000</v>
      </c>
      <c r="AV489">
        <v>17</v>
      </c>
      <c r="AW489" t="s">
        <v>60</v>
      </c>
      <c r="AX489" t="s">
        <v>61</v>
      </c>
      <c r="AY489" t="s">
        <v>62</v>
      </c>
      <c r="BA489">
        <v>8</v>
      </c>
      <c r="BB489">
        <v>1</v>
      </c>
      <c r="BD489">
        <v>6.2123499999999998</v>
      </c>
      <c r="BE489">
        <v>1.1842999999999999E-2</v>
      </c>
      <c r="BF489">
        <v>2076.5300000000002</v>
      </c>
      <c r="BH489">
        <v>4083.3</v>
      </c>
      <c r="BY489" t="s">
        <v>4253</v>
      </c>
      <c r="BZ489" t="s">
        <v>7925</v>
      </c>
      <c r="CA489" t="s">
        <v>58</v>
      </c>
      <c r="CB489" t="str">
        <f t="shared" si="134"/>
        <v>ZYRA_CLUSTER_5i5d10000k nrq=1</v>
      </c>
      <c r="CC489">
        <f t="shared" si="135"/>
        <v>18</v>
      </c>
    </row>
    <row r="490" spans="1:81" x14ac:dyDescent="0.4">
      <c r="A490" t="s">
        <v>558</v>
      </c>
      <c r="B490" t="s">
        <v>58</v>
      </c>
      <c r="C490" t="s">
        <v>59</v>
      </c>
      <c r="D490" t="e">
        <f t="shared" si="119"/>
        <v>#NAME?</v>
      </c>
      <c r="E490">
        <v>10000</v>
      </c>
      <c r="F490" t="e">
        <f t="shared" si="120"/>
        <v>#NAME?</v>
      </c>
      <c r="G490" t="s">
        <v>60</v>
      </c>
      <c r="H490" t="e">
        <f t="shared" si="121"/>
        <v>#NAME?</v>
      </c>
      <c r="I490" t="s">
        <v>61</v>
      </c>
      <c r="J490" t="e">
        <f t="shared" si="122"/>
        <v>#NAME?</v>
      </c>
      <c r="K490" t="s">
        <v>62</v>
      </c>
      <c r="L490" t="e">
        <f t="shared" si="123"/>
        <v>#NAME?</v>
      </c>
      <c r="M490" t="e">
        <f t="shared" si="124"/>
        <v>#NAME?</v>
      </c>
      <c r="N490">
        <v>100000</v>
      </c>
      <c r="O490" t="e">
        <f t="shared" si="125"/>
        <v>#NAME?</v>
      </c>
      <c r="P490">
        <v>0</v>
      </c>
      <c r="Q490" t="e">
        <f t="shared" si="126"/>
        <v>#NAME?</v>
      </c>
      <c r="R490">
        <v>0</v>
      </c>
      <c r="S490" t="e">
        <f t="shared" si="127"/>
        <v>#NAME?</v>
      </c>
      <c r="T490">
        <v>0</v>
      </c>
      <c r="U490" t="e">
        <f t="shared" si="128"/>
        <v>#NAME?</v>
      </c>
      <c r="V490">
        <v>256</v>
      </c>
      <c r="W490" t="e">
        <f t="shared" si="129"/>
        <v>#NAME?</v>
      </c>
      <c r="X490">
        <v>1</v>
      </c>
      <c r="Y490" t="e">
        <f t="shared" si="130"/>
        <v>#NAME?</v>
      </c>
      <c r="Z490">
        <v>0</v>
      </c>
      <c r="AA490" t="e">
        <f t="shared" si="131"/>
        <v>#NAME?</v>
      </c>
      <c r="AB490">
        <v>48</v>
      </c>
      <c r="AC490" t="e">
        <f t="shared" si="132"/>
        <v>#NAME?</v>
      </c>
      <c r="AD490">
        <v>1</v>
      </c>
      <c r="AE490" t="e">
        <f t="shared" si="133"/>
        <v>#NAME?</v>
      </c>
      <c r="AF490" t="s">
        <v>63</v>
      </c>
      <c r="AG490" t="s">
        <v>64</v>
      </c>
      <c r="AJ490">
        <v>0</v>
      </c>
      <c r="AK490">
        <v>2330699</v>
      </c>
      <c r="AL490">
        <v>10000</v>
      </c>
      <c r="AR490">
        <v>10000</v>
      </c>
      <c r="AS490">
        <v>1214.95</v>
      </c>
      <c r="AT490">
        <v>0</v>
      </c>
      <c r="AU490">
        <v>100000</v>
      </c>
      <c r="AV490">
        <v>1</v>
      </c>
      <c r="AW490" t="s">
        <v>60</v>
      </c>
      <c r="AX490" t="s">
        <v>61</v>
      </c>
      <c r="AY490" t="s">
        <v>62</v>
      </c>
      <c r="BA490">
        <v>7</v>
      </c>
      <c r="BB490">
        <v>1</v>
      </c>
      <c r="BD490">
        <v>25.9617</v>
      </c>
      <c r="BE490">
        <v>0.24521899999999999</v>
      </c>
      <c r="BF490">
        <v>1650.7</v>
      </c>
      <c r="BH490">
        <v>1214.95</v>
      </c>
      <c r="BN490">
        <v>23306999</v>
      </c>
      <c r="BO490">
        <v>40956</v>
      </c>
      <c r="BP490">
        <v>3305</v>
      </c>
      <c r="BQ490">
        <v>0</v>
      </c>
      <c r="BR490">
        <v>0</v>
      </c>
      <c r="BY490" t="s">
        <v>4254</v>
      </c>
      <c r="BZ490" t="s">
        <v>7926</v>
      </c>
      <c r="CA490" t="s">
        <v>58</v>
      </c>
      <c r="CB490" t="str">
        <f t="shared" si="134"/>
        <v>ZYRA_SCATTER_0i0d100000k nrq=0</v>
      </c>
      <c r="CC490">
        <f t="shared" si="135"/>
        <v>1</v>
      </c>
    </row>
    <row r="491" spans="1:81" x14ac:dyDescent="0.4">
      <c r="A491" t="s">
        <v>559</v>
      </c>
      <c r="B491" t="s">
        <v>58</v>
      </c>
      <c r="C491" t="s">
        <v>59</v>
      </c>
      <c r="D491" t="e">
        <f t="shared" si="119"/>
        <v>#NAME?</v>
      </c>
      <c r="E491">
        <v>10000</v>
      </c>
      <c r="F491" t="e">
        <f t="shared" si="120"/>
        <v>#NAME?</v>
      </c>
      <c r="G491" t="s">
        <v>60</v>
      </c>
      <c r="H491" t="e">
        <f t="shared" si="121"/>
        <v>#NAME?</v>
      </c>
      <c r="I491" t="s">
        <v>61</v>
      </c>
      <c r="J491" t="e">
        <f t="shared" si="122"/>
        <v>#NAME?</v>
      </c>
      <c r="K491" t="s">
        <v>62</v>
      </c>
      <c r="L491" t="e">
        <f t="shared" si="123"/>
        <v>#NAME?</v>
      </c>
      <c r="M491" t="e">
        <f t="shared" si="124"/>
        <v>#NAME?</v>
      </c>
      <c r="N491">
        <v>100000</v>
      </c>
      <c r="O491" t="e">
        <f t="shared" si="125"/>
        <v>#NAME?</v>
      </c>
      <c r="P491">
        <v>0</v>
      </c>
      <c r="Q491" t="e">
        <f t="shared" si="126"/>
        <v>#NAME?</v>
      </c>
      <c r="R491">
        <v>0</v>
      </c>
      <c r="S491" t="e">
        <f t="shared" si="127"/>
        <v>#NAME?</v>
      </c>
      <c r="T491">
        <v>0</v>
      </c>
      <c r="U491" t="e">
        <f t="shared" si="128"/>
        <v>#NAME?</v>
      </c>
      <c r="V491">
        <v>256</v>
      </c>
      <c r="W491" t="e">
        <f t="shared" si="129"/>
        <v>#NAME?</v>
      </c>
      <c r="X491">
        <v>1</v>
      </c>
      <c r="Y491" t="e">
        <f t="shared" si="130"/>
        <v>#NAME?</v>
      </c>
      <c r="Z491">
        <v>0</v>
      </c>
      <c r="AA491" t="e">
        <f t="shared" si="131"/>
        <v>#NAME?</v>
      </c>
      <c r="AB491">
        <v>48</v>
      </c>
      <c r="AC491" t="e">
        <f t="shared" si="132"/>
        <v>#NAME?</v>
      </c>
      <c r="AD491">
        <v>2</v>
      </c>
      <c r="AE491" t="e">
        <f t="shared" si="133"/>
        <v>#NAME?</v>
      </c>
      <c r="AF491" t="s">
        <v>63</v>
      </c>
      <c r="AG491" t="s">
        <v>64</v>
      </c>
      <c r="AJ491">
        <v>0</v>
      </c>
      <c r="AK491">
        <v>2303899</v>
      </c>
      <c r="AL491">
        <v>10000</v>
      </c>
      <c r="AR491">
        <v>10000</v>
      </c>
      <c r="AS491">
        <v>1234.8599999999999</v>
      </c>
      <c r="AT491">
        <v>0</v>
      </c>
      <c r="AU491">
        <v>100000</v>
      </c>
      <c r="AV491">
        <v>1</v>
      </c>
      <c r="AW491" t="s">
        <v>60</v>
      </c>
      <c r="AX491" t="s">
        <v>61</v>
      </c>
      <c r="AY491" t="s">
        <v>62</v>
      </c>
      <c r="BA491">
        <v>7</v>
      </c>
      <c r="BB491">
        <v>1</v>
      </c>
      <c r="BD491">
        <v>26.515499999999999</v>
      </c>
      <c r="BE491">
        <v>0.19344900000000001</v>
      </c>
      <c r="BF491">
        <v>1607.11</v>
      </c>
      <c r="BH491">
        <v>1234.8599999999999</v>
      </c>
      <c r="BN491">
        <v>23038999</v>
      </c>
      <c r="BO491">
        <v>46950</v>
      </c>
      <c r="BP491">
        <v>3324</v>
      </c>
      <c r="BQ491">
        <v>0</v>
      </c>
      <c r="BR491">
        <v>0</v>
      </c>
      <c r="BY491" t="s">
        <v>4255</v>
      </c>
      <c r="BZ491" t="s">
        <v>7927</v>
      </c>
      <c r="CA491" t="s">
        <v>58</v>
      </c>
      <c r="CB491" t="str">
        <f t="shared" si="134"/>
        <v>ZYRA_SCATTER_0i0d100000k nrq=0</v>
      </c>
      <c r="CC491">
        <f t="shared" si="135"/>
        <v>1</v>
      </c>
    </row>
    <row r="492" spans="1:81" x14ac:dyDescent="0.4">
      <c r="A492" t="s">
        <v>561</v>
      </c>
      <c r="B492" t="s">
        <v>58</v>
      </c>
      <c r="C492" t="s">
        <v>59</v>
      </c>
      <c r="D492" t="e">
        <f t="shared" si="119"/>
        <v>#NAME?</v>
      </c>
      <c r="E492">
        <v>10000</v>
      </c>
      <c r="F492" t="e">
        <f t="shared" si="120"/>
        <v>#NAME?</v>
      </c>
      <c r="G492" t="s">
        <v>60</v>
      </c>
      <c r="H492" t="e">
        <f t="shared" si="121"/>
        <v>#NAME?</v>
      </c>
      <c r="I492" t="s">
        <v>61</v>
      </c>
      <c r="J492" t="e">
        <f t="shared" si="122"/>
        <v>#NAME?</v>
      </c>
      <c r="K492" t="s">
        <v>62</v>
      </c>
      <c r="L492" t="e">
        <f t="shared" si="123"/>
        <v>#NAME?</v>
      </c>
      <c r="M492" t="e">
        <f t="shared" si="124"/>
        <v>#NAME?</v>
      </c>
      <c r="N492">
        <v>100000</v>
      </c>
      <c r="O492" t="e">
        <f t="shared" si="125"/>
        <v>#NAME?</v>
      </c>
      <c r="P492">
        <v>0</v>
      </c>
      <c r="Q492" t="e">
        <f t="shared" si="126"/>
        <v>#NAME?</v>
      </c>
      <c r="R492">
        <v>0</v>
      </c>
      <c r="S492" t="e">
        <f t="shared" si="127"/>
        <v>#NAME?</v>
      </c>
      <c r="T492">
        <v>0</v>
      </c>
      <c r="U492" t="e">
        <f t="shared" si="128"/>
        <v>#NAME?</v>
      </c>
      <c r="V492">
        <v>256</v>
      </c>
      <c r="W492" t="e">
        <f t="shared" si="129"/>
        <v>#NAME?</v>
      </c>
      <c r="X492">
        <v>18</v>
      </c>
      <c r="Y492" t="e">
        <f t="shared" si="130"/>
        <v>#NAME?</v>
      </c>
      <c r="Z492">
        <v>0</v>
      </c>
      <c r="AA492" t="e">
        <f t="shared" si="131"/>
        <v>#NAME?</v>
      </c>
      <c r="AB492">
        <v>48</v>
      </c>
      <c r="AC492" t="e">
        <f t="shared" si="132"/>
        <v>#NAME?</v>
      </c>
      <c r="AD492">
        <v>0</v>
      </c>
      <c r="AE492" t="e">
        <f t="shared" si="133"/>
        <v>#NAME?</v>
      </c>
      <c r="AF492" t="s">
        <v>63</v>
      </c>
      <c r="AG492" t="s">
        <v>64</v>
      </c>
      <c r="AJ492">
        <v>0</v>
      </c>
      <c r="AK492">
        <v>41143152</v>
      </c>
      <c r="AL492">
        <v>10000</v>
      </c>
      <c r="AR492">
        <v>10000</v>
      </c>
      <c r="AS492">
        <v>1219.05</v>
      </c>
      <c r="AT492">
        <v>0</v>
      </c>
      <c r="AU492">
        <v>100000</v>
      </c>
      <c r="AV492">
        <v>18</v>
      </c>
      <c r="AW492" t="s">
        <v>60</v>
      </c>
      <c r="AX492" t="s">
        <v>61</v>
      </c>
      <c r="AY492" t="s">
        <v>62</v>
      </c>
      <c r="BA492">
        <v>7</v>
      </c>
      <c r="BB492">
        <v>1</v>
      </c>
      <c r="BD492">
        <v>23.050799999999999</v>
      </c>
      <c r="BE492">
        <v>0.105045</v>
      </c>
      <c r="BF492">
        <v>1537.92</v>
      </c>
      <c r="BH492">
        <v>1219.05</v>
      </c>
      <c r="BN492">
        <v>411431526</v>
      </c>
      <c r="BO492">
        <v>892927</v>
      </c>
      <c r="BP492">
        <v>12793</v>
      </c>
      <c r="BQ492">
        <v>221</v>
      </c>
      <c r="BR492">
        <v>0</v>
      </c>
      <c r="BY492" t="s">
        <v>4256</v>
      </c>
      <c r="BZ492" t="s">
        <v>7928</v>
      </c>
      <c r="CA492" t="s">
        <v>58</v>
      </c>
      <c r="CB492" t="str">
        <f t="shared" si="134"/>
        <v>ZYRA_SCATTER_0i0d100000k nrq=0</v>
      </c>
      <c r="CC492">
        <f t="shared" si="135"/>
        <v>18</v>
      </c>
    </row>
    <row r="493" spans="1:81" x14ac:dyDescent="0.4">
      <c r="A493" t="s">
        <v>562</v>
      </c>
      <c r="B493" t="s">
        <v>58</v>
      </c>
      <c r="C493" t="s">
        <v>78</v>
      </c>
      <c r="D493" t="e">
        <f t="shared" si="119"/>
        <v>#NAME?</v>
      </c>
      <c r="E493">
        <v>10000</v>
      </c>
      <c r="F493" t="e">
        <f t="shared" si="120"/>
        <v>#NAME?</v>
      </c>
      <c r="G493" t="s">
        <v>60</v>
      </c>
      <c r="H493" t="e">
        <f t="shared" si="121"/>
        <v>#NAME?</v>
      </c>
      <c r="I493" t="s">
        <v>61</v>
      </c>
      <c r="J493" t="e">
        <f t="shared" si="122"/>
        <v>#NAME?</v>
      </c>
      <c r="K493" t="s">
        <v>62</v>
      </c>
      <c r="L493" t="e">
        <f t="shared" si="123"/>
        <v>#NAME?</v>
      </c>
      <c r="M493" t="e">
        <f t="shared" si="124"/>
        <v>#NAME?</v>
      </c>
      <c r="N493">
        <v>100000</v>
      </c>
      <c r="O493" t="e">
        <f t="shared" si="125"/>
        <v>#NAME?</v>
      </c>
      <c r="P493">
        <v>5</v>
      </c>
      <c r="Q493" t="e">
        <f t="shared" si="126"/>
        <v>#NAME?</v>
      </c>
      <c r="R493">
        <v>5</v>
      </c>
      <c r="S493" t="e">
        <f t="shared" si="127"/>
        <v>#NAME?</v>
      </c>
      <c r="T493">
        <v>0</v>
      </c>
      <c r="U493" t="e">
        <f t="shared" si="128"/>
        <v>#NAME?</v>
      </c>
      <c r="V493">
        <v>256</v>
      </c>
      <c r="W493" t="e">
        <f t="shared" si="129"/>
        <v>#NAME?</v>
      </c>
      <c r="X493">
        <v>71</v>
      </c>
      <c r="Y493" t="e">
        <f t="shared" si="130"/>
        <v>#NAME?</v>
      </c>
      <c r="Z493">
        <v>1</v>
      </c>
      <c r="AA493" t="e">
        <f t="shared" si="131"/>
        <v>#NAME?</v>
      </c>
      <c r="AB493">
        <v>48</v>
      </c>
      <c r="AC493" t="e">
        <f t="shared" si="132"/>
        <v>#NAME?</v>
      </c>
      <c r="AD493">
        <v>0</v>
      </c>
      <c r="AE493" t="e">
        <f t="shared" si="133"/>
        <v>#NAME?</v>
      </c>
      <c r="AF493" t="s">
        <v>65</v>
      </c>
      <c r="AG493" t="s">
        <v>64</v>
      </c>
      <c r="AH493">
        <v>19010431</v>
      </c>
      <c r="AI493">
        <v>19010493</v>
      </c>
      <c r="AJ493">
        <v>3802092</v>
      </c>
      <c r="AK493">
        <v>37981037</v>
      </c>
      <c r="AL493">
        <v>10000</v>
      </c>
      <c r="AR493">
        <v>10000</v>
      </c>
      <c r="AS493">
        <v>53936.27</v>
      </c>
      <c r="AT493">
        <v>5</v>
      </c>
      <c r="AU493">
        <v>100000</v>
      </c>
      <c r="AV493">
        <v>71</v>
      </c>
      <c r="AW493" t="s">
        <v>60</v>
      </c>
      <c r="AX493" t="s">
        <v>61</v>
      </c>
      <c r="AY493" t="s">
        <v>62</v>
      </c>
      <c r="BA493">
        <v>8</v>
      </c>
      <c r="BB493">
        <v>1</v>
      </c>
      <c r="BD493">
        <v>22.223299999999998</v>
      </c>
      <c r="BE493">
        <v>0.66106299999999996</v>
      </c>
      <c r="BF493">
        <v>4738.8999999999996</v>
      </c>
      <c r="BH493">
        <v>3936.27</v>
      </c>
      <c r="BY493" t="s">
        <v>4257</v>
      </c>
      <c r="BZ493" t="s">
        <v>7929</v>
      </c>
      <c r="CA493" t="s">
        <v>58</v>
      </c>
      <c r="CB493" t="str">
        <f t="shared" si="134"/>
        <v>ZYRA_CLUSTER_5i5d100000k nrq=1</v>
      </c>
      <c r="CC493">
        <f t="shared" si="135"/>
        <v>72</v>
      </c>
    </row>
    <row r="494" spans="1:81" x14ac:dyDescent="0.4">
      <c r="A494" t="s">
        <v>563</v>
      </c>
      <c r="B494" t="s">
        <v>58</v>
      </c>
      <c r="C494" t="s">
        <v>3765</v>
      </c>
      <c r="D494" t="e">
        <f t="shared" si="119"/>
        <v>#NAME?</v>
      </c>
      <c r="E494">
        <v>10000</v>
      </c>
      <c r="F494" t="e">
        <f t="shared" si="120"/>
        <v>#NAME?</v>
      </c>
      <c r="G494" t="s">
        <v>60</v>
      </c>
      <c r="H494" t="e">
        <f t="shared" si="121"/>
        <v>#NAME?</v>
      </c>
      <c r="I494" t="s">
        <v>61</v>
      </c>
      <c r="J494" t="e">
        <f t="shared" si="122"/>
        <v>#NAME?</v>
      </c>
      <c r="K494" t="s">
        <v>62</v>
      </c>
      <c r="L494" t="e">
        <f t="shared" si="123"/>
        <v>#NAME?</v>
      </c>
      <c r="M494" t="e">
        <f t="shared" si="124"/>
        <v>#NAME?</v>
      </c>
      <c r="N494">
        <v>100000</v>
      </c>
      <c r="O494" t="e">
        <f t="shared" si="125"/>
        <v>#NAME?</v>
      </c>
      <c r="P494">
        <v>0</v>
      </c>
      <c r="Q494" t="e">
        <f t="shared" si="126"/>
        <v>#NAME?</v>
      </c>
      <c r="R494">
        <v>0</v>
      </c>
      <c r="S494" t="e">
        <f t="shared" si="127"/>
        <v>#NAME?</v>
      </c>
      <c r="T494">
        <v>0</v>
      </c>
      <c r="U494" t="e">
        <f t="shared" si="128"/>
        <v>#NAME?</v>
      </c>
      <c r="V494">
        <v>256</v>
      </c>
      <c r="W494" t="e">
        <f t="shared" si="129"/>
        <v>#NAME?</v>
      </c>
      <c r="X494">
        <v>72</v>
      </c>
      <c r="Y494" t="e">
        <f t="shared" si="130"/>
        <v>#NAME?</v>
      </c>
      <c r="Z494">
        <v>0</v>
      </c>
      <c r="AA494" t="e">
        <f t="shared" si="131"/>
        <v>#NAME?</v>
      </c>
      <c r="AB494">
        <v>48</v>
      </c>
      <c r="AC494" t="e">
        <f t="shared" si="132"/>
        <v>#NAME?</v>
      </c>
      <c r="AD494">
        <v>0</v>
      </c>
      <c r="AE494" t="e">
        <f t="shared" si="133"/>
        <v>#NAME?</v>
      </c>
      <c r="AF494" t="s">
        <v>65</v>
      </c>
      <c r="AG494" t="s">
        <v>64</v>
      </c>
      <c r="AJ494">
        <v>0</v>
      </c>
      <c r="AK494">
        <v>125058357</v>
      </c>
      <c r="AL494">
        <v>10000</v>
      </c>
      <c r="AR494">
        <v>10000</v>
      </c>
      <c r="AS494">
        <v>746.49900000000002</v>
      </c>
      <c r="AT494">
        <v>0</v>
      </c>
      <c r="AU494">
        <v>100000</v>
      </c>
      <c r="AV494">
        <v>72</v>
      </c>
      <c r="AW494" t="s">
        <v>60</v>
      </c>
      <c r="AX494" t="s">
        <v>61</v>
      </c>
      <c r="AY494" t="s">
        <v>62</v>
      </c>
      <c r="BA494">
        <v>8</v>
      </c>
      <c r="BB494">
        <v>1</v>
      </c>
      <c r="BD494">
        <v>8.2368799999999993</v>
      </c>
      <c r="BE494">
        <v>1.3646999999999999E-2</v>
      </c>
      <c r="BF494">
        <v>1520.13</v>
      </c>
      <c r="BH494">
        <v>746.49900000000002</v>
      </c>
      <c r="BN494">
        <v>1250583578</v>
      </c>
      <c r="BO494">
        <v>2635034</v>
      </c>
      <c r="BP494">
        <v>33189</v>
      </c>
      <c r="BQ494">
        <v>3308</v>
      </c>
      <c r="BR494">
        <v>0</v>
      </c>
      <c r="BY494" t="s">
        <v>4258</v>
      </c>
      <c r="BZ494" t="s">
        <v>7930</v>
      </c>
      <c r="CA494" t="s">
        <v>58</v>
      </c>
      <c r="CB494" t="str">
        <f t="shared" si="134"/>
        <v>ZYRA_CLUSTER_0i0d100000k nrq=0</v>
      </c>
      <c r="CC494">
        <f t="shared" si="135"/>
        <v>72</v>
      </c>
    </row>
    <row r="495" spans="1:81" x14ac:dyDescent="0.4">
      <c r="A495" t="s">
        <v>565</v>
      </c>
      <c r="B495" t="s">
        <v>58</v>
      </c>
      <c r="C495" t="s">
        <v>59</v>
      </c>
      <c r="D495" t="e">
        <f t="shared" si="119"/>
        <v>#NAME?</v>
      </c>
      <c r="E495">
        <v>10000</v>
      </c>
      <c r="F495" t="e">
        <f t="shared" si="120"/>
        <v>#NAME?</v>
      </c>
      <c r="G495" t="s">
        <v>60</v>
      </c>
      <c r="H495" t="e">
        <f t="shared" si="121"/>
        <v>#NAME?</v>
      </c>
      <c r="I495" t="s">
        <v>61</v>
      </c>
      <c r="J495" t="e">
        <f t="shared" si="122"/>
        <v>#NAME?</v>
      </c>
      <c r="K495" t="s">
        <v>62</v>
      </c>
      <c r="L495" t="e">
        <f t="shared" si="123"/>
        <v>#NAME?</v>
      </c>
      <c r="M495" t="e">
        <f t="shared" si="124"/>
        <v>#NAME?</v>
      </c>
      <c r="N495">
        <v>100000</v>
      </c>
      <c r="O495" t="e">
        <f t="shared" si="125"/>
        <v>#NAME?</v>
      </c>
      <c r="P495">
        <v>0</v>
      </c>
      <c r="Q495" t="e">
        <f t="shared" si="126"/>
        <v>#NAME?</v>
      </c>
      <c r="R495">
        <v>0</v>
      </c>
      <c r="S495" t="e">
        <f t="shared" si="127"/>
        <v>#NAME?</v>
      </c>
      <c r="T495">
        <v>0</v>
      </c>
      <c r="U495" t="e">
        <f t="shared" si="128"/>
        <v>#NAME?</v>
      </c>
      <c r="V495">
        <v>256</v>
      </c>
      <c r="W495" t="e">
        <f t="shared" si="129"/>
        <v>#NAME?</v>
      </c>
      <c r="X495">
        <v>18</v>
      </c>
      <c r="Y495" t="e">
        <f t="shared" si="130"/>
        <v>#NAME?</v>
      </c>
      <c r="Z495">
        <v>0</v>
      </c>
      <c r="AA495" t="e">
        <f t="shared" si="131"/>
        <v>#NAME?</v>
      </c>
      <c r="AB495">
        <v>48</v>
      </c>
      <c r="AC495" t="e">
        <f t="shared" si="132"/>
        <v>#NAME?</v>
      </c>
      <c r="AD495">
        <v>1</v>
      </c>
      <c r="AE495" t="e">
        <f t="shared" si="133"/>
        <v>#NAME?</v>
      </c>
      <c r="AF495" t="s">
        <v>63</v>
      </c>
      <c r="AG495" t="s">
        <v>64</v>
      </c>
      <c r="AJ495">
        <v>0</v>
      </c>
      <c r="AK495">
        <v>40459503</v>
      </c>
      <c r="AL495">
        <v>10000</v>
      </c>
      <c r="AR495">
        <v>10000</v>
      </c>
      <c r="AS495">
        <v>1181.55</v>
      </c>
      <c r="AT495">
        <v>0</v>
      </c>
      <c r="AU495">
        <v>100000</v>
      </c>
      <c r="AV495">
        <v>18</v>
      </c>
      <c r="AW495" t="s">
        <v>60</v>
      </c>
      <c r="AX495" t="s">
        <v>61</v>
      </c>
      <c r="AY495" t="s">
        <v>62</v>
      </c>
      <c r="BA495">
        <v>7</v>
      </c>
      <c r="BB495">
        <v>1</v>
      </c>
      <c r="BD495">
        <v>23.849799999999998</v>
      </c>
      <c r="BE495">
        <v>0.14528099999999999</v>
      </c>
      <c r="BF495">
        <v>1525.62</v>
      </c>
      <c r="BH495">
        <v>1181.55</v>
      </c>
      <c r="BN495">
        <v>404595030</v>
      </c>
      <c r="BO495">
        <v>874649</v>
      </c>
      <c r="BP495">
        <v>14112</v>
      </c>
      <c r="BQ495">
        <v>241</v>
      </c>
      <c r="BR495">
        <v>0</v>
      </c>
      <c r="BY495" t="s">
        <v>4259</v>
      </c>
      <c r="BZ495" t="s">
        <v>7931</v>
      </c>
      <c r="CA495" t="s">
        <v>58</v>
      </c>
      <c r="CB495" t="str">
        <f t="shared" si="134"/>
        <v>ZYRA_SCATTER_0i0d100000k nrq=0</v>
      </c>
      <c r="CC495">
        <f t="shared" si="135"/>
        <v>18</v>
      </c>
    </row>
    <row r="496" spans="1:81" x14ac:dyDescent="0.4">
      <c r="A496" t="s">
        <v>566</v>
      </c>
      <c r="B496" t="s">
        <v>58</v>
      </c>
      <c r="C496" t="s">
        <v>59</v>
      </c>
      <c r="D496" t="e">
        <f t="shared" si="119"/>
        <v>#NAME?</v>
      </c>
      <c r="E496">
        <v>10000</v>
      </c>
      <c r="F496" t="e">
        <f t="shared" si="120"/>
        <v>#NAME?</v>
      </c>
      <c r="G496" t="s">
        <v>60</v>
      </c>
      <c r="H496" t="e">
        <f t="shared" si="121"/>
        <v>#NAME?</v>
      </c>
      <c r="I496" t="s">
        <v>61</v>
      </c>
      <c r="J496" t="e">
        <f t="shared" si="122"/>
        <v>#NAME?</v>
      </c>
      <c r="K496" t="s">
        <v>62</v>
      </c>
      <c r="L496" t="e">
        <f t="shared" si="123"/>
        <v>#NAME?</v>
      </c>
      <c r="M496" t="e">
        <f t="shared" si="124"/>
        <v>#NAME?</v>
      </c>
      <c r="N496">
        <v>100000</v>
      </c>
      <c r="O496" t="e">
        <f t="shared" si="125"/>
        <v>#NAME?</v>
      </c>
      <c r="P496">
        <v>0</v>
      </c>
      <c r="Q496" t="e">
        <f t="shared" si="126"/>
        <v>#NAME?</v>
      </c>
      <c r="R496">
        <v>0</v>
      </c>
      <c r="S496" t="e">
        <f t="shared" si="127"/>
        <v>#NAME?</v>
      </c>
      <c r="T496">
        <v>0</v>
      </c>
      <c r="U496" t="e">
        <f t="shared" si="128"/>
        <v>#NAME?</v>
      </c>
      <c r="V496">
        <v>256</v>
      </c>
      <c r="W496" t="e">
        <f t="shared" si="129"/>
        <v>#NAME?</v>
      </c>
      <c r="X496">
        <v>18</v>
      </c>
      <c r="Y496" t="e">
        <f t="shared" si="130"/>
        <v>#NAME?</v>
      </c>
      <c r="Z496">
        <v>0</v>
      </c>
      <c r="AA496" t="e">
        <f t="shared" si="131"/>
        <v>#NAME?</v>
      </c>
      <c r="AB496">
        <v>48</v>
      </c>
      <c r="AC496" t="e">
        <f t="shared" si="132"/>
        <v>#NAME?</v>
      </c>
      <c r="AD496">
        <v>2</v>
      </c>
      <c r="AE496" t="e">
        <f t="shared" si="133"/>
        <v>#NAME?</v>
      </c>
      <c r="AF496" t="s">
        <v>63</v>
      </c>
      <c r="AG496" t="s">
        <v>64</v>
      </c>
      <c r="AJ496">
        <v>0</v>
      </c>
      <c r="AK496">
        <v>40748577</v>
      </c>
      <c r="AL496">
        <v>10000</v>
      </c>
      <c r="AR496">
        <v>10000</v>
      </c>
      <c r="AS496">
        <v>1188.52</v>
      </c>
      <c r="AT496">
        <v>0</v>
      </c>
      <c r="AU496">
        <v>100000</v>
      </c>
      <c r="AV496">
        <v>18</v>
      </c>
      <c r="AW496" t="s">
        <v>60</v>
      </c>
      <c r="AX496" t="s">
        <v>61</v>
      </c>
      <c r="AY496" t="s">
        <v>62</v>
      </c>
      <c r="BA496">
        <v>7</v>
      </c>
      <c r="BB496">
        <v>1</v>
      </c>
      <c r="BD496">
        <v>22.6218</v>
      </c>
      <c r="BE496">
        <v>0.13841899999999999</v>
      </c>
      <c r="BF496">
        <v>1529.03</v>
      </c>
      <c r="BH496">
        <v>1188.52</v>
      </c>
      <c r="BN496">
        <v>407485779</v>
      </c>
      <c r="BO496">
        <v>771978</v>
      </c>
      <c r="BP496">
        <v>15268</v>
      </c>
      <c r="BQ496">
        <v>262</v>
      </c>
      <c r="BR496">
        <v>0</v>
      </c>
      <c r="BY496" t="s">
        <v>4260</v>
      </c>
      <c r="BZ496" t="s">
        <v>7932</v>
      </c>
      <c r="CA496" t="s">
        <v>58</v>
      </c>
      <c r="CB496" t="str">
        <f t="shared" si="134"/>
        <v>ZYRA_SCATTER_0i0d100000k nrq=0</v>
      </c>
      <c r="CC496">
        <f t="shared" si="135"/>
        <v>18</v>
      </c>
    </row>
    <row r="497" spans="1:81" x14ac:dyDescent="0.4">
      <c r="A497" t="s">
        <v>567</v>
      </c>
      <c r="B497" t="s">
        <v>58</v>
      </c>
      <c r="C497" t="s">
        <v>59</v>
      </c>
      <c r="D497" t="e">
        <f t="shared" si="119"/>
        <v>#NAME?</v>
      </c>
      <c r="E497">
        <v>10000</v>
      </c>
      <c r="F497" t="e">
        <f t="shared" si="120"/>
        <v>#NAME?</v>
      </c>
      <c r="G497" t="s">
        <v>60</v>
      </c>
      <c r="H497" t="e">
        <f t="shared" si="121"/>
        <v>#NAME?</v>
      </c>
      <c r="I497" t="s">
        <v>61</v>
      </c>
      <c r="J497" t="e">
        <f t="shared" si="122"/>
        <v>#NAME?</v>
      </c>
      <c r="K497" t="s">
        <v>62</v>
      </c>
      <c r="L497" t="e">
        <f t="shared" si="123"/>
        <v>#NAME?</v>
      </c>
      <c r="M497" t="e">
        <f t="shared" si="124"/>
        <v>#NAME?</v>
      </c>
      <c r="N497">
        <v>100000</v>
      </c>
      <c r="O497" t="e">
        <f t="shared" si="125"/>
        <v>#NAME?</v>
      </c>
      <c r="P497">
        <v>0</v>
      </c>
      <c r="Q497" t="e">
        <f t="shared" si="126"/>
        <v>#NAME?</v>
      </c>
      <c r="R497">
        <v>0</v>
      </c>
      <c r="S497" t="e">
        <f t="shared" si="127"/>
        <v>#NAME?</v>
      </c>
      <c r="T497">
        <v>0</v>
      </c>
      <c r="U497" t="e">
        <f t="shared" si="128"/>
        <v>#NAME?</v>
      </c>
      <c r="V497">
        <v>256</v>
      </c>
      <c r="W497" t="e">
        <f t="shared" si="129"/>
        <v>#NAME?</v>
      </c>
      <c r="X497">
        <v>17</v>
      </c>
      <c r="Y497" t="e">
        <f t="shared" si="130"/>
        <v>#NAME?</v>
      </c>
      <c r="Z497">
        <v>1</v>
      </c>
      <c r="AA497" t="e">
        <f t="shared" si="131"/>
        <v>#NAME?</v>
      </c>
      <c r="AB497">
        <v>48</v>
      </c>
      <c r="AC497" t="e">
        <f t="shared" si="132"/>
        <v>#NAME?</v>
      </c>
      <c r="AD497">
        <v>0</v>
      </c>
      <c r="AE497" t="e">
        <f t="shared" si="133"/>
        <v>#NAME?</v>
      </c>
      <c r="AF497" t="s">
        <v>63</v>
      </c>
      <c r="AG497" t="s">
        <v>64</v>
      </c>
      <c r="AJ497">
        <v>0</v>
      </c>
      <c r="AK497">
        <v>37780542</v>
      </c>
      <c r="AL497">
        <v>10000</v>
      </c>
      <c r="AR497">
        <v>10000</v>
      </c>
      <c r="AS497">
        <v>1378.76</v>
      </c>
      <c r="AT497">
        <v>0</v>
      </c>
      <c r="AU497">
        <v>100000</v>
      </c>
      <c r="AV497">
        <v>17</v>
      </c>
      <c r="AW497" t="s">
        <v>60</v>
      </c>
      <c r="AX497" t="s">
        <v>61</v>
      </c>
      <c r="AY497" t="s">
        <v>62</v>
      </c>
      <c r="BA497">
        <v>7</v>
      </c>
      <c r="BB497">
        <v>1</v>
      </c>
      <c r="BD497">
        <v>23.041899999999998</v>
      </c>
      <c r="BE497">
        <v>0.22489400000000001</v>
      </c>
      <c r="BF497">
        <v>1594.65</v>
      </c>
      <c r="BH497">
        <v>1378.76</v>
      </c>
      <c r="BN497">
        <v>377771536</v>
      </c>
      <c r="BO497">
        <v>1580218</v>
      </c>
      <c r="BP497">
        <v>5250</v>
      </c>
      <c r="BQ497">
        <v>294871</v>
      </c>
      <c r="BR497">
        <v>0</v>
      </c>
      <c r="BY497" t="s">
        <v>4261</v>
      </c>
      <c r="BZ497" t="s">
        <v>7933</v>
      </c>
      <c r="CA497" t="s">
        <v>58</v>
      </c>
      <c r="CB497" t="str">
        <f t="shared" si="134"/>
        <v>ZYRA_SCATTER_0i0d100000k nrq=1</v>
      </c>
      <c r="CC497">
        <f t="shared" si="135"/>
        <v>18</v>
      </c>
    </row>
    <row r="498" spans="1:81" x14ac:dyDescent="0.4">
      <c r="A498" t="s">
        <v>568</v>
      </c>
      <c r="B498" t="s">
        <v>58</v>
      </c>
      <c r="C498" t="s">
        <v>59</v>
      </c>
      <c r="D498" t="e">
        <f t="shared" si="119"/>
        <v>#NAME?</v>
      </c>
      <c r="E498">
        <v>10000</v>
      </c>
      <c r="F498" t="e">
        <f t="shared" si="120"/>
        <v>#NAME?</v>
      </c>
      <c r="G498" t="s">
        <v>60</v>
      </c>
      <c r="H498" t="e">
        <f t="shared" si="121"/>
        <v>#NAME?</v>
      </c>
      <c r="I498" t="s">
        <v>61</v>
      </c>
      <c r="J498" t="e">
        <f t="shared" si="122"/>
        <v>#NAME?</v>
      </c>
      <c r="K498" t="s">
        <v>62</v>
      </c>
      <c r="L498" t="e">
        <f t="shared" si="123"/>
        <v>#NAME?</v>
      </c>
      <c r="M498" t="e">
        <f t="shared" si="124"/>
        <v>#NAME?</v>
      </c>
      <c r="N498">
        <v>100000</v>
      </c>
      <c r="O498" t="e">
        <f t="shared" si="125"/>
        <v>#NAME?</v>
      </c>
      <c r="P498">
        <v>0</v>
      </c>
      <c r="Q498" t="e">
        <f t="shared" si="126"/>
        <v>#NAME?</v>
      </c>
      <c r="R498">
        <v>0</v>
      </c>
      <c r="S498" t="e">
        <f t="shared" si="127"/>
        <v>#NAME?</v>
      </c>
      <c r="T498">
        <v>0</v>
      </c>
      <c r="U498" t="e">
        <f t="shared" si="128"/>
        <v>#NAME?</v>
      </c>
      <c r="V498">
        <v>256</v>
      </c>
      <c r="W498" t="e">
        <f t="shared" si="129"/>
        <v>#NAME?</v>
      </c>
      <c r="X498">
        <v>17</v>
      </c>
      <c r="Y498" t="e">
        <f t="shared" si="130"/>
        <v>#NAME?</v>
      </c>
      <c r="Z498">
        <v>1</v>
      </c>
      <c r="AA498" t="e">
        <f t="shared" si="131"/>
        <v>#NAME?</v>
      </c>
      <c r="AB498">
        <v>48</v>
      </c>
      <c r="AC498" t="e">
        <f t="shared" si="132"/>
        <v>#NAME?</v>
      </c>
      <c r="AD498">
        <v>1</v>
      </c>
      <c r="AE498" t="e">
        <f t="shared" si="133"/>
        <v>#NAME?</v>
      </c>
      <c r="AF498" t="s">
        <v>63</v>
      </c>
      <c r="AG498" t="s">
        <v>64</v>
      </c>
      <c r="AJ498">
        <v>0</v>
      </c>
      <c r="AK498">
        <v>38478743</v>
      </c>
      <c r="AL498">
        <v>10000</v>
      </c>
      <c r="AR498">
        <v>10000</v>
      </c>
      <c r="AS498">
        <v>1399.87</v>
      </c>
      <c r="AT498">
        <v>0</v>
      </c>
      <c r="AU498">
        <v>100000</v>
      </c>
      <c r="AV498">
        <v>17</v>
      </c>
      <c r="AW498" t="s">
        <v>60</v>
      </c>
      <c r="AX498" t="s">
        <v>61</v>
      </c>
      <c r="AY498" t="s">
        <v>62</v>
      </c>
      <c r="BA498">
        <v>7</v>
      </c>
      <c r="BB498">
        <v>1</v>
      </c>
      <c r="BD498">
        <v>23.310600000000001</v>
      </c>
      <c r="BE498">
        <v>0.176176</v>
      </c>
      <c r="BF498">
        <v>1613.76</v>
      </c>
      <c r="BH498">
        <v>1399.87</v>
      </c>
      <c r="BN498">
        <v>384766355</v>
      </c>
      <c r="BO498">
        <v>1147336</v>
      </c>
      <c r="BP498">
        <v>5431</v>
      </c>
      <c r="BQ498">
        <v>20458</v>
      </c>
      <c r="BR498">
        <v>0</v>
      </c>
      <c r="BY498" t="s">
        <v>4262</v>
      </c>
      <c r="BZ498" t="s">
        <v>7934</v>
      </c>
      <c r="CA498" t="s">
        <v>58</v>
      </c>
      <c r="CB498" t="str">
        <f t="shared" si="134"/>
        <v>ZYRA_SCATTER_0i0d100000k nrq=1</v>
      </c>
      <c r="CC498">
        <f t="shared" si="135"/>
        <v>18</v>
      </c>
    </row>
    <row r="499" spans="1:81" x14ac:dyDescent="0.4">
      <c r="A499" t="s">
        <v>569</v>
      </c>
      <c r="B499" t="s">
        <v>58</v>
      </c>
      <c r="C499" t="s">
        <v>59</v>
      </c>
      <c r="D499" t="e">
        <f t="shared" si="119"/>
        <v>#NAME?</v>
      </c>
      <c r="E499">
        <v>10000</v>
      </c>
      <c r="F499" t="e">
        <f t="shared" si="120"/>
        <v>#NAME?</v>
      </c>
      <c r="G499" t="s">
        <v>60</v>
      </c>
      <c r="H499" t="e">
        <f t="shared" si="121"/>
        <v>#NAME?</v>
      </c>
      <c r="I499" t="s">
        <v>61</v>
      </c>
      <c r="J499" t="e">
        <f t="shared" si="122"/>
        <v>#NAME?</v>
      </c>
      <c r="K499" t="s">
        <v>62</v>
      </c>
      <c r="L499" t="e">
        <f t="shared" si="123"/>
        <v>#NAME?</v>
      </c>
      <c r="M499" t="e">
        <f t="shared" si="124"/>
        <v>#NAME?</v>
      </c>
      <c r="N499">
        <v>100000</v>
      </c>
      <c r="O499" t="e">
        <f t="shared" si="125"/>
        <v>#NAME?</v>
      </c>
      <c r="P499">
        <v>0</v>
      </c>
      <c r="Q499" t="e">
        <f t="shared" si="126"/>
        <v>#NAME?</v>
      </c>
      <c r="R499">
        <v>0</v>
      </c>
      <c r="S499" t="e">
        <f t="shared" si="127"/>
        <v>#NAME?</v>
      </c>
      <c r="T499">
        <v>0</v>
      </c>
      <c r="U499" t="e">
        <f t="shared" si="128"/>
        <v>#NAME?</v>
      </c>
      <c r="V499">
        <v>256</v>
      </c>
      <c r="W499" t="e">
        <f t="shared" si="129"/>
        <v>#NAME?</v>
      </c>
      <c r="X499">
        <v>17</v>
      </c>
      <c r="Y499" t="e">
        <f t="shared" si="130"/>
        <v>#NAME?</v>
      </c>
      <c r="Z499">
        <v>1</v>
      </c>
      <c r="AA499" t="e">
        <f t="shared" si="131"/>
        <v>#NAME?</v>
      </c>
      <c r="AB499">
        <v>48</v>
      </c>
      <c r="AC499" t="e">
        <f t="shared" si="132"/>
        <v>#NAME?</v>
      </c>
      <c r="AD499">
        <v>2</v>
      </c>
      <c r="AE499" t="e">
        <f t="shared" si="133"/>
        <v>#NAME?</v>
      </c>
      <c r="AF499" t="s">
        <v>63</v>
      </c>
      <c r="AG499" t="s">
        <v>64</v>
      </c>
      <c r="AJ499">
        <v>0</v>
      </c>
      <c r="AK499">
        <v>37985282</v>
      </c>
      <c r="AL499">
        <v>10000</v>
      </c>
      <c r="AR499">
        <v>10000</v>
      </c>
      <c r="AS499">
        <v>1376.68</v>
      </c>
      <c r="AT499">
        <v>0</v>
      </c>
      <c r="AU499">
        <v>100000</v>
      </c>
      <c r="AV499">
        <v>17</v>
      </c>
      <c r="AW499" t="s">
        <v>60</v>
      </c>
      <c r="AX499" t="s">
        <v>61</v>
      </c>
      <c r="AY499" t="s">
        <v>62</v>
      </c>
      <c r="BA499">
        <v>7</v>
      </c>
      <c r="BB499">
        <v>1</v>
      </c>
      <c r="BD499">
        <v>23.430499999999999</v>
      </c>
      <c r="BE499">
        <v>0.21065</v>
      </c>
      <c r="BF499">
        <v>1608.98</v>
      </c>
      <c r="BH499">
        <v>1376.68</v>
      </c>
      <c r="BN499">
        <v>379828273</v>
      </c>
      <c r="BO499">
        <v>1437925</v>
      </c>
      <c r="BP499">
        <v>4857</v>
      </c>
      <c r="BQ499">
        <v>177177</v>
      </c>
      <c r="BR499">
        <v>0</v>
      </c>
      <c r="BY499" t="s">
        <v>4263</v>
      </c>
      <c r="BZ499" t="s">
        <v>7935</v>
      </c>
      <c r="CA499" t="s">
        <v>58</v>
      </c>
      <c r="CB499" t="str">
        <f t="shared" si="134"/>
        <v>ZYRA_SCATTER_0i0d100000k nrq=1</v>
      </c>
      <c r="CC499">
        <f t="shared" si="135"/>
        <v>18</v>
      </c>
    </row>
    <row r="500" spans="1:81" x14ac:dyDescent="0.4">
      <c r="A500" t="s">
        <v>564</v>
      </c>
      <c r="B500" t="s">
        <v>58</v>
      </c>
      <c r="C500" t="s">
        <v>3765</v>
      </c>
      <c r="D500" t="e">
        <f t="shared" si="119"/>
        <v>#NAME?</v>
      </c>
      <c r="E500">
        <v>10000</v>
      </c>
      <c r="F500" t="e">
        <f t="shared" si="120"/>
        <v>#NAME?</v>
      </c>
      <c r="G500" t="s">
        <v>60</v>
      </c>
      <c r="H500" t="e">
        <f t="shared" si="121"/>
        <v>#NAME?</v>
      </c>
      <c r="I500" t="s">
        <v>61</v>
      </c>
      <c r="J500" t="e">
        <f t="shared" si="122"/>
        <v>#NAME?</v>
      </c>
      <c r="K500" t="s">
        <v>62</v>
      </c>
      <c r="L500" t="e">
        <f t="shared" si="123"/>
        <v>#NAME?</v>
      </c>
      <c r="M500" t="e">
        <f t="shared" si="124"/>
        <v>#NAME?</v>
      </c>
      <c r="N500">
        <v>100000</v>
      </c>
      <c r="O500" t="e">
        <f t="shared" si="125"/>
        <v>#NAME?</v>
      </c>
      <c r="P500">
        <v>20</v>
      </c>
      <c r="Q500" t="e">
        <f t="shared" si="126"/>
        <v>#NAME?</v>
      </c>
      <c r="R500">
        <v>20</v>
      </c>
      <c r="S500" t="e">
        <f t="shared" si="127"/>
        <v>#NAME?</v>
      </c>
      <c r="T500">
        <v>0</v>
      </c>
      <c r="U500" t="e">
        <f t="shared" si="128"/>
        <v>#NAME?</v>
      </c>
      <c r="V500">
        <v>256</v>
      </c>
      <c r="W500" t="e">
        <f t="shared" si="129"/>
        <v>#NAME?</v>
      </c>
      <c r="X500">
        <v>36</v>
      </c>
      <c r="Y500" t="e">
        <f t="shared" si="130"/>
        <v>#NAME?</v>
      </c>
      <c r="Z500">
        <v>0</v>
      </c>
      <c r="AA500" t="e">
        <f t="shared" si="131"/>
        <v>#NAME?</v>
      </c>
      <c r="AB500">
        <v>48</v>
      </c>
      <c r="AC500" t="e">
        <f t="shared" si="132"/>
        <v>#NAME?</v>
      </c>
      <c r="AD500">
        <v>0</v>
      </c>
      <c r="AE500" t="e">
        <f t="shared" si="133"/>
        <v>#NAME?</v>
      </c>
      <c r="AF500" t="s">
        <v>65</v>
      </c>
      <c r="AG500" t="s">
        <v>64</v>
      </c>
      <c r="AH500">
        <v>72459913</v>
      </c>
      <c r="AI500">
        <v>72455542</v>
      </c>
      <c r="AJ500">
        <v>14491545</v>
      </c>
      <c r="AK500">
        <v>36187037</v>
      </c>
      <c r="AL500">
        <v>10000</v>
      </c>
      <c r="AR500">
        <v>10000</v>
      </c>
      <c r="AS500">
        <v>201536.42</v>
      </c>
      <c r="AT500">
        <v>20</v>
      </c>
      <c r="AU500">
        <v>100000</v>
      </c>
      <c r="AV500">
        <v>36</v>
      </c>
      <c r="AW500" t="s">
        <v>60</v>
      </c>
      <c r="AX500" t="s">
        <v>61</v>
      </c>
      <c r="AY500" t="s">
        <v>62</v>
      </c>
      <c r="BA500">
        <v>8</v>
      </c>
      <c r="BB500">
        <v>1</v>
      </c>
      <c r="BD500">
        <v>24.3233</v>
      </c>
      <c r="BE500">
        <v>0.64427699999999999</v>
      </c>
      <c r="BF500">
        <v>2606.29</v>
      </c>
      <c r="BH500">
        <v>1536.42</v>
      </c>
      <c r="BN500">
        <v>67887552</v>
      </c>
      <c r="BO500">
        <v>297909914</v>
      </c>
      <c r="BP500">
        <v>721535</v>
      </c>
      <c r="BQ500">
        <v>16145</v>
      </c>
      <c r="BR500">
        <v>0</v>
      </c>
      <c r="BY500" t="s">
        <v>4264</v>
      </c>
      <c r="BZ500" t="s">
        <v>7936</v>
      </c>
      <c r="CA500" t="s">
        <v>58</v>
      </c>
      <c r="CB500" t="str">
        <f t="shared" si="134"/>
        <v>ZYRA_CLUSTER_20i20d100000k nrq=0</v>
      </c>
      <c r="CC500">
        <f t="shared" si="135"/>
        <v>36</v>
      </c>
    </row>
    <row r="501" spans="1:81" x14ac:dyDescent="0.4">
      <c r="A501" t="s">
        <v>571</v>
      </c>
      <c r="B501" t="s">
        <v>58</v>
      </c>
      <c r="C501" t="s">
        <v>59</v>
      </c>
      <c r="D501" t="e">
        <f t="shared" si="119"/>
        <v>#NAME?</v>
      </c>
      <c r="E501">
        <v>10000</v>
      </c>
      <c r="F501" t="e">
        <f t="shared" si="120"/>
        <v>#NAME?</v>
      </c>
      <c r="G501" t="s">
        <v>60</v>
      </c>
      <c r="H501" t="e">
        <f t="shared" si="121"/>
        <v>#NAME?</v>
      </c>
      <c r="I501" t="s">
        <v>61</v>
      </c>
      <c r="J501" t="e">
        <f t="shared" si="122"/>
        <v>#NAME?</v>
      </c>
      <c r="K501" t="s">
        <v>62</v>
      </c>
      <c r="L501" t="e">
        <f t="shared" si="123"/>
        <v>#NAME?</v>
      </c>
      <c r="M501" t="e">
        <f t="shared" si="124"/>
        <v>#NAME?</v>
      </c>
      <c r="N501">
        <v>100000</v>
      </c>
      <c r="O501" t="e">
        <f t="shared" si="125"/>
        <v>#NAME?</v>
      </c>
      <c r="P501">
        <v>0</v>
      </c>
      <c r="Q501" t="e">
        <f t="shared" si="126"/>
        <v>#NAME?</v>
      </c>
      <c r="R501">
        <v>0</v>
      </c>
      <c r="S501" t="e">
        <f t="shared" si="127"/>
        <v>#NAME?</v>
      </c>
      <c r="T501">
        <v>0</v>
      </c>
      <c r="U501" t="e">
        <f t="shared" si="128"/>
        <v>#NAME?</v>
      </c>
      <c r="V501">
        <v>256</v>
      </c>
      <c r="W501" t="e">
        <f t="shared" si="129"/>
        <v>#NAME?</v>
      </c>
      <c r="X501">
        <v>36</v>
      </c>
      <c r="Y501" t="e">
        <f t="shared" si="130"/>
        <v>#NAME?</v>
      </c>
      <c r="Z501">
        <v>0</v>
      </c>
      <c r="AA501" t="e">
        <f t="shared" si="131"/>
        <v>#NAME?</v>
      </c>
      <c r="AB501">
        <v>48</v>
      </c>
      <c r="AC501" t="e">
        <f t="shared" si="132"/>
        <v>#NAME?</v>
      </c>
      <c r="AD501">
        <v>0</v>
      </c>
      <c r="AE501" t="e">
        <f t="shared" si="133"/>
        <v>#NAME?</v>
      </c>
      <c r="AF501" t="s">
        <v>63</v>
      </c>
      <c r="AG501" t="s">
        <v>64</v>
      </c>
      <c r="AJ501">
        <v>0</v>
      </c>
      <c r="AK501">
        <v>72163360</v>
      </c>
      <c r="AL501">
        <v>10000</v>
      </c>
      <c r="AR501">
        <v>10000</v>
      </c>
      <c r="AS501">
        <v>1167.8900000000001</v>
      </c>
      <c r="AT501">
        <v>0</v>
      </c>
      <c r="AU501">
        <v>100000</v>
      </c>
      <c r="AV501">
        <v>36</v>
      </c>
      <c r="AW501" t="s">
        <v>60</v>
      </c>
      <c r="AX501" t="s">
        <v>61</v>
      </c>
      <c r="AY501" t="s">
        <v>62</v>
      </c>
      <c r="BA501">
        <v>7</v>
      </c>
      <c r="BB501">
        <v>1</v>
      </c>
      <c r="BD501">
        <v>23.700700000000001</v>
      </c>
      <c r="BE501">
        <v>7.6371300000000003E-2</v>
      </c>
      <c r="BF501">
        <v>1487.74</v>
      </c>
      <c r="BH501">
        <v>1167.8900000000001</v>
      </c>
      <c r="BN501">
        <v>721633605</v>
      </c>
      <c r="BO501">
        <v>1627917</v>
      </c>
      <c r="BP501">
        <v>25442</v>
      </c>
      <c r="BQ501">
        <v>907</v>
      </c>
      <c r="BR501">
        <v>0</v>
      </c>
      <c r="BY501" t="s">
        <v>4265</v>
      </c>
      <c r="BZ501" t="s">
        <v>7937</v>
      </c>
      <c r="CA501" t="s">
        <v>58</v>
      </c>
      <c r="CB501" t="str">
        <f t="shared" si="134"/>
        <v>ZYRA_SCATTER_0i0d100000k nrq=0</v>
      </c>
      <c r="CC501">
        <f t="shared" si="135"/>
        <v>36</v>
      </c>
    </row>
    <row r="502" spans="1:81" x14ac:dyDescent="0.4">
      <c r="A502" t="s">
        <v>572</v>
      </c>
      <c r="B502" t="s">
        <v>58</v>
      </c>
      <c r="C502" t="s">
        <v>59</v>
      </c>
      <c r="D502" t="e">
        <f t="shared" si="119"/>
        <v>#NAME?</v>
      </c>
      <c r="E502">
        <v>10000</v>
      </c>
      <c r="F502" t="e">
        <f t="shared" si="120"/>
        <v>#NAME?</v>
      </c>
      <c r="G502" t="s">
        <v>60</v>
      </c>
      <c r="H502" t="e">
        <f t="shared" si="121"/>
        <v>#NAME?</v>
      </c>
      <c r="I502" t="s">
        <v>61</v>
      </c>
      <c r="J502" t="e">
        <f t="shared" si="122"/>
        <v>#NAME?</v>
      </c>
      <c r="K502" t="s">
        <v>62</v>
      </c>
      <c r="L502" t="e">
        <f t="shared" si="123"/>
        <v>#NAME?</v>
      </c>
      <c r="M502" t="e">
        <f t="shared" si="124"/>
        <v>#NAME?</v>
      </c>
      <c r="N502">
        <v>100000</v>
      </c>
      <c r="O502" t="e">
        <f t="shared" si="125"/>
        <v>#NAME?</v>
      </c>
      <c r="P502">
        <v>0</v>
      </c>
      <c r="Q502" t="e">
        <f t="shared" si="126"/>
        <v>#NAME?</v>
      </c>
      <c r="R502">
        <v>0</v>
      </c>
      <c r="S502" t="e">
        <f t="shared" si="127"/>
        <v>#NAME?</v>
      </c>
      <c r="T502">
        <v>0</v>
      </c>
      <c r="U502" t="e">
        <f t="shared" si="128"/>
        <v>#NAME?</v>
      </c>
      <c r="V502">
        <v>256</v>
      </c>
      <c r="W502" t="e">
        <f t="shared" si="129"/>
        <v>#NAME?</v>
      </c>
      <c r="X502">
        <v>36</v>
      </c>
      <c r="Y502" t="e">
        <f t="shared" si="130"/>
        <v>#NAME?</v>
      </c>
      <c r="Z502">
        <v>0</v>
      </c>
      <c r="AA502" t="e">
        <f t="shared" si="131"/>
        <v>#NAME?</v>
      </c>
      <c r="AB502">
        <v>48</v>
      </c>
      <c r="AC502" t="e">
        <f t="shared" si="132"/>
        <v>#NAME?</v>
      </c>
      <c r="AD502">
        <v>1</v>
      </c>
      <c r="AE502" t="e">
        <f t="shared" si="133"/>
        <v>#NAME?</v>
      </c>
      <c r="AF502" t="s">
        <v>63</v>
      </c>
      <c r="AG502" t="s">
        <v>64</v>
      </c>
      <c r="AJ502">
        <v>0</v>
      </c>
      <c r="AK502">
        <v>71773104</v>
      </c>
      <c r="AL502">
        <v>10000</v>
      </c>
      <c r="AR502">
        <v>10000</v>
      </c>
      <c r="AS502">
        <v>1181.3599999999999</v>
      </c>
      <c r="AT502">
        <v>0</v>
      </c>
      <c r="AU502">
        <v>100000</v>
      </c>
      <c r="AV502">
        <v>36</v>
      </c>
      <c r="AW502" t="s">
        <v>60</v>
      </c>
      <c r="AX502" t="s">
        <v>61</v>
      </c>
      <c r="AY502" t="s">
        <v>62</v>
      </c>
      <c r="BA502">
        <v>7</v>
      </c>
      <c r="BB502">
        <v>1</v>
      </c>
      <c r="BD502">
        <v>24.1495</v>
      </c>
      <c r="BE502">
        <v>8.9652800000000005E-2</v>
      </c>
      <c r="BF502">
        <v>1507.47</v>
      </c>
      <c r="BH502">
        <v>1181.3599999999999</v>
      </c>
      <c r="BN502">
        <v>717731045</v>
      </c>
      <c r="BO502">
        <v>1786759</v>
      </c>
      <c r="BP502">
        <v>26718</v>
      </c>
      <c r="BQ502">
        <v>902</v>
      </c>
      <c r="BR502">
        <v>0</v>
      </c>
      <c r="BY502" t="s">
        <v>4266</v>
      </c>
      <c r="BZ502" t="s">
        <v>7938</v>
      </c>
      <c r="CA502" t="s">
        <v>58</v>
      </c>
      <c r="CB502" t="str">
        <f t="shared" si="134"/>
        <v>ZYRA_SCATTER_0i0d100000k nrq=0</v>
      </c>
      <c r="CC502">
        <f t="shared" si="135"/>
        <v>36</v>
      </c>
    </row>
    <row r="503" spans="1:81" x14ac:dyDescent="0.4">
      <c r="A503" t="s">
        <v>573</v>
      </c>
      <c r="B503" t="s">
        <v>58</v>
      </c>
      <c r="C503" t="s">
        <v>59</v>
      </c>
      <c r="D503" t="e">
        <f t="shared" si="119"/>
        <v>#NAME?</v>
      </c>
      <c r="E503">
        <v>10000</v>
      </c>
      <c r="F503" t="e">
        <f t="shared" si="120"/>
        <v>#NAME?</v>
      </c>
      <c r="G503" t="s">
        <v>60</v>
      </c>
      <c r="H503" t="e">
        <f t="shared" si="121"/>
        <v>#NAME?</v>
      </c>
      <c r="I503" t="s">
        <v>61</v>
      </c>
      <c r="J503" t="e">
        <f t="shared" si="122"/>
        <v>#NAME?</v>
      </c>
      <c r="K503" t="s">
        <v>62</v>
      </c>
      <c r="L503" t="e">
        <f t="shared" si="123"/>
        <v>#NAME?</v>
      </c>
      <c r="M503" t="e">
        <f t="shared" si="124"/>
        <v>#NAME?</v>
      </c>
      <c r="N503">
        <v>100000</v>
      </c>
      <c r="O503" t="e">
        <f t="shared" si="125"/>
        <v>#NAME?</v>
      </c>
      <c r="P503">
        <v>0</v>
      </c>
      <c r="Q503" t="e">
        <f t="shared" si="126"/>
        <v>#NAME?</v>
      </c>
      <c r="R503">
        <v>0</v>
      </c>
      <c r="S503" t="e">
        <f t="shared" si="127"/>
        <v>#NAME?</v>
      </c>
      <c r="T503">
        <v>0</v>
      </c>
      <c r="U503" t="e">
        <f t="shared" si="128"/>
        <v>#NAME?</v>
      </c>
      <c r="V503">
        <v>256</v>
      </c>
      <c r="W503" t="e">
        <f t="shared" si="129"/>
        <v>#NAME?</v>
      </c>
      <c r="X503">
        <v>36</v>
      </c>
      <c r="Y503" t="e">
        <f t="shared" si="130"/>
        <v>#NAME?</v>
      </c>
      <c r="Z503">
        <v>0</v>
      </c>
      <c r="AA503" t="e">
        <f t="shared" si="131"/>
        <v>#NAME?</v>
      </c>
      <c r="AB503">
        <v>48</v>
      </c>
      <c r="AC503" t="e">
        <f t="shared" si="132"/>
        <v>#NAME?</v>
      </c>
      <c r="AD503">
        <v>2</v>
      </c>
      <c r="AE503" t="e">
        <f t="shared" si="133"/>
        <v>#NAME?</v>
      </c>
      <c r="AF503" t="s">
        <v>63</v>
      </c>
      <c r="AG503" t="s">
        <v>64</v>
      </c>
      <c r="AJ503">
        <v>0</v>
      </c>
      <c r="AK503">
        <v>71074216</v>
      </c>
      <c r="AL503">
        <v>10000</v>
      </c>
      <c r="AR503">
        <v>10000</v>
      </c>
      <c r="AS503">
        <v>1194.45</v>
      </c>
      <c r="AT503">
        <v>0</v>
      </c>
      <c r="AU503">
        <v>100000</v>
      </c>
      <c r="AV503">
        <v>36</v>
      </c>
      <c r="AW503" t="s">
        <v>60</v>
      </c>
      <c r="AX503" t="s">
        <v>61</v>
      </c>
      <c r="AY503" t="s">
        <v>62</v>
      </c>
      <c r="BA503">
        <v>7</v>
      </c>
      <c r="BB503">
        <v>1</v>
      </c>
      <c r="BD503">
        <v>23.954999999999998</v>
      </c>
      <c r="BE503">
        <v>9.2869300000000002E-2</v>
      </c>
      <c r="BF503">
        <v>1514.85</v>
      </c>
      <c r="BH503">
        <v>1194.45</v>
      </c>
      <c r="BN503">
        <v>710742160</v>
      </c>
      <c r="BO503">
        <v>1494512</v>
      </c>
      <c r="BP503">
        <v>26839</v>
      </c>
      <c r="BQ503">
        <v>882</v>
      </c>
      <c r="BR503">
        <v>0</v>
      </c>
      <c r="BY503" t="s">
        <v>4267</v>
      </c>
      <c r="BZ503" t="s">
        <v>7939</v>
      </c>
      <c r="CA503" t="s">
        <v>58</v>
      </c>
      <c r="CB503" t="str">
        <f t="shared" si="134"/>
        <v>ZYRA_SCATTER_0i0d100000k nrq=0</v>
      </c>
      <c r="CC503">
        <f t="shared" si="135"/>
        <v>36</v>
      </c>
    </row>
    <row r="504" spans="1:81" x14ac:dyDescent="0.4">
      <c r="A504" t="s">
        <v>574</v>
      </c>
      <c r="B504" t="s">
        <v>58</v>
      </c>
      <c r="C504" t="s">
        <v>59</v>
      </c>
      <c r="D504" t="e">
        <f t="shared" si="119"/>
        <v>#NAME?</v>
      </c>
      <c r="E504">
        <v>10000</v>
      </c>
      <c r="F504" t="e">
        <f t="shared" si="120"/>
        <v>#NAME?</v>
      </c>
      <c r="G504" t="s">
        <v>60</v>
      </c>
      <c r="H504" t="e">
        <f t="shared" si="121"/>
        <v>#NAME?</v>
      </c>
      <c r="I504" t="s">
        <v>61</v>
      </c>
      <c r="J504" t="e">
        <f t="shared" si="122"/>
        <v>#NAME?</v>
      </c>
      <c r="K504" t="s">
        <v>62</v>
      </c>
      <c r="L504" t="e">
        <f t="shared" si="123"/>
        <v>#NAME?</v>
      </c>
      <c r="M504" t="e">
        <f t="shared" si="124"/>
        <v>#NAME?</v>
      </c>
      <c r="N504">
        <v>100000</v>
      </c>
      <c r="O504" t="e">
        <f t="shared" si="125"/>
        <v>#NAME?</v>
      </c>
      <c r="P504">
        <v>0</v>
      </c>
      <c r="Q504" t="e">
        <f t="shared" si="126"/>
        <v>#NAME?</v>
      </c>
      <c r="R504">
        <v>0</v>
      </c>
      <c r="S504" t="e">
        <f t="shared" si="127"/>
        <v>#NAME?</v>
      </c>
      <c r="T504">
        <v>0</v>
      </c>
      <c r="U504" t="e">
        <f t="shared" si="128"/>
        <v>#NAME?</v>
      </c>
      <c r="V504">
        <v>256</v>
      </c>
      <c r="W504" t="e">
        <f t="shared" si="129"/>
        <v>#NAME?</v>
      </c>
      <c r="X504">
        <v>35</v>
      </c>
      <c r="Y504" t="e">
        <f t="shared" si="130"/>
        <v>#NAME?</v>
      </c>
      <c r="Z504">
        <v>1</v>
      </c>
      <c r="AA504" t="e">
        <f t="shared" si="131"/>
        <v>#NAME?</v>
      </c>
      <c r="AB504">
        <v>48</v>
      </c>
      <c r="AC504" t="e">
        <f t="shared" si="132"/>
        <v>#NAME?</v>
      </c>
      <c r="AD504">
        <v>0</v>
      </c>
      <c r="AE504" t="e">
        <f t="shared" si="133"/>
        <v>#NAME?</v>
      </c>
      <c r="AF504" t="s">
        <v>63</v>
      </c>
      <c r="AG504" t="s">
        <v>64</v>
      </c>
      <c r="AJ504">
        <v>0</v>
      </c>
      <c r="AK504">
        <v>69957755</v>
      </c>
      <c r="AL504">
        <v>10000</v>
      </c>
      <c r="AR504">
        <v>10000</v>
      </c>
      <c r="AS504">
        <v>1304.07</v>
      </c>
      <c r="AT504">
        <v>0</v>
      </c>
      <c r="AU504">
        <v>100000</v>
      </c>
      <c r="AV504">
        <v>35</v>
      </c>
      <c r="AW504" t="s">
        <v>60</v>
      </c>
      <c r="AX504" t="s">
        <v>61</v>
      </c>
      <c r="AY504" t="s">
        <v>62</v>
      </c>
      <c r="BA504">
        <v>7</v>
      </c>
      <c r="BB504">
        <v>1</v>
      </c>
      <c r="BD504">
        <v>23.142099999999999</v>
      </c>
      <c r="BE504">
        <v>0.11995500000000001</v>
      </c>
      <c r="BF504">
        <v>1544.54</v>
      </c>
      <c r="BH504">
        <v>1304.07</v>
      </c>
      <c r="BN504">
        <v>699556295</v>
      </c>
      <c r="BO504">
        <v>2155636</v>
      </c>
      <c r="BP504">
        <v>4846</v>
      </c>
      <c r="BQ504">
        <v>7916</v>
      </c>
      <c r="BR504">
        <v>0</v>
      </c>
      <c r="BY504" t="s">
        <v>4268</v>
      </c>
      <c r="BZ504" t="s">
        <v>7940</v>
      </c>
      <c r="CA504" t="s">
        <v>58</v>
      </c>
      <c r="CB504" t="str">
        <f t="shared" si="134"/>
        <v>ZYRA_SCATTER_0i0d100000k nrq=1</v>
      </c>
      <c r="CC504">
        <f t="shared" si="135"/>
        <v>36</v>
      </c>
    </row>
    <row r="505" spans="1:81" x14ac:dyDescent="0.4">
      <c r="A505" t="s">
        <v>575</v>
      </c>
      <c r="B505" t="s">
        <v>58</v>
      </c>
      <c r="C505" t="s">
        <v>59</v>
      </c>
      <c r="D505" t="e">
        <f t="shared" si="119"/>
        <v>#NAME?</v>
      </c>
      <c r="E505">
        <v>10000</v>
      </c>
      <c r="F505" t="e">
        <f t="shared" si="120"/>
        <v>#NAME?</v>
      </c>
      <c r="G505" t="s">
        <v>60</v>
      </c>
      <c r="H505" t="e">
        <f t="shared" si="121"/>
        <v>#NAME?</v>
      </c>
      <c r="I505" t="s">
        <v>61</v>
      </c>
      <c r="J505" t="e">
        <f t="shared" si="122"/>
        <v>#NAME?</v>
      </c>
      <c r="K505" t="s">
        <v>62</v>
      </c>
      <c r="L505" t="e">
        <f t="shared" si="123"/>
        <v>#NAME?</v>
      </c>
      <c r="M505" t="e">
        <f t="shared" si="124"/>
        <v>#NAME?</v>
      </c>
      <c r="N505">
        <v>100000</v>
      </c>
      <c r="O505" t="e">
        <f t="shared" si="125"/>
        <v>#NAME?</v>
      </c>
      <c r="P505">
        <v>0</v>
      </c>
      <c r="Q505" t="e">
        <f t="shared" si="126"/>
        <v>#NAME?</v>
      </c>
      <c r="R505">
        <v>0</v>
      </c>
      <c r="S505" t="e">
        <f t="shared" si="127"/>
        <v>#NAME?</v>
      </c>
      <c r="T505">
        <v>0</v>
      </c>
      <c r="U505" t="e">
        <f t="shared" si="128"/>
        <v>#NAME?</v>
      </c>
      <c r="V505">
        <v>256</v>
      </c>
      <c r="W505" t="e">
        <f t="shared" si="129"/>
        <v>#NAME?</v>
      </c>
      <c r="X505">
        <v>35</v>
      </c>
      <c r="Y505" t="e">
        <f t="shared" si="130"/>
        <v>#NAME?</v>
      </c>
      <c r="Z505">
        <v>1</v>
      </c>
      <c r="AA505" t="e">
        <f t="shared" si="131"/>
        <v>#NAME?</v>
      </c>
      <c r="AB505">
        <v>48</v>
      </c>
      <c r="AC505" t="e">
        <f t="shared" si="132"/>
        <v>#NAME?</v>
      </c>
      <c r="AD505">
        <v>1</v>
      </c>
      <c r="AE505" t="e">
        <f t="shared" si="133"/>
        <v>#NAME?</v>
      </c>
      <c r="AF505" t="s">
        <v>63</v>
      </c>
      <c r="AG505" t="s">
        <v>64</v>
      </c>
      <c r="AJ505">
        <v>0</v>
      </c>
      <c r="AK505">
        <v>70742422</v>
      </c>
      <c r="AL505">
        <v>10000</v>
      </c>
      <c r="AR505">
        <v>10000</v>
      </c>
      <c r="AS505">
        <v>1301.51</v>
      </c>
      <c r="AT505">
        <v>0</v>
      </c>
      <c r="AU505">
        <v>100000</v>
      </c>
      <c r="AV505">
        <v>35</v>
      </c>
      <c r="AW505" t="s">
        <v>60</v>
      </c>
      <c r="AX505" t="s">
        <v>61</v>
      </c>
      <c r="AY505" t="s">
        <v>62</v>
      </c>
      <c r="BA505">
        <v>7</v>
      </c>
      <c r="BB505">
        <v>1</v>
      </c>
      <c r="BD505">
        <v>22.924199999999999</v>
      </c>
      <c r="BE505">
        <v>0.11872000000000001</v>
      </c>
      <c r="BF505">
        <v>1536.02</v>
      </c>
      <c r="BH505">
        <v>1301.51</v>
      </c>
      <c r="BN505">
        <v>707390524</v>
      </c>
      <c r="BO505">
        <v>2471014</v>
      </c>
      <c r="BP505">
        <v>4791</v>
      </c>
      <c r="BQ505">
        <v>47711</v>
      </c>
      <c r="BR505">
        <v>0</v>
      </c>
      <c r="BY505" t="s">
        <v>4269</v>
      </c>
      <c r="BZ505" t="s">
        <v>7941</v>
      </c>
      <c r="CA505" t="s">
        <v>58</v>
      </c>
      <c r="CB505" t="str">
        <f t="shared" si="134"/>
        <v>ZYRA_SCATTER_0i0d100000k nrq=1</v>
      </c>
      <c r="CC505">
        <f t="shared" si="135"/>
        <v>36</v>
      </c>
    </row>
    <row r="506" spans="1:81" x14ac:dyDescent="0.4">
      <c r="A506" t="s">
        <v>576</v>
      </c>
      <c r="B506" t="s">
        <v>58</v>
      </c>
      <c r="C506" t="s">
        <v>78</v>
      </c>
      <c r="D506" t="e">
        <f t="shared" si="119"/>
        <v>#NAME?</v>
      </c>
      <c r="E506">
        <v>10000</v>
      </c>
      <c r="F506" t="e">
        <f t="shared" si="120"/>
        <v>#NAME?</v>
      </c>
      <c r="G506" t="s">
        <v>60</v>
      </c>
      <c r="H506" t="e">
        <f t="shared" si="121"/>
        <v>#NAME?</v>
      </c>
      <c r="I506" t="s">
        <v>61</v>
      </c>
      <c r="J506" t="e">
        <f t="shared" si="122"/>
        <v>#NAME?</v>
      </c>
      <c r="K506" t="s">
        <v>62</v>
      </c>
      <c r="L506" t="e">
        <f t="shared" si="123"/>
        <v>#NAME?</v>
      </c>
      <c r="M506" t="e">
        <f t="shared" si="124"/>
        <v>#NAME?</v>
      </c>
      <c r="N506">
        <v>100000</v>
      </c>
      <c r="O506" t="e">
        <f t="shared" si="125"/>
        <v>#NAME?</v>
      </c>
      <c r="P506">
        <v>5</v>
      </c>
      <c r="Q506" t="e">
        <f t="shared" si="126"/>
        <v>#NAME?</v>
      </c>
      <c r="R506">
        <v>5</v>
      </c>
      <c r="S506" t="e">
        <f t="shared" si="127"/>
        <v>#NAME?</v>
      </c>
      <c r="T506">
        <v>0</v>
      </c>
      <c r="U506" t="e">
        <f t="shared" si="128"/>
        <v>#NAME?</v>
      </c>
      <c r="V506">
        <v>256</v>
      </c>
      <c r="W506" t="e">
        <f t="shared" si="129"/>
        <v>#NAME?</v>
      </c>
      <c r="X506">
        <v>71</v>
      </c>
      <c r="Y506" t="e">
        <f t="shared" si="130"/>
        <v>#NAME?</v>
      </c>
      <c r="Z506">
        <v>1</v>
      </c>
      <c r="AA506" t="e">
        <f t="shared" si="131"/>
        <v>#NAME?</v>
      </c>
      <c r="AB506">
        <v>48</v>
      </c>
      <c r="AC506" t="e">
        <f t="shared" si="132"/>
        <v>#NAME?</v>
      </c>
      <c r="AD506">
        <v>1</v>
      </c>
      <c r="AE506" t="e">
        <f t="shared" si="133"/>
        <v>#NAME?</v>
      </c>
      <c r="AF506" t="s">
        <v>65</v>
      </c>
      <c r="AG506" t="s">
        <v>64</v>
      </c>
      <c r="AH506">
        <v>19117656</v>
      </c>
      <c r="AI506">
        <v>19111002</v>
      </c>
      <c r="AJ506">
        <v>3822865</v>
      </c>
      <c r="AK506">
        <v>38186174</v>
      </c>
      <c r="AL506">
        <v>10000</v>
      </c>
      <c r="AR506">
        <v>10000</v>
      </c>
      <c r="AS506">
        <v>53930.47</v>
      </c>
      <c r="AT506">
        <v>5</v>
      </c>
      <c r="AU506">
        <v>100000</v>
      </c>
      <c r="AV506">
        <v>71</v>
      </c>
      <c r="AW506" t="s">
        <v>60</v>
      </c>
      <c r="AX506" t="s">
        <v>61</v>
      </c>
      <c r="AY506" t="s">
        <v>62</v>
      </c>
      <c r="BA506">
        <v>8</v>
      </c>
      <c r="BB506">
        <v>1</v>
      </c>
      <c r="BD506">
        <v>22.411200000000001</v>
      </c>
      <c r="BE506">
        <v>0.66356400000000004</v>
      </c>
      <c r="BF506">
        <v>4708.2299999999996</v>
      </c>
      <c r="BH506">
        <v>3930.47</v>
      </c>
      <c r="BY506" t="s">
        <v>4270</v>
      </c>
      <c r="BZ506" t="s">
        <v>7942</v>
      </c>
      <c r="CA506" t="s">
        <v>58</v>
      </c>
      <c r="CB506" t="str">
        <f t="shared" si="134"/>
        <v>ZYRA_CLUSTER_5i5d100000k nrq=1</v>
      </c>
      <c r="CC506">
        <f t="shared" si="135"/>
        <v>72</v>
      </c>
    </row>
    <row r="507" spans="1:81" x14ac:dyDescent="0.4">
      <c r="A507" t="s">
        <v>578</v>
      </c>
      <c r="B507" t="s">
        <v>58</v>
      </c>
      <c r="C507" t="s">
        <v>59</v>
      </c>
      <c r="D507" t="e">
        <f t="shared" si="119"/>
        <v>#NAME?</v>
      </c>
      <c r="E507">
        <v>10000</v>
      </c>
      <c r="F507" t="e">
        <f t="shared" si="120"/>
        <v>#NAME?</v>
      </c>
      <c r="G507" t="s">
        <v>60</v>
      </c>
      <c r="H507" t="e">
        <f t="shared" si="121"/>
        <v>#NAME?</v>
      </c>
      <c r="I507" t="s">
        <v>61</v>
      </c>
      <c r="J507" t="e">
        <f t="shared" si="122"/>
        <v>#NAME?</v>
      </c>
      <c r="K507" t="s">
        <v>62</v>
      </c>
      <c r="L507" t="e">
        <f t="shared" si="123"/>
        <v>#NAME?</v>
      </c>
      <c r="M507" t="e">
        <f t="shared" si="124"/>
        <v>#NAME?</v>
      </c>
      <c r="N507">
        <v>100000</v>
      </c>
      <c r="O507" t="e">
        <f t="shared" si="125"/>
        <v>#NAME?</v>
      </c>
      <c r="P507">
        <v>0</v>
      </c>
      <c r="Q507" t="e">
        <f t="shared" si="126"/>
        <v>#NAME?</v>
      </c>
      <c r="R507">
        <v>0</v>
      </c>
      <c r="S507" t="e">
        <f t="shared" si="127"/>
        <v>#NAME?</v>
      </c>
      <c r="T507">
        <v>0</v>
      </c>
      <c r="U507" t="e">
        <f t="shared" si="128"/>
        <v>#NAME?</v>
      </c>
      <c r="V507">
        <v>256</v>
      </c>
      <c r="W507" t="e">
        <f t="shared" si="129"/>
        <v>#NAME?</v>
      </c>
      <c r="X507">
        <v>35</v>
      </c>
      <c r="Y507" t="e">
        <f t="shared" si="130"/>
        <v>#NAME?</v>
      </c>
      <c r="Z507">
        <v>1</v>
      </c>
      <c r="AA507" t="e">
        <f t="shared" si="131"/>
        <v>#NAME?</v>
      </c>
      <c r="AB507">
        <v>48</v>
      </c>
      <c r="AC507" t="e">
        <f t="shared" si="132"/>
        <v>#NAME?</v>
      </c>
      <c r="AD507">
        <v>2</v>
      </c>
      <c r="AE507" t="e">
        <f t="shared" si="133"/>
        <v>#NAME?</v>
      </c>
      <c r="AF507" t="s">
        <v>63</v>
      </c>
      <c r="AG507" t="s">
        <v>64</v>
      </c>
      <c r="AJ507">
        <v>0</v>
      </c>
      <c r="AK507">
        <v>69846264</v>
      </c>
      <c r="AL507">
        <v>10000</v>
      </c>
      <c r="AR507">
        <v>10000</v>
      </c>
      <c r="AS507">
        <v>1296.4000000000001</v>
      </c>
      <c r="AT507">
        <v>0</v>
      </c>
      <c r="AU507">
        <v>100000</v>
      </c>
      <c r="AV507">
        <v>35</v>
      </c>
      <c r="AW507" t="s">
        <v>60</v>
      </c>
      <c r="AX507" t="s">
        <v>61</v>
      </c>
      <c r="AY507" t="s">
        <v>62</v>
      </c>
      <c r="BA507">
        <v>7</v>
      </c>
      <c r="BB507">
        <v>1</v>
      </c>
      <c r="BD507">
        <v>23.036000000000001</v>
      </c>
      <c r="BE507">
        <v>0.121327</v>
      </c>
      <c r="BF507">
        <v>1550.99</v>
      </c>
      <c r="BH507">
        <v>1296.4000000000001</v>
      </c>
      <c r="BN507">
        <v>698420748</v>
      </c>
      <c r="BO507">
        <v>2553298</v>
      </c>
      <c r="BP507">
        <v>4778</v>
      </c>
      <c r="BQ507">
        <v>350237</v>
      </c>
      <c r="BR507">
        <v>0</v>
      </c>
      <c r="BY507" t="s">
        <v>4271</v>
      </c>
      <c r="BZ507" t="s">
        <v>7943</v>
      </c>
      <c r="CA507" t="s">
        <v>58</v>
      </c>
      <c r="CB507" t="str">
        <f t="shared" si="134"/>
        <v>ZYRA_SCATTER_0i0d100000k nrq=1</v>
      </c>
      <c r="CC507">
        <f t="shared" si="135"/>
        <v>36</v>
      </c>
    </row>
    <row r="508" spans="1:81" x14ac:dyDescent="0.4">
      <c r="A508" t="s">
        <v>579</v>
      </c>
      <c r="B508" t="s">
        <v>58</v>
      </c>
      <c r="C508" t="s">
        <v>59</v>
      </c>
      <c r="D508" t="e">
        <f t="shared" si="119"/>
        <v>#NAME?</v>
      </c>
      <c r="E508">
        <v>10000</v>
      </c>
      <c r="F508" t="e">
        <f t="shared" si="120"/>
        <v>#NAME?</v>
      </c>
      <c r="G508" t="s">
        <v>60</v>
      </c>
      <c r="H508" t="e">
        <f t="shared" si="121"/>
        <v>#NAME?</v>
      </c>
      <c r="I508" t="s">
        <v>61</v>
      </c>
      <c r="J508" t="e">
        <f t="shared" si="122"/>
        <v>#NAME?</v>
      </c>
      <c r="K508" t="s">
        <v>62</v>
      </c>
      <c r="L508" t="e">
        <f t="shared" si="123"/>
        <v>#NAME?</v>
      </c>
      <c r="M508" t="e">
        <f t="shared" si="124"/>
        <v>#NAME?</v>
      </c>
      <c r="N508">
        <v>100000</v>
      </c>
      <c r="O508" t="e">
        <f t="shared" si="125"/>
        <v>#NAME?</v>
      </c>
      <c r="P508">
        <v>0</v>
      </c>
      <c r="Q508" t="e">
        <f t="shared" si="126"/>
        <v>#NAME?</v>
      </c>
      <c r="R508">
        <v>0</v>
      </c>
      <c r="S508" t="e">
        <f t="shared" si="127"/>
        <v>#NAME?</v>
      </c>
      <c r="T508">
        <v>0</v>
      </c>
      <c r="U508" t="e">
        <f t="shared" si="128"/>
        <v>#NAME?</v>
      </c>
      <c r="V508">
        <v>256</v>
      </c>
      <c r="W508" t="e">
        <f t="shared" si="129"/>
        <v>#NAME?</v>
      </c>
      <c r="X508">
        <v>54</v>
      </c>
      <c r="Y508" t="e">
        <f t="shared" si="130"/>
        <v>#NAME?</v>
      </c>
      <c r="Z508">
        <v>0</v>
      </c>
      <c r="AA508" t="e">
        <f t="shared" si="131"/>
        <v>#NAME?</v>
      </c>
      <c r="AB508">
        <v>48</v>
      </c>
      <c r="AC508" t="e">
        <f t="shared" si="132"/>
        <v>#NAME?</v>
      </c>
      <c r="AD508">
        <v>0</v>
      </c>
      <c r="AE508" t="e">
        <f t="shared" si="133"/>
        <v>#NAME?</v>
      </c>
      <c r="AF508" t="s">
        <v>63</v>
      </c>
      <c r="AG508" t="s">
        <v>64</v>
      </c>
      <c r="AJ508">
        <v>0</v>
      </c>
      <c r="AK508">
        <v>95840946</v>
      </c>
      <c r="AL508">
        <v>10000</v>
      </c>
      <c r="AR508">
        <v>10000</v>
      </c>
      <c r="AS508">
        <v>1229.3599999999999</v>
      </c>
      <c r="AT508">
        <v>0</v>
      </c>
      <c r="AU508">
        <v>100000</v>
      </c>
      <c r="AV508">
        <v>54</v>
      </c>
      <c r="AW508" t="s">
        <v>60</v>
      </c>
      <c r="AX508" t="s">
        <v>61</v>
      </c>
      <c r="AY508" t="s">
        <v>62</v>
      </c>
      <c r="BA508">
        <v>7</v>
      </c>
      <c r="BB508">
        <v>1</v>
      </c>
      <c r="BD508">
        <v>24.5259</v>
      </c>
      <c r="BE508">
        <v>7.5159500000000004E-2</v>
      </c>
      <c r="BF508">
        <v>1546.28</v>
      </c>
      <c r="BH508">
        <v>1229.3599999999999</v>
      </c>
      <c r="BN508">
        <v>958409464</v>
      </c>
      <c r="BO508">
        <v>2176314</v>
      </c>
      <c r="BP508">
        <v>36019</v>
      </c>
      <c r="BQ508">
        <v>1349</v>
      </c>
      <c r="BR508">
        <v>0</v>
      </c>
      <c r="BY508" t="s">
        <v>4272</v>
      </c>
      <c r="BZ508" t="s">
        <v>7944</v>
      </c>
      <c r="CA508" t="s">
        <v>58</v>
      </c>
      <c r="CB508" t="str">
        <f t="shared" si="134"/>
        <v>ZYRA_SCATTER_0i0d100000k nrq=0</v>
      </c>
      <c r="CC508">
        <f t="shared" si="135"/>
        <v>54</v>
      </c>
    </row>
    <row r="509" spans="1:81" x14ac:dyDescent="0.4">
      <c r="A509" t="s">
        <v>580</v>
      </c>
      <c r="B509" t="s">
        <v>58</v>
      </c>
      <c r="C509" t="s">
        <v>59</v>
      </c>
      <c r="D509" t="e">
        <f t="shared" si="119"/>
        <v>#NAME?</v>
      </c>
      <c r="E509">
        <v>10000</v>
      </c>
      <c r="F509" t="e">
        <f t="shared" si="120"/>
        <v>#NAME?</v>
      </c>
      <c r="G509" t="s">
        <v>60</v>
      </c>
      <c r="H509" t="e">
        <f t="shared" si="121"/>
        <v>#NAME?</v>
      </c>
      <c r="I509" t="s">
        <v>61</v>
      </c>
      <c r="J509" t="e">
        <f t="shared" si="122"/>
        <v>#NAME?</v>
      </c>
      <c r="K509" t="s">
        <v>62</v>
      </c>
      <c r="L509" t="e">
        <f t="shared" si="123"/>
        <v>#NAME?</v>
      </c>
      <c r="M509" t="e">
        <f t="shared" si="124"/>
        <v>#NAME?</v>
      </c>
      <c r="N509">
        <v>100000</v>
      </c>
      <c r="O509" t="e">
        <f t="shared" si="125"/>
        <v>#NAME?</v>
      </c>
      <c r="P509">
        <v>0</v>
      </c>
      <c r="Q509" t="e">
        <f t="shared" si="126"/>
        <v>#NAME?</v>
      </c>
      <c r="R509">
        <v>0</v>
      </c>
      <c r="S509" t="e">
        <f t="shared" si="127"/>
        <v>#NAME?</v>
      </c>
      <c r="T509">
        <v>0</v>
      </c>
      <c r="U509" t="e">
        <f t="shared" si="128"/>
        <v>#NAME?</v>
      </c>
      <c r="V509">
        <v>256</v>
      </c>
      <c r="W509" t="e">
        <f t="shared" si="129"/>
        <v>#NAME?</v>
      </c>
      <c r="X509">
        <v>54</v>
      </c>
      <c r="Y509" t="e">
        <f t="shared" si="130"/>
        <v>#NAME?</v>
      </c>
      <c r="Z509">
        <v>0</v>
      </c>
      <c r="AA509" t="e">
        <f t="shared" si="131"/>
        <v>#NAME?</v>
      </c>
      <c r="AB509">
        <v>48</v>
      </c>
      <c r="AC509" t="e">
        <f t="shared" si="132"/>
        <v>#NAME?</v>
      </c>
      <c r="AD509">
        <v>1</v>
      </c>
      <c r="AE509" t="e">
        <f t="shared" si="133"/>
        <v>#NAME?</v>
      </c>
      <c r="AF509" t="s">
        <v>63</v>
      </c>
      <c r="AG509" t="s">
        <v>64</v>
      </c>
      <c r="AJ509">
        <v>0</v>
      </c>
      <c r="AK509">
        <v>97912073</v>
      </c>
      <c r="AL509">
        <v>10000</v>
      </c>
      <c r="AR509">
        <v>10000</v>
      </c>
      <c r="AS509">
        <v>1215.81</v>
      </c>
      <c r="AT509">
        <v>0</v>
      </c>
      <c r="AU509">
        <v>100000</v>
      </c>
      <c r="AV509">
        <v>54</v>
      </c>
      <c r="AW509" t="s">
        <v>60</v>
      </c>
      <c r="AX509" t="s">
        <v>61</v>
      </c>
      <c r="AY509" t="s">
        <v>62</v>
      </c>
      <c r="BA509">
        <v>7</v>
      </c>
      <c r="BB509">
        <v>1</v>
      </c>
      <c r="BD509">
        <v>24.904800000000002</v>
      </c>
      <c r="BE509">
        <v>7.9928100000000002E-2</v>
      </c>
      <c r="BF509">
        <v>1518.65</v>
      </c>
      <c r="BH509">
        <v>1215.81</v>
      </c>
      <c r="BN509">
        <v>979120737</v>
      </c>
      <c r="BO509">
        <v>2455126</v>
      </c>
      <c r="BP509">
        <v>36945</v>
      </c>
      <c r="BQ509">
        <v>1211</v>
      </c>
      <c r="BR509">
        <v>0</v>
      </c>
      <c r="BY509" t="s">
        <v>4273</v>
      </c>
      <c r="BZ509" t="s">
        <v>7945</v>
      </c>
      <c r="CA509" t="s">
        <v>58</v>
      </c>
      <c r="CB509" t="str">
        <f t="shared" si="134"/>
        <v>ZYRA_SCATTER_0i0d100000k nrq=0</v>
      </c>
      <c r="CC509">
        <f t="shared" si="135"/>
        <v>54</v>
      </c>
    </row>
    <row r="510" spans="1:81" x14ac:dyDescent="0.4">
      <c r="A510" t="s">
        <v>581</v>
      </c>
      <c r="B510" t="s">
        <v>58</v>
      </c>
      <c r="C510" t="s">
        <v>59</v>
      </c>
      <c r="D510" t="e">
        <f t="shared" si="119"/>
        <v>#NAME?</v>
      </c>
      <c r="E510">
        <v>10000</v>
      </c>
      <c r="F510" t="e">
        <f t="shared" si="120"/>
        <v>#NAME?</v>
      </c>
      <c r="G510" t="s">
        <v>60</v>
      </c>
      <c r="H510" t="e">
        <f t="shared" si="121"/>
        <v>#NAME?</v>
      </c>
      <c r="I510" t="s">
        <v>61</v>
      </c>
      <c r="J510" t="e">
        <f t="shared" si="122"/>
        <v>#NAME?</v>
      </c>
      <c r="K510" t="s">
        <v>62</v>
      </c>
      <c r="L510" t="e">
        <f t="shared" si="123"/>
        <v>#NAME?</v>
      </c>
      <c r="M510" t="e">
        <f t="shared" si="124"/>
        <v>#NAME?</v>
      </c>
      <c r="N510">
        <v>100000</v>
      </c>
      <c r="O510" t="e">
        <f t="shared" si="125"/>
        <v>#NAME?</v>
      </c>
      <c r="P510">
        <v>0</v>
      </c>
      <c r="Q510" t="e">
        <f t="shared" si="126"/>
        <v>#NAME?</v>
      </c>
      <c r="R510">
        <v>0</v>
      </c>
      <c r="S510" t="e">
        <f t="shared" si="127"/>
        <v>#NAME?</v>
      </c>
      <c r="T510">
        <v>0</v>
      </c>
      <c r="U510" t="e">
        <f t="shared" si="128"/>
        <v>#NAME?</v>
      </c>
      <c r="V510">
        <v>256</v>
      </c>
      <c r="W510" t="e">
        <f t="shared" si="129"/>
        <v>#NAME?</v>
      </c>
      <c r="X510">
        <v>54</v>
      </c>
      <c r="Y510" t="e">
        <f t="shared" si="130"/>
        <v>#NAME?</v>
      </c>
      <c r="Z510">
        <v>0</v>
      </c>
      <c r="AA510" t="e">
        <f t="shared" si="131"/>
        <v>#NAME?</v>
      </c>
      <c r="AB510">
        <v>48</v>
      </c>
      <c r="AC510" t="e">
        <f t="shared" si="132"/>
        <v>#NAME?</v>
      </c>
      <c r="AD510">
        <v>2</v>
      </c>
      <c r="AE510" t="e">
        <f t="shared" si="133"/>
        <v>#NAME?</v>
      </c>
      <c r="AF510" t="s">
        <v>63</v>
      </c>
      <c r="AG510" t="s">
        <v>64</v>
      </c>
      <c r="AJ510">
        <v>0</v>
      </c>
      <c r="AK510">
        <v>98476467</v>
      </c>
      <c r="AL510">
        <v>10000</v>
      </c>
      <c r="AR510">
        <v>10000</v>
      </c>
      <c r="AS510">
        <v>1200.22</v>
      </c>
      <c r="AT510">
        <v>0</v>
      </c>
      <c r="AU510">
        <v>100000</v>
      </c>
      <c r="AV510">
        <v>54</v>
      </c>
      <c r="AW510" t="s">
        <v>60</v>
      </c>
      <c r="AX510" t="s">
        <v>61</v>
      </c>
      <c r="AY510" t="s">
        <v>62</v>
      </c>
      <c r="BA510">
        <v>7</v>
      </c>
      <c r="BB510">
        <v>1</v>
      </c>
      <c r="BD510">
        <v>24.328299999999999</v>
      </c>
      <c r="BE510">
        <v>7.0995199999999994E-2</v>
      </c>
      <c r="BF510">
        <v>1507.8</v>
      </c>
      <c r="BH510">
        <v>1200.22</v>
      </c>
      <c r="BN510">
        <v>984764675</v>
      </c>
      <c r="BO510">
        <v>2464531</v>
      </c>
      <c r="BP510">
        <v>37968</v>
      </c>
      <c r="BQ510">
        <v>1618</v>
      </c>
      <c r="BR510">
        <v>0</v>
      </c>
      <c r="BY510" t="s">
        <v>4274</v>
      </c>
      <c r="BZ510" t="s">
        <v>7946</v>
      </c>
      <c r="CA510" t="s">
        <v>58</v>
      </c>
      <c r="CB510" t="str">
        <f t="shared" si="134"/>
        <v>ZYRA_SCATTER_0i0d100000k nrq=0</v>
      </c>
      <c r="CC510">
        <f t="shared" si="135"/>
        <v>54</v>
      </c>
    </row>
    <row r="511" spans="1:81" x14ac:dyDescent="0.4">
      <c r="A511" t="s">
        <v>577</v>
      </c>
      <c r="B511" t="s">
        <v>58</v>
      </c>
      <c r="C511" t="s">
        <v>78</v>
      </c>
      <c r="D511" t="e">
        <f t="shared" si="119"/>
        <v>#NAME?</v>
      </c>
      <c r="E511">
        <v>10000</v>
      </c>
      <c r="F511" t="e">
        <f t="shared" si="120"/>
        <v>#NAME?</v>
      </c>
      <c r="G511" t="s">
        <v>60</v>
      </c>
      <c r="H511" t="e">
        <f t="shared" si="121"/>
        <v>#NAME?</v>
      </c>
      <c r="I511" t="s">
        <v>61</v>
      </c>
      <c r="J511" t="e">
        <f t="shared" si="122"/>
        <v>#NAME?</v>
      </c>
      <c r="K511" t="s">
        <v>62</v>
      </c>
      <c r="L511" t="e">
        <f t="shared" si="123"/>
        <v>#NAME?</v>
      </c>
      <c r="M511" t="e">
        <f t="shared" si="124"/>
        <v>#NAME?</v>
      </c>
      <c r="N511">
        <v>10000</v>
      </c>
      <c r="O511" t="e">
        <f t="shared" si="125"/>
        <v>#NAME?</v>
      </c>
      <c r="P511">
        <v>5</v>
      </c>
      <c r="Q511" t="e">
        <f t="shared" si="126"/>
        <v>#NAME?</v>
      </c>
      <c r="R511">
        <v>5</v>
      </c>
      <c r="S511" t="e">
        <f t="shared" si="127"/>
        <v>#NAME?</v>
      </c>
      <c r="T511">
        <v>0</v>
      </c>
      <c r="U511" t="e">
        <f t="shared" si="128"/>
        <v>#NAME?</v>
      </c>
      <c r="V511">
        <v>256</v>
      </c>
      <c r="W511" t="e">
        <f t="shared" si="129"/>
        <v>#NAME?</v>
      </c>
      <c r="X511">
        <v>17</v>
      </c>
      <c r="Y511" t="e">
        <f t="shared" si="130"/>
        <v>#NAME?</v>
      </c>
      <c r="Z511">
        <v>1</v>
      </c>
      <c r="AA511" t="e">
        <f t="shared" si="131"/>
        <v>#NAME?</v>
      </c>
      <c r="AB511">
        <v>48</v>
      </c>
      <c r="AC511" t="e">
        <f t="shared" si="132"/>
        <v>#NAME?</v>
      </c>
      <c r="AD511">
        <v>1</v>
      </c>
      <c r="AE511" t="e">
        <f t="shared" si="133"/>
        <v>#NAME?</v>
      </c>
      <c r="AF511" t="s">
        <v>65</v>
      </c>
      <c r="AG511" t="s">
        <v>64</v>
      </c>
      <c r="AH511">
        <v>10413157</v>
      </c>
      <c r="AI511">
        <v>10407291</v>
      </c>
      <c r="AJ511">
        <v>2082044</v>
      </c>
      <c r="AK511">
        <v>20793117</v>
      </c>
      <c r="AL511">
        <v>10000</v>
      </c>
      <c r="AR511">
        <v>10000</v>
      </c>
      <c r="AS511">
        <v>53905.14</v>
      </c>
      <c r="AT511">
        <v>5</v>
      </c>
      <c r="AU511">
        <v>10000</v>
      </c>
      <c r="AV511">
        <v>17</v>
      </c>
      <c r="AW511" t="s">
        <v>60</v>
      </c>
      <c r="AX511" t="s">
        <v>61</v>
      </c>
      <c r="AY511" t="s">
        <v>62</v>
      </c>
      <c r="BA511">
        <v>8</v>
      </c>
      <c r="BB511">
        <v>1</v>
      </c>
      <c r="BD511">
        <v>6.2073900000000002</v>
      </c>
      <c r="BE511">
        <v>1.1961100000000001E-2</v>
      </c>
      <c r="BF511">
        <v>2011.62</v>
      </c>
      <c r="BH511">
        <v>3905.14</v>
      </c>
      <c r="BY511" t="s">
        <v>4275</v>
      </c>
      <c r="BZ511" t="s">
        <v>7947</v>
      </c>
      <c r="CA511" t="s">
        <v>58</v>
      </c>
      <c r="CB511" t="str">
        <f t="shared" si="134"/>
        <v>ZYRA_CLUSTER_5i5d10000k nrq=1</v>
      </c>
      <c r="CC511">
        <f t="shared" si="135"/>
        <v>18</v>
      </c>
    </row>
    <row r="512" spans="1:81" x14ac:dyDescent="0.4">
      <c r="A512" t="s">
        <v>582</v>
      </c>
      <c r="B512" t="s">
        <v>58</v>
      </c>
      <c r="C512" t="s">
        <v>59</v>
      </c>
      <c r="D512" t="e">
        <f t="shared" si="119"/>
        <v>#NAME?</v>
      </c>
      <c r="E512">
        <v>10000</v>
      </c>
      <c r="F512" t="e">
        <f t="shared" si="120"/>
        <v>#NAME?</v>
      </c>
      <c r="G512" t="s">
        <v>60</v>
      </c>
      <c r="H512" t="e">
        <f t="shared" si="121"/>
        <v>#NAME?</v>
      </c>
      <c r="I512" t="s">
        <v>61</v>
      </c>
      <c r="J512" t="e">
        <f t="shared" si="122"/>
        <v>#NAME?</v>
      </c>
      <c r="K512" t="s">
        <v>62</v>
      </c>
      <c r="L512" t="e">
        <f t="shared" si="123"/>
        <v>#NAME?</v>
      </c>
      <c r="M512" t="e">
        <f t="shared" si="124"/>
        <v>#NAME?</v>
      </c>
      <c r="N512">
        <v>100000</v>
      </c>
      <c r="O512" t="e">
        <f t="shared" si="125"/>
        <v>#NAME?</v>
      </c>
      <c r="P512">
        <v>0</v>
      </c>
      <c r="Q512" t="e">
        <f t="shared" si="126"/>
        <v>#NAME?</v>
      </c>
      <c r="R512">
        <v>0</v>
      </c>
      <c r="S512" t="e">
        <f t="shared" si="127"/>
        <v>#NAME?</v>
      </c>
      <c r="T512">
        <v>0</v>
      </c>
      <c r="U512" t="e">
        <f t="shared" si="128"/>
        <v>#NAME?</v>
      </c>
      <c r="V512">
        <v>256</v>
      </c>
      <c r="W512" t="e">
        <f t="shared" si="129"/>
        <v>#NAME?</v>
      </c>
      <c r="X512">
        <v>53</v>
      </c>
      <c r="Y512" t="e">
        <f t="shared" si="130"/>
        <v>#NAME?</v>
      </c>
      <c r="Z512">
        <v>1</v>
      </c>
      <c r="AA512" t="e">
        <f t="shared" si="131"/>
        <v>#NAME?</v>
      </c>
      <c r="AB512">
        <v>48</v>
      </c>
      <c r="AC512" t="e">
        <f t="shared" si="132"/>
        <v>#NAME?</v>
      </c>
      <c r="AD512">
        <v>0</v>
      </c>
      <c r="AE512" t="e">
        <f t="shared" si="133"/>
        <v>#NAME?</v>
      </c>
      <c r="AF512" t="s">
        <v>63</v>
      </c>
      <c r="AG512" t="s">
        <v>64</v>
      </c>
      <c r="AJ512">
        <v>0</v>
      </c>
      <c r="AK512">
        <v>99133261</v>
      </c>
      <c r="AL512">
        <v>10000</v>
      </c>
      <c r="AR512">
        <v>10000</v>
      </c>
      <c r="AS512">
        <v>1259.21</v>
      </c>
      <c r="AT512">
        <v>0</v>
      </c>
      <c r="AU512">
        <v>100000</v>
      </c>
      <c r="AV512">
        <v>53</v>
      </c>
      <c r="AW512" t="s">
        <v>60</v>
      </c>
      <c r="AX512" t="s">
        <v>61</v>
      </c>
      <c r="AY512" t="s">
        <v>62</v>
      </c>
      <c r="BA512">
        <v>7</v>
      </c>
      <c r="BB512">
        <v>1</v>
      </c>
      <c r="BD512">
        <v>24.4998</v>
      </c>
      <c r="BE512">
        <v>7.8796599999999994E-2</v>
      </c>
      <c r="BF512">
        <v>1498.98</v>
      </c>
      <c r="BH512">
        <v>1259.21</v>
      </c>
      <c r="BN512">
        <v>991303799</v>
      </c>
      <c r="BO512">
        <v>3526614</v>
      </c>
      <c r="BP512">
        <v>4309</v>
      </c>
      <c r="BQ512">
        <v>8348</v>
      </c>
      <c r="BR512">
        <v>0</v>
      </c>
      <c r="BY512" t="s">
        <v>4276</v>
      </c>
      <c r="BZ512" t="s">
        <v>7948</v>
      </c>
      <c r="CA512" t="s">
        <v>58</v>
      </c>
      <c r="CB512" t="str">
        <f t="shared" si="134"/>
        <v>ZYRA_SCATTER_0i0d100000k nrq=1</v>
      </c>
      <c r="CC512">
        <f t="shared" si="135"/>
        <v>54</v>
      </c>
    </row>
    <row r="513" spans="1:81" x14ac:dyDescent="0.4">
      <c r="A513" t="s">
        <v>583</v>
      </c>
      <c r="B513" t="s">
        <v>58</v>
      </c>
      <c r="C513" t="s">
        <v>59</v>
      </c>
      <c r="D513" t="e">
        <f t="shared" ref="D513:D576" si="136">-t</f>
        <v>#NAME?</v>
      </c>
      <c r="E513">
        <v>10000</v>
      </c>
      <c r="F513" t="e">
        <f t="shared" ref="F513:F576" si="137">-mr</f>
        <v>#NAME?</v>
      </c>
      <c r="G513" t="s">
        <v>60</v>
      </c>
      <c r="H513" t="e">
        <f t="shared" ref="H513:H576" si="138">-ma</f>
        <v>#NAME?</v>
      </c>
      <c r="I513" t="s">
        <v>61</v>
      </c>
      <c r="J513" t="e">
        <f t="shared" ref="J513:J576" si="139">-mp</f>
        <v>#NAME?</v>
      </c>
      <c r="K513" t="s">
        <v>62</v>
      </c>
      <c r="L513" t="e">
        <f t="shared" ref="L513:L576" si="140">-p</f>
        <v>#NAME?</v>
      </c>
      <c r="M513" t="e">
        <f t="shared" ref="M513:M576" si="141">-k</f>
        <v>#NAME?</v>
      </c>
      <c r="N513">
        <v>100000</v>
      </c>
      <c r="O513" t="e">
        <f t="shared" ref="O513:O576" si="142">-i</f>
        <v>#NAME?</v>
      </c>
      <c r="P513">
        <v>0</v>
      </c>
      <c r="Q513" t="e">
        <f t="shared" ref="Q513:Q576" si="143">-d</f>
        <v>#NAME?</v>
      </c>
      <c r="R513">
        <v>0</v>
      </c>
      <c r="S513" t="e">
        <f t="shared" ref="S513:S576" si="144">-rq</f>
        <v>#NAME?</v>
      </c>
      <c r="T513">
        <v>0</v>
      </c>
      <c r="U513" t="e">
        <f t="shared" ref="U513:U576" si="145">-rqsize</f>
        <v>#NAME?</v>
      </c>
      <c r="V513">
        <v>256</v>
      </c>
      <c r="W513" t="e">
        <f t="shared" ref="W513:W576" si="146">-nwork</f>
        <v>#NAME?</v>
      </c>
      <c r="X513">
        <v>53</v>
      </c>
      <c r="Y513" t="e">
        <f t="shared" ref="Y513:Y576" si="147">-nrq</f>
        <v>#NAME?</v>
      </c>
      <c r="Z513">
        <v>1</v>
      </c>
      <c r="AA513" t="e">
        <f t="shared" ref="AA513:AA576" si="148">-seqwidth</f>
        <v>#NAME?</v>
      </c>
      <c r="AB513">
        <v>48</v>
      </c>
      <c r="AC513" t="e">
        <f t="shared" ref="AC513:AC576" si="149">-trial</f>
        <v>#NAME?</v>
      </c>
      <c r="AD513">
        <v>1</v>
      </c>
      <c r="AE513" t="e">
        <f t="shared" ref="AE513:AE576" si="150">-pinning</f>
        <v>#NAME?</v>
      </c>
      <c r="AF513" t="s">
        <v>63</v>
      </c>
      <c r="AG513" t="s">
        <v>64</v>
      </c>
      <c r="AJ513">
        <v>0</v>
      </c>
      <c r="AK513">
        <v>96642333</v>
      </c>
      <c r="AL513">
        <v>10000</v>
      </c>
      <c r="AR513">
        <v>10000</v>
      </c>
      <c r="AS513">
        <v>1249.55</v>
      </c>
      <c r="AT513">
        <v>0</v>
      </c>
      <c r="AU513">
        <v>100000</v>
      </c>
      <c r="AV513">
        <v>53</v>
      </c>
      <c r="AW513" t="s">
        <v>60</v>
      </c>
      <c r="AX513" t="s">
        <v>61</v>
      </c>
      <c r="AY513" t="s">
        <v>62</v>
      </c>
      <c r="BA513">
        <v>7</v>
      </c>
      <c r="BB513">
        <v>1</v>
      </c>
      <c r="BD513">
        <v>24.3155</v>
      </c>
      <c r="BE513">
        <v>9.7340599999999999E-2</v>
      </c>
      <c r="BF513">
        <v>1533.14</v>
      </c>
      <c r="BH513">
        <v>1249.55</v>
      </c>
      <c r="BN513">
        <v>966379802</v>
      </c>
      <c r="BO513">
        <v>3604592</v>
      </c>
      <c r="BP513">
        <v>4308</v>
      </c>
      <c r="BQ513">
        <v>37669</v>
      </c>
      <c r="BR513">
        <v>0</v>
      </c>
      <c r="BY513" t="s">
        <v>4277</v>
      </c>
      <c r="BZ513" t="s">
        <v>7949</v>
      </c>
      <c r="CA513" t="s">
        <v>58</v>
      </c>
      <c r="CB513" t="str">
        <f t="shared" si="134"/>
        <v>ZYRA_SCATTER_0i0d100000k nrq=1</v>
      </c>
      <c r="CC513">
        <f t="shared" si="135"/>
        <v>54</v>
      </c>
    </row>
    <row r="514" spans="1:81" x14ac:dyDescent="0.4">
      <c r="A514" t="s">
        <v>584</v>
      </c>
      <c r="B514" t="s">
        <v>58</v>
      </c>
      <c r="C514" t="s">
        <v>59</v>
      </c>
      <c r="D514" t="e">
        <f t="shared" si="136"/>
        <v>#NAME?</v>
      </c>
      <c r="E514">
        <v>10000</v>
      </c>
      <c r="F514" t="e">
        <f t="shared" si="137"/>
        <v>#NAME?</v>
      </c>
      <c r="G514" t="s">
        <v>60</v>
      </c>
      <c r="H514" t="e">
        <f t="shared" si="138"/>
        <v>#NAME?</v>
      </c>
      <c r="I514" t="s">
        <v>61</v>
      </c>
      <c r="J514" t="e">
        <f t="shared" si="139"/>
        <v>#NAME?</v>
      </c>
      <c r="K514" t="s">
        <v>62</v>
      </c>
      <c r="L514" t="e">
        <f t="shared" si="140"/>
        <v>#NAME?</v>
      </c>
      <c r="M514" t="e">
        <f t="shared" si="141"/>
        <v>#NAME?</v>
      </c>
      <c r="N514">
        <v>100000</v>
      </c>
      <c r="O514" t="e">
        <f t="shared" si="142"/>
        <v>#NAME?</v>
      </c>
      <c r="P514">
        <v>0</v>
      </c>
      <c r="Q514" t="e">
        <f t="shared" si="143"/>
        <v>#NAME?</v>
      </c>
      <c r="R514">
        <v>0</v>
      </c>
      <c r="S514" t="e">
        <f t="shared" si="144"/>
        <v>#NAME?</v>
      </c>
      <c r="T514">
        <v>0</v>
      </c>
      <c r="U514" t="e">
        <f t="shared" si="145"/>
        <v>#NAME?</v>
      </c>
      <c r="V514">
        <v>256</v>
      </c>
      <c r="W514" t="e">
        <f t="shared" si="146"/>
        <v>#NAME?</v>
      </c>
      <c r="X514">
        <v>53</v>
      </c>
      <c r="Y514" t="e">
        <f t="shared" si="147"/>
        <v>#NAME?</v>
      </c>
      <c r="Z514">
        <v>1</v>
      </c>
      <c r="AA514" t="e">
        <f t="shared" si="148"/>
        <v>#NAME?</v>
      </c>
      <c r="AB514">
        <v>48</v>
      </c>
      <c r="AC514" t="e">
        <f t="shared" si="149"/>
        <v>#NAME?</v>
      </c>
      <c r="AD514">
        <v>2</v>
      </c>
      <c r="AE514" t="e">
        <f t="shared" si="150"/>
        <v>#NAME?</v>
      </c>
      <c r="AF514" t="s">
        <v>63</v>
      </c>
      <c r="AG514" t="s">
        <v>64</v>
      </c>
      <c r="AJ514">
        <v>0</v>
      </c>
      <c r="AK514">
        <v>97561377</v>
      </c>
      <c r="AL514">
        <v>10000</v>
      </c>
      <c r="AR514">
        <v>10000</v>
      </c>
      <c r="AS514">
        <v>1236.05</v>
      </c>
      <c r="AT514">
        <v>0</v>
      </c>
      <c r="AU514">
        <v>100000</v>
      </c>
      <c r="AV514">
        <v>53</v>
      </c>
      <c r="AW514" t="s">
        <v>60</v>
      </c>
      <c r="AX514" t="s">
        <v>61</v>
      </c>
      <c r="AY514" t="s">
        <v>62</v>
      </c>
      <c r="BA514">
        <v>7</v>
      </c>
      <c r="BB514">
        <v>1</v>
      </c>
      <c r="BD514">
        <v>24.782599999999999</v>
      </c>
      <c r="BE514">
        <v>0.10777399999999999</v>
      </c>
      <c r="BF514">
        <v>1519.54</v>
      </c>
      <c r="BH514">
        <v>1236.05</v>
      </c>
      <c r="BN514">
        <v>975567295</v>
      </c>
      <c r="BO514">
        <v>4318284</v>
      </c>
      <c r="BP514">
        <v>4348</v>
      </c>
      <c r="BQ514">
        <v>50403</v>
      </c>
      <c r="BR514">
        <v>0</v>
      </c>
      <c r="BY514" t="s">
        <v>4278</v>
      </c>
      <c r="BZ514" t="s">
        <v>7950</v>
      </c>
      <c r="CA514" t="s">
        <v>58</v>
      </c>
      <c r="CB514" t="str">
        <f t="shared" si="134"/>
        <v>ZYRA_SCATTER_0i0d100000k nrq=1</v>
      </c>
      <c r="CC514">
        <f t="shared" si="135"/>
        <v>54</v>
      </c>
    </row>
    <row r="515" spans="1:81" x14ac:dyDescent="0.4">
      <c r="A515" t="s">
        <v>585</v>
      </c>
      <c r="B515" t="s">
        <v>58</v>
      </c>
      <c r="C515" t="s">
        <v>59</v>
      </c>
      <c r="D515" t="e">
        <f t="shared" si="136"/>
        <v>#NAME?</v>
      </c>
      <c r="E515">
        <v>10000</v>
      </c>
      <c r="F515" t="e">
        <f t="shared" si="137"/>
        <v>#NAME?</v>
      </c>
      <c r="G515" t="s">
        <v>60</v>
      </c>
      <c r="H515" t="e">
        <f t="shared" si="138"/>
        <v>#NAME?</v>
      </c>
      <c r="I515" t="s">
        <v>61</v>
      </c>
      <c r="J515" t="e">
        <f t="shared" si="139"/>
        <v>#NAME?</v>
      </c>
      <c r="K515" t="s">
        <v>62</v>
      </c>
      <c r="L515" t="e">
        <f t="shared" si="140"/>
        <v>#NAME?</v>
      </c>
      <c r="M515" t="e">
        <f t="shared" si="141"/>
        <v>#NAME?</v>
      </c>
      <c r="N515">
        <v>100000</v>
      </c>
      <c r="O515" t="e">
        <f t="shared" si="142"/>
        <v>#NAME?</v>
      </c>
      <c r="P515">
        <v>0</v>
      </c>
      <c r="Q515" t="e">
        <f t="shared" si="143"/>
        <v>#NAME?</v>
      </c>
      <c r="R515">
        <v>0</v>
      </c>
      <c r="S515" t="e">
        <f t="shared" si="144"/>
        <v>#NAME?</v>
      </c>
      <c r="T515">
        <v>0</v>
      </c>
      <c r="U515" t="e">
        <f t="shared" si="145"/>
        <v>#NAME?</v>
      </c>
      <c r="V515">
        <v>256</v>
      </c>
      <c r="W515" t="e">
        <f t="shared" si="146"/>
        <v>#NAME?</v>
      </c>
      <c r="X515">
        <v>72</v>
      </c>
      <c r="Y515" t="e">
        <f t="shared" si="147"/>
        <v>#NAME?</v>
      </c>
      <c r="Z515">
        <v>0</v>
      </c>
      <c r="AA515" t="e">
        <f t="shared" si="148"/>
        <v>#NAME?</v>
      </c>
      <c r="AB515">
        <v>48</v>
      </c>
      <c r="AC515" t="e">
        <f t="shared" si="149"/>
        <v>#NAME?</v>
      </c>
      <c r="AD515">
        <v>0</v>
      </c>
      <c r="AE515" t="e">
        <f t="shared" si="150"/>
        <v>#NAME?</v>
      </c>
      <c r="AF515" t="s">
        <v>63</v>
      </c>
      <c r="AG515" t="s">
        <v>64</v>
      </c>
      <c r="AJ515">
        <v>0</v>
      </c>
      <c r="AK515">
        <v>123898550</v>
      </c>
      <c r="AL515">
        <v>10000</v>
      </c>
      <c r="AR515">
        <v>10000</v>
      </c>
      <c r="AS515">
        <v>1213.3699999999999</v>
      </c>
      <c r="AT515">
        <v>0</v>
      </c>
      <c r="AU515">
        <v>100000</v>
      </c>
      <c r="AV515">
        <v>72</v>
      </c>
      <c r="AW515" t="s">
        <v>60</v>
      </c>
      <c r="AX515" t="s">
        <v>61</v>
      </c>
      <c r="AY515" t="s">
        <v>62</v>
      </c>
      <c r="BA515">
        <v>7</v>
      </c>
      <c r="BB515">
        <v>1</v>
      </c>
      <c r="BD515">
        <v>24.8033</v>
      </c>
      <c r="BE515">
        <v>6.7546599999999998E-2</v>
      </c>
      <c r="BF515">
        <v>1537.52</v>
      </c>
      <c r="BH515">
        <v>1213.3699999999999</v>
      </c>
      <c r="BN515">
        <v>1238985509</v>
      </c>
      <c r="BO515">
        <v>3415626</v>
      </c>
      <c r="BP515">
        <v>47305</v>
      </c>
      <c r="BQ515">
        <v>2400</v>
      </c>
      <c r="BR515">
        <v>0</v>
      </c>
      <c r="BY515" t="s">
        <v>4279</v>
      </c>
      <c r="BZ515" t="s">
        <v>7951</v>
      </c>
      <c r="CA515" t="s">
        <v>58</v>
      </c>
      <c r="CB515" t="str">
        <f t="shared" ref="CB515:CB578" si="151">AF515&amp;"_"&amp;P515&amp;"i"&amp;R515&amp;"d"&amp;N515&amp;"k nrq="&amp;Z515</f>
        <v>ZYRA_SCATTER_0i0d100000k nrq=0</v>
      </c>
      <c r="CC515">
        <f t="shared" ref="CC515:CC578" si="152">X515+Z515</f>
        <v>72</v>
      </c>
    </row>
    <row r="516" spans="1:81" x14ac:dyDescent="0.4">
      <c r="A516" t="s">
        <v>586</v>
      </c>
      <c r="B516" t="s">
        <v>58</v>
      </c>
      <c r="C516" t="s">
        <v>59</v>
      </c>
      <c r="D516" t="e">
        <f t="shared" si="136"/>
        <v>#NAME?</v>
      </c>
      <c r="E516">
        <v>10000</v>
      </c>
      <c r="F516" t="e">
        <f t="shared" si="137"/>
        <v>#NAME?</v>
      </c>
      <c r="G516" t="s">
        <v>60</v>
      </c>
      <c r="H516" t="e">
        <f t="shared" si="138"/>
        <v>#NAME?</v>
      </c>
      <c r="I516" t="s">
        <v>61</v>
      </c>
      <c r="J516" t="e">
        <f t="shared" si="139"/>
        <v>#NAME?</v>
      </c>
      <c r="K516" t="s">
        <v>62</v>
      </c>
      <c r="L516" t="e">
        <f t="shared" si="140"/>
        <v>#NAME?</v>
      </c>
      <c r="M516" t="e">
        <f t="shared" si="141"/>
        <v>#NAME?</v>
      </c>
      <c r="N516">
        <v>100000</v>
      </c>
      <c r="O516" t="e">
        <f t="shared" si="142"/>
        <v>#NAME?</v>
      </c>
      <c r="P516">
        <v>0</v>
      </c>
      <c r="Q516" t="e">
        <f t="shared" si="143"/>
        <v>#NAME?</v>
      </c>
      <c r="R516">
        <v>0</v>
      </c>
      <c r="S516" t="e">
        <f t="shared" si="144"/>
        <v>#NAME?</v>
      </c>
      <c r="T516">
        <v>0</v>
      </c>
      <c r="U516" t="e">
        <f t="shared" si="145"/>
        <v>#NAME?</v>
      </c>
      <c r="V516">
        <v>256</v>
      </c>
      <c r="W516" t="e">
        <f t="shared" si="146"/>
        <v>#NAME?</v>
      </c>
      <c r="X516">
        <v>72</v>
      </c>
      <c r="Y516" t="e">
        <f t="shared" si="147"/>
        <v>#NAME?</v>
      </c>
      <c r="Z516">
        <v>0</v>
      </c>
      <c r="AA516" t="e">
        <f t="shared" si="148"/>
        <v>#NAME?</v>
      </c>
      <c r="AB516">
        <v>48</v>
      </c>
      <c r="AC516" t="e">
        <f t="shared" si="149"/>
        <v>#NAME?</v>
      </c>
      <c r="AD516">
        <v>1</v>
      </c>
      <c r="AE516" t="e">
        <f t="shared" si="150"/>
        <v>#NAME?</v>
      </c>
      <c r="AF516" t="s">
        <v>63</v>
      </c>
      <c r="AG516" t="s">
        <v>64</v>
      </c>
      <c r="AJ516">
        <v>0</v>
      </c>
      <c r="AK516">
        <v>125003479</v>
      </c>
      <c r="AL516">
        <v>10000</v>
      </c>
      <c r="AR516">
        <v>10000</v>
      </c>
      <c r="AS516">
        <v>1171.98</v>
      </c>
      <c r="AT516">
        <v>0</v>
      </c>
      <c r="AU516">
        <v>100000</v>
      </c>
      <c r="AV516">
        <v>72</v>
      </c>
      <c r="AW516" t="s">
        <v>60</v>
      </c>
      <c r="AX516" t="s">
        <v>61</v>
      </c>
      <c r="AY516" t="s">
        <v>62</v>
      </c>
      <c r="BA516">
        <v>7</v>
      </c>
      <c r="BB516">
        <v>1</v>
      </c>
      <c r="BD516">
        <v>24.343499999999999</v>
      </c>
      <c r="BE516">
        <v>9.1703800000000002E-2</v>
      </c>
      <c r="BF516">
        <v>1528.83</v>
      </c>
      <c r="BH516">
        <v>1171.98</v>
      </c>
      <c r="BN516">
        <v>1250034796</v>
      </c>
      <c r="BO516">
        <v>5410768</v>
      </c>
      <c r="BP516">
        <v>49742</v>
      </c>
      <c r="BQ516">
        <v>2616</v>
      </c>
      <c r="BR516">
        <v>0</v>
      </c>
      <c r="BY516" t="s">
        <v>4280</v>
      </c>
      <c r="BZ516" t="s">
        <v>7952</v>
      </c>
      <c r="CA516" t="s">
        <v>58</v>
      </c>
      <c r="CB516" t="str">
        <f t="shared" si="151"/>
        <v>ZYRA_SCATTER_0i0d100000k nrq=0</v>
      </c>
      <c r="CC516">
        <f t="shared" si="152"/>
        <v>72</v>
      </c>
    </row>
    <row r="517" spans="1:81" x14ac:dyDescent="0.4">
      <c r="A517" t="s">
        <v>587</v>
      </c>
      <c r="B517" t="s">
        <v>58</v>
      </c>
      <c r="C517" t="s">
        <v>59</v>
      </c>
      <c r="D517" t="e">
        <f t="shared" si="136"/>
        <v>#NAME?</v>
      </c>
      <c r="E517">
        <v>10000</v>
      </c>
      <c r="F517" t="e">
        <f t="shared" si="137"/>
        <v>#NAME?</v>
      </c>
      <c r="G517" t="s">
        <v>60</v>
      </c>
      <c r="H517" t="e">
        <f t="shared" si="138"/>
        <v>#NAME?</v>
      </c>
      <c r="I517" t="s">
        <v>61</v>
      </c>
      <c r="J517" t="e">
        <f t="shared" si="139"/>
        <v>#NAME?</v>
      </c>
      <c r="K517" t="s">
        <v>62</v>
      </c>
      <c r="L517" t="e">
        <f t="shared" si="140"/>
        <v>#NAME?</v>
      </c>
      <c r="M517" t="e">
        <f t="shared" si="141"/>
        <v>#NAME?</v>
      </c>
      <c r="N517">
        <v>100000</v>
      </c>
      <c r="O517" t="e">
        <f t="shared" si="142"/>
        <v>#NAME?</v>
      </c>
      <c r="P517">
        <v>0</v>
      </c>
      <c r="Q517" t="e">
        <f t="shared" si="143"/>
        <v>#NAME?</v>
      </c>
      <c r="R517">
        <v>0</v>
      </c>
      <c r="S517" t="e">
        <f t="shared" si="144"/>
        <v>#NAME?</v>
      </c>
      <c r="T517">
        <v>0</v>
      </c>
      <c r="U517" t="e">
        <f t="shared" si="145"/>
        <v>#NAME?</v>
      </c>
      <c r="V517">
        <v>256</v>
      </c>
      <c r="W517" t="e">
        <f t="shared" si="146"/>
        <v>#NAME?</v>
      </c>
      <c r="X517">
        <v>72</v>
      </c>
      <c r="Y517" t="e">
        <f t="shared" si="147"/>
        <v>#NAME?</v>
      </c>
      <c r="Z517">
        <v>0</v>
      </c>
      <c r="AA517" t="e">
        <f t="shared" si="148"/>
        <v>#NAME?</v>
      </c>
      <c r="AB517">
        <v>48</v>
      </c>
      <c r="AC517" t="e">
        <f t="shared" si="149"/>
        <v>#NAME?</v>
      </c>
      <c r="AD517">
        <v>2</v>
      </c>
      <c r="AE517" t="e">
        <f t="shared" si="150"/>
        <v>#NAME?</v>
      </c>
      <c r="AF517" t="s">
        <v>63</v>
      </c>
      <c r="AG517" t="s">
        <v>64</v>
      </c>
      <c r="AJ517">
        <v>0</v>
      </c>
      <c r="AK517">
        <v>122026228</v>
      </c>
      <c r="AL517">
        <v>10000</v>
      </c>
      <c r="AR517">
        <v>10000</v>
      </c>
      <c r="AS517">
        <v>1220.3900000000001</v>
      </c>
      <c r="AT517">
        <v>0</v>
      </c>
      <c r="AU517">
        <v>100000</v>
      </c>
      <c r="AV517">
        <v>72</v>
      </c>
      <c r="AW517" t="s">
        <v>60</v>
      </c>
      <c r="AX517" t="s">
        <v>61</v>
      </c>
      <c r="AY517" t="s">
        <v>62</v>
      </c>
      <c r="BA517">
        <v>7</v>
      </c>
      <c r="BB517">
        <v>1</v>
      </c>
      <c r="BD517">
        <v>24.323699999999999</v>
      </c>
      <c r="BE517">
        <v>7.5307399999999997E-2</v>
      </c>
      <c r="BF517">
        <v>1557.94</v>
      </c>
      <c r="BH517">
        <v>1220.3900000000001</v>
      </c>
      <c r="BN517">
        <v>1220262289</v>
      </c>
      <c r="BO517">
        <v>3141874</v>
      </c>
      <c r="BP517">
        <v>42626</v>
      </c>
      <c r="BQ517">
        <v>1897</v>
      </c>
      <c r="BR517">
        <v>0</v>
      </c>
      <c r="BY517" t="s">
        <v>4281</v>
      </c>
      <c r="BZ517" t="s">
        <v>7953</v>
      </c>
      <c r="CA517" t="s">
        <v>58</v>
      </c>
      <c r="CB517" t="str">
        <f t="shared" si="151"/>
        <v>ZYRA_SCATTER_0i0d100000k nrq=0</v>
      </c>
      <c r="CC517">
        <f t="shared" si="152"/>
        <v>72</v>
      </c>
    </row>
    <row r="518" spans="1:81" x14ac:dyDescent="0.4">
      <c r="A518" t="s">
        <v>588</v>
      </c>
      <c r="B518" t="s">
        <v>58</v>
      </c>
      <c r="C518" t="s">
        <v>78</v>
      </c>
      <c r="D518" t="e">
        <f t="shared" si="136"/>
        <v>#NAME?</v>
      </c>
      <c r="E518">
        <v>10000</v>
      </c>
      <c r="F518" t="e">
        <f t="shared" si="137"/>
        <v>#NAME?</v>
      </c>
      <c r="G518" t="s">
        <v>60</v>
      </c>
      <c r="H518" t="e">
        <f t="shared" si="138"/>
        <v>#NAME?</v>
      </c>
      <c r="I518" t="s">
        <v>61</v>
      </c>
      <c r="J518" t="e">
        <f t="shared" si="139"/>
        <v>#NAME?</v>
      </c>
      <c r="K518" t="s">
        <v>62</v>
      </c>
      <c r="L518" t="e">
        <f t="shared" si="140"/>
        <v>#NAME?</v>
      </c>
      <c r="M518" t="e">
        <f t="shared" si="141"/>
        <v>#NAME?</v>
      </c>
      <c r="N518">
        <v>100000</v>
      </c>
      <c r="O518" t="e">
        <f t="shared" si="142"/>
        <v>#NAME?</v>
      </c>
      <c r="P518">
        <v>5</v>
      </c>
      <c r="Q518" t="e">
        <f t="shared" si="143"/>
        <v>#NAME?</v>
      </c>
      <c r="R518">
        <v>5</v>
      </c>
      <c r="S518" t="e">
        <f t="shared" si="144"/>
        <v>#NAME?</v>
      </c>
      <c r="T518">
        <v>0</v>
      </c>
      <c r="U518" t="e">
        <f t="shared" si="145"/>
        <v>#NAME?</v>
      </c>
      <c r="V518">
        <v>256</v>
      </c>
      <c r="W518" t="e">
        <f t="shared" si="146"/>
        <v>#NAME?</v>
      </c>
      <c r="X518">
        <v>71</v>
      </c>
      <c r="Y518" t="e">
        <f t="shared" si="147"/>
        <v>#NAME?</v>
      </c>
      <c r="Z518">
        <v>1</v>
      </c>
      <c r="AA518" t="e">
        <f t="shared" si="148"/>
        <v>#NAME?</v>
      </c>
      <c r="AB518">
        <v>48</v>
      </c>
      <c r="AC518" t="e">
        <f t="shared" si="149"/>
        <v>#NAME?</v>
      </c>
      <c r="AD518">
        <v>2</v>
      </c>
      <c r="AE518" t="e">
        <f t="shared" si="150"/>
        <v>#NAME?</v>
      </c>
      <c r="AF518" t="s">
        <v>65</v>
      </c>
      <c r="AG518" t="s">
        <v>64</v>
      </c>
      <c r="AH518">
        <v>19222186</v>
      </c>
      <c r="AI518">
        <v>19228313</v>
      </c>
      <c r="AJ518">
        <v>3845049</v>
      </c>
      <c r="AK518">
        <v>38408669</v>
      </c>
      <c r="AL518">
        <v>10000</v>
      </c>
      <c r="AR518">
        <v>10000</v>
      </c>
      <c r="AS518">
        <v>53893.9</v>
      </c>
      <c r="AT518">
        <v>5</v>
      </c>
      <c r="AU518">
        <v>100000</v>
      </c>
      <c r="AV518">
        <v>71</v>
      </c>
      <c r="AW518" t="s">
        <v>60</v>
      </c>
      <c r="AX518" t="s">
        <v>61</v>
      </c>
      <c r="AY518" t="s">
        <v>62</v>
      </c>
      <c r="BA518">
        <v>8</v>
      </c>
      <c r="BB518">
        <v>1</v>
      </c>
      <c r="BD518">
        <v>22.425999999999998</v>
      </c>
      <c r="BE518">
        <v>0.66755900000000001</v>
      </c>
      <c r="BF518">
        <v>4686.67</v>
      </c>
      <c r="BH518">
        <v>3893.9</v>
      </c>
      <c r="BY518" t="s">
        <v>4282</v>
      </c>
      <c r="BZ518" t="s">
        <v>7954</v>
      </c>
      <c r="CA518" t="s">
        <v>58</v>
      </c>
      <c r="CB518" t="str">
        <f t="shared" si="151"/>
        <v>ZYRA_CLUSTER_5i5d100000k nrq=1</v>
      </c>
      <c r="CC518">
        <f t="shared" si="152"/>
        <v>72</v>
      </c>
    </row>
    <row r="519" spans="1:81" x14ac:dyDescent="0.4">
      <c r="A519" t="s">
        <v>590</v>
      </c>
      <c r="B519" t="s">
        <v>58</v>
      </c>
      <c r="C519" t="s">
        <v>59</v>
      </c>
      <c r="D519" t="e">
        <f t="shared" si="136"/>
        <v>#NAME?</v>
      </c>
      <c r="E519">
        <v>10000</v>
      </c>
      <c r="F519" t="e">
        <f t="shared" si="137"/>
        <v>#NAME?</v>
      </c>
      <c r="G519" t="s">
        <v>60</v>
      </c>
      <c r="H519" t="e">
        <f t="shared" si="138"/>
        <v>#NAME?</v>
      </c>
      <c r="I519" t="s">
        <v>61</v>
      </c>
      <c r="J519" t="e">
        <f t="shared" si="139"/>
        <v>#NAME?</v>
      </c>
      <c r="K519" t="s">
        <v>62</v>
      </c>
      <c r="L519" t="e">
        <f t="shared" si="140"/>
        <v>#NAME?</v>
      </c>
      <c r="M519" t="e">
        <f t="shared" si="141"/>
        <v>#NAME?</v>
      </c>
      <c r="N519">
        <v>100000</v>
      </c>
      <c r="O519" t="e">
        <f t="shared" si="142"/>
        <v>#NAME?</v>
      </c>
      <c r="P519">
        <v>0</v>
      </c>
      <c r="Q519" t="e">
        <f t="shared" si="143"/>
        <v>#NAME?</v>
      </c>
      <c r="R519">
        <v>0</v>
      </c>
      <c r="S519" t="e">
        <f t="shared" si="144"/>
        <v>#NAME?</v>
      </c>
      <c r="T519">
        <v>0</v>
      </c>
      <c r="U519" t="e">
        <f t="shared" si="145"/>
        <v>#NAME?</v>
      </c>
      <c r="V519">
        <v>256</v>
      </c>
      <c r="W519" t="e">
        <f t="shared" si="146"/>
        <v>#NAME?</v>
      </c>
      <c r="X519">
        <v>71</v>
      </c>
      <c r="Y519" t="e">
        <f t="shared" si="147"/>
        <v>#NAME?</v>
      </c>
      <c r="Z519">
        <v>1</v>
      </c>
      <c r="AA519" t="e">
        <f t="shared" si="148"/>
        <v>#NAME?</v>
      </c>
      <c r="AB519">
        <v>48</v>
      </c>
      <c r="AC519" t="e">
        <f t="shared" si="149"/>
        <v>#NAME?</v>
      </c>
      <c r="AD519">
        <v>0</v>
      </c>
      <c r="AE519" t="e">
        <f t="shared" si="150"/>
        <v>#NAME?</v>
      </c>
      <c r="AF519" t="s">
        <v>63</v>
      </c>
      <c r="AG519" t="s">
        <v>64</v>
      </c>
      <c r="AJ519">
        <v>0</v>
      </c>
      <c r="AK519">
        <v>123062234</v>
      </c>
      <c r="AL519">
        <v>10000</v>
      </c>
      <c r="AR519">
        <v>10000</v>
      </c>
      <c r="AS519">
        <v>1278.45</v>
      </c>
      <c r="AT519">
        <v>0</v>
      </c>
      <c r="AU519">
        <v>100000</v>
      </c>
      <c r="AV519">
        <v>71</v>
      </c>
      <c r="AW519" t="s">
        <v>60</v>
      </c>
      <c r="AX519" t="s">
        <v>61</v>
      </c>
      <c r="AY519" t="s">
        <v>62</v>
      </c>
      <c r="BA519">
        <v>7</v>
      </c>
      <c r="BB519">
        <v>1</v>
      </c>
      <c r="BD519">
        <v>23.992599999999999</v>
      </c>
      <c r="BE519">
        <v>7.4534799999999998E-2</v>
      </c>
      <c r="BF519">
        <v>1547.25</v>
      </c>
      <c r="BH519">
        <v>1278.45</v>
      </c>
      <c r="BN519">
        <v>1230578386</v>
      </c>
      <c r="BO519">
        <v>4719126</v>
      </c>
      <c r="BP519">
        <v>4191</v>
      </c>
      <c r="BQ519">
        <v>10863</v>
      </c>
      <c r="BR519">
        <v>0</v>
      </c>
      <c r="BY519" t="s">
        <v>4283</v>
      </c>
      <c r="BZ519" t="s">
        <v>7955</v>
      </c>
      <c r="CA519" t="s">
        <v>58</v>
      </c>
      <c r="CB519" t="str">
        <f t="shared" si="151"/>
        <v>ZYRA_SCATTER_0i0d100000k nrq=1</v>
      </c>
      <c r="CC519">
        <f t="shared" si="152"/>
        <v>72</v>
      </c>
    </row>
    <row r="520" spans="1:81" x14ac:dyDescent="0.4">
      <c r="A520" t="s">
        <v>591</v>
      </c>
      <c r="B520" t="s">
        <v>58</v>
      </c>
      <c r="C520" t="s">
        <v>59</v>
      </c>
      <c r="D520" t="e">
        <f t="shared" si="136"/>
        <v>#NAME?</v>
      </c>
      <c r="E520">
        <v>10000</v>
      </c>
      <c r="F520" t="e">
        <f t="shared" si="137"/>
        <v>#NAME?</v>
      </c>
      <c r="G520" t="s">
        <v>60</v>
      </c>
      <c r="H520" t="e">
        <f t="shared" si="138"/>
        <v>#NAME?</v>
      </c>
      <c r="I520" t="s">
        <v>61</v>
      </c>
      <c r="J520" t="e">
        <f t="shared" si="139"/>
        <v>#NAME?</v>
      </c>
      <c r="K520" t="s">
        <v>62</v>
      </c>
      <c r="L520" t="e">
        <f t="shared" si="140"/>
        <v>#NAME?</v>
      </c>
      <c r="M520" t="e">
        <f t="shared" si="141"/>
        <v>#NAME?</v>
      </c>
      <c r="N520">
        <v>100000</v>
      </c>
      <c r="O520" t="e">
        <f t="shared" si="142"/>
        <v>#NAME?</v>
      </c>
      <c r="P520">
        <v>0</v>
      </c>
      <c r="Q520" t="e">
        <f t="shared" si="143"/>
        <v>#NAME?</v>
      </c>
      <c r="R520">
        <v>0</v>
      </c>
      <c r="S520" t="e">
        <f t="shared" si="144"/>
        <v>#NAME?</v>
      </c>
      <c r="T520">
        <v>0</v>
      </c>
      <c r="U520" t="e">
        <f t="shared" si="145"/>
        <v>#NAME?</v>
      </c>
      <c r="V520">
        <v>256</v>
      </c>
      <c r="W520" t="e">
        <f t="shared" si="146"/>
        <v>#NAME?</v>
      </c>
      <c r="X520">
        <v>71</v>
      </c>
      <c r="Y520" t="e">
        <f t="shared" si="147"/>
        <v>#NAME?</v>
      </c>
      <c r="Z520">
        <v>1</v>
      </c>
      <c r="AA520" t="e">
        <f t="shared" si="148"/>
        <v>#NAME?</v>
      </c>
      <c r="AB520">
        <v>48</v>
      </c>
      <c r="AC520" t="e">
        <f t="shared" si="149"/>
        <v>#NAME?</v>
      </c>
      <c r="AD520">
        <v>1</v>
      </c>
      <c r="AE520" t="e">
        <f t="shared" si="150"/>
        <v>#NAME?</v>
      </c>
      <c r="AF520" t="s">
        <v>63</v>
      </c>
      <c r="AG520" t="s">
        <v>64</v>
      </c>
      <c r="AJ520">
        <v>0</v>
      </c>
      <c r="AK520">
        <v>121555992</v>
      </c>
      <c r="AL520">
        <v>10000</v>
      </c>
      <c r="AR520">
        <v>10000</v>
      </c>
      <c r="AS520">
        <v>1293.74</v>
      </c>
      <c r="AT520">
        <v>0</v>
      </c>
      <c r="AU520">
        <v>100000</v>
      </c>
      <c r="AV520">
        <v>71</v>
      </c>
      <c r="AW520" t="s">
        <v>60</v>
      </c>
      <c r="AX520" t="s">
        <v>61</v>
      </c>
      <c r="AY520" t="s">
        <v>62</v>
      </c>
      <c r="BA520">
        <v>7</v>
      </c>
      <c r="BB520">
        <v>1</v>
      </c>
      <c r="BD520">
        <v>24.180599999999998</v>
      </c>
      <c r="BE520">
        <v>9.1293299999999994E-2</v>
      </c>
      <c r="BF520">
        <v>1564.09</v>
      </c>
      <c r="BH520">
        <v>1293.74</v>
      </c>
      <c r="BN520">
        <v>1215462117</v>
      </c>
      <c r="BO520">
        <v>6889206</v>
      </c>
      <c r="BP520">
        <v>4117</v>
      </c>
      <c r="BQ520">
        <v>136137</v>
      </c>
      <c r="BR520">
        <v>0</v>
      </c>
      <c r="BY520" t="s">
        <v>4284</v>
      </c>
      <c r="BZ520" t="s">
        <v>7956</v>
      </c>
      <c r="CA520" t="s">
        <v>58</v>
      </c>
      <c r="CB520" t="str">
        <f t="shared" si="151"/>
        <v>ZYRA_SCATTER_0i0d100000k nrq=1</v>
      </c>
      <c r="CC520">
        <f t="shared" si="152"/>
        <v>72</v>
      </c>
    </row>
    <row r="521" spans="1:81" x14ac:dyDescent="0.4">
      <c r="A521" t="s">
        <v>592</v>
      </c>
      <c r="B521" t="s">
        <v>58</v>
      </c>
      <c r="C521" t="s">
        <v>59</v>
      </c>
      <c r="D521" t="e">
        <f t="shared" si="136"/>
        <v>#NAME?</v>
      </c>
      <c r="E521">
        <v>10000</v>
      </c>
      <c r="F521" t="e">
        <f t="shared" si="137"/>
        <v>#NAME?</v>
      </c>
      <c r="G521" t="s">
        <v>60</v>
      </c>
      <c r="H521" t="e">
        <f t="shared" si="138"/>
        <v>#NAME?</v>
      </c>
      <c r="I521" t="s">
        <v>61</v>
      </c>
      <c r="J521" t="e">
        <f t="shared" si="139"/>
        <v>#NAME?</v>
      </c>
      <c r="K521" t="s">
        <v>62</v>
      </c>
      <c r="L521" t="e">
        <f t="shared" si="140"/>
        <v>#NAME?</v>
      </c>
      <c r="M521" t="e">
        <f t="shared" si="141"/>
        <v>#NAME?</v>
      </c>
      <c r="N521">
        <v>100000</v>
      </c>
      <c r="O521" t="e">
        <f t="shared" si="142"/>
        <v>#NAME?</v>
      </c>
      <c r="P521">
        <v>0</v>
      </c>
      <c r="Q521" t="e">
        <f t="shared" si="143"/>
        <v>#NAME?</v>
      </c>
      <c r="R521">
        <v>0</v>
      </c>
      <c r="S521" t="e">
        <f t="shared" si="144"/>
        <v>#NAME?</v>
      </c>
      <c r="T521">
        <v>0</v>
      </c>
      <c r="U521" t="e">
        <f t="shared" si="145"/>
        <v>#NAME?</v>
      </c>
      <c r="V521">
        <v>256</v>
      </c>
      <c r="W521" t="e">
        <f t="shared" si="146"/>
        <v>#NAME?</v>
      </c>
      <c r="X521">
        <v>71</v>
      </c>
      <c r="Y521" t="e">
        <f t="shared" si="147"/>
        <v>#NAME?</v>
      </c>
      <c r="Z521">
        <v>1</v>
      </c>
      <c r="AA521" t="e">
        <f t="shared" si="148"/>
        <v>#NAME?</v>
      </c>
      <c r="AB521">
        <v>48</v>
      </c>
      <c r="AC521" t="e">
        <f t="shared" si="149"/>
        <v>#NAME?</v>
      </c>
      <c r="AD521">
        <v>2</v>
      </c>
      <c r="AE521" t="e">
        <f t="shared" si="150"/>
        <v>#NAME?</v>
      </c>
      <c r="AF521" t="s">
        <v>63</v>
      </c>
      <c r="AG521" t="s">
        <v>64</v>
      </c>
      <c r="AJ521">
        <v>0</v>
      </c>
      <c r="AK521">
        <v>123669342</v>
      </c>
      <c r="AL521">
        <v>10000</v>
      </c>
      <c r="AR521">
        <v>10000</v>
      </c>
      <c r="AS521">
        <v>1235.8399999999999</v>
      </c>
      <c r="AT521">
        <v>0</v>
      </c>
      <c r="AU521">
        <v>100000</v>
      </c>
      <c r="AV521">
        <v>71</v>
      </c>
      <c r="AW521" t="s">
        <v>60</v>
      </c>
      <c r="AX521" t="s">
        <v>61</v>
      </c>
      <c r="AY521" t="s">
        <v>62</v>
      </c>
      <c r="BA521">
        <v>7</v>
      </c>
      <c r="BB521">
        <v>1</v>
      </c>
      <c r="BD521">
        <v>24.352599999999999</v>
      </c>
      <c r="BE521">
        <v>8.6985300000000002E-2</v>
      </c>
      <c r="BF521">
        <v>1538.57</v>
      </c>
      <c r="BH521">
        <v>1235.8399999999999</v>
      </c>
      <c r="BN521">
        <v>1236597655</v>
      </c>
      <c r="BO521">
        <v>6302150</v>
      </c>
      <c r="BP521">
        <v>4214</v>
      </c>
      <c r="BQ521">
        <v>178264</v>
      </c>
      <c r="BR521">
        <v>0</v>
      </c>
      <c r="BY521" t="s">
        <v>4285</v>
      </c>
      <c r="BZ521" t="s">
        <v>7957</v>
      </c>
      <c r="CA521" t="s">
        <v>58</v>
      </c>
      <c r="CB521" t="str">
        <f t="shared" si="151"/>
        <v>ZYRA_SCATTER_0i0d100000k nrq=1</v>
      </c>
      <c r="CC521">
        <f t="shared" si="152"/>
        <v>72</v>
      </c>
    </row>
    <row r="522" spans="1:81" x14ac:dyDescent="0.4">
      <c r="A522" t="s">
        <v>589</v>
      </c>
      <c r="B522" t="s">
        <v>58</v>
      </c>
      <c r="C522" t="s">
        <v>78</v>
      </c>
      <c r="D522" t="e">
        <f t="shared" si="136"/>
        <v>#NAME?</v>
      </c>
      <c r="E522">
        <v>10000</v>
      </c>
      <c r="F522" t="e">
        <f t="shared" si="137"/>
        <v>#NAME?</v>
      </c>
      <c r="G522" t="s">
        <v>60</v>
      </c>
      <c r="H522" t="e">
        <f t="shared" si="138"/>
        <v>#NAME?</v>
      </c>
      <c r="I522" t="s">
        <v>61</v>
      </c>
      <c r="J522" t="e">
        <f t="shared" si="139"/>
        <v>#NAME?</v>
      </c>
      <c r="K522" t="s">
        <v>62</v>
      </c>
      <c r="L522" t="e">
        <f t="shared" si="140"/>
        <v>#NAME?</v>
      </c>
      <c r="M522" t="e">
        <f t="shared" si="141"/>
        <v>#NAME?</v>
      </c>
      <c r="N522">
        <v>10000</v>
      </c>
      <c r="O522" t="e">
        <f t="shared" si="142"/>
        <v>#NAME?</v>
      </c>
      <c r="P522">
        <v>5</v>
      </c>
      <c r="Q522" t="e">
        <f t="shared" si="143"/>
        <v>#NAME?</v>
      </c>
      <c r="R522">
        <v>5</v>
      </c>
      <c r="S522" t="e">
        <f t="shared" si="144"/>
        <v>#NAME?</v>
      </c>
      <c r="T522">
        <v>0</v>
      </c>
      <c r="U522" t="e">
        <f t="shared" si="145"/>
        <v>#NAME?</v>
      </c>
      <c r="V522">
        <v>256</v>
      </c>
      <c r="W522" t="e">
        <f t="shared" si="146"/>
        <v>#NAME?</v>
      </c>
      <c r="X522">
        <v>17</v>
      </c>
      <c r="Y522" t="e">
        <f t="shared" si="147"/>
        <v>#NAME?</v>
      </c>
      <c r="Z522">
        <v>1</v>
      </c>
      <c r="AA522" t="e">
        <f t="shared" si="148"/>
        <v>#NAME?</v>
      </c>
      <c r="AB522">
        <v>48</v>
      </c>
      <c r="AC522" t="e">
        <f t="shared" si="149"/>
        <v>#NAME?</v>
      </c>
      <c r="AD522">
        <v>2</v>
      </c>
      <c r="AE522" t="e">
        <f t="shared" si="150"/>
        <v>#NAME?</v>
      </c>
      <c r="AF522" t="s">
        <v>65</v>
      </c>
      <c r="AG522" t="s">
        <v>64</v>
      </c>
      <c r="AH522">
        <v>10275791</v>
      </c>
      <c r="AI522">
        <v>10285160</v>
      </c>
      <c r="AJ522">
        <v>2056095</v>
      </c>
      <c r="AK522">
        <v>20536622</v>
      </c>
      <c r="AL522">
        <v>10000</v>
      </c>
      <c r="AR522">
        <v>10000</v>
      </c>
      <c r="AS522">
        <v>54028.49</v>
      </c>
      <c r="AT522">
        <v>5</v>
      </c>
      <c r="AU522">
        <v>10000</v>
      </c>
      <c r="AV522">
        <v>17</v>
      </c>
      <c r="AW522" t="s">
        <v>60</v>
      </c>
      <c r="AX522" t="s">
        <v>61</v>
      </c>
      <c r="AY522" t="s">
        <v>62</v>
      </c>
      <c r="BA522">
        <v>8</v>
      </c>
      <c r="BB522">
        <v>1</v>
      </c>
      <c r="BD522">
        <v>6.15191</v>
      </c>
      <c r="BE522">
        <v>1.19145E-2</v>
      </c>
      <c r="BF522">
        <v>2039.22</v>
      </c>
      <c r="BH522">
        <v>4028.49</v>
      </c>
      <c r="BY522" t="s">
        <v>4286</v>
      </c>
      <c r="BZ522" t="s">
        <v>7958</v>
      </c>
      <c r="CA522" t="s">
        <v>58</v>
      </c>
      <c r="CB522" t="str">
        <f t="shared" si="151"/>
        <v>ZYRA_CLUSTER_5i5d10000k nrq=1</v>
      </c>
      <c r="CC522">
        <f t="shared" si="152"/>
        <v>18</v>
      </c>
    </row>
    <row r="523" spans="1:81" x14ac:dyDescent="0.4">
      <c r="A523" t="s">
        <v>593</v>
      </c>
      <c r="B523" t="s">
        <v>58</v>
      </c>
      <c r="C523" t="s">
        <v>59</v>
      </c>
      <c r="D523" t="e">
        <f t="shared" si="136"/>
        <v>#NAME?</v>
      </c>
      <c r="E523">
        <v>10000</v>
      </c>
      <c r="F523" t="e">
        <f t="shared" si="137"/>
        <v>#NAME?</v>
      </c>
      <c r="G523" t="s">
        <v>60</v>
      </c>
      <c r="H523" t="e">
        <f t="shared" si="138"/>
        <v>#NAME?</v>
      </c>
      <c r="I523" t="s">
        <v>61</v>
      </c>
      <c r="J523" t="e">
        <f t="shared" si="139"/>
        <v>#NAME?</v>
      </c>
      <c r="K523" t="s">
        <v>62</v>
      </c>
      <c r="L523" t="e">
        <f t="shared" si="140"/>
        <v>#NAME?</v>
      </c>
      <c r="M523" t="e">
        <f t="shared" si="141"/>
        <v>#NAME?</v>
      </c>
      <c r="N523">
        <v>100000</v>
      </c>
      <c r="O523" t="e">
        <f t="shared" si="142"/>
        <v>#NAME?</v>
      </c>
      <c r="P523">
        <v>0</v>
      </c>
      <c r="Q523" t="e">
        <f t="shared" si="143"/>
        <v>#NAME?</v>
      </c>
      <c r="R523">
        <v>0</v>
      </c>
      <c r="S523" t="e">
        <f t="shared" si="144"/>
        <v>#NAME?</v>
      </c>
      <c r="T523">
        <v>0</v>
      </c>
      <c r="U523" t="e">
        <f t="shared" si="145"/>
        <v>#NAME?</v>
      </c>
      <c r="V523">
        <v>256</v>
      </c>
      <c r="W523" t="e">
        <f t="shared" si="146"/>
        <v>#NAME?</v>
      </c>
      <c r="X523">
        <v>90</v>
      </c>
      <c r="Y523" t="e">
        <f t="shared" si="147"/>
        <v>#NAME?</v>
      </c>
      <c r="Z523">
        <v>0</v>
      </c>
      <c r="AA523" t="e">
        <f t="shared" si="148"/>
        <v>#NAME?</v>
      </c>
      <c r="AB523">
        <v>48</v>
      </c>
      <c r="AC523" t="e">
        <f t="shared" si="149"/>
        <v>#NAME?</v>
      </c>
      <c r="AD523">
        <v>0</v>
      </c>
      <c r="AE523" t="e">
        <f t="shared" si="150"/>
        <v>#NAME?</v>
      </c>
      <c r="AF523" t="s">
        <v>63</v>
      </c>
      <c r="AG523" t="s">
        <v>64</v>
      </c>
      <c r="AJ523">
        <v>0</v>
      </c>
      <c r="AK523">
        <v>142439520</v>
      </c>
      <c r="AL523">
        <v>10000</v>
      </c>
      <c r="AR523">
        <v>10000</v>
      </c>
      <c r="AS523">
        <v>1183.31</v>
      </c>
      <c r="AT523">
        <v>0</v>
      </c>
      <c r="AU523">
        <v>100000</v>
      </c>
      <c r="AV523">
        <v>90</v>
      </c>
      <c r="AW523" t="s">
        <v>60</v>
      </c>
      <c r="AX523" t="s">
        <v>61</v>
      </c>
      <c r="AY523" t="s">
        <v>62</v>
      </c>
      <c r="BA523">
        <v>7</v>
      </c>
      <c r="BB523">
        <v>1</v>
      </c>
      <c r="BD523">
        <v>24.360299999999999</v>
      </c>
      <c r="BE523">
        <v>0.10284799999999999</v>
      </c>
      <c r="BF523">
        <v>1666.46</v>
      </c>
      <c r="BH523">
        <v>1183.31</v>
      </c>
      <c r="BN523">
        <v>1424395207</v>
      </c>
      <c r="BO523">
        <v>16312599</v>
      </c>
      <c r="BP523">
        <v>49344</v>
      </c>
      <c r="BQ523">
        <v>3706</v>
      </c>
      <c r="BR523">
        <v>0</v>
      </c>
      <c r="BY523" t="s">
        <v>4287</v>
      </c>
      <c r="BZ523" t="s">
        <v>7959</v>
      </c>
      <c r="CA523" t="s">
        <v>58</v>
      </c>
      <c r="CB523" t="str">
        <f t="shared" si="151"/>
        <v>ZYRA_SCATTER_0i0d100000k nrq=0</v>
      </c>
      <c r="CC523">
        <f t="shared" si="152"/>
        <v>90</v>
      </c>
    </row>
    <row r="524" spans="1:81" x14ac:dyDescent="0.4">
      <c r="A524" t="s">
        <v>594</v>
      </c>
      <c r="B524" t="s">
        <v>58</v>
      </c>
      <c r="C524" t="s">
        <v>59</v>
      </c>
      <c r="D524" t="e">
        <f t="shared" si="136"/>
        <v>#NAME?</v>
      </c>
      <c r="E524">
        <v>10000</v>
      </c>
      <c r="F524" t="e">
        <f t="shared" si="137"/>
        <v>#NAME?</v>
      </c>
      <c r="G524" t="s">
        <v>60</v>
      </c>
      <c r="H524" t="e">
        <f t="shared" si="138"/>
        <v>#NAME?</v>
      </c>
      <c r="I524" t="s">
        <v>61</v>
      </c>
      <c r="J524" t="e">
        <f t="shared" si="139"/>
        <v>#NAME?</v>
      </c>
      <c r="K524" t="s">
        <v>62</v>
      </c>
      <c r="L524" t="e">
        <f t="shared" si="140"/>
        <v>#NAME?</v>
      </c>
      <c r="M524" t="e">
        <f t="shared" si="141"/>
        <v>#NAME?</v>
      </c>
      <c r="N524">
        <v>100000</v>
      </c>
      <c r="O524" t="e">
        <f t="shared" si="142"/>
        <v>#NAME?</v>
      </c>
      <c r="P524">
        <v>0</v>
      </c>
      <c r="Q524" t="e">
        <f t="shared" si="143"/>
        <v>#NAME?</v>
      </c>
      <c r="R524">
        <v>0</v>
      </c>
      <c r="S524" t="e">
        <f t="shared" si="144"/>
        <v>#NAME?</v>
      </c>
      <c r="T524">
        <v>0</v>
      </c>
      <c r="U524" t="e">
        <f t="shared" si="145"/>
        <v>#NAME?</v>
      </c>
      <c r="V524">
        <v>256</v>
      </c>
      <c r="W524" t="e">
        <f t="shared" si="146"/>
        <v>#NAME?</v>
      </c>
      <c r="X524">
        <v>90</v>
      </c>
      <c r="Y524" t="e">
        <f t="shared" si="147"/>
        <v>#NAME?</v>
      </c>
      <c r="Z524">
        <v>0</v>
      </c>
      <c r="AA524" t="e">
        <f t="shared" si="148"/>
        <v>#NAME?</v>
      </c>
      <c r="AB524">
        <v>48</v>
      </c>
      <c r="AC524" t="e">
        <f t="shared" si="149"/>
        <v>#NAME?</v>
      </c>
      <c r="AD524">
        <v>1</v>
      </c>
      <c r="AE524" t="e">
        <f t="shared" si="150"/>
        <v>#NAME?</v>
      </c>
      <c r="AF524" t="s">
        <v>63</v>
      </c>
      <c r="AG524" t="s">
        <v>64</v>
      </c>
      <c r="AJ524">
        <v>0</v>
      </c>
      <c r="AK524">
        <v>144551978</v>
      </c>
      <c r="AL524">
        <v>10000</v>
      </c>
      <c r="AR524">
        <v>10000</v>
      </c>
      <c r="AS524">
        <v>1170.98</v>
      </c>
      <c r="AT524">
        <v>0</v>
      </c>
      <c r="AU524">
        <v>100000</v>
      </c>
      <c r="AV524">
        <v>90</v>
      </c>
      <c r="AW524" t="s">
        <v>60</v>
      </c>
      <c r="AX524" t="s">
        <v>61</v>
      </c>
      <c r="AY524" t="s">
        <v>62</v>
      </c>
      <c r="BA524">
        <v>7</v>
      </c>
      <c r="BB524">
        <v>1</v>
      </c>
      <c r="BD524">
        <v>23.972200000000001</v>
      </c>
      <c r="BE524">
        <v>0.121589</v>
      </c>
      <c r="BF524">
        <v>1647.46</v>
      </c>
      <c r="BH524">
        <v>1170.98</v>
      </c>
      <c r="BN524">
        <v>1445519787</v>
      </c>
      <c r="BO524">
        <v>13399885</v>
      </c>
      <c r="BP524">
        <v>54948</v>
      </c>
      <c r="BQ524">
        <v>3651</v>
      </c>
      <c r="BR524">
        <v>0</v>
      </c>
      <c r="BY524" t="s">
        <v>4288</v>
      </c>
      <c r="BZ524" t="s">
        <v>7960</v>
      </c>
      <c r="CA524" t="s">
        <v>58</v>
      </c>
      <c r="CB524" t="str">
        <f t="shared" si="151"/>
        <v>ZYRA_SCATTER_0i0d100000k nrq=0</v>
      </c>
      <c r="CC524">
        <f t="shared" si="152"/>
        <v>90</v>
      </c>
    </row>
    <row r="525" spans="1:81" x14ac:dyDescent="0.4">
      <c r="A525" t="s">
        <v>595</v>
      </c>
      <c r="B525" t="s">
        <v>58</v>
      </c>
      <c r="C525" t="s">
        <v>59</v>
      </c>
      <c r="D525" t="e">
        <f t="shared" si="136"/>
        <v>#NAME?</v>
      </c>
      <c r="E525">
        <v>10000</v>
      </c>
      <c r="F525" t="e">
        <f t="shared" si="137"/>
        <v>#NAME?</v>
      </c>
      <c r="G525" t="s">
        <v>60</v>
      </c>
      <c r="H525" t="e">
        <f t="shared" si="138"/>
        <v>#NAME?</v>
      </c>
      <c r="I525" t="s">
        <v>61</v>
      </c>
      <c r="J525" t="e">
        <f t="shared" si="139"/>
        <v>#NAME?</v>
      </c>
      <c r="K525" t="s">
        <v>62</v>
      </c>
      <c r="L525" t="e">
        <f t="shared" si="140"/>
        <v>#NAME?</v>
      </c>
      <c r="M525" t="e">
        <f t="shared" si="141"/>
        <v>#NAME?</v>
      </c>
      <c r="N525">
        <v>100000</v>
      </c>
      <c r="O525" t="e">
        <f t="shared" si="142"/>
        <v>#NAME?</v>
      </c>
      <c r="P525">
        <v>0</v>
      </c>
      <c r="Q525" t="e">
        <f t="shared" si="143"/>
        <v>#NAME?</v>
      </c>
      <c r="R525">
        <v>0</v>
      </c>
      <c r="S525" t="e">
        <f t="shared" si="144"/>
        <v>#NAME?</v>
      </c>
      <c r="T525">
        <v>0</v>
      </c>
      <c r="U525" t="e">
        <f t="shared" si="145"/>
        <v>#NAME?</v>
      </c>
      <c r="V525">
        <v>256</v>
      </c>
      <c r="W525" t="e">
        <f t="shared" si="146"/>
        <v>#NAME?</v>
      </c>
      <c r="X525">
        <v>90</v>
      </c>
      <c r="Y525" t="e">
        <f t="shared" si="147"/>
        <v>#NAME?</v>
      </c>
      <c r="Z525">
        <v>0</v>
      </c>
      <c r="AA525" t="e">
        <f t="shared" si="148"/>
        <v>#NAME?</v>
      </c>
      <c r="AB525">
        <v>48</v>
      </c>
      <c r="AC525" t="e">
        <f t="shared" si="149"/>
        <v>#NAME?</v>
      </c>
      <c r="AD525">
        <v>2</v>
      </c>
      <c r="AE525" t="e">
        <f t="shared" si="150"/>
        <v>#NAME?</v>
      </c>
      <c r="AF525" t="s">
        <v>63</v>
      </c>
      <c r="AG525" t="s">
        <v>64</v>
      </c>
      <c r="AJ525">
        <v>0</v>
      </c>
      <c r="AK525">
        <v>145805089</v>
      </c>
      <c r="AL525">
        <v>10000</v>
      </c>
      <c r="AR525">
        <v>10000</v>
      </c>
      <c r="AS525">
        <v>1202.6300000000001</v>
      </c>
      <c r="AT525">
        <v>0</v>
      </c>
      <c r="AU525">
        <v>100000</v>
      </c>
      <c r="AV525">
        <v>90</v>
      </c>
      <c r="AW525" t="s">
        <v>60</v>
      </c>
      <c r="AX525" t="s">
        <v>61</v>
      </c>
      <c r="AY525" t="s">
        <v>62</v>
      </c>
      <c r="BA525">
        <v>7</v>
      </c>
      <c r="BB525">
        <v>1</v>
      </c>
      <c r="BD525">
        <v>23.725100000000001</v>
      </c>
      <c r="BE525">
        <v>0.132795</v>
      </c>
      <c r="BF525">
        <v>1633.58</v>
      </c>
      <c r="BH525">
        <v>1202.6300000000001</v>
      </c>
      <c r="BN525">
        <v>1458050891</v>
      </c>
      <c r="BO525">
        <v>14615018</v>
      </c>
      <c r="BP525">
        <v>54112</v>
      </c>
      <c r="BQ525">
        <v>4036</v>
      </c>
      <c r="BR525">
        <v>0</v>
      </c>
      <c r="BY525" t="s">
        <v>4289</v>
      </c>
      <c r="BZ525" t="s">
        <v>7961</v>
      </c>
      <c r="CA525" t="s">
        <v>58</v>
      </c>
      <c r="CB525" t="str">
        <f t="shared" si="151"/>
        <v>ZYRA_SCATTER_0i0d100000k nrq=0</v>
      </c>
      <c r="CC525">
        <f t="shared" si="152"/>
        <v>90</v>
      </c>
    </row>
    <row r="526" spans="1:81" x14ac:dyDescent="0.4">
      <c r="A526" t="s">
        <v>596</v>
      </c>
      <c r="B526" t="s">
        <v>58</v>
      </c>
      <c r="C526" t="s">
        <v>59</v>
      </c>
      <c r="D526" t="e">
        <f t="shared" si="136"/>
        <v>#NAME?</v>
      </c>
      <c r="E526">
        <v>10000</v>
      </c>
      <c r="F526" t="e">
        <f t="shared" si="137"/>
        <v>#NAME?</v>
      </c>
      <c r="G526" t="s">
        <v>60</v>
      </c>
      <c r="H526" t="e">
        <f t="shared" si="138"/>
        <v>#NAME?</v>
      </c>
      <c r="I526" t="s">
        <v>61</v>
      </c>
      <c r="J526" t="e">
        <f t="shared" si="139"/>
        <v>#NAME?</v>
      </c>
      <c r="K526" t="s">
        <v>62</v>
      </c>
      <c r="L526" t="e">
        <f t="shared" si="140"/>
        <v>#NAME?</v>
      </c>
      <c r="M526" t="e">
        <f t="shared" si="141"/>
        <v>#NAME?</v>
      </c>
      <c r="N526">
        <v>100000</v>
      </c>
      <c r="O526" t="e">
        <f t="shared" si="142"/>
        <v>#NAME?</v>
      </c>
      <c r="P526">
        <v>0</v>
      </c>
      <c r="Q526" t="e">
        <f t="shared" si="143"/>
        <v>#NAME?</v>
      </c>
      <c r="R526">
        <v>0</v>
      </c>
      <c r="S526" t="e">
        <f t="shared" si="144"/>
        <v>#NAME?</v>
      </c>
      <c r="T526">
        <v>0</v>
      </c>
      <c r="U526" t="e">
        <f t="shared" si="145"/>
        <v>#NAME?</v>
      </c>
      <c r="V526">
        <v>256</v>
      </c>
      <c r="W526" t="e">
        <f t="shared" si="146"/>
        <v>#NAME?</v>
      </c>
      <c r="X526">
        <v>89</v>
      </c>
      <c r="Y526" t="e">
        <f t="shared" si="147"/>
        <v>#NAME?</v>
      </c>
      <c r="Z526">
        <v>1</v>
      </c>
      <c r="AA526" t="e">
        <f t="shared" si="148"/>
        <v>#NAME?</v>
      </c>
      <c r="AB526">
        <v>48</v>
      </c>
      <c r="AC526" t="e">
        <f t="shared" si="149"/>
        <v>#NAME?</v>
      </c>
      <c r="AD526">
        <v>0</v>
      </c>
      <c r="AE526" t="e">
        <f t="shared" si="150"/>
        <v>#NAME?</v>
      </c>
      <c r="AF526" t="s">
        <v>63</v>
      </c>
      <c r="AG526" t="s">
        <v>64</v>
      </c>
      <c r="AJ526">
        <v>0</v>
      </c>
      <c r="AK526">
        <v>141733611</v>
      </c>
      <c r="AL526">
        <v>10000</v>
      </c>
      <c r="AR526">
        <v>10000</v>
      </c>
      <c r="AS526">
        <v>1248.06</v>
      </c>
      <c r="AT526">
        <v>0</v>
      </c>
      <c r="AU526">
        <v>100000</v>
      </c>
      <c r="AV526">
        <v>89</v>
      </c>
      <c r="AW526" t="s">
        <v>60</v>
      </c>
      <c r="AX526" t="s">
        <v>61</v>
      </c>
      <c r="AY526" t="s">
        <v>62</v>
      </c>
      <c r="BA526">
        <v>7</v>
      </c>
      <c r="BB526">
        <v>1</v>
      </c>
      <c r="BD526">
        <v>24.231100000000001</v>
      </c>
      <c r="BE526">
        <v>0.11087900000000001</v>
      </c>
      <c r="BF526">
        <v>1680.81</v>
      </c>
      <c r="BH526">
        <v>1248.06</v>
      </c>
      <c r="BN526">
        <v>1417283587</v>
      </c>
      <c r="BO526">
        <v>27652069</v>
      </c>
      <c r="BP526">
        <v>2558</v>
      </c>
      <c r="BQ526">
        <v>102393</v>
      </c>
      <c r="BR526">
        <v>0</v>
      </c>
      <c r="BY526" t="s">
        <v>4290</v>
      </c>
      <c r="BZ526" t="s">
        <v>7962</v>
      </c>
      <c r="CA526" t="s">
        <v>58</v>
      </c>
      <c r="CB526" t="str">
        <f t="shared" si="151"/>
        <v>ZYRA_SCATTER_0i0d100000k nrq=1</v>
      </c>
      <c r="CC526">
        <f t="shared" si="152"/>
        <v>90</v>
      </c>
    </row>
    <row r="527" spans="1:81" x14ac:dyDescent="0.4">
      <c r="A527" t="s">
        <v>597</v>
      </c>
      <c r="B527" t="s">
        <v>58</v>
      </c>
      <c r="C527" t="s">
        <v>59</v>
      </c>
      <c r="D527" t="e">
        <f t="shared" si="136"/>
        <v>#NAME?</v>
      </c>
      <c r="E527">
        <v>10000</v>
      </c>
      <c r="F527" t="e">
        <f t="shared" si="137"/>
        <v>#NAME?</v>
      </c>
      <c r="G527" t="s">
        <v>60</v>
      </c>
      <c r="H527" t="e">
        <f t="shared" si="138"/>
        <v>#NAME?</v>
      </c>
      <c r="I527" t="s">
        <v>61</v>
      </c>
      <c r="J527" t="e">
        <f t="shared" si="139"/>
        <v>#NAME?</v>
      </c>
      <c r="K527" t="s">
        <v>62</v>
      </c>
      <c r="L527" t="e">
        <f t="shared" si="140"/>
        <v>#NAME?</v>
      </c>
      <c r="M527" t="e">
        <f t="shared" si="141"/>
        <v>#NAME?</v>
      </c>
      <c r="N527">
        <v>100000</v>
      </c>
      <c r="O527" t="e">
        <f t="shared" si="142"/>
        <v>#NAME?</v>
      </c>
      <c r="P527">
        <v>0</v>
      </c>
      <c r="Q527" t="e">
        <f t="shared" si="143"/>
        <v>#NAME?</v>
      </c>
      <c r="R527">
        <v>0</v>
      </c>
      <c r="S527" t="e">
        <f t="shared" si="144"/>
        <v>#NAME?</v>
      </c>
      <c r="T527">
        <v>0</v>
      </c>
      <c r="U527" t="e">
        <f t="shared" si="145"/>
        <v>#NAME?</v>
      </c>
      <c r="V527">
        <v>256</v>
      </c>
      <c r="W527" t="e">
        <f t="shared" si="146"/>
        <v>#NAME?</v>
      </c>
      <c r="X527">
        <v>89</v>
      </c>
      <c r="Y527" t="e">
        <f t="shared" si="147"/>
        <v>#NAME?</v>
      </c>
      <c r="Z527">
        <v>1</v>
      </c>
      <c r="AA527" t="e">
        <f t="shared" si="148"/>
        <v>#NAME?</v>
      </c>
      <c r="AB527">
        <v>48</v>
      </c>
      <c r="AC527" t="e">
        <f t="shared" si="149"/>
        <v>#NAME?</v>
      </c>
      <c r="AD527">
        <v>1</v>
      </c>
      <c r="AE527" t="e">
        <f t="shared" si="150"/>
        <v>#NAME?</v>
      </c>
      <c r="AF527" t="s">
        <v>63</v>
      </c>
      <c r="AG527" t="s">
        <v>64</v>
      </c>
      <c r="AJ527">
        <v>0</v>
      </c>
      <c r="AK527">
        <v>146254148</v>
      </c>
      <c r="AL527">
        <v>10000</v>
      </c>
      <c r="AR527">
        <v>10000</v>
      </c>
      <c r="AS527">
        <v>1235.07</v>
      </c>
      <c r="AT527">
        <v>0</v>
      </c>
      <c r="AU527">
        <v>100000</v>
      </c>
      <c r="AV527">
        <v>89</v>
      </c>
      <c r="AW527" t="s">
        <v>60</v>
      </c>
      <c r="AX527" t="s">
        <v>61</v>
      </c>
      <c r="AY527" t="s">
        <v>62</v>
      </c>
      <c r="BA527">
        <v>7</v>
      </c>
      <c r="BB527">
        <v>1</v>
      </c>
      <c r="BD527">
        <v>23.904399999999999</v>
      </c>
      <c r="BE527">
        <v>9.3468099999999998E-2</v>
      </c>
      <c r="BF527">
        <v>1624.34</v>
      </c>
      <c r="BH527">
        <v>1235.07</v>
      </c>
      <c r="BN527">
        <v>1462508364</v>
      </c>
      <c r="BO527">
        <v>16691445</v>
      </c>
      <c r="BP527">
        <v>2513</v>
      </c>
      <c r="BQ527">
        <v>32036</v>
      </c>
      <c r="BR527">
        <v>0</v>
      </c>
      <c r="BY527" t="s">
        <v>4291</v>
      </c>
      <c r="BZ527" t="s">
        <v>7963</v>
      </c>
      <c r="CA527" t="s">
        <v>58</v>
      </c>
      <c r="CB527" t="str">
        <f t="shared" si="151"/>
        <v>ZYRA_SCATTER_0i0d100000k nrq=1</v>
      </c>
      <c r="CC527">
        <f t="shared" si="152"/>
        <v>90</v>
      </c>
    </row>
    <row r="528" spans="1:81" x14ac:dyDescent="0.4">
      <c r="A528" t="s">
        <v>598</v>
      </c>
      <c r="B528" t="s">
        <v>58</v>
      </c>
      <c r="C528" t="s">
        <v>59</v>
      </c>
      <c r="D528" t="e">
        <f t="shared" si="136"/>
        <v>#NAME?</v>
      </c>
      <c r="E528">
        <v>10000</v>
      </c>
      <c r="F528" t="e">
        <f t="shared" si="137"/>
        <v>#NAME?</v>
      </c>
      <c r="G528" t="s">
        <v>60</v>
      </c>
      <c r="H528" t="e">
        <f t="shared" si="138"/>
        <v>#NAME?</v>
      </c>
      <c r="I528" t="s">
        <v>61</v>
      </c>
      <c r="J528" t="e">
        <f t="shared" si="139"/>
        <v>#NAME?</v>
      </c>
      <c r="K528" t="s">
        <v>62</v>
      </c>
      <c r="L528" t="e">
        <f t="shared" si="140"/>
        <v>#NAME?</v>
      </c>
      <c r="M528" t="e">
        <f t="shared" si="141"/>
        <v>#NAME?</v>
      </c>
      <c r="N528">
        <v>100000</v>
      </c>
      <c r="O528" t="e">
        <f t="shared" si="142"/>
        <v>#NAME?</v>
      </c>
      <c r="P528">
        <v>0</v>
      </c>
      <c r="Q528" t="e">
        <f t="shared" si="143"/>
        <v>#NAME?</v>
      </c>
      <c r="R528">
        <v>0</v>
      </c>
      <c r="S528" t="e">
        <f t="shared" si="144"/>
        <v>#NAME?</v>
      </c>
      <c r="T528">
        <v>0</v>
      </c>
      <c r="U528" t="e">
        <f t="shared" si="145"/>
        <v>#NAME?</v>
      </c>
      <c r="V528">
        <v>256</v>
      </c>
      <c r="W528" t="e">
        <f t="shared" si="146"/>
        <v>#NAME?</v>
      </c>
      <c r="X528">
        <v>89</v>
      </c>
      <c r="Y528" t="e">
        <f t="shared" si="147"/>
        <v>#NAME?</v>
      </c>
      <c r="Z528">
        <v>1</v>
      </c>
      <c r="AA528" t="e">
        <f t="shared" si="148"/>
        <v>#NAME?</v>
      </c>
      <c r="AB528">
        <v>48</v>
      </c>
      <c r="AC528" t="e">
        <f t="shared" si="149"/>
        <v>#NAME?</v>
      </c>
      <c r="AD528">
        <v>2</v>
      </c>
      <c r="AE528" t="e">
        <f t="shared" si="150"/>
        <v>#NAME?</v>
      </c>
      <c r="AF528" t="s">
        <v>63</v>
      </c>
      <c r="AG528" t="s">
        <v>64</v>
      </c>
      <c r="AJ528">
        <v>0</v>
      </c>
      <c r="AK528">
        <v>143256176</v>
      </c>
      <c r="AL528">
        <v>10000</v>
      </c>
      <c r="AR528">
        <v>10000</v>
      </c>
      <c r="AS528">
        <v>1251.3599999999999</v>
      </c>
      <c r="AT528">
        <v>0</v>
      </c>
      <c r="AU528">
        <v>100000</v>
      </c>
      <c r="AV528">
        <v>89</v>
      </c>
      <c r="AW528" t="s">
        <v>60</v>
      </c>
      <c r="AX528" t="s">
        <v>61</v>
      </c>
      <c r="AY528" t="s">
        <v>62</v>
      </c>
      <c r="BA528">
        <v>7</v>
      </c>
      <c r="BB528">
        <v>1</v>
      </c>
      <c r="BD528">
        <v>24.587499999999999</v>
      </c>
      <c r="BE528">
        <v>7.2404800000000005E-2</v>
      </c>
      <c r="BF528">
        <v>1658.87</v>
      </c>
      <c r="BH528">
        <v>1251.3599999999999</v>
      </c>
      <c r="BN528">
        <v>1432520210</v>
      </c>
      <c r="BO528">
        <v>72062204</v>
      </c>
      <c r="BP528">
        <v>2534</v>
      </c>
      <c r="BQ528">
        <v>22981</v>
      </c>
      <c r="BR528">
        <v>0</v>
      </c>
      <c r="BY528" t="s">
        <v>4292</v>
      </c>
      <c r="BZ528" t="s">
        <v>7964</v>
      </c>
      <c r="CA528" t="s">
        <v>58</v>
      </c>
      <c r="CB528" t="str">
        <f t="shared" si="151"/>
        <v>ZYRA_SCATTER_0i0d100000k nrq=1</v>
      </c>
      <c r="CC528">
        <f t="shared" si="152"/>
        <v>90</v>
      </c>
    </row>
    <row r="529" spans="1:81" x14ac:dyDescent="0.4">
      <c r="A529" t="s">
        <v>599</v>
      </c>
      <c r="B529" t="s">
        <v>58</v>
      </c>
      <c r="C529" t="s">
        <v>59</v>
      </c>
      <c r="D529" t="e">
        <f t="shared" si="136"/>
        <v>#NAME?</v>
      </c>
      <c r="E529">
        <v>10000</v>
      </c>
      <c r="F529" t="e">
        <f t="shared" si="137"/>
        <v>#NAME?</v>
      </c>
      <c r="G529" t="s">
        <v>60</v>
      </c>
      <c r="H529" t="e">
        <f t="shared" si="138"/>
        <v>#NAME?</v>
      </c>
      <c r="I529" t="s">
        <v>61</v>
      </c>
      <c r="J529" t="e">
        <f t="shared" si="139"/>
        <v>#NAME?</v>
      </c>
      <c r="K529" t="s">
        <v>62</v>
      </c>
      <c r="L529" t="e">
        <f t="shared" si="140"/>
        <v>#NAME?</v>
      </c>
      <c r="M529" t="e">
        <f t="shared" si="141"/>
        <v>#NAME?</v>
      </c>
      <c r="N529">
        <v>100000</v>
      </c>
      <c r="O529" t="e">
        <f t="shared" si="142"/>
        <v>#NAME?</v>
      </c>
      <c r="P529">
        <v>0</v>
      </c>
      <c r="Q529" t="e">
        <f t="shared" si="143"/>
        <v>#NAME?</v>
      </c>
      <c r="R529">
        <v>0</v>
      </c>
      <c r="S529" t="e">
        <f t="shared" si="144"/>
        <v>#NAME?</v>
      </c>
      <c r="T529">
        <v>0</v>
      </c>
      <c r="U529" t="e">
        <f t="shared" si="145"/>
        <v>#NAME?</v>
      </c>
      <c r="V529">
        <v>256</v>
      </c>
      <c r="W529" t="e">
        <f t="shared" si="146"/>
        <v>#NAME?</v>
      </c>
      <c r="X529">
        <v>108</v>
      </c>
      <c r="Y529" t="e">
        <f t="shared" si="147"/>
        <v>#NAME?</v>
      </c>
      <c r="Z529">
        <v>0</v>
      </c>
      <c r="AA529" t="e">
        <f t="shared" si="148"/>
        <v>#NAME?</v>
      </c>
      <c r="AB529">
        <v>48</v>
      </c>
      <c r="AC529" t="e">
        <f t="shared" si="149"/>
        <v>#NAME?</v>
      </c>
      <c r="AD529">
        <v>0</v>
      </c>
      <c r="AE529" t="e">
        <f t="shared" si="150"/>
        <v>#NAME?</v>
      </c>
      <c r="AF529" t="s">
        <v>63</v>
      </c>
      <c r="AG529" t="s">
        <v>64</v>
      </c>
      <c r="AJ529">
        <v>0</v>
      </c>
      <c r="AK529">
        <v>156697300</v>
      </c>
      <c r="AL529">
        <v>10000</v>
      </c>
      <c r="AR529">
        <v>10000</v>
      </c>
      <c r="AS529">
        <v>1190.5999999999999</v>
      </c>
      <c r="AT529">
        <v>0</v>
      </c>
      <c r="AU529">
        <v>100000</v>
      </c>
      <c r="AV529">
        <v>108</v>
      </c>
      <c r="AW529" t="s">
        <v>60</v>
      </c>
      <c r="AX529" t="s">
        <v>61</v>
      </c>
      <c r="AY529" t="s">
        <v>62</v>
      </c>
      <c r="BA529">
        <v>7</v>
      </c>
      <c r="BB529">
        <v>1</v>
      </c>
      <c r="BD529">
        <v>23.8063</v>
      </c>
      <c r="BE529">
        <v>0.132553</v>
      </c>
      <c r="BF529">
        <v>1819.51</v>
      </c>
      <c r="BH529">
        <v>1190.5999999999999</v>
      </c>
      <c r="BN529">
        <v>1566973004</v>
      </c>
      <c r="BO529">
        <v>31907033</v>
      </c>
      <c r="BP529">
        <v>58107</v>
      </c>
      <c r="BQ529">
        <v>4979</v>
      </c>
      <c r="BR529">
        <v>0</v>
      </c>
      <c r="BY529" t="s">
        <v>4293</v>
      </c>
      <c r="BZ529" t="s">
        <v>7965</v>
      </c>
      <c r="CA529" t="s">
        <v>58</v>
      </c>
      <c r="CB529" t="str">
        <f t="shared" si="151"/>
        <v>ZYRA_SCATTER_0i0d100000k nrq=0</v>
      </c>
      <c r="CC529">
        <f t="shared" si="152"/>
        <v>108</v>
      </c>
    </row>
    <row r="530" spans="1:81" x14ac:dyDescent="0.4">
      <c r="A530" t="s">
        <v>600</v>
      </c>
      <c r="B530" t="s">
        <v>58</v>
      </c>
      <c r="C530" t="s">
        <v>78</v>
      </c>
      <c r="D530" t="e">
        <f t="shared" si="136"/>
        <v>#NAME?</v>
      </c>
      <c r="E530">
        <v>10000</v>
      </c>
      <c r="F530" t="e">
        <f t="shared" si="137"/>
        <v>#NAME?</v>
      </c>
      <c r="G530" t="s">
        <v>60</v>
      </c>
      <c r="H530" t="e">
        <f t="shared" si="138"/>
        <v>#NAME?</v>
      </c>
      <c r="I530" t="s">
        <v>61</v>
      </c>
      <c r="J530" t="e">
        <f t="shared" si="139"/>
        <v>#NAME?</v>
      </c>
      <c r="K530" t="s">
        <v>62</v>
      </c>
      <c r="L530" t="e">
        <f t="shared" si="140"/>
        <v>#NAME?</v>
      </c>
      <c r="M530" t="e">
        <f t="shared" si="141"/>
        <v>#NAME?</v>
      </c>
      <c r="N530">
        <v>100000</v>
      </c>
      <c r="O530" t="e">
        <f t="shared" si="142"/>
        <v>#NAME?</v>
      </c>
      <c r="P530">
        <v>5</v>
      </c>
      <c r="Q530" t="e">
        <f t="shared" si="143"/>
        <v>#NAME?</v>
      </c>
      <c r="R530">
        <v>5</v>
      </c>
      <c r="S530" t="e">
        <f t="shared" si="144"/>
        <v>#NAME?</v>
      </c>
      <c r="T530">
        <v>0</v>
      </c>
      <c r="U530" t="e">
        <f t="shared" si="145"/>
        <v>#NAME?</v>
      </c>
      <c r="V530">
        <v>256</v>
      </c>
      <c r="W530" t="e">
        <f t="shared" si="146"/>
        <v>#NAME?</v>
      </c>
      <c r="X530">
        <v>90</v>
      </c>
      <c r="Y530" t="e">
        <f t="shared" si="147"/>
        <v>#NAME?</v>
      </c>
      <c r="Z530">
        <v>0</v>
      </c>
      <c r="AA530" t="e">
        <f t="shared" si="148"/>
        <v>#NAME?</v>
      </c>
      <c r="AB530">
        <v>48</v>
      </c>
      <c r="AC530" t="e">
        <f t="shared" si="149"/>
        <v>#NAME?</v>
      </c>
      <c r="AD530">
        <v>0</v>
      </c>
      <c r="AE530" t="e">
        <f t="shared" si="150"/>
        <v>#NAME?</v>
      </c>
      <c r="AF530" t="s">
        <v>65</v>
      </c>
      <c r="AG530" t="s">
        <v>64</v>
      </c>
      <c r="AH530">
        <v>20517772</v>
      </c>
      <c r="AI530">
        <v>20511374</v>
      </c>
      <c r="AJ530">
        <v>4102914</v>
      </c>
      <c r="AK530">
        <v>40979609</v>
      </c>
      <c r="AL530">
        <v>10000</v>
      </c>
      <c r="AR530">
        <v>10000</v>
      </c>
      <c r="AS530">
        <v>53477.51</v>
      </c>
      <c r="AT530">
        <v>5</v>
      </c>
      <c r="AU530">
        <v>100000</v>
      </c>
      <c r="AV530">
        <v>90</v>
      </c>
      <c r="AW530" t="s">
        <v>60</v>
      </c>
      <c r="AX530" t="s">
        <v>61</v>
      </c>
      <c r="AY530" t="s">
        <v>62</v>
      </c>
      <c r="BA530">
        <v>8</v>
      </c>
      <c r="BB530">
        <v>1</v>
      </c>
      <c r="BD530">
        <v>22.5763</v>
      </c>
      <c r="BE530">
        <v>0.87219199999999997</v>
      </c>
      <c r="BF530">
        <v>5569.05</v>
      </c>
      <c r="BH530">
        <v>3477.51</v>
      </c>
      <c r="BY530" t="s">
        <v>4294</v>
      </c>
      <c r="BZ530" t="s">
        <v>7966</v>
      </c>
      <c r="CA530" t="s">
        <v>58</v>
      </c>
      <c r="CB530" t="str">
        <f t="shared" si="151"/>
        <v>ZYRA_CLUSTER_5i5d100000k nrq=0</v>
      </c>
      <c r="CC530">
        <f t="shared" si="152"/>
        <v>90</v>
      </c>
    </row>
    <row r="531" spans="1:81" x14ac:dyDescent="0.4">
      <c r="A531" t="s">
        <v>602</v>
      </c>
      <c r="B531" t="s">
        <v>58</v>
      </c>
      <c r="C531" t="s">
        <v>59</v>
      </c>
      <c r="D531" t="e">
        <f t="shared" si="136"/>
        <v>#NAME?</v>
      </c>
      <c r="E531">
        <v>10000</v>
      </c>
      <c r="F531" t="e">
        <f t="shared" si="137"/>
        <v>#NAME?</v>
      </c>
      <c r="G531" t="s">
        <v>60</v>
      </c>
      <c r="H531" t="e">
        <f t="shared" si="138"/>
        <v>#NAME?</v>
      </c>
      <c r="I531" t="s">
        <v>61</v>
      </c>
      <c r="J531" t="e">
        <f t="shared" si="139"/>
        <v>#NAME?</v>
      </c>
      <c r="K531" t="s">
        <v>62</v>
      </c>
      <c r="L531" t="e">
        <f t="shared" si="140"/>
        <v>#NAME?</v>
      </c>
      <c r="M531" t="e">
        <f t="shared" si="141"/>
        <v>#NAME?</v>
      </c>
      <c r="N531">
        <v>100000</v>
      </c>
      <c r="O531" t="e">
        <f t="shared" si="142"/>
        <v>#NAME?</v>
      </c>
      <c r="P531">
        <v>0</v>
      </c>
      <c r="Q531" t="e">
        <f t="shared" si="143"/>
        <v>#NAME?</v>
      </c>
      <c r="R531">
        <v>0</v>
      </c>
      <c r="S531" t="e">
        <f t="shared" si="144"/>
        <v>#NAME?</v>
      </c>
      <c r="T531">
        <v>0</v>
      </c>
      <c r="U531" t="e">
        <f t="shared" si="145"/>
        <v>#NAME?</v>
      </c>
      <c r="V531">
        <v>256</v>
      </c>
      <c r="W531" t="e">
        <f t="shared" si="146"/>
        <v>#NAME?</v>
      </c>
      <c r="X531">
        <v>108</v>
      </c>
      <c r="Y531" t="e">
        <f t="shared" si="147"/>
        <v>#NAME?</v>
      </c>
      <c r="Z531">
        <v>0</v>
      </c>
      <c r="AA531" t="e">
        <f t="shared" si="148"/>
        <v>#NAME?</v>
      </c>
      <c r="AB531">
        <v>48</v>
      </c>
      <c r="AC531" t="e">
        <f t="shared" si="149"/>
        <v>#NAME?</v>
      </c>
      <c r="AD531">
        <v>1</v>
      </c>
      <c r="AE531" t="e">
        <f t="shared" si="150"/>
        <v>#NAME?</v>
      </c>
      <c r="AF531" t="s">
        <v>63</v>
      </c>
      <c r="AG531" t="s">
        <v>64</v>
      </c>
      <c r="AJ531">
        <v>0</v>
      </c>
      <c r="AK531">
        <v>154637695</v>
      </c>
      <c r="AL531">
        <v>10000</v>
      </c>
      <c r="AR531">
        <v>10000</v>
      </c>
      <c r="AS531">
        <v>1267.18</v>
      </c>
      <c r="AT531">
        <v>0</v>
      </c>
      <c r="AU531">
        <v>100000</v>
      </c>
      <c r="AV531">
        <v>108</v>
      </c>
      <c r="AW531" t="s">
        <v>60</v>
      </c>
      <c r="AX531" t="s">
        <v>61</v>
      </c>
      <c r="AY531" t="s">
        <v>62</v>
      </c>
      <c r="BA531">
        <v>7</v>
      </c>
      <c r="BB531">
        <v>1</v>
      </c>
      <c r="BD531">
        <v>24.058499999999999</v>
      </c>
      <c r="BE531">
        <v>0.137159</v>
      </c>
      <c r="BF531">
        <v>1847.3</v>
      </c>
      <c r="BH531">
        <v>1267.18</v>
      </c>
      <c r="BN531">
        <v>1546376958</v>
      </c>
      <c r="BO531">
        <v>27562467</v>
      </c>
      <c r="BP531">
        <v>57602</v>
      </c>
      <c r="BQ531">
        <v>4177</v>
      </c>
      <c r="BR531">
        <v>0</v>
      </c>
      <c r="BY531" t="s">
        <v>4295</v>
      </c>
      <c r="BZ531" t="s">
        <v>7967</v>
      </c>
      <c r="CA531" t="s">
        <v>58</v>
      </c>
      <c r="CB531" t="str">
        <f t="shared" si="151"/>
        <v>ZYRA_SCATTER_0i0d100000k nrq=0</v>
      </c>
      <c r="CC531">
        <f t="shared" si="152"/>
        <v>108</v>
      </c>
    </row>
    <row r="532" spans="1:81" x14ac:dyDescent="0.4">
      <c r="A532" t="s">
        <v>603</v>
      </c>
      <c r="B532" t="s">
        <v>58</v>
      </c>
      <c r="C532" t="s">
        <v>59</v>
      </c>
      <c r="D532" t="e">
        <f t="shared" si="136"/>
        <v>#NAME?</v>
      </c>
      <c r="E532">
        <v>10000</v>
      </c>
      <c r="F532" t="e">
        <f t="shared" si="137"/>
        <v>#NAME?</v>
      </c>
      <c r="G532" t="s">
        <v>60</v>
      </c>
      <c r="H532" t="e">
        <f t="shared" si="138"/>
        <v>#NAME?</v>
      </c>
      <c r="I532" t="s">
        <v>61</v>
      </c>
      <c r="J532" t="e">
        <f t="shared" si="139"/>
        <v>#NAME?</v>
      </c>
      <c r="K532" t="s">
        <v>62</v>
      </c>
      <c r="L532" t="e">
        <f t="shared" si="140"/>
        <v>#NAME?</v>
      </c>
      <c r="M532" t="e">
        <f t="shared" si="141"/>
        <v>#NAME?</v>
      </c>
      <c r="N532">
        <v>100000</v>
      </c>
      <c r="O532" t="e">
        <f t="shared" si="142"/>
        <v>#NAME?</v>
      </c>
      <c r="P532">
        <v>0</v>
      </c>
      <c r="Q532" t="e">
        <f t="shared" si="143"/>
        <v>#NAME?</v>
      </c>
      <c r="R532">
        <v>0</v>
      </c>
      <c r="S532" t="e">
        <f t="shared" si="144"/>
        <v>#NAME?</v>
      </c>
      <c r="T532">
        <v>0</v>
      </c>
      <c r="U532" t="e">
        <f t="shared" si="145"/>
        <v>#NAME?</v>
      </c>
      <c r="V532">
        <v>256</v>
      </c>
      <c r="W532" t="e">
        <f t="shared" si="146"/>
        <v>#NAME?</v>
      </c>
      <c r="X532">
        <v>108</v>
      </c>
      <c r="Y532" t="e">
        <f t="shared" si="147"/>
        <v>#NAME?</v>
      </c>
      <c r="Z532">
        <v>0</v>
      </c>
      <c r="AA532" t="e">
        <f t="shared" si="148"/>
        <v>#NAME?</v>
      </c>
      <c r="AB532">
        <v>48</v>
      </c>
      <c r="AC532" t="e">
        <f t="shared" si="149"/>
        <v>#NAME?</v>
      </c>
      <c r="AD532">
        <v>2</v>
      </c>
      <c r="AE532" t="e">
        <f t="shared" si="150"/>
        <v>#NAME?</v>
      </c>
      <c r="AF532" t="s">
        <v>63</v>
      </c>
      <c r="AG532" t="s">
        <v>64</v>
      </c>
      <c r="AJ532">
        <v>0</v>
      </c>
      <c r="AK532">
        <v>159652836</v>
      </c>
      <c r="AL532">
        <v>10000</v>
      </c>
      <c r="AR532">
        <v>10000</v>
      </c>
      <c r="AS532">
        <v>1209.29</v>
      </c>
      <c r="AT532">
        <v>0</v>
      </c>
      <c r="AU532">
        <v>100000</v>
      </c>
      <c r="AV532">
        <v>108</v>
      </c>
      <c r="AW532" t="s">
        <v>60</v>
      </c>
      <c r="AX532" t="s">
        <v>61</v>
      </c>
      <c r="AY532" t="s">
        <v>62</v>
      </c>
      <c r="BA532">
        <v>7</v>
      </c>
      <c r="BB532">
        <v>1</v>
      </c>
      <c r="BD532">
        <v>23.081700000000001</v>
      </c>
      <c r="BE532">
        <v>0.128216</v>
      </c>
      <c r="BF532">
        <v>1790.09</v>
      </c>
      <c r="BH532">
        <v>1209.29</v>
      </c>
      <c r="BN532">
        <v>1596528369</v>
      </c>
      <c r="BO532">
        <v>26260095</v>
      </c>
      <c r="BP532">
        <v>59961</v>
      </c>
      <c r="BQ532">
        <v>4337</v>
      </c>
      <c r="BR532">
        <v>0</v>
      </c>
      <c r="BY532" t="s">
        <v>4296</v>
      </c>
      <c r="BZ532" t="s">
        <v>7968</v>
      </c>
      <c r="CA532" t="s">
        <v>58</v>
      </c>
      <c r="CB532" t="str">
        <f t="shared" si="151"/>
        <v>ZYRA_SCATTER_0i0d100000k nrq=0</v>
      </c>
      <c r="CC532">
        <f t="shared" si="152"/>
        <v>108</v>
      </c>
    </row>
    <row r="533" spans="1:81" x14ac:dyDescent="0.4">
      <c r="A533" t="s">
        <v>601</v>
      </c>
      <c r="B533" t="s">
        <v>58</v>
      </c>
      <c r="C533" t="s">
        <v>78</v>
      </c>
      <c r="D533" t="e">
        <f t="shared" si="136"/>
        <v>#NAME?</v>
      </c>
      <c r="E533">
        <v>10000</v>
      </c>
      <c r="F533" t="e">
        <f t="shared" si="137"/>
        <v>#NAME?</v>
      </c>
      <c r="G533" t="s">
        <v>60</v>
      </c>
      <c r="H533" t="e">
        <f t="shared" si="138"/>
        <v>#NAME?</v>
      </c>
      <c r="I533" t="s">
        <v>61</v>
      </c>
      <c r="J533" t="e">
        <f t="shared" si="139"/>
        <v>#NAME?</v>
      </c>
      <c r="K533" t="s">
        <v>62</v>
      </c>
      <c r="L533" t="e">
        <f t="shared" si="140"/>
        <v>#NAME?</v>
      </c>
      <c r="M533" t="e">
        <f t="shared" si="141"/>
        <v>#NAME?</v>
      </c>
      <c r="N533">
        <v>10000</v>
      </c>
      <c r="O533" t="e">
        <f t="shared" si="142"/>
        <v>#NAME?</v>
      </c>
      <c r="P533">
        <v>5</v>
      </c>
      <c r="Q533" t="e">
        <f t="shared" si="143"/>
        <v>#NAME?</v>
      </c>
      <c r="R533">
        <v>5</v>
      </c>
      <c r="S533" t="e">
        <f t="shared" si="144"/>
        <v>#NAME?</v>
      </c>
      <c r="T533">
        <v>0</v>
      </c>
      <c r="U533" t="e">
        <f t="shared" si="145"/>
        <v>#NAME?</v>
      </c>
      <c r="V533">
        <v>256</v>
      </c>
      <c r="W533" t="e">
        <f t="shared" si="146"/>
        <v>#NAME?</v>
      </c>
      <c r="X533">
        <v>36</v>
      </c>
      <c r="Y533" t="e">
        <f t="shared" si="147"/>
        <v>#NAME?</v>
      </c>
      <c r="Z533">
        <v>0</v>
      </c>
      <c r="AA533" t="e">
        <f t="shared" si="148"/>
        <v>#NAME?</v>
      </c>
      <c r="AB533">
        <v>48</v>
      </c>
      <c r="AC533" t="e">
        <f t="shared" si="149"/>
        <v>#NAME?</v>
      </c>
      <c r="AD533">
        <v>0</v>
      </c>
      <c r="AE533" t="e">
        <f t="shared" si="150"/>
        <v>#NAME?</v>
      </c>
      <c r="AF533" t="s">
        <v>65</v>
      </c>
      <c r="AG533" t="s">
        <v>64</v>
      </c>
      <c r="AH533">
        <v>20657328</v>
      </c>
      <c r="AI533">
        <v>20658356</v>
      </c>
      <c r="AJ533">
        <v>4131568</v>
      </c>
      <c r="AK533">
        <v>41275551</v>
      </c>
      <c r="AL533">
        <v>10000</v>
      </c>
      <c r="AR533">
        <v>10000</v>
      </c>
      <c r="AS533">
        <v>52799.62</v>
      </c>
      <c r="AT533">
        <v>5</v>
      </c>
      <c r="AU533">
        <v>10000</v>
      </c>
      <c r="AV533">
        <v>36</v>
      </c>
      <c r="AW533" t="s">
        <v>60</v>
      </c>
      <c r="AX533" t="s">
        <v>61</v>
      </c>
      <c r="AY533" t="s">
        <v>62</v>
      </c>
      <c r="BA533">
        <v>8</v>
      </c>
      <c r="BB533">
        <v>1</v>
      </c>
      <c r="BD533">
        <v>6.0485800000000003</v>
      </c>
      <c r="BE533">
        <v>7.4802100000000002E-3</v>
      </c>
      <c r="BF533">
        <v>2053.27</v>
      </c>
      <c r="BH533">
        <v>2799.62</v>
      </c>
      <c r="BY533" t="s">
        <v>4297</v>
      </c>
      <c r="BZ533" t="s">
        <v>7969</v>
      </c>
      <c r="CA533" t="s">
        <v>58</v>
      </c>
      <c r="CB533" t="str">
        <f t="shared" si="151"/>
        <v>ZYRA_CLUSTER_5i5d10000k nrq=0</v>
      </c>
      <c r="CC533">
        <f t="shared" si="152"/>
        <v>36</v>
      </c>
    </row>
    <row r="534" spans="1:81" x14ac:dyDescent="0.4">
      <c r="A534" t="s">
        <v>604</v>
      </c>
      <c r="B534" t="s">
        <v>58</v>
      </c>
      <c r="C534" t="s">
        <v>59</v>
      </c>
      <c r="D534" t="e">
        <f t="shared" si="136"/>
        <v>#NAME?</v>
      </c>
      <c r="E534">
        <v>10000</v>
      </c>
      <c r="F534" t="e">
        <f t="shared" si="137"/>
        <v>#NAME?</v>
      </c>
      <c r="G534" t="s">
        <v>60</v>
      </c>
      <c r="H534" t="e">
        <f t="shared" si="138"/>
        <v>#NAME?</v>
      </c>
      <c r="I534" t="s">
        <v>61</v>
      </c>
      <c r="J534" t="e">
        <f t="shared" si="139"/>
        <v>#NAME?</v>
      </c>
      <c r="K534" t="s">
        <v>62</v>
      </c>
      <c r="L534" t="e">
        <f t="shared" si="140"/>
        <v>#NAME?</v>
      </c>
      <c r="M534" t="e">
        <f t="shared" si="141"/>
        <v>#NAME?</v>
      </c>
      <c r="N534">
        <v>100000</v>
      </c>
      <c r="O534" t="e">
        <f t="shared" si="142"/>
        <v>#NAME?</v>
      </c>
      <c r="P534">
        <v>0</v>
      </c>
      <c r="Q534" t="e">
        <f t="shared" si="143"/>
        <v>#NAME?</v>
      </c>
      <c r="R534">
        <v>0</v>
      </c>
      <c r="S534" t="e">
        <f t="shared" si="144"/>
        <v>#NAME?</v>
      </c>
      <c r="T534">
        <v>0</v>
      </c>
      <c r="U534" t="e">
        <f t="shared" si="145"/>
        <v>#NAME?</v>
      </c>
      <c r="V534">
        <v>256</v>
      </c>
      <c r="W534" t="e">
        <f t="shared" si="146"/>
        <v>#NAME?</v>
      </c>
      <c r="X534">
        <v>107</v>
      </c>
      <c r="Y534" t="e">
        <f t="shared" si="147"/>
        <v>#NAME?</v>
      </c>
      <c r="Z534">
        <v>1</v>
      </c>
      <c r="AA534" t="e">
        <f t="shared" si="148"/>
        <v>#NAME?</v>
      </c>
      <c r="AB534">
        <v>48</v>
      </c>
      <c r="AC534" t="e">
        <f t="shared" si="149"/>
        <v>#NAME?</v>
      </c>
      <c r="AD534">
        <v>0</v>
      </c>
      <c r="AE534" t="e">
        <f t="shared" si="150"/>
        <v>#NAME?</v>
      </c>
      <c r="AF534" t="s">
        <v>63</v>
      </c>
      <c r="AG534" t="s">
        <v>64</v>
      </c>
      <c r="AJ534">
        <v>0</v>
      </c>
      <c r="AK534">
        <v>157651580</v>
      </c>
      <c r="AL534">
        <v>10000</v>
      </c>
      <c r="AR534">
        <v>10000</v>
      </c>
      <c r="AS534">
        <v>1289.73</v>
      </c>
      <c r="AT534">
        <v>0</v>
      </c>
      <c r="AU534">
        <v>100000</v>
      </c>
      <c r="AV534">
        <v>107</v>
      </c>
      <c r="AW534" t="s">
        <v>60</v>
      </c>
      <c r="AX534" t="s">
        <v>61</v>
      </c>
      <c r="AY534" t="s">
        <v>62</v>
      </c>
      <c r="BA534">
        <v>7</v>
      </c>
      <c r="BB534">
        <v>1</v>
      </c>
      <c r="BD534">
        <v>24.0243</v>
      </c>
      <c r="BE534">
        <v>9.2456200000000002E-2</v>
      </c>
      <c r="BF534">
        <v>1813.16</v>
      </c>
      <c r="BH534">
        <v>1289.73</v>
      </c>
      <c r="BN534">
        <v>1576476095</v>
      </c>
      <c r="BO534">
        <v>124108740</v>
      </c>
      <c r="BP534">
        <v>2553</v>
      </c>
      <c r="BQ534">
        <v>27630</v>
      </c>
      <c r="BR534">
        <v>0</v>
      </c>
      <c r="BY534" t="s">
        <v>4298</v>
      </c>
      <c r="BZ534" t="s">
        <v>7970</v>
      </c>
      <c r="CA534" t="s">
        <v>58</v>
      </c>
      <c r="CB534" t="str">
        <f t="shared" si="151"/>
        <v>ZYRA_SCATTER_0i0d100000k nrq=1</v>
      </c>
      <c r="CC534">
        <f t="shared" si="152"/>
        <v>108</v>
      </c>
    </row>
    <row r="535" spans="1:81" x14ac:dyDescent="0.4">
      <c r="A535" t="s">
        <v>605</v>
      </c>
      <c r="B535" t="s">
        <v>58</v>
      </c>
      <c r="C535" t="s">
        <v>59</v>
      </c>
      <c r="D535" t="e">
        <f t="shared" si="136"/>
        <v>#NAME?</v>
      </c>
      <c r="E535">
        <v>10000</v>
      </c>
      <c r="F535" t="e">
        <f t="shared" si="137"/>
        <v>#NAME?</v>
      </c>
      <c r="G535" t="s">
        <v>60</v>
      </c>
      <c r="H535" t="e">
        <f t="shared" si="138"/>
        <v>#NAME?</v>
      </c>
      <c r="I535" t="s">
        <v>61</v>
      </c>
      <c r="J535" t="e">
        <f t="shared" si="139"/>
        <v>#NAME?</v>
      </c>
      <c r="K535" t="s">
        <v>62</v>
      </c>
      <c r="L535" t="e">
        <f t="shared" si="140"/>
        <v>#NAME?</v>
      </c>
      <c r="M535" t="e">
        <f t="shared" si="141"/>
        <v>#NAME?</v>
      </c>
      <c r="N535">
        <v>100000</v>
      </c>
      <c r="O535" t="e">
        <f t="shared" si="142"/>
        <v>#NAME?</v>
      </c>
      <c r="P535">
        <v>0</v>
      </c>
      <c r="Q535" t="e">
        <f t="shared" si="143"/>
        <v>#NAME?</v>
      </c>
      <c r="R535">
        <v>0</v>
      </c>
      <c r="S535" t="e">
        <f t="shared" si="144"/>
        <v>#NAME?</v>
      </c>
      <c r="T535">
        <v>0</v>
      </c>
      <c r="U535" t="e">
        <f t="shared" si="145"/>
        <v>#NAME?</v>
      </c>
      <c r="V535">
        <v>256</v>
      </c>
      <c r="W535" t="e">
        <f t="shared" si="146"/>
        <v>#NAME?</v>
      </c>
      <c r="X535">
        <v>107</v>
      </c>
      <c r="Y535" t="e">
        <f t="shared" si="147"/>
        <v>#NAME?</v>
      </c>
      <c r="Z535">
        <v>1</v>
      </c>
      <c r="AA535" t="e">
        <f t="shared" si="148"/>
        <v>#NAME?</v>
      </c>
      <c r="AB535">
        <v>48</v>
      </c>
      <c r="AC535" t="e">
        <f t="shared" si="149"/>
        <v>#NAME?</v>
      </c>
      <c r="AD535">
        <v>1</v>
      </c>
      <c r="AE535" t="e">
        <f t="shared" si="150"/>
        <v>#NAME?</v>
      </c>
      <c r="AF535" t="s">
        <v>63</v>
      </c>
      <c r="AG535" t="s">
        <v>64</v>
      </c>
      <c r="AJ535">
        <v>0</v>
      </c>
      <c r="AK535">
        <v>162399018</v>
      </c>
      <c r="AL535">
        <v>10000</v>
      </c>
      <c r="AR535">
        <v>10000</v>
      </c>
      <c r="AS535">
        <v>1232.78</v>
      </c>
      <c r="AT535">
        <v>0</v>
      </c>
      <c r="AU535">
        <v>100000</v>
      </c>
      <c r="AV535">
        <v>107</v>
      </c>
      <c r="AW535" t="s">
        <v>60</v>
      </c>
      <c r="AX535" t="s">
        <v>61</v>
      </c>
      <c r="AY535" t="s">
        <v>62</v>
      </c>
      <c r="BA535">
        <v>7</v>
      </c>
      <c r="BB535">
        <v>1</v>
      </c>
      <c r="BD535">
        <v>23.520199999999999</v>
      </c>
      <c r="BE535">
        <v>0.108337</v>
      </c>
      <c r="BF535">
        <v>1753.42</v>
      </c>
      <c r="BH535">
        <v>1232.78</v>
      </c>
      <c r="BN535">
        <v>1623950471</v>
      </c>
      <c r="BO535">
        <v>22200506</v>
      </c>
      <c r="BP535">
        <v>2498</v>
      </c>
      <c r="BQ535">
        <v>24662</v>
      </c>
      <c r="BR535">
        <v>0</v>
      </c>
      <c r="BY535" t="s">
        <v>4299</v>
      </c>
      <c r="BZ535" t="s">
        <v>7971</v>
      </c>
      <c r="CA535" t="s">
        <v>58</v>
      </c>
      <c r="CB535" t="str">
        <f t="shared" si="151"/>
        <v>ZYRA_SCATTER_0i0d100000k nrq=1</v>
      </c>
      <c r="CC535">
        <f t="shared" si="152"/>
        <v>108</v>
      </c>
    </row>
    <row r="536" spans="1:81" x14ac:dyDescent="0.4">
      <c r="A536" t="s">
        <v>606</v>
      </c>
      <c r="B536" t="s">
        <v>58</v>
      </c>
      <c r="C536" t="s">
        <v>59</v>
      </c>
      <c r="D536" t="e">
        <f t="shared" si="136"/>
        <v>#NAME?</v>
      </c>
      <c r="E536">
        <v>10000</v>
      </c>
      <c r="F536" t="e">
        <f t="shared" si="137"/>
        <v>#NAME?</v>
      </c>
      <c r="G536" t="s">
        <v>60</v>
      </c>
      <c r="H536" t="e">
        <f t="shared" si="138"/>
        <v>#NAME?</v>
      </c>
      <c r="I536" t="s">
        <v>61</v>
      </c>
      <c r="J536" t="e">
        <f t="shared" si="139"/>
        <v>#NAME?</v>
      </c>
      <c r="K536" t="s">
        <v>62</v>
      </c>
      <c r="L536" t="e">
        <f t="shared" si="140"/>
        <v>#NAME?</v>
      </c>
      <c r="M536" t="e">
        <f t="shared" si="141"/>
        <v>#NAME?</v>
      </c>
      <c r="N536">
        <v>100000</v>
      </c>
      <c r="O536" t="e">
        <f t="shared" si="142"/>
        <v>#NAME?</v>
      </c>
      <c r="P536">
        <v>0</v>
      </c>
      <c r="Q536" t="e">
        <f t="shared" si="143"/>
        <v>#NAME?</v>
      </c>
      <c r="R536">
        <v>0</v>
      </c>
      <c r="S536" t="e">
        <f t="shared" si="144"/>
        <v>#NAME?</v>
      </c>
      <c r="T536">
        <v>0</v>
      </c>
      <c r="U536" t="e">
        <f t="shared" si="145"/>
        <v>#NAME?</v>
      </c>
      <c r="V536">
        <v>256</v>
      </c>
      <c r="W536" t="e">
        <f t="shared" si="146"/>
        <v>#NAME?</v>
      </c>
      <c r="X536">
        <v>107</v>
      </c>
      <c r="Y536" t="e">
        <f t="shared" si="147"/>
        <v>#NAME?</v>
      </c>
      <c r="Z536">
        <v>1</v>
      </c>
      <c r="AA536" t="e">
        <f t="shared" si="148"/>
        <v>#NAME?</v>
      </c>
      <c r="AB536">
        <v>48</v>
      </c>
      <c r="AC536" t="e">
        <f t="shared" si="149"/>
        <v>#NAME?</v>
      </c>
      <c r="AD536">
        <v>2</v>
      </c>
      <c r="AE536" t="e">
        <f t="shared" si="150"/>
        <v>#NAME?</v>
      </c>
      <c r="AF536" t="s">
        <v>63</v>
      </c>
      <c r="AG536" t="s">
        <v>64</v>
      </c>
      <c r="AJ536">
        <v>0</v>
      </c>
      <c r="AK536">
        <v>167763955</v>
      </c>
      <c r="AL536">
        <v>10000</v>
      </c>
      <c r="AR536">
        <v>10000</v>
      </c>
      <c r="AS536">
        <v>1213.27</v>
      </c>
      <c r="AT536">
        <v>0</v>
      </c>
      <c r="AU536">
        <v>100000</v>
      </c>
      <c r="AV536">
        <v>107</v>
      </c>
      <c r="AW536" t="s">
        <v>60</v>
      </c>
      <c r="AX536" t="s">
        <v>61</v>
      </c>
      <c r="AY536" t="s">
        <v>62</v>
      </c>
      <c r="BA536">
        <v>7</v>
      </c>
      <c r="BB536">
        <v>1</v>
      </c>
      <c r="BD536">
        <v>23.992599999999999</v>
      </c>
      <c r="BE536">
        <v>7.8898200000000002E-2</v>
      </c>
      <c r="BF536">
        <v>1701.57</v>
      </c>
      <c r="BH536">
        <v>1213.27</v>
      </c>
      <c r="BN536">
        <v>1677601670</v>
      </c>
      <c r="BO536">
        <v>22851549</v>
      </c>
      <c r="BP536">
        <v>2567</v>
      </c>
      <c r="BQ536">
        <v>17212</v>
      </c>
      <c r="BR536">
        <v>0</v>
      </c>
      <c r="BY536" t="s">
        <v>4300</v>
      </c>
      <c r="BZ536" t="s">
        <v>7972</v>
      </c>
      <c r="CA536" t="s">
        <v>58</v>
      </c>
      <c r="CB536" t="str">
        <f t="shared" si="151"/>
        <v>ZYRA_SCATTER_0i0d100000k nrq=1</v>
      </c>
      <c r="CC536">
        <f t="shared" si="152"/>
        <v>108</v>
      </c>
    </row>
    <row r="537" spans="1:81" x14ac:dyDescent="0.4">
      <c r="A537" t="s">
        <v>607</v>
      </c>
      <c r="B537" t="s">
        <v>58</v>
      </c>
      <c r="C537" t="s">
        <v>59</v>
      </c>
      <c r="D537" t="e">
        <f t="shared" si="136"/>
        <v>#NAME?</v>
      </c>
      <c r="E537">
        <v>10000</v>
      </c>
      <c r="F537" t="e">
        <f t="shared" si="137"/>
        <v>#NAME?</v>
      </c>
      <c r="G537" t="s">
        <v>60</v>
      </c>
      <c r="H537" t="e">
        <f t="shared" si="138"/>
        <v>#NAME?</v>
      </c>
      <c r="I537" t="s">
        <v>61</v>
      </c>
      <c r="J537" t="e">
        <f t="shared" si="139"/>
        <v>#NAME?</v>
      </c>
      <c r="K537" t="s">
        <v>62</v>
      </c>
      <c r="L537" t="e">
        <f t="shared" si="140"/>
        <v>#NAME?</v>
      </c>
      <c r="M537" t="e">
        <f t="shared" si="141"/>
        <v>#NAME?</v>
      </c>
      <c r="N537">
        <v>100000</v>
      </c>
      <c r="O537" t="e">
        <f t="shared" si="142"/>
        <v>#NAME?</v>
      </c>
      <c r="P537">
        <v>0</v>
      </c>
      <c r="Q537" t="e">
        <f t="shared" si="143"/>
        <v>#NAME?</v>
      </c>
      <c r="R537">
        <v>0</v>
      </c>
      <c r="S537" t="e">
        <f t="shared" si="144"/>
        <v>#NAME?</v>
      </c>
      <c r="T537">
        <v>0</v>
      </c>
      <c r="U537" t="e">
        <f t="shared" si="145"/>
        <v>#NAME?</v>
      </c>
      <c r="V537">
        <v>256</v>
      </c>
      <c r="W537" t="e">
        <f t="shared" si="146"/>
        <v>#NAME?</v>
      </c>
      <c r="X537">
        <v>126</v>
      </c>
      <c r="Y537" t="e">
        <f t="shared" si="147"/>
        <v>#NAME?</v>
      </c>
      <c r="Z537">
        <v>0</v>
      </c>
      <c r="AA537" t="e">
        <f t="shared" si="148"/>
        <v>#NAME?</v>
      </c>
      <c r="AB537">
        <v>48</v>
      </c>
      <c r="AC537" t="e">
        <f t="shared" si="149"/>
        <v>#NAME?</v>
      </c>
      <c r="AD537">
        <v>0</v>
      </c>
      <c r="AE537" t="e">
        <f t="shared" si="150"/>
        <v>#NAME?</v>
      </c>
      <c r="AF537" t="s">
        <v>63</v>
      </c>
      <c r="AG537" t="s">
        <v>64</v>
      </c>
      <c r="AJ537">
        <v>0</v>
      </c>
      <c r="AK537">
        <v>180867746</v>
      </c>
      <c r="AL537">
        <v>10000</v>
      </c>
      <c r="AR537">
        <v>10000</v>
      </c>
      <c r="AS537">
        <v>1236.3599999999999</v>
      </c>
      <c r="AT537">
        <v>0</v>
      </c>
      <c r="AU537">
        <v>100000</v>
      </c>
      <c r="AV537">
        <v>126</v>
      </c>
      <c r="AW537" t="s">
        <v>60</v>
      </c>
      <c r="AX537" t="s">
        <v>61</v>
      </c>
      <c r="AY537" t="s">
        <v>62</v>
      </c>
      <c r="BA537">
        <v>7</v>
      </c>
      <c r="BB537">
        <v>1</v>
      </c>
      <c r="BD537">
        <v>24.025300000000001</v>
      </c>
      <c r="BE537">
        <v>0.12156500000000001</v>
      </c>
      <c r="BF537">
        <v>1835.68</v>
      </c>
      <c r="BH537">
        <v>1236.3599999999999</v>
      </c>
      <c r="BN537">
        <v>1808675682</v>
      </c>
      <c r="BO537">
        <v>37450210</v>
      </c>
      <c r="BP537">
        <v>62005</v>
      </c>
      <c r="BQ537">
        <v>5420</v>
      </c>
      <c r="BR537">
        <v>0</v>
      </c>
      <c r="BY537" t="s">
        <v>4301</v>
      </c>
      <c r="BZ537" t="s">
        <v>7973</v>
      </c>
      <c r="CA537" t="s">
        <v>58</v>
      </c>
      <c r="CB537" t="str">
        <f t="shared" si="151"/>
        <v>ZYRA_SCATTER_0i0d100000k nrq=0</v>
      </c>
      <c r="CC537">
        <f t="shared" si="152"/>
        <v>126</v>
      </c>
    </row>
    <row r="538" spans="1:81" x14ac:dyDescent="0.4">
      <c r="A538" t="s">
        <v>608</v>
      </c>
      <c r="B538" t="s">
        <v>58</v>
      </c>
      <c r="C538" t="s">
        <v>59</v>
      </c>
      <c r="D538" t="e">
        <f t="shared" si="136"/>
        <v>#NAME?</v>
      </c>
      <c r="E538">
        <v>10000</v>
      </c>
      <c r="F538" t="e">
        <f t="shared" si="137"/>
        <v>#NAME?</v>
      </c>
      <c r="G538" t="s">
        <v>60</v>
      </c>
      <c r="H538" t="e">
        <f t="shared" si="138"/>
        <v>#NAME?</v>
      </c>
      <c r="I538" t="s">
        <v>61</v>
      </c>
      <c r="J538" t="e">
        <f t="shared" si="139"/>
        <v>#NAME?</v>
      </c>
      <c r="K538" t="s">
        <v>62</v>
      </c>
      <c r="L538" t="e">
        <f t="shared" si="140"/>
        <v>#NAME?</v>
      </c>
      <c r="M538" t="e">
        <f t="shared" si="141"/>
        <v>#NAME?</v>
      </c>
      <c r="N538">
        <v>100000</v>
      </c>
      <c r="O538" t="e">
        <f t="shared" si="142"/>
        <v>#NAME?</v>
      </c>
      <c r="P538">
        <v>0</v>
      </c>
      <c r="Q538" t="e">
        <f t="shared" si="143"/>
        <v>#NAME?</v>
      </c>
      <c r="R538">
        <v>0</v>
      </c>
      <c r="S538" t="e">
        <f t="shared" si="144"/>
        <v>#NAME?</v>
      </c>
      <c r="T538">
        <v>0</v>
      </c>
      <c r="U538" t="e">
        <f t="shared" si="145"/>
        <v>#NAME?</v>
      </c>
      <c r="V538">
        <v>256</v>
      </c>
      <c r="W538" t="e">
        <f t="shared" si="146"/>
        <v>#NAME?</v>
      </c>
      <c r="X538">
        <v>126</v>
      </c>
      <c r="Y538" t="e">
        <f t="shared" si="147"/>
        <v>#NAME?</v>
      </c>
      <c r="Z538">
        <v>0</v>
      </c>
      <c r="AA538" t="e">
        <f t="shared" si="148"/>
        <v>#NAME?</v>
      </c>
      <c r="AB538">
        <v>48</v>
      </c>
      <c r="AC538" t="e">
        <f t="shared" si="149"/>
        <v>#NAME?</v>
      </c>
      <c r="AD538">
        <v>1</v>
      </c>
      <c r="AE538" t="e">
        <f t="shared" si="150"/>
        <v>#NAME?</v>
      </c>
      <c r="AF538" t="s">
        <v>63</v>
      </c>
      <c r="AG538" t="s">
        <v>64</v>
      </c>
      <c r="AJ538">
        <v>0</v>
      </c>
      <c r="AK538">
        <v>179093467</v>
      </c>
      <c r="AL538">
        <v>10000</v>
      </c>
      <c r="AR538">
        <v>10000</v>
      </c>
      <c r="AS538">
        <v>1242.26</v>
      </c>
      <c r="AT538">
        <v>0</v>
      </c>
      <c r="AU538">
        <v>100000</v>
      </c>
      <c r="AV538">
        <v>126</v>
      </c>
      <c r="AW538" t="s">
        <v>60</v>
      </c>
      <c r="AX538" t="s">
        <v>61</v>
      </c>
      <c r="AY538" t="s">
        <v>62</v>
      </c>
      <c r="BA538">
        <v>7</v>
      </c>
      <c r="BB538">
        <v>1</v>
      </c>
      <c r="BD538">
        <v>24.059799999999999</v>
      </c>
      <c r="BE538">
        <v>0.11252</v>
      </c>
      <c r="BF538">
        <v>1859.31</v>
      </c>
      <c r="BH538">
        <v>1242.26</v>
      </c>
      <c r="BN538">
        <v>1790934485</v>
      </c>
      <c r="BO538">
        <v>39162231</v>
      </c>
      <c r="BP538">
        <v>64425</v>
      </c>
      <c r="BQ538">
        <v>7180</v>
      </c>
      <c r="BR538">
        <v>0</v>
      </c>
      <c r="BY538" t="s">
        <v>4302</v>
      </c>
      <c r="BZ538" t="s">
        <v>7974</v>
      </c>
      <c r="CA538" t="s">
        <v>58</v>
      </c>
      <c r="CB538" t="str">
        <f t="shared" si="151"/>
        <v>ZYRA_SCATTER_0i0d100000k nrq=0</v>
      </c>
      <c r="CC538">
        <f t="shared" si="152"/>
        <v>126</v>
      </c>
    </row>
    <row r="539" spans="1:81" x14ac:dyDescent="0.4">
      <c r="A539" t="s">
        <v>609</v>
      </c>
      <c r="B539" t="s">
        <v>58</v>
      </c>
      <c r="C539" t="s">
        <v>59</v>
      </c>
      <c r="D539" t="e">
        <f t="shared" si="136"/>
        <v>#NAME?</v>
      </c>
      <c r="E539">
        <v>10000</v>
      </c>
      <c r="F539" t="e">
        <f t="shared" si="137"/>
        <v>#NAME?</v>
      </c>
      <c r="G539" t="s">
        <v>60</v>
      </c>
      <c r="H539" t="e">
        <f t="shared" si="138"/>
        <v>#NAME?</v>
      </c>
      <c r="I539" t="s">
        <v>61</v>
      </c>
      <c r="J539" t="e">
        <f t="shared" si="139"/>
        <v>#NAME?</v>
      </c>
      <c r="K539" t="s">
        <v>62</v>
      </c>
      <c r="L539" t="e">
        <f t="shared" si="140"/>
        <v>#NAME?</v>
      </c>
      <c r="M539" t="e">
        <f t="shared" si="141"/>
        <v>#NAME?</v>
      </c>
      <c r="N539">
        <v>100000</v>
      </c>
      <c r="O539" t="e">
        <f t="shared" si="142"/>
        <v>#NAME?</v>
      </c>
      <c r="P539">
        <v>0</v>
      </c>
      <c r="Q539" t="e">
        <f t="shared" si="143"/>
        <v>#NAME?</v>
      </c>
      <c r="R539">
        <v>0</v>
      </c>
      <c r="S539" t="e">
        <f t="shared" si="144"/>
        <v>#NAME?</v>
      </c>
      <c r="T539">
        <v>0</v>
      </c>
      <c r="U539" t="e">
        <f t="shared" si="145"/>
        <v>#NAME?</v>
      </c>
      <c r="V539">
        <v>256</v>
      </c>
      <c r="W539" t="e">
        <f t="shared" si="146"/>
        <v>#NAME?</v>
      </c>
      <c r="X539">
        <v>126</v>
      </c>
      <c r="Y539" t="e">
        <f t="shared" si="147"/>
        <v>#NAME?</v>
      </c>
      <c r="Z539">
        <v>0</v>
      </c>
      <c r="AA539" t="e">
        <f t="shared" si="148"/>
        <v>#NAME?</v>
      </c>
      <c r="AB539">
        <v>48</v>
      </c>
      <c r="AC539" t="e">
        <f t="shared" si="149"/>
        <v>#NAME?</v>
      </c>
      <c r="AD539">
        <v>2</v>
      </c>
      <c r="AE539" t="e">
        <f t="shared" si="150"/>
        <v>#NAME?</v>
      </c>
      <c r="AF539" t="s">
        <v>63</v>
      </c>
      <c r="AG539" t="s">
        <v>64</v>
      </c>
      <c r="AJ539">
        <v>0</v>
      </c>
      <c r="AK539">
        <v>167343408</v>
      </c>
      <c r="AL539">
        <v>10000</v>
      </c>
      <c r="AR539">
        <v>10000</v>
      </c>
      <c r="AS539">
        <v>1334.93</v>
      </c>
      <c r="AT539">
        <v>0</v>
      </c>
      <c r="AU539">
        <v>100000</v>
      </c>
      <c r="AV539">
        <v>126</v>
      </c>
      <c r="AW539" t="s">
        <v>60</v>
      </c>
      <c r="AX539" t="s">
        <v>61</v>
      </c>
      <c r="AY539" t="s">
        <v>62</v>
      </c>
      <c r="BA539">
        <v>7</v>
      </c>
      <c r="BB539">
        <v>1</v>
      </c>
      <c r="BD539">
        <v>23.934100000000001</v>
      </c>
      <c r="BE539">
        <v>0.124205</v>
      </c>
      <c r="BF539">
        <v>1988.84</v>
      </c>
      <c r="BH539">
        <v>1334.93</v>
      </c>
      <c r="BN539">
        <v>1673433883</v>
      </c>
      <c r="BO539">
        <v>255794043</v>
      </c>
      <c r="BP539">
        <v>61415</v>
      </c>
      <c r="BQ539">
        <v>5227</v>
      </c>
      <c r="BR539">
        <v>0</v>
      </c>
      <c r="BY539" t="s">
        <v>4303</v>
      </c>
      <c r="BZ539" t="s">
        <v>7975</v>
      </c>
      <c r="CA539" t="s">
        <v>58</v>
      </c>
      <c r="CB539" t="str">
        <f t="shared" si="151"/>
        <v>ZYRA_SCATTER_0i0d100000k nrq=0</v>
      </c>
      <c r="CC539">
        <f t="shared" si="152"/>
        <v>126</v>
      </c>
    </row>
    <row r="540" spans="1:81" x14ac:dyDescent="0.4">
      <c r="A540" t="s">
        <v>610</v>
      </c>
      <c r="B540" t="s">
        <v>58</v>
      </c>
      <c r="C540" t="s">
        <v>59</v>
      </c>
      <c r="D540" t="e">
        <f t="shared" si="136"/>
        <v>#NAME?</v>
      </c>
      <c r="E540">
        <v>10000</v>
      </c>
      <c r="F540" t="e">
        <f t="shared" si="137"/>
        <v>#NAME?</v>
      </c>
      <c r="G540" t="s">
        <v>60</v>
      </c>
      <c r="H540" t="e">
        <f t="shared" si="138"/>
        <v>#NAME?</v>
      </c>
      <c r="I540" t="s">
        <v>61</v>
      </c>
      <c r="J540" t="e">
        <f t="shared" si="139"/>
        <v>#NAME?</v>
      </c>
      <c r="K540" t="s">
        <v>62</v>
      </c>
      <c r="L540" t="e">
        <f t="shared" si="140"/>
        <v>#NAME?</v>
      </c>
      <c r="M540" t="e">
        <f t="shared" si="141"/>
        <v>#NAME?</v>
      </c>
      <c r="N540">
        <v>100000</v>
      </c>
      <c r="O540" t="e">
        <f t="shared" si="142"/>
        <v>#NAME?</v>
      </c>
      <c r="P540">
        <v>0</v>
      </c>
      <c r="Q540" t="e">
        <f t="shared" si="143"/>
        <v>#NAME?</v>
      </c>
      <c r="R540">
        <v>0</v>
      </c>
      <c r="S540" t="e">
        <f t="shared" si="144"/>
        <v>#NAME?</v>
      </c>
      <c r="T540">
        <v>0</v>
      </c>
      <c r="U540" t="e">
        <f t="shared" si="145"/>
        <v>#NAME?</v>
      </c>
      <c r="V540">
        <v>256</v>
      </c>
      <c r="W540" t="e">
        <f t="shared" si="146"/>
        <v>#NAME?</v>
      </c>
      <c r="X540">
        <v>125</v>
      </c>
      <c r="Y540" t="e">
        <f t="shared" si="147"/>
        <v>#NAME?</v>
      </c>
      <c r="Z540">
        <v>1</v>
      </c>
      <c r="AA540" t="e">
        <f t="shared" si="148"/>
        <v>#NAME?</v>
      </c>
      <c r="AB540">
        <v>48</v>
      </c>
      <c r="AC540" t="e">
        <f t="shared" si="149"/>
        <v>#NAME?</v>
      </c>
      <c r="AD540">
        <v>0</v>
      </c>
      <c r="AE540" t="e">
        <f t="shared" si="150"/>
        <v>#NAME?</v>
      </c>
      <c r="AF540" t="s">
        <v>63</v>
      </c>
      <c r="AG540" t="s">
        <v>64</v>
      </c>
      <c r="AJ540">
        <v>0</v>
      </c>
      <c r="AK540">
        <v>176859405</v>
      </c>
      <c r="AL540">
        <v>10000</v>
      </c>
      <c r="AR540">
        <v>10000</v>
      </c>
      <c r="AS540">
        <v>1300.56</v>
      </c>
      <c r="AT540">
        <v>0</v>
      </c>
      <c r="AU540">
        <v>100000</v>
      </c>
      <c r="AV540">
        <v>125</v>
      </c>
      <c r="AW540" t="s">
        <v>60</v>
      </c>
      <c r="AX540" t="s">
        <v>61</v>
      </c>
      <c r="AY540" t="s">
        <v>62</v>
      </c>
      <c r="BA540">
        <v>7</v>
      </c>
      <c r="BB540">
        <v>1</v>
      </c>
      <c r="BD540">
        <v>24.0746</v>
      </c>
      <c r="BE540">
        <v>9.6202800000000005E-2</v>
      </c>
      <c r="BF540">
        <v>1878.48</v>
      </c>
      <c r="BH540">
        <v>1300.56</v>
      </c>
      <c r="BN540">
        <v>1768556466</v>
      </c>
      <c r="BO540">
        <v>206695952</v>
      </c>
      <c r="BP540">
        <v>2531</v>
      </c>
      <c r="BQ540">
        <v>15336</v>
      </c>
      <c r="BR540">
        <v>0</v>
      </c>
      <c r="BY540" t="s">
        <v>4304</v>
      </c>
      <c r="BZ540" t="s">
        <v>7976</v>
      </c>
      <c r="CA540" t="s">
        <v>58</v>
      </c>
      <c r="CB540" t="str">
        <f t="shared" si="151"/>
        <v>ZYRA_SCATTER_0i0d100000k nrq=1</v>
      </c>
      <c r="CC540">
        <f t="shared" si="152"/>
        <v>126</v>
      </c>
    </row>
    <row r="541" spans="1:81" x14ac:dyDescent="0.4">
      <c r="A541" t="s">
        <v>611</v>
      </c>
      <c r="B541" t="s">
        <v>58</v>
      </c>
      <c r="C541" t="s">
        <v>59</v>
      </c>
      <c r="D541" t="e">
        <f t="shared" si="136"/>
        <v>#NAME?</v>
      </c>
      <c r="E541">
        <v>10000</v>
      </c>
      <c r="F541" t="e">
        <f t="shared" si="137"/>
        <v>#NAME?</v>
      </c>
      <c r="G541" t="s">
        <v>60</v>
      </c>
      <c r="H541" t="e">
        <f t="shared" si="138"/>
        <v>#NAME?</v>
      </c>
      <c r="I541" t="s">
        <v>61</v>
      </c>
      <c r="J541" t="e">
        <f t="shared" si="139"/>
        <v>#NAME?</v>
      </c>
      <c r="K541" t="s">
        <v>62</v>
      </c>
      <c r="L541" t="e">
        <f t="shared" si="140"/>
        <v>#NAME?</v>
      </c>
      <c r="M541" t="e">
        <f t="shared" si="141"/>
        <v>#NAME?</v>
      </c>
      <c r="N541">
        <v>100000</v>
      </c>
      <c r="O541" t="e">
        <f t="shared" si="142"/>
        <v>#NAME?</v>
      </c>
      <c r="P541">
        <v>0</v>
      </c>
      <c r="Q541" t="e">
        <f t="shared" si="143"/>
        <v>#NAME?</v>
      </c>
      <c r="R541">
        <v>0</v>
      </c>
      <c r="S541" t="e">
        <f t="shared" si="144"/>
        <v>#NAME?</v>
      </c>
      <c r="T541">
        <v>0</v>
      </c>
      <c r="U541" t="e">
        <f t="shared" si="145"/>
        <v>#NAME?</v>
      </c>
      <c r="V541">
        <v>256</v>
      </c>
      <c r="W541" t="e">
        <f t="shared" si="146"/>
        <v>#NAME?</v>
      </c>
      <c r="X541">
        <v>125</v>
      </c>
      <c r="Y541" t="e">
        <f t="shared" si="147"/>
        <v>#NAME?</v>
      </c>
      <c r="Z541">
        <v>1</v>
      </c>
      <c r="AA541" t="e">
        <f t="shared" si="148"/>
        <v>#NAME?</v>
      </c>
      <c r="AB541">
        <v>48</v>
      </c>
      <c r="AC541" t="e">
        <f t="shared" si="149"/>
        <v>#NAME?</v>
      </c>
      <c r="AD541">
        <v>1</v>
      </c>
      <c r="AE541" t="e">
        <f t="shared" si="150"/>
        <v>#NAME?</v>
      </c>
      <c r="AF541" t="s">
        <v>63</v>
      </c>
      <c r="AG541" t="s">
        <v>64</v>
      </c>
      <c r="AJ541">
        <v>0</v>
      </c>
      <c r="AK541">
        <v>180705019</v>
      </c>
      <c r="AL541">
        <v>10000</v>
      </c>
      <c r="AR541">
        <v>10000</v>
      </c>
      <c r="AS541">
        <v>1261.98</v>
      </c>
      <c r="AT541">
        <v>0</v>
      </c>
      <c r="AU541">
        <v>100000</v>
      </c>
      <c r="AV541">
        <v>125</v>
      </c>
      <c r="AW541" t="s">
        <v>60</v>
      </c>
      <c r="AX541" t="s">
        <v>61</v>
      </c>
      <c r="AY541" t="s">
        <v>62</v>
      </c>
      <c r="BA541">
        <v>7</v>
      </c>
      <c r="BB541">
        <v>1</v>
      </c>
      <c r="BD541">
        <v>24.348299999999998</v>
      </c>
      <c r="BE541">
        <v>8.3001400000000003E-2</v>
      </c>
      <c r="BF541">
        <v>1841.36</v>
      </c>
      <c r="BH541">
        <v>1261.98</v>
      </c>
      <c r="BN541">
        <v>1807009467</v>
      </c>
      <c r="BO541">
        <v>35230500</v>
      </c>
      <c r="BP541">
        <v>2533</v>
      </c>
      <c r="BQ541">
        <v>16936</v>
      </c>
      <c r="BR541">
        <v>0</v>
      </c>
      <c r="BY541" t="s">
        <v>4305</v>
      </c>
      <c r="BZ541" t="s">
        <v>7977</v>
      </c>
      <c r="CA541" t="s">
        <v>58</v>
      </c>
      <c r="CB541" t="str">
        <f t="shared" si="151"/>
        <v>ZYRA_SCATTER_0i0d100000k nrq=1</v>
      </c>
      <c r="CC541">
        <f t="shared" si="152"/>
        <v>126</v>
      </c>
    </row>
    <row r="542" spans="1:81" x14ac:dyDescent="0.4">
      <c r="A542" t="s">
        <v>612</v>
      </c>
      <c r="B542" t="s">
        <v>58</v>
      </c>
      <c r="C542" t="s">
        <v>78</v>
      </c>
      <c r="D542" t="e">
        <f t="shared" si="136"/>
        <v>#NAME?</v>
      </c>
      <c r="E542">
        <v>10000</v>
      </c>
      <c r="F542" t="e">
        <f t="shared" si="137"/>
        <v>#NAME?</v>
      </c>
      <c r="G542" t="s">
        <v>60</v>
      </c>
      <c r="H542" t="e">
        <f t="shared" si="138"/>
        <v>#NAME?</v>
      </c>
      <c r="I542" t="s">
        <v>61</v>
      </c>
      <c r="J542" t="e">
        <f t="shared" si="139"/>
        <v>#NAME?</v>
      </c>
      <c r="K542" t="s">
        <v>62</v>
      </c>
      <c r="L542" t="e">
        <f t="shared" si="140"/>
        <v>#NAME?</v>
      </c>
      <c r="M542" t="e">
        <f t="shared" si="141"/>
        <v>#NAME?</v>
      </c>
      <c r="N542">
        <v>100000</v>
      </c>
      <c r="O542" t="e">
        <f t="shared" si="142"/>
        <v>#NAME?</v>
      </c>
      <c r="P542">
        <v>5</v>
      </c>
      <c r="Q542" t="e">
        <f t="shared" si="143"/>
        <v>#NAME?</v>
      </c>
      <c r="R542">
        <v>5</v>
      </c>
      <c r="S542" t="e">
        <f t="shared" si="144"/>
        <v>#NAME?</v>
      </c>
      <c r="T542">
        <v>0</v>
      </c>
      <c r="U542" t="e">
        <f t="shared" si="145"/>
        <v>#NAME?</v>
      </c>
      <c r="V542">
        <v>256</v>
      </c>
      <c r="W542" t="e">
        <f t="shared" si="146"/>
        <v>#NAME?</v>
      </c>
      <c r="X542">
        <v>90</v>
      </c>
      <c r="Y542" t="e">
        <f t="shared" si="147"/>
        <v>#NAME?</v>
      </c>
      <c r="Z542">
        <v>0</v>
      </c>
      <c r="AA542" t="e">
        <f t="shared" si="148"/>
        <v>#NAME?</v>
      </c>
      <c r="AB542">
        <v>48</v>
      </c>
      <c r="AC542" t="e">
        <f t="shared" si="149"/>
        <v>#NAME?</v>
      </c>
      <c r="AD542">
        <v>1</v>
      </c>
      <c r="AE542" t="e">
        <f t="shared" si="150"/>
        <v>#NAME?</v>
      </c>
      <c r="AF542" t="s">
        <v>65</v>
      </c>
      <c r="AG542" t="s">
        <v>64</v>
      </c>
      <c r="AH542">
        <v>19144393</v>
      </c>
      <c r="AI542">
        <v>19129480</v>
      </c>
      <c r="AJ542">
        <v>3827387</v>
      </c>
      <c r="AK542">
        <v>38233719</v>
      </c>
      <c r="AL542">
        <v>10000</v>
      </c>
      <c r="AR542">
        <v>10000</v>
      </c>
      <c r="AS542">
        <v>53354.34</v>
      </c>
      <c r="AT542">
        <v>5</v>
      </c>
      <c r="AU542">
        <v>100000</v>
      </c>
      <c r="AV542">
        <v>90</v>
      </c>
      <c r="AW542" t="s">
        <v>60</v>
      </c>
      <c r="AX542" t="s">
        <v>61</v>
      </c>
      <c r="AY542" t="s">
        <v>62</v>
      </c>
      <c r="BA542">
        <v>8</v>
      </c>
      <c r="BB542">
        <v>1</v>
      </c>
      <c r="BD542">
        <v>23.504799999999999</v>
      </c>
      <c r="BE542">
        <v>0.86830600000000002</v>
      </c>
      <c r="BF542">
        <v>5994.74</v>
      </c>
      <c r="BH542">
        <v>3354.34</v>
      </c>
      <c r="BY542" t="s">
        <v>4306</v>
      </c>
      <c r="BZ542" t="s">
        <v>7978</v>
      </c>
      <c r="CA542" t="s">
        <v>58</v>
      </c>
      <c r="CB542" t="str">
        <f t="shared" si="151"/>
        <v>ZYRA_CLUSTER_5i5d100000k nrq=0</v>
      </c>
      <c r="CC542">
        <f t="shared" si="152"/>
        <v>90</v>
      </c>
    </row>
    <row r="543" spans="1:81" x14ac:dyDescent="0.4">
      <c r="A543" t="s">
        <v>614</v>
      </c>
      <c r="B543" t="s">
        <v>58</v>
      </c>
      <c r="C543" t="s">
        <v>59</v>
      </c>
      <c r="D543" t="e">
        <f t="shared" si="136"/>
        <v>#NAME?</v>
      </c>
      <c r="E543">
        <v>10000</v>
      </c>
      <c r="F543" t="e">
        <f t="shared" si="137"/>
        <v>#NAME?</v>
      </c>
      <c r="G543" t="s">
        <v>60</v>
      </c>
      <c r="H543" t="e">
        <f t="shared" si="138"/>
        <v>#NAME?</v>
      </c>
      <c r="I543" t="s">
        <v>61</v>
      </c>
      <c r="J543" t="e">
        <f t="shared" si="139"/>
        <v>#NAME?</v>
      </c>
      <c r="K543" t="s">
        <v>62</v>
      </c>
      <c r="L543" t="e">
        <f t="shared" si="140"/>
        <v>#NAME?</v>
      </c>
      <c r="M543" t="e">
        <f t="shared" si="141"/>
        <v>#NAME?</v>
      </c>
      <c r="N543">
        <v>100000</v>
      </c>
      <c r="O543" t="e">
        <f t="shared" si="142"/>
        <v>#NAME?</v>
      </c>
      <c r="P543">
        <v>0</v>
      </c>
      <c r="Q543" t="e">
        <f t="shared" si="143"/>
        <v>#NAME?</v>
      </c>
      <c r="R543">
        <v>0</v>
      </c>
      <c r="S543" t="e">
        <f t="shared" si="144"/>
        <v>#NAME?</v>
      </c>
      <c r="T543">
        <v>0</v>
      </c>
      <c r="U543" t="e">
        <f t="shared" si="145"/>
        <v>#NAME?</v>
      </c>
      <c r="V543">
        <v>256</v>
      </c>
      <c r="W543" t="e">
        <f t="shared" si="146"/>
        <v>#NAME?</v>
      </c>
      <c r="X543">
        <v>125</v>
      </c>
      <c r="Y543" t="e">
        <f t="shared" si="147"/>
        <v>#NAME?</v>
      </c>
      <c r="Z543">
        <v>1</v>
      </c>
      <c r="AA543" t="e">
        <f t="shared" si="148"/>
        <v>#NAME?</v>
      </c>
      <c r="AB543">
        <v>48</v>
      </c>
      <c r="AC543" t="e">
        <f t="shared" si="149"/>
        <v>#NAME?</v>
      </c>
      <c r="AD543">
        <v>2</v>
      </c>
      <c r="AE543" t="e">
        <f t="shared" si="150"/>
        <v>#NAME?</v>
      </c>
      <c r="AF543" t="s">
        <v>63</v>
      </c>
      <c r="AG543" t="s">
        <v>64</v>
      </c>
      <c r="AJ543">
        <v>0</v>
      </c>
      <c r="AK543">
        <v>184652015</v>
      </c>
      <c r="AL543">
        <v>10000</v>
      </c>
      <c r="AR543">
        <v>10000</v>
      </c>
      <c r="AS543">
        <v>1210.48</v>
      </c>
      <c r="AT543">
        <v>0</v>
      </c>
      <c r="AU543">
        <v>100000</v>
      </c>
      <c r="AV543">
        <v>125</v>
      </c>
      <c r="AW543" t="s">
        <v>60</v>
      </c>
      <c r="AX543" t="s">
        <v>61</v>
      </c>
      <c r="AY543" t="s">
        <v>62</v>
      </c>
      <c r="BA543">
        <v>7</v>
      </c>
      <c r="BB543">
        <v>1</v>
      </c>
      <c r="BD543">
        <v>24.2623</v>
      </c>
      <c r="BE543">
        <v>7.3528399999999994E-2</v>
      </c>
      <c r="BF543">
        <v>1797.79</v>
      </c>
      <c r="BH543">
        <v>1210.48</v>
      </c>
      <c r="BN543">
        <v>1846464548</v>
      </c>
      <c r="BO543">
        <v>32175889</v>
      </c>
      <c r="BP543">
        <v>2525</v>
      </c>
      <c r="BQ543">
        <v>20826</v>
      </c>
      <c r="BR543">
        <v>0</v>
      </c>
      <c r="BY543" t="s">
        <v>4307</v>
      </c>
      <c r="BZ543" t="s">
        <v>7979</v>
      </c>
      <c r="CA543" t="s">
        <v>58</v>
      </c>
      <c r="CB543" t="str">
        <f t="shared" si="151"/>
        <v>ZYRA_SCATTER_0i0d100000k nrq=1</v>
      </c>
      <c r="CC543">
        <f t="shared" si="152"/>
        <v>126</v>
      </c>
    </row>
    <row r="544" spans="1:81" x14ac:dyDescent="0.4">
      <c r="A544" t="s">
        <v>613</v>
      </c>
      <c r="B544" t="s">
        <v>58</v>
      </c>
      <c r="C544" t="s">
        <v>78</v>
      </c>
      <c r="D544" t="e">
        <f t="shared" si="136"/>
        <v>#NAME?</v>
      </c>
      <c r="E544">
        <v>10000</v>
      </c>
      <c r="F544" t="e">
        <f t="shared" si="137"/>
        <v>#NAME?</v>
      </c>
      <c r="G544" t="s">
        <v>60</v>
      </c>
      <c r="H544" t="e">
        <f t="shared" si="138"/>
        <v>#NAME?</v>
      </c>
      <c r="I544" t="s">
        <v>61</v>
      </c>
      <c r="J544" t="e">
        <f t="shared" si="139"/>
        <v>#NAME?</v>
      </c>
      <c r="K544" t="s">
        <v>62</v>
      </c>
      <c r="L544" t="e">
        <f t="shared" si="140"/>
        <v>#NAME?</v>
      </c>
      <c r="M544" t="e">
        <f t="shared" si="141"/>
        <v>#NAME?</v>
      </c>
      <c r="N544">
        <v>10000</v>
      </c>
      <c r="O544" t="e">
        <f t="shared" si="142"/>
        <v>#NAME?</v>
      </c>
      <c r="P544">
        <v>5</v>
      </c>
      <c r="Q544" t="e">
        <f t="shared" si="143"/>
        <v>#NAME?</v>
      </c>
      <c r="R544">
        <v>5</v>
      </c>
      <c r="S544" t="e">
        <f t="shared" si="144"/>
        <v>#NAME?</v>
      </c>
      <c r="T544">
        <v>0</v>
      </c>
      <c r="U544" t="e">
        <f t="shared" si="145"/>
        <v>#NAME?</v>
      </c>
      <c r="V544">
        <v>256</v>
      </c>
      <c r="W544" t="e">
        <f t="shared" si="146"/>
        <v>#NAME?</v>
      </c>
      <c r="X544">
        <v>36</v>
      </c>
      <c r="Y544" t="e">
        <f t="shared" si="147"/>
        <v>#NAME?</v>
      </c>
      <c r="Z544">
        <v>0</v>
      </c>
      <c r="AA544" t="e">
        <f t="shared" si="148"/>
        <v>#NAME?</v>
      </c>
      <c r="AB544">
        <v>48</v>
      </c>
      <c r="AC544" t="e">
        <f t="shared" si="149"/>
        <v>#NAME?</v>
      </c>
      <c r="AD544">
        <v>1</v>
      </c>
      <c r="AE544" t="e">
        <f t="shared" si="150"/>
        <v>#NAME?</v>
      </c>
      <c r="AF544" t="s">
        <v>65</v>
      </c>
      <c r="AG544" t="s">
        <v>64</v>
      </c>
      <c r="AH544">
        <v>21243626</v>
      </c>
      <c r="AI544">
        <v>21258508</v>
      </c>
      <c r="AJ544">
        <v>4250213</v>
      </c>
      <c r="AK544">
        <v>42458703</v>
      </c>
      <c r="AL544">
        <v>10000</v>
      </c>
      <c r="AR544">
        <v>10000</v>
      </c>
      <c r="AS544">
        <v>52617.18</v>
      </c>
      <c r="AT544">
        <v>5</v>
      </c>
      <c r="AU544">
        <v>10000</v>
      </c>
      <c r="AV544">
        <v>36</v>
      </c>
      <c r="AW544" t="s">
        <v>60</v>
      </c>
      <c r="AX544" t="s">
        <v>61</v>
      </c>
      <c r="AY544" t="s">
        <v>62</v>
      </c>
      <c r="BA544">
        <v>8</v>
      </c>
      <c r="BB544">
        <v>1</v>
      </c>
      <c r="BD544">
        <v>6.1488100000000001</v>
      </c>
      <c r="BE544">
        <v>7.6054299999999998E-3</v>
      </c>
      <c r="BF544">
        <v>1990.94</v>
      </c>
      <c r="BH544">
        <v>2617.1799999999998</v>
      </c>
      <c r="BY544" t="s">
        <v>4308</v>
      </c>
      <c r="BZ544" t="s">
        <v>7980</v>
      </c>
      <c r="CA544" t="s">
        <v>58</v>
      </c>
      <c r="CB544" t="str">
        <f t="shared" si="151"/>
        <v>ZYRA_CLUSTER_5i5d10000k nrq=0</v>
      </c>
      <c r="CC544">
        <f t="shared" si="152"/>
        <v>36</v>
      </c>
    </row>
    <row r="545" spans="1:81" x14ac:dyDescent="0.4">
      <c r="A545" t="s">
        <v>615</v>
      </c>
      <c r="B545" t="s">
        <v>58</v>
      </c>
      <c r="C545" t="s">
        <v>59</v>
      </c>
      <c r="D545" t="e">
        <f t="shared" si="136"/>
        <v>#NAME?</v>
      </c>
      <c r="E545">
        <v>10000</v>
      </c>
      <c r="F545" t="e">
        <f t="shared" si="137"/>
        <v>#NAME?</v>
      </c>
      <c r="G545" t="s">
        <v>60</v>
      </c>
      <c r="H545" t="e">
        <f t="shared" si="138"/>
        <v>#NAME?</v>
      </c>
      <c r="I545" t="s">
        <v>61</v>
      </c>
      <c r="J545" t="e">
        <f t="shared" si="139"/>
        <v>#NAME?</v>
      </c>
      <c r="K545" t="s">
        <v>62</v>
      </c>
      <c r="L545" t="e">
        <f t="shared" si="140"/>
        <v>#NAME?</v>
      </c>
      <c r="M545" t="e">
        <f t="shared" si="141"/>
        <v>#NAME?</v>
      </c>
      <c r="N545">
        <v>100000</v>
      </c>
      <c r="O545" t="e">
        <f t="shared" si="142"/>
        <v>#NAME?</v>
      </c>
      <c r="P545">
        <v>0</v>
      </c>
      <c r="Q545" t="e">
        <f t="shared" si="143"/>
        <v>#NAME?</v>
      </c>
      <c r="R545">
        <v>0</v>
      </c>
      <c r="S545" t="e">
        <f t="shared" si="144"/>
        <v>#NAME?</v>
      </c>
      <c r="T545">
        <v>0</v>
      </c>
      <c r="U545" t="e">
        <f t="shared" si="145"/>
        <v>#NAME?</v>
      </c>
      <c r="V545">
        <v>256</v>
      </c>
      <c r="W545" t="e">
        <f t="shared" si="146"/>
        <v>#NAME?</v>
      </c>
      <c r="X545">
        <v>144</v>
      </c>
      <c r="Y545" t="e">
        <f t="shared" si="147"/>
        <v>#NAME?</v>
      </c>
      <c r="Z545">
        <v>0</v>
      </c>
      <c r="AA545" t="e">
        <f t="shared" si="148"/>
        <v>#NAME?</v>
      </c>
      <c r="AB545">
        <v>48</v>
      </c>
      <c r="AC545" t="e">
        <f t="shared" si="149"/>
        <v>#NAME?</v>
      </c>
      <c r="AD545">
        <v>0</v>
      </c>
      <c r="AE545" t="e">
        <f t="shared" si="150"/>
        <v>#NAME?</v>
      </c>
      <c r="AF545" t="s">
        <v>63</v>
      </c>
      <c r="AG545" t="s">
        <v>64</v>
      </c>
      <c r="AJ545">
        <v>0</v>
      </c>
      <c r="AK545">
        <v>197723361</v>
      </c>
      <c r="AL545">
        <v>10000</v>
      </c>
      <c r="AR545">
        <v>10000</v>
      </c>
      <c r="AS545">
        <v>1235.0899999999999</v>
      </c>
      <c r="AT545">
        <v>0</v>
      </c>
      <c r="AU545">
        <v>100000</v>
      </c>
      <c r="AV545">
        <v>144</v>
      </c>
      <c r="AW545" t="s">
        <v>60</v>
      </c>
      <c r="AX545" t="s">
        <v>61</v>
      </c>
      <c r="AY545" t="s">
        <v>62</v>
      </c>
      <c r="BA545">
        <v>7</v>
      </c>
      <c r="BB545">
        <v>1</v>
      </c>
      <c r="BD545">
        <v>23.819800000000001</v>
      </c>
      <c r="BE545">
        <v>8.6508799999999997E-2</v>
      </c>
      <c r="BF545">
        <v>1916.64</v>
      </c>
      <c r="BH545">
        <v>1235.0899999999999</v>
      </c>
      <c r="BN545">
        <v>1977233611</v>
      </c>
      <c r="BO545">
        <v>50947932</v>
      </c>
      <c r="BP545">
        <v>67034</v>
      </c>
      <c r="BQ545">
        <v>8844</v>
      </c>
      <c r="BR545">
        <v>0</v>
      </c>
      <c r="BY545" t="s">
        <v>4309</v>
      </c>
      <c r="BZ545" t="s">
        <v>7981</v>
      </c>
      <c r="CA545" t="s">
        <v>58</v>
      </c>
      <c r="CB545" t="str">
        <f t="shared" si="151"/>
        <v>ZYRA_SCATTER_0i0d100000k nrq=0</v>
      </c>
      <c r="CC545">
        <f t="shared" si="152"/>
        <v>144</v>
      </c>
    </row>
    <row r="546" spans="1:81" x14ac:dyDescent="0.4">
      <c r="A546" t="s">
        <v>616</v>
      </c>
      <c r="B546" t="s">
        <v>58</v>
      </c>
      <c r="C546" t="s">
        <v>59</v>
      </c>
      <c r="D546" t="e">
        <f t="shared" si="136"/>
        <v>#NAME?</v>
      </c>
      <c r="E546">
        <v>10000</v>
      </c>
      <c r="F546" t="e">
        <f t="shared" si="137"/>
        <v>#NAME?</v>
      </c>
      <c r="G546" t="s">
        <v>60</v>
      </c>
      <c r="H546" t="e">
        <f t="shared" si="138"/>
        <v>#NAME?</v>
      </c>
      <c r="I546" t="s">
        <v>61</v>
      </c>
      <c r="J546" t="e">
        <f t="shared" si="139"/>
        <v>#NAME?</v>
      </c>
      <c r="K546" t="s">
        <v>62</v>
      </c>
      <c r="L546" t="e">
        <f t="shared" si="140"/>
        <v>#NAME?</v>
      </c>
      <c r="M546" t="e">
        <f t="shared" si="141"/>
        <v>#NAME?</v>
      </c>
      <c r="N546">
        <v>100000</v>
      </c>
      <c r="O546" t="e">
        <f t="shared" si="142"/>
        <v>#NAME?</v>
      </c>
      <c r="P546">
        <v>0</v>
      </c>
      <c r="Q546" t="e">
        <f t="shared" si="143"/>
        <v>#NAME?</v>
      </c>
      <c r="R546">
        <v>0</v>
      </c>
      <c r="S546" t="e">
        <f t="shared" si="144"/>
        <v>#NAME?</v>
      </c>
      <c r="T546">
        <v>0</v>
      </c>
      <c r="U546" t="e">
        <f t="shared" si="145"/>
        <v>#NAME?</v>
      </c>
      <c r="V546">
        <v>256</v>
      </c>
      <c r="W546" t="e">
        <f t="shared" si="146"/>
        <v>#NAME?</v>
      </c>
      <c r="X546">
        <v>144</v>
      </c>
      <c r="Y546" t="e">
        <f t="shared" si="147"/>
        <v>#NAME?</v>
      </c>
      <c r="Z546">
        <v>0</v>
      </c>
      <c r="AA546" t="e">
        <f t="shared" si="148"/>
        <v>#NAME?</v>
      </c>
      <c r="AB546">
        <v>48</v>
      </c>
      <c r="AC546" t="e">
        <f t="shared" si="149"/>
        <v>#NAME?</v>
      </c>
      <c r="AD546">
        <v>1</v>
      </c>
      <c r="AE546" t="e">
        <f t="shared" si="150"/>
        <v>#NAME?</v>
      </c>
      <c r="AF546" t="s">
        <v>63</v>
      </c>
      <c r="AG546" t="s">
        <v>64</v>
      </c>
      <c r="AJ546">
        <v>0</v>
      </c>
      <c r="AK546">
        <v>198138796</v>
      </c>
      <c r="AL546">
        <v>10000</v>
      </c>
      <c r="AR546">
        <v>10000</v>
      </c>
      <c r="AS546">
        <v>1184.69</v>
      </c>
      <c r="AT546">
        <v>0</v>
      </c>
      <c r="AU546">
        <v>100000</v>
      </c>
      <c r="AV546">
        <v>144</v>
      </c>
      <c r="AW546" t="s">
        <v>60</v>
      </c>
      <c r="AX546" t="s">
        <v>61</v>
      </c>
      <c r="AY546" t="s">
        <v>62</v>
      </c>
      <c r="BA546">
        <v>7</v>
      </c>
      <c r="BB546">
        <v>1</v>
      </c>
      <c r="BD546">
        <v>24.119299999999999</v>
      </c>
      <c r="BE546">
        <v>9.1189599999999996E-2</v>
      </c>
      <c r="BF546">
        <v>1914.98</v>
      </c>
      <c r="BH546">
        <v>1184.69</v>
      </c>
      <c r="BN546">
        <v>1981387957</v>
      </c>
      <c r="BO546">
        <v>42688144</v>
      </c>
      <c r="BP546">
        <v>71427</v>
      </c>
      <c r="BQ546">
        <v>6541</v>
      </c>
      <c r="BR546">
        <v>0</v>
      </c>
      <c r="BY546" t="s">
        <v>4310</v>
      </c>
      <c r="BZ546" t="s">
        <v>7982</v>
      </c>
      <c r="CA546" t="s">
        <v>58</v>
      </c>
      <c r="CB546" t="str">
        <f t="shared" si="151"/>
        <v>ZYRA_SCATTER_0i0d100000k nrq=0</v>
      </c>
      <c r="CC546">
        <f t="shared" si="152"/>
        <v>144</v>
      </c>
    </row>
    <row r="547" spans="1:81" x14ac:dyDescent="0.4">
      <c r="A547" t="s">
        <v>617</v>
      </c>
      <c r="B547" t="s">
        <v>58</v>
      </c>
      <c r="C547" t="s">
        <v>59</v>
      </c>
      <c r="D547" t="e">
        <f t="shared" si="136"/>
        <v>#NAME?</v>
      </c>
      <c r="E547">
        <v>10000</v>
      </c>
      <c r="F547" t="e">
        <f t="shared" si="137"/>
        <v>#NAME?</v>
      </c>
      <c r="G547" t="s">
        <v>60</v>
      </c>
      <c r="H547" t="e">
        <f t="shared" si="138"/>
        <v>#NAME?</v>
      </c>
      <c r="I547" t="s">
        <v>61</v>
      </c>
      <c r="J547" t="e">
        <f t="shared" si="139"/>
        <v>#NAME?</v>
      </c>
      <c r="K547" t="s">
        <v>62</v>
      </c>
      <c r="L547" t="e">
        <f t="shared" si="140"/>
        <v>#NAME?</v>
      </c>
      <c r="M547" t="e">
        <f t="shared" si="141"/>
        <v>#NAME?</v>
      </c>
      <c r="N547">
        <v>100000</v>
      </c>
      <c r="O547" t="e">
        <f t="shared" si="142"/>
        <v>#NAME?</v>
      </c>
      <c r="P547">
        <v>0</v>
      </c>
      <c r="Q547" t="e">
        <f t="shared" si="143"/>
        <v>#NAME?</v>
      </c>
      <c r="R547">
        <v>0</v>
      </c>
      <c r="S547" t="e">
        <f t="shared" si="144"/>
        <v>#NAME?</v>
      </c>
      <c r="T547">
        <v>0</v>
      </c>
      <c r="U547" t="e">
        <f t="shared" si="145"/>
        <v>#NAME?</v>
      </c>
      <c r="V547">
        <v>256</v>
      </c>
      <c r="W547" t="e">
        <f t="shared" si="146"/>
        <v>#NAME?</v>
      </c>
      <c r="X547">
        <v>144</v>
      </c>
      <c r="Y547" t="e">
        <f t="shared" si="147"/>
        <v>#NAME?</v>
      </c>
      <c r="Z547">
        <v>0</v>
      </c>
      <c r="AA547" t="e">
        <f t="shared" si="148"/>
        <v>#NAME?</v>
      </c>
      <c r="AB547">
        <v>48</v>
      </c>
      <c r="AC547" t="e">
        <f t="shared" si="149"/>
        <v>#NAME?</v>
      </c>
      <c r="AD547">
        <v>2</v>
      </c>
      <c r="AE547" t="e">
        <f t="shared" si="150"/>
        <v>#NAME?</v>
      </c>
      <c r="AF547" t="s">
        <v>63</v>
      </c>
      <c r="AG547" t="s">
        <v>64</v>
      </c>
      <c r="AJ547">
        <v>0</v>
      </c>
      <c r="AK547">
        <v>204040839</v>
      </c>
      <c r="AL547">
        <v>10000</v>
      </c>
      <c r="AR547">
        <v>10000</v>
      </c>
      <c r="AS547">
        <v>1230.8900000000001</v>
      </c>
      <c r="AT547">
        <v>0</v>
      </c>
      <c r="AU547">
        <v>100000</v>
      </c>
      <c r="AV547">
        <v>144</v>
      </c>
      <c r="AW547" t="s">
        <v>60</v>
      </c>
      <c r="AX547" t="s">
        <v>61</v>
      </c>
      <c r="AY547" t="s">
        <v>62</v>
      </c>
      <c r="BA547">
        <v>7</v>
      </c>
      <c r="BB547">
        <v>1</v>
      </c>
      <c r="BD547">
        <v>23.989799999999999</v>
      </c>
      <c r="BE547">
        <v>7.7138899999999996E-2</v>
      </c>
      <c r="BF547">
        <v>1856.85</v>
      </c>
      <c r="BH547">
        <v>1230.8900000000001</v>
      </c>
      <c r="BN547">
        <v>2040408379</v>
      </c>
      <c r="BO547">
        <v>30318106</v>
      </c>
      <c r="BP547">
        <v>72032</v>
      </c>
      <c r="BQ547">
        <v>12137</v>
      </c>
      <c r="BR547">
        <v>0</v>
      </c>
      <c r="BY547" t="s">
        <v>4311</v>
      </c>
      <c r="BZ547" t="s">
        <v>7983</v>
      </c>
      <c r="CA547" t="s">
        <v>58</v>
      </c>
      <c r="CB547" t="str">
        <f t="shared" si="151"/>
        <v>ZYRA_SCATTER_0i0d100000k nrq=0</v>
      </c>
      <c r="CC547">
        <f t="shared" si="152"/>
        <v>144</v>
      </c>
    </row>
    <row r="548" spans="1:81" x14ac:dyDescent="0.4">
      <c r="A548" t="s">
        <v>618</v>
      </c>
      <c r="B548" t="s">
        <v>58</v>
      </c>
      <c r="C548" t="s">
        <v>59</v>
      </c>
      <c r="D548" t="e">
        <f t="shared" si="136"/>
        <v>#NAME?</v>
      </c>
      <c r="E548">
        <v>10000</v>
      </c>
      <c r="F548" t="e">
        <f t="shared" si="137"/>
        <v>#NAME?</v>
      </c>
      <c r="G548" t="s">
        <v>60</v>
      </c>
      <c r="H548" t="e">
        <f t="shared" si="138"/>
        <v>#NAME?</v>
      </c>
      <c r="I548" t="s">
        <v>61</v>
      </c>
      <c r="J548" t="e">
        <f t="shared" si="139"/>
        <v>#NAME?</v>
      </c>
      <c r="K548" t="s">
        <v>62</v>
      </c>
      <c r="L548" t="e">
        <f t="shared" si="140"/>
        <v>#NAME?</v>
      </c>
      <c r="M548" t="e">
        <f t="shared" si="141"/>
        <v>#NAME?</v>
      </c>
      <c r="N548">
        <v>100000</v>
      </c>
      <c r="O548" t="e">
        <f t="shared" si="142"/>
        <v>#NAME?</v>
      </c>
      <c r="P548">
        <v>0</v>
      </c>
      <c r="Q548" t="e">
        <f t="shared" si="143"/>
        <v>#NAME?</v>
      </c>
      <c r="R548">
        <v>0</v>
      </c>
      <c r="S548" t="e">
        <f t="shared" si="144"/>
        <v>#NAME?</v>
      </c>
      <c r="T548">
        <v>0</v>
      </c>
      <c r="U548" t="e">
        <f t="shared" si="145"/>
        <v>#NAME?</v>
      </c>
      <c r="V548">
        <v>256</v>
      </c>
      <c r="W548" t="e">
        <f t="shared" si="146"/>
        <v>#NAME?</v>
      </c>
      <c r="X548">
        <v>143</v>
      </c>
      <c r="Y548" t="e">
        <f t="shared" si="147"/>
        <v>#NAME?</v>
      </c>
      <c r="Z548">
        <v>1</v>
      </c>
      <c r="AA548" t="e">
        <f t="shared" si="148"/>
        <v>#NAME?</v>
      </c>
      <c r="AB548">
        <v>48</v>
      </c>
      <c r="AC548" t="e">
        <f t="shared" si="149"/>
        <v>#NAME?</v>
      </c>
      <c r="AD548">
        <v>0</v>
      </c>
      <c r="AE548" t="e">
        <f t="shared" si="150"/>
        <v>#NAME?</v>
      </c>
      <c r="AF548" t="s">
        <v>63</v>
      </c>
      <c r="AG548" t="s">
        <v>64</v>
      </c>
      <c r="AJ548">
        <v>0</v>
      </c>
      <c r="AK548">
        <v>199589929</v>
      </c>
      <c r="AL548">
        <v>10000</v>
      </c>
      <c r="AR548">
        <v>10000</v>
      </c>
      <c r="AS548">
        <v>1264.67</v>
      </c>
      <c r="AT548">
        <v>0</v>
      </c>
      <c r="AU548">
        <v>100000</v>
      </c>
      <c r="AV548">
        <v>143</v>
      </c>
      <c r="AW548" t="s">
        <v>60</v>
      </c>
      <c r="AX548" t="s">
        <v>61</v>
      </c>
      <c r="AY548" t="s">
        <v>62</v>
      </c>
      <c r="BA548">
        <v>7</v>
      </c>
      <c r="BB548">
        <v>1</v>
      </c>
      <c r="BD548">
        <v>23.909099999999999</v>
      </c>
      <c r="BE548">
        <v>6.3982800000000006E-2</v>
      </c>
      <c r="BF548">
        <v>1898.72</v>
      </c>
      <c r="BH548">
        <v>1264.67</v>
      </c>
      <c r="BN548">
        <v>1995849878</v>
      </c>
      <c r="BO548">
        <v>90120023</v>
      </c>
      <c r="BP548">
        <v>2534</v>
      </c>
      <c r="BQ548">
        <v>9791</v>
      </c>
      <c r="BR548">
        <v>0</v>
      </c>
      <c r="BY548" t="s">
        <v>4312</v>
      </c>
      <c r="BZ548" t="s">
        <v>7984</v>
      </c>
      <c r="CA548" t="s">
        <v>58</v>
      </c>
      <c r="CB548" t="str">
        <f t="shared" si="151"/>
        <v>ZYRA_SCATTER_0i0d100000k nrq=1</v>
      </c>
      <c r="CC548">
        <f t="shared" si="152"/>
        <v>144</v>
      </c>
    </row>
    <row r="549" spans="1:81" x14ac:dyDescent="0.4">
      <c r="A549" t="s">
        <v>619</v>
      </c>
      <c r="B549" t="s">
        <v>58</v>
      </c>
      <c r="C549" t="s">
        <v>59</v>
      </c>
      <c r="D549" t="e">
        <f t="shared" si="136"/>
        <v>#NAME?</v>
      </c>
      <c r="E549">
        <v>10000</v>
      </c>
      <c r="F549" t="e">
        <f t="shared" si="137"/>
        <v>#NAME?</v>
      </c>
      <c r="G549" t="s">
        <v>60</v>
      </c>
      <c r="H549" t="e">
        <f t="shared" si="138"/>
        <v>#NAME?</v>
      </c>
      <c r="I549" t="s">
        <v>61</v>
      </c>
      <c r="J549" t="e">
        <f t="shared" si="139"/>
        <v>#NAME?</v>
      </c>
      <c r="K549" t="s">
        <v>62</v>
      </c>
      <c r="L549" t="e">
        <f t="shared" si="140"/>
        <v>#NAME?</v>
      </c>
      <c r="M549" t="e">
        <f t="shared" si="141"/>
        <v>#NAME?</v>
      </c>
      <c r="N549">
        <v>100000</v>
      </c>
      <c r="O549" t="e">
        <f t="shared" si="142"/>
        <v>#NAME?</v>
      </c>
      <c r="P549">
        <v>0</v>
      </c>
      <c r="Q549" t="e">
        <f t="shared" si="143"/>
        <v>#NAME?</v>
      </c>
      <c r="R549">
        <v>0</v>
      </c>
      <c r="S549" t="e">
        <f t="shared" si="144"/>
        <v>#NAME?</v>
      </c>
      <c r="T549">
        <v>0</v>
      </c>
      <c r="U549" t="e">
        <f t="shared" si="145"/>
        <v>#NAME?</v>
      </c>
      <c r="V549">
        <v>256</v>
      </c>
      <c r="W549" t="e">
        <f t="shared" si="146"/>
        <v>#NAME?</v>
      </c>
      <c r="X549">
        <v>143</v>
      </c>
      <c r="Y549" t="e">
        <f t="shared" si="147"/>
        <v>#NAME?</v>
      </c>
      <c r="Z549">
        <v>1</v>
      </c>
      <c r="AA549" t="e">
        <f t="shared" si="148"/>
        <v>#NAME?</v>
      </c>
      <c r="AB549">
        <v>48</v>
      </c>
      <c r="AC549" t="e">
        <f t="shared" si="149"/>
        <v>#NAME?</v>
      </c>
      <c r="AD549">
        <v>1</v>
      </c>
      <c r="AE549" t="e">
        <f t="shared" si="150"/>
        <v>#NAME?</v>
      </c>
      <c r="AF549" t="s">
        <v>63</v>
      </c>
      <c r="AG549" t="s">
        <v>64</v>
      </c>
      <c r="AJ549">
        <v>0</v>
      </c>
      <c r="AK549">
        <v>193484520</v>
      </c>
      <c r="AL549">
        <v>10000</v>
      </c>
      <c r="AR549">
        <v>10000</v>
      </c>
      <c r="AS549">
        <v>1301.6400000000001</v>
      </c>
      <c r="AT549">
        <v>0</v>
      </c>
      <c r="AU549">
        <v>100000</v>
      </c>
      <c r="AV549">
        <v>143</v>
      </c>
      <c r="AW549" t="s">
        <v>60</v>
      </c>
      <c r="AX549" t="s">
        <v>61</v>
      </c>
      <c r="AY549" t="s">
        <v>62</v>
      </c>
      <c r="BA549">
        <v>7</v>
      </c>
      <c r="BB549">
        <v>1</v>
      </c>
      <c r="BD549">
        <v>23.560700000000001</v>
      </c>
      <c r="BE549">
        <v>6.2684000000000004E-2</v>
      </c>
      <c r="BF549">
        <v>1961.81</v>
      </c>
      <c r="BH549">
        <v>1301.6400000000001</v>
      </c>
      <c r="BN549">
        <v>1934795811</v>
      </c>
      <c r="BO549">
        <v>222426465</v>
      </c>
      <c r="BP549">
        <v>2517</v>
      </c>
      <c r="BQ549">
        <v>10737</v>
      </c>
      <c r="BR549">
        <v>0</v>
      </c>
      <c r="BY549" t="s">
        <v>4313</v>
      </c>
      <c r="BZ549" t="s">
        <v>7985</v>
      </c>
      <c r="CA549" t="s">
        <v>58</v>
      </c>
      <c r="CB549" t="str">
        <f t="shared" si="151"/>
        <v>ZYRA_SCATTER_0i0d100000k nrq=1</v>
      </c>
      <c r="CC549">
        <f t="shared" si="152"/>
        <v>144</v>
      </c>
    </row>
    <row r="550" spans="1:81" x14ac:dyDescent="0.4">
      <c r="A550" t="s">
        <v>620</v>
      </c>
      <c r="B550" t="s">
        <v>58</v>
      </c>
      <c r="C550" t="s">
        <v>59</v>
      </c>
      <c r="D550" t="e">
        <f t="shared" si="136"/>
        <v>#NAME?</v>
      </c>
      <c r="E550">
        <v>10000</v>
      </c>
      <c r="F550" t="e">
        <f t="shared" si="137"/>
        <v>#NAME?</v>
      </c>
      <c r="G550" t="s">
        <v>60</v>
      </c>
      <c r="H550" t="e">
        <f t="shared" si="138"/>
        <v>#NAME?</v>
      </c>
      <c r="I550" t="s">
        <v>61</v>
      </c>
      <c r="J550" t="e">
        <f t="shared" si="139"/>
        <v>#NAME?</v>
      </c>
      <c r="K550" t="s">
        <v>62</v>
      </c>
      <c r="L550" t="e">
        <f t="shared" si="140"/>
        <v>#NAME?</v>
      </c>
      <c r="M550" t="e">
        <f t="shared" si="141"/>
        <v>#NAME?</v>
      </c>
      <c r="N550">
        <v>100000</v>
      </c>
      <c r="O550" t="e">
        <f t="shared" si="142"/>
        <v>#NAME?</v>
      </c>
      <c r="P550">
        <v>0</v>
      </c>
      <c r="Q550" t="e">
        <f t="shared" si="143"/>
        <v>#NAME?</v>
      </c>
      <c r="R550">
        <v>0</v>
      </c>
      <c r="S550" t="e">
        <f t="shared" si="144"/>
        <v>#NAME?</v>
      </c>
      <c r="T550">
        <v>0</v>
      </c>
      <c r="U550" t="e">
        <f t="shared" si="145"/>
        <v>#NAME?</v>
      </c>
      <c r="V550">
        <v>256</v>
      </c>
      <c r="W550" t="e">
        <f t="shared" si="146"/>
        <v>#NAME?</v>
      </c>
      <c r="X550">
        <v>143</v>
      </c>
      <c r="Y550" t="e">
        <f t="shared" si="147"/>
        <v>#NAME?</v>
      </c>
      <c r="Z550">
        <v>1</v>
      </c>
      <c r="AA550" t="e">
        <f t="shared" si="148"/>
        <v>#NAME?</v>
      </c>
      <c r="AB550">
        <v>48</v>
      </c>
      <c r="AC550" t="e">
        <f t="shared" si="149"/>
        <v>#NAME?</v>
      </c>
      <c r="AD550">
        <v>2</v>
      </c>
      <c r="AE550" t="e">
        <f t="shared" si="150"/>
        <v>#NAME?</v>
      </c>
      <c r="AF550" t="s">
        <v>63</v>
      </c>
      <c r="AG550" t="s">
        <v>64</v>
      </c>
      <c r="AJ550">
        <v>0</v>
      </c>
      <c r="AK550">
        <v>203134497</v>
      </c>
      <c r="AL550">
        <v>10000</v>
      </c>
      <c r="AR550">
        <v>10000</v>
      </c>
      <c r="AS550">
        <v>1207.56</v>
      </c>
      <c r="AT550">
        <v>0</v>
      </c>
      <c r="AU550">
        <v>100000</v>
      </c>
      <c r="AV550">
        <v>143</v>
      </c>
      <c r="AW550" t="s">
        <v>60</v>
      </c>
      <c r="AX550" t="s">
        <v>61</v>
      </c>
      <c r="AY550" t="s">
        <v>62</v>
      </c>
      <c r="BA550">
        <v>7</v>
      </c>
      <c r="BB550">
        <v>1</v>
      </c>
      <c r="BD550">
        <v>24.517900000000001</v>
      </c>
      <c r="BE550">
        <v>6.5832600000000005E-2</v>
      </c>
      <c r="BF550">
        <v>1864.05</v>
      </c>
      <c r="BH550">
        <v>1207.56</v>
      </c>
      <c r="BN550">
        <v>2031291917</v>
      </c>
      <c r="BO550">
        <v>35227778</v>
      </c>
      <c r="BP550">
        <v>2548</v>
      </c>
      <c r="BQ550">
        <v>12589</v>
      </c>
      <c r="BR550">
        <v>0</v>
      </c>
      <c r="BY550" t="s">
        <v>4314</v>
      </c>
      <c r="BZ550" t="s">
        <v>7986</v>
      </c>
      <c r="CA550" t="s">
        <v>58</v>
      </c>
      <c r="CB550" t="str">
        <f t="shared" si="151"/>
        <v>ZYRA_SCATTER_0i0d100000k nrq=1</v>
      </c>
      <c r="CC550">
        <f t="shared" si="152"/>
        <v>144</v>
      </c>
    </row>
    <row r="551" spans="1:81" x14ac:dyDescent="0.4">
      <c r="A551" t="s">
        <v>621</v>
      </c>
      <c r="B551" t="s">
        <v>58</v>
      </c>
      <c r="C551" t="s">
        <v>59</v>
      </c>
      <c r="D551" t="e">
        <f t="shared" si="136"/>
        <v>#NAME?</v>
      </c>
      <c r="E551">
        <v>10000</v>
      </c>
      <c r="F551" t="e">
        <f t="shared" si="137"/>
        <v>#NAME?</v>
      </c>
      <c r="G551" t="s">
        <v>60</v>
      </c>
      <c r="H551" t="e">
        <f t="shared" si="138"/>
        <v>#NAME?</v>
      </c>
      <c r="I551" t="s">
        <v>61</v>
      </c>
      <c r="J551" t="e">
        <f t="shared" si="139"/>
        <v>#NAME?</v>
      </c>
      <c r="K551" t="s">
        <v>62</v>
      </c>
      <c r="L551" t="e">
        <f t="shared" si="140"/>
        <v>#NAME?</v>
      </c>
      <c r="M551" t="e">
        <f t="shared" si="141"/>
        <v>#NAME?</v>
      </c>
      <c r="N551">
        <v>100000</v>
      </c>
      <c r="O551" t="e">
        <f t="shared" si="142"/>
        <v>#NAME?</v>
      </c>
      <c r="P551">
        <v>5</v>
      </c>
      <c r="Q551" t="e">
        <f t="shared" si="143"/>
        <v>#NAME?</v>
      </c>
      <c r="R551">
        <v>5</v>
      </c>
      <c r="S551" t="e">
        <f t="shared" si="144"/>
        <v>#NAME?</v>
      </c>
      <c r="T551">
        <v>0</v>
      </c>
      <c r="U551" t="e">
        <f t="shared" si="145"/>
        <v>#NAME?</v>
      </c>
      <c r="V551">
        <v>256</v>
      </c>
      <c r="W551" t="e">
        <f t="shared" si="146"/>
        <v>#NAME?</v>
      </c>
      <c r="X551">
        <v>1</v>
      </c>
      <c r="Y551" t="e">
        <f t="shared" si="147"/>
        <v>#NAME?</v>
      </c>
      <c r="Z551">
        <v>0</v>
      </c>
      <c r="AA551" t="e">
        <f t="shared" si="148"/>
        <v>#NAME?</v>
      </c>
      <c r="AB551">
        <v>48</v>
      </c>
      <c r="AC551" t="e">
        <f t="shared" si="149"/>
        <v>#NAME?</v>
      </c>
      <c r="AD551">
        <v>0</v>
      </c>
      <c r="AE551" t="e">
        <f t="shared" si="150"/>
        <v>#NAME?</v>
      </c>
      <c r="AF551" t="s">
        <v>63</v>
      </c>
      <c r="AG551" t="s">
        <v>64</v>
      </c>
      <c r="AH551">
        <v>1104130</v>
      </c>
      <c r="AI551">
        <v>1100377</v>
      </c>
      <c r="AJ551">
        <v>220450</v>
      </c>
      <c r="AK551">
        <v>2203649</v>
      </c>
      <c r="AL551">
        <v>10000</v>
      </c>
      <c r="AR551">
        <v>10000</v>
      </c>
      <c r="AS551">
        <v>51295.75</v>
      </c>
      <c r="AT551">
        <v>5</v>
      </c>
      <c r="AU551">
        <v>100000</v>
      </c>
      <c r="AV551">
        <v>1</v>
      </c>
      <c r="AW551" t="s">
        <v>60</v>
      </c>
      <c r="AX551" t="s">
        <v>61</v>
      </c>
      <c r="AY551" t="s">
        <v>62</v>
      </c>
      <c r="BA551">
        <v>7</v>
      </c>
      <c r="BB551">
        <v>1</v>
      </c>
      <c r="BD551">
        <v>27.442599999999999</v>
      </c>
      <c r="BE551">
        <v>0.326936</v>
      </c>
      <c r="BF551">
        <v>1748.58</v>
      </c>
      <c r="BH551">
        <v>1295.75</v>
      </c>
      <c r="BN551">
        <v>22025358</v>
      </c>
      <c r="BO551">
        <v>259745</v>
      </c>
      <c r="BP551">
        <v>11141</v>
      </c>
      <c r="BQ551">
        <v>0</v>
      </c>
      <c r="BR551">
        <v>0</v>
      </c>
      <c r="BY551" t="s">
        <v>4315</v>
      </c>
      <c r="BZ551" t="s">
        <v>7987</v>
      </c>
      <c r="CA551" t="s">
        <v>58</v>
      </c>
      <c r="CB551" t="str">
        <f t="shared" si="151"/>
        <v>ZYRA_SCATTER_5i5d100000k nrq=0</v>
      </c>
      <c r="CC551">
        <f t="shared" si="152"/>
        <v>1</v>
      </c>
    </row>
    <row r="552" spans="1:81" x14ac:dyDescent="0.4">
      <c r="A552" t="s">
        <v>622</v>
      </c>
      <c r="B552" t="s">
        <v>58</v>
      </c>
      <c r="C552" t="s">
        <v>59</v>
      </c>
      <c r="D552" t="e">
        <f t="shared" si="136"/>
        <v>#NAME?</v>
      </c>
      <c r="E552">
        <v>10000</v>
      </c>
      <c r="F552" t="e">
        <f t="shared" si="137"/>
        <v>#NAME?</v>
      </c>
      <c r="G552" t="s">
        <v>60</v>
      </c>
      <c r="H552" t="e">
        <f t="shared" si="138"/>
        <v>#NAME?</v>
      </c>
      <c r="I552" t="s">
        <v>61</v>
      </c>
      <c r="J552" t="e">
        <f t="shared" si="139"/>
        <v>#NAME?</v>
      </c>
      <c r="K552" t="s">
        <v>62</v>
      </c>
      <c r="L552" t="e">
        <f t="shared" si="140"/>
        <v>#NAME?</v>
      </c>
      <c r="M552" t="e">
        <f t="shared" si="141"/>
        <v>#NAME?</v>
      </c>
      <c r="N552">
        <v>100000</v>
      </c>
      <c r="O552" t="e">
        <f t="shared" si="142"/>
        <v>#NAME?</v>
      </c>
      <c r="P552">
        <v>5</v>
      </c>
      <c r="Q552" t="e">
        <f t="shared" si="143"/>
        <v>#NAME?</v>
      </c>
      <c r="R552">
        <v>5</v>
      </c>
      <c r="S552" t="e">
        <f t="shared" si="144"/>
        <v>#NAME?</v>
      </c>
      <c r="T552">
        <v>0</v>
      </c>
      <c r="U552" t="e">
        <f t="shared" si="145"/>
        <v>#NAME?</v>
      </c>
      <c r="V552">
        <v>256</v>
      </c>
      <c r="W552" t="e">
        <f t="shared" si="146"/>
        <v>#NAME?</v>
      </c>
      <c r="X552">
        <v>1</v>
      </c>
      <c r="Y552" t="e">
        <f t="shared" si="147"/>
        <v>#NAME?</v>
      </c>
      <c r="Z552">
        <v>0</v>
      </c>
      <c r="AA552" t="e">
        <f t="shared" si="148"/>
        <v>#NAME?</v>
      </c>
      <c r="AB552">
        <v>48</v>
      </c>
      <c r="AC552" t="e">
        <f t="shared" si="149"/>
        <v>#NAME?</v>
      </c>
      <c r="AD552">
        <v>1</v>
      </c>
      <c r="AE552" t="e">
        <f t="shared" si="150"/>
        <v>#NAME?</v>
      </c>
      <c r="AF552" t="s">
        <v>63</v>
      </c>
      <c r="AG552" t="s">
        <v>64</v>
      </c>
      <c r="AH552">
        <v>1021929</v>
      </c>
      <c r="AI552">
        <v>1022618</v>
      </c>
      <c r="AJ552">
        <v>204454</v>
      </c>
      <c r="AK552">
        <v>2044449</v>
      </c>
      <c r="AL552">
        <v>10000</v>
      </c>
      <c r="AR552">
        <v>10000</v>
      </c>
      <c r="AS552">
        <v>51268.5</v>
      </c>
      <c r="AT552">
        <v>5</v>
      </c>
      <c r="AU552">
        <v>100000</v>
      </c>
      <c r="AV552">
        <v>1</v>
      </c>
      <c r="AW552" t="s">
        <v>60</v>
      </c>
      <c r="AX552" t="s">
        <v>61</v>
      </c>
      <c r="AY552" t="s">
        <v>62</v>
      </c>
      <c r="BA552">
        <v>7</v>
      </c>
      <c r="BB552">
        <v>1</v>
      </c>
      <c r="BD552">
        <v>26.7593</v>
      </c>
      <c r="BE552">
        <v>0.34199400000000002</v>
      </c>
      <c r="BF552">
        <v>1692.77</v>
      </c>
      <c r="BH552">
        <v>1268.5</v>
      </c>
      <c r="BN552">
        <v>20434449</v>
      </c>
      <c r="BO552">
        <v>236713</v>
      </c>
      <c r="BP552">
        <v>10050</v>
      </c>
      <c r="BQ552">
        <v>0</v>
      </c>
      <c r="BR552">
        <v>0</v>
      </c>
      <c r="BY552" t="s">
        <v>4316</v>
      </c>
      <c r="BZ552" t="s">
        <v>7988</v>
      </c>
      <c r="CA552" t="s">
        <v>58</v>
      </c>
      <c r="CB552" t="str">
        <f t="shared" si="151"/>
        <v>ZYRA_SCATTER_5i5d100000k nrq=0</v>
      </c>
      <c r="CC552">
        <f t="shared" si="152"/>
        <v>1</v>
      </c>
    </row>
    <row r="553" spans="1:81" x14ac:dyDescent="0.4">
      <c r="A553" t="s">
        <v>623</v>
      </c>
      <c r="B553" t="s">
        <v>58</v>
      </c>
      <c r="C553" t="s">
        <v>59</v>
      </c>
      <c r="D553" t="e">
        <f t="shared" si="136"/>
        <v>#NAME?</v>
      </c>
      <c r="E553">
        <v>10000</v>
      </c>
      <c r="F553" t="e">
        <f t="shared" si="137"/>
        <v>#NAME?</v>
      </c>
      <c r="G553" t="s">
        <v>60</v>
      </c>
      <c r="H553" t="e">
        <f t="shared" si="138"/>
        <v>#NAME?</v>
      </c>
      <c r="I553" t="s">
        <v>61</v>
      </c>
      <c r="J553" t="e">
        <f t="shared" si="139"/>
        <v>#NAME?</v>
      </c>
      <c r="K553" t="s">
        <v>62</v>
      </c>
      <c r="L553" t="e">
        <f t="shared" si="140"/>
        <v>#NAME?</v>
      </c>
      <c r="M553" t="e">
        <f t="shared" si="141"/>
        <v>#NAME?</v>
      </c>
      <c r="N553">
        <v>100000</v>
      </c>
      <c r="O553" t="e">
        <f t="shared" si="142"/>
        <v>#NAME?</v>
      </c>
      <c r="P553">
        <v>5</v>
      </c>
      <c r="Q553" t="e">
        <f t="shared" si="143"/>
        <v>#NAME?</v>
      </c>
      <c r="R553">
        <v>5</v>
      </c>
      <c r="S553" t="e">
        <f t="shared" si="144"/>
        <v>#NAME?</v>
      </c>
      <c r="T553">
        <v>0</v>
      </c>
      <c r="U553" t="e">
        <f t="shared" si="145"/>
        <v>#NAME?</v>
      </c>
      <c r="V553">
        <v>256</v>
      </c>
      <c r="W553" t="e">
        <f t="shared" si="146"/>
        <v>#NAME?</v>
      </c>
      <c r="X553">
        <v>1</v>
      </c>
      <c r="Y553" t="e">
        <f t="shared" si="147"/>
        <v>#NAME?</v>
      </c>
      <c r="Z553">
        <v>0</v>
      </c>
      <c r="AA553" t="e">
        <f t="shared" si="148"/>
        <v>#NAME?</v>
      </c>
      <c r="AB553">
        <v>48</v>
      </c>
      <c r="AC553" t="e">
        <f t="shared" si="149"/>
        <v>#NAME?</v>
      </c>
      <c r="AD553">
        <v>2</v>
      </c>
      <c r="AE553" t="e">
        <f t="shared" si="150"/>
        <v>#NAME?</v>
      </c>
      <c r="AF553" t="s">
        <v>63</v>
      </c>
      <c r="AG553" t="s">
        <v>64</v>
      </c>
      <c r="AH553">
        <v>1067340</v>
      </c>
      <c r="AI553">
        <v>1064756</v>
      </c>
      <c r="AJ553">
        <v>213209</v>
      </c>
      <c r="AK553">
        <v>2130349</v>
      </c>
      <c r="AL553">
        <v>10000</v>
      </c>
      <c r="AR553">
        <v>10000</v>
      </c>
      <c r="AS553">
        <v>51281.599999999999</v>
      </c>
      <c r="AT553">
        <v>5</v>
      </c>
      <c r="AU553">
        <v>100000</v>
      </c>
      <c r="AV553">
        <v>1</v>
      </c>
      <c r="AW553" t="s">
        <v>60</v>
      </c>
      <c r="AX553" t="s">
        <v>61</v>
      </c>
      <c r="AY553" t="s">
        <v>62</v>
      </c>
      <c r="BA553">
        <v>7</v>
      </c>
      <c r="BB553">
        <v>1</v>
      </c>
      <c r="BD553">
        <v>26.5441</v>
      </c>
      <c r="BE553">
        <v>0.34692499999999998</v>
      </c>
      <c r="BF553">
        <v>1735.02</v>
      </c>
      <c r="BH553">
        <v>1281.5999999999999</v>
      </c>
      <c r="BN553">
        <v>21291993</v>
      </c>
      <c r="BO553">
        <v>279040</v>
      </c>
      <c r="BP553">
        <v>11506</v>
      </c>
      <c r="BQ553">
        <v>0</v>
      </c>
      <c r="BR553">
        <v>0</v>
      </c>
      <c r="BY553" t="s">
        <v>4317</v>
      </c>
      <c r="BZ553" t="s">
        <v>7989</v>
      </c>
      <c r="CA553" t="s">
        <v>58</v>
      </c>
      <c r="CB553" t="str">
        <f t="shared" si="151"/>
        <v>ZYRA_SCATTER_5i5d100000k nrq=0</v>
      </c>
      <c r="CC553">
        <f t="shared" si="152"/>
        <v>1</v>
      </c>
    </row>
    <row r="554" spans="1:81" x14ac:dyDescent="0.4">
      <c r="A554" t="s">
        <v>624</v>
      </c>
      <c r="B554" t="s">
        <v>58</v>
      </c>
      <c r="C554" t="s">
        <v>78</v>
      </c>
      <c r="D554" t="e">
        <f t="shared" si="136"/>
        <v>#NAME?</v>
      </c>
      <c r="E554">
        <v>10000</v>
      </c>
      <c r="F554" t="e">
        <f t="shared" si="137"/>
        <v>#NAME?</v>
      </c>
      <c r="G554" t="s">
        <v>60</v>
      </c>
      <c r="H554" t="e">
        <f t="shared" si="138"/>
        <v>#NAME?</v>
      </c>
      <c r="I554" t="s">
        <v>61</v>
      </c>
      <c r="J554" t="e">
        <f t="shared" si="139"/>
        <v>#NAME?</v>
      </c>
      <c r="K554" t="s">
        <v>62</v>
      </c>
      <c r="L554" t="e">
        <f t="shared" si="140"/>
        <v>#NAME?</v>
      </c>
      <c r="M554" t="e">
        <f t="shared" si="141"/>
        <v>#NAME?</v>
      </c>
      <c r="N554">
        <v>100000</v>
      </c>
      <c r="O554" t="e">
        <f t="shared" si="142"/>
        <v>#NAME?</v>
      </c>
      <c r="P554">
        <v>5</v>
      </c>
      <c r="Q554" t="e">
        <f t="shared" si="143"/>
        <v>#NAME?</v>
      </c>
      <c r="R554">
        <v>5</v>
      </c>
      <c r="S554" t="e">
        <f t="shared" si="144"/>
        <v>#NAME?</v>
      </c>
      <c r="T554">
        <v>0</v>
      </c>
      <c r="U554" t="e">
        <f t="shared" si="145"/>
        <v>#NAME?</v>
      </c>
      <c r="V554">
        <v>256</v>
      </c>
      <c r="W554" t="e">
        <f t="shared" si="146"/>
        <v>#NAME?</v>
      </c>
      <c r="X554">
        <v>90</v>
      </c>
      <c r="Y554" t="e">
        <f t="shared" si="147"/>
        <v>#NAME?</v>
      </c>
      <c r="Z554">
        <v>0</v>
      </c>
      <c r="AA554" t="e">
        <f t="shared" si="148"/>
        <v>#NAME?</v>
      </c>
      <c r="AB554">
        <v>48</v>
      </c>
      <c r="AC554" t="e">
        <f t="shared" si="149"/>
        <v>#NAME?</v>
      </c>
      <c r="AD554">
        <v>2</v>
      </c>
      <c r="AE554" t="e">
        <f t="shared" si="150"/>
        <v>#NAME?</v>
      </c>
      <c r="AF554" t="s">
        <v>65</v>
      </c>
      <c r="AG554" t="s">
        <v>64</v>
      </c>
      <c r="AH554">
        <v>20654364</v>
      </c>
      <c r="AI554">
        <v>20648280</v>
      </c>
      <c r="AJ554">
        <v>4130264</v>
      </c>
      <c r="AK554">
        <v>41249624</v>
      </c>
      <c r="AL554">
        <v>10000</v>
      </c>
      <c r="AR554">
        <v>10000</v>
      </c>
      <c r="AS554">
        <v>53376.23</v>
      </c>
      <c r="AT554">
        <v>5</v>
      </c>
      <c r="AU554">
        <v>100000</v>
      </c>
      <c r="AV554">
        <v>90</v>
      </c>
      <c r="AW554" t="s">
        <v>60</v>
      </c>
      <c r="AX554" t="s">
        <v>61</v>
      </c>
      <c r="AY554" t="s">
        <v>62</v>
      </c>
      <c r="BA554">
        <v>8</v>
      </c>
      <c r="BB554">
        <v>1</v>
      </c>
      <c r="BD554">
        <v>22.980399999999999</v>
      </c>
      <c r="BE554">
        <v>0.87111000000000005</v>
      </c>
      <c r="BF554">
        <v>5530.55</v>
      </c>
      <c r="BH554">
        <v>3376.23</v>
      </c>
      <c r="BY554" t="s">
        <v>4318</v>
      </c>
      <c r="BZ554" t="s">
        <v>7990</v>
      </c>
      <c r="CA554" t="s">
        <v>58</v>
      </c>
      <c r="CB554" t="str">
        <f t="shared" si="151"/>
        <v>ZYRA_CLUSTER_5i5d100000k nrq=0</v>
      </c>
      <c r="CC554">
        <f t="shared" si="152"/>
        <v>90</v>
      </c>
    </row>
    <row r="555" spans="1:81" x14ac:dyDescent="0.4">
      <c r="A555" t="s">
        <v>625</v>
      </c>
      <c r="B555" t="s">
        <v>58</v>
      </c>
      <c r="C555" t="s">
        <v>78</v>
      </c>
      <c r="D555" t="e">
        <f t="shared" si="136"/>
        <v>#NAME?</v>
      </c>
      <c r="E555">
        <v>10000</v>
      </c>
      <c r="F555" t="e">
        <f t="shared" si="137"/>
        <v>#NAME?</v>
      </c>
      <c r="G555" t="s">
        <v>60</v>
      </c>
      <c r="H555" t="e">
        <f t="shared" si="138"/>
        <v>#NAME?</v>
      </c>
      <c r="I555" t="s">
        <v>61</v>
      </c>
      <c r="J555" t="e">
        <f t="shared" si="139"/>
        <v>#NAME?</v>
      </c>
      <c r="K555" t="s">
        <v>62</v>
      </c>
      <c r="L555" t="e">
        <f t="shared" si="140"/>
        <v>#NAME?</v>
      </c>
      <c r="M555" t="e">
        <f t="shared" si="141"/>
        <v>#NAME?</v>
      </c>
      <c r="N555">
        <v>10000</v>
      </c>
      <c r="O555" t="e">
        <f t="shared" si="142"/>
        <v>#NAME?</v>
      </c>
      <c r="P555">
        <v>5</v>
      </c>
      <c r="Q555" t="e">
        <f t="shared" si="143"/>
        <v>#NAME?</v>
      </c>
      <c r="R555">
        <v>5</v>
      </c>
      <c r="S555" t="e">
        <f t="shared" si="144"/>
        <v>#NAME?</v>
      </c>
      <c r="T555">
        <v>0</v>
      </c>
      <c r="U555" t="e">
        <f t="shared" si="145"/>
        <v>#NAME?</v>
      </c>
      <c r="V555">
        <v>256</v>
      </c>
      <c r="W555" t="e">
        <f t="shared" si="146"/>
        <v>#NAME?</v>
      </c>
      <c r="X555">
        <v>36</v>
      </c>
      <c r="Y555" t="e">
        <f t="shared" si="147"/>
        <v>#NAME?</v>
      </c>
      <c r="Z555">
        <v>0</v>
      </c>
      <c r="AA555" t="e">
        <f t="shared" si="148"/>
        <v>#NAME?</v>
      </c>
      <c r="AB555">
        <v>48</v>
      </c>
      <c r="AC555" t="e">
        <f t="shared" si="149"/>
        <v>#NAME?</v>
      </c>
      <c r="AD555">
        <v>2</v>
      </c>
      <c r="AE555" t="e">
        <f t="shared" si="150"/>
        <v>#NAME?</v>
      </c>
      <c r="AF555" t="s">
        <v>65</v>
      </c>
      <c r="AG555" t="s">
        <v>64</v>
      </c>
      <c r="AH555">
        <v>21327879</v>
      </c>
      <c r="AI555">
        <v>21331975</v>
      </c>
      <c r="AJ555">
        <v>4265985</v>
      </c>
      <c r="AK555">
        <v>42614302</v>
      </c>
      <c r="AL555">
        <v>10000</v>
      </c>
      <c r="AR555">
        <v>10000</v>
      </c>
      <c r="AS555">
        <v>52629.53</v>
      </c>
      <c r="AT555">
        <v>5</v>
      </c>
      <c r="AU555">
        <v>10000</v>
      </c>
      <c r="AV555">
        <v>36</v>
      </c>
      <c r="AW555" t="s">
        <v>60</v>
      </c>
      <c r="AX555" t="s">
        <v>61</v>
      </c>
      <c r="AY555" t="s">
        <v>62</v>
      </c>
      <c r="BA555">
        <v>8</v>
      </c>
      <c r="BB555">
        <v>1</v>
      </c>
      <c r="BD555">
        <v>6.0408600000000003</v>
      </c>
      <c r="BE555">
        <v>7.7562500000000001E-3</v>
      </c>
      <c r="BF555">
        <v>1981.62</v>
      </c>
      <c r="BH555">
        <v>2629.53</v>
      </c>
      <c r="BY555" t="s">
        <v>4319</v>
      </c>
      <c r="BZ555" t="s">
        <v>7991</v>
      </c>
      <c r="CA555" t="s">
        <v>58</v>
      </c>
      <c r="CB555" t="str">
        <f t="shared" si="151"/>
        <v>ZYRA_CLUSTER_5i5d10000k nrq=0</v>
      </c>
      <c r="CC555">
        <f t="shared" si="152"/>
        <v>36</v>
      </c>
    </row>
    <row r="556" spans="1:81" x14ac:dyDescent="0.4">
      <c r="A556" t="s">
        <v>570</v>
      </c>
      <c r="B556" t="s">
        <v>58</v>
      </c>
      <c r="C556" t="s">
        <v>3765</v>
      </c>
      <c r="D556" t="e">
        <f t="shared" si="136"/>
        <v>#NAME?</v>
      </c>
      <c r="E556">
        <v>10000</v>
      </c>
      <c r="F556" t="e">
        <f t="shared" si="137"/>
        <v>#NAME?</v>
      </c>
      <c r="G556" t="s">
        <v>60</v>
      </c>
      <c r="H556" t="e">
        <f t="shared" si="138"/>
        <v>#NAME?</v>
      </c>
      <c r="I556" t="s">
        <v>61</v>
      </c>
      <c r="J556" t="e">
        <f t="shared" si="139"/>
        <v>#NAME?</v>
      </c>
      <c r="K556" t="s">
        <v>62</v>
      </c>
      <c r="L556" t="e">
        <f t="shared" si="140"/>
        <v>#NAME?</v>
      </c>
      <c r="M556" t="e">
        <f t="shared" si="141"/>
        <v>#NAME?</v>
      </c>
      <c r="N556">
        <v>10000</v>
      </c>
      <c r="O556" t="e">
        <f t="shared" si="142"/>
        <v>#NAME?</v>
      </c>
      <c r="P556">
        <v>5</v>
      </c>
      <c r="Q556" t="e">
        <f t="shared" si="143"/>
        <v>#NAME?</v>
      </c>
      <c r="R556">
        <v>5</v>
      </c>
      <c r="S556" t="e">
        <f t="shared" si="144"/>
        <v>#NAME?</v>
      </c>
      <c r="T556">
        <v>0</v>
      </c>
      <c r="U556" t="e">
        <f t="shared" si="145"/>
        <v>#NAME?</v>
      </c>
      <c r="V556">
        <v>256</v>
      </c>
      <c r="W556" t="e">
        <f t="shared" si="146"/>
        <v>#NAME?</v>
      </c>
      <c r="X556">
        <v>125</v>
      </c>
      <c r="Y556" t="e">
        <f t="shared" si="147"/>
        <v>#NAME?</v>
      </c>
      <c r="Z556">
        <v>1</v>
      </c>
      <c r="AA556" t="e">
        <f t="shared" si="148"/>
        <v>#NAME?</v>
      </c>
      <c r="AB556">
        <v>48</v>
      </c>
      <c r="AC556" t="e">
        <f t="shared" si="149"/>
        <v>#NAME?</v>
      </c>
      <c r="AD556">
        <v>0</v>
      </c>
      <c r="AE556" t="e">
        <f t="shared" si="150"/>
        <v>#NAME?</v>
      </c>
      <c r="AF556" t="s">
        <v>65</v>
      </c>
      <c r="AG556" t="s">
        <v>64</v>
      </c>
      <c r="AR556">
        <v>10000</v>
      </c>
      <c r="AS556">
        <v>5</v>
      </c>
      <c r="AT556">
        <v>5</v>
      </c>
      <c r="AU556">
        <v>10000</v>
      </c>
      <c r="AV556">
        <v>125</v>
      </c>
      <c r="AW556" t="s">
        <v>60</v>
      </c>
      <c r="AX556" t="s">
        <v>61</v>
      </c>
      <c r="AY556" t="s">
        <v>62</v>
      </c>
      <c r="BA556">
        <v>8</v>
      </c>
      <c r="BB556">
        <v>1</v>
      </c>
      <c r="BN556">
        <v>78840</v>
      </c>
      <c r="BO556">
        <v>7980735</v>
      </c>
      <c r="BP556">
        <v>58923</v>
      </c>
      <c r="BQ556">
        <v>33729</v>
      </c>
      <c r="BR556">
        <v>0</v>
      </c>
      <c r="BY556" t="s">
        <v>4320</v>
      </c>
      <c r="BZ556" t="s">
        <v>7992</v>
      </c>
      <c r="CA556" t="s">
        <v>58</v>
      </c>
      <c r="CB556" t="str">
        <f t="shared" si="151"/>
        <v>ZYRA_CLUSTER_5i5d10000k nrq=1</v>
      </c>
      <c r="CC556">
        <f t="shared" si="152"/>
        <v>126</v>
      </c>
    </row>
    <row r="557" spans="1:81" x14ac:dyDescent="0.4">
      <c r="A557" t="s">
        <v>626</v>
      </c>
      <c r="B557" t="s">
        <v>58</v>
      </c>
      <c r="C557" t="s">
        <v>59</v>
      </c>
      <c r="D557" t="e">
        <f t="shared" si="136"/>
        <v>#NAME?</v>
      </c>
      <c r="E557">
        <v>10000</v>
      </c>
      <c r="F557" t="e">
        <f t="shared" si="137"/>
        <v>#NAME?</v>
      </c>
      <c r="G557" t="s">
        <v>60</v>
      </c>
      <c r="H557" t="e">
        <f t="shared" si="138"/>
        <v>#NAME?</v>
      </c>
      <c r="I557" t="s">
        <v>61</v>
      </c>
      <c r="J557" t="e">
        <f t="shared" si="139"/>
        <v>#NAME?</v>
      </c>
      <c r="K557" t="s">
        <v>62</v>
      </c>
      <c r="L557" t="e">
        <f t="shared" si="140"/>
        <v>#NAME?</v>
      </c>
      <c r="M557" t="e">
        <f t="shared" si="141"/>
        <v>#NAME?</v>
      </c>
      <c r="N557">
        <v>100000</v>
      </c>
      <c r="O557" t="e">
        <f t="shared" si="142"/>
        <v>#NAME?</v>
      </c>
      <c r="P557">
        <v>5</v>
      </c>
      <c r="Q557" t="e">
        <f t="shared" si="143"/>
        <v>#NAME?</v>
      </c>
      <c r="R557">
        <v>5</v>
      </c>
      <c r="S557" t="e">
        <f t="shared" si="144"/>
        <v>#NAME?</v>
      </c>
      <c r="T557">
        <v>0</v>
      </c>
      <c r="U557" t="e">
        <f t="shared" si="145"/>
        <v>#NAME?</v>
      </c>
      <c r="V557">
        <v>256</v>
      </c>
      <c r="W557" t="e">
        <f t="shared" si="146"/>
        <v>#NAME?</v>
      </c>
      <c r="X557">
        <v>18</v>
      </c>
      <c r="Y557" t="e">
        <f t="shared" si="147"/>
        <v>#NAME?</v>
      </c>
      <c r="Z557">
        <v>0</v>
      </c>
      <c r="AA557" t="e">
        <f t="shared" si="148"/>
        <v>#NAME?</v>
      </c>
      <c r="AB557">
        <v>48</v>
      </c>
      <c r="AC557" t="e">
        <f t="shared" si="149"/>
        <v>#NAME?</v>
      </c>
      <c r="AD557">
        <v>0</v>
      </c>
      <c r="AE557" t="e">
        <f t="shared" si="150"/>
        <v>#NAME?</v>
      </c>
      <c r="AF557" t="s">
        <v>63</v>
      </c>
      <c r="AG557" t="s">
        <v>64</v>
      </c>
      <c r="AH557">
        <v>15203969</v>
      </c>
      <c r="AI557">
        <v>15199868</v>
      </c>
      <c r="AJ557">
        <v>3040383</v>
      </c>
      <c r="AK557">
        <v>30364423</v>
      </c>
      <c r="AL557">
        <v>10000</v>
      </c>
      <c r="AR557">
        <v>10000</v>
      </c>
      <c r="AS557">
        <v>51383.82</v>
      </c>
      <c r="AT557">
        <v>5</v>
      </c>
      <c r="AU557">
        <v>100000</v>
      </c>
      <c r="AV557">
        <v>18</v>
      </c>
      <c r="AW557" t="s">
        <v>60</v>
      </c>
      <c r="AX557" t="s">
        <v>61</v>
      </c>
      <c r="AY557" t="s">
        <v>62</v>
      </c>
      <c r="BA557">
        <v>7</v>
      </c>
      <c r="BB557">
        <v>1</v>
      </c>
      <c r="BD557">
        <v>24.086400000000001</v>
      </c>
      <c r="BE557">
        <v>1.4259500000000001</v>
      </c>
      <c r="BF557">
        <v>2071.9499999999998</v>
      </c>
      <c r="BH557">
        <v>1383.82</v>
      </c>
      <c r="BN557">
        <v>303470770</v>
      </c>
      <c r="BO557">
        <v>28662682</v>
      </c>
      <c r="BP557">
        <v>170496</v>
      </c>
      <c r="BQ557">
        <v>870</v>
      </c>
      <c r="BR557">
        <v>0</v>
      </c>
      <c r="BY557" t="s">
        <v>4321</v>
      </c>
      <c r="BZ557" t="s">
        <v>7993</v>
      </c>
      <c r="CA557" t="s">
        <v>58</v>
      </c>
      <c r="CB557" t="str">
        <f t="shared" si="151"/>
        <v>ZYRA_SCATTER_5i5d100000k nrq=0</v>
      </c>
      <c r="CC557">
        <f t="shared" si="152"/>
        <v>18</v>
      </c>
    </row>
    <row r="558" spans="1:81" x14ac:dyDescent="0.4">
      <c r="A558" t="s">
        <v>627</v>
      </c>
      <c r="B558" t="s">
        <v>58</v>
      </c>
      <c r="C558" t="s">
        <v>59</v>
      </c>
      <c r="D558" t="e">
        <f t="shared" si="136"/>
        <v>#NAME?</v>
      </c>
      <c r="E558">
        <v>10000</v>
      </c>
      <c r="F558" t="e">
        <f t="shared" si="137"/>
        <v>#NAME?</v>
      </c>
      <c r="G558" t="s">
        <v>60</v>
      </c>
      <c r="H558" t="e">
        <f t="shared" si="138"/>
        <v>#NAME?</v>
      </c>
      <c r="I558" t="s">
        <v>61</v>
      </c>
      <c r="J558" t="e">
        <f t="shared" si="139"/>
        <v>#NAME?</v>
      </c>
      <c r="K558" t="s">
        <v>62</v>
      </c>
      <c r="L558" t="e">
        <f t="shared" si="140"/>
        <v>#NAME?</v>
      </c>
      <c r="M558" t="e">
        <f t="shared" si="141"/>
        <v>#NAME?</v>
      </c>
      <c r="N558">
        <v>100000</v>
      </c>
      <c r="O558" t="e">
        <f t="shared" si="142"/>
        <v>#NAME?</v>
      </c>
      <c r="P558">
        <v>5</v>
      </c>
      <c r="Q558" t="e">
        <f t="shared" si="143"/>
        <v>#NAME?</v>
      </c>
      <c r="R558">
        <v>5</v>
      </c>
      <c r="S558" t="e">
        <f t="shared" si="144"/>
        <v>#NAME?</v>
      </c>
      <c r="T558">
        <v>0</v>
      </c>
      <c r="U558" t="e">
        <f t="shared" si="145"/>
        <v>#NAME?</v>
      </c>
      <c r="V558">
        <v>256</v>
      </c>
      <c r="W558" t="e">
        <f t="shared" si="146"/>
        <v>#NAME?</v>
      </c>
      <c r="X558">
        <v>18</v>
      </c>
      <c r="Y558" t="e">
        <f t="shared" si="147"/>
        <v>#NAME?</v>
      </c>
      <c r="Z558">
        <v>0</v>
      </c>
      <c r="AA558" t="e">
        <f t="shared" si="148"/>
        <v>#NAME?</v>
      </c>
      <c r="AB558">
        <v>48</v>
      </c>
      <c r="AC558" t="e">
        <f t="shared" si="149"/>
        <v>#NAME?</v>
      </c>
      <c r="AD558">
        <v>1</v>
      </c>
      <c r="AE558" t="e">
        <f t="shared" si="150"/>
        <v>#NAME?</v>
      </c>
      <c r="AF558" t="s">
        <v>63</v>
      </c>
      <c r="AG558" t="s">
        <v>64</v>
      </c>
      <c r="AH558">
        <v>15169990</v>
      </c>
      <c r="AI558">
        <v>15157821</v>
      </c>
      <c r="AJ558">
        <v>3032781</v>
      </c>
      <c r="AK558">
        <v>30304865</v>
      </c>
      <c r="AL558">
        <v>10000</v>
      </c>
      <c r="AR558">
        <v>10000</v>
      </c>
      <c r="AS558">
        <v>51378.65</v>
      </c>
      <c r="AT558">
        <v>5</v>
      </c>
      <c r="AU558">
        <v>100000</v>
      </c>
      <c r="AV558">
        <v>18</v>
      </c>
      <c r="AW558" t="s">
        <v>60</v>
      </c>
      <c r="AX558" t="s">
        <v>61</v>
      </c>
      <c r="AY558" t="s">
        <v>62</v>
      </c>
      <c r="BA558">
        <v>7</v>
      </c>
      <c r="BB558">
        <v>1</v>
      </c>
      <c r="BD558">
        <v>25.379799999999999</v>
      </c>
      <c r="BE558">
        <v>1.4432</v>
      </c>
      <c r="BF558">
        <v>2073.0300000000002</v>
      </c>
      <c r="BH558">
        <v>1378.65</v>
      </c>
      <c r="BN558">
        <v>302872799</v>
      </c>
      <c r="BO558">
        <v>28593672</v>
      </c>
      <c r="BP558">
        <v>172570</v>
      </c>
      <c r="BQ558">
        <v>825</v>
      </c>
      <c r="BR558">
        <v>0</v>
      </c>
      <c r="BY558" t="s">
        <v>4322</v>
      </c>
      <c r="BZ558" t="s">
        <v>7994</v>
      </c>
      <c r="CA558" t="s">
        <v>58</v>
      </c>
      <c r="CB558" t="str">
        <f t="shared" si="151"/>
        <v>ZYRA_SCATTER_5i5d100000k nrq=0</v>
      </c>
      <c r="CC558">
        <f t="shared" si="152"/>
        <v>18</v>
      </c>
    </row>
    <row r="559" spans="1:81" x14ac:dyDescent="0.4">
      <c r="A559" t="s">
        <v>628</v>
      </c>
      <c r="B559" t="s">
        <v>58</v>
      </c>
      <c r="C559" t="s">
        <v>59</v>
      </c>
      <c r="D559" t="e">
        <f t="shared" si="136"/>
        <v>#NAME?</v>
      </c>
      <c r="E559">
        <v>10000</v>
      </c>
      <c r="F559" t="e">
        <f t="shared" si="137"/>
        <v>#NAME?</v>
      </c>
      <c r="G559" t="s">
        <v>60</v>
      </c>
      <c r="H559" t="e">
        <f t="shared" si="138"/>
        <v>#NAME?</v>
      </c>
      <c r="I559" t="s">
        <v>61</v>
      </c>
      <c r="J559" t="e">
        <f t="shared" si="139"/>
        <v>#NAME?</v>
      </c>
      <c r="K559" t="s">
        <v>62</v>
      </c>
      <c r="L559" t="e">
        <f t="shared" si="140"/>
        <v>#NAME?</v>
      </c>
      <c r="M559" t="e">
        <f t="shared" si="141"/>
        <v>#NAME?</v>
      </c>
      <c r="N559">
        <v>100000</v>
      </c>
      <c r="O559" t="e">
        <f t="shared" si="142"/>
        <v>#NAME?</v>
      </c>
      <c r="P559">
        <v>5</v>
      </c>
      <c r="Q559" t="e">
        <f t="shared" si="143"/>
        <v>#NAME?</v>
      </c>
      <c r="R559">
        <v>5</v>
      </c>
      <c r="S559" t="e">
        <f t="shared" si="144"/>
        <v>#NAME?</v>
      </c>
      <c r="T559">
        <v>0</v>
      </c>
      <c r="U559" t="e">
        <f t="shared" si="145"/>
        <v>#NAME?</v>
      </c>
      <c r="V559">
        <v>256</v>
      </c>
      <c r="W559" t="e">
        <f t="shared" si="146"/>
        <v>#NAME?</v>
      </c>
      <c r="X559">
        <v>18</v>
      </c>
      <c r="Y559" t="e">
        <f t="shared" si="147"/>
        <v>#NAME?</v>
      </c>
      <c r="Z559">
        <v>0</v>
      </c>
      <c r="AA559" t="e">
        <f t="shared" si="148"/>
        <v>#NAME?</v>
      </c>
      <c r="AB559">
        <v>48</v>
      </c>
      <c r="AC559" t="e">
        <f t="shared" si="149"/>
        <v>#NAME?</v>
      </c>
      <c r="AD559">
        <v>2</v>
      </c>
      <c r="AE559" t="e">
        <f t="shared" si="150"/>
        <v>#NAME?</v>
      </c>
      <c r="AF559" t="s">
        <v>63</v>
      </c>
      <c r="AG559" t="s">
        <v>64</v>
      </c>
      <c r="AH559">
        <v>14829742</v>
      </c>
      <c r="AI559">
        <v>14831478</v>
      </c>
      <c r="AJ559">
        <v>2966122</v>
      </c>
      <c r="AK559">
        <v>29624477</v>
      </c>
      <c r="AL559">
        <v>10000</v>
      </c>
      <c r="AR559">
        <v>10000</v>
      </c>
      <c r="AS559">
        <v>51428.63</v>
      </c>
      <c r="AT559">
        <v>5</v>
      </c>
      <c r="AU559">
        <v>100000</v>
      </c>
      <c r="AV559">
        <v>18</v>
      </c>
      <c r="AW559" t="s">
        <v>60</v>
      </c>
      <c r="AX559" t="s">
        <v>61</v>
      </c>
      <c r="AY559" t="s">
        <v>62</v>
      </c>
      <c r="BA559">
        <v>7</v>
      </c>
      <c r="BB559">
        <v>1</v>
      </c>
      <c r="BD559">
        <v>24.379799999999999</v>
      </c>
      <c r="BE559">
        <v>1.46515</v>
      </c>
      <c r="BF559">
        <v>2089.9299999999998</v>
      </c>
      <c r="BH559">
        <v>1428.63</v>
      </c>
      <c r="BN559">
        <v>296077386</v>
      </c>
      <c r="BO559">
        <v>28109723</v>
      </c>
      <c r="BP559">
        <v>164942</v>
      </c>
      <c r="BQ559">
        <v>784</v>
      </c>
      <c r="BR559">
        <v>0</v>
      </c>
      <c r="BY559" t="s">
        <v>4323</v>
      </c>
      <c r="BZ559" t="s">
        <v>7995</v>
      </c>
      <c r="CA559" t="s">
        <v>58</v>
      </c>
      <c r="CB559" t="str">
        <f t="shared" si="151"/>
        <v>ZYRA_SCATTER_5i5d100000k nrq=0</v>
      </c>
      <c r="CC559">
        <f t="shared" si="152"/>
        <v>18</v>
      </c>
    </row>
    <row r="560" spans="1:81" x14ac:dyDescent="0.4">
      <c r="A560" t="s">
        <v>629</v>
      </c>
      <c r="B560" t="s">
        <v>58</v>
      </c>
      <c r="C560" t="s">
        <v>59</v>
      </c>
      <c r="D560" t="e">
        <f t="shared" si="136"/>
        <v>#NAME?</v>
      </c>
      <c r="E560">
        <v>10000</v>
      </c>
      <c r="F560" t="e">
        <f t="shared" si="137"/>
        <v>#NAME?</v>
      </c>
      <c r="G560" t="s">
        <v>60</v>
      </c>
      <c r="H560" t="e">
        <f t="shared" si="138"/>
        <v>#NAME?</v>
      </c>
      <c r="I560" t="s">
        <v>61</v>
      </c>
      <c r="J560" t="e">
        <f t="shared" si="139"/>
        <v>#NAME?</v>
      </c>
      <c r="K560" t="s">
        <v>62</v>
      </c>
      <c r="L560" t="e">
        <f t="shared" si="140"/>
        <v>#NAME?</v>
      </c>
      <c r="M560" t="e">
        <f t="shared" si="141"/>
        <v>#NAME?</v>
      </c>
      <c r="N560">
        <v>100000</v>
      </c>
      <c r="O560" t="e">
        <f t="shared" si="142"/>
        <v>#NAME?</v>
      </c>
      <c r="P560">
        <v>5</v>
      </c>
      <c r="Q560" t="e">
        <f t="shared" si="143"/>
        <v>#NAME?</v>
      </c>
      <c r="R560">
        <v>5</v>
      </c>
      <c r="S560" t="e">
        <f t="shared" si="144"/>
        <v>#NAME?</v>
      </c>
      <c r="T560">
        <v>0</v>
      </c>
      <c r="U560" t="e">
        <f t="shared" si="145"/>
        <v>#NAME?</v>
      </c>
      <c r="V560">
        <v>256</v>
      </c>
      <c r="W560" t="e">
        <f t="shared" si="146"/>
        <v>#NAME?</v>
      </c>
      <c r="X560">
        <v>17</v>
      </c>
      <c r="Y560" t="e">
        <f t="shared" si="147"/>
        <v>#NAME?</v>
      </c>
      <c r="Z560">
        <v>1</v>
      </c>
      <c r="AA560" t="e">
        <f t="shared" si="148"/>
        <v>#NAME?</v>
      </c>
      <c r="AB560">
        <v>48</v>
      </c>
      <c r="AC560" t="e">
        <f t="shared" si="149"/>
        <v>#NAME?</v>
      </c>
      <c r="AD560">
        <v>0</v>
      </c>
      <c r="AE560" t="e">
        <f t="shared" si="150"/>
        <v>#NAME?</v>
      </c>
      <c r="AF560" t="s">
        <v>63</v>
      </c>
      <c r="AG560" t="s">
        <v>64</v>
      </c>
      <c r="AH560">
        <v>14290884</v>
      </c>
      <c r="AI560">
        <v>14288823</v>
      </c>
      <c r="AJ560">
        <v>2857970</v>
      </c>
      <c r="AK560">
        <v>28551105</v>
      </c>
      <c r="AL560">
        <v>10000</v>
      </c>
      <c r="AR560">
        <v>10000</v>
      </c>
      <c r="AS560">
        <v>51684.79</v>
      </c>
      <c r="AT560">
        <v>5</v>
      </c>
      <c r="AU560">
        <v>100000</v>
      </c>
      <c r="AV560">
        <v>17</v>
      </c>
      <c r="AW560" t="s">
        <v>60</v>
      </c>
      <c r="AX560" t="s">
        <v>61</v>
      </c>
      <c r="AY560" t="s">
        <v>62</v>
      </c>
      <c r="BA560">
        <v>7</v>
      </c>
      <c r="BB560">
        <v>1</v>
      </c>
      <c r="BD560">
        <v>23.863299999999999</v>
      </c>
      <c r="BE560">
        <v>1.44164</v>
      </c>
      <c r="BF560">
        <v>2126.4899999999998</v>
      </c>
      <c r="BH560">
        <v>1684.79</v>
      </c>
      <c r="BN560">
        <v>285351644</v>
      </c>
      <c r="BO560">
        <v>26486408</v>
      </c>
      <c r="BP560">
        <v>157327</v>
      </c>
      <c r="BQ560">
        <v>26692</v>
      </c>
      <c r="BR560">
        <v>0</v>
      </c>
      <c r="BY560" t="s">
        <v>4324</v>
      </c>
      <c r="BZ560" t="s">
        <v>7996</v>
      </c>
      <c r="CA560" t="s">
        <v>58</v>
      </c>
      <c r="CB560" t="str">
        <f t="shared" si="151"/>
        <v>ZYRA_SCATTER_5i5d100000k nrq=1</v>
      </c>
      <c r="CC560">
        <f t="shared" si="152"/>
        <v>18</v>
      </c>
    </row>
    <row r="561" spans="1:81" x14ac:dyDescent="0.4">
      <c r="A561" t="s">
        <v>630</v>
      </c>
      <c r="B561" t="s">
        <v>58</v>
      </c>
      <c r="C561" t="s">
        <v>59</v>
      </c>
      <c r="D561" t="e">
        <f t="shared" si="136"/>
        <v>#NAME?</v>
      </c>
      <c r="E561">
        <v>10000</v>
      </c>
      <c r="F561" t="e">
        <f t="shared" si="137"/>
        <v>#NAME?</v>
      </c>
      <c r="G561" t="s">
        <v>60</v>
      </c>
      <c r="H561" t="e">
        <f t="shared" si="138"/>
        <v>#NAME?</v>
      </c>
      <c r="I561" t="s">
        <v>61</v>
      </c>
      <c r="J561" t="e">
        <f t="shared" si="139"/>
        <v>#NAME?</v>
      </c>
      <c r="K561" t="s">
        <v>62</v>
      </c>
      <c r="L561" t="e">
        <f t="shared" si="140"/>
        <v>#NAME?</v>
      </c>
      <c r="M561" t="e">
        <f t="shared" si="141"/>
        <v>#NAME?</v>
      </c>
      <c r="N561">
        <v>100000</v>
      </c>
      <c r="O561" t="e">
        <f t="shared" si="142"/>
        <v>#NAME?</v>
      </c>
      <c r="P561">
        <v>5</v>
      </c>
      <c r="Q561" t="e">
        <f t="shared" si="143"/>
        <v>#NAME?</v>
      </c>
      <c r="R561">
        <v>5</v>
      </c>
      <c r="S561" t="e">
        <f t="shared" si="144"/>
        <v>#NAME?</v>
      </c>
      <c r="T561">
        <v>0</v>
      </c>
      <c r="U561" t="e">
        <f t="shared" si="145"/>
        <v>#NAME?</v>
      </c>
      <c r="V561">
        <v>256</v>
      </c>
      <c r="W561" t="e">
        <f t="shared" si="146"/>
        <v>#NAME?</v>
      </c>
      <c r="X561">
        <v>17</v>
      </c>
      <c r="Y561" t="e">
        <f t="shared" si="147"/>
        <v>#NAME?</v>
      </c>
      <c r="Z561">
        <v>1</v>
      </c>
      <c r="AA561" t="e">
        <f t="shared" si="148"/>
        <v>#NAME?</v>
      </c>
      <c r="AB561">
        <v>48</v>
      </c>
      <c r="AC561" t="e">
        <f t="shared" si="149"/>
        <v>#NAME?</v>
      </c>
      <c r="AD561">
        <v>1</v>
      </c>
      <c r="AE561" t="e">
        <f t="shared" si="150"/>
        <v>#NAME?</v>
      </c>
      <c r="AF561" t="s">
        <v>63</v>
      </c>
      <c r="AG561" t="s">
        <v>64</v>
      </c>
      <c r="AH561">
        <v>14153801</v>
      </c>
      <c r="AI561">
        <v>14158481</v>
      </c>
      <c r="AJ561">
        <v>2831228</v>
      </c>
      <c r="AK561">
        <v>28284687</v>
      </c>
      <c r="AL561">
        <v>10000</v>
      </c>
      <c r="AR561">
        <v>10000</v>
      </c>
      <c r="AS561">
        <v>51651.26</v>
      </c>
      <c r="AT561">
        <v>5</v>
      </c>
      <c r="AU561">
        <v>100000</v>
      </c>
      <c r="AV561">
        <v>17</v>
      </c>
      <c r="AW561" t="s">
        <v>60</v>
      </c>
      <c r="AX561" t="s">
        <v>61</v>
      </c>
      <c r="AY561" t="s">
        <v>62</v>
      </c>
      <c r="BA561">
        <v>7</v>
      </c>
      <c r="BB561">
        <v>1</v>
      </c>
      <c r="BD561">
        <v>24.085100000000001</v>
      </c>
      <c r="BE561">
        <v>1.47024</v>
      </c>
      <c r="BF561">
        <v>2116.62</v>
      </c>
      <c r="BH561">
        <v>1651.26</v>
      </c>
      <c r="BN561">
        <v>282695345</v>
      </c>
      <c r="BO561">
        <v>26300411</v>
      </c>
      <c r="BP561">
        <v>149515</v>
      </c>
      <c r="BQ561">
        <v>23983</v>
      </c>
      <c r="BR561">
        <v>0</v>
      </c>
      <c r="BY561" t="s">
        <v>4325</v>
      </c>
      <c r="BZ561" t="s">
        <v>7997</v>
      </c>
      <c r="CA561" t="s">
        <v>58</v>
      </c>
      <c r="CB561" t="str">
        <f t="shared" si="151"/>
        <v>ZYRA_SCATTER_5i5d100000k nrq=1</v>
      </c>
      <c r="CC561">
        <f t="shared" si="152"/>
        <v>18</v>
      </c>
    </row>
    <row r="562" spans="1:81" x14ac:dyDescent="0.4">
      <c r="A562" t="s">
        <v>631</v>
      </c>
      <c r="B562" t="s">
        <v>58</v>
      </c>
      <c r="C562" t="s">
        <v>59</v>
      </c>
      <c r="D562" t="e">
        <f t="shared" si="136"/>
        <v>#NAME?</v>
      </c>
      <c r="E562">
        <v>10000</v>
      </c>
      <c r="F562" t="e">
        <f t="shared" si="137"/>
        <v>#NAME?</v>
      </c>
      <c r="G562" t="s">
        <v>60</v>
      </c>
      <c r="H562" t="e">
        <f t="shared" si="138"/>
        <v>#NAME?</v>
      </c>
      <c r="I562" t="s">
        <v>61</v>
      </c>
      <c r="J562" t="e">
        <f t="shared" si="139"/>
        <v>#NAME?</v>
      </c>
      <c r="K562" t="s">
        <v>62</v>
      </c>
      <c r="L562" t="e">
        <f t="shared" si="140"/>
        <v>#NAME?</v>
      </c>
      <c r="M562" t="e">
        <f t="shared" si="141"/>
        <v>#NAME?</v>
      </c>
      <c r="N562">
        <v>100000</v>
      </c>
      <c r="O562" t="e">
        <f t="shared" si="142"/>
        <v>#NAME?</v>
      </c>
      <c r="P562">
        <v>5</v>
      </c>
      <c r="Q562" t="e">
        <f t="shared" si="143"/>
        <v>#NAME?</v>
      </c>
      <c r="R562">
        <v>5</v>
      </c>
      <c r="S562" t="e">
        <f t="shared" si="144"/>
        <v>#NAME?</v>
      </c>
      <c r="T562">
        <v>0</v>
      </c>
      <c r="U562" t="e">
        <f t="shared" si="145"/>
        <v>#NAME?</v>
      </c>
      <c r="V562">
        <v>256</v>
      </c>
      <c r="W562" t="e">
        <f t="shared" si="146"/>
        <v>#NAME?</v>
      </c>
      <c r="X562">
        <v>17</v>
      </c>
      <c r="Y562" t="e">
        <f t="shared" si="147"/>
        <v>#NAME?</v>
      </c>
      <c r="Z562">
        <v>1</v>
      </c>
      <c r="AA562" t="e">
        <f t="shared" si="148"/>
        <v>#NAME?</v>
      </c>
      <c r="AB562">
        <v>48</v>
      </c>
      <c r="AC562" t="e">
        <f t="shared" si="149"/>
        <v>#NAME?</v>
      </c>
      <c r="AD562">
        <v>2</v>
      </c>
      <c r="AE562" t="e">
        <f t="shared" si="150"/>
        <v>#NAME?</v>
      </c>
      <c r="AF562" t="s">
        <v>63</v>
      </c>
      <c r="AG562" t="s">
        <v>64</v>
      </c>
      <c r="AH562">
        <v>14355721</v>
      </c>
      <c r="AI562">
        <v>14365526</v>
      </c>
      <c r="AJ562">
        <v>2872124</v>
      </c>
      <c r="AK562">
        <v>28689844</v>
      </c>
      <c r="AL562">
        <v>10000</v>
      </c>
      <c r="AR562">
        <v>10000</v>
      </c>
      <c r="AS562">
        <v>51735.46</v>
      </c>
      <c r="AT562">
        <v>5</v>
      </c>
      <c r="AU562">
        <v>100000</v>
      </c>
      <c r="AV562">
        <v>17</v>
      </c>
      <c r="AW562" t="s">
        <v>60</v>
      </c>
      <c r="AX562" t="s">
        <v>61</v>
      </c>
      <c r="AY562" t="s">
        <v>62</v>
      </c>
      <c r="BA562">
        <v>7</v>
      </c>
      <c r="BB562">
        <v>1</v>
      </c>
      <c r="BD562">
        <v>24.095500000000001</v>
      </c>
      <c r="BE562">
        <v>1.44058</v>
      </c>
      <c r="BF562">
        <v>2178.25</v>
      </c>
      <c r="BH562">
        <v>1735.46</v>
      </c>
      <c r="BN562">
        <v>286740888</v>
      </c>
      <c r="BO562">
        <v>26679400</v>
      </c>
      <c r="BP562">
        <v>155562</v>
      </c>
      <c r="BQ562">
        <v>25872</v>
      </c>
      <c r="BR562">
        <v>0</v>
      </c>
      <c r="BY562" t="s">
        <v>4326</v>
      </c>
      <c r="BZ562" t="s">
        <v>7998</v>
      </c>
      <c r="CA562" t="s">
        <v>58</v>
      </c>
      <c r="CB562" t="str">
        <f t="shared" si="151"/>
        <v>ZYRA_SCATTER_5i5d100000k nrq=1</v>
      </c>
      <c r="CC562">
        <f t="shared" si="152"/>
        <v>18</v>
      </c>
    </row>
    <row r="563" spans="1:81" x14ac:dyDescent="0.4">
      <c r="A563" t="s">
        <v>632</v>
      </c>
      <c r="B563" t="s">
        <v>58</v>
      </c>
      <c r="C563" t="s">
        <v>59</v>
      </c>
      <c r="D563" t="e">
        <f t="shared" si="136"/>
        <v>#NAME?</v>
      </c>
      <c r="E563">
        <v>10000</v>
      </c>
      <c r="F563" t="e">
        <f t="shared" si="137"/>
        <v>#NAME?</v>
      </c>
      <c r="G563" t="s">
        <v>60</v>
      </c>
      <c r="H563" t="e">
        <f t="shared" si="138"/>
        <v>#NAME?</v>
      </c>
      <c r="I563" t="s">
        <v>61</v>
      </c>
      <c r="J563" t="e">
        <f t="shared" si="139"/>
        <v>#NAME?</v>
      </c>
      <c r="K563" t="s">
        <v>62</v>
      </c>
      <c r="L563" t="e">
        <f t="shared" si="140"/>
        <v>#NAME?</v>
      </c>
      <c r="M563" t="e">
        <f t="shared" si="141"/>
        <v>#NAME?</v>
      </c>
      <c r="N563">
        <v>100000</v>
      </c>
      <c r="O563" t="e">
        <f t="shared" si="142"/>
        <v>#NAME?</v>
      </c>
      <c r="P563">
        <v>5</v>
      </c>
      <c r="Q563" t="e">
        <f t="shared" si="143"/>
        <v>#NAME?</v>
      </c>
      <c r="R563">
        <v>5</v>
      </c>
      <c r="S563" t="e">
        <f t="shared" si="144"/>
        <v>#NAME?</v>
      </c>
      <c r="T563">
        <v>0</v>
      </c>
      <c r="U563" t="e">
        <f t="shared" si="145"/>
        <v>#NAME?</v>
      </c>
      <c r="V563">
        <v>256</v>
      </c>
      <c r="W563" t="e">
        <f t="shared" si="146"/>
        <v>#NAME?</v>
      </c>
      <c r="X563">
        <v>36</v>
      </c>
      <c r="Y563" t="e">
        <f t="shared" si="147"/>
        <v>#NAME?</v>
      </c>
      <c r="Z563">
        <v>0</v>
      </c>
      <c r="AA563" t="e">
        <f t="shared" si="148"/>
        <v>#NAME?</v>
      </c>
      <c r="AB563">
        <v>48</v>
      </c>
      <c r="AC563" t="e">
        <f t="shared" si="149"/>
        <v>#NAME?</v>
      </c>
      <c r="AD563">
        <v>0</v>
      </c>
      <c r="AE563" t="e">
        <f t="shared" si="150"/>
        <v>#NAME?</v>
      </c>
      <c r="AF563" t="s">
        <v>63</v>
      </c>
      <c r="AG563" t="s">
        <v>64</v>
      </c>
      <c r="AH563">
        <v>27176799</v>
      </c>
      <c r="AI563">
        <v>27172875</v>
      </c>
      <c r="AJ563">
        <v>5434967</v>
      </c>
      <c r="AK563">
        <v>54279341</v>
      </c>
      <c r="AL563">
        <v>10000</v>
      </c>
      <c r="AR563">
        <v>10000</v>
      </c>
      <c r="AS563">
        <v>51327.85</v>
      </c>
      <c r="AT563">
        <v>5</v>
      </c>
      <c r="AU563">
        <v>100000</v>
      </c>
      <c r="AV563">
        <v>36</v>
      </c>
      <c r="AW563" t="s">
        <v>60</v>
      </c>
      <c r="AX563" t="s">
        <v>61</v>
      </c>
      <c r="AY563" t="s">
        <v>62</v>
      </c>
      <c r="BA563">
        <v>7</v>
      </c>
      <c r="BB563">
        <v>1</v>
      </c>
      <c r="BD563">
        <v>25.228000000000002</v>
      </c>
      <c r="BE563">
        <v>1.37226</v>
      </c>
      <c r="BF563">
        <v>1984.8</v>
      </c>
      <c r="BH563">
        <v>1327.85</v>
      </c>
      <c r="BN563">
        <v>542463896</v>
      </c>
      <c r="BO563">
        <v>55455393</v>
      </c>
      <c r="BP563">
        <v>321908</v>
      </c>
      <c r="BQ563">
        <v>2741</v>
      </c>
      <c r="BR563">
        <v>0</v>
      </c>
      <c r="BY563" t="s">
        <v>4327</v>
      </c>
      <c r="BZ563" t="s">
        <v>7999</v>
      </c>
      <c r="CA563" t="s">
        <v>58</v>
      </c>
      <c r="CB563" t="str">
        <f t="shared" si="151"/>
        <v>ZYRA_SCATTER_5i5d100000k nrq=0</v>
      </c>
      <c r="CC563">
        <f t="shared" si="152"/>
        <v>36</v>
      </c>
    </row>
    <row r="564" spans="1:81" x14ac:dyDescent="0.4">
      <c r="A564" t="s">
        <v>633</v>
      </c>
      <c r="B564" t="s">
        <v>58</v>
      </c>
      <c r="C564" t="s">
        <v>59</v>
      </c>
      <c r="D564" t="e">
        <f t="shared" si="136"/>
        <v>#NAME?</v>
      </c>
      <c r="E564">
        <v>10000</v>
      </c>
      <c r="F564" t="e">
        <f t="shared" si="137"/>
        <v>#NAME?</v>
      </c>
      <c r="G564" t="s">
        <v>60</v>
      </c>
      <c r="H564" t="e">
        <f t="shared" si="138"/>
        <v>#NAME?</v>
      </c>
      <c r="I564" t="s">
        <v>61</v>
      </c>
      <c r="J564" t="e">
        <f t="shared" si="139"/>
        <v>#NAME?</v>
      </c>
      <c r="K564" t="s">
        <v>62</v>
      </c>
      <c r="L564" t="e">
        <f t="shared" si="140"/>
        <v>#NAME?</v>
      </c>
      <c r="M564" t="e">
        <f t="shared" si="141"/>
        <v>#NAME?</v>
      </c>
      <c r="N564">
        <v>100000</v>
      </c>
      <c r="O564" t="e">
        <f t="shared" si="142"/>
        <v>#NAME?</v>
      </c>
      <c r="P564">
        <v>5</v>
      </c>
      <c r="Q564" t="e">
        <f t="shared" si="143"/>
        <v>#NAME?</v>
      </c>
      <c r="R564">
        <v>5</v>
      </c>
      <c r="S564" t="e">
        <f t="shared" si="144"/>
        <v>#NAME?</v>
      </c>
      <c r="T564">
        <v>0</v>
      </c>
      <c r="U564" t="e">
        <f t="shared" si="145"/>
        <v>#NAME?</v>
      </c>
      <c r="V564">
        <v>256</v>
      </c>
      <c r="W564" t="e">
        <f t="shared" si="146"/>
        <v>#NAME?</v>
      </c>
      <c r="X564">
        <v>36</v>
      </c>
      <c r="Y564" t="e">
        <f t="shared" si="147"/>
        <v>#NAME?</v>
      </c>
      <c r="Z564">
        <v>0</v>
      </c>
      <c r="AA564" t="e">
        <f t="shared" si="148"/>
        <v>#NAME?</v>
      </c>
      <c r="AB564">
        <v>48</v>
      </c>
      <c r="AC564" t="e">
        <f t="shared" si="149"/>
        <v>#NAME?</v>
      </c>
      <c r="AD564">
        <v>1</v>
      </c>
      <c r="AE564" t="e">
        <f t="shared" si="150"/>
        <v>#NAME?</v>
      </c>
      <c r="AF564" t="s">
        <v>63</v>
      </c>
      <c r="AG564" t="s">
        <v>64</v>
      </c>
      <c r="AH564">
        <v>27141716</v>
      </c>
      <c r="AI564">
        <v>27134431</v>
      </c>
      <c r="AJ564">
        <v>5427614</v>
      </c>
      <c r="AK564">
        <v>54213313</v>
      </c>
      <c r="AL564">
        <v>10000</v>
      </c>
      <c r="AR564">
        <v>10000</v>
      </c>
      <c r="AS564">
        <v>51322.38</v>
      </c>
      <c r="AT564">
        <v>5</v>
      </c>
      <c r="AU564">
        <v>100000</v>
      </c>
      <c r="AV564">
        <v>36</v>
      </c>
      <c r="AW564" t="s">
        <v>60</v>
      </c>
      <c r="AX564" t="s">
        <v>61</v>
      </c>
      <c r="AY564" t="s">
        <v>62</v>
      </c>
      <c r="BA564">
        <v>7</v>
      </c>
      <c r="BB564">
        <v>1</v>
      </c>
      <c r="BD564">
        <v>25.181999999999999</v>
      </c>
      <c r="BE564">
        <v>1.38924</v>
      </c>
      <c r="BF564">
        <v>1986.02</v>
      </c>
      <c r="BH564">
        <v>1322.38</v>
      </c>
      <c r="BN564">
        <v>541803520</v>
      </c>
      <c r="BO564">
        <v>54498732</v>
      </c>
      <c r="BP564">
        <v>322173</v>
      </c>
      <c r="BQ564">
        <v>3065</v>
      </c>
      <c r="BR564">
        <v>0</v>
      </c>
      <c r="BY564" t="s">
        <v>4328</v>
      </c>
      <c r="BZ564" t="s">
        <v>8000</v>
      </c>
      <c r="CA564" t="s">
        <v>58</v>
      </c>
      <c r="CB564" t="str">
        <f t="shared" si="151"/>
        <v>ZYRA_SCATTER_5i5d100000k nrq=0</v>
      </c>
      <c r="CC564">
        <f t="shared" si="152"/>
        <v>36</v>
      </c>
    </row>
    <row r="565" spans="1:81" x14ac:dyDescent="0.4">
      <c r="A565" t="s">
        <v>634</v>
      </c>
      <c r="B565" t="s">
        <v>58</v>
      </c>
      <c r="C565" t="s">
        <v>59</v>
      </c>
      <c r="D565" t="e">
        <f t="shared" si="136"/>
        <v>#NAME?</v>
      </c>
      <c r="E565">
        <v>10000</v>
      </c>
      <c r="F565" t="e">
        <f t="shared" si="137"/>
        <v>#NAME?</v>
      </c>
      <c r="G565" t="s">
        <v>60</v>
      </c>
      <c r="H565" t="e">
        <f t="shared" si="138"/>
        <v>#NAME?</v>
      </c>
      <c r="I565" t="s">
        <v>61</v>
      </c>
      <c r="J565" t="e">
        <f t="shared" si="139"/>
        <v>#NAME?</v>
      </c>
      <c r="K565" t="s">
        <v>62</v>
      </c>
      <c r="L565" t="e">
        <f t="shared" si="140"/>
        <v>#NAME?</v>
      </c>
      <c r="M565" t="e">
        <f t="shared" si="141"/>
        <v>#NAME?</v>
      </c>
      <c r="N565">
        <v>100000</v>
      </c>
      <c r="O565" t="e">
        <f t="shared" si="142"/>
        <v>#NAME?</v>
      </c>
      <c r="P565">
        <v>5</v>
      </c>
      <c r="Q565" t="e">
        <f t="shared" si="143"/>
        <v>#NAME?</v>
      </c>
      <c r="R565">
        <v>5</v>
      </c>
      <c r="S565" t="e">
        <f t="shared" si="144"/>
        <v>#NAME?</v>
      </c>
      <c r="T565">
        <v>0</v>
      </c>
      <c r="U565" t="e">
        <f t="shared" si="145"/>
        <v>#NAME?</v>
      </c>
      <c r="V565">
        <v>256</v>
      </c>
      <c r="W565" t="e">
        <f t="shared" si="146"/>
        <v>#NAME?</v>
      </c>
      <c r="X565">
        <v>36</v>
      </c>
      <c r="Y565" t="e">
        <f t="shared" si="147"/>
        <v>#NAME?</v>
      </c>
      <c r="Z565">
        <v>0</v>
      </c>
      <c r="AA565" t="e">
        <f t="shared" si="148"/>
        <v>#NAME?</v>
      </c>
      <c r="AB565">
        <v>48</v>
      </c>
      <c r="AC565" t="e">
        <f t="shared" si="149"/>
        <v>#NAME?</v>
      </c>
      <c r="AD565">
        <v>2</v>
      </c>
      <c r="AE565" t="e">
        <f t="shared" si="150"/>
        <v>#NAME?</v>
      </c>
      <c r="AF565" t="s">
        <v>63</v>
      </c>
      <c r="AG565" t="s">
        <v>64</v>
      </c>
      <c r="AH565">
        <v>27006496</v>
      </c>
      <c r="AI565">
        <v>27008243</v>
      </c>
      <c r="AJ565">
        <v>5401473</v>
      </c>
      <c r="AK565">
        <v>53939790</v>
      </c>
      <c r="AL565">
        <v>10000</v>
      </c>
      <c r="AR565">
        <v>10000</v>
      </c>
      <c r="AS565">
        <v>51368.14</v>
      </c>
      <c r="AT565">
        <v>5</v>
      </c>
      <c r="AU565">
        <v>100000</v>
      </c>
      <c r="AV565">
        <v>36</v>
      </c>
      <c r="AW565" t="s">
        <v>60</v>
      </c>
      <c r="AX565" t="s">
        <v>61</v>
      </c>
      <c r="AY565" t="s">
        <v>62</v>
      </c>
      <c r="BA565">
        <v>7</v>
      </c>
      <c r="BB565">
        <v>1</v>
      </c>
      <c r="BD565">
        <v>25.820900000000002</v>
      </c>
      <c r="BE565">
        <v>1.395</v>
      </c>
      <c r="BF565">
        <v>1994.67</v>
      </c>
      <c r="BH565">
        <v>1368.14</v>
      </c>
      <c r="BN565">
        <v>539068758</v>
      </c>
      <c r="BO565">
        <v>54838136</v>
      </c>
      <c r="BP565">
        <v>321953</v>
      </c>
      <c r="BQ565">
        <v>2816</v>
      </c>
      <c r="BR565">
        <v>0</v>
      </c>
      <c r="BY565" t="s">
        <v>4329</v>
      </c>
      <c r="BZ565" t="s">
        <v>8001</v>
      </c>
      <c r="CA565" t="s">
        <v>58</v>
      </c>
      <c r="CB565" t="str">
        <f t="shared" si="151"/>
        <v>ZYRA_SCATTER_5i5d100000k nrq=0</v>
      </c>
      <c r="CC565">
        <f t="shared" si="152"/>
        <v>36</v>
      </c>
    </row>
    <row r="566" spans="1:81" x14ac:dyDescent="0.4">
      <c r="A566" t="s">
        <v>635</v>
      </c>
      <c r="B566" t="s">
        <v>58</v>
      </c>
      <c r="C566" t="s">
        <v>59</v>
      </c>
      <c r="D566" t="e">
        <f t="shared" si="136"/>
        <v>#NAME?</v>
      </c>
      <c r="E566">
        <v>10000</v>
      </c>
      <c r="F566" t="e">
        <f t="shared" si="137"/>
        <v>#NAME?</v>
      </c>
      <c r="G566" t="s">
        <v>60</v>
      </c>
      <c r="H566" t="e">
        <f t="shared" si="138"/>
        <v>#NAME?</v>
      </c>
      <c r="I566" t="s">
        <v>61</v>
      </c>
      <c r="J566" t="e">
        <f t="shared" si="139"/>
        <v>#NAME?</v>
      </c>
      <c r="K566" t="s">
        <v>62</v>
      </c>
      <c r="L566" t="e">
        <f t="shared" si="140"/>
        <v>#NAME?</v>
      </c>
      <c r="M566" t="e">
        <f t="shared" si="141"/>
        <v>#NAME?</v>
      </c>
      <c r="N566">
        <v>100000</v>
      </c>
      <c r="O566" t="e">
        <f t="shared" si="142"/>
        <v>#NAME?</v>
      </c>
      <c r="P566">
        <v>5</v>
      </c>
      <c r="Q566" t="e">
        <f t="shared" si="143"/>
        <v>#NAME?</v>
      </c>
      <c r="R566">
        <v>5</v>
      </c>
      <c r="S566" t="e">
        <f t="shared" si="144"/>
        <v>#NAME?</v>
      </c>
      <c r="T566">
        <v>0</v>
      </c>
      <c r="U566" t="e">
        <f t="shared" si="145"/>
        <v>#NAME?</v>
      </c>
      <c r="V566">
        <v>256</v>
      </c>
      <c r="W566" t="e">
        <f t="shared" si="146"/>
        <v>#NAME?</v>
      </c>
      <c r="X566">
        <v>35</v>
      </c>
      <c r="Y566" t="e">
        <f t="shared" si="147"/>
        <v>#NAME?</v>
      </c>
      <c r="Z566">
        <v>1</v>
      </c>
      <c r="AA566" t="e">
        <f t="shared" si="148"/>
        <v>#NAME?</v>
      </c>
      <c r="AB566">
        <v>48</v>
      </c>
      <c r="AC566" t="e">
        <f t="shared" si="149"/>
        <v>#NAME?</v>
      </c>
      <c r="AD566">
        <v>0</v>
      </c>
      <c r="AE566" t="e">
        <f t="shared" si="150"/>
        <v>#NAME?</v>
      </c>
      <c r="AF566" t="s">
        <v>63</v>
      </c>
      <c r="AG566" t="s">
        <v>64</v>
      </c>
      <c r="AH566">
        <v>26655986</v>
      </c>
      <c r="AI566">
        <v>26664921</v>
      </c>
      <c r="AJ566">
        <v>5332090</v>
      </c>
      <c r="AK566">
        <v>53257191</v>
      </c>
      <c r="AL566">
        <v>10000</v>
      </c>
      <c r="AR566">
        <v>10000</v>
      </c>
      <c r="AS566">
        <v>51488.23</v>
      </c>
      <c r="AT566">
        <v>5</v>
      </c>
      <c r="AU566">
        <v>100000</v>
      </c>
      <c r="AV566">
        <v>35</v>
      </c>
      <c r="AW566" t="s">
        <v>60</v>
      </c>
      <c r="AX566" t="s">
        <v>61</v>
      </c>
      <c r="AY566" t="s">
        <v>62</v>
      </c>
      <c r="BA566">
        <v>7</v>
      </c>
      <c r="BB566">
        <v>1</v>
      </c>
      <c r="BD566">
        <v>25.653700000000001</v>
      </c>
      <c r="BE566">
        <v>1.4435100000000001</v>
      </c>
      <c r="BF566">
        <v>2016.37</v>
      </c>
      <c r="BH566">
        <v>1488.23</v>
      </c>
      <c r="BN566">
        <v>532251688</v>
      </c>
      <c r="BO566">
        <v>52043371</v>
      </c>
      <c r="BP566">
        <v>314061</v>
      </c>
      <c r="BQ566">
        <v>38261</v>
      </c>
      <c r="BR566">
        <v>0</v>
      </c>
      <c r="BY566" t="s">
        <v>4330</v>
      </c>
      <c r="BZ566" t="s">
        <v>8002</v>
      </c>
      <c r="CA566" t="s">
        <v>58</v>
      </c>
      <c r="CB566" t="str">
        <f t="shared" si="151"/>
        <v>ZYRA_SCATTER_5i5d100000k nrq=1</v>
      </c>
      <c r="CC566">
        <f t="shared" si="152"/>
        <v>36</v>
      </c>
    </row>
    <row r="567" spans="1:81" x14ac:dyDescent="0.4">
      <c r="A567" t="s">
        <v>636</v>
      </c>
      <c r="B567" t="s">
        <v>58</v>
      </c>
      <c r="C567" t="s">
        <v>78</v>
      </c>
      <c r="D567" t="e">
        <f t="shared" si="136"/>
        <v>#NAME?</v>
      </c>
      <c r="E567">
        <v>10000</v>
      </c>
      <c r="F567" t="e">
        <f t="shared" si="137"/>
        <v>#NAME?</v>
      </c>
      <c r="G567" t="s">
        <v>60</v>
      </c>
      <c r="H567" t="e">
        <f t="shared" si="138"/>
        <v>#NAME?</v>
      </c>
      <c r="I567" t="s">
        <v>61</v>
      </c>
      <c r="J567" t="e">
        <f t="shared" si="139"/>
        <v>#NAME?</v>
      </c>
      <c r="K567" t="s">
        <v>62</v>
      </c>
      <c r="L567" t="e">
        <f t="shared" si="140"/>
        <v>#NAME?</v>
      </c>
      <c r="M567" t="e">
        <f t="shared" si="141"/>
        <v>#NAME?</v>
      </c>
      <c r="N567">
        <v>10000</v>
      </c>
      <c r="O567" t="e">
        <f t="shared" si="142"/>
        <v>#NAME?</v>
      </c>
      <c r="P567">
        <v>5</v>
      </c>
      <c r="Q567" t="e">
        <f t="shared" si="143"/>
        <v>#NAME?</v>
      </c>
      <c r="R567">
        <v>5</v>
      </c>
      <c r="S567" t="e">
        <f t="shared" si="144"/>
        <v>#NAME?</v>
      </c>
      <c r="T567">
        <v>0</v>
      </c>
      <c r="U567" t="e">
        <f t="shared" si="145"/>
        <v>#NAME?</v>
      </c>
      <c r="V567">
        <v>256</v>
      </c>
      <c r="W567" t="e">
        <f t="shared" si="146"/>
        <v>#NAME?</v>
      </c>
      <c r="X567">
        <v>35</v>
      </c>
      <c r="Y567" t="e">
        <f t="shared" si="147"/>
        <v>#NAME?</v>
      </c>
      <c r="Z567">
        <v>1</v>
      </c>
      <c r="AA567" t="e">
        <f t="shared" si="148"/>
        <v>#NAME?</v>
      </c>
      <c r="AB567">
        <v>48</v>
      </c>
      <c r="AC567" t="e">
        <f t="shared" si="149"/>
        <v>#NAME?</v>
      </c>
      <c r="AD567">
        <v>0</v>
      </c>
      <c r="AE567" t="e">
        <f t="shared" si="150"/>
        <v>#NAME?</v>
      </c>
      <c r="AF567" t="s">
        <v>65</v>
      </c>
      <c r="AG567" t="s">
        <v>64</v>
      </c>
      <c r="AH567">
        <v>16605182</v>
      </c>
      <c r="AI567">
        <v>16605017</v>
      </c>
      <c r="AJ567">
        <v>3321019</v>
      </c>
      <c r="AK567">
        <v>33179503</v>
      </c>
      <c r="AL567">
        <v>10000</v>
      </c>
      <c r="AR567">
        <v>10000</v>
      </c>
      <c r="AS567">
        <v>53375.19</v>
      </c>
      <c r="AT567">
        <v>5</v>
      </c>
      <c r="AU567">
        <v>10000</v>
      </c>
      <c r="AV567">
        <v>35</v>
      </c>
      <c r="AW567" t="s">
        <v>60</v>
      </c>
      <c r="AX567" t="s">
        <v>61</v>
      </c>
      <c r="AY567" t="s">
        <v>62</v>
      </c>
      <c r="BA567">
        <v>8</v>
      </c>
      <c r="BB567">
        <v>1</v>
      </c>
      <c r="BD567">
        <v>5.7109899999999998</v>
      </c>
      <c r="BE567">
        <v>1.4441300000000001E-2</v>
      </c>
      <c r="BF567">
        <v>2562.65</v>
      </c>
      <c r="BH567">
        <v>3375.19</v>
      </c>
      <c r="BY567" t="s">
        <v>4331</v>
      </c>
      <c r="BZ567" t="s">
        <v>8003</v>
      </c>
      <c r="CA567" t="s">
        <v>58</v>
      </c>
      <c r="CB567" t="str">
        <f t="shared" si="151"/>
        <v>ZYRA_CLUSTER_5i5d10000k nrq=1</v>
      </c>
      <c r="CC567">
        <f t="shared" si="152"/>
        <v>36</v>
      </c>
    </row>
    <row r="568" spans="1:81" x14ac:dyDescent="0.4">
      <c r="A568" t="s">
        <v>637</v>
      </c>
      <c r="B568" t="s">
        <v>58</v>
      </c>
      <c r="C568" t="s">
        <v>78</v>
      </c>
      <c r="D568" t="e">
        <f t="shared" si="136"/>
        <v>#NAME?</v>
      </c>
      <c r="E568">
        <v>10000</v>
      </c>
      <c r="F568" t="e">
        <f t="shared" si="137"/>
        <v>#NAME?</v>
      </c>
      <c r="G568" t="s">
        <v>60</v>
      </c>
      <c r="H568" t="e">
        <f t="shared" si="138"/>
        <v>#NAME?</v>
      </c>
      <c r="I568" t="s">
        <v>61</v>
      </c>
      <c r="J568" t="e">
        <f t="shared" si="139"/>
        <v>#NAME?</v>
      </c>
      <c r="K568" t="s">
        <v>62</v>
      </c>
      <c r="L568" t="e">
        <f t="shared" si="140"/>
        <v>#NAME?</v>
      </c>
      <c r="M568" t="e">
        <f t="shared" si="141"/>
        <v>#NAME?</v>
      </c>
      <c r="N568">
        <v>100000</v>
      </c>
      <c r="O568" t="e">
        <f t="shared" si="142"/>
        <v>#NAME?</v>
      </c>
      <c r="P568">
        <v>5</v>
      </c>
      <c r="Q568" t="e">
        <f t="shared" si="143"/>
        <v>#NAME?</v>
      </c>
      <c r="R568">
        <v>5</v>
      </c>
      <c r="S568" t="e">
        <f t="shared" si="144"/>
        <v>#NAME?</v>
      </c>
      <c r="T568">
        <v>0</v>
      </c>
      <c r="U568" t="e">
        <f t="shared" si="145"/>
        <v>#NAME?</v>
      </c>
      <c r="V568">
        <v>256</v>
      </c>
      <c r="W568" t="e">
        <f t="shared" si="146"/>
        <v>#NAME?</v>
      </c>
      <c r="X568">
        <v>89</v>
      </c>
      <c r="Y568" t="e">
        <f t="shared" si="147"/>
        <v>#NAME?</v>
      </c>
      <c r="Z568">
        <v>1</v>
      </c>
      <c r="AA568" t="e">
        <f t="shared" si="148"/>
        <v>#NAME?</v>
      </c>
      <c r="AB568">
        <v>48</v>
      </c>
      <c r="AC568" t="e">
        <f t="shared" si="149"/>
        <v>#NAME?</v>
      </c>
      <c r="AD568">
        <v>0</v>
      </c>
      <c r="AE568" t="e">
        <f t="shared" si="150"/>
        <v>#NAME?</v>
      </c>
      <c r="AF568" t="s">
        <v>65</v>
      </c>
      <c r="AG568" t="s">
        <v>64</v>
      </c>
      <c r="AH568">
        <v>19519166</v>
      </c>
      <c r="AI568">
        <v>19521119</v>
      </c>
      <c r="AJ568">
        <v>3904028</v>
      </c>
      <c r="AK568">
        <v>38993129</v>
      </c>
      <c r="AL568">
        <v>10000</v>
      </c>
      <c r="AR568">
        <v>10000</v>
      </c>
      <c r="AS568">
        <v>53727.79</v>
      </c>
      <c r="AT568">
        <v>5</v>
      </c>
      <c r="AU568">
        <v>100000</v>
      </c>
      <c r="AV568">
        <v>89</v>
      </c>
      <c r="AW568" t="s">
        <v>60</v>
      </c>
      <c r="AX568" t="s">
        <v>61</v>
      </c>
      <c r="AY568" t="s">
        <v>62</v>
      </c>
      <c r="BA568">
        <v>8</v>
      </c>
      <c r="BB568">
        <v>1</v>
      </c>
      <c r="BD568">
        <v>22.314</v>
      </c>
      <c r="BE568">
        <v>0.93193800000000004</v>
      </c>
      <c r="BF568">
        <v>5844.64</v>
      </c>
      <c r="BH568">
        <v>3727.79</v>
      </c>
      <c r="BY568" t="s">
        <v>4332</v>
      </c>
      <c r="BZ568" t="s">
        <v>8004</v>
      </c>
      <c r="CA568" t="s">
        <v>58</v>
      </c>
      <c r="CB568" t="str">
        <f t="shared" si="151"/>
        <v>ZYRA_CLUSTER_5i5d100000k nrq=1</v>
      </c>
      <c r="CC568">
        <f t="shared" si="152"/>
        <v>90</v>
      </c>
    </row>
    <row r="569" spans="1:81" x14ac:dyDescent="0.4">
      <c r="A569" t="s">
        <v>638</v>
      </c>
      <c r="B569" t="s">
        <v>58</v>
      </c>
      <c r="C569" t="s">
        <v>59</v>
      </c>
      <c r="D569" t="e">
        <f t="shared" si="136"/>
        <v>#NAME?</v>
      </c>
      <c r="E569">
        <v>10000</v>
      </c>
      <c r="F569" t="e">
        <f t="shared" si="137"/>
        <v>#NAME?</v>
      </c>
      <c r="G569" t="s">
        <v>60</v>
      </c>
      <c r="H569" t="e">
        <f t="shared" si="138"/>
        <v>#NAME?</v>
      </c>
      <c r="I569" t="s">
        <v>61</v>
      </c>
      <c r="J569" t="e">
        <f t="shared" si="139"/>
        <v>#NAME?</v>
      </c>
      <c r="K569" t="s">
        <v>62</v>
      </c>
      <c r="L569" t="e">
        <f t="shared" si="140"/>
        <v>#NAME?</v>
      </c>
      <c r="M569" t="e">
        <f t="shared" si="141"/>
        <v>#NAME?</v>
      </c>
      <c r="N569">
        <v>100000</v>
      </c>
      <c r="O569" t="e">
        <f t="shared" si="142"/>
        <v>#NAME?</v>
      </c>
      <c r="P569">
        <v>5</v>
      </c>
      <c r="Q569" t="e">
        <f t="shared" si="143"/>
        <v>#NAME?</v>
      </c>
      <c r="R569">
        <v>5</v>
      </c>
      <c r="S569" t="e">
        <f t="shared" si="144"/>
        <v>#NAME?</v>
      </c>
      <c r="T569">
        <v>0</v>
      </c>
      <c r="U569" t="e">
        <f t="shared" si="145"/>
        <v>#NAME?</v>
      </c>
      <c r="V569">
        <v>256</v>
      </c>
      <c r="W569" t="e">
        <f t="shared" si="146"/>
        <v>#NAME?</v>
      </c>
      <c r="X569">
        <v>35</v>
      </c>
      <c r="Y569" t="e">
        <f t="shared" si="147"/>
        <v>#NAME?</v>
      </c>
      <c r="Z569">
        <v>1</v>
      </c>
      <c r="AA569" t="e">
        <f t="shared" si="148"/>
        <v>#NAME?</v>
      </c>
      <c r="AB569">
        <v>48</v>
      </c>
      <c r="AC569" t="e">
        <f t="shared" si="149"/>
        <v>#NAME?</v>
      </c>
      <c r="AD569">
        <v>1</v>
      </c>
      <c r="AE569" t="e">
        <f t="shared" si="150"/>
        <v>#NAME?</v>
      </c>
      <c r="AF569" t="s">
        <v>63</v>
      </c>
      <c r="AG569" t="s">
        <v>64</v>
      </c>
      <c r="AH569">
        <v>26304511</v>
      </c>
      <c r="AI569">
        <v>26302988</v>
      </c>
      <c r="AJ569">
        <v>5260749</v>
      </c>
      <c r="AK569">
        <v>52554682</v>
      </c>
      <c r="AL569">
        <v>10000</v>
      </c>
      <c r="AR569">
        <v>10000</v>
      </c>
      <c r="AS569">
        <v>51505.68</v>
      </c>
      <c r="AT569">
        <v>5</v>
      </c>
      <c r="AU569">
        <v>100000</v>
      </c>
      <c r="AV569">
        <v>35</v>
      </c>
      <c r="AW569" t="s">
        <v>60</v>
      </c>
      <c r="AX569" t="s">
        <v>61</v>
      </c>
      <c r="AY569" t="s">
        <v>62</v>
      </c>
      <c r="BA569">
        <v>7</v>
      </c>
      <c r="BB569">
        <v>1</v>
      </c>
      <c r="BD569">
        <v>24.936900000000001</v>
      </c>
      <c r="BE569">
        <v>1.43828</v>
      </c>
      <c r="BF569">
        <v>2024.78</v>
      </c>
      <c r="BH569">
        <v>1505.68</v>
      </c>
      <c r="BN569">
        <v>525229696</v>
      </c>
      <c r="BO569">
        <v>54891731</v>
      </c>
      <c r="BP569">
        <v>310604</v>
      </c>
      <c r="BQ569">
        <v>38369</v>
      </c>
      <c r="BR569">
        <v>0</v>
      </c>
      <c r="BY569" t="s">
        <v>4333</v>
      </c>
      <c r="BZ569" t="s">
        <v>8005</v>
      </c>
      <c r="CA569" t="s">
        <v>58</v>
      </c>
      <c r="CB569" t="str">
        <f t="shared" si="151"/>
        <v>ZYRA_SCATTER_5i5d100000k nrq=1</v>
      </c>
      <c r="CC569">
        <f t="shared" si="152"/>
        <v>36</v>
      </c>
    </row>
    <row r="570" spans="1:81" x14ac:dyDescent="0.4">
      <c r="A570" t="s">
        <v>639</v>
      </c>
      <c r="B570" t="s">
        <v>58</v>
      </c>
      <c r="C570" t="s">
        <v>59</v>
      </c>
      <c r="D570" t="e">
        <f t="shared" si="136"/>
        <v>#NAME?</v>
      </c>
      <c r="E570">
        <v>10000</v>
      </c>
      <c r="F570" t="e">
        <f t="shared" si="137"/>
        <v>#NAME?</v>
      </c>
      <c r="G570" t="s">
        <v>60</v>
      </c>
      <c r="H570" t="e">
        <f t="shared" si="138"/>
        <v>#NAME?</v>
      </c>
      <c r="I570" t="s">
        <v>61</v>
      </c>
      <c r="J570" t="e">
        <f t="shared" si="139"/>
        <v>#NAME?</v>
      </c>
      <c r="K570" t="s">
        <v>62</v>
      </c>
      <c r="L570" t="e">
        <f t="shared" si="140"/>
        <v>#NAME?</v>
      </c>
      <c r="M570" t="e">
        <f t="shared" si="141"/>
        <v>#NAME?</v>
      </c>
      <c r="N570">
        <v>100000</v>
      </c>
      <c r="O570" t="e">
        <f t="shared" si="142"/>
        <v>#NAME?</v>
      </c>
      <c r="P570">
        <v>5</v>
      </c>
      <c r="Q570" t="e">
        <f t="shared" si="143"/>
        <v>#NAME?</v>
      </c>
      <c r="R570">
        <v>5</v>
      </c>
      <c r="S570" t="e">
        <f t="shared" si="144"/>
        <v>#NAME?</v>
      </c>
      <c r="T570">
        <v>0</v>
      </c>
      <c r="U570" t="e">
        <f t="shared" si="145"/>
        <v>#NAME?</v>
      </c>
      <c r="V570">
        <v>256</v>
      </c>
      <c r="W570" t="e">
        <f t="shared" si="146"/>
        <v>#NAME?</v>
      </c>
      <c r="X570">
        <v>35</v>
      </c>
      <c r="Y570" t="e">
        <f t="shared" si="147"/>
        <v>#NAME?</v>
      </c>
      <c r="Z570">
        <v>1</v>
      </c>
      <c r="AA570" t="e">
        <f t="shared" si="148"/>
        <v>#NAME?</v>
      </c>
      <c r="AB570">
        <v>48</v>
      </c>
      <c r="AC570" t="e">
        <f t="shared" si="149"/>
        <v>#NAME?</v>
      </c>
      <c r="AD570">
        <v>2</v>
      </c>
      <c r="AE570" t="e">
        <f t="shared" si="150"/>
        <v>#NAME?</v>
      </c>
      <c r="AF570" t="s">
        <v>63</v>
      </c>
      <c r="AG570" t="s">
        <v>64</v>
      </c>
      <c r="AH570">
        <v>26244903</v>
      </c>
      <c r="AI570">
        <v>26244847</v>
      </c>
      <c r="AJ570">
        <v>5248975</v>
      </c>
      <c r="AK570">
        <v>52434947</v>
      </c>
      <c r="AL570">
        <v>10000</v>
      </c>
      <c r="AR570">
        <v>10000</v>
      </c>
      <c r="AS570">
        <v>51545.39</v>
      </c>
      <c r="AT570">
        <v>5</v>
      </c>
      <c r="AU570">
        <v>100000</v>
      </c>
      <c r="AV570">
        <v>35</v>
      </c>
      <c r="AW570" t="s">
        <v>60</v>
      </c>
      <c r="AX570" t="s">
        <v>61</v>
      </c>
      <c r="AY570" t="s">
        <v>62</v>
      </c>
      <c r="BA570">
        <v>7</v>
      </c>
      <c r="BB570">
        <v>1</v>
      </c>
      <c r="BD570">
        <v>25.520099999999999</v>
      </c>
      <c r="BE570">
        <v>1.4207099999999999</v>
      </c>
      <c r="BF570">
        <v>2022.07</v>
      </c>
      <c r="BH570">
        <v>1545.39</v>
      </c>
      <c r="BN570">
        <v>524027347</v>
      </c>
      <c r="BO570">
        <v>52269087</v>
      </c>
      <c r="BP570">
        <v>316910</v>
      </c>
      <c r="BQ570">
        <v>37435</v>
      </c>
      <c r="BR570">
        <v>0</v>
      </c>
      <c r="BY570" t="s">
        <v>4334</v>
      </c>
      <c r="BZ570" t="s">
        <v>8006</v>
      </c>
      <c r="CA570" t="s">
        <v>58</v>
      </c>
      <c r="CB570" t="str">
        <f t="shared" si="151"/>
        <v>ZYRA_SCATTER_5i5d100000k nrq=1</v>
      </c>
      <c r="CC570">
        <f t="shared" si="152"/>
        <v>36</v>
      </c>
    </row>
    <row r="571" spans="1:81" x14ac:dyDescent="0.4">
      <c r="A571" t="s">
        <v>640</v>
      </c>
      <c r="B571" t="s">
        <v>58</v>
      </c>
      <c r="C571" t="s">
        <v>59</v>
      </c>
      <c r="D571" t="e">
        <f t="shared" si="136"/>
        <v>#NAME?</v>
      </c>
      <c r="E571">
        <v>10000</v>
      </c>
      <c r="F571" t="e">
        <f t="shared" si="137"/>
        <v>#NAME?</v>
      </c>
      <c r="G571" t="s">
        <v>60</v>
      </c>
      <c r="H571" t="e">
        <f t="shared" si="138"/>
        <v>#NAME?</v>
      </c>
      <c r="I571" t="s">
        <v>61</v>
      </c>
      <c r="J571" t="e">
        <f t="shared" si="139"/>
        <v>#NAME?</v>
      </c>
      <c r="K571" t="s">
        <v>62</v>
      </c>
      <c r="L571" t="e">
        <f t="shared" si="140"/>
        <v>#NAME?</v>
      </c>
      <c r="M571" t="e">
        <f t="shared" si="141"/>
        <v>#NAME?</v>
      </c>
      <c r="N571">
        <v>100000</v>
      </c>
      <c r="O571" t="e">
        <f t="shared" si="142"/>
        <v>#NAME?</v>
      </c>
      <c r="P571">
        <v>5</v>
      </c>
      <c r="Q571" t="e">
        <f t="shared" si="143"/>
        <v>#NAME?</v>
      </c>
      <c r="R571">
        <v>5</v>
      </c>
      <c r="S571" t="e">
        <f t="shared" si="144"/>
        <v>#NAME?</v>
      </c>
      <c r="T571">
        <v>0</v>
      </c>
      <c r="U571" t="e">
        <f t="shared" si="145"/>
        <v>#NAME?</v>
      </c>
      <c r="V571">
        <v>256</v>
      </c>
      <c r="W571" t="e">
        <f t="shared" si="146"/>
        <v>#NAME?</v>
      </c>
      <c r="X571">
        <v>54</v>
      </c>
      <c r="Y571" t="e">
        <f t="shared" si="147"/>
        <v>#NAME?</v>
      </c>
      <c r="Z571">
        <v>0</v>
      </c>
      <c r="AA571" t="e">
        <f t="shared" si="148"/>
        <v>#NAME?</v>
      </c>
      <c r="AB571">
        <v>48</v>
      </c>
      <c r="AC571" t="e">
        <f t="shared" si="149"/>
        <v>#NAME?</v>
      </c>
      <c r="AD571">
        <v>0</v>
      </c>
      <c r="AE571" t="e">
        <f t="shared" si="150"/>
        <v>#NAME?</v>
      </c>
      <c r="AF571" t="s">
        <v>63</v>
      </c>
      <c r="AG571" t="s">
        <v>64</v>
      </c>
      <c r="AH571">
        <v>36782611</v>
      </c>
      <c r="AI571">
        <v>36798154</v>
      </c>
      <c r="AJ571">
        <v>7358076</v>
      </c>
      <c r="AK571">
        <v>73476601</v>
      </c>
      <c r="AL571">
        <v>10000</v>
      </c>
      <c r="AR571">
        <v>10000</v>
      </c>
      <c r="AS571">
        <v>51381.42</v>
      </c>
      <c r="AT571">
        <v>5</v>
      </c>
      <c r="AU571">
        <v>100000</v>
      </c>
      <c r="AV571">
        <v>54</v>
      </c>
      <c r="AW571" t="s">
        <v>60</v>
      </c>
      <c r="AX571" t="s">
        <v>61</v>
      </c>
      <c r="AY571" t="s">
        <v>62</v>
      </c>
      <c r="BA571">
        <v>7</v>
      </c>
      <c r="BB571">
        <v>1</v>
      </c>
      <c r="BD571">
        <v>26.0656</v>
      </c>
      <c r="BE571">
        <v>1.32338</v>
      </c>
      <c r="BF571">
        <v>2006.18</v>
      </c>
      <c r="BH571">
        <v>1381.42</v>
      </c>
      <c r="BN571">
        <v>734300558</v>
      </c>
      <c r="BO571">
        <v>81296603</v>
      </c>
      <c r="BP571">
        <v>451838</v>
      </c>
      <c r="BQ571">
        <v>6771</v>
      </c>
      <c r="BR571">
        <v>0</v>
      </c>
      <c r="BY571" t="s">
        <v>4335</v>
      </c>
      <c r="BZ571" t="s">
        <v>8007</v>
      </c>
      <c r="CA571" t="s">
        <v>58</v>
      </c>
      <c r="CB571" t="str">
        <f t="shared" si="151"/>
        <v>ZYRA_SCATTER_5i5d100000k nrq=0</v>
      </c>
      <c r="CC571">
        <f t="shared" si="152"/>
        <v>54</v>
      </c>
    </row>
    <row r="572" spans="1:81" x14ac:dyDescent="0.4">
      <c r="A572" t="s">
        <v>641</v>
      </c>
      <c r="B572" t="s">
        <v>58</v>
      </c>
      <c r="C572" t="s">
        <v>59</v>
      </c>
      <c r="D572" t="e">
        <f t="shared" si="136"/>
        <v>#NAME?</v>
      </c>
      <c r="E572">
        <v>10000</v>
      </c>
      <c r="F572" t="e">
        <f t="shared" si="137"/>
        <v>#NAME?</v>
      </c>
      <c r="G572" t="s">
        <v>60</v>
      </c>
      <c r="H572" t="e">
        <f t="shared" si="138"/>
        <v>#NAME?</v>
      </c>
      <c r="I572" t="s">
        <v>61</v>
      </c>
      <c r="J572" t="e">
        <f t="shared" si="139"/>
        <v>#NAME?</v>
      </c>
      <c r="K572" t="s">
        <v>62</v>
      </c>
      <c r="L572" t="e">
        <f t="shared" si="140"/>
        <v>#NAME?</v>
      </c>
      <c r="M572" t="e">
        <f t="shared" si="141"/>
        <v>#NAME?</v>
      </c>
      <c r="N572">
        <v>100000</v>
      </c>
      <c r="O572" t="e">
        <f t="shared" si="142"/>
        <v>#NAME?</v>
      </c>
      <c r="P572">
        <v>5</v>
      </c>
      <c r="Q572" t="e">
        <f t="shared" si="143"/>
        <v>#NAME?</v>
      </c>
      <c r="R572">
        <v>5</v>
      </c>
      <c r="S572" t="e">
        <f t="shared" si="144"/>
        <v>#NAME?</v>
      </c>
      <c r="T572">
        <v>0</v>
      </c>
      <c r="U572" t="e">
        <f t="shared" si="145"/>
        <v>#NAME?</v>
      </c>
      <c r="V572">
        <v>256</v>
      </c>
      <c r="W572" t="e">
        <f t="shared" si="146"/>
        <v>#NAME?</v>
      </c>
      <c r="X572">
        <v>54</v>
      </c>
      <c r="Y572" t="e">
        <f t="shared" si="147"/>
        <v>#NAME?</v>
      </c>
      <c r="Z572">
        <v>0</v>
      </c>
      <c r="AA572" t="e">
        <f t="shared" si="148"/>
        <v>#NAME?</v>
      </c>
      <c r="AB572">
        <v>48</v>
      </c>
      <c r="AC572" t="e">
        <f t="shared" si="149"/>
        <v>#NAME?</v>
      </c>
      <c r="AD572">
        <v>1</v>
      </c>
      <c r="AE572" t="e">
        <f t="shared" si="150"/>
        <v>#NAME?</v>
      </c>
      <c r="AF572" t="s">
        <v>63</v>
      </c>
      <c r="AG572" t="s">
        <v>64</v>
      </c>
      <c r="AH572">
        <v>36683456</v>
      </c>
      <c r="AI572">
        <v>36690004</v>
      </c>
      <c r="AJ572">
        <v>7337346</v>
      </c>
      <c r="AK572">
        <v>73283461</v>
      </c>
      <c r="AL572">
        <v>10000</v>
      </c>
      <c r="AR572">
        <v>10000</v>
      </c>
      <c r="AS572">
        <v>51408.91</v>
      </c>
      <c r="AT572">
        <v>5</v>
      </c>
      <c r="AU572">
        <v>100000</v>
      </c>
      <c r="AV572">
        <v>54</v>
      </c>
      <c r="AW572" t="s">
        <v>60</v>
      </c>
      <c r="AX572" t="s">
        <v>61</v>
      </c>
      <c r="AY572" t="s">
        <v>62</v>
      </c>
      <c r="BA572">
        <v>7</v>
      </c>
      <c r="BB572">
        <v>1</v>
      </c>
      <c r="BD572">
        <v>26.3842</v>
      </c>
      <c r="BE572">
        <v>1.3427500000000001</v>
      </c>
      <c r="BF572">
        <v>2010.66</v>
      </c>
      <c r="BH572">
        <v>1408.91</v>
      </c>
      <c r="BN572">
        <v>732386700</v>
      </c>
      <c r="BO572">
        <v>79265216</v>
      </c>
      <c r="BP572">
        <v>437213</v>
      </c>
      <c r="BQ572">
        <v>5743</v>
      </c>
      <c r="BR572">
        <v>0</v>
      </c>
      <c r="BY572" t="s">
        <v>4336</v>
      </c>
      <c r="BZ572" t="s">
        <v>8008</v>
      </c>
      <c r="CA572" t="s">
        <v>58</v>
      </c>
      <c r="CB572" t="str">
        <f t="shared" si="151"/>
        <v>ZYRA_SCATTER_5i5d100000k nrq=0</v>
      </c>
      <c r="CC572">
        <f t="shared" si="152"/>
        <v>54</v>
      </c>
    </row>
    <row r="573" spans="1:81" x14ac:dyDescent="0.4">
      <c r="A573" t="s">
        <v>642</v>
      </c>
      <c r="B573" t="s">
        <v>58</v>
      </c>
      <c r="C573" t="s">
        <v>59</v>
      </c>
      <c r="D573" t="e">
        <f t="shared" si="136"/>
        <v>#NAME?</v>
      </c>
      <c r="E573">
        <v>10000</v>
      </c>
      <c r="F573" t="e">
        <f t="shared" si="137"/>
        <v>#NAME?</v>
      </c>
      <c r="G573" t="s">
        <v>60</v>
      </c>
      <c r="H573" t="e">
        <f t="shared" si="138"/>
        <v>#NAME?</v>
      </c>
      <c r="I573" t="s">
        <v>61</v>
      </c>
      <c r="J573" t="e">
        <f t="shared" si="139"/>
        <v>#NAME?</v>
      </c>
      <c r="K573" t="s">
        <v>62</v>
      </c>
      <c r="L573" t="e">
        <f t="shared" si="140"/>
        <v>#NAME?</v>
      </c>
      <c r="M573" t="e">
        <f t="shared" si="141"/>
        <v>#NAME?</v>
      </c>
      <c r="N573">
        <v>100000</v>
      </c>
      <c r="O573" t="e">
        <f t="shared" si="142"/>
        <v>#NAME?</v>
      </c>
      <c r="P573">
        <v>5</v>
      </c>
      <c r="Q573" t="e">
        <f t="shared" si="143"/>
        <v>#NAME?</v>
      </c>
      <c r="R573">
        <v>5</v>
      </c>
      <c r="S573" t="e">
        <f t="shared" si="144"/>
        <v>#NAME?</v>
      </c>
      <c r="T573">
        <v>0</v>
      </c>
      <c r="U573" t="e">
        <f t="shared" si="145"/>
        <v>#NAME?</v>
      </c>
      <c r="V573">
        <v>256</v>
      </c>
      <c r="W573" t="e">
        <f t="shared" si="146"/>
        <v>#NAME?</v>
      </c>
      <c r="X573">
        <v>54</v>
      </c>
      <c r="Y573" t="e">
        <f t="shared" si="147"/>
        <v>#NAME?</v>
      </c>
      <c r="Z573">
        <v>0</v>
      </c>
      <c r="AA573" t="e">
        <f t="shared" si="148"/>
        <v>#NAME?</v>
      </c>
      <c r="AB573">
        <v>48</v>
      </c>
      <c r="AC573" t="e">
        <f t="shared" si="149"/>
        <v>#NAME?</v>
      </c>
      <c r="AD573">
        <v>2</v>
      </c>
      <c r="AE573" t="e">
        <f t="shared" si="150"/>
        <v>#NAME?</v>
      </c>
      <c r="AF573" t="s">
        <v>63</v>
      </c>
      <c r="AG573" t="s">
        <v>64</v>
      </c>
      <c r="AH573">
        <v>36628355</v>
      </c>
      <c r="AI573">
        <v>36617596</v>
      </c>
      <c r="AJ573">
        <v>7324595</v>
      </c>
      <c r="AK573">
        <v>73176151</v>
      </c>
      <c r="AL573">
        <v>10000</v>
      </c>
      <c r="AR573">
        <v>10000</v>
      </c>
      <c r="AS573">
        <v>51396.84</v>
      </c>
      <c r="AT573">
        <v>5</v>
      </c>
      <c r="AU573">
        <v>100000</v>
      </c>
      <c r="AV573">
        <v>54</v>
      </c>
      <c r="AW573" t="s">
        <v>60</v>
      </c>
      <c r="AX573" t="s">
        <v>61</v>
      </c>
      <c r="AY573" t="s">
        <v>62</v>
      </c>
      <c r="BA573">
        <v>7</v>
      </c>
      <c r="BB573">
        <v>1</v>
      </c>
      <c r="BD573">
        <v>25.994599999999998</v>
      </c>
      <c r="BE573">
        <v>1.3779600000000001</v>
      </c>
      <c r="BF573">
        <v>2013.26</v>
      </c>
      <c r="BH573">
        <v>1396.84</v>
      </c>
      <c r="BN573">
        <v>731302807</v>
      </c>
      <c r="BO573">
        <v>79595344</v>
      </c>
      <c r="BP573">
        <v>444992</v>
      </c>
      <c r="BQ573">
        <v>6005</v>
      </c>
      <c r="BR573">
        <v>0</v>
      </c>
      <c r="BY573" t="s">
        <v>4337</v>
      </c>
      <c r="BZ573" t="s">
        <v>8009</v>
      </c>
      <c r="CA573" t="s">
        <v>58</v>
      </c>
      <c r="CB573" t="str">
        <f t="shared" si="151"/>
        <v>ZYRA_SCATTER_5i5d100000k nrq=0</v>
      </c>
      <c r="CC573">
        <f t="shared" si="152"/>
        <v>54</v>
      </c>
    </row>
    <row r="574" spans="1:81" x14ac:dyDescent="0.4">
      <c r="A574" t="s">
        <v>643</v>
      </c>
      <c r="B574" t="s">
        <v>58</v>
      </c>
      <c r="C574" t="s">
        <v>59</v>
      </c>
      <c r="D574" t="e">
        <f t="shared" si="136"/>
        <v>#NAME?</v>
      </c>
      <c r="E574">
        <v>10000</v>
      </c>
      <c r="F574" t="e">
        <f t="shared" si="137"/>
        <v>#NAME?</v>
      </c>
      <c r="G574" t="s">
        <v>60</v>
      </c>
      <c r="H574" t="e">
        <f t="shared" si="138"/>
        <v>#NAME?</v>
      </c>
      <c r="I574" t="s">
        <v>61</v>
      </c>
      <c r="J574" t="e">
        <f t="shared" si="139"/>
        <v>#NAME?</v>
      </c>
      <c r="K574" t="s">
        <v>62</v>
      </c>
      <c r="L574" t="e">
        <f t="shared" si="140"/>
        <v>#NAME?</v>
      </c>
      <c r="M574" t="e">
        <f t="shared" si="141"/>
        <v>#NAME?</v>
      </c>
      <c r="N574">
        <v>100000</v>
      </c>
      <c r="O574" t="e">
        <f t="shared" si="142"/>
        <v>#NAME?</v>
      </c>
      <c r="P574">
        <v>5</v>
      </c>
      <c r="Q574" t="e">
        <f t="shared" si="143"/>
        <v>#NAME?</v>
      </c>
      <c r="R574">
        <v>5</v>
      </c>
      <c r="S574" t="e">
        <f t="shared" si="144"/>
        <v>#NAME?</v>
      </c>
      <c r="T574">
        <v>0</v>
      </c>
      <c r="U574" t="e">
        <f t="shared" si="145"/>
        <v>#NAME?</v>
      </c>
      <c r="V574">
        <v>256</v>
      </c>
      <c r="W574" t="e">
        <f t="shared" si="146"/>
        <v>#NAME?</v>
      </c>
      <c r="X574">
        <v>53</v>
      </c>
      <c r="Y574" t="e">
        <f t="shared" si="147"/>
        <v>#NAME?</v>
      </c>
      <c r="Z574">
        <v>1</v>
      </c>
      <c r="AA574" t="e">
        <f t="shared" si="148"/>
        <v>#NAME?</v>
      </c>
      <c r="AB574">
        <v>48</v>
      </c>
      <c r="AC574" t="e">
        <f t="shared" si="149"/>
        <v>#NAME?</v>
      </c>
      <c r="AD574">
        <v>0</v>
      </c>
      <c r="AE574" t="e">
        <f t="shared" si="150"/>
        <v>#NAME?</v>
      </c>
      <c r="AF574" t="s">
        <v>63</v>
      </c>
      <c r="AG574" t="s">
        <v>64</v>
      </c>
      <c r="AH574">
        <v>33293732</v>
      </c>
      <c r="AI574">
        <v>33299877</v>
      </c>
      <c r="AJ574">
        <v>6659360</v>
      </c>
      <c r="AK574">
        <v>66536713</v>
      </c>
      <c r="AL574">
        <v>10000</v>
      </c>
      <c r="AR574">
        <v>10000</v>
      </c>
      <c r="AS574">
        <v>51629.03</v>
      </c>
      <c r="AT574">
        <v>5</v>
      </c>
      <c r="AU574">
        <v>100000</v>
      </c>
      <c r="AV574">
        <v>53</v>
      </c>
      <c r="AW574" t="s">
        <v>60</v>
      </c>
      <c r="AX574" t="s">
        <v>61</v>
      </c>
      <c r="AY574" t="s">
        <v>62</v>
      </c>
      <c r="BA574">
        <v>7</v>
      </c>
      <c r="BB574">
        <v>1</v>
      </c>
      <c r="BD574">
        <v>25.9817</v>
      </c>
      <c r="BE574">
        <v>1.43489</v>
      </c>
      <c r="BF574">
        <v>2211.0700000000002</v>
      </c>
      <c r="BH574">
        <v>1629.03</v>
      </c>
      <c r="BN574">
        <v>664946350</v>
      </c>
      <c r="BO574">
        <v>125903824</v>
      </c>
      <c r="BP574">
        <v>408698</v>
      </c>
      <c r="BQ574">
        <v>54499</v>
      </c>
      <c r="BR574">
        <v>0</v>
      </c>
      <c r="BY574" t="s">
        <v>4338</v>
      </c>
      <c r="BZ574" t="s">
        <v>8010</v>
      </c>
      <c r="CA574" t="s">
        <v>58</v>
      </c>
      <c r="CB574" t="str">
        <f t="shared" si="151"/>
        <v>ZYRA_SCATTER_5i5d100000k nrq=1</v>
      </c>
      <c r="CC574">
        <f t="shared" si="152"/>
        <v>54</v>
      </c>
    </row>
    <row r="575" spans="1:81" x14ac:dyDescent="0.4">
      <c r="A575" t="s">
        <v>644</v>
      </c>
      <c r="B575" t="s">
        <v>58</v>
      </c>
      <c r="C575" t="s">
        <v>59</v>
      </c>
      <c r="D575" t="e">
        <f t="shared" si="136"/>
        <v>#NAME?</v>
      </c>
      <c r="E575">
        <v>10000</v>
      </c>
      <c r="F575" t="e">
        <f t="shared" si="137"/>
        <v>#NAME?</v>
      </c>
      <c r="G575" t="s">
        <v>60</v>
      </c>
      <c r="H575" t="e">
        <f t="shared" si="138"/>
        <v>#NAME?</v>
      </c>
      <c r="I575" t="s">
        <v>61</v>
      </c>
      <c r="J575" t="e">
        <f t="shared" si="139"/>
        <v>#NAME?</v>
      </c>
      <c r="K575" t="s">
        <v>62</v>
      </c>
      <c r="L575" t="e">
        <f t="shared" si="140"/>
        <v>#NAME?</v>
      </c>
      <c r="M575" t="e">
        <f t="shared" si="141"/>
        <v>#NAME?</v>
      </c>
      <c r="N575">
        <v>100000</v>
      </c>
      <c r="O575" t="e">
        <f t="shared" si="142"/>
        <v>#NAME?</v>
      </c>
      <c r="P575">
        <v>5</v>
      </c>
      <c r="Q575" t="e">
        <f t="shared" si="143"/>
        <v>#NAME?</v>
      </c>
      <c r="R575">
        <v>5</v>
      </c>
      <c r="S575" t="e">
        <f t="shared" si="144"/>
        <v>#NAME?</v>
      </c>
      <c r="T575">
        <v>0</v>
      </c>
      <c r="U575" t="e">
        <f t="shared" si="145"/>
        <v>#NAME?</v>
      </c>
      <c r="V575">
        <v>256</v>
      </c>
      <c r="W575" t="e">
        <f t="shared" si="146"/>
        <v>#NAME?</v>
      </c>
      <c r="X575">
        <v>53</v>
      </c>
      <c r="Y575" t="e">
        <f t="shared" si="147"/>
        <v>#NAME?</v>
      </c>
      <c r="Z575">
        <v>1</v>
      </c>
      <c r="AA575" t="e">
        <f t="shared" si="148"/>
        <v>#NAME?</v>
      </c>
      <c r="AB575">
        <v>48</v>
      </c>
      <c r="AC575" t="e">
        <f t="shared" si="149"/>
        <v>#NAME?</v>
      </c>
      <c r="AD575">
        <v>1</v>
      </c>
      <c r="AE575" t="e">
        <f t="shared" si="150"/>
        <v>#NAME?</v>
      </c>
      <c r="AF575" t="s">
        <v>63</v>
      </c>
      <c r="AG575" t="s">
        <v>64</v>
      </c>
      <c r="AH575">
        <v>37354696</v>
      </c>
      <c r="AI575">
        <v>37349137</v>
      </c>
      <c r="AJ575">
        <v>7470383</v>
      </c>
      <c r="AK575">
        <v>74628108</v>
      </c>
      <c r="AL575">
        <v>10000</v>
      </c>
      <c r="AR575">
        <v>10000</v>
      </c>
      <c r="AS575">
        <v>51487.38</v>
      </c>
      <c r="AT575">
        <v>5</v>
      </c>
      <c r="AU575">
        <v>100000</v>
      </c>
      <c r="AV575">
        <v>53</v>
      </c>
      <c r="AW575" t="s">
        <v>60</v>
      </c>
      <c r="AX575" t="s">
        <v>61</v>
      </c>
      <c r="AY575" t="s">
        <v>62</v>
      </c>
      <c r="BA575">
        <v>7</v>
      </c>
      <c r="BB575">
        <v>1</v>
      </c>
      <c r="BD575">
        <v>25.7317</v>
      </c>
      <c r="BE575">
        <v>1.32359</v>
      </c>
      <c r="BF575">
        <v>1972.82</v>
      </c>
      <c r="BH575">
        <v>1487.38</v>
      </c>
      <c r="BN575">
        <v>745824646</v>
      </c>
      <c r="BO575">
        <v>78564874</v>
      </c>
      <c r="BP575">
        <v>446276</v>
      </c>
      <c r="BQ575">
        <v>55842</v>
      </c>
      <c r="BR575">
        <v>0</v>
      </c>
      <c r="BY575" t="s">
        <v>4339</v>
      </c>
      <c r="BZ575" t="s">
        <v>8011</v>
      </c>
      <c r="CA575" t="s">
        <v>58</v>
      </c>
      <c r="CB575" t="str">
        <f t="shared" si="151"/>
        <v>ZYRA_SCATTER_5i5d100000k nrq=1</v>
      </c>
      <c r="CC575">
        <f t="shared" si="152"/>
        <v>54</v>
      </c>
    </row>
    <row r="576" spans="1:81" x14ac:dyDescent="0.4">
      <c r="A576" t="s">
        <v>645</v>
      </c>
      <c r="B576" t="s">
        <v>58</v>
      </c>
      <c r="C576" t="s">
        <v>59</v>
      </c>
      <c r="D576" t="e">
        <f t="shared" si="136"/>
        <v>#NAME?</v>
      </c>
      <c r="E576">
        <v>10000</v>
      </c>
      <c r="F576" t="e">
        <f t="shared" si="137"/>
        <v>#NAME?</v>
      </c>
      <c r="G576" t="s">
        <v>60</v>
      </c>
      <c r="H576" t="e">
        <f t="shared" si="138"/>
        <v>#NAME?</v>
      </c>
      <c r="I576" t="s">
        <v>61</v>
      </c>
      <c r="J576" t="e">
        <f t="shared" si="139"/>
        <v>#NAME?</v>
      </c>
      <c r="K576" t="s">
        <v>62</v>
      </c>
      <c r="L576" t="e">
        <f t="shared" si="140"/>
        <v>#NAME?</v>
      </c>
      <c r="M576" t="e">
        <f t="shared" si="141"/>
        <v>#NAME?</v>
      </c>
      <c r="N576">
        <v>100000</v>
      </c>
      <c r="O576" t="e">
        <f t="shared" si="142"/>
        <v>#NAME?</v>
      </c>
      <c r="P576">
        <v>5</v>
      </c>
      <c r="Q576" t="e">
        <f t="shared" si="143"/>
        <v>#NAME?</v>
      </c>
      <c r="R576">
        <v>5</v>
      </c>
      <c r="S576" t="e">
        <f t="shared" si="144"/>
        <v>#NAME?</v>
      </c>
      <c r="T576">
        <v>0</v>
      </c>
      <c r="U576" t="e">
        <f t="shared" si="145"/>
        <v>#NAME?</v>
      </c>
      <c r="V576">
        <v>256</v>
      </c>
      <c r="W576" t="e">
        <f t="shared" si="146"/>
        <v>#NAME?</v>
      </c>
      <c r="X576">
        <v>53</v>
      </c>
      <c r="Y576" t="e">
        <f t="shared" si="147"/>
        <v>#NAME?</v>
      </c>
      <c r="Z576">
        <v>1</v>
      </c>
      <c r="AA576" t="e">
        <f t="shared" si="148"/>
        <v>#NAME?</v>
      </c>
      <c r="AB576">
        <v>48</v>
      </c>
      <c r="AC576" t="e">
        <f t="shared" si="149"/>
        <v>#NAME?</v>
      </c>
      <c r="AD576">
        <v>2</v>
      </c>
      <c r="AE576" t="e">
        <f t="shared" si="150"/>
        <v>#NAME?</v>
      </c>
      <c r="AF576" t="s">
        <v>63</v>
      </c>
      <c r="AG576" t="s">
        <v>64</v>
      </c>
      <c r="AH576">
        <v>36745334</v>
      </c>
      <c r="AI576">
        <v>36739990</v>
      </c>
      <c r="AJ576">
        <v>7348532</v>
      </c>
      <c r="AK576">
        <v>73404095</v>
      </c>
      <c r="AL576">
        <v>10000</v>
      </c>
      <c r="AR576">
        <v>10000</v>
      </c>
      <c r="AS576">
        <v>51454.38</v>
      </c>
      <c r="AT576">
        <v>5</v>
      </c>
      <c r="AU576">
        <v>100000</v>
      </c>
      <c r="AV576">
        <v>53</v>
      </c>
      <c r="AW576" t="s">
        <v>60</v>
      </c>
      <c r="AX576" t="s">
        <v>61</v>
      </c>
      <c r="AY576" t="s">
        <v>62</v>
      </c>
      <c r="BA576">
        <v>7</v>
      </c>
      <c r="BB576">
        <v>1</v>
      </c>
      <c r="BD576">
        <v>25.612100000000002</v>
      </c>
      <c r="BE576">
        <v>1.32772</v>
      </c>
      <c r="BF576">
        <v>2001.29</v>
      </c>
      <c r="BH576">
        <v>1454.38</v>
      </c>
      <c r="BN576">
        <v>733585021</v>
      </c>
      <c r="BO576">
        <v>91326269</v>
      </c>
      <c r="BP576">
        <v>447226</v>
      </c>
      <c r="BQ576">
        <v>55278</v>
      </c>
      <c r="BR576">
        <v>0</v>
      </c>
      <c r="BY576" t="s">
        <v>4340</v>
      </c>
      <c r="BZ576" t="s">
        <v>8012</v>
      </c>
      <c r="CA576" t="s">
        <v>58</v>
      </c>
      <c r="CB576" t="str">
        <f t="shared" si="151"/>
        <v>ZYRA_SCATTER_5i5d100000k nrq=1</v>
      </c>
      <c r="CC576">
        <f t="shared" si="152"/>
        <v>54</v>
      </c>
    </row>
    <row r="577" spans="1:81" x14ac:dyDescent="0.4">
      <c r="A577" t="s">
        <v>646</v>
      </c>
      <c r="B577" t="s">
        <v>58</v>
      </c>
      <c r="C577" t="s">
        <v>59</v>
      </c>
      <c r="D577" t="e">
        <f t="shared" ref="D577:D640" si="153">-t</f>
        <v>#NAME?</v>
      </c>
      <c r="E577">
        <v>10000</v>
      </c>
      <c r="F577" t="e">
        <f t="shared" ref="F577:F640" si="154">-mr</f>
        <v>#NAME?</v>
      </c>
      <c r="G577" t="s">
        <v>60</v>
      </c>
      <c r="H577" t="e">
        <f t="shared" ref="H577:H640" si="155">-ma</f>
        <v>#NAME?</v>
      </c>
      <c r="I577" t="s">
        <v>61</v>
      </c>
      <c r="J577" t="e">
        <f t="shared" ref="J577:J640" si="156">-mp</f>
        <v>#NAME?</v>
      </c>
      <c r="K577" t="s">
        <v>62</v>
      </c>
      <c r="L577" t="e">
        <f t="shared" ref="L577:L640" si="157">-p</f>
        <v>#NAME?</v>
      </c>
      <c r="M577" t="e">
        <f t="shared" ref="M577:M640" si="158">-k</f>
        <v>#NAME?</v>
      </c>
      <c r="N577">
        <v>100000</v>
      </c>
      <c r="O577" t="e">
        <f t="shared" ref="O577:O640" si="159">-i</f>
        <v>#NAME?</v>
      </c>
      <c r="P577">
        <v>5</v>
      </c>
      <c r="Q577" t="e">
        <f t="shared" ref="Q577:Q640" si="160">-d</f>
        <v>#NAME?</v>
      </c>
      <c r="R577">
        <v>5</v>
      </c>
      <c r="S577" t="e">
        <f t="shared" ref="S577:S640" si="161">-rq</f>
        <v>#NAME?</v>
      </c>
      <c r="T577">
        <v>0</v>
      </c>
      <c r="U577" t="e">
        <f t="shared" ref="U577:U640" si="162">-rqsize</f>
        <v>#NAME?</v>
      </c>
      <c r="V577">
        <v>256</v>
      </c>
      <c r="W577" t="e">
        <f t="shared" ref="W577:W640" si="163">-nwork</f>
        <v>#NAME?</v>
      </c>
      <c r="X577">
        <v>72</v>
      </c>
      <c r="Y577" t="e">
        <f t="shared" ref="Y577:Y640" si="164">-nrq</f>
        <v>#NAME?</v>
      </c>
      <c r="Z577">
        <v>0</v>
      </c>
      <c r="AA577" t="e">
        <f t="shared" ref="AA577:AA640" si="165">-seqwidth</f>
        <v>#NAME?</v>
      </c>
      <c r="AB577">
        <v>48</v>
      </c>
      <c r="AC577" t="e">
        <f t="shared" ref="AC577:AC640" si="166">-trial</f>
        <v>#NAME?</v>
      </c>
      <c r="AD577">
        <v>0</v>
      </c>
      <c r="AE577" t="e">
        <f t="shared" ref="AE577:AE640" si="167">-pinning</f>
        <v>#NAME?</v>
      </c>
      <c r="AF577" t="s">
        <v>63</v>
      </c>
      <c r="AG577" t="s">
        <v>64</v>
      </c>
      <c r="AH577">
        <v>46527325</v>
      </c>
      <c r="AI577">
        <v>46529514</v>
      </c>
      <c r="AJ577">
        <v>9305683</v>
      </c>
      <c r="AK577">
        <v>92956448</v>
      </c>
      <c r="AL577">
        <v>10000</v>
      </c>
      <c r="AR577">
        <v>10000</v>
      </c>
      <c r="AS577">
        <v>51367.37</v>
      </c>
      <c r="AT577">
        <v>5</v>
      </c>
      <c r="AU577">
        <v>100000</v>
      </c>
      <c r="AV577">
        <v>72</v>
      </c>
      <c r="AW577" t="s">
        <v>60</v>
      </c>
      <c r="AX577" t="s">
        <v>61</v>
      </c>
      <c r="AY577" t="s">
        <v>62</v>
      </c>
      <c r="BA577">
        <v>7</v>
      </c>
      <c r="BB577">
        <v>1</v>
      </c>
      <c r="BD577">
        <v>26.229299999999999</v>
      </c>
      <c r="BE577">
        <v>1.3632299999999999</v>
      </c>
      <c r="BF577">
        <v>2037.46</v>
      </c>
      <c r="BH577">
        <v>1367.37</v>
      </c>
      <c r="BN577">
        <v>928963582</v>
      </c>
      <c r="BO577">
        <v>108283141</v>
      </c>
      <c r="BP577">
        <v>579498</v>
      </c>
      <c r="BQ577">
        <v>14951</v>
      </c>
      <c r="BR577">
        <v>0</v>
      </c>
      <c r="BY577" t="s">
        <v>4341</v>
      </c>
      <c r="BZ577" t="s">
        <v>8013</v>
      </c>
      <c r="CA577" t="s">
        <v>58</v>
      </c>
      <c r="CB577" t="str">
        <f t="shared" si="151"/>
        <v>ZYRA_SCATTER_5i5d100000k nrq=0</v>
      </c>
      <c r="CC577">
        <f t="shared" si="152"/>
        <v>72</v>
      </c>
    </row>
    <row r="578" spans="1:81" x14ac:dyDescent="0.4">
      <c r="A578" t="s">
        <v>647</v>
      </c>
      <c r="B578" t="s">
        <v>58</v>
      </c>
      <c r="C578" t="s">
        <v>78</v>
      </c>
      <c r="D578" t="e">
        <f t="shared" si="153"/>
        <v>#NAME?</v>
      </c>
      <c r="E578">
        <v>10000</v>
      </c>
      <c r="F578" t="e">
        <f t="shared" si="154"/>
        <v>#NAME?</v>
      </c>
      <c r="G578" t="s">
        <v>60</v>
      </c>
      <c r="H578" t="e">
        <f t="shared" si="155"/>
        <v>#NAME?</v>
      </c>
      <c r="I578" t="s">
        <v>61</v>
      </c>
      <c r="J578" t="e">
        <f t="shared" si="156"/>
        <v>#NAME?</v>
      </c>
      <c r="K578" t="s">
        <v>62</v>
      </c>
      <c r="L578" t="e">
        <f t="shared" si="157"/>
        <v>#NAME?</v>
      </c>
      <c r="M578" t="e">
        <f t="shared" si="158"/>
        <v>#NAME?</v>
      </c>
      <c r="N578">
        <v>10000</v>
      </c>
      <c r="O578" t="e">
        <f t="shared" si="159"/>
        <v>#NAME?</v>
      </c>
      <c r="P578">
        <v>5</v>
      </c>
      <c r="Q578" t="e">
        <f t="shared" si="160"/>
        <v>#NAME?</v>
      </c>
      <c r="R578">
        <v>5</v>
      </c>
      <c r="S578" t="e">
        <f t="shared" si="161"/>
        <v>#NAME?</v>
      </c>
      <c r="T578">
        <v>0</v>
      </c>
      <c r="U578" t="e">
        <f t="shared" si="162"/>
        <v>#NAME?</v>
      </c>
      <c r="V578">
        <v>256</v>
      </c>
      <c r="W578" t="e">
        <f t="shared" si="163"/>
        <v>#NAME?</v>
      </c>
      <c r="X578">
        <v>35</v>
      </c>
      <c r="Y578" t="e">
        <f t="shared" si="164"/>
        <v>#NAME?</v>
      </c>
      <c r="Z578">
        <v>1</v>
      </c>
      <c r="AA578" t="e">
        <f t="shared" si="165"/>
        <v>#NAME?</v>
      </c>
      <c r="AB578">
        <v>48</v>
      </c>
      <c r="AC578" t="e">
        <f t="shared" si="166"/>
        <v>#NAME?</v>
      </c>
      <c r="AD578">
        <v>1</v>
      </c>
      <c r="AE578" t="e">
        <f t="shared" si="167"/>
        <v>#NAME?</v>
      </c>
      <c r="AF578" t="s">
        <v>65</v>
      </c>
      <c r="AG578" t="s">
        <v>64</v>
      </c>
      <c r="AH578">
        <v>15887324</v>
      </c>
      <c r="AI578">
        <v>15878694</v>
      </c>
      <c r="AJ578">
        <v>3176601</v>
      </c>
      <c r="AK578">
        <v>31732544</v>
      </c>
      <c r="AL578">
        <v>10000</v>
      </c>
      <c r="AR578">
        <v>10000</v>
      </c>
      <c r="AS578">
        <v>53638.04</v>
      </c>
      <c r="AT578">
        <v>5</v>
      </c>
      <c r="AU578">
        <v>10000</v>
      </c>
      <c r="AV578">
        <v>35</v>
      </c>
      <c r="AW578" t="s">
        <v>60</v>
      </c>
      <c r="AX578" t="s">
        <v>61</v>
      </c>
      <c r="AY578" t="s">
        <v>62</v>
      </c>
      <c r="BA578">
        <v>8</v>
      </c>
      <c r="BB578">
        <v>1</v>
      </c>
      <c r="BD578">
        <v>5.9703200000000001</v>
      </c>
      <c r="BE578">
        <v>1.5032E-2</v>
      </c>
      <c r="BF578">
        <v>2687.38</v>
      </c>
      <c r="BH578">
        <v>3638.04</v>
      </c>
      <c r="BY578" t="s">
        <v>4342</v>
      </c>
      <c r="BZ578" t="s">
        <v>8014</v>
      </c>
      <c r="CA578" t="s">
        <v>58</v>
      </c>
      <c r="CB578" t="str">
        <f t="shared" si="151"/>
        <v>ZYRA_CLUSTER_5i5d10000k nrq=1</v>
      </c>
      <c r="CC578">
        <f t="shared" si="152"/>
        <v>36</v>
      </c>
    </row>
    <row r="579" spans="1:81" x14ac:dyDescent="0.4">
      <c r="A579" t="s">
        <v>648</v>
      </c>
      <c r="B579" t="s">
        <v>58</v>
      </c>
      <c r="C579" t="s">
        <v>59</v>
      </c>
      <c r="D579" t="e">
        <f t="shared" si="153"/>
        <v>#NAME?</v>
      </c>
      <c r="E579">
        <v>10000</v>
      </c>
      <c r="F579" t="e">
        <f t="shared" si="154"/>
        <v>#NAME?</v>
      </c>
      <c r="G579" t="s">
        <v>60</v>
      </c>
      <c r="H579" t="e">
        <f t="shared" si="155"/>
        <v>#NAME?</v>
      </c>
      <c r="I579" t="s">
        <v>61</v>
      </c>
      <c r="J579" t="e">
        <f t="shared" si="156"/>
        <v>#NAME?</v>
      </c>
      <c r="K579" t="s">
        <v>62</v>
      </c>
      <c r="L579" t="e">
        <f t="shared" si="157"/>
        <v>#NAME?</v>
      </c>
      <c r="M579" t="e">
        <f t="shared" si="158"/>
        <v>#NAME?</v>
      </c>
      <c r="N579">
        <v>100000</v>
      </c>
      <c r="O579" t="e">
        <f t="shared" si="159"/>
        <v>#NAME?</v>
      </c>
      <c r="P579">
        <v>5</v>
      </c>
      <c r="Q579" t="e">
        <f t="shared" si="160"/>
        <v>#NAME?</v>
      </c>
      <c r="R579">
        <v>5</v>
      </c>
      <c r="S579" t="e">
        <f t="shared" si="161"/>
        <v>#NAME?</v>
      </c>
      <c r="T579">
        <v>0</v>
      </c>
      <c r="U579" t="e">
        <f t="shared" si="162"/>
        <v>#NAME?</v>
      </c>
      <c r="V579">
        <v>256</v>
      </c>
      <c r="W579" t="e">
        <f t="shared" si="163"/>
        <v>#NAME?</v>
      </c>
      <c r="X579">
        <v>72</v>
      </c>
      <c r="Y579" t="e">
        <f t="shared" si="164"/>
        <v>#NAME?</v>
      </c>
      <c r="Z579">
        <v>0</v>
      </c>
      <c r="AA579" t="e">
        <f t="shared" si="165"/>
        <v>#NAME?</v>
      </c>
      <c r="AB579">
        <v>48</v>
      </c>
      <c r="AC579" t="e">
        <f t="shared" si="166"/>
        <v>#NAME?</v>
      </c>
      <c r="AD579">
        <v>1</v>
      </c>
      <c r="AE579" t="e">
        <f t="shared" si="167"/>
        <v>#NAME?</v>
      </c>
      <c r="AF579" t="s">
        <v>63</v>
      </c>
      <c r="AG579" t="s">
        <v>64</v>
      </c>
      <c r="AH579">
        <v>46858904</v>
      </c>
      <c r="AI579">
        <v>46849430</v>
      </c>
      <c r="AJ579">
        <v>9370833</v>
      </c>
      <c r="AK579">
        <v>93595672</v>
      </c>
      <c r="AL579">
        <v>10000</v>
      </c>
      <c r="AR579">
        <v>10000</v>
      </c>
      <c r="AS579">
        <v>51346.58</v>
      </c>
      <c r="AT579">
        <v>5</v>
      </c>
      <c r="AU579">
        <v>100000</v>
      </c>
      <c r="AV579">
        <v>72</v>
      </c>
      <c r="AW579" t="s">
        <v>60</v>
      </c>
      <c r="AX579" t="s">
        <v>61</v>
      </c>
      <c r="AY579" t="s">
        <v>62</v>
      </c>
      <c r="BA579">
        <v>7</v>
      </c>
      <c r="BB579">
        <v>1</v>
      </c>
      <c r="BD579">
        <v>25.793900000000001</v>
      </c>
      <c r="BE579">
        <v>1.3583400000000001</v>
      </c>
      <c r="BF579">
        <v>2022.07</v>
      </c>
      <c r="BH579">
        <v>1346.58</v>
      </c>
      <c r="BN579">
        <v>935356117</v>
      </c>
      <c r="BO579">
        <v>109003720</v>
      </c>
      <c r="BP579">
        <v>578714</v>
      </c>
      <c r="BQ579">
        <v>10883</v>
      </c>
      <c r="BR579">
        <v>0</v>
      </c>
      <c r="BY579" t="s">
        <v>4343</v>
      </c>
      <c r="BZ579" t="s">
        <v>8015</v>
      </c>
      <c r="CA579" t="s">
        <v>58</v>
      </c>
      <c r="CB579" t="str">
        <f t="shared" ref="CB579:CB642" si="168">AF579&amp;"_"&amp;P579&amp;"i"&amp;R579&amp;"d"&amp;N579&amp;"k nrq="&amp;Z579</f>
        <v>ZYRA_SCATTER_5i5d100000k nrq=0</v>
      </c>
      <c r="CC579">
        <f t="shared" ref="CC579:CC642" si="169">X579+Z579</f>
        <v>72</v>
      </c>
    </row>
    <row r="580" spans="1:81" x14ac:dyDescent="0.4">
      <c r="A580" t="s">
        <v>649</v>
      </c>
      <c r="B580" t="s">
        <v>58</v>
      </c>
      <c r="C580" t="s">
        <v>78</v>
      </c>
      <c r="D580" t="e">
        <f t="shared" si="153"/>
        <v>#NAME?</v>
      </c>
      <c r="E580">
        <v>10000</v>
      </c>
      <c r="F580" t="e">
        <f t="shared" si="154"/>
        <v>#NAME?</v>
      </c>
      <c r="G580" t="s">
        <v>60</v>
      </c>
      <c r="H580" t="e">
        <f t="shared" si="155"/>
        <v>#NAME?</v>
      </c>
      <c r="I580" t="s">
        <v>61</v>
      </c>
      <c r="J580" t="e">
        <f t="shared" si="156"/>
        <v>#NAME?</v>
      </c>
      <c r="K580" t="s">
        <v>62</v>
      </c>
      <c r="L580" t="e">
        <f t="shared" si="157"/>
        <v>#NAME?</v>
      </c>
      <c r="M580" t="e">
        <f t="shared" si="158"/>
        <v>#NAME?</v>
      </c>
      <c r="N580">
        <v>100000</v>
      </c>
      <c r="O580" t="e">
        <f t="shared" si="159"/>
        <v>#NAME?</v>
      </c>
      <c r="P580">
        <v>5</v>
      </c>
      <c r="Q580" t="e">
        <f t="shared" si="160"/>
        <v>#NAME?</v>
      </c>
      <c r="R580">
        <v>5</v>
      </c>
      <c r="S580" t="e">
        <f t="shared" si="161"/>
        <v>#NAME?</v>
      </c>
      <c r="T580">
        <v>0</v>
      </c>
      <c r="U580" t="e">
        <f t="shared" si="162"/>
        <v>#NAME?</v>
      </c>
      <c r="V580">
        <v>256</v>
      </c>
      <c r="W580" t="e">
        <f t="shared" si="163"/>
        <v>#NAME?</v>
      </c>
      <c r="X580">
        <v>89</v>
      </c>
      <c r="Y580" t="e">
        <f t="shared" si="164"/>
        <v>#NAME?</v>
      </c>
      <c r="Z580">
        <v>1</v>
      </c>
      <c r="AA580" t="e">
        <f t="shared" si="165"/>
        <v>#NAME?</v>
      </c>
      <c r="AB580">
        <v>48</v>
      </c>
      <c r="AC580" t="e">
        <f t="shared" si="166"/>
        <v>#NAME?</v>
      </c>
      <c r="AD580">
        <v>1</v>
      </c>
      <c r="AE580" t="e">
        <f t="shared" si="167"/>
        <v>#NAME?</v>
      </c>
      <c r="AF580" t="s">
        <v>65</v>
      </c>
      <c r="AG580" t="s">
        <v>64</v>
      </c>
      <c r="AH580">
        <v>17785325</v>
      </c>
      <c r="AI580">
        <v>17784879</v>
      </c>
      <c r="AJ580">
        <v>3557020</v>
      </c>
      <c r="AK580">
        <v>35523718</v>
      </c>
      <c r="AL580">
        <v>10000</v>
      </c>
      <c r="AR580">
        <v>10000</v>
      </c>
      <c r="AS580">
        <v>53639.41</v>
      </c>
      <c r="AT580">
        <v>5</v>
      </c>
      <c r="AU580">
        <v>100000</v>
      </c>
      <c r="AV580">
        <v>89</v>
      </c>
      <c r="AW580" t="s">
        <v>60</v>
      </c>
      <c r="AX580" t="s">
        <v>61</v>
      </c>
      <c r="AY580" t="s">
        <v>62</v>
      </c>
      <c r="BA580">
        <v>8</v>
      </c>
      <c r="BB580">
        <v>1</v>
      </c>
      <c r="BD580">
        <v>22.878399999999999</v>
      </c>
      <c r="BE580">
        <v>0.92752100000000004</v>
      </c>
      <c r="BF580">
        <v>6418.74</v>
      </c>
      <c r="BH580">
        <v>3639.41</v>
      </c>
      <c r="BY580" t="s">
        <v>4344</v>
      </c>
      <c r="BZ580" t="s">
        <v>8016</v>
      </c>
      <c r="CA580" t="s">
        <v>58</v>
      </c>
      <c r="CB580" t="str">
        <f t="shared" si="168"/>
        <v>ZYRA_CLUSTER_5i5d100000k nrq=1</v>
      </c>
      <c r="CC580">
        <f t="shared" si="169"/>
        <v>90</v>
      </c>
    </row>
    <row r="581" spans="1:81" x14ac:dyDescent="0.4">
      <c r="A581" t="s">
        <v>650</v>
      </c>
      <c r="B581" t="s">
        <v>58</v>
      </c>
      <c r="C581" t="s">
        <v>59</v>
      </c>
      <c r="D581" t="e">
        <f t="shared" si="153"/>
        <v>#NAME?</v>
      </c>
      <c r="E581">
        <v>10000</v>
      </c>
      <c r="F581" t="e">
        <f t="shared" si="154"/>
        <v>#NAME?</v>
      </c>
      <c r="G581" t="s">
        <v>60</v>
      </c>
      <c r="H581" t="e">
        <f t="shared" si="155"/>
        <v>#NAME?</v>
      </c>
      <c r="I581" t="s">
        <v>61</v>
      </c>
      <c r="J581" t="e">
        <f t="shared" si="156"/>
        <v>#NAME?</v>
      </c>
      <c r="K581" t="s">
        <v>62</v>
      </c>
      <c r="L581" t="e">
        <f t="shared" si="157"/>
        <v>#NAME?</v>
      </c>
      <c r="M581" t="e">
        <f t="shared" si="158"/>
        <v>#NAME?</v>
      </c>
      <c r="N581">
        <v>100000</v>
      </c>
      <c r="O581" t="e">
        <f t="shared" si="159"/>
        <v>#NAME?</v>
      </c>
      <c r="P581">
        <v>5</v>
      </c>
      <c r="Q581" t="e">
        <f t="shared" si="160"/>
        <v>#NAME?</v>
      </c>
      <c r="R581">
        <v>5</v>
      </c>
      <c r="S581" t="e">
        <f t="shared" si="161"/>
        <v>#NAME?</v>
      </c>
      <c r="T581">
        <v>0</v>
      </c>
      <c r="U581" t="e">
        <f t="shared" si="162"/>
        <v>#NAME?</v>
      </c>
      <c r="V581">
        <v>256</v>
      </c>
      <c r="W581" t="e">
        <f t="shared" si="163"/>
        <v>#NAME?</v>
      </c>
      <c r="X581">
        <v>72</v>
      </c>
      <c r="Y581" t="e">
        <f t="shared" si="164"/>
        <v>#NAME?</v>
      </c>
      <c r="Z581">
        <v>0</v>
      </c>
      <c r="AA581" t="e">
        <f t="shared" si="165"/>
        <v>#NAME?</v>
      </c>
      <c r="AB581">
        <v>48</v>
      </c>
      <c r="AC581" t="e">
        <f t="shared" si="166"/>
        <v>#NAME?</v>
      </c>
      <c r="AD581">
        <v>2</v>
      </c>
      <c r="AE581" t="e">
        <f t="shared" si="167"/>
        <v>#NAME?</v>
      </c>
      <c r="AF581" t="s">
        <v>63</v>
      </c>
      <c r="AG581" t="s">
        <v>64</v>
      </c>
      <c r="AH581">
        <v>46015295</v>
      </c>
      <c r="AI581">
        <v>46011365</v>
      </c>
      <c r="AJ581">
        <v>9202666</v>
      </c>
      <c r="AK581">
        <v>91919830</v>
      </c>
      <c r="AL581">
        <v>10000</v>
      </c>
      <c r="AR581">
        <v>10000</v>
      </c>
      <c r="AS581">
        <v>51416.66</v>
      </c>
      <c r="AT581">
        <v>5</v>
      </c>
      <c r="AU581">
        <v>100000</v>
      </c>
      <c r="AV581">
        <v>72</v>
      </c>
      <c r="AW581" t="s">
        <v>60</v>
      </c>
      <c r="AX581" t="s">
        <v>61</v>
      </c>
      <c r="AY581" t="s">
        <v>62</v>
      </c>
      <c r="BA581">
        <v>7</v>
      </c>
      <c r="BB581">
        <v>1</v>
      </c>
      <c r="BD581">
        <v>26.2684</v>
      </c>
      <c r="BE581">
        <v>1.3830899999999999</v>
      </c>
      <c r="BF581">
        <v>2057.7800000000002</v>
      </c>
      <c r="BH581">
        <v>1416.66</v>
      </c>
      <c r="BN581">
        <v>918609632</v>
      </c>
      <c r="BO581">
        <v>109749385</v>
      </c>
      <c r="BP581">
        <v>569286</v>
      </c>
      <c r="BQ581">
        <v>11229</v>
      </c>
      <c r="BR581">
        <v>0</v>
      </c>
      <c r="BY581" t="s">
        <v>4345</v>
      </c>
      <c r="BZ581" t="s">
        <v>8017</v>
      </c>
      <c r="CA581" t="s">
        <v>58</v>
      </c>
      <c r="CB581" t="str">
        <f t="shared" si="168"/>
        <v>ZYRA_SCATTER_5i5d100000k nrq=0</v>
      </c>
      <c r="CC581">
        <f t="shared" si="169"/>
        <v>72</v>
      </c>
    </row>
    <row r="582" spans="1:81" x14ac:dyDescent="0.4">
      <c r="A582" t="s">
        <v>651</v>
      </c>
      <c r="B582" t="s">
        <v>58</v>
      </c>
      <c r="C582" t="s">
        <v>59</v>
      </c>
      <c r="D582" t="e">
        <f t="shared" si="153"/>
        <v>#NAME?</v>
      </c>
      <c r="E582">
        <v>10000</v>
      </c>
      <c r="F582" t="e">
        <f t="shared" si="154"/>
        <v>#NAME?</v>
      </c>
      <c r="G582" t="s">
        <v>60</v>
      </c>
      <c r="H582" t="e">
        <f t="shared" si="155"/>
        <v>#NAME?</v>
      </c>
      <c r="I582" t="s">
        <v>61</v>
      </c>
      <c r="J582" t="e">
        <f t="shared" si="156"/>
        <v>#NAME?</v>
      </c>
      <c r="K582" t="s">
        <v>62</v>
      </c>
      <c r="L582" t="e">
        <f t="shared" si="157"/>
        <v>#NAME?</v>
      </c>
      <c r="M582" t="e">
        <f t="shared" si="158"/>
        <v>#NAME?</v>
      </c>
      <c r="N582">
        <v>100000</v>
      </c>
      <c r="O582" t="e">
        <f t="shared" si="159"/>
        <v>#NAME?</v>
      </c>
      <c r="P582">
        <v>5</v>
      </c>
      <c r="Q582" t="e">
        <f t="shared" si="160"/>
        <v>#NAME?</v>
      </c>
      <c r="R582">
        <v>5</v>
      </c>
      <c r="S582" t="e">
        <f t="shared" si="161"/>
        <v>#NAME?</v>
      </c>
      <c r="T582">
        <v>0</v>
      </c>
      <c r="U582" t="e">
        <f t="shared" si="162"/>
        <v>#NAME?</v>
      </c>
      <c r="V582">
        <v>256</v>
      </c>
      <c r="W582" t="e">
        <f t="shared" si="163"/>
        <v>#NAME?</v>
      </c>
      <c r="X582">
        <v>71</v>
      </c>
      <c r="Y582" t="e">
        <f t="shared" si="164"/>
        <v>#NAME?</v>
      </c>
      <c r="Z582">
        <v>1</v>
      </c>
      <c r="AA582" t="e">
        <f t="shared" si="165"/>
        <v>#NAME?</v>
      </c>
      <c r="AB582">
        <v>48</v>
      </c>
      <c r="AC582" t="e">
        <f t="shared" si="166"/>
        <v>#NAME?</v>
      </c>
      <c r="AD582">
        <v>0</v>
      </c>
      <c r="AE582" t="e">
        <f t="shared" si="167"/>
        <v>#NAME?</v>
      </c>
      <c r="AF582" t="s">
        <v>63</v>
      </c>
      <c r="AG582" t="s">
        <v>64</v>
      </c>
      <c r="AH582">
        <v>47310576</v>
      </c>
      <c r="AI582">
        <v>47307602</v>
      </c>
      <c r="AJ582">
        <v>9461817</v>
      </c>
      <c r="AK582">
        <v>94503501</v>
      </c>
      <c r="AL582">
        <v>10000</v>
      </c>
      <c r="AR582">
        <v>10000</v>
      </c>
      <c r="AS582">
        <v>51462.96</v>
      </c>
      <c r="AT582">
        <v>5</v>
      </c>
      <c r="AU582">
        <v>100000</v>
      </c>
      <c r="AV582">
        <v>71</v>
      </c>
      <c r="AW582" t="s">
        <v>60</v>
      </c>
      <c r="AX582" t="s">
        <v>61</v>
      </c>
      <c r="AY582" t="s">
        <v>62</v>
      </c>
      <c r="BA582">
        <v>7</v>
      </c>
      <c r="BB582">
        <v>1</v>
      </c>
      <c r="BD582">
        <v>26.061199999999999</v>
      </c>
      <c r="BE582">
        <v>1.3362499999999999</v>
      </c>
      <c r="BF582">
        <v>2003.41</v>
      </c>
      <c r="BH582">
        <v>1462.96</v>
      </c>
      <c r="BN582">
        <v>944439805</v>
      </c>
      <c r="BO582">
        <v>107640554</v>
      </c>
      <c r="BP582">
        <v>579495</v>
      </c>
      <c r="BQ582">
        <v>65819</v>
      </c>
      <c r="BR582">
        <v>0</v>
      </c>
      <c r="BY582" t="s">
        <v>4346</v>
      </c>
      <c r="BZ582" t="s">
        <v>8018</v>
      </c>
      <c r="CA582" t="s">
        <v>58</v>
      </c>
      <c r="CB582" t="str">
        <f t="shared" si="168"/>
        <v>ZYRA_SCATTER_5i5d100000k nrq=1</v>
      </c>
      <c r="CC582">
        <f t="shared" si="169"/>
        <v>72</v>
      </c>
    </row>
    <row r="583" spans="1:81" x14ac:dyDescent="0.4">
      <c r="A583" t="s">
        <v>652</v>
      </c>
      <c r="B583" t="s">
        <v>58</v>
      </c>
      <c r="C583" t="s">
        <v>59</v>
      </c>
      <c r="D583" t="e">
        <f t="shared" si="153"/>
        <v>#NAME?</v>
      </c>
      <c r="E583">
        <v>10000</v>
      </c>
      <c r="F583" t="e">
        <f t="shared" si="154"/>
        <v>#NAME?</v>
      </c>
      <c r="G583" t="s">
        <v>60</v>
      </c>
      <c r="H583" t="e">
        <f t="shared" si="155"/>
        <v>#NAME?</v>
      </c>
      <c r="I583" t="s">
        <v>61</v>
      </c>
      <c r="J583" t="e">
        <f t="shared" si="156"/>
        <v>#NAME?</v>
      </c>
      <c r="K583" t="s">
        <v>62</v>
      </c>
      <c r="L583" t="e">
        <f t="shared" si="157"/>
        <v>#NAME?</v>
      </c>
      <c r="M583" t="e">
        <f t="shared" si="158"/>
        <v>#NAME?</v>
      </c>
      <c r="N583">
        <v>100000</v>
      </c>
      <c r="O583" t="e">
        <f t="shared" si="159"/>
        <v>#NAME?</v>
      </c>
      <c r="P583">
        <v>5</v>
      </c>
      <c r="Q583" t="e">
        <f t="shared" si="160"/>
        <v>#NAME?</v>
      </c>
      <c r="R583">
        <v>5</v>
      </c>
      <c r="S583" t="e">
        <f t="shared" si="161"/>
        <v>#NAME?</v>
      </c>
      <c r="T583">
        <v>0</v>
      </c>
      <c r="U583" t="e">
        <f t="shared" si="162"/>
        <v>#NAME?</v>
      </c>
      <c r="V583">
        <v>256</v>
      </c>
      <c r="W583" t="e">
        <f t="shared" si="163"/>
        <v>#NAME?</v>
      </c>
      <c r="X583">
        <v>71</v>
      </c>
      <c r="Y583" t="e">
        <f t="shared" si="164"/>
        <v>#NAME?</v>
      </c>
      <c r="Z583">
        <v>1</v>
      </c>
      <c r="AA583" t="e">
        <f t="shared" si="165"/>
        <v>#NAME?</v>
      </c>
      <c r="AB583">
        <v>48</v>
      </c>
      <c r="AC583" t="e">
        <f t="shared" si="166"/>
        <v>#NAME?</v>
      </c>
      <c r="AD583">
        <v>1</v>
      </c>
      <c r="AE583" t="e">
        <f t="shared" si="167"/>
        <v>#NAME?</v>
      </c>
      <c r="AF583" t="s">
        <v>63</v>
      </c>
      <c r="AG583" t="s">
        <v>64</v>
      </c>
      <c r="AH583">
        <v>47198454</v>
      </c>
      <c r="AI583">
        <v>47218804</v>
      </c>
      <c r="AJ583">
        <v>9441725</v>
      </c>
      <c r="AK583">
        <v>94300346</v>
      </c>
      <c r="AL583">
        <v>10000</v>
      </c>
      <c r="AR583">
        <v>10000</v>
      </c>
      <c r="AS583">
        <v>51492.22</v>
      </c>
      <c r="AT583">
        <v>5</v>
      </c>
      <c r="AU583">
        <v>100000</v>
      </c>
      <c r="AV583">
        <v>71</v>
      </c>
      <c r="AW583" t="s">
        <v>60</v>
      </c>
      <c r="AX583" t="s">
        <v>61</v>
      </c>
      <c r="AY583" t="s">
        <v>62</v>
      </c>
      <c r="BA583">
        <v>7</v>
      </c>
      <c r="BB583">
        <v>1</v>
      </c>
      <c r="BD583">
        <v>25.876799999999999</v>
      </c>
      <c r="BE583">
        <v>1.33277</v>
      </c>
      <c r="BF583">
        <v>2009.78</v>
      </c>
      <c r="BH583">
        <v>1492.22</v>
      </c>
      <c r="BN583">
        <v>942404772</v>
      </c>
      <c r="BO583">
        <v>106968781</v>
      </c>
      <c r="BP583">
        <v>584610</v>
      </c>
      <c r="BQ583">
        <v>71174</v>
      </c>
      <c r="BR583">
        <v>0</v>
      </c>
      <c r="BY583" t="s">
        <v>4347</v>
      </c>
      <c r="BZ583" t="s">
        <v>8019</v>
      </c>
      <c r="CA583" t="s">
        <v>58</v>
      </c>
      <c r="CB583" t="str">
        <f t="shared" si="168"/>
        <v>ZYRA_SCATTER_5i5d100000k nrq=1</v>
      </c>
      <c r="CC583">
        <f t="shared" si="169"/>
        <v>72</v>
      </c>
    </row>
    <row r="584" spans="1:81" x14ac:dyDescent="0.4">
      <c r="A584" t="s">
        <v>653</v>
      </c>
      <c r="B584" t="s">
        <v>58</v>
      </c>
      <c r="C584" t="s">
        <v>59</v>
      </c>
      <c r="D584" t="e">
        <f t="shared" si="153"/>
        <v>#NAME?</v>
      </c>
      <c r="E584">
        <v>10000</v>
      </c>
      <c r="F584" t="e">
        <f t="shared" si="154"/>
        <v>#NAME?</v>
      </c>
      <c r="G584" t="s">
        <v>60</v>
      </c>
      <c r="H584" t="e">
        <f t="shared" si="155"/>
        <v>#NAME?</v>
      </c>
      <c r="I584" t="s">
        <v>61</v>
      </c>
      <c r="J584" t="e">
        <f t="shared" si="156"/>
        <v>#NAME?</v>
      </c>
      <c r="K584" t="s">
        <v>62</v>
      </c>
      <c r="L584" t="e">
        <f t="shared" si="157"/>
        <v>#NAME?</v>
      </c>
      <c r="M584" t="e">
        <f t="shared" si="158"/>
        <v>#NAME?</v>
      </c>
      <c r="N584">
        <v>100000</v>
      </c>
      <c r="O584" t="e">
        <f t="shared" si="159"/>
        <v>#NAME?</v>
      </c>
      <c r="P584">
        <v>5</v>
      </c>
      <c r="Q584" t="e">
        <f t="shared" si="160"/>
        <v>#NAME?</v>
      </c>
      <c r="R584">
        <v>5</v>
      </c>
      <c r="S584" t="e">
        <f t="shared" si="161"/>
        <v>#NAME?</v>
      </c>
      <c r="T584">
        <v>0</v>
      </c>
      <c r="U584" t="e">
        <f t="shared" si="162"/>
        <v>#NAME?</v>
      </c>
      <c r="V584">
        <v>256</v>
      </c>
      <c r="W584" t="e">
        <f t="shared" si="163"/>
        <v>#NAME?</v>
      </c>
      <c r="X584">
        <v>71</v>
      </c>
      <c r="Y584" t="e">
        <f t="shared" si="164"/>
        <v>#NAME?</v>
      </c>
      <c r="Z584">
        <v>1</v>
      </c>
      <c r="AA584" t="e">
        <f t="shared" si="165"/>
        <v>#NAME?</v>
      </c>
      <c r="AB584">
        <v>48</v>
      </c>
      <c r="AC584" t="e">
        <f t="shared" si="166"/>
        <v>#NAME?</v>
      </c>
      <c r="AD584">
        <v>2</v>
      </c>
      <c r="AE584" t="e">
        <f t="shared" si="167"/>
        <v>#NAME?</v>
      </c>
      <c r="AF584" t="s">
        <v>63</v>
      </c>
      <c r="AG584" t="s">
        <v>64</v>
      </c>
      <c r="AH584">
        <v>47833005</v>
      </c>
      <c r="AI584">
        <v>47840446</v>
      </c>
      <c r="AJ584">
        <v>9567345</v>
      </c>
      <c r="AK584">
        <v>95570059</v>
      </c>
      <c r="AL584">
        <v>10000</v>
      </c>
      <c r="AR584">
        <v>10000</v>
      </c>
      <c r="AS584">
        <v>51440.52</v>
      </c>
      <c r="AT584">
        <v>5</v>
      </c>
      <c r="AU584">
        <v>100000</v>
      </c>
      <c r="AV584">
        <v>71</v>
      </c>
      <c r="AW584" t="s">
        <v>60</v>
      </c>
      <c r="AX584" t="s">
        <v>61</v>
      </c>
      <c r="AY584" t="s">
        <v>62</v>
      </c>
      <c r="BA584">
        <v>7</v>
      </c>
      <c r="BB584">
        <v>1</v>
      </c>
      <c r="BD584">
        <v>25.5947</v>
      </c>
      <c r="BE584">
        <v>1.33609</v>
      </c>
      <c r="BF584">
        <v>1982.57</v>
      </c>
      <c r="BH584">
        <v>1440.52</v>
      </c>
      <c r="BN584">
        <v>955110086</v>
      </c>
      <c r="BO584">
        <v>106620003</v>
      </c>
      <c r="BP584">
        <v>576851</v>
      </c>
      <c r="BQ584">
        <v>63909</v>
      </c>
      <c r="BR584">
        <v>0</v>
      </c>
      <c r="BY584" t="s">
        <v>4348</v>
      </c>
      <c r="BZ584" t="s">
        <v>8020</v>
      </c>
      <c r="CA584" t="s">
        <v>58</v>
      </c>
      <c r="CB584" t="str">
        <f t="shared" si="168"/>
        <v>ZYRA_SCATTER_5i5d100000k nrq=1</v>
      </c>
      <c r="CC584">
        <f t="shared" si="169"/>
        <v>72</v>
      </c>
    </row>
    <row r="585" spans="1:81" x14ac:dyDescent="0.4">
      <c r="A585" t="s">
        <v>654</v>
      </c>
      <c r="B585" t="s">
        <v>58</v>
      </c>
      <c r="C585" t="s">
        <v>59</v>
      </c>
      <c r="D585" t="e">
        <f t="shared" si="153"/>
        <v>#NAME?</v>
      </c>
      <c r="E585">
        <v>10000</v>
      </c>
      <c r="F585" t="e">
        <f t="shared" si="154"/>
        <v>#NAME?</v>
      </c>
      <c r="G585" t="s">
        <v>60</v>
      </c>
      <c r="H585" t="e">
        <f t="shared" si="155"/>
        <v>#NAME?</v>
      </c>
      <c r="I585" t="s">
        <v>61</v>
      </c>
      <c r="J585" t="e">
        <f t="shared" si="156"/>
        <v>#NAME?</v>
      </c>
      <c r="K585" t="s">
        <v>62</v>
      </c>
      <c r="L585" t="e">
        <f t="shared" si="157"/>
        <v>#NAME?</v>
      </c>
      <c r="M585" t="e">
        <f t="shared" si="158"/>
        <v>#NAME?</v>
      </c>
      <c r="N585">
        <v>100000</v>
      </c>
      <c r="O585" t="e">
        <f t="shared" si="159"/>
        <v>#NAME?</v>
      </c>
      <c r="P585">
        <v>5</v>
      </c>
      <c r="Q585" t="e">
        <f t="shared" si="160"/>
        <v>#NAME?</v>
      </c>
      <c r="R585">
        <v>5</v>
      </c>
      <c r="S585" t="e">
        <f t="shared" si="161"/>
        <v>#NAME?</v>
      </c>
      <c r="T585">
        <v>0</v>
      </c>
      <c r="U585" t="e">
        <f t="shared" si="162"/>
        <v>#NAME?</v>
      </c>
      <c r="V585">
        <v>256</v>
      </c>
      <c r="W585" t="e">
        <f t="shared" si="163"/>
        <v>#NAME?</v>
      </c>
      <c r="X585">
        <v>90</v>
      </c>
      <c r="Y585" t="e">
        <f t="shared" si="164"/>
        <v>#NAME?</v>
      </c>
      <c r="Z585">
        <v>0</v>
      </c>
      <c r="AA585" t="e">
        <f t="shared" si="165"/>
        <v>#NAME?</v>
      </c>
      <c r="AB585">
        <v>48</v>
      </c>
      <c r="AC585" t="e">
        <f t="shared" si="166"/>
        <v>#NAME?</v>
      </c>
      <c r="AD585">
        <v>0</v>
      </c>
      <c r="AE585" t="e">
        <f t="shared" si="167"/>
        <v>#NAME?</v>
      </c>
      <c r="AF585" t="s">
        <v>63</v>
      </c>
      <c r="AG585" t="s">
        <v>64</v>
      </c>
      <c r="AH585">
        <v>50816780</v>
      </c>
      <c r="AI585">
        <v>50810349</v>
      </c>
      <c r="AJ585">
        <v>10162712</v>
      </c>
      <c r="AK585">
        <v>101511650</v>
      </c>
      <c r="AL585">
        <v>10000</v>
      </c>
      <c r="AR585">
        <v>10000</v>
      </c>
      <c r="AS585">
        <v>51567.55</v>
      </c>
      <c r="AT585">
        <v>5</v>
      </c>
      <c r="AU585">
        <v>100000</v>
      </c>
      <c r="AV585">
        <v>90</v>
      </c>
      <c r="AW585" t="s">
        <v>60</v>
      </c>
      <c r="AX585" t="s">
        <v>61</v>
      </c>
      <c r="AY585" t="s">
        <v>62</v>
      </c>
      <c r="BA585">
        <v>7</v>
      </c>
      <c r="BB585">
        <v>1</v>
      </c>
      <c r="BD585">
        <v>25.720199999999998</v>
      </c>
      <c r="BE585">
        <v>1.4971699999999999</v>
      </c>
      <c r="BF585">
        <v>2326.5300000000002</v>
      </c>
      <c r="BH585">
        <v>1567.55</v>
      </c>
      <c r="BN585">
        <v>1014411950</v>
      </c>
      <c r="BO585">
        <v>148519286</v>
      </c>
      <c r="BP585">
        <v>686655</v>
      </c>
      <c r="BQ585">
        <v>14311</v>
      </c>
      <c r="BR585">
        <v>0</v>
      </c>
      <c r="BY585" t="s">
        <v>4349</v>
      </c>
      <c r="BZ585" t="s">
        <v>8021</v>
      </c>
      <c r="CA585" t="s">
        <v>58</v>
      </c>
      <c r="CB585" t="str">
        <f t="shared" si="168"/>
        <v>ZYRA_SCATTER_5i5d100000k nrq=0</v>
      </c>
      <c r="CC585">
        <f t="shared" si="169"/>
        <v>90</v>
      </c>
    </row>
    <row r="586" spans="1:81" x14ac:dyDescent="0.4">
      <c r="A586" t="s">
        <v>655</v>
      </c>
      <c r="B586" t="s">
        <v>58</v>
      </c>
      <c r="C586" t="s">
        <v>59</v>
      </c>
      <c r="D586" t="e">
        <f t="shared" si="153"/>
        <v>#NAME?</v>
      </c>
      <c r="E586">
        <v>10000</v>
      </c>
      <c r="F586" t="e">
        <f t="shared" si="154"/>
        <v>#NAME?</v>
      </c>
      <c r="G586" t="s">
        <v>60</v>
      </c>
      <c r="H586" t="e">
        <f t="shared" si="155"/>
        <v>#NAME?</v>
      </c>
      <c r="I586" t="s">
        <v>61</v>
      </c>
      <c r="J586" t="e">
        <f t="shared" si="156"/>
        <v>#NAME?</v>
      </c>
      <c r="K586" t="s">
        <v>62</v>
      </c>
      <c r="L586" t="e">
        <f t="shared" si="157"/>
        <v>#NAME?</v>
      </c>
      <c r="M586" t="e">
        <f t="shared" si="158"/>
        <v>#NAME?</v>
      </c>
      <c r="N586">
        <v>100000</v>
      </c>
      <c r="O586" t="e">
        <f t="shared" si="159"/>
        <v>#NAME?</v>
      </c>
      <c r="P586">
        <v>5</v>
      </c>
      <c r="Q586" t="e">
        <f t="shared" si="160"/>
        <v>#NAME?</v>
      </c>
      <c r="R586">
        <v>5</v>
      </c>
      <c r="S586" t="e">
        <f t="shared" si="161"/>
        <v>#NAME?</v>
      </c>
      <c r="T586">
        <v>0</v>
      </c>
      <c r="U586" t="e">
        <f t="shared" si="162"/>
        <v>#NAME?</v>
      </c>
      <c r="V586">
        <v>256</v>
      </c>
      <c r="W586" t="e">
        <f t="shared" si="163"/>
        <v>#NAME?</v>
      </c>
      <c r="X586">
        <v>90</v>
      </c>
      <c r="Y586" t="e">
        <f t="shared" si="164"/>
        <v>#NAME?</v>
      </c>
      <c r="Z586">
        <v>0</v>
      </c>
      <c r="AA586" t="e">
        <f t="shared" si="165"/>
        <v>#NAME?</v>
      </c>
      <c r="AB586">
        <v>48</v>
      </c>
      <c r="AC586" t="e">
        <f t="shared" si="166"/>
        <v>#NAME?</v>
      </c>
      <c r="AD586">
        <v>1</v>
      </c>
      <c r="AE586" t="e">
        <f t="shared" si="167"/>
        <v>#NAME?</v>
      </c>
      <c r="AF586" t="s">
        <v>63</v>
      </c>
      <c r="AG586" t="s">
        <v>64</v>
      </c>
      <c r="AH586">
        <v>51933848</v>
      </c>
      <c r="AI586">
        <v>51933567</v>
      </c>
      <c r="AJ586">
        <v>10386741</v>
      </c>
      <c r="AK586">
        <v>103764002</v>
      </c>
      <c r="AL586">
        <v>10000</v>
      </c>
      <c r="AR586">
        <v>10000</v>
      </c>
      <c r="AS586">
        <v>51474.23</v>
      </c>
      <c r="AT586">
        <v>5</v>
      </c>
      <c r="AU586">
        <v>100000</v>
      </c>
      <c r="AV586">
        <v>90</v>
      </c>
      <c r="AW586" t="s">
        <v>60</v>
      </c>
      <c r="AX586" t="s">
        <v>61</v>
      </c>
      <c r="AY586" t="s">
        <v>62</v>
      </c>
      <c r="BA586">
        <v>7</v>
      </c>
      <c r="BB586">
        <v>1</v>
      </c>
      <c r="BD586">
        <v>26.082899999999999</v>
      </c>
      <c r="BE586">
        <v>1.5048600000000001</v>
      </c>
      <c r="BF586">
        <v>2276.17</v>
      </c>
      <c r="BH586">
        <v>1474.23</v>
      </c>
      <c r="BN586">
        <v>1036970859</v>
      </c>
      <c r="BO586">
        <v>151061970</v>
      </c>
      <c r="BP586">
        <v>652901</v>
      </c>
      <c r="BQ586">
        <v>12915</v>
      </c>
      <c r="BR586">
        <v>0</v>
      </c>
      <c r="BY586" t="s">
        <v>4350</v>
      </c>
      <c r="BZ586" t="s">
        <v>8022</v>
      </c>
      <c r="CA586" t="s">
        <v>58</v>
      </c>
      <c r="CB586" t="str">
        <f t="shared" si="168"/>
        <v>ZYRA_SCATTER_5i5d100000k nrq=0</v>
      </c>
      <c r="CC586">
        <f t="shared" si="169"/>
        <v>90</v>
      </c>
    </row>
    <row r="587" spans="1:81" x14ac:dyDescent="0.4">
      <c r="A587" t="s">
        <v>656</v>
      </c>
      <c r="B587" t="s">
        <v>58</v>
      </c>
      <c r="C587" t="s">
        <v>59</v>
      </c>
      <c r="D587" t="e">
        <f t="shared" si="153"/>
        <v>#NAME?</v>
      </c>
      <c r="E587">
        <v>10000</v>
      </c>
      <c r="F587" t="e">
        <f t="shared" si="154"/>
        <v>#NAME?</v>
      </c>
      <c r="G587" t="s">
        <v>60</v>
      </c>
      <c r="H587" t="e">
        <f t="shared" si="155"/>
        <v>#NAME?</v>
      </c>
      <c r="I587" t="s">
        <v>61</v>
      </c>
      <c r="J587" t="e">
        <f t="shared" si="156"/>
        <v>#NAME?</v>
      </c>
      <c r="K587" t="s">
        <v>62</v>
      </c>
      <c r="L587" t="e">
        <f t="shared" si="157"/>
        <v>#NAME?</v>
      </c>
      <c r="M587" t="e">
        <f t="shared" si="158"/>
        <v>#NAME?</v>
      </c>
      <c r="N587">
        <v>100000</v>
      </c>
      <c r="O587" t="e">
        <f t="shared" si="159"/>
        <v>#NAME?</v>
      </c>
      <c r="P587">
        <v>5</v>
      </c>
      <c r="Q587" t="e">
        <f t="shared" si="160"/>
        <v>#NAME?</v>
      </c>
      <c r="R587">
        <v>5</v>
      </c>
      <c r="S587" t="e">
        <f t="shared" si="161"/>
        <v>#NAME?</v>
      </c>
      <c r="T587">
        <v>0</v>
      </c>
      <c r="U587" t="e">
        <f t="shared" si="162"/>
        <v>#NAME?</v>
      </c>
      <c r="V587">
        <v>256</v>
      </c>
      <c r="W587" t="e">
        <f t="shared" si="163"/>
        <v>#NAME?</v>
      </c>
      <c r="X587">
        <v>90</v>
      </c>
      <c r="Y587" t="e">
        <f t="shared" si="164"/>
        <v>#NAME?</v>
      </c>
      <c r="Z587">
        <v>0</v>
      </c>
      <c r="AA587" t="e">
        <f t="shared" si="165"/>
        <v>#NAME?</v>
      </c>
      <c r="AB587">
        <v>48</v>
      </c>
      <c r="AC587" t="e">
        <f t="shared" si="166"/>
        <v>#NAME?</v>
      </c>
      <c r="AD587">
        <v>2</v>
      </c>
      <c r="AE587" t="e">
        <f t="shared" si="167"/>
        <v>#NAME?</v>
      </c>
      <c r="AF587" t="s">
        <v>63</v>
      </c>
      <c r="AG587" t="s">
        <v>64</v>
      </c>
      <c r="AH587">
        <v>51962127</v>
      </c>
      <c r="AI587">
        <v>51970322</v>
      </c>
      <c r="AJ587">
        <v>10393244</v>
      </c>
      <c r="AK587">
        <v>103826946</v>
      </c>
      <c r="AL587">
        <v>10000</v>
      </c>
      <c r="AR587">
        <v>10000</v>
      </c>
      <c r="AS587">
        <v>51435.4</v>
      </c>
      <c r="AT587">
        <v>5</v>
      </c>
      <c r="AU587">
        <v>100000</v>
      </c>
      <c r="AV587">
        <v>90</v>
      </c>
      <c r="AW587" t="s">
        <v>60</v>
      </c>
      <c r="AX587" t="s">
        <v>61</v>
      </c>
      <c r="AY587" t="s">
        <v>62</v>
      </c>
      <c r="BA587">
        <v>7</v>
      </c>
      <c r="BB587">
        <v>1</v>
      </c>
      <c r="BD587">
        <v>25.6023</v>
      </c>
      <c r="BE587">
        <v>1.48767</v>
      </c>
      <c r="BF587">
        <v>2276.86</v>
      </c>
      <c r="BH587">
        <v>1435.4</v>
      </c>
      <c r="BN587">
        <v>1037578201</v>
      </c>
      <c r="BO587">
        <v>156180638</v>
      </c>
      <c r="BP587">
        <v>669793</v>
      </c>
      <c r="BQ587">
        <v>15416</v>
      </c>
      <c r="BR587">
        <v>0</v>
      </c>
      <c r="BY587" t="s">
        <v>4351</v>
      </c>
      <c r="BZ587" t="s">
        <v>8023</v>
      </c>
      <c r="CA587" t="s">
        <v>58</v>
      </c>
      <c r="CB587" t="str">
        <f t="shared" si="168"/>
        <v>ZYRA_SCATTER_5i5d100000k nrq=0</v>
      </c>
      <c r="CC587">
        <f t="shared" si="169"/>
        <v>90</v>
      </c>
    </row>
    <row r="588" spans="1:81" x14ac:dyDescent="0.4">
      <c r="A588" t="s">
        <v>657</v>
      </c>
      <c r="B588" t="s">
        <v>58</v>
      </c>
      <c r="C588" t="s">
        <v>59</v>
      </c>
      <c r="D588" t="e">
        <f t="shared" si="153"/>
        <v>#NAME?</v>
      </c>
      <c r="E588">
        <v>10000</v>
      </c>
      <c r="F588" t="e">
        <f t="shared" si="154"/>
        <v>#NAME?</v>
      </c>
      <c r="G588" t="s">
        <v>60</v>
      </c>
      <c r="H588" t="e">
        <f t="shared" si="155"/>
        <v>#NAME?</v>
      </c>
      <c r="I588" t="s">
        <v>61</v>
      </c>
      <c r="J588" t="e">
        <f t="shared" si="156"/>
        <v>#NAME?</v>
      </c>
      <c r="K588" t="s">
        <v>62</v>
      </c>
      <c r="L588" t="e">
        <f t="shared" si="157"/>
        <v>#NAME?</v>
      </c>
      <c r="M588" t="e">
        <f t="shared" si="158"/>
        <v>#NAME?</v>
      </c>
      <c r="N588">
        <v>100000</v>
      </c>
      <c r="O588" t="e">
        <f t="shared" si="159"/>
        <v>#NAME?</v>
      </c>
      <c r="P588">
        <v>5</v>
      </c>
      <c r="Q588" t="e">
        <f t="shared" si="160"/>
        <v>#NAME?</v>
      </c>
      <c r="R588">
        <v>5</v>
      </c>
      <c r="S588" t="e">
        <f t="shared" si="161"/>
        <v>#NAME?</v>
      </c>
      <c r="T588">
        <v>0</v>
      </c>
      <c r="U588" t="e">
        <f t="shared" si="162"/>
        <v>#NAME?</v>
      </c>
      <c r="V588">
        <v>256</v>
      </c>
      <c r="W588" t="e">
        <f t="shared" si="163"/>
        <v>#NAME?</v>
      </c>
      <c r="X588">
        <v>89</v>
      </c>
      <c r="Y588" t="e">
        <f t="shared" si="164"/>
        <v>#NAME?</v>
      </c>
      <c r="Z588">
        <v>1</v>
      </c>
      <c r="AA588" t="e">
        <f t="shared" si="165"/>
        <v>#NAME?</v>
      </c>
      <c r="AB588">
        <v>48</v>
      </c>
      <c r="AC588" t="e">
        <f t="shared" si="166"/>
        <v>#NAME?</v>
      </c>
      <c r="AD588">
        <v>0</v>
      </c>
      <c r="AE588" t="e">
        <f t="shared" si="167"/>
        <v>#NAME?</v>
      </c>
      <c r="AF588" t="s">
        <v>63</v>
      </c>
      <c r="AG588" t="s">
        <v>64</v>
      </c>
      <c r="AH588">
        <v>53848223</v>
      </c>
      <c r="AI588">
        <v>53855638</v>
      </c>
      <c r="AJ588">
        <v>10770386</v>
      </c>
      <c r="AK588">
        <v>107577880</v>
      </c>
      <c r="AL588">
        <v>10000</v>
      </c>
      <c r="AR588">
        <v>10000</v>
      </c>
      <c r="AS588">
        <v>51427.41</v>
      </c>
      <c r="AT588">
        <v>5</v>
      </c>
      <c r="AU588">
        <v>100000</v>
      </c>
      <c r="AV588">
        <v>89</v>
      </c>
      <c r="AW588" t="s">
        <v>60</v>
      </c>
      <c r="AX588" t="s">
        <v>61</v>
      </c>
      <c r="AY588" t="s">
        <v>62</v>
      </c>
      <c r="BA588">
        <v>7</v>
      </c>
      <c r="BB588">
        <v>1</v>
      </c>
      <c r="BD588">
        <v>25.5581</v>
      </c>
      <c r="BE588">
        <v>1.4292499999999999</v>
      </c>
      <c r="BF588">
        <v>2194.84</v>
      </c>
      <c r="BH588">
        <v>1427.41</v>
      </c>
      <c r="BN588">
        <v>1075102693</v>
      </c>
      <c r="BO588">
        <v>136207458</v>
      </c>
      <c r="BP588">
        <v>660300</v>
      </c>
      <c r="BQ588">
        <v>52630</v>
      </c>
      <c r="BR588">
        <v>0</v>
      </c>
      <c r="BY588" t="s">
        <v>4352</v>
      </c>
      <c r="BZ588" t="s">
        <v>8024</v>
      </c>
      <c r="CA588" t="s">
        <v>58</v>
      </c>
      <c r="CB588" t="str">
        <f t="shared" si="168"/>
        <v>ZYRA_SCATTER_5i5d100000k nrq=1</v>
      </c>
      <c r="CC588">
        <f t="shared" si="169"/>
        <v>90</v>
      </c>
    </row>
    <row r="589" spans="1:81" x14ac:dyDescent="0.4">
      <c r="A589" t="s">
        <v>659</v>
      </c>
      <c r="B589" t="s">
        <v>58</v>
      </c>
      <c r="C589" t="s">
        <v>78</v>
      </c>
      <c r="D589" t="e">
        <f t="shared" si="153"/>
        <v>#NAME?</v>
      </c>
      <c r="E589">
        <v>10000</v>
      </c>
      <c r="F589" t="e">
        <f t="shared" si="154"/>
        <v>#NAME?</v>
      </c>
      <c r="G589" t="s">
        <v>60</v>
      </c>
      <c r="H589" t="e">
        <f t="shared" si="155"/>
        <v>#NAME?</v>
      </c>
      <c r="I589" t="s">
        <v>61</v>
      </c>
      <c r="J589" t="e">
        <f t="shared" si="156"/>
        <v>#NAME?</v>
      </c>
      <c r="K589" t="s">
        <v>62</v>
      </c>
      <c r="L589" t="e">
        <f t="shared" si="157"/>
        <v>#NAME?</v>
      </c>
      <c r="M589" t="e">
        <f t="shared" si="158"/>
        <v>#NAME?</v>
      </c>
      <c r="N589">
        <v>10000</v>
      </c>
      <c r="O589" t="e">
        <f t="shared" si="159"/>
        <v>#NAME?</v>
      </c>
      <c r="P589">
        <v>5</v>
      </c>
      <c r="Q589" t="e">
        <f t="shared" si="160"/>
        <v>#NAME?</v>
      </c>
      <c r="R589">
        <v>5</v>
      </c>
      <c r="S589" t="e">
        <f t="shared" si="161"/>
        <v>#NAME?</v>
      </c>
      <c r="T589">
        <v>0</v>
      </c>
      <c r="U589" t="e">
        <f t="shared" si="162"/>
        <v>#NAME?</v>
      </c>
      <c r="V589">
        <v>256</v>
      </c>
      <c r="W589" t="e">
        <f t="shared" si="163"/>
        <v>#NAME?</v>
      </c>
      <c r="X589">
        <v>35</v>
      </c>
      <c r="Y589" t="e">
        <f t="shared" si="164"/>
        <v>#NAME?</v>
      </c>
      <c r="Z589">
        <v>1</v>
      </c>
      <c r="AA589" t="e">
        <f t="shared" si="165"/>
        <v>#NAME?</v>
      </c>
      <c r="AB589">
        <v>48</v>
      </c>
      <c r="AC589" t="e">
        <f t="shared" si="166"/>
        <v>#NAME?</v>
      </c>
      <c r="AD589">
        <v>2</v>
      </c>
      <c r="AE589" t="e">
        <f t="shared" si="167"/>
        <v>#NAME?</v>
      </c>
      <c r="AF589" t="s">
        <v>65</v>
      </c>
      <c r="AG589" t="s">
        <v>64</v>
      </c>
      <c r="AH589">
        <v>16636367</v>
      </c>
      <c r="AI589">
        <v>16644434</v>
      </c>
      <c r="AJ589">
        <v>3328080</v>
      </c>
      <c r="AK589">
        <v>33243170</v>
      </c>
      <c r="AL589">
        <v>10000</v>
      </c>
      <c r="AR589">
        <v>10000</v>
      </c>
      <c r="AS589">
        <v>53355.82</v>
      </c>
      <c r="AT589">
        <v>5</v>
      </c>
      <c r="AU589">
        <v>10000</v>
      </c>
      <c r="AV589">
        <v>35</v>
      </c>
      <c r="AW589" t="s">
        <v>60</v>
      </c>
      <c r="AX589" t="s">
        <v>61</v>
      </c>
      <c r="AY589" t="s">
        <v>62</v>
      </c>
      <c r="BA589">
        <v>8</v>
      </c>
      <c r="BB589">
        <v>1</v>
      </c>
      <c r="BD589">
        <v>5.9829499999999998</v>
      </c>
      <c r="BE589">
        <v>1.4837899999999999E-2</v>
      </c>
      <c r="BF589">
        <v>2553.6999999999998</v>
      </c>
      <c r="BH589">
        <v>3355.82</v>
      </c>
      <c r="BY589" t="s">
        <v>4353</v>
      </c>
      <c r="BZ589" t="s">
        <v>8025</v>
      </c>
      <c r="CA589" t="s">
        <v>58</v>
      </c>
      <c r="CB589" t="str">
        <f t="shared" si="168"/>
        <v>ZYRA_CLUSTER_5i5d10000k nrq=1</v>
      </c>
      <c r="CC589">
        <f t="shared" si="169"/>
        <v>36</v>
      </c>
    </row>
    <row r="590" spans="1:81" x14ac:dyDescent="0.4">
      <c r="A590" t="s">
        <v>658</v>
      </c>
      <c r="B590" t="s">
        <v>58</v>
      </c>
      <c r="C590" t="s">
        <v>59</v>
      </c>
      <c r="D590" t="e">
        <f t="shared" si="153"/>
        <v>#NAME?</v>
      </c>
      <c r="E590">
        <v>10000</v>
      </c>
      <c r="F590" t="e">
        <f t="shared" si="154"/>
        <v>#NAME?</v>
      </c>
      <c r="G590" t="s">
        <v>60</v>
      </c>
      <c r="H590" t="e">
        <f t="shared" si="155"/>
        <v>#NAME?</v>
      </c>
      <c r="I590" t="s">
        <v>61</v>
      </c>
      <c r="J590" t="e">
        <f t="shared" si="156"/>
        <v>#NAME?</v>
      </c>
      <c r="K590" t="s">
        <v>62</v>
      </c>
      <c r="L590" t="e">
        <f t="shared" si="157"/>
        <v>#NAME?</v>
      </c>
      <c r="M590" t="e">
        <f t="shared" si="158"/>
        <v>#NAME?</v>
      </c>
      <c r="N590">
        <v>100000</v>
      </c>
      <c r="O590" t="e">
        <f t="shared" si="159"/>
        <v>#NAME?</v>
      </c>
      <c r="P590">
        <v>5</v>
      </c>
      <c r="Q590" t="e">
        <f t="shared" si="160"/>
        <v>#NAME?</v>
      </c>
      <c r="R590">
        <v>5</v>
      </c>
      <c r="S590" t="e">
        <f t="shared" si="161"/>
        <v>#NAME?</v>
      </c>
      <c r="T590">
        <v>0</v>
      </c>
      <c r="U590" t="e">
        <f t="shared" si="162"/>
        <v>#NAME?</v>
      </c>
      <c r="V590">
        <v>256</v>
      </c>
      <c r="W590" t="e">
        <f t="shared" si="163"/>
        <v>#NAME?</v>
      </c>
      <c r="X590">
        <v>89</v>
      </c>
      <c r="Y590" t="e">
        <f t="shared" si="164"/>
        <v>#NAME?</v>
      </c>
      <c r="Z590">
        <v>1</v>
      </c>
      <c r="AA590" t="e">
        <f t="shared" si="165"/>
        <v>#NAME?</v>
      </c>
      <c r="AB590">
        <v>48</v>
      </c>
      <c r="AC590" t="e">
        <f t="shared" si="166"/>
        <v>#NAME?</v>
      </c>
      <c r="AD590">
        <v>1</v>
      </c>
      <c r="AE590" t="e">
        <f t="shared" si="167"/>
        <v>#NAME?</v>
      </c>
      <c r="AF590" t="s">
        <v>63</v>
      </c>
      <c r="AG590" t="s">
        <v>64</v>
      </c>
      <c r="AH590">
        <v>53570817</v>
      </c>
      <c r="AI590">
        <v>53576556</v>
      </c>
      <c r="AJ590">
        <v>10714737</v>
      </c>
      <c r="AK590">
        <v>107015696</v>
      </c>
      <c r="AL590">
        <v>10000</v>
      </c>
      <c r="AR590">
        <v>10000</v>
      </c>
      <c r="AS590">
        <v>51505.93</v>
      </c>
      <c r="AT590">
        <v>5</v>
      </c>
      <c r="AU590">
        <v>100000</v>
      </c>
      <c r="AV590">
        <v>89</v>
      </c>
      <c r="AW590" t="s">
        <v>60</v>
      </c>
      <c r="AX590" t="s">
        <v>61</v>
      </c>
      <c r="AY590" t="s">
        <v>62</v>
      </c>
      <c r="BA590">
        <v>7</v>
      </c>
      <c r="BB590">
        <v>1</v>
      </c>
      <c r="BD590">
        <v>26.1175</v>
      </c>
      <c r="BE590">
        <v>1.43143</v>
      </c>
      <c r="BF590">
        <v>2207.34</v>
      </c>
      <c r="BH590">
        <v>1505.93</v>
      </c>
      <c r="BN590">
        <v>1069492534</v>
      </c>
      <c r="BO590">
        <v>144742580</v>
      </c>
      <c r="BP590">
        <v>649579</v>
      </c>
      <c r="BQ590">
        <v>54260</v>
      </c>
      <c r="BR590">
        <v>0</v>
      </c>
      <c r="BY590" t="s">
        <v>4354</v>
      </c>
      <c r="BZ590" t="s">
        <v>8026</v>
      </c>
      <c r="CA590" t="s">
        <v>58</v>
      </c>
      <c r="CB590" t="str">
        <f t="shared" si="168"/>
        <v>ZYRA_SCATTER_5i5d100000k nrq=1</v>
      </c>
      <c r="CC590">
        <f t="shared" si="169"/>
        <v>90</v>
      </c>
    </row>
    <row r="591" spans="1:81" x14ac:dyDescent="0.4">
      <c r="A591" t="s">
        <v>660</v>
      </c>
      <c r="B591" t="s">
        <v>58</v>
      </c>
      <c r="C591" t="s">
        <v>59</v>
      </c>
      <c r="D591" t="e">
        <f t="shared" si="153"/>
        <v>#NAME?</v>
      </c>
      <c r="E591">
        <v>10000</v>
      </c>
      <c r="F591" t="e">
        <f t="shared" si="154"/>
        <v>#NAME?</v>
      </c>
      <c r="G591" t="s">
        <v>60</v>
      </c>
      <c r="H591" t="e">
        <f t="shared" si="155"/>
        <v>#NAME?</v>
      </c>
      <c r="I591" t="s">
        <v>61</v>
      </c>
      <c r="J591" t="e">
        <f t="shared" si="156"/>
        <v>#NAME?</v>
      </c>
      <c r="K591" t="s">
        <v>62</v>
      </c>
      <c r="L591" t="e">
        <f t="shared" si="157"/>
        <v>#NAME?</v>
      </c>
      <c r="M591" t="e">
        <f t="shared" si="158"/>
        <v>#NAME?</v>
      </c>
      <c r="N591">
        <v>100000</v>
      </c>
      <c r="O591" t="e">
        <f t="shared" si="159"/>
        <v>#NAME?</v>
      </c>
      <c r="P591">
        <v>5</v>
      </c>
      <c r="Q591" t="e">
        <f t="shared" si="160"/>
        <v>#NAME?</v>
      </c>
      <c r="R591">
        <v>5</v>
      </c>
      <c r="S591" t="e">
        <f t="shared" si="161"/>
        <v>#NAME?</v>
      </c>
      <c r="T591">
        <v>0</v>
      </c>
      <c r="U591" t="e">
        <f t="shared" si="162"/>
        <v>#NAME?</v>
      </c>
      <c r="V591">
        <v>256</v>
      </c>
      <c r="W591" t="e">
        <f t="shared" si="163"/>
        <v>#NAME?</v>
      </c>
      <c r="X591">
        <v>89</v>
      </c>
      <c r="Y591" t="e">
        <f t="shared" si="164"/>
        <v>#NAME?</v>
      </c>
      <c r="Z591">
        <v>1</v>
      </c>
      <c r="AA591" t="e">
        <f t="shared" si="165"/>
        <v>#NAME?</v>
      </c>
      <c r="AB591">
        <v>48</v>
      </c>
      <c r="AC591" t="e">
        <f t="shared" si="166"/>
        <v>#NAME?</v>
      </c>
      <c r="AD591">
        <v>2</v>
      </c>
      <c r="AE591" t="e">
        <f t="shared" si="167"/>
        <v>#NAME?</v>
      </c>
      <c r="AF591" t="s">
        <v>63</v>
      </c>
      <c r="AG591" t="s">
        <v>64</v>
      </c>
      <c r="AH591">
        <v>54116515</v>
      </c>
      <c r="AI591">
        <v>54110953</v>
      </c>
      <c r="AJ591">
        <v>10822746</v>
      </c>
      <c r="AK591">
        <v>108106604</v>
      </c>
      <c r="AL591">
        <v>10000</v>
      </c>
      <c r="AR591">
        <v>10000</v>
      </c>
      <c r="AS591">
        <v>51441.760000000002</v>
      </c>
      <c r="AT591">
        <v>5</v>
      </c>
      <c r="AU591">
        <v>100000</v>
      </c>
      <c r="AV591">
        <v>89</v>
      </c>
      <c r="AW591" t="s">
        <v>60</v>
      </c>
      <c r="AX591" t="s">
        <v>61</v>
      </c>
      <c r="AY591" t="s">
        <v>62</v>
      </c>
      <c r="BA591">
        <v>7</v>
      </c>
      <c r="BB591">
        <v>1</v>
      </c>
      <c r="BD591">
        <v>25.546700000000001</v>
      </c>
      <c r="BE591">
        <v>1.4237899999999999</v>
      </c>
      <c r="BF591">
        <v>2186.79</v>
      </c>
      <c r="BH591">
        <v>1441.76</v>
      </c>
      <c r="BN591">
        <v>1080376615</v>
      </c>
      <c r="BO591">
        <v>149276720</v>
      </c>
      <c r="BP591">
        <v>671896</v>
      </c>
      <c r="BQ591">
        <v>56924</v>
      </c>
      <c r="BR591">
        <v>0</v>
      </c>
      <c r="BY591" t="s">
        <v>4355</v>
      </c>
      <c r="BZ591" t="s">
        <v>8027</v>
      </c>
      <c r="CA591" t="s">
        <v>58</v>
      </c>
      <c r="CB591" t="str">
        <f t="shared" si="168"/>
        <v>ZYRA_SCATTER_5i5d100000k nrq=1</v>
      </c>
      <c r="CC591">
        <f t="shared" si="169"/>
        <v>90</v>
      </c>
    </row>
    <row r="592" spans="1:81" x14ac:dyDescent="0.4">
      <c r="A592" t="s">
        <v>661</v>
      </c>
      <c r="B592" t="s">
        <v>58</v>
      </c>
      <c r="C592" t="s">
        <v>78</v>
      </c>
      <c r="D592" t="e">
        <f t="shared" si="153"/>
        <v>#NAME?</v>
      </c>
      <c r="E592">
        <v>10000</v>
      </c>
      <c r="F592" t="e">
        <f t="shared" si="154"/>
        <v>#NAME?</v>
      </c>
      <c r="G592" t="s">
        <v>60</v>
      </c>
      <c r="H592" t="e">
        <f t="shared" si="155"/>
        <v>#NAME?</v>
      </c>
      <c r="I592" t="s">
        <v>61</v>
      </c>
      <c r="J592" t="e">
        <f t="shared" si="156"/>
        <v>#NAME?</v>
      </c>
      <c r="K592" t="s">
        <v>62</v>
      </c>
      <c r="L592" t="e">
        <f t="shared" si="157"/>
        <v>#NAME?</v>
      </c>
      <c r="M592" t="e">
        <f t="shared" si="158"/>
        <v>#NAME?</v>
      </c>
      <c r="N592">
        <v>100000</v>
      </c>
      <c r="O592" t="e">
        <f t="shared" si="159"/>
        <v>#NAME?</v>
      </c>
      <c r="P592">
        <v>5</v>
      </c>
      <c r="Q592" t="e">
        <f t="shared" si="160"/>
        <v>#NAME?</v>
      </c>
      <c r="R592">
        <v>5</v>
      </c>
      <c r="S592" t="e">
        <f t="shared" si="161"/>
        <v>#NAME?</v>
      </c>
      <c r="T592">
        <v>0</v>
      </c>
      <c r="U592" t="e">
        <f t="shared" si="162"/>
        <v>#NAME?</v>
      </c>
      <c r="V592">
        <v>256</v>
      </c>
      <c r="W592" t="e">
        <f t="shared" si="163"/>
        <v>#NAME?</v>
      </c>
      <c r="X592">
        <v>89</v>
      </c>
      <c r="Y592" t="e">
        <f t="shared" si="164"/>
        <v>#NAME?</v>
      </c>
      <c r="Z592">
        <v>1</v>
      </c>
      <c r="AA592" t="e">
        <f t="shared" si="165"/>
        <v>#NAME?</v>
      </c>
      <c r="AB592">
        <v>48</v>
      </c>
      <c r="AC592" t="e">
        <f t="shared" si="166"/>
        <v>#NAME?</v>
      </c>
      <c r="AD592">
        <v>2</v>
      </c>
      <c r="AE592" t="e">
        <f t="shared" si="167"/>
        <v>#NAME?</v>
      </c>
      <c r="AF592" t="s">
        <v>65</v>
      </c>
      <c r="AG592" t="s">
        <v>64</v>
      </c>
      <c r="AH592">
        <v>18041311</v>
      </c>
      <c r="AI592">
        <v>18043497</v>
      </c>
      <c r="AJ592">
        <v>3608480</v>
      </c>
      <c r="AK592">
        <v>36047400</v>
      </c>
      <c r="AL592">
        <v>10000</v>
      </c>
      <c r="AR592">
        <v>10000</v>
      </c>
      <c r="AS592">
        <v>53680.92</v>
      </c>
      <c r="AT592">
        <v>5</v>
      </c>
      <c r="AU592">
        <v>100000</v>
      </c>
      <c r="AV592">
        <v>89</v>
      </c>
      <c r="AW592" t="s">
        <v>60</v>
      </c>
      <c r="AX592" t="s">
        <v>61</v>
      </c>
      <c r="AY592" t="s">
        <v>62</v>
      </c>
      <c r="BA592">
        <v>8</v>
      </c>
      <c r="BB592">
        <v>1</v>
      </c>
      <c r="BD592">
        <v>22.708200000000001</v>
      </c>
      <c r="BE592">
        <v>0.92566700000000002</v>
      </c>
      <c r="BF592">
        <v>6328.24</v>
      </c>
      <c r="BH592">
        <v>3680.92</v>
      </c>
      <c r="BY592" t="s">
        <v>4356</v>
      </c>
      <c r="BZ592" t="s">
        <v>8028</v>
      </c>
      <c r="CA592" t="s">
        <v>58</v>
      </c>
      <c r="CB592" t="str">
        <f t="shared" si="168"/>
        <v>ZYRA_CLUSTER_5i5d100000k nrq=1</v>
      </c>
      <c r="CC592">
        <f t="shared" si="169"/>
        <v>90</v>
      </c>
    </row>
    <row r="593" spans="1:81" x14ac:dyDescent="0.4">
      <c r="A593" t="s">
        <v>662</v>
      </c>
      <c r="B593" t="s">
        <v>58</v>
      </c>
      <c r="C593" t="s">
        <v>59</v>
      </c>
      <c r="D593" t="e">
        <f t="shared" si="153"/>
        <v>#NAME?</v>
      </c>
      <c r="E593">
        <v>10000</v>
      </c>
      <c r="F593" t="e">
        <f t="shared" si="154"/>
        <v>#NAME?</v>
      </c>
      <c r="G593" t="s">
        <v>60</v>
      </c>
      <c r="H593" t="e">
        <f t="shared" si="155"/>
        <v>#NAME?</v>
      </c>
      <c r="I593" t="s">
        <v>61</v>
      </c>
      <c r="J593" t="e">
        <f t="shared" si="156"/>
        <v>#NAME?</v>
      </c>
      <c r="K593" t="s">
        <v>62</v>
      </c>
      <c r="L593" t="e">
        <f t="shared" si="157"/>
        <v>#NAME?</v>
      </c>
      <c r="M593" t="e">
        <f t="shared" si="158"/>
        <v>#NAME?</v>
      </c>
      <c r="N593">
        <v>100000</v>
      </c>
      <c r="O593" t="e">
        <f t="shared" si="159"/>
        <v>#NAME?</v>
      </c>
      <c r="P593">
        <v>5</v>
      </c>
      <c r="Q593" t="e">
        <f t="shared" si="160"/>
        <v>#NAME?</v>
      </c>
      <c r="R593">
        <v>5</v>
      </c>
      <c r="S593" t="e">
        <f t="shared" si="161"/>
        <v>#NAME?</v>
      </c>
      <c r="T593">
        <v>0</v>
      </c>
      <c r="U593" t="e">
        <f t="shared" si="162"/>
        <v>#NAME?</v>
      </c>
      <c r="V593">
        <v>256</v>
      </c>
      <c r="W593" t="e">
        <f t="shared" si="163"/>
        <v>#NAME?</v>
      </c>
      <c r="X593">
        <v>108</v>
      </c>
      <c r="Y593" t="e">
        <f t="shared" si="164"/>
        <v>#NAME?</v>
      </c>
      <c r="Z593">
        <v>0</v>
      </c>
      <c r="AA593" t="e">
        <f t="shared" si="165"/>
        <v>#NAME?</v>
      </c>
      <c r="AB593">
        <v>48</v>
      </c>
      <c r="AC593" t="e">
        <f t="shared" si="166"/>
        <v>#NAME?</v>
      </c>
      <c r="AD593">
        <v>0</v>
      </c>
      <c r="AE593" t="e">
        <f t="shared" si="167"/>
        <v>#NAME?</v>
      </c>
      <c r="AF593" t="s">
        <v>63</v>
      </c>
      <c r="AG593" t="s">
        <v>64</v>
      </c>
      <c r="AH593">
        <v>58820687</v>
      </c>
      <c r="AI593">
        <v>58807848</v>
      </c>
      <c r="AJ593">
        <v>11762853</v>
      </c>
      <c r="AK593">
        <v>117495971</v>
      </c>
      <c r="AL593">
        <v>10000</v>
      </c>
      <c r="AR593">
        <v>10000</v>
      </c>
      <c r="AS593">
        <v>51477.56</v>
      </c>
      <c r="AT593">
        <v>5</v>
      </c>
      <c r="AU593">
        <v>100000</v>
      </c>
      <c r="AV593">
        <v>108</v>
      </c>
      <c r="AW593" t="s">
        <v>60</v>
      </c>
      <c r="AX593" t="s">
        <v>61</v>
      </c>
      <c r="AY593" t="s">
        <v>62</v>
      </c>
      <c r="BA593">
        <v>7</v>
      </c>
      <c r="BB593">
        <v>1</v>
      </c>
      <c r="BD593">
        <v>25.7483</v>
      </c>
      <c r="BE593">
        <v>1.49539</v>
      </c>
      <c r="BF593">
        <v>2409.13</v>
      </c>
      <c r="BH593">
        <v>1477.56</v>
      </c>
      <c r="BN593">
        <v>1174195142</v>
      </c>
      <c r="BO593">
        <v>192459597</v>
      </c>
      <c r="BP593">
        <v>743531</v>
      </c>
      <c r="BQ593">
        <v>21020</v>
      </c>
      <c r="BR593">
        <v>0</v>
      </c>
      <c r="BY593" t="s">
        <v>4357</v>
      </c>
      <c r="BZ593" t="s">
        <v>8029</v>
      </c>
      <c r="CA593" t="s">
        <v>58</v>
      </c>
      <c r="CB593" t="str">
        <f t="shared" si="168"/>
        <v>ZYRA_SCATTER_5i5d100000k nrq=0</v>
      </c>
      <c r="CC593">
        <f t="shared" si="169"/>
        <v>108</v>
      </c>
    </row>
    <row r="594" spans="1:81" x14ac:dyDescent="0.4">
      <c r="A594" t="s">
        <v>663</v>
      </c>
      <c r="B594" t="s">
        <v>58</v>
      </c>
      <c r="C594" t="s">
        <v>59</v>
      </c>
      <c r="D594" t="e">
        <f t="shared" si="153"/>
        <v>#NAME?</v>
      </c>
      <c r="E594">
        <v>10000</v>
      </c>
      <c r="F594" t="e">
        <f t="shared" si="154"/>
        <v>#NAME?</v>
      </c>
      <c r="G594" t="s">
        <v>60</v>
      </c>
      <c r="H594" t="e">
        <f t="shared" si="155"/>
        <v>#NAME?</v>
      </c>
      <c r="I594" t="s">
        <v>61</v>
      </c>
      <c r="J594" t="e">
        <f t="shared" si="156"/>
        <v>#NAME?</v>
      </c>
      <c r="K594" t="s">
        <v>62</v>
      </c>
      <c r="L594" t="e">
        <f t="shared" si="157"/>
        <v>#NAME?</v>
      </c>
      <c r="M594" t="e">
        <f t="shared" si="158"/>
        <v>#NAME?</v>
      </c>
      <c r="N594">
        <v>100000</v>
      </c>
      <c r="O594" t="e">
        <f t="shared" si="159"/>
        <v>#NAME?</v>
      </c>
      <c r="P594">
        <v>5</v>
      </c>
      <c r="Q594" t="e">
        <f t="shared" si="160"/>
        <v>#NAME?</v>
      </c>
      <c r="R594">
        <v>5</v>
      </c>
      <c r="S594" t="e">
        <f t="shared" si="161"/>
        <v>#NAME?</v>
      </c>
      <c r="T594">
        <v>0</v>
      </c>
      <c r="U594" t="e">
        <f t="shared" si="162"/>
        <v>#NAME?</v>
      </c>
      <c r="V594">
        <v>256</v>
      </c>
      <c r="W594" t="e">
        <f t="shared" si="163"/>
        <v>#NAME?</v>
      </c>
      <c r="X594">
        <v>108</v>
      </c>
      <c r="Y594" t="e">
        <f t="shared" si="164"/>
        <v>#NAME?</v>
      </c>
      <c r="Z594">
        <v>0</v>
      </c>
      <c r="AA594" t="e">
        <f t="shared" si="165"/>
        <v>#NAME?</v>
      </c>
      <c r="AB594">
        <v>48</v>
      </c>
      <c r="AC594" t="e">
        <f t="shared" si="166"/>
        <v>#NAME?</v>
      </c>
      <c r="AD594">
        <v>1</v>
      </c>
      <c r="AE594" t="e">
        <f t="shared" si="167"/>
        <v>#NAME?</v>
      </c>
      <c r="AF594" t="s">
        <v>63</v>
      </c>
      <c r="AG594" t="s">
        <v>64</v>
      </c>
      <c r="AH594">
        <v>59468844</v>
      </c>
      <c r="AI594">
        <v>59462164</v>
      </c>
      <c r="AJ594">
        <v>11893100</v>
      </c>
      <c r="AK594">
        <v>118801342</v>
      </c>
      <c r="AL594">
        <v>10000</v>
      </c>
      <c r="AR594">
        <v>10000</v>
      </c>
      <c r="AS594">
        <v>51403.93</v>
      </c>
      <c r="AT594">
        <v>5</v>
      </c>
      <c r="AU594">
        <v>100000</v>
      </c>
      <c r="AV594">
        <v>108</v>
      </c>
      <c r="AW594" t="s">
        <v>60</v>
      </c>
      <c r="AX594" t="s">
        <v>61</v>
      </c>
      <c r="AY594" t="s">
        <v>62</v>
      </c>
      <c r="BA594">
        <v>7</v>
      </c>
      <c r="BB594">
        <v>1</v>
      </c>
      <c r="BD594">
        <v>26.036000000000001</v>
      </c>
      <c r="BE594">
        <v>1.4890099999999999</v>
      </c>
      <c r="BF594">
        <v>2387.48</v>
      </c>
      <c r="BH594">
        <v>1403.93</v>
      </c>
      <c r="BN594">
        <v>1187261465</v>
      </c>
      <c r="BO594">
        <v>175219619</v>
      </c>
      <c r="BP594">
        <v>734202</v>
      </c>
      <c r="BQ594">
        <v>16234</v>
      </c>
      <c r="BR594">
        <v>0</v>
      </c>
      <c r="BY594" t="s">
        <v>4358</v>
      </c>
      <c r="BZ594" t="s">
        <v>8030</v>
      </c>
      <c r="CA594" t="s">
        <v>58</v>
      </c>
      <c r="CB594" t="str">
        <f t="shared" si="168"/>
        <v>ZYRA_SCATTER_5i5d100000k nrq=0</v>
      </c>
      <c r="CC594">
        <f t="shared" si="169"/>
        <v>108</v>
      </c>
    </row>
    <row r="595" spans="1:81" x14ac:dyDescent="0.4">
      <c r="A595" t="s">
        <v>664</v>
      </c>
      <c r="B595" t="s">
        <v>58</v>
      </c>
      <c r="C595" t="s">
        <v>59</v>
      </c>
      <c r="D595" t="e">
        <f t="shared" si="153"/>
        <v>#NAME?</v>
      </c>
      <c r="E595">
        <v>10000</v>
      </c>
      <c r="F595" t="e">
        <f t="shared" si="154"/>
        <v>#NAME?</v>
      </c>
      <c r="G595" t="s">
        <v>60</v>
      </c>
      <c r="H595" t="e">
        <f t="shared" si="155"/>
        <v>#NAME?</v>
      </c>
      <c r="I595" t="s">
        <v>61</v>
      </c>
      <c r="J595" t="e">
        <f t="shared" si="156"/>
        <v>#NAME?</v>
      </c>
      <c r="K595" t="s">
        <v>62</v>
      </c>
      <c r="L595" t="e">
        <f t="shared" si="157"/>
        <v>#NAME?</v>
      </c>
      <c r="M595" t="e">
        <f t="shared" si="158"/>
        <v>#NAME?</v>
      </c>
      <c r="N595">
        <v>100000</v>
      </c>
      <c r="O595" t="e">
        <f t="shared" si="159"/>
        <v>#NAME?</v>
      </c>
      <c r="P595">
        <v>5</v>
      </c>
      <c r="Q595" t="e">
        <f t="shared" si="160"/>
        <v>#NAME?</v>
      </c>
      <c r="R595">
        <v>5</v>
      </c>
      <c r="S595" t="e">
        <f t="shared" si="161"/>
        <v>#NAME?</v>
      </c>
      <c r="T595">
        <v>0</v>
      </c>
      <c r="U595" t="e">
        <f t="shared" si="162"/>
        <v>#NAME?</v>
      </c>
      <c r="V595">
        <v>256</v>
      </c>
      <c r="W595" t="e">
        <f t="shared" si="163"/>
        <v>#NAME?</v>
      </c>
      <c r="X595">
        <v>108</v>
      </c>
      <c r="Y595" t="e">
        <f t="shared" si="164"/>
        <v>#NAME?</v>
      </c>
      <c r="Z595">
        <v>0</v>
      </c>
      <c r="AA595" t="e">
        <f t="shared" si="165"/>
        <v>#NAME?</v>
      </c>
      <c r="AB595">
        <v>48</v>
      </c>
      <c r="AC595" t="e">
        <f t="shared" si="166"/>
        <v>#NAME?</v>
      </c>
      <c r="AD595">
        <v>2</v>
      </c>
      <c r="AE595" t="e">
        <f t="shared" si="167"/>
        <v>#NAME?</v>
      </c>
      <c r="AF595" t="s">
        <v>63</v>
      </c>
      <c r="AG595" t="s">
        <v>64</v>
      </c>
      <c r="AH595">
        <v>59109797</v>
      </c>
      <c r="AI595">
        <v>59107081</v>
      </c>
      <c r="AJ595">
        <v>11821687</v>
      </c>
      <c r="AK595">
        <v>118070213</v>
      </c>
      <c r="AL595">
        <v>10000</v>
      </c>
      <c r="AR595">
        <v>10000</v>
      </c>
      <c r="AS595">
        <v>51408.09</v>
      </c>
      <c r="AT595">
        <v>5</v>
      </c>
      <c r="AU595">
        <v>100000</v>
      </c>
      <c r="AV595">
        <v>108</v>
      </c>
      <c r="AW595" t="s">
        <v>60</v>
      </c>
      <c r="AX595" t="s">
        <v>61</v>
      </c>
      <c r="AY595" t="s">
        <v>62</v>
      </c>
      <c r="BA595">
        <v>7</v>
      </c>
      <c r="BB595">
        <v>1</v>
      </c>
      <c r="BD595">
        <v>25.9148</v>
      </c>
      <c r="BE595">
        <v>1.48699</v>
      </c>
      <c r="BF595">
        <v>2400.98</v>
      </c>
      <c r="BH595">
        <v>1408.09</v>
      </c>
      <c r="BN595">
        <v>1179942721</v>
      </c>
      <c r="BO595">
        <v>176514489</v>
      </c>
      <c r="BP595">
        <v>739365</v>
      </c>
      <c r="BQ595">
        <v>17386</v>
      </c>
      <c r="BR595">
        <v>0</v>
      </c>
      <c r="BY595" t="s">
        <v>4359</v>
      </c>
      <c r="BZ595" t="s">
        <v>8031</v>
      </c>
      <c r="CA595" t="s">
        <v>58</v>
      </c>
      <c r="CB595" t="str">
        <f t="shared" si="168"/>
        <v>ZYRA_SCATTER_5i5d100000k nrq=0</v>
      </c>
      <c r="CC595">
        <f t="shared" si="169"/>
        <v>108</v>
      </c>
    </row>
    <row r="596" spans="1:81" x14ac:dyDescent="0.4">
      <c r="A596" t="s">
        <v>665</v>
      </c>
      <c r="B596" t="s">
        <v>58</v>
      </c>
      <c r="C596" t="s">
        <v>59</v>
      </c>
      <c r="D596" t="e">
        <f t="shared" si="153"/>
        <v>#NAME?</v>
      </c>
      <c r="E596">
        <v>10000</v>
      </c>
      <c r="F596" t="e">
        <f t="shared" si="154"/>
        <v>#NAME?</v>
      </c>
      <c r="G596" t="s">
        <v>60</v>
      </c>
      <c r="H596" t="e">
        <f t="shared" si="155"/>
        <v>#NAME?</v>
      </c>
      <c r="I596" t="s">
        <v>61</v>
      </c>
      <c r="J596" t="e">
        <f t="shared" si="156"/>
        <v>#NAME?</v>
      </c>
      <c r="K596" t="s">
        <v>62</v>
      </c>
      <c r="L596" t="e">
        <f t="shared" si="157"/>
        <v>#NAME?</v>
      </c>
      <c r="M596" t="e">
        <f t="shared" si="158"/>
        <v>#NAME?</v>
      </c>
      <c r="N596">
        <v>100000</v>
      </c>
      <c r="O596" t="e">
        <f t="shared" si="159"/>
        <v>#NAME?</v>
      </c>
      <c r="P596">
        <v>5</v>
      </c>
      <c r="Q596" t="e">
        <f t="shared" si="160"/>
        <v>#NAME?</v>
      </c>
      <c r="R596">
        <v>5</v>
      </c>
      <c r="S596" t="e">
        <f t="shared" si="161"/>
        <v>#NAME?</v>
      </c>
      <c r="T596">
        <v>0</v>
      </c>
      <c r="U596" t="e">
        <f t="shared" si="162"/>
        <v>#NAME?</v>
      </c>
      <c r="V596">
        <v>256</v>
      </c>
      <c r="W596" t="e">
        <f t="shared" si="163"/>
        <v>#NAME?</v>
      </c>
      <c r="X596">
        <v>107</v>
      </c>
      <c r="Y596" t="e">
        <f t="shared" si="164"/>
        <v>#NAME?</v>
      </c>
      <c r="Z596">
        <v>1</v>
      </c>
      <c r="AA596" t="e">
        <f t="shared" si="165"/>
        <v>#NAME?</v>
      </c>
      <c r="AB596">
        <v>48</v>
      </c>
      <c r="AC596" t="e">
        <f t="shared" si="166"/>
        <v>#NAME?</v>
      </c>
      <c r="AD596">
        <v>0</v>
      </c>
      <c r="AE596" t="e">
        <f t="shared" si="167"/>
        <v>#NAME?</v>
      </c>
      <c r="AF596" t="s">
        <v>63</v>
      </c>
      <c r="AG596" t="s">
        <v>64</v>
      </c>
      <c r="AH596">
        <v>61421776</v>
      </c>
      <c r="AI596">
        <v>61441600</v>
      </c>
      <c r="AJ596">
        <v>12286337</v>
      </c>
      <c r="AK596">
        <v>122726607</v>
      </c>
      <c r="AL596">
        <v>10000</v>
      </c>
      <c r="AR596">
        <v>10000</v>
      </c>
      <c r="AS596">
        <v>51438.79</v>
      </c>
      <c r="AT596">
        <v>5</v>
      </c>
      <c r="AU596">
        <v>100000</v>
      </c>
      <c r="AV596">
        <v>107</v>
      </c>
      <c r="AW596" t="s">
        <v>60</v>
      </c>
      <c r="AX596" t="s">
        <v>61</v>
      </c>
      <c r="AY596" t="s">
        <v>62</v>
      </c>
      <c r="BA596">
        <v>7</v>
      </c>
      <c r="BB596">
        <v>1</v>
      </c>
      <c r="BD596">
        <v>25.496200000000002</v>
      </c>
      <c r="BE596">
        <v>1.42377</v>
      </c>
      <c r="BF596">
        <v>2305.98</v>
      </c>
      <c r="BH596">
        <v>1438.79</v>
      </c>
      <c r="BN596">
        <v>1226480436</v>
      </c>
      <c r="BO596">
        <v>173473570</v>
      </c>
      <c r="BP596">
        <v>770360</v>
      </c>
      <c r="BQ596">
        <v>61381</v>
      </c>
      <c r="BR596">
        <v>0</v>
      </c>
      <c r="BY596" t="s">
        <v>4360</v>
      </c>
      <c r="BZ596" t="s">
        <v>8032</v>
      </c>
      <c r="CA596" t="s">
        <v>58</v>
      </c>
      <c r="CB596" t="str">
        <f t="shared" si="168"/>
        <v>ZYRA_SCATTER_5i5d100000k nrq=1</v>
      </c>
      <c r="CC596">
        <f t="shared" si="169"/>
        <v>108</v>
      </c>
    </row>
    <row r="597" spans="1:81" x14ac:dyDescent="0.4">
      <c r="A597" t="s">
        <v>666</v>
      </c>
      <c r="B597" t="s">
        <v>58</v>
      </c>
      <c r="C597" t="s">
        <v>59</v>
      </c>
      <c r="D597" t="e">
        <f t="shared" si="153"/>
        <v>#NAME?</v>
      </c>
      <c r="E597">
        <v>10000</v>
      </c>
      <c r="F597" t="e">
        <f t="shared" si="154"/>
        <v>#NAME?</v>
      </c>
      <c r="G597" t="s">
        <v>60</v>
      </c>
      <c r="H597" t="e">
        <f t="shared" si="155"/>
        <v>#NAME?</v>
      </c>
      <c r="I597" t="s">
        <v>61</v>
      </c>
      <c r="J597" t="e">
        <f t="shared" si="156"/>
        <v>#NAME?</v>
      </c>
      <c r="K597" t="s">
        <v>62</v>
      </c>
      <c r="L597" t="e">
        <f t="shared" si="157"/>
        <v>#NAME?</v>
      </c>
      <c r="M597" t="e">
        <f t="shared" si="158"/>
        <v>#NAME?</v>
      </c>
      <c r="N597">
        <v>100000</v>
      </c>
      <c r="O597" t="e">
        <f t="shared" si="159"/>
        <v>#NAME?</v>
      </c>
      <c r="P597">
        <v>5</v>
      </c>
      <c r="Q597" t="e">
        <f t="shared" si="160"/>
        <v>#NAME?</v>
      </c>
      <c r="R597">
        <v>5</v>
      </c>
      <c r="S597" t="e">
        <f t="shared" si="161"/>
        <v>#NAME?</v>
      </c>
      <c r="T597">
        <v>0</v>
      </c>
      <c r="U597" t="e">
        <f t="shared" si="162"/>
        <v>#NAME?</v>
      </c>
      <c r="V597">
        <v>256</v>
      </c>
      <c r="W597" t="e">
        <f t="shared" si="163"/>
        <v>#NAME?</v>
      </c>
      <c r="X597">
        <v>107</v>
      </c>
      <c r="Y597" t="e">
        <f t="shared" si="164"/>
        <v>#NAME?</v>
      </c>
      <c r="Z597">
        <v>1</v>
      </c>
      <c r="AA597" t="e">
        <f t="shared" si="165"/>
        <v>#NAME?</v>
      </c>
      <c r="AB597">
        <v>48</v>
      </c>
      <c r="AC597" t="e">
        <f t="shared" si="166"/>
        <v>#NAME?</v>
      </c>
      <c r="AD597">
        <v>1</v>
      </c>
      <c r="AE597" t="e">
        <f t="shared" si="167"/>
        <v>#NAME?</v>
      </c>
      <c r="AF597" t="s">
        <v>63</v>
      </c>
      <c r="AG597" t="s">
        <v>64</v>
      </c>
      <c r="AH597">
        <v>59910831</v>
      </c>
      <c r="AI597">
        <v>59912080</v>
      </c>
      <c r="AJ597">
        <v>11982291</v>
      </c>
      <c r="AK597">
        <v>119695411</v>
      </c>
      <c r="AL597">
        <v>10000</v>
      </c>
      <c r="AR597">
        <v>10000</v>
      </c>
      <c r="AS597">
        <v>51449.54</v>
      </c>
      <c r="AT597">
        <v>5</v>
      </c>
      <c r="AU597">
        <v>100000</v>
      </c>
      <c r="AV597">
        <v>107</v>
      </c>
      <c r="AW597" t="s">
        <v>60</v>
      </c>
      <c r="AX597" t="s">
        <v>61</v>
      </c>
      <c r="AY597" t="s">
        <v>62</v>
      </c>
      <c r="BA597">
        <v>7</v>
      </c>
      <c r="BB597">
        <v>1</v>
      </c>
      <c r="BD597">
        <v>25.682500000000001</v>
      </c>
      <c r="BE597">
        <v>1.42964</v>
      </c>
      <c r="BF597">
        <v>2367.7600000000002</v>
      </c>
      <c r="BH597">
        <v>1449.54</v>
      </c>
      <c r="BN597">
        <v>1196205163</v>
      </c>
      <c r="BO597">
        <v>203678703</v>
      </c>
      <c r="BP597">
        <v>733688</v>
      </c>
      <c r="BQ597">
        <v>59815</v>
      </c>
      <c r="BR597">
        <v>0</v>
      </c>
      <c r="BY597" t="s">
        <v>4361</v>
      </c>
      <c r="BZ597" t="s">
        <v>8033</v>
      </c>
      <c r="CA597" t="s">
        <v>58</v>
      </c>
      <c r="CB597" t="str">
        <f t="shared" si="168"/>
        <v>ZYRA_SCATTER_5i5d100000k nrq=1</v>
      </c>
      <c r="CC597">
        <f t="shared" si="169"/>
        <v>108</v>
      </c>
    </row>
    <row r="598" spans="1:81" x14ac:dyDescent="0.4">
      <c r="A598" t="s">
        <v>667</v>
      </c>
      <c r="B598" t="s">
        <v>58</v>
      </c>
      <c r="C598" t="s">
        <v>59</v>
      </c>
      <c r="D598" t="e">
        <f t="shared" si="153"/>
        <v>#NAME?</v>
      </c>
      <c r="E598">
        <v>10000</v>
      </c>
      <c r="F598" t="e">
        <f t="shared" si="154"/>
        <v>#NAME?</v>
      </c>
      <c r="G598" t="s">
        <v>60</v>
      </c>
      <c r="H598" t="e">
        <f t="shared" si="155"/>
        <v>#NAME?</v>
      </c>
      <c r="I598" t="s">
        <v>61</v>
      </c>
      <c r="J598" t="e">
        <f t="shared" si="156"/>
        <v>#NAME?</v>
      </c>
      <c r="K598" t="s">
        <v>62</v>
      </c>
      <c r="L598" t="e">
        <f t="shared" si="157"/>
        <v>#NAME?</v>
      </c>
      <c r="M598" t="e">
        <f t="shared" si="158"/>
        <v>#NAME?</v>
      </c>
      <c r="N598">
        <v>100000</v>
      </c>
      <c r="O598" t="e">
        <f t="shared" si="159"/>
        <v>#NAME?</v>
      </c>
      <c r="P598">
        <v>5</v>
      </c>
      <c r="Q598" t="e">
        <f t="shared" si="160"/>
        <v>#NAME?</v>
      </c>
      <c r="R598">
        <v>5</v>
      </c>
      <c r="S598" t="e">
        <f t="shared" si="161"/>
        <v>#NAME?</v>
      </c>
      <c r="T598">
        <v>0</v>
      </c>
      <c r="U598" t="e">
        <f t="shared" si="162"/>
        <v>#NAME?</v>
      </c>
      <c r="V598">
        <v>256</v>
      </c>
      <c r="W598" t="e">
        <f t="shared" si="163"/>
        <v>#NAME?</v>
      </c>
      <c r="X598">
        <v>107</v>
      </c>
      <c r="Y598" t="e">
        <f t="shared" si="164"/>
        <v>#NAME?</v>
      </c>
      <c r="Z598">
        <v>1</v>
      </c>
      <c r="AA598" t="e">
        <f t="shared" si="165"/>
        <v>#NAME?</v>
      </c>
      <c r="AB598">
        <v>48</v>
      </c>
      <c r="AC598" t="e">
        <f t="shared" si="166"/>
        <v>#NAME?</v>
      </c>
      <c r="AD598">
        <v>2</v>
      </c>
      <c r="AE598" t="e">
        <f t="shared" si="167"/>
        <v>#NAME?</v>
      </c>
      <c r="AF598" t="s">
        <v>63</v>
      </c>
      <c r="AG598" t="s">
        <v>64</v>
      </c>
      <c r="AH598">
        <v>62136243</v>
      </c>
      <c r="AI598">
        <v>62151079</v>
      </c>
      <c r="AJ598">
        <v>12428732</v>
      </c>
      <c r="AK598">
        <v>124152164</v>
      </c>
      <c r="AL598">
        <v>10000</v>
      </c>
      <c r="AR598">
        <v>10000</v>
      </c>
      <c r="AS598">
        <v>51387.3</v>
      </c>
      <c r="AT598">
        <v>5</v>
      </c>
      <c r="AU598">
        <v>100000</v>
      </c>
      <c r="AV598">
        <v>107</v>
      </c>
      <c r="AW598" t="s">
        <v>60</v>
      </c>
      <c r="AX598" t="s">
        <v>61</v>
      </c>
      <c r="AY598" t="s">
        <v>62</v>
      </c>
      <c r="BA598">
        <v>7</v>
      </c>
      <c r="BB598">
        <v>1</v>
      </c>
      <c r="BD598">
        <v>25.863</v>
      </c>
      <c r="BE598">
        <v>1.4210499999999999</v>
      </c>
      <c r="BF598">
        <v>2277.06</v>
      </c>
      <c r="BH598">
        <v>1387.3</v>
      </c>
      <c r="BN598">
        <v>1240748109</v>
      </c>
      <c r="BO598">
        <v>173501421</v>
      </c>
      <c r="BP598">
        <v>758659</v>
      </c>
      <c r="BQ598">
        <v>58949</v>
      </c>
      <c r="BR598">
        <v>0</v>
      </c>
      <c r="BY598" t="s">
        <v>4362</v>
      </c>
      <c r="BZ598" t="s">
        <v>8034</v>
      </c>
      <c r="CA598" t="s">
        <v>58</v>
      </c>
      <c r="CB598" t="str">
        <f t="shared" si="168"/>
        <v>ZYRA_SCATTER_5i5d100000k nrq=1</v>
      </c>
      <c r="CC598">
        <f t="shared" si="169"/>
        <v>108</v>
      </c>
    </row>
    <row r="599" spans="1:81" x14ac:dyDescent="0.4">
      <c r="A599" t="s">
        <v>668</v>
      </c>
      <c r="B599" t="s">
        <v>58</v>
      </c>
      <c r="C599" t="s">
        <v>59</v>
      </c>
      <c r="D599" t="e">
        <f t="shared" si="153"/>
        <v>#NAME?</v>
      </c>
      <c r="E599">
        <v>10000</v>
      </c>
      <c r="F599" t="e">
        <f t="shared" si="154"/>
        <v>#NAME?</v>
      </c>
      <c r="G599" t="s">
        <v>60</v>
      </c>
      <c r="H599" t="e">
        <f t="shared" si="155"/>
        <v>#NAME?</v>
      </c>
      <c r="I599" t="s">
        <v>61</v>
      </c>
      <c r="J599" t="e">
        <f t="shared" si="156"/>
        <v>#NAME?</v>
      </c>
      <c r="K599" t="s">
        <v>62</v>
      </c>
      <c r="L599" t="e">
        <f t="shared" si="157"/>
        <v>#NAME?</v>
      </c>
      <c r="M599" t="e">
        <f t="shared" si="158"/>
        <v>#NAME?</v>
      </c>
      <c r="N599">
        <v>100000</v>
      </c>
      <c r="O599" t="e">
        <f t="shared" si="159"/>
        <v>#NAME?</v>
      </c>
      <c r="P599">
        <v>5</v>
      </c>
      <c r="Q599" t="e">
        <f t="shared" si="160"/>
        <v>#NAME?</v>
      </c>
      <c r="R599">
        <v>5</v>
      </c>
      <c r="S599" t="e">
        <f t="shared" si="161"/>
        <v>#NAME?</v>
      </c>
      <c r="T599">
        <v>0</v>
      </c>
      <c r="U599" t="e">
        <f t="shared" si="162"/>
        <v>#NAME?</v>
      </c>
      <c r="V599">
        <v>256</v>
      </c>
      <c r="W599" t="e">
        <f t="shared" si="163"/>
        <v>#NAME?</v>
      </c>
      <c r="X599">
        <v>126</v>
      </c>
      <c r="Y599" t="e">
        <f t="shared" si="164"/>
        <v>#NAME?</v>
      </c>
      <c r="Z599">
        <v>0</v>
      </c>
      <c r="AA599" t="e">
        <f t="shared" si="165"/>
        <v>#NAME?</v>
      </c>
      <c r="AB599">
        <v>48</v>
      </c>
      <c r="AC599" t="e">
        <f t="shared" si="166"/>
        <v>#NAME?</v>
      </c>
      <c r="AD599">
        <v>0</v>
      </c>
      <c r="AE599" t="e">
        <f t="shared" si="167"/>
        <v>#NAME?</v>
      </c>
      <c r="AF599" t="s">
        <v>63</v>
      </c>
      <c r="AG599" t="s">
        <v>64</v>
      </c>
      <c r="AH599">
        <v>65342788</v>
      </c>
      <c r="AI599">
        <v>65354975</v>
      </c>
      <c r="AJ599">
        <v>13069776</v>
      </c>
      <c r="AK599">
        <v>130535944</v>
      </c>
      <c r="AL599">
        <v>10000</v>
      </c>
      <c r="AR599">
        <v>10000</v>
      </c>
      <c r="AS599">
        <v>51430.02</v>
      </c>
      <c r="AT599">
        <v>5</v>
      </c>
      <c r="AU599">
        <v>100000</v>
      </c>
      <c r="AV599">
        <v>126</v>
      </c>
      <c r="AW599" t="s">
        <v>60</v>
      </c>
      <c r="AX599" t="s">
        <v>61</v>
      </c>
      <c r="AY599" t="s">
        <v>62</v>
      </c>
      <c r="BA599">
        <v>7</v>
      </c>
      <c r="BB599">
        <v>1</v>
      </c>
      <c r="BD599">
        <v>26.063199999999998</v>
      </c>
      <c r="BE599">
        <v>1.46052</v>
      </c>
      <c r="BF599">
        <v>2528.9499999999998</v>
      </c>
      <c r="BH599">
        <v>1430.02</v>
      </c>
      <c r="BN599">
        <v>1304504326</v>
      </c>
      <c r="BO599">
        <v>217633784</v>
      </c>
      <c r="BP599">
        <v>835452</v>
      </c>
      <c r="BQ599">
        <v>22348</v>
      </c>
      <c r="BR599">
        <v>0</v>
      </c>
      <c r="BY599" t="s">
        <v>4363</v>
      </c>
      <c r="BZ599" t="s">
        <v>8035</v>
      </c>
      <c r="CA599" t="s">
        <v>58</v>
      </c>
      <c r="CB599" t="str">
        <f t="shared" si="168"/>
        <v>ZYRA_SCATTER_5i5d100000k nrq=0</v>
      </c>
      <c r="CC599">
        <f t="shared" si="169"/>
        <v>126</v>
      </c>
    </row>
    <row r="600" spans="1:81" x14ac:dyDescent="0.4">
      <c r="A600" t="s">
        <v>671</v>
      </c>
      <c r="B600" t="s">
        <v>58</v>
      </c>
      <c r="C600" t="s">
        <v>78</v>
      </c>
      <c r="D600" t="e">
        <f t="shared" si="153"/>
        <v>#NAME?</v>
      </c>
      <c r="E600">
        <v>10000</v>
      </c>
      <c r="F600" t="e">
        <f t="shared" si="154"/>
        <v>#NAME?</v>
      </c>
      <c r="G600" t="s">
        <v>60</v>
      </c>
      <c r="H600" t="e">
        <f t="shared" si="155"/>
        <v>#NAME?</v>
      </c>
      <c r="I600" t="s">
        <v>61</v>
      </c>
      <c r="J600" t="e">
        <f t="shared" si="156"/>
        <v>#NAME?</v>
      </c>
      <c r="K600" t="s">
        <v>62</v>
      </c>
      <c r="L600" t="e">
        <f t="shared" si="157"/>
        <v>#NAME?</v>
      </c>
      <c r="M600" t="e">
        <f t="shared" si="158"/>
        <v>#NAME?</v>
      </c>
      <c r="N600">
        <v>10000</v>
      </c>
      <c r="O600" t="e">
        <f t="shared" si="159"/>
        <v>#NAME?</v>
      </c>
      <c r="P600">
        <v>5</v>
      </c>
      <c r="Q600" t="e">
        <f t="shared" si="160"/>
        <v>#NAME?</v>
      </c>
      <c r="R600">
        <v>5</v>
      </c>
      <c r="S600" t="e">
        <f t="shared" si="161"/>
        <v>#NAME?</v>
      </c>
      <c r="T600">
        <v>0</v>
      </c>
      <c r="U600" t="e">
        <f t="shared" si="162"/>
        <v>#NAME?</v>
      </c>
      <c r="V600">
        <v>256</v>
      </c>
      <c r="W600" t="e">
        <f t="shared" si="163"/>
        <v>#NAME?</v>
      </c>
      <c r="X600">
        <v>54</v>
      </c>
      <c r="Y600" t="e">
        <f t="shared" si="164"/>
        <v>#NAME?</v>
      </c>
      <c r="Z600">
        <v>0</v>
      </c>
      <c r="AA600" t="e">
        <f t="shared" si="165"/>
        <v>#NAME?</v>
      </c>
      <c r="AB600">
        <v>48</v>
      </c>
      <c r="AC600" t="e">
        <f t="shared" si="166"/>
        <v>#NAME?</v>
      </c>
      <c r="AD600">
        <v>0</v>
      </c>
      <c r="AE600" t="e">
        <f t="shared" si="167"/>
        <v>#NAME?</v>
      </c>
      <c r="AF600" t="s">
        <v>65</v>
      </c>
      <c r="AG600" t="s">
        <v>64</v>
      </c>
      <c r="AH600">
        <v>17113356</v>
      </c>
      <c r="AI600">
        <v>17114920</v>
      </c>
      <c r="AJ600">
        <v>3422827</v>
      </c>
      <c r="AK600">
        <v>34189285</v>
      </c>
      <c r="AL600">
        <v>10000</v>
      </c>
      <c r="AR600">
        <v>10000</v>
      </c>
      <c r="AS600">
        <v>52625.86</v>
      </c>
      <c r="AT600">
        <v>5</v>
      </c>
      <c r="AU600">
        <v>10000</v>
      </c>
      <c r="AV600">
        <v>54</v>
      </c>
      <c r="AW600" t="s">
        <v>60</v>
      </c>
      <c r="AX600" t="s">
        <v>61</v>
      </c>
      <c r="AY600" t="s">
        <v>62</v>
      </c>
      <c r="BA600">
        <v>8</v>
      </c>
      <c r="BB600">
        <v>1</v>
      </c>
      <c r="BD600">
        <v>7.3888100000000003</v>
      </c>
      <c r="BE600">
        <v>0.62605299999999997</v>
      </c>
      <c r="BF600">
        <v>3964.51</v>
      </c>
      <c r="BH600">
        <v>2625.86</v>
      </c>
      <c r="BY600" t="s">
        <v>4364</v>
      </c>
      <c r="BZ600" t="s">
        <v>8036</v>
      </c>
      <c r="CA600" t="s">
        <v>58</v>
      </c>
      <c r="CB600" t="str">
        <f t="shared" si="168"/>
        <v>ZYRA_CLUSTER_5i5d10000k nrq=0</v>
      </c>
      <c r="CC600">
        <f t="shared" si="169"/>
        <v>54</v>
      </c>
    </row>
    <row r="601" spans="1:81" x14ac:dyDescent="0.4">
      <c r="A601" t="s">
        <v>669</v>
      </c>
      <c r="B601" t="s">
        <v>58</v>
      </c>
      <c r="C601" t="s">
        <v>59</v>
      </c>
      <c r="D601" t="e">
        <f t="shared" si="153"/>
        <v>#NAME?</v>
      </c>
      <c r="E601">
        <v>10000</v>
      </c>
      <c r="F601" t="e">
        <f t="shared" si="154"/>
        <v>#NAME?</v>
      </c>
      <c r="G601" t="s">
        <v>60</v>
      </c>
      <c r="H601" t="e">
        <f t="shared" si="155"/>
        <v>#NAME?</v>
      </c>
      <c r="I601" t="s">
        <v>61</v>
      </c>
      <c r="J601" t="e">
        <f t="shared" si="156"/>
        <v>#NAME?</v>
      </c>
      <c r="K601" t="s">
        <v>62</v>
      </c>
      <c r="L601" t="e">
        <f t="shared" si="157"/>
        <v>#NAME?</v>
      </c>
      <c r="M601" t="e">
        <f t="shared" si="158"/>
        <v>#NAME?</v>
      </c>
      <c r="N601">
        <v>100000</v>
      </c>
      <c r="O601" t="e">
        <f t="shared" si="159"/>
        <v>#NAME?</v>
      </c>
      <c r="P601">
        <v>5</v>
      </c>
      <c r="Q601" t="e">
        <f t="shared" si="160"/>
        <v>#NAME?</v>
      </c>
      <c r="R601">
        <v>5</v>
      </c>
      <c r="S601" t="e">
        <f t="shared" si="161"/>
        <v>#NAME?</v>
      </c>
      <c r="T601">
        <v>0</v>
      </c>
      <c r="U601" t="e">
        <f t="shared" si="162"/>
        <v>#NAME?</v>
      </c>
      <c r="V601">
        <v>256</v>
      </c>
      <c r="W601" t="e">
        <f t="shared" si="163"/>
        <v>#NAME?</v>
      </c>
      <c r="X601">
        <v>126</v>
      </c>
      <c r="Y601" t="e">
        <f t="shared" si="164"/>
        <v>#NAME?</v>
      </c>
      <c r="Z601">
        <v>0</v>
      </c>
      <c r="AA601" t="e">
        <f t="shared" si="165"/>
        <v>#NAME?</v>
      </c>
      <c r="AB601">
        <v>48</v>
      </c>
      <c r="AC601" t="e">
        <f t="shared" si="166"/>
        <v>#NAME?</v>
      </c>
      <c r="AD601">
        <v>1</v>
      </c>
      <c r="AE601" t="e">
        <f t="shared" si="167"/>
        <v>#NAME?</v>
      </c>
      <c r="AF601" t="s">
        <v>63</v>
      </c>
      <c r="AG601" t="s">
        <v>64</v>
      </c>
      <c r="AH601">
        <v>66783311</v>
      </c>
      <c r="AI601">
        <v>66776057</v>
      </c>
      <c r="AJ601">
        <v>13355936</v>
      </c>
      <c r="AK601">
        <v>133406855</v>
      </c>
      <c r="AL601">
        <v>10000</v>
      </c>
      <c r="AR601">
        <v>10000</v>
      </c>
      <c r="AS601">
        <v>51362.41</v>
      </c>
      <c r="AT601">
        <v>5</v>
      </c>
      <c r="AU601">
        <v>100000</v>
      </c>
      <c r="AV601">
        <v>126</v>
      </c>
      <c r="AW601" t="s">
        <v>60</v>
      </c>
      <c r="AX601" t="s">
        <v>61</v>
      </c>
      <c r="AY601" t="s">
        <v>62</v>
      </c>
      <c r="BA601">
        <v>7</v>
      </c>
      <c r="BB601">
        <v>1</v>
      </c>
      <c r="BD601">
        <v>26.0136</v>
      </c>
      <c r="BE601">
        <v>1.4501500000000001</v>
      </c>
      <c r="BF601">
        <v>2474.4899999999998</v>
      </c>
      <c r="BH601">
        <v>1362.41</v>
      </c>
      <c r="BN601">
        <v>1333223432</v>
      </c>
      <c r="BO601">
        <v>210314804</v>
      </c>
      <c r="BP601">
        <v>828751</v>
      </c>
      <c r="BQ601">
        <v>25532</v>
      </c>
      <c r="BR601">
        <v>0</v>
      </c>
      <c r="BY601" t="s">
        <v>4365</v>
      </c>
      <c r="BZ601" t="s">
        <v>8037</v>
      </c>
      <c r="CA601" t="s">
        <v>58</v>
      </c>
      <c r="CB601" t="str">
        <f t="shared" si="168"/>
        <v>ZYRA_SCATTER_5i5d100000k nrq=0</v>
      </c>
      <c r="CC601">
        <f t="shared" si="169"/>
        <v>126</v>
      </c>
    </row>
    <row r="602" spans="1:81" x14ac:dyDescent="0.4">
      <c r="A602" t="s">
        <v>670</v>
      </c>
      <c r="B602" t="s">
        <v>58</v>
      </c>
      <c r="C602" t="s">
        <v>59</v>
      </c>
      <c r="D602" t="e">
        <f t="shared" si="153"/>
        <v>#NAME?</v>
      </c>
      <c r="E602">
        <v>10000</v>
      </c>
      <c r="F602" t="e">
        <f t="shared" si="154"/>
        <v>#NAME?</v>
      </c>
      <c r="G602" t="s">
        <v>60</v>
      </c>
      <c r="H602" t="e">
        <f t="shared" si="155"/>
        <v>#NAME?</v>
      </c>
      <c r="I602" t="s">
        <v>61</v>
      </c>
      <c r="J602" t="e">
        <f t="shared" si="156"/>
        <v>#NAME?</v>
      </c>
      <c r="K602" t="s">
        <v>62</v>
      </c>
      <c r="L602" t="e">
        <f t="shared" si="157"/>
        <v>#NAME?</v>
      </c>
      <c r="M602" t="e">
        <f t="shared" si="158"/>
        <v>#NAME?</v>
      </c>
      <c r="N602">
        <v>100000</v>
      </c>
      <c r="O602" t="e">
        <f t="shared" si="159"/>
        <v>#NAME?</v>
      </c>
      <c r="P602">
        <v>5</v>
      </c>
      <c r="Q602" t="e">
        <f t="shared" si="160"/>
        <v>#NAME?</v>
      </c>
      <c r="R602">
        <v>5</v>
      </c>
      <c r="S602" t="e">
        <f t="shared" si="161"/>
        <v>#NAME?</v>
      </c>
      <c r="T602">
        <v>0</v>
      </c>
      <c r="U602" t="e">
        <f t="shared" si="162"/>
        <v>#NAME?</v>
      </c>
      <c r="V602">
        <v>256</v>
      </c>
      <c r="W602" t="e">
        <f t="shared" si="163"/>
        <v>#NAME?</v>
      </c>
      <c r="X602">
        <v>126</v>
      </c>
      <c r="Y602" t="e">
        <f t="shared" si="164"/>
        <v>#NAME?</v>
      </c>
      <c r="Z602">
        <v>0</v>
      </c>
      <c r="AA602" t="e">
        <f t="shared" si="165"/>
        <v>#NAME?</v>
      </c>
      <c r="AB602">
        <v>48</v>
      </c>
      <c r="AC602" t="e">
        <f t="shared" si="166"/>
        <v>#NAME?</v>
      </c>
      <c r="AD602">
        <v>2</v>
      </c>
      <c r="AE602" t="e">
        <f t="shared" si="167"/>
        <v>#NAME?</v>
      </c>
      <c r="AF602" t="s">
        <v>63</v>
      </c>
      <c r="AG602" t="s">
        <v>64</v>
      </c>
      <c r="AH602">
        <v>65390829</v>
      </c>
      <c r="AI602">
        <v>65368504</v>
      </c>
      <c r="AJ602">
        <v>13075933</v>
      </c>
      <c r="AK602">
        <v>130596656</v>
      </c>
      <c r="AL602">
        <v>10000</v>
      </c>
      <c r="AR602">
        <v>10000</v>
      </c>
      <c r="AS602">
        <v>51425.24</v>
      </c>
      <c r="AT602">
        <v>5</v>
      </c>
      <c r="AU602">
        <v>100000</v>
      </c>
      <c r="AV602">
        <v>126</v>
      </c>
      <c r="AW602" t="s">
        <v>60</v>
      </c>
      <c r="AX602" t="s">
        <v>61</v>
      </c>
      <c r="AY602" t="s">
        <v>62</v>
      </c>
      <c r="BA602">
        <v>7</v>
      </c>
      <c r="BB602">
        <v>1</v>
      </c>
      <c r="BD602">
        <v>25.671299999999999</v>
      </c>
      <c r="BE602">
        <v>1.4630000000000001</v>
      </c>
      <c r="BF602">
        <v>2525.9699999999998</v>
      </c>
      <c r="BH602">
        <v>1425.24</v>
      </c>
      <c r="BN602">
        <v>1305114782</v>
      </c>
      <c r="BO602">
        <v>220390795</v>
      </c>
      <c r="BP602">
        <v>831093</v>
      </c>
      <c r="BQ602">
        <v>24011</v>
      </c>
      <c r="BR602">
        <v>0</v>
      </c>
      <c r="BY602" t="s">
        <v>4366</v>
      </c>
      <c r="BZ602" t="s">
        <v>8038</v>
      </c>
      <c r="CA602" t="s">
        <v>58</v>
      </c>
      <c r="CB602" t="str">
        <f t="shared" si="168"/>
        <v>ZYRA_SCATTER_5i5d100000k nrq=0</v>
      </c>
      <c r="CC602">
        <f t="shared" si="169"/>
        <v>126</v>
      </c>
    </row>
    <row r="603" spans="1:81" x14ac:dyDescent="0.4">
      <c r="A603" t="s">
        <v>672</v>
      </c>
      <c r="B603" t="s">
        <v>58</v>
      </c>
      <c r="C603" t="s">
        <v>59</v>
      </c>
      <c r="D603" t="e">
        <f t="shared" si="153"/>
        <v>#NAME?</v>
      </c>
      <c r="E603">
        <v>10000</v>
      </c>
      <c r="F603" t="e">
        <f t="shared" si="154"/>
        <v>#NAME?</v>
      </c>
      <c r="G603" t="s">
        <v>60</v>
      </c>
      <c r="H603" t="e">
        <f t="shared" si="155"/>
        <v>#NAME?</v>
      </c>
      <c r="I603" t="s">
        <v>61</v>
      </c>
      <c r="J603" t="e">
        <f t="shared" si="156"/>
        <v>#NAME?</v>
      </c>
      <c r="K603" t="s">
        <v>62</v>
      </c>
      <c r="L603" t="e">
        <f t="shared" si="157"/>
        <v>#NAME?</v>
      </c>
      <c r="M603" t="e">
        <f t="shared" si="158"/>
        <v>#NAME?</v>
      </c>
      <c r="N603">
        <v>100000</v>
      </c>
      <c r="O603" t="e">
        <f t="shared" si="159"/>
        <v>#NAME?</v>
      </c>
      <c r="P603">
        <v>5</v>
      </c>
      <c r="Q603" t="e">
        <f t="shared" si="160"/>
        <v>#NAME?</v>
      </c>
      <c r="R603">
        <v>5</v>
      </c>
      <c r="S603" t="e">
        <f t="shared" si="161"/>
        <v>#NAME?</v>
      </c>
      <c r="T603">
        <v>0</v>
      </c>
      <c r="U603" t="e">
        <f t="shared" si="162"/>
        <v>#NAME?</v>
      </c>
      <c r="V603">
        <v>256</v>
      </c>
      <c r="W603" t="e">
        <f t="shared" si="163"/>
        <v>#NAME?</v>
      </c>
      <c r="X603">
        <v>125</v>
      </c>
      <c r="Y603" t="e">
        <f t="shared" si="164"/>
        <v>#NAME?</v>
      </c>
      <c r="Z603">
        <v>1</v>
      </c>
      <c r="AA603" t="e">
        <f t="shared" si="165"/>
        <v>#NAME?</v>
      </c>
      <c r="AB603">
        <v>48</v>
      </c>
      <c r="AC603" t="e">
        <f t="shared" si="166"/>
        <v>#NAME?</v>
      </c>
      <c r="AD603">
        <v>0</v>
      </c>
      <c r="AE603" t="e">
        <f t="shared" si="167"/>
        <v>#NAME?</v>
      </c>
      <c r="AF603" t="s">
        <v>63</v>
      </c>
      <c r="AG603" t="s">
        <v>64</v>
      </c>
      <c r="AH603">
        <v>68681771</v>
      </c>
      <c r="AI603">
        <v>68678321</v>
      </c>
      <c r="AJ603">
        <v>13736009</v>
      </c>
      <c r="AK603">
        <v>137197965</v>
      </c>
      <c r="AL603">
        <v>10000</v>
      </c>
      <c r="AR603">
        <v>10000</v>
      </c>
      <c r="AS603">
        <v>51396.63</v>
      </c>
      <c r="AT603">
        <v>5</v>
      </c>
      <c r="AU603">
        <v>100000</v>
      </c>
      <c r="AV603">
        <v>125</v>
      </c>
      <c r="AW603" t="s">
        <v>60</v>
      </c>
      <c r="AX603" t="s">
        <v>61</v>
      </c>
      <c r="AY603" t="s">
        <v>62</v>
      </c>
      <c r="BA603">
        <v>7</v>
      </c>
      <c r="BB603">
        <v>1</v>
      </c>
      <c r="BD603">
        <v>25.7348</v>
      </c>
      <c r="BE603">
        <v>1.3810800000000001</v>
      </c>
      <c r="BF603">
        <v>2402.86</v>
      </c>
      <c r="BH603">
        <v>1396.63</v>
      </c>
      <c r="BN603">
        <v>1371103171</v>
      </c>
      <c r="BO603">
        <v>209229556</v>
      </c>
      <c r="BP603">
        <v>862060</v>
      </c>
      <c r="BQ603">
        <v>70640</v>
      </c>
      <c r="BR603">
        <v>0</v>
      </c>
      <c r="BY603" t="s">
        <v>4367</v>
      </c>
      <c r="BZ603" t="s">
        <v>8039</v>
      </c>
      <c r="CA603" t="s">
        <v>58</v>
      </c>
      <c r="CB603" t="str">
        <f t="shared" si="168"/>
        <v>ZYRA_SCATTER_5i5d100000k nrq=1</v>
      </c>
      <c r="CC603">
        <f t="shared" si="169"/>
        <v>126</v>
      </c>
    </row>
    <row r="604" spans="1:81" x14ac:dyDescent="0.4">
      <c r="A604" t="s">
        <v>673</v>
      </c>
      <c r="B604" t="s">
        <v>58</v>
      </c>
      <c r="C604" t="s">
        <v>78</v>
      </c>
      <c r="D604" t="e">
        <f t="shared" si="153"/>
        <v>#NAME?</v>
      </c>
      <c r="E604">
        <v>10000</v>
      </c>
      <c r="F604" t="e">
        <f t="shared" si="154"/>
        <v>#NAME?</v>
      </c>
      <c r="G604" t="s">
        <v>60</v>
      </c>
      <c r="H604" t="e">
        <f t="shared" si="155"/>
        <v>#NAME?</v>
      </c>
      <c r="I604" t="s">
        <v>61</v>
      </c>
      <c r="J604" t="e">
        <f t="shared" si="156"/>
        <v>#NAME?</v>
      </c>
      <c r="K604" t="s">
        <v>62</v>
      </c>
      <c r="L604" t="e">
        <f t="shared" si="157"/>
        <v>#NAME?</v>
      </c>
      <c r="M604" t="e">
        <f t="shared" si="158"/>
        <v>#NAME?</v>
      </c>
      <c r="N604">
        <v>100000</v>
      </c>
      <c r="O604" t="e">
        <f t="shared" si="159"/>
        <v>#NAME?</v>
      </c>
      <c r="P604">
        <v>5</v>
      </c>
      <c r="Q604" t="e">
        <f t="shared" si="160"/>
        <v>#NAME?</v>
      </c>
      <c r="R604">
        <v>5</v>
      </c>
      <c r="S604" t="e">
        <f t="shared" si="161"/>
        <v>#NAME?</v>
      </c>
      <c r="T604">
        <v>0</v>
      </c>
      <c r="U604" t="e">
        <f t="shared" si="162"/>
        <v>#NAME?</v>
      </c>
      <c r="V604">
        <v>256</v>
      </c>
      <c r="W604" t="e">
        <f t="shared" si="163"/>
        <v>#NAME?</v>
      </c>
      <c r="X604">
        <v>108</v>
      </c>
      <c r="Y604" t="e">
        <f t="shared" si="164"/>
        <v>#NAME?</v>
      </c>
      <c r="Z604">
        <v>0</v>
      </c>
      <c r="AA604" t="e">
        <f t="shared" si="165"/>
        <v>#NAME?</v>
      </c>
      <c r="AB604">
        <v>48</v>
      </c>
      <c r="AC604" t="e">
        <f t="shared" si="166"/>
        <v>#NAME?</v>
      </c>
      <c r="AD604">
        <v>0</v>
      </c>
      <c r="AE604" t="e">
        <f t="shared" si="167"/>
        <v>#NAME?</v>
      </c>
      <c r="AF604" t="s">
        <v>65</v>
      </c>
      <c r="AG604" t="s">
        <v>64</v>
      </c>
      <c r="AH604">
        <v>20992397</v>
      </c>
      <c r="AI604">
        <v>20990938</v>
      </c>
      <c r="AJ604">
        <v>4198333</v>
      </c>
      <c r="AK604">
        <v>41932565</v>
      </c>
      <c r="AL604">
        <v>10000</v>
      </c>
      <c r="AR604">
        <v>10000</v>
      </c>
      <c r="AS604">
        <v>53345.47</v>
      </c>
      <c r="AT604">
        <v>5</v>
      </c>
      <c r="AU604">
        <v>100000</v>
      </c>
      <c r="AV604">
        <v>108</v>
      </c>
      <c r="AW604" t="s">
        <v>60</v>
      </c>
      <c r="AX604" t="s">
        <v>61</v>
      </c>
      <c r="AY604" t="s">
        <v>62</v>
      </c>
      <c r="BA604">
        <v>8</v>
      </c>
      <c r="BB604">
        <v>1</v>
      </c>
      <c r="BD604">
        <v>22.146899999999999</v>
      </c>
      <c r="BE604">
        <v>0.85957600000000001</v>
      </c>
      <c r="BF604">
        <v>6575.99</v>
      </c>
      <c r="BH604">
        <v>3345.47</v>
      </c>
      <c r="BY604" t="s">
        <v>4368</v>
      </c>
      <c r="BZ604" t="s">
        <v>8040</v>
      </c>
      <c r="CA604" t="s">
        <v>58</v>
      </c>
      <c r="CB604" t="str">
        <f t="shared" si="168"/>
        <v>ZYRA_CLUSTER_5i5d100000k nrq=0</v>
      </c>
      <c r="CC604">
        <f t="shared" si="169"/>
        <v>108</v>
      </c>
    </row>
    <row r="605" spans="1:81" x14ac:dyDescent="0.4">
      <c r="A605" t="s">
        <v>674</v>
      </c>
      <c r="B605" t="s">
        <v>58</v>
      </c>
      <c r="C605" t="s">
        <v>59</v>
      </c>
      <c r="D605" t="e">
        <f t="shared" si="153"/>
        <v>#NAME?</v>
      </c>
      <c r="E605">
        <v>10000</v>
      </c>
      <c r="F605" t="e">
        <f t="shared" si="154"/>
        <v>#NAME?</v>
      </c>
      <c r="G605" t="s">
        <v>60</v>
      </c>
      <c r="H605" t="e">
        <f t="shared" si="155"/>
        <v>#NAME?</v>
      </c>
      <c r="I605" t="s">
        <v>61</v>
      </c>
      <c r="J605" t="e">
        <f t="shared" si="156"/>
        <v>#NAME?</v>
      </c>
      <c r="K605" t="s">
        <v>62</v>
      </c>
      <c r="L605" t="e">
        <f t="shared" si="157"/>
        <v>#NAME?</v>
      </c>
      <c r="M605" t="e">
        <f t="shared" si="158"/>
        <v>#NAME?</v>
      </c>
      <c r="N605">
        <v>100000</v>
      </c>
      <c r="O605" t="e">
        <f t="shared" si="159"/>
        <v>#NAME?</v>
      </c>
      <c r="P605">
        <v>5</v>
      </c>
      <c r="Q605" t="e">
        <f t="shared" si="160"/>
        <v>#NAME?</v>
      </c>
      <c r="R605">
        <v>5</v>
      </c>
      <c r="S605" t="e">
        <f t="shared" si="161"/>
        <v>#NAME?</v>
      </c>
      <c r="T605">
        <v>0</v>
      </c>
      <c r="U605" t="e">
        <f t="shared" si="162"/>
        <v>#NAME?</v>
      </c>
      <c r="V605">
        <v>256</v>
      </c>
      <c r="W605" t="e">
        <f t="shared" si="163"/>
        <v>#NAME?</v>
      </c>
      <c r="X605">
        <v>125</v>
      </c>
      <c r="Y605" t="e">
        <f t="shared" si="164"/>
        <v>#NAME?</v>
      </c>
      <c r="Z605">
        <v>1</v>
      </c>
      <c r="AA605" t="e">
        <f t="shared" si="165"/>
        <v>#NAME?</v>
      </c>
      <c r="AB605">
        <v>48</v>
      </c>
      <c r="AC605" t="e">
        <f t="shared" si="166"/>
        <v>#NAME?</v>
      </c>
      <c r="AD605">
        <v>1</v>
      </c>
      <c r="AE605" t="e">
        <f t="shared" si="167"/>
        <v>#NAME?</v>
      </c>
      <c r="AF605" t="s">
        <v>63</v>
      </c>
      <c r="AG605" t="s">
        <v>64</v>
      </c>
      <c r="AH605">
        <v>67139094</v>
      </c>
      <c r="AI605">
        <v>67140141</v>
      </c>
      <c r="AJ605">
        <v>13427923</v>
      </c>
      <c r="AK605">
        <v>134134464</v>
      </c>
      <c r="AL605">
        <v>10000</v>
      </c>
      <c r="AR605">
        <v>10000</v>
      </c>
      <c r="AS605">
        <v>51483.360000000001</v>
      </c>
      <c r="AT605">
        <v>5</v>
      </c>
      <c r="AU605">
        <v>100000</v>
      </c>
      <c r="AV605">
        <v>125</v>
      </c>
      <c r="AW605" t="s">
        <v>60</v>
      </c>
      <c r="AX605" t="s">
        <v>61</v>
      </c>
      <c r="AY605" t="s">
        <v>62</v>
      </c>
      <c r="BA605">
        <v>7</v>
      </c>
      <c r="BB605">
        <v>1</v>
      </c>
      <c r="BD605">
        <v>25.817299999999999</v>
      </c>
      <c r="BE605">
        <v>1.40547</v>
      </c>
      <c r="BF605">
        <v>2455.5300000000002</v>
      </c>
      <c r="BH605">
        <v>1483.36</v>
      </c>
      <c r="BN605">
        <v>1340474735</v>
      </c>
      <c r="BO605">
        <v>224539381</v>
      </c>
      <c r="BP605">
        <v>854816</v>
      </c>
      <c r="BQ605">
        <v>67317</v>
      </c>
      <c r="BR605">
        <v>0</v>
      </c>
      <c r="BY605" t="s">
        <v>4369</v>
      </c>
      <c r="BZ605" t="s">
        <v>8041</v>
      </c>
      <c r="CA605" t="s">
        <v>58</v>
      </c>
      <c r="CB605" t="str">
        <f t="shared" si="168"/>
        <v>ZYRA_SCATTER_5i5d100000k nrq=1</v>
      </c>
      <c r="CC605">
        <f t="shared" si="169"/>
        <v>126</v>
      </c>
    </row>
    <row r="606" spans="1:81" x14ac:dyDescent="0.4">
      <c r="A606" t="s">
        <v>675</v>
      </c>
      <c r="B606" t="s">
        <v>58</v>
      </c>
      <c r="C606" t="s">
        <v>59</v>
      </c>
      <c r="D606" t="e">
        <f t="shared" si="153"/>
        <v>#NAME?</v>
      </c>
      <c r="E606">
        <v>10000</v>
      </c>
      <c r="F606" t="e">
        <f t="shared" si="154"/>
        <v>#NAME?</v>
      </c>
      <c r="G606" t="s">
        <v>60</v>
      </c>
      <c r="H606" t="e">
        <f t="shared" si="155"/>
        <v>#NAME?</v>
      </c>
      <c r="I606" t="s">
        <v>61</v>
      </c>
      <c r="J606" t="e">
        <f t="shared" si="156"/>
        <v>#NAME?</v>
      </c>
      <c r="K606" t="s">
        <v>62</v>
      </c>
      <c r="L606" t="e">
        <f t="shared" si="157"/>
        <v>#NAME?</v>
      </c>
      <c r="M606" t="e">
        <f t="shared" si="158"/>
        <v>#NAME?</v>
      </c>
      <c r="N606">
        <v>100000</v>
      </c>
      <c r="O606" t="e">
        <f t="shared" si="159"/>
        <v>#NAME?</v>
      </c>
      <c r="P606">
        <v>5</v>
      </c>
      <c r="Q606" t="e">
        <f t="shared" si="160"/>
        <v>#NAME?</v>
      </c>
      <c r="R606">
        <v>5</v>
      </c>
      <c r="S606" t="e">
        <f t="shared" si="161"/>
        <v>#NAME?</v>
      </c>
      <c r="T606">
        <v>0</v>
      </c>
      <c r="U606" t="e">
        <f t="shared" si="162"/>
        <v>#NAME?</v>
      </c>
      <c r="V606">
        <v>256</v>
      </c>
      <c r="W606" t="e">
        <f t="shared" si="163"/>
        <v>#NAME?</v>
      </c>
      <c r="X606">
        <v>125</v>
      </c>
      <c r="Y606" t="e">
        <f t="shared" si="164"/>
        <v>#NAME?</v>
      </c>
      <c r="Z606">
        <v>1</v>
      </c>
      <c r="AA606" t="e">
        <f t="shared" si="165"/>
        <v>#NAME?</v>
      </c>
      <c r="AB606">
        <v>48</v>
      </c>
      <c r="AC606" t="e">
        <f t="shared" si="166"/>
        <v>#NAME?</v>
      </c>
      <c r="AD606">
        <v>2</v>
      </c>
      <c r="AE606" t="e">
        <f t="shared" si="167"/>
        <v>#NAME?</v>
      </c>
      <c r="AF606" t="s">
        <v>63</v>
      </c>
      <c r="AG606" t="s">
        <v>64</v>
      </c>
      <c r="AH606">
        <v>68230341</v>
      </c>
      <c r="AI606">
        <v>68229135</v>
      </c>
      <c r="AJ606">
        <v>13645947</v>
      </c>
      <c r="AK606">
        <v>136310950</v>
      </c>
      <c r="AL606">
        <v>10000</v>
      </c>
      <c r="AR606">
        <v>10000</v>
      </c>
      <c r="AS606">
        <v>51430.58</v>
      </c>
      <c r="AT606">
        <v>5</v>
      </c>
      <c r="AU606">
        <v>100000</v>
      </c>
      <c r="AV606">
        <v>125</v>
      </c>
      <c r="AW606" t="s">
        <v>60</v>
      </c>
      <c r="AX606" t="s">
        <v>61</v>
      </c>
      <c r="AY606" t="s">
        <v>62</v>
      </c>
      <c r="BA606">
        <v>7</v>
      </c>
      <c r="BB606">
        <v>1</v>
      </c>
      <c r="BD606">
        <v>25.650099999999998</v>
      </c>
      <c r="BE606">
        <v>1.39263</v>
      </c>
      <c r="BF606">
        <v>2420.06</v>
      </c>
      <c r="BH606">
        <v>1430.58</v>
      </c>
      <c r="BN606">
        <v>1362247022</v>
      </c>
      <c r="BO606">
        <v>214575343</v>
      </c>
      <c r="BP606">
        <v>847344</v>
      </c>
      <c r="BQ606">
        <v>64563</v>
      </c>
      <c r="BR606">
        <v>0</v>
      </c>
      <c r="BY606" t="s">
        <v>4370</v>
      </c>
      <c r="BZ606" t="s">
        <v>8042</v>
      </c>
      <c r="CA606" t="s">
        <v>58</v>
      </c>
      <c r="CB606" t="str">
        <f t="shared" si="168"/>
        <v>ZYRA_SCATTER_5i5d100000k nrq=1</v>
      </c>
      <c r="CC606">
        <f t="shared" si="169"/>
        <v>126</v>
      </c>
    </row>
    <row r="607" spans="1:81" x14ac:dyDescent="0.4">
      <c r="A607" t="s">
        <v>676</v>
      </c>
      <c r="B607" t="s">
        <v>58</v>
      </c>
      <c r="C607" t="s">
        <v>59</v>
      </c>
      <c r="D607" t="e">
        <f t="shared" si="153"/>
        <v>#NAME?</v>
      </c>
      <c r="E607">
        <v>10000</v>
      </c>
      <c r="F607" t="e">
        <f t="shared" si="154"/>
        <v>#NAME?</v>
      </c>
      <c r="G607" t="s">
        <v>60</v>
      </c>
      <c r="H607" t="e">
        <f t="shared" si="155"/>
        <v>#NAME?</v>
      </c>
      <c r="I607" t="s">
        <v>61</v>
      </c>
      <c r="J607" t="e">
        <f t="shared" si="156"/>
        <v>#NAME?</v>
      </c>
      <c r="K607" t="s">
        <v>62</v>
      </c>
      <c r="L607" t="e">
        <f t="shared" si="157"/>
        <v>#NAME?</v>
      </c>
      <c r="M607" t="e">
        <f t="shared" si="158"/>
        <v>#NAME?</v>
      </c>
      <c r="N607">
        <v>100000</v>
      </c>
      <c r="O607" t="e">
        <f t="shared" si="159"/>
        <v>#NAME?</v>
      </c>
      <c r="P607">
        <v>5</v>
      </c>
      <c r="Q607" t="e">
        <f t="shared" si="160"/>
        <v>#NAME?</v>
      </c>
      <c r="R607">
        <v>5</v>
      </c>
      <c r="S607" t="e">
        <f t="shared" si="161"/>
        <v>#NAME?</v>
      </c>
      <c r="T607">
        <v>0</v>
      </c>
      <c r="U607" t="e">
        <f t="shared" si="162"/>
        <v>#NAME?</v>
      </c>
      <c r="V607">
        <v>256</v>
      </c>
      <c r="W607" t="e">
        <f t="shared" si="163"/>
        <v>#NAME?</v>
      </c>
      <c r="X607">
        <v>144</v>
      </c>
      <c r="Y607" t="e">
        <f t="shared" si="164"/>
        <v>#NAME?</v>
      </c>
      <c r="Z607">
        <v>0</v>
      </c>
      <c r="AA607" t="e">
        <f t="shared" si="165"/>
        <v>#NAME?</v>
      </c>
      <c r="AB607">
        <v>48</v>
      </c>
      <c r="AC607" t="e">
        <f t="shared" si="166"/>
        <v>#NAME?</v>
      </c>
      <c r="AD607">
        <v>0</v>
      </c>
      <c r="AE607" t="e">
        <f t="shared" si="167"/>
        <v>#NAME?</v>
      </c>
      <c r="AF607" t="s">
        <v>63</v>
      </c>
      <c r="AG607" t="s">
        <v>64</v>
      </c>
      <c r="AH607">
        <v>70874860</v>
      </c>
      <c r="AI607">
        <v>70869513</v>
      </c>
      <c r="AJ607">
        <v>14174437</v>
      </c>
      <c r="AK607">
        <v>141568041</v>
      </c>
      <c r="AL607">
        <v>10000</v>
      </c>
      <c r="AR607">
        <v>10000</v>
      </c>
      <c r="AS607">
        <v>51498.96</v>
      </c>
      <c r="AT607">
        <v>5</v>
      </c>
      <c r="AU607">
        <v>100000</v>
      </c>
      <c r="AV607">
        <v>144</v>
      </c>
      <c r="AW607" t="s">
        <v>60</v>
      </c>
      <c r="AX607" t="s">
        <v>61</v>
      </c>
      <c r="AY607" t="s">
        <v>62</v>
      </c>
      <c r="BA607">
        <v>7</v>
      </c>
      <c r="BB607">
        <v>1</v>
      </c>
      <c r="BD607">
        <v>25.810600000000001</v>
      </c>
      <c r="BE607">
        <v>1.39106</v>
      </c>
      <c r="BF607">
        <v>2659.02</v>
      </c>
      <c r="BH607">
        <v>1498.96</v>
      </c>
      <c r="BN607">
        <v>1414746813</v>
      </c>
      <c r="BO607">
        <v>267426368</v>
      </c>
      <c r="BP607">
        <v>912261</v>
      </c>
      <c r="BQ607">
        <v>36028</v>
      </c>
      <c r="BR607">
        <v>0</v>
      </c>
      <c r="BY607" t="s">
        <v>4371</v>
      </c>
      <c r="BZ607" t="s">
        <v>8043</v>
      </c>
      <c r="CA607" t="s">
        <v>58</v>
      </c>
      <c r="CB607" t="str">
        <f t="shared" si="168"/>
        <v>ZYRA_SCATTER_5i5d100000k nrq=0</v>
      </c>
      <c r="CC607">
        <f t="shared" si="169"/>
        <v>144</v>
      </c>
    </row>
    <row r="608" spans="1:81" x14ac:dyDescent="0.4">
      <c r="A608" t="s">
        <v>677</v>
      </c>
      <c r="B608" t="s">
        <v>58</v>
      </c>
      <c r="C608" t="s">
        <v>59</v>
      </c>
      <c r="D608" t="e">
        <f t="shared" si="153"/>
        <v>#NAME?</v>
      </c>
      <c r="E608">
        <v>10000</v>
      </c>
      <c r="F608" t="e">
        <f t="shared" si="154"/>
        <v>#NAME?</v>
      </c>
      <c r="G608" t="s">
        <v>60</v>
      </c>
      <c r="H608" t="e">
        <f t="shared" si="155"/>
        <v>#NAME?</v>
      </c>
      <c r="I608" t="s">
        <v>61</v>
      </c>
      <c r="J608" t="e">
        <f t="shared" si="156"/>
        <v>#NAME?</v>
      </c>
      <c r="K608" t="s">
        <v>62</v>
      </c>
      <c r="L608" t="e">
        <f t="shared" si="157"/>
        <v>#NAME?</v>
      </c>
      <c r="M608" t="e">
        <f t="shared" si="158"/>
        <v>#NAME?</v>
      </c>
      <c r="N608">
        <v>100000</v>
      </c>
      <c r="O608" t="e">
        <f t="shared" si="159"/>
        <v>#NAME?</v>
      </c>
      <c r="P608">
        <v>5</v>
      </c>
      <c r="Q608" t="e">
        <f t="shared" si="160"/>
        <v>#NAME?</v>
      </c>
      <c r="R608">
        <v>5</v>
      </c>
      <c r="S608" t="e">
        <f t="shared" si="161"/>
        <v>#NAME?</v>
      </c>
      <c r="T608">
        <v>0</v>
      </c>
      <c r="U608" t="e">
        <f t="shared" si="162"/>
        <v>#NAME?</v>
      </c>
      <c r="V608">
        <v>256</v>
      </c>
      <c r="W608" t="e">
        <f t="shared" si="163"/>
        <v>#NAME?</v>
      </c>
      <c r="X608">
        <v>144</v>
      </c>
      <c r="Y608" t="e">
        <f t="shared" si="164"/>
        <v>#NAME?</v>
      </c>
      <c r="Z608">
        <v>0</v>
      </c>
      <c r="AA608" t="e">
        <f t="shared" si="165"/>
        <v>#NAME?</v>
      </c>
      <c r="AB608">
        <v>48</v>
      </c>
      <c r="AC608" t="e">
        <f t="shared" si="166"/>
        <v>#NAME?</v>
      </c>
      <c r="AD608">
        <v>1</v>
      </c>
      <c r="AE608" t="e">
        <f t="shared" si="167"/>
        <v>#NAME?</v>
      </c>
      <c r="AF608" t="s">
        <v>63</v>
      </c>
      <c r="AG608" t="s">
        <v>64</v>
      </c>
      <c r="AH608">
        <v>71368099</v>
      </c>
      <c r="AI608">
        <v>71347849</v>
      </c>
      <c r="AJ608">
        <v>14271594</v>
      </c>
      <c r="AK608">
        <v>142548909</v>
      </c>
      <c r="AL608">
        <v>10000</v>
      </c>
      <c r="AR608">
        <v>10000</v>
      </c>
      <c r="AS608">
        <v>51494.69</v>
      </c>
      <c r="AT608">
        <v>5</v>
      </c>
      <c r="AU608">
        <v>100000</v>
      </c>
      <c r="AV608">
        <v>144</v>
      </c>
      <c r="AW608" t="s">
        <v>60</v>
      </c>
      <c r="AX608" t="s">
        <v>61</v>
      </c>
      <c r="AY608" t="s">
        <v>62</v>
      </c>
      <c r="BA608">
        <v>7</v>
      </c>
      <c r="BB608">
        <v>1</v>
      </c>
      <c r="BD608">
        <v>25.8919</v>
      </c>
      <c r="BE608">
        <v>1.3952899999999999</v>
      </c>
      <c r="BF608">
        <v>2640.6</v>
      </c>
      <c r="BH608">
        <v>1494.69</v>
      </c>
      <c r="BN608">
        <v>1424551025</v>
      </c>
      <c r="BO608">
        <v>270147995</v>
      </c>
      <c r="BP608">
        <v>917949</v>
      </c>
      <c r="BQ608">
        <v>31980</v>
      </c>
      <c r="BR608">
        <v>0</v>
      </c>
      <c r="BY608" t="s">
        <v>4372</v>
      </c>
      <c r="BZ608" t="s">
        <v>8044</v>
      </c>
      <c r="CA608" t="s">
        <v>58</v>
      </c>
      <c r="CB608" t="str">
        <f t="shared" si="168"/>
        <v>ZYRA_SCATTER_5i5d100000k nrq=0</v>
      </c>
      <c r="CC608">
        <f t="shared" si="169"/>
        <v>144</v>
      </c>
    </row>
    <row r="609" spans="1:81" x14ac:dyDescent="0.4">
      <c r="A609" t="s">
        <v>678</v>
      </c>
      <c r="B609" t="s">
        <v>58</v>
      </c>
      <c r="C609" t="s">
        <v>59</v>
      </c>
      <c r="D609" t="e">
        <f t="shared" si="153"/>
        <v>#NAME?</v>
      </c>
      <c r="E609">
        <v>10000</v>
      </c>
      <c r="F609" t="e">
        <f t="shared" si="154"/>
        <v>#NAME?</v>
      </c>
      <c r="G609" t="s">
        <v>60</v>
      </c>
      <c r="H609" t="e">
        <f t="shared" si="155"/>
        <v>#NAME?</v>
      </c>
      <c r="I609" t="s">
        <v>61</v>
      </c>
      <c r="J609" t="e">
        <f t="shared" si="156"/>
        <v>#NAME?</v>
      </c>
      <c r="K609" t="s">
        <v>62</v>
      </c>
      <c r="L609" t="e">
        <f t="shared" si="157"/>
        <v>#NAME?</v>
      </c>
      <c r="M609" t="e">
        <f t="shared" si="158"/>
        <v>#NAME?</v>
      </c>
      <c r="N609">
        <v>100000</v>
      </c>
      <c r="O609" t="e">
        <f t="shared" si="159"/>
        <v>#NAME?</v>
      </c>
      <c r="P609">
        <v>5</v>
      </c>
      <c r="Q609" t="e">
        <f t="shared" si="160"/>
        <v>#NAME?</v>
      </c>
      <c r="R609">
        <v>5</v>
      </c>
      <c r="S609" t="e">
        <f t="shared" si="161"/>
        <v>#NAME?</v>
      </c>
      <c r="T609">
        <v>0</v>
      </c>
      <c r="U609" t="e">
        <f t="shared" si="162"/>
        <v>#NAME?</v>
      </c>
      <c r="V609">
        <v>256</v>
      </c>
      <c r="W609" t="e">
        <f t="shared" si="163"/>
        <v>#NAME?</v>
      </c>
      <c r="X609">
        <v>144</v>
      </c>
      <c r="Y609" t="e">
        <f t="shared" si="164"/>
        <v>#NAME?</v>
      </c>
      <c r="Z609">
        <v>0</v>
      </c>
      <c r="AA609" t="e">
        <f t="shared" si="165"/>
        <v>#NAME?</v>
      </c>
      <c r="AB609">
        <v>48</v>
      </c>
      <c r="AC609" t="e">
        <f t="shared" si="166"/>
        <v>#NAME?</v>
      </c>
      <c r="AD609">
        <v>2</v>
      </c>
      <c r="AE609" t="e">
        <f t="shared" si="167"/>
        <v>#NAME?</v>
      </c>
      <c r="AF609" t="s">
        <v>63</v>
      </c>
      <c r="AG609" t="s">
        <v>64</v>
      </c>
      <c r="AH609">
        <v>71958358</v>
      </c>
      <c r="AI609">
        <v>71956942</v>
      </c>
      <c r="AJ609">
        <v>14391530</v>
      </c>
      <c r="AK609">
        <v>143743588</v>
      </c>
      <c r="AL609">
        <v>10000</v>
      </c>
      <c r="AR609">
        <v>10000</v>
      </c>
      <c r="AS609">
        <v>51436.85</v>
      </c>
      <c r="AT609">
        <v>5</v>
      </c>
      <c r="AU609">
        <v>100000</v>
      </c>
      <c r="AV609">
        <v>144</v>
      </c>
      <c r="AW609" t="s">
        <v>60</v>
      </c>
      <c r="AX609" t="s">
        <v>61</v>
      </c>
      <c r="AY609" t="s">
        <v>62</v>
      </c>
      <c r="BA609">
        <v>7</v>
      </c>
      <c r="BB609">
        <v>1</v>
      </c>
      <c r="BD609">
        <v>26.051200000000001</v>
      </c>
      <c r="BE609">
        <v>1.3614299999999999</v>
      </c>
      <c r="BF609">
        <v>2618.94</v>
      </c>
      <c r="BH609">
        <v>1436.85</v>
      </c>
      <c r="BN609">
        <v>1436484086</v>
      </c>
      <c r="BO609">
        <v>269432766</v>
      </c>
      <c r="BP609">
        <v>929064</v>
      </c>
      <c r="BQ609">
        <v>45110</v>
      </c>
      <c r="BR609">
        <v>0</v>
      </c>
      <c r="BY609" t="s">
        <v>4373</v>
      </c>
      <c r="BZ609" t="s">
        <v>8045</v>
      </c>
      <c r="CA609" t="s">
        <v>58</v>
      </c>
      <c r="CB609" t="str">
        <f t="shared" si="168"/>
        <v>ZYRA_SCATTER_5i5d100000k nrq=0</v>
      </c>
      <c r="CC609">
        <f t="shared" si="169"/>
        <v>144</v>
      </c>
    </row>
    <row r="610" spans="1:81" x14ac:dyDescent="0.4">
      <c r="A610" t="s">
        <v>679</v>
      </c>
      <c r="B610" t="s">
        <v>58</v>
      </c>
      <c r="C610" t="s">
        <v>59</v>
      </c>
      <c r="D610" t="e">
        <f t="shared" si="153"/>
        <v>#NAME?</v>
      </c>
      <c r="E610">
        <v>10000</v>
      </c>
      <c r="F610" t="e">
        <f t="shared" si="154"/>
        <v>#NAME?</v>
      </c>
      <c r="G610" t="s">
        <v>60</v>
      </c>
      <c r="H610" t="e">
        <f t="shared" si="155"/>
        <v>#NAME?</v>
      </c>
      <c r="I610" t="s">
        <v>61</v>
      </c>
      <c r="J610" t="e">
        <f t="shared" si="156"/>
        <v>#NAME?</v>
      </c>
      <c r="K610" t="s">
        <v>62</v>
      </c>
      <c r="L610" t="e">
        <f t="shared" si="157"/>
        <v>#NAME?</v>
      </c>
      <c r="M610" t="e">
        <f t="shared" si="158"/>
        <v>#NAME?</v>
      </c>
      <c r="N610">
        <v>100000</v>
      </c>
      <c r="O610" t="e">
        <f t="shared" si="159"/>
        <v>#NAME?</v>
      </c>
      <c r="P610">
        <v>5</v>
      </c>
      <c r="Q610" t="e">
        <f t="shared" si="160"/>
        <v>#NAME?</v>
      </c>
      <c r="R610">
        <v>5</v>
      </c>
      <c r="S610" t="e">
        <f t="shared" si="161"/>
        <v>#NAME?</v>
      </c>
      <c r="T610">
        <v>0</v>
      </c>
      <c r="U610" t="e">
        <f t="shared" si="162"/>
        <v>#NAME?</v>
      </c>
      <c r="V610">
        <v>256</v>
      </c>
      <c r="W610" t="e">
        <f t="shared" si="163"/>
        <v>#NAME?</v>
      </c>
      <c r="X610">
        <v>143</v>
      </c>
      <c r="Y610" t="e">
        <f t="shared" si="164"/>
        <v>#NAME?</v>
      </c>
      <c r="Z610">
        <v>1</v>
      </c>
      <c r="AA610" t="e">
        <f t="shared" si="165"/>
        <v>#NAME?</v>
      </c>
      <c r="AB610">
        <v>48</v>
      </c>
      <c r="AC610" t="e">
        <f t="shared" si="166"/>
        <v>#NAME?</v>
      </c>
      <c r="AD610">
        <v>0</v>
      </c>
      <c r="AE610" t="e">
        <f t="shared" si="167"/>
        <v>#NAME?</v>
      </c>
      <c r="AF610" t="s">
        <v>63</v>
      </c>
      <c r="AG610" t="s">
        <v>64</v>
      </c>
      <c r="AH610">
        <v>75146333</v>
      </c>
      <c r="AI610">
        <v>75160417</v>
      </c>
      <c r="AJ610">
        <v>15030675</v>
      </c>
      <c r="AK610">
        <v>150126993</v>
      </c>
      <c r="AL610">
        <v>10000</v>
      </c>
      <c r="AR610">
        <v>10000</v>
      </c>
      <c r="AS610">
        <v>51432.65</v>
      </c>
      <c r="AT610">
        <v>5</v>
      </c>
      <c r="AU610">
        <v>100000</v>
      </c>
      <c r="AV610">
        <v>143</v>
      </c>
      <c r="AW610" t="s">
        <v>60</v>
      </c>
      <c r="AX610" t="s">
        <v>61</v>
      </c>
      <c r="AY610" t="s">
        <v>62</v>
      </c>
      <c r="BA610">
        <v>7</v>
      </c>
      <c r="BB610">
        <v>1</v>
      </c>
      <c r="BD610">
        <v>25.914899999999999</v>
      </c>
      <c r="BE610">
        <v>1.34097</v>
      </c>
      <c r="BF610">
        <v>2503.52</v>
      </c>
      <c r="BH610">
        <v>1432.65</v>
      </c>
      <c r="BN610">
        <v>1500301772</v>
      </c>
      <c r="BO610">
        <v>261174695</v>
      </c>
      <c r="BP610">
        <v>952879</v>
      </c>
      <c r="BQ610">
        <v>82851</v>
      </c>
      <c r="BR610">
        <v>0</v>
      </c>
      <c r="BY610" t="s">
        <v>4374</v>
      </c>
      <c r="BZ610" t="s">
        <v>8046</v>
      </c>
      <c r="CA610" t="s">
        <v>58</v>
      </c>
      <c r="CB610" t="str">
        <f t="shared" si="168"/>
        <v>ZYRA_SCATTER_5i5d100000k nrq=1</v>
      </c>
      <c r="CC610">
        <f t="shared" si="169"/>
        <v>144</v>
      </c>
    </row>
    <row r="611" spans="1:81" x14ac:dyDescent="0.4">
      <c r="A611" t="s">
        <v>683</v>
      </c>
      <c r="B611" t="s">
        <v>58</v>
      </c>
      <c r="C611" t="s">
        <v>78</v>
      </c>
      <c r="D611" t="e">
        <f t="shared" si="153"/>
        <v>#NAME?</v>
      </c>
      <c r="E611">
        <v>10000</v>
      </c>
      <c r="F611" t="e">
        <f t="shared" si="154"/>
        <v>#NAME?</v>
      </c>
      <c r="G611" t="s">
        <v>60</v>
      </c>
      <c r="H611" t="e">
        <f t="shared" si="155"/>
        <v>#NAME?</v>
      </c>
      <c r="I611" t="s">
        <v>61</v>
      </c>
      <c r="J611" t="e">
        <f t="shared" si="156"/>
        <v>#NAME?</v>
      </c>
      <c r="K611" t="s">
        <v>62</v>
      </c>
      <c r="L611" t="e">
        <f t="shared" si="157"/>
        <v>#NAME?</v>
      </c>
      <c r="M611" t="e">
        <f t="shared" si="158"/>
        <v>#NAME?</v>
      </c>
      <c r="N611">
        <v>10000</v>
      </c>
      <c r="O611" t="e">
        <f t="shared" si="159"/>
        <v>#NAME?</v>
      </c>
      <c r="P611">
        <v>5</v>
      </c>
      <c r="Q611" t="e">
        <f t="shared" si="160"/>
        <v>#NAME?</v>
      </c>
      <c r="R611">
        <v>5</v>
      </c>
      <c r="S611" t="e">
        <f t="shared" si="161"/>
        <v>#NAME?</v>
      </c>
      <c r="T611">
        <v>0</v>
      </c>
      <c r="U611" t="e">
        <f t="shared" si="162"/>
        <v>#NAME?</v>
      </c>
      <c r="V611">
        <v>256</v>
      </c>
      <c r="W611" t="e">
        <f t="shared" si="163"/>
        <v>#NAME?</v>
      </c>
      <c r="X611">
        <v>54</v>
      </c>
      <c r="Y611" t="e">
        <f t="shared" si="164"/>
        <v>#NAME?</v>
      </c>
      <c r="Z611">
        <v>0</v>
      </c>
      <c r="AA611" t="e">
        <f t="shared" si="165"/>
        <v>#NAME?</v>
      </c>
      <c r="AB611">
        <v>48</v>
      </c>
      <c r="AC611" t="e">
        <f t="shared" si="166"/>
        <v>#NAME?</v>
      </c>
      <c r="AD611">
        <v>1</v>
      </c>
      <c r="AE611" t="e">
        <f t="shared" si="167"/>
        <v>#NAME?</v>
      </c>
      <c r="AF611" t="s">
        <v>65</v>
      </c>
      <c r="AG611" t="s">
        <v>64</v>
      </c>
      <c r="AH611">
        <v>19839335</v>
      </c>
      <c r="AI611">
        <v>19847928</v>
      </c>
      <c r="AJ611">
        <v>3968726</v>
      </c>
      <c r="AK611">
        <v>39645074</v>
      </c>
      <c r="AL611">
        <v>10000</v>
      </c>
      <c r="AR611">
        <v>10000</v>
      </c>
      <c r="AS611">
        <v>52700.38</v>
      </c>
      <c r="AT611">
        <v>5</v>
      </c>
      <c r="AU611">
        <v>10000</v>
      </c>
      <c r="AV611">
        <v>54</v>
      </c>
      <c r="AW611" t="s">
        <v>60</v>
      </c>
      <c r="AX611" t="s">
        <v>61</v>
      </c>
      <c r="AY611" t="s">
        <v>62</v>
      </c>
      <c r="BA611">
        <v>8</v>
      </c>
      <c r="BB611">
        <v>1</v>
      </c>
      <c r="BD611">
        <v>7.5081100000000003</v>
      </c>
      <c r="BE611">
        <v>0.63220900000000002</v>
      </c>
      <c r="BF611">
        <v>3377.63</v>
      </c>
      <c r="BH611">
        <v>2700.38</v>
      </c>
      <c r="BY611" t="s">
        <v>4375</v>
      </c>
      <c r="BZ611" t="s">
        <v>8047</v>
      </c>
      <c r="CA611" t="s">
        <v>58</v>
      </c>
      <c r="CB611" t="str">
        <f t="shared" si="168"/>
        <v>ZYRA_CLUSTER_5i5d10000k nrq=0</v>
      </c>
      <c r="CC611">
        <f t="shared" si="169"/>
        <v>54</v>
      </c>
    </row>
    <row r="612" spans="1:81" x14ac:dyDescent="0.4">
      <c r="A612" t="s">
        <v>680</v>
      </c>
      <c r="B612" t="s">
        <v>58</v>
      </c>
      <c r="C612" t="s">
        <v>59</v>
      </c>
      <c r="D612" t="e">
        <f t="shared" si="153"/>
        <v>#NAME?</v>
      </c>
      <c r="E612">
        <v>10000</v>
      </c>
      <c r="F612" t="e">
        <f t="shared" si="154"/>
        <v>#NAME?</v>
      </c>
      <c r="G612" t="s">
        <v>60</v>
      </c>
      <c r="H612" t="e">
        <f t="shared" si="155"/>
        <v>#NAME?</v>
      </c>
      <c r="I612" t="s">
        <v>61</v>
      </c>
      <c r="J612" t="e">
        <f t="shared" si="156"/>
        <v>#NAME?</v>
      </c>
      <c r="K612" t="s">
        <v>62</v>
      </c>
      <c r="L612" t="e">
        <f t="shared" si="157"/>
        <v>#NAME?</v>
      </c>
      <c r="M612" t="e">
        <f t="shared" si="158"/>
        <v>#NAME?</v>
      </c>
      <c r="N612">
        <v>100000</v>
      </c>
      <c r="O612" t="e">
        <f t="shared" si="159"/>
        <v>#NAME?</v>
      </c>
      <c r="P612">
        <v>5</v>
      </c>
      <c r="Q612" t="e">
        <f t="shared" si="160"/>
        <v>#NAME?</v>
      </c>
      <c r="R612">
        <v>5</v>
      </c>
      <c r="S612" t="e">
        <f t="shared" si="161"/>
        <v>#NAME?</v>
      </c>
      <c r="T612">
        <v>0</v>
      </c>
      <c r="U612" t="e">
        <f t="shared" si="162"/>
        <v>#NAME?</v>
      </c>
      <c r="V612">
        <v>256</v>
      </c>
      <c r="W612" t="e">
        <f t="shared" si="163"/>
        <v>#NAME?</v>
      </c>
      <c r="X612">
        <v>143</v>
      </c>
      <c r="Y612" t="e">
        <f t="shared" si="164"/>
        <v>#NAME?</v>
      </c>
      <c r="Z612">
        <v>1</v>
      </c>
      <c r="AA612" t="e">
        <f t="shared" si="165"/>
        <v>#NAME?</v>
      </c>
      <c r="AB612">
        <v>48</v>
      </c>
      <c r="AC612" t="e">
        <f t="shared" si="166"/>
        <v>#NAME?</v>
      </c>
      <c r="AD612">
        <v>1</v>
      </c>
      <c r="AE612" t="e">
        <f t="shared" si="167"/>
        <v>#NAME?</v>
      </c>
      <c r="AF612" t="s">
        <v>63</v>
      </c>
      <c r="AG612" t="s">
        <v>64</v>
      </c>
      <c r="AH612">
        <v>74478380</v>
      </c>
      <c r="AI612">
        <v>74484221</v>
      </c>
      <c r="AJ612">
        <v>14896260</v>
      </c>
      <c r="AK612">
        <v>148795553</v>
      </c>
      <c r="AL612">
        <v>10000</v>
      </c>
      <c r="AR612">
        <v>10000</v>
      </c>
      <c r="AS612">
        <v>51491.85</v>
      </c>
      <c r="AT612">
        <v>5</v>
      </c>
      <c r="AU612">
        <v>100000</v>
      </c>
      <c r="AV612">
        <v>143</v>
      </c>
      <c r="AW612" t="s">
        <v>60</v>
      </c>
      <c r="AX612" t="s">
        <v>61</v>
      </c>
      <c r="AY612" t="s">
        <v>62</v>
      </c>
      <c r="BA612">
        <v>7</v>
      </c>
      <c r="BB612">
        <v>1</v>
      </c>
      <c r="BD612">
        <v>25.678699999999999</v>
      </c>
      <c r="BE612">
        <v>1.31735</v>
      </c>
      <c r="BF612">
        <v>2525.27</v>
      </c>
      <c r="BH612">
        <v>1491.85</v>
      </c>
      <c r="BN612">
        <v>1486983508</v>
      </c>
      <c r="BO612">
        <v>250582177</v>
      </c>
      <c r="BP612">
        <v>957018</v>
      </c>
      <c r="BQ612">
        <v>86386</v>
      </c>
      <c r="BR612">
        <v>0</v>
      </c>
      <c r="BY612" t="s">
        <v>4376</v>
      </c>
      <c r="BZ612" t="s">
        <v>8048</v>
      </c>
      <c r="CA612" t="s">
        <v>58</v>
      </c>
      <c r="CB612" t="str">
        <f t="shared" si="168"/>
        <v>ZYRA_SCATTER_5i5d100000k nrq=1</v>
      </c>
      <c r="CC612">
        <f t="shared" si="169"/>
        <v>144</v>
      </c>
    </row>
    <row r="613" spans="1:81" x14ac:dyDescent="0.4">
      <c r="A613" t="s">
        <v>681</v>
      </c>
      <c r="B613" t="s">
        <v>58</v>
      </c>
      <c r="C613" t="s">
        <v>59</v>
      </c>
      <c r="D613" t="e">
        <f t="shared" si="153"/>
        <v>#NAME?</v>
      </c>
      <c r="E613">
        <v>10000</v>
      </c>
      <c r="F613" t="e">
        <f t="shared" si="154"/>
        <v>#NAME?</v>
      </c>
      <c r="G613" t="s">
        <v>60</v>
      </c>
      <c r="H613" t="e">
        <f t="shared" si="155"/>
        <v>#NAME?</v>
      </c>
      <c r="I613" t="s">
        <v>61</v>
      </c>
      <c r="J613" t="e">
        <f t="shared" si="156"/>
        <v>#NAME?</v>
      </c>
      <c r="K613" t="s">
        <v>62</v>
      </c>
      <c r="L613" t="e">
        <f t="shared" si="157"/>
        <v>#NAME?</v>
      </c>
      <c r="M613" t="e">
        <f t="shared" si="158"/>
        <v>#NAME?</v>
      </c>
      <c r="N613">
        <v>100000</v>
      </c>
      <c r="O613" t="e">
        <f t="shared" si="159"/>
        <v>#NAME?</v>
      </c>
      <c r="P613">
        <v>5</v>
      </c>
      <c r="Q613" t="e">
        <f t="shared" si="160"/>
        <v>#NAME?</v>
      </c>
      <c r="R613">
        <v>5</v>
      </c>
      <c r="S613" t="e">
        <f t="shared" si="161"/>
        <v>#NAME?</v>
      </c>
      <c r="T613">
        <v>0</v>
      </c>
      <c r="U613" t="e">
        <f t="shared" si="162"/>
        <v>#NAME?</v>
      </c>
      <c r="V613">
        <v>256</v>
      </c>
      <c r="W613" t="e">
        <f t="shared" si="163"/>
        <v>#NAME?</v>
      </c>
      <c r="X613">
        <v>143</v>
      </c>
      <c r="Y613" t="e">
        <f t="shared" si="164"/>
        <v>#NAME?</v>
      </c>
      <c r="Z613">
        <v>1</v>
      </c>
      <c r="AA613" t="e">
        <f t="shared" si="165"/>
        <v>#NAME?</v>
      </c>
      <c r="AB613">
        <v>48</v>
      </c>
      <c r="AC613" t="e">
        <f t="shared" si="166"/>
        <v>#NAME?</v>
      </c>
      <c r="AD613">
        <v>2</v>
      </c>
      <c r="AE613" t="e">
        <f t="shared" si="167"/>
        <v>#NAME?</v>
      </c>
      <c r="AF613" t="s">
        <v>63</v>
      </c>
      <c r="AG613" t="s">
        <v>64</v>
      </c>
      <c r="AH613">
        <v>75214994</v>
      </c>
      <c r="AI613">
        <v>75225369</v>
      </c>
      <c r="AJ613">
        <v>15044036</v>
      </c>
      <c r="AK613">
        <v>150273472</v>
      </c>
      <c r="AL613">
        <v>10000</v>
      </c>
      <c r="AR613">
        <v>10000</v>
      </c>
      <c r="AS613">
        <v>51424.76</v>
      </c>
      <c r="AT613">
        <v>5</v>
      </c>
      <c r="AU613">
        <v>100000</v>
      </c>
      <c r="AV613">
        <v>143</v>
      </c>
      <c r="AW613" t="s">
        <v>60</v>
      </c>
      <c r="AX613" t="s">
        <v>61</v>
      </c>
      <c r="AY613" t="s">
        <v>62</v>
      </c>
      <c r="BA613">
        <v>7</v>
      </c>
      <c r="BB613">
        <v>1</v>
      </c>
      <c r="BD613">
        <v>25.7454</v>
      </c>
      <c r="BE613">
        <v>1.3212299999999999</v>
      </c>
      <c r="BF613">
        <v>2500.64</v>
      </c>
      <c r="BH613">
        <v>1424.76</v>
      </c>
      <c r="BN613">
        <v>1501759457</v>
      </c>
      <c r="BO613">
        <v>253151359</v>
      </c>
      <c r="BP613">
        <v>958663</v>
      </c>
      <c r="BQ613">
        <v>88166</v>
      </c>
      <c r="BR613">
        <v>0</v>
      </c>
      <c r="BY613" t="s">
        <v>4377</v>
      </c>
      <c r="BZ613" t="s">
        <v>8049</v>
      </c>
      <c r="CA613" t="s">
        <v>58</v>
      </c>
      <c r="CB613" t="str">
        <f t="shared" si="168"/>
        <v>ZYRA_SCATTER_5i5d100000k nrq=1</v>
      </c>
      <c r="CC613">
        <f t="shared" si="169"/>
        <v>144</v>
      </c>
    </row>
    <row r="614" spans="1:81" x14ac:dyDescent="0.4">
      <c r="A614" t="s">
        <v>682</v>
      </c>
      <c r="B614" t="s">
        <v>58</v>
      </c>
      <c r="C614" t="s">
        <v>59</v>
      </c>
      <c r="D614" t="e">
        <f t="shared" si="153"/>
        <v>#NAME?</v>
      </c>
      <c r="E614">
        <v>10000</v>
      </c>
      <c r="F614" t="e">
        <f t="shared" si="154"/>
        <v>#NAME?</v>
      </c>
      <c r="G614" t="s">
        <v>60</v>
      </c>
      <c r="H614" t="e">
        <f t="shared" si="155"/>
        <v>#NAME?</v>
      </c>
      <c r="I614" t="s">
        <v>61</v>
      </c>
      <c r="J614" t="e">
        <f t="shared" si="156"/>
        <v>#NAME?</v>
      </c>
      <c r="K614" t="s">
        <v>62</v>
      </c>
      <c r="L614" t="e">
        <f t="shared" si="157"/>
        <v>#NAME?</v>
      </c>
      <c r="M614" t="e">
        <f t="shared" si="158"/>
        <v>#NAME?</v>
      </c>
      <c r="N614">
        <v>100000</v>
      </c>
      <c r="O614" t="e">
        <f t="shared" si="159"/>
        <v>#NAME?</v>
      </c>
      <c r="P614">
        <v>20</v>
      </c>
      <c r="Q614" t="e">
        <f t="shared" si="160"/>
        <v>#NAME?</v>
      </c>
      <c r="R614">
        <v>20</v>
      </c>
      <c r="S614" t="e">
        <f t="shared" si="161"/>
        <v>#NAME?</v>
      </c>
      <c r="T614">
        <v>0</v>
      </c>
      <c r="U614" t="e">
        <f t="shared" si="162"/>
        <v>#NAME?</v>
      </c>
      <c r="V614">
        <v>256</v>
      </c>
      <c r="W614" t="e">
        <f t="shared" si="163"/>
        <v>#NAME?</v>
      </c>
      <c r="X614">
        <v>1</v>
      </c>
      <c r="Y614" t="e">
        <f t="shared" si="164"/>
        <v>#NAME?</v>
      </c>
      <c r="Z614">
        <v>0</v>
      </c>
      <c r="AA614" t="e">
        <f t="shared" si="165"/>
        <v>#NAME?</v>
      </c>
      <c r="AB614">
        <v>48</v>
      </c>
      <c r="AC614" t="e">
        <f t="shared" si="166"/>
        <v>#NAME?</v>
      </c>
      <c r="AD614">
        <v>0</v>
      </c>
      <c r="AE614" t="e">
        <f t="shared" si="167"/>
        <v>#NAME?</v>
      </c>
      <c r="AF614" t="s">
        <v>63</v>
      </c>
      <c r="AG614" t="s">
        <v>64</v>
      </c>
      <c r="AH614">
        <v>3664049</v>
      </c>
      <c r="AI614">
        <v>3664457</v>
      </c>
      <c r="AJ614">
        <v>732850</v>
      </c>
      <c r="AK614">
        <v>1829849</v>
      </c>
      <c r="AL614">
        <v>10000</v>
      </c>
      <c r="AR614">
        <v>10000</v>
      </c>
      <c r="AS614">
        <v>201536.82</v>
      </c>
      <c r="AT614">
        <v>20</v>
      </c>
      <c r="AU614">
        <v>100000</v>
      </c>
      <c r="AV614">
        <v>1</v>
      </c>
      <c r="AW614" t="s">
        <v>60</v>
      </c>
      <c r="AX614" t="s">
        <v>61</v>
      </c>
      <c r="AY614" t="s">
        <v>62</v>
      </c>
      <c r="BA614">
        <v>7</v>
      </c>
      <c r="BB614">
        <v>1</v>
      </c>
      <c r="BD614">
        <v>27.418099999999999</v>
      </c>
      <c r="BE614">
        <v>0.71251399999999998</v>
      </c>
      <c r="BF614">
        <v>2037.92</v>
      </c>
      <c r="BH614">
        <v>1536.82</v>
      </c>
      <c r="BN614">
        <v>18259093</v>
      </c>
      <c r="BO614">
        <v>839631</v>
      </c>
      <c r="BP614">
        <v>39406</v>
      </c>
      <c r="BQ614">
        <v>0</v>
      </c>
      <c r="BR614">
        <v>0</v>
      </c>
      <c r="BY614" t="s">
        <v>4378</v>
      </c>
      <c r="BZ614" t="s">
        <v>8050</v>
      </c>
      <c r="CA614" t="s">
        <v>58</v>
      </c>
      <c r="CB614" t="str">
        <f t="shared" si="168"/>
        <v>ZYRA_SCATTER_20i20d100000k nrq=0</v>
      </c>
      <c r="CC614">
        <f t="shared" si="169"/>
        <v>1</v>
      </c>
    </row>
    <row r="615" spans="1:81" x14ac:dyDescent="0.4">
      <c r="A615" t="s">
        <v>684</v>
      </c>
      <c r="B615" t="s">
        <v>58</v>
      </c>
      <c r="C615" t="s">
        <v>59</v>
      </c>
      <c r="D615" t="e">
        <f t="shared" si="153"/>
        <v>#NAME?</v>
      </c>
      <c r="E615">
        <v>10000</v>
      </c>
      <c r="F615" t="e">
        <f t="shared" si="154"/>
        <v>#NAME?</v>
      </c>
      <c r="G615" t="s">
        <v>60</v>
      </c>
      <c r="H615" t="e">
        <f t="shared" si="155"/>
        <v>#NAME?</v>
      </c>
      <c r="I615" t="s">
        <v>61</v>
      </c>
      <c r="J615" t="e">
        <f t="shared" si="156"/>
        <v>#NAME?</v>
      </c>
      <c r="K615" t="s">
        <v>62</v>
      </c>
      <c r="L615" t="e">
        <f t="shared" si="157"/>
        <v>#NAME?</v>
      </c>
      <c r="M615" t="e">
        <f t="shared" si="158"/>
        <v>#NAME?</v>
      </c>
      <c r="N615">
        <v>100000</v>
      </c>
      <c r="O615" t="e">
        <f t="shared" si="159"/>
        <v>#NAME?</v>
      </c>
      <c r="P615">
        <v>20</v>
      </c>
      <c r="Q615" t="e">
        <f t="shared" si="160"/>
        <v>#NAME?</v>
      </c>
      <c r="R615">
        <v>20</v>
      </c>
      <c r="S615" t="e">
        <f t="shared" si="161"/>
        <v>#NAME?</v>
      </c>
      <c r="T615">
        <v>0</v>
      </c>
      <c r="U615" t="e">
        <f t="shared" si="162"/>
        <v>#NAME?</v>
      </c>
      <c r="V615">
        <v>256</v>
      </c>
      <c r="W615" t="e">
        <f t="shared" si="163"/>
        <v>#NAME?</v>
      </c>
      <c r="X615">
        <v>1</v>
      </c>
      <c r="Y615" t="e">
        <f t="shared" si="164"/>
        <v>#NAME?</v>
      </c>
      <c r="Z615">
        <v>0</v>
      </c>
      <c r="AA615" t="e">
        <f t="shared" si="165"/>
        <v>#NAME?</v>
      </c>
      <c r="AB615">
        <v>48</v>
      </c>
      <c r="AC615" t="e">
        <f t="shared" si="166"/>
        <v>#NAME?</v>
      </c>
      <c r="AD615">
        <v>1</v>
      </c>
      <c r="AE615" t="e">
        <f t="shared" si="167"/>
        <v>#NAME?</v>
      </c>
      <c r="AF615" t="s">
        <v>63</v>
      </c>
      <c r="AG615" t="s">
        <v>64</v>
      </c>
      <c r="AH615">
        <v>3643767</v>
      </c>
      <c r="AI615">
        <v>3638265</v>
      </c>
      <c r="AJ615">
        <v>728203</v>
      </c>
      <c r="AK615">
        <v>1818449</v>
      </c>
      <c r="AL615">
        <v>10000</v>
      </c>
      <c r="AR615">
        <v>10000</v>
      </c>
      <c r="AS615">
        <v>201576.4</v>
      </c>
      <c r="AT615">
        <v>20</v>
      </c>
      <c r="AU615">
        <v>100000</v>
      </c>
      <c r="AV615">
        <v>1</v>
      </c>
      <c r="AW615" t="s">
        <v>60</v>
      </c>
      <c r="AX615" t="s">
        <v>61</v>
      </c>
      <c r="AY615" t="s">
        <v>62</v>
      </c>
      <c r="BA615">
        <v>7</v>
      </c>
      <c r="BB615">
        <v>1</v>
      </c>
      <c r="BD615">
        <v>28.135999999999999</v>
      </c>
      <c r="BE615">
        <v>0.73008200000000001</v>
      </c>
      <c r="BF615">
        <v>2048.5100000000002</v>
      </c>
      <c r="BH615">
        <v>1576.4</v>
      </c>
      <c r="BN615">
        <v>18146681</v>
      </c>
      <c r="BO615">
        <v>791819</v>
      </c>
      <c r="BP615">
        <v>37818</v>
      </c>
      <c r="BQ615">
        <v>0</v>
      </c>
      <c r="BR615">
        <v>0</v>
      </c>
      <c r="BY615" t="s">
        <v>4379</v>
      </c>
      <c r="BZ615" t="s">
        <v>8051</v>
      </c>
      <c r="CA615" t="s">
        <v>58</v>
      </c>
      <c r="CB615" t="str">
        <f t="shared" si="168"/>
        <v>ZYRA_SCATTER_20i20d100000k nrq=0</v>
      </c>
      <c r="CC615">
        <f t="shared" si="169"/>
        <v>1</v>
      </c>
    </row>
    <row r="616" spans="1:81" x14ac:dyDescent="0.4">
      <c r="A616" t="s">
        <v>685</v>
      </c>
      <c r="B616" t="s">
        <v>58</v>
      </c>
      <c r="C616" t="s">
        <v>78</v>
      </c>
      <c r="D616" t="e">
        <f t="shared" si="153"/>
        <v>#NAME?</v>
      </c>
      <c r="E616">
        <v>10000</v>
      </c>
      <c r="F616" t="e">
        <f t="shared" si="154"/>
        <v>#NAME?</v>
      </c>
      <c r="G616" t="s">
        <v>60</v>
      </c>
      <c r="H616" t="e">
        <f t="shared" si="155"/>
        <v>#NAME?</v>
      </c>
      <c r="I616" t="s">
        <v>61</v>
      </c>
      <c r="J616" t="e">
        <f t="shared" si="156"/>
        <v>#NAME?</v>
      </c>
      <c r="K616" t="s">
        <v>62</v>
      </c>
      <c r="L616" t="e">
        <f t="shared" si="157"/>
        <v>#NAME?</v>
      </c>
      <c r="M616" t="e">
        <f t="shared" si="158"/>
        <v>#NAME?</v>
      </c>
      <c r="N616">
        <v>100000</v>
      </c>
      <c r="O616" t="e">
        <f t="shared" si="159"/>
        <v>#NAME?</v>
      </c>
      <c r="P616">
        <v>5</v>
      </c>
      <c r="Q616" t="e">
        <f t="shared" si="160"/>
        <v>#NAME?</v>
      </c>
      <c r="R616">
        <v>5</v>
      </c>
      <c r="S616" t="e">
        <f t="shared" si="161"/>
        <v>#NAME?</v>
      </c>
      <c r="T616">
        <v>0</v>
      </c>
      <c r="U616" t="e">
        <f t="shared" si="162"/>
        <v>#NAME?</v>
      </c>
      <c r="V616">
        <v>256</v>
      </c>
      <c r="W616" t="e">
        <f t="shared" si="163"/>
        <v>#NAME?</v>
      </c>
      <c r="X616">
        <v>108</v>
      </c>
      <c r="Y616" t="e">
        <f t="shared" si="164"/>
        <v>#NAME?</v>
      </c>
      <c r="Z616">
        <v>0</v>
      </c>
      <c r="AA616" t="e">
        <f t="shared" si="165"/>
        <v>#NAME?</v>
      </c>
      <c r="AB616">
        <v>48</v>
      </c>
      <c r="AC616" t="e">
        <f t="shared" si="166"/>
        <v>#NAME?</v>
      </c>
      <c r="AD616">
        <v>1</v>
      </c>
      <c r="AE616" t="e">
        <f t="shared" si="167"/>
        <v>#NAME?</v>
      </c>
      <c r="AF616" t="s">
        <v>65</v>
      </c>
      <c r="AG616" t="s">
        <v>64</v>
      </c>
      <c r="AH616">
        <v>21820824</v>
      </c>
      <c r="AI616">
        <v>21835541</v>
      </c>
      <c r="AJ616">
        <v>4365636</v>
      </c>
      <c r="AK616">
        <v>43610390</v>
      </c>
      <c r="AL616">
        <v>10000</v>
      </c>
      <c r="AR616">
        <v>10000</v>
      </c>
      <c r="AS616">
        <v>53373.18</v>
      </c>
      <c r="AT616">
        <v>5</v>
      </c>
      <c r="AU616">
        <v>100000</v>
      </c>
      <c r="AV616">
        <v>108</v>
      </c>
      <c r="AW616" t="s">
        <v>60</v>
      </c>
      <c r="AX616" t="s">
        <v>61</v>
      </c>
      <c r="AY616" t="s">
        <v>62</v>
      </c>
      <c r="BA616">
        <v>8</v>
      </c>
      <c r="BB616">
        <v>1</v>
      </c>
      <c r="BD616">
        <v>22.537500000000001</v>
      </c>
      <c r="BE616">
        <v>0.85364099999999998</v>
      </c>
      <c r="BF616">
        <v>6291.24</v>
      </c>
      <c r="BH616">
        <v>3373.18</v>
      </c>
      <c r="BY616" t="s">
        <v>4380</v>
      </c>
      <c r="BZ616" t="s">
        <v>8052</v>
      </c>
      <c r="CA616" t="s">
        <v>58</v>
      </c>
      <c r="CB616" t="str">
        <f t="shared" si="168"/>
        <v>ZYRA_CLUSTER_5i5d100000k nrq=0</v>
      </c>
      <c r="CC616">
        <f t="shared" si="169"/>
        <v>108</v>
      </c>
    </row>
    <row r="617" spans="1:81" x14ac:dyDescent="0.4">
      <c r="A617" t="s">
        <v>686</v>
      </c>
      <c r="B617" t="s">
        <v>58</v>
      </c>
      <c r="C617" t="s">
        <v>3765</v>
      </c>
      <c r="D617" t="e">
        <f t="shared" si="153"/>
        <v>#NAME?</v>
      </c>
      <c r="E617">
        <v>10000</v>
      </c>
      <c r="F617" t="e">
        <f t="shared" si="154"/>
        <v>#NAME?</v>
      </c>
      <c r="G617" t="s">
        <v>60</v>
      </c>
      <c r="H617" t="e">
        <f t="shared" si="155"/>
        <v>#NAME?</v>
      </c>
      <c r="I617" t="s">
        <v>61</v>
      </c>
      <c r="J617" t="e">
        <f t="shared" si="156"/>
        <v>#NAME?</v>
      </c>
      <c r="K617" t="s">
        <v>62</v>
      </c>
      <c r="L617" t="e">
        <f t="shared" si="157"/>
        <v>#NAME?</v>
      </c>
      <c r="M617" t="e">
        <f t="shared" si="158"/>
        <v>#NAME?</v>
      </c>
      <c r="N617">
        <v>100000</v>
      </c>
      <c r="O617" t="e">
        <f t="shared" si="159"/>
        <v>#NAME?</v>
      </c>
      <c r="P617">
        <v>0</v>
      </c>
      <c r="Q617" t="e">
        <f t="shared" si="160"/>
        <v>#NAME?</v>
      </c>
      <c r="R617">
        <v>0</v>
      </c>
      <c r="S617" t="e">
        <f t="shared" si="161"/>
        <v>#NAME?</v>
      </c>
      <c r="T617">
        <v>0</v>
      </c>
      <c r="U617" t="e">
        <f t="shared" si="162"/>
        <v>#NAME?</v>
      </c>
      <c r="V617">
        <v>256</v>
      </c>
      <c r="W617" t="e">
        <f t="shared" si="163"/>
        <v>#NAME?</v>
      </c>
      <c r="X617">
        <v>72</v>
      </c>
      <c r="Y617" t="e">
        <f t="shared" si="164"/>
        <v>#NAME?</v>
      </c>
      <c r="Z617">
        <v>0</v>
      </c>
      <c r="AA617" t="e">
        <f t="shared" si="165"/>
        <v>#NAME?</v>
      </c>
      <c r="AB617">
        <v>48</v>
      </c>
      <c r="AC617" t="e">
        <f t="shared" si="166"/>
        <v>#NAME?</v>
      </c>
      <c r="AD617">
        <v>1</v>
      </c>
      <c r="AE617" t="e">
        <f t="shared" si="167"/>
        <v>#NAME?</v>
      </c>
      <c r="AF617" t="s">
        <v>65</v>
      </c>
      <c r="AG617" t="s">
        <v>64</v>
      </c>
      <c r="AJ617">
        <v>0</v>
      </c>
      <c r="AK617">
        <v>126966790</v>
      </c>
      <c r="AL617">
        <v>10000</v>
      </c>
      <c r="AR617">
        <v>10000</v>
      </c>
      <c r="AS617">
        <v>744.40599999999995</v>
      </c>
      <c r="AT617">
        <v>0</v>
      </c>
      <c r="AU617">
        <v>100000</v>
      </c>
      <c r="AV617">
        <v>72</v>
      </c>
      <c r="AW617" t="s">
        <v>60</v>
      </c>
      <c r="AX617" t="s">
        <v>61</v>
      </c>
      <c r="AY617" t="s">
        <v>62</v>
      </c>
      <c r="BA617">
        <v>8</v>
      </c>
      <c r="BB617">
        <v>1</v>
      </c>
      <c r="BD617">
        <v>8.2453000000000003</v>
      </c>
      <c r="BE617">
        <v>1.2788300000000001E-2</v>
      </c>
      <c r="BF617">
        <v>1505.8</v>
      </c>
      <c r="BH617">
        <v>744.40599999999995</v>
      </c>
      <c r="BN617">
        <v>1269667903</v>
      </c>
      <c r="BO617">
        <v>3085144</v>
      </c>
      <c r="BP617">
        <v>34939</v>
      </c>
      <c r="BQ617">
        <v>2987</v>
      </c>
      <c r="BR617">
        <v>0</v>
      </c>
      <c r="BY617" t="s">
        <v>4381</v>
      </c>
      <c r="BZ617" t="s">
        <v>8053</v>
      </c>
      <c r="CA617" t="s">
        <v>58</v>
      </c>
      <c r="CB617" t="str">
        <f t="shared" si="168"/>
        <v>ZYRA_CLUSTER_0i0d100000k nrq=0</v>
      </c>
      <c r="CC617">
        <f t="shared" si="169"/>
        <v>72</v>
      </c>
    </row>
    <row r="618" spans="1:81" x14ac:dyDescent="0.4">
      <c r="A618" t="s">
        <v>688</v>
      </c>
      <c r="B618" t="s">
        <v>58</v>
      </c>
      <c r="C618" t="s">
        <v>59</v>
      </c>
      <c r="D618" t="e">
        <f t="shared" si="153"/>
        <v>#NAME?</v>
      </c>
      <c r="E618">
        <v>10000</v>
      </c>
      <c r="F618" t="e">
        <f t="shared" si="154"/>
        <v>#NAME?</v>
      </c>
      <c r="G618" t="s">
        <v>60</v>
      </c>
      <c r="H618" t="e">
        <f t="shared" si="155"/>
        <v>#NAME?</v>
      </c>
      <c r="I618" t="s">
        <v>61</v>
      </c>
      <c r="J618" t="e">
        <f t="shared" si="156"/>
        <v>#NAME?</v>
      </c>
      <c r="K618" t="s">
        <v>62</v>
      </c>
      <c r="L618" t="e">
        <f t="shared" si="157"/>
        <v>#NAME?</v>
      </c>
      <c r="M618" t="e">
        <f t="shared" si="158"/>
        <v>#NAME?</v>
      </c>
      <c r="N618">
        <v>100000</v>
      </c>
      <c r="O618" t="e">
        <f t="shared" si="159"/>
        <v>#NAME?</v>
      </c>
      <c r="P618">
        <v>20</v>
      </c>
      <c r="Q618" t="e">
        <f t="shared" si="160"/>
        <v>#NAME?</v>
      </c>
      <c r="R618">
        <v>20</v>
      </c>
      <c r="S618" t="e">
        <f t="shared" si="161"/>
        <v>#NAME?</v>
      </c>
      <c r="T618">
        <v>0</v>
      </c>
      <c r="U618" t="e">
        <f t="shared" si="162"/>
        <v>#NAME?</v>
      </c>
      <c r="V618">
        <v>256</v>
      </c>
      <c r="W618" t="e">
        <f t="shared" si="163"/>
        <v>#NAME?</v>
      </c>
      <c r="X618">
        <v>1</v>
      </c>
      <c r="Y618" t="e">
        <f t="shared" si="164"/>
        <v>#NAME?</v>
      </c>
      <c r="Z618">
        <v>0</v>
      </c>
      <c r="AA618" t="e">
        <f t="shared" si="165"/>
        <v>#NAME?</v>
      </c>
      <c r="AB618">
        <v>48</v>
      </c>
      <c r="AC618" t="e">
        <f t="shared" si="166"/>
        <v>#NAME?</v>
      </c>
      <c r="AD618">
        <v>2</v>
      </c>
      <c r="AE618" t="e">
        <f t="shared" si="167"/>
        <v>#NAME?</v>
      </c>
      <c r="AF618" t="s">
        <v>63</v>
      </c>
      <c r="AG618" t="s">
        <v>64</v>
      </c>
      <c r="AH618">
        <v>3631810</v>
      </c>
      <c r="AI618">
        <v>3635316</v>
      </c>
      <c r="AJ618">
        <v>726712</v>
      </c>
      <c r="AK618">
        <v>1814749</v>
      </c>
      <c r="AL618">
        <v>10000</v>
      </c>
      <c r="AR618">
        <v>10000</v>
      </c>
      <c r="AS618">
        <v>201542.9</v>
      </c>
      <c r="AT618">
        <v>20</v>
      </c>
      <c r="AU618">
        <v>100000</v>
      </c>
      <c r="AV618">
        <v>1</v>
      </c>
      <c r="AW618" t="s">
        <v>60</v>
      </c>
      <c r="AX618" t="s">
        <v>61</v>
      </c>
      <c r="AY618" t="s">
        <v>62</v>
      </c>
      <c r="BA618">
        <v>7</v>
      </c>
      <c r="BB618">
        <v>1</v>
      </c>
      <c r="BD618">
        <v>28.311</v>
      </c>
      <c r="BE618">
        <v>0.74907199999999996</v>
      </c>
      <c r="BF618">
        <v>2059.09</v>
      </c>
      <c r="BH618">
        <v>1542.9</v>
      </c>
      <c r="BN618">
        <v>18108133</v>
      </c>
      <c r="BO618">
        <v>837313</v>
      </c>
      <c r="BP618">
        <v>39366</v>
      </c>
      <c r="BQ618">
        <v>0</v>
      </c>
      <c r="BR618">
        <v>0</v>
      </c>
      <c r="BY618" t="s">
        <v>4382</v>
      </c>
      <c r="BZ618" t="s">
        <v>8054</v>
      </c>
      <c r="CA618" t="s">
        <v>58</v>
      </c>
      <c r="CB618" t="str">
        <f t="shared" si="168"/>
        <v>ZYRA_SCATTER_20i20d100000k nrq=0</v>
      </c>
      <c r="CC618">
        <f t="shared" si="169"/>
        <v>1</v>
      </c>
    </row>
    <row r="619" spans="1:81" x14ac:dyDescent="0.4">
      <c r="A619" t="s">
        <v>689</v>
      </c>
      <c r="B619" t="s">
        <v>58</v>
      </c>
      <c r="C619" t="s">
        <v>59</v>
      </c>
      <c r="D619" t="e">
        <f t="shared" si="153"/>
        <v>#NAME?</v>
      </c>
      <c r="E619">
        <v>10000</v>
      </c>
      <c r="F619" t="e">
        <f t="shared" si="154"/>
        <v>#NAME?</v>
      </c>
      <c r="G619" t="s">
        <v>60</v>
      </c>
      <c r="H619" t="e">
        <f t="shared" si="155"/>
        <v>#NAME?</v>
      </c>
      <c r="I619" t="s">
        <v>61</v>
      </c>
      <c r="J619" t="e">
        <f t="shared" si="156"/>
        <v>#NAME?</v>
      </c>
      <c r="K619" t="s">
        <v>62</v>
      </c>
      <c r="L619" t="e">
        <f t="shared" si="157"/>
        <v>#NAME?</v>
      </c>
      <c r="M619" t="e">
        <f t="shared" si="158"/>
        <v>#NAME?</v>
      </c>
      <c r="N619">
        <v>100000</v>
      </c>
      <c r="O619" t="e">
        <f t="shared" si="159"/>
        <v>#NAME?</v>
      </c>
      <c r="P619">
        <v>20</v>
      </c>
      <c r="Q619" t="e">
        <f t="shared" si="160"/>
        <v>#NAME?</v>
      </c>
      <c r="R619">
        <v>20</v>
      </c>
      <c r="S619" t="e">
        <f t="shared" si="161"/>
        <v>#NAME?</v>
      </c>
      <c r="T619">
        <v>0</v>
      </c>
      <c r="U619" t="e">
        <f t="shared" si="162"/>
        <v>#NAME?</v>
      </c>
      <c r="V619">
        <v>256</v>
      </c>
      <c r="W619" t="e">
        <f t="shared" si="163"/>
        <v>#NAME?</v>
      </c>
      <c r="X619">
        <v>18</v>
      </c>
      <c r="Y619" t="e">
        <f t="shared" si="164"/>
        <v>#NAME?</v>
      </c>
      <c r="Z619">
        <v>0</v>
      </c>
      <c r="AA619" t="e">
        <f t="shared" si="165"/>
        <v>#NAME?</v>
      </c>
      <c r="AB619">
        <v>48</v>
      </c>
      <c r="AC619" t="e">
        <f t="shared" si="166"/>
        <v>#NAME?</v>
      </c>
      <c r="AD619">
        <v>0</v>
      </c>
      <c r="AE619" t="e">
        <f t="shared" si="167"/>
        <v>#NAME?</v>
      </c>
      <c r="AF619" t="s">
        <v>63</v>
      </c>
      <c r="AG619" t="s">
        <v>64</v>
      </c>
      <c r="AH619">
        <v>39656752</v>
      </c>
      <c r="AI619">
        <v>39652304</v>
      </c>
      <c r="AJ619">
        <v>7930905</v>
      </c>
      <c r="AK619">
        <v>19807356</v>
      </c>
      <c r="AL619">
        <v>10000</v>
      </c>
      <c r="AR619">
        <v>10000</v>
      </c>
      <c r="AS619">
        <v>201876.86</v>
      </c>
      <c r="AT619">
        <v>20</v>
      </c>
      <c r="AU619">
        <v>100000</v>
      </c>
      <c r="AV619">
        <v>18</v>
      </c>
      <c r="AW619" t="s">
        <v>60</v>
      </c>
      <c r="AX619" t="s">
        <v>61</v>
      </c>
      <c r="AY619" t="s">
        <v>62</v>
      </c>
      <c r="BA619">
        <v>7</v>
      </c>
      <c r="BB619">
        <v>1</v>
      </c>
      <c r="BD619">
        <v>27.483799999999999</v>
      </c>
      <c r="BE619">
        <v>4.1610100000000001</v>
      </c>
      <c r="BF619">
        <v>3074.92</v>
      </c>
      <c r="BH619">
        <v>1876.86</v>
      </c>
      <c r="BN619">
        <v>197630813</v>
      </c>
      <c r="BO619">
        <v>69117686</v>
      </c>
      <c r="BP619">
        <v>436045</v>
      </c>
      <c r="BQ619">
        <v>4080</v>
      </c>
      <c r="BR619">
        <v>0</v>
      </c>
      <c r="BY619" t="s">
        <v>4383</v>
      </c>
      <c r="BZ619" t="s">
        <v>8055</v>
      </c>
      <c r="CA619" t="s">
        <v>58</v>
      </c>
      <c r="CB619" t="str">
        <f t="shared" si="168"/>
        <v>ZYRA_SCATTER_20i20d100000k nrq=0</v>
      </c>
      <c r="CC619">
        <f t="shared" si="169"/>
        <v>18</v>
      </c>
    </row>
    <row r="620" spans="1:81" x14ac:dyDescent="0.4">
      <c r="A620" t="s">
        <v>690</v>
      </c>
      <c r="B620" t="s">
        <v>58</v>
      </c>
      <c r="C620" t="s">
        <v>59</v>
      </c>
      <c r="D620" t="e">
        <f t="shared" si="153"/>
        <v>#NAME?</v>
      </c>
      <c r="E620">
        <v>10000</v>
      </c>
      <c r="F620" t="e">
        <f t="shared" si="154"/>
        <v>#NAME?</v>
      </c>
      <c r="G620" t="s">
        <v>60</v>
      </c>
      <c r="H620" t="e">
        <f t="shared" si="155"/>
        <v>#NAME?</v>
      </c>
      <c r="I620" t="s">
        <v>61</v>
      </c>
      <c r="J620" t="e">
        <f t="shared" si="156"/>
        <v>#NAME?</v>
      </c>
      <c r="K620" t="s">
        <v>62</v>
      </c>
      <c r="L620" t="e">
        <f t="shared" si="157"/>
        <v>#NAME?</v>
      </c>
      <c r="M620" t="e">
        <f t="shared" si="158"/>
        <v>#NAME?</v>
      </c>
      <c r="N620">
        <v>100000</v>
      </c>
      <c r="O620" t="e">
        <f t="shared" si="159"/>
        <v>#NAME?</v>
      </c>
      <c r="P620">
        <v>20</v>
      </c>
      <c r="Q620" t="e">
        <f t="shared" si="160"/>
        <v>#NAME?</v>
      </c>
      <c r="R620">
        <v>20</v>
      </c>
      <c r="S620" t="e">
        <f t="shared" si="161"/>
        <v>#NAME?</v>
      </c>
      <c r="T620">
        <v>0</v>
      </c>
      <c r="U620" t="e">
        <f t="shared" si="162"/>
        <v>#NAME?</v>
      </c>
      <c r="V620">
        <v>256</v>
      </c>
      <c r="W620" t="e">
        <f t="shared" si="163"/>
        <v>#NAME?</v>
      </c>
      <c r="X620">
        <v>18</v>
      </c>
      <c r="Y620" t="e">
        <f t="shared" si="164"/>
        <v>#NAME?</v>
      </c>
      <c r="Z620">
        <v>0</v>
      </c>
      <c r="AA620" t="e">
        <f t="shared" si="165"/>
        <v>#NAME?</v>
      </c>
      <c r="AB620">
        <v>48</v>
      </c>
      <c r="AC620" t="e">
        <f t="shared" si="166"/>
        <v>#NAME?</v>
      </c>
      <c r="AD620">
        <v>1</v>
      </c>
      <c r="AE620" t="e">
        <f t="shared" si="167"/>
        <v>#NAME?</v>
      </c>
      <c r="AF620" t="s">
        <v>63</v>
      </c>
      <c r="AG620" t="s">
        <v>64</v>
      </c>
      <c r="AH620">
        <v>40038737</v>
      </c>
      <c r="AI620">
        <v>40025442</v>
      </c>
      <c r="AJ620">
        <v>8006417</v>
      </c>
      <c r="AK620">
        <v>19991621</v>
      </c>
      <c r="AL620">
        <v>10000</v>
      </c>
      <c r="AR620">
        <v>10000</v>
      </c>
      <c r="AS620">
        <v>201831.82</v>
      </c>
      <c r="AT620">
        <v>20</v>
      </c>
      <c r="AU620">
        <v>100000</v>
      </c>
      <c r="AV620">
        <v>18</v>
      </c>
      <c r="AW620" t="s">
        <v>60</v>
      </c>
      <c r="AX620" t="s">
        <v>61</v>
      </c>
      <c r="AY620" t="s">
        <v>62</v>
      </c>
      <c r="BA620">
        <v>7</v>
      </c>
      <c r="BB620">
        <v>1</v>
      </c>
      <c r="BD620">
        <v>27.3565</v>
      </c>
      <c r="BE620">
        <v>4.1351399999999998</v>
      </c>
      <c r="BF620">
        <v>3044.16</v>
      </c>
      <c r="BH620">
        <v>1831.82</v>
      </c>
      <c r="BN620">
        <v>199476283</v>
      </c>
      <c r="BO620">
        <v>68648485</v>
      </c>
      <c r="BP620">
        <v>433338</v>
      </c>
      <c r="BQ620">
        <v>3871</v>
      </c>
      <c r="BR620">
        <v>0</v>
      </c>
      <c r="BY620" t="s">
        <v>4384</v>
      </c>
      <c r="BZ620" t="s">
        <v>8056</v>
      </c>
      <c r="CA620" t="s">
        <v>58</v>
      </c>
      <c r="CB620" t="str">
        <f t="shared" si="168"/>
        <v>ZYRA_SCATTER_20i20d100000k nrq=0</v>
      </c>
      <c r="CC620">
        <f t="shared" si="169"/>
        <v>18</v>
      </c>
    </row>
    <row r="621" spans="1:81" x14ac:dyDescent="0.4">
      <c r="A621" t="s">
        <v>691</v>
      </c>
      <c r="B621" t="s">
        <v>58</v>
      </c>
      <c r="C621" t="s">
        <v>59</v>
      </c>
      <c r="D621" t="e">
        <f t="shared" si="153"/>
        <v>#NAME?</v>
      </c>
      <c r="E621">
        <v>10000</v>
      </c>
      <c r="F621" t="e">
        <f t="shared" si="154"/>
        <v>#NAME?</v>
      </c>
      <c r="G621" t="s">
        <v>60</v>
      </c>
      <c r="H621" t="e">
        <f t="shared" si="155"/>
        <v>#NAME?</v>
      </c>
      <c r="I621" t="s">
        <v>61</v>
      </c>
      <c r="J621" t="e">
        <f t="shared" si="156"/>
        <v>#NAME?</v>
      </c>
      <c r="K621" t="s">
        <v>62</v>
      </c>
      <c r="L621" t="e">
        <f t="shared" si="157"/>
        <v>#NAME?</v>
      </c>
      <c r="M621" t="e">
        <f t="shared" si="158"/>
        <v>#NAME?</v>
      </c>
      <c r="N621">
        <v>100000</v>
      </c>
      <c r="O621" t="e">
        <f t="shared" si="159"/>
        <v>#NAME?</v>
      </c>
      <c r="P621">
        <v>20</v>
      </c>
      <c r="Q621" t="e">
        <f t="shared" si="160"/>
        <v>#NAME?</v>
      </c>
      <c r="R621">
        <v>20</v>
      </c>
      <c r="S621" t="e">
        <f t="shared" si="161"/>
        <v>#NAME?</v>
      </c>
      <c r="T621">
        <v>0</v>
      </c>
      <c r="U621" t="e">
        <f t="shared" si="162"/>
        <v>#NAME?</v>
      </c>
      <c r="V621">
        <v>256</v>
      </c>
      <c r="W621" t="e">
        <f t="shared" si="163"/>
        <v>#NAME?</v>
      </c>
      <c r="X621">
        <v>18</v>
      </c>
      <c r="Y621" t="e">
        <f t="shared" si="164"/>
        <v>#NAME?</v>
      </c>
      <c r="Z621">
        <v>0</v>
      </c>
      <c r="AA621" t="e">
        <f t="shared" si="165"/>
        <v>#NAME?</v>
      </c>
      <c r="AB621">
        <v>48</v>
      </c>
      <c r="AC621" t="e">
        <f t="shared" si="166"/>
        <v>#NAME?</v>
      </c>
      <c r="AD621">
        <v>2</v>
      </c>
      <c r="AE621" t="e">
        <f t="shared" si="167"/>
        <v>#NAME?</v>
      </c>
      <c r="AF621" t="s">
        <v>63</v>
      </c>
      <c r="AG621" t="s">
        <v>64</v>
      </c>
      <c r="AH621">
        <v>38969930</v>
      </c>
      <c r="AI621">
        <v>38964228</v>
      </c>
      <c r="AJ621">
        <v>7793415</v>
      </c>
      <c r="AK621">
        <v>19460941</v>
      </c>
      <c r="AL621">
        <v>10000</v>
      </c>
      <c r="AR621">
        <v>10000</v>
      </c>
      <c r="AS621">
        <v>201880.01</v>
      </c>
      <c r="AT621">
        <v>20</v>
      </c>
      <c r="AU621">
        <v>100000</v>
      </c>
      <c r="AV621">
        <v>18</v>
      </c>
      <c r="AW621" t="s">
        <v>60</v>
      </c>
      <c r="AX621" t="s">
        <v>61</v>
      </c>
      <c r="AY621" t="s">
        <v>62</v>
      </c>
      <c r="BA621">
        <v>7</v>
      </c>
      <c r="BB621">
        <v>1</v>
      </c>
      <c r="BD621">
        <v>27.569400000000002</v>
      </c>
      <c r="BE621">
        <v>4.2110900000000004</v>
      </c>
      <c r="BF621">
        <v>3180.02</v>
      </c>
      <c r="BH621">
        <v>1880.01</v>
      </c>
      <c r="BN621">
        <v>194180203</v>
      </c>
      <c r="BO621">
        <v>78283795</v>
      </c>
      <c r="BP621">
        <v>423221</v>
      </c>
      <c r="BQ621">
        <v>3627</v>
      </c>
      <c r="BR621">
        <v>0</v>
      </c>
      <c r="BY621" t="s">
        <v>4385</v>
      </c>
      <c r="BZ621" t="s">
        <v>8057</v>
      </c>
      <c r="CA621" t="s">
        <v>58</v>
      </c>
      <c r="CB621" t="str">
        <f t="shared" si="168"/>
        <v>ZYRA_SCATTER_20i20d100000k nrq=0</v>
      </c>
      <c r="CC621">
        <f t="shared" si="169"/>
        <v>18</v>
      </c>
    </row>
    <row r="622" spans="1:81" x14ac:dyDescent="0.4">
      <c r="A622" t="s">
        <v>687</v>
      </c>
      <c r="B622" t="s">
        <v>58</v>
      </c>
      <c r="C622" t="s">
        <v>3765</v>
      </c>
      <c r="D622" t="e">
        <f t="shared" si="153"/>
        <v>#NAME?</v>
      </c>
      <c r="E622">
        <v>10000</v>
      </c>
      <c r="F622" t="e">
        <f t="shared" si="154"/>
        <v>#NAME?</v>
      </c>
      <c r="G622" t="s">
        <v>60</v>
      </c>
      <c r="H622" t="e">
        <f t="shared" si="155"/>
        <v>#NAME?</v>
      </c>
      <c r="I622" t="s">
        <v>61</v>
      </c>
      <c r="J622" t="e">
        <f t="shared" si="156"/>
        <v>#NAME?</v>
      </c>
      <c r="K622" t="s">
        <v>62</v>
      </c>
      <c r="L622" t="e">
        <f t="shared" si="157"/>
        <v>#NAME?</v>
      </c>
      <c r="M622" t="e">
        <f t="shared" si="158"/>
        <v>#NAME?</v>
      </c>
      <c r="N622">
        <v>100000</v>
      </c>
      <c r="O622" t="e">
        <f t="shared" si="159"/>
        <v>#NAME?</v>
      </c>
      <c r="P622">
        <v>20</v>
      </c>
      <c r="Q622" t="e">
        <f t="shared" si="160"/>
        <v>#NAME?</v>
      </c>
      <c r="R622">
        <v>20</v>
      </c>
      <c r="S622" t="e">
        <f t="shared" si="161"/>
        <v>#NAME?</v>
      </c>
      <c r="T622">
        <v>0</v>
      </c>
      <c r="U622" t="e">
        <f t="shared" si="162"/>
        <v>#NAME?</v>
      </c>
      <c r="V622">
        <v>256</v>
      </c>
      <c r="W622" t="e">
        <f t="shared" si="163"/>
        <v>#NAME?</v>
      </c>
      <c r="X622">
        <v>36</v>
      </c>
      <c r="Y622" t="e">
        <f t="shared" si="164"/>
        <v>#NAME?</v>
      </c>
      <c r="Z622">
        <v>0</v>
      </c>
      <c r="AA622" t="e">
        <f t="shared" si="165"/>
        <v>#NAME?</v>
      </c>
      <c r="AB622">
        <v>48</v>
      </c>
      <c r="AC622" t="e">
        <f t="shared" si="166"/>
        <v>#NAME?</v>
      </c>
      <c r="AD622">
        <v>1</v>
      </c>
      <c r="AE622" t="e">
        <f t="shared" si="167"/>
        <v>#NAME?</v>
      </c>
      <c r="AF622" t="s">
        <v>65</v>
      </c>
      <c r="AG622" t="s">
        <v>64</v>
      </c>
      <c r="AH622">
        <v>71566917</v>
      </c>
      <c r="AI622">
        <v>71557070</v>
      </c>
      <c r="AJ622">
        <v>14312398</v>
      </c>
      <c r="AK622">
        <v>35737562</v>
      </c>
      <c r="AL622">
        <v>10000</v>
      </c>
      <c r="AR622">
        <v>10000</v>
      </c>
      <c r="AS622">
        <v>201580.03</v>
      </c>
      <c r="AT622">
        <v>20</v>
      </c>
      <c r="AU622">
        <v>100000</v>
      </c>
      <c r="AV622">
        <v>36</v>
      </c>
      <c r="AW622" t="s">
        <v>60</v>
      </c>
      <c r="AX622" t="s">
        <v>61</v>
      </c>
      <c r="AY622" t="s">
        <v>62</v>
      </c>
      <c r="BA622">
        <v>8</v>
      </c>
      <c r="BB622">
        <v>1</v>
      </c>
      <c r="BD622">
        <v>24.0427</v>
      </c>
      <c r="BE622">
        <v>0.67600000000000005</v>
      </c>
      <c r="BF622">
        <v>2642.65</v>
      </c>
      <c r="BH622">
        <v>1580.03</v>
      </c>
      <c r="BN622">
        <v>65085863</v>
      </c>
      <c r="BO622">
        <v>296217840</v>
      </c>
      <c r="BP622">
        <v>709487</v>
      </c>
      <c r="BQ622">
        <v>15256</v>
      </c>
      <c r="BR622">
        <v>0</v>
      </c>
      <c r="BY622" t="s">
        <v>4386</v>
      </c>
      <c r="BZ622" t="s">
        <v>8058</v>
      </c>
      <c r="CA622" t="s">
        <v>58</v>
      </c>
      <c r="CB622" t="str">
        <f t="shared" si="168"/>
        <v>ZYRA_CLUSTER_20i20d100000k nrq=0</v>
      </c>
      <c r="CC622">
        <f t="shared" si="169"/>
        <v>36</v>
      </c>
    </row>
    <row r="623" spans="1:81" x14ac:dyDescent="0.4">
      <c r="A623" t="s">
        <v>693</v>
      </c>
      <c r="B623" t="s">
        <v>58</v>
      </c>
      <c r="C623" t="s">
        <v>59</v>
      </c>
      <c r="D623" t="e">
        <f t="shared" si="153"/>
        <v>#NAME?</v>
      </c>
      <c r="E623">
        <v>10000</v>
      </c>
      <c r="F623" t="e">
        <f t="shared" si="154"/>
        <v>#NAME?</v>
      </c>
      <c r="G623" t="s">
        <v>60</v>
      </c>
      <c r="H623" t="e">
        <f t="shared" si="155"/>
        <v>#NAME?</v>
      </c>
      <c r="I623" t="s">
        <v>61</v>
      </c>
      <c r="J623" t="e">
        <f t="shared" si="156"/>
        <v>#NAME?</v>
      </c>
      <c r="K623" t="s">
        <v>62</v>
      </c>
      <c r="L623" t="e">
        <f t="shared" si="157"/>
        <v>#NAME?</v>
      </c>
      <c r="M623" t="e">
        <f t="shared" si="158"/>
        <v>#NAME?</v>
      </c>
      <c r="N623">
        <v>100000</v>
      </c>
      <c r="O623" t="e">
        <f t="shared" si="159"/>
        <v>#NAME?</v>
      </c>
      <c r="P623">
        <v>20</v>
      </c>
      <c r="Q623" t="e">
        <f t="shared" si="160"/>
        <v>#NAME?</v>
      </c>
      <c r="R623">
        <v>20</v>
      </c>
      <c r="S623" t="e">
        <f t="shared" si="161"/>
        <v>#NAME?</v>
      </c>
      <c r="T623">
        <v>0</v>
      </c>
      <c r="U623" t="e">
        <f t="shared" si="162"/>
        <v>#NAME?</v>
      </c>
      <c r="V623">
        <v>256</v>
      </c>
      <c r="W623" t="e">
        <f t="shared" si="163"/>
        <v>#NAME?</v>
      </c>
      <c r="X623">
        <v>17</v>
      </c>
      <c r="Y623" t="e">
        <f t="shared" si="164"/>
        <v>#NAME?</v>
      </c>
      <c r="Z623">
        <v>1</v>
      </c>
      <c r="AA623" t="e">
        <f t="shared" si="165"/>
        <v>#NAME?</v>
      </c>
      <c r="AB623">
        <v>48</v>
      </c>
      <c r="AC623" t="e">
        <f t="shared" si="166"/>
        <v>#NAME?</v>
      </c>
      <c r="AD623">
        <v>0</v>
      </c>
      <c r="AE623" t="e">
        <f t="shared" si="167"/>
        <v>#NAME?</v>
      </c>
      <c r="AF623" t="s">
        <v>63</v>
      </c>
      <c r="AG623" t="s">
        <v>64</v>
      </c>
      <c r="AH623">
        <v>38829719</v>
      </c>
      <c r="AI623">
        <v>38821577</v>
      </c>
      <c r="AJ623">
        <v>7765129</v>
      </c>
      <c r="AK623">
        <v>19388748</v>
      </c>
      <c r="AL623">
        <v>10000</v>
      </c>
      <c r="AR623">
        <v>10000</v>
      </c>
      <c r="AS623">
        <v>202293.33</v>
      </c>
      <c r="AT623">
        <v>20</v>
      </c>
      <c r="AU623">
        <v>100000</v>
      </c>
      <c r="AV623">
        <v>17</v>
      </c>
      <c r="AW623" t="s">
        <v>60</v>
      </c>
      <c r="AX623" t="s">
        <v>61</v>
      </c>
      <c r="AY623" t="s">
        <v>62</v>
      </c>
      <c r="BA623">
        <v>7</v>
      </c>
      <c r="BB623">
        <v>1</v>
      </c>
      <c r="BD623">
        <v>26.847300000000001</v>
      </c>
      <c r="BE623">
        <v>4.1941600000000001</v>
      </c>
      <c r="BF623">
        <v>3224.3</v>
      </c>
      <c r="BH623">
        <v>2293.33</v>
      </c>
      <c r="BN623">
        <v>193457798</v>
      </c>
      <c r="BO623">
        <v>65842128</v>
      </c>
      <c r="BP623">
        <v>424428</v>
      </c>
      <c r="BQ623">
        <v>49996</v>
      </c>
      <c r="BR623">
        <v>0</v>
      </c>
      <c r="BY623" t="s">
        <v>4387</v>
      </c>
      <c r="BZ623" t="s">
        <v>8059</v>
      </c>
      <c r="CA623" t="s">
        <v>58</v>
      </c>
      <c r="CB623" t="str">
        <f t="shared" si="168"/>
        <v>ZYRA_SCATTER_20i20d100000k nrq=1</v>
      </c>
      <c r="CC623">
        <f t="shared" si="169"/>
        <v>18</v>
      </c>
    </row>
    <row r="624" spans="1:81" x14ac:dyDescent="0.4">
      <c r="A624" t="s">
        <v>694</v>
      </c>
      <c r="B624" t="s">
        <v>58</v>
      </c>
      <c r="C624" t="s">
        <v>59</v>
      </c>
      <c r="D624" t="e">
        <f t="shared" si="153"/>
        <v>#NAME?</v>
      </c>
      <c r="E624">
        <v>10000</v>
      </c>
      <c r="F624" t="e">
        <f t="shared" si="154"/>
        <v>#NAME?</v>
      </c>
      <c r="G624" t="s">
        <v>60</v>
      </c>
      <c r="H624" t="e">
        <f t="shared" si="155"/>
        <v>#NAME?</v>
      </c>
      <c r="I624" t="s">
        <v>61</v>
      </c>
      <c r="J624" t="e">
        <f t="shared" si="156"/>
        <v>#NAME?</v>
      </c>
      <c r="K624" t="s">
        <v>62</v>
      </c>
      <c r="L624" t="e">
        <f t="shared" si="157"/>
        <v>#NAME?</v>
      </c>
      <c r="M624" t="e">
        <f t="shared" si="158"/>
        <v>#NAME?</v>
      </c>
      <c r="N624">
        <v>100000</v>
      </c>
      <c r="O624" t="e">
        <f t="shared" si="159"/>
        <v>#NAME?</v>
      </c>
      <c r="P624">
        <v>20</v>
      </c>
      <c r="Q624" t="e">
        <f t="shared" si="160"/>
        <v>#NAME?</v>
      </c>
      <c r="R624">
        <v>20</v>
      </c>
      <c r="S624" t="e">
        <f t="shared" si="161"/>
        <v>#NAME?</v>
      </c>
      <c r="T624">
        <v>0</v>
      </c>
      <c r="U624" t="e">
        <f t="shared" si="162"/>
        <v>#NAME?</v>
      </c>
      <c r="V624">
        <v>256</v>
      </c>
      <c r="W624" t="e">
        <f t="shared" si="163"/>
        <v>#NAME?</v>
      </c>
      <c r="X624">
        <v>17</v>
      </c>
      <c r="Y624" t="e">
        <f t="shared" si="164"/>
        <v>#NAME?</v>
      </c>
      <c r="Z624">
        <v>1</v>
      </c>
      <c r="AA624" t="e">
        <f t="shared" si="165"/>
        <v>#NAME?</v>
      </c>
      <c r="AB624">
        <v>48</v>
      </c>
      <c r="AC624" t="e">
        <f t="shared" si="166"/>
        <v>#NAME?</v>
      </c>
      <c r="AD624">
        <v>1</v>
      </c>
      <c r="AE624" t="e">
        <f t="shared" si="167"/>
        <v>#NAME?</v>
      </c>
      <c r="AF624" t="s">
        <v>63</v>
      </c>
      <c r="AG624" t="s">
        <v>64</v>
      </c>
      <c r="AH624">
        <v>38130548</v>
      </c>
      <c r="AI624">
        <v>38127606</v>
      </c>
      <c r="AJ624">
        <v>7625815</v>
      </c>
      <c r="AK624">
        <v>19043947</v>
      </c>
      <c r="AL624">
        <v>10000</v>
      </c>
      <c r="AR624">
        <v>10000</v>
      </c>
      <c r="AS624">
        <v>202276.14</v>
      </c>
      <c r="AT624">
        <v>20</v>
      </c>
      <c r="AU624">
        <v>100000</v>
      </c>
      <c r="AV624">
        <v>17</v>
      </c>
      <c r="AW624" t="s">
        <v>60</v>
      </c>
      <c r="AX624" t="s">
        <v>61</v>
      </c>
      <c r="AY624" t="s">
        <v>62</v>
      </c>
      <c r="BA624">
        <v>7</v>
      </c>
      <c r="BB624">
        <v>1</v>
      </c>
      <c r="BD624">
        <v>25.770099999999999</v>
      </c>
      <c r="BE624">
        <v>4.23102</v>
      </c>
      <c r="BF624">
        <v>3222.54</v>
      </c>
      <c r="BH624">
        <v>2276.14</v>
      </c>
      <c r="BN624">
        <v>190013110</v>
      </c>
      <c r="BO624">
        <v>66821648</v>
      </c>
      <c r="BP624">
        <v>420817</v>
      </c>
      <c r="BQ624">
        <v>50789</v>
      </c>
      <c r="BR624">
        <v>0</v>
      </c>
      <c r="BY624" t="s">
        <v>4388</v>
      </c>
      <c r="BZ624" t="s">
        <v>8060</v>
      </c>
      <c r="CA624" t="s">
        <v>58</v>
      </c>
      <c r="CB624" t="str">
        <f t="shared" si="168"/>
        <v>ZYRA_SCATTER_20i20d100000k nrq=1</v>
      </c>
      <c r="CC624">
        <f t="shared" si="169"/>
        <v>18</v>
      </c>
    </row>
    <row r="625" spans="1:81" x14ac:dyDescent="0.4">
      <c r="A625" t="s">
        <v>695</v>
      </c>
      <c r="B625" t="s">
        <v>58</v>
      </c>
      <c r="C625" t="s">
        <v>59</v>
      </c>
      <c r="D625" t="e">
        <f t="shared" si="153"/>
        <v>#NAME?</v>
      </c>
      <c r="E625">
        <v>10000</v>
      </c>
      <c r="F625" t="e">
        <f t="shared" si="154"/>
        <v>#NAME?</v>
      </c>
      <c r="G625" t="s">
        <v>60</v>
      </c>
      <c r="H625" t="e">
        <f t="shared" si="155"/>
        <v>#NAME?</v>
      </c>
      <c r="I625" t="s">
        <v>61</v>
      </c>
      <c r="J625" t="e">
        <f t="shared" si="156"/>
        <v>#NAME?</v>
      </c>
      <c r="K625" t="s">
        <v>62</v>
      </c>
      <c r="L625" t="e">
        <f t="shared" si="157"/>
        <v>#NAME?</v>
      </c>
      <c r="M625" t="e">
        <f t="shared" si="158"/>
        <v>#NAME?</v>
      </c>
      <c r="N625">
        <v>100000</v>
      </c>
      <c r="O625" t="e">
        <f t="shared" si="159"/>
        <v>#NAME?</v>
      </c>
      <c r="P625">
        <v>20</v>
      </c>
      <c r="Q625" t="e">
        <f t="shared" si="160"/>
        <v>#NAME?</v>
      </c>
      <c r="R625">
        <v>20</v>
      </c>
      <c r="S625" t="e">
        <f t="shared" si="161"/>
        <v>#NAME?</v>
      </c>
      <c r="T625">
        <v>0</v>
      </c>
      <c r="U625" t="e">
        <f t="shared" si="162"/>
        <v>#NAME?</v>
      </c>
      <c r="V625">
        <v>256</v>
      </c>
      <c r="W625" t="e">
        <f t="shared" si="163"/>
        <v>#NAME?</v>
      </c>
      <c r="X625">
        <v>17</v>
      </c>
      <c r="Y625" t="e">
        <f t="shared" si="164"/>
        <v>#NAME?</v>
      </c>
      <c r="Z625">
        <v>1</v>
      </c>
      <c r="AA625" t="e">
        <f t="shared" si="165"/>
        <v>#NAME?</v>
      </c>
      <c r="AB625">
        <v>48</v>
      </c>
      <c r="AC625" t="e">
        <f t="shared" si="166"/>
        <v>#NAME?</v>
      </c>
      <c r="AD625">
        <v>2</v>
      </c>
      <c r="AE625" t="e">
        <f t="shared" si="167"/>
        <v>#NAME?</v>
      </c>
      <c r="AF625" t="s">
        <v>63</v>
      </c>
      <c r="AG625" t="s">
        <v>64</v>
      </c>
      <c r="AH625">
        <v>38482653</v>
      </c>
      <c r="AI625">
        <v>38463598</v>
      </c>
      <c r="AJ625">
        <v>7694625</v>
      </c>
      <c r="AK625">
        <v>19213019</v>
      </c>
      <c r="AL625">
        <v>10000</v>
      </c>
      <c r="AR625">
        <v>10000</v>
      </c>
      <c r="AS625">
        <v>202313.16</v>
      </c>
      <c r="AT625">
        <v>20</v>
      </c>
      <c r="AU625">
        <v>100000</v>
      </c>
      <c r="AV625">
        <v>17</v>
      </c>
      <c r="AW625" t="s">
        <v>60</v>
      </c>
      <c r="AX625" t="s">
        <v>61</v>
      </c>
      <c r="AY625" t="s">
        <v>62</v>
      </c>
      <c r="BA625">
        <v>7</v>
      </c>
      <c r="BB625">
        <v>1</v>
      </c>
      <c r="BD625">
        <v>26.655100000000001</v>
      </c>
      <c r="BE625">
        <v>4.1805199999999996</v>
      </c>
      <c r="BF625">
        <v>3236.06</v>
      </c>
      <c r="BH625">
        <v>2313.16</v>
      </c>
      <c r="BN625">
        <v>191698133</v>
      </c>
      <c r="BO625">
        <v>65784385</v>
      </c>
      <c r="BP625">
        <v>426575</v>
      </c>
      <c r="BQ625">
        <v>48163</v>
      </c>
      <c r="BR625">
        <v>0</v>
      </c>
      <c r="BY625" t="s">
        <v>4389</v>
      </c>
      <c r="BZ625" t="s">
        <v>8061</v>
      </c>
      <c r="CA625" t="s">
        <v>58</v>
      </c>
      <c r="CB625" t="str">
        <f t="shared" si="168"/>
        <v>ZYRA_SCATTER_20i20d100000k nrq=1</v>
      </c>
      <c r="CC625">
        <f t="shared" si="169"/>
        <v>18</v>
      </c>
    </row>
    <row r="626" spans="1:81" x14ac:dyDescent="0.4">
      <c r="A626" t="s">
        <v>696</v>
      </c>
      <c r="B626" t="s">
        <v>58</v>
      </c>
      <c r="C626" t="s">
        <v>59</v>
      </c>
      <c r="D626" t="e">
        <f t="shared" si="153"/>
        <v>#NAME?</v>
      </c>
      <c r="E626">
        <v>10000</v>
      </c>
      <c r="F626" t="e">
        <f t="shared" si="154"/>
        <v>#NAME?</v>
      </c>
      <c r="G626" t="s">
        <v>60</v>
      </c>
      <c r="H626" t="e">
        <f t="shared" si="155"/>
        <v>#NAME?</v>
      </c>
      <c r="I626" t="s">
        <v>61</v>
      </c>
      <c r="J626" t="e">
        <f t="shared" si="156"/>
        <v>#NAME?</v>
      </c>
      <c r="K626" t="s">
        <v>62</v>
      </c>
      <c r="L626" t="e">
        <f t="shared" si="157"/>
        <v>#NAME?</v>
      </c>
      <c r="M626" t="e">
        <f t="shared" si="158"/>
        <v>#NAME?</v>
      </c>
      <c r="N626">
        <v>100000</v>
      </c>
      <c r="O626" t="e">
        <f t="shared" si="159"/>
        <v>#NAME?</v>
      </c>
      <c r="P626">
        <v>20</v>
      </c>
      <c r="Q626" t="e">
        <f t="shared" si="160"/>
        <v>#NAME?</v>
      </c>
      <c r="R626">
        <v>20</v>
      </c>
      <c r="S626" t="e">
        <f t="shared" si="161"/>
        <v>#NAME?</v>
      </c>
      <c r="T626">
        <v>0</v>
      </c>
      <c r="U626" t="e">
        <f t="shared" si="162"/>
        <v>#NAME?</v>
      </c>
      <c r="V626">
        <v>256</v>
      </c>
      <c r="W626" t="e">
        <f t="shared" si="163"/>
        <v>#NAME?</v>
      </c>
      <c r="X626">
        <v>36</v>
      </c>
      <c r="Y626" t="e">
        <f t="shared" si="164"/>
        <v>#NAME?</v>
      </c>
      <c r="Z626">
        <v>0</v>
      </c>
      <c r="AA626" t="e">
        <f t="shared" si="165"/>
        <v>#NAME?</v>
      </c>
      <c r="AB626">
        <v>48</v>
      </c>
      <c r="AC626" t="e">
        <f t="shared" si="166"/>
        <v>#NAME?</v>
      </c>
      <c r="AD626">
        <v>0</v>
      </c>
      <c r="AE626" t="e">
        <f t="shared" si="167"/>
        <v>#NAME?</v>
      </c>
      <c r="AF626" t="s">
        <v>63</v>
      </c>
      <c r="AG626" t="s">
        <v>64</v>
      </c>
      <c r="AH626">
        <v>72421775</v>
      </c>
      <c r="AI626">
        <v>72399077</v>
      </c>
      <c r="AJ626">
        <v>14482085</v>
      </c>
      <c r="AK626">
        <v>36162639</v>
      </c>
      <c r="AL626">
        <v>10000</v>
      </c>
      <c r="AR626">
        <v>10000</v>
      </c>
      <c r="AS626">
        <v>201846.43</v>
      </c>
      <c r="AT626">
        <v>20</v>
      </c>
      <c r="AU626">
        <v>100000</v>
      </c>
      <c r="AV626">
        <v>36</v>
      </c>
      <c r="AW626" t="s">
        <v>60</v>
      </c>
      <c r="AX626" t="s">
        <v>61</v>
      </c>
      <c r="AY626" t="s">
        <v>62</v>
      </c>
      <c r="BA626">
        <v>7</v>
      </c>
      <c r="BB626">
        <v>1</v>
      </c>
      <c r="BD626">
        <v>28.369</v>
      </c>
      <c r="BE626">
        <v>4.1776299999999997</v>
      </c>
      <c r="BF626">
        <v>2954.23</v>
      </c>
      <c r="BH626">
        <v>1846.43</v>
      </c>
      <c r="BN626">
        <v>360789723</v>
      </c>
      <c r="BO626">
        <v>133329098</v>
      </c>
      <c r="BP626">
        <v>817016</v>
      </c>
      <c r="BQ626">
        <v>16939</v>
      </c>
      <c r="BR626">
        <v>0</v>
      </c>
      <c r="BY626" t="s">
        <v>4390</v>
      </c>
      <c r="BZ626" t="s">
        <v>8062</v>
      </c>
      <c r="CA626" t="s">
        <v>58</v>
      </c>
      <c r="CB626" t="str">
        <f t="shared" si="168"/>
        <v>ZYRA_SCATTER_20i20d100000k nrq=0</v>
      </c>
      <c r="CC626">
        <f t="shared" si="169"/>
        <v>36</v>
      </c>
    </row>
    <row r="627" spans="1:81" x14ac:dyDescent="0.4">
      <c r="A627" t="s">
        <v>697</v>
      </c>
      <c r="B627" t="s">
        <v>58</v>
      </c>
      <c r="C627" t="s">
        <v>59</v>
      </c>
      <c r="D627" t="e">
        <f t="shared" si="153"/>
        <v>#NAME?</v>
      </c>
      <c r="E627">
        <v>10000</v>
      </c>
      <c r="F627" t="e">
        <f t="shared" si="154"/>
        <v>#NAME?</v>
      </c>
      <c r="G627" t="s">
        <v>60</v>
      </c>
      <c r="H627" t="e">
        <f t="shared" si="155"/>
        <v>#NAME?</v>
      </c>
      <c r="I627" t="s">
        <v>61</v>
      </c>
      <c r="J627" t="e">
        <f t="shared" si="156"/>
        <v>#NAME?</v>
      </c>
      <c r="K627" t="s">
        <v>62</v>
      </c>
      <c r="L627" t="e">
        <f t="shared" si="157"/>
        <v>#NAME?</v>
      </c>
      <c r="M627" t="e">
        <f t="shared" si="158"/>
        <v>#NAME?</v>
      </c>
      <c r="N627">
        <v>100000</v>
      </c>
      <c r="O627" t="e">
        <f t="shared" si="159"/>
        <v>#NAME?</v>
      </c>
      <c r="P627">
        <v>20</v>
      </c>
      <c r="Q627" t="e">
        <f t="shared" si="160"/>
        <v>#NAME?</v>
      </c>
      <c r="R627">
        <v>20</v>
      </c>
      <c r="S627" t="e">
        <f t="shared" si="161"/>
        <v>#NAME?</v>
      </c>
      <c r="T627">
        <v>0</v>
      </c>
      <c r="U627" t="e">
        <f t="shared" si="162"/>
        <v>#NAME?</v>
      </c>
      <c r="V627">
        <v>256</v>
      </c>
      <c r="W627" t="e">
        <f t="shared" si="163"/>
        <v>#NAME?</v>
      </c>
      <c r="X627">
        <v>36</v>
      </c>
      <c r="Y627" t="e">
        <f t="shared" si="164"/>
        <v>#NAME?</v>
      </c>
      <c r="Z627">
        <v>0</v>
      </c>
      <c r="AA627" t="e">
        <f t="shared" si="165"/>
        <v>#NAME?</v>
      </c>
      <c r="AB627">
        <v>48</v>
      </c>
      <c r="AC627" t="e">
        <f t="shared" si="166"/>
        <v>#NAME?</v>
      </c>
      <c r="AD627">
        <v>1</v>
      </c>
      <c r="AE627" t="e">
        <f t="shared" si="167"/>
        <v>#NAME?</v>
      </c>
      <c r="AF627" t="s">
        <v>63</v>
      </c>
      <c r="AG627" t="s">
        <v>64</v>
      </c>
      <c r="AH627">
        <v>73116454</v>
      </c>
      <c r="AI627">
        <v>73117176</v>
      </c>
      <c r="AJ627">
        <v>14623363</v>
      </c>
      <c r="AK627">
        <v>36513021</v>
      </c>
      <c r="AL627">
        <v>10000</v>
      </c>
      <c r="AR627">
        <v>10000</v>
      </c>
      <c r="AS627">
        <v>201784.84</v>
      </c>
      <c r="AT627">
        <v>20</v>
      </c>
      <c r="AU627">
        <v>100000</v>
      </c>
      <c r="AV627">
        <v>36</v>
      </c>
      <c r="AW627" t="s">
        <v>60</v>
      </c>
      <c r="AX627" t="s">
        <v>61</v>
      </c>
      <c r="AY627" t="s">
        <v>62</v>
      </c>
      <c r="BA627">
        <v>7</v>
      </c>
      <c r="BB627">
        <v>1</v>
      </c>
      <c r="BD627">
        <v>27.674900000000001</v>
      </c>
      <c r="BE627">
        <v>4.2299699999999998</v>
      </c>
      <c r="BF627">
        <v>2913.66</v>
      </c>
      <c r="BH627">
        <v>1784.84</v>
      </c>
      <c r="BN627">
        <v>364302533</v>
      </c>
      <c r="BO627">
        <v>132661250</v>
      </c>
      <c r="BP627">
        <v>810269</v>
      </c>
      <c r="BQ627">
        <v>14812</v>
      </c>
      <c r="BR627">
        <v>0</v>
      </c>
      <c r="BY627" t="s">
        <v>4391</v>
      </c>
      <c r="BZ627" t="s">
        <v>8063</v>
      </c>
      <c r="CA627" t="s">
        <v>58</v>
      </c>
      <c r="CB627" t="str">
        <f t="shared" si="168"/>
        <v>ZYRA_SCATTER_20i20d100000k nrq=0</v>
      </c>
      <c r="CC627">
        <f t="shared" si="169"/>
        <v>36</v>
      </c>
    </row>
    <row r="628" spans="1:81" x14ac:dyDescent="0.4">
      <c r="A628" t="s">
        <v>698</v>
      </c>
      <c r="B628" t="s">
        <v>58</v>
      </c>
      <c r="C628" t="s">
        <v>59</v>
      </c>
      <c r="D628" t="e">
        <f t="shared" si="153"/>
        <v>#NAME?</v>
      </c>
      <c r="E628">
        <v>10000</v>
      </c>
      <c r="F628" t="e">
        <f t="shared" si="154"/>
        <v>#NAME?</v>
      </c>
      <c r="G628" t="s">
        <v>60</v>
      </c>
      <c r="H628" t="e">
        <f t="shared" si="155"/>
        <v>#NAME?</v>
      </c>
      <c r="I628" t="s">
        <v>61</v>
      </c>
      <c r="J628" t="e">
        <f t="shared" si="156"/>
        <v>#NAME?</v>
      </c>
      <c r="K628" t="s">
        <v>62</v>
      </c>
      <c r="L628" t="e">
        <f t="shared" si="157"/>
        <v>#NAME?</v>
      </c>
      <c r="M628" t="e">
        <f t="shared" si="158"/>
        <v>#NAME?</v>
      </c>
      <c r="N628">
        <v>100000</v>
      </c>
      <c r="O628" t="e">
        <f t="shared" si="159"/>
        <v>#NAME?</v>
      </c>
      <c r="P628">
        <v>20</v>
      </c>
      <c r="Q628" t="e">
        <f t="shared" si="160"/>
        <v>#NAME?</v>
      </c>
      <c r="R628">
        <v>20</v>
      </c>
      <c r="S628" t="e">
        <f t="shared" si="161"/>
        <v>#NAME?</v>
      </c>
      <c r="T628">
        <v>0</v>
      </c>
      <c r="U628" t="e">
        <f t="shared" si="162"/>
        <v>#NAME?</v>
      </c>
      <c r="V628">
        <v>256</v>
      </c>
      <c r="W628" t="e">
        <f t="shared" si="163"/>
        <v>#NAME?</v>
      </c>
      <c r="X628">
        <v>36</v>
      </c>
      <c r="Y628" t="e">
        <f t="shared" si="164"/>
        <v>#NAME?</v>
      </c>
      <c r="Z628">
        <v>0</v>
      </c>
      <c r="AA628" t="e">
        <f t="shared" si="165"/>
        <v>#NAME?</v>
      </c>
      <c r="AB628">
        <v>48</v>
      </c>
      <c r="AC628" t="e">
        <f t="shared" si="166"/>
        <v>#NAME?</v>
      </c>
      <c r="AD628">
        <v>2</v>
      </c>
      <c r="AE628" t="e">
        <f t="shared" si="167"/>
        <v>#NAME?</v>
      </c>
      <c r="AF628" t="s">
        <v>63</v>
      </c>
      <c r="AG628" t="s">
        <v>64</v>
      </c>
      <c r="AH628">
        <v>70967706</v>
      </c>
      <c r="AI628">
        <v>70991397</v>
      </c>
      <c r="AJ628">
        <v>14195910</v>
      </c>
      <c r="AK628">
        <v>35445029</v>
      </c>
      <c r="AL628">
        <v>10000</v>
      </c>
      <c r="AR628">
        <v>10000</v>
      </c>
      <c r="AS628">
        <v>201959.67999999999</v>
      </c>
      <c r="AT628">
        <v>20</v>
      </c>
      <c r="AU628">
        <v>100000</v>
      </c>
      <c r="AV628">
        <v>36</v>
      </c>
      <c r="AW628" t="s">
        <v>60</v>
      </c>
      <c r="AX628" t="s">
        <v>61</v>
      </c>
      <c r="AY628" t="s">
        <v>62</v>
      </c>
      <c r="BA628">
        <v>7</v>
      </c>
      <c r="BB628">
        <v>1</v>
      </c>
      <c r="BD628">
        <v>28.0017</v>
      </c>
      <c r="BE628">
        <v>4.2462</v>
      </c>
      <c r="BF628">
        <v>2990.75</v>
      </c>
      <c r="BH628">
        <v>1959.68</v>
      </c>
      <c r="BN628">
        <v>353638067</v>
      </c>
      <c r="BO628">
        <v>131020660</v>
      </c>
      <c r="BP628">
        <v>796254</v>
      </c>
      <c r="BQ628">
        <v>15907</v>
      </c>
      <c r="BR628">
        <v>0</v>
      </c>
      <c r="BY628" t="s">
        <v>4392</v>
      </c>
      <c r="BZ628" t="s">
        <v>8064</v>
      </c>
      <c r="CA628" t="s">
        <v>58</v>
      </c>
      <c r="CB628" t="str">
        <f t="shared" si="168"/>
        <v>ZYRA_SCATTER_20i20d100000k nrq=0</v>
      </c>
      <c r="CC628">
        <f t="shared" si="169"/>
        <v>36</v>
      </c>
    </row>
    <row r="629" spans="1:81" x14ac:dyDescent="0.4">
      <c r="A629" t="s">
        <v>699</v>
      </c>
      <c r="B629" t="s">
        <v>58</v>
      </c>
      <c r="C629" t="s">
        <v>78</v>
      </c>
      <c r="D629" t="e">
        <f t="shared" si="153"/>
        <v>#NAME?</v>
      </c>
      <c r="E629">
        <v>10000</v>
      </c>
      <c r="F629" t="e">
        <f t="shared" si="154"/>
        <v>#NAME?</v>
      </c>
      <c r="G629" t="s">
        <v>60</v>
      </c>
      <c r="H629" t="e">
        <f t="shared" si="155"/>
        <v>#NAME?</v>
      </c>
      <c r="I629" t="s">
        <v>61</v>
      </c>
      <c r="J629" t="e">
        <f t="shared" si="156"/>
        <v>#NAME?</v>
      </c>
      <c r="K629" t="s">
        <v>62</v>
      </c>
      <c r="L629" t="e">
        <f t="shared" si="157"/>
        <v>#NAME?</v>
      </c>
      <c r="M629" t="e">
        <f t="shared" si="158"/>
        <v>#NAME?</v>
      </c>
      <c r="N629">
        <v>100000</v>
      </c>
      <c r="O629" t="e">
        <f t="shared" si="159"/>
        <v>#NAME?</v>
      </c>
      <c r="P629">
        <v>5</v>
      </c>
      <c r="Q629" t="e">
        <f t="shared" si="160"/>
        <v>#NAME?</v>
      </c>
      <c r="R629">
        <v>5</v>
      </c>
      <c r="S629" t="e">
        <f t="shared" si="161"/>
        <v>#NAME?</v>
      </c>
      <c r="T629">
        <v>0</v>
      </c>
      <c r="U629" t="e">
        <f t="shared" si="162"/>
        <v>#NAME?</v>
      </c>
      <c r="V629">
        <v>256</v>
      </c>
      <c r="W629" t="e">
        <f t="shared" si="163"/>
        <v>#NAME?</v>
      </c>
      <c r="X629">
        <v>108</v>
      </c>
      <c r="Y629" t="e">
        <f t="shared" si="164"/>
        <v>#NAME?</v>
      </c>
      <c r="Z629">
        <v>0</v>
      </c>
      <c r="AA629" t="e">
        <f t="shared" si="165"/>
        <v>#NAME?</v>
      </c>
      <c r="AB629">
        <v>48</v>
      </c>
      <c r="AC629" t="e">
        <f t="shared" si="166"/>
        <v>#NAME?</v>
      </c>
      <c r="AD629">
        <v>2</v>
      </c>
      <c r="AE629" t="e">
        <f t="shared" si="167"/>
        <v>#NAME?</v>
      </c>
      <c r="AF629" t="s">
        <v>65</v>
      </c>
      <c r="AG629" t="s">
        <v>64</v>
      </c>
      <c r="AH629">
        <v>20776919</v>
      </c>
      <c r="AI629">
        <v>20773786</v>
      </c>
      <c r="AJ629">
        <v>4155070</v>
      </c>
      <c r="AK629">
        <v>41498769</v>
      </c>
      <c r="AL629">
        <v>10000</v>
      </c>
      <c r="AR629">
        <v>10000</v>
      </c>
      <c r="AS629">
        <v>53416.24</v>
      </c>
      <c r="AT629">
        <v>5</v>
      </c>
      <c r="AU629">
        <v>100000</v>
      </c>
      <c r="AV629">
        <v>108</v>
      </c>
      <c r="AW629" t="s">
        <v>60</v>
      </c>
      <c r="AX629" t="s">
        <v>61</v>
      </c>
      <c r="AY629" t="s">
        <v>62</v>
      </c>
      <c r="BA629">
        <v>8</v>
      </c>
      <c r="BB629">
        <v>1</v>
      </c>
      <c r="BD629">
        <v>22.3902</v>
      </c>
      <c r="BE629">
        <v>0.86605299999999996</v>
      </c>
      <c r="BF629">
        <v>6625.55</v>
      </c>
      <c r="BH629">
        <v>3416.24</v>
      </c>
      <c r="BY629" t="s">
        <v>4393</v>
      </c>
      <c r="BZ629" t="s">
        <v>8065</v>
      </c>
      <c r="CA629" t="s">
        <v>58</v>
      </c>
      <c r="CB629" t="str">
        <f t="shared" si="168"/>
        <v>ZYRA_CLUSTER_5i5d100000k nrq=0</v>
      </c>
      <c r="CC629">
        <f t="shared" si="169"/>
        <v>108</v>
      </c>
    </row>
    <row r="630" spans="1:81" x14ac:dyDescent="0.4">
      <c r="A630" t="s">
        <v>701</v>
      </c>
      <c r="B630" t="s">
        <v>58</v>
      </c>
      <c r="C630" t="s">
        <v>59</v>
      </c>
      <c r="D630" t="e">
        <f t="shared" si="153"/>
        <v>#NAME?</v>
      </c>
      <c r="E630">
        <v>10000</v>
      </c>
      <c r="F630" t="e">
        <f t="shared" si="154"/>
        <v>#NAME?</v>
      </c>
      <c r="G630" t="s">
        <v>60</v>
      </c>
      <c r="H630" t="e">
        <f t="shared" si="155"/>
        <v>#NAME?</v>
      </c>
      <c r="I630" t="s">
        <v>61</v>
      </c>
      <c r="J630" t="e">
        <f t="shared" si="156"/>
        <v>#NAME?</v>
      </c>
      <c r="K630" t="s">
        <v>62</v>
      </c>
      <c r="L630" t="e">
        <f t="shared" si="157"/>
        <v>#NAME?</v>
      </c>
      <c r="M630" t="e">
        <f t="shared" si="158"/>
        <v>#NAME?</v>
      </c>
      <c r="N630">
        <v>100000</v>
      </c>
      <c r="O630" t="e">
        <f t="shared" si="159"/>
        <v>#NAME?</v>
      </c>
      <c r="P630">
        <v>20</v>
      </c>
      <c r="Q630" t="e">
        <f t="shared" si="160"/>
        <v>#NAME?</v>
      </c>
      <c r="R630">
        <v>20</v>
      </c>
      <c r="S630" t="e">
        <f t="shared" si="161"/>
        <v>#NAME?</v>
      </c>
      <c r="T630">
        <v>0</v>
      </c>
      <c r="U630" t="e">
        <f t="shared" si="162"/>
        <v>#NAME?</v>
      </c>
      <c r="V630">
        <v>256</v>
      </c>
      <c r="W630" t="e">
        <f t="shared" si="163"/>
        <v>#NAME?</v>
      </c>
      <c r="X630">
        <v>35</v>
      </c>
      <c r="Y630" t="e">
        <f t="shared" si="164"/>
        <v>#NAME?</v>
      </c>
      <c r="Z630">
        <v>1</v>
      </c>
      <c r="AA630" t="e">
        <f t="shared" si="165"/>
        <v>#NAME?</v>
      </c>
      <c r="AB630">
        <v>48</v>
      </c>
      <c r="AC630" t="e">
        <f t="shared" si="166"/>
        <v>#NAME?</v>
      </c>
      <c r="AD630">
        <v>0</v>
      </c>
      <c r="AE630" t="e">
        <f t="shared" si="167"/>
        <v>#NAME?</v>
      </c>
      <c r="AF630" t="s">
        <v>63</v>
      </c>
      <c r="AG630" t="s">
        <v>64</v>
      </c>
      <c r="AH630">
        <v>70202058</v>
      </c>
      <c r="AI630">
        <v>70203417</v>
      </c>
      <c r="AJ630">
        <v>14040547</v>
      </c>
      <c r="AK630">
        <v>35056507</v>
      </c>
      <c r="AL630">
        <v>10000</v>
      </c>
      <c r="AR630">
        <v>10000</v>
      </c>
      <c r="AS630">
        <v>202135.16</v>
      </c>
      <c r="AT630">
        <v>20</v>
      </c>
      <c r="AU630">
        <v>100000</v>
      </c>
      <c r="AV630">
        <v>35</v>
      </c>
      <c r="AW630" t="s">
        <v>60</v>
      </c>
      <c r="AX630" t="s">
        <v>61</v>
      </c>
      <c r="AY630" t="s">
        <v>62</v>
      </c>
      <c r="BA630">
        <v>7</v>
      </c>
      <c r="BB630">
        <v>1</v>
      </c>
      <c r="BD630">
        <v>28.332999999999998</v>
      </c>
      <c r="BE630">
        <v>4.27806</v>
      </c>
      <c r="BF630">
        <v>3018.06</v>
      </c>
      <c r="BH630">
        <v>2135.16</v>
      </c>
      <c r="BN630">
        <v>349751062</v>
      </c>
      <c r="BO630">
        <v>127550134</v>
      </c>
      <c r="BP630">
        <v>799409</v>
      </c>
      <c r="BQ630">
        <v>73133</v>
      </c>
      <c r="BR630">
        <v>0</v>
      </c>
      <c r="BY630" t="s">
        <v>4394</v>
      </c>
      <c r="BZ630" t="s">
        <v>8066</v>
      </c>
      <c r="CA630" t="s">
        <v>58</v>
      </c>
      <c r="CB630" t="str">
        <f t="shared" si="168"/>
        <v>ZYRA_SCATTER_20i20d100000k nrq=1</v>
      </c>
      <c r="CC630">
        <f t="shared" si="169"/>
        <v>36</v>
      </c>
    </row>
    <row r="631" spans="1:81" x14ac:dyDescent="0.4">
      <c r="A631" t="s">
        <v>702</v>
      </c>
      <c r="B631" t="s">
        <v>58</v>
      </c>
      <c r="C631" t="s">
        <v>59</v>
      </c>
      <c r="D631" t="e">
        <f t="shared" si="153"/>
        <v>#NAME?</v>
      </c>
      <c r="E631">
        <v>10000</v>
      </c>
      <c r="F631" t="e">
        <f t="shared" si="154"/>
        <v>#NAME?</v>
      </c>
      <c r="G631" t="s">
        <v>60</v>
      </c>
      <c r="H631" t="e">
        <f t="shared" si="155"/>
        <v>#NAME?</v>
      </c>
      <c r="I631" t="s">
        <v>61</v>
      </c>
      <c r="J631" t="e">
        <f t="shared" si="156"/>
        <v>#NAME?</v>
      </c>
      <c r="K631" t="s">
        <v>62</v>
      </c>
      <c r="L631" t="e">
        <f t="shared" si="157"/>
        <v>#NAME?</v>
      </c>
      <c r="M631" t="e">
        <f t="shared" si="158"/>
        <v>#NAME?</v>
      </c>
      <c r="N631">
        <v>100000</v>
      </c>
      <c r="O631" t="e">
        <f t="shared" si="159"/>
        <v>#NAME?</v>
      </c>
      <c r="P631">
        <v>20</v>
      </c>
      <c r="Q631" t="e">
        <f t="shared" si="160"/>
        <v>#NAME?</v>
      </c>
      <c r="R631">
        <v>20</v>
      </c>
      <c r="S631" t="e">
        <f t="shared" si="161"/>
        <v>#NAME?</v>
      </c>
      <c r="T631">
        <v>0</v>
      </c>
      <c r="U631" t="e">
        <f t="shared" si="162"/>
        <v>#NAME?</v>
      </c>
      <c r="V631">
        <v>256</v>
      </c>
      <c r="W631" t="e">
        <f t="shared" si="163"/>
        <v>#NAME?</v>
      </c>
      <c r="X631">
        <v>35</v>
      </c>
      <c r="Y631" t="e">
        <f t="shared" si="164"/>
        <v>#NAME?</v>
      </c>
      <c r="Z631">
        <v>1</v>
      </c>
      <c r="AA631" t="e">
        <f t="shared" si="165"/>
        <v>#NAME?</v>
      </c>
      <c r="AB631">
        <v>48</v>
      </c>
      <c r="AC631" t="e">
        <f t="shared" si="166"/>
        <v>#NAME?</v>
      </c>
      <c r="AD631">
        <v>1</v>
      </c>
      <c r="AE631" t="e">
        <f t="shared" si="167"/>
        <v>#NAME?</v>
      </c>
      <c r="AF631" t="s">
        <v>63</v>
      </c>
      <c r="AG631" t="s">
        <v>64</v>
      </c>
      <c r="AH631">
        <v>70414291</v>
      </c>
      <c r="AI631">
        <v>70409091</v>
      </c>
      <c r="AJ631">
        <v>14082338</v>
      </c>
      <c r="AK631">
        <v>35164151</v>
      </c>
      <c r="AL631">
        <v>10000</v>
      </c>
      <c r="AR631">
        <v>10000</v>
      </c>
      <c r="AS631">
        <v>202108.21</v>
      </c>
      <c r="AT631">
        <v>20</v>
      </c>
      <c r="AU631">
        <v>100000</v>
      </c>
      <c r="AV631">
        <v>35</v>
      </c>
      <c r="AW631" t="s">
        <v>60</v>
      </c>
      <c r="AX631" t="s">
        <v>61</v>
      </c>
      <c r="AY631" t="s">
        <v>62</v>
      </c>
      <c r="BA631">
        <v>7</v>
      </c>
      <c r="BB631">
        <v>1</v>
      </c>
      <c r="BD631">
        <v>27.882999999999999</v>
      </c>
      <c r="BE631">
        <v>4.2625000000000002</v>
      </c>
      <c r="BF631">
        <v>2989.63</v>
      </c>
      <c r="BH631">
        <v>2108.21</v>
      </c>
      <c r="BN631">
        <v>350790614</v>
      </c>
      <c r="BO631">
        <v>128557937</v>
      </c>
      <c r="BP631">
        <v>835412</v>
      </c>
      <c r="BQ631">
        <v>72434</v>
      </c>
      <c r="BR631">
        <v>0</v>
      </c>
      <c r="BY631" t="s">
        <v>4395</v>
      </c>
      <c r="BZ631" t="s">
        <v>8067</v>
      </c>
      <c r="CA631" t="s">
        <v>58</v>
      </c>
      <c r="CB631" t="str">
        <f t="shared" si="168"/>
        <v>ZYRA_SCATTER_20i20d100000k nrq=1</v>
      </c>
      <c r="CC631">
        <f t="shared" si="169"/>
        <v>36</v>
      </c>
    </row>
    <row r="632" spans="1:81" x14ac:dyDescent="0.4">
      <c r="A632" t="s">
        <v>703</v>
      </c>
      <c r="B632" t="s">
        <v>58</v>
      </c>
      <c r="C632" t="s">
        <v>59</v>
      </c>
      <c r="D632" t="e">
        <f t="shared" si="153"/>
        <v>#NAME?</v>
      </c>
      <c r="E632">
        <v>10000</v>
      </c>
      <c r="F632" t="e">
        <f t="shared" si="154"/>
        <v>#NAME?</v>
      </c>
      <c r="G632" t="s">
        <v>60</v>
      </c>
      <c r="H632" t="e">
        <f t="shared" si="155"/>
        <v>#NAME?</v>
      </c>
      <c r="I632" t="s">
        <v>61</v>
      </c>
      <c r="J632" t="e">
        <f t="shared" si="156"/>
        <v>#NAME?</v>
      </c>
      <c r="K632" t="s">
        <v>62</v>
      </c>
      <c r="L632" t="e">
        <f t="shared" si="157"/>
        <v>#NAME?</v>
      </c>
      <c r="M632" t="e">
        <f t="shared" si="158"/>
        <v>#NAME?</v>
      </c>
      <c r="N632">
        <v>100000</v>
      </c>
      <c r="O632" t="e">
        <f t="shared" si="159"/>
        <v>#NAME?</v>
      </c>
      <c r="P632">
        <v>20</v>
      </c>
      <c r="Q632" t="e">
        <f t="shared" si="160"/>
        <v>#NAME?</v>
      </c>
      <c r="R632">
        <v>20</v>
      </c>
      <c r="S632" t="e">
        <f t="shared" si="161"/>
        <v>#NAME?</v>
      </c>
      <c r="T632">
        <v>0</v>
      </c>
      <c r="U632" t="e">
        <f t="shared" si="162"/>
        <v>#NAME?</v>
      </c>
      <c r="V632">
        <v>256</v>
      </c>
      <c r="W632" t="e">
        <f t="shared" si="163"/>
        <v>#NAME?</v>
      </c>
      <c r="X632">
        <v>35</v>
      </c>
      <c r="Y632" t="e">
        <f t="shared" si="164"/>
        <v>#NAME?</v>
      </c>
      <c r="Z632">
        <v>1</v>
      </c>
      <c r="AA632" t="e">
        <f t="shared" si="165"/>
        <v>#NAME?</v>
      </c>
      <c r="AB632">
        <v>48</v>
      </c>
      <c r="AC632" t="e">
        <f t="shared" si="166"/>
        <v>#NAME?</v>
      </c>
      <c r="AD632">
        <v>2</v>
      </c>
      <c r="AE632" t="e">
        <f t="shared" si="167"/>
        <v>#NAME?</v>
      </c>
      <c r="AF632" t="s">
        <v>63</v>
      </c>
      <c r="AG632" t="s">
        <v>64</v>
      </c>
      <c r="AH632">
        <v>72047713</v>
      </c>
      <c r="AI632">
        <v>72043655</v>
      </c>
      <c r="AJ632">
        <v>14409136</v>
      </c>
      <c r="AK632">
        <v>35980089</v>
      </c>
      <c r="AL632">
        <v>10000</v>
      </c>
      <c r="AR632">
        <v>10000</v>
      </c>
      <c r="AS632">
        <v>202057.3</v>
      </c>
      <c r="AT632">
        <v>20</v>
      </c>
      <c r="AU632">
        <v>100000</v>
      </c>
      <c r="AV632">
        <v>35</v>
      </c>
      <c r="AW632" t="s">
        <v>60</v>
      </c>
      <c r="AX632" t="s">
        <v>61</v>
      </c>
      <c r="AY632" t="s">
        <v>62</v>
      </c>
      <c r="BA632">
        <v>7</v>
      </c>
      <c r="BB632">
        <v>1</v>
      </c>
      <c r="BD632">
        <v>27.4697</v>
      </c>
      <c r="BE632">
        <v>4.2074499999999997</v>
      </c>
      <c r="BF632">
        <v>2993.88</v>
      </c>
      <c r="BH632">
        <v>2057.3000000000002</v>
      </c>
      <c r="BN632">
        <v>358981549</v>
      </c>
      <c r="BO632">
        <v>130066918</v>
      </c>
      <c r="BP632">
        <v>804202</v>
      </c>
      <c r="BQ632">
        <v>80518</v>
      </c>
      <c r="BR632">
        <v>0</v>
      </c>
      <c r="BY632" t="s">
        <v>4396</v>
      </c>
      <c r="BZ632" t="s">
        <v>8068</v>
      </c>
      <c r="CA632" t="s">
        <v>58</v>
      </c>
      <c r="CB632" t="str">
        <f t="shared" si="168"/>
        <v>ZYRA_SCATTER_20i20d100000k nrq=1</v>
      </c>
      <c r="CC632">
        <f t="shared" si="169"/>
        <v>36</v>
      </c>
    </row>
    <row r="633" spans="1:81" x14ac:dyDescent="0.4">
      <c r="A633" t="s">
        <v>700</v>
      </c>
      <c r="B633" t="s">
        <v>58</v>
      </c>
      <c r="C633" t="s">
        <v>78</v>
      </c>
      <c r="D633" t="e">
        <f t="shared" si="153"/>
        <v>#NAME?</v>
      </c>
      <c r="E633">
        <v>10000</v>
      </c>
      <c r="F633" t="e">
        <f t="shared" si="154"/>
        <v>#NAME?</v>
      </c>
      <c r="G633" t="s">
        <v>60</v>
      </c>
      <c r="H633" t="e">
        <f t="shared" si="155"/>
        <v>#NAME?</v>
      </c>
      <c r="I633" t="s">
        <v>61</v>
      </c>
      <c r="J633" t="e">
        <f t="shared" si="156"/>
        <v>#NAME?</v>
      </c>
      <c r="K633" t="s">
        <v>62</v>
      </c>
      <c r="L633" t="e">
        <f t="shared" si="157"/>
        <v>#NAME?</v>
      </c>
      <c r="M633" t="e">
        <f t="shared" si="158"/>
        <v>#NAME?</v>
      </c>
      <c r="N633">
        <v>10000</v>
      </c>
      <c r="O633" t="e">
        <f t="shared" si="159"/>
        <v>#NAME?</v>
      </c>
      <c r="P633">
        <v>5</v>
      </c>
      <c r="Q633" t="e">
        <f t="shared" si="160"/>
        <v>#NAME?</v>
      </c>
      <c r="R633">
        <v>5</v>
      </c>
      <c r="S633" t="e">
        <f t="shared" si="161"/>
        <v>#NAME?</v>
      </c>
      <c r="T633">
        <v>0</v>
      </c>
      <c r="U633" t="e">
        <f t="shared" si="162"/>
        <v>#NAME?</v>
      </c>
      <c r="V633">
        <v>256</v>
      </c>
      <c r="W633" t="e">
        <f t="shared" si="163"/>
        <v>#NAME?</v>
      </c>
      <c r="X633">
        <v>54</v>
      </c>
      <c r="Y633" t="e">
        <f t="shared" si="164"/>
        <v>#NAME?</v>
      </c>
      <c r="Z633">
        <v>0</v>
      </c>
      <c r="AA633" t="e">
        <f t="shared" si="165"/>
        <v>#NAME?</v>
      </c>
      <c r="AB633">
        <v>48</v>
      </c>
      <c r="AC633" t="e">
        <f t="shared" si="166"/>
        <v>#NAME?</v>
      </c>
      <c r="AD633">
        <v>2</v>
      </c>
      <c r="AE633" t="e">
        <f t="shared" si="167"/>
        <v>#NAME?</v>
      </c>
      <c r="AF633" t="s">
        <v>65</v>
      </c>
      <c r="AG633" t="s">
        <v>64</v>
      </c>
      <c r="AH633">
        <v>19606391</v>
      </c>
      <c r="AI633">
        <v>19604825</v>
      </c>
      <c r="AJ633">
        <v>3921121</v>
      </c>
      <c r="AK633">
        <v>39171048</v>
      </c>
      <c r="AL633">
        <v>10000</v>
      </c>
      <c r="AR633">
        <v>10000</v>
      </c>
      <c r="AS633">
        <v>52549.08</v>
      </c>
      <c r="AT633">
        <v>5</v>
      </c>
      <c r="AU633">
        <v>10000</v>
      </c>
      <c r="AV633">
        <v>54</v>
      </c>
      <c r="AW633" t="s">
        <v>60</v>
      </c>
      <c r="AX633" t="s">
        <v>61</v>
      </c>
      <c r="AY633" t="s">
        <v>62</v>
      </c>
      <c r="BA633">
        <v>8</v>
      </c>
      <c r="BB633">
        <v>1</v>
      </c>
      <c r="BD633">
        <v>7.3196700000000003</v>
      </c>
      <c r="BE633">
        <v>0.62978299999999998</v>
      </c>
      <c r="BF633">
        <v>3424.54</v>
      </c>
      <c r="BH633">
        <v>2549.08</v>
      </c>
      <c r="BY633" t="s">
        <v>4397</v>
      </c>
      <c r="BZ633" t="s">
        <v>8069</v>
      </c>
      <c r="CA633" t="s">
        <v>58</v>
      </c>
      <c r="CB633" t="str">
        <f t="shared" si="168"/>
        <v>ZYRA_CLUSTER_5i5d10000k nrq=0</v>
      </c>
      <c r="CC633">
        <f t="shared" si="169"/>
        <v>54</v>
      </c>
    </row>
    <row r="634" spans="1:81" x14ac:dyDescent="0.4">
      <c r="A634" t="s">
        <v>704</v>
      </c>
      <c r="B634" t="s">
        <v>58</v>
      </c>
      <c r="C634" t="s">
        <v>59</v>
      </c>
      <c r="D634" t="e">
        <f t="shared" si="153"/>
        <v>#NAME?</v>
      </c>
      <c r="E634">
        <v>10000</v>
      </c>
      <c r="F634" t="e">
        <f t="shared" si="154"/>
        <v>#NAME?</v>
      </c>
      <c r="G634" t="s">
        <v>60</v>
      </c>
      <c r="H634" t="e">
        <f t="shared" si="155"/>
        <v>#NAME?</v>
      </c>
      <c r="I634" t="s">
        <v>61</v>
      </c>
      <c r="J634" t="e">
        <f t="shared" si="156"/>
        <v>#NAME?</v>
      </c>
      <c r="K634" t="s">
        <v>62</v>
      </c>
      <c r="L634" t="e">
        <f t="shared" si="157"/>
        <v>#NAME?</v>
      </c>
      <c r="M634" t="e">
        <f t="shared" si="158"/>
        <v>#NAME?</v>
      </c>
      <c r="N634">
        <v>100000</v>
      </c>
      <c r="O634" t="e">
        <f t="shared" si="159"/>
        <v>#NAME?</v>
      </c>
      <c r="P634">
        <v>20</v>
      </c>
      <c r="Q634" t="e">
        <f t="shared" si="160"/>
        <v>#NAME?</v>
      </c>
      <c r="R634">
        <v>20</v>
      </c>
      <c r="S634" t="e">
        <f t="shared" si="161"/>
        <v>#NAME?</v>
      </c>
      <c r="T634">
        <v>0</v>
      </c>
      <c r="U634" t="e">
        <f t="shared" si="162"/>
        <v>#NAME?</v>
      </c>
      <c r="V634">
        <v>256</v>
      </c>
      <c r="W634" t="e">
        <f t="shared" si="163"/>
        <v>#NAME?</v>
      </c>
      <c r="X634">
        <v>54</v>
      </c>
      <c r="Y634" t="e">
        <f t="shared" si="164"/>
        <v>#NAME?</v>
      </c>
      <c r="Z634">
        <v>0</v>
      </c>
      <c r="AA634" t="e">
        <f t="shared" si="165"/>
        <v>#NAME?</v>
      </c>
      <c r="AB634">
        <v>48</v>
      </c>
      <c r="AC634" t="e">
        <f t="shared" si="166"/>
        <v>#NAME?</v>
      </c>
      <c r="AD634">
        <v>0</v>
      </c>
      <c r="AE634" t="e">
        <f t="shared" si="167"/>
        <v>#NAME?</v>
      </c>
      <c r="AF634" t="s">
        <v>63</v>
      </c>
      <c r="AG634" t="s">
        <v>64</v>
      </c>
      <c r="AH634">
        <v>95217337</v>
      </c>
      <c r="AI634">
        <v>95223325</v>
      </c>
      <c r="AJ634">
        <v>19044066</v>
      </c>
      <c r="AK634">
        <v>47555178</v>
      </c>
      <c r="AL634">
        <v>10000</v>
      </c>
      <c r="AR634">
        <v>10000</v>
      </c>
      <c r="AS634">
        <v>201996.23</v>
      </c>
      <c r="AT634">
        <v>20</v>
      </c>
      <c r="AU634">
        <v>100000</v>
      </c>
      <c r="AV634">
        <v>54</v>
      </c>
      <c r="AW634" t="s">
        <v>60</v>
      </c>
      <c r="AX634" t="s">
        <v>61</v>
      </c>
      <c r="AY634" t="s">
        <v>62</v>
      </c>
      <c r="BA634">
        <v>7</v>
      </c>
      <c r="BB634">
        <v>1</v>
      </c>
      <c r="BD634">
        <v>29.167000000000002</v>
      </c>
      <c r="BE634">
        <v>4.2946</v>
      </c>
      <c r="BF634">
        <v>3076.73</v>
      </c>
      <c r="BH634">
        <v>1996.23</v>
      </c>
      <c r="BN634">
        <v>474382794</v>
      </c>
      <c r="BO634">
        <v>223184061</v>
      </c>
      <c r="BP634">
        <v>1139619</v>
      </c>
      <c r="BQ634">
        <v>36773</v>
      </c>
      <c r="BR634">
        <v>0</v>
      </c>
      <c r="BY634" t="s">
        <v>4398</v>
      </c>
      <c r="BZ634" t="s">
        <v>8070</v>
      </c>
      <c r="CA634" t="s">
        <v>58</v>
      </c>
      <c r="CB634" t="str">
        <f t="shared" si="168"/>
        <v>ZYRA_SCATTER_20i20d100000k nrq=0</v>
      </c>
      <c r="CC634">
        <f t="shared" si="169"/>
        <v>54</v>
      </c>
    </row>
    <row r="635" spans="1:81" x14ac:dyDescent="0.4">
      <c r="A635" t="s">
        <v>705</v>
      </c>
      <c r="B635" t="s">
        <v>58</v>
      </c>
      <c r="C635" t="s">
        <v>59</v>
      </c>
      <c r="D635" t="e">
        <f t="shared" si="153"/>
        <v>#NAME?</v>
      </c>
      <c r="E635">
        <v>10000</v>
      </c>
      <c r="F635" t="e">
        <f t="shared" si="154"/>
        <v>#NAME?</v>
      </c>
      <c r="G635" t="s">
        <v>60</v>
      </c>
      <c r="H635" t="e">
        <f t="shared" si="155"/>
        <v>#NAME?</v>
      </c>
      <c r="I635" t="s">
        <v>61</v>
      </c>
      <c r="J635" t="e">
        <f t="shared" si="156"/>
        <v>#NAME?</v>
      </c>
      <c r="K635" t="s">
        <v>62</v>
      </c>
      <c r="L635" t="e">
        <f t="shared" si="157"/>
        <v>#NAME?</v>
      </c>
      <c r="M635" t="e">
        <f t="shared" si="158"/>
        <v>#NAME?</v>
      </c>
      <c r="N635">
        <v>100000</v>
      </c>
      <c r="O635" t="e">
        <f t="shared" si="159"/>
        <v>#NAME?</v>
      </c>
      <c r="P635">
        <v>20</v>
      </c>
      <c r="Q635" t="e">
        <f t="shared" si="160"/>
        <v>#NAME?</v>
      </c>
      <c r="R635">
        <v>20</v>
      </c>
      <c r="S635" t="e">
        <f t="shared" si="161"/>
        <v>#NAME?</v>
      </c>
      <c r="T635">
        <v>0</v>
      </c>
      <c r="U635" t="e">
        <f t="shared" si="162"/>
        <v>#NAME?</v>
      </c>
      <c r="V635">
        <v>256</v>
      </c>
      <c r="W635" t="e">
        <f t="shared" si="163"/>
        <v>#NAME?</v>
      </c>
      <c r="X635">
        <v>54</v>
      </c>
      <c r="Y635" t="e">
        <f t="shared" si="164"/>
        <v>#NAME?</v>
      </c>
      <c r="Z635">
        <v>0</v>
      </c>
      <c r="AA635" t="e">
        <f t="shared" si="165"/>
        <v>#NAME?</v>
      </c>
      <c r="AB635">
        <v>48</v>
      </c>
      <c r="AC635" t="e">
        <f t="shared" si="166"/>
        <v>#NAME?</v>
      </c>
      <c r="AD635">
        <v>1</v>
      </c>
      <c r="AE635" t="e">
        <f t="shared" si="167"/>
        <v>#NAME?</v>
      </c>
      <c r="AF635" t="s">
        <v>63</v>
      </c>
      <c r="AG635" t="s">
        <v>64</v>
      </c>
      <c r="AH635">
        <v>99706650</v>
      </c>
      <c r="AI635">
        <v>99689284</v>
      </c>
      <c r="AJ635">
        <v>19939593</v>
      </c>
      <c r="AK635">
        <v>49787097</v>
      </c>
      <c r="AL635">
        <v>10000</v>
      </c>
      <c r="AR635">
        <v>10000</v>
      </c>
      <c r="AS635">
        <v>201919.88</v>
      </c>
      <c r="AT635">
        <v>20</v>
      </c>
      <c r="AU635">
        <v>100000</v>
      </c>
      <c r="AV635">
        <v>54</v>
      </c>
      <c r="AW635" t="s">
        <v>60</v>
      </c>
      <c r="AX635" t="s">
        <v>61</v>
      </c>
      <c r="AY635" t="s">
        <v>62</v>
      </c>
      <c r="BA635">
        <v>7</v>
      </c>
      <c r="BB635">
        <v>1</v>
      </c>
      <c r="BD635">
        <v>28.565200000000001</v>
      </c>
      <c r="BE635">
        <v>4.22194</v>
      </c>
      <c r="BF635">
        <v>2940.42</v>
      </c>
      <c r="BH635">
        <v>1919.88</v>
      </c>
      <c r="BN635">
        <v>496640570</v>
      </c>
      <c r="BO635">
        <v>197939746</v>
      </c>
      <c r="BP635">
        <v>1199148</v>
      </c>
      <c r="BQ635">
        <v>37648</v>
      </c>
      <c r="BR635">
        <v>0</v>
      </c>
      <c r="BY635" t="s">
        <v>4399</v>
      </c>
      <c r="BZ635" t="s">
        <v>8071</v>
      </c>
      <c r="CA635" t="s">
        <v>58</v>
      </c>
      <c r="CB635" t="str">
        <f t="shared" si="168"/>
        <v>ZYRA_SCATTER_20i20d100000k nrq=0</v>
      </c>
      <c r="CC635">
        <f t="shared" si="169"/>
        <v>54</v>
      </c>
    </row>
    <row r="636" spans="1:81" x14ac:dyDescent="0.4">
      <c r="A636" t="s">
        <v>706</v>
      </c>
      <c r="B636" t="s">
        <v>58</v>
      </c>
      <c r="C636" t="s">
        <v>59</v>
      </c>
      <c r="D636" t="e">
        <f t="shared" si="153"/>
        <v>#NAME?</v>
      </c>
      <c r="E636">
        <v>10000</v>
      </c>
      <c r="F636" t="e">
        <f t="shared" si="154"/>
        <v>#NAME?</v>
      </c>
      <c r="G636" t="s">
        <v>60</v>
      </c>
      <c r="H636" t="e">
        <f t="shared" si="155"/>
        <v>#NAME?</v>
      </c>
      <c r="I636" t="s">
        <v>61</v>
      </c>
      <c r="J636" t="e">
        <f t="shared" si="156"/>
        <v>#NAME?</v>
      </c>
      <c r="K636" t="s">
        <v>62</v>
      </c>
      <c r="L636" t="e">
        <f t="shared" si="157"/>
        <v>#NAME?</v>
      </c>
      <c r="M636" t="e">
        <f t="shared" si="158"/>
        <v>#NAME?</v>
      </c>
      <c r="N636">
        <v>100000</v>
      </c>
      <c r="O636" t="e">
        <f t="shared" si="159"/>
        <v>#NAME?</v>
      </c>
      <c r="P636">
        <v>20</v>
      </c>
      <c r="Q636" t="e">
        <f t="shared" si="160"/>
        <v>#NAME?</v>
      </c>
      <c r="R636">
        <v>20</v>
      </c>
      <c r="S636" t="e">
        <f t="shared" si="161"/>
        <v>#NAME?</v>
      </c>
      <c r="T636">
        <v>0</v>
      </c>
      <c r="U636" t="e">
        <f t="shared" si="162"/>
        <v>#NAME?</v>
      </c>
      <c r="V636">
        <v>256</v>
      </c>
      <c r="W636" t="e">
        <f t="shared" si="163"/>
        <v>#NAME?</v>
      </c>
      <c r="X636">
        <v>54</v>
      </c>
      <c r="Y636" t="e">
        <f t="shared" si="164"/>
        <v>#NAME?</v>
      </c>
      <c r="Z636">
        <v>0</v>
      </c>
      <c r="AA636" t="e">
        <f t="shared" si="165"/>
        <v>#NAME?</v>
      </c>
      <c r="AB636">
        <v>48</v>
      </c>
      <c r="AC636" t="e">
        <f t="shared" si="166"/>
        <v>#NAME?</v>
      </c>
      <c r="AD636">
        <v>2</v>
      </c>
      <c r="AE636" t="e">
        <f t="shared" si="167"/>
        <v>#NAME?</v>
      </c>
      <c r="AF636" t="s">
        <v>63</v>
      </c>
      <c r="AG636" t="s">
        <v>64</v>
      </c>
      <c r="AH636">
        <v>97483141</v>
      </c>
      <c r="AI636">
        <v>97474013</v>
      </c>
      <c r="AJ636">
        <v>19495715</v>
      </c>
      <c r="AK636">
        <v>48680428</v>
      </c>
      <c r="AL636">
        <v>10000</v>
      </c>
      <c r="AR636">
        <v>10000</v>
      </c>
      <c r="AS636">
        <v>202038.07</v>
      </c>
      <c r="AT636">
        <v>20</v>
      </c>
      <c r="AU636">
        <v>100000</v>
      </c>
      <c r="AV636">
        <v>54</v>
      </c>
      <c r="AW636" t="s">
        <v>60</v>
      </c>
      <c r="AX636" t="s">
        <v>61</v>
      </c>
      <c r="AY636" t="s">
        <v>62</v>
      </c>
      <c r="BA636">
        <v>7</v>
      </c>
      <c r="BB636">
        <v>1</v>
      </c>
      <c r="BD636">
        <v>28.866499999999998</v>
      </c>
      <c r="BE636">
        <v>4.2996299999999996</v>
      </c>
      <c r="BF636">
        <v>2999.56</v>
      </c>
      <c r="BH636">
        <v>2038.07</v>
      </c>
      <c r="BN636">
        <v>485548558</v>
      </c>
      <c r="BO636">
        <v>198994493</v>
      </c>
      <c r="BP636">
        <v>1227106</v>
      </c>
      <c r="BQ636">
        <v>37592</v>
      </c>
      <c r="BR636">
        <v>0</v>
      </c>
      <c r="BY636" t="s">
        <v>4400</v>
      </c>
      <c r="BZ636" t="s">
        <v>8072</v>
      </c>
      <c r="CA636" t="s">
        <v>58</v>
      </c>
      <c r="CB636" t="str">
        <f t="shared" si="168"/>
        <v>ZYRA_SCATTER_20i20d100000k nrq=0</v>
      </c>
      <c r="CC636">
        <f t="shared" si="169"/>
        <v>54</v>
      </c>
    </row>
    <row r="637" spans="1:81" x14ac:dyDescent="0.4">
      <c r="A637" t="s">
        <v>707</v>
      </c>
      <c r="B637" t="s">
        <v>58</v>
      </c>
      <c r="C637" t="s">
        <v>59</v>
      </c>
      <c r="D637" t="e">
        <f t="shared" si="153"/>
        <v>#NAME?</v>
      </c>
      <c r="E637">
        <v>10000</v>
      </c>
      <c r="F637" t="e">
        <f t="shared" si="154"/>
        <v>#NAME?</v>
      </c>
      <c r="G637" t="s">
        <v>60</v>
      </c>
      <c r="H637" t="e">
        <f t="shared" si="155"/>
        <v>#NAME?</v>
      </c>
      <c r="I637" t="s">
        <v>61</v>
      </c>
      <c r="J637" t="e">
        <f t="shared" si="156"/>
        <v>#NAME?</v>
      </c>
      <c r="K637" t="s">
        <v>62</v>
      </c>
      <c r="L637" t="e">
        <f t="shared" si="157"/>
        <v>#NAME?</v>
      </c>
      <c r="M637" t="e">
        <f t="shared" si="158"/>
        <v>#NAME?</v>
      </c>
      <c r="N637">
        <v>100000</v>
      </c>
      <c r="O637" t="e">
        <f t="shared" si="159"/>
        <v>#NAME?</v>
      </c>
      <c r="P637">
        <v>20</v>
      </c>
      <c r="Q637" t="e">
        <f t="shared" si="160"/>
        <v>#NAME?</v>
      </c>
      <c r="R637">
        <v>20</v>
      </c>
      <c r="S637" t="e">
        <f t="shared" si="161"/>
        <v>#NAME?</v>
      </c>
      <c r="T637">
        <v>0</v>
      </c>
      <c r="U637" t="e">
        <f t="shared" si="162"/>
        <v>#NAME?</v>
      </c>
      <c r="V637">
        <v>256</v>
      </c>
      <c r="W637" t="e">
        <f t="shared" si="163"/>
        <v>#NAME?</v>
      </c>
      <c r="X637">
        <v>53</v>
      </c>
      <c r="Y637" t="e">
        <f t="shared" si="164"/>
        <v>#NAME?</v>
      </c>
      <c r="Z637">
        <v>1</v>
      </c>
      <c r="AA637" t="e">
        <f t="shared" si="165"/>
        <v>#NAME?</v>
      </c>
      <c r="AB637">
        <v>48</v>
      </c>
      <c r="AC637" t="e">
        <f t="shared" si="166"/>
        <v>#NAME?</v>
      </c>
      <c r="AD637">
        <v>0</v>
      </c>
      <c r="AE637" t="e">
        <f t="shared" si="167"/>
        <v>#NAME?</v>
      </c>
      <c r="AF637" t="s">
        <v>63</v>
      </c>
      <c r="AG637" t="s">
        <v>64</v>
      </c>
      <c r="AH637">
        <v>101636227</v>
      </c>
      <c r="AI637">
        <v>101616718</v>
      </c>
      <c r="AJ637">
        <v>20325294</v>
      </c>
      <c r="AK637">
        <v>50753305</v>
      </c>
      <c r="AL637">
        <v>10000</v>
      </c>
      <c r="AR637">
        <v>10000</v>
      </c>
      <c r="AS637">
        <v>201965.24</v>
      </c>
      <c r="AT637">
        <v>20</v>
      </c>
      <c r="AU637">
        <v>100000</v>
      </c>
      <c r="AV637">
        <v>53</v>
      </c>
      <c r="AW637" t="s">
        <v>60</v>
      </c>
      <c r="AX637" t="s">
        <v>61</v>
      </c>
      <c r="AY637" t="s">
        <v>62</v>
      </c>
      <c r="BA637">
        <v>7</v>
      </c>
      <c r="BB637">
        <v>1</v>
      </c>
      <c r="BD637">
        <v>27.8674</v>
      </c>
      <c r="BE637">
        <v>4.2264499999999998</v>
      </c>
      <c r="BF637">
        <v>2873.55</v>
      </c>
      <c r="BH637">
        <v>1965.24</v>
      </c>
      <c r="BN637">
        <v>506342026</v>
      </c>
      <c r="BO637">
        <v>193142892</v>
      </c>
      <c r="BP637">
        <v>1160121</v>
      </c>
      <c r="BQ637">
        <v>112189</v>
      </c>
      <c r="BR637">
        <v>0</v>
      </c>
      <c r="BY637" t="s">
        <v>4401</v>
      </c>
      <c r="BZ637" t="s">
        <v>8073</v>
      </c>
      <c r="CA637" t="s">
        <v>58</v>
      </c>
      <c r="CB637" t="str">
        <f t="shared" si="168"/>
        <v>ZYRA_SCATTER_20i20d100000k nrq=1</v>
      </c>
      <c r="CC637">
        <f t="shared" si="169"/>
        <v>54</v>
      </c>
    </row>
    <row r="638" spans="1:81" x14ac:dyDescent="0.4">
      <c r="A638" t="s">
        <v>708</v>
      </c>
      <c r="B638" t="s">
        <v>58</v>
      </c>
      <c r="C638" t="s">
        <v>59</v>
      </c>
      <c r="D638" t="e">
        <f t="shared" si="153"/>
        <v>#NAME?</v>
      </c>
      <c r="E638">
        <v>10000</v>
      </c>
      <c r="F638" t="e">
        <f t="shared" si="154"/>
        <v>#NAME?</v>
      </c>
      <c r="G638" t="s">
        <v>60</v>
      </c>
      <c r="H638" t="e">
        <f t="shared" si="155"/>
        <v>#NAME?</v>
      </c>
      <c r="I638" t="s">
        <v>61</v>
      </c>
      <c r="J638" t="e">
        <f t="shared" si="156"/>
        <v>#NAME?</v>
      </c>
      <c r="K638" t="s">
        <v>62</v>
      </c>
      <c r="L638" t="e">
        <f t="shared" si="157"/>
        <v>#NAME?</v>
      </c>
      <c r="M638" t="e">
        <f t="shared" si="158"/>
        <v>#NAME?</v>
      </c>
      <c r="N638">
        <v>100000</v>
      </c>
      <c r="O638" t="e">
        <f t="shared" si="159"/>
        <v>#NAME?</v>
      </c>
      <c r="P638">
        <v>20</v>
      </c>
      <c r="Q638" t="e">
        <f t="shared" si="160"/>
        <v>#NAME?</v>
      </c>
      <c r="R638">
        <v>20</v>
      </c>
      <c r="S638" t="e">
        <f t="shared" si="161"/>
        <v>#NAME?</v>
      </c>
      <c r="T638">
        <v>0</v>
      </c>
      <c r="U638" t="e">
        <f t="shared" si="162"/>
        <v>#NAME?</v>
      </c>
      <c r="V638">
        <v>256</v>
      </c>
      <c r="W638" t="e">
        <f t="shared" si="163"/>
        <v>#NAME?</v>
      </c>
      <c r="X638">
        <v>53</v>
      </c>
      <c r="Y638" t="e">
        <f t="shared" si="164"/>
        <v>#NAME?</v>
      </c>
      <c r="Z638">
        <v>1</v>
      </c>
      <c r="AA638" t="e">
        <f t="shared" si="165"/>
        <v>#NAME?</v>
      </c>
      <c r="AB638">
        <v>48</v>
      </c>
      <c r="AC638" t="e">
        <f t="shared" si="166"/>
        <v>#NAME?</v>
      </c>
      <c r="AD638">
        <v>1</v>
      </c>
      <c r="AE638" t="e">
        <f t="shared" si="167"/>
        <v>#NAME?</v>
      </c>
      <c r="AF638" t="s">
        <v>63</v>
      </c>
      <c r="AG638" t="s">
        <v>64</v>
      </c>
      <c r="AH638">
        <v>100043369</v>
      </c>
      <c r="AI638">
        <v>100054358</v>
      </c>
      <c r="AJ638">
        <v>20009772</v>
      </c>
      <c r="AK638">
        <v>49962917</v>
      </c>
      <c r="AL638">
        <v>10000</v>
      </c>
      <c r="AR638">
        <v>10000</v>
      </c>
      <c r="AS638">
        <v>202091.01</v>
      </c>
      <c r="AT638">
        <v>20</v>
      </c>
      <c r="AU638">
        <v>100000</v>
      </c>
      <c r="AV638">
        <v>53</v>
      </c>
      <c r="AW638" t="s">
        <v>60</v>
      </c>
      <c r="AX638" t="s">
        <v>61</v>
      </c>
      <c r="AY638" t="s">
        <v>62</v>
      </c>
      <c r="BA638">
        <v>7</v>
      </c>
      <c r="BB638">
        <v>1</v>
      </c>
      <c r="BD638">
        <v>27.924199999999999</v>
      </c>
      <c r="BE638">
        <v>4.2240000000000002</v>
      </c>
      <c r="BF638">
        <v>2922.95</v>
      </c>
      <c r="BH638">
        <v>2091.0100000000002</v>
      </c>
      <c r="BN638">
        <v>498453053</v>
      </c>
      <c r="BO638">
        <v>193201334</v>
      </c>
      <c r="BP638">
        <v>1154189</v>
      </c>
      <c r="BQ638">
        <v>107045</v>
      </c>
      <c r="BR638">
        <v>0</v>
      </c>
      <c r="BY638" t="s">
        <v>4402</v>
      </c>
      <c r="BZ638" t="s">
        <v>8074</v>
      </c>
      <c r="CA638" t="s">
        <v>58</v>
      </c>
      <c r="CB638" t="str">
        <f t="shared" si="168"/>
        <v>ZYRA_SCATTER_20i20d100000k nrq=1</v>
      </c>
      <c r="CC638">
        <f t="shared" si="169"/>
        <v>54</v>
      </c>
    </row>
    <row r="639" spans="1:81" x14ac:dyDescent="0.4">
      <c r="A639" t="s">
        <v>709</v>
      </c>
      <c r="B639" t="s">
        <v>58</v>
      </c>
      <c r="C639" t="s">
        <v>59</v>
      </c>
      <c r="D639" t="e">
        <f t="shared" si="153"/>
        <v>#NAME?</v>
      </c>
      <c r="E639">
        <v>10000</v>
      </c>
      <c r="F639" t="e">
        <f t="shared" si="154"/>
        <v>#NAME?</v>
      </c>
      <c r="G639" t="s">
        <v>60</v>
      </c>
      <c r="H639" t="e">
        <f t="shared" si="155"/>
        <v>#NAME?</v>
      </c>
      <c r="I639" t="s">
        <v>61</v>
      </c>
      <c r="J639" t="e">
        <f t="shared" si="156"/>
        <v>#NAME?</v>
      </c>
      <c r="K639" t="s">
        <v>62</v>
      </c>
      <c r="L639" t="e">
        <f t="shared" si="157"/>
        <v>#NAME?</v>
      </c>
      <c r="M639" t="e">
        <f t="shared" si="158"/>
        <v>#NAME?</v>
      </c>
      <c r="N639">
        <v>100000</v>
      </c>
      <c r="O639" t="e">
        <f t="shared" si="159"/>
        <v>#NAME?</v>
      </c>
      <c r="P639">
        <v>20</v>
      </c>
      <c r="Q639" t="e">
        <f t="shared" si="160"/>
        <v>#NAME?</v>
      </c>
      <c r="R639">
        <v>20</v>
      </c>
      <c r="S639" t="e">
        <f t="shared" si="161"/>
        <v>#NAME?</v>
      </c>
      <c r="T639">
        <v>0</v>
      </c>
      <c r="U639" t="e">
        <f t="shared" si="162"/>
        <v>#NAME?</v>
      </c>
      <c r="V639">
        <v>256</v>
      </c>
      <c r="W639" t="e">
        <f t="shared" si="163"/>
        <v>#NAME?</v>
      </c>
      <c r="X639">
        <v>53</v>
      </c>
      <c r="Y639" t="e">
        <f t="shared" si="164"/>
        <v>#NAME?</v>
      </c>
      <c r="Z639">
        <v>1</v>
      </c>
      <c r="AA639" t="e">
        <f t="shared" si="165"/>
        <v>#NAME?</v>
      </c>
      <c r="AB639">
        <v>48</v>
      </c>
      <c r="AC639" t="e">
        <f t="shared" si="166"/>
        <v>#NAME?</v>
      </c>
      <c r="AD639">
        <v>2</v>
      </c>
      <c r="AE639" t="e">
        <f t="shared" si="167"/>
        <v>#NAME?</v>
      </c>
      <c r="AF639" t="s">
        <v>63</v>
      </c>
      <c r="AG639" t="s">
        <v>64</v>
      </c>
      <c r="AH639">
        <v>101118874</v>
      </c>
      <c r="AI639">
        <v>101099359</v>
      </c>
      <c r="AJ639">
        <v>20221823</v>
      </c>
      <c r="AK639">
        <v>50494852</v>
      </c>
      <c r="AL639">
        <v>10000</v>
      </c>
      <c r="AR639">
        <v>10000</v>
      </c>
      <c r="AS639">
        <v>201997.66</v>
      </c>
      <c r="AT639">
        <v>20</v>
      </c>
      <c r="AU639">
        <v>100000</v>
      </c>
      <c r="AV639">
        <v>53</v>
      </c>
      <c r="AW639" t="s">
        <v>60</v>
      </c>
      <c r="AX639" t="s">
        <v>61</v>
      </c>
      <c r="AY639" t="s">
        <v>62</v>
      </c>
      <c r="BA639">
        <v>7</v>
      </c>
      <c r="BB639">
        <v>1</v>
      </c>
      <c r="BD639">
        <v>27.59</v>
      </c>
      <c r="BE639">
        <v>4.2431799999999997</v>
      </c>
      <c r="BF639">
        <v>2887.32</v>
      </c>
      <c r="BH639">
        <v>1997.66</v>
      </c>
      <c r="BN639">
        <v>503757771</v>
      </c>
      <c r="BO639">
        <v>193035633</v>
      </c>
      <c r="BP639">
        <v>1164262</v>
      </c>
      <c r="BQ639">
        <v>104375</v>
      </c>
      <c r="BR639">
        <v>0</v>
      </c>
      <c r="BY639" t="s">
        <v>4403</v>
      </c>
      <c r="BZ639" t="s">
        <v>8075</v>
      </c>
      <c r="CA639" t="s">
        <v>58</v>
      </c>
      <c r="CB639" t="str">
        <f t="shared" si="168"/>
        <v>ZYRA_SCATTER_20i20d100000k nrq=1</v>
      </c>
      <c r="CC639">
        <f t="shared" si="169"/>
        <v>54</v>
      </c>
    </row>
    <row r="640" spans="1:81" x14ac:dyDescent="0.4">
      <c r="A640" t="s">
        <v>710</v>
      </c>
      <c r="B640" t="s">
        <v>58</v>
      </c>
      <c r="C640" t="s">
        <v>59</v>
      </c>
      <c r="D640" t="e">
        <f t="shared" si="153"/>
        <v>#NAME?</v>
      </c>
      <c r="E640">
        <v>10000</v>
      </c>
      <c r="F640" t="e">
        <f t="shared" si="154"/>
        <v>#NAME?</v>
      </c>
      <c r="G640" t="s">
        <v>60</v>
      </c>
      <c r="H640" t="e">
        <f t="shared" si="155"/>
        <v>#NAME?</v>
      </c>
      <c r="I640" t="s">
        <v>61</v>
      </c>
      <c r="J640" t="e">
        <f t="shared" si="156"/>
        <v>#NAME?</v>
      </c>
      <c r="K640" t="s">
        <v>62</v>
      </c>
      <c r="L640" t="e">
        <f t="shared" si="157"/>
        <v>#NAME?</v>
      </c>
      <c r="M640" t="e">
        <f t="shared" si="158"/>
        <v>#NAME?</v>
      </c>
      <c r="N640">
        <v>100000</v>
      </c>
      <c r="O640" t="e">
        <f t="shared" si="159"/>
        <v>#NAME?</v>
      </c>
      <c r="P640">
        <v>20</v>
      </c>
      <c r="Q640" t="e">
        <f t="shared" si="160"/>
        <v>#NAME?</v>
      </c>
      <c r="R640">
        <v>20</v>
      </c>
      <c r="S640" t="e">
        <f t="shared" si="161"/>
        <v>#NAME?</v>
      </c>
      <c r="T640">
        <v>0</v>
      </c>
      <c r="U640" t="e">
        <f t="shared" si="162"/>
        <v>#NAME?</v>
      </c>
      <c r="V640">
        <v>256</v>
      </c>
      <c r="W640" t="e">
        <f t="shared" si="163"/>
        <v>#NAME?</v>
      </c>
      <c r="X640">
        <v>72</v>
      </c>
      <c r="Y640" t="e">
        <f t="shared" si="164"/>
        <v>#NAME?</v>
      </c>
      <c r="Z640">
        <v>0</v>
      </c>
      <c r="AA640" t="e">
        <f t="shared" si="165"/>
        <v>#NAME?</v>
      </c>
      <c r="AB640">
        <v>48</v>
      </c>
      <c r="AC640" t="e">
        <f t="shared" si="166"/>
        <v>#NAME?</v>
      </c>
      <c r="AD640">
        <v>0</v>
      </c>
      <c r="AE640" t="e">
        <f t="shared" si="167"/>
        <v>#NAME?</v>
      </c>
      <c r="AF640" t="s">
        <v>63</v>
      </c>
      <c r="AG640" t="s">
        <v>64</v>
      </c>
      <c r="AH640">
        <v>125318732</v>
      </c>
      <c r="AI640">
        <v>125339957</v>
      </c>
      <c r="AJ640">
        <v>25065868</v>
      </c>
      <c r="AK640">
        <v>62597752</v>
      </c>
      <c r="AL640">
        <v>10000</v>
      </c>
      <c r="AR640">
        <v>10000</v>
      </c>
      <c r="AS640">
        <v>201943.33</v>
      </c>
      <c r="AT640">
        <v>20</v>
      </c>
      <c r="AU640">
        <v>100000</v>
      </c>
      <c r="AV640">
        <v>72</v>
      </c>
      <c r="AW640" t="s">
        <v>60</v>
      </c>
      <c r="AX640" t="s">
        <v>61</v>
      </c>
      <c r="AY640" t="s">
        <v>62</v>
      </c>
      <c r="BA640">
        <v>7</v>
      </c>
      <c r="BB640">
        <v>1</v>
      </c>
      <c r="BD640">
        <v>28.901399999999999</v>
      </c>
      <c r="BE640">
        <v>4.2620800000000001</v>
      </c>
      <c r="BF640">
        <v>3006.57</v>
      </c>
      <c r="BH640">
        <v>1943.33</v>
      </c>
      <c r="BN640">
        <v>624387862</v>
      </c>
      <c r="BO640">
        <v>266190465</v>
      </c>
      <c r="BP640">
        <v>1536275</v>
      </c>
      <c r="BQ640">
        <v>68942</v>
      </c>
      <c r="BR640">
        <v>0</v>
      </c>
      <c r="BY640" t="s">
        <v>4404</v>
      </c>
      <c r="BZ640" t="s">
        <v>8076</v>
      </c>
      <c r="CA640" t="s">
        <v>58</v>
      </c>
      <c r="CB640" t="str">
        <f t="shared" si="168"/>
        <v>ZYRA_SCATTER_20i20d100000k nrq=0</v>
      </c>
      <c r="CC640">
        <f t="shared" si="169"/>
        <v>72</v>
      </c>
    </row>
    <row r="641" spans="1:81" x14ac:dyDescent="0.4">
      <c r="A641" t="s">
        <v>711</v>
      </c>
      <c r="B641" t="s">
        <v>58</v>
      </c>
      <c r="C641" t="s">
        <v>78</v>
      </c>
      <c r="D641" t="e">
        <f t="shared" ref="D641:D704" si="170">-t</f>
        <v>#NAME?</v>
      </c>
      <c r="E641">
        <v>10000</v>
      </c>
      <c r="F641" t="e">
        <f t="shared" ref="F641:F704" si="171">-mr</f>
        <v>#NAME?</v>
      </c>
      <c r="G641" t="s">
        <v>60</v>
      </c>
      <c r="H641" t="e">
        <f t="shared" ref="H641:H704" si="172">-ma</f>
        <v>#NAME?</v>
      </c>
      <c r="I641" t="s">
        <v>61</v>
      </c>
      <c r="J641" t="e">
        <f t="shared" ref="J641:J704" si="173">-mp</f>
        <v>#NAME?</v>
      </c>
      <c r="K641" t="s">
        <v>62</v>
      </c>
      <c r="L641" t="e">
        <f t="shared" ref="L641:L704" si="174">-p</f>
        <v>#NAME?</v>
      </c>
      <c r="M641" t="e">
        <f t="shared" ref="M641:M704" si="175">-k</f>
        <v>#NAME?</v>
      </c>
      <c r="N641">
        <v>100000</v>
      </c>
      <c r="O641" t="e">
        <f t="shared" ref="O641:O704" si="176">-i</f>
        <v>#NAME?</v>
      </c>
      <c r="P641">
        <v>5</v>
      </c>
      <c r="Q641" t="e">
        <f t="shared" ref="Q641:Q704" si="177">-d</f>
        <v>#NAME?</v>
      </c>
      <c r="R641">
        <v>5</v>
      </c>
      <c r="S641" t="e">
        <f t="shared" ref="S641:S704" si="178">-rq</f>
        <v>#NAME?</v>
      </c>
      <c r="T641">
        <v>0</v>
      </c>
      <c r="U641" t="e">
        <f t="shared" ref="U641:U704" si="179">-rqsize</f>
        <v>#NAME?</v>
      </c>
      <c r="V641">
        <v>256</v>
      </c>
      <c r="W641" t="e">
        <f t="shared" ref="W641:W704" si="180">-nwork</f>
        <v>#NAME?</v>
      </c>
      <c r="X641">
        <v>107</v>
      </c>
      <c r="Y641" t="e">
        <f t="shared" ref="Y641:Y704" si="181">-nrq</f>
        <v>#NAME?</v>
      </c>
      <c r="Z641">
        <v>1</v>
      </c>
      <c r="AA641" t="e">
        <f t="shared" ref="AA641:AA704" si="182">-seqwidth</f>
        <v>#NAME?</v>
      </c>
      <c r="AB641">
        <v>48</v>
      </c>
      <c r="AC641" t="e">
        <f t="shared" ref="AC641:AC704" si="183">-trial</f>
        <v>#NAME?</v>
      </c>
      <c r="AD641">
        <v>0</v>
      </c>
      <c r="AE641" t="e">
        <f t="shared" ref="AE641:AE704" si="184">-pinning</f>
        <v>#NAME?</v>
      </c>
      <c r="AF641" t="s">
        <v>65</v>
      </c>
      <c r="AG641" t="s">
        <v>64</v>
      </c>
      <c r="AH641">
        <v>20677548</v>
      </c>
      <c r="AI641">
        <v>20691552</v>
      </c>
      <c r="AJ641">
        <v>4136910</v>
      </c>
      <c r="AK641">
        <v>41320077</v>
      </c>
      <c r="AL641">
        <v>10000</v>
      </c>
      <c r="AR641">
        <v>10000</v>
      </c>
      <c r="AS641">
        <v>53940.28</v>
      </c>
      <c r="AT641">
        <v>5</v>
      </c>
      <c r="AU641">
        <v>100000</v>
      </c>
      <c r="AV641">
        <v>107</v>
      </c>
      <c r="AW641" t="s">
        <v>60</v>
      </c>
      <c r="AX641" t="s">
        <v>61</v>
      </c>
      <c r="AY641" t="s">
        <v>62</v>
      </c>
      <c r="BA641">
        <v>8</v>
      </c>
      <c r="BB641">
        <v>1</v>
      </c>
      <c r="BD641">
        <v>22.773</v>
      </c>
      <c r="BE641">
        <v>0.90007400000000004</v>
      </c>
      <c r="BF641">
        <v>6618.81</v>
      </c>
      <c r="BH641">
        <v>3940.28</v>
      </c>
      <c r="BY641" t="s">
        <v>4405</v>
      </c>
      <c r="BZ641" t="s">
        <v>8077</v>
      </c>
      <c r="CA641" t="s">
        <v>58</v>
      </c>
      <c r="CB641" t="str">
        <f t="shared" si="168"/>
        <v>ZYRA_CLUSTER_5i5d100000k nrq=1</v>
      </c>
      <c r="CC641">
        <f t="shared" si="169"/>
        <v>108</v>
      </c>
    </row>
    <row r="642" spans="1:81" x14ac:dyDescent="0.4">
      <c r="A642" t="s">
        <v>713</v>
      </c>
      <c r="B642" t="s">
        <v>58</v>
      </c>
      <c r="C642" t="s">
        <v>59</v>
      </c>
      <c r="D642" t="e">
        <f t="shared" si="170"/>
        <v>#NAME?</v>
      </c>
      <c r="E642">
        <v>10000</v>
      </c>
      <c r="F642" t="e">
        <f t="shared" si="171"/>
        <v>#NAME?</v>
      </c>
      <c r="G642" t="s">
        <v>60</v>
      </c>
      <c r="H642" t="e">
        <f t="shared" si="172"/>
        <v>#NAME?</v>
      </c>
      <c r="I642" t="s">
        <v>61</v>
      </c>
      <c r="J642" t="e">
        <f t="shared" si="173"/>
        <v>#NAME?</v>
      </c>
      <c r="K642" t="s">
        <v>62</v>
      </c>
      <c r="L642" t="e">
        <f t="shared" si="174"/>
        <v>#NAME?</v>
      </c>
      <c r="M642" t="e">
        <f t="shared" si="175"/>
        <v>#NAME?</v>
      </c>
      <c r="N642">
        <v>100000</v>
      </c>
      <c r="O642" t="e">
        <f t="shared" si="176"/>
        <v>#NAME?</v>
      </c>
      <c r="P642">
        <v>20</v>
      </c>
      <c r="Q642" t="e">
        <f t="shared" si="177"/>
        <v>#NAME?</v>
      </c>
      <c r="R642">
        <v>20</v>
      </c>
      <c r="S642" t="e">
        <f t="shared" si="178"/>
        <v>#NAME?</v>
      </c>
      <c r="T642">
        <v>0</v>
      </c>
      <c r="U642" t="e">
        <f t="shared" si="179"/>
        <v>#NAME?</v>
      </c>
      <c r="V642">
        <v>256</v>
      </c>
      <c r="W642" t="e">
        <f t="shared" si="180"/>
        <v>#NAME?</v>
      </c>
      <c r="X642">
        <v>72</v>
      </c>
      <c r="Y642" t="e">
        <f t="shared" si="181"/>
        <v>#NAME?</v>
      </c>
      <c r="Z642">
        <v>0</v>
      </c>
      <c r="AA642" t="e">
        <f t="shared" si="182"/>
        <v>#NAME?</v>
      </c>
      <c r="AB642">
        <v>48</v>
      </c>
      <c r="AC642" t="e">
        <f t="shared" si="183"/>
        <v>#NAME?</v>
      </c>
      <c r="AD642">
        <v>1</v>
      </c>
      <c r="AE642" t="e">
        <f t="shared" si="184"/>
        <v>#NAME?</v>
      </c>
      <c r="AF642" t="s">
        <v>63</v>
      </c>
      <c r="AG642" t="s">
        <v>64</v>
      </c>
      <c r="AH642">
        <v>122292750</v>
      </c>
      <c r="AI642">
        <v>122313278</v>
      </c>
      <c r="AJ642">
        <v>24460602</v>
      </c>
      <c r="AK642">
        <v>61081409</v>
      </c>
      <c r="AL642">
        <v>10000</v>
      </c>
      <c r="AR642">
        <v>10000</v>
      </c>
      <c r="AS642">
        <v>201991.55</v>
      </c>
      <c r="AT642">
        <v>20</v>
      </c>
      <c r="AU642">
        <v>100000</v>
      </c>
      <c r="AV642">
        <v>72</v>
      </c>
      <c r="AW642" t="s">
        <v>60</v>
      </c>
      <c r="AX642" t="s">
        <v>61</v>
      </c>
      <c r="AY642" t="s">
        <v>62</v>
      </c>
      <c r="BA642">
        <v>7</v>
      </c>
      <c r="BB642">
        <v>1</v>
      </c>
      <c r="BD642">
        <v>29.1873</v>
      </c>
      <c r="BE642">
        <v>4.2473900000000002</v>
      </c>
      <c r="BF642">
        <v>3072.17</v>
      </c>
      <c r="BH642">
        <v>1991.55</v>
      </c>
      <c r="BN642">
        <v>609291917</v>
      </c>
      <c r="BO642">
        <v>282094819</v>
      </c>
      <c r="BP642">
        <v>1480529</v>
      </c>
      <c r="BQ642">
        <v>60611</v>
      </c>
      <c r="BR642">
        <v>0</v>
      </c>
      <c r="BY642" t="s">
        <v>4406</v>
      </c>
      <c r="BZ642" t="s">
        <v>8078</v>
      </c>
      <c r="CA642" t="s">
        <v>58</v>
      </c>
      <c r="CB642" t="str">
        <f t="shared" si="168"/>
        <v>ZYRA_SCATTER_20i20d100000k nrq=0</v>
      </c>
      <c r="CC642">
        <f t="shared" si="169"/>
        <v>72</v>
      </c>
    </row>
    <row r="643" spans="1:81" x14ac:dyDescent="0.4">
      <c r="A643" t="s">
        <v>714</v>
      </c>
      <c r="B643" t="s">
        <v>58</v>
      </c>
      <c r="C643" t="s">
        <v>59</v>
      </c>
      <c r="D643" t="e">
        <f t="shared" si="170"/>
        <v>#NAME?</v>
      </c>
      <c r="E643">
        <v>10000</v>
      </c>
      <c r="F643" t="e">
        <f t="shared" si="171"/>
        <v>#NAME?</v>
      </c>
      <c r="G643" t="s">
        <v>60</v>
      </c>
      <c r="H643" t="e">
        <f t="shared" si="172"/>
        <v>#NAME?</v>
      </c>
      <c r="I643" t="s">
        <v>61</v>
      </c>
      <c r="J643" t="e">
        <f t="shared" si="173"/>
        <v>#NAME?</v>
      </c>
      <c r="K643" t="s">
        <v>62</v>
      </c>
      <c r="L643" t="e">
        <f t="shared" si="174"/>
        <v>#NAME?</v>
      </c>
      <c r="M643" t="e">
        <f t="shared" si="175"/>
        <v>#NAME?</v>
      </c>
      <c r="N643">
        <v>100000</v>
      </c>
      <c r="O643" t="e">
        <f t="shared" si="176"/>
        <v>#NAME?</v>
      </c>
      <c r="P643">
        <v>20</v>
      </c>
      <c r="Q643" t="e">
        <f t="shared" si="177"/>
        <v>#NAME?</v>
      </c>
      <c r="R643">
        <v>20</v>
      </c>
      <c r="S643" t="e">
        <f t="shared" si="178"/>
        <v>#NAME?</v>
      </c>
      <c r="T643">
        <v>0</v>
      </c>
      <c r="U643" t="e">
        <f t="shared" si="179"/>
        <v>#NAME?</v>
      </c>
      <c r="V643">
        <v>256</v>
      </c>
      <c r="W643" t="e">
        <f t="shared" si="180"/>
        <v>#NAME?</v>
      </c>
      <c r="X643">
        <v>72</v>
      </c>
      <c r="Y643" t="e">
        <f t="shared" si="181"/>
        <v>#NAME?</v>
      </c>
      <c r="Z643">
        <v>0</v>
      </c>
      <c r="AA643" t="e">
        <f t="shared" si="182"/>
        <v>#NAME?</v>
      </c>
      <c r="AB643">
        <v>48</v>
      </c>
      <c r="AC643" t="e">
        <f t="shared" si="183"/>
        <v>#NAME?</v>
      </c>
      <c r="AD643">
        <v>2</v>
      </c>
      <c r="AE643" t="e">
        <f t="shared" si="184"/>
        <v>#NAME?</v>
      </c>
      <c r="AF643" t="s">
        <v>63</v>
      </c>
      <c r="AG643" t="s">
        <v>64</v>
      </c>
      <c r="AH643">
        <v>125001048</v>
      </c>
      <c r="AI643">
        <v>124989809</v>
      </c>
      <c r="AJ643">
        <v>24999085</v>
      </c>
      <c r="AK643">
        <v>62418086</v>
      </c>
      <c r="AL643">
        <v>10000</v>
      </c>
      <c r="AR643">
        <v>10000</v>
      </c>
      <c r="AS643">
        <v>201931.99</v>
      </c>
      <c r="AT643">
        <v>20</v>
      </c>
      <c r="AU643">
        <v>100000</v>
      </c>
      <c r="AV643">
        <v>72</v>
      </c>
      <c r="AW643" t="s">
        <v>60</v>
      </c>
      <c r="AX643" t="s">
        <v>61</v>
      </c>
      <c r="AY643" t="s">
        <v>62</v>
      </c>
      <c r="BA643">
        <v>7</v>
      </c>
      <c r="BB643">
        <v>1</v>
      </c>
      <c r="BD643">
        <v>29.311299999999999</v>
      </c>
      <c r="BE643">
        <v>4.2811000000000003</v>
      </c>
      <c r="BF643">
        <v>3003.8</v>
      </c>
      <c r="BH643">
        <v>1931.99</v>
      </c>
      <c r="BN643">
        <v>622606231</v>
      </c>
      <c r="BO643">
        <v>273486760</v>
      </c>
      <c r="BP643">
        <v>1526841</v>
      </c>
      <c r="BQ643">
        <v>59836</v>
      </c>
      <c r="BR643">
        <v>0</v>
      </c>
      <c r="BY643" t="s">
        <v>4407</v>
      </c>
      <c r="BZ643" t="s">
        <v>8079</v>
      </c>
      <c r="CA643" t="s">
        <v>58</v>
      </c>
      <c r="CB643" t="str">
        <f t="shared" ref="CB643:CB706" si="185">AF643&amp;"_"&amp;P643&amp;"i"&amp;R643&amp;"d"&amp;N643&amp;"k nrq="&amp;Z643</f>
        <v>ZYRA_SCATTER_20i20d100000k nrq=0</v>
      </c>
      <c r="CC643">
        <f t="shared" ref="CC643:CC706" si="186">X643+Z643</f>
        <v>72</v>
      </c>
    </row>
    <row r="644" spans="1:81" x14ac:dyDescent="0.4">
      <c r="A644" t="s">
        <v>712</v>
      </c>
      <c r="B644" t="s">
        <v>58</v>
      </c>
      <c r="C644" t="s">
        <v>78</v>
      </c>
      <c r="D644" t="e">
        <f t="shared" si="170"/>
        <v>#NAME?</v>
      </c>
      <c r="E644">
        <v>10000</v>
      </c>
      <c r="F644" t="e">
        <f t="shared" si="171"/>
        <v>#NAME?</v>
      </c>
      <c r="G644" t="s">
        <v>60</v>
      </c>
      <c r="H644" t="e">
        <f t="shared" si="172"/>
        <v>#NAME?</v>
      </c>
      <c r="I644" t="s">
        <v>61</v>
      </c>
      <c r="J644" t="e">
        <f t="shared" si="173"/>
        <v>#NAME?</v>
      </c>
      <c r="K644" t="s">
        <v>62</v>
      </c>
      <c r="L644" t="e">
        <f t="shared" si="174"/>
        <v>#NAME?</v>
      </c>
      <c r="M644" t="e">
        <f t="shared" si="175"/>
        <v>#NAME?</v>
      </c>
      <c r="N644">
        <v>10000</v>
      </c>
      <c r="O644" t="e">
        <f t="shared" si="176"/>
        <v>#NAME?</v>
      </c>
      <c r="P644">
        <v>5</v>
      </c>
      <c r="Q644" t="e">
        <f t="shared" si="177"/>
        <v>#NAME?</v>
      </c>
      <c r="R644">
        <v>5</v>
      </c>
      <c r="S644" t="e">
        <f t="shared" si="178"/>
        <v>#NAME?</v>
      </c>
      <c r="T644">
        <v>0</v>
      </c>
      <c r="U644" t="e">
        <f t="shared" si="179"/>
        <v>#NAME?</v>
      </c>
      <c r="V644">
        <v>256</v>
      </c>
      <c r="W644" t="e">
        <f t="shared" si="180"/>
        <v>#NAME?</v>
      </c>
      <c r="X644">
        <v>53</v>
      </c>
      <c r="Y644" t="e">
        <f t="shared" si="181"/>
        <v>#NAME?</v>
      </c>
      <c r="Z644">
        <v>1</v>
      </c>
      <c r="AA644" t="e">
        <f t="shared" si="182"/>
        <v>#NAME?</v>
      </c>
      <c r="AB644">
        <v>48</v>
      </c>
      <c r="AC644" t="e">
        <f t="shared" si="183"/>
        <v>#NAME?</v>
      </c>
      <c r="AD644">
        <v>0</v>
      </c>
      <c r="AE644" t="e">
        <f t="shared" si="184"/>
        <v>#NAME?</v>
      </c>
      <c r="AF644" t="s">
        <v>65</v>
      </c>
      <c r="AG644" t="s">
        <v>64</v>
      </c>
      <c r="AH644">
        <v>14385498</v>
      </c>
      <c r="AI644">
        <v>14389844</v>
      </c>
      <c r="AJ644">
        <v>2877534</v>
      </c>
      <c r="AK644">
        <v>28741517</v>
      </c>
      <c r="AL644">
        <v>10000</v>
      </c>
      <c r="AR644">
        <v>10000</v>
      </c>
      <c r="AS644">
        <v>53905.24</v>
      </c>
      <c r="AT644">
        <v>5</v>
      </c>
      <c r="AU644">
        <v>10000</v>
      </c>
      <c r="AV644">
        <v>53</v>
      </c>
      <c r="AW644" t="s">
        <v>60</v>
      </c>
      <c r="AX644" t="s">
        <v>61</v>
      </c>
      <c r="AY644" t="s">
        <v>62</v>
      </c>
      <c r="BA644">
        <v>8</v>
      </c>
      <c r="BB644">
        <v>1</v>
      </c>
      <c r="BD644">
        <v>7.4577400000000003</v>
      </c>
      <c r="BE644">
        <v>0.69822200000000001</v>
      </c>
      <c r="BF644">
        <v>4665.6899999999996</v>
      </c>
      <c r="BH644">
        <v>3905.24</v>
      </c>
      <c r="BY644" t="s">
        <v>4408</v>
      </c>
      <c r="BZ644" t="s">
        <v>8080</v>
      </c>
      <c r="CA644" t="s">
        <v>58</v>
      </c>
      <c r="CB644" t="str">
        <f t="shared" si="185"/>
        <v>ZYRA_CLUSTER_5i5d10000k nrq=1</v>
      </c>
      <c r="CC644">
        <f t="shared" si="186"/>
        <v>54</v>
      </c>
    </row>
    <row r="645" spans="1:81" x14ac:dyDescent="0.4">
      <c r="A645" t="s">
        <v>715</v>
      </c>
      <c r="B645" t="s">
        <v>58</v>
      </c>
      <c r="C645" t="s">
        <v>59</v>
      </c>
      <c r="D645" t="e">
        <f t="shared" si="170"/>
        <v>#NAME?</v>
      </c>
      <c r="E645">
        <v>10000</v>
      </c>
      <c r="F645" t="e">
        <f t="shared" si="171"/>
        <v>#NAME?</v>
      </c>
      <c r="G645" t="s">
        <v>60</v>
      </c>
      <c r="H645" t="e">
        <f t="shared" si="172"/>
        <v>#NAME?</v>
      </c>
      <c r="I645" t="s">
        <v>61</v>
      </c>
      <c r="J645" t="e">
        <f t="shared" si="173"/>
        <v>#NAME?</v>
      </c>
      <c r="K645" t="s">
        <v>62</v>
      </c>
      <c r="L645" t="e">
        <f t="shared" si="174"/>
        <v>#NAME?</v>
      </c>
      <c r="M645" t="e">
        <f t="shared" si="175"/>
        <v>#NAME?</v>
      </c>
      <c r="N645">
        <v>100000</v>
      </c>
      <c r="O645" t="e">
        <f t="shared" si="176"/>
        <v>#NAME?</v>
      </c>
      <c r="P645">
        <v>20</v>
      </c>
      <c r="Q645" t="e">
        <f t="shared" si="177"/>
        <v>#NAME?</v>
      </c>
      <c r="R645">
        <v>20</v>
      </c>
      <c r="S645" t="e">
        <f t="shared" si="178"/>
        <v>#NAME?</v>
      </c>
      <c r="T645">
        <v>0</v>
      </c>
      <c r="U645" t="e">
        <f t="shared" si="179"/>
        <v>#NAME?</v>
      </c>
      <c r="V645">
        <v>256</v>
      </c>
      <c r="W645" t="e">
        <f t="shared" si="180"/>
        <v>#NAME?</v>
      </c>
      <c r="X645">
        <v>71</v>
      </c>
      <c r="Y645" t="e">
        <f t="shared" si="181"/>
        <v>#NAME?</v>
      </c>
      <c r="Z645">
        <v>1</v>
      </c>
      <c r="AA645" t="e">
        <f t="shared" si="182"/>
        <v>#NAME?</v>
      </c>
      <c r="AB645">
        <v>48</v>
      </c>
      <c r="AC645" t="e">
        <f t="shared" si="183"/>
        <v>#NAME?</v>
      </c>
      <c r="AD645">
        <v>0</v>
      </c>
      <c r="AE645" t="e">
        <f t="shared" si="184"/>
        <v>#NAME?</v>
      </c>
      <c r="AF645" t="s">
        <v>63</v>
      </c>
      <c r="AG645" t="s">
        <v>64</v>
      </c>
      <c r="AH645">
        <v>127310124</v>
      </c>
      <c r="AI645">
        <v>127314499</v>
      </c>
      <c r="AJ645">
        <v>25462462</v>
      </c>
      <c r="AK645">
        <v>63581557</v>
      </c>
      <c r="AL645">
        <v>10000</v>
      </c>
      <c r="AR645">
        <v>10000</v>
      </c>
      <c r="AS645">
        <v>202094.79</v>
      </c>
      <c r="AT645">
        <v>20</v>
      </c>
      <c r="AU645">
        <v>100000</v>
      </c>
      <c r="AV645">
        <v>71</v>
      </c>
      <c r="AW645" t="s">
        <v>60</v>
      </c>
      <c r="AX645" t="s">
        <v>61</v>
      </c>
      <c r="AY645" t="s">
        <v>62</v>
      </c>
      <c r="BA645">
        <v>7</v>
      </c>
      <c r="BB645">
        <v>1</v>
      </c>
      <c r="BD645">
        <v>28.248100000000001</v>
      </c>
      <c r="BE645">
        <v>4.3066700000000004</v>
      </c>
      <c r="BF645">
        <v>2949.1</v>
      </c>
      <c r="BH645">
        <v>2094.79</v>
      </c>
      <c r="BN645">
        <v>634279145</v>
      </c>
      <c r="BO645">
        <v>260674581</v>
      </c>
      <c r="BP645">
        <v>1499307</v>
      </c>
      <c r="BQ645">
        <v>127133</v>
      </c>
      <c r="BR645">
        <v>0</v>
      </c>
      <c r="BY645" t="s">
        <v>4409</v>
      </c>
      <c r="BZ645" t="s">
        <v>8081</v>
      </c>
      <c r="CA645" t="s">
        <v>58</v>
      </c>
      <c r="CB645" t="str">
        <f t="shared" si="185"/>
        <v>ZYRA_SCATTER_20i20d100000k nrq=1</v>
      </c>
      <c r="CC645">
        <f t="shared" si="186"/>
        <v>72</v>
      </c>
    </row>
    <row r="646" spans="1:81" x14ac:dyDescent="0.4">
      <c r="A646" t="s">
        <v>716</v>
      </c>
      <c r="B646" t="s">
        <v>58</v>
      </c>
      <c r="C646" t="s">
        <v>59</v>
      </c>
      <c r="D646" t="e">
        <f t="shared" si="170"/>
        <v>#NAME?</v>
      </c>
      <c r="E646">
        <v>10000</v>
      </c>
      <c r="F646" t="e">
        <f t="shared" si="171"/>
        <v>#NAME?</v>
      </c>
      <c r="G646" t="s">
        <v>60</v>
      </c>
      <c r="H646" t="e">
        <f t="shared" si="172"/>
        <v>#NAME?</v>
      </c>
      <c r="I646" t="s">
        <v>61</v>
      </c>
      <c r="J646" t="e">
        <f t="shared" si="173"/>
        <v>#NAME?</v>
      </c>
      <c r="K646" t="s">
        <v>62</v>
      </c>
      <c r="L646" t="e">
        <f t="shared" si="174"/>
        <v>#NAME?</v>
      </c>
      <c r="M646" t="e">
        <f t="shared" si="175"/>
        <v>#NAME?</v>
      </c>
      <c r="N646">
        <v>100000</v>
      </c>
      <c r="O646" t="e">
        <f t="shared" si="176"/>
        <v>#NAME?</v>
      </c>
      <c r="P646">
        <v>20</v>
      </c>
      <c r="Q646" t="e">
        <f t="shared" si="177"/>
        <v>#NAME?</v>
      </c>
      <c r="R646">
        <v>20</v>
      </c>
      <c r="S646" t="e">
        <f t="shared" si="178"/>
        <v>#NAME?</v>
      </c>
      <c r="T646">
        <v>0</v>
      </c>
      <c r="U646" t="e">
        <f t="shared" si="179"/>
        <v>#NAME?</v>
      </c>
      <c r="V646">
        <v>256</v>
      </c>
      <c r="W646" t="e">
        <f t="shared" si="180"/>
        <v>#NAME?</v>
      </c>
      <c r="X646">
        <v>71</v>
      </c>
      <c r="Y646" t="e">
        <f t="shared" si="181"/>
        <v>#NAME?</v>
      </c>
      <c r="Z646">
        <v>1</v>
      </c>
      <c r="AA646" t="e">
        <f t="shared" si="182"/>
        <v>#NAME?</v>
      </c>
      <c r="AB646">
        <v>48</v>
      </c>
      <c r="AC646" t="e">
        <f t="shared" si="183"/>
        <v>#NAME?</v>
      </c>
      <c r="AD646">
        <v>1</v>
      </c>
      <c r="AE646" t="e">
        <f t="shared" si="184"/>
        <v>#NAME?</v>
      </c>
      <c r="AF646" t="s">
        <v>63</v>
      </c>
      <c r="AG646" t="s">
        <v>64</v>
      </c>
      <c r="AH646">
        <v>125792316</v>
      </c>
      <c r="AI646">
        <v>125810409</v>
      </c>
      <c r="AJ646">
        <v>25160272</v>
      </c>
      <c r="AK646">
        <v>62825192</v>
      </c>
      <c r="AL646">
        <v>10000</v>
      </c>
      <c r="AR646">
        <v>10000</v>
      </c>
      <c r="AS646">
        <v>202098.18</v>
      </c>
      <c r="AT646">
        <v>20</v>
      </c>
      <c r="AU646">
        <v>100000</v>
      </c>
      <c r="AV646">
        <v>71</v>
      </c>
      <c r="AW646" t="s">
        <v>60</v>
      </c>
      <c r="AX646" t="s">
        <v>61</v>
      </c>
      <c r="AY646" t="s">
        <v>62</v>
      </c>
      <c r="BA646">
        <v>7</v>
      </c>
      <c r="BB646">
        <v>1</v>
      </c>
      <c r="BD646">
        <v>28.763500000000001</v>
      </c>
      <c r="BE646">
        <v>4.2975599999999998</v>
      </c>
      <c r="BF646">
        <v>2981.78</v>
      </c>
      <c r="BH646">
        <v>2098.1799999999998</v>
      </c>
      <c r="BN646">
        <v>626738457</v>
      </c>
      <c r="BO646">
        <v>263768019</v>
      </c>
      <c r="BP646">
        <v>1474935</v>
      </c>
      <c r="BQ646">
        <v>131343</v>
      </c>
      <c r="BR646">
        <v>0</v>
      </c>
      <c r="BY646" t="s">
        <v>4410</v>
      </c>
      <c r="BZ646" t="s">
        <v>8082</v>
      </c>
      <c r="CA646" t="s">
        <v>58</v>
      </c>
      <c r="CB646" t="str">
        <f t="shared" si="185"/>
        <v>ZYRA_SCATTER_20i20d100000k nrq=1</v>
      </c>
      <c r="CC646">
        <f t="shared" si="186"/>
        <v>72</v>
      </c>
    </row>
    <row r="647" spans="1:81" x14ac:dyDescent="0.4">
      <c r="A647" t="s">
        <v>717</v>
      </c>
      <c r="B647" t="s">
        <v>58</v>
      </c>
      <c r="C647" t="s">
        <v>59</v>
      </c>
      <c r="D647" t="e">
        <f t="shared" si="170"/>
        <v>#NAME?</v>
      </c>
      <c r="E647">
        <v>10000</v>
      </c>
      <c r="F647" t="e">
        <f t="shared" si="171"/>
        <v>#NAME?</v>
      </c>
      <c r="G647" t="s">
        <v>60</v>
      </c>
      <c r="H647" t="e">
        <f t="shared" si="172"/>
        <v>#NAME?</v>
      </c>
      <c r="I647" t="s">
        <v>61</v>
      </c>
      <c r="J647" t="e">
        <f t="shared" si="173"/>
        <v>#NAME?</v>
      </c>
      <c r="K647" t="s">
        <v>62</v>
      </c>
      <c r="L647" t="e">
        <f t="shared" si="174"/>
        <v>#NAME?</v>
      </c>
      <c r="M647" t="e">
        <f t="shared" si="175"/>
        <v>#NAME?</v>
      </c>
      <c r="N647">
        <v>100000</v>
      </c>
      <c r="O647" t="e">
        <f t="shared" si="176"/>
        <v>#NAME?</v>
      </c>
      <c r="P647">
        <v>20</v>
      </c>
      <c r="Q647" t="e">
        <f t="shared" si="177"/>
        <v>#NAME?</v>
      </c>
      <c r="R647">
        <v>20</v>
      </c>
      <c r="S647" t="e">
        <f t="shared" si="178"/>
        <v>#NAME?</v>
      </c>
      <c r="T647">
        <v>0</v>
      </c>
      <c r="U647" t="e">
        <f t="shared" si="179"/>
        <v>#NAME?</v>
      </c>
      <c r="V647">
        <v>256</v>
      </c>
      <c r="W647" t="e">
        <f t="shared" si="180"/>
        <v>#NAME?</v>
      </c>
      <c r="X647">
        <v>71</v>
      </c>
      <c r="Y647" t="e">
        <f t="shared" si="181"/>
        <v>#NAME?</v>
      </c>
      <c r="Z647">
        <v>1</v>
      </c>
      <c r="AA647" t="e">
        <f t="shared" si="182"/>
        <v>#NAME?</v>
      </c>
      <c r="AB647">
        <v>48</v>
      </c>
      <c r="AC647" t="e">
        <f t="shared" si="183"/>
        <v>#NAME?</v>
      </c>
      <c r="AD647">
        <v>2</v>
      </c>
      <c r="AE647" t="e">
        <f t="shared" si="184"/>
        <v>#NAME?</v>
      </c>
      <c r="AF647" t="s">
        <v>63</v>
      </c>
      <c r="AG647" t="s">
        <v>64</v>
      </c>
      <c r="AH647">
        <v>128331588</v>
      </c>
      <c r="AI647">
        <v>128297097</v>
      </c>
      <c r="AJ647">
        <v>25662868</v>
      </c>
      <c r="AK647">
        <v>64075506</v>
      </c>
      <c r="AL647">
        <v>10000</v>
      </c>
      <c r="AR647">
        <v>10000</v>
      </c>
      <c r="AS647">
        <v>202051.06</v>
      </c>
      <c r="AT647">
        <v>20</v>
      </c>
      <c r="AU647">
        <v>100000</v>
      </c>
      <c r="AV647">
        <v>71</v>
      </c>
      <c r="AW647" t="s">
        <v>60</v>
      </c>
      <c r="AX647" t="s">
        <v>61</v>
      </c>
      <c r="AY647" t="s">
        <v>62</v>
      </c>
      <c r="BA647">
        <v>7</v>
      </c>
      <c r="BB647">
        <v>1</v>
      </c>
      <c r="BD647">
        <v>28.680199999999999</v>
      </c>
      <c r="BE647">
        <v>4.2675000000000001</v>
      </c>
      <c r="BF647">
        <v>2928.84</v>
      </c>
      <c r="BH647">
        <v>2051.06</v>
      </c>
      <c r="BN647">
        <v>639222865</v>
      </c>
      <c r="BO647">
        <v>260919362</v>
      </c>
      <c r="BP647">
        <v>1493282</v>
      </c>
      <c r="BQ647">
        <v>140626</v>
      </c>
      <c r="BR647">
        <v>0</v>
      </c>
      <c r="BY647" t="s">
        <v>4411</v>
      </c>
      <c r="BZ647" t="s">
        <v>8083</v>
      </c>
      <c r="CA647" t="s">
        <v>58</v>
      </c>
      <c r="CB647" t="str">
        <f t="shared" si="185"/>
        <v>ZYRA_SCATTER_20i20d100000k nrq=1</v>
      </c>
      <c r="CC647">
        <f t="shared" si="186"/>
        <v>72</v>
      </c>
    </row>
    <row r="648" spans="1:81" x14ac:dyDescent="0.4">
      <c r="A648" t="s">
        <v>718</v>
      </c>
      <c r="B648" t="s">
        <v>58</v>
      </c>
      <c r="C648" t="s">
        <v>59</v>
      </c>
      <c r="D648" t="e">
        <f t="shared" si="170"/>
        <v>#NAME?</v>
      </c>
      <c r="E648">
        <v>10000</v>
      </c>
      <c r="F648" t="e">
        <f t="shared" si="171"/>
        <v>#NAME?</v>
      </c>
      <c r="G648" t="s">
        <v>60</v>
      </c>
      <c r="H648" t="e">
        <f t="shared" si="172"/>
        <v>#NAME?</v>
      </c>
      <c r="I648" t="s">
        <v>61</v>
      </c>
      <c r="J648" t="e">
        <f t="shared" si="173"/>
        <v>#NAME?</v>
      </c>
      <c r="K648" t="s">
        <v>62</v>
      </c>
      <c r="L648" t="e">
        <f t="shared" si="174"/>
        <v>#NAME?</v>
      </c>
      <c r="M648" t="e">
        <f t="shared" si="175"/>
        <v>#NAME?</v>
      </c>
      <c r="N648">
        <v>100000</v>
      </c>
      <c r="O648" t="e">
        <f t="shared" si="176"/>
        <v>#NAME?</v>
      </c>
      <c r="P648">
        <v>20</v>
      </c>
      <c r="Q648" t="e">
        <f t="shared" si="177"/>
        <v>#NAME?</v>
      </c>
      <c r="R648">
        <v>20</v>
      </c>
      <c r="S648" t="e">
        <f t="shared" si="178"/>
        <v>#NAME?</v>
      </c>
      <c r="T648">
        <v>0</v>
      </c>
      <c r="U648" t="e">
        <f t="shared" si="179"/>
        <v>#NAME?</v>
      </c>
      <c r="V648">
        <v>256</v>
      </c>
      <c r="W648" t="e">
        <f t="shared" si="180"/>
        <v>#NAME?</v>
      </c>
      <c r="X648">
        <v>90</v>
      </c>
      <c r="Y648" t="e">
        <f t="shared" si="181"/>
        <v>#NAME?</v>
      </c>
      <c r="Z648">
        <v>0</v>
      </c>
      <c r="AA648" t="e">
        <f t="shared" si="182"/>
        <v>#NAME?</v>
      </c>
      <c r="AB648">
        <v>48</v>
      </c>
      <c r="AC648" t="e">
        <f t="shared" si="183"/>
        <v>#NAME?</v>
      </c>
      <c r="AD648">
        <v>0</v>
      </c>
      <c r="AE648" t="e">
        <f t="shared" si="184"/>
        <v>#NAME?</v>
      </c>
      <c r="AF648" t="s">
        <v>63</v>
      </c>
      <c r="AG648" t="s">
        <v>64</v>
      </c>
      <c r="AH648">
        <v>141109837</v>
      </c>
      <c r="AI648">
        <v>141127229</v>
      </c>
      <c r="AJ648">
        <v>28223706</v>
      </c>
      <c r="AK648">
        <v>70469007</v>
      </c>
      <c r="AL648">
        <v>10000</v>
      </c>
      <c r="AR648">
        <v>10000</v>
      </c>
      <c r="AS648">
        <v>201998.61</v>
      </c>
      <c r="AT648">
        <v>20</v>
      </c>
      <c r="AU648">
        <v>100000</v>
      </c>
      <c r="AV648">
        <v>90</v>
      </c>
      <c r="AW648" t="s">
        <v>60</v>
      </c>
      <c r="AX648" t="s">
        <v>61</v>
      </c>
      <c r="AY648" t="s">
        <v>62</v>
      </c>
      <c r="BA648">
        <v>7</v>
      </c>
      <c r="BB648">
        <v>1</v>
      </c>
      <c r="BD648">
        <v>28.738499999999998</v>
      </c>
      <c r="BE648">
        <v>4.3434400000000002</v>
      </c>
      <c r="BF648">
        <v>3328.28</v>
      </c>
      <c r="BH648">
        <v>1998.61</v>
      </c>
      <c r="BN648">
        <v>702847056</v>
      </c>
      <c r="BO648">
        <v>331660874</v>
      </c>
      <c r="BP648">
        <v>1798453</v>
      </c>
      <c r="BQ648">
        <v>93638</v>
      </c>
      <c r="BR648">
        <v>0</v>
      </c>
      <c r="BY648" t="s">
        <v>4412</v>
      </c>
      <c r="BZ648" t="s">
        <v>8084</v>
      </c>
      <c r="CA648" t="s">
        <v>58</v>
      </c>
      <c r="CB648" t="str">
        <f t="shared" si="185"/>
        <v>ZYRA_SCATTER_20i20d100000k nrq=0</v>
      </c>
      <c r="CC648">
        <f t="shared" si="186"/>
        <v>90</v>
      </c>
    </row>
    <row r="649" spans="1:81" x14ac:dyDescent="0.4">
      <c r="A649" t="s">
        <v>719</v>
      </c>
      <c r="B649" t="s">
        <v>58</v>
      </c>
      <c r="C649" t="s">
        <v>59</v>
      </c>
      <c r="D649" t="e">
        <f t="shared" si="170"/>
        <v>#NAME?</v>
      </c>
      <c r="E649">
        <v>10000</v>
      </c>
      <c r="F649" t="e">
        <f t="shared" si="171"/>
        <v>#NAME?</v>
      </c>
      <c r="G649" t="s">
        <v>60</v>
      </c>
      <c r="H649" t="e">
        <f t="shared" si="172"/>
        <v>#NAME?</v>
      </c>
      <c r="I649" t="s">
        <v>61</v>
      </c>
      <c r="J649" t="e">
        <f t="shared" si="173"/>
        <v>#NAME?</v>
      </c>
      <c r="K649" t="s">
        <v>62</v>
      </c>
      <c r="L649" t="e">
        <f t="shared" si="174"/>
        <v>#NAME?</v>
      </c>
      <c r="M649" t="e">
        <f t="shared" si="175"/>
        <v>#NAME?</v>
      </c>
      <c r="N649">
        <v>100000</v>
      </c>
      <c r="O649" t="e">
        <f t="shared" si="176"/>
        <v>#NAME?</v>
      </c>
      <c r="P649">
        <v>20</v>
      </c>
      <c r="Q649" t="e">
        <f t="shared" si="177"/>
        <v>#NAME?</v>
      </c>
      <c r="R649">
        <v>20</v>
      </c>
      <c r="S649" t="e">
        <f t="shared" si="178"/>
        <v>#NAME?</v>
      </c>
      <c r="T649">
        <v>0</v>
      </c>
      <c r="U649" t="e">
        <f t="shared" si="179"/>
        <v>#NAME?</v>
      </c>
      <c r="V649">
        <v>256</v>
      </c>
      <c r="W649" t="e">
        <f t="shared" si="180"/>
        <v>#NAME?</v>
      </c>
      <c r="X649">
        <v>90</v>
      </c>
      <c r="Y649" t="e">
        <f t="shared" si="181"/>
        <v>#NAME?</v>
      </c>
      <c r="Z649">
        <v>0</v>
      </c>
      <c r="AA649" t="e">
        <f t="shared" si="182"/>
        <v>#NAME?</v>
      </c>
      <c r="AB649">
        <v>48</v>
      </c>
      <c r="AC649" t="e">
        <f t="shared" si="183"/>
        <v>#NAME?</v>
      </c>
      <c r="AD649">
        <v>1</v>
      </c>
      <c r="AE649" t="e">
        <f t="shared" si="184"/>
        <v>#NAME?</v>
      </c>
      <c r="AF649" t="s">
        <v>63</v>
      </c>
      <c r="AG649" t="s">
        <v>64</v>
      </c>
      <c r="AH649">
        <v>140195856</v>
      </c>
      <c r="AI649">
        <v>140182086</v>
      </c>
      <c r="AJ649">
        <v>28037794</v>
      </c>
      <c r="AK649">
        <v>70012027</v>
      </c>
      <c r="AL649">
        <v>10000</v>
      </c>
      <c r="AR649">
        <v>10000</v>
      </c>
      <c r="AS649">
        <v>202027.92</v>
      </c>
      <c r="AT649">
        <v>20</v>
      </c>
      <c r="AU649">
        <v>100000</v>
      </c>
      <c r="AV649">
        <v>90</v>
      </c>
      <c r="AW649" t="s">
        <v>60</v>
      </c>
      <c r="AX649" t="s">
        <v>61</v>
      </c>
      <c r="AY649" t="s">
        <v>62</v>
      </c>
      <c r="BA649">
        <v>7</v>
      </c>
      <c r="BB649">
        <v>1</v>
      </c>
      <c r="BD649">
        <v>28.442699999999999</v>
      </c>
      <c r="BE649">
        <v>4.3330900000000003</v>
      </c>
      <c r="BF649">
        <v>3352</v>
      </c>
      <c r="BH649">
        <v>2027.92</v>
      </c>
      <c r="BN649">
        <v>698287007</v>
      </c>
      <c r="BO649">
        <v>335572906</v>
      </c>
      <c r="BP649">
        <v>1788803</v>
      </c>
      <c r="BQ649">
        <v>93634</v>
      </c>
      <c r="BR649">
        <v>0</v>
      </c>
      <c r="BY649" t="s">
        <v>4413</v>
      </c>
      <c r="BZ649" t="s">
        <v>8085</v>
      </c>
      <c r="CA649" t="s">
        <v>58</v>
      </c>
      <c r="CB649" t="str">
        <f t="shared" si="185"/>
        <v>ZYRA_SCATTER_20i20d100000k nrq=0</v>
      </c>
      <c r="CC649">
        <f t="shared" si="186"/>
        <v>90</v>
      </c>
    </row>
    <row r="650" spans="1:81" x14ac:dyDescent="0.4">
      <c r="A650" t="s">
        <v>720</v>
      </c>
      <c r="B650" t="s">
        <v>58</v>
      </c>
      <c r="C650" t="s">
        <v>59</v>
      </c>
      <c r="D650" t="e">
        <f t="shared" si="170"/>
        <v>#NAME?</v>
      </c>
      <c r="E650">
        <v>10000</v>
      </c>
      <c r="F650" t="e">
        <f t="shared" si="171"/>
        <v>#NAME?</v>
      </c>
      <c r="G650" t="s">
        <v>60</v>
      </c>
      <c r="H650" t="e">
        <f t="shared" si="172"/>
        <v>#NAME?</v>
      </c>
      <c r="I650" t="s">
        <v>61</v>
      </c>
      <c r="J650" t="e">
        <f t="shared" si="173"/>
        <v>#NAME?</v>
      </c>
      <c r="K650" t="s">
        <v>62</v>
      </c>
      <c r="L650" t="e">
        <f t="shared" si="174"/>
        <v>#NAME?</v>
      </c>
      <c r="M650" t="e">
        <f t="shared" si="175"/>
        <v>#NAME?</v>
      </c>
      <c r="N650">
        <v>100000</v>
      </c>
      <c r="O650" t="e">
        <f t="shared" si="176"/>
        <v>#NAME?</v>
      </c>
      <c r="P650">
        <v>20</v>
      </c>
      <c r="Q650" t="e">
        <f t="shared" si="177"/>
        <v>#NAME?</v>
      </c>
      <c r="R650">
        <v>20</v>
      </c>
      <c r="S650" t="e">
        <f t="shared" si="178"/>
        <v>#NAME?</v>
      </c>
      <c r="T650">
        <v>0</v>
      </c>
      <c r="U650" t="e">
        <f t="shared" si="179"/>
        <v>#NAME?</v>
      </c>
      <c r="V650">
        <v>256</v>
      </c>
      <c r="W650" t="e">
        <f t="shared" si="180"/>
        <v>#NAME?</v>
      </c>
      <c r="X650">
        <v>90</v>
      </c>
      <c r="Y650" t="e">
        <f t="shared" si="181"/>
        <v>#NAME?</v>
      </c>
      <c r="Z650">
        <v>0</v>
      </c>
      <c r="AA650" t="e">
        <f t="shared" si="182"/>
        <v>#NAME?</v>
      </c>
      <c r="AB650">
        <v>48</v>
      </c>
      <c r="AC650" t="e">
        <f t="shared" si="183"/>
        <v>#NAME?</v>
      </c>
      <c r="AD650">
        <v>2</v>
      </c>
      <c r="AE650" t="e">
        <f t="shared" si="184"/>
        <v>#NAME?</v>
      </c>
      <c r="AF650" t="s">
        <v>63</v>
      </c>
      <c r="AG650" t="s">
        <v>64</v>
      </c>
      <c r="AH650">
        <v>140043318</v>
      </c>
      <c r="AI650">
        <v>140014921</v>
      </c>
      <c r="AJ650">
        <v>28005823</v>
      </c>
      <c r="AK650">
        <v>69929293</v>
      </c>
      <c r="AL650">
        <v>10000</v>
      </c>
      <c r="AR650">
        <v>10000</v>
      </c>
      <c r="AS650">
        <v>202032.06</v>
      </c>
      <c r="AT650">
        <v>20</v>
      </c>
      <c r="AU650">
        <v>100000</v>
      </c>
      <c r="AV650">
        <v>90</v>
      </c>
      <c r="AW650" t="s">
        <v>60</v>
      </c>
      <c r="AX650" t="s">
        <v>61</v>
      </c>
      <c r="AY650" t="s">
        <v>62</v>
      </c>
      <c r="BA650">
        <v>7</v>
      </c>
      <c r="BB650">
        <v>1</v>
      </c>
      <c r="BD650">
        <v>29.138300000000001</v>
      </c>
      <c r="BE650">
        <v>4.3669399999999996</v>
      </c>
      <c r="BF650">
        <v>3357.22</v>
      </c>
      <c r="BH650">
        <v>2032.06</v>
      </c>
      <c r="BN650">
        <v>697465557</v>
      </c>
      <c r="BO650">
        <v>334585207</v>
      </c>
      <c r="BP650">
        <v>1779625</v>
      </c>
      <c r="BQ650">
        <v>85452</v>
      </c>
      <c r="BR650">
        <v>0</v>
      </c>
      <c r="BY650" t="s">
        <v>4414</v>
      </c>
      <c r="BZ650" t="s">
        <v>8086</v>
      </c>
      <c r="CA650" t="s">
        <v>58</v>
      </c>
      <c r="CB650" t="str">
        <f t="shared" si="185"/>
        <v>ZYRA_SCATTER_20i20d100000k nrq=0</v>
      </c>
      <c r="CC650">
        <f t="shared" si="186"/>
        <v>90</v>
      </c>
    </row>
    <row r="651" spans="1:81" x14ac:dyDescent="0.4">
      <c r="A651" t="s">
        <v>721</v>
      </c>
      <c r="B651" t="s">
        <v>58</v>
      </c>
      <c r="C651" t="s">
        <v>59</v>
      </c>
      <c r="D651" t="e">
        <f t="shared" si="170"/>
        <v>#NAME?</v>
      </c>
      <c r="E651">
        <v>10000</v>
      </c>
      <c r="F651" t="e">
        <f t="shared" si="171"/>
        <v>#NAME?</v>
      </c>
      <c r="G651" t="s">
        <v>60</v>
      </c>
      <c r="H651" t="e">
        <f t="shared" si="172"/>
        <v>#NAME?</v>
      </c>
      <c r="I651" t="s">
        <v>61</v>
      </c>
      <c r="J651" t="e">
        <f t="shared" si="173"/>
        <v>#NAME?</v>
      </c>
      <c r="K651" t="s">
        <v>62</v>
      </c>
      <c r="L651" t="e">
        <f t="shared" si="174"/>
        <v>#NAME?</v>
      </c>
      <c r="M651" t="e">
        <f t="shared" si="175"/>
        <v>#NAME?</v>
      </c>
      <c r="N651">
        <v>100000</v>
      </c>
      <c r="O651" t="e">
        <f t="shared" si="176"/>
        <v>#NAME?</v>
      </c>
      <c r="P651">
        <v>20</v>
      </c>
      <c r="Q651" t="e">
        <f t="shared" si="177"/>
        <v>#NAME?</v>
      </c>
      <c r="R651">
        <v>20</v>
      </c>
      <c r="S651" t="e">
        <f t="shared" si="178"/>
        <v>#NAME?</v>
      </c>
      <c r="T651">
        <v>0</v>
      </c>
      <c r="U651" t="e">
        <f t="shared" si="179"/>
        <v>#NAME?</v>
      </c>
      <c r="V651">
        <v>256</v>
      </c>
      <c r="W651" t="e">
        <f t="shared" si="180"/>
        <v>#NAME?</v>
      </c>
      <c r="X651">
        <v>89</v>
      </c>
      <c r="Y651" t="e">
        <f t="shared" si="181"/>
        <v>#NAME?</v>
      </c>
      <c r="Z651">
        <v>1</v>
      </c>
      <c r="AA651" t="e">
        <f t="shared" si="182"/>
        <v>#NAME?</v>
      </c>
      <c r="AB651">
        <v>48</v>
      </c>
      <c r="AC651" t="e">
        <f t="shared" si="183"/>
        <v>#NAME?</v>
      </c>
      <c r="AD651">
        <v>0</v>
      </c>
      <c r="AE651" t="e">
        <f t="shared" si="184"/>
        <v>#NAME?</v>
      </c>
      <c r="AF651" t="s">
        <v>63</v>
      </c>
      <c r="AG651" t="s">
        <v>64</v>
      </c>
      <c r="AH651">
        <v>147409531</v>
      </c>
      <c r="AI651">
        <v>147395983</v>
      </c>
      <c r="AJ651">
        <v>29480551</v>
      </c>
      <c r="AK651">
        <v>73616037</v>
      </c>
      <c r="AL651">
        <v>10000</v>
      </c>
      <c r="AR651">
        <v>10000</v>
      </c>
      <c r="AS651">
        <v>201965.08</v>
      </c>
      <c r="AT651">
        <v>20</v>
      </c>
      <c r="AU651">
        <v>100000</v>
      </c>
      <c r="AV651">
        <v>89</v>
      </c>
      <c r="AW651" t="s">
        <v>60</v>
      </c>
      <c r="AX651" t="s">
        <v>61</v>
      </c>
      <c r="AY651" t="s">
        <v>62</v>
      </c>
      <c r="BA651">
        <v>7</v>
      </c>
      <c r="BB651">
        <v>1</v>
      </c>
      <c r="BD651">
        <v>27.8111</v>
      </c>
      <c r="BE651">
        <v>4.31874</v>
      </c>
      <c r="BF651">
        <v>3181.52</v>
      </c>
      <c r="BH651">
        <v>1965.08</v>
      </c>
      <c r="BN651">
        <v>734342255</v>
      </c>
      <c r="BO651">
        <v>329073168</v>
      </c>
      <c r="BP651">
        <v>1783311</v>
      </c>
      <c r="BQ651">
        <v>140199</v>
      </c>
      <c r="BR651">
        <v>0</v>
      </c>
      <c r="BY651" t="s">
        <v>4415</v>
      </c>
      <c r="BZ651" t="s">
        <v>8087</v>
      </c>
      <c r="CA651" t="s">
        <v>58</v>
      </c>
      <c r="CB651" t="str">
        <f t="shared" si="185"/>
        <v>ZYRA_SCATTER_20i20d100000k nrq=1</v>
      </c>
      <c r="CC651">
        <f t="shared" si="186"/>
        <v>90</v>
      </c>
    </row>
    <row r="652" spans="1:81" x14ac:dyDescent="0.4">
      <c r="A652" t="s">
        <v>722</v>
      </c>
      <c r="B652" t="s">
        <v>58</v>
      </c>
      <c r="C652" t="s">
        <v>59</v>
      </c>
      <c r="D652" t="e">
        <f t="shared" si="170"/>
        <v>#NAME?</v>
      </c>
      <c r="E652">
        <v>10000</v>
      </c>
      <c r="F652" t="e">
        <f t="shared" si="171"/>
        <v>#NAME?</v>
      </c>
      <c r="G652" t="s">
        <v>60</v>
      </c>
      <c r="H652" t="e">
        <f t="shared" si="172"/>
        <v>#NAME?</v>
      </c>
      <c r="I652" t="s">
        <v>61</v>
      </c>
      <c r="J652" t="e">
        <f t="shared" si="173"/>
        <v>#NAME?</v>
      </c>
      <c r="K652" t="s">
        <v>62</v>
      </c>
      <c r="L652" t="e">
        <f t="shared" si="174"/>
        <v>#NAME?</v>
      </c>
      <c r="M652" t="e">
        <f t="shared" si="175"/>
        <v>#NAME?</v>
      </c>
      <c r="N652">
        <v>100000</v>
      </c>
      <c r="O652" t="e">
        <f t="shared" si="176"/>
        <v>#NAME?</v>
      </c>
      <c r="P652">
        <v>20</v>
      </c>
      <c r="Q652" t="e">
        <f t="shared" si="177"/>
        <v>#NAME?</v>
      </c>
      <c r="R652">
        <v>20</v>
      </c>
      <c r="S652" t="e">
        <f t="shared" si="178"/>
        <v>#NAME?</v>
      </c>
      <c r="T652">
        <v>0</v>
      </c>
      <c r="U652" t="e">
        <f t="shared" si="179"/>
        <v>#NAME?</v>
      </c>
      <c r="V652">
        <v>256</v>
      </c>
      <c r="W652" t="e">
        <f t="shared" si="180"/>
        <v>#NAME?</v>
      </c>
      <c r="X652">
        <v>89</v>
      </c>
      <c r="Y652" t="e">
        <f t="shared" si="181"/>
        <v>#NAME?</v>
      </c>
      <c r="Z652">
        <v>1</v>
      </c>
      <c r="AA652" t="e">
        <f t="shared" si="182"/>
        <v>#NAME?</v>
      </c>
      <c r="AB652">
        <v>48</v>
      </c>
      <c r="AC652" t="e">
        <f t="shared" si="183"/>
        <v>#NAME?</v>
      </c>
      <c r="AD652">
        <v>1</v>
      </c>
      <c r="AE652" t="e">
        <f t="shared" si="184"/>
        <v>#NAME?</v>
      </c>
      <c r="AF652" t="s">
        <v>63</v>
      </c>
      <c r="AG652" t="s">
        <v>64</v>
      </c>
      <c r="AH652">
        <v>141749364</v>
      </c>
      <c r="AI652">
        <v>141793905</v>
      </c>
      <c r="AJ652">
        <v>28354326</v>
      </c>
      <c r="AK652">
        <v>70800652</v>
      </c>
      <c r="AL652">
        <v>10000</v>
      </c>
      <c r="AR652">
        <v>10000</v>
      </c>
      <c r="AS652">
        <v>202110.2</v>
      </c>
      <c r="AT652">
        <v>20</v>
      </c>
      <c r="AU652">
        <v>100000</v>
      </c>
      <c r="AV652">
        <v>89</v>
      </c>
      <c r="AW652" t="s">
        <v>60</v>
      </c>
      <c r="AX652" t="s">
        <v>61</v>
      </c>
      <c r="AY652" t="s">
        <v>62</v>
      </c>
      <c r="BA652">
        <v>7</v>
      </c>
      <c r="BB652">
        <v>1</v>
      </c>
      <c r="BD652">
        <v>28.3917</v>
      </c>
      <c r="BE652">
        <v>4.3403799999999997</v>
      </c>
      <c r="BF652">
        <v>3288.81</v>
      </c>
      <c r="BH652">
        <v>2110.1999999999998</v>
      </c>
      <c r="BN652">
        <v>706248959</v>
      </c>
      <c r="BO652">
        <v>325919194</v>
      </c>
      <c r="BP652">
        <v>1721145</v>
      </c>
      <c r="BQ652">
        <v>134125</v>
      </c>
      <c r="BR652">
        <v>0</v>
      </c>
      <c r="BY652" t="s">
        <v>4416</v>
      </c>
      <c r="BZ652" t="s">
        <v>8088</v>
      </c>
      <c r="CA652" t="s">
        <v>58</v>
      </c>
      <c r="CB652" t="str">
        <f t="shared" si="185"/>
        <v>ZYRA_SCATTER_20i20d100000k nrq=1</v>
      </c>
      <c r="CC652">
        <f t="shared" si="186"/>
        <v>90</v>
      </c>
    </row>
    <row r="653" spans="1:81" x14ac:dyDescent="0.4">
      <c r="A653" t="s">
        <v>723</v>
      </c>
      <c r="B653" t="s">
        <v>58</v>
      </c>
      <c r="C653" t="s">
        <v>78</v>
      </c>
      <c r="D653" t="e">
        <f t="shared" si="170"/>
        <v>#NAME?</v>
      </c>
      <c r="E653">
        <v>10000</v>
      </c>
      <c r="F653" t="e">
        <f t="shared" si="171"/>
        <v>#NAME?</v>
      </c>
      <c r="G653" t="s">
        <v>60</v>
      </c>
      <c r="H653" t="e">
        <f t="shared" si="172"/>
        <v>#NAME?</v>
      </c>
      <c r="I653" t="s">
        <v>61</v>
      </c>
      <c r="J653" t="e">
        <f t="shared" si="173"/>
        <v>#NAME?</v>
      </c>
      <c r="K653" t="s">
        <v>62</v>
      </c>
      <c r="L653" t="e">
        <f t="shared" si="174"/>
        <v>#NAME?</v>
      </c>
      <c r="M653" t="e">
        <f t="shared" si="175"/>
        <v>#NAME?</v>
      </c>
      <c r="N653">
        <v>100000</v>
      </c>
      <c r="O653" t="e">
        <f t="shared" si="176"/>
        <v>#NAME?</v>
      </c>
      <c r="P653">
        <v>5</v>
      </c>
      <c r="Q653" t="e">
        <f t="shared" si="177"/>
        <v>#NAME?</v>
      </c>
      <c r="R653">
        <v>5</v>
      </c>
      <c r="S653" t="e">
        <f t="shared" si="178"/>
        <v>#NAME?</v>
      </c>
      <c r="T653">
        <v>0</v>
      </c>
      <c r="U653" t="e">
        <f t="shared" si="179"/>
        <v>#NAME?</v>
      </c>
      <c r="V653">
        <v>256</v>
      </c>
      <c r="W653" t="e">
        <f t="shared" si="180"/>
        <v>#NAME?</v>
      </c>
      <c r="X653">
        <v>107</v>
      </c>
      <c r="Y653" t="e">
        <f t="shared" si="181"/>
        <v>#NAME?</v>
      </c>
      <c r="Z653">
        <v>1</v>
      </c>
      <c r="AA653" t="e">
        <f t="shared" si="182"/>
        <v>#NAME?</v>
      </c>
      <c r="AB653">
        <v>48</v>
      </c>
      <c r="AC653" t="e">
        <f t="shared" si="183"/>
        <v>#NAME?</v>
      </c>
      <c r="AD653">
        <v>1</v>
      </c>
      <c r="AE653" t="e">
        <f t="shared" si="184"/>
        <v>#NAME?</v>
      </c>
      <c r="AF653" t="s">
        <v>65</v>
      </c>
      <c r="AG653" t="s">
        <v>64</v>
      </c>
      <c r="AH653">
        <v>21153021</v>
      </c>
      <c r="AI653">
        <v>21161758</v>
      </c>
      <c r="AJ653">
        <v>4231477</v>
      </c>
      <c r="AK653">
        <v>42267338</v>
      </c>
      <c r="AL653">
        <v>10000</v>
      </c>
      <c r="AR653">
        <v>10000</v>
      </c>
      <c r="AS653">
        <v>53759.77</v>
      </c>
      <c r="AT653">
        <v>5</v>
      </c>
      <c r="AU653">
        <v>100000</v>
      </c>
      <c r="AV653">
        <v>107</v>
      </c>
      <c r="AW653" t="s">
        <v>60</v>
      </c>
      <c r="AX653" t="s">
        <v>61</v>
      </c>
      <c r="AY653" t="s">
        <v>62</v>
      </c>
      <c r="BA653">
        <v>8</v>
      </c>
      <c r="BB653">
        <v>1</v>
      </c>
      <c r="BD653">
        <v>21.974799999999998</v>
      </c>
      <c r="BE653">
        <v>0.89767699999999995</v>
      </c>
      <c r="BF653">
        <v>6482.01</v>
      </c>
      <c r="BH653">
        <v>3759.77</v>
      </c>
      <c r="BY653" t="s">
        <v>4417</v>
      </c>
      <c r="BZ653" t="s">
        <v>8089</v>
      </c>
      <c r="CA653" t="s">
        <v>58</v>
      </c>
      <c r="CB653" t="str">
        <f t="shared" si="185"/>
        <v>ZYRA_CLUSTER_5i5d100000k nrq=1</v>
      </c>
      <c r="CC653">
        <f t="shared" si="186"/>
        <v>108</v>
      </c>
    </row>
    <row r="654" spans="1:81" x14ac:dyDescent="0.4">
      <c r="A654" t="s">
        <v>725</v>
      </c>
      <c r="B654" t="s">
        <v>58</v>
      </c>
      <c r="C654" t="s">
        <v>59</v>
      </c>
      <c r="D654" t="e">
        <f t="shared" si="170"/>
        <v>#NAME?</v>
      </c>
      <c r="E654">
        <v>10000</v>
      </c>
      <c r="F654" t="e">
        <f t="shared" si="171"/>
        <v>#NAME?</v>
      </c>
      <c r="G654" t="s">
        <v>60</v>
      </c>
      <c r="H654" t="e">
        <f t="shared" si="172"/>
        <v>#NAME?</v>
      </c>
      <c r="I654" t="s">
        <v>61</v>
      </c>
      <c r="J654" t="e">
        <f t="shared" si="173"/>
        <v>#NAME?</v>
      </c>
      <c r="K654" t="s">
        <v>62</v>
      </c>
      <c r="L654" t="e">
        <f t="shared" si="174"/>
        <v>#NAME?</v>
      </c>
      <c r="M654" t="e">
        <f t="shared" si="175"/>
        <v>#NAME?</v>
      </c>
      <c r="N654">
        <v>100000</v>
      </c>
      <c r="O654" t="e">
        <f t="shared" si="176"/>
        <v>#NAME?</v>
      </c>
      <c r="P654">
        <v>20</v>
      </c>
      <c r="Q654" t="e">
        <f t="shared" si="177"/>
        <v>#NAME?</v>
      </c>
      <c r="R654">
        <v>20</v>
      </c>
      <c r="S654" t="e">
        <f t="shared" si="178"/>
        <v>#NAME?</v>
      </c>
      <c r="T654">
        <v>0</v>
      </c>
      <c r="U654" t="e">
        <f t="shared" si="179"/>
        <v>#NAME?</v>
      </c>
      <c r="V654">
        <v>256</v>
      </c>
      <c r="W654" t="e">
        <f t="shared" si="180"/>
        <v>#NAME?</v>
      </c>
      <c r="X654">
        <v>89</v>
      </c>
      <c r="Y654" t="e">
        <f t="shared" si="181"/>
        <v>#NAME?</v>
      </c>
      <c r="Z654">
        <v>1</v>
      </c>
      <c r="AA654" t="e">
        <f t="shared" si="182"/>
        <v>#NAME?</v>
      </c>
      <c r="AB654">
        <v>48</v>
      </c>
      <c r="AC654" t="e">
        <f t="shared" si="183"/>
        <v>#NAME?</v>
      </c>
      <c r="AD654">
        <v>2</v>
      </c>
      <c r="AE654" t="e">
        <f t="shared" si="184"/>
        <v>#NAME?</v>
      </c>
      <c r="AF654" t="s">
        <v>63</v>
      </c>
      <c r="AG654" t="s">
        <v>64</v>
      </c>
      <c r="AH654">
        <v>137139157</v>
      </c>
      <c r="AI654">
        <v>137135656</v>
      </c>
      <c r="AJ654">
        <v>27427481</v>
      </c>
      <c r="AK654">
        <v>68484681</v>
      </c>
      <c r="AL654">
        <v>10000</v>
      </c>
      <c r="AR654">
        <v>10000</v>
      </c>
      <c r="AS654">
        <v>202427.59</v>
      </c>
      <c r="AT654">
        <v>20</v>
      </c>
      <c r="AU654">
        <v>100000</v>
      </c>
      <c r="AV654">
        <v>89</v>
      </c>
      <c r="AW654" t="s">
        <v>60</v>
      </c>
      <c r="AX654" t="s">
        <v>61</v>
      </c>
      <c r="AY654" t="s">
        <v>62</v>
      </c>
      <c r="BA654">
        <v>7</v>
      </c>
      <c r="BB654">
        <v>1</v>
      </c>
      <c r="BD654">
        <v>28.163399999999999</v>
      </c>
      <c r="BE654">
        <v>4.33697</v>
      </c>
      <c r="BF654">
        <v>3420.89</v>
      </c>
      <c r="BH654">
        <v>2427.59</v>
      </c>
      <c r="BN654">
        <v>683132724</v>
      </c>
      <c r="BO654">
        <v>329386635</v>
      </c>
      <c r="BP654">
        <v>1674089</v>
      </c>
      <c r="BQ654">
        <v>144477</v>
      </c>
      <c r="BR654">
        <v>0</v>
      </c>
      <c r="BY654" t="s">
        <v>4418</v>
      </c>
      <c r="BZ654" t="s">
        <v>8090</v>
      </c>
      <c r="CA654" t="s">
        <v>58</v>
      </c>
      <c r="CB654" t="str">
        <f t="shared" si="185"/>
        <v>ZYRA_SCATTER_20i20d100000k nrq=1</v>
      </c>
      <c r="CC654">
        <f t="shared" si="186"/>
        <v>90</v>
      </c>
    </row>
    <row r="655" spans="1:81" x14ac:dyDescent="0.4">
      <c r="A655" t="s">
        <v>724</v>
      </c>
      <c r="B655" t="s">
        <v>58</v>
      </c>
      <c r="C655" t="s">
        <v>78</v>
      </c>
      <c r="D655" t="e">
        <f t="shared" si="170"/>
        <v>#NAME?</v>
      </c>
      <c r="E655">
        <v>10000</v>
      </c>
      <c r="F655" t="e">
        <f t="shared" si="171"/>
        <v>#NAME?</v>
      </c>
      <c r="G655" t="s">
        <v>60</v>
      </c>
      <c r="H655" t="e">
        <f t="shared" si="172"/>
        <v>#NAME?</v>
      </c>
      <c r="I655" t="s">
        <v>61</v>
      </c>
      <c r="J655" t="e">
        <f t="shared" si="173"/>
        <v>#NAME?</v>
      </c>
      <c r="K655" t="s">
        <v>62</v>
      </c>
      <c r="L655" t="e">
        <f t="shared" si="174"/>
        <v>#NAME?</v>
      </c>
      <c r="M655" t="e">
        <f t="shared" si="175"/>
        <v>#NAME?</v>
      </c>
      <c r="N655">
        <v>10000</v>
      </c>
      <c r="O655" t="e">
        <f t="shared" si="176"/>
        <v>#NAME?</v>
      </c>
      <c r="P655">
        <v>5</v>
      </c>
      <c r="Q655" t="e">
        <f t="shared" si="177"/>
        <v>#NAME?</v>
      </c>
      <c r="R655">
        <v>5</v>
      </c>
      <c r="S655" t="e">
        <f t="shared" si="178"/>
        <v>#NAME?</v>
      </c>
      <c r="T655">
        <v>0</v>
      </c>
      <c r="U655" t="e">
        <f t="shared" si="179"/>
        <v>#NAME?</v>
      </c>
      <c r="V655">
        <v>256</v>
      </c>
      <c r="W655" t="e">
        <f t="shared" si="180"/>
        <v>#NAME?</v>
      </c>
      <c r="X655">
        <v>53</v>
      </c>
      <c r="Y655" t="e">
        <f t="shared" si="181"/>
        <v>#NAME?</v>
      </c>
      <c r="Z655">
        <v>1</v>
      </c>
      <c r="AA655" t="e">
        <f t="shared" si="182"/>
        <v>#NAME?</v>
      </c>
      <c r="AB655">
        <v>48</v>
      </c>
      <c r="AC655" t="e">
        <f t="shared" si="183"/>
        <v>#NAME?</v>
      </c>
      <c r="AD655">
        <v>1</v>
      </c>
      <c r="AE655" t="e">
        <f t="shared" si="184"/>
        <v>#NAME?</v>
      </c>
      <c r="AF655" t="s">
        <v>65</v>
      </c>
      <c r="AG655" t="s">
        <v>64</v>
      </c>
      <c r="AH655">
        <v>13951544</v>
      </c>
      <c r="AI655">
        <v>13948229</v>
      </c>
      <c r="AJ655">
        <v>2789977</v>
      </c>
      <c r="AK655">
        <v>27868606</v>
      </c>
      <c r="AL655">
        <v>10000</v>
      </c>
      <c r="AR655">
        <v>10000</v>
      </c>
      <c r="AS655">
        <v>53873.65</v>
      </c>
      <c r="AT655">
        <v>5</v>
      </c>
      <c r="AU655">
        <v>10000</v>
      </c>
      <c r="AV655">
        <v>53</v>
      </c>
      <c r="AW655" t="s">
        <v>60</v>
      </c>
      <c r="AX655" t="s">
        <v>61</v>
      </c>
      <c r="AY655" t="s">
        <v>62</v>
      </c>
      <c r="BA655">
        <v>8</v>
      </c>
      <c r="BB655">
        <v>1</v>
      </c>
      <c r="BD655">
        <v>7.3524700000000003</v>
      </c>
      <c r="BE655">
        <v>0.70281400000000005</v>
      </c>
      <c r="BF655">
        <v>4826.6499999999996</v>
      </c>
      <c r="BH655">
        <v>3873.65</v>
      </c>
      <c r="BY655" t="s">
        <v>4419</v>
      </c>
      <c r="BZ655" t="s">
        <v>8091</v>
      </c>
      <c r="CA655" t="s">
        <v>58</v>
      </c>
      <c r="CB655" t="str">
        <f t="shared" si="185"/>
        <v>ZYRA_CLUSTER_5i5d10000k nrq=1</v>
      </c>
      <c r="CC655">
        <f t="shared" si="186"/>
        <v>54</v>
      </c>
    </row>
    <row r="656" spans="1:81" x14ac:dyDescent="0.4">
      <c r="A656" t="s">
        <v>726</v>
      </c>
      <c r="B656" t="s">
        <v>58</v>
      </c>
      <c r="C656" t="s">
        <v>59</v>
      </c>
      <c r="D656" t="e">
        <f t="shared" si="170"/>
        <v>#NAME?</v>
      </c>
      <c r="E656">
        <v>10000</v>
      </c>
      <c r="F656" t="e">
        <f t="shared" si="171"/>
        <v>#NAME?</v>
      </c>
      <c r="G656" t="s">
        <v>60</v>
      </c>
      <c r="H656" t="e">
        <f t="shared" si="172"/>
        <v>#NAME?</v>
      </c>
      <c r="I656" t="s">
        <v>61</v>
      </c>
      <c r="J656" t="e">
        <f t="shared" si="173"/>
        <v>#NAME?</v>
      </c>
      <c r="K656" t="s">
        <v>62</v>
      </c>
      <c r="L656" t="e">
        <f t="shared" si="174"/>
        <v>#NAME?</v>
      </c>
      <c r="M656" t="e">
        <f t="shared" si="175"/>
        <v>#NAME?</v>
      </c>
      <c r="N656">
        <v>100000</v>
      </c>
      <c r="O656" t="e">
        <f t="shared" si="176"/>
        <v>#NAME?</v>
      </c>
      <c r="P656">
        <v>20</v>
      </c>
      <c r="Q656" t="e">
        <f t="shared" si="177"/>
        <v>#NAME?</v>
      </c>
      <c r="R656">
        <v>20</v>
      </c>
      <c r="S656" t="e">
        <f t="shared" si="178"/>
        <v>#NAME?</v>
      </c>
      <c r="T656">
        <v>0</v>
      </c>
      <c r="U656" t="e">
        <f t="shared" si="179"/>
        <v>#NAME?</v>
      </c>
      <c r="V656">
        <v>256</v>
      </c>
      <c r="W656" t="e">
        <f t="shared" si="180"/>
        <v>#NAME?</v>
      </c>
      <c r="X656">
        <v>108</v>
      </c>
      <c r="Y656" t="e">
        <f t="shared" si="181"/>
        <v>#NAME?</v>
      </c>
      <c r="Z656">
        <v>0</v>
      </c>
      <c r="AA656" t="e">
        <f t="shared" si="182"/>
        <v>#NAME?</v>
      </c>
      <c r="AB656">
        <v>48</v>
      </c>
      <c r="AC656" t="e">
        <f t="shared" si="183"/>
        <v>#NAME?</v>
      </c>
      <c r="AD656">
        <v>0</v>
      </c>
      <c r="AE656" t="e">
        <f t="shared" si="184"/>
        <v>#NAME?</v>
      </c>
      <c r="AF656" t="s">
        <v>63</v>
      </c>
      <c r="AG656" t="s">
        <v>64</v>
      </c>
      <c r="AH656">
        <v>156471320</v>
      </c>
      <c r="AI656">
        <v>156451288</v>
      </c>
      <c r="AJ656">
        <v>31292260</v>
      </c>
      <c r="AK656">
        <v>78138197</v>
      </c>
      <c r="AL656">
        <v>10000</v>
      </c>
      <c r="AR656">
        <v>10000</v>
      </c>
      <c r="AS656">
        <v>202024.29</v>
      </c>
      <c r="AT656">
        <v>20</v>
      </c>
      <c r="AU656">
        <v>100000</v>
      </c>
      <c r="AV656">
        <v>108</v>
      </c>
      <c r="AW656" t="s">
        <v>60</v>
      </c>
      <c r="AX656" t="s">
        <v>61</v>
      </c>
      <c r="AY656" t="s">
        <v>62</v>
      </c>
      <c r="BA656">
        <v>7</v>
      </c>
      <c r="BB656">
        <v>1</v>
      </c>
      <c r="BD656">
        <v>28.497699999999998</v>
      </c>
      <c r="BE656">
        <v>4.3339299999999996</v>
      </c>
      <c r="BF656">
        <v>3604.48</v>
      </c>
      <c r="BH656">
        <v>2024.29</v>
      </c>
      <c r="BN656">
        <v>779301006</v>
      </c>
      <c r="BO656">
        <v>405224411</v>
      </c>
      <c r="BP656">
        <v>2037603</v>
      </c>
      <c r="BQ656">
        <v>126219</v>
      </c>
      <c r="BR656">
        <v>0</v>
      </c>
      <c r="BY656" t="s">
        <v>4420</v>
      </c>
      <c r="BZ656" t="s">
        <v>8092</v>
      </c>
      <c r="CA656" t="s">
        <v>58</v>
      </c>
      <c r="CB656" t="str">
        <f t="shared" si="185"/>
        <v>ZYRA_SCATTER_20i20d100000k nrq=0</v>
      </c>
      <c r="CC656">
        <f t="shared" si="186"/>
        <v>108</v>
      </c>
    </row>
    <row r="657" spans="1:81" x14ac:dyDescent="0.4">
      <c r="A657" t="s">
        <v>727</v>
      </c>
      <c r="B657" t="s">
        <v>58</v>
      </c>
      <c r="C657" t="s">
        <v>59</v>
      </c>
      <c r="D657" t="e">
        <f t="shared" si="170"/>
        <v>#NAME?</v>
      </c>
      <c r="E657">
        <v>10000</v>
      </c>
      <c r="F657" t="e">
        <f t="shared" si="171"/>
        <v>#NAME?</v>
      </c>
      <c r="G657" t="s">
        <v>60</v>
      </c>
      <c r="H657" t="e">
        <f t="shared" si="172"/>
        <v>#NAME?</v>
      </c>
      <c r="I657" t="s">
        <v>61</v>
      </c>
      <c r="J657" t="e">
        <f t="shared" si="173"/>
        <v>#NAME?</v>
      </c>
      <c r="K657" t="s">
        <v>62</v>
      </c>
      <c r="L657" t="e">
        <f t="shared" si="174"/>
        <v>#NAME?</v>
      </c>
      <c r="M657" t="e">
        <f t="shared" si="175"/>
        <v>#NAME?</v>
      </c>
      <c r="N657">
        <v>100000</v>
      </c>
      <c r="O657" t="e">
        <f t="shared" si="176"/>
        <v>#NAME?</v>
      </c>
      <c r="P657">
        <v>20</v>
      </c>
      <c r="Q657" t="e">
        <f t="shared" si="177"/>
        <v>#NAME?</v>
      </c>
      <c r="R657">
        <v>20</v>
      </c>
      <c r="S657" t="e">
        <f t="shared" si="178"/>
        <v>#NAME?</v>
      </c>
      <c r="T657">
        <v>0</v>
      </c>
      <c r="U657" t="e">
        <f t="shared" si="179"/>
        <v>#NAME?</v>
      </c>
      <c r="V657">
        <v>256</v>
      </c>
      <c r="W657" t="e">
        <f t="shared" si="180"/>
        <v>#NAME?</v>
      </c>
      <c r="X657">
        <v>108</v>
      </c>
      <c r="Y657" t="e">
        <f t="shared" si="181"/>
        <v>#NAME?</v>
      </c>
      <c r="Z657">
        <v>0</v>
      </c>
      <c r="AA657" t="e">
        <f t="shared" si="182"/>
        <v>#NAME?</v>
      </c>
      <c r="AB657">
        <v>48</v>
      </c>
      <c r="AC657" t="e">
        <f t="shared" si="183"/>
        <v>#NAME?</v>
      </c>
      <c r="AD657">
        <v>1</v>
      </c>
      <c r="AE657" t="e">
        <f t="shared" si="184"/>
        <v>#NAME?</v>
      </c>
      <c r="AF657" t="s">
        <v>63</v>
      </c>
      <c r="AG657" t="s">
        <v>64</v>
      </c>
      <c r="AH657">
        <v>156180226</v>
      </c>
      <c r="AI657">
        <v>156181905</v>
      </c>
      <c r="AJ657">
        <v>31236213</v>
      </c>
      <c r="AK657">
        <v>78003842</v>
      </c>
      <c r="AL657">
        <v>10000</v>
      </c>
      <c r="AR657">
        <v>10000</v>
      </c>
      <c r="AS657">
        <v>201965.41</v>
      </c>
      <c r="AT657">
        <v>20</v>
      </c>
      <c r="AU657">
        <v>100000</v>
      </c>
      <c r="AV657">
        <v>108</v>
      </c>
      <c r="AW657" t="s">
        <v>60</v>
      </c>
      <c r="AX657" t="s">
        <v>61</v>
      </c>
      <c r="AY657" t="s">
        <v>62</v>
      </c>
      <c r="BA657">
        <v>7</v>
      </c>
      <c r="BB657">
        <v>1</v>
      </c>
      <c r="BD657">
        <v>28.952300000000001</v>
      </c>
      <c r="BE657">
        <v>4.3405800000000001</v>
      </c>
      <c r="BF657">
        <v>3606.96</v>
      </c>
      <c r="BH657">
        <v>1965.41</v>
      </c>
      <c r="BN657">
        <v>777940572</v>
      </c>
      <c r="BO657">
        <v>398694729</v>
      </c>
      <c r="BP657">
        <v>2054173</v>
      </c>
      <c r="BQ657">
        <v>108568</v>
      </c>
      <c r="BR657">
        <v>0</v>
      </c>
      <c r="BY657" t="s">
        <v>4421</v>
      </c>
      <c r="BZ657" t="s">
        <v>8093</v>
      </c>
      <c r="CA657" t="s">
        <v>58</v>
      </c>
      <c r="CB657" t="str">
        <f t="shared" si="185"/>
        <v>ZYRA_SCATTER_20i20d100000k nrq=0</v>
      </c>
      <c r="CC657">
        <f t="shared" si="186"/>
        <v>108</v>
      </c>
    </row>
    <row r="658" spans="1:81" x14ac:dyDescent="0.4">
      <c r="A658" t="s">
        <v>728</v>
      </c>
      <c r="B658" t="s">
        <v>58</v>
      </c>
      <c r="C658" t="s">
        <v>59</v>
      </c>
      <c r="D658" t="e">
        <f t="shared" si="170"/>
        <v>#NAME?</v>
      </c>
      <c r="E658">
        <v>10000</v>
      </c>
      <c r="F658" t="e">
        <f t="shared" si="171"/>
        <v>#NAME?</v>
      </c>
      <c r="G658" t="s">
        <v>60</v>
      </c>
      <c r="H658" t="e">
        <f t="shared" si="172"/>
        <v>#NAME?</v>
      </c>
      <c r="I658" t="s">
        <v>61</v>
      </c>
      <c r="J658" t="e">
        <f t="shared" si="173"/>
        <v>#NAME?</v>
      </c>
      <c r="K658" t="s">
        <v>62</v>
      </c>
      <c r="L658" t="e">
        <f t="shared" si="174"/>
        <v>#NAME?</v>
      </c>
      <c r="M658" t="e">
        <f t="shared" si="175"/>
        <v>#NAME?</v>
      </c>
      <c r="N658">
        <v>100000</v>
      </c>
      <c r="O658" t="e">
        <f t="shared" si="176"/>
        <v>#NAME?</v>
      </c>
      <c r="P658">
        <v>20</v>
      </c>
      <c r="Q658" t="e">
        <f t="shared" si="177"/>
        <v>#NAME?</v>
      </c>
      <c r="R658">
        <v>20</v>
      </c>
      <c r="S658" t="e">
        <f t="shared" si="178"/>
        <v>#NAME?</v>
      </c>
      <c r="T658">
        <v>0</v>
      </c>
      <c r="U658" t="e">
        <f t="shared" si="179"/>
        <v>#NAME?</v>
      </c>
      <c r="V658">
        <v>256</v>
      </c>
      <c r="W658" t="e">
        <f t="shared" si="180"/>
        <v>#NAME?</v>
      </c>
      <c r="X658">
        <v>108</v>
      </c>
      <c r="Y658" t="e">
        <f t="shared" si="181"/>
        <v>#NAME?</v>
      </c>
      <c r="Z658">
        <v>0</v>
      </c>
      <c r="AA658" t="e">
        <f t="shared" si="182"/>
        <v>#NAME?</v>
      </c>
      <c r="AB658">
        <v>48</v>
      </c>
      <c r="AC658" t="e">
        <f t="shared" si="183"/>
        <v>#NAME?</v>
      </c>
      <c r="AD658">
        <v>2</v>
      </c>
      <c r="AE658" t="e">
        <f t="shared" si="184"/>
        <v>#NAME?</v>
      </c>
      <c r="AF658" t="s">
        <v>63</v>
      </c>
      <c r="AG658" t="s">
        <v>64</v>
      </c>
      <c r="AH658">
        <v>156196685</v>
      </c>
      <c r="AI658">
        <v>156195448</v>
      </c>
      <c r="AJ658">
        <v>31239213</v>
      </c>
      <c r="AK658">
        <v>78011626</v>
      </c>
      <c r="AL658">
        <v>10000</v>
      </c>
      <c r="AR658">
        <v>10000</v>
      </c>
      <c r="AS658">
        <v>202010.05</v>
      </c>
      <c r="AT658">
        <v>20</v>
      </c>
      <c r="AU658">
        <v>100000</v>
      </c>
      <c r="AV658">
        <v>108</v>
      </c>
      <c r="AW658" t="s">
        <v>60</v>
      </c>
      <c r="AX658" t="s">
        <v>61</v>
      </c>
      <c r="AY658" t="s">
        <v>62</v>
      </c>
      <c r="BA658">
        <v>7</v>
      </c>
      <c r="BB658">
        <v>1</v>
      </c>
      <c r="BD658">
        <v>28.439499999999999</v>
      </c>
      <c r="BE658">
        <v>4.3536999999999999</v>
      </c>
      <c r="BF658">
        <v>3597.84</v>
      </c>
      <c r="BH658">
        <v>2010.05</v>
      </c>
      <c r="BN658">
        <v>778006238</v>
      </c>
      <c r="BO658">
        <v>392386901</v>
      </c>
      <c r="BP658">
        <v>2063799</v>
      </c>
      <c r="BQ658">
        <v>128222</v>
      </c>
      <c r="BR658">
        <v>0</v>
      </c>
      <c r="BY658" t="s">
        <v>4422</v>
      </c>
      <c r="BZ658" t="s">
        <v>8094</v>
      </c>
      <c r="CA658" t="s">
        <v>58</v>
      </c>
      <c r="CB658" t="str">
        <f t="shared" si="185"/>
        <v>ZYRA_SCATTER_20i20d100000k nrq=0</v>
      </c>
      <c r="CC658">
        <f t="shared" si="186"/>
        <v>108</v>
      </c>
    </row>
    <row r="659" spans="1:81" x14ac:dyDescent="0.4">
      <c r="A659" t="s">
        <v>729</v>
      </c>
      <c r="B659" t="s">
        <v>58</v>
      </c>
      <c r="C659" t="s">
        <v>59</v>
      </c>
      <c r="D659" t="e">
        <f t="shared" si="170"/>
        <v>#NAME?</v>
      </c>
      <c r="E659">
        <v>10000</v>
      </c>
      <c r="F659" t="e">
        <f t="shared" si="171"/>
        <v>#NAME?</v>
      </c>
      <c r="G659" t="s">
        <v>60</v>
      </c>
      <c r="H659" t="e">
        <f t="shared" si="172"/>
        <v>#NAME?</v>
      </c>
      <c r="I659" t="s">
        <v>61</v>
      </c>
      <c r="J659" t="e">
        <f t="shared" si="173"/>
        <v>#NAME?</v>
      </c>
      <c r="K659" t="s">
        <v>62</v>
      </c>
      <c r="L659" t="e">
        <f t="shared" si="174"/>
        <v>#NAME?</v>
      </c>
      <c r="M659" t="e">
        <f t="shared" si="175"/>
        <v>#NAME?</v>
      </c>
      <c r="N659">
        <v>100000</v>
      </c>
      <c r="O659" t="e">
        <f t="shared" si="176"/>
        <v>#NAME?</v>
      </c>
      <c r="P659">
        <v>20</v>
      </c>
      <c r="Q659" t="e">
        <f t="shared" si="177"/>
        <v>#NAME?</v>
      </c>
      <c r="R659">
        <v>20</v>
      </c>
      <c r="S659" t="e">
        <f t="shared" si="178"/>
        <v>#NAME?</v>
      </c>
      <c r="T659">
        <v>0</v>
      </c>
      <c r="U659" t="e">
        <f t="shared" si="179"/>
        <v>#NAME?</v>
      </c>
      <c r="V659">
        <v>256</v>
      </c>
      <c r="W659" t="e">
        <f t="shared" si="180"/>
        <v>#NAME?</v>
      </c>
      <c r="X659">
        <v>107</v>
      </c>
      <c r="Y659" t="e">
        <f t="shared" si="181"/>
        <v>#NAME?</v>
      </c>
      <c r="Z659">
        <v>1</v>
      </c>
      <c r="AA659" t="e">
        <f t="shared" si="182"/>
        <v>#NAME?</v>
      </c>
      <c r="AB659">
        <v>48</v>
      </c>
      <c r="AC659" t="e">
        <f t="shared" si="183"/>
        <v>#NAME?</v>
      </c>
      <c r="AD659">
        <v>0</v>
      </c>
      <c r="AE659" t="e">
        <f t="shared" si="184"/>
        <v>#NAME?</v>
      </c>
      <c r="AF659" t="s">
        <v>63</v>
      </c>
      <c r="AG659" t="s">
        <v>64</v>
      </c>
      <c r="AH659">
        <v>164181869</v>
      </c>
      <c r="AI659">
        <v>164191508</v>
      </c>
      <c r="AJ659">
        <v>32837337</v>
      </c>
      <c r="AK659">
        <v>81998732</v>
      </c>
      <c r="AL659">
        <v>10000</v>
      </c>
      <c r="AR659">
        <v>10000</v>
      </c>
      <c r="AS659">
        <v>202007.5</v>
      </c>
      <c r="AT659">
        <v>20</v>
      </c>
      <c r="AU659">
        <v>100000</v>
      </c>
      <c r="AV659">
        <v>107</v>
      </c>
      <c r="AW659" t="s">
        <v>60</v>
      </c>
      <c r="AX659" t="s">
        <v>61</v>
      </c>
      <c r="AY659" t="s">
        <v>62</v>
      </c>
      <c r="BA659">
        <v>7</v>
      </c>
      <c r="BB659">
        <v>1</v>
      </c>
      <c r="BD659">
        <v>28.376899999999999</v>
      </c>
      <c r="BE659">
        <v>4.3059000000000003</v>
      </c>
      <c r="BF659">
        <v>3425.51</v>
      </c>
      <c r="BH659">
        <v>2007.5</v>
      </c>
      <c r="BN659">
        <v>817926507</v>
      </c>
      <c r="BO659">
        <v>395893941</v>
      </c>
      <c r="BP659">
        <v>2025911</v>
      </c>
      <c r="BQ659">
        <v>153922</v>
      </c>
      <c r="BR659">
        <v>0</v>
      </c>
      <c r="BY659" t="s">
        <v>4423</v>
      </c>
      <c r="BZ659" t="s">
        <v>8095</v>
      </c>
      <c r="CA659" t="s">
        <v>58</v>
      </c>
      <c r="CB659" t="str">
        <f t="shared" si="185"/>
        <v>ZYRA_SCATTER_20i20d100000k nrq=1</v>
      </c>
      <c r="CC659">
        <f t="shared" si="186"/>
        <v>108</v>
      </c>
    </row>
    <row r="660" spans="1:81" x14ac:dyDescent="0.4">
      <c r="A660" t="s">
        <v>730</v>
      </c>
      <c r="B660" t="s">
        <v>58</v>
      </c>
      <c r="C660" t="s">
        <v>59</v>
      </c>
      <c r="D660" t="e">
        <f t="shared" si="170"/>
        <v>#NAME?</v>
      </c>
      <c r="E660">
        <v>10000</v>
      </c>
      <c r="F660" t="e">
        <f t="shared" si="171"/>
        <v>#NAME?</v>
      </c>
      <c r="G660" t="s">
        <v>60</v>
      </c>
      <c r="H660" t="e">
        <f t="shared" si="172"/>
        <v>#NAME?</v>
      </c>
      <c r="I660" t="s">
        <v>61</v>
      </c>
      <c r="J660" t="e">
        <f t="shared" si="173"/>
        <v>#NAME?</v>
      </c>
      <c r="K660" t="s">
        <v>62</v>
      </c>
      <c r="L660" t="e">
        <f t="shared" si="174"/>
        <v>#NAME?</v>
      </c>
      <c r="M660" t="e">
        <f t="shared" si="175"/>
        <v>#NAME?</v>
      </c>
      <c r="N660">
        <v>100000</v>
      </c>
      <c r="O660" t="e">
        <f t="shared" si="176"/>
        <v>#NAME?</v>
      </c>
      <c r="P660">
        <v>20</v>
      </c>
      <c r="Q660" t="e">
        <f t="shared" si="177"/>
        <v>#NAME?</v>
      </c>
      <c r="R660">
        <v>20</v>
      </c>
      <c r="S660" t="e">
        <f t="shared" si="178"/>
        <v>#NAME?</v>
      </c>
      <c r="T660">
        <v>0</v>
      </c>
      <c r="U660" t="e">
        <f t="shared" si="179"/>
        <v>#NAME?</v>
      </c>
      <c r="V660">
        <v>256</v>
      </c>
      <c r="W660" t="e">
        <f t="shared" si="180"/>
        <v>#NAME?</v>
      </c>
      <c r="X660">
        <v>107</v>
      </c>
      <c r="Y660" t="e">
        <f t="shared" si="181"/>
        <v>#NAME?</v>
      </c>
      <c r="Z660">
        <v>1</v>
      </c>
      <c r="AA660" t="e">
        <f t="shared" si="182"/>
        <v>#NAME?</v>
      </c>
      <c r="AB660">
        <v>48</v>
      </c>
      <c r="AC660" t="e">
        <f t="shared" si="183"/>
        <v>#NAME?</v>
      </c>
      <c r="AD660">
        <v>1</v>
      </c>
      <c r="AE660" t="e">
        <f t="shared" si="184"/>
        <v>#NAME?</v>
      </c>
      <c r="AF660" t="s">
        <v>63</v>
      </c>
      <c r="AG660" t="s">
        <v>64</v>
      </c>
      <c r="AH660">
        <v>161479752</v>
      </c>
      <c r="AI660">
        <v>161469679</v>
      </c>
      <c r="AJ660">
        <v>32294943</v>
      </c>
      <c r="AK660">
        <v>80649221</v>
      </c>
      <c r="AL660">
        <v>10000</v>
      </c>
      <c r="AR660">
        <v>10000</v>
      </c>
      <c r="AS660">
        <v>202101.95</v>
      </c>
      <c r="AT660">
        <v>20</v>
      </c>
      <c r="AU660">
        <v>100000</v>
      </c>
      <c r="AV660">
        <v>107</v>
      </c>
      <c r="AW660" t="s">
        <v>60</v>
      </c>
      <c r="AX660" t="s">
        <v>61</v>
      </c>
      <c r="AY660" t="s">
        <v>62</v>
      </c>
      <c r="BA660">
        <v>7</v>
      </c>
      <c r="BB660">
        <v>1</v>
      </c>
      <c r="BD660">
        <v>28.738900000000001</v>
      </c>
      <c r="BE660">
        <v>4.3075599999999996</v>
      </c>
      <c r="BF660">
        <v>3490.66</v>
      </c>
      <c r="BH660">
        <v>2101.9499999999998</v>
      </c>
      <c r="BN660">
        <v>804480742</v>
      </c>
      <c r="BO660">
        <v>389729874</v>
      </c>
      <c r="BP660">
        <v>1976841</v>
      </c>
      <c r="BQ660">
        <v>157625</v>
      </c>
      <c r="BR660">
        <v>0</v>
      </c>
      <c r="BY660" t="s">
        <v>4424</v>
      </c>
      <c r="BZ660" t="s">
        <v>8096</v>
      </c>
      <c r="CA660" t="s">
        <v>58</v>
      </c>
      <c r="CB660" t="str">
        <f t="shared" si="185"/>
        <v>ZYRA_SCATTER_20i20d100000k nrq=1</v>
      </c>
      <c r="CC660">
        <f t="shared" si="186"/>
        <v>108</v>
      </c>
    </row>
    <row r="661" spans="1:81" x14ac:dyDescent="0.4">
      <c r="A661" t="s">
        <v>731</v>
      </c>
      <c r="B661" t="s">
        <v>58</v>
      </c>
      <c r="C661" t="s">
        <v>59</v>
      </c>
      <c r="D661" t="e">
        <f t="shared" si="170"/>
        <v>#NAME?</v>
      </c>
      <c r="E661">
        <v>10000</v>
      </c>
      <c r="F661" t="e">
        <f t="shared" si="171"/>
        <v>#NAME?</v>
      </c>
      <c r="G661" t="s">
        <v>60</v>
      </c>
      <c r="H661" t="e">
        <f t="shared" si="172"/>
        <v>#NAME?</v>
      </c>
      <c r="I661" t="s">
        <v>61</v>
      </c>
      <c r="J661" t="e">
        <f t="shared" si="173"/>
        <v>#NAME?</v>
      </c>
      <c r="K661" t="s">
        <v>62</v>
      </c>
      <c r="L661" t="e">
        <f t="shared" si="174"/>
        <v>#NAME?</v>
      </c>
      <c r="M661" t="e">
        <f t="shared" si="175"/>
        <v>#NAME?</v>
      </c>
      <c r="N661">
        <v>100000</v>
      </c>
      <c r="O661" t="e">
        <f t="shared" si="176"/>
        <v>#NAME?</v>
      </c>
      <c r="P661">
        <v>20</v>
      </c>
      <c r="Q661" t="e">
        <f t="shared" si="177"/>
        <v>#NAME?</v>
      </c>
      <c r="R661">
        <v>20</v>
      </c>
      <c r="S661" t="e">
        <f t="shared" si="178"/>
        <v>#NAME?</v>
      </c>
      <c r="T661">
        <v>0</v>
      </c>
      <c r="U661" t="e">
        <f t="shared" si="179"/>
        <v>#NAME?</v>
      </c>
      <c r="V661">
        <v>256</v>
      </c>
      <c r="W661" t="e">
        <f t="shared" si="180"/>
        <v>#NAME?</v>
      </c>
      <c r="X661">
        <v>107</v>
      </c>
      <c r="Y661" t="e">
        <f t="shared" si="181"/>
        <v>#NAME?</v>
      </c>
      <c r="Z661">
        <v>1</v>
      </c>
      <c r="AA661" t="e">
        <f t="shared" si="182"/>
        <v>#NAME?</v>
      </c>
      <c r="AB661">
        <v>48</v>
      </c>
      <c r="AC661" t="e">
        <f t="shared" si="183"/>
        <v>#NAME?</v>
      </c>
      <c r="AD661">
        <v>2</v>
      </c>
      <c r="AE661" t="e">
        <f t="shared" si="184"/>
        <v>#NAME?</v>
      </c>
      <c r="AF661" t="s">
        <v>63</v>
      </c>
      <c r="AG661" t="s">
        <v>64</v>
      </c>
      <c r="AH661">
        <v>163962470</v>
      </c>
      <c r="AI661">
        <v>163990114</v>
      </c>
      <c r="AJ661">
        <v>32795258</v>
      </c>
      <c r="AK661">
        <v>81889447</v>
      </c>
      <c r="AL661">
        <v>10000</v>
      </c>
      <c r="AR661">
        <v>10000</v>
      </c>
      <c r="AS661">
        <v>202018.08</v>
      </c>
      <c r="AT661">
        <v>20</v>
      </c>
      <c r="AU661">
        <v>100000</v>
      </c>
      <c r="AV661">
        <v>107</v>
      </c>
      <c r="AW661" t="s">
        <v>60</v>
      </c>
      <c r="AX661" t="s">
        <v>61</v>
      </c>
      <c r="AY661" t="s">
        <v>62</v>
      </c>
      <c r="BA661">
        <v>7</v>
      </c>
      <c r="BB661">
        <v>1</v>
      </c>
      <c r="BD661">
        <v>28.677700000000002</v>
      </c>
      <c r="BE661">
        <v>4.3062199999999997</v>
      </c>
      <c r="BF661">
        <v>3434.75</v>
      </c>
      <c r="BH661">
        <v>2018.08</v>
      </c>
      <c r="BN661">
        <v>816846536</v>
      </c>
      <c r="BO661">
        <v>393768972</v>
      </c>
      <c r="BP661">
        <v>2013615</v>
      </c>
      <c r="BQ661">
        <v>154121</v>
      </c>
      <c r="BR661">
        <v>0</v>
      </c>
      <c r="BY661" t="s">
        <v>4425</v>
      </c>
      <c r="BZ661" t="s">
        <v>8097</v>
      </c>
      <c r="CA661" t="s">
        <v>58</v>
      </c>
      <c r="CB661" t="str">
        <f t="shared" si="185"/>
        <v>ZYRA_SCATTER_20i20d100000k nrq=1</v>
      </c>
      <c r="CC661">
        <f t="shared" si="186"/>
        <v>108</v>
      </c>
    </row>
    <row r="662" spans="1:81" x14ac:dyDescent="0.4">
      <c r="A662" t="s">
        <v>732</v>
      </c>
      <c r="B662" t="s">
        <v>58</v>
      </c>
      <c r="C662" t="s">
        <v>59</v>
      </c>
      <c r="D662" t="e">
        <f t="shared" si="170"/>
        <v>#NAME?</v>
      </c>
      <c r="E662">
        <v>10000</v>
      </c>
      <c r="F662" t="e">
        <f t="shared" si="171"/>
        <v>#NAME?</v>
      </c>
      <c r="G662" t="s">
        <v>60</v>
      </c>
      <c r="H662" t="e">
        <f t="shared" si="172"/>
        <v>#NAME?</v>
      </c>
      <c r="I662" t="s">
        <v>61</v>
      </c>
      <c r="J662" t="e">
        <f t="shared" si="173"/>
        <v>#NAME?</v>
      </c>
      <c r="K662" t="s">
        <v>62</v>
      </c>
      <c r="L662" t="e">
        <f t="shared" si="174"/>
        <v>#NAME?</v>
      </c>
      <c r="M662" t="e">
        <f t="shared" si="175"/>
        <v>#NAME?</v>
      </c>
      <c r="N662">
        <v>100000</v>
      </c>
      <c r="O662" t="e">
        <f t="shared" si="176"/>
        <v>#NAME?</v>
      </c>
      <c r="P662">
        <v>20</v>
      </c>
      <c r="Q662" t="e">
        <f t="shared" si="177"/>
        <v>#NAME?</v>
      </c>
      <c r="R662">
        <v>20</v>
      </c>
      <c r="S662" t="e">
        <f t="shared" si="178"/>
        <v>#NAME?</v>
      </c>
      <c r="T662">
        <v>0</v>
      </c>
      <c r="U662" t="e">
        <f t="shared" si="179"/>
        <v>#NAME?</v>
      </c>
      <c r="V662">
        <v>256</v>
      </c>
      <c r="W662" t="e">
        <f t="shared" si="180"/>
        <v>#NAME?</v>
      </c>
      <c r="X662">
        <v>126</v>
      </c>
      <c r="Y662" t="e">
        <f t="shared" si="181"/>
        <v>#NAME?</v>
      </c>
      <c r="Z662">
        <v>0</v>
      </c>
      <c r="AA662" t="e">
        <f t="shared" si="182"/>
        <v>#NAME?</v>
      </c>
      <c r="AB662">
        <v>48</v>
      </c>
      <c r="AC662" t="e">
        <f t="shared" si="183"/>
        <v>#NAME?</v>
      </c>
      <c r="AD662">
        <v>0</v>
      </c>
      <c r="AE662" t="e">
        <f t="shared" si="184"/>
        <v>#NAME?</v>
      </c>
      <c r="AF662" t="s">
        <v>63</v>
      </c>
      <c r="AG662" t="s">
        <v>64</v>
      </c>
      <c r="AH662">
        <v>171893156</v>
      </c>
      <c r="AI662">
        <v>171893464</v>
      </c>
      <c r="AJ662">
        <v>34378662</v>
      </c>
      <c r="AK662">
        <v>85849082</v>
      </c>
      <c r="AL662">
        <v>10000</v>
      </c>
      <c r="AR662">
        <v>10000</v>
      </c>
      <c r="AS662">
        <v>202032.25</v>
      </c>
      <c r="AT662">
        <v>20</v>
      </c>
      <c r="AU662">
        <v>100000</v>
      </c>
      <c r="AV662">
        <v>126</v>
      </c>
      <c r="AW662" t="s">
        <v>60</v>
      </c>
      <c r="AX662" t="s">
        <v>61</v>
      </c>
      <c r="AY662" t="s">
        <v>62</v>
      </c>
      <c r="BA662">
        <v>7</v>
      </c>
      <c r="BB662">
        <v>1</v>
      </c>
      <c r="BD662">
        <v>28.749099999999999</v>
      </c>
      <c r="BE662">
        <v>4.29976</v>
      </c>
      <c r="BF662">
        <v>3820.53</v>
      </c>
      <c r="BH662">
        <v>2032.25</v>
      </c>
      <c r="BN662">
        <v>856166384</v>
      </c>
      <c r="BO662">
        <v>455261503</v>
      </c>
      <c r="BP662">
        <v>2279329</v>
      </c>
      <c r="BQ662">
        <v>163703</v>
      </c>
      <c r="BR662">
        <v>0</v>
      </c>
      <c r="BY662" t="s">
        <v>4426</v>
      </c>
      <c r="BZ662" t="s">
        <v>8098</v>
      </c>
      <c r="CA662" t="s">
        <v>58</v>
      </c>
      <c r="CB662" t="str">
        <f t="shared" si="185"/>
        <v>ZYRA_SCATTER_20i20d100000k nrq=0</v>
      </c>
      <c r="CC662">
        <f t="shared" si="186"/>
        <v>126</v>
      </c>
    </row>
    <row r="663" spans="1:81" x14ac:dyDescent="0.4">
      <c r="A663" t="s">
        <v>733</v>
      </c>
      <c r="B663" t="s">
        <v>58</v>
      </c>
      <c r="C663" t="s">
        <v>59</v>
      </c>
      <c r="D663" t="e">
        <f t="shared" si="170"/>
        <v>#NAME?</v>
      </c>
      <c r="E663">
        <v>10000</v>
      </c>
      <c r="F663" t="e">
        <f t="shared" si="171"/>
        <v>#NAME?</v>
      </c>
      <c r="G663" t="s">
        <v>60</v>
      </c>
      <c r="H663" t="e">
        <f t="shared" si="172"/>
        <v>#NAME?</v>
      </c>
      <c r="I663" t="s">
        <v>61</v>
      </c>
      <c r="J663" t="e">
        <f t="shared" si="173"/>
        <v>#NAME?</v>
      </c>
      <c r="K663" t="s">
        <v>62</v>
      </c>
      <c r="L663" t="e">
        <f t="shared" si="174"/>
        <v>#NAME?</v>
      </c>
      <c r="M663" t="e">
        <f t="shared" si="175"/>
        <v>#NAME?</v>
      </c>
      <c r="N663">
        <v>100000</v>
      </c>
      <c r="O663" t="e">
        <f t="shared" si="176"/>
        <v>#NAME?</v>
      </c>
      <c r="P663">
        <v>20</v>
      </c>
      <c r="Q663" t="e">
        <f t="shared" si="177"/>
        <v>#NAME?</v>
      </c>
      <c r="R663">
        <v>20</v>
      </c>
      <c r="S663" t="e">
        <f t="shared" si="178"/>
        <v>#NAME?</v>
      </c>
      <c r="T663">
        <v>0</v>
      </c>
      <c r="U663" t="e">
        <f t="shared" si="179"/>
        <v>#NAME?</v>
      </c>
      <c r="V663">
        <v>256</v>
      </c>
      <c r="W663" t="e">
        <f t="shared" si="180"/>
        <v>#NAME?</v>
      </c>
      <c r="X663">
        <v>126</v>
      </c>
      <c r="Y663" t="e">
        <f t="shared" si="181"/>
        <v>#NAME?</v>
      </c>
      <c r="Z663">
        <v>0</v>
      </c>
      <c r="AA663" t="e">
        <f t="shared" si="182"/>
        <v>#NAME?</v>
      </c>
      <c r="AB663">
        <v>48</v>
      </c>
      <c r="AC663" t="e">
        <f t="shared" si="183"/>
        <v>#NAME?</v>
      </c>
      <c r="AD663">
        <v>1</v>
      </c>
      <c r="AE663" t="e">
        <f t="shared" si="184"/>
        <v>#NAME?</v>
      </c>
      <c r="AF663" t="s">
        <v>63</v>
      </c>
      <c r="AG663" t="s">
        <v>64</v>
      </c>
      <c r="AH663">
        <v>167535751</v>
      </c>
      <c r="AI663">
        <v>167543513</v>
      </c>
      <c r="AJ663">
        <v>33507926</v>
      </c>
      <c r="AK663">
        <v>83668572</v>
      </c>
      <c r="AL663">
        <v>10000</v>
      </c>
      <c r="AR663">
        <v>10000</v>
      </c>
      <c r="AS663">
        <v>202128.63</v>
      </c>
      <c r="AT663">
        <v>20</v>
      </c>
      <c r="AU663">
        <v>100000</v>
      </c>
      <c r="AV663">
        <v>126</v>
      </c>
      <c r="AW663" t="s">
        <v>60</v>
      </c>
      <c r="AX663" t="s">
        <v>61</v>
      </c>
      <c r="AY663" t="s">
        <v>62</v>
      </c>
      <c r="BA663">
        <v>7</v>
      </c>
      <c r="BB663">
        <v>1</v>
      </c>
      <c r="BD663">
        <v>28.9299</v>
      </c>
      <c r="BE663">
        <v>4.3336600000000001</v>
      </c>
      <c r="BF663">
        <v>3907.18</v>
      </c>
      <c r="BH663">
        <v>2128.63</v>
      </c>
      <c r="BN663">
        <v>834361100</v>
      </c>
      <c r="BO663">
        <v>459809570</v>
      </c>
      <c r="BP663">
        <v>2281598</v>
      </c>
      <c r="BQ663">
        <v>169384</v>
      </c>
      <c r="BR663">
        <v>0</v>
      </c>
      <c r="BY663" t="s">
        <v>4427</v>
      </c>
      <c r="BZ663" t="s">
        <v>8099</v>
      </c>
      <c r="CA663" t="s">
        <v>58</v>
      </c>
      <c r="CB663" t="str">
        <f t="shared" si="185"/>
        <v>ZYRA_SCATTER_20i20d100000k nrq=0</v>
      </c>
      <c r="CC663">
        <f t="shared" si="186"/>
        <v>126</v>
      </c>
    </row>
    <row r="664" spans="1:81" x14ac:dyDescent="0.4">
      <c r="A664" t="s">
        <v>734</v>
      </c>
      <c r="B664" t="s">
        <v>58</v>
      </c>
      <c r="C664" t="s">
        <v>59</v>
      </c>
      <c r="D664" t="e">
        <f t="shared" si="170"/>
        <v>#NAME?</v>
      </c>
      <c r="E664">
        <v>10000</v>
      </c>
      <c r="F664" t="e">
        <f t="shared" si="171"/>
        <v>#NAME?</v>
      </c>
      <c r="G664" t="s">
        <v>60</v>
      </c>
      <c r="H664" t="e">
        <f t="shared" si="172"/>
        <v>#NAME?</v>
      </c>
      <c r="I664" t="s">
        <v>61</v>
      </c>
      <c r="J664" t="e">
        <f t="shared" si="173"/>
        <v>#NAME?</v>
      </c>
      <c r="K664" t="s">
        <v>62</v>
      </c>
      <c r="L664" t="e">
        <f t="shared" si="174"/>
        <v>#NAME?</v>
      </c>
      <c r="M664" t="e">
        <f t="shared" si="175"/>
        <v>#NAME?</v>
      </c>
      <c r="N664">
        <v>100000</v>
      </c>
      <c r="O664" t="e">
        <f t="shared" si="176"/>
        <v>#NAME?</v>
      </c>
      <c r="P664">
        <v>20</v>
      </c>
      <c r="Q664" t="e">
        <f t="shared" si="177"/>
        <v>#NAME?</v>
      </c>
      <c r="R664">
        <v>20</v>
      </c>
      <c r="S664" t="e">
        <f t="shared" si="178"/>
        <v>#NAME?</v>
      </c>
      <c r="T664">
        <v>0</v>
      </c>
      <c r="U664" t="e">
        <f t="shared" si="179"/>
        <v>#NAME?</v>
      </c>
      <c r="V664">
        <v>256</v>
      </c>
      <c r="W664" t="e">
        <f t="shared" si="180"/>
        <v>#NAME?</v>
      </c>
      <c r="X664">
        <v>126</v>
      </c>
      <c r="Y664" t="e">
        <f t="shared" si="181"/>
        <v>#NAME?</v>
      </c>
      <c r="Z664">
        <v>0</v>
      </c>
      <c r="AA664" t="e">
        <f t="shared" si="182"/>
        <v>#NAME?</v>
      </c>
      <c r="AB664">
        <v>48</v>
      </c>
      <c r="AC664" t="e">
        <f t="shared" si="183"/>
        <v>#NAME?</v>
      </c>
      <c r="AD664">
        <v>2</v>
      </c>
      <c r="AE664" t="e">
        <f t="shared" si="184"/>
        <v>#NAME?</v>
      </c>
      <c r="AF664" t="s">
        <v>63</v>
      </c>
      <c r="AG664" t="s">
        <v>64</v>
      </c>
      <c r="AH664">
        <v>168528295</v>
      </c>
      <c r="AI664">
        <v>168523176</v>
      </c>
      <c r="AJ664">
        <v>33705147</v>
      </c>
      <c r="AK664">
        <v>84162040</v>
      </c>
      <c r="AL664">
        <v>10000</v>
      </c>
      <c r="AR664">
        <v>10000</v>
      </c>
      <c r="AS664">
        <v>202114.82</v>
      </c>
      <c r="AT664">
        <v>20</v>
      </c>
      <c r="AU664">
        <v>100000</v>
      </c>
      <c r="AV664">
        <v>126</v>
      </c>
      <c r="AW664" t="s">
        <v>60</v>
      </c>
      <c r="AX664" t="s">
        <v>61</v>
      </c>
      <c r="AY664" t="s">
        <v>62</v>
      </c>
      <c r="BA664">
        <v>7</v>
      </c>
      <c r="BB664">
        <v>1</v>
      </c>
      <c r="BD664">
        <v>28.8231</v>
      </c>
      <c r="BE664">
        <v>4.3323200000000002</v>
      </c>
      <c r="BF664">
        <v>3878.71</v>
      </c>
      <c r="BH664">
        <v>2114.8200000000002</v>
      </c>
      <c r="BN664">
        <v>839274795</v>
      </c>
      <c r="BO664">
        <v>471321273</v>
      </c>
      <c r="BP664">
        <v>2298556</v>
      </c>
      <c r="BQ664">
        <v>185632</v>
      </c>
      <c r="BR664">
        <v>0</v>
      </c>
      <c r="BY664" t="s">
        <v>4428</v>
      </c>
      <c r="BZ664" t="s">
        <v>8100</v>
      </c>
      <c r="CA664" t="s">
        <v>58</v>
      </c>
      <c r="CB664" t="str">
        <f t="shared" si="185"/>
        <v>ZYRA_SCATTER_20i20d100000k nrq=0</v>
      </c>
      <c r="CC664">
        <f t="shared" si="186"/>
        <v>126</v>
      </c>
    </row>
    <row r="665" spans="1:81" x14ac:dyDescent="0.4">
      <c r="A665" t="s">
        <v>735</v>
      </c>
      <c r="B665" t="s">
        <v>58</v>
      </c>
      <c r="C665" t="s">
        <v>78</v>
      </c>
      <c r="D665" t="e">
        <f t="shared" si="170"/>
        <v>#NAME?</v>
      </c>
      <c r="E665">
        <v>10000</v>
      </c>
      <c r="F665" t="e">
        <f t="shared" si="171"/>
        <v>#NAME?</v>
      </c>
      <c r="G665" t="s">
        <v>60</v>
      </c>
      <c r="H665" t="e">
        <f t="shared" si="172"/>
        <v>#NAME?</v>
      </c>
      <c r="I665" t="s">
        <v>61</v>
      </c>
      <c r="J665" t="e">
        <f t="shared" si="173"/>
        <v>#NAME?</v>
      </c>
      <c r="K665" t="s">
        <v>62</v>
      </c>
      <c r="L665" t="e">
        <f t="shared" si="174"/>
        <v>#NAME?</v>
      </c>
      <c r="M665" t="e">
        <f t="shared" si="175"/>
        <v>#NAME?</v>
      </c>
      <c r="N665">
        <v>100000</v>
      </c>
      <c r="O665" t="e">
        <f t="shared" si="176"/>
        <v>#NAME?</v>
      </c>
      <c r="P665">
        <v>5</v>
      </c>
      <c r="Q665" t="e">
        <f t="shared" si="177"/>
        <v>#NAME?</v>
      </c>
      <c r="R665">
        <v>5</v>
      </c>
      <c r="S665" t="e">
        <f t="shared" si="178"/>
        <v>#NAME?</v>
      </c>
      <c r="T665">
        <v>0</v>
      </c>
      <c r="U665" t="e">
        <f t="shared" si="179"/>
        <v>#NAME?</v>
      </c>
      <c r="V665">
        <v>256</v>
      </c>
      <c r="W665" t="e">
        <f t="shared" si="180"/>
        <v>#NAME?</v>
      </c>
      <c r="X665">
        <v>107</v>
      </c>
      <c r="Y665" t="e">
        <f t="shared" si="181"/>
        <v>#NAME?</v>
      </c>
      <c r="Z665">
        <v>1</v>
      </c>
      <c r="AA665" t="e">
        <f t="shared" si="182"/>
        <v>#NAME?</v>
      </c>
      <c r="AB665">
        <v>48</v>
      </c>
      <c r="AC665" t="e">
        <f t="shared" si="183"/>
        <v>#NAME?</v>
      </c>
      <c r="AD665">
        <v>2</v>
      </c>
      <c r="AE665" t="e">
        <f t="shared" si="184"/>
        <v>#NAME?</v>
      </c>
      <c r="AF665" t="s">
        <v>65</v>
      </c>
      <c r="AG665" t="s">
        <v>64</v>
      </c>
      <c r="AH665">
        <v>21307263</v>
      </c>
      <c r="AI665">
        <v>21308753</v>
      </c>
      <c r="AJ665">
        <v>4261601</v>
      </c>
      <c r="AK665">
        <v>42564105</v>
      </c>
      <c r="AL665">
        <v>10000</v>
      </c>
      <c r="AR665">
        <v>10000</v>
      </c>
      <c r="AS665">
        <v>53775.19</v>
      </c>
      <c r="AT665">
        <v>5</v>
      </c>
      <c r="AU665">
        <v>100000</v>
      </c>
      <c r="AV665">
        <v>107</v>
      </c>
      <c r="AW665" t="s">
        <v>60</v>
      </c>
      <c r="AX665" t="s">
        <v>61</v>
      </c>
      <c r="AY665" t="s">
        <v>62</v>
      </c>
      <c r="BA665">
        <v>8</v>
      </c>
      <c r="BB665">
        <v>1</v>
      </c>
      <c r="BD665">
        <v>21.747599999999998</v>
      </c>
      <c r="BE665">
        <v>0.88488800000000001</v>
      </c>
      <c r="BF665">
        <v>6437.25</v>
      </c>
      <c r="BH665">
        <v>3775.19</v>
      </c>
      <c r="BY665" t="s">
        <v>4429</v>
      </c>
      <c r="BZ665" t="s">
        <v>8101</v>
      </c>
      <c r="CA665" t="s">
        <v>58</v>
      </c>
      <c r="CB665" t="str">
        <f t="shared" si="185"/>
        <v>ZYRA_CLUSTER_5i5d100000k nrq=1</v>
      </c>
      <c r="CC665">
        <f t="shared" si="186"/>
        <v>108</v>
      </c>
    </row>
    <row r="666" spans="1:81" x14ac:dyDescent="0.4">
      <c r="A666" t="s">
        <v>736</v>
      </c>
      <c r="B666" t="s">
        <v>58</v>
      </c>
      <c r="C666" t="s">
        <v>78</v>
      </c>
      <c r="D666" t="e">
        <f t="shared" si="170"/>
        <v>#NAME?</v>
      </c>
      <c r="E666">
        <v>10000</v>
      </c>
      <c r="F666" t="e">
        <f t="shared" si="171"/>
        <v>#NAME?</v>
      </c>
      <c r="G666" t="s">
        <v>60</v>
      </c>
      <c r="H666" t="e">
        <f t="shared" si="172"/>
        <v>#NAME?</v>
      </c>
      <c r="I666" t="s">
        <v>61</v>
      </c>
      <c r="J666" t="e">
        <f t="shared" si="173"/>
        <v>#NAME?</v>
      </c>
      <c r="K666" t="s">
        <v>62</v>
      </c>
      <c r="L666" t="e">
        <f t="shared" si="174"/>
        <v>#NAME?</v>
      </c>
      <c r="M666" t="e">
        <f t="shared" si="175"/>
        <v>#NAME?</v>
      </c>
      <c r="N666">
        <v>10000</v>
      </c>
      <c r="O666" t="e">
        <f t="shared" si="176"/>
        <v>#NAME?</v>
      </c>
      <c r="P666">
        <v>5</v>
      </c>
      <c r="Q666" t="e">
        <f t="shared" si="177"/>
        <v>#NAME?</v>
      </c>
      <c r="R666">
        <v>5</v>
      </c>
      <c r="S666" t="e">
        <f t="shared" si="178"/>
        <v>#NAME?</v>
      </c>
      <c r="T666">
        <v>0</v>
      </c>
      <c r="U666" t="e">
        <f t="shared" si="179"/>
        <v>#NAME?</v>
      </c>
      <c r="V666">
        <v>256</v>
      </c>
      <c r="W666" t="e">
        <f t="shared" si="180"/>
        <v>#NAME?</v>
      </c>
      <c r="X666">
        <v>53</v>
      </c>
      <c r="Y666" t="e">
        <f t="shared" si="181"/>
        <v>#NAME?</v>
      </c>
      <c r="Z666">
        <v>1</v>
      </c>
      <c r="AA666" t="e">
        <f t="shared" si="182"/>
        <v>#NAME?</v>
      </c>
      <c r="AB666">
        <v>48</v>
      </c>
      <c r="AC666" t="e">
        <f t="shared" si="183"/>
        <v>#NAME?</v>
      </c>
      <c r="AD666">
        <v>2</v>
      </c>
      <c r="AE666" t="e">
        <f t="shared" si="184"/>
        <v>#NAME?</v>
      </c>
      <c r="AF666" t="s">
        <v>65</v>
      </c>
      <c r="AG666" t="s">
        <v>64</v>
      </c>
      <c r="AH666">
        <v>15904521</v>
      </c>
      <c r="AI666">
        <v>15902147</v>
      </c>
      <c r="AJ666">
        <v>3180666</v>
      </c>
      <c r="AK666">
        <v>31768894</v>
      </c>
      <c r="AL666">
        <v>10000</v>
      </c>
      <c r="AR666">
        <v>10000</v>
      </c>
      <c r="AS666">
        <v>53781.75</v>
      </c>
      <c r="AT666">
        <v>5</v>
      </c>
      <c r="AU666">
        <v>10000</v>
      </c>
      <c r="AV666">
        <v>53</v>
      </c>
      <c r="AW666" t="s">
        <v>60</v>
      </c>
      <c r="AX666" t="s">
        <v>61</v>
      </c>
      <c r="AY666" t="s">
        <v>62</v>
      </c>
      <c r="BA666">
        <v>8</v>
      </c>
      <c r="BB666">
        <v>1</v>
      </c>
      <c r="BD666">
        <v>7.2011399999999997</v>
      </c>
      <c r="BE666">
        <v>0.68860699999999997</v>
      </c>
      <c r="BF666">
        <v>4192.8500000000004</v>
      </c>
      <c r="BH666">
        <v>3781.75</v>
      </c>
      <c r="BY666" t="s">
        <v>4430</v>
      </c>
      <c r="BZ666" t="s">
        <v>8102</v>
      </c>
      <c r="CA666" t="s">
        <v>58</v>
      </c>
      <c r="CB666" t="str">
        <f t="shared" si="185"/>
        <v>ZYRA_CLUSTER_5i5d10000k nrq=1</v>
      </c>
      <c r="CC666">
        <f t="shared" si="186"/>
        <v>54</v>
      </c>
    </row>
    <row r="667" spans="1:81" x14ac:dyDescent="0.4">
      <c r="A667" t="s">
        <v>692</v>
      </c>
      <c r="B667" t="s">
        <v>58</v>
      </c>
      <c r="C667" t="s">
        <v>3765</v>
      </c>
      <c r="D667" t="e">
        <f t="shared" si="170"/>
        <v>#NAME?</v>
      </c>
      <c r="E667">
        <v>10000</v>
      </c>
      <c r="F667" t="e">
        <f t="shared" si="171"/>
        <v>#NAME?</v>
      </c>
      <c r="G667" t="s">
        <v>60</v>
      </c>
      <c r="H667" t="e">
        <f t="shared" si="172"/>
        <v>#NAME?</v>
      </c>
      <c r="I667" t="s">
        <v>61</v>
      </c>
      <c r="J667" t="e">
        <f t="shared" si="173"/>
        <v>#NAME?</v>
      </c>
      <c r="K667" t="s">
        <v>62</v>
      </c>
      <c r="L667" t="e">
        <f t="shared" si="174"/>
        <v>#NAME?</v>
      </c>
      <c r="M667" t="e">
        <f t="shared" si="175"/>
        <v>#NAME?</v>
      </c>
      <c r="N667">
        <v>10000</v>
      </c>
      <c r="O667" t="e">
        <f t="shared" si="176"/>
        <v>#NAME?</v>
      </c>
      <c r="P667">
        <v>5</v>
      </c>
      <c r="Q667" t="e">
        <f t="shared" si="177"/>
        <v>#NAME?</v>
      </c>
      <c r="R667">
        <v>5</v>
      </c>
      <c r="S667" t="e">
        <f t="shared" si="178"/>
        <v>#NAME?</v>
      </c>
      <c r="T667">
        <v>0</v>
      </c>
      <c r="U667" t="e">
        <f t="shared" si="179"/>
        <v>#NAME?</v>
      </c>
      <c r="V667">
        <v>256</v>
      </c>
      <c r="W667" t="e">
        <f t="shared" si="180"/>
        <v>#NAME?</v>
      </c>
      <c r="X667">
        <v>125</v>
      </c>
      <c r="Y667" t="e">
        <f t="shared" si="181"/>
        <v>#NAME?</v>
      </c>
      <c r="Z667">
        <v>1</v>
      </c>
      <c r="AA667" t="e">
        <f t="shared" si="182"/>
        <v>#NAME?</v>
      </c>
      <c r="AB667">
        <v>48</v>
      </c>
      <c r="AC667" t="e">
        <f t="shared" si="183"/>
        <v>#NAME?</v>
      </c>
      <c r="AD667">
        <v>1</v>
      </c>
      <c r="AE667" t="e">
        <f t="shared" si="184"/>
        <v>#NAME?</v>
      </c>
      <c r="AF667" t="s">
        <v>65</v>
      </c>
      <c r="AG667" t="s">
        <v>64</v>
      </c>
      <c r="AR667">
        <v>10000</v>
      </c>
      <c r="AS667">
        <v>5</v>
      </c>
      <c r="AT667">
        <v>5</v>
      </c>
      <c r="AU667">
        <v>10000</v>
      </c>
      <c r="AV667">
        <v>125</v>
      </c>
      <c r="AW667" t="s">
        <v>60</v>
      </c>
      <c r="AX667" t="s">
        <v>61</v>
      </c>
      <c r="AY667" t="s">
        <v>62</v>
      </c>
      <c r="BA667">
        <v>8</v>
      </c>
      <c r="BB667">
        <v>1</v>
      </c>
      <c r="BN667">
        <v>18711</v>
      </c>
      <c r="BO667">
        <v>8526531</v>
      </c>
      <c r="BP667">
        <v>53573</v>
      </c>
      <c r="BQ667">
        <v>7987</v>
      </c>
      <c r="BR667">
        <v>0</v>
      </c>
      <c r="BY667" t="s">
        <v>4431</v>
      </c>
      <c r="BZ667" t="s">
        <v>8103</v>
      </c>
      <c r="CA667" t="s">
        <v>58</v>
      </c>
      <c r="CB667" t="str">
        <f t="shared" si="185"/>
        <v>ZYRA_CLUSTER_5i5d10000k nrq=1</v>
      </c>
      <c r="CC667">
        <f t="shared" si="186"/>
        <v>126</v>
      </c>
    </row>
    <row r="668" spans="1:81" x14ac:dyDescent="0.4">
      <c r="A668" t="s">
        <v>737</v>
      </c>
      <c r="B668" t="s">
        <v>58</v>
      </c>
      <c r="C668" t="s">
        <v>59</v>
      </c>
      <c r="D668" t="e">
        <f t="shared" si="170"/>
        <v>#NAME?</v>
      </c>
      <c r="E668">
        <v>10000</v>
      </c>
      <c r="F668" t="e">
        <f t="shared" si="171"/>
        <v>#NAME?</v>
      </c>
      <c r="G668" t="s">
        <v>60</v>
      </c>
      <c r="H668" t="e">
        <f t="shared" si="172"/>
        <v>#NAME?</v>
      </c>
      <c r="I668" t="s">
        <v>61</v>
      </c>
      <c r="J668" t="e">
        <f t="shared" si="173"/>
        <v>#NAME?</v>
      </c>
      <c r="K668" t="s">
        <v>62</v>
      </c>
      <c r="L668" t="e">
        <f t="shared" si="174"/>
        <v>#NAME?</v>
      </c>
      <c r="M668" t="e">
        <f t="shared" si="175"/>
        <v>#NAME?</v>
      </c>
      <c r="N668">
        <v>100000</v>
      </c>
      <c r="O668" t="e">
        <f t="shared" si="176"/>
        <v>#NAME?</v>
      </c>
      <c r="P668">
        <v>20</v>
      </c>
      <c r="Q668" t="e">
        <f t="shared" si="177"/>
        <v>#NAME?</v>
      </c>
      <c r="R668">
        <v>20</v>
      </c>
      <c r="S668" t="e">
        <f t="shared" si="178"/>
        <v>#NAME?</v>
      </c>
      <c r="T668">
        <v>0</v>
      </c>
      <c r="U668" t="e">
        <f t="shared" si="179"/>
        <v>#NAME?</v>
      </c>
      <c r="V668">
        <v>256</v>
      </c>
      <c r="W668" t="e">
        <f t="shared" si="180"/>
        <v>#NAME?</v>
      </c>
      <c r="X668">
        <v>125</v>
      </c>
      <c r="Y668" t="e">
        <f t="shared" si="181"/>
        <v>#NAME?</v>
      </c>
      <c r="Z668">
        <v>1</v>
      </c>
      <c r="AA668" t="e">
        <f t="shared" si="182"/>
        <v>#NAME?</v>
      </c>
      <c r="AB668">
        <v>48</v>
      </c>
      <c r="AC668" t="e">
        <f t="shared" si="183"/>
        <v>#NAME?</v>
      </c>
      <c r="AD668">
        <v>0</v>
      </c>
      <c r="AE668" t="e">
        <f t="shared" si="184"/>
        <v>#NAME?</v>
      </c>
      <c r="AF668" t="s">
        <v>63</v>
      </c>
      <c r="AG668" t="s">
        <v>64</v>
      </c>
      <c r="AH668">
        <v>173564845</v>
      </c>
      <c r="AI668">
        <v>173551184</v>
      </c>
      <c r="AJ668">
        <v>34711602</v>
      </c>
      <c r="AK668">
        <v>86687759</v>
      </c>
      <c r="AL668">
        <v>10000</v>
      </c>
      <c r="AR668">
        <v>10000</v>
      </c>
      <c r="AS668">
        <v>202132.14</v>
      </c>
      <c r="AT668">
        <v>20</v>
      </c>
      <c r="AU668">
        <v>100000</v>
      </c>
      <c r="AV668">
        <v>125</v>
      </c>
      <c r="AW668" t="s">
        <v>60</v>
      </c>
      <c r="AX668" t="s">
        <v>61</v>
      </c>
      <c r="AY668" t="s">
        <v>62</v>
      </c>
      <c r="BA668">
        <v>7</v>
      </c>
      <c r="BB668">
        <v>1</v>
      </c>
      <c r="BD668">
        <v>28.894500000000001</v>
      </c>
      <c r="BE668">
        <v>4.2833800000000002</v>
      </c>
      <c r="BF668">
        <v>3756.41</v>
      </c>
      <c r="BH668">
        <v>2132.14</v>
      </c>
      <c r="BN668">
        <v>864639616</v>
      </c>
      <c r="BO668">
        <v>480965473</v>
      </c>
      <c r="BP668">
        <v>2197622</v>
      </c>
      <c r="BQ668">
        <v>186291</v>
      </c>
      <c r="BR668">
        <v>0</v>
      </c>
      <c r="BY668" t="s">
        <v>4432</v>
      </c>
      <c r="BZ668" t="s">
        <v>8104</v>
      </c>
      <c r="CA668" t="s">
        <v>58</v>
      </c>
      <c r="CB668" t="str">
        <f t="shared" si="185"/>
        <v>ZYRA_SCATTER_20i20d100000k nrq=1</v>
      </c>
      <c r="CC668">
        <f t="shared" si="186"/>
        <v>126</v>
      </c>
    </row>
    <row r="669" spans="1:81" x14ac:dyDescent="0.4">
      <c r="A669" t="s">
        <v>738</v>
      </c>
      <c r="B669" t="s">
        <v>58</v>
      </c>
      <c r="C669" t="s">
        <v>59</v>
      </c>
      <c r="D669" t="e">
        <f t="shared" si="170"/>
        <v>#NAME?</v>
      </c>
      <c r="E669">
        <v>10000</v>
      </c>
      <c r="F669" t="e">
        <f t="shared" si="171"/>
        <v>#NAME?</v>
      </c>
      <c r="G669" t="s">
        <v>60</v>
      </c>
      <c r="H669" t="e">
        <f t="shared" si="172"/>
        <v>#NAME?</v>
      </c>
      <c r="I669" t="s">
        <v>61</v>
      </c>
      <c r="J669" t="e">
        <f t="shared" si="173"/>
        <v>#NAME?</v>
      </c>
      <c r="K669" t="s">
        <v>62</v>
      </c>
      <c r="L669" t="e">
        <f t="shared" si="174"/>
        <v>#NAME?</v>
      </c>
      <c r="M669" t="e">
        <f t="shared" si="175"/>
        <v>#NAME?</v>
      </c>
      <c r="N669">
        <v>100000</v>
      </c>
      <c r="O669" t="e">
        <f t="shared" si="176"/>
        <v>#NAME?</v>
      </c>
      <c r="P669">
        <v>20</v>
      </c>
      <c r="Q669" t="e">
        <f t="shared" si="177"/>
        <v>#NAME?</v>
      </c>
      <c r="R669">
        <v>20</v>
      </c>
      <c r="S669" t="e">
        <f t="shared" si="178"/>
        <v>#NAME?</v>
      </c>
      <c r="T669">
        <v>0</v>
      </c>
      <c r="U669" t="e">
        <f t="shared" si="179"/>
        <v>#NAME?</v>
      </c>
      <c r="V669">
        <v>256</v>
      </c>
      <c r="W669" t="e">
        <f t="shared" si="180"/>
        <v>#NAME?</v>
      </c>
      <c r="X669">
        <v>125</v>
      </c>
      <c r="Y669" t="e">
        <f t="shared" si="181"/>
        <v>#NAME?</v>
      </c>
      <c r="Z669">
        <v>1</v>
      </c>
      <c r="AA669" t="e">
        <f t="shared" si="182"/>
        <v>#NAME?</v>
      </c>
      <c r="AB669">
        <v>48</v>
      </c>
      <c r="AC669" t="e">
        <f t="shared" si="183"/>
        <v>#NAME?</v>
      </c>
      <c r="AD669">
        <v>1</v>
      </c>
      <c r="AE669" t="e">
        <f t="shared" si="184"/>
        <v>#NAME?</v>
      </c>
      <c r="AF669" t="s">
        <v>63</v>
      </c>
      <c r="AG669" t="s">
        <v>64</v>
      </c>
      <c r="AH669">
        <v>178494652</v>
      </c>
      <c r="AI669">
        <v>178479844</v>
      </c>
      <c r="AJ669">
        <v>35697449</v>
      </c>
      <c r="AK669">
        <v>89138213</v>
      </c>
      <c r="AL669">
        <v>10000</v>
      </c>
      <c r="AR669">
        <v>10000</v>
      </c>
      <c r="AS669">
        <v>202091.49</v>
      </c>
      <c r="AT669">
        <v>20</v>
      </c>
      <c r="AU669">
        <v>100000</v>
      </c>
      <c r="AV669">
        <v>125</v>
      </c>
      <c r="AW669" t="s">
        <v>60</v>
      </c>
      <c r="AX669" t="s">
        <v>61</v>
      </c>
      <c r="AY669" t="s">
        <v>62</v>
      </c>
      <c r="BA669">
        <v>7</v>
      </c>
      <c r="BB669">
        <v>1</v>
      </c>
      <c r="BD669">
        <v>28.741599999999998</v>
      </c>
      <c r="BE669">
        <v>4.2756299999999996</v>
      </c>
      <c r="BF669">
        <v>3668.38</v>
      </c>
      <c r="BH669">
        <v>2091.4899999999998</v>
      </c>
      <c r="BN669">
        <v>889060088</v>
      </c>
      <c r="BO669">
        <v>466428638</v>
      </c>
      <c r="BP669">
        <v>2283762</v>
      </c>
      <c r="BQ669">
        <v>181845</v>
      </c>
      <c r="BR669">
        <v>0</v>
      </c>
      <c r="BY669" t="s">
        <v>4433</v>
      </c>
      <c r="BZ669" t="s">
        <v>8105</v>
      </c>
      <c r="CA669" t="s">
        <v>58</v>
      </c>
      <c r="CB669" t="str">
        <f t="shared" si="185"/>
        <v>ZYRA_SCATTER_20i20d100000k nrq=1</v>
      </c>
      <c r="CC669">
        <f t="shared" si="186"/>
        <v>126</v>
      </c>
    </row>
    <row r="670" spans="1:81" x14ac:dyDescent="0.4">
      <c r="A670" t="s">
        <v>739</v>
      </c>
      <c r="B670" t="s">
        <v>58</v>
      </c>
      <c r="C670" t="s">
        <v>59</v>
      </c>
      <c r="D670" t="e">
        <f t="shared" si="170"/>
        <v>#NAME?</v>
      </c>
      <c r="E670">
        <v>10000</v>
      </c>
      <c r="F670" t="e">
        <f t="shared" si="171"/>
        <v>#NAME?</v>
      </c>
      <c r="G670" t="s">
        <v>60</v>
      </c>
      <c r="H670" t="e">
        <f t="shared" si="172"/>
        <v>#NAME?</v>
      </c>
      <c r="I670" t="s">
        <v>61</v>
      </c>
      <c r="J670" t="e">
        <f t="shared" si="173"/>
        <v>#NAME?</v>
      </c>
      <c r="K670" t="s">
        <v>62</v>
      </c>
      <c r="L670" t="e">
        <f t="shared" si="174"/>
        <v>#NAME?</v>
      </c>
      <c r="M670" t="e">
        <f t="shared" si="175"/>
        <v>#NAME?</v>
      </c>
      <c r="N670">
        <v>100000</v>
      </c>
      <c r="O670" t="e">
        <f t="shared" si="176"/>
        <v>#NAME?</v>
      </c>
      <c r="P670">
        <v>20</v>
      </c>
      <c r="Q670" t="e">
        <f t="shared" si="177"/>
        <v>#NAME?</v>
      </c>
      <c r="R670">
        <v>20</v>
      </c>
      <c r="S670" t="e">
        <f t="shared" si="178"/>
        <v>#NAME?</v>
      </c>
      <c r="T670">
        <v>0</v>
      </c>
      <c r="U670" t="e">
        <f t="shared" si="179"/>
        <v>#NAME?</v>
      </c>
      <c r="V670">
        <v>256</v>
      </c>
      <c r="W670" t="e">
        <f t="shared" si="180"/>
        <v>#NAME?</v>
      </c>
      <c r="X670">
        <v>125</v>
      </c>
      <c r="Y670" t="e">
        <f t="shared" si="181"/>
        <v>#NAME?</v>
      </c>
      <c r="Z670">
        <v>1</v>
      </c>
      <c r="AA670" t="e">
        <f t="shared" si="182"/>
        <v>#NAME?</v>
      </c>
      <c r="AB670">
        <v>48</v>
      </c>
      <c r="AC670" t="e">
        <f t="shared" si="183"/>
        <v>#NAME?</v>
      </c>
      <c r="AD670">
        <v>2</v>
      </c>
      <c r="AE670" t="e">
        <f t="shared" si="184"/>
        <v>#NAME?</v>
      </c>
      <c r="AF670" t="s">
        <v>63</v>
      </c>
      <c r="AG670" t="s">
        <v>64</v>
      </c>
      <c r="AH670">
        <v>176213946</v>
      </c>
      <c r="AI670">
        <v>176261790</v>
      </c>
      <c r="AJ670">
        <v>35247573</v>
      </c>
      <c r="AK670">
        <v>88016234</v>
      </c>
      <c r="AL670">
        <v>10000</v>
      </c>
      <c r="AR670">
        <v>10000</v>
      </c>
      <c r="AS670">
        <v>202131.04</v>
      </c>
      <c r="AT670">
        <v>20</v>
      </c>
      <c r="AU670">
        <v>100000</v>
      </c>
      <c r="AV670">
        <v>125</v>
      </c>
      <c r="AW670" t="s">
        <v>60</v>
      </c>
      <c r="AX670" t="s">
        <v>61</v>
      </c>
      <c r="AY670" t="s">
        <v>62</v>
      </c>
      <c r="BA670">
        <v>7</v>
      </c>
      <c r="BB670">
        <v>1</v>
      </c>
      <c r="BD670">
        <v>28.875</v>
      </c>
      <c r="BE670">
        <v>4.2894100000000002</v>
      </c>
      <c r="BF670">
        <v>3719.4</v>
      </c>
      <c r="BH670">
        <v>2131.04</v>
      </c>
      <c r="BN670">
        <v>877877471</v>
      </c>
      <c r="BO670">
        <v>461143028</v>
      </c>
      <c r="BP670">
        <v>2247539</v>
      </c>
      <c r="BQ670">
        <v>183757</v>
      </c>
      <c r="BR670">
        <v>0</v>
      </c>
      <c r="BY670" t="s">
        <v>4434</v>
      </c>
      <c r="BZ670" t="s">
        <v>8106</v>
      </c>
      <c r="CA670" t="s">
        <v>58</v>
      </c>
      <c r="CB670" t="str">
        <f t="shared" si="185"/>
        <v>ZYRA_SCATTER_20i20d100000k nrq=1</v>
      </c>
      <c r="CC670">
        <f t="shared" si="186"/>
        <v>126</v>
      </c>
    </row>
    <row r="671" spans="1:81" x14ac:dyDescent="0.4">
      <c r="A671" t="s">
        <v>740</v>
      </c>
      <c r="B671" t="s">
        <v>58</v>
      </c>
      <c r="C671" t="s">
        <v>59</v>
      </c>
      <c r="D671" t="e">
        <f t="shared" si="170"/>
        <v>#NAME?</v>
      </c>
      <c r="E671">
        <v>10000</v>
      </c>
      <c r="F671" t="e">
        <f t="shared" si="171"/>
        <v>#NAME?</v>
      </c>
      <c r="G671" t="s">
        <v>60</v>
      </c>
      <c r="H671" t="e">
        <f t="shared" si="172"/>
        <v>#NAME?</v>
      </c>
      <c r="I671" t="s">
        <v>61</v>
      </c>
      <c r="J671" t="e">
        <f t="shared" si="173"/>
        <v>#NAME?</v>
      </c>
      <c r="K671" t="s">
        <v>62</v>
      </c>
      <c r="L671" t="e">
        <f t="shared" si="174"/>
        <v>#NAME?</v>
      </c>
      <c r="M671" t="e">
        <f t="shared" si="175"/>
        <v>#NAME?</v>
      </c>
      <c r="N671">
        <v>100000</v>
      </c>
      <c r="O671" t="e">
        <f t="shared" si="176"/>
        <v>#NAME?</v>
      </c>
      <c r="P671">
        <v>20</v>
      </c>
      <c r="Q671" t="e">
        <f t="shared" si="177"/>
        <v>#NAME?</v>
      </c>
      <c r="R671">
        <v>20</v>
      </c>
      <c r="S671" t="e">
        <f t="shared" si="178"/>
        <v>#NAME?</v>
      </c>
      <c r="T671">
        <v>0</v>
      </c>
      <c r="U671" t="e">
        <f t="shared" si="179"/>
        <v>#NAME?</v>
      </c>
      <c r="V671">
        <v>256</v>
      </c>
      <c r="W671" t="e">
        <f t="shared" si="180"/>
        <v>#NAME?</v>
      </c>
      <c r="X671">
        <v>144</v>
      </c>
      <c r="Y671" t="e">
        <f t="shared" si="181"/>
        <v>#NAME?</v>
      </c>
      <c r="Z671">
        <v>0</v>
      </c>
      <c r="AA671" t="e">
        <f t="shared" si="182"/>
        <v>#NAME?</v>
      </c>
      <c r="AB671">
        <v>48</v>
      </c>
      <c r="AC671" t="e">
        <f t="shared" si="183"/>
        <v>#NAME?</v>
      </c>
      <c r="AD671">
        <v>0</v>
      </c>
      <c r="AE671" t="e">
        <f t="shared" si="184"/>
        <v>#NAME?</v>
      </c>
      <c r="AF671" t="s">
        <v>63</v>
      </c>
      <c r="AG671" t="s">
        <v>64</v>
      </c>
      <c r="AH671">
        <v>177861556</v>
      </c>
      <c r="AI671">
        <v>177861934</v>
      </c>
      <c r="AJ671">
        <v>35572349</v>
      </c>
      <c r="AK671">
        <v>88825338</v>
      </c>
      <c r="AL671">
        <v>10000</v>
      </c>
      <c r="AR671">
        <v>10000</v>
      </c>
      <c r="AS671">
        <v>202213.56</v>
      </c>
      <c r="AT671">
        <v>20</v>
      </c>
      <c r="AU671">
        <v>100000</v>
      </c>
      <c r="AV671">
        <v>144</v>
      </c>
      <c r="AW671" t="s">
        <v>60</v>
      </c>
      <c r="AX671" t="s">
        <v>61</v>
      </c>
      <c r="AY671" t="s">
        <v>62</v>
      </c>
      <c r="BA671">
        <v>7</v>
      </c>
      <c r="BB671">
        <v>1</v>
      </c>
      <c r="BD671">
        <v>28.758299999999998</v>
      </c>
      <c r="BE671">
        <v>4.26837</v>
      </c>
      <c r="BF671">
        <v>4122.1099999999997</v>
      </c>
      <c r="BH671">
        <v>2213.56</v>
      </c>
      <c r="BN671">
        <v>885649437</v>
      </c>
      <c r="BO671">
        <v>537076760</v>
      </c>
      <c r="BP671">
        <v>2544563</v>
      </c>
      <c r="BQ671">
        <v>247307</v>
      </c>
      <c r="BR671">
        <v>0</v>
      </c>
      <c r="BY671" t="s">
        <v>4435</v>
      </c>
      <c r="BZ671" t="s">
        <v>8107</v>
      </c>
      <c r="CA671" t="s">
        <v>58</v>
      </c>
      <c r="CB671" t="str">
        <f t="shared" si="185"/>
        <v>ZYRA_SCATTER_20i20d100000k nrq=0</v>
      </c>
      <c r="CC671">
        <f t="shared" si="186"/>
        <v>144</v>
      </c>
    </row>
    <row r="672" spans="1:81" x14ac:dyDescent="0.4">
      <c r="A672" t="s">
        <v>741</v>
      </c>
      <c r="B672" t="s">
        <v>58</v>
      </c>
      <c r="C672" t="s">
        <v>59</v>
      </c>
      <c r="D672" t="e">
        <f t="shared" si="170"/>
        <v>#NAME?</v>
      </c>
      <c r="E672">
        <v>10000</v>
      </c>
      <c r="F672" t="e">
        <f t="shared" si="171"/>
        <v>#NAME?</v>
      </c>
      <c r="G672" t="s">
        <v>60</v>
      </c>
      <c r="H672" t="e">
        <f t="shared" si="172"/>
        <v>#NAME?</v>
      </c>
      <c r="I672" t="s">
        <v>61</v>
      </c>
      <c r="J672" t="e">
        <f t="shared" si="173"/>
        <v>#NAME?</v>
      </c>
      <c r="K672" t="s">
        <v>62</v>
      </c>
      <c r="L672" t="e">
        <f t="shared" si="174"/>
        <v>#NAME?</v>
      </c>
      <c r="M672" t="e">
        <f t="shared" si="175"/>
        <v>#NAME?</v>
      </c>
      <c r="N672">
        <v>100000</v>
      </c>
      <c r="O672" t="e">
        <f t="shared" si="176"/>
        <v>#NAME?</v>
      </c>
      <c r="P672">
        <v>20</v>
      </c>
      <c r="Q672" t="e">
        <f t="shared" si="177"/>
        <v>#NAME?</v>
      </c>
      <c r="R672">
        <v>20</v>
      </c>
      <c r="S672" t="e">
        <f t="shared" si="178"/>
        <v>#NAME?</v>
      </c>
      <c r="T672">
        <v>0</v>
      </c>
      <c r="U672" t="e">
        <f t="shared" si="179"/>
        <v>#NAME?</v>
      </c>
      <c r="V672">
        <v>256</v>
      </c>
      <c r="W672" t="e">
        <f t="shared" si="180"/>
        <v>#NAME?</v>
      </c>
      <c r="X672">
        <v>144</v>
      </c>
      <c r="Y672" t="e">
        <f t="shared" si="181"/>
        <v>#NAME?</v>
      </c>
      <c r="Z672">
        <v>0</v>
      </c>
      <c r="AA672" t="e">
        <f t="shared" si="182"/>
        <v>#NAME?</v>
      </c>
      <c r="AB672">
        <v>48</v>
      </c>
      <c r="AC672" t="e">
        <f t="shared" si="183"/>
        <v>#NAME?</v>
      </c>
      <c r="AD672">
        <v>1</v>
      </c>
      <c r="AE672" t="e">
        <f t="shared" si="184"/>
        <v>#NAME?</v>
      </c>
      <c r="AF672" t="s">
        <v>63</v>
      </c>
      <c r="AG672" t="s">
        <v>64</v>
      </c>
      <c r="AH672">
        <v>178162317</v>
      </c>
      <c r="AI672">
        <v>178171989</v>
      </c>
      <c r="AJ672">
        <v>35633430</v>
      </c>
      <c r="AK672">
        <v>88979798</v>
      </c>
      <c r="AL672">
        <v>10000</v>
      </c>
      <c r="AR672">
        <v>10000</v>
      </c>
      <c r="AS672">
        <v>202188.84</v>
      </c>
      <c r="AT672">
        <v>20</v>
      </c>
      <c r="AU672">
        <v>100000</v>
      </c>
      <c r="AV672">
        <v>144</v>
      </c>
      <c r="AW672" t="s">
        <v>60</v>
      </c>
      <c r="AX672" t="s">
        <v>61</v>
      </c>
      <c r="AY672" t="s">
        <v>62</v>
      </c>
      <c r="BA672">
        <v>7</v>
      </c>
      <c r="BB672">
        <v>1</v>
      </c>
      <c r="BD672">
        <v>28.695699999999999</v>
      </c>
      <c r="BE672">
        <v>4.24641</v>
      </c>
      <c r="BF672">
        <v>4120.45</v>
      </c>
      <c r="BH672">
        <v>2188.84</v>
      </c>
      <c r="BN672">
        <v>887227787</v>
      </c>
      <c r="BO672">
        <v>527759303</v>
      </c>
      <c r="BP672">
        <v>2516993</v>
      </c>
      <c r="BQ672">
        <v>225892</v>
      </c>
      <c r="BR672">
        <v>0</v>
      </c>
      <c r="BY672" t="s">
        <v>4436</v>
      </c>
      <c r="BZ672" t="s">
        <v>8108</v>
      </c>
      <c r="CA672" t="s">
        <v>58</v>
      </c>
      <c r="CB672" t="str">
        <f t="shared" si="185"/>
        <v>ZYRA_SCATTER_20i20d100000k nrq=0</v>
      </c>
      <c r="CC672">
        <f t="shared" si="186"/>
        <v>144</v>
      </c>
    </row>
    <row r="673" spans="1:81" x14ac:dyDescent="0.4">
      <c r="A673" t="s">
        <v>742</v>
      </c>
      <c r="B673" t="s">
        <v>58</v>
      </c>
      <c r="C673" t="s">
        <v>59</v>
      </c>
      <c r="D673" t="e">
        <f t="shared" si="170"/>
        <v>#NAME?</v>
      </c>
      <c r="E673">
        <v>10000</v>
      </c>
      <c r="F673" t="e">
        <f t="shared" si="171"/>
        <v>#NAME?</v>
      </c>
      <c r="G673" t="s">
        <v>60</v>
      </c>
      <c r="H673" t="e">
        <f t="shared" si="172"/>
        <v>#NAME?</v>
      </c>
      <c r="I673" t="s">
        <v>61</v>
      </c>
      <c r="J673" t="e">
        <f t="shared" si="173"/>
        <v>#NAME?</v>
      </c>
      <c r="K673" t="s">
        <v>62</v>
      </c>
      <c r="L673" t="e">
        <f t="shared" si="174"/>
        <v>#NAME?</v>
      </c>
      <c r="M673" t="e">
        <f t="shared" si="175"/>
        <v>#NAME?</v>
      </c>
      <c r="N673">
        <v>100000</v>
      </c>
      <c r="O673" t="e">
        <f t="shared" si="176"/>
        <v>#NAME?</v>
      </c>
      <c r="P673">
        <v>20</v>
      </c>
      <c r="Q673" t="e">
        <f t="shared" si="177"/>
        <v>#NAME?</v>
      </c>
      <c r="R673">
        <v>20</v>
      </c>
      <c r="S673" t="e">
        <f t="shared" si="178"/>
        <v>#NAME?</v>
      </c>
      <c r="T673">
        <v>0</v>
      </c>
      <c r="U673" t="e">
        <f t="shared" si="179"/>
        <v>#NAME?</v>
      </c>
      <c r="V673">
        <v>256</v>
      </c>
      <c r="W673" t="e">
        <f t="shared" si="180"/>
        <v>#NAME?</v>
      </c>
      <c r="X673">
        <v>144</v>
      </c>
      <c r="Y673" t="e">
        <f t="shared" si="181"/>
        <v>#NAME?</v>
      </c>
      <c r="Z673">
        <v>0</v>
      </c>
      <c r="AA673" t="e">
        <f t="shared" si="182"/>
        <v>#NAME?</v>
      </c>
      <c r="AB673">
        <v>48</v>
      </c>
      <c r="AC673" t="e">
        <f t="shared" si="183"/>
        <v>#NAME?</v>
      </c>
      <c r="AD673">
        <v>2</v>
      </c>
      <c r="AE673" t="e">
        <f t="shared" si="184"/>
        <v>#NAME?</v>
      </c>
      <c r="AF673" t="s">
        <v>63</v>
      </c>
      <c r="AG673" t="s">
        <v>64</v>
      </c>
      <c r="AH673">
        <v>182902650</v>
      </c>
      <c r="AI673">
        <v>182869781</v>
      </c>
      <c r="AJ673">
        <v>36577243</v>
      </c>
      <c r="AK673">
        <v>91338518</v>
      </c>
      <c r="AL673">
        <v>10000</v>
      </c>
      <c r="AR673">
        <v>10000</v>
      </c>
      <c r="AS673">
        <v>202107.15</v>
      </c>
      <c r="AT673">
        <v>20</v>
      </c>
      <c r="AU673">
        <v>100000</v>
      </c>
      <c r="AV673">
        <v>144</v>
      </c>
      <c r="AW673" t="s">
        <v>60</v>
      </c>
      <c r="AX673" t="s">
        <v>61</v>
      </c>
      <c r="AY673" t="s">
        <v>62</v>
      </c>
      <c r="BA673">
        <v>7</v>
      </c>
      <c r="BB673">
        <v>1</v>
      </c>
      <c r="BD673">
        <v>28.857900000000001</v>
      </c>
      <c r="BE673">
        <v>4.2062200000000001</v>
      </c>
      <c r="BF673">
        <v>4050.9</v>
      </c>
      <c r="BH673">
        <v>2107.15</v>
      </c>
      <c r="BN673">
        <v>910771377</v>
      </c>
      <c r="BO673">
        <v>555648893</v>
      </c>
      <c r="BP673">
        <v>2561093</v>
      </c>
      <c r="BQ673">
        <v>231470</v>
      </c>
      <c r="BR673">
        <v>0</v>
      </c>
      <c r="BY673" t="s">
        <v>4437</v>
      </c>
      <c r="BZ673" t="s">
        <v>8109</v>
      </c>
      <c r="CA673" t="s">
        <v>58</v>
      </c>
      <c r="CB673" t="str">
        <f t="shared" si="185"/>
        <v>ZYRA_SCATTER_20i20d100000k nrq=0</v>
      </c>
      <c r="CC673">
        <f t="shared" si="186"/>
        <v>144</v>
      </c>
    </row>
    <row r="674" spans="1:81" x14ac:dyDescent="0.4">
      <c r="A674" t="s">
        <v>743</v>
      </c>
      <c r="B674" t="s">
        <v>58</v>
      </c>
      <c r="C674" t="s">
        <v>59</v>
      </c>
      <c r="D674" t="e">
        <f t="shared" si="170"/>
        <v>#NAME?</v>
      </c>
      <c r="E674">
        <v>10000</v>
      </c>
      <c r="F674" t="e">
        <f t="shared" si="171"/>
        <v>#NAME?</v>
      </c>
      <c r="G674" t="s">
        <v>60</v>
      </c>
      <c r="H674" t="e">
        <f t="shared" si="172"/>
        <v>#NAME?</v>
      </c>
      <c r="I674" t="s">
        <v>61</v>
      </c>
      <c r="J674" t="e">
        <f t="shared" si="173"/>
        <v>#NAME?</v>
      </c>
      <c r="K674" t="s">
        <v>62</v>
      </c>
      <c r="L674" t="e">
        <f t="shared" si="174"/>
        <v>#NAME?</v>
      </c>
      <c r="M674" t="e">
        <f t="shared" si="175"/>
        <v>#NAME?</v>
      </c>
      <c r="N674">
        <v>100000</v>
      </c>
      <c r="O674" t="e">
        <f t="shared" si="176"/>
        <v>#NAME?</v>
      </c>
      <c r="P674">
        <v>20</v>
      </c>
      <c r="Q674" t="e">
        <f t="shared" si="177"/>
        <v>#NAME?</v>
      </c>
      <c r="R674">
        <v>20</v>
      </c>
      <c r="S674" t="e">
        <f t="shared" si="178"/>
        <v>#NAME?</v>
      </c>
      <c r="T674">
        <v>0</v>
      </c>
      <c r="U674" t="e">
        <f t="shared" si="179"/>
        <v>#NAME?</v>
      </c>
      <c r="V674">
        <v>256</v>
      </c>
      <c r="W674" t="e">
        <f t="shared" si="180"/>
        <v>#NAME?</v>
      </c>
      <c r="X674">
        <v>143</v>
      </c>
      <c r="Y674" t="e">
        <f t="shared" si="181"/>
        <v>#NAME?</v>
      </c>
      <c r="Z674">
        <v>1</v>
      </c>
      <c r="AA674" t="e">
        <f t="shared" si="182"/>
        <v>#NAME?</v>
      </c>
      <c r="AB674">
        <v>48</v>
      </c>
      <c r="AC674" t="e">
        <f t="shared" si="183"/>
        <v>#NAME?</v>
      </c>
      <c r="AD674">
        <v>0</v>
      </c>
      <c r="AE674" t="e">
        <f t="shared" si="184"/>
        <v>#NAME?</v>
      </c>
      <c r="AF674" t="s">
        <v>63</v>
      </c>
      <c r="AG674" t="s">
        <v>64</v>
      </c>
      <c r="AH674">
        <v>185859353</v>
      </c>
      <c r="AI674">
        <v>185867562</v>
      </c>
      <c r="AJ674">
        <v>37172691</v>
      </c>
      <c r="AK674">
        <v>92822793</v>
      </c>
      <c r="AL674">
        <v>10000</v>
      </c>
      <c r="AR674">
        <v>10000</v>
      </c>
      <c r="AS674">
        <v>202241.84</v>
      </c>
      <c r="AT674">
        <v>20</v>
      </c>
      <c r="AU674">
        <v>100000</v>
      </c>
      <c r="AV674">
        <v>143</v>
      </c>
      <c r="AW674" t="s">
        <v>60</v>
      </c>
      <c r="AX674" t="s">
        <v>61</v>
      </c>
      <c r="AY674" t="s">
        <v>62</v>
      </c>
      <c r="BA674">
        <v>7</v>
      </c>
      <c r="BB674">
        <v>1</v>
      </c>
      <c r="BD674">
        <v>28.183599999999998</v>
      </c>
      <c r="BE674">
        <v>4.2601100000000001</v>
      </c>
      <c r="BF674">
        <v>3989.57</v>
      </c>
      <c r="BH674">
        <v>2241.84</v>
      </c>
      <c r="BN674">
        <v>925695683</v>
      </c>
      <c r="BO674">
        <v>564928816</v>
      </c>
      <c r="BP674">
        <v>2493644</v>
      </c>
      <c r="BQ674">
        <v>220646</v>
      </c>
      <c r="BR674">
        <v>0</v>
      </c>
      <c r="BY674" t="s">
        <v>4438</v>
      </c>
      <c r="BZ674" t="s">
        <v>8110</v>
      </c>
      <c r="CA674" t="s">
        <v>58</v>
      </c>
      <c r="CB674" t="str">
        <f t="shared" si="185"/>
        <v>ZYRA_SCATTER_20i20d100000k nrq=1</v>
      </c>
      <c r="CC674">
        <f t="shared" si="186"/>
        <v>144</v>
      </c>
    </row>
    <row r="675" spans="1:81" x14ac:dyDescent="0.4">
      <c r="A675" t="s">
        <v>744</v>
      </c>
      <c r="B675" t="s">
        <v>58</v>
      </c>
      <c r="C675" t="s">
        <v>59</v>
      </c>
      <c r="D675" t="e">
        <f t="shared" si="170"/>
        <v>#NAME?</v>
      </c>
      <c r="E675">
        <v>10000</v>
      </c>
      <c r="F675" t="e">
        <f t="shared" si="171"/>
        <v>#NAME?</v>
      </c>
      <c r="G675" t="s">
        <v>60</v>
      </c>
      <c r="H675" t="e">
        <f t="shared" si="172"/>
        <v>#NAME?</v>
      </c>
      <c r="I675" t="s">
        <v>61</v>
      </c>
      <c r="J675" t="e">
        <f t="shared" si="173"/>
        <v>#NAME?</v>
      </c>
      <c r="K675" t="s">
        <v>62</v>
      </c>
      <c r="L675" t="e">
        <f t="shared" si="174"/>
        <v>#NAME?</v>
      </c>
      <c r="M675" t="e">
        <f t="shared" si="175"/>
        <v>#NAME?</v>
      </c>
      <c r="N675">
        <v>100000</v>
      </c>
      <c r="O675" t="e">
        <f t="shared" si="176"/>
        <v>#NAME?</v>
      </c>
      <c r="P675">
        <v>20</v>
      </c>
      <c r="Q675" t="e">
        <f t="shared" si="177"/>
        <v>#NAME?</v>
      </c>
      <c r="R675">
        <v>20</v>
      </c>
      <c r="S675" t="e">
        <f t="shared" si="178"/>
        <v>#NAME?</v>
      </c>
      <c r="T675">
        <v>0</v>
      </c>
      <c r="U675" t="e">
        <f t="shared" si="179"/>
        <v>#NAME?</v>
      </c>
      <c r="V675">
        <v>256</v>
      </c>
      <c r="W675" t="e">
        <f t="shared" si="180"/>
        <v>#NAME?</v>
      </c>
      <c r="X675">
        <v>143</v>
      </c>
      <c r="Y675" t="e">
        <f t="shared" si="181"/>
        <v>#NAME?</v>
      </c>
      <c r="Z675">
        <v>1</v>
      </c>
      <c r="AA675" t="e">
        <f t="shared" si="182"/>
        <v>#NAME?</v>
      </c>
      <c r="AB675">
        <v>48</v>
      </c>
      <c r="AC675" t="e">
        <f t="shared" si="183"/>
        <v>#NAME?</v>
      </c>
      <c r="AD675">
        <v>1</v>
      </c>
      <c r="AE675" t="e">
        <f t="shared" si="184"/>
        <v>#NAME?</v>
      </c>
      <c r="AF675" t="s">
        <v>63</v>
      </c>
      <c r="AG675" t="s">
        <v>64</v>
      </c>
      <c r="AH675">
        <v>189656910</v>
      </c>
      <c r="AI675">
        <v>189655548</v>
      </c>
      <c r="AJ675">
        <v>37931245</v>
      </c>
      <c r="AK675">
        <v>94718647</v>
      </c>
      <c r="AL675">
        <v>10000</v>
      </c>
      <c r="AR675">
        <v>10000</v>
      </c>
      <c r="AS675">
        <v>202201.55</v>
      </c>
      <c r="AT675">
        <v>20</v>
      </c>
      <c r="AU675">
        <v>100000</v>
      </c>
      <c r="AV675">
        <v>143</v>
      </c>
      <c r="AW675" t="s">
        <v>60</v>
      </c>
      <c r="AX675" t="s">
        <v>61</v>
      </c>
      <c r="AY675" t="s">
        <v>62</v>
      </c>
      <c r="BA675">
        <v>7</v>
      </c>
      <c r="BB675">
        <v>1</v>
      </c>
      <c r="BD675">
        <v>28.0669</v>
      </c>
      <c r="BE675">
        <v>4.2383499999999996</v>
      </c>
      <c r="BF675">
        <v>3908.43</v>
      </c>
      <c r="BH675">
        <v>2201.5500000000002</v>
      </c>
      <c r="BN675">
        <v>944606444</v>
      </c>
      <c r="BO675">
        <v>527720739</v>
      </c>
      <c r="BP675">
        <v>2539478</v>
      </c>
      <c r="BQ675">
        <v>240214</v>
      </c>
      <c r="BR675">
        <v>0</v>
      </c>
      <c r="BY675" t="s">
        <v>4439</v>
      </c>
      <c r="BZ675" t="s">
        <v>8111</v>
      </c>
      <c r="CA675" t="s">
        <v>58</v>
      </c>
      <c r="CB675" t="str">
        <f t="shared" si="185"/>
        <v>ZYRA_SCATTER_20i20d100000k nrq=1</v>
      </c>
      <c r="CC675">
        <f t="shared" si="186"/>
        <v>144</v>
      </c>
    </row>
    <row r="676" spans="1:81" x14ac:dyDescent="0.4">
      <c r="A676" t="s">
        <v>745</v>
      </c>
      <c r="B676" t="s">
        <v>58</v>
      </c>
      <c r="C676" t="s">
        <v>59</v>
      </c>
      <c r="D676" t="e">
        <f t="shared" si="170"/>
        <v>#NAME?</v>
      </c>
      <c r="E676">
        <v>10000</v>
      </c>
      <c r="F676" t="e">
        <f t="shared" si="171"/>
        <v>#NAME?</v>
      </c>
      <c r="G676" t="s">
        <v>60</v>
      </c>
      <c r="H676" t="e">
        <f t="shared" si="172"/>
        <v>#NAME?</v>
      </c>
      <c r="I676" t="s">
        <v>61</v>
      </c>
      <c r="J676" t="e">
        <f t="shared" si="173"/>
        <v>#NAME?</v>
      </c>
      <c r="K676" t="s">
        <v>62</v>
      </c>
      <c r="L676" t="e">
        <f t="shared" si="174"/>
        <v>#NAME?</v>
      </c>
      <c r="M676" t="e">
        <f t="shared" si="175"/>
        <v>#NAME?</v>
      </c>
      <c r="N676">
        <v>100000</v>
      </c>
      <c r="O676" t="e">
        <f t="shared" si="176"/>
        <v>#NAME?</v>
      </c>
      <c r="P676">
        <v>20</v>
      </c>
      <c r="Q676" t="e">
        <f t="shared" si="177"/>
        <v>#NAME?</v>
      </c>
      <c r="R676">
        <v>20</v>
      </c>
      <c r="S676" t="e">
        <f t="shared" si="178"/>
        <v>#NAME?</v>
      </c>
      <c r="T676">
        <v>0</v>
      </c>
      <c r="U676" t="e">
        <f t="shared" si="179"/>
        <v>#NAME?</v>
      </c>
      <c r="V676">
        <v>256</v>
      </c>
      <c r="W676" t="e">
        <f t="shared" si="180"/>
        <v>#NAME?</v>
      </c>
      <c r="X676">
        <v>143</v>
      </c>
      <c r="Y676" t="e">
        <f t="shared" si="181"/>
        <v>#NAME?</v>
      </c>
      <c r="Z676">
        <v>1</v>
      </c>
      <c r="AA676" t="e">
        <f t="shared" si="182"/>
        <v>#NAME?</v>
      </c>
      <c r="AB676">
        <v>48</v>
      </c>
      <c r="AC676" t="e">
        <f t="shared" si="183"/>
        <v>#NAME?</v>
      </c>
      <c r="AD676">
        <v>2</v>
      </c>
      <c r="AE676" t="e">
        <f t="shared" si="184"/>
        <v>#NAME?</v>
      </c>
      <c r="AF676" t="s">
        <v>63</v>
      </c>
      <c r="AG676" t="s">
        <v>64</v>
      </c>
      <c r="AH676">
        <v>186103370</v>
      </c>
      <c r="AI676">
        <v>186082579</v>
      </c>
      <c r="AJ676">
        <v>37218594</v>
      </c>
      <c r="AK676">
        <v>92937668</v>
      </c>
      <c r="AL676">
        <v>10000</v>
      </c>
      <c r="AR676">
        <v>10000</v>
      </c>
      <c r="AS676">
        <v>202288.44</v>
      </c>
      <c r="AT676">
        <v>20</v>
      </c>
      <c r="AU676">
        <v>100000</v>
      </c>
      <c r="AV676">
        <v>143</v>
      </c>
      <c r="AW676" t="s">
        <v>60</v>
      </c>
      <c r="AX676" t="s">
        <v>61</v>
      </c>
      <c r="AY676" t="s">
        <v>62</v>
      </c>
      <c r="BA676">
        <v>7</v>
      </c>
      <c r="BB676">
        <v>1</v>
      </c>
      <c r="BD676">
        <v>28.516100000000002</v>
      </c>
      <c r="BE676">
        <v>4.2962100000000003</v>
      </c>
      <c r="BF676">
        <v>3989.66</v>
      </c>
      <c r="BH676">
        <v>2288.44</v>
      </c>
      <c r="BN676">
        <v>926854552</v>
      </c>
      <c r="BO676">
        <v>544928682</v>
      </c>
      <c r="BP676">
        <v>2480580</v>
      </c>
      <c r="BQ676">
        <v>228018</v>
      </c>
      <c r="BR676">
        <v>0</v>
      </c>
      <c r="BY676" t="s">
        <v>4440</v>
      </c>
      <c r="BZ676" t="s">
        <v>8112</v>
      </c>
      <c r="CA676" t="s">
        <v>58</v>
      </c>
      <c r="CB676" t="str">
        <f t="shared" si="185"/>
        <v>ZYRA_SCATTER_20i20d100000k nrq=1</v>
      </c>
      <c r="CC676">
        <f t="shared" si="186"/>
        <v>144</v>
      </c>
    </row>
    <row r="677" spans="1:81" x14ac:dyDescent="0.4">
      <c r="A677" t="s">
        <v>746</v>
      </c>
      <c r="B677" t="s">
        <v>58</v>
      </c>
      <c r="C677" t="s">
        <v>96</v>
      </c>
      <c r="D677" t="e">
        <f t="shared" si="170"/>
        <v>#NAME?</v>
      </c>
      <c r="E677">
        <v>10000</v>
      </c>
      <c r="F677" t="e">
        <f t="shared" si="171"/>
        <v>#NAME?</v>
      </c>
      <c r="G677" t="s">
        <v>60</v>
      </c>
      <c r="H677" t="e">
        <f t="shared" si="172"/>
        <v>#NAME?</v>
      </c>
      <c r="I677" t="s">
        <v>61</v>
      </c>
      <c r="J677" t="e">
        <f t="shared" si="173"/>
        <v>#NAME?</v>
      </c>
      <c r="K677" t="s">
        <v>62</v>
      </c>
      <c r="L677" t="e">
        <f t="shared" si="174"/>
        <v>#NAME?</v>
      </c>
      <c r="M677" t="e">
        <f t="shared" si="175"/>
        <v>#NAME?</v>
      </c>
      <c r="N677">
        <v>100000</v>
      </c>
      <c r="O677" t="e">
        <f t="shared" si="176"/>
        <v>#NAME?</v>
      </c>
      <c r="P677">
        <v>0</v>
      </c>
      <c r="Q677" t="e">
        <f t="shared" si="177"/>
        <v>#NAME?</v>
      </c>
      <c r="R677">
        <v>0</v>
      </c>
      <c r="S677" t="e">
        <f t="shared" si="178"/>
        <v>#NAME?</v>
      </c>
      <c r="T677">
        <v>0</v>
      </c>
      <c r="U677" t="e">
        <f t="shared" si="179"/>
        <v>#NAME?</v>
      </c>
      <c r="V677">
        <v>256</v>
      </c>
      <c r="W677" t="e">
        <f t="shared" si="180"/>
        <v>#NAME?</v>
      </c>
      <c r="X677">
        <v>1</v>
      </c>
      <c r="Y677" t="e">
        <f t="shared" si="181"/>
        <v>#NAME?</v>
      </c>
      <c r="Z677">
        <v>0</v>
      </c>
      <c r="AA677" t="e">
        <f t="shared" si="182"/>
        <v>#NAME?</v>
      </c>
      <c r="AB677">
        <v>48</v>
      </c>
      <c r="AC677" t="e">
        <f t="shared" si="183"/>
        <v>#NAME?</v>
      </c>
      <c r="AD677">
        <v>0</v>
      </c>
      <c r="AE677" t="e">
        <f t="shared" si="184"/>
        <v>#NAME?</v>
      </c>
      <c r="AF677" t="s">
        <v>63</v>
      </c>
      <c r="AG677" t="s">
        <v>64</v>
      </c>
      <c r="AJ677">
        <v>0</v>
      </c>
      <c r="AK677">
        <v>2936249</v>
      </c>
      <c r="AL677">
        <v>10000</v>
      </c>
      <c r="AR677">
        <v>10000</v>
      </c>
      <c r="AS677">
        <v>782.30899999999997</v>
      </c>
      <c r="AT677">
        <v>0</v>
      </c>
      <c r="AU677">
        <v>100000</v>
      </c>
      <c r="AV677">
        <v>1</v>
      </c>
      <c r="AW677" t="s">
        <v>60</v>
      </c>
      <c r="AX677" t="s">
        <v>61</v>
      </c>
      <c r="AY677" t="s">
        <v>62</v>
      </c>
      <c r="BA677">
        <v>7</v>
      </c>
      <c r="BB677">
        <v>1</v>
      </c>
      <c r="BD677">
        <v>7.5674299999999999</v>
      </c>
      <c r="BE677">
        <v>1.1405E-3</v>
      </c>
      <c r="BF677">
        <v>1320.74</v>
      </c>
      <c r="BH677">
        <v>782.30899999999997</v>
      </c>
      <c r="BN677">
        <v>29362499</v>
      </c>
      <c r="BO677">
        <v>15739</v>
      </c>
      <c r="BP677">
        <v>2364</v>
      </c>
      <c r="BQ677">
        <v>0</v>
      </c>
      <c r="BR677">
        <v>0</v>
      </c>
      <c r="BY677" t="s">
        <v>4441</v>
      </c>
      <c r="BZ677" t="s">
        <v>8113</v>
      </c>
      <c r="CA677" t="s">
        <v>58</v>
      </c>
      <c r="CB677" t="str">
        <f t="shared" si="185"/>
        <v>ZYRA_SCATTER_0i0d100000k nrq=0</v>
      </c>
      <c r="CC677">
        <f t="shared" si="186"/>
        <v>1</v>
      </c>
    </row>
    <row r="678" spans="1:81" x14ac:dyDescent="0.4">
      <c r="A678" t="s">
        <v>747</v>
      </c>
      <c r="B678" t="s">
        <v>58</v>
      </c>
      <c r="C678" t="s">
        <v>78</v>
      </c>
      <c r="D678" t="e">
        <f t="shared" si="170"/>
        <v>#NAME?</v>
      </c>
      <c r="E678">
        <v>10000</v>
      </c>
      <c r="F678" t="e">
        <f t="shared" si="171"/>
        <v>#NAME?</v>
      </c>
      <c r="G678" t="s">
        <v>60</v>
      </c>
      <c r="H678" t="e">
        <f t="shared" si="172"/>
        <v>#NAME?</v>
      </c>
      <c r="I678" t="s">
        <v>61</v>
      </c>
      <c r="J678" t="e">
        <f t="shared" si="173"/>
        <v>#NAME?</v>
      </c>
      <c r="K678" t="s">
        <v>62</v>
      </c>
      <c r="L678" t="e">
        <f t="shared" si="174"/>
        <v>#NAME?</v>
      </c>
      <c r="M678" t="e">
        <f t="shared" si="175"/>
        <v>#NAME?</v>
      </c>
      <c r="N678">
        <v>10000</v>
      </c>
      <c r="O678" t="e">
        <f t="shared" si="176"/>
        <v>#NAME?</v>
      </c>
      <c r="P678">
        <v>5</v>
      </c>
      <c r="Q678" t="e">
        <f t="shared" si="177"/>
        <v>#NAME?</v>
      </c>
      <c r="R678">
        <v>5</v>
      </c>
      <c r="S678" t="e">
        <f t="shared" si="178"/>
        <v>#NAME?</v>
      </c>
      <c r="T678">
        <v>0</v>
      </c>
      <c r="U678" t="e">
        <f t="shared" si="179"/>
        <v>#NAME?</v>
      </c>
      <c r="V678">
        <v>256</v>
      </c>
      <c r="W678" t="e">
        <f t="shared" si="180"/>
        <v>#NAME?</v>
      </c>
      <c r="X678">
        <v>72</v>
      </c>
      <c r="Y678" t="e">
        <f t="shared" si="181"/>
        <v>#NAME?</v>
      </c>
      <c r="Z678">
        <v>0</v>
      </c>
      <c r="AA678" t="e">
        <f t="shared" si="182"/>
        <v>#NAME?</v>
      </c>
      <c r="AB678">
        <v>48</v>
      </c>
      <c r="AC678" t="e">
        <f t="shared" si="183"/>
        <v>#NAME?</v>
      </c>
      <c r="AD678">
        <v>0</v>
      </c>
      <c r="AE678" t="e">
        <f t="shared" si="184"/>
        <v>#NAME?</v>
      </c>
      <c r="AF678" t="s">
        <v>65</v>
      </c>
      <c r="AG678" t="s">
        <v>64</v>
      </c>
      <c r="AH678">
        <v>20244202</v>
      </c>
      <c r="AI678">
        <v>20250358</v>
      </c>
      <c r="AJ678">
        <v>4049456</v>
      </c>
      <c r="AK678">
        <v>40444787</v>
      </c>
      <c r="AL678">
        <v>10000</v>
      </c>
      <c r="AR678">
        <v>10000</v>
      </c>
      <c r="AS678">
        <v>52788.43</v>
      </c>
      <c r="AT678">
        <v>5</v>
      </c>
      <c r="AU678">
        <v>10000</v>
      </c>
      <c r="AV678">
        <v>72</v>
      </c>
      <c r="AW678" t="s">
        <v>60</v>
      </c>
      <c r="AX678" t="s">
        <v>61</v>
      </c>
      <c r="AY678" t="s">
        <v>62</v>
      </c>
      <c r="BA678">
        <v>8</v>
      </c>
      <c r="BB678">
        <v>1</v>
      </c>
      <c r="BD678">
        <v>7.1687200000000004</v>
      </c>
      <c r="BE678">
        <v>0.61538499999999996</v>
      </c>
      <c r="BF678">
        <v>4472.72</v>
      </c>
      <c r="BH678">
        <v>2788.43</v>
      </c>
      <c r="BY678" t="s">
        <v>4442</v>
      </c>
      <c r="BZ678" t="s">
        <v>8114</v>
      </c>
      <c r="CA678" t="s">
        <v>58</v>
      </c>
      <c r="CB678" t="str">
        <f t="shared" si="185"/>
        <v>ZYRA_CLUSTER_5i5d10000k nrq=0</v>
      </c>
      <c r="CC678">
        <f t="shared" si="186"/>
        <v>72</v>
      </c>
    </row>
    <row r="679" spans="1:81" x14ac:dyDescent="0.4">
      <c r="A679" t="s">
        <v>748</v>
      </c>
      <c r="B679" t="s">
        <v>58</v>
      </c>
      <c r="C679" t="s">
        <v>78</v>
      </c>
      <c r="D679" t="e">
        <f t="shared" si="170"/>
        <v>#NAME?</v>
      </c>
      <c r="E679">
        <v>10000</v>
      </c>
      <c r="F679" t="e">
        <f t="shared" si="171"/>
        <v>#NAME?</v>
      </c>
      <c r="G679" t="s">
        <v>60</v>
      </c>
      <c r="H679" t="e">
        <f t="shared" si="172"/>
        <v>#NAME?</v>
      </c>
      <c r="I679" t="s">
        <v>61</v>
      </c>
      <c r="J679" t="e">
        <f t="shared" si="173"/>
        <v>#NAME?</v>
      </c>
      <c r="K679" t="s">
        <v>62</v>
      </c>
      <c r="L679" t="e">
        <f t="shared" si="174"/>
        <v>#NAME?</v>
      </c>
      <c r="M679" t="e">
        <f t="shared" si="175"/>
        <v>#NAME?</v>
      </c>
      <c r="N679">
        <v>100000</v>
      </c>
      <c r="O679" t="e">
        <f t="shared" si="176"/>
        <v>#NAME?</v>
      </c>
      <c r="P679">
        <v>5</v>
      </c>
      <c r="Q679" t="e">
        <f t="shared" si="177"/>
        <v>#NAME?</v>
      </c>
      <c r="R679">
        <v>5</v>
      </c>
      <c r="S679" t="e">
        <f t="shared" si="178"/>
        <v>#NAME?</v>
      </c>
      <c r="T679">
        <v>0</v>
      </c>
      <c r="U679" t="e">
        <f t="shared" si="179"/>
        <v>#NAME?</v>
      </c>
      <c r="V679">
        <v>256</v>
      </c>
      <c r="W679" t="e">
        <f t="shared" si="180"/>
        <v>#NAME?</v>
      </c>
      <c r="X679">
        <v>126</v>
      </c>
      <c r="Y679" t="e">
        <f t="shared" si="181"/>
        <v>#NAME?</v>
      </c>
      <c r="Z679">
        <v>0</v>
      </c>
      <c r="AA679" t="e">
        <f t="shared" si="182"/>
        <v>#NAME?</v>
      </c>
      <c r="AB679">
        <v>48</v>
      </c>
      <c r="AC679" t="e">
        <f t="shared" si="183"/>
        <v>#NAME?</v>
      </c>
      <c r="AD679">
        <v>0</v>
      </c>
      <c r="AE679" t="e">
        <f t="shared" si="184"/>
        <v>#NAME?</v>
      </c>
      <c r="AF679" t="s">
        <v>65</v>
      </c>
      <c r="AG679" t="s">
        <v>64</v>
      </c>
      <c r="AH679">
        <v>20166307</v>
      </c>
      <c r="AI679">
        <v>20168061</v>
      </c>
      <c r="AJ679">
        <v>4033436</v>
      </c>
      <c r="AK679">
        <v>40287125</v>
      </c>
      <c r="AL679">
        <v>10000</v>
      </c>
      <c r="AR679">
        <v>10000</v>
      </c>
      <c r="AS679">
        <v>53346.94</v>
      </c>
      <c r="AT679">
        <v>5</v>
      </c>
      <c r="AU679">
        <v>100000</v>
      </c>
      <c r="AV679">
        <v>126</v>
      </c>
      <c r="AW679" t="s">
        <v>60</v>
      </c>
      <c r="AX679" t="s">
        <v>61</v>
      </c>
      <c r="AY679" t="s">
        <v>62</v>
      </c>
      <c r="BA679">
        <v>8</v>
      </c>
      <c r="BB679">
        <v>1</v>
      </c>
      <c r="BD679">
        <v>22.2926</v>
      </c>
      <c r="BE679">
        <v>1.06565</v>
      </c>
      <c r="BF679">
        <v>8023.07</v>
      </c>
      <c r="BH679">
        <v>3346.94</v>
      </c>
      <c r="BY679" t="s">
        <v>4443</v>
      </c>
      <c r="BZ679" t="s">
        <v>8115</v>
      </c>
      <c r="CA679" t="s">
        <v>58</v>
      </c>
      <c r="CB679" t="str">
        <f t="shared" si="185"/>
        <v>ZYRA_CLUSTER_5i5d100000k nrq=0</v>
      </c>
      <c r="CC679">
        <f t="shared" si="186"/>
        <v>126</v>
      </c>
    </row>
    <row r="680" spans="1:81" x14ac:dyDescent="0.4">
      <c r="A680" t="s">
        <v>749</v>
      </c>
      <c r="B680" t="s">
        <v>58</v>
      </c>
      <c r="C680" t="s">
        <v>96</v>
      </c>
      <c r="D680" t="e">
        <f t="shared" si="170"/>
        <v>#NAME?</v>
      </c>
      <c r="E680">
        <v>10000</v>
      </c>
      <c r="F680" t="e">
        <f t="shared" si="171"/>
        <v>#NAME?</v>
      </c>
      <c r="G680" t="s">
        <v>60</v>
      </c>
      <c r="H680" t="e">
        <f t="shared" si="172"/>
        <v>#NAME?</v>
      </c>
      <c r="I680" t="s">
        <v>61</v>
      </c>
      <c r="J680" t="e">
        <f t="shared" si="173"/>
        <v>#NAME?</v>
      </c>
      <c r="K680" t="s">
        <v>62</v>
      </c>
      <c r="L680" t="e">
        <f t="shared" si="174"/>
        <v>#NAME?</v>
      </c>
      <c r="M680" t="e">
        <f t="shared" si="175"/>
        <v>#NAME?</v>
      </c>
      <c r="N680">
        <v>100000</v>
      </c>
      <c r="O680" t="e">
        <f t="shared" si="176"/>
        <v>#NAME?</v>
      </c>
      <c r="P680">
        <v>0</v>
      </c>
      <c r="Q680" t="e">
        <f t="shared" si="177"/>
        <v>#NAME?</v>
      </c>
      <c r="R680">
        <v>0</v>
      </c>
      <c r="S680" t="e">
        <f t="shared" si="178"/>
        <v>#NAME?</v>
      </c>
      <c r="T680">
        <v>0</v>
      </c>
      <c r="U680" t="e">
        <f t="shared" si="179"/>
        <v>#NAME?</v>
      </c>
      <c r="V680">
        <v>256</v>
      </c>
      <c r="W680" t="e">
        <f t="shared" si="180"/>
        <v>#NAME?</v>
      </c>
      <c r="X680">
        <v>1</v>
      </c>
      <c r="Y680" t="e">
        <f t="shared" si="181"/>
        <v>#NAME?</v>
      </c>
      <c r="Z680">
        <v>0</v>
      </c>
      <c r="AA680" t="e">
        <f t="shared" si="182"/>
        <v>#NAME?</v>
      </c>
      <c r="AB680">
        <v>48</v>
      </c>
      <c r="AC680" t="e">
        <f t="shared" si="183"/>
        <v>#NAME?</v>
      </c>
      <c r="AD680">
        <v>1</v>
      </c>
      <c r="AE680" t="e">
        <f t="shared" si="184"/>
        <v>#NAME?</v>
      </c>
      <c r="AF680" t="s">
        <v>63</v>
      </c>
      <c r="AG680" t="s">
        <v>64</v>
      </c>
      <c r="AJ680">
        <v>0</v>
      </c>
      <c r="AK680">
        <v>2970249</v>
      </c>
      <c r="AL680">
        <v>10000</v>
      </c>
      <c r="AR680">
        <v>10000</v>
      </c>
      <c r="AS680">
        <v>774.20799999999997</v>
      </c>
      <c r="AT680">
        <v>0</v>
      </c>
      <c r="AU680">
        <v>100000</v>
      </c>
      <c r="AV680">
        <v>1</v>
      </c>
      <c r="AW680" t="s">
        <v>60</v>
      </c>
      <c r="AX680" t="s">
        <v>61</v>
      </c>
      <c r="AY680" t="s">
        <v>62</v>
      </c>
      <c r="BA680">
        <v>7</v>
      </c>
      <c r="BB680">
        <v>1</v>
      </c>
      <c r="BD680">
        <v>7.6327999999999996</v>
      </c>
      <c r="BE680">
        <v>1.83708E-3</v>
      </c>
      <c r="BF680">
        <v>1293.6400000000001</v>
      </c>
      <c r="BH680">
        <v>774.20799999999997</v>
      </c>
      <c r="BN680">
        <v>29702499</v>
      </c>
      <c r="BO680">
        <v>20715</v>
      </c>
      <c r="BP680">
        <v>2709</v>
      </c>
      <c r="BQ680">
        <v>0</v>
      </c>
      <c r="BR680">
        <v>0</v>
      </c>
      <c r="BY680" t="s">
        <v>4444</v>
      </c>
      <c r="BZ680" t="s">
        <v>8116</v>
      </c>
      <c r="CA680" t="s">
        <v>58</v>
      </c>
      <c r="CB680" t="str">
        <f t="shared" si="185"/>
        <v>ZYRA_SCATTER_0i0d100000k nrq=0</v>
      </c>
      <c r="CC680">
        <f t="shared" si="186"/>
        <v>1</v>
      </c>
    </row>
    <row r="681" spans="1:81" x14ac:dyDescent="0.4">
      <c r="A681" t="s">
        <v>750</v>
      </c>
      <c r="B681" t="s">
        <v>58</v>
      </c>
      <c r="C681" t="s">
        <v>96</v>
      </c>
      <c r="D681" t="e">
        <f t="shared" si="170"/>
        <v>#NAME?</v>
      </c>
      <c r="E681">
        <v>10000</v>
      </c>
      <c r="F681" t="e">
        <f t="shared" si="171"/>
        <v>#NAME?</v>
      </c>
      <c r="G681" t="s">
        <v>60</v>
      </c>
      <c r="H681" t="e">
        <f t="shared" si="172"/>
        <v>#NAME?</v>
      </c>
      <c r="I681" t="s">
        <v>61</v>
      </c>
      <c r="J681" t="e">
        <f t="shared" si="173"/>
        <v>#NAME?</v>
      </c>
      <c r="K681" t="s">
        <v>62</v>
      </c>
      <c r="L681" t="e">
        <f t="shared" si="174"/>
        <v>#NAME?</v>
      </c>
      <c r="M681" t="e">
        <f t="shared" si="175"/>
        <v>#NAME?</v>
      </c>
      <c r="N681">
        <v>100000</v>
      </c>
      <c r="O681" t="e">
        <f t="shared" si="176"/>
        <v>#NAME?</v>
      </c>
      <c r="P681">
        <v>0</v>
      </c>
      <c r="Q681" t="e">
        <f t="shared" si="177"/>
        <v>#NAME?</v>
      </c>
      <c r="R681">
        <v>0</v>
      </c>
      <c r="S681" t="e">
        <f t="shared" si="178"/>
        <v>#NAME?</v>
      </c>
      <c r="T681">
        <v>0</v>
      </c>
      <c r="U681" t="e">
        <f t="shared" si="179"/>
        <v>#NAME?</v>
      </c>
      <c r="V681">
        <v>256</v>
      </c>
      <c r="W681" t="e">
        <f t="shared" si="180"/>
        <v>#NAME?</v>
      </c>
      <c r="X681">
        <v>1</v>
      </c>
      <c r="Y681" t="e">
        <f t="shared" si="181"/>
        <v>#NAME?</v>
      </c>
      <c r="Z681">
        <v>0</v>
      </c>
      <c r="AA681" t="e">
        <f t="shared" si="182"/>
        <v>#NAME?</v>
      </c>
      <c r="AB681">
        <v>48</v>
      </c>
      <c r="AC681" t="e">
        <f t="shared" si="183"/>
        <v>#NAME?</v>
      </c>
      <c r="AD681">
        <v>2</v>
      </c>
      <c r="AE681" t="e">
        <f t="shared" si="184"/>
        <v>#NAME?</v>
      </c>
      <c r="AF681" t="s">
        <v>63</v>
      </c>
      <c r="AG681" t="s">
        <v>64</v>
      </c>
      <c r="AJ681">
        <v>0</v>
      </c>
      <c r="AK681">
        <v>2910499</v>
      </c>
      <c r="AL681">
        <v>10000</v>
      </c>
      <c r="AR681">
        <v>10000</v>
      </c>
      <c r="AS681">
        <v>757.68499999999995</v>
      </c>
      <c r="AT681">
        <v>0</v>
      </c>
      <c r="AU681">
        <v>100000</v>
      </c>
      <c r="AV681">
        <v>1</v>
      </c>
      <c r="AW681" t="s">
        <v>60</v>
      </c>
      <c r="AX681" t="s">
        <v>61</v>
      </c>
      <c r="AY681" t="s">
        <v>62</v>
      </c>
      <c r="BA681">
        <v>7</v>
      </c>
      <c r="BB681">
        <v>1</v>
      </c>
      <c r="BD681">
        <v>7.6213100000000003</v>
      </c>
      <c r="BE681">
        <v>1.14386E-3</v>
      </c>
      <c r="BF681">
        <v>1273.49</v>
      </c>
      <c r="BH681">
        <v>757.68499999999995</v>
      </c>
      <c r="BN681">
        <v>29104999</v>
      </c>
      <c r="BO681">
        <v>16269</v>
      </c>
      <c r="BP681">
        <v>2768</v>
      </c>
      <c r="BQ681">
        <v>0</v>
      </c>
      <c r="BR681">
        <v>0</v>
      </c>
      <c r="BY681" t="s">
        <v>4445</v>
      </c>
      <c r="BZ681" t="s">
        <v>8117</v>
      </c>
      <c r="CA681" t="s">
        <v>58</v>
      </c>
      <c r="CB681" t="str">
        <f t="shared" si="185"/>
        <v>ZYRA_SCATTER_0i0d100000k nrq=0</v>
      </c>
      <c r="CC681">
        <f t="shared" si="186"/>
        <v>1</v>
      </c>
    </row>
    <row r="682" spans="1:81" x14ac:dyDescent="0.4">
      <c r="A682" t="s">
        <v>751</v>
      </c>
      <c r="B682" t="s">
        <v>58</v>
      </c>
      <c r="C682" t="s">
        <v>96</v>
      </c>
      <c r="D682" t="e">
        <f t="shared" si="170"/>
        <v>#NAME?</v>
      </c>
      <c r="E682">
        <v>10000</v>
      </c>
      <c r="F682" t="e">
        <f t="shared" si="171"/>
        <v>#NAME?</v>
      </c>
      <c r="G682" t="s">
        <v>60</v>
      </c>
      <c r="H682" t="e">
        <f t="shared" si="172"/>
        <v>#NAME?</v>
      </c>
      <c r="I682" t="s">
        <v>61</v>
      </c>
      <c r="J682" t="e">
        <f t="shared" si="173"/>
        <v>#NAME?</v>
      </c>
      <c r="K682" t="s">
        <v>62</v>
      </c>
      <c r="L682" t="e">
        <f t="shared" si="174"/>
        <v>#NAME?</v>
      </c>
      <c r="M682" t="e">
        <f t="shared" si="175"/>
        <v>#NAME?</v>
      </c>
      <c r="N682">
        <v>100000</v>
      </c>
      <c r="O682" t="e">
        <f t="shared" si="176"/>
        <v>#NAME?</v>
      </c>
      <c r="P682">
        <v>0</v>
      </c>
      <c r="Q682" t="e">
        <f t="shared" si="177"/>
        <v>#NAME?</v>
      </c>
      <c r="R682">
        <v>0</v>
      </c>
      <c r="S682" t="e">
        <f t="shared" si="178"/>
        <v>#NAME?</v>
      </c>
      <c r="T682">
        <v>0</v>
      </c>
      <c r="U682" t="e">
        <f t="shared" si="179"/>
        <v>#NAME?</v>
      </c>
      <c r="V682">
        <v>256</v>
      </c>
      <c r="W682" t="e">
        <f t="shared" si="180"/>
        <v>#NAME?</v>
      </c>
      <c r="X682">
        <v>18</v>
      </c>
      <c r="Y682" t="e">
        <f t="shared" si="181"/>
        <v>#NAME?</v>
      </c>
      <c r="Z682">
        <v>0</v>
      </c>
      <c r="AA682" t="e">
        <f t="shared" si="182"/>
        <v>#NAME?</v>
      </c>
      <c r="AB682">
        <v>48</v>
      </c>
      <c r="AC682" t="e">
        <f t="shared" si="183"/>
        <v>#NAME?</v>
      </c>
      <c r="AD682">
        <v>0</v>
      </c>
      <c r="AE682" t="e">
        <f t="shared" si="184"/>
        <v>#NAME?</v>
      </c>
      <c r="AF682" t="s">
        <v>63</v>
      </c>
      <c r="AG682" t="s">
        <v>64</v>
      </c>
      <c r="AJ682">
        <v>0</v>
      </c>
      <c r="AK682">
        <v>47795280</v>
      </c>
      <c r="AL682">
        <v>10000</v>
      </c>
      <c r="AR682">
        <v>10000</v>
      </c>
      <c r="AS682">
        <v>773.22699999999998</v>
      </c>
      <c r="AT682">
        <v>0</v>
      </c>
      <c r="AU682">
        <v>100000</v>
      </c>
      <c r="AV682">
        <v>18</v>
      </c>
      <c r="AW682" t="s">
        <v>60</v>
      </c>
      <c r="AX682" t="s">
        <v>61</v>
      </c>
      <c r="AY682" t="s">
        <v>62</v>
      </c>
      <c r="BA682">
        <v>7</v>
      </c>
      <c r="BB682">
        <v>1</v>
      </c>
      <c r="BD682">
        <v>7.6047399999999996</v>
      </c>
      <c r="BE682">
        <v>2.5035200000000001E-2</v>
      </c>
      <c r="BF682">
        <v>1294.07</v>
      </c>
      <c r="BH682">
        <v>773.22699999999998</v>
      </c>
      <c r="BN682">
        <v>477952804</v>
      </c>
      <c r="BO682">
        <v>267294</v>
      </c>
      <c r="BP682">
        <v>12098</v>
      </c>
      <c r="BQ682">
        <v>160</v>
      </c>
      <c r="BR682">
        <v>0</v>
      </c>
      <c r="BY682" t="s">
        <v>4446</v>
      </c>
      <c r="BZ682" t="s">
        <v>8118</v>
      </c>
      <c r="CA682" t="s">
        <v>58</v>
      </c>
      <c r="CB682" t="str">
        <f t="shared" si="185"/>
        <v>ZYRA_SCATTER_0i0d100000k nrq=0</v>
      </c>
      <c r="CC682">
        <f t="shared" si="186"/>
        <v>18</v>
      </c>
    </row>
    <row r="683" spans="1:81" x14ac:dyDescent="0.4">
      <c r="A683" t="s">
        <v>752</v>
      </c>
      <c r="B683" t="s">
        <v>58</v>
      </c>
      <c r="C683" t="s">
        <v>96</v>
      </c>
      <c r="D683" t="e">
        <f t="shared" si="170"/>
        <v>#NAME?</v>
      </c>
      <c r="E683">
        <v>10000</v>
      </c>
      <c r="F683" t="e">
        <f t="shared" si="171"/>
        <v>#NAME?</v>
      </c>
      <c r="G683" t="s">
        <v>60</v>
      </c>
      <c r="H683" t="e">
        <f t="shared" si="172"/>
        <v>#NAME?</v>
      </c>
      <c r="I683" t="s">
        <v>61</v>
      </c>
      <c r="J683" t="e">
        <f t="shared" si="173"/>
        <v>#NAME?</v>
      </c>
      <c r="K683" t="s">
        <v>62</v>
      </c>
      <c r="L683" t="e">
        <f t="shared" si="174"/>
        <v>#NAME?</v>
      </c>
      <c r="M683" t="e">
        <f t="shared" si="175"/>
        <v>#NAME?</v>
      </c>
      <c r="N683">
        <v>100000</v>
      </c>
      <c r="O683" t="e">
        <f t="shared" si="176"/>
        <v>#NAME?</v>
      </c>
      <c r="P683">
        <v>0</v>
      </c>
      <c r="Q683" t="e">
        <f t="shared" si="177"/>
        <v>#NAME?</v>
      </c>
      <c r="R683">
        <v>0</v>
      </c>
      <c r="S683" t="e">
        <f t="shared" si="178"/>
        <v>#NAME?</v>
      </c>
      <c r="T683">
        <v>0</v>
      </c>
      <c r="U683" t="e">
        <f t="shared" si="179"/>
        <v>#NAME?</v>
      </c>
      <c r="V683">
        <v>256</v>
      </c>
      <c r="W683" t="e">
        <f t="shared" si="180"/>
        <v>#NAME?</v>
      </c>
      <c r="X683">
        <v>18</v>
      </c>
      <c r="Y683" t="e">
        <f t="shared" si="181"/>
        <v>#NAME?</v>
      </c>
      <c r="Z683">
        <v>0</v>
      </c>
      <c r="AA683" t="e">
        <f t="shared" si="182"/>
        <v>#NAME?</v>
      </c>
      <c r="AB683">
        <v>48</v>
      </c>
      <c r="AC683" t="e">
        <f t="shared" si="183"/>
        <v>#NAME?</v>
      </c>
      <c r="AD683">
        <v>1</v>
      </c>
      <c r="AE683" t="e">
        <f t="shared" si="184"/>
        <v>#NAME?</v>
      </c>
      <c r="AF683" t="s">
        <v>63</v>
      </c>
      <c r="AG683" t="s">
        <v>64</v>
      </c>
      <c r="AJ683">
        <v>0</v>
      </c>
      <c r="AK683">
        <v>47782707</v>
      </c>
      <c r="AL683">
        <v>10000</v>
      </c>
      <c r="AR683">
        <v>10000</v>
      </c>
      <c r="AS683">
        <v>769.72</v>
      </c>
      <c r="AT683">
        <v>0</v>
      </c>
      <c r="AU683">
        <v>100000</v>
      </c>
      <c r="AV683">
        <v>18</v>
      </c>
      <c r="AW683" t="s">
        <v>60</v>
      </c>
      <c r="AX683" t="s">
        <v>61</v>
      </c>
      <c r="AY683" t="s">
        <v>62</v>
      </c>
      <c r="BA683">
        <v>7</v>
      </c>
      <c r="BB683">
        <v>1</v>
      </c>
      <c r="BD683">
        <v>7.5404</v>
      </c>
      <c r="BE683">
        <v>2.6464100000000001E-2</v>
      </c>
      <c r="BF683">
        <v>1290.54</v>
      </c>
      <c r="BH683">
        <v>769.72</v>
      </c>
      <c r="BN683">
        <v>477827075</v>
      </c>
      <c r="BO683">
        <v>283233</v>
      </c>
      <c r="BP683">
        <v>13686</v>
      </c>
      <c r="BQ683">
        <v>175</v>
      </c>
      <c r="BR683">
        <v>0</v>
      </c>
      <c r="BY683" t="s">
        <v>4447</v>
      </c>
      <c r="BZ683" t="s">
        <v>8119</v>
      </c>
      <c r="CA683" t="s">
        <v>58</v>
      </c>
      <c r="CB683" t="str">
        <f t="shared" si="185"/>
        <v>ZYRA_SCATTER_0i0d100000k nrq=0</v>
      </c>
      <c r="CC683">
        <f t="shared" si="186"/>
        <v>18</v>
      </c>
    </row>
    <row r="684" spans="1:81" x14ac:dyDescent="0.4">
      <c r="A684" t="s">
        <v>753</v>
      </c>
      <c r="B684" t="s">
        <v>58</v>
      </c>
      <c r="C684" t="s">
        <v>96</v>
      </c>
      <c r="D684" t="e">
        <f t="shared" si="170"/>
        <v>#NAME?</v>
      </c>
      <c r="E684">
        <v>10000</v>
      </c>
      <c r="F684" t="e">
        <f t="shared" si="171"/>
        <v>#NAME?</v>
      </c>
      <c r="G684" t="s">
        <v>60</v>
      </c>
      <c r="H684" t="e">
        <f t="shared" si="172"/>
        <v>#NAME?</v>
      </c>
      <c r="I684" t="s">
        <v>61</v>
      </c>
      <c r="J684" t="e">
        <f t="shared" si="173"/>
        <v>#NAME?</v>
      </c>
      <c r="K684" t="s">
        <v>62</v>
      </c>
      <c r="L684" t="e">
        <f t="shared" si="174"/>
        <v>#NAME?</v>
      </c>
      <c r="M684" t="e">
        <f t="shared" si="175"/>
        <v>#NAME?</v>
      </c>
      <c r="N684">
        <v>100000</v>
      </c>
      <c r="O684" t="e">
        <f t="shared" si="176"/>
        <v>#NAME?</v>
      </c>
      <c r="P684">
        <v>0</v>
      </c>
      <c r="Q684" t="e">
        <f t="shared" si="177"/>
        <v>#NAME?</v>
      </c>
      <c r="R684">
        <v>0</v>
      </c>
      <c r="S684" t="e">
        <f t="shared" si="178"/>
        <v>#NAME?</v>
      </c>
      <c r="T684">
        <v>0</v>
      </c>
      <c r="U684" t="e">
        <f t="shared" si="179"/>
        <v>#NAME?</v>
      </c>
      <c r="V684">
        <v>256</v>
      </c>
      <c r="W684" t="e">
        <f t="shared" si="180"/>
        <v>#NAME?</v>
      </c>
      <c r="X684">
        <v>18</v>
      </c>
      <c r="Y684" t="e">
        <f t="shared" si="181"/>
        <v>#NAME?</v>
      </c>
      <c r="Z684">
        <v>0</v>
      </c>
      <c r="AA684" t="e">
        <f t="shared" si="182"/>
        <v>#NAME?</v>
      </c>
      <c r="AB684">
        <v>48</v>
      </c>
      <c r="AC684" t="e">
        <f t="shared" si="183"/>
        <v>#NAME?</v>
      </c>
      <c r="AD684">
        <v>2</v>
      </c>
      <c r="AE684" t="e">
        <f t="shared" si="184"/>
        <v>#NAME?</v>
      </c>
      <c r="AF684" t="s">
        <v>63</v>
      </c>
      <c r="AG684" t="s">
        <v>64</v>
      </c>
      <c r="AJ684">
        <v>0</v>
      </c>
      <c r="AK684">
        <v>48720468</v>
      </c>
      <c r="AL684">
        <v>10000</v>
      </c>
      <c r="AR684">
        <v>10000</v>
      </c>
      <c r="AS684">
        <v>764.23</v>
      </c>
      <c r="AT684">
        <v>0</v>
      </c>
      <c r="AU684">
        <v>100000</v>
      </c>
      <c r="AV684">
        <v>18</v>
      </c>
      <c r="AW684" t="s">
        <v>60</v>
      </c>
      <c r="AX684" t="s">
        <v>61</v>
      </c>
      <c r="AY684" t="s">
        <v>62</v>
      </c>
      <c r="BA684">
        <v>7</v>
      </c>
      <c r="BB684">
        <v>1</v>
      </c>
      <c r="BD684">
        <v>7.5068700000000002</v>
      </c>
      <c r="BE684">
        <v>2.3515000000000001E-2</v>
      </c>
      <c r="BF684">
        <v>1281.8599999999999</v>
      </c>
      <c r="BH684">
        <v>764.23</v>
      </c>
      <c r="BN684">
        <v>487204682</v>
      </c>
      <c r="BO684">
        <v>270843</v>
      </c>
      <c r="BP684">
        <v>13129</v>
      </c>
      <c r="BQ684">
        <v>149</v>
      </c>
      <c r="BR684">
        <v>0</v>
      </c>
      <c r="BY684" t="s">
        <v>4448</v>
      </c>
      <c r="BZ684" t="s">
        <v>8120</v>
      </c>
      <c r="CA684" t="s">
        <v>58</v>
      </c>
      <c r="CB684" t="str">
        <f t="shared" si="185"/>
        <v>ZYRA_SCATTER_0i0d100000k nrq=0</v>
      </c>
      <c r="CC684">
        <f t="shared" si="186"/>
        <v>18</v>
      </c>
    </row>
    <row r="685" spans="1:81" x14ac:dyDescent="0.4">
      <c r="A685" t="s">
        <v>754</v>
      </c>
      <c r="B685" t="s">
        <v>58</v>
      </c>
      <c r="C685" t="s">
        <v>96</v>
      </c>
      <c r="D685" t="e">
        <f t="shared" si="170"/>
        <v>#NAME?</v>
      </c>
      <c r="E685">
        <v>10000</v>
      </c>
      <c r="F685" t="e">
        <f t="shared" si="171"/>
        <v>#NAME?</v>
      </c>
      <c r="G685" t="s">
        <v>60</v>
      </c>
      <c r="H685" t="e">
        <f t="shared" si="172"/>
        <v>#NAME?</v>
      </c>
      <c r="I685" t="s">
        <v>61</v>
      </c>
      <c r="J685" t="e">
        <f t="shared" si="173"/>
        <v>#NAME?</v>
      </c>
      <c r="K685" t="s">
        <v>62</v>
      </c>
      <c r="L685" t="e">
        <f t="shared" si="174"/>
        <v>#NAME?</v>
      </c>
      <c r="M685" t="e">
        <f t="shared" si="175"/>
        <v>#NAME?</v>
      </c>
      <c r="N685">
        <v>100000</v>
      </c>
      <c r="O685" t="e">
        <f t="shared" si="176"/>
        <v>#NAME?</v>
      </c>
      <c r="P685">
        <v>0</v>
      </c>
      <c r="Q685" t="e">
        <f t="shared" si="177"/>
        <v>#NAME?</v>
      </c>
      <c r="R685">
        <v>0</v>
      </c>
      <c r="S685" t="e">
        <f t="shared" si="178"/>
        <v>#NAME?</v>
      </c>
      <c r="T685">
        <v>0</v>
      </c>
      <c r="U685" t="e">
        <f t="shared" si="179"/>
        <v>#NAME?</v>
      </c>
      <c r="V685">
        <v>256</v>
      </c>
      <c r="W685" t="e">
        <f t="shared" si="180"/>
        <v>#NAME?</v>
      </c>
      <c r="X685">
        <v>17</v>
      </c>
      <c r="Y685" t="e">
        <f t="shared" si="181"/>
        <v>#NAME?</v>
      </c>
      <c r="Z685">
        <v>1</v>
      </c>
      <c r="AA685" t="e">
        <f t="shared" si="182"/>
        <v>#NAME?</v>
      </c>
      <c r="AB685">
        <v>48</v>
      </c>
      <c r="AC685" t="e">
        <f t="shared" si="183"/>
        <v>#NAME?</v>
      </c>
      <c r="AD685">
        <v>0</v>
      </c>
      <c r="AE685" t="e">
        <f t="shared" si="184"/>
        <v>#NAME?</v>
      </c>
      <c r="AF685" t="s">
        <v>63</v>
      </c>
      <c r="AG685" t="s">
        <v>64</v>
      </c>
      <c r="AJ685">
        <v>0</v>
      </c>
      <c r="AK685">
        <v>46017780</v>
      </c>
      <c r="AL685">
        <v>10000</v>
      </c>
      <c r="AR685">
        <v>10000</v>
      </c>
      <c r="AS685">
        <v>951.12800000000004</v>
      </c>
      <c r="AT685">
        <v>0</v>
      </c>
      <c r="AU685">
        <v>100000</v>
      </c>
      <c r="AV685">
        <v>17</v>
      </c>
      <c r="AW685" t="s">
        <v>60</v>
      </c>
      <c r="AX685" t="s">
        <v>61</v>
      </c>
      <c r="AY685" t="s">
        <v>62</v>
      </c>
      <c r="BA685">
        <v>7</v>
      </c>
      <c r="BB685">
        <v>1</v>
      </c>
      <c r="BD685">
        <v>7.46021</v>
      </c>
      <c r="BE685">
        <v>4.7697999999999997E-2</v>
      </c>
      <c r="BF685">
        <v>1354.47</v>
      </c>
      <c r="BH685">
        <v>951.12800000000004</v>
      </c>
      <c r="BN685">
        <v>460172779</v>
      </c>
      <c r="BO685">
        <v>419850</v>
      </c>
      <c r="BP685">
        <v>5025</v>
      </c>
      <c r="BQ685">
        <v>0</v>
      </c>
      <c r="BR685">
        <v>5.00127E-2</v>
      </c>
      <c r="BY685" t="s">
        <v>4449</v>
      </c>
      <c r="BZ685" t="s">
        <v>8121</v>
      </c>
      <c r="CA685" t="s">
        <v>58</v>
      </c>
      <c r="CB685" t="str">
        <f t="shared" si="185"/>
        <v>ZYRA_SCATTER_0i0d100000k nrq=1</v>
      </c>
      <c r="CC685">
        <f t="shared" si="186"/>
        <v>18</v>
      </c>
    </row>
    <row r="686" spans="1:81" x14ac:dyDescent="0.4">
      <c r="A686" t="s">
        <v>755</v>
      </c>
      <c r="B686" t="s">
        <v>58</v>
      </c>
      <c r="C686" t="s">
        <v>96</v>
      </c>
      <c r="D686" t="e">
        <f t="shared" si="170"/>
        <v>#NAME?</v>
      </c>
      <c r="E686">
        <v>10000</v>
      </c>
      <c r="F686" t="e">
        <f t="shared" si="171"/>
        <v>#NAME?</v>
      </c>
      <c r="G686" t="s">
        <v>60</v>
      </c>
      <c r="H686" t="e">
        <f t="shared" si="172"/>
        <v>#NAME?</v>
      </c>
      <c r="I686" t="s">
        <v>61</v>
      </c>
      <c r="J686" t="e">
        <f t="shared" si="173"/>
        <v>#NAME?</v>
      </c>
      <c r="K686" t="s">
        <v>62</v>
      </c>
      <c r="L686" t="e">
        <f t="shared" si="174"/>
        <v>#NAME?</v>
      </c>
      <c r="M686" t="e">
        <f t="shared" si="175"/>
        <v>#NAME?</v>
      </c>
      <c r="N686">
        <v>100000</v>
      </c>
      <c r="O686" t="e">
        <f t="shared" si="176"/>
        <v>#NAME?</v>
      </c>
      <c r="P686">
        <v>0</v>
      </c>
      <c r="Q686" t="e">
        <f t="shared" si="177"/>
        <v>#NAME?</v>
      </c>
      <c r="R686">
        <v>0</v>
      </c>
      <c r="S686" t="e">
        <f t="shared" si="178"/>
        <v>#NAME?</v>
      </c>
      <c r="T686">
        <v>0</v>
      </c>
      <c r="U686" t="e">
        <f t="shared" si="179"/>
        <v>#NAME?</v>
      </c>
      <c r="V686">
        <v>256</v>
      </c>
      <c r="W686" t="e">
        <f t="shared" si="180"/>
        <v>#NAME?</v>
      </c>
      <c r="X686">
        <v>17</v>
      </c>
      <c r="Y686" t="e">
        <f t="shared" si="181"/>
        <v>#NAME?</v>
      </c>
      <c r="Z686">
        <v>1</v>
      </c>
      <c r="AA686" t="e">
        <f t="shared" si="182"/>
        <v>#NAME?</v>
      </c>
      <c r="AB686">
        <v>48</v>
      </c>
      <c r="AC686" t="e">
        <f t="shared" si="183"/>
        <v>#NAME?</v>
      </c>
      <c r="AD686">
        <v>1</v>
      </c>
      <c r="AE686" t="e">
        <f t="shared" si="184"/>
        <v>#NAME?</v>
      </c>
      <c r="AF686" t="s">
        <v>63</v>
      </c>
      <c r="AG686" t="s">
        <v>64</v>
      </c>
      <c r="AJ686">
        <v>0</v>
      </c>
      <c r="AK686">
        <v>46259494</v>
      </c>
      <c r="AL686">
        <v>10000</v>
      </c>
      <c r="AR686">
        <v>10000</v>
      </c>
      <c r="AS686">
        <v>932.95600000000002</v>
      </c>
      <c r="AT686">
        <v>0</v>
      </c>
      <c r="AU686">
        <v>100000</v>
      </c>
      <c r="AV686">
        <v>17</v>
      </c>
      <c r="AW686" t="s">
        <v>60</v>
      </c>
      <c r="AX686" t="s">
        <v>61</v>
      </c>
      <c r="AY686" t="s">
        <v>62</v>
      </c>
      <c r="BA686">
        <v>7</v>
      </c>
      <c r="BB686">
        <v>1</v>
      </c>
      <c r="BD686">
        <v>7.5335599999999996</v>
      </c>
      <c r="BE686">
        <v>5.8087699999999999E-2</v>
      </c>
      <c r="BF686">
        <v>1371.15</v>
      </c>
      <c r="BH686">
        <v>932.95600000000002</v>
      </c>
      <c r="BN686">
        <v>462589347</v>
      </c>
      <c r="BO686">
        <v>432720</v>
      </c>
      <c r="BP686">
        <v>5595</v>
      </c>
      <c r="BQ686">
        <v>0</v>
      </c>
      <c r="BR686">
        <v>5.2027400000000001E-2</v>
      </c>
      <c r="BY686" t="s">
        <v>4450</v>
      </c>
      <c r="BZ686" t="s">
        <v>8122</v>
      </c>
      <c r="CA686" t="s">
        <v>58</v>
      </c>
      <c r="CB686" t="str">
        <f t="shared" si="185"/>
        <v>ZYRA_SCATTER_0i0d100000k nrq=1</v>
      </c>
      <c r="CC686">
        <f t="shared" si="186"/>
        <v>18</v>
      </c>
    </row>
    <row r="687" spans="1:81" x14ac:dyDescent="0.4">
      <c r="A687" t="s">
        <v>756</v>
      </c>
      <c r="B687" t="s">
        <v>58</v>
      </c>
      <c r="C687" t="s">
        <v>96</v>
      </c>
      <c r="D687" t="e">
        <f t="shared" si="170"/>
        <v>#NAME?</v>
      </c>
      <c r="E687">
        <v>10000</v>
      </c>
      <c r="F687" t="e">
        <f t="shared" si="171"/>
        <v>#NAME?</v>
      </c>
      <c r="G687" t="s">
        <v>60</v>
      </c>
      <c r="H687" t="e">
        <f t="shared" si="172"/>
        <v>#NAME?</v>
      </c>
      <c r="I687" t="s">
        <v>61</v>
      </c>
      <c r="J687" t="e">
        <f t="shared" si="173"/>
        <v>#NAME?</v>
      </c>
      <c r="K687" t="s">
        <v>62</v>
      </c>
      <c r="L687" t="e">
        <f t="shared" si="174"/>
        <v>#NAME?</v>
      </c>
      <c r="M687" t="e">
        <f t="shared" si="175"/>
        <v>#NAME?</v>
      </c>
      <c r="N687">
        <v>100000</v>
      </c>
      <c r="O687" t="e">
        <f t="shared" si="176"/>
        <v>#NAME?</v>
      </c>
      <c r="P687">
        <v>0</v>
      </c>
      <c r="Q687" t="e">
        <f t="shared" si="177"/>
        <v>#NAME?</v>
      </c>
      <c r="R687">
        <v>0</v>
      </c>
      <c r="S687" t="e">
        <f t="shared" si="178"/>
        <v>#NAME?</v>
      </c>
      <c r="T687">
        <v>0</v>
      </c>
      <c r="U687" t="e">
        <f t="shared" si="179"/>
        <v>#NAME?</v>
      </c>
      <c r="V687">
        <v>256</v>
      </c>
      <c r="W687" t="e">
        <f t="shared" si="180"/>
        <v>#NAME?</v>
      </c>
      <c r="X687">
        <v>17</v>
      </c>
      <c r="Y687" t="e">
        <f t="shared" si="181"/>
        <v>#NAME?</v>
      </c>
      <c r="Z687">
        <v>1</v>
      </c>
      <c r="AA687" t="e">
        <f t="shared" si="182"/>
        <v>#NAME?</v>
      </c>
      <c r="AB687">
        <v>48</v>
      </c>
      <c r="AC687" t="e">
        <f t="shared" si="183"/>
        <v>#NAME?</v>
      </c>
      <c r="AD687">
        <v>2</v>
      </c>
      <c r="AE687" t="e">
        <f t="shared" si="184"/>
        <v>#NAME?</v>
      </c>
      <c r="AF687" t="s">
        <v>63</v>
      </c>
      <c r="AG687" t="s">
        <v>64</v>
      </c>
      <c r="AJ687">
        <v>0</v>
      </c>
      <c r="AK687">
        <v>45081656</v>
      </c>
      <c r="AL687">
        <v>10000</v>
      </c>
      <c r="AR687">
        <v>10000</v>
      </c>
      <c r="AS687">
        <v>898.904</v>
      </c>
      <c r="AT687">
        <v>0</v>
      </c>
      <c r="AU687">
        <v>100000</v>
      </c>
      <c r="AV687">
        <v>17</v>
      </c>
      <c r="AW687" t="s">
        <v>60</v>
      </c>
      <c r="AX687" t="s">
        <v>61</v>
      </c>
      <c r="AY687" t="s">
        <v>62</v>
      </c>
      <c r="BA687">
        <v>7</v>
      </c>
      <c r="BB687">
        <v>1</v>
      </c>
      <c r="BD687">
        <v>7.4555800000000003</v>
      </c>
      <c r="BE687">
        <v>4.8599200000000002E-2</v>
      </c>
      <c r="BF687">
        <v>1339.76</v>
      </c>
      <c r="BH687">
        <v>898.904</v>
      </c>
      <c r="BN687">
        <v>450811575</v>
      </c>
      <c r="BO687">
        <v>432469</v>
      </c>
      <c r="BP687">
        <v>4988</v>
      </c>
      <c r="BQ687">
        <v>0</v>
      </c>
      <c r="BR687">
        <v>4.9917200000000002E-2</v>
      </c>
      <c r="BY687" t="s">
        <v>4451</v>
      </c>
      <c r="BZ687" t="s">
        <v>8123</v>
      </c>
      <c r="CA687" t="s">
        <v>58</v>
      </c>
      <c r="CB687" t="str">
        <f t="shared" si="185"/>
        <v>ZYRA_SCATTER_0i0d100000k nrq=1</v>
      </c>
      <c r="CC687">
        <f t="shared" si="186"/>
        <v>18</v>
      </c>
    </row>
    <row r="688" spans="1:81" x14ac:dyDescent="0.4">
      <c r="A688" t="s">
        <v>757</v>
      </c>
      <c r="B688" t="s">
        <v>58</v>
      </c>
      <c r="C688" t="s">
        <v>96</v>
      </c>
      <c r="D688" t="e">
        <f t="shared" si="170"/>
        <v>#NAME?</v>
      </c>
      <c r="E688">
        <v>10000</v>
      </c>
      <c r="F688" t="e">
        <f t="shared" si="171"/>
        <v>#NAME?</v>
      </c>
      <c r="G688" t="s">
        <v>60</v>
      </c>
      <c r="H688" t="e">
        <f t="shared" si="172"/>
        <v>#NAME?</v>
      </c>
      <c r="I688" t="s">
        <v>61</v>
      </c>
      <c r="J688" t="e">
        <f t="shared" si="173"/>
        <v>#NAME?</v>
      </c>
      <c r="K688" t="s">
        <v>62</v>
      </c>
      <c r="L688" t="e">
        <f t="shared" si="174"/>
        <v>#NAME?</v>
      </c>
      <c r="M688" t="e">
        <f t="shared" si="175"/>
        <v>#NAME?</v>
      </c>
      <c r="N688">
        <v>100000</v>
      </c>
      <c r="O688" t="e">
        <f t="shared" si="176"/>
        <v>#NAME?</v>
      </c>
      <c r="P688">
        <v>0</v>
      </c>
      <c r="Q688" t="e">
        <f t="shared" si="177"/>
        <v>#NAME?</v>
      </c>
      <c r="R688">
        <v>0</v>
      </c>
      <c r="S688" t="e">
        <f t="shared" si="178"/>
        <v>#NAME?</v>
      </c>
      <c r="T688">
        <v>0</v>
      </c>
      <c r="U688" t="e">
        <f t="shared" si="179"/>
        <v>#NAME?</v>
      </c>
      <c r="V688">
        <v>256</v>
      </c>
      <c r="W688" t="e">
        <f t="shared" si="180"/>
        <v>#NAME?</v>
      </c>
      <c r="X688">
        <v>36</v>
      </c>
      <c r="Y688" t="e">
        <f t="shared" si="181"/>
        <v>#NAME?</v>
      </c>
      <c r="Z688">
        <v>0</v>
      </c>
      <c r="AA688" t="e">
        <f t="shared" si="182"/>
        <v>#NAME?</v>
      </c>
      <c r="AB688">
        <v>48</v>
      </c>
      <c r="AC688" t="e">
        <f t="shared" si="183"/>
        <v>#NAME?</v>
      </c>
      <c r="AD688">
        <v>0</v>
      </c>
      <c r="AE688" t="e">
        <f t="shared" si="184"/>
        <v>#NAME?</v>
      </c>
      <c r="AF688" t="s">
        <v>63</v>
      </c>
      <c r="AG688" t="s">
        <v>64</v>
      </c>
      <c r="AJ688">
        <v>0</v>
      </c>
      <c r="AK688">
        <v>82132845</v>
      </c>
      <c r="AL688">
        <v>10000</v>
      </c>
      <c r="AR688">
        <v>10000</v>
      </c>
      <c r="AS688">
        <v>794.79499999999996</v>
      </c>
      <c r="AT688">
        <v>0</v>
      </c>
      <c r="AU688">
        <v>100000</v>
      </c>
      <c r="AV688">
        <v>36</v>
      </c>
      <c r="AW688" t="s">
        <v>60</v>
      </c>
      <c r="AX688" t="s">
        <v>61</v>
      </c>
      <c r="AY688" t="s">
        <v>62</v>
      </c>
      <c r="BA688">
        <v>7</v>
      </c>
      <c r="BB688">
        <v>1</v>
      </c>
      <c r="BD688">
        <v>7.6621699999999997</v>
      </c>
      <c r="BE688">
        <v>3.5972299999999999E-2</v>
      </c>
      <c r="BF688">
        <v>1312.25</v>
      </c>
      <c r="BH688">
        <v>794.79499999999996</v>
      </c>
      <c r="BN688">
        <v>821328450</v>
      </c>
      <c r="BO688">
        <v>466421</v>
      </c>
      <c r="BP688">
        <v>20652</v>
      </c>
      <c r="BQ688">
        <v>488</v>
      </c>
      <c r="BR688">
        <v>0</v>
      </c>
      <c r="BY688" t="s">
        <v>4452</v>
      </c>
      <c r="BZ688" t="s">
        <v>8124</v>
      </c>
      <c r="CA688" t="s">
        <v>58</v>
      </c>
      <c r="CB688" t="str">
        <f t="shared" si="185"/>
        <v>ZYRA_SCATTER_0i0d100000k nrq=0</v>
      </c>
      <c r="CC688">
        <f t="shared" si="186"/>
        <v>36</v>
      </c>
    </row>
    <row r="689" spans="1:81" x14ac:dyDescent="0.4">
      <c r="A689" t="s">
        <v>758</v>
      </c>
      <c r="B689" t="s">
        <v>58</v>
      </c>
      <c r="C689" t="s">
        <v>78</v>
      </c>
      <c r="D689" t="e">
        <f t="shared" si="170"/>
        <v>#NAME?</v>
      </c>
      <c r="E689">
        <v>10000</v>
      </c>
      <c r="F689" t="e">
        <f t="shared" si="171"/>
        <v>#NAME?</v>
      </c>
      <c r="G689" t="s">
        <v>60</v>
      </c>
      <c r="H689" t="e">
        <f t="shared" si="172"/>
        <v>#NAME?</v>
      </c>
      <c r="I689" t="s">
        <v>61</v>
      </c>
      <c r="J689" t="e">
        <f t="shared" si="173"/>
        <v>#NAME?</v>
      </c>
      <c r="K689" t="s">
        <v>62</v>
      </c>
      <c r="L689" t="e">
        <f t="shared" si="174"/>
        <v>#NAME?</v>
      </c>
      <c r="M689" t="e">
        <f t="shared" si="175"/>
        <v>#NAME?</v>
      </c>
      <c r="N689">
        <v>10000</v>
      </c>
      <c r="O689" t="e">
        <f t="shared" si="176"/>
        <v>#NAME?</v>
      </c>
      <c r="P689">
        <v>5</v>
      </c>
      <c r="Q689" t="e">
        <f t="shared" si="177"/>
        <v>#NAME?</v>
      </c>
      <c r="R689">
        <v>5</v>
      </c>
      <c r="S689" t="e">
        <f t="shared" si="178"/>
        <v>#NAME?</v>
      </c>
      <c r="T689">
        <v>0</v>
      </c>
      <c r="U689" t="e">
        <f t="shared" si="179"/>
        <v>#NAME?</v>
      </c>
      <c r="V689">
        <v>256</v>
      </c>
      <c r="W689" t="e">
        <f t="shared" si="180"/>
        <v>#NAME?</v>
      </c>
      <c r="X689">
        <v>72</v>
      </c>
      <c r="Y689" t="e">
        <f t="shared" si="181"/>
        <v>#NAME?</v>
      </c>
      <c r="Z689">
        <v>0</v>
      </c>
      <c r="AA689" t="e">
        <f t="shared" si="182"/>
        <v>#NAME?</v>
      </c>
      <c r="AB689">
        <v>48</v>
      </c>
      <c r="AC689" t="e">
        <f t="shared" si="183"/>
        <v>#NAME?</v>
      </c>
      <c r="AD689">
        <v>1</v>
      </c>
      <c r="AE689" t="e">
        <f t="shared" si="184"/>
        <v>#NAME?</v>
      </c>
      <c r="AF689" t="s">
        <v>65</v>
      </c>
      <c r="AG689" t="s">
        <v>64</v>
      </c>
      <c r="AH689">
        <v>19773974</v>
      </c>
      <c r="AI689">
        <v>19777919</v>
      </c>
      <c r="AJ689">
        <v>3955189</v>
      </c>
      <c r="AK689">
        <v>39512850</v>
      </c>
      <c r="AL689">
        <v>10000</v>
      </c>
      <c r="AR689">
        <v>10000</v>
      </c>
      <c r="AS689">
        <v>52684.06</v>
      </c>
      <c r="AT689">
        <v>5</v>
      </c>
      <c r="AU689">
        <v>10000</v>
      </c>
      <c r="AV689">
        <v>72</v>
      </c>
      <c r="AW689" t="s">
        <v>60</v>
      </c>
      <c r="AX689" t="s">
        <v>61</v>
      </c>
      <c r="AY689" t="s">
        <v>62</v>
      </c>
      <c r="BA689">
        <v>8</v>
      </c>
      <c r="BB689">
        <v>1</v>
      </c>
      <c r="BD689">
        <v>6.6375099999999998</v>
      </c>
      <c r="BE689">
        <v>0.61478699999999997</v>
      </c>
      <c r="BF689">
        <v>4582.96</v>
      </c>
      <c r="BH689">
        <v>2684.06</v>
      </c>
      <c r="BY689" t="s">
        <v>4453</v>
      </c>
      <c r="BZ689" t="s">
        <v>8125</v>
      </c>
      <c r="CA689" t="s">
        <v>58</v>
      </c>
      <c r="CB689" t="str">
        <f t="shared" si="185"/>
        <v>ZYRA_CLUSTER_5i5d10000k nrq=0</v>
      </c>
      <c r="CC689">
        <f t="shared" si="186"/>
        <v>72</v>
      </c>
    </row>
    <row r="690" spans="1:81" x14ac:dyDescent="0.4">
      <c r="A690" t="s">
        <v>759</v>
      </c>
      <c r="B690" t="s">
        <v>58</v>
      </c>
      <c r="C690" t="s">
        <v>96</v>
      </c>
      <c r="D690" t="e">
        <f t="shared" si="170"/>
        <v>#NAME?</v>
      </c>
      <c r="E690">
        <v>10000</v>
      </c>
      <c r="F690" t="e">
        <f t="shared" si="171"/>
        <v>#NAME?</v>
      </c>
      <c r="G690" t="s">
        <v>60</v>
      </c>
      <c r="H690" t="e">
        <f t="shared" si="172"/>
        <v>#NAME?</v>
      </c>
      <c r="I690" t="s">
        <v>61</v>
      </c>
      <c r="J690" t="e">
        <f t="shared" si="173"/>
        <v>#NAME?</v>
      </c>
      <c r="K690" t="s">
        <v>62</v>
      </c>
      <c r="L690" t="e">
        <f t="shared" si="174"/>
        <v>#NAME?</v>
      </c>
      <c r="M690" t="e">
        <f t="shared" si="175"/>
        <v>#NAME?</v>
      </c>
      <c r="N690">
        <v>100000</v>
      </c>
      <c r="O690" t="e">
        <f t="shared" si="176"/>
        <v>#NAME?</v>
      </c>
      <c r="P690">
        <v>0</v>
      </c>
      <c r="Q690" t="e">
        <f t="shared" si="177"/>
        <v>#NAME?</v>
      </c>
      <c r="R690">
        <v>0</v>
      </c>
      <c r="S690" t="e">
        <f t="shared" si="178"/>
        <v>#NAME?</v>
      </c>
      <c r="T690">
        <v>0</v>
      </c>
      <c r="U690" t="e">
        <f t="shared" si="179"/>
        <v>#NAME?</v>
      </c>
      <c r="V690">
        <v>256</v>
      </c>
      <c r="W690" t="e">
        <f t="shared" si="180"/>
        <v>#NAME?</v>
      </c>
      <c r="X690">
        <v>36</v>
      </c>
      <c r="Y690" t="e">
        <f t="shared" si="181"/>
        <v>#NAME?</v>
      </c>
      <c r="Z690">
        <v>0</v>
      </c>
      <c r="AA690" t="e">
        <f t="shared" si="182"/>
        <v>#NAME?</v>
      </c>
      <c r="AB690">
        <v>48</v>
      </c>
      <c r="AC690" t="e">
        <f t="shared" si="183"/>
        <v>#NAME?</v>
      </c>
      <c r="AD690">
        <v>1</v>
      </c>
      <c r="AE690" t="e">
        <f t="shared" si="184"/>
        <v>#NAME?</v>
      </c>
      <c r="AF690" t="s">
        <v>63</v>
      </c>
      <c r="AG690" t="s">
        <v>64</v>
      </c>
      <c r="AJ690">
        <v>0</v>
      </c>
      <c r="AK690">
        <v>84478186</v>
      </c>
      <c r="AL690">
        <v>10000</v>
      </c>
      <c r="AR690">
        <v>10000</v>
      </c>
      <c r="AS690">
        <v>763.27499999999998</v>
      </c>
      <c r="AT690">
        <v>0</v>
      </c>
      <c r="AU690">
        <v>100000</v>
      </c>
      <c r="AV690">
        <v>36</v>
      </c>
      <c r="AW690" t="s">
        <v>60</v>
      </c>
      <c r="AX690" t="s">
        <v>61</v>
      </c>
      <c r="AY690" t="s">
        <v>62</v>
      </c>
      <c r="BA690">
        <v>7</v>
      </c>
      <c r="BB690">
        <v>1</v>
      </c>
      <c r="BD690">
        <v>7.7120100000000003</v>
      </c>
      <c r="BE690">
        <v>3.3696499999999997E-2</v>
      </c>
      <c r="BF690">
        <v>1282.18</v>
      </c>
      <c r="BH690">
        <v>763.27499999999998</v>
      </c>
      <c r="BN690">
        <v>844781862</v>
      </c>
      <c r="BO690">
        <v>455985</v>
      </c>
      <c r="BP690">
        <v>23120</v>
      </c>
      <c r="BQ690">
        <v>537</v>
      </c>
      <c r="BR690">
        <v>0</v>
      </c>
      <c r="BY690" t="s">
        <v>4454</v>
      </c>
      <c r="BZ690" t="s">
        <v>8126</v>
      </c>
      <c r="CA690" t="s">
        <v>58</v>
      </c>
      <c r="CB690" t="str">
        <f t="shared" si="185"/>
        <v>ZYRA_SCATTER_0i0d100000k nrq=0</v>
      </c>
      <c r="CC690">
        <f t="shared" si="186"/>
        <v>36</v>
      </c>
    </row>
    <row r="691" spans="1:81" x14ac:dyDescent="0.4">
      <c r="A691" t="s">
        <v>760</v>
      </c>
      <c r="B691" t="s">
        <v>58</v>
      </c>
      <c r="C691" t="s">
        <v>78</v>
      </c>
      <c r="D691" t="e">
        <f t="shared" si="170"/>
        <v>#NAME?</v>
      </c>
      <c r="E691">
        <v>10000</v>
      </c>
      <c r="F691" t="e">
        <f t="shared" si="171"/>
        <v>#NAME?</v>
      </c>
      <c r="G691" t="s">
        <v>60</v>
      </c>
      <c r="H691" t="e">
        <f t="shared" si="172"/>
        <v>#NAME?</v>
      </c>
      <c r="I691" t="s">
        <v>61</v>
      </c>
      <c r="J691" t="e">
        <f t="shared" si="173"/>
        <v>#NAME?</v>
      </c>
      <c r="K691" t="s">
        <v>62</v>
      </c>
      <c r="L691" t="e">
        <f t="shared" si="174"/>
        <v>#NAME?</v>
      </c>
      <c r="M691" t="e">
        <f t="shared" si="175"/>
        <v>#NAME?</v>
      </c>
      <c r="N691">
        <v>100000</v>
      </c>
      <c r="O691" t="e">
        <f t="shared" si="176"/>
        <v>#NAME?</v>
      </c>
      <c r="P691">
        <v>5</v>
      </c>
      <c r="Q691" t="e">
        <f t="shared" si="177"/>
        <v>#NAME?</v>
      </c>
      <c r="R691">
        <v>5</v>
      </c>
      <c r="S691" t="e">
        <f t="shared" si="178"/>
        <v>#NAME?</v>
      </c>
      <c r="T691">
        <v>0</v>
      </c>
      <c r="U691" t="e">
        <f t="shared" si="179"/>
        <v>#NAME?</v>
      </c>
      <c r="V691">
        <v>256</v>
      </c>
      <c r="W691" t="e">
        <f t="shared" si="180"/>
        <v>#NAME?</v>
      </c>
      <c r="X691">
        <v>126</v>
      </c>
      <c r="Y691" t="e">
        <f t="shared" si="181"/>
        <v>#NAME?</v>
      </c>
      <c r="Z691">
        <v>0</v>
      </c>
      <c r="AA691" t="e">
        <f t="shared" si="182"/>
        <v>#NAME?</v>
      </c>
      <c r="AB691">
        <v>48</v>
      </c>
      <c r="AC691" t="e">
        <f t="shared" si="183"/>
        <v>#NAME?</v>
      </c>
      <c r="AD691">
        <v>1</v>
      </c>
      <c r="AE691" t="e">
        <f t="shared" si="184"/>
        <v>#NAME?</v>
      </c>
      <c r="AF691" t="s">
        <v>65</v>
      </c>
      <c r="AG691" t="s">
        <v>64</v>
      </c>
      <c r="AH691">
        <v>20113613</v>
      </c>
      <c r="AI691">
        <v>20117646</v>
      </c>
      <c r="AJ691">
        <v>4023125</v>
      </c>
      <c r="AK691">
        <v>40189589</v>
      </c>
      <c r="AL691">
        <v>10000</v>
      </c>
      <c r="AR691">
        <v>10000</v>
      </c>
      <c r="AS691">
        <v>53194.79</v>
      </c>
      <c r="AT691">
        <v>5</v>
      </c>
      <c r="AU691">
        <v>100000</v>
      </c>
      <c r="AV691">
        <v>126</v>
      </c>
      <c r="AW691" t="s">
        <v>60</v>
      </c>
      <c r="AX691" t="s">
        <v>61</v>
      </c>
      <c r="AY691" t="s">
        <v>62</v>
      </c>
      <c r="BA691">
        <v>8</v>
      </c>
      <c r="BB691">
        <v>1</v>
      </c>
      <c r="BD691">
        <v>22.2577</v>
      </c>
      <c r="BE691">
        <v>1.0658700000000001</v>
      </c>
      <c r="BF691">
        <v>8044.41</v>
      </c>
      <c r="BH691">
        <v>3194.79</v>
      </c>
      <c r="BY691" t="s">
        <v>4455</v>
      </c>
      <c r="BZ691" t="s">
        <v>8127</v>
      </c>
      <c r="CA691" t="s">
        <v>58</v>
      </c>
      <c r="CB691" t="str">
        <f t="shared" si="185"/>
        <v>ZYRA_CLUSTER_5i5d100000k nrq=0</v>
      </c>
      <c r="CC691">
        <f t="shared" si="186"/>
        <v>126</v>
      </c>
    </row>
    <row r="692" spans="1:81" x14ac:dyDescent="0.4">
      <c r="A692" t="s">
        <v>761</v>
      </c>
      <c r="B692" t="s">
        <v>58</v>
      </c>
      <c r="C692" t="s">
        <v>96</v>
      </c>
      <c r="D692" t="e">
        <f t="shared" si="170"/>
        <v>#NAME?</v>
      </c>
      <c r="E692">
        <v>10000</v>
      </c>
      <c r="F692" t="e">
        <f t="shared" si="171"/>
        <v>#NAME?</v>
      </c>
      <c r="G692" t="s">
        <v>60</v>
      </c>
      <c r="H692" t="e">
        <f t="shared" si="172"/>
        <v>#NAME?</v>
      </c>
      <c r="I692" t="s">
        <v>61</v>
      </c>
      <c r="J692" t="e">
        <f t="shared" si="173"/>
        <v>#NAME?</v>
      </c>
      <c r="K692" t="s">
        <v>62</v>
      </c>
      <c r="L692" t="e">
        <f t="shared" si="174"/>
        <v>#NAME?</v>
      </c>
      <c r="M692" t="e">
        <f t="shared" si="175"/>
        <v>#NAME?</v>
      </c>
      <c r="N692">
        <v>100000</v>
      </c>
      <c r="O692" t="e">
        <f t="shared" si="176"/>
        <v>#NAME?</v>
      </c>
      <c r="P692">
        <v>0</v>
      </c>
      <c r="Q692" t="e">
        <f t="shared" si="177"/>
        <v>#NAME?</v>
      </c>
      <c r="R692">
        <v>0</v>
      </c>
      <c r="S692" t="e">
        <f t="shared" si="178"/>
        <v>#NAME?</v>
      </c>
      <c r="T692">
        <v>0</v>
      </c>
      <c r="U692" t="e">
        <f t="shared" si="179"/>
        <v>#NAME?</v>
      </c>
      <c r="V692">
        <v>256</v>
      </c>
      <c r="W692" t="e">
        <f t="shared" si="180"/>
        <v>#NAME?</v>
      </c>
      <c r="X692">
        <v>36</v>
      </c>
      <c r="Y692" t="e">
        <f t="shared" si="181"/>
        <v>#NAME?</v>
      </c>
      <c r="Z692">
        <v>0</v>
      </c>
      <c r="AA692" t="e">
        <f t="shared" si="182"/>
        <v>#NAME?</v>
      </c>
      <c r="AB692">
        <v>48</v>
      </c>
      <c r="AC692" t="e">
        <f t="shared" si="183"/>
        <v>#NAME?</v>
      </c>
      <c r="AD692">
        <v>2</v>
      </c>
      <c r="AE692" t="e">
        <f t="shared" si="184"/>
        <v>#NAME?</v>
      </c>
      <c r="AF692" t="s">
        <v>63</v>
      </c>
      <c r="AG692" t="s">
        <v>64</v>
      </c>
      <c r="AJ692">
        <v>0</v>
      </c>
      <c r="AK692">
        <v>83945850</v>
      </c>
      <c r="AL692">
        <v>10000</v>
      </c>
      <c r="AR692">
        <v>10000</v>
      </c>
      <c r="AS692">
        <v>788.428</v>
      </c>
      <c r="AT692">
        <v>0</v>
      </c>
      <c r="AU692">
        <v>100000</v>
      </c>
      <c r="AV692">
        <v>36</v>
      </c>
      <c r="AW692" t="s">
        <v>60</v>
      </c>
      <c r="AX692" t="s">
        <v>61</v>
      </c>
      <c r="AY692" t="s">
        <v>62</v>
      </c>
      <c r="BA692">
        <v>7</v>
      </c>
      <c r="BB692">
        <v>1</v>
      </c>
      <c r="BD692">
        <v>7.7007500000000002</v>
      </c>
      <c r="BE692">
        <v>3.2572200000000003E-2</v>
      </c>
      <c r="BF692">
        <v>1283.68</v>
      </c>
      <c r="BH692">
        <v>788.428</v>
      </c>
      <c r="BN692">
        <v>839458505</v>
      </c>
      <c r="BO692">
        <v>457323</v>
      </c>
      <c r="BP692">
        <v>22154</v>
      </c>
      <c r="BQ692">
        <v>585</v>
      </c>
      <c r="BR692">
        <v>0</v>
      </c>
      <c r="BY692" t="s">
        <v>4456</v>
      </c>
      <c r="BZ692" t="s">
        <v>8128</v>
      </c>
      <c r="CA692" t="s">
        <v>58</v>
      </c>
      <c r="CB692" t="str">
        <f t="shared" si="185"/>
        <v>ZYRA_SCATTER_0i0d100000k nrq=0</v>
      </c>
      <c r="CC692">
        <f t="shared" si="186"/>
        <v>36</v>
      </c>
    </row>
    <row r="693" spans="1:81" x14ac:dyDescent="0.4">
      <c r="A693" t="s">
        <v>762</v>
      </c>
      <c r="B693" t="s">
        <v>58</v>
      </c>
      <c r="C693" t="s">
        <v>96</v>
      </c>
      <c r="D693" t="e">
        <f t="shared" si="170"/>
        <v>#NAME?</v>
      </c>
      <c r="E693">
        <v>10000</v>
      </c>
      <c r="F693" t="e">
        <f t="shared" si="171"/>
        <v>#NAME?</v>
      </c>
      <c r="G693" t="s">
        <v>60</v>
      </c>
      <c r="H693" t="e">
        <f t="shared" si="172"/>
        <v>#NAME?</v>
      </c>
      <c r="I693" t="s">
        <v>61</v>
      </c>
      <c r="J693" t="e">
        <f t="shared" si="173"/>
        <v>#NAME?</v>
      </c>
      <c r="K693" t="s">
        <v>62</v>
      </c>
      <c r="L693" t="e">
        <f t="shared" si="174"/>
        <v>#NAME?</v>
      </c>
      <c r="M693" t="e">
        <f t="shared" si="175"/>
        <v>#NAME?</v>
      </c>
      <c r="N693">
        <v>100000</v>
      </c>
      <c r="O693" t="e">
        <f t="shared" si="176"/>
        <v>#NAME?</v>
      </c>
      <c r="P693">
        <v>0</v>
      </c>
      <c r="Q693" t="e">
        <f t="shared" si="177"/>
        <v>#NAME?</v>
      </c>
      <c r="R693">
        <v>0</v>
      </c>
      <c r="S693" t="e">
        <f t="shared" si="178"/>
        <v>#NAME?</v>
      </c>
      <c r="T693">
        <v>0</v>
      </c>
      <c r="U693" t="e">
        <f t="shared" si="179"/>
        <v>#NAME?</v>
      </c>
      <c r="V693">
        <v>256</v>
      </c>
      <c r="W693" t="e">
        <f t="shared" si="180"/>
        <v>#NAME?</v>
      </c>
      <c r="X693">
        <v>35</v>
      </c>
      <c r="Y693" t="e">
        <f t="shared" si="181"/>
        <v>#NAME?</v>
      </c>
      <c r="Z693">
        <v>1</v>
      </c>
      <c r="AA693" t="e">
        <f t="shared" si="182"/>
        <v>#NAME?</v>
      </c>
      <c r="AB693">
        <v>48</v>
      </c>
      <c r="AC693" t="e">
        <f t="shared" si="183"/>
        <v>#NAME?</v>
      </c>
      <c r="AD693">
        <v>0</v>
      </c>
      <c r="AE693" t="e">
        <f t="shared" si="184"/>
        <v>#NAME?</v>
      </c>
      <c r="AF693" t="s">
        <v>63</v>
      </c>
      <c r="AG693" t="s">
        <v>64</v>
      </c>
      <c r="AJ693">
        <v>0</v>
      </c>
      <c r="AK693">
        <v>84309776</v>
      </c>
      <c r="AL693">
        <v>10000</v>
      </c>
      <c r="AR693">
        <v>10000</v>
      </c>
      <c r="AS693">
        <v>834.00199999999995</v>
      </c>
      <c r="AT693">
        <v>0</v>
      </c>
      <c r="AU693">
        <v>100000</v>
      </c>
      <c r="AV693">
        <v>35</v>
      </c>
      <c r="AW693" t="s">
        <v>60</v>
      </c>
      <c r="AX693" t="s">
        <v>61</v>
      </c>
      <c r="AY693" t="s">
        <v>62</v>
      </c>
      <c r="BA693">
        <v>7</v>
      </c>
      <c r="BB693">
        <v>1</v>
      </c>
      <c r="BD693">
        <v>7.5831799999999996</v>
      </c>
      <c r="BE693">
        <v>3.5649500000000001E-2</v>
      </c>
      <c r="BF693">
        <v>1300.43</v>
      </c>
      <c r="BH693">
        <v>834.00199999999995</v>
      </c>
      <c r="BN693">
        <v>843092949</v>
      </c>
      <c r="BO693">
        <v>679959</v>
      </c>
      <c r="BP693">
        <v>4812</v>
      </c>
      <c r="BQ693">
        <v>0</v>
      </c>
      <c r="BR693">
        <v>4.7599500000000003E-2</v>
      </c>
      <c r="BY693" t="s">
        <v>4457</v>
      </c>
      <c r="BZ693" t="s">
        <v>8129</v>
      </c>
      <c r="CA693" t="s">
        <v>58</v>
      </c>
      <c r="CB693" t="str">
        <f t="shared" si="185"/>
        <v>ZYRA_SCATTER_0i0d100000k nrq=1</v>
      </c>
      <c r="CC693">
        <f t="shared" si="186"/>
        <v>36</v>
      </c>
    </row>
    <row r="694" spans="1:81" x14ac:dyDescent="0.4">
      <c r="A694" t="s">
        <v>763</v>
      </c>
      <c r="B694" t="s">
        <v>58</v>
      </c>
      <c r="C694" t="s">
        <v>96</v>
      </c>
      <c r="D694" t="e">
        <f t="shared" si="170"/>
        <v>#NAME?</v>
      </c>
      <c r="E694">
        <v>10000</v>
      </c>
      <c r="F694" t="e">
        <f t="shared" si="171"/>
        <v>#NAME?</v>
      </c>
      <c r="G694" t="s">
        <v>60</v>
      </c>
      <c r="H694" t="e">
        <f t="shared" si="172"/>
        <v>#NAME?</v>
      </c>
      <c r="I694" t="s">
        <v>61</v>
      </c>
      <c r="J694" t="e">
        <f t="shared" si="173"/>
        <v>#NAME?</v>
      </c>
      <c r="K694" t="s">
        <v>62</v>
      </c>
      <c r="L694" t="e">
        <f t="shared" si="174"/>
        <v>#NAME?</v>
      </c>
      <c r="M694" t="e">
        <f t="shared" si="175"/>
        <v>#NAME?</v>
      </c>
      <c r="N694">
        <v>100000</v>
      </c>
      <c r="O694" t="e">
        <f t="shared" si="176"/>
        <v>#NAME?</v>
      </c>
      <c r="P694">
        <v>0</v>
      </c>
      <c r="Q694" t="e">
        <f t="shared" si="177"/>
        <v>#NAME?</v>
      </c>
      <c r="R694">
        <v>0</v>
      </c>
      <c r="S694" t="e">
        <f t="shared" si="178"/>
        <v>#NAME?</v>
      </c>
      <c r="T694">
        <v>0</v>
      </c>
      <c r="U694" t="e">
        <f t="shared" si="179"/>
        <v>#NAME?</v>
      </c>
      <c r="V694">
        <v>256</v>
      </c>
      <c r="W694" t="e">
        <f t="shared" si="180"/>
        <v>#NAME?</v>
      </c>
      <c r="X694">
        <v>35</v>
      </c>
      <c r="Y694" t="e">
        <f t="shared" si="181"/>
        <v>#NAME?</v>
      </c>
      <c r="Z694">
        <v>1</v>
      </c>
      <c r="AA694" t="e">
        <f t="shared" si="182"/>
        <v>#NAME?</v>
      </c>
      <c r="AB694">
        <v>48</v>
      </c>
      <c r="AC694" t="e">
        <f t="shared" si="183"/>
        <v>#NAME?</v>
      </c>
      <c r="AD694">
        <v>1</v>
      </c>
      <c r="AE694" t="e">
        <f t="shared" si="184"/>
        <v>#NAME?</v>
      </c>
      <c r="AF694" t="s">
        <v>63</v>
      </c>
      <c r="AG694" t="s">
        <v>64</v>
      </c>
      <c r="AJ694">
        <v>0</v>
      </c>
      <c r="AK694">
        <v>79874889</v>
      </c>
      <c r="AL694">
        <v>10000</v>
      </c>
      <c r="AR694">
        <v>10000</v>
      </c>
      <c r="AS694">
        <v>863.56299999999999</v>
      </c>
      <c r="AT694">
        <v>0</v>
      </c>
      <c r="AU694">
        <v>100000</v>
      </c>
      <c r="AV694">
        <v>35</v>
      </c>
      <c r="AW694" t="s">
        <v>60</v>
      </c>
      <c r="AX694" t="s">
        <v>61</v>
      </c>
      <c r="AY694" t="s">
        <v>62</v>
      </c>
      <c r="BA694">
        <v>7</v>
      </c>
      <c r="BB694">
        <v>1</v>
      </c>
      <c r="BD694">
        <v>7.6498299999999997</v>
      </c>
      <c r="BE694">
        <v>3.9940799999999999E-2</v>
      </c>
      <c r="BF694">
        <v>1343.49</v>
      </c>
      <c r="BH694">
        <v>863.56299999999999</v>
      </c>
      <c r="BN694">
        <v>798743944</v>
      </c>
      <c r="BO694">
        <v>662775</v>
      </c>
      <c r="BP694">
        <v>4953</v>
      </c>
      <c r="BQ694">
        <v>0</v>
      </c>
      <c r="BR694">
        <v>4.86889E-2</v>
      </c>
      <c r="BY694" t="s">
        <v>4458</v>
      </c>
      <c r="BZ694" t="s">
        <v>8130</v>
      </c>
      <c r="CA694" t="s">
        <v>58</v>
      </c>
      <c r="CB694" t="str">
        <f t="shared" si="185"/>
        <v>ZYRA_SCATTER_0i0d100000k nrq=1</v>
      </c>
      <c r="CC694">
        <f t="shared" si="186"/>
        <v>36</v>
      </c>
    </row>
    <row r="695" spans="1:81" x14ac:dyDescent="0.4">
      <c r="A695" t="s">
        <v>764</v>
      </c>
      <c r="B695" t="s">
        <v>58</v>
      </c>
      <c r="C695" t="s">
        <v>96</v>
      </c>
      <c r="D695" t="e">
        <f t="shared" si="170"/>
        <v>#NAME?</v>
      </c>
      <c r="E695">
        <v>10000</v>
      </c>
      <c r="F695" t="e">
        <f t="shared" si="171"/>
        <v>#NAME?</v>
      </c>
      <c r="G695" t="s">
        <v>60</v>
      </c>
      <c r="H695" t="e">
        <f t="shared" si="172"/>
        <v>#NAME?</v>
      </c>
      <c r="I695" t="s">
        <v>61</v>
      </c>
      <c r="J695" t="e">
        <f t="shared" si="173"/>
        <v>#NAME?</v>
      </c>
      <c r="K695" t="s">
        <v>62</v>
      </c>
      <c r="L695" t="e">
        <f t="shared" si="174"/>
        <v>#NAME?</v>
      </c>
      <c r="M695" t="e">
        <f t="shared" si="175"/>
        <v>#NAME?</v>
      </c>
      <c r="N695">
        <v>100000</v>
      </c>
      <c r="O695" t="e">
        <f t="shared" si="176"/>
        <v>#NAME?</v>
      </c>
      <c r="P695">
        <v>0</v>
      </c>
      <c r="Q695" t="e">
        <f t="shared" si="177"/>
        <v>#NAME?</v>
      </c>
      <c r="R695">
        <v>0</v>
      </c>
      <c r="S695" t="e">
        <f t="shared" si="178"/>
        <v>#NAME?</v>
      </c>
      <c r="T695">
        <v>0</v>
      </c>
      <c r="U695" t="e">
        <f t="shared" si="179"/>
        <v>#NAME?</v>
      </c>
      <c r="V695">
        <v>256</v>
      </c>
      <c r="W695" t="e">
        <f t="shared" si="180"/>
        <v>#NAME?</v>
      </c>
      <c r="X695">
        <v>35</v>
      </c>
      <c r="Y695" t="e">
        <f t="shared" si="181"/>
        <v>#NAME?</v>
      </c>
      <c r="Z695">
        <v>1</v>
      </c>
      <c r="AA695" t="e">
        <f t="shared" si="182"/>
        <v>#NAME?</v>
      </c>
      <c r="AB695">
        <v>48</v>
      </c>
      <c r="AC695" t="e">
        <f t="shared" si="183"/>
        <v>#NAME?</v>
      </c>
      <c r="AD695">
        <v>2</v>
      </c>
      <c r="AE695" t="e">
        <f t="shared" si="184"/>
        <v>#NAME?</v>
      </c>
      <c r="AF695" t="s">
        <v>63</v>
      </c>
      <c r="AG695" t="s">
        <v>64</v>
      </c>
      <c r="AJ695">
        <v>0</v>
      </c>
      <c r="AK695">
        <v>79482304</v>
      </c>
      <c r="AL695">
        <v>10000</v>
      </c>
      <c r="AR695">
        <v>10000</v>
      </c>
      <c r="AS695">
        <v>885.98400000000004</v>
      </c>
      <c r="AT695">
        <v>0</v>
      </c>
      <c r="AU695">
        <v>100000</v>
      </c>
      <c r="AV695">
        <v>35</v>
      </c>
      <c r="AW695" t="s">
        <v>60</v>
      </c>
      <c r="AX695" t="s">
        <v>61</v>
      </c>
      <c r="AY695" t="s">
        <v>62</v>
      </c>
      <c r="BA695">
        <v>7</v>
      </c>
      <c r="BB695">
        <v>1</v>
      </c>
      <c r="BD695">
        <v>7.6036700000000002</v>
      </c>
      <c r="BE695">
        <v>3.6766899999999998E-2</v>
      </c>
      <c r="BF695">
        <v>1331.9</v>
      </c>
      <c r="BH695">
        <v>885.98400000000004</v>
      </c>
      <c r="BN695">
        <v>794818382</v>
      </c>
      <c r="BO695">
        <v>646221</v>
      </c>
      <c r="BP695">
        <v>4661</v>
      </c>
      <c r="BQ695">
        <v>0</v>
      </c>
      <c r="BR695">
        <v>4.7448900000000002E-2</v>
      </c>
      <c r="BY695" t="s">
        <v>4459</v>
      </c>
      <c r="BZ695" t="s">
        <v>8131</v>
      </c>
      <c r="CA695" t="s">
        <v>58</v>
      </c>
      <c r="CB695" t="str">
        <f t="shared" si="185"/>
        <v>ZYRA_SCATTER_0i0d100000k nrq=1</v>
      </c>
      <c r="CC695">
        <f t="shared" si="186"/>
        <v>36</v>
      </c>
    </row>
    <row r="696" spans="1:81" x14ac:dyDescent="0.4">
      <c r="A696" t="s">
        <v>765</v>
      </c>
      <c r="B696" t="s">
        <v>58</v>
      </c>
      <c r="C696" t="s">
        <v>96</v>
      </c>
      <c r="D696" t="e">
        <f t="shared" si="170"/>
        <v>#NAME?</v>
      </c>
      <c r="E696">
        <v>10000</v>
      </c>
      <c r="F696" t="e">
        <f t="shared" si="171"/>
        <v>#NAME?</v>
      </c>
      <c r="G696" t="s">
        <v>60</v>
      </c>
      <c r="H696" t="e">
        <f t="shared" si="172"/>
        <v>#NAME?</v>
      </c>
      <c r="I696" t="s">
        <v>61</v>
      </c>
      <c r="J696" t="e">
        <f t="shared" si="173"/>
        <v>#NAME?</v>
      </c>
      <c r="K696" t="s">
        <v>62</v>
      </c>
      <c r="L696" t="e">
        <f t="shared" si="174"/>
        <v>#NAME?</v>
      </c>
      <c r="M696" t="e">
        <f t="shared" si="175"/>
        <v>#NAME?</v>
      </c>
      <c r="N696">
        <v>100000</v>
      </c>
      <c r="O696" t="e">
        <f t="shared" si="176"/>
        <v>#NAME?</v>
      </c>
      <c r="P696">
        <v>0</v>
      </c>
      <c r="Q696" t="e">
        <f t="shared" si="177"/>
        <v>#NAME?</v>
      </c>
      <c r="R696">
        <v>0</v>
      </c>
      <c r="S696" t="e">
        <f t="shared" si="178"/>
        <v>#NAME?</v>
      </c>
      <c r="T696">
        <v>0</v>
      </c>
      <c r="U696" t="e">
        <f t="shared" si="179"/>
        <v>#NAME?</v>
      </c>
      <c r="V696">
        <v>256</v>
      </c>
      <c r="W696" t="e">
        <f t="shared" si="180"/>
        <v>#NAME?</v>
      </c>
      <c r="X696">
        <v>54</v>
      </c>
      <c r="Y696" t="e">
        <f t="shared" si="181"/>
        <v>#NAME?</v>
      </c>
      <c r="Z696">
        <v>0</v>
      </c>
      <c r="AA696" t="e">
        <f t="shared" si="182"/>
        <v>#NAME?</v>
      </c>
      <c r="AB696">
        <v>48</v>
      </c>
      <c r="AC696" t="e">
        <f t="shared" si="183"/>
        <v>#NAME?</v>
      </c>
      <c r="AD696">
        <v>0</v>
      </c>
      <c r="AE696" t="e">
        <f t="shared" si="184"/>
        <v>#NAME?</v>
      </c>
      <c r="AF696" t="s">
        <v>63</v>
      </c>
      <c r="AG696" t="s">
        <v>64</v>
      </c>
      <c r="AJ696">
        <v>0</v>
      </c>
      <c r="AK696">
        <v>114684671</v>
      </c>
      <c r="AL696">
        <v>10000</v>
      </c>
      <c r="AR696">
        <v>10000</v>
      </c>
      <c r="AS696">
        <v>814.97799999999995</v>
      </c>
      <c r="AT696">
        <v>0</v>
      </c>
      <c r="AU696">
        <v>100000</v>
      </c>
      <c r="AV696">
        <v>54</v>
      </c>
      <c r="AW696" t="s">
        <v>60</v>
      </c>
      <c r="AX696" t="s">
        <v>61</v>
      </c>
      <c r="AY696" t="s">
        <v>62</v>
      </c>
      <c r="BA696">
        <v>7</v>
      </c>
      <c r="BB696">
        <v>1</v>
      </c>
      <c r="BD696">
        <v>7.75509</v>
      </c>
      <c r="BE696">
        <v>3.84175E-2</v>
      </c>
      <c r="BF696">
        <v>1293.8699999999999</v>
      </c>
      <c r="BH696">
        <v>814.97799999999995</v>
      </c>
      <c r="BN696">
        <v>1146846715</v>
      </c>
      <c r="BO696">
        <v>645387</v>
      </c>
      <c r="BP696">
        <v>26918</v>
      </c>
      <c r="BQ696">
        <v>1240</v>
      </c>
      <c r="BR696">
        <v>0</v>
      </c>
      <c r="BY696" t="s">
        <v>4460</v>
      </c>
      <c r="BZ696" t="s">
        <v>8132</v>
      </c>
      <c r="CA696" t="s">
        <v>58</v>
      </c>
      <c r="CB696" t="str">
        <f t="shared" si="185"/>
        <v>ZYRA_SCATTER_0i0d100000k nrq=0</v>
      </c>
      <c r="CC696">
        <f t="shared" si="186"/>
        <v>54</v>
      </c>
    </row>
    <row r="697" spans="1:81" x14ac:dyDescent="0.4">
      <c r="A697" t="s">
        <v>766</v>
      </c>
      <c r="B697" t="s">
        <v>58</v>
      </c>
      <c r="C697" t="s">
        <v>96</v>
      </c>
      <c r="D697" t="e">
        <f t="shared" si="170"/>
        <v>#NAME?</v>
      </c>
      <c r="E697">
        <v>10000</v>
      </c>
      <c r="F697" t="e">
        <f t="shared" si="171"/>
        <v>#NAME?</v>
      </c>
      <c r="G697" t="s">
        <v>60</v>
      </c>
      <c r="H697" t="e">
        <f t="shared" si="172"/>
        <v>#NAME?</v>
      </c>
      <c r="I697" t="s">
        <v>61</v>
      </c>
      <c r="J697" t="e">
        <f t="shared" si="173"/>
        <v>#NAME?</v>
      </c>
      <c r="K697" t="s">
        <v>62</v>
      </c>
      <c r="L697" t="e">
        <f t="shared" si="174"/>
        <v>#NAME?</v>
      </c>
      <c r="M697" t="e">
        <f t="shared" si="175"/>
        <v>#NAME?</v>
      </c>
      <c r="N697">
        <v>100000</v>
      </c>
      <c r="O697" t="e">
        <f t="shared" si="176"/>
        <v>#NAME?</v>
      </c>
      <c r="P697">
        <v>0</v>
      </c>
      <c r="Q697" t="e">
        <f t="shared" si="177"/>
        <v>#NAME?</v>
      </c>
      <c r="R697">
        <v>0</v>
      </c>
      <c r="S697" t="e">
        <f t="shared" si="178"/>
        <v>#NAME?</v>
      </c>
      <c r="T697">
        <v>0</v>
      </c>
      <c r="U697" t="e">
        <f t="shared" si="179"/>
        <v>#NAME?</v>
      </c>
      <c r="V697">
        <v>256</v>
      </c>
      <c r="W697" t="e">
        <f t="shared" si="180"/>
        <v>#NAME?</v>
      </c>
      <c r="X697">
        <v>54</v>
      </c>
      <c r="Y697" t="e">
        <f t="shared" si="181"/>
        <v>#NAME?</v>
      </c>
      <c r="Z697">
        <v>0</v>
      </c>
      <c r="AA697" t="e">
        <f t="shared" si="182"/>
        <v>#NAME?</v>
      </c>
      <c r="AB697">
        <v>48</v>
      </c>
      <c r="AC697" t="e">
        <f t="shared" si="183"/>
        <v>#NAME?</v>
      </c>
      <c r="AD697">
        <v>1</v>
      </c>
      <c r="AE697" t="e">
        <f t="shared" si="184"/>
        <v>#NAME?</v>
      </c>
      <c r="AF697" t="s">
        <v>63</v>
      </c>
      <c r="AG697" t="s">
        <v>64</v>
      </c>
      <c r="AJ697">
        <v>0</v>
      </c>
      <c r="AK697">
        <v>112793673</v>
      </c>
      <c r="AL697">
        <v>10000</v>
      </c>
      <c r="AR697">
        <v>10000</v>
      </c>
      <c r="AS697">
        <v>765.96699999999998</v>
      </c>
      <c r="AT697">
        <v>0</v>
      </c>
      <c r="AU697">
        <v>100000</v>
      </c>
      <c r="AV697">
        <v>54</v>
      </c>
      <c r="AW697" t="s">
        <v>60</v>
      </c>
      <c r="AX697" t="s">
        <v>61</v>
      </c>
      <c r="AY697" t="s">
        <v>62</v>
      </c>
      <c r="BA697">
        <v>7</v>
      </c>
      <c r="BB697">
        <v>1</v>
      </c>
      <c r="BD697">
        <v>7.8064400000000003</v>
      </c>
      <c r="BE697">
        <v>4.2433100000000001E-2</v>
      </c>
      <c r="BF697">
        <v>1314.86</v>
      </c>
      <c r="BH697">
        <v>765.96699999999998</v>
      </c>
      <c r="BN697">
        <v>1127936730</v>
      </c>
      <c r="BO697">
        <v>649809</v>
      </c>
      <c r="BP697">
        <v>28095</v>
      </c>
      <c r="BQ697">
        <v>880</v>
      </c>
      <c r="BR697">
        <v>0</v>
      </c>
      <c r="BY697" t="s">
        <v>4461</v>
      </c>
      <c r="BZ697" t="s">
        <v>8133</v>
      </c>
      <c r="CA697" t="s">
        <v>58</v>
      </c>
      <c r="CB697" t="str">
        <f t="shared" si="185"/>
        <v>ZYRA_SCATTER_0i0d100000k nrq=0</v>
      </c>
      <c r="CC697">
        <f t="shared" si="186"/>
        <v>54</v>
      </c>
    </row>
    <row r="698" spans="1:81" x14ac:dyDescent="0.4">
      <c r="A698" t="s">
        <v>767</v>
      </c>
      <c r="B698" t="s">
        <v>58</v>
      </c>
      <c r="C698" t="s">
        <v>96</v>
      </c>
      <c r="D698" t="e">
        <f t="shared" si="170"/>
        <v>#NAME?</v>
      </c>
      <c r="E698">
        <v>10000</v>
      </c>
      <c r="F698" t="e">
        <f t="shared" si="171"/>
        <v>#NAME?</v>
      </c>
      <c r="G698" t="s">
        <v>60</v>
      </c>
      <c r="H698" t="e">
        <f t="shared" si="172"/>
        <v>#NAME?</v>
      </c>
      <c r="I698" t="s">
        <v>61</v>
      </c>
      <c r="J698" t="e">
        <f t="shared" si="173"/>
        <v>#NAME?</v>
      </c>
      <c r="K698" t="s">
        <v>62</v>
      </c>
      <c r="L698" t="e">
        <f t="shared" si="174"/>
        <v>#NAME?</v>
      </c>
      <c r="M698" t="e">
        <f t="shared" si="175"/>
        <v>#NAME?</v>
      </c>
      <c r="N698">
        <v>100000</v>
      </c>
      <c r="O698" t="e">
        <f t="shared" si="176"/>
        <v>#NAME?</v>
      </c>
      <c r="P698">
        <v>0</v>
      </c>
      <c r="Q698" t="e">
        <f t="shared" si="177"/>
        <v>#NAME?</v>
      </c>
      <c r="R698">
        <v>0</v>
      </c>
      <c r="S698" t="e">
        <f t="shared" si="178"/>
        <v>#NAME?</v>
      </c>
      <c r="T698">
        <v>0</v>
      </c>
      <c r="U698" t="e">
        <f t="shared" si="179"/>
        <v>#NAME?</v>
      </c>
      <c r="V698">
        <v>256</v>
      </c>
      <c r="W698" t="e">
        <f t="shared" si="180"/>
        <v>#NAME?</v>
      </c>
      <c r="X698">
        <v>54</v>
      </c>
      <c r="Y698" t="e">
        <f t="shared" si="181"/>
        <v>#NAME?</v>
      </c>
      <c r="Z698">
        <v>0</v>
      </c>
      <c r="AA698" t="e">
        <f t="shared" si="182"/>
        <v>#NAME?</v>
      </c>
      <c r="AB698">
        <v>48</v>
      </c>
      <c r="AC698" t="e">
        <f t="shared" si="183"/>
        <v>#NAME?</v>
      </c>
      <c r="AD698">
        <v>2</v>
      </c>
      <c r="AE698" t="e">
        <f t="shared" si="184"/>
        <v>#NAME?</v>
      </c>
      <c r="AF698" t="s">
        <v>63</v>
      </c>
      <c r="AG698" t="s">
        <v>64</v>
      </c>
      <c r="AJ698">
        <v>0</v>
      </c>
      <c r="AK698">
        <v>114734807</v>
      </c>
      <c r="AL698">
        <v>10000</v>
      </c>
      <c r="AR698">
        <v>10000</v>
      </c>
      <c r="AS698">
        <v>796.39700000000005</v>
      </c>
      <c r="AT698">
        <v>0</v>
      </c>
      <c r="AU698">
        <v>100000</v>
      </c>
      <c r="AV698">
        <v>54</v>
      </c>
      <c r="AW698" t="s">
        <v>60</v>
      </c>
      <c r="AX698" t="s">
        <v>61</v>
      </c>
      <c r="AY698" t="s">
        <v>62</v>
      </c>
      <c r="BA698">
        <v>7</v>
      </c>
      <c r="BB698">
        <v>1</v>
      </c>
      <c r="BD698">
        <v>7.7431299999999998</v>
      </c>
      <c r="BE698">
        <v>3.8865799999999999E-2</v>
      </c>
      <c r="BF698">
        <v>1294.04</v>
      </c>
      <c r="BH698">
        <v>796.39700000000005</v>
      </c>
      <c r="BN698">
        <v>1147348075</v>
      </c>
      <c r="BO698">
        <v>601570</v>
      </c>
      <c r="BP698">
        <v>27455</v>
      </c>
      <c r="BQ698">
        <v>879</v>
      </c>
      <c r="BR698">
        <v>0</v>
      </c>
      <c r="BY698" t="s">
        <v>4462</v>
      </c>
      <c r="BZ698" t="s">
        <v>8134</v>
      </c>
      <c r="CA698" t="s">
        <v>58</v>
      </c>
      <c r="CB698" t="str">
        <f t="shared" si="185"/>
        <v>ZYRA_SCATTER_0i0d100000k nrq=0</v>
      </c>
      <c r="CC698">
        <f t="shared" si="186"/>
        <v>54</v>
      </c>
    </row>
    <row r="699" spans="1:81" x14ac:dyDescent="0.4">
      <c r="A699" t="s">
        <v>768</v>
      </c>
      <c r="B699" t="s">
        <v>58</v>
      </c>
      <c r="C699" t="s">
        <v>96</v>
      </c>
      <c r="D699" t="e">
        <f t="shared" si="170"/>
        <v>#NAME?</v>
      </c>
      <c r="E699">
        <v>10000</v>
      </c>
      <c r="F699" t="e">
        <f t="shared" si="171"/>
        <v>#NAME?</v>
      </c>
      <c r="G699" t="s">
        <v>60</v>
      </c>
      <c r="H699" t="e">
        <f t="shared" si="172"/>
        <v>#NAME?</v>
      </c>
      <c r="I699" t="s">
        <v>61</v>
      </c>
      <c r="J699" t="e">
        <f t="shared" si="173"/>
        <v>#NAME?</v>
      </c>
      <c r="K699" t="s">
        <v>62</v>
      </c>
      <c r="L699" t="e">
        <f t="shared" si="174"/>
        <v>#NAME?</v>
      </c>
      <c r="M699" t="e">
        <f t="shared" si="175"/>
        <v>#NAME?</v>
      </c>
      <c r="N699">
        <v>100000</v>
      </c>
      <c r="O699" t="e">
        <f t="shared" si="176"/>
        <v>#NAME?</v>
      </c>
      <c r="P699">
        <v>0</v>
      </c>
      <c r="Q699" t="e">
        <f t="shared" si="177"/>
        <v>#NAME?</v>
      </c>
      <c r="R699">
        <v>0</v>
      </c>
      <c r="S699" t="e">
        <f t="shared" si="178"/>
        <v>#NAME?</v>
      </c>
      <c r="T699">
        <v>0</v>
      </c>
      <c r="U699" t="e">
        <f t="shared" si="179"/>
        <v>#NAME?</v>
      </c>
      <c r="V699">
        <v>256</v>
      </c>
      <c r="W699" t="e">
        <f t="shared" si="180"/>
        <v>#NAME?</v>
      </c>
      <c r="X699">
        <v>53</v>
      </c>
      <c r="Y699" t="e">
        <f t="shared" si="181"/>
        <v>#NAME?</v>
      </c>
      <c r="Z699">
        <v>1</v>
      </c>
      <c r="AA699" t="e">
        <f t="shared" si="182"/>
        <v>#NAME?</v>
      </c>
      <c r="AB699">
        <v>48</v>
      </c>
      <c r="AC699" t="e">
        <f t="shared" si="183"/>
        <v>#NAME?</v>
      </c>
      <c r="AD699">
        <v>0</v>
      </c>
      <c r="AE699" t="e">
        <f t="shared" si="184"/>
        <v>#NAME?</v>
      </c>
      <c r="AF699" t="s">
        <v>63</v>
      </c>
      <c r="AG699" t="s">
        <v>64</v>
      </c>
      <c r="AJ699">
        <v>0</v>
      </c>
      <c r="AK699">
        <v>113679492</v>
      </c>
      <c r="AL699">
        <v>10000</v>
      </c>
      <c r="AR699">
        <v>10000</v>
      </c>
      <c r="AS699">
        <v>808.57500000000005</v>
      </c>
      <c r="AT699">
        <v>0</v>
      </c>
      <c r="AU699">
        <v>100000</v>
      </c>
      <c r="AV699">
        <v>53</v>
      </c>
      <c r="AW699" t="s">
        <v>60</v>
      </c>
      <c r="AX699" t="s">
        <v>61</v>
      </c>
      <c r="AY699" t="s">
        <v>62</v>
      </c>
      <c r="BA699">
        <v>7</v>
      </c>
      <c r="BB699">
        <v>1</v>
      </c>
      <c r="BD699">
        <v>7.7954800000000004</v>
      </c>
      <c r="BE699">
        <v>3.5629099999999997E-2</v>
      </c>
      <c r="BF699">
        <v>1308.74</v>
      </c>
      <c r="BH699">
        <v>808.57500000000005</v>
      </c>
      <c r="BN699">
        <v>1136790375</v>
      </c>
      <c r="BO699">
        <v>873100</v>
      </c>
      <c r="BP699">
        <v>4547</v>
      </c>
      <c r="BQ699">
        <v>0</v>
      </c>
      <c r="BR699">
        <v>4.7047400000000003E-2</v>
      </c>
      <c r="BY699" t="s">
        <v>4463</v>
      </c>
      <c r="BZ699" t="s">
        <v>8135</v>
      </c>
      <c r="CA699" t="s">
        <v>58</v>
      </c>
      <c r="CB699" t="str">
        <f t="shared" si="185"/>
        <v>ZYRA_SCATTER_0i0d100000k nrq=1</v>
      </c>
      <c r="CC699">
        <f t="shared" si="186"/>
        <v>54</v>
      </c>
    </row>
    <row r="700" spans="1:81" x14ac:dyDescent="0.4">
      <c r="A700" t="s">
        <v>770</v>
      </c>
      <c r="B700" t="s">
        <v>58</v>
      </c>
      <c r="C700" t="s">
        <v>78</v>
      </c>
      <c r="D700" t="e">
        <f t="shared" si="170"/>
        <v>#NAME?</v>
      </c>
      <c r="E700">
        <v>10000</v>
      </c>
      <c r="F700" t="e">
        <f t="shared" si="171"/>
        <v>#NAME?</v>
      </c>
      <c r="G700" t="s">
        <v>60</v>
      </c>
      <c r="H700" t="e">
        <f t="shared" si="172"/>
        <v>#NAME?</v>
      </c>
      <c r="I700" t="s">
        <v>61</v>
      </c>
      <c r="J700" t="e">
        <f t="shared" si="173"/>
        <v>#NAME?</v>
      </c>
      <c r="K700" t="s">
        <v>62</v>
      </c>
      <c r="L700" t="e">
        <f t="shared" si="174"/>
        <v>#NAME?</v>
      </c>
      <c r="M700" t="e">
        <f t="shared" si="175"/>
        <v>#NAME?</v>
      </c>
      <c r="N700">
        <v>10000</v>
      </c>
      <c r="O700" t="e">
        <f t="shared" si="176"/>
        <v>#NAME?</v>
      </c>
      <c r="P700">
        <v>5</v>
      </c>
      <c r="Q700" t="e">
        <f t="shared" si="177"/>
        <v>#NAME?</v>
      </c>
      <c r="R700">
        <v>5</v>
      </c>
      <c r="S700" t="e">
        <f t="shared" si="178"/>
        <v>#NAME?</v>
      </c>
      <c r="T700">
        <v>0</v>
      </c>
      <c r="U700" t="e">
        <f t="shared" si="179"/>
        <v>#NAME?</v>
      </c>
      <c r="V700">
        <v>256</v>
      </c>
      <c r="W700" t="e">
        <f t="shared" si="180"/>
        <v>#NAME?</v>
      </c>
      <c r="X700">
        <v>72</v>
      </c>
      <c r="Y700" t="e">
        <f t="shared" si="181"/>
        <v>#NAME?</v>
      </c>
      <c r="Z700">
        <v>0</v>
      </c>
      <c r="AA700" t="e">
        <f t="shared" si="182"/>
        <v>#NAME?</v>
      </c>
      <c r="AB700">
        <v>48</v>
      </c>
      <c r="AC700" t="e">
        <f t="shared" si="183"/>
        <v>#NAME?</v>
      </c>
      <c r="AD700">
        <v>2</v>
      </c>
      <c r="AE700" t="e">
        <f t="shared" si="184"/>
        <v>#NAME?</v>
      </c>
      <c r="AF700" t="s">
        <v>65</v>
      </c>
      <c r="AG700" t="s">
        <v>64</v>
      </c>
      <c r="AH700">
        <v>22862039</v>
      </c>
      <c r="AI700">
        <v>22862661</v>
      </c>
      <c r="AJ700">
        <v>4572470</v>
      </c>
      <c r="AK700">
        <v>45670845</v>
      </c>
      <c r="AL700">
        <v>10000</v>
      </c>
      <c r="AR700">
        <v>10000</v>
      </c>
      <c r="AS700">
        <v>52882.63</v>
      </c>
      <c r="AT700">
        <v>5</v>
      </c>
      <c r="AU700">
        <v>10000</v>
      </c>
      <c r="AV700">
        <v>72</v>
      </c>
      <c r="AW700" t="s">
        <v>60</v>
      </c>
      <c r="AX700" t="s">
        <v>61</v>
      </c>
      <c r="AY700" t="s">
        <v>62</v>
      </c>
      <c r="BA700">
        <v>8</v>
      </c>
      <c r="BB700">
        <v>1</v>
      </c>
      <c r="BD700">
        <v>7.1782700000000004</v>
      </c>
      <c r="BE700">
        <v>0.61888399999999999</v>
      </c>
      <c r="BF700">
        <v>3932.8</v>
      </c>
      <c r="BH700">
        <v>2882.63</v>
      </c>
      <c r="BY700" t="s">
        <v>4464</v>
      </c>
      <c r="BZ700" t="s">
        <v>8136</v>
      </c>
      <c r="CA700" t="s">
        <v>58</v>
      </c>
      <c r="CB700" t="str">
        <f t="shared" si="185"/>
        <v>ZYRA_CLUSTER_5i5d10000k nrq=0</v>
      </c>
      <c r="CC700">
        <f t="shared" si="186"/>
        <v>72</v>
      </c>
    </row>
    <row r="701" spans="1:81" x14ac:dyDescent="0.4">
      <c r="A701" t="s">
        <v>769</v>
      </c>
      <c r="B701" t="s">
        <v>58</v>
      </c>
      <c r="C701" t="s">
        <v>96</v>
      </c>
      <c r="D701" t="e">
        <f t="shared" si="170"/>
        <v>#NAME?</v>
      </c>
      <c r="E701">
        <v>10000</v>
      </c>
      <c r="F701" t="e">
        <f t="shared" si="171"/>
        <v>#NAME?</v>
      </c>
      <c r="G701" t="s">
        <v>60</v>
      </c>
      <c r="H701" t="e">
        <f t="shared" si="172"/>
        <v>#NAME?</v>
      </c>
      <c r="I701" t="s">
        <v>61</v>
      </c>
      <c r="J701" t="e">
        <f t="shared" si="173"/>
        <v>#NAME?</v>
      </c>
      <c r="K701" t="s">
        <v>62</v>
      </c>
      <c r="L701" t="e">
        <f t="shared" si="174"/>
        <v>#NAME?</v>
      </c>
      <c r="M701" t="e">
        <f t="shared" si="175"/>
        <v>#NAME?</v>
      </c>
      <c r="N701">
        <v>100000</v>
      </c>
      <c r="O701" t="e">
        <f t="shared" si="176"/>
        <v>#NAME?</v>
      </c>
      <c r="P701">
        <v>0</v>
      </c>
      <c r="Q701" t="e">
        <f t="shared" si="177"/>
        <v>#NAME?</v>
      </c>
      <c r="R701">
        <v>0</v>
      </c>
      <c r="S701" t="e">
        <f t="shared" si="178"/>
        <v>#NAME?</v>
      </c>
      <c r="T701">
        <v>0</v>
      </c>
      <c r="U701" t="e">
        <f t="shared" si="179"/>
        <v>#NAME?</v>
      </c>
      <c r="V701">
        <v>256</v>
      </c>
      <c r="W701" t="e">
        <f t="shared" si="180"/>
        <v>#NAME?</v>
      </c>
      <c r="X701">
        <v>53</v>
      </c>
      <c r="Y701" t="e">
        <f t="shared" si="181"/>
        <v>#NAME?</v>
      </c>
      <c r="Z701">
        <v>1</v>
      </c>
      <c r="AA701" t="e">
        <f t="shared" si="182"/>
        <v>#NAME?</v>
      </c>
      <c r="AB701">
        <v>48</v>
      </c>
      <c r="AC701" t="e">
        <f t="shared" si="183"/>
        <v>#NAME?</v>
      </c>
      <c r="AD701">
        <v>1</v>
      </c>
      <c r="AE701" t="e">
        <f t="shared" si="184"/>
        <v>#NAME?</v>
      </c>
      <c r="AF701" t="s">
        <v>63</v>
      </c>
      <c r="AG701" t="s">
        <v>64</v>
      </c>
      <c r="AJ701">
        <v>0</v>
      </c>
      <c r="AK701">
        <v>110705678</v>
      </c>
      <c r="AL701">
        <v>10000</v>
      </c>
      <c r="AR701">
        <v>10000</v>
      </c>
      <c r="AS701">
        <v>829.36800000000005</v>
      </c>
      <c r="AT701">
        <v>0</v>
      </c>
      <c r="AU701">
        <v>100000</v>
      </c>
      <c r="AV701">
        <v>53</v>
      </c>
      <c r="AW701" t="s">
        <v>60</v>
      </c>
      <c r="AX701" t="s">
        <v>61</v>
      </c>
      <c r="AY701" t="s">
        <v>62</v>
      </c>
      <c r="BA701">
        <v>7</v>
      </c>
      <c r="BB701">
        <v>1</v>
      </c>
      <c r="BD701">
        <v>7.6911399999999999</v>
      </c>
      <c r="BE701">
        <v>3.6740299999999997E-2</v>
      </c>
      <c r="BF701">
        <v>1340.87</v>
      </c>
      <c r="BH701">
        <v>829.36800000000005</v>
      </c>
      <c r="BN701">
        <v>1107052359</v>
      </c>
      <c r="BO701">
        <v>864714</v>
      </c>
      <c r="BP701">
        <v>4426</v>
      </c>
      <c r="BQ701">
        <v>0</v>
      </c>
      <c r="BR701">
        <v>4.6027400000000003E-2</v>
      </c>
      <c r="BY701" t="s">
        <v>4465</v>
      </c>
      <c r="BZ701" t="s">
        <v>8137</v>
      </c>
      <c r="CA701" t="s">
        <v>58</v>
      </c>
      <c r="CB701" t="str">
        <f t="shared" si="185"/>
        <v>ZYRA_SCATTER_0i0d100000k nrq=1</v>
      </c>
      <c r="CC701">
        <f t="shared" si="186"/>
        <v>54</v>
      </c>
    </row>
    <row r="702" spans="1:81" x14ac:dyDescent="0.4">
      <c r="A702" t="s">
        <v>771</v>
      </c>
      <c r="B702" t="s">
        <v>58</v>
      </c>
      <c r="C702" t="s">
        <v>96</v>
      </c>
      <c r="D702" t="e">
        <f t="shared" si="170"/>
        <v>#NAME?</v>
      </c>
      <c r="E702">
        <v>10000</v>
      </c>
      <c r="F702" t="e">
        <f t="shared" si="171"/>
        <v>#NAME?</v>
      </c>
      <c r="G702" t="s">
        <v>60</v>
      </c>
      <c r="H702" t="e">
        <f t="shared" si="172"/>
        <v>#NAME?</v>
      </c>
      <c r="I702" t="s">
        <v>61</v>
      </c>
      <c r="J702" t="e">
        <f t="shared" si="173"/>
        <v>#NAME?</v>
      </c>
      <c r="K702" t="s">
        <v>62</v>
      </c>
      <c r="L702" t="e">
        <f t="shared" si="174"/>
        <v>#NAME?</v>
      </c>
      <c r="M702" t="e">
        <f t="shared" si="175"/>
        <v>#NAME?</v>
      </c>
      <c r="N702">
        <v>100000</v>
      </c>
      <c r="O702" t="e">
        <f t="shared" si="176"/>
        <v>#NAME?</v>
      </c>
      <c r="P702">
        <v>0</v>
      </c>
      <c r="Q702" t="e">
        <f t="shared" si="177"/>
        <v>#NAME?</v>
      </c>
      <c r="R702">
        <v>0</v>
      </c>
      <c r="S702" t="e">
        <f t="shared" si="178"/>
        <v>#NAME?</v>
      </c>
      <c r="T702">
        <v>0</v>
      </c>
      <c r="U702" t="e">
        <f t="shared" si="179"/>
        <v>#NAME?</v>
      </c>
      <c r="V702">
        <v>256</v>
      </c>
      <c r="W702" t="e">
        <f t="shared" si="180"/>
        <v>#NAME?</v>
      </c>
      <c r="X702">
        <v>53</v>
      </c>
      <c r="Y702" t="e">
        <f t="shared" si="181"/>
        <v>#NAME?</v>
      </c>
      <c r="Z702">
        <v>1</v>
      </c>
      <c r="AA702" t="e">
        <f t="shared" si="182"/>
        <v>#NAME?</v>
      </c>
      <c r="AB702">
        <v>48</v>
      </c>
      <c r="AC702" t="e">
        <f t="shared" si="183"/>
        <v>#NAME?</v>
      </c>
      <c r="AD702">
        <v>2</v>
      </c>
      <c r="AE702" t="e">
        <f t="shared" si="184"/>
        <v>#NAME?</v>
      </c>
      <c r="AF702" t="s">
        <v>63</v>
      </c>
      <c r="AG702" t="s">
        <v>64</v>
      </c>
      <c r="AJ702">
        <v>0</v>
      </c>
      <c r="AK702">
        <v>110424946</v>
      </c>
      <c r="AL702">
        <v>10000</v>
      </c>
      <c r="AR702">
        <v>10000</v>
      </c>
      <c r="AS702">
        <v>827.81100000000004</v>
      </c>
      <c r="AT702">
        <v>0</v>
      </c>
      <c r="AU702">
        <v>100000</v>
      </c>
      <c r="AV702">
        <v>53</v>
      </c>
      <c r="AW702" t="s">
        <v>60</v>
      </c>
      <c r="AX702" t="s">
        <v>61</v>
      </c>
      <c r="AY702" t="s">
        <v>62</v>
      </c>
      <c r="BA702">
        <v>7</v>
      </c>
      <c r="BB702">
        <v>1</v>
      </c>
      <c r="BD702">
        <v>7.7230400000000001</v>
      </c>
      <c r="BE702">
        <v>3.8073799999999998E-2</v>
      </c>
      <c r="BF702">
        <v>1345.11</v>
      </c>
      <c r="BH702">
        <v>827.81100000000004</v>
      </c>
      <c r="BN702">
        <v>1104244974</v>
      </c>
      <c r="BO702">
        <v>878593</v>
      </c>
      <c r="BP702">
        <v>4489</v>
      </c>
      <c r="BQ702">
        <v>0</v>
      </c>
      <c r="BR702">
        <v>4.6893999999999998E-2</v>
      </c>
      <c r="BY702" t="s">
        <v>4466</v>
      </c>
      <c r="BZ702" t="s">
        <v>8138</v>
      </c>
      <c r="CA702" t="s">
        <v>58</v>
      </c>
      <c r="CB702" t="str">
        <f t="shared" si="185"/>
        <v>ZYRA_SCATTER_0i0d100000k nrq=1</v>
      </c>
      <c r="CC702">
        <f t="shared" si="186"/>
        <v>54</v>
      </c>
    </row>
    <row r="703" spans="1:81" x14ac:dyDescent="0.4">
      <c r="A703" t="s">
        <v>772</v>
      </c>
      <c r="B703" t="s">
        <v>58</v>
      </c>
      <c r="C703" t="s">
        <v>78</v>
      </c>
      <c r="D703" t="e">
        <f t="shared" si="170"/>
        <v>#NAME?</v>
      </c>
      <c r="E703">
        <v>10000</v>
      </c>
      <c r="F703" t="e">
        <f t="shared" si="171"/>
        <v>#NAME?</v>
      </c>
      <c r="G703" t="s">
        <v>60</v>
      </c>
      <c r="H703" t="e">
        <f t="shared" si="172"/>
        <v>#NAME?</v>
      </c>
      <c r="I703" t="s">
        <v>61</v>
      </c>
      <c r="J703" t="e">
        <f t="shared" si="173"/>
        <v>#NAME?</v>
      </c>
      <c r="K703" t="s">
        <v>62</v>
      </c>
      <c r="L703" t="e">
        <f t="shared" si="174"/>
        <v>#NAME?</v>
      </c>
      <c r="M703" t="e">
        <f t="shared" si="175"/>
        <v>#NAME?</v>
      </c>
      <c r="N703">
        <v>100000</v>
      </c>
      <c r="O703" t="e">
        <f t="shared" si="176"/>
        <v>#NAME?</v>
      </c>
      <c r="P703">
        <v>5</v>
      </c>
      <c r="Q703" t="e">
        <f t="shared" si="177"/>
        <v>#NAME?</v>
      </c>
      <c r="R703">
        <v>5</v>
      </c>
      <c r="S703" t="e">
        <f t="shared" si="178"/>
        <v>#NAME?</v>
      </c>
      <c r="T703">
        <v>0</v>
      </c>
      <c r="U703" t="e">
        <f t="shared" si="179"/>
        <v>#NAME?</v>
      </c>
      <c r="V703">
        <v>256</v>
      </c>
      <c r="W703" t="e">
        <f t="shared" si="180"/>
        <v>#NAME?</v>
      </c>
      <c r="X703">
        <v>126</v>
      </c>
      <c r="Y703" t="e">
        <f t="shared" si="181"/>
        <v>#NAME?</v>
      </c>
      <c r="Z703">
        <v>0</v>
      </c>
      <c r="AA703" t="e">
        <f t="shared" si="182"/>
        <v>#NAME?</v>
      </c>
      <c r="AB703">
        <v>48</v>
      </c>
      <c r="AC703" t="e">
        <f t="shared" si="183"/>
        <v>#NAME?</v>
      </c>
      <c r="AD703">
        <v>2</v>
      </c>
      <c r="AE703" t="e">
        <f t="shared" si="184"/>
        <v>#NAME?</v>
      </c>
      <c r="AF703" t="s">
        <v>65</v>
      </c>
      <c r="AG703" t="s">
        <v>64</v>
      </c>
      <c r="AH703">
        <v>19514742</v>
      </c>
      <c r="AI703">
        <v>19513286</v>
      </c>
      <c r="AJ703">
        <v>3902802</v>
      </c>
      <c r="AK703">
        <v>38981709</v>
      </c>
      <c r="AL703">
        <v>10000</v>
      </c>
      <c r="AR703">
        <v>10000</v>
      </c>
      <c r="AS703">
        <v>53305.84</v>
      </c>
      <c r="AT703">
        <v>5</v>
      </c>
      <c r="AU703">
        <v>100000</v>
      </c>
      <c r="AV703">
        <v>126</v>
      </c>
      <c r="AW703" t="s">
        <v>60</v>
      </c>
      <c r="AX703" t="s">
        <v>61</v>
      </c>
      <c r="AY703" t="s">
        <v>62</v>
      </c>
      <c r="BA703">
        <v>8</v>
      </c>
      <c r="BB703">
        <v>1</v>
      </c>
      <c r="BD703">
        <v>22.296399999999998</v>
      </c>
      <c r="BE703">
        <v>1.0624899999999999</v>
      </c>
      <c r="BF703">
        <v>8312.23</v>
      </c>
      <c r="BH703">
        <v>3305.84</v>
      </c>
      <c r="BY703" t="s">
        <v>4467</v>
      </c>
      <c r="BZ703" t="s">
        <v>8139</v>
      </c>
      <c r="CA703" t="s">
        <v>58</v>
      </c>
      <c r="CB703" t="str">
        <f t="shared" si="185"/>
        <v>ZYRA_CLUSTER_5i5d100000k nrq=0</v>
      </c>
      <c r="CC703">
        <f t="shared" si="186"/>
        <v>126</v>
      </c>
    </row>
    <row r="704" spans="1:81" x14ac:dyDescent="0.4">
      <c r="A704" t="s">
        <v>773</v>
      </c>
      <c r="B704" t="s">
        <v>58</v>
      </c>
      <c r="C704" t="s">
        <v>96</v>
      </c>
      <c r="D704" t="e">
        <f t="shared" si="170"/>
        <v>#NAME?</v>
      </c>
      <c r="E704">
        <v>10000</v>
      </c>
      <c r="F704" t="e">
        <f t="shared" si="171"/>
        <v>#NAME?</v>
      </c>
      <c r="G704" t="s">
        <v>60</v>
      </c>
      <c r="H704" t="e">
        <f t="shared" si="172"/>
        <v>#NAME?</v>
      </c>
      <c r="I704" t="s">
        <v>61</v>
      </c>
      <c r="J704" t="e">
        <f t="shared" si="173"/>
        <v>#NAME?</v>
      </c>
      <c r="K704" t="s">
        <v>62</v>
      </c>
      <c r="L704" t="e">
        <f t="shared" si="174"/>
        <v>#NAME?</v>
      </c>
      <c r="M704" t="e">
        <f t="shared" si="175"/>
        <v>#NAME?</v>
      </c>
      <c r="N704">
        <v>100000</v>
      </c>
      <c r="O704" t="e">
        <f t="shared" si="176"/>
        <v>#NAME?</v>
      </c>
      <c r="P704">
        <v>0</v>
      </c>
      <c r="Q704" t="e">
        <f t="shared" si="177"/>
        <v>#NAME?</v>
      </c>
      <c r="R704">
        <v>0</v>
      </c>
      <c r="S704" t="e">
        <f t="shared" si="178"/>
        <v>#NAME?</v>
      </c>
      <c r="T704">
        <v>0</v>
      </c>
      <c r="U704" t="e">
        <f t="shared" si="179"/>
        <v>#NAME?</v>
      </c>
      <c r="V704">
        <v>256</v>
      </c>
      <c r="W704" t="e">
        <f t="shared" si="180"/>
        <v>#NAME?</v>
      </c>
      <c r="X704">
        <v>72</v>
      </c>
      <c r="Y704" t="e">
        <f t="shared" si="181"/>
        <v>#NAME?</v>
      </c>
      <c r="Z704">
        <v>0</v>
      </c>
      <c r="AA704" t="e">
        <f t="shared" si="182"/>
        <v>#NAME?</v>
      </c>
      <c r="AB704">
        <v>48</v>
      </c>
      <c r="AC704" t="e">
        <f t="shared" si="183"/>
        <v>#NAME?</v>
      </c>
      <c r="AD704">
        <v>0</v>
      </c>
      <c r="AE704" t="e">
        <f t="shared" si="184"/>
        <v>#NAME?</v>
      </c>
      <c r="AF704" t="s">
        <v>63</v>
      </c>
      <c r="AG704" t="s">
        <v>64</v>
      </c>
      <c r="AJ704">
        <v>0</v>
      </c>
      <c r="AK704">
        <v>141109606</v>
      </c>
      <c r="AL704">
        <v>10000</v>
      </c>
      <c r="AR704">
        <v>10000</v>
      </c>
      <c r="AS704">
        <v>764.76400000000001</v>
      </c>
      <c r="AT704">
        <v>0</v>
      </c>
      <c r="AU704">
        <v>100000</v>
      </c>
      <c r="AV704">
        <v>72</v>
      </c>
      <c r="AW704" t="s">
        <v>60</v>
      </c>
      <c r="AX704" t="s">
        <v>61</v>
      </c>
      <c r="AY704" t="s">
        <v>62</v>
      </c>
      <c r="BA704">
        <v>7</v>
      </c>
      <c r="BB704">
        <v>1</v>
      </c>
      <c r="BD704">
        <v>7.9456499999999997</v>
      </c>
      <c r="BE704">
        <v>5.14154E-2</v>
      </c>
      <c r="BF704">
        <v>1347.91</v>
      </c>
      <c r="BH704">
        <v>764.76400000000001</v>
      </c>
      <c r="BN704">
        <v>1411096060</v>
      </c>
      <c r="BO704">
        <v>785658</v>
      </c>
      <c r="BP704">
        <v>32762</v>
      </c>
      <c r="BQ704">
        <v>1643</v>
      </c>
      <c r="BR704">
        <v>0</v>
      </c>
      <c r="BY704" t="s">
        <v>4468</v>
      </c>
      <c r="BZ704" t="s">
        <v>8140</v>
      </c>
      <c r="CA704" t="s">
        <v>58</v>
      </c>
      <c r="CB704" t="str">
        <f t="shared" si="185"/>
        <v>ZYRA_SCATTER_0i0d100000k nrq=0</v>
      </c>
      <c r="CC704">
        <f t="shared" si="186"/>
        <v>72</v>
      </c>
    </row>
    <row r="705" spans="1:81" x14ac:dyDescent="0.4">
      <c r="A705" t="s">
        <v>774</v>
      </c>
      <c r="B705" t="s">
        <v>58</v>
      </c>
      <c r="C705" t="s">
        <v>96</v>
      </c>
      <c r="D705" t="e">
        <f t="shared" ref="D705:D768" si="187">-t</f>
        <v>#NAME?</v>
      </c>
      <c r="E705">
        <v>10000</v>
      </c>
      <c r="F705" t="e">
        <f t="shared" ref="F705:F768" si="188">-mr</f>
        <v>#NAME?</v>
      </c>
      <c r="G705" t="s">
        <v>60</v>
      </c>
      <c r="H705" t="e">
        <f t="shared" ref="H705:H768" si="189">-ma</f>
        <v>#NAME?</v>
      </c>
      <c r="I705" t="s">
        <v>61</v>
      </c>
      <c r="J705" t="e">
        <f t="shared" ref="J705:J768" si="190">-mp</f>
        <v>#NAME?</v>
      </c>
      <c r="K705" t="s">
        <v>62</v>
      </c>
      <c r="L705" t="e">
        <f t="shared" ref="L705:L768" si="191">-p</f>
        <v>#NAME?</v>
      </c>
      <c r="M705" t="e">
        <f t="shared" ref="M705:M768" si="192">-k</f>
        <v>#NAME?</v>
      </c>
      <c r="N705">
        <v>100000</v>
      </c>
      <c r="O705" t="e">
        <f t="shared" ref="O705:O768" si="193">-i</f>
        <v>#NAME?</v>
      </c>
      <c r="P705">
        <v>0</v>
      </c>
      <c r="Q705" t="e">
        <f t="shared" ref="Q705:Q768" si="194">-d</f>
        <v>#NAME?</v>
      </c>
      <c r="R705">
        <v>0</v>
      </c>
      <c r="S705" t="e">
        <f t="shared" ref="S705:S768" si="195">-rq</f>
        <v>#NAME?</v>
      </c>
      <c r="T705">
        <v>0</v>
      </c>
      <c r="U705" t="e">
        <f t="shared" ref="U705:U768" si="196">-rqsize</f>
        <v>#NAME?</v>
      </c>
      <c r="V705">
        <v>256</v>
      </c>
      <c r="W705" t="e">
        <f t="shared" ref="W705:W768" si="197">-nwork</f>
        <v>#NAME?</v>
      </c>
      <c r="X705">
        <v>72</v>
      </c>
      <c r="Y705" t="e">
        <f t="shared" ref="Y705:Y768" si="198">-nrq</f>
        <v>#NAME?</v>
      </c>
      <c r="Z705">
        <v>0</v>
      </c>
      <c r="AA705" t="e">
        <f t="shared" ref="AA705:AA768" si="199">-seqwidth</f>
        <v>#NAME?</v>
      </c>
      <c r="AB705">
        <v>48</v>
      </c>
      <c r="AC705" t="e">
        <f t="shared" ref="AC705:AC768" si="200">-trial</f>
        <v>#NAME?</v>
      </c>
      <c r="AD705">
        <v>1</v>
      </c>
      <c r="AE705" t="e">
        <f t="shared" ref="AE705:AE768" si="201">-pinning</f>
        <v>#NAME?</v>
      </c>
      <c r="AF705" t="s">
        <v>63</v>
      </c>
      <c r="AG705" t="s">
        <v>64</v>
      </c>
      <c r="AJ705">
        <v>0</v>
      </c>
      <c r="AK705">
        <v>135070447</v>
      </c>
      <c r="AL705">
        <v>10000</v>
      </c>
      <c r="AR705">
        <v>10000</v>
      </c>
      <c r="AS705">
        <v>765.87099999999998</v>
      </c>
      <c r="AT705">
        <v>0</v>
      </c>
      <c r="AU705">
        <v>100000</v>
      </c>
      <c r="AV705">
        <v>72</v>
      </c>
      <c r="AW705" t="s">
        <v>60</v>
      </c>
      <c r="AX705" t="s">
        <v>61</v>
      </c>
      <c r="AY705" t="s">
        <v>62</v>
      </c>
      <c r="BA705">
        <v>7</v>
      </c>
      <c r="BB705">
        <v>1</v>
      </c>
      <c r="BD705">
        <v>7.9635800000000003</v>
      </c>
      <c r="BE705">
        <v>5.4492400000000003E-2</v>
      </c>
      <c r="BF705">
        <v>1407.84</v>
      </c>
      <c r="BH705">
        <v>765.87099999999998</v>
      </c>
      <c r="BN705">
        <v>1350704477</v>
      </c>
      <c r="BO705">
        <v>753530</v>
      </c>
      <c r="BP705">
        <v>32597</v>
      </c>
      <c r="BQ705">
        <v>1301</v>
      </c>
      <c r="BR705">
        <v>0</v>
      </c>
      <c r="BY705" t="s">
        <v>4469</v>
      </c>
      <c r="BZ705" t="s">
        <v>8141</v>
      </c>
      <c r="CA705" t="s">
        <v>58</v>
      </c>
      <c r="CB705" t="str">
        <f t="shared" si="185"/>
        <v>ZYRA_SCATTER_0i0d100000k nrq=0</v>
      </c>
      <c r="CC705">
        <f t="shared" si="186"/>
        <v>72</v>
      </c>
    </row>
    <row r="706" spans="1:81" x14ac:dyDescent="0.4">
      <c r="A706" t="s">
        <v>775</v>
      </c>
      <c r="B706" t="s">
        <v>58</v>
      </c>
      <c r="C706" t="s">
        <v>96</v>
      </c>
      <c r="D706" t="e">
        <f t="shared" si="187"/>
        <v>#NAME?</v>
      </c>
      <c r="E706">
        <v>10000</v>
      </c>
      <c r="F706" t="e">
        <f t="shared" si="188"/>
        <v>#NAME?</v>
      </c>
      <c r="G706" t="s">
        <v>60</v>
      </c>
      <c r="H706" t="e">
        <f t="shared" si="189"/>
        <v>#NAME?</v>
      </c>
      <c r="I706" t="s">
        <v>61</v>
      </c>
      <c r="J706" t="e">
        <f t="shared" si="190"/>
        <v>#NAME?</v>
      </c>
      <c r="K706" t="s">
        <v>62</v>
      </c>
      <c r="L706" t="e">
        <f t="shared" si="191"/>
        <v>#NAME?</v>
      </c>
      <c r="M706" t="e">
        <f t="shared" si="192"/>
        <v>#NAME?</v>
      </c>
      <c r="N706">
        <v>100000</v>
      </c>
      <c r="O706" t="e">
        <f t="shared" si="193"/>
        <v>#NAME?</v>
      </c>
      <c r="P706">
        <v>0</v>
      </c>
      <c r="Q706" t="e">
        <f t="shared" si="194"/>
        <v>#NAME?</v>
      </c>
      <c r="R706">
        <v>0</v>
      </c>
      <c r="S706" t="e">
        <f t="shared" si="195"/>
        <v>#NAME?</v>
      </c>
      <c r="T706">
        <v>0</v>
      </c>
      <c r="U706" t="e">
        <f t="shared" si="196"/>
        <v>#NAME?</v>
      </c>
      <c r="V706">
        <v>256</v>
      </c>
      <c r="W706" t="e">
        <f t="shared" si="197"/>
        <v>#NAME?</v>
      </c>
      <c r="X706">
        <v>72</v>
      </c>
      <c r="Y706" t="e">
        <f t="shared" si="198"/>
        <v>#NAME?</v>
      </c>
      <c r="Z706">
        <v>0</v>
      </c>
      <c r="AA706" t="e">
        <f t="shared" si="199"/>
        <v>#NAME?</v>
      </c>
      <c r="AB706">
        <v>48</v>
      </c>
      <c r="AC706" t="e">
        <f t="shared" si="200"/>
        <v>#NAME?</v>
      </c>
      <c r="AD706">
        <v>2</v>
      </c>
      <c r="AE706" t="e">
        <f t="shared" si="201"/>
        <v>#NAME?</v>
      </c>
      <c r="AF706" t="s">
        <v>63</v>
      </c>
      <c r="AG706" t="s">
        <v>64</v>
      </c>
      <c r="AJ706">
        <v>0</v>
      </c>
      <c r="AK706">
        <v>142846664</v>
      </c>
      <c r="AL706">
        <v>10000</v>
      </c>
      <c r="AR706">
        <v>10000</v>
      </c>
      <c r="AS706">
        <v>748.08199999999999</v>
      </c>
      <c r="AT706">
        <v>0</v>
      </c>
      <c r="AU706">
        <v>100000</v>
      </c>
      <c r="AV706">
        <v>72</v>
      </c>
      <c r="AW706" t="s">
        <v>60</v>
      </c>
      <c r="AX706" t="s">
        <v>61</v>
      </c>
      <c r="AY706" t="s">
        <v>62</v>
      </c>
      <c r="BA706">
        <v>7</v>
      </c>
      <c r="BB706">
        <v>1</v>
      </c>
      <c r="BD706">
        <v>7.9980799999999999</v>
      </c>
      <c r="BE706">
        <v>4.9985300000000003E-2</v>
      </c>
      <c r="BF706">
        <v>1336.54</v>
      </c>
      <c r="BH706">
        <v>748.08199999999999</v>
      </c>
      <c r="BN706">
        <v>1428466645</v>
      </c>
      <c r="BO706">
        <v>805763</v>
      </c>
      <c r="BP706">
        <v>33690</v>
      </c>
      <c r="BQ706">
        <v>1539</v>
      </c>
      <c r="BR706">
        <v>0</v>
      </c>
      <c r="BY706" t="s">
        <v>4470</v>
      </c>
      <c r="BZ706" t="s">
        <v>8142</v>
      </c>
      <c r="CA706" t="s">
        <v>58</v>
      </c>
      <c r="CB706" t="str">
        <f t="shared" si="185"/>
        <v>ZYRA_SCATTER_0i0d100000k nrq=0</v>
      </c>
      <c r="CC706">
        <f t="shared" si="186"/>
        <v>72</v>
      </c>
    </row>
    <row r="707" spans="1:81" x14ac:dyDescent="0.4">
      <c r="A707" t="s">
        <v>776</v>
      </c>
      <c r="B707" t="s">
        <v>58</v>
      </c>
      <c r="C707" t="s">
        <v>96</v>
      </c>
      <c r="D707" t="e">
        <f t="shared" si="187"/>
        <v>#NAME?</v>
      </c>
      <c r="E707">
        <v>10000</v>
      </c>
      <c r="F707" t="e">
        <f t="shared" si="188"/>
        <v>#NAME?</v>
      </c>
      <c r="G707" t="s">
        <v>60</v>
      </c>
      <c r="H707" t="e">
        <f t="shared" si="189"/>
        <v>#NAME?</v>
      </c>
      <c r="I707" t="s">
        <v>61</v>
      </c>
      <c r="J707" t="e">
        <f t="shared" si="190"/>
        <v>#NAME?</v>
      </c>
      <c r="K707" t="s">
        <v>62</v>
      </c>
      <c r="L707" t="e">
        <f t="shared" si="191"/>
        <v>#NAME?</v>
      </c>
      <c r="M707" t="e">
        <f t="shared" si="192"/>
        <v>#NAME?</v>
      </c>
      <c r="N707">
        <v>100000</v>
      </c>
      <c r="O707" t="e">
        <f t="shared" si="193"/>
        <v>#NAME?</v>
      </c>
      <c r="P707">
        <v>0</v>
      </c>
      <c r="Q707" t="e">
        <f t="shared" si="194"/>
        <v>#NAME?</v>
      </c>
      <c r="R707">
        <v>0</v>
      </c>
      <c r="S707" t="e">
        <f t="shared" si="195"/>
        <v>#NAME?</v>
      </c>
      <c r="T707">
        <v>0</v>
      </c>
      <c r="U707" t="e">
        <f t="shared" si="196"/>
        <v>#NAME?</v>
      </c>
      <c r="V707">
        <v>256</v>
      </c>
      <c r="W707" t="e">
        <f t="shared" si="197"/>
        <v>#NAME?</v>
      </c>
      <c r="X707">
        <v>71</v>
      </c>
      <c r="Y707" t="e">
        <f t="shared" si="198"/>
        <v>#NAME?</v>
      </c>
      <c r="Z707">
        <v>1</v>
      </c>
      <c r="AA707" t="e">
        <f t="shared" si="199"/>
        <v>#NAME?</v>
      </c>
      <c r="AB707">
        <v>48</v>
      </c>
      <c r="AC707" t="e">
        <f t="shared" si="200"/>
        <v>#NAME?</v>
      </c>
      <c r="AD707">
        <v>0</v>
      </c>
      <c r="AE707" t="e">
        <f t="shared" si="201"/>
        <v>#NAME?</v>
      </c>
      <c r="AF707" t="s">
        <v>63</v>
      </c>
      <c r="AG707" t="s">
        <v>64</v>
      </c>
      <c r="AJ707">
        <v>0</v>
      </c>
      <c r="AK707">
        <v>139182118</v>
      </c>
      <c r="AL707">
        <v>10000</v>
      </c>
      <c r="AR707">
        <v>10000</v>
      </c>
      <c r="AS707">
        <v>800.45799999999997</v>
      </c>
      <c r="AT707">
        <v>0</v>
      </c>
      <c r="AU707">
        <v>100000</v>
      </c>
      <c r="AV707">
        <v>71</v>
      </c>
      <c r="AW707" t="s">
        <v>60</v>
      </c>
      <c r="AX707" t="s">
        <v>61</v>
      </c>
      <c r="AY707" t="s">
        <v>62</v>
      </c>
      <c r="BA707">
        <v>7</v>
      </c>
      <c r="BB707">
        <v>1</v>
      </c>
      <c r="BD707">
        <v>7.7347000000000001</v>
      </c>
      <c r="BE707">
        <v>3.96899E-2</v>
      </c>
      <c r="BF707">
        <v>1369.24</v>
      </c>
      <c r="BH707">
        <v>800.45799999999997</v>
      </c>
      <c r="BN707">
        <v>1391816836</v>
      </c>
      <c r="BO707">
        <v>1166862</v>
      </c>
      <c r="BP707">
        <v>4348</v>
      </c>
      <c r="BQ707">
        <v>0</v>
      </c>
      <c r="BR707">
        <v>4.5655399999999999E-2</v>
      </c>
      <c r="BY707" t="s">
        <v>4471</v>
      </c>
      <c r="BZ707" t="s">
        <v>8143</v>
      </c>
      <c r="CA707" t="s">
        <v>58</v>
      </c>
      <c r="CB707" t="str">
        <f t="shared" ref="CB707:CB770" si="202">AF707&amp;"_"&amp;P707&amp;"i"&amp;R707&amp;"d"&amp;N707&amp;"k nrq="&amp;Z707</f>
        <v>ZYRA_SCATTER_0i0d100000k nrq=1</v>
      </c>
      <c r="CC707">
        <f t="shared" ref="CC707:CC770" si="203">X707+Z707</f>
        <v>72</v>
      </c>
    </row>
    <row r="708" spans="1:81" x14ac:dyDescent="0.4">
      <c r="A708" t="s">
        <v>777</v>
      </c>
      <c r="B708" t="s">
        <v>58</v>
      </c>
      <c r="C708" t="s">
        <v>96</v>
      </c>
      <c r="D708" t="e">
        <f t="shared" si="187"/>
        <v>#NAME?</v>
      </c>
      <c r="E708">
        <v>10000</v>
      </c>
      <c r="F708" t="e">
        <f t="shared" si="188"/>
        <v>#NAME?</v>
      </c>
      <c r="G708" t="s">
        <v>60</v>
      </c>
      <c r="H708" t="e">
        <f t="shared" si="189"/>
        <v>#NAME?</v>
      </c>
      <c r="I708" t="s">
        <v>61</v>
      </c>
      <c r="J708" t="e">
        <f t="shared" si="190"/>
        <v>#NAME?</v>
      </c>
      <c r="K708" t="s">
        <v>62</v>
      </c>
      <c r="L708" t="e">
        <f t="shared" si="191"/>
        <v>#NAME?</v>
      </c>
      <c r="M708" t="e">
        <f t="shared" si="192"/>
        <v>#NAME?</v>
      </c>
      <c r="N708">
        <v>100000</v>
      </c>
      <c r="O708" t="e">
        <f t="shared" si="193"/>
        <v>#NAME?</v>
      </c>
      <c r="P708">
        <v>0</v>
      </c>
      <c r="Q708" t="e">
        <f t="shared" si="194"/>
        <v>#NAME?</v>
      </c>
      <c r="R708">
        <v>0</v>
      </c>
      <c r="S708" t="e">
        <f t="shared" si="195"/>
        <v>#NAME?</v>
      </c>
      <c r="T708">
        <v>0</v>
      </c>
      <c r="U708" t="e">
        <f t="shared" si="196"/>
        <v>#NAME?</v>
      </c>
      <c r="V708">
        <v>256</v>
      </c>
      <c r="W708" t="e">
        <f t="shared" si="197"/>
        <v>#NAME?</v>
      </c>
      <c r="X708">
        <v>71</v>
      </c>
      <c r="Y708" t="e">
        <f t="shared" si="198"/>
        <v>#NAME?</v>
      </c>
      <c r="Z708">
        <v>1</v>
      </c>
      <c r="AA708" t="e">
        <f t="shared" si="199"/>
        <v>#NAME?</v>
      </c>
      <c r="AB708">
        <v>48</v>
      </c>
      <c r="AC708" t="e">
        <f t="shared" si="200"/>
        <v>#NAME?</v>
      </c>
      <c r="AD708">
        <v>1</v>
      </c>
      <c r="AE708" t="e">
        <f t="shared" si="201"/>
        <v>#NAME?</v>
      </c>
      <c r="AF708" t="s">
        <v>63</v>
      </c>
      <c r="AG708" t="s">
        <v>64</v>
      </c>
      <c r="AJ708">
        <v>0</v>
      </c>
      <c r="AK708">
        <v>139971422</v>
      </c>
      <c r="AL708">
        <v>10000</v>
      </c>
      <c r="AR708">
        <v>10000</v>
      </c>
      <c r="AS708">
        <v>805.85500000000002</v>
      </c>
      <c r="AT708">
        <v>0</v>
      </c>
      <c r="AU708">
        <v>100000</v>
      </c>
      <c r="AV708">
        <v>71</v>
      </c>
      <c r="AW708" t="s">
        <v>60</v>
      </c>
      <c r="AX708" t="s">
        <v>61</v>
      </c>
      <c r="AY708" t="s">
        <v>62</v>
      </c>
      <c r="BA708">
        <v>7</v>
      </c>
      <c r="BB708">
        <v>1</v>
      </c>
      <c r="BD708">
        <v>7.7501899999999999</v>
      </c>
      <c r="BE708">
        <v>3.8936699999999998E-2</v>
      </c>
      <c r="BF708">
        <v>1361.56</v>
      </c>
      <c r="BH708">
        <v>805.85500000000002</v>
      </c>
      <c r="BN708">
        <v>1399709874</v>
      </c>
      <c r="BO708">
        <v>1055273</v>
      </c>
      <c r="BP708">
        <v>4347</v>
      </c>
      <c r="BQ708">
        <v>0</v>
      </c>
      <c r="BR708">
        <v>4.60857E-2</v>
      </c>
      <c r="BY708" t="s">
        <v>4472</v>
      </c>
      <c r="BZ708" t="s">
        <v>8144</v>
      </c>
      <c r="CA708" t="s">
        <v>58</v>
      </c>
      <c r="CB708" t="str">
        <f t="shared" si="202"/>
        <v>ZYRA_SCATTER_0i0d100000k nrq=1</v>
      </c>
      <c r="CC708">
        <f t="shared" si="203"/>
        <v>72</v>
      </c>
    </row>
    <row r="709" spans="1:81" x14ac:dyDescent="0.4">
      <c r="A709" t="s">
        <v>778</v>
      </c>
      <c r="B709" t="s">
        <v>58</v>
      </c>
      <c r="C709" t="s">
        <v>96</v>
      </c>
      <c r="D709" t="e">
        <f t="shared" si="187"/>
        <v>#NAME?</v>
      </c>
      <c r="E709">
        <v>10000</v>
      </c>
      <c r="F709" t="e">
        <f t="shared" si="188"/>
        <v>#NAME?</v>
      </c>
      <c r="G709" t="s">
        <v>60</v>
      </c>
      <c r="H709" t="e">
        <f t="shared" si="189"/>
        <v>#NAME?</v>
      </c>
      <c r="I709" t="s">
        <v>61</v>
      </c>
      <c r="J709" t="e">
        <f t="shared" si="190"/>
        <v>#NAME?</v>
      </c>
      <c r="K709" t="s">
        <v>62</v>
      </c>
      <c r="L709" t="e">
        <f t="shared" si="191"/>
        <v>#NAME?</v>
      </c>
      <c r="M709" t="e">
        <f t="shared" si="192"/>
        <v>#NAME?</v>
      </c>
      <c r="N709">
        <v>100000</v>
      </c>
      <c r="O709" t="e">
        <f t="shared" si="193"/>
        <v>#NAME?</v>
      </c>
      <c r="P709">
        <v>0</v>
      </c>
      <c r="Q709" t="e">
        <f t="shared" si="194"/>
        <v>#NAME?</v>
      </c>
      <c r="R709">
        <v>0</v>
      </c>
      <c r="S709" t="e">
        <f t="shared" si="195"/>
        <v>#NAME?</v>
      </c>
      <c r="T709">
        <v>0</v>
      </c>
      <c r="U709" t="e">
        <f t="shared" si="196"/>
        <v>#NAME?</v>
      </c>
      <c r="V709">
        <v>256</v>
      </c>
      <c r="W709" t="e">
        <f t="shared" si="197"/>
        <v>#NAME?</v>
      </c>
      <c r="X709">
        <v>71</v>
      </c>
      <c r="Y709" t="e">
        <f t="shared" si="198"/>
        <v>#NAME?</v>
      </c>
      <c r="Z709">
        <v>1</v>
      </c>
      <c r="AA709" t="e">
        <f t="shared" si="199"/>
        <v>#NAME?</v>
      </c>
      <c r="AB709">
        <v>48</v>
      </c>
      <c r="AC709" t="e">
        <f t="shared" si="200"/>
        <v>#NAME?</v>
      </c>
      <c r="AD709">
        <v>2</v>
      </c>
      <c r="AE709" t="e">
        <f t="shared" si="201"/>
        <v>#NAME?</v>
      </c>
      <c r="AF709" t="s">
        <v>63</v>
      </c>
      <c r="AG709" t="s">
        <v>64</v>
      </c>
      <c r="AJ709">
        <v>0</v>
      </c>
      <c r="AK709">
        <v>143642500</v>
      </c>
      <c r="AL709">
        <v>10000</v>
      </c>
      <c r="AR709">
        <v>10000</v>
      </c>
      <c r="AS709">
        <v>839.29200000000003</v>
      </c>
      <c r="AT709">
        <v>0</v>
      </c>
      <c r="AU709">
        <v>100000</v>
      </c>
      <c r="AV709">
        <v>71</v>
      </c>
      <c r="AW709" t="s">
        <v>60</v>
      </c>
      <c r="AX709" t="s">
        <v>61</v>
      </c>
      <c r="AY709" t="s">
        <v>62</v>
      </c>
      <c r="BA709">
        <v>7</v>
      </c>
      <c r="BB709">
        <v>1</v>
      </c>
      <c r="BD709">
        <v>7.7424999999999997</v>
      </c>
      <c r="BE709">
        <v>3.5847200000000003E-2</v>
      </c>
      <c r="BF709">
        <v>1326.61</v>
      </c>
      <c r="BH709">
        <v>839.29200000000003</v>
      </c>
      <c r="BN709">
        <v>1436420741</v>
      </c>
      <c r="BO709">
        <v>1272204</v>
      </c>
      <c r="BP709">
        <v>4261</v>
      </c>
      <c r="BQ709">
        <v>0</v>
      </c>
      <c r="BR709">
        <v>4.5273000000000001E-2</v>
      </c>
      <c r="BY709" t="s">
        <v>4473</v>
      </c>
      <c r="BZ709" t="s">
        <v>8145</v>
      </c>
      <c r="CA709" t="s">
        <v>58</v>
      </c>
      <c r="CB709" t="str">
        <f t="shared" si="202"/>
        <v>ZYRA_SCATTER_0i0d100000k nrq=1</v>
      </c>
      <c r="CC709">
        <f t="shared" si="203"/>
        <v>72</v>
      </c>
    </row>
    <row r="710" spans="1:81" x14ac:dyDescent="0.4">
      <c r="A710" t="s">
        <v>779</v>
      </c>
      <c r="B710" t="s">
        <v>58</v>
      </c>
      <c r="C710" t="s">
        <v>96</v>
      </c>
      <c r="D710" t="e">
        <f t="shared" si="187"/>
        <v>#NAME?</v>
      </c>
      <c r="E710">
        <v>10000</v>
      </c>
      <c r="F710" t="e">
        <f t="shared" si="188"/>
        <v>#NAME?</v>
      </c>
      <c r="G710" t="s">
        <v>60</v>
      </c>
      <c r="H710" t="e">
        <f t="shared" si="189"/>
        <v>#NAME?</v>
      </c>
      <c r="I710" t="s">
        <v>61</v>
      </c>
      <c r="J710" t="e">
        <f t="shared" si="190"/>
        <v>#NAME?</v>
      </c>
      <c r="K710" t="s">
        <v>62</v>
      </c>
      <c r="L710" t="e">
        <f t="shared" si="191"/>
        <v>#NAME?</v>
      </c>
      <c r="M710" t="e">
        <f t="shared" si="192"/>
        <v>#NAME?</v>
      </c>
      <c r="N710">
        <v>100000</v>
      </c>
      <c r="O710" t="e">
        <f t="shared" si="193"/>
        <v>#NAME?</v>
      </c>
      <c r="P710">
        <v>0</v>
      </c>
      <c r="Q710" t="e">
        <f t="shared" si="194"/>
        <v>#NAME?</v>
      </c>
      <c r="R710">
        <v>0</v>
      </c>
      <c r="S710" t="e">
        <f t="shared" si="195"/>
        <v>#NAME?</v>
      </c>
      <c r="T710">
        <v>0</v>
      </c>
      <c r="U710" t="e">
        <f t="shared" si="196"/>
        <v>#NAME?</v>
      </c>
      <c r="V710">
        <v>256</v>
      </c>
      <c r="W710" t="e">
        <f t="shared" si="197"/>
        <v>#NAME?</v>
      </c>
      <c r="X710">
        <v>90</v>
      </c>
      <c r="Y710" t="e">
        <f t="shared" si="198"/>
        <v>#NAME?</v>
      </c>
      <c r="Z710">
        <v>0</v>
      </c>
      <c r="AA710" t="e">
        <f t="shared" si="199"/>
        <v>#NAME?</v>
      </c>
      <c r="AB710">
        <v>48</v>
      </c>
      <c r="AC710" t="e">
        <f t="shared" si="200"/>
        <v>#NAME?</v>
      </c>
      <c r="AD710">
        <v>0</v>
      </c>
      <c r="AE710" t="e">
        <f t="shared" si="201"/>
        <v>#NAME?</v>
      </c>
      <c r="AF710" t="s">
        <v>63</v>
      </c>
      <c r="AG710" t="s">
        <v>64</v>
      </c>
      <c r="AJ710">
        <v>0</v>
      </c>
      <c r="AK710">
        <v>167039427</v>
      </c>
      <c r="AL710">
        <v>10000</v>
      </c>
      <c r="AR710">
        <v>10000</v>
      </c>
      <c r="AS710">
        <v>768.21600000000001</v>
      </c>
      <c r="AT710">
        <v>0</v>
      </c>
      <c r="AU710">
        <v>100000</v>
      </c>
      <c r="AV710">
        <v>90</v>
      </c>
      <c r="AW710" t="s">
        <v>60</v>
      </c>
      <c r="AX710" t="s">
        <v>61</v>
      </c>
      <c r="AY710" t="s">
        <v>62</v>
      </c>
      <c r="BA710">
        <v>7</v>
      </c>
      <c r="BB710">
        <v>1</v>
      </c>
      <c r="BD710">
        <v>7.9922899999999997</v>
      </c>
      <c r="BE710">
        <v>6.3222899999999999E-2</v>
      </c>
      <c r="BF710">
        <v>1425.79</v>
      </c>
      <c r="BH710">
        <v>768.21600000000001</v>
      </c>
      <c r="BN710">
        <v>1670394274</v>
      </c>
      <c r="BO710">
        <v>1670228</v>
      </c>
      <c r="BP710">
        <v>35674</v>
      </c>
      <c r="BQ710">
        <v>1812</v>
      </c>
      <c r="BR710">
        <v>0</v>
      </c>
      <c r="BY710" t="s">
        <v>4474</v>
      </c>
      <c r="BZ710" t="s">
        <v>8146</v>
      </c>
      <c r="CA710" t="s">
        <v>58</v>
      </c>
      <c r="CB710" t="str">
        <f t="shared" si="202"/>
        <v>ZYRA_SCATTER_0i0d100000k nrq=0</v>
      </c>
      <c r="CC710">
        <f t="shared" si="203"/>
        <v>90</v>
      </c>
    </row>
    <row r="711" spans="1:81" x14ac:dyDescent="0.4">
      <c r="A711" t="s">
        <v>782</v>
      </c>
      <c r="B711" t="s">
        <v>58</v>
      </c>
      <c r="C711" t="s">
        <v>78</v>
      </c>
      <c r="D711" t="e">
        <f t="shared" si="187"/>
        <v>#NAME?</v>
      </c>
      <c r="E711">
        <v>10000</v>
      </c>
      <c r="F711" t="e">
        <f t="shared" si="188"/>
        <v>#NAME?</v>
      </c>
      <c r="G711" t="s">
        <v>60</v>
      </c>
      <c r="H711" t="e">
        <f t="shared" si="189"/>
        <v>#NAME?</v>
      </c>
      <c r="I711" t="s">
        <v>61</v>
      </c>
      <c r="J711" t="e">
        <f t="shared" si="190"/>
        <v>#NAME?</v>
      </c>
      <c r="K711" t="s">
        <v>62</v>
      </c>
      <c r="L711" t="e">
        <f t="shared" si="191"/>
        <v>#NAME?</v>
      </c>
      <c r="M711" t="e">
        <f t="shared" si="192"/>
        <v>#NAME?</v>
      </c>
      <c r="N711">
        <v>10000</v>
      </c>
      <c r="O711" t="e">
        <f t="shared" si="193"/>
        <v>#NAME?</v>
      </c>
      <c r="P711">
        <v>5</v>
      </c>
      <c r="Q711" t="e">
        <f t="shared" si="194"/>
        <v>#NAME?</v>
      </c>
      <c r="R711">
        <v>5</v>
      </c>
      <c r="S711" t="e">
        <f t="shared" si="195"/>
        <v>#NAME?</v>
      </c>
      <c r="T711">
        <v>0</v>
      </c>
      <c r="U711" t="e">
        <f t="shared" si="196"/>
        <v>#NAME?</v>
      </c>
      <c r="V711">
        <v>256</v>
      </c>
      <c r="W711" t="e">
        <f t="shared" si="197"/>
        <v>#NAME?</v>
      </c>
      <c r="X711">
        <v>71</v>
      </c>
      <c r="Y711" t="e">
        <f t="shared" si="198"/>
        <v>#NAME?</v>
      </c>
      <c r="Z711">
        <v>1</v>
      </c>
      <c r="AA711" t="e">
        <f t="shared" si="199"/>
        <v>#NAME?</v>
      </c>
      <c r="AB711">
        <v>48</v>
      </c>
      <c r="AC711" t="e">
        <f t="shared" si="200"/>
        <v>#NAME?</v>
      </c>
      <c r="AD711">
        <v>0</v>
      </c>
      <c r="AE711" t="e">
        <f t="shared" si="201"/>
        <v>#NAME?</v>
      </c>
      <c r="AF711" t="s">
        <v>65</v>
      </c>
      <c r="AG711" t="s">
        <v>64</v>
      </c>
      <c r="AH711">
        <v>21282891</v>
      </c>
      <c r="AI711">
        <v>21279357</v>
      </c>
      <c r="AJ711">
        <v>4256224</v>
      </c>
      <c r="AK711">
        <v>42503066</v>
      </c>
      <c r="AL711">
        <v>10000</v>
      </c>
      <c r="AR711">
        <v>10000</v>
      </c>
      <c r="AS711">
        <v>53192.88</v>
      </c>
      <c r="AT711">
        <v>5</v>
      </c>
      <c r="AU711">
        <v>10000</v>
      </c>
      <c r="AV711">
        <v>71</v>
      </c>
      <c r="AW711" t="s">
        <v>60</v>
      </c>
      <c r="AX711" t="s">
        <v>61</v>
      </c>
      <c r="AY711" t="s">
        <v>62</v>
      </c>
      <c r="BA711">
        <v>8</v>
      </c>
      <c r="BB711">
        <v>1</v>
      </c>
      <c r="BD711">
        <v>7.1383799999999997</v>
      </c>
      <c r="BE711">
        <v>0.63922500000000004</v>
      </c>
      <c r="BF711">
        <v>4201.93</v>
      </c>
      <c r="BH711">
        <v>3192.88</v>
      </c>
      <c r="BY711" t="s">
        <v>4475</v>
      </c>
      <c r="BZ711" t="s">
        <v>8147</v>
      </c>
      <c r="CA711" t="s">
        <v>58</v>
      </c>
      <c r="CB711" t="str">
        <f t="shared" si="202"/>
        <v>ZYRA_CLUSTER_5i5d10000k nrq=1</v>
      </c>
      <c r="CC711">
        <f t="shared" si="203"/>
        <v>72</v>
      </c>
    </row>
    <row r="712" spans="1:81" x14ac:dyDescent="0.4">
      <c r="A712" t="s">
        <v>780</v>
      </c>
      <c r="B712" t="s">
        <v>58</v>
      </c>
      <c r="C712" t="s">
        <v>96</v>
      </c>
      <c r="D712" t="e">
        <f t="shared" si="187"/>
        <v>#NAME?</v>
      </c>
      <c r="E712">
        <v>10000</v>
      </c>
      <c r="F712" t="e">
        <f t="shared" si="188"/>
        <v>#NAME?</v>
      </c>
      <c r="G712" t="s">
        <v>60</v>
      </c>
      <c r="H712" t="e">
        <f t="shared" si="189"/>
        <v>#NAME?</v>
      </c>
      <c r="I712" t="s">
        <v>61</v>
      </c>
      <c r="J712" t="e">
        <f t="shared" si="190"/>
        <v>#NAME?</v>
      </c>
      <c r="K712" t="s">
        <v>62</v>
      </c>
      <c r="L712" t="e">
        <f t="shared" si="191"/>
        <v>#NAME?</v>
      </c>
      <c r="M712" t="e">
        <f t="shared" si="192"/>
        <v>#NAME?</v>
      </c>
      <c r="N712">
        <v>100000</v>
      </c>
      <c r="O712" t="e">
        <f t="shared" si="193"/>
        <v>#NAME?</v>
      </c>
      <c r="P712">
        <v>0</v>
      </c>
      <c r="Q712" t="e">
        <f t="shared" si="194"/>
        <v>#NAME?</v>
      </c>
      <c r="R712">
        <v>0</v>
      </c>
      <c r="S712" t="e">
        <f t="shared" si="195"/>
        <v>#NAME?</v>
      </c>
      <c r="T712">
        <v>0</v>
      </c>
      <c r="U712" t="e">
        <f t="shared" si="196"/>
        <v>#NAME?</v>
      </c>
      <c r="V712">
        <v>256</v>
      </c>
      <c r="W712" t="e">
        <f t="shared" si="197"/>
        <v>#NAME?</v>
      </c>
      <c r="X712">
        <v>90</v>
      </c>
      <c r="Y712" t="e">
        <f t="shared" si="198"/>
        <v>#NAME?</v>
      </c>
      <c r="Z712">
        <v>0</v>
      </c>
      <c r="AA712" t="e">
        <f t="shared" si="199"/>
        <v>#NAME?</v>
      </c>
      <c r="AB712">
        <v>48</v>
      </c>
      <c r="AC712" t="e">
        <f t="shared" si="200"/>
        <v>#NAME?</v>
      </c>
      <c r="AD712">
        <v>1</v>
      </c>
      <c r="AE712" t="e">
        <f t="shared" si="201"/>
        <v>#NAME?</v>
      </c>
      <c r="AF712" t="s">
        <v>63</v>
      </c>
      <c r="AG712" t="s">
        <v>64</v>
      </c>
      <c r="AJ712">
        <v>0</v>
      </c>
      <c r="AK712">
        <v>165282378</v>
      </c>
      <c r="AL712">
        <v>10000</v>
      </c>
      <c r="AR712">
        <v>10000</v>
      </c>
      <c r="AS712">
        <v>777.56500000000005</v>
      </c>
      <c r="AT712">
        <v>0</v>
      </c>
      <c r="AU712">
        <v>100000</v>
      </c>
      <c r="AV712">
        <v>90</v>
      </c>
      <c r="AW712" t="s">
        <v>60</v>
      </c>
      <c r="AX712" t="s">
        <v>61</v>
      </c>
      <c r="AY712" t="s">
        <v>62</v>
      </c>
      <c r="BA712">
        <v>7</v>
      </c>
      <c r="BB712">
        <v>1</v>
      </c>
      <c r="BD712">
        <v>7.9850300000000001</v>
      </c>
      <c r="BE712">
        <v>6.3325300000000001E-2</v>
      </c>
      <c r="BF712">
        <v>1440.73</v>
      </c>
      <c r="BH712">
        <v>777.56500000000005</v>
      </c>
      <c r="BN712">
        <v>1652823786</v>
      </c>
      <c r="BO712">
        <v>1984419</v>
      </c>
      <c r="BP712">
        <v>34643</v>
      </c>
      <c r="BQ712">
        <v>4759</v>
      </c>
      <c r="BR712">
        <v>0</v>
      </c>
      <c r="BY712" t="s">
        <v>4476</v>
      </c>
      <c r="BZ712" t="s">
        <v>8148</v>
      </c>
      <c r="CA712" t="s">
        <v>58</v>
      </c>
      <c r="CB712" t="str">
        <f t="shared" si="202"/>
        <v>ZYRA_SCATTER_0i0d100000k nrq=0</v>
      </c>
      <c r="CC712">
        <f t="shared" si="203"/>
        <v>90</v>
      </c>
    </row>
    <row r="713" spans="1:81" x14ac:dyDescent="0.4">
      <c r="A713" t="s">
        <v>781</v>
      </c>
      <c r="B713" t="s">
        <v>58</v>
      </c>
      <c r="C713" t="s">
        <v>96</v>
      </c>
      <c r="D713" t="e">
        <f t="shared" si="187"/>
        <v>#NAME?</v>
      </c>
      <c r="E713">
        <v>10000</v>
      </c>
      <c r="F713" t="e">
        <f t="shared" si="188"/>
        <v>#NAME?</v>
      </c>
      <c r="G713" t="s">
        <v>60</v>
      </c>
      <c r="H713" t="e">
        <f t="shared" si="189"/>
        <v>#NAME?</v>
      </c>
      <c r="I713" t="s">
        <v>61</v>
      </c>
      <c r="J713" t="e">
        <f t="shared" si="190"/>
        <v>#NAME?</v>
      </c>
      <c r="K713" t="s">
        <v>62</v>
      </c>
      <c r="L713" t="e">
        <f t="shared" si="191"/>
        <v>#NAME?</v>
      </c>
      <c r="M713" t="e">
        <f t="shared" si="192"/>
        <v>#NAME?</v>
      </c>
      <c r="N713">
        <v>100000</v>
      </c>
      <c r="O713" t="e">
        <f t="shared" si="193"/>
        <v>#NAME?</v>
      </c>
      <c r="P713">
        <v>0</v>
      </c>
      <c r="Q713" t="e">
        <f t="shared" si="194"/>
        <v>#NAME?</v>
      </c>
      <c r="R713">
        <v>0</v>
      </c>
      <c r="S713" t="e">
        <f t="shared" si="195"/>
        <v>#NAME?</v>
      </c>
      <c r="T713">
        <v>0</v>
      </c>
      <c r="U713" t="e">
        <f t="shared" si="196"/>
        <v>#NAME?</v>
      </c>
      <c r="V713">
        <v>256</v>
      </c>
      <c r="W713" t="e">
        <f t="shared" si="197"/>
        <v>#NAME?</v>
      </c>
      <c r="X713">
        <v>90</v>
      </c>
      <c r="Y713" t="e">
        <f t="shared" si="198"/>
        <v>#NAME?</v>
      </c>
      <c r="Z713">
        <v>0</v>
      </c>
      <c r="AA713" t="e">
        <f t="shared" si="199"/>
        <v>#NAME?</v>
      </c>
      <c r="AB713">
        <v>48</v>
      </c>
      <c r="AC713" t="e">
        <f t="shared" si="200"/>
        <v>#NAME?</v>
      </c>
      <c r="AD713">
        <v>2</v>
      </c>
      <c r="AE713" t="e">
        <f t="shared" si="201"/>
        <v>#NAME?</v>
      </c>
      <c r="AF713" t="s">
        <v>63</v>
      </c>
      <c r="AG713" t="s">
        <v>64</v>
      </c>
      <c r="AJ713">
        <v>0</v>
      </c>
      <c r="AK713">
        <v>163823325</v>
      </c>
      <c r="AL713">
        <v>10000</v>
      </c>
      <c r="AR713">
        <v>10000</v>
      </c>
      <c r="AS713">
        <v>767.48900000000003</v>
      </c>
      <c r="AT713">
        <v>0</v>
      </c>
      <c r="AU713">
        <v>100000</v>
      </c>
      <c r="AV713">
        <v>90</v>
      </c>
      <c r="AW713" t="s">
        <v>60</v>
      </c>
      <c r="AX713" t="s">
        <v>61</v>
      </c>
      <c r="AY713" t="s">
        <v>62</v>
      </c>
      <c r="BA713">
        <v>7</v>
      </c>
      <c r="BB713">
        <v>1</v>
      </c>
      <c r="BD713">
        <v>8.0941500000000008</v>
      </c>
      <c r="BE713">
        <v>6.53971E-2</v>
      </c>
      <c r="BF713">
        <v>1452.1</v>
      </c>
      <c r="BH713">
        <v>767.48900000000003</v>
      </c>
      <c r="BN713">
        <v>1638233252</v>
      </c>
      <c r="BO713">
        <v>1930255</v>
      </c>
      <c r="BP713">
        <v>35551</v>
      </c>
      <c r="BQ713">
        <v>1437</v>
      </c>
      <c r="BR713">
        <v>0</v>
      </c>
      <c r="BY713" t="s">
        <v>4477</v>
      </c>
      <c r="BZ713" t="s">
        <v>8149</v>
      </c>
      <c r="CA713" t="s">
        <v>58</v>
      </c>
      <c r="CB713" t="str">
        <f t="shared" si="202"/>
        <v>ZYRA_SCATTER_0i0d100000k nrq=0</v>
      </c>
      <c r="CC713">
        <f t="shared" si="203"/>
        <v>90</v>
      </c>
    </row>
    <row r="714" spans="1:81" x14ac:dyDescent="0.4">
      <c r="A714" t="s">
        <v>783</v>
      </c>
      <c r="B714" t="s">
        <v>58</v>
      </c>
      <c r="C714" t="s">
        <v>96</v>
      </c>
      <c r="D714" t="e">
        <f t="shared" si="187"/>
        <v>#NAME?</v>
      </c>
      <c r="E714">
        <v>10000</v>
      </c>
      <c r="F714" t="e">
        <f t="shared" si="188"/>
        <v>#NAME?</v>
      </c>
      <c r="G714" t="s">
        <v>60</v>
      </c>
      <c r="H714" t="e">
        <f t="shared" si="189"/>
        <v>#NAME?</v>
      </c>
      <c r="I714" t="s">
        <v>61</v>
      </c>
      <c r="J714" t="e">
        <f t="shared" si="190"/>
        <v>#NAME?</v>
      </c>
      <c r="K714" t="s">
        <v>62</v>
      </c>
      <c r="L714" t="e">
        <f t="shared" si="191"/>
        <v>#NAME?</v>
      </c>
      <c r="M714" t="e">
        <f t="shared" si="192"/>
        <v>#NAME?</v>
      </c>
      <c r="N714">
        <v>100000</v>
      </c>
      <c r="O714" t="e">
        <f t="shared" si="193"/>
        <v>#NAME?</v>
      </c>
      <c r="P714">
        <v>0</v>
      </c>
      <c r="Q714" t="e">
        <f t="shared" si="194"/>
        <v>#NAME?</v>
      </c>
      <c r="R714">
        <v>0</v>
      </c>
      <c r="S714" t="e">
        <f t="shared" si="195"/>
        <v>#NAME?</v>
      </c>
      <c r="T714">
        <v>0</v>
      </c>
      <c r="U714" t="e">
        <f t="shared" si="196"/>
        <v>#NAME?</v>
      </c>
      <c r="V714">
        <v>256</v>
      </c>
      <c r="W714" t="e">
        <f t="shared" si="197"/>
        <v>#NAME?</v>
      </c>
      <c r="X714">
        <v>89</v>
      </c>
      <c r="Y714" t="e">
        <f t="shared" si="198"/>
        <v>#NAME?</v>
      </c>
      <c r="Z714">
        <v>1</v>
      </c>
      <c r="AA714" t="e">
        <f t="shared" si="199"/>
        <v>#NAME?</v>
      </c>
      <c r="AB714">
        <v>48</v>
      </c>
      <c r="AC714" t="e">
        <f t="shared" si="200"/>
        <v>#NAME?</v>
      </c>
      <c r="AD714">
        <v>0</v>
      </c>
      <c r="AE714" t="e">
        <f t="shared" si="201"/>
        <v>#NAME?</v>
      </c>
      <c r="AF714" t="s">
        <v>63</v>
      </c>
      <c r="AG714" t="s">
        <v>64</v>
      </c>
      <c r="AJ714">
        <v>0</v>
      </c>
      <c r="AK714">
        <v>166041548</v>
      </c>
      <c r="AL714">
        <v>10000</v>
      </c>
      <c r="AR714">
        <v>10000</v>
      </c>
      <c r="AS714">
        <v>809.84900000000005</v>
      </c>
      <c r="AT714">
        <v>0</v>
      </c>
      <c r="AU714">
        <v>100000</v>
      </c>
      <c r="AV714">
        <v>89</v>
      </c>
      <c r="AW714" t="s">
        <v>60</v>
      </c>
      <c r="AX714" t="s">
        <v>61</v>
      </c>
      <c r="AY714" t="s">
        <v>62</v>
      </c>
      <c r="BA714">
        <v>7</v>
      </c>
      <c r="BB714">
        <v>1</v>
      </c>
      <c r="BD714">
        <v>7.8341900000000004</v>
      </c>
      <c r="BE714">
        <v>2.9355099999999999E-2</v>
      </c>
      <c r="BF714">
        <v>1434.75</v>
      </c>
      <c r="BH714">
        <v>809.84900000000005</v>
      </c>
      <c r="BN714">
        <v>1660412657</v>
      </c>
      <c r="BO714">
        <v>1993803</v>
      </c>
      <c r="BP714">
        <v>2825</v>
      </c>
      <c r="BQ714">
        <v>0</v>
      </c>
      <c r="BR714">
        <v>4.1856699999999997E-2</v>
      </c>
      <c r="BY714" t="s">
        <v>4478</v>
      </c>
      <c r="BZ714" t="s">
        <v>8150</v>
      </c>
      <c r="CA714" t="s">
        <v>58</v>
      </c>
      <c r="CB714" t="str">
        <f t="shared" si="202"/>
        <v>ZYRA_SCATTER_0i0d100000k nrq=1</v>
      </c>
      <c r="CC714">
        <f t="shared" si="203"/>
        <v>90</v>
      </c>
    </row>
    <row r="715" spans="1:81" x14ac:dyDescent="0.4">
      <c r="A715" t="s">
        <v>784</v>
      </c>
      <c r="B715" t="s">
        <v>58</v>
      </c>
      <c r="C715" t="s">
        <v>78</v>
      </c>
      <c r="D715" t="e">
        <f t="shared" si="187"/>
        <v>#NAME?</v>
      </c>
      <c r="E715">
        <v>10000</v>
      </c>
      <c r="F715" t="e">
        <f t="shared" si="188"/>
        <v>#NAME?</v>
      </c>
      <c r="G715" t="s">
        <v>60</v>
      </c>
      <c r="H715" t="e">
        <f t="shared" si="189"/>
        <v>#NAME?</v>
      </c>
      <c r="I715" t="s">
        <v>61</v>
      </c>
      <c r="J715" t="e">
        <f t="shared" si="190"/>
        <v>#NAME?</v>
      </c>
      <c r="K715" t="s">
        <v>62</v>
      </c>
      <c r="L715" t="e">
        <f t="shared" si="191"/>
        <v>#NAME?</v>
      </c>
      <c r="M715" t="e">
        <f t="shared" si="192"/>
        <v>#NAME?</v>
      </c>
      <c r="N715">
        <v>100000</v>
      </c>
      <c r="O715" t="e">
        <f t="shared" si="193"/>
        <v>#NAME?</v>
      </c>
      <c r="P715">
        <v>5</v>
      </c>
      <c r="Q715" t="e">
        <f t="shared" si="194"/>
        <v>#NAME?</v>
      </c>
      <c r="R715">
        <v>5</v>
      </c>
      <c r="S715" t="e">
        <f t="shared" si="195"/>
        <v>#NAME?</v>
      </c>
      <c r="T715">
        <v>0</v>
      </c>
      <c r="U715" t="e">
        <f t="shared" si="196"/>
        <v>#NAME?</v>
      </c>
      <c r="V715">
        <v>256</v>
      </c>
      <c r="W715" t="e">
        <f t="shared" si="197"/>
        <v>#NAME?</v>
      </c>
      <c r="X715">
        <v>125</v>
      </c>
      <c r="Y715" t="e">
        <f t="shared" si="198"/>
        <v>#NAME?</v>
      </c>
      <c r="Z715">
        <v>1</v>
      </c>
      <c r="AA715" t="e">
        <f t="shared" si="199"/>
        <v>#NAME?</v>
      </c>
      <c r="AB715">
        <v>48</v>
      </c>
      <c r="AC715" t="e">
        <f t="shared" si="200"/>
        <v>#NAME?</v>
      </c>
      <c r="AD715">
        <v>0</v>
      </c>
      <c r="AE715" t="e">
        <f t="shared" si="201"/>
        <v>#NAME?</v>
      </c>
      <c r="AF715" t="s">
        <v>65</v>
      </c>
      <c r="AG715" t="s">
        <v>64</v>
      </c>
      <c r="AH715">
        <v>18653198</v>
      </c>
      <c r="AI715">
        <v>18650097</v>
      </c>
      <c r="AJ715">
        <v>3730329</v>
      </c>
      <c r="AK715">
        <v>37262671</v>
      </c>
      <c r="AL715">
        <v>10000</v>
      </c>
      <c r="AR715">
        <v>10000</v>
      </c>
      <c r="AS715">
        <v>53683.86</v>
      </c>
      <c r="AT715">
        <v>5</v>
      </c>
      <c r="AU715">
        <v>100000</v>
      </c>
      <c r="AV715">
        <v>125</v>
      </c>
      <c r="AW715" t="s">
        <v>60</v>
      </c>
      <c r="AX715" t="s">
        <v>61</v>
      </c>
      <c r="AY715" t="s">
        <v>62</v>
      </c>
      <c r="BA715">
        <v>8</v>
      </c>
      <c r="BB715">
        <v>1</v>
      </c>
      <c r="BD715">
        <v>22.1754</v>
      </c>
      <c r="BE715">
        <v>1.12259</v>
      </c>
      <c r="BF715">
        <v>8688.36</v>
      </c>
      <c r="BH715">
        <v>3683.86</v>
      </c>
      <c r="BY715" t="s">
        <v>4479</v>
      </c>
      <c r="BZ715" t="s">
        <v>8151</v>
      </c>
      <c r="CA715" t="s">
        <v>58</v>
      </c>
      <c r="CB715" t="str">
        <f t="shared" si="202"/>
        <v>ZYRA_CLUSTER_5i5d100000k nrq=1</v>
      </c>
      <c r="CC715">
        <f t="shared" si="203"/>
        <v>126</v>
      </c>
    </row>
    <row r="716" spans="1:81" x14ac:dyDescent="0.4">
      <c r="A716" t="s">
        <v>785</v>
      </c>
      <c r="B716" t="s">
        <v>58</v>
      </c>
      <c r="C716" t="s">
        <v>96</v>
      </c>
      <c r="D716" t="e">
        <f t="shared" si="187"/>
        <v>#NAME?</v>
      </c>
      <c r="E716">
        <v>10000</v>
      </c>
      <c r="F716" t="e">
        <f t="shared" si="188"/>
        <v>#NAME?</v>
      </c>
      <c r="G716" t="s">
        <v>60</v>
      </c>
      <c r="H716" t="e">
        <f t="shared" si="189"/>
        <v>#NAME?</v>
      </c>
      <c r="I716" t="s">
        <v>61</v>
      </c>
      <c r="J716" t="e">
        <f t="shared" si="190"/>
        <v>#NAME?</v>
      </c>
      <c r="K716" t="s">
        <v>62</v>
      </c>
      <c r="L716" t="e">
        <f t="shared" si="191"/>
        <v>#NAME?</v>
      </c>
      <c r="M716" t="e">
        <f t="shared" si="192"/>
        <v>#NAME?</v>
      </c>
      <c r="N716">
        <v>100000</v>
      </c>
      <c r="O716" t="e">
        <f t="shared" si="193"/>
        <v>#NAME?</v>
      </c>
      <c r="P716">
        <v>0</v>
      </c>
      <c r="Q716" t="e">
        <f t="shared" si="194"/>
        <v>#NAME?</v>
      </c>
      <c r="R716">
        <v>0</v>
      </c>
      <c r="S716" t="e">
        <f t="shared" si="195"/>
        <v>#NAME?</v>
      </c>
      <c r="T716">
        <v>0</v>
      </c>
      <c r="U716" t="e">
        <f t="shared" si="196"/>
        <v>#NAME?</v>
      </c>
      <c r="V716">
        <v>256</v>
      </c>
      <c r="W716" t="e">
        <f t="shared" si="197"/>
        <v>#NAME?</v>
      </c>
      <c r="X716">
        <v>89</v>
      </c>
      <c r="Y716" t="e">
        <f t="shared" si="198"/>
        <v>#NAME?</v>
      </c>
      <c r="Z716">
        <v>1</v>
      </c>
      <c r="AA716" t="e">
        <f t="shared" si="199"/>
        <v>#NAME?</v>
      </c>
      <c r="AB716">
        <v>48</v>
      </c>
      <c r="AC716" t="e">
        <f t="shared" si="200"/>
        <v>#NAME?</v>
      </c>
      <c r="AD716">
        <v>1</v>
      </c>
      <c r="AE716" t="e">
        <f t="shared" si="201"/>
        <v>#NAME?</v>
      </c>
      <c r="AF716" t="s">
        <v>63</v>
      </c>
      <c r="AG716" t="s">
        <v>64</v>
      </c>
      <c r="AJ716">
        <v>0</v>
      </c>
      <c r="AK716">
        <v>166742881</v>
      </c>
      <c r="AL716">
        <v>10000</v>
      </c>
      <c r="AR716">
        <v>10000</v>
      </c>
      <c r="AS716">
        <v>776.6</v>
      </c>
      <c r="AT716">
        <v>0</v>
      </c>
      <c r="AU716">
        <v>100000</v>
      </c>
      <c r="AV716">
        <v>89</v>
      </c>
      <c r="AW716" t="s">
        <v>60</v>
      </c>
      <c r="AX716" t="s">
        <v>61</v>
      </c>
      <c r="AY716" t="s">
        <v>62</v>
      </c>
      <c r="BA716">
        <v>7</v>
      </c>
      <c r="BB716">
        <v>1</v>
      </c>
      <c r="BD716">
        <v>7.8968800000000003</v>
      </c>
      <c r="BE716">
        <v>2.9229399999999999E-2</v>
      </c>
      <c r="BF716">
        <v>1424.85</v>
      </c>
      <c r="BH716">
        <v>776.6</v>
      </c>
      <c r="BN716">
        <v>1667425986</v>
      </c>
      <c r="BO716">
        <v>2111715</v>
      </c>
      <c r="BP716">
        <v>2830</v>
      </c>
      <c r="BQ716">
        <v>0</v>
      </c>
      <c r="BR716">
        <v>4.1986200000000001E-2</v>
      </c>
      <c r="BY716" t="s">
        <v>4480</v>
      </c>
      <c r="BZ716" t="s">
        <v>8152</v>
      </c>
      <c r="CA716" t="s">
        <v>58</v>
      </c>
      <c r="CB716" t="str">
        <f t="shared" si="202"/>
        <v>ZYRA_SCATTER_0i0d100000k nrq=1</v>
      </c>
      <c r="CC716">
        <f t="shared" si="203"/>
        <v>90</v>
      </c>
    </row>
    <row r="717" spans="1:81" x14ac:dyDescent="0.4">
      <c r="A717" t="s">
        <v>786</v>
      </c>
      <c r="B717" t="s">
        <v>58</v>
      </c>
      <c r="C717" t="s">
        <v>96</v>
      </c>
      <c r="D717" t="e">
        <f t="shared" si="187"/>
        <v>#NAME?</v>
      </c>
      <c r="E717">
        <v>10000</v>
      </c>
      <c r="F717" t="e">
        <f t="shared" si="188"/>
        <v>#NAME?</v>
      </c>
      <c r="G717" t="s">
        <v>60</v>
      </c>
      <c r="H717" t="e">
        <f t="shared" si="189"/>
        <v>#NAME?</v>
      </c>
      <c r="I717" t="s">
        <v>61</v>
      </c>
      <c r="J717" t="e">
        <f t="shared" si="190"/>
        <v>#NAME?</v>
      </c>
      <c r="K717" t="s">
        <v>62</v>
      </c>
      <c r="L717" t="e">
        <f t="shared" si="191"/>
        <v>#NAME?</v>
      </c>
      <c r="M717" t="e">
        <f t="shared" si="192"/>
        <v>#NAME?</v>
      </c>
      <c r="N717">
        <v>100000</v>
      </c>
      <c r="O717" t="e">
        <f t="shared" si="193"/>
        <v>#NAME?</v>
      </c>
      <c r="P717">
        <v>0</v>
      </c>
      <c r="Q717" t="e">
        <f t="shared" si="194"/>
        <v>#NAME?</v>
      </c>
      <c r="R717">
        <v>0</v>
      </c>
      <c r="S717" t="e">
        <f t="shared" si="195"/>
        <v>#NAME?</v>
      </c>
      <c r="T717">
        <v>0</v>
      </c>
      <c r="U717" t="e">
        <f t="shared" si="196"/>
        <v>#NAME?</v>
      </c>
      <c r="V717">
        <v>256</v>
      </c>
      <c r="W717" t="e">
        <f t="shared" si="197"/>
        <v>#NAME?</v>
      </c>
      <c r="X717">
        <v>89</v>
      </c>
      <c r="Y717" t="e">
        <f t="shared" si="198"/>
        <v>#NAME?</v>
      </c>
      <c r="Z717">
        <v>1</v>
      </c>
      <c r="AA717" t="e">
        <f t="shared" si="199"/>
        <v>#NAME?</v>
      </c>
      <c r="AB717">
        <v>48</v>
      </c>
      <c r="AC717" t="e">
        <f t="shared" si="200"/>
        <v>#NAME?</v>
      </c>
      <c r="AD717">
        <v>2</v>
      </c>
      <c r="AE717" t="e">
        <f t="shared" si="201"/>
        <v>#NAME?</v>
      </c>
      <c r="AF717" t="s">
        <v>63</v>
      </c>
      <c r="AG717" t="s">
        <v>64</v>
      </c>
      <c r="AJ717">
        <v>0</v>
      </c>
      <c r="AK717">
        <v>168890855</v>
      </c>
      <c r="AL717">
        <v>10000</v>
      </c>
      <c r="AR717">
        <v>10000</v>
      </c>
      <c r="AS717">
        <v>762.74</v>
      </c>
      <c r="AT717">
        <v>0</v>
      </c>
      <c r="AU717">
        <v>100000</v>
      </c>
      <c r="AV717">
        <v>89</v>
      </c>
      <c r="AW717" t="s">
        <v>60</v>
      </c>
      <c r="AX717" t="s">
        <v>61</v>
      </c>
      <c r="AY717" t="s">
        <v>62</v>
      </c>
      <c r="BA717">
        <v>7</v>
      </c>
      <c r="BB717">
        <v>1</v>
      </c>
      <c r="BD717">
        <v>7.8767800000000001</v>
      </c>
      <c r="BE717">
        <v>2.8502400000000001E-2</v>
      </c>
      <c r="BF717">
        <v>1409.79</v>
      </c>
      <c r="BH717">
        <v>762.74</v>
      </c>
      <c r="BN717">
        <v>1688905772</v>
      </c>
      <c r="BO717">
        <v>2026564</v>
      </c>
      <c r="BP717">
        <v>2782</v>
      </c>
      <c r="BQ717">
        <v>0</v>
      </c>
      <c r="BR717">
        <v>4.1528900000000001E-2</v>
      </c>
      <c r="BY717" t="s">
        <v>4481</v>
      </c>
      <c r="BZ717" t="s">
        <v>8153</v>
      </c>
      <c r="CA717" t="s">
        <v>58</v>
      </c>
      <c r="CB717" t="str">
        <f t="shared" si="202"/>
        <v>ZYRA_SCATTER_0i0d100000k nrq=1</v>
      </c>
      <c r="CC717">
        <f t="shared" si="203"/>
        <v>90</v>
      </c>
    </row>
    <row r="718" spans="1:81" x14ac:dyDescent="0.4">
      <c r="A718" t="s">
        <v>787</v>
      </c>
      <c r="B718" t="s">
        <v>58</v>
      </c>
      <c r="C718" t="s">
        <v>96</v>
      </c>
      <c r="D718" t="e">
        <f t="shared" si="187"/>
        <v>#NAME?</v>
      </c>
      <c r="E718">
        <v>10000</v>
      </c>
      <c r="F718" t="e">
        <f t="shared" si="188"/>
        <v>#NAME?</v>
      </c>
      <c r="G718" t="s">
        <v>60</v>
      </c>
      <c r="H718" t="e">
        <f t="shared" si="189"/>
        <v>#NAME?</v>
      </c>
      <c r="I718" t="s">
        <v>61</v>
      </c>
      <c r="J718" t="e">
        <f t="shared" si="190"/>
        <v>#NAME?</v>
      </c>
      <c r="K718" t="s">
        <v>62</v>
      </c>
      <c r="L718" t="e">
        <f t="shared" si="191"/>
        <v>#NAME?</v>
      </c>
      <c r="M718" t="e">
        <f t="shared" si="192"/>
        <v>#NAME?</v>
      </c>
      <c r="N718">
        <v>100000</v>
      </c>
      <c r="O718" t="e">
        <f t="shared" si="193"/>
        <v>#NAME?</v>
      </c>
      <c r="P718">
        <v>0</v>
      </c>
      <c r="Q718" t="e">
        <f t="shared" si="194"/>
        <v>#NAME?</v>
      </c>
      <c r="R718">
        <v>0</v>
      </c>
      <c r="S718" t="e">
        <f t="shared" si="195"/>
        <v>#NAME?</v>
      </c>
      <c r="T718">
        <v>0</v>
      </c>
      <c r="U718" t="e">
        <f t="shared" si="196"/>
        <v>#NAME?</v>
      </c>
      <c r="V718">
        <v>256</v>
      </c>
      <c r="W718" t="e">
        <f t="shared" si="197"/>
        <v>#NAME?</v>
      </c>
      <c r="X718">
        <v>108</v>
      </c>
      <c r="Y718" t="e">
        <f t="shared" si="198"/>
        <v>#NAME?</v>
      </c>
      <c r="Z718">
        <v>0</v>
      </c>
      <c r="AA718" t="e">
        <f t="shared" si="199"/>
        <v>#NAME?</v>
      </c>
      <c r="AB718">
        <v>48</v>
      </c>
      <c r="AC718" t="e">
        <f t="shared" si="200"/>
        <v>#NAME?</v>
      </c>
      <c r="AD718">
        <v>0</v>
      </c>
      <c r="AE718" t="e">
        <f t="shared" si="201"/>
        <v>#NAME?</v>
      </c>
      <c r="AF718" t="s">
        <v>63</v>
      </c>
      <c r="AG718" t="s">
        <v>64</v>
      </c>
      <c r="AJ718">
        <v>0</v>
      </c>
      <c r="AK718">
        <v>192546160</v>
      </c>
      <c r="AL718">
        <v>10000</v>
      </c>
      <c r="AR718">
        <v>10000</v>
      </c>
      <c r="AS718">
        <v>748.99400000000003</v>
      </c>
      <c r="AT718">
        <v>0</v>
      </c>
      <c r="AU718">
        <v>100000</v>
      </c>
      <c r="AV718">
        <v>108</v>
      </c>
      <c r="AW718" t="s">
        <v>60</v>
      </c>
      <c r="AX718" t="s">
        <v>61</v>
      </c>
      <c r="AY718" t="s">
        <v>62</v>
      </c>
      <c r="BA718">
        <v>7</v>
      </c>
      <c r="BB718">
        <v>1</v>
      </c>
      <c r="BD718">
        <v>8.1602899999999998</v>
      </c>
      <c r="BE718">
        <v>6.7643499999999995E-2</v>
      </c>
      <c r="BF718">
        <v>1482.6</v>
      </c>
      <c r="BH718">
        <v>748.99400000000003</v>
      </c>
      <c r="BN718">
        <v>1925461606</v>
      </c>
      <c r="BO718">
        <v>3095441</v>
      </c>
      <c r="BP718">
        <v>38606</v>
      </c>
      <c r="BQ718">
        <v>2084</v>
      </c>
      <c r="BR718">
        <v>0</v>
      </c>
      <c r="BY718" t="s">
        <v>4482</v>
      </c>
      <c r="BZ718" t="s">
        <v>8154</v>
      </c>
      <c r="CA718" t="s">
        <v>58</v>
      </c>
      <c r="CB718" t="str">
        <f t="shared" si="202"/>
        <v>ZYRA_SCATTER_0i0d100000k nrq=0</v>
      </c>
      <c r="CC718">
        <f t="shared" si="203"/>
        <v>108</v>
      </c>
    </row>
    <row r="719" spans="1:81" x14ac:dyDescent="0.4">
      <c r="A719" t="s">
        <v>788</v>
      </c>
      <c r="B719" t="s">
        <v>58</v>
      </c>
      <c r="C719" t="s">
        <v>96</v>
      </c>
      <c r="D719" t="e">
        <f t="shared" si="187"/>
        <v>#NAME?</v>
      </c>
      <c r="E719">
        <v>10000</v>
      </c>
      <c r="F719" t="e">
        <f t="shared" si="188"/>
        <v>#NAME?</v>
      </c>
      <c r="G719" t="s">
        <v>60</v>
      </c>
      <c r="H719" t="e">
        <f t="shared" si="189"/>
        <v>#NAME?</v>
      </c>
      <c r="I719" t="s">
        <v>61</v>
      </c>
      <c r="J719" t="e">
        <f t="shared" si="190"/>
        <v>#NAME?</v>
      </c>
      <c r="K719" t="s">
        <v>62</v>
      </c>
      <c r="L719" t="e">
        <f t="shared" si="191"/>
        <v>#NAME?</v>
      </c>
      <c r="M719" t="e">
        <f t="shared" si="192"/>
        <v>#NAME?</v>
      </c>
      <c r="N719">
        <v>100000</v>
      </c>
      <c r="O719" t="e">
        <f t="shared" si="193"/>
        <v>#NAME?</v>
      </c>
      <c r="P719">
        <v>0</v>
      </c>
      <c r="Q719" t="e">
        <f t="shared" si="194"/>
        <v>#NAME?</v>
      </c>
      <c r="R719">
        <v>0</v>
      </c>
      <c r="S719" t="e">
        <f t="shared" si="195"/>
        <v>#NAME?</v>
      </c>
      <c r="T719">
        <v>0</v>
      </c>
      <c r="U719" t="e">
        <f t="shared" si="196"/>
        <v>#NAME?</v>
      </c>
      <c r="V719">
        <v>256</v>
      </c>
      <c r="W719" t="e">
        <f t="shared" si="197"/>
        <v>#NAME?</v>
      </c>
      <c r="X719">
        <v>108</v>
      </c>
      <c r="Y719" t="e">
        <f t="shared" si="198"/>
        <v>#NAME?</v>
      </c>
      <c r="Z719">
        <v>0</v>
      </c>
      <c r="AA719" t="e">
        <f t="shared" si="199"/>
        <v>#NAME?</v>
      </c>
      <c r="AB719">
        <v>48</v>
      </c>
      <c r="AC719" t="e">
        <f t="shared" si="200"/>
        <v>#NAME?</v>
      </c>
      <c r="AD719">
        <v>1</v>
      </c>
      <c r="AE719" t="e">
        <f t="shared" si="201"/>
        <v>#NAME?</v>
      </c>
      <c r="AF719" t="s">
        <v>63</v>
      </c>
      <c r="AG719" t="s">
        <v>64</v>
      </c>
      <c r="AJ719">
        <v>0</v>
      </c>
      <c r="AK719">
        <v>170611486</v>
      </c>
      <c r="AL719">
        <v>10000</v>
      </c>
      <c r="AR719">
        <v>10000</v>
      </c>
      <c r="AS719">
        <v>757.923</v>
      </c>
      <c r="AT719">
        <v>0</v>
      </c>
      <c r="AU719">
        <v>100000</v>
      </c>
      <c r="AV719">
        <v>108</v>
      </c>
      <c r="AW719" t="s">
        <v>60</v>
      </c>
      <c r="AX719" t="s">
        <v>61</v>
      </c>
      <c r="AY719" t="s">
        <v>62</v>
      </c>
      <c r="BA719">
        <v>7</v>
      </c>
      <c r="BB719">
        <v>1</v>
      </c>
      <c r="BD719">
        <v>8.3121500000000008</v>
      </c>
      <c r="BE719">
        <v>7.8043199999999993E-2</v>
      </c>
      <c r="BF719">
        <v>1671.43</v>
      </c>
      <c r="BH719">
        <v>757.923</v>
      </c>
      <c r="BN719">
        <v>1706114860</v>
      </c>
      <c r="BO719">
        <v>2291340</v>
      </c>
      <c r="BP719">
        <v>38734</v>
      </c>
      <c r="BQ719">
        <v>1544</v>
      </c>
      <c r="BR719">
        <v>0</v>
      </c>
      <c r="BY719" t="s">
        <v>4483</v>
      </c>
      <c r="BZ719" t="s">
        <v>8155</v>
      </c>
      <c r="CA719" t="s">
        <v>58</v>
      </c>
      <c r="CB719" t="str">
        <f t="shared" si="202"/>
        <v>ZYRA_SCATTER_0i0d100000k nrq=0</v>
      </c>
      <c r="CC719">
        <f t="shared" si="203"/>
        <v>108</v>
      </c>
    </row>
    <row r="720" spans="1:81" x14ac:dyDescent="0.4">
      <c r="A720" t="s">
        <v>789</v>
      </c>
      <c r="B720" t="s">
        <v>58</v>
      </c>
      <c r="C720" t="s">
        <v>96</v>
      </c>
      <c r="D720" t="e">
        <f t="shared" si="187"/>
        <v>#NAME?</v>
      </c>
      <c r="E720">
        <v>10000</v>
      </c>
      <c r="F720" t="e">
        <f t="shared" si="188"/>
        <v>#NAME?</v>
      </c>
      <c r="G720" t="s">
        <v>60</v>
      </c>
      <c r="H720" t="e">
        <f t="shared" si="189"/>
        <v>#NAME?</v>
      </c>
      <c r="I720" t="s">
        <v>61</v>
      </c>
      <c r="J720" t="e">
        <f t="shared" si="190"/>
        <v>#NAME?</v>
      </c>
      <c r="K720" t="s">
        <v>62</v>
      </c>
      <c r="L720" t="e">
        <f t="shared" si="191"/>
        <v>#NAME?</v>
      </c>
      <c r="M720" t="e">
        <f t="shared" si="192"/>
        <v>#NAME?</v>
      </c>
      <c r="N720">
        <v>100000</v>
      </c>
      <c r="O720" t="e">
        <f t="shared" si="193"/>
        <v>#NAME?</v>
      </c>
      <c r="P720">
        <v>0</v>
      </c>
      <c r="Q720" t="e">
        <f t="shared" si="194"/>
        <v>#NAME?</v>
      </c>
      <c r="R720">
        <v>0</v>
      </c>
      <c r="S720" t="e">
        <f t="shared" si="195"/>
        <v>#NAME?</v>
      </c>
      <c r="T720">
        <v>0</v>
      </c>
      <c r="U720" t="e">
        <f t="shared" si="196"/>
        <v>#NAME?</v>
      </c>
      <c r="V720">
        <v>256</v>
      </c>
      <c r="W720" t="e">
        <f t="shared" si="197"/>
        <v>#NAME?</v>
      </c>
      <c r="X720">
        <v>108</v>
      </c>
      <c r="Y720" t="e">
        <f t="shared" si="198"/>
        <v>#NAME?</v>
      </c>
      <c r="Z720">
        <v>0</v>
      </c>
      <c r="AA720" t="e">
        <f t="shared" si="199"/>
        <v>#NAME?</v>
      </c>
      <c r="AB720">
        <v>48</v>
      </c>
      <c r="AC720" t="e">
        <f t="shared" si="200"/>
        <v>#NAME?</v>
      </c>
      <c r="AD720">
        <v>2</v>
      </c>
      <c r="AE720" t="e">
        <f t="shared" si="201"/>
        <v>#NAME?</v>
      </c>
      <c r="AF720" t="s">
        <v>63</v>
      </c>
      <c r="AG720" t="s">
        <v>64</v>
      </c>
      <c r="AJ720">
        <v>0</v>
      </c>
      <c r="AK720">
        <v>187995948</v>
      </c>
      <c r="AL720">
        <v>10000</v>
      </c>
      <c r="AR720">
        <v>10000</v>
      </c>
      <c r="AS720">
        <v>763.28099999999995</v>
      </c>
      <c r="AT720">
        <v>0</v>
      </c>
      <c r="AU720">
        <v>100000</v>
      </c>
      <c r="AV720">
        <v>108</v>
      </c>
      <c r="AW720" t="s">
        <v>60</v>
      </c>
      <c r="AX720" t="s">
        <v>61</v>
      </c>
      <c r="AY720" t="s">
        <v>62</v>
      </c>
      <c r="BA720">
        <v>7</v>
      </c>
      <c r="BB720">
        <v>1</v>
      </c>
      <c r="BD720">
        <v>8.1336600000000008</v>
      </c>
      <c r="BE720">
        <v>6.8756800000000007E-2</v>
      </c>
      <c r="BF720">
        <v>1518.85</v>
      </c>
      <c r="BH720">
        <v>763.28099999999995</v>
      </c>
      <c r="BN720">
        <v>1879959484</v>
      </c>
      <c r="BO720">
        <v>2573528</v>
      </c>
      <c r="BP720">
        <v>36766</v>
      </c>
      <c r="BQ720">
        <v>1216</v>
      </c>
      <c r="BR720">
        <v>0</v>
      </c>
      <c r="BY720" t="s">
        <v>4484</v>
      </c>
      <c r="BZ720" t="s">
        <v>8156</v>
      </c>
      <c r="CA720" t="s">
        <v>58</v>
      </c>
      <c r="CB720" t="str">
        <f t="shared" si="202"/>
        <v>ZYRA_SCATTER_0i0d100000k nrq=0</v>
      </c>
      <c r="CC720">
        <f t="shared" si="203"/>
        <v>108</v>
      </c>
    </row>
    <row r="721" spans="1:81" x14ac:dyDescent="0.4">
      <c r="A721" t="s">
        <v>790</v>
      </c>
      <c r="B721" t="s">
        <v>58</v>
      </c>
      <c r="C721" t="s">
        <v>96</v>
      </c>
      <c r="D721" t="e">
        <f t="shared" si="187"/>
        <v>#NAME?</v>
      </c>
      <c r="E721">
        <v>10000</v>
      </c>
      <c r="F721" t="e">
        <f t="shared" si="188"/>
        <v>#NAME?</v>
      </c>
      <c r="G721" t="s">
        <v>60</v>
      </c>
      <c r="H721" t="e">
        <f t="shared" si="189"/>
        <v>#NAME?</v>
      </c>
      <c r="I721" t="s">
        <v>61</v>
      </c>
      <c r="J721" t="e">
        <f t="shared" si="190"/>
        <v>#NAME?</v>
      </c>
      <c r="K721" t="s">
        <v>62</v>
      </c>
      <c r="L721" t="e">
        <f t="shared" si="191"/>
        <v>#NAME?</v>
      </c>
      <c r="M721" t="e">
        <f t="shared" si="192"/>
        <v>#NAME?</v>
      </c>
      <c r="N721">
        <v>100000</v>
      </c>
      <c r="O721" t="e">
        <f t="shared" si="193"/>
        <v>#NAME?</v>
      </c>
      <c r="P721">
        <v>0</v>
      </c>
      <c r="Q721" t="e">
        <f t="shared" si="194"/>
        <v>#NAME?</v>
      </c>
      <c r="R721">
        <v>0</v>
      </c>
      <c r="S721" t="e">
        <f t="shared" si="195"/>
        <v>#NAME?</v>
      </c>
      <c r="T721">
        <v>0</v>
      </c>
      <c r="U721" t="e">
        <f t="shared" si="196"/>
        <v>#NAME?</v>
      </c>
      <c r="V721">
        <v>256</v>
      </c>
      <c r="W721" t="e">
        <f t="shared" si="197"/>
        <v>#NAME?</v>
      </c>
      <c r="X721">
        <v>107</v>
      </c>
      <c r="Y721" t="e">
        <f t="shared" si="198"/>
        <v>#NAME?</v>
      </c>
      <c r="Z721">
        <v>1</v>
      </c>
      <c r="AA721" t="e">
        <f t="shared" si="199"/>
        <v>#NAME?</v>
      </c>
      <c r="AB721">
        <v>48</v>
      </c>
      <c r="AC721" t="e">
        <f t="shared" si="200"/>
        <v>#NAME?</v>
      </c>
      <c r="AD721">
        <v>0</v>
      </c>
      <c r="AE721" t="e">
        <f t="shared" si="201"/>
        <v>#NAME?</v>
      </c>
      <c r="AF721" t="s">
        <v>63</v>
      </c>
      <c r="AG721" t="s">
        <v>64</v>
      </c>
      <c r="AJ721">
        <v>0</v>
      </c>
      <c r="AK721">
        <v>189053198</v>
      </c>
      <c r="AL721">
        <v>10000</v>
      </c>
      <c r="AR721">
        <v>10000</v>
      </c>
      <c r="AS721">
        <v>775.221</v>
      </c>
      <c r="AT721">
        <v>0</v>
      </c>
      <c r="AU721">
        <v>100000</v>
      </c>
      <c r="AV721">
        <v>107</v>
      </c>
      <c r="AW721" t="s">
        <v>60</v>
      </c>
      <c r="AX721" t="s">
        <v>61</v>
      </c>
      <c r="AY721" t="s">
        <v>62</v>
      </c>
      <c r="BA721">
        <v>7</v>
      </c>
      <c r="BB721">
        <v>1</v>
      </c>
      <c r="BD721">
        <v>8.0523600000000002</v>
      </c>
      <c r="BE721">
        <v>3.11589E-2</v>
      </c>
      <c r="BF721">
        <v>1510.78</v>
      </c>
      <c r="BH721">
        <v>775.221</v>
      </c>
      <c r="BN721">
        <v>1890529178</v>
      </c>
      <c r="BO721">
        <v>4721691</v>
      </c>
      <c r="BP721">
        <v>2809</v>
      </c>
      <c r="BQ721">
        <v>0</v>
      </c>
      <c r="BR721">
        <v>4.25414E-2</v>
      </c>
      <c r="BY721" t="s">
        <v>4485</v>
      </c>
      <c r="BZ721" t="s">
        <v>8157</v>
      </c>
      <c r="CA721" t="s">
        <v>58</v>
      </c>
      <c r="CB721" t="str">
        <f t="shared" si="202"/>
        <v>ZYRA_SCATTER_0i0d100000k nrq=1</v>
      </c>
      <c r="CC721">
        <f t="shared" si="203"/>
        <v>108</v>
      </c>
    </row>
    <row r="722" spans="1:81" x14ac:dyDescent="0.4">
      <c r="A722" t="s">
        <v>794</v>
      </c>
      <c r="B722" t="s">
        <v>58</v>
      </c>
      <c r="C722" t="s">
        <v>78</v>
      </c>
      <c r="D722" t="e">
        <f t="shared" si="187"/>
        <v>#NAME?</v>
      </c>
      <c r="E722">
        <v>10000</v>
      </c>
      <c r="F722" t="e">
        <f t="shared" si="188"/>
        <v>#NAME?</v>
      </c>
      <c r="G722" t="s">
        <v>60</v>
      </c>
      <c r="H722" t="e">
        <f t="shared" si="189"/>
        <v>#NAME?</v>
      </c>
      <c r="I722" t="s">
        <v>61</v>
      </c>
      <c r="J722" t="e">
        <f t="shared" si="190"/>
        <v>#NAME?</v>
      </c>
      <c r="K722" t="s">
        <v>62</v>
      </c>
      <c r="L722" t="e">
        <f t="shared" si="191"/>
        <v>#NAME?</v>
      </c>
      <c r="M722" t="e">
        <f t="shared" si="192"/>
        <v>#NAME?</v>
      </c>
      <c r="N722">
        <v>10000</v>
      </c>
      <c r="O722" t="e">
        <f t="shared" si="193"/>
        <v>#NAME?</v>
      </c>
      <c r="P722">
        <v>5</v>
      </c>
      <c r="Q722" t="e">
        <f t="shared" si="194"/>
        <v>#NAME?</v>
      </c>
      <c r="R722">
        <v>5</v>
      </c>
      <c r="S722" t="e">
        <f t="shared" si="195"/>
        <v>#NAME?</v>
      </c>
      <c r="T722">
        <v>0</v>
      </c>
      <c r="U722" t="e">
        <f t="shared" si="196"/>
        <v>#NAME?</v>
      </c>
      <c r="V722">
        <v>256</v>
      </c>
      <c r="W722" t="e">
        <f t="shared" si="197"/>
        <v>#NAME?</v>
      </c>
      <c r="X722">
        <v>71</v>
      </c>
      <c r="Y722" t="e">
        <f t="shared" si="198"/>
        <v>#NAME?</v>
      </c>
      <c r="Z722">
        <v>1</v>
      </c>
      <c r="AA722" t="e">
        <f t="shared" si="199"/>
        <v>#NAME?</v>
      </c>
      <c r="AB722">
        <v>48</v>
      </c>
      <c r="AC722" t="e">
        <f t="shared" si="200"/>
        <v>#NAME?</v>
      </c>
      <c r="AD722">
        <v>1</v>
      </c>
      <c r="AE722" t="e">
        <f t="shared" si="201"/>
        <v>#NAME?</v>
      </c>
      <c r="AF722" t="s">
        <v>65</v>
      </c>
      <c r="AG722" t="s">
        <v>64</v>
      </c>
      <c r="AH722">
        <v>17849579</v>
      </c>
      <c r="AI722">
        <v>17847264</v>
      </c>
      <c r="AJ722">
        <v>3569684</v>
      </c>
      <c r="AK722">
        <v>35661456</v>
      </c>
      <c r="AL722">
        <v>10000</v>
      </c>
      <c r="AR722">
        <v>10000</v>
      </c>
      <c r="AS722">
        <v>53264.27</v>
      </c>
      <c r="AT722">
        <v>5</v>
      </c>
      <c r="AU722">
        <v>10000</v>
      </c>
      <c r="AV722">
        <v>71</v>
      </c>
      <c r="AW722" t="s">
        <v>60</v>
      </c>
      <c r="AX722" t="s">
        <v>61</v>
      </c>
      <c r="AY722" t="s">
        <v>62</v>
      </c>
      <c r="BA722">
        <v>8</v>
      </c>
      <c r="BB722">
        <v>1</v>
      </c>
      <c r="BD722">
        <v>6.9649000000000001</v>
      </c>
      <c r="BE722">
        <v>0.64044400000000001</v>
      </c>
      <c r="BF722">
        <v>5045.0600000000004</v>
      </c>
      <c r="BH722">
        <v>3264.27</v>
      </c>
      <c r="BY722" t="s">
        <v>4486</v>
      </c>
      <c r="BZ722" t="s">
        <v>8158</v>
      </c>
      <c r="CA722" t="s">
        <v>58</v>
      </c>
      <c r="CB722" t="str">
        <f t="shared" si="202"/>
        <v>ZYRA_CLUSTER_5i5d10000k nrq=1</v>
      </c>
      <c r="CC722">
        <f t="shared" si="203"/>
        <v>72</v>
      </c>
    </row>
    <row r="723" spans="1:81" x14ac:dyDescent="0.4">
      <c r="A723" t="s">
        <v>791</v>
      </c>
      <c r="B723" t="s">
        <v>58</v>
      </c>
      <c r="C723" t="s">
        <v>96</v>
      </c>
      <c r="D723" t="e">
        <f t="shared" si="187"/>
        <v>#NAME?</v>
      </c>
      <c r="E723">
        <v>10000</v>
      </c>
      <c r="F723" t="e">
        <f t="shared" si="188"/>
        <v>#NAME?</v>
      </c>
      <c r="G723" t="s">
        <v>60</v>
      </c>
      <c r="H723" t="e">
        <f t="shared" si="189"/>
        <v>#NAME?</v>
      </c>
      <c r="I723" t="s">
        <v>61</v>
      </c>
      <c r="J723" t="e">
        <f t="shared" si="190"/>
        <v>#NAME?</v>
      </c>
      <c r="K723" t="s">
        <v>62</v>
      </c>
      <c r="L723" t="e">
        <f t="shared" si="191"/>
        <v>#NAME?</v>
      </c>
      <c r="M723" t="e">
        <f t="shared" si="192"/>
        <v>#NAME?</v>
      </c>
      <c r="N723">
        <v>100000</v>
      </c>
      <c r="O723" t="e">
        <f t="shared" si="193"/>
        <v>#NAME?</v>
      </c>
      <c r="P723">
        <v>0</v>
      </c>
      <c r="Q723" t="e">
        <f t="shared" si="194"/>
        <v>#NAME?</v>
      </c>
      <c r="R723">
        <v>0</v>
      </c>
      <c r="S723" t="e">
        <f t="shared" si="195"/>
        <v>#NAME?</v>
      </c>
      <c r="T723">
        <v>0</v>
      </c>
      <c r="U723" t="e">
        <f t="shared" si="196"/>
        <v>#NAME?</v>
      </c>
      <c r="V723">
        <v>256</v>
      </c>
      <c r="W723" t="e">
        <f t="shared" si="197"/>
        <v>#NAME?</v>
      </c>
      <c r="X723">
        <v>107</v>
      </c>
      <c r="Y723" t="e">
        <f t="shared" si="198"/>
        <v>#NAME?</v>
      </c>
      <c r="Z723">
        <v>1</v>
      </c>
      <c r="AA723" t="e">
        <f t="shared" si="199"/>
        <v>#NAME?</v>
      </c>
      <c r="AB723">
        <v>48</v>
      </c>
      <c r="AC723" t="e">
        <f t="shared" si="200"/>
        <v>#NAME?</v>
      </c>
      <c r="AD723">
        <v>1</v>
      </c>
      <c r="AE723" t="e">
        <f t="shared" si="201"/>
        <v>#NAME?</v>
      </c>
      <c r="AF723" t="s">
        <v>63</v>
      </c>
      <c r="AG723" t="s">
        <v>64</v>
      </c>
      <c r="AJ723">
        <v>0</v>
      </c>
      <c r="AK723">
        <v>197396975</v>
      </c>
      <c r="AL723">
        <v>10000</v>
      </c>
      <c r="AR723">
        <v>10000</v>
      </c>
      <c r="AS723">
        <v>770.48099999999999</v>
      </c>
      <c r="AT723">
        <v>0</v>
      </c>
      <c r="AU723">
        <v>100000</v>
      </c>
      <c r="AV723">
        <v>107</v>
      </c>
      <c r="AW723" t="s">
        <v>60</v>
      </c>
      <c r="AX723" t="s">
        <v>61</v>
      </c>
      <c r="AY723" t="s">
        <v>62</v>
      </c>
      <c r="BA723">
        <v>7</v>
      </c>
      <c r="BB723">
        <v>1</v>
      </c>
      <c r="BD723">
        <v>7.9432900000000002</v>
      </c>
      <c r="BE723">
        <v>2.7451199999999999E-2</v>
      </c>
      <c r="BF723">
        <v>1445.11</v>
      </c>
      <c r="BH723">
        <v>770.48099999999999</v>
      </c>
      <c r="BN723">
        <v>1973966935</v>
      </c>
      <c r="BO723">
        <v>3292364</v>
      </c>
      <c r="BP723">
        <v>2819</v>
      </c>
      <c r="BQ723">
        <v>0</v>
      </c>
      <c r="BR723">
        <v>4.2285099999999999E-2</v>
      </c>
      <c r="BY723" t="s">
        <v>4487</v>
      </c>
      <c r="BZ723" t="s">
        <v>8159</v>
      </c>
      <c r="CA723" t="s">
        <v>58</v>
      </c>
      <c r="CB723" t="str">
        <f t="shared" si="202"/>
        <v>ZYRA_SCATTER_0i0d100000k nrq=1</v>
      </c>
      <c r="CC723">
        <f t="shared" si="203"/>
        <v>108</v>
      </c>
    </row>
    <row r="724" spans="1:81" x14ac:dyDescent="0.4">
      <c r="A724" t="s">
        <v>792</v>
      </c>
      <c r="B724" t="s">
        <v>58</v>
      </c>
      <c r="C724" t="s">
        <v>96</v>
      </c>
      <c r="D724" t="e">
        <f t="shared" si="187"/>
        <v>#NAME?</v>
      </c>
      <c r="E724">
        <v>10000</v>
      </c>
      <c r="F724" t="e">
        <f t="shared" si="188"/>
        <v>#NAME?</v>
      </c>
      <c r="G724" t="s">
        <v>60</v>
      </c>
      <c r="H724" t="e">
        <f t="shared" si="189"/>
        <v>#NAME?</v>
      </c>
      <c r="I724" t="s">
        <v>61</v>
      </c>
      <c r="J724" t="e">
        <f t="shared" si="190"/>
        <v>#NAME?</v>
      </c>
      <c r="K724" t="s">
        <v>62</v>
      </c>
      <c r="L724" t="e">
        <f t="shared" si="191"/>
        <v>#NAME?</v>
      </c>
      <c r="M724" t="e">
        <f t="shared" si="192"/>
        <v>#NAME?</v>
      </c>
      <c r="N724">
        <v>100000</v>
      </c>
      <c r="O724" t="e">
        <f t="shared" si="193"/>
        <v>#NAME?</v>
      </c>
      <c r="P724">
        <v>0</v>
      </c>
      <c r="Q724" t="e">
        <f t="shared" si="194"/>
        <v>#NAME?</v>
      </c>
      <c r="R724">
        <v>0</v>
      </c>
      <c r="S724" t="e">
        <f t="shared" si="195"/>
        <v>#NAME?</v>
      </c>
      <c r="T724">
        <v>0</v>
      </c>
      <c r="U724" t="e">
        <f t="shared" si="196"/>
        <v>#NAME?</v>
      </c>
      <c r="V724">
        <v>256</v>
      </c>
      <c r="W724" t="e">
        <f t="shared" si="197"/>
        <v>#NAME?</v>
      </c>
      <c r="X724">
        <v>107</v>
      </c>
      <c r="Y724" t="e">
        <f t="shared" si="198"/>
        <v>#NAME?</v>
      </c>
      <c r="Z724">
        <v>1</v>
      </c>
      <c r="AA724" t="e">
        <f t="shared" si="199"/>
        <v>#NAME?</v>
      </c>
      <c r="AB724">
        <v>48</v>
      </c>
      <c r="AC724" t="e">
        <f t="shared" si="200"/>
        <v>#NAME?</v>
      </c>
      <c r="AD724">
        <v>2</v>
      </c>
      <c r="AE724" t="e">
        <f t="shared" si="201"/>
        <v>#NAME?</v>
      </c>
      <c r="AF724" t="s">
        <v>63</v>
      </c>
      <c r="AG724" t="s">
        <v>64</v>
      </c>
      <c r="AJ724">
        <v>0</v>
      </c>
      <c r="AK724">
        <v>193107930</v>
      </c>
      <c r="AL724">
        <v>10000</v>
      </c>
      <c r="AR724">
        <v>10000</v>
      </c>
      <c r="AS724">
        <v>769.12900000000002</v>
      </c>
      <c r="AT724">
        <v>0</v>
      </c>
      <c r="AU724">
        <v>100000</v>
      </c>
      <c r="AV724">
        <v>107</v>
      </c>
      <c r="AW724" t="s">
        <v>60</v>
      </c>
      <c r="AX724" t="s">
        <v>61</v>
      </c>
      <c r="AY724" t="s">
        <v>62</v>
      </c>
      <c r="BA724">
        <v>7</v>
      </c>
      <c r="BB724">
        <v>1</v>
      </c>
      <c r="BD724">
        <v>8.0851000000000006</v>
      </c>
      <c r="BE724">
        <v>2.89932E-2</v>
      </c>
      <c r="BF724">
        <v>1475.9</v>
      </c>
      <c r="BH724">
        <v>769.12900000000002</v>
      </c>
      <c r="BN724">
        <v>1931076512</v>
      </c>
      <c r="BO724">
        <v>2988512</v>
      </c>
      <c r="BP724">
        <v>2793</v>
      </c>
      <c r="BQ724">
        <v>0</v>
      </c>
      <c r="BR724">
        <v>4.2175999999999998E-2</v>
      </c>
      <c r="BY724" t="s">
        <v>4488</v>
      </c>
      <c r="BZ724" t="s">
        <v>8160</v>
      </c>
      <c r="CA724" t="s">
        <v>58</v>
      </c>
      <c r="CB724" t="str">
        <f t="shared" si="202"/>
        <v>ZYRA_SCATTER_0i0d100000k nrq=1</v>
      </c>
      <c r="CC724">
        <f t="shared" si="203"/>
        <v>108</v>
      </c>
    </row>
    <row r="725" spans="1:81" x14ac:dyDescent="0.4">
      <c r="A725" t="s">
        <v>793</v>
      </c>
      <c r="B725" t="s">
        <v>58</v>
      </c>
      <c r="C725" t="s">
        <v>96</v>
      </c>
      <c r="D725" t="e">
        <f t="shared" si="187"/>
        <v>#NAME?</v>
      </c>
      <c r="E725">
        <v>10000</v>
      </c>
      <c r="F725" t="e">
        <f t="shared" si="188"/>
        <v>#NAME?</v>
      </c>
      <c r="G725" t="s">
        <v>60</v>
      </c>
      <c r="H725" t="e">
        <f t="shared" si="189"/>
        <v>#NAME?</v>
      </c>
      <c r="I725" t="s">
        <v>61</v>
      </c>
      <c r="J725" t="e">
        <f t="shared" si="190"/>
        <v>#NAME?</v>
      </c>
      <c r="K725" t="s">
        <v>62</v>
      </c>
      <c r="L725" t="e">
        <f t="shared" si="191"/>
        <v>#NAME?</v>
      </c>
      <c r="M725" t="e">
        <f t="shared" si="192"/>
        <v>#NAME?</v>
      </c>
      <c r="N725">
        <v>100000</v>
      </c>
      <c r="O725" t="e">
        <f t="shared" si="193"/>
        <v>#NAME?</v>
      </c>
      <c r="P725">
        <v>0</v>
      </c>
      <c r="Q725" t="e">
        <f t="shared" si="194"/>
        <v>#NAME?</v>
      </c>
      <c r="R725">
        <v>0</v>
      </c>
      <c r="S725" t="e">
        <f t="shared" si="195"/>
        <v>#NAME?</v>
      </c>
      <c r="T725">
        <v>0</v>
      </c>
      <c r="U725" t="e">
        <f t="shared" si="196"/>
        <v>#NAME?</v>
      </c>
      <c r="V725">
        <v>256</v>
      </c>
      <c r="W725" t="e">
        <f t="shared" si="197"/>
        <v>#NAME?</v>
      </c>
      <c r="X725">
        <v>126</v>
      </c>
      <c r="Y725" t="e">
        <f t="shared" si="198"/>
        <v>#NAME?</v>
      </c>
      <c r="Z725">
        <v>0</v>
      </c>
      <c r="AA725" t="e">
        <f t="shared" si="199"/>
        <v>#NAME?</v>
      </c>
      <c r="AB725">
        <v>48</v>
      </c>
      <c r="AC725" t="e">
        <f t="shared" si="200"/>
        <v>#NAME?</v>
      </c>
      <c r="AD725">
        <v>0</v>
      </c>
      <c r="AE725" t="e">
        <f t="shared" si="201"/>
        <v>#NAME?</v>
      </c>
      <c r="AF725" t="s">
        <v>63</v>
      </c>
      <c r="AG725" t="s">
        <v>64</v>
      </c>
      <c r="AJ725">
        <v>0</v>
      </c>
      <c r="AK725">
        <v>211176094</v>
      </c>
      <c r="AL725">
        <v>10000</v>
      </c>
      <c r="AR725">
        <v>10000</v>
      </c>
      <c r="AS725">
        <v>756.26199999999994</v>
      </c>
      <c r="AT725">
        <v>0</v>
      </c>
      <c r="AU725">
        <v>100000</v>
      </c>
      <c r="AV725">
        <v>126</v>
      </c>
      <c r="AW725" t="s">
        <v>60</v>
      </c>
      <c r="AX725" t="s">
        <v>61</v>
      </c>
      <c r="AY725" t="s">
        <v>62</v>
      </c>
      <c r="BA725">
        <v>7</v>
      </c>
      <c r="BB725">
        <v>1</v>
      </c>
      <c r="BD725">
        <v>8.3221699999999998</v>
      </c>
      <c r="BE725">
        <v>6.7727300000000004E-2</v>
      </c>
      <c r="BF725">
        <v>1571.4</v>
      </c>
      <c r="BH725">
        <v>756.26199999999994</v>
      </c>
      <c r="BN725">
        <v>2111760945</v>
      </c>
      <c r="BO725">
        <v>3956762</v>
      </c>
      <c r="BP725">
        <v>39083</v>
      </c>
      <c r="BQ725">
        <v>1782</v>
      </c>
      <c r="BR725">
        <v>0</v>
      </c>
      <c r="BY725" t="s">
        <v>4489</v>
      </c>
      <c r="BZ725" t="s">
        <v>8161</v>
      </c>
      <c r="CA725" t="s">
        <v>58</v>
      </c>
      <c r="CB725" t="str">
        <f t="shared" si="202"/>
        <v>ZYRA_SCATTER_0i0d100000k nrq=0</v>
      </c>
      <c r="CC725">
        <f t="shared" si="203"/>
        <v>126</v>
      </c>
    </row>
    <row r="726" spans="1:81" x14ac:dyDescent="0.4">
      <c r="A726" t="s">
        <v>795</v>
      </c>
      <c r="B726" t="s">
        <v>58</v>
      </c>
      <c r="C726" t="s">
        <v>96</v>
      </c>
      <c r="D726" t="e">
        <f t="shared" si="187"/>
        <v>#NAME?</v>
      </c>
      <c r="E726">
        <v>10000</v>
      </c>
      <c r="F726" t="e">
        <f t="shared" si="188"/>
        <v>#NAME?</v>
      </c>
      <c r="G726" t="s">
        <v>60</v>
      </c>
      <c r="H726" t="e">
        <f t="shared" si="189"/>
        <v>#NAME?</v>
      </c>
      <c r="I726" t="s">
        <v>61</v>
      </c>
      <c r="J726" t="e">
        <f t="shared" si="190"/>
        <v>#NAME?</v>
      </c>
      <c r="K726" t="s">
        <v>62</v>
      </c>
      <c r="L726" t="e">
        <f t="shared" si="191"/>
        <v>#NAME?</v>
      </c>
      <c r="M726" t="e">
        <f t="shared" si="192"/>
        <v>#NAME?</v>
      </c>
      <c r="N726">
        <v>100000</v>
      </c>
      <c r="O726" t="e">
        <f t="shared" si="193"/>
        <v>#NAME?</v>
      </c>
      <c r="P726">
        <v>0</v>
      </c>
      <c r="Q726" t="e">
        <f t="shared" si="194"/>
        <v>#NAME?</v>
      </c>
      <c r="R726">
        <v>0</v>
      </c>
      <c r="S726" t="e">
        <f t="shared" si="195"/>
        <v>#NAME?</v>
      </c>
      <c r="T726">
        <v>0</v>
      </c>
      <c r="U726" t="e">
        <f t="shared" si="196"/>
        <v>#NAME?</v>
      </c>
      <c r="V726">
        <v>256</v>
      </c>
      <c r="W726" t="e">
        <f t="shared" si="197"/>
        <v>#NAME?</v>
      </c>
      <c r="X726">
        <v>126</v>
      </c>
      <c r="Y726" t="e">
        <f t="shared" si="198"/>
        <v>#NAME?</v>
      </c>
      <c r="Z726">
        <v>0</v>
      </c>
      <c r="AA726" t="e">
        <f t="shared" si="199"/>
        <v>#NAME?</v>
      </c>
      <c r="AB726">
        <v>48</v>
      </c>
      <c r="AC726" t="e">
        <f t="shared" si="200"/>
        <v>#NAME?</v>
      </c>
      <c r="AD726">
        <v>1</v>
      </c>
      <c r="AE726" t="e">
        <f t="shared" si="201"/>
        <v>#NAME?</v>
      </c>
      <c r="AF726" t="s">
        <v>63</v>
      </c>
      <c r="AG726" t="s">
        <v>64</v>
      </c>
      <c r="AJ726">
        <v>0</v>
      </c>
      <c r="AK726">
        <v>210435049</v>
      </c>
      <c r="AL726">
        <v>10000</v>
      </c>
      <c r="AR726">
        <v>10000</v>
      </c>
      <c r="AS726">
        <v>753.71900000000005</v>
      </c>
      <c r="AT726">
        <v>0</v>
      </c>
      <c r="AU726">
        <v>100000</v>
      </c>
      <c r="AV726">
        <v>126</v>
      </c>
      <c r="AW726" t="s">
        <v>60</v>
      </c>
      <c r="AX726" t="s">
        <v>61</v>
      </c>
      <c r="AY726" t="s">
        <v>62</v>
      </c>
      <c r="BA726">
        <v>7</v>
      </c>
      <c r="BB726">
        <v>1</v>
      </c>
      <c r="BD726">
        <v>8.3241700000000005</v>
      </c>
      <c r="BE726">
        <v>6.9228799999999993E-2</v>
      </c>
      <c r="BF726">
        <v>1582.62</v>
      </c>
      <c r="BH726">
        <v>753.71900000000005</v>
      </c>
      <c r="BN726">
        <v>2104350494</v>
      </c>
      <c r="BO726">
        <v>3266478</v>
      </c>
      <c r="BP726">
        <v>39568</v>
      </c>
      <c r="BQ726">
        <v>1834</v>
      </c>
      <c r="BR726">
        <v>0</v>
      </c>
      <c r="BY726" t="s">
        <v>4490</v>
      </c>
      <c r="BZ726" t="s">
        <v>8162</v>
      </c>
      <c r="CA726" t="s">
        <v>58</v>
      </c>
      <c r="CB726" t="str">
        <f t="shared" si="202"/>
        <v>ZYRA_SCATTER_0i0d100000k nrq=0</v>
      </c>
      <c r="CC726">
        <f t="shared" si="203"/>
        <v>126</v>
      </c>
    </row>
    <row r="727" spans="1:81" x14ac:dyDescent="0.4">
      <c r="A727" t="s">
        <v>796</v>
      </c>
      <c r="B727" t="s">
        <v>58</v>
      </c>
      <c r="C727" t="s">
        <v>78</v>
      </c>
      <c r="D727" t="e">
        <f t="shared" si="187"/>
        <v>#NAME?</v>
      </c>
      <c r="E727">
        <v>10000</v>
      </c>
      <c r="F727" t="e">
        <f t="shared" si="188"/>
        <v>#NAME?</v>
      </c>
      <c r="G727" t="s">
        <v>60</v>
      </c>
      <c r="H727" t="e">
        <f t="shared" si="189"/>
        <v>#NAME?</v>
      </c>
      <c r="I727" t="s">
        <v>61</v>
      </c>
      <c r="J727" t="e">
        <f t="shared" si="190"/>
        <v>#NAME?</v>
      </c>
      <c r="K727" t="s">
        <v>62</v>
      </c>
      <c r="L727" t="e">
        <f t="shared" si="191"/>
        <v>#NAME?</v>
      </c>
      <c r="M727" t="e">
        <f t="shared" si="192"/>
        <v>#NAME?</v>
      </c>
      <c r="N727">
        <v>100000</v>
      </c>
      <c r="O727" t="e">
        <f t="shared" si="193"/>
        <v>#NAME?</v>
      </c>
      <c r="P727">
        <v>5</v>
      </c>
      <c r="Q727" t="e">
        <f t="shared" si="194"/>
        <v>#NAME?</v>
      </c>
      <c r="R727">
        <v>5</v>
      </c>
      <c r="S727" t="e">
        <f t="shared" si="195"/>
        <v>#NAME?</v>
      </c>
      <c r="T727">
        <v>0</v>
      </c>
      <c r="U727" t="e">
        <f t="shared" si="196"/>
        <v>#NAME?</v>
      </c>
      <c r="V727">
        <v>256</v>
      </c>
      <c r="W727" t="e">
        <f t="shared" si="197"/>
        <v>#NAME?</v>
      </c>
      <c r="X727">
        <v>125</v>
      </c>
      <c r="Y727" t="e">
        <f t="shared" si="198"/>
        <v>#NAME?</v>
      </c>
      <c r="Z727">
        <v>1</v>
      </c>
      <c r="AA727" t="e">
        <f t="shared" si="199"/>
        <v>#NAME?</v>
      </c>
      <c r="AB727">
        <v>48</v>
      </c>
      <c r="AC727" t="e">
        <f t="shared" si="200"/>
        <v>#NAME?</v>
      </c>
      <c r="AD727">
        <v>1</v>
      </c>
      <c r="AE727" t="e">
        <f t="shared" si="201"/>
        <v>#NAME?</v>
      </c>
      <c r="AF727" t="s">
        <v>65</v>
      </c>
      <c r="AG727" t="s">
        <v>64</v>
      </c>
      <c r="AH727">
        <v>19192884</v>
      </c>
      <c r="AI727">
        <v>19188642</v>
      </c>
      <c r="AJ727">
        <v>3838152</v>
      </c>
      <c r="AK727">
        <v>38343988</v>
      </c>
      <c r="AL727">
        <v>10000</v>
      </c>
      <c r="AR727">
        <v>10000</v>
      </c>
      <c r="AS727">
        <v>53894.83</v>
      </c>
      <c r="AT727">
        <v>5</v>
      </c>
      <c r="AU727">
        <v>100000</v>
      </c>
      <c r="AV727">
        <v>125</v>
      </c>
      <c r="AW727" t="s">
        <v>60</v>
      </c>
      <c r="AX727" t="s">
        <v>61</v>
      </c>
      <c r="AY727" t="s">
        <v>62</v>
      </c>
      <c r="BA727">
        <v>8</v>
      </c>
      <c r="BB727">
        <v>1</v>
      </c>
      <c r="BD727">
        <v>22.229700000000001</v>
      </c>
      <c r="BE727">
        <v>1.11395</v>
      </c>
      <c r="BF727">
        <v>8418.17</v>
      </c>
      <c r="BH727">
        <v>3894.83</v>
      </c>
      <c r="BY727" t="s">
        <v>4491</v>
      </c>
      <c r="BZ727" t="s">
        <v>8163</v>
      </c>
      <c r="CA727" t="s">
        <v>58</v>
      </c>
      <c r="CB727" t="str">
        <f t="shared" si="202"/>
        <v>ZYRA_CLUSTER_5i5d100000k nrq=1</v>
      </c>
      <c r="CC727">
        <f t="shared" si="203"/>
        <v>126</v>
      </c>
    </row>
    <row r="728" spans="1:81" x14ac:dyDescent="0.4">
      <c r="A728" t="s">
        <v>797</v>
      </c>
      <c r="B728" t="s">
        <v>58</v>
      </c>
      <c r="C728" t="s">
        <v>96</v>
      </c>
      <c r="D728" t="e">
        <f t="shared" si="187"/>
        <v>#NAME?</v>
      </c>
      <c r="E728">
        <v>10000</v>
      </c>
      <c r="F728" t="e">
        <f t="shared" si="188"/>
        <v>#NAME?</v>
      </c>
      <c r="G728" t="s">
        <v>60</v>
      </c>
      <c r="H728" t="e">
        <f t="shared" si="189"/>
        <v>#NAME?</v>
      </c>
      <c r="I728" t="s">
        <v>61</v>
      </c>
      <c r="J728" t="e">
        <f t="shared" si="190"/>
        <v>#NAME?</v>
      </c>
      <c r="K728" t="s">
        <v>62</v>
      </c>
      <c r="L728" t="e">
        <f t="shared" si="191"/>
        <v>#NAME?</v>
      </c>
      <c r="M728" t="e">
        <f t="shared" si="192"/>
        <v>#NAME?</v>
      </c>
      <c r="N728">
        <v>100000</v>
      </c>
      <c r="O728" t="e">
        <f t="shared" si="193"/>
        <v>#NAME?</v>
      </c>
      <c r="P728">
        <v>0</v>
      </c>
      <c r="Q728" t="e">
        <f t="shared" si="194"/>
        <v>#NAME?</v>
      </c>
      <c r="R728">
        <v>0</v>
      </c>
      <c r="S728" t="e">
        <f t="shared" si="195"/>
        <v>#NAME?</v>
      </c>
      <c r="T728">
        <v>0</v>
      </c>
      <c r="U728" t="e">
        <f t="shared" si="196"/>
        <v>#NAME?</v>
      </c>
      <c r="V728">
        <v>256</v>
      </c>
      <c r="W728" t="e">
        <f t="shared" si="197"/>
        <v>#NAME?</v>
      </c>
      <c r="X728">
        <v>126</v>
      </c>
      <c r="Y728" t="e">
        <f t="shared" si="198"/>
        <v>#NAME?</v>
      </c>
      <c r="Z728">
        <v>0</v>
      </c>
      <c r="AA728" t="e">
        <f t="shared" si="199"/>
        <v>#NAME?</v>
      </c>
      <c r="AB728">
        <v>48</v>
      </c>
      <c r="AC728" t="e">
        <f t="shared" si="200"/>
        <v>#NAME?</v>
      </c>
      <c r="AD728">
        <v>2</v>
      </c>
      <c r="AE728" t="e">
        <f t="shared" si="201"/>
        <v>#NAME?</v>
      </c>
      <c r="AF728" t="s">
        <v>63</v>
      </c>
      <c r="AG728" t="s">
        <v>64</v>
      </c>
      <c r="AJ728">
        <v>0</v>
      </c>
      <c r="AK728">
        <v>212263933</v>
      </c>
      <c r="AL728">
        <v>10000</v>
      </c>
      <c r="AR728">
        <v>10000</v>
      </c>
      <c r="AS728">
        <v>785.36599999999999</v>
      </c>
      <c r="AT728">
        <v>0</v>
      </c>
      <c r="AU728">
        <v>100000</v>
      </c>
      <c r="AV728">
        <v>126</v>
      </c>
      <c r="AW728" t="s">
        <v>60</v>
      </c>
      <c r="AX728" t="s">
        <v>61</v>
      </c>
      <c r="AY728" t="s">
        <v>62</v>
      </c>
      <c r="BA728">
        <v>7</v>
      </c>
      <c r="BB728">
        <v>1</v>
      </c>
      <c r="BD728">
        <v>8.2349499999999995</v>
      </c>
      <c r="BE728">
        <v>6.7113000000000006E-2</v>
      </c>
      <c r="BF728">
        <v>1568.55</v>
      </c>
      <c r="BH728">
        <v>785.36599999999999</v>
      </c>
      <c r="BN728">
        <v>2122639338</v>
      </c>
      <c r="BO728">
        <v>3269897</v>
      </c>
      <c r="BP728">
        <v>37621</v>
      </c>
      <c r="BQ728">
        <v>1598</v>
      </c>
      <c r="BR728">
        <v>0</v>
      </c>
      <c r="BY728" t="s">
        <v>4492</v>
      </c>
      <c r="BZ728" t="s">
        <v>8164</v>
      </c>
      <c r="CA728" t="s">
        <v>58</v>
      </c>
      <c r="CB728" t="str">
        <f t="shared" si="202"/>
        <v>ZYRA_SCATTER_0i0d100000k nrq=0</v>
      </c>
      <c r="CC728">
        <f t="shared" si="203"/>
        <v>126</v>
      </c>
    </row>
    <row r="729" spans="1:81" x14ac:dyDescent="0.4">
      <c r="A729" t="s">
        <v>798</v>
      </c>
      <c r="B729" t="s">
        <v>58</v>
      </c>
      <c r="C729" t="s">
        <v>96</v>
      </c>
      <c r="D729" t="e">
        <f t="shared" si="187"/>
        <v>#NAME?</v>
      </c>
      <c r="E729">
        <v>10000</v>
      </c>
      <c r="F729" t="e">
        <f t="shared" si="188"/>
        <v>#NAME?</v>
      </c>
      <c r="G729" t="s">
        <v>60</v>
      </c>
      <c r="H729" t="e">
        <f t="shared" si="189"/>
        <v>#NAME?</v>
      </c>
      <c r="I729" t="s">
        <v>61</v>
      </c>
      <c r="J729" t="e">
        <f t="shared" si="190"/>
        <v>#NAME?</v>
      </c>
      <c r="K729" t="s">
        <v>62</v>
      </c>
      <c r="L729" t="e">
        <f t="shared" si="191"/>
        <v>#NAME?</v>
      </c>
      <c r="M729" t="e">
        <f t="shared" si="192"/>
        <v>#NAME?</v>
      </c>
      <c r="N729">
        <v>100000</v>
      </c>
      <c r="O729" t="e">
        <f t="shared" si="193"/>
        <v>#NAME?</v>
      </c>
      <c r="P729">
        <v>0</v>
      </c>
      <c r="Q729" t="e">
        <f t="shared" si="194"/>
        <v>#NAME?</v>
      </c>
      <c r="R729">
        <v>0</v>
      </c>
      <c r="S729" t="e">
        <f t="shared" si="195"/>
        <v>#NAME?</v>
      </c>
      <c r="T729">
        <v>0</v>
      </c>
      <c r="U729" t="e">
        <f t="shared" si="196"/>
        <v>#NAME?</v>
      </c>
      <c r="V729">
        <v>256</v>
      </c>
      <c r="W729" t="e">
        <f t="shared" si="197"/>
        <v>#NAME?</v>
      </c>
      <c r="X729">
        <v>125</v>
      </c>
      <c r="Y729" t="e">
        <f t="shared" si="198"/>
        <v>#NAME?</v>
      </c>
      <c r="Z729">
        <v>1</v>
      </c>
      <c r="AA729" t="e">
        <f t="shared" si="199"/>
        <v>#NAME?</v>
      </c>
      <c r="AB729">
        <v>48</v>
      </c>
      <c r="AC729" t="e">
        <f t="shared" si="200"/>
        <v>#NAME?</v>
      </c>
      <c r="AD729">
        <v>0</v>
      </c>
      <c r="AE729" t="e">
        <f t="shared" si="201"/>
        <v>#NAME?</v>
      </c>
      <c r="AF729" t="s">
        <v>63</v>
      </c>
      <c r="AG729" t="s">
        <v>64</v>
      </c>
      <c r="AJ729">
        <v>0</v>
      </c>
      <c r="AK729">
        <v>219876245</v>
      </c>
      <c r="AL729">
        <v>10000</v>
      </c>
      <c r="AR729">
        <v>10000</v>
      </c>
      <c r="AS729">
        <v>758.85599999999999</v>
      </c>
      <c r="AT729">
        <v>0</v>
      </c>
      <c r="AU729">
        <v>100000</v>
      </c>
      <c r="AV729">
        <v>125</v>
      </c>
      <c r="AW729" t="s">
        <v>60</v>
      </c>
      <c r="AX729" t="s">
        <v>61</v>
      </c>
      <c r="AY729" t="s">
        <v>62</v>
      </c>
      <c r="BA729">
        <v>7</v>
      </c>
      <c r="BB729">
        <v>1</v>
      </c>
      <c r="BD729">
        <v>8.1453500000000005</v>
      </c>
      <c r="BE729">
        <v>2.78862E-2</v>
      </c>
      <c r="BF729">
        <v>1514.11</v>
      </c>
      <c r="BH729">
        <v>758.85599999999999</v>
      </c>
      <c r="BN729">
        <v>2198759618</v>
      </c>
      <c r="BO729">
        <v>3725735</v>
      </c>
      <c r="BP729">
        <v>2830</v>
      </c>
      <c r="BQ729">
        <v>0</v>
      </c>
      <c r="BR729">
        <v>4.2073399999999997E-2</v>
      </c>
      <c r="BY729" t="s">
        <v>4493</v>
      </c>
      <c r="BZ729" t="s">
        <v>8165</v>
      </c>
      <c r="CA729" t="s">
        <v>58</v>
      </c>
      <c r="CB729" t="str">
        <f t="shared" si="202"/>
        <v>ZYRA_SCATTER_0i0d100000k nrq=1</v>
      </c>
      <c r="CC729">
        <f t="shared" si="203"/>
        <v>126</v>
      </c>
    </row>
    <row r="730" spans="1:81" x14ac:dyDescent="0.4">
      <c r="A730" t="s">
        <v>799</v>
      </c>
      <c r="B730" t="s">
        <v>58</v>
      </c>
      <c r="C730" t="s">
        <v>96</v>
      </c>
      <c r="D730" t="e">
        <f t="shared" si="187"/>
        <v>#NAME?</v>
      </c>
      <c r="E730">
        <v>10000</v>
      </c>
      <c r="F730" t="e">
        <f t="shared" si="188"/>
        <v>#NAME?</v>
      </c>
      <c r="G730" t="s">
        <v>60</v>
      </c>
      <c r="H730" t="e">
        <f t="shared" si="189"/>
        <v>#NAME?</v>
      </c>
      <c r="I730" t="s">
        <v>61</v>
      </c>
      <c r="J730" t="e">
        <f t="shared" si="190"/>
        <v>#NAME?</v>
      </c>
      <c r="K730" t="s">
        <v>62</v>
      </c>
      <c r="L730" t="e">
        <f t="shared" si="191"/>
        <v>#NAME?</v>
      </c>
      <c r="M730" t="e">
        <f t="shared" si="192"/>
        <v>#NAME?</v>
      </c>
      <c r="N730">
        <v>100000</v>
      </c>
      <c r="O730" t="e">
        <f t="shared" si="193"/>
        <v>#NAME?</v>
      </c>
      <c r="P730">
        <v>0</v>
      </c>
      <c r="Q730" t="e">
        <f t="shared" si="194"/>
        <v>#NAME?</v>
      </c>
      <c r="R730">
        <v>0</v>
      </c>
      <c r="S730" t="e">
        <f t="shared" si="195"/>
        <v>#NAME?</v>
      </c>
      <c r="T730">
        <v>0</v>
      </c>
      <c r="U730" t="e">
        <f t="shared" si="196"/>
        <v>#NAME?</v>
      </c>
      <c r="V730">
        <v>256</v>
      </c>
      <c r="W730" t="e">
        <f t="shared" si="197"/>
        <v>#NAME?</v>
      </c>
      <c r="X730">
        <v>125</v>
      </c>
      <c r="Y730" t="e">
        <f t="shared" si="198"/>
        <v>#NAME?</v>
      </c>
      <c r="Z730">
        <v>1</v>
      </c>
      <c r="AA730" t="e">
        <f t="shared" si="199"/>
        <v>#NAME?</v>
      </c>
      <c r="AB730">
        <v>48</v>
      </c>
      <c r="AC730" t="e">
        <f t="shared" si="200"/>
        <v>#NAME?</v>
      </c>
      <c r="AD730">
        <v>1</v>
      </c>
      <c r="AE730" t="e">
        <f t="shared" si="201"/>
        <v>#NAME?</v>
      </c>
      <c r="AF730" t="s">
        <v>63</v>
      </c>
      <c r="AG730" t="s">
        <v>64</v>
      </c>
      <c r="AJ730">
        <v>0</v>
      </c>
      <c r="AK730">
        <v>220586005</v>
      </c>
      <c r="AL730">
        <v>10000</v>
      </c>
      <c r="AR730">
        <v>10000</v>
      </c>
      <c r="AS730">
        <v>780.03800000000001</v>
      </c>
      <c r="AT730">
        <v>0</v>
      </c>
      <c r="AU730">
        <v>100000</v>
      </c>
      <c r="AV730">
        <v>125</v>
      </c>
      <c r="AW730" t="s">
        <v>60</v>
      </c>
      <c r="AX730" t="s">
        <v>61</v>
      </c>
      <c r="AY730" t="s">
        <v>62</v>
      </c>
      <c r="BA730">
        <v>7</v>
      </c>
      <c r="BB730">
        <v>1</v>
      </c>
      <c r="BD730">
        <v>8.1052099999999996</v>
      </c>
      <c r="BE730">
        <v>2.7463999999999999E-2</v>
      </c>
      <c r="BF730">
        <v>1508.84</v>
      </c>
      <c r="BH730">
        <v>780.03800000000001</v>
      </c>
      <c r="BN730">
        <v>2205857257</v>
      </c>
      <c r="BO730">
        <v>4635354</v>
      </c>
      <c r="BP730">
        <v>2795</v>
      </c>
      <c r="BQ730">
        <v>0</v>
      </c>
      <c r="BR730">
        <v>4.1746199999999997E-2</v>
      </c>
      <c r="BY730" t="s">
        <v>4494</v>
      </c>
      <c r="BZ730" t="s">
        <v>8166</v>
      </c>
      <c r="CA730" t="s">
        <v>58</v>
      </c>
      <c r="CB730" t="str">
        <f t="shared" si="202"/>
        <v>ZYRA_SCATTER_0i0d100000k nrq=1</v>
      </c>
      <c r="CC730">
        <f t="shared" si="203"/>
        <v>126</v>
      </c>
    </row>
    <row r="731" spans="1:81" x14ac:dyDescent="0.4">
      <c r="A731" t="s">
        <v>800</v>
      </c>
      <c r="B731" t="s">
        <v>58</v>
      </c>
      <c r="C731" t="s">
        <v>96</v>
      </c>
      <c r="D731" t="e">
        <f t="shared" si="187"/>
        <v>#NAME?</v>
      </c>
      <c r="E731">
        <v>10000</v>
      </c>
      <c r="F731" t="e">
        <f t="shared" si="188"/>
        <v>#NAME?</v>
      </c>
      <c r="G731" t="s">
        <v>60</v>
      </c>
      <c r="H731" t="e">
        <f t="shared" si="189"/>
        <v>#NAME?</v>
      </c>
      <c r="I731" t="s">
        <v>61</v>
      </c>
      <c r="J731" t="e">
        <f t="shared" si="190"/>
        <v>#NAME?</v>
      </c>
      <c r="K731" t="s">
        <v>62</v>
      </c>
      <c r="L731" t="e">
        <f t="shared" si="191"/>
        <v>#NAME?</v>
      </c>
      <c r="M731" t="e">
        <f t="shared" si="192"/>
        <v>#NAME?</v>
      </c>
      <c r="N731">
        <v>100000</v>
      </c>
      <c r="O731" t="e">
        <f t="shared" si="193"/>
        <v>#NAME?</v>
      </c>
      <c r="P731">
        <v>0</v>
      </c>
      <c r="Q731" t="e">
        <f t="shared" si="194"/>
        <v>#NAME?</v>
      </c>
      <c r="R731">
        <v>0</v>
      </c>
      <c r="S731" t="e">
        <f t="shared" si="195"/>
        <v>#NAME?</v>
      </c>
      <c r="T731">
        <v>0</v>
      </c>
      <c r="U731" t="e">
        <f t="shared" si="196"/>
        <v>#NAME?</v>
      </c>
      <c r="V731">
        <v>256</v>
      </c>
      <c r="W731" t="e">
        <f t="shared" si="197"/>
        <v>#NAME?</v>
      </c>
      <c r="X731">
        <v>125</v>
      </c>
      <c r="Y731" t="e">
        <f t="shared" si="198"/>
        <v>#NAME?</v>
      </c>
      <c r="Z731">
        <v>1</v>
      </c>
      <c r="AA731" t="e">
        <f t="shared" si="199"/>
        <v>#NAME?</v>
      </c>
      <c r="AB731">
        <v>48</v>
      </c>
      <c r="AC731" t="e">
        <f t="shared" si="200"/>
        <v>#NAME?</v>
      </c>
      <c r="AD731">
        <v>2</v>
      </c>
      <c r="AE731" t="e">
        <f t="shared" si="201"/>
        <v>#NAME?</v>
      </c>
      <c r="AF731" t="s">
        <v>63</v>
      </c>
      <c r="AG731" t="s">
        <v>64</v>
      </c>
      <c r="AJ731">
        <v>0</v>
      </c>
      <c r="AK731">
        <v>221120942</v>
      </c>
      <c r="AL731">
        <v>10000</v>
      </c>
      <c r="AR731">
        <v>10000</v>
      </c>
      <c r="AS731">
        <v>777.78899999999999</v>
      </c>
      <c r="AT731">
        <v>0</v>
      </c>
      <c r="AU731">
        <v>100000</v>
      </c>
      <c r="AV731">
        <v>125</v>
      </c>
      <c r="AW731" t="s">
        <v>60</v>
      </c>
      <c r="AX731" t="s">
        <v>61</v>
      </c>
      <c r="AY731" t="s">
        <v>62</v>
      </c>
      <c r="BA731">
        <v>7</v>
      </c>
      <c r="BB731">
        <v>1</v>
      </c>
      <c r="BD731">
        <v>7.5032300000000003</v>
      </c>
      <c r="BE731">
        <v>3.0581400000000002E-2</v>
      </c>
      <c r="BF731">
        <v>1505.88</v>
      </c>
      <c r="BH731">
        <v>777.78899999999999</v>
      </c>
      <c r="BN731">
        <v>2211206501</v>
      </c>
      <c r="BO731">
        <v>4062899</v>
      </c>
      <c r="BP731">
        <v>2927</v>
      </c>
      <c r="BQ731">
        <v>0</v>
      </c>
      <c r="BR731">
        <v>4.31688E-2</v>
      </c>
      <c r="BY731" t="s">
        <v>4495</v>
      </c>
      <c r="BZ731" t="s">
        <v>8167</v>
      </c>
      <c r="CA731" t="s">
        <v>58</v>
      </c>
      <c r="CB731" t="str">
        <f t="shared" si="202"/>
        <v>ZYRA_SCATTER_0i0d100000k nrq=1</v>
      </c>
      <c r="CC731">
        <f t="shared" si="203"/>
        <v>126</v>
      </c>
    </row>
    <row r="732" spans="1:81" x14ac:dyDescent="0.4">
      <c r="A732" t="s">
        <v>801</v>
      </c>
      <c r="B732" t="s">
        <v>58</v>
      </c>
      <c r="C732" t="s">
        <v>96</v>
      </c>
      <c r="D732" t="e">
        <f t="shared" si="187"/>
        <v>#NAME?</v>
      </c>
      <c r="E732">
        <v>10000</v>
      </c>
      <c r="F732" t="e">
        <f t="shared" si="188"/>
        <v>#NAME?</v>
      </c>
      <c r="G732" t="s">
        <v>60</v>
      </c>
      <c r="H732" t="e">
        <f t="shared" si="189"/>
        <v>#NAME?</v>
      </c>
      <c r="I732" t="s">
        <v>61</v>
      </c>
      <c r="J732" t="e">
        <f t="shared" si="190"/>
        <v>#NAME?</v>
      </c>
      <c r="K732" t="s">
        <v>62</v>
      </c>
      <c r="L732" t="e">
        <f t="shared" si="191"/>
        <v>#NAME?</v>
      </c>
      <c r="M732" t="e">
        <f t="shared" si="192"/>
        <v>#NAME?</v>
      </c>
      <c r="N732">
        <v>100000</v>
      </c>
      <c r="O732" t="e">
        <f t="shared" si="193"/>
        <v>#NAME?</v>
      </c>
      <c r="P732">
        <v>0</v>
      </c>
      <c r="Q732" t="e">
        <f t="shared" si="194"/>
        <v>#NAME?</v>
      </c>
      <c r="R732">
        <v>0</v>
      </c>
      <c r="S732" t="e">
        <f t="shared" si="195"/>
        <v>#NAME?</v>
      </c>
      <c r="T732">
        <v>0</v>
      </c>
      <c r="U732" t="e">
        <f t="shared" si="196"/>
        <v>#NAME?</v>
      </c>
      <c r="V732">
        <v>256</v>
      </c>
      <c r="W732" t="e">
        <f t="shared" si="197"/>
        <v>#NAME?</v>
      </c>
      <c r="X732">
        <v>144</v>
      </c>
      <c r="Y732" t="e">
        <f t="shared" si="198"/>
        <v>#NAME?</v>
      </c>
      <c r="Z732">
        <v>0</v>
      </c>
      <c r="AA732" t="e">
        <f t="shared" si="199"/>
        <v>#NAME?</v>
      </c>
      <c r="AB732">
        <v>48</v>
      </c>
      <c r="AC732" t="e">
        <f t="shared" si="200"/>
        <v>#NAME?</v>
      </c>
      <c r="AD732">
        <v>0</v>
      </c>
      <c r="AE732" t="e">
        <f t="shared" si="201"/>
        <v>#NAME?</v>
      </c>
      <c r="AF732" t="s">
        <v>63</v>
      </c>
      <c r="AG732" t="s">
        <v>64</v>
      </c>
      <c r="AJ732">
        <v>0</v>
      </c>
      <c r="AK732">
        <v>244053243</v>
      </c>
      <c r="AL732">
        <v>10000</v>
      </c>
      <c r="AR732">
        <v>10000</v>
      </c>
      <c r="AS732">
        <v>779.97900000000004</v>
      </c>
      <c r="AT732">
        <v>0</v>
      </c>
      <c r="AU732">
        <v>100000</v>
      </c>
      <c r="AV732">
        <v>144</v>
      </c>
      <c r="AW732" t="s">
        <v>60</v>
      </c>
      <c r="AX732" t="s">
        <v>61</v>
      </c>
      <c r="AY732" t="s">
        <v>62</v>
      </c>
      <c r="BA732">
        <v>7</v>
      </c>
      <c r="BB732">
        <v>1</v>
      </c>
      <c r="BD732">
        <v>7.9129300000000002</v>
      </c>
      <c r="BE732">
        <v>4.9858300000000001E-2</v>
      </c>
      <c r="BF732">
        <v>1552.52</v>
      </c>
      <c r="BH732">
        <v>779.97900000000004</v>
      </c>
      <c r="BN732">
        <v>2440532432</v>
      </c>
      <c r="BO732">
        <v>8656347</v>
      </c>
      <c r="BP732">
        <v>52998</v>
      </c>
      <c r="BQ732">
        <v>1275</v>
      </c>
      <c r="BR732">
        <v>0</v>
      </c>
      <c r="BY732" t="s">
        <v>4496</v>
      </c>
      <c r="BZ732" t="s">
        <v>8168</v>
      </c>
      <c r="CA732" t="s">
        <v>58</v>
      </c>
      <c r="CB732" t="str">
        <f t="shared" si="202"/>
        <v>ZYRA_SCATTER_0i0d100000k nrq=0</v>
      </c>
      <c r="CC732">
        <f t="shared" si="203"/>
        <v>144</v>
      </c>
    </row>
    <row r="733" spans="1:81" x14ac:dyDescent="0.4">
      <c r="A733" t="s">
        <v>806</v>
      </c>
      <c r="B733" t="s">
        <v>58</v>
      </c>
      <c r="C733" t="s">
        <v>78</v>
      </c>
      <c r="D733" t="e">
        <f t="shared" si="187"/>
        <v>#NAME?</v>
      </c>
      <c r="E733">
        <v>10000</v>
      </c>
      <c r="F733" t="e">
        <f t="shared" si="188"/>
        <v>#NAME?</v>
      </c>
      <c r="G733" t="s">
        <v>60</v>
      </c>
      <c r="H733" t="e">
        <f t="shared" si="189"/>
        <v>#NAME?</v>
      </c>
      <c r="I733" t="s">
        <v>61</v>
      </c>
      <c r="J733" t="e">
        <f t="shared" si="190"/>
        <v>#NAME?</v>
      </c>
      <c r="K733" t="s">
        <v>62</v>
      </c>
      <c r="L733" t="e">
        <f t="shared" si="191"/>
        <v>#NAME?</v>
      </c>
      <c r="M733" t="e">
        <f t="shared" si="192"/>
        <v>#NAME?</v>
      </c>
      <c r="N733">
        <v>10000</v>
      </c>
      <c r="O733" t="e">
        <f t="shared" si="193"/>
        <v>#NAME?</v>
      </c>
      <c r="P733">
        <v>5</v>
      </c>
      <c r="Q733" t="e">
        <f t="shared" si="194"/>
        <v>#NAME?</v>
      </c>
      <c r="R733">
        <v>5</v>
      </c>
      <c r="S733" t="e">
        <f t="shared" si="195"/>
        <v>#NAME?</v>
      </c>
      <c r="T733">
        <v>0</v>
      </c>
      <c r="U733" t="e">
        <f t="shared" si="196"/>
        <v>#NAME?</v>
      </c>
      <c r="V733">
        <v>256</v>
      </c>
      <c r="W733" t="e">
        <f t="shared" si="197"/>
        <v>#NAME?</v>
      </c>
      <c r="X733">
        <v>71</v>
      </c>
      <c r="Y733" t="e">
        <f t="shared" si="198"/>
        <v>#NAME?</v>
      </c>
      <c r="Z733">
        <v>1</v>
      </c>
      <c r="AA733" t="e">
        <f t="shared" si="199"/>
        <v>#NAME?</v>
      </c>
      <c r="AB733">
        <v>48</v>
      </c>
      <c r="AC733" t="e">
        <f t="shared" si="200"/>
        <v>#NAME?</v>
      </c>
      <c r="AD733">
        <v>2</v>
      </c>
      <c r="AE733" t="e">
        <f t="shared" si="201"/>
        <v>#NAME?</v>
      </c>
      <c r="AF733" t="s">
        <v>65</v>
      </c>
      <c r="AG733" t="s">
        <v>64</v>
      </c>
      <c r="AH733">
        <v>20818723</v>
      </c>
      <c r="AI733">
        <v>20820314</v>
      </c>
      <c r="AJ733">
        <v>4163903</v>
      </c>
      <c r="AK733">
        <v>41589426</v>
      </c>
      <c r="AL733">
        <v>10000</v>
      </c>
      <c r="AR733">
        <v>10000</v>
      </c>
      <c r="AS733">
        <v>53108.45</v>
      </c>
      <c r="AT733">
        <v>5</v>
      </c>
      <c r="AU733">
        <v>10000</v>
      </c>
      <c r="AV733">
        <v>71</v>
      </c>
      <c r="AW733" t="s">
        <v>60</v>
      </c>
      <c r="AX733" t="s">
        <v>61</v>
      </c>
      <c r="AY733" t="s">
        <v>62</v>
      </c>
      <c r="BA733">
        <v>8</v>
      </c>
      <c r="BB733">
        <v>1</v>
      </c>
      <c r="BD733">
        <v>7.0198900000000002</v>
      </c>
      <c r="BE733">
        <v>0.64709099999999997</v>
      </c>
      <c r="BF733">
        <v>4297.95</v>
      </c>
      <c r="BH733">
        <v>3108.45</v>
      </c>
      <c r="BY733" t="s">
        <v>4497</v>
      </c>
      <c r="BZ733" t="s">
        <v>8169</v>
      </c>
      <c r="CA733" t="s">
        <v>58</v>
      </c>
      <c r="CB733" t="str">
        <f t="shared" si="202"/>
        <v>ZYRA_CLUSTER_5i5d10000k nrq=1</v>
      </c>
      <c r="CC733">
        <f t="shared" si="203"/>
        <v>72</v>
      </c>
    </row>
    <row r="734" spans="1:81" x14ac:dyDescent="0.4">
      <c r="A734" t="s">
        <v>802</v>
      </c>
      <c r="B734" t="s">
        <v>58</v>
      </c>
      <c r="C734" t="s">
        <v>96</v>
      </c>
      <c r="D734" t="e">
        <f t="shared" si="187"/>
        <v>#NAME?</v>
      </c>
      <c r="E734">
        <v>10000</v>
      </c>
      <c r="F734" t="e">
        <f t="shared" si="188"/>
        <v>#NAME?</v>
      </c>
      <c r="G734" t="s">
        <v>60</v>
      </c>
      <c r="H734" t="e">
        <f t="shared" si="189"/>
        <v>#NAME?</v>
      </c>
      <c r="I734" t="s">
        <v>61</v>
      </c>
      <c r="J734" t="e">
        <f t="shared" si="190"/>
        <v>#NAME?</v>
      </c>
      <c r="K734" t="s">
        <v>62</v>
      </c>
      <c r="L734" t="e">
        <f t="shared" si="191"/>
        <v>#NAME?</v>
      </c>
      <c r="M734" t="e">
        <f t="shared" si="192"/>
        <v>#NAME?</v>
      </c>
      <c r="N734">
        <v>100000</v>
      </c>
      <c r="O734" t="e">
        <f t="shared" si="193"/>
        <v>#NAME?</v>
      </c>
      <c r="P734">
        <v>0</v>
      </c>
      <c r="Q734" t="e">
        <f t="shared" si="194"/>
        <v>#NAME?</v>
      </c>
      <c r="R734">
        <v>0</v>
      </c>
      <c r="S734" t="e">
        <f t="shared" si="195"/>
        <v>#NAME?</v>
      </c>
      <c r="T734">
        <v>0</v>
      </c>
      <c r="U734" t="e">
        <f t="shared" si="196"/>
        <v>#NAME?</v>
      </c>
      <c r="V734">
        <v>256</v>
      </c>
      <c r="W734" t="e">
        <f t="shared" si="197"/>
        <v>#NAME?</v>
      </c>
      <c r="X734">
        <v>144</v>
      </c>
      <c r="Y734" t="e">
        <f t="shared" si="198"/>
        <v>#NAME?</v>
      </c>
      <c r="Z734">
        <v>0</v>
      </c>
      <c r="AA734" t="e">
        <f t="shared" si="199"/>
        <v>#NAME?</v>
      </c>
      <c r="AB734">
        <v>48</v>
      </c>
      <c r="AC734" t="e">
        <f t="shared" si="200"/>
        <v>#NAME?</v>
      </c>
      <c r="AD734">
        <v>1</v>
      </c>
      <c r="AE734" t="e">
        <f t="shared" si="201"/>
        <v>#NAME?</v>
      </c>
      <c r="AF734" t="s">
        <v>63</v>
      </c>
      <c r="AG734" t="s">
        <v>64</v>
      </c>
      <c r="AJ734">
        <v>0</v>
      </c>
      <c r="AK734">
        <v>240033700</v>
      </c>
      <c r="AL734">
        <v>10000</v>
      </c>
      <c r="AR734">
        <v>10000</v>
      </c>
      <c r="AS734">
        <v>768.45899999999995</v>
      </c>
      <c r="AT734">
        <v>0</v>
      </c>
      <c r="AU734">
        <v>100000</v>
      </c>
      <c r="AV734">
        <v>144</v>
      </c>
      <c r="AW734" t="s">
        <v>60</v>
      </c>
      <c r="AX734" t="s">
        <v>61</v>
      </c>
      <c r="AY734" t="s">
        <v>62</v>
      </c>
      <c r="BA734">
        <v>7</v>
      </c>
      <c r="BB734">
        <v>1</v>
      </c>
      <c r="BD734">
        <v>7.7913899999999998</v>
      </c>
      <c r="BE734">
        <v>5.1896200000000003E-2</v>
      </c>
      <c r="BF734">
        <v>1578.82</v>
      </c>
      <c r="BH734">
        <v>768.45899999999995</v>
      </c>
      <c r="BN734">
        <v>2400337004</v>
      </c>
      <c r="BO734">
        <v>4496452</v>
      </c>
      <c r="BP734">
        <v>56183</v>
      </c>
      <c r="BQ734">
        <v>942</v>
      </c>
      <c r="BR734">
        <v>0</v>
      </c>
      <c r="BY734" t="s">
        <v>4498</v>
      </c>
      <c r="BZ734" t="s">
        <v>8170</v>
      </c>
      <c r="CA734" t="s">
        <v>58</v>
      </c>
      <c r="CB734" t="str">
        <f t="shared" si="202"/>
        <v>ZYRA_SCATTER_0i0d100000k nrq=0</v>
      </c>
      <c r="CC734">
        <f t="shared" si="203"/>
        <v>144</v>
      </c>
    </row>
    <row r="735" spans="1:81" x14ac:dyDescent="0.4">
      <c r="A735" t="s">
        <v>803</v>
      </c>
      <c r="B735" t="s">
        <v>58</v>
      </c>
      <c r="C735" t="s">
        <v>96</v>
      </c>
      <c r="D735" t="e">
        <f t="shared" si="187"/>
        <v>#NAME?</v>
      </c>
      <c r="E735">
        <v>10000</v>
      </c>
      <c r="F735" t="e">
        <f t="shared" si="188"/>
        <v>#NAME?</v>
      </c>
      <c r="G735" t="s">
        <v>60</v>
      </c>
      <c r="H735" t="e">
        <f t="shared" si="189"/>
        <v>#NAME?</v>
      </c>
      <c r="I735" t="s">
        <v>61</v>
      </c>
      <c r="J735" t="e">
        <f t="shared" si="190"/>
        <v>#NAME?</v>
      </c>
      <c r="K735" t="s">
        <v>62</v>
      </c>
      <c r="L735" t="e">
        <f t="shared" si="191"/>
        <v>#NAME?</v>
      </c>
      <c r="M735" t="e">
        <f t="shared" si="192"/>
        <v>#NAME?</v>
      </c>
      <c r="N735">
        <v>100000</v>
      </c>
      <c r="O735" t="e">
        <f t="shared" si="193"/>
        <v>#NAME?</v>
      </c>
      <c r="P735">
        <v>0</v>
      </c>
      <c r="Q735" t="e">
        <f t="shared" si="194"/>
        <v>#NAME?</v>
      </c>
      <c r="R735">
        <v>0</v>
      </c>
      <c r="S735" t="e">
        <f t="shared" si="195"/>
        <v>#NAME?</v>
      </c>
      <c r="T735">
        <v>0</v>
      </c>
      <c r="U735" t="e">
        <f t="shared" si="196"/>
        <v>#NAME?</v>
      </c>
      <c r="V735">
        <v>256</v>
      </c>
      <c r="W735" t="e">
        <f t="shared" si="197"/>
        <v>#NAME?</v>
      </c>
      <c r="X735">
        <v>144</v>
      </c>
      <c r="Y735" t="e">
        <f t="shared" si="198"/>
        <v>#NAME?</v>
      </c>
      <c r="Z735">
        <v>0</v>
      </c>
      <c r="AA735" t="e">
        <f t="shared" si="199"/>
        <v>#NAME?</v>
      </c>
      <c r="AB735">
        <v>48</v>
      </c>
      <c r="AC735" t="e">
        <f t="shared" si="200"/>
        <v>#NAME?</v>
      </c>
      <c r="AD735">
        <v>2</v>
      </c>
      <c r="AE735" t="e">
        <f t="shared" si="201"/>
        <v>#NAME?</v>
      </c>
      <c r="AF735" t="s">
        <v>63</v>
      </c>
      <c r="AG735" t="s">
        <v>64</v>
      </c>
      <c r="AJ735">
        <v>0</v>
      </c>
      <c r="AK735">
        <v>238622441</v>
      </c>
      <c r="AL735">
        <v>10000</v>
      </c>
      <c r="AR735">
        <v>10000</v>
      </c>
      <c r="AS735">
        <v>800.52800000000002</v>
      </c>
      <c r="AT735">
        <v>0</v>
      </c>
      <c r="AU735">
        <v>100000</v>
      </c>
      <c r="AV735">
        <v>144</v>
      </c>
      <c r="AW735" t="s">
        <v>60</v>
      </c>
      <c r="AX735" t="s">
        <v>61</v>
      </c>
      <c r="AY735" t="s">
        <v>62</v>
      </c>
      <c r="BA735">
        <v>7</v>
      </c>
      <c r="BB735">
        <v>1</v>
      </c>
      <c r="BD735">
        <v>8.3516899999999996</v>
      </c>
      <c r="BE735">
        <v>5.00045E-2</v>
      </c>
      <c r="BF735">
        <v>1590.61</v>
      </c>
      <c r="BH735">
        <v>800.52800000000002</v>
      </c>
      <c r="BN735">
        <v>2386224411</v>
      </c>
      <c r="BO735">
        <v>5206519</v>
      </c>
      <c r="BP735">
        <v>39741</v>
      </c>
      <c r="BQ735">
        <v>1887</v>
      </c>
      <c r="BR735">
        <v>0</v>
      </c>
      <c r="BY735" t="s">
        <v>4499</v>
      </c>
      <c r="BZ735" t="s">
        <v>8171</v>
      </c>
      <c r="CA735" t="s">
        <v>58</v>
      </c>
      <c r="CB735" t="str">
        <f t="shared" si="202"/>
        <v>ZYRA_SCATTER_0i0d100000k nrq=0</v>
      </c>
      <c r="CC735">
        <f t="shared" si="203"/>
        <v>144</v>
      </c>
    </row>
    <row r="736" spans="1:81" x14ac:dyDescent="0.4">
      <c r="A736" t="s">
        <v>804</v>
      </c>
      <c r="B736" t="s">
        <v>58</v>
      </c>
      <c r="C736" t="s">
        <v>96</v>
      </c>
      <c r="D736" t="e">
        <f t="shared" si="187"/>
        <v>#NAME?</v>
      </c>
      <c r="E736">
        <v>10000</v>
      </c>
      <c r="F736" t="e">
        <f t="shared" si="188"/>
        <v>#NAME?</v>
      </c>
      <c r="G736" t="s">
        <v>60</v>
      </c>
      <c r="H736" t="e">
        <f t="shared" si="189"/>
        <v>#NAME?</v>
      </c>
      <c r="I736" t="s">
        <v>61</v>
      </c>
      <c r="J736" t="e">
        <f t="shared" si="190"/>
        <v>#NAME?</v>
      </c>
      <c r="K736" t="s">
        <v>62</v>
      </c>
      <c r="L736" t="e">
        <f t="shared" si="191"/>
        <v>#NAME?</v>
      </c>
      <c r="M736" t="e">
        <f t="shared" si="192"/>
        <v>#NAME?</v>
      </c>
      <c r="N736">
        <v>100000</v>
      </c>
      <c r="O736" t="e">
        <f t="shared" si="193"/>
        <v>#NAME?</v>
      </c>
      <c r="P736">
        <v>0</v>
      </c>
      <c r="Q736" t="e">
        <f t="shared" si="194"/>
        <v>#NAME?</v>
      </c>
      <c r="R736">
        <v>0</v>
      </c>
      <c r="S736" t="e">
        <f t="shared" si="195"/>
        <v>#NAME?</v>
      </c>
      <c r="T736">
        <v>0</v>
      </c>
      <c r="U736" t="e">
        <f t="shared" si="196"/>
        <v>#NAME?</v>
      </c>
      <c r="V736">
        <v>256</v>
      </c>
      <c r="W736" t="e">
        <f t="shared" si="197"/>
        <v>#NAME?</v>
      </c>
      <c r="X736">
        <v>143</v>
      </c>
      <c r="Y736" t="e">
        <f t="shared" si="198"/>
        <v>#NAME?</v>
      </c>
      <c r="Z736">
        <v>1</v>
      </c>
      <c r="AA736" t="e">
        <f t="shared" si="199"/>
        <v>#NAME?</v>
      </c>
      <c r="AB736">
        <v>48</v>
      </c>
      <c r="AC736" t="e">
        <f t="shared" si="200"/>
        <v>#NAME?</v>
      </c>
      <c r="AD736">
        <v>0</v>
      </c>
      <c r="AE736" t="e">
        <f t="shared" si="201"/>
        <v>#NAME?</v>
      </c>
      <c r="AF736" t="s">
        <v>63</v>
      </c>
      <c r="AG736" t="s">
        <v>64</v>
      </c>
      <c r="AJ736">
        <v>0</v>
      </c>
      <c r="AK736">
        <v>248553676</v>
      </c>
      <c r="AL736">
        <v>10000</v>
      </c>
      <c r="AR736">
        <v>10000</v>
      </c>
      <c r="AS736">
        <v>792.73099999999999</v>
      </c>
      <c r="AT736">
        <v>0</v>
      </c>
      <c r="AU736">
        <v>100000</v>
      </c>
      <c r="AV736">
        <v>143</v>
      </c>
      <c r="AW736" t="s">
        <v>60</v>
      </c>
      <c r="AX736" t="s">
        <v>61</v>
      </c>
      <c r="AY736" t="s">
        <v>62</v>
      </c>
      <c r="BA736">
        <v>7</v>
      </c>
      <c r="BB736">
        <v>1</v>
      </c>
      <c r="BD736">
        <v>7.55281</v>
      </c>
      <c r="BE736">
        <v>2.4908900000000001E-2</v>
      </c>
      <c r="BF736">
        <v>1529.69</v>
      </c>
      <c r="BH736">
        <v>792.73099999999999</v>
      </c>
      <c r="BN736">
        <v>2485533907</v>
      </c>
      <c r="BO736">
        <v>4249313</v>
      </c>
      <c r="BP736">
        <v>2861</v>
      </c>
      <c r="BQ736">
        <v>0</v>
      </c>
      <c r="BR736">
        <v>4.2547399999999999E-2</v>
      </c>
      <c r="BY736" t="s">
        <v>4500</v>
      </c>
      <c r="BZ736" t="s">
        <v>8172</v>
      </c>
      <c r="CA736" t="s">
        <v>58</v>
      </c>
      <c r="CB736" t="str">
        <f t="shared" si="202"/>
        <v>ZYRA_SCATTER_0i0d100000k nrq=1</v>
      </c>
      <c r="CC736">
        <f t="shared" si="203"/>
        <v>144</v>
      </c>
    </row>
    <row r="737" spans="1:81" x14ac:dyDescent="0.4">
      <c r="A737" t="s">
        <v>805</v>
      </c>
      <c r="B737" t="s">
        <v>58</v>
      </c>
      <c r="C737" t="s">
        <v>96</v>
      </c>
      <c r="D737" t="e">
        <f t="shared" si="187"/>
        <v>#NAME?</v>
      </c>
      <c r="E737">
        <v>10000</v>
      </c>
      <c r="F737" t="e">
        <f t="shared" si="188"/>
        <v>#NAME?</v>
      </c>
      <c r="G737" t="s">
        <v>60</v>
      </c>
      <c r="H737" t="e">
        <f t="shared" si="189"/>
        <v>#NAME?</v>
      </c>
      <c r="I737" t="s">
        <v>61</v>
      </c>
      <c r="J737" t="e">
        <f t="shared" si="190"/>
        <v>#NAME?</v>
      </c>
      <c r="K737" t="s">
        <v>62</v>
      </c>
      <c r="L737" t="e">
        <f t="shared" si="191"/>
        <v>#NAME?</v>
      </c>
      <c r="M737" t="e">
        <f t="shared" si="192"/>
        <v>#NAME?</v>
      </c>
      <c r="N737">
        <v>100000</v>
      </c>
      <c r="O737" t="e">
        <f t="shared" si="193"/>
        <v>#NAME?</v>
      </c>
      <c r="P737">
        <v>0</v>
      </c>
      <c r="Q737" t="e">
        <f t="shared" si="194"/>
        <v>#NAME?</v>
      </c>
      <c r="R737">
        <v>0</v>
      </c>
      <c r="S737" t="e">
        <f t="shared" si="195"/>
        <v>#NAME?</v>
      </c>
      <c r="T737">
        <v>0</v>
      </c>
      <c r="U737" t="e">
        <f t="shared" si="196"/>
        <v>#NAME?</v>
      </c>
      <c r="V737">
        <v>256</v>
      </c>
      <c r="W737" t="e">
        <f t="shared" si="197"/>
        <v>#NAME?</v>
      </c>
      <c r="X737">
        <v>143</v>
      </c>
      <c r="Y737" t="e">
        <f t="shared" si="198"/>
        <v>#NAME?</v>
      </c>
      <c r="Z737">
        <v>1</v>
      </c>
      <c r="AA737" t="e">
        <f t="shared" si="199"/>
        <v>#NAME?</v>
      </c>
      <c r="AB737">
        <v>48</v>
      </c>
      <c r="AC737" t="e">
        <f t="shared" si="200"/>
        <v>#NAME?</v>
      </c>
      <c r="AD737">
        <v>1</v>
      </c>
      <c r="AE737" t="e">
        <f t="shared" si="201"/>
        <v>#NAME?</v>
      </c>
      <c r="AF737" t="s">
        <v>63</v>
      </c>
      <c r="AG737" t="s">
        <v>64</v>
      </c>
      <c r="AJ737">
        <v>0</v>
      </c>
      <c r="AK737">
        <v>259497641</v>
      </c>
      <c r="AL737">
        <v>10000</v>
      </c>
      <c r="AR737">
        <v>10000</v>
      </c>
      <c r="AS737">
        <v>767.952</v>
      </c>
      <c r="AT737">
        <v>0</v>
      </c>
      <c r="AU737">
        <v>100000</v>
      </c>
      <c r="AV737">
        <v>143</v>
      </c>
      <c r="AW737" t="s">
        <v>60</v>
      </c>
      <c r="AX737" t="s">
        <v>61</v>
      </c>
      <c r="AY737" t="s">
        <v>62</v>
      </c>
      <c r="BA737">
        <v>7</v>
      </c>
      <c r="BB737">
        <v>1</v>
      </c>
      <c r="BD737">
        <v>7.7328799999999998</v>
      </c>
      <c r="BE737">
        <v>2.1559600000000002E-2</v>
      </c>
      <c r="BF737">
        <v>1465.95</v>
      </c>
      <c r="BH737">
        <v>767.952</v>
      </c>
      <c r="BN737">
        <v>2594973606</v>
      </c>
      <c r="BO737">
        <v>5249250</v>
      </c>
      <c r="BP737">
        <v>2807</v>
      </c>
      <c r="BQ737">
        <v>0</v>
      </c>
      <c r="BR737">
        <v>4.2182699999999997E-2</v>
      </c>
      <c r="BY737" t="s">
        <v>4501</v>
      </c>
      <c r="BZ737" t="s">
        <v>8173</v>
      </c>
      <c r="CA737" t="s">
        <v>58</v>
      </c>
      <c r="CB737" t="str">
        <f t="shared" si="202"/>
        <v>ZYRA_SCATTER_0i0d100000k nrq=1</v>
      </c>
      <c r="CC737">
        <f t="shared" si="203"/>
        <v>144</v>
      </c>
    </row>
    <row r="738" spans="1:81" x14ac:dyDescent="0.4">
      <c r="A738" t="s">
        <v>807</v>
      </c>
      <c r="B738" t="s">
        <v>58</v>
      </c>
      <c r="C738" t="s">
        <v>96</v>
      </c>
      <c r="D738" t="e">
        <f t="shared" si="187"/>
        <v>#NAME?</v>
      </c>
      <c r="E738">
        <v>10000</v>
      </c>
      <c r="F738" t="e">
        <f t="shared" si="188"/>
        <v>#NAME?</v>
      </c>
      <c r="G738" t="s">
        <v>60</v>
      </c>
      <c r="H738" t="e">
        <f t="shared" si="189"/>
        <v>#NAME?</v>
      </c>
      <c r="I738" t="s">
        <v>61</v>
      </c>
      <c r="J738" t="e">
        <f t="shared" si="190"/>
        <v>#NAME?</v>
      </c>
      <c r="K738" t="s">
        <v>62</v>
      </c>
      <c r="L738" t="e">
        <f t="shared" si="191"/>
        <v>#NAME?</v>
      </c>
      <c r="M738" t="e">
        <f t="shared" si="192"/>
        <v>#NAME?</v>
      </c>
      <c r="N738">
        <v>100000</v>
      </c>
      <c r="O738" t="e">
        <f t="shared" si="193"/>
        <v>#NAME?</v>
      </c>
      <c r="P738">
        <v>0</v>
      </c>
      <c r="Q738" t="e">
        <f t="shared" si="194"/>
        <v>#NAME?</v>
      </c>
      <c r="R738">
        <v>0</v>
      </c>
      <c r="S738" t="e">
        <f t="shared" si="195"/>
        <v>#NAME?</v>
      </c>
      <c r="T738">
        <v>0</v>
      </c>
      <c r="U738" t="e">
        <f t="shared" si="196"/>
        <v>#NAME?</v>
      </c>
      <c r="V738">
        <v>256</v>
      </c>
      <c r="W738" t="e">
        <f t="shared" si="197"/>
        <v>#NAME?</v>
      </c>
      <c r="X738">
        <v>143</v>
      </c>
      <c r="Y738" t="e">
        <f t="shared" si="198"/>
        <v>#NAME?</v>
      </c>
      <c r="Z738">
        <v>1</v>
      </c>
      <c r="AA738" t="e">
        <f t="shared" si="199"/>
        <v>#NAME?</v>
      </c>
      <c r="AB738">
        <v>48</v>
      </c>
      <c r="AC738" t="e">
        <f t="shared" si="200"/>
        <v>#NAME?</v>
      </c>
      <c r="AD738">
        <v>2</v>
      </c>
      <c r="AE738" t="e">
        <f t="shared" si="201"/>
        <v>#NAME?</v>
      </c>
      <c r="AF738" t="s">
        <v>63</v>
      </c>
      <c r="AG738" t="s">
        <v>64</v>
      </c>
      <c r="AJ738">
        <v>0</v>
      </c>
      <c r="AK738">
        <v>242052151</v>
      </c>
      <c r="AL738">
        <v>10000</v>
      </c>
      <c r="AR738">
        <v>10000</v>
      </c>
      <c r="AS738">
        <v>793.94399999999996</v>
      </c>
      <c r="AT738">
        <v>0</v>
      </c>
      <c r="AU738">
        <v>100000</v>
      </c>
      <c r="AV738">
        <v>143</v>
      </c>
      <c r="AW738" t="s">
        <v>60</v>
      </c>
      <c r="AX738" t="s">
        <v>61</v>
      </c>
      <c r="AY738" t="s">
        <v>62</v>
      </c>
      <c r="BA738">
        <v>7</v>
      </c>
      <c r="BB738">
        <v>1</v>
      </c>
      <c r="BD738">
        <v>8.2311800000000002</v>
      </c>
      <c r="BE738">
        <v>2.4531500000000001E-2</v>
      </c>
      <c r="BF738">
        <v>1570.64</v>
      </c>
      <c r="BH738">
        <v>793.94399999999996</v>
      </c>
      <c r="BN738">
        <v>2420518753</v>
      </c>
      <c r="BO738">
        <v>10317589</v>
      </c>
      <c r="BP738">
        <v>2760</v>
      </c>
      <c r="BQ738">
        <v>0</v>
      </c>
      <c r="BR738">
        <v>4.1637199999999999E-2</v>
      </c>
      <c r="BY738" t="s">
        <v>4502</v>
      </c>
      <c r="BZ738" t="s">
        <v>8174</v>
      </c>
      <c r="CA738" t="s">
        <v>58</v>
      </c>
      <c r="CB738" t="str">
        <f t="shared" si="202"/>
        <v>ZYRA_SCATTER_0i0d100000k nrq=1</v>
      </c>
      <c r="CC738">
        <f t="shared" si="203"/>
        <v>144</v>
      </c>
    </row>
    <row r="739" spans="1:81" x14ac:dyDescent="0.4">
      <c r="A739" t="s">
        <v>808</v>
      </c>
      <c r="B739" t="s">
        <v>58</v>
      </c>
      <c r="C739" t="s">
        <v>78</v>
      </c>
      <c r="D739" t="e">
        <f t="shared" si="187"/>
        <v>#NAME?</v>
      </c>
      <c r="E739">
        <v>10000</v>
      </c>
      <c r="F739" t="e">
        <f t="shared" si="188"/>
        <v>#NAME?</v>
      </c>
      <c r="G739" t="s">
        <v>60</v>
      </c>
      <c r="H739" t="e">
        <f t="shared" si="189"/>
        <v>#NAME?</v>
      </c>
      <c r="I739" t="s">
        <v>61</v>
      </c>
      <c r="J739" t="e">
        <f t="shared" si="190"/>
        <v>#NAME?</v>
      </c>
      <c r="K739" t="s">
        <v>62</v>
      </c>
      <c r="L739" t="e">
        <f t="shared" si="191"/>
        <v>#NAME?</v>
      </c>
      <c r="M739" t="e">
        <f t="shared" si="192"/>
        <v>#NAME?</v>
      </c>
      <c r="N739">
        <v>100000</v>
      </c>
      <c r="O739" t="e">
        <f t="shared" si="193"/>
        <v>#NAME?</v>
      </c>
      <c r="P739">
        <v>5</v>
      </c>
      <c r="Q739" t="e">
        <f t="shared" si="194"/>
        <v>#NAME?</v>
      </c>
      <c r="R739">
        <v>5</v>
      </c>
      <c r="S739" t="e">
        <f t="shared" si="195"/>
        <v>#NAME?</v>
      </c>
      <c r="T739">
        <v>0</v>
      </c>
      <c r="U739" t="e">
        <f t="shared" si="196"/>
        <v>#NAME?</v>
      </c>
      <c r="V739">
        <v>256</v>
      </c>
      <c r="W739" t="e">
        <f t="shared" si="197"/>
        <v>#NAME?</v>
      </c>
      <c r="X739">
        <v>125</v>
      </c>
      <c r="Y739" t="e">
        <f t="shared" si="198"/>
        <v>#NAME?</v>
      </c>
      <c r="Z739">
        <v>1</v>
      </c>
      <c r="AA739" t="e">
        <f t="shared" si="199"/>
        <v>#NAME?</v>
      </c>
      <c r="AB739">
        <v>48</v>
      </c>
      <c r="AC739" t="e">
        <f t="shared" si="200"/>
        <v>#NAME?</v>
      </c>
      <c r="AD739">
        <v>2</v>
      </c>
      <c r="AE739" t="e">
        <f t="shared" si="201"/>
        <v>#NAME?</v>
      </c>
      <c r="AF739" t="s">
        <v>65</v>
      </c>
      <c r="AG739" t="s">
        <v>64</v>
      </c>
      <c r="AH739">
        <v>18889274</v>
      </c>
      <c r="AI739">
        <v>18886965</v>
      </c>
      <c r="AJ739">
        <v>3777623</v>
      </c>
      <c r="AK739">
        <v>37732892</v>
      </c>
      <c r="AL739">
        <v>10000</v>
      </c>
      <c r="AR739">
        <v>10000</v>
      </c>
      <c r="AS739">
        <v>53814.35</v>
      </c>
      <c r="AT739">
        <v>5</v>
      </c>
      <c r="AU739">
        <v>100000</v>
      </c>
      <c r="AV739">
        <v>125</v>
      </c>
      <c r="AW739" t="s">
        <v>60</v>
      </c>
      <c r="AX739" t="s">
        <v>61</v>
      </c>
      <c r="AY739" t="s">
        <v>62</v>
      </c>
      <c r="BA739">
        <v>8</v>
      </c>
      <c r="BB739">
        <v>1</v>
      </c>
      <c r="BD739">
        <v>22.779199999999999</v>
      </c>
      <c r="BE739">
        <v>1.0933299999999999</v>
      </c>
      <c r="BF739">
        <v>8542.4500000000007</v>
      </c>
      <c r="BH739">
        <v>3814.35</v>
      </c>
      <c r="BY739" t="s">
        <v>4503</v>
      </c>
      <c r="BZ739" t="s">
        <v>8175</v>
      </c>
      <c r="CA739" t="s">
        <v>58</v>
      </c>
      <c r="CB739" t="str">
        <f t="shared" si="202"/>
        <v>ZYRA_CLUSTER_5i5d100000k nrq=1</v>
      </c>
      <c r="CC739">
        <f t="shared" si="203"/>
        <v>126</v>
      </c>
    </row>
    <row r="740" spans="1:81" x14ac:dyDescent="0.4">
      <c r="A740" t="s">
        <v>809</v>
      </c>
      <c r="B740" t="s">
        <v>58</v>
      </c>
      <c r="C740" t="s">
        <v>3765</v>
      </c>
      <c r="D740" t="e">
        <f t="shared" si="187"/>
        <v>#NAME?</v>
      </c>
      <c r="E740">
        <v>10000</v>
      </c>
      <c r="F740" t="e">
        <f t="shared" si="188"/>
        <v>#NAME?</v>
      </c>
      <c r="G740" t="s">
        <v>60</v>
      </c>
      <c r="H740" t="e">
        <f t="shared" si="189"/>
        <v>#NAME?</v>
      </c>
      <c r="I740" t="s">
        <v>61</v>
      </c>
      <c r="J740" t="e">
        <f t="shared" si="190"/>
        <v>#NAME?</v>
      </c>
      <c r="K740" t="s">
        <v>62</v>
      </c>
      <c r="L740" t="e">
        <f t="shared" si="191"/>
        <v>#NAME?</v>
      </c>
      <c r="M740" t="e">
        <f t="shared" si="192"/>
        <v>#NAME?</v>
      </c>
      <c r="N740">
        <v>100000</v>
      </c>
      <c r="O740" t="e">
        <f t="shared" si="193"/>
        <v>#NAME?</v>
      </c>
      <c r="P740">
        <v>0</v>
      </c>
      <c r="Q740" t="e">
        <f t="shared" si="194"/>
        <v>#NAME?</v>
      </c>
      <c r="R740">
        <v>0</v>
      </c>
      <c r="S740" t="e">
        <f t="shared" si="195"/>
        <v>#NAME?</v>
      </c>
      <c r="T740">
        <v>0</v>
      </c>
      <c r="U740" t="e">
        <f t="shared" si="196"/>
        <v>#NAME?</v>
      </c>
      <c r="V740">
        <v>256</v>
      </c>
      <c r="W740" t="e">
        <f t="shared" si="197"/>
        <v>#NAME?</v>
      </c>
      <c r="X740">
        <v>72</v>
      </c>
      <c r="Y740" t="e">
        <f t="shared" si="198"/>
        <v>#NAME?</v>
      </c>
      <c r="Z740">
        <v>0</v>
      </c>
      <c r="AA740" t="e">
        <f t="shared" si="199"/>
        <v>#NAME?</v>
      </c>
      <c r="AB740">
        <v>48</v>
      </c>
      <c r="AC740" t="e">
        <f t="shared" si="200"/>
        <v>#NAME?</v>
      </c>
      <c r="AD740">
        <v>2</v>
      </c>
      <c r="AE740" t="e">
        <f t="shared" si="201"/>
        <v>#NAME?</v>
      </c>
      <c r="AF740" t="s">
        <v>65</v>
      </c>
      <c r="AG740" t="s">
        <v>64</v>
      </c>
      <c r="AJ740">
        <v>0</v>
      </c>
      <c r="AK740">
        <v>125126489</v>
      </c>
      <c r="AL740">
        <v>10000</v>
      </c>
      <c r="AR740">
        <v>10000</v>
      </c>
      <c r="AS740">
        <v>770.76199999999994</v>
      </c>
      <c r="AT740">
        <v>0</v>
      </c>
      <c r="AU740">
        <v>100000</v>
      </c>
      <c r="AV740">
        <v>72</v>
      </c>
      <c r="AW740" t="s">
        <v>60</v>
      </c>
      <c r="AX740" t="s">
        <v>61</v>
      </c>
      <c r="AY740" t="s">
        <v>62</v>
      </c>
      <c r="BA740">
        <v>8</v>
      </c>
      <c r="BB740">
        <v>1</v>
      </c>
      <c r="BD740">
        <v>8.3711199999999995</v>
      </c>
      <c r="BE740">
        <v>1.41029E-2</v>
      </c>
      <c r="BF740">
        <v>1527.66</v>
      </c>
      <c r="BH740">
        <v>770.76199999999994</v>
      </c>
      <c r="BN740">
        <v>1251264889</v>
      </c>
      <c r="BO740">
        <v>2667349</v>
      </c>
      <c r="BP740">
        <v>6</v>
      </c>
      <c r="BQ740">
        <v>0</v>
      </c>
      <c r="BR740">
        <v>0</v>
      </c>
      <c r="BY740" t="s">
        <v>4504</v>
      </c>
      <c r="BZ740" t="s">
        <v>8176</v>
      </c>
      <c r="CA740" t="s">
        <v>58</v>
      </c>
      <c r="CB740" t="str">
        <f t="shared" si="202"/>
        <v>ZYRA_CLUSTER_0i0d100000k nrq=0</v>
      </c>
      <c r="CC740">
        <f t="shared" si="203"/>
        <v>72</v>
      </c>
    </row>
    <row r="741" spans="1:81" x14ac:dyDescent="0.4">
      <c r="A741" t="s">
        <v>811</v>
      </c>
      <c r="B741" t="s">
        <v>58</v>
      </c>
      <c r="C741" t="s">
        <v>96</v>
      </c>
      <c r="D741" t="e">
        <f t="shared" si="187"/>
        <v>#NAME?</v>
      </c>
      <c r="E741">
        <v>10000</v>
      </c>
      <c r="F741" t="e">
        <f t="shared" si="188"/>
        <v>#NAME?</v>
      </c>
      <c r="G741" t="s">
        <v>60</v>
      </c>
      <c r="H741" t="e">
        <f t="shared" si="189"/>
        <v>#NAME?</v>
      </c>
      <c r="I741" t="s">
        <v>61</v>
      </c>
      <c r="J741" t="e">
        <f t="shared" si="190"/>
        <v>#NAME?</v>
      </c>
      <c r="K741" t="s">
        <v>62</v>
      </c>
      <c r="L741" t="e">
        <f t="shared" si="191"/>
        <v>#NAME?</v>
      </c>
      <c r="M741" t="e">
        <f t="shared" si="192"/>
        <v>#NAME?</v>
      </c>
      <c r="N741">
        <v>100000</v>
      </c>
      <c r="O741" t="e">
        <f t="shared" si="193"/>
        <v>#NAME?</v>
      </c>
      <c r="P741">
        <v>5</v>
      </c>
      <c r="Q741" t="e">
        <f t="shared" si="194"/>
        <v>#NAME?</v>
      </c>
      <c r="R741">
        <v>5</v>
      </c>
      <c r="S741" t="e">
        <f t="shared" si="195"/>
        <v>#NAME?</v>
      </c>
      <c r="T741">
        <v>0</v>
      </c>
      <c r="U741" t="e">
        <f t="shared" si="196"/>
        <v>#NAME?</v>
      </c>
      <c r="V741">
        <v>256</v>
      </c>
      <c r="W741" t="e">
        <f t="shared" si="197"/>
        <v>#NAME?</v>
      </c>
      <c r="X741">
        <v>1</v>
      </c>
      <c r="Y741" t="e">
        <f t="shared" si="198"/>
        <v>#NAME?</v>
      </c>
      <c r="Z741">
        <v>0</v>
      </c>
      <c r="AA741" t="e">
        <f t="shared" si="199"/>
        <v>#NAME?</v>
      </c>
      <c r="AB741">
        <v>48</v>
      </c>
      <c r="AC741" t="e">
        <f t="shared" si="200"/>
        <v>#NAME?</v>
      </c>
      <c r="AD741">
        <v>0</v>
      </c>
      <c r="AE741" t="e">
        <f t="shared" si="201"/>
        <v>#NAME?</v>
      </c>
      <c r="AF741" t="s">
        <v>63</v>
      </c>
      <c r="AG741" t="s">
        <v>64</v>
      </c>
      <c r="AH741">
        <v>1393546</v>
      </c>
      <c r="AI741">
        <v>1392217</v>
      </c>
      <c r="AJ741">
        <v>278576</v>
      </c>
      <c r="AK741">
        <v>2782349</v>
      </c>
      <c r="AL741">
        <v>10000</v>
      </c>
      <c r="AR741">
        <v>10000</v>
      </c>
      <c r="AS741">
        <v>5832.2659999999996</v>
      </c>
      <c r="AT741">
        <v>5</v>
      </c>
      <c r="AU741">
        <v>100000</v>
      </c>
      <c r="AV741">
        <v>1</v>
      </c>
      <c r="AW741" t="s">
        <v>60</v>
      </c>
      <c r="AX741" t="s">
        <v>61</v>
      </c>
      <c r="AY741" t="s">
        <v>62</v>
      </c>
      <c r="BA741">
        <v>7</v>
      </c>
      <c r="BB741">
        <v>1</v>
      </c>
      <c r="BD741">
        <v>8.4141899999999996</v>
      </c>
      <c r="BE741">
        <v>4.9647400000000001E-2</v>
      </c>
      <c r="BF741">
        <v>1365.25</v>
      </c>
      <c r="BH741">
        <v>832.26599999999996</v>
      </c>
      <c r="BN741">
        <v>27809605</v>
      </c>
      <c r="BO741">
        <v>291623</v>
      </c>
      <c r="BP741">
        <v>13894</v>
      </c>
      <c r="BQ741">
        <v>0</v>
      </c>
      <c r="BR741">
        <v>3.25194E-3</v>
      </c>
      <c r="BY741" t="s">
        <v>4505</v>
      </c>
      <c r="BZ741" t="s">
        <v>8177</v>
      </c>
      <c r="CA741" t="s">
        <v>58</v>
      </c>
      <c r="CB741" t="str">
        <f t="shared" si="202"/>
        <v>ZYRA_SCATTER_5i5d100000k nrq=0</v>
      </c>
      <c r="CC741">
        <f t="shared" si="203"/>
        <v>1</v>
      </c>
    </row>
    <row r="742" spans="1:81" x14ac:dyDescent="0.4">
      <c r="A742" t="s">
        <v>812</v>
      </c>
      <c r="B742" t="s">
        <v>58</v>
      </c>
      <c r="C742" t="s">
        <v>96</v>
      </c>
      <c r="D742" t="e">
        <f t="shared" si="187"/>
        <v>#NAME?</v>
      </c>
      <c r="E742">
        <v>10000</v>
      </c>
      <c r="F742" t="e">
        <f t="shared" si="188"/>
        <v>#NAME?</v>
      </c>
      <c r="G742" t="s">
        <v>60</v>
      </c>
      <c r="H742" t="e">
        <f t="shared" si="189"/>
        <v>#NAME?</v>
      </c>
      <c r="I742" t="s">
        <v>61</v>
      </c>
      <c r="J742" t="e">
        <f t="shared" si="190"/>
        <v>#NAME?</v>
      </c>
      <c r="K742" t="s">
        <v>62</v>
      </c>
      <c r="L742" t="e">
        <f t="shared" si="191"/>
        <v>#NAME?</v>
      </c>
      <c r="M742" t="e">
        <f t="shared" si="192"/>
        <v>#NAME?</v>
      </c>
      <c r="N742">
        <v>100000</v>
      </c>
      <c r="O742" t="e">
        <f t="shared" si="193"/>
        <v>#NAME?</v>
      </c>
      <c r="P742">
        <v>5</v>
      </c>
      <c r="Q742" t="e">
        <f t="shared" si="194"/>
        <v>#NAME?</v>
      </c>
      <c r="R742">
        <v>5</v>
      </c>
      <c r="S742" t="e">
        <f t="shared" si="195"/>
        <v>#NAME?</v>
      </c>
      <c r="T742">
        <v>0</v>
      </c>
      <c r="U742" t="e">
        <f t="shared" si="196"/>
        <v>#NAME?</v>
      </c>
      <c r="V742">
        <v>256</v>
      </c>
      <c r="W742" t="e">
        <f t="shared" si="197"/>
        <v>#NAME?</v>
      </c>
      <c r="X742">
        <v>1</v>
      </c>
      <c r="Y742" t="e">
        <f t="shared" si="198"/>
        <v>#NAME?</v>
      </c>
      <c r="Z742">
        <v>0</v>
      </c>
      <c r="AA742" t="e">
        <f t="shared" si="199"/>
        <v>#NAME?</v>
      </c>
      <c r="AB742">
        <v>48</v>
      </c>
      <c r="AC742" t="e">
        <f t="shared" si="200"/>
        <v>#NAME?</v>
      </c>
      <c r="AD742">
        <v>1</v>
      </c>
      <c r="AE742" t="e">
        <f t="shared" si="201"/>
        <v>#NAME?</v>
      </c>
      <c r="AF742" t="s">
        <v>63</v>
      </c>
      <c r="AG742" t="s">
        <v>64</v>
      </c>
      <c r="AH742">
        <v>1373048</v>
      </c>
      <c r="AI742">
        <v>1375547</v>
      </c>
      <c r="AJ742">
        <v>274859</v>
      </c>
      <c r="AK742">
        <v>2744399</v>
      </c>
      <c r="AL742">
        <v>10000</v>
      </c>
      <c r="AR742">
        <v>10000</v>
      </c>
      <c r="AS742">
        <v>5851.2830000000004</v>
      </c>
      <c r="AT742">
        <v>5</v>
      </c>
      <c r="AU742">
        <v>100000</v>
      </c>
      <c r="AV742">
        <v>1</v>
      </c>
      <c r="AW742" t="s">
        <v>60</v>
      </c>
      <c r="AX742" t="s">
        <v>61</v>
      </c>
      <c r="AY742" t="s">
        <v>62</v>
      </c>
      <c r="BA742">
        <v>7</v>
      </c>
      <c r="BB742">
        <v>1</v>
      </c>
      <c r="BD742">
        <v>8.4216099999999994</v>
      </c>
      <c r="BE742">
        <v>4.9272299999999998E-2</v>
      </c>
      <c r="BF742">
        <v>1370.09</v>
      </c>
      <c r="BH742">
        <v>851.28300000000002</v>
      </c>
      <c r="BN742">
        <v>27430016</v>
      </c>
      <c r="BO742">
        <v>292222</v>
      </c>
      <c r="BP742">
        <v>13983</v>
      </c>
      <c r="BQ742">
        <v>0</v>
      </c>
      <c r="BR742">
        <v>3.35819E-3</v>
      </c>
      <c r="BY742" t="s">
        <v>4506</v>
      </c>
      <c r="BZ742" t="s">
        <v>8178</v>
      </c>
      <c r="CA742" t="s">
        <v>58</v>
      </c>
      <c r="CB742" t="str">
        <f t="shared" si="202"/>
        <v>ZYRA_SCATTER_5i5d100000k nrq=0</v>
      </c>
      <c r="CC742">
        <f t="shared" si="203"/>
        <v>1</v>
      </c>
    </row>
    <row r="743" spans="1:81" x14ac:dyDescent="0.4">
      <c r="A743" t="s">
        <v>813</v>
      </c>
      <c r="B743" t="s">
        <v>58</v>
      </c>
      <c r="C743" t="s">
        <v>96</v>
      </c>
      <c r="D743" t="e">
        <f t="shared" si="187"/>
        <v>#NAME?</v>
      </c>
      <c r="E743">
        <v>10000</v>
      </c>
      <c r="F743" t="e">
        <f t="shared" si="188"/>
        <v>#NAME?</v>
      </c>
      <c r="G743" t="s">
        <v>60</v>
      </c>
      <c r="H743" t="e">
        <f t="shared" si="189"/>
        <v>#NAME?</v>
      </c>
      <c r="I743" t="s">
        <v>61</v>
      </c>
      <c r="J743" t="e">
        <f t="shared" si="190"/>
        <v>#NAME?</v>
      </c>
      <c r="K743" t="s">
        <v>62</v>
      </c>
      <c r="L743" t="e">
        <f t="shared" si="191"/>
        <v>#NAME?</v>
      </c>
      <c r="M743" t="e">
        <f t="shared" si="192"/>
        <v>#NAME?</v>
      </c>
      <c r="N743">
        <v>100000</v>
      </c>
      <c r="O743" t="e">
        <f t="shared" si="193"/>
        <v>#NAME?</v>
      </c>
      <c r="P743">
        <v>5</v>
      </c>
      <c r="Q743" t="e">
        <f t="shared" si="194"/>
        <v>#NAME?</v>
      </c>
      <c r="R743">
        <v>5</v>
      </c>
      <c r="S743" t="e">
        <f t="shared" si="195"/>
        <v>#NAME?</v>
      </c>
      <c r="T743">
        <v>0</v>
      </c>
      <c r="U743" t="e">
        <f t="shared" si="196"/>
        <v>#NAME?</v>
      </c>
      <c r="V743">
        <v>256</v>
      </c>
      <c r="W743" t="e">
        <f t="shared" si="197"/>
        <v>#NAME?</v>
      </c>
      <c r="X743">
        <v>1</v>
      </c>
      <c r="Y743" t="e">
        <f t="shared" si="198"/>
        <v>#NAME?</v>
      </c>
      <c r="Z743">
        <v>0</v>
      </c>
      <c r="AA743" t="e">
        <f t="shared" si="199"/>
        <v>#NAME?</v>
      </c>
      <c r="AB743">
        <v>48</v>
      </c>
      <c r="AC743" t="e">
        <f t="shared" si="200"/>
        <v>#NAME?</v>
      </c>
      <c r="AD743">
        <v>2</v>
      </c>
      <c r="AE743" t="e">
        <f t="shared" si="201"/>
        <v>#NAME?</v>
      </c>
      <c r="AF743" t="s">
        <v>63</v>
      </c>
      <c r="AG743" t="s">
        <v>64</v>
      </c>
      <c r="AH743">
        <v>1343912</v>
      </c>
      <c r="AI743">
        <v>1345365</v>
      </c>
      <c r="AJ743">
        <v>268927</v>
      </c>
      <c r="AK743">
        <v>2686949</v>
      </c>
      <c r="AL743">
        <v>10000</v>
      </c>
      <c r="AR743">
        <v>10000</v>
      </c>
      <c r="AS743">
        <v>5840.1390000000001</v>
      </c>
      <c r="AT743">
        <v>5</v>
      </c>
      <c r="AU743">
        <v>100000</v>
      </c>
      <c r="AV743">
        <v>1</v>
      </c>
      <c r="AW743" t="s">
        <v>60</v>
      </c>
      <c r="AX743" t="s">
        <v>61</v>
      </c>
      <c r="AY743" t="s">
        <v>62</v>
      </c>
      <c r="BA743">
        <v>7</v>
      </c>
      <c r="BB743">
        <v>1</v>
      </c>
      <c r="BD743">
        <v>8.4558800000000005</v>
      </c>
      <c r="BE743">
        <v>5.2432199999999998E-2</v>
      </c>
      <c r="BF743">
        <v>1432.77</v>
      </c>
      <c r="BH743">
        <v>840.13900000000001</v>
      </c>
      <c r="BN743">
        <v>26855752</v>
      </c>
      <c r="BO743">
        <v>287100</v>
      </c>
      <c r="BP743">
        <v>13747</v>
      </c>
      <c r="BQ743">
        <v>0</v>
      </c>
      <c r="BR743">
        <v>3.26867E-3</v>
      </c>
      <c r="BY743" t="s">
        <v>4507</v>
      </c>
      <c r="BZ743" t="s">
        <v>8179</v>
      </c>
      <c r="CA743" t="s">
        <v>58</v>
      </c>
      <c r="CB743" t="str">
        <f t="shared" si="202"/>
        <v>ZYRA_SCATTER_5i5d100000k nrq=0</v>
      </c>
      <c r="CC743">
        <f t="shared" si="203"/>
        <v>1</v>
      </c>
    </row>
    <row r="744" spans="1:81" x14ac:dyDescent="0.4">
      <c r="A744" t="s">
        <v>810</v>
      </c>
      <c r="B744" t="s">
        <v>58</v>
      </c>
      <c r="C744" t="s">
        <v>3765</v>
      </c>
      <c r="D744" t="e">
        <f t="shared" si="187"/>
        <v>#NAME?</v>
      </c>
      <c r="E744">
        <v>10000</v>
      </c>
      <c r="F744" t="e">
        <f t="shared" si="188"/>
        <v>#NAME?</v>
      </c>
      <c r="G744" t="s">
        <v>60</v>
      </c>
      <c r="H744" t="e">
        <f t="shared" si="189"/>
        <v>#NAME?</v>
      </c>
      <c r="I744" t="s">
        <v>61</v>
      </c>
      <c r="J744" t="e">
        <f t="shared" si="190"/>
        <v>#NAME?</v>
      </c>
      <c r="K744" t="s">
        <v>62</v>
      </c>
      <c r="L744" t="e">
        <f t="shared" si="191"/>
        <v>#NAME?</v>
      </c>
      <c r="M744" t="e">
        <f t="shared" si="192"/>
        <v>#NAME?</v>
      </c>
      <c r="N744">
        <v>100000</v>
      </c>
      <c r="O744" t="e">
        <f t="shared" si="193"/>
        <v>#NAME?</v>
      </c>
      <c r="P744">
        <v>20</v>
      </c>
      <c r="Q744" t="e">
        <f t="shared" si="194"/>
        <v>#NAME?</v>
      </c>
      <c r="R744">
        <v>20</v>
      </c>
      <c r="S744" t="e">
        <f t="shared" si="195"/>
        <v>#NAME?</v>
      </c>
      <c r="T744">
        <v>0</v>
      </c>
      <c r="U744" t="e">
        <f t="shared" si="196"/>
        <v>#NAME?</v>
      </c>
      <c r="V744">
        <v>256</v>
      </c>
      <c r="W744" t="e">
        <f t="shared" si="197"/>
        <v>#NAME?</v>
      </c>
      <c r="X744">
        <v>36</v>
      </c>
      <c r="Y744" t="e">
        <f t="shared" si="198"/>
        <v>#NAME?</v>
      </c>
      <c r="Z744">
        <v>0</v>
      </c>
      <c r="AA744" t="e">
        <f t="shared" si="199"/>
        <v>#NAME?</v>
      </c>
      <c r="AB744">
        <v>48</v>
      </c>
      <c r="AC744" t="e">
        <f t="shared" si="200"/>
        <v>#NAME?</v>
      </c>
      <c r="AD744">
        <v>2</v>
      </c>
      <c r="AE744" t="e">
        <f t="shared" si="201"/>
        <v>#NAME?</v>
      </c>
      <c r="AF744" t="s">
        <v>65</v>
      </c>
      <c r="AG744" t="s">
        <v>64</v>
      </c>
      <c r="AH744">
        <v>71100127</v>
      </c>
      <c r="AI744">
        <v>71093063</v>
      </c>
      <c r="AJ744">
        <v>14219319</v>
      </c>
      <c r="AK744">
        <v>35506450</v>
      </c>
      <c r="AL744">
        <v>10000</v>
      </c>
      <c r="AR744">
        <v>10000</v>
      </c>
      <c r="AS744">
        <v>201548.33</v>
      </c>
      <c r="AT744">
        <v>20</v>
      </c>
      <c r="AU744">
        <v>100000</v>
      </c>
      <c r="AV744">
        <v>36</v>
      </c>
      <c r="AW744" t="s">
        <v>60</v>
      </c>
      <c r="AX744" t="s">
        <v>61</v>
      </c>
      <c r="AY744" t="s">
        <v>62</v>
      </c>
      <c r="BA744">
        <v>8</v>
      </c>
      <c r="BB744">
        <v>1</v>
      </c>
      <c r="BD744">
        <v>24.409700000000001</v>
      </c>
      <c r="BE744">
        <v>0.75076699999999996</v>
      </c>
      <c r="BF744">
        <v>2663.81</v>
      </c>
      <c r="BH744">
        <v>1548.33</v>
      </c>
      <c r="BN744">
        <v>68765986</v>
      </c>
      <c r="BO744">
        <v>290377189</v>
      </c>
      <c r="BP744">
        <v>708759</v>
      </c>
      <c r="BQ744">
        <v>13620</v>
      </c>
      <c r="BR744">
        <v>0</v>
      </c>
      <c r="BY744" t="s">
        <v>4508</v>
      </c>
      <c r="BZ744" t="s">
        <v>8180</v>
      </c>
      <c r="CA744" t="s">
        <v>58</v>
      </c>
      <c r="CB744" t="str">
        <f t="shared" si="202"/>
        <v>ZYRA_CLUSTER_20i20d100000k nrq=0</v>
      </c>
      <c r="CC744">
        <f t="shared" si="203"/>
        <v>36</v>
      </c>
    </row>
    <row r="745" spans="1:81" x14ac:dyDescent="0.4">
      <c r="A745" t="s">
        <v>815</v>
      </c>
      <c r="B745" t="s">
        <v>58</v>
      </c>
      <c r="C745" t="s">
        <v>96</v>
      </c>
      <c r="D745" t="e">
        <f t="shared" si="187"/>
        <v>#NAME?</v>
      </c>
      <c r="E745">
        <v>10000</v>
      </c>
      <c r="F745" t="e">
        <f t="shared" si="188"/>
        <v>#NAME?</v>
      </c>
      <c r="G745" t="s">
        <v>60</v>
      </c>
      <c r="H745" t="e">
        <f t="shared" si="189"/>
        <v>#NAME?</v>
      </c>
      <c r="I745" t="s">
        <v>61</v>
      </c>
      <c r="J745" t="e">
        <f t="shared" si="190"/>
        <v>#NAME?</v>
      </c>
      <c r="K745" t="s">
        <v>62</v>
      </c>
      <c r="L745" t="e">
        <f t="shared" si="191"/>
        <v>#NAME?</v>
      </c>
      <c r="M745" t="e">
        <f t="shared" si="192"/>
        <v>#NAME?</v>
      </c>
      <c r="N745">
        <v>100000</v>
      </c>
      <c r="O745" t="e">
        <f t="shared" si="193"/>
        <v>#NAME?</v>
      </c>
      <c r="P745">
        <v>5</v>
      </c>
      <c r="Q745" t="e">
        <f t="shared" si="194"/>
        <v>#NAME?</v>
      </c>
      <c r="R745">
        <v>5</v>
      </c>
      <c r="S745" t="e">
        <f t="shared" si="195"/>
        <v>#NAME?</v>
      </c>
      <c r="T745">
        <v>0</v>
      </c>
      <c r="U745" t="e">
        <f t="shared" si="196"/>
        <v>#NAME?</v>
      </c>
      <c r="V745">
        <v>256</v>
      </c>
      <c r="W745" t="e">
        <f t="shared" si="197"/>
        <v>#NAME?</v>
      </c>
      <c r="X745">
        <v>18</v>
      </c>
      <c r="Y745" t="e">
        <f t="shared" si="198"/>
        <v>#NAME?</v>
      </c>
      <c r="Z745">
        <v>0</v>
      </c>
      <c r="AA745" t="e">
        <f t="shared" si="199"/>
        <v>#NAME?</v>
      </c>
      <c r="AB745">
        <v>48</v>
      </c>
      <c r="AC745" t="e">
        <f t="shared" si="200"/>
        <v>#NAME?</v>
      </c>
      <c r="AD745">
        <v>0</v>
      </c>
      <c r="AE745" t="e">
        <f t="shared" si="201"/>
        <v>#NAME?</v>
      </c>
      <c r="AF745" t="s">
        <v>63</v>
      </c>
      <c r="AG745" t="s">
        <v>64</v>
      </c>
      <c r="AH745">
        <v>16882314</v>
      </c>
      <c r="AI745">
        <v>16882417</v>
      </c>
      <c r="AJ745">
        <v>3376473</v>
      </c>
      <c r="AK745">
        <v>33722342</v>
      </c>
      <c r="AL745">
        <v>10000</v>
      </c>
      <c r="AR745">
        <v>10000</v>
      </c>
      <c r="AS745">
        <v>5900.2860000000001</v>
      </c>
      <c r="AT745">
        <v>5</v>
      </c>
      <c r="AU745">
        <v>100000</v>
      </c>
      <c r="AV745">
        <v>18</v>
      </c>
      <c r="AW745" t="s">
        <v>60</v>
      </c>
      <c r="AX745" t="s">
        <v>61</v>
      </c>
      <c r="AY745" t="s">
        <v>62</v>
      </c>
      <c r="BA745">
        <v>7</v>
      </c>
      <c r="BB745">
        <v>1</v>
      </c>
      <c r="BD745">
        <v>9.1287299999999991</v>
      </c>
      <c r="BE745">
        <v>0.80193899999999996</v>
      </c>
      <c r="BF745">
        <v>1844.79</v>
      </c>
      <c r="BH745">
        <v>900.28599999999994</v>
      </c>
      <c r="BN745">
        <v>337046057</v>
      </c>
      <c r="BO745">
        <v>34000620</v>
      </c>
      <c r="BP745">
        <v>176508</v>
      </c>
      <c r="BQ745">
        <v>464</v>
      </c>
      <c r="BR745">
        <v>5.17829E-2</v>
      </c>
      <c r="BY745" t="s">
        <v>4509</v>
      </c>
      <c r="BZ745" t="s">
        <v>8181</v>
      </c>
      <c r="CA745" t="s">
        <v>58</v>
      </c>
      <c r="CB745" t="str">
        <f t="shared" si="202"/>
        <v>ZYRA_SCATTER_5i5d100000k nrq=0</v>
      </c>
      <c r="CC745">
        <f t="shared" si="203"/>
        <v>18</v>
      </c>
    </row>
    <row r="746" spans="1:81" x14ac:dyDescent="0.4">
      <c r="A746" t="s">
        <v>816</v>
      </c>
      <c r="B746" t="s">
        <v>58</v>
      </c>
      <c r="C746" t="s">
        <v>96</v>
      </c>
      <c r="D746" t="e">
        <f t="shared" si="187"/>
        <v>#NAME?</v>
      </c>
      <c r="E746">
        <v>10000</v>
      </c>
      <c r="F746" t="e">
        <f t="shared" si="188"/>
        <v>#NAME?</v>
      </c>
      <c r="G746" t="s">
        <v>60</v>
      </c>
      <c r="H746" t="e">
        <f t="shared" si="189"/>
        <v>#NAME?</v>
      </c>
      <c r="I746" t="s">
        <v>61</v>
      </c>
      <c r="J746" t="e">
        <f t="shared" si="190"/>
        <v>#NAME?</v>
      </c>
      <c r="K746" t="s">
        <v>62</v>
      </c>
      <c r="L746" t="e">
        <f t="shared" si="191"/>
        <v>#NAME?</v>
      </c>
      <c r="M746" t="e">
        <f t="shared" si="192"/>
        <v>#NAME?</v>
      </c>
      <c r="N746">
        <v>100000</v>
      </c>
      <c r="O746" t="e">
        <f t="shared" si="193"/>
        <v>#NAME?</v>
      </c>
      <c r="P746">
        <v>5</v>
      </c>
      <c r="Q746" t="e">
        <f t="shared" si="194"/>
        <v>#NAME?</v>
      </c>
      <c r="R746">
        <v>5</v>
      </c>
      <c r="S746" t="e">
        <f t="shared" si="195"/>
        <v>#NAME?</v>
      </c>
      <c r="T746">
        <v>0</v>
      </c>
      <c r="U746" t="e">
        <f t="shared" si="196"/>
        <v>#NAME?</v>
      </c>
      <c r="V746">
        <v>256</v>
      </c>
      <c r="W746" t="e">
        <f t="shared" si="197"/>
        <v>#NAME?</v>
      </c>
      <c r="X746">
        <v>18</v>
      </c>
      <c r="Y746" t="e">
        <f t="shared" si="198"/>
        <v>#NAME?</v>
      </c>
      <c r="Z746">
        <v>0</v>
      </c>
      <c r="AA746" t="e">
        <f t="shared" si="199"/>
        <v>#NAME?</v>
      </c>
      <c r="AB746">
        <v>48</v>
      </c>
      <c r="AC746" t="e">
        <f t="shared" si="200"/>
        <v>#NAME?</v>
      </c>
      <c r="AD746">
        <v>1</v>
      </c>
      <c r="AE746" t="e">
        <f t="shared" si="201"/>
        <v>#NAME?</v>
      </c>
      <c r="AF746" t="s">
        <v>63</v>
      </c>
      <c r="AG746" t="s">
        <v>64</v>
      </c>
      <c r="AH746">
        <v>17049399</v>
      </c>
      <c r="AI746">
        <v>17045062</v>
      </c>
      <c r="AJ746">
        <v>3409446</v>
      </c>
      <c r="AK746">
        <v>34062228</v>
      </c>
      <c r="AL746">
        <v>10000</v>
      </c>
      <c r="AR746">
        <v>10000</v>
      </c>
      <c r="AS746">
        <v>5899.44</v>
      </c>
      <c r="AT746">
        <v>5</v>
      </c>
      <c r="AU746">
        <v>100000</v>
      </c>
      <c r="AV746">
        <v>18</v>
      </c>
      <c r="AW746" t="s">
        <v>60</v>
      </c>
      <c r="AX746" t="s">
        <v>61</v>
      </c>
      <c r="AY746" t="s">
        <v>62</v>
      </c>
      <c r="BA746">
        <v>7</v>
      </c>
      <c r="BB746">
        <v>1</v>
      </c>
      <c r="BD746">
        <v>9.0642800000000001</v>
      </c>
      <c r="BE746">
        <v>0.77584399999999998</v>
      </c>
      <c r="BF746">
        <v>1803.99</v>
      </c>
      <c r="BH746">
        <v>899.44</v>
      </c>
      <c r="BN746">
        <v>340448545</v>
      </c>
      <c r="BO746">
        <v>30651210</v>
      </c>
      <c r="BP746">
        <v>172859</v>
      </c>
      <c r="BQ746">
        <v>430</v>
      </c>
      <c r="BR746">
        <v>5.0268699999999999E-2</v>
      </c>
      <c r="BY746" t="s">
        <v>4510</v>
      </c>
      <c r="BZ746" t="s">
        <v>8182</v>
      </c>
      <c r="CA746" t="s">
        <v>58</v>
      </c>
      <c r="CB746" t="str">
        <f t="shared" si="202"/>
        <v>ZYRA_SCATTER_5i5d100000k nrq=0</v>
      </c>
      <c r="CC746">
        <f t="shared" si="203"/>
        <v>18</v>
      </c>
    </row>
    <row r="747" spans="1:81" x14ac:dyDescent="0.4">
      <c r="A747" t="s">
        <v>817</v>
      </c>
      <c r="B747" t="s">
        <v>58</v>
      </c>
      <c r="C747" t="s">
        <v>96</v>
      </c>
      <c r="D747" t="e">
        <f t="shared" si="187"/>
        <v>#NAME?</v>
      </c>
      <c r="E747">
        <v>10000</v>
      </c>
      <c r="F747" t="e">
        <f t="shared" si="188"/>
        <v>#NAME?</v>
      </c>
      <c r="G747" t="s">
        <v>60</v>
      </c>
      <c r="H747" t="e">
        <f t="shared" si="189"/>
        <v>#NAME?</v>
      </c>
      <c r="I747" t="s">
        <v>61</v>
      </c>
      <c r="J747" t="e">
        <f t="shared" si="190"/>
        <v>#NAME?</v>
      </c>
      <c r="K747" t="s">
        <v>62</v>
      </c>
      <c r="L747" t="e">
        <f t="shared" si="191"/>
        <v>#NAME?</v>
      </c>
      <c r="M747" t="e">
        <f t="shared" si="192"/>
        <v>#NAME?</v>
      </c>
      <c r="N747">
        <v>100000</v>
      </c>
      <c r="O747" t="e">
        <f t="shared" si="193"/>
        <v>#NAME?</v>
      </c>
      <c r="P747">
        <v>5</v>
      </c>
      <c r="Q747" t="e">
        <f t="shared" si="194"/>
        <v>#NAME?</v>
      </c>
      <c r="R747">
        <v>5</v>
      </c>
      <c r="S747" t="e">
        <f t="shared" si="195"/>
        <v>#NAME?</v>
      </c>
      <c r="T747">
        <v>0</v>
      </c>
      <c r="U747" t="e">
        <f t="shared" si="196"/>
        <v>#NAME?</v>
      </c>
      <c r="V747">
        <v>256</v>
      </c>
      <c r="W747" t="e">
        <f t="shared" si="197"/>
        <v>#NAME?</v>
      </c>
      <c r="X747">
        <v>18</v>
      </c>
      <c r="Y747" t="e">
        <f t="shared" si="198"/>
        <v>#NAME?</v>
      </c>
      <c r="Z747">
        <v>0</v>
      </c>
      <c r="AA747" t="e">
        <f t="shared" si="199"/>
        <v>#NAME?</v>
      </c>
      <c r="AB747">
        <v>48</v>
      </c>
      <c r="AC747" t="e">
        <f t="shared" si="200"/>
        <v>#NAME?</v>
      </c>
      <c r="AD747">
        <v>2</v>
      </c>
      <c r="AE747" t="e">
        <f t="shared" si="201"/>
        <v>#NAME?</v>
      </c>
      <c r="AF747" t="s">
        <v>63</v>
      </c>
      <c r="AG747" t="s">
        <v>64</v>
      </c>
      <c r="AH747">
        <v>17084830</v>
      </c>
      <c r="AI747">
        <v>17089857</v>
      </c>
      <c r="AJ747">
        <v>3417468</v>
      </c>
      <c r="AK747">
        <v>34133294</v>
      </c>
      <c r="AL747">
        <v>10000</v>
      </c>
      <c r="AR747">
        <v>10000</v>
      </c>
      <c r="AS747">
        <v>5905.9160000000002</v>
      </c>
      <c r="AT747">
        <v>5</v>
      </c>
      <c r="AU747">
        <v>100000</v>
      </c>
      <c r="AV747">
        <v>18</v>
      </c>
      <c r="AW747" t="s">
        <v>60</v>
      </c>
      <c r="AX747" t="s">
        <v>61</v>
      </c>
      <c r="AY747" t="s">
        <v>62</v>
      </c>
      <c r="BA747">
        <v>7</v>
      </c>
      <c r="BB747">
        <v>1</v>
      </c>
      <c r="BD747">
        <v>9.1896599999999999</v>
      </c>
      <c r="BE747">
        <v>0.809249</v>
      </c>
      <c r="BF747">
        <v>1842.59</v>
      </c>
      <c r="BH747">
        <v>905.91600000000005</v>
      </c>
      <c r="BN747">
        <v>341157950</v>
      </c>
      <c r="BO747">
        <v>33261220</v>
      </c>
      <c r="BP747">
        <v>174124</v>
      </c>
      <c r="BQ747">
        <v>465</v>
      </c>
      <c r="BR747">
        <v>4.8704499999999998E-2</v>
      </c>
      <c r="BY747" t="s">
        <v>4511</v>
      </c>
      <c r="BZ747" t="s">
        <v>8183</v>
      </c>
      <c r="CA747" t="s">
        <v>58</v>
      </c>
      <c r="CB747" t="str">
        <f t="shared" si="202"/>
        <v>ZYRA_SCATTER_5i5d100000k nrq=0</v>
      </c>
      <c r="CC747">
        <f t="shared" si="203"/>
        <v>18</v>
      </c>
    </row>
    <row r="748" spans="1:81" x14ac:dyDescent="0.4">
      <c r="A748" t="s">
        <v>818</v>
      </c>
      <c r="B748" t="s">
        <v>58</v>
      </c>
      <c r="C748" t="s">
        <v>96</v>
      </c>
      <c r="D748" t="e">
        <f t="shared" si="187"/>
        <v>#NAME?</v>
      </c>
      <c r="E748">
        <v>10000</v>
      </c>
      <c r="F748" t="e">
        <f t="shared" si="188"/>
        <v>#NAME?</v>
      </c>
      <c r="G748" t="s">
        <v>60</v>
      </c>
      <c r="H748" t="e">
        <f t="shared" si="189"/>
        <v>#NAME?</v>
      </c>
      <c r="I748" t="s">
        <v>61</v>
      </c>
      <c r="J748" t="e">
        <f t="shared" si="190"/>
        <v>#NAME?</v>
      </c>
      <c r="K748" t="s">
        <v>62</v>
      </c>
      <c r="L748" t="e">
        <f t="shared" si="191"/>
        <v>#NAME?</v>
      </c>
      <c r="M748" t="e">
        <f t="shared" si="192"/>
        <v>#NAME?</v>
      </c>
      <c r="N748">
        <v>100000</v>
      </c>
      <c r="O748" t="e">
        <f t="shared" si="193"/>
        <v>#NAME?</v>
      </c>
      <c r="P748">
        <v>5</v>
      </c>
      <c r="Q748" t="e">
        <f t="shared" si="194"/>
        <v>#NAME?</v>
      </c>
      <c r="R748">
        <v>5</v>
      </c>
      <c r="S748" t="e">
        <f t="shared" si="195"/>
        <v>#NAME?</v>
      </c>
      <c r="T748">
        <v>0</v>
      </c>
      <c r="U748" t="e">
        <f t="shared" si="196"/>
        <v>#NAME?</v>
      </c>
      <c r="V748">
        <v>256</v>
      </c>
      <c r="W748" t="e">
        <f t="shared" si="197"/>
        <v>#NAME?</v>
      </c>
      <c r="X748">
        <v>17</v>
      </c>
      <c r="Y748" t="e">
        <f t="shared" si="198"/>
        <v>#NAME?</v>
      </c>
      <c r="Z748">
        <v>1</v>
      </c>
      <c r="AA748" t="e">
        <f t="shared" si="199"/>
        <v>#NAME?</v>
      </c>
      <c r="AB748">
        <v>48</v>
      </c>
      <c r="AC748" t="e">
        <f t="shared" si="200"/>
        <v>#NAME?</v>
      </c>
      <c r="AD748">
        <v>0</v>
      </c>
      <c r="AE748" t="e">
        <f t="shared" si="201"/>
        <v>#NAME?</v>
      </c>
      <c r="AF748" t="s">
        <v>63</v>
      </c>
      <c r="AG748" t="s">
        <v>64</v>
      </c>
      <c r="AH748">
        <v>16417586</v>
      </c>
      <c r="AI748">
        <v>16415399</v>
      </c>
      <c r="AJ748">
        <v>3283298</v>
      </c>
      <c r="AK748">
        <v>32792164</v>
      </c>
      <c r="AL748">
        <v>10000</v>
      </c>
      <c r="AR748">
        <v>10000</v>
      </c>
      <c r="AS748">
        <v>51171.53</v>
      </c>
      <c r="AT748">
        <v>5</v>
      </c>
      <c r="AU748">
        <v>100000</v>
      </c>
      <c r="AV748">
        <v>17</v>
      </c>
      <c r="AW748" t="s">
        <v>60</v>
      </c>
      <c r="AX748" t="s">
        <v>61</v>
      </c>
      <c r="AY748" t="s">
        <v>62</v>
      </c>
      <c r="BA748">
        <v>7</v>
      </c>
      <c r="BB748">
        <v>1</v>
      </c>
      <c r="BD748">
        <v>8.8216300000000007</v>
      </c>
      <c r="BE748">
        <v>0.77582499999999999</v>
      </c>
      <c r="BF748">
        <v>1906.04</v>
      </c>
      <c r="BH748">
        <v>1171.53</v>
      </c>
      <c r="BN748">
        <v>327757377</v>
      </c>
      <c r="BO748">
        <v>29352073</v>
      </c>
      <c r="BP748">
        <v>163521</v>
      </c>
      <c r="BQ748">
        <v>28431</v>
      </c>
      <c r="BR748">
        <v>4.9458000000000002E-2</v>
      </c>
      <c r="BY748" t="s">
        <v>4512</v>
      </c>
      <c r="BZ748" t="s">
        <v>8184</v>
      </c>
      <c r="CA748" t="s">
        <v>58</v>
      </c>
      <c r="CB748" t="str">
        <f t="shared" si="202"/>
        <v>ZYRA_SCATTER_5i5d100000k nrq=1</v>
      </c>
      <c r="CC748">
        <f t="shared" si="203"/>
        <v>18</v>
      </c>
    </row>
    <row r="749" spans="1:81" x14ac:dyDescent="0.4">
      <c r="A749" t="s">
        <v>819</v>
      </c>
      <c r="B749" t="s">
        <v>58</v>
      </c>
      <c r="C749" t="s">
        <v>96</v>
      </c>
      <c r="D749" t="e">
        <f t="shared" si="187"/>
        <v>#NAME?</v>
      </c>
      <c r="E749">
        <v>10000</v>
      </c>
      <c r="F749" t="e">
        <f t="shared" si="188"/>
        <v>#NAME?</v>
      </c>
      <c r="G749" t="s">
        <v>60</v>
      </c>
      <c r="H749" t="e">
        <f t="shared" si="189"/>
        <v>#NAME?</v>
      </c>
      <c r="I749" t="s">
        <v>61</v>
      </c>
      <c r="J749" t="e">
        <f t="shared" si="190"/>
        <v>#NAME?</v>
      </c>
      <c r="K749" t="s">
        <v>62</v>
      </c>
      <c r="L749" t="e">
        <f t="shared" si="191"/>
        <v>#NAME?</v>
      </c>
      <c r="M749" t="e">
        <f t="shared" si="192"/>
        <v>#NAME?</v>
      </c>
      <c r="N749">
        <v>100000</v>
      </c>
      <c r="O749" t="e">
        <f t="shared" si="193"/>
        <v>#NAME?</v>
      </c>
      <c r="P749">
        <v>5</v>
      </c>
      <c r="Q749" t="e">
        <f t="shared" si="194"/>
        <v>#NAME?</v>
      </c>
      <c r="R749">
        <v>5</v>
      </c>
      <c r="S749" t="e">
        <f t="shared" si="195"/>
        <v>#NAME?</v>
      </c>
      <c r="T749">
        <v>0</v>
      </c>
      <c r="U749" t="e">
        <f t="shared" si="196"/>
        <v>#NAME?</v>
      </c>
      <c r="V749">
        <v>256</v>
      </c>
      <c r="W749" t="e">
        <f t="shared" si="197"/>
        <v>#NAME?</v>
      </c>
      <c r="X749">
        <v>17</v>
      </c>
      <c r="Y749" t="e">
        <f t="shared" si="198"/>
        <v>#NAME?</v>
      </c>
      <c r="Z749">
        <v>1</v>
      </c>
      <c r="AA749" t="e">
        <f t="shared" si="199"/>
        <v>#NAME?</v>
      </c>
      <c r="AB749">
        <v>48</v>
      </c>
      <c r="AC749" t="e">
        <f t="shared" si="200"/>
        <v>#NAME?</v>
      </c>
      <c r="AD749">
        <v>1</v>
      </c>
      <c r="AE749" t="e">
        <f t="shared" si="201"/>
        <v>#NAME?</v>
      </c>
      <c r="AF749" t="s">
        <v>63</v>
      </c>
      <c r="AG749" t="s">
        <v>64</v>
      </c>
      <c r="AH749">
        <v>16382283</v>
      </c>
      <c r="AI749">
        <v>16382172</v>
      </c>
      <c r="AJ749">
        <v>3276445</v>
      </c>
      <c r="AK749">
        <v>32713010</v>
      </c>
      <c r="AL749">
        <v>10000</v>
      </c>
      <c r="AR749">
        <v>10000</v>
      </c>
      <c r="AS749">
        <v>51180.56</v>
      </c>
      <c r="AT749">
        <v>5</v>
      </c>
      <c r="AU749">
        <v>100000</v>
      </c>
      <c r="AV749">
        <v>17</v>
      </c>
      <c r="AW749" t="s">
        <v>60</v>
      </c>
      <c r="AX749" t="s">
        <v>61</v>
      </c>
      <c r="AY749" t="s">
        <v>62</v>
      </c>
      <c r="BA749">
        <v>7</v>
      </c>
      <c r="BB749">
        <v>1</v>
      </c>
      <c r="BD749">
        <v>8.8081999999999994</v>
      </c>
      <c r="BE749">
        <v>0.77282099999999998</v>
      </c>
      <c r="BF749">
        <v>1891.41</v>
      </c>
      <c r="BH749">
        <v>1180.56</v>
      </c>
      <c r="BN749">
        <v>326960768</v>
      </c>
      <c r="BO749">
        <v>29377688</v>
      </c>
      <c r="BP749">
        <v>168586</v>
      </c>
      <c r="BQ749">
        <v>28006</v>
      </c>
      <c r="BR749">
        <v>4.8462100000000001E-2</v>
      </c>
      <c r="BY749" t="s">
        <v>4513</v>
      </c>
      <c r="BZ749" t="s">
        <v>8185</v>
      </c>
      <c r="CA749" t="s">
        <v>58</v>
      </c>
      <c r="CB749" t="str">
        <f t="shared" si="202"/>
        <v>ZYRA_SCATTER_5i5d100000k nrq=1</v>
      </c>
      <c r="CC749">
        <f t="shared" si="203"/>
        <v>18</v>
      </c>
    </row>
    <row r="750" spans="1:81" x14ac:dyDescent="0.4">
      <c r="A750" t="s">
        <v>820</v>
      </c>
      <c r="B750" t="s">
        <v>58</v>
      </c>
      <c r="C750" t="s">
        <v>96</v>
      </c>
      <c r="D750" t="e">
        <f t="shared" si="187"/>
        <v>#NAME?</v>
      </c>
      <c r="E750">
        <v>10000</v>
      </c>
      <c r="F750" t="e">
        <f t="shared" si="188"/>
        <v>#NAME?</v>
      </c>
      <c r="G750" t="s">
        <v>60</v>
      </c>
      <c r="H750" t="e">
        <f t="shared" si="189"/>
        <v>#NAME?</v>
      </c>
      <c r="I750" t="s">
        <v>61</v>
      </c>
      <c r="J750" t="e">
        <f t="shared" si="190"/>
        <v>#NAME?</v>
      </c>
      <c r="K750" t="s">
        <v>62</v>
      </c>
      <c r="L750" t="e">
        <f t="shared" si="191"/>
        <v>#NAME?</v>
      </c>
      <c r="M750" t="e">
        <f t="shared" si="192"/>
        <v>#NAME?</v>
      </c>
      <c r="N750">
        <v>100000</v>
      </c>
      <c r="O750" t="e">
        <f t="shared" si="193"/>
        <v>#NAME?</v>
      </c>
      <c r="P750">
        <v>5</v>
      </c>
      <c r="Q750" t="e">
        <f t="shared" si="194"/>
        <v>#NAME?</v>
      </c>
      <c r="R750">
        <v>5</v>
      </c>
      <c r="S750" t="e">
        <f t="shared" si="195"/>
        <v>#NAME?</v>
      </c>
      <c r="T750">
        <v>0</v>
      </c>
      <c r="U750" t="e">
        <f t="shared" si="196"/>
        <v>#NAME?</v>
      </c>
      <c r="V750">
        <v>256</v>
      </c>
      <c r="W750" t="e">
        <f t="shared" si="197"/>
        <v>#NAME?</v>
      </c>
      <c r="X750">
        <v>17</v>
      </c>
      <c r="Y750" t="e">
        <f t="shared" si="198"/>
        <v>#NAME?</v>
      </c>
      <c r="Z750">
        <v>1</v>
      </c>
      <c r="AA750" t="e">
        <f t="shared" si="199"/>
        <v>#NAME?</v>
      </c>
      <c r="AB750">
        <v>48</v>
      </c>
      <c r="AC750" t="e">
        <f t="shared" si="200"/>
        <v>#NAME?</v>
      </c>
      <c r="AD750">
        <v>2</v>
      </c>
      <c r="AE750" t="e">
        <f t="shared" si="201"/>
        <v>#NAME?</v>
      </c>
      <c r="AF750" t="s">
        <v>63</v>
      </c>
      <c r="AG750" t="s">
        <v>64</v>
      </c>
      <c r="AH750">
        <v>16273460</v>
      </c>
      <c r="AI750">
        <v>16272454</v>
      </c>
      <c r="AJ750">
        <v>3254591</v>
      </c>
      <c r="AK750">
        <v>32503314</v>
      </c>
      <c r="AL750">
        <v>10000</v>
      </c>
      <c r="AR750">
        <v>10000</v>
      </c>
      <c r="AS750">
        <v>51165.65</v>
      </c>
      <c r="AT750">
        <v>5</v>
      </c>
      <c r="AU750">
        <v>100000</v>
      </c>
      <c r="AV750">
        <v>17</v>
      </c>
      <c r="AW750" t="s">
        <v>60</v>
      </c>
      <c r="AX750" t="s">
        <v>61</v>
      </c>
      <c r="AY750" t="s">
        <v>62</v>
      </c>
      <c r="BA750">
        <v>7</v>
      </c>
      <c r="BB750">
        <v>1</v>
      </c>
      <c r="BD750">
        <v>8.8700299999999999</v>
      </c>
      <c r="BE750">
        <v>0.789717</v>
      </c>
      <c r="BF750">
        <v>1883.17</v>
      </c>
      <c r="BH750">
        <v>1165.6500000000001</v>
      </c>
      <c r="BN750">
        <v>324868793</v>
      </c>
      <c r="BO750">
        <v>29413383</v>
      </c>
      <c r="BP750">
        <v>163546</v>
      </c>
      <c r="BQ750">
        <v>28726</v>
      </c>
      <c r="BR750">
        <v>4.6642099999999999E-2</v>
      </c>
      <c r="BY750" t="s">
        <v>4514</v>
      </c>
      <c r="BZ750" t="s">
        <v>8186</v>
      </c>
      <c r="CA750" t="s">
        <v>58</v>
      </c>
      <c r="CB750" t="str">
        <f t="shared" si="202"/>
        <v>ZYRA_SCATTER_5i5d100000k nrq=1</v>
      </c>
      <c r="CC750">
        <f t="shared" si="203"/>
        <v>18</v>
      </c>
    </row>
    <row r="751" spans="1:81" x14ac:dyDescent="0.4">
      <c r="A751" t="s">
        <v>821</v>
      </c>
      <c r="B751" t="s">
        <v>58</v>
      </c>
      <c r="C751" t="s">
        <v>96</v>
      </c>
      <c r="D751" t="e">
        <f t="shared" si="187"/>
        <v>#NAME?</v>
      </c>
      <c r="E751">
        <v>10000</v>
      </c>
      <c r="F751" t="e">
        <f t="shared" si="188"/>
        <v>#NAME?</v>
      </c>
      <c r="G751" t="s">
        <v>60</v>
      </c>
      <c r="H751" t="e">
        <f t="shared" si="189"/>
        <v>#NAME?</v>
      </c>
      <c r="I751" t="s">
        <v>61</v>
      </c>
      <c r="J751" t="e">
        <f t="shared" si="190"/>
        <v>#NAME?</v>
      </c>
      <c r="K751" t="s">
        <v>62</v>
      </c>
      <c r="L751" t="e">
        <f t="shared" si="191"/>
        <v>#NAME?</v>
      </c>
      <c r="M751" t="e">
        <f t="shared" si="192"/>
        <v>#NAME?</v>
      </c>
      <c r="N751">
        <v>100000</v>
      </c>
      <c r="O751" t="e">
        <f t="shared" si="193"/>
        <v>#NAME?</v>
      </c>
      <c r="P751">
        <v>5</v>
      </c>
      <c r="Q751" t="e">
        <f t="shared" si="194"/>
        <v>#NAME?</v>
      </c>
      <c r="R751">
        <v>5</v>
      </c>
      <c r="S751" t="e">
        <f t="shared" si="195"/>
        <v>#NAME?</v>
      </c>
      <c r="T751">
        <v>0</v>
      </c>
      <c r="U751" t="e">
        <f t="shared" si="196"/>
        <v>#NAME?</v>
      </c>
      <c r="V751">
        <v>256</v>
      </c>
      <c r="W751" t="e">
        <f t="shared" si="197"/>
        <v>#NAME?</v>
      </c>
      <c r="X751">
        <v>36</v>
      </c>
      <c r="Y751" t="e">
        <f t="shared" si="198"/>
        <v>#NAME?</v>
      </c>
      <c r="Z751">
        <v>0</v>
      </c>
      <c r="AA751" t="e">
        <f t="shared" si="199"/>
        <v>#NAME?</v>
      </c>
      <c r="AB751">
        <v>48</v>
      </c>
      <c r="AC751" t="e">
        <f t="shared" si="200"/>
        <v>#NAME?</v>
      </c>
      <c r="AD751">
        <v>0</v>
      </c>
      <c r="AE751" t="e">
        <f t="shared" si="201"/>
        <v>#NAME?</v>
      </c>
      <c r="AF751" t="s">
        <v>63</v>
      </c>
      <c r="AG751" t="s">
        <v>64</v>
      </c>
      <c r="AH751">
        <v>29449594</v>
      </c>
      <c r="AI751">
        <v>29452452</v>
      </c>
      <c r="AJ751">
        <v>5890204</v>
      </c>
      <c r="AK751">
        <v>58834454</v>
      </c>
      <c r="AL751">
        <v>10000</v>
      </c>
      <c r="AR751">
        <v>10000</v>
      </c>
      <c r="AS751">
        <v>5918.2749999999996</v>
      </c>
      <c r="AT751">
        <v>5</v>
      </c>
      <c r="AU751">
        <v>100000</v>
      </c>
      <c r="AV751">
        <v>36</v>
      </c>
      <c r="AW751" t="s">
        <v>60</v>
      </c>
      <c r="AX751" t="s">
        <v>61</v>
      </c>
      <c r="AY751" t="s">
        <v>62</v>
      </c>
      <c r="BA751">
        <v>7</v>
      </c>
      <c r="BB751">
        <v>1</v>
      </c>
      <c r="BD751">
        <v>9.2310499999999998</v>
      </c>
      <c r="BE751">
        <v>0.81398000000000004</v>
      </c>
      <c r="BF751">
        <v>1827.65</v>
      </c>
      <c r="BH751">
        <v>918.27499999999998</v>
      </c>
      <c r="BN751">
        <v>588019471</v>
      </c>
      <c r="BO751">
        <v>60377505</v>
      </c>
      <c r="BP751">
        <v>322947</v>
      </c>
      <c r="BQ751">
        <v>1652</v>
      </c>
      <c r="BR751">
        <v>0.10904899999999999</v>
      </c>
      <c r="BY751" t="s">
        <v>4515</v>
      </c>
      <c r="BZ751" t="s">
        <v>8187</v>
      </c>
      <c r="CA751" t="s">
        <v>58</v>
      </c>
      <c r="CB751" t="str">
        <f t="shared" si="202"/>
        <v>ZYRA_SCATTER_5i5d100000k nrq=0</v>
      </c>
      <c r="CC751">
        <f t="shared" si="203"/>
        <v>36</v>
      </c>
    </row>
    <row r="752" spans="1:81" x14ac:dyDescent="0.4">
      <c r="A752" t="s">
        <v>822</v>
      </c>
      <c r="B752" t="s">
        <v>58</v>
      </c>
      <c r="C752" t="s">
        <v>78</v>
      </c>
      <c r="D752" t="e">
        <f t="shared" si="187"/>
        <v>#NAME?</v>
      </c>
      <c r="E752">
        <v>10000</v>
      </c>
      <c r="F752" t="e">
        <f t="shared" si="188"/>
        <v>#NAME?</v>
      </c>
      <c r="G752" t="s">
        <v>60</v>
      </c>
      <c r="H752" t="e">
        <f t="shared" si="189"/>
        <v>#NAME?</v>
      </c>
      <c r="I752" t="s">
        <v>61</v>
      </c>
      <c r="J752" t="e">
        <f t="shared" si="190"/>
        <v>#NAME?</v>
      </c>
      <c r="K752" t="s">
        <v>62</v>
      </c>
      <c r="L752" t="e">
        <f t="shared" si="191"/>
        <v>#NAME?</v>
      </c>
      <c r="M752" t="e">
        <f t="shared" si="192"/>
        <v>#NAME?</v>
      </c>
      <c r="N752">
        <v>100000</v>
      </c>
      <c r="O752" t="e">
        <f t="shared" si="193"/>
        <v>#NAME?</v>
      </c>
      <c r="P752">
        <v>5</v>
      </c>
      <c r="Q752" t="e">
        <f t="shared" si="194"/>
        <v>#NAME?</v>
      </c>
      <c r="R752">
        <v>5</v>
      </c>
      <c r="S752" t="e">
        <f t="shared" si="195"/>
        <v>#NAME?</v>
      </c>
      <c r="T752">
        <v>0</v>
      </c>
      <c r="U752" t="e">
        <f t="shared" si="196"/>
        <v>#NAME?</v>
      </c>
      <c r="V752">
        <v>256</v>
      </c>
      <c r="W752" t="e">
        <f t="shared" si="197"/>
        <v>#NAME?</v>
      </c>
      <c r="X752">
        <v>144</v>
      </c>
      <c r="Y752" t="e">
        <f t="shared" si="198"/>
        <v>#NAME?</v>
      </c>
      <c r="Z752">
        <v>0</v>
      </c>
      <c r="AA752" t="e">
        <f t="shared" si="199"/>
        <v>#NAME?</v>
      </c>
      <c r="AB752">
        <v>48</v>
      </c>
      <c r="AC752" t="e">
        <f t="shared" si="200"/>
        <v>#NAME?</v>
      </c>
      <c r="AD752">
        <v>0</v>
      </c>
      <c r="AE752" t="e">
        <f t="shared" si="201"/>
        <v>#NAME?</v>
      </c>
      <c r="AF752" t="s">
        <v>65</v>
      </c>
      <c r="AG752" t="s">
        <v>64</v>
      </c>
      <c r="AH752">
        <v>20840865</v>
      </c>
      <c r="AI752">
        <v>20847248</v>
      </c>
      <c r="AJ752">
        <v>4168811</v>
      </c>
      <c r="AK752">
        <v>41649642</v>
      </c>
      <c r="AL752">
        <v>10000</v>
      </c>
      <c r="AR752">
        <v>10000</v>
      </c>
      <c r="AS752">
        <v>53316.93</v>
      </c>
      <c r="AT752">
        <v>5</v>
      </c>
      <c r="AU752">
        <v>100000</v>
      </c>
      <c r="AV752">
        <v>144</v>
      </c>
      <c r="AW752" t="s">
        <v>60</v>
      </c>
      <c r="AX752" t="s">
        <v>61</v>
      </c>
      <c r="AY752" t="s">
        <v>62</v>
      </c>
      <c r="BA752">
        <v>8</v>
      </c>
      <c r="BB752">
        <v>1</v>
      </c>
      <c r="BD752">
        <v>22.0152</v>
      </c>
      <c r="BE752">
        <v>1.0545100000000001</v>
      </c>
      <c r="BF752">
        <v>8880.9699999999993</v>
      </c>
      <c r="BH752">
        <v>3316.93</v>
      </c>
      <c r="BY752" t="s">
        <v>4516</v>
      </c>
      <c r="BZ752" t="s">
        <v>8188</v>
      </c>
      <c r="CA752" t="s">
        <v>58</v>
      </c>
      <c r="CB752" t="str">
        <f t="shared" si="202"/>
        <v>ZYRA_CLUSTER_5i5d100000k nrq=0</v>
      </c>
      <c r="CC752">
        <f t="shared" si="203"/>
        <v>144</v>
      </c>
    </row>
    <row r="753" spans="1:81" x14ac:dyDescent="0.4">
      <c r="A753" t="s">
        <v>824</v>
      </c>
      <c r="B753" t="s">
        <v>58</v>
      </c>
      <c r="C753" t="s">
        <v>96</v>
      </c>
      <c r="D753" t="e">
        <f t="shared" si="187"/>
        <v>#NAME?</v>
      </c>
      <c r="E753">
        <v>10000</v>
      </c>
      <c r="F753" t="e">
        <f t="shared" si="188"/>
        <v>#NAME?</v>
      </c>
      <c r="G753" t="s">
        <v>60</v>
      </c>
      <c r="H753" t="e">
        <f t="shared" si="189"/>
        <v>#NAME?</v>
      </c>
      <c r="I753" t="s">
        <v>61</v>
      </c>
      <c r="J753" t="e">
        <f t="shared" si="190"/>
        <v>#NAME?</v>
      </c>
      <c r="K753" t="s">
        <v>62</v>
      </c>
      <c r="L753" t="e">
        <f t="shared" si="191"/>
        <v>#NAME?</v>
      </c>
      <c r="M753" t="e">
        <f t="shared" si="192"/>
        <v>#NAME?</v>
      </c>
      <c r="N753">
        <v>100000</v>
      </c>
      <c r="O753" t="e">
        <f t="shared" si="193"/>
        <v>#NAME?</v>
      </c>
      <c r="P753">
        <v>5</v>
      </c>
      <c r="Q753" t="e">
        <f t="shared" si="194"/>
        <v>#NAME?</v>
      </c>
      <c r="R753">
        <v>5</v>
      </c>
      <c r="S753" t="e">
        <f t="shared" si="195"/>
        <v>#NAME?</v>
      </c>
      <c r="T753">
        <v>0</v>
      </c>
      <c r="U753" t="e">
        <f t="shared" si="196"/>
        <v>#NAME?</v>
      </c>
      <c r="V753">
        <v>256</v>
      </c>
      <c r="W753" t="e">
        <f t="shared" si="197"/>
        <v>#NAME?</v>
      </c>
      <c r="X753">
        <v>36</v>
      </c>
      <c r="Y753" t="e">
        <f t="shared" si="198"/>
        <v>#NAME?</v>
      </c>
      <c r="Z753">
        <v>0</v>
      </c>
      <c r="AA753" t="e">
        <f t="shared" si="199"/>
        <v>#NAME?</v>
      </c>
      <c r="AB753">
        <v>48</v>
      </c>
      <c r="AC753" t="e">
        <f t="shared" si="200"/>
        <v>#NAME?</v>
      </c>
      <c r="AD753">
        <v>1</v>
      </c>
      <c r="AE753" t="e">
        <f t="shared" si="201"/>
        <v>#NAME?</v>
      </c>
      <c r="AF753" t="s">
        <v>63</v>
      </c>
      <c r="AG753" t="s">
        <v>64</v>
      </c>
      <c r="AH753">
        <v>28953002</v>
      </c>
      <c r="AI753">
        <v>28956040</v>
      </c>
      <c r="AJ753">
        <v>5790904</v>
      </c>
      <c r="AK753">
        <v>57838941</v>
      </c>
      <c r="AL753">
        <v>10000</v>
      </c>
      <c r="AR753">
        <v>10000</v>
      </c>
      <c r="AS753">
        <v>5919.3149999999996</v>
      </c>
      <c r="AT753">
        <v>5</v>
      </c>
      <c r="AU753">
        <v>100000</v>
      </c>
      <c r="AV753">
        <v>36</v>
      </c>
      <c r="AW753" t="s">
        <v>60</v>
      </c>
      <c r="AX753" t="s">
        <v>61</v>
      </c>
      <c r="AY753" t="s">
        <v>62</v>
      </c>
      <c r="BA753">
        <v>7</v>
      </c>
      <c r="BB753">
        <v>1</v>
      </c>
      <c r="BD753">
        <v>9.3849400000000003</v>
      </c>
      <c r="BE753">
        <v>0.83476799999999995</v>
      </c>
      <c r="BF753">
        <v>1855.83</v>
      </c>
      <c r="BH753">
        <v>919.31500000000005</v>
      </c>
      <c r="BN753">
        <v>578070566</v>
      </c>
      <c r="BO753">
        <v>69708287</v>
      </c>
      <c r="BP753">
        <v>316975</v>
      </c>
      <c r="BQ753">
        <v>1812</v>
      </c>
      <c r="BR753">
        <v>0.10562199999999999</v>
      </c>
      <c r="BY753" t="s">
        <v>4517</v>
      </c>
      <c r="BZ753" t="s">
        <v>8189</v>
      </c>
      <c r="CA753" t="s">
        <v>58</v>
      </c>
      <c r="CB753" t="str">
        <f t="shared" si="202"/>
        <v>ZYRA_SCATTER_5i5d100000k nrq=0</v>
      </c>
      <c r="CC753">
        <f t="shared" si="203"/>
        <v>36</v>
      </c>
    </row>
    <row r="754" spans="1:81" x14ac:dyDescent="0.4">
      <c r="A754" t="s">
        <v>825</v>
      </c>
      <c r="B754" t="s">
        <v>58</v>
      </c>
      <c r="C754" t="s">
        <v>96</v>
      </c>
      <c r="D754" t="e">
        <f t="shared" si="187"/>
        <v>#NAME?</v>
      </c>
      <c r="E754">
        <v>10000</v>
      </c>
      <c r="F754" t="e">
        <f t="shared" si="188"/>
        <v>#NAME?</v>
      </c>
      <c r="G754" t="s">
        <v>60</v>
      </c>
      <c r="H754" t="e">
        <f t="shared" si="189"/>
        <v>#NAME?</v>
      </c>
      <c r="I754" t="s">
        <v>61</v>
      </c>
      <c r="J754" t="e">
        <f t="shared" si="190"/>
        <v>#NAME?</v>
      </c>
      <c r="K754" t="s">
        <v>62</v>
      </c>
      <c r="L754" t="e">
        <f t="shared" si="191"/>
        <v>#NAME?</v>
      </c>
      <c r="M754" t="e">
        <f t="shared" si="192"/>
        <v>#NAME?</v>
      </c>
      <c r="N754">
        <v>100000</v>
      </c>
      <c r="O754" t="e">
        <f t="shared" si="193"/>
        <v>#NAME?</v>
      </c>
      <c r="P754">
        <v>5</v>
      </c>
      <c r="Q754" t="e">
        <f t="shared" si="194"/>
        <v>#NAME?</v>
      </c>
      <c r="R754">
        <v>5</v>
      </c>
      <c r="S754" t="e">
        <f t="shared" si="195"/>
        <v>#NAME?</v>
      </c>
      <c r="T754">
        <v>0</v>
      </c>
      <c r="U754" t="e">
        <f t="shared" si="196"/>
        <v>#NAME?</v>
      </c>
      <c r="V754">
        <v>256</v>
      </c>
      <c r="W754" t="e">
        <f t="shared" si="197"/>
        <v>#NAME?</v>
      </c>
      <c r="X754">
        <v>36</v>
      </c>
      <c r="Y754" t="e">
        <f t="shared" si="198"/>
        <v>#NAME?</v>
      </c>
      <c r="Z754">
        <v>0</v>
      </c>
      <c r="AA754" t="e">
        <f t="shared" si="199"/>
        <v>#NAME?</v>
      </c>
      <c r="AB754">
        <v>48</v>
      </c>
      <c r="AC754" t="e">
        <f t="shared" si="200"/>
        <v>#NAME?</v>
      </c>
      <c r="AD754">
        <v>2</v>
      </c>
      <c r="AE754" t="e">
        <f t="shared" si="201"/>
        <v>#NAME?</v>
      </c>
      <c r="AF754" t="s">
        <v>63</v>
      </c>
      <c r="AG754" t="s">
        <v>64</v>
      </c>
      <c r="AH754">
        <v>29635625</v>
      </c>
      <c r="AI754">
        <v>29622004</v>
      </c>
      <c r="AJ754">
        <v>5925762</v>
      </c>
      <c r="AK754">
        <v>59190660</v>
      </c>
      <c r="AL754">
        <v>10000</v>
      </c>
      <c r="AR754">
        <v>10000</v>
      </c>
      <c r="AS754">
        <v>5886.9110000000001</v>
      </c>
      <c r="AT754">
        <v>5</v>
      </c>
      <c r="AU754">
        <v>100000</v>
      </c>
      <c r="AV754">
        <v>36</v>
      </c>
      <c r="AW754" t="s">
        <v>60</v>
      </c>
      <c r="AX754" t="s">
        <v>61</v>
      </c>
      <c r="AY754" t="s">
        <v>62</v>
      </c>
      <c r="BA754">
        <v>7</v>
      </c>
      <c r="BB754">
        <v>1</v>
      </c>
      <c r="BD754">
        <v>9.2216500000000003</v>
      </c>
      <c r="BE754">
        <v>0.81735899999999995</v>
      </c>
      <c r="BF754">
        <v>1812.49</v>
      </c>
      <c r="BH754">
        <v>886.91099999999994</v>
      </c>
      <c r="BN754">
        <v>591579671</v>
      </c>
      <c r="BO754">
        <v>60685061</v>
      </c>
      <c r="BP754">
        <v>324712</v>
      </c>
      <c r="BQ754">
        <v>1949</v>
      </c>
      <c r="BR754">
        <v>0.10182099999999999</v>
      </c>
      <c r="BY754" t="s">
        <v>4518</v>
      </c>
      <c r="BZ754" t="s">
        <v>8190</v>
      </c>
      <c r="CA754" t="s">
        <v>58</v>
      </c>
      <c r="CB754" t="str">
        <f t="shared" si="202"/>
        <v>ZYRA_SCATTER_5i5d100000k nrq=0</v>
      </c>
      <c r="CC754">
        <f t="shared" si="203"/>
        <v>36</v>
      </c>
    </row>
    <row r="755" spans="1:81" x14ac:dyDescent="0.4">
      <c r="A755" t="s">
        <v>823</v>
      </c>
      <c r="B755" t="s">
        <v>58</v>
      </c>
      <c r="C755" t="s">
        <v>78</v>
      </c>
      <c r="D755" t="e">
        <f t="shared" si="187"/>
        <v>#NAME?</v>
      </c>
      <c r="E755">
        <v>10000</v>
      </c>
      <c r="F755" t="e">
        <f t="shared" si="188"/>
        <v>#NAME?</v>
      </c>
      <c r="G755" t="s">
        <v>60</v>
      </c>
      <c r="H755" t="e">
        <f t="shared" si="189"/>
        <v>#NAME?</v>
      </c>
      <c r="I755" t="s">
        <v>61</v>
      </c>
      <c r="J755" t="e">
        <f t="shared" si="190"/>
        <v>#NAME?</v>
      </c>
      <c r="K755" t="s">
        <v>62</v>
      </c>
      <c r="L755" t="e">
        <f t="shared" si="191"/>
        <v>#NAME?</v>
      </c>
      <c r="M755" t="e">
        <f t="shared" si="192"/>
        <v>#NAME?</v>
      </c>
      <c r="N755">
        <v>10000</v>
      </c>
      <c r="O755" t="e">
        <f t="shared" si="193"/>
        <v>#NAME?</v>
      </c>
      <c r="P755">
        <v>5</v>
      </c>
      <c r="Q755" t="e">
        <f t="shared" si="194"/>
        <v>#NAME?</v>
      </c>
      <c r="R755">
        <v>5</v>
      </c>
      <c r="S755" t="e">
        <f t="shared" si="195"/>
        <v>#NAME?</v>
      </c>
      <c r="T755">
        <v>0</v>
      </c>
      <c r="U755" t="e">
        <f t="shared" si="196"/>
        <v>#NAME?</v>
      </c>
      <c r="V755">
        <v>256</v>
      </c>
      <c r="W755" t="e">
        <f t="shared" si="197"/>
        <v>#NAME?</v>
      </c>
      <c r="X755">
        <v>90</v>
      </c>
      <c r="Y755" t="e">
        <f t="shared" si="198"/>
        <v>#NAME?</v>
      </c>
      <c r="Z755">
        <v>0</v>
      </c>
      <c r="AA755" t="e">
        <f t="shared" si="199"/>
        <v>#NAME?</v>
      </c>
      <c r="AB755">
        <v>48</v>
      </c>
      <c r="AC755" t="e">
        <f t="shared" si="200"/>
        <v>#NAME?</v>
      </c>
      <c r="AD755">
        <v>0</v>
      </c>
      <c r="AE755" t="e">
        <f t="shared" si="201"/>
        <v>#NAME?</v>
      </c>
      <c r="AF755" t="s">
        <v>65</v>
      </c>
      <c r="AG755" t="s">
        <v>64</v>
      </c>
      <c r="AH755">
        <v>19582230</v>
      </c>
      <c r="AI755">
        <v>19583006</v>
      </c>
      <c r="AJ755">
        <v>3916523</v>
      </c>
      <c r="AK755">
        <v>39121514</v>
      </c>
      <c r="AL755">
        <v>10000</v>
      </c>
      <c r="AR755">
        <v>10000</v>
      </c>
      <c r="AS755">
        <v>52656.24</v>
      </c>
      <c r="AT755">
        <v>5</v>
      </c>
      <c r="AU755">
        <v>10000</v>
      </c>
      <c r="AV755">
        <v>90</v>
      </c>
      <c r="AW755" t="s">
        <v>60</v>
      </c>
      <c r="AX755" t="s">
        <v>61</v>
      </c>
      <c r="AY755" t="s">
        <v>62</v>
      </c>
      <c r="BA755">
        <v>8</v>
      </c>
      <c r="BB755">
        <v>1</v>
      </c>
      <c r="BD755">
        <v>8.00502</v>
      </c>
      <c r="BE755">
        <v>0.87448199999999998</v>
      </c>
      <c r="BF755">
        <v>5835.16</v>
      </c>
      <c r="BH755">
        <v>2656.24</v>
      </c>
      <c r="BY755" t="s">
        <v>4519</v>
      </c>
      <c r="BZ755" t="s">
        <v>8191</v>
      </c>
      <c r="CA755" t="s">
        <v>58</v>
      </c>
      <c r="CB755" t="str">
        <f t="shared" si="202"/>
        <v>ZYRA_CLUSTER_5i5d10000k nrq=0</v>
      </c>
      <c r="CC755">
        <f t="shared" si="203"/>
        <v>90</v>
      </c>
    </row>
    <row r="756" spans="1:81" x14ac:dyDescent="0.4">
      <c r="A756" t="s">
        <v>826</v>
      </c>
      <c r="B756" t="s">
        <v>58</v>
      </c>
      <c r="C756" t="s">
        <v>96</v>
      </c>
      <c r="D756" t="e">
        <f t="shared" si="187"/>
        <v>#NAME?</v>
      </c>
      <c r="E756">
        <v>10000</v>
      </c>
      <c r="F756" t="e">
        <f t="shared" si="188"/>
        <v>#NAME?</v>
      </c>
      <c r="G756" t="s">
        <v>60</v>
      </c>
      <c r="H756" t="e">
        <f t="shared" si="189"/>
        <v>#NAME?</v>
      </c>
      <c r="I756" t="s">
        <v>61</v>
      </c>
      <c r="J756" t="e">
        <f t="shared" si="190"/>
        <v>#NAME?</v>
      </c>
      <c r="K756" t="s">
        <v>62</v>
      </c>
      <c r="L756" t="e">
        <f t="shared" si="191"/>
        <v>#NAME?</v>
      </c>
      <c r="M756" t="e">
        <f t="shared" si="192"/>
        <v>#NAME?</v>
      </c>
      <c r="N756">
        <v>100000</v>
      </c>
      <c r="O756" t="e">
        <f t="shared" si="193"/>
        <v>#NAME?</v>
      </c>
      <c r="P756">
        <v>5</v>
      </c>
      <c r="Q756" t="e">
        <f t="shared" si="194"/>
        <v>#NAME?</v>
      </c>
      <c r="R756">
        <v>5</v>
      </c>
      <c r="S756" t="e">
        <f t="shared" si="195"/>
        <v>#NAME?</v>
      </c>
      <c r="T756">
        <v>0</v>
      </c>
      <c r="U756" t="e">
        <f t="shared" si="196"/>
        <v>#NAME?</v>
      </c>
      <c r="V756">
        <v>256</v>
      </c>
      <c r="W756" t="e">
        <f t="shared" si="197"/>
        <v>#NAME?</v>
      </c>
      <c r="X756">
        <v>35</v>
      </c>
      <c r="Y756" t="e">
        <f t="shared" si="198"/>
        <v>#NAME?</v>
      </c>
      <c r="Z756">
        <v>1</v>
      </c>
      <c r="AA756" t="e">
        <f t="shared" si="199"/>
        <v>#NAME?</v>
      </c>
      <c r="AB756">
        <v>48</v>
      </c>
      <c r="AC756" t="e">
        <f t="shared" si="200"/>
        <v>#NAME?</v>
      </c>
      <c r="AD756">
        <v>0</v>
      </c>
      <c r="AE756" t="e">
        <f t="shared" si="201"/>
        <v>#NAME?</v>
      </c>
      <c r="AF756" t="s">
        <v>63</v>
      </c>
      <c r="AG756" t="s">
        <v>64</v>
      </c>
      <c r="AH756">
        <v>29135504</v>
      </c>
      <c r="AI756">
        <v>29139019</v>
      </c>
      <c r="AJ756">
        <v>5827452</v>
      </c>
      <c r="AK756">
        <v>58209393</v>
      </c>
      <c r="AL756">
        <v>10000</v>
      </c>
      <c r="AR756">
        <v>10000</v>
      </c>
      <c r="AS756">
        <v>51001.96</v>
      </c>
      <c r="AT756">
        <v>5</v>
      </c>
      <c r="AU756">
        <v>100000</v>
      </c>
      <c r="AV756">
        <v>35</v>
      </c>
      <c r="AW756" t="s">
        <v>60</v>
      </c>
      <c r="AX756" t="s">
        <v>61</v>
      </c>
      <c r="AY756" t="s">
        <v>62</v>
      </c>
      <c r="BA756">
        <v>7</v>
      </c>
      <c r="BB756">
        <v>1</v>
      </c>
      <c r="BD756">
        <v>8.9933300000000003</v>
      </c>
      <c r="BE756">
        <v>0.79027599999999998</v>
      </c>
      <c r="BF756">
        <v>1827.51</v>
      </c>
      <c r="BH756">
        <v>1001.96</v>
      </c>
      <c r="BN756">
        <v>581784305</v>
      </c>
      <c r="BO756">
        <v>63699311</v>
      </c>
      <c r="BP756">
        <v>307611</v>
      </c>
      <c r="BQ756">
        <v>42170</v>
      </c>
      <c r="BR756">
        <v>9.9655400000000005E-2</v>
      </c>
      <c r="BY756" t="s">
        <v>4520</v>
      </c>
      <c r="BZ756" t="s">
        <v>8192</v>
      </c>
      <c r="CA756" t="s">
        <v>58</v>
      </c>
      <c r="CB756" t="str">
        <f t="shared" si="202"/>
        <v>ZYRA_SCATTER_5i5d100000k nrq=1</v>
      </c>
      <c r="CC756">
        <f t="shared" si="203"/>
        <v>36</v>
      </c>
    </row>
    <row r="757" spans="1:81" x14ac:dyDescent="0.4">
      <c r="A757" t="s">
        <v>827</v>
      </c>
      <c r="B757" t="s">
        <v>58</v>
      </c>
      <c r="C757" t="s">
        <v>96</v>
      </c>
      <c r="D757" t="e">
        <f t="shared" si="187"/>
        <v>#NAME?</v>
      </c>
      <c r="E757">
        <v>10000</v>
      </c>
      <c r="F757" t="e">
        <f t="shared" si="188"/>
        <v>#NAME?</v>
      </c>
      <c r="G757" t="s">
        <v>60</v>
      </c>
      <c r="H757" t="e">
        <f t="shared" si="189"/>
        <v>#NAME?</v>
      </c>
      <c r="I757" t="s">
        <v>61</v>
      </c>
      <c r="J757" t="e">
        <f t="shared" si="190"/>
        <v>#NAME?</v>
      </c>
      <c r="K757" t="s">
        <v>62</v>
      </c>
      <c r="L757" t="e">
        <f t="shared" si="191"/>
        <v>#NAME?</v>
      </c>
      <c r="M757" t="e">
        <f t="shared" si="192"/>
        <v>#NAME?</v>
      </c>
      <c r="N757">
        <v>100000</v>
      </c>
      <c r="O757" t="e">
        <f t="shared" si="193"/>
        <v>#NAME?</v>
      </c>
      <c r="P757">
        <v>5</v>
      </c>
      <c r="Q757" t="e">
        <f t="shared" si="194"/>
        <v>#NAME?</v>
      </c>
      <c r="R757">
        <v>5</v>
      </c>
      <c r="S757" t="e">
        <f t="shared" si="195"/>
        <v>#NAME?</v>
      </c>
      <c r="T757">
        <v>0</v>
      </c>
      <c r="U757" t="e">
        <f t="shared" si="196"/>
        <v>#NAME?</v>
      </c>
      <c r="V757">
        <v>256</v>
      </c>
      <c r="W757" t="e">
        <f t="shared" si="197"/>
        <v>#NAME?</v>
      </c>
      <c r="X757">
        <v>35</v>
      </c>
      <c r="Y757" t="e">
        <f t="shared" si="198"/>
        <v>#NAME?</v>
      </c>
      <c r="Z757">
        <v>1</v>
      </c>
      <c r="AA757" t="e">
        <f t="shared" si="199"/>
        <v>#NAME?</v>
      </c>
      <c r="AB757">
        <v>48</v>
      </c>
      <c r="AC757" t="e">
        <f t="shared" si="200"/>
        <v>#NAME?</v>
      </c>
      <c r="AD757">
        <v>1</v>
      </c>
      <c r="AE757" t="e">
        <f t="shared" si="201"/>
        <v>#NAME?</v>
      </c>
      <c r="AF757" t="s">
        <v>63</v>
      </c>
      <c r="AG757" t="s">
        <v>64</v>
      </c>
      <c r="AH757">
        <v>29146709</v>
      </c>
      <c r="AI757">
        <v>29147537</v>
      </c>
      <c r="AJ757">
        <v>5829424</v>
      </c>
      <c r="AK757">
        <v>58210099</v>
      </c>
      <c r="AL757">
        <v>10000</v>
      </c>
      <c r="AR757">
        <v>10000</v>
      </c>
      <c r="AS757">
        <v>51048.43</v>
      </c>
      <c r="AT757">
        <v>5</v>
      </c>
      <c r="AU757">
        <v>100000</v>
      </c>
      <c r="AV757">
        <v>35</v>
      </c>
      <c r="AW757" t="s">
        <v>60</v>
      </c>
      <c r="AX757" t="s">
        <v>61</v>
      </c>
      <c r="AY757" t="s">
        <v>62</v>
      </c>
      <c r="BA757">
        <v>7</v>
      </c>
      <c r="BB757">
        <v>1</v>
      </c>
      <c r="BD757">
        <v>8.9983500000000003</v>
      </c>
      <c r="BE757">
        <v>0.78776100000000004</v>
      </c>
      <c r="BF757">
        <v>1839.71</v>
      </c>
      <c r="BH757">
        <v>1048.43</v>
      </c>
      <c r="BN757">
        <v>581791146</v>
      </c>
      <c r="BO757">
        <v>58487493</v>
      </c>
      <c r="BP757">
        <v>307950</v>
      </c>
      <c r="BQ757">
        <v>43434</v>
      </c>
      <c r="BR757">
        <v>0.10578799999999999</v>
      </c>
      <c r="BY757" t="s">
        <v>4521</v>
      </c>
      <c r="BZ757" t="s">
        <v>8193</v>
      </c>
      <c r="CA757" t="s">
        <v>58</v>
      </c>
      <c r="CB757" t="str">
        <f t="shared" si="202"/>
        <v>ZYRA_SCATTER_5i5d100000k nrq=1</v>
      </c>
      <c r="CC757">
        <f t="shared" si="203"/>
        <v>36</v>
      </c>
    </row>
    <row r="758" spans="1:81" x14ac:dyDescent="0.4">
      <c r="A758" t="s">
        <v>828</v>
      </c>
      <c r="B758" t="s">
        <v>58</v>
      </c>
      <c r="C758" t="s">
        <v>96</v>
      </c>
      <c r="D758" t="e">
        <f t="shared" si="187"/>
        <v>#NAME?</v>
      </c>
      <c r="E758">
        <v>10000</v>
      </c>
      <c r="F758" t="e">
        <f t="shared" si="188"/>
        <v>#NAME?</v>
      </c>
      <c r="G758" t="s">
        <v>60</v>
      </c>
      <c r="H758" t="e">
        <f t="shared" si="189"/>
        <v>#NAME?</v>
      </c>
      <c r="I758" t="s">
        <v>61</v>
      </c>
      <c r="J758" t="e">
        <f t="shared" si="190"/>
        <v>#NAME?</v>
      </c>
      <c r="K758" t="s">
        <v>62</v>
      </c>
      <c r="L758" t="e">
        <f t="shared" si="191"/>
        <v>#NAME?</v>
      </c>
      <c r="M758" t="e">
        <f t="shared" si="192"/>
        <v>#NAME?</v>
      </c>
      <c r="N758">
        <v>100000</v>
      </c>
      <c r="O758" t="e">
        <f t="shared" si="193"/>
        <v>#NAME?</v>
      </c>
      <c r="P758">
        <v>5</v>
      </c>
      <c r="Q758" t="e">
        <f t="shared" si="194"/>
        <v>#NAME?</v>
      </c>
      <c r="R758">
        <v>5</v>
      </c>
      <c r="S758" t="e">
        <f t="shared" si="195"/>
        <v>#NAME?</v>
      </c>
      <c r="T758">
        <v>0</v>
      </c>
      <c r="U758" t="e">
        <f t="shared" si="196"/>
        <v>#NAME?</v>
      </c>
      <c r="V758">
        <v>256</v>
      </c>
      <c r="W758" t="e">
        <f t="shared" si="197"/>
        <v>#NAME?</v>
      </c>
      <c r="X758">
        <v>35</v>
      </c>
      <c r="Y758" t="e">
        <f t="shared" si="198"/>
        <v>#NAME?</v>
      </c>
      <c r="Z758">
        <v>1</v>
      </c>
      <c r="AA758" t="e">
        <f t="shared" si="199"/>
        <v>#NAME?</v>
      </c>
      <c r="AB758">
        <v>48</v>
      </c>
      <c r="AC758" t="e">
        <f t="shared" si="200"/>
        <v>#NAME?</v>
      </c>
      <c r="AD758">
        <v>2</v>
      </c>
      <c r="AE758" t="e">
        <f t="shared" si="201"/>
        <v>#NAME?</v>
      </c>
      <c r="AF758" t="s">
        <v>63</v>
      </c>
      <c r="AG758" t="s">
        <v>64</v>
      </c>
      <c r="AH758">
        <v>29101187</v>
      </c>
      <c r="AI758">
        <v>29112047</v>
      </c>
      <c r="AJ758">
        <v>5821323</v>
      </c>
      <c r="AK758">
        <v>58149184</v>
      </c>
      <c r="AL758">
        <v>10000</v>
      </c>
      <c r="AR758">
        <v>10000</v>
      </c>
      <c r="AS758">
        <v>51047.76</v>
      </c>
      <c r="AT758">
        <v>5</v>
      </c>
      <c r="AU758">
        <v>100000</v>
      </c>
      <c r="AV758">
        <v>35</v>
      </c>
      <c r="AW758" t="s">
        <v>60</v>
      </c>
      <c r="AX758" t="s">
        <v>61</v>
      </c>
      <c r="AY758" t="s">
        <v>62</v>
      </c>
      <c r="BA758">
        <v>7</v>
      </c>
      <c r="BB758">
        <v>1</v>
      </c>
      <c r="BD758">
        <v>9.0023300000000006</v>
      </c>
      <c r="BE758">
        <v>0.78911399999999998</v>
      </c>
      <c r="BF758">
        <v>1829.88</v>
      </c>
      <c r="BH758">
        <v>1047.76</v>
      </c>
      <c r="BN758">
        <v>581169368</v>
      </c>
      <c r="BO758">
        <v>59694574</v>
      </c>
      <c r="BP758">
        <v>320525</v>
      </c>
      <c r="BQ758">
        <v>40903</v>
      </c>
      <c r="BR758">
        <v>0.10899200000000001</v>
      </c>
      <c r="BY758" t="s">
        <v>4522</v>
      </c>
      <c r="BZ758" t="s">
        <v>8194</v>
      </c>
      <c r="CA758" t="s">
        <v>58</v>
      </c>
      <c r="CB758" t="str">
        <f t="shared" si="202"/>
        <v>ZYRA_SCATTER_5i5d100000k nrq=1</v>
      </c>
      <c r="CC758">
        <f t="shared" si="203"/>
        <v>36</v>
      </c>
    </row>
    <row r="759" spans="1:81" x14ac:dyDescent="0.4">
      <c r="A759" t="s">
        <v>829</v>
      </c>
      <c r="B759" t="s">
        <v>58</v>
      </c>
      <c r="C759" t="s">
        <v>96</v>
      </c>
      <c r="D759" t="e">
        <f t="shared" si="187"/>
        <v>#NAME?</v>
      </c>
      <c r="E759">
        <v>10000</v>
      </c>
      <c r="F759" t="e">
        <f t="shared" si="188"/>
        <v>#NAME?</v>
      </c>
      <c r="G759" t="s">
        <v>60</v>
      </c>
      <c r="H759" t="e">
        <f t="shared" si="189"/>
        <v>#NAME?</v>
      </c>
      <c r="I759" t="s">
        <v>61</v>
      </c>
      <c r="J759" t="e">
        <f t="shared" si="190"/>
        <v>#NAME?</v>
      </c>
      <c r="K759" t="s">
        <v>62</v>
      </c>
      <c r="L759" t="e">
        <f t="shared" si="191"/>
        <v>#NAME?</v>
      </c>
      <c r="M759" t="e">
        <f t="shared" si="192"/>
        <v>#NAME?</v>
      </c>
      <c r="N759">
        <v>100000</v>
      </c>
      <c r="O759" t="e">
        <f t="shared" si="193"/>
        <v>#NAME?</v>
      </c>
      <c r="P759">
        <v>5</v>
      </c>
      <c r="Q759" t="e">
        <f t="shared" si="194"/>
        <v>#NAME?</v>
      </c>
      <c r="R759">
        <v>5</v>
      </c>
      <c r="S759" t="e">
        <f t="shared" si="195"/>
        <v>#NAME?</v>
      </c>
      <c r="T759">
        <v>0</v>
      </c>
      <c r="U759" t="e">
        <f t="shared" si="196"/>
        <v>#NAME?</v>
      </c>
      <c r="V759">
        <v>256</v>
      </c>
      <c r="W759" t="e">
        <f t="shared" si="197"/>
        <v>#NAME?</v>
      </c>
      <c r="X759">
        <v>54</v>
      </c>
      <c r="Y759" t="e">
        <f t="shared" si="198"/>
        <v>#NAME?</v>
      </c>
      <c r="Z759">
        <v>0</v>
      </c>
      <c r="AA759" t="e">
        <f t="shared" si="199"/>
        <v>#NAME?</v>
      </c>
      <c r="AB759">
        <v>48</v>
      </c>
      <c r="AC759" t="e">
        <f t="shared" si="200"/>
        <v>#NAME?</v>
      </c>
      <c r="AD759">
        <v>0</v>
      </c>
      <c r="AE759" t="e">
        <f t="shared" si="201"/>
        <v>#NAME?</v>
      </c>
      <c r="AF759" t="s">
        <v>63</v>
      </c>
      <c r="AG759" t="s">
        <v>64</v>
      </c>
      <c r="AH759">
        <v>40333062</v>
      </c>
      <c r="AI759">
        <v>40341840</v>
      </c>
      <c r="AJ759">
        <v>8067490</v>
      </c>
      <c r="AK759">
        <v>80592931</v>
      </c>
      <c r="AL759">
        <v>10000</v>
      </c>
      <c r="AR759">
        <v>10000</v>
      </c>
      <c r="AS759">
        <v>5884.1689999999999</v>
      </c>
      <c r="AT759">
        <v>5</v>
      </c>
      <c r="AU759">
        <v>100000</v>
      </c>
      <c r="AV759">
        <v>54</v>
      </c>
      <c r="AW759" t="s">
        <v>60</v>
      </c>
      <c r="AX759" t="s">
        <v>61</v>
      </c>
      <c r="AY759" t="s">
        <v>62</v>
      </c>
      <c r="BA759">
        <v>7</v>
      </c>
      <c r="BB759">
        <v>1</v>
      </c>
      <c r="BD759">
        <v>9.4441500000000005</v>
      </c>
      <c r="BE759">
        <v>0.82780500000000001</v>
      </c>
      <c r="BF759">
        <v>1818.72</v>
      </c>
      <c r="BH759">
        <v>884.16899999999998</v>
      </c>
      <c r="BN759">
        <v>805488267</v>
      </c>
      <c r="BO759">
        <v>90315089</v>
      </c>
      <c r="BP759">
        <v>437925</v>
      </c>
      <c r="BQ759">
        <v>3042</v>
      </c>
      <c r="BR759">
        <v>0.15271999999999999</v>
      </c>
      <c r="BY759" t="s">
        <v>4523</v>
      </c>
      <c r="BZ759" t="s">
        <v>8195</v>
      </c>
      <c r="CA759" t="s">
        <v>58</v>
      </c>
      <c r="CB759" t="str">
        <f t="shared" si="202"/>
        <v>ZYRA_SCATTER_5i5d100000k nrq=0</v>
      </c>
      <c r="CC759">
        <f t="shared" si="203"/>
        <v>54</v>
      </c>
    </row>
    <row r="760" spans="1:81" x14ac:dyDescent="0.4">
      <c r="A760" t="s">
        <v>830</v>
      </c>
      <c r="B760" t="s">
        <v>58</v>
      </c>
      <c r="C760" t="s">
        <v>96</v>
      </c>
      <c r="D760" t="e">
        <f t="shared" si="187"/>
        <v>#NAME?</v>
      </c>
      <c r="E760">
        <v>10000</v>
      </c>
      <c r="F760" t="e">
        <f t="shared" si="188"/>
        <v>#NAME?</v>
      </c>
      <c r="G760" t="s">
        <v>60</v>
      </c>
      <c r="H760" t="e">
        <f t="shared" si="189"/>
        <v>#NAME?</v>
      </c>
      <c r="I760" t="s">
        <v>61</v>
      </c>
      <c r="J760" t="e">
        <f t="shared" si="190"/>
        <v>#NAME?</v>
      </c>
      <c r="K760" t="s">
        <v>62</v>
      </c>
      <c r="L760" t="e">
        <f t="shared" si="191"/>
        <v>#NAME?</v>
      </c>
      <c r="M760" t="e">
        <f t="shared" si="192"/>
        <v>#NAME?</v>
      </c>
      <c r="N760">
        <v>100000</v>
      </c>
      <c r="O760" t="e">
        <f t="shared" si="193"/>
        <v>#NAME?</v>
      </c>
      <c r="P760">
        <v>5</v>
      </c>
      <c r="Q760" t="e">
        <f t="shared" si="194"/>
        <v>#NAME?</v>
      </c>
      <c r="R760">
        <v>5</v>
      </c>
      <c r="S760" t="e">
        <f t="shared" si="195"/>
        <v>#NAME?</v>
      </c>
      <c r="T760">
        <v>0</v>
      </c>
      <c r="U760" t="e">
        <f t="shared" si="196"/>
        <v>#NAME?</v>
      </c>
      <c r="V760">
        <v>256</v>
      </c>
      <c r="W760" t="e">
        <f t="shared" si="197"/>
        <v>#NAME?</v>
      </c>
      <c r="X760">
        <v>54</v>
      </c>
      <c r="Y760" t="e">
        <f t="shared" si="198"/>
        <v>#NAME?</v>
      </c>
      <c r="Z760">
        <v>0</v>
      </c>
      <c r="AA760" t="e">
        <f t="shared" si="199"/>
        <v>#NAME?</v>
      </c>
      <c r="AB760">
        <v>48</v>
      </c>
      <c r="AC760" t="e">
        <f t="shared" si="200"/>
        <v>#NAME?</v>
      </c>
      <c r="AD760">
        <v>1</v>
      </c>
      <c r="AE760" t="e">
        <f t="shared" si="201"/>
        <v>#NAME?</v>
      </c>
      <c r="AF760" t="s">
        <v>63</v>
      </c>
      <c r="AG760" t="s">
        <v>64</v>
      </c>
      <c r="AH760">
        <v>40323361</v>
      </c>
      <c r="AI760">
        <v>40325636</v>
      </c>
      <c r="AJ760">
        <v>8064899</v>
      </c>
      <c r="AK760">
        <v>80560212</v>
      </c>
      <c r="AL760">
        <v>10000</v>
      </c>
      <c r="AR760">
        <v>10000</v>
      </c>
      <c r="AS760">
        <v>5882.57</v>
      </c>
      <c r="AT760">
        <v>5</v>
      </c>
      <c r="AU760">
        <v>100000</v>
      </c>
      <c r="AV760">
        <v>54</v>
      </c>
      <c r="AW760" t="s">
        <v>60</v>
      </c>
      <c r="AX760" t="s">
        <v>61</v>
      </c>
      <c r="AY760" t="s">
        <v>62</v>
      </c>
      <c r="BA760">
        <v>7</v>
      </c>
      <c r="BB760">
        <v>1</v>
      </c>
      <c r="BD760">
        <v>9.2815100000000008</v>
      </c>
      <c r="BE760">
        <v>0.82561399999999996</v>
      </c>
      <c r="BF760">
        <v>1827.51</v>
      </c>
      <c r="BH760">
        <v>882.57</v>
      </c>
      <c r="BN760">
        <v>805162384</v>
      </c>
      <c r="BO760">
        <v>90403769</v>
      </c>
      <c r="BP760">
        <v>436624</v>
      </c>
      <c r="BQ760">
        <v>3186</v>
      </c>
      <c r="BR760">
        <v>0.15318100000000001</v>
      </c>
      <c r="BY760" t="s">
        <v>4524</v>
      </c>
      <c r="BZ760" t="s">
        <v>8196</v>
      </c>
      <c r="CA760" t="s">
        <v>58</v>
      </c>
      <c r="CB760" t="str">
        <f t="shared" si="202"/>
        <v>ZYRA_SCATTER_5i5d100000k nrq=0</v>
      </c>
      <c r="CC760">
        <f t="shared" si="203"/>
        <v>54</v>
      </c>
    </row>
    <row r="761" spans="1:81" x14ac:dyDescent="0.4">
      <c r="A761" t="s">
        <v>831</v>
      </c>
      <c r="B761" t="s">
        <v>58</v>
      </c>
      <c r="C761" t="s">
        <v>96</v>
      </c>
      <c r="D761" t="e">
        <f t="shared" si="187"/>
        <v>#NAME?</v>
      </c>
      <c r="E761">
        <v>10000</v>
      </c>
      <c r="F761" t="e">
        <f t="shared" si="188"/>
        <v>#NAME?</v>
      </c>
      <c r="G761" t="s">
        <v>60</v>
      </c>
      <c r="H761" t="e">
        <f t="shared" si="189"/>
        <v>#NAME?</v>
      </c>
      <c r="I761" t="s">
        <v>61</v>
      </c>
      <c r="J761" t="e">
        <f t="shared" si="190"/>
        <v>#NAME?</v>
      </c>
      <c r="K761" t="s">
        <v>62</v>
      </c>
      <c r="L761" t="e">
        <f t="shared" si="191"/>
        <v>#NAME?</v>
      </c>
      <c r="M761" t="e">
        <f t="shared" si="192"/>
        <v>#NAME?</v>
      </c>
      <c r="N761">
        <v>100000</v>
      </c>
      <c r="O761" t="e">
        <f t="shared" si="193"/>
        <v>#NAME?</v>
      </c>
      <c r="P761">
        <v>5</v>
      </c>
      <c r="Q761" t="e">
        <f t="shared" si="194"/>
        <v>#NAME?</v>
      </c>
      <c r="R761">
        <v>5</v>
      </c>
      <c r="S761" t="e">
        <f t="shared" si="195"/>
        <v>#NAME?</v>
      </c>
      <c r="T761">
        <v>0</v>
      </c>
      <c r="U761" t="e">
        <f t="shared" si="196"/>
        <v>#NAME?</v>
      </c>
      <c r="V761">
        <v>256</v>
      </c>
      <c r="W761" t="e">
        <f t="shared" si="197"/>
        <v>#NAME?</v>
      </c>
      <c r="X761">
        <v>54</v>
      </c>
      <c r="Y761" t="e">
        <f t="shared" si="198"/>
        <v>#NAME?</v>
      </c>
      <c r="Z761">
        <v>0</v>
      </c>
      <c r="AA761" t="e">
        <f t="shared" si="199"/>
        <v>#NAME?</v>
      </c>
      <c r="AB761">
        <v>48</v>
      </c>
      <c r="AC761" t="e">
        <f t="shared" si="200"/>
        <v>#NAME?</v>
      </c>
      <c r="AD761">
        <v>2</v>
      </c>
      <c r="AE761" t="e">
        <f t="shared" si="201"/>
        <v>#NAME?</v>
      </c>
      <c r="AF761" t="s">
        <v>63</v>
      </c>
      <c r="AG761" t="s">
        <v>64</v>
      </c>
      <c r="AH761">
        <v>39708283</v>
      </c>
      <c r="AI761">
        <v>39709789</v>
      </c>
      <c r="AJ761">
        <v>7941807</v>
      </c>
      <c r="AK761">
        <v>79326520</v>
      </c>
      <c r="AL761">
        <v>10000</v>
      </c>
      <c r="AR761">
        <v>10000</v>
      </c>
      <c r="AS761">
        <v>5910.38</v>
      </c>
      <c r="AT761">
        <v>5</v>
      </c>
      <c r="AU761">
        <v>100000</v>
      </c>
      <c r="AV761">
        <v>54</v>
      </c>
      <c r="AW761" t="s">
        <v>60</v>
      </c>
      <c r="AX761" t="s">
        <v>61</v>
      </c>
      <c r="AY761" t="s">
        <v>62</v>
      </c>
      <c r="BA761">
        <v>7</v>
      </c>
      <c r="BB761">
        <v>1</v>
      </c>
      <c r="BD761">
        <v>9.3433299999999999</v>
      </c>
      <c r="BE761">
        <v>0.82927700000000004</v>
      </c>
      <c r="BF761">
        <v>1849.14</v>
      </c>
      <c r="BH761">
        <v>910.38</v>
      </c>
      <c r="BN761">
        <v>792831000</v>
      </c>
      <c r="BO761">
        <v>89216798</v>
      </c>
      <c r="BP761">
        <v>431176</v>
      </c>
      <c r="BQ761">
        <v>3112</v>
      </c>
      <c r="BR761">
        <v>0.150671</v>
      </c>
      <c r="BY761" t="s">
        <v>4525</v>
      </c>
      <c r="BZ761" t="s">
        <v>8197</v>
      </c>
      <c r="CA761" t="s">
        <v>58</v>
      </c>
      <c r="CB761" t="str">
        <f t="shared" si="202"/>
        <v>ZYRA_SCATTER_5i5d100000k nrq=0</v>
      </c>
      <c r="CC761">
        <f t="shared" si="203"/>
        <v>54</v>
      </c>
    </row>
    <row r="762" spans="1:81" x14ac:dyDescent="0.4">
      <c r="A762" t="s">
        <v>832</v>
      </c>
      <c r="B762" t="s">
        <v>58</v>
      </c>
      <c r="C762" t="s">
        <v>96</v>
      </c>
      <c r="D762" t="e">
        <f t="shared" si="187"/>
        <v>#NAME?</v>
      </c>
      <c r="E762">
        <v>10000</v>
      </c>
      <c r="F762" t="e">
        <f t="shared" si="188"/>
        <v>#NAME?</v>
      </c>
      <c r="G762" t="s">
        <v>60</v>
      </c>
      <c r="H762" t="e">
        <f t="shared" si="189"/>
        <v>#NAME?</v>
      </c>
      <c r="I762" t="s">
        <v>61</v>
      </c>
      <c r="J762" t="e">
        <f t="shared" si="190"/>
        <v>#NAME?</v>
      </c>
      <c r="K762" t="s">
        <v>62</v>
      </c>
      <c r="L762" t="e">
        <f t="shared" si="191"/>
        <v>#NAME?</v>
      </c>
      <c r="M762" t="e">
        <f t="shared" si="192"/>
        <v>#NAME?</v>
      </c>
      <c r="N762">
        <v>100000</v>
      </c>
      <c r="O762" t="e">
        <f t="shared" si="193"/>
        <v>#NAME?</v>
      </c>
      <c r="P762">
        <v>5</v>
      </c>
      <c r="Q762" t="e">
        <f t="shared" si="194"/>
        <v>#NAME?</v>
      </c>
      <c r="R762">
        <v>5</v>
      </c>
      <c r="S762" t="e">
        <f t="shared" si="195"/>
        <v>#NAME?</v>
      </c>
      <c r="T762">
        <v>0</v>
      </c>
      <c r="U762" t="e">
        <f t="shared" si="196"/>
        <v>#NAME?</v>
      </c>
      <c r="V762">
        <v>256</v>
      </c>
      <c r="W762" t="e">
        <f t="shared" si="197"/>
        <v>#NAME?</v>
      </c>
      <c r="X762">
        <v>53</v>
      </c>
      <c r="Y762" t="e">
        <f t="shared" si="198"/>
        <v>#NAME?</v>
      </c>
      <c r="Z762">
        <v>1</v>
      </c>
      <c r="AA762" t="e">
        <f t="shared" si="199"/>
        <v>#NAME?</v>
      </c>
      <c r="AB762">
        <v>48</v>
      </c>
      <c r="AC762" t="e">
        <f t="shared" si="200"/>
        <v>#NAME?</v>
      </c>
      <c r="AD762">
        <v>0</v>
      </c>
      <c r="AE762" t="e">
        <f t="shared" si="201"/>
        <v>#NAME?</v>
      </c>
      <c r="AF762" t="s">
        <v>63</v>
      </c>
      <c r="AG762" t="s">
        <v>64</v>
      </c>
      <c r="AH762">
        <v>40364909</v>
      </c>
      <c r="AI762">
        <v>40359171</v>
      </c>
      <c r="AJ762">
        <v>8072408</v>
      </c>
      <c r="AK762">
        <v>80629844</v>
      </c>
      <c r="AL762">
        <v>10000</v>
      </c>
      <c r="AR762">
        <v>10000</v>
      </c>
      <c r="AS762">
        <v>5979.0050000000001</v>
      </c>
      <c r="AT762">
        <v>5</v>
      </c>
      <c r="AU762">
        <v>100000</v>
      </c>
      <c r="AV762">
        <v>53</v>
      </c>
      <c r="AW762" t="s">
        <v>60</v>
      </c>
      <c r="AX762" t="s">
        <v>61</v>
      </c>
      <c r="AY762" t="s">
        <v>62</v>
      </c>
      <c r="BA762">
        <v>7</v>
      </c>
      <c r="BB762">
        <v>1</v>
      </c>
      <c r="BD762">
        <v>9.1179799999999993</v>
      </c>
      <c r="BE762">
        <v>0.80878000000000005</v>
      </c>
      <c r="BF762">
        <v>1826.48</v>
      </c>
      <c r="BH762">
        <v>979.005</v>
      </c>
      <c r="BN762">
        <v>805874729</v>
      </c>
      <c r="BO762">
        <v>91101094</v>
      </c>
      <c r="BP762">
        <v>420389</v>
      </c>
      <c r="BQ762">
        <v>54446</v>
      </c>
      <c r="BR762">
        <v>0.15090400000000001</v>
      </c>
      <c r="BY762" t="s">
        <v>4526</v>
      </c>
      <c r="BZ762" t="s">
        <v>8198</v>
      </c>
      <c r="CA762" t="s">
        <v>58</v>
      </c>
      <c r="CB762" t="str">
        <f t="shared" si="202"/>
        <v>ZYRA_SCATTER_5i5d100000k nrq=1</v>
      </c>
      <c r="CC762">
        <f t="shared" si="203"/>
        <v>54</v>
      </c>
    </row>
    <row r="763" spans="1:81" x14ac:dyDescent="0.4">
      <c r="A763" t="s">
        <v>833</v>
      </c>
      <c r="B763" t="s">
        <v>58</v>
      </c>
      <c r="C763" t="s">
        <v>96</v>
      </c>
      <c r="D763" t="e">
        <f t="shared" si="187"/>
        <v>#NAME?</v>
      </c>
      <c r="E763">
        <v>10000</v>
      </c>
      <c r="F763" t="e">
        <f t="shared" si="188"/>
        <v>#NAME?</v>
      </c>
      <c r="G763" t="s">
        <v>60</v>
      </c>
      <c r="H763" t="e">
        <f t="shared" si="189"/>
        <v>#NAME?</v>
      </c>
      <c r="I763" t="s">
        <v>61</v>
      </c>
      <c r="J763" t="e">
        <f t="shared" si="190"/>
        <v>#NAME?</v>
      </c>
      <c r="K763" t="s">
        <v>62</v>
      </c>
      <c r="L763" t="e">
        <f t="shared" si="191"/>
        <v>#NAME?</v>
      </c>
      <c r="M763" t="e">
        <f t="shared" si="192"/>
        <v>#NAME?</v>
      </c>
      <c r="N763">
        <v>100000</v>
      </c>
      <c r="O763" t="e">
        <f t="shared" si="193"/>
        <v>#NAME?</v>
      </c>
      <c r="P763">
        <v>5</v>
      </c>
      <c r="Q763" t="e">
        <f t="shared" si="194"/>
        <v>#NAME?</v>
      </c>
      <c r="R763">
        <v>5</v>
      </c>
      <c r="S763" t="e">
        <f t="shared" si="195"/>
        <v>#NAME?</v>
      </c>
      <c r="T763">
        <v>0</v>
      </c>
      <c r="U763" t="e">
        <f t="shared" si="196"/>
        <v>#NAME?</v>
      </c>
      <c r="V763">
        <v>256</v>
      </c>
      <c r="W763" t="e">
        <f t="shared" si="197"/>
        <v>#NAME?</v>
      </c>
      <c r="X763">
        <v>53</v>
      </c>
      <c r="Y763" t="e">
        <f t="shared" si="198"/>
        <v>#NAME?</v>
      </c>
      <c r="Z763">
        <v>1</v>
      </c>
      <c r="AA763" t="e">
        <f t="shared" si="199"/>
        <v>#NAME?</v>
      </c>
      <c r="AB763">
        <v>48</v>
      </c>
      <c r="AC763" t="e">
        <f t="shared" si="200"/>
        <v>#NAME?</v>
      </c>
      <c r="AD763">
        <v>1</v>
      </c>
      <c r="AE763" t="e">
        <f t="shared" si="201"/>
        <v>#NAME?</v>
      </c>
      <c r="AF763" t="s">
        <v>63</v>
      </c>
      <c r="AG763" t="s">
        <v>64</v>
      </c>
      <c r="AH763">
        <v>40170125</v>
      </c>
      <c r="AI763">
        <v>40166219</v>
      </c>
      <c r="AJ763">
        <v>8033634</v>
      </c>
      <c r="AK763">
        <v>80243125</v>
      </c>
      <c r="AL763">
        <v>10000</v>
      </c>
      <c r="AR763">
        <v>10000</v>
      </c>
      <c r="AS763">
        <v>5981.1869999999999</v>
      </c>
      <c r="AT763">
        <v>5</v>
      </c>
      <c r="AU763">
        <v>100000</v>
      </c>
      <c r="AV763">
        <v>53</v>
      </c>
      <c r="AW763" t="s">
        <v>60</v>
      </c>
      <c r="AX763" t="s">
        <v>61</v>
      </c>
      <c r="AY763" t="s">
        <v>62</v>
      </c>
      <c r="BA763">
        <v>7</v>
      </c>
      <c r="BB763">
        <v>1</v>
      </c>
      <c r="BD763">
        <v>9.0811799999999998</v>
      </c>
      <c r="BE763">
        <v>0.79381299999999999</v>
      </c>
      <c r="BF763">
        <v>1831.16</v>
      </c>
      <c r="BH763">
        <v>981.18700000000001</v>
      </c>
      <c r="BN763">
        <v>802011636</v>
      </c>
      <c r="BO763">
        <v>90032924</v>
      </c>
      <c r="BP763">
        <v>416352</v>
      </c>
      <c r="BQ763">
        <v>56602</v>
      </c>
      <c r="BR763">
        <v>0.150118</v>
      </c>
      <c r="BY763" t="s">
        <v>4527</v>
      </c>
      <c r="BZ763" t="s">
        <v>8199</v>
      </c>
      <c r="CA763" t="s">
        <v>58</v>
      </c>
      <c r="CB763" t="str">
        <f t="shared" si="202"/>
        <v>ZYRA_SCATTER_5i5d100000k nrq=1</v>
      </c>
      <c r="CC763">
        <f t="shared" si="203"/>
        <v>54</v>
      </c>
    </row>
    <row r="764" spans="1:81" x14ac:dyDescent="0.4">
      <c r="A764" t="s">
        <v>834</v>
      </c>
      <c r="B764" t="s">
        <v>58</v>
      </c>
      <c r="C764" t="s">
        <v>78</v>
      </c>
      <c r="D764" t="e">
        <f t="shared" si="187"/>
        <v>#NAME?</v>
      </c>
      <c r="E764">
        <v>10000</v>
      </c>
      <c r="F764" t="e">
        <f t="shared" si="188"/>
        <v>#NAME?</v>
      </c>
      <c r="G764" t="s">
        <v>60</v>
      </c>
      <c r="H764" t="e">
        <f t="shared" si="189"/>
        <v>#NAME?</v>
      </c>
      <c r="I764" t="s">
        <v>61</v>
      </c>
      <c r="J764" t="e">
        <f t="shared" si="190"/>
        <v>#NAME?</v>
      </c>
      <c r="K764" t="s">
        <v>62</v>
      </c>
      <c r="L764" t="e">
        <f t="shared" si="191"/>
        <v>#NAME?</v>
      </c>
      <c r="M764" t="e">
        <f t="shared" si="192"/>
        <v>#NAME?</v>
      </c>
      <c r="N764">
        <v>100000</v>
      </c>
      <c r="O764" t="e">
        <f t="shared" si="193"/>
        <v>#NAME?</v>
      </c>
      <c r="P764">
        <v>5</v>
      </c>
      <c r="Q764" t="e">
        <f t="shared" si="194"/>
        <v>#NAME?</v>
      </c>
      <c r="R764">
        <v>5</v>
      </c>
      <c r="S764" t="e">
        <f t="shared" si="195"/>
        <v>#NAME?</v>
      </c>
      <c r="T764">
        <v>0</v>
      </c>
      <c r="U764" t="e">
        <f t="shared" si="196"/>
        <v>#NAME?</v>
      </c>
      <c r="V764">
        <v>256</v>
      </c>
      <c r="W764" t="e">
        <f t="shared" si="197"/>
        <v>#NAME?</v>
      </c>
      <c r="X764">
        <v>144</v>
      </c>
      <c r="Y764" t="e">
        <f t="shared" si="198"/>
        <v>#NAME?</v>
      </c>
      <c r="Z764">
        <v>0</v>
      </c>
      <c r="AA764" t="e">
        <f t="shared" si="199"/>
        <v>#NAME?</v>
      </c>
      <c r="AB764">
        <v>48</v>
      </c>
      <c r="AC764" t="e">
        <f t="shared" si="200"/>
        <v>#NAME?</v>
      </c>
      <c r="AD764">
        <v>1</v>
      </c>
      <c r="AE764" t="e">
        <f t="shared" si="201"/>
        <v>#NAME?</v>
      </c>
      <c r="AF764" t="s">
        <v>65</v>
      </c>
      <c r="AG764" t="s">
        <v>64</v>
      </c>
      <c r="AH764">
        <v>21241623</v>
      </c>
      <c r="AI764">
        <v>21245727</v>
      </c>
      <c r="AJ764">
        <v>4248735</v>
      </c>
      <c r="AK764">
        <v>42429860</v>
      </c>
      <c r="AL764">
        <v>10000</v>
      </c>
      <c r="AR764">
        <v>10000</v>
      </c>
      <c r="AS764">
        <v>53297.2</v>
      </c>
      <c r="AT764">
        <v>5</v>
      </c>
      <c r="AU764">
        <v>100000</v>
      </c>
      <c r="AV764">
        <v>144</v>
      </c>
      <c r="AW764" t="s">
        <v>60</v>
      </c>
      <c r="AX764" t="s">
        <v>61</v>
      </c>
      <c r="AY764" t="s">
        <v>62</v>
      </c>
      <c r="BA764">
        <v>8</v>
      </c>
      <c r="BB764">
        <v>1</v>
      </c>
      <c r="BD764">
        <v>22.664999999999999</v>
      </c>
      <c r="BE764">
        <v>1.05867</v>
      </c>
      <c r="BF764">
        <v>8714.09</v>
      </c>
      <c r="BH764">
        <v>3297.2</v>
      </c>
      <c r="BY764" t="s">
        <v>4528</v>
      </c>
      <c r="BZ764" t="s">
        <v>8200</v>
      </c>
      <c r="CA764" t="s">
        <v>58</v>
      </c>
      <c r="CB764" t="str">
        <f t="shared" si="202"/>
        <v>ZYRA_CLUSTER_5i5d100000k nrq=0</v>
      </c>
      <c r="CC764">
        <f t="shared" si="203"/>
        <v>144</v>
      </c>
    </row>
    <row r="765" spans="1:81" x14ac:dyDescent="0.4">
      <c r="A765" t="s">
        <v>836</v>
      </c>
      <c r="B765" t="s">
        <v>58</v>
      </c>
      <c r="C765" t="s">
        <v>96</v>
      </c>
      <c r="D765" t="e">
        <f t="shared" si="187"/>
        <v>#NAME?</v>
      </c>
      <c r="E765">
        <v>10000</v>
      </c>
      <c r="F765" t="e">
        <f t="shared" si="188"/>
        <v>#NAME?</v>
      </c>
      <c r="G765" t="s">
        <v>60</v>
      </c>
      <c r="H765" t="e">
        <f t="shared" si="189"/>
        <v>#NAME?</v>
      </c>
      <c r="I765" t="s">
        <v>61</v>
      </c>
      <c r="J765" t="e">
        <f t="shared" si="190"/>
        <v>#NAME?</v>
      </c>
      <c r="K765" t="s">
        <v>62</v>
      </c>
      <c r="L765" t="e">
        <f t="shared" si="191"/>
        <v>#NAME?</v>
      </c>
      <c r="M765" t="e">
        <f t="shared" si="192"/>
        <v>#NAME?</v>
      </c>
      <c r="N765">
        <v>100000</v>
      </c>
      <c r="O765" t="e">
        <f t="shared" si="193"/>
        <v>#NAME?</v>
      </c>
      <c r="P765">
        <v>5</v>
      </c>
      <c r="Q765" t="e">
        <f t="shared" si="194"/>
        <v>#NAME?</v>
      </c>
      <c r="R765">
        <v>5</v>
      </c>
      <c r="S765" t="e">
        <f t="shared" si="195"/>
        <v>#NAME?</v>
      </c>
      <c r="T765">
        <v>0</v>
      </c>
      <c r="U765" t="e">
        <f t="shared" si="196"/>
        <v>#NAME?</v>
      </c>
      <c r="V765">
        <v>256</v>
      </c>
      <c r="W765" t="e">
        <f t="shared" si="197"/>
        <v>#NAME?</v>
      </c>
      <c r="X765">
        <v>53</v>
      </c>
      <c r="Y765" t="e">
        <f t="shared" si="198"/>
        <v>#NAME?</v>
      </c>
      <c r="Z765">
        <v>1</v>
      </c>
      <c r="AA765" t="e">
        <f t="shared" si="199"/>
        <v>#NAME?</v>
      </c>
      <c r="AB765">
        <v>48</v>
      </c>
      <c r="AC765" t="e">
        <f t="shared" si="200"/>
        <v>#NAME?</v>
      </c>
      <c r="AD765">
        <v>2</v>
      </c>
      <c r="AE765" t="e">
        <f t="shared" si="201"/>
        <v>#NAME?</v>
      </c>
      <c r="AF765" t="s">
        <v>63</v>
      </c>
      <c r="AG765" t="s">
        <v>64</v>
      </c>
      <c r="AH765">
        <v>40532512</v>
      </c>
      <c r="AI765">
        <v>40530970</v>
      </c>
      <c r="AJ765">
        <v>8106348</v>
      </c>
      <c r="AK765">
        <v>80972029</v>
      </c>
      <c r="AL765">
        <v>10000</v>
      </c>
      <c r="AR765">
        <v>10000</v>
      </c>
      <c r="AS765">
        <v>5989.3289999999997</v>
      </c>
      <c r="AT765">
        <v>5</v>
      </c>
      <c r="AU765">
        <v>100000</v>
      </c>
      <c r="AV765">
        <v>53</v>
      </c>
      <c r="AW765" t="s">
        <v>60</v>
      </c>
      <c r="AX765" t="s">
        <v>61</v>
      </c>
      <c r="AY765" t="s">
        <v>62</v>
      </c>
      <c r="BA765">
        <v>7</v>
      </c>
      <c r="BB765">
        <v>1</v>
      </c>
      <c r="BD765">
        <v>9.0515699999999999</v>
      </c>
      <c r="BE765">
        <v>0.79177600000000004</v>
      </c>
      <c r="BF765">
        <v>1817.62</v>
      </c>
      <c r="BH765">
        <v>989.32899999999995</v>
      </c>
      <c r="BN765">
        <v>809294537</v>
      </c>
      <c r="BO765">
        <v>88627902</v>
      </c>
      <c r="BP765">
        <v>422639</v>
      </c>
      <c r="BQ765">
        <v>61749</v>
      </c>
      <c r="BR765">
        <v>0.14660999999999999</v>
      </c>
      <c r="BY765" t="s">
        <v>4529</v>
      </c>
      <c r="BZ765" t="s">
        <v>8201</v>
      </c>
      <c r="CA765" t="s">
        <v>58</v>
      </c>
      <c r="CB765" t="str">
        <f t="shared" si="202"/>
        <v>ZYRA_SCATTER_5i5d100000k nrq=1</v>
      </c>
      <c r="CC765">
        <f t="shared" si="203"/>
        <v>54</v>
      </c>
    </row>
    <row r="766" spans="1:81" x14ac:dyDescent="0.4">
      <c r="A766" t="s">
        <v>835</v>
      </c>
      <c r="B766" t="s">
        <v>58</v>
      </c>
      <c r="C766" t="s">
        <v>78</v>
      </c>
      <c r="D766" t="e">
        <f t="shared" si="187"/>
        <v>#NAME?</v>
      </c>
      <c r="E766">
        <v>10000</v>
      </c>
      <c r="F766" t="e">
        <f t="shared" si="188"/>
        <v>#NAME?</v>
      </c>
      <c r="G766" t="s">
        <v>60</v>
      </c>
      <c r="H766" t="e">
        <f t="shared" si="189"/>
        <v>#NAME?</v>
      </c>
      <c r="I766" t="s">
        <v>61</v>
      </c>
      <c r="J766" t="e">
        <f t="shared" si="190"/>
        <v>#NAME?</v>
      </c>
      <c r="K766" t="s">
        <v>62</v>
      </c>
      <c r="L766" t="e">
        <f t="shared" si="191"/>
        <v>#NAME?</v>
      </c>
      <c r="M766" t="e">
        <f t="shared" si="192"/>
        <v>#NAME?</v>
      </c>
      <c r="N766">
        <v>10000</v>
      </c>
      <c r="O766" t="e">
        <f t="shared" si="193"/>
        <v>#NAME?</v>
      </c>
      <c r="P766">
        <v>5</v>
      </c>
      <c r="Q766" t="e">
        <f t="shared" si="194"/>
        <v>#NAME?</v>
      </c>
      <c r="R766">
        <v>5</v>
      </c>
      <c r="S766" t="e">
        <f t="shared" si="195"/>
        <v>#NAME?</v>
      </c>
      <c r="T766">
        <v>0</v>
      </c>
      <c r="U766" t="e">
        <f t="shared" si="196"/>
        <v>#NAME?</v>
      </c>
      <c r="V766">
        <v>256</v>
      </c>
      <c r="W766" t="e">
        <f t="shared" si="197"/>
        <v>#NAME?</v>
      </c>
      <c r="X766">
        <v>90</v>
      </c>
      <c r="Y766" t="e">
        <f t="shared" si="198"/>
        <v>#NAME?</v>
      </c>
      <c r="Z766">
        <v>0</v>
      </c>
      <c r="AA766" t="e">
        <f t="shared" si="199"/>
        <v>#NAME?</v>
      </c>
      <c r="AB766">
        <v>48</v>
      </c>
      <c r="AC766" t="e">
        <f t="shared" si="200"/>
        <v>#NAME?</v>
      </c>
      <c r="AD766">
        <v>1</v>
      </c>
      <c r="AE766" t="e">
        <f t="shared" si="201"/>
        <v>#NAME?</v>
      </c>
      <c r="AF766" t="s">
        <v>65</v>
      </c>
      <c r="AG766" t="s">
        <v>64</v>
      </c>
      <c r="AH766">
        <v>19186780</v>
      </c>
      <c r="AI766">
        <v>19200214</v>
      </c>
      <c r="AJ766">
        <v>3838699</v>
      </c>
      <c r="AK766">
        <v>38345562</v>
      </c>
      <c r="AL766">
        <v>10000</v>
      </c>
      <c r="AR766">
        <v>10000</v>
      </c>
      <c r="AS766">
        <v>52613.54</v>
      </c>
      <c r="AT766">
        <v>5</v>
      </c>
      <c r="AU766">
        <v>10000</v>
      </c>
      <c r="AV766">
        <v>90</v>
      </c>
      <c r="AW766" t="s">
        <v>60</v>
      </c>
      <c r="AX766" t="s">
        <v>61</v>
      </c>
      <c r="AY766" t="s">
        <v>62</v>
      </c>
      <c r="BA766">
        <v>8</v>
      </c>
      <c r="BB766">
        <v>1</v>
      </c>
      <c r="BD766">
        <v>7.6520000000000001</v>
      </c>
      <c r="BE766">
        <v>0.86753000000000002</v>
      </c>
      <c r="BF766">
        <v>5969.19</v>
      </c>
      <c r="BH766">
        <v>2613.54</v>
      </c>
      <c r="BY766" t="s">
        <v>4530</v>
      </c>
      <c r="BZ766" t="s">
        <v>8202</v>
      </c>
      <c r="CA766" t="s">
        <v>58</v>
      </c>
      <c r="CB766" t="str">
        <f t="shared" si="202"/>
        <v>ZYRA_CLUSTER_5i5d10000k nrq=0</v>
      </c>
      <c r="CC766">
        <f t="shared" si="203"/>
        <v>90</v>
      </c>
    </row>
    <row r="767" spans="1:81" x14ac:dyDescent="0.4">
      <c r="A767" t="s">
        <v>837</v>
      </c>
      <c r="B767" t="s">
        <v>58</v>
      </c>
      <c r="C767" t="s">
        <v>96</v>
      </c>
      <c r="D767" t="e">
        <f t="shared" si="187"/>
        <v>#NAME?</v>
      </c>
      <c r="E767">
        <v>10000</v>
      </c>
      <c r="F767" t="e">
        <f t="shared" si="188"/>
        <v>#NAME?</v>
      </c>
      <c r="G767" t="s">
        <v>60</v>
      </c>
      <c r="H767" t="e">
        <f t="shared" si="189"/>
        <v>#NAME?</v>
      </c>
      <c r="I767" t="s">
        <v>61</v>
      </c>
      <c r="J767" t="e">
        <f t="shared" si="190"/>
        <v>#NAME?</v>
      </c>
      <c r="K767" t="s">
        <v>62</v>
      </c>
      <c r="L767" t="e">
        <f t="shared" si="191"/>
        <v>#NAME?</v>
      </c>
      <c r="M767" t="e">
        <f t="shared" si="192"/>
        <v>#NAME?</v>
      </c>
      <c r="N767">
        <v>100000</v>
      </c>
      <c r="O767" t="e">
        <f t="shared" si="193"/>
        <v>#NAME?</v>
      </c>
      <c r="P767">
        <v>5</v>
      </c>
      <c r="Q767" t="e">
        <f t="shared" si="194"/>
        <v>#NAME?</v>
      </c>
      <c r="R767">
        <v>5</v>
      </c>
      <c r="S767" t="e">
        <f t="shared" si="195"/>
        <v>#NAME?</v>
      </c>
      <c r="T767">
        <v>0</v>
      </c>
      <c r="U767" t="e">
        <f t="shared" si="196"/>
        <v>#NAME?</v>
      </c>
      <c r="V767">
        <v>256</v>
      </c>
      <c r="W767" t="e">
        <f t="shared" si="197"/>
        <v>#NAME?</v>
      </c>
      <c r="X767">
        <v>72</v>
      </c>
      <c r="Y767" t="e">
        <f t="shared" si="198"/>
        <v>#NAME?</v>
      </c>
      <c r="Z767">
        <v>0</v>
      </c>
      <c r="AA767" t="e">
        <f t="shared" si="199"/>
        <v>#NAME?</v>
      </c>
      <c r="AB767">
        <v>48</v>
      </c>
      <c r="AC767" t="e">
        <f t="shared" si="200"/>
        <v>#NAME?</v>
      </c>
      <c r="AD767">
        <v>0</v>
      </c>
      <c r="AE767" t="e">
        <f t="shared" si="201"/>
        <v>#NAME?</v>
      </c>
      <c r="AF767" t="s">
        <v>63</v>
      </c>
      <c r="AG767" t="s">
        <v>64</v>
      </c>
      <c r="AH767">
        <v>49319386</v>
      </c>
      <c r="AI767">
        <v>49304521</v>
      </c>
      <c r="AJ767">
        <v>9862390</v>
      </c>
      <c r="AK767">
        <v>98494283</v>
      </c>
      <c r="AL767">
        <v>10000</v>
      </c>
      <c r="AR767">
        <v>10000</v>
      </c>
      <c r="AS767">
        <v>5906.1310000000003</v>
      </c>
      <c r="AT767">
        <v>5</v>
      </c>
      <c r="AU767">
        <v>100000</v>
      </c>
      <c r="AV767">
        <v>72</v>
      </c>
      <c r="AW767" t="s">
        <v>60</v>
      </c>
      <c r="AX767" t="s">
        <v>61</v>
      </c>
      <c r="AY767" t="s">
        <v>62</v>
      </c>
      <c r="BA767">
        <v>7</v>
      </c>
      <c r="BB767">
        <v>1</v>
      </c>
      <c r="BD767">
        <v>9.4796300000000002</v>
      </c>
      <c r="BE767">
        <v>0.84219599999999994</v>
      </c>
      <c r="BF767">
        <v>1917.52</v>
      </c>
      <c r="BH767">
        <v>906.13099999999997</v>
      </c>
      <c r="BN767">
        <v>984407678</v>
      </c>
      <c r="BO767">
        <v>119677256</v>
      </c>
      <c r="BP767">
        <v>531158</v>
      </c>
      <c r="BQ767">
        <v>4596</v>
      </c>
      <c r="BR767">
        <v>0.19922899999999999</v>
      </c>
      <c r="BY767" t="s">
        <v>4531</v>
      </c>
      <c r="BZ767" t="s">
        <v>8203</v>
      </c>
      <c r="CA767" t="s">
        <v>58</v>
      </c>
      <c r="CB767" t="str">
        <f t="shared" si="202"/>
        <v>ZYRA_SCATTER_5i5d100000k nrq=0</v>
      </c>
      <c r="CC767">
        <f t="shared" si="203"/>
        <v>72</v>
      </c>
    </row>
    <row r="768" spans="1:81" x14ac:dyDescent="0.4">
      <c r="A768" t="s">
        <v>838</v>
      </c>
      <c r="B768" t="s">
        <v>58</v>
      </c>
      <c r="C768" t="s">
        <v>96</v>
      </c>
      <c r="D768" t="e">
        <f t="shared" si="187"/>
        <v>#NAME?</v>
      </c>
      <c r="E768">
        <v>10000</v>
      </c>
      <c r="F768" t="e">
        <f t="shared" si="188"/>
        <v>#NAME?</v>
      </c>
      <c r="G768" t="s">
        <v>60</v>
      </c>
      <c r="H768" t="e">
        <f t="shared" si="189"/>
        <v>#NAME?</v>
      </c>
      <c r="I768" t="s">
        <v>61</v>
      </c>
      <c r="J768" t="e">
        <f t="shared" si="190"/>
        <v>#NAME?</v>
      </c>
      <c r="K768" t="s">
        <v>62</v>
      </c>
      <c r="L768" t="e">
        <f t="shared" si="191"/>
        <v>#NAME?</v>
      </c>
      <c r="M768" t="e">
        <f t="shared" si="192"/>
        <v>#NAME?</v>
      </c>
      <c r="N768">
        <v>100000</v>
      </c>
      <c r="O768" t="e">
        <f t="shared" si="193"/>
        <v>#NAME?</v>
      </c>
      <c r="P768">
        <v>5</v>
      </c>
      <c r="Q768" t="e">
        <f t="shared" si="194"/>
        <v>#NAME?</v>
      </c>
      <c r="R768">
        <v>5</v>
      </c>
      <c r="S768" t="e">
        <f t="shared" si="195"/>
        <v>#NAME?</v>
      </c>
      <c r="T768">
        <v>0</v>
      </c>
      <c r="U768" t="e">
        <f t="shared" si="196"/>
        <v>#NAME?</v>
      </c>
      <c r="V768">
        <v>256</v>
      </c>
      <c r="W768" t="e">
        <f t="shared" si="197"/>
        <v>#NAME?</v>
      </c>
      <c r="X768">
        <v>72</v>
      </c>
      <c r="Y768" t="e">
        <f t="shared" si="198"/>
        <v>#NAME?</v>
      </c>
      <c r="Z768">
        <v>0</v>
      </c>
      <c r="AA768" t="e">
        <f t="shared" si="199"/>
        <v>#NAME?</v>
      </c>
      <c r="AB768">
        <v>48</v>
      </c>
      <c r="AC768" t="e">
        <f t="shared" si="200"/>
        <v>#NAME?</v>
      </c>
      <c r="AD768">
        <v>1</v>
      </c>
      <c r="AE768" t="e">
        <f t="shared" si="201"/>
        <v>#NAME?</v>
      </c>
      <c r="AF768" t="s">
        <v>63</v>
      </c>
      <c r="AG768" t="s">
        <v>64</v>
      </c>
      <c r="AH768">
        <v>50475701</v>
      </c>
      <c r="AI768">
        <v>50482754</v>
      </c>
      <c r="AJ768">
        <v>10095845</v>
      </c>
      <c r="AK768">
        <v>100839899</v>
      </c>
      <c r="AL768">
        <v>10000</v>
      </c>
      <c r="AR768">
        <v>10000</v>
      </c>
      <c r="AS768">
        <v>5889.06</v>
      </c>
      <c r="AT768">
        <v>5</v>
      </c>
      <c r="AU768">
        <v>100000</v>
      </c>
      <c r="AV768">
        <v>72</v>
      </c>
      <c r="AW768" t="s">
        <v>60</v>
      </c>
      <c r="AX768" t="s">
        <v>61</v>
      </c>
      <c r="AY768" t="s">
        <v>62</v>
      </c>
      <c r="BA768">
        <v>7</v>
      </c>
      <c r="BB768">
        <v>1</v>
      </c>
      <c r="BD768">
        <v>9.4217899999999997</v>
      </c>
      <c r="BE768">
        <v>0.83897699999999997</v>
      </c>
      <c r="BF768">
        <v>1880.52</v>
      </c>
      <c r="BH768">
        <v>889.06</v>
      </c>
      <c r="BN768">
        <v>1007853662</v>
      </c>
      <c r="BO768">
        <v>125064584</v>
      </c>
      <c r="BP768">
        <v>540898</v>
      </c>
      <c r="BQ768">
        <v>4947</v>
      </c>
      <c r="BR768">
        <v>0.20347100000000001</v>
      </c>
      <c r="BY768" t="s">
        <v>4532</v>
      </c>
      <c r="BZ768" t="s">
        <v>8204</v>
      </c>
      <c r="CA768" t="s">
        <v>58</v>
      </c>
      <c r="CB768" t="str">
        <f t="shared" si="202"/>
        <v>ZYRA_SCATTER_5i5d100000k nrq=0</v>
      </c>
      <c r="CC768">
        <f t="shared" si="203"/>
        <v>72</v>
      </c>
    </row>
    <row r="769" spans="1:81" x14ac:dyDescent="0.4">
      <c r="A769" t="s">
        <v>839</v>
      </c>
      <c r="B769" t="s">
        <v>58</v>
      </c>
      <c r="C769" t="s">
        <v>96</v>
      </c>
      <c r="D769" t="e">
        <f t="shared" ref="D769:D832" si="204">-t</f>
        <v>#NAME?</v>
      </c>
      <c r="E769">
        <v>10000</v>
      </c>
      <c r="F769" t="e">
        <f t="shared" ref="F769:F832" si="205">-mr</f>
        <v>#NAME?</v>
      </c>
      <c r="G769" t="s">
        <v>60</v>
      </c>
      <c r="H769" t="e">
        <f t="shared" ref="H769:H832" si="206">-ma</f>
        <v>#NAME?</v>
      </c>
      <c r="I769" t="s">
        <v>61</v>
      </c>
      <c r="J769" t="e">
        <f t="shared" ref="J769:J832" si="207">-mp</f>
        <v>#NAME?</v>
      </c>
      <c r="K769" t="s">
        <v>62</v>
      </c>
      <c r="L769" t="e">
        <f t="shared" ref="L769:L832" si="208">-p</f>
        <v>#NAME?</v>
      </c>
      <c r="M769" t="e">
        <f t="shared" ref="M769:M832" si="209">-k</f>
        <v>#NAME?</v>
      </c>
      <c r="N769">
        <v>100000</v>
      </c>
      <c r="O769" t="e">
        <f t="shared" ref="O769:O832" si="210">-i</f>
        <v>#NAME?</v>
      </c>
      <c r="P769">
        <v>5</v>
      </c>
      <c r="Q769" t="e">
        <f t="shared" ref="Q769:Q832" si="211">-d</f>
        <v>#NAME?</v>
      </c>
      <c r="R769">
        <v>5</v>
      </c>
      <c r="S769" t="e">
        <f t="shared" ref="S769:S832" si="212">-rq</f>
        <v>#NAME?</v>
      </c>
      <c r="T769">
        <v>0</v>
      </c>
      <c r="U769" t="e">
        <f t="shared" ref="U769:U832" si="213">-rqsize</f>
        <v>#NAME?</v>
      </c>
      <c r="V769">
        <v>256</v>
      </c>
      <c r="W769" t="e">
        <f t="shared" ref="W769:W832" si="214">-nwork</f>
        <v>#NAME?</v>
      </c>
      <c r="X769">
        <v>72</v>
      </c>
      <c r="Y769" t="e">
        <f t="shared" ref="Y769:Y832" si="215">-nrq</f>
        <v>#NAME?</v>
      </c>
      <c r="Z769">
        <v>0</v>
      </c>
      <c r="AA769" t="e">
        <f t="shared" ref="AA769:AA832" si="216">-seqwidth</f>
        <v>#NAME?</v>
      </c>
      <c r="AB769">
        <v>48</v>
      </c>
      <c r="AC769" t="e">
        <f t="shared" ref="AC769:AC832" si="217">-trial</f>
        <v>#NAME?</v>
      </c>
      <c r="AD769">
        <v>2</v>
      </c>
      <c r="AE769" t="e">
        <f t="shared" ref="AE769:AE832" si="218">-pinning</f>
        <v>#NAME?</v>
      </c>
      <c r="AF769" t="s">
        <v>63</v>
      </c>
      <c r="AG769" t="s">
        <v>64</v>
      </c>
      <c r="AH769">
        <v>49835471</v>
      </c>
      <c r="AI769">
        <v>49831611</v>
      </c>
      <c r="AJ769">
        <v>9966708</v>
      </c>
      <c r="AK769">
        <v>99546581</v>
      </c>
      <c r="AL769">
        <v>10000</v>
      </c>
      <c r="AR769">
        <v>10000</v>
      </c>
      <c r="AS769">
        <v>5903.8249999999998</v>
      </c>
      <c r="AT769">
        <v>5</v>
      </c>
      <c r="AU769">
        <v>100000</v>
      </c>
      <c r="AV769">
        <v>72</v>
      </c>
      <c r="AW769" t="s">
        <v>60</v>
      </c>
      <c r="AX769" t="s">
        <v>61</v>
      </c>
      <c r="AY769" t="s">
        <v>62</v>
      </c>
      <c r="BA769">
        <v>7</v>
      </c>
      <c r="BB769">
        <v>1</v>
      </c>
      <c r="BD769">
        <v>9.4531299999999998</v>
      </c>
      <c r="BE769">
        <v>0.82925899999999997</v>
      </c>
      <c r="BF769">
        <v>1901.18</v>
      </c>
      <c r="BH769">
        <v>903.82500000000005</v>
      </c>
      <c r="BN769">
        <v>994928562</v>
      </c>
      <c r="BO769">
        <v>119569983</v>
      </c>
      <c r="BP769">
        <v>533488</v>
      </c>
      <c r="BQ769">
        <v>4968</v>
      </c>
      <c r="BR769">
        <v>0.206791</v>
      </c>
      <c r="BY769" t="s">
        <v>4533</v>
      </c>
      <c r="BZ769" t="s">
        <v>8205</v>
      </c>
      <c r="CA769" t="s">
        <v>58</v>
      </c>
      <c r="CB769" t="str">
        <f t="shared" si="202"/>
        <v>ZYRA_SCATTER_5i5d100000k nrq=0</v>
      </c>
      <c r="CC769">
        <f t="shared" si="203"/>
        <v>72</v>
      </c>
    </row>
    <row r="770" spans="1:81" x14ac:dyDescent="0.4">
      <c r="A770" t="s">
        <v>840</v>
      </c>
      <c r="B770" t="s">
        <v>58</v>
      </c>
      <c r="C770" t="s">
        <v>96</v>
      </c>
      <c r="D770" t="e">
        <f t="shared" si="204"/>
        <v>#NAME?</v>
      </c>
      <c r="E770">
        <v>10000</v>
      </c>
      <c r="F770" t="e">
        <f t="shared" si="205"/>
        <v>#NAME?</v>
      </c>
      <c r="G770" t="s">
        <v>60</v>
      </c>
      <c r="H770" t="e">
        <f t="shared" si="206"/>
        <v>#NAME?</v>
      </c>
      <c r="I770" t="s">
        <v>61</v>
      </c>
      <c r="J770" t="e">
        <f t="shared" si="207"/>
        <v>#NAME?</v>
      </c>
      <c r="K770" t="s">
        <v>62</v>
      </c>
      <c r="L770" t="e">
        <f t="shared" si="208"/>
        <v>#NAME?</v>
      </c>
      <c r="M770" t="e">
        <f t="shared" si="209"/>
        <v>#NAME?</v>
      </c>
      <c r="N770">
        <v>100000</v>
      </c>
      <c r="O770" t="e">
        <f t="shared" si="210"/>
        <v>#NAME?</v>
      </c>
      <c r="P770">
        <v>5</v>
      </c>
      <c r="Q770" t="e">
        <f t="shared" si="211"/>
        <v>#NAME?</v>
      </c>
      <c r="R770">
        <v>5</v>
      </c>
      <c r="S770" t="e">
        <f t="shared" si="212"/>
        <v>#NAME?</v>
      </c>
      <c r="T770">
        <v>0</v>
      </c>
      <c r="U770" t="e">
        <f t="shared" si="213"/>
        <v>#NAME?</v>
      </c>
      <c r="V770">
        <v>256</v>
      </c>
      <c r="W770" t="e">
        <f t="shared" si="214"/>
        <v>#NAME?</v>
      </c>
      <c r="X770">
        <v>71</v>
      </c>
      <c r="Y770" t="e">
        <f t="shared" si="215"/>
        <v>#NAME?</v>
      </c>
      <c r="Z770">
        <v>1</v>
      </c>
      <c r="AA770" t="e">
        <f t="shared" si="216"/>
        <v>#NAME?</v>
      </c>
      <c r="AB770">
        <v>48</v>
      </c>
      <c r="AC770" t="e">
        <f t="shared" si="217"/>
        <v>#NAME?</v>
      </c>
      <c r="AD770">
        <v>0</v>
      </c>
      <c r="AE770" t="e">
        <f t="shared" si="218"/>
        <v>#NAME?</v>
      </c>
      <c r="AF770" t="s">
        <v>63</v>
      </c>
      <c r="AG770" t="s">
        <v>64</v>
      </c>
      <c r="AH770">
        <v>49915430</v>
      </c>
      <c r="AI770">
        <v>49913974</v>
      </c>
      <c r="AJ770">
        <v>9982940</v>
      </c>
      <c r="AK770">
        <v>99726261</v>
      </c>
      <c r="AL770">
        <v>10000</v>
      </c>
      <c r="AR770">
        <v>10000</v>
      </c>
      <c r="AS770">
        <v>5989.9340000000002</v>
      </c>
      <c r="AT770">
        <v>5</v>
      </c>
      <c r="AU770">
        <v>100000</v>
      </c>
      <c r="AV770">
        <v>71</v>
      </c>
      <c r="AW770" t="s">
        <v>60</v>
      </c>
      <c r="AX770" t="s">
        <v>61</v>
      </c>
      <c r="AY770" t="s">
        <v>62</v>
      </c>
      <c r="BA770">
        <v>7</v>
      </c>
      <c r="BB770">
        <v>1</v>
      </c>
      <c r="BD770">
        <v>9.1947399999999995</v>
      </c>
      <c r="BE770">
        <v>0.80611200000000005</v>
      </c>
      <c r="BF770">
        <v>1900.34</v>
      </c>
      <c r="BH770">
        <v>989.93399999999997</v>
      </c>
      <c r="BN770">
        <v>996714650</v>
      </c>
      <c r="BO770">
        <v>122160668</v>
      </c>
      <c r="BP770">
        <v>544182</v>
      </c>
      <c r="BQ770">
        <v>63178</v>
      </c>
      <c r="BR770">
        <v>0.198022</v>
      </c>
      <c r="BY770" t="s">
        <v>4534</v>
      </c>
      <c r="BZ770" t="s">
        <v>8206</v>
      </c>
      <c r="CA770" t="s">
        <v>58</v>
      </c>
      <c r="CB770" t="str">
        <f t="shared" si="202"/>
        <v>ZYRA_SCATTER_5i5d100000k nrq=1</v>
      </c>
      <c r="CC770">
        <f t="shared" si="203"/>
        <v>72</v>
      </c>
    </row>
    <row r="771" spans="1:81" x14ac:dyDescent="0.4">
      <c r="A771" t="s">
        <v>841</v>
      </c>
      <c r="B771" t="s">
        <v>58</v>
      </c>
      <c r="C771" t="s">
        <v>96</v>
      </c>
      <c r="D771" t="e">
        <f t="shared" si="204"/>
        <v>#NAME?</v>
      </c>
      <c r="E771">
        <v>10000</v>
      </c>
      <c r="F771" t="e">
        <f t="shared" si="205"/>
        <v>#NAME?</v>
      </c>
      <c r="G771" t="s">
        <v>60</v>
      </c>
      <c r="H771" t="e">
        <f t="shared" si="206"/>
        <v>#NAME?</v>
      </c>
      <c r="I771" t="s">
        <v>61</v>
      </c>
      <c r="J771" t="e">
        <f t="shared" si="207"/>
        <v>#NAME?</v>
      </c>
      <c r="K771" t="s">
        <v>62</v>
      </c>
      <c r="L771" t="e">
        <f t="shared" si="208"/>
        <v>#NAME?</v>
      </c>
      <c r="M771" t="e">
        <f t="shared" si="209"/>
        <v>#NAME?</v>
      </c>
      <c r="N771">
        <v>100000</v>
      </c>
      <c r="O771" t="e">
        <f t="shared" si="210"/>
        <v>#NAME?</v>
      </c>
      <c r="P771">
        <v>5</v>
      </c>
      <c r="Q771" t="e">
        <f t="shared" si="211"/>
        <v>#NAME?</v>
      </c>
      <c r="R771">
        <v>5</v>
      </c>
      <c r="S771" t="e">
        <f t="shared" si="212"/>
        <v>#NAME?</v>
      </c>
      <c r="T771">
        <v>0</v>
      </c>
      <c r="U771" t="e">
        <f t="shared" si="213"/>
        <v>#NAME?</v>
      </c>
      <c r="V771">
        <v>256</v>
      </c>
      <c r="W771" t="e">
        <f t="shared" si="214"/>
        <v>#NAME?</v>
      </c>
      <c r="X771">
        <v>71</v>
      </c>
      <c r="Y771" t="e">
        <f t="shared" si="215"/>
        <v>#NAME?</v>
      </c>
      <c r="Z771">
        <v>1</v>
      </c>
      <c r="AA771" t="e">
        <f t="shared" si="216"/>
        <v>#NAME?</v>
      </c>
      <c r="AB771">
        <v>48</v>
      </c>
      <c r="AC771" t="e">
        <f t="shared" si="217"/>
        <v>#NAME?</v>
      </c>
      <c r="AD771">
        <v>1</v>
      </c>
      <c r="AE771" t="e">
        <f t="shared" si="218"/>
        <v>#NAME?</v>
      </c>
      <c r="AF771" t="s">
        <v>63</v>
      </c>
      <c r="AG771" t="s">
        <v>64</v>
      </c>
      <c r="AH771">
        <v>49888930</v>
      </c>
      <c r="AI771">
        <v>49895066</v>
      </c>
      <c r="AJ771">
        <v>9978399</v>
      </c>
      <c r="AK771">
        <v>99670894</v>
      </c>
      <c r="AL771">
        <v>10000</v>
      </c>
      <c r="AR771">
        <v>10000</v>
      </c>
      <c r="AS771">
        <v>51015.5</v>
      </c>
      <c r="AT771">
        <v>5</v>
      </c>
      <c r="AU771">
        <v>100000</v>
      </c>
      <c r="AV771">
        <v>71</v>
      </c>
      <c r="AW771" t="s">
        <v>60</v>
      </c>
      <c r="AX771" t="s">
        <v>61</v>
      </c>
      <c r="AY771" t="s">
        <v>62</v>
      </c>
      <c r="BA771">
        <v>7</v>
      </c>
      <c r="BB771">
        <v>1</v>
      </c>
      <c r="BD771">
        <v>9.2317900000000002</v>
      </c>
      <c r="BE771">
        <v>0.79782299999999995</v>
      </c>
      <c r="BF771">
        <v>1899.74</v>
      </c>
      <c r="BH771">
        <v>1015.5</v>
      </c>
      <c r="BN771">
        <v>996162939</v>
      </c>
      <c r="BO771">
        <v>120074429</v>
      </c>
      <c r="BP771">
        <v>542427</v>
      </c>
      <c r="BQ771">
        <v>68901</v>
      </c>
      <c r="BR771">
        <v>0.197412</v>
      </c>
      <c r="BY771" t="s">
        <v>4535</v>
      </c>
      <c r="BZ771" t="s">
        <v>8207</v>
      </c>
      <c r="CA771" t="s">
        <v>58</v>
      </c>
      <c r="CB771" t="str">
        <f t="shared" ref="CB771:CB834" si="219">AF771&amp;"_"&amp;P771&amp;"i"&amp;R771&amp;"d"&amp;N771&amp;"k nrq="&amp;Z771</f>
        <v>ZYRA_SCATTER_5i5d100000k nrq=1</v>
      </c>
      <c r="CC771">
        <f t="shared" ref="CC771:CC834" si="220">X771+Z771</f>
        <v>72</v>
      </c>
    </row>
    <row r="772" spans="1:81" x14ac:dyDescent="0.4">
      <c r="A772" t="s">
        <v>842</v>
      </c>
      <c r="B772" t="s">
        <v>58</v>
      </c>
      <c r="C772" t="s">
        <v>96</v>
      </c>
      <c r="D772" t="e">
        <f t="shared" si="204"/>
        <v>#NAME?</v>
      </c>
      <c r="E772">
        <v>10000</v>
      </c>
      <c r="F772" t="e">
        <f t="shared" si="205"/>
        <v>#NAME?</v>
      </c>
      <c r="G772" t="s">
        <v>60</v>
      </c>
      <c r="H772" t="e">
        <f t="shared" si="206"/>
        <v>#NAME?</v>
      </c>
      <c r="I772" t="s">
        <v>61</v>
      </c>
      <c r="J772" t="e">
        <f t="shared" si="207"/>
        <v>#NAME?</v>
      </c>
      <c r="K772" t="s">
        <v>62</v>
      </c>
      <c r="L772" t="e">
        <f t="shared" si="208"/>
        <v>#NAME?</v>
      </c>
      <c r="M772" t="e">
        <f t="shared" si="209"/>
        <v>#NAME?</v>
      </c>
      <c r="N772">
        <v>100000</v>
      </c>
      <c r="O772" t="e">
        <f t="shared" si="210"/>
        <v>#NAME?</v>
      </c>
      <c r="P772">
        <v>5</v>
      </c>
      <c r="Q772" t="e">
        <f t="shared" si="211"/>
        <v>#NAME?</v>
      </c>
      <c r="R772">
        <v>5</v>
      </c>
      <c r="S772" t="e">
        <f t="shared" si="212"/>
        <v>#NAME?</v>
      </c>
      <c r="T772">
        <v>0</v>
      </c>
      <c r="U772" t="e">
        <f t="shared" si="213"/>
        <v>#NAME?</v>
      </c>
      <c r="V772">
        <v>256</v>
      </c>
      <c r="W772" t="e">
        <f t="shared" si="214"/>
        <v>#NAME?</v>
      </c>
      <c r="X772">
        <v>71</v>
      </c>
      <c r="Y772" t="e">
        <f t="shared" si="215"/>
        <v>#NAME?</v>
      </c>
      <c r="Z772">
        <v>1</v>
      </c>
      <c r="AA772" t="e">
        <f t="shared" si="216"/>
        <v>#NAME?</v>
      </c>
      <c r="AB772">
        <v>48</v>
      </c>
      <c r="AC772" t="e">
        <f t="shared" si="217"/>
        <v>#NAME?</v>
      </c>
      <c r="AD772">
        <v>2</v>
      </c>
      <c r="AE772" t="e">
        <f t="shared" si="218"/>
        <v>#NAME?</v>
      </c>
      <c r="AF772" t="s">
        <v>63</v>
      </c>
      <c r="AG772" t="s">
        <v>64</v>
      </c>
      <c r="AH772">
        <v>50525718</v>
      </c>
      <c r="AI772">
        <v>50516498</v>
      </c>
      <c r="AJ772">
        <v>10104221</v>
      </c>
      <c r="AK772">
        <v>100935707</v>
      </c>
      <c r="AL772">
        <v>10000</v>
      </c>
      <c r="AR772">
        <v>10000</v>
      </c>
      <c r="AS772">
        <v>5966.8739999999998</v>
      </c>
      <c r="AT772">
        <v>5</v>
      </c>
      <c r="AU772">
        <v>100000</v>
      </c>
      <c r="AV772">
        <v>71</v>
      </c>
      <c r="AW772" t="s">
        <v>60</v>
      </c>
      <c r="AX772" t="s">
        <v>61</v>
      </c>
      <c r="AY772" t="s">
        <v>62</v>
      </c>
      <c r="BA772">
        <v>7</v>
      </c>
      <c r="BB772">
        <v>1</v>
      </c>
      <c r="BD772">
        <v>9.14649</v>
      </c>
      <c r="BE772">
        <v>0.79722199999999999</v>
      </c>
      <c r="BF772">
        <v>1874.69</v>
      </c>
      <c r="BH772">
        <v>966.87400000000002</v>
      </c>
      <c r="BN772">
        <v>1008834297</v>
      </c>
      <c r="BO772">
        <v>118678626</v>
      </c>
      <c r="BP772">
        <v>518722</v>
      </c>
      <c r="BQ772">
        <v>67203</v>
      </c>
      <c r="BR772">
        <v>0.18868699999999999</v>
      </c>
      <c r="BY772" t="s">
        <v>4536</v>
      </c>
      <c r="BZ772" t="s">
        <v>8208</v>
      </c>
      <c r="CA772" t="s">
        <v>58</v>
      </c>
      <c r="CB772" t="str">
        <f t="shared" si="219"/>
        <v>ZYRA_SCATTER_5i5d100000k nrq=1</v>
      </c>
      <c r="CC772">
        <f t="shared" si="220"/>
        <v>72</v>
      </c>
    </row>
    <row r="773" spans="1:81" x14ac:dyDescent="0.4">
      <c r="A773" t="s">
        <v>843</v>
      </c>
      <c r="B773" t="s">
        <v>58</v>
      </c>
      <c r="C773" t="s">
        <v>96</v>
      </c>
      <c r="D773" t="e">
        <f t="shared" si="204"/>
        <v>#NAME?</v>
      </c>
      <c r="E773">
        <v>10000</v>
      </c>
      <c r="F773" t="e">
        <f t="shared" si="205"/>
        <v>#NAME?</v>
      </c>
      <c r="G773" t="s">
        <v>60</v>
      </c>
      <c r="H773" t="e">
        <f t="shared" si="206"/>
        <v>#NAME?</v>
      </c>
      <c r="I773" t="s">
        <v>61</v>
      </c>
      <c r="J773" t="e">
        <f t="shared" si="207"/>
        <v>#NAME?</v>
      </c>
      <c r="K773" t="s">
        <v>62</v>
      </c>
      <c r="L773" t="e">
        <f t="shared" si="208"/>
        <v>#NAME?</v>
      </c>
      <c r="M773" t="e">
        <f t="shared" si="209"/>
        <v>#NAME?</v>
      </c>
      <c r="N773">
        <v>100000</v>
      </c>
      <c r="O773" t="e">
        <f t="shared" si="210"/>
        <v>#NAME?</v>
      </c>
      <c r="P773">
        <v>5</v>
      </c>
      <c r="Q773" t="e">
        <f t="shared" si="211"/>
        <v>#NAME?</v>
      </c>
      <c r="R773">
        <v>5</v>
      </c>
      <c r="S773" t="e">
        <f t="shared" si="212"/>
        <v>#NAME?</v>
      </c>
      <c r="T773">
        <v>0</v>
      </c>
      <c r="U773" t="e">
        <f t="shared" si="213"/>
        <v>#NAME?</v>
      </c>
      <c r="V773">
        <v>256</v>
      </c>
      <c r="W773" t="e">
        <f t="shared" si="214"/>
        <v>#NAME?</v>
      </c>
      <c r="X773">
        <v>90</v>
      </c>
      <c r="Y773" t="e">
        <f t="shared" si="215"/>
        <v>#NAME?</v>
      </c>
      <c r="Z773">
        <v>0</v>
      </c>
      <c r="AA773" t="e">
        <f t="shared" si="216"/>
        <v>#NAME?</v>
      </c>
      <c r="AB773">
        <v>48</v>
      </c>
      <c r="AC773" t="e">
        <f t="shared" si="217"/>
        <v>#NAME?</v>
      </c>
      <c r="AD773">
        <v>0</v>
      </c>
      <c r="AE773" t="e">
        <f t="shared" si="218"/>
        <v>#NAME?</v>
      </c>
      <c r="AF773" t="s">
        <v>63</v>
      </c>
      <c r="AG773" t="s">
        <v>64</v>
      </c>
      <c r="AH773">
        <v>55549017</v>
      </c>
      <c r="AI773">
        <v>55549245</v>
      </c>
      <c r="AJ773">
        <v>11109826</v>
      </c>
      <c r="AK773">
        <v>110969101</v>
      </c>
      <c r="AL773">
        <v>10000</v>
      </c>
      <c r="AR773">
        <v>10000</v>
      </c>
      <c r="AS773">
        <v>5916.8819999999996</v>
      </c>
      <c r="AT773">
        <v>5</v>
      </c>
      <c r="AU773">
        <v>100000</v>
      </c>
      <c r="AV773">
        <v>90</v>
      </c>
      <c r="AW773" t="s">
        <v>60</v>
      </c>
      <c r="AX773" t="s">
        <v>61</v>
      </c>
      <c r="AY773" t="s">
        <v>62</v>
      </c>
      <c r="BA773">
        <v>7</v>
      </c>
      <c r="BB773">
        <v>1</v>
      </c>
      <c r="BD773">
        <v>9.6497799999999998</v>
      </c>
      <c r="BE773">
        <v>0.85741999999999996</v>
      </c>
      <c r="BF773">
        <v>2132.89</v>
      </c>
      <c r="BH773">
        <v>916.88199999999995</v>
      </c>
      <c r="BN773">
        <v>1109094754</v>
      </c>
      <c r="BO773">
        <v>174465886</v>
      </c>
      <c r="BP773">
        <v>594028</v>
      </c>
      <c r="BQ773">
        <v>6813</v>
      </c>
      <c r="BR773">
        <v>0.239701</v>
      </c>
      <c r="BY773" t="s">
        <v>4537</v>
      </c>
      <c r="BZ773" t="s">
        <v>8209</v>
      </c>
      <c r="CA773" t="s">
        <v>58</v>
      </c>
      <c r="CB773" t="str">
        <f t="shared" si="219"/>
        <v>ZYRA_SCATTER_5i5d100000k nrq=0</v>
      </c>
      <c r="CC773">
        <f t="shared" si="220"/>
        <v>90</v>
      </c>
    </row>
    <row r="774" spans="1:81" x14ac:dyDescent="0.4">
      <c r="A774" t="s">
        <v>844</v>
      </c>
      <c r="B774" t="s">
        <v>58</v>
      </c>
      <c r="C774" t="s">
        <v>96</v>
      </c>
      <c r="D774" t="e">
        <f t="shared" si="204"/>
        <v>#NAME?</v>
      </c>
      <c r="E774">
        <v>10000</v>
      </c>
      <c r="F774" t="e">
        <f t="shared" si="205"/>
        <v>#NAME?</v>
      </c>
      <c r="G774" t="s">
        <v>60</v>
      </c>
      <c r="H774" t="e">
        <f t="shared" si="206"/>
        <v>#NAME?</v>
      </c>
      <c r="I774" t="s">
        <v>61</v>
      </c>
      <c r="J774" t="e">
        <f t="shared" si="207"/>
        <v>#NAME?</v>
      </c>
      <c r="K774" t="s">
        <v>62</v>
      </c>
      <c r="L774" t="e">
        <f t="shared" si="208"/>
        <v>#NAME?</v>
      </c>
      <c r="M774" t="e">
        <f t="shared" si="209"/>
        <v>#NAME?</v>
      </c>
      <c r="N774">
        <v>100000</v>
      </c>
      <c r="O774" t="e">
        <f t="shared" si="210"/>
        <v>#NAME?</v>
      </c>
      <c r="P774">
        <v>5</v>
      </c>
      <c r="Q774" t="e">
        <f t="shared" si="211"/>
        <v>#NAME?</v>
      </c>
      <c r="R774">
        <v>5</v>
      </c>
      <c r="S774" t="e">
        <f t="shared" si="212"/>
        <v>#NAME?</v>
      </c>
      <c r="T774">
        <v>0</v>
      </c>
      <c r="U774" t="e">
        <f t="shared" si="213"/>
        <v>#NAME?</v>
      </c>
      <c r="V774">
        <v>256</v>
      </c>
      <c r="W774" t="e">
        <f t="shared" si="214"/>
        <v>#NAME?</v>
      </c>
      <c r="X774">
        <v>90</v>
      </c>
      <c r="Y774" t="e">
        <f t="shared" si="215"/>
        <v>#NAME?</v>
      </c>
      <c r="Z774">
        <v>0</v>
      </c>
      <c r="AA774" t="e">
        <f t="shared" si="216"/>
        <v>#NAME?</v>
      </c>
      <c r="AB774">
        <v>48</v>
      </c>
      <c r="AC774" t="e">
        <f t="shared" si="217"/>
        <v>#NAME?</v>
      </c>
      <c r="AD774">
        <v>1</v>
      </c>
      <c r="AE774" t="e">
        <f t="shared" si="218"/>
        <v>#NAME?</v>
      </c>
      <c r="AF774" t="s">
        <v>63</v>
      </c>
      <c r="AG774" t="s">
        <v>64</v>
      </c>
      <c r="AH774">
        <v>55552631</v>
      </c>
      <c r="AI774">
        <v>55553127</v>
      </c>
      <c r="AJ774">
        <v>11110575</v>
      </c>
      <c r="AK774">
        <v>110968721</v>
      </c>
      <c r="AL774">
        <v>10000</v>
      </c>
      <c r="AR774">
        <v>10000</v>
      </c>
      <c r="AS774">
        <v>5892.3670000000002</v>
      </c>
      <c r="AT774">
        <v>5</v>
      </c>
      <c r="AU774">
        <v>100000</v>
      </c>
      <c r="AV774">
        <v>90</v>
      </c>
      <c r="AW774" t="s">
        <v>60</v>
      </c>
      <c r="AX774" t="s">
        <v>61</v>
      </c>
      <c r="AY774" t="s">
        <v>62</v>
      </c>
      <c r="BA774">
        <v>7</v>
      </c>
      <c r="BB774">
        <v>1</v>
      </c>
      <c r="BD774">
        <v>9.7582000000000004</v>
      </c>
      <c r="BE774">
        <v>0.86446599999999996</v>
      </c>
      <c r="BF774">
        <v>2129.09</v>
      </c>
      <c r="BH774">
        <v>892.36699999999996</v>
      </c>
      <c r="BN774">
        <v>1109084437</v>
      </c>
      <c r="BO774">
        <v>164750424</v>
      </c>
      <c r="BP774">
        <v>597576</v>
      </c>
      <c r="BQ774">
        <v>9836</v>
      </c>
      <c r="BR774">
        <v>0.22900000000000001</v>
      </c>
      <c r="BY774" t="s">
        <v>4538</v>
      </c>
      <c r="BZ774" t="s">
        <v>8210</v>
      </c>
      <c r="CA774" t="s">
        <v>58</v>
      </c>
      <c r="CB774" t="str">
        <f t="shared" si="219"/>
        <v>ZYRA_SCATTER_5i5d100000k nrq=0</v>
      </c>
      <c r="CC774">
        <f t="shared" si="220"/>
        <v>90</v>
      </c>
    </row>
    <row r="775" spans="1:81" x14ac:dyDescent="0.4">
      <c r="A775" t="s">
        <v>845</v>
      </c>
      <c r="B775" t="s">
        <v>58</v>
      </c>
      <c r="C775" t="s">
        <v>96</v>
      </c>
      <c r="D775" t="e">
        <f t="shared" si="204"/>
        <v>#NAME?</v>
      </c>
      <c r="E775">
        <v>10000</v>
      </c>
      <c r="F775" t="e">
        <f t="shared" si="205"/>
        <v>#NAME?</v>
      </c>
      <c r="G775" t="s">
        <v>60</v>
      </c>
      <c r="H775" t="e">
        <f t="shared" si="206"/>
        <v>#NAME?</v>
      </c>
      <c r="I775" t="s">
        <v>61</v>
      </c>
      <c r="J775" t="e">
        <f t="shared" si="207"/>
        <v>#NAME?</v>
      </c>
      <c r="K775" t="s">
        <v>62</v>
      </c>
      <c r="L775" t="e">
        <f t="shared" si="208"/>
        <v>#NAME?</v>
      </c>
      <c r="M775" t="e">
        <f t="shared" si="209"/>
        <v>#NAME?</v>
      </c>
      <c r="N775">
        <v>100000</v>
      </c>
      <c r="O775" t="e">
        <f t="shared" si="210"/>
        <v>#NAME?</v>
      </c>
      <c r="P775">
        <v>5</v>
      </c>
      <c r="Q775" t="e">
        <f t="shared" si="211"/>
        <v>#NAME?</v>
      </c>
      <c r="R775">
        <v>5</v>
      </c>
      <c r="S775" t="e">
        <f t="shared" si="212"/>
        <v>#NAME?</v>
      </c>
      <c r="T775">
        <v>0</v>
      </c>
      <c r="U775" t="e">
        <f t="shared" si="213"/>
        <v>#NAME?</v>
      </c>
      <c r="V775">
        <v>256</v>
      </c>
      <c r="W775" t="e">
        <f t="shared" si="214"/>
        <v>#NAME?</v>
      </c>
      <c r="X775">
        <v>90</v>
      </c>
      <c r="Y775" t="e">
        <f t="shared" si="215"/>
        <v>#NAME?</v>
      </c>
      <c r="Z775">
        <v>0</v>
      </c>
      <c r="AA775" t="e">
        <f t="shared" si="216"/>
        <v>#NAME?</v>
      </c>
      <c r="AB775">
        <v>48</v>
      </c>
      <c r="AC775" t="e">
        <f t="shared" si="217"/>
        <v>#NAME?</v>
      </c>
      <c r="AD775">
        <v>2</v>
      </c>
      <c r="AE775" t="e">
        <f t="shared" si="218"/>
        <v>#NAME?</v>
      </c>
      <c r="AF775" t="s">
        <v>63</v>
      </c>
      <c r="AG775" t="s">
        <v>64</v>
      </c>
      <c r="AH775">
        <v>57296116</v>
      </c>
      <c r="AI775">
        <v>57285289</v>
      </c>
      <c r="AJ775">
        <v>11458140</v>
      </c>
      <c r="AK775">
        <v>114438034</v>
      </c>
      <c r="AL775">
        <v>10000</v>
      </c>
      <c r="AR775">
        <v>10000</v>
      </c>
      <c r="AS775">
        <v>5909.49</v>
      </c>
      <c r="AT775">
        <v>5</v>
      </c>
      <c r="AU775">
        <v>100000</v>
      </c>
      <c r="AV775">
        <v>90</v>
      </c>
      <c r="AW775" t="s">
        <v>60</v>
      </c>
      <c r="AX775" t="s">
        <v>61</v>
      </c>
      <c r="AY775" t="s">
        <v>62</v>
      </c>
      <c r="BA775">
        <v>7</v>
      </c>
      <c r="BB775">
        <v>1</v>
      </c>
      <c r="BD775">
        <v>9.54542</v>
      </c>
      <c r="BE775">
        <v>0.85239500000000001</v>
      </c>
      <c r="BF775">
        <v>2063.59</v>
      </c>
      <c r="BH775">
        <v>909.49</v>
      </c>
      <c r="BN775">
        <v>1143761775</v>
      </c>
      <c r="BO775">
        <v>152865597</v>
      </c>
      <c r="BP775">
        <v>615770</v>
      </c>
      <c r="BQ775">
        <v>7702</v>
      </c>
      <c r="BR775">
        <v>0.23896800000000001</v>
      </c>
      <c r="BY775" t="s">
        <v>4539</v>
      </c>
      <c r="BZ775" t="s">
        <v>8211</v>
      </c>
      <c r="CA775" t="s">
        <v>58</v>
      </c>
      <c r="CB775" t="str">
        <f t="shared" si="219"/>
        <v>ZYRA_SCATTER_5i5d100000k nrq=0</v>
      </c>
      <c r="CC775">
        <f t="shared" si="220"/>
        <v>90</v>
      </c>
    </row>
    <row r="776" spans="1:81" x14ac:dyDescent="0.4">
      <c r="A776" t="s">
        <v>846</v>
      </c>
      <c r="B776" t="s">
        <v>58</v>
      </c>
      <c r="C776" t="s">
        <v>78</v>
      </c>
      <c r="D776" t="e">
        <f t="shared" si="204"/>
        <v>#NAME?</v>
      </c>
      <c r="E776">
        <v>10000</v>
      </c>
      <c r="F776" t="e">
        <f t="shared" si="205"/>
        <v>#NAME?</v>
      </c>
      <c r="G776" t="s">
        <v>60</v>
      </c>
      <c r="H776" t="e">
        <f t="shared" si="206"/>
        <v>#NAME?</v>
      </c>
      <c r="I776" t="s">
        <v>61</v>
      </c>
      <c r="J776" t="e">
        <f t="shared" si="207"/>
        <v>#NAME?</v>
      </c>
      <c r="K776" t="s">
        <v>62</v>
      </c>
      <c r="L776" t="e">
        <f t="shared" si="208"/>
        <v>#NAME?</v>
      </c>
      <c r="M776" t="e">
        <f t="shared" si="209"/>
        <v>#NAME?</v>
      </c>
      <c r="N776">
        <v>100000</v>
      </c>
      <c r="O776" t="e">
        <f t="shared" si="210"/>
        <v>#NAME?</v>
      </c>
      <c r="P776">
        <v>5</v>
      </c>
      <c r="Q776" t="e">
        <f t="shared" si="211"/>
        <v>#NAME?</v>
      </c>
      <c r="R776">
        <v>5</v>
      </c>
      <c r="S776" t="e">
        <f t="shared" si="212"/>
        <v>#NAME?</v>
      </c>
      <c r="T776">
        <v>0</v>
      </c>
      <c r="U776" t="e">
        <f t="shared" si="213"/>
        <v>#NAME?</v>
      </c>
      <c r="V776">
        <v>256</v>
      </c>
      <c r="W776" t="e">
        <f t="shared" si="214"/>
        <v>#NAME?</v>
      </c>
      <c r="X776">
        <v>144</v>
      </c>
      <c r="Y776" t="e">
        <f t="shared" si="215"/>
        <v>#NAME?</v>
      </c>
      <c r="Z776">
        <v>0</v>
      </c>
      <c r="AA776" t="e">
        <f t="shared" si="216"/>
        <v>#NAME?</v>
      </c>
      <c r="AB776">
        <v>48</v>
      </c>
      <c r="AC776" t="e">
        <f t="shared" si="217"/>
        <v>#NAME?</v>
      </c>
      <c r="AD776">
        <v>2</v>
      </c>
      <c r="AE776" t="e">
        <f t="shared" si="218"/>
        <v>#NAME?</v>
      </c>
      <c r="AF776" t="s">
        <v>65</v>
      </c>
      <c r="AG776" t="s">
        <v>64</v>
      </c>
      <c r="AH776">
        <v>21175157</v>
      </c>
      <c r="AI776">
        <v>21183521</v>
      </c>
      <c r="AJ776">
        <v>4235867</v>
      </c>
      <c r="AK776">
        <v>42317556</v>
      </c>
      <c r="AL776">
        <v>10000</v>
      </c>
      <c r="AR776">
        <v>10000</v>
      </c>
      <c r="AS776">
        <v>53442.1</v>
      </c>
      <c r="AT776">
        <v>5</v>
      </c>
      <c r="AU776">
        <v>100000</v>
      </c>
      <c r="AV776">
        <v>144</v>
      </c>
      <c r="AW776" t="s">
        <v>60</v>
      </c>
      <c r="AX776" t="s">
        <v>61</v>
      </c>
      <c r="AY776" t="s">
        <v>62</v>
      </c>
      <c r="BA776">
        <v>8</v>
      </c>
      <c r="BB776">
        <v>1</v>
      </c>
      <c r="BD776">
        <v>22.039000000000001</v>
      </c>
      <c r="BE776">
        <v>1.0548900000000001</v>
      </c>
      <c r="BF776">
        <v>8741.07</v>
      </c>
      <c r="BH776">
        <v>3442.1</v>
      </c>
      <c r="BY776" t="s">
        <v>4540</v>
      </c>
      <c r="BZ776" t="s">
        <v>8212</v>
      </c>
      <c r="CA776" t="s">
        <v>58</v>
      </c>
      <c r="CB776" t="str">
        <f t="shared" si="219"/>
        <v>ZYRA_CLUSTER_5i5d100000k nrq=0</v>
      </c>
      <c r="CC776">
        <f t="shared" si="220"/>
        <v>144</v>
      </c>
    </row>
    <row r="777" spans="1:81" x14ac:dyDescent="0.4">
      <c r="A777" t="s">
        <v>847</v>
      </c>
      <c r="B777" t="s">
        <v>58</v>
      </c>
      <c r="C777" t="s">
        <v>78</v>
      </c>
      <c r="D777" t="e">
        <f t="shared" si="204"/>
        <v>#NAME?</v>
      </c>
      <c r="E777">
        <v>10000</v>
      </c>
      <c r="F777" t="e">
        <f t="shared" si="205"/>
        <v>#NAME?</v>
      </c>
      <c r="G777" t="s">
        <v>60</v>
      </c>
      <c r="H777" t="e">
        <f t="shared" si="206"/>
        <v>#NAME?</v>
      </c>
      <c r="I777" t="s">
        <v>61</v>
      </c>
      <c r="J777" t="e">
        <f t="shared" si="207"/>
        <v>#NAME?</v>
      </c>
      <c r="K777" t="s">
        <v>62</v>
      </c>
      <c r="L777" t="e">
        <f t="shared" si="208"/>
        <v>#NAME?</v>
      </c>
      <c r="M777" t="e">
        <f t="shared" si="209"/>
        <v>#NAME?</v>
      </c>
      <c r="N777">
        <v>10000</v>
      </c>
      <c r="O777" t="e">
        <f t="shared" si="210"/>
        <v>#NAME?</v>
      </c>
      <c r="P777">
        <v>5</v>
      </c>
      <c r="Q777" t="e">
        <f t="shared" si="211"/>
        <v>#NAME?</v>
      </c>
      <c r="R777">
        <v>5</v>
      </c>
      <c r="S777" t="e">
        <f t="shared" si="212"/>
        <v>#NAME?</v>
      </c>
      <c r="T777">
        <v>0</v>
      </c>
      <c r="U777" t="e">
        <f t="shared" si="213"/>
        <v>#NAME?</v>
      </c>
      <c r="V777">
        <v>256</v>
      </c>
      <c r="W777" t="e">
        <f t="shared" si="214"/>
        <v>#NAME?</v>
      </c>
      <c r="X777">
        <v>90</v>
      </c>
      <c r="Y777" t="e">
        <f t="shared" si="215"/>
        <v>#NAME?</v>
      </c>
      <c r="Z777">
        <v>0</v>
      </c>
      <c r="AA777" t="e">
        <f t="shared" si="216"/>
        <v>#NAME?</v>
      </c>
      <c r="AB777">
        <v>48</v>
      </c>
      <c r="AC777" t="e">
        <f t="shared" si="217"/>
        <v>#NAME?</v>
      </c>
      <c r="AD777">
        <v>2</v>
      </c>
      <c r="AE777" t="e">
        <f t="shared" si="218"/>
        <v>#NAME?</v>
      </c>
      <c r="AF777" t="s">
        <v>65</v>
      </c>
      <c r="AG777" t="s">
        <v>64</v>
      </c>
      <c r="AH777">
        <v>19691074</v>
      </c>
      <c r="AI777">
        <v>19690269</v>
      </c>
      <c r="AJ777">
        <v>3938134</v>
      </c>
      <c r="AK777">
        <v>39327996</v>
      </c>
      <c r="AL777">
        <v>10000</v>
      </c>
      <c r="AR777">
        <v>10000</v>
      </c>
      <c r="AS777">
        <v>52587.21</v>
      </c>
      <c r="AT777">
        <v>5</v>
      </c>
      <c r="AU777">
        <v>10000</v>
      </c>
      <c r="AV777">
        <v>90</v>
      </c>
      <c r="AW777" t="s">
        <v>60</v>
      </c>
      <c r="AX777" t="s">
        <v>61</v>
      </c>
      <c r="AY777" t="s">
        <v>62</v>
      </c>
      <c r="BA777">
        <v>8</v>
      </c>
      <c r="BB777">
        <v>1</v>
      </c>
      <c r="BD777">
        <v>7.9902300000000004</v>
      </c>
      <c r="BE777">
        <v>0.87622199999999995</v>
      </c>
      <c r="BF777">
        <v>5806.26</v>
      </c>
      <c r="BH777">
        <v>2587.21</v>
      </c>
      <c r="BY777" t="s">
        <v>4541</v>
      </c>
      <c r="BZ777" t="s">
        <v>8213</v>
      </c>
      <c r="CA777" t="s">
        <v>58</v>
      </c>
      <c r="CB777" t="str">
        <f t="shared" si="219"/>
        <v>ZYRA_CLUSTER_5i5d10000k nrq=0</v>
      </c>
      <c r="CC777">
        <f t="shared" si="220"/>
        <v>90</v>
      </c>
    </row>
    <row r="778" spans="1:81" x14ac:dyDescent="0.4">
      <c r="A778" t="s">
        <v>814</v>
      </c>
      <c r="B778" t="s">
        <v>58</v>
      </c>
      <c r="C778" t="s">
        <v>3765</v>
      </c>
      <c r="D778" t="e">
        <f t="shared" si="204"/>
        <v>#NAME?</v>
      </c>
      <c r="E778">
        <v>10000</v>
      </c>
      <c r="F778" t="e">
        <f t="shared" si="205"/>
        <v>#NAME?</v>
      </c>
      <c r="G778" t="s">
        <v>60</v>
      </c>
      <c r="H778" t="e">
        <f t="shared" si="206"/>
        <v>#NAME?</v>
      </c>
      <c r="I778" t="s">
        <v>61</v>
      </c>
      <c r="J778" t="e">
        <f t="shared" si="207"/>
        <v>#NAME?</v>
      </c>
      <c r="K778" t="s">
        <v>62</v>
      </c>
      <c r="L778" t="e">
        <f t="shared" si="208"/>
        <v>#NAME?</v>
      </c>
      <c r="M778" t="e">
        <f t="shared" si="209"/>
        <v>#NAME?</v>
      </c>
      <c r="N778">
        <v>10000</v>
      </c>
      <c r="O778" t="e">
        <f t="shared" si="210"/>
        <v>#NAME?</v>
      </c>
      <c r="P778">
        <v>5</v>
      </c>
      <c r="Q778" t="e">
        <f t="shared" si="211"/>
        <v>#NAME?</v>
      </c>
      <c r="R778">
        <v>5</v>
      </c>
      <c r="S778" t="e">
        <f t="shared" si="212"/>
        <v>#NAME?</v>
      </c>
      <c r="T778">
        <v>0</v>
      </c>
      <c r="U778" t="e">
        <f t="shared" si="213"/>
        <v>#NAME?</v>
      </c>
      <c r="V778">
        <v>256</v>
      </c>
      <c r="W778" t="e">
        <f t="shared" si="214"/>
        <v>#NAME?</v>
      </c>
      <c r="X778">
        <v>125</v>
      </c>
      <c r="Y778" t="e">
        <f t="shared" si="215"/>
        <v>#NAME?</v>
      </c>
      <c r="Z778">
        <v>1</v>
      </c>
      <c r="AA778" t="e">
        <f t="shared" si="216"/>
        <v>#NAME?</v>
      </c>
      <c r="AB778">
        <v>48</v>
      </c>
      <c r="AC778" t="e">
        <f t="shared" si="217"/>
        <v>#NAME?</v>
      </c>
      <c r="AD778">
        <v>2</v>
      </c>
      <c r="AE778" t="e">
        <f t="shared" si="218"/>
        <v>#NAME?</v>
      </c>
      <c r="AF778" t="s">
        <v>65</v>
      </c>
      <c r="AG778" t="s">
        <v>64</v>
      </c>
      <c r="AR778">
        <v>10000</v>
      </c>
      <c r="AS778">
        <v>5</v>
      </c>
      <c r="AT778">
        <v>5</v>
      </c>
      <c r="AU778">
        <v>10000</v>
      </c>
      <c r="AV778">
        <v>125</v>
      </c>
      <c r="AW778" t="s">
        <v>60</v>
      </c>
      <c r="AX778" t="s">
        <v>61</v>
      </c>
      <c r="AY778" t="s">
        <v>62</v>
      </c>
      <c r="BA778">
        <v>8</v>
      </c>
      <c r="BB778">
        <v>1</v>
      </c>
      <c r="BN778">
        <v>25952</v>
      </c>
      <c r="BO778">
        <v>8589813</v>
      </c>
      <c r="BP778">
        <v>53899</v>
      </c>
      <c r="BQ778">
        <v>7131</v>
      </c>
      <c r="BR778">
        <v>0</v>
      </c>
      <c r="BY778" t="s">
        <v>4542</v>
      </c>
      <c r="BZ778" t="s">
        <v>8214</v>
      </c>
      <c r="CA778" t="s">
        <v>58</v>
      </c>
      <c r="CB778" t="str">
        <f t="shared" si="219"/>
        <v>ZYRA_CLUSTER_5i5d10000k nrq=1</v>
      </c>
      <c r="CC778">
        <f t="shared" si="220"/>
        <v>126</v>
      </c>
    </row>
    <row r="779" spans="1:81" x14ac:dyDescent="0.4">
      <c r="A779" t="s">
        <v>848</v>
      </c>
      <c r="B779" t="s">
        <v>58</v>
      </c>
      <c r="C779" t="s">
        <v>96</v>
      </c>
      <c r="D779" t="e">
        <f t="shared" si="204"/>
        <v>#NAME?</v>
      </c>
      <c r="E779">
        <v>10000</v>
      </c>
      <c r="F779" t="e">
        <f t="shared" si="205"/>
        <v>#NAME?</v>
      </c>
      <c r="G779" t="s">
        <v>60</v>
      </c>
      <c r="H779" t="e">
        <f t="shared" si="206"/>
        <v>#NAME?</v>
      </c>
      <c r="I779" t="s">
        <v>61</v>
      </c>
      <c r="J779" t="e">
        <f t="shared" si="207"/>
        <v>#NAME?</v>
      </c>
      <c r="K779" t="s">
        <v>62</v>
      </c>
      <c r="L779" t="e">
        <f t="shared" si="208"/>
        <v>#NAME?</v>
      </c>
      <c r="M779" t="e">
        <f t="shared" si="209"/>
        <v>#NAME?</v>
      </c>
      <c r="N779">
        <v>100000</v>
      </c>
      <c r="O779" t="e">
        <f t="shared" si="210"/>
        <v>#NAME?</v>
      </c>
      <c r="P779">
        <v>5</v>
      </c>
      <c r="Q779" t="e">
        <f t="shared" si="211"/>
        <v>#NAME?</v>
      </c>
      <c r="R779">
        <v>5</v>
      </c>
      <c r="S779" t="e">
        <f t="shared" si="212"/>
        <v>#NAME?</v>
      </c>
      <c r="T779">
        <v>0</v>
      </c>
      <c r="U779" t="e">
        <f t="shared" si="213"/>
        <v>#NAME?</v>
      </c>
      <c r="V779">
        <v>256</v>
      </c>
      <c r="W779" t="e">
        <f t="shared" si="214"/>
        <v>#NAME?</v>
      </c>
      <c r="X779">
        <v>89</v>
      </c>
      <c r="Y779" t="e">
        <f t="shared" si="215"/>
        <v>#NAME?</v>
      </c>
      <c r="Z779">
        <v>1</v>
      </c>
      <c r="AA779" t="e">
        <f t="shared" si="216"/>
        <v>#NAME?</v>
      </c>
      <c r="AB779">
        <v>48</v>
      </c>
      <c r="AC779" t="e">
        <f t="shared" si="217"/>
        <v>#NAME?</v>
      </c>
      <c r="AD779">
        <v>0</v>
      </c>
      <c r="AE779" t="e">
        <f t="shared" si="218"/>
        <v>#NAME?</v>
      </c>
      <c r="AF779" t="s">
        <v>63</v>
      </c>
      <c r="AG779" t="s">
        <v>64</v>
      </c>
      <c r="AH779">
        <v>58125358</v>
      </c>
      <c r="AI779">
        <v>58127580</v>
      </c>
      <c r="AJ779">
        <v>11625293</v>
      </c>
      <c r="AK779">
        <v>116106729</v>
      </c>
      <c r="AL779">
        <v>10000</v>
      </c>
      <c r="AR779">
        <v>10000</v>
      </c>
      <c r="AS779">
        <v>5931.9690000000001</v>
      </c>
      <c r="AT779">
        <v>5</v>
      </c>
      <c r="AU779">
        <v>100000</v>
      </c>
      <c r="AV779">
        <v>89</v>
      </c>
      <c r="AW779" t="s">
        <v>60</v>
      </c>
      <c r="AX779" t="s">
        <v>61</v>
      </c>
      <c r="AY779" t="s">
        <v>62</v>
      </c>
      <c r="BA779">
        <v>7</v>
      </c>
      <c r="BB779">
        <v>1</v>
      </c>
      <c r="BD779">
        <v>9.4197600000000001</v>
      </c>
      <c r="BE779">
        <v>0.804284</v>
      </c>
      <c r="BF779">
        <v>2032.94</v>
      </c>
      <c r="BH779">
        <v>931.96900000000005</v>
      </c>
      <c r="BN779">
        <v>1160440073</v>
      </c>
      <c r="BO779">
        <v>155678255</v>
      </c>
      <c r="BP779">
        <v>624373</v>
      </c>
      <c r="BQ779">
        <v>55638</v>
      </c>
      <c r="BR779">
        <v>0.24459600000000001</v>
      </c>
      <c r="BY779" t="s">
        <v>4543</v>
      </c>
      <c r="BZ779" t="s">
        <v>8215</v>
      </c>
      <c r="CA779" t="s">
        <v>58</v>
      </c>
      <c r="CB779" t="str">
        <f t="shared" si="219"/>
        <v>ZYRA_SCATTER_5i5d100000k nrq=1</v>
      </c>
      <c r="CC779">
        <f t="shared" si="220"/>
        <v>90</v>
      </c>
    </row>
    <row r="780" spans="1:81" x14ac:dyDescent="0.4">
      <c r="A780" t="s">
        <v>849</v>
      </c>
      <c r="B780" t="s">
        <v>58</v>
      </c>
      <c r="C780" t="s">
        <v>96</v>
      </c>
      <c r="D780" t="e">
        <f t="shared" si="204"/>
        <v>#NAME?</v>
      </c>
      <c r="E780">
        <v>10000</v>
      </c>
      <c r="F780" t="e">
        <f t="shared" si="205"/>
        <v>#NAME?</v>
      </c>
      <c r="G780" t="s">
        <v>60</v>
      </c>
      <c r="H780" t="e">
        <f t="shared" si="206"/>
        <v>#NAME?</v>
      </c>
      <c r="I780" t="s">
        <v>61</v>
      </c>
      <c r="J780" t="e">
        <f t="shared" si="207"/>
        <v>#NAME?</v>
      </c>
      <c r="K780" t="s">
        <v>62</v>
      </c>
      <c r="L780" t="e">
        <f t="shared" si="208"/>
        <v>#NAME?</v>
      </c>
      <c r="M780" t="e">
        <f t="shared" si="209"/>
        <v>#NAME?</v>
      </c>
      <c r="N780">
        <v>100000</v>
      </c>
      <c r="O780" t="e">
        <f t="shared" si="210"/>
        <v>#NAME?</v>
      </c>
      <c r="P780">
        <v>5</v>
      </c>
      <c r="Q780" t="e">
        <f t="shared" si="211"/>
        <v>#NAME?</v>
      </c>
      <c r="R780">
        <v>5</v>
      </c>
      <c r="S780" t="e">
        <f t="shared" si="212"/>
        <v>#NAME?</v>
      </c>
      <c r="T780">
        <v>0</v>
      </c>
      <c r="U780" t="e">
        <f t="shared" si="213"/>
        <v>#NAME?</v>
      </c>
      <c r="V780">
        <v>256</v>
      </c>
      <c r="W780" t="e">
        <f t="shared" si="214"/>
        <v>#NAME?</v>
      </c>
      <c r="X780">
        <v>89</v>
      </c>
      <c r="Y780" t="e">
        <f t="shared" si="215"/>
        <v>#NAME?</v>
      </c>
      <c r="Z780">
        <v>1</v>
      </c>
      <c r="AA780" t="e">
        <f t="shared" si="216"/>
        <v>#NAME?</v>
      </c>
      <c r="AB780">
        <v>48</v>
      </c>
      <c r="AC780" t="e">
        <f t="shared" si="217"/>
        <v>#NAME?</v>
      </c>
      <c r="AD780">
        <v>1</v>
      </c>
      <c r="AE780" t="e">
        <f t="shared" si="218"/>
        <v>#NAME?</v>
      </c>
      <c r="AF780" t="s">
        <v>63</v>
      </c>
      <c r="AG780" t="s">
        <v>64</v>
      </c>
      <c r="AH780">
        <v>58360567</v>
      </c>
      <c r="AI780">
        <v>58341867</v>
      </c>
      <c r="AJ780">
        <v>11670243</v>
      </c>
      <c r="AK780">
        <v>116588987</v>
      </c>
      <c r="AL780">
        <v>10000</v>
      </c>
      <c r="AR780">
        <v>10000</v>
      </c>
      <c r="AS780">
        <v>5930.65</v>
      </c>
      <c r="AT780">
        <v>5</v>
      </c>
      <c r="AU780">
        <v>100000</v>
      </c>
      <c r="AV780">
        <v>89</v>
      </c>
      <c r="AW780" t="s">
        <v>60</v>
      </c>
      <c r="AX780" t="s">
        <v>61</v>
      </c>
      <c r="AY780" t="s">
        <v>62</v>
      </c>
      <c r="BA780">
        <v>7</v>
      </c>
      <c r="BB780">
        <v>1</v>
      </c>
      <c r="BD780">
        <v>9.3732799999999994</v>
      </c>
      <c r="BE780">
        <v>0.79852800000000002</v>
      </c>
      <c r="BF780">
        <v>2028.38</v>
      </c>
      <c r="BH780">
        <v>930.65</v>
      </c>
      <c r="BN780">
        <v>1165266459</v>
      </c>
      <c r="BO780">
        <v>152778701</v>
      </c>
      <c r="BP780">
        <v>620548</v>
      </c>
      <c r="BQ780">
        <v>56782</v>
      </c>
      <c r="BR780">
        <v>0.24376500000000001</v>
      </c>
      <c r="BY780" t="s">
        <v>4544</v>
      </c>
      <c r="BZ780" t="s">
        <v>8216</v>
      </c>
      <c r="CA780" t="s">
        <v>58</v>
      </c>
      <c r="CB780" t="str">
        <f t="shared" si="219"/>
        <v>ZYRA_SCATTER_5i5d100000k nrq=1</v>
      </c>
      <c r="CC780">
        <f t="shared" si="220"/>
        <v>90</v>
      </c>
    </row>
    <row r="781" spans="1:81" x14ac:dyDescent="0.4">
      <c r="A781" t="s">
        <v>850</v>
      </c>
      <c r="B781" t="s">
        <v>58</v>
      </c>
      <c r="C781" t="s">
        <v>96</v>
      </c>
      <c r="D781" t="e">
        <f t="shared" si="204"/>
        <v>#NAME?</v>
      </c>
      <c r="E781">
        <v>10000</v>
      </c>
      <c r="F781" t="e">
        <f t="shared" si="205"/>
        <v>#NAME?</v>
      </c>
      <c r="G781" t="s">
        <v>60</v>
      </c>
      <c r="H781" t="e">
        <f t="shared" si="206"/>
        <v>#NAME?</v>
      </c>
      <c r="I781" t="s">
        <v>61</v>
      </c>
      <c r="J781" t="e">
        <f t="shared" si="207"/>
        <v>#NAME?</v>
      </c>
      <c r="K781" t="s">
        <v>62</v>
      </c>
      <c r="L781" t="e">
        <f t="shared" si="208"/>
        <v>#NAME?</v>
      </c>
      <c r="M781" t="e">
        <f t="shared" si="209"/>
        <v>#NAME?</v>
      </c>
      <c r="N781">
        <v>100000</v>
      </c>
      <c r="O781" t="e">
        <f t="shared" si="210"/>
        <v>#NAME?</v>
      </c>
      <c r="P781">
        <v>5</v>
      </c>
      <c r="Q781" t="e">
        <f t="shared" si="211"/>
        <v>#NAME?</v>
      </c>
      <c r="R781">
        <v>5</v>
      </c>
      <c r="S781" t="e">
        <f t="shared" si="212"/>
        <v>#NAME?</v>
      </c>
      <c r="T781">
        <v>0</v>
      </c>
      <c r="U781" t="e">
        <f t="shared" si="213"/>
        <v>#NAME?</v>
      </c>
      <c r="V781">
        <v>256</v>
      </c>
      <c r="W781" t="e">
        <f t="shared" si="214"/>
        <v>#NAME?</v>
      </c>
      <c r="X781">
        <v>89</v>
      </c>
      <c r="Y781" t="e">
        <f t="shared" si="215"/>
        <v>#NAME?</v>
      </c>
      <c r="Z781">
        <v>1</v>
      </c>
      <c r="AA781" t="e">
        <f t="shared" si="216"/>
        <v>#NAME?</v>
      </c>
      <c r="AB781">
        <v>48</v>
      </c>
      <c r="AC781" t="e">
        <f t="shared" si="217"/>
        <v>#NAME?</v>
      </c>
      <c r="AD781">
        <v>2</v>
      </c>
      <c r="AE781" t="e">
        <f t="shared" si="218"/>
        <v>#NAME?</v>
      </c>
      <c r="AF781" t="s">
        <v>63</v>
      </c>
      <c r="AG781" t="s">
        <v>64</v>
      </c>
      <c r="AH781">
        <v>57656949</v>
      </c>
      <c r="AI781">
        <v>57639728</v>
      </c>
      <c r="AJ781">
        <v>11529667</v>
      </c>
      <c r="AK781">
        <v>115149131</v>
      </c>
      <c r="AL781">
        <v>10000</v>
      </c>
      <c r="AR781">
        <v>10000</v>
      </c>
      <c r="AS781">
        <v>5944.4750000000004</v>
      </c>
      <c r="AT781">
        <v>5</v>
      </c>
      <c r="AU781">
        <v>100000</v>
      </c>
      <c r="AV781">
        <v>89</v>
      </c>
      <c r="AW781" t="s">
        <v>60</v>
      </c>
      <c r="AX781" t="s">
        <v>61</v>
      </c>
      <c r="AY781" t="s">
        <v>62</v>
      </c>
      <c r="BA781">
        <v>7</v>
      </c>
      <c r="BB781">
        <v>1</v>
      </c>
      <c r="BD781">
        <v>9.4269099999999995</v>
      </c>
      <c r="BE781">
        <v>0.80353799999999997</v>
      </c>
      <c r="BF781">
        <v>2053</v>
      </c>
      <c r="BH781">
        <v>944.47500000000002</v>
      </c>
      <c r="BN781">
        <v>1150868197</v>
      </c>
      <c r="BO781">
        <v>154290318</v>
      </c>
      <c r="BP781">
        <v>620268</v>
      </c>
      <c r="BQ781">
        <v>52821</v>
      </c>
      <c r="BR781">
        <v>0.249388</v>
      </c>
      <c r="BY781" t="s">
        <v>4545</v>
      </c>
      <c r="BZ781" t="s">
        <v>8217</v>
      </c>
      <c r="CA781" t="s">
        <v>58</v>
      </c>
      <c r="CB781" t="str">
        <f t="shared" si="219"/>
        <v>ZYRA_SCATTER_5i5d100000k nrq=1</v>
      </c>
      <c r="CC781">
        <f t="shared" si="220"/>
        <v>90</v>
      </c>
    </row>
    <row r="782" spans="1:81" x14ac:dyDescent="0.4">
      <c r="A782" t="s">
        <v>851</v>
      </c>
      <c r="B782" t="s">
        <v>58</v>
      </c>
      <c r="C782" t="s">
        <v>96</v>
      </c>
      <c r="D782" t="e">
        <f t="shared" si="204"/>
        <v>#NAME?</v>
      </c>
      <c r="E782">
        <v>10000</v>
      </c>
      <c r="F782" t="e">
        <f t="shared" si="205"/>
        <v>#NAME?</v>
      </c>
      <c r="G782" t="s">
        <v>60</v>
      </c>
      <c r="H782" t="e">
        <f t="shared" si="206"/>
        <v>#NAME?</v>
      </c>
      <c r="I782" t="s">
        <v>61</v>
      </c>
      <c r="J782" t="e">
        <f t="shared" si="207"/>
        <v>#NAME?</v>
      </c>
      <c r="K782" t="s">
        <v>62</v>
      </c>
      <c r="L782" t="e">
        <f t="shared" si="208"/>
        <v>#NAME?</v>
      </c>
      <c r="M782" t="e">
        <f t="shared" si="209"/>
        <v>#NAME?</v>
      </c>
      <c r="N782">
        <v>100000</v>
      </c>
      <c r="O782" t="e">
        <f t="shared" si="210"/>
        <v>#NAME?</v>
      </c>
      <c r="P782">
        <v>5</v>
      </c>
      <c r="Q782" t="e">
        <f t="shared" si="211"/>
        <v>#NAME?</v>
      </c>
      <c r="R782">
        <v>5</v>
      </c>
      <c r="S782" t="e">
        <f t="shared" si="212"/>
        <v>#NAME?</v>
      </c>
      <c r="T782">
        <v>0</v>
      </c>
      <c r="U782" t="e">
        <f t="shared" si="213"/>
        <v>#NAME?</v>
      </c>
      <c r="V782">
        <v>256</v>
      </c>
      <c r="W782" t="e">
        <f t="shared" si="214"/>
        <v>#NAME?</v>
      </c>
      <c r="X782">
        <v>108</v>
      </c>
      <c r="Y782" t="e">
        <f t="shared" si="215"/>
        <v>#NAME?</v>
      </c>
      <c r="Z782">
        <v>0</v>
      </c>
      <c r="AA782" t="e">
        <f t="shared" si="216"/>
        <v>#NAME?</v>
      </c>
      <c r="AB782">
        <v>48</v>
      </c>
      <c r="AC782" t="e">
        <f t="shared" si="217"/>
        <v>#NAME?</v>
      </c>
      <c r="AD782">
        <v>0</v>
      </c>
      <c r="AE782" t="e">
        <f t="shared" si="218"/>
        <v>#NAME?</v>
      </c>
      <c r="AF782" t="s">
        <v>63</v>
      </c>
      <c r="AG782" t="s">
        <v>64</v>
      </c>
      <c r="AH782">
        <v>63044913</v>
      </c>
      <c r="AI782">
        <v>63051714</v>
      </c>
      <c r="AJ782">
        <v>12609662</v>
      </c>
      <c r="AK782">
        <v>125959809</v>
      </c>
      <c r="AL782">
        <v>10000</v>
      </c>
      <c r="AR782">
        <v>10000</v>
      </c>
      <c r="AS782">
        <v>5942.98</v>
      </c>
      <c r="AT782">
        <v>5</v>
      </c>
      <c r="AU782">
        <v>100000</v>
      </c>
      <c r="AV782">
        <v>108</v>
      </c>
      <c r="AW782" t="s">
        <v>60</v>
      </c>
      <c r="AX782" t="s">
        <v>61</v>
      </c>
      <c r="AY782" t="s">
        <v>62</v>
      </c>
      <c r="BA782">
        <v>7</v>
      </c>
      <c r="BB782">
        <v>1</v>
      </c>
      <c r="BD782">
        <v>9.7382500000000007</v>
      </c>
      <c r="BE782">
        <v>0.86321499999999995</v>
      </c>
      <c r="BF782">
        <v>2251.25</v>
      </c>
      <c r="BH782">
        <v>942.98</v>
      </c>
      <c r="BN782">
        <v>1258920796</v>
      </c>
      <c r="BO782">
        <v>181025813</v>
      </c>
      <c r="BP782">
        <v>675546</v>
      </c>
      <c r="BQ782">
        <v>10579</v>
      </c>
      <c r="BR782">
        <v>0.28548200000000001</v>
      </c>
      <c r="BY782" t="s">
        <v>4546</v>
      </c>
      <c r="BZ782" t="s">
        <v>8218</v>
      </c>
      <c r="CA782" t="s">
        <v>58</v>
      </c>
      <c r="CB782" t="str">
        <f t="shared" si="219"/>
        <v>ZYRA_SCATTER_5i5d100000k nrq=0</v>
      </c>
      <c r="CC782">
        <f t="shared" si="220"/>
        <v>108</v>
      </c>
    </row>
    <row r="783" spans="1:81" x14ac:dyDescent="0.4">
      <c r="A783" t="s">
        <v>852</v>
      </c>
      <c r="B783" t="s">
        <v>58</v>
      </c>
      <c r="C783" t="s">
        <v>96</v>
      </c>
      <c r="D783" t="e">
        <f t="shared" si="204"/>
        <v>#NAME?</v>
      </c>
      <c r="E783">
        <v>10000</v>
      </c>
      <c r="F783" t="e">
        <f t="shared" si="205"/>
        <v>#NAME?</v>
      </c>
      <c r="G783" t="s">
        <v>60</v>
      </c>
      <c r="H783" t="e">
        <f t="shared" si="206"/>
        <v>#NAME?</v>
      </c>
      <c r="I783" t="s">
        <v>61</v>
      </c>
      <c r="J783" t="e">
        <f t="shared" si="207"/>
        <v>#NAME?</v>
      </c>
      <c r="K783" t="s">
        <v>62</v>
      </c>
      <c r="L783" t="e">
        <f t="shared" si="208"/>
        <v>#NAME?</v>
      </c>
      <c r="M783" t="e">
        <f t="shared" si="209"/>
        <v>#NAME?</v>
      </c>
      <c r="N783">
        <v>100000</v>
      </c>
      <c r="O783" t="e">
        <f t="shared" si="210"/>
        <v>#NAME?</v>
      </c>
      <c r="P783">
        <v>5</v>
      </c>
      <c r="Q783" t="e">
        <f t="shared" si="211"/>
        <v>#NAME?</v>
      </c>
      <c r="R783">
        <v>5</v>
      </c>
      <c r="S783" t="e">
        <f t="shared" si="212"/>
        <v>#NAME?</v>
      </c>
      <c r="T783">
        <v>0</v>
      </c>
      <c r="U783" t="e">
        <f t="shared" si="213"/>
        <v>#NAME?</v>
      </c>
      <c r="V783">
        <v>256</v>
      </c>
      <c r="W783" t="e">
        <f t="shared" si="214"/>
        <v>#NAME?</v>
      </c>
      <c r="X783">
        <v>108</v>
      </c>
      <c r="Y783" t="e">
        <f t="shared" si="215"/>
        <v>#NAME?</v>
      </c>
      <c r="Z783">
        <v>0</v>
      </c>
      <c r="AA783" t="e">
        <f t="shared" si="216"/>
        <v>#NAME?</v>
      </c>
      <c r="AB783">
        <v>48</v>
      </c>
      <c r="AC783" t="e">
        <f t="shared" si="217"/>
        <v>#NAME?</v>
      </c>
      <c r="AD783">
        <v>1</v>
      </c>
      <c r="AE783" t="e">
        <f t="shared" si="218"/>
        <v>#NAME?</v>
      </c>
      <c r="AF783" t="s">
        <v>63</v>
      </c>
      <c r="AG783" t="s">
        <v>64</v>
      </c>
      <c r="AH783">
        <v>62640572</v>
      </c>
      <c r="AI783">
        <v>62613967</v>
      </c>
      <c r="AJ783">
        <v>12525453</v>
      </c>
      <c r="AK783">
        <v>125094230</v>
      </c>
      <c r="AL783">
        <v>10000</v>
      </c>
      <c r="AR783">
        <v>10000</v>
      </c>
      <c r="AS783">
        <v>5945.2510000000002</v>
      </c>
      <c r="AT783">
        <v>5</v>
      </c>
      <c r="AU783">
        <v>100000</v>
      </c>
      <c r="AV783">
        <v>108</v>
      </c>
      <c r="AW783" t="s">
        <v>60</v>
      </c>
      <c r="AX783" t="s">
        <v>61</v>
      </c>
      <c r="AY783" t="s">
        <v>62</v>
      </c>
      <c r="BA783">
        <v>7</v>
      </c>
      <c r="BB783">
        <v>1</v>
      </c>
      <c r="BD783">
        <v>9.8187300000000004</v>
      </c>
      <c r="BE783">
        <v>0.86267700000000003</v>
      </c>
      <c r="BF783">
        <v>2265.1799999999998</v>
      </c>
      <c r="BH783">
        <v>945.25099999999998</v>
      </c>
      <c r="BN783">
        <v>1250270058</v>
      </c>
      <c r="BO783">
        <v>188701750</v>
      </c>
      <c r="BP783">
        <v>670472</v>
      </c>
      <c r="BQ783">
        <v>10798</v>
      </c>
      <c r="BR783">
        <v>0.284634</v>
      </c>
      <c r="BY783" t="s">
        <v>4547</v>
      </c>
      <c r="BZ783" t="s">
        <v>8219</v>
      </c>
      <c r="CA783" t="s">
        <v>58</v>
      </c>
      <c r="CB783" t="str">
        <f t="shared" si="219"/>
        <v>ZYRA_SCATTER_5i5d100000k nrq=0</v>
      </c>
      <c r="CC783">
        <f t="shared" si="220"/>
        <v>108</v>
      </c>
    </row>
    <row r="784" spans="1:81" x14ac:dyDescent="0.4">
      <c r="A784" t="s">
        <v>853</v>
      </c>
      <c r="B784" t="s">
        <v>58</v>
      </c>
      <c r="C784" t="s">
        <v>96</v>
      </c>
      <c r="D784" t="e">
        <f t="shared" si="204"/>
        <v>#NAME?</v>
      </c>
      <c r="E784">
        <v>10000</v>
      </c>
      <c r="F784" t="e">
        <f t="shared" si="205"/>
        <v>#NAME?</v>
      </c>
      <c r="G784" t="s">
        <v>60</v>
      </c>
      <c r="H784" t="e">
        <f t="shared" si="206"/>
        <v>#NAME?</v>
      </c>
      <c r="I784" t="s">
        <v>61</v>
      </c>
      <c r="J784" t="e">
        <f t="shared" si="207"/>
        <v>#NAME?</v>
      </c>
      <c r="K784" t="s">
        <v>62</v>
      </c>
      <c r="L784" t="e">
        <f t="shared" si="208"/>
        <v>#NAME?</v>
      </c>
      <c r="M784" t="e">
        <f t="shared" si="209"/>
        <v>#NAME?</v>
      </c>
      <c r="N784">
        <v>100000</v>
      </c>
      <c r="O784" t="e">
        <f t="shared" si="210"/>
        <v>#NAME?</v>
      </c>
      <c r="P784">
        <v>5</v>
      </c>
      <c r="Q784" t="e">
        <f t="shared" si="211"/>
        <v>#NAME?</v>
      </c>
      <c r="R784">
        <v>5</v>
      </c>
      <c r="S784" t="e">
        <f t="shared" si="212"/>
        <v>#NAME?</v>
      </c>
      <c r="T784">
        <v>0</v>
      </c>
      <c r="U784" t="e">
        <f t="shared" si="213"/>
        <v>#NAME?</v>
      </c>
      <c r="V784">
        <v>256</v>
      </c>
      <c r="W784" t="e">
        <f t="shared" si="214"/>
        <v>#NAME?</v>
      </c>
      <c r="X784">
        <v>108</v>
      </c>
      <c r="Y784" t="e">
        <f t="shared" si="215"/>
        <v>#NAME?</v>
      </c>
      <c r="Z784">
        <v>0</v>
      </c>
      <c r="AA784" t="e">
        <f t="shared" si="216"/>
        <v>#NAME?</v>
      </c>
      <c r="AB784">
        <v>48</v>
      </c>
      <c r="AC784" t="e">
        <f t="shared" si="217"/>
        <v>#NAME?</v>
      </c>
      <c r="AD784">
        <v>2</v>
      </c>
      <c r="AE784" t="e">
        <f t="shared" si="218"/>
        <v>#NAME?</v>
      </c>
      <c r="AF784" t="s">
        <v>63</v>
      </c>
      <c r="AG784" t="s">
        <v>64</v>
      </c>
      <c r="AH784">
        <v>61290990</v>
      </c>
      <c r="AI784">
        <v>61306505</v>
      </c>
      <c r="AJ784">
        <v>12259749</v>
      </c>
      <c r="AK784">
        <v>122449204</v>
      </c>
      <c r="AL784">
        <v>10000</v>
      </c>
      <c r="AR784">
        <v>10000</v>
      </c>
      <c r="AS784">
        <v>5937.8440000000001</v>
      </c>
      <c r="AT784">
        <v>5</v>
      </c>
      <c r="AU784">
        <v>100000</v>
      </c>
      <c r="AV784">
        <v>108</v>
      </c>
      <c r="AW784" t="s">
        <v>60</v>
      </c>
      <c r="AX784" t="s">
        <v>61</v>
      </c>
      <c r="AY784" t="s">
        <v>62</v>
      </c>
      <c r="BA784">
        <v>7</v>
      </c>
      <c r="BB784">
        <v>1</v>
      </c>
      <c r="BD784">
        <v>9.8251399999999993</v>
      </c>
      <c r="BE784">
        <v>0.86594400000000005</v>
      </c>
      <c r="BF784">
        <v>2308.9699999999998</v>
      </c>
      <c r="BH784">
        <v>937.84400000000005</v>
      </c>
      <c r="BN784">
        <v>1223835807</v>
      </c>
      <c r="BO784">
        <v>205766836</v>
      </c>
      <c r="BP784">
        <v>654756</v>
      </c>
      <c r="BQ784">
        <v>9356</v>
      </c>
      <c r="BR784">
        <v>0.27782499999999999</v>
      </c>
      <c r="BY784" t="s">
        <v>4548</v>
      </c>
      <c r="BZ784" t="s">
        <v>8220</v>
      </c>
      <c r="CA784" t="s">
        <v>58</v>
      </c>
      <c r="CB784" t="str">
        <f t="shared" si="219"/>
        <v>ZYRA_SCATTER_5i5d100000k nrq=0</v>
      </c>
      <c r="CC784">
        <f t="shared" si="220"/>
        <v>108</v>
      </c>
    </row>
    <row r="785" spans="1:81" x14ac:dyDescent="0.4">
      <c r="A785" t="s">
        <v>854</v>
      </c>
      <c r="B785" t="s">
        <v>58</v>
      </c>
      <c r="C785" t="s">
        <v>96</v>
      </c>
      <c r="D785" t="e">
        <f t="shared" si="204"/>
        <v>#NAME?</v>
      </c>
      <c r="E785">
        <v>10000</v>
      </c>
      <c r="F785" t="e">
        <f t="shared" si="205"/>
        <v>#NAME?</v>
      </c>
      <c r="G785" t="s">
        <v>60</v>
      </c>
      <c r="H785" t="e">
        <f t="shared" si="206"/>
        <v>#NAME?</v>
      </c>
      <c r="I785" t="s">
        <v>61</v>
      </c>
      <c r="J785" t="e">
        <f t="shared" si="207"/>
        <v>#NAME?</v>
      </c>
      <c r="K785" t="s">
        <v>62</v>
      </c>
      <c r="L785" t="e">
        <f t="shared" si="208"/>
        <v>#NAME?</v>
      </c>
      <c r="M785" t="e">
        <f t="shared" si="209"/>
        <v>#NAME?</v>
      </c>
      <c r="N785">
        <v>100000</v>
      </c>
      <c r="O785" t="e">
        <f t="shared" si="210"/>
        <v>#NAME?</v>
      </c>
      <c r="P785">
        <v>5</v>
      </c>
      <c r="Q785" t="e">
        <f t="shared" si="211"/>
        <v>#NAME?</v>
      </c>
      <c r="R785">
        <v>5</v>
      </c>
      <c r="S785" t="e">
        <f t="shared" si="212"/>
        <v>#NAME?</v>
      </c>
      <c r="T785">
        <v>0</v>
      </c>
      <c r="U785" t="e">
        <f t="shared" si="213"/>
        <v>#NAME?</v>
      </c>
      <c r="V785">
        <v>256</v>
      </c>
      <c r="W785" t="e">
        <f t="shared" si="214"/>
        <v>#NAME?</v>
      </c>
      <c r="X785">
        <v>107</v>
      </c>
      <c r="Y785" t="e">
        <f t="shared" si="215"/>
        <v>#NAME?</v>
      </c>
      <c r="Z785">
        <v>1</v>
      </c>
      <c r="AA785" t="e">
        <f t="shared" si="216"/>
        <v>#NAME?</v>
      </c>
      <c r="AB785">
        <v>48</v>
      </c>
      <c r="AC785" t="e">
        <f t="shared" si="217"/>
        <v>#NAME?</v>
      </c>
      <c r="AD785">
        <v>0</v>
      </c>
      <c r="AE785" t="e">
        <f t="shared" si="218"/>
        <v>#NAME?</v>
      </c>
      <c r="AF785" t="s">
        <v>63</v>
      </c>
      <c r="AG785" t="s">
        <v>64</v>
      </c>
      <c r="AH785">
        <v>63915810</v>
      </c>
      <c r="AI785">
        <v>63916517</v>
      </c>
      <c r="AJ785">
        <v>12783232</v>
      </c>
      <c r="AK785">
        <v>127672115</v>
      </c>
      <c r="AL785">
        <v>10000</v>
      </c>
      <c r="AR785">
        <v>10000</v>
      </c>
      <c r="AS785">
        <v>5958.0349999999999</v>
      </c>
      <c r="AT785">
        <v>5</v>
      </c>
      <c r="AU785">
        <v>100000</v>
      </c>
      <c r="AV785">
        <v>107</v>
      </c>
      <c r="AW785" t="s">
        <v>60</v>
      </c>
      <c r="AX785" t="s">
        <v>61</v>
      </c>
      <c r="AY785" t="s">
        <v>62</v>
      </c>
      <c r="BA785">
        <v>7</v>
      </c>
      <c r="BB785">
        <v>1</v>
      </c>
      <c r="BD785">
        <v>9.6081599999999998</v>
      </c>
      <c r="BE785">
        <v>0.79971000000000003</v>
      </c>
      <c r="BF785">
        <v>2218.71</v>
      </c>
      <c r="BH785">
        <v>958.03499999999997</v>
      </c>
      <c r="BN785">
        <v>1276026567</v>
      </c>
      <c r="BO785">
        <v>189271189</v>
      </c>
      <c r="BP785">
        <v>692674</v>
      </c>
      <c r="BQ785">
        <v>60059</v>
      </c>
      <c r="BR785">
        <v>0.304118</v>
      </c>
      <c r="BY785" t="s">
        <v>4549</v>
      </c>
      <c r="BZ785" t="s">
        <v>8221</v>
      </c>
      <c r="CA785" t="s">
        <v>58</v>
      </c>
      <c r="CB785" t="str">
        <f t="shared" si="219"/>
        <v>ZYRA_SCATTER_5i5d100000k nrq=1</v>
      </c>
      <c r="CC785">
        <f t="shared" si="220"/>
        <v>108</v>
      </c>
    </row>
    <row r="786" spans="1:81" x14ac:dyDescent="0.4">
      <c r="A786" t="s">
        <v>855</v>
      </c>
      <c r="B786" t="s">
        <v>58</v>
      </c>
      <c r="C786" t="s">
        <v>96</v>
      </c>
      <c r="D786" t="e">
        <f t="shared" si="204"/>
        <v>#NAME?</v>
      </c>
      <c r="E786">
        <v>10000</v>
      </c>
      <c r="F786" t="e">
        <f t="shared" si="205"/>
        <v>#NAME?</v>
      </c>
      <c r="G786" t="s">
        <v>60</v>
      </c>
      <c r="H786" t="e">
        <f t="shared" si="206"/>
        <v>#NAME?</v>
      </c>
      <c r="I786" t="s">
        <v>61</v>
      </c>
      <c r="J786" t="e">
        <f t="shared" si="207"/>
        <v>#NAME?</v>
      </c>
      <c r="K786" t="s">
        <v>62</v>
      </c>
      <c r="L786" t="e">
        <f t="shared" si="208"/>
        <v>#NAME?</v>
      </c>
      <c r="M786" t="e">
        <f t="shared" si="209"/>
        <v>#NAME?</v>
      </c>
      <c r="N786">
        <v>100000</v>
      </c>
      <c r="O786" t="e">
        <f t="shared" si="210"/>
        <v>#NAME?</v>
      </c>
      <c r="P786">
        <v>5</v>
      </c>
      <c r="Q786" t="e">
        <f t="shared" si="211"/>
        <v>#NAME?</v>
      </c>
      <c r="R786">
        <v>5</v>
      </c>
      <c r="S786" t="e">
        <f t="shared" si="212"/>
        <v>#NAME?</v>
      </c>
      <c r="T786">
        <v>0</v>
      </c>
      <c r="U786" t="e">
        <f t="shared" si="213"/>
        <v>#NAME?</v>
      </c>
      <c r="V786">
        <v>256</v>
      </c>
      <c r="W786" t="e">
        <f t="shared" si="214"/>
        <v>#NAME?</v>
      </c>
      <c r="X786">
        <v>107</v>
      </c>
      <c r="Y786" t="e">
        <f t="shared" si="215"/>
        <v>#NAME?</v>
      </c>
      <c r="Z786">
        <v>1</v>
      </c>
      <c r="AA786" t="e">
        <f t="shared" si="216"/>
        <v>#NAME?</v>
      </c>
      <c r="AB786">
        <v>48</v>
      </c>
      <c r="AC786" t="e">
        <f t="shared" si="217"/>
        <v>#NAME?</v>
      </c>
      <c r="AD786">
        <v>1</v>
      </c>
      <c r="AE786" t="e">
        <f t="shared" si="218"/>
        <v>#NAME?</v>
      </c>
      <c r="AF786" t="s">
        <v>63</v>
      </c>
      <c r="AG786" t="s">
        <v>64</v>
      </c>
      <c r="AH786">
        <v>64258593</v>
      </c>
      <c r="AI786">
        <v>64265057</v>
      </c>
      <c r="AJ786">
        <v>12852365</v>
      </c>
      <c r="AK786">
        <v>128367955</v>
      </c>
      <c r="AL786">
        <v>10000</v>
      </c>
      <c r="AR786">
        <v>10000</v>
      </c>
      <c r="AS786">
        <v>5945.4620000000004</v>
      </c>
      <c r="AT786">
        <v>5</v>
      </c>
      <c r="AU786">
        <v>100000</v>
      </c>
      <c r="AV786">
        <v>107</v>
      </c>
      <c r="AW786" t="s">
        <v>60</v>
      </c>
      <c r="AX786" t="s">
        <v>61</v>
      </c>
      <c r="AY786" t="s">
        <v>62</v>
      </c>
      <c r="BA786">
        <v>7</v>
      </c>
      <c r="BB786">
        <v>1</v>
      </c>
      <c r="BD786">
        <v>9.5776900000000005</v>
      </c>
      <c r="BE786">
        <v>0.80533200000000005</v>
      </c>
      <c r="BF786">
        <v>2206.02</v>
      </c>
      <c r="BH786">
        <v>945.46199999999999</v>
      </c>
      <c r="BN786">
        <v>1282982853</v>
      </c>
      <c r="BO786">
        <v>184851233</v>
      </c>
      <c r="BP786">
        <v>694782</v>
      </c>
      <c r="BQ786">
        <v>65180</v>
      </c>
      <c r="BR786">
        <v>0.29400999999999999</v>
      </c>
      <c r="BY786" t="s">
        <v>4550</v>
      </c>
      <c r="BZ786" t="s">
        <v>8222</v>
      </c>
      <c r="CA786" t="s">
        <v>58</v>
      </c>
      <c r="CB786" t="str">
        <f t="shared" si="219"/>
        <v>ZYRA_SCATTER_5i5d100000k nrq=1</v>
      </c>
      <c r="CC786">
        <f t="shared" si="220"/>
        <v>108</v>
      </c>
    </row>
    <row r="787" spans="1:81" x14ac:dyDescent="0.4">
      <c r="A787" t="s">
        <v>856</v>
      </c>
      <c r="B787" t="s">
        <v>58</v>
      </c>
      <c r="C787" t="s">
        <v>96</v>
      </c>
      <c r="D787" t="e">
        <f t="shared" si="204"/>
        <v>#NAME?</v>
      </c>
      <c r="E787">
        <v>10000</v>
      </c>
      <c r="F787" t="e">
        <f t="shared" si="205"/>
        <v>#NAME?</v>
      </c>
      <c r="G787" t="s">
        <v>60</v>
      </c>
      <c r="H787" t="e">
        <f t="shared" si="206"/>
        <v>#NAME?</v>
      </c>
      <c r="I787" t="s">
        <v>61</v>
      </c>
      <c r="J787" t="e">
        <f t="shared" si="207"/>
        <v>#NAME?</v>
      </c>
      <c r="K787" t="s">
        <v>62</v>
      </c>
      <c r="L787" t="e">
        <f t="shared" si="208"/>
        <v>#NAME?</v>
      </c>
      <c r="M787" t="e">
        <f t="shared" si="209"/>
        <v>#NAME?</v>
      </c>
      <c r="N787">
        <v>100000</v>
      </c>
      <c r="O787" t="e">
        <f t="shared" si="210"/>
        <v>#NAME?</v>
      </c>
      <c r="P787">
        <v>5</v>
      </c>
      <c r="Q787" t="e">
        <f t="shared" si="211"/>
        <v>#NAME?</v>
      </c>
      <c r="R787">
        <v>5</v>
      </c>
      <c r="S787" t="e">
        <f t="shared" si="212"/>
        <v>#NAME?</v>
      </c>
      <c r="T787">
        <v>0</v>
      </c>
      <c r="U787" t="e">
        <f t="shared" si="213"/>
        <v>#NAME?</v>
      </c>
      <c r="V787">
        <v>256</v>
      </c>
      <c r="W787" t="e">
        <f t="shared" si="214"/>
        <v>#NAME?</v>
      </c>
      <c r="X787">
        <v>107</v>
      </c>
      <c r="Y787" t="e">
        <f t="shared" si="215"/>
        <v>#NAME?</v>
      </c>
      <c r="Z787">
        <v>1</v>
      </c>
      <c r="AA787" t="e">
        <f t="shared" si="216"/>
        <v>#NAME?</v>
      </c>
      <c r="AB787">
        <v>48</v>
      </c>
      <c r="AC787" t="e">
        <f t="shared" si="217"/>
        <v>#NAME?</v>
      </c>
      <c r="AD787">
        <v>2</v>
      </c>
      <c r="AE787" t="e">
        <f t="shared" si="218"/>
        <v>#NAME?</v>
      </c>
      <c r="AF787" t="s">
        <v>63</v>
      </c>
      <c r="AG787" t="s">
        <v>64</v>
      </c>
      <c r="AH787">
        <v>63619647</v>
      </c>
      <c r="AI787">
        <v>63616936</v>
      </c>
      <c r="AJ787">
        <v>12723658</v>
      </c>
      <c r="AK787">
        <v>127085580</v>
      </c>
      <c r="AL787">
        <v>10000</v>
      </c>
      <c r="AR787">
        <v>10000</v>
      </c>
      <c r="AS787">
        <v>5956.2160000000003</v>
      </c>
      <c r="AT787">
        <v>5</v>
      </c>
      <c r="AU787">
        <v>100000</v>
      </c>
      <c r="AV787">
        <v>107</v>
      </c>
      <c r="AW787" t="s">
        <v>60</v>
      </c>
      <c r="AX787" t="s">
        <v>61</v>
      </c>
      <c r="AY787" t="s">
        <v>62</v>
      </c>
      <c r="BA787">
        <v>7</v>
      </c>
      <c r="BB787">
        <v>1</v>
      </c>
      <c r="BD787">
        <v>9.7479999999999993</v>
      </c>
      <c r="BE787">
        <v>0.81233500000000003</v>
      </c>
      <c r="BF787">
        <v>2232.7800000000002</v>
      </c>
      <c r="BH787">
        <v>956.21600000000001</v>
      </c>
      <c r="BN787">
        <v>1270153797</v>
      </c>
      <c r="BO787">
        <v>201252150</v>
      </c>
      <c r="BP787">
        <v>696133</v>
      </c>
      <c r="BQ787">
        <v>65235</v>
      </c>
      <c r="BR787">
        <v>0.28712300000000002</v>
      </c>
      <c r="BY787" t="s">
        <v>4551</v>
      </c>
      <c r="BZ787" t="s">
        <v>8223</v>
      </c>
      <c r="CA787" t="s">
        <v>58</v>
      </c>
      <c r="CB787" t="str">
        <f t="shared" si="219"/>
        <v>ZYRA_SCATTER_5i5d100000k nrq=1</v>
      </c>
      <c r="CC787">
        <f t="shared" si="220"/>
        <v>108</v>
      </c>
    </row>
    <row r="788" spans="1:81" x14ac:dyDescent="0.4">
      <c r="A788" t="s">
        <v>857</v>
      </c>
      <c r="B788" t="s">
        <v>58</v>
      </c>
      <c r="C788" t="s">
        <v>96</v>
      </c>
      <c r="D788" t="e">
        <f t="shared" si="204"/>
        <v>#NAME?</v>
      </c>
      <c r="E788">
        <v>10000</v>
      </c>
      <c r="F788" t="e">
        <f t="shared" si="205"/>
        <v>#NAME?</v>
      </c>
      <c r="G788" t="s">
        <v>60</v>
      </c>
      <c r="H788" t="e">
        <f t="shared" si="206"/>
        <v>#NAME?</v>
      </c>
      <c r="I788" t="s">
        <v>61</v>
      </c>
      <c r="J788" t="e">
        <f t="shared" si="207"/>
        <v>#NAME?</v>
      </c>
      <c r="K788" t="s">
        <v>62</v>
      </c>
      <c r="L788" t="e">
        <f t="shared" si="208"/>
        <v>#NAME?</v>
      </c>
      <c r="M788" t="e">
        <f t="shared" si="209"/>
        <v>#NAME?</v>
      </c>
      <c r="N788">
        <v>100000</v>
      </c>
      <c r="O788" t="e">
        <f t="shared" si="210"/>
        <v>#NAME?</v>
      </c>
      <c r="P788">
        <v>5</v>
      </c>
      <c r="Q788" t="e">
        <f t="shared" si="211"/>
        <v>#NAME?</v>
      </c>
      <c r="R788">
        <v>5</v>
      </c>
      <c r="S788" t="e">
        <f t="shared" si="212"/>
        <v>#NAME?</v>
      </c>
      <c r="T788">
        <v>0</v>
      </c>
      <c r="U788" t="e">
        <f t="shared" si="213"/>
        <v>#NAME?</v>
      </c>
      <c r="V788">
        <v>256</v>
      </c>
      <c r="W788" t="e">
        <f t="shared" si="214"/>
        <v>#NAME?</v>
      </c>
      <c r="X788">
        <v>126</v>
      </c>
      <c r="Y788" t="e">
        <f t="shared" si="215"/>
        <v>#NAME?</v>
      </c>
      <c r="Z788">
        <v>0</v>
      </c>
      <c r="AA788" t="e">
        <f t="shared" si="216"/>
        <v>#NAME?</v>
      </c>
      <c r="AB788">
        <v>48</v>
      </c>
      <c r="AC788" t="e">
        <f t="shared" si="217"/>
        <v>#NAME?</v>
      </c>
      <c r="AD788">
        <v>0</v>
      </c>
      <c r="AE788" t="e">
        <f t="shared" si="218"/>
        <v>#NAME?</v>
      </c>
      <c r="AF788" t="s">
        <v>63</v>
      </c>
      <c r="AG788" t="s">
        <v>64</v>
      </c>
      <c r="AH788">
        <v>69250143</v>
      </c>
      <c r="AI788">
        <v>69244898</v>
      </c>
      <c r="AJ788">
        <v>13849504</v>
      </c>
      <c r="AK788">
        <v>138334311</v>
      </c>
      <c r="AL788">
        <v>10000</v>
      </c>
      <c r="AR788">
        <v>10000</v>
      </c>
      <c r="AS788">
        <v>5910.3909999999996</v>
      </c>
      <c r="AT788">
        <v>5</v>
      </c>
      <c r="AU788">
        <v>100000</v>
      </c>
      <c r="AV788">
        <v>126</v>
      </c>
      <c r="AW788" t="s">
        <v>60</v>
      </c>
      <c r="AX788" t="s">
        <v>61</v>
      </c>
      <c r="AY788" t="s">
        <v>62</v>
      </c>
      <c r="BA788">
        <v>7</v>
      </c>
      <c r="BB788">
        <v>1</v>
      </c>
      <c r="BD788">
        <v>9.8760200000000005</v>
      </c>
      <c r="BE788">
        <v>0.87049900000000002</v>
      </c>
      <c r="BF788">
        <v>2390.85</v>
      </c>
      <c r="BH788">
        <v>910.39099999999996</v>
      </c>
      <c r="BN788">
        <v>1382603589</v>
      </c>
      <c r="BO788">
        <v>225136439</v>
      </c>
      <c r="BP788">
        <v>738049</v>
      </c>
      <c r="BQ788">
        <v>12856</v>
      </c>
      <c r="BR788">
        <v>0.31156</v>
      </c>
      <c r="BY788" t="s">
        <v>4552</v>
      </c>
      <c r="BZ788" t="s">
        <v>8224</v>
      </c>
      <c r="CA788" t="s">
        <v>58</v>
      </c>
      <c r="CB788" t="str">
        <f t="shared" si="219"/>
        <v>ZYRA_SCATTER_5i5d100000k nrq=0</v>
      </c>
      <c r="CC788">
        <f t="shared" si="220"/>
        <v>126</v>
      </c>
    </row>
    <row r="789" spans="1:81" x14ac:dyDescent="0.4">
      <c r="A789" t="s">
        <v>858</v>
      </c>
      <c r="B789" t="s">
        <v>58</v>
      </c>
      <c r="C789" t="s">
        <v>78</v>
      </c>
      <c r="D789" t="e">
        <f t="shared" si="204"/>
        <v>#NAME?</v>
      </c>
      <c r="E789">
        <v>10000</v>
      </c>
      <c r="F789" t="e">
        <f t="shared" si="205"/>
        <v>#NAME?</v>
      </c>
      <c r="G789" t="s">
        <v>60</v>
      </c>
      <c r="H789" t="e">
        <f t="shared" si="206"/>
        <v>#NAME?</v>
      </c>
      <c r="I789" t="s">
        <v>61</v>
      </c>
      <c r="J789" t="e">
        <f t="shared" si="207"/>
        <v>#NAME?</v>
      </c>
      <c r="K789" t="s">
        <v>62</v>
      </c>
      <c r="L789" t="e">
        <f t="shared" si="208"/>
        <v>#NAME?</v>
      </c>
      <c r="M789" t="e">
        <f t="shared" si="209"/>
        <v>#NAME?</v>
      </c>
      <c r="N789">
        <v>10000</v>
      </c>
      <c r="O789" t="e">
        <f t="shared" si="210"/>
        <v>#NAME?</v>
      </c>
      <c r="P789">
        <v>5</v>
      </c>
      <c r="Q789" t="e">
        <f t="shared" si="211"/>
        <v>#NAME?</v>
      </c>
      <c r="R789">
        <v>5</v>
      </c>
      <c r="S789" t="e">
        <f t="shared" si="212"/>
        <v>#NAME?</v>
      </c>
      <c r="T789">
        <v>0</v>
      </c>
      <c r="U789" t="e">
        <f t="shared" si="213"/>
        <v>#NAME?</v>
      </c>
      <c r="V789">
        <v>256</v>
      </c>
      <c r="W789" t="e">
        <f t="shared" si="214"/>
        <v>#NAME?</v>
      </c>
      <c r="X789">
        <v>89</v>
      </c>
      <c r="Y789" t="e">
        <f t="shared" si="215"/>
        <v>#NAME?</v>
      </c>
      <c r="Z789">
        <v>1</v>
      </c>
      <c r="AA789" t="e">
        <f t="shared" si="216"/>
        <v>#NAME?</v>
      </c>
      <c r="AB789">
        <v>48</v>
      </c>
      <c r="AC789" t="e">
        <f t="shared" si="217"/>
        <v>#NAME?</v>
      </c>
      <c r="AD789">
        <v>0</v>
      </c>
      <c r="AE789" t="e">
        <f t="shared" si="218"/>
        <v>#NAME?</v>
      </c>
      <c r="AF789" t="s">
        <v>65</v>
      </c>
      <c r="AG789" t="s">
        <v>64</v>
      </c>
      <c r="AH789">
        <v>18228060</v>
      </c>
      <c r="AI789">
        <v>18221683</v>
      </c>
      <c r="AJ789">
        <v>3644974</v>
      </c>
      <c r="AK789">
        <v>36391021</v>
      </c>
      <c r="AL789">
        <v>10000</v>
      </c>
      <c r="AR789">
        <v>10000</v>
      </c>
      <c r="AS789">
        <v>53192.21</v>
      </c>
      <c r="AT789">
        <v>5</v>
      </c>
      <c r="AU789">
        <v>10000</v>
      </c>
      <c r="AV789">
        <v>89</v>
      </c>
      <c r="AW789" t="s">
        <v>60</v>
      </c>
      <c r="AX789" t="s">
        <v>61</v>
      </c>
      <c r="AY789" t="s">
        <v>62</v>
      </c>
      <c r="BA789">
        <v>8</v>
      </c>
      <c r="BB789">
        <v>1</v>
      </c>
      <c r="BD789">
        <v>7.6947400000000004</v>
      </c>
      <c r="BE789">
        <v>0.90834999999999999</v>
      </c>
      <c r="BF789">
        <v>6246.83</v>
      </c>
      <c r="BH789">
        <v>3192.21</v>
      </c>
      <c r="BY789" t="s">
        <v>4553</v>
      </c>
      <c r="BZ789" t="s">
        <v>8225</v>
      </c>
      <c r="CA789" t="s">
        <v>58</v>
      </c>
      <c r="CB789" t="str">
        <f t="shared" si="219"/>
        <v>ZYRA_CLUSTER_5i5d10000k nrq=1</v>
      </c>
      <c r="CC789">
        <f t="shared" si="220"/>
        <v>90</v>
      </c>
    </row>
    <row r="790" spans="1:81" x14ac:dyDescent="0.4">
      <c r="A790" t="s">
        <v>859</v>
      </c>
      <c r="B790" t="s">
        <v>58</v>
      </c>
      <c r="C790" t="s">
        <v>78</v>
      </c>
      <c r="D790" t="e">
        <f t="shared" si="204"/>
        <v>#NAME?</v>
      </c>
      <c r="E790">
        <v>10000</v>
      </c>
      <c r="F790" t="e">
        <f t="shared" si="205"/>
        <v>#NAME?</v>
      </c>
      <c r="G790" t="s">
        <v>60</v>
      </c>
      <c r="H790" t="e">
        <f t="shared" si="206"/>
        <v>#NAME?</v>
      </c>
      <c r="I790" t="s">
        <v>61</v>
      </c>
      <c r="J790" t="e">
        <f t="shared" si="207"/>
        <v>#NAME?</v>
      </c>
      <c r="K790" t="s">
        <v>62</v>
      </c>
      <c r="L790" t="e">
        <f t="shared" si="208"/>
        <v>#NAME?</v>
      </c>
      <c r="M790" t="e">
        <f t="shared" si="209"/>
        <v>#NAME?</v>
      </c>
      <c r="N790">
        <v>100000</v>
      </c>
      <c r="O790" t="e">
        <f t="shared" si="210"/>
        <v>#NAME?</v>
      </c>
      <c r="P790">
        <v>5</v>
      </c>
      <c r="Q790" t="e">
        <f t="shared" si="211"/>
        <v>#NAME?</v>
      </c>
      <c r="R790">
        <v>5</v>
      </c>
      <c r="S790" t="e">
        <f t="shared" si="212"/>
        <v>#NAME?</v>
      </c>
      <c r="T790">
        <v>0</v>
      </c>
      <c r="U790" t="e">
        <f t="shared" si="213"/>
        <v>#NAME?</v>
      </c>
      <c r="V790">
        <v>256</v>
      </c>
      <c r="W790" t="e">
        <f t="shared" si="214"/>
        <v>#NAME?</v>
      </c>
      <c r="X790">
        <v>143</v>
      </c>
      <c r="Y790" t="e">
        <f t="shared" si="215"/>
        <v>#NAME?</v>
      </c>
      <c r="Z790">
        <v>1</v>
      </c>
      <c r="AA790" t="e">
        <f t="shared" si="216"/>
        <v>#NAME?</v>
      </c>
      <c r="AB790">
        <v>48</v>
      </c>
      <c r="AC790" t="e">
        <f t="shared" si="217"/>
        <v>#NAME?</v>
      </c>
      <c r="AD790">
        <v>0</v>
      </c>
      <c r="AE790" t="e">
        <f t="shared" si="218"/>
        <v>#NAME?</v>
      </c>
      <c r="AF790" t="s">
        <v>65</v>
      </c>
      <c r="AG790" t="s">
        <v>64</v>
      </c>
      <c r="AH790">
        <v>20594148</v>
      </c>
      <c r="AI790">
        <v>20603944</v>
      </c>
      <c r="AJ790">
        <v>4119809</v>
      </c>
      <c r="AK790">
        <v>41150771</v>
      </c>
      <c r="AL790">
        <v>10000</v>
      </c>
      <c r="AR790">
        <v>10000</v>
      </c>
      <c r="AS790">
        <v>53664.7</v>
      </c>
      <c r="AT790">
        <v>5</v>
      </c>
      <c r="AU790">
        <v>100000</v>
      </c>
      <c r="AV790">
        <v>143</v>
      </c>
      <c r="AW790" t="s">
        <v>60</v>
      </c>
      <c r="AX790" t="s">
        <v>61</v>
      </c>
      <c r="AY790" t="s">
        <v>62</v>
      </c>
      <c r="BA790">
        <v>8</v>
      </c>
      <c r="BB790">
        <v>1</v>
      </c>
      <c r="BD790">
        <v>21.534400000000002</v>
      </c>
      <c r="BE790">
        <v>1.0844</v>
      </c>
      <c r="BF790">
        <v>8956.1200000000008</v>
      </c>
      <c r="BH790">
        <v>3664.7</v>
      </c>
      <c r="BY790" t="s">
        <v>4554</v>
      </c>
      <c r="BZ790" t="s">
        <v>8226</v>
      </c>
      <c r="CA790" t="s">
        <v>58</v>
      </c>
      <c r="CB790" t="str">
        <f t="shared" si="219"/>
        <v>ZYRA_CLUSTER_5i5d100000k nrq=1</v>
      </c>
      <c r="CC790">
        <f t="shared" si="220"/>
        <v>144</v>
      </c>
    </row>
    <row r="791" spans="1:81" x14ac:dyDescent="0.4">
      <c r="A791" t="s">
        <v>860</v>
      </c>
      <c r="B791" t="s">
        <v>58</v>
      </c>
      <c r="C791" t="s">
        <v>96</v>
      </c>
      <c r="D791" t="e">
        <f t="shared" si="204"/>
        <v>#NAME?</v>
      </c>
      <c r="E791">
        <v>10000</v>
      </c>
      <c r="F791" t="e">
        <f t="shared" si="205"/>
        <v>#NAME?</v>
      </c>
      <c r="G791" t="s">
        <v>60</v>
      </c>
      <c r="H791" t="e">
        <f t="shared" si="206"/>
        <v>#NAME?</v>
      </c>
      <c r="I791" t="s">
        <v>61</v>
      </c>
      <c r="J791" t="e">
        <f t="shared" si="207"/>
        <v>#NAME?</v>
      </c>
      <c r="K791" t="s">
        <v>62</v>
      </c>
      <c r="L791" t="e">
        <f t="shared" si="208"/>
        <v>#NAME?</v>
      </c>
      <c r="M791" t="e">
        <f t="shared" si="209"/>
        <v>#NAME?</v>
      </c>
      <c r="N791">
        <v>100000</v>
      </c>
      <c r="O791" t="e">
        <f t="shared" si="210"/>
        <v>#NAME?</v>
      </c>
      <c r="P791">
        <v>5</v>
      </c>
      <c r="Q791" t="e">
        <f t="shared" si="211"/>
        <v>#NAME?</v>
      </c>
      <c r="R791">
        <v>5</v>
      </c>
      <c r="S791" t="e">
        <f t="shared" si="212"/>
        <v>#NAME?</v>
      </c>
      <c r="T791">
        <v>0</v>
      </c>
      <c r="U791" t="e">
        <f t="shared" si="213"/>
        <v>#NAME?</v>
      </c>
      <c r="V791">
        <v>256</v>
      </c>
      <c r="W791" t="e">
        <f t="shared" si="214"/>
        <v>#NAME?</v>
      </c>
      <c r="X791">
        <v>126</v>
      </c>
      <c r="Y791" t="e">
        <f t="shared" si="215"/>
        <v>#NAME?</v>
      </c>
      <c r="Z791">
        <v>0</v>
      </c>
      <c r="AA791" t="e">
        <f t="shared" si="216"/>
        <v>#NAME?</v>
      </c>
      <c r="AB791">
        <v>48</v>
      </c>
      <c r="AC791" t="e">
        <f t="shared" si="217"/>
        <v>#NAME?</v>
      </c>
      <c r="AD791">
        <v>1</v>
      </c>
      <c r="AE791" t="e">
        <f t="shared" si="218"/>
        <v>#NAME?</v>
      </c>
      <c r="AF791" t="s">
        <v>63</v>
      </c>
      <c r="AG791" t="s">
        <v>64</v>
      </c>
      <c r="AH791">
        <v>68493032</v>
      </c>
      <c r="AI791">
        <v>68481076</v>
      </c>
      <c r="AJ791">
        <v>13697410</v>
      </c>
      <c r="AK791">
        <v>136818621</v>
      </c>
      <c r="AL791">
        <v>10000</v>
      </c>
      <c r="AR791">
        <v>10000</v>
      </c>
      <c r="AS791">
        <v>5983.8119999999999</v>
      </c>
      <c r="AT791">
        <v>5</v>
      </c>
      <c r="AU791">
        <v>100000</v>
      </c>
      <c r="AV791">
        <v>126</v>
      </c>
      <c r="AW791" t="s">
        <v>60</v>
      </c>
      <c r="AX791" t="s">
        <v>61</v>
      </c>
      <c r="AY791" t="s">
        <v>62</v>
      </c>
      <c r="BA791">
        <v>7</v>
      </c>
      <c r="BB791">
        <v>1</v>
      </c>
      <c r="BD791">
        <v>9.8103099999999994</v>
      </c>
      <c r="BE791">
        <v>0.86559699999999995</v>
      </c>
      <c r="BF791">
        <v>2416.85</v>
      </c>
      <c r="BH791">
        <v>983.81200000000001</v>
      </c>
      <c r="BN791">
        <v>1367467065</v>
      </c>
      <c r="BO791">
        <v>214732934</v>
      </c>
      <c r="BP791">
        <v>717831</v>
      </c>
      <c r="BQ791">
        <v>21374</v>
      </c>
      <c r="BR791">
        <v>0.31304399999999999</v>
      </c>
      <c r="BY791" t="s">
        <v>4555</v>
      </c>
      <c r="BZ791" t="s">
        <v>8227</v>
      </c>
      <c r="CA791" t="s">
        <v>58</v>
      </c>
      <c r="CB791" t="str">
        <f t="shared" si="219"/>
        <v>ZYRA_SCATTER_5i5d100000k nrq=0</v>
      </c>
      <c r="CC791">
        <f t="shared" si="220"/>
        <v>126</v>
      </c>
    </row>
    <row r="792" spans="1:81" x14ac:dyDescent="0.4">
      <c r="A792" t="s">
        <v>861</v>
      </c>
      <c r="B792" t="s">
        <v>58</v>
      </c>
      <c r="C792" t="s">
        <v>96</v>
      </c>
      <c r="D792" t="e">
        <f t="shared" si="204"/>
        <v>#NAME?</v>
      </c>
      <c r="E792">
        <v>10000</v>
      </c>
      <c r="F792" t="e">
        <f t="shared" si="205"/>
        <v>#NAME?</v>
      </c>
      <c r="G792" t="s">
        <v>60</v>
      </c>
      <c r="H792" t="e">
        <f t="shared" si="206"/>
        <v>#NAME?</v>
      </c>
      <c r="I792" t="s">
        <v>61</v>
      </c>
      <c r="J792" t="e">
        <f t="shared" si="207"/>
        <v>#NAME?</v>
      </c>
      <c r="K792" t="s">
        <v>62</v>
      </c>
      <c r="L792" t="e">
        <f t="shared" si="208"/>
        <v>#NAME?</v>
      </c>
      <c r="M792" t="e">
        <f t="shared" si="209"/>
        <v>#NAME?</v>
      </c>
      <c r="N792">
        <v>100000</v>
      </c>
      <c r="O792" t="e">
        <f t="shared" si="210"/>
        <v>#NAME?</v>
      </c>
      <c r="P792">
        <v>5</v>
      </c>
      <c r="Q792" t="e">
        <f t="shared" si="211"/>
        <v>#NAME?</v>
      </c>
      <c r="R792">
        <v>5</v>
      </c>
      <c r="S792" t="e">
        <f t="shared" si="212"/>
        <v>#NAME?</v>
      </c>
      <c r="T792">
        <v>0</v>
      </c>
      <c r="U792" t="e">
        <f t="shared" si="213"/>
        <v>#NAME?</v>
      </c>
      <c r="V792">
        <v>256</v>
      </c>
      <c r="W792" t="e">
        <f t="shared" si="214"/>
        <v>#NAME?</v>
      </c>
      <c r="X792">
        <v>126</v>
      </c>
      <c r="Y792" t="e">
        <f t="shared" si="215"/>
        <v>#NAME?</v>
      </c>
      <c r="Z792">
        <v>0</v>
      </c>
      <c r="AA792" t="e">
        <f t="shared" si="216"/>
        <v>#NAME?</v>
      </c>
      <c r="AB792">
        <v>48</v>
      </c>
      <c r="AC792" t="e">
        <f t="shared" si="217"/>
        <v>#NAME?</v>
      </c>
      <c r="AD792">
        <v>2</v>
      </c>
      <c r="AE792" t="e">
        <f t="shared" si="218"/>
        <v>#NAME?</v>
      </c>
      <c r="AF792" t="s">
        <v>63</v>
      </c>
      <c r="AG792" t="s">
        <v>64</v>
      </c>
      <c r="AH792">
        <v>69170691</v>
      </c>
      <c r="AI792">
        <v>69188433</v>
      </c>
      <c r="AJ792">
        <v>13835912</v>
      </c>
      <c r="AK792">
        <v>138229498</v>
      </c>
      <c r="AL792">
        <v>10000</v>
      </c>
      <c r="AR792">
        <v>10000</v>
      </c>
      <c r="AS792">
        <v>5933.2569999999996</v>
      </c>
      <c r="AT792">
        <v>5</v>
      </c>
      <c r="AU792">
        <v>100000</v>
      </c>
      <c r="AV792">
        <v>126</v>
      </c>
      <c r="AW792" t="s">
        <v>60</v>
      </c>
      <c r="AX792" t="s">
        <v>61</v>
      </c>
      <c r="AY792" t="s">
        <v>62</v>
      </c>
      <c r="BA792">
        <v>7</v>
      </c>
      <c r="BB792">
        <v>1</v>
      </c>
      <c r="BD792">
        <v>9.8274100000000004</v>
      </c>
      <c r="BE792">
        <v>0.86343999999999999</v>
      </c>
      <c r="BF792">
        <v>2385.98</v>
      </c>
      <c r="BH792">
        <v>933.25699999999995</v>
      </c>
      <c r="BN792">
        <v>1381564748</v>
      </c>
      <c r="BO792">
        <v>214726225</v>
      </c>
      <c r="BP792">
        <v>728810</v>
      </c>
      <c r="BQ792">
        <v>14285</v>
      </c>
      <c r="BR792">
        <v>0.32073400000000002</v>
      </c>
      <c r="BY792" t="s">
        <v>4556</v>
      </c>
      <c r="BZ792" t="s">
        <v>8228</v>
      </c>
      <c r="CA792" t="s">
        <v>58</v>
      </c>
      <c r="CB792" t="str">
        <f t="shared" si="219"/>
        <v>ZYRA_SCATTER_5i5d100000k nrq=0</v>
      </c>
      <c r="CC792">
        <f t="shared" si="220"/>
        <v>126</v>
      </c>
    </row>
    <row r="793" spans="1:81" x14ac:dyDescent="0.4">
      <c r="A793" t="s">
        <v>862</v>
      </c>
      <c r="B793" t="s">
        <v>58</v>
      </c>
      <c r="C793" t="s">
        <v>96</v>
      </c>
      <c r="D793" t="e">
        <f t="shared" si="204"/>
        <v>#NAME?</v>
      </c>
      <c r="E793">
        <v>10000</v>
      </c>
      <c r="F793" t="e">
        <f t="shared" si="205"/>
        <v>#NAME?</v>
      </c>
      <c r="G793" t="s">
        <v>60</v>
      </c>
      <c r="H793" t="e">
        <f t="shared" si="206"/>
        <v>#NAME?</v>
      </c>
      <c r="I793" t="s">
        <v>61</v>
      </c>
      <c r="J793" t="e">
        <f t="shared" si="207"/>
        <v>#NAME?</v>
      </c>
      <c r="K793" t="s">
        <v>62</v>
      </c>
      <c r="L793" t="e">
        <f t="shared" si="208"/>
        <v>#NAME?</v>
      </c>
      <c r="M793" t="e">
        <f t="shared" si="209"/>
        <v>#NAME?</v>
      </c>
      <c r="N793">
        <v>100000</v>
      </c>
      <c r="O793" t="e">
        <f t="shared" si="210"/>
        <v>#NAME?</v>
      </c>
      <c r="P793">
        <v>5</v>
      </c>
      <c r="Q793" t="e">
        <f t="shared" si="211"/>
        <v>#NAME?</v>
      </c>
      <c r="R793">
        <v>5</v>
      </c>
      <c r="S793" t="e">
        <f t="shared" si="212"/>
        <v>#NAME?</v>
      </c>
      <c r="T793">
        <v>0</v>
      </c>
      <c r="U793" t="e">
        <f t="shared" si="213"/>
        <v>#NAME?</v>
      </c>
      <c r="V793">
        <v>256</v>
      </c>
      <c r="W793" t="e">
        <f t="shared" si="214"/>
        <v>#NAME?</v>
      </c>
      <c r="X793">
        <v>125</v>
      </c>
      <c r="Y793" t="e">
        <f t="shared" si="215"/>
        <v>#NAME?</v>
      </c>
      <c r="Z793">
        <v>1</v>
      </c>
      <c r="AA793" t="e">
        <f t="shared" si="216"/>
        <v>#NAME?</v>
      </c>
      <c r="AB793">
        <v>48</v>
      </c>
      <c r="AC793" t="e">
        <f t="shared" si="217"/>
        <v>#NAME?</v>
      </c>
      <c r="AD793">
        <v>0</v>
      </c>
      <c r="AE793" t="e">
        <f t="shared" si="218"/>
        <v>#NAME?</v>
      </c>
      <c r="AF793" t="s">
        <v>63</v>
      </c>
      <c r="AG793" t="s">
        <v>64</v>
      </c>
      <c r="AH793">
        <v>71055254</v>
      </c>
      <c r="AI793">
        <v>71051872</v>
      </c>
      <c r="AJ793">
        <v>14210712</v>
      </c>
      <c r="AK793">
        <v>141933489</v>
      </c>
      <c r="AL793">
        <v>10000</v>
      </c>
      <c r="AR793">
        <v>10000</v>
      </c>
      <c r="AS793">
        <v>5930.9589999999998</v>
      </c>
      <c r="AT793">
        <v>5</v>
      </c>
      <c r="AU793">
        <v>100000</v>
      </c>
      <c r="AV793">
        <v>125</v>
      </c>
      <c r="AW793" t="s">
        <v>60</v>
      </c>
      <c r="AX793" t="s">
        <v>61</v>
      </c>
      <c r="AY793" t="s">
        <v>62</v>
      </c>
      <c r="BA793">
        <v>7</v>
      </c>
      <c r="BB793">
        <v>1</v>
      </c>
      <c r="BD793">
        <v>9.6295699999999993</v>
      </c>
      <c r="BE793">
        <v>0.80044099999999996</v>
      </c>
      <c r="BF793">
        <v>2329.71</v>
      </c>
      <c r="BH793">
        <v>930.95899999999995</v>
      </c>
      <c r="BN793">
        <v>1418572154</v>
      </c>
      <c r="BO793">
        <v>217358827</v>
      </c>
      <c r="BP793">
        <v>761022</v>
      </c>
      <c r="BQ793">
        <v>73163</v>
      </c>
      <c r="BR793">
        <v>0.32882899999999998</v>
      </c>
      <c r="BY793" t="s">
        <v>4557</v>
      </c>
      <c r="BZ793" t="s">
        <v>8229</v>
      </c>
      <c r="CA793" t="s">
        <v>58</v>
      </c>
      <c r="CB793" t="str">
        <f t="shared" si="219"/>
        <v>ZYRA_SCATTER_5i5d100000k nrq=1</v>
      </c>
      <c r="CC793">
        <f t="shared" si="220"/>
        <v>126</v>
      </c>
    </row>
    <row r="794" spans="1:81" x14ac:dyDescent="0.4">
      <c r="A794" t="s">
        <v>863</v>
      </c>
      <c r="B794" t="s">
        <v>58</v>
      </c>
      <c r="C794" t="s">
        <v>96</v>
      </c>
      <c r="D794" t="e">
        <f t="shared" si="204"/>
        <v>#NAME?</v>
      </c>
      <c r="E794">
        <v>10000</v>
      </c>
      <c r="F794" t="e">
        <f t="shared" si="205"/>
        <v>#NAME?</v>
      </c>
      <c r="G794" t="s">
        <v>60</v>
      </c>
      <c r="H794" t="e">
        <f t="shared" si="206"/>
        <v>#NAME?</v>
      </c>
      <c r="I794" t="s">
        <v>61</v>
      </c>
      <c r="J794" t="e">
        <f t="shared" si="207"/>
        <v>#NAME?</v>
      </c>
      <c r="K794" t="s">
        <v>62</v>
      </c>
      <c r="L794" t="e">
        <f t="shared" si="208"/>
        <v>#NAME?</v>
      </c>
      <c r="M794" t="e">
        <f t="shared" si="209"/>
        <v>#NAME?</v>
      </c>
      <c r="N794">
        <v>100000</v>
      </c>
      <c r="O794" t="e">
        <f t="shared" si="210"/>
        <v>#NAME?</v>
      </c>
      <c r="P794">
        <v>5</v>
      </c>
      <c r="Q794" t="e">
        <f t="shared" si="211"/>
        <v>#NAME?</v>
      </c>
      <c r="R794">
        <v>5</v>
      </c>
      <c r="S794" t="e">
        <f t="shared" si="212"/>
        <v>#NAME?</v>
      </c>
      <c r="T794">
        <v>0</v>
      </c>
      <c r="U794" t="e">
        <f t="shared" si="213"/>
        <v>#NAME?</v>
      </c>
      <c r="V794">
        <v>256</v>
      </c>
      <c r="W794" t="e">
        <f t="shared" si="214"/>
        <v>#NAME?</v>
      </c>
      <c r="X794">
        <v>125</v>
      </c>
      <c r="Y794" t="e">
        <f t="shared" si="215"/>
        <v>#NAME?</v>
      </c>
      <c r="Z794">
        <v>1</v>
      </c>
      <c r="AA794" t="e">
        <f t="shared" si="216"/>
        <v>#NAME?</v>
      </c>
      <c r="AB794">
        <v>48</v>
      </c>
      <c r="AC794" t="e">
        <f t="shared" si="217"/>
        <v>#NAME?</v>
      </c>
      <c r="AD794">
        <v>1</v>
      </c>
      <c r="AE794" t="e">
        <f t="shared" si="218"/>
        <v>#NAME?</v>
      </c>
      <c r="AF794" t="s">
        <v>63</v>
      </c>
      <c r="AG794" t="s">
        <v>64</v>
      </c>
      <c r="AH794">
        <v>65079374</v>
      </c>
      <c r="AI794">
        <v>65086781</v>
      </c>
      <c r="AJ794">
        <v>13016615</v>
      </c>
      <c r="AK794">
        <v>130013708</v>
      </c>
      <c r="AL794">
        <v>10000</v>
      </c>
      <c r="AR794">
        <v>10000</v>
      </c>
      <c r="AS794">
        <v>51050.04</v>
      </c>
      <c r="AT794">
        <v>5</v>
      </c>
      <c r="AU794">
        <v>100000</v>
      </c>
      <c r="AV794">
        <v>125</v>
      </c>
      <c r="AW794" t="s">
        <v>60</v>
      </c>
      <c r="AX794" t="s">
        <v>61</v>
      </c>
      <c r="AY794" t="s">
        <v>62</v>
      </c>
      <c r="BA794">
        <v>7</v>
      </c>
      <c r="BB794">
        <v>1</v>
      </c>
      <c r="BD794">
        <v>9.8670100000000005</v>
      </c>
      <c r="BE794">
        <v>0.81625499999999995</v>
      </c>
      <c r="BF794">
        <v>2541.25</v>
      </c>
      <c r="BH794">
        <v>1050.04</v>
      </c>
      <c r="BN794">
        <v>1299429712</v>
      </c>
      <c r="BO794">
        <v>279492240</v>
      </c>
      <c r="BP794">
        <v>701069</v>
      </c>
      <c r="BQ794">
        <v>69354</v>
      </c>
      <c r="BR794">
        <v>0.32833699999999999</v>
      </c>
      <c r="BY794" t="s">
        <v>4558</v>
      </c>
      <c r="BZ794" t="s">
        <v>8230</v>
      </c>
      <c r="CA794" t="s">
        <v>58</v>
      </c>
      <c r="CB794" t="str">
        <f t="shared" si="219"/>
        <v>ZYRA_SCATTER_5i5d100000k nrq=1</v>
      </c>
      <c r="CC794">
        <f t="shared" si="220"/>
        <v>126</v>
      </c>
    </row>
    <row r="795" spans="1:81" x14ac:dyDescent="0.4">
      <c r="A795" t="s">
        <v>864</v>
      </c>
      <c r="B795" t="s">
        <v>58</v>
      </c>
      <c r="C795" t="s">
        <v>96</v>
      </c>
      <c r="D795" t="e">
        <f t="shared" si="204"/>
        <v>#NAME?</v>
      </c>
      <c r="E795">
        <v>10000</v>
      </c>
      <c r="F795" t="e">
        <f t="shared" si="205"/>
        <v>#NAME?</v>
      </c>
      <c r="G795" t="s">
        <v>60</v>
      </c>
      <c r="H795" t="e">
        <f t="shared" si="206"/>
        <v>#NAME?</v>
      </c>
      <c r="I795" t="s">
        <v>61</v>
      </c>
      <c r="J795" t="e">
        <f t="shared" si="207"/>
        <v>#NAME?</v>
      </c>
      <c r="K795" t="s">
        <v>62</v>
      </c>
      <c r="L795" t="e">
        <f t="shared" si="208"/>
        <v>#NAME?</v>
      </c>
      <c r="M795" t="e">
        <f t="shared" si="209"/>
        <v>#NAME?</v>
      </c>
      <c r="N795">
        <v>100000</v>
      </c>
      <c r="O795" t="e">
        <f t="shared" si="210"/>
        <v>#NAME?</v>
      </c>
      <c r="P795">
        <v>5</v>
      </c>
      <c r="Q795" t="e">
        <f t="shared" si="211"/>
        <v>#NAME?</v>
      </c>
      <c r="R795">
        <v>5</v>
      </c>
      <c r="S795" t="e">
        <f t="shared" si="212"/>
        <v>#NAME?</v>
      </c>
      <c r="T795">
        <v>0</v>
      </c>
      <c r="U795" t="e">
        <f t="shared" si="213"/>
        <v>#NAME?</v>
      </c>
      <c r="V795">
        <v>256</v>
      </c>
      <c r="W795" t="e">
        <f t="shared" si="214"/>
        <v>#NAME?</v>
      </c>
      <c r="X795">
        <v>125</v>
      </c>
      <c r="Y795" t="e">
        <f t="shared" si="215"/>
        <v>#NAME?</v>
      </c>
      <c r="Z795">
        <v>1</v>
      </c>
      <c r="AA795" t="e">
        <f t="shared" si="216"/>
        <v>#NAME?</v>
      </c>
      <c r="AB795">
        <v>48</v>
      </c>
      <c r="AC795" t="e">
        <f t="shared" si="217"/>
        <v>#NAME?</v>
      </c>
      <c r="AD795">
        <v>2</v>
      </c>
      <c r="AE795" t="e">
        <f t="shared" si="218"/>
        <v>#NAME?</v>
      </c>
      <c r="AF795" t="s">
        <v>63</v>
      </c>
      <c r="AG795" t="s">
        <v>64</v>
      </c>
      <c r="AH795">
        <v>70586243</v>
      </c>
      <c r="AI795">
        <v>70581169</v>
      </c>
      <c r="AJ795">
        <v>14116741</v>
      </c>
      <c r="AK795">
        <v>140989193</v>
      </c>
      <c r="AL795">
        <v>10000</v>
      </c>
      <c r="AR795">
        <v>10000</v>
      </c>
      <c r="AS795">
        <v>5948.2250000000004</v>
      </c>
      <c r="AT795">
        <v>5</v>
      </c>
      <c r="AU795">
        <v>100000</v>
      </c>
      <c r="AV795">
        <v>125</v>
      </c>
      <c r="AW795" t="s">
        <v>60</v>
      </c>
      <c r="AX795" t="s">
        <v>61</v>
      </c>
      <c r="AY795" t="s">
        <v>62</v>
      </c>
      <c r="BA795">
        <v>7</v>
      </c>
      <c r="BB795">
        <v>1</v>
      </c>
      <c r="BD795">
        <v>9.8065300000000004</v>
      </c>
      <c r="BE795">
        <v>0.81581999999999999</v>
      </c>
      <c r="BF795">
        <v>2346.52</v>
      </c>
      <c r="BH795">
        <v>948.22500000000002</v>
      </c>
      <c r="BN795">
        <v>1409126703</v>
      </c>
      <c r="BO795">
        <v>229652447</v>
      </c>
      <c r="BP795">
        <v>763842</v>
      </c>
      <c r="BQ795">
        <v>72862</v>
      </c>
      <c r="BR795">
        <v>0.338586</v>
      </c>
      <c r="BY795" t="s">
        <v>4559</v>
      </c>
      <c r="BZ795" t="s">
        <v>8231</v>
      </c>
      <c r="CA795" t="s">
        <v>58</v>
      </c>
      <c r="CB795" t="str">
        <f t="shared" si="219"/>
        <v>ZYRA_SCATTER_5i5d100000k nrq=1</v>
      </c>
      <c r="CC795">
        <f t="shared" si="220"/>
        <v>126</v>
      </c>
    </row>
    <row r="796" spans="1:81" x14ac:dyDescent="0.4">
      <c r="A796" t="s">
        <v>865</v>
      </c>
      <c r="B796" t="s">
        <v>58</v>
      </c>
      <c r="C796" t="s">
        <v>96</v>
      </c>
      <c r="D796" t="e">
        <f t="shared" si="204"/>
        <v>#NAME?</v>
      </c>
      <c r="E796">
        <v>10000</v>
      </c>
      <c r="F796" t="e">
        <f t="shared" si="205"/>
        <v>#NAME?</v>
      </c>
      <c r="G796" t="s">
        <v>60</v>
      </c>
      <c r="H796" t="e">
        <f t="shared" si="206"/>
        <v>#NAME?</v>
      </c>
      <c r="I796" t="s">
        <v>61</v>
      </c>
      <c r="J796" t="e">
        <f t="shared" si="207"/>
        <v>#NAME?</v>
      </c>
      <c r="K796" t="s">
        <v>62</v>
      </c>
      <c r="L796" t="e">
        <f t="shared" si="208"/>
        <v>#NAME?</v>
      </c>
      <c r="M796" t="e">
        <f t="shared" si="209"/>
        <v>#NAME?</v>
      </c>
      <c r="N796">
        <v>100000</v>
      </c>
      <c r="O796" t="e">
        <f t="shared" si="210"/>
        <v>#NAME?</v>
      </c>
      <c r="P796">
        <v>5</v>
      </c>
      <c r="Q796" t="e">
        <f t="shared" si="211"/>
        <v>#NAME?</v>
      </c>
      <c r="R796">
        <v>5</v>
      </c>
      <c r="S796" t="e">
        <f t="shared" si="212"/>
        <v>#NAME?</v>
      </c>
      <c r="T796">
        <v>0</v>
      </c>
      <c r="U796" t="e">
        <f t="shared" si="213"/>
        <v>#NAME?</v>
      </c>
      <c r="V796">
        <v>256</v>
      </c>
      <c r="W796" t="e">
        <f t="shared" si="214"/>
        <v>#NAME?</v>
      </c>
      <c r="X796">
        <v>144</v>
      </c>
      <c r="Y796" t="e">
        <f t="shared" si="215"/>
        <v>#NAME?</v>
      </c>
      <c r="Z796">
        <v>0</v>
      </c>
      <c r="AA796" t="e">
        <f t="shared" si="216"/>
        <v>#NAME?</v>
      </c>
      <c r="AB796">
        <v>48</v>
      </c>
      <c r="AC796" t="e">
        <f t="shared" si="217"/>
        <v>#NAME?</v>
      </c>
      <c r="AD796">
        <v>0</v>
      </c>
      <c r="AE796" t="e">
        <f t="shared" si="218"/>
        <v>#NAME?</v>
      </c>
      <c r="AF796" t="s">
        <v>63</v>
      </c>
      <c r="AG796" t="s">
        <v>64</v>
      </c>
      <c r="AH796">
        <v>77655147</v>
      </c>
      <c r="AI796">
        <v>77632442</v>
      </c>
      <c r="AJ796">
        <v>15528758</v>
      </c>
      <c r="AK796">
        <v>155099265</v>
      </c>
      <c r="AL796">
        <v>10000</v>
      </c>
      <c r="AR796">
        <v>10000</v>
      </c>
      <c r="AS796">
        <v>5920.1319999999996</v>
      </c>
      <c r="AT796">
        <v>5</v>
      </c>
      <c r="AU796">
        <v>100000</v>
      </c>
      <c r="AV796">
        <v>144</v>
      </c>
      <c r="AW796" t="s">
        <v>60</v>
      </c>
      <c r="AX796" t="s">
        <v>61</v>
      </c>
      <c r="AY796" t="s">
        <v>62</v>
      </c>
      <c r="BA796">
        <v>7</v>
      </c>
      <c r="BB796">
        <v>1</v>
      </c>
      <c r="BD796">
        <v>9.7875899999999998</v>
      </c>
      <c r="BE796">
        <v>0.85213300000000003</v>
      </c>
      <c r="BF796">
        <v>2428.5500000000002</v>
      </c>
      <c r="BH796">
        <v>920.13199999999995</v>
      </c>
      <c r="BN796">
        <v>1550175915</v>
      </c>
      <c r="BO796">
        <v>252150184</v>
      </c>
      <c r="BP796">
        <v>815205</v>
      </c>
      <c r="BQ796">
        <v>19411</v>
      </c>
      <c r="BR796">
        <v>0.36269699999999999</v>
      </c>
      <c r="BY796" t="s">
        <v>4560</v>
      </c>
      <c r="BZ796" t="s">
        <v>8232</v>
      </c>
      <c r="CA796" t="s">
        <v>58</v>
      </c>
      <c r="CB796" t="str">
        <f t="shared" si="219"/>
        <v>ZYRA_SCATTER_5i5d100000k nrq=0</v>
      </c>
      <c r="CC796">
        <f t="shared" si="220"/>
        <v>144</v>
      </c>
    </row>
    <row r="797" spans="1:81" x14ac:dyDescent="0.4">
      <c r="A797" t="s">
        <v>866</v>
      </c>
      <c r="B797" t="s">
        <v>58</v>
      </c>
      <c r="C797" t="s">
        <v>96</v>
      </c>
      <c r="D797" t="e">
        <f t="shared" si="204"/>
        <v>#NAME?</v>
      </c>
      <c r="E797">
        <v>10000</v>
      </c>
      <c r="F797" t="e">
        <f t="shared" si="205"/>
        <v>#NAME?</v>
      </c>
      <c r="G797" t="s">
        <v>60</v>
      </c>
      <c r="H797" t="e">
        <f t="shared" si="206"/>
        <v>#NAME?</v>
      </c>
      <c r="I797" t="s">
        <v>61</v>
      </c>
      <c r="J797" t="e">
        <f t="shared" si="207"/>
        <v>#NAME?</v>
      </c>
      <c r="K797" t="s">
        <v>62</v>
      </c>
      <c r="L797" t="e">
        <f t="shared" si="208"/>
        <v>#NAME?</v>
      </c>
      <c r="M797" t="e">
        <f t="shared" si="209"/>
        <v>#NAME?</v>
      </c>
      <c r="N797">
        <v>100000</v>
      </c>
      <c r="O797" t="e">
        <f t="shared" si="210"/>
        <v>#NAME?</v>
      </c>
      <c r="P797">
        <v>5</v>
      </c>
      <c r="Q797" t="e">
        <f t="shared" si="211"/>
        <v>#NAME?</v>
      </c>
      <c r="R797">
        <v>5</v>
      </c>
      <c r="S797" t="e">
        <f t="shared" si="212"/>
        <v>#NAME?</v>
      </c>
      <c r="T797">
        <v>0</v>
      </c>
      <c r="U797" t="e">
        <f t="shared" si="213"/>
        <v>#NAME?</v>
      </c>
      <c r="V797">
        <v>256</v>
      </c>
      <c r="W797" t="e">
        <f t="shared" si="214"/>
        <v>#NAME?</v>
      </c>
      <c r="X797">
        <v>144</v>
      </c>
      <c r="Y797" t="e">
        <f t="shared" si="215"/>
        <v>#NAME?</v>
      </c>
      <c r="Z797">
        <v>0</v>
      </c>
      <c r="AA797" t="e">
        <f t="shared" si="216"/>
        <v>#NAME?</v>
      </c>
      <c r="AB797">
        <v>48</v>
      </c>
      <c r="AC797" t="e">
        <f t="shared" si="217"/>
        <v>#NAME?</v>
      </c>
      <c r="AD797">
        <v>1</v>
      </c>
      <c r="AE797" t="e">
        <f t="shared" si="218"/>
        <v>#NAME?</v>
      </c>
      <c r="AF797" t="s">
        <v>63</v>
      </c>
      <c r="AG797" t="s">
        <v>64</v>
      </c>
      <c r="AH797">
        <v>74613997</v>
      </c>
      <c r="AI797">
        <v>74635286</v>
      </c>
      <c r="AJ797">
        <v>14924928</v>
      </c>
      <c r="AK797">
        <v>149068460</v>
      </c>
      <c r="AL797">
        <v>10000</v>
      </c>
      <c r="AR797">
        <v>10000</v>
      </c>
      <c r="AS797">
        <v>5946.3689999999997</v>
      </c>
      <c r="AT797">
        <v>5</v>
      </c>
      <c r="AU797">
        <v>100000</v>
      </c>
      <c r="AV797">
        <v>144</v>
      </c>
      <c r="AW797" t="s">
        <v>60</v>
      </c>
      <c r="AX797" t="s">
        <v>61</v>
      </c>
      <c r="AY797" t="s">
        <v>62</v>
      </c>
      <c r="BA797">
        <v>7</v>
      </c>
      <c r="BB797">
        <v>1</v>
      </c>
      <c r="BD797">
        <v>9.90259</v>
      </c>
      <c r="BE797">
        <v>0.86007100000000003</v>
      </c>
      <c r="BF797">
        <v>2532.19</v>
      </c>
      <c r="BH797">
        <v>946.36900000000003</v>
      </c>
      <c r="BN797">
        <v>1489909336</v>
      </c>
      <c r="BO797">
        <v>250954825</v>
      </c>
      <c r="BP797">
        <v>773600</v>
      </c>
      <c r="BQ797">
        <v>25953</v>
      </c>
      <c r="BR797">
        <v>0.35941200000000001</v>
      </c>
      <c r="BY797" t="s">
        <v>4561</v>
      </c>
      <c r="BZ797" t="s">
        <v>8233</v>
      </c>
      <c r="CA797" t="s">
        <v>58</v>
      </c>
      <c r="CB797" t="str">
        <f t="shared" si="219"/>
        <v>ZYRA_SCATTER_5i5d100000k nrq=0</v>
      </c>
      <c r="CC797">
        <f t="shared" si="220"/>
        <v>144</v>
      </c>
    </row>
    <row r="798" spans="1:81" x14ac:dyDescent="0.4">
      <c r="A798" t="s">
        <v>867</v>
      </c>
      <c r="B798" t="s">
        <v>58</v>
      </c>
      <c r="C798" t="s">
        <v>96</v>
      </c>
      <c r="D798" t="e">
        <f t="shared" si="204"/>
        <v>#NAME?</v>
      </c>
      <c r="E798">
        <v>10000</v>
      </c>
      <c r="F798" t="e">
        <f t="shared" si="205"/>
        <v>#NAME?</v>
      </c>
      <c r="G798" t="s">
        <v>60</v>
      </c>
      <c r="H798" t="e">
        <f t="shared" si="206"/>
        <v>#NAME?</v>
      </c>
      <c r="I798" t="s">
        <v>61</v>
      </c>
      <c r="J798" t="e">
        <f t="shared" si="207"/>
        <v>#NAME?</v>
      </c>
      <c r="K798" t="s">
        <v>62</v>
      </c>
      <c r="L798" t="e">
        <f t="shared" si="208"/>
        <v>#NAME?</v>
      </c>
      <c r="M798" t="e">
        <f t="shared" si="209"/>
        <v>#NAME?</v>
      </c>
      <c r="N798">
        <v>100000</v>
      </c>
      <c r="O798" t="e">
        <f t="shared" si="210"/>
        <v>#NAME?</v>
      </c>
      <c r="P798">
        <v>5</v>
      </c>
      <c r="Q798" t="e">
        <f t="shared" si="211"/>
        <v>#NAME?</v>
      </c>
      <c r="R798">
        <v>5</v>
      </c>
      <c r="S798" t="e">
        <f t="shared" si="212"/>
        <v>#NAME?</v>
      </c>
      <c r="T798">
        <v>0</v>
      </c>
      <c r="U798" t="e">
        <f t="shared" si="213"/>
        <v>#NAME?</v>
      </c>
      <c r="V798">
        <v>256</v>
      </c>
      <c r="W798" t="e">
        <f t="shared" si="214"/>
        <v>#NAME?</v>
      </c>
      <c r="X798">
        <v>144</v>
      </c>
      <c r="Y798" t="e">
        <f t="shared" si="215"/>
        <v>#NAME?</v>
      </c>
      <c r="Z798">
        <v>0</v>
      </c>
      <c r="AA798" t="e">
        <f t="shared" si="216"/>
        <v>#NAME?</v>
      </c>
      <c r="AB798">
        <v>48</v>
      </c>
      <c r="AC798" t="e">
        <f t="shared" si="217"/>
        <v>#NAME?</v>
      </c>
      <c r="AD798">
        <v>2</v>
      </c>
      <c r="AE798" t="e">
        <f t="shared" si="218"/>
        <v>#NAME?</v>
      </c>
      <c r="AF798" t="s">
        <v>63</v>
      </c>
      <c r="AG798" t="s">
        <v>64</v>
      </c>
      <c r="AH798">
        <v>75049924</v>
      </c>
      <c r="AI798">
        <v>75061031</v>
      </c>
      <c r="AJ798">
        <v>15011095</v>
      </c>
      <c r="AK798">
        <v>149916119</v>
      </c>
      <c r="AL798">
        <v>10000</v>
      </c>
      <c r="AR798">
        <v>10000</v>
      </c>
      <c r="AS798">
        <v>5935.777</v>
      </c>
      <c r="AT798">
        <v>5</v>
      </c>
      <c r="AU798">
        <v>100000</v>
      </c>
      <c r="AV798">
        <v>144</v>
      </c>
      <c r="AW798" t="s">
        <v>60</v>
      </c>
      <c r="AX798" t="s">
        <v>61</v>
      </c>
      <c r="AY798" t="s">
        <v>62</v>
      </c>
      <c r="BA798">
        <v>7</v>
      </c>
      <c r="BB798">
        <v>1</v>
      </c>
      <c r="BD798">
        <v>9.9537899999999997</v>
      </c>
      <c r="BE798">
        <v>0.86710799999999999</v>
      </c>
      <c r="BF798">
        <v>2517.33</v>
      </c>
      <c r="BH798">
        <v>935.77700000000004</v>
      </c>
      <c r="BN798">
        <v>1498365596</v>
      </c>
      <c r="BO798">
        <v>256577094</v>
      </c>
      <c r="BP798">
        <v>794344</v>
      </c>
      <c r="BQ798">
        <v>17575</v>
      </c>
      <c r="BR798">
        <v>0.360259</v>
      </c>
      <c r="BY798" t="s">
        <v>4562</v>
      </c>
      <c r="BZ798" t="s">
        <v>8234</v>
      </c>
      <c r="CA798" t="s">
        <v>58</v>
      </c>
      <c r="CB798" t="str">
        <f t="shared" si="219"/>
        <v>ZYRA_SCATTER_5i5d100000k nrq=0</v>
      </c>
      <c r="CC798">
        <f t="shared" si="220"/>
        <v>144</v>
      </c>
    </row>
    <row r="799" spans="1:81" x14ac:dyDescent="0.4">
      <c r="A799" t="s">
        <v>868</v>
      </c>
      <c r="B799" t="s">
        <v>58</v>
      </c>
      <c r="C799" t="s">
        <v>96</v>
      </c>
      <c r="D799" t="e">
        <f t="shared" si="204"/>
        <v>#NAME?</v>
      </c>
      <c r="E799">
        <v>10000</v>
      </c>
      <c r="F799" t="e">
        <f t="shared" si="205"/>
        <v>#NAME?</v>
      </c>
      <c r="G799" t="s">
        <v>60</v>
      </c>
      <c r="H799" t="e">
        <f t="shared" si="206"/>
        <v>#NAME?</v>
      </c>
      <c r="I799" t="s">
        <v>61</v>
      </c>
      <c r="J799" t="e">
        <f t="shared" si="207"/>
        <v>#NAME?</v>
      </c>
      <c r="K799" t="s">
        <v>62</v>
      </c>
      <c r="L799" t="e">
        <f t="shared" si="208"/>
        <v>#NAME?</v>
      </c>
      <c r="M799" t="e">
        <f t="shared" si="209"/>
        <v>#NAME?</v>
      </c>
      <c r="N799">
        <v>100000</v>
      </c>
      <c r="O799" t="e">
        <f t="shared" si="210"/>
        <v>#NAME?</v>
      </c>
      <c r="P799">
        <v>5</v>
      </c>
      <c r="Q799" t="e">
        <f t="shared" si="211"/>
        <v>#NAME?</v>
      </c>
      <c r="R799">
        <v>5</v>
      </c>
      <c r="S799" t="e">
        <f t="shared" si="212"/>
        <v>#NAME?</v>
      </c>
      <c r="T799">
        <v>0</v>
      </c>
      <c r="U799" t="e">
        <f t="shared" si="213"/>
        <v>#NAME?</v>
      </c>
      <c r="V799">
        <v>256</v>
      </c>
      <c r="W799" t="e">
        <f t="shared" si="214"/>
        <v>#NAME?</v>
      </c>
      <c r="X799">
        <v>143</v>
      </c>
      <c r="Y799" t="e">
        <f t="shared" si="215"/>
        <v>#NAME?</v>
      </c>
      <c r="Z799">
        <v>1</v>
      </c>
      <c r="AA799" t="e">
        <f t="shared" si="216"/>
        <v>#NAME?</v>
      </c>
      <c r="AB799">
        <v>48</v>
      </c>
      <c r="AC799" t="e">
        <f t="shared" si="217"/>
        <v>#NAME?</v>
      </c>
      <c r="AD799">
        <v>0</v>
      </c>
      <c r="AE799" t="e">
        <f t="shared" si="218"/>
        <v>#NAME?</v>
      </c>
      <c r="AF799" t="s">
        <v>63</v>
      </c>
      <c r="AG799" t="s">
        <v>64</v>
      </c>
      <c r="AH799">
        <v>77173357</v>
      </c>
      <c r="AI799">
        <v>77179126</v>
      </c>
      <c r="AJ799">
        <v>15435248</v>
      </c>
      <c r="AK799">
        <v>154166067</v>
      </c>
      <c r="AL799">
        <v>10000</v>
      </c>
      <c r="AR799">
        <v>10000</v>
      </c>
      <c r="AS799">
        <v>5953.4110000000001</v>
      </c>
      <c r="AT799">
        <v>5</v>
      </c>
      <c r="AU799">
        <v>100000</v>
      </c>
      <c r="AV799">
        <v>143</v>
      </c>
      <c r="AW799" t="s">
        <v>60</v>
      </c>
      <c r="AX799" t="s">
        <v>61</v>
      </c>
      <c r="AY799" t="s">
        <v>62</v>
      </c>
      <c r="BA799">
        <v>7</v>
      </c>
      <c r="BB799">
        <v>1</v>
      </c>
      <c r="BD799">
        <v>9.8059399999999997</v>
      </c>
      <c r="BE799">
        <v>0.80658099999999999</v>
      </c>
      <c r="BF799">
        <v>2443.83</v>
      </c>
      <c r="BH799">
        <v>953.41099999999994</v>
      </c>
      <c r="BN799">
        <v>1540826376</v>
      </c>
      <c r="BO799">
        <v>263468123</v>
      </c>
      <c r="BP799">
        <v>832837</v>
      </c>
      <c r="BQ799">
        <v>80377</v>
      </c>
      <c r="BR799">
        <v>0.36545800000000001</v>
      </c>
      <c r="BY799" t="s">
        <v>4563</v>
      </c>
      <c r="BZ799" t="s">
        <v>8235</v>
      </c>
      <c r="CA799" t="s">
        <v>58</v>
      </c>
      <c r="CB799" t="str">
        <f t="shared" si="219"/>
        <v>ZYRA_SCATTER_5i5d100000k nrq=1</v>
      </c>
      <c r="CC799">
        <f t="shared" si="220"/>
        <v>144</v>
      </c>
    </row>
    <row r="800" spans="1:81" x14ac:dyDescent="0.4">
      <c r="A800" t="s">
        <v>869</v>
      </c>
      <c r="B800" t="s">
        <v>58</v>
      </c>
      <c r="C800" t="s">
        <v>78</v>
      </c>
      <c r="D800" t="e">
        <f t="shared" si="204"/>
        <v>#NAME?</v>
      </c>
      <c r="E800">
        <v>10000</v>
      </c>
      <c r="F800" t="e">
        <f t="shared" si="205"/>
        <v>#NAME?</v>
      </c>
      <c r="G800" t="s">
        <v>60</v>
      </c>
      <c r="H800" t="e">
        <f t="shared" si="206"/>
        <v>#NAME?</v>
      </c>
      <c r="I800" t="s">
        <v>61</v>
      </c>
      <c r="J800" t="e">
        <f t="shared" si="207"/>
        <v>#NAME?</v>
      </c>
      <c r="K800" t="s">
        <v>62</v>
      </c>
      <c r="L800" t="e">
        <f t="shared" si="208"/>
        <v>#NAME?</v>
      </c>
      <c r="M800" t="e">
        <f t="shared" si="209"/>
        <v>#NAME?</v>
      </c>
      <c r="N800">
        <v>10000</v>
      </c>
      <c r="O800" t="e">
        <f t="shared" si="210"/>
        <v>#NAME?</v>
      </c>
      <c r="P800">
        <v>5</v>
      </c>
      <c r="Q800" t="e">
        <f t="shared" si="211"/>
        <v>#NAME?</v>
      </c>
      <c r="R800">
        <v>5</v>
      </c>
      <c r="S800" t="e">
        <f t="shared" si="212"/>
        <v>#NAME?</v>
      </c>
      <c r="T800">
        <v>0</v>
      </c>
      <c r="U800" t="e">
        <f t="shared" si="213"/>
        <v>#NAME?</v>
      </c>
      <c r="V800">
        <v>256</v>
      </c>
      <c r="W800" t="e">
        <f t="shared" si="214"/>
        <v>#NAME?</v>
      </c>
      <c r="X800">
        <v>89</v>
      </c>
      <c r="Y800" t="e">
        <f t="shared" si="215"/>
        <v>#NAME?</v>
      </c>
      <c r="Z800">
        <v>1</v>
      </c>
      <c r="AA800" t="e">
        <f t="shared" si="216"/>
        <v>#NAME?</v>
      </c>
      <c r="AB800">
        <v>48</v>
      </c>
      <c r="AC800" t="e">
        <f t="shared" si="217"/>
        <v>#NAME?</v>
      </c>
      <c r="AD800">
        <v>1</v>
      </c>
      <c r="AE800" t="e">
        <f t="shared" si="218"/>
        <v>#NAME?</v>
      </c>
      <c r="AF800" t="s">
        <v>65</v>
      </c>
      <c r="AG800" t="s">
        <v>64</v>
      </c>
      <c r="AH800">
        <v>18335165</v>
      </c>
      <c r="AI800">
        <v>18327929</v>
      </c>
      <c r="AJ800">
        <v>3666309</v>
      </c>
      <c r="AK800">
        <v>36618557</v>
      </c>
      <c r="AL800">
        <v>10000</v>
      </c>
      <c r="AR800">
        <v>10000</v>
      </c>
      <c r="AS800">
        <v>53315.15</v>
      </c>
      <c r="AT800">
        <v>5</v>
      </c>
      <c r="AU800">
        <v>10000</v>
      </c>
      <c r="AV800">
        <v>89</v>
      </c>
      <c r="AW800" t="s">
        <v>60</v>
      </c>
      <c r="AX800" t="s">
        <v>61</v>
      </c>
      <c r="AY800" t="s">
        <v>62</v>
      </c>
      <c r="BA800">
        <v>8</v>
      </c>
      <c r="BB800">
        <v>1</v>
      </c>
      <c r="BD800">
        <v>7.9176900000000003</v>
      </c>
      <c r="BE800">
        <v>0.89944999999999997</v>
      </c>
      <c r="BF800">
        <v>6214.68</v>
      </c>
      <c r="BH800">
        <v>3315.15</v>
      </c>
      <c r="BY800" t="s">
        <v>4564</v>
      </c>
      <c r="BZ800" t="s">
        <v>8236</v>
      </c>
      <c r="CA800" t="s">
        <v>58</v>
      </c>
      <c r="CB800" t="str">
        <f t="shared" si="219"/>
        <v>ZYRA_CLUSTER_5i5d10000k nrq=1</v>
      </c>
      <c r="CC800">
        <f t="shared" si="220"/>
        <v>90</v>
      </c>
    </row>
    <row r="801" spans="1:81" x14ac:dyDescent="0.4">
      <c r="A801" t="s">
        <v>870</v>
      </c>
      <c r="B801" t="s">
        <v>58</v>
      </c>
      <c r="C801" t="s">
        <v>96</v>
      </c>
      <c r="D801" t="e">
        <f t="shared" si="204"/>
        <v>#NAME?</v>
      </c>
      <c r="E801">
        <v>10000</v>
      </c>
      <c r="F801" t="e">
        <f t="shared" si="205"/>
        <v>#NAME?</v>
      </c>
      <c r="G801" t="s">
        <v>60</v>
      </c>
      <c r="H801" t="e">
        <f t="shared" si="206"/>
        <v>#NAME?</v>
      </c>
      <c r="I801" t="s">
        <v>61</v>
      </c>
      <c r="J801" t="e">
        <f t="shared" si="207"/>
        <v>#NAME?</v>
      </c>
      <c r="K801" t="s">
        <v>62</v>
      </c>
      <c r="L801" t="e">
        <f t="shared" si="208"/>
        <v>#NAME?</v>
      </c>
      <c r="M801" t="e">
        <f t="shared" si="209"/>
        <v>#NAME?</v>
      </c>
      <c r="N801">
        <v>100000</v>
      </c>
      <c r="O801" t="e">
        <f t="shared" si="210"/>
        <v>#NAME?</v>
      </c>
      <c r="P801">
        <v>5</v>
      </c>
      <c r="Q801" t="e">
        <f t="shared" si="211"/>
        <v>#NAME?</v>
      </c>
      <c r="R801">
        <v>5</v>
      </c>
      <c r="S801" t="e">
        <f t="shared" si="212"/>
        <v>#NAME?</v>
      </c>
      <c r="T801">
        <v>0</v>
      </c>
      <c r="U801" t="e">
        <f t="shared" si="213"/>
        <v>#NAME?</v>
      </c>
      <c r="V801">
        <v>256</v>
      </c>
      <c r="W801" t="e">
        <f t="shared" si="214"/>
        <v>#NAME?</v>
      </c>
      <c r="X801">
        <v>143</v>
      </c>
      <c r="Y801" t="e">
        <f t="shared" si="215"/>
        <v>#NAME?</v>
      </c>
      <c r="Z801">
        <v>1</v>
      </c>
      <c r="AA801" t="e">
        <f t="shared" si="216"/>
        <v>#NAME?</v>
      </c>
      <c r="AB801">
        <v>48</v>
      </c>
      <c r="AC801" t="e">
        <f t="shared" si="217"/>
        <v>#NAME?</v>
      </c>
      <c r="AD801">
        <v>1</v>
      </c>
      <c r="AE801" t="e">
        <f t="shared" si="218"/>
        <v>#NAME?</v>
      </c>
      <c r="AF801" t="s">
        <v>63</v>
      </c>
      <c r="AG801" t="s">
        <v>64</v>
      </c>
      <c r="AH801">
        <v>76554467</v>
      </c>
      <c r="AI801">
        <v>76559029</v>
      </c>
      <c r="AJ801">
        <v>15311349</v>
      </c>
      <c r="AK801">
        <v>152924527</v>
      </c>
      <c r="AL801">
        <v>10000</v>
      </c>
      <c r="AR801">
        <v>10000</v>
      </c>
      <c r="AS801">
        <v>5959.2640000000001</v>
      </c>
      <c r="AT801">
        <v>5</v>
      </c>
      <c r="AU801">
        <v>100000</v>
      </c>
      <c r="AV801">
        <v>143</v>
      </c>
      <c r="AW801" t="s">
        <v>60</v>
      </c>
      <c r="AX801" t="s">
        <v>61</v>
      </c>
      <c r="AY801" t="s">
        <v>62</v>
      </c>
      <c r="BA801">
        <v>7</v>
      </c>
      <c r="BB801">
        <v>1</v>
      </c>
      <c r="BD801">
        <v>9.8700100000000006</v>
      </c>
      <c r="BE801">
        <v>0.80461300000000002</v>
      </c>
      <c r="BF801">
        <v>2462.4899999999998</v>
      </c>
      <c r="BH801">
        <v>959.26400000000001</v>
      </c>
      <c r="BN801">
        <v>1528419057</v>
      </c>
      <c r="BO801">
        <v>258138845</v>
      </c>
      <c r="BP801">
        <v>824851</v>
      </c>
      <c r="BQ801">
        <v>76175</v>
      </c>
      <c r="BR801">
        <v>0.36841499999999999</v>
      </c>
      <c r="BY801" t="s">
        <v>4565</v>
      </c>
      <c r="BZ801" t="s">
        <v>8237</v>
      </c>
      <c r="CA801" t="s">
        <v>58</v>
      </c>
      <c r="CB801" t="str">
        <f t="shared" si="219"/>
        <v>ZYRA_SCATTER_5i5d100000k nrq=1</v>
      </c>
      <c r="CC801">
        <f t="shared" si="220"/>
        <v>144</v>
      </c>
    </row>
    <row r="802" spans="1:81" x14ac:dyDescent="0.4">
      <c r="A802" t="s">
        <v>871</v>
      </c>
      <c r="B802" t="s">
        <v>58</v>
      </c>
      <c r="C802" t="s">
        <v>78</v>
      </c>
      <c r="D802" t="e">
        <f t="shared" si="204"/>
        <v>#NAME?</v>
      </c>
      <c r="E802">
        <v>10000</v>
      </c>
      <c r="F802" t="e">
        <f t="shared" si="205"/>
        <v>#NAME?</v>
      </c>
      <c r="G802" t="s">
        <v>60</v>
      </c>
      <c r="H802" t="e">
        <f t="shared" si="206"/>
        <v>#NAME?</v>
      </c>
      <c r="I802" t="s">
        <v>61</v>
      </c>
      <c r="J802" t="e">
        <f t="shared" si="207"/>
        <v>#NAME?</v>
      </c>
      <c r="K802" t="s">
        <v>62</v>
      </c>
      <c r="L802" t="e">
        <f t="shared" si="208"/>
        <v>#NAME?</v>
      </c>
      <c r="M802" t="e">
        <f t="shared" si="209"/>
        <v>#NAME?</v>
      </c>
      <c r="N802">
        <v>100000</v>
      </c>
      <c r="O802" t="e">
        <f t="shared" si="210"/>
        <v>#NAME?</v>
      </c>
      <c r="P802">
        <v>5</v>
      </c>
      <c r="Q802" t="e">
        <f t="shared" si="211"/>
        <v>#NAME?</v>
      </c>
      <c r="R802">
        <v>5</v>
      </c>
      <c r="S802" t="e">
        <f t="shared" si="212"/>
        <v>#NAME?</v>
      </c>
      <c r="T802">
        <v>0</v>
      </c>
      <c r="U802" t="e">
        <f t="shared" si="213"/>
        <v>#NAME?</v>
      </c>
      <c r="V802">
        <v>256</v>
      </c>
      <c r="W802" t="e">
        <f t="shared" si="214"/>
        <v>#NAME?</v>
      </c>
      <c r="X802">
        <v>143</v>
      </c>
      <c r="Y802" t="e">
        <f t="shared" si="215"/>
        <v>#NAME?</v>
      </c>
      <c r="Z802">
        <v>1</v>
      </c>
      <c r="AA802" t="e">
        <f t="shared" si="216"/>
        <v>#NAME?</v>
      </c>
      <c r="AB802">
        <v>48</v>
      </c>
      <c r="AC802" t="e">
        <f t="shared" si="217"/>
        <v>#NAME?</v>
      </c>
      <c r="AD802">
        <v>1</v>
      </c>
      <c r="AE802" t="e">
        <f t="shared" si="218"/>
        <v>#NAME?</v>
      </c>
      <c r="AF802" t="s">
        <v>65</v>
      </c>
      <c r="AG802" t="s">
        <v>64</v>
      </c>
      <c r="AH802">
        <v>19939965</v>
      </c>
      <c r="AI802">
        <v>19950667</v>
      </c>
      <c r="AJ802">
        <v>3989063</v>
      </c>
      <c r="AK802">
        <v>39844732</v>
      </c>
      <c r="AL802">
        <v>10000</v>
      </c>
      <c r="AR802">
        <v>10000</v>
      </c>
      <c r="AS802">
        <v>53810.95</v>
      </c>
      <c r="AT802">
        <v>5</v>
      </c>
      <c r="AU802">
        <v>100000</v>
      </c>
      <c r="AV802">
        <v>143</v>
      </c>
      <c r="AW802" t="s">
        <v>60</v>
      </c>
      <c r="AX802" t="s">
        <v>61</v>
      </c>
      <c r="AY802" t="s">
        <v>62</v>
      </c>
      <c r="BA802">
        <v>8</v>
      </c>
      <c r="BB802">
        <v>1</v>
      </c>
      <c r="BD802">
        <v>21.742599999999999</v>
      </c>
      <c r="BE802">
        <v>1.09084</v>
      </c>
      <c r="BF802">
        <v>9250.2900000000009</v>
      </c>
      <c r="BH802">
        <v>3810.95</v>
      </c>
      <c r="BY802" t="s">
        <v>4566</v>
      </c>
      <c r="BZ802" t="s">
        <v>8238</v>
      </c>
      <c r="CA802" t="s">
        <v>58</v>
      </c>
      <c r="CB802" t="str">
        <f t="shared" si="219"/>
        <v>ZYRA_CLUSTER_5i5d100000k nrq=1</v>
      </c>
      <c r="CC802">
        <f t="shared" si="220"/>
        <v>144</v>
      </c>
    </row>
    <row r="803" spans="1:81" x14ac:dyDescent="0.4">
      <c r="A803" t="s">
        <v>872</v>
      </c>
      <c r="B803" t="s">
        <v>58</v>
      </c>
      <c r="C803" t="s">
        <v>96</v>
      </c>
      <c r="D803" t="e">
        <f t="shared" si="204"/>
        <v>#NAME?</v>
      </c>
      <c r="E803">
        <v>10000</v>
      </c>
      <c r="F803" t="e">
        <f t="shared" si="205"/>
        <v>#NAME?</v>
      </c>
      <c r="G803" t="s">
        <v>60</v>
      </c>
      <c r="H803" t="e">
        <f t="shared" si="206"/>
        <v>#NAME?</v>
      </c>
      <c r="I803" t="s">
        <v>61</v>
      </c>
      <c r="J803" t="e">
        <f t="shared" si="207"/>
        <v>#NAME?</v>
      </c>
      <c r="K803" t="s">
        <v>62</v>
      </c>
      <c r="L803" t="e">
        <f t="shared" si="208"/>
        <v>#NAME?</v>
      </c>
      <c r="M803" t="e">
        <f t="shared" si="209"/>
        <v>#NAME?</v>
      </c>
      <c r="N803">
        <v>100000</v>
      </c>
      <c r="O803" t="e">
        <f t="shared" si="210"/>
        <v>#NAME?</v>
      </c>
      <c r="P803">
        <v>5</v>
      </c>
      <c r="Q803" t="e">
        <f t="shared" si="211"/>
        <v>#NAME?</v>
      </c>
      <c r="R803">
        <v>5</v>
      </c>
      <c r="S803" t="e">
        <f t="shared" si="212"/>
        <v>#NAME?</v>
      </c>
      <c r="T803">
        <v>0</v>
      </c>
      <c r="U803" t="e">
        <f t="shared" si="213"/>
        <v>#NAME?</v>
      </c>
      <c r="V803">
        <v>256</v>
      </c>
      <c r="W803" t="e">
        <f t="shared" si="214"/>
        <v>#NAME?</v>
      </c>
      <c r="X803">
        <v>143</v>
      </c>
      <c r="Y803" t="e">
        <f t="shared" si="215"/>
        <v>#NAME?</v>
      </c>
      <c r="Z803">
        <v>1</v>
      </c>
      <c r="AA803" t="e">
        <f t="shared" si="216"/>
        <v>#NAME?</v>
      </c>
      <c r="AB803">
        <v>48</v>
      </c>
      <c r="AC803" t="e">
        <f t="shared" si="217"/>
        <v>#NAME?</v>
      </c>
      <c r="AD803">
        <v>2</v>
      </c>
      <c r="AE803" t="e">
        <f t="shared" si="218"/>
        <v>#NAME?</v>
      </c>
      <c r="AF803" t="s">
        <v>63</v>
      </c>
      <c r="AG803" t="s">
        <v>64</v>
      </c>
      <c r="AH803">
        <v>76037574</v>
      </c>
      <c r="AI803">
        <v>76031274</v>
      </c>
      <c r="AJ803">
        <v>15206884</v>
      </c>
      <c r="AK803">
        <v>151892158</v>
      </c>
      <c r="AL803">
        <v>10000</v>
      </c>
      <c r="AR803">
        <v>10000</v>
      </c>
      <c r="AS803">
        <v>5957.473</v>
      </c>
      <c r="AT803">
        <v>5</v>
      </c>
      <c r="AU803">
        <v>100000</v>
      </c>
      <c r="AV803">
        <v>143</v>
      </c>
      <c r="AW803" t="s">
        <v>60</v>
      </c>
      <c r="AX803" t="s">
        <v>61</v>
      </c>
      <c r="AY803" t="s">
        <v>62</v>
      </c>
      <c r="BA803">
        <v>7</v>
      </c>
      <c r="BB803">
        <v>1</v>
      </c>
      <c r="BD803">
        <v>9.8761299999999999</v>
      </c>
      <c r="BE803">
        <v>0.81836900000000001</v>
      </c>
      <c r="BF803">
        <v>2484.4699999999998</v>
      </c>
      <c r="BH803">
        <v>957.47299999999996</v>
      </c>
      <c r="BN803">
        <v>1518101665</v>
      </c>
      <c r="BO803">
        <v>265575164</v>
      </c>
      <c r="BP803">
        <v>818641</v>
      </c>
      <c r="BQ803">
        <v>71020</v>
      </c>
      <c r="BR803">
        <v>0.37148999999999999</v>
      </c>
      <c r="BY803" t="s">
        <v>4567</v>
      </c>
      <c r="BZ803" t="s">
        <v>8239</v>
      </c>
      <c r="CA803" t="s">
        <v>58</v>
      </c>
      <c r="CB803" t="str">
        <f t="shared" si="219"/>
        <v>ZYRA_SCATTER_5i5d100000k nrq=1</v>
      </c>
      <c r="CC803">
        <f t="shared" si="220"/>
        <v>144</v>
      </c>
    </row>
    <row r="804" spans="1:81" x14ac:dyDescent="0.4">
      <c r="A804" t="s">
        <v>873</v>
      </c>
      <c r="B804" t="s">
        <v>58</v>
      </c>
      <c r="C804" t="s">
        <v>96</v>
      </c>
      <c r="D804" t="e">
        <f t="shared" si="204"/>
        <v>#NAME?</v>
      </c>
      <c r="E804">
        <v>10000</v>
      </c>
      <c r="F804" t="e">
        <f t="shared" si="205"/>
        <v>#NAME?</v>
      </c>
      <c r="G804" t="s">
        <v>60</v>
      </c>
      <c r="H804" t="e">
        <f t="shared" si="206"/>
        <v>#NAME?</v>
      </c>
      <c r="I804" t="s">
        <v>61</v>
      </c>
      <c r="J804" t="e">
        <f t="shared" si="207"/>
        <v>#NAME?</v>
      </c>
      <c r="K804" t="s">
        <v>62</v>
      </c>
      <c r="L804" t="e">
        <f t="shared" si="208"/>
        <v>#NAME?</v>
      </c>
      <c r="M804" t="e">
        <f t="shared" si="209"/>
        <v>#NAME?</v>
      </c>
      <c r="N804">
        <v>100000</v>
      </c>
      <c r="O804" t="e">
        <f t="shared" si="210"/>
        <v>#NAME?</v>
      </c>
      <c r="P804">
        <v>20</v>
      </c>
      <c r="Q804" t="e">
        <f t="shared" si="211"/>
        <v>#NAME?</v>
      </c>
      <c r="R804">
        <v>20</v>
      </c>
      <c r="S804" t="e">
        <f t="shared" si="212"/>
        <v>#NAME?</v>
      </c>
      <c r="T804">
        <v>0</v>
      </c>
      <c r="U804" t="e">
        <f t="shared" si="213"/>
        <v>#NAME?</v>
      </c>
      <c r="V804">
        <v>256</v>
      </c>
      <c r="W804" t="e">
        <f t="shared" si="214"/>
        <v>#NAME?</v>
      </c>
      <c r="X804">
        <v>1</v>
      </c>
      <c r="Y804" t="e">
        <f t="shared" si="215"/>
        <v>#NAME?</v>
      </c>
      <c r="Z804">
        <v>0</v>
      </c>
      <c r="AA804" t="e">
        <f t="shared" si="216"/>
        <v>#NAME?</v>
      </c>
      <c r="AB804">
        <v>48</v>
      </c>
      <c r="AC804" t="e">
        <f t="shared" si="217"/>
        <v>#NAME?</v>
      </c>
      <c r="AD804">
        <v>0</v>
      </c>
      <c r="AE804" t="e">
        <f t="shared" si="218"/>
        <v>#NAME?</v>
      </c>
      <c r="AF804" t="s">
        <v>63</v>
      </c>
      <c r="AG804" t="s">
        <v>64</v>
      </c>
      <c r="AH804">
        <v>4689485</v>
      </c>
      <c r="AI804">
        <v>4691574</v>
      </c>
      <c r="AJ804">
        <v>938105</v>
      </c>
      <c r="AK804">
        <v>2341749</v>
      </c>
      <c r="AL804">
        <v>10000</v>
      </c>
      <c r="AR804">
        <v>10000</v>
      </c>
      <c r="AS804">
        <v>201079.97</v>
      </c>
      <c r="AT804">
        <v>20</v>
      </c>
      <c r="AU804">
        <v>100000</v>
      </c>
      <c r="AV804">
        <v>1</v>
      </c>
      <c r="AW804" t="s">
        <v>60</v>
      </c>
      <c r="AX804" t="s">
        <v>61</v>
      </c>
      <c r="AY804" t="s">
        <v>62</v>
      </c>
      <c r="BA804">
        <v>7</v>
      </c>
      <c r="BB804">
        <v>1</v>
      </c>
      <c r="BD804">
        <v>9.93506</v>
      </c>
      <c r="BE804">
        <v>0.21026700000000001</v>
      </c>
      <c r="BF804">
        <v>1620.51</v>
      </c>
      <c r="BH804">
        <v>1079.97</v>
      </c>
      <c r="BN804">
        <v>23370760</v>
      </c>
      <c r="BO804">
        <v>948855</v>
      </c>
      <c r="BP804">
        <v>46739</v>
      </c>
      <c r="BQ804">
        <v>0</v>
      </c>
      <c r="BR804">
        <v>9.6930000000000002E-3</v>
      </c>
      <c r="BY804" t="s">
        <v>4568</v>
      </c>
      <c r="BZ804" t="s">
        <v>8240</v>
      </c>
      <c r="CA804" t="s">
        <v>58</v>
      </c>
      <c r="CB804" t="str">
        <f t="shared" si="219"/>
        <v>ZYRA_SCATTER_20i20d100000k nrq=0</v>
      </c>
      <c r="CC804">
        <f t="shared" si="220"/>
        <v>1</v>
      </c>
    </row>
    <row r="805" spans="1:81" x14ac:dyDescent="0.4">
      <c r="A805" t="s">
        <v>874</v>
      </c>
      <c r="B805" t="s">
        <v>58</v>
      </c>
      <c r="C805" t="s">
        <v>96</v>
      </c>
      <c r="D805" t="e">
        <f t="shared" si="204"/>
        <v>#NAME?</v>
      </c>
      <c r="E805">
        <v>10000</v>
      </c>
      <c r="F805" t="e">
        <f t="shared" si="205"/>
        <v>#NAME?</v>
      </c>
      <c r="G805" t="s">
        <v>60</v>
      </c>
      <c r="H805" t="e">
        <f t="shared" si="206"/>
        <v>#NAME?</v>
      </c>
      <c r="I805" t="s">
        <v>61</v>
      </c>
      <c r="J805" t="e">
        <f t="shared" si="207"/>
        <v>#NAME?</v>
      </c>
      <c r="K805" t="s">
        <v>62</v>
      </c>
      <c r="L805" t="e">
        <f t="shared" si="208"/>
        <v>#NAME?</v>
      </c>
      <c r="M805" t="e">
        <f t="shared" si="209"/>
        <v>#NAME?</v>
      </c>
      <c r="N805">
        <v>100000</v>
      </c>
      <c r="O805" t="e">
        <f t="shared" si="210"/>
        <v>#NAME?</v>
      </c>
      <c r="P805">
        <v>20</v>
      </c>
      <c r="Q805" t="e">
        <f t="shared" si="211"/>
        <v>#NAME?</v>
      </c>
      <c r="R805">
        <v>20</v>
      </c>
      <c r="S805" t="e">
        <f t="shared" si="212"/>
        <v>#NAME?</v>
      </c>
      <c r="T805">
        <v>0</v>
      </c>
      <c r="U805" t="e">
        <f t="shared" si="213"/>
        <v>#NAME?</v>
      </c>
      <c r="V805">
        <v>256</v>
      </c>
      <c r="W805" t="e">
        <f t="shared" si="214"/>
        <v>#NAME?</v>
      </c>
      <c r="X805">
        <v>1</v>
      </c>
      <c r="Y805" t="e">
        <f t="shared" si="215"/>
        <v>#NAME?</v>
      </c>
      <c r="Z805">
        <v>0</v>
      </c>
      <c r="AA805" t="e">
        <f t="shared" si="216"/>
        <v>#NAME?</v>
      </c>
      <c r="AB805">
        <v>48</v>
      </c>
      <c r="AC805" t="e">
        <f t="shared" si="217"/>
        <v>#NAME?</v>
      </c>
      <c r="AD805">
        <v>1</v>
      </c>
      <c r="AE805" t="e">
        <f t="shared" si="218"/>
        <v>#NAME?</v>
      </c>
      <c r="AF805" t="s">
        <v>63</v>
      </c>
      <c r="AG805" t="s">
        <v>64</v>
      </c>
      <c r="AH805">
        <v>4709517</v>
      </c>
      <c r="AI805">
        <v>4709067</v>
      </c>
      <c r="AJ805">
        <v>941858</v>
      </c>
      <c r="AK805">
        <v>2351799</v>
      </c>
      <c r="AL805">
        <v>10000</v>
      </c>
      <c r="AR805">
        <v>10000</v>
      </c>
      <c r="AS805">
        <v>201052.75</v>
      </c>
      <c r="AT805">
        <v>20</v>
      </c>
      <c r="AU805">
        <v>100000</v>
      </c>
      <c r="AV805">
        <v>1</v>
      </c>
      <c r="AW805" t="s">
        <v>60</v>
      </c>
      <c r="AX805" t="s">
        <v>61</v>
      </c>
      <c r="AY805" t="s">
        <v>62</v>
      </c>
      <c r="BA805">
        <v>7</v>
      </c>
      <c r="BB805">
        <v>1</v>
      </c>
      <c r="BD805">
        <v>9.9002599999999994</v>
      </c>
      <c r="BE805">
        <v>0.21143899999999999</v>
      </c>
      <c r="BF805">
        <v>1602.3</v>
      </c>
      <c r="BH805">
        <v>1052.75</v>
      </c>
      <c r="BN805">
        <v>23470899</v>
      </c>
      <c r="BO805">
        <v>951302</v>
      </c>
      <c r="BP805">
        <v>47100</v>
      </c>
      <c r="BQ805">
        <v>0</v>
      </c>
      <c r="BR805">
        <v>9.7062299999999997E-3</v>
      </c>
      <c r="BY805" t="s">
        <v>4569</v>
      </c>
      <c r="BZ805" t="s">
        <v>8241</v>
      </c>
      <c r="CA805" t="s">
        <v>58</v>
      </c>
      <c r="CB805" t="str">
        <f t="shared" si="219"/>
        <v>ZYRA_SCATTER_20i20d100000k nrq=0</v>
      </c>
      <c r="CC805">
        <f t="shared" si="220"/>
        <v>1</v>
      </c>
    </row>
    <row r="806" spans="1:81" x14ac:dyDescent="0.4">
      <c r="A806" t="s">
        <v>875</v>
      </c>
      <c r="B806" t="s">
        <v>58</v>
      </c>
      <c r="C806" t="s">
        <v>96</v>
      </c>
      <c r="D806" t="e">
        <f t="shared" si="204"/>
        <v>#NAME?</v>
      </c>
      <c r="E806">
        <v>10000</v>
      </c>
      <c r="F806" t="e">
        <f t="shared" si="205"/>
        <v>#NAME?</v>
      </c>
      <c r="G806" t="s">
        <v>60</v>
      </c>
      <c r="H806" t="e">
        <f t="shared" si="206"/>
        <v>#NAME?</v>
      </c>
      <c r="I806" t="s">
        <v>61</v>
      </c>
      <c r="J806" t="e">
        <f t="shared" si="207"/>
        <v>#NAME?</v>
      </c>
      <c r="K806" t="s">
        <v>62</v>
      </c>
      <c r="L806" t="e">
        <f t="shared" si="208"/>
        <v>#NAME?</v>
      </c>
      <c r="M806" t="e">
        <f t="shared" si="209"/>
        <v>#NAME?</v>
      </c>
      <c r="N806">
        <v>100000</v>
      </c>
      <c r="O806" t="e">
        <f t="shared" si="210"/>
        <v>#NAME?</v>
      </c>
      <c r="P806">
        <v>20</v>
      </c>
      <c r="Q806" t="e">
        <f t="shared" si="211"/>
        <v>#NAME?</v>
      </c>
      <c r="R806">
        <v>20</v>
      </c>
      <c r="S806" t="e">
        <f t="shared" si="212"/>
        <v>#NAME?</v>
      </c>
      <c r="T806">
        <v>0</v>
      </c>
      <c r="U806" t="e">
        <f t="shared" si="213"/>
        <v>#NAME?</v>
      </c>
      <c r="V806">
        <v>256</v>
      </c>
      <c r="W806" t="e">
        <f t="shared" si="214"/>
        <v>#NAME?</v>
      </c>
      <c r="X806">
        <v>1</v>
      </c>
      <c r="Y806" t="e">
        <f t="shared" si="215"/>
        <v>#NAME?</v>
      </c>
      <c r="Z806">
        <v>0</v>
      </c>
      <c r="AA806" t="e">
        <f t="shared" si="216"/>
        <v>#NAME?</v>
      </c>
      <c r="AB806">
        <v>48</v>
      </c>
      <c r="AC806" t="e">
        <f t="shared" si="217"/>
        <v>#NAME?</v>
      </c>
      <c r="AD806">
        <v>2</v>
      </c>
      <c r="AE806" t="e">
        <f t="shared" si="218"/>
        <v>#NAME?</v>
      </c>
      <c r="AF806" t="s">
        <v>63</v>
      </c>
      <c r="AG806" t="s">
        <v>64</v>
      </c>
      <c r="AH806">
        <v>4412234</v>
      </c>
      <c r="AI806">
        <v>4409785</v>
      </c>
      <c r="AJ806">
        <v>882201</v>
      </c>
      <c r="AK806">
        <v>2203049</v>
      </c>
      <c r="AL806">
        <v>10000</v>
      </c>
      <c r="AR806">
        <v>10000</v>
      </c>
      <c r="AS806">
        <v>201100.06</v>
      </c>
      <c r="AT806">
        <v>20</v>
      </c>
      <c r="AU806">
        <v>100000</v>
      </c>
      <c r="AV806">
        <v>1</v>
      </c>
      <c r="AW806" t="s">
        <v>60</v>
      </c>
      <c r="AX806" t="s">
        <v>61</v>
      </c>
      <c r="AY806" t="s">
        <v>62</v>
      </c>
      <c r="BA806">
        <v>7</v>
      </c>
      <c r="BB806">
        <v>1</v>
      </c>
      <c r="BD806">
        <v>9.7986199999999997</v>
      </c>
      <c r="BE806">
        <v>0.21651799999999999</v>
      </c>
      <c r="BF806">
        <v>1659.41</v>
      </c>
      <c r="BH806">
        <v>1100.06</v>
      </c>
      <c r="BN806">
        <v>21986967</v>
      </c>
      <c r="BO806">
        <v>883078</v>
      </c>
      <c r="BP806">
        <v>43532</v>
      </c>
      <c r="BQ806">
        <v>0</v>
      </c>
      <c r="BR806">
        <v>9.4740899999999992E-3</v>
      </c>
      <c r="BY806" t="s">
        <v>4570</v>
      </c>
      <c r="BZ806" t="s">
        <v>8242</v>
      </c>
      <c r="CA806" t="s">
        <v>58</v>
      </c>
      <c r="CB806" t="str">
        <f t="shared" si="219"/>
        <v>ZYRA_SCATTER_20i20d100000k nrq=0</v>
      </c>
      <c r="CC806">
        <f t="shared" si="220"/>
        <v>1</v>
      </c>
    </row>
    <row r="807" spans="1:81" x14ac:dyDescent="0.4">
      <c r="A807" t="s">
        <v>876</v>
      </c>
      <c r="B807" t="s">
        <v>58</v>
      </c>
      <c r="C807" t="s">
        <v>96</v>
      </c>
      <c r="D807" t="e">
        <f t="shared" si="204"/>
        <v>#NAME?</v>
      </c>
      <c r="E807">
        <v>10000</v>
      </c>
      <c r="F807" t="e">
        <f t="shared" si="205"/>
        <v>#NAME?</v>
      </c>
      <c r="G807" t="s">
        <v>60</v>
      </c>
      <c r="H807" t="e">
        <f t="shared" si="206"/>
        <v>#NAME?</v>
      </c>
      <c r="I807" t="s">
        <v>61</v>
      </c>
      <c r="J807" t="e">
        <f t="shared" si="207"/>
        <v>#NAME?</v>
      </c>
      <c r="K807" t="s">
        <v>62</v>
      </c>
      <c r="L807" t="e">
        <f t="shared" si="208"/>
        <v>#NAME?</v>
      </c>
      <c r="M807" t="e">
        <f t="shared" si="209"/>
        <v>#NAME?</v>
      </c>
      <c r="N807">
        <v>100000</v>
      </c>
      <c r="O807" t="e">
        <f t="shared" si="210"/>
        <v>#NAME?</v>
      </c>
      <c r="P807">
        <v>20</v>
      </c>
      <c r="Q807" t="e">
        <f t="shared" si="211"/>
        <v>#NAME?</v>
      </c>
      <c r="R807">
        <v>20</v>
      </c>
      <c r="S807" t="e">
        <f t="shared" si="212"/>
        <v>#NAME?</v>
      </c>
      <c r="T807">
        <v>0</v>
      </c>
      <c r="U807" t="e">
        <f t="shared" si="213"/>
        <v>#NAME?</v>
      </c>
      <c r="V807">
        <v>256</v>
      </c>
      <c r="W807" t="e">
        <f t="shared" si="214"/>
        <v>#NAME?</v>
      </c>
      <c r="X807">
        <v>18</v>
      </c>
      <c r="Y807" t="e">
        <f t="shared" si="215"/>
        <v>#NAME?</v>
      </c>
      <c r="Z807">
        <v>0</v>
      </c>
      <c r="AA807" t="e">
        <f t="shared" si="216"/>
        <v>#NAME?</v>
      </c>
      <c r="AB807">
        <v>48</v>
      </c>
      <c r="AC807" t="e">
        <f t="shared" si="217"/>
        <v>#NAME?</v>
      </c>
      <c r="AD807">
        <v>0</v>
      </c>
      <c r="AE807" t="e">
        <f t="shared" si="218"/>
        <v>#NAME?</v>
      </c>
      <c r="AF807" t="s">
        <v>63</v>
      </c>
      <c r="AG807" t="s">
        <v>64</v>
      </c>
      <c r="AH807">
        <v>42235170</v>
      </c>
      <c r="AI807">
        <v>42236607</v>
      </c>
      <c r="AJ807">
        <v>8447177</v>
      </c>
      <c r="AK807">
        <v>21093318</v>
      </c>
      <c r="AL807">
        <v>10000</v>
      </c>
      <c r="AR807">
        <v>10000</v>
      </c>
      <c r="AS807">
        <v>201208.27</v>
      </c>
      <c r="AT807">
        <v>20</v>
      </c>
      <c r="AU807">
        <v>100000</v>
      </c>
      <c r="AV807">
        <v>18</v>
      </c>
      <c r="AW807" t="s">
        <v>60</v>
      </c>
      <c r="AX807" t="s">
        <v>61</v>
      </c>
      <c r="AY807" t="s">
        <v>62</v>
      </c>
      <c r="BA807">
        <v>7</v>
      </c>
      <c r="BB807">
        <v>1</v>
      </c>
      <c r="BD807">
        <v>11.2918</v>
      </c>
      <c r="BE807">
        <v>2.5567000000000002</v>
      </c>
      <c r="BF807">
        <v>2928.86</v>
      </c>
      <c r="BH807">
        <v>1208.27</v>
      </c>
      <c r="BN807">
        <v>210496851</v>
      </c>
      <c r="BO807">
        <v>66800342</v>
      </c>
      <c r="BP807">
        <v>434608</v>
      </c>
      <c r="BQ807">
        <v>2498</v>
      </c>
      <c r="BR807">
        <v>0.104505</v>
      </c>
      <c r="BY807" t="s">
        <v>4571</v>
      </c>
      <c r="BZ807" t="s">
        <v>8243</v>
      </c>
      <c r="CA807" t="s">
        <v>58</v>
      </c>
      <c r="CB807" t="str">
        <f t="shared" si="219"/>
        <v>ZYRA_SCATTER_20i20d100000k nrq=0</v>
      </c>
      <c r="CC807">
        <f t="shared" si="220"/>
        <v>18</v>
      </c>
    </row>
    <row r="808" spans="1:81" x14ac:dyDescent="0.4">
      <c r="A808" t="s">
        <v>877</v>
      </c>
      <c r="B808" t="s">
        <v>58</v>
      </c>
      <c r="C808" t="s">
        <v>96</v>
      </c>
      <c r="D808" t="e">
        <f t="shared" si="204"/>
        <v>#NAME?</v>
      </c>
      <c r="E808">
        <v>10000</v>
      </c>
      <c r="F808" t="e">
        <f t="shared" si="205"/>
        <v>#NAME?</v>
      </c>
      <c r="G808" t="s">
        <v>60</v>
      </c>
      <c r="H808" t="e">
        <f t="shared" si="206"/>
        <v>#NAME?</v>
      </c>
      <c r="I808" t="s">
        <v>61</v>
      </c>
      <c r="J808" t="e">
        <f t="shared" si="207"/>
        <v>#NAME?</v>
      </c>
      <c r="K808" t="s">
        <v>62</v>
      </c>
      <c r="L808" t="e">
        <f t="shared" si="208"/>
        <v>#NAME?</v>
      </c>
      <c r="M808" t="e">
        <f t="shared" si="209"/>
        <v>#NAME?</v>
      </c>
      <c r="N808">
        <v>100000</v>
      </c>
      <c r="O808" t="e">
        <f t="shared" si="210"/>
        <v>#NAME?</v>
      </c>
      <c r="P808">
        <v>20</v>
      </c>
      <c r="Q808" t="e">
        <f t="shared" si="211"/>
        <v>#NAME?</v>
      </c>
      <c r="R808">
        <v>20</v>
      </c>
      <c r="S808" t="e">
        <f t="shared" si="212"/>
        <v>#NAME?</v>
      </c>
      <c r="T808">
        <v>0</v>
      </c>
      <c r="U808" t="e">
        <f t="shared" si="213"/>
        <v>#NAME?</v>
      </c>
      <c r="V808">
        <v>256</v>
      </c>
      <c r="W808" t="e">
        <f t="shared" si="214"/>
        <v>#NAME?</v>
      </c>
      <c r="X808">
        <v>18</v>
      </c>
      <c r="Y808" t="e">
        <f t="shared" si="215"/>
        <v>#NAME?</v>
      </c>
      <c r="Z808">
        <v>0</v>
      </c>
      <c r="AA808" t="e">
        <f t="shared" si="216"/>
        <v>#NAME?</v>
      </c>
      <c r="AB808">
        <v>48</v>
      </c>
      <c r="AC808" t="e">
        <f t="shared" si="217"/>
        <v>#NAME?</v>
      </c>
      <c r="AD808">
        <v>1</v>
      </c>
      <c r="AE808" t="e">
        <f t="shared" si="218"/>
        <v>#NAME?</v>
      </c>
      <c r="AF808" t="s">
        <v>63</v>
      </c>
      <c r="AG808" t="s">
        <v>64</v>
      </c>
      <c r="AH808">
        <v>41724983</v>
      </c>
      <c r="AI808">
        <v>41704750</v>
      </c>
      <c r="AJ808">
        <v>8342973</v>
      </c>
      <c r="AK808">
        <v>20832308</v>
      </c>
      <c r="AL808">
        <v>10000</v>
      </c>
      <c r="AR808">
        <v>10000</v>
      </c>
      <c r="AS808">
        <v>201260.51</v>
      </c>
      <c r="AT808">
        <v>20</v>
      </c>
      <c r="AU808">
        <v>100000</v>
      </c>
      <c r="AV808">
        <v>18</v>
      </c>
      <c r="AW808" t="s">
        <v>60</v>
      </c>
      <c r="AX808" t="s">
        <v>61</v>
      </c>
      <c r="AY808" t="s">
        <v>62</v>
      </c>
      <c r="BA808">
        <v>7</v>
      </c>
      <c r="BB808">
        <v>1</v>
      </c>
      <c r="BD808">
        <v>11.314299999999999</v>
      </c>
      <c r="BE808">
        <v>2.5517699999999999</v>
      </c>
      <c r="BF808">
        <v>2922.95</v>
      </c>
      <c r="BH808">
        <v>1260.51</v>
      </c>
      <c r="BN808">
        <v>207893947</v>
      </c>
      <c r="BO808">
        <v>64001722</v>
      </c>
      <c r="BP808">
        <v>427430</v>
      </c>
      <c r="BQ808">
        <v>3042</v>
      </c>
      <c r="BR808">
        <v>0.108849</v>
      </c>
      <c r="BY808" t="s">
        <v>4572</v>
      </c>
      <c r="BZ808" t="s">
        <v>8244</v>
      </c>
      <c r="CA808" t="s">
        <v>58</v>
      </c>
      <c r="CB808" t="str">
        <f t="shared" si="219"/>
        <v>ZYRA_SCATTER_20i20d100000k nrq=0</v>
      </c>
      <c r="CC808">
        <f t="shared" si="220"/>
        <v>18</v>
      </c>
    </row>
    <row r="809" spans="1:81" x14ac:dyDescent="0.4">
      <c r="A809" t="s">
        <v>878</v>
      </c>
      <c r="B809" t="s">
        <v>58</v>
      </c>
      <c r="C809" t="s">
        <v>96</v>
      </c>
      <c r="D809" t="e">
        <f t="shared" si="204"/>
        <v>#NAME?</v>
      </c>
      <c r="E809">
        <v>10000</v>
      </c>
      <c r="F809" t="e">
        <f t="shared" si="205"/>
        <v>#NAME?</v>
      </c>
      <c r="G809" t="s">
        <v>60</v>
      </c>
      <c r="H809" t="e">
        <f t="shared" si="206"/>
        <v>#NAME?</v>
      </c>
      <c r="I809" t="s">
        <v>61</v>
      </c>
      <c r="J809" t="e">
        <f t="shared" si="207"/>
        <v>#NAME?</v>
      </c>
      <c r="K809" t="s">
        <v>62</v>
      </c>
      <c r="L809" t="e">
        <f t="shared" si="208"/>
        <v>#NAME?</v>
      </c>
      <c r="M809" t="e">
        <f t="shared" si="209"/>
        <v>#NAME?</v>
      </c>
      <c r="N809">
        <v>100000</v>
      </c>
      <c r="O809" t="e">
        <f t="shared" si="210"/>
        <v>#NAME?</v>
      </c>
      <c r="P809">
        <v>20</v>
      </c>
      <c r="Q809" t="e">
        <f t="shared" si="211"/>
        <v>#NAME?</v>
      </c>
      <c r="R809">
        <v>20</v>
      </c>
      <c r="S809" t="e">
        <f t="shared" si="212"/>
        <v>#NAME?</v>
      </c>
      <c r="T809">
        <v>0</v>
      </c>
      <c r="U809" t="e">
        <f t="shared" si="213"/>
        <v>#NAME?</v>
      </c>
      <c r="V809">
        <v>256</v>
      </c>
      <c r="W809" t="e">
        <f t="shared" si="214"/>
        <v>#NAME?</v>
      </c>
      <c r="X809">
        <v>18</v>
      </c>
      <c r="Y809" t="e">
        <f t="shared" si="215"/>
        <v>#NAME?</v>
      </c>
      <c r="Z809">
        <v>0</v>
      </c>
      <c r="AA809" t="e">
        <f t="shared" si="216"/>
        <v>#NAME?</v>
      </c>
      <c r="AB809">
        <v>48</v>
      </c>
      <c r="AC809" t="e">
        <f t="shared" si="217"/>
        <v>#NAME?</v>
      </c>
      <c r="AD809">
        <v>2</v>
      </c>
      <c r="AE809" t="e">
        <f t="shared" si="218"/>
        <v>#NAME?</v>
      </c>
      <c r="AF809" t="s">
        <v>63</v>
      </c>
      <c r="AG809" t="s">
        <v>64</v>
      </c>
      <c r="AH809">
        <v>42453392</v>
      </c>
      <c r="AI809">
        <v>42445635</v>
      </c>
      <c r="AJ809">
        <v>8489902</v>
      </c>
      <c r="AK809">
        <v>21199527</v>
      </c>
      <c r="AL809">
        <v>10000</v>
      </c>
      <c r="AR809">
        <v>10000</v>
      </c>
      <c r="AS809">
        <v>201208.62</v>
      </c>
      <c r="AT809">
        <v>20</v>
      </c>
      <c r="AU809">
        <v>100000</v>
      </c>
      <c r="AV809">
        <v>18</v>
      </c>
      <c r="AW809" t="s">
        <v>60</v>
      </c>
      <c r="AX809" t="s">
        <v>61</v>
      </c>
      <c r="AY809" t="s">
        <v>62</v>
      </c>
      <c r="BA809">
        <v>7</v>
      </c>
      <c r="BB809">
        <v>1</v>
      </c>
      <c r="BD809">
        <v>11.1891</v>
      </c>
      <c r="BE809">
        <v>2.54257</v>
      </c>
      <c r="BF809">
        <v>2878.39</v>
      </c>
      <c r="BH809">
        <v>1208.6199999999999</v>
      </c>
      <c r="BN809">
        <v>211557598</v>
      </c>
      <c r="BO809">
        <v>64848233</v>
      </c>
      <c r="BP809">
        <v>435896</v>
      </c>
      <c r="BQ809">
        <v>2742</v>
      </c>
      <c r="BR809">
        <v>0.104043</v>
      </c>
      <c r="BY809" t="s">
        <v>4573</v>
      </c>
      <c r="BZ809" t="s">
        <v>8245</v>
      </c>
      <c r="CA809" t="s">
        <v>58</v>
      </c>
      <c r="CB809" t="str">
        <f t="shared" si="219"/>
        <v>ZYRA_SCATTER_20i20d100000k nrq=0</v>
      </c>
      <c r="CC809">
        <f t="shared" si="220"/>
        <v>18</v>
      </c>
    </row>
    <row r="810" spans="1:81" x14ac:dyDescent="0.4">
      <c r="A810" t="s">
        <v>879</v>
      </c>
      <c r="B810" t="s">
        <v>58</v>
      </c>
      <c r="C810" t="s">
        <v>96</v>
      </c>
      <c r="D810" t="e">
        <f t="shared" si="204"/>
        <v>#NAME?</v>
      </c>
      <c r="E810">
        <v>10000</v>
      </c>
      <c r="F810" t="e">
        <f t="shared" si="205"/>
        <v>#NAME?</v>
      </c>
      <c r="G810" t="s">
        <v>60</v>
      </c>
      <c r="H810" t="e">
        <f t="shared" si="206"/>
        <v>#NAME?</v>
      </c>
      <c r="I810" t="s">
        <v>61</v>
      </c>
      <c r="J810" t="e">
        <f t="shared" si="207"/>
        <v>#NAME?</v>
      </c>
      <c r="K810" t="s">
        <v>62</v>
      </c>
      <c r="L810" t="e">
        <f t="shared" si="208"/>
        <v>#NAME?</v>
      </c>
      <c r="M810" t="e">
        <f t="shared" si="209"/>
        <v>#NAME?</v>
      </c>
      <c r="N810">
        <v>100000</v>
      </c>
      <c r="O810" t="e">
        <f t="shared" si="210"/>
        <v>#NAME?</v>
      </c>
      <c r="P810">
        <v>20</v>
      </c>
      <c r="Q810" t="e">
        <f t="shared" si="211"/>
        <v>#NAME?</v>
      </c>
      <c r="R810">
        <v>20</v>
      </c>
      <c r="S810" t="e">
        <f t="shared" si="212"/>
        <v>#NAME?</v>
      </c>
      <c r="T810">
        <v>0</v>
      </c>
      <c r="U810" t="e">
        <f t="shared" si="213"/>
        <v>#NAME?</v>
      </c>
      <c r="V810">
        <v>256</v>
      </c>
      <c r="W810" t="e">
        <f t="shared" si="214"/>
        <v>#NAME?</v>
      </c>
      <c r="X810">
        <v>17</v>
      </c>
      <c r="Y810" t="e">
        <f t="shared" si="215"/>
        <v>#NAME?</v>
      </c>
      <c r="Z810">
        <v>1</v>
      </c>
      <c r="AA810" t="e">
        <f t="shared" si="216"/>
        <v>#NAME?</v>
      </c>
      <c r="AB810">
        <v>48</v>
      </c>
      <c r="AC810" t="e">
        <f t="shared" si="217"/>
        <v>#NAME?</v>
      </c>
      <c r="AD810">
        <v>0</v>
      </c>
      <c r="AE810" t="e">
        <f t="shared" si="218"/>
        <v>#NAME?</v>
      </c>
      <c r="AF810" t="s">
        <v>63</v>
      </c>
      <c r="AG810" t="s">
        <v>64</v>
      </c>
      <c r="AH810">
        <v>40237381</v>
      </c>
      <c r="AI810">
        <v>40238858</v>
      </c>
      <c r="AJ810">
        <v>8047623</v>
      </c>
      <c r="AK810">
        <v>20095935</v>
      </c>
      <c r="AL810">
        <v>10000</v>
      </c>
      <c r="AR810">
        <v>10000</v>
      </c>
      <c r="AS810">
        <v>201656.82</v>
      </c>
      <c r="AT810">
        <v>20</v>
      </c>
      <c r="AU810">
        <v>100000</v>
      </c>
      <c r="AV810">
        <v>17</v>
      </c>
      <c r="AW810" t="s">
        <v>60</v>
      </c>
      <c r="AX810" t="s">
        <v>61</v>
      </c>
      <c r="AY810" t="s">
        <v>62</v>
      </c>
      <c r="BA810">
        <v>7</v>
      </c>
      <c r="BB810">
        <v>1</v>
      </c>
      <c r="BD810">
        <v>11.0557</v>
      </c>
      <c r="BE810">
        <v>2.5659800000000001</v>
      </c>
      <c r="BF810">
        <v>3010.25</v>
      </c>
      <c r="BH810">
        <v>1656.82</v>
      </c>
      <c r="BN810">
        <v>200541413</v>
      </c>
      <c r="BO810">
        <v>60853214</v>
      </c>
      <c r="BP810">
        <v>416423</v>
      </c>
      <c r="BQ810">
        <v>53158</v>
      </c>
      <c r="BR810">
        <v>0.105824</v>
      </c>
      <c r="BY810" t="s">
        <v>4574</v>
      </c>
      <c r="BZ810" t="s">
        <v>8246</v>
      </c>
      <c r="CA810" t="s">
        <v>58</v>
      </c>
      <c r="CB810" t="str">
        <f t="shared" si="219"/>
        <v>ZYRA_SCATTER_20i20d100000k nrq=1</v>
      </c>
      <c r="CC810">
        <f t="shared" si="220"/>
        <v>18</v>
      </c>
    </row>
    <row r="811" spans="1:81" x14ac:dyDescent="0.4">
      <c r="A811" t="s">
        <v>881</v>
      </c>
      <c r="B811" t="s">
        <v>58</v>
      </c>
      <c r="C811" t="s">
        <v>78</v>
      </c>
      <c r="D811" t="e">
        <f t="shared" si="204"/>
        <v>#NAME?</v>
      </c>
      <c r="E811">
        <v>10000</v>
      </c>
      <c r="F811" t="e">
        <f t="shared" si="205"/>
        <v>#NAME?</v>
      </c>
      <c r="G811" t="s">
        <v>60</v>
      </c>
      <c r="H811" t="e">
        <f t="shared" si="206"/>
        <v>#NAME?</v>
      </c>
      <c r="I811" t="s">
        <v>61</v>
      </c>
      <c r="J811" t="e">
        <f t="shared" si="207"/>
        <v>#NAME?</v>
      </c>
      <c r="K811" t="s">
        <v>62</v>
      </c>
      <c r="L811" t="e">
        <f t="shared" si="208"/>
        <v>#NAME?</v>
      </c>
      <c r="M811" t="e">
        <f t="shared" si="209"/>
        <v>#NAME?</v>
      </c>
      <c r="N811">
        <v>10000</v>
      </c>
      <c r="O811" t="e">
        <f t="shared" si="210"/>
        <v>#NAME?</v>
      </c>
      <c r="P811">
        <v>5</v>
      </c>
      <c r="Q811" t="e">
        <f t="shared" si="211"/>
        <v>#NAME?</v>
      </c>
      <c r="R811">
        <v>5</v>
      </c>
      <c r="S811" t="e">
        <f t="shared" si="212"/>
        <v>#NAME?</v>
      </c>
      <c r="T811">
        <v>0</v>
      </c>
      <c r="U811" t="e">
        <f t="shared" si="213"/>
        <v>#NAME?</v>
      </c>
      <c r="V811">
        <v>256</v>
      </c>
      <c r="W811" t="e">
        <f t="shared" si="214"/>
        <v>#NAME?</v>
      </c>
      <c r="X811">
        <v>89</v>
      </c>
      <c r="Y811" t="e">
        <f t="shared" si="215"/>
        <v>#NAME?</v>
      </c>
      <c r="Z811">
        <v>1</v>
      </c>
      <c r="AA811" t="e">
        <f t="shared" si="216"/>
        <v>#NAME?</v>
      </c>
      <c r="AB811">
        <v>48</v>
      </c>
      <c r="AC811" t="e">
        <f t="shared" si="217"/>
        <v>#NAME?</v>
      </c>
      <c r="AD811">
        <v>2</v>
      </c>
      <c r="AE811" t="e">
        <f t="shared" si="218"/>
        <v>#NAME?</v>
      </c>
      <c r="AF811" t="s">
        <v>65</v>
      </c>
      <c r="AG811" t="s">
        <v>64</v>
      </c>
      <c r="AH811">
        <v>17645532</v>
      </c>
      <c r="AI811">
        <v>17646978</v>
      </c>
      <c r="AJ811">
        <v>3529251</v>
      </c>
      <c r="AK811">
        <v>35256609</v>
      </c>
      <c r="AL811">
        <v>10000</v>
      </c>
      <c r="AR811">
        <v>10000</v>
      </c>
      <c r="AS811">
        <v>53326.76</v>
      </c>
      <c r="AT811">
        <v>5</v>
      </c>
      <c r="AU811">
        <v>10000</v>
      </c>
      <c r="AV811">
        <v>89</v>
      </c>
      <c r="AW811" t="s">
        <v>60</v>
      </c>
      <c r="AX811" t="s">
        <v>61</v>
      </c>
      <c r="AY811" t="s">
        <v>62</v>
      </c>
      <c r="BA811">
        <v>8</v>
      </c>
      <c r="BB811">
        <v>1</v>
      </c>
      <c r="BD811">
        <v>7.81372</v>
      </c>
      <c r="BE811">
        <v>0.92211200000000004</v>
      </c>
      <c r="BF811">
        <v>6467.29</v>
      </c>
      <c r="BH811">
        <v>3326.76</v>
      </c>
      <c r="BY811" t="s">
        <v>4575</v>
      </c>
      <c r="BZ811" t="s">
        <v>8247</v>
      </c>
      <c r="CA811" t="s">
        <v>58</v>
      </c>
      <c r="CB811" t="str">
        <f t="shared" si="219"/>
        <v>ZYRA_CLUSTER_5i5d10000k nrq=1</v>
      </c>
      <c r="CC811">
        <f t="shared" si="220"/>
        <v>90</v>
      </c>
    </row>
    <row r="812" spans="1:81" x14ac:dyDescent="0.4">
      <c r="A812" t="s">
        <v>880</v>
      </c>
      <c r="B812" t="s">
        <v>58</v>
      </c>
      <c r="C812" t="s">
        <v>96</v>
      </c>
      <c r="D812" t="e">
        <f t="shared" si="204"/>
        <v>#NAME?</v>
      </c>
      <c r="E812">
        <v>10000</v>
      </c>
      <c r="F812" t="e">
        <f t="shared" si="205"/>
        <v>#NAME?</v>
      </c>
      <c r="G812" t="s">
        <v>60</v>
      </c>
      <c r="H812" t="e">
        <f t="shared" si="206"/>
        <v>#NAME?</v>
      </c>
      <c r="I812" t="s">
        <v>61</v>
      </c>
      <c r="J812" t="e">
        <f t="shared" si="207"/>
        <v>#NAME?</v>
      </c>
      <c r="K812" t="s">
        <v>62</v>
      </c>
      <c r="L812" t="e">
        <f t="shared" si="208"/>
        <v>#NAME?</v>
      </c>
      <c r="M812" t="e">
        <f t="shared" si="209"/>
        <v>#NAME?</v>
      </c>
      <c r="N812">
        <v>100000</v>
      </c>
      <c r="O812" t="e">
        <f t="shared" si="210"/>
        <v>#NAME?</v>
      </c>
      <c r="P812">
        <v>20</v>
      </c>
      <c r="Q812" t="e">
        <f t="shared" si="211"/>
        <v>#NAME?</v>
      </c>
      <c r="R812">
        <v>20</v>
      </c>
      <c r="S812" t="e">
        <f t="shared" si="212"/>
        <v>#NAME?</v>
      </c>
      <c r="T812">
        <v>0</v>
      </c>
      <c r="U812" t="e">
        <f t="shared" si="213"/>
        <v>#NAME?</v>
      </c>
      <c r="V812">
        <v>256</v>
      </c>
      <c r="W812" t="e">
        <f t="shared" si="214"/>
        <v>#NAME?</v>
      </c>
      <c r="X812">
        <v>17</v>
      </c>
      <c r="Y812" t="e">
        <f t="shared" si="215"/>
        <v>#NAME?</v>
      </c>
      <c r="Z812">
        <v>1</v>
      </c>
      <c r="AA812" t="e">
        <f t="shared" si="216"/>
        <v>#NAME?</v>
      </c>
      <c r="AB812">
        <v>48</v>
      </c>
      <c r="AC812" t="e">
        <f t="shared" si="217"/>
        <v>#NAME?</v>
      </c>
      <c r="AD812">
        <v>1</v>
      </c>
      <c r="AE812" t="e">
        <f t="shared" si="218"/>
        <v>#NAME?</v>
      </c>
      <c r="AF812" t="s">
        <v>63</v>
      </c>
      <c r="AG812" t="s">
        <v>64</v>
      </c>
      <c r="AH812">
        <v>39820914</v>
      </c>
      <c r="AI812">
        <v>39819787</v>
      </c>
      <c r="AJ812">
        <v>7964070</v>
      </c>
      <c r="AK812">
        <v>19888407</v>
      </c>
      <c r="AL812">
        <v>10000</v>
      </c>
      <c r="AR812">
        <v>10000</v>
      </c>
      <c r="AS812">
        <v>201738.3</v>
      </c>
      <c r="AT812">
        <v>20</v>
      </c>
      <c r="AU812">
        <v>100000</v>
      </c>
      <c r="AV812">
        <v>17</v>
      </c>
      <c r="AW812" t="s">
        <v>60</v>
      </c>
      <c r="AX812" t="s">
        <v>61</v>
      </c>
      <c r="AY812" t="s">
        <v>62</v>
      </c>
      <c r="BA812">
        <v>7</v>
      </c>
      <c r="BB812">
        <v>1</v>
      </c>
      <c r="BD812">
        <v>11.2012</v>
      </c>
      <c r="BE812">
        <v>2.6058300000000001</v>
      </c>
      <c r="BF812">
        <v>3111.96</v>
      </c>
      <c r="BH812">
        <v>1738.3</v>
      </c>
      <c r="BN812">
        <v>198464965</v>
      </c>
      <c r="BO812">
        <v>62570827</v>
      </c>
      <c r="BP812">
        <v>417629</v>
      </c>
      <c r="BQ812">
        <v>50147</v>
      </c>
      <c r="BR812">
        <v>0.10353</v>
      </c>
      <c r="BY812" t="s">
        <v>4576</v>
      </c>
      <c r="BZ812" t="s">
        <v>8248</v>
      </c>
      <c r="CA812" t="s">
        <v>58</v>
      </c>
      <c r="CB812" t="str">
        <f t="shared" si="219"/>
        <v>ZYRA_SCATTER_20i20d100000k nrq=1</v>
      </c>
      <c r="CC812">
        <f t="shared" si="220"/>
        <v>18</v>
      </c>
    </row>
    <row r="813" spans="1:81" x14ac:dyDescent="0.4">
      <c r="A813" t="s">
        <v>882</v>
      </c>
      <c r="B813" t="s">
        <v>58</v>
      </c>
      <c r="C813" t="s">
        <v>96</v>
      </c>
      <c r="D813" t="e">
        <f t="shared" si="204"/>
        <v>#NAME?</v>
      </c>
      <c r="E813">
        <v>10000</v>
      </c>
      <c r="F813" t="e">
        <f t="shared" si="205"/>
        <v>#NAME?</v>
      </c>
      <c r="G813" t="s">
        <v>60</v>
      </c>
      <c r="H813" t="e">
        <f t="shared" si="206"/>
        <v>#NAME?</v>
      </c>
      <c r="I813" t="s">
        <v>61</v>
      </c>
      <c r="J813" t="e">
        <f t="shared" si="207"/>
        <v>#NAME?</v>
      </c>
      <c r="K813" t="s">
        <v>62</v>
      </c>
      <c r="L813" t="e">
        <f t="shared" si="208"/>
        <v>#NAME?</v>
      </c>
      <c r="M813" t="e">
        <f t="shared" si="209"/>
        <v>#NAME?</v>
      </c>
      <c r="N813">
        <v>100000</v>
      </c>
      <c r="O813" t="e">
        <f t="shared" si="210"/>
        <v>#NAME?</v>
      </c>
      <c r="P813">
        <v>20</v>
      </c>
      <c r="Q813" t="e">
        <f t="shared" si="211"/>
        <v>#NAME?</v>
      </c>
      <c r="R813">
        <v>20</v>
      </c>
      <c r="S813" t="e">
        <f t="shared" si="212"/>
        <v>#NAME?</v>
      </c>
      <c r="T813">
        <v>0</v>
      </c>
      <c r="U813" t="e">
        <f t="shared" si="213"/>
        <v>#NAME?</v>
      </c>
      <c r="V813">
        <v>256</v>
      </c>
      <c r="W813" t="e">
        <f t="shared" si="214"/>
        <v>#NAME?</v>
      </c>
      <c r="X813">
        <v>17</v>
      </c>
      <c r="Y813" t="e">
        <f t="shared" si="215"/>
        <v>#NAME?</v>
      </c>
      <c r="Z813">
        <v>1</v>
      </c>
      <c r="AA813" t="e">
        <f t="shared" si="216"/>
        <v>#NAME?</v>
      </c>
      <c r="AB813">
        <v>48</v>
      </c>
      <c r="AC813" t="e">
        <f t="shared" si="217"/>
        <v>#NAME?</v>
      </c>
      <c r="AD813">
        <v>2</v>
      </c>
      <c r="AE813" t="e">
        <f t="shared" si="218"/>
        <v>#NAME?</v>
      </c>
      <c r="AF813" t="s">
        <v>63</v>
      </c>
      <c r="AG813" t="s">
        <v>64</v>
      </c>
      <c r="AH813">
        <v>39174114</v>
      </c>
      <c r="AI813">
        <v>39178888</v>
      </c>
      <c r="AJ813">
        <v>7835300</v>
      </c>
      <c r="AK813">
        <v>19564058</v>
      </c>
      <c r="AL813">
        <v>10000</v>
      </c>
      <c r="AR813">
        <v>10000</v>
      </c>
      <c r="AS813">
        <v>201638.68</v>
      </c>
      <c r="AT813">
        <v>20</v>
      </c>
      <c r="AU813">
        <v>100000</v>
      </c>
      <c r="AV813">
        <v>17</v>
      </c>
      <c r="AW813" t="s">
        <v>60</v>
      </c>
      <c r="AX813" t="s">
        <v>61</v>
      </c>
      <c r="AY813" t="s">
        <v>62</v>
      </c>
      <c r="BA813">
        <v>7</v>
      </c>
      <c r="BB813">
        <v>1</v>
      </c>
      <c r="BD813">
        <v>11.3904</v>
      </c>
      <c r="BE813">
        <v>2.6774900000000001</v>
      </c>
      <c r="BF813">
        <v>3072.47</v>
      </c>
      <c r="BH813">
        <v>1638.68</v>
      </c>
      <c r="BN813">
        <v>195235927</v>
      </c>
      <c r="BO813">
        <v>63026110</v>
      </c>
      <c r="BP813">
        <v>403116</v>
      </c>
      <c r="BQ813">
        <v>47186</v>
      </c>
      <c r="BR813">
        <v>0.10372099999999999</v>
      </c>
      <c r="BY813" t="s">
        <v>4577</v>
      </c>
      <c r="BZ813" t="s">
        <v>8249</v>
      </c>
      <c r="CA813" t="s">
        <v>58</v>
      </c>
      <c r="CB813" t="str">
        <f t="shared" si="219"/>
        <v>ZYRA_SCATTER_20i20d100000k nrq=1</v>
      </c>
      <c r="CC813">
        <f t="shared" si="220"/>
        <v>18</v>
      </c>
    </row>
    <row r="814" spans="1:81" x14ac:dyDescent="0.4">
      <c r="A814" t="s">
        <v>883</v>
      </c>
      <c r="B814" t="s">
        <v>58</v>
      </c>
      <c r="C814" t="s">
        <v>78</v>
      </c>
      <c r="D814" t="e">
        <f t="shared" si="204"/>
        <v>#NAME?</v>
      </c>
      <c r="E814">
        <v>10000</v>
      </c>
      <c r="F814" t="e">
        <f t="shared" si="205"/>
        <v>#NAME?</v>
      </c>
      <c r="G814" t="s">
        <v>60</v>
      </c>
      <c r="H814" t="e">
        <f t="shared" si="206"/>
        <v>#NAME?</v>
      </c>
      <c r="I814" t="s">
        <v>61</v>
      </c>
      <c r="J814" t="e">
        <f t="shared" si="207"/>
        <v>#NAME?</v>
      </c>
      <c r="K814" t="s">
        <v>62</v>
      </c>
      <c r="L814" t="e">
        <f t="shared" si="208"/>
        <v>#NAME?</v>
      </c>
      <c r="M814" t="e">
        <f t="shared" si="209"/>
        <v>#NAME?</v>
      </c>
      <c r="N814">
        <v>100000</v>
      </c>
      <c r="O814" t="e">
        <f t="shared" si="210"/>
        <v>#NAME?</v>
      </c>
      <c r="P814">
        <v>5</v>
      </c>
      <c r="Q814" t="e">
        <f t="shared" si="211"/>
        <v>#NAME?</v>
      </c>
      <c r="R814">
        <v>5</v>
      </c>
      <c r="S814" t="e">
        <f t="shared" si="212"/>
        <v>#NAME?</v>
      </c>
      <c r="T814">
        <v>0</v>
      </c>
      <c r="U814" t="e">
        <f t="shared" si="213"/>
        <v>#NAME?</v>
      </c>
      <c r="V814">
        <v>256</v>
      </c>
      <c r="W814" t="e">
        <f t="shared" si="214"/>
        <v>#NAME?</v>
      </c>
      <c r="X814">
        <v>143</v>
      </c>
      <c r="Y814" t="e">
        <f t="shared" si="215"/>
        <v>#NAME?</v>
      </c>
      <c r="Z814">
        <v>1</v>
      </c>
      <c r="AA814" t="e">
        <f t="shared" si="216"/>
        <v>#NAME?</v>
      </c>
      <c r="AB814">
        <v>48</v>
      </c>
      <c r="AC814" t="e">
        <f t="shared" si="217"/>
        <v>#NAME?</v>
      </c>
      <c r="AD814">
        <v>2</v>
      </c>
      <c r="AE814" t="e">
        <f t="shared" si="218"/>
        <v>#NAME?</v>
      </c>
      <c r="AF814" t="s">
        <v>65</v>
      </c>
      <c r="AG814" t="s">
        <v>64</v>
      </c>
      <c r="AH814">
        <v>19508574</v>
      </c>
      <c r="AI814">
        <v>19508861</v>
      </c>
      <c r="AJ814">
        <v>3901743</v>
      </c>
      <c r="AK814">
        <v>38981367</v>
      </c>
      <c r="AL814">
        <v>10000</v>
      </c>
      <c r="AR814">
        <v>10000</v>
      </c>
      <c r="AS814">
        <v>53885.16</v>
      </c>
      <c r="AT814">
        <v>5</v>
      </c>
      <c r="AU814">
        <v>100000</v>
      </c>
      <c r="AV814">
        <v>143</v>
      </c>
      <c r="AW814" t="s">
        <v>60</v>
      </c>
      <c r="AX814" t="s">
        <v>61</v>
      </c>
      <c r="AY814" t="s">
        <v>62</v>
      </c>
      <c r="BA814">
        <v>8</v>
      </c>
      <c r="BB814">
        <v>1</v>
      </c>
      <c r="BD814">
        <v>21.6022</v>
      </c>
      <c r="BE814">
        <v>1.0889599999999999</v>
      </c>
      <c r="BF814">
        <v>9475.02</v>
      </c>
      <c r="BH814">
        <v>3885.16</v>
      </c>
      <c r="BY814" t="s">
        <v>4578</v>
      </c>
      <c r="BZ814" t="s">
        <v>8250</v>
      </c>
      <c r="CA814" t="s">
        <v>58</v>
      </c>
      <c r="CB814" t="str">
        <f t="shared" si="219"/>
        <v>ZYRA_CLUSTER_5i5d100000k nrq=1</v>
      </c>
      <c r="CC814">
        <f t="shared" si="220"/>
        <v>144</v>
      </c>
    </row>
    <row r="815" spans="1:81" x14ac:dyDescent="0.4">
      <c r="A815" t="s">
        <v>884</v>
      </c>
      <c r="B815" t="s">
        <v>58</v>
      </c>
      <c r="C815" t="s">
        <v>96</v>
      </c>
      <c r="D815" t="e">
        <f t="shared" si="204"/>
        <v>#NAME?</v>
      </c>
      <c r="E815">
        <v>10000</v>
      </c>
      <c r="F815" t="e">
        <f t="shared" si="205"/>
        <v>#NAME?</v>
      </c>
      <c r="G815" t="s">
        <v>60</v>
      </c>
      <c r="H815" t="e">
        <f t="shared" si="206"/>
        <v>#NAME?</v>
      </c>
      <c r="I815" t="s">
        <v>61</v>
      </c>
      <c r="J815" t="e">
        <f t="shared" si="207"/>
        <v>#NAME?</v>
      </c>
      <c r="K815" t="s">
        <v>62</v>
      </c>
      <c r="L815" t="e">
        <f t="shared" si="208"/>
        <v>#NAME?</v>
      </c>
      <c r="M815" t="e">
        <f t="shared" si="209"/>
        <v>#NAME?</v>
      </c>
      <c r="N815">
        <v>100000</v>
      </c>
      <c r="O815" t="e">
        <f t="shared" si="210"/>
        <v>#NAME?</v>
      </c>
      <c r="P815">
        <v>20</v>
      </c>
      <c r="Q815" t="e">
        <f t="shared" si="211"/>
        <v>#NAME?</v>
      </c>
      <c r="R815">
        <v>20</v>
      </c>
      <c r="S815" t="e">
        <f t="shared" si="212"/>
        <v>#NAME?</v>
      </c>
      <c r="T815">
        <v>0</v>
      </c>
      <c r="U815" t="e">
        <f t="shared" si="213"/>
        <v>#NAME?</v>
      </c>
      <c r="V815">
        <v>256</v>
      </c>
      <c r="W815" t="e">
        <f t="shared" si="214"/>
        <v>#NAME?</v>
      </c>
      <c r="X815">
        <v>36</v>
      </c>
      <c r="Y815" t="e">
        <f t="shared" si="215"/>
        <v>#NAME?</v>
      </c>
      <c r="Z815">
        <v>0</v>
      </c>
      <c r="AA815" t="e">
        <f t="shared" si="216"/>
        <v>#NAME?</v>
      </c>
      <c r="AB815">
        <v>48</v>
      </c>
      <c r="AC815" t="e">
        <f t="shared" si="217"/>
        <v>#NAME?</v>
      </c>
      <c r="AD815">
        <v>0</v>
      </c>
      <c r="AE815" t="e">
        <f t="shared" si="218"/>
        <v>#NAME?</v>
      </c>
      <c r="AF815" t="s">
        <v>63</v>
      </c>
      <c r="AG815" t="s">
        <v>64</v>
      </c>
      <c r="AH815">
        <v>71228218</v>
      </c>
      <c r="AI815">
        <v>71240722</v>
      </c>
      <c r="AJ815">
        <v>14246894</v>
      </c>
      <c r="AK815">
        <v>35577754</v>
      </c>
      <c r="AL815">
        <v>10000</v>
      </c>
      <c r="AR815">
        <v>10000</v>
      </c>
      <c r="AS815">
        <v>201256.15</v>
      </c>
      <c r="AT815">
        <v>20</v>
      </c>
      <c r="AU815">
        <v>100000</v>
      </c>
      <c r="AV815">
        <v>36</v>
      </c>
      <c r="AW815" t="s">
        <v>60</v>
      </c>
      <c r="AX815" t="s">
        <v>61</v>
      </c>
      <c r="AY815" t="s">
        <v>62</v>
      </c>
      <c r="BA815">
        <v>7</v>
      </c>
      <c r="BB815">
        <v>1</v>
      </c>
      <c r="BD815">
        <v>11.4963</v>
      </c>
      <c r="BE815">
        <v>2.62087</v>
      </c>
      <c r="BF815">
        <v>3009.85</v>
      </c>
      <c r="BH815">
        <v>1256.1500000000001</v>
      </c>
      <c r="BN815">
        <v>355060837</v>
      </c>
      <c r="BO815">
        <v>130484333</v>
      </c>
      <c r="BP815">
        <v>713138</v>
      </c>
      <c r="BQ815">
        <v>8160</v>
      </c>
      <c r="BR815">
        <v>0.19971</v>
      </c>
      <c r="BY815" t="s">
        <v>4579</v>
      </c>
      <c r="BZ815" t="s">
        <v>8251</v>
      </c>
      <c r="CA815" t="s">
        <v>58</v>
      </c>
      <c r="CB815" t="str">
        <f t="shared" si="219"/>
        <v>ZYRA_SCATTER_20i20d100000k nrq=0</v>
      </c>
      <c r="CC815">
        <f t="shared" si="220"/>
        <v>36</v>
      </c>
    </row>
    <row r="816" spans="1:81" x14ac:dyDescent="0.4">
      <c r="A816" t="s">
        <v>885</v>
      </c>
      <c r="B816" t="s">
        <v>58</v>
      </c>
      <c r="C816" t="s">
        <v>96</v>
      </c>
      <c r="D816" t="e">
        <f t="shared" si="204"/>
        <v>#NAME?</v>
      </c>
      <c r="E816">
        <v>10000</v>
      </c>
      <c r="F816" t="e">
        <f t="shared" si="205"/>
        <v>#NAME?</v>
      </c>
      <c r="G816" t="s">
        <v>60</v>
      </c>
      <c r="H816" t="e">
        <f t="shared" si="206"/>
        <v>#NAME?</v>
      </c>
      <c r="I816" t="s">
        <v>61</v>
      </c>
      <c r="J816" t="e">
        <f t="shared" si="207"/>
        <v>#NAME?</v>
      </c>
      <c r="K816" t="s">
        <v>62</v>
      </c>
      <c r="L816" t="e">
        <f t="shared" si="208"/>
        <v>#NAME?</v>
      </c>
      <c r="M816" t="e">
        <f t="shared" si="209"/>
        <v>#NAME?</v>
      </c>
      <c r="N816">
        <v>100000</v>
      </c>
      <c r="O816" t="e">
        <f t="shared" si="210"/>
        <v>#NAME?</v>
      </c>
      <c r="P816">
        <v>20</v>
      </c>
      <c r="Q816" t="e">
        <f t="shared" si="211"/>
        <v>#NAME?</v>
      </c>
      <c r="R816">
        <v>20</v>
      </c>
      <c r="S816" t="e">
        <f t="shared" si="212"/>
        <v>#NAME?</v>
      </c>
      <c r="T816">
        <v>0</v>
      </c>
      <c r="U816" t="e">
        <f t="shared" si="213"/>
        <v>#NAME?</v>
      </c>
      <c r="V816">
        <v>256</v>
      </c>
      <c r="W816" t="e">
        <f t="shared" si="214"/>
        <v>#NAME?</v>
      </c>
      <c r="X816">
        <v>36</v>
      </c>
      <c r="Y816" t="e">
        <f t="shared" si="215"/>
        <v>#NAME?</v>
      </c>
      <c r="Z816">
        <v>0</v>
      </c>
      <c r="AA816" t="e">
        <f t="shared" si="216"/>
        <v>#NAME?</v>
      </c>
      <c r="AB816">
        <v>48</v>
      </c>
      <c r="AC816" t="e">
        <f t="shared" si="217"/>
        <v>#NAME?</v>
      </c>
      <c r="AD816">
        <v>1</v>
      </c>
      <c r="AE816" t="e">
        <f t="shared" si="218"/>
        <v>#NAME?</v>
      </c>
      <c r="AF816" t="s">
        <v>63</v>
      </c>
      <c r="AG816" t="s">
        <v>64</v>
      </c>
      <c r="AH816">
        <v>71489489</v>
      </c>
      <c r="AI816">
        <v>71442926</v>
      </c>
      <c r="AJ816">
        <v>14293241</v>
      </c>
      <c r="AK816">
        <v>35687905</v>
      </c>
      <c r="AL816">
        <v>10000</v>
      </c>
      <c r="AR816">
        <v>10000</v>
      </c>
      <c r="AS816">
        <v>201292.94</v>
      </c>
      <c r="AT816">
        <v>20</v>
      </c>
      <c r="AU816">
        <v>100000</v>
      </c>
      <c r="AV816">
        <v>36</v>
      </c>
      <c r="AW816" t="s">
        <v>60</v>
      </c>
      <c r="AX816" t="s">
        <v>61</v>
      </c>
      <c r="AY816" t="s">
        <v>62</v>
      </c>
      <c r="BA816">
        <v>7</v>
      </c>
      <c r="BB816">
        <v>1</v>
      </c>
      <c r="BD816">
        <v>11.4663</v>
      </c>
      <c r="BE816">
        <v>2.6065100000000001</v>
      </c>
      <c r="BF816">
        <v>2971.18</v>
      </c>
      <c r="BH816">
        <v>1292.94</v>
      </c>
      <c r="BN816">
        <v>356157436</v>
      </c>
      <c r="BO816">
        <v>121009873</v>
      </c>
      <c r="BP816">
        <v>717768</v>
      </c>
      <c r="BQ816">
        <v>9317</v>
      </c>
      <c r="BR816">
        <v>0.20799100000000001</v>
      </c>
      <c r="BY816" t="s">
        <v>4580</v>
      </c>
      <c r="BZ816" t="s">
        <v>8252</v>
      </c>
      <c r="CA816" t="s">
        <v>58</v>
      </c>
      <c r="CB816" t="str">
        <f t="shared" si="219"/>
        <v>ZYRA_SCATTER_20i20d100000k nrq=0</v>
      </c>
      <c r="CC816">
        <f t="shared" si="220"/>
        <v>36</v>
      </c>
    </row>
    <row r="817" spans="1:81" x14ac:dyDescent="0.4">
      <c r="A817" t="s">
        <v>886</v>
      </c>
      <c r="B817" t="s">
        <v>58</v>
      </c>
      <c r="C817" t="s">
        <v>96</v>
      </c>
      <c r="D817" t="e">
        <f t="shared" si="204"/>
        <v>#NAME?</v>
      </c>
      <c r="E817">
        <v>10000</v>
      </c>
      <c r="F817" t="e">
        <f t="shared" si="205"/>
        <v>#NAME?</v>
      </c>
      <c r="G817" t="s">
        <v>60</v>
      </c>
      <c r="H817" t="e">
        <f t="shared" si="206"/>
        <v>#NAME?</v>
      </c>
      <c r="I817" t="s">
        <v>61</v>
      </c>
      <c r="J817" t="e">
        <f t="shared" si="207"/>
        <v>#NAME?</v>
      </c>
      <c r="K817" t="s">
        <v>62</v>
      </c>
      <c r="L817" t="e">
        <f t="shared" si="208"/>
        <v>#NAME?</v>
      </c>
      <c r="M817" t="e">
        <f t="shared" si="209"/>
        <v>#NAME?</v>
      </c>
      <c r="N817">
        <v>100000</v>
      </c>
      <c r="O817" t="e">
        <f t="shared" si="210"/>
        <v>#NAME?</v>
      </c>
      <c r="P817">
        <v>20</v>
      </c>
      <c r="Q817" t="e">
        <f t="shared" si="211"/>
        <v>#NAME?</v>
      </c>
      <c r="R817">
        <v>20</v>
      </c>
      <c r="S817" t="e">
        <f t="shared" si="212"/>
        <v>#NAME?</v>
      </c>
      <c r="T817">
        <v>0</v>
      </c>
      <c r="U817" t="e">
        <f t="shared" si="213"/>
        <v>#NAME?</v>
      </c>
      <c r="V817">
        <v>256</v>
      </c>
      <c r="W817" t="e">
        <f t="shared" si="214"/>
        <v>#NAME?</v>
      </c>
      <c r="X817">
        <v>36</v>
      </c>
      <c r="Y817" t="e">
        <f t="shared" si="215"/>
        <v>#NAME?</v>
      </c>
      <c r="Z817">
        <v>0</v>
      </c>
      <c r="AA817" t="e">
        <f t="shared" si="216"/>
        <v>#NAME?</v>
      </c>
      <c r="AB817">
        <v>48</v>
      </c>
      <c r="AC817" t="e">
        <f t="shared" si="217"/>
        <v>#NAME?</v>
      </c>
      <c r="AD817">
        <v>2</v>
      </c>
      <c r="AE817" t="e">
        <f t="shared" si="218"/>
        <v>#NAME?</v>
      </c>
      <c r="AF817" t="s">
        <v>63</v>
      </c>
      <c r="AG817" t="s">
        <v>64</v>
      </c>
      <c r="AH817">
        <v>71876244</v>
      </c>
      <c r="AI817">
        <v>71891475</v>
      </c>
      <c r="AJ817">
        <v>14376771</v>
      </c>
      <c r="AK817">
        <v>35900942</v>
      </c>
      <c r="AL817">
        <v>10000</v>
      </c>
      <c r="AR817">
        <v>10000</v>
      </c>
      <c r="AS817">
        <v>201259.59</v>
      </c>
      <c r="AT817">
        <v>20</v>
      </c>
      <c r="AU817">
        <v>100000</v>
      </c>
      <c r="AV817">
        <v>36</v>
      </c>
      <c r="AW817" t="s">
        <v>60</v>
      </c>
      <c r="AX817" t="s">
        <v>61</v>
      </c>
      <c r="AY817" t="s">
        <v>62</v>
      </c>
      <c r="BA817">
        <v>7</v>
      </c>
      <c r="BB817">
        <v>1</v>
      </c>
      <c r="BD817">
        <v>11.5138</v>
      </c>
      <c r="BE817">
        <v>2.61246</v>
      </c>
      <c r="BF817">
        <v>2981.69</v>
      </c>
      <c r="BH817">
        <v>1259.5899999999999</v>
      </c>
      <c r="BN817">
        <v>358281268</v>
      </c>
      <c r="BO817">
        <v>124629409</v>
      </c>
      <c r="BP817">
        <v>722474</v>
      </c>
      <c r="BQ817">
        <v>9564</v>
      </c>
      <c r="BR817">
        <v>0.204147</v>
      </c>
      <c r="BY817" t="s">
        <v>4581</v>
      </c>
      <c r="BZ817" t="s">
        <v>8253</v>
      </c>
      <c r="CA817" t="s">
        <v>58</v>
      </c>
      <c r="CB817" t="str">
        <f t="shared" si="219"/>
        <v>ZYRA_SCATTER_20i20d100000k nrq=0</v>
      </c>
      <c r="CC817">
        <f t="shared" si="220"/>
        <v>36</v>
      </c>
    </row>
    <row r="818" spans="1:81" x14ac:dyDescent="0.4">
      <c r="A818" t="s">
        <v>887</v>
      </c>
      <c r="B818" t="s">
        <v>58</v>
      </c>
      <c r="C818" t="s">
        <v>96</v>
      </c>
      <c r="D818" t="e">
        <f t="shared" si="204"/>
        <v>#NAME?</v>
      </c>
      <c r="E818">
        <v>10000</v>
      </c>
      <c r="F818" t="e">
        <f t="shared" si="205"/>
        <v>#NAME?</v>
      </c>
      <c r="G818" t="s">
        <v>60</v>
      </c>
      <c r="H818" t="e">
        <f t="shared" si="206"/>
        <v>#NAME?</v>
      </c>
      <c r="I818" t="s">
        <v>61</v>
      </c>
      <c r="J818" t="e">
        <f t="shared" si="207"/>
        <v>#NAME?</v>
      </c>
      <c r="K818" t="s">
        <v>62</v>
      </c>
      <c r="L818" t="e">
        <f t="shared" si="208"/>
        <v>#NAME?</v>
      </c>
      <c r="M818" t="e">
        <f t="shared" si="209"/>
        <v>#NAME?</v>
      </c>
      <c r="N818">
        <v>100000</v>
      </c>
      <c r="O818" t="e">
        <f t="shared" si="210"/>
        <v>#NAME?</v>
      </c>
      <c r="P818">
        <v>20</v>
      </c>
      <c r="Q818" t="e">
        <f t="shared" si="211"/>
        <v>#NAME?</v>
      </c>
      <c r="R818">
        <v>20</v>
      </c>
      <c r="S818" t="e">
        <f t="shared" si="212"/>
        <v>#NAME?</v>
      </c>
      <c r="T818">
        <v>0</v>
      </c>
      <c r="U818" t="e">
        <f t="shared" si="213"/>
        <v>#NAME?</v>
      </c>
      <c r="V818">
        <v>256</v>
      </c>
      <c r="W818" t="e">
        <f t="shared" si="214"/>
        <v>#NAME?</v>
      </c>
      <c r="X818">
        <v>35</v>
      </c>
      <c r="Y818" t="e">
        <f t="shared" si="215"/>
        <v>#NAME?</v>
      </c>
      <c r="Z818">
        <v>1</v>
      </c>
      <c r="AA818" t="e">
        <f t="shared" si="216"/>
        <v>#NAME?</v>
      </c>
      <c r="AB818">
        <v>48</v>
      </c>
      <c r="AC818" t="e">
        <f t="shared" si="217"/>
        <v>#NAME?</v>
      </c>
      <c r="AD818">
        <v>0</v>
      </c>
      <c r="AE818" t="e">
        <f t="shared" si="218"/>
        <v>#NAME?</v>
      </c>
      <c r="AF818" t="s">
        <v>63</v>
      </c>
      <c r="AG818" t="s">
        <v>64</v>
      </c>
      <c r="AH818">
        <v>70894288</v>
      </c>
      <c r="AI818">
        <v>70883830</v>
      </c>
      <c r="AJ818">
        <v>14177811</v>
      </c>
      <c r="AK818">
        <v>35404912</v>
      </c>
      <c r="AL818">
        <v>10000</v>
      </c>
      <c r="AR818">
        <v>10000</v>
      </c>
      <c r="AS818">
        <v>201469.32</v>
      </c>
      <c r="AT818">
        <v>20</v>
      </c>
      <c r="AU818">
        <v>100000</v>
      </c>
      <c r="AV818">
        <v>35</v>
      </c>
      <c r="AW818" t="s">
        <v>60</v>
      </c>
      <c r="AX818" t="s">
        <v>61</v>
      </c>
      <c r="AY818" t="s">
        <v>62</v>
      </c>
      <c r="BA818">
        <v>7</v>
      </c>
      <c r="BB818">
        <v>1</v>
      </c>
      <c r="BD818">
        <v>11.3805</v>
      </c>
      <c r="BE818">
        <v>2.63693</v>
      </c>
      <c r="BF818">
        <v>3030.9</v>
      </c>
      <c r="BH818">
        <v>1469.32</v>
      </c>
      <c r="BN818">
        <v>353327550</v>
      </c>
      <c r="BO818">
        <v>122364012</v>
      </c>
      <c r="BP818">
        <v>717632</v>
      </c>
      <c r="BQ818">
        <v>76121</v>
      </c>
      <c r="BR818">
        <v>0.19645199999999999</v>
      </c>
      <c r="BY818" t="s">
        <v>4582</v>
      </c>
      <c r="BZ818" t="s">
        <v>8254</v>
      </c>
      <c r="CA818" t="s">
        <v>58</v>
      </c>
      <c r="CB818" t="str">
        <f t="shared" si="219"/>
        <v>ZYRA_SCATTER_20i20d100000k nrq=1</v>
      </c>
      <c r="CC818">
        <f t="shared" si="220"/>
        <v>36</v>
      </c>
    </row>
    <row r="819" spans="1:81" x14ac:dyDescent="0.4">
      <c r="A819" t="s">
        <v>888</v>
      </c>
      <c r="B819" t="s">
        <v>58</v>
      </c>
      <c r="C819" t="s">
        <v>96</v>
      </c>
      <c r="D819" t="e">
        <f t="shared" si="204"/>
        <v>#NAME?</v>
      </c>
      <c r="E819">
        <v>10000</v>
      </c>
      <c r="F819" t="e">
        <f t="shared" si="205"/>
        <v>#NAME?</v>
      </c>
      <c r="G819" t="s">
        <v>60</v>
      </c>
      <c r="H819" t="e">
        <f t="shared" si="206"/>
        <v>#NAME?</v>
      </c>
      <c r="I819" t="s">
        <v>61</v>
      </c>
      <c r="J819" t="e">
        <f t="shared" si="207"/>
        <v>#NAME?</v>
      </c>
      <c r="K819" t="s">
        <v>62</v>
      </c>
      <c r="L819" t="e">
        <f t="shared" si="208"/>
        <v>#NAME?</v>
      </c>
      <c r="M819" t="e">
        <f t="shared" si="209"/>
        <v>#NAME?</v>
      </c>
      <c r="N819">
        <v>100000</v>
      </c>
      <c r="O819" t="e">
        <f t="shared" si="210"/>
        <v>#NAME?</v>
      </c>
      <c r="P819">
        <v>20</v>
      </c>
      <c r="Q819" t="e">
        <f t="shared" si="211"/>
        <v>#NAME?</v>
      </c>
      <c r="R819">
        <v>20</v>
      </c>
      <c r="S819" t="e">
        <f t="shared" si="212"/>
        <v>#NAME?</v>
      </c>
      <c r="T819">
        <v>0</v>
      </c>
      <c r="U819" t="e">
        <f t="shared" si="213"/>
        <v>#NAME?</v>
      </c>
      <c r="V819">
        <v>256</v>
      </c>
      <c r="W819" t="e">
        <f t="shared" si="214"/>
        <v>#NAME?</v>
      </c>
      <c r="X819">
        <v>35</v>
      </c>
      <c r="Y819" t="e">
        <f t="shared" si="215"/>
        <v>#NAME?</v>
      </c>
      <c r="Z819">
        <v>1</v>
      </c>
      <c r="AA819" t="e">
        <f t="shared" si="216"/>
        <v>#NAME?</v>
      </c>
      <c r="AB819">
        <v>48</v>
      </c>
      <c r="AC819" t="e">
        <f t="shared" si="217"/>
        <v>#NAME?</v>
      </c>
      <c r="AD819">
        <v>1</v>
      </c>
      <c r="AE819" t="e">
        <f t="shared" si="218"/>
        <v>#NAME?</v>
      </c>
      <c r="AF819" t="s">
        <v>63</v>
      </c>
      <c r="AG819" t="s">
        <v>64</v>
      </c>
      <c r="AH819">
        <v>68854164</v>
      </c>
      <c r="AI819">
        <v>68835403</v>
      </c>
      <c r="AJ819">
        <v>13768956</v>
      </c>
      <c r="AK819">
        <v>34378882</v>
      </c>
      <c r="AL819">
        <v>10000</v>
      </c>
      <c r="AR819">
        <v>10000</v>
      </c>
      <c r="AS819">
        <v>201559.05</v>
      </c>
      <c r="AT819">
        <v>20</v>
      </c>
      <c r="AU819">
        <v>100000</v>
      </c>
      <c r="AV819">
        <v>35</v>
      </c>
      <c r="AW819" t="s">
        <v>60</v>
      </c>
      <c r="AX819" t="s">
        <v>61</v>
      </c>
      <c r="AY819" t="s">
        <v>62</v>
      </c>
      <c r="BA819">
        <v>7</v>
      </c>
      <c r="BB819">
        <v>1</v>
      </c>
      <c r="BD819">
        <v>11.443</v>
      </c>
      <c r="BE819">
        <v>2.6554600000000002</v>
      </c>
      <c r="BF819">
        <v>3069.79</v>
      </c>
      <c r="BH819">
        <v>1559.05</v>
      </c>
      <c r="BN819">
        <v>343078047</v>
      </c>
      <c r="BO819">
        <v>118327646</v>
      </c>
      <c r="BP819">
        <v>707187</v>
      </c>
      <c r="BQ819">
        <v>72705</v>
      </c>
      <c r="BR819">
        <v>0.20885500000000001</v>
      </c>
      <c r="BY819" t="s">
        <v>4583</v>
      </c>
      <c r="BZ819" t="s">
        <v>8255</v>
      </c>
      <c r="CA819" t="s">
        <v>58</v>
      </c>
      <c r="CB819" t="str">
        <f t="shared" si="219"/>
        <v>ZYRA_SCATTER_20i20d100000k nrq=1</v>
      </c>
      <c r="CC819">
        <f t="shared" si="220"/>
        <v>36</v>
      </c>
    </row>
    <row r="820" spans="1:81" x14ac:dyDescent="0.4">
      <c r="A820" t="s">
        <v>889</v>
      </c>
      <c r="B820" t="s">
        <v>58</v>
      </c>
      <c r="C820" t="s">
        <v>96</v>
      </c>
      <c r="D820" t="e">
        <f t="shared" si="204"/>
        <v>#NAME?</v>
      </c>
      <c r="E820">
        <v>10000</v>
      </c>
      <c r="F820" t="e">
        <f t="shared" si="205"/>
        <v>#NAME?</v>
      </c>
      <c r="G820" t="s">
        <v>60</v>
      </c>
      <c r="H820" t="e">
        <f t="shared" si="206"/>
        <v>#NAME?</v>
      </c>
      <c r="I820" t="s">
        <v>61</v>
      </c>
      <c r="J820" t="e">
        <f t="shared" si="207"/>
        <v>#NAME?</v>
      </c>
      <c r="K820" t="s">
        <v>62</v>
      </c>
      <c r="L820" t="e">
        <f t="shared" si="208"/>
        <v>#NAME?</v>
      </c>
      <c r="M820" t="e">
        <f t="shared" si="209"/>
        <v>#NAME?</v>
      </c>
      <c r="N820">
        <v>100000</v>
      </c>
      <c r="O820" t="e">
        <f t="shared" si="210"/>
        <v>#NAME?</v>
      </c>
      <c r="P820">
        <v>20</v>
      </c>
      <c r="Q820" t="e">
        <f t="shared" si="211"/>
        <v>#NAME?</v>
      </c>
      <c r="R820">
        <v>20</v>
      </c>
      <c r="S820" t="e">
        <f t="shared" si="212"/>
        <v>#NAME?</v>
      </c>
      <c r="T820">
        <v>0</v>
      </c>
      <c r="U820" t="e">
        <f t="shared" si="213"/>
        <v>#NAME?</v>
      </c>
      <c r="V820">
        <v>256</v>
      </c>
      <c r="W820" t="e">
        <f t="shared" si="214"/>
        <v>#NAME?</v>
      </c>
      <c r="X820">
        <v>35</v>
      </c>
      <c r="Y820" t="e">
        <f t="shared" si="215"/>
        <v>#NAME?</v>
      </c>
      <c r="Z820">
        <v>1</v>
      </c>
      <c r="AA820" t="e">
        <f t="shared" si="216"/>
        <v>#NAME?</v>
      </c>
      <c r="AB820">
        <v>48</v>
      </c>
      <c r="AC820" t="e">
        <f t="shared" si="217"/>
        <v>#NAME?</v>
      </c>
      <c r="AD820">
        <v>2</v>
      </c>
      <c r="AE820" t="e">
        <f t="shared" si="218"/>
        <v>#NAME?</v>
      </c>
      <c r="AF820" t="s">
        <v>63</v>
      </c>
      <c r="AG820" t="s">
        <v>64</v>
      </c>
      <c r="AH820">
        <v>69337270</v>
      </c>
      <c r="AI820">
        <v>69329208</v>
      </c>
      <c r="AJ820">
        <v>13866647</v>
      </c>
      <c r="AK820">
        <v>34626855</v>
      </c>
      <c r="AL820">
        <v>10000</v>
      </c>
      <c r="AR820">
        <v>10000</v>
      </c>
      <c r="AS820">
        <v>201535.79</v>
      </c>
      <c r="AT820">
        <v>20</v>
      </c>
      <c r="AU820">
        <v>100000</v>
      </c>
      <c r="AV820">
        <v>35</v>
      </c>
      <c r="AW820" t="s">
        <v>60</v>
      </c>
      <c r="AX820" t="s">
        <v>61</v>
      </c>
      <c r="AY820" t="s">
        <v>62</v>
      </c>
      <c r="BA820">
        <v>7</v>
      </c>
      <c r="BB820">
        <v>1</v>
      </c>
      <c r="BD820">
        <v>11.3583</v>
      </c>
      <c r="BE820">
        <v>2.61435</v>
      </c>
      <c r="BF820">
        <v>3015.34</v>
      </c>
      <c r="BH820">
        <v>1535.79</v>
      </c>
      <c r="BN820">
        <v>345549799</v>
      </c>
      <c r="BO820">
        <v>119822079</v>
      </c>
      <c r="BP820">
        <v>714694</v>
      </c>
      <c r="BQ820">
        <v>72275</v>
      </c>
      <c r="BR820">
        <v>0.21079100000000001</v>
      </c>
      <c r="BY820" t="s">
        <v>4584</v>
      </c>
      <c r="BZ820" t="s">
        <v>8256</v>
      </c>
      <c r="CA820" t="s">
        <v>58</v>
      </c>
      <c r="CB820" t="str">
        <f t="shared" si="219"/>
        <v>ZYRA_SCATTER_20i20d100000k nrq=1</v>
      </c>
      <c r="CC820">
        <f t="shared" si="220"/>
        <v>36</v>
      </c>
    </row>
    <row r="821" spans="1:81" x14ac:dyDescent="0.4">
      <c r="A821" t="s">
        <v>890</v>
      </c>
      <c r="B821" t="s">
        <v>58</v>
      </c>
      <c r="C821" t="s">
        <v>96</v>
      </c>
      <c r="D821" t="e">
        <f t="shared" si="204"/>
        <v>#NAME?</v>
      </c>
      <c r="E821">
        <v>10000</v>
      </c>
      <c r="F821" t="e">
        <f t="shared" si="205"/>
        <v>#NAME?</v>
      </c>
      <c r="G821" t="s">
        <v>60</v>
      </c>
      <c r="H821" t="e">
        <f t="shared" si="206"/>
        <v>#NAME?</v>
      </c>
      <c r="I821" t="s">
        <v>61</v>
      </c>
      <c r="J821" t="e">
        <f t="shared" si="207"/>
        <v>#NAME?</v>
      </c>
      <c r="K821" t="s">
        <v>62</v>
      </c>
      <c r="L821" t="e">
        <f t="shared" si="208"/>
        <v>#NAME?</v>
      </c>
      <c r="M821" t="e">
        <f t="shared" si="209"/>
        <v>#NAME?</v>
      </c>
      <c r="N821">
        <v>100000</v>
      </c>
      <c r="O821" t="e">
        <f t="shared" si="210"/>
        <v>#NAME?</v>
      </c>
      <c r="P821">
        <v>20</v>
      </c>
      <c r="Q821" t="e">
        <f t="shared" si="211"/>
        <v>#NAME?</v>
      </c>
      <c r="R821">
        <v>20</v>
      </c>
      <c r="S821" t="e">
        <f t="shared" si="212"/>
        <v>#NAME?</v>
      </c>
      <c r="T821">
        <v>0</v>
      </c>
      <c r="U821" t="e">
        <f t="shared" si="213"/>
        <v>#NAME?</v>
      </c>
      <c r="V821">
        <v>256</v>
      </c>
      <c r="W821" t="e">
        <f t="shared" si="214"/>
        <v>#NAME?</v>
      </c>
      <c r="X821">
        <v>54</v>
      </c>
      <c r="Y821" t="e">
        <f t="shared" si="215"/>
        <v>#NAME?</v>
      </c>
      <c r="Z821">
        <v>0</v>
      </c>
      <c r="AA821" t="e">
        <f t="shared" si="216"/>
        <v>#NAME?</v>
      </c>
      <c r="AB821">
        <v>48</v>
      </c>
      <c r="AC821" t="e">
        <f t="shared" si="217"/>
        <v>#NAME?</v>
      </c>
      <c r="AD821">
        <v>0</v>
      </c>
      <c r="AE821" t="e">
        <f t="shared" si="218"/>
        <v>#NAME?</v>
      </c>
      <c r="AF821" t="s">
        <v>63</v>
      </c>
      <c r="AG821" t="s">
        <v>64</v>
      </c>
      <c r="AH821">
        <v>92918665</v>
      </c>
      <c r="AI821">
        <v>92926128</v>
      </c>
      <c r="AJ821">
        <v>18584479</v>
      </c>
      <c r="AK821">
        <v>46408771</v>
      </c>
      <c r="AL821">
        <v>10000</v>
      </c>
      <c r="AR821">
        <v>10000</v>
      </c>
      <c r="AS821">
        <v>201295.25</v>
      </c>
      <c r="AT821">
        <v>20</v>
      </c>
      <c r="AU821">
        <v>100000</v>
      </c>
      <c r="AV821">
        <v>54</v>
      </c>
      <c r="AW821" t="s">
        <v>60</v>
      </c>
      <c r="AX821" t="s">
        <v>61</v>
      </c>
      <c r="AY821" t="s">
        <v>62</v>
      </c>
      <c r="BA821">
        <v>7</v>
      </c>
      <c r="BB821">
        <v>1</v>
      </c>
      <c r="BD821">
        <v>11.993</v>
      </c>
      <c r="BE821">
        <v>2.67909</v>
      </c>
      <c r="BF821">
        <v>3136.7</v>
      </c>
      <c r="BH821">
        <v>1295.25</v>
      </c>
      <c r="BN821">
        <v>463066960</v>
      </c>
      <c r="BO821">
        <v>179350929</v>
      </c>
      <c r="BP821">
        <v>1015121</v>
      </c>
      <c r="BQ821">
        <v>16694</v>
      </c>
      <c r="BR821">
        <v>0.31362499999999999</v>
      </c>
      <c r="BY821" t="s">
        <v>4585</v>
      </c>
      <c r="BZ821" t="s">
        <v>8257</v>
      </c>
      <c r="CA821" t="s">
        <v>58</v>
      </c>
      <c r="CB821" t="str">
        <f t="shared" si="219"/>
        <v>ZYRA_SCATTER_20i20d100000k nrq=0</v>
      </c>
      <c r="CC821">
        <f t="shared" si="220"/>
        <v>54</v>
      </c>
    </row>
    <row r="822" spans="1:81" x14ac:dyDescent="0.4">
      <c r="A822" t="s">
        <v>893</v>
      </c>
      <c r="B822" t="s">
        <v>58</v>
      </c>
      <c r="C822" t="s">
        <v>78</v>
      </c>
      <c r="D822" t="e">
        <f t="shared" si="204"/>
        <v>#NAME?</v>
      </c>
      <c r="E822">
        <v>10000</v>
      </c>
      <c r="F822" t="e">
        <f t="shared" si="205"/>
        <v>#NAME?</v>
      </c>
      <c r="G822" t="s">
        <v>60</v>
      </c>
      <c r="H822" t="e">
        <f t="shared" si="206"/>
        <v>#NAME?</v>
      </c>
      <c r="I822" t="s">
        <v>61</v>
      </c>
      <c r="J822" t="e">
        <f t="shared" si="207"/>
        <v>#NAME?</v>
      </c>
      <c r="K822" t="s">
        <v>62</v>
      </c>
      <c r="L822" t="e">
        <f t="shared" si="208"/>
        <v>#NAME?</v>
      </c>
      <c r="M822" t="e">
        <f t="shared" si="209"/>
        <v>#NAME?</v>
      </c>
      <c r="N822">
        <v>10000</v>
      </c>
      <c r="O822" t="e">
        <f t="shared" si="210"/>
        <v>#NAME?</v>
      </c>
      <c r="P822">
        <v>5</v>
      </c>
      <c r="Q822" t="e">
        <f t="shared" si="211"/>
        <v>#NAME?</v>
      </c>
      <c r="R822">
        <v>5</v>
      </c>
      <c r="S822" t="e">
        <f t="shared" si="212"/>
        <v>#NAME?</v>
      </c>
      <c r="T822">
        <v>0</v>
      </c>
      <c r="U822" t="e">
        <f t="shared" si="213"/>
        <v>#NAME?</v>
      </c>
      <c r="V822">
        <v>256</v>
      </c>
      <c r="W822" t="e">
        <f t="shared" si="214"/>
        <v>#NAME?</v>
      </c>
      <c r="X822">
        <v>108</v>
      </c>
      <c r="Y822" t="e">
        <f t="shared" si="215"/>
        <v>#NAME?</v>
      </c>
      <c r="Z822">
        <v>0</v>
      </c>
      <c r="AA822" t="e">
        <f t="shared" si="216"/>
        <v>#NAME?</v>
      </c>
      <c r="AB822">
        <v>48</v>
      </c>
      <c r="AC822" t="e">
        <f t="shared" si="217"/>
        <v>#NAME?</v>
      </c>
      <c r="AD822">
        <v>0</v>
      </c>
      <c r="AE822" t="e">
        <f t="shared" si="218"/>
        <v>#NAME?</v>
      </c>
      <c r="AF822" t="s">
        <v>65</v>
      </c>
      <c r="AG822" t="s">
        <v>64</v>
      </c>
      <c r="AH822">
        <v>23471841</v>
      </c>
      <c r="AI822">
        <v>23459966</v>
      </c>
      <c r="AJ822">
        <v>4693180</v>
      </c>
      <c r="AK822">
        <v>46866368</v>
      </c>
      <c r="AL822">
        <v>10000</v>
      </c>
      <c r="AR822">
        <v>10000</v>
      </c>
      <c r="AS822">
        <v>52626.95</v>
      </c>
      <c r="AT822">
        <v>5</v>
      </c>
      <c r="AU822">
        <v>10000</v>
      </c>
      <c r="AV822">
        <v>108</v>
      </c>
      <c r="AW822" t="s">
        <v>60</v>
      </c>
      <c r="AX822" t="s">
        <v>61</v>
      </c>
      <c r="AY822" t="s">
        <v>62</v>
      </c>
      <c r="BA822">
        <v>8</v>
      </c>
      <c r="BB822">
        <v>1</v>
      </c>
      <c r="BD822">
        <v>7.7130999999999998</v>
      </c>
      <c r="BE822">
        <v>0.87229199999999996</v>
      </c>
      <c r="BF822">
        <v>5854.83</v>
      </c>
      <c r="BH822">
        <v>2626.95</v>
      </c>
      <c r="BY822" t="s">
        <v>4586</v>
      </c>
      <c r="BZ822" t="s">
        <v>8258</v>
      </c>
      <c r="CA822" t="s">
        <v>58</v>
      </c>
      <c r="CB822" t="str">
        <f t="shared" si="219"/>
        <v>ZYRA_CLUSTER_5i5d10000k nrq=0</v>
      </c>
      <c r="CC822">
        <f t="shared" si="220"/>
        <v>108</v>
      </c>
    </row>
    <row r="823" spans="1:81" x14ac:dyDescent="0.4">
      <c r="A823" t="s">
        <v>891</v>
      </c>
      <c r="B823" t="s">
        <v>58</v>
      </c>
      <c r="C823" t="s">
        <v>96</v>
      </c>
      <c r="D823" t="e">
        <f t="shared" si="204"/>
        <v>#NAME?</v>
      </c>
      <c r="E823">
        <v>10000</v>
      </c>
      <c r="F823" t="e">
        <f t="shared" si="205"/>
        <v>#NAME?</v>
      </c>
      <c r="G823" t="s">
        <v>60</v>
      </c>
      <c r="H823" t="e">
        <f t="shared" si="206"/>
        <v>#NAME?</v>
      </c>
      <c r="I823" t="s">
        <v>61</v>
      </c>
      <c r="J823" t="e">
        <f t="shared" si="207"/>
        <v>#NAME?</v>
      </c>
      <c r="K823" t="s">
        <v>62</v>
      </c>
      <c r="L823" t="e">
        <f t="shared" si="208"/>
        <v>#NAME?</v>
      </c>
      <c r="M823" t="e">
        <f t="shared" si="209"/>
        <v>#NAME?</v>
      </c>
      <c r="N823">
        <v>100000</v>
      </c>
      <c r="O823" t="e">
        <f t="shared" si="210"/>
        <v>#NAME?</v>
      </c>
      <c r="P823">
        <v>20</v>
      </c>
      <c r="Q823" t="e">
        <f t="shared" si="211"/>
        <v>#NAME?</v>
      </c>
      <c r="R823">
        <v>20</v>
      </c>
      <c r="S823" t="e">
        <f t="shared" si="212"/>
        <v>#NAME?</v>
      </c>
      <c r="T823">
        <v>0</v>
      </c>
      <c r="U823" t="e">
        <f t="shared" si="213"/>
        <v>#NAME?</v>
      </c>
      <c r="V823">
        <v>256</v>
      </c>
      <c r="W823" t="e">
        <f t="shared" si="214"/>
        <v>#NAME?</v>
      </c>
      <c r="X823">
        <v>54</v>
      </c>
      <c r="Y823" t="e">
        <f t="shared" si="215"/>
        <v>#NAME?</v>
      </c>
      <c r="Z823">
        <v>0</v>
      </c>
      <c r="AA823" t="e">
        <f t="shared" si="216"/>
        <v>#NAME?</v>
      </c>
      <c r="AB823">
        <v>48</v>
      </c>
      <c r="AC823" t="e">
        <f t="shared" si="217"/>
        <v>#NAME?</v>
      </c>
      <c r="AD823">
        <v>1</v>
      </c>
      <c r="AE823" t="e">
        <f t="shared" si="218"/>
        <v>#NAME?</v>
      </c>
      <c r="AF823" t="s">
        <v>63</v>
      </c>
      <c r="AG823" t="s">
        <v>64</v>
      </c>
      <c r="AH823">
        <v>93889512</v>
      </c>
      <c r="AI823">
        <v>93911391</v>
      </c>
      <c r="AJ823">
        <v>18780090</v>
      </c>
      <c r="AK823">
        <v>46895550</v>
      </c>
      <c r="AL823">
        <v>10000</v>
      </c>
      <c r="AR823">
        <v>10000</v>
      </c>
      <c r="AS823">
        <v>201239.78</v>
      </c>
      <c r="AT823">
        <v>20</v>
      </c>
      <c r="AU823">
        <v>100000</v>
      </c>
      <c r="AV823">
        <v>54</v>
      </c>
      <c r="AW823" t="s">
        <v>60</v>
      </c>
      <c r="AX823" t="s">
        <v>61</v>
      </c>
      <c r="AY823" t="s">
        <v>62</v>
      </c>
      <c r="BA823">
        <v>7</v>
      </c>
      <c r="BB823">
        <v>1</v>
      </c>
      <c r="BD823">
        <v>11.832599999999999</v>
      </c>
      <c r="BE823">
        <v>2.6400299999999999</v>
      </c>
      <c r="BF823">
        <v>3130.13</v>
      </c>
      <c r="BH823">
        <v>1239.78</v>
      </c>
      <c r="BN823">
        <v>467919089</v>
      </c>
      <c r="BO823">
        <v>186218670</v>
      </c>
      <c r="BP823">
        <v>1027499</v>
      </c>
      <c r="BQ823">
        <v>15996</v>
      </c>
      <c r="BR823">
        <v>0.30479099999999998</v>
      </c>
      <c r="BY823" t="s">
        <v>4587</v>
      </c>
      <c r="BZ823" t="s">
        <v>8259</v>
      </c>
      <c r="CA823" t="s">
        <v>58</v>
      </c>
      <c r="CB823" t="str">
        <f t="shared" si="219"/>
        <v>ZYRA_SCATTER_20i20d100000k nrq=0</v>
      </c>
      <c r="CC823">
        <f t="shared" si="220"/>
        <v>54</v>
      </c>
    </row>
    <row r="824" spans="1:81" x14ac:dyDescent="0.4">
      <c r="A824" t="s">
        <v>892</v>
      </c>
      <c r="B824" t="s">
        <v>58</v>
      </c>
      <c r="C824" t="s">
        <v>96</v>
      </c>
      <c r="D824" t="e">
        <f t="shared" si="204"/>
        <v>#NAME?</v>
      </c>
      <c r="E824">
        <v>10000</v>
      </c>
      <c r="F824" t="e">
        <f t="shared" si="205"/>
        <v>#NAME?</v>
      </c>
      <c r="G824" t="s">
        <v>60</v>
      </c>
      <c r="H824" t="e">
        <f t="shared" si="206"/>
        <v>#NAME?</v>
      </c>
      <c r="I824" t="s">
        <v>61</v>
      </c>
      <c r="J824" t="e">
        <f t="shared" si="207"/>
        <v>#NAME?</v>
      </c>
      <c r="K824" t="s">
        <v>62</v>
      </c>
      <c r="L824" t="e">
        <f t="shared" si="208"/>
        <v>#NAME?</v>
      </c>
      <c r="M824" t="e">
        <f t="shared" si="209"/>
        <v>#NAME?</v>
      </c>
      <c r="N824">
        <v>100000</v>
      </c>
      <c r="O824" t="e">
        <f t="shared" si="210"/>
        <v>#NAME?</v>
      </c>
      <c r="P824">
        <v>20</v>
      </c>
      <c r="Q824" t="e">
        <f t="shared" si="211"/>
        <v>#NAME?</v>
      </c>
      <c r="R824">
        <v>20</v>
      </c>
      <c r="S824" t="e">
        <f t="shared" si="212"/>
        <v>#NAME?</v>
      </c>
      <c r="T824">
        <v>0</v>
      </c>
      <c r="U824" t="e">
        <f t="shared" si="213"/>
        <v>#NAME?</v>
      </c>
      <c r="V824">
        <v>256</v>
      </c>
      <c r="W824" t="e">
        <f t="shared" si="214"/>
        <v>#NAME?</v>
      </c>
      <c r="X824">
        <v>54</v>
      </c>
      <c r="Y824" t="e">
        <f t="shared" si="215"/>
        <v>#NAME?</v>
      </c>
      <c r="Z824">
        <v>0</v>
      </c>
      <c r="AA824" t="e">
        <f t="shared" si="216"/>
        <v>#NAME?</v>
      </c>
      <c r="AB824">
        <v>48</v>
      </c>
      <c r="AC824" t="e">
        <f t="shared" si="217"/>
        <v>#NAME?</v>
      </c>
      <c r="AD824">
        <v>2</v>
      </c>
      <c r="AE824" t="e">
        <f t="shared" si="218"/>
        <v>#NAME?</v>
      </c>
      <c r="AF824" t="s">
        <v>63</v>
      </c>
      <c r="AG824" t="s">
        <v>64</v>
      </c>
      <c r="AH824">
        <v>93975099</v>
      </c>
      <c r="AI824">
        <v>93976090</v>
      </c>
      <c r="AJ824">
        <v>18795118</v>
      </c>
      <c r="AK824">
        <v>46934673</v>
      </c>
      <c r="AL824">
        <v>10000</v>
      </c>
      <c r="AR824">
        <v>10000</v>
      </c>
      <c r="AS824">
        <v>201258.73</v>
      </c>
      <c r="AT824">
        <v>20</v>
      </c>
      <c r="AU824">
        <v>100000</v>
      </c>
      <c r="AV824">
        <v>54</v>
      </c>
      <c r="AW824" t="s">
        <v>60</v>
      </c>
      <c r="AX824" t="s">
        <v>61</v>
      </c>
      <c r="AY824" t="s">
        <v>62</v>
      </c>
      <c r="BA824">
        <v>7</v>
      </c>
      <c r="BB824">
        <v>1</v>
      </c>
      <c r="BD824">
        <v>11.782299999999999</v>
      </c>
      <c r="BE824">
        <v>2.6274299999999999</v>
      </c>
      <c r="BF824">
        <v>3125.93</v>
      </c>
      <c r="BH824">
        <v>1258.73</v>
      </c>
      <c r="BN824">
        <v>468311850</v>
      </c>
      <c r="BO824">
        <v>184112120</v>
      </c>
      <c r="BP824">
        <v>1028102</v>
      </c>
      <c r="BQ824">
        <v>17177</v>
      </c>
      <c r="BR824">
        <v>0.31208999999999998</v>
      </c>
      <c r="BY824" t="s">
        <v>4588</v>
      </c>
      <c r="BZ824" t="s">
        <v>8260</v>
      </c>
      <c r="CA824" t="s">
        <v>58</v>
      </c>
      <c r="CB824" t="str">
        <f t="shared" si="219"/>
        <v>ZYRA_SCATTER_20i20d100000k nrq=0</v>
      </c>
      <c r="CC824">
        <f t="shared" si="220"/>
        <v>54</v>
      </c>
    </row>
    <row r="825" spans="1:81" x14ac:dyDescent="0.4">
      <c r="A825" t="s">
        <v>894</v>
      </c>
      <c r="B825" t="s">
        <v>58</v>
      </c>
      <c r="C825" t="s">
        <v>96</v>
      </c>
      <c r="D825" t="e">
        <f t="shared" si="204"/>
        <v>#NAME?</v>
      </c>
      <c r="E825">
        <v>10000</v>
      </c>
      <c r="F825" t="e">
        <f t="shared" si="205"/>
        <v>#NAME?</v>
      </c>
      <c r="G825" t="s">
        <v>60</v>
      </c>
      <c r="H825" t="e">
        <f t="shared" si="206"/>
        <v>#NAME?</v>
      </c>
      <c r="I825" t="s">
        <v>61</v>
      </c>
      <c r="J825" t="e">
        <f t="shared" si="207"/>
        <v>#NAME?</v>
      </c>
      <c r="K825" t="s">
        <v>62</v>
      </c>
      <c r="L825" t="e">
        <f t="shared" si="208"/>
        <v>#NAME?</v>
      </c>
      <c r="M825" t="e">
        <f t="shared" si="209"/>
        <v>#NAME?</v>
      </c>
      <c r="N825">
        <v>100000</v>
      </c>
      <c r="O825" t="e">
        <f t="shared" si="210"/>
        <v>#NAME?</v>
      </c>
      <c r="P825">
        <v>20</v>
      </c>
      <c r="Q825" t="e">
        <f t="shared" si="211"/>
        <v>#NAME?</v>
      </c>
      <c r="R825">
        <v>20</v>
      </c>
      <c r="S825" t="e">
        <f t="shared" si="212"/>
        <v>#NAME?</v>
      </c>
      <c r="T825">
        <v>0</v>
      </c>
      <c r="U825" t="e">
        <f t="shared" si="213"/>
        <v>#NAME?</v>
      </c>
      <c r="V825">
        <v>256</v>
      </c>
      <c r="W825" t="e">
        <f t="shared" si="214"/>
        <v>#NAME?</v>
      </c>
      <c r="X825">
        <v>53</v>
      </c>
      <c r="Y825" t="e">
        <f t="shared" si="215"/>
        <v>#NAME?</v>
      </c>
      <c r="Z825">
        <v>1</v>
      </c>
      <c r="AA825" t="e">
        <f t="shared" si="216"/>
        <v>#NAME?</v>
      </c>
      <c r="AB825">
        <v>48</v>
      </c>
      <c r="AC825" t="e">
        <f t="shared" si="217"/>
        <v>#NAME?</v>
      </c>
      <c r="AD825">
        <v>0</v>
      </c>
      <c r="AE825" t="e">
        <f t="shared" si="218"/>
        <v>#NAME?</v>
      </c>
      <c r="AF825" t="s">
        <v>63</v>
      </c>
      <c r="AG825" t="s">
        <v>64</v>
      </c>
      <c r="AH825">
        <v>92707876</v>
      </c>
      <c r="AI825">
        <v>92729035</v>
      </c>
      <c r="AJ825">
        <v>18543691</v>
      </c>
      <c r="AK825">
        <v>46299777</v>
      </c>
      <c r="AL825">
        <v>10000</v>
      </c>
      <c r="AR825">
        <v>10000</v>
      </c>
      <c r="AS825">
        <v>201444.97</v>
      </c>
      <c r="AT825">
        <v>20</v>
      </c>
      <c r="AU825">
        <v>100000</v>
      </c>
      <c r="AV825">
        <v>53</v>
      </c>
      <c r="AW825" t="s">
        <v>60</v>
      </c>
      <c r="AX825" t="s">
        <v>61</v>
      </c>
      <c r="AY825" t="s">
        <v>62</v>
      </c>
      <c r="BA825">
        <v>7</v>
      </c>
      <c r="BB825">
        <v>1</v>
      </c>
      <c r="BD825">
        <v>11.618399999999999</v>
      </c>
      <c r="BE825">
        <v>2.6280800000000002</v>
      </c>
      <c r="BF825">
        <v>3133.75</v>
      </c>
      <c r="BH825">
        <v>1444.97</v>
      </c>
      <c r="BN825">
        <v>461985388</v>
      </c>
      <c r="BO825">
        <v>177109700</v>
      </c>
      <c r="BP825">
        <v>1007282</v>
      </c>
      <c r="BQ825">
        <v>96344</v>
      </c>
      <c r="BR825">
        <v>0.31680000000000003</v>
      </c>
      <c r="BY825" t="s">
        <v>4589</v>
      </c>
      <c r="BZ825" t="s">
        <v>8261</v>
      </c>
      <c r="CA825" t="s">
        <v>58</v>
      </c>
      <c r="CB825" t="str">
        <f t="shared" si="219"/>
        <v>ZYRA_SCATTER_20i20d100000k nrq=1</v>
      </c>
      <c r="CC825">
        <f t="shared" si="220"/>
        <v>54</v>
      </c>
    </row>
    <row r="826" spans="1:81" x14ac:dyDescent="0.4">
      <c r="A826" t="s">
        <v>895</v>
      </c>
      <c r="B826" t="s">
        <v>58</v>
      </c>
      <c r="C826" t="s">
        <v>78</v>
      </c>
      <c r="D826" t="e">
        <f t="shared" si="204"/>
        <v>#NAME?</v>
      </c>
      <c r="E826">
        <v>10000</v>
      </c>
      <c r="F826" t="e">
        <f t="shared" si="205"/>
        <v>#NAME?</v>
      </c>
      <c r="G826" t="s">
        <v>60</v>
      </c>
      <c r="H826" t="e">
        <f t="shared" si="206"/>
        <v>#NAME?</v>
      </c>
      <c r="I826" t="s">
        <v>61</v>
      </c>
      <c r="J826" t="e">
        <f t="shared" si="207"/>
        <v>#NAME?</v>
      </c>
      <c r="K826" t="s">
        <v>62</v>
      </c>
      <c r="L826" t="e">
        <f t="shared" si="208"/>
        <v>#NAME?</v>
      </c>
      <c r="M826" t="e">
        <f t="shared" si="209"/>
        <v>#NAME?</v>
      </c>
      <c r="N826">
        <v>100000</v>
      </c>
      <c r="O826" t="e">
        <f t="shared" si="210"/>
        <v>#NAME?</v>
      </c>
      <c r="P826">
        <v>20</v>
      </c>
      <c r="Q826" t="e">
        <f t="shared" si="211"/>
        <v>#NAME?</v>
      </c>
      <c r="R826">
        <v>20</v>
      </c>
      <c r="S826" t="e">
        <f t="shared" si="212"/>
        <v>#NAME?</v>
      </c>
      <c r="T826">
        <v>0</v>
      </c>
      <c r="U826" t="e">
        <f t="shared" si="213"/>
        <v>#NAME?</v>
      </c>
      <c r="V826">
        <v>256</v>
      </c>
      <c r="W826" t="e">
        <f t="shared" si="214"/>
        <v>#NAME?</v>
      </c>
      <c r="X826">
        <v>1</v>
      </c>
      <c r="Y826" t="e">
        <f t="shared" si="215"/>
        <v>#NAME?</v>
      </c>
      <c r="Z826">
        <v>0</v>
      </c>
      <c r="AA826" t="e">
        <f t="shared" si="216"/>
        <v>#NAME?</v>
      </c>
      <c r="AB826">
        <v>48</v>
      </c>
      <c r="AC826" t="e">
        <f t="shared" si="217"/>
        <v>#NAME?</v>
      </c>
      <c r="AD826">
        <v>0</v>
      </c>
      <c r="AE826" t="e">
        <f t="shared" si="218"/>
        <v>#NAME?</v>
      </c>
      <c r="AF826" t="s">
        <v>65</v>
      </c>
      <c r="AG826" t="s">
        <v>64</v>
      </c>
      <c r="AH826">
        <v>3151293</v>
      </c>
      <c r="AI826">
        <v>3153856</v>
      </c>
      <c r="AJ826">
        <v>630514</v>
      </c>
      <c r="AK826">
        <v>1574649</v>
      </c>
      <c r="AL826">
        <v>10000</v>
      </c>
      <c r="AR826">
        <v>10000</v>
      </c>
      <c r="AS826">
        <v>203745.19</v>
      </c>
      <c r="AT826">
        <v>20</v>
      </c>
      <c r="AU826">
        <v>100000</v>
      </c>
      <c r="AV826">
        <v>1</v>
      </c>
      <c r="AW826" t="s">
        <v>60</v>
      </c>
      <c r="AX826" t="s">
        <v>61</v>
      </c>
      <c r="AY826" t="s">
        <v>62</v>
      </c>
      <c r="BA826">
        <v>8</v>
      </c>
      <c r="BB826">
        <v>1</v>
      </c>
      <c r="BD826">
        <v>26.9648</v>
      </c>
      <c r="BE826">
        <v>0.18329899999999999</v>
      </c>
      <c r="BF826">
        <v>2210.17</v>
      </c>
      <c r="BH826">
        <v>3745.19</v>
      </c>
      <c r="BY826" t="s">
        <v>4590</v>
      </c>
      <c r="BZ826" t="s">
        <v>8262</v>
      </c>
      <c r="CA826" t="s">
        <v>58</v>
      </c>
      <c r="CB826" t="str">
        <f t="shared" si="219"/>
        <v>ZYRA_CLUSTER_20i20d100000k nrq=0</v>
      </c>
      <c r="CC826">
        <f t="shared" si="220"/>
        <v>1</v>
      </c>
    </row>
    <row r="827" spans="1:81" x14ac:dyDescent="0.4">
      <c r="A827" t="s">
        <v>896</v>
      </c>
      <c r="B827" t="s">
        <v>58</v>
      </c>
      <c r="C827" t="s">
        <v>96</v>
      </c>
      <c r="D827" t="e">
        <f t="shared" si="204"/>
        <v>#NAME?</v>
      </c>
      <c r="E827">
        <v>10000</v>
      </c>
      <c r="F827" t="e">
        <f t="shared" si="205"/>
        <v>#NAME?</v>
      </c>
      <c r="G827" t="s">
        <v>60</v>
      </c>
      <c r="H827" t="e">
        <f t="shared" si="206"/>
        <v>#NAME?</v>
      </c>
      <c r="I827" t="s">
        <v>61</v>
      </c>
      <c r="J827" t="e">
        <f t="shared" si="207"/>
        <v>#NAME?</v>
      </c>
      <c r="K827" t="s">
        <v>62</v>
      </c>
      <c r="L827" t="e">
        <f t="shared" si="208"/>
        <v>#NAME?</v>
      </c>
      <c r="M827" t="e">
        <f t="shared" si="209"/>
        <v>#NAME?</v>
      </c>
      <c r="N827">
        <v>100000</v>
      </c>
      <c r="O827" t="e">
        <f t="shared" si="210"/>
        <v>#NAME?</v>
      </c>
      <c r="P827">
        <v>20</v>
      </c>
      <c r="Q827" t="e">
        <f t="shared" si="211"/>
        <v>#NAME?</v>
      </c>
      <c r="R827">
        <v>20</v>
      </c>
      <c r="S827" t="e">
        <f t="shared" si="212"/>
        <v>#NAME?</v>
      </c>
      <c r="T827">
        <v>0</v>
      </c>
      <c r="U827" t="e">
        <f t="shared" si="213"/>
        <v>#NAME?</v>
      </c>
      <c r="V827">
        <v>256</v>
      </c>
      <c r="W827" t="e">
        <f t="shared" si="214"/>
        <v>#NAME?</v>
      </c>
      <c r="X827">
        <v>53</v>
      </c>
      <c r="Y827" t="e">
        <f t="shared" si="215"/>
        <v>#NAME?</v>
      </c>
      <c r="Z827">
        <v>1</v>
      </c>
      <c r="AA827" t="e">
        <f t="shared" si="216"/>
        <v>#NAME?</v>
      </c>
      <c r="AB827">
        <v>48</v>
      </c>
      <c r="AC827" t="e">
        <f t="shared" si="217"/>
        <v>#NAME?</v>
      </c>
      <c r="AD827">
        <v>1</v>
      </c>
      <c r="AE827" t="e">
        <f t="shared" si="218"/>
        <v>#NAME?</v>
      </c>
      <c r="AF827" t="s">
        <v>63</v>
      </c>
      <c r="AG827" t="s">
        <v>64</v>
      </c>
      <c r="AH827">
        <v>91624983</v>
      </c>
      <c r="AI827">
        <v>91638588</v>
      </c>
      <c r="AJ827">
        <v>18326357</v>
      </c>
      <c r="AK827">
        <v>45765499</v>
      </c>
      <c r="AL827">
        <v>10000</v>
      </c>
      <c r="AR827">
        <v>10000</v>
      </c>
      <c r="AS827">
        <v>201502.11</v>
      </c>
      <c r="AT827">
        <v>20</v>
      </c>
      <c r="AU827">
        <v>100000</v>
      </c>
      <c r="AV827">
        <v>53</v>
      </c>
      <c r="AW827" t="s">
        <v>60</v>
      </c>
      <c r="AX827" t="s">
        <v>61</v>
      </c>
      <c r="AY827" t="s">
        <v>62</v>
      </c>
      <c r="BA827">
        <v>7</v>
      </c>
      <c r="BB827">
        <v>1</v>
      </c>
      <c r="BD827">
        <v>11.5228</v>
      </c>
      <c r="BE827">
        <v>2.62235</v>
      </c>
      <c r="BF827">
        <v>3175.02</v>
      </c>
      <c r="BH827">
        <v>1502.11</v>
      </c>
      <c r="BN827">
        <v>456648136</v>
      </c>
      <c r="BO827">
        <v>177768864</v>
      </c>
      <c r="BP827">
        <v>1002298</v>
      </c>
      <c r="BQ827">
        <v>94315</v>
      </c>
      <c r="BR827">
        <v>0.31206899999999999</v>
      </c>
      <c r="BY827" t="s">
        <v>4591</v>
      </c>
      <c r="BZ827" t="s">
        <v>8263</v>
      </c>
      <c r="CA827" t="s">
        <v>58</v>
      </c>
      <c r="CB827" t="str">
        <f t="shared" si="219"/>
        <v>ZYRA_SCATTER_20i20d100000k nrq=1</v>
      </c>
      <c r="CC827">
        <f t="shared" si="220"/>
        <v>54</v>
      </c>
    </row>
    <row r="828" spans="1:81" x14ac:dyDescent="0.4">
      <c r="A828" t="s">
        <v>897</v>
      </c>
      <c r="B828" t="s">
        <v>58</v>
      </c>
      <c r="C828" t="s">
        <v>96</v>
      </c>
      <c r="D828" t="e">
        <f t="shared" si="204"/>
        <v>#NAME?</v>
      </c>
      <c r="E828">
        <v>10000</v>
      </c>
      <c r="F828" t="e">
        <f t="shared" si="205"/>
        <v>#NAME?</v>
      </c>
      <c r="G828" t="s">
        <v>60</v>
      </c>
      <c r="H828" t="e">
        <f t="shared" si="206"/>
        <v>#NAME?</v>
      </c>
      <c r="I828" t="s">
        <v>61</v>
      </c>
      <c r="J828" t="e">
        <f t="shared" si="207"/>
        <v>#NAME?</v>
      </c>
      <c r="K828" t="s">
        <v>62</v>
      </c>
      <c r="L828" t="e">
        <f t="shared" si="208"/>
        <v>#NAME?</v>
      </c>
      <c r="M828" t="e">
        <f t="shared" si="209"/>
        <v>#NAME?</v>
      </c>
      <c r="N828">
        <v>100000</v>
      </c>
      <c r="O828" t="e">
        <f t="shared" si="210"/>
        <v>#NAME?</v>
      </c>
      <c r="P828">
        <v>20</v>
      </c>
      <c r="Q828" t="e">
        <f t="shared" si="211"/>
        <v>#NAME?</v>
      </c>
      <c r="R828">
        <v>20</v>
      </c>
      <c r="S828" t="e">
        <f t="shared" si="212"/>
        <v>#NAME?</v>
      </c>
      <c r="T828">
        <v>0</v>
      </c>
      <c r="U828" t="e">
        <f t="shared" si="213"/>
        <v>#NAME?</v>
      </c>
      <c r="V828">
        <v>256</v>
      </c>
      <c r="W828" t="e">
        <f t="shared" si="214"/>
        <v>#NAME?</v>
      </c>
      <c r="X828">
        <v>53</v>
      </c>
      <c r="Y828" t="e">
        <f t="shared" si="215"/>
        <v>#NAME?</v>
      </c>
      <c r="Z828">
        <v>1</v>
      </c>
      <c r="AA828" t="e">
        <f t="shared" si="216"/>
        <v>#NAME?</v>
      </c>
      <c r="AB828">
        <v>48</v>
      </c>
      <c r="AC828" t="e">
        <f t="shared" si="217"/>
        <v>#NAME?</v>
      </c>
      <c r="AD828">
        <v>2</v>
      </c>
      <c r="AE828" t="e">
        <f t="shared" si="218"/>
        <v>#NAME?</v>
      </c>
      <c r="AF828" t="s">
        <v>63</v>
      </c>
      <c r="AG828" t="s">
        <v>64</v>
      </c>
      <c r="AH828">
        <v>93264535</v>
      </c>
      <c r="AI828">
        <v>93253881</v>
      </c>
      <c r="AJ828">
        <v>18651841</v>
      </c>
      <c r="AK828">
        <v>46575933</v>
      </c>
      <c r="AL828">
        <v>10000</v>
      </c>
      <c r="AR828">
        <v>10000</v>
      </c>
      <c r="AS828">
        <v>201395.04</v>
      </c>
      <c r="AT828">
        <v>20</v>
      </c>
      <c r="AU828">
        <v>100000</v>
      </c>
      <c r="AV828">
        <v>53</v>
      </c>
      <c r="AW828" t="s">
        <v>60</v>
      </c>
      <c r="AX828" t="s">
        <v>61</v>
      </c>
      <c r="AY828" t="s">
        <v>62</v>
      </c>
      <c r="BA828">
        <v>7</v>
      </c>
      <c r="BB828">
        <v>1</v>
      </c>
      <c r="BD828">
        <v>11.5456</v>
      </c>
      <c r="BE828">
        <v>2.6339700000000001</v>
      </c>
      <c r="BF828">
        <v>3139.71</v>
      </c>
      <c r="BH828">
        <v>1395.04</v>
      </c>
      <c r="BN828">
        <v>464744730</v>
      </c>
      <c r="BO828">
        <v>180596392</v>
      </c>
      <c r="BP828">
        <v>1008479</v>
      </c>
      <c r="BQ828">
        <v>96245</v>
      </c>
      <c r="BR828">
        <v>0.301402</v>
      </c>
      <c r="BY828" t="s">
        <v>4592</v>
      </c>
      <c r="BZ828" t="s">
        <v>8264</v>
      </c>
      <c r="CA828" t="s">
        <v>58</v>
      </c>
      <c r="CB828" t="str">
        <f t="shared" si="219"/>
        <v>ZYRA_SCATTER_20i20d100000k nrq=1</v>
      </c>
      <c r="CC828">
        <f t="shared" si="220"/>
        <v>54</v>
      </c>
    </row>
    <row r="829" spans="1:81" x14ac:dyDescent="0.4">
      <c r="A829" t="s">
        <v>898</v>
      </c>
      <c r="B829" t="s">
        <v>58</v>
      </c>
      <c r="C829" t="s">
        <v>96</v>
      </c>
      <c r="D829" t="e">
        <f t="shared" si="204"/>
        <v>#NAME?</v>
      </c>
      <c r="E829">
        <v>10000</v>
      </c>
      <c r="F829" t="e">
        <f t="shared" si="205"/>
        <v>#NAME?</v>
      </c>
      <c r="G829" t="s">
        <v>60</v>
      </c>
      <c r="H829" t="e">
        <f t="shared" si="206"/>
        <v>#NAME?</v>
      </c>
      <c r="I829" t="s">
        <v>61</v>
      </c>
      <c r="J829" t="e">
        <f t="shared" si="207"/>
        <v>#NAME?</v>
      </c>
      <c r="K829" t="s">
        <v>62</v>
      </c>
      <c r="L829" t="e">
        <f t="shared" si="208"/>
        <v>#NAME?</v>
      </c>
      <c r="M829" t="e">
        <f t="shared" si="209"/>
        <v>#NAME?</v>
      </c>
      <c r="N829">
        <v>100000</v>
      </c>
      <c r="O829" t="e">
        <f t="shared" si="210"/>
        <v>#NAME?</v>
      </c>
      <c r="P829">
        <v>20</v>
      </c>
      <c r="Q829" t="e">
        <f t="shared" si="211"/>
        <v>#NAME?</v>
      </c>
      <c r="R829">
        <v>20</v>
      </c>
      <c r="S829" t="e">
        <f t="shared" si="212"/>
        <v>#NAME?</v>
      </c>
      <c r="T829">
        <v>0</v>
      </c>
      <c r="U829" t="e">
        <f t="shared" si="213"/>
        <v>#NAME?</v>
      </c>
      <c r="V829">
        <v>256</v>
      </c>
      <c r="W829" t="e">
        <f t="shared" si="214"/>
        <v>#NAME?</v>
      </c>
      <c r="X829">
        <v>72</v>
      </c>
      <c r="Y829" t="e">
        <f t="shared" si="215"/>
        <v>#NAME?</v>
      </c>
      <c r="Z829">
        <v>0</v>
      </c>
      <c r="AA829" t="e">
        <f t="shared" si="216"/>
        <v>#NAME?</v>
      </c>
      <c r="AB829">
        <v>48</v>
      </c>
      <c r="AC829" t="e">
        <f t="shared" si="217"/>
        <v>#NAME?</v>
      </c>
      <c r="AD829">
        <v>0</v>
      </c>
      <c r="AE829" t="e">
        <f t="shared" si="218"/>
        <v>#NAME?</v>
      </c>
      <c r="AF829" t="s">
        <v>63</v>
      </c>
      <c r="AG829" t="s">
        <v>64</v>
      </c>
      <c r="AH829">
        <v>112166867</v>
      </c>
      <c r="AI829">
        <v>112167205</v>
      </c>
      <c r="AJ829">
        <v>22433407</v>
      </c>
      <c r="AK829">
        <v>56024328</v>
      </c>
      <c r="AL829">
        <v>10000</v>
      </c>
      <c r="AR829">
        <v>10000</v>
      </c>
      <c r="AS829">
        <v>201405.96</v>
      </c>
      <c r="AT829">
        <v>20</v>
      </c>
      <c r="AU829">
        <v>100000</v>
      </c>
      <c r="AV829">
        <v>72</v>
      </c>
      <c r="AW829" t="s">
        <v>60</v>
      </c>
      <c r="AX829" t="s">
        <v>61</v>
      </c>
      <c r="AY829" t="s">
        <v>62</v>
      </c>
      <c r="BA829">
        <v>7</v>
      </c>
      <c r="BB829">
        <v>1</v>
      </c>
      <c r="BD829">
        <v>11.843400000000001</v>
      </c>
      <c r="BE829">
        <v>2.62968</v>
      </c>
      <c r="BF829">
        <v>3366.47</v>
      </c>
      <c r="BH829">
        <v>1405.96</v>
      </c>
      <c r="BN829">
        <v>559023376</v>
      </c>
      <c r="BO829">
        <v>234401770</v>
      </c>
      <c r="BP829">
        <v>1214183</v>
      </c>
      <c r="BQ829">
        <v>26286</v>
      </c>
      <c r="BR829">
        <v>0.393841</v>
      </c>
      <c r="BY829" t="s">
        <v>4593</v>
      </c>
      <c r="BZ829" t="s">
        <v>8265</v>
      </c>
      <c r="CA829" t="s">
        <v>58</v>
      </c>
      <c r="CB829" t="str">
        <f t="shared" si="219"/>
        <v>ZYRA_SCATTER_20i20d100000k nrq=0</v>
      </c>
      <c r="CC829">
        <f t="shared" si="220"/>
        <v>72</v>
      </c>
    </row>
    <row r="830" spans="1:81" x14ac:dyDescent="0.4">
      <c r="A830" t="s">
        <v>899</v>
      </c>
      <c r="B830" t="s">
        <v>58</v>
      </c>
      <c r="C830" t="s">
        <v>96</v>
      </c>
      <c r="D830" t="e">
        <f t="shared" si="204"/>
        <v>#NAME?</v>
      </c>
      <c r="E830">
        <v>10000</v>
      </c>
      <c r="F830" t="e">
        <f t="shared" si="205"/>
        <v>#NAME?</v>
      </c>
      <c r="G830" t="s">
        <v>60</v>
      </c>
      <c r="H830" t="e">
        <f t="shared" si="206"/>
        <v>#NAME?</v>
      </c>
      <c r="I830" t="s">
        <v>61</v>
      </c>
      <c r="J830" t="e">
        <f t="shared" si="207"/>
        <v>#NAME?</v>
      </c>
      <c r="K830" t="s">
        <v>62</v>
      </c>
      <c r="L830" t="e">
        <f t="shared" si="208"/>
        <v>#NAME?</v>
      </c>
      <c r="M830" t="e">
        <f t="shared" si="209"/>
        <v>#NAME?</v>
      </c>
      <c r="N830">
        <v>100000</v>
      </c>
      <c r="O830" t="e">
        <f t="shared" si="210"/>
        <v>#NAME?</v>
      </c>
      <c r="P830">
        <v>20</v>
      </c>
      <c r="Q830" t="e">
        <f t="shared" si="211"/>
        <v>#NAME?</v>
      </c>
      <c r="R830">
        <v>20</v>
      </c>
      <c r="S830" t="e">
        <f t="shared" si="212"/>
        <v>#NAME?</v>
      </c>
      <c r="T830">
        <v>0</v>
      </c>
      <c r="U830" t="e">
        <f t="shared" si="213"/>
        <v>#NAME?</v>
      </c>
      <c r="V830">
        <v>256</v>
      </c>
      <c r="W830" t="e">
        <f t="shared" si="214"/>
        <v>#NAME?</v>
      </c>
      <c r="X830">
        <v>72</v>
      </c>
      <c r="Y830" t="e">
        <f t="shared" si="215"/>
        <v>#NAME?</v>
      </c>
      <c r="Z830">
        <v>0</v>
      </c>
      <c r="AA830" t="e">
        <f t="shared" si="216"/>
        <v>#NAME?</v>
      </c>
      <c r="AB830">
        <v>48</v>
      </c>
      <c r="AC830" t="e">
        <f t="shared" si="217"/>
        <v>#NAME?</v>
      </c>
      <c r="AD830">
        <v>1</v>
      </c>
      <c r="AE830" t="e">
        <f t="shared" si="218"/>
        <v>#NAME?</v>
      </c>
      <c r="AF830" t="s">
        <v>63</v>
      </c>
      <c r="AG830" t="s">
        <v>64</v>
      </c>
      <c r="AH830">
        <v>110268768</v>
      </c>
      <c r="AI830">
        <v>110255373</v>
      </c>
      <c r="AJ830">
        <v>22052414</v>
      </c>
      <c r="AK830">
        <v>55065863</v>
      </c>
      <c r="AL830">
        <v>10000</v>
      </c>
      <c r="AR830">
        <v>10000</v>
      </c>
      <c r="AS830">
        <v>201317.86</v>
      </c>
      <c r="AT830">
        <v>20</v>
      </c>
      <c r="AU830">
        <v>100000</v>
      </c>
      <c r="AV830">
        <v>72</v>
      </c>
      <c r="AW830" t="s">
        <v>60</v>
      </c>
      <c r="AX830" t="s">
        <v>61</v>
      </c>
      <c r="AY830" t="s">
        <v>62</v>
      </c>
      <c r="BA830">
        <v>7</v>
      </c>
      <c r="BB830">
        <v>1</v>
      </c>
      <c r="BD830">
        <v>12.4198</v>
      </c>
      <c r="BE830">
        <v>2.6778200000000001</v>
      </c>
      <c r="BF830">
        <v>3425.66</v>
      </c>
      <c r="BH830">
        <v>1317.86</v>
      </c>
      <c r="BN830">
        <v>549464241</v>
      </c>
      <c r="BO830">
        <v>236539879</v>
      </c>
      <c r="BP830">
        <v>1187842</v>
      </c>
      <c r="BQ830">
        <v>25449</v>
      </c>
      <c r="BR830">
        <v>0.37502999999999997</v>
      </c>
      <c r="BY830" t="s">
        <v>4594</v>
      </c>
      <c r="BZ830" t="s">
        <v>8266</v>
      </c>
      <c r="CA830" t="s">
        <v>58</v>
      </c>
      <c r="CB830" t="str">
        <f t="shared" si="219"/>
        <v>ZYRA_SCATTER_20i20d100000k nrq=0</v>
      </c>
      <c r="CC830">
        <f t="shared" si="220"/>
        <v>72</v>
      </c>
    </row>
    <row r="831" spans="1:81" x14ac:dyDescent="0.4">
      <c r="A831" t="s">
        <v>900</v>
      </c>
      <c r="B831" t="s">
        <v>58</v>
      </c>
      <c r="C831" t="s">
        <v>96</v>
      </c>
      <c r="D831" t="e">
        <f t="shared" si="204"/>
        <v>#NAME?</v>
      </c>
      <c r="E831">
        <v>10000</v>
      </c>
      <c r="F831" t="e">
        <f t="shared" si="205"/>
        <v>#NAME?</v>
      </c>
      <c r="G831" t="s">
        <v>60</v>
      </c>
      <c r="H831" t="e">
        <f t="shared" si="206"/>
        <v>#NAME?</v>
      </c>
      <c r="I831" t="s">
        <v>61</v>
      </c>
      <c r="J831" t="e">
        <f t="shared" si="207"/>
        <v>#NAME?</v>
      </c>
      <c r="K831" t="s">
        <v>62</v>
      </c>
      <c r="L831" t="e">
        <f t="shared" si="208"/>
        <v>#NAME?</v>
      </c>
      <c r="M831" t="e">
        <f t="shared" si="209"/>
        <v>#NAME?</v>
      </c>
      <c r="N831">
        <v>100000</v>
      </c>
      <c r="O831" t="e">
        <f t="shared" si="210"/>
        <v>#NAME?</v>
      </c>
      <c r="P831">
        <v>20</v>
      </c>
      <c r="Q831" t="e">
        <f t="shared" si="211"/>
        <v>#NAME?</v>
      </c>
      <c r="R831">
        <v>20</v>
      </c>
      <c r="S831" t="e">
        <f t="shared" si="212"/>
        <v>#NAME?</v>
      </c>
      <c r="T831">
        <v>0</v>
      </c>
      <c r="U831" t="e">
        <f t="shared" si="213"/>
        <v>#NAME?</v>
      </c>
      <c r="V831">
        <v>256</v>
      </c>
      <c r="W831" t="e">
        <f t="shared" si="214"/>
        <v>#NAME?</v>
      </c>
      <c r="X831">
        <v>72</v>
      </c>
      <c r="Y831" t="e">
        <f t="shared" si="215"/>
        <v>#NAME?</v>
      </c>
      <c r="Z831">
        <v>0</v>
      </c>
      <c r="AA831" t="e">
        <f t="shared" si="216"/>
        <v>#NAME?</v>
      </c>
      <c r="AB831">
        <v>48</v>
      </c>
      <c r="AC831" t="e">
        <f t="shared" si="217"/>
        <v>#NAME?</v>
      </c>
      <c r="AD831">
        <v>2</v>
      </c>
      <c r="AE831" t="e">
        <f t="shared" si="218"/>
        <v>#NAME?</v>
      </c>
      <c r="AF831" t="s">
        <v>63</v>
      </c>
      <c r="AG831" t="s">
        <v>64</v>
      </c>
      <c r="AH831">
        <v>112689223</v>
      </c>
      <c r="AI831">
        <v>112667171</v>
      </c>
      <c r="AJ831">
        <v>22535639</v>
      </c>
      <c r="AK831">
        <v>56273698</v>
      </c>
      <c r="AL831">
        <v>10000</v>
      </c>
      <c r="AR831">
        <v>10000</v>
      </c>
      <c r="AS831">
        <v>201324.88</v>
      </c>
      <c r="AT831">
        <v>20</v>
      </c>
      <c r="AU831">
        <v>100000</v>
      </c>
      <c r="AV831">
        <v>72</v>
      </c>
      <c r="AW831" t="s">
        <v>60</v>
      </c>
      <c r="AX831" t="s">
        <v>61</v>
      </c>
      <c r="AY831" t="s">
        <v>62</v>
      </c>
      <c r="BA831">
        <v>7</v>
      </c>
      <c r="BB831">
        <v>1</v>
      </c>
      <c r="BD831">
        <v>11.954499999999999</v>
      </c>
      <c r="BE831">
        <v>2.6438199999999998</v>
      </c>
      <c r="BF831">
        <v>3344.75</v>
      </c>
      <c r="BH831">
        <v>1324.88</v>
      </c>
      <c r="BN831">
        <v>561511131</v>
      </c>
      <c r="BO831">
        <v>233649890</v>
      </c>
      <c r="BP831">
        <v>1219490</v>
      </c>
      <c r="BQ831">
        <v>27191</v>
      </c>
      <c r="BR831">
        <v>0.38607999999999998</v>
      </c>
      <c r="BY831" t="s">
        <v>4595</v>
      </c>
      <c r="BZ831" t="s">
        <v>8267</v>
      </c>
      <c r="CA831" t="s">
        <v>58</v>
      </c>
      <c r="CB831" t="str">
        <f t="shared" si="219"/>
        <v>ZYRA_SCATTER_20i20d100000k nrq=0</v>
      </c>
      <c r="CC831">
        <f t="shared" si="220"/>
        <v>72</v>
      </c>
    </row>
    <row r="832" spans="1:81" x14ac:dyDescent="0.4">
      <c r="A832" t="s">
        <v>901</v>
      </c>
      <c r="B832" t="s">
        <v>58</v>
      </c>
      <c r="C832" t="s">
        <v>96</v>
      </c>
      <c r="D832" t="e">
        <f t="shared" si="204"/>
        <v>#NAME?</v>
      </c>
      <c r="E832">
        <v>10000</v>
      </c>
      <c r="F832" t="e">
        <f t="shared" si="205"/>
        <v>#NAME?</v>
      </c>
      <c r="G832" t="s">
        <v>60</v>
      </c>
      <c r="H832" t="e">
        <f t="shared" si="206"/>
        <v>#NAME?</v>
      </c>
      <c r="I832" t="s">
        <v>61</v>
      </c>
      <c r="J832" t="e">
        <f t="shared" si="207"/>
        <v>#NAME?</v>
      </c>
      <c r="K832" t="s">
        <v>62</v>
      </c>
      <c r="L832" t="e">
        <f t="shared" si="208"/>
        <v>#NAME?</v>
      </c>
      <c r="M832" t="e">
        <f t="shared" si="209"/>
        <v>#NAME?</v>
      </c>
      <c r="N832">
        <v>100000</v>
      </c>
      <c r="O832" t="e">
        <f t="shared" si="210"/>
        <v>#NAME?</v>
      </c>
      <c r="P832">
        <v>20</v>
      </c>
      <c r="Q832" t="e">
        <f t="shared" si="211"/>
        <v>#NAME?</v>
      </c>
      <c r="R832">
        <v>20</v>
      </c>
      <c r="S832" t="e">
        <f t="shared" si="212"/>
        <v>#NAME?</v>
      </c>
      <c r="T832">
        <v>0</v>
      </c>
      <c r="U832" t="e">
        <f t="shared" si="213"/>
        <v>#NAME?</v>
      </c>
      <c r="V832">
        <v>256</v>
      </c>
      <c r="W832" t="e">
        <f t="shared" si="214"/>
        <v>#NAME?</v>
      </c>
      <c r="X832">
        <v>71</v>
      </c>
      <c r="Y832" t="e">
        <f t="shared" si="215"/>
        <v>#NAME?</v>
      </c>
      <c r="Z832">
        <v>1</v>
      </c>
      <c r="AA832" t="e">
        <f t="shared" si="216"/>
        <v>#NAME?</v>
      </c>
      <c r="AB832">
        <v>48</v>
      </c>
      <c r="AC832" t="e">
        <f t="shared" si="217"/>
        <v>#NAME?</v>
      </c>
      <c r="AD832">
        <v>0</v>
      </c>
      <c r="AE832" t="e">
        <f t="shared" si="218"/>
        <v>#NAME?</v>
      </c>
      <c r="AF832" t="s">
        <v>63</v>
      </c>
      <c r="AG832" t="s">
        <v>64</v>
      </c>
      <c r="AH832">
        <v>113795212</v>
      </c>
      <c r="AI832">
        <v>113816067</v>
      </c>
      <c r="AJ832">
        <v>22761127</v>
      </c>
      <c r="AK832">
        <v>56837912</v>
      </c>
      <c r="AL832">
        <v>10000</v>
      </c>
      <c r="AR832">
        <v>10000</v>
      </c>
      <c r="AS832">
        <v>201383.25</v>
      </c>
      <c r="AT832">
        <v>20</v>
      </c>
      <c r="AU832">
        <v>100000</v>
      </c>
      <c r="AV832">
        <v>71</v>
      </c>
      <c r="AW832" t="s">
        <v>60</v>
      </c>
      <c r="AX832" t="s">
        <v>61</v>
      </c>
      <c r="AY832" t="s">
        <v>62</v>
      </c>
      <c r="BA832">
        <v>7</v>
      </c>
      <c r="BB832">
        <v>1</v>
      </c>
      <c r="BD832">
        <v>11.741</v>
      </c>
      <c r="BE832">
        <v>2.6322800000000002</v>
      </c>
      <c r="BF832">
        <v>3309.77</v>
      </c>
      <c r="BH832">
        <v>1383.25</v>
      </c>
      <c r="BN832">
        <v>567153902</v>
      </c>
      <c r="BO832">
        <v>233474967</v>
      </c>
      <c r="BP832">
        <v>1218061</v>
      </c>
      <c r="BQ832">
        <v>105882</v>
      </c>
      <c r="BR832">
        <v>0.38154300000000002</v>
      </c>
      <c r="BY832" t="s">
        <v>4596</v>
      </c>
      <c r="BZ832" t="s">
        <v>8268</v>
      </c>
      <c r="CA832" t="s">
        <v>58</v>
      </c>
      <c r="CB832" t="str">
        <f t="shared" si="219"/>
        <v>ZYRA_SCATTER_20i20d100000k nrq=1</v>
      </c>
      <c r="CC832">
        <f t="shared" si="220"/>
        <v>72</v>
      </c>
    </row>
    <row r="833" spans="1:81" x14ac:dyDescent="0.4">
      <c r="A833" t="s">
        <v>905</v>
      </c>
      <c r="B833" t="s">
        <v>58</v>
      </c>
      <c r="C833" t="s">
        <v>78</v>
      </c>
      <c r="D833" t="e">
        <f t="shared" ref="D833:D896" si="221">-t</f>
        <v>#NAME?</v>
      </c>
      <c r="E833">
        <v>10000</v>
      </c>
      <c r="F833" t="e">
        <f t="shared" ref="F833:F896" si="222">-mr</f>
        <v>#NAME?</v>
      </c>
      <c r="G833" t="s">
        <v>60</v>
      </c>
      <c r="H833" t="e">
        <f t="shared" ref="H833:H896" si="223">-ma</f>
        <v>#NAME?</v>
      </c>
      <c r="I833" t="s">
        <v>61</v>
      </c>
      <c r="J833" t="e">
        <f t="shared" ref="J833:J896" si="224">-mp</f>
        <v>#NAME?</v>
      </c>
      <c r="K833" t="s">
        <v>62</v>
      </c>
      <c r="L833" t="e">
        <f t="shared" ref="L833:L896" si="225">-p</f>
        <v>#NAME?</v>
      </c>
      <c r="M833" t="e">
        <f t="shared" ref="M833:M896" si="226">-k</f>
        <v>#NAME?</v>
      </c>
      <c r="N833">
        <v>10000</v>
      </c>
      <c r="O833" t="e">
        <f t="shared" ref="O833:O896" si="227">-i</f>
        <v>#NAME?</v>
      </c>
      <c r="P833">
        <v>5</v>
      </c>
      <c r="Q833" t="e">
        <f t="shared" ref="Q833:Q896" si="228">-d</f>
        <v>#NAME?</v>
      </c>
      <c r="R833">
        <v>5</v>
      </c>
      <c r="S833" t="e">
        <f t="shared" ref="S833:S896" si="229">-rq</f>
        <v>#NAME?</v>
      </c>
      <c r="T833">
        <v>0</v>
      </c>
      <c r="U833" t="e">
        <f t="shared" ref="U833:U896" si="230">-rqsize</f>
        <v>#NAME?</v>
      </c>
      <c r="V833">
        <v>256</v>
      </c>
      <c r="W833" t="e">
        <f t="shared" ref="W833:W896" si="231">-nwork</f>
        <v>#NAME?</v>
      </c>
      <c r="X833">
        <v>108</v>
      </c>
      <c r="Y833" t="e">
        <f t="shared" ref="Y833:Y896" si="232">-nrq</f>
        <v>#NAME?</v>
      </c>
      <c r="Z833">
        <v>0</v>
      </c>
      <c r="AA833" t="e">
        <f t="shared" ref="AA833:AA896" si="233">-seqwidth</f>
        <v>#NAME?</v>
      </c>
      <c r="AB833">
        <v>48</v>
      </c>
      <c r="AC833" t="e">
        <f t="shared" ref="AC833:AC896" si="234">-trial</f>
        <v>#NAME?</v>
      </c>
      <c r="AD833">
        <v>1</v>
      </c>
      <c r="AE833" t="e">
        <f t="shared" ref="AE833:AE896" si="235">-pinning</f>
        <v>#NAME?</v>
      </c>
      <c r="AF833" t="s">
        <v>65</v>
      </c>
      <c r="AG833" t="s">
        <v>64</v>
      </c>
      <c r="AH833">
        <v>20735581</v>
      </c>
      <c r="AI833">
        <v>20754991</v>
      </c>
      <c r="AJ833">
        <v>4149057</v>
      </c>
      <c r="AK833">
        <v>41437361</v>
      </c>
      <c r="AL833">
        <v>10000</v>
      </c>
      <c r="AR833">
        <v>10000</v>
      </c>
      <c r="AS833">
        <v>52651.82</v>
      </c>
      <c r="AT833">
        <v>5</v>
      </c>
      <c r="AU833">
        <v>10000</v>
      </c>
      <c r="AV833">
        <v>108</v>
      </c>
      <c r="AW833" t="s">
        <v>60</v>
      </c>
      <c r="AX833" t="s">
        <v>61</v>
      </c>
      <c r="AY833" t="s">
        <v>62</v>
      </c>
      <c r="BA833">
        <v>8</v>
      </c>
      <c r="BB833">
        <v>1</v>
      </c>
      <c r="BD833">
        <v>7.5468599999999997</v>
      </c>
      <c r="BE833">
        <v>0.87414400000000003</v>
      </c>
      <c r="BF833">
        <v>6658.68</v>
      </c>
      <c r="BH833">
        <v>2651.82</v>
      </c>
      <c r="BY833" t="s">
        <v>4597</v>
      </c>
      <c r="BZ833" t="s">
        <v>8269</v>
      </c>
      <c r="CA833" t="s">
        <v>58</v>
      </c>
      <c r="CB833" t="str">
        <f t="shared" si="219"/>
        <v>ZYRA_CLUSTER_5i5d10000k nrq=0</v>
      </c>
      <c r="CC833">
        <f t="shared" si="220"/>
        <v>108</v>
      </c>
    </row>
    <row r="834" spans="1:81" x14ac:dyDescent="0.4">
      <c r="A834" t="s">
        <v>902</v>
      </c>
      <c r="B834" t="s">
        <v>58</v>
      </c>
      <c r="C834" t="s">
        <v>96</v>
      </c>
      <c r="D834" t="e">
        <f t="shared" si="221"/>
        <v>#NAME?</v>
      </c>
      <c r="E834">
        <v>10000</v>
      </c>
      <c r="F834" t="e">
        <f t="shared" si="222"/>
        <v>#NAME?</v>
      </c>
      <c r="G834" t="s">
        <v>60</v>
      </c>
      <c r="H834" t="e">
        <f t="shared" si="223"/>
        <v>#NAME?</v>
      </c>
      <c r="I834" t="s">
        <v>61</v>
      </c>
      <c r="J834" t="e">
        <f t="shared" si="224"/>
        <v>#NAME?</v>
      </c>
      <c r="K834" t="s">
        <v>62</v>
      </c>
      <c r="L834" t="e">
        <f t="shared" si="225"/>
        <v>#NAME?</v>
      </c>
      <c r="M834" t="e">
        <f t="shared" si="226"/>
        <v>#NAME?</v>
      </c>
      <c r="N834">
        <v>100000</v>
      </c>
      <c r="O834" t="e">
        <f t="shared" si="227"/>
        <v>#NAME?</v>
      </c>
      <c r="P834">
        <v>20</v>
      </c>
      <c r="Q834" t="e">
        <f t="shared" si="228"/>
        <v>#NAME?</v>
      </c>
      <c r="R834">
        <v>20</v>
      </c>
      <c r="S834" t="e">
        <f t="shared" si="229"/>
        <v>#NAME?</v>
      </c>
      <c r="T834">
        <v>0</v>
      </c>
      <c r="U834" t="e">
        <f t="shared" si="230"/>
        <v>#NAME?</v>
      </c>
      <c r="V834">
        <v>256</v>
      </c>
      <c r="W834" t="e">
        <f t="shared" si="231"/>
        <v>#NAME?</v>
      </c>
      <c r="X834">
        <v>71</v>
      </c>
      <c r="Y834" t="e">
        <f t="shared" si="232"/>
        <v>#NAME?</v>
      </c>
      <c r="Z834">
        <v>1</v>
      </c>
      <c r="AA834" t="e">
        <f t="shared" si="233"/>
        <v>#NAME?</v>
      </c>
      <c r="AB834">
        <v>48</v>
      </c>
      <c r="AC834" t="e">
        <f t="shared" si="234"/>
        <v>#NAME?</v>
      </c>
      <c r="AD834">
        <v>1</v>
      </c>
      <c r="AE834" t="e">
        <f t="shared" si="235"/>
        <v>#NAME?</v>
      </c>
      <c r="AF834" t="s">
        <v>63</v>
      </c>
      <c r="AG834" t="s">
        <v>64</v>
      </c>
      <c r="AH834">
        <v>111681062</v>
      </c>
      <c r="AI834">
        <v>111672736</v>
      </c>
      <c r="AJ834">
        <v>22335379</v>
      </c>
      <c r="AK834">
        <v>55773843</v>
      </c>
      <c r="AL834">
        <v>10000</v>
      </c>
      <c r="AR834">
        <v>10000</v>
      </c>
      <c r="AS834">
        <v>201482.44</v>
      </c>
      <c r="AT834">
        <v>20</v>
      </c>
      <c r="AU834">
        <v>100000</v>
      </c>
      <c r="AV834">
        <v>71</v>
      </c>
      <c r="AW834" t="s">
        <v>60</v>
      </c>
      <c r="AX834" t="s">
        <v>61</v>
      </c>
      <c r="AY834" t="s">
        <v>62</v>
      </c>
      <c r="BA834">
        <v>7</v>
      </c>
      <c r="BB834">
        <v>1</v>
      </c>
      <c r="BD834">
        <v>11.885400000000001</v>
      </c>
      <c r="BE834">
        <v>2.6676199999999999</v>
      </c>
      <c r="BF834">
        <v>3376.2</v>
      </c>
      <c r="BH834">
        <v>1482.44</v>
      </c>
      <c r="BN834">
        <v>556508882</v>
      </c>
      <c r="BO834">
        <v>233439284</v>
      </c>
      <c r="BP834">
        <v>1223246</v>
      </c>
      <c r="BQ834">
        <v>100893</v>
      </c>
      <c r="BR834">
        <v>0.39205699999999999</v>
      </c>
      <c r="BY834" t="s">
        <v>4598</v>
      </c>
      <c r="BZ834" t="s">
        <v>8270</v>
      </c>
      <c r="CA834" t="s">
        <v>58</v>
      </c>
      <c r="CB834" t="str">
        <f t="shared" si="219"/>
        <v>ZYRA_SCATTER_20i20d100000k nrq=1</v>
      </c>
      <c r="CC834">
        <f t="shared" si="220"/>
        <v>72</v>
      </c>
    </row>
    <row r="835" spans="1:81" x14ac:dyDescent="0.4">
      <c r="A835" t="s">
        <v>903</v>
      </c>
      <c r="B835" t="s">
        <v>58</v>
      </c>
      <c r="C835" t="s">
        <v>96</v>
      </c>
      <c r="D835" t="e">
        <f t="shared" si="221"/>
        <v>#NAME?</v>
      </c>
      <c r="E835">
        <v>10000</v>
      </c>
      <c r="F835" t="e">
        <f t="shared" si="222"/>
        <v>#NAME?</v>
      </c>
      <c r="G835" t="s">
        <v>60</v>
      </c>
      <c r="H835" t="e">
        <f t="shared" si="223"/>
        <v>#NAME?</v>
      </c>
      <c r="I835" t="s">
        <v>61</v>
      </c>
      <c r="J835" t="e">
        <f t="shared" si="224"/>
        <v>#NAME?</v>
      </c>
      <c r="K835" t="s">
        <v>62</v>
      </c>
      <c r="L835" t="e">
        <f t="shared" si="225"/>
        <v>#NAME?</v>
      </c>
      <c r="M835" t="e">
        <f t="shared" si="226"/>
        <v>#NAME?</v>
      </c>
      <c r="N835">
        <v>100000</v>
      </c>
      <c r="O835" t="e">
        <f t="shared" si="227"/>
        <v>#NAME?</v>
      </c>
      <c r="P835">
        <v>20</v>
      </c>
      <c r="Q835" t="e">
        <f t="shared" si="228"/>
        <v>#NAME?</v>
      </c>
      <c r="R835">
        <v>20</v>
      </c>
      <c r="S835" t="e">
        <f t="shared" si="229"/>
        <v>#NAME?</v>
      </c>
      <c r="T835">
        <v>0</v>
      </c>
      <c r="U835" t="e">
        <f t="shared" si="230"/>
        <v>#NAME?</v>
      </c>
      <c r="V835">
        <v>256</v>
      </c>
      <c r="W835" t="e">
        <f t="shared" si="231"/>
        <v>#NAME?</v>
      </c>
      <c r="X835">
        <v>71</v>
      </c>
      <c r="Y835" t="e">
        <f t="shared" si="232"/>
        <v>#NAME?</v>
      </c>
      <c r="Z835">
        <v>1</v>
      </c>
      <c r="AA835" t="e">
        <f t="shared" si="233"/>
        <v>#NAME?</v>
      </c>
      <c r="AB835">
        <v>48</v>
      </c>
      <c r="AC835" t="e">
        <f t="shared" si="234"/>
        <v>#NAME?</v>
      </c>
      <c r="AD835">
        <v>2</v>
      </c>
      <c r="AE835" t="e">
        <f t="shared" si="235"/>
        <v>#NAME?</v>
      </c>
      <c r="AF835" t="s">
        <v>63</v>
      </c>
      <c r="AG835" t="s">
        <v>64</v>
      </c>
      <c r="AH835">
        <v>110233457</v>
      </c>
      <c r="AI835">
        <v>110255612</v>
      </c>
      <c r="AJ835">
        <v>22048906</v>
      </c>
      <c r="AK835">
        <v>55062461</v>
      </c>
      <c r="AL835">
        <v>10000</v>
      </c>
      <c r="AR835">
        <v>10000</v>
      </c>
      <c r="AS835">
        <v>201431.27</v>
      </c>
      <c r="AT835">
        <v>20</v>
      </c>
      <c r="AU835">
        <v>100000</v>
      </c>
      <c r="AV835">
        <v>71</v>
      </c>
      <c r="AW835" t="s">
        <v>60</v>
      </c>
      <c r="AX835" t="s">
        <v>61</v>
      </c>
      <c r="AY835" t="s">
        <v>62</v>
      </c>
      <c r="BA835">
        <v>7</v>
      </c>
      <c r="BB835">
        <v>1</v>
      </c>
      <c r="BD835">
        <v>11.863200000000001</v>
      </c>
      <c r="BE835">
        <v>2.6357900000000001</v>
      </c>
      <c r="BF835">
        <v>3420.5</v>
      </c>
      <c r="BH835">
        <v>1431.27</v>
      </c>
      <c r="BN835">
        <v>549423562</v>
      </c>
      <c r="BO835">
        <v>240845984</v>
      </c>
      <c r="BP835">
        <v>1194216</v>
      </c>
      <c r="BQ835">
        <v>103483</v>
      </c>
      <c r="BR835">
        <v>0.38257600000000003</v>
      </c>
      <c r="BY835" t="s">
        <v>4599</v>
      </c>
      <c r="BZ835" t="s">
        <v>8271</v>
      </c>
      <c r="CA835" t="s">
        <v>58</v>
      </c>
      <c r="CB835" t="str">
        <f t="shared" ref="CB835:CB898" si="236">AF835&amp;"_"&amp;P835&amp;"i"&amp;R835&amp;"d"&amp;N835&amp;"k nrq="&amp;Z835</f>
        <v>ZYRA_SCATTER_20i20d100000k nrq=1</v>
      </c>
      <c r="CC835">
        <f t="shared" ref="CC835:CC898" si="237">X835+Z835</f>
        <v>72</v>
      </c>
    </row>
    <row r="836" spans="1:81" x14ac:dyDescent="0.4">
      <c r="A836" t="s">
        <v>904</v>
      </c>
      <c r="B836" t="s">
        <v>58</v>
      </c>
      <c r="C836" t="s">
        <v>96</v>
      </c>
      <c r="D836" t="e">
        <f t="shared" si="221"/>
        <v>#NAME?</v>
      </c>
      <c r="E836">
        <v>10000</v>
      </c>
      <c r="F836" t="e">
        <f t="shared" si="222"/>
        <v>#NAME?</v>
      </c>
      <c r="G836" t="s">
        <v>60</v>
      </c>
      <c r="H836" t="e">
        <f t="shared" si="223"/>
        <v>#NAME?</v>
      </c>
      <c r="I836" t="s">
        <v>61</v>
      </c>
      <c r="J836" t="e">
        <f t="shared" si="224"/>
        <v>#NAME?</v>
      </c>
      <c r="K836" t="s">
        <v>62</v>
      </c>
      <c r="L836" t="e">
        <f t="shared" si="225"/>
        <v>#NAME?</v>
      </c>
      <c r="M836" t="e">
        <f t="shared" si="226"/>
        <v>#NAME?</v>
      </c>
      <c r="N836">
        <v>100000</v>
      </c>
      <c r="O836" t="e">
        <f t="shared" si="227"/>
        <v>#NAME?</v>
      </c>
      <c r="P836">
        <v>20</v>
      </c>
      <c r="Q836" t="e">
        <f t="shared" si="228"/>
        <v>#NAME?</v>
      </c>
      <c r="R836">
        <v>20</v>
      </c>
      <c r="S836" t="e">
        <f t="shared" si="229"/>
        <v>#NAME?</v>
      </c>
      <c r="T836">
        <v>0</v>
      </c>
      <c r="U836" t="e">
        <f t="shared" si="230"/>
        <v>#NAME?</v>
      </c>
      <c r="V836">
        <v>256</v>
      </c>
      <c r="W836" t="e">
        <f t="shared" si="231"/>
        <v>#NAME?</v>
      </c>
      <c r="X836">
        <v>90</v>
      </c>
      <c r="Y836" t="e">
        <f t="shared" si="232"/>
        <v>#NAME?</v>
      </c>
      <c r="Z836">
        <v>0</v>
      </c>
      <c r="AA836" t="e">
        <f t="shared" si="233"/>
        <v>#NAME?</v>
      </c>
      <c r="AB836">
        <v>48</v>
      </c>
      <c r="AC836" t="e">
        <f t="shared" si="234"/>
        <v>#NAME?</v>
      </c>
      <c r="AD836">
        <v>0</v>
      </c>
      <c r="AE836" t="e">
        <f t="shared" si="235"/>
        <v>#NAME?</v>
      </c>
      <c r="AF836" t="s">
        <v>63</v>
      </c>
      <c r="AG836" t="s">
        <v>64</v>
      </c>
      <c r="AH836">
        <v>125727804</v>
      </c>
      <c r="AI836">
        <v>125769117</v>
      </c>
      <c r="AJ836">
        <v>25149692</v>
      </c>
      <c r="AK836">
        <v>62799128</v>
      </c>
      <c r="AL836">
        <v>10000</v>
      </c>
      <c r="AR836">
        <v>10000</v>
      </c>
      <c r="AS836">
        <v>201305.5</v>
      </c>
      <c r="AT836">
        <v>20</v>
      </c>
      <c r="AU836">
        <v>100000</v>
      </c>
      <c r="AV836">
        <v>90</v>
      </c>
      <c r="AW836" t="s">
        <v>60</v>
      </c>
      <c r="AX836" t="s">
        <v>61</v>
      </c>
      <c r="AY836" t="s">
        <v>62</v>
      </c>
      <c r="BA836">
        <v>7</v>
      </c>
      <c r="BB836">
        <v>1</v>
      </c>
      <c r="BD836">
        <v>12.164</v>
      </c>
      <c r="BE836">
        <v>2.6592899999999999</v>
      </c>
      <c r="BF836">
        <v>3753.66</v>
      </c>
      <c r="BH836">
        <v>1305.5</v>
      </c>
      <c r="BN836">
        <v>626642186</v>
      </c>
      <c r="BO836">
        <v>283201037</v>
      </c>
      <c r="BP836">
        <v>1344669</v>
      </c>
      <c r="BQ836">
        <v>32689</v>
      </c>
      <c r="BR836">
        <v>0.46163199999999999</v>
      </c>
      <c r="BY836" t="s">
        <v>4600</v>
      </c>
      <c r="BZ836" t="s">
        <v>8272</v>
      </c>
      <c r="CA836" t="s">
        <v>58</v>
      </c>
      <c r="CB836" t="str">
        <f t="shared" si="236"/>
        <v>ZYRA_SCATTER_20i20d100000k nrq=0</v>
      </c>
      <c r="CC836">
        <f t="shared" si="237"/>
        <v>90</v>
      </c>
    </row>
    <row r="837" spans="1:81" x14ac:dyDescent="0.4">
      <c r="A837" t="s">
        <v>906</v>
      </c>
      <c r="B837" t="s">
        <v>58</v>
      </c>
      <c r="C837" t="s">
        <v>96</v>
      </c>
      <c r="D837" t="e">
        <f t="shared" si="221"/>
        <v>#NAME?</v>
      </c>
      <c r="E837">
        <v>10000</v>
      </c>
      <c r="F837" t="e">
        <f t="shared" si="222"/>
        <v>#NAME?</v>
      </c>
      <c r="G837" t="s">
        <v>60</v>
      </c>
      <c r="H837" t="e">
        <f t="shared" si="223"/>
        <v>#NAME?</v>
      </c>
      <c r="I837" t="s">
        <v>61</v>
      </c>
      <c r="J837" t="e">
        <f t="shared" si="224"/>
        <v>#NAME?</v>
      </c>
      <c r="K837" t="s">
        <v>62</v>
      </c>
      <c r="L837" t="e">
        <f t="shared" si="225"/>
        <v>#NAME?</v>
      </c>
      <c r="M837" t="e">
        <f t="shared" si="226"/>
        <v>#NAME?</v>
      </c>
      <c r="N837">
        <v>100000</v>
      </c>
      <c r="O837" t="e">
        <f t="shared" si="227"/>
        <v>#NAME?</v>
      </c>
      <c r="P837">
        <v>20</v>
      </c>
      <c r="Q837" t="e">
        <f t="shared" si="228"/>
        <v>#NAME?</v>
      </c>
      <c r="R837">
        <v>20</v>
      </c>
      <c r="S837" t="e">
        <f t="shared" si="229"/>
        <v>#NAME?</v>
      </c>
      <c r="T837">
        <v>0</v>
      </c>
      <c r="U837" t="e">
        <f t="shared" si="230"/>
        <v>#NAME?</v>
      </c>
      <c r="V837">
        <v>256</v>
      </c>
      <c r="W837" t="e">
        <f t="shared" si="231"/>
        <v>#NAME?</v>
      </c>
      <c r="X837">
        <v>90</v>
      </c>
      <c r="Y837" t="e">
        <f t="shared" si="232"/>
        <v>#NAME?</v>
      </c>
      <c r="Z837">
        <v>0</v>
      </c>
      <c r="AA837" t="e">
        <f t="shared" si="233"/>
        <v>#NAME?</v>
      </c>
      <c r="AB837">
        <v>48</v>
      </c>
      <c r="AC837" t="e">
        <f t="shared" si="234"/>
        <v>#NAME?</v>
      </c>
      <c r="AD837">
        <v>1</v>
      </c>
      <c r="AE837" t="e">
        <f t="shared" si="235"/>
        <v>#NAME?</v>
      </c>
      <c r="AF837" t="s">
        <v>63</v>
      </c>
      <c r="AG837" t="s">
        <v>64</v>
      </c>
      <c r="AH837">
        <v>123732210</v>
      </c>
      <c r="AI837">
        <v>123716391</v>
      </c>
      <c r="AJ837">
        <v>24744860</v>
      </c>
      <c r="AK837">
        <v>61788767</v>
      </c>
      <c r="AL837">
        <v>10000</v>
      </c>
      <c r="AR837">
        <v>10000</v>
      </c>
      <c r="AS837">
        <v>201349.68</v>
      </c>
      <c r="AT837">
        <v>20</v>
      </c>
      <c r="AU837">
        <v>100000</v>
      </c>
      <c r="AV837">
        <v>90</v>
      </c>
      <c r="AW837" t="s">
        <v>60</v>
      </c>
      <c r="AX837" t="s">
        <v>61</v>
      </c>
      <c r="AY837" t="s">
        <v>62</v>
      </c>
      <c r="BA837">
        <v>7</v>
      </c>
      <c r="BB837">
        <v>1</v>
      </c>
      <c r="BD837">
        <v>12.240500000000001</v>
      </c>
      <c r="BE837">
        <v>2.6632099999999999</v>
      </c>
      <c r="BF837">
        <v>3815.94</v>
      </c>
      <c r="BH837">
        <v>1349.68</v>
      </c>
      <c r="BN837">
        <v>616569142</v>
      </c>
      <c r="BO837">
        <v>303699892</v>
      </c>
      <c r="BP837">
        <v>1313306</v>
      </c>
      <c r="BQ837">
        <v>44156</v>
      </c>
      <c r="BR837">
        <v>0.46110099999999998</v>
      </c>
      <c r="BY837" t="s">
        <v>4601</v>
      </c>
      <c r="BZ837" t="s">
        <v>8273</v>
      </c>
      <c r="CA837" t="s">
        <v>58</v>
      </c>
      <c r="CB837" t="str">
        <f t="shared" si="236"/>
        <v>ZYRA_SCATTER_20i20d100000k nrq=0</v>
      </c>
      <c r="CC837">
        <f t="shared" si="237"/>
        <v>90</v>
      </c>
    </row>
    <row r="838" spans="1:81" x14ac:dyDescent="0.4">
      <c r="A838" t="s">
        <v>907</v>
      </c>
      <c r="B838" t="s">
        <v>58</v>
      </c>
      <c r="C838" t="s">
        <v>78</v>
      </c>
      <c r="D838" t="e">
        <f t="shared" si="221"/>
        <v>#NAME?</v>
      </c>
      <c r="E838">
        <v>10000</v>
      </c>
      <c r="F838" t="e">
        <f t="shared" si="222"/>
        <v>#NAME?</v>
      </c>
      <c r="G838" t="s">
        <v>60</v>
      </c>
      <c r="H838" t="e">
        <f t="shared" si="223"/>
        <v>#NAME?</v>
      </c>
      <c r="I838" t="s">
        <v>61</v>
      </c>
      <c r="J838" t="e">
        <f t="shared" si="224"/>
        <v>#NAME?</v>
      </c>
      <c r="K838" t="s">
        <v>62</v>
      </c>
      <c r="L838" t="e">
        <f t="shared" si="225"/>
        <v>#NAME?</v>
      </c>
      <c r="M838" t="e">
        <f t="shared" si="226"/>
        <v>#NAME?</v>
      </c>
      <c r="N838">
        <v>100000</v>
      </c>
      <c r="O838" t="e">
        <f t="shared" si="227"/>
        <v>#NAME?</v>
      </c>
      <c r="P838">
        <v>20</v>
      </c>
      <c r="Q838" t="e">
        <f t="shared" si="228"/>
        <v>#NAME?</v>
      </c>
      <c r="R838">
        <v>20</v>
      </c>
      <c r="S838" t="e">
        <f t="shared" si="229"/>
        <v>#NAME?</v>
      </c>
      <c r="T838">
        <v>0</v>
      </c>
      <c r="U838" t="e">
        <f t="shared" si="230"/>
        <v>#NAME?</v>
      </c>
      <c r="V838">
        <v>256</v>
      </c>
      <c r="W838" t="e">
        <f t="shared" si="231"/>
        <v>#NAME?</v>
      </c>
      <c r="X838">
        <v>1</v>
      </c>
      <c r="Y838" t="e">
        <f t="shared" si="232"/>
        <v>#NAME?</v>
      </c>
      <c r="Z838">
        <v>0</v>
      </c>
      <c r="AA838" t="e">
        <f t="shared" si="233"/>
        <v>#NAME?</v>
      </c>
      <c r="AB838">
        <v>48</v>
      </c>
      <c r="AC838" t="e">
        <f t="shared" si="234"/>
        <v>#NAME?</v>
      </c>
      <c r="AD838">
        <v>1</v>
      </c>
      <c r="AE838" t="e">
        <f t="shared" si="235"/>
        <v>#NAME?</v>
      </c>
      <c r="AF838" t="s">
        <v>65</v>
      </c>
      <c r="AG838" t="s">
        <v>64</v>
      </c>
      <c r="AH838">
        <v>3122891</v>
      </c>
      <c r="AI838">
        <v>3122095</v>
      </c>
      <c r="AJ838">
        <v>624498</v>
      </c>
      <c r="AK838">
        <v>1559649</v>
      </c>
      <c r="AL838">
        <v>10000</v>
      </c>
      <c r="AR838">
        <v>10000</v>
      </c>
      <c r="AS838">
        <v>203820.95</v>
      </c>
      <c r="AT838">
        <v>20</v>
      </c>
      <c r="AU838">
        <v>100000</v>
      </c>
      <c r="AV838">
        <v>1</v>
      </c>
      <c r="AW838" t="s">
        <v>60</v>
      </c>
      <c r="AX838" t="s">
        <v>61</v>
      </c>
      <c r="AY838" t="s">
        <v>62</v>
      </c>
      <c r="BA838">
        <v>8</v>
      </c>
      <c r="BB838">
        <v>1</v>
      </c>
      <c r="BD838">
        <v>27.049600000000002</v>
      </c>
      <c r="BE838">
        <v>0.18312500000000001</v>
      </c>
      <c r="BF838">
        <v>2216.08</v>
      </c>
      <c r="BH838">
        <v>3820.95</v>
      </c>
      <c r="BY838" t="s">
        <v>4602</v>
      </c>
      <c r="BZ838" t="s">
        <v>8274</v>
      </c>
      <c r="CA838" t="s">
        <v>58</v>
      </c>
      <c r="CB838" t="str">
        <f t="shared" si="236"/>
        <v>ZYRA_CLUSTER_20i20d100000k nrq=0</v>
      </c>
      <c r="CC838">
        <f t="shared" si="237"/>
        <v>1</v>
      </c>
    </row>
    <row r="839" spans="1:81" x14ac:dyDescent="0.4">
      <c r="A839" t="s">
        <v>908</v>
      </c>
      <c r="B839" t="s">
        <v>58</v>
      </c>
      <c r="C839" t="s">
        <v>96</v>
      </c>
      <c r="D839" t="e">
        <f t="shared" si="221"/>
        <v>#NAME?</v>
      </c>
      <c r="E839">
        <v>10000</v>
      </c>
      <c r="F839" t="e">
        <f t="shared" si="222"/>
        <v>#NAME?</v>
      </c>
      <c r="G839" t="s">
        <v>60</v>
      </c>
      <c r="H839" t="e">
        <f t="shared" si="223"/>
        <v>#NAME?</v>
      </c>
      <c r="I839" t="s">
        <v>61</v>
      </c>
      <c r="J839" t="e">
        <f t="shared" si="224"/>
        <v>#NAME?</v>
      </c>
      <c r="K839" t="s">
        <v>62</v>
      </c>
      <c r="L839" t="e">
        <f t="shared" si="225"/>
        <v>#NAME?</v>
      </c>
      <c r="M839" t="e">
        <f t="shared" si="226"/>
        <v>#NAME?</v>
      </c>
      <c r="N839">
        <v>100000</v>
      </c>
      <c r="O839" t="e">
        <f t="shared" si="227"/>
        <v>#NAME?</v>
      </c>
      <c r="P839">
        <v>20</v>
      </c>
      <c r="Q839" t="e">
        <f t="shared" si="228"/>
        <v>#NAME?</v>
      </c>
      <c r="R839">
        <v>20</v>
      </c>
      <c r="S839" t="e">
        <f t="shared" si="229"/>
        <v>#NAME?</v>
      </c>
      <c r="T839">
        <v>0</v>
      </c>
      <c r="U839" t="e">
        <f t="shared" si="230"/>
        <v>#NAME?</v>
      </c>
      <c r="V839">
        <v>256</v>
      </c>
      <c r="W839" t="e">
        <f t="shared" si="231"/>
        <v>#NAME?</v>
      </c>
      <c r="X839">
        <v>90</v>
      </c>
      <c r="Y839" t="e">
        <f t="shared" si="232"/>
        <v>#NAME?</v>
      </c>
      <c r="Z839">
        <v>0</v>
      </c>
      <c r="AA839" t="e">
        <f t="shared" si="233"/>
        <v>#NAME?</v>
      </c>
      <c r="AB839">
        <v>48</v>
      </c>
      <c r="AC839" t="e">
        <f t="shared" si="234"/>
        <v>#NAME?</v>
      </c>
      <c r="AD839">
        <v>2</v>
      </c>
      <c r="AE839" t="e">
        <f t="shared" si="235"/>
        <v>#NAME?</v>
      </c>
      <c r="AF839" t="s">
        <v>63</v>
      </c>
      <c r="AG839" t="s">
        <v>64</v>
      </c>
      <c r="AH839">
        <v>123832194</v>
      </c>
      <c r="AI839">
        <v>123837169</v>
      </c>
      <c r="AJ839">
        <v>24766936</v>
      </c>
      <c r="AK839">
        <v>61848705</v>
      </c>
      <c r="AL839">
        <v>10000</v>
      </c>
      <c r="AR839">
        <v>10000</v>
      </c>
      <c r="AS839">
        <v>201307.12</v>
      </c>
      <c r="AT839">
        <v>20</v>
      </c>
      <c r="AU839">
        <v>100000</v>
      </c>
      <c r="AV839">
        <v>90</v>
      </c>
      <c r="AW839" t="s">
        <v>60</v>
      </c>
      <c r="AX839" t="s">
        <v>61</v>
      </c>
      <c r="AY839" t="s">
        <v>62</v>
      </c>
      <c r="BA839">
        <v>7</v>
      </c>
      <c r="BB839">
        <v>1</v>
      </c>
      <c r="BD839">
        <v>12.1014</v>
      </c>
      <c r="BE839">
        <v>2.6624500000000002</v>
      </c>
      <c r="BF839">
        <v>3818.53</v>
      </c>
      <c r="BH839">
        <v>1307.1199999999999</v>
      </c>
      <c r="BN839">
        <v>617163233</v>
      </c>
      <c r="BO839">
        <v>298021065</v>
      </c>
      <c r="BP839">
        <v>1319156</v>
      </c>
      <c r="BQ839">
        <v>33355</v>
      </c>
      <c r="BR839">
        <v>0.45760899999999999</v>
      </c>
      <c r="BY839" t="s">
        <v>4603</v>
      </c>
      <c r="BZ839" t="s">
        <v>8275</v>
      </c>
      <c r="CA839" t="s">
        <v>58</v>
      </c>
      <c r="CB839" t="str">
        <f t="shared" si="236"/>
        <v>ZYRA_SCATTER_20i20d100000k nrq=0</v>
      </c>
      <c r="CC839">
        <f t="shared" si="237"/>
        <v>90</v>
      </c>
    </row>
    <row r="840" spans="1:81" x14ac:dyDescent="0.4">
      <c r="A840" t="s">
        <v>909</v>
      </c>
      <c r="B840" t="s">
        <v>58</v>
      </c>
      <c r="C840" t="s">
        <v>96</v>
      </c>
      <c r="D840" t="e">
        <f t="shared" si="221"/>
        <v>#NAME?</v>
      </c>
      <c r="E840">
        <v>10000</v>
      </c>
      <c r="F840" t="e">
        <f t="shared" si="222"/>
        <v>#NAME?</v>
      </c>
      <c r="G840" t="s">
        <v>60</v>
      </c>
      <c r="H840" t="e">
        <f t="shared" si="223"/>
        <v>#NAME?</v>
      </c>
      <c r="I840" t="s">
        <v>61</v>
      </c>
      <c r="J840" t="e">
        <f t="shared" si="224"/>
        <v>#NAME?</v>
      </c>
      <c r="K840" t="s">
        <v>62</v>
      </c>
      <c r="L840" t="e">
        <f t="shared" si="225"/>
        <v>#NAME?</v>
      </c>
      <c r="M840" t="e">
        <f t="shared" si="226"/>
        <v>#NAME?</v>
      </c>
      <c r="N840">
        <v>100000</v>
      </c>
      <c r="O840" t="e">
        <f t="shared" si="227"/>
        <v>#NAME?</v>
      </c>
      <c r="P840">
        <v>20</v>
      </c>
      <c r="Q840" t="e">
        <f t="shared" si="228"/>
        <v>#NAME?</v>
      </c>
      <c r="R840">
        <v>20</v>
      </c>
      <c r="S840" t="e">
        <f t="shared" si="229"/>
        <v>#NAME?</v>
      </c>
      <c r="T840">
        <v>0</v>
      </c>
      <c r="U840" t="e">
        <f t="shared" si="230"/>
        <v>#NAME?</v>
      </c>
      <c r="V840">
        <v>256</v>
      </c>
      <c r="W840" t="e">
        <f t="shared" si="231"/>
        <v>#NAME?</v>
      </c>
      <c r="X840">
        <v>89</v>
      </c>
      <c r="Y840" t="e">
        <f t="shared" si="232"/>
        <v>#NAME?</v>
      </c>
      <c r="Z840">
        <v>1</v>
      </c>
      <c r="AA840" t="e">
        <f t="shared" si="233"/>
        <v>#NAME?</v>
      </c>
      <c r="AB840">
        <v>48</v>
      </c>
      <c r="AC840" t="e">
        <f t="shared" si="234"/>
        <v>#NAME?</v>
      </c>
      <c r="AD840">
        <v>0</v>
      </c>
      <c r="AE840" t="e">
        <f t="shared" si="235"/>
        <v>#NAME?</v>
      </c>
      <c r="AF840" t="s">
        <v>63</v>
      </c>
      <c r="AG840" t="s">
        <v>64</v>
      </c>
      <c r="AH840">
        <v>123971110</v>
      </c>
      <c r="AI840">
        <v>123959515</v>
      </c>
      <c r="AJ840">
        <v>24793062</v>
      </c>
      <c r="AK840">
        <v>61908120</v>
      </c>
      <c r="AL840">
        <v>10000</v>
      </c>
      <c r="AR840">
        <v>10000</v>
      </c>
      <c r="AS840">
        <v>201430.88</v>
      </c>
      <c r="AT840">
        <v>20</v>
      </c>
      <c r="AU840">
        <v>100000</v>
      </c>
      <c r="AV840">
        <v>89</v>
      </c>
      <c r="AW840" t="s">
        <v>60</v>
      </c>
      <c r="AX840" t="s">
        <v>61</v>
      </c>
      <c r="AY840" t="s">
        <v>62</v>
      </c>
      <c r="BA840">
        <v>7</v>
      </c>
      <c r="BB840">
        <v>1</v>
      </c>
      <c r="BD840">
        <v>12.482799999999999</v>
      </c>
      <c r="BE840">
        <v>2.6928700000000001</v>
      </c>
      <c r="BF840">
        <v>3800.09</v>
      </c>
      <c r="BH840">
        <v>1430.88</v>
      </c>
      <c r="BN840">
        <v>617736624</v>
      </c>
      <c r="BO840">
        <v>294773766</v>
      </c>
      <c r="BP840">
        <v>1340942</v>
      </c>
      <c r="BQ840">
        <v>91073</v>
      </c>
      <c r="BR840">
        <v>0.48591600000000001</v>
      </c>
      <c r="BY840" t="s">
        <v>4604</v>
      </c>
      <c r="BZ840" t="s">
        <v>8276</v>
      </c>
      <c r="CA840" t="s">
        <v>58</v>
      </c>
      <c r="CB840" t="str">
        <f t="shared" si="236"/>
        <v>ZYRA_SCATTER_20i20d100000k nrq=1</v>
      </c>
      <c r="CC840">
        <f t="shared" si="237"/>
        <v>90</v>
      </c>
    </row>
    <row r="841" spans="1:81" x14ac:dyDescent="0.4">
      <c r="A841" t="s">
        <v>910</v>
      </c>
      <c r="B841" t="s">
        <v>58</v>
      </c>
      <c r="C841" t="s">
        <v>96</v>
      </c>
      <c r="D841" t="e">
        <f t="shared" si="221"/>
        <v>#NAME?</v>
      </c>
      <c r="E841">
        <v>10000</v>
      </c>
      <c r="F841" t="e">
        <f t="shared" si="222"/>
        <v>#NAME?</v>
      </c>
      <c r="G841" t="s">
        <v>60</v>
      </c>
      <c r="H841" t="e">
        <f t="shared" si="223"/>
        <v>#NAME?</v>
      </c>
      <c r="I841" t="s">
        <v>61</v>
      </c>
      <c r="J841" t="e">
        <f t="shared" si="224"/>
        <v>#NAME?</v>
      </c>
      <c r="K841" t="s">
        <v>62</v>
      </c>
      <c r="L841" t="e">
        <f t="shared" si="225"/>
        <v>#NAME?</v>
      </c>
      <c r="M841" t="e">
        <f t="shared" si="226"/>
        <v>#NAME?</v>
      </c>
      <c r="N841">
        <v>100000</v>
      </c>
      <c r="O841" t="e">
        <f t="shared" si="227"/>
        <v>#NAME?</v>
      </c>
      <c r="P841">
        <v>20</v>
      </c>
      <c r="Q841" t="e">
        <f t="shared" si="228"/>
        <v>#NAME?</v>
      </c>
      <c r="R841">
        <v>20</v>
      </c>
      <c r="S841" t="e">
        <f t="shared" si="229"/>
        <v>#NAME?</v>
      </c>
      <c r="T841">
        <v>0</v>
      </c>
      <c r="U841" t="e">
        <f t="shared" si="230"/>
        <v>#NAME?</v>
      </c>
      <c r="V841">
        <v>256</v>
      </c>
      <c r="W841" t="e">
        <f t="shared" si="231"/>
        <v>#NAME?</v>
      </c>
      <c r="X841">
        <v>89</v>
      </c>
      <c r="Y841" t="e">
        <f t="shared" si="232"/>
        <v>#NAME?</v>
      </c>
      <c r="Z841">
        <v>1</v>
      </c>
      <c r="AA841" t="e">
        <f t="shared" si="233"/>
        <v>#NAME?</v>
      </c>
      <c r="AB841">
        <v>48</v>
      </c>
      <c r="AC841" t="e">
        <f t="shared" si="234"/>
        <v>#NAME?</v>
      </c>
      <c r="AD841">
        <v>1</v>
      </c>
      <c r="AE841" t="e">
        <f t="shared" si="235"/>
        <v>#NAME?</v>
      </c>
      <c r="AF841" t="s">
        <v>63</v>
      </c>
      <c r="AG841" t="s">
        <v>64</v>
      </c>
      <c r="AH841">
        <v>124829664</v>
      </c>
      <c r="AI841">
        <v>124815967</v>
      </c>
      <c r="AJ841">
        <v>24964563</v>
      </c>
      <c r="AK841">
        <v>62339590</v>
      </c>
      <c r="AL841">
        <v>10000</v>
      </c>
      <c r="AR841">
        <v>10000</v>
      </c>
      <c r="AS841">
        <v>201401.37</v>
      </c>
      <c r="AT841">
        <v>20</v>
      </c>
      <c r="AU841">
        <v>100000</v>
      </c>
      <c r="AV841">
        <v>89</v>
      </c>
      <c r="AW841" t="s">
        <v>60</v>
      </c>
      <c r="AX841" t="s">
        <v>61</v>
      </c>
      <c r="AY841" t="s">
        <v>62</v>
      </c>
      <c r="BA841">
        <v>7</v>
      </c>
      <c r="BB841">
        <v>1</v>
      </c>
      <c r="BD841">
        <v>12.198600000000001</v>
      </c>
      <c r="BE841">
        <v>2.6426799999999999</v>
      </c>
      <c r="BF841">
        <v>3774.57</v>
      </c>
      <c r="BH841">
        <v>1401.37</v>
      </c>
      <c r="BN841">
        <v>622040379</v>
      </c>
      <c r="BO841">
        <v>297675601</v>
      </c>
      <c r="BP841">
        <v>1350643</v>
      </c>
      <c r="BQ841">
        <v>92196</v>
      </c>
      <c r="BR841">
        <v>0.486097</v>
      </c>
      <c r="BY841" t="s">
        <v>4605</v>
      </c>
      <c r="BZ841" t="s">
        <v>8277</v>
      </c>
      <c r="CA841" t="s">
        <v>58</v>
      </c>
      <c r="CB841" t="str">
        <f t="shared" si="236"/>
        <v>ZYRA_SCATTER_20i20d100000k nrq=1</v>
      </c>
      <c r="CC841">
        <f t="shared" si="237"/>
        <v>90</v>
      </c>
    </row>
    <row r="842" spans="1:81" x14ac:dyDescent="0.4">
      <c r="A842" t="s">
        <v>911</v>
      </c>
      <c r="B842" t="s">
        <v>58</v>
      </c>
      <c r="C842" t="s">
        <v>96</v>
      </c>
      <c r="D842" t="e">
        <f t="shared" si="221"/>
        <v>#NAME?</v>
      </c>
      <c r="E842">
        <v>10000</v>
      </c>
      <c r="F842" t="e">
        <f t="shared" si="222"/>
        <v>#NAME?</v>
      </c>
      <c r="G842" t="s">
        <v>60</v>
      </c>
      <c r="H842" t="e">
        <f t="shared" si="223"/>
        <v>#NAME?</v>
      </c>
      <c r="I842" t="s">
        <v>61</v>
      </c>
      <c r="J842" t="e">
        <f t="shared" si="224"/>
        <v>#NAME?</v>
      </c>
      <c r="K842" t="s">
        <v>62</v>
      </c>
      <c r="L842" t="e">
        <f t="shared" si="225"/>
        <v>#NAME?</v>
      </c>
      <c r="M842" t="e">
        <f t="shared" si="226"/>
        <v>#NAME?</v>
      </c>
      <c r="N842">
        <v>100000</v>
      </c>
      <c r="O842" t="e">
        <f t="shared" si="227"/>
        <v>#NAME?</v>
      </c>
      <c r="P842">
        <v>20</v>
      </c>
      <c r="Q842" t="e">
        <f t="shared" si="228"/>
        <v>#NAME?</v>
      </c>
      <c r="R842">
        <v>20</v>
      </c>
      <c r="S842" t="e">
        <f t="shared" si="229"/>
        <v>#NAME?</v>
      </c>
      <c r="T842">
        <v>0</v>
      </c>
      <c r="U842" t="e">
        <f t="shared" si="230"/>
        <v>#NAME?</v>
      </c>
      <c r="V842">
        <v>256</v>
      </c>
      <c r="W842" t="e">
        <f t="shared" si="231"/>
        <v>#NAME?</v>
      </c>
      <c r="X842">
        <v>89</v>
      </c>
      <c r="Y842" t="e">
        <f t="shared" si="232"/>
        <v>#NAME?</v>
      </c>
      <c r="Z842">
        <v>1</v>
      </c>
      <c r="AA842" t="e">
        <f t="shared" si="233"/>
        <v>#NAME?</v>
      </c>
      <c r="AB842">
        <v>48</v>
      </c>
      <c r="AC842" t="e">
        <f t="shared" si="234"/>
        <v>#NAME?</v>
      </c>
      <c r="AD842">
        <v>2</v>
      </c>
      <c r="AE842" t="e">
        <f t="shared" si="235"/>
        <v>#NAME?</v>
      </c>
      <c r="AF842" t="s">
        <v>63</v>
      </c>
      <c r="AG842" t="s">
        <v>64</v>
      </c>
      <c r="AH842">
        <v>123727915</v>
      </c>
      <c r="AI842">
        <v>123721710</v>
      </c>
      <c r="AJ842">
        <v>24744962</v>
      </c>
      <c r="AK842">
        <v>61791439</v>
      </c>
      <c r="AL842">
        <v>10000</v>
      </c>
      <c r="AR842">
        <v>10000</v>
      </c>
      <c r="AS842">
        <v>201335.56</v>
      </c>
      <c r="AT842">
        <v>20</v>
      </c>
      <c r="AU842">
        <v>100000</v>
      </c>
      <c r="AV842">
        <v>89</v>
      </c>
      <c r="AW842" t="s">
        <v>60</v>
      </c>
      <c r="AX842" t="s">
        <v>61</v>
      </c>
      <c r="AY842" t="s">
        <v>62</v>
      </c>
      <c r="BA842">
        <v>7</v>
      </c>
      <c r="BB842">
        <v>1</v>
      </c>
      <c r="BD842">
        <v>12.3634</v>
      </c>
      <c r="BE842">
        <v>2.7015600000000002</v>
      </c>
      <c r="BF842">
        <v>3806.13</v>
      </c>
      <c r="BH842">
        <v>1335.56</v>
      </c>
      <c r="BN842">
        <v>616559194</v>
      </c>
      <c r="BO842">
        <v>299878417</v>
      </c>
      <c r="BP842">
        <v>1343267</v>
      </c>
      <c r="BQ842">
        <v>107471</v>
      </c>
      <c r="BR842">
        <v>0.46376800000000001</v>
      </c>
      <c r="BY842" t="s">
        <v>4606</v>
      </c>
      <c r="BZ842" t="s">
        <v>8278</v>
      </c>
      <c r="CA842" t="s">
        <v>58</v>
      </c>
      <c r="CB842" t="str">
        <f t="shared" si="236"/>
        <v>ZYRA_SCATTER_20i20d100000k nrq=1</v>
      </c>
      <c r="CC842">
        <f t="shared" si="237"/>
        <v>90</v>
      </c>
    </row>
    <row r="843" spans="1:81" x14ac:dyDescent="0.4">
      <c r="A843" t="s">
        <v>912</v>
      </c>
      <c r="B843" t="s">
        <v>58</v>
      </c>
      <c r="C843" t="s">
        <v>96</v>
      </c>
      <c r="D843" t="e">
        <f t="shared" si="221"/>
        <v>#NAME?</v>
      </c>
      <c r="E843">
        <v>10000</v>
      </c>
      <c r="F843" t="e">
        <f t="shared" si="222"/>
        <v>#NAME?</v>
      </c>
      <c r="G843" t="s">
        <v>60</v>
      </c>
      <c r="H843" t="e">
        <f t="shared" si="223"/>
        <v>#NAME?</v>
      </c>
      <c r="I843" t="s">
        <v>61</v>
      </c>
      <c r="J843" t="e">
        <f t="shared" si="224"/>
        <v>#NAME?</v>
      </c>
      <c r="K843" t="s">
        <v>62</v>
      </c>
      <c r="L843" t="e">
        <f t="shared" si="225"/>
        <v>#NAME?</v>
      </c>
      <c r="M843" t="e">
        <f t="shared" si="226"/>
        <v>#NAME?</v>
      </c>
      <c r="N843">
        <v>100000</v>
      </c>
      <c r="O843" t="e">
        <f t="shared" si="227"/>
        <v>#NAME?</v>
      </c>
      <c r="P843">
        <v>20</v>
      </c>
      <c r="Q843" t="e">
        <f t="shared" si="228"/>
        <v>#NAME?</v>
      </c>
      <c r="R843">
        <v>20</v>
      </c>
      <c r="S843" t="e">
        <f t="shared" si="229"/>
        <v>#NAME?</v>
      </c>
      <c r="T843">
        <v>0</v>
      </c>
      <c r="U843" t="e">
        <f t="shared" si="230"/>
        <v>#NAME?</v>
      </c>
      <c r="V843">
        <v>256</v>
      </c>
      <c r="W843" t="e">
        <f t="shared" si="231"/>
        <v>#NAME?</v>
      </c>
      <c r="X843">
        <v>108</v>
      </c>
      <c r="Y843" t="e">
        <f t="shared" si="232"/>
        <v>#NAME?</v>
      </c>
      <c r="Z843">
        <v>0</v>
      </c>
      <c r="AA843" t="e">
        <f t="shared" si="233"/>
        <v>#NAME?</v>
      </c>
      <c r="AB843">
        <v>48</v>
      </c>
      <c r="AC843" t="e">
        <f t="shared" si="234"/>
        <v>#NAME?</v>
      </c>
      <c r="AD843">
        <v>0</v>
      </c>
      <c r="AE843" t="e">
        <f t="shared" si="235"/>
        <v>#NAME?</v>
      </c>
      <c r="AF843" t="s">
        <v>63</v>
      </c>
      <c r="AG843" t="s">
        <v>64</v>
      </c>
      <c r="AH843">
        <v>138434366</v>
      </c>
      <c r="AI843">
        <v>138427258</v>
      </c>
      <c r="AJ843">
        <v>27686162</v>
      </c>
      <c r="AK843">
        <v>69133389</v>
      </c>
      <c r="AL843">
        <v>10000</v>
      </c>
      <c r="AR843">
        <v>10000</v>
      </c>
      <c r="AS843">
        <v>201276.6</v>
      </c>
      <c r="AT843">
        <v>20</v>
      </c>
      <c r="AU843">
        <v>100000</v>
      </c>
      <c r="AV843">
        <v>108</v>
      </c>
      <c r="AW843" t="s">
        <v>60</v>
      </c>
      <c r="AX843" t="s">
        <v>61</v>
      </c>
      <c r="AY843" t="s">
        <v>62</v>
      </c>
      <c r="BA843">
        <v>7</v>
      </c>
      <c r="BB843">
        <v>1</v>
      </c>
      <c r="BD843">
        <v>12.1914</v>
      </c>
      <c r="BE843">
        <v>2.6526299999999998</v>
      </c>
      <c r="BF843">
        <v>4087.9</v>
      </c>
      <c r="BH843">
        <v>1276.5999999999999</v>
      </c>
      <c r="BN843">
        <v>689867293</v>
      </c>
      <c r="BO843">
        <v>331315574</v>
      </c>
      <c r="BP843">
        <v>1463201</v>
      </c>
      <c r="BQ843">
        <v>43169</v>
      </c>
      <c r="BR843">
        <v>0.54324399999999995</v>
      </c>
      <c r="BY843" t="s">
        <v>4607</v>
      </c>
      <c r="BZ843" t="s">
        <v>8279</v>
      </c>
      <c r="CA843" t="s">
        <v>58</v>
      </c>
      <c r="CB843" t="str">
        <f t="shared" si="236"/>
        <v>ZYRA_SCATTER_20i20d100000k nrq=0</v>
      </c>
      <c r="CC843">
        <f t="shared" si="237"/>
        <v>108</v>
      </c>
    </row>
    <row r="844" spans="1:81" x14ac:dyDescent="0.4">
      <c r="A844" t="s">
        <v>917</v>
      </c>
      <c r="B844" t="s">
        <v>58</v>
      </c>
      <c r="C844" t="s">
        <v>78</v>
      </c>
      <c r="D844" t="e">
        <f t="shared" si="221"/>
        <v>#NAME?</v>
      </c>
      <c r="E844">
        <v>10000</v>
      </c>
      <c r="F844" t="e">
        <f t="shared" si="222"/>
        <v>#NAME?</v>
      </c>
      <c r="G844" t="s">
        <v>60</v>
      </c>
      <c r="H844" t="e">
        <f t="shared" si="223"/>
        <v>#NAME?</v>
      </c>
      <c r="I844" t="s">
        <v>61</v>
      </c>
      <c r="J844" t="e">
        <f t="shared" si="224"/>
        <v>#NAME?</v>
      </c>
      <c r="K844" t="s">
        <v>62</v>
      </c>
      <c r="L844" t="e">
        <f t="shared" si="225"/>
        <v>#NAME?</v>
      </c>
      <c r="M844" t="e">
        <f t="shared" si="226"/>
        <v>#NAME?</v>
      </c>
      <c r="N844">
        <v>10000</v>
      </c>
      <c r="O844" t="e">
        <f t="shared" si="227"/>
        <v>#NAME?</v>
      </c>
      <c r="P844">
        <v>5</v>
      </c>
      <c r="Q844" t="e">
        <f t="shared" si="228"/>
        <v>#NAME?</v>
      </c>
      <c r="R844">
        <v>5</v>
      </c>
      <c r="S844" t="e">
        <f t="shared" si="229"/>
        <v>#NAME?</v>
      </c>
      <c r="T844">
        <v>0</v>
      </c>
      <c r="U844" t="e">
        <f t="shared" si="230"/>
        <v>#NAME?</v>
      </c>
      <c r="V844">
        <v>256</v>
      </c>
      <c r="W844" t="e">
        <f t="shared" si="231"/>
        <v>#NAME?</v>
      </c>
      <c r="X844">
        <v>108</v>
      </c>
      <c r="Y844" t="e">
        <f t="shared" si="232"/>
        <v>#NAME?</v>
      </c>
      <c r="Z844">
        <v>0</v>
      </c>
      <c r="AA844" t="e">
        <f t="shared" si="233"/>
        <v>#NAME?</v>
      </c>
      <c r="AB844">
        <v>48</v>
      </c>
      <c r="AC844" t="e">
        <f t="shared" si="234"/>
        <v>#NAME?</v>
      </c>
      <c r="AD844">
        <v>2</v>
      </c>
      <c r="AE844" t="e">
        <f t="shared" si="235"/>
        <v>#NAME?</v>
      </c>
      <c r="AF844" t="s">
        <v>65</v>
      </c>
      <c r="AG844" t="s">
        <v>64</v>
      </c>
      <c r="AH844">
        <v>20814078</v>
      </c>
      <c r="AI844">
        <v>20819602</v>
      </c>
      <c r="AJ844">
        <v>4163368</v>
      </c>
      <c r="AK844">
        <v>41592958</v>
      </c>
      <c r="AL844">
        <v>10000</v>
      </c>
      <c r="AR844">
        <v>10000</v>
      </c>
      <c r="AS844">
        <v>52659.49</v>
      </c>
      <c r="AT844">
        <v>5</v>
      </c>
      <c r="AU844">
        <v>10000</v>
      </c>
      <c r="AV844">
        <v>108</v>
      </c>
      <c r="AW844" t="s">
        <v>60</v>
      </c>
      <c r="AX844" t="s">
        <v>61</v>
      </c>
      <c r="AY844" t="s">
        <v>62</v>
      </c>
      <c r="BA844">
        <v>8</v>
      </c>
      <c r="BB844">
        <v>1</v>
      </c>
      <c r="BD844">
        <v>7.7112100000000003</v>
      </c>
      <c r="BE844">
        <v>0.87739</v>
      </c>
      <c r="BF844">
        <v>6618.46</v>
      </c>
      <c r="BH844">
        <v>2659.49</v>
      </c>
      <c r="BY844" t="s">
        <v>4608</v>
      </c>
      <c r="BZ844" t="s">
        <v>8280</v>
      </c>
      <c r="CA844" t="s">
        <v>58</v>
      </c>
      <c r="CB844" t="str">
        <f t="shared" si="236"/>
        <v>ZYRA_CLUSTER_5i5d10000k nrq=0</v>
      </c>
      <c r="CC844">
        <f t="shared" si="237"/>
        <v>108</v>
      </c>
    </row>
    <row r="845" spans="1:81" x14ac:dyDescent="0.4">
      <c r="A845" t="s">
        <v>913</v>
      </c>
      <c r="B845" t="s">
        <v>58</v>
      </c>
      <c r="C845" t="s">
        <v>96</v>
      </c>
      <c r="D845" t="e">
        <f t="shared" si="221"/>
        <v>#NAME?</v>
      </c>
      <c r="E845">
        <v>10000</v>
      </c>
      <c r="F845" t="e">
        <f t="shared" si="222"/>
        <v>#NAME?</v>
      </c>
      <c r="G845" t="s">
        <v>60</v>
      </c>
      <c r="H845" t="e">
        <f t="shared" si="223"/>
        <v>#NAME?</v>
      </c>
      <c r="I845" t="s">
        <v>61</v>
      </c>
      <c r="J845" t="e">
        <f t="shared" si="224"/>
        <v>#NAME?</v>
      </c>
      <c r="K845" t="s">
        <v>62</v>
      </c>
      <c r="L845" t="e">
        <f t="shared" si="225"/>
        <v>#NAME?</v>
      </c>
      <c r="M845" t="e">
        <f t="shared" si="226"/>
        <v>#NAME?</v>
      </c>
      <c r="N845">
        <v>100000</v>
      </c>
      <c r="O845" t="e">
        <f t="shared" si="227"/>
        <v>#NAME?</v>
      </c>
      <c r="P845">
        <v>20</v>
      </c>
      <c r="Q845" t="e">
        <f t="shared" si="228"/>
        <v>#NAME?</v>
      </c>
      <c r="R845">
        <v>20</v>
      </c>
      <c r="S845" t="e">
        <f t="shared" si="229"/>
        <v>#NAME?</v>
      </c>
      <c r="T845">
        <v>0</v>
      </c>
      <c r="U845" t="e">
        <f t="shared" si="230"/>
        <v>#NAME?</v>
      </c>
      <c r="V845">
        <v>256</v>
      </c>
      <c r="W845" t="e">
        <f t="shared" si="231"/>
        <v>#NAME?</v>
      </c>
      <c r="X845">
        <v>108</v>
      </c>
      <c r="Y845" t="e">
        <f t="shared" si="232"/>
        <v>#NAME?</v>
      </c>
      <c r="Z845">
        <v>0</v>
      </c>
      <c r="AA845" t="e">
        <f t="shared" si="233"/>
        <v>#NAME?</v>
      </c>
      <c r="AB845">
        <v>48</v>
      </c>
      <c r="AC845" t="e">
        <f t="shared" si="234"/>
        <v>#NAME?</v>
      </c>
      <c r="AD845">
        <v>1</v>
      </c>
      <c r="AE845" t="e">
        <f t="shared" si="235"/>
        <v>#NAME?</v>
      </c>
      <c r="AF845" t="s">
        <v>63</v>
      </c>
      <c r="AG845" t="s">
        <v>64</v>
      </c>
      <c r="AH845">
        <v>138920993</v>
      </c>
      <c r="AI845">
        <v>138930666</v>
      </c>
      <c r="AJ845">
        <v>27785165</v>
      </c>
      <c r="AK845">
        <v>69376822</v>
      </c>
      <c r="AL845">
        <v>10000</v>
      </c>
      <c r="AR845">
        <v>10000</v>
      </c>
      <c r="AS845">
        <v>201265.03</v>
      </c>
      <c r="AT845">
        <v>20</v>
      </c>
      <c r="AU845">
        <v>100000</v>
      </c>
      <c r="AV845">
        <v>108</v>
      </c>
      <c r="AW845" t="s">
        <v>60</v>
      </c>
      <c r="AX845" t="s">
        <v>61</v>
      </c>
      <c r="AY845" t="s">
        <v>62</v>
      </c>
      <c r="BA845">
        <v>7</v>
      </c>
      <c r="BB845">
        <v>1</v>
      </c>
      <c r="BD845">
        <v>12.1099</v>
      </c>
      <c r="BE845">
        <v>2.6558799999999998</v>
      </c>
      <c r="BF845">
        <v>4073.72</v>
      </c>
      <c r="BH845">
        <v>1265.03</v>
      </c>
      <c r="BN845">
        <v>692292786</v>
      </c>
      <c r="BO845">
        <v>337195530</v>
      </c>
      <c r="BP845">
        <v>1471899</v>
      </c>
      <c r="BQ845">
        <v>43012</v>
      </c>
      <c r="BR845">
        <v>0.54164599999999996</v>
      </c>
      <c r="BY845" t="s">
        <v>4609</v>
      </c>
      <c r="BZ845" t="s">
        <v>8281</v>
      </c>
      <c r="CA845" t="s">
        <v>58</v>
      </c>
      <c r="CB845" t="str">
        <f t="shared" si="236"/>
        <v>ZYRA_SCATTER_20i20d100000k nrq=0</v>
      </c>
      <c r="CC845">
        <f t="shared" si="237"/>
        <v>108</v>
      </c>
    </row>
    <row r="846" spans="1:81" x14ac:dyDescent="0.4">
      <c r="A846" t="s">
        <v>914</v>
      </c>
      <c r="B846" t="s">
        <v>58</v>
      </c>
      <c r="C846" t="s">
        <v>96</v>
      </c>
      <c r="D846" t="e">
        <f t="shared" si="221"/>
        <v>#NAME?</v>
      </c>
      <c r="E846">
        <v>10000</v>
      </c>
      <c r="F846" t="e">
        <f t="shared" si="222"/>
        <v>#NAME?</v>
      </c>
      <c r="G846" t="s">
        <v>60</v>
      </c>
      <c r="H846" t="e">
        <f t="shared" si="223"/>
        <v>#NAME?</v>
      </c>
      <c r="I846" t="s">
        <v>61</v>
      </c>
      <c r="J846" t="e">
        <f t="shared" si="224"/>
        <v>#NAME?</v>
      </c>
      <c r="K846" t="s">
        <v>62</v>
      </c>
      <c r="L846" t="e">
        <f t="shared" si="225"/>
        <v>#NAME?</v>
      </c>
      <c r="M846" t="e">
        <f t="shared" si="226"/>
        <v>#NAME?</v>
      </c>
      <c r="N846">
        <v>100000</v>
      </c>
      <c r="O846" t="e">
        <f t="shared" si="227"/>
        <v>#NAME?</v>
      </c>
      <c r="P846">
        <v>20</v>
      </c>
      <c r="Q846" t="e">
        <f t="shared" si="228"/>
        <v>#NAME?</v>
      </c>
      <c r="R846">
        <v>20</v>
      </c>
      <c r="S846" t="e">
        <f t="shared" si="229"/>
        <v>#NAME?</v>
      </c>
      <c r="T846">
        <v>0</v>
      </c>
      <c r="U846" t="e">
        <f t="shared" si="230"/>
        <v>#NAME?</v>
      </c>
      <c r="V846">
        <v>256</v>
      </c>
      <c r="W846" t="e">
        <f t="shared" si="231"/>
        <v>#NAME?</v>
      </c>
      <c r="X846">
        <v>108</v>
      </c>
      <c r="Y846" t="e">
        <f t="shared" si="232"/>
        <v>#NAME?</v>
      </c>
      <c r="Z846">
        <v>0</v>
      </c>
      <c r="AA846" t="e">
        <f t="shared" si="233"/>
        <v>#NAME?</v>
      </c>
      <c r="AB846">
        <v>48</v>
      </c>
      <c r="AC846" t="e">
        <f t="shared" si="234"/>
        <v>#NAME?</v>
      </c>
      <c r="AD846">
        <v>2</v>
      </c>
      <c r="AE846" t="e">
        <f t="shared" si="235"/>
        <v>#NAME?</v>
      </c>
      <c r="AF846" t="s">
        <v>63</v>
      </c>
      <c r="AG846" t="s">
        <v>64</v>
      </c>
      <c r="AH846">
        <v>137422296</v>
      </c>
      <c r="AI846">
        <v>137405468</v>
      </c>
      <c r="AJ846">
        <v>27482776</v>
      </c>
      <c r="AK846">
        <v>68628468</v>
      </c>
      <c r="AL846">
        <v>10000</v>
      </c>
      <c r="AR846">
        <v>10000</v>
      </c>
      <c r="AS846">
        <v>201317.8</v>
      </c>
      <c r="AT846">
        <v>20</v>
      </c>
      <c r="AU846">
        <v>100000</v>
      </c>
      <c r="AV846">
        <v>108</v>
      </c>
      <c r="AW846" t="s">
        <v>60</v>
      </c>
      <c r="AX846" t="s">
        <v>61</v>
      </c>
      <c r="AY846" t="s">
        <v>62</v>
      </c>
      <c r="BA846">
        <v>7</v>
      </c>
      <c r="BB846">
        <v>1</v>
      </c>
      <c r="BD846">
        <v>12.270899999999999</v>
      </c>
      <c r="BE846">
        <v>2.6600799999999998</v>
      </c>
      <c r="BF846">
        <v>4120.29</v>
      </c>
      <c r="BH846">
        <v>1317.8</v>
      </c>
      <c r="BN846">
        <v>684830090</v>
      </c>
      <c r="BO846">
        <v>341632870</v>
      </c>
      <c r="BP846">
        <v>1451396</v>
      </c>
      <c r="BQ846">
        <v>44212</v>
      </c>
      <c r="BR846">
        <v>0.54340999999999995</v>
      </c>
      <c r="BY846" t="s">
        <v>4610</v>
      </c>
      <c r="BZ846" t="s">
        <v>8282</v>
      </c>
      <c r="CA846" t="s">
        <v>58</v>
      </c>
      <c r="CB846" t="str">
        <f t="shared" si="236"/>
        <v>ZYRA_SCATTER_20i20d100000k nrq=0</v>
      </c>
      <c r="CC846">
        <f t="shared" si="237"/>
        <v>108</v>
      </c>
    </row>
    <row r="847" spans="1:81" x14ac:dyDescent="0.4">
      <c r="A847" t="s">
        <v>915</v>
      </c>
      <c r="B847" t="s">
        <v>58</v>
      </c>
      <c r="C847" t="s">
        <v>96</v>
      </c>
      <c r="D847" t="e">
        <f t="shared" si="221"/>
        <v>#NAME?</v>
      </c>
      <c r="E847">
        <v>10000</v>
      </c>
      <c r="F847" t="e">
        <f t="shared" si="222"/>
        <v>#NAME?</v>
      </c>
      <c r="G847" t="s">
        <v>60</v>
      </c>
      <c r="H847" t="e">
        <f t="shared" si="223"/>
        <v>#NAME?</v>
      </c>
      <c r="I847" t="s">
        <v>61</v>
      </c>
      <c r="J847" t="e">
        <f t="shared" si="224"/>
        <v>#NAME?</v>
      </c>
      <c r="K847" t="s">
        <v>62</v>
      </c>
      <c r="L847" t="e">
        <f t="shared" si="225"/>
        <v>#NAME?</v>
      </c>
      <c r="M847" t="e">
        <f t="shared" si="226"/>
        <v>#NAME?</v>
      </c>
      <c r="N847">
        <v>100000</v>
      </c>
      <c r="O847" t="e">
        <f t="shared" si="227"/>
        <v>#NAME?</v>
      </c>
      <c r="P847">
        <v>20</v>
      </c>
      <c r="Q847" t="e">
        <f t="shared" si="228"/>
        <v>#NAME?</v>
      </c>
      <c r="R847">
        <v>20</v>
      </c>
      <c r="S847" t="e">
        <f t="shared" si="229"/>
        <v>#NAME?</v>
      </c>
      <c r="T847">
        <v>0</v>
      </c>
      <c r="U847" t="e">
        <f t="shared" si="230"/>
        <v>#NAME?</v>
      </c>
      <c r="V847">
        <v>256</v>
      </c>
      <c r="W847" t="e">
        <f t="shared" si="231"/>
        <v>#NAME?</v>
      </c>
      <c r="X847">
        <v>107</v>
      </c>
      <c r="Y847" t="e">
        <f t="shared" si="232"/>
        <v>#NAME?</v>
      </c>
      <c r="Z847">
        <v>1</v>
      </c>
      <c r="AA847" t="e">
        <f t="shared" si="233"/>
        <v>#NAME?</v>
      </c>
      <c r="AB847">
        <v>48</v>
      </c>
      <c r="AC847" t="e">
        <f t="shared" si="234"/>
        <v>#NAME?</v>
      </c>
      <c r="AD847">
        <v>0</v>
      </c>
      <c r="AE847" t="e">
        <f t="shared" si="235"/>
        <v>#NAME?</v>
      </c>
      <c r="AF847" t="s">
        <v>63</v>
      </c>
      <c r="AG847" t="s">
        <v>64</v>
      </c>
      <c r="AH847">
        <v>135951878</v>
      </c>
      <c r="AI847">
        <v>135923005</v>
      </c>
      <c r="AJ847">
        <v>27187488</v>
      </c>
      <c r="AK847">
        <v>67891210</v>
      </c>
      <c r="AL847">
        <v>10000</v>
      </c>
      <c r="AR847">
        <v>10000</v>
      </c>
      <c r="AS847">
        <v>201456.16</v>
      </c>
      <c r="AT847">
        <v>20</v>
      </c>
      <c r="AU847">
        <v>100000</v>
      </c>
      <c r="AV847">
        <v>107</v>
      </c>
      <c r="AW847" t="s">
        <v>60</v>
      </c>
      <c r="AX847" t="s">
        <v>61</v>
      </c>
      <c r="AY847" t="s">
        <v>62</v>
      </c>
      <c r="BA847">
        <v>7</v>
      </c>
      <c r="BB847">
        <v>1</v>
      </c>
      <c r="BD847">
        <v>12.364699999999999</v>
      </c>
      <c r="BE847">
        <v>2.66852</v>
      </c>
      <c r="BF847">
        <v>4152.25</v>
      </c>
      <c r="BH847">
        <v>1456.16</v>
      </c>
      <c r="BN847">
        <v>677445764</v>
      </c>
      <c r="BO847">
        <v>336447114</v>
      </c>
      <c r="BP847">
        <v>1463622</v>
      </c>
      <c r="BQ847">
        <v>110233</v>
      </c>
      <c r="BR847">
        <v>0.56659199999999998</v>
      </c>
      <c r="BY847" t="s">
        <v>4611</v>
      </c>
      <c r="BZ847" t="s">
        <v>8283</v>
      </c>
      <c r="CA847" t="s">
        <v>58</v>
      </c>
      <c r="CB847" t="str">
        <f t="shared" si="236"/>
        <v>ZYRA_SCATTER_20i20d100000k nrq=1</v>
      </c>
      <c r="CC847">
        <f t="shared" si="237"/>
        <v>108</v>
      </c>
    </row>
    <row r="848" spans="1:81" x14ac:dyDescent="0.4">
      <c r="A848" t="s">
        <v>916</v>
      </c>
      <c r="B848" t="s">
        <v>58</v>
      </c>
      <c r="C848" t="s">
        <v>96</v>
      </c>
      <c r="D848" t="e">
        <f t="shared" si="221"/>
        <v>#NAME?</v>
      </c>
      <c r="E848">
        <v>10000</v>
      </c>
      <c r="F848" t="e">
        <f t="shared" si="222"/>
        <v>#NAME?</v>
      </c>
      <c r="G848" t="s">
        <v>60</v>
      </c>
      <c r="H848" t="e">
        <f t="shared" si="223"/>
        <v>#NAME?</v>
      </c>
      <c r="I848" t="s">
        <v>61</v>
      </c>
      <c r="J848" t="e">
        <f t="shared" si="224"/>
        <v>#NAME?</v>
      </c>
      <c r="K848" t="s">
        <v>62</v>
      </c>
      <c r="L848" t="e">
        <f t="shared" si="225"/>
        <v>#NAME?</v>
      </c>
      <c r="M848" t="e">
        <f t="shared" si="226"/>
        <v>#NAME?</v>
      </c>
      <c r="N848">
        <v>100000</v>
      </c>
      <c r="O848" t="e">
        <f t="shared" si="227"/>
        <v>#NAME?</v>
      </c>
      <c r="P848">
        <v>20</v>
      </c>
      <c r="Q848" t="e">
        <f t="shared" si="228"/>
        <v>#NAME?</v>
      </c>
      <c r="R848">
        <v>20</v>
      </c>
      <c r="S848" t="e">
        <f t="shared" si="229"/>
        <v>#NAME?</v>
      </c>
      <c r="T848">
        <v>0</v>
      </c>
      <c r="U848" t="e">
        <f t="shared" si="230"/>
        <v>#NAME?</v>
      </c>
      <c r="V848">
        <v>256</v>
      </c>
      <c r="W848" t="e">
        <f t="shared" si="231"/>
        <v>#NAME?</v>
      </c>
      <c r="X848">
        <v>107</v>
      </c>
      <c r="Y848" t="e">
        <f t="shared" si="232"/>
        <v>#NAME?</v>
      </c>
      <c r="Z848">
        <v>1</v>
      </c>
      <c r="AA848" t="e">
        <f t="shared" si="233"/>
        <v>#NAME?</v>
      </c>
      <c r="AB848">
        <v>48</v>
      </c>
      <c r="AC848" t="e">
        <f t="shared" si="234"/>
        <v>#NAME?</v>
      </c>
      <c r="AD848">
        <v>1</v>
      </c>
      <c r="AE848" t="e">
        <f t="shared" si="235"/>
        <v>#NAME?</v>
      </c>
      <c r="AF848" t="s">
        <v>63</v>
      </c>
      <c r="AG848" t="s">
        <v>64</v>
      </c>
      <c r="AH848">
        <v>138681731</v>
      </c>
      <c r="AI848">
        <v>138677609</v>
      </c>
      <c r="AJ848">
        <v>27735934</v>
      </c>
      <c r="AK848">
        <v>69261578</v>
      </c>
      <c r="AL848">
        <v>10000</v>
      </c>
      <c r="AR848">
        <v>10000</v>
      </c>
      <c r="AS848">
        <v>201378.13</v>
      </c>
      <c r="AT848">
        <v>20</v>
      </c>
      <c r="AU848">
        <v>100000</v>
      </c>
      <c r="AV848">
        <v>107</v>
      </c>
      <c r="AW848" t="s">
        <v>60</v>
      </c>
      <c r="AX848" t="s">
        <v>61</v>
      </c>
      <c r="AY848" t="s">
        <v>62</v>
      </c>
      <c r="BA848">
        <v>7</v>
      </c>
      <c r="BB848">
        <v>1</v>
      </c>
      <c r="BD848">
        <v>12.0853</v>
      </c>
      <c r="BE848">
        <v>2.6245799999999999</v>
      </c>
      <c r="BF848">
        <v>4073.77</v>
      </c>
      <c r="BH848">
        <v>1378.13</v>
      </c>
      <c r="BN848">
        <v>691121378</v>
      </c>
      <c r="BO848">
        <v>335678745</v>
      </c>
      <c r="BP848">
        <v>1491246</v>
      </c>
      <c r="BQ848">
        <v>114120</v>
      </c>
      <c r="BR848">
        <v>0.56011</v>
      </c>
      <c r="BY848" t="s">
        <v>4612</v>
      </c>
      <c r="BZ848" t="s">
        <v>8284</v>
      </c>
      <c r="CA848" t="s">
        <v>58</v>
      </c>
      <c r="CB848" t="str">
        <f t="shared" si="236"/>
        <v>ZYRA_SCATTER_20i20d100000k nrq=1</v>
      </c>
      <c r="CC848">
        <f t="shared" si="237"/>
        <v>108</v>
      </c>
    </row>
    <row r="849" spans="1:81" x14ac:dyDescent="0.4">
      <c r="A849" t="s">
        <v>918</v>
      </c>
      <c r="B849" t="s">
        <v>58</v>
      </c>
      <c r="C849" t="s">
        <v>96</v>
      </c>
      <c r="D849" t="e">
        <f t="shared" si="221"/>
        <v>#NAME?</v>
      </c>
      <c r="E849">
        <v>10000</v>
      </c>
      <c r="F849" t="e">
        <f t="shared" si="222"/>
        <v>#NAME?</v>
      </c>
      <c r="G849" t="s">
        <v>60</v>
      </c>
      <c r="H849" t="e">
        <f t="shared" si="223"/>
        <v>#NAME?</v>
      </c>
      <c r="I849" t="s">
        <v>61</v>
      </c>
      <c r="J849" t="e">
        <f t="shared" si="224"/>
        <v>#NAME?</v>
      </c>
      <c r="K849" t="s">
        <v>62</v>
      </c>
      <c r="L849" t="e">
        <f t="shared" si="225"/>
        <v>#NAME?</v>
      </c>
      <c r="M849" t="e">
        <f t="shared" si="226"/>
        <v>#NAME?</v>
      </c>
      <c r="N849">
        <v>100000</v>
      </c>
      <c r="O849" t="e">
        <f t="shared" si="227"/>
        <v>#NAME?</v>
      </c>
      <c r="P849">
        <v>20</v>
      </c>
      <c r="Q849" t="e">
        <f t="shared" si="228"/>
        <v>#NAME?</v>
      </c>
      <c r="R849">
        <v>20</v>
      </c>
      <c r="S849" t="e">
        <f t="shared" si="229"/>
        <v>#NAME?</v>
      </c>
      <c r="T849">
        <v>0</v>
      </c>
      <c r="U849" t="e">
        <f t="shared" si="230"/>
        <v>#NAME?</v>
      </c>
      <c r="V849">
        <v>256</v>
      </c>
      <c r="W849" t="e">
        <f t="shared" si="231"/>
        <v>#NAME?</v>
      </c>
      <c r="X849">
        <v>107</v>
      </c>
      <c r="Y849" t="e">
        <f t="shared" si="232"/>
        <v>#NAME?</v>
      </c>
      <c r="Z849">
        <v>1</v>
      </c>
      <c r="AA849" t="e">
        <f t="shared" si="233"/>
        <v>#NAME?</v>
      </c>
      <c r="AB849">
        <v>48</v>
      </c>
      <c r="AC849" t="e">
        <f t="shared" si="234"/>
        <v>#NAME?</v>
      </c>
      <c r="AD849">
        <v>2</v>
      </c>
      <c r="AE849" t="e">
        <f t="shared" si="235"/>
        <v>#NAME?</v>
      </c>
      <c r="AF849" t="s">
        <v>63</v>
      </c>
      <c r="AG849" t="s">
        <v>64</v>
      </c>
      <c r="AH849">
        <v>137289967</v>
      </c>
      <c r="AI849">
        <v>137237499</v>
      </c>
      <c r="AJ849">
        <v>27452746</v>
      </c>
      <c r="AK849">
        <v>68555454</v>
      </c>
      <c r="AL849">
        <v>10000</v>
      </c>
      <c r="AR849">
        <v>10000</v>
      </c>
      <c r="AS849">
        <v>201420.12</v>
      </c>
      <c r="AT849">
        <v>20</v>
      </c>
      <c r="AU849">
        <v>100000</v>
      </c>
      <c r="AV849">
        <v>107</v>
      </c>
      <c r="AW849" t="s">
        <v>60</v>
      </c>
      <c r="AX849" t="s">
        <v>61</v>
      </c>
      <c r="AY849" t="s">
        <v>62</v>
      </c>
      <c r="BA849">
        <v>7</v>
      </c>
      <c r="BB849">
        <v>1</v>
      </c>
      <c r="BD849">
        <v>12.169700000000001</v>
      </c>
      <c r="BE849">
        <v>2.6402100000000002</v>
      </c>
      <c r="BF849">
        <v>4116.8999999999996</v>
      </c>
      <c r="BH849">
        <v>1420.12</v>
      </c>
      <c r="BN849">
        <v>684071204</v>
      </c>
      <c r="BO849">
        <v>333142231</v>
      </c>
      <c r="BP849">
        <v>1480364</v>
      </c>
      <c r="BQ849">
        <v>109727</v>
      </c>
      <c r="BR849">
        <v>0.57023199999999996</v>
      </c>
      <c r="BY849" t="s">
        <v>4613</v>
      </c>
      <c r="BZ849" t="s">
        <v>8285</v>
      </c>
      <c r="CA849" t="s">
        <v>58</v>
      </c>
      <c r="CB849" t="str">
        <f t="shared" si="236"/>
        <v>ZYRA_SCATTER_20i20d100000k nrq=1</v>
      </c>
      <c r="CC849">
        <f t="shared" si="237"/>
        <v>108</v>
      </c>
    </row>
    <row r="850" spans="1:81" x14ac:dyDescent="0.4">
      <c r="A850" t="s">
        <v>919</v>
      </c>
      <c r="B850" t="s">
        <v>58</v>
      </c>
      <c r="C850" t="s">
        <v>78</v>
      </c>
      <c r="D850" t="e">
        <f t="shared" si="221"/>
        <v>#NAME?</v>
      </c>
      <c r="E850">
        <v>10000</v>
      </c>
      <c r="F850" t="e">
        <f t="shared" si="222"/>
        <v>#NAME?</v>
      </c>
      <c r="G850" t="s">
        <v>60</v>
      </c>
      <c r="H850" t="e">
        <f t="shared" si="223"/>
        <v>#NAME?</v>
      </c>
      <c r="I850" t="s">
        <v>61</v>
      </c>
      <c r="J850" t="e">
        <f t="shared" si="224"/>
        <v>#NAME?</v>
      </c>
      <c r="K850" t="s">
        <v>62</v>
      </c>
      <c r="L850" t="e">
        <f t="shared" si="225"/>
        <v>#NAME?</v>
      </c>
      <c r="M850" t="e">
        <f t="shared" si="226"/>
        <v>#NAME?</v>
      </c>
      <c r="N850">
        <v>100000</v>
      </c>
      <c r="O850" t="e">
        <f t="shared" si="227"/>
        <v>#NAME?</v>
      </c>
      <c r="P850">
        <v>20</v>
      </c>
      <c r="Q850" t="e">
        <f t="shared" si="228"/>
        <v>#NAME?</v>
      </c>
      <c r="R850">
        <v>20</v>
      </c>
      <c r="S850" t="e">
        <f t="shared" si="229"/>
        <v>#NAME?</v>
      </c>
      <c r="T850">
        <v>0</v>
      </c>
      <c r="U850" t="e">
        <f t="shared" si="230"/>
        <v>#NAME?</v>
      </c>
      <c r="V850">
        <v>256</v>
      </c>
      <c r="W850" t="e">
        <f t="shared" si="231"/>
        <v>#NAME?</v>
      </c>
      <c r="X850">
        <v>1</v>
      </c>
      <c r="Y850" t="e">
        <f t="shared" si="232"/>
        <v>#NAME?</v>
      </c>
      <c r="Z850">
        <v>0</v>
      </c>
      <c r="AA850" t="e">
        <f t="shared" si="233"/>
        <v>#NAME?</v>
      </c>
      <c r="AB850">
        <v>48</v>
      </c>
      <c r="AC850" t="e">
        <f t="shared" si="234"/>
        <v>#NAME?</v>
      </c>
      <c r="AD850">
        <v>2</v>
      </c>
      <c r="AE850" t="e">
        <f t="shared" si="235"/>
        <v>#NAME?</v>
      </c>
      <c r="AF850" t="s">
        <v>65</v>
      </c>
      <c r="AG850" t="s">
        <v>64</v>
      </c>
      <c r="AH850">
        <v>3120252</v>
      </c>
      <c r="AI850">
        <v>3119724</v>
      </c>
      <c r="AJ850">
        <v>623997</v>
      </c>
      <c r="AK850">
        <v>1558449</v>
      </c>
      <c r="AL850">
        <v>10000</v>
      </c>
      <c r="AR850">
        <v>10000</v>
      </c>
      <c r="AS850">
        <v>203869.77</v>
      </c>
      <c r="AT850">
        <v>20</v>
      </c>
      <c r="AU850">
        <v>100000</v>
      </c>
      <c r="AV850">
        <v>1</v>
      </c>
      <c r="AW850" t="s">
        <v>60</v>
      </c>
      <c r="AX850" t="s">
        <v>61</v>
      </c>
      <c r="AY850" t="s">
        <v>62</v>
      </c>
      <c r="BA850">
        <v>8</v>
      </c>
      <c r="BB850">
        <v>1</v>
      </c>
      <c r="BD850">
        <v>27.017900000000001</v>
      </c>
      <c r="BE850">
        <v>0.191196</v>
      </c>
      <c r="BF850">
        <v>2233.96</v>
      </c>
      <c r="BH850">
        <v>3869.77</v>
      </c>
      <c r="BY850" t="s">
        <v>4614</v>
      </c>
      <c r="BZ850" t="s">
        <v>8286</v>
      </c>
      <c r="CA850" t="s">
        <v>58</v>
      </c>
      <c r="CB850" t="str">
        <f t="shared" si="236"/>
        <v>ZYRA_CLUSTER_20i20d100000k nrq=0</v>
      </c>
      <c r="CC850">
        <f t="shared" si="237"/>
        <v>1</v>
      </c>
    </row>
    <row r="851" spans="1:81" x14ac:dyDescent="0.4">
      <c r="A851" t="s">
        <v>920</v>
      </c>
      <c r="B851" t="s">
        <v>58</v>
      </c>
      <c r="C851" t="s">
        <v>96</v>
      </c>
      <c r="D851" t="e">
        <f t="shared" si="221"/>
        <v>#NAME?</v>
      </c>
      <c r="E851">
        <v>10000</v>
      </c>
      <c r="F851" t="e">
        <f t="shared" si="222"/>
        <v>#NAME?</v>
      </c>
      <c r="G851" t="s">
        <v>60</v>
      </c>
      <c r="H851" t="e">
        <f t="shared" si="223"/>
        <v>#NAME?</v>
      </c>
      <c r="I851" t="s">
        <v>61</v>
      </c>
      <c r="J851" t="e">
        <f t="shared" si="224"/>
        <v>#NAME?</v>
      </c>
      <c r="K851" t="s">
        <v>62</v>
      </c>
      <c r="L851" t="e">
        <f t="shared" si="225"/>
        <v>#NAME?</v>
      </c>
      <c r="M851" t="e">
        <f t="shared" si="226"/>
        <v>#NAME?</v>
      </c>
      <c r="N851">
        <v>100000</v>
      </c>
      <c r="O851" t="e">
        <f t="shared" si="227"/>
        <v>#NAME?</v>
      </c>
      <c r="P851">
        <v>20</v>
      </c>
      <c r="Q851" t="e">
        <f t="shared" si="228"/>
        <v>#NAME?</v>
      </c>
      <c r="R851">
        <v>20</v>
      </c>
      <c r="S851" t="e">
        <f t="shared" si="229"/>
        <v>#NAME?</v>
      </c>
      <c r="T851">
        <v>0</v>
      </c>
      <c r="U851" t="e">
        <f t="shared" si="230"/>
        <v>#NAME?</v>
      </c>
      <c r="V851">
        <v>256</v>
      </c>
      <c r="W851" t="e">
        <f t="shared" si="231"/>
        <v>#NAME?</v>
      </c>
      <c r="X851">
        <v>126</v>
      </c>
      <c r="Y851" t="e">
        <f t="shared" si="232"/>
        <v>#NAME?</v>
      </c>
      <c r="Z851">
        <v>0</v>
      </c>
      <c r="AA851" t="e">
        <f t="shared" si="233"/>
        <v>#NAME?</v>
      </c>
      <c r="AB851">
        <v>48</v>
      </c>
      <c r="AC851" t="e">
        <f t="shared" si="234"/>
        <v>#NAME?</v>
      </c>
      <c r="AD851">
        <v>0</v>
      </c>
      <c r="AE851" t="e">
        <f t="shared" si="235"/>
        <v>#NAME?</v>
      </c>
      <c r="AF851" t="s">
        <v>63</v>
      </c>
      <c r="AG851" t="s">
        <v>64</v>
      </c>
      <c r="AH851">
        <v>148295810</v>
      </c>
      <c r="AI851">
        <v>148322759</v>
      </c>
      <c r="AJ851">
        <v>29661856</v>
      </c>
      <c r="AK851">
        <v>74065820</v>
      </c>
      <c r="AL851">
        <v>10000</v>
      </c>
      <c r="AR851">
        <v>10000</v>
      </c>
      <c r="AS851">
        <v>201312.96</v>
      </c>
      <c r="AT851">
        <v>20</v>
      </c>
      <c r="AU851">
        <v>100000</v>
      </c>
      <c r="AV851">
        <v>126</v>
      </c>
      <c r="AW851" t="s">
        <v>60</v>
      </c>
      <c r="AX851" t="s">
        <v>61</v>
      </c>
      <c r="AY851" t="s">
        <v>62</v>
      </c>
      <c r="BA851">
        <v>7</v>
      </c>
      <c r="BB851">
        <v>1</v>
      </c>
      <c r="BD851">
        <v>12.2951</v>
      </c>
      <c r="BE851">
        <v>2.6739799999999998</v>
      </c>
      <c r="BF851">
        <v>4440.8100000000004</v>
      </c>
      <c r="BH851">
        <v>1312.96</v>
      </c>
      <c r="BN851">
        <v>739101090</v>
      </c>
      <c r="BO851">
        <v>384242796</v>
      </c>
      <c r="BP851">
        <v>1554631</v>
      </c>
      <c r="BQ851">
        <v>52487</v>
      </c>
      <c r="BR851">
        <v>0.60598700000000005</v>
      </c>
      <c r="BY851" t="s">
        <v>4615</v>
      </c>
      <c r="BZ851" t="s">
        <v>8287</v>
      </c>
      <c r="CA851" t="s">
        <v>58</v>
      </c>
      <c r="CB851" t="str">
        <f t="shared" si="236"/>
        <v>ZYRA_SCATTER_20i20d100000k nrq=0</v>
      </c>
      <c r="CC851">
        <f t="shared" si="237"/>
        <v>126</v>
      </c>
    </row>
    <row r="852" spans="1:81" x14ac:dyDescent="0.4">
      <c r="A852" t="s">
        <v>921</v>
      </c>
      <c r="B852" t="s">
        <v>58</v>
      </c>
      <c r="C852" t="s">
        <v>96</v>
      </c>
      <c r="D852" t="e">
        <f t="shared" si="221"/>
        <v>#NAME?</v>
      </c>
      <c r="E852">
        <v>10000</v>
      </c>
      <c r="F852" t="e">
        <f t="shared" si="222"/>
        <v>#NAME?</v>
      </c>
      <c r="G852" t="s">
        <v>60</v>
      </c>
      <c r="H852" t="e">
        <f t="shared" si="223"/>
        <v>#NAME?</v>
      </c>
      <c r="I852" t="s">
        <v>61</v>
      </c>
      <c r="J852" t="e">
        <f t="shared" si="224"/>
        <v>#NAME?</v>
      </c>
      <c r="K852" t="s">
        <v>62</v>
      </c>
      <c r="L852" t="e">
        <f t="shared" si="225"/>
        <v>#NAME?</v>
      </c>
      <c r="M852" t="e">
        <f t="shared" si="226"/>
        <v>#NAME?</v>
      </c>
      <c r="N852">
        <v>100000</v>
      </c>
      <c r="O852" t="e">
        <f t="shared" si="227"/>
        <v>#NAME?</v>
      </c>
      <c r="P852">
        <v>20</v>
      </c>
      <c r="Q852" t="e">
        <f t="shared" si="228"/>
        <v>#NAME?</v>
      </c>
      <c r="R852">
        <v>20</v>
      </c>
      <c r="S852" t="e">
        <f t="shared" si="229"/>
        <v>#NAME?</v>
      </c>
      <c r="T852">
        <v>0</v>
      </c>
      <c r="U852" t="e">
        <f t="shared" si="230"/>
        <v>#NAME?</v>
      </c>
      <c r="V852">
        <v>256</v>
      </c>
      <c r="W852" t="e">
        <f t="shared" si="231"/>
        <v>#NAME?</v>
      </c>
      <c r="X852">
        <v>126</v>
      </c>
      <c r="Y852" t="e">
        <f t="shared" si="232"/>
        <v>#NAME?</v>
      </c>
      <c r="Z852">
        <v>0</v>
      </c>
      <c r="AA852" t="e">
        <f t="shared" si="233"/>
        <v>#NAME?</v>
      </c>
      <c r="AB852">
        <v>48</v>
      </c>
      <c r="AC852" t="e">
        <f t="shared" si="234"/>
        <v>#NAME?</v>
      </c>
      <c r="AD852">
        <v>1</v>
      </c>
      <c r="AE852" t="e">
        <f t="shared" si="235"/>
        <v>#NAME?</v>
      </c>
      <c r="AF852" t="s">
        <v>63</v>
      </c>
      <c r="AG852" t="s">
        <v>64</v>
      </c>
      <c r="AH852">
        <v>149500225</v>
      </c>
      <c r="AI852">
        <v>149508028</v>
      </c>
      <c r="AJ852">
        <v>29900825</v>
      </c>
      <c r="AK852">
        <v>74660861</v>
      </c>
      <c r="AL852">
        <v>10000</v>
      </c>
      <c r="AR852">
        <v>10000</v>
      </c>
      <c r="AS852">
        <v>201321.27</v>
      </c>
      <c r="AT852">
        <v>20</v>
      </c>
      <c r="AU852">
        <v>100000</v>
      </c>
      <c r="AV852">
        <v>126</v>
      </c>
      <c r="AW852" t="s">
        <v>60</v>
      </c>
      <c r="AX852" t="s">
        <v>61</v>
      </c>
      <c r="AY852" t="s">
        <v>62</v>
      </c>
      <c r="BA852">
        <v>7</v>
      </c>
      <c r="BB852">
        <v>1</v>
      </c>
      <c r="BD852">
        <v>12.202400000000001</v>
      </c>
      <c r="BE852">
        <v>2.6652200000000001</v>
      </c>
      <c r="BF852">
        <v>4409.4799999999996</v>
      </c>
      <c r="BH852">
        <v>1321.27</v>
      </c>
      <c r="BN852">
        <v>745036390</v>
      </c>
      <c r="BO852">
        <v>384441970</v>
      </c>
      <c r="BP852">
        <v>1569504</v>
      </c>
      <c r="BQ852">
        <v>51638</v>
      </c>
      <c r="BR852">
        <v>0.61811099999999997</v>
      </c>
      <c r="BY852" t="s">
        <v>4616</v>
      </c>
      <c r="BZ852" t="s">
        <v>8288</v>
      </c>
      <c r="CA852" t="s">
        <v>58</v>
      </c>
      <c r="CB852" t="str">
        <f t="shared" si="236"/>
        <v>ZYRA_SCATTER_20i20d100000k nrq=0</v>
      </c>
      <c r="CC852">
        <f t="shared" si="237"/>
        <v>126</v>
      </c>
    </row>
    <row r="853" spans="1:81" x14ac:dyDescent="0.4">
      <c r="A853" t="s">
        <v>922</v>
      </c>
      <c r="B853" t="s">
        <v>58</v>
      </c>
      <c r="C853" t="s">
        <v>96</v>
      </c>
      <c r="D853" t="e">
        <f t="shared" si="221"/>
        <v>#NAME?</v>
      </c>
      <c r="E853">
        <v>10000</v>
      </c>
      <c r="F853" t="e">
        <f t="shared" si="222"/>
        <v>#NAME?</v>
      </c>
      <c r="G853" t="s">
        <v>60</v>
      </c>
      <c r="H853" t="e">
        <f t="shared" si="223"/>
        <v>#NAME?</v>
      </c>
      <c r="I853" t="s">
        <v>61</v>
      </c>
      <c r="J853" t="e">
        <f t="shared" si="224"/>
        <v>#NAME?</v>
      </c>
      <c r="K853" t="s">
        <v>62</v>
      </c>
      <c r="L853" t="e">
        <f t="shared" si="225"/>
        <v>#NAME?</v>
      </c>
      <c r="M853" t="e">
        <f t="shared" si="226"/>
        <v>#NAME?</v>
      </c>
      <c r="N853">
        <v>100000</v>
      </c>
      <c r="O853" t="e">
        <f t="shared" si="227"/>
        <v>#NAME?</v>
      </c>
      <c r="P853">
        <v>20</v>
      </c>
      <c r="Q853" t="e">
        <f t="shared" si="228"/>
        <v>#NAME?</v>
      </c>
      <c r="R853">
        <v>20</v>
      </c>
      <c r="S853" t="e">
        <f t="shared" si="229"/>
        <v>#NAME?</v>
      </c>
      <c r="T853">
        <v>0</v>
      </c>
      <c r="U853" t="e">
        <f t="shared" si="230"/>
        <v>#NAME?</v>
      </c>
      <c r="V853">
        <v>256</v>
      </c>
      <c r="W853" t="e">
        <f t="shared" si="231"/>
        <v>#NAME?</v>
      </c>
      <c r="X853">
        <v>126</v>
      </c>
      <c r="Y853" t="e">
        <f t="shared" si="232"/>
        <v>#NAME?</v>
      </c>
      <c r="Z853">
        <v>0</v>
      </c>
      <c r="AA853" t="e">
        <f t="shared" si="233"/>
        <v>#NAME?</v>
      </c>
      <c r="AB853">
        <v>48</v>
      </c>
      <c r="AC853" t="e">
        <f t="shared" si="234"/>
        <v>#NAME?</v>
      </c>
      <c r="AD853">
        <v>2</v>
      </c>
      <c r="AE853" t="e">
        <f t="shared" si="235"/>
        <v>#NAME?</v>
      </c>
      <c r="AF853" t="s">
        <v>63</v>
      </c>
      <c r="AG853" t="s">
        <v>64</v>
      </c>
      <c r="AH853">
        <v>149611638</v>
      </c>
      <c r="AI853">
        <v>149587788</v>
      </c>
      <c r="AJ853">
        <v>29919942</v>
      </c>
      <c r="AK853">
        <v>74710631</v>
      </c>
      <c r="AL853">
        <v>10000</v>
      </c>
      <c r="AR853">
        <v>10000</v>
      </c>
      <c r="AS853">
        <v>201286.62</v>
      </c>
      <c r="AT853">
        <v>20</v>
      </c>
      <c r="AU853">
        <v>100000</v>
      </c>
      <c r="AV853">
        <v>126</v>
      </c>
      <c r="AW853" t="s">
        <v>60</v>
      </c>
      <c r="AX853" t="s">
        <v>61</v>
      </c>
      <c r="AY853" t="s">
        <v>62</v>
      </c>
      <c r="BA853">
        <v>7</v>
      </c>
      <c r="BB853">
        <v>1</v>
      </c>
      <c r="BD853">
        <v>12.266500000000001</v>
      </c>
      <c r="BE853">
        <v>2.68567</v>
      </c>
      <c r="BF853">
        <v>4415.07</v>
      </c>
      <c r="BH853">
        <v>1286.6199999999999</v>
      </c>
      <c r="BN853">
        <v>745549215</v>
      </c>
      <c r="BO853">
        <v>389186427</v>
      </c>
      <c r="BP853">
        <v>1554506</v>
      </c>
      <c r="BQ853">
        <v>49304</v>
      </c>
      <c r="BR853">
        <v>0.59965500000000005</v>
      </c>
      <c r="BY853" t="s">
        <v>4617</v>
      </c>
      <c r="BZ853" t="s">
        <v>8289</v>
      </c>
      <c r="CA853" t="s">
        <v>58</v>
      </c>
      <c r="CB853" t="str">
        <f t="shared" si="236"/>
        <v>ZYRA_SCATTER_20i20d100000k nrq=0</v>
      </c>
      <c r="CC853">
        <f t="shared" si="237"/>
        <v>126</v>
      </c>
    </row>
    <row r="854" spans="1:81" x14ac:dyDescent="0.4">
      <c r="A854" t="s">
        <v>923</v>
      </c>
      <c r="B854" t="s">
        <v>58</v>
      </c>
      <c r="C854" t="s">
        <v>96</v>
      </c>
      <c r="D854" t="e">
        <f t="shared" si="221"/>
        <v>#NAME?</v>
      </c>
      <c r="E854">
        <v>10000</v>
      </c>
      <c r="F854" t="e">
        <f t="shared" si="222"/>
        <v>#NAME?</v>
      </c>
      <c r="G854" t="s">
        <v>60</v>
      </c>
      <c r="H854" t="e">
        <f t="shared" si="223"/>
        <v>#NAME?</v>
      </c>
      <c r="I854" t="s">
        <v>61</v>
      </c>
      <c r="J854" t="e">
        <f t="shared" si="224"/>
        <v>#NAME?</v>
      </c>
      <c r="K854" t="s">
        <v>62</v>
      </c>
      <c r="L854" t="e">
        <f t="shared" si="225"/>
        <v>#NAME?</v>
      </c>
      <c r="M854" t="e">
        <f t="shared" si="226"/>
        <v>#NAME?</v>
      </c>
      <c r="N854">
        <v>100000</v>
      </c>
      <c r="O854" t="e">
        <f t="shared" si="227"/>
        <v>#NAME?</v>
      </c>
      <c r="P854">
        <v>20</v>
      </c>
      <c r="Q854" t="e">
        <f t="shared" si="228"/>
        <v>#NAME?</v>
      </c>
      <c r="R854">
        <v>20</v>
      </c>
      <c r="S854" t="e">
        <f t="shared" si="229"/>
        <v>#NAME?</v>
      </c>
      <c r="T854">
        <v>0</v>
      </c>
      <c r="U854" t="e">
        <f t="shared" si="230"/>
        <v>#NAME?</v>
      </c>
      <c r="V854">
        <v>256</v>
      </c>
      <c r="W854" t="e">
        <f t="shared" si="231"/>
        <v>#NAME?</v>
      </c>
      <c r="X854">
        <v>125</v>
      </c>
      <c r="Y854" t="e">
        <f t="shared" si="232"/>
        <v>#NAME?</v>
      </c>
      <c r="Z854">
        <v>1</v>
      </c>
      <c r="AA854" t="e">
        <f t="shared" si="233"/>
        <v>#NAME?</v>
      </c>
      <c r="AB854">
        <v>48</v>
      </c>
      <c r="AC854" t="e">
        <f t="shared" si="234"/>
        <v>#NAME?</v>
      </c>
      <c r="AD854">
        <v>0</v>
      </c>
      <c r="AE854" t="e">
        <f t="shared" si="235"/>
        <v>#NAME?</v>
      </c>
      <c r="AF854" t="s">
        <v>63</v>
      </c>
      <c r="AG854" t="s">
        <v>64</v>
      </c>
      <c r="AH854">
        <v>147509695</v>
      </c>
      <c r="AI854">
        <v>147512970</v>
      </c>
      <c r="AJ854">
        <v>29502266</v>
      </c>
      <c r="AK854">
        <v>73671807</v>
      </c>
      <c r="AL854">
        <v>10000</v>
      </c>
      <c r="AR854">
        <v>10000</v>
      </c>
      <c r="AS854">
        <v>201389.73</v>
      </c>
      <c r="AT854">
        <v>20</v>
      </c>
      <c r="AU854">
        <v>100000</v>
      </c>
      <c r="AV854">
        <v>125</v>
      </c>
      <c r="AW854" t="s">
        <v>60</v>
      </c>
      <c r="AX854" t="s">
        <v>61</v>
      </c>
      <c r="AY854" t="s">
        <v>62</v>
      </c>
      <c r="BA854">
        <v>7</v>
      </c>
      <c r="BB854">
        <v>1</v>
      </c>
      <c r="BD854">
        <v>12.252000000000001</v>
      </c>
      <c r="BE854">
        <v>2.6286999999999998</v>
      </c>
      <c r="BF854">
        <v>4469</v>
      </c>
      <c r="BH854">
        <v>1389.73</v>
      </c>
      <c r="BN854">
        <v>735141238</v>
      </c>
      <c r="BO854">
        <v>394970944</v>
      </c>
      <c r="BP854">
        <v>1574419</v>
      </c>
      <c r="BQ854">
        <v>121551</v>
      </c>
      <c r="BR854">
        <v>0.63271599999999995</v>
      </c>
      <c r="BY854" t="s">
        <v>4618</v>
      </c>
      <c r="BZ854" t="s">
        <v>8290</v>
      </c>
      <c r="CA854" t="s">
        <v>58</v>
      </c>
      <c r="CB854" t="str">
        <f t="shared" si="236"/>
        <v>ZYRA_SCATTER_20i20d100000k nrq=1</v>
      </c>
      <c r="CC854">
        <f t="shared" si="237"/>
        <v>126</v>
      </c>
    </row>
    <row r="855" spans="1:81" x14ac:dyDescent="0.4">
      <c r="A855" t="s">
        <v>929</v>
      </c>
      <c r="B855" t="s">
        <v>58</v>
      </c>
      <c r="C855" t="s">
        <v>78</v>
      </c>
      <c r="D855" t="e">
        <f t="shared" si="221"/>
        <v>#NAME?</v>
      </c>
      <c r="E855">
        <v>10000</v>
      </c>
      <c r="F855" t="e">
        <f t="shared" si="222"/>
        <v>#NAME?</v>
      </c>
      <c r="G855" t="s">
        <v>60</v>
      </c>
      <c r="H855" t="e">
        <f t="shared" si="223"/>
        <v>#NAME?</v>
      </c>
      <c r="I855" t="s">
        <v>61</v>
      </c>
      <c r="J855" t="e">
        <f t="shared" si="224"/>
        <v>#NAME?</v>
      </c>
      <c r="K855" t="s">
        <v>62</v>
      </c>
      <c r="L855" t="e">
        <f t="shared" si="225"/>
        <v>#NAME?</v>
      </c>
      <c r="M855" t="e">
        <f t="shared" si="226"/>
        <v>#NAME?</v>
      </c>
      <c r="N855">
        <v>10000</v>
      </c>
      <c r="O855" t="e">
        <f t="shared" si="227"/>
        <v>#NAME?</v>
      </c>
      <c r="P855">
        <v>5</v>
      </c>
      <c r="Q855" t="e">
        <f t="shared" si="228"/>
        <v>#NAME?</v>
      </c>
      <c r="R855">
        <v>5</v>
      </c>
      <c r="S855" t="e">
        <f t="shared" si="229"/>
        <v>#NAME?</v>
      </c>
      <c r="T855">
        <v>0</v>
      </c>
      <c r="U855" t="e">
        <f t="shared" si="230"/>
        <v>#NAME?</v>
      </c>
      <c r="V855">
        <v>256</v>
      </c>
      <c r="W855" t="e">
        <f t="shared" si="231"/>
        <v>#NAME?</v>
      </c>
      <c r="X855">
        <v>107</v>
      </c>
      <c r="Y855" t="e">
        <f t="shared" si="232"/>
        <v>#NAME?</v>
      </c>
      <c r="Z855">
        <v>1</v>
      </c>
      <c r="AA855" t="e">
        <f t="shared" si="233"/>
        <v>#NAME?</v>
      </c>
      <c r="AB855">
        <v>48</v>
      </c>
      <c r="AC855" t="e">
        <f t="shared" si="234"/>
        <v>#NAME?</v>
      </c>
      <c r="AD855">
        <v>0</v>
      </c>
      <c r="AE855" t="e">
        <f t="shared" si="235"/>
        <v>#NAME?</v>
      </c>
      <c r="AF855" t="s">
        <v>65</v>
      </c>
      <c r="AG855" t="s">
        <v>64</v>
      </c>
      <c r="AH855">
        <v>21054920</v>
      </c>
      <c r="AI855">
        <v>21052097</v>
      </c>
      <c r="AJ855">
        <v>4210701</v>
      </c>
      <c r="AK855">
        <v>42055070</v>
      </c>
      <c r="AL855">
        <v>10000</v>
      </c>
      <c r="AR855">
        <v>10000</v>
      </c>
      <c r="AS855">
        <v>53053.95</v>
      </c>
      <c r="AT855">
        <v>5</v>
      </c>
      <c r="AU855">
        <v>10000</v>
      </c>
      <c r="AV855">
        <v>107</v>
      </c>
      <c r="AW855" t="s">
        <v>60</v>
      </c>
      <c r="AX855" t="s">
        <v>61</v>
      </c>
      <c r="AY855" t="s">
        <v>62</v>
      </c>
      <c r="BA855">
        <v>8</v>
      </c>
      <c r="BB855">
        <v>1</v>
      </c>
      <c r="BD855">
        <v>7.4530200000000004</v>
      </c>
      <c r="BE855">
        <v>0.85875800000000002</v>
      </c>
      <c r="BF855">
        <v>6527</v>
      </c>
      <c r="BH855">
        <v>3053.95</v>
      </c>
      <c r="BY855" t="s">
        <v>4619</v>
      </c>
      <c r="BZ855" t="s">
        <v>8291</v>
      </c>
      <c r="CA855" t="s">
        <v>58</v>
      </c>
      <c r="CB855" t="str">
        <f t="shared" si="236"/>
        <v>ZYRA_CLUSTER_5i5d10000k nrq=1</v>
      </c>
      <c r="CC855">
        <f t="shared" si="237"/>
        <v>108</v>
      </c>
    </row>
    <row r="856" spans="1:81" x14ac:dyDescent="0.4">
      <c r="A856" t="s">
        <v>924</v>
      </c>
      <c r="B856" t="s">
        <v>58</v>
      </c>
      <c r="C856" t="s">
        <v>96</v>
      </c>
      <c r="D856" t="e">
        <f t="shared" si="221"/>
        <v>#NAME?</v>
      </c>
      <c r="E856">
        <v>10000</v>
      </c>
      <c r="F856" t="e">
        <f t="shared" si="222"/>
        <v>#NAME?</v>
      </c>
      <c r="G856" t="s">
        <v>60</v>
      </c>
      <c r="H856" t="e">
        <f t="shared" si="223"/>
        <v>#NAME?</v>
      </c>
      <c r="I856" t="s">
        <v>61</v>
      </c>
      <c r="J856" t="e">
        <f t="shared" si="224"/>
        <v>#NAME?</v>
      </c>
      <c r="K856" t="s">
        <v>62</v>
      </c>
      <c r="L856" t="e">
        <f t="shared" si="225"/>
        <v>#NAME?</v>
      </c>
      <c r="M856" t="e">
        <f t="shared" si="226"/>
        <v>#NAME?</v>
      </c>
      <c r="N856">
        <v>100000</v>
      </c>
      <c r="O856" t="e">
        <f t="shared" si="227"/>
        <v>#NAME?</v>
      </c>
      <c r="P856">
        <v>20</v>
      </c>
      <c r="Q856" t="e">
        <f t="shared" si="228"/>
        <v>#NAME?</v>
      </c>
      <c r="R856">
        <v>20</v>
      </c>
      <c r="S856" t="e">
        <f t="shared" si="229"/>
        <v>#NAME?</v>
      </c>
      <c r="T856">
        <v>0</v>
      </c>
      <c r="U856" t="e">
        <f t="shared" si="230"/>
        <v>#NAME?</v>
      </c>
      <c r="V856">
        <v>256</v>
      </c>
      <c r="W856" t="e">
        <f t="shared" si="231"/>
        <v>#NAME?</v>
      </c>
      <c r="X856">
        <v>125</v>
      </c>
      <c r="Y856" t="e">
        <f t="shared" si="232"/>
        <v>#NAME?</v>
      </c>
      <c r="Z856">
        <v>1</v>
      </c>
      <c r="AA856" t="e">
        <f t="shared" si="233"/>
        <v>#NAME?</v>
      </c>
      <c r="AB856">
        <v>48</v>
      </c>
      <c r="AC856" t="e">
        <f t="shared" si="234"/>
        <v>#NAME?</v>
      </c>
      <c r="AD856">
        <v>1</v>
      </c>
      <c r="AE856" t="e">
        <f t="shared" si="235"/>
        <v>#NAME?</v>
      </c>
      <c r="AF856" t="s">
        <v>63</v>
      </c>
      <c r="AG856" t="s">
        <v>64</v>
      </c>
      <c r="AH856">
        <v>147424958</v>
      </c>
      <c r="AI856">
        <v>147432335</v>
      </c>
      <c r="AJ856">
        <v>29485729</v>
      </c>
      <c r="AK856">
        <v>73624659</v>
      </c>
      <c r="AL856">
        <v>10000</v>
      </c>
      <c r="AR856">
        <v>10000</v>
      </c>
      <c r="AS856">
        <v>201373.23</v>
      </c>
      <c r="AT856">
        <v>20</v>
      </c>
      <c r="AU856">
        <v>100000</v>
      </c>
      <c r="AV856">
        <v>125</v>
      </c>
      <c r="AW856" t="s">
        <v>60</v>
      </c>
      <c r="AX856" t="s">
        <v>61</v>
      </c>
      <c r="AY856" t="s">
        <v>62</v>
      </c>
      <c r="BA856">
        <v>7</v>
      </c>
      <c r="BB856">
        <v>1</v>
      </c>
      <c r="BD856">
        <v>12.271100000000001</v>
      </c>
      <c r="BE856">
        <v>2.6534900000000001</v>
      </c>
      <c r="BF856">
        <v>4466.51</v>
      </c>
      <c r="BH856">
        <v>1373.23</v>
      </c>
      <c r="BN856">
        <v>734669973</v>
      </c>
      <c r="BO856">
        <v>383879859</v>
      </c>
      <c r="BP856">
        <v>1573963</v>
      </c>
      <c r="BQ856">
        <v>121027</v>
      </c>
      <c r="BR856">
        <v>0.63321000000000005</v>
      </c>
      <c r="BY856" t="s">
        <v>4620</v>
      </c>
      <c r="BZ856" t="s">
        <v>8292</v>
      </c>
      <c r="CA856" t="s">
        <v>58</v>
      </c>
      <c r="CB856" t="str">
        <f t="shared" si="236"/>
        <v>ZYRA_SCATTER_20i20d100000k nrq=1</v>
      </c>
      <c r="CC856">
        <f t="shared" si="237"/>
        <v>126</v>
      </c>
    </row>
    <row r="857" spans="1:81" x14ac:dyDescent="0.4">
      <c r="A857" t="s">
        <v>925</v>
      </c>
      <c r="B857" t="s">
        <v>58</v>
      </c>
      <c r="C857" t="s">
        <v>96</v>
      </c>
      <c r="D857" t="e">
        <f t="shared" si="221"/>
        <v>#NAME?</v>
      </c>
      <c r="E857">
        <v>10000</v>
      </c>
      <c r="F857" t="e">
        <f t="shared" si="222"/>
        <v>#NAME?</v>
      </c>
      <c r="G857" t="s">
        <v>60</v>
      </c>
      <c r="H857" t="e">
        <f t="shared" si="223"/>
        <v>#NAME?</v>
      </c>
      <c r="I857" t="s">
        <v>61</v>
      </c>
      <c r="J857" t="e">
        <f t="shared" si="224"/>
        <v>#NAME?</v>
      </c>
      <c r="K857" t="s">
        <v>62</v>
      </c>
      <c r="L857" t="e">
        <f t="shared" si="225"/>
        <v>#NAME?</v>
      </c>
      <c r="M857" t="e">
        <f t="shared" si="226"/>
        <v>#NAME?</v>
      </c>
      <c r="N857">
        <v>100000</v>
      </c>
      <c r="O857" t="e">
        <f t="shared" si="227"/>
        <v>#NAME?</v>
      </c>
      <c r="P857">
        <v>20</v>
      </c>
      <c r="Q857" t="e">
        <f t="shared" si="228"/>
        <v>#NAME?</v>
      </c>
      <c r="R857">
        <v>20</v>
      </c>
      <c r="S857" t="e">
        <f t="shared" si="229"/>
        <v>#NAME?</v>
      </c>
      <c r="T857">
        <v>0</v>
      </c>
      <c r="U857" t="e">
        <f t="shared" si="230"/>
        <v>#NAME?</v>
      </c>
      <c r="V857">
        <v>256</v>
      </c>
      <c r="W857" t="e">
        <f t="shared" si="231"/>
        <v>#NAME?</v>
      </c>
      <c r="X857">
        <v>125</v>
      </c>
      <c r="Y857" t="e">
        <f t="shared" si="232"/>
        <v>#NAME?</v>
      </c>
      <c r="Z857">
        <v>1</v>
      </c>
      <c r="AA857" t="e">
        <f t="shared" si="233"/>
        <v>#NAME?</v>
      </c>
      <c r="AB857">
        <v>48</v>
      </c>
      <c r="AC857" t="e">
        <f t="shared" si="234"/>
        <v>#NAME?</v>
      </c>
      <c r="AD857">
        <v>2</v>
      </c>
      <c r="AE857" t="e">
        <f t="shared" si="235"/>
        <v>#NAME?</v>
      </c>
      <c r="AF857" t="s">
        <v>63</v>
      </c>
      <c r="AG857" t="s">
        <v>64</v>
      </c>
      <c r="AH857">
        <v>144913773</v>
      </c>
      <c r="AI857">
        <v>144924161</v>
      </c>
      <c r="AJ857">
        <v>28983793</v>
      </c>
      <c r="AK857">
        <v>72376218</v>
      </c>
      <c r="AL857">
        <v>10000</v>
      </c>
      <c r="AR857">
        <v>10000</v>
      </c>
      <c r="AS857">
        <v>201407.11</v>
      </c>
      <c r="AT857">
        <v>20</v>
      </c>
      <c r="AU857">
        <v>100000</v>
      </c>
      <c r="AV857">
        <v>125</v>
      </c>
      <c r="AW857" t="s">
        <v>60</v>
      </c>
      <c r="AX857" t="s">
        <v>61</v>
      </c>
      <c r="AY857" t="s">
        <v>62</v>
      </c>
      <c r="BA857">
        <v>7</v>
      </c>
      <c r="BB857">
        <v>1</v>
      </c>
      <c r="BD857">
        <v>12.6046</v>
      </c>
      <c r="BE857">
        <v>2.66106</v>
      </c>
      <c r="BF857">
        <v>4547.7299999999996</v>
      </c>
      <c r="BH857">
        <v>1407.11</v>
      </c>
      <c r="BN857">
        <v>722205526</v>
      </c>
      <c r="BO857">
        <v>391939653</v>
      </c>
      <c r="BP857">
        <v>1546470</v>
      </c>
      <c r="BQ857">
        <v>136245</v>
      </c>
      <c r="BR857">
        <v>0.62078699999999998</v>
      </c>
      <c r="BY857" t="s">
        <v>4621</v>
      </c>
      <c r="BZ857" t="s">
        <v>8293</v>
      </c>
      <c r="CA857" t="s">
        <v>58</v>
      </c>
      <c r="CB857" t="str">
        <f t="shared" si="236"/>
        <v>ZYRA_SCATTER_20i20d100000k nrq=1</v>
      </c>
      <c r="CC857">
        <f t="shared" si="237"/>
        <v>126</v>
      </c>
    </row>
    <row r="858" spans="1:81" x14ac:dyDescent="0.4">
      <c r="A858" t="s">
        <v>926</v>
      </c>
      <c r="B858" t="s">
        <v>58</v>
      </c>
      <c r="C858" t="s">
        <v>96</v>
      </c>
      <c r="D858" t="e">
        <f t="shared" si="221"/>
        <v>#NAME?</v>
      </c>
      <c r="E858">
        <v>10000</v>
      </c>
      <c r="F858" t="e">
        <f t="shared" si="222"/>
        <v>#NAME?</v>
      </c>
      <c r="G858" t="s">
        <v>60</v>
      </c>
      <c r="H858" t="e">
        <f t="shared" si="223"/>
        <v>#NAME?</v>
      </c>
      <c r="I858" t="s">
        <v>61</v>
      </c>
      <c r="J858" t="e">
        <f t="shared" si="224"/>
        <v>#NAME?</v>
      </c>
      <c r="K858" t="s">
        <v>62</v>
      </c>
      <c r="L858" t="e">
        <f t="shared" si="225"/>
        <v>#NAME?</v>
      </c>
      <c r="M858" t="e">
        <f t="shared" si="226"/>
        <v>#NAME?</v>
      </c>
      <c r="N858">
        <v>100000</v>
      </c>
      <c r="O858" t="e">
        <f t="shared" si="227"/>
        <v>#NAME?</v>
      </c>
      <c r="P858">
        <v>20</v>
      </c>
      <c r="Q858" t="e">
        <f t="shared" si="228"/>
        <v>#NAME?</v>
      </c>
      <c r="R858">
        <v>20</v>
      </c>
      <c r="S858" t="e">
        <f t="shared" si="229"/>
        <v>#NAME?</v>
      </c>
      <c r="T858">
        <v>0</v>
      </c>
      <c r="U858" t="e">
        <f t="shared" si="230"/>
        <v>#NAME?</v>
      </c>
      <c r="V858">
        <v>256</v>
      </c>
      <c r="W858" t="e">
        <f t="shared" si="231"/>
        <v>#NAME?</v>
      </c>
      <c r="X858">
        <v>144</v>
      </c>
      <c r="Y858" t="e">
        <f t="shared" si="232"/>
        <v>#NAME?</v>
      </c>
      <c r="Z858">
        <v>0</v>
      </c>
      <c r="AA858" t="e">
        <f t="shared" si="233"/>
        <v>#NAME?</v>
      </c>
      <c r="AB858">
        <v>48</v>
      </c>
      <c r="AC858" t="e">
        <f t="shared" si="234"/>
        <v>#NAME?</v>
      </c>
      <c r="AD858">
        <v>0</v>
      </c>
      <c r="AE858" t="e">
        <f t="shared" si="235"/>
        <v>#NAME?</v>
      </c>
      <c r="AF858" t="s">
        <v>63</v>
      </c>
      <c r="AG858" t="s">
        <v>64</v>
      </c>
      <c r="AH858">
        <v>99102221</v>
      </c>
      <c r="AI858">
        <v>99085009</v>
      </c>
      <c r="AJ858">
        <v>19818723</v>
      </c>
      <c r="AK858">
        <v>49485653</v>
      </c>
      <c r="AL858">
        <v>10000</v>
      </c>
      <c r="AR858">
        <v>10000</v>
      </c>
      <c r="AS858">
        <v>201823.02</v>
      </c>
      <c r="AT858">
        <v>20</v>
      </c>
      <c r="AU858">
        <v>100000</v>
      </c>
      <c r="AV858">
        <v>144</v>
      </c>
      <c r="AW858" t="s">
        <v>60</v>
      </c>
      <c r="AX858" t="s">
        <v>61</v>
      </c>
      <c r="AY858" t="s">
        <v>62</v>
      </c>
      <c r="BA858">
        <v>7</v>
      </c>
      <c r="BB858">
        <v>1</v>
      </c>
      <c r="BD858">
        <v>14.206899999999999</v>
      </c>
      <c r="BE858">
        <v>3.0481500000000001</v>
      </c>
      <c r="BF858">
        <v>7535.63</v>
      </c>
      <c r="BH858">
        <v>1823.02</v>
      </c>
      <c r="BN858">
        <v>491926729</v>
      </c>
      <c r="BO858">
        <v>381274876</v>
      </c>
      <c r="BP858">
        <v>1946982</v>
      </c>
      <c r="BQ858">
        <v>55104</v>
      </c>
      <c r="BR858">
        <v>0.89119499999999996</v>
      </c>
      <c r="BY858" t="s">
        <v>4622</v>
      </c>
      <c r="BZ858" t="s">
        <v>8294</v>
      </c>
      <c r="CA858" t="s">
        <v>58</v>
      </c>
      <c r="CB858" t="str">
        <f t="shared" si="236"/>
        <v>ZYRA_SCATTER_20i20d100000k nrq=0</v>
      </c>
      <c r="CC858">
        <f t="shared" si="237"/>
        <v>144</v>
      </c>
    </row>
    <row r="859" spans="1:81" x14ac:dyDescent="0.4">
      <c r="A859" t="s">
        <v>927</v>
      </c>
      <c r="B859" t="s">
        <v>58</v>
      </c>
      <c r="C859" t="s">
        <v>96</v>
      </c>
      <c r="D859" t="e">
        <f t="shared" si="221"/>
        <v>#NAME?</v>
      </c>
      <c r="E859">
        <v>10000</v>
      </c>
      <c r="F859" t="e">
        <f t="shared" si="222"/>
        <v>#NAME?</v>
      </c>
      <c r="G859" t="s">
        <v>60</v>
      </c>
      <c r="H859" t="e">
        <f t="shared" si="223"/>
        <v>#NAME?</v>
      </c>
      <c r="I859" t="s">
        <v>61</v>
      </c>
      <c r="J859" t="e">
        <f t="shared" si="224"/>
        <v>#NAME?</v>
      </c>
      <c r="K859" t="s">
        <v>62</v>
      </c>
      <c r="L859" t="e">
        <f t="shared" si="225"/>
        <v>#NAME?</v>
      </c>
      <c r="M859" t="e">
        <f t="shared" si="226"/>
        <v>#NAME?</v>
      </c>
      <c r="N859">
        <v>100000</v>
      </c>
      <c r="O859" t="e">
        <f t="shared" si="227"/>
        <v>#NAME?</v>
      </c>
      <c r="P859">
        <v>20</v>
      </c>
      <c r="Q859" t="e">
        <f t="shared" si="228"/>
        <v>#NAME?</v>
      </c>
      <c r="R859">
        <v>20</v>
      </c>
      <c r="S859" t="e">
        <f t="shared" si="229"/>
        <v>#NAME?</v>
      </c>
      <c r="T859">
        <v>0</v>
      </c>
      <c r="U859" t="e">
        <f t="shared" si="230"/>
        <v>#NAME?</v>
      </c>
      <c r="V859">
        <v>256</v>
      </c>
      <c r="W859" t="e">
        <f t="shared" si="231"/>
        <v>#NAME?</v>
      </c>
      <c r="X859">
        <v>144</v>
      </c>
      <c r="Y859" t="e">
        <f t="shared" si="232"/>
        <v>#NAME?</v>
      </c>
      <c r="Z859">
        <v>0</v>
      </c>
      <c r="AA859" t="e">
        <f t="shared" si="233"/>
        <v>#NAME?</v>
      </c>
      <c r="AB859">
        <v>48</v>
      </c>
      <c r="AC859" t="e">
        <f t="shared" si="234"/>
        <v>#NAME?</v>
      </c>
      <c r="AD859">
        <v>1</v>
      </c>
      <c r="AE859" t="e">
        <f t="shared" si="235"/>
        <v>#NAME?</v>
      </c>
      <c r="AF859" t="s">
        <v>63</v>
      </c>
      <c r="AG859" t="s">
        <v>64</v>
      </c>
      <c r="AH859">
        <v>141234242</v>
      </c>
      <c r="AI859">
        <v>141258206</v>
      </c>
      <c r="AJ859">
        <v>28249244</v>
      </c>
      <c r="AK859">
        <v>70543241</v>
      </c>
      <c r="AL859">
        <v>10000</v>
      </c>
      <c r="AR859">
        <v>10000</v>
      </c>
      <c r="AS859">
        <v>201422.21</v>
      </c>
      <c r="AT859">
        <v>20</v>
      </c>
      <c r="AU859">
        <v>100000</v>
      </c>
      <c r="AV859">
        <v>144</v>
      </c>
      <c r="AW859" t="s">
        <v>60</v>
      </c>
      <c r="AX859" t="s">
        <v>61</v>
      </c>
      <c r="AY859" t="s">
        <v>62</v>
      </c>
      <c r="BA859">
        <v>7</v>
      </c>
      <c r="BB859">
        <v>1</v>
      </c>
      <c r="BD859">
        <v>13.341100000000001</v>
      </c>
      <c r="BE859">
        <v>2.7680899999999999</v>
      </c>
      <c r="BF859">
        <v>5311.97</v>
      </c>
      <c r="BH859">
        <v>1422.21</v>
      </c>
      <c r="BN859">
        <v>703728165</v>
      </c>
      <c r="BO859">
        <v>472482243</v>
      </c>
      <c r="BP859">
        <v>1648506</v>
      </c>
      <c r="BQ859">
        <v>84051</v>
      </c>
      <c r="BR859">
        <v>0.69140599999999997</v>
      </c>
      <c r="BY859" t="s">
        <v>4623</v>
      </c>
      <c r="BZ859" t="s">
        <v>8295</v>
      </c>
      <c r="CA859" t="s">
        <v>58</v>
      </c>
      <c r="CB859" t="str">
        <f t="shared" si="236"/>
        <v>ZYRA_SCATTER_20i20d100000k nrq=0</v>
      </c>
      <c r="CC859">
        <f t="shared" si="237"/>
        <v>144</v>
      </c>
    </row>
    <row r="860" spans="1:81" x14ac:dyDescent="0.4">
      <c r="A860" t="s">
        <v>928</v>
      </c>
      <c r="B860" t="s">
        <v>58</v>
      </c>
      <c r="C860" t="s">
        <v>96</v>
      </c>
      <c r="D860" t="e">
        <f t="shared" si="221"/>
        <v>#NAME?</v>
      </c>
      <c r="E860">
        <v>10000</v>
      </c>
      <c r="F860" t="e">
        <f t="shared" si="222"/>
        <v>#NAME?</v>
      </c>
      <c r="G860" t="s">
        <v>60</v>
      </c>
      <c r="H860" t="e">
        <f t="shared" si="223"/>
        <v>#NAME?</v>
      </c>
      <c r="I860" t="s">
        <v>61</v>
      </c>
      <c r="J860" t="e">
        <f t="shared" si="224"/>
        <v>#NAME?</v>
      </c>
      <c r="K860" t="s">
        <v>62</v>
      </c>
      <c r="L860" t="e">
        <f t="shared" si="225"/>
        <v>#NAME?</v>
      </c>
      <c r="M860" t="e">
        <f t="shared" si="226"/>
        <v>#NAME?</v>
      </c>
      <c r="N860">
        <v>100000</v>
      </c>
      <c r="O860" t="e">
        <f t="shared" si="227"/>
        <v>#NAME?</v>
      </c>
      <c r="P860">
        <v>20</v>
      </c>
      <c r="Q860" t="e">
        <f t="shared" si="228"/>
        <v>#NAME?</v>
      </c>
      <c r="R860">
        <v>20</v>
      </c>
      <c r="S860" t="e">
        <f t="shared" si="229"/>
        <v>#NAME?</v>
      </c>
      <c r="T860">
        <v>0</v>
      </c>
      <c r="U860" t="e">
        <f t="shared" si="230"/>
        <v>#NAME?</v>
      </c>
      <c r="V860">
        <v>256</v>
      </c>
      <c r="W860" t="e">
        <f t="shared" si="231"/>
        <v>#NAME?</v>
      </c>
      <c r="X860">
        <v>144</v>
      </c>
      <c r="Y860" t="e">
        <f t="shared" si="232"/>
        <v>#NAME?</v>
      </c>
      <c r="Z860">
        <v>0</v>
      </c>
      <c r="AA860" t="e">
        <f t="shared" si="233"/>
        <v>#NAME?</v>
      </c>
      <c r="AB860">
        <v>48</v>
      </c>
      <c r="AC860" t="e">
        <f t="shared" si="234"/>
        <v>#NAME?</v>
      </c>
      <c r="AD860">
        <v>2</v>
      </c>
      <c r="AE860" t="e">
        <f t="shared" si="235"/>
        <v>#NAME?</v>
      </c>
      <c r="AF860" t="s">
        <v>63</v>
      </c>
      <c r="AG860" t="s">
        <v>64</v>
      </c>
      <c r="AH860">
        <v>155695036</v>
      </c>
      <c r="AI860">
        <v>155698415</v>
      </c>
      <c r="AJ860">
        <v>31139345</v>
      </c>
      <c r="AK860">
        <v>77756240</v>
      </c>
      <c r="AL860">
        <v>10000</v>
      </c>
      <c r="AR860">
        <v>10000</v>
      </c>
      <c r="AS860">
        <v>201319.32</v>
      </c>
      <c r="AT860">
        <v>20</v>
      </c>
      <c r="AU860">
        <v>100000</v>
      </c>
      <c r="AV860">
        <v>144</v>
      </c>
      <c r="AW860" t="s">
        <v>60</v>
      </c>
      <c r="AX860" t="s">
        <v>61</v>
      </c>
      <c r="AY860" t="s">
        <v>62</v>
      </c>
      <c r="BA860">
        <v>7</v>
      </c>
      <c r="BB860">
        <v>1</v>
      </c>
      <c r="BD860">
        <v>12.5671</v>
      </c>
      <c r="BE860">
        <v>2.6856300000000002</v>
      </c>
      <c r="BF860">
        <v>4826.5600000000004</v>
      </c>
      <c r="BH860">
        <v>1319.32</v>
      </c>
      <c r="BN860">
        <v>775947417</v>
      </c>
      <c r="BO860">
        <v>440669361</v>
      </c>
      <c r="BP860">
        <v>1612034</v>
      </c>
      <c r="BQ860">
        <v>59351</v>
      </c>
      <c r="BR860">
        <v>0.65485800000000005</v>
      </c>
      <c r="BY860" t="s">
        <v>4624</v>
      </c>
      <c r="BZ860" t="s">
        <v>8296</v>
      </c>
      <c r="CA860" t="s">
        <v>58</v>
      </c>
      <c r="CB860" t="str">
        <f t="shared" si="236"/>
        <v>ZYRA_SCATTER_20i20d100000k nrq=0</v>
      </c>
      <c r="CC860">
        <f t="shared" si="237"/>
        <v>144</v>
      </c>
    </row>
    <row r="861" spans="1:81" x14ac:dyDescent="0.4">
      <c r="A861" t="s">
        <v>930</v>
      </c>
      <c r="B861" t="s">
        <v>58</v>
      </c>
      <c r="C861" t="s">
        <v>96</v>
      </c>
      <c r="D861" t="e">
        <f t="shared" si="221"/>
        <v>#NAME?</v>
      </c>
      <c r="E861">
        <v>10000</v>
      </c>
      <c r="F861" t="e">
        <f t="shared" si="222"/>
        <v>#NAME?</v>
      </c>
      <c r="G861" t="s">
        <v>60</v>
      </c>
      <c r="H861" t="e">
        <f t="shared" si="223"/>
        <v>#NAME?</v>
      </c>
      <c r="I861" t="s">
        <v>61</v>
      </c>
      <c r="J861" t="e">
        <f t="shared" si="224"/>
        <v>#NAME?</v>
      </c>
      <c r="K861" t="s">
        <v>62</v>
      </c>
      <c r="L861" t="e">
        <f t="shared" si="225"/>
        <v>#NAME?</v>
      </c>
      <c r="M861" t="e">
        <f t="shared" si="226"/>
        <v>#NAME?</v>
      </c>
      <c r="N861">
        <v>100000</v>
      </c>
      <c r="O861" t="e">
        <f t="shared" si="227"/>
        <v>#NAME?</v>
      </c>
      <c r="P861">
        <v>20</v>
      </c>
      <c r="Q861" t="e">
        <f t="shared" si="228"/>
        <v>#NAME?</v>
      </c>
      <c r="R861">
        <v>20</v>
      </c>
      <c r="S861" t="e">
        <f t="shared" si="229"/>
        <v>#NAME?</v>
      </c>
      <c r="T861">
        <v>0</v>
      </c>
      <c r="U861" t="e">
        <f t="shared" si="230"/>
        <v>#NAME?</v>
      </c>
      <c r="V861">
        <v>256</v>
      </c>
      <c r="W861" t="e">
        <f t="shared" si="231"/>
        <v>#NAME?</v>
      </c>
      <c r="X861">
        <v>143</v>
      </c>
      <c r="Y861" t="e">
        <f t="shared" si="232"/>
        <v>#NAME?</v>
      </c>
      <c r="Z861">
        <v>1</v>
      </c>
      <c r="AA861" t="e">
        <f t="shared" si="233"/>
        <v>#NAME?</v>
      </c>
      <c r="AB861">
        <v>48</v>
      </c>
      <c r="AC861" t="e">
        <f t="shared" si="234"/>
        <v>#NAME?</v>
      </c>
      <c r="AD861">
        <v>0</v>
      </c>
      <c r="AE861" t="e">
        <f t="shared" si="235"/>
        <v>#NAME?</v>
      </c>
      <c r="AF861" t="s">
        <v>63</v>
      </c>
      <c r="AG861" t="s">
        <v>64</v>
      </c>
      <c r="AH861">
        <v>156034768</v>
      </c>
      <c r="AI861">
        <v>156004309</v>
      </c>
      <c r="AJ861">
        <v>31203907</v>
      </c>
      <c r="AK861">
        <v>77919804</v>
      </c>
      <c r="AL861">
        <v>10000</v>
      </c>
      <c r="AR861">
        <v>10000</v>
      </c>
      <c r="AS861">
        <v>201351.91</v>
      </c>
      <c r="AT861">
        <v>20</v>
      </c>
      <c r="AU861">
        <v>100000</v>
      </c>
      <c r="AV861">
        <v>143</v>
      </c>
      <c r="AW861" t="s">
        <v>60</v>
      </c>
      <c r="AX861" t="s">
        <v>61</v>
      </c>
      <c r="AY861" t="s">
        <v>62</v>
      </c>
      <c r="BA861">
        <v>7</v>
      </c>
      <c r="BB861">
        <v>1</v>
      </c>
      <c r="BD861">
        <v>12.3566</v>
      </c>
      <c r="BE861">
        <v>2.6408700000000001</v>
      </c>
      <c r="BF861">
        <v>4786.1499999999996</v>
      </c>
      <c r="BH861">
        <v>1351.91</v>
      </c>
      <c r="BN861">
        <v>777541434</v>
      </c>
      <c r="BO861">
        <v>438317788</v>
      </c>
      <c r="BP861">
        <v>1653618</v>
      </c>
      <c r="BQ861">
        <v>132760</v>
      </c>
      <c r="BR861">
        <v>0.66079600000000005</v>
      </c>
      <c r="BY861" t="s">
        <v>4625</v>
      </c>
      <c r="BZ861" t="s">
        <v>8297</v>
      </c>
      <c r="CA861" t="s">
        <v>58</v>
      </c>
      <c r="CB861" t="str">
        <f t="shared" si="236"/>
        <v>ZYRA_SCATTER_20i20d100000k nrq=1</v>
      </c>
      <c r="CC861">
        <f t="shared" si="237"/>
        <v>144</v>
      </c>
    </row>
    <row r="862" spans="1:81" x14ac:dyDescent="0.4">
      <c r="A862" t="s">
        <v>931</v>
      </c>
      <c r="B862" t="s">
        <v>58</v>
      </c>
      <c r="C862" t="s">
        <v>78</v>
      </c>
      <c r="D862" t="e">
        <f t="shared" si="221"/>
        <v>#NAME?</v>
      </c>
      <c r="E862">
        <v>10000</v>
      </c>
      <c r="F862" t="e">
        <f t="shared" si="222"/>
        <v>#NAME?</v>
      </c>
      <c r="G862" t="s">
        <v>60</v>
      </c>
      <c r="H862" t="e">
        <f t="shared" si="223"/>
        <v>#NAME?</v>
      </c>
      <c r="I862" t="s">
        <v>61</v>
      </c>
      <c r="J862" t="e">
        <f t="shared" si="224"/>
        <v>#NAME?</v>
      </c>
      <c r="K862" t="s">
        <v>62</v>
      </c>
      <c r="L862" t="e">
        <f t="shared" si="225"/>
        <v>#NAME?</v>
      </c>
      <c r="M862" t="e">
        <f t="shared" si="226"/>
        <v>#NAME?</v>
      </c>
      <c r="N862">
        <v>100000</v>
      </c>
      <c r="O862" t="e">
        <f t="shared" si="227"/>
        <v>#NAME?</v>
      </c>
      <c r="P862">
        <v>20</v>
      </c>
      <c r="Q862" t="e">
        <f t="shared" si="228"/>
        <v>#NAME?</v>
      </c>
      <c r="R862">
        <v>20</v>
      </c>
      <c r="S862" t="e">
        <f t="shared" si="229"/>
        <v>#NAME?</v>
      </c>
      <c r="T862">
        <v>0</v>
      </c>
      <c r="U862" t="e">
        <f t="shared" si="230"/>
        <v>#NAME?</v>
      </c>
      <c r="V862">
        <v>256</v>
      </c>
      <c r="W862" t="e">
        <f t="shared" si="231"/>
        <v>#NAME?</v>
      </c>
      <c r="X862">
        <v>18</v>
      </c>
      <c r="Y862" t="e">
        <f t="shared" si="232"/>
        <v>#NAME?</v>
      </c>
      <c r="Z862">
        <v>0</v>
      </c>
      <c r="AA862" t="e">
        <f t="shared" si="233"/>
        <v>#NAME?</v>
      </c>
      <c r="AB862">
        <v>48</v>
      </c>
      <c r="AC862" t="e">
        <f t="shared" si="234"/>
        <v>#NAME?</v>
      </c>
      <c r="AD862">
        <v>0</v>
      </c>
      <c r="AE862" t="e">
        <f t="shared" si="235"/>
        <v>#NAME?</v>
      </c>
      <c r="AF862" t="s">
        <v>65</v>
      </c>
      <c r="AG862" t="s">
        <v>64</v>
      </c>
      <c r="AH862">
        <v>37644861</v>
      </c>
      <c r="AI862">
        <v>37644432</v>
      </c>
      <c r="AJ862">
        <v>7528929</v>
      </c>
      <c r="AK862">
        <v>18799259</v>
      </c>
      <c r="AL862">
        <v>10000</v>
      </c>
      <c r="AR862">
        <v>10000</v>
      </c>
      <c r="AS862">
        <v>203973.81</v>
      </c>
      <c r="AT862">
        <v>20</v>
      </c>
      <c r="AU862">
        <v>100000</v>
      </c>
      <c r="AV862">
        <v>18</v>
      </c>
      <c r="AW862" t="s">
        <v>60</v>
      </c>
      <c r="AX862" t="s">
        <v>61</v>
      </c>
      <c r="AY862" t="s">
        <v>62</v>
      </c>
      <c r="BA862">
        <v>8</v>
      </c>
      <c r="BB862">
        <v>1</v>
      </c>
      <c r="BD862">
        <v>25.2895</v>
      </c>
      <c r="BE862">
        <v>0.16294400000000001</v>
      </c>
      <c r="BF862">
        <v>2310.16</v>
      </c>
      <c r="BH862">
        <v>3973.81</v>
      </c>
      <c r="BY862" t="s">
        <v>4626</v>
      </c>
      <c r="BZ862" t="s">
        <v>8298</v>
      </c>
      <c r="CA862" t="s">
        <v>58</v>
      </c>
      <c r="CB862" t="str">
        <f t="shared" si="236"/>
        <v>ZYRA_CLUSTER_20i20d100000k nrq=0</v>
      </c>
      <c r="CC862">
        <f t="shared" si="237"/>
        <v>18</v>
      </c>
    </row>
    <row r="863" spans="1:81" x14ac:dyDescent="0.4">
      <c r="A863" t="s">
        <v>932</v>
      </c>
      <c r="B863" t="s">
        <v>58</v>
      </c>
      <c r="C863" t="s">
        <v>3765</v>
      </c>
      <c r="D863" t="e">
        <f t="shared" si="221"/>
        <v>#NAME?</v>
      </c>
      <c r="E863">
        <v>10000</v>
      </c>
      <c r="F863" t="e">
        <f t="shared" si="222"/>
        <v>#NAME?</v>
      </c>
      <c r="G863" t="s">
        <v>60</v>
      </c>
      <c r="H863" t="e">
        <f t="shared" si="223"/>
        <v>#NAME?</v>
      </c>
      <c r="I863" t="s">
        <v>61</v>
      </c>
      <c r="J863" t="e">
        <f t="shared" si="224"/>
        <v>#NAME?</v>
      </c>
      <c r="K863" t="s">
        <v>62</v>
      </c>
      <c r="L863" t="e">
        <f t="shared" si="225"/>
        <v>#NAME?</v>
      </c>
      <c r="M863" t="e">
        <f t="shared" si="226"/>
        <v>#NAME?</v>
      </c>
      <c r="N863">
        <v>100000</v>
      </c>
      <c r="O863" t="e">
        <f t="shared" si="227"/>
        <v>#NAME?</v>
      </c>
      <c r="P863">
        <v>0</v>
      </c>
      <c r="Q863" t="e">
        <f t="shared" si="228"/>
        <v>#NAME?</v>
      </c>
      <c r="R863">
        <v>0</v>
      </c>
      <c r="S863" t="e">
        <f t="shared" si="229"/>
        <v>#NAME?</v>
      </c>
      <c r="T863">
        <v>0</v>
      </c>
      <c r="U863" t="e">
        <f t="shared" si="230"/>
        <v>#NAME?</v>
      </c>
      <c r="V863">
        <v>256</v>
      </c>
      <c r="W863" t="e">
        <f t="shared" si="231"/>
        <v>#NAME?</v>
      </c>
      <c r="X863">
        <v>71</v>
      </c>
      <c r="Y863" t="e">
        <f t="shared" si="232"/>
        <v>#NAME?</v>
      </c>
      <c r="Z863">
        <v>1</v>
      </c>
      <c r="AA863" t="e">
        <f t="shared" si="233"/>
        <v>#NAME?</v>
      </c>
      <c r="AB863">
        <v>48</v>
      </c>
      <c r="AC863" t="e">
        <f t="shared" si="234"/>
        <v>#NAME?</v>
      </c>
      <c r="AD863">
        <v>0</v>
      </c>
      <c r="AE863" t="e">
        <f t="shared" si="235"/>
        <v>#NAME?</v>
      </c>
      <c r="AF863" t="s">
        <v>65</v>
      </c>
      <c r="AG863" t="s">
        <v>64</v>
      </c>
      <c r="AJ863">
        <v>0</v>
      </c>
      <c r="AK863">
        <v>90876126</v>
      </c>
      <c r="AL863">
        <v>10000</v>
      </c>
      <c r="AR863">
        <v>10000</v>
      </c>
      <c r="AS863">
        <v>1296.8599999999999</v>
      </c>
      <c r="AT863">
        <v>0</v>
      </c>
      <c r="AU863">
        <v>100000</v>
      </c>
      <c r="AV863">
        <v>71</v>
      </c>
      <c r="AW863" t="s">
        <v>60</v>
      </c>
      <c r="AX863" t="s">
        <v>61</v>
      </c>
      <c r="AY863" t="s">
        <v>62</v>
      </c>
      <c r="BA863">
        <v>8</v>
      </c>
      <c r="BB863">
        <v>1</v>
      </c>
      <c r="BD863">
        <v>24.1434</v>
      </c>
      <c r="BE863">
        <v>6.9916599999999995E-2</v>
      </c>
      <c r="BF863">
        <v>2098.0700000000002</v>
      </c>
      <c r="BH863">
        <v>1296.8599999999999</v>
      </c>
      <c r="BN863">
        <v>7311378</v>
      </c>
      <c r="BO863">
        <v>901867085</v>
      </c>
      <c r="BP863">
        <v>23176</v>
      </c>
      <c r="BQ863">
        <v>18402</v>
      </c>
      <c r="BR863">
        <v>0</v>
      </c>
      <c r="BY863" t="s">
        <v>4627</v>
      </c>
      <c r="BZ863" t="s">
        <v>8299</v>
      </c>
      <c r="CA863" t="s">
        <v>58</v>
      </c>
      <c r="CB863" t="str">
        <f t="shared" si="236"/>
        <v>ZYRA_CLUSTER_0i0d100000k nrq=1</v>
      </c>
      <c r="CC863">
        <f t="shared" si="237"/>
        <v>72</v>
      </c>
    </row>
    <row r="864" spans="1:81" x14ac:dyDescent="0.4">
      <c r="A864" t="s">
        <v>934</v>
      </c>
      <c r="B864" t="s">
        <v>58</v>
      </c>
      <c r="C864" t="s">
        <v>96</v>
      </c>
      <c r="D864" t="e">
        <f t="shared" si="221"/>
        <v>#NAME?</v>
      </c>
      <c r="E864">
        <v>10000</v>
      </c>
      <c r="F864" t="e">
        <f t="shared" si="222"/>
        <v>#NAME?</v>
      </c>
      <c r="G864" t="s">
        <v>60</v>
      </c>
      <c r="H864" t="e">
        <f t="shared" si="223"/>
        <v>#NAME?</v>
      </c>
      <c r="I864" t="s">
        <v>61</v>
      </c>
      <c r="J864" t="e">
        <f t="shared" si="224"/>
        <v>#NAME?</v>
      </c>
      <c r="K864" t="s">
        <v>62</v>
      </c>
      <c r="L864" t="e">
        <f t="shared" si="225"/>
        <v>#NAME?</v>
      </c>
      <c r="M864" t="e">
        <f t="shared" si="226"/>
        <v>#NAME?</v>
      </c>
      <c r="N864">
        <v>100000</v>
      </c>
      <c r="O864" t="e">
        <f t="shared" si="227"/>
        <v>#NAME?</v>
      </c>
      <c r="P864">
        <v>20</v>
      </c>
      <c r="Q864" t="e">
        <f t="shared" si="228"/>
        <v>#NAME?</v>
      </c>
      <c r="R864">
        <v>20</v>
      </c>
      <c r="S864" t="e">
        <f t="shared" si="229"/>
        <v>#NAME?</v>
      </c>
      <c r="T864">
        <v>0</v>
      </c>
      <c r="U864" t="e">
        <f t="shared" si="230"/>
        <v>#NAME?</v>
      </c>
      <c r="V864">
        <v>256</v>
      </c>
      <c r="W864" t="e">
        <f t="shared" si="231"/>
        <v>#NAME?</v>
      </c>
      <c r="X864">
        <v>143</v>
      </c>
      <c r="Y864" t="e">
        <f t="shared" si="232"/>
        <v>#NAME?</v>
      </c>
      <c r="Z864">
        <v>1</v>
      </c>
      <c r="AA864" t="e">
        <f t="shared" si="233"/>
        <v>#NAME?</v>
      </c>
      <c r="AB864">
        <v>48</v>
      </c>
      <c r="AC864" t="e">
        <f t="shared" si="234"/>
        <v>#NAME?</v>
      </c>
      <c r="AD864">
        <v>1</v>
      </c>
      <c r="AE864" t="e">
        <f t="shared" si="235"/>
        <v>#NAME?</v>
      </c>
      <c r="AF864" t="s">
        <v>63</v>
      </c>
      <c r="AG864" t="s">
        <v>64</v>
      </c>
      <c r="AH864">
        <v>155205090</v>
      </c>
      <c r="AI864">
        <v>155218644</v>
      </c>
      <c r="AJ864">
        <v>31042373</v>
      </c>
      <c r="AK864">
        <v>77510817</v>
      </c>
      <c r="AL864">
        <v>10000</v>
      </c>
      <c r="AR864">
        <v>10000</v>
      </c>
      <c r="AS864">
        <v>201391.97</v>
      </c>
      <c r="AT864">
        <v>20</v>
      </c>
      <c r="AU864">
        <v>100000</v>
      </c>
      <c r="AV864">
        <v>143</v>
      </c>
      <c r="AW864" t="s">
        <v>60</v>
      </c>
      <c r="AX864" t="s">
        <v>61</v>
      </c>
      <c r="AY864" t="s">
        <v>62</v>
      </c>
      <c r="BA864">
        <v>7</v>
      </c>
      <c r="BB864">
        <v>1</v>
      </c>
      <c r="BD864">
        <v>12.498100000000001</v>
      </c>
      <c r="BE864">
        <v>2.6510199999999999</v>
      </c>
      <c r="BF864">
        <v>4833.74</v>
      </c>
      <c r="BH864">
        <v>1391.97</v>
      </c>
      <c r="BN864">
        <v>773460587</v>
      </c>
      <c r="BO864">
        <v>448921364</v>
      </c>
      <c r="BP864">
        <v>1644184</v>
      </c>
      <c r="BQ864">
        <v>120318</v>
      </c>
      <c r="BR864">
        <v>0.68041799999999997</v>
      </c>
      <c r="BY864" t="s">
        <v>4628</v>
      </c>
      <c r="BZ864" t="s">
        <v>8300</v>
      </c>
      <c r="CA864" t="s">
        <v>58</v>
      </c>
      <c r="CB864" t="str">
        <f t="shared" si="236"/>
        <v>ZYRA_SCATTER_20i20d100000k nrq=1</v>
      </c>
      <c r="CC864">
        <f t="shared" si="237"/>
        <v>144</v>
      </c>
    </row>
    <row r="865" spans="1:81" x14ac:dyDescent="0.4">
      <c r="A865" t="s">
        <v>935</v>
      </c>
      <c r="B865" t="s">
        <v>58</v>
      </c>
      <c r="C865" t="s">
        <v>96</v>
      </c>
      <c r="D865" t="e">
        <f t="shared" si="221"/>
        <v>#NAME?</v>
      </c>
      <c r="E865">
        <v>10000</v>
      </c>
      <c r="F865" t="e">
        <f t="shared" si="222"/>
        <v>#NAME?</v>
      </c>
      <c r="G865" t="s">
        <v>60</v>
      </c>
      <c r="H865" t="e">
        <f t="shared" si="223"/>
        <v>#NAME?</v>
      </c>
      <c r="I865" t="s">
        <v>61</v>
      </c>
      <c r="J865" t="e">
        <f t="shared" si="224"/>
        <v>#NAME?</v>
      </c>
      <c r="K865" t="s">
        <v>62</v>
      </c>
      <c r="L865" t="e">
        <f t="shared" si="225"/>
        <v>#NAME?</v>
      </c>
      <c r="M865" t="e">
        <f t="shared" si="226"/>
        <v>#NAME?</v>
      </c>
      <c r="N865">
        <v>100000</v>
      </c>
      <c r="O865" t="e">
        <f t="shared" si="227"/>
        <v>#NAME?</v>
      </c>
      <c r="P865">
        <v>20</v>
      </c>
      <c r="Q865" t="e">
        <f t="shared" si="228"/>
        <v>#NAME?</v>
      </c>
      <c r="R865">
        <v>20</v>
      </c>
      <c r="S865" t="e">
        <f t="shared" si="229"/>
        <v>#NAME?</v>
      </c>
      <c r="T865">
        <v>0</v>
      </c>
      <c r="U865" t="e">
        <f t="shared" si="230"/>
        <v>#NAME?</v>
      </c>
      <c r="V865">
        <v>256</v>
      </c>
      <c r="W865" t="e">
        <f t="shared" si="231"/>
        <v>#NAME?</v>
      </c>
      <c r="X865">
        <v>143</v>
      </c>
      <c r="Y865" t="e">
        <f t="shared" si="232"/>
        <v>#NAME?</v>
      </c>
      <c r="Z865">
        <v>1</v>
      </c>
      <c r="AA865" t="e">
        <f t="shared" si="233"/>
        <v>#NAME?</v>
      </c>
      <c r="AB865">
        <v>48</v>
      </c>
      <c r="AC865" t="e">
        <f t="shared" si="234"/>
        <v>#NAME?</v>
      </c>
      <c r="AD865">
        <v>2</v>
      </c>
      <c r="AE865" t="e">
        <f t="shared" si="235"/>
        <v>#NAME?</v>
      </c>
      <c r="AF865" t="s">
        <v>63</v>
      </c>
      <c r="AG865" t="s">
        <v>64</v>
      </c>
      <c r="AH865">
        <v>154336669</v>
      </c>
      <c r="AI865">
        <v>154338816</v>
      </c>
      <c r="AJ865">
        <v>30867548</v>
      </c>
      <c r="AK865">
        <v>77081240</v>
      </c>
      <c r="AL865">
        <v>10000</v>
      </c>
      <c r="AR865">
        <v>10000</v>
      </c>
      <c r="AS865">
        <v>201467.61</v>
      </c>
      <c r="AT865">
        <v>20</v>
      </c>
      <c r="AU865">
        <v>100000</v>
      </c>
      <c r="AV865">
        <v>143</v>
      </c>
      <c r="AW865" t="s">
        <v>60</v>
      </c>
      <c r="AX865" t="s">
        <v>61</v>
      </c>
      <c r="AY865" t="s">
        <v>62</v>
      </c>
      <c r="BA865">
        <v>7</v>
      </c>
      <c r="BB865">
        <v>1</v>
      </c>
      <c r="BD865">
        <v>12.455399999999999</v>
      </c>
      <c r="BE865">
        <v>2.6623000000000001</v>
      </c>
      <c r="BF865">
        <v>4865.91</v>
      </c>
      <c r="BH865">
        <v>1467.61</v>
      </c>
      <c r="BN865">
        <v>769175311</v>
      </c>
      <c r="BO865">
        <v>426828771</v>
      </c>
      <c r="BP865">
        <v>1634142</v>
      </c>
      <c r="BQ865">
        <v>135163</v>
      </c>
      <c r="BR865">
        <v>0.70314299999999996</v>
      </c>
      <c r="BY865" t="s">
        <v>4629</v>
      </c>
      <c r="BZ865" t="s">
        <v>8301</v>
      </c>
      <c r="CA865" t="s">
        <v>58</v>
      </c>
      <c r="CB865" t="str">
        <f t="shared" si="236"/>
        <v>ZYRA_SCATTER_20i20d100000k nrq=1</v>
      </c>
      <c r="CC865">
        <f t="shared" si="237"/>
        <v>144</v>
      </c>
    </row>
    <row r="866" spans="1:81" x14ac:dyDescent="0.4">
      <c r="A866" t="s">
        <v>933</v>
      </c>
      <c r="B866" t="s">
        <v>58</v>
      </c>
      <c r="C866" t="s">
        <v>3765</v>
      </c>
      <c r="D866" t="e">
        <f t="shared" si="221"/>
        <v>#NAME?</v>
      </c>
      <c r="E866">
        <v>10000</v>
      </c>
      <c r="F866" t="e">
        <f t="shared" si="222"/>
        <v>#NAME?</v>
      </c>
      <c r="G866" t="s">
        <v>60</v>
      </c>
      <c r="H866" t="e">
        <f t="shared" si="223"/>
        <v>#NAME?</v>
      </c>
      <c r="I866" t="s">
        <v>61</v>
      </c>
      <c r="J866" t="e">
        <f t="shared" si="224"/>
        <v>#NAME?</v>
      </c>
      <c r="K866" t="s">
        <v>62</v>
      </c>
      <c r="L866" t="e">
        <f t="shared" si="225"/>
        <v>#NAME?</v>
      </c>
      <c r="M866" t="e">
        <f t="shared" si="226"/>
        <v>#NAME?</v>
      </c>
      <c r="N866">
        <v>100000</v>
      </c>
      <c r="O866" t="e">
        <f t="shared" si="227"/>
        <v>#NAME?</v>
      </c>
      <c r="P866">
        <v>20</v>
      </c>
      <c r="Q866" t="e">
        <f t="shared" si="228"/>
        <v>#NAME?</v>
      </c>
      <c r="R866">
        <v>20</v>
      </c>
      <c r="S866" t="e">
        <f t="shared" si="229"/>
        <v>#NAME?</v>
      </c>
      <c r="T866">
        <v>0</v>
      </c>
      <c r="U866" t="e">
        <f t="shared" si="230"/>
        <v>#NAME?</v>
      </c>
      <c r="V866">
        <v>256</v>
      </c>
      <c r="W866" t="e">
        <f t="shared" si="231"/>
        <v>#NAME?</v>
      </c>
      <c r="X866">
        <v>35</v>
      </c>
      <c r="Y866" t="e">
        <f t="shared" si="232"/>
        <v>#NAME?</v>
      </c>
      <c r="Z866">
        <v>1</v>
      </c>
      <c r="AA866" t="e">
        <f t="shared" si="233"/>
        <v>#NAME?</v>
      </c>
      <c r="AB866">
        <v>48</v>
      </c>
      <c r="AC866" t="e">
        <f t="shared" si="234"/>
        <v>#NAME?</v>
      </c>
      <c r="AD866">
        <v>0</v>
      </c>
      <c r="AE866" t="e">
        <f t="shared" si="235"/>
        <v>#NAME?</v>
      </c>
      <c r="AF866" t="s">
        <v>65</v>
      </c>
      <c r="AG866" t="s">
        <v>64</v>
      </c>
      <c r="AH866">
        <v>68202626</v>
      </c>
      <c r="AI866">
        <v>68174661</v>
      </c>
      <c r="AJ866">
        <v>13637728</v>
      </c>
      <c r="AK866">
        <v>34057306</v>
      </c>
      <c r="AL866">
        <v>10000</v>
      </c>
      <c r="AR866">
        <v>10000</v>
      </c>
      <c r="AS866">
        <v>201701.88</v>
      </c>
      <c r="AT866">
        <v>20</v>
      </c>
      <c r="AU866">
        <v>100000</v>
      </c>
      <c r="AV866">
        <v>35</v>
      </c>
      <c r="AW866" t="s">
        <v>60</v>
      </c>
      <c r="AX866" t="s">
        <v>61</v>
      </c>
      <c r="AY866" t="s">
        <v>62</v>
      </c>
      <c r="BA866">
        <v>8</v>
      </c>
      <c r="BB866">
        <v>1</v>
      </c>
      <c r="BD866">
        <v>26.279699999999998</v>
      </c>
      <c r="BE866">
        <v>0.70091000000000003</v>
      </c>
      <c r="BF866">
        <v>2763.8</v>
      </c>
      <c r="BH866">
        <v>1701.88</v>
      </c>
      <c r="BN866">
        <v>389017</v>
      </c>
      <c r="BO866">
        <v>340803941</v>
      </c>
      <c r="BP866">
        <v>691173</v>
      </c>
      <c r="BQ866">
        <v>60450</v>
      </c>
      <c r="BR866">
        <v>0</v>
      </c>
      <c r="BY866" t="s">
        <v>4630</v>
      </c>
      <c r="BZ866" t="s">
        <v>8302</v>
      </c>
      <c r="CA866" t="s">
        <v>58</v>
      </c>
      <c r="CB866" t="str">
        <f t="shared" si="236"/>
        <v>ZYRA_CLUSTER_20i20d100000k nrq=1</v>
      </c>
      <c r="CC866">
        <f t="shared" si="237"/>
        <v>36</v>
      </c>
    </row>
    <row r="867" spans="1:81" x14ac:dyDescent="0.4">
      <c r="A867" t="s">
        <v>937</v>
      </c>
      <c r="B867" t="s">
        <v>58</v>
      </c>
      <c r="C867" t="s">
        <v>281</v>
      </c>
      <c r="D867" t="e">
        <f t="shared" si="221"/>
        <v>#NAME?</v>
      </c>
      <c r="E867">
        <v>10000</v>
      </c>
      <c r="F867" t="e">
        <f t="shared" si="222"/>
        <v>#NAME?</v>
      </c>
      <c r="G867" t="s">
        <v>60</v>
      </c>
      <c r="H867" t="e">
        <f t="shared" si="223"/>
        <v>#NAME?</v>
      </c>
      <c r="I867" t="s">
        <v>61</v>
      </c>
      <c r="J867" t="e">
        <f t="shared" si="224"/>
        <v>#NAME?</v>
      </c>
      <c r="K867" t="s">
        <v>62</v>
      </c>
      <c r="L867" t="e">
        <f t="shared" si="225"/>
        <v>#NAME?</v>
      </c>
      <c r="M867" t="e">
        <f t="shared" si="226"/>
        <v>#NAME?</v>
      </c>
      <c r="N867">
        <v>100000</v>
      </c>
      <c r="O867" t="e">
        <f t="shared" si="227"/>
        <v>#NAME?</v>
      </c>
      <c r="P867">
        <v>0</v>
      </c>
      <c r="Q867" t="e">
        <f t="shared" si="228"/>
        <v>#NAME?</v>
      </c>
      <c r="R867">
        <v>0</v>
      </c>
      <c r="S867" t="e">
        <f t="shared" si="229"/>
        <v>#NAME?</v>
      </c>
      <c r="T867">
        <v>0</v>
      </c>
      <c r="U867" t="e">
        <f t="shared" si="230"/>
        <v>#NAME?</v>
      </c>
      <c r="V867">
        <v>256</v>
      </c>
      <c r="W867" t="e">
        <f t="shared" si="231"/>
        <v>#NAME?</v>
      </c>
      <c r="X867">
        <v>1</v>
      </c>
      <c r="Y867" t="e">
        <f t="shared" si="232"/>
        <v>#NAME?</v>
      </c>
      <c r="Z867">
        <v>0</v>
      </c>
      <c r="AA867" t="e">
        <f t="shared" si="233"/>
        <v>#NAME?</v>
      </c>
      <c r="AB867">
        <v>48</v>
      </c>
      <c r="AC867" t="e">
        <f t="shared" si="234"/>
        <v>#NAME?</v>
      </c>
      <c r="AD867">
        <v>0</v>
      </c>
      <c r="AE867" t="e">
        <f t="shared" si="235"/>
        <v>#NAME?</v>
      </c>
      <c r="AF867" t="s">
        <v>63</v>
      </c>
      <c r="AG867" t="s">
        <v>64</v>
      </c>
      <c r="AJ867">
        <v>0</v>
      </c>
      <c r="AK867">
        <v>2925149</v>
      </c>
      <c r="AL867">
        <v>10000</v>
      </c>
      <c r="AR867">
        <v>10000</v>
      </c>
      <c r="AS867">
        <v>754.06399999999996</v>
      </c>
      <c r="AT867">
        <v>0</v>
      </c>
      <c r="AU867">
        <v>100000</v>
      </c>
      <c r="AV867">
        <v>1</v>
      </c>
      <c r="AW867" t="s">
        <v>60</v>
      </c>
      <c r="AX867" t="s">
        <v>61</v>
      </c>
      <c r="AY867" t="s">
        <v>62</v>
      </c>
      <c r="BA867">
        <v>7</v>
      </c>
      <c r="BB867">
        <v>1</v>
      </c>
      <c r="BD867">
        <v>7.6335899999999999</v>
      </c>
      <c r="BE867">
        <v>9.871630000000001E-4</v>
      </c>
      <c r="BF867">
        <v>1289.75</v>
      </c>
      <c r="BH867">
        <v>754.06399999999996</v>
      </c>
      <c r="BN867">
        <v>29251499</v>
      </c>
      <c r="BO867">
        <v>17605</v>
      </c>
      <c r="BP867">
        <v>2800</v>
      </c>
      <c r="BQ867">
        <v>0</v>
      </c>
      <c r="BR867">
        <v>0</v>
      </c>
      <c r="BY867" t="s">
        <v>4631</v>
      </c>
      <c r="BZ867" t="s">
        <v>8303</v>
      </c>
      <c r="CA867" t="s">
        <v>58</v>
      </c>
      <c r="CB867" t="str">
        <f t="shared" si="236"/>
        <v>ZYRA_SCATTER_0i0d100000k nrq=0</v>
      </c>
      <c r="CC867">
        <f t="shared" si="237"/>
        <v>1</v>
      </c>
    </row>
    <row r="868" spans="1:81" x14ac:dyDescent="0.4">
      <c r="A868" t="s">
        <v>938</v>
      </c>
      <c r="B868" t="s">
        <v>58</v>
      </c>
      <c r="C868" t="s">
        <v>281</v>
      </c>
      <c r="D868" t="e">
        <f t="shared" si="221"/>
        <v>#NAME?</v>
      </c>
      <c r="E868">
        <v>10000</v>
      </c>
      <c r="F868" t="e">
        <f t="shared" si="222"/>
        <v>#NAME?</v>
      </c>
      <c r="G868" t="s">
        <v>60</v>
      </c>
      <c r="H868" t="e">
        <f t="shared" si="223"/>
        <v>#NAME?</v>
      </c>
      <c r="I868" t="s">
        <v>61</v>
      </c>
      <c r="J868" t="e">
        <f t="shared" si="224"/>
        <v>#NAME?</v>
      </c>
      <c r="K868" t="s">
        <v>62</v>
      </c>
      <c r="L868" t="e">
        <f t="shared" si="225"/>
        <v>#NAME?</v>
      </c>
      <c r="M868" t="e">
        <f t="shared" si="226"/>
        <v>#NAME?</v>
      </c>
      <c r="N868">
        <v>100000</v>
      </c>
      <c r="O868" t="e">
        <f t="shared" si="227"/>
        <v>#NAME?</v>
      </c>
      <c r="P868">
        <v>0</v>
      </c>
      <c r="Q868" t="e">
        <f t="shared" si="228"/>
        <v>#NAME?</v>
      </c>
      <c r="R868">
        <v>0</v>
      </c>
      <c r="S868" t="e">
        <f t="shared" si="229"/>
        <v>#NAME?</v>
      </c>
      <c r="T868">
        <v>0</v>
      </c>
      <c r="U868" t="e">
        <f t="shared" si="230"/>
        <v>#NAME?</v>
      </c>
      <c r="V868">
        <v>256</v>
      </c>
      <c r="W868" t="e">
        <f t="shared" si="231"/>
        <v>#NAME?</v>
      </c>
      <c r="X868">
        <v>1</v>
      </c>
      <c r="Y868" t="e">
        <f t="shared" si="232"/>
        <v>#NAME?</v>
      </c>
      <c r="Z868">
        <v>0</v>
      </c>
      <c r="AA868" t="e">
        <f t="shared" si="233"/>
        <v>#NAME?</v>
      </c>
      <c r="AB868">
        <v>48</v>
      </c>
      <c r="AC868" t="e">
        <f t="shared" si="234"/>
        <v>#NAME?</v>
      </c>
      <c r="AD868">
        <v>1</v>
      </c>
      <c r="AE868" t="e">
        <f t="shared" si="235"/>
        <v>#NAME?</v>
      </c>
      <c r="AF868" t="s">
        <v>63</v>
      </c>
      <c r="AG868" t="s">
        <v>64</v>
      </c>
      <c r="AJ868">
        <v>0</v>
      </c>
      <c r="AK868">
        <v>2784399</v>
      </c>
      <c r="AL868">
        <v>10000</v>
      </c>
      <c r="AR868">
        <v>10000</v>
      </c>
      <c r="AS868">
        <v>777.90300000000002</v>
      </c>
      <c r="AT868">
        <v>0</v>
      </c>
      <c r="AU868">
        <v>100000</v>
      </c>
      <c r="AV868">
        <v>1</v>
      </c>
      <c r="AW868" t="s">
        <v>60</v>
      </c>
      <c r="AX868" t="s">
        <v>61</v>
      </c>
      <c r="AY868" t="s">
        <v>62</v>
      </c>
      <c r="BA868">
        <v>7</v>
      </c>
      <c r="BB868">
        <v>1</v>
      </c>
      <c r="BD868">
        <v>7.5569499999999996</v>
      </c>
      <c r="BE868">
        <v>1.0972200000000001E-3</v>
      </c>
      <c r="BF868">
        <v>1293.04</v>
      </c>
      <c r="BH868">
        <v>777.90300000000002</v>
      </c>
      <c r="BN868">
        <v>27843999</v>
      </c>
      <c r="BO868">
        <v>14765</v>
      </c>
      <c r="BP868">
        <v>2341</v>
      </c>
      <c r="BQ868">
        <v>0</v>
      </c>
      <c r="BR868">
        <v>0</v>
      </c>
      <c r="BY868" t="s">
        <v>4632</v>
      </c>
      <c r="BZ868" t="s">
        <v>8304</v>
      </c>
      <c r="CA868" t="s">
        <v>58</v>
      </c>
      <c r="CB868" t="str">
        <f t="shared" si="236"/>
        <v>ZYRA_SCATTER_0i0d100000k nrq=0</v>
      </c>
      <c r="CC868">
        <f t="shared" si="237"/>
        <v>1</v>
      </c>
    </row>
    <row r="869" spans="1:81" x14ac:dyDescent="0.4">
      <c r="A869" t="s">
        <v>939</v>
      </c>
      <c r="B869" t="s">
        <v>58</v>
      </c>
      <c r="C869" t="s">
        <v>281</v>
      </c>
      <c r="D869" t="e">
        <f t="shared" si="221"/>
        <v>#NAME?</v>
      </c>
      <c r="E869">
        <v>10000</v>
      </c>
      <c r="F869" t="e">
        <f t="shared" si="222"/>
        <v>#NAME?</v>
      </c>
      <c r="G869" t="s">
        <v>60</v>
      </c>
      <c r="H869" t="e">
        <f t="shared" si="223"/>
        <v>#NAME?</v>
      </c>
      <c r="I869" t="s">
        <v>61</v>
      </c>
      <c r="J869" t="e">
        <f t="shared" si="224"/>
        <v>#NAME?</v>
      </c>
      <c r="K869" t="s">
        <v>62</v>
      </c>
      <c r="L869" t="e">
        <f t="shared" si="225"/>
        <v>#NAME?</v>
      </c>
      <c r="M869" t="e">
        <f t="shared" si="226"/>
        <v>#NAME?</v>
      </c>
      <c r="N869">
        <v>100000</v>
      </c>
      <c r="O869" t="e">
        <f t="shared" si="227"/>
        <v>#NAME?</v>
      </c>
      <c r="P869">
        <v>0</v>
      </c>
      <c r="Q869" t="e">
        <f t="shared" si="228"/>
        <v>#NAME?</v>
      </c>
      <c r="R869">
        <v>0</v>
      </c>
      <c r="S869" t="e">
        <f t="shared" si="229"/>
        <v>#NAME?</v>
      </c>
      <c r="T869">
        <v>0</v>
      </c>
      <c r="U869" t="e">
        <f t="shared" si="230"/>
        <v>#NAME?</v>
      </c>
      <c r="V869">
        <v>256</v>
      </c>
      <c r="W869" t="e">
        <f t="shared" si="231"/>
        <v>#NAME?</v>
      </c>
      <c r="X869">
        <v>1</v>
      </c>
      <c r="Y869" t="e">
        <f t="shared" si="232"/>
        <v>#NAME?</v>
      </c>
      <c r="Z869">
        <v>0</v>
      </c>
      <c r="AA869" t="e">
        <f t="shared" si="233"/>
        <v>#NAME?</v>
      </c>
      <c r="AB869">
        <v>48</v>
      </c>
      <c r="AC869" t="e">
        <f t="shared" si="234"/>
        <v>#NAME?</v>
      </c>
      <c r="AD869">
        <v>2</v>
      </c>
      <c r="AE869" t="e">
        <f t="shared" si="235"/>
        <v>#NAME?</v>
      </c>
      <c r="AF869" t="s">
        <v>63</v>
      </c>
      <c r="AG869" t="s">
        <v>64</v>
      </c>
      <c r="AJ869">
        <v>0</v>
      </c>
      <c r="AK869">
        <v>2929549</v>
      </c>
      <c r="AL869">
        <v>10000</v>
      </c>
      <c r="AR869">
        <v>10000</v>
      </c>
      <c r="AS869">
        <v>761.96400000000006</v>
      </c>
      <c r="AT869">
        <v>0</v>
      </c>
      <c r="AU869">
        <v>100000</v>
      </c>
      <c r="AV869">
        <v>1</v>
      </c>
      <c r="AW869" t="s">
        <v>60</v>
      </c>
      <c r="AX869" t="s">
        <v>61</v>
      </c>
      <c r="AY869" t="s">
        <v>62</v>
      </c>
      <c r="BA869">
        <v>7</v>
      </c>
      <c r="BB869">
        <v>1</v>
      </c>
      <c r="BD869">
        <v>7.58406</v>
      </c>
      <c r="BE869">
        <v>7.5789800000000001E-4</v>
      </c>
      <c r="BF869">
        <v>1291.44</v>
      </c>
      <c r="BH869">
        <v>761.96400000000006</v>
      </c>
      <c r="BN869">
        <v>29295499</v>
      </c>
      <c r="BO869">
        <v>13426</v>
      </c>
      <c r="BP869">
        <v>2827</v>
      </c>
      <c r="BQ869">
        <v>0</v>
      </c>
      <c r="BR869">
        <v>0</v>
      </c>
      <c r="BY869" t="s">
        <v>4633</v>
      </c>
      <c r="BZ869" t="s">
        <v>8305</v>
      </c>
      <c r="CA869" t="s">
        <v>58</v>
      </c>
      <c r="CB869" t="str">
        <f t="shared" si="236"/>
        <v>ZYRA_SCATTER_0i0d100000k nrq=0</v>
      </c>
      <c r="CC869">
        <f t="shared" si="237"/>
        <v>1</v>
      </c>
    </row>
    <row r="870" spans="1:81" x14ac:dyDescent="0.4">
      <c r="A870" t="s">
        <v>940</v>
      </c>
      <c r="B870" t="s">
        <v>58</v>
      </c>
      <c r="C870" t="s">
        <v>281</v>
      </c>
      <c r="D870" t="e">
        <f t="shared" si="221"/>
        <v>#NAME?</v>
      </c>
      <c r="E870">
        <v>10000</v>
      </c>
      <c r="F870" t="e">
        <f t="shared" si="222"/>
        <v>#NAME?</v>
      </c>
      <c r="G870" t="s">
        <v>60</v>
      </c>
      <c r="H870" t="e">
        <f t="shared" si="223"/>
        <v>#NAME?</v>
      </c>
      <c r="I870" t="s">
        <v>61</v>
      </c>
      <c r="J870" t="e">
        <f t="shared" si="224"/>
        <v>#NAME?</v>
      </c>
      <c r="K870" t="s">
        <v>62</v>
      </c>
      <c r="L870" t="e">
        <f t="shared" si="225"/>
        <v>#NAME?</v>
      </c>
      <c r="M870" t="e">
        <f t="shared" si="226"/>
        <v>#NAME?</v>
      </c>
      <c r="N870">
        <v>100000</v>
      </c>
      <c r="O870" t="e">
        <f t="shared" si="227"/>
        <v>#NAME?</v>
      </c>
      <c r="P870">
        <v>0</v>
      </c>
      <c r="Q870" t="e">
        <f t="shared" si="228"/>
        <v>#NAME?</v>
      </c>
      <c r="R870">
        <v>0</v>
      </c>
      <c r="S870" t="e">
        <f t="shared" si="229"/>
        <v>#NAME?</v>
      </c>
      <c r="T870">
        <v>0</v>
      </c>
      <c r="U870" t="e">
        <f t="shared" si="230"/>
        <v>#NAME?</v>
      </c>
      <c r="V870">
        <v>256</v>
      </c>
      <c r="W870" t="e">
        <f t="shared" si="231"/>
        <v>#NAME?</v>
      </c>
      <c r="X870">
        <v>18</v>
      </c>
      <c r="Y870" t="e">
        <f t="shared" si="232"/>
        <v>#NAME?</v>
      </c>
      <c r="Z870">
        <v>0</v>
      </c>
      <c r="AA870" t="e">
        <f t="shared" si="233"/>
        <v>#NAME?</v>
      </c>
      <c r="AB870">
        <v>48</v>
      </c>
      <c r="AC870" t="e">
        <f t="shared" si="234"/>
        <v>#NAME?</v>
      </c>
      <c r="AD870">
        <v>0</v>
      </c>
      <c r="AE870" t="e">
        <f t="shared" si="235"/>
        <v>#NAME?</v>
      </c>
      <c r="AF870" t="s">
        <v>63</v>
      </c>
      <c r="AG870" t="s">
        <v>64</v>
      </c>
      <c r="AJ870">
        <v>0</v>
      </c>
      <c r="AK870">
        <v>48990006</v>
      </c>
      <c r="AL870">
        <v>10000</v>
      </c>
      <c r="AR870">
        <v>10000</v>
      </c>
      <c r="AS870">
        <v>775.68100000000004</v>
      </c>
      <c r="AT870">
        <v>0</v>
      </c>
      <c r="AU870">
        <v>100000</v>
      </c>
      <c r="AV870">
        <v>18</v>
      </c>
      <c r="AW870" t="s">
        <v>60</v>
      </c>
      <c r="AX870" t="s">
        <v>61</v>
      </c>
      <c r="AY870" t="s">
        <v>62</v>
      </c>
      <c r="BA870">
        <v>7</v>
      </c>
      <c r="BB870">
        <v>1</v>
      </c>
      <c r="BD870">
        <v>7.2075199999999997</v>
      </c>
      <c r="BE870">
        <v>2.5071099999999999E-2</v>
      </c>
      <c r="BF870">
        <v>1273.3800000000001</v>
      </c>
      <c r="BH870">
        <v>775.68100000000004</v>
      </c>
      <c r="BN870">
        <v>489900067</v>
      </c>
      <c r="BO870">
        <v>274964</v>
      </c>
      <c r="BP870">
        <v>142193</v>
      </c>
      <c r="BQ870">
        <v>72</v>
      </c>
      <c r="BR870">
        <v>0</v>
      </c>
      <c r="BY870" t="s">
        <v>4634</v>
      </c>
      <c r="BZ870" t="s">
        <v>8306</v>
      </c>
      <c r="CA870" t="s">
        <v>58</v>
      </c>
      <c r="CB870" t="str">
        <f t="shared" si="236"/>
        <v>ZYRA_SCATTER_0i0d100000k nrq=0</v>
      </c>
      <c r="CC870">
        <f t="shared" si="237"/>
        <v>18</v>
      </c>
    </row>
    <row r="871" spans="1:81" x14ac:dyDescent="0.4">
      <c r="A871" t="s">
        <v>941</v>
      </c>
      <c r="B871" t="s">
        <v>58</v>
      </c>
      <c r="C871" t="s">
        <v>281</v>
      </c>
      <c r="D871" t="e">
        <f t="shared" si="221"/>
        <v>#NAME?</v>
      </c>
      <c r="E871">
        <v>10000</v>
      </c>
      <c r="F871" t="e">
        <f t="shared" si="222"/>
        <v>#NAME?</v>
      </c>
      <c r="G871" t="s">
        <v>60</v>
      </c>
      <c r="H871" t="e">
        <f t="shared" si="223"/>
        <v>#NAME?</v>
      </c>
      <c r="I871" t="s">
        <v>61</v>
      </c>
      <c r="J871" t="e">
        <f t="shared" si="224"/>
        <v>#NAME?</v>
      </c>
      <c r="K871" t="s">
        <v>62</v>
      </c>
      <c r="L871" t="e">
        <f t="shared" si="225"/>
        <v>#NAME?</v>
      </c>
      <c r="M871" t="e">
        <f t="shared" si="226"/>
        <v>#NAME?</v>
      </c>
      <c r="N871">
        <v>100000</v>
      </c>
      <c r="O871" t="e">
        <f t="shared" si="227"/>
        <v>#NAME?</v>
      </c>
      <c r="P871">
        <v>0</v>
      </c>
      <c r="Q871" t="e">
        <f t="shared" si="228"/>
        <v>#NAME?</v>
      </c>
      <c r="R871">
        <v>0</v>
      </c>
      <c r="S871" t="e">
        <f t="shared" si="229"/>
        <v>#NAME?</v>
      </c>
      <c r="T871">
        <v>0</v>
      </c>
      <c r="U871" t="e">
        <f t="shared" si="230"/>
        <v>#NAME?</v>
      </c>
      <c r="V871">
        <v>256</v>
      </c>
      <c r="W871" t="e">
        <f t="shared" si="231"/>
        <v>#NAME?</v>
      </c>
      <c r="X871">
        <v>18</v>
      </c>
      <c r="Y871" t="e">
        <f t="shared" si="232"/>
        <v>#NAME?</v>
      </c>
      <c r="Z871">
        <v>0</v>
      </c>
      <c r="AA871" t="e">
        <f t="shared" si="233"/>
        <v>#NAME?</v>
      </c>
      <c r="AB871">
        <v>48</v>
      </c>
      <c r="AC871" t="e">
        <f t="shared" si="234"/>
        <v>#NAME?</v>
      </c>
      <c r="AD871">
        <v>1</v>
      </c>
      <c r="AE871" t="e">
        <f t="shared" si="235"/>
        <v>#NAME?</v>
      </c>
      <c r="AF871" t="s">
        <v>63</v>
      </c>
      <c r="AG871" t="s">
        <v>64</v>
      </c>
      <c r="AJ871">
        <v>0</v>
      </c>
      <c r="AK871">
        <v>48817520</v>
      </c>
      <c r="AL871">
        <v>10000</v>
      </c>
      <c r="AR871">
        <v>10000</v>
      </c>
      <c r="AS871">
        <v>787.66800000000001</v>
      </c>
      <c r="AT871">
        <v>0</v>
      </c>
      <c r="AU871">
        <v>100000</v>
      </c>
      <c r="AV871">
        <v>18</v>
      </c>
      <c r="AW871" t="s">
        <v>60</v>
      </c>
      <c r="AX871" t="s">
        <v>61</v>
      </c>
      <c r="AY871" t="s">
        <v>62</v>
      </c>
      <c r="BA871">
        <v>7</v>
      </c>
      <c r="BB871">
        <v>1</v>
      </c>
      <c r="BD871">
        <v>7.2302499999999998</v>
      </c>
      <c r="BE871">
        <v>2.7876600000000001E-2</v>
      </c>
      <c r="BF871">
        <v>1291.96</v>
      </c>
      <c r="BH871">
        <v>787.66800000000001</v>
      </c>
      <c r="BN871">
        <v>488175201</v>
      </c>
      <c r="BO871">
        <v>249324</v>
      </c>
      <c r="BP871">
        <v>3</v>
      </c>
      <c r="BQ871">
        <v>0</v>
      </c>
      <c r="BR871">
        <v>0</v>
      </c>
      <c r="BY871" t="s">
        <v>4635</v>
      </c>
      <c r="BZ871" t="s">
        <v>8307</v>
      </c>
      <c r="CA871" t="s">
        <v>58</v>
      </c>
      <c r="CB871" t="str">
        <f t="shared" si="236"/>
        <v>ZYRA_SCATTER_0i0d100000k nrq=0</v>
      </c>
      <c r="CC871">
        <f t="shared" si="237"/>
        <v>18</v>
      </c>
    </row>
    <row r="872" spans="1:81" x14ac:dyDescent="0.4">
      <c r="A872" t="s">
        <v>942</v>
      </c>
      <c r="B872" t="s">
        <v>58</v>
      </c>
      <c r="C872" t="s">
        <v>281</v>
      </c>
      <c r="D872" t="e">
        <f t="shared" si="221"/>
        <v>#NAME?</v>
      </c>
      <c r="E872">
        <v>10000</v>
      </c>
      <c r="F872" t="e">
        <f t="shared" si="222"/>
        <v>#NAME?</v>
      </c>
      <c r="G872" t="s">
        <v>60</v>
      </c>
      <c r="H872" t="e">
        <f t="shared" si="223"/>
        <v>#NAME?</v>
      </c>
      <c r="I872" t="s">
        <v>61</v>
      </c>
      <c r="J872" t="e">
        <f t="shared" si="224"/>
        <v>#NAME?</v>
      </c>
      <c r="K872" t="s">
        <v>62</v>
      </c>
      <c r="L872" t="e">
        <f t="shared" si="225"/>
        <v>#NAME?</v>
      </c>
      <c r="M872" t="e">
        <f t="shared" si="226"/>
        <v>#NAME?</v>
      </c>
      <c r="N872">
        <v>100000</v>
      </c>
      <c r="O872" t="e">
        <f t="shared" si="227"/>
        <v>#NAME?</v>
      </c>
      <c r="P872">
        <v>0</v>
      </c>
      <c r="Q872" t="e">
        <f t="shared" si="228"/>
        <v>#NAME?</v>
      </c>
      <c r="R872">
        <v>0</v>
      </c>
      <c r="S872" t="e">
        <f t="shared" si="229"/>
        <v>#NAME?</v>
      </c>
      <c r="T872">
        <v>0</v>
      </c>
      <c r="U872" t="e">
        <f t="shared" si="230"/>
        <v>#NAME?</v>
      </c>
      <c r="V872">
        <v>256</v>
      </c>
      <c r="W872" t="e">
        <f t="shared" si="231"/>
        <v>#NAME?</v>
      </c>
      <c r="X872">
        <v>18</v>
      </c>
      <c r="Y872" t="e">
        <f t="shared" si="232"/>
        <v>#NAME?</v>
      </c>
      <c r="Z872">
        <v>0</v>
      </c>
      <c r="AA872" t="e">
        <f t="shared" si="233"/>
        <v>#NAME?</v>
      </c>
      <c r="AB872">
        <v>48</v>
      </c>
      <c r="AC872" t="e">
        <f t="shared" si="234"/>
        <v>#NAME?</v>
      </c>
      <c r="AD872">
        <v>2</v>
      </c>
      <c r="AE872" t="e">
        <f t="shared" si="235"/>
        <v>#NAME?</v>
      </c>
      <c r="AF872" t="s">
        <v>63</v>
      </c>
      <c r="AG872" t="s">
        <v>64</v>
      </c>
      <c r="AJ872">
        <v>0</v>
      </c>
      <c r="AK872">
        <v>49308489</v>
      </c>
      <c r="AL872">
        <v>10000</v>
      </c>
      <c r="AR872">
        <v>10000</v>
      </c>
      <c r="AS872">
        <v>777.63</v>
      </c>
      <c r="AT872">
        <v>0</v>
      </c>
      <c r="AU872">
        <v>100000</v>
      </c>
      <c r="AV872">
        <v>18</v>
      </c>
      <c r="AW872" t="s">
        <v>60</v>
      </c>
      <c r="AX872" t="s">
        <v>61</v>
      </c>
      <c r="AY872" t="s">
        <v>62</v>
      </c>
      <c r="BA872">
        <v>7</v>
      </c>
      <c r="BB872">
        <v>1</v>
      </c>
      <c r="BD872">
        <v>7.1171499999999996</v>
      </c>
      <c r="BE872">
        <v>2.5826000000000002E-2</v>
      </c>
      <c r="BF872">
        <v>1271.92</v>
      </c>
      <c r="BH872">
        <v>777.63</v>
      </c>
      <c r="BN872">
        <v>493084896</v>
      </c>
      <c r="BO872">
        <v>266050</v>
      </c>
      <c r="BP872">
        <v>95750</v>
      </c>
      <c r="BQ872">
        <v>65</v>
      </c>
      <c r="BR872">
        <v>0</v>
      </c>
      <c r="BY872" t="s">
        <v>4636</v>
      </c>
      <c r="BZ872" t="s">
        <v>8308</v>
      </c>
      <c r="CA872" t="s">
        <v>58</v>
      </c>
      <c r="CB872" t="str">
        <f t="shared" si="236"/>
        <v>ZYRA_SCATTER_0i0d100000k nrq=0</v>
      </c>
      <c r="CC872">
        <f t="shared" si="237"/>
        <v>18</v>
      </c>
    </row>
    <row r="873" spans="1:81" x14ac:dyDescent="0.4">
      <c r="A873" t="s">
        <v>943</v>
      </c>
      <c r="B873" t="s">
        <v>58</v>
      </c>
      <c r="C873" t="s">
        <v>281</v>
      </c>
      <c r="D873" t="e">
        <f t="shared" si="221"/>
        <v>#NAME?</v>
      </c>
      <c r="E873">
        <v>10000</v>
      </c>
      <c r="F873" t="e">
        <f t="shared" si="222"/>
        <v>#NAME?</v>
      </c>
      <c r="G873" t="s">
        <v>60</v>
      </c>
      <c r="H873" t="e">
        <f t="shared" si="223"/>
        <v>#NAME?</v>
      </c>
      <c r="I873" t="s">
        <v>61</v>
      </c>
      <c r="J873" t="e">
        <f t="shared" si="224"/>
        <v>#NAME?</v>
      </c>
      <c r="K873" t="s">
        <v>62</v>
      </c>
      <c r="L873" t="e">
        <f t="shared" si="225"/>
        <v>#NAME?</v>
      </c>
      <c r="M873" t="e">
        <f t="shared" si="226"/>
        <v>#NAME?</v>
      </c>
      <c r="N873">
        <v>100000</v>
      </c>
      <c r="O873" t="e">
        <f t="shared" si="227"/>
        <v>#NAME?</v>
      </c>
      <c r="P873">
        <v>0</v>
      </c>
      <c r="Q873" t="e">
        <f t="shared" si="228"/>
        <v>#NAME?</v>
      </c>
      <c r="R873">
        <v>0</v>
      </c>
      <c r="S873" t="e">
        <f t="shared" si="229"/>
        <v>#NAME?</v>
      </c>
      <c r="T873">
        <v>0</v>
      </c>
      <c r="U873" t="e">
        <f t="shared" si="230"/>
        <v>#NAME?</v>
      </c>
      <c r="V873">
        <v>256</v>
      </c>
      <c r="W873" t="e">
        <f t="shared" si="231"/>
        <v>#NAME?</v>
      </c>
      <c r="X873">
        <v>17</v>
      </c>
      <c r="Y873" t="e">
        <f t="shared" si="232"/>
        <v>#NAME?</v>
      </c>
      <c r="Z873">
        <v>1</v>
      </c>
      <c r="AA873" t="e">
        <f t="shared" si="233"/>
        <v>#NAME?</v>
      </c>
      <c r="AB873">
        <v>48</v>
      </c>
      <c r="AC873" t="e">
        <f t="shared" si="234"/>
        <v>#NAME?</v>
      </c>
      <c r="AD873">
        <v>0</v>
      </c>
      <c r="AE873" t="e">
        <f t="shared" si="235"/>
        <v>#NAME?</v>
      </c>
      <c r="AF873" t="s">
        <v>63</v>
      </c>
      <c r="AG873" t="s">
        <v>64</v>
      </c>
      <c r="AJ873">
        <v>0</v>
      </c>
      <c r="AK873">
        <v>40761428</v>
      </c>
      <c r="AL873">
        <v>10000</v>
      </c>
      <c r="AR873">
        <v>10000</v>
      </c>
      <c r="AS873">
        <v>836.57500000000005</v>
      </c>
      <c r="AT873">
        <v>0</v>
      </c>
      <c r="AU873">
        <v>100000</v>
      </c>
      <c r="AV873">
        <v>17</v>
      </c>
      <c r="AW873" t="s">
        <v>60</v>
      </c>
      <c r="AX873" t="s">
        <v>61</v>
      </c>
      <c r="AY873" t="s">
        <v>62</v>
      </c>
      <c r="BA873">
        <v>7</v>
      </c>
      <c r="BB873">
        <v>1</v>
      </c>
      <c r="BD873">
        <v>7.8792200000000001</v>
      </c>
      <c r="BE873">
        <v>0.426647</v>
      </c>
      <c r="BF873">
        <v>1442.17</v>
      </c>
      <c r="BH873">
        <v>836.57500000000005</v>
      </c>
      <c r="BN873">
        <v>407530034</v>
      </c>
      <c r="BO873">
        <v>3275488</v>
      </c>
      <c r="BP873">
        <v>84251</v>
      </c>
      <c r="BQ873">
        <v>0</v>
      </c>
      <c r="BR873">
        <v>0.244396</v>
      </c>
      <c r="BY873" t="s">
        <v>4637</v>
      </c>
      <c r="BZ873" t="s">
        <v>8309</v>
      </c>
      <c r="CA873" t="s">
        <v>58</v>
      </c>
      <c r="CB873" t="str">
        <f t="shared" si="236"/>
        <v>ZYRA_SCATTER_0i0d100000k nrq=1</v>
      </c>
      <c r="CC873">
        <f t="shared" si="237"/>
        <v>18</v>
      </c>
    </row>
    <row r="874" spans="1:81" x14ac:dyDescent="0.4">
      <c r="A874" t="s">
        <v>944</v>
      </c>
      <c r="B874" t="s">
        <v>58</v>
      </c>
      <c r="C874" t="s">
        <v>281</v>
      </c>
      <c r="D874" t="e">
        <f t="shared" si="221"/>
        <v>#NAME?</v>
      </c>
      <c r="E874">
        <v>10000</v>
      </c>
      <c r="F874" t="e">
        <f t="shared" si="222"/>
        <v>#NAME?</v>
      </c>
      <c r="G874" t="s">
        <v>60</v>
      </c>
      <c r="H874" t="e">
        <f t="shared" si="223"/>
        <v>#NAME?</v>
      </c>
      <c r="I874" t="s">
        <v>61</v>
      </c>
      <c r="J874" t="e">
        <f t="shared" si="224"/>
        <v>#NAME?</v>
      </c>
      <c r="K874" t="s">
        <v>62</v>
      </c>
      <c r="L874" t="e">
        <f t="shared" si="225"/>
        <v>#NAME?</v>
      </c>
      <c r="M874" t="e">
        <f t="shared" si="226"/>
        <v>#NAME?</v>
      </c>
      <c r="N874">
        <v>100000</v>
      </c>
      <c r="O874" t="e">
        <f t="shared" si="227"/>
        <v>#NAME?</v>
      </c>
      <c r="P874">
        <v>0</v>
      </c>
      <c r="Q874" t="e">
        <f t="shared" si="228"/>
        <v>#NAME?</v>
      </c>
      <c r="R874">
        <v>0</v>
      </c>
      <c r="S874" t="e">
        <f t="shared" si="229"/>
        <v>#NAME?</v>
      </c>
      <c r="T874">
        <v>0</v>
      </c>
      <c r="U874" t="e">
        <f t="shared" si="230"/>
        <v>#NAME?</v>
      </c>
      <c r="V874">
        <v>256</v>
      </c>
      <c r="W874" t="e">
        <f t="shared" si="231"/>
        <v>#NAME?</v>
      </c>
      <c r="X874">
        <v>17</v>
      </c>
      <c r="Y874" t="e">
        <f t="shared" si="232"/>
        <v>#NAME?</v>
      </c>
      <c r="Z874">
        <v>1</v>
      </c>
      <c r="AA874" t="e">
        <f t="shared" si="233"/>
        <v>#NAME?</v>
      </c>
      <c r="AB874">
        <v>48</v>
      </c>
      <c r="AC874" t="e">
        <f t="shared" si="234"/>
        <v>#NAME?</v>
      </c>
      <c r="AD874">
        <v>1</v>
      </c>
      <c r="AE874" t="e">
        <f t="shared" si="235"/>
        <v>#NAME?</v>
      </c>
      <c r="AF874" t="s">
        <v>63</v>
      </c>
      <c r="AG874" t="s">
        <v>64</v>
      </c>
      <c r="AJ874">
        <v>0</v>
      </c>
      <c r="AK874">
        <v>40056680</v>
      </c>
      <c r="AL874">
        <v>10000</v>
      </c>
      <c r="AR874">
        <v>10000</v>
      </c>
      <c r="AS874">
        <v>832.41099999999994</v>
      </c>
      <c r="AT874">
        <v>0</v>
      </c>
      <c r="AU874">
        <v>100000</v>
      </c>
      <c r="AV874">
        <v>17</v>
      </c>
      <c r="AW874" t="s">
        <v>60</v>
      </c>
      <c r="AX874" t="s">
        <v>61</v>
      </c>
      <c r="AY874" t="s">
        <v>62</v>
      </c>
      <c r="BA874">
        <v>7</v>
      </c>
      <c r="BB874">
        <v>1</v>
      </c>
      <c r="BD874">
        <v>7.9198000000000004</v>
      </c>
      <c r="BE874">
        <v>0.45095600000000002</v>
      </c>
      <c r="BF874">
        <v>1469.93</v>
      </c>
      <c r="BH874">
        <v>832.41099999999994</v>
      </c>
      <c r="BN874">
        <v>400480380</v>
      </c>
      <c r="BO874">
        <v>3358551</v>
      </c>
      <c r="BP874">
        <v>86422</v>
      </c>
      <c r="BQ874">
        <v>0</v>
      </c>
      <c r="BR874">
        <v>0.25694099999999997</v>
      </c>
      <c r="BY874" t="s">
        <v>4638</v>
      </c>
      <c r="BZ874" t="s">
        <v>8310</v>
      </c>
      <c r="CA874" t="s">
        <v>58</v>
      </c>
      <c r="CB874" t="str">
        <f t="shared" si="236"/>
        <v>ZYRA_SCATTER_0i0d100000k nrq=1</v>
      </c>
      <c r="CC874">
        <f t="shared" si="237"/>
        <v>18</v>
      </c>
    </row>
    <row r="875" spans="1:81" x14ac:dyDescent="0.4">
      <c r="A875" t="s">
        <v>945</v>
      </c>
      <c r="B875" t="s">
        <v>58</v>
      </c>
      <c r="C875" t="s">
        <v>78</v>
      </c>
      <c r="D875" t="e">
        <f t="shared" si="221"/>
        <v>#NAME?</v>
      </c>
      <c r="E875">
        <v>10000</v>
      </c>
      <c r="F875" t="e">
        <f t="shared" si="222"/>
        <v>#NAME?</v>
      </c>
      <c r="G875" t="s">
        <v>60</v>
      </c>
      <c r="H875" t="e">
        <f t="shared" si="223"/>
        <v>#NAME?</v>
      </c>
      <c r="I875" t="s">
        <v>61</v>
      </c>
      <c r="J875" t="e">
        <f t="shared" si="224"/>
        <v>#NAME?</v>
      </c>
      <c r="K875" t="s">
        <v>62</v>
      </c>
      <c r="L875" t="e">
        <f t="shared" si="225"/>
        <v>#NAME?</v>
      </c>
      <c r="M875" t="e">
        <f t="shared" si="226"/>
        <v>#NAME?</v>
      </c>
      <c r="N875">
        <v>100000</v>
      </c>
      <c r="O875" t="e">
        <f t="shared" si="227"/>
        <v>#NAME?</v>
      </c>
      <c r="P875">
        <v>20</v>
      </c>
      <c r="Q875" t="e">
        <f t="shared" si="228"/>
        <v>#NAME?</v>
      </c>
      <c r="R875">
        <v>20</v>
      </c>
      <c r="S875" t="e">
        <f t="shared" si="229"/>
        <v>#NAME?</v>
      </c>
      <c r="T875">
        <v>0</v>
      </c>
      <c r="U875" t="e">
        <f t="shared" si="230"/>
        <v>#NAME?</v>
      </c>
      <c r="V875">
        <v>256</v>
      </c>
      <c r="W875" t="e">
        <f t="shared" si="231"/>
        <v>#NAME?</v>
      </c>
      <c r="X875">
        <v>18</v>
      </c>
      <c r="Y875" t="e">
        <f t="shared" si="232"/>
        <v>#NAME?</v>
      </c>
      <c r="Z875">
        <v>0</v>
      </c>
      <c r="AA875" t="e">
        <f t="shared" si="233"/>
        <v>#NAME?</v>
      </c>
      <c r="AB875">
        <v>48</v>
      </c>
      <c r="AC875" t="e">
        <f t="shared" si="234"/>
        <v>#NAME?</v>
      </c>
      <c r="AD875">
        <v>1</v>
      </c>
      <c r="AE875" t="e">
        <f t="shared" si="235"/>
        <v>#NAME?</v>
      </c>
      <c r="AF875" t="s">
        <v>65</v>
      </c>
      <c r="AG875" t="s">
        <v>64</v>
      </c>
      <c r="AH875">
        <v>38511998</v>
      </c>
      <c r="AI875">
        <v>38483439</v>
      </c>
      <c r="AJ875">
        <v>7699543</v>
      </c>
      <c r="AK875">
        <v>19227322</v>
      </c>
      <c r="AL875">
        <v>10000</v>
      </c>
      <c r="AR875">
        <v>10000</v>
      </c>
      <c r="AS875">
        <v>203705.72</v>
      </c>
      <c r="AT875">
        <v>20</v>
      </c>
      <c r="AU875">
        <v>100000</v>
      </c>
      <c r="AV875">
        <v>18</v>
      </c>
      <c r="AW875" t="s">
        <v>60</v>
      </c>
      <c r="AX875" t="s">
        <v>61</v>
      </c>
      <c r="AY875" t="s">
        <v>62</v>
      </c>
      <c r="BA875">
        <v>8</v>
      </c>
      <c r="BB875">
        <v>1</v>
      </c>
      <c r="BD875">
        <v>25.261199999999999</v>
      </c>
      <c r="BE875">
        <v>0.175701</v>
      </c>
      <c r="BF875">
        <v>2257.0500000000002</v>
      </c>
      <c r="BH875">
        <v>3705.72</v>
      </c>
      <c r="BY875" t="s">
        <v>4639</v>
      </c>
      <c r="BZ875" t="s">
        <v>8311</v>
      </c>
      <c r="CA875" t="s">
        <v>58</v>
      </c>
      <c r="CB875" t="str">
        <f t="shared" si="236"/>
        <v>ZYRA_CLUSTER_20i20d100000k nrq=0</v>
      </c>
      <c r="CC875">
        <f t="shared" si="237"/>
        <v>18</v>
      </c>
    </row>
    <row r="876" spans="1:81" x14ac:dyDescent="0.4">
      <c r="A876" t="s">
        <v>947</v>
      </c>
      <c r="B876" t="s">
        <v>58</v>
      </c>
      <c r="C876" t="s">
        <v>281</v>
      </c>
      <c r="D876" t="e">
        <f t="shared" si="221"/>
        <v>#NAME?</v>
      </c>
      <c r="E876">
        <v>10000</v>
      </c>
      <c r="F876" t="e">
        <f t="shared" si="222"/>
        <v>#NAME?</v>
      </c>
      <c r="G876" t="s">
        <v>60</v>
      </c>
      <c r="H876" t="e">
        <f t="shared" si="223"/>
        <v>#NAME?</v>
      </c>
      <c r="I876" t="s">
        <v>61</v>
      </c>
      <c r="J876" t="e">
        <f t="shared" si="224"/>
        <v>#NAME?</v>
      </c>
      <c r="K876" t="s">
        <v>62</v>
      </c>
      <c r="L876" t="e">
        <f t="shared" si="225"/>
        <v>#NAME?</v>
      </c>
      <c r="M876" t="e">
        <f t="shared" si="226"/>
        <v>#NAME?</v>
      </c>
      <c r="N876">
        <v>100000</v>
      </c>
      <c r="O876" t="e">
        <f t="shared" si="227"/>
        <v>#NAME?</v>
      </c>
      <c r="P876">
        <v>0</v>
      </c>
      <c r="Q876" t="e">
        <f t="shared" si="228"/>
        <v>#NAME?</v>
      </c>
      <c r="R876">
        <v>0</v>
      </c>
      <c r="S876" t="e">
        <f t="shared" si="229"/>
        <v>#NAME?</v>
      </c>
      <c r="T876">
        <v>0</v>
      </c>
      <c r="U876" t="e">
        <f t="shared" si="230"/>
        <v>#NAME?</v>
      </c>
      <c r="V876">
        <v>256</v>
      </c>
      <c r="W876" t="e">
        <f t="shared" si="231"/>
        <v>#NAME?</v>
      </c>
      <c r="X876">
        <v>17</v>
      </c>
      <c r="Y876" t="e">
        <f t="shared" si="232"/>
        <v>#NAME?</v>
      </c>
      <c r="Z876">
        <v>1</v>
      </c>
      <c r="AA876" t="e">
        <f t="shared" si="233"/>
        <v>#NAME?</v>
      </c>
      <c r="AB876">
        <v>48</v>
      </c>
      <c r="AC876" t="e">
        <f t="shared" si="234"/>
        <v>#NAME?</v>
      </c>
      <c r="AD876">
        <v>2</v>
      </c>
      <c r="AE876" t="e">
        <f t="shared" si="235"/>
        <v>#NAME?</v>
      </c>
      <c r="AF876" t="s">
        <v>63</v>
      </c>
      <c r="AG876" t="s">
        <v>64</v>
      </c>
      <c r="AJ876">
        <v>0</v>
      </c>
      <c r="AK876">
        <v>43142086</v>
      </c>
      <c r="AL876">
        <v>10000</v>
      </c>
      <c r="AR876">
        <v>10000</v>
      </c>
      <c r="AS876">
        <v>804.95699999999999</v>
      </c>
      <c r="AT876">
        <v>0</v>
      </c>
      <c r="AU876">
        <v>100000</v>
      </c>
      <c r="AV876">
        <v>17</v>
      </c>
      <c r="AW876" t="s">
        <v>60</v>
      </c>
      <c r="AX876" t="s">
        <v>61</v>
      </c>
      <c r="AY876" t="s">
        <v>62</v>
      </c>
      <c r="BA876">
        <v>7</v>
      </c>
      <c r="BB876">
        <v>1</v>
      </c>
      <c r="BD876">
        <v>7.8857100000000004</v>
      </c>
      <c r="BE876">
        <v>0.42627300000000001</v>
      </c>
      <c r="BF876">
        <v>1467.75</v>
      </c>
      <c r="BH876">
        <v>804.95699999999999</v>
      </c>
      <c r="BN876">
        <v>431333792</v>
      </c>
      <c r="BO876">
        <v>3394838</v>
      </c>
      <c r="BP876">
        <v>87074</v>
      </c>
      <c r="BQ876">
        <v>0</v>
      </c>
      <c r="BR876">
        <v>0.249586</v>
      </c>
      <c r="BY876" t="s">
        <v>4640</v>
      </c>
      <c r="BZ876" t="s">
        <v>8312</v>
      </c>
      <c r="CA876" t="s">
        <v>58</v>
      </c>
      <c r="CB876" t="str">
        <f t="shared" si="236"/>
        <v>ZYRA_SCATTER_0i0d100000k nrq=1</v>
      </c>
      <c r="CC876">
        <f t="shared" si="237"/>
        <v>18</v>
      </c>
    </row>
    <row r="877" spans="1:81" x14ac:dyDescent="0.4">
      <c r="A877" t="s">
        <v>946</v>
      </c>
      <c r="B877" t="s">
        <v>58</v>
      </c>
      <c r="C877" t="s">
        <v>78</v>
      </c>
      <c r="D877" t="e">
        <f t="shared" si="221"/>
        <v>#NAME?</v>
      </c>
      <c r="E877">
        <v>10000</v>
      </c>
      <c r="F877" t="e">
        <f t="shared" si="222"/>
        <v>#NAME?</v>
      </c>
      <c r="G877" t="s">
        <v>60</v>
      </c>
      <c r="H877" t="e">
        <f t="shared" si="223"/>
        <v>#NAME?</v>
      </c>
      <c r="I877" t="s">
        <v>61</v>
      </c>
      <c r="J877" t="e">
        <f t="shared" si="224"/>
        <v>#NAME?</v>
      </c>
      <c r="K877" t="s">
        <v>62</v>
      </c>
      <c r="L877" t="e">
        <f t="shared" si="225"/>
        <v>#NAME?</v>
      </c>
      <c r="M877" t="e">
        <f t="shared" si="226"/>
        <v>#NAME?</v>
      </c>
      <c r="N877">
        <v>10000</v>
      </c>
      <c r="O877" t="e">
        <f t="shared" si="227"/>
        <v>#NAME?</v>
      </c>
      <c r="P877">
        <v>5</v>
      </c>
      <c r="Q877" t="e">
        <f t="shared" si="228"/>
        <v>#NAME?</v>
      </c>
      <c r="R877">
        <v>5</v>
      </c>
      <c r="S877" t="e">
        <f t="shared" si="229"/>
        <v>#NAME?</v>
      </c>
      <c r="T877">
        <v>0</v>
      </c>
      <c r="U877" t="e">
        <f t="shared" si="230"/>
        <v>#NAME?</v>
      </c>
      <c r="V877">
        <v>256</v>
      </c>
      <c r="W877" t="e">
        <f t="shared" si="231"/>
        <v>#NAME?</v>
      </c>
      <c r="X877">
        <v>107</v>
      </c>
      <c r="Y877" t="e">
        <f t="shared" si="232"/>
        <v>#NAME?</v>
      </c>
      <c r="Z877">
        <v>1</v>
      </c>
      <c r="AA877" t="e">
        <f t="shared" si="233"/>
        <v>#NAME?</v>
      </c>
      <c r="AB877">
        <v>48</v>
      </c>
      <c r="AC877" t="e">
        <f t="shared" si="234"/>
        <v>#NAME?</v>
      </c>
      <c r="AD877">
        <v>1</v>
      </c>
      <c r="AE877" t="e">
        <f t="shared" si="235"/>
        <v>#NAME?</v>
      </c>
      <c r="AF877" t="s">
        <v>65</v>
      </c>
      <c r="AG877" t="s">
        <v>64</v>
      </c>
      <c r="AH877">
        <v>22198092</v>
      </c>
      <c r="AI877">
        <v>22196957</v>
      </c>
      <c r="AJ877">
        <v>4439504</v>
      </c>
      <c r="AK877">
        <v>44344435</v>
      </c>
      <c r="AL877">
        <v>10000</v>
      </c>
      <c r="AR877">
        <v>10000</v>
      </c>
      <c r="AS877">
        <v>53105.94</v>
      </c>
      <c r="AT877">
        <v>5</v>
      </c>
      <c r="AU877">
        <v>10000</v>
      </c>
      <c r="AV877">
        <v>107</v>
      </c>
      <c r="AW877" t="s">
        <v>60</v>
      </c>
      <c r="AX877" t="s">
        <v>61</v>
      </c>
      <c r="AY877" t="s">
        <v>62</v>
      </c>
      <c r="BA877">
        <v>8</v>
      </c>
      <c r="BB877">
        <v>1</v>
      </c>
      <c r="BD877">
        <v>7.4238600000000003</v>
      </c>
      <c r="BE877">
        <v>0.86769499999999999</v>
      </c>
      <c r="BF877">
        <v>6172.55</v>
      </c>
      <c r="BH877">
        <v>3105.94</v>
      </c>
      <c r="BY877" t="s">
        <v>4641</v>
      </c>
      <c r="BZ877" t="s">
        <v>8313</v>
      </c>
      <c r="CA877" t="s">
        <v>58</v>
      </c>
      <c r="CB877" t="str">
        <f t="shared" si="236"/>
        <v>ZYRA_CLUSTER_5i5d10000k nrq=1</v>
      </c>
      <c r="CC877">
        <f t="shared" si="237"/>
        <v>108</v>
      </c>
    </row>
    <row r="878" spans="1:81" x14ac:dyDescent="0.4">
      <c r="A878" t="s">
        <v>948</v>
      </c>
      <c r="B878" t="s">
        <v>58</v>
      </c>
      <c r="C878" t="s">
        <v>281</v>
      </c>
      <c r="D878" t="e">
        <f t="shared" si="221"/>
        <v>#NAME?</v>
      </c>
      <c r="E878">
        <v>10000</v>
      </c>
      <c r="F878" t="e">
        <f t="shared" si="222"/>
        <v>#NAME?</v>
      </c>
      <c r="G878" t="s">
        <v>60</v>
      </c>
      <c r="H878" t="e">
        <f t="shared" si="223"/>
        <v>#NAME?</v>
      </c>
      <c r="I878" t="s">
        <v>61</v>
      </c>
      <c r="J878" t="e">
        <f t="shared" si="224"/>
        <v>#NAME?</v>
      </c>
      <c r="K878" t="s">
        <v>62</v>
      </c>
      <c r="L878" t="e">
        <f t="shared" si="225"/>
        <v>#NAME?</v>
      </c>
      <c r="M878" t="e">
        <f t="shared" si="226"/>
        <v>#NAME?</v>
      </c>
      <c r="N878">
        <v>100000</v>
      </c>
      <c r="O878" t="e">
        <f t="shared" si="227"/>
        <v>#NAME?</v>
      </c>
      <c r="P878">
        <v>0</v>
      </c>
      <c r="Q878" t="e">
        <f t="shared" si="228"/>
        <v>#NAME?</v>
      </c>
      <c r="R878">
        <v>0</v>
      </c>
      <c r="S878" t="e">
        <f t="shared" si="229"/>
        <v>#NAME?</v>
      </c>
      <c r="T878">
        <v>0</v>
      </c>
      <c r="U878" t="e">
        <f t="shared" si="230"/>
        <v>#NAME?</v>
      </c>
      <c r="V878">
        <v>256</v>
      </c>
      <c r="W878" t="e">
        <f t="shared" si="231"/>
        <v>#NAME?</v>
      </c>
      <c r="X878">
        <v>36</v>
      </c>
      <c r="Y878" t="e">
        <f t="shared" si="232"/>
        <v>#NAME?</v>
      </c>
      <c r="Z878">
        <v>0</v>
      </c>
      <c r="AA878" t="e">
        <f t="shared" si="233"/>
        <v>#NAME?</v>
      </c>
      <c r="AB878">
        <v>48</v>
      </c>
      <c r="AC878" t="e">
        <f t="shared" si="234"/>
        <v>#NAME?</v>
      </c>
      <c r="AD878">
        <v>0</v>
      </c>
      <c r="AE878" t="e">
        <f t="shared" si="235"/>
        <v>#NAME?</v>
      </c>
      <c r="AF878" t="s">
        <v>63</v>
      </c>
      <c r="AG878" t="s">
        <v>64</v>
      </c>
      <c r="AJ878">
        <v>0</v>
      </c>
      <c r="AK878">
        <v>86622974</v>
      </c>
      <c r="AL878">
        <v>10000</v>
      </c>
      <c r="AR878">
        <v>10000</v>
      </c>
      <c r="AS878">
        <v>774.76499999999999</v>
      </c>
      <c r="AT878">
        <v>0</v>
      </c>
      <c r="AU878">
        <v>100000</v>
      </c>
      <c r="AV878">
        <v>36</v>
      </c>
      <c r="AW878" t="s">
        <v>60</v>
      </c>
      <c r="AX878" t="s">
        <v>61</v>
      </c>
      <c r="AY878" t="s">
        <v>62</v>
      </c>
      <c r="BA878">
        <v>7</v>
      </c>
      <c r="BB878">
        <v>1</v>
      </c>
      <c r="BD878">
        <v>7.1521499999999998</v>
      </c>
      <c r="BE878">
        <v>3.4367300000000003E-2</v>
      </c>
      <c r="BF878">
        <v>1252.27</v>
      </c>
      <c r="BH878">
        <v>774.76499999999999</v>
      </c>
      <c r="BN878">
        <v>866229747</v>
      </c>
      <c r="BO878">
        <v>441189</v>
      </c>
      <c r="BP878">
        <v>170690</v>
      </c>
      <c r="BQ878">
        <v>170</v>
      </c>
      <c r="BR878">
        <v>0</v>
      </c>
      <c r="BY878" t="s">
        <v>4642</v>
      </c>
      <c r="BZ878" t="s">
        <v>8314</v>
      </c>
      <c r="CA878" t="s">
        <v>58</v>
      </c>
      <c r="CB878" t="str">
        <f t="shared" si="236"/>
        <v>ZYRA_SCATTER_0i0d100000k nrq=0</v>
      </c>
      <c r="CC878">
        <f t="shared" si="237"/>
        <v>36</v>
      </c>
    </row>
    <row r="879" spans="1:81" x14ac:dyDescent="0.4">
      <c r="A879" t="s">
        <v>949</v>
      </c>
      <c r="B879" t="s">
        <v>58</v>
      </c>
      <c r="C879" t="s">
        <v>281</v>
      </c>
      <c r="D879" t="e">
        <f t="shared" si="221"/>
        <v>#NAME?</v>
      </c>
      <c r="E879">
        <v>10000</v>
      </c>
      <c r="F879" t="e">
        <f t="shared" si="222"/>
        <v>#NAME?</v>
      </c>
      <c r="G879" t="s">
        <v>60</v>
      </c>
      <c r="H879" t="e">
        <f t="shared" si="223"/>
        <v>#NAME?</v>
      </c>
      <c r="I879" t="s">
        <v>61</v>
      </c>
      <c r="J879" t="e">
        <f t="shared" si="224"/>
        <v>#NAME?</v>
      </c>
      <c r="K879" t="s">
        <v>62</v>
      </c>
      <c r="L879" t="e">
        <f t="shared" si="225"/>
        <v>#NAME?</v>
      </c>
      <c r="M879" t="e">
        <f t="shared" si="226"/>
        <v>#NAME?</v>
      </c>
      <c r="N879">
        <v>100000</v>
      </c>
      <c r="O879" t="e">
        <f t="shared" si="227"/>
        <v>#NAME?</v>
      </c>
      <c r="P879">
        <v>0</v>
      </c>
      <c r="Q879" t="e">
        <f t="shared" si="228"/>
        <v>#NAME?</v>
      </c>
      <c r="R879">
        <v>0</v>
      </c>
      <c r="S879" t="e">
        <f t="shared" si="229"/>
        <v>#NAME?</v>
      </c>
      <c r="T879">
        <v>0</v>
      </c>
      <c r="U879" t="e">
        <f t="shared" si="230"/>
        <v>#NAME?</v>
      </c>
      <c r="V879">
        <v>256</v>
      </c>
      <c r="W879" t="e">
        <f t="shared" si="231"/>
        <v>#NAME?</v>
      </c>
      <c r="X879">
        <v>36</v>
      </c>
      <c r="Y879" t="e">
        <f t="shared" si="232"/>
        <v>#NAME?</v>
      </c>
      <c r="Z879">
        <v>0</v>
      </c>
      <c r="AA879" t="e">
        <f t="shared" si="233"/>
        <v>#NAME?</v>
      </c>
      <c r="AB879">
        <v>48</v>
      </c>
      <c r="AC879" t="e">
        <f t="shared" si="234"/>
        <v>#NAME?</v>
      </c>
      <c r="AD879">
        <v>1</v>
      </c>
      <c r="AE879" t="e">
        <f t="shared" si="235"/>
        <v>#NAME?</v>
      </c>
      <c r="AF879" t="s">
        <v>63</v>
      </c>
      <c r="AG879" t="s">
        <v>64</v>
      </c>
      <c r="AJ879">
        <v>0</v>
      </c>
      <c r="AK879">
        <v>85593293</v>
      </c>
      <c r="AL879">
        <v>10000</v>
      </c>
      <c r="AR879">
        <v>10000</v>
      </c>
      <c r="AS879">
        <v>774.72699999999998</v>
      </c>
      <c r="AT879">
        <v>0</v>
      </c>
      <c r="AU879">
        <v>100000</v>
      </c>
      <c r="AV879">
        <v>36</v>
      </c>
      <c r="AW879" t="s">
        <v>60</v>
      </c>
      <c r="AX879" t="s">
        <v>61</v>
      </c>
      <c r="AY879" t="s">
        <v>62</v>
      </c>
      <c r="BA879">
        <v>7</v>
      </c>
      <c r="BB879">
        <v>1</v>
      </c>
      <c r="BD879">
        <v>7.2489299999999997</v>
      </c>
      <c r="BE879">
        <v>3.3550200000000002E-2</v>
      </c>
      <c r="BF879">
        <v>1258.69</v>
      </c>
      <c r="BH879">
        <v>774.72699999999998</v>
      </c>
      <c r="BN879">
        <v>855932932</v>
      </c>
      <c r="BO879">
        <v>439579</v>
      </c>
      <c r="BP879">
        <v>183604</v>
      </c>
      <c r="BQ879">
        <v>204</v>
      </c>
      <c r="BR879">
        <v>0</v>
      </c>
      <c r="BY879" t="s">
        <v>4643</v>
      </c>
      <c r="BZ879" t="s">
        <v>8315</v>
      </c>
      <c r="CA879" t="s">
        <v>58</v>
      </c>
      <c r="CB879" t="str">
        <f t="shared" si="236"/>
        <v>ZYRA_SCATTER_0i0d100000k nrq=0</v>
      </c>
      <c r="CC879">
        <f t="shared" si="237"/>
        <v>36</v>
      </c>
    </row>
    <row r="880" spans="1:81" x14ac:dyDescent="0.4">
      <c r="A880" t="s">
        <v>950</v>
      </c>
      <c r="B880" t="s">
        <v>58</v>
      </c>
      <c r="C880" t="s">
        <v>281</v>
      </c>
      <c r="D880" t="e">
        <f t="shared" si="221"/>
        <v>#NAME?</v>
      </c>
      <c r="E880">
        <v>10000</v>
      </c>
      <c r="F880" t="e">
        <f t="shared" si="222"/>
        <v>#NAME?</v>
      </c>
      <c r="G880" t="s">
        <v>60</v>
      </c>
      <c r="H880" t="e">
        <f t="shared" si="223"/>
        <v>#NAME?</v>
      </c>
      <c r="I880" t="s">
        <v>61</v>
      </c>
      <c r="J880" t="e">
        <f t="shared" si="224"/>
        <v>#NAME?</v>
      </c>
      <c r="K880" t="s">
        <v>62</v>
      </c>
      <c r="L880" t="e">
        <f t="shared" si="225"/>
        <v>#NAME?</v>
      </c>
      <c r="M880" t="e">
        <f t="shared" si="226"/>
        <v>#NAME?</v>
      </c>
      <c r="N880">
        <v>100000</v>
      </c>
      <c r="O880" t="e">
        <f t="shared" si="227"/>
        <v>#NAME?</v>
      </c>
      <c r="P880">
        <v>0</v>
      </c>
      <c r="Q880" t="e">
        <f t="shared" si="228"/>
        <v>#NAME?</v>
      </c>
      <c r="R880">
        <v>0</v>
      </c>
      <c r="S880" t="e">
        <f t="shared" si="229"/>
        <v>#NAME?</v>
      </c>
      <c r="T880">
        <v>0</v>
      </c>
      <c r="U880" t="e">
        <f t="shared" si="230"/>
        <v>#NAME?</v>
      </c>
      <c r="V880">
        <v>256</v>
      </c>
      <c r="W880" t="e">
        <f t="shared" si="231"/>
        <v>#NAME?</v>
      </c>
      <c r="X880">
        <v>36</v>
      </c>
      <c r="Y880" t="e">
        <f t="shared" si="232"/>
        <v>#NAME?</v>
      </c>
      <c r="Z880">
        <v>0</v>
      </c>
      <c r="AA880" t="e">
        <f t="shared" si="233"/>
        <v>#NAME?</v>
      </c>
      <c r="AB880">
        <v>48</v>
      </c>
      <c r="AC880" t="e">
        <f t="shared" si="234"/>
        <v>#NAME?</v>
      </c>
      <c r="AD880">
        <v>2</v>
      </c>
      <c r="AE880" t="e">
        <f t="shared" si="235"/>
        <v>#NAME?</v>
      </c>
      <c r="AF880" t="s">
        <v>63</v>
      </c>
      <c r="AG880" t="s">
        <v>64</v>
      </c>
      <c r="AJ880">
        <v>0</v>
      </c>
      <c r="AK880">
        <v>84363499</v>
      </c>
      <c r="AL880">
        <v>10000</v>
      </c>
      <c r="AR880">
        <v>10000</v>
      </c>
      <c r="AS880">
        <v>776.97900000000004</v>
      </c>
      <c r="AT880">
        <v>0</v>
      </c>
      <c r="AU880">
        <v>100000</v>
      </c>
      <c r="AV880">
        <v>36</v>
      </c>
      <c r="AW880" t="s">
        <v>60</v>
      </c>
      <c r="AX880" t="s">
        <v>61</v>
      </c>
      <c r="AY880" t="s">
        <v>62</v>
      </c>
      <c r="BA880">
        <v>7</v>
      </c>
      <c r="BB880">
        <v>1</v>
      </c>
      <c r="BD880">
        <v>7.1852999999999998</v>
      </c>
      <c r="BE880">
        <v>3.4947400000000003E-2</v>
      </c>
      <c r="BF880">
        <v>1261.79</v>
      </c>
      <c r="BH880">
        <v>776.97900000000004</v>
      </c>
      <c r="BN880">
        <v>843634991</v>
      </c>
      <c r="BO880">
        <v>492412</v>
      </c>
      <c r="BP880">
        <v>166427</v>
      </c>
      <c r="BQ880">
        <v>202</v>
      </c>
      <c r="BR880">
        <v>0</v>
      </c>
      <c r="BY880" t="s">
        <v>4644</v>
      </c>
      <c r="BZ880" t="s">
        <v>8316</v>
      </c>
      <c r="CA880" t="s">
        <v>58</v>
      </c>
      <c r="CB880" t="str">
        <f t="shared" si="236"/>
        <v>ZYRA_SCATTER_0i0d100000k nrq=0</v>
      </c>
      <c r="CC880">
        <f t="shared" si="237"/>
        <v>36</v>
      </c>
    </row>
    <row r="881" spans="1:81" x14ac:dyDescent="0.4">
      <c r="A881" t="s">
        <v>951</v>
      </c>
      <c r="B881" t="s">
        <v>58</v>
      </c>
      <c r="C881" t="s">
        <v>281</v>
      </c>
      <c r="D881" t="e">
        <f t="shared" si="221"/>
        <v>#NAME?</v>
      </c>
      <c r="E881">
        <v>10000</v>
      </c>
      <c r="F881" t="e">
        <f t="shared" si="222"/>
        <v>#NAME?</v>
      </c>
      <c r="G881" t="s">
        <v>60</v>
      </c>
      <c r="H881" t="e">
        <f t="shared" si="223"/>
        <v>#NAME?</v>
      </c>
      <c r="I881" t="s">
        <v>61</v>
      </c>
      <c r="J881" t="e">
        <f t="shared" si="224"/>
        <v>#NAME?</v>
      </c>
      <c r="K881" t="s">
        <v>62</v>
      </c>
      <c r="L881" t="e">
        <f t="shared" si="225"/>
        <v>#NAME?</v>
      </c>
      <c r="M881" t="e">
        <f t="shared" si="226"/>
        <v>#NAME?</v>
      </c>
      <c r="N881">
        <v>100000</v>
      </c>
      <c r="O881" t="e">
        <f t="shared" si="227"/>
        <v>#NAME?</v>
      </c>
      <c r="P881">
        <v>0</v>
      </c>
      <c r="Q881" t="e">
        <f t="shared" si="228"/>
        <v>#NAME?</v>
      </c>
      <c r="R881">
        <v>0</v>
      </c>
      <c r="S881" t="e">
        <f t="shared" si="229"/>
        <v>#NAME?</v>
      </c>
      <c r="T881">
        <v>0</v>
      </c>
      <c r="U881" t="e">
        <f t="shared" si="230"/>
        <v>#NAME?</v>
      </c>
      <c r="V881">
        <v>256</v>
      </c>
      <c r="W881" t="e">
        <f t="shared" si="231"/>
        <v>#NAME?</v>
      </c>
      <c r="X881">
        <v>35</v>
      </c>
      <c r="Y881" t="e">
        <f t="shared" si="232"/>
        <v>#NAME?</v>
      </c>
      <c r="Z881">
        <v>1</v>
      </c>
      <c r="AA881" t="e">
        <f t="shared" si="233"/>
        <v>#NAME?</v>
      </c>
      <c r="AB881">
        <v>48</v>
      </c>
      <c r="AC881" t="e">
        <f t="shared" si="234"/>
        <v>#NAME?</v>
      </c>
      <c r="AD881">
        <v>0</v>
      </c>
      <c r="AE881" t="e">
        <f t="shared" si="235"/>
        <v>#NAME?</v>
      </c>
      <c r="AF881" t="s">
        <v>63</v>
      </c>
      <c r="AG881" t="s">
        <v>64</v>
      </c>
      <c r="AJ881">
        <v>0</v>
      </c>
      <c r="AK881">
        <v>76324895</v>
      </c>
      <c r="AL881">
        <v>10000</v>
      </c>
      <c r="AR881">
        <v>10000</v>
      </c>
      <c r="AS881">
        <v>787.92899999999997</v>
      </c>
      <c r="AT881">
        <v>0</v>
      </c>
      <c r="AU881">
        <v>100000</v>
      </c>
      <c r="AV881">
        <v>35</v>
      </c>
      <c r="AW881" t="s">
        <v>60</v>
      </c>
      <c r="AX881" t="s">
        <v>61</v>
      </c>
      <c r="AY881" t="s">
        <v>62</v>
      </c>
      <c r="BA881">
        <v>7</v>
      </c>
      <c r="BB881">
        <v>1</v>
      </c>
      <c r="BD881">
        <v>7.52712</v>
      </c>
      <c r="BE881">
        <v>0.25744800000000001</v>
      </c>
      <c r="BF881">
        <v>1379.29</v>
      </c>
      <c r="BH881">
        <v>787.92899999999997</v>
      </c>
      <c r="BN881">
        <v>763164950</v>
      </c>
      <c r="BO881">
        <v>4592358</v>
      </c>
      <c r="BP881">
        <v>84006</v>
      </c>
      <c r="BQ881">
        <v>0</v>
      </c>
      <c r="BR881">
        <v>0.27712999999999999</v>
      </c>
      <c r="BY881" t="s">
        <v>4645</v>
      </c>
      <c r="BZ881" t="s">
        <v>8317</v>
      </c>
      <c r="CA881" t="s">
        <v>58</v>
      </c>
      <c r="CB881" t="str">
        <f t="shared" si="236"/>
        <v>ZYRA_SCATTER_0i0d100000k nrq=1</v>
      </c>
      <c r="CC881">
        <f t="shared" si="237"/>
        <v>36</v>
      </c>
    </row>
    <row r="882" spans="1:81" x14ac:dyDescent="0.4">
      <c r="A882" t="s">
        <v>952</v>
      </c>
      <c r="B882" t="s">
        <v>58</v>
      </c>
      <c r="C882" t="s">
        <v>281</v>
      </c>
      <c r="D882" t="e">
        <f t="shared" si="221"/>
        <v>#NAME?</v>
      </c>
      <c r="E882">
        <v>10000</v>
      </c>
      <c r="F882" t="e">
        <f t="shared" si="222"/>
        <v>#NAME?</v>
      </c>
      <c r="G882" t="s">
        <v>60</v>
      </c>
      <c r="H882" t="e">
        <f t="shared" si="223"/>
        <v>#NAME?</v>
      </c>
      <c r="I882" t="s">
        <v>61</v>
      </c>
      <c r="J882" t="e">
        <f t="shared" si="224"/>
        <v>#NAME?</v>
      </c>
      <c r="K882" t="s">
        <v>62</v>
      </c>
      <c r="L882" t="e">
        <f t="shared" si="225"/>
        <v>#NAME?</v>
      </c>
      <c r="M882" t="e">
        <f t="shared" si="226"/>
        <v>#NAME?</v>
      </c>
      <c r="N882">
        <v>100000</v>
      </c>
      <c r="O882" t="e">
        <f t="shared" si="227"/>
        <v>#NAME?</v>
      </c>
      <c r="P882">
        <v>0</v>
      </c>
      <c r="Q882" t="e">
        <f t="shared" si="228"/>
        <v>#NAME?</v>
      </c>
      <c r="R882">
        <v>0</v>
      </c>
      <c r="S882" t="e">
        <f t="shared" si="229"/>
        <v>#NAME?</v>
      </c>
      <c r="T882">
        <v>0</v>
      </c>
      <c r="U882" t="e">
        <f t="shared" si="230"/>
        <v>#NAME?</v>
      </c>
      <c r="V882">
        <v>256</v>
      </c>
      <c r="W882" t="e">
        <f t="shared" si="231"/>
        <v>#NAME?</v>
      </c>
      <c r="X882">
        <v>35</v>
      </c>
      <c r="Y882" t="e">
        <f t="shared" si="232"/>
        <v>#NAME?</v>
      </c>
      <c r="Z882">
        <v>1</v>
      </c>
      <c r="AA882" t="e">
        <f t="shared" si="233"/>
        <v>#NAME?</v>
      </c>
      <c r="AB882">
        <v>48</v>
      </c>
      <c r="AC882" t="e">
        <f t="shared" si="234"/>
        <v>#NAME?</v>
      </c>
      <c r="AD882">
        <v>1</v>
      </c>
      <c r="AE882" t="e">
        <f t="shared" si="235"/>
        <v>#NAME?</v>
      </c>
      <c r="AF882" t="s">
        <v>63</v>
      </c>
      <c r="AG882" t="s">
        <v>64</v>
      </c>
      <c r="AJ882">
        <v>0</v>
      </c>
      <c r="AK882">
        <v>77464948</v>
      </c>
      <c r="AL882">
        <v>10000</v>
      </c>
      <c r="AR882">
        <v>10000</v>
      </c>
      <c r="AS882">
        <v>814.971</v>
      </c>
      <c r="AT882">
        <v>0</v>
      </c>
      <c r="AU882">
        <v>100000</v>
      </c>
      <c r="AV882">
        <v>35</v>
      </c>
      <c r="AW882" t="s">
        <v>60</v>
      </c>
      <c r="AX882" t="s">
        <v>61</v>
      </c>
      <c r="AY882" t="s">
        <v>62</v>
      </c>
      <c r="BA882">
        <v>7</v>
      </c>
      <c r="BB882">
        <v>1</v>
      </c>
      <c r="BD882">
        <v>7.53043</v>
      </c>
      <c r="BE882">
        <v>0.25624400000000003</v>
      </c>
      <c r="BF882">
        <v>1408.51</v>
      </c>
      <c r="BH882">
        <v>814.971</v>
      </c>
      <c r="BN882">
        <v>774563653</v>
      </c>
      <c r="BO882">
        <v>4973377</v>
      </c>
      <c r="BP882">
        <v>85831</v>
      </c>
      <c r="BQ882">
        <v>0</v>
      </c>
      <c r="BR882">
        <v>0.30078700000000003</v>
      </c>
      <c r="BY882" t="s">
        <v>4646</v>
      </c>
      <c r="BZ882" t="s">
        <v>8318</v>
      </c>
      <c r="CA882" t="s">
        <v>58</v>
      </c>
      <c r="CB882" t="str">
        <f t="shared" si="236"/>
        <v>ZYRA_SCATTER_0i0d100000k nrq=1</v>
      </c>
      <c r="CC882">
        <f t="shared" si="237"/>
        <v>36</v>
      </c>
    </row>
    <row r="883" spans="1:81" x14ac:dyDescent="0.4">
      <c r="A883" t="s">
        <v>953</v>
      </c>
      <c r="B883" t="s">
        <v>58</v>
      </c>
      <c r="C883" t="s">
        <v>281</v>
      </c>
      <c r="D883" t="e">
        <f t="shared" si="221"/>
        <v>#NAME?</v>
      </c>
      <c r="E883">
        <v>10000</v>
      </c>
      <c r="F883" t="e">
        <f t="shared" si="222"/>
        <v>#NAME?</v>
      </c>
      <c r="G883" t="s">
        <v>60</v>
      </c>
      <c r="H883" t="e">
        <f t="shared" si="223"/>
        <v>#NAME?</v>
      </c>
      <c r="I883" t="s">
        <v>61</v>
      </c>
      <c r="J883" t="e">
        <f t="shared" si="224"/>
        <v>#NAME?</v>
      </c>
      <c r="K883" t="s">
        <v>62</v>
      </c>
      <c r="L883" t="e">
        <f t="shared" si="225"/>
        <v>#NAME?</v>
      </c>
      <c r="M883" t="e">
        <f t="shared" si="226"/>
        <v>#NAME?</v>
      </c>
      <c r="N883">
        <v>100000</v>
      </c>
      <c r="O883" t="e">
        <f t="shared" si="227"/>
        <v>#NAME?</v>
      </c>
      <c r="P883">
        <v>0</v>
      </c>
      <c r="Q883" t="e">
        <f t="shared" si="228"/>
        <v>#NAME?</v>
      </c>
      <c r="R883">
        <v>0</v>
      </c>
      <c r="S883" t="e">
        <f t="shared" si="229"/>
        <v>#NAME?</v>
      </c>
      <c r="T883">
        <v>0</v>
      </c>
      <c r="U883" t="e">
        <f t="shared" si="230"/>
        <v>#NAME?</v>
      </c>
      <c r="V883">
        <v>256</v>
      </c>
      <c r="W883" t="e">
        <f t="shared" si="231"/>
        <v>#NAME?</v>
      </c>
      <c r="X883">
        <v>35</v>
      </c>
      <c r="Y883" t="e">
        <f t="shared" si="232"/>
        <v>#NAME?</v>
      </c>
      <c r="Z883">
        <v>1</v>
      </c>
      <c r="AA883" t="e">
        <f t="shared" si="233"/>
        <v>#NAME?</v>
      </c>
      <c r="AB883">
        <v>48</v>
      </c>
      <c r="AC883" t="e">
        <f t="shared" si="234"/>
        <v>#NAME?</v>
      </c>
      <c r="AD883">
        <v>2</v>
      </c>
      <c r="AE883" t="e">
        <f t="shared" si="235"/>
        <v>#NAME?</v>
      </c>
      <c r="AF883" t="s">
        <v>63</v>
      </c>
      <c r="AG883" t="s">
        <v>64</v>
      </c>
      <c r="AJ883">
        <v>0</v>
      </c>
      <c r="AK883">
        <v>77965783</v>
      </c>
      <c r="AL883">
        <v>10000</v>
      </c>
      <c r="AR883">
        <v>10000</v>
      </c>
      <c r="AS883">
        <v>786.83600000000001</v>
      </c>
      <c r="AT883">
        <v>0</v>
      </c>
      <c r="AU883">
        <v>100000</v>
      </c>
      <c r="AV883">
        <v>35</v>
      </c>
      <c r="AW883" t="s">
        <v>60</v>
      </c>
      <c r="AX883" t="s">
        <v>61</v>
      </c>
      <c r="AY883" t="s">
        <v>62</v>
      </c>
      <c r="BA883">
        <v>7</v>
      </c>
      <c r="BB883">
        <v>1</v>
      </c>
      <c r="BD883">
        <v>7.5075900000000004</v>
      </c>
      <c r="BE883">
        <v>0.25690600000000002</v>
      </c>
      <c r="BF883">
        <v>1389.16</v>
      </c>
      <c r="BH883">
        <v>786.83600000000001</v>
      </c>
      <c r="BN883">
        <v>779573295</v>
      </c>
      <c r="BO883">
        <v>4607227</v>
      </c>
      <c r="BP883">
        <v>84543</v>
      </c>
      <c r="BQ883">
        <v>0</v>
      </c>
      <c r="BR883">
        <v>0.28652300000000003</v>
      </c>
      <c r="BY883" t="s">
        <v>4647</v>
      </c>
      <c r="BZ883" t="s">
        <v>8319</v>
      </c>
      <c r="CA883" t="s">
        <v>58</v>
      </c>
      <c r="CB883" t="str">
        <f t="shared" si="236"/>
        <v>ZYRA_SCATTER_0i0d100000k nrq=1</v>
      </c>
      <c r="CC883">
        <f t="shared" si="237"/>
        <v>36</v>
      </c>
    </row>
    <row r="884" spans="1:81" x14ac:dyDescent="0.4">
      <c r="A884" t="s">
        <v>954</v>
      </c>
      <c r="B884" t="s">
        <v>58</v>
      </c>
      <c r="C884" t="s">
        <v>281</v>
      </c>
      <c r="D884" t="e">
        <f t="shared" si="221"/>
        <v>#NAME?</v>
      </c>
      <c r="E884">
        <v>10000</v>
      </c>
      <c r="F884" t="e">
        <f t="shared" si="222"/>
        <v>#NAME?</v>
      </c>
      <c r="G884" t="s">
        <v>60</v>
      </c>
      <c r="H884" t="e">
        <f t="shared" si="223"/>
        <v>#NAME?</v>
      </c>
      <c r="I884" t="s">
        <v>61</v>
      </c>
      <c r="J884" t="e">
        <f t="shared" si="224"/>
        <v>#NAME?</v>
      </c>
      <c r="K884" t="s">
        <v>62</v>
      </c>
      <c r="L884" t="e">
        <f t="shared" si="225"/>
        <v>#NAME?</v>
      </c>
      <c r="M884" t="e">
        <f t="shared" si="226"/>
        <v>#NAME?</v>
      </c>
      <c r="N884">
        <v>100000</v>
      </c>
      <c r="O884" t="e">
        <f t="shared" si="227"/>
        <v>#NAME?</v>
      </c>
      <c r="P884">
        <v>0</v>
      </c>
      <c r="Q884" t="e">
        <f t="shared" si="228"/>
        <v>#NAME?</v>
      </c>
      <c r="R884">
        <v>0</v>
      </c>
      <c r="S884" t="e">
        <f t="shared" si="229"/>
        <v>#NAME?</v>
      </c>
      <c r="T884">
        <v>0</v>
      </c>
      <c r="U884" t="e">
        <f t="shared" si="230"/>
        <v>#NAME?</v>
      </c>
      <c r="V884">
        <v>256</v>
      </c>
      <c r="W884" t="e">
        <f t="shared" si="231"/>
        <v>#NAME?</v>
      </c>
      <c r="X884">
        <v>54</v>
      </c>
      <c r="Y884" t="e">
        <f t="shared" si="232"/>
        <v>#NAME?</v>
      </c>
      <c r="Z884">
        <v>0</v>
      </c>
      <c r="AA884" t="e">
        <f t="shared" si="233"/>
        <v>#NAME?</v>
      </c>
      <c r="AB884">
        <v>48</v>
      </c>
      <c r="AC884" t="e">
        <f t="shared" si="234"/>
        <v>#NAME?</v>
      </c>
      <c r="AD884">
        <v>0</v>
      </c>
      <c r="AE884" t="e">
        <f t="shared" si="235"/>
        <v>#NAME?</v>
      </c>
      <c r="AF884" t="s">
        <v>63</v>
      </c>
      <c r="AG884" t="s">
        <v>64</v>
      </c>
      <c r="AJ884">
        <v>0</v>
      </c>
      <c r="AK884">
        <v>114489380</v>
      </c>
      <c r="AL884">
        <v>10000</v>
      </c>
      <c r="AR884">
        <v>10000</v>
      </c>
      <c r="AS884">
        <v>792.24099999999999</v>
      </c>
      <c r="AT884">
        <v>0</v>
      </c>
      <c r="AU884">
        <v>100000</v>
      </c>
      <c r="AV884">
        <v>54</v>
      </c>
      <c r="AW884" t="s">
        <v>60</v>
      </c>
      <c r="AX884" t="s">
        <v>61</v>
      </c>
      <c r="AY884" t="s">
        <v>62</v>
      </c>
      <c r="BA884">
        <v>7</v>
      </c>
      <c r="BB884">
        <v>1</v>
      </c>
      <c r="BD884">
        <v>7.1670100000000003</v>
      </c>
      <c r="BE884">
        <v>4.4373500000000003E-2</v>
      </c>
      <c r="BF884">
        <v>1291.32</v>
      </c>
      <c r="BH884">
        <v>792.24099999999999</v>
      </c>
      <c r="BN884">
        <v>1144893805</v>
      </c>
      <c r="BO884">
        <v>588156</v>
      </c>
      <c r="BP884">
        <v>1</v>
      </c>
      <c r="BQ884">
        <v>0</v>
      </c>
      <c r="BR884">
        <v>0</v>
      </c>
      <c r="BY884" t="s">
        <v>4648</v>
      </c>
      <c r="BZ884" t="s">
        <v>8320</v>
      </c>
      <c r="CA884" t="s">
        <v>58</v>
      </c>
      <c r="CB884" t="str">
        <f t="shared" si="236"/>
        <v>ZYRA_SCATTER_0i0d100000k nrq=0</v>
      </c>
      <c r="CC884">
        <f t="shared" si="237"/>
        <v>54</v>
      </c>
    </row>
    <row r="885" spans="1:81" x14ac:dyDescent="0.4">
      <c r="A885" t="s">
        <v>955</v>
      </c>
      <c r="B885" t="s">
        <v>58</v>
      </c>
      <c r="C885" t="s">
        <v>281</v>
      </c>
      <c r="D885" t="e">
        <f t="shared" si="221"/>
        <v>#NAME?</v>
      </c>
      <c r="E885">
        <v>10000</v>
      </c>
      <c r="F885" t="e">
        <f t="shared" si="222"/>
        <v>#NAME?</v>
      </c>
      <c r="G885" t="s">
        <v>60</v>
      </c>
      <c r="H885" t="e">
        <f t="shared" si="223"/>
        <v>#NAME?</v>
      </c>
      <c r="I885" t="s">
        <v>61</v>
      </c>
      <c r="J885" t="e">
        <f t="shared" si="224"/>
        <v>#NAME?</v>
      </c>
      <c r="K885" t="s">
        <v>62</v>
      </c>
      <c r="L885" t="e">
        <f t="shared" si="225"/>
        <v>#NAME?</v>
      </c>
      <c r="M885" t="e">
        <f t="shared" si="226"/>
        <v>#NAME?</v>
      </c>
      <c r="N885">
        <v>100000</v>
      </c>
      <c r="O885" t="e">
        <f t="shared" si="227"/>
        <v>#NAME?</v>
      </c>
      <c r="P885">
        <v>0</v>
      </c>
      <c r="Q885" t="e">
        <f t="shared" si="228"/>
        <v>#NAME?</v>
      </c>
      <c r="R885">
        <v>0</v>
      </c>
      <c r="S885" t="e">
        <f t="shared" si="229"/>
        <v>#NAME?</v>
      </c>
      <c r="T885">
        <v>0</v>
      </c>
      <c r="U885" t="e">
        <f t="shared" si="230"/>
        <v>#NAME?</v>
      </c>
      <c r="V885">
        <v>256</v>
      </c>
      <c r="W885" t="e">
        <f t="shared" si="231"/>
        <v>#NAME?</v>
      </c>
      <c r="X885">
        <v>54</v>
      </c>
      <c r="Y885" t="e">
        <f t="shared" si="232"/>
        <v>#NAME?</v>
      </c>
      <c r="Z885">
        <v>0</v>
      </c>
      <c r="AA885" t="e">
        <f t="shared" si="233"/>
        <v>#NAME?</v>
      </c>
      <c r="AB885">
        <v>48</v>
      </c>
      <c r="AC885" t="e">
        <f t="shared" si="234"/>
        <v>#NAME?</v>
      </c>
      <c r="AD885">
        <v>1</v>
      </c>
      <c r="AE885" t="e">
        <f t="shared" si="235"/>
        <v>#NAME?</v>
      </c>
      <c r="AF885" t="s">
        <v>63</v>
      </c>
      <c r="AG885" t="s">
        <v>64</v>
      </c>
      <c r="AJ885">
        <v>0</v>
      </c>
      <c r="AK885">
        <v>115530493</v>
      </c>
      <c r="AL885">
        <v>10000</v>
      </c>
      <c r="AR885">
        <v>10000</v>
      </c>
      <c r="AS885">
        <v>793.34699999999998</v>
      </c>
      <c r="AT885">
        <v>0</v>
      </c>
      <c r="AU885">
        <v>100000</v>
      </c>
      <c r="AV885">
        <v>54</v>
      </c>
      <c r="AW885" t="s">
        <v>60</v>
      </c>
      <c r="AX885" t="s">
        <v>61</v>
      </c>
      <c r="AY885" t="s">
        <v>62</v>
      </c>
      <c r="BA885">
        <v>7</v>
      </c>
      <c r="BB885">
        <v>1</v>
      </c>
      <c r="BD885">
        <v>7.3051599999999999</v>
      </c>
      <c r="BE885">
        <v>4.31145E-2</v>
      </c>
      <c r="BF885">
        <v>1282.29</v>
      </c>
      <c r="BH885">
        <v>793.34699999999998</v>
      </c>
      <c r="BN885">
        <v>1155304935</v>
      </c>
      <c r="BO885">
        <v>581860</v>
      </c>
      <c r="BP885">
        <v>216010</v>
      </c>
      <c r="BQ885">
        <v>316</v>
      </c>
      <c r="BR885">
        <v>0</v>
      </c>
      <c r="BY885" t="s">
        <v>4649</v>
      </c>
      <c r="BZ885" t="s">
        <v>8321</v>
      </c>
      <c r="CA885" t="s">
        <v>58</v>
      </c>
      <c r="CB885" t="str">
        <f t="shared" si="236"/>
        <v>ZYRA_SCATTER_0i0d100000k nrq=0</v>
      </c>
      <c r="CC885">
        <f t="shared" si="237"/>
        <v>54</v>
      </c>
    </row>
    <row r="886" spans="1:81" x14ac:dyDescent="0.4">
      <c r="A886" t="s">
        <v>956</v>
      </c>
      <c r="B886" t="s">
        <v>58</v>
      </c>
      <c r="C886" t="s">
        <v>281</v>
      </c>
      <c r="D886" t="e">
        <f t="shared" si="221"/>
        <v>#NAME?</v>
      </c>
      <c r="E886">
        <v>10000</v>
      </c>
      <c r="F886" t="e">
        <f t="shared" si="222"/>
        <v>#NAME?</v>
      </c>
      <c r="G886" t="s">
        <v>60</v>
      </c>
      <c r="H886" t="e">
        <f t="shared" si="223"/>
        <v>#NAME?</v>
      </c>
      <c r="I886" t="s">
        <v>61</v>
      </c>
      <c r="J886" t="e">
        <f t="shared" si="224"/>
        <v>#NAME?</v>
      </c>
      <c r="K886" t="s">
        <v>62</v>
      </c>
      <c r="L886" t="e">
        <f t="shared" si="225"/>
        <v>#NAME?</v>
      </c>
      <c r="M886" t="e">
        <f t="shared" si="226"/>
        <v>#NAME?</v>
      </c>
      <c r="N886">
        <v>100000</v>
      </c>
      <c r="O886" t="e">
        <f t="shared" si="227"/>
        <v>#NAME?</v>
      </c>
      <c r="P886">
        <v>0</v>
      </c>
      <c r="Q886" t="e">
        <f t="shared" si="228"/>
        <v>#NAME?</v>
      </c>
      <c r="R886">
        <v>0</v>
      </c>
      <c r="S886" t="e">
        <f t="shared" si="229"/>
        <v>#NAME?</v>
      </c>
      <c r="T886">
        <v>0</v>
      </c>
      <c r="U886" t="e">
        <f t="shared" si="230"/>
        <v>#NAME?</v>
      </c>
      <c r="V886">
        <v>256</v>
      </c>
      <c r="W886" t="e">
        <f t="shared" si="231"/>
        <v>#NAME?</v>
      </c>
      <c r="X886">
        <v>54</v>
      </c>
      <c r="Y886" t="e">
        <f t="shared" si="232"/>
        <v>#NAME?</v>
      </c>
      <c r="Z886">
        <v>0</v>
      </c>
      <c r="AA886" t="e">
        <f t="shared" si="233"/>
        <v>#NAME?</v>
      </c>
      <c r="AB886">
        <v>48</v>
      </c>
      <c r="AC886" t="e">
        <f t="shared" si="234"/>
        <v>#NAME?</v>
      </c>
      <c r="AD886">
        <v>2</v>
      </c>
      <c r="AE886" t="e">
        <f t="shared" si="235"/>
        <v>#NAME?</v>
      </c>
      <c r="AF886" t="s">
        <v>63</v>
      </c>
      <c r="AG886" t="s">
        <v>64</v>
      </c>
      <c r="AJ886">
        <v>0</v>
      </c>
      <c r="AK886">
        <v>116434041</v>
      </c>
      <c r="AL886">
        <v>10000</v>
      </c>
      <c r="AR886">
        <v>10000</v>
      </c>
      <c r="AS886">
        <v>773.91300000000001</v>
      </c>
      <c r="AT886">
        <v>0</v>
      </c>
      <c r="AU886">
        <v>100000</v>
      </c>
      <c r="AV886">
        <v>54</v>
      </c>
      <c r="AW886" t="s">
        <v>60</v>
      </c>
      <c r="AX886" t="s">
        <v>61</v>
      </c>
      <c r="AY886" t="s">
        <v>62</v>
      </c>
      <c r="BA886">
        <v>7</v>
      </c>
      <c r="BB886">
        <v>1</v>
      </c>
      <c r="BD886">
        <v>7.1474500000000001</v>
      </c>
      <c r="BE886">
        <v>4.4752399999999998E-2</v>
      </c>
      <c r="BF886">
        <v>1264.32</v>
      </c>
      <c r="BH886">
        <v>773.91300000000001</v>
      </c>
      <c r="BN886">
        <v>1164340338</v>
      </c>
      <c r="BO886">
        <v>583238</v>
      </c>
      <c r="BP886">
        <v>81</v>
      </c>
      <c r="BQ886">
        <v>0</v>
      </c>
      <c r="BR886">
        <v>0</v>
      </c>
      <c r="BY886" t="s">
        <v>4650</v>
      </c>
      <c r="BZ886" t="s">
        <v>8322</v>
      </c>
      <c r="CA886" t="s">
        <v>58</v>
      </c>
      <c r="CB886" t="str">
        <f t="shared" si="236"/>
        <v>ZYRA_SCATTER_0i0d100000k nrq=0</v>
      </c>
      <c r="CC886">
        <f t="shared" si="237"/>
        <v>54</v>
      </c>
    </row>
    <row r="887" spans="1:81" x14ac:dyDescent="0.4">
      <c r="A887" t="s">
        <v>957</v>
      </c>
      <c r="B887" t="s">
        <v>58</v>
      </c>
      <c r="C887" t="s">
        <v>78</v>
      </c>
      <c r="D887" t="e">
        <f t="shared" si="221"/>
        <v>#NAME?</v>
      </c>
      <c r="E887">
        <v>10000</v>
      </c>
      <c r="F887" t="e">
        <f t="shared" si="222"/>
        <v>#NAME?</v>
      </c>
      <c r="G887" t="s">
        <v>60</v>
      </c>
      <c r="H887" t="e">
        <f t="shared" si="223"/>
        <v>#NAME?</v>
      </c>
      <c r="I887" t="s">
        <v>61</v>
      </c>
      <c r="J887" t="e">
        <f t="shared" si="224"/>
        <v>#NAME?</v>
      </c>
      <c r="K887" t="s">
        <v>62</v>
      </c>
      <c r="L887" t="e">
        <f t="shared" si="225"/>
        <v>#NAME?</v>
      </c>
      <c r="M887" t="e">
        <f t="shared" si="226"/>
        <v>#NAME?</v>
      </c>
      <c r="N887">
        <v>100000</v>
      </c>
      <c r="O887" t="e">
        <f t="shared" si="227"/>
        <v>#NAME?</v>
      </c>
      <c r="P887">
        <v>20</v>
      </c>
      <c r="Q887" t="e">
        <f t="shared" si="228"/>
        <v>#NAME?</v>
      </c>
      <c r="R887">
        <v>20</v>
      </c>
      <c r="S887" t="e">
        <f t="shared" si="229"/>
        <v>#NAME?</v>
      </c>
      <c r="T887">
        <v>0</v>
      </c>
      <c r="U887" t="e">
        <f t="shared" si="230"/>
        <v>#NAME?</v>
      </c>
      <c r="V887">
        <v>256</v>
      </c>
      <c r="W887" t="e">
        <f t="shared" si="231"/>
        <v>#NAME?</v>
      </c>
      <c r="X887">
        <v>18</v>
      </c>
      <c r="Y887" t="e">
        <f t="shared" si="232"/>
        <v>#NAME?</v>
      </c>
      <c r="Z887">
        <v>0</v>
      </c>
      <c r="AA887" t="e">
        <f t="shared" si="233"/>
        <v>#NAME?</v>
      </c>
      <c r="AB887">
        <v>48</v>
      </c>
      <c r="AC887" t="e">
        <f t="shared" si="234"/>
        <v>#NAME?</v>
      </c>
      <c r="AD887">
        <v>2</v>
      </c>
      <c r="AE887" t="e">
        <f t="shared" si="235"/>
        <v>#NAME?</v>
      </c>
      <c r="AF887" t="s">
        <v>65</v>
      </c>
      <c r="AG887" t="s">
        <v>64</v>
      </c>
      <c r="AH887">
        <v>37862293</v>
      </c>
      <c r="AI887">
        <v>37845192</v>
      </c>
      <c r="AJ887">
        <v>7570748</v>
      </c>
      <c r="AK887">
        <v>18907061</v>
      </c>
      <c r="AL887">
        <v>10000</v>
      </c>
      <c r="AR887">
        <v>10000</v>
      </c>
      <c r="AS887">
        <v>203896.97</v>
      </c>
      <c r="AT887">
        <v>20</v>
      </c>
      <c r="AU887">
        <v>100000</v>
      </c>
      <c r="AV887">
        <v>18</v>
      </c>
      <c r="AW887" t="s">
        <v>60</v>
      </c>
      <c r="AX887" t="s">
        <v>61</v>
      </c>
      <c r="AY887" t="s">
        <v>62</v>
      </c>
      <c r="BA887">
        <v>8</v>
      </c>
      <c r="BB887">
        <v>1</v>
      </c>
      <c r="BD887">
        <v>25.343</v>
      </c>
      <c r="BE887">
        <v>0.16492399999999999</v>
      </c>
      <c r="BF887">
        <v>2299.3000000000002</v>
      </c>
      <c r="BH887">
        <v>3896.97</v>
      </c>
      <c r="BY887" t="s">
        <v>4651</v>
      </c>
      <c r="BZ887" t="s">
        <v>8323</v>
      </c>
      <c r="CA887" t="s">
        <v>58</v>
      </c>
      <c r="CB887" t="str">
        <f t="shared" si="236"/>
        <v>ZYRA_CLUSTER_20i20d100000k nrq=0</v>
      </c>
      <c r="CC887">
        <f t="shared" si="237"/>
        <v>18</v>
      </c>
    </row>
    <row r="888" spans="1:81" x14ac:dyDescent="0.4">
      <c r="A888" t="s">
        <v>958</v>
      </c>
      <c r="B888" t="s">
        <v>58</v>
      </c>
      <c r="C888" t="s">
        <v>78</v>
      </c>
      <c r="D888" t="e">
        <f t="shared" si="221"/>
        <v>#NAME?</v>
      </c>
      <c r="E888">
        <v>10000</v>
      </c>
      <c r="F888" t="e">
        <f t="shared" si="222"/>
        <v>#NAME?</v>
      </c>
      <c r="G888" t="s">
        <v>60</v>
      </c>
      <c r="H888" t="e">
        <f t="shared" si="223"/>
        <v>#NAME?</v>
      </c>
      <c r="I888" t="s">
        <v>61</v>
      </c>
      <c r="J888" t="e">
        <f t="shared" si="224"/>
        <v>#NAME?</v>
      </c>
      <c r="K888" t="s">
        <v>62</v>
      </c>
      <c r="L888" t="e">
        <f t="shared" si="225"/>
        <v>#NAME?</v>
      </c>
      <c r="M888" t="e">
        <f t="shared" si="226"/>
        <v>#NAME?</v>
      </c>
      <c r="N888">
        <v>10000</v>
      </c>
      <c r="O888" t="e">
        <f t="shared" si="227"/>
        <v>#NAME?</v>
      </c>
      <c r="P888">
        <v>5</v>
      </c>
      <c r="Q888" t="e">
        <f t="shared" si="228"/>
        <v>#NAME?</v>
      </c>
      <c r="R888">
        <v>5</v>
      </c>
      <c r="S888" t="e">
        <f t="shared" si="229"/>
        <v>#NAME?</v>
      </c>
      <c r="T888">
        <v>0</v>
      </c>
      <c r="U888" t="e">
        <f t="shared" si="230"/>
        <v>#NAME?</v>
      </c>
      <c r="V888">
        <v>256</v>
      </c>
      <c r="W888" t="e">
        <f t="shared" si="231"/>
        <v>#NAME?</v>
      </c>
      <c r="X888">
        <v>107</v>
      </c>
      <c r="Y888" t="e">
        <f t="shared" si="232"/>
        <v>#NAME?</v>
      </c>
      <c r="Z888">
        <v>1</v>
      </c>
      <c r="AA888" t="e">
        <f t="shared" si="233"/>
        <v>#NAME?</v>
      </c>
      <c r="AB888">
        <v>48</v>
      </c>
      <c r="AC888" t="e">
        <f t="shared" si="234"/>
        <v>#NAME?</v>
      </c>
      <c r="AD888">
        <v>2</v>
      </c>
      <c r="AE888" t="e">
        <f t="shared" si="235"/>
        <v>#NAME?</v>
      </c>
      <c r="AF888" t="s">
        <v>65</v>
      </c>
      <c r="AG888" t="s">
        <v>64</v>
      </c>
      <c r="AH888">
        <v>20316607</v>
      </c>
      <c r="AI888">
        <v>20310982</v>
      </c>
      <c r="AJ888">
        <v>4062758</v>
      </c>
      <c r="AK888">
        <v>40584438</v>
      </c>
      <c r="AL888">
        <v>10000</v>
      </c>
      <c r="AR888">
        <v>10000</v>
      </c>
      <c r="AS888">
        <v>52952.31</v>
      </c>
      <c r="AT888">
        <v>5</v>
      </c>
      <c r="AU888">
        <v>10000</v>
      </c>
      <c r="AV888">
        <v>107</v>
      </c>
      <c r="AW888" t="s">
        <v>60</v>
      </c>
      <c r="AX888" t="s">
        <v>61</v>
      </c>
      <c r="AY888" t="s">
        <v>62</v>
      </c>
      <c r="BA888">
        <v>8</v>
      </c>
      <c r="BB888">
        <v>1</v>
      </c>
      <c r="BD888">
        <v>7.5742500000000001</v>
      </c>
      <c r="BE888">
        <v>0.860819</v>
      </c>
      <c r="BF888">
        <v>6767.57</v>
      </c>
      <c r="BH888">
        <v>2952.31</v>
      </c>
      <c r="BY888" t="s">
        <v>4652</v>
      </c>
      <c r="BZ888" t="s">
        <v>8324</v>
      </c>
      <c r="CA888" t="s">
        <v>58</v>
      </c>
      <c r="CB888" t="str">
        <f t="shared" si="236"/>
        <v>ZYRA_CLUSTER_5i5d10000k nrq=1</v>
      </c>
      <c r="CC888">
        <f t="shared" si="237"/>
        <v>108</v>
      </c>
    </row>
    <row r="889" spans="1:81" x14ac:dyDescent="0.4">
      <c r="A889" t="s">
        <v>936</v>
      </c>
      <c r="B889" t="s">
        <v>58</v>
      </c>
      <c r="C889" t="s">
        <v>3765</v>
      </c>
      <c r="D889" t="e">
        <f t="shared" si="221"/>
        <v>#NAME?</v>
      </c>
      <c r="E889">
        <v>10000</v>
      </c>
      <c r="F889" t="e">
        <f t="shared" si="222"/>
        <v>#NAME?</v>
      </c>
      <c r="G889" t="s">
        <v>60</v>
      </c>
      <c r="H889" t="e">
        <f t="shared" si="223"/>
        <v>#NAME?</v>
      </c>
      <c r="I889" t="s">
        <v>61</v>
      </c>
      <c r="J889" t="e">
        <f t="shared" si="224"/>
        <v>#NAME?</v>
      </c>
      <c r="K889" t="s">
        <v>62</v>
      </c>
      <c r="L889" t="e">
        <f t="shared" si="225"/>
        <v>#NAME?</v>
      </c>
      <c r="M889" t="e">
        <f t="shared" si="226"/>
        <v>#NAME?</v>
      </c>
      <c r="N889">
        <v>10000</v>
      </c>
      <c r="O889" t="e">
        <f t="shared" si="227"/>
        <v>#NAME?</v>
      </c>
      <c r="P889">
        <v>5</v>
      </c>
      <c r="Q889" t="e">
        <f t="shared" si="228"/>
        <v>#NAME?</v>
      </c>
      <c r="R889">
        <v>5</v>
      </c>
      <c r="S889" t="e">
        <f t="shared" si="229"/>
        <v>#NAME?</v>
      </c>
      <c r="T889">
        <v>0</v>
      </c>
      <c r="U889" t="e">
        <f t="shared" si="230"/>
        <v>#NAME?</v>
      </c>
      <c r="V889">
        <v>256</v>
      </c>
      <c r="W889" t="e">
        <f t="shared" si="231"/>
        <v>#NAME?</v>
      </c>
      <c r="X889">
        <v>144</v>
      </c>
      <c r="Y889" t="e">
        <f t="shared" si="232"/>
        <v>#NAME?</v>
      </c>
      <c r="Z889">
        <v>0</v>
      </c>
      <c r="AA889" t="e">
        <f t="shared" si="233"/>
        <v>#NAME?</v>
      </c>
      <c r="AB889">
        <v>48</v>
      </c>
      <c r="AC889" t="e">
        <f t="shared" si="234"/>
        <v>#NAME?</v>
      </c>
      <c r="AD889">
        <v>0</v>
      </c>
      <c r="AE889" t="e">
        <f t="shared" si="235"/>
        <v>#NAME?</v>
      </c>
      <c r="AF889" t="s">
        <v>65</v>
      </c>
      <c r="AG889" t="s">
        <v>64</v>
      </c>
      <c r="AH889">
        <v>74253378</v>
      </c>
      <c r="AI889">
        <v>74265615</v>
      </c>
      <c r="AJ889">
        <v>14851899</v>
      </c>
      <c r="AK889">
        <v>148323003</v>
      </c>
      <c r="AL889">
        <v>10000</v>
      </c>
      <c r="AR889">
        <v>10000</v>
      </c>
      <c r="AS889">
        <v>51224.53</v>
      </c>
      <c r="AT889">
        <v>5</v>
      </c>
      <c r="AU889">
        <v>10000</v>
      </c>
      <c r="AV889">
        <v>144</v>
      </c>
      <c r="AW889" t="s">
        <v>60</v>
      </c>
      <c r="AX889" t="s">
        <v>61</v>
      </c>
      <c r="AY889" t="s">
        <v>62</v>
      </c>
      <c r="BA889">
        <v>8</v>
      </c>
      <c r="BB889">
        <v>1</v>
      </c>
      <c r="BD889">
        <v>9.1885700000000003</v>
      </c>
      <c r="BE889">
        <v>1.3586100000000001</v>
      </c>
      <c r="BF889">
        <v>2538.3200000000002</v>
      </c>
      <c r="BH889">
        <v>1224.53</v>
      </c>
      <c r="BN889">
        <v>237664616</v>
      </c>
      <c r="BO889">
        <v>1288944266</v>
      </c>
      <c r="BP889">
        <v>956539</v>
      </c>
      <c r="BQ889">
        <v>63266</v>
      </c>
      <c r="BR889">
        <v>0</v>
      </c>
      <c r="BY889" t="s">
        <v>4653</v>
      </c>
      <c r="BZ889" t="s">
        <v>8325</v>
      </c>
      <c r="CA889" t="s">
        <v>58</v>
      </c>
      <c r="CB889" t="str">
        <f t="shared" si="236"/>
        <v>ZYRA_CLUSTER_5i5d10000k nrq=0</v>
      </c>
      <c r="CC889">
        <f t="shared" si="237"/>
        <v>144</v>
      </c>
    </row>
    <row r="890" spans="1:81" x14ac:dyDescent="0.4">
      <c r="A890" t="s">
        <v>959</v>
      </c>
      <c r="B890" t="s">
        <v>58</v>
      </c>
      <c r="C890" t="s">
        <v>281</v>
      </c>
      <c r="D890" t="e">
        <f t="shared" si="221"/>
        <v>#NAME?</v>
      </c>
      <c r="E890">
        <v>10000</v>
      </c>
      <c r="F890" t="e">
        <f t="shared" si="222"/>
        <v>#NAME?</v>
      </c>
      <c r="G890" t="s">
        <v>60</v>
      </c>
      <c r="H890" t="e">
        <f t="shared" si="223"/>
        <v>#NAME?</v>
      </c>
      <c r="I890" t="s">
        <v>61</v>
      </c>
      <c r="J890" t="e">
        <f t="shared" si="224"/>
        <v>#NAME?</v>
      </c>
      <c r="K890" t="s">
        <v>62</v>
      </c>
      <c r="L890" t="e">
        <f t="shared" si="225"/>
        <v>#NAME?</v>
      </c>
      <c r="M890" t="e">
        <f t="shared" si="226"/>
        <v>#NAME?</v>
      </c>
      <c r="N890">
        <v>100000</v>
      </c>
      <c r="O890" t="e">
        <f t="shared" si="227"/>
        <v>#NAME?</v>
      </c>
      <c r="P890">
        <v>0</v>
      </c>
      <c r="Q890" t="e">
        <f t="shared" si="228"/>
        <v>#NAME?</v>
      </c>
      <c r="R890">
        <v>0</v>
      </c>
      <c r="S890" t="e">
        <f t="shared" si="229"/>
        <v>#NAME?</v>
      </c>
      <c r="T890">
        <v>0</v>
      </c>
      <c r="U890" t="e">
        <f t="shared" si="230"/>
        <v>#NAME?</v>
      </c>
      <c r="V890">
        <v>256</v>
      </c>
      <c r="W890" t="e">
        <f t="shared" si="231"/>
        <v>#NAME?</v>
      </c>
      <c r="X890">
        <v>53</v>
      </c>
      <c r="Y890" t="e">
        <f t="shared" si="232"/>
        <v>#NAME?</v>
      </c>
      <c r="Z890">
        <v>1</v>
      </c>
      <c r="AA890" t="e">
        <f t="shared" si="233"/>
        <v>#NAME?</v>
      </c>
      <c r="AB890">
        <v>48</v>
      </c>
      <c r="AC890" t="e">
        <f t="shared" si="234"/>
        <v>#NAME?</v>
      </c>
      <c r="AD890">
        <v>0</v>
      </c>
      <c r="AE890" t="e">
        <f t="shared" si="235"/>
        <v>#NAME?</v>
      </c>
      <c r="AF890" t="s">
        <v>63</v>
      </c>
      <c r="AG890" t="s">
        <v>64</v>
      </c>
      <c r="AJ890">
        <v>0</v>
      </c>
      <c r="AK890">
        <v>108443596</v>
      </c>
      <c r="AL890">
        <v>10000</v>
      </c>
      <c r="AR890">
        <v>10000</v>
      </c>
      <c r="AS890">
        <v>788.04600000000005</v>
      </c>
      <c r="AT890">
        <v>0</v>
      </c>
      <c r="AU890">
        <v>100000</v>
      </c>
      <c r="AV890">
        <v>53</v>
      </c>
      <c r="AW890" t="s">
        <v>60</v>
      </c>
      <c r="AX890" t="s">
        <v>61</v>
      </c>
      <c r="AY890" t="s">
        <v>62</v>
      </c>
      <c r="BA890">
        <v>7</v>
      </c>
      <c r="BB890">
        <v>1</v>
      </c>
      <c r="BD890">
        <v>7.4438700000000004</v>
      </c>
      <c r="BE890">
        <v>0.19999600000000001</v>
      </c>
      <c r="BF890">
        <v>1363.08</v>
      </c>
      <c r="BH890">
        <v>788.04600000000005</v>
      </c>
      <c r="BN890">
        <v>1084352651</v>
      </c>
      <c r="BO890">
        <v>6144432</v>
      </c>
      <c r="BP890">
        <v>83313</v>
      </c>
      <c r="BQ890">
        <v>0</v>
      </c>
      <c r="BR890">
        <v>0.28425299999999998</v>
      </c>
      <c r="BY890" t="s">
        <v>4654</v>
      </c>
      <c r="BZ890" t="s">
        <v>8326</v>
      </c>
      <c r="CA890" t="s">
        <v>58</v>
      </c>
      <c r="CB890" t="str">
        <f t="shared" si="236"/>
        <v>ZYRA_SCATTER_0i0d100000k nrq=1</v>
      </c>
      <c r="CC890">
        <f t="shared" si="237"/>
        <v>54</v>
      </c>
    </row>
    <row r="891" spans="1:81" x14ac:dyDescent="0.4">
      <c r="A891" t="s">
        <v>960</v>
      </c>
      <c r="B891" t="s">
        <v>58</v>
      </c>
      <c r="C891" t="s">
        <v>281</v>
      </c>
      <c r="D891" t="e">
        <f t="shared" si="221"/>
        <v>#NAME?</v>
      </c>
      <c r="E891">
        <v>10000</v>
      </c>
      <c r="F891" t="e">
        <f t="shared" si="222"/>
        <v>#NAME?</v>
      </c>
      <c r="G891" t="s">
        <v>60</v>
      </c>
      <c r="H891" t="e">
        <f t="shared" si="223"/>
        <v>#NAME?</v>
      </c>
      <c r="I891" t="s">
        <v>61</v>
      </c>
      <c r="J891" t="e">
        <f t="shared" si="224"/>
        <v>#NAME?</v>
      </c>
      <c r="K891" t="s">
        <v>62</v>
      </c>
      <c r="L891" t="e">
        <f t="shared" si="225"/>
        <v>#NAME?</v>
      </c>
      <c r="M891" t="e">
        <f t="shared" si="226"/>
        <v>#NAME?</v>
      </c>
      <c r="N891">
        <v>100000</v>
      </c>
      <c r="O891" t="e">
        <f t="shared" si="227"/>
        <v>#NAME?</v>
      </c>
      <c r="P891">
        <v>0</v>
      </c>
      <c r="Q891" t="e">
        <f t="shared" si="228"/>
        <v>#NAME?</v>
      </c>
      <c r="R891">
        <v>0</v>
      </c>
      <c r="S891" t="e">
        <f t="shared" si="229"/>
        <v>#NAME?</v>
      </c>
      <c r="T891">
        <v>0</v>
      </c>
      <c r="U891" t="e">
        <f t="shared" si="230"/>
        <v>#NAME?</v>
      </c>
      <c r="V891">
        <v>256</v>
      </c>
      <c r="W891" t="e">
        <f t="shared" si="231"/>
        <v>#NAME?</v>
      </c>
      <c r="X891">
        <v>53</v>
      </c>
      <c r="Y891" t="e">
        <f t="shared" si="232"/>
        <v>#NAME?</v>
      </c>
      <c r="Z891">
        <v>1</v>
      </c>
      <c r="AA891" t="e">
        <f t="shared" si="233"/>
        <v>#NAME?</v>
      </c>
      <c r="AB891">
        <v>48</v>
      </c>
      <c r="AC891" t="e">
        <f t="shared" si="234"/>
        <v>#NAME?</v>
      </c>
      <c r="AD891">
        <v>1</v>
      </c>
      <c r="AE891" t="e">
        <f t="shared" si="235"/>
        <v>#NAME?</v>
      </c>
      <c r="AF891" t="s">
        <v>63</v>
      </c>
      <c r="AG891" t="s">
        <v>64</v>
      </c>
      <c r="AJ891">
        <v>0</v>
      </c>
      <c r="AK891">
        <v>109259545</v>
      </c>
      <c r="AL891">
        <v>10000</v>
      </c>
      <c r="AR891">
        <v>10000</v>
      </c>
      <c r="AS891">
        <v>790.85199999999998</v>
      </c>
      <c r="AT891">
        <v>0</v>
      </c>
      <c r="AU891">
        <v>100000</v>
      </c>
      <c r="AV891">
        <v>53</v>
      </c>
      <c r="AW891" t="s">
        <v>60</v>
      </c>
      <c r="AX891" t="s">
        <v>61</v>
      </c>
      <c r="AY891" t="s">
        <v>62</v>
      </c>
      <c r="BA891">
        <v>7</v>
      </c>
      <c r="BB891">
        <v>1</v>
      </c>
      <c r="BD891">
        <v>7.4663199999999996</v>
      </c>
      <c r="BE891">
        <v>0.19661500000000001</v>
      </c>
      <c r="BF891">
        <v>1358.76</v>
      </c>
      <c r="BH891">
        <v>790.85199999999998</v>
      </c>
      <c r="BN891">
        <v>1092512224</v>
      </c>
      <c r="BO891">
        <v>6237352</v>
      </c>
      <c r="BP891">
        <v>83234</v>
      </c>
      <c r="BQ891">
        <v>0</v>
      </c>
      <c r="BR891">
        <v>0.281773</v>
      </c>
      <c r="BY891" t="s">
        <v>4655</v>
      </c>
      <c r="BZ891" t="s">
        <v>8327</v>
      </c>
      <c r="CA891" t="s">
        <v>58</v>
      </c>
      <c r="CB891" t="str">
        <f t="shared" si="236"/>
        <v>ZYRA_SCATTER_0i0d100000k nrq=1</v>
      </c>
      <c r="CC891">
        <f t="shared" si="237"/>
        <v>54</v>
      </c>
    </row>
    <row r="892" spans="1:81" x14ac:dyDescent="0.4">
      <c r="A892" t="s">
        <v>961</v>
      </c>
      <c r="B892" t="s">
        <v>58</v>
      </c>
      <c r="C892" t="s">
        <v>281</v>
      </c>
      <c r="D892" t="e">
        <f t="shared" si="221"/>
        <v>#NAME?</v>
      </c>
      <c r="E892">
        <v>10000</v>
      </c>
      <c r="F892" t="e">
        <f t="shared" si="222"/>
        <v>#NAME?</v>
      </c>
      <c r="G892" t="s">
        <v>60</v>
      </c>
      <c r="H892" t="e">
        <f t="shared" si="223"/>
        <v>#NAME?</v>
      </c>
      <c r="I892" t="s">
        <v>61</v>
      </c>
      <c r="J892" t="e">
        <f t="shared" si="224"/>
        <v>#NAME?</v>
      </c>
      <c r="K892" t="s">
        <v>62</v>
      </c>
      <c r="L892" t="e">
        <f t="shared" si="225"/>
        <v>#NAME?</v>
      </c>
      <c r="M892" t="e">
        <f t="shared" si="226"/>
        <v>#NAME?</v>
      </c>
      <c r="N892">
        <v>100000</v>
      </c>
      <c r="O892" t="e">
        <f t="shared" si="227"/>
        <v>#NAME?</v>
      </c>
      <c r="P892">
        <v>0</v>
      </c>
      <c r="Q892" t="e">
        <f t="shared" si="228"/>
        <v>#NAME?</v>
      </c>
      <c r="R892">
        <v>0</v>
      </c>
      <c r="S892" t="e">
        <f t="shared" si="229"/>
        <v>#NAME?</v>
      </c>
      <c r="T892">
        <v>0</v>
      </c>
      <c r="U892" t="e">
        <f t="shared" si="230"/>
        <v>#NAME?</v>
      </c>
      <c r="V892">
        <v>256</v>
      </c>
      <c r="W892" t="e">
        <f t="shared" si="231"/>
        <v>#NAME?</v>
      </c>
      <c r="X892">
        <v>53</v>
      </c>
      <c r="Y892" t="e">
        <f t="shared" si="232"/>
        <v>#NAME?</v>
      </c>
      <c r="Z892">
        <v>1</v>
      </c>
      <c r="AA892" t="e">
        <f t="shared" si="233"/>
        <v>#NAME?</v>
      </c>
      <c r="AB892">
        <v>48</v>
      </c>
      <c r="AC892" t="e">
        <f t="shared" si="234"/>
        <v>#NAME?</v>
      </c>
      <c r="AD892">
        <v>2</v>
      </c>
      <c r="AE892" t="e">
        <f t="shared" si="235"/>
        <v>#NAME?</v>
      </c>
      <c r="AF892" t="s">
        <v>63</v>
      </c>
      <c r="AG892" t="s">
        <v>64</v>
      </c>
      <c r="AJ892">
        <v>0</v>
      </c>
      <c r="AK892">
        <v>112257298</v>
      </c>
      <c r="AL892">
        <v>10000</v>
      </c>
      <c r="AR892">
        <v>10000</v>
      </c>
      <c r="AS892">
        <v>780.90300000000002</v>
      </c>
      <c r="AT892">
        <v>0</v>
      </c>
      <c r="AU892">
        <v>100000</v>
      </c>
      <c r="AV892">
        <v>53</v>
      </c>
      <c r="AW892" t="s">
        <v>60</v>
      </c>
      <c r="AX892" t="s">
        <v>61</v>
      </c>
      <c r="AY892" t="s">
        <v>62</v>
      </c>
      <c r="BA892">
        <v>7</v>
      </c>
      <c r="BB892">
        <v>1</v>
      </c>
      <c r="BD892">
        <v>7.4246699999999999</v>
      </c>
      <c r="BE892">
        <v>0.19095999999999999</v>
      </c>
      <c r="BF892">
        <v>1322.17</v>
      </c>
      <c r="BH892">
        <v>780.90300000000002</v>
      </c>
      <c r="BN892">
        <v>1122489114</v>
      </c>
      <c r="BO892">
        <v>6338555</v>
      </c>
      <c r="BP892">
        <v>83875</v>
      </c>
      <c r="BQ892">
        <v>0</v>
      </c>
      <c r="BR892">
        <v>0.27962700000000001</v>
      </c>
      <c r="BY892" t="s">
        <v>4656</v>
      </c>
      <c r="BZ892" t="s">
        <v>8328</v>
      </c>
      <c r="CA892" t="s">
        <v>58</v>
      </c>
      <c r="CB892" t="str">
        <f t="shared" si="236"/>
        <v>ZYRA_SCATTER_0i0d100000k nrq=1</v>
      </c>
      <c r="CC892">
        <f t="shared" si="237"/>
        <v>54</v>
      </c>
    </row>
    <row r="893" spans="1:81" x14ac:dyDescent="0.4">
      <c r="A893" t="s">
        <v>962</v>
      </c>
      <c r="B893" t="s">
        <v>58</v>
      </c>
      <c r="C893" t="s">
        <v>281</v>
      </c>
      <c r="D893" t="e">
        <f t="shared" si="221"/>
        <v>#NAME?</v>
      </c>
      <c r="E893">
        <v>10000</v>
      </c>
      <c r="F893" t="e">
        <f t="shared" si="222"/>
        <v>#NAME?</v>
      </c>
      <c r="G893" t="s">
        <v>60</v>
      </c>
      <c r="H893" t="e">
        <f t="shared" si="223"/>
        <v>#NAME?</v>
      </c>
      <c r="I893" t="s">
        <v>61</v>
      </c>
      <c r="J893" t="e">
        <f t="shared" si="224"/>
        <v>#NAME?</v>
      </c>
      <c r="K893" t="s">
        <v>62</v>
      </c>
      <c r="L893" t="e">
        <f t="shared" si="225"/>
        <v>#NAME?</v>
      </c>
      <c r="M893" t="e">
        <f t="shared" si="226"/>
        <v>#NAME?</v>
      </c>
      <c r="N893">
        <v>100000</v>
      </c>
      <c r="O893" t="e">
        <f t="shared" si="227"/>
        <v>#NAME?</v>
      </c>
      <c r="P893">
        <v>0</v>
      </c>
      <c r="Q893" t="e">
        <f t="shared" si="228"/>
        <v>#NAME?</v>
      </c>
      <c r="R893">
        <v>0</v>
      </c>
      <c r="S893" t="e">
        <f t="shared" si="229"/>
        <v>#NAME?</v>
      </c>
      <c r="T893">
        <v>0</v>
      </c>
      <c r="U893" t="e">
        <f t="shared" si="230"/>
        <v>#NAME?</v>
      </c>
      <c r="V893">
        <v>256</v>
      </c>
      <c r="W893" t="e">
        <f t="shared" si="231"/>
        <v>#NAME?</v>
      </c>
      <c r="X893">
        <v>72</v>
      </c>
      <c r="Y893" t="e">
        <f t="shared" si="232"/>
        <v>#NAME?</v>
      </c>
      <c r="Z893">
        <v>0</v>
      </c>
      <c r="AA893" t="e">
        <f t="shared" si="233"/>
        <v>#NAME?</v>
      </c>
      <c r="AB893">
        <v>48</v>
      </c>
      <c r="AC893" t="e">
        <f t="shared" si="234"/>
        <v>#NAME?</v>
      </c>
      <c r="AD893">
        <v>0</v>
      </c>
      <c r="AE893" t="e">
        <f t="shared" si="235"/>
        <v>#NAME?</v>
      </c>
      <c r="AF893" t="s">
        <v>63</v>
      </c>
      <c r="AG893" t="s">
        <v>64</v>
      </c>
      <c r="AJ893">
        <v>0</v>
      </c>
      <c r="AK893">
        <v>133778916</v>
      </c>
      <c r="AL893">
        <v>10000</v>
      </c>
      <c r="AR893">
        <v>10000</v>
      </c>
      <c r="AS893">
        <v>777.64099999999996</v>
      </c>
      <c r="AT893">
        <v>0</v>
      </c>
      <c r="AU893">
        <v>100000</v>
      </c>
      <c r="AV893">
        <v>72</v>
      </c>
      <c r="AW893" t="s">
        <v>60</v>
      </c>
      <c r="AX893" t="s">
        <v>61</v>
      </c>
      <c r="AY893" t="s">
        <v>62</v>
      </c>
      <c r="BA893">
        <v>7</v>
      </c>
      <c r="BB893">
        <v>1</v>
      </c>
      <c r="BD893">
        <v>7.3829599999999997</v>
      </c>
      <c r="BE893">
        <v>6.1550599999999997E-2</v>
      </c>
      <c r="BF893">
        <v>1429.28</v>
      </c>
      <c r="BH893">
        <v>777.64099999999996</v>
      </c>
      <c r="BN893">
        <v>1337789144</v>
      </c>
      <c r="BO893">
        <v>707795</v>
      </c>
      <c r="BP893">
        <v>18</v>
      </c>
      <c r="BQ893">
        <v>0</v>
      </c>
      <c r="BR893">
        <v>0</v>
      </c>
      <c r="BY893" t="s">
        <v>4657</v>
      </c>
      <c r="BZ893" t="s">
        <v>8329</v>
      </c>
      <c r="CA893" t="s">
        <v>58</v>
      </c>
      <c r="CB893" t="str">
        <f t="shared" si="236"/>
        <v>ZYRA_SCATTER_0i0d100000k nrq=0</v>
      </c>
      <c r="CC893">
        <f t="shared" si="237"/>
        <v>72</v>
      </c>
    </row>
    <row r="894" spans="1:81" x14ac:dyDescent="0.4">
      <c r="A894" t="s">
        <v>963</v>
      </c>
      <c r="B894" t="s">
        <v>58</v>
      </c>
      <c r="C894" t="s">
        <v>281</v>
      </c>
      <c r="D894" t="e">
        <f t="shared" si="221"/>
        <v>#NAME?</v>
      </c>
      <c r="E894">
        <v>10000</v>
      </c>
      <c r="F894" t="e">
        <f t="shared" si="222"/>
        <v>#NAME?</v>
      </c>
      <c r="G894" t="s">
        <v>60</v>
      </c>
      <c r="H894" t="e">
        <f t="shared" si="223"/>
        <v>#NAME?</v>
      </c>
      <c r="I894" t="s">
        <v>61</v>
      </c>
      <c r="J894" t="e">
        <f t="shared" si="224"/>
        <v>#NAME?</v>
      </c>
      <c r="K894" t="s">
        <v>62</v>
      </c>
      <c r="L894" t="e">
        <f t="shared" si="225"/>
        <v>#NAME?</v>
      </c>
      <c r="M894" t="e">
        <f t="shared" si="226"/>
        <v>#NAME?</v>
      </c>
      <c r="N894">
        <v>100000</v>
      </c>
      <c r="O894" t="e">
        <f t="shared" si="227"/>
        <v>#NAME?</v>
      </c>
      <c r="P894">
        <v>0</v>
      </c>
      <c r="Q894" t="e">
        <f t="shared" si="228"/>
        <v>#NAME?</v>
      </c>
      <c r="R894">
        <v>0</v>
      </c>
      <c r="S894" t="e">
        <f t="shared" si="229"/>
        <v>#NAME?</v>
      </c>
      <c r="T894">
        <v>0</v>
      </c>
      <c r="U894" t="e">
        <f t="shared" si="230"/>
        <v>#NAME?</v>
      </c>
      <c r="V894">
        <v>256</v>
      </c>
      <c r="W894" t="e">
        <f t="shared" si="231"/>
        <v>#NAME?</v>
      </c>
      <c r="X894">
        <v>72</v>
      </c>
      <c r="Y894" t="e">
        <f t="shared" si="232"/>
        <v>#NAME?</v>
      </c>
      <c r="Z894">
        <v>0</v>
      </c>
      <c r="AA894" t="e">
        <f t="shared" si="233"/>
        <v>#NAME?</v>
      </c>
      <c r="AB894">
        <v>48</v>
      </c>
      <c r="AC894" t="e">
        <f t="shared" si="234"/>
        <v>#NAME?</v>
      </c>
      <c r="AD894">
        <v>1</v>
      </c>
      <c r="AE894" t="e">
        <f t="shared" si="235"/>
        <v>#NAME?</v>
      </c>
      <c r="AF894" t="s">
        <v>63</v>
      </c>
      <c r="AG894" t="s">
        <v>64</v>
      </c>
      <c r="AJ894">
        <v>0</v>
      </c>
      <c r="AK894">
        <v>154016210</v>
      </c>
      <c r="AL894">
        <v>10000</v>
      </c>
      <c r="AR894">
        <v>10000</v>
      </c>
      <c r="AS894">
        <v>801.91700000000003</v>
      </c>
      <c r="AT894">
        <v>0</v>
      </c>
      <c r="AU894">
        <v>100000</v>
      </c>
      <c r="AV894">
        <v>72</v>
      </c>
      <c r="AW894" t="s">
        <v>60</v>
      </c>
      <c r="AX894" t="s">
        <v>61</v>
      </c>
      <c r="AY894" t="s">
        <v>62</v>
      </c>
      <c r="BA894">
        <v>7</v>
      </c>
      <c r="BB894">
        <v>1</v>
      </c>
      <c r="BD894">
        <v>7.1370199999999997</v>
      </c>
      <c r="BE894">
        <v>4.7719600000000001E-2</v>
      </c>
      <c r="BF894">
        <v>1242.8800000000001</v>
      </c>
      <c r="BH894">
        <v>801.91700000000003</v>
      </c>
      <c r="BN894">
        <v>1540162102</v>
      </c>
      <c r="BO894">
        <v>810142</v>
      </c>
      <c r="BP894">
        <v>5</v>
      </c>
      <c r="BQ894">
        <v>0</v>
      </c>
      <c r="BR894">
        <v>0</v>
      </c>
      <c r="BY894" t="s">
        <v>4658</v>
      </c>
      <c r="BZ894" t="s">
        <v>8330</v>
      </c>
      <c r="CA894" t="s">
        <v>58</v>
      </c>
      <c r="CB894" t="str">
        <f t="shared" si="236"/>
        <v>ZYRA_SCATTER_0i0d100000k nrq=0</v>
      </c>
      <c r="CC894">
        <f t="shared" si="237"/>
        <v>72</v>
      </c>
    </row>
    <row r="895" spans="1:81" x14ac:dyDescent="0.4">
      <c r="A895" t="s">
        <v>964</v>
      </c>
      <c r="B895" t="s">
        <v>58</v>
      </c>
      <c r="C895" t="s">
        <v>281</v>
      </c>
      <c r="D895" t="e">
        <f t="shared" si="221"/>
        <v>#NAME?</v>
      </c>
      <c r="E895">
        <v>10000</v>
      </c>
      <c r="F895" t="e">
        <f t="shared" si="222"/>
        <v>#NAME?</v>
      </c>
      <c r="G895" t="s">
        <v>60</v>
      </c>
      <c r="H895" t="e">
        <f t="shared" si="223"/>
        <v>#NAME?</v>
      </c>
      <c r="I895" t="s">
        <v>61</v>
      </c>
      <c r="J895" t="e">
        <f t="shared" si="224"/>
        <v>#NAME?</v>
      </c>
      <c r="K895" t="s">
        <v>62</v>
      </c>
      <c r="L895" t="e">
        <f t="shared" si="225"/>
        <v>#NAME?</v>
      </c>
      <c r="M895" t="e">
        <f t="shared" si="226"/>
        <v>#NAME?</v>
      </c>
      <c r="N895">
        <v>100000</v>
      </c>
      <c r="O895" t="e">
        <f t="shared" si="227"/>
        <v>#NAME?</v>
      </c>
      <c r="P895">
        <v>0</v>
      </c>
      <c r="Q895" t="e">
        <f t="shared" si="228"/>
        <v>#NAME?</v>
      </c>
      <c r="R895">
        <v>0</v>
      </c>
      <c r="S895" t="e">
        <f t="shared" si="229"/>
        <v>#NAME?</v>
      </c>
      <c r="T895">
        <v>0</v>
      </c>
      <c r="U895" t="e">
        <f t="shared" si="230"/>
        <v>#NAME?</v>
      </c>
      <c r="V895">
        <v>256</v>
      </c>
      <c r="W895" t="e">
        <f t="shared" si="231"/>
        <v>#NAME?</v>
      </c>
      <c r="X895">
        <v>72</v>
      </c>
      <c r="Y895" t="e">
        <f t="shared" si="232"/>
        <v>#NAME?</v>
      </c>
      <c r="Z895">
        <v>0</v>
      </c>
      <c r="AA895" t="e">
        <f t="shared" si="233"/>
        <v>#NAME?</v>
      </c>
      <c r="AB895">
        <v>48</v>
      </c>
      <c r="AC895" t="e">
        <f t="shared" si="234"/>
        <v>#NAME?</v>
      </c>
      <c r="AD895">
        <v>2</v>
      </c>
      <c r="AE895" t="e">
        <f t="shared" si="235"/>
        <v>#NAME?</v>
      </c>
      <c r="AF895" t="s">
        <v>63</v>
      </c>
      <c r="AG895" t="s">
        <v>64</v>
      </c>
      <c r="AJ895">
        <v>0</v>
      </c>
      <c r="AK895">
        <v>143003468</v>
      </c>
      <c r="AL895">
        <v>10000</v>
      </c>
      <c r="AR895">
        <v>10000</v>
      </c>
      <c r="AS895">
        <v>785.697</v>
      </c>
      <c r="AT895">
        <v>0</v>
      </c>
      <c r="AU895">
        <v>100000</v>
      </c>
      <c r="AV895">
        <v>72</v>
      </c>
      <c r="AW895" t="s">
        <v>60</v>
      </c>
      <c r="AX895" t="s">
        <v>61</v>
      </c>
      <c r="AY895" t="s">
        <v>62</v>
      </c>
      <c r="BA895">
        <v>7</v>
      </c>
      <c r="BB895">
        <v>1</v>
      </c>
      <c r="BD895">
        <v>7.3114600000000003</v>
      </c>
      <c r="BE895">
        <v>5.4150400000000001E-2</v>
      </c>
      <c r="BF895">
        <v>1338.03</v>
      </c>
      <c r="BH895">
        <v>785.697</v>
      </c>
      <c r="BN895">
        <v>1430034680</v>
      </c>
      <c r="BO895">
        <v>765666</v>
      </c>
      <c r="BP895">
        <v>182177</v>
      </c>
      <c r="BQ895">
        <v>526</v>
      </c>
      <c r="BR895">
        <v>0</v>
      </c>
      <c r="BY895" t="s">
        <v>4659</v>
      </c>
      <c r="BZ895" t="s">
        <v>8331</v>
      </c>
      <c r="CA895" t="s">
        <v>58</v>
      </c>
      <c r="CB895" t="str">
        <f t="shared" si="236"/>
        <v>ZYRA_SCATTER_0i0d100000k nrq=0</v>
      </c>
      <c r="CC895">
        <f t="shared" si="237"/>
        <v>72</v>
      </c>
    </row>
    <row r="896" spans="1:81" x14ac:dyDescent="0.4">
      <c r="A896" t="s">
        <v>965</v>
      </c>
      <c r="B896" t="s">
        <v>58</v>
      </c>
      <c r="C896" t="s">
        <v>281</v>
      </c>
      <c r="D896" t="e">
        <f t="shared" si="221"/>
        <v>#NAME?</v>
      </c>
      <c r="E896">
        <v>10000</v>
      </c>
      <c r="F896" t="e">
        <f t="shared" si="222"/>
        <v>#NAME?</v>
      </c>
      <c r="G896" t="s">
        <v>60</v>
      </c>
      <c r="H896" t="e">
        <f t="shared" si="223"/>
        <v>#NAME?</v>
      </c>
      <c r="I896" t="s">
        <v>61</v>
      </c>
      <c r="J896" t="e">
        <f t="shared" si="224"/>
        <v>#NAME?</v>
      </c>
      <c r="K896" t="s">
        <v>62</v>
      </c>
      <c r="L896" t="e">
        <f t="shared" si="225"/>
        <v>#NAME?</v>
      </c>
      <c r="M896" t="e">
        <f t="shared" si="226"/>
        <v>#NAME?</v>
      </c>
      <c r="N896">
        <v>100000</v>
      </c>
      <c r="O896" t="e">
        <f t="shared" si="227"/>
        <v>#NAME?</v>
      </c>
      <c r="P896">
        <v>0</v>
      </c>
      <c r="Q896" t="e">
        <f t="shared" si="228"/>
        <v>#NAME?</v>
      </c>
      <c r="R896">
        <v>0</v>
      </c>
      <c r="S896" t="e">
        <f t="shared" si="229"/>
        <v>#NAME?</v>
      </c>
      <c r="T896">
        <v>0</v>
      </c>
      <c r="U896" t="e">
        <f t="shared" si="230"/>
        <v>#NAME?</v>
      </c>
      <c r="V896">
        <v>256</v>
      </c>
      <c r="W896" t="e">
        <f t="shared" si="231"/>
        <v>#NAME?</v>
      </c>
      <c r="X896">
        <v>71</v>
      </c>
      <c r="Y896" t="e">
        <f t="shared" si="232"/>
        <v>#NAME?</v>
      </c>
      <c r="Z896">
        <v>1</v>
      </c>
      <c r="AA896" t="e">
        <f t="shared" si="233"/>
        <v>#NAME?</v>
      </c>
      <c r="AB896">
        <v>48</v>
      </c>
      <c r="AC896" t="e">
        <f t="shared" si="234"/>
        <v>#NAME?</v>
      </c>
      <c r="AD896">
        <v>0</v>
      </c>
      <c r="AE896" t="e">
        <f t="shared" si="235"/>
        <v>#NAME?</v>
      </c>
      <c r="AF896" t="s">
        <v>63</v>
      </c>
      <c r="AG896" t="s">
        <v>64</v>
      </c>
      <c r="AJ896">
        <v>0</v>
      </c>
      <c r="AK896">
        <v>136781380</v>
      </c>
      <c r="AL896">
        <v>10000</v>
      </c>
      <c r="AR896">
        <v>10000</v>
      </c>
      <c r="AS896">
        <v>783.21299999999997</v>
      </c>
      <c r="AT896">
        <v>0</v>
      </c>
      <c r="AU896">
        <v>100000</v>
      </c>
      <c r="AV896">
        <v>71</v>
      </c>
      <c r="AW896" t="s">
        <v>60</v>
      </c>
      <c r="AX896" t="s">
        <v>61</v>
      </c>
      <c r="AY896" t="s">
        <v>62</v>
      </c>
      <c r="BA896">
        <v>7</v>
      </c>
      <c r="BB896">
        <v>1</v>
      </c>
      <c r="BD896">
        <v>7.4549000000000003</v>
      </c>
      <c r="BE896">
        <v>0.17580599999999999</v>
      </c>
      <c r="BF896">
        <v>1398.54</v>
      </c>
      <c r="BH896">
        <v>783.21299999999997</v>
      </c>
      <c r="BN896">
        <v>1367729498</v>
      </c>
      <c r="BO896">
        <v>7418504</v>
      </c>
      <c r="BP896">
        <v>84311</v>
      </c>
      <c r="BQ896">
        <v>0</v>
      </c>
      <c r="BR896">
        <v>0.300097</v>
      </c>
      <c r="BY896" t="s">
        <v>4660</v>
      </c>
      <c r="BZ896" t="s">
        <v>8332</v>
      </c>
      <c r="CA896" t="s">
        <v>58</v>
      </c>
      <c r="CB896" t="str">
        <f t="shared" si="236"/>
        <v>ZYRA_SCATTER_0i0d100000k nrq=1</v>
      </c>
      <c r="CC896">
        <f t="shared" si="237"/>
        <v>72</v>
      </c>
    </row>
    <row r="897" spans="1:81" x14ac:dyDescent="0.4">
      <c r="A897" t="s">
        <v>966</v>
      </c>
      <c r="B897" t="s">
        <v>58</v>
      </c>
      <c r="C897" t="s">
        <v>281</v>
      </c>
      <c r="D897" t="e">
        <f t="shared" ref="D897:D960" si="238">-t</f>
        <v>#NAME?</v>
      </c>
      <c r="E897">
        <v>10000</v>
      </c>
      <c r="F897" t="e">
        <f t="shared" ref="F897:F960" si="239">-mr</f>
        <v>#NAME?</v>
      </c>
      <c r="G897" t="s">
        <v>60</v>
      </c>
      <c r="H897" t="e">
        <f t="shared" ref="H897:H960" si="240">-ma</f>
        <v>#NAME?</v>
      </c>
      <c r="I897" t="s">
        <v>61</v>
      </c>
      <c r="J897" t="e">
        <f t="shared" ref="J897:J960" si="241">-mp</f>
        <v>#NAME?</v>
      </c>
      <c r="K897" t="s">
        <v>62</v>
      </c>
      <c r="L897" t="e">
        <f t="shared" ref="L897:L960" si="242">-p</f>
        <v>#NAME?</v>
      </c>
      <c r="M897" t="e">
        <f t="shared" ref="M897:M960" si="243">-k</f>
        <v>#NAME?</v>
      </c>
      <c r="N897">
        <v>100000</v>
      </c>
      <c r="O897" t="e">
        <f t="shared" ref="O897:O960" si="244">-i</f>
        <v>#NAME?</v>
      </c>
      <c r="P897">
        <v>0</v>
      </c>
      <c r="Q897" t="e">
        <f t="shared" ref="Q897:Q960" si="245">-d</f>
        <v>#NAME?</v>
      </c>
      <c r="R897">
        <v>0</v>
      </c>
      <c r="S897" t="e">
        <f t="shared" ref="S897:S960" si="246">-rq</f>
        <v>#NAME?</v>
      </c>
      <c r="T897">
        <v>0</v>
      </c>
      <c r="U897" t="e">
        <f t="shared" ref="U897:U960" si="247">-rqsize</f>
        <v>#NAME?</v>
      </c>
      <c r="V897">
        <v>256</v>
      </c>
      <c r="W897" t="e">
        <f t="shared" ref="W897:W960" si="248">-nwork</f>
        <v>#NAME?</v>
      </c>
      <c r="X897">
        <v>71</v>
      </c>
      <c r="Y897" t="e">
        <f t="shared" ref="Y897:Y960" si="249">-nrq</f>
        <v>#NAME?</v>
      </c>
      <c r="Z897">
        <v>1</v>
      </c>
      <c r="AA897" t="e">
        <f t="shared" ref="AA897:AA960" si="250">-seqwidth</f>
        <v>#NAME?</v>
      </c>
      <c r="AB897">
        <v>48</v>
      </c>
      <c r="AC897" t="e">
        <f t="shared" ref="AC897:AC960" si="251">-trial</f>
        <v>#NAME?</v>
      </c>
      <c r="AD897">
        <v>1</v>
      </c>
      <c r="AE897" t="e">
        <f t="shared" ref="AE897:AE960" si="252">-pinning</f>
        <v>#NAME?</v>
      </c>
      <c r="AF897" t="s">
        <v>63</v>
      </c>
      <c r="AG897" t="s">
        <v>64</v>
      </c>
      <c r="AJ897">
        <v>0</v>
      </c>
      <c r="AK897">
        <v>134658878</v>
      </c>
      <c r="AL897">
        <v>10000</v>
      </c>
      <c r="AR897">
        <v>10000</v>
      </c>
      <c r="AS897">
        <v>828.61199999999997</v>
      </c>
      <c r="AT897">
        <v>0</v>
      </c>
      <c r="AU897">
        <v>100000</v>
      </c>
      <c r="AV897">
        <v>71</v>
      </c>
      <c r="AW897" t="s">
        <v>60</v>
      </c>
      <c r="AX897" t="s">
        <v>61</v>
      </c>
      <c r="AY897" t="s">
        <v>62</v>
      </c>
      <c r="BA897">
        <v>7</v>
      </c>
      <c r="BB897">
        <v>1</v>
      </c>
      <c r="BD897">
        <v>7.4355099999999998</v>
      </c>
      <c r="BE897">
        <v>0.179089</v>
      </c>
      <c r="BF897">
        <v>1417.22</v>
      </c>
      <c r="BH897">
        <v>828.61199999999997</v>
      </c>
      <c r="BN897">
        <v>1346504001</v>
      </c>
      <c r="BO897">
        <v>7582381</v>
      </c>
      <c r="BP897">
        <v>84787</v>
      </c>
      <c r="BQ897">
        <v>0</v>
      </c>
      <c r="BR897">
        <v>0.31719700000000001</v>
      </c>
      <c r="BY897" t="s">
        <v>4661</v>
      </c>
      <c r="BZ897" t="s">
        <v>8333</v>
      </c>
      <c r="CA897" t="s">
        <v>58</v>
      </c>
      <c r="CB897" t="str">
        <f t="shared" si="236"/>
        <v>ZYRA_SCATTER_0i0d100000k nrq=1</v>
      </c>
      <c r="CC897">
        <f t="shared" si="237"/>
        <v>72</v>
      </c>
    </row>
    <row r="898" spans="1:81" x14ac:dyDescent="0.4">
      <c r="A898" t="s">
        <v>967</v>
      </c>
      <c r="B898" t="s">
        <v>58</v>
      </c>
      <c r="C898" t="s">
        <v>281</v>
      </c>
      <c r="D898" t="e">
        <f t="shared" si="238"/>
        <v>#NAME?</v>
      </c>
      <c r="E898">
        <v>10000</v>
      </c>
      <c r="F898" t="e">
        <f t="shared" si="239"/>
        <v>#NAME?</v>
      </c>
      <c r="G898" t="s">
        <v>60</v>
      </c>
      <c r="H898" t="e">
        <f t="shared" si="240"/>
        <v>#NAME?</v>
      </c>
      <c r="I898" t="s">
        <v>61</v>
      </c>
      <c r="J898" t="e">
        <f t="shared" si="241"/>
        <v>#NAME?</v>
      </c>
      <c r="K898" t="s">
        <v>62</v>
      </c>
      <c r="L898" t="e">
        <f t="shared" si="242"/>
        <v>#NAME?</v>
      </c>
      <c r="M898" t="e">
        <f t="shared" si="243"/>
        <v>#NAME?</v>
      </c>
      <c r="N898">
        <v>100000</v>
      </c>
      <c r="O898" t="e">
        <f t="shared" si="244"/>
        <v>#NAME?</v>
      </c>
      <c r="P898">
        <v>0</v>
      </c>
      <c r="Q898" t="e">
        <f t="shared" si="245"/>
        <v>#NAME?</v>
      </c>
      <c r="R898">
        <v>0</v>
      </c>
      <c r="S898" t="e">
        <f t="shared" si="246"/>
        <v>#NAME?</v>
      </c>
      <c r="T898">
        <v>0</v>
      </c>
      <c r="U898" t="e">
        <f t="shared" si="247"/>
        <v>#NAME?</v>
      </c>
      <c r="V898">
        <v>256</v>
      </c>
      <c r="W898" t="e">
        <f t="shared" si="248"/>
        <v>#NAME?</v>
      </c>
      <c r="X898">
        <v>71</v>
      </c>
      <c r="Y898" t="e">
        <f t="shared" si="249"/>
        <v>#NAME?</v>
      </c>
      <c r="Z898">
        <v>1</v>
      </c>
      <c r="AA898" t="e">
        <f t="shared" si="250"/>
        <v>#NAME?</v>
      </c>
      <c r="AB898">
        <v>48</v>
      </c>
      <c r="AC898" t="e">
        <f t="shared" si="251"/>
        <v>#NAME?</v>
      </c>
      <c r="AD898">
        <v>2</v>
      </c>
      <c r="AE898" t="e">
        <f t="shared" si="252"/>
        <v>#NAME?</v>
      </c>
      <c r="AF898" t="s">
        <v>63</v>
      </c>
      <c r="AG898" t="s">
        <v>64</v>
      </c>
      <c r="AJ898">
        <v>0</v>
      </c>
      <c r="AK898">
        <v>133267253</v>
      </c>
      <c r="AL898">
        <v>10000</v>
      </c>
      <c r="AR898">
        <v>10000</v>
      </c>
      <c r="AS898">
        <v>793.62900000000002</v>
      </c>
      <c r="AT898">
        <v>0</v>
      </c>
      <c r="AU898">
        <v>100000</v>
      </c>
      <c r="AV898">
        <v>71</v>
      </c>
      <c r="AW898" t="s">
        <v>60</v>
      </c>
      <c r="AX898" t="s">
        <v>61</v>
      </c>
      <c r="AY898" t="s">
        <v>62</v>
      </c>
      <c r="BA898">
        <v>7</v>
      </c>
      <c r="BB898">
        <v>1</v>
      </c>
      <c r="BD898">
        <v>7.4821200000000001</v>
      </c>
      <c r="BE898">
        <v>0.183249</v>
      </c>
      <c r="BF898">
        <v>1434.62</v>
      </c>
      <c r="BH898">
        <v>793.62900000000002</v>
      </c>
      <c r="BN898">
        <v>1332587303</v>
      </c>
      <c r="BO898">
        <v>7179108</v>
      </c>
      <c r="BP898">
        <v>85231</v>
      </c>
      <c r="BQ898">
        <v>0</v>
      </c>
      <c r="BR898">
        <v>0.31766899999999998</v>
      </c>
      <c r="BY898" t="s">
        <v>4662</v>
      </c>
      <c r="BZ898" t="s">
        <v>8334</v>
      </c>
      <c r="CA898" t="s">
        <v>58</v>
      </c>
      <c r="CB898" t="str">
        <f t="shared" si="236"/>
        <v>ZYRA_SCATTER_0i0d100000k nrq=1</v>
      </c>
      <c r="CC898">
        <f t="shared" si="237"/>
        <v>72</v>
      </c>
    </row>
    <row r="899" spans="1:81" x14ac:dyDescent="0.4">
      <c r="A899" t="s">
        <v>968</v>
      </c>
      <c r="B899" t="s">
        <v>58</v>
      </c>
      <c r="C899" t="s">
        <v>281</v>
      </c>
      <c r="D899" t="e">
        <f t="shared" si="238"/>
        <v>#NAME?</v>
      </c>
      <c r="E899">
        <v>10000</v>
      </c>
      <c r="F899" t="e">
        <f t="shared" si="239"/>
        <v>#NAME?</v>
      </c>
      <c r="G899" t="s">
        <v>60</v>
      </c>
      <c r="H899" t="e">
        <f t="shared" si="240"/>
        <v>#NAME?</v>
      </c>
      <c r="I899" t="s">
        <v>61</v>
      </c>
      <c r="J899" t="e">
        <f t="shared" si="241"/>
        <v>#NAME?</v>
      </c>
      <c r="K899" t="s">
        <v>62</v>
      </c>
      <c r="L899" t="e">
        <f t="shared" si="242"/>
        <v>#NAME?</v>
      </c>
      <c r="M899" t="e">
        <f t="shared" si="243"/>
        <v>#NAME?</v>
      </c>
      <c r="N899">
        <v>100000</v>
      </c>
      <c r="O899" t="e">
        <f t="shared" si="244"/>
        <v>#NAME?</v>
      </c>
      <c r="P899">
        <v>0</v>
      </c>
      <c r="Q899" t="e">
        <f t="shared" si="245"/>
        <v>#NAME?</v>
      </c>
      <c r="R899">
        <v>0</v>
      </c>
      <c r="S899" t="e">
        <f t="shared" si="246"/>
        <v>#NAME?</v>
      </c>
      <c r="T899">
        <v>0</v>
      </c>
      <c r="U899" t="e">
        <f t="shared" si="247"/>
        <v>#NAME?</v>
      </c>
      <c r="V899">
        <v>256</v>
      </c>
      <c r="W899" t="e">
        <f t="shared" si="248"/>
        <v>#NAME?</v>
      </c>
      <c r="X899">
        <v>90</v>
      </c>
      <c r="Y899" t="e">
        <f t="shared" si="249"/>
        <v>#NAME?</v>
      </c>
      <c r="Z899">
        <v>0</v>
      </c>
      <c r="AA899" t="e">
        <f t="shared" si="250"/>
        <v>#NAME?</v>
      </c>
      <c r="AB899">
        <v>48</v>
      </c>
      <c r="AC899" t="e">
        <f t="shared" si="251"/>
        <v>#NAME?</v>
      </c>
      <c r="AD899">
        <v>0</v>
      </c>
      <c r="AE899" t="e">
        <f t="shared" si="252"/>
        <v>#NAME?</v>
      </c>
      <c r="AF899" t="s">
        <v>63</v>
      </c>
      <c r="AG899" t="s">
        <v>64</v>
      </c>
      <c r="AJ899">
        <v>0</v>
      </c>
      <c r="AK899">
        <v>170382742</v>
      </c>
      <c r="AL899">
        <v>10000</v>
      </c>
      <c r="AR899">
        <v>10000</v>
      </c>
      <c r="AS899">
        <v>790.72900000000004</v>
      </c>
      <c r="AT899">
        <v>0</v>
      </c>
      <c r="AU899">
        <v>100000</v>
      </c>
      <c r="AV899">
        <v>90</v>
      </c>
      <c r="AW899" t="s">
        <v>60</v>
      </c>
      <c r="AX899" t="s">
        <v>61</v>
      </c>
      <c r="AY899" t="s">
        <v>62</v>
      </c>
      <c r="BA899">
        <v>7</v>
      </c>
      <c r="BB899">
        <v>1</v>
      </c>
      <c r="BD899">
        <v>7.4125199999999998</v>
      </c>
      <c r="BE899">
        <v>6.6187200000000002E-2</v>
      </c>
      <c r="BF899">
        <v>1401.84</v>
      </c>
      <c r="BH899">
        <v>790.72900000000004</v>
      </c>
      <c r="BN899">
        <v>1703827398</v>
      </c>
      <c r="BO899">
        <v>1828112</v>
      </c>
      <c r="BP899">
        <v>31</v>
      </c>
      <c r="BQ899">
        <v>0</v>
      </c>
      <c r="BR899">
        <v>0</v>
      </c>
      <c r="BY899" t="s">
        <v>4663</v>
      </c>
      <c r="BZ899" t="s">
        <v>8335</v>
      </c>
      <c r="CA899" t="s">
        <v>58</v>
      </c>
      <c r="CB899" t="str">
        <f t="shared" ref="CB899:CB962" si="253">AF899&amp;"_"&amp;P899&amp;"i"&amp;R899&amp;"d"&amp;N899&amp;"k nrq="&amp;Z899</f>
        <v>ZYRA_SCATTER_0i0d100000k nrq=0</v>
      </c>
      <c r="CC899">
        <f t="shared" ref="CC899:CC962" si="254">X899+Z899</f>
        <v>90</v>
      </c>
    </row>
    <row r="900" spans="1:81" x14ac:dyDescent="0.4">
      <c r="A900" t="s">
        <v>969</v>
      </c>
      <c r="B900" t="s">
        <v>58</v>
      </c>
      <c r="C900" t="s">
        <v>78</v>
      </c>
      <c r="D900" t="e">
        <f t="shared" si="238"/>
        <v>#NAME?</v>
      </c>
      <c r="E900">
        <v>10000</v>
      </c>
      <c r="F900" t="e">
        <f t="shared" si="239"/>
        <v>#NAME?</v>
      </c>
      <c r="G900" t="s">
        <v>60</v>
      </c>
      <c r="H900" t="e">
        <f t="shared" si="240"/>
        <v>#NAME?</v>
      </c>
      <c r="I900" t="s">
        <v>61</v>
      </c>
      <c r="J900" t="e">
        <f t="shared" si="241"/>
        <v>#NAME?</v>
      </c>
      <c r="K900" t="s">
        <v>62</v>
      </c>
      <c r="L900" t="e">
        <f t="shared" si="242"/>
        <v>#NAME?</v>
      </c>
      <c r="M900" t="e">
        <f t="shared" si="243"/>
        <v>#NAME?</v>
      </c>
      <c r="N900">
        <v>10000</v>
      </c>
      <c r="O900" t="e">
        <f t="shared" si="244"/>
        <v>#NAME?</v>
      </c>
      <c r="P900">
        <v>5</v>
      </c>
      <c r="Q900" t="e">
        <f t="shared" si="245"/>
        <v>#NAME?</v>
      </c>
      <c r="R900">
        <v>5</v>
      </c>
      <c r="S900" t="e">
        <f t="shared" si="246"/>
        <v>#NAME?</v>
      </c>
      <c r="T900">
        <v>0</v>
      </c>
      <c r="U900" t="e">
        <f t="shared" si="247"/>
        <v>#NAME?</v>
      </c>
      <c r="V900">
        <v>256</v>
      </c>
      <c r="W900" t="e">
        <f t="shared" si="248"/>
        <v>#NAME?</v>
      </c>
      <c r="X900">
        <v>126</v>
      </c>
      <c r="Y900" t="e">
        <f t="shared" si="249"/>
        <v>#NAME?</v>
      </c>
      <c r="Z900">
        <v>0</v>
      </c>
      <c r="AA900" t="e">
        <f t="shared" si="250"/>
        <v>#NAME?</v>
      </c>
      <c r="AB900">
        <v>48</v>
      </c>
      <c r="AC900" t="e">
        <f t="shared" si="251"/>
        <v>#NAME?</v>
      </c>
      <c r="AD900">
        <v>0</v>
      </c>
      <c r="AE900" t="e">
        <f t="shared" si="252"/>
        <v>#NAME?</v>
      </c>
      <c r="AF900" t="s">
        <v>65</v>
      </c>
      <c r="AG900" t="s">
        <v>64</v>
      </c>
      <c r="AH900">
        <v>19476120</v>
      </c>
      <c r="AI900">
        <v>19483465</v>
      </c>
      <c r="AJ900">
        <v>3895958</v>
      </c>
      <c r="AK900">
        <v>38915834</v>
      </c>
      <c r="AL900">
        <v>10000</v>
      </c>
      <c r="AR900">
        <v>10000</v>
      </c>
      <c r="AS900">
        <v>52709.97</v>
      </c>
      <c r="AT900">
        <v>5</v>
      </c>
      <c r="AU900">
        <v>10000</v>
      </c>
      <c r="AV900">
        <v>126</v>
      </c>
      <c r="AW900" t="s">
        <v>60</v>
      </c>
      <c r="AX900" t="s">
        <v>61</v>
      </c>
      <c r="AY900" t="s">
        <v>62</v>
      </c>
      <c r="BA900">
        <v>8</v>
      </c>
      <c r="BB900">
        <v>1</v>
      </c>
      <c r="BD900">
        <v>8.0177600000000009</v>
      </c>
      <c r="BE900">
        <v>1.07544</v>
      </c>
      <c r="BF900">
        <v>8319.5499999999993</v>
      </c>
      <c r="BH900">
        <v>2709.97</v>
      </c>
      <c r="BY900" t="s">
        <v>4664</v>
      </c>
      <c r="BZ900" t="s">
        <v>8336</v>
      </c>
      <c r="CA900" t="s">
        <v>58</v>
      </c>
      <c r="CB900" t="str">
        <f t="shared" si="253"/>
        <v>ZYRA_CLUSTER_5i5d10000k nrq=0</v>
      </c>
      <c r="CC900">
        <f t="shared" si="254"/>
        <v>126</v>
      </c>
    </row>
    <row r="901" spans="1:81" x14ac:dyDescent="0.4">
      <c r="A901" t="s">
        <v>970</v>
      </c>
      <c r="B901" t="s">
        <v>58</v>
      </c>
      <c r="C901" t="s">
        <v>78</v>
      </c>
      <c r="D901" t="e">
        <f t="shared" si="238"/>
        <v>#NAME?</v>
      </c>
      <c r="E901">
        <v>10000</v>
      </c>
      <c r="F901" t="e">
        <f t="shared" si="239"/>
        <v>#NAME?</v>
      </c>
      <c r="G901" t="s">
        <v>60</v>
      </c>
      <c r="H901" t="e">
        <f t="shared" si="240"/>
        <v>#NAME?</v>
      </c>
      <c r="I901" t="s">
        <v>61</v>
      </c>
      <c r="J901" t="e">
        <f t="shared" si="241"/>
        <v>#NAME?</v>
      </c>
      <c r="K901" t="s">
        <v>62</v>
      </c>
      <c r="L901" t="e">
        <f t="shared" si="242"/>
        <v>#NAME?</v>
      </c>
      <c r="M901" t="e">
        <f t="shared" si="243"/>
        <v>#NAME?</v>
      </c>
      <c r="N901">
        <v>100000</v>
      </c>
      <c r="O901" t="e">
        <f t="shared" si="244"/>
        <v>#NAME?</v>
      </c>
      <c r="P901">
        <v>20</v>
      </c>
      <c r="Q901" t="e">
        <f t="shared" si="245"/>
        <v>#NAME?</v>
      </c>
      <c r="R901">
        <v>20</v>
      </c>
      <c r="S901" t="e">
        <f t="shared" si="246"/>
        <v>#NAME?</v>
      </c>
      <c r="T901">
        <v>0</v>
      </c>
      <c r="U901" t="e">
        <f t="shared" si="247"/>
        <v>#NAME?</v>
      </c>
      <c r="V901">
        <v>256</v>
      </c>
      <c r="W901" t="e">
        <f t="shared" si="248"/>
        <v>#NAME?</v>
      </c>
      <c r="X901">
        <v>17</v>
      </c>
      <c r="Y901" t="e">
        <f t="shared" si="249"/>
        <v>#NAME?</v>
      </c>
      <c r="Z901">
        <v>1</v>
      </c>
      <c r="AA901" t="e">
        <f t="shared" si="250"/>
        <v>#NAME?</v>
      </c>
      <c r="AB901">
        <v>48</v>
      </c>
      <c r="AC901" t="e">
        <f t="shared" si="251"/>
        <v>#NAME?</v>
      </c>
      <c r="AD901">
        <v>0</v>
      </c>
      <c r="AE901" t="e">
        <f t="shared" si="252"/>
        <v>#NAME?</v>
      </c>
      <c r="AF901" t="s">
        <v>65</v>
      </c>
      <c r="AG901" t="s">
        <v>64</v>
      </c>
      <c r="AH901">
        <v>32389974</v>
      </c>
      <c r="AI901">
        <v>32381874</v>
      </c>
      <c r="AJ901">
        <v>6477184</v>
      </c>
      <c r="AK901">
        <v>16172256</v>
      </c>
      <c r="AL901">
        <v>10000</v>
      </c>
      <c r="AR901">
        <v>10000</v>
      </c>
      <c r="AS901">
        <v>204468.82</v>
      </c>
      <c r="AT901">
        <v>20</v>
      </c>
      <c r="AU901">
        <v>100000</v>
      </c>
      <c r="AV901">
        <v>17</v>
      </c>
      <c r="AW901" t="s">
        <v>60</v>
      </c>
      <c r="AX901" t="s">
        <v>61</v>
      </c>
      <c r="AY901" t="s">
        <v>62</v>
      </c>
      <c r="BA901">
        <v>8</v>
      </c>
      <c r="BB901">
        <v>1</v>
      </c>
      <c r="BD901">
        <v>25.3733</v>
      </c>
      <c r="BE901">
        <v>0.18179899999999999</v>
      </c>
      <c r="BF901">
        <v>2700.2</v>
      </c>
      <c r="BH901">
        <v>4468.82</v>
      </c>
      <c r="BY901" t="s">
        <v>4665</v>
      </c>
      <c r="BZ901" t="s">
        <v>8337</v>
      </c>
      <c r="CA901" t="s">
        <v>58</v>
      </c>
      <c r="CB901" t="str">
        <f t="shared" si="253"/>
        <v>ZYRA_CLUSTER_20i20d100000k nrq=1</v>
      </c>
      <c r="CC901">
        <f t="shared" si="254"/>
        <v>18</v>
      </c>
    </row>
    <row r="902" spans="1:81" x14ac:dyDescent="0.4">
      <c r="A902" t="s">
        <v>971</v>
      </c>
      <c r="B902" t="s">
        <v>58</v>
      </c>
      <c r="C902" t="s">
        <v>281</v>
      </c>
      <c r="D902" t="e">
        <f t="shared" si="238"/>
        <v>#NAME?</v>
      </c>
      <c r="E902">
        <v>10000</v>
      </c>
      <c r="F902" t="e">
        <f t="shared" si="239"/>
        <v>#NAME?</v>
      </c>
      <c r="G902" t="s">
        <v>60</v>
      </c>
      <c r="H902" t="e">
        <f t="shared" si="240"/>
        <v>#NAME?</v>
      </c>
      <c r="I902" t="s">
        <v>61</v>
      </c>
      <c r="J902" t="e">
        <f t="shared" si="241"/>
        <v>#NAME?</v>
      </c>
      <c r="K902" t="s">
        <v>62</v>
      </c>
      <c r="L902" t="e">
        <f t="shared" si="242"/>
        <v>#NAME?</v>
      </c>
      <c r="M902" t="e">
        <f t="shared" si="243"/>
        <v>#NAME?</v>
      </c>
      <c r="N902">
        <v>100000</v>
      </c>
      <c r="O902" t="e">
        <f t="shared" si="244"/>
        <v>#NAME?</v>
      </c>
      <c r="P902">
        <v>0</v>
      </c>
      <c r="Q902" t="e">
        <f t="shared" si="245"/>
        <v>#NAME?</v>
      </c>
      <c r="R902">
        <v>0</v>
      </c>
      <c r="S902" t="e">
        <f t="shared" si="246"/>
        <v>#NAME?</v>
      </c>
      <c r="T902">
        <v>0</v>
      </c>
      <c r="U902" t="e">
        <f t="shared" si="247"/>
        <v>#NAME?</v>
      </c>
      <c r="V902">
        <v>256</v>
      </c>
      <c r="W902" t="e">
        <f t="shared" si="248"/>
        <v>#NAME?</v>
      </c>
      <c r="X902">
        <v>90</v>
      </c>
      <c r="Y902" t="e">
        <f t="shared" si="249"/>
        <v>#NAME?</v>
      </c>
      <c r="Z902">
        <v>0</v>
      </c>
      <c r="AA902" t="e">
        <f t="shared" si="250"/>
        <v>#NAME?</v>
      </c>
      <c r="AB902">
        <v>48</v>
      </c>
      <c r="AC902" t="e">
        <f t="shared" si="251"/>
        <v>#NAME?</v>
      </c>
      <c r="AD902">
        <v>1</v>
      </c>
      <c r="AE902" t="e">
        <f t="shared" si="252"/>
        <v>#NAME?</v>
      </c>
      <c r="AF902" t="s">
        <v>63</v>
      </c>
      <c r="AG902" t="s">
        <v>64</v>
      </c>
      <c r="AJ902">
        <v>0</v>
      </c>
      <c r="AK902">
        <v>170314054</v>
      </c>
      <c r="AL902">
        <v>10000</v>
      </c>
      <c r="AR902">
        <v>10000</v>
      </c>
      <c r="AS902">
        <v>786.05700000000002</v>
      </c>
      <c r="AT902">
        <v>0</v>
      </c>
      <c r="AU902">
        <v>100000</v>
      </c>
      <c r="AV902">
        <v>90</v>
      </c>
      <c r="AW902" t="s">
        <v>60</v>
      </c>
      <c r="AX902" t="s">
        <v>61</v>
      </c>
      <c r="AY902" t="s">
        <v>62</v>
      </c>
      <c r="BA902">
        <v>7</v>
      </c>
      <c r="BB902">
        <v>1</v>
      </c>
      <c r="BD902">
        <v>7.34422</v>
      </c>
      <c r="BE902">
        <v>6.6105499999999998E-2</v>
      </c>
      <c r="BF902">
        <v>1402.85</v>
      </c>
      <c r="BH902">
        <v>786.05700000000002</v>
      </c>
      <c r="BN902">
        <v>1703140548</v>
      </c>
      <c r="BO902">
        <v>1534050</v>
      </c>
      <c r="BP902">
        <v>173111</v>
      </c>
      <c r="BQ902">
        <v>555</v>
      </c>
      <c r="BR902">
        <v>0</v>
      </c>
      <c r="BY902" t="s">
        <v>4666</v>
      </c>
      <c r="BZ902" t="s">
        <v>8338</v>
      </c>
      <c r="CA902" t="s">
        <v>58</v>
      </c>
      <c r="CB902" t="str">
        <f t="shared" si="253"/>
        <v>ZYRA_SCATTER_0i0d100000k nrq=0</v>
      </c>
      <c r="CC902">
        <f t="shared" si="254"/>
        <v>90</v>
      </c>
    </row>
    <row r="903" spans="1:81" x14ac:dyDescent="0.4">
      <c r="A903" t="s">
        <v>972</v>
      </c>
      <c r="B903" t="s">
        <v>58</v>
      </c>
      <c r="C903" t="s">
        <v>281</v>
      </c>
      <c r="D903" t="e">
        <f t="shared" si="238"/>
        <v>#NAME?</v>
      </c>
      <c r="E903">
        <v>10000</v>
      </c>
      <c r="F903" t="e">
        <f t="shared" si="239"/>
        <v>#NAME?</v>
      </c>
      <c r="G903" t="s">
        <v>60</v>
      </c>
      <c r="H903" t="e">
        <f t="shared" si="240"/>
        <v>#NAME?</v>
      </c>
      <c r="I903" t="s">
        <v>61</v>
      </c>
      <c r="J903" t="e">
        <f t="shared" si="241"/>
        <v>#NAME?</v>
      </c>
      <c r="K903" t="s">
        <v>62</v>
      </c>
      <c r="L903" t="e">
        <f t="shared" si="242"/>
        <v>#NAME?</v>
      </c>
      <c r="M903" t="e">
        <f t="shared" si="243"/>
        <v>#NAME?</v>
      </c>
      <c r="N903">
        <v>100000</v>
      </c>
      <c r="O903" t="e">
        <f t="shared" si="244"/>
        <v>#NAME?</v>
      </c>
      <c r="P903">
        <v>0</v>
      </c>
      <c r="Q903" t="e">
        <f t="shared" si="245"/>
        <v>#NAME?</v>
      </c>
      <c r="R903">
        <v>0</v>
      </c>
      <c r="S903" t="e">
        <f t="shared" si="246"/>
        <v>#NAME?</v>
      </c>
      <c r="T903">
        <v>0</v>
      </c>
      <c r="U903" t="e">
        <f t="shared" si="247"/>
        <v>#NAME?</v>
      </c>
      <c r="V903">
        <v>256</v>
      </c>
      <c r="W903" t="e">
        <f t="shared" si="248"/>
        <v>#NAME?</v>
      </c>
      <c r="X903">
        <v>90</v>
      </c>
      <c r="Y903" t="e">
        <f t="shared" si="249"/>
        <v>#NAME?</v>
      </c>
      <c r="Z903">
        <v>0</v>
      </c>
      <c r="AA903" t="e">
        <f t="shared" si="250"/>
        <v>#NAME?</v>
      </c>
      <c r="AB903">
        <v>48</v>
      </c>
      <c r="AC903" t="e">
        <f t="shared" si="251"/>
        <v>#NAME?</v>
      </c>
      <c r="AD903">
        <v>2</v>
      </c>
      <c r="AE903" t="e">
        <f t="shared" si="252"/>
        <v>#NAME?</v>
      </c>
      <c r="AF903" t="s">
        <v>63</v>
      </c>
      <c r="AG903" t="s">
        <v>64</v>
      </c>
      <c r="AJ903">
        <v>0</v>
      </c>
      <c r="AK903">
        <v>176201604</v>
      </c>
      <c r="AL903">
        <v>10000</v>
      </c>
      <c r="AR903">
        <v>10000</v>
      </c>
      <c r="AS903">
        <v>772.11300000000006</v>
      </c>
      <c r="AT903">
        <v>0</v>
      </c>
      <c r="AU903">
        <v>100000</v>
      </c>
      <c r="AV903">
        <v>90</v>
      </c>
      <c r="AW903" t="s">
        <v>60</v>
      </c>
      <c r="AX903" t="s">
        <v>61</v>
      </c>
      <c r="AY903" t="s">
        <v>62</v>
      </c>
      <c r="BA903">
        <v>7</v>
      </c>
      <c r="BB903">
        <v>1</v>
      </c>
      <c r="BD903">
        <v>7.3389699999999998</v>
      </c>
      <c r="BE903">
        <v>6.6129099999999996E-2</v>
      </c>
      <c r="BF903">
        <v>1358.61</v>
      </c>
      <c r="BH903">
        <v>772.11300000000006</v>
      </c>
      <c r="BN903">
        <v>1762016029</v>
      </c>
      <c r="BO903">
        <v>1800381</v>
      </c>
      <c r="BP903">
        <v>14</v>
      </c>
      <c r="BQ903">
        <v>0</v>
      </c>
      <c r="BR903">
        <v>0</v>
      </c>
      <c r="BY903" t="s">
        <v>4667</v>
      </c>
      <c r="BZ903" t="s">
        <v>8339</v>
      </c>
      <c r="CA903" t="s">
        <v>58</v>
      </c>
      <c r="CB903" t="str">
        <f t="shared" si="253"/>
        <v>ZYRA_SCATTER_0i0d100000k nrq=0</v>
      </c>
      <c r="CC903">
        <f t="shared" si="254"/>
        <v>90</v>
      </c>
    </row>
    <row r="904" spans="1:81" x14ac:dyDescent="0.4">
      <c r="A904" t="s">
        <v>973</v>
      </c>
      <c r="B904" t="s">
        <v>58</v>
      </c>
      <c r="C904" t="s">
        <v>281</v>
      </c>
      <c r="D904" t="e">
        <f t="shared" si="238"/>
        <v>#NAME?</v>
      </c>
      <c r="E904">
        <v>10000</v>
      </c>
      <c r="F904" t="e">
        <f t="shared" si="239"/>
        <v>#NAME?</v>
      </c>
      <c r="G904" t="s">
        <v>60</v>
      </c>
      <c r="H904" t="e">
        <f t="shared" si="240"/>
        <v>#NAME?</v>
      </c>
      <c r="I904" t="s">
        <v>61</v>
      </c>
      <c r="J904" t="e">
        <f t="shared" si="241"/>
        <v>#NAME?</v>
      </c>
      <c r="K904" t="s">
        <v>62</v>
      </c>
      <c r="L904" t="e">
        <f t="shared" si="242"/>
        <v>#NAME?</v>
      </c>
      <c r="M904" t="e">
        <f t="shared" si="243"/>
        <v>#NAME?</v>
      </c>
      <c r="N904">
        <v>100000</v>
      </c>
      <c r="O904" t="e">
        <f t="shared" si="244"/>
        <v>#NAME?</v>
      </c>
      <c r="P904">
        <v>0</v>
      </c>
      <c r="Q904" t="e">
        <f t="shared" si="245"/>
        <v>#NAME?</v>
      </c>
      <c r="R904">
        <v>0</v>
      </c>
      <c r="S904" t="e">
        <f t="shared" si="246"/>
        <v>#NAME?</v>
      </c>
      <c r="T904">
        <v>0</v>
      </c>
      <c r="U904" t="e">
        <f t="shared" si="247"/>
        <v>#NAME?</v>
      </c>
      <c r="V904">
        <v>256</v>
      </c>
      <c r="W904" t="e">
        <f t="shared" si="248"/>
        <v>#NAME?</v>
      </c>
      <c r="X904">
        <v>89</v>
      </c>
      <c r="Y904" t="e">
        <f t="shared" si="249"/>
        <v>#NAME?</v>
      </c>
      <c r="Z904">
        <v>1</v>
      </c>
      <c r="AA904" t="e">
        <f t="shared" si="250"/>
        <v>#NAME?</v>
      </c>
      <c r="AB904">
        <v>48</v>
      </c>
      <c r="AC904" t="e">
        <f t="shared" si="251"/>
        <v>#NAME?</v>
      </c>
      <c r="AD904">
        <v>0</v>
      </c>
      <c r="AE904" t="e">
        <f t="shared" si="252"/>
        <v>#NAME?</v>
      </c>
      <c r="AF904" t="s">
        <v>63</v>
      </c>
      <c r="AG904" t="s">
        <v>64</v>
      </c>
      <c r="AJ904">
        <v>0</v>
      </c>
      <c r="AK904">
        <v>161285537</v>
      </c>
      <c r="AL904">
        <v>10000</v>
      </c>
      <c r="AR904">
        <v>10000</v>
      </c>
      <c r="AS904">
        <v>781.99599999999998</v>
      </c>
      <c r="AT904">
        <v>0</v>
      </c>
      <c r="AU904">
        <v>100000</v>
      </c>
      <c r="AV904">
        <v>89</v>
      </c>
      <c r="AW904" t="s">
        <v>60</v>
      </c>
      <c r="AX904" t="s">
        <v>61</v>
      </c>
      <c r="AY904" t="s">
        <v>62</v>
      </c>
      <c r="BA904">
        <v>7</v>
      </c>
      <c r="BB904">
        <v>1</v>
      </c>
      <c r="BD904">
        <v>7.5561499999999997</v>
      </c>
      <c r="BE904">
        <v>0.11935999999999999</v>
      </c>
      <c r="BF904">
        <v>1481.32</v>
      </c>
      <c r="BH904">
        <v>781.99599999999998</v>
      </c>
      <c r="BN904">
        <v>1612793986</v>
      </c>
      <c r="BO904">
        <v>6970208</v>
      </c>
      <c r="BP904">
        <v>61388</v>
      </c>
      <c r="BQ904">
        <v>0</v>
      </c>
      <c r="BR904">
        <v>0.24518100000000001</v>
      </c>
      <c r="BY904" t="s">
        <v>4668</v>
      </c>
      <c r="BZ904" t="s">
        <v>8340</v>
      </c>
      <c r="CA904" t="s">
        <v>58</v>
      </c>
      <c r="CB904" t="str">
        <f t="shared" si="253"/>
        <v>ZYRA_SCATTER_0i0d100000k nrq=1</v>
      </c>
      <c r="CC904">
        <f t="shared" si="254"/>
        <v>90</v>
      </c>
    </row>
    <row r="905" spans="1:81" x14ac:dyDescent="0.4">
      <c r="A905" t="s">
        <v>974</v>
      </c>
      <c r="B905" t="s">
        <v>58</v>
      </c>
      <c r="C905" t="s">
        <v>281</v>
      </c>
      <c r="D905" t="e">
        <f t="shared" si="238"/>
        <v>#NAME?</v>
      </c>
      <c r="E905">
        <v>10000</v>
      </c>
      <c r="F905" t="e">
        <f t="shared" si="239"/>
        <v>#NAME?</v>
      </c>
      <c r="G905" t="s">
        <v>60</v>
      </c>
      <c r="H905" t="e">
        <f t="shared" si="240"/>
        <v>#NAME?</v>
      </c>
      <c r="I905" t="s">
        <v>61</v>
      </c>
      <c r="J905" t="e">
        <f t="shared" si="241"/>
        <v>#NAME?</v>
      </c>
      <c r="K905" t="s">
        <v>62</v>
      </c>
      <c r="L905" t="e">
        <f t="shared" si="242"/>
        <v>#NAME?</v>
      </c>
      <c r="M905" t="e">
        <f t="shared" si="243"/>
        <v>#NAME?</v>
      </c>
      <c r="N905">
        <v>100000</v>
      </c>
      <c r="O905" t="e">
        <f t="shared" si="244"/>
        <v>#NAME?</v>
      </c>
      <c r="P905">
        <v>0</v>
      </c>
      <c r="Q905" t="e">
        <f t="shared" si="245"/>
        <v>#NAME?</v>
      </c>
      <c r="R905">
        <v>0</v>
      </c>
      <c r="S905" t="e">
        <f t="shared" si="246"/>
        <v>#NAME?</v>
      </c>
      <c r="T905">
        <v>0</v>
      </c>
      <c r="U905" t="e">
        <f t="shared" si="247"/>
        <v>#NAME?</v>
      </c>
      <c r="V905">
        <v>256</v>
      </c>
      <c r="W905" t="e">
        <f t="shared" si="248"/>
        <v>#NAME?</v>
      </c>
      <c r="X905">
        <v>89</v>
      </c>
      <c r="Y905" t="e">
        <f t="shared" si="249"/>
        <v>#NAME?</v>
      </c>
      <c r="Z905">
        <v>1</v>
      </c>
      <c r="AA905" t="e">
        <f t="shared" si="250"/>
        <v>#NAME?</v>
      </c>
      <c r="AB905">
        <v>48</v>
      </c>
      <c r="AC905" t="e">
        <f t="shared" si="251"/>
        <v>#NAME?</v>
      </c>
      <c r="AD905">
        <v>1</v>
      </c>
      <c r="AE905" t="e">
        <f t="shared" si="252"/>
        <v>#NAME?</v>
      </c>
      <c r="AF905" t="s">
        <v>63</v>
      </c>
      <c r="AG905" t="s">
        <v>64</v>
      </c>
      <c r="AJ905">
        <v>0</v>
      </c>
      <c r="AK905">
        <v>162109621</v>
      </c>
      <c r="AL905">
        <v>10000</v>
      </c>
      <c r="AR905">
        <v>10000</v>
      </c>
      <c r="AS905">
        <v>798.97900000000004</v>
      </c>
      <c r="AT905">
        <v>0</v>
      </c>
      <c r="AU905">
        <v>100000</v>
      </c>
      <c r="AV905">
        <v>89</v>
      </c>
      <c r="AW905" t="s">
        <v>60</v>
      </c>
      <c r="AX905" t="s">
        <v>61</v>
      </c>
      <c r="AY905" t="s">
        <v>62</v>
      </c>
      <c r="BA905">
        <v>7</v>
      </c>
      <c r="BB905">
        <v>1</v>
      </c>
      <c r="BD905">
        <v>7.4894800000000004</v>
      </c>
      <c r="BE905">
        <v>0.11862300000000001</v>
      </c>
      <c r="BF905">
        <v>1472.6</v>
      </c>
      <c r="BH905">
        <v>798.97900000000004</v>
      </c>
      <c r="BN905">
        <v>1621034486</v>
      </c>
      <c r="BO905">
        <v>9551269</v>
      </c>
      <c r="BP905">
        <v>61728</v>
      </c>
      <c r="BQ905">
        <v>0</v>
      </c>
      <c r="BR905">
        <v>0.24504400000000001</v>
      </c>
      <c r="BY905" t="s">
        <v>4669</v>
      </c>
      <c r="BZ905" t="s">
        <v>8341</v>
      </c>
      <c r="CA905" t="s">
        <v>58</v>
      </c>
      <c r="CB905" t="str">
        <f t="shared" si="253"/>
        <v>ZYRA_SCATTER_0i0d100000k nrq=1</v>
      </c>
      <c r="CC905">
        <f t="shared" si="254"/>
        <v>90</v>
      </c>
    </row>
    <row r="906" spans="1:81" x14ac:dyDescent="0.4">
      <c r="A906" t="s">
        <v>975</v>
      </c>
      <c r="B906" t="s">
        <v>58</v>
      </c>
      <c r="C906" t="s">
        <v>281</v>
      </c>
      <c r="D906" t="e">
        <f t="shared" si="238"/>
        <v>#NAME?</v>
      </c>
      <c r="E906">
        <v>10000</v>
      </c>
      <c r="F906" t="e">
        <f t="shared" si="239"/>
        <v>#NAME?</v>
      </c>
      <c r="G906" t="s">
        <v>60</v>
      </c>
      <c r="H906" t="e">
        <f t="shared" si="240"/>
        <v>#NAME?</v>
      </c>
      <c r="I906" t="s">
        <v>61</v>
      </c>
      <c r="J906" t="e">
        <f t="shared" si="241"/>
        <v>#NAME?</v>
      </c>
      <c r="K906" t="s">
        <v>62</v>
      </c>
      <c r="L906" t="e">
        <f t="shared" si="242"/>
        <v>#NAME?</v>
      </c>
      <c r="M906" t="e">
        <f t="shared" si="243"/>
        <v>#NAME?</v>
      </c>
      <c r="N906">
        <v>100000</v>
      </c>
      <c r="O906" t="e">
        <f t="shared" si="244"/>
        <v>#NAME?</v>
      </c>
      <c r="P906">
        <v>0</v>
      </c>
      <c r="Q906" t="e">
        <f t="shared" si="245"/>
        <v>#NAME?</v>
      </c>
      <c r="R906">
        <v>0</v>
      </c>
      <c r="S906" t="e">
        <f t="shared" si="246"/>
        <v>#NAME?</v>
      </c>
      <c r="T906">
        <v>0</v>
      </c>
      <c r="U906" t="e">
        <f t="shared" si="247"/>
        <v>#NAME?</v>
      </c>
      <c r="V906">
        <v>256</v>
      </c>
      <c r="W906" t="e">
        <f t="shared" si="248"/>
        <v>#NAME?</v>
      </c>
      <c r="X906">
        <v>89</v>
      </c>
      <c r="Y906" t="e">
        <f t="shared" si="249"/>
        <v>#NAME?</v>
      </c>
      <c r="Z906">
        <v>1</v>
      </c>
      <c r="AA906" t="e">
        <f t="shared" si="250"/>
        <v>#NAME?</v>
      </c>
      <c r="AB906">
        <v>48</v>
      </c>
      <c r="AC906" t="e">
        <f t="shared" si="251"/>
        <v>#NAME?</v>
      </c>
      <c r="AD906">
        <v>2</v>
      </c>
      <c r="AE906" t="e">
        <f t="shared" si="252"/>
        <v>#NAME?</v>
      </c>
      <c r="AF906" t="s">
        <v>63</v>
      </c>
      <c r="AG906" t="s">
        <v>64</v>
      </c>
      <c r="AJ906">
        <v>0</v>
      </c>
      <c r="AK906">
        <v>160557335</v>
      </c>
      <c r="AL906">
        <v>10000</v>
      </c>
      <c r="AR906">
        <v>10000</v>
      </c>
      <c r="AS906">
        <v>777.02300000000002</v>
      </c>
      <c r="AT906">
        <v>0</v>
      </c>
      <c r="AU906">
        <v>100000</v>
      </c>
      <c r="AV906">
        <v>89</v>
      </c>
      <c r="AW906" t="s">
        <v>60</v>
      </c>
      <c r="AX906" t="s">
        <v>61</v>
      </c>
      <c r="AY906" t="s">
        <v>62</v>
      </c>
      <c r="BA906">
        <v>7</v>
      </c>
      <c r="BB906">
        <v>1</v>
      </c>
      <c r="BD906">
        <v>7.58873</v>
      </c>
      <c r="BE906">
        <v>0.12095599999999999</v>
      </c>
      <c r="BF906">
        <v>1486.97</v>
      </c>
      <c r="BH906">
        <v>777.02300000000002</v>
      </c>
      <c r="BN906">
        <v>1605511958</v>
      </c>
      <c r="BO906">
        <v>6858120</v>
      </c>
      <c r="BP906">
        <v>61394</v>
      </c>
      <c r="BQ906">
        <v>0</v>
      </c>
      <c r="BR906">
        <v>0.24288999999999999</v>
      </c>
      <c r="BY906" t="s">
        <v>4670</v>
      </c>
      <c r="BZ906" t="s">
        <v>8342</v>
      </c>
      <c r="CA906" t="s">
        <v>58</v>
      </c>
      <c r="CB906" t="str">
        <f t="shared" si="253"/>
        <v>ZYRA_SCATTER_0i0d100000k nrq=1</v>
      </c>
      <c r="CC906">
        <f t="shared" si="254"/>
        <v>90</v>
      </c>
    </row>
    <row r="907" spans="1:81" x14ac:dyDescent="0.4">
      <c r="A907" t="s">
        <v>976</v>
      </c>
      <c r="B907" t="s">
        <v>58</v>
      </c>
      <c r="C907" t="s">
        <v>281</v>
      </c>
      <c r="D907" t="e">
        <f t="shared" si="238"/>
        <v>#NAME?</v>
      </c>
      <c r="E907">
        <v>10000</v>
      </c>
      <c r="F907" t="e">
        <f t="shared" si="239"/>
        <v>#NAME?</v>
      </c>
      <c r="G907" t="s">
        <v>60</v>
      </c>
      <c r="H907" t="e">
        <f t="shared" si="240"/>
        <v>#NAME?</v>
      </c>
      <c r="I907" t="s">
        <v>61</v>
      </c>
      <c r="J907" t="e">
        <f t="shared" si="241"/>
        <v>#NAME?</v>
      </c>
      <c r="K907" t="s">
        <v>62</v>
      </c>
      <c r="L907" t="e">
        <f t="shared" si="242"/>
        <v>#NAME?</v>
      </c>
      <c r="M907" t="e">
        <f t="shared" si="243"/>
        <v>#NAME?</v>
      </c>
      <c r="N907">
        <v>100000</v>
      </c>
      <c r="O907" t="e">
        <f t="shared" si="244"/>
        <v>#NAME?</v>
      </c>
      <c r="P907">
        <v>0</v>
      </c>
      <c r="Q907" t="e">
        <f t="shared" si="245"/>
        <v>#NAME?</v>
      </c>
      <c r="R907">
        <v>0</v>
      </c>
      <c r="S907" t="e">
        <f t="shared" si="246"/>
        <v>#NAME?</v>
      </c>
      <c r="T907">
        <v>0</v>
      </c>
      <c r="U907" t="e">
        <f t="shared" si="247"/>
        <v>#NAME?</v>
      </c>
      <c r="V907">
        <v>256</v>
      </c>
      <c r="W907" t="e">
        <f t="shared" si="248"/>
        <v>#NAME?</v>
      </c>
      <c r="X907">
        <v>108</v>
      </c>
      <c r="Y907" t="e">
        <f t="shared" si="249"/>
        <v>#NAME?</v>
      </c>
      <c r="Z907">
        <v>0</v>
      </c>
      <c r="AA907" t="e">
        <f t="shared" si="250"/>
        <v>#NAME?</v>
      </c>
      <c r="AB907">
        <v>48</v>
      </c>
      <c r="AC907" t="e">
        <f t="shared" si="251"/>
        <v>#NAME?</v>
      </c>
      <c r="AD907">
        <v>0</v>
      </c>
      <c r="AE907" t="e">
        <f t="shared" si="252"/>
        <v>#NAME?</v>
      </c>
      <c r="AF907" t="s">
        <v>63</v>
      </c>
      <c r="AG907" t="s">
        <v>64</v>
      </c>
      <c r="AJ907">
        <v>0</v>
      </c>
      <c r="AK907">
        <v>196898342</v>
      </c>
      <c r="AL907">
        <v>10000</v>
      </c>
      <c r="AR907">
        <v>10000</v>
      </c>
      <c r="AS907">
        <v>781.67899999999997</v>
      </c>
      <c r="AT907">
        <v>0</v>
      </c>
      <c r="AU907">
        <v>100000</v>
      </c>
      <c r="AV907">
        <v>108</v>
      </c>
      <c r="AW907" t="s">
        <v>60</v>
      </c>
      <c r="AX907" t="s">
        <v>61</v>
      </c>
      <c r="AY907" t="s">
        <v>62</v>
      </c>
      <c r="BA907">
        <v>7</v>
      </c>
      <c r="BB907">
        <v>1</v>
      </c>
      <c r="BD907">
        <v>7.5513199999999996</v>
      </c>
      <c r="BE907">
        <v>7.0729200000000006E-2</v>
      </c>
      <c r="BF907">
        <v>1457.61</v>
      </c>
      <c r="BH907">
        <v>781.67899999999997</v>
      </c>
      <c r="BN907">
        <v>1968983423</v>
      </c>
      <c r="BO907">
        <v>2672894</v>
      </c>
      <c r="BP907">
        <v>209686</v>
      </c>
      <c r="BQ907">
        <v>884</v>
      </c>
      <c r="BR907">
        <v>0</v>
      </c>
      <c r="BY907" t="s">
        <v>4671</v>
      </c>
      <c r="BZ907" t="s">
        <v>8343</v>
      </c>
      <c r="CA907" t="s">
        <v>58</v>
      </c>
      <c r="CB907" t="str">
        <f t="shared" si="253"/>
        <v>ZYRA_SCATTER_0i0d100000k nrq=0</v>
      </c>
      <c r="CC907">
        <f t="shared" si="254"/>
        <v>108</v>
      </c>
    </row>
    <row r="908" spans="1:81" x14ac:dyDescent="0.4">
      <c r="A908" t="s">
        <v>977</v>
      </c>
      <c r="B908" t="s">
        <v>58</v>
      </c>
      <c r="C908" t="s">
        <v>281</v>
      </c>
      <c r="D908" t="e">
        <f t="shared" si="238"/>
        <v>#NAME?</v>
      </c>
      <c r="E908">
        <v>10000</v>
      </c>
      <c r="F908" t="e">
        <f t="shared" si="239"/>
        <v>#NAME?</v>
      </c>
      <c r="G908" t="s">
        <v>60</v>
      </c>
      <c r="H908" t="e">
        <f t="shared" si="240"/>
        <v>#NAME?</v>
      </c>
      <c r="I908" t="s">
        <v>61</v>
      </c>
      <c r="J908" t="e">
        <f t="shared" si="241"/>
        <v>#NAME?</v>
      </c>
      <c r="K908" t="s">
        <v>62</v>
      </c>
      <c r="L908" t="e">
        <f t="shared" si="242"/>
        <v>#NAME?</v>
      </c>
      <c r="M908" t="e">
        <f t="shared" si="243"/>
        <v>#NAME?</v>
      </c>
      <c r="N908">
        <v>100000</v>
      </c>
      <c r="O908" t="e">
        <f t="shared" si="244"/>
        <v>#NAME?</v>
      </c>
      <c r="P908">
        <v>0</v>
      </c>
      <c r="Q908" t="e">
        <f t="shared" si="245"/>
        <v>#NAME?</v>
      </c>
      <c r="R908">
        <v>0</v>
      </c>
      <c r="S908" t="e">
        <f t="shared" si="246"/>
        <v>#NAME?</v>
      </c>
      <c r="T908">
        <v>0</v>
      </c>
      <c r="U908" t="e">
        <f t="shared" si="247"/>
        <v>#NAME?</v>
      </c>
      <c r="V908">
        <v>256</v>
      </c>
      <c r="W908" t="e">
        <f t="shared" si="248"/>
        <v>#NAME?</v>
      </c>
      <c r="X908">
        <v>108</v>
      </c>
      <c r="Y908" t="e">
        <f t="shared" si="249"/>
        <v>#NAME?</v>
      </c>
      <c r="Z908">
        <v>0</v>
      </c>
      <c r="AA908" t="e">
        <f t="shared" si="250"/>
        <v>#NAME?</v>
      </c>
      <c r="AB908">
        <v>48</v>
      </c>
      <c r="AC908" t="e">
        <f t="shared" si="251"/>
        <v>#NAME?</v>
      </c>
      <c r="AD908">
        <v>1</v>
      </c>
      <c r="AE908" t="e">
        <f t="shared" si="252"/>
        <v>#NAME?</v>
      </c>
      <c r="AF908" t="s">
        <v>63</v>
      </c>
      <c r="AG908" t="s">
        <v>64</v>
      </c>
      <c r="AJ908">
        <v>0</v>
      </c>
      <c r="AK908">
        <v>199045886</v>
      </c>
      <c r="AL908">
        <v>10000</v>
      </c>
      <c r="AR908">
        <v>10000</v>
      </c>
      <c r="AS908">
        <v>766.77800000000002</v>
      </c>
      <c r="AT908">
        <v>0</v>
      </c>
      <c r="AU908">
        <v>100000</v>
      </c>
      <c r="AV908">
        <v>108</v>
      </c>
      <c r="AW908" t="s">
        <v>60</v>
      </c>
      <c r="AX908" t="s">
        <v>61</v>
      </c>
      <c r="AY908" t="s">
        <v>62</v>
      </c>
      <c r="BA908">
        <v>7</v>
      </c>
      <c r="BB908">
        <v>1</v>
      </c>
      <c r="BD908">
        <v>7.5237400000000001</v>
      </c>
      <c r="BE908">
        <v>6.9053600000000007E-2</v>
      </c>
      <c r="BF908">
        <v>1440.7</v>
      </c>
      <c r="BH908">
        <v>766.77800000000002</v>
      </c>
      <c r="BN908">
        <v>1990458861</v>
      </c>
      <c r="BO908">
        <v>3231520</v>
      </c>
      <c r="BP908">
        <v>212623</v>
      </c>
      <c r="BQ908">
        <v>849</v>
      </c>
      <c r="BR908">
        <v>0</v>
      </c>
      <c r="BY908" t="s">
        <v>4672</v>
      </c>
      <c r="BZ908" t="s">
        <v>8344</v>
      </c>
      <c r="CA908" t="s">
        <v>58</v>
      </c>
      <c r="CB908" t="str">
        <f t="shared" si="253"/>
        <v>ZYRA_SCATTER_0i0d100000k nrq=0</v>
      </c>
      <c r="CC908">
        <f t="shared" si="254"/>
        <v>108</v>
      </c>
    </row>
    <row r="909" spans="1:81" x14ac:dyDescent="0.4">
      <c r="A909" t="s">
        <v>978</v>
      </c>
      <c r="B909" t="s">
        <v>58</v>
      </c>
      <c r="C909" t="s">
        <v>281</v>
      </c>
      <c r="D909" t="e">
        <f t="shared" si="238"/>
        <v>#NAME?</v>
      </c>
      <c r="E909">
        <v>10000</v>
      </c>
      <c r="F909" t="e">
        <f t="shared" si="239"/>
        <v>#NAME?</v>
      </c>
      <c r="G909" t="s">
        <v>60</v>
      </c>
      <c r="H909" t="e">
        <f t="shared" si="240"/>
        <v>#NAME?</v>
      </c>
      <c r="I909" t="s">
        <v>61</v>
      </c>
      <c r="J909" t="e">
        <f t="shared" si="241"/>
        <v>#NAME?</v>
      </c>
      <c r="K909" t="s">
        <v>62</v>
      </c>
      <c r="L909" t="e">
        <f t="shared" si="242"/>
        <v>#NAME?</v>
      </c>
      <c r="M909" t="e">
        <f t="shared" si="243"/>
        <v>#NAME?</v>
      </c>
      <c r="N909">
        <v>100000</v>
      </c>
      <c r="O909" t="e">
        <f t="shared" si="244"/>
        <v>#NAME?</v>
      </c>
      <c r="P909">
        <v>0</v>
      </c>
      <c r="Q909" t="e">
        <f t="shared" si="245"/>
        <v>#NAME?</v>
      </c>
      <c r="R909">
        <v>0</v>
      </c>
      <c r="S909" t="e">
        <f t="shared" si="246"/>
        <v>#NAME?</v>
      </c>
      <c r="T909">
        <v>0</v>
      </c>
      <c r="U909" t="e">
        <f t="shared" si="247"/>
        <v>#NAME?</v>
      </c>
      <c r="V909">
        <v>256</v>
      </c>
      <c r="W909" t="e">
        <f t="shared" si="248"/>
        <v>#NAME?</v>
      </c>
      <c r="X909">
        <v>108</v>
      </c>
      <c r="Y909" t="e">
        <f t="shared" si="249"/>
        <v>#NAME?</v>
      </c>
      <c r="Z909">
        <v>0</v>
      </c>
      <c r="AA909" t="e">
        <f t="shared" si="250"/>
        <v>#NAME?</v>
      </c>
      <c r="AB909">
        <v>48</v>
      </c>
      <c r="AC909" t="e">
        <f t="shared" si="251"/>
        <v>#NAME?</v>
      </c>
      <c r="AD909">
        <v>2</v>
      </c>
      <c r="AE909" t="e">
        <f t="shared" si="252"/>
        <v>#NAME?</v>
      </c>
      <c r="AF909" t="s">
        <v>63</v>
      </c>
      <c r="AG909" t="s">
        <v>64</v>
      </c>
      <c r="AJ909">
        <v>0</v>
      </c>
      <c r="AK909">
        <v>206922799</v>
      </c>
      <c r="AL909">
        <v>10000</v>
      </c>
      <c r="AR909">
        <v>10000</v>
      </c>
      <c r="AS909">
        <v>770.98199999999997</v>
      </c>
      <c r="AT909">
        <v>0</v>
      </c>
      <c r="AU909">
        <v>100000</v>
      </c>
      <c r="AV909">
        <v>108</v>
      </c>
      <c r="AW909" t="s">
        <v>60</v>
      </c>
      <c r="AX909" t="s">
        <v>61</v>
      </c>
      <c r="AY909" t="s">
        <v>62</v>
      </c>
      <c r="BA909">
        <v>7</v>
      </c>
      <c r="BB909">
        <v>1</v>
      </c>
      <c r="BD909">
        <v>7.3665399999999996</v>
      </c>
      <c r="BE909">
        <v>6.7826800000000007E-2</v>
      </c>
      <c r="BF909">
        <v>1385.55</v>
      </c>
      <c r="BH909">
        <v>770.98199999999997</v>
      </c>
      <c r="BN909">
        <v>2069227990</v>
      </c>
      <c r="BO909">
        <v>2472211</v>
      </c>
      <c r="BP909">
        <v>165570</v>
      </c>
      <c r="BQ909">
        <v>750</v>
      </c>
      <c r="BR909">
        <v>0</v>
      </c>
      <c r="BY909" t="s">
        <v>4673</v>
      </c>
      <c r="BZ909" t="s">
        <v>8345</v>
      </c>
      <c r="CA909" t="s">
        <v>58</v>
      </c>
      <c r="CB909" t="str">
        <f t="shared" si="253"/>
        <v>ZYRA_SCATTER_0i0d100000k nrq=0</v>
      </c>
      <c r="CC909">
        <f t="shared" si="254"/>
        <v>108</v>
      </c>
    </row>
    <row r="910" spans="1:81" x14ac:dyDescent="0.4">
      <c r="A910" t="s">
        <v>979</v>
      </c>
      <c r="B910" t="s">
        <v>58</v>
      </c>
      <c r="C910" t="s">
        <v>281</v>
      </c>
      <c r="D910" t="e">
        <f t="shared" si="238"/>
        <v>#NAME?</v>
      </c>
      <c r="E910">
        <v>10000</v>
      </c>
      <c r="F910" t="e">
        <f t="shared" si="239"/>
        <v>#NAME?</v>
      </c>
      <c r="G910" t="s">
        <v>60</v>
      </c>
      <c r="H910" t="e">
        <f t="shared" si="240"/>
        <v>#NAME?</v>
      </c>
      <c r="I910" t="s">
        <v>61</v>
      </c>
      <c r="J910" t="e">
        <f t="shared" si="241"/>
        <v>#NAME?</v>
      </c>
      <c r="K910" t="s">
        <v>62</v>
      </c>
      <c r="L910" t="e">
        <f t="shared" si="242"/>
        <v>#NAME?</v>
      </c>
      <c r="M910" t="e">
        <f t="shared" si="243"/>
        <v>#NAME?</v>
      </c>
      <c r="N910">
        <v>100000</v>
      </c>
      <c r="O910" t="e">
        <f t="shared" si="244"/>
        <v>#NAME?</v>
      </c>
      <c r="P910">
        <v>0</v>
      </c>
      <c r="Q910" t="e">
        <f t="shared" si="245"/>
        <v>#NAME?</v>
      </c>
      <c r="R910">
        <v>0</v>
      </c>
      <c r="S910" t="e">
        <f t="shared" si="246"/>
        <v>#NAME?</v>
      </c>
      <c r="T910">
        <v>0</v>
      </c>
      <c r="U910" t="e">
        <f t="shared" si="247"/>
        <v>#NAME?</v>
      </c>
      <c r="V910">
        <v>256</v>
      </c>
      <c r="W910" t="e">
        <f t="shared" si="248"/>
        <v>#NAME?</v>
      </c>
      <c r="X910">
        <v>107</v>
      </c>
      <c r="Y910" t="e">
        <f t="shared" si="249"/>
        <v>#NAME?</v>
      </c>
      <c r="Z910">
        <v>1</v>
      </c>
      <c r="AA910" t="e">
        <f t="shared" si="250"/>
        <v>#NAME?</v>
      </c>
      <c r="AB910">
        <v>48</v>
      </c>
      <c r="AC910" t="e">
        <f t="shared" si="251"/>
        <v>#NAME?</v>
      </c>
      <c r="AD910">
        <v>0</v>
      </c>
      <c r="AE910" t="e">
        <f t="shared" si="252"/>
        <v>#NAME?</v>
      </c>
      <c r="AF910" t="s">
        <v>63</v>
      </c>
      <c r="AG910" t="s">
        <v>64</v>
      </c>
      <c r="AJ910">
        <v>0</v>
      </c>
      <c r="AK910">
        <v>187652163</v>
      </c>
      <c r="AL910">
        <v>10000</v>
      </c>
      <c r="AR910">
        <v>10000</v>
      </c>
      <c r="AS910">
        <v>787.13300000000004</v>
      </c>
      <c r="AT910">
        <v>0</v>
      </c>
      <c r="AU910">
        <v>100000</v>
      </c>
      <c r="AV910">
        <v>107</v>
      </c>
      <c r="AW910" t="s">
        <v>60</v>
      </c>
      <c r="AX910" t="s">
        <v>61</v>
      </c>
      <c r="AY910" t="s">
        <v>62</v>
      </c>
      <c r="BA910">
        <v>7</v>
      </c>
      <c r="BB910">
        <v>1</v>
      </c>
      <c r="BD910">
        <v>7.65198</v>
      </c>
      <c r="BE910">
        <v>0.113952</v>
      </c>
      <c r="BF910">
        <v>1528.56</v>
      </c>
      <c r="BH910">
        <v>787.13300000000004</v>
      </c>
      <c r="BN910">
        <v>1876462396</v>
      </c>
      <c r="BO910">
        <v>8842722</v>
      </c>
      <c r="BP910">
        <v>59238</v>
      </c>
      <c r="BQ910">
        <v>0</v>
      </c>
      <c r="BR910">
        <v>0.24118300000000001</v>
      </c>
      <c r="BY910" t="s">
        <v>4674</v>
      </c>
      <c r="BZ910" t="s">
        <v>8346</v>
      </c>
      <c r="CA910" t="s">
        <v>58</v>
      </c>
      <c r="CB910" t="str">
        <f t="shared" si="253"/>
        <v>ZYRA_SCATTER_0i0d100000k nrq=1</v>
      </c>
      <c r="CC910">
        <f t="shared" si="254"/>
        <v>108</v>
      </c>
    </row>
    <row r="911" spans="1:81" x14ac:dyDescent="0.4">
      <c r="A911" t="s">
        <v>980</v>
      </c>
      <c r="B911" t="s">
        <v>58</v>
      </c>
      <c r="C911" t="s">
        <v>78</v>
      </c>
      <c r="D911" t="e">
        <f t="shared" si="238"/>
        <v>#NAME?</v>
      </c>
      <c r="E911">
        <v>10000</v>
      </c>
      <c r="F911" t="e">
        <f t="shared" si="239"/>
        <v>#NAME?</v>
      </c>
      <c r="G911" t="s">
        <v>60</v>
      </c>
      <c r="H911" t="e">
        <f t="shared" si="240"/>
        <v>#NAME?</v>
      </c>
      <c r="I911" t="s">
        <v>61</v>
      </c>
      <c r="J911" t="e">
        <f t="shared" si="241"/>
        <v>#NAME?</v>
      </c>
      <c r="K911" t="s">
        <v>62</v>
      </c>
      <c r="L911" t="e">
        <f t="shared" si="242"/>
        <v>#NAME?</v>
      </c>
      <c r="M911" t="e">
        <f t="shared" si="243"/>
        <v>#NAME?</v>
      </c>
      <c r="N911">
        <v>10000</v>
      </c>
      <c r="O911" t="e">
        <f t="shared" si="244"/>
        <v>#NAME?</v>
      </c>
      <c r="P911">
        <v>5</v>
      </c>
      <c r="Q911" t="e">
        <f t="shared" si="245"/>
        <v>#NAME?</v>
      </c>
      <c r="R911">
        <v>5</v>
      </c>
      <c r="S911" t="e">
        <f t="shared" si="246"/>
        <v>#NAME?</v>
      </c>
      <c r="T911">
        <v>0</v>
      </c>
      <c r="U911" t="e">
        <f t="shared" si="247"/>
        <v>#NAME?</v>
      </c>
      <c r="V911">
        <v>256</v>
      </c>
      <c r="W911" t="e">
        <f t="shared" si="248"/>
        <v>#NAME?</v>
      </c>
      <c r="X911">
        <v>126</v>
      </c>
      <c r="Y911" t="e">
        <f t="shared" si="249"/>
        <v>#NAME?</v>
      </c>
      <c r="Z911">
        <v>0</v>
      </c>
      <c r="AA911" t="e">
        <f t="shared" si="250"/>
        <v>#NAME?</v>
      </c>
      <c r="AB911">
        <v>48</v>
      </c>
      <c r="AC911" t="e">
        <f t="shared" si="251"/>
        <v>#NAME?</v>
      </c>
      <c r="AD911">
        <v>1</v>
      </c>
      <c r="AE911" t="e">
        <f t="shared" si="252"/>
        <v>#NAME?</v>
      </c>
      <c r="AF911" t="s">
        <v>65</v>
      </c>
      <c r="AG911" t="s">
        <v>64</v>
      </c>
      <c r="AH911">
        <v>20576943</v>
      </c>
      <c r="AI911">
        <v>20564366</v>
      </c>
      <c r="AJ911">
        <v>4114130</v>
      </c>
      <c r="AK911">
        <v>41098441</v>
      </c>
      <c r="AL911">
        <v>10000</v>
      </c>
      <c r="AR911">
        <v>10000</v>
      </c>
      <c r="AS911">
        <v>52656.38</v>
      </c>
      <c r="AT911">
        <v>5</v>
      </c>
      <c r="AU911">
        <v>10000</v>
      </c>
      <c r="AV911">
        <v>126</v>
      </c>
      <c r="AW911" t="s">
        <v>60</v>
      </c>
      <c r="AX911" t="s">
        <v>61</v>
      </c>
      <c r="AY911" t="s">
        <v>62</v>
      </c>
      <c r="BA911">
        <v>8</v>
      </c>
      <c r="BB911">
        <v>1</v>
      </c>
      <c r="BD911">
        <v>8.4778699999999994</v>
      </c>
      <c r="BE911">
        <v>1.0831900000000001</v>
      </c>
      <c r="BF911">
        <v>7860.57</v>
      </c>
      <c r="BH911">
        <v>2656.38</v>
      </c>
      <c r="BY911" t="s">
        <v>4675</v>
      </c>
      <c r="BZ911" t="s">
        <v>8347</v>
      </c>
      <c r="CA911" t="s">
        <v>58</v>
      </c>
      <c r="CB911" t="str">
        <f t="shared" si="253"/>
        <v>ZYRA_CLUSTER_5i5d10000k nrq=0</v>
      </c>
      <c r="CC911">
        <f t="shared" si="254"/>
        <v>126</v>
      </c>
    </row>
    <row r="912" spans="1:81" x14ac:dyDescent="0.4">
      <c r="A912" t="s">
        <v>981</v>
      </c>
      <c r="B912" t="s">
        <v>58</v>
      </c>
      <c r="C912" t="s">
        <v>281</v>
      </c>
      <c r="D912" t="e">
        <f t="shared" si="238"/>
        <v>#NAME?</v>
      </c>
      <c r="E912">
        <v>10000</v>
      </c>
      <c r="F912" t="e">
        <f t="shared" si="239"/>
        <v>#NAME?</v>
      </c>
      <c r="G912" t="s">
        <v>60</v>
      </c>
      <c r="H912" t="e">
        <f t="shared" si="240"/>
        <v>#NAME?</v>
      </c>
      <c r="I912" t="s">
        <v>61</v>
      </c>
      <c r="J912" t="e">
        <f t="shared" si="241"/>
        <v>#NAME?</v>
      </c>
      <c r="K912" t="s">
        <v>62</v>
      </c>
      <c r="L912" t="e">
        <f t="shared" si="242"/>
        <v>#NAME?</v>
      </c>
      <c r="M912" t="e">
        <f t="shared" si="243"/>
        <v>#NAME?</v>
      </c>
      <c r="N912">
        <v>100000</v>
      </c>
      <c r="O912" t="e">
        <f t="shared" si="244"/>
        <v>#NAME?</v>
      </c>
      <c r="P912">
        <v>0</v>
      </c>
      <c r="Q912" t="e">
        <f t="shared" si="245"/>
        <v>#NAME?</v>
      </c>
      <c r="R912">
        <v>0</v>
      </c>
      <c r="S912" t="e">
        <f t="shared" si="246"/>
        <v>#NAME?</v>
      </c>
      <c r="T912">
        <v>0</v>
      </c>
      <c r="U912" t="e">
        <f t="shared" si="247"/>
        <v>#NAME?</v>
      </c>
      <c r="V912">
        <v>256</v>
      </c>
      <c r="W912" t="e">
        <f t="shared" si="248"/>
        <v>#NAME?</v>
      </c>
      <c r="X912">
        <v>107</v>
      </c>
      <c r="Y912" t="e">
        <f t="shared" si="249"/>
        <v>#NAME?</v>
      </c>
      <c r="Z912">
        <v>1</v>
      </c>
      <c r="AA912" t="e">
        <f t="shared" si="250"/>
        <v>#NAME?</v>
      </c>
      <c r="AB912">
        <v>48</v>
      </c>
      <c r="AC912" t="e">
        <f t="shared" si="251"/>
        <v>#NAME?</v>
      </c>
      <c r="AD912">
        <v>1</v>
      </c>
      <c r="AE912" t="e">
        <f t="shared" si="252"/>
        <v>#NAME?</v>
      </c>
      <c r="AF912" t="s">
        <v>63</v>
      </c>
      <c r="AG912" t="s">
        <v>64</v>
      </c>
      <c r="AJ912">
        <v>0</v>
      </c>
      <c r="AK912">
        <v>187333054</v>
      </c>
      <c r="AL912">
        <v>10000</v>
      </c>
      <c r="AR912">
        <v>10000</v>
      </c>
      <c r="AS912">
        <v>799.03399999999999</v>
      </c>
      <c r="AT912">
        <v>0</v>
      </c>
      <c r="AU912">
        <v>100000</v>
      </c>
      <c r="AV912">
        <v>107</v>
      </c>
      <c r="AW912" t="s">
        <v>60</v>
      </c>
      <c r="AX912" t="s">
        <v>61</v>
      </c>
      <c r="AY912" t="s">
        <v>62</v>
      </c>
      <c r="BA912">
        <v>7</v>
      </c>
      <c r="BB912">
        <v>1</v>
      </c>
      <c r="BD912">
        <v>7.6471999999999998</v>
      </c>
      <c r="BE912">
        <v>0.113611</v>
      </c>
      <c r="BF912">
        <v>1530.95</v>
      </c>
      <c r="BH912">
        <v>799.03399999999999</v>
      </c>
      <c r="BN912">
        <v>1873271098</v>
      </c>
      <c r="BO912">
        <v>8452093</v>
      </c>
      <c r="BP912">
        <v>59448</v>
      </c>
      <c r="BQ912">
        <v>0</v>
      </c>
      <c r="BR912">
        <v>0.23943800000000001</v>
      </c>
      <c r="BY912" t="s">
        <v>4676</v>
      </c>
      <c r="BZ912" t="s">
        <v>8348</v>
      </c>
      <c r="CA912" t="s">
        <v>58</v>
      </c>
      <c r="CB912" t="str">
        <f t="shared" si="253"/>
        <v>ZYRA_SCATTER_0i0d100000k nrq=1</v>
      </c>
      <c r="CC912">
        <f t="shared" si="254"/>
        <v>108</v>
      </c>
    </row>
    <row r="913" spans="1:81" x14ac:dyDescent="0.4">
      <c r="A913" t="s">
        <v>982</v>
      </c>
      <c r="B913" t="s">
        <v>58</v>
      </c>
      <c r="C913" t="s">
        <v>78</v>
      </c>
      <c r="D913" t="e">
        <f t="shared" si="238"/>
        <v>#NAME?</v>
      </c>
      <c r="E913">
        <v>10000</v>
      </c>
      <c r="F913" t="e">
        <f t="shared" si="239"/>
        <v>#NAME?</v>
      </c>
      <c r="G913" t="s">
        <v>60</v>
      </c>
      <c r="H913" t="e">
        <f t="shared" si="240"/>
        <v>#NAME?</v>
      </c>
      <c r="I913" t="s">
        <v>61</v>
      </c>
      <c r="J913" t="e">
        <f t="shared" si="241"/>
        <v>#NAME?</v>
      </c>
      <c r="K913" t="s">
        <v>62</v>
      </c>
      <c r="L913" t="e">
        <f t="shared" si="242"/>
        <v>#NAME?</v>
      </c>
      <c r="M913" t="e">
        <f t="shared" si="243"/>
        <v>#NAME?</v>
      </c>
      <c r="N913">
        <v>100000</v>
      </c>
      <c r="O913" t="e">
        <f t="shared" si="244"/>
        <v>#NAME?</v>
      </c>
      <c r="P913">
        <v>20</v>
      </c>
      <c r="Q913" t="e">
        <f t="shared" si="245"/>
        <v>#NAME?</v>
      </c>
      <c r="R913">
        <v>20</v>
      </c>
      <c r="S913" t="e">
        <f t="shared" si="246"/>
        <v>#NAME?</v>
      </c>
      <c r="T913">
        <v>0</v>
      </c>
      <c r="U913" t="e">
        <f t="shared" si="247"/>
        <v>#NAME?</v>
      </c>
      <c r="V913">
        <v>256</v>
      </c>
      <c r="W913" t="e">
        <f t="shared" si="248"/>
        <v>#NAME?</v>
      </c>
      <c r="X913">
        <v>17</v>
      </c>
      <c r="Y913" t="e">
        <f t="shared" si="249"/>
        <v>#NAME?</v>
      </c>
      <c r="Z913">
        <v>1</v>
      </c>
      <c r="AA913" t="e">
        <f t="shared" si="250"/>
        <v>#NAME?</v>
      </c>
      <c r="AB913">
        <v>48</v>
      </c>
      <c r="AC913" t="e">
        <f t="shared" si="251"/>
        <v>#NAME?</v>
      </c>
      <c r="AD913">
        <v>1</v>
      </c>
      <c r="AE913" t="e">
        <f t="shared" si="252"/>
        <v>#NAME?</v>
      </c>
      <c r="AF913" t="s">
        <v>65</v>
      </c>
      <c r="AG913" t="s">
        <v>64</v>
      </c>
      <c r="AH913">
        <v>34123786</v>
      </c>
      <c r="AI913">
        <v>34112416</v>
      </c>
      <c r="AJ913">
        <v>6823620</v>
      </c>
      <c r="AK913">
        <v>17039953</v>
      </c>
      <c r="AL913">
        <v>10000</v>
      </c>
      <c r="AR913">
        <v>10000</v>
      </c>
      <c r="AS913">
        <v>204243.25</v>
      </c>
      <c r="AT913">
        <v>20</v>
      </c>
      <c r="AU913">
        <v>100000</v>
      </c>
      <c r="AV913">
        <v>17</v>
      </c>
      <c r="AW913" t="s">
        <v>60</v>
      </c>
      <c r="AX913" t="s">
        <v>61</v>
      </c>
      <c r="AY913" t="s">
        <v>62</v>
      </c>
      <c r="BA913">
        <v>8</v>
      </c>
      <c r="BB913">
        <v>1</v>
      </c>
      <c r="BD913">
        <v>25.305800000000001</v>
      </c>
      <c r="BE913">
        <v>0.177091</v>
      </c>
      <c r="BF913">
        <v>2562.88</v>
      </c>
      <c r="BH913">
        <v>4243.25</v>
      </c>
      <c r="BY913" t="s">
        <v>4677</v>
      </c>
      <c r="BZ913" t="s">
        <v>8349</v>
      </c>
      <c r="CA913" t="s">
        <v>58</v>
      </c>
      <c r="CB913" t="str">
        <f t="shared" si="253"/>
        <v>ZYRA_CLUSTER_20i20d100000k nrq=1</v>
      </c>
      <c r="CC913">
        <f t="shared" si="254"/>
        <v>18</v>
      </c>
    </row>
    <row r="914" spans="1:81" x14ac:dyDescent="0.4">
      <c r="A914" t="s">
        <v>983</v>
      </c>
      <c r="B914" t="s">
        <v>58</v>
      </c>
      <c r="C914" t="s">
        <v>281</v>
      </c>
      <c r="D914" t="e">
        <f t="shared" si="238"/>
        <v>#NAME?</v>
      </c>
      <c r="E914">
        <v>10000</v>
      </c>
      <c r="F914" t="e">
        <f t="shared" si="239"/>
        <v>#NAME?</v>
      </c>
      <c r="G914" t="s">
        <v>60</v>
      </c>
      <c r="H914" t="e">
        <f t="shared" si="240"/>
        <v>#NAME?</v>
      </c>
      <c r="I914" t="s">
        <v>61</v>
      </c>
      <c r="J914" t="e">
        <f t="shared" si="241"/>
        <v>#NAME?</v>
      </c>
      <c r="K914" t="s">
        <v>62</v>
      </c>
      <c r="L914" t="e">
        <f t="shared" si="242"/>
        <v>#NAME?</v>
      </c>
      <c r="M914" t="e">
        <f t="shared" si="243"/>
        <v>#NAME?</v>
      </c>
      <c r="N914">
        <v>100000</v>
      </c>
      <c r="O914" t="e">
        <f t="shared" si="244"/>
        <v>#NAME?</v>
      </c>
      <c r="P914">
        <v>0</v>
      </c>
      <c r="Q914" t="e">
        <f t="shared" si="245"/>
        <v>#NAME?</v>
      </c>
      <c r="R914">
        <v>0</v>
      </c>
      <c r="S914" t="e">
        <f t="shared" si="246"/>
        <v>#NAME?</v>
      </c>
      <c r="T914">
        <v>0</v>
      </c>
      <c r="U914" t="e">
        <f t="shared" si="247"/>
        <v>#NAME?</v>
      </c>
      <c r="V914">
        <v>256</v>
      </c>
      <c r="W914" t="e">
        <f t="shared" si="248"/>
        <v>#NAME?</v>
      </c>
      <c r="X914">
        <v>107</v>
      </c>
      <c r="Y914" t="e">
        <f t="shared" si="249"/>
        <v>#NAME?</v>
      </c>
      <c r="Z914">
        <v>1</v>
      </c>
      <c r="AA914" t="e">
        <f t="shared" si="250"/>
        <v>#NAME?</v>
      </c>
      <c r="AB914">
        <v>48</v>
      </c>
      <c r="AC914" t="e">
        <f t="shared" si="251"/>
        <v>#NAME?</v>
      </c>
      <c r="AD914">
        <v>2</v>
      </c>
      <c r="AE914" t="e">
        <f t="shared" si="252"/>
        <v>#NAME?</v>
      </c>
      <c r="AF914" t="s">
        <v>63</v>
      </c>
      <c r="AG914" t="s">
        <v>64</v>
      </c>
      <c r="AJ914">
        <v>0</v>
      </c>
      <c r="AK914">
        <v>187617026</v>
      </c>
      <c r="AL914">
        <v>10000</v>
      </c>
      <c r="AR914">
        <v>10000</v>
      </c>
      <c r="AS914">
        <v>785.75900000000001</v>
      </c>
      <c r="AT914">
        <v>0</v>
      </c>
      <c r="AU914">
        <v>100000</v>
      </c>
      <c r="AV914">
        <v>107</v>
      </c>
      <c r="AW914" t="s">
        <v>60</v>
      </c>
      <c r="AX914" t="s">
        <v>61</v>
      </c>
      <c r="AY914" t="s">
        <v>62</v>
      </c>
      <c r="BA914">
        <v>7</v>
      </c>
      <c r="BB914">
        <v>1</v>
      </c>
      <c r="BD914">
        <v>7.7246300000000003</v>
      </c>
      <c r="BE914">
        <v>0.11291900000000001</v>
      </c>
      <c r="BF914">
        <v>1528.31</v>
      </c>
      <c r="BH914">
        <v>785.75900000000001</v>
      </c>
      <c r="BN914">
        <v>1876110611</v>
      </c>
      <c r="BO914">
        <v>8562515</v>
      </c>
      <c r="BP914">
        <v>59652</v>
      </c>
      <c r="BQ914">
        <v>0</v>
      </c>
      <c r="BR914">
        <v>0.238175</v>
      </c>
      <c r="BY914" t="s">
        <v>4678</v>
      </c>
      <c r="BZ914" t="s">
        <v>8350</v>
      </c>
      <c r="CA914" t="s">
        <v>58</v>
      </c>
      <c r="CB914" t="str">
        <f t="shared" si="253"/>
        <v>ZYRA_SCATTER_0i0d100000k nrq=1</v>
      </c>
      <c r="CC914">
        <f t="shared" si="254"/>
        <v>108</v>
      </c>
    </row>
    <row r="915" spans="1:81" x14ac:dyDescent="0.4">
      <c r="A915" t="s">
        <v>984</v>
      </c>
      <c r="B915" t="s">
        <v>58</v>
      </c>
      <c r="C915" t="s">
        <v>281</v>
      </c>
      <c r="D915" t="e">
        <f t="shared" si="238"/>
        <v>#NAME?</v>
      </c>
      <c r="E915">
        <v>10000</v>
      </c>
      <c r="F915" t="e">
        <f t="shared" si="239"/>
        <v>#NAME?</v>
      </c>
      <c r="G915" t="s">
        <v>60</v>
      </c>
      <c r="H915" t="e">
        <f t="shared" si="240"/>
        <v>#NAME?</v>
      </c>
      <c r="I915" t="s">
        <v>61</v>
      </c>
      <c r="J915" t="e">
        <f t="shared" si="241"/>
        <v>#NAME?</v>
      </c>
      <c r="K915" t="s">
        <v>62</v>
      </c>
      <c r="L915" t="e">
        <f t="shared" si="242"/>
        <v>#NAME?</v>
      </c>
      <c r="M915" t="e">
        <f t="shared" si="243"/>
        <v>#NAME?</v>
      </c>
      <c r="N915">
        <v>100000</v>
      </c>
      <c r="O915" t="e">
        <f t="shared" si="244"/>
        <v>#NAME?</v>
      </c>
      <c r="P915">
        <v>0</v>
      </c>
      <c r="Q915" t="e">
        <f t="shared" si="245"/>
        <v>#NAME?</v>
      </c>
      <c r="R915">
        <v>0</v>
      </c>
      <c r="S915" t="e">
        <f t="shared" si="246"/>
        <v>#NAME?</v>
      </c>
      <c r="T915">
        <v>0</v>
      </c>
      <c r="U915" t="e">
        <f t="shared" si="247"/>
        <v>#NAME?</v>
      </c>
      <c r="V915">
        <v>256</v>
      </c>
      <c r="W915" t="e">
        <f t="shared" si="248"/>
        <v>#NAME?</v>
      </c>
      <c r="X915">
        <v>126</v>
      </c>
      <c r="Y915" t="e">
        <f t="shared" si="249"/>
        <v>#NAME?</v>
      </c>
      <c r="Z915">
        <v>0</v>
      </c>
      <c r="AA915" t="e">
        <f t="shared" si="250"/>
        <v>#NAME?</v>
      </c>
      <c r="AB915">
        <v>48</v>
      </c>
      <c r="AC915" t="e">
        <f t="shared" si="251"/>
        <v>#NAME?</v>
      </c>
      <c r="AD915">
        <v>0</v>
      </c>
      <c r="AE915" t="e">
        <f t="shared" si="252"/>
        <v>#NAME?</v>
      </c>
      <c r="AF915" t="s">
        <v>63</v>
      </c>
      <c r="AG915" t="s">
        <v>64</v>
      </c>
      <c r="AJ915">
        <v>0</v>
      </c>
      <c r="AK915">
        <v>228490257</v>
      </c>
      <c r="AL915">
        <v>10000</v>
      </c>
      <c r="AR915">
        <v>10000</v>
      </c>
      <c r="AS915">
        <v>786.33299999999997</v>
      </c>
      <c r="AT915">
        <v>0</v>
      </c>
      <c r="AU915">
        <v>100000</v>
      </c>
      <c r="AV915">
        <v>126</v>
      </c>
      <c r="AW915" t="s">
        <v>60</v>
      </c>
      <c r="AX915" t="s">
        <v>61</v>
      </c>
      <c r="AY915" t="s">
        <v>62</v>
      </c>
      <c r="BA915">
        <v>7</v>
      </c>
      <c r="BB915">
        <v>1</v>
      </c>
      <c r="BD915">
        <v>7.5792200000000003</v>
      </c>
      <c r="BE915">
        <v>6.6256599999999999E-2</v>
      </c>
      <c r="BF915">
        <v>1464.12</v>
      </c>
      <c r="BH915">
        <v>786.33299999999997</v>
      </c>
      <c r="BN915">
        <v>2284902576</v>
      </c>
      <c r="BO915">
        <v>4288491</v>
      </c>
      <c r="BP915">
        <v>194384</v>
      </c>
      <c r="BQ915">
        <v>850</v>
      </c>
      <c r="BR915">
        <v>0</v>
      </c>
      <c r="BY915" t="s">
        <v>4679</v>
      </c>
      <c r="BZ915" t="s">
        <v>8351</v>
      </c>
      <c r="CA915" t="s">
        <v>58</v>
      </c>
      <c r="CB915" t="str">
        <f t="shared" si="253"/>
        <v>ZYRA_SCATTER_0i0d100000k nrq=0</v>
      </c>
      <c r="CC915">
        <f t="shared" si="254"/>
        <v>126</v>
      </c>
    </row>
    <row r="916" spans="1:81" x14ac:dyDescent="0.4">
      <c r="A916" t="s">
        <v>985</v>
      </c>
      <c r="B916" t="s">
        <v>58</v>
      </c>
      <c r="C916" t="s">
        <v>281</v>
      </c>
      <c r="D916" t="e">
        <f t="shared" si="238"/>
        <v>#NAME?</v>
      </c>
      <c r="E916">
        <v>10000</v>
      </c>
      <c r="F916" t="e">
        <f t="shared" si="239"/>
        <v>#NAME?</v>
      </c>
      <c r="G916" t="s">
        <v>60</v>
      </c>
      <c r="H916" t="e">
        <f t="shared" si="240"/>
        <v>#NAME?</v>
      </c>
      <c r="I916" t="s">
        <v>61</v>
      </c>
      <c r="J916" t="e">
        <f t="shared" si="241"/>
        <v>#NAME?</v>
      </c>
      <c r="K916" t="s">
        <v>62</v>
      </c>
      <c r="L916" t="e">
        <f t="shared" si="242"/>
        <v>#NAME?</v>
      </c>
      <c r="M916" t="e">
        <f t="shared" si="243"/>
        <v>#NAME?</v>
      </c>
      <c r="N916">
        <v>100000</v>
      </c>
      <c r="O916" t="e">
        <f t="shared" si="244"/>
        <v>#NAME?</v>
      </c>
      <c r="P916">
        <v>0</v>
      </c>
      <c r="Q916" t="e">
        <f t="shared" si="245"/>
        <v>#NAME?</v>
      </c>
      <c r="R916">
        <v>0</v>
      </c>
      <c r="S916" t="e">
        <f t="shared" si="246"/>
        <v>#NAME?</v>
      </c>
      <c r="T916">
        <v>0</v>
      </c>
      <c r="U916" t="e">
        <f t="shared" si="247"/>
        <v>#NAME?</v>
      </c>
      <c r="V916">
        <v>256</v>
      </c>
      <c r="W916" t="e">
        <f t="shared" si="248"/>
        <v>#NAME?</v>
      </c>
      <c r="X916">
        <v>126</v>
      </c>
      <c r="Y916" t="e">
        <f t="shared" si="249"/>
        <v>#NAME?</v>
      </c>
      <c r="Z916">
        <v>0</v>
      </c>
      <c r="AA916" t="e">
        <f t="shared" si="250"/>
        <v>#NAME?</v>
      </c>
      <c r="AB916">
        <v>48</v>
      </c>
      <c r="AC916" t="e">
        <f t="shared" si="251"/>
        <v>#NAME?</v>
      </c>
      <c r="AD916">
        <v>1</v>
      </c>
      <c r="AE916" t="e">
        <f t="shared" si="252"/>
        <v>#NAME?</v>
      </c>
      <c r="AF916" t="s">
        <v>63</v>
      </c>
      <c r="AG916" t="s">
        <v>64</v>
      </c>
      <c r="AJ916">
        <v>0</v>
      </c>
      <c r="AK916">
        <v>225111525</v>
      </c>
      <c r="AL916">
        <v>10000</v>
      </c>
      <c r="AR916">
        <v>10000</v>
      </c>
      <c r="AS916">
        <v>778.32899999999995</v>
      </c>
      <c r="AT916">
        <v>0</v>
      </c>
      <c r="AU916">
        <v>100000</v>
      </c>
      <c r="AV916">
        <v>126</v>
      </c>
      <c r="AW916" t="s">
        <v>60</v>
      </c>
      <c r="AX916" t="s">
        <v>61</v>
      </c>
      <c r="AY916" t="s">
        <v>62</v>
      </c>
      <c r="BA916">
        <v>7</v>
      </c>
      <c r="BB916">
        <v>1</v>
      </c>
      <c r="BD916">
        <v>7.5933599999999997</v>
      </c>
      <c r="BE916">
        <v>6.7048099999999999E-2</v>
      </c>
      <c r="BF916">
        <v>1485.72</v>
      </c>
      <c r="BH916">
        <v>778.32899999999995</v>
      </c>
      <c r="BN916">
        <v>2251115250</v>
      </c>
      <c r="BO916">
        <v>3173099</v>
      </c>
      <c r="BP916">
        <v>202008</v>
      </c>
      <c r="BQ916">
        <v>909</v>
      </c>
      <c r="BR916">
        <v>0</v>
      </c>
      <c r="BY916" t="s">
        <v>4680</v>
      </c>
      <c r="BZ916" t="s">
        <v>8352</v>
      </c>
      <c r="CA916" t="s">
        <v>58</v>
      </c>
      <c r="CB916" t="str">
        <f t="shared" si="253"/>
        <v>ZYRA_SCATTER_0i0d100000k nrq=0</v>
      </c>
      <c r="CC916">
        <f t="shared" si="254"/>
        <v>126</v>
      </c>
    </row>
    <row r="917" spans="1:81" x14ac:dyDescent="0.4">
      <c r="A917" t="s">
        <v>986</v>
      </c>
      <c r="B917" t="s">
        <v>58</v>
      </c>
      <c r="C917" t="s">
        <v>281</v>
      </c>
      <c r="D917" t="e">
        <f t="shared" si="238"/>
        <v>#NAME?</v>
      </c>
      <c r="E917">
        <v>10000</v>
      </c>
      <c r="F917" t="e">
        <f t="shared" si="239"/>
        <v>#NAME?</v>
      </c>
      <c r="G917" t="s">
        <v>60</v>
      </c>
      <c r="H917" t="e">
        <f t="shared" si="240"/>
        <v>#NAME?</v>
      </c>
      <c r="I917" t="s">
        <v>61</v>
      </c>
      <c r="J917" t="e">
        <f t="shared" si="241"/>
        <v>#NAME?</v>
      </c>
      <c r="K917" t="s">
        <v>62</v>
      </c>
      <c r="L917" t="e">
        <f t="shared" si="242"/>
        <v>#NAME?</v>
      </c>
      <c r="M917" t="e">
        <f t="shared" si="243"/>
        <v>#NAME?</v>
      </c>
      <c r="N917">
        <v>100000</v>
      </c>
      <c r="O917" t="e">
        <f t="shared" si="244"/>
        <v>#NAME?</v>
      </c>
      <c r="P917">
        <v>0</v>
      </c>
      <c r="Q917" t="e">
        <f t="shared" si="245"/>
        <v>#NAME?</v>
      </c>
      <c r="R917">
        <v>0</v>
      </c>
      <c r="S917" t="e">
        <f t="shared" si="246"/>
        <v>#NAME?</v>
      </c>
      <c r="T917">
        <v>0</v>
      </c>
      <c r="U917" t="e">
        <f t="shared" si="247"/>
        <v>#NAME?</v>
      </c>
      <c r="V917">
        <v>256</v>
      </c>
      <c r="W917" t="e">
        <f t="shared" si="248"/>
        <v>#NAME?</v>
      </c>
      <c r="X917">
        <v>126</v>
      </c>
      <c r="Y917" t="e">
        <f t="shared" si="249"/>
        <v>#NAME?</v>
      </c>
      <c r="Z917">
        <v>0</v>
      </c>
      <c r="AA917" t="e">
        <f t="shared" si="250"/>
        <v>#NAME?</v>
      </c>
      <c r="AB917">
        <v>48</v>
      </c>
      <c r="AC917" t="e">
        <f t="shared" si="251"/>
        <v>#NAME?</v>
      </c>
      <c r="AD917">
        <v>2</v>
      </c>
      <c r="AE917" t="e">
        <f t="shared" si="252"/>
        <v>#NAME?</v>
      </c>
      <c r="AF917" t="s">
        <v>63</v>
      </c>
      <c r="AG917" t="s">
        <v>64</v>
      </c>
      <c r="AJ917">
        <v>0</v>
      </c>
      <c r="AK917">
        <v>222542278</v>
      </c>
      <c r="AL917">
        <v>10000</v>
      </c>
      <c r="AR917">
        <v>10000</v>
      </c>
      <c r="AS917">
        <v>810.00300000000004</v>
      </c>
      <c r="AT917">
        <v>0</v>
      </c>
      <c r="AU917">
        <v>100000</v>
      </c>
      <c r="AV917">
        <v>126</v>
      </c>
      <c r="AW917" t="s">
        <v>60</v>
      </c>
      <c r="AX917" t="s">
        <v>61</v>
      </c>
      <c r="AY917" t="s">
        <v>62</v>
      </c>
      <c r="BA917">
        <v>7</v>
      </c>
      <c r="BB917">
        <v>1</v>
      </c>
      <c r="BD917">
        <v>7.7026000000000003</v>
      </c>
      <c r="BE917">
        <v>6.6439899999999996E-2</v>
      </c>
      <c r="BF917">
        <v>1504.9</v>
      </c>
      <c r="BH917">
        <v>810.00300000000004</v>
      </c>
      <c r="BN917">
        <v>2225422779</v>
      </c>
      <c r="BO917">
        <v>4235003</v>
      </c>
      <c r="BP917">
        <v>7</v>
      </c>
      <c r="BQ917">
        <v>0</v>
      </c>
      <c r="BR917">
        <v>0</v>
      </c>
      <c r="BY917" t="s">
        <v>4681</v>
      </c>
      <c r="BZ917" t="s">
        <v>8353</v>
      </c>
      <c r="CA917" t="s">
        <v>58</v>
      </c>
      <c r="CB917" t="str">
        <f t="shared" si="253"/>
        <v>ZYRA_SCATTER_0i0d100000k nrq=0</v>
      </c>
      <c r="CC917">
        <f t="shared" si="254"/>
        <v>126</v>
      </c>
    </row>
    <row r="918" spans="1:81" x14ac:dyDescent="0.4">
      <c r="A918" t="s">
        <v>987</v>
      </c>
      <c r="B918" t="s">
        <v>58</v>
      </c>
      <c r="C918" t="s">
        <v>281</v>
      </c>
      <c r="D918" t="e">
        <f t="shared" si="238"/>
        <v>#NAME?</v>
      </c>
      <c r="E918">
        <v>10000</v>
      </c>
      <c r="F918" t="e">
        <f t="shared" si="239"/>
        <v>#NAME?</v>
      </c>
      <c r="G918" t="s">
        <v>60</v>
      </c>
      <c r="H918" t="e">
        <f t="shared" si="240"/>
        <v>#NAME?</v>
      </c>
      <c r="I918" t="s">
        <v>61</v>
      </c>
      <c r="J918" t="e">
        <f t="shared" si="241"/>
        <v>#NAME?</v>
      </c>
      <c r="K918" t="s">
        <v>62</v>
      </c>
      <c r="L918" t="e">
        <f t="shared" si="242"/>
        <v>#NAME?</v>
      </c>
      <c r="M918" t="e">
        <f t="shared" si="243"/>
        <v>#NAME?</v>
      </c>
      <c r="N918">
        <v>100000</v>
      </c>
      <c r="O918" t="e">
        <f t="shared" si="244"/>
        <v>#NAME?</v>
      </c>
      <c r="P918">
        <v>0</v>
      </c>
      <c r="Q918" t="e">
        <f t="shared" si="245"/>
        <v>#NAME?</v>
      </c>
      <c r="R918">
        <v>0</v>
      </c>
      <c r="S918" t="e">
        <f t="shared" si="246"/>
        <v>#NAME?</v>
      </c>
      <c r="T918">
        <v>0</v>
      </c>
      <c r="U918" t="e">
        <f t="shared" si="247"/>
        <v>#NAME?</v>
      </c>
      <c r="V918">
        <v>256</v>
      </c>
      <c r="W918" t="e">
        <f t="shared" si="248"/>
        <v>#NAME?</v>
      </c>
      <c r="X918">
        <v>125</v>
      </c>
      <c r="Y918" t="e">
        <f t="shared" si="249"/>
        <v>#NAME?</v>
      </c>
      <c r="Z918">
        <v>1</v>
      </c>
      <c r="AA918" t="e">
        <f t="shared" si="250"/>
        <v>#NAME?</v>
      </c>
      <c r="AB918">
        <v>48</v>
      </c>
      <c r="AC918" t="e">
        <f t="shared" si="251"/>
        <v>#NAME?</v>
      </c>
      <c r="AD918">
        <v>0</v>
      </c>
      <c r="AE918" t="e">
        <f t="shared" si="252"/>
        <v>#NAME?</v>
      </c>
      <c r="AF918" t="s">
        <v>63</v>
      </c>
      <c r="AG918" t="s">
        <v>64</v>
      </c>
      <c r="AJ918">
        <v>0</v>
      </c>
      <c r="AK918">
        <v>213016390</v>
      </c>
      <c r="AL918">
        <v>10000</v>
      </c>
      <c r="AR918">
        <v>10000</v>
      </c>
      <c r="AS918">
        <v>779.99400000000003</v>
      </c>
      <c r="AT918">
        <v>0</v>
      </c>
      <c r="AU918">
        <v>100000</v>
      </c>
      <c r="AV918">
        <v>125</v>
      </c>
      <c r="AW918" t="s">
        <v>60</v>
      </c>
      <c r="AX918" t="s">
        <v>61</v>
      </c>
      <c r="AY918" t="s">
        <v>62</v>
      </c>
      <c r="BA918">
        <v>7</v>
      </c>
      <c r="BB918">
        <v>1</v>
      </c>
      <c r="BD918">
        <v>7.7549099999999997</v>
      </c>
      <c r="BE918">
        <v>0.10627300000000001</v>
      </c>
      <c r="BF918">
        <v>1568.24</v>
      </c>
      <c r="BH918">
        <v>779.99400000000003</v>
      </c>
      <c r="BN918">
        <v>2130104562</v>
      </c>
      <c r="BO918">
        <v>10181379</v>
      </c>
      <c r="BP918">
        <v>59343</v>
      </c>
      <c r="BQ918">
        <v>0</v>
      </c>
      <c r="BR918">
        <v>0.24090900000000001</v>
      </c>
      <c r="BY918" t="s">
        <v>4682</v>
      </c>
      <c r="BZ918" t="s">
        <v>8354</v>
      </c>
      <c r="CA918" t="s">
        <v>58</v>
      </c>
      <c r="CB918" t="str">
        <f t="shared" si="253"/>
        <v>ZYRA_SCATTER_0i0d100000k nrq=1</v>
      </c>
      <c r="CC918">
        <f t="shared" si="254"/>
        <v>126</v>
      </c>
    </row>
    <row r="919" spans="1:81" x14ac:dyDescent="0.4">
      <c r="A919" t="s">
        <v>988</v>
      </c>
      <c r="B919" t="s">
        <v>58</v>
      </c>
      <c r="C919" t="s">
        <v>281</v>
      </c>
      <c r="D919" t="e">
        <f t="shared" si="238"/>
        <v>#NAME?</v>
      </c>
      <c r="E919">
        <v>10000</v>
      </c>
      <c r="F919" t="e">
        <f t="shared" si="239"/>
        <v>#NAME?</v>
      </c>
      <c r="G919" t="s">
        <v>60</v>
      </c>
      <c r="H919" t="e">
        <f t="shared" si="240"/>
        <v>#NAME?</v>
      </c>
      <c r="I919" t="s">
        <v>61</v>
      </c>
      <c r="J919" t="e">
        <f t="shared" si="241"/>
        <v>#NAME?</v>
      </c>
      <c r="K919" t="s">
        <v>62</v>
      </c>
      <c r="L919" t="e">
        <f t="shared" si="242"/>
        <v>#NAME?</v>
      </c>
      <c r="M919" t="e">
        <f t="shared" si="243"/>
        <v>#NAME?</v>
      </c>
      <c r="N919">
        <v>100000</v>
      </c>
      <c r="O919" t="e">
        <f t="shared" si="244"/>
        <v>#NAME?</v>
      </c>
      <c r="P919">
        <v>0</v>
      </c>
      <c r="Q919" t="e">
        <f t="shared" si="245"/>
        <v>#NAME?</v>
      </c>
      <c r="R919">
        <v>0</v>
      </c>
      <c r="S919" t="e">
        <f t="shared" si="246"/>
        <v>#NAME?</v>
      </c>
      <c r="T919">
        <v>0</v>
      </c>
      <c r="U919" t="e">
        <f t="shared" si="247"/>
        <v>#NAME?</v>
      </c>
      <c r="V919">
        <v>256</v>
      </c>
      <c r="W919" t="e">
        <f t="shared" si="248"/>
        <v>#NAME?</v>
      </c>
      <c r="X919">
        <v>125</v>
      </c>
      <c r="Y919" t="e">
        <f t="shared" si="249"/>
        <v>#NAME?</v>
      </c>
      <c r="Z919">
        <v>1</v>
      </c>
      <c r="AA919" t="e">
        <f t="shared" si="250"/>
        <v>#NAME?</v>
      </c>
      <c r="AB919">
        <v>48</v>
      </c>
      <c r="AC919" t="e">
        <f t="shared" si="251"/>
        <v>#NAME?</v>
      </c>
      <c r="AD919">
        <v>1</v>
      </c>
      <c r="AE919" t="e">
        <f t="shared" si="252"/>
        <v>#NAME?</v>
      </c>
      <c r="AF919" t="s">
        <v>63</v>
      </c>
      <c r="AG919" t="s">
        <v>64</v>
      </c>
      <c r="AJ919">
        <v>0</v>
      </c>
      <c r="AK919">
        <v>221689032</v>
      </c>
      <c r="AL919">
        <v>10000</v>
      </c>
      <c r="AR919">
        <v>10000</v>
      </c>
      <c r="AS919">
        <v>768.81</v>
      </c>
      <c r="AT919">
        <v>0</v>
      </c>
      <c r="AU919">
        <v>100000</v>
      </c>
      <c r="AV919">
        <v>125</v>
      </c>
      <c r="AW919" t="s">
        <v>60</v>
      </c>
      <c r="AX919" t="s">
        <v>61</v>
      </c>
      <c r="AY919" t="s">
        <v>62</v>
      </c>
      <c r="BA919">
        <v>7</v>
      </c>
      <c r="BB919">
        <v>1</v>
      </c>
      <c r="BD919">
        <v>7.7269199999999998</v>
      </c>
      <c r="BE919">
        <v>0.103273</v>
      </c>
      <c r="BF919">
        <v>1509.78</v>
      </c>
      <c r="BH919">
        <v>768.81</v>
      </c>
      <c r="BN919">
        <v>2216830920</v>
      </c>
      <c r="BO919">
        <v>10542943</v>
      </c>
      <c r="BP919">
        <v>59407</v>
      </c>
      <c r="BQ919">
        <v>0</v>
      </c>
      <c r="BR919">
        <v>0.239787</v>
      </c>
      <c r="BY919" t="s">
        <v>4683</v>
      </c>
      <c r="BZ919" t="s">
        <v>8355</v>
      </c>
      <c r="CA919" t="s">
        <v>58</v>
      </c>
      <c r="CB919" t="str">
        <f t="shared" si="253"/>
        <v>ZYRA_SCATTER_0i0d100000k nrq=1</v>
      </c>
      <c r="CC919">
        <f t="shared" si="254"/>
        <v>126</v>
      </c>
    </row>
    <row r="920" spans="1:81" x14ac:dyDescent="0.4">
      <c r="A920" t="s">
        <v>989</v>
      </c>
      <c r="B920" t="s">
        <v>58</v>
      </c>
      <c r="C920" t="s">
        <v>281</v>
      </c>
      <c r="D920" t="e">
        <f t="shared" si="238"/>
        <v>#NAME?</v>
      </c>
      <c r="E920">
        <v>10000</v>
      </c>
      <c r="F920" t="e">
        <f t="shared" si="239"/>
        <v>#NAME?</v>
      </c>
      <c r="G920" t="s">
        <v>60</v>
      </c>
      <c r="H920" t="e">
        <f t="shared" si="240"/>
        <v>#NAME?</v>
      </c>
      <c r="I920" t="s">
        <v>61</v>
      </c>
      <c r="J920" t="e">
        <f t="shared" si="241"/>
        <v>#NAME?</v>
      </c>
      <c r="K920" t="s">
        <v>62</v>
      </c>
      <c r="L920" t="e">
        <f t="shared" si="242"/>
        <v>#NAME?</v>
      </c>
      <c r="M920" t="e">
        <f t="shared" si="243"/>
        <v>#NAME?</v>
      </c>
      <c r="N920">
        <v>100000</v>
      </c>
      <c r="O920" t="e">
        <f t="shared" si="244"/>
        <v>#NAME?</v>
      </c>
      <c r="P920">
        <v>0</v>
      </c>
      <c r="Q920" t="e">
        <f t="shared" si="245"/>
        <v>#NAME?</v>
      </c>
      <c r="R920">
        <v>0</v>
      </c>
      <c r="S920" t="e">
        <f t="shared" si="246"/>
        <v>#NAME?</v>
      </c>
      <c r="T920">
        <v>0</v>
      </c>
      <c r="U920" t="e">
        <f t="shared" si="247"/>
        <v>#NAME?</v>
      </c>
      <c r="V920">
        <v>256</v>
      </c>
      <c r="W920" t="e">
        <f t="shared" si="248"/>
        <v>#NAME?</v>
      </c>
      <c r="X920">
        <v>125</v>
      </c>
      <c r="Y920" t="e">
        <f t="shared" si="249"/>
        <v>#NAME?</v>
      </c>
      <c r="Z920">
        <v>1</v>
      </c>
      <c r="AA920" t="e">
        <f t="shared" si="250"/>
        <v>#NAME?</v>
      </c>
      <c r="AB920">
        <v>48</v>
      </c>
      <c r="AC920" t="e">
        <f t="shared" si="251"/>
        <v>#NAME?</v>
      </c>
      <c r="AD920">
        <v>2</v>
      </c>
      <c r="AE920" t="e">
        <f t="shared" si="252"/>
        <v>#NAME?</v>
      </c>
      <c r="AF920" t="s">
        <v>63</v>
      </c>
      <c r="AG920" t="s">
        <v>64</v>
      </c>
      <c r="AJ920">
        <v>0</v>
      </c>
      <c r="AK920">
        <v>212417077</v>
      </c>
      <c r="AL920">
        <v>10000</v>
      </c>
      <c r="AR920">
        <v>10000</v>
      </c>
      <c r="AS920">
        <v>792.46100000000001</v>
      </c>
      <c r="AT920">
        <v>0</v>
      </c>
      <c r="AU920">
        <v>100000</v>
      </c>
      <c r="AV920">
        <v>125</v>
      </c>
      <c r="AW920" t="s">
        <v>60</v>
      </c>
      <c r="AX920" t="s">
        <v>61</v>
      </c>
      <c r="AY920" t="s">
        <v>62</v>
      </c>
      <c r="BA920">
        <v>7</v>
      </c>
      <c r="BB920">
        <v>1</v>
      </c>
      <c r="BD920">
        <v>7.72377</v>
      </c>
      <c r="BE920">
        <v>0.107144</v>
      </c>
      <c r="BF920">
        <v>1574.09</v>
      </c>
      <c r="BH920">
        <v>792.46100000000001</v>
      </c>
      <c r="BN920">
        <v>2124111108</v>
      </c>
      <c r="BO920">
        <v>10427888</v>
      </c>
      <c r="BP920">
        <v>59666</v>
      </c>
      <c r="BQ920">
        <v>0</v>
      </c>
      <c r="BR920">
        <v>0.242089</v>
      </c>
      <c r="BY920" t="s">
        <v>4684</v>
      </c>
      <c r="BZ920" t="s">
        <v>8356</v>
      </c>
      <c r="CA920" t="s">
        <v>58</v>
      </c>
      <c r="CB920" t="str">
        <f t="shared" si="253"/>
        <v>ZYRA_SCATTER_0i0d100000k nrq=1</v>
      </c>
      <c r="CC920">
        <f t="shared" si="254"/>
        <v>126</v>
      </c>
    </row>
    <row r="921" spans="1:81" x14ac:dyDescent="0.4">
      <c r="A921" t="s">
        <v>990</v>
      </c>
      <c r="B921" t="s">
        <v>58</v>
      </c>
      <c r="C921" t="s">
        <v>281</v>
      </c>
      <c r="D921" t="e">
        <f t="shared" si="238"/>
        <v>#NAME?</v>
      </c>
      <c r="E921">
        <v>10000</v>
      </c>
      <c r="F921" t="e">
        <f t="shared" si="239"/>
        <v>#NAME?</v>
      </c>
      <c r="G921" t="s">
        <v>60</v>
      </c>
      <c r="H921" t="e">
        <f t="shared" si="240"/>
        <v>#NAME?</v>
      </c>
      <c r="I921" t="s">
        <v>61</v>
      </c>
      <c r="J921" t="e">
        <f t="shared" si="241"/>
        <v>#NAME?</v>
      </c>
      <c r="K921" t="s">
        <v>62</v>
      </c>
      <c r="L921" t="e">
        <f t="shared" si="242"/>
        <v>#NAME?</v>
      </c>
      <c r="M921" t="e">
        <f t="shared" si="243"/>
        <v>#NAME?</v>
      </c>
      <c r="N921">
        <v>100000</v>
      </c>
      <c r="O921" t="e">
        <f t="shared" si="244"/>
        <v>#NAME?</v>
      </c>
      <c r="P921">
        <v>0</v>
      </c>
      <c r="Q921" t="e">
        <f t="shared" si="245"/>
        <v>#NAME?</v>
      </c>
      <c r="R921">
        <v>0</v>
      </c>
      <c r="S921" t="e">
        <f t="shared" si="246"/>
        <v>#NAME?</v>
      </c>
      <c r="T921">
        <v>0</v>
      </c>
      <c r="U921" t="e">
        <f t="shared" si="247"/>
        <v>#NAME?</v>
      </c>
      <c r="V921">
        <v>256</v>
      </c>
      <c r="W921" t="e">
        <f t="shared" si="248"/>
        <v>#NAME?</v>
      </c>
      <c r="X921">
        <v>144</v>
      </c>
      <c r="Y921" t="e">
        <f t="shared" si="249"/>
        <v>#NAME?</v>
      </c>
      <c r="Z921">
        <v>0</v>
      </c>
      <c r="AA921" t="e">
        <f t="shared" si="250"/>
        <v>#NAME?</v>
      </c>
      <c r="AB921">
        <v>48</v>
      </c>
      <c r="AC921" t="e">
        <f t="shared" si="251"/>
        <v>#NAME?</v>
      </c>
      <c r="AD921">
        <v>0</v>
      </c>
      <c r="AE921" t="e">
        <f t="shared" si="252"/>
        <v>#NAME?</v>
      </c>
      <c r="AF921" t="s">
        <v>63</v>
      </c>
      <c r="AG921" t="s">
        <v>64</v>
      </c>
      <c r="AJ921">
        <v>0</v>
      </c>
      <c r="AK921">
        <v>243924419</v>
      </c>
      <c r="AL921">
        <v>10000</v>
      </c>
      <c r="AR921">
        <v>10000</v>
      </c>
      <c r="AS921">
        <v>766.59699999999998</v>
      </c>
      <c r="AT921">
        <v>0</v>
      </c>
      <c r="AU921">
        <v>100000</v>
      </c>
      <c r="AV921">
        <v>144</v>
      </c>
      <c r="AW921" t="s">
        <v>60</v>
      </c>
      <c r="AX921" t="s">
        <v>61</v>
      </c>
      <c r="AY921" t="s">
        <v>62</v>
      </c>
      <c r="BA921">
        <v>7</v>
      </c>
      <c r="BB921">
        <v>1</v>
      </c>
      <c r="BD921">
        <v>7.7742599999999999</v>
      </c>
      <c r="BE921">
        <v>5.4899099999999999E-2</v>
      </c>
      <c r="BF921">
        <v>1562.83</v>
      </c>
      <c r="BH921">
        <v>766.59699999999998</v>
      </c>
      <c r="BN921">
        <v>2439244198</v>
      </c>
      <c r="BO921">
        <v>6171825</v>
      </c>
      <c r="BP921">
        <v>189003</v>
      </c>
      <c r="BQ921">
        <v>1044</v>
      </c>
      <c r="BR921">
        <v>0</v>
      </c>
      <c r="BY921" t="s">
        <v>4685</v>
      </c>
      <c r="BZ921" t="s">
        <v>8357</v>
      </c>
      <c r="CA921" t="s">
        <v>58</v>
      </c>
      <c r="CB921" t="str">
        <f t="shared" si="253"/>
        <v>ZYRA_SCATTER_0i0d100000k nrq=0</v>
      </c>
      <c r="CC921">
        <f t="shared" si="254"/>
        <v>144</v>
      </c>
    </row>
    <row r="922" spans="1:81" x14ac:dyDescent="0.4">
      <c r="A922" t="s">
        <v>992</v>
      </c>
      <c r="B922" t="s">
        <v>58</v>
      </c>
      <c r="C922" t="s">
        <v>78</v>
      </c>
      <c r="D922" t="e">
        <f t="shared" si="238"/>
        <v>#NAME?</v>
      </c>
      <c r="E922">
        <v>10000</v>
      </c>
      <c r="F922" t="e">
        <f t="shared" si="239"/>
        <v>#NAME?</v>
      </c>
      <c r="G922" t="s">
        <v>60</v>
      </c>
      <c r="H922" t="e">
        <f t="shared" si="240"/>
        <v>#NAME?</v>
      </c>
      <c r="I922" t="s">
        <v>61</v>
      </c>
      <c r="J922" t="e">
        <f t="shared" si="241"/>
        <v>#NAME?</v>
      </c>
      <c r="K922" t="s">
        <v>62</v>
      </c>
      <c r="L922" t="e">
        <f t="shared" si="242"/>
        <v>#NAME?</v>
      </c>
      <c r="M922" t="e">
        <f t="shared" si="243"/>
        <v>#NAME?</v>
      </c>
      <c r="N922">
        <v>10000</v>
      </c>
      <c r="O922" t="e">
        <f t="shared" si="244"/>
        <v>#NAME?</v>
      </c>
      <c r="P922">
        <v>5</v>
      </c>
      <c r="Q922" t="e">
        <f t="shared" si="245"/>
        <v>#NAME?</v>
      </c>
      <c r="R922">
        <v>5</v>
      </c>
      <c r="S922" t="e">
        <f t="shared" si="246"/>
        <v>#NAME?</v>
      </c>
      <c r="T922">
        <v>0</v>
      </c>
      <c r="U922" t="e">
        <f t="shared" si="247"/>
        <v>#NAME?</v>
      </c>
      <c r="V922">
        <v>256</v>
      </c>
      <c r="W922" t="e">
        <f t="shared" si="248"/>
        <v>#NAME?</v>
      </c>
      <c r="X922">
        <v>126</v>
      </c>
      <c r="Y922" t="e">
        <f t="shared" si="249"/>
        <v>#NAME?</v>
      </c>
      <c r="Z922">
        <v>0</v>
      </c>
      <c r="AA922" t="e">
        <f t="shared" si="250"/>
        <v>#NAME?</v>
      </c>
      <c r="AB922">
        <v>48</v>
      </c>
      <c r="AC922" t="e">
        <f t="shared" si="251"/>
        <v>#NAME?</v>
      </c>
      <c r="AD922">
        <v>2</v>
      </c>
      <c r="AE922" t="e">
        <f t="shared" si="252"/>
        <v>#NAME?</v>
      </c>
      <c r="AF922" t="s">
        <v>65</v>
      </c>
      <c r="AG922" t="s">
        <v>64</v>
      </c>
      <c r="AH922">
        <v>20019131</v>
      </c>
      <c r="AI922">
        <v>20024113</v>
      </c>
      <c r="AJ922">
        <v>4004324</v>
      </c>
      <c r="AK922">
        <v>39989115</v>
      </c>
      <c r="AL922">
        <v>10000</v>
      </c>
      <c r="AR922">
        <v>10000</v>
      </c>
      <c r="AS922">
        <v>52648.54</v>
      </c>
      <c r="AT922">
        <v>5</v>
      </c>
      <c r="AU922">
        <v>10000</v>
      </c>
      <c r="AV922">
        <v>126</v>
      </c>
      <c r="AW922" t="s">
        <v>60</v>
      </c>
      <c r="AX922" t="s">
        <v>61</v>
      </c>
      <c r="AY922" t="s">
        <v>62</v>
      </c>
      <c r="BA922">
        <v>8</v>
      </c>
      <c r="BB922">
        <v>1</v>
      </c>
      <c r="BD922">
        <v>8.4040900000000001</v>
      </c>
      <c r="BE922">
        <v>1.1015600000000001</v>
      </c>
      <c r="BF922">
        <v>8091.58</v>
      </c>
      <c r="BH922">
        <v>2648.54</v>
      </c>
      <c r="BY922" t="s">
        <v>4686</v>
      </c>
      <c r="BZ922" t="s">
        <v>8358</v>
      </c>
      <c r="CA922" t="s">
        <v>58</v>
      </c>
      <c r="CB922" t="str">
        <f t="shared" si="253"/>
        <v>ZYRA_CLUSTER_5i5d10000k nrq=0</v>
      </c>
      <c r="CC922">
        <f t="shared" si="254"/>
        <v>126</v>
      </c>
    </row>
    <row r="923" spans="1:81" x14ac:dyDescent="0.4">
      <c r="A923" t="s">
        <v>991</v>
      </c>
      <c r="B923" t="s">
        <v>58</v>
      </c>
      <c r="C923" t="s">
        <v>281</v>
      </c>
      <c r="D923" t="e">
        <f t="shared" si="238"/>
        <v>#NAME?</v>
      </c>
      <c r="E923">
        <v>10000</v>
      </c>
      <c r="F923" t="e">
        <f t="shared" si="239"/>
        <v>#NAME?</v>
      </c>
      <c r="G923" t="s">
        <v>60</v>
      </c>
      <c r="H923" t="e">
        <f t="shared" si="240"/>
        <v>#NAME?</v>
      </c>
      <c r="I923" t="s">
        <v>61</v>
      </c>
      <c r="J923" t="e">
        <f t="shared" si="241"/>
        <v>#NAME?</v>
      </c>
      <c r="K923" t="s">
        <v>62</v>
      </c>
      <c r="L923" t="e">
        <f t="shared" si="242"/>
        <v>#NAME?</v>
      </c>
      <c r="M923" t="e">
        <f t="shared" si="243"/>
        <v>#NAME?</v>
      </c>
      <c r="N923">
        <v>100000</v>
      </c>
      <c r="O923" t="e">
        <f t="shared" si="244"/>
        <v>#NAME?</v>
      </c>
      <c r="P923">
        <v>0</v>
      </c>
      <c r="Q923" t="e">
        <f t="shared" si="245"/>
        <v>#NAME?</v>
      </c>
      <c r="R923">
        <v>0</v>
      </c>
      <c r="S923" t="e">
        <f t="shared" si="246"/>
        <v>#NAME?</v>
      </c>
      <c r="T923">
        <v>0</v>
      </c>
      <c r="U923" t="e">
        <f t="shared" si="247"/>
        <v>#NAME?</v>
      </c>
      <c r="V923">
        <v>256</v>
      </c>
      <c r="W923" t="e">
        <f t="shared" si="248"/>
        <v>#NAME?</v>
      </c>
      <c r="X923">
        <v>144</v>
      </c>
      <c r="Y923" t="e">
        <f t="shared" si="249"/>
        <v>#NAME?</v>
      </c>
      <c r="Z923">
        <v>0</v>
      </c>
      <c r="AA923" t="e">
        <f t="shared" si="250"/>
        <v>#NAME?</v>
      </c>
      <c r="AB923">
        <v>48</v>
      </c>
      <c r="AC923" t="e">
        <f t="shared" si="251"/>
        <v>#NAME?</v>
      </c>
      <c r="AD923">
        <v>1</v>
      </c>
      <c r="AE923" t="e">
        <f t="shared" si="252"/>
        <v>#NAME?</v>
      </c>
      <c r="AF923" t="s">
        <v>63</v>
      </c>
      <c r="AG923" t="s">
        <v>64</v>
      </c>
      <c r="AJ923">
        <v>0</v>
      </c>
      <c r="AK923">
        <v>246484504</v>
      </c>
      <c r="AL923">
        <v>10000</v>
      </c>
      <c r="AR923">
        <v>10000</v>
      </c>
      <c r="AS923">
        <v>791.29300000000001</v>
      </c>
      <c r="AT923">
        <v>0</v>
      </c>
      <c r="AU923">
        <v>100000</v>
      </c>
      <c r="AV923">
        <v>144</v>
      </c>
      <c r="AW923" t="s">
        <v>60</v>
      </c>
      <c r="AX923" t="s">
        <v>61</v>
      </c>
      <c r="AY923" t="s">
        <v>62</v>
      </c>
      <c r="BA923">
        <v>7</v>
      </c>
      <c r="BB923">
        <v>1</v>
      </c>
      <c r="BD923">
        <v>7.75298</v>
      </c>
      <c r="BE923">
        <v>5.0804500000000002E-2</v>
      </c>
      <c r="BF923">
        <v>1551.2</v>
      </c>
      <c r="BH923">
        <v>791.29300000000001</v>
      </c>
      <c r="BN923">
        <v>2464845045</v>
      </c>
      <c r="BO923">
        <v>6229891</v>
      </c>
      <c r="BP923">
        <v>2</v>
      </c>
      <c r="BQ923">
        <v>0</v>
      </c>
      <c r="BR923">
        <v>0</v>
      </c>
      <c r="BY923" t="s">
        <v>4687</v>
      </c>
      <c r="BZ923" t="s">
        <v>8359</v>
      </c>
      <c r="CA923" t="s">
        <v>58</v>
      </c>
      <c r="CB923" t="str">
        <f t="shared" si="253"/>
        <v>ZYRA_SCATTER_0i0d100000k nrq=0</v>
      </c>
      <c r="CC923">
        <f t="shared" si="254"/>
        <v>144</v>
      </c>
    </row>
    <row r="924" spans="1:81" x14ac:dyDescent="0.4">
      <c r="A924" t="s">
        <v>993</v>
      </c>
      <c r="B924" t="s">
        <v>58</v>
      </c>
      <c r="C924" t="s">
        <v>281</v>
      </c>
      <c r="D924" t="e">
        <f t="shared" si="238"/>
        <v>#NAME?</v>
      </c>
      <c r="E924">
        <v>10000</v>
      </c>
      <c r="F924" t="e">
        <f t="shared" si="239"/>
        <v>#NAME?</v>
      </c>
      <c r="G924" t="s">
        <v>60</v>
      </c>
      <c r="H924" t="e">
        <f t="shared" si="240"/>
        <v>#NAME?</v>
      </c>
      <c r="I924" t="s">
        <v>61</v>
      </c>
      <c r="J924" t="e">
        <f t="shared" si="241"/>
        <v>#NAME?</v>
      </c>
      <c r="K924" t="s">
        <v>62</v>
      </c>
      <c r="L924" t="e">
        <f t="shared" si="242"/>
        <v>#NAME?</v>
      </c>
      <c r="M924" t="e">
        <f t="shared" si="243"/>
        <v>#NAME?</v>
      </c>
      <c r="N924">
        <v>100000</v>
      </c>
      <c r="O924" t="e">
        <f t="shared" si="244"/>
        <v>#NAME?</v>
      </c>
      <c r="P924">
        <v>0</v>
      </c>
      <c r="Q924" t="e">
        <f t="shared" si="245"/>
        <v>#NAME?</v>
      </c>
      <c r="R924">
        <v>0</v>
      </c>
      <c r="S924" t="e">
        <f t="shared" si="246"/>
        <v>#NAME?</v>
      </c>
      <c r="T924">
        <v>0</v>
      </c>
      <c r="U924" t="e">
        <f t="shared" si="247"/>
        <v>#NAME?</v>
      </c>
      <c r="V924">
        <v>256</v>
      </c>
      <c r="W924" t="e">
        <f t="shared" si="248"/>
        <v>#NAME?</v>
      </c>
      <c r="X924">
        <v>144</v>
      </c>
      <c r="Y924" t="e">
        <f t="shared" si="249"/>
        <v>#NAME?</v>
      </c>
      <c r="Z924">
        <v>0</v>
      </c>
      <c r="AA924" t="e">
        <f t="shared" si="250"/>
        <v>#NAME?</v>
      </c>
      <c r="AB924">
        <v>48</v>
      </c>
      <c r="AC924" t="e">
        <f t="shared" si="251"/>
        <v>#NAME?</v>
      </c>
      <c r="AD924">
        <v>2</v>
      </c>
      <c r="AE924" t="e">
        <f t="shared" si="252"/>
        <v>#NAME?</v>
      </c>
      <c r="AF924" t="s">
        <v>63</v>
      </c>
      <c r="AG924" t="s">
        <v>64</v>
      </c>
      <c r="AJ924">
        <v>0</v>
      </c>
      <c r="AK924">
        <v>252350722</v>
      </c>
      <c r="AL924">
        <v>10000</v>
      </c>
      <c r="AR924">
        <v>10000</v>
      </c>
      <c r="AS924">
        <v>756.91499999999996</v>
      </c>
      <c r="AT924">
        <v>0</v>
      </c>
      <c r="AU924">
        <v>100000</v>
      </c>
      <c r="AV924">
        <v>144</v>
      </c>
      <c r="AW924" t="s">
        <v>60</v>
      </c>
      <c r="AX924" t="s">
        <v>61</v>
      </c>
      <c r="AY924" t="s">
        <v>62</v>
      </c>
      <c r="BA924">
        <v>7</v>
      </c>
      <c r="BB924">
        <v>1</v>
      </c>
      <c r="BD924">
        <v>7.7740999999999998</v>
      </c>
      <c r="BE924">
        <v>4.9762399999999998E-2</v>
      </c>
      <c r="BF924">
        <v>1511.85</v>
      </c>
      <c r="BH924">
        <v>756.91499999999996</v>
      </c>
      <c r="BN924">
        <v>2523507145</v>
      </c>
      <c r="BO924">
        <v>5819248</v>
      </c>
      <c r="BP924">
        <v>84</v>
      </c>
      <c r="BQ924">
        <v>0</v>
      </c>
      <c r="BR924">
        <v>0</v>
      </c>
      <c r="BY924" t="s">
        <v>4688</v>
      </c>
      <c r="BZ924" t="s">
        <v>8360</v>
      </c>
      <c r="CA924" t="s">
        <v>58</v>
      </c>
      <c r="CB924" t="str">
        <f t="shared" si="253"/>
        <v>ZYRA_SCATTER_0i0d100000k nrq=0</v>
      </c>
      <c r="CC924">
        <f t="shared" si="254"/>
        <v>144</v>
      </c>
    </row>
    <row r="925" spans="1:81" x14ac:dyDescent="0.4">
      <c r="A925" t="s">
        <v>994</v>
      </c>
      <c r="B925" t="s">
        <v>58</v>
      </c>
      <c r="C925" t="s">
        <v>78</v>
      </c>
      <c r="D925" t="e">
        <f t="shared" si="238"/>
        <v>#NAME?</v>
      </c>
      <c r="E925">
        <v>10000</v>
      </c>
      <c r="F925" t="e">
        <f t="shared" si="239"/>
        <v>#NAME?</v>
      </c>
      <c r="G925" t="s">
        <v>60</v>
      </c>
      <c r="H925" t="e">
        <f t="shared" si="240"/>
        <v>#NAME?</v>
      </c>
      <c r="I925" t="s">
        <v>61</v>
      </c>
      <c r="J925" t="e">
        <f t="shared" si="241"/>
        <v>#NAME?</v>
      </c>
      <c r="K925" t="s">
        <v>62</v>
      </c>
      <c r="L925" t="e">
        <f t="shared" si="242"/>
        <v>#NAME?</v>
      </c>
      <c r="M925" t="e">
        <f t="shared" si="243"/>
        <v>#NAME?</v>
      </c>
      <c r="N925">
        <v>100000</v>
      </c>
      <c r="O925" t="e">
        <f t="shared" si="244"/>
        <v>#NAME?</v>
      </c>
      <c r="P925">
        <v>20</v>
      </c>
      <c r="Q925" t="e">
        <f t="shared" si="245"/>
        <v>#NAME?</v>
      </c>
      <c r="R925">
        <v>20</v>
      </c>
      <c r="S925" t="e">
        <f t="shared" si="246"/>
        <v>#NAME?</v>
      </c>
      <c r="T925">
        <v>0</v>
      </c>
      <c r="U925" t="e">
        <f t="shared" si="247"/>
        <v>#NAME?</v>
      </c>
      <c r="V925">
        <v>256</v>
      </c>
      <c r="W925" t="e">
        <f t="shared" si="248"/>
        <v>#NAME?</v>
      </c>
      <c r="X925">
        <v>17</v>
      </c>
      <c r="Y925" t="e">
        <f t="shared" si="249"/>
        <v>#NAME?</v>
      </c>
      <c r="Z925">
        <v>1</v>
      </c>
      <c r="AA925" t="e">
        <f t="shared" si="250"/>
        <v>#NAME?</v>
      </c>
      <c r="AB925">
        <v>48</v>
      </c>
      <c r="AC925" t="e">
        <f t="shared" si="251"/>
        <v>#NAME?</v>
      </c>
      <c r="AD925">
        <v>2</v>
      </c>
      <c r="AE925" t="e">
        <f t="shared" si="252"/>
        <v>#NAME?</v>
      </c>
      <c r="AF925" t="s">
        <v>65</v>
      </c>
      <c r="AG925" t="s">
        <v>64</v>
      </c>
      <c r="AH925">
        <v>33594182</v>
      </c>
      <c r="AI925">
        <v>33588048</v>
      </c>
      <c r="AJ925">
        <v>6718223</v>
      </c>
      <c r="AK925">
        <v>16772197</v>
      </c>
      <c r="AL925">
        <v>10000</v>
      </c>
      <c r="AR925">
        <v>10000</v>
      </c>
      <c r="AS925">
        <v>204370.15</v>
      </c>
      <c r="AT925">
        <v>20</v>
      </c>
      <c r="AU925">
        <v>100000</v>
      </c>
      <c r="AV925">
        <v>17</v>
      </c>
      <c r="AW925" t="s">
        <v>60</v>
      </c>
      <c r="AX925" t="s">
        <v>61</v>
      </c>
      <c r="AY925" t="s">
        <v>62</v>
      </c>
      <c r="BA925">
        <v>8</v>
      </c>
      <c r="BB925">
        <v>1</v>
      </c>
      <c r="BD925">
        <v>25.114799999999999</v>
      </c>
      <c r="BE925">
        <v>0.165598</v>
      </c>
      <c r="BF925">
        <v>2606.2600000000002</v>
      </c>
      <c r="BH925">
        <v>4370.1499999999996</v>
      </c>
      <c r="BY925" t="s">
        <v>4689</v>
      </c>
      <c r="BZ925" t="s">
        <v>8361</v>
      </c>
      <c r="CA925" t="s">
        <v>58</v>
      </c>
      <c r="CB925" t="str">
        <f t="shared" si="253"/>
        <v>ZYRA_CLUSTER_20i20d100000k nrq=1</v>
      </c>
      <c r="CC925">
        <f t="shared" si="254"/>
        <v>18</v>
      </c>
    </row>
    <row r="926" spans="1:81" x14ac:dyDescent="0.4">
      <c r="A926" t="s">
        <v>995</v>
      </c>
      <c r="B926" t="s">
        <v>58</v>
      </c>
      <c r="C926" t="s">
        <v>281</v>
      </c>
      <c r="D926" t="e">
        <f t="shared" si="238"/>
        <v>#NAME?</v>
      </c>
      <c r="E926">
        <v>10000</v>
      </c>
      <c r="F926" t="e">
        <f t="shared" si="239"/>
        <v>#NAME?</v>
      </c>
      <c r="G926" t="s">
        <v>60</v>
      </c>
      <c r="H926" t="e">
        <f t="shared" si="240"/>
        <v>#NAME?</v>
      </c>
      <c r="I926" t="s">
        <v>61</v>
      </c>
      <c r="J926" t="e">
        <f t="shared" si="241"/>
        <v>#NAME?</v>
      </c>
      <c r="K926" t="s">
        <v>62</v>
      </c>
      <c r="L926" t="e">
        <f t="shared" si="242"/>
        <v>#NAME?</v>
      </c>
      <c r="M926" t="e">
        <f t="shared" si="243"/>
        <v>#NAME?</v>
      </c>
      <c r="N926">
        <v>100000</v>
      </c>
      <c r="O926" t="e">
        <f t="shared" si="244"/>
        <v>#NAME?</v>
      </c>
      <c r="P926">
        <v>0</v>
      </c>
      <c r="Q926" t="e">
        <f t="shared" si="245"/>
        <v>#NAME?</v>
      </c>
      <c r="R926">
        <v>0</v>
      </c>
      <c r="S926" t="e">
        <f t="shared" si="246"/>
        <v>#NAME?</v>
      </c>
      <c r="T926">
        <v>0</v>
      </c>
      <c r="U926" t="e">
        <f t="shared" si="247"/>
        <v>#NAME?</v>
      </c>
      <c r="V926">
        <v>256</v>
      </c>
      <c r="W926" t="e">
        <f t="shared" si="248"/>
        <v>#NAME?</v>
      </c>
      <c r="X926">
        <v>143</v>
      </c>
      <c r="Y926" t="e">
        <f t="shared" si="249"/>
        <v>#NAME?</v>
      </c>
      <c r="Z926">
        <v>1</v>
      </c>
      <c r="AA926" t="e">
        <f t="shared" si="250"/>
        <v>#NAME?</v>
      </c>
      <c r="AB926">
        <v>48</v>
      </c>
      <c r="AC926" t="e">
        <f t="shared" si="251"/>
        <v>#NAME?</v>
      </c>
      <c r="AD926">
        <v>0</v>
      </c>
      <c r="AE926" t="e">
        <f t="shared" si="252"/>
        <v>#NAME?</v>
      </c>
      <c r="AF926" t="s">
        <v>63</v>
      </c>
      <c r="AG926" t="s">
        <v>64</v>
      </c>
      <c r="AJ926">
        <v>0</v>
      </c>
      <c r="AK926">
        <v>246447398</v>
      </c>
      <c r="AL926">
        <v>10000</v>
      </c>
      <c r="AR926">
        <v>10000</v>
      </c>
      <c r="AS926">
        <v>775.15899999999999</v>
      </c>
      <c r="AT926">
        <v>0</v>
      </c>
      <c r="AU926">
        <v>100000</v>
      </c>
      <c r="AV926">
        <v>143</v>
      </c>
      <c r="AW926" t="s">
        <v>60</v>
      </c>
      <c r="AX926" t="s">
        <v>61</v>
      </c>
      <c r="AY926" t="s">
        <v>62</v>
      </c>
      <c r="BA926">
        <v>7</v>
      </c>
      <c r="BB926">
        <v>1</v>
      </c>
      <c r="BD926">
        <v>7.7751799999999998</v>
      </c>
      <c r="BE926">
        <v>8.3165299999999998E-2</v>
      </c>
      <c r="BF926">
        <v>1548.24</v>
      </c>
      <c r="BH926">
        <v>775.15899999999999</v>
      </c>
      <c r="BN926">
        <v>2464414341</v>
      </c>
      <c r="BO926">
        <v>12856089</v>
      </c>
      <c r="BP926">
        <v>59641</v>
      </c>
      <c r="BQ926">
        <v>0</v>
      </c>
      <c r="BR926">
        <v>0.235068</v>
      </c>
      <c r="BY926" t="s">
        <v>4690</v>
      </c>
      <c r="BZ926" t="s">
        <v>8362</v>
      </c>
      <c r="CA926" t="s">
        <v>58</v>
      </c>
      <c r="CB926" t="str">
        <f t="shared" si="253"/>
        <v>ZYRA_SCATTER_0i0d100000k nrq=1</v>
      </c>
      <c r="CC926">
        <f t="shared" si="254"/>
        <v>144</v>
      </c>
    </row>
    <row r="927" spans="1:81" x14ac:dyDescent="0.4">
      <c r="A927" t="s">
        <v>996</v>
      </c>
      <c r="B927" t="s">
        <v>58</v>
      </c>
      <c r="C927" t="s">
        <v>281</v>
      </c>
      <c r="D927" t="e">
        <f t="shared" si="238"/>
        <v>#NAME?</v>
      </c>
      <c r="E927">
        <v>10000</v>
      </c>
      <c r="F927" t="e">
        <f t="shared" si="239"/>
        <v>#NAME?</v>
      </c>
      <c r="G927" t="s">
        <v>60</v>
      </c>
      <c r="H927" t="e">
        <f t="shared" si="240"/>
        <v>#NAME?</v>
      </c>
      <c r="I927" t="s">
        <v>61</v>
      </c>
      <c r="J927" t="e">
        <f t="shared" si="241"/>
        <v>#NAME?</v>
      </c>
      <c r="K927" t="s">
        <v>62</v>
      </c>
      <c r="L927" t="e">
        <f t="shared" si="242"/>
        <v>#NAME?</v>
      </c>
      <c r="M927" t="e">
        <f t="shared" si="243"/>
        <v>#NAME?</v>
      </c>
      <c r="N927">
        <v>100000</v>
      </c>
      <c r="O927" t="e">
        <f t="shared" si="244"/>
        <v>#NAME?</v>
      </c>
      <c r="P927">
        <v>0</v>
      </c>
      <c r="Q927" t="e">
        <f t="shared" si="245"/>
        <v>#NAME?</v>
      </c>
      <c r="R927">
        <v>0</v>
      </c>
      <c r="S927" t="e">
        <f t="shared" si="246"/>
        <v>#NAME?</v>
      </c>
      <c r="T927">
        <v>0</v>
      </c>
      <c r="U927" t="e">
        <f t="shared" si="247"/>
        <v>#NAME?</v>
      </c>
      <c r="V927">
        <v>256</v>
      </c>
      <c r="W927" t="e">
        <f t="shared" si="248"/>
        <v>#NAME?</v>
      </c>
      <c r="X927">
        <v>143</v>
      </c>
      <c r="Y927" t="e">
        <f t="shared" si="249"/>
        <v>#NAME?</v>
      </c>
      <c r="Z927">
        <v>1</v>
      </c>
      <c r="AA927" t="e">
        <f t="shared" si="250"/>
        <v>#NAME?</v>
      </c>
      <c r="AB927">
        <v>48</v>
      </c>
      <c r="AC927" t="e">
        <f t="shared" si="251"/>
        <v>#NAME?</v>
      </c>
      <c r="AD927">
        <v>1</v>
      </c>
      <c r="AE927" t="e">
        <f t="shared" si="252"/>
        <v>#NAME?</v>
      </c>
      <c r="AF927" t="s">
        <v>63</v>
      </c>
      <c r="AG927" t="s">
        <v>64</v>
      </c>
      <c r="AJ927">
        <v>0</v>
      </c>
      <c r="AK927">
        <v>239697459</v>
      </c>
      <c r="AL927">
        <v>10000</v>
      </c>
      <c r="AR927">
        <v>10000</v>
      </c>
      <c r="AS927">
        <v>834.38</v>
      </c>
      <c r="AT927">
        <v>0</v>
      </c>
      <c r="AU927">
        <v>100000</v>
      </c>
      <c r="AV927">
        <v>143</v>
      </c>
      <c r="AW927" t="s">
        <v>60</v>
      </c>
      <c r="AX927" t="s">
        <v>61</v>
      </c>
      <c r="AY927" t="s">
        <v>62</v>
      </c>
      <c r="BA927">
        <v>7</v>
      </c>
      <c r="BB927">
        <v>1</v>
      </c>
      <c r="BD927">
        <v>7.7501899999999999</v>
      </c>
      <c r="BE927">
        <v>8.4160600000000002E-2</v>
      </c>
      <c r="BF927">
        <v>1592.23</v>
      </c>
      <c r="BH927">
        <v>834.38</v>
      </c>
      <c r="BN927">
        <v>2396915211</v>
      </c>
      <c r="BO927">
        <v>11895531</v>
      </c>
      <c r="BP927">
        <v>59382</v>
      </c>
      <c r="BQ927">
        <v>0</v>
      </c>
      <c r="BR927">
        <v>0.236655</v>
      </c>
      <c r="BY927" t="s">
        <v>4691</v>
      </c>
      <c r="BZ927" t="s">
        <v>8363</v>
      </c>
      <c r="CA927" t="s">
        <v>58</v>
      </c>
      <c r="CB927" t="str">
        <f t="shared" si="253"/>
        <v>ZYRA_SCATTER_0i0d100000k nrq=1</v>
      </c>
      <c r="CC927">
        <f t="shared" si="254"/>
        <v>144</v>
      </c>
    </row>
    <row r="928" spans="1:81" x14ac:dyDescent="0.4">
      <c r="A928" t="s">
        <v>997</v>
      </c>
      <c r="B928" t="s">
        <v>58</v>
      </c>
      <c r="C928" t="s">
        <v>281</v>
      </c>
      <c r="D928" t="e">
        <f t="shared" si="238"/>
        <v>#NAME?</v>
      </c>
      <c r="E928">
        <v>10000</v>
      </c>
      <c r="F928" t="e">
        <f t="shared" si="239"/>
        <v>#NAME?</v>
      </c>
      <c r="G928" t="s">
        <v>60</v>
      </c>
      <c r="H928" t="e">
        <f t="shared" si="240"/>
        <v>#NAME?</v>
      </c>
      <c r="I928" t="s">
        <v>61</v>
      </c>
      <c r="J928" t="e">
        <f t="shared" si="241"/>
        <v>#NAME?</v>
      </c>
      <c r="K928" t="s">
        <v>62</v>
      </c>
      <c r="L928" t="e">
        <f t="shared" si="242"/>
        <v>#NAME?</v>
      </c>
      <c r="M928" t="e">
        <f t="shared" si="243"/>
        <v>#NAME?</v>
      </c>
      <c r="N928">
        <v>100000</v>
      </c>
      <c r="O928" t="e">
        <f t="shared" si="244"/>
        <v>#NAME?</v>
      </c>
      <c r="P928">
        <v>0</v>
      </c>
      <c r="Q928" t="e">
        <f t="shared" si="245"/>
        <v>#NAME?</v>
      </c>
      <c r="R928">
        <v>0</v>
      </c>
      <c r="S928" t="e">
        <f t="shared" si="246"/>
        <v>#NAME?</v>
      </c>
      <c r="T928">
        <v>0</v>
      </c>
      <c r="U928" t="e">
        <f t="shared" si="247"/>
        <v>#NAME?</v>
      </c>
      <c r="V928">
        <v>256</v>
      </c>
      <c r="W928" t="e">
        <f t="shared" si="248"/>
        <v>#NAME?</v>
      </c>
      <c r="X928">
        <v>143</v>
      </c>
      <c r="Y928" t="e">
        <f t="shared" si="249"/>
        <v>#NAME?</v>
      </c>
      <c r="Z928">
        <v>1</v>
      </c>
      <c r="AA928" t="e">
        <f t="shared" si="250"/>
        <v>#NAME?</v>
      </c>
      <c r="AB928">
        <v>48</v>
      </c>
      <c r="AC928" t="e">
        <f t="shared" si="251"/>
        <v>#NAME?</v>
      </c>
      <c r="AD928">
        <v>2</v>
      </c>
      <c r="AE928" t="e">
        <f t="shared" si="252"/>
        <v>#NAME?</v>
      </c>
      <c r="AF928" t="s">
        <v>63</v>
      </c>
      <c r="AG928" t="s">
        <v>64</v>
      </c>
      <c r="AJ928">
        <v>0</v>
      </c>
      <c r="AK928">
        <v>244141839</v>
      </c>
      <c r="AL928">
        <v>10000</v>
      </c>
      <c r="AR928">
        <v>10000</v>
      </c>
      <c r="AS928">
        <v>771.41499999999996</v>
      </c>
      <c r="AT928">
        <v>0</v>
      </c>
      <c r="AU928">
        <v>100000</v>
      </c>
      <c r="AV928">
        <v>143</v>
      </c>
      <c r="AW928" t="s">
        <v>60</v>
      </c>
      <c r="AX928" t="s">
        <v>61</v>
      </c>
      <c r="AY928" t="s">
        <v>62</v>
      </c>
      <c r="BA928">
        <v>7</v>
      </c>
      <c r="BB928">
        <v>1</v>
      </c>
      <c r="BD928">
        <v>7.8074199999999996</v>
      </c>
      <c r="BE928">
        <v>8.4342200000000006E-2</v>
      </c>
      <c r="BF928">
        <v>1563.02</v>
      </c>
      <c r="BH928">
        <v>771.41499999999996</v>
      </c>
      <c r="BN928">
        <v>2441357479</v>
      </c>
      <c r="BO928">
        <v>13029286</v>
      </c>
      <c r="BP928">
        <v>60915</v>
      </c>
      <c r="BQ928">
        <v>0</v>
      </c>
      <c r="BR928">
        <v>0.23741100000000001</v>
      </c>
      <c r="BY928" t="s">
        <v>4692</v>
      </c>
      <c r="BZ928" t="s">
        <v>8364</v>
      </c>
      <c r="CA928" t="s">
        <v>58</v>
      </c>
      <c r="CB928" t="str">
        <f t="shared" si="253"/>
        <v>ZYRA_SCATTER_0i0d100000k nrq=1</v>
      </c>
      <c r="CC928">
        <f t="shared" si="254"/>
        <v>144</v>
      </c>
    </row>
    <row r="929" spans="1:81" x14ac:dyDescent="0.4">
      <c r="A929" t="s">
        <v>998</v>
      </c>
      <c r="B929" t="s">
        <v>58</v>
      </c>
      <c r="C929" t="s">
        <v>281</v>
      </c>
      <c r="D929" t="e">
        <f t="shared" si="238"/>
        <v>#NAME?</v>
      </c>
      <c r="E929">
        <v>10000</v>
      </c>
      <c r="F929" t="e">
        <f t="shared" si="239"/>
        <v>#NAME?</v>
      </c>
      <c r="G929" t="s">
        <v>60</v>
      </c>
      <c r="H929" t="e">
        <f t="shared" si="240"/>
        <v>#NAME?</v>
      </c>
      <c r="I929" t="s">
        <v>61</v>
      </c>
      <c r="J929" t="e">
        <f t="shared" si="241"/>
        <v>#NAME?</v>
      </c>
      <c r="K929" t="s">
        <v>62</v>
      </c>
      <c r="L929" t="e">
        <f t="shared" si="242"/>
        <v>#NAME?</v>
      </c>
      <c r="M929" t="e">
        <f t="shared" si="243"/>
        <v>#NAME?</v>
      </c>
      <c r="N929">
        <v>100000</v>
      </c>
      <c r="O929" t="e">
        <f t="shared" si="244"/>
        <v>#NAME?</v>
      </c>
      <c r="P929">
        <v>5</v>
      </c>
      <c r="Q929" t="e">
        <f t="shared" si="245"/>
        <v>#NAME?</v>
      </c>
      <c r="R929">
        <v>5</v>
      </c>
      <c r="S929" t="e">
        <f t="shared" si="246"/>
        <v>#NAME?</v>
      </c>
      <c r="T929">
        <v>0</v>
      </c>
      <c r="U929" t="e">
        <f t="shared" si="247"/>
        <v>#NAME?</v>
      </c>
      <c r="V929">
        <v>256</v>
      </c>
      <c r="W929" t="e">
        <f t="shared" si="248"/>
        <v>#NAME?</v>
      </c>
      <c r="X929">
        <v>1</v>
      </c>
      <c r="Y929" t="e">
        <f t="shared" si="249"/>
        <v>#NAME?</v>
      </c>
      <c r="Z929">
        <v>0</v>
      </c>
      <c r="AA929" t="e">
        <f t="shared" si="250"/>
        <v>#NAME?</v>
      </c>
      <c r="AB929">
        <v>48</v>
      </c>
      <c r="AC929" t="e">
        <f t="shared" si="251"/>
        <v>#NAME?</v>
      </c>
      <c r="AD929">
        <v>0</v>
      </c>
      <c r="AE929" t="e">
        <f t="shared" si="252"/>
        <v>#NAME?</v>
      </c>
      <c r="AF929" t="s">
        <v>63</v>
      </c>
      <c r="AG929" t="s">
        <v>64</v>
      </c>
      <c r="AH929">
        <v>1410758</v>
      </c>
      <c r="AI929">
        <v>1411080</v>
      </c>
      <c r="AJ929">
        <v>282183</v>
      </c>
      <c r="AK929">
        <v>2820549</v>
      </c>
      <c r="AL929">
        <v>10000</v>
      </c>
      <c r="AR929">
        <v>10000</v>
      </c>
      <c r="AS929">
        <v>5801.4129999999996</v>
      </c>
      <c r="AT929">
        <v>5</v>
      </c>
      <c r="AU929">
        <v>100000</v>
      </c>
      <c r="AV929">
        <v>1</v>
      </c>
      <c r="AW929" t="s">
        <v>60</v>
      </c>
      <c r="AX929" t="s">
        <v>61</v>
      </c>
      <c r="AY929" t="s">
        <v>62</v>
      </c>
      <c r="BA929">
        <v>7</v>
      </c>
      <c r="BB929">
        <v>1</v>
      </c>
      <c r="BD929">
        <v>8.1994299999999996</v>
      </c>
      <c r="BE929">
        <v>1.4078E-2</v>
      </c>
      <c r="BF929">
        <v>1366.8</v>
      </c>
      <c r="BH929">
        <v>801.41300000000001</v>
      </c>
      <c r="BN929">
        <v>28191490</v>
      </c>
      <c r="BO929">
        <v>292496</v>
      </c>
      <c r="BP929">
        <v>14009</v>
      </c>
      <c r="BQ929">
        <v>0</v>
      </c>
      <c r="BR929">
        <v>1.23336E-3</v>
      </c>
      <c r="BY929" t="s">
        <v>4693</v>
      </c>
      <c r="BZ929" t="s">
        <v>8365</v>
      </c>
      <c r="CA929" t="s">
        <v>58</v>
      </c>
      <c r="CB929" t="str">
        <f t="shared" si="253"/>
        <v>ZYRA_SCATTER_5i5d100000k nrq=0</v>
      </c>
      <c r="CC929">
        <f t="shared" si="254"/>
        <v>1</v>
      </c>
    </row>
    <row r="930" spans="1:81" x14ac:dyDescent="0.4">
      <c r="A930" t="s">
        <v>999</v>
      </c>
      <c r="B930" t="s">
        <v>58</v>
      </c>
      <c r="C930" t="s">
        <v>281</v>
      </c>
      <c r="D930" t="e">
        <f t="shared" si="238"/>
        <v>#NAME?</v>
      </c>
      <c r="E930">
        <v>10000</v>
      </c>
      <c r="F930" t="e">
        <f t="shared" si="239"/>
        <v>#NAME?</v>
      </c>
      <c r="G930" t="s">
        <v>60</v>
      </c>
      <c r="H930" t="e">
        <f t="shared" si="240"/>
        <v>#NAME?</v>
      </c>
      <c r="I930" t="s">
        <v>61</v>
      </c>
      <c r="J930" t="e">
        <f t="shared" si="241"/>
        <v>#NAME?</v>
      </c>
      <c r="K930" t="s">
        <v>62</v>
      </c>
      <c r="L930" t="e">
        <f t="shared" si="242"/>
        <v>#NAME?</v>
      </c>
      <c r="M930" t="e">
        <f t="shared" si="243"/>
        <v>#NAME?</v>
      </c>
      <c r="N930">
        <v>100000</v>
      </c>
      <c r="O930" t="e">
        <f t="shared" si="244"/>
        <v>#NAME?</v>
      </c>
      <c r="P930">
        <v>5</v>
      </c>
      <c r="Q930" t="e">
        <f t="shared" si="245"/>
        <v>#NAME?</v>
      </c>
      <c r="R930">
        <v>5</v>
      </c>
      <c r="S930" t="e">
        <f t="shared" si="246"/>
        <v>#NAME?</v>
      </c>
      <c r="T930">
        <v>0</v>
      </c>
      <c r="U930" t="e">
        <f t="shared" si="247"/>
        <v>#NAME?</v>
      </c>
      <c r="V930">
        <v>256</v>
      </c>
      <c r="W930" t="e">
        <f t="shared" si="248"/>
        <v>#NAME?</v>
      </c>
      <c r="X930">
        <v>1</v>
      </c>
      <c r="Y930" t="e">
        <f t="shared" si="249"/>
        <v>#NAME?</v>
      </c>
      <c r="Z930">
        <v>0</v>
      </c>
      <c r="AA930" t="e">
        <f t="shared" si="250"/>
        <v>#NAME?</v>
      </c>
      <c r="AB930">
        <v>48</v>
      </c>
      <c r="AC930" t="e">
        <f t="shared" si="251"/>
        <v>#NAME?</v>
      </c>
      <c r="AD930">
        <v>1</v>
      </c>
      <c r="AE930" t="e">
        <f t="shared" si="252"/>
        <v>#NAME?</v>
      </c>
      <c r="AF930" t="s">
        <v>63</v>
      </c>
      <c r="AG930" t="s">
        <v>64</v>
      </c>
      <c r="AH930">
        <v>1415313</v>
      </c>
      <c r="AI930">
        <v>1416314</v>
      </c>
      <c r="AJ930">
        <v>283162</v>
      </c>
      <c r="AK930">
        <v>2826599</v>
      </c>
      <c r="AL930">
        <v>10000</v>
      </c>
      <c r="AR930">
        <v>10000</v>
      </c>
      <c r="AS930">
        <v>5812.5169999999998</v>
      </c>
      <c r="AT930">
        <v>5</v>
      </c>
      <c r="AU930">
        <v>100000</v>
      </c>
      <c r="AV930">
        <v>1</v>
      </c>
      <c r="AW930" t="s">
        <v>60</v>
      </c>
      <c r="AX930" t="s">
        <v>61</v>
      </c>
      <c r="AY930" t="s">
        <v>62</v>
      </c>
      <c r="BA930">
        <v>7</v>
      </c>
      <c r="BB930">
        <v>1</v>
      </c>
      <c r="BD930">
        <v>8.1733399999999996</v>
      </c>
      <c r="BE930">
        <v>1.3544799999999999E-2</v>
      </c>
      <c r="BF930">
        <v>1355.28</v>
      </c>
      <c r="BH930">
        <v>812.51700000000005</v>
      </c>
      <c r="BN930">
        <v>28251965</v>
      </c>
      <c r="BO930">
        <v>295717</v>
      </c>
      <c r="BP930">
        <v>14034</v>
      </c>
      <c r="BQ930">
        <v>0</v>
      </c>
      <c r="BR930">
        <v>1.41248E-3</v>
      </c>
      <c r="BY930" t="s">
        <v>4694</v>
      </c>
      <c r="BZ930" t="s">
        <v>8366</v>
      </c>
      <c r="CA930" t="s">
        <v>58</v>
      </c>
      <c r="CB930" t="str">
        <f t="shared" si="253"/>
        <v>ZYRA_SCATTER_5i5d100000k nrq=0</v>
      </c>
      <c r="CC930">
        <f t="shared" si="254"/>
        <v>1</v>
      </c>
    </row>
    <row r="931" spans="1:81" x14ac:dyDescent="0.4">
      <c r="A931" t="s">
        <v>1000</v>
      </c>
      <c r="B931" t="s">
        <v>58</v>
      </c>
      <c r="C931" t="s">
        <v>281</v>
      </c>
      <c r="D931" t="e">
        <f t="shared" si="238"/>
        <v>#NAME?</v>
      </c>
      <c r="E931">
        <v>10000</v>
      </c>
      <c r="F931" t="e">
        <f t="shared" si="239"/>
        <v>#NAME?</v>
      </c>
      <c r="G931" t="s">
        <v>60</v>
      </c>
      <c r="H931" t="e">
        <f t="shared" si="240"/>
        <v>#NAME?</v>
      </c>
      <c r="I931" t="s">
        <v>61</v>
      </c>
      <c r="J931" t="e">
        <f t="shared" si="241"/>
        <v>#NAME?</v>
      </c>
      <c r="K931" t="s">
        <v>62</v>
      </c>
      <c r="L931" t="e">
        <f t="shared" si="242"/>
        <v>#NAME?</v>
      </c>
      <c r="M931" t="e">
        <f t="shared" si="243"/>
        <v>#NAME?</v>
      </c>
      <c r="N931">
        <v>100000</v>
      </c>
      <c r="O931" t="e">
        <f t="shared" si="244"/>
        <v>#NAME?</v>
      </c>
      <c r="P931">
        <v>5</v>
      </c>
      <c r="Q931" t="e">
        <f t="shared" si="245"/>
        <v>#NAME?</v>
      </c>
      <c r="R931">
        <v>5</v>
      </c>
      <c r="S931" t="e">
        <f t="shared" si="246"/>
        <v>#NAME?</v>
      </c>
      <c r="T931">
        <v>0</v>
      </c>
      <c r="U931" t="e">
        <f t="shared" si="247"/>
        <v>#NAME?</v>
      </c>
      <c r="V931">
        <v>256</v>
      </c>
      <c r="W931" t="e">
        <f t="shared" si="248"/>
        <v>#NAME?</v>
      </c>
      <c r="X931">
        <v>1</v>
      </c>
      <c r="Y931" t="e">
        <f t="shared" si="249"/>
        <v>#NAME?</v>
      </c>
      <c r="Z931">
        <v>0</v>
      </c>
      <c r="AA931" t="e">
        <f t="shared" si="250"/>
        <v>#NAME?</v>
      </c>
      <c r="AB931">
        <v>48</v>
      </c>
      <c r="AC931" t="e">
        <f t="shared" si="251"/>
        <v>#NAME?</v>
      </c>
      <c r="AD931">
        <v>2</v>
      </c>
      <c r="AE931" t="e">
        <f t="shared" si="252"/>
        <v>#NAME?</v>
      </c>
      <c r="AF931" t="s">
        <v>63</v>
      </c>
      <c r="AG931" t="s">
        <v>64</v>
      </c>
      <c r="AH931">
        <v>1422359</v>
      </c>
      <c r="AI931">
        <v>1423915</v>
      </c>
      <c r="AJ931">
        <v>284627</v>
      </c>
      <c r="AK931">
        <v>2842949</v>
      </c>
      <c r="AL931">
        <v>10000</v>
      </c>
      <c r="AR931">
        <v>10000</v>
      </c>
      <c r="AS931">
        <v>5810.2740000000003</v>
      </c>
      <c r="AT931">
        <v>5</v>
      </c>
      <c r="AU931">
        <v>100000</v>
      </c>
      <c r="AV931">
        <v>1</v>
      </c>
      <c r="AW931" t="s">
        <v>60</v>
      </c>
      <c r="AX931" t="s">
        <v>61</v>
      </c>
      <c r="AY931" t="s">
        <v>62</v>
      </c>
      <c r="BA931">
        <v>7</v>
      </c>
      <c r="BB931">
        <v>1</v>
      </c>
      <c r="BD931">
        <v>8.1710499999999993</v>
      </c>
      <c r="BE931">
        <v>1.3374E-2</v>
      </c>
      <c r="BF931">
        <v>1336.66</v>
      </c>
      <c r="BH931">
        <v>810.274</v>
      </c>
      <c r="BN931">
        <v>28415267</v>
      </c>
      <c r="BO931">
        <v>298468</v>
      </c>
      <c r="BP931">
        <v>14232</v>
      </c>
      <c r="BQ931">
        <v>0</v>
      </c>
      <c r="BR931">
        <v>9.9129399999999999E-4</v>
      </c>
      <c r="BY931" t="s">
        <v>4695</v>
      </c>
      <c r="BZ931" t="s">
        <v>8367</v>
      </c>
      <c r="CA931" t="s">
        <v>58</v>
      </c>
      <c r="CB931" t="str">
        <f t="shared" si="253"/>
        <v>ZYRA_SCATTER_5i5d100000k nrq=0</v>
      </c>
      <c r="CC931">
        <f t="shared" si="254"/>
        <v>1</v>
      </c>
    </row>
    <row r="932" spans="1:81" x14ac:dyDescent="0.4">
      <c r="A932" t="s">
        <v>1001</v>
      </c>
      <c r="B932" t="s">
        <v>58</v>
      </c>
      <c r="C932" t="s">
        <v>281</v>
      </c>
      <c r="D932" t="e">
        <f t="shared" si="238"/>
        <v>#NAME?</v>
      </c>
      <c r="E932">
        <v>10000</v>
      </c>
      <c r="F932" t="e">
        <f t="shared" si="239"/>
        <v>#NAME?</v>
      </c>
      <c r="G932" t="s">
        <v>60</v>
      </c>
      <c r="H932" t="e">
        <f t="shared" si="240"/>
        <v>#NAME?</v>
      </c>
      <c r="I932" t="s">
        <v>61</v>
      </c>
      <c r="J932" t="e">
        <f t="shared" si="241"/>
        <v>#NAME?</v>
      </c>
      <c r="K932" t="s">
        <v>62</v>
      </c>
      <c r="L932" t="e">
        <f t="shared" si="242"/>
        <v>#NAME?</v>
      </c>
      <c r="M932" t="e">
        <f t="shared" si="243"/>
        <v>#NAME?</v>
      </c>
      <c r="N932">
        <v>100000</v>
      </c>
      <c r="O932" t="e">
        <f t="shared" si="244"/>
        <v>#NAME?</v>
      </c>
      <c r="P932">
        <v>5</v>
      </c>
      <c r="Q932" t="e">
        <f t="shared" si="245"/>
        <v>#NAME?</v>
      </c>
      <c r="R932">
        <v>5</v>
      </c>
      <c r="S932" t="e">
        <f t="shared" si="246"/>
        <v>#NAME?</v>
      </c>
      <c r="T932">
        <v>0</v>
      </c>
      <c r="U932" t="e">
        <f t="shared" si="247"/>
        <v>#NAME?</v>
      </c>
      <c r="V932">
        <v>256</v>
      </c>
      <c r="W932" t="e">
        <f t="shared" si="248"/>
        <v>#NAME?</v>
      </c>
      <c r="X932">
        <v>18</v>
      </c>
      <c r="Y932" t="e">
        <f t="shared" si="249"/>
        <v>#NAME?</v>
      </c>
      <c r="Z932">
        <v>0</v>
      </c>
      <c r="AA932" t="e">
        <f t="shared" si="250"/>
        <v>#NAME?</v>
      </c>
      <c r="AB932">
        <v>48</v>
      </c>
      <c r="AC932" t="e">
        <f t="shared" si="251"/>
        <v>#NAME?</v>
      </c>
      <c r="AD932">
        <v>0</v>
      </c>
      <c r="AE932" t="e">
        <f t="shared" si="252"/>
        <v>#NAME?</v>
      </c>
      <c r="AF932" t="s">
        <v>63</v>
      </c>
      <c r="AG932" t="s">
        <v>64</v>
      </c>
      <c r="AH932">
        <v>9167263</v>
      </c>
      <c r="AI932">
        <v>9168187</v>
      </c>
      <c r="AJ932">
        <v>1833545</v>
      </c>
      <c r="AK932">
        <v>18312864</v>
      </c>
      <c r="AL932">
        <v>10000</v>
      </c>
      <c r="AR932">
        <v>10000</v>
      </c>
      <c r="AS932">
        <v>51071.199999999997</v>
      </c>
      <c r="AT932">
        <v>5</v>
      </c>
      <c r="AU932">
        <v>100000</v>
      </c>
      <c r="AV932">
        <v>18</v>
      </c>
      <c r="AW932" t="s">
        <v>60</v>
      </c>
      <c r="AX932" t="s">
        <v>61</v>
      </c>
      <c r="AY932" t="s">
        <v>62</v>
      </c>
      <c r="BA932">
        <v>7</v>
      </c>
      <c r="BB932">
        <v>1</v>
      </c>
      <c r="BD932">
        <v>10.024100000000001</v>
      </c>
      <c r="BE932">
        <v>1.50844</v>
      </c>
      <c r="BF932">
        <v>3251.18</v>
      </c>
      <c r="BH932">
        <v>1071.2</v>
      </c>
      <c r="BN932">
        <v>182739247</v>
      </c>
      <c r="BO932">
        <v>56203551</v>
      </c>
      <c r="BP932">
        <v>389400</v>
      </c>
      <c r="BQ932">
        <v>150</v>
      </c>
      <c r="BR932">
        <v>3.7033099999999999E-2</v>
      </c>
      <c r="BY932" t="s">
        <v>4696</v>
      </c>
      <c r="BZ932" t="s">
        <v>8368</v>
      </c>
      <c r="CA932" t="s">
        <v>58</v>
      </c>
      <c r="CB932" t="str">
        <f t="shared" si="253"/>
        <v>ZYRA_SCATTER_5i5d100000k nrq=0</v>
      </c>
      <c r="CC932">
        <f t="shared" si="254"/>
        <v>18</v>
      </c>
    </row>
    <row r="933" spans="1:81" x14ac:dyDescent="0.4">
      <c r="A933" t="s">
        <v>1004</v>
      </c>
      <c r="B933" t="s">
        <v>58</v>
      </c>
      <c r="C933" t="s">
        <v>78</v>
      </c>
      <c r="D933" t="e">
        <f t="shared" si="238"/>
        <v>#NAME?</v>
      </c>
      <c r="E933">
        <v>10000</v>
      </c>
      <c r="F933" t="e">
        <f t="shared" si="239"/>
        <v>#NAME?</v>
      </c>
      <c r="G933" t="s">
        <v>60</v>
      </c>
      <c r="H933" t="e">
        <f t="shared" si="240"/>
        <v>#NAME?</v>
      </c>
      <c r="I933" t="s">
        <v>61</v>
      </c>
      <c r="J933" t="e">
        <f t="shared" si="241"/>
        <v>#NAME?</v>
      </c>
      <c r="K933" t="s">
        <v>62</v>
      </c>
      <c r="L933" t="e">
        <f t="shared" si="242"/>
        <v>#NAME?</v>
      </c>
      <c r="M933" t="e">
        <f t="shared" si="243"/>
        <v>#NAME?</v>
      </c>
      <c r="N933">
        <v>10000</v>
      </c>
      <c r="O933" t="e">
        <f t="shared" si="244"/>
        <v>#NAME?</v>
      </c>
      <c r="P933">
        <v>5</v>
      </c>
      <c r="Q933" t="e">
        <f t="shared" si="245"/>
        <v>#NAME?</v>
      </c>
      <c r="R933">
        <v>5</v>
      </c>
      <c r="S933" t="e">
        <f t="shared" si="246"/>
        <v>#NAME?</v>
      </c>
      <c r="T933">
        <v>0</v>
      </c>
      <c r="U933" t="e">
        <f t="shared" si="247"/>
        <v>#NAME?</v>
      </c>
      <c r="V933">
        <v>256</v>
      </c>
      <c r="W933" t="e">
        <f t="shared" si="248"/>
        <v>#NAME?</v>
      </c>
      <c r="X933">
        <v>125</v>
      </c>
      <c r="Y933" t="e">
        <f t="shared" si="249"/>
        <v>#NAME?</v>
      </c>
      <c r="Z933">
        <v>1</v>
      </c>
      <c r="AA933" t="e">
        <f t="shared" si="250"/>
        <v>#NAME?</v>
      </c>
      <c r="AB933">
        <v>48</v>
      </c>
      <c r="AC933" t="e">
        <f t="shared" si="251"/>
        <v>#NAME?</v>
      </c>
      <c r="AD933">
        <v>0</v>
      </c>
      <c r="AE933" t="e">
        <f t="shared" si="252"/>
        <v>#NAME?</v>
      </c>
      <c r="AF933" t="s">
        <v>65</v>
      </c>
      <c r="AG933" t="s">
        <v>64</v>
      </c>
      <c r="AH933">
        <v>19100754</v>
      </c>
      <c r="AI933">
        <v>19101055</v>
      </c>
      <c r="AJ933">
        <v>3820180</v>
      </c>
      <c r="AK933">
        <v>38157376</v>
      </c>
      <c r="AL933">
        <v>10000</v>
      </c>
      <c r="AR933">
        <v>10000</v>
      </c>
      <c r="AS933">
        <v>53269.61</v>
      </c>
      <c r="AT933">
        <v>5</v>
      </c>
      <c r="AU933">
        <v>10000</v>
      </c>
      <c r="AV933">
        <v>125</v>
      </c>
      <c r="AW933" t="s">
        <v>60</v>
      </c>
      <c r="AX933" t="s">
        <v>61</v>
      </c>
      <c r="AY933" t="s">
        <v>62</v>
      </c>
      <c r="BA933">
        <v>8</v>
      </c>
      <c r="BB933">
        <v>1</v>
      </c>
      <c r="BD933">
        <v>8.0416899999999991</v>
      </c>
      <c r="BE933">
        <v>1.08449</v>
      </c>
      <c r="BF933">
        <v>8459.9500000000007</v>
      </c>
      <c r="BH933">
        <v>3269.61</v>
      </c>
      <c r="BY933" t="s">
        <v>4697</v>
      </c>
      <c r="BZ933" t="s">
        <v>8369</v>
      </c>
      <c r="CA933" t="s">
        <v>58</v>
      </c>
      <c r="CB933" t="str">
        <f t="shared" si="253"/>
        <v>ZYRA_CLUSTER_5i5d10000k nrq=1</v>
      </c>
      <c r="CC933">
        <f t="shared" si="254"/>
        <v>126</v>
      </c>
    </row>
    <row r="934" spans="1:81" x14ac:dyDescent="0.4">
      <c r="A934" t="s">
        <v>1002</v>
      </c>
      <c r="B934" t="s">
        <v>58</v>
      </c>
      <c r="C934" t="s">
        <v>281</v>
      </c>
      <c r="D934" t="e">
        <f t="shared" si="238"/>
        <v>#NAME?</v>
      </c>
      <c r="E934">
        <v>10000</v>
      </c>
      <c r="F934" t="e">
        <f t="shared" si="239"/>
        <v>#NAME?</v>
      </c>
      <c r="G934" t="s">
        <v>60</v>
      </c>
      <c r="H934" t="e">
        <f t="shared" si="240"/>
        <v>#NAME?</v>
      </c>
      <c r="I934" t="s">
        <v>61</v>
      </c>
      <c r="J934" t="e">
        <f t="shared" si="241"/>
        <v>#NAME?</v>
      </c>
      <c r="K934" t="s">
        <v>62</v>
      </c>
      <c r="L934" t="e">
        <f t="shared" si="242"/>
        <v>#NAME?</v>
      </c>
      <c r="M934" t="e">
        <f t="shared" si="243"/>
        <v>#NAME?</v>
      </c>
      <c r="N934">
        <v>100000</v>
      </c>
      <c r="O934" t="e">
        <f t="shared" si="244"/>
        <v>#NAME?</v>
      </c>
      <c r="P934">
        <v>5</v>
      </c>
      <c r="Q934" t="e">
        <f t="shared" si="245"/>
        <v>#NAME?</v>
      </c>
      <c r="R934">
        <v>5</v>
      </c>
      <c r="S934" t="e">
        <f t="shared" si="246"/>
        <v>#NAME?</v>
      </c>
      <c r="T934">
        <v>0</v>
      </c>
      <c r="U934" t="e">
        <f t="shared" si="247"/>
        <v>#NAME?</v>
      </c>
      <c r="V934">
        <v>256</v>
      </c>
      <c r="W934" t="e">
        <f t="shared" si="248"/>
        <v>#NAME?</v>
      </c>
      <c r="X934">
        <v>18</v>
      </c>
      <c r="Y934" t="e">
        <f t="shared" si="249"/>
        <v>#NAME?</v>
      </c>
      <c r="Z934">
        <v>0</v>
      </c>
      <c r="AA934" t="e">
        <f t="shared" si="250"/>
        <v>#NAME?</v>
      </c>
      <c r="AB934">
        <v>48</v>
      </c>
      <c r="AC934" t="e">
        <f t="shared" si="251"/>
        <v>#NAME?</v>
      </c>
      <c r="AD934">
        <v>1</v>
      </c>
      <c r="AE934" t="e">
        <f t="shared" si="252"/>
        <v>#NAME?</v>
      </c>
      <c r="AF934" t="s">
        <v>63</v>
      </c>
      <c r="AG934" t="s">
        <v>64</v>
      </c>
      <c r="AH934">
        <v>6524732</v>
      </c>
      <c r="AI934">
        <v>6523799</v>
      </c>
      <c r="AJ934">
        <v>1304853</v>
      </c>
      <c r="AK934">
        <v>13036561</v>
      </c>
      <c r="AL934">
        <v>10000</v>
      </c>
      <c r="AR934">
        <v>10000</v>
      </c>
      <c r="AS934">
        <v>51297.599999999999</v>
      </c>
      <c r="AT934">
        <v>5</v>
      </c>
      <c r="AU934">
        <v>100000</v>
      </c>
      <c r="AV934">
        <v>18</v>
      </c>
      <c r="AW934" t="s">
        <v>60</v>
      </c>
      <c r="AX934" t="s">
        <v>61</v>
      </c>
      <c r="AY934" t="s">
        <v>62</v>
      </c>
      <c r="BA934">
        <v>7</v>
      </c>
      <c r="BB934">
        <v>1</v>
      </c>
      <c r="BD934">
        <v>11.713800000000001</v>
      </c>
      <c r="BE934">
        <v>2.3374299999999999</v>
      </c>
      <c r="BF934">
        <v>4869.57</v>
      </c>
      <c r="BH934">
        <v>1297.5999999999999</v>
      </c>
      <c r="BN934">
        <v>129536847</v>
      </c>
      <c r="BO934">
        <v>65946840</v>
      </c>
      <c r="BP934">
        <v>828764</v>
      </c>
      <c r="BQ934">
        <v>298</v>
      </c>
      <c r="BR934">
        <v>6.41322E-2</v>
      </c>
      <c r="BY934" t="s">
        <v>4698</v>
      </c>
      <c r="BZ934" t="s">
        <v>8370</v>
      </c>
      <c r="CA934" t="s">
        <v>58</v>
      </c>
      <c r="CB934" t="str">
        <f t="shared" si="253"/>
        <v>ZYRA_SCATTER_5i5d100000k nrq=0</v>
      </c>
      <c r="CC934">
        <f t="shared" si="254"/>
        <v>18</v>
      </c>
    </row>
    <row r="935" spans="1:81" x14ac:dyDescent="0.4">
      <c r="A935" t="s">
        <v>1003</v>
      </c>
      <c r="B935" t="s">
        <v>58</v>
      </c>
      <c r="C935" t="s">
        <v>281</v>
      </c>
      <c r="D935" t="e">
        <f t="shared" si="238"/>
        <v>#NAME?</v>
      </c>
      <c r="E935">
        <v>10000</v>
      </c>
      <c r="F935" t="e">
        <f t="shared" si="239"/>
        <v>#NAME?</v>
      </c>
      <c r="G935" t="s">
        <v>60</v>
      </c>
      <c r="H935" t="e">
        <f t="shared" si="240"/>
        <v>#NAME?</v>
      </c>
      <c r="I935" t="s">
        <v>61</v>
      </c>
      <c r="J935" t="e">
        <f t="shared" si="241"/>
        <v>#NAME?</v>
      </c>
      <c r="K935" t="s">
        <v>62</v>
      </c>
      <c r="L935" t="e">
        <f t="shared" si="242"/>
        <v>#NAME?</v>
      </c>
      <c r="M935" t="e">
        <f t="shared" si="243"/>
        <v>#NAME?</v>
      </c>
      <c r="N935">
        <v>100000</v>
      </c>
      <c r="O935" t="e">
        <f t="shared" si="244"/>
        <v>#NAME?</v>
      </c>
      <c r="P935">
        <v>5</v>
      </c>
      <c r="Q935" t="e">
        <f t="shared" si="245"/>
        <v>#NAME?</v>
      </c>
      <c r="R935">
        <v>5</v>
      </c>
      <c r="S935" t="e">
        <f t="shared" si="246"/>
        <v>#NAME?</v>
      </c>
      <c r="T935">
        <v>0</v>
      </c>
      <c r="U935" t="e">
        <f t="shared" si="247"/>
        <v>#NAME?</v>
      </c>
      <c r="V935">
        <v>256</v>
      </c>
      <c r="W935" t="e">
        <f t="shared" si="248"/>
        <v>#NAME?</v>
      </c>
      <c r="X935">
        <v>18</v>
      </c>
      <c r="Y935" t="e">
        <f t="shared" si="249"/>
        <v>#NAME?</v>
      </c>
      <c r="Z935">
        <v>0</v>
      </c>
      <c r="AA935" t="e">
        <f t="shared" si="250"/>
        <v>#NAME?</v>
      </c>
      <c r="AB935">
        <v>48</v>
      </c>
      <c r="AC935" t="e">
        <f t="shared" si="251"/>
        <v>#NAME?</v>
      </c>
      <c r="AD935">
        <v>2</v>
      </c>
      <c r="AE935" t="e">
        <f t="shared" si="252"/>
        <v>#NAME?</v>
      </c>
      <c r="AF935" t="s">
        <v>63</v>
      </c>
      <c r="AG935" t="s">
        <v>64</v>
      </c>
      <c r="AH935">
        <v>10782119</v>
      </c>
      <c r="AI935">
        <v>10772389</v>
      </c>
      <c r="AJ935">
        <v>2155450</v>
      </c>
      <c r="AK935">
        <v>21521459</v>
      </c>
      <c r="AL935">
        <v>10000</v>
      </c>
      <c r="AR935">
        <v>10000</v>
      </c>
      <c r="AS935">
        <v>5986.7030000000004</v>
      </c>
      <c r="AT935">
        <v>5</v>
      </c>
      <c r="AU935">
        <v>100000</v>
      </c>
      <c r="AV935">
        <v>18</v>
      </c>
      <c r="AW935" t="s">
        <v>60</v>
      </c>
      <c r="AX935" t="s">
        <v>61</v>
      </c>
      <c r="AY935" t="s">
        <v>62</v>
      </c>
      <c r="BA935">
        <v>7</v>
      </c>
      <c r="BB935">
        <v>1</v>
      </c>
      <c r="BD935">
        <v>9.55382</v>
      </c>
      <c r="BE935">
        <v>1.23027</v>
      </c>
      <c r="BF935">
        <v>2995.2</v>
      </c>
      <c r="BH935">
        <v>986.70299999999997</v>
      </c>
      <c r="BN935">
        <v>214981901</v>
      </c>
      <c r="BO935">
        <v>52682433</v>
      </c>
      <c r="BP935">
        <v>232697</v>
      </c>
      <c r="BQ935">
        <v>154</v>
      </c>
      <c r="BR935">
        <v>2.72173E-2</v>
      </c>
      <c r="BY935" t="s">
        <v>4699</v>
      </c>
      <c r="BZ935" t="s">
        <v>8371</v>
      </c>
      <c r="CA935" t="s">
        <v>58</v>
      </c>
      <c r="CB935" t="str">
        <f t="shared" si="253"/>
        <v>ZYRA_SCATTER_5i5d100000k nrq=0</v>
      </c>
      <c r="CC935">
        <f t="shared" si="254"/>
        <v>18</v>
      </c>
    </row>
    <row r="936" spans="1:81" x14ac:dyDescent="0.4">
      <c r="A936" t="s">
        <v>1005</v>
      </c>
      <c r="B936" t="s">
        <v>58</v>
      </c>
      <c r="C936" t="s">
        <v>281</v>
      </c>
      <c r="D936" t="e">
        <f t="shared" si="238"/>
        <v>#NAME?</v>
      </c>
      <c r="E936">
        <v>10000</v>
      </c>
      <c r="F936" t="e">
        <f t="shared" si="239"/>
        <v>#NAME?</v>
      </c>
      <c r="G936" t="s">
        <v>60</v>
      </c>
      <c r="H936" t="e">
        <f t="shared" si="240"/>
        <v>#NAME?</v>
      </c>
      <c r="I936" t="s">
        <v>61</v>
      </c>
      <c r="J936" t="e">
        <f t="shared" si="241"/>
        <v>#NAME?</v>
      </c>
      <c r="K936" t="s">
        <v>62</v>
      </c>
      <c r="L936" t="e">
        <f t="shared" si="242"/>
        <v>#NAME?</v>
      </c>
      <c r="M936" t="e">
        <f t="shared" si="243"/>
        <v>#NAME?</v>
      </c>
      <c r="N936">
        <v>100000</v>
      </c>
      <c r="O936" t="e">
        <f t="shared" si="244"/>
        <v>#NAME?</v>
      </c>
      <c r="P936">
        <v>5</v>
      </c>
      <c r="Q936" t="e">
        <f t="shared" si="245"/>
        <v>#NAME?</v>
      </c>
      <c r="R936">
        <v>5</v>
      </c>
      <c r="S936" t="e">
        <f t="shared" si="246"/>
        <v>#NAME?</v>
      </c>
      <c r="T936">
        <v>0</v>
      </c>
      <c r="U936" t="e">
        <f t="shared" si="247"/>
        <v>#NAME?</v>
      </c>
      <c r="V936">
        <v>256</v>
      </c>
      <c r="W936" t="e">
        <f t="shared" si="248"/>
        <v>#NAME?</v>
      </c>
      <c r="X936">
        <v>17</v>
      </c>
      <c r="Y936" t="e">
        <f t="shared" si="249"/>
        <v>#NAME?</v>
      </c>
      <c r="Z936">
        <v>1</v>
      </c>
      <c r="AA936" t="e">
        <f t="shared" si="250"/>
        <v>#NAME?</v>
      </c>
      <c r="AB936">
        <v>48</v>
      </c>
      <c r="AC936" t="e">
        <f t="shared" si="251"/>
        <v>#NAME?</v>
      </c>
      <c r="AD936">
        <v>0</v>
      </c>
      <c r="AE936" t="e">
        <f t="shared" si="252"/>
        <v>#NAME?</v>
      </c>
      <c r="AF936" t="s">
        <v>63</v>
      </c>
      <c r="AG936" t="s">
        <v>64</v>
      </c>
      <c r="AH936">
        <v>8283842</v>
      </c>
      <c r="AI936">
        <v>8279933</v>
      </c>
      <c r="AJ936">
        <v>1656377</v>
      </c>
      <c r="AK936">
        <v>16548105</v>
      </c>
      <c r="AL936">
        <v>10000</v>
      </c>
      <c r="AR936">
        <v>10000</v>
      </c>
      <c r="AS936">
        <v>51167.03</v>
      </c>
      <c r="AT936">
        <v>5</v>
      </c>
      <c r="AU936">
        <v>100000</v>
      </c>
      <c r="AV936">
        <v>17</v>
      </c>
      <c r="AW936" t="s">
        <v>60</v>
      </c>
      <c r="AX936" t="s">
        <v>61</v>
      </c>
      <c r="AY936" t="s">
        <v>62</v>
      </c>
      <c r="BA936">
        <v>7</v>
      </c>
      <c r="BB936">
        <v>1</v>
      </c>
      <c r="BD936">
        <v>10.0107</v>
      </c>
      <c r="BE936">
        <v>1.61737</v>
      </c>
      <c r="BF936">
        <v>3657.41</v>
      </c>
      <c r="BH936">
        <v>1167.03</v>
      </c>
      <c r="BN936">
        <v>165100173</v>
      </c>
      <c r="BO936">
        <v>54293815</v>
      </c>
      <c r="BP936">
        <v>380884</v>
      </c>
      <c r="BQ936">
        <v>13042</v>
      </c>
      <c r="BR936">
        <v>3.52926E-2</v>
      </c>
      <c r="BY936" t="s">
        <v>4700</v>
      </c>
      <c r="BZ936" t="s">
        <v>8372</v>
      </c>
      <c r="CA936" t="s">
        <v>58</v>
      </c>
      <c r="CB936" t="str">
        <f t="shared" si="253"/>
        <v>ZYRA_SCATTER_5i5d100000k nrq=1</v>
      </c>
      <c r="CC936">
        <f t="shared" si="254"/>
        <v>18</v>
      </c>
    </row>
    <row r="937" spans="1:81" x14ac:dyDescent="0.4">
      <c r="A937" t="s">
        <v>1006</v>
      </c>
      <c r="B937" t="s">
        <v>58</v>
      </c>
      <c r="C937" t="s">
        <v>78</v>
      </c>
      <c r="D937" t="e">
        <f t="shared" si="238"/>
        <v>#NAME?</v>
      </c>
      <c r="E937">
        <v>10000</v>
      </c>
      <c r="F937" t="e">
        <f t="shared" si="239"/>
        <v>#NAME?</v>
      </c>
      <c r="G937" t="s">
        <v>60</v>
      </c>
      <c r="H937" t="e">
        <f t="shared" si="240"/>
        <v>#NAME?</v>
      </c>
      <c r="I937" t="s">
        <v>61</v>
      </c>
      <c r="J937" t="e">
        <f t="shared" si="241"/>
        <v>#NAME?</v>
      </c>
      <c r="K937" t="s">
        <v>62</v>
      </c>
      <c r="L937" t="e">
        <f t="shared" si="242"/>
        <v>#NAME?</v>
      </c>
      <c r="M937" t="e">
        <f t="shared" si="243"/>
        <v>#NAME?</v>
      </c>
      <c r="N937">
        <v>100000</v>
      </c>
      <c r="O937" t="e">
        <f t="shared" si="244"/>
        <v>#NAME?</v>
      </c>
      <c r="P937">
        <v>20</v>
      </c>
      <c r="Q937" t="e">
        <f t="shared" si="245"/>
        <v>#NAME?</v>
      </c>
      <c r="R937">
        <v>20</v>
      </c>
      <c r="S937" t="e">
        <f t="shared" si="246"/>
        <v>#NAME?</v>
      </c>
      <c r="T937">
        <v>0</v>
      </c>
      <c r="U937" t="e">
        <f t="shared" si="247"/>
        <v>#NAME?</v>
      </c>
      <c r="V937">
        <v>256</v>
      </c>
      <c r="W937" t="e">
        <f t="shared" si="248"/>
        <v>#NAME?</v>
      </c>
      <c r="X937">
        <v>36</v>
      </c>
      <c r="Y937" t="e">
        <f t="shared" si="249"/>
        <v>#NAME?</v>
      </c>
      <c r="Z937">
        <v>0</v>
      </c>
      <c r="AA937" t="e">
        <f t="shared" si="250"/>
        <v>#NAME?</v>
      </c>
      <c r="AB937">
        <v>48</v>
      </c>
      <c r="AC937" t="e">
        <f t="shared" si="251"/>
        <v>#NAME?</v>
      </c>
      <c r="AD937">
        <v>0</v>
      </c>
      <c r="AE937" t="e">
        <f t="shared" si="252"/>
        <v>#NAME?</v>
      </c>
      <c r="AF937" t="s">
        <v>65</v>
      </c>
      <c r="AG937" t="s">
        <v>64</v>
      </c>
      <c r="AH937">
        <v>54005747</v>
      </c>
      <c r="AI937">
        <v>53997758</v>
      </c>
      <c r="AJ937">
        <v>10800350</v>
      </c>
      <c r="AK937">
        <v>26969199</v>
      </c>
      <c r="AL937">
        <v>10000</v>
      </c>
      <c r="AR937">
        <v>10000</v>
      </c>
      <c r="AS937">
        <v>203636.72</v>
      </c>
      <c r="AT937">
        <v>20</v>
      </c>
      <c r="AU937">
        <v>100000</v>
      </c>
      <c r="AV937">
        <v>36</v>
      </c>
      <c r="AW937" t="s">
        <v>60</v>
      </c>
      <c r="AX937" t="s">
        <v>61</v>
      </c>
      <c r="AY937" t="s">
        <v>62</v>
      </c>
      <c r="BA937">
        <v>8</v>
      </c>
      <c r="BB937">
        <v>1</v>
      </c>
      <c r="BD937">
        <v>23.5747</v>
      </c>
      <c r="BE937">
        <v>0.129104</v>
      </c>
      <c r="BF937">
        <v>3270.07</v>
      </c>
      <c r="BH937">
        <v>3636.72</v>
      </c>
      <c r="BY937" t="s">
        <v>4701</v>
      </c>
      <c r="BZ937" t="s">
        <v>8373</v>
      </c>
      <c r="CA937" t="s">
        <v>58</v>
      </c>
      <c r="CB937" t="str">
        <f t="shared" si="253"/>
        <v>ZYRA_CLUSTER_20i20d100000k nrq=0</v>
      </c>
      <c r="CC937">
        <f t="shared" si="254"/>
        <v>36</v>
      </c>
    </row>
    <row r="938" spans="1:81" x14ac:dyDescent="0.4">
      <c r="A938" t="s">
        <v>1007</v>
      </c>
      <c r="B938" t="s">
        <v>58</v>
      </c>
      <c r="C938" t="s">
        <v>281</v>
      </c>
      <c r="D938" t="e">
        <f t="shared" si="238"/>
        <v>#NAME?</v>
      </c>
      <c r="E938">
        <v>10000</v>
      </c>
      <c r="F938" t="e">
        <f t="shared" si="239"/>
        <v>#NAME?</v>
      </c>
      <c r="G938" t="s">
        <v>60</v>
      </c>
      <c r="H938" t="e">
        <f t="shared" si="240"/>
        <v>#NAME?</v>
      </c>
      <c r="I938" t="s">
        <v>61</v>
      </c>
      <c r="J938" t="e">
        <f t="shared" si="241"/>
        <v>#NAME?</v>
      </c>
      <c r="K938" t="s">
        <v>62</v>
      </c>
      <c r="L938" t="e">
        <f t="shared" si="242"/>
        <v>#NAME?</v>
      </c>
      <c r="M938" t="e">
        <f t="shared" si="243"/>
        <v>#NAME?</v>
      </c>
      <c r="N938">
        <v>100000</v>
      </c>
      <c r="O938" t="e">
        <f t="shared" si="244"/>
        <v>#NAME?</v>
      </c>
      <c r="P938">
        <v>5</v>
      </c>
      <c r="Q938" t="e">
        <f t="shared" si="245"/>
        <v>#NAME?</v>
      </c>
      <c r="R938">
        <v>5</v>
      </c>
      <c r="S938" t="e">
        <f t="shared" si="246"/>
        <v>#NAME?</v>
      </c>
      <c r="T938">
        <v>0</v>
      </c>
      <c r="U938" t="e">
        <f t="shared" si="247"/>
        <v>#NAME?</v>
      </c>
      <c r="V938">
        <v>256</v>
      </c>
      <c r="W938" t="e">
        <f t="shared" si="248"/>
        <v>#NAME?</v>
      </c>
      <c r="X938">
        <v>17</v>
      </c>
      <c r="Y938" t="e">
        <f t="shared" si="249"/>
        <v>#NAME?</v>
      </c>
      <c r="Z938">
        <v>1</v>
      </c>
      <c r="AA938" t="e">
        <f t="shared" si="250"/>
        <v>#NAME?</v>
      </c>
      <c r="AB938">
        <v>48</v>
      </c>
      <c r="AC938" t="e">
        <f t="shared" si="251"/>
        <v>#NAME?</v>
      </c>
      <c r="AD938">
        <v>1</v>
      </c>
      <c r="AE938" t="e">
        <f t="shared" si="252"/>
        <v>#NAME?</v>
      </c>
      <c r="AF938" t="s">
        <v>63</v>
      </c>
      <c r="AG938" t="s">
        <v>64</v>
      </c>
      <c r="AH938">
        <v>9110683</v>
      </c>
      <c r="AI938">
        <v>9105176</v>
      </c>
      <c r="AJ938">
        <v>1821585</v>
      </c>
      <c r="AK938">
        <v>18201253</v>
      </c>
      <c r="AL938">
        <v>10000</v>
      </c>
      <c r="AR938">
        <v>10000</v>
      </c>
      <c r="AS938">
        <v>51067.18</v>
      </c>
      <c r="AT938">
        <v>5</v>
      </c>
      <c r="AU938">
        <v>100000</v>
      </c>
      <c r="AV938">
        <v>17</v>
      </c>
      <c r="AW938" t="s">
        <v>60</v>
      </c>
      <c r="AX938" t="s">
        <v>61</v>
      </c>
      <c r="AY938" t="s">
        <v>62</v>
      </c>
      <c r="BA938">
        <v>7</v>
      </c>
      <c r="BB938">
        <v>1</v>
      </c>
      <c r="BD938">
        <v>9.6198999999999995</v>
      </c>
      <c r="BE938">
        <v>1.39815</v>
      </c>
      <c r="BF938">
        <v>3261.66</v>
      </c>
      <c r="BH938">
        <v>1067.18</v>
      </c>
      <c r="BN938">
        <v>181748746</v>
      </c>
      <c r="BO938">
        <v>52112295</v>
      </c>
      <c r="BP938">
        <v>263793</v>
      </c>
      <c r="BQ938">
        <v>13055</v>
      </c>
      <c r="BR938">
        <v>2.8040599999999999E-2</v>
      </c>
      <c r="BY938" t="s">
        <v>4702</v>
      </c>
      <c r="BZ938" t="s">
        <v>8374</v>
      </c>
      <c r="CA938" t="s">
        <v>58</v>
      </c>
      <c r="CB938" t="str">
        <f t="shared" si="253"/>
        <v>ZYRA_SCATTER_5i5d100000k nrq=1</v>
      </c>
      <c r="CC938">
        <f t="shared" si="254"/>
        <v>18</v>
      </c>
    </row>
    <row r="939" spans="1:81" x14ac:dyDescent="0.4">
      <c r="A939" t="s">
        <v>1008</v>
      </c>
      <c r="B939" t="s">
        <v>58</v>
      </c>
      <c r="C939" t="s">
        <v>281</v>
      </c>
      <c r="D939" t="e">
        <f t="shared" si="238"/>
        <v>#NAME?</v>
      </c>
      <c r="E939">
        <v>10000</v>
      </c>
      <c r="F939" t="e">
        <f t="shared" si="239"/>
        <v>#NAME?</v>
      </c>
      <c r="G939" t="s">
        <v>60</v>
      </c>
      <c r="H939" t="e">
        <f t="shared" si="240"/>
        <v>#NAME?</v>
      </c>
      <c r="I939" t="s">
        <v>61</v>
      </c>
      <c r="J939" t="e">
        <f t="shared" si="241"/>
        <v>#NAME?</v>
      </c>
      <c r="K939" t="s">
        <v>62</v>
      </c>
      <c r="L939" t="e">
        <f t="shared" si="242"/>
        <v>#NAME?</v>
      </c>
      <c r="M939" t="e">
        <f t="shared" si="243"/>
        <v>#NAME?</v>
      </c>
      <c r="N939">
        <v>100000</v>
      </c>
      <c r="O939" t="e">
        <f t="shared" si="244"/>
        <v>#NAME?</v>
      </c>
      <c r="P939">
        <v>5</v>
      </c>
      <c r="Q939" t="e">
        <f t="shared" si="245"/>
        <v>#NAME?</v>
      </c>
      <c r="R939">
        <v>5</v>
      </c>
      <c r="S939" t="e">
        <f t="shared" si="246"/>
        <v>#NAME?</v>
      </c>
      <c r="T939">
        <v>0</v>
      </c>
      <c r="U939" t="e">
        <f t="shared" si="247"/>
        <v>#NAME?</v>
      </c>
      <c r="V939">
        <v>256</v>
      </c>
      <c r="W939" t="e">
        <f t="shared" si="248"/>
        <v>#NAME?</v>
      </c>
      <c r="X939">
        <v>17</v>
      </c>
      <c r="Y939" t="e">
        <f t="shared" si="249"/>
        <v>#NAME?</v>
      </c>
      <c r="Z939">
        <v>1</v>
      </c>
      <c r="AA939" t="e">
        <f t="shared" si="250"/>
        <v>#NAME?</v>
      </c>
      <c r="AB939">
        <v>48</v>
      </c>
      <c r="AC939" t="e">
        <f t="shared" si="251"/>
        <v>#NAME?</v>
      </c>
      <c r="AD939">
        <v>2</v>
      </c>
      <c r="AE939" t="e">
        <f t="shared" si="252"/>
        <v>#NAME?</v>
      </c>
      <c r="AF939" t="s">
        <v>63</v>
      </c>
      <c r="AG939" t="s">
        <v>64</v>
      </c>
      <c r="AH939">
        <v>9394270</v>
      </c>
      <c r="AI939">
        <v>9393876</v>
      </c>
      <c r="AJ939">
        <v>1878814</v>
      </c>
      <c r="AK939">
        <v>18767495</v>
      </c>
      <c r="AL939">
        <v>10000</v>
      </c>
      <c r="AR939">
        <v>10000</v>
      </c>
      <c r="AS939">
        <v>51093.3</v>
      </c>
      <c r="AT939">
        <v>5</v>
      </c>
      <c r="AU939">
        <v>100000</v>
      </c>
      <c r="AV939">
        <v>17</v>
      </c>
      <c r="AW939" t="s">
        <v>60</v>
      </c>
      <c r="AX939" t="s">
        <v>61</v>
      </c>
      <c r="AY939" t="s">
        <v>62</v>
      </c>
      <c r="BA939">
        <v>7</v>
      </c>
      <c r="BB939">
        <v>1</v>
      </c>
      <c r="BD939">
        <v>9.6660000000000004</v>
      </c>
      <c r="BE939">
        <v>1.4097</v>
      </c>
      <c r="BF939">
        <v>3231.49</v>
      </c>
      <c r="BH939">
        <v>1093.3</v>
      </c>
      <c r="BN939">
        <v>187396093</v>
      </c>
      <c r="BO939">
        <v>53646128</v>
      </c>
      <c r="BP939">
        <v>278863</v>
      </c>
      <c r="BQ939">
        <v>13864</v>
      </c>
      <c r="BR939">
        <v>2.8453699999999998E-2</v>
      </c>
      <c r="BY939" t="s">
        <v>4703</v>
      </c>
      <c r="BZ939" t="s">
        <v>8375</v>
      </c>
      <c r="CA939" t="s">
        <v>58</v>
      </c>
      <c r="CB939" t="str">
        <f t="shared" si="253"/>
        <v>ZYRA_SCATTER_5i5d100000k nrq=1</v>
      </c>
      <c r="CC939">
        <f t="shared" si="254"/>
        <v>18</v>
      </c>
    </row>
    <row r="940" spans="1:81" x14ac:dyDescent="0.4">
      <c r="A940" t="s">
        <v>1009</v>
      </c>
      <c r="B940" t="s">
        <v>58</v>
      </c>
      <c r="C940" t="s">
        <v>281</v>
      </c>
      <c r="D940" t="e">
        <f t="shared" si="238"/>
        <v>#NAME?</v>
      </c>
      <c r="E940">
        <v>10000</v>
      </c>
      <c r="F940" t="e">
        <f t="shared" si="239"/>
        <v>#NAME?</v>
      </c>
      <c r="G940" t="s">
        <v>60</v>
      </c>
      <c r="H940" t="e">
        <f t="shared" si="240"/>
        <v>#NAME?</v>
      </c>
      <c r="I940" t="s">
        <v>61</v>
      </c>
      <c r="J940" t="e">
        <f t="shared" si="241"/>
        <v>#NAME?</v>
      </c>
      <c r="K940" t="s">
        <v>62</v>
      </c>
      <c r="L940" t="e">
        <f t="shared" si="242"/>
        <v>#NAME?</v>
      </c>
      <c r="M940" t="e">
        <f t="shared" si="243"/>
        <v>#NAME?</v>
      </c>
      <c r="N940">
        <v>100000</v>
      </c>
      <c r="O940" t="e">
        <f t="shared" si="244"/>
        <v>#NAME?</v>
      </c>
      <c r="P940">
        <v>5</v>
      </c>
      <c r="Q940" t="e">
        <f t="shared" si="245"/>
        <v>#NAME?</v>
      </c>
      <c r="R940">
        <v>5</v>
      </c>
      <c r="S940" t="e">
        <f t="shared" si="246"/>
        <v>#NAME?</v>
      </c>
      <c r="T940">
        <v>0</v>
      </c>
      <c r="U940" t="e">
        <f t="shared" si="247"/>
        <v>#NAME?</v>
      </c>
      <c r="V940">
        <v>256</v>
      </c>
      <c r="W940" t="e">
        <f t="shared" si="248"/>
        <v>#NAME?</v>
      </c>
      <c r="X940">
        <v>36</v>
      </c>
      <c r="Y940" t="e">
        <f t="shared" si="249"/>
        <v>#NAME?</v>
      </c>
      <c r="Z940">
        <v>0</v>
      </c>
      <c r="AA940" t="e">
        <f t="shared" si="250"/>
        <v>#NAME?</v>
      </c>
      <c r="AB940">
        <v>48</v>
      </c>
      <c r="AC940" t="e">
        <f t="shared" si="251"/>
        <v>#NAME?</v>
      </c>
      <c r="AD940">
        <v>0</v>
      </c>
      <c r="AE940" t="e">
        <f t="shared" si="252"/>
        <v>#NAME?</v>
      </c>
      <c r="AF940" t="s">
        <v>63</v>
      </c>
      <c r="AG940" t="s">
        <v>64</v>
      </c>
      <c r="AH940">
        <v>2899233</v>
      </c>
      <c r="AI940">
        <v>2901277</v>
      </c>
      <c r="AJ940">
        <v>580051</v>
      </c>
      <c r="AK940">
        <v>5795952</v>
      </c>
      <c r="AL940">
        <v>10000</v>
      </c>
      <c r="AR940">
        <v>10000</v>
      </c>
      <c r="AS940">
        <v>53559.25</v>
      </c>
      <c r="AT940">
        <v>5</v>
      </c>
      <c r="AU940">
        <v>100000</v>
      </c>
      <c r="AV940">
        <v>36</v>
      </c>
      <c r="AW940" t="s">
        <v>60</v>
      </c>
      <c r="AX940" t="s">
        <v>61</v>
      </c>
      <c r="AY940" t="s">
        <v>62</v>
      </c>
      <c r="BA940">
        <v>7</v>
      </c>
      <c r="BB940">
        <v>1</v>
      </c>
      <c r="BD940">
        <v>24.8523</v>
      </c>
      <c r="BE940">
        <v>7.9227400000000001</v>
      </c>
      <c r="BF940">
        <v>18709.8</v>
      </c>
      <c r="BH940">
        <v>3559.25</v>
      </c>
      <c r="BN940">
        <v>55322224</v>
      </c>
      <c r="BO940">
        <v>94763183</v>
      </c>
      <c r="BP940">
        <v>2637305</v>
      </c>
      <c r="BQ940">
        <v>1399</v>
      </c>
      <c r="BR940">
        <v>0.268177</v>
      </c>
      <c r="BY940" t="s">
        <v>4704</v>
      </c>
      <c r="BZ940" t="s">
        <v>8376</v>
      </c>
      <c r="CA940" t="s">
        <v>58</v>
      </c>
      <c r="CB940" t="str">
        <f t="shared" si="253"/>
        <v>ZYRA_SCATTER_5i5d100000k nrq=0</v>
      </c>
      <c r="CC940">
        <f t="shared" si="254"/>
        <v>36</v>
      </c>
    </row>
    <row r="941" spans="1:81" x14ac:dyDescent="0.4">
      <c r="A941" t="s">
        <v>1010</v>
      </c>
      <c r="B941" t="s">
        <v>58</v>
      </c>
      <c r="C941" t="s">
        <v>281</v>
      </c>
      <c r="D941" t="e">
        <f t="shared" si="238"/>
        <v>#NAME?</v>
      </c>
      <c r="E941">
        <v>10000</v>
      </c>
      <c r="F941" t="e">
        <f t="shared" si="239"/>
        <v>#NAME?</v>
      </c>
      <c r="G941" t="s">
        <v>60</v>
      </c>
      <c r="H941" t="e">
        <f t="shared" si="240"/>
        <v>#NAME?</v>
      </c>
      <c r="I941" t="s">
        <v>61</v>
      </c>
      <c r="J941" t="e">
        <f t="shared" si="241"/>
        <v>#NAME?</v>
      </c>
      <c r="K941" t="s">
        <v>62</v>
      </c>
      <c r="L941" t="e">
        <f t="shared" si="242"/>
        <v>#NAME?</v>
      </c>
      <c r="M941" t="e">
        <f t="shared" si="243"/>
        <v>#NAME?</v>
      </c>
      <c r="N941">
        <v>100000</v>
      </c>
      <c r="O941" t="e">
        <f t="shared" si="244"/>
        <v>#NAME?</v>
      </c>
      <c r="P941">
        <v>5</v>
      </c>
      <c r="Q941" t="e">
        <f t="shared" si="245"/>
        <v>#NAME?</v>
      </c>
      <c r="R941">
        <v>5</v>
      </c>
      <c r="S941" t="e">
        <f t="shared" si="246"/>
        <v>#NAME?</v>
      </c>
      <c r="T941">
        <v>0</v>
      </c>
      <c r="U941" t="e">
        <f t="shared" si="247"/>
        <v>#NAME?</v>
      </c>
      <c r="V941">
        <v>256</v>
      </c>
      <c r="W941" t="e">
        <f t="shared" si="248"/>
        <v>#NAME?</v>
      </c>
      <c r="X941">
        <v>36</v>
      </c>
      <c r="Y941" t="e">
        <f t="shared" si="249"/>
        <v>#NAME?</v>
      </c>
      <c r="Z941">
        <v>0</v>
      </c>
      <c r="AA941" t="e">
        <f t="shared" si="250"/>
        <v>#NAME?</v>
      </c>
      <c r="AB941">
        <v>48</v>
      </c>
      <c r="AC941" t="e">
        <f t="shared" si="251"/>
        <v>#NAME?</v>
      </c>
      <c r="AD941">
        <v>1</v>
      </c>
      <c r="AE941" t="e">
        <f t="shared" si="252"/>
        <v>#NAME?</v>
      </c>
      <c r="AF941" t="s">
        <v>63</v>
      </c>
      <c r="AG941" t="s">
        <v>64</v>
      </c>
      <c r="AH941">
        <v>3002680</v>
      </c>
      <c r="AI941">
        <v>3000696</v>
      </c>
      <c r="AJ941">
        <v>600337</v>
      </c>
      <c r="AK941">
        <v>5996812</v>
      </c>
      <c r="AL941">
        <v>10000</v>
      </c>
      <c r="AR941">
        <v>10000</v>
      </c>
      <c r="AS941">
        <v>53470.94</v>
      </c>
      <c r="AT941">
        <v>5</v>
      </c>
      <c r="AU941">
        <v>100000</v>
      </c>
      <c r="AV941">
        <v>36</v>
      </c>
      <c r="AW941" t="s">
        <v>60</v>
      </c>
      <c r="AX941" t="s">
        <v>61</v>
      </c>
      <c r="AY941" t="s">
        <v>62</v>
      </c>
      <c r="BA941">
        <v>7</v>
      </c>
      <c r="BB941">
        <v>1</v>
      </c>
      <c r="BD941">
        <v>24.760400000000001</v>
      </c>
      <c r="BE941">
        <v>7.7826300000000002</v>
      </c>
      <c r="BF941">
        <v>17945.3</v>
      </c>
      <c r="BH941">
        <v>3470.94</v>
      </c>
      <c r="BN941">
        <v>57270744</v>
      </c>
      <c r="BO941">
        <v>99051567</v>
      </c>
      <c r="BP941">
        <v>2697381</v>
      </c>
      <c r="BQ941">
        <v>1465</v>
      </c>
      <c r="BR941">
        <v>0.29940600000000001</v>
      </c>
      <c r="BY941" t="s">
        <v>4705</v>
      </c>
      <c r="BZ941" t="s">
        <v>8377</v>
      </c>
      <c r="CA941" t="s">
        <v>58</v>
      </c>
      <c r="CB941" t="str">
        <f t="shared" si="253"/>
        <v>ZYRA_SCATTER_5i5d100000k nrq=0</v>
      </c>
      <c r="CC941">
        <f t="shared" si="254"/>
        <v>36</v>
      </c>
    </row>
    <row r="942" spans="1:81" x14ac:dyDescent="0.4">
      <c r="A942" t="s">
        <v>1011</v>
      </c>
      <c r="B942" t="s">
        <v>58</v>
      </c>
      <c r="C942" t="s">
        <v>281</v>
      </c>
      <c r="D942" t="e">
        <f t="shared" si="238"/>
        <v>#NAME?</v>
      </c>
      <c r="E942">
        <v>10000</v>
      </c>
      <c r="F942" t="e">
        <f t="shared" si="239"/>
        <v>#NAME?</v>
      </c>
      <c r="G942" t="s">
        <v>60</v>
      </c>
      <c r="H942" t="e">
        <f t="shared" si="240"/>
        <v>#NAME?</v>
      </c>
      <c r="I942" t="s">
        <v>61</v>
      </c>
      <c r="J942" t="e">
        <f t="shared" si="241"/>
        <v>#NAME?</v>
      </c>
      <c r="K942" t="s">
        <v>62</v>
      </c>
      <c r="L942" t="e">
        <f t="shared" si="242"/>
        <v>#NAME?</v>
      </c>
      <c r="M942" t="e">
        <f t="shared" si="243"/>
        <v>#NAME?</v>
      </c>
      <c r="N942">
        <v>100000</v>
      </c>
      <c r="O942" t="e">
        <f t="shared" si="244"/>
        <v>#NAME?</v>
      </c>
      <c r="P942">
        <v>5</v>
      </c>
      <c r="Q942" t="e">
        <f t="shared" si="245"/>
        <v>#NAME?</v>
      </c>
      <c r="R942">
        <v>5</v>
      </c>
      <c r="S942" t="e">
        <f t="shared" si="246"/>
        <v>#NAME?</v>
      </c>
      <c r="T942">
        <v>0</v>
      </c>
      <c r="U942" t="e">
        <f t="shared" si="247"/>
        <v>#NAME?</v>
      </c>
      <c r="V942">
        <v>256</v>
      </c>
      <c r="W942" t="e">
        <f t="shared" si="248"/>
        <v>#NAME?</v>
      </c>
      <c r="X942">
        <v>36</v>
      </c>
      <c r="Y942" t="e">
        <f t="shared" si="249"/>
        <v>#NAME?</v>
      </c>
      <c r="Z942">
        <v>0</v>
      </c>
      <c r="AA942" t="e">
        <f t="shared" si="250"/>
        <v>#NAME?</v>
      </c>
      <c r="AB942">
        <v>48</v>
      </c>
      <c r="AC942" t="e">
        <f t="shared" si="251"/>
        <v>#NAME?</v>
      </c>
      <c r="AD942">
        <v>2</v>
      </c>
      <c r="AE942" t="e">
        <f t="shared" si="252"/>
        <v>#NAME?</v>
      </c>
      <c r="AF942" t="s">
        <v>63</v>
      </c>
      <c r="AG942" t="s">
        <v>64</v>
      </c>
      <c r="AH942">
        <v>2960362</v>
      </c>
      <c r="AI942">
        <v>2955682</v>
      </c>
      <c r="AJ942">
        <v>591604</v>
      </c>
      <c r="AK942">
        <v>5907175</v>
      </c>
      <c r="AL942">
        <v>10000</v>
      </c>
      <c r="AR942">
        <v>10000</v>
      </c>
      <c r="AS942">
        <v>53577.760000000002</v>
      </c>
      <c r="AT942">
        <v>5</v>
      </c>
      <c r="AU942">
        <v>100000</v>
      </c>
      <c r="AV942">
        <v>36</v>
      </c>
      <c r="AW942" t="s">
        <v>60</v>
      </c>
      <c r="AX942" t="s">
        <v>61</v>
      </c>
      <c r="AY942" t="s">
        <v>62</v>
      </c>
      <c r="BA942">
        <v>7</v>
      </c>
      <c r="BB942">
        <v>1</v>
      </c>
      <c r="BD942">
        <v>24.3504</v>
      </c>
      <c r="BE942">
        <v>7.4112900000000002</v>
      </c>
      <c r="BF942">
        <v>17976.3</v>
      </c>
      <c r="BH942">
        <v>3577.76</v>
      </c>
      <c r="BN942">
        <v>56437511</v>
      </c>
      <c r="BO942">
        <v>97121920</v>
      </c>
      <c r="BP942">
        <v>2634239</v>
      </c>
      <c r="BQ942">
        <v>4813</v>
      </c>
      <c r="BR942">
        <v>0.27909099999999998</v>
      </c>
      <c r="BY942" t="s">
        <v>4706</v>
      </c>
      <c r="BZ942" t="s">
        <v>8378</v>
      </c>
      <c r="CA942" t="s">
        <v>58</v>
      </c>
      <c r="CB942" t="str">
        <f t="shared" si="253"/>
        <v>ZYRA_SCATTER_5i5d100000k nrq=0</v>
      </c>
      <c r="CC942">
        <f t="shared" si="254"/>
        <v>36</v>
      </c>
    </row>
    <row r="943" spans="1:81" x14ac:dyDescent="0.4">
      <c r="A943" t="s">
        <v>1012</v>
      </c>
      <c r="B943" t="s">
        <v>58</v>
      </c>
      <c r="C943" t="s">
        <v>281</v>
      </c>
      <c r="D943" t="e">
        <f t="shared" si="238"/>
        <v>#NAME?</v>
      </c>
      <c r="E943">
        <v>10000</v>
      </c>
      <c r="F943" t="e">
        <f t="shared" si="239"/>
        <v>#NAME?</v>
      </c>
      <c r="G943" t="s">
        <v>60</v>
      </c>
      <c r="H943" t="e">
        <f t="shared" si="240"/>
        <v>#NAME?</v>
      </c>
      <c r="I943" t="s">
        <v>61</v>
      </c>
      <c r="J943" t="e">
        <f t="shared" si="241"/>
        <v>#NAME?</v>
      </c>
      <c r="K943" t="s">
        <v>62</v>
      </c>
      <c r="L943" t="e">
        <f t="shared" si="242"/>
        <v>#NAME?</v>
      </c>
      <c r="M943" t="e">
        <f t="shared" si="243"/>
        <v>#NAME?</v>
      </c>
      <c r="N943">
        <v>100000</v>
      </c>
      <c r="O943" t="e">
        <f t="shared" si="244"/>
        <v>#NAME?</v>
      </c>
      <c r="P943">
        <v>5</v>
      </c>
      <c r="Q943" t="e">
        <f t="shared" si="245"/>
        <v>#NAME?</v>
      </c>
      <c r="R943">
        <v>5</v>
      </c>
      <c r="S943" t="e">
        <f t="shared" si="246"/>
        <v>#NAME?</v>
      </c>
      <c r="T943">
        <v>0</v>
      </c>
      <c r="U943" t="e">
        <f t="shared" si="247"/>
        <v>#NAME?</v>
      </c>
      <c r="V943">
        <v>256</v>
      </c>
      <c r="W943" t="e">
        <f t="shared" si="248"/>
        <v>#NAME?</v>
      </c>
      <c r="X943">
        <v>35</v>
      </c>
      <c r="Y943" t="e">
        <f t="shared" si="249"/>
        <v>#NAME?</v>
      </c>
      <c r="Z943">
        <v>1</v>
      </c>
      <c r="AA943" t="e">
        <f t="shared" si="250"/>
        <v>#NAME?</v>
      </c>
      <c r="AB943">
        <v>48</v>
      </c>
      <c r="AC943" t="e">
        <f t="shared" si="251"/>
        <v>#NAME?</v>
      </c>
      <c r="AD943">
        <v>0</v>
      </c>
      <c r="AE943" t="e">
        <f t="shared" si="252"/>
        <v>#NAME?</v>
      </c>
      <c r="AF943" t="s">
        <v>63</v>
      </c>
      <c r="AG943" t="s">
        <v>64</v>
      </c>
      <c r="AH943">
        <v>2998788</v>
      </c>
      <c r="AI943">
        <v>2997313</v>
      </c>
      <c r="AJ943">
        <v>599610</v>
      </c>
      <c r="AK943">
        <v>5992025</v>
      </c>
      <c r="AL943">
        <v>10000</v>
      </c>
      <c r="AR943">
        <v>10000</v>
      </c>
      <c r="AS943">
        <v>53562.23</v>
      </c>
      <c r="AT943">
        <v>5</v>
      </c>
      <c r="AU943">
        <v>100000</v>
      </c>
      <c r="AV943">
        <v>35</v>
      </c>
      <c r="AW943" t="s">
        <v>60</v>
      </c>
      <c r="AX943" t="s">
        <v>61</v>
      </c>
      <c r="AY943" t="s">
        <v>62</v>
      </c>
      <c r="BA943">
        <v>7</v>
      </c>
      <c r="BB943">
        <v>1</v>
      </c>
      <c r="BD943">
        <v>23.990200000000002</v>
      </c>
      <c r="BE943">
        <v>7.3772599999999997</v>
      </c>
      <c r="BF943">
        <v>17561.2</v>
      </c>
      <c r="BH943">
        <v>3562.23</v>
      </c>
      <c r="BN943">
        <v>57287434</v>
      </c>
      <c r="BO943">
        <v>97500988</v>
      </c>
      <c r="BP943">
        <v>2632818</v>
      </c>
      <c r="BQ943">
        <v>5050</v>
      </c>
      <c r="BR943">
        <v>0.266038</v>
      </c>
      <c r="BY943" t="s">
        <v>4707</v>
      </c>
      <c r="BZ943" t="s">
        <v>8379</v>
      </c>
      <c r="CA943" t="s">
        <v>58</v>
      </c>
      <c r="CB943" t="str">
        <f t="shared" si="253"/>
        <v>ZYRA_SCATTER_5i5d100000k nrq=1</v>
      </c>
      <c r="CC943">
        <f t="shared" si="254"/>
        <v>36</v>
      </c>
    </row>
    <row r="944" spans="1:81" x14ac:dyDescent="0.4">
      <c r="A944" t="s">
        <v>1016</v>
      </c>
      <c r="B944" t="s">
        <v>58</v>
      </c>
      <c r="C944" t="s">
        <v>78</v>
      </c>
      <c r="D944" t="e">
        <f t="shared" si="238"/>
        <v>#NAME?</v>
      </c>
      <c r="E944">
        <v>10000</v>
      </c>
      <c r="F944" t="e">
        <f t="shared" si="239"/>
        <v>#NAME?</v>
      </c>
      <c r="G944" t="s">
        <v>60</v>
      </c>
      <c r="H944" t="e">
        <f t="shared" si="240"/>
        <v>#NAME?</v>
      </c>
      <c r="I944" t="s">
        <v>61</v>
      </c>
      <c r="J944" t="e">
        <f t="shared" si="241"/>
        <v>#NAME?</v>
      </c>
      <c r="K944" t="s">
        <v>62</v>
      </c>
      <c r="L944" t="e">
        <f t="shared" si="242"/>
        <v>#NAME?</v>
      </c>
      <c r="M944" t="e">
        <f t="shared" si="243"/>
        <v>#NAME?</v>
      </c>
      <c r="N944">
        <v>10000</v>
      </c>
      <c r="O944" t="e">
        <f t="shared" si="244"/>
        <v>#NAME?</v>
      </c>
      <c r="P944">
        <v>5</v>
      </c>
      <c r="Q944" t="e">
        <f t="shared" si="245"/>
        <v>#NAME?</v>
      </c>
      <c r="R944">
        <v>5</v>
      </c>
      <c r="S944" t="e">
        <f t="shared" si="246"/>
        <v>#NAME?</v>
      </c>
      <c r="T944">
        <v>0</v>
      </c>
      <c r="U944" t="e">
        <f t="shared" si="247"/>
        <v>#NAME?</v>
      </c>
      <c r="V944">
        <v>256</v>
      </c>
      <c r="W944" t="e">
        <f t="shared" si="248"/>
        <v>#NAME?</v>
      </c>
      <c r="X944">
        <v>125</v>
      </c>
      <c r="Y944" t="e">
        <f t="shared" si="249"/>
        <v>#NAME?</v>
      </c>
      <c r="Z944">
        <v>1</v>
      </c>
      <c r="AA944" t="e">
        <f t="shared" si="250"/>
        <v>#NAME?</v>
      </c>
      <c r="AB944">
        <v>48</v>
      </c>
      <c r="AC944" t="e">
        <f t="shared" si="251"/>
        <v>#NAME?</v>
      </c>
      <c r="AD944">
        <v>1</v>
      </c>
      <c r="AE944" t="e">
        <f t="shared" si="252"/>
        <v>#NAME?</v>
      </c>
      <c r="AF944" t="s">
        <v>65</v>
      </c>
      <c r="AG944" t="s">
        <v>64</v>
      </c>
      <c r="AH944">
        <v>19129905</v>
      </c>
      <c r="AI944">
        <v>19132893</v>
      </c>
      <c r="AJ944">
        <v>3826279</v>
      </c>
      <c r="AK944">
        <v>38213006</v>
      </c>
      <c r="AL944">
        <v>10000</v>
      </c>
      <c r="AR944">
        <v>10000</v>
      </c>
      <c r="AS944">
        <v>53538.720000000001</v>
      </c>
      <c r="AT944">
        <v>5</v>
      </c>
      <c r="AU944">
        <v>10000</v>
      </c>
      <c r="AV944">
        <v>125</v>
      </c>
      <c r="AW944" t="s">
        <v>60</v>
      </c>
      <c r="AX944" t="s">
        <v>61</v>
      </c>
      <c r="AY944" t="s">
        <v>62</v>
      </c>
      <c r="BA944">
        <v>8</v>
      </c>
      <c r="BB944">
        <v>1</v>
      </c>
      <c r="BD944">
        <v>8.3236500000000007</v>
      </c>
      <c r="BE944">
        <v>1.1022400000000001</v>
      </c>
      <c r="BF944">
        <v>8442.64</v>
      </c>
      <c r="BH944">
        <v>3538.72</v>
      </c>
      <c r="BY944" t="s">
        <v>4708</v>
      </c>
      <c r="BZ944" t="s">
        <v>8380</v>
      </c>
      <c r="CA944" t="s">
        <v>58</v>
      </c>
      <c r="CB944" t="str">
        <f t="shared" si="253"/>
        <v>ZYRA_CLUSTER_5i5d10000k nrq=1</v>
      </c>
      <c r="CC944">
        <f t="shared" si="254"/>
        <v>126</v>
      </c>
    </row>
    <row r="945" spans="1:81" x14ac:dyDescent="0.4">
      <c r="A945" t="s">
        <v>1013</v>
      </c>
      <c r="B945" t="s">
        <v>58</v>
      </c>
      <c r="C945" t="s">
        <v>281</v>
      </c>
      <c r="D945" t="e">
        <f t="shared" si="238"/>
        <v>#NAME?</v>
      </c>
      <c r="E945">
        <v>10000</v>
      </c>
      <c r="F945" t="e">
        <f t="shared" si="239"/>
        <v>#NAME?</v>
      </c>
      <c r="G945" t="s">
        <v>60</v>
      </c>
      <c r="H945" t="e">
        <f t="shared" si="240"/>
        <v>#NAME?</v>
      </c>
      <c r="I945" t="s">
        <v>61</v>
      </c>
      <c r="J945" t="e">
        <f t="shared" si="241"/>
        <v>#NAME?</v>
      </c>
      <c r="K945" t="s">
        <v>62</v>
      </c>
      <c r="L945" t="e">
        <f t="shared" si="242"/>
        <v>#NAME?</v>
      </c>
      <c r="M945" t="e">
        <f t="shared" si="243"/>
        <v>#NAME?</v>
      </c>
      <c r="N945">
        <v>100000</v>
      </c>
      <c r="O945" t="e">
        <f t="shared" si="244"/>
        <v>#NAME?</v>
      </c>
      <c r="P945">
        <v>5</v>
      </c>
      <c r="Q945" t="e">
        <f t="shared" si="245"/>
        <v>#NAME?</v>
      </c>
      <c r="R945">
        <v>5</v>
      </c>
      <c r="S945" t="e">
        <f t="shared" si="246"/>
        <v>#NAME?</v>
      </c>
      <c r="T945">
        <v>0</v>
      </c>
      <c r="U945" t="e">
        <f t="shared" si="247"/>
        <v>#NAME?</v>
      </c>
      <c r="V945">
        <v>256</v>
      </c>
      <c r="W945" t="e">
        <f t="shared" si="248"/>
        <v>#NAME?</v>
      </c>
      <c r="X945">
        <v>35</v>
      </c>
      <c r="Y945" t="e">
        <f t="shared" si="249"/>
        <v>#NAME?</v>
      </c>
      <c r="Z945">
        <v>1</v>
      </c>
      <c r="AA945" t="e">
        <f t="shared" si="250"/>
        <v>#NAME?</v>
      </c>
      <c r="AB945">
        <v>48</v>
      </c>
      <c r="AC945" t="e">
        <f t="shared" si="251"/>
        <v>#NAME?</v>
      </c>
      <c r="AD945">
        <v>1</v>
      </c>
      <c r="AE945" t="e">
        <f t="shared" si="252"/>
        <v>#NAME?</v>
      </c>
      <c r="AF945" t="s">
        <v>63</v>
      </c>
      <c r="AG945" t="s">
        <v>64</v>
      </c>
      <c r="AH945">
        <v>2723528</v>
      </c>
      <c r="AI945">
        <v>2724428</v>
      </c>
      <c r="AJ945">
        <v>544795</v>
      </c>
      <c r="AK945">
        <v>5441987</v>
      </c>
      <c r="AL945">
        <v>10000</v>
      </c>
      <c r="AR945">
        <v>10000</v>
      </c>
      <c r="AS945">
        <v>53737.22</v>
      </c>
      <c r="AT945">
        <v>5</v>
      </c>
      <c r="AU945">
        <v>100000</v>
      </c>
      <c r="AV945">
        <v>35</v>
      </c>
      <c r="AW945" t="s">
        <v>60</v>
      </c>
      <c r="AX945" t="s">
        <v>61</v>
      </c>
      <c r="AY945" t="s">
        <v>62</v>
      </c>
      <c r="BA945">
        <v>7</v>
      </c>
      <c r="BB945">
        <v>1</v>
      </c>
      <c r="BD945">
        <v>24.212199999999999</v>
      </c>
      <c r="BE945">
        <v>7.4467600000000003</v>
      </c>
      <c r="BF945">
        <v>19225.599999999999</v>
      </c>
      <c r="BH945">
        <v>3737.22</v>
      </c>
      <c r="BN945">
        <v>51953548</v>
      </c>
      <c r="BO945">
        <v>88330107</v>
      </c>
      <c r="BP945">
        <v>2466322</v>
      </c>
      <c r="BQ945">
        <v>4731</v>
      </c>
      <c r="BR945">
        <v>0.24198500000000001</v>
      </c>
      <c r="BY945" t="s">
        <v>4709</v>
      </c>
      <c r="BZ945" t="s">
        <v>8381</v>
      </c>
      <c r="CA945" t="s">
        <v>58</v>
      </c>
      <c r="CB945" t="str">
        <f t="shared" si="253"/>
        <v>ZYRA_SCATTER_5i5d100000k nrq=1</v>
      </c>
      <c r="CC945">
        <f t="shared" si="254"/>
        <v>36</v>
      </c>
    </row>
    <row r="946" spans="1:81" x14ac:dyDescent="0.4">
      <c r="A946" t="s">
        <v>1014</v>
      </c>
      <c r="B946" t="s">
        <v>58</v>
      </c>
      <c r="C946" t="s">
        <v>281</v>
      </c>
      <c r="D946" t="e">
        <f t="shared" si="238"/>
        <v>#NAME?</v>
      </c>
      <c r="E946">
        <v>10000</v>
      </c>
      <c r="F946" t="e">
        <f t="shared" si="239"/>
        <v>#NAME?</v>
      </c>
      <c r="G946" t="s">
        <v>60</v>
      </c>
      <c r="H946" t="e">
        <f t="shared" si="240"/>
        <v>#NAME?</v>
      </c>
      <c r="I946" t="s">
        <v>61</v>
      </c>
      <c r="J946" t="e">
        <f t="shared" si="241"/>
        <v>#NAME?</v>
      </c>
      <c r="K946" t="s">
        <v>62</v>
      </c>
      <c r="L946" t="e">
        <f t="shared" si="242"/>
        <v>#NAME?</v>
      </c>
      <c r="M946" t="e">
        <f t="shared" si="243"/>
        <v>#NAME?</v>
      </c>
      <c r="N946">
        <v>100000</v>
      </c>
      <c r="O946" t="e">
        <f t="shared" si="244"/>
        <v>#NAME?</v>
      </c>
      <c r="P946">
        <v>5</v>
      </c>
      <c r="Q946" t="e">
        <f t="shared" si="245"/>
        <v>#NAME?</v>
      </c>
      <c r="R946">
        <v>5</v>
      </c>
      <c r="S946" t="e">
        <f t="shared" si="246"/>
        <v>#NAME?</v>
      </c>
      <c r="T946">
        <v>0</v>
      </c>
      <c r="U946" t="e">
        <f t="shared" si="247"/>
        <v>#NAME?</v>
      </c>
      <c r="V946">
        <v>256</v>
      </c>
      <c r="W946" t="e">
        <f t="shared" si="248"/>
        <v>#NAME?</v>
      </c>
      <c r="X946">
        <v>35</v>
      </c>
      <c r="Y946" t="e">
        <f t="shared" si="249"/>
        <v>#NAME?</v>
      </c>
      <c r="Z946">
        <v>1</v>
      </c>
      <c r="AA946" t="e">
        <f t="shared" si="250"/>
        <v>#NAME?</v>
      </c>
      <c r="AB946">
        <v>48</v>
      </c>
      <c r="AC946" t="e">
        <f t="shared" si="251"/>
        <v>#NAME?</v>
      </c>
      <c r="AD946">
        <v>2</v>
      </c>
      <c r="AE946" t="e">
        <f t="shared" si="252"/>
        <v>#NAME?</v>
      </c>
      <c r="AF946" t="s">
        <v>63</v>
      </c>
      <c r="AG946" t="s">
        <v>64</v>
      </c>
      <c r="AH946">
        <v>2984402</v>
      </c>
      <c r="AI946">
        <v>2984110</v>
      </c>
      <c r="AJ946">
        <v>596851</v>
      </c>
      <c r="AK946">
        <v>5961779</v>
      </c>
      <c r="AL946">
        <v>10000</v>
      </c>
      <c r="AR946">
        <v>10000</v>
      </c>
      <c r="AS946">
        <v>53507.72</v>
      </c>
      <c r="AT946">
        <v>5</v>
      </c>
      <c r="AU946">
        <v>100000</v>
      </c>
      <c r="AV946">
        <v>35</v>
      </c>
      <c r="AW946" t="s">
        <v>60</v>
      </c>
      <c r="AX946" t="s">
        <v>61</v>
      </c>
      <c r="AY946" t="s">
        <v>62</v>
      </c>
      <c r="BA946">
        <v>7</v>
      </c>
      <c r="BB946">
        <v>1</v>
      </c>
      <c r="BD946">
        <v>24.353300000000001</v>
      </c>
      <c r="BE946">
        <v>7.6876699999999998</v>
      </c>
      <c r="BF946">
        <v>17903.3</v>
      </c>
      <c r="BH946">
        <v>3507.72</v>
      </c>
      <c r="BN946">
        <v>56964459</v>
      </c>
      <c r="BO946">
        <v>96463288</v>
      </c>
      <c r="BP946">
        <v>2653338</v>
      </c>
      <c r="BQ946">
        <v>5291</v>
      </c>
      <c r="BR946">
        <v>0.25775900000000002</v>
      </c>
      <c r="BY946" t="s">
        <v>4710</v>
      </c>
      <c r="BZ946" t="s">
        <v>8382</v>
      </c>
      <c r="CA946" t="s">
        <v>58</v>
      </c>
      <c r="CB946" t="str">
        <f t="shared" si="253"/>
        <v>ZYRA_SCATTER_5i5d100000k nrq=1</v>
      </c>
      <c r="CC946">
        <f t="shared" si="254"/>
        <v>36</v>
      </c>
    </row>
    <row r="947" spans="1:81" x14ac:dyDescent="0.4">
      <c r="A947" t="s">
        <v>1015</v>
      </c>
      <c r="B947" t="s">
        <v>58</v>
      </c>
      <c r="C947" t="s">
        <v>281</v>
      </c>
      <c r="D947" t="e">
        <f t="shared" si="238"/>
        <v>#NAME?</v>
      </c>
      <c r="E947">
        <v>10000</v>
      </c>
      <c r="F947" t="e">
        <f t="shared" si="239"/>
        <v>#NAME?</v>
      </c>
      <c r="G947" t="s">
        <v>60</v>
      </c>
      <c r="H947" t="e">
        <f t="shared" si="240"/>
        <v>#NAME?</v>
      </c>
      <c r="I947" t="s">
        <v>61</v>
      </c>
      <c r="J947" t="e">
        <f t="shared" si="241"/>
        <v>#NAME?</v>
      </c>
      <c r="K947" t="s">
        <v>62</v>
      </c>
      <c r="L947" t="e">
        <f t="shared" si="242"/>
        <v>#NAME?</v>
      </c>
      <c r="M947" t="e">
        <f t="shared" si="243"/>
        <v>#NAME?</v>
      </c>
      <c r="N947">
        <v>100000</v>
      </c>
      <c r="O947" t="e">
        <f t="shared" si="244"/>
        <v>#NAME?</v>
      </c>
      <c r="P947">
        <v>5</v>
      </c>
      <c r="Q947" t="e">
        <f t="shared" si="245"/>
        <v>#NAME?</v>
      </c>
      <c r="R947">
        <v>5</v>
      </c>
      <c r="S947" t="e">
        <f t="shared" si="246"/>
        <v>#NAME?</v>
      </c>
      <c r="T947">
        <v>0</v>
      </c>
      <c r="U947" t="e">
        <f t="shared" si="247"/>
        <v>#NAME?</v>
      </c>
      <c r="V947">
        <v>256</v>
      </c>
      <c r="W947" t="e">
        <f t="shared" si="248"/>
        <v>#NAME?</v>
      </c>
      <c r="X947">
        <v>54</v>
      </c>
      <c r="Y947" t="e">
        <f t="shared" si="249"/>
        <v>#NAME?</v>
      </c>
      <c r="Z947">
        <v>0</v>
      </c>
      <c r="AA947" t="e">
        <f t="shared" si="250"/>
        <v>#NAME?</v>
      </c>
      <c r="AB947">
        <v>48</v>
      </c>
      <c r="AC947" t="e">
        <f t="shared" si="251"/>
        <v>#NAME?</v>
      </c>
      <c r="AD947">
        <v>0</v>
      </c>
      <c r="AE947" t="e">
        <f t="shared" si="252"/>
        <v>#NAME?</v>
      </c>
      <c r="AF947" t="s">
        <v>63</v>
      </c>
      <c r="AG947" t="s">
        <v>64</v>
      </c>
      <c r="AH947">
        <v>2355917</v>
      </c>
      <c r="AI947">
        <v>2355910</v>
      </c>
      <c r="AJ947">
        <v>471182</v>
      </c>
      <c r="AK947">
        <v>4704254</v>
      </c>
      <c r="AL947">
        <v>10000</v>
      </c>
      <c r="AR947">
        <v>10000</v>
      </c>
      <c r="AS947">
        <v>55739.76</v>
      </c>
      <c r="AT947">
        <v>5</v>
      </c>
      <c r="AU947">
        <v>100000</v>
      </c>
      <c r="AV947">
        <v>54</v>
      </c>
      <c r="AW947" t="s">
        <v>60</v>
      </c>
      <c r="AX947" t="s">
        <v>61</v>
      </c>
      <c r="AY947" t="s">
        <v>62</v>
      </c>
      <c r="BA947">
        <v>7</v>
      </c>
      <c r="BB947">
        <v>1</v>
      </c>
      <c r="BD947">
        <v>30.3339</v>
      </c>
      <c r="BE947">
        <v>9.0733499999999996</v>
      </c>
      <c r="BF947">
        <v>31416.6</v>
      </c>
      <c r="BH947">
        <v>5739.76</v>
      </c>
      <c r="BN947">
        <v>44371957</v>
      </c>
      <c r="BO947">
        <v>90091636</v>
      </c>
      <c r="BP947">
        <v>2670592</v>
      </c>
      <c r="BQ947">
        <v>2408</v>
      </c>
      <c r="BR947">
        <v>0.32319500000000001</v>
      </c>
      <c r="BY947" t="s">
        <v>4711</v>
      </c>
      <c r="BZ947" t="s">
        <v>8383</v>
      </c>
      <c r="CA947" t="s">
        <v>58</v>
      </c>
      <c r="CB947" t="str">
        <f t="shared" si="253"/>
        <v>ZYRA_SCATTER_5i5d100000k nrq=0</v>
      </c>
      <c r="CC947">
        <f t="shared" si="254"/>
        <v>54</v>
      </c>
    </row>
    <row r="948" spans="1:81" x14ac:dyDescent="0.4">
      <c r="A948" t="s">
        <v>1017</v>
      </c>
      <c r="B948" t="s">
        <v>58</v>
      </c>
      <c r="C948" t="s">
        <v>281</v>
      </c>
      <c r="D948" t="e">
        <f t="shared" si="238"/>
        <v>#NAME?</v>
      </c>
      <c r="E948">
        <v>10000</v>
      </c>
      <c r="F948" t="e">
        <f t="shared" si="239"/>
        <v>#NAME?</v>
      </c>
      <c r="G948" t="s">
        <v>60</v>
      </c>
      <c r="H948" t="e">
        <f t="shared" si="240"/>
        <v>#NAME?</v>
      </c>
      <c r="I948" t="s">
        <v>61</v>
      </c>
      <c r="J948" t="e">
        <f t="shared" si="241"/>
        <v>#NAME?</v>
      </c>
      <c r="K948" t="s">
        <v>62</v>
      </c>
      <c r="L948" t="e">
        <f t="shared" si="242"/>
        <v>#NAME?</v>
      </c>
      <c r="M948" t="e">
        <f t="shared" si="243"/>
        <v>#NAME?</v>
      </c>
      <c r="N948">
        <v>100000</v>
      </c>
      <c r="O948" t="e">
        <f t="shared" si="244"/>
        <v>#NAME?</v>
      </c>
      <c r="P948">
        <v>5</v>
      </c>
      <c r="Q948" t="e">
        <f t="shared" si="245"/>
        <v>#NAME?</v>
      </c>
      <c r="R948">
        <v>5</v>
      </c>
      <c r="S948" t="e">
        <f t="shared" si="246"/>
        <v>#NAME?</v>
      </c>
      <c r="T948">
        <v>0</v>
      </c>
      <c r="U948" t="e">
        <f t="shared" si="247"/>
        <v>#NAME?</v>
      </c>
      <c r="V948">
        <v>256</v>
      </c>
      <c r="W948" t="e">
        <f t="shared" si="248"/>
        <v>#NAME?</v>
      </c>
      <c r="X948">
        <v>54</v>
      </c>
      <c r="Y948" t="e">
        <f t="shared" si="249"/>
        <v>#NAME?</v>
      </c>
      <c r="Z948">
        <v>0</v>
      </c>
      <c r="AA948" t="e">
        <f t="shared" si="250"/>
        <v>#NAME?</v>
      </c>
      <c r="AB948">
        <v>48</v>
      </c>
      <c r="AC948" t="e">
        <f t="shared" si="251"/>
        <v>#NAME?</v>
      </c>
      <c r="AD948">
        <v>1</v>
      </c>
      <c r="AE948" t="e">
        <f t="shared" si="252"/>
        <v>#NAME?</v>
      </c>
      <c r="AF948" t="s">
        <v>63</v>
      </c>
      <c r="AG948" t="s">
        <v>64</v>
      </c>
      <c r="AH948">
        <v>2284182</v>
      </c>
      <c r="AI948">
        <v>2281747</v>
      </c>
      <c r="AJ948">
        <v>456592</v>
      </c>
      <c r="AK948">
        <v>4558433</v>
      </c>
      <c r="AL948">
        <v>10000</v>
      </c>
      <c r="AR948">
        <v>10000</v>
      </c>
      <c r="AS948">
        <v>55700.84</v>
      </c>
      <c r="AT948">
        <v>5</v>
      </c>
      <c r="AU948">
        <v>100000</v>
      </c>
      <c r="AV948">
        <v>54</v>
      </c>
      <c r="AW948" t="s">
        <v>60</v>
      </c>
      <c r="AX948" t="s">
        <v>61</v>
      </c>
      <c r="AY948" t="s">
        <v>62</v>
      </c>
      <c r="BA948">
        <v>7</v>
      </c>
      <c r="BB948">
        <v>1</v>
      </c>
      <c r="BD948">
        <v>30.110399999999998</v>
      </c>
      <c r="BE948">
        <v>9.0273199999999996</v>
      </c>
      <c r="BF948">
        <v>32376.1</v>
      </c>
      <c r="BH948">
        <v>5700.84</v>
      </c>
      <c r="BN948">
        <v>43019192</v>
      </c>
      <c r="BO948">
        <v>85133344</v>
      </c>
      <c r="BP948">
        <v>2565146</v>
      </c>
      <c r="BQ948">
        <v>2335</v>
      </c>
      <c r="BR948">
        <v>0.304338</v>
      </c>
      <c r="BY948" t="s">
        <v>4712</v>
      </c>
      <c r="BZ948" t="s">
        <v>8384</v>
      </c>
      <c r="CA948" t="s">
        <v>58</v>
      </c>
      <c r="CB948" t="str">
        <f t="shared" si="253"/>
        <v>ZYRA_SCATTER_5i5d100000k nrq=0</v>
      </c>
      <c r="CC948">
        <f t="shared" si="254"/>
        <v>54</v>
      </c>
    </row>
    <row r="949" spans="1:81" x14ac:dyDescent="0.4">
      <c r="A949" t="s">
        <v>1018</v>
      </c>
      <c r="B949" t="s">
        <v>58</v>
      </c>
      <c r="C949" t="s">
        <v>78</v>
      </c>
      <c r="D949" t="e">
        <f t="shared" si="238"/>
        <v>#NAME?</v>
      </c>
      <c r="E949">
        <v>10000</v>
      </c>
      <c r="F949" t="e">
        <f t="shared" si="239"/>
        <v>#NAME?</v>
      </c>
      <c r="G949" t="s">
        <v>60</v>
      </c>
      <c r="H949" t="e">
        <f t="shared" si="240"/>
        <v>#NAME?</v>
      </c>
      <c r="I949" t="s">
        <v>61</v>
      </c>
      <c r="J949" t="e">
        <f t="shared" si="241"/>
        <v>#NAME?</v>
      </c>
      <c r="K949" t="s">
        <v>62</v>
      </c>
      <c r="L949" t="e">
        <f t="shared" si="242"/>
        <v>#NAME?</v>
      </c>
      <c r="M949" t="e">
        <f t="shared" si="243"/>
        <v>#NAME?</v>
      </c>
      <c r="N949">
        <v>100000</v>
      </c>
      <c r="O949" t="e">
        <f t="shared" si="244"/>
        <v>#NAME?</v>
      </c>
      <c r="P949">
        <v>20</v>
      </c>
      <c r="Q949" t="e">
        <f t="shared" si="245"/>
        <v>#NAME?</v>
      </c>
      <c r="R949">
        <v>20</v>
      </c>
      <c r="S949" t="e">
        <f t="shared" si="246"/>
        <v>#NAME?</v>
      </c>
      <c r="T949">
        <v>0</v>
      </c>
      <c r="U949" t="e">
        <f t="shared" si="247"/>
        <v>#NAME?</v>
      </c>
      <c r="V949">
        <v>256</v>
      </c>
      <c r="W949" t="e">
        <f t="shared" si="248"/>
        <v>#NAME?</v>
      </c>
      <c r="X949">
        <v>36</v>
      </c>
      <c r="Y949" t="e">
        <f t="shared" si="249"/>
        <v>#NAME?</v>
      </c>
      <c r="Z949">
        <v>0</v>
      </c>
      <c r="AA949" t="e">
        <f t="shared" si="250"/>
        <v>#NAME?</v>
      </c>
      <c r="AB949">
        <v>48</v>
      </c>
      <c r="AC949" t="e">
        <f t="shared" si="251"/>
        <v>#NAME?</v>
      </c>
      <c r="AD949">
        <v>1</v>
      </c>
      <c r="AE949" t="e">
        <f t="shared" si="252"/>
        <v>#NAME?</v>
      </c>
      <c r="AF949" t="s">
        <v>65</v>
      </c>
      <c r="AG949" t="s">
        <v>64</v>
      </c>
      <c r="AH949">
        <v>53481141</v>
      </c>
      <c r="AI949">
        <v>53489119</v>
      </c>
      <c r="AJ949">
        <v>10697026</v>
      </c>
      <c r="AK949">
        <v>26711178</v>
      </c>
      <c r="AL949">
        <v>10000</v>
      </c>
      <c r="AR949">
        <v>10000</v>
      </c>
      <c r="AS949">
        <v>203710.28</v>
      </c>
      <c r="AT949">
        <v>20</v>
      </c>
      <c r="AU949">
        <v>100000</v>
      </c>
      <c r="AV949">
        <v>36</v>
      </c>
      <c r="AW949" t="s">
        <v>60</v>
      </c>
      <c r="AX949" t="s">
        <v>61</v>
      </c>
      <c r="AY949" t="s">
        <v>62</v>
      </c>
      <c r="BA949">
        <v>8</v>
      </c>
      <c r="BB949">
        <v>1</v>
      </c>
      <c r="BD949">
        <v>23.5779</v>
      </c>
      <c r="BE949">
        <v>0.13825499999999999</v>
      </c>
      <c r="BF949">
        <v>3305.75</v>
      </c>
      <c r="BH949">
        <v>3710.28</v>
      </c>
      <c r="BY949" t="s">
        <v>4713</v>
      </c>
      <c r="BZ949" t="s">
        <v>8385</v>
      </c>
      <c r="CA949" t="s">
        <v>58</v>
      </c>
      <c r="CB949" t="str">
        <f t="shared" si="253"/>
        <v>ZYRA_CLUSTER_20i20d100000k nrq=0</v>
      </c>
      <c r="CC949">
        <f t="shared" si="254"/>
        <v>36</v>
      </c>
    </row>
    <row r="950" spans="1:81" x14ac:dyDescent="0.4">
      <c r="A950" t="s">
        <v>1019</v>
      </c>
      <c r="B950" t="s">
        <v>58</v>
      </c>
      <c r="C950" t="s">
        <v>281</v>
      </c>
      <c r="D950" t="e">
        <f t="shared" si="238"/>
        <v>#NAME?</v>
      </c>
      <c r="E950">
        <v>10000</v>
      </c>
      <c r="F950" t="e">
        <f t="shared" si="239"/>
        <v>#NAME?</v>
      </c>
      <c r="G950" t="s">
        <v>60</v>
      </c>
      <c r="H950" t="e">
        <f t="shared" si="240"/>
        <v>#NAME?</v>
      </c>
      <c r="I950" t="s">
        <v>61</v>
      </c>
      <c r="J950" t="e">
        <f t="shared" si="241"/>
        <v>#NAME?</v>
      </c>
      <c r="K950" t="s">
        <v>62</v>
      </c>
      <c r="L950" t="e">
        <f t="shared" si="242"/>
        <v>#NAME?</v>
      </c>
      <c r="M950" t="e">
        <f t="shared" si="243"/>
        <v>#NAME?</v>
      </c>
      <c r="N950">
        <v>100000</v>
      </c>
      <c r="O950" t="e">
        <f t="shared" si="244"/>
        <v>#NAME?</v>
      </c>
      <c r="P950">
        <v>5</v>
      </c>
      <c r="Q950" t="e">
        <f t="shared" si="245"/>
        <v>#NAME?</v>
      </c>
      <c r="R950">
        <v>5</v>
      </c>
      <c r="S950" t="e">
        <f t="shared" si="246"/>
        <v>#NAME?</v>
      </c>
      <c r="T950">
        <v>0</v>
      </c>
      <c r="U950" t="e">
        <f t="shared" si="247"/>
        <v>#NAME?</v>
      </c>
      <c r="V950">
        <v>256</v>
      </c>
      <c r="W950" t="e">
        <f t="shared" si="248"/>
        <v>#NAME?</v>
      </c>
      <c r="X950">
        <v>54</v>
      </c>
      <c r="Y950" t="e">
        <f t="shared" si="249"/>
        <v>#NAME?</v>
      </c>
      <c r="Z950">
        <v>0</v>
      </c>
      <c r="AA950" t="e">
        <f t="shared" si="250"/>
        <v>#NAME?</v>
      </c>
      <c r="AB950">
        <v>48</v>
      </c>
      <c r="AC950" t="e">
        <f t="shared" si="251"/>
        <v>#NAME?</v>
      </c>
      <c r="AD950">
        <v>2</v>
      </c>
      <c r="AE950" t="e">
        <f t="shared" si="252"/>
        <v>#NAME?</v>
      </c>
      <c r="AF950" t="s">
        <v>63</v>
      </c>
      <c r="AG950" t="s">
        <v>64</v>
      </c>
      <c r="AH950">
        <v>2138478</v>
      </c>
      <c r="AI950">
        <v>2136187</v>
      </c>
      <c r="AJ950">
        <v>427466</v>
      </c>
      <c r="AK950">
        <v>4269045</v>
      </c>
      <c r="AL950">
        <v>10000</v>
      </c>
      <c r="AR950">
        <v>10000</v>
      </c>
      <c r="AS950">
        <v>56104.959999999999</v>
      </c>
      <c r="AT950">
        <v>5</v>
      </c>
      <c r="AU950">
        <v>100000</v>
      </c>
      <c r="AV950">
        <v>54</v>
      </c>
      <c r="AW950" t="s">
        <v>60</v>
      </c>
      <c r="AX950" t="s">
        <v>61</v>
      </c>
      <c r="AY950" t="s">
        <v>62</v>
      </c>
      <c r="BA950">
        <v>7</v>
      </c>
      <c r="BB950">
        <v>1</v>
      </c>
      <c r="BD950">
        <v>31.0656</v>
      </c>
      <c r="BE950">
        <v>9.4732900000000004</v>
      </c>
      <c r="BF950">
        <v>34639.800000000003</v>
      </c>
      <c r="BH950">
        <v>6104.96</v>
      </c>
      <c r="BN950">
        <v>40133807</v>
      </c>
      <c r="BO950">
        <v>82591264</v>
      </c>
      <c r="BP950">
        <v>2556651</v>
      </c>
      <c r="BQ950">
        <v>2144</v>
      </c>
      <c r="BR950">
        <v>0.31620399999999999</v>
      </c>
      <c r="BY950" t="s">
        <v>4714</v>
      </c>
      <c r="BZ950" t="s">
        <v>8386</v>
      </c>
      <c r="CA950" t="s">
        <v>58</v>
      </c>
      <c r="CB950" t="str">
        <f t="shared" si="253"/>
        <v>ZYRA_SCATTER_5i5d100000k nrq=0</v>
      </c>
      <c r="CC950">
        <f t="shared" si="254"/>
        <v>54</v>
      </c>
    </row>
    <row r="951" spans="1:81" x14ac:dyDescent="0.4">
      <c r="A951" t="s">
        <v>1020</v>
      </c>
      <c r="B951" t="s">
        <v>58</v>
      </c>
      <c r="C951" t="s">
        <v>281</v>
      </c>
      <c r="D951" t="e">
        <f t="shared" si="238"/>
        <v>#NAME?</v>
      </c>
      <c r="E951">
        <v>10000</v>
      </c>
      <c r="F951" t="e">
        <f t="shared" si="239"/>
        <v>#NAME?</v>
      </c>
      <c r="G951" t="s">
        <v>60</v>
      </c>
      <c r="H951" t="e">
        <f t="shared" si="240"/>
        <v>#NAME?</v>
      </c>
      <c r="I951" t="s">
        <v>61</v>
      </c>
      <c r="J951" t="e">
        <f t="shared" si="241"/>
        <v>#NAME?</v>
      </c>
      <c r="K951" t="s">
        <v>62</v>
      </c>
      <c r="L951" t="e">
        <f t="shared" si="242"/>
        <v>#NAME?</v>
      </c>
      <c r="M951" t="e">
        <f t="shared" si="243"/>
        <v>#NAME?</v>
      </c>
      <c r="N951">
        <v>100000</v>
      </c>
      <c r="O951" t="e">
        <f t="shared" si="244"/>
        <v>#NAME?</v>
      </c>
      <c r="P951">
        <v>5</v>
      </c>
      <c r="Q951" t="e">
        <f t="shared" si="245"/>
        <v>#NAME?</v>
      </c>
      <c r="R951">
        <v>5</v>
      </c>
      <c r="S951" t="e">
        <f t="shared" si="246"/>
        <v>#NAME?</v>
      </c>
      <c r="T951">
        <v>0</v>
      </c>
      <c r="U951" t="e">
        <f t="shared" si="247"/>
        <v>#NAME?</v>
      </c>
      <c r="V951">
        <v>256</v>
      </c>
      <c r="W951" t="e">
        <f t="shared" si="248"/>
        <v>#NAME?</v>
      </c>
      <c r="X951">
        <v>53</v>
      </c>
      <c r="Y951" t="e">
        <f t="shared" si="249"/>
        <v>#NAME?</v>
      </c>
      <c r="Z951">
        <v>1</v>
      </c>
      <c r="AA951" t="e">
        <f t="shared" si="250"/>
        <v>#NAME?</v>
      </c>
      <c r="AB951">
        <v>48</v>
      </c>
      <c r="AC951" t="e">
        <f t="shared" si="251"/>
        <v>#NAME?</v>
      </c>
      <c r="AD951">
        <v>0</v>
      </c>
      <c r="AE951" t="e">
        <f t="shared" si="252"/>
        <v>#NAME?</v>
      </c>
      <c r="AF951" t="s">
        <v>63</v>
      </c>
      <c r="AG951" t="s">
        <v>64</v>
      </c>
      <c r="AH951">
        <v>2417526</v>
      </c>
      <c r="AI951">
        <v>2416968</v>
      </c>
      <c r="AJ951">
        <v>483449</v>
      </c>
      <c r="AK951">
        <v>4828939</v>
      </c>
      <c r="AL951">
        <v>10000</v>
      </c>
      <c r="AR951">
        <v>10000</v>
      </c>
      <c r="AS951">
        <v>55624.85</v>
      </c>
      <c r="AT951">
        <v>5</v>
      </c>
      <c r="AU951">
        <v>100000</v>
      </c>
      <c r="AV951">
        <v>53</v>
      </c>
      <c r="AW951" t="s">
        <v>60</v>
      </c>
      <c r="AX951" t="s">
        <v>61</v>
      </c>
      <c r="AY951" t="s">
        <v>62</v>
      </c>
      <c r="BA951">
        <v>7</v>
      </c>
      <c r="BB951">
        <v>1</v>
      </c>
      <c r="BD951">
        <v>29.7639</v>
      </c>
      <c r="BE951">
        <v>8.9365400000000008</v>
      </c>
      <c r="BF951">
        <v>30613.5</v>
      </c>
      <c r="BH951">
        <v>5624.85</v>
      </c>
      <c r="BN951">
        <v>45531156</v>
      </c>
      <c r="BO951">
        <v>92245705</v>
      </c>
      <c r="BP951">
        <v>2758236</v>
      </c>
      <c r="BQ951">
        <v>7542</v>
      </c>
      <c r="BR951">
        <v>0.35083300000000001</v>
      </c>
      <c r="BY951" t="s">
        <v>4715</v>
      </c>
      <c r="BZ951" t="s">
        <v>8387</v>
      </c>
      <c r="CA951" t="s">
        <v>58</v>
      </c>
      <c r="CB951" t="str">
        <f t="shared" si="253"/>
        <v>ZYRA_SCATTER_5i5d100000k nrq=1</v>
      </c>
      <c r="CC951">
        <f t="shared" si="254"/>
        <v>54</v>
      </c>
    </row>
    <row r="952" spans="1:81" x14ac:dyDescent="0.4">
      <c r="A952" t="s">
        <v>1021</v>
      </c>
      <c r="B952" t="s">
        <v>58</v>
      </c>
      <c r="C952" t="s">
        <v>281</v>
      </c>
      <c r="D952" t="e">
        <f t="shared" si="238"/>
        <v>#NAME?</v>
      </c>
      <c r="E952">
        <v>10000</v>
      </c>
      <c r="F952" t="e">
        <f t="shared" si="239"/>
        <v>#NAME?</v>
      </c>
      <c r="G952" t="s">
        <v>60</v>
      </c>
      <c r="H952" t="e">
        <f t="shared" si="240"/>
        <v>#NAME?</v>
      </c>
      <c r="I952" t="s">
        <v>61</v>
      </c>
      <c r="J952" t="e">
        <f t="shared" si="241"/>
        <v>#NAME?</v>
      </c>
      <c r="K952" t="s">
        <v>62</v>
      </c>
      <c r="L952" t="e">
        <f t="shared" si="242"/>
        <v>#NAME?</v>
      </c>
      <c r="M952" t="e">
        <f t="shared" si="243"/>
        <v>#NAME?</v>
      </c>
      <c r="N952">
        <v>100000</v>
      </c>
      <c r="O952" t="e">
        <f t="shared" si="244"/>
        <v>#NAME?</v>
      </c>
      <c r="P952">
        <v>5</v>
      </c>
      <c r="Q952" t="e">
        <f t="shared" si="245"/>
        <v>#NAME?</v>
      </c>
      <c r="R952">
        <v>5</v>
      </c>
      <c r="S952" t="e">
        <f t="shared" si="246"/>
        <v>#NAME?</v>
      </c>
      <c r="T952">
        <v>0</v>
      </c>
      <c r="U952" t="e">
        <f t="shared" si="247"/>
        <v>#NAME?</v>
      </c>
      <c r="V952">
        <v>256</v>
      </c>
      <c r="W952" t="e">
        <f t="shared" si="248"/>
        <v>#NAME?</v>
      </c>
      <c r="X952">
        <v>53</v>
      </c>
      <c r="Y952" t="e">
        <f t="shared" si="249"/>
        <v>#NAME?</v>
      </c>
      <c r="Z952">
        <v>1</v>
      </c>
      <c r="AA952" t="e">
        <f t="shared" si="250"/>
        <v>#NAME?</v>
      </c>
      <c r="AB952">
        <v>48</v>
      </c>
      <c r="AC952" t="e">
        <f t="shared" si="251"/>
        <v>#NAME?</v>
      </c>
      <c r="AD952">
        <v>1</v>
      </c>
      <c r="AE952" t="e">
        <f t="shared" si="252"/>
        <v>#NAME?</v>
      </c>
      <c r="AF952" t="s">
        <v>63</v>
      </c>
      <c r="AG952" t="s">
        <v>64</v>
      </c>
      <c r="AH952">
        <v>2279445</v>
      </c>
      <c r="AI952">
        <v>2278189</v>
      </c>
      <c r="AJ952">
        <v>455763</v>
      </c>
      <c r="AK952">
        <v>4551213</v>
      </c>
      <c r="AL952">
        <v>10000</v>
      </c>
      <c r="AR952">
        <v>10000</v>
      </c>
      <c r="AS952">
        <v>56009.38</v>
      </c>
      <c r="AT952">
        <v>5</v>
      </c>
      <c r="AU952">
        <v>100000</v>
      </c>
      <c r="AV952">
        <v>53</v>
      </c>
      <c r="AW952" t="s">
        <v>60</v>
      </c>
      <c r="AX952" t="s">
        <v>61</v>
      </c>
      <c r="AY952" t="s">
        <v>62</v>
      </c>
      <c r="BA952">
        <v>7</v>
      </c>
      <c r="BB952">
        <v>1</v>
      </c>
      <c r="BD952">
        <v>30.616700000000002</v>
      </c>
      <c r="BE952">
        <v>9.0579900000000002</v>
      </c>
      <c r="BF952">
        <v>32359</v>
      </c>
      <c r="BH952">
        <v>6009.38</v>
      </c>
      <c r="BN952">
        <v>42916950</v>
      </c>
      <c r="BO952">
        <v>87588417</v>
      </c>
      <c r="BP952">
        <v>2595180</v>
      </c>
      <c r="BQ952">
        <v>4542</v>
      </c>
      <c r="BR952">
        <v>0.32557999999999998</v>
      </c>
      <c r="BY952" t="s">
        <v>4716</v>
      </c>
      <c r="BZ952" t="s">
        <v>8388</v>
      </c>
      <c r="CA952" t="s">
        <v>58</v>
      </c>
      <c r="CB952" t="str">
        <f t="shared" si="253"/>
        <v>ZYRA_SCATTER_5i5d100000k nrq=1</v>
      </c>
      <c r="CC952">
        <f t="shared" si="254"/>
        <v>54</v>
      </c>
    </row>
    <row r="953" spans="1:81" x14ac:dyDescent="0.4">
      <c r="A953" t="s">
        <v>1022</v>
      </c>
      <c r="B953" t="s">
        <v>58</v>
      </c>
      <c r="C953" t="s">
        <v>281</v>
      </c>
      <c r="D953" t="e">
        <f t="shared" si="238"/>
        <v>#NAME?</v>
      </c>
      <c r="E953">
        <v>10000</v>
      </c>
      <c r="F953" t="e">
        <f t="shared" si="239"/>
        <v>#NAME?</v>
      </c>
      <c r="G953" t="s">
        <v>60</v>
      </c>
      <c r="H953" t="e">
        <f t="shared" si="240"/>
        <v>#NAME?</v>
      </c>
      <c r="I953" t="s">
        <v>61</v>
      </c>
      <c r="J953" t="e">
        <f t="shared" si="241"/>
        <v>#NAME?</v>
      </c>
      <c r="K953" t="s">
        <v>62</v>
      </c>
      <c r="L953" t="e">
        <f t="shared" si="242"/>
        <v>#NAME?</v>
      </c>
      <c r="M953" t="e">
        <f t="shared" si="243"/>
        <v>#NAME?</v>
      </c>
      <c r="N953">
        <v>100000</v>
      </c>
      <c r="O953" t="e">
        <f t="shared" si="244"/>
        <v>#NAME?</v>
      </c>
      <c r="P953">
        <v>5</v>
      </c>
      <c r="Q953" t="e">
        <f t="shared" si="245"/>
        <v>#NAME?</v>
      </c>
      <c r="R953">
        <v>5</v>
      </c>
      <c r="S953" t="e">
        <f t="shared" si="246"/>
        <v>#NAME?</v>
      </c>
      <c r="T953">
        <v>0</v>
      </c>
      <c r="U953" t="e">
        <f t="shared" si="247"/>
        <v>#NAME?</v>
      </c>
      <c r="V953">
        <v>256</v>
      </c>
      <c r="W953" t="e">
        <f t="shared" si="248"/>
        <v>#NAME?</v>
      </c>
      <c r="X953">
        <v>53</v>
      </c>
      <c r="Y953" t="e">
        <f t="shared" si="249"/>
        <v>#NAME?</v>
      </c>
      <c r="Z953">
        <v>1</v>
      </c>
      <c r="AA953" t="e">
        <f t="shared" si="250"/>
        <v>#NAME?</v>
      </c>
      <c r="AB953">
        <v>48</v>
      </c>
      <c r="AC953" t="e">
        <f t="shared" si="251"/>
        <v>#NAME?</v>
      </c>
      <c r="AD953">
        <v>2</v>
      </c>
      <c r="AE953" t="e">
        <f t="shared" si="252"/>
        <v>#NAME?</v>
      </c>
      <c r="AF953" t="s">
        <v>63</v>
      </c>
      <c r="AG953" t="s">
        <v>64</v>
      </c>
      <c r="AH953">
        <v>2364783</v>
      </c>
      <c r="AI953">
        <v>2363116</v>
      </c>
      <c r="AJ953">
        <v>472789</v>
      </c>
      <c r="AK953">
        <v>4722378</v>
      </c>
      <c r="AL953">
        <v>10000</v>
      </c>
      <c r="AR953">
        <v>10000</v>
      </c>
      <c r="AS953">
        <v>55813.25</v>
      </c>
      <c r="AT953">
        <v>5</v>
      </c>
      <c r="AU953">
        <v>100000</v>
      </c>
      <c r="AV953">
        <v>53</v>
      </c>
      <c r="AW953" t="s">
        <v>60</v>
      </c>
      <c r="AX953" t="s">
        <v>61</v>
      </c>
      <c r="AY953" t="s">
        <v>62</v>
      </c>
      <c r="BA953">
        <v>7</v>
      </c>
      <c r="BB953">
        <v>1</v>
      </c>
      <c r="BD953">
        <v>30.4695</v>
      </c>
      <c r="BE953">
        <v>9.1601099999999995</v>
      </c>
      <c r="BF953">
        <v>31174.2</v>
      </c>
      <c r="BH953">
        <v>5813.25</v>
      </c>
      <c r="BN953">
        <v>44562679</v>
      </c>
      <c r="BO953">
        <v>90388101</v>
      </c>
      <c r="BP953">
        <v>2661101</v>
      </c>
      <c r="BQ953">
        <v>4494</v>
      </c>
      <c r="BR953">
        <v>0.32995000000000002</v>
      </c>
      <c r="BY953" t="s">
        <v>4717</v>
      </c>
      <c r="BZ953" t="s">
        <v>8389</v>
      </c>
      <c r="CA953" t="s">
        <v>58</v>
      </c>
      <c r="CB953" t="str">
        <f t="shared" si="253"/>
        <v>ZYRA_SCATTER_5i5d100000k nrq=1</v>
      </c>
      <c r="CC953">
        <f t="shared" si="254"/>
        <v>54</v>
      </c>
    </row>
    <row r="954" spans="1:81" x14ac:dyDescent="0.4">
      <c r="A954" t="s">
        <v>1023</v>
      </c>
      <c r="B954" t="s">
        <v>58</v>
      </c>
      <c r="C954" t="s">
        <v>281</v>
      </c>
      <c r="D954" t="e">
        <f t="shared" si="238"/>
        <v>#NAME?</v>
      </c>
      <c r="E954">
        <v>10000</v>
      </c>
      <c r="F954" t="e">
        <f t="shared" si="239"/>
        <v>#NAME?</v>
      </c>
      <c r="G954" t="s">
        <v>60</v>
      </c>
      <c r="H954" t="e">
        <f t="shared" si="240"/>
        <v>#NAME?</v>
      </c>
      <c r="I954" t="s">
        <v>61</v>
      </c>
      <c r="J954" t="e">
        <f t="shared" si="241"/>
        <v>#NAME?</v>
      </c>
      <c r="K954" t="s">
        <v>62</v>
      </c>
      <c r="L954" t="e">
        <f t="shared" si="242"/>
        <v>#NAME?</v>
      </c>
      <c r="M954" t="e">
        <f t="shared" si="243"/>
        <v>#NAME?</v>
      </c>
      <c r="N954">
        <v>100000</v>
      </c>
      <c r="O954" t="e">
        <f t="shared" si="244"/>
        <v>#NAME?</v>
      </c>
      <c r="P954">
        <v>5</v>
      </c>
      <c r="Q954" t="e">
        <f t="shared" si="245"/>
        <v>#NAME?</v>
      </c>
      <c r="R954">
        <v>5</v>
      </c>
      <c r="S954" t="e">
        <f t="shared" si="246"/>
        <v>#NAME?</v>
      </c>
      <c r="T954">
        <v>0</v>
      </c>
      <c r="U954" t="e">
        <f t="shared" si="247"/>
        <v>#NAME?</v>
      </c>
      <c r="V954">
        <v>256</v>
      </c>
      <c r="W954" t="e">
        <f t="shared" si="248"/>
        <v>#NAME?</v>
      </c>
      <c r="X954">
        <v>72</v>
      </c>
      <c r="Y954" t="e">
        <f t="shared" si="249"/>
        <v>#NAME?</v>
      </c>
      <c r="Z954">
        <v>0</v>
      </c>
      <c r="AA954" t="e">
        <f t="shared" si="250"/>
        <v>#NAME?</v>
      </c>
      <c r="AB954">
        <v>48</v>
      </c>
      <c r="AC954" t="e">
        <f t="shared" si="251"/>
        <v>#NAME?</v>
      </c>
      <c r="AD954">
        <v>0</v>
      </c>
      <c r="AE954" t="e">
        <f t="shared" si="252"/>
        <v>#NAME?</v>
      </c>
      <c r="AF954" t="s">
        <v>63</v>
      </c>
      <c r="AG954" t="s">
        <v>64</v>
      </c>
      <c r="AH954">
        <v>1920246</v>
      </c>
      <c r="AI954">
        <v>1918202</v>
      </c>
      <c r="AJ954">
        <v>383844</v>
      </c>
      <c r="AK954">
        <v>3829580</v>
      </c>
      <c r="AL954">
        <v>10000</v>
      </c>
      <c r="AR954">
        <v>10000</v>
      </c>
      <c r="AS954">
        <v>58341.48</v>
      </c>
      <c r="AT954">
        <v>5</v>
      </c>
      <c r="AU954">
        <v>100000</v>
      </c>
      <c r="AV954">
        <v>72</v>
      </c>
      <c r="AW954" t="s">
        <v>60</v>
      </c>
      <c r="AX954" t="s">
        <v>61</v>
      </c>
      <c r="AY954" t="s">
        <v>62</v>
      </c>
      <c r="BA954">
        <v>7</v>
      </c>
      <c r="BB954">
        <v>1</v>
      </c>
      <c r="BD954">
        <v>36.007599999999996</v>
      </c>
      <c r="BE954">
        <v>10.3361</v>
      </c>
      <c r="BF954">
        <v>49761.4</v>
      </c>
      <c r="BH954">
        <v>8341.48</v>
      </c>
      <c r="BN954">
        <v>35860385</v>
      </c>
      <c r="BO954">
        <v>78213929</v>
      </c>
      <c r="BP954">
        <v>2435423</v>
      </c>
      <c r="BQ954">
        <v>3414</v>
      </c>
      <c r="BR954">
        <v>0.33703</v>
      </c>
      <c r="BY954" t="s">
        <v>4718</v>
      </c>
      <c r="BZ954" t="s">
        <v>8390</v>
      </c>
      <c r="CA954" t="s">
        <v>58</v>
      </c>
      <c r="CB954" t="str">
        <f t="shared" si="253"/>
        <v>ZYRA_SCATTER_5i5d100000k nrq=0</v>
      </c>
      <c r="CC954">
        <f t="shared" si="254"/>
        <v>72</v>
      </c>
    </row>
    <row r="955" spans="1:81" x14ac:dyDescent="0.4">
      <c r="A955" t="s">
        <v>1028</v>
      </c>
      <c r="B955" t="s">
        <v>58</v>
      </c>
      <c r="C955" t="s">
        <v>78</v>
      </c>
      <c r="D955" t="e">
        <f t="shared" si="238"/>
        <v>#NAME?</v>
      </c>
      <c r="E955">
        <v>10000</v>
      </c>
      <c r="F955" t="e">
        <f t="shared" si="239"/>
        <v>#NAME?</v>
      </c>
      <c r="G955" t="s">
        <v>60</v>
      </c>
      <c r="H955" t="e">
        <f t="shared" si="240"/>
        <v>#NAME?</v>
      </c>
      <c r="I955" t="s">
        <v>61</v>
      </c>
      <c r="J955" t="e">
        <f t="shared" si="241"/>
        <v>#NAME?</v>
      </c>
      <c r="K955" t="s">
        <v>62</v>
      </c>
      <c r="L955" t="e">
        <f t="shared" si="242"/>
        <v>#NAME?</v>
      </c>
      <c r="M955" t="e">
        <f t="shared" si="243"/>
        <v>#NAME?</v>
      </c>
      <c r="N955">
        <v>10000</v>
      </c>
      <c r="O955" t="e">
        <f t="shared" si="244"/>
        <v>#NAME?</v>
      </c>
      <c r="P955">
        <v>5</v>
      </c>
      <c r="Q955" t="e">
        <f t="shared" si="245"/>
        <v>#NAME?</v>
      </c>
      <c r="R955">
        <v>5</v>
      </c>
      <c r="S955" t="e">
        <f t="shared" si="246"/>
        <v>#NAME?</v>
      </c>
      <c r="T955">
        <v>0</v>
      </c>
      <c r="U955" t="e">
        <f t="shared" si="247"/>
        <v>#NAME?</v>
      </c>
      <c r="V955">
        <v>256</v>
      </c>
      <c r="W955" t="e">
        <f t="shared" si="248"/>
        <v>#NAME?</v>
      </c>
      <c r="X955">
        <v>125</v>
      </c>
      <c r="Y955" t="e">
        <f t="shared" si="249"/>
        <v>#NAME?</v>
      </c>
      <c r="Z955">
        <v>1</v>
      </c>
      <c r="AA955" t="e">
        <f t="shared" si="250"/>
        <v>#NAME?</v>
      </c>
      <c r="AB955">
        <v>48</v>
      </c>
      <c r="AC955" t="e">
        <f t="shared" si="251"/>
        <v>#NAME?</v>
      </c>
      <c r="AD955">
        <v>2</v>
      </c>
      <c r="AE955" t="e">
        <f t="shared" si="252"/>
        <v>#NAME?</v>
      </c>
      <c r="AF955" t="s">
        <v>65</v>
      </c>
      <c r="AG955" t="s">
        <v>64</v>
      </c>
      <c r="AH955">
        <v>19601725</v>
      </c>
      <c r="AI955">
        <v>19593833</v>
      </c>
      <c r="AJ955">
        <v>3919555</v>
      </c>
      <c r="AK955">
        <v>39147539</v>
      </c>
      <c r="AL955">
        <v>10000</v>
      </c>
      <c r="AR955">
        <v>10000</v>
      </c>
      <c r="AS955">
        <v>53051.67</v>
      </c>
      <c r="AT955">
        <v>5</v>
      </c>
      <c r="AU955">
        <v>10000</v>
      </c>
      <c r="AV955">
        <v>125</v>
      </c>
      <c r="AW955" t="s">
        <v>60</v>
      </c>
      <c r="AX955" t="s">
        <v>61</v>
      </c>
      <c r="AY955" t="s">
        <v>62</v>
      </c>
      <c r="BA955">
        <v>8</v>
      </c>
      <c r="BB955">
        <v>1</v>
      </c>
      <c r="BD955">
        <v>8.0476899999999993</v>
      </c>
      <c r="BE955">
        <v>1.05501</v>
      </c>
      <c r="BF955">
        <v>8240.4599999999991</v>
      </c>
      <c r="BH955">
        <v>3051.67</v>
      </c>
      <c r="BY955" t="s">
        <v>4719</v>
      </c>
      <c r="BZ955" t="s">
        <v>8391</v>
      </c>
      <c r="CA955" t="s">
        <v>58</v>
      </c>
      <c r="CB955" t="str">
        <f t="shared" si="253"/>
        <v>ZYRA_CLUSTER_5i5d10000k nrq=1</v>
      </c>
      <c r="CC955">
        <f t="shared" si="254"/>
        <v>126</v>
      </c>
    </row>
    <row r="956" spans="1:81" x14ac:dyDescent="0.4">
      <c r="A956" t="s">
        <v>1024</v>
      </c>
      <c r="B956" t="s">
        <v>58</v>
      </c>
      <c r="C956" t="s">
        <v>281</v>
      </c>
      <c r="D956" t="e">
        <f t="shared" si="238"/>
        <v>#NAME?</v>
      </c>
      <c r="E956">
        <v>10000</v>
      </c>
      <c r="F956" t="e">
        <f t="shared" si="239"/>
        <v>#NAME?</v>
      </c>
      <c r="G956" t="s">
        <v>60</v>
      </c>
      <c r="H956" t="e">
        <f t="shared" si="240"/>
        <v>#NAME?</v>
      </c>
      <c r="I956" t="s">
        <v>61</v>
      </c>
      <c r="J956" t="e">
        <f t="shared" si="241"/>
        <v>#NAME?</v>
      </c>
      <c r="K956" t="s">
        <v>62</v>
      </c>
      <c r="L956" t="e">
        <f t="shared" si="242"/>
        <v>#NAME?</v>
      </c>
      <c r="M956" t="e">
        <f t="shared" si="243"/>
        <v>#NAME?</v>
      </c>
      <c r="N956">
        <v>100000</v>
      </c>
      <c r="O956" t="e">
        <f t="shared" si="244"/>
        <v>#NAME?</v>
      </c>
      <c r="P956">
        <v>5</v>
      </c>
      <c r="Q956" t="e">
        <f t="shared" si="245"/>
        <v>#NAME?</v>
      </c>
      <c r="R956">
        <v>5</v>
      </c>
      <c r="S956" t="e">
        <f t="shared" si="246"/>
        <v>#NAME?</v>
      </c>
      <c r="T956">
        <v>0</v>
      </c>
      <c r="U956" t="e">
        <f t="shared" si="247"/>
        <v>#NAME?</v>
      </c>
      <c r="V956">
        <v>256</v>
      </c>
      <c r="W956" t="e">
        <f t="shared" si="248"/>
        <v>#NAME?</v>
      </c>
      <c r="X956">
        <v>72</v>
      </c>
      <c r="Y956" t="e">
        <f t="shared" si="249"/>
        <v>#NAME?</v>
      </c>
      <c r="Z956">
        <v>0</v>
      </c>
      <c r="AA956" t="e">
        <f t="shared" si="250"/>
        <v>#NAME?</v>
      </c>
      <c r="AB956">
        <v>48</v>
      </c>
      <c r="AC956" t="e">
        <f t="shared" si="251"/>
        <v>#NAME?</v>
      </c>
      <c r="AD956">
        <v>1</v>
      </c>
      <c r="AE956" t="e">
        <f t="shared" si="252"/>
        <v>#NAME?</v>
      </c>
      <c r="AF956" t="s">
        <v>63</v>
      </c>
      <c r="AG956" t="s">
        <v>64</v>
      </c>
      <c r="AH956">
        <v>1842024</v>
      </c>
      <c r="AI956">
        <v>1843408</v>
      </c>
      <c r="AJ956">
        <v>368543</v>
      </c>
      <c r="AK956">
        <v>3678746</v>
      </c>
      <c r="AL956">
        <v>10000</v>
      </c>
      <c r="AR956">
        <v>10000</v>
      </c>
      <c r="AS956">
        <v>58588.22</v>
      </c>
      <c r="AT956">
        <v>5</v>
      </c>
      <c r="AU956">
        <v>100000</v>
      </c>
      <c r="AV956">
        <v>72</v>
      </c>
      <c r="AW956" t="s">
        <v>60</v>
      </c>
      <c r="AX956" t="s">
        <v>61</v>
      </c>
      <c r="AY956" t="s">
        <v>62</v>
      </c>
      <c r="BA956">
        <v>7</v>
      </c>
      <c r="BB956">
        <v>1</v>
      </c>
      <c r="BD956">
        <v>36.413800000000002</v>
      </c>
      <c r="BE956">
        <v>10.673500000000001</v>
      </c>
      <c r="BF956">
        <v>51732.2</v>
      </c>
      <c r="BH956">
        <v>8588.2199999999993</v>
      </c>
      <c r="BN956">
        <v>34393081</v>
      </c>
      <c r="BO956">
        <v>76073487</v>
      </c>
      <c r="BP956">
        <v>2394384</v>
      </c>
      <c r="BQ956">
        <v>3014</v>
      </c>
      <c r="BR956">
        <v>0.31722400000000001</v>
      </c>
      <c r="BY956" t="s">
        <v>4720</v>
      </c>
      <c r="BZ956" t="s">
        <v>8392</v>
      </c>
      <c r="CA956" t="s">
        <v>58</v>
      </c>
      <c r="CB956" t="str">
        <f t="shared" si="253"/>
        <v>ZYRA_SCATTER_5i5d100000k nrq=0</v>
      </c>
      <c r="CC956">
        <f t="shared" si="254"/>
        <v>72</v>
      </c>
    </row>
    <row r="957" spans="1:81" x14ac:dyDescent="0.4">
      <c r="A957" t="s">
        <v>1025</v>
      </c>
      <c r="B957" t="s">
        <v>58</v>
      </c>
      <c r="C957" t="s">
        <v>281</v>
      </c>
      <c r="D957" t="e">
        <f t="shared" si="238"/>
        <v>#NAME?</v>
      </c>
      <c r="E957">
        <v>10000</v>
      </c>
      <c r="F957" t="e">
        <f t="shared" si="239"/>
        <v>#NAME?</v>
      </c>
      <c r="G957" t="s">
        <v>60</v>
      </c>
      <c r="H957" t="e">
        <f t="shared" si="240"/>
        <v>#NAME?</v>
      </c>
      <c r="I957" t="s">
        <v>61</v>
      </c>
      <c r="J957" t="e">
        <f t="shared" si="241"/>
        <v>#NAME?</v>
      </c>
      <c r="K957" t="s">
        <v>62</v>
      </c>
      <c r="L957" t="e">
        <f t="shared" si="242"/>
        <v>#NAME?</v>
      </c>
      <c r="M957" t="e">
        <f t="shared" si="243"/>
        <v>#NAME?</v>
      </c>
      <c r="N957">
        <v>100000</v>
      </c>
      <c r="O957" t="e">
        <f t="shared" si="244"/>
        <v>#NAME?</v>
      </c>
      <c r="P957">
        <v>5</v>
      </c>
      <c r="Q957" t="e">
        <f t="shared" si="245"/>
        <v>#NAME?</v>
      </c>
      <c r="R957">
        <v>5</v>
      </c>
      <c r="S957" t="e">
        <f t="shared" si="246"/>
        <v>#NAME?</v>
      </c>
      <c r="T957">
        <v>0</v>
      </c>
      <c r="U957" t="e">
        <f t="shared" si="247"/>
        <v>#NAME?</v>
      </c>
      <c r="V957">
        <v>256</v>
      </c>
      <c r="W957" t="e">
        <f t="shared" si="248"/>
        <v>#NAME?</v>
      </c>
      <c r="X957">
        <v>72</v>
      </c>
      <c r="Y957" t="e">
        <f t="shared" si="249"/>
        <v>#NAME?</v>
      </c>
      <c r="Z957">
        <v>0</v>
      </c>
      <c r="AA957" t="e">
        <f t="shared" si="250"/>
        <v>#NAME?</v>
      </c>
      <c r="AB957">
        <v>48</v>
      </c>
      <c r="AC957" t="e">
        <f t="shared" si="251"/>
        <v>#NAME?</v>
      </c>
      <c r="AD957">
        <v>2</v>
      </c>
      <c r="AE957" t="e">
        <f t="shared" si="252"/>
        <v>#NAME?</v>
      </c>
      <c r="AF957" t="s">
        <v>63</v>
      </c>
      <c r="AG957" t="s">
        <v>64</v>
      </c>
      <c r="AH957">
        <v>1882093</v>
      </c>
      <c r="AI957">
        <v>1884006</v>
      </c>
      <c r="AJ957">
        <v>376609</v>
      </c>
      <c r="AK957">
        <v>3759900</v>
      </c>
      <c r="AL957">
        <v>10000</v>
      </c>
      <c r="AR957">
        <v>10000</v>
      </c>
      <c r="AS957">
        <v>58254.2</v>
      </c>
      <c r="AT957">
        <v>5</v>
      </c>
      <c r="AU957">
        <v>100000</v>
      </c>
      <c r="AV957">
        <v>72</v>
      </c>
      <c r="AW957" t="s">
        <v>60</v>
      </c>
      <c r="AX957" t="s">
        <v>61</v>
      </c>
      <c r="AY957" t="s">
        <v>62</v>
      </c>
      <c r="BA957">
        <v>7</v>
      </c>
      <c r="BB957">
        <v>1</v>
      </c>
      <c r="BD957">
        <v>36.124600000000001</v>
      </c>
      <c r="BE957">
        <v>10.568899999999999</v>
      </c>
      <c r="BF957">
        <v>50683.7</v>
      </c>
      <c r="BH957">
        <v>8254.2000000000007</v>
      </c>
      <c r="BN957">
        <v>35154538</v>
      </c>
      <c r="BO957">
        <v>77223526</v>
      </c>
      <c r="BP957">
        <v>2444465</v>
      </c>
      <c r="BQ957">
        <v>3253</v>
      </c>
      <c r="BR957">
        <v>0.325264</v>
      </c>
      <c r="BY957" t="s">
        <v>4721</v>
      </c>
      <c r="BZ957" t="s">
        <v>8393</v>
      </c>
      <c r="CA957" t="s">
        <v>58</v>
      </c>
      <c r="CB957" t="str">
        <f t="shared" si="253"/>
        <v>ZYRA_SCATTER_5i5d100000k nrq=0</v>
      </c>
      <c r="CC957">
        <f t="shared" si="254"/>
        <v>72</v>
      </c>
    </row>
    <row r="958" spans="1:81" x14ac:dyDescent="0.4">
      <c r="A958" t="s">
        <v>1026</v>
      </c>
      <c r="B958" t="s">
        <v>58</v>
      </c>
      <c r="C958" t="s">
        <v>281</v>
      </c>
      <c r="D958" t="e">
        <f t="shared" si="238"/>
        <v>#NAME?</v>
      </c>
      <c r="E958">
        <v>10000</v>
      </c>
      <c r="F958" t="e">
        <f t="shared" si="239"/>
        <v>#NAME?</v>
      </c>
      <c r="G958" t="s">
        <v>60</v>
      </c>
      <c r="H958" t="e">
        <f t="shared" si="240"/>
        <v>#NAME?</v>
      </c>
      <c r="I958" t="s">
        <v>61</v>
      </c>
      <c r="J958" t="e">
        <f t="shared" si="241"/>
        <v>#NAME?</v>
      </c>
      <c r="K958" t="s">
        <v>62</v>
      </c>
      <c r="L958" t="e">
        <f t="shared" si="242"/>
        <v>#NAME?</v>
      </c>
      <c r="M958" t="e">
        <f t="shared" si="243"/>
        <v>#NAME?</v>
      </c>
      <c r="N958">
        <v>100000</v>
      </c>
      <c r="O958" t="e">
        <f t="shared" si="244"/>
        <v>#NAME?</v>
      </c>
      <c r="P958">
        <v>5</v>
      </c>
      <c r="Q958" t="e">
        <f t="shared" si="245"/>
        <v>#NAME?</v>
      </c>
      <c r="R958">
        <v>5</v>
      </c>
      <c r="S958" t="e">
        <f t="shared" si="246"/>
        <v>#NAME?</v>
      </c>
      <c r="T958">
        <v>0</v>
      </c>
      <c r="U958" t="e">
        <f t="shared" si="247"/>
        <v>#NAME?</v>
      </c>
      <c r="V958">
        <v>256</v>
      </c>
      <c r="W958" t="e">
        <f t="shared" si="248"/>
        <v>#NAME?</v>
      </c>
      <c r="X958">
        <v>71</v>
      </c>
      <c r="Y958" t="e">
        <f t="shared" si="249"/>
        <v>#NAME?</v>
      </c>
      <c r="Z958">
        <v>1</v>
      </c>
      <c r="AA958" t="e">
        <f t="shared" si="250"/>
        <v>#NAME?</v>
      </c>
      <c r="AB958">
        <v>48</v>
      </c>
      <c r="AC958" t="e">
        <f t="shared" si="251"/>
        <v>#NAME?</v>
      </c>
      <c r="AD958">
        <v>0</v>
      </c>
      <c r="AE958" t="e">
        <f t="shared" si="252"/>
        <v>#NAME?</v>
      </c>
      <c r="AF958" t="s">
        <v>63</v>
      </c>
      <c r="AG958" t="s">
        <v>64</v>
      </c>
      <c r="AH958">
        <v>1908446</v>
      </c>
      <c r="AI958">
        <v>1907999</v>
      </c>
      <c r="AJ958">
        <v>381644</v>
      </c>
      <c r="AK958">
        <v>3813690</v>
      </c>
      <c r="AL958">
        <v>10000</v>
      </c>
      <c r="AR958">
        <v>10000</v>
      </c>
      <c r="AS958">
        <v>58292.99</v>
      </c>
      <c r="AT958">
        <v>5</v>
      </c>
      <c r="AU958">
        <v>100000</v>
      </c>
      <c r="AV958">
        <v>71</v>
      </c>
      <c r="AW958" t="s">
        <v>60</v>
      </c>
      <c r="AX958" t="s">
        <v>61</v>
      </c>
      <c r="AY958" t="s">
        <v>62</v>
      </c>
      <c r="BA958">
        <v>7</v>
      </c>
      <c r="BB958">
        <v>1</v>
      </c>
      <c r="BD958">
        <v>35.334099999999999</v>
      </c>
      <c r="BE958">
        <v>10.270200000000001</v>
      </c>
      <c r="BF958">
        <v>49939.5</v>
      </c>
      <c r="BH958">
        <v>8292.99</v>
      </c>
      <c r="BN958">
        <v>35721999</v>
      </c>
      <c r="BO958">
        <v>76834990</v>
      </c>
      <c r="BP958">
        <v>2414906</v>
      </c>
      <c r="BQ958">
        <v>4924</v>
      </c>
      <c r="BR958">
        <v>0.33471000000000001</v>
      </c>
      <c r="BY958" t="s">
        <v>4722</v>
      </c>
      <c r="BZ958" t="s">
        <v>8394</v>
      </c>
      <c r="CA958" t="s">
        <v>58</v>
      </c>
      <c r="CB958" t="str">
        <f t="shared" si="253"/>
        <v>ZYRA_SCATTER_5i5d100000k nrq=1</v>
      </c>
      <c r="CC958">
        <f t="shared" si="254"/>
        <v>72</v>
      </c>
    </row>
    <row r="959" spans="1:81" x14ac:dyDescent="0.4">
      <c r="A959" t="s">
        <v>1027</v>
      </c>
      <c r="B959" t="s">
        <v>58</v>
      </c>
      <c r="C959" t="s">
        <v>281</v>
      </c>
      <c r="D959" t="e">
        <f t="shared" si="238"/>
        <v>#NAME?</v>
      </c>
      <c r="E959">
        <v>10000</v>
      </c>
      <c r="F959" t="e">
        <f t="shared" si="239"/>
        <v>#NAME?</v>
      </c>
      <c r="G959" t="s">
        <v>60</v>
      </c>
      <c r="H959" t="e">
        <f t="shared" si="240"/>
        <v>#NAME?</v>
      </c>
      <c r="I959" t="s">
        <v>61</v>
      </c>
      <c r="J959" t="e">
        <f t="shared" si="241"/>
        <v>#NAME?</v>
      </c>
      <c r="K959" t="s">
        <v>62</v>
      </c>
      <c r="L959" t="e">
        <f t="shared" si="242"/>
        <v>#NAME?</v>
      </c>
      <c r="M959" t="e">
        <f t="shared" si="243"/>
        <v>#NAME?</v>
      </c>
      <c r="N959">
        <v>100000</v>
      </c>
      <c r="O959" t="e">
        <f t="shared" si="244"/>
        <v>#NAME?</v>
      </c>
      <c r="P959">
        <v>5</v>
      </c>
      <c r="Q959" t="e">
        <f t="shared" si="245"/>
        <v>#NAME?</v>
      </c>
      <c r="R959">
        <v>5</v>
      </c>
      <c r="S959" t="e">
        <f t="shared" si="246"/>
        <v>#NAME?</v>
      </c>
      <c r="T959">
        <v>0</v>
      </c>
      <c r="U959" t="e">
        <f t="shared" si="247"/>
        <v>#NAME?</v>
      </c>
      <c r="V959">
        <v>256</v>
      </c>
      <c r="W959" t="e">
        <f t="shared" si="248"/>
        <v>#NAME?</v>
      </c>
      <c r="X959">
        <v>71</v>
      </c>
      <c r="Y959" t="e">
        <f t="shared" si="249"/>
        <v>#NAME?</v>
      </c>
      <c r="Z959">
        <v>1</v>
      </c>
      <c r="AA959" t="e">
        <f t="shared" si="250"/>
        <v>#NAME?</v>
      </c>
      <c r="AB959">
        <v>48</v>
      </c>
      <c r="AC959" t="e">
        <f t="shared" si="251"/>
        <v>#NAME?</v>
      </c>
      <c r="AD959">
        <v>1</v>
      </c>
      <c r="AE959" t="e">
        <f t="shared" si="252"/>
        <v>#NAME?</v>
      </c>
      <c r="AF959" t="s">
        <v>63</v>
      </c>
      <c r="AG959" t="s">
        <v>64</v>
      </c>
      <c r="AH959">
        <v>1867881</v>
      </c>
      <c r="AI959">
        <v>1867679</v>
      </c>
      <c r="AJ959">
        <v>373556</v>
      </c>
      <c r="AK959">
        <v>3732400</v>
      </c>
      <c r="AL959">
        <v>10000</v>
      </c>
      <c r="AR959">
        <v>10000</v>
      </c>
      <c r="AS959">
        <v>58512.01</v>
      </c>
      <c r="AT959">
        <v>5</v>
      </c>
      <c r="AU959">
        <v>100000</v>
      </c>
      <c r="AV959">
        <v>71</v>
      </c>
      <c r="AW959" t="s">
        <v>60</v>
      </c>
      <c r="AX959" t="s">
        <v>61</v>
      </c>
      <c r="AY959" t="s">
        <v>62</v>
      </c>
      <c r="BA959">
        <v>7</v>
      </c>
      <c r="BB959">
        <v>1</v>
      </c>
      <c r="BD959">
        <v>35.421799999999998</v>
      </c>
      <c r="BE959">
        <v>10.309699999999999</v>
      </c>
      <c r="BF959">
        <v>51124.2</v>
      </c>
      <c r="BH959">
        <v>8512.01</v>
      </c>
      <c r="BN959">
        <v>34956586</v>
      </c>
      <c r="BO959">
        <v>75093537</v>
      </c>
      <c r="BP959">
        <v>2367420</v>
      </c>
      <c r="BQ959">
        <v>4828</v>
      </c>
      <c r="BR959">
        <v>0.321326</v>
      </c>
      <c r="BY959" t="s">
        <v>4723</v>
      </c>
      <c r="BZ959" t="s">
        <v>8395</v>
      </c>
      <c r="CA959" t="s">
        <v>58</v>
      </c>
      <c r="CB959" t="str">
        <f t="shared" si="253"/>
        <v>ZYRA_SCATTER_5i5d100000k nrq=1</v>
      </c>
      <c r="CC959">
        <f t="shared" si="254"/>
        <v>72</v>
      </c>
    </row>
    <row r="960" spans="1:81" x14ac:dyDescent="0.4">
      <c r="A960" t="s">
        <v>1029</v>
      </c>
      <c r="B960" t="s">
        <v>58</v>
      </c>
      <c r="C960" t="s">
        <v>281</v>
      </c>
      <c r="D960" t="e">
        <f t="shared" si="238"/>
        <v>#NAME?</v>
      </c>
      <c r="E960">
        <v>10000</v>
      </c>
      <c r="F960" t="e">
        <f t="shared" si="239"/>
        <v>#NAME?</v>
      </c>
      <c r="G960" t="s">
        <v>60</v>
      </c>
      <c r="H960" t="e">
        <f t="shared" si="240"/>
        <v>#NAME?</v>
      </c>
      <c r="I960" t="s">
        <v>61</v>
      </c>
      <c r="J960" t="e">
        <f t="shared" si="241"/>
        <v>#NAME?</v>
      </c>
      <c r="K960" t="s">
        <v>62</v>
      </c>
      <c r="L960" t="e">
        <f t="shared" si="242"/>
        <v>#NAME?</v>
      </c>
      <c r="M960" t="e">
        <f t="shared" si="243"/>
        <v>#NAME?</v>
      </c>
      <c r="N960">
        <v>100000</v>
      </c>
      <c r="O960" t="e">
        <f t="shared" si="244"/>
        <v>#NAME?</v>
      </c>
      <c r="P960">
        <v>5</v>
      </c>
      <c r="Q960" t="e">
        <f t="shared" si="245"/>
        <v>#NAME?</v>
      </c>
      <c r="R960">
        <v>5</v>
      </c>
      <c r="S960" t="e">
        <f t="shared" si="246"/>
        <v>#NAME?</v>
      </c>
      <c r="T960">
        <v>0</v>
      </c>
      <c r="U960" t="e">
        <f t="shared" si="247"/>
        <v>#NAME?</v>
      </c>
      <c r="V960">
        <v>256</v>
      </c>
      <c r="W960" t="e">
        <f t="shared" si="248"/>
        <v>#NAME?</v>
      </c>
      <c r="X960">
        <v>71</v>
      </c>
      <c r="Y960" t="e">
        <f t="shared" si="249"/>
        <v>#NAME?</v>
      </c>
      <c r="Z960">
        <v>1</v>
      </c>
      <c r="AA960" t="e">
        <f t="shared" si="250"/>
        <v>#NAME?</v>
      </c>
      <c r="AB960">
        <v>48</v>
      </c>
      <c r="AC960" t="e">
        <f t="shared" si="251"/>
        <v>#NAME?</v>
      </c>
      <c r="AD960">
        <v>2</v>
      </c>
      <c r="AE960" t="e">
        <f t="shared" si="252"/>
        <v>#NAME?</v>
      </c>
      <c r="AF960" t="s">
        <v>63</v>
      </c>
      <c r="AG960" t="s">
        <v>64</v>
      </c>
      <c r="AH960">
        <v>1748541</v>
      </c>
      <c r="AI960">
        <v>1750989</v>
      </c>
      <c r="AJ960">
        <v>349953</v>
      </c>
      <c r="AK960">
        <v>3491638</v>
      </c>
      <c r="AL960">
        <v>10000</v>
      </c>
      <c r="AR960">
        <v>10000</v>
      </c>
      <c r="AS960">
        <v>58749.09</v>
      </c>
      <c r="AT960">
        <v>5</v>
      </c>
      <c r="AU960">
        <v>100000</v>
      </c>
      <c r="AV960">
        <v>71</v>
      </c>
      <c r="AW960" t="s">
        <v>60</v>
      </c>
      <c r="AX960" t="s">
        <v>61</v>
      </c>
      <c r="AY960" t="s">
        <v>62</v>
      </c>
      <c r="BA960">
        <v>7</v>
      </c>
      <c r="BB960">
        <v>1</v>
      </c>
      <c r="BD960">
        <v>36.828600000000002</v>
      </c>
      <c r="BE960">
        <v>10.8393</v>
      </c>
      <c r="BF960">
        <v>54543.7</v>
      </c>
      <c r="BH960">
        <v>8749.09</v>
      </c>
      <c r="BN960">
        <v>32628392</v>
      </c>
      <c r="BO960">
        <v>70521419</v>
      </c>
      <c r="BP960">
        <v>2287994</v>
      </c>
      <c r="BQ960">
        <v>4516</v>
      </c>
      <c r="BR960">
        <v>0.29796400000000001</v>
      </c>
      <c r="BY960" t="s">
        <v>4724</v>
      </c>
      <c r="BZ960" t="s">
        <v>8396</v>
      </c>
      <c r="CA960" t="s">
        <v>58</v>
      </c>
      <c r="CB960" t="str">
        <f t="shared" si="253"/>
        <v>ZYRA_SCATTER_5i5d100000k nrq=1</v>
      </c>
      <c r="CC960">
        <f t="shared" si="254"/>
        <v>72</v>
      </c>
    </row>
    <row r="961" spans="1:81" x14ac:dyDescent="0.4">
      <c r="A961" t="s">
        <v>1030</v>
      </c>
      <c r="B961" t="s">
        <v>58</v>
      </c>
      <c r="C961" t="s">
        <v>78</v>
      </c>
      <c r="D961" t="e">
        <f t="shared" ref="D961:D1024" si="255">-t</f>
        <v>#NAME?</v>
      </c>
      <c r="E961">
        <v>10000</v>
      </c>
      <c r="F961" t="e">
        <f t="shared" ref="F961:F1024" si="256">-mr</f>
        <v>#NAME?</v>
      </c>
      <c r="G961" t="s">
        <v>60</v>
      </c>
      <c r="H961" t="e">
        <f t="shared" ref="H961:H1024" si="257">-ma</f>
        <v>#NAME?</v>
      </c>
      <c r="I961" t="s">
        <v>61</v>
      </c>
      <c r="J961" t="e">
        <f t="shared" ref="J961:J1024" si="258">-mp</f>
        <v>#NAME?</v>
      </c>
      <c r="K961" t="s">
        <v>62</v>
      </c>
      <c r="L961" t="e">
        <f t="shared" ref="L961:L1024" si="259">-p</f>
        <v>#NAME?</v>
      </c>
      <c r="M961" t="e">
        <f t="shared" ref="M961:M1024" si="260">-k</f>
        <v>#NAME?</v>
      </c>
      <c r="N961">
        <v>100000</v>
      </c>
      <c r="O961" t="e">
        <f t="shared" ref="O961:O1024" si="261">-i</f>
        <v>#NAME?</v>
      </c>
      <c r="P961">
        <v>20</v>
      </c>
      <c r="Q961" t="e">
        <f t="shared" ref="Q961:Q1024" si="262">-d</f>
        <v>#NAME?</v>
      </c>
      <c r="R961">
        <v>20</v>
      </c>
      <c r="S961" t="e">
        <f t="shared" ref="S961:S1024" si="263">-rq</f>
        <v>#NAME?</v>
      </c>
      <c r="T961">
        <v>0</v>
      </c>
      <c r="U961" t="e">
        <f t="shared" ref="U961:U1024" si="264">-rqsize</f>
        <v>#NAME?</v>
      </c>
      <c r="V961">
        <v>256</v>
      </c>
      <c r="W961" t="e">
        <f t="shared" ref="W961:W1024" si="265">-nwork</f>
        <v>#NAME?</v>
      </c>
      <c r="X961">
        <v>36</v>
      </c>
      <c r="Y961" t="e">
        <f t="shared" ref="Y961:Y1024" si="266">-nrq</f>
        <v>#NAME?</v>
      </c>
      <c r="Z961">
        <v>0</v>
      </c>
      <c r="AA961" t="e">
        <f t="shared" ref="AA961:AA1024" si="267">-seqwidth</f>
        <v>#NAME?</v>
      </c>
      <c r="AB961">
        <v>48</v>
      </c>
      <c r="AC961" t="e">
        <f t="shared" ref="AC961:AC1024" si="268">-trial</f>
        <v>#NAME?</v>
      </c>
      <c r="AD961">
        <v>2</v>
      </c>
      <c r="AE961" t="e">
        <f t="shared" ref="AE961:AE1024" si="269">-pinning</f>
        <v>#NAME?</v>
      </c>
      <c r="AF961" t="s">
        <v>65</v>
      </c>
      <c r="AG961" t="s">
        <v>64</v>
      </c>
      <c r="AH961">
        <v>53109803</v>
      </c>
      <c r="AI961">
        <v>53104537</v>
      </c>
      <c r="AJ961">
        <v>10621434</v>
      </c>
      <c r="AK961">
        <v>26522426</v>
      </c>
      <c r="AL961">
        <v>10000</v>
      </c>
      <c r="AR961">
        <v>10000</v>
      </c>
      <c r="AS961">
        <v>203763.42</v>
      </c>
      <c r="AT961">
        <v>20</v>
      </c>
      <c r="AU961">
        <v>100000</v>
      </c>
      <c r="AV961">
        <v>36</v>
      </c>
      <c r="AW961" t="s">
        <v>60</v>
      </c>
      <c r="AX961" t="s">
        <v>61</v>
      </c>
      <c r="AY961" t="s">
        <v>62</v>
      </c>
      <c r="BA961">
        <v>8</v>
      </c>
      <c r="BB961">
        <v>1</v>
      </c>
      <c r="BD961">
        <v>24.3078</v>
      </c>
      <c r="BE961">
        <v>0.147227</v>
      </c>
      <c r="BF961">
        <v>3324.92</v>
      </c>
      <c r="BH961">
        <v>3763.42</v>
      </c>
      <c r="BY961" t="s">
        <v>4725</v>
      </c>
      <c r="BZ961" t="s">
        <v>8397</v>
      </c>
      <c r="CA961" t="s">
        <v>58</v>
      </c>
      <c r="CB961" t="str">
        <f t="shared" si="253"/>
        <v>ZYRA_CLUSTER_20i20d100000k nrq=0</v>
      </c>
      <c r="CC961">
        <f t="shared" si="254"/>
        <v>36</v>
      </c>
    </row>
    <row r="962" spans="1:81" x14ac:dyDescent="0.4">
      <c r="A962" t="s">
        <v>1031</v>
      </c>
      <c r="B962" t="s">
        <v>58</v>
      </c>
      <c r="C962" t="s">
        <v>281</v>
      </c>
      <c r="D962" t="e">
        <f t="shared" si="255"/>
        <v>#NAME?</v>
      </c>
      <c r="E962">
        <v>10000</v>
      </c>
      <c r="F962" t="e">
        <f t="shared" si="256"/>
        <v>#NAME?</v>
      </c>
      <c r="G962" t="s">
        <v>60</v>
      </c>
      <c r="H962" t="e">
        <f t="shared" si="257"/>
        <v>#NAME?</v>
      </c>
      <c r="I962" t="s">
        <v>61</v>
      </c>
      <c r="J962" t="e">
        <f t="shared" si="258"/>
        <v>#NAME?</v>
      </c>
      <c r="K962" t="s">
        <v>62</v>
      </c>
      <c r="L962" t="e">
        <f t="shared" si="259"/>
        <v>#NAME?</v>
      </c>
      <c r="M962" t="e">
        <f t="shared" si="260"/>
        <v>#NAME?</v>
      </c>
      <c r="N962">
        <v>100000</v>
      </c>
      <c r="O962" t="e">
        <f t="shared" si="261"/>
        <v>#NAME?</v>
      </c>
      <c r="P962">
        <v>5</v>
      </c>
      <c r="Q962" t="e">
        <f t="shared" si="262"/>
        <v>#NAME?</v>
      </c>
      <c r="R962">
        <v>5</v>
      </c>
      <c r="S962" t="e">
        <f t="shared" si="263"/>
        <v>#NAME?</v>
      </c>
      <c r="T962">
        <v>0</v>
      </c>
      <c r="U962" t="e">
        <f t="shared" si="264"/>
        <v>#NAME?</v>
      </c>
      <c r="V962">
        <v>256</v>
      </c>
      <c r="W962" t="e">
        <f t="shared" si="265"/>
        <v>#NAME?</v>
      </c>
      <c r="X962">
        <v>90</v>
      </c>
      <c r="Y962" t="e">
        <f t="shared" si="266"/>
        <v>#NAME?</v>
      </c>
      <c r="Z962">
        <v>0</v>
      </c>
      <c r="AA962" t="e">
        <f t="shared" si="267"/>
        <v>#NAME?</v>
      </c>
      <c r="AB962">
        <v>48</v>
      </c>
      <c r="AC962" t="e">
        <f t="shared" si="268"/>
        <v>#NAME?</v>
      </c>
      <c r="AD962">
        <v>0</v>
      </c>
      <c r="AE962" t="e">
        <f t="shared" si="269"/>
        <v>#NAME?</v>
      </c>
      <c r="AF962" t="s">
        <v>63</v>
      </c>
      <c r="AG962" t="s">
        <v>64</v>
      </c>
      <c r="AH962">
        <v>1710443</v>
      </c>
      <c r="AI962">
        <v>1712844</v>
      </c>
      <c r="AJ962">
        <v>342328</v>
      </c>
      <c r="AK962">
        <v>3420816</v>
      </c>
      <c r="AL962">
        <v>10000</v>
      </c>
      <c r="AR962">
        <v>10000</v>
      </c>
      <c r="AS962">
        <v>59848.23</v>
      </c>
      <c r="AT962">
        <v>5</v>
      </c>
      <c r="AU962">
        <v>100000</v>
      </c>
      <c r="AV962">
        <v>90</v>
      </c>
      <c r="AW962" t="s">
        <v>60</v>
      </c>
      <c r="AX962" t="s">
        <v>61</v>
      </c>
      <c r="AY962" t="s">
        <v>62</v>
      </c>
      <c r="BA962">
        <v>7</v>
      </c>
      <c r="BB962">
        <v>1</v>
      </c>
      <c r="BD962">
        <v>37.990600000000001</v>
      </c>
      <c r="BE962">
        <v>11.061999999999999</v>
      </c>
      <c r="BF962">
        <v>69695</v>
      </c>
      <c r="BH962">
        <v>9848.23</v>
      </c>
      <c r="BN962">
        <v>31952301</v>
      </c>
      <c r="BO962">
        <v>69252697</v>
      </c>
      <c r="BP962">
        <v>2255859</v>
      </c>
      <c r="BQ962">
        <v>3836</v>
      </c>
      <c r="BR962">
        <v>0.29146499999999997</v>
      </c>
      <c r="BY962" t="s">
        <v>4726</v>
      </c>
      <c r="BZ962" t="s">
        <v>8398</v>
      </c>
      <c r="CA962" t="s">
        <v>58</v>
      </c>
      <c r="CB962" t="str">
        <f t="shared" si="253"/>
        <v>ZYRA_SCATTER_5i5d100000k nrq=0</v>
      </c>
      <c r="CC962">
        <f t="shared" si="254"/>
        <v>90</v>
      </c>
    </row>
    <row r="963" spans="1:81" x14ac:dyDescent="0.4">
      <c r="A963" t="s">
        <v>1032</v>
      </c>
      <c r="B963" t="s">
        <v>58</v>
      </c>
      <c r="C963" t="s">
        <v>281</v>
      </c>
      <c r="D963" t="e">
        <f t="shared" si="255"/>
        <v>#NAME?</v>
      </c>
      <c r="E963">
        <v>10000</v>
      </c>
      <c r="F963" t="e">
        <f t="shared" si="256"/>
        <v>#NAME?</v>
      </c>
      <c r="G963" t="s">
        <v>60</v>
      </c>
      <c r="H963" t="e">
        <f t="shared" si="257"/>
        <v>#NAME?</v>
      </c>
      <c r="I963" t="s">
        <v>61</v>
      </c>
      <c r="J963" t="e">
        <f t="shared" si="258"/>
        <v>#NAME?</v>
      </c>
      <c r="K963" t="s">
        <v>62</v>
      </c>
      <c r="L963" t="e">
        <f t="shared" si="259"/>
        <v>#NAME?</v>
      </c>
      <c r="M963" t="e">
        <f t="shared" si="260"/>
        <v>#NAME?</v>
      </c>
      <c r="N963">
        <v>100000</v>
      </c>
      <c r="O963" t="e">
        <f t="shared" si="261"/>
        <v>#NAME?</v>
      </c>
      <c r="P963">
        <v>5</v>
      </c>
      <c r="Q963" t="e">
        <f t="shared" si="262"/>
        <v>#NAME?</v>
      </c>
      <c r="R963">
        <v>5</v>
      </c>
      <c r="S963" t="e">
        <f t="shared" si="263"/>
        <v>#NAME?</v>
      </c>
      <c r="T963">
        <v>0</v>
      </c>
      <c r="U963" t="e">
        <f t="shared" si="264"/>
        <v>#NAME?</v>
      </c>
      <c r="V963">
        <v>256</v>
      </c>
      <c r="W963" t="e">
        <f t="shared" si="265"/>
        <v>#NAME?</v>
      </c>
      <c r="X963">
        <v>90</v>
      </c>
      <c r="Y963" t="e">
        <f t="shared" si="266"/>
        <v>#NAME?</v>
      </c>
      <c r="Z963">
        <v>0</v>
      </c>
      <c r="AA963" t="e">
        <f t="shared" si="267"/>
        <v>#NAME?</v>
      </c>
      <c r="AB963">
        <v>48</v>
      </c>
      <c r="AC963" t="e">
        <f t="shared" si="268"/>
        <v>#NAME?</v>
      </c>
      <c r="AD963">
        <v>1</v>
      </c>
      <c r="AE963" t="e">
        <f t="shared" si="269"/>
        <v>#NAME?</v>
      </c>
      <c r="AF963" t="s">
        <v>63</v>
      </c>
      <c r="AG963" t="s">
        <v>64</v>
      </c>
      <c r="AH963">
        <v>1751716</v>
      </c>
      <c r="AI963">
        <v>1752719</v>
      </c>
      <c r="AJ963">
        <v>350443</v>
      </c>
      <c r="AK963">
        <v>3498146</v>
      </c>
      <c r="AL963">
        <v>10000</v>
      </c>
      <c r="AR963">
        <v>10000</v>
      </c>
      <c r="AS963">
        <v>59680.959999999999</v>
      </c>
      <c r="AT963">
        <v>5</v>
      </c>
      <c r="AU963">
        <v>100000</v>
      </c>
      <c r="AV963">
        <v>90</v>
      </c>
      <c r="AW963" t="s">
        <v>60</v>
      </c>
      <c r="AX963" t="s">
        <v>61</v>
      </c>
      <c r="AY963" t="s">
        <v>62</v>
      </c>
      <c r="BA963">
        <v>7</v>
      </c>
      <c r="BB963">
        <v>1</v>
      </c>
      <c r="BD963">
        <v>38.067799999999998</v>
      </c>
      <c r="BE963">
        <v>11.090299999999999</v>
      </c>
      <c r="BF963">
        <v>68123.399999999994</v>
      </c>
      <c r="BH963">
        <v>9680.9599999999991</v>
      </c>
      <c r="BN963">
        <v>32658389</v>
      </c>
      <c r="BO963">
        <v>71360278</v>
      </c>
      <c r="BP963">
        <v>2323074</v>
      </c>
      <c r="BQ963">
        <v>3972</v>
      </c>
      <c r="BR963">
        <v>0.30683700000000003</v>
      </c>
      <c r="BY963" t="s">
        <v>4727</v>
      </c>
      <c r="BZ963" t="s">
        <v>8399</v>
      </c>
      <c r="CA963" t="s">
        <v>58</v>
      </c>
      <c r="CB963" t="str">
        <f t="shared" ref="CB963:CB1026" si="270">AF963&amp;"_"&amp;P963&amp;"i"&amp;R963&amp;"d"&amp;N963&amp;"k nrq="&amp;Z963</f>
        <v>ZYRA_SCATTER_5i5d100000k nrq=0</v>
      </c>
      <c r="CC963">
        <f t="shared" ref="CC963:CC1026" si="271">X963+Z963</f>
        <v>90</v>
      </c>
    </row>
    <row r="964" spans="1:81" x14ac:dyDescent="0.4">
      <c r="A964" t="s">
        <v>1033</v>
      </c>
      <c r="B964" t="s">
        <v>58</v>
      </c>
      <c r="C964" t="s">
        <v>281</v>
      </c>
      <c r="D964" t="e">
        <f t="shared" si="255"/>
        <v>#NAME?</v>
      </c>
      <c r="E964">
        <v>10000</v>
      </c>
      <c r="F964" t="e">
        <f t="shared" si="256"/>
        <v>#NAME?</v>
      </c>
      <c r="G964" t="s">
        <v>60</v>
      </c>
      <c r="H964" t="e">
        <f t="shared" si="257"/>
        <v>#NAME?</v>
      </c>
      <c r="I964" t="s">
        <v>61</v>
      </c>
      <c r="J964" t="e">
        <f t="shared" si="258"/>
        <v>#NAME?</v>
      </c>
      <c r="K964" t="s">
        <v>62</v>
      </c>
      <c r="L964" t="e">
        <f t="shared" si="259"/>
        <v>#NAME?</v>
      </c>
      <c r="M964" t="e">
        <f t="shared" si="260"/>
        <v>#NAME?</v>
      </c>
      <c r="N964">
        <v>100000</v>
      </c>
      <c r="O964" t="e">
        <f t="shared" si="261"/>
        <v>#NAME?</v>
      </c>
      <c r="P964">
        <v>5</v>
      </c>
      <c r="Q964" t="e">
        <f t="shared" si="262"/>
        <v>#NAME?</v>
      </c>
      <c r="R964">
        <v>5</v>
      </c>
      <c r="S964" t="e">
        <f t="shared" si="263"/>
        <v>#NAME?</v>
      </c>
      <c r="T964">
        <v>0</v>
      </c>
      <c r="U964" t="e">
        <f t="shared" si="264"/>
        <v>#NAME?</v>
      </c>
      <c r="V964">
        <v>256</v>
      </c>
      <c r="W964" t="e">
        <f t="shared" si="265"/>
        <v>#NAME?</v>
      </c>
      <c r="X964">
        <v>90</v>
      </c>
      <c r="Y964" t="e">
        <f t="shared" si="266"/>
        <v>#NAME?</v>
      </c>
      <c r="Z964">
        <v>0</v>
      </c>
      <c r="AA964" t="e">
        <f t="shared" si="267"/>
        <v>#NAME?</v>
      </c>
      <c r="AB964">
        <v>48</v>
      </c>
      <c r="AC964" t="e">
        <f t="shared" si="268"/>
        <v>#NAME?</v>
      </c>
      <c r="AD964">
        <v>2</v>
      </c>
      <c r="AE964" t="e">
        <f t="shared" si="269"/>
        <v>#NAME?</v>
      </c>
      <c r="AF964" t="s">
        <v>63</v>
      </c>
      <c r="AG964" t="s">
        <v>64</v>
      </c>
      <c r="AH964">
        <v>1753021</v>
      </c>
      <c r="AI964">
        <v>1753660</v>
      </c>
      <c r="AJ964">
        <v>350668</v>
      </c>
      <c r="AK964">
        <v>3503380</v>
      </c>
      <c r="AL964">
        <v>10000</v>
      </c>
      <c r="AR964">
        <v>10000</v>
      </c>
      <c r="AS964">
        <v>59825.86</v>
      </c>
      <c r="AT964">
        <v>5</v>
      </c>
      <c r="AU964">
        <v>100000</v>
      </c>
      <c r="AV964">
        <v>90</v>
      </c>
      <c r="AW964" t="s">
        <v>60</v>
      </c>
      <c r="AX964" t="s">
        <v>61</v>
      </c>
      <c r="AY964" t="s">
        <v>62</v>
      </c>
      <c r="BA964">
        <v>7</v>
      </c>
      <c r="BB964">
        <v>1</v>
      </c>
      <c r="BD964">
        <v>38.186100000000003</v>
      </c>
      <c r="BE964">
        <v>11.090400000000001</v>
      </c>
      <c r="BF964">
        <v>67991.7</v>
      </c>
      <c r="BH964">
        <v>9825.86</v>
      </c>
      <c r="BN964">
        <v>32744018</v>
      </c>
      <c r="BO964">
        <v>70997214</v>
      </c>
      <c r="BP964">
        <v>2289786</v>
      </c>
      <c r="BQ964">
        <v>3850</v>
      </c>
      <c r="BR964">
        <v>0.297657</v>
      </c>
      <c r="BY964" t="s">
        <v>4728</v>
      </c>
      <c r="BZ964" t="s">
        <v>8400</v>
      </c>
      <c r="CA964" t="s">
        <v>58</v>
      </c>
      <c r="CB964" t="str">
        <f t="shared" si="270"/>
        <v>ZYRA_SCATTER_5i5d100000k nrq=0</v>
      </c>
      <c r="CC964">
        <f t="shared" si="271"/>
        <v>90</v>
      </c>
    </row>
    <row r="965" spans="1:81" x14ac:dyDescent="0.4">
      <c r="A965" t="s">
        <v>1034</v>
      </c>
      <c r="B965" t="s">
        <v>58</v>
      </c>
      <c r="C965" t="s">
        <v>281</v>
      </c>
      <c r="D965" t="e">
        <f t="shared" si="255"/>
        <v>#NAME?</v>
      </c>
      <c r="E965">
        <v>10000</v>
      </c>
      <c r="F965" t="e">
        <f t="shared" si="256"/>
        <v>#NAME?</v>
      </c>
      <c r="G965" t="s">
        <v>60</v>
      </c>
      <c r="H965" t="e">
        <f t="shared" si="257"/>
        <v>#NAME?</v>
      </c>
      <c r="I965" t="s">
        <v>61</v>
      </c>
      <c r="J965" t="e">
        <f t="shared" si="258"/>
        <v>#NAME?</v>
      </c>
      <c r="K965" t="s">
        <v>62</v>
      </c>
      <c r="L965" t="e">
        <f t="shared" si="259"/>
        <v>#NAME?</v>
      </c>
      <c r="M965" t="e">
        <f t="shared" si="260"/>
        <v>#NAME?</v>
      </c>
      <c r="N965">
        <v>100000</v>
      </c>
      <c r="O965" t="e">
        <f t="shared" si="261"/>
        <v>#NAME?</v>
      </c>
      <c r="P965">
        <v>5</v>
      </c>
      <c r="Q965" t="e">
        <f t="shared" si="262"/>
        <v>#NAME?</v>
      </c>
      <c r="R965">
        <v>5</v>
      </c>
      <c r="S965" t="e">
        <f t="shared" si="263"/>
        <v>#NAME?</v>
      </c>
      <c r="T965">
        <v>0</v>
      </c>
      <c r="U965" t="e">
        <f t="shared" si="264"/>
        <v>#NAME?</v>
      </c>
      <c r="V965">
        <v>256</v>
      </c>
      <c r="W965" t="e">
        <f t="shared" si="265"/>
        <v>#NAME?</v>
      </c>
      <c r="X965">
        <v>89</v>
      </c>
      <c r="Y965" t="e">
        <f t="shared" si="266"/>
        <v>#NAME?</v>
      </c>
      <c r="Z965">
        <v>1</v>
      </c>
      <c r="AA965" t="e">
        <f t="shared" si="267"/>
        <v>#NAME?</v>
      </c>
      <c r="AB965">
        <v>48</v>
      </c>
      <c r="AC965" t="e">
        <f t="shared" si="268"/>
        <v>#NAME?</v>
      </c>
      <c r="AD965">
        <v>0</v>
      </c>
      <c r="AE965" t="e">
        <f t="shared" si="269"/>
        <v>#NAME?</v>
      </c>
      <c r="AF965" t="s">
        <v>63</v>
      </c>
      <c r="AG965" t="s">
        <v>64</v>
      </c>
      <c r="AH965">
        <v>1812749</v>
      </c>
      <c r="AI965">
        <v>1813766</v>
      </c>
      <c r="AJ965">
        <v>362651</v>
      </c>
      <c r="AK965">
        <v>3621807</v>
      </c>
      <c r="AL965">
        <v>10000</v>
      </c>
      <c r="AR965">
        <v>10000</v>
      </c>
      <c r="AS965">
        <v>59561.13</v>
      </c>
      <c r="AT965">
        <v>5</v>
      </c>
      <c r="AU965">
        <v>100000</v>
      </c>
      <c r="AV965">
        <v>89</v>
      </c>
      <c r="AW965" t="s">
        <v>60</v>
      </c>
      <c r="AX965" t="s">
        <v>61</v>
      </c>
      <c r="AY965" t="s">
        <v>62</v>
      </c>
      <c r="BA965">
        <v>7</v>
      </c>
      <c r="BB965">
        <v>1</v>
      </c>
      <c r="BD965">
        <v>37.107100000000003</v>
      </c>
      <c r="BE965">
        <v>10.7059</v>
      </c>
      <c r="BF965">
        <v>65781.3</v>
      </c>
      <c r="BH965">
        <v>9561.1299999999992</v>
      </c>
      <c r="BN965">
        <v>33870206</v>
      </c>
      <c r="BO965">
        <v>73125434</v>
      </c>
      <c r="BP965">
        <v>2347873</v>
      </c>
      <c r="BQ965">
        <v>5323</v>
      </c>
      <c r="BR965">
        <v>0.31612099999999999</v>
      </c>
      <c r="BY965" t="s">
        <v>4729</v>
      </c>
      <c r="BZ965" t="s">
        <v>8401</v>
      </c>
      <c r="CA965" t="s">
        <v>58</v>
      </c>
      <c r="CB965" t="str">
        <f t="shared" si="270"/>
        <v>ZYRA_SCATTER_5i5d100000k nrq=1</v>
      </c>
      <c r="CC965">
        <f t="shared" si="271"/>
        <v>90</v>
      </c>
    </row>
    <row r="966" spans="1:81" x14ac:dyDescent="0.4">
      <c r="A966" t="s">
        <v>1040</v>
      </c>
      <c r="B966" t="s">
        <v>58</v>
      </c>
      <c r="C966" t="s">
        <v>78</v>
      </c>
      <c r="D966" t="e">
        <f t="shared" si="255"/>
        <v>#NAME?</v>
      </c>
      <c r="E966">
        <v>10000</v>
      </c>
      <c r="F966" t="e">
        <f t="shared" si="256"/>
        <v>#NAME?</v>
      </c>
      <c r="G966" t="s">
        <v>60</v>
      </c>
      <c r="H966" t="e">
        <f t="shared" si="257"/>
        <v>#NAME?</v>
      </c>
      <c r="I966" t="s">
        <v>61</v>
      </c>
      <c r="J966" t="e">
        <f t="shared" si="258"/>
        <v>#NAME?</v>
      </c>
      <c r="K966" t="s">
        <v>62</v>
      </c>
      <c r="L966" t="e">
        <f t="shared" si="259"/>
        <v>#NAME?</v>
      </c>
      <c r="M966" t="e">
        <f t="shared" si="260"/>
        <v>#NAME?</v>
      </c>
      <c r="N966">
        <v>10000</v>
      </c>
      <c r="O966" t="e">
        <f t="shared" si="261"/>
        <v>#NAME?</v>
      </c>
      <c r="P966">
        <v>5</v>
      </c>
      <c r="Q966" t="e">
        <f t="shared" si="262"/>
        <v>#NAME?</v>
      </c>
      <c r="R966">
        <v>5</v>
      </c>
      <c r="S966" t="e">
        <f t="shared" si="263"/>
        <v>#NAME?</v>
      </c>
      <c r="T966">
        <v>0</v>
      </c>
      <c r="U966" t="e">
        <f t="shared" si="264"/>
        <v>#NAME?</v>
      </c>
      <c r="V966">
        <v>256</v>
      </c>
      <c r="W966" t="e">
        <f t="shared" si="265"/>
        <v>#NAME?</v>
      </c>
      <c r="X966">
        <v>144</v>
      </c>
      <c r="Y966" t="e">
        <f t="shared" si="266"/>
        <v>#NAME?</v>
      </c>
      <c r="Z966">
        <v>0</v>
      </c>
      <c r="AA966" t="e">
        <f t="shared" si="267"/>
        <v>#NAME?</v>
      </c>
      <c r="AB966">
        <v>48</v>
      </c>
      <c r="AC966" t="e">
        <f t="shared" si="268"/>
        <v>#NAME?</v>
      </c>
      <c r="AD966">
        <v>0</v>
      </c>
      <c r="AE966" t="e">
        <f t="shared" si="269"/>
        <v>#NAME?</v>
      </c>
      <c r="AF966" t="s">
        <v>65</v>
      </c>
      <c r="AG966" t="s">
        <v>64</v>
      </c>
      <c r="AH966">
        <v>21412807</v>
      </c>
      <c r="AI966">
        <v>21405169</v>
      </c>
      <c r="AJ966">
        <v>4281797</v>
      </c>
      <c r="AK966">
        <v>42766735</v>
      </c>
      <c r="AL966">
        <v>10000</v>
      </c>
      <c r="AR966">
        <v>10000</v>
      </c>
      <c r="AS966">
        <v>52686.95</v>
      </c>
      <c r="AT966">
        <v>5</v>
      </c>
      <c r="AU966">
        <v>10000</v>
      </c>
      <c r="AV966">
        <v>144</v>
      </c>
      <c r="AW966" t="s">
        <v>60</v>
      </c>
      <c r="AX966" t="s">
        <v>61</v>
      </c>
      <c r="AY966" t="s">
        <v>62</v>
      </c>
      <c r="BA966">
        <v>8</v>
      </c>
      <c r="BB966">
        <v>1</v>
      </c>
      <c r="BD966">
        <v>8.3033300000000008</v>
      </c>
      <c r="BE966">
        <v>1.08484</v>
      </c>
      <c r="BF966">
        <v>8614.2800000000007</v>
      </c>
      <c r="BH966">
        <v>2686.95</v>
      </c>
      <c r="BY966" t="s">
        <v>4730</v>
      </c>
      <c r="BZ966" t="s">
        <v>8402</v>
      </c>
      <c r="CA966" t="s">
        <v>58</v>
      </c>
      <c r="CB966" t="str">
        <f t="shared" si="270"/>
        <v>ZYRA_CLUSTER_5i5d10000k nrq=0</v>
      </c>
      <c r="CC966">
        <f t="shared" si="271"/>
        <v>144</v>
      </c>
    </row>
    <row r="967" spans="1:81" x14ac:dyDescent="0.4">
      <c r="A967" t="s">
        <v>1035</v>
      </c>
      <c r="B967" t="s">
        <v>58</v>
      </c>
      <c r="C967" t="s">
        <v>281</v>
      </c>
      <c r="D967" t="e">
        <f t="shared" si="255"/>
        <v>#NAME?</v>
      </c>
      <c r="E967">
        <v>10000</v>
      </c>
      <c r="F967" t="e">
        <f t="shared" si="256"/>
        <v>#NAME?</v>
      </c>
      <c r="G967" t="s">
        <v>60</v>
      </c>
      <c r="H967" t="e">
        <f t="shared" si="257"/>
        <v>#NAME?</v>
      </c>
      <c r="I967" t="s">
        <v>61</v>
      </c>
      <c r="J967" t="e">
        <f t="shared" si="258"/>
        <v>#NAME?</v>
      </c>
      <c r="K967" t="s">
        <v>62</v>
      </c>
      <c r="L967" t="e">
        <f t="shared" si="259"/>
        <v>#NAME?</v>
      </c>
      <c r="M967" t="e">
        <f t="shared" si="260"/>
        <v>#NAME?</v>
      </c>
      <c r="N967">
        <v>100000</v>
      </c>
      <c r="O967" t="e">
        <f t="shared" si="261"/>
        <v>#NAME?</v>
      </c>
      <c r="P967">
        <v>5</v>
      </c>
      <c r="Q967" t="e">
        <f t="shared" si="262"/>
        <v>#NAME?</v>
      </c>
      <c r="R967">
        <v>5</v>
      </c>
      <c r="S967" t="e">
        <f t="shared" si="263"/>
        <v>#NAME?</v>
      </c>
      <c r="T967">
        <v>0</v>
      </c>
      <c r="U967" t="e">
        <f t="shared" si="264"/>
        <v>#NAME?</v>
      </c>
      <c r="V967">
        <v>256</v>
      </c>
      <c r="W967" t="e">
        <f t="shared" si="265"/>
        <v>#NAME?</v>
      </c>
      <c r="X967">
        <v>89</v>
      </c>
      <c r="Y967" t="e">
        <f t="shared" si="266"/>
        <v>#NAME?</v>
      </c>
      <c r="Z967">
        <v>1</v>
      </c>
      <c r="AA967" t="e">
        <f t="shared" si="267"/>
        <v>#NAME?</v>
      </c>
      <c r="AB967">
        <v>48</v>
      </c>
      <c r="AC967" t="e">
        <f t="shared" si="268"/>
        <v>#NAME?</v>
      </c>
      <c r="AD967">
        <v>1</v>
      </c>
      <c r="AE967" t="e">
        <f t="shared" si="269"/>
        <v>#NAME?</v>
      </c>
      <c r="AF967" t="s">
        <v>63</v>
      </c>
      <c r="AG967" t="s">
        <v>64</v>
      </c>
      <c r="AH967">
        <v>1736131</v>
      </c>
      <c r="AI967">
        <v>1732054</v>
      </c>
      <c r="AJ967">
        <v>346818</v>
      </c>
      <c r="AK967">
        <v>3466191</v>
      </c>
      <c r="AL967">
        <v>10000</v>
      </c>
      <c r="AR967">
        <v>10000</v>
      </c>
      <c r="AS967">
        <v>59885.96</v>
      </c>
      <c r="AT967">
        <v>5</v>
      </c>
      <c r="AU967">
        <v>100000</v>
      </c>
      <c r="AV967">
        <v>89</v>
      </c>
      <c r="AW967" t="s">
        <v>60</v>
      </c>
      <c r="AX967" t="s">
        <v>61</v>
      </c>
      <c r="AY967" t="s">
        <v>62</v>
      </c>
      <c r="BA967">
        <v>7</v>
      </c>
      <c r="BB967">
        <v>1</v>
      </c>
      <c r="BD967">
        <v>37.538600000000002</v>
      </c>
      <c r="BE967">
        <v>10.8978</v>
      </c>
      <c r="BF967">
        <v>68549.899999999994</v>
      </c>
      <c r="BH967">
        <v>9885.9599999999991</v>
      </c>
      <c r="BN967">
        <v>32403399</v>
      </c>
      <c r="BO967">
        <v>70223873</v>
      </c>
      <c r="BP967">
        <v>2258517</v>
      </c>
      <c r="BQ967">
        <v>4804</v>
      </c>
      <c r="BR967">
        <v>0.30169400000000002</v>
      </c>
      <c r="BY967" t="s">
        <v>4731</v>
      </c>
      <c r="BZ967" t="s">
        <v>8403</v>
      </c>
      <c r="CA967" t="s">
        <v>58</v>
      </c>
      <c r="CB967" t="str">
        <f t="shared" si="270"/>
        <v>ZYRA_SCATTER_5i5d100000k nrq=1</v>
      </c>
      <c r="CC967">
        <f t="shared" si="271"/>
        <v>90</v>
      </c>
    </row>
    <row r="968" spans="1:81" x14ac:dyDescent="0.4">
      <c r="A968" t="s">
        <v>1036</v>
      </c>
      <c r="B968" t="s">
        <v>58</v>
      </c>
      <c r="C968" t="s">
        <v>281</v>
      </c>
      <c r="D968" t="e">
        <f t="shared" si="255"/>
        <v>#NAME?</v>
      </c>
      <c r="E968">
        <v>10000</v>
      </c>
      <c r="F968" t="e">
        <f t="shared" si="256"/>
        <v>#NAME?</v>
      </c>
      <c r="G968" t="s">
        <v>60</v>
      </c>
      <c r="H968" t="e">
        <f t="shared" si="257"/>
        <v>#NAME?</v>
      </c>
      <c r="I968" t="s">
        <v>61</v>
      </c>
      <c r="J968" t="e">
        <f t="shared" si="258"/>
        <v>#NAME?</v>
      </c>
      <c r="K968" t="s">
        <v>62</v>
      </c>
      <c r="L968" t="e">
        <f t="shared" si="259"/>
        <v>#NAME?</v>
      </c>
      <c r="M968" t="e">
        <f t="shared" si="260"/>
        <v>#NAME?</v>
      </c>
      <c r="N968">
        <v>100000</v>
      </c>
      <c r="O968" t="e">
        <f t="shared" si="261"/>
        <v>#NAME?</v>
      </c>
      <c r="P968">
        <v>5</v>
      </c>
      <c r="Q968" t="e">
        <f t="shared" si="262"/>
        <v>#NAME?</v>
      </c>
      <c r="R968">
        <v>5</v>
      </c>
      <c r="S968" t="e">
        <f t="shared" si="263"/>
        <v>#NAME?</v>
      </c>
      <c r="T968">
        <v>0</v>
      </c>
      <c r="U968" t="e">
        <f t="shared" si="264"/>
        <v>#NAME?</v>
      </c>
      <c r="V968">
        <v>256</v>
      </c>
      <c r="W968" t="e">
        <f t="shared" si="265"/>
        <v>#NAME?</v>
      </c>
      <c r="X968">
        <v>89</v>
      </c>
      <c r="Y968" t="e">
        <f t="shared" si="266"/>
        <v>#NAME?</v>
      </c>
      <c r="Z968">
        <v>1</v>
      </c>
      <c r="AA968" t="e">
        <f t="shared" si="267"/>
        <v>#NAME?</v>
      </c>
      <c r="AB968">
        <v>48</v>
      </c>
      <c r="AC968" t="e">
        <f t="shared" si="268"/>
        <v>#NAME?</v>
      </c>
      <c r="AD968">
        <v>2</v>
      </c>
      <c r="AE968" t="e">
        <f t="shared" si="269"/>
        <v>#NAME?</v>
      </c>
      <c r="AF968" t="s">
        <v>63</v>
      </c>
      <c r="AG968" t="s">
        <v>64</v>
      </c>
      <c r="AH968">
        <v>1774498</v>
      </c>
      <c r="AI968">
        <v>1772292</v>
      </c>
      <c r="AJ968">
        <v>354679</v>
      </c>
      <c r="AK968">
        <v>3541642</v>
      </c>
      <c r="AL968">
        <v>10000</v>
      </c>
      <c r="AR968">
        <v>10000</v>
      </c>
      <c r="AS968">
        <v>59734.2</v>
      </c>
      <c r="AT968">
        <v>5</v>
      </c>
      <c r="AU968">
        <v>100000</v>
      </c>
      <c r="AV968">
        <v>89</v>
      </c>
      <c r="AW968" t="s">
        <v>60</v>
      </c>
      <c r="AX968" t="s">
        <v>61</v>
      </c>
      <c r="AY968" t="s">
        <v>62</v>
      </c>
      <c r="BA968">
        <v>7</v>
      </c>
      <c r="BB968">
        <v>1</v>
      </c>
      <c r="BD968">
        <v>36.927799999999998</v>
      </c>
      <c r="BE968">
        <v>10.585599999999999</v>
      </c>
      <c r="BF968">
        <v>67229.3</v>
      </c>
      <c r="BH968">
        <v>9734.2000000000007</v>
      </c>
      <c r="BN968">
        <v>33149079</v>
      </c>
      <c r="BO968">
        <v>70981161</v>
      </c>
      <c r="BP968">
        <v>2267349</v>
      </c>
      <c r="BQ968">
        <v>5119</v>
      </c>
      <c r="BR968">
        <v>0.29281099999999999</v>
      </c>
      <c r="BY968" t="s">
        <v>4732</v>
      </c>
      <c r="BZ968" t="s">
        <v>8404</v>
      </c>
      <c r="CA968" t="s">
        <v>58</v>
      </c>
      <c r="CB968" t="str">
        <f t="shared" si="270"/>
        <v>ZYRA_SCATTER_5i5d100000k nrq=1</v>
      </c>
      <c r="CC968">
        <f t="shared" si="271"/>
        <v>90</v>
      </c>
    </row>
    <row r="969" spans="1:81" x14ac:dyDescent="0.4">
      <c r="A969" t="s">
        <v>1037</v>
      </c>
      <c r="B969" t="s">
        <v>58</v>
      </c>
      <c r="C969" t="s">
        <v>281</v>
      </c>
      <c r="D969" t="e">
        <f t="shared" si="255"/>
        <v>#NAME?</v>
      </c>
      <c r="E969">
        <v>10000</v>
      </c>
      <c r="F969" t="e">
        <f t="shared" si="256"/>
        <v>#NAME?</v>
      </c>
      <c r="G969" t="s">
        <v>60</v>
      </c>
      <c r="H969" t="e">
        <f t="shared" si="257"/>
        <v>#NAME?</v>
      </c>
      <c r="I969" t="s">
        <v>61</v>
      </c>
      <c r="J969" t="e">
        <f t="shared" si="258"/>
        <v>#NAME?</v>
      </c>
      <c r="K969" t="s">
        <v>62</v>
      </c>
      <c r="L969" t="e">
        <f t="shared" si="259"/>
        <v>#NAME?</v>
      </c>
      <c r="M969" t="e">
        <f t="shared" si="260"/>
        <v>#NAME?</v>
      </c>
      <c r="N969">
        <v>100000</v>
      </c>
      <c r="O969" t="e">
        <f t="shared" si="261"/>
        <v>#NAME?</v>
      </c>
      <c r="P969">
        <v>5</v>
      </c>
      <c r="Q969" t="e">
        <f t="shared" si="262"/>
        <v>#NAME?</v>
      </c>
      <c r="R969">
        <v>5</v>
      </c>
      <c r="S969" t="e">
        <f t="shared" si="263"/>
        <v>#NAME?</v>
      </c>
      <c r="T969">
        <v>0</v>
      </c>
      <c r="U969" t="e">
        <f t="shared" si="264"/>
        <v>#NAME?</v>
      </c>
      <c r="V969">
        <v>256</v>
      </c>
      <c r="W969" t="e">
        <f t="shared" si="265"/>
        <v>#NAME?</v>
      </c>
      <c r="X969">
        <v>108</v>
      </c>
      <c r="Y969" t="e">
        <f t="shared" si="266"/>
        <v>#NAME?</v>
      </c>
      <c r="Z969">
        <v>0</v>
      </c>
      <c r="AA969" t="e">
        <f t="shared" si="267"/>
        <v>#NAME?</v>
      </c>
      <c r="AB969">
        <v>48</v>
      </c>
      <c r="AC969" t="e">
        <f t="shared" si="268"/>
        <v>#NAME?</v>
      </c>
      <c r="AD969">
        <v>0</v>
      </c>
      <c r="AE969" t="e">
        <f t="shared" si="269"/>
        <v>#NAME?</v>
      </c>
      <c r="AF969" t="s">
        <v>63</v>
      </c>
      <c r="AG969" t="s">
        <v>64</v>
      </c>
      <c r="AH969">
        <v>1609707</v>
      </c>
      <c r="AI969">
        <v>1610932</v>
      </c>
      <c r="AJ969">
        <v>322063</v>
      </c>
      <c r="AK969">
        <v>3217298</v>
      </c>
      <c r="AL969">
        <v>10000</v>
      </c>
      <c r="AR969">
        <v>10000</v>
      </c>
      <c r="AS969">
        <v>511106.2</v>
      </c>
      <c r="AT969">
        <v>5</v>
      </c>
      <c r="AU969">
        <v>100000</v>
      </c>
      <c r="AV969">
        <v>108</v>
      </c>
      <c r="AW969" t="s">
        <v>60</v>
      </c>
      <c r="AX969" t="s">
        <v>61</v>
      </c>
      <c r="AY969" t="s">
        <v>62</v>
      </c>
      <c r="BA969">
        <v>7</v>
      </c>
      <c r="BB969">
        <v>1</v>
      </c>
      <c r="BD969">
        <v>39.409799999999997</v>
      </c>
      <c r="BE969">
        <v>11.305099999999999</v>
      </c>
      <c r="BF969">
        <v>88886.7</v>
      </c>
      <c r="BH969">
        <v>11106.2</v>
      </c>
      <c r="BN969">
        <v>30055511</v>
      </c>
      <c r="BO969">
        <v>63240128</v>
      </c>
      <c r="BP969">
        <v>2117478</v>
      </c>
      <c r="BQ969">
        <v>4308</v>
      </c>
      <c r="BR969">
        <v>0.267239</v>
      </c>
      <c r="BY969" t="s">
        <v>4733</v>
      </c>
      <c r="BZ969" t="s">
        <v>8405</v>
      </c>
      <c r="CA969" t="s">
        <v>58</v>
      </c>
      <c r="CB969" t="str">
        <f t="shared" si="270"/>
        <v>ZYRA_SCATTER_5i5d100000k nrq=0</v>
      </c>
      <c r="CC969">
        <f t="shared" si="271"/>
        <v>108</v>
      </c>
    </row>
    <row r="970" spans="1:81" x14ac:dyDescent="0.4">
      <c r="A970" t="s">
        <v>1038</v>
      </c>
      <c r="B970" t="s">
        <v>58</v>
      </c>
      <c r="C970" t="s">
        <v>281</v>
      </c>
      <c r="D970" t="e">
        <f t="shared" si="255"/>
        <v>#NAME?</v>
      </c>
      <c r="E970">
        <v>10000</v>
      </c>
      <c r="F970" t="e">
        <f t="shared" si="256"/>
        <v>#NAME?</v>
      </c>
      <c r="G970" t="s">
        <v>60</v>
      </c>
      <c r="H970" t="e">
        <f t="shared" si="257"/>
        <v>#NAME?</v>
      </c>
      <c r="I970" t="s">
        <v>61</v>
      </c>
      <c r="J970" t="e">
        <f t="shared" si="258"/>
        <v>#NAME?</v>
      </c>
      <c r="K970" t="s">
        <v>62</v>
      </c>
      <c r="L970" t="e">
        <f t="shared" si="259"/>
        <v>#NAME?</v>
      </c>
      <c r="M970" t="e">
        <f t="shared" si="260"/>
        <v>#NAME?</v>
      </c>
      <c r="N970">
        <v>100000</v>
      </c>
      <c r="O970" t="e">
        <f t="shared" si="261"/>
        <v>#NAME?</v>
      </c>
      <c r="P970">
        <v>5</v>
      </c>
      <c r="Q970" t="e">
        <f t="shared" si="262"/>
        <v>#NAME?</v>
      </c>
      <c r="R970">
        <v>5</v>
      </c>
      <c r="S970" t="e">
        <f t="shared" si="263"/>
        <v>#NAME?</v>
      </c>
      <c r="T970">
        <v>0</v>
      </c>
      <c r="U970" t="e">
        <f t="shared" si="264"/>
        <v>#NAME?</v>
      </c>
      <c r="V970">
        <v>256</v>
      </c>
      <c r="W970" t="e">
        <f t="shared" si="265"/>
        <v>#NAME?</v>
      </c>
      <c r="X970">
        <v>108</v>
      </c>
      <c r="Y970" t="e">
        <f t="shared" si="266"/>
        <v>#NAME?</v>
      </c>
      <c r="Z970">
        <v>0</v>
      </c>
      <c r="AA970" t="e">
        <f t="shared" si="267"/>
        <v>#NAME?</v>
      </c>
      <c r="AB970">
        <v>48</v>
      </c>
      <c r="AC970" t="e">
        <f t="shared" si="268"/>
        <v>#NAME?</v>
      </c>
      <c r="AD970">
        <v>1</v>
      </c>
      <c r="AE970" t="e">
        <f t="shared" si="269"/>
        <v>#NAME?</v>
      </c>
      <c r="AF970" t="s">
        <v>63</v>
      </c>
      <c r="AG970" t="s">
        <v>64</v>
      </c>
      <c r="AH970">
        <v>1666173</v>
      </c>
      <c r="AI970">
        <v>1668995</v>
      </c>
      <c r="AJ970">
        <v>333516</v>
      </c>
      <c r="AK970">
        <v>3331689</v>
      </c>
      <c r="AL970">
        <v>10000</v>
      </c>
      <c r="AR970">
        <v>10000</v>
      </c>
      <c r="AS970">
        <v>510925.9</v>
      </c>
      <c r="AT970">
        <v>5</v>
      </c>
      <c r="AU970">
        <v>100000</v>
      </c>
      <c r="AV970">
        <v>108</v>
      </c>
      <c r="AW970" t="s">
        <v>60</v>
      </c>
      <c r="AX970" t="s">
        <v>61</v>
      </c>
      <c r="AY970" t="s">
        <v>62</v>
      </c>
      <c r="BA970">
        <v>7</v>
      </c>
      <c r="BB970">
        <v>1</v>
      </c>
      <c r="BD970">
        <v>39.720799999999997</v>
      </c>
      <c r="BE970">
        <v>11.325200000000001</v>
      </c>
      <c r="BF970">
        <v>85834.9</v>
      </c>
      <c r="BH970">
        <v>10925.9</v>
      </c>
      <c r="BN970">
        <v>31118915</v>
      </c>
      <c r="BO970">
        <v>66444091</v>
      </c>
      <c r="BP970">
        <v>2197977</v>
      </c>
      <c r="BQ970">
        <v>4668</v>
      </c>
      <c r="BR970">
        <v>0.27157199999999998</v>
      </c>
      <c r="BY970" t="s">
        <v>4734</v>
      </c>
      <c r="BZ970" t="s">
        <v>8406</v>
      </c>
      <c r="CA970" t="s">
        <v>58</v>
      </c>
      <c r="CB970" t="str">
        <f t="shared" si="270"/>
        <v>ZYRA_SCATTER_5i5d100000k nrq=0</v>
      </c>
      <c r="CC970">
        <f t="shared" si="271"/>
        <v>108</v>
      </c>
    </row>
    <row r="971" spans="1:81" x14ac:dyDescent="0.4">
      <c r="A971" t="s">
        <v>1039</v>
      </c>
      <c r="B971" t="s">
        <v>58</v>
      </c>
      <c r="C971" t="s">
        <v>281</v>
      </c>
      <c r="D971" t="e">
        <f t="shared" si="255"/>
        <v>#NAME?</v>
      </c>
      <c r="E971">
        <v>10000</v>
      </c>
      <c r="F971" t="e">
        <f t="shared" si="256"/>
        <v>#NAME?</v>
      </c>
      <c r="G971" t="s">
        <v>60</v>
      </c>
      <c r="H971" t="e">
        <f t="shared" si="257"/>
        <v>#NAME?</v>
      </c>
      <c r="I971" t="s">
        <v>61</v>
      </c>
      <c r="J971" t="e">
        <f t="shared" si="258"/>
        <v>#NAME?</v>
      </c>
      <c r="K971" t="s">
        <v>62</v>
      </c>
      <c r="L971" t="e">
        <f t="shared" si="259"/>
        <v>#NAME?</v>
      </c>
      <c r="M971" t="e">
        <f t="shared" si="260"/>
        <v>#NAME?</v>
      </c>
      <c r="N971">
        <v>100000</v>
      </c>
      <c r="O971" t="e">
        <f t="shared" si="261"/>
        <v>#NAME?</v>
      </c>
      <c r="P971">
        <v>5</v>
      </c>
      <c r="Q971" t="e">
        <f t="shared" si="262"/>
        <v>#NAME?</v>
      </c>
      <c r="R971">
        <v>5</v>
      </c>
      <c r="S971" t="e">
        <f t="shared" si="263"/>
        <v>#NAME?</v>
      </c>
      <c r="T971">
        <v>0</v>
      </c>
      <c r="U971" t="e">
        <f t="shared" si="264"/>
        <v>#NAME?</v>
      </c>
      <c r="V971">
        <v>256</v>
      </c>
      <c r="W971" t="e">
        <f t="shared" si="265"/>
        <v>#NAME?</v>
      </c>
      <c r="X971">
        <v>108</v>
      </c>
      <c r="Y971" t="e">
        <f t="shared" si="266"/>
        <v>#NAME?</v>
      </c>
      <c r="Z971">
        <v>0</v>
      </c>
      <c r="AA971" t="e">
        <f t="shared" si="267"/>
        <v>#NAME?</v>
      </c>
      <c r="AB971">
        <v>48</v>
      </c>
      <c r="AC971" t="e">
        <f t="shared" si="268"/>
        <v>#NAME?</v>
      </c>
      <c r="AD971">
        <v>2</v>
      </c>
      <c r="AE971" t="e">
        <f t="shared" si="269"/>
        <v>#NAME?</v>
      </c>
      <c r="AF971" t="s">
        <v>63</v>
      </c>
      <c r="AG971" t="s">
        <v>64</v>
      </c>
      <c r="AH971">
        <v>1659191</v>
      </c>
      <c r="AI971">
        <v>1659555</v>
      </c>
      <c r="AJ971">
        <v>331874</v>
      </c>
      <c r="AK971">
        <v>3311918</v>
      </c>
      <c r="AL971">
        <v>10000</v>
      </c>
      <c r="AR971">
        <v>10000</v>
      </c>
      <c r="AS971">
        <v>511202.4</v>
      </c>
      <c r="AT971">
        <v>5</v>
      </c>
      <c r="AU971">
        <v>100000</v>
      </c>
      <c r="AV971">
        <v>108</v>
      </c>
      <c r="AW971" t="s">
        <v>60</v>
      </c>
      <c r="AX971" t="s">
        <v>61</v>
      </c>
      <c r="AY971" t="s">
        <v>62</v>
      </c>
      <c r="BA971">
        <v>7</v>
      </c>
      <c r="BB971">
        <v>1</v>
      </c>
      <c r="BD971">
        <v>39.424399999999999</v>
      </c>
      <c r="BE971">
        <v>11.1418</v>
      </c>
      <c r="BF971">
        <v>86504.9</v>
      </c>
      <c r="BH971">
        <v>11202.4</v>
      </c>
      <c r="BN971">
        <v>30951287</v>
      </c>
      <c r="BO971">
        <v>65803789</v>
      </c>
      <c r="BP971">
        <v>2167897</v>
      </c>
      <c r="BQ971">
        <v>4553</v>
      </c>
      <c r="BR971">
        <v>0.279997</v>
      </c>
      <c r="BY971" t="s">
        <v>4735</v>
      </c>
      <c r="BZ971" t="s">
        <v>8407</v>
      </c>
      <c r="CA971" t="s">
        <v>58</v>
      </c>
      <c r="CB971" t="str">
        <f t="shared" si="270"/>
        <v>ZYRA_SCATTER_5i5d100000k nrq=0</v>
      </c>
      <c r="CC971">
        <f t="shared" si="271"/>
        <v>108</v>
      </c>
    </row>
    <row r="972" spans="1:81" x14ac:dyDescent="0.4">
      <c r="A972" t="s">
        <v>1041</v>
      </c>
      <c r="B972" t="s">
        <v>58</v>
      </c>
      <c r="C972" t="s">
        <v>281</v>
      </c>
      <c r="D972" t="e">
        <f t="shared" si="255"/>
        <v>#NAME?</v>
      </c>
      <c r="E972">
        <v>10000</v>
      </c>
      <c r="F972" t="e">
        <f t="shared" si="256"/>
        <v>#NAME?</v>
      </c>
      <c r="G972" t="s">
        <v>60</v>
      </c>
      <c r="H972" t="e">
        <f t="shared" si="257"/>
        <v>#NAME?</v>
      </c>
      <c r="I972" t="s">
        <v>61</v>
      </c>
      <c r="J972" t="e">
        <f t="shared" si="258"/>
        <v>#NAME?</v>
      </c>
      <c r="K972" t="s">
        <v>62</v>
      </c>
      <c r="L972" t="e">
        <f t="shared" si="259"/>
        <v>#NAME?</v>
      </c>
      <c r="M972" t="e">
        <f t="shared" si="260"/>
        <v>#NAME?</v>
      </c>
      <c r="N972">
        <v>100000</v>
      </c>
      <c r="O972" t="e">
        <f t="shared" si="261"/>
        <v>#NAME?</v>
      </c>
      <c r="P972">
        <v>5</v>
      </c>
      <c r="Q972" t="e">
        <f t="shared" si="262"/>
        <v>#NAME?</v>
      </c>
      <c r="R972">
        <v>5</v>
      </c>
      <c r="S972" t="e">
        <f t="shared" si="263"/>
        <v>#NAME?</v>
      </c>
      <c r="T972">
        <v>0</v>
      </c>
      <c r="U972" t="e">
        <f t="shared" si="264"/>
        <v>#NAME?</v>
      </c>
      <c r="V972">
        <v>256</v>
      </c>
      <c r="W972" t="e">
        <f t="shared" si="265"/>
        <v>#NAME?</v>
      </c>
      <c r="X972">
        <v>107</v>
      </c>
      <c r="Y972" t="e">
        <f t="shared" si="266"/>
        <v>#NAME?</v>
      </c>
      <c r="Z972">
        <v>1</v>
      </c>
      <c r="AA972" t="e">
        <f t="shared" si="267"/>
        <v>#NAME?</v>
      </c>
      <c r="AB972">
        <v>48</v>
      </c>
      <c r="AC972" t="e">
        <f t="shared" si="268"/>
        <v>#NAME?</v>
      </c>
      <c r="AD972">
        <v>0</v>
      </c>
      <c r="AE972" t="e">
        <f t="shared" si="269"/>
        <v>#NAME?</v>
      </c>
      <c r="AF972" t="s">
        <v>63</v>
      </c>
      <c r="AG972" t="s">
        <v>64</v>
      </c>
      <c r="AH972">
        <v>1604477</v>
      </c>
      <c r="AI972">
        <v>1605851</v>
      </c>
      <c r="AJ972">
        <v>321032</v>
      </c>
      <c r="AK972">
        <v>3207592</v>
      </c>
      <c r="AL972">
        <v>10000</v>
      </c>
      <c r="AR972">
        <v>10000</v>
      </c>
      <c r="AS972">
        <v>511342.4</v>
      </c>
      <c r="AT972">
        <v>5</v>
      </c>
      <c r="AU972">
        <v>100000</v>
      </c>
      <c r="AV972">
        <v>107</v>
      </c>
      <c r="AW972" t="s">
        <v>60</v>
      </c>
      <c r="AX972" t="s">
        <v>61</v>
      </c>
      <c r="AY972" t="s">
        <v>62</v>
      </c>
      <c r="BA972">
        <v>7</v>
      </c>
      <c r="BB972">
        <v>1</v>
      </c>
      <c r="BD972">
        <v>39.153599999999997</v>
      </c>
      <c r="BE972">
        <v>11.141400000000001</v>
      </c>
      <c r="BF972">
        <v>89296.3</v>
      </c>
      <c r="BH972">
        <v>11342.4</v>
      </c>
      <c r="BN972">
        <v>29962600</v>
      </c>
      <c r="BO972">
        <v>63191481</v>
      </c>
      <c r="BP972">
        <v>2113328</v>
      </c>
      <c r="BQ972">
        <v>5362</v>
      </c>
      <c r="BR972">
        <v>0.26893</v>
      </c>
      <c r="BY972" t="s">
        <v>4736</v>
      </c>
      <c r="BZ972" t="s">
        <v>8408</v>
      </c>
      <c r="CA972" t="s">
        <v>58</v>
      </c>
      <c r="CB972" t="str">
        <f t="shared" si="270"/>
        <v>ZYRA_SCATTER_5i5d100000k nrq=1</v>
      </c>
      <c r="CC972">
        <f t="shared" si="271"/>
        <v>108</v>
      </c>
    </row>
    <row r="973" spans="1:81" x14ac:dyDescent="0.4">
      <c r="A973" t="s">
        <v>1042</v>
      </c>
      <c r="B973" t="s">
        <v>58</v>
      </c>
      <c r="C973" t="s">
        <v>78</v>
      </c>
      <c r="D973" t="e">
        <f t="shared" si="255"/>
        <v>#NAME?</v>
      </c>
      <c r="E973">
        <v>10000</v>
      </c>
      <c r="F973" t="e">
        <f t="shared" si="256"/>
        <v>#NAME?</v>
      </c>
      <c r="G973" t="s">
        <v>60</v>
      </c>
      <c r="H973" t="e">
        <f t="shared" si="257"/>
        <v>#NAME?</v>
      </c>
      <c r="I973" t="s">
        <v>61</v>
      </c>
      <c r="J973" t="e">
        <f t="shared" si="258"/>
        <v>#NAME?</v>
      </c>
      <c r="K973" t="s">
        <v>62</v>
      </c>
      <c r="L973" t="e">
        <f t="shared" si="259"/>
        <v>#NAME?</v>
      </c>
      <c r="M973" t="e">
        <f t="shared" si="260"/>
        <v>#NAME?</v>
      </c>
      <c r="N973">
        <v>100000</v>
      </c>
      <c r="O973" t="e">
        <f t="shared" si="261"/>
        <v>#NAME?</v>
      </c>
      <c r="P973">
        <v>20</v>
      </c>
      <c r="Q973" t="e">
        <f t="shared" si="262"/>
        <v>#NAME?</v>
      </c>
      <c r="R973">
        <v>20</v>
      </c>
      <c r="S973" t="e">
        <f t="shared" si="263"/>
        <v>#NAME?</v>
      </c>
      <c r="T973">
        <v>0</v>
      </c>
      <c r="U973" t="e">
        <f t="shared" si="264"/>
        <v>#NAME?</v>
      </c>
      <c r="V973">
        <v>256</v>
      </c>
      <c r="W973" t="e">
        <f t="shared" si="265"/>
        <v>#NAME?</v>
      </c>
      <c r="X973">
        <v>35</v>
      </c>
      <c r="Y973" t="e">
        <f t="shared" si="266"/>
        <v>#NAME?</v>
      </c>
      <c r="Z973">
        <v>1</v>
      </c>
      <c r="AA973" t="e">
        <f t="shared" si="267"/>
        <v>#NAME?</v>
      </c>
      <c r="AB973">
        <v>48</v>
      </c>
      <c r="AC973" t="e">
        <f t="shared" si="268"/>
        <v>#NAME?</v>
      </c>
      <c r="AD973">
        <v>0</v>
      </c>
      <c r="AE973" t="e">
        <f t="shared" si="269"/>
        <v>#NAME?</v>
      </c>
      <c r="AF973" t="s">
        <v>65</v>
      </c>
      <c r="AG973" t="s">
        <v>64</v>
      </c>
      <c r="AH973">
        <v>47760835</v>
      </c>
      <c r="AI973">
        <v>47766232</v>
      </c>
      <c r="AJ973">
        <v>9552706</v>
      </c>
      <c r="AK973">
        <v>23855838</v>
      </c>
      <c r="AL973">
        <v>10000</v>
      </c>
      <c r="AR973">
        <v>10000</v>
      </c>
      <c r="AS973">
        <v>204308.1</v>
      </c>
      <c r="AT973">
        <v>20</v>
      </c>
      <c r="AU973">
        <v>100000</v>
      </c>
      <c r="AV973">
        <v>35</v>
      </c>
      <c r="AW973" t="s">
        <v>60</v>
      </c>
      <c r="AX973" t="s">
        <v>61</v>
      </c>
      <c r="AY973" t="s">
        <v>62</v>
      </c>
      <c r="BA973">
        <v>8</v>
      </c>
      <c r="BB973">
        <v>1</v>
      </c>
      <c r="BD973">
        <v>23.563800000000001</v>
      </c>
      <c r="BE973">
        <v>0.16142300000000001</v>
      </c>
      <c r="BF973">
        <v>3698.93</v>
      </c>
      <c r="BH973">
        <v>4308.1000000000004</v>
      </c>
      <c r="BY973" t="s">
        <v>4737</v>
      </c>
      <c r="BZ973" t="s">
        <v>8409</v>
      </c>
      <c r="CA973" t="s">
        <v>58</v>
      </c>
      <c r="CB973" t="str">
        <f t="shared" si="270"/>
        <v>ZYRA_CLUSTER_20i20d100000k nrq=1</v>
      </c>
      <c r="CC973">
        <f t="shared" si="271"/>
        <v>36</v>
      </c>
    </row>
    <row r="974" spans="1:81" x14ac:dyDescent="0.4">
      <c r="A974" t="s">
        <v>1043</v>
      </c>
      <c r="B974" t="s">
        <v>58</v>
      </c>
      <c r="C974" t="s">
        <v>281</v>
      </c>
      <c r="D974" t="e">
        <f t="shared" si="255"/>
        <v>#NAME?</v>
      </c>
      <c r="E974">
        <v>10000</v>
      </c>
      <c r="F974" t="e">
        <f t="shared" si="256"/>
        <v>#NAME?</v>
      </c>
      <c r="G974" t="s">
        <v>60</v>
      </c>
      <c r="H974" t="e">
        <f t="shared" si="257"/>
        <v>#NAME?</v>
      </c>
      <c r="I974" t="s">
        <v>61</v>
      </c>
      <c r="J974" t="e">
        <f t="shared" si="258"/>
        <v>#NAME?</v>
      </c>
      <c r="K974" t="s">
        <v>62</v>
      </c>
      <c r="L974" t="e">
        <f t="shared" si="259"/>
        <v>#NAME?</v>
      </c>
      <c r="M974" t="e">
        <f t="shared" si="260"/>
        <v>#NAME?</v>
      </c>
      <c r="N974">
        <v>100000</v>
      </c>
      <c r="O974" t="e">
        <f t="shared" si="261"/>
        <v>#NAME?</v>
      </c>
      <c r="P974">
        <v>5</v>
      </c>
      <c r="Q974" t="e">
        <f t="shared" si="262"/>
        <v>#NAME?</v>
      </c>
      <c r="R974">
        <v>5</v>
      </c>
      <c r="S974" t="e">
        <f t="shared" si="263"/>
        <v>#NAME?</v>
      </c>
      <c r="T974">
        <v>0</v>
      </c>
      <c r="U974" t="e">
        <f t="shared" si="264"/>
        <v>#NAME?</v>
      </c>
      <c r="V974">
        <v>256</v>
      </c>
      <c r="W974" t="e">
        <f t="shared" si="265"/>
        <v>#NAME?</v>
      </c>
      <c r="X974">
        <v>107</v>
      </c>
      <c r="Y974" t="e">
        <f t="shared" si="266"/>
        <v>#NAME?</v>
      </c>
      <c r="Z974">
        <v>1</v>
      </c>
      <c r="AA974" t="e">
        <f t="shared" si="267"/>
        <v>#NAME?</v>
      </c>
      <c r="AB974">
        <v>48</v>
      </c>
      <c r="AC974" t="e">
        <f t="shared" si="268"/>
        <v>#NAME?</v>
      </c>
      <c r="AD974">
        <v>1</v>
      </c>
      <c r="AE974" t="e">
        <f t="shared" si="269"/>
        <v>#NAME?</v>
      </c>
      <c r="AF974" t="s">
        <v>63</v>
      </c>
      <c r="AG974" t="s">
        <v>64</v>
      </c>
      <c r="AH974">
        <v>1621169</v>
      </c>
      <c r="AI974">
        <v>1619911</v>
      </c>
      <c r="AJ974">
        <v>324108</v>
      </c>
      <c r="AK974">
        <v>3237650</v>
      </c>
      <c r="AL974">
        <v>10000</v>
      </c>
      <c r="AR974">
        <v>10000</v>
      </c>
      <c r="AS974">
        <v>511064.8</v>
      </c>
      <c r="AT974">
        <v>5</v>
      </c>
      <c r="AU974">
        <v>100000</v>
      </c>
      <c r="AV974">
        <v>107</v>
      </c>
      <c r="AW974" t="s">
        <v>60</v>
      </c>
      <c r="AX974" t="s">
        <v>61</v>
      </c>
      <c r="AY974" t="s">
        <v>62</v>
      </c>
      <c r="BA974">
        <v>7</v>
      </c>
      <c r="BB974">
        <v>1</v>
      </c>
      <c r="BD974">
        <v>38.813299999999998</v>
      </c>
      <c r="BE974">
        <v>11.024100000000001</v>
      </c>
      <c r="BF974">
        <v>88315.7</v>
      </c>
      <c r="BH974">
        <v>11064.8</v>
      </c>
      <c r="BN974">
        <v>30267301</v>
      </c>
      <c r="BO974">
        <v>63365354</v>
      </c>
      <c r="BP974">
        <v>2109200</v>
      </c>
      <c r="BQ974">
        <v>5411</v>
      </c>
      <c r="BR974">
        <v>0.26721800000000001</v>
      </c>
      <c r="BY974" t="s">
        <v>4738</v>
      </c>
      <c r="BZ974" t="s">
        <v>8410</v>
      </c>
      <c r="CA974" t="s">
        <v>58</v>
      </c>
      <c r="CB974" t="str">
        <f t="shared" si="270"/>
        <v>ZYRA_SCATTER_5i5d100000k nrq=1</v>
      </c>
      <c r="CC974">
        <f t="shared" si="271"/>
        <v>108</v>
      </c>
    </row>
    <row r="975" spans="1:81" x14ac:dyDescent="0.4">
      <c r="A975" t="s">
        <v>1044</v>
      </c>
      <c r="B975" t="s">
        <v>58</v>
      </c>
      <c r="C975" t="s">
        <v>281</v>
      </c>
      <c r="D975" t="e">
        <f t="shared" si="255"/>
        <v>#NAME?</v>
      </c>
      <c r="E975">
        <v>10000</v>
      </c>
      <c r="F975" t="e">
        <f t="shared" si="256"/>
        <v>#NAME?</v>
      </c>
      <c r="G975" t="s">
        <v>60</v>
      </c>
      <c r="H975" t="e">
        <f t="shared" si="257"/>
        <v>#NAME?</v>
      </c>
      <c r="I975" t="s">
        <v>61</v>
      </c>
      <c r="J975" t="e">
        <f t="shared" si="258"/>
        <v>#NAME?</v>
      </c>
      <c r="K975" t="s">
        <v>62</v>
      </c>
      <c r="L975" t="e">
        <f t="shared" si="259"/>
        <v>#NAME?</v>
      </c>
      <c r="M975" t="e">
        <f t="shared" si="260"/>
        <v>#NAME?</v>
      </c>
      <c r="N975">
        <v>100000</v>
      </c>
      <c r="O975" t="e">
        <f t="shared" si="261"/>
        <v>#NAME?</v>
      </c>
      <c r="P975">
        <v>5</v>
      </c>
      <c r="Q975" t="e">
        <f t="shared" si="262"/>
        <v>#NAME?</v>
      </c>
      <c r="R975">
        <v>5</v>
      </c>
      <c r="S975" t="e">
        <f t="shared" si="263"/>
        <v>#NAME?</v>
      </c>
      <c r="T975">
        <v>0</v>
      </c>
      <c r="U975" t="e">
        <f t="shared" si="264"/>
        <v>#NAME?</v>
      </c>
      <c r="V975">
        <v>256</v>
      </c>
      <c r="W975" t="e">
        <f t="shared" si="265"/>
        <v>#NAME?</v>
      </c>
      <c r="X975">
        <v>107</v>
      </c>
      <c r="Y975" t="e">
        <f t="shared" si="266"/>
        <v>#NAME?</v>
      </c>
      <c r="Z975">
        <v>1</v>
      </c>
      <c r="AA975" t="e">
        <f t="shared" si="267"/>
        <v>#NAME?</v>
      </c>
      <c r="AB975">
        <v>48</v>
      </c>
      <c r="AC975" t="e">
        <f t="shared" si="268"/>
        <v>#NAME?</v>
      </c>
      <c r="AD975">
        <v>2</v>
      </c>
      <c r="AE975" t="e">
        <f t="shared" si="269"/>
        <v>#NAME?</v>
      </c>
      <c r="AF975" t="s">
        <v>63</v>
      </c>
      <c r="AG975" t="s">
        <v>64</v>
      </c>
      <c r="AH975">
        <v>1628893</v>
      </c>
      <c r="AI975">
        <v>1626845</v>
      </c>
      <c r="AJ975">
        <v>325573</v>
      </c>
      <c r="AK975">
        <v>3250205</v>
      </c>
      <c r="AL975">
        <v>10000</v>
      </c>
      <c r="AR975">
        <v>10000</v>
      </c>
      <c r="AS975">
        <v>511120.7</v>
      </c>
      <c r="AT975">
        <v>5</v>
      </c>
      <c r="AU975">
        <v>100000</v>
      </c>
      <c r="AV975">
        <v>107</v>
      </c>
      <c r="AW975" t="s">
        <v>60</v>
      </c>
      <c r="AX975" t="s">
        <v>61</v>
      </c>
      <c r="AY975" t="s">
        <v>62</v>
      </c>
      <c r="BA975">
        <v>7</v>
      </c>
      <c r="BB975">
        <v>1</v>
      </c>
      <c r="BD975">
        <v>39.354100000000003</v>
      </c>
      <c r="BE975">
        <v>11.1143</v>
      </c>
      <c r="BF975">
        <v>87977.1</v>
      </c>
      <c r="BH975">
        <v>11120.7</v>
      </c>
      <c r="BN975">
        <v>30389383</v>
      </c>
      <c r="BO975">
        <v>63789049</v>
      </c>
      <c r="BP975">
        <v>2112668</v>
      </c>
      <c r="BQ975">
        <v>5252</v>
      </c>
      <c r="BR975">
        <v>0.26134600000000002</v>
      </c>
      <c r="BY975" t="s">
        <v>4739</v>
      </c>
      <c r="BZ975" t="s">
        <v>8411</v>
      </c>
      <c r="CA975" t="s">
        <v>58</v>
      </c>
      <c r="CB975" t="str">
        <f t="shared" si="270"/>
        <v>ZYRA_SCATTER_5i5d100000k nrq=1</v>
      </c>
      <c r="CC975">
        <f t="shared" si="271"/>
        <v>108</v>
      </c>
    </row>
    <row r="976" spans="1:81" x14ac:dyDescent="0.4">
      <c r="A976" t="s">
        <v>1045</v>
      </c>
      <c r="B976" t="s">
        <v>58</v>
      </c>
      <c r="C976" t="s">
        <v>281</v>
      </c>
      <c r="D976" t="e">
        <f t="shared" si="255"/>
        <v>#NAME?</v>
      </c>
      <c r="E976">
        <v>10000</v>
      </c>
      <c r="F976" t="e">
        <f t="shared" si="256"/>
        <v>#NAME?</v>
      </c>
      <c r="G976" t="s">
        <v>60</v>
      </c>
      <c r="H976" t="e">
        <f t="shared" si="257"/>
        <v>#NAME?</v>
      </c>
      <c r="I976" t="s">
        <v>61</v>
      </c>
      <c r="J976" t="e">
        <f t="shared" si="258"/>
        <v>#NAME?</v>
      </c>
      <c r="K976" t="s">
        <v>62</v>
      </c>
      <c r="L976" t="e">
        <f t="shared" si="259"/>
        <v>#NAME?</v>
      </c>
      <c r="M976" t="e">
        <f t="shared" si="260"/>
        <v>#NAME?</v>
      </c>
      <c r="N976">
        <v>100000</v>
      </c>
      <c r="O976" t="e">
        <f t="shared" si="261"/>
        <v>#NAME?</v>
      </c>
      <c r="P976">
        <v>5</v>
      </c>
      <c r="Q976" t="e">
        <f t="shared" si="262"/>
        <v>#NAME?</v>
      </c>
      <c r="R976">
        <v>5</v>
      </c>
      <c r="S976" t="e">
        <f t="shared" si="263"/>
        <v>#NAME?</v>
      </c>
      <c r="T976">
        <v>0</v>
      </c>
      <c r="U976" t="e">
        <f t="shared" si="264"/>
        <v>#NAME?</v>
      </c>
      <c r="V976">
        <v>256</v>
      </c>
      <c r="W976" t="e">
        <f t="shared" si="265"/>
        <v>#NAME?</v>
      </c>
      <c r="X976">
        <v>126</v>
      </c>
      <c r="Y976" t="e">
        <f t="shared" si="266"/>
        <v>#NAME?</v>
      </c>
      <c r="Z976">
        <v>0</v>
      </c>
      <c r="AA976" t="e">
        <f t="shared" si="267"/>
        <v>#NAME?</v>
      </c>
      <c r="AB976">
        <v>48</v>
      </c>
      <c r="AC976" t="e">
        <f t="shared" si="268"/>
        <v>#NAME?</v>
      </c>
      <c r="AD976">
        <v>0</v>
      </c>
      <c r="AE976" t="e">
        <f t="shared" si="269"/>
        <v>#NAME?</v>
      </c>
      <c r="AF976" t="s">
        <v>63</v>
      </c>
      <c r="AG976" t="s">
        <v>64</v>
      </c>
      <c r="AH976">
        <v>1604729</v>
      </c>
      <c r="AI976">
        <v>1604822</v>
      </c>
      <c r="AJ976">
        <v>320955</v>
      </c>
      <c r="AK976">
        <v>3206099</v>
      </c>
      <c r="AL976">
        <v>10000</v>
      </c>
      <c r="AR976">
        <v>10000</v>
      </c>
      <c r="AS976">
        <v>512469.1</v>
      </c>
      <c r="AT976">
        <v>5</v>
      </c>
      <c r="AU976">
        <v>100000</v>
      </c>
      <c r="AV976">
        <v>126</v>
      </c>
      <c r="AW976" t="s">
        <v>60</v>
      </c>
      <c r="AX976" t="s">
        <v>61</v>
      </c>
      <c r="AY976" t="s">
        <v>62</v>
      </c>
      <c r="BA976">
        <v>7</v>
      </c>
      <c r="BB976">
        <v>1</v>
      </c>
      <c r="BD976">
        <v>40.968000000000004</v>
      </c>
      <c r="BE976">
        <v>11.2807</v>
      </c>
      <c r="BF976">
        <v>104075</v>
      </c>
      <c r="BH976">
        <v>12469.1</v>
      </c>
      <c r="BN976">
        <v>29952722</v>
      </c>
      <c r="BO976">
        <v>62626824</v>
      </c>
      <c r="BP976">
        <v>2108269</v>
      </c>
      <c r="BQ976">
        <v>8501</v>
      </c>
      <c r="BR976">
        <v>0.26502700000000001</v>
      </c>
      <c r="BY976" t="s">
        <v>4740</v>
      </c>
      <c r="BZ976" t="s">
        <v>8412</v>
      </c>
      <c r="CA976" t="s">
        <v>58</v>
      </c>
      <c r="CB976" t="str">
        <f t="shared" si="270"/>
        <v>ZYRA_SCATTER_5i5d100000k nrq=0</v>
      </c>
      <c r="CC976">
        <f t="shared" si="271"/>
        <v>126</v>
      </c>
    </row>
    <row r="977" spans="1:81" x14ac:dyDescent="0.4">
      <c r="A977" t="s">
        <v>1052</v>
      </c>
      <c r="B977" t="s">
        <v>58</v>
      </c>
      <c r="C977" t="s">
        <v>78</v>
      </c>
      <c r="D977" t="e">
        <f t="shared" si="255"/>
        <v>#NAME?</v>
      </c>
      <c r="E977">
        <v>10000</v>
      </c>
      <c r="F977" t="e">
        <f t="shared" si="256"/>
        <v>#NAME?</v>
      </c>
      <c r="G977" t="s">
        <v>60</v>
      </c>
      <c r="H977" t="e">
        <f t="shared" si="257"/>
        <v>#NAME?</v>
      </c>
      <c r="I977" t="s">
        <v>61</v>
      </c>
      <c r="J977" t="e">
        <f t="shared" si="258"/>
        <v>#NAME?</v>
      </c>
      <c r="K977" t="s">
        <v>62</v>
      </c>
      <c r="L977" t="e">
        <f t="shared" si="259"/>
        <v>#NAME?</v>
      </c>
      <c r="M977" t="e">
        <f t="shared" si="260"/>
        <v>#NAME?</v>
      </c>
      <c r="N977">
        <v>10000</v>
      </c>
      <c r="O977" t="e">
        <f t="shared" si="261"/>
        <v>#NAME?</v>
      </c>
      <c r="P977">
        <v>5</v>
      </c>
      <c r="Q977" t="e">
        <f t="shared" si="262"/>
        <v>#NAME?</v>
      </c>
      <c r="R977">
        <v>5</v>
      </c>
      <c r="S977" t="e">
        <f t="shared" si="263"/>
        <v>#NAME?</v>
      </c>
      <c r="T977">
        <v>0</v>
      </c>
      <c r="U977" t="e">
        <f t="shared" si="264"/>
        <v>#NAME?</v>
      </c>
      <c r="V977">
        <v>256</v>
      </c>
      <c r="W977" t="e">
        <f t="shared" si="265"/>
        <v>#NAME?</v>
      </c>
      <c r="X977">
        <v>144</v>
      </c>
      <c r="Y977" t="e">
        <f t="shared" si="266"/>
        <v>#NAME?</v>
      </c>
      <c r="Z977">
        <v>0</v>
      </c>
      <c r="AA977" t="e">
        <f t="shared" si="267"/>
        <v>#NAME?</v>
      </c>
      <c r="AB977">
        <v>48</v>
      </c>
      <c r="AC977" t="e">
        <f t="shared" si="268"/>
        <v>#NAME?</v>
      </c>
      <c r="AD977">
        <v>1</v>
      </c>
      <c r="AE977" t="e">
        <f t="shared" si="269"/>
        <v>#NAME?</v>
      </c>
      <c r="AF977" t="s">
        <v>65</v>
      </c>
      <c r="AG977" t="s">
        <v>64</v>
      </c>
      <c r="AH977">
        <v>21271044</v>
      </c>
      <c r="AI977">
        <v>21277754</v>
      </c>
      <c r="AJ977">
        <v>4254879</v>
      </c>
      <c r="AK977">
        <v>42501040</v>
      </c>
      <c r="AL977">
        <v>10000</v>
      </c>
      <c r="AR977">
        <v>10000</v>
      </c>
      <c r="AS977">
        <v>52654.89</v>
      </c>
      <c r="AT977">
        <v>5</v>
      </c>
      <c r="AU977">
        <v>10000</v>
      </c>
      <c r="AV977">
        <v>144</v>
      </c>
      <c r="AW977" t="s">
        <v>60</v>
      </c>
      <c r="AX977" t="s">
        <v>61</v>
      </c>
      <c r="AY977" t="s">
        <v>62</v>
      </c>
      <c r="BA977">
        <v>8</v>
      </c>
      <c r="BB977">
        <v>1</v>
      </c>
      <c r="BD977">
        <v>8.2659500000000001</v>
      </c>
      <c r="BE977">
        <v>1.08525</v>
      </c>
      <c r="BF977">
        <v>8692.34</v>
      </c>
      <c r="BH977">
        <v>2654.89</v>
      </c>
      <c r="BY977" t="s">
        <v>4741</v>
      </c>
      <c r="BZ977" t="s">
        <v>8413</v>
      </c>
      <c r="CA977" t="s">
        <v>58</v>
      </c>
      <c r="CB977" t="str">
        <f t="shared" si="270"/>
        <v>ZYRA_CLUSTER_5i5d10000k nrq=0</v>
      </c>
      <c r="CC977">
        <f t="shared" si="271"/>
        <v>144</v>
      </c>
    </row>
    <row r="978" spans="1:81" x14ac:dyDescent="0.4">
      <c r="A978" t="s">
        <v>1046</v>
      </c>
      <c r="B978" t="s">
        <v>58</v>
      </c>
      <c r="C978" t="s">
        <v>281</v>
      </c>
      <c r="D978" t="e">
        <f t="shared" si="255"/>
        <v>#NAME?</v>
      </c>
      <c r="E978">
        <v>10000</v>
      </c>
      <c r="F978" t="e">
        <f t="shared" si="256"/>
        <v>#NAME?</v>
      </c>
      <c r="G978" t="s">
        <v>60</v>
      </c>
      <c r="H978" t="e">
        <f t="shared" si="257"/>
        <v>#NAME?</v>
      </c>
      <c r="I978" t="s">
        <v>61</v>
      </c>
      <c r="J978" t="e">
        <f t="shared" si="258"/>
        <v>#NAME?</v>
      </c>
      <c r="K978" t="s">
        <v>62</v>
      </c>
      <c r="L978" t="e">
        <f t="shared" si="259"/>
        <v>#NAME?</v>
      </c>
      <c r="M978" t="e">
        <f t="shared" si="260"/>
        <v>#NAME?</v>
      </c>
      <c r="N978">
        <v>100000</v>
      </c>
      <c r="O978" t="e">
        <f t="shared" si="261"/>
        <v>#NAME?</v>
      </c>
      <c r="P978">
        <v>5</v>
      </c>
      <c r="Q978" t="e">
        <f t="shared" si="262"/>
        <v>#NAME?</v>
      </c>
      <c r="R978">
        <v>5</v>
      </c>
      <c r="S978" t="e">
        <f t="shared" si="263"/>
        <v>#NAME?</v>
      </c>
      <c r="T978">
        <v>0</v>
      </c>
      <c r="U978" t="e">
        <f t="shared" si="264"/>
        <v>#NAME?</v>
      </c>
      <c r="V978">
        <v>256</v>
      </c>
      <c r="W978" t="e">
        <f t="shared" si="265"/>
        <v>#NAME?</v>
      </c>
      <c r="X978">
        <v>126</v>
      </c>
      <c r="Y978" t="e">
        <f t="shared" si="266"/>
        <v>#NAME?</v>
      </c>
      <c r="Z978">
        <v>0</v>
      </c>
      <c r="AA978" t="e">
        <f t="shared" si="267"/>
        <v>#NAME?</v>
      </c>
      <c r="AB978">
        <v>48</v>
      </c>
      <c r="AC978" t="e">
        <f t="shared" si="268"/>
        <v>#NAME?</v>
      </c>
      <c r="AD978">
        <v>1</v>
      </c>
      <c r="AE978" t="e">
        <f t="shared" si="269"/>
        <v>#NAME?</v>
      </c>
      <c r="AF978" t="s">
        <v>63</v>
      </c>
      <c r="AG978" t="s">
        <v>64</v>
      </c>
      <c r="AH978">
        <v>1505290</v>
      </c>
      <c r="AI978">
        <v>1506738</v>
      </c>
      <c r="AJ978">
        <v>301202</v>
      </c>
      <c r="AK978">
        <v>3008195</v>
      </c>
      <c r="AL978">
        <v>10000</v>
      </c>
      <c r="AR978">
        <v>10000</v>
      </c>
      <c r="AS978">
        <v>512405.9</v>
      </c>
      <c r="AT978">
        <v>5</v>
      </c>
      <c r="AU978">
        <v>100000</v>
      </c>
      <c r="AV978">
        <v>126</v>
      </c>
      <c r="AW978" t="s">
        <v>60</v>
      </c>
      <c r="AX978" t="s">
        <v>61</v>
      </c>
      <c r="AY978" t="s">
        <v>62</v>
      </c>
      <c r="BA978">
        <v>7</v>
      </c>
      <c r="BB978">
        <v>1</v>
      </c>
      <c r="BD978">
        <v>41.134300000000003</v>
      </c>
      <c r="BE978">
        <v>11.574199999999999</v>
      </c>
      <c r="BF978">
        <v>110689</v>
      </c>
      <c r="BH978">
        <v>12405.9</v>
      </c>
      <c r="BN978">
        <v>28068528</v>
      </c>
      <c r="BO978">
        <v>57942598</v>
      </c>
      <c r="BP978">
        <v>2013425</v>
      </c>
      <c r="BQ978">
        <v>4945</v>
      </c>
      <c r="BR978">
        <v>0.23749600000000001</v>
      </c>
      <c r="BY978" t="s">
        <v>4742</v>
      </c>
      <c r="BZ978" t="s">
        <v>8414</v>
      </c>
      <c r="CA978" t="s">
        <v>58</v>
      </c>
      <c r="CB978" t="str">
        <f t="shared" si="270"/>
        <v>ZYRA_SCATTER_5i5d100000k nrq=0</v>
      </c>
      <c r="CC978">
        <f t="shared" si="271"/>
        <v>126</v>
      </c>
    </row>
    <row r="979" spans="1:81" x14ac:dyDescent="0.4">
      <c r="A979" t="s">
        <v>1047</v>
      </c>
      <c r="B979" t="s">
        <v>58</v>
      </c>
      <c r="C979" t="s">
        <v>281</v>
      </c>
      <c r="D979" t="e">
        <f t="shared" si="255"/>
        <v>#NAME?</v>
      </c>
      <c r="E979">
        <v>10000</v>
      </c>
      <c r="F979" t="e">
        <f t="shared" si="256"/>
        <v>#NAME?</v>
      </c>
      <c r="G979" t="s">
        <v>60</v>
      </c>
      <c r="H979" t="e">
        <f t="shared" si="257"/>
        <v>#NAME?</v>
      </c>
      <c r="I979" t="s">
        <v>61</v>
      </c>
      <c r="J979" t="e">
        <f t="shared" si="258"/>
        <v>#NAME?</v>
      </c>
      <c r="K979" t="s">
        <v>62</v>
      </c>
      <c r="L979" t="e">
        <f t="shared" si="259"/>
        <v>#NAME?</v>
      </c>
      <c r="M979" t="e">
        <f t="shared" si="260"/>
        <v>#NAME?</v>
      </c>
      <c r="N979">
        <v>100000</v>
      </c>
      <c r="O979" t="e">
        <f t="shared" si="261"/>
        <v>#NAME?</v>
      </c>
      <c r="P979">
        <v>5</v>
      </c>
      <c r="Q979" t="e">
        <f t="shared" si="262"/>
        <v>#NAME?</v>
      </c>
      <c r="R979">
        <v>5</v>
      </c>
      <c r="S979" t="e">
        <f t="shared" si="263"/>
        <v>#NAME?</v>
      </c>
      <c r="T979">
        <v>0</v>
      </c>
      <c r="U979" t="e">
        <f t="shared" si="264"/>
        <v>#NAME?</v>
      </c>
      <c r="V979">
        <v>256</v>
      </c>
      <c r="W979" t="e">
        <f t="shared" si="265"/>
        <v>#NAME?</v>
      </c>
      <c r="X979">
        <v>126</v>
      </c>
      <c r="Y979" t="e">
        <f t="shared" si="266"/>
        <v>#NAME?</v>
      </c>
      <c r="Z979">
        <v>0</v>
      </c>
      <c r="AA979" t="e">
        <f t="shared" si="267"/>
        <v>#NAME?</v>
      </c>
      <c r="AB979">
        <v>48</v>
      </c>
      <c r="AC979" t="e">
        <f t="shared" si="268"/>
        <v>#NAME?</v>
      </c>
      <c r="AD979">
        <v>2</v>
      </c>
      <c r="AE979" t="e">
        <f t="shared" si="269"/>
        <v>#NAME?</v>
      </c>
      <c r="AF979" t="s">
        <v>63</v>
      </c>
      <c r="AG979" t="s">
        <v>64</v>
      </c>
      <c r="AH979">
        <v>1473646</v>
      </c>
      <c r="AI979">
        <v>1474558</v>
      </c>
      <c r="AJ979">
        <v>294820</v>
      </c>
      <c r="AK979">
        <v>2946284</v>
      </c>
      <c r="AL979">
        <v>10000</v>
      </c>
      <c r="AR979">
        <v>10000</v>
      </c>
      <c r="AS979">
        <v>512664</v>
      </c>
      <c r="AT979">
        <v>5</v>
      </c>
      <c r="AU979">
        <v>100000</v>
      </c>
      <c r="AV979">
        <v>126</v>
      </c>
      <c r="AW979" t="s">
        <v>60</v>
      </c>
      <c r="AX979" t="s">
        <v>61</v>
      </c>
      <c r="AY979" t="s">
        <v>62</v>
      </c>
      <c r="BA979">
        <v>7</v>
      </c>
      <c r="BB979">
        <v>1</v>
      </c>
      <c r="BD979">
        <v>42.670499999999997</v>
      </c>
      <c r="BE979">
        <v>11.8719</v>
      </c>
      <c r="BF979">
        <v>113200</v>
      </c>
      <c r="BH979">
        <v>12664</v>
      </c>
      <c r="BN979">
        <v>27467691</v>
      </c>
      <c r="BO979">
        <v>57360310</v>
      </c>
      <c r="BP979">
        <v>1995155</v>
      </c>
      <c r="BQ979">
        <v>4930</v>
      </c>
      <c r="BR979">
        <v>0.22681899999999999</v>
      </c>
      <c r="BY979" t="s">
        <v>4743</v>
      </c>
      <c r="BZ979" t="s">
        <v>8415</v>
      </c>
      <c r="CA979" t="s">
        <v>58</v>
      </c>
      <c r="CB979" t="str">
        <f t="shared" si="270"/>
        <v>ZYRA_SCATTER_5i5d100000k nrq=0</v>
      </c>
      <c r="CC979">
        <f t="shared" si="271"/>
        <v>126</v>
      </c>
    </row>
    <row r="980" spans="1:81" x14ac:dyDescent="0.4">
      <c r="A980" t="s">
        <v>1048</v>
      </c>
      <c r="B980" t="s">
        <v>58</v>
      </c>
      <c r="C980" t="s">
        <v>281</v>
      </c>
      <c r="D980" t="e">
        <f t="shared" si="255"/>
        <v>#NAME?</v>
      </c>
      <c r="E980">
        <v>10000</v>
      </c>
      <c r="F980" t="e">
        <f t="shared" si="256"/>
        <v>#NAME?</v>
      </c>
      <c r="G980" t="s">
        <v>60</v>
      </c>
      <c r="H980" t="e">
        <f t="shared" si="257"/>
        <v>#NAME?</v>
      </c>
      <c r="I980" t="s">
        <v>61</v>
      </c>
      <c r="J980" t="e">
        <f t="shared" si="258"/>
        <v>#NAME?</v>
      </c>
      <c r="K980" t="s">
        <v>62</v>
      </c>
      <c r="L980" t="e">
        <f t="shared" si="259"/>
        <v>#NAME?</v>
      </c>
      <c r="M980" t="e">
        <f t="shared" si="260"/>
        <v>#NAME?</v>
      </c>
      <c r="N980">
        <v>100000</v>
      </c>
      <c r="O980" t="e">
        <f t="shared" si="261"/>
        <v>#NAME?</v>
      </c>
      <c r="P980">
        <v>5</v>
      </c>
      <c r="Q980" t="e">
        <f t="shared" si="262"/>
        <v>#NAME?</v>
      </c>
      <c r="R980">
        <v>5</v>
      </c>
      <c r="S980" t="e">
        <f t="shared" si="263"/>
        <v>#NAME?</v>
      </c>
      <c r="T980">
        <v>0</v>
      </c>
      <c r="U980" t="e">
        <f t="shared" si="264"/>
        <v>#NAME?</v>
      </c>
      <c r="V980">
        <v>256</v>
      </c>
      <c r="W980" t="e">
        <f t="shared" si="265"/>
        <v>#NAME?</v>
      </c>
      <c r="X980">
        <v>125</v>
      </c>
      <c r="Y980" t="e">
        <f t="shared" si="266"/>
        <v>#NAME?</v>
      </c>
      <c r="Z980">
        <v>1</v>
      </c>
      <c r="AA980" t="e">
        <f t="shared" si="267"/>
        <v>#NAME?</v>
      </c>
      <c r="AB980">
        <v>48</v>
      </c>
      <c r="AC980" t="e">
        <f t="shared" si="268"/>
        <v>#NAME?</v>
      </c>
      <c r="AD980">
        <v>0</v>
      </c>
      <c r="AE980" t="e">
        <f t="shared" si="269"/>
        <v>#NAME?</v>
      </c>
      <c r="AF980" t="s">
        <v>63</v>
      </c>
      <c r="AG980" t="s">
        <v>64</v>
      </c>
      <c r="AH980">
        <v>1587809</v>
      </c>
      <c r="AI980">
        <v>1587571</v>
      </c>
      <c r="AJ980">
        <v>317538</v>
      </c>
      <c r="AK980">
        <v>3170801</v>
      </c>
      <c r="AL980">
        <v>10000</v>
      </c>
      <c r="AR980">
        <v>10000</v>
      </c>
      <c r="AS980">
        <v>512220.8</v>
      </c>
      <c r="AT980">
        <v>5</v>
      </c>
      <c r="AU980">
        <v>100000</v>
      </c>
      <c r="AV980">
        <v>125</v>
      </c>
      <c r="AW980" t="s">
        <v>60</v>
      </c>
      <c r="AX980" t="s">
        <v>61</v>
      </c>
      <c r="AY980" t="s">
        <v>62</v>
      </c>
      <c r="BA980">
        <v>7</v>
      </c>
      <c r="BB980">
        <v>1</v>
      </c>
      <c r="BD980">
        <v>40.982900000000001</v>
      </c>
      <c r="BE980">
        <v>11.261900000000001</v>
      </c>
      <c r="BF980">
        <v>104958</v>
      </c>
      <c r="BH980">
        <v>12220.8</v>
      </c>
      <c r="BN980">
        <v>29616914</v>
      </c>
      <c r="BO980">
        <v>61214349</v>
      </c>
      <c r="BP980">
        <v>2091098</v>
      </c>
      <c r="BQ980">
        <v>6051</v>
      </c>
      <c r="BR980">
        <v>0.242427</v>
      </c>
      <c r="BY980" t="s">
        <v>4744</v>
      </c>
      <c r="BZ980" t="s">
        <v>8416</v>
      </c>
      <c r="CA980" t="s">
        <v>58</v>
      </c>
      <c r="CB980" t="str">
        <f t="shared" si="270"/>
        <v>ZYRA_SCATTER_5i5d100000k nrq=1</v>
      </c>
      <c r="CC980">
        <f t="shared" si="271"/>
        <v>126</v>
      </c>
    </row>
    <row r="981" spans="1:81" x14ac:dyDescent="0.4">
      <c r="A981" t="s">
        <v>1049</v>
      </c>
      <c r="B981" t="s">
        <v>58</v>
      </c>
      <c r="C981" t="s">
        <v>281</v>
      </c>
      <c r="D981" t="e">
        <f t="shared" si="255"/>
        <v>#NAME?</v>
      </c>
      <c r="E981">
        <v>10000</v>
      </c>
      <c r="F981" t="e">
        <f t="shared" si="256"/>
        <v>#NAME?</v>
      </c>
      <c r="G981" t="s">
        <v>60</v>
      </c>
      <c r="H981" t="e">
        <f t="shared" si="257"/>
        <v>#NAME?</v>
      </c>
      <c r="I981" t="s">
        <v>61</v>
      </c>
      <c r="J981" t="e">
        <f t="shared" si="258"/>
        <v>#NAME?</v>
      </c>
      <c r="K981" t="s">
        <v>62</v>
      </c>
      <c r="L981" t="e">
        <f t="shared" si="259"/>
        <v>#NAME?</v>
      </c>
      <c r="M981" t="e">
        <f t="shared" si="260"/>
        <v>#NAME?</v>
      </c>
      <c r="N981">
        <v>100000</v>
      </c>
      <c r="O981" t="e">
        <f t="shared" si="261"/>
        <v>#NAME?</v>
      </c>
      <c r="P981">
        <v>5</v>
      </c>
      <c r="Q981" t="e">
        <f t="shared" si="262"/>
        <v>#NAME?</v>
      </c>
      <c r="R981">
        <v>5</v>
      </c>
      <c r="S981" t="e">
        <f t="shared" si="263"/>
        <v>#NAME?</v>
      </c>
      <c r="T981">
        <v>0</v>
      </c>
      <c r="U981" t="e">
        <f t="shared" si="264"/>
        <v>#NAME?</v>
      </c>
      <c r="V981">
        <v>256</v>
      </c>
      <c r="W981" t="e">
        <f t="shared" si="265"/>
        <v>#NAME?</v>
      </c>
      <c r="X981">
        <v>125</v>
      </c>
      <c r="Y981" t="e">
        <f t="shared" si="266"/>
        <v>#NAME?</v>
      </c>
      <c r="Z981">
        <v>1</v>
      </c>
      <c r="AA981" t="e">
        <f t="shared" si="267"/>
        <v>#NAME?</v>
      </c>
      <c r="AB981">
        <v>48</v>
      </c>
      <c r="AC981" t="e">
        <f t="shared" si="268"/>
        <v>#NAME?</v>
      </c>
      <c r="AD981">
        <v>1</v>
      </c>
      <c r="AE981" t="e">
        <f t="shared" si="269"/>
        <v>#NAME?</v>
      </c>
      <c r="AF981" t="s">
        <v>63</v>
      </c>
      <c r="AG981" t="s">
        <v>64</v>
      </c>
      <c r="AH981">
        <v>1471381</v>
      </c>
      <c r="AI981">
        <v>1472044</v>
      </c>
      <c r="AJ981">
        <v>294342</v>
      </c>
      <c r="AK981">
        <v>2941584</v>
      </c>
      <c r="AL981">
        <v>10000</v>
      </c>
      <c r="AR981">
        <v>10000</v>
      </c>
      <c r="AS981">
        <v>512345</v>
      </c>
      <c r="AT981">
        <v>5</v>
      </c>
      <c r="AU981">
        <v>100000</v>
      </c>
      <c r="AV981">
        <v>125</v>
      </c>
      <c r="AW981" t="s">
        <v>60</v>
      </c>
      <c r="AX981" t="s">
        <v>61</v>
      </c>
      <c r="AY981" t="s">
        <v>62</v>
      </c>
      <c r="BA981">
        <v>7</v>
      </c>
      <c r="BB981">
        <v>1</v>
      </c>
      <c r="BD981">
        <v>41.044199999999996</v>
      </c>
      <c r="BE981">
        <v>11.6572</v>
      </c>
      <c r="BF981">
        <v>113377</v>
      </c>
      <c r="BH981">
        <v>12345</v>
      </c>
      <c r="BN981">
        <v>27422994</v>
      </c>
      <c r="BO981">
        <v>56892280</v>
      </c>
      <c r="BP981">
        <v>1992848</v>
      </c>
      <c r="BQ981">
        <v>5930</v>
      </c>
      <c r="BR981">
        <v>0.23430999999999999</v>
      </c>
      <c r="BY981" t="s">
        <v>4745</v>
      </c>
      <c r="BZ981" t="s">
        <v>8417</v>
      </c>
      <c r="CA981" t="s">
        <v>58</v>
      </c>
      <c r="CB981" t="str">
        <f t="shared" si="270"/>
        <v>ZYRA_SCATTER_5i5d100000k nrq=1</v>
      </c>
      <c r="CC981">
        <f t="shared" si="271"/>
        <v>126</v>
      </c>
    </row>
    <row r="982" spans="1:81" x14ac:dyDescent="0.4">
      <c r="A982" t="s">
        <v>1050</v>
      </c>
      <c r="B982" t="s">
        <v>58</v>
      </c>
      <c r="C982" t="s">
        <v>281</v>
      </c>
      <c r="D982" t="e">
        <f t="shared" si="255"/>
        <v>#NAME?</v>
      </c>
      <c r="E982">
        <v>10000</v>
      </c>
      <c r="F982" t="e">
        <f t="shared" si="256"/>
        <v>#NAME?</v>
      </c>
      <c r="G982" t="s">
        <v>60</v>
      </c>
      <c r="H982" t="e">
        <f t="shared" si="257"/>
        <v>#NAME?</v>
      </c>
      <c r="I982" t="s">
        <v>61</v>
      </c>
      <c r="J982" t="e">
        <f t="shared" si="258"/>
        <v>#NAME?</v>
      </c>
      <c r="K982" t="s">
        <v>62</v>
      </c>
      <c r="L982" t="e">
        <f t="shared" si="259"/>
        <v>#NAME?</v>
      </c>
      <c r="M982" t="e">
        <f t="shared" si="260"/>
        <v>#NAME?</v>
      </c>
      <c r="N982">
        <v>100000</v>
      </c>
      <c r="O982" t="e">
        <f t="shared" si="261"/>
        <v>#NAME?</v>
      </c>
      <c r="P982">
        <v>5</v>
      </c>
      <c r="Q982" t="e">
        <f t="shared" si="262"/>
        <v>#NAME?</v>
      </c>
      <c r="R982">
        <v>5</v>
      </c>
      <c r="S982" t="e">
        <f t="shared" si="263"/>
        <v>#NAME?</v>
      </c>
      <c r="T982">
        <v>0</v>
      </c>
      <c r="U982" t="e">
        <f t="shared" si="264"/>
        <v>#NAME?</v>
      </c>
      <c r="V982">
        <v>256</v>
      </c>
      <c r="W982" t="e">
        <f t="shared" si="265"/>
        <v>#NAME?</v>
      </c>
      <c r="X982">
        <v>125</v>
      </c>
      <c r="Y982" t="e">
        <f t="shared" si="266"/>
        <v>#NAME?</v>
      </c>
      <c r="Z982">
        <v>1</v>
      </c>
      <c r="AA982" t="e">
        <f t="shared" si="267"/>
        <v>#NAME?</v>
      </c>
      <c r="AB982">
        <v>48</v>
      </c>
      <c r="AC982" t="e">
        <f t="shared" si="268"/>
        <v>#NAME?</v>
      </c>
      <c r="AD982">
        <v>2</v>
      </c>
      <c r="AE982" t="e">
        <f t="shared" si="269"/>
        <v>#NAME?</v>
      </c>
      <c r="AF982" t="s">
        <v>63</v>
      </c>
      <c r="AG982" t="s">
        <v>64</v>
      </c>
      <c r="AH982">
        <v>1573419</v>
      </c>
      <c r="AI982">
        <v>1572641</v>
      </c>
      <c r="AJ982">
        <v>314606</v>
      </c>
      <c r="AK982">
        <v>3142644</v>
      </c>
      <c r="AL982">
        <v>10000</v>
      </c>
      <c r="AR982">
        <v>10000</v>
      </c>
      <c r="AS982">
        <v>512611</v>
      </c>
      <c r="AT982">
        <v>5</v>
      </c>
      <c r="AU982">
        <v>100000</v>
      </c>
      <c r="AV982">
        <v>125</v>
      </c>
      <c r="AW982" t="s">
        <v>60</v>
      </c>
      <c r="AX982" t="s">
        <v>61</v>
      </c>
      <c r="AY982" t="s">
        <v>62</v>
      </c>
      <c r="BA982">
        <v>7</v>
      </c>
      <c r="BB982">
        <v>1</v>
      </c>
      <c r="BD982">
        <v>40.212400000000002</v>
      </c>
      <c r="BE982">
        <v>11.1403</v>
      </c>
      <c r="BF982">
        <v>106393</v>
      </c>
      <c r="BH982">
        <v>12611</v>
      </c>
      <c r="BN982">
        <v>29362002</v>
      </c>
      <c r="BO982">
        <v>60785787</v>
      </c>
      <c r="BP982">
        <v>2064441</v>
      </c>
      <c r="BQ982">
        <v>6264</v>
      </c>
      <c r="BR982">
        <v>0.25045200000000001</v>
      </c>
      <c r="BY982" t="s">
        <v>4746</v>
      </c>
      <c r="BZ982" t="s">
        <v>8418</v>
      </c>
      <c r="CA982" t="s">
        <v>58</v>
      </c>
      <c r="CB982" t="str">
        <f t="shared" si="270"/>
        <v>ZYRA_SCATTER_5i5d100000k nrq=1</v>
      </c>
      <c r="CC982">
        <f t="shared" si="271"/>
        <v>126</v>
      </c>
    </row>
    <row r="983" spans="1:81" x14ac:dyDescent="0.4">
      <c r="A983" t="s">
        <v>1051</v>
      </c>
      <c r="B983" t="s">
        <v>58</v>
      </c>
      <c r="C983" t="s">
        <v>281</v>
      </c>
      <c r="D983" t="e">
        <f t="shared" si="255"/>
        <v>#NAME?</v>
      </c>
      <c r="E983">
        <v>10000</v>
      </c>
      <c r="F983" t="e">
        <f t="shared" si="256"/>
        <v>#NAME?</v>
      </c>
      <c r="G983" t="s">
        <v>60</v>
      </c>
      <c r="H983" t="e">
        <f t="shared" si="257"/>
        <v>#NAME?</v>
      </c>
      <c r="I983" t="s">
        <v>61</v>
      </c>
      <c r="J983" t="e">
        <f t="shared" si="258"/>
        <v>#NAME?</v>
      </c>
      <c r="K983" t="s">
        <v>62</v>
      </c>
      <c r="L983" t="e">
        <f t="shared" si="259"/>
        <v>#NAME?</v>
      </c>
      <c r="M983" t="e">
        <f t="shared" si="260"/>
        <v>#NAME?</v>
      </c>
      <c r="N983">
        <v>100000</v>
      </c>
      <c r="O983" t="e">
        <f t="shared" si="261"/>
        <v>#NAME?</v>
      </c>
      <c r="P983">
        <v>5</v>
      </c>
      <c r="Q983" t="e">
        <f t="shared" si="262"/>
        <v>#NAME?</v>
      </c>
      <c r="R983">
        <v>5</v>
      </c>
      <c r="S983" t="e">
        <f t="shared" si="263"/>
        <v>#NAME?</v>
      </c>
      <c r="T983">
        <v>0</v>
      </c>
      <c r="U983" t="e">
        <f t="shared" si="264"/>
        <v>#NAME?</v>
      </c>
      <c r="V983">
        <v>256</v>
      </c>
      <c r="W983" t="e">
        <f t="shared" si="265"/>
        <v>#NAME?</v>
      </c>
      <c r="X983">
        <v>144</v>
      </c>
      <c r="Y983" t="e">
        <f t="shared" si="266"/>
        <v>#NAME?</v>
      </c>
      <c r="Z983">
        <v>0</v>
      </c>
      <c r="AA983" t="e">
        <f t="shared" si="267"/>
        <v>#NAME?</v>
      </c>
      <c r="AB983">
        <v>48</v>
      </c>
      <c r="AC983" t="e">
        <f t="shared" si="268"/>
        <v>#NAME?</v>
      </c>
      <c r="AD983">
        <v>0</v>
      </c>
      <c r="AE983" t="e">
        <f t="shared" si="269"/>
        <v>#NAME?</v>
      </c>
      <c r="AF983" t="s">
        <v>63</v>
      </c>
      <c r="AG983" t="s">
        <v>64</v>
      </c>
      <c r="AH983">
        <v>1488008</v>
      </c>
      <c r="AI983">
        <v>1488079</v>
      </c>
      <c r="AJ983">
        <v>297608</v>
      </c>
      <c r="AK983">
        <v>2971966</v>
      </c>
      <c r="AL983">
        <v>10000</v>
      </c>
      <c r="AR983">
        <v>10000</v>
      </c>
      <c r="AS983">
        <v>513678</v>
      </c>
      <c r="AT983">
        <v>5</v>
      </c>
      <c r="AU983">
        <v>100000</v>
      </c>
      <c r="AV983">
        <v>144</v>
      </c>
      <c r="AW983" t="s">
        <v>60</v>
      </c>
      <c r="AX983" t="s">
        <v>61</v>
      </c>
      <c r="AY983" t="s">
        <v>62</v>
      </c>
      <c r="BA983">
        <v>7</v>
      </c>
      <c r="BB983">
        <v>1</v>
      </c>
      <c r="BD983">
        <v>41.420099999999998</v>
      </c>
      <c r="BE983">
        <v>11.101599999999999</v>
      </c>
      <c r="BF983">
        <v>127921</v>
      </c>
      <c r="BH983">
        <v>13678</v>
      </c>
      <c r="BN983">
        <v>27780919</v>
      </c>
      <c r="BO983">
        <v>55040124</v>
      </c>
      <c r="BP983">
        <v>1938743</v>
      </c>
      <c r="BQ983">
        <v>5369</v>
      </c>
      <c r="BR983">
        <v>0.215534</v>
      </c>
      <c r="BY983" t="s">
        <v>4747</v>
      </c>
      <c r="BZ983" t="s">
        <v>8419</v>
      </c>
      <c r="CA983" t="s">
        <v>58</v>
      </c>
      <c r="CB983" t="str">
        <f t="shared" si="270"/>
        <v>ZYRA_SCATTER_5i5d100000k nrq=0</v>
      </c>
      <c r="CC983">
        <f t="shared" si="271"/>
        <v>144</v>
      </c>
    </row>
    <row r="984" spans="1:81" x14ac:dyDescent="0.4">
      <c r="A984" t="s">
        <v>1053</v>
      </c>
      <c r="B984" t="s">
        <v>58</v>
      </c>
      <c r="C984" t="s">
        <v>281</v>
      </c>
      <c r="D984" t="e">
        <f t="shared" si="255"/>
        <v>#NAME?</v>
      </c>
      <c r="E984">
        <v>10000</v>
      </c>
      <c r="F984" t="e">
        <f t="shared" si="256"/>
        <v>#NAME?</v>
      </c>
      <c r="G984" t="s">
        <v>60</v>
      </c>
      <c r="H984" t="e">
        <f t="shared" si="257"/>
        <v>#NAME?</v>
      </c>
      <c r="I984" t="s">
        <v>61</v>
      </c>
      <c r="J984" t="e">
        <f t="shared" si="258"/>
        <v>#NAME?</v>
      </c>
      <c r="K984" t="s">
        <v>62</v>
      </c>
      <c r="L984" t="e">
        <f t="shared" si="259"/>
        <v>#NAME?</v>
      </c>
      <c r="M984" t="e">
        <f t="shared" si="260"/>
        <v>#NAME?</v>
      </c>
      <c r="N984">
        <v>100000</v>
      </c>
      <c r="O984" t="e">
        <f t="shared" si="261"/>
        <v>#NAME?</v>
      </c>
      <c r="P984">
        <v>5</v>
      </c>
      <c r="Q984" t="e">
        <f t="shared" si="262"/>
        <v>#NAME?</v>
      </c>
      <c r="R984">
        <v>5</v>
      </c>
      <c r="S984" t="e">
        <f t="shared" si="263"/>
        <v>#NAME?</v>
      </c>
      <c r="T984">
        <v>0</v>
      </c>
      <c r="U984" t="e">
        <f t="shared" si="264"/>
        <v>#NAME?</v>
      </c>
      <c r="V984">
        <v>256</v>
      </c>
      <c r="W984" t="e">
        <f t="shared" si="265"/>
        <v>#NAME?</v>
      </c>
      <c r="X984">
        <v>144</v>
      </c>
      <c r="Y984" t="e">
        <f t="shared" si="266"/>
        <v>#NAME?</v>
      </c>
      <c r="Z984">
        <v>0</v>
      </c>
      <c r="AA984" t="e">
        <f t="shared" si="267"/>
        <v>#NAME?</v>
      </c>
      <c r="AB984">
        <v>48</v>
      </c>
      <c r="AC984" t="e">
        <f t="shared" si="268"/>
        <v>#NAME?</v>
      </c>
      <c r="AD984">
        <v>1</v>
      </c>
      <c r="AE984" t="e">
        <f t="shared" si="269"/>
        <v>#NAME?</v>
      </c>
      <c r="AF984" t="s">
        <v>63</v>
      </c>
      <c r="AG984" t="s">
        <v>64</v>
      </c>
      <c r="AH984">
        <v>1477420</v>
      </c>
      <c r="AI984">
        <v>1476713</v>
      </c>
      <c r="AJ984">
        <v>295413</v>
      </c>
      <c r="AK984">
        <v>2951232</v>
      </c>
      <c r="AL984">
        <v>10000</v>
      </c>
      <c r="AR984">
        <v>10000</v>
      </c>
      <c r="AS984">
        <v>513619.7</v>
      </c>
      <c r="AT984">
        <v>5</v>
      </c>
      <c r="AU984">
        <v>100000</v>
      </c>
      <c r="AV984">
        <v>144</v>
      </c>
      <c r="AW984" t="s">
        <v>60</v>
      </c>
      <c r="AX984" t="s">
        <v>61</v>
      </c>
      <c r="AY984" t="s">
        <v>62</v>
      </c>
      <c r="BA984">
        <v>7</v>
      </c>
      <c r="BB984">
        <v>1</v>
      </c>
      <c r="BD984">
        <v>41.715299999999999</v>
      </c>
      <c r="BE984">
        <v>11.343999999999999</v>
      </c>
      <c r="BF984">
        <v>128883</v>
      </c>
      <c r="BH984">
        <v>13619.7</v>
      </c>
      <c r="BN984">
        <v>27540518</v>
      </c>
      <c r="BO984">
        <v>55218177</v>
      </c>
      <c r="BP984">
        <v>1971803</v>
      </c>
      <c r="BQ984">
        <v>5867</v>
      </c>
      <c r="BR984">
        <v>0.21192900000000001</v>
      </c>
      <c r="BY984" t="s">
        <v>4748</v>
      </c>
      <c r="BZ984" t="s">
        <v>8420</v>
      </c>
      <c r="CA984" t="s">
        <v>58</v>
      </c>
      <c r="CB984" t="str">
        <f t="shared" si="270"/>
        <v>ZYRA_SCATTER_5i5d100000k nrq=0</v>
      </c>
      <c r="CC984">
        <f t="shared" si="271"/>
        <v>144</v>
      </c>
    </row>
    <row r="985" spans="1:81" x14ac:dyDescent="0.4">
      <c r="A985" t="s">
        <v>1054</v>
      </c>
      <c r="B985" t="s">
        <v>58</v>
      </c>
      <c r="C985" t="s">
        <v>78</v>
      </c>
      <c r="D985" t="e">
        <f t="shared" si="255"/>
        <v>#NAME?</v>
      </c>
      <c r="E985">
        <v>10000</v>
      </c>
      <c r="F985" t="e">
        <f t="shared" si="256"/>
        <v>#NAME?</v>
      </c>
      <c r="G985" t="s">
        <v>60</v>
      </c>
      <c r="H985" t="e">
        <f t="shared" si="257"/>
        <v>#NAME?</v>
      </c>
      <c r="I985" t="s">
        <v>61</v>
      </c>
      <c r="J985" t="e">
        <f t="shared" si="258"/>
        <v>#NAME?</v>
      </c>
      <c r="K985" t="s">
        <v>62</v>
      </c>
      <c r="L985" t="e">
        <f t="shared" si="259"/>
        <v>#NAME?</v>
      </c>
      <c r="M985" t="e">
        <f t="shared" si="260"/>
        <v>#NAME?</v>
      </c>
      <c r="N985">
        <v>100000</v>
      </c>
      <c r="O985" t="e">
        <f t="shared" si="261"/>
        <v>#NAME?</v>
      </c>
      <c r="P985">
        <v>20</v>
      </c>
      <c r="Q985" t="e">
        <f t="shared" si="262"/>
        <v>#NAME?</v>
      </c>
      <c r="R985">
        <v>20</v>
      </c>
      <c r="S985" t="e">
        <f t="shared" si="263"/>
        <v>#NAME?</v>
      </c>
      <c r="T985">
        <v>0</v>
      </c>
      <c r="U985" t="e">
        <f t="shared" si="264"/>
        <v>#NAME?</v>
      </c>
      <c r="V985">
        <v>256</v>
      </c>
      <c r="W985" t="e">
        <f t="shared" si="265"/>
        <v>#NAME?</v>
      </c>
      <c r="X985">
        <v>35</v>
      </c>
      <c r="Y985" t="e">
        <f t="shared" si="266"/>
        <v>#NAME?</v>
      </c>
      <c r="Z985">
        <v>1</v>
      </c>
      <c r="AA985" t="e">
        <f t="shared" si="267"/>
        <v>#NAME?</v>
      </c>
      <c r="AB985">
        <v>48</v>
      </c>
      <c r="AC985" t="e">
        <f t="shared" si="268"/>
        <v>#NAME?</v>
      </c>
      <c r="AD985">
        <v>1</v>
      </c>
      <c r="AE985" t="e">
        <f t="shared" si="269"/>
        <v>#NAME?</v>
      </c>
      <c r="AF985" t="s">
        <v>65</v>
      </c>
      <c r="AG985" t="s">
        <v>64</v>
      </c>
      <c r="AH985">
        <v>48668926</v>
      </c>
      <c r="AI985">
        <v>48652629</v>
      </c>
      <c r="AJ985">
        <v>9732155</v>
      </c>
      <c r="AK985">
        <v>24304130</v>
      </c>
      <c r="AL985">
        <v>10000</v>
      </c>
      <c r="AR985">
        <v>10000</v>
      </c>
      <c r="AS985">
        <v>204181.76000000001</v>
      </c>
      <c r="AT985">
        <v>20</v>
      </c>
      <c r="AU985">
        <v>100000</v>
      </c>
      <c r="AV985">
        <v>35</v>
      </c>
      <c r="AW985" t="s">
        <v>60</v>
      </c>
      <c r="AX985" t="s">
        <v>61</v>
      </c>
      <c r="AY985" t="s">
        <v>62</v>
      </c>
      <c r="BA985">
        <v>8</v>
      </c>
      <c r="BB985">
        <v>1</v>
      </c>
      <c r="BD985">
        <v>23.414200000000001</v>
      </c>
      <c r="BE985">
        <v>0.171595</v>
      </c>
      <c r="BF985">
        <v>3627.61</v>
      </c>
      <c r="BH985">
        <v>4181.76</v>
      </c>
      <c r="BY985" t="s">
        <v>4749</v>
      </c>
      <c r="BZ985" t="s">
        <v>8421</v>
      </c>
      <c r="CA985" t="s">
        <v>58</v>
      </c>
      <c r="CB985" t="str">
        <f t="shared" si="270"/>
        <v>ZYRA_CLUSTER_20i20d100000k nrq=1</v>
      </c>
      <c r="CC985">
        <f t="shared" si="271"/>
        <v>36</v>
      </c>
    </row>
    <row r="986" spans="1:81" x14ac:dyDescent="0.4">
      <c r="A986" t="s">
        <v>1055</v>
      </c>
      <c r="B986" t="s">
        <v>58</v>
      </c>
      <c r="C986" t="s">
        <v>3765</v>
      </c>
      <c r="D986" t="e">
        <f t="shared" si="255"/>
        <v>#NAME?</v>
      </c>
      <c r="E986">
        <v>10000</v>
      </c>
      <c r="F986" t="e">
        <f t="shared" si="256"/>
        <v>#NAME?</v>
      </c>
      <c r="G986" t="s">
        <v>60</v>
      </c>
      <c r="H986" t="e">
        <f t="shared" si="257"/>
        <v>#NAME?</v>
      </c>
      <c r="I986" t="s">
        <v>61</v>
      </c>
      <c r="J986" t="e">
        <f t="shared" si="258"/>
        <v>#NAME?</v>
      </c>
      <c r="K986" t="s">
        <v>62</v>
      </c>
      <c r="L986" t="e">
        <f t="shared" si="259"/>
        <v>#NAME?</v>
      </c>
      <c r="M986" t="e">
        <f t="shared" si="260"/>
        <v>#NAME?</v>
      </c>
      <c r="N986">
        <v>100000</v>
      </c>
      <c r="O986" t="e">
        <f t="shared" si="261"/>
        <v>#NAME?</v>
      </c>
      <c r="P986">
        <v>0</v>
      </c>
      <c r="Q986" t="e">
        <f t="shared" si="262"/>
        <v>#NAME?</v>
      </c>
      <c r="R986">
        <v>0</v>
      </c>
      <c r="S986" t="e">
        <f t="shared" si="263"/>
        <v>#NAME?</v>
      </c>
      <c r="T986">
        <v>0</v>
      </c>
      <c r="U986" t="e">
        <f t="shared" si="264"/>
        <v>#NAME?</v>
      </c>
      <c r="V986">
        <v>256</v>
      </c>
      <c r="W986" t="e">
        <f t="shared" si="265"/>
        <v>#NAME?</v>
      </c>
      <c r="X986">
        <v>71</v>
      </c>
      <c r="Y986" t="e">
        <f t="shared" si="266"/>
        <v>#NAME?</v>
      </c>
      <c r="Z986">
        <v>1</v>
      </c>
      <c r="AA986" t="e">
        <f t="shared" si="267"/>
        <v>#NAME?</v>
      </c>
      <c r="AB986">
        <v>48</v>
      </c>
      <c r="AC986" t="e">
        <f t="shared" si="268"/>
        <v>#NAME?</v>
      </c>
      <c r="AD986">
        <v>1</v>
      </c>
      <c r="AE986" t="e">
        <f t="shared" si="269"/>
        <v>#NAME?</v>
      </c>
      <c r="AF986" t="s">
        <v>65</v>
      </c>
      <c r="AG986" t="s">
        <v>64</v>
      </c>
      <c r="AJ986">
        <v>0</v>
      </c>
      <c r="AK986">
        <v>90079904</v>
      </c>
      <c r="AL986">
        <v>10000</v>
      </c>
      <c r="AR986">
        <v>10000</v>
      </c>
      <c r="AS986">
        <v>1310.83</v>
      </c>
      <c r="AT986">
        <v>0</v>
      </c>
      <c r="AU986">
        <v>100000</v>
      </c>
      <c r="AV986">
        <v>71</v>
      </c>
      <c r="AW986" t="s">
        <v>60</v>
      </c>
      <c r="AX986" t="s">
        <v>61</v>
      </c>
      <c r="AY986" t="s">
        <v>62</v>
      </c>
      <c r="BA986">
        <v>8</v>
      </c>
      <c r="BB986">
        <v>1</v>
      </c>
      <c r="BD986">
        <v>24.718599999999999</v>
      </c>
      <c r="BE986">
        <v>6.9725700000000002E-2</v>
      </c>
      <c r="BF986">
        <v>2121.83</v>
      </c>
      <c r="BH986">
        <v>1310.83</v>
      </c>
      <c r="BN986">
        <v>7564732</v>
      </c>
      <c r="BO986">
        <v>893623207</v>
      </c>
      <c r="BP986">
        <v>21211</v>
      </c>
      <c r="BQ986">
        <v>12094</v>
      </c>
      <c r="BR986">
        <v>0</v>
      </c>
      <c r="BY986" t="s">
        <v>4750</v>
      </c>
      <c r="BZ986" t="s">
        <v>8422</v>
      </c>
      <c r="CA986" t="s">
        <v>58</v>
      </c>
      <c r="CB986" t="str">
        <f t="shared" si="270"/>
        <v>ZYRA_CLUSTER_0i0d100000k nrq=1</v>
      </c>
      <c r="CC986">
        <f t="shared" si="271"/>
        <v>72</v>
      </c>
    </row>
    <row r="987" spans="1:81" x14ac:dyDescent="0.4">
      <c r="A987" t="s">
        <v>1057</v>
      </c>
      <c r="B987" t="s">
        <v>58</v>
      </c>
      <c r="C987" t="s">
        <v>281</v>
      </c>
      <c r="D987" t="e">
        <f t="shared" si="255"/>
        <v>#NAME?</v>
      </c>
      <c r="E987">
        <v>10000</v>
      </c>
      <c r="F987" t="e">
        <f t="shared" si="256"/>
        <v>#NAME?</v>
      </c>
      <c r="G987" t="s">
        <v>60</v>
      </c>
      <c r="H987" t="e">
        <f t="shared" si="257"/>
        <v>#NAME?</v>
      </c>
      <c r="I987" t="s">
        <v>61</v>
      </c>
      <c r="J987" t="e">
        <f t="shared" si="258"/>
        <v>#NAME?</v>
      </c>
      <c r="K987" t="s">
        <v>62</v>
      </c>
      <c r="L987" t="e">
        <f t="shared" si="259"/>
        <v>#NAME?</v>
      </c>
      <c r="M987" t="e">
        <f t="shared" si="260"/>
        <v>#NAME?</v>
      </c>
      <c r="N987">
        <v>100000</v>
      </c>
      <c r="O987" t="e">
        <f t="shared" si="261"/>
        <v>#NAME?</v>
      </c>
      <c r="P987">
        <v>5</v>
      </c>
      <c r="Q987" t="e">
        <f t="shared" si="262"/>
        <v>#NAME?</v>
      </c>
      <c r="R987">
        <v>5</v>
      </c>
      <c r="S987" t="e">
        <f t="shared" si="263"/>
        <v>#NAME?</v>
      </c>
      <c r="T987">
        <v>0</v>
      </c>
      <c r="U987" t="e">
        <f t="shared" si="264"/>
        <v>#NAME?</v>
      </c>
      <c r="V987">
        <v>256</v>
      </c>
      <c r="W987" t="e">
        <f t="shared" si="265"/>
        <v>#NAME?</v>
      </c>
      <c r="X987">
        <v>144</v>
      </c>
      <c r="Y987" t="e">
        <f t="shared" si="266"/>
        <v>#NAME?</v>
      </c>
      <c r="Z987">
        <v>0</v>
      </c>
      <c r="AA987" t="e">
        <f t="shared" si="267"/>
        <v>#NAME?</v>
      </c>
      <c r="AB987">
        <v>48</v>
      </c>
      <c r="AC987" t="e">
        <f t="shared" si="268"/>
        <v>#NAME?</v>
      </c>
      <c r="AD987">
        <v>2</v>
      </c>
      <c r="AE987" t="e">
        <f t="shared" si="269"/>
        <v>#NAME?</v>
      </c>
      <c r="AF987" t="s">
        <v>63</v>
      </c>
      <c r="AG987" t="s">
        <v>64</v>
      </c>
      <c r="AH987">
        <v>1476431</v>
      </c>
      <c r="AI987">
        <v>1474549</v>
      </c>
      <c r="AJ987">
        <v>295098</v>
      </c>
      <c r="AK987">
        <v>2948687</v>
      </c>
      <c r="AL987">
        <v>10000</v>
      </c>
      <c r="AR987">
        <v>10000</v>
      </c>
      <c r="AS987">
        <v>513685.2</v>
      </c>
      <c r="AT987">
        <v>5</v>
      </c>
      <c r="AU987">
        <v>100000</v>
      </c>
      <c r="AV987">
        <v>144</v>
      </c>
      <c r="AW987" t="s">
        <v>60</v>
      </c>
      <c r="AX987" t="s">
        <v>61</v>
      </c>
      <c r="AY987" t="s">
        <v>62</v>
      </c>
      <c r="BA987">
        <v>7</v>
      </c>
      <c r="BB987">
        <v>1</v>
      </c>
      <c r="BD987">
        <v>42.032699999999998</v>
      </c>
      <c r="BE987">
        <v>11.4017</v>
      </c>
      <c r="BF987">
        <v>128964</v>
      </c>
      <c r="BH987">
        <v>13685.2</v>
      </c>
      <c r="BN987">
        <v>27522678</v>
      </c>
      <c r="BO987">
        <v>55411526</v>
      </c>
      <c r="BP987">
        <v>1964201</v>
      </c>
      <c r="BQ987">
        <v>5707</v>
      </c>
      <c r="BR987">
        <v>0.21750700000000001</v>
      </c>
      <c r="BY987" t="s">
        <v>4751</v>
      </c>
      <c r="BZ987" t="s">
        <v>8423</v>
      </c>
      <c r="CA987" t="s">
        <v>58</v>
      </c>
      <c r="CB987" t="str">
        <f t="shared" si="270"/>
        <v>ZYRA_SCATTER_5i5d100000k nrq=0</v>
      </c>
      <c r="CC987">
        <f t="shared" si="271"/>
        <v>144</v>
      </c>
    </row>
    <row r="988" spans="1:81" x14ac:dyDescent="0.4">
      <c r="A988" t="s">
        <v>1056</v>
      </c>
      <c r="B988" t="s">
        <v>58</v>
      </c>
      <c r="C988" t="s">
        <v>3765</v>
      </c>
      <c r="D988" t="e">
        <f t="shared" si="255"/>
        <v>#NAME?</v>
      </c>
      <c r="E988">
        <v>10000</v>
      </c>
      <c r="F988" t="e">
        <f t="shared" si="256"/>
        <v>#NAME?</v>
      </c>
      <c r="G988" t="s">
        <v>60</v>
      </c>
      <c r="H988" t="e">
        <f t="shared" si="257"/>
        <v>#NAME?</v>
      </c>
      <c r="I988" t="s">
        <v>61</v>
      </c>
      <c r="J988" t="e">
        <f t="shared" si="258"/>
        <v>#NAME?</v>
      </c>
      <c r="K988" t="s">
        <v>62</v>
      </c>
      <c r="L988" t="e">
        <f t="shared" si="259"/>
        <v>#NAME?</v>
      </c>
      <c r="M988" t="e">
        <f t="shared" si="260"/>
        <v>#NAME?</v>
      </c>
      <c r="N988">
        <v>100000</v>
      </c>
      <c r="O988" t="e">
        <f t="shared" si="261"/>
        <v>#NAME?</v>
      </c>
      <c r="P988">
        <v>20</v>
      </c>
      <c r="Q988" t="e">
        <f t="shared" si="262"/>
        <v>#NAME?</v>
      </c>
      <c r="R988">
        <v>20</v>
      </c>
      <c r="S988" t="e">
        <f t="shared" si="263"/>
        <v>#NAME?</v>
      </c>
      <c r="T988">
        <v>0</v>
      </c>
      <c r="U988" t="e">
        <f t="shared" si="264"/>
        <v>#NAME?</v>
      </c>
      <c r="V988">
        <v>256</v>
      </c>
      <c r="W988" t="e">
        <f t="shared" si="265"/>
        <v>#NAME?</v>
      </c>
      <c r="X988">
        <v>35</v>
      </c>
      <c r="Y988" t="e">
        <f t="shared" si="266"/>
        <v>#NAME?</v>
      </c>
      <c r="Z988">
        <v>1</v>
      </c>
      <c r="AA988" t="e">
        <f t="shared" si="267"/>
        <v>#NAME?</v>
      </c>
      <c r="AB988">
        <v>48</v>
      </c>
      <c r="AC988" t="e">
        <f t="shared" si="268"/>
        <v>#NAME?</v>
      </c>
      <c r="AD988">
        <v>1</v>
      </c>
      <c r="AE988" t="e">
        <f t="shared" si="269"/>
        <v>#NAME?</v>
      </c>
      <c r="AF988" t="s">
        <v>65</v>
      </c>
      <c r="AG988" t="s">
        <v>64</v>
      </c>
      <c r="AH988">
        <v>67706486</v>
      </c>
      <c r="AI988">
        <v>67714692</v>
      </c>
      <c r="AJ988">
        <v>13542117</v>
      </c>
      <c r="AK988">
        <v>33816054</v>
      </c>
      <c r="AL988">
        <v>10000</v>
      </c>
      <c r="AR988">
        <v>10000</v>
      </c>
      <c r="AS988">
        <v>201720.42</v>
      </c>
      <c r="AT988">
        <v>20</v>
      </c>
      <c r="AU988">
        <v>100000</v>
      </c>
      <c r="AV988">
        <v>35</v>
      </c>
      <c r="AW988" t="s">
        <v>60</v>
      </c>
      <c r="AX988" t="s">
        <v>61</v>
      </c>
      <c r="AY988" t="s">
        <v>62</v>
      </c>
      <c r="BA988">
        <v>8</v>
      </c>
      <c r="BB988">
        <v>1</v>
      </c>
      <c r="BD988">
        <v>26.963999999999999</v>
      </c>
      <c r="BE988">
        <v>0.734541</v>
      </c>
      <c r="BF988">
        <v>2787.5</v>
      </c>
      <c r="BH988">
        <v>1720.42</v>
      </c>
      <c r="BN988">
        <v>3086</v>
      </c>
      <c r="BO988">
        <v>338715731</v>
      </c>
      <c r="BP988">
        <v>695054</v>
      </c>
      <c r="BQ988">
        <v>57737</v>
      </c>
      <c r="BR988">
        <v>0</v>
      </c>
      <c r="BY988" t="s">
        <v>4752</v>
      </c>
      <c r="BZ988" t="s">
        <v>8424</v>
      </c>
      <c r="CA988" t="s">
        <v>58</v>
      </c>
      <c r="CB988" t="str">
        <f t="shared" si="270"/>
        <v>ZYRA_CLUSTER_20i20d100000k nrq=1</v>
      </c>
      <c r="CC988">
        <f t="shared" si="271"/>
        <v>36</v>
      </c>
    </row>
    <row r="989" spans="1:81" x14ac:dyDescent="0.4">
      <c r="A989" t="s">
        <v>1059</v>
      </c>
      <c r="B989" t="s">
        <v>58</v>
      </c>
      <c r="C989" t="s">
        <v>281</v>
      </c>
      <c r="D989" t="e">
        <f t="shared" si="255"/>
        <v>#NAME?</v>
      </c>
      <c r="E989">
        <v>10000</v>
      </c>
      <c r="F989" t="e">
        <f t="shared" si="256"/>
        <v>#NAME?</v>
      </c>
      <c r="G989" t="s">
        <v>60</v>
      </c>
      <c r="H989" t="e">
        <f t="shared" si="257"/>
        <v>#NAME?</v>
      </c>
      <c r="I989" t="s">
        <v>61</v>
      </c>
      <c r="J989" t="e">
        <f t="shared" si="258"/>
        <v>#NAME?</v>
      </c>
      <c r="K989" t="s">
        <v>62</v>
      </c>
      <c r="L989" t="e">
        <f t="shared" si="259"/>
        <v>#NAME?</v>
      </c>
      <c r="M989" t="e">
        <f t="shared" si="260"/>
        <v>#NAME?</v>
      </c>
      <c r="N989">
        <v>100000</v>
      </c>
      <c r="O989" t="e">
        <f t="shared" si="261"/>
        <v>#NAME?</v>
      </c>
      <c r="P989">
        <v>5</v>
      </c>
      <c r="Q989" t="e">
        <f t="shared" si="262"/>
        <v>#NAME?</v>
      </c>
      <c r="R989">
        <v>5</v>
      </c>
      <c r="S989" t="e">
        <f t="shared" si="263"/>
        <v>#NAME?</v>
      </c>
      <c r="T989">
        <v>0</v>
      </c>
      <c r="U989" t="e">
        <f t="shared" si="264"/>
        <v>#NAME?</v>
      </c>
      <c r="V989">
        <v>256</v>
      </c>
      <c r="W989" t="e">
        <f t="shared" si="265"/>
        <v>#NAME?</v>
      </c>
      <c r="X989">
        <v>143</v>
      </c>
      <c r="Y989" t="e">
        <f t="shared" si="266"/>
        <v>#NAME?</v>
      </c>
      <c r="Z989">
        <v>1</v>
      </c>
      <c r="AA989" t="e">
        <f t="shared" si="267"/>
        <v>#NAME?</v>
      </c>
      <c r="AB989">
        <v>48</v>
      </c>
      <c r="AC989" t="e">
        <f t="shared" si="268"/>
        <v>#NAME?</v>
      </c>
      <c r="AD989">
        <v>0</v>
      </c>
      <c r="AE989" t="e">
        <f t="shared" si="269"/>
        <v>#NAME?</v>
      </c>
      <c r="AF989" t="s">
        <v>63</v>
      </c>
      <c r="AG989" t="s">
        <v>64</v>
      </c>
      <c r="AH989">
        <v>1524364</v>
      </c>
      <c r="AI989">
        <v>1524280</v>
      </c>
      <c r="AJ989">
        <v>304864</v>
      </c>
      <c r="AK989">
        <v>3045511</v>
      </c>
      <c r="AL989">
        <v>10000</v>
      </c>
      <c r="AR989">
        <v>10000</v>
      </c>
      <c r="AS989">
        <v>513622.6</v>
      </c>
      <c r="AT989">
        <v>5</v>
      </c>
      <c r="AU989">
        <v>100000</v>
      </c>
      <c r="AV989">
        <v>143</v>
      </c>
      <c r="AW989" t="s">
        <v>60</v>
      </c>
      <c r="AX989" t="s">
        <v>61</v>
      </c>
      <c r="AY989" t="s">
        <v>62</v>
      </c>
      <c r="BA989">
        <v>7</v>
      </c>
      <c r="BB989">
        <v>1</v>
      </c>
      <c r="BD989">
        <v>41.2423</v>
      </c>
      <c r="BE989">
        <v>11.0732</v>
      </c>
      <c r="BF989">
        <v>124867</v>
      </c>
      <c r="BH989">
        <v>13622.6</v>
      </c>
      <c r="BN989">
        <v>28454288</v>
      </c>
      <c r="BO989">
        <v>57164080</v>
      </c>
      <c r="BP989">
        <v>2000823</v>
      </c>
      <c r="BQ989">
        <v>6554</v>
      </c>
      <c r="BR989">
        <v>0.22162599999999999</v>
      </c>
      <c r="BY989" t="s">
        <v>4753</v>
      </c>
      <c r="BZ989" t="s">
        <v>8425</v>
      </c>
      <c r="CA989" t="s">
        <v>58</v>
      </c>
      <c r="CB989" t="str">
        <f t="shared" si="270"/>
        <v>ZYRA_SCATTER_5i5d100000k nrq=1</v>
      </c>
      <c r="CC989">
        <f t="shared" si="271"/>
        <v>144</v>
      </c>
    </row>
    <row r="990" spans="1:81" x14ac:dyDescent="0.4">
      <c r="A990" t="s">
        <v>1060</v>
      </c>
      <c r="B990" t="s">
        <v>58</v>
      </c>
      <c r="C990" t="s">
        <v>281</v>
      </c>
      <c r="D990" t="e">
        <f t="shared" si="255"/>
        <v>#NAME?</v>
      </c>
      <c r="E990">
        <v>10000</v>
      </c>
      <c r="F990" t="e">
        <f t="shared" si="256"/>
        <v>#NAME?</v>
      </c>
      <c r="G990" t="s">
        <v>60</v>
      </c>
      <c r="H990" t="e">
        <f t="shared" si="257"/>
        <v>#NAME?</v>
      </c>
      <c r="I990" t="s">
        <v>61</v>
      </c>
      <c r="J990" t="e">
        <f t="shared" si="258"/>
        <v>#NAME?</v>
      </c>
      <c r="K990" t="s">
        <v>62</v>
      </c>
      <c r="L990" t="e">
        <f t="shared" si="259"/>
        <v>#NAME?</v>
      </c>
      <c r="M990" t="e">
        <f t="shared" si="260"/>
        <v>#NAME?</v>
      </c>
      <c r="N990">
        <v>100000</v>
      </c>
      <c r="O990" t="e">
        <f t="shared" si="261"/>
        <v>#NAME?</v>
      </c>
      <c r="P990">
        <v>5</v>
      </c>
      <c r="Q990" t="e">
        <f t="shared" si="262"/>
        <v>#NAME?</v>
      </c>
      <c r="R990">
        <v>5</v>
      </c>
      <c r="S990" t="e">
        <f t="shared" si="263"/>
        <v>#NAME?</v>
      </c>
      <c r="T990">
        <v>0</v>
      </c>
      <c r="U990" t="e">
        <f t="shared" si="264"/>
        <v>#NAME?</v>
      </c>
      <c r="V990">
        <v>256</v>
      </c>
      <c r="W990" t="e">
        <f t="shared" si="265"/>
        <v>#NAME?</v>
      </c>
      <c r="X990">
        <v>143</v>
      </c>
      <c r="Y990" t="e">
        <f t="shared" si="266"/>
        <v>#NAME?</v>
      </c>
      <c r="Z990">
        <v>1</v>
      </c>
      <c r="AA990" t="e">
        <f t="shared" si="267"/>
        <v>#NAME?</v>
      </c>
      <c r="AB990">
        <v>48</v>
      </c>
      <c r="AC990" t="e">
        <f t="shared" si="268"/>
        <v>#NAME?</v>
      </c>
      <c r="AD990">
        <v>1</v>
      </c>
      <c r="AE990" t="e">
        <f t="shared" si="269"/>
        <v>#NAME?</v>
      </c>
      <c r="AF990" t="s">
        <v>63</v>
      </c>
      <c r="AG990" t="s">
        <v>64</v>
      </c>
      <c r="AH990">
        <v>1460216</v>
      </c>
      <c r="AI990">
        <v>1456354</v>
      </c>
      <c r="AJ990">
        <v>291657</v>
      </c>
      <c r="AK990">
        <v>2913587</v>
      </c>
      <c r="AL990">
        <v>10000</v>
      </c>
      <c r="AR990">
        <v>10000</v>
      </c>
      <c r="AS990">
        <v>513992.2</v>
      </c>
      <c r="AT990">
        <v>5</v>
      </c>
      <c r="AU990">
        <v>100000</v>
      </c>
      <c r="AV990">
        <v>143</v>
      </c>
      <c r="AW990" t="s">
        <v>60</v>
      </c>
      <c r="AX990" t="s">
        <v>61</v>
      </c>
      <c r="AY990" t="s">
        <v>62</v>
      </c>
      <c r="BA990">
        <v>7</v>
      </c>
      <c r="BB990">
        <v>1</v>
      </c>
      <c r="BD990">
        <v>41.388599999999997</v>
      </c>
      <c r="BE990">
        <v>11.089700000000001</v>
      </c>
      <c r="BF990">
        <v>130479</v>
      </c>
      <c r="BH990">
        <v>13992.2</v>
      </c>
      <c r="BN990">
        <v>27213375</v>
      </c>
      <c r="BO990">
        <v>54198173</v>
      </c>
      <c r="BP990">
        <v>1922499</v>
      </c>
      <c r="BQ990">
        <v>6248</v>
      </c>
      <c r="BR990">
        <v>0.20810400000000001</v>
      </c>
      <c r="BY990" t="s">
        <v>4754</v>
      </c>
      <c r="BZ990" t="s">
        <v>8426</v>
      </c>
      <c r="CA990" t="s">
        <v>58</v>
      </c>
      <c r="CB990" t="str">
        <f t="shared" si="270"/>
        <v>ZYRA_SCATTER_5i5d100000k nrq=1</v>
      </c>
      <c r="CC990">
        <f t="shared" si="271"/>
        <v>144</v>
      </c>
    </row>
    <row r="991" spans="1:81" x14ac:dyDescent="0.4">
      <c r="A991" t="s">
        <v>1061</v>
      </c>
      <c r="B991" t="s">
        <v>58</v>
      </c>
      <c r="C991" t="s">
        <v>281</v>
      </c>
      <c r="D991" t="e">
        <f t="shared" si="255"/>
        <v>#NAME?</v>
      </c>
      <c r="E991">
        <v>10000</v>
      </c>
      <c r="F991" t="e">
        <f t="shared" si="256"/>
        <v>#NAME?</v>
      </c>
      <c r="G991" t="s">
        <v>60</v>
      </c>
      <c r="H991" t="e">
        <f t="shared" si="257"/>
        <v>#NAME?</v>
      </c>
      <c r="I991" t="s">
        <v>61</v>
      </c>
      <c r="J991" t="e">
        <f t="shared" si="258"/>
        <v>#NAME?</v>
      </c>
      <c r="K991" t="s">
        <v>62</v>
      </c>
      <c r="L991" t="e">
        <f t="shared" si="259"/>
        <v>#NAME?</v>
      </c>
      <c r="M991" t="e">
        <f t="shared" si="260"/>
        <v>#NAME?</v>
      </c>
      <c r="N991">
        <v>100000</v>
      </c>
      <c r="O991" t="e">
        <f t="shared" si="261"/>
        <v>#NAME?</v>
      </c>
      <c r="P991">
        <v>5</v>
      </c>
      <c r="Q991" t="e">
        <f t="shared" si="262"/>
        <v>#NAME?</v>
      </c>
      <c r="R991">
        <v>5</v>
      </c>
      <c r="S991" t="e">
        <f t="shared" si="263"/>
        <v>#NAME?</v>
      </c>
      <c r="T991">
        <v>0</v>
      </c>
      <c r="U991" t="e">
        <f t="shared" si="264"/>
        <v>#NAME?</v>
      </c>
      <c r="V991">
        <v>256</v>
      </c>
      <c r="W991" t="e">
        <f t="shared" si="265"/>
        <v>#NAME?</v>
      </c>
      <c r="X991">
        <v>143</v>
      </c>
      <c r="Y991" t="e">
        <f t="shared" si="266"/>
        <v>#NAME?</v>
      </c>
      <c r="Z991">
        <v>1</v>
      </c>
      <c r="AA991" t="e">
        <f t="shared" si="267"/>
        <v>#NAME?</v>
      </c>
      <c r="AB991">
        <v>48</v>
      </c>
      <c r="AC991" t="e">
        <f t="shared" si="268"/>
        <v>#NAME?</v>
      </c>
      <c r="AD991">
        <v>2</v>
      </c>
      <c r="AE991" t="e">
        <f t="shared" si="269"/>
        <v>#NAME?</v>
      </c>
      <c r="AF991" t="s">
        <v>63</v>
      </c>
      <c r="AG991" t="s">
        <v>64</v>
      </c>
      <c r="AH991">
        <v>1449049</v>
      </c>
      <c r="AI991">
        <v>1448793</v>
      </c>
      <c r="AJ991">
        <v>289784</v>
      </c>
      <c r="AK991">
        <v>2893450</v>
      </c>
      <c r="AL991">
        <v>10000</v>
      </c>
      <c r="AR991">
        <v>10000</v>
      </c>
      <c r="AS991">
        <v>513836.79999999999</v>
      </c>
      <c r="AT991">
        <v>5</v>
      </c>
      <c r="AU991">
        <v>100000</v>
      </c>
      <c r="AV991">
        <v>143</v>
      </c>
      <c r="AW991" t="s">
        <v>60</v>
      </c>
      <c r="AX991" t="s">
        <v>61</v>
      </c>
      <c r="AY991" t="s">
        <v>62</v>
      </c>
      <c r="BA991">
        <v>7</v>
      </c>
      <c r="BB991">
        <v>1</v>
      </c>
      <c r="BD991">
        <v>41.5685</v>
      </c>
      <c r="BE991">
        <v>11.1394</v>
      </c>
      <c r="BF991">
        <v>131452</v>
      </c>
      <c r="BH991">
        <v>13836.8</v>
      </c>
      <c r="BN991">
        <v>27025518</v>
      </c>
      <c r="BO991">
        <v>53647561</v>
      </c>
      <c r="BP991">
        <v>1908982</v>
      </c>
      <c r="BQ991">
        <v>6114</v>
      </c>
      <c r="BR991">
        <v>0.20651700000000001</v>
      </c>
      <c r="BY991" t="s">
        <v>4755</v>
      </c>
      <c r="BZ991" t="s">
        <v>8427</v>
      </c>
      <c r="CA991" t="s">
        <v>58</v>
      </c>
      <c r="CB991" t="str">
        <f t="shared" si="270"/>
        <v>ZYRA_SCATTER_5i5d100000k nrq=1</v>
      </c>
      <c r="CC991">
        <f t="shared" si="271"/>
        <v>144</v>
      </c>
    </row>
    <row r="992" spans="1:81" x14ac:dyDescent="0.4">
      <c r="A992" t="s">
        <v>1062</v>
      </c>
      <c r="B992" t="s">
        <v>58</v>
      </c>
      <c r="C992" t="s">
        <v>281</v>
      </c>
      <c r="D992" t="e">
        <f t="shared" si="255"/>
        <v>#NAME?</v>
      </c>
      <c r="E992">
        <v>10000</v>
      </c>
      <c r="F992" t="e">
        <f t="shared" si="256"/>
        <v>#NAME?</v>
      </c>
      <c r="G992" t="s">
        <v>60</v>
      </c>
      <c r="H992" t="e">
        <f t="shared" si="257"/>
        <v>#NAME?</v>
      </c>
      <c r="I992" t="s">
        <v>61</v>
      </c>
      <c r="J992" t="e">
        <f t="shared" si="258"/>
        <v>#NAME?</v>
      </c>
      <c r="K992" t="s">
        <v>62</v>
      </c>
      <c r="L992" t="e">
        <f t="shared" si="259"/>
        <v>#NAME?</v>
      </c>
      <c r="M992" t="e">
        <f t="shared" si="260"/>
        <v>#NAME?</v>
      </c>
      <c r="N992">
        <v>100000</v>
      </c>
      <c r="O992" t="e">
        <f t="shared" si="261"/>
        <v>#NAME?</v>
      </c>
      <c r="P992">
        <v>20</v>
      </c>
      <c r="Q992" t="e">
        <f t="shared" si="262"/>
        <v>#NAME?</v>
      </c>
      <c r="R992">
        <v>20</v>
      </c>
      <c r="S992" t="e">
        <f t="shared" si="263"/>
        <v>#NAME?</v>
      </c>
      <c r="T992">
        <v>0</v>
      </c>
      <c r="U992" t="e">
        <f t="shared" si="264"/>
        <v>#NAME?</v>
      </c>
      <c r="V992">
        <v>256</v>
      </c>
      <c r="W992" t="e">
        <f t="shared" si="265"/>
        <v>#NAME?</v>
      </c>
      <c r="X992">
        <v>1</v>
      </c>
      <c r="Y992" t="e">
        <f t="shared" si="266"/>
        <v>#NAME?</v>
      </c>
      <c r="Z992">
        <v>0</v>
      </c>
      <c r="AA992" t="e">
        <f t="shared" si="267"/>
        <v>#NAME?</v>
      </c>
      <c r="AB992">
        <v>48</v>
      </c>
      <c r="AC992" t="e">
        <f t="shared" si="268"/>
        <v>#NAME?</v>
      </c>
      <c r="AD992">
        <v>0</v>
      </c>
      <c r="AE992" t="e">
        <f t="shared" si="269"/>
        <v>#NAME?</v>
      </c>
      <c r="AF992" t="s">
        <v>63</v>
      </c>
      <c r="AG992" t="s">
        <v>64</v>
      </c>
      <c r="AH992">
        <v>5074509</v>
      </c>
      <c r="AI992">
        <v>5076870</v>
      </c>
      <c r="AJ992">
        <v>1015137</v>
      </c>
      <c r="AK992">
        <v>2534299</v>
      </c>
      <c r="AL992">
        <v>10000</v>
      </c>
      <c r="AR992">
        <v>10000</v>
      </c>
      <c r="AS992">
        <v>20920.624</v>
      </c>
      <c r="AT992">
        <v>20</v>
      </c>
      <c r="AU992">
        <v>100000</v>
      </c>
      <c r="AV992">
        <v>1</v>
      </c>
      <c r="AW992" t="s">
        <v>60</v>
      </c>
      <c r="AX992" t="s">
        <v>61</v>
      </c>
      <c r="AY992" t="s">
        <v>62</v>
      </c>
      <c r="BA992">
        <v>7</v>
      </c>
      <c r="BB992">
        <v>1</v>
      </c>
      <c r="BD992">
        <v>9.1610600000000009</v>
      </c>
      <c r="BE992">
        <v>6.9889599999999996E-2</v>
      </c>
      <c r="BF992">
        <v>1500.02</v>
      </c>
      <c r="BH992">
        <v>920.62400000000002</v>
      </c>
      <c r="BN992">
        <v>25292071</v>
      </c>
      <c r="BO992">
        <v>1024437</v>
      </c>
      <c r="BP992">
        <v>50928</v>
      </c>
      <c r="BQ992">
        <v>0</v>
      </c>
      <c r="BR992">
        <v>2.3910699999999999E-3</v>
      </c>
      <c r="BY992" t="s">
        <v>4756</v>
      </c>
      <c r="BZ992" t="s">
        <v>8428</v>
      </c>
      <c r="CA992" t="s">
        <v>58</v>
      </c>
      <c r="CB992" t="str">
        <f t="shared" si="270"/>
        <v>ZYRA_SCATTER_20i20d100000k nrq=0</v>
      </c>
      <c r="CC992">
        <f t="shared" si="271"/>
        <v>1</v>
      </c>
    </row>
    <row r="993" spans="1:81" x14ac:dyDescent="0.4">
      <c r="A993" t="s">
        <v>1063</v>
      </c>
      <c r="B993" t="s">
        <v>58</v>
      </c>
      <c r="C993" t="s">
        <v>281</v>
      </c>
      <c r="D993" t="e">
        <f t="shared" si="255"/>
        <v>#NAME?</v>
      </c>
      <c r="E993">
        <v>10000</v>
      </c>
      <c r="F993" t="e">
        <f t="shared" si="256"/>
        <v>#NAME?</v>
      </c>
      <c r="G993" t="s">
        <v>60</v>
      </c>
      <c r="H993" t="e">
        <f t="shared" si="257"/>
        <v>#NAME?</v>
      </c>
      <c r="I993" t="s">
        <v>61</v>
      </c>
      <c r="J993" t="e">
        <f t="shared" si="258"/>
        <v>#NAME?</v>
      </c>
      <c r="K993" t="s">
        <v>62</v>
      </c>
      <c r="L993" t="e">
        <f t="shared" si="259"/>
        <v>#NAME?</v>
      </c>
      <c r="M993" t="e">
        <f t="shared" si="260"/>
        <v>#NAME?</v>
      </c>
      <c r="N993">
        <v>100000</v>
      </c>
      <c r="O993" t="e">
        <f t="shared" si="261"/>
        <v>#NAME?</v>
      </c>
      <c r="P993">
        <v>20</v>
      </c>
      <c r="Q993" t="e">
        <f t="shared" si="262"/>
        <v>#NAME?</v>
      </c>
      <c r="R993">
        <v>20</v>
      </c>
      <c r="S993" t="e">
        <f t="shared" si="263"/>
        <v>#NAME?</v>
      </c>
      <c r="T993">
        <v>0</v>
      </c>
      <c r="U993" t="e">
        <f t="shared" si="264"/>
        <v>#NAME?</v>
      </c>
      <c r="V993">
        <v>256</v>
      </c>
      <c r="W993" t="e">
        <f t="shared" si="265"/>
        <v>#NAME?</v>
      </c>
      <c r="X993">
        <v>1</v>
      </c>
      <c r="Y993" t="e">
        <f t="shared" si="266"/>
        <v>#NAME?</v>
      </c>
      <c r="Z993">
        <v>0</v>
      </c>
      <c r="AA993" t="e">
        <f t="shared" si="267"/>
        <v>#NAME?</v>
      </c>
      <c r="AB993">
        <v>48</v>
      </c>
      <c r="AC993" t="e">
        <f t="shared" si="268"/>
        <v>#NAME?</v>
      </c>
      <c r="AD993">
        <v>1</v>
      </c>
      <c r="AE993" t="e">
        <f t="shared" si="269"/>
        <v>#NAME?</v>
      </c>
      <c r="AF993" t="s">
        <v>63</v>
      </c>
      <c r="AG993" t="s">
        <v>64</v>
      </c>
      <c r="AH993">
        <v>4693051</v>
      </c>
      <c r="AI993">
        <v>4689908</v>
      </c>
      <c r="AJ993">
        <v>938295</v>
      </c>
      <c r="AK993">
        <v>2342599</v>
      </c>
      <c r="AL993">
        <v>10000</v>
      </c>
      <c r="AR993">
        <v>10000</v>
      </c>
      <c r="AS993">
        <v>20917.906999999999</v>
      </c>
      <c r="AT993">
        <v>20</v>
      </c>
      <c r="AU993">
        <v>100000</v>
      </c>
      <c r="AV993">
        <v>1</v>
      </c>
      <c r="AW993" t="s">
        <v>60</v>
      </c>
      <c r="AX993" t="s">
        <v>61</v>
      </c>
      <c r="AY993" t="s">
        <v>62</v>
      </c>
      <c r="BA993">
        <v>7</v>
      </c>
      <c r="BB993">
        <v>1</v>
      </c>
      <c r="BD993">
        <v>9.0505899999999997</v>
      </c>
      <c r="BE993">
        <v>7.0691500000000004E-2</v>
      </c>
      <c r="BF993">
        <v>1442.95</v>
      </c>
      <c r="BH993">
        <v>917.90700000000004</v>
      </c>
      <c r="BN993">
        <v>23379567</v>
      </c>
      <c r="BO993">
        <v>933653</v>
      </c>
      <c r="BP993">
        <v>46432</v>
      </c>
      <c r="BQ993">
        <v>0</v>
      </c>
      <c r="BR993">
        <v>2.4291999999999998E-3</v>
      </c>
      <c r="BY993" t="s">
        <v>4757</v>
      </c>
      <c r="BZ993" t="s">
        <v>8429</v>
      </c>
      <c r="CA993" t="s">
        <v>58</v>
      </c>
      <c r="CB993" t="str">
        <f t="shared" si="270"/>
        <v>ZYRA_SCATTER_20i20d100000k nrq=0</v>
      </c>
      <c r="CC993">
        <f t="shared" si="271"/>
        <v>1</v>
      </c>
    </row>
    <row r="994" spans="1:81" x14ac:dyDescent="0.4">
      <c r="A994" t="s">
        <v>1064</v>
      </c>
      <c r="B994" t="s">
        <v>58</v>
      </c>
      <c r="C994" t="s">
        <v>281</v>
      </c>
      <c r="D994" t="e">
        <f t="shared" si="255"/>
        <v>#NAME?</v>
      </c>
      <c r="E994">
        <v>10000</v>
      </c>
      <c r="F994" t="e">
        <f t="shared" si="256"/>
        <v>#NAME?</v>
      </c>
      <c r="G994" t="s">
        <v>60</v>
      </c>
      <c r="H994" t="e">
        <f t="shared" si="257"/>
        <v>#NAME?</v>
      </c>
      <c r="I994" t="s">
        <v>61</v>
      </c>
      <c r="J994" t="e">
        <f t="shared" si="258"/>
        <v>#NAME?</v>
      </c>
      <c r="K994" t="s">
        <v>62</v>
      </c>
      <c r="L994" t="e">
        <f t="shared" si="259"/>
        <v>#NAME?</v>
      </c>
      <c r="M994" t="e">
        <f t="shared" si="260"/>
        <v>#NAME?</v>
      </c>
      <c r="N994">
        <v>100000</v>
      </c>
      <c r="O994" t="e">
        <f t="shared" si="261"/>
        <v>#NAME?</v>
      </c>
      <c r="P994">
        <v>20</v>
      </c>
      <c r="Q994" t="e">
        <f t="shared" si="262"/>
        <v>#NAME?</v>
      </c>
      <c r="R994">
        <v>20</v>
      </c>
      <c r="S994" t="e">
        <f t="shared" si="263"/>
        <v>#NAME?</v>
      </c>
      <c r="T994">
        <v>0</v>
      </c>
      <c r="U994" t="e">
        <f t="shared" si="264"/>
        <v>#NAME?</v>
      </c>
      <c r="V994">
        <v>256</v>
      </c>
      <c r="W994" t="e">
        <f t="shared" si="265"/>
        <v>#NAME?</v>
      </c>
      <c r="X994">
        <v>1</v>
      </c>
      <c r="Y994" t="e">
        <f t="shared" si="266"/>
        <v>#NAME?</v>
      </c>
      <c r="Z994">
        <v>0</v>
      </c>
      <c r="AA994" t="e">
        <f t="shared" si="267"/>
        <v>#NAME?</v>
      </c>
      <c r="AB994">
        <v>48</v>
      </c>
      <c r="AC994" t="e">
        <f t="shared" si="268"/>
        <v>#NAME?</v>
      </c>
      <c r="AD994">
        <v>2</v>
      </c>
      <c r="AE994" t="e">
        <f t="shared" si="269"/>
        <v>#NAME?</v>
      </c>
      <c r="AF994" t="s">
        <v>63</v>
      </c>
      <c r="AG994" t="s">
        <v>64</v>
      </c>
      <c r="AH994">
        <v>4974461</v>
      </c>
      <c r="AI994">
        <v>4977179</v>
      </c>
      <c r="AJ994">
        <v>995164</v>
      </c>
      <c r="AK994">
        <v>2484749</v>
      </c>
      <c r="AL994">
        <v>10000</v>
      </c>
      <c r="AR994">
        <v>10000</v>
      </c>
      <c r="AS994">
        <v>20914.484</v>
      </c>
      <c r="AT994">
        <v>20</v>
      </c>
      <c r="AU994">
        <v>100000</v>
      </c>
      <c r="AV994">
        <v>1</v>
      </c>
      <c r="AW994" t="s">
        <v>60</v>
      </c>
      <c r="AX994" t="s">
        <v>61</v>
      </c>
      <c r="AY994" t="s">
        <v>62</v>
      </c>
      <c r="BA994">
        <v>7</v>
      </c>
      <c r="BB994">
        <v>1</v>
      </c>
      <c r="BD994">
        <v>9.1022200000000009</v>
      </c>
      <c r="BE994">
        <v>7.0112400000000005E-2</v>
      </c>
      <c r="BF994">
        <v>1468.77</v>
      </c>
      <c r="BH994">
        <v>914.48400000000004</v>
      </c>
      <c r="BN994">
        <v>24797841</v>
      </c>
      <c r="BO994">
        <v>1002819</v>
      </c>
      <c r="BP994">
        <v>49658</v>
      </c>
      <c r="BQ994">
        <v>0</v>
      </c>
      <c r="BR994">
        <v>1.99577E-3</v>
      </c>
      <c r="BY994" t="s">
        <v>4758</v>
      </c>
      <c r="BZ994" t="s">
        <v>8430</v>
      </c>
      <c r="CA994" t="s">
        <v>58</v>
      </c>
      <c r="CB994" t="str">
        <f t="shared" si="270"/>
        <v>ZYRA_SCATTER_20i20d100000k nrq=0</v>
      </c>
      <c r="CC994">
        <f t="shared" si="271"/>
        <v>1</v>
      </c>
    </row>
    <row r="995" spans="1:81" x14ac:dyDescent="0.4">
      <c r="A995" t="s">
        <v>1065</v>
      </c>
      <c r="B995" t="s">
        <v>58</v>
      </c>
      <c r="C995" t="s">
        <v>281</v>
      </c>
      <c r="D995" t="e">
        <f t="shared" si="255"/>
        <v>#NAME?</v>
      </c>
      <c r="E995">
        <v>10000</v>
      </c>
      <c r="F995" t="e">
        <f t="shared" si="256"/>
        <v>#NAME?</v>
      </c>
      <c r="G995" t="s">
        <v>60</v>
      </c>
      <c r="H995" t="e">
        <f t="shared" si="257"/>
        <v>#NAME?</v>
      </c>
      <c r="I995" t="s">
        <v>61</v>
      </c>
      <c r="J995" t="e">
        <f t="shared" si="258"/>
        <v>#NAME?</v>
      </c>
      <c r="K995" t="s">
        <v>62</v>
      </c>
      <c r="L995" t="e">
        <f t="shared" si="259"/>
        <v>#NAME?</v>
      </c>
      <c r="M995" t="e">
        <f t="shared" si="260"/>
        <v>#NAME?</v>
      </c>
      <c r="N995">
        <v>100000</v>
      </c>
      <c r="O995" t="e">
        <f t="shared" si="261"/>
        <v>#NAME?</v>
      </c>
      <c r="P995">
        <v>20</v>
      </c>
      <c r="Q995" t="e">
        <f t="shared" si="262"/>
        <v>#NAME?</v>
      </c>
      <c r="R995">
        <v>20</v>
      </c>
      <c r="S995" t="e">
        <f t="shared" si="263"/>
        <v>#NAME?</v>
      </c>
      <c r="T995">
        <v>0</v>
      </c>
      <c r="U995" t="e">
        <f t="shared" si="264"/>
        <v>#NAME?</v>
      </c>
      <c r="V995">
        <v>256</v>
      </c>
      <c r="W995" t="e">
        <f t="shared" si="265"/>
        <v>#NAME?</v>
      </c>
      <c r="X995">
        <v>18</v>
      </c>
      <c r="Y995" t="e">
        <f t="shared" si="266"/>
        <v>#NAME?</v>
      </c>
      <c r="Z995">
        <v>0</v>
      </c>
      <c r="AA995" t="e">
        <f t="shared" si="267"/>
        <v>#NAME?</v>
      </c>
      <c r="AB995">
        <v>48</v>
      </c>
      <c r="AC995" t="e">
        <f t="shared" si="268"/>
        <v>#NAME?</v>
      </c>
      <c r="AD995">
        <v>0</v>
      </c>
      <c r="AE995" t="e">
        <f t="shared" si="269"/>
        <v>#NAME?</v>
      </c>
      <c r="AF995" t="s">
        <v>63</v>
      </c>
      <c r="AG995" t="s">
        <v>64</v>
      </c>
      <c r="AH995">
        <v>4462154</v>
      </c>
      <c r="AI995">
        <v>4464603</v>
      </c>
      <c r="AJ995">
        <v>892675</v>
      </c>
      <c r="AK995">
        <v>2229284</v>
      </c>
      <c r="AL995">
        <v>10000</v>
      </c>
      <c r="AR995">
        <v>10000</v>
      </c>
      <c r="AS995">
        <v>205133.23</v>
      </c>
      <c r="AT995">
        <v>20</v>
      </c>
      <c r="AU995">
        <v>100000</v>
      </c>
      <c r="AV995">
        <v>18</v>
      </c>
      <c r="AW995" t="s">
        <v>60</v>
      </c>
      <c r="AX995" t="s">
        <v>61</v>
      </c>
      <c r="AY995" t="s">
        <v>62</v>
      </c>
      <c r="BA995">
        <v>7</v>
      </c>
      <c r="BB995">
        <v>1</v>
      </c>
      <c r="BD995">
        <v>40.605200000000004</v>
      </c>
      <c r="BE995">
        <v>17.475899999999999</v>
      </c>
      <c r="BF995">
        <v>27600</v>
      </c>
      <c r="BH995">
        <v>5133.2299999999996</v>
      </c>
      <c r="BN995">
        <v>20308636</v>
      </c>
      <c r="BO995">
        <v>81388692</v>
      </c>
      <c r="BP995">
        <v>1984205</v>
      </c>
      <c r="BQ995">
        <v>727</v>
      </c>
      <c r="BR995">
        <v>0.16517599999999999</v>
      </c>
      <c r="BY995" t="s">
        <v>4759</v>
      </c>
      <c r="BZ995" t="s">
        <v>8431</v>
      </c>
      <c r="CA995" t="s">
        <v>58</v>
      </c>
      <c r="CB995" t="str">
        <f t="shared" si="270"/>
        <v>ZYRA_SCATTER_20i20d100000k nrq=0</v>
      </c>
      <c r="CC995">
        <f t="shared" si="271"/>
        <v>18</v>
      </c>
    </row>
    <row r="996" spans="1:81" x14ac:dyDescent="0.4">
      <c r="A996" t="s">
        <v>1066</v>
      </c>
      <c r="B996" t="s">
        <v>58</v>
      </c>
      <c r="C996" t="s">
        <v>281</v>
      </c>
      <c r="D996" t="e">
        <f t="shared" si="255"/>
        <v>#NAME?</v>
      </c>
      <c r="E996">
        <v>10000</v>
      </c>
      <c r="F996" t="e">
        <f t="shared" si="256"/>
        <v>#NAME?</v>
      </c>
      <c r="G996" t="s">
        <v>60</v>
      </c>
      <c r="H996" t="e">
        <f t="shared" si="257"/>
        <v>#NAME?</v>
      </c>
      <c r="I996" t="s">
        <v>61</v>
      </c>
      <c r="J996" t="e">
        <f t="shared" si="258"/>
        <v>#NAME?</v>
      </c>
      <c r="K996" t="s">
        <v>62</v>
      </c>
      <c r="L996" t="e">
        <f t="shared" si="259"/>
        <v>#NAME?</v>
      </c>
      <c r="M996" t="e">
        <f t="shared" si="260"/>
        <v>#NAME?</v>
      </c>
      <c r="N996">
        <v>100000</v>
      </c>
      <c r="O996" t="e">
        <f t="shared" si="261"/>
        <v>#NAME?</v>
      </c>
      <c r="P996">
        <v>20</v>
      </c>
      <c r="Q996" t="e">
        <f t="shared" si="262"/>
        <v>#NAME?</v>
      </c>
      <c r="R996">
        <v>20</v>
      </c>
      <c r="S996" t="e">
        <f t="shared" si="263"/>
        <v>#NAME?</v>
      </c>
      <c r="T996">
        <v>0</v>
      </c>
      <c r="U996" t="e">
        <f t="shared" si="264"/>
        <v>#NAME?</v>
      </c>
      <c r="V996">
        <v>256</v>
      </c>
      <c r="W996" t="e">
        <f t="shared" si="265"/>
        <v>#NAME?</v>
      </c>
      <c r="X996">
        <v>18</v>
      </c>
      <c r="Y996" t="e">
        <f t="shared" si="266"/>
        <v>#NAME?</v>
      </c>
      <c r="Z996">
        <v>0</v>
      </c>
      <c r="AA996" t="e">
        <f t="shared" si="267"/>
        <v>#NAME?</v>
      </c>
      <c r="AB996">
        <v>48</v>
      </c>
      <c r="AC996" t="e">
        <f t="shared" si="268"/>
        <v>#NAME?</v>
      </c>
      <c r="AD996">
        <v>1</v>
      </c>
      <c r="AE996" t="e">
        <f t="shared" si="269"/>
        <v>#NAME?</v>
      </c>
      <c r="AF996" t="s">
        <v>63</v>
      </c>
      <c r="AG996" t="s">
        <v>64</v>
      </c>
      <c r="AH996">
        <v>4460903</v>
      </c>
      <c r="AI996">
        <v>4464207</v>
      </c>
      <c r="AJ996">
        <v>892511</v>
      </c>
      <c r="AK996">
        <v>2229604</v>
      </c>
      <c r="AL996">
        <v>10000</v>
      </c>
      <c r="AR996">
        <v>10000</v>
      </c>
      <c r="AS996">
        <v>204729.98</v>
      </c>
      <c r="AT996">
        <v>20</v>
      </c>
      <c r="AU996">
        <v>100000</v>
      </c>
      <c r="AV996">
        <v>18</v>
      </c>
      <c r="AW996" t="s">
        <v>60</v>
      </c>
      <c r="AX996" t="s">
        <v>61</v>
      </c>
      <c r="AY996" t="s">
        <v>62</v>
      </c>
      <c r="BA996">
        <v>7</v>
      </c>
      <c r="BB996">
        <v>1</v>
      </c>
      <c r="BD996">
        <v>39.0505</v>
      </c>
      <c r="BE996">
        <v>17.0168</v>
      </c>
      <c r="BF996">
        <v>28231.4</v>
      </c>
      <c r="BH996">
        <v>4729.9799999999996</v>
      </c>
      <c r="BN996">
        <v>20467443</v>
      </c>
      <c r="BO996">
        <v>78203162</v>
      </c>
      <c r="BP996">
        <v>1828603</v>
      </c>
      <c r="BQ996">
        <v>719</v>
      </c>
      <c r="BR996">
        <v>0.146262</v>
      </c>
      <c r="BY996" t="s">
        <v>4760</v>
      </c>
      <c r="BZ996" t="s">
        <v>8432</v>
      </c>
      <c r="CA996" t="s">
        <v>58</v>
      </c>
      <c r="CB996" t="str">
        <f t="shared" si="270"/>
        <v>ZYRA_SCATTER_20i20d100000k nrq=0</v>
      </c>
      <c r="CC996">
        <f t="shared" si="271"/>
        <v>18</v>
      </c>
    </row>
    <row r="997" spans="1:81" x14ac:dyDescent="0.4">
      <c r="A997" t="s">
        <v>1067</v>
      </c>
      <c r="B997" t="s">
        <v>58</v>
      </c>
      <c r="C997" t="s">
        <v>281</v>
      </c>
      <c r="D997" t="e">
        <f t="shared" si="255"/>
        <v>#NAME?</v>
      </c>
      <c r="E997">
        <v>10000</v>
      </c>
      <c r="F997" t="e">
        <f t="shared" si="256"/>
        <v>#NAME?</v>
      </c>
      <c r="G997" t="s">
        <v>60</v>
      </c>
      <c r="H997" t="e">
        <f t="shared" si="257"/>
        <v>#NAME?</v>
      </c>
      <c r="I997" t="s">
        <v>61</v>
      </c>
      <c r="J997" t="e">
        <f t="shared" si="258"/>
        <v>#NAME?</v>
      </c>
      <c r="K997" t="s">
        <v>62</v>
      </c>
      <c r="L997" t="e">
        <f t="shared" si="259"/>
        <v>#NAME?</v>
      </c>
      <c r="M997" t="e">
        <f t="shared" si="260"/>
        <v>#NAME?</v>
      </c>
      <c r="N997">
        <v>100000</v>
      </c>
      <c r="O997" t="e">
        <f t="shared" si="261"/>
        <v>#NAME?</v>
      </c>
      <c r="P997">
        <v>20</v>
      </c>
      <c r="Q997" t="e">
        <f t="shared" si="262"/>
        <v>#NAME?</v>
      </c>
      <c r="R997">
        <v>20</v>
      </c>
      <c r="S997" t="e">
        <f t="shared" si="263"/>
        <v>#NAME?</v>
      </c>
      <c r="T997">
        <v>0</v>
      </c>
      <c r="U997" t="e">
        <f t="shared" si="264"/>
        <v>#NAME?</v>
      </c>
      <c r="V997">
        <v>256</v>
      </c>
      <c r="W997" t="e">
        <f t="shared" si="265"/>
        <v>#NAME?</v>
      </c>
      <c r="X997">
        <v>18</v>
      </c>
      <c r="Y997" t="e">
        <f t="shared" si="266"/>
        <v>#NAME?</v>
      </c>
      <c r="Z997">
        <v>0</v>
      </c>
      <c r="AA997" t="e">
        <f t="shared" si="267"/>
        <v>#NAME?</v>
      </c>
      <c r="AB997">
        <v>48</v>
      </c>
      <c r="AC997" t="e">
        <f t="shared" si="268"/>
        <v>#NAME?</v>
      </c>
      <c r="AD997">
        <v>2</v>
      </c>
      <c r="AE997" t="e">
        <f t="shared" si="269"/>
        <v>#NAME?</v>
      </c>
      <c r="AF997" t="s">
        <v>63</v>
      </c>
      <c r="AG997" t="s">
        <v>64</v>
      </c>
      <c r="AH997">
        <v>4606711</v>
      </c>
      <c r="AI997">
        <v>4605706</v>
      </c>
      <c r="AJ997">
        <v>921241</v>
      </c>
      <c r="AK997">
        <v>2300110</v>
      </c>
      <c r="AL997">
        <v>10000</v>
      </c>
      <c r="AR997">
        <v>10000</v>
      </c>
      <c r="AS997">
        <v>204599.69</v>
      </c>
      <c r="AT997">
        <v>20</v>
      </c>
      <c r="AU997">
        <v>100000</v>
      </c>
      <c r="AV997">
        <v>18</v>
      </c>
      <c r="AW997" t="s">
        <v>60</v>
      </c>
      <c r="AX997" t="s">
        <v>61</v>
      </c>
      <c r="AY997" t="s">
        <v>62</v>
      </c>
      <c r="BA997">
        <v>7</v>
      </c>
      <c r="BB997">
        <v>1</v>
      </c>
      <c r="BD997">
        <v>39.443399999999997</v>
      </c>
      <c r="BE997">
        <v>17.034700000000001</v>
      </c>
      <c r="BF997">
        <v>26936.9</v>
      </c>
      <c r="BH997">
        <v>4599.6899999999996</v>
      </c>
      <c r="BN997">
        <v>21082926</v>
      </c>
      <c r="BO997">
        <v>81269201</v>
      </c>
      <c r="BP997">
        <v>1918175</v>
      </c>
      <c r="BQ997">
        <v>752</v>
      </c>
      <c r="BR997">
        <v>0.15859999999999999</v>
      </c>
      <c r="BY997" t="s">
        <v>4761</v>
      </c>
      <c r="BZ997" t="s">
        <v>8433</v>
      </c>
      <c r="CA997" t="s">
        <v>58</v>
      </c>
      <c r="CB997" t="str">
        <f t="shared" si="270"/>
        <v>ZYRA_SCATTER_20i20d100000k nrq=0</v>
      </c>
      <c r="CC997">
        <f t="shared" si="271"/>
        <v>18</v>
      </c>
    </row>
    <row r="998" spans="1:81" x14ac:dyDescent="0.4">
      <c r="A998" t="s">
        <v>1068</v>
      </c>
      <c r="B998" t="s">
        <v>58</v>
      </c>
      <c r="C998" t="s">
        <v>78</v>
      </c>
      <c r="D998" t="e">
        <f t="shared" si="255"/>
        <v>#NAME?</v>
      </c>
      <c r="E998">
        <v>10000</v>
      </c>
      <c r="F998" t="e">
        <f t="shared" si="256"/>
        <v>#NAME?</v>
      </c>
      <c r="G998" t="s">
        <v>60</v>
      </c>
      <c r="H998" t="e">
        <f t="shared" si="257"/>
        <v>#NAME?</v>
      </c>
      <c r="I998" t="s">
        <v>61</v>
      </c>
      <c r="J998" t="e">
        <f t="shared" si="258"/>
        <v>#NAME?</v>
      </c>
      <c r="K998" t="s">
        <v>62</v>
      </c>
      <c r="L998" t="e">
        <f t="shared" si="259"/>
        <v>#NAME?</v>
      </c>
      <c r="M998" t="e">
        <f t="shared" si="260"/>
        <v>#NAME?</v>
      </c>
      <c r="N998">
        <v>100000</v>
      </c>
      <c r="O998" t="e">
        <f t="shared" si="261"/>
        <v>#NAME?</v>
      </c>
      <c r="P998">
        <v>20</v>
      </c>
      <c r="Q998" t="e">
        <f t="shared" si="262"/>
        <v>#NAME?</v>
      </c>
      <c r="R998">
        <v>20</v>
      </c>
      <c r="S998" t="e">
        <f t="shared" si="263"/>
        <v>#NAME?</v>
      </c>
      <c r="T998">
        <v>0</v>
      </c>
      <c r="U998" t="e">
        <f t="shared" si="264"/>
        <v>#NAME?</v>
      </c>
      <c r="V998">
        <v>256</v>
      </c>
      <c r="W998" t="e">
        <f t="shared" si="265"/>
        <v>#NAME?</v>
      </c>
      <c r="X998">
        <v>35</v>
      </c>
      <c r="Y998" t="e">
        <f t="shared" si="266"/>
        <v>#NAME?</v>
      </c>
      <c r="Z998">
        <v>1</v>
      </c>
      <c r="AA998" t="e">
        <f t="shared" si="267"/>
        <v>#NAME?</v>
      </c>
      <c r="AB998">
        <v>48</v>
      </c>
      <c r="AC998" t="e">
        <f t="shared" si="268"/>
        <v>#NAME?</v>
      </c>
      <c r="AD998">
        <v>2</v>
      </c>
      <c r="AE998" t="e">
        <f t="shared" si="269"/>
        <v>#NAME?</v>
      </c>
      <c r="AF998" t="s">
        <v>65</v>
      </c>
      <c r="AG998" t="s">
        <v>64</v>
      </c>
      <c r="AH998">
        <v>48550280</v>
      </c>
      <c r="AI998">
        <v>48541553</v>
      </c>
      <c r="AJ998">
        <v>9709183</v>
      </c>
      <c r="AK998">
        <v>24245559</v>
      </c>
      <c r="AL998">
        <v>10000</v>
      </c>
      <c r="AR998">
        <v>10000</v>
      </c>
      <c r="AS998">
        <v>204202.87</v>
      </c>
      <c r="AT998">
        <v>20</v>
      </c>
      <c r="AU998">
        <v>100000</v>
      </c>
      <c r="AV998">
        <v>35</v>
      </c>
      <c r="AW998" t="s">
        <v>60</v>
      </c>
      <c r="AX998" t="s">
        <v>61</v>
      </c>
      <c r="AY998" t="s">
        <v>62</v>
      </c>
      <c r="BA998">
        <v>8</v>
      </c>
      <c r="BB998">
        <v>1</v>
      </c>
      <c r="BD998">
        <v>23.2104</v>
      </c>
      <c r="BE998">
        <v>0.17790900000000001</v>
      </c>
      <c r="BF998">
        <v>3641.7</v>
      </c>
      <c r="BH998">
        <v>4202.87</v>
      </c>
      <c r="BY998" t="s">
        <v>4762</v>
      </c>
      <c r="BZ998" t="s">
        <v>8434</v>
      </c>
      <c r="CA998" t="s">
        <v>58</v>
      </c>
      <c r="CB998" t="str">
        <f t="shared" si="270"/>
        <v>ZYRA_CLUSTER_20i20d100000k nrq=1</v>
      </c>
      <c r="CC998">
        <f t="shared" si="271"/>
        <v>36</v>
      </c>
    </row>
    <row r="999" spans="1:81" x14ac:dyDescent="0.4">
      <c r="A999" t="s">
        <v>1069</v>
      </c>
      <c r="B999" t="s">
        <v>58</v>
      </c>
      <c r="C999" t="s">
        <v>78</v>
      </c>
      <c r="D999" t="e">
        <f t="shared" si="255"/>
        <v>#NAME?</v>
      </c>
      <c r="E999">
        <v>10000</v>
      </c>
      <c r="F999" t="e">
        <f t="shared" si="256"/>
        <v>#NAME?</v>
      </c>
      <c r="G999" t="s">
        <v>60</v>
      </c>
      <c r="H999" t="e">
        <f t="shared" si="257"/>
        <v>#NAME?</v>
      </c>
      <c r="I999" t="s">
        <v>61</v>
      </c>
      <c r="J999" t="e">
        <f t="shared" si="258"/>
        <v>#NAME?</v>
      </c>
      <c r="K999" t="s">
        <v>62</v>
      </c>
      <c r="L999" t="e">
        <f t="shared" si="259"/>
        <v>#NAME?</v>
      </c>
      <c r="M999" t="e">
        <f t="shared" si="260"/>
        <v>#NAME?</v>
      </c>
      <c r="N999">
        <v>10000</v>
      </c>
      <c r="O999" t="e">
        <f t="shared" si="261"/>
        <v>#NAME?</v>
      </c>
      <c r="P999">
        <v>5</v>
      </c>
      <c r="Q999" t="e">
        <f t="shared" si="262"/>
        <v>#NAME?</v>
      </c>
      <c r="R999">
        <v>5</v>
      </c>
      <c r="S999" t="e">
        <f t="shared" si="263"/>
        <v>#NAME?</v>
      </c>
      <c r="T999">
        <v>0</v>
      </c>
      <c r="U999" t="e">
        <f t="shared" si="264"/>
        <v>#NAME?</v>
      </c>
      <c r="V999">
        <v>256</v>
      </c>
      <c r="W999" t="e">
        <f t="shared" si="265"/>
        <v>#NAME?</v>
      </c>
      <c r="X999">
        <v>144</v>
      </c>
      <c r="Y999" t="e">
        <f t="shared" si="266"/>
        <v>#NAME?</v>
      </c>
      <c r="Z999">
        <v>0</v>
      </c>
      <c r="AA999" t="e">
        <f t="shared" si="267"/>
        <v>#NAME?</v>
      </c>
      <c r="AB999">
        <v>48</v>
      </c>
      <c r="AC999" t="e">
        <f t="shared" si="268"/>
        <v>#NAME?</v>
      </c>
      <c r="AD999">
        <v>2</v>
      </c>
      <c r="AE999" t="e">
        <f t="shared" si="269"/>
        <v>#NAME?</v>
      </c>
      <c r="AF999" t="s">
        <v>65</v>
      </c>
      <c r="AG999" t="s">
        <v>64</v>
      </c>
      <c r="AH999">
        <v>21493801</v>
      </c>
      <c r="AI999">
        <v>21500974</v>
      </c>
      <c r="AJ999">
        <v>4299477</v>
      </c>
      <c r="AK999">
        <v>42932861</v>
      </c>
      <c r="AL999">
        <v>10000</v>
      </c>
      <c r="AR999">
        <v>10000</v>
      </c>
      <c r="AS999">
        <v>52646.45</v>
      </c>
      <c r="AT999">
        <v>5</v>
      </c>
      <c r="AU999">
        <v>10000</v>
      </c>
      <c r="AV999">
        <v>144</v>
      </c>
      <c r="AW999" t="s">
        <v>60</v>
      </c>
      <c r="AX999" t="s">
        <v>61</v>
      </c>
      <c r="AY999" t="s">
        <v>62</v>
      </c>
      <c r="BA999">
        <v>8</v>
      </c>
      <c r="BB999">
        <v>1</v>
      </c>
      <c r="BD999">
        <v>8.0768299999999993</v>
      </c>
      <c r="BE999">
        <v>1.0843799999999999</v>
      </c>
      <c r="BF999">
        <v>8600</v>
      </c>
      <c r="BH999">
        <v>2646.45</v>
      </c>
      <c r="BY999" t="s">
        <v>4763</v>
      </c>
      <c r="BZ999" t="s">
        <v>8435</v>
      </c>
      <c r="CA999" t="s">
        <v>58</v>
      </c>
      <c r="CB999" t="str">
        <f t="shared" si="270"/>
        <v>ZYRA_CLUSTER_5i5d10000k nrq=0</v>
      </c>
      <c r="CC999">
        <f t="shared" si="271"/>
        <v>144</v>
      </c>
    </row>
    <row r="1000" spans="1:81" x14ac:dyDescent="0.4">
      <c r="A1000" t="s">
        <v>1058</v>
      </c>
      <c r="B1000" t="s">
        <v>58</v>
      </c>
      <c r="C1000" t="s">
        <v>3765</v>
      </c>
      <c r="D1000" t="e">
        <f t="shared" si="255"/>
        <v>#NAME?</v>
      </c>
      <c r="E1000">
        <v>10000</v>
      </c>
      <c r="F1000" t="e">
        <f t="shared" si="256"/>
        <v>#NAME?</v>
      </c>
      <c r="G1000" t="s">
        <v>60</v>
      </c>
      <c r="H1000" t="e">
        <f t="shared" si="257"/>
        <v>#NAME?</v>
      </c>
      <c r="I1000" t="s">
        <v>61</v>
      </c>
      <c r="J1000" t="e">
        <f t="shared" si="258"/>
        <v>#NAME?</v>
      </c>
      <c r="K1000" t="s">
        <v>62</v>
      </c>
      <c r="L1000" t="e">
        <f t="shared" si="259"/>
        <v>#NAME?</v>
      </c>
      <c r="M1000" t="e">
        <f t="shared" si="260"/>
        <v>#NAME?</v>
      </c>
      <c r="N1000">
        <v>10000</v>
      </c>
      <c r="O1000" t="e">
        <f t="shared" si="261"/>
        <v>#NAME?</v>
      </c>
      <c r="P1000">
        <v>5</v>
      </c>
      <c r="Q1000" t="e">
        <f t="shared" si="262"/>
        <v>#NAME?</v>
      </c>
      <c r="R1000">
        <v>5</v>
      </c>
      <c r="S1000" t="e">
        <f t="shared" si="263"/>
        <v>#NAME?</v>
      </c>
      <c r="T1000">
        <v>0</v>
      </c>
      <c r="U1000" t="e">
        <f t="shared" si="264"/>
        <v>#NAME?</v>
      </c>
      <c r="V1000">
        <v>256</v>
      </c>
      <c r="W1000" t="e">
        <f t="shared" si="265"/>
        <v>#NAME?</v>
      </c>
      <c r="X1000">
        <v>144</v>
      </c>
      <c r="Y1000" t="e">
        <f t="shared" si="266"/>
        <v>#NAME?</v>
      </c>
      <c r="Z1000">
        <v>0</v>
      </c>
      <c r="AA1000" t="e">
        <f t="shared" si="267"/>
        <v>#NAME?</v>
      </c>
      <c r="AB1000">
        <v>48</v>
      </c>
      <c r="AC1000" t="e">
        <f t="shared" si="268"/>
        <v>#NAME?</v>
      </c>
      <c r="AD1000">
        <v>1</v>
      </c>
      <c r="AE1000" t="e">
        <f t="shared" si="269"/>
        <v>#NAME?</v>
      </c>
      <c r="AF1000" t="s">
        <v>65</v>
      </c>
      <c r="AG1000" t="s">
        <v>64</v>
      </c>
      <c r="AH1000">
        <v>75609678</v>
      </c>
      <c r="AI1000">
        <v>75605024</v>
      </c>
      <c r="AJ1000">
        <v>15121470</v>
      </c>
      <c r="AK1000">
        <v>151034392</v>
      </c>
      <c r="AL1000">
        <v>10000</v>
      </c>
      <c r="AR1000">
        <v>10000</v>
      </c>
      <c r="AS1000">
        <v>51145.45</v>
      </c>
      <c r="AT1000">
        <v>5</v>
      </c>
      <c r="AU1000">
        <v>10000</v>
      </c>
      <c r="AV1000">
        <v>144</v>
      </c>
      <c r="AW1000" t="s">
        <v>60</v>
      </c>
      <c r="AX1000" t="s">
        <v>61</v>
      </c>
      <c r="AY1000" t="s">
        <v>62</v>
      </c>
      <c r="BA1000">
        <v>8</v>
      </c>
      <c r="BB1000">
        <v>1</v>
      </c>
      <c r="BD1000">
        <v>9.1354900000000008</v>
      </c>
      <c r="BE1000">
        <v>1.33507</v>
      </c>
      <c r="BF1000">
        <v>2493.69</v>
      </c>
      <c r="BH1000">
        <v>1145.45</v>
      </c>
      <c r="BN1000">
        <v>275376620</v>
      </c>
      <c r="BO1000">
        <v>1286240891</v>
      </c>
      <c r="BP1000">
        <v>952574</v>
      </c>
      <c r="BQ1000">
        <v>52270</v>
      </c>
      <c r="BR1000">
        <v>0</v>
      </c>
      <c r="BY1000" t="s">
        <v>4764</v>
      </c>
      <c r="BZ1000" t="s">
        <v>8436</v>
      </c>
      <c r="CA1000" t="s">
        <v>58</v>
      </c>
      <c r="CB1000" t="str">
        <f t="shared" si="270"/>
        <v>ZYRA_CLUSTER_5i5d10000k nrq=0</v>
      </c>
      <c r="CC1000">
        <f t="shared" si="271"/>
        <v>144</v>
      </c>
    </row>
    <row r="1001" spans="1:81" x14ac:dyDescent="0.4">
      <c r="A1001" t="s">
        <v>1070</v>
      </c>
      <c r="B1001" t="s">
        <v>58</v>
      </c>
      <c r="C1001" t="s">
        <v>281</v>
      </c>
      <c r="D1001" t="e">
        <f t="shared" si="255"/>
        <v>#NAME?</v>
      </c>
      <c r="E1001">
        <v>10000</v>
      </c>
      <c r="F1001" t="e">
        <f t="shared" si="256"/>
        <v>#NAME?</v>
      </c>
      <c r="G1001" t="s">
        <v>60</v>
      </c>
      <c r="H1001" t="e">
        <f t="shared" si="257"/>
        <v>#NAME?</v>
      </c>
      <c r="I1001" t="s">
        <v>61</v>
      </c>
      <c r="J1001" t="e">
        <f t="shared" si="258"/>
        <v>#NAME?</v>
      </c>
      <c r="K1001" t="s">
        <v>62</v>
      </c>
      <c r="L1001" t="e">
        <f t="shared" si="259"/>
        <v>#NAME?</v>
      </c>
      <c r="M1001" t="e">
        <f t="shared" si="260"/>
        <v>#NAME?</v>
      </c>
      <c r="N1001">
        <v>100000</v>
      </c>
      <c r="O1001" t="e">
        <f t="shared" si="261"/>
        <v>#NAME?</v>
      </c>
      <c r="P1001">
        <v>20</v>
      </c>
      <c r="Q1001" t="e">
        <f t="shared" si="262"/>
        <v>#NAME?</v>
      </c>
      <c r="R1001">
        <v>20</v>
      </c>
      <c r="S1001" t="e">
        <f t="shared" si="263"/>
        <v>#NAME?</v>
      </c>
      <c r="T1001">
        <v>0</v>
      </c>
      <c r="U1001" t="e">
        <f t="shared" si="264"/>
        <v>#NAME?</v>
      </c>
      <c r="V1001">
        <v>256</v>
      </c>
      <c r="W1001" t="e">
        <f t="shared" si="265"/>
        <v>#NAME?</v>
      </c>
      <c r="X1001">
        <v>17</v>
      </c>
      <c r="Y1001" t="e">
        <f t="shared" si="266"/>
        <v>#NAME?</v>
      </c>
      <c r="Z1001">
        <v>1</v>
      </c>
      <c r="AA1001" t="e">
        <f t="shared" si="267"/>
        <v>#NAME?</v>
      </c>
      <c r="AB1001">
        <v>48</v>
      </c>
      <c r="AC1001" t="e">
        <f t="shared" si="268"/>
        <v>#NAME?</v>
      </c>
      <c r="AD1001">
        <v>0</v>
      </c>
      <c r="AE1001" t="e">
        <f t="shared" si="269"/>
        <v>#NAME?</v>
      </c>
      <c r="AF1001" t="s">
        <v>63</v>
      </c>
      <c r="AG1001" t="s">
        <v>64</v>
      </c>
      <c r="AH1001">
        <v>4272178</v>
      </c>
      <c r="AI1001">
        <v>4268335</v>
      </c>
      <c r="AJ1001">
        <v>854051</v>
      </c>
      <c r="AK1001">
        <v>2133476</v>
      </c>
      <c r="AL1001">
        <v>10000</v>
      </c>
      <c r="AR1001">
        <v>10000</v>
      </c>
      <c r="AS1001">
        <v>205474.34</v>
      </c>
      <c r="AT1001">
        <v>20</v>
      </c>
      <c r="AU1001">
        <v>100000</v>
      </c>
      <c r="AV1001">
        <v>17</v>
      </c>
      <c r="AW1001" t="s">
        <v>60</v>
      </c>
      <c r="AX1001" t="s">
        <v>61</v>
      </c>
      <c r="AY1001" t="s">
        <v>62</v>
      </c>
      <c r="BA1001">
        <v>7</v>
      </c>
      <c r="BB1001">
        <v>1</v>
      </c>
      <c r="BD1001">
        <v>41.028700000000001</v>
      </c>
      <c r="BE1001">
        <v>18.0014</v>
      </c>
      <c r="BF1001">
        <v>28384.400000000001</v>
      </c>
      <c r="BH1001">
        <v>5474.34</v>
      </c>
      <c r="BN1001">
        <v>19481495</v>
      </c>
      <c r="BO1001">
        <v>77077091</v>
      </c>
      <c r="BP1001">
        <v>1853266</v>
      </c>
      <c r="BQ1001">
        <v>7514</v>
      </c>
      <c r="BR1001">
        <v>0.15076600000000001</v>
      </c>
      <c r="BY1001" t="s">
        <v>4765</v>
      </c>
      <c r="BZ1001" t="s">
        <v>8437</v>
      </c>
      <c r="CA1001" t="s">
        <v>58</v>
      </c>
      <c r="CB1001" t="str">
        <f t="shared" si="270"/>
        <v>ZYRA_SCATTER_20i20d100000k nrq=1</v>
      </c>
      <c r="CC1001">
        <f t="shared" si="271"/>
        <v>18</v>
      </c>
    </row>
    <row r="1002" spans="1:81" x14ac:dyDescent="0.4">
      <c r="A1002" t="s">
        <v>1071</v>
      </c>
      <c r="B1002" t="s">
        <v>58</v>
      </c>
      <c r="C1002" t="s">
        <v>281</v>
      </c>
      <c r="D1002" t="e">
        <f t="shared" si="255"/>
        <v>#NAME?</v>
      </c>
      <c r="E1002">
        <v>10000</v>
      </c>
      <c r="F1002" t="e">
        <f t="shared" si="256"/>
        <v>#NAME?</v>
      </c>
      <c r="G1002" t="s">
        <v>60</v>
      </c>
      <c r="H1002" t="e">
        <f t="shared" si="257"/>
        <v>#NAME?</v>
      </c>
      <c r="I1002" t="s">
        <v>61</v>
      </c>
      <c r="J1002" t="e">
        <f t="shared" si="258"/>
        <v>#NAME?</v>
      </c>
      <c r="K1002" t="s">
        <v>62</v>
      </c>
      <c r="L1002" t="e">
        <f t="shared" si="259"/>
        <v>#NAME?</v>
      </c>
      <c r="M1002" t="e">
        <f t="shared" si="260"/>
        <v>#NAME?</v>
      </c>
      <c r="N1002">
        <v>100000</v>
      </c>
      <c r="O1002" t="e">
        <f t="shared" si="261"/>
        <v>#NAME?</v>
      </c>
      <c r="P1002">
        <v>20</v>
      </c>
      <c r="Q1002" t="e">
        <f t="shared" si="262"/>
        <v>#NAME?</v>
      </c>
      <c r="R1002">
        <v>20</v>
      </c>
      <c r="S1002" t="e">
        <f t="shared" si="263"/>
        <v>#NAME?</v>
      </c>
      <c r="T1002">
        <v>0</v>
      </c>
      <c r="U1002" t="e">
        <f t="shared" si="264"/>
        <v>#NAME?</v>
      </c>
      <c r="V1002">
        <v>256</v>
      </c>
      <c r="W1002" t="e">
        <f t="shared" si="265"/>
        <v>#NAME?</v>
      </c>
      <c r="X1002">
        <v>17</v>
      </c>
      <c r="Y1002" t="e">
        <f t="shared" si="266"/>
        <v>#NAME?</v>
      </c>
      <c r="Z1002">
        <v>1</v>
      </c>
      <c r="AA1002" t="e">
        <f t="shared" si="267"/>
        <v>#NAME?</v>
      </c>
      <c r="AB1002">
        <v>48</v>
      </c>
      <c r="AC1002" t="e">
        <f t="shared" si="268"/>
        <v>#NAME?</v>
      </c>
      <c r="AD1002">
        <v>1</v>
      </c>
      <c r="AE1002" t="e">
        <f t="shared" si="269"/>
        <v>#NAME?</v>
      </c>
      <c r="AF1002" t="s">
        <v>63</v>
      </c>
      <c r="AG1002" t="s">
        <v>64</v>
      </c>
      <c r="AH1002">
        <v>4677961</v>
      </c>
      <c r="AI1002">
        <v>4676796</v>
      </c>
      <c r="AJ1002">
        <v>935475</v>
      </c>
      <c r="AK1002">
        <v>2335663</v>
      </c>
      <c r="AL1002">
        <v>10000</v>
      </c>
      <c r="AR1002">
        <v>10000</v>
      </c>
      <c r="AS1002">
        <v>204673.11</v>
      </c>
      <c r="AT1002">
        <v>20</v>
      </c>
      <c r="AU1002">
        <v>100000</v>
      </c>
      <c r="AV1002">
        <v>17</v>
      </c>
      <c r="AW1002" t="s">
        <v>60</v>
      </c>
      <c r="AX1002" t="s">
        <v>61</v>
      </c>
      <c r="AY1002" t="s">
        <v>62</v>
      </c>
      <c r="BA1002">
        <v>7</v>
      </c>
      <c r="BB1002">
        <v>1</v>
      </c>
      <c r="BD1002">
        <v>37.0839</v>
      </c>
      <c r="BE1002">
        <v>16.146899999999999</v>
      </c>
      <c r="BF1002">
        <v>25329.1</v>
      </c>
      <c r="BH1002">
        <v>4673.1099999999997</v>
      </c>
      <c r="BN1002">
        <v>21638145</v>
      </c>
      <c r="BO1002">
        <v>77695373</v>
      </c>
      <c r="BP1002">
        <v>1718491</v>
      </c>
      <c r="BQ1002">
        <v>7903</v>
      </c>
      <c r="BR1002">
        <v>0.13916000000000001</v>
      </c>
      <c r="BY1002" t="s">
        <v>4766</v>
      </c>
      <c r="BZ1002" t="s">
        <v>8438</v>
      </c>
      <c r="CA1002" t="s">
        <v>58</v>
      </c>
      <c r="CB1002" t="str">
        <f t="shared" si="270"/>
        <v>ZYRA_SCATTER_20i20d100000k nrq=1</v>
      </c>
      <c r="CC1002">
        <f t="shared" si="271"/>
        <v>18</v>
      </c>
    </row>
    <row r="1003" spans="1:81" x14ac:dyDescent="0.4">
      <c r="A1003" t="s">
        <v>1072</v>
      </c>
      <c r="B1003" t="s">
        <v>58</v>
      </c>
      <c r="C1003" t="s">
        <v>281</v>
      </c>
      <c r="D1003" t="e">
        <f t="shared" si="255"/>
        <v>#NAME?</v>
      </c>
      <c r="E1003">
        <v>10000</v>
      </c>
      <c r="F1003" t="e">
        <f t="shared" si="256"/>
        <v>#NAME?</v>
      </c>
      <c r="G1003" t="s">
        <v>60</v>
      </c>
      <c r="H1003" t="e">
        <f t="shared" si="257"/>
        <v>#NAME?</v>
      </c>
      <c r="I1003" t="s">
        <v>61</v>
      </c>
      <c r="J1003" t="e">
        <f t="shared" si="258"/>
        <v>#NAME?</v>
      </c>
      <c r="K1003" t="s">
        <v>62</v>
      </c>
      <c r="L1003" t="e">
        <f t="shared" si="259"/>
        <v>#NAME?</v>
      </c>
      <c r="M1003" t="e">
        <f t="shared" si="260"/>
        <v>#NAME?</v>
      </c>
      <c r="N1003">
        <v>100000</v>
      </c>
      <c r="O1003" t="e">
        <f t="shared" si="261"/>
        <v>#NAME?</v>
      </c>
      <c r="P1003">
        <v>20</v>
      </c>
      <c r="Q1003" t="e">
        <f t="shared" si="262"/>
        <v>#NAME?</v>
      </c>
      <c r="R1003">
        <v>20</v>
      </c>
      <c r="S1003" t="e">
        <f t="shared" si="263"/>
        <v>#NAME?</v>
      </c>
      <c r="T1003">
        <v>0</v>
      </c>
      <c r="U1003" t="e">
        <f t="shared" si="264"/>
        <v>#NAME?</v>
      </c>
      <c r="V1003">
        <v>256</v>
      </c>
      <c r="W1003" t="e">
        <f t="shared" si="265"/>
        <v>#NAME?</v>
      </c>
      <c r="X1003">
        <v>17</v>
      </c>
      <c r="Y1003" t="e">
        <f t="shared" si="266"/>
        <v>#NAME?</v>
      </c>
      <c r="Z1003">
        <v>1</v>
      </c>
      <c r="AA1003" t="e">
        <f t="shared" si="267"/>
        <v>#NAME?</v>
      </c>
      <c r="AB1003">
        <v>48</v>
      </c>
      <c r="AC1003" t="e">
        <f t="shared" si="268"/>
        <v>#NAME?</v>
      </c>
      <c r="AD1003">
        <v>2</v>
      </c>
      <c r="AE1003" t="e">
        <f t="shared" si="269"/>
        <v>#NAME?</v>
      </c>
      <c r="AF1003" t="s">
        <v>63</v>
      </c>
      <c r="AG1003" t="s">
        <v>64</v>
      </c>
      <c r="AH1003">
        <v>3799226</v>
      </c>
      <c r="AI1003">
        <v>3797817</v>
      </c>
      <c r="AJ1003">
        <v>759704</v>
      </c>
      <c r="AK1003">
        <v>1896938</v>
      </c>
      <c r="AL1003">
        <v>10000</v>
      </c>
      <c r="AR1003">
        <v>10000</v>
      </c>
      <c r="AS1003">
        <v>205752.23</v>
      </c>
      <c r="AT1003">
        <v>20</v>
      </c>
      <c r="AU1003">
        <v>100000</v>
      </c>
      <c r="AV1003">
        <v>17</v>
      </c>
      <c r="AW1003" t="s">
        <v>60</v>
      </c>
      <c r="AX1003" t="s">
        <v>61</v>
      </c>
      <c r="AY1003" t="s">
        <v>62</v>
      </c>
      <c r="BA1003">
        <v>7</v>
      </c>
      <c r="BB1003">
        <v>1</v>
      </c>
      <c r="BD1003">
        <v>42.790599999999998</v>
      </c>
      <c r="BE1003">
        <v>18.9924</v>
      </c>
      <c r="BF1003">
        <v>31929.200000000001</v>
      </c>
      <c r="BH1003">
        <v>5752.23</v>
      </c>
      <c r="BN1003">
        <v>17123901</v>
      </c>
      <c r="BO1003">
        <v>71800763</v>
      </c>
      <c r="BP1003">
        <v>1845479</v>
      </c>
      <c r="BQ1003">
        <v>6988</v>
      </c>
      <c r="BR1003">
        <v>0.156307</v>
      </c>
      <c r="BY1003" t="s">
        <v>4767</v>
      </c>
      <c r="BZ1003" t="s">
        <v>8439</v>
      </c>
      <c r="CA1003" t="s">
        <v>58</v>
      </c>
      <c r="CB1003" t="str">
        <f t="shared" si="270"/>
        <v>ZYRA_SCATTER_20i20d100000k nrq=1</v>
      </c>
      <c r="CC1003">
        <f t="shared" si="271"/>
        <v>18</v>
      </c>
    </row>
    <row r="1004" spans="1:81" x14ac:dyDescent="0.4">
      <c r="A1004" t="s">
        <v>1073</v>
      </c>
      <c r="B1004" t="s">
        <v>58</v>
      </c>
      <c r="C1004" t="s">
        <v>281</v>
      </c>
      <c r="D1004" t="e">
        <f t="shared" si="255"/>
        <v>#NAME?</v>
      </c>
      <c r="E1004">
        <v>10000</v>
      </c>
      <c r="F1004" t="e">
        <f t="shared" si="256"/>
        <v>#NAME?</v>
      </c>
      <c r="G1004" t="s">
        <v>60</v>
      </c>
      <c r="H1004" t="e">
        <f t="shared" si="257"/>
        <v>#NAME?</v>
      </c>
      <c r="I1004" t="s">
        <v>61</v>
      </c>
      <c r="J1004" t="e">
        <f t="shared" si="258"/>
        <v>#NAME?</v>
      </c>
      <c r="K1004" t="s">
        <v>62</v>
      </c>
      <c r="L1004" t="e">
        <f t="shared" si="259"/>
        <v>#NAME?</v>
      </c>
      <c r="M1004" t="e">
        <f t="shared" si="260"/>
        <v>#NAME?</v>
      </c>
      <c r="N1004">
        <v>100000</v>
      </c>
      <c r="O1004" t="e">
        <f t="shared" si="261"/>
        <v>#NAME?</v>
      </c>
      <c r="P1004">
        <v>20</v>
      </c>
      <c r="Q1004" t="e">
        <f t="shared" si="262"/>
        <v>#NAME?</v>
      </c>
      <c r="R1004">
        <v>20</v>
      </c>
      <c r="S1004" t="e">
        <f t="shared" si="263"/>
        <v>#NAME?</v>
      </c>
      <c r="T1004">
        <v>0</v>
      </c>
      <c r="U1004" t="e">
        <f t="shared" si="264"/>
        <v>#NAME?</v>
      </c>
      <c r="V1004">
        <v>256</v>
      </c>
      <c r="W1004" t="e">
        <f t="shared" si="265"/>
        <v>#NAME?</v>
      </c>
      <c r="X1004">
        <v>36</v>
      </c>
      <c r="Y1004" t="e">
        <f t="shared" si="266"/>
        <v>#NAME?</v>
      </c>
      <c r="Z1004">
        <v>0</v>
      </c>
      <c r="AA1004" t="e">
        <f t="shared" si="267"/>
        <v>#NAME?</v>
      </c>
      <c r="AB1004">
        <v>48</v>
      </c>
      <c r="AC1004" t="e">
        <f t="shared" si="268"/>
        <v>#NAME?</v>
      </c>
      <c r="AD1004">
        <v>0</v>
      </c>
      <c r="AE1004" t="e">
        <f t="shared" si="269"/>
        <v>#NAME?</v>
      </c>
      <c r="AF1004" t="s">
        <v>63</v>
      </c>
      <c r="AG1004" t="s">
        <v>64</v>
      </c>
      <c r="AH1004">
        <v>2802173</v>
      </c>
      <c r="AI1004">
        <v>2804435</v>
      </c>
      <c r="AJ1004">
        <v>560660</v>
      </c>
      <c r="AK1004">
        <v>1400852</v>
      </c>
      <c r="AL1004">
        <v>10000</v>
      </c>
      <c r="AR1004">
        <v>10000</v>
      </c>
      <c r="AS1004">
        <v>2014263.4</v>
      </c>
      <c r="AT1004">
        <v>20</v>
      </c>
      <c r="AU1004">
        <v>100000</v>
      </c>
      <c r="AV1004">
        <v>36</v>
      </c>
      <c r="AW1004" t="s">
        <v>60</v>
      </c>
      <c r="AX1004" t="s">
        <v>61</v>
      </c>
      <c r="AY1004" t="s">
        <v>62</v>
      </c>
      <c r="BA1004">
        <v>7</v>
      </c>
      <c r="BB1004">
        <v>1</v>
      </c>
      <c r="BD1004">
        <v>74.447199999999995</v>
      </c>
      <c r="BE1004">
        <v>29.321300000000001</v>
      </c>
      <c r="BF1004">
        <v>77237.100000000006</v>
      </c>
      <c r="BH1004">
        <v>14263.4</v>
      </c>
      <c r="BN1004">
        <v>11118567</v>
      </c>
      <c r="BO1004">
        <v>79334099</v>
      </c>
      <c r="BP1004">
        <v>2889953</v>
      </c>
      <c r="BQ1004">
        <v>1700</v>
      </c>
      <c r="BR1004">
        <v>0.318633</v>
      </c>
      <c r="BY1004" t="s">
        <v>4768</v>
      </c>
      <c r="BZ1004" t="s">
        <v>8440</v>
      </c>
      <c r="CA1004" t="s">
        <v>58</v>
      </c>
      <c r="CB1004" t="str">
        <f t="shared" si="270"/>
        <v>ZYRA_SCATTER_20i20d100000k nrq=0</v>
      </c>
      <c r="CC1004">
        <f t="shared" si="271"/>
        <v>36</v>
      </c>
    </row>
    <row r="1005" spans="1:81" x14ac:dyDescent="0.4">
      <c r="A1005" t="s">
        <v>1074</v>
      </c>
      <c r="B1005" t="s">
        <v>58</v>
      </c>
      <c r="C1005" t="s">
        <v>281</v>
      </c>
      <c r="D1005" t="e">
        <f t="shared" si="255"/>
        <v>#NAME?</v>
      </c>
      <c r="E1005">
        <v>10000</v>
      </c>
      <c r="F1005" t="e">
        <f t="shared" si="256"/>
        <v>#NAME?</v>
      </c>
      <c r="G1005" t="s">
        <v>60</v>
      </c>
      <c r="H1005" t="e">
        <f t="shared" si="257"/>
        <v>#NAME?</v>
      </c>
      <c r="I1005" t="s">
        <v>61</v>
      </c>
      <c r="J1005" t="e">
        <f t="shared" si="258"/>
        <v>#NAME?</v>
      </c>
      <c r="K1005" t="s">
        <v>62</v>
      </c>
      <c r="L1005" t="e">
        <f t="shared" si="259"/>
        <v>#NAME?</v>
      </c>
      <c r="M1005" t="e">
        <f t="shared" si="260"/>
        <v>#NAME?</v>
      </c>
      <c r="N1005">
        <v>100000</v>
      </c>
      <c r="O1005" t="e">
        <f t="shared" si="261"/>
        <v>#NAME?</v>
      </c>
      <c r="P1005">
        <v>20</v>
      </c>
      <c r="Q1005" t="e">
        <f t="shared" si="262"/>
        <v>#NAME?</v>
      </c>
      <c r="R1005">
        <v>20</v>
      </c>
      <c r="S1005" t="e">
        <f t="shared" si="263"/>
        <v>#NAME?</v>
      </c>
      <c r="T1005">
        <v>0</v>
      </c>
      <c r="U1005" t="e">
        <f t="shared" si="264"/>
        <v>#NAME?</v>
      </c>
      <c r="V1005">
        <v>256</v>
      </c>
      <c r="W1005" t="e">
        <f t="shared" si="265"/>
        <v>#NAME?</v>
      </c>
      <c r="X1005">
        <v>36</v>
      </c>
      <c r="Y1005" t="e">
        <f t="shared" si="266"/>
        <v>#NAME?</v>
      </c>
      <c r="Z1005">
        <v>0</v>
      </c>
      <c r="AA1005" t="e">
        <f t="shared" si="267"/>
        <v>#NAME?</v>
      </c>
      <c r="AB1005">
        <v>48</v>
      </c>
      <c r="AC1005" t="e">
        <f t="shared" si="268"/>
        <v>#NAME?</v>
      </c>
      <c r="AD1005">
        <v>1</v>
      </c>
      <c r="AE1005" t="e">
        <f t="shared" si="269"/>
        <v>#NAME?</v>
      </c>
      <c r="AF1005" t="s">
        <v>63</v>
      </c>
      <c r="AG1005" t="s">
        <v>64</v>
      </c>
      <c r="AH1005">
        <v>2671626</v>
      </c>
      <c r="AI1005">
        <v>2673098</v>
      </c>
      <c r="AJ1005">
        <v>534472</v>
      </c>
      <c r="AK1005">
        <v>1335196</v>
      </c>
      <c r="AL1005">
        <v>10000</v>
      </c>
      <c r="AR1005">
        <v>10000</v>
      </c>
      <c r="AS1005">
        <v>2014300.5</v>
      </c>
      <c r="AT1005">
        <v>20</v>
      </c>
      <c r="AU1005">
        <v>100000</v>
      </c>
      <c r="AV1005">
        <v>36</v>
      </c>
      <c r="AW1005" t="s">
        <v>60</v>
      </c>
      <c r="AX1005" t="s">
        <v>61</v>
      </c>
      <c r="AY1005" t="s">
        <v>62</v>
      </c>
      <c r="BA1005">
        <v>7</v>
      </c>
      <c r="BB1005">
        <v>1</v>
      </c>
      <c r="BD1005">
        <v>73.358400000000003</v>
      </c>
      <c r="BE1005">
        <v>28.908300000000001</v>
      </c>
      <c r="BF1005">
        <v>80655.5</v>
      </c>
      <c r="BH1005">
        <v>14300.5</v>
      </c>
      <c r="BN1005">
        <v>10638302</v>
      </c>
      <c r="BO1005">
        <v>74675899</v>
      </c>
      <c r="BP1005">
        <v>2713659</v>
      </c>
      <c r="BQ1005">
        <v>1720</v>
      </c>
      <c r="BR1005">
        <v>0.306251</v>
      </c>
      <c r="BY1005" t="s">
        <v>4769</v>
      </c>
      <c r="BZ1005" t="s">
        <v>8441</v>
      </c>
      <c r="CA1005" t="s">
        <v>58</v>
      </c>
      <c r="CB1005" t="str">
        <f t="shared" si="270"/>
        <v>ZYRA_SCATTER_20i20d100000k nrq=0</v>
      </c>
      <c r="CC1005">
        <f t="shared" si="271"/>
        <v>36</v>
      </c>
    </row>
    <row r="1006" spans="1:81" x14ac:dyDescent="0.4">
      <c r="A1006" t="s">
        <v>1075</v>
      </c>
      <c r="B1006" t="s">
        <v>58</v>
      </c>
      <c r="C1006" t="s">
        <v>281</v>
      </c>
      <c r="D1006" t="e">
        <f t="shared" si="255"/>
        <v>#NAME?</v>
      </c>
      <c r="E1006">
        <v>10000</v>
      </c>
      <c r="F1006" t="e">
        <f t="shared" si="256"/>
        <v>#NAME?</v>
      </c>
      <c r="G1006" t="s">
        <v>60</v>
      </c>
      <c r="H1006" t="e">
        <f t="shared" si="257"/>
        <v>#NAME?</v>
      </c>
      <c r="I1006" t="s">
        <v>61</v>
      </c>
      <c r="J1006" t="e">
        <f t="shared" si="258"/>
        <v>#NAME?</v>
      </c>
      <c r="K1006" t="s">
        <v>62</v>
      </c>
      <c r="L1006" t="e">
        <f t="shared" si="259"/>
        <v>#NAME?</v>
      </c>
      <c r="M1006" t="e">
        <f t="shared" si="260"/>
        <v>#NAME?</v>
      </c>
      <c r="N1006">
        <v>100000</v>
      </c>
      <c r="O1006" t="e">
        <f t="shared" si="261"/>
        <v>#NAME?</v>
      </c>
      <c r="P1006">
        <v>20</v>
      </c>
      <c r="Q1006" t="e">
        <f t="shared" si="262"/>
        <v>#NAME?</v>
      </c>
      <c r="R1006">
        <v>20</v>
      </c>
      <c r="S1006" t="e">
        <f t="shared" si="263"/>
        <v>#NAME?</v>
      </c>
      <c r="T1006">
        <v>0</v>
      </c>
      <c r="U1006" t="e">
        <f t="shared" si="264"/>
        <v>#NAME?</v>
      </c>
      <c r="V1006">
        <v>256</v>
      </c>
      <c r="W1006" t="e">
        <f t="shared" si="265"/>
        <v>#NAME?</v>
      </c>
      <c r="X1006">
        <v>36</v>
      </c>
      <c r="Y1006" t="e">
        <f t="shared" si="266"/>
        <v>#NAME?</v>
      </c>
      <c r="Z1006">
        <v>0</v>
      </c>
      <c r="AA1006" t="e">
        <f t="shared" si="267"/>
        <v>#NAME?</v>
      </c>
      <c r="AB1006">
        <v>48</v>
      </c>
      <c r="AC1006" t="e">
        <f t="shared" si="268"/>
        <v>#NAME?</v>
      </c>
      <c r="AD1006">
        <v>2</v>
      </c>
      <c r="AE1006" t="e">
        <f t="shared" si="269"/>
        <v>#NAME?</v>
      </c>
      <c r="AF1006" t="s">
        <v>63</v>
      </c>
      <c r="AG1006" t="s">
        <v>64</v>
      </c>
      <c r="AH1006">
        <v>2825611</v>
      </c>
      <c r="AI1006">
        <v>2827233</v>
      </c>
      <c r="AJ1006">
        <v>565284</v>
      </c>
      <c r="AK1006">
        <v>1411691</v>
      </c>
      <c r="AL1006">
        <v>10000</v>
      </c>
      <c r="AR1006">
        <v>10000</v>
      </c>
      <c r="AS1006">
        <v>2013610.4</v>
      </c>
      <c r="AT1006">
        <v>20</v>
      </c>
      <c r="AU1006">
        <v>100000</v>
      </c>
      <c r="AV1006">
        <v>36</v>
      </c>
      <c r="AW1006" t="s">
        <v>60</v>
      </c>
      <c r="AX1006" t="s">
        <v>61</v>
      </c>
      <c r="AY1006" t="s">
        <v>62</v>
      </c>
      <c r="BA1006">
        <v>7</v>
      </c>
      <c r="BB1006">
        <v>1</v>
      </c>
      <c r="BD1006">
        <v>72.775499999999994</v>
      </c>
      <c r="BE1006">
        <v>28.5626</v>
      </c>
      <c r="BF1006">
        <v>74985.8</v>
      </c>
      <c r="BH1006">
        <v>13610.4</v>
      </c>
      <c r="BN1006">
        <v>11280646</v>
      </c>
      <c r="BO1006">
        <v>78833796</v>
      </c>
      <c r="BP1006">
        <v>2836268</v>
      </c>
      <c r="BQ1006">
        <v>1694</v>
      </c>
      <c r="BR1006">
        <v>0.31274200000000002</v>
      </c>
      <c r="BY1006" t="s">
        <v>4770</v>
      </c>
      <c r="BZ1006" t="s">
        <v>8442</v>
      </c>
      <c r="CA1006" t="s">
        <v>58</v>
      </c>
      <c r="CB1006" t="str">
        <f t="shared" si="270"/>
        <v>ZYRA_SCATTER_20i20d100000k nrq=0</v>
      </c>
      <c r="CC1006">
        <f t="shared" si="271"/>
        <v>36</v>
      </c>
    </row>
    <row r="1007" spans="1:81" x14ac:dyDescent="0.4">
      <c r="A1007" t="s">
        <v>1076</v>
      </c>
      <c r="B1007" t="s">
        <v>58</v>
      </c>
      <c r="C1007" t="s">
        <v>281</v>
      </c>
      <c r="D1007" t="e">
        <f t="shared" si="255"/>
        <v>#NAME?</v>
      </c>
      <c r="E1007">
        <v>10000</v>
      </c>
      <c r="F1007" t="e">
        <f t="shared" si="256"/>
        <v>#NAME?</v>
      </c>
      <c r="G1007" t="s">
        <v>60</v>
      </c>
      <c r="H1007" t="e">
        <f t="shared" si="257"/>
        <v>#NAME?</v>
      </c>
      <c r="I1007" t="s">
        <v>61</v>
      </c>
      <c r="J1007" t="e">
        <f t="shared" si="258"/>
        <v>#NAME?</v>
      </c>
      <c r="K1007" t="s">
        <v>62</v>
      </c>
      <c r="L1007" t="e">
        <f t="shared" si="259"/>
        <v>#NAME?</v>
      </c>
      <c r="M1007" t="e">
        <f t="shared" si="260"/>
        <v>#NAME?</v>
      </c>
      <c r="N1007">
        <v>100000</v>
      </c>
      <c r="O1007" t="e">
        <f t="shared" si="261"/>
        <v>#NAME?</v>
      </c>
      <c r="P1007">
        <v>20</v>
      </c>
      <c r="Q1007" t="e">
        <f t="shared" si="262"/>
        <v>#NAME?</v>
      </c>
      <c r="R1007">
        <v>20</v>
      </c>
      <c r="S1007" t="e">
        <f t="shared" si="263"/>
        <v>#NAME?</v>
      </c>
      <c r="T1007">
        <v>0</v>
      </c>
      <c r="U1007" t="e">
        <f t="shared" si="264"/>
        <v>#NAME?</v>
      </c>
      <c r="V1007">
        <v>256</v>
      </c>
      <c r="W1007" t="e">
        <f t="shared" si="265"/>
        <v>#NAME?</v>
      </c>
      <c r="X1007">
        <v>35</v>
      </c>
      <c r="Y1007" t="e">
        <f t="shared" si="266"/>
        <v>#NAME?</v>
      </c>
      <c r="Z1007">
        <v>1</v>
      </c>
      <c r="AA1007" t="e">
        <f t="shared" si="267"/>
        <v>#NAME?</v>
      </c>
      <c r="AB1007">
        <v>48</v>
      </c>
      <c r="AC1007" t="e">
        <f t="shared" si="268"/>
        <v>#NAME?</v>
      </c>
      <c r="AD1007">
        <v>0</v>
      </c>
      <c r="AE1007" t="e">
        <f t="shared" si="269"/>
        <v>#NAME?</v>
      </c>
      <c r="AF1007" t="s">
        <v>63</v>
      </c>
      <c r="AG1007" t="s">
        <v>64</v>
      </c>
      <c r="AH1007">
        <v>2767032</v>
      </c>
      <c r="AI1007">
        <v>2766595</v>
      </c>
      <c r="AJ1007">
        <v>553362</v>
      </c>
      <c r="AK1007">
        <v>1381454</v>
      </c>
      <c r="AL1007">
        <v>10000</v>
      </c>
      <c r="AR1007">
        <v>10000</v>
      </c>
      <c r="AS1007">
        <v>2013989.6</v>
      </c>
      <c r="AT1007">
        <v>20</v>
      </c>
      <c r="AU1007">
        <v>100000</v>
      </c>
      <c r="AV1007">
        <v>35</v>
      </c>
      <c r="AW1007" t="s">
        <v>60</v>
      </c>
      <c r="AX1007" t="s">
        <v>61</v>
      </c>
      <c r="AY1007" t="s">
        <v>62</v>
      </c>
      <c r="BA1007">
        <v>7</v>
      </c>
      <c r="BB1007">
        <v>1</v>
      </c>
      <c r="BD1007">
        <v>73.692099999999996</v>
      </c>
      <c r="BE1007">
        <v>29.570399999999999</v>
      </c>
      <c r="BF1007">
        <v>76076.2</v>
      </c>
      <c r="BH1007">
        <v>13989.6</v>
      </c>
      <c r="BN1007">
        <v>11043580</v>
      </c>
      <c r="BO1007">
        <v>76602007</v>
      </c>
      <c r="BP1007">
        <v>2770960</v>
      </c>
      <c r="BQ1007">
        <v>5031</v>
      </c>
      <c r="BR1007">
        <v>0.30687500000000001</v>
      </c>
      <c r="BY1007" t="s">
        <v>4771</v>
      </c>
      <c r="BZ1007" t="s">
        <v>8443</v>
      </c>
      <c r="CA1007" t="s">
        <v>58</v>
      </c>
      <c r="CB1007" t="str">
        <f t="shared" si="270"/>
        <v>ZYRA_SCATTER_20i20d100000k nrq=1</v>
      </c>
      <c r="CC1007">
        <f t="shared" si="271"/>
        <v>36</v>
      </c>
    </row>
    <row r="1008" spans="1:81" x14ac:dyDescent="0.4">
      <c r="A1008" t="s">
        <v>1077</v>
      </c>
      <c r="B1008" t="s">
        <v>58</v>
      </c>
      <c r="C1008" t="s">
        <v>281</v>
      </c>
      <c r="D1008" t="e">
        <f t="shared" si="255"/>
        <v>#NAME?</v>
      </c>
      <c r="E1008">
        <v>10000</v>
      </c>
      <c r="F1008" t="e">
        <f t="shared" si="256"/>
        <v>#NAME?</v>
      </c>
      <c r="G1008" t="s">
        <v>60</v>
      </c>
      <c r="H1008" t="e">
        <f t="shared" si="257"/>
        <v>#NAME?</v>
      </c>
      <c r="I1008" t="s">
        <v>61</v>
      </c>
      <c r="J1008" t="e">
        <f t="shared" si="258"/>
        <v>#NAME?</v>
      </c>
      <c r="K1008" t="s">
        <v>62</v>
      </c>
      <c r="L1008" t="e">
        <f t="shared" si="259"/>
        <v>#NAME?</v>
      </c>
      <c r="M1008" t="e">
        <f t="shared" si="260"/>
        <v>#NAME?</v>
      </c>
      <c r="N1008">
        <v>100000</v>
      </c>
      <c r="O1008" t="e">
        <f t="shared" si="261"/>
        <v>#NAME?</v>
      </c>
      <c r="P1008">
        <v>20</v>
      </c>
      <c r="Q1008" t="e">
        <f t="shared" si="262"/>
        <v>#NAME?</v>
      </c>
      <c r="R1008">
        <v>20</v>
      </c>
      <c r="S1008" t="e">
        <f t="shared" si="263"/>
        <v>#NAME?</v>
      </c>
      <c r="T1008">
        <v>0</v>
      </c>
      <c r="U1008" t="e">
        <f t="shared" si="264"/>
        <v>#NAME?</v>
      </c>
      <c r="V1008">
        <v>256</v>
      </c>
      <c r="W1008" t="e">
        <f t="shared" si="265"/>
        <v>#NAME?</v>
      </c>
      <c r="X1008">
        <v>35</v>
      </c>
      <c r="Y1008" t="e">
        <f t="shared" si="266"/>
        <v>#NAME?</v>
      </c>
      <c r="Z1008">
        <v>1</v>
      </c>
      <c r="AA1008" t="e">
        <f t="shared" si="267"/>
        <v>#NAME?</v>
      </c>
      <c r="AB1008">
        <v>48</v>
      </c>
      <c r="AC1008" t="e">
        <f t="shared" si="268"/>
        <v>#NAME?</v>
      </c>
      <c r="AD1008">
        <v>1</v>
      </c>
      <c r="AE1008" t="e">
        <f t="shared" si="269"/>
        <v>#NAME?</v>
      </c>
      <c r="AF1008" t="s">
        <v>63</v>
      </c>
      <c r="AG1008" t="s">
        <v>64</v>
      </c>
      <c r="AH1008">
        <v>2786838</v>
      </c>
      <c r="AI1008">
        <v>2787211</v>
      </c>
      <c r="AJ1008">
        <v>557404</v>
      </c>
      <c r="AK1008">
        <v>1392120</v>
      </c>
      <c r="AL1008">
        <v>10000</v>
      </c>
      <c r="AR1008">
        <v>10000</v>
      </c>
      <c r="AS1008">
        <v>2013961.8</v>
      </c>
      <c r="AT1008">
        <v>20</v>
      </c>
      <c r="AU1008">
        <v>100000</v>
      </c>
      <c r="AV1008">
        <v>35</v>
      </c>
      <c r="AW1008" t="s">
        <v>60</v>
      </c>
      <c r="AX1008" t="s">
        <v>61</v>
      </c>
      <c r="AY1008" t="s">
        <v>62</v>
      </c>
      <c r="BA1008">
        <v>7</v>
      </c>
      <c r="BB1008">
        <v>1</v>
      </c>
      <c r="BD1008">
        <v>73.268500000000003</v>
      </c>
      <c r="BE1008">
        <v>29.004799999999999</v>
      </c>
      <c r="BF1008">
        <v>75730.2</v>
      </c>
      <c r="BH1008">
        <v>13961.8</v>
      </c>
      <c r="BN1008">
        <v>11088416</v>
      </c>
      <c r="BO1008">
        <v>78013636</v>
      </c>
      <c r="BP1008">
        <v>2832793</v>
      </c>
      <c r="BQ1008">
        <v>5056</v>
      </c>
      <c r="BR1008">
        <v>0.31929000000000002</v>
      </c>
      <c r="BY1008" t="s">
        <v>4772</v>
      </c>
      <c r="BZ1008" t="s">
        <v>8444</v>
      </c>
      <c r="CA1008" t="s">
        <v>58</v>
      </c>
      <c r="CB1008" t="str">
        <f t="shared" si="270"/>
        <v>ZYRA_SCATTER_20i20d100000k nrq=1</v>
      </c>
      <c r="CC1008">
        <f t="shared" si="271"/>
        <v>36</v>
      </c>
    </row>
    <row r="1009" spans="1:81" x14ac:dyDescent="0.4">
      <c r="A1009" t="s">
        <v>1078</v>
      </c>
      <c r="B1009" t="s">
        <v>58</v>
      </c>
      <c r="C1009" t="s">
        <v>281</v>
      </c>
      <c r="D1009" t="e">
        <f t="shared" si="255"/>
        <v>#NAME?</v>
      </c>
      <c r="E1009">
        <v>10000</v>
      </c>
      <c r="F1009" t="e">
        <f t="shared" si="256"/>
        <v>#NAME?</v>
      </c>
      <c r="G1009" t="s">
        <v>60</v>
      </c>
      <c r="H1009" t="e">
        <f t="shared" si="257"/>
        <v>#NAME?</v>
      </c>
      <c r="I1009" t="s">
        <v>61</v>
      </c>
      <c r="J1009" t="e">
        <f t="shared" si="258"/>
        <v>#NAME?</v>
      </c>
      <c r="K1009" t="s">
        <v>62</v>
      </c>
      <c r="L1009" t="e">
        <f t="shared" si="259"/>
        <v>#NAME?</v>
      </c>
      <c r="M1009" t="e">
        <f t="shared" si="260"/>
        <v>#NAME?</v>
      </c>
      <c r="N1009">
        <v>100000</v>
      </c>
      <c r="O1009" t="e">
        <f t="shared" si="261"/>
        <v>#NAME?</v>
      </c>
      <c r="P1009">
        <v>20</v>
      </c>
      <c r="Q1009" t="e">
        <f t="shared" si="262"/>
        <v>#NAME?</v>
      </c>
      <c r="R1009">
        <v>20</v>
      </c>
      <c r="S1009" t="e">
        <f t="shared" si="263"/>
        <v>#NAME?</v>
      </c>
      <c r="T1009">
        <v>0</v>
      </c>
      <c r="U1009" t="e">
        <f t="shared" si="264"/>
        <v>#NAME?</v>
      </c>
      <c r="V1009">
        <v>256</v>
      </c>
      <c r="W1009" t="e">
        <f t="shared" si="265"/>
        <v>#NAME?</v>
      </c>
      <c r="X1009">
        <v>35</v>
      </c>
      <c r="Y1009" t="e">
        <f t="shared" si="266"/>
        <v>#NAME?</v>
      </c>
      <c r="Z1009">
        <v>1</v>
      </c>
      <c r="AA1009" t="e">
        <f t="shared" si="267"/>
        <v>#NAME?</v>
      </c>
      <c r="AB1009">
        <v>48</v>
      </c>
      <c r="AC1009" t="e">
        <f t="shared" si="268"/>
        <v>#NAME?</v>
      </c>
      <c r="AD1009">
        <v>2</v>
      </c>
      <c r="AE1009" t="e">
        <f t="shared" si="269"/>
        <v>#NAME?</v>
      </c>
      <c r="AF1009" t="s">
        <v>63</v>
      </c>
      <c r="AG1009" t="s">
        <v>64</v>
      </c>
      <c r="AH1009">
        <v>2789009</v>
      </c>
      <c r="AI1009">
        <v>2786095</v>
      </c>
      <c r="AJ1009">
        <v>557510</v>
      </c>
      <c r="AK1009">
        <v>1392562</v>
      </c>
      <c r="AL1009">
        <v>10000</v>
      </c>
      <c r="AR1009">
        <v>10000</v>
      </c>
      <c r="AS1009">
        <v>2015032.6</v>
      </c>
      <c r="AT1009">
        <v>20</v>
      </c>
      <c r="AU1009">
        <v>100000</v>
      </c>
      <c r="AV1009">
        <v>35</v>
      </c>
      <c r="AW1009" t="s">
        <v>60</v>
      </c>
      <c r="AX1009" t="s">
        <v>61</v>
      </c>
      <c r="AY1009" t="s">
        <v>62</v>
      </c>
      <c r="BA1009">
        <v>7</v>
      </c>
      <c r="BB1009">
        <v>1</v>
      </c>
      <c r="BD1009">
        <v>74.722999999999999</v>
      </c>
      <c r="BE1009">
        <v>29.4039</v>
      </c>
      <c r="BF1009">
        <v>76266.2</v>
      </c>
      <c r="BH1009">
        <v>15032.6</v>
      </c>
      <c r="BN1009">
        <v>11043873</v>
      </c>
      <c r="BO1009">
        <v>79012885</v>
      </c>
      <c r="BP1009">
        <v>2881749</v>
      </c>
      <c r="BQ1009">
        <v>4831</v>
      </c>
      <c r="BR1009">
        <v>0.31650699999999998</v>
      </c>
      <c r="BY1009" t="s">
        <v>4773</v>
      </c>
      <c r="BZ1009" t="s">
        <v>8445</v>
      </c>
      <c r="CA1009" t="s">
        <v>58</v>
      </c>
      <c r="CB1009" t="str">
        <f t="shared" si="270"/>
        <v>ZYRA_SCATTER_20i20d100000k nrq=1</v>
      </c>
      <c r="CC1009">
        <f t="shared" si="271"/>
        <v>36</v>
      </c>
    </row>
    <row r="1010" spans="1:81" x14ac:dyDescent="0.4">
      <c r="A1010" t="s">
        <v>1079</v>
      </c>
      <c r="B1010" t="s">
        <v>58</v>
      </c>
      <c r="C1010" t="s">
        <v>281</v>
      </c>
      <c r="D1010" t="e">
        <f t="shared" si="255"/>
        <v>#NAME?</v>
      </c>
      <c r="E1010">
        <v>10000</v>
      </c>
      <c r="F1010" t="e">
        <f t="shared" si="256"/>
        <v>#NAME?</v>
      </c>
      <c r="G1010" t="s">
        <v>60</v>
      </c>
      <c r="H1010" t="e">
        <f t="shared" si="257"/>
        <v>#NAME?</v>
      </c>
      <c r="I1010" t="s">
        <v>61</v>
      </c>
      <c r="J1010" t="e">
        <f t="shared" si="258"/>
        <v>#NAME?</v>
      </c>
      <c r="K1010" t="s">
        <v>62</v>
      </c>
      <c r="L1010" t="e">
        <f t="shared" si="259"/>
        <v>#NAME?</v>
      </c>
      <c r="M1010" t="e">
        <f t="shared" si="260"/>
        <v>#NAME?</v>
      </c>
      <c r="N1010">
        <v>100000</v>
      </c>
      <c r="O1010" t="e">
        <f t="shared" si="261"/>
        <v>#NAME?</v>
      </c>
      <c r="P1010">
        <v>20</v>
      </c>
      <c r="Q1010" t="e">
        <f t="shared" si="262"/>
        <v>#NAME?</v>
      </c>
      <c r="R1010">
        <v>20</v>
      </c>
      <c r="S1010" t="e">
        <f t="shared" si="263"/>
        <v>#NAME?</v>
      </c>
      <c r="T1010">
        <v>0</v>
      </c>
      <c r="U1010" t="e">
        <f t="shared" si="264"/>
        <v>#NAME?</v>
      </c>
      <c r="V1010">
        <v>256</v>
      </c>
      <c r="W1010" t="e">
        <f t="shared" si="265"/>
        <v>#NAME?</v>
      </c>
      <c r="X1010">
        <v>54</v>
      </c>
      <c r="Y1010" t="e">
        <f t="shared" si="266"/>
        <v>#NAME?</v>
      </c>
      <c r="Z1010">
        <v>0</v>
      </c>
      <c r="AA1010" t="e">
        <f t="shared" si="267"/>
        <v>#NAME?</v>
      </c>
      <c r="AB1010">
        <v>48</v>
      </c>
      <c r="AC1010" t="e">
        <f t="shared" si="268"/>
        <v>#NAME?</v>
      </c>
      <c r="AD1010">
        <v>0</v>
      </c>
      <c r="AE1010" t="e">
        <f t="shared" si="269"/>
        <v>#NAME?</v>
      </c>
      <c r="AF1010" t="s">
        <v>63</v>
      </c>
      <c r="AG1010" t="s">
        <v>64</v>
      </c>
      <c r="AH1010">
        <v>2264377</v>
      </c>
      <c r="AI1010">
        <v>2263497</v>
      </c>
      <c r="AJ1010">
        <v>452787</v>
      </c>
      <c r="AK1010">
        <v>1130549</v>
      </c>
      <c r="AL1010">
        <v>10000</v>
      </c>
      <c r="AR1010">
        <v>10000</v>
      </c>
      <c r="AS1010">
        <v>2022628.2</v>
      </c>
      <c r="AT1010">
        <v>20</v>
      </c>
      <c r="AU1010">
        <v>100000</v>
      </c>
      <c r="AV1010">
        <v>54</v>
      </c>
      <c r="AW1010" t="s">
        <v>60</v>
      </c>
      <c r="AX1010" t="s">
        <v>61</v>
      </c>
      <c r="AY1010" t="s">
        <v>62</v>
      </c>
      <c r="BA1010">
        <v>7</v>
      </c>
      <c r="BB1010">
        <v>1</v>
      </c>
      <c r="BD1010">
        <v>93.004800000000003</v>
      </c>
      <c r="BE1010">
        <v>33.4009</v>
      </c>
      <c r="BF1010">
        <v>130597</v>
      </c>
      <c r="BH1010">
        <v>22628.2</v>
      </c>
      <c r="BN1010">
        <v>8611534</v>
      </c>
      <c r="BO1010">
        <v>69054504</v>
      </c>
      <c r="BP1010">
        <v>2693959</v>
      </c>
      <c r="BQ1010">
        <v>2802</v>
      </c>
      <c r="BR1010">
        <v>0.339675</v>
      </c>
      <c r="BY1010" t="s">
        <v>4774</v>
      </c>
      <c r="BZ1010" t="s">
        <v>8446</v>
      </c>
      <c r="CA1010" t="s">
        <v>58</v>
      </c>
      <c r="CB1010" t="str">
        <f t="shared" si="270"/>
        <v>ZYRA_SCATTER_20i20d100000k nrq=0</v>
      </c>
      <c r="CC1010">
        <f t="shared" si="271"/>
        <v>54</v>
      </c>
    </row>
    <row r="1011" spans="1:81" x14ac:dyDescent="0.4">
      <c r="A1011" t="s">
        <v>1080</v>
      </c>
      <c r="B1011" t="s">
        <v>58</v>
      </c>
      <c r="C1011" t="s">
        <v>78</v>
      </c>
      <c r="D1011" t="e">
        <f t="shared" si="255"/>
        <v>#NAME?</v>
      </c>
      <c r="E1011">
        <v>10000</v>
      </c>
      <c r="F1011" t="e">
        <f t="shared" si="256"/>
        <v>#NAME?</v>
      </c>
      <c r="G1011" t="s">
        <v>60</v>
      </c>
      <c r="H1011" t="e">
        <f t="shared" si="257"/>
        <v>#NAME?</v>
      </c>
      <c r="I1011" t="s">
        <v>61</v>
      </c>
      <c r="J1011" t="e">
        <f t="shared" si="258"/>
        <v>#NAME?</v>
      </c>
      <c r="K1011" t="s">
        <v>62</v>
      </c>
      <c r="L1011" t="e">
        <f t="shared" si="259"/>
        <v>#NAME?</v>
      </c>
      <c r="M1011" t="e">
        <f t="shared" si="260"/>
        <v>#NAME?</v>
      </c>
      <c r="N1011">
        <v>10000</v>
      </c>
      <c r="O1011" t="e">
        <f t="shared" si="261"/>
        <v>#NAME?</v>
      </c>
      <c r="P1011">
        <v>5</v>
      </c>
      <c r="Q1011" t="e">
        <f t="shared" si="262"/>
        <v>#NAME?</v>
      </c>
      <c r="R1011">
        <v>5</v>
      </c>
      <c r="S1011" t="e">
        <f t="shared" si="263"/>
        <v>#NAME?</v>
      </c>
      <c r="T1011">
        <v>0</v>
      </c>
      <c r="U1011" t="e">
        <f t="shared" si="264"/>
        <v>#NAME?</v>
      </c>
      <c r="V1011">
        <v>256</v>
      </c>
      <c r="W1011" t="e">
        <f t="shared" si="265"/>
        <v>#NAME?</v>
      </c>
      <c r="X1011">
        <v>143</v>
      </c>
      <c r="Y1011" t="e">
        <f t="shared" si="266"/>
        <v>#NAME?</v>
      </c>
      <c r="Z1011">
        <v>1</v>
      </c>
      <c r="AA1011" t="e">
        <f t="shared" si="267"/>
        <v>#NAME?</v>
      </c>
      <c r="AB1011">
        <v>48</v>
      </c>
      <c r="AC1011" t="e">
        <f t="shared" si="268"/>
        <v>#NAME?</v>
      </c>
      <c r="AD1011">
        <v>0</v>
      </c>
      <c r="AE1011" t="e">
        <f t="shared" si="269"/>
        <v>#NAME?</v>
      </c>
      <c r="AF1011" t="s">
        <v>65</v>
      </c>
      <c r="AG1011" t="s">
        <v>64</v>
      </c>
      <c r="AH1011">
        <v>21253014</v>
      </c>
      <c r="AI1011">
        <v>21249569</v>
      </c>
      <c r="AJ1011">
        <v>4250258</v>
      </c>
      <c r="AK1011">
        <v>42460219</v>
      </c>
      <c r="AL1011">
        <v>10000</v>
      </c>
      <c r="AR1011">
        <v>10000</v>
      </c>
      <c r="AS1011">
        <v>52955</v>
      </c>
      <c r="AT1011">
        <v>5</v>
      </c>
      <c r="AU1011">
        <v>10000</v>
      </c>
      <c r="AV1011">
        <v>143</v>
      </c>
      <c r="AW1011" t="s">
        <v>60</v>
      </c>
      <c r="AX1011" t="s">
        <v>61</v>
      </c>
      <c r="AY1011" t="s">
        <v>62</v>
      </c>
      <c r="BA1011">
        <v>8</v>
      </c>
      <c r="BB1011">
        <v>1</v>
      </c>
      <c r="BD1011">
        <v>7.9717099999999999</v>
      </c>
      <c r="BE1011">
        <v>1.0535399999999999</v>
      </c>
      <c r="BF1011">
        <v>8691.11</v>
      </c>
      <c r="BH1011">
        <v>2955</v>
      </c>
      <c r="BY1011" t="s">
        <v>4775</v>
      </c>
      <c r="BZ1011" t="s">
        <v>8447</v>
      </c>
      <c r="CA1011" t="s">
        <v>58</v>
      </c>
      <c r="CB1011" t="str">
        <f t="shared" si="270"/>
        <v>ZYRA_CLUSTER_5i5d10000k nrq=1</v>
      </c>
      <c r="CC1011">
        <f t="shared" si="271"/>
        <v>144</v>
      </c>
    </row>
    <row r="1012" spans="1:81" x14ac:dyDescent="0.4">
      <c r="A1012" t="s">
        <v>1081</v>
      </c>
      <c r="B1012" t="s">
        <v>58</v>
      </c>
      <c r="C1012" t="s">
        <v>78</v>
      </c>
      <c r="D1012" t="e">
        <f t="shared" si="255"/>
        <v>#NAME?</v>
      </c>
      <c r="E1012">
        <v>10000</v>
      </c>
      <c r="F1012" t="e">
        <f t="shared" si="256"/>
        <v>#NAME?</v>
      </c>
      <c r="G1012" t="s">
        <v>60</v>
      </c>
      <c r="H1012" t="e">
        <f t="shared" si="257"/>
        <v>#NAME?</v>
      </c>
      <c r="I1012" t="s">
        <v>61</v>
      </c>
      <c r="J1012" t="e">
        <f t="shared" si="258"/>
        <v>#NAME?</v>
      </c>
      <c r="K1012" t="s">
        <v>62</v>
      </c>
      <c r="L1012" t="e">
        <f t="shared" si="259"/>
        <v>#NAME?</v>
      </c>
      <c r="M1012" t="e">
        <f t="shared" si="260"/>
        <v>#NAME?</v>
      </c>
      <c r="N1012">
        <v>100000</v>
      </c>
      <c r="O1012" t="e">
        <f t="shared" si="261"/>
        <v>#NAME?</v>
      </c>
      <c r="P1012">
        <v>20</v>
      </c>
      <c r="Q1012" t="e">
        <f t="shared" si="262"/>
        <v>#NAME?</v>
      </c>
      <c r="R1012">
        <v>20</v>
      </c>
      <c r="S1012" t="e">
        <f t="shared" si="263"/>
        <v>#NAME?</v>
      </c>
      <c r="T1012">
        <v>0</v>
      </c>
      <c r="U1012" t="e">
        <f t="shared" si="264"/>
        <v>#NAME?</v>
      </c>
      <c r="V1012">
        <v>256</v>
      </c>
      <c r="W1012" t="e">
        <f t="shared" si="265"/>
        <v>#NAME?</v>
      </c>
      <c r="X1012">
        <v>54</v>
      </c>
      <c r="Y1012" t="e">
        <f t="shared" si="266"/>
        <v>#NAME?</v>
      </c>
      <c r="Z1012">
        <v>0</v>
      </c>
      <c r="AA1012" t="e">
        <f t="shared" si="267"/>
        <v>#NAME?</v>
      </c>
      <c r="AB1012">
        <v>48</v>
      </c>
      <c r="AC1012" t="e">
        <f t="shared" si="268"/>
        <v>#NAME?</v>
      </c>
      <c r="AD1012">
        <v>0</v>
      </c>
      <c r="AE1012" t="e">
        <f t="shared" si="269"/>
        <v>#NAME?</v>
      </c>
      <c r="AF1012" t="s">
        <v>65</v>
      </c>
      <c r="AG1012" t="s">
        <v>64</v>
      </c>
      <c r="AH1012">
        <v>33901524</v>
      </c>
      <c r="AI1012">
        <v>33904064</v>
      </c>
      <c r="AJ1012">
        <v>6780558</v>
      </c>
      <c r="AK1012">
        <v>16931764</v>
      </c>
      <c r="AL1012">
        <v>10000</v>
      </c>
      <c r="AR1012">
        <v>10000</v>
      </c>
      <c r="AS1012">
        <v>204159.21</v>
      </c>
      <c r="AT1012">
        <v>20</v>
      </c>
      <c r="AU1012">
        <v>100000</v>
      </c>
      <c r="AV1012">
        <v>54</v>
      </c>
      <c r="AW1012" t="s">
        <v>60</v>
      </c>
      <c r="AX1012" t="s">
        <v>61</v>
      </c>
      <c r="AY1012" t="s">
        <v>62</v>
      </c>
      <c r="BA1012">
        <v>8</v>
      </c>
      <c r="BB1012">
        <v>1</v>
      </c>
      <c r="BD1012">
        <v>24.146799999999999</v>
      </c>
      <c r="BE1012">
        <v>1.9238900000000001</v>
      </c>
      <c r="BF1012">
        <v>8228.07</v>
      </c>
      <c r="BH1012">
        <v>4159.21</v>
      </c>
      <c r="BY1012" t="s">
        <v>4776</v>
      </c>
      <c r="BZ1012" t="s">
        <v>8448</v>
      </c>
      <c r="CA1012" t="s">
        <v>58</v>
      </c>
      <c r="CB1012" t="str">
        <f t="shared" si="270"/>
        <v>ZYRA_CLUSTER_20i20d100000k nrq=0</v>
      </c>
      <c r="CC1012">
        <f t="shared" si="271"/>
        <v>54</v>
      </c>
    </row>
    <row r="1013" spans="1:81" x14ac:dyDescent="0.4">
      <c r="A1013" t="s">
        <v>1082</v>
      </c>
      <c r="B1013" t="s">
        <v>58</v>
      </c>
      <c r="C1013" t="s">
        <v>281</v>
      </c>
      <c r="D1013" t="e">
        <f t="shared" si="255"/>
        <v>#NAME?</v>
      </c>
      <c r="E1013">
        <v>10000</v>
      </c>
      <c r="F1013" t="e">
        <f t="shared" si="256"/>
        <v>#NAME?</v>
      </c>
      <c r="G1013" t="s">
        <v>60</v>
      </c>
      <c r="H1013" t="e">
        <f t="shared" si="257"/>
        <v>#NAME?</v>
      </c>
      <c r="I1013" t="s">
        <v>61</v>
      </c>
      <c r="J1013" t="e">
        <f t="shared" si="258"/>
        <v>#NAME?</v>
      </c>
      <c r="K1013" t="s">
        <v>62</v>
      </c>
      <c r="L1013" t="e">
        <f t="shared" si="259"/>
        <v>#NAME?</v>
      </c>
      <c r="M1013" t="e">
        <f t="shared" si="260"/>
        <v>#NAME?</v>
      </c>
      <c r="N1013">
        <v>100000</v>
      </c>
      <c r="O1013" t="e">
        <f t="shared" si="261"/>
        <v>#NAME?</v>
      </c>
      <c r="P1013">
        <v>20</v>
      </c>
      <c r="Q1013" t="e">
        <f t="shared" si="262"/>
        <v>#NAME?</v>
      </c>
      <c r="R1013">
        <v>20</v>
      </c>
      <c r="S1013" t="e">
        <f t="shared" si="263"/>
        <v>#NAME?</v>
      </c>
      <c r="T1013">
        <v>0</v>
      </c>
      <c r="U1013" t="e">
        <f t="shared" si="264"/>
        <v>#NAME?</v>
      </c>
      <c r="V1013">
        <v>256</v>
      </c>
      <c r="W1013" t="e">
        <f t="shared" si="265"/>
        <v>#NAME?</v>
      </c>
      <c r="X1013">
        <v>54</v>
      </c>
      <c r="Y1013" t="e">
        <f t="shared" si="266"/>
        <v>#NAME?</v>
      </c>
      <c r="Z1013">
        <v>0</v>
      </c>
      <c r="AA1013" t="e">
        <f t="shared" si="267"/>
        <v>#NAME?</v>
      </c>
      <c r="AB1013">
        <v>48</v>
      </c>
      <c r="AC1013" t="e">
        <f t="shared" si="268"/>
        <v>#NAME?</v>
      </c>
      <c r="AD1013">
        <v>1</v>
      </c>
      <c r="AE1013" t="e">
        <f t="shared" si="269"/>
        <v>#NAME?</v>
      </c>
      <c r="AF1013" t="s">
        <v>63</v>
      </c>
      <c r="AG1013" t="s">
        <v>64</v>
      </c>
      <c r="AH1013">
        <v>2282677</v>
      </c>
      <c r="AI1013">
        <v>2280385</v>
      </c>
      <c r="AJ1013">
        <v>456306</v>
      </c>
      <c r="AK1013">
        <v>1138373</v>
      </c>
      <c r="AL1013">
        <v>10000</v>
      </c>
      <c r="AR1013">
        <v>10000</v>
      </c>
      <c r="AS1013">
        <v>2022292.1</v>
      </c>
      <c r="AT1013">
        <v>20</v>
      </c>
      <c r="AU1013">
        <v>100000</v>
      </c>
      <c r="AV1013">
        <v>54</v>
      </c>
      <c r="AW1013" t="s">
        <v>60</v>
      </c>
      <c r="AX1013" t="s">
        <v>61</v>
      </c>
      <c r="AY1013" t="s">
        <v>62</v>
      </c>
      <c r="BA1013">
        <v>7</v>
      </c>
      <c r="BB1013">
        <v>1</v>
      </c>
      <c r="BD1013">
        <v>97.419200000000004</v>
      </c>
      <c r="BE1013">
        <v>36.567100000000003</v>
      </c>
      <c r="BF1013">
        <v>129298</v>
      </c>
      <c r="BH1013">
        <v>22292.1</v>
      </c>
      <c r="BN1013">
        <v>8649248</v>
      </c>
      <c r="BO1013">
        <v>69805248</v>
      </c>
      <c r="BP1013">
        <v>2734482</v>
      </c>
      <c r="BQ1013">
        <v>2763</v>
      </c>
      <c r="BR1013">
        <v>0.349634</v>
      </c>
      <c r="BY1013" t="s">
        <v>4777</v>
      </c>
      <c r="BZ1013" t="s">
        <v>8449</v>
      </c>
      <c r="CA1013" t="s">
        <v>58</v>
      </c>
      <c r="CB1013" t="str">
        <f t="shared" si="270"/>
        <v>ZYRA_SCATTER_20i20d100000k nrq=0</v>
      </c>
      <c r="CC1013">
        <f t="shared" si="271"/>
        <v>54</v>
      </c>
    </row>
    <row r="1014" spans="1:81" x14ac:dyDescent="0.4">
      <c r="A1014" t="s">
        <v>1083</v>
      </c>
      <c r="B1014" t="s">
        <v>58</v>
      </c>
      <c r="C1014" t="s">
        <v>281</v>
      </c>
      <c r="D1014" t="e">
        <f t="shared" si="255"/>
        <v>#NAME?</v>
      </c>
      <c r="E1014">
        <v>10000</v>
      </c>
      <c r="F1014" t="e">
        <f t="shared" si="256"/>
        <v>#NAME?</v>
      </c>
      <c r="G1014" t="s">
        <v>60</v>
      </c>
      <c r="H1014" t="e">
        <f t="shared" si="257"/>
        <v>#NAME?</v>
      </c>
      <c r="I1014" t="s">
        <v>61</v>
      </c>
      <c r="J1014" t="e">
        <f t="shared" si="258"/>
        <v>#NAME?</v>
      </c>
      <c r="K1014" t="s">
        <v>62</v>
      </c>
      <c r="L1014" t="e">
        <f t="shared" si="259"/>
        <v>#NAME?</v>
      </c>
      <c r="M1014" t="e">
        <f t="shared" si="260"/>
        <v>#NAME?</v>
      </c>
      <c r="N1014">
        <v>100000</v>
      </c>
      <c r="O1014" t="e">
        <f t="shared" si="261"/>
        <v>#NAME?</v>
      </c>
      <c r="P1014">
        <v>20</v>
      </c>
      <c r="Q1014" t="e">
        <f t="shared" si="262"/>
        <v>#NAME?</v>
      </c>
      <c r="R1014">
        <v>20</v>
      </c>
      <c r="S1014" t="e">
        <f t="shared" si="263"/>
        <v>#NAME?</v>
      </c>
      <c r="T1014">
        <v>0</v>
      </c>
      <c r="U1014" t="e">
        <f t="shared" si="264"/>
        <v>#NAME?</v>
      </c>
      <c r="V1014">
        <v>256</v>
      </c>
      <c r="W1014" t="e">
        <f t="shared" si="265"/>
        <v>#NAME?</v>
      </c>
      <c r="X1014">
        <v>54</v>
      </c>
      <c r="Y1014" t="e">
        <f t="shared" si="266"/>
        <v>#NAME?</v>
      </c>
      <c r="Z1014">
        <v>0</v>
      </c>
      <c r="AA1014" t="e">
        <f t="shared" si="267"/>
        <v>#NAME?</v>
      </c>
      <c r="AB1014">
        <v>48</v>
      </c>
      <c r="AC1014" t="e">
        <f t="shared" si="268"/>
        <v>#NAME?</v>
      </c>
      <c r="AD1014">
        <v>2</v>
      </c>
      <c r="AE1014" t="e">
        <f t="shared" si="269"/>
        <v>#NAME?</v>
      </c>
      <c r="AF1014" t="s">
        <v>63</v>
      </c>
      <c r="AG1014" t="s">
        <v>64</v>
      </c>
      <c r="AH1014">
        <v>2142136</v>
      </c>
      <c r="AI1014">
        <v>2142643</v>
      </c>
      <c r="AJ1014">
        <v>428477</v>
      </c>
      <c r="AK1014">
        <v>1070514</v>
      </c>
      <c r="AL1014">
        <v>10000</v>
      </c>
      <c r="AR1014">
        <v>10000</v>
      </c>
      <c r="AS1014">
        <v>2023334.2</v>
      </c>
      <c r="AT1014">
        <v>20</v>
      </c>
      <c r="AU1014">
        <v>100000</v>
      </c>
      <c r="AV1014">
        <v>54</v>
      </c>
      <c r="AW1014" t="s">
        <v>60</v>
      </c>
      <c r="AX1014" t="s">
        <v>61</v>
      </c>
      <c r="AY1014" t="s">
        <v>62</v>
      </c>
      <c r="BA1014">
        <v>7</v>
      </c>
      <c r="BB1014">
        <v>1</v>
      </c>
      <c r="BD1014">
        <v>98.757599999999996</v>
      </c>
      <c r="BE1014">
        <v>35.735999999999997</v>
      </c>
      <c r="BF1014">
        <v>138149</v>
      </c>
      <c r="BH1014">
        <v>23334.2</v>
      </c>
      <c r="BN1014">
        <v>8040943</v>
      </c>
      <c r="BO1014">
        <v>67080988</v>
      </c>
      <c r="BP1014">
        <v>2664202</v>
      </c>
      <c r="BQ1014">
        <v>2628</v>
      </c>
      <c r="BR1014">
        <v>0.33612799999999998</v>
      </c>
      <c r="BY1014" t="s">
        <v>4778</v>
      </c>
      <c r="BZ1014" t="s">
        <v>8450</v>
      </c>
      <c r="CA1014" t="s">
        <v>58</v>
      </c>
      <c r="CB1014" t="str">
        <f t="shared" si="270"/>
        <v>ZYRA_SCATTER_20i20d100000k nrq=0</v>
      </c>
      <c r="CC1014">
        <f t="shared" si="271"/>
        <v>54</v>
      </c>
    </row>
    <row r="1015" spans="1:81" x14ac:dyDescent="0.4">
      <c r="A1015" t="s">
        <v>1084</v>
      </c>
      <c r="B1015" t="s">
        <v>58</v>
      </c>
      <c r="C1015" t="s">
        <v>281</v>
      </c>
      <c r="D1015" t="e">
        <f t="shared" si="255"/>
        <v>#NAME?</v>
      </c>
      <c r="E1015">
        <v>10000</v>
      </c>
      <c r="F1015" t="e">
        <f t="shared" si="256"/>
        <v>#NAME?</v>
      </c>
      <c r="G1015" t="s">
        <v>60</v>
      </c>
      <c r="H1015" t="e">
        <f t="shared" si="257"/>
        <v>#NAME?</v>
      </c>
      <c r="I1015" t="s">
        <v>61</v>
      </c>
      <c r="J1015" t="e">
        <f t="shared" si="258"/>
        <v>#NAME?</v>
      </c>
      <c r="K1015" t="s">
        <v>62</v>
      </c>
      <c r="L1015" t="e">
        <f t="shared" si="259"/>
        <v>#NAME?</v>
      </c>
      <c r="M1015" t="e">
        <f t="shared" si="260"/>
        <v>#NAME?</v>
      </c>
      <c r="N1015">
        <v>100000</v>
      </c>
      <c r="O1015" t="e">
        <f t="shared" si="261"/>
        <v>#NAME?</v>
      </c>
      <c r="P1015">
        <v>20</v>
      </c>
      <c r="Q1015" t="e">
        <f t="shared" si="262"/>
        <v>#NAME?</v>
      </c>
      <c r="R1015">
        <v>20</v>
      </c>
      <c r="S1015" t="e">
        <f t="shared" si="263"/>
        <v>#NAME?</v>
      </c>
      <c r="T1015">
        <v>0</v>
      </c>
      <c r="U1015" t="e">
        <f t="shared" si="264"/>
        <v>#NAME?</v>
      </c>
      <c r="V1015">
        <v>256</v>
      </c>
      <c r="W1015" t="e">
        <f t="shared" si="265"/>
        <v>#NAME?</v>
      </c>
      <c r="X1015">
        <v>53</v>
      </c>
      <c r="Y1015" t="e">
        <f t="shared" si="266"/>
        <v>#NAME?</v>
      </c>
      <c r="Z1015">
        <v>1</v>
      </c>
      <c r="AA1015" t="e">
        <f t="shared" si="267"/>
        <v>#NAME?</v>
      </c>
      <c r="AB1015">
        <v>48</v>
      </c>
      <c r="AC1015" t="e">
        <f t="shared" si="268"/>
        <v>#NAME?</v>
      </c>
      <c r="AD1015">
        <v>0</v>
      </c>
      <c r="AE1015" t="e">
        <f t="shared" si="269"/>
        <v>#NAME?</v>
      </c>
      <c r="AF1015" t="s">
        <v>63</v>
      </c>
      <c r="AG1015" t="s">
        <v>64</v>
      </c>
      <c r="AH1015">
        <v>2301092</v>
      </c>
      <c r="AI1015">
        <v>2301199</v>
      </c>
      <c r="AJ1015">
        <v>460229</v>
      </c>
      <c r="AK1015">
        <v>1149602</v>
      </c>
      <c r="AL1015">
        <v>10000</v>
      </c>
      <c r="AR1015">
        <v>10000</v>
      </c>
      <c r="AS1015">
        <v>2022667.4</v>
      </c>
      <c r="AT1015">
        <v>20</v>
      </c>
      <c r="AU1015">
        <v>100000</v>
      </c>
      <c r="AV1015">
        <v>53</v>
      </c>
      <c r="AW1015" t="s">
        <v>60</v>
      </c>
      <c r="AX1015" t="s">
        <v>61</v>
      </c>
      <c r="AY1015" t="s">
        <v>62</v>
      </c>
      <c r="BA1015">
        <v>7</v>
      </c>
      <c r="BB1015">
        <v>1</v>
      </c>
      <c r="BD1015">
        <v>94.194599999999994</v>
      </c>
      <c r="BE1015">
        <v>33.478999999999999</v>
      </c>
      <c r="BF1015">
        <v>128553</v>
      </c>
      <c r="BH1015">
        <v>22667.4</v>
      </c>
      <c r="BN1015">
        <v>8761417</v>
      </c>
      <c r="BO1015">
        <v>70563242</v>
      </c>
      <c r="BP1015">
        <v>2734608</v>
      </c>
      <c r="BQ1015">
        <v>4688</v>
      </c>
      <c r="BR1015">
        <v>0.34536099999999997</v>
      </c>
      <c r="BY1015" t="s">
        <v>4779</v>
      </c>
      <c r="BZ1015" t="s">
        <v>8451</v>
      </c>
      <c r="CA1015" t="s">
        <v>58</v>
      </c>
      <c r="CB1015" t="str">
        <f t="shared" si="270"/>
        <v>ZYRA_SCATTER_20i20d100000k nrq=1</v>
      </c>
      <c r="CC1015">
        <f t="shared" si="271"/>
        <v>54</v>
      </c>
    </row>
    <row r="1016" spans="1:81" x14ac:dyDescent="0.4">
      <c r="A1016" t="s">
        <v>1085</v>
      </c>
      <c r="B1016" t="s">
        <v>58</v>
      </c>
      <c r="C1016" t="s">
        <v>281</v>
      </c>
      <c r="D1016" t="e">
        <f t="shared" si="255"/>
        <v>#NAME?</v>
      </c>
      <c r="E1016">
        <v>10000</v>
      </c>
      <c r="F1016" t="e">
        <f t="shared" si="256"/>
        <v>#NAME?</v>
      </c>
      <c r="G1016" t="s">
        <v>60</v>
      </c>
      <c r="H1016" t="e">
        <f t="shared" si="257"/>
        <v>#NAME?</v>
      </c>
      <c r="I1016" t="s">
        <v>61</v>
      </c>
      <c r="J1016" t="e">
        <f t="shared" si="258"/>
        <v>#NAME?</v>
      </c>
      <c r="K1016" t="s">
        <v>62</v>
      </c>
      <c r="L1016" t="e">
        <f t="shared" si="259"/>
        <v>#NAME?</v>
      </c>
      <c r="M1016" t="e">
        <f t="shared" si="260"/>
        <v>#NAME?</v>
      </c>
      <c r="N1016">
        <v>100000</v>
      </c>
      <c r="O1016" t="e">
        <f t="shared" si="261"/>
        <v>#NAME?</v>
      </c>
      <c r="P1016">
        <v>20</v>
      </c>
      <c r="Q1016" t="e">
        <f t="shared" si="262"/>
        <v>#NAME?</v>
      </c>
      <c r="R1016">
        <v>20</v>
      </c>
      <c r="S1016" t="e">
        <f t="shared" si="263"/>
        <v>#NAME?</v>
      </c>
      <c r="T1016">
        <v>0</v>
      </c>
      <c r="U1016" t="e">
        <f t="shared" si="264"/>
        <v>#NAME?</v>
      </c>
      <c r="V1016">
        <v>256</v>
      </c>
      <c r="W1016" t="e">
        <f t="shared" si="265"/>
        <v>#NAME?</v>
      </c>
      <c r="X1016">
        <v>53</v>
      </c>
      <c r="Y1016" t="e">
        <f t="shared" si="266"/>
        <v>#NAME?</v>
      </c>
      <c r="Z1016">
        <v>1</v>
      </c>
      <c r="AA1016" t="e">
        <f t="shared" si="267"/>
        <v>#NAME?</v>
      </c>
      <c r="AB1016">
        <v>48</v>
      </c>
      <c r="AC1016" t="e">
        <f t="shared" si="268"/>
        <v>#NAME?</v>
      </c>
      <c r="AD1016">
        <v>1</v>
      </c>
      <c r="AE1016" t="e">
        <f t="shared" si="269"/>
        <v>#NAME?</v>
      </c>
      <c r="AF1016" t="s">
        <v>63</v>
      </c>
      <c r="AG1016" t="s">
        <v>64</v>
      </c>
      <c r="AH1016">
        <v>2280786</v>
      </c>
      <c r="AI1016">
        <v>2277859</v>
      </c>
      <c r="AJ1016">
        <v>455864</v>
      </c>
      <c r="AK1016">
        <v>1138948</v>
      </c>
      <c r="AL1016">
        <v>10000</v>
      </c>
      <c r="AR1016">
        <v>10000</v>
      </c>
      <c r="AS1016">
        <v>2022449.9</v>
      </c>
      <c r="AT1016">
        <v>20</v>
      </c>
      <c r="AU1016">
        <v>100000</v>
      </c>
      <c r="AV1016">
        <v>53</v>
      </c>
      <c r="AW1016" t="s">
        <v>60</v>
      </c>
      <c r="AX1016" t="s">
        <v>61</v>
      </c>
      <c r="AY1016" t="s">
        <v>62</v>
      </c>
      <c r="BA1016">
        <v>7</v>
      </c>
      <c r="BB1016">
        <v>1</v>
      </c>
      <c r="BD1016">
        <v>93.412300000000002</v>
      </c>
      <c r="BE1016">
        <v>33.693800000000003</v>
      </c>
      <c r="BF1016">
        <v>129873</v>
      </c>
      <c r="BH1016">
        <v>22449.9</v>
      </c>
      <c r="BN1016">
        <v>8631178</v>
      </c>
      <c r="BO1016">
        <v>70328200</v>
      </c>
      <c r="BP1016">
        <v>2758308</v>
      </c>
      <c r="BQ1016">
        <v>5063</v>
      </c>
      <c r="BR1016">
        <v>0.34744900000000001</v>
      </c>
      <c r="BY1016" t="s">
        <v>4780</v>
      </c>
      <c r="BZ1016" t="s">
        <v>8452</v>
      </c>
      <c r="CA1016" t="s">
        <v>58</v>
      </c>
      <c r="CB1016" t="str">
        <f t="shared" si="270"/>
        <v>ZYRA_SCATTER_20i20d100000k nrq=1</v>
      </c>
      <c r="CC1016">
        <f t="shared" si="271"/>
        <v>54</v>
      </c>
    </row>
    <row r="1017" spans="1:81" x14ac:dyDescent="0.4">
      <c r="A1017" t="s">
        <v>1086</v>
      </c>
      <c r="B1017" t="s">
        <v>58</v>
      </c>
      <c r="C1017" t="s">
        <v>281</v>
      </c>
      <c r="D1017" t="e">
        <f t="shared" si="255"/>
        <v>#NAME?</v>
      </c>
      <c r="E1017">
        <v>10000</v>
      </c>
      <c r="F1017" t="e">
        <f t="shared" si="256"/>
        <v>#NAME?</v>
      </c>
      <c r="G1017" t="s">
        <v>60</v>
      </c>
      <c r="H1017" t="e">
        <f t="shared" si="257"/>
        <v>#NAME?</v>
      </c>
      <c r="I1017" t="s">
        <v>61</v>
      </c>
      <c r="J1017" t="e">
        <f t="shared" si="258"/>
        <v>#NAME?</v>
      </c>
      <c r="K1017" t="s">
        <v>62</v>
      </c>
      <c r="L1017" t="e">
        <f t="shared" si="259"/>
        <v>#NAME?</v>
      </c>
      <c r="M1017" t="e">
        <f t="shared" si="260"/>
        <v>#NAME?</v>
      </c>
      <c r="N1017">
        <v>100000</v>
      </c>
      <c r="O1017" t="e">
        <f t="shared" si="261"/>
        <v>#NAME?</v>
      </c>
      <c r="P1017">
        <v>20</v>
      </c>
      <c r="Q1017" t="e">
        <f t="shared" si="262"/>
        <v>#NAME?</v>
      </c>
      <c r="R1017">
        <v>20</v>
      </c>
      <c r="S1017" t="e">
        <f t="shared" si="263"/>
        <v>#NAME?</v>
      </c>
      <c r="T1017">
        <v>0</v>
      </c>
      <c r="U1017" t="e">
        <f t="shared" si="264"/>
        <v>#NAME?</v>
      </c>
      <c r="V1017">
        <v>256</v>
      </c>
      <c r="W1017" t="e">
        <f t="shared" si="265"/>
        <v>#NAME?</v>
      </c>
      <c r="X1017">
        <v>53</v>
      </c>
      <c r="Y1017" t="e">
        <f t="shared" si="266"/>
        <v>#NAME?</v>
      </c>
      <c r="Z1017">
        <v>1</v>
      </c>
      <c r="AA1017" t="e">
        <f t="shared" si="267"/>
        <v>#NAME?</v>
      </c>
      <c r="AB1017">
        <v>48</v>
      </c>
      <c r="AC1017" t="e">
        <f t="shared" si="268"/>
        <v>#NAME?</v>
      </c>
      <c r="AD1017">
        <v>2</v>
      </c>
      <c r="AE1017" t="e">
        <f t="shared" si="269"/>
        <v>#NAME?</v>
      </c>
      <c r="AF1017" t="s">
        <v>63</v>
      </c>
      <c r="AG1017" t="s">
        <v>64</v>
      </c>
      <c r="AH1017">
        <v>2147531</v>
      </c>
      <c r="AI1017">
        <v>2148245</v>
      </c>
      <c r="AJ1017">
        <v>429577</v>
      </c>
      <c r="AK1017">
        <v>1072111</v>
      </c>
      <c r="AL1017">
        <v>10000</v>
      </c>
      <c r="AR1017">
        <v>10000</v>
      </c>
      <c r="AS1017">
        <v>2023685</v>
      </c>
      <c r="AT1017">
        <v>20</v>
      </c>
      <c r="AU1017">
        <v>100000</v>
      </c>
      <c r="AV1017">
        <v>53</v>
      </c>
      <c r="AW1017" t="s">
        <v>60</v>
      </c>
      <c r="AX1017" t="s">
        <v>61</v>
      </c>
      <c r="AY1017" t="s">
        <v>62</v>
      </c>
      <c r="BA1017">
        <v>7</v>
      </c>
      <c r="BB1017">
        <v>1</v>
      </c>
      <c r="BD1017">
        <v>93.737099999999998</v>
      </c>
      <c r="BE1017">
        <v>33.528500000000001</v>
      </c>
      <c r="BF1017">
        <v>137348</v>
      </c>
      <c r="BH1017">
        <v>23685</v>
      </c>
      <c r="BN1017">
        <v>8176430</v>
      </c>
      <c r="BO1017">
        <v>65216819</v>
      </c>
      <c r="BP1017">
        <v>2544680</v>
      </c>
      <c r="BQ1017">
        <v>4568</v>
      </c>
      <c r="BR1017">
        <v>0.31789600000000001</v>
      </c>
      <c r="BY1017" t="s">
        <v>4781</v>
      </c>
      <c r="BZ1017" t="s">
        <v>8453</v>
      </c>
      <c r="CA1017" t="s">
        <v>58</v>
      </c>
      <c r="CB1017" t="str">
        <f t="shared" si="270"/>
        <v>ZYRA_SCATTER_20i20d100000k nrq=1</v>
      </c>
      <c r="CC1017">
        <f t="shared" si="271"/>
        <v>54</v>
      </c>
    </row>
    <row r="1018" spans="1:81" x14ac:dyDescent="0.4">
      <c r="A1018" t="s">
        <v>1087</v>
      </c>
      <c r="B1018" t="s">
        <v>58</v>
      </c>
      <c r="C1018" t="s">
        <v>281</v>
      </c>
      <c r="D1018" t="e">
        <f t="shared" si="255"/>
        <v>#NAME?</v>
      </c>
      <c r="E1018">
        <v>10000</v>
      </c>
      <c r="F1018" t="e">
        <f t="shared" si="256"/>
        <v>#NAME?</v>
      </c>
      <c r="G1018" t="s">
        <v>60</v>
      </c>
      <c r="H1018" t="e">
        <f t="shared" si="257"/>
        <v>#NAME?</v>
      </c>
      <c r="I1018" t="s">
        <v>61</v>
      </c>
      <c r="J1018" t="e">
        <f t="shared" si="258"/>
        <v>#NAME?</v>
      </c>
      <c r="K1018" t="s">
        <v>62</v>
      </c>
      <c r="L1018" t="e">
        <f t="shared" si="259"/>
        <v>#NAME?</v>
      </c>
      <c r="M1018" t="e">
        <f t="shared" si="260"/>
        <v>#NAME?</v>
      </c>
      <c r="N1018">
        <v>100000</v>
      </c>
      <c r="O1018" t="e">
        <f t="shared" si="261"/>
        <v>#NAME?</v>
      </c>
      <c r="P1018">
        <v>20</v>
      </c>
      <c r="Q1018" t="e">
        <f t="shared" si="262"/>
        <v>#NAME?</v>
      </c>
      <c r="R1018">
        <v>20</v>
      </c>
      <c r="S1018" t="e">
        <f t="shared" si="263"/>
        <v>#NAME?</v>
      </c>
      <c r="T1018">
        <v>0</v>
      </c>
      <c r="U1018" t="e">
        <f t="shared" si="264"/>
        <v>#NAME?</v>
      </c>
      <c r="V1018">
        <v>256</v>
      </c>
      <c r="W1018" t="e">
        <f t="shared" si="265"/>
        <v>#NAME?</v>
      </c>
      <c r="X1018">
        <v>72</v>
      </c>
      <c r="Y1018" t="e">
        <f t="shared" si="266"/>
        <v>#NAME?</v>
      </c>
      <c r="Z1018">
        <v>0</v>
      </c>
      <c r="AA1018" t="e">
        <f t="shared" si="267"/>
        <v>#NAME?</v>
      </c>
      <c r="AB1018">
        <v>48</v>
      </c>
      <c r="AC1018" t="e">
        <f t="shared" si="268"/>
        <v>#NAME?</v>
      </c>
      <c r="AD1018">
        <v>0</v>
      </c>
      <c r="AE1018" t="e">
        <f t="shared" si="269"/>
        <v>#NAME?</v>
      </c>
      <c r="AF1018" t="s">
        <v>63</v>
      </c>
      <c r="AG1018" t="s">
        <v>64</v>
      </c>
      <c r="AH1018">
        <v>1934820</v>
      </c>
      <c r="AI1018">
        <v>1931342</v>
      </c>
      <c r="AJ1018">
        <v>386616</v>
      </c>
      <c r="AK1018">
        <v>965243</v>
      </c>
      <c r="AL1018">
        <v>10000</v>
      </c>
      <c r="AR1018">
        <v>10000</v>
      </c>
      <c r="AS1018">
        <v>2032551.8</v>
      </c>
      <c r="AT1018">
        <v>20</v>
      </c>
      <c r="AU1018">
        <v>100000</v>
      </c>
      <c r="AV1018">
        <v>72</v>
      </c>
      <c r="AW1018" t="s">
        <v>60</v>
      </c>
      <c r="AX1018" t="s">
        <v>61</v>
      </c>
      <c r="AY1018" t="s">
        <v>62</v>
      </c>
      <c r="BA1018">
        <v>7</v>
      </c>
      <c r="BB1018">
        <v>1</v>
      </c>
      <c r="BD1018">
        <v>157.93</v>
      </c>
      <c r="BE1018">
        <v>45.847499999999997</v>
      </c>
      <c r="BF1018">
        <v>196817</v>
      </c>
      <c r="BH1018">
        <v>32551.8</v>
      </c>
      <c r="BN1018">
        <v>7035726</v>
      </c>
      <c r="BO1018">
        <v>65578377</v>
      </c>
      <c r="BP1018">
        <v>2616713</v>
      </c>
      <c r="BQ1018">
        <v>3529</v>
      </c>
      <c r="BR1018">
        <v>0.34494200000000003</v>
      </c>
      <c r="BY1018" t="s">
        <v>4782</v>
      </c>
      <c r="BZ1018" t="s">
        <v>8454</v>
      </c>
      <c r="CA1018" t="s">
        <v>58</v>
      </c>
      <c r="CB1018" t="str">
        <f t="shared" si="270"/>
        <v>ZYRA_SCATTER_20i20d100000k nrq=0</v>
      </c>
      <c r="CC1018">
        <f t="shared" si="271"/>
        <v>72</v>
      </c>
    </row>
    <row r="1019" spans="1:81" x14ac:dyDescent="0.4">
      <c r="A1019" t="s">
        <v>1088</v>
      </c>
      <c r="B1019" t="s">
        <v>58</v>
      </c>
      <c r="C1019" t="s">
        <v>281</v>
      </c>
      <c r="D1019" t="e">
        <f t="shared" si="255"/>
        <v>#NAME?</v>
      </c>
      <c r="E1019">
        <v>10000</v>
      </c>
      <c r="F1019" t="e">
        <f t="shared" si="256"/>
        <v>#NAME?</v>
      </c>
      <c r="G1019" t="s">
        <v>60</v>
      </c>
      <c r="H1019" t="e">
        <f t="shared" si="257"/>
        <v>#NAME?</v>
      </c>
      <c r="I1019" t="s">
        <v>61</v>
      </c>
      <c r="J1019" t="e">
        <f t="shared" si="258"/>
        <v>#NAME?</v>
      </c>
      <c r="K1019" t="s">
        <v>62</v>
      </c>
      <c r="L1019" t="e">
        <f t="shared" si="259"/>
        <v>#NAME?</v>
      </c>
      <c r="M1019" t="e">
        <f t="shared" si="260"/>
        <v>#NAME?</v>
      </c>
      <c r="N1019">
        <v>100000</v>
      </c>
      <c r="O1019" t="e">
        <f t="shared" si="261"/>
        <v>#NAME?</v>
      </c>
      <c r="P1019">
        <v>20</v>
      </c>
      <c r="Q1019" t="e">
        <f t="shared" si="262"/>
        <v>#NAME?</v>
      </c>
      <c r="R1019">
        <v>20</v>
      </c>
      <c r="S1019" t="e">
        <f t="shared" si="263"/>
        <v>#NAME?</v>
      </c>
      <c r="T1019">
        <v>0</v>
      </c>
      <c r="U1019" t="e">
        <f t="shared" si="264"/>
        <v>#NAME?</v>
      </c>
      <c r="V1019">
        <v>256</v>
      </c>
      <c r="W1019" t="e">
        <f t="shared" si="265"/>
        <v>#NAME?</v>
      </c>
      <c r="X1019">
        <v>72</v>
      </c>
      <c r="Y1019" t="e">
        <f t="shared" si="266"/>
        <v>#NAME?</v>
      </c>
      <c r="Z1019">
        <v>0</v>
      </c>
      <c r="AA1019" t="e">
        <f t="shared" si="267"/>
        <v>#NAME?</v>
      </c>
      <c r="AB1019">
        <v>48</v>
      </c>
      <c r="AC1019" t="e">
        <f t="shared" si="268"/>
        <v>#NAME?</v>
      </c>
      <c r="AD1019">
        <v>1</v>
      </c>
      <c r="AE1019" t="e">
        <f t="shared" si="269"/>
        <v>#NAME?</v>
      </c>
      <c r="AF1019" t="s">
        <v>63</v>
      </c>
      <c r="AG1019" t="s">
        <v>64</v>
      </c>
      <c r="AH1019">
        <v>1864884</v>
      </c>
      <c r="AI1019">
        <v>1866083</v>
      </c>
      <c r="AJ1019">
        <v>373096</v>
      </c>
      <c r="AK1019">
        <v>931245</v>
      </c>
      <c r="AL1019">
        <v>10000</v>
      </c>
      <c r="AR1019">
        <v>10000</v>
      </c>
      <c r="AS1019">
        <v>2032337.9</v>
      </c>
      <c r="AT1019">
        <v>20</v>
      </c>
      <c r="AU1019">
        <v>100000</v>
      </c>
      <c r="AV1019">
        <v>72</v>
      </c>
      <c r="AW1019" t="s">
        <v>60</v>
      </c>
      <c r="AX1019" t="s">
        <v>61</v>
      </c>
      <c r="AY1019" t="s">
        <v>62</v>
      </c>
      <c r="BA1019">
        <v>7</v>
      </c>
      <c r="BB1019">
        <v>1</v>
      </c>
      <c r="BD1019">
        <v>114.262</v>
      </c>
      <c r="BE1019">
        <v>39.005899999999997</v>
      </c>
      <c r="BF1019">
        <v>204443</v>
      </c>
      <c r="BH1019">
        <v>32337.9</v>
      </c>
      <c r="BN1019">
        <v>6870820</v>
      </c>
      <c r="BO1019">
        <v>59713048</v>
      </c>
      <c r="BP1019">
        <v>2441633</v>
      </c>
      <c r="BQ1019">
        <v>3561</v>
      </c>
      <c r="BR1019">
        <v>0.33682200000000001</v>
      </c>
      <c r="BY1019" t="s">
        <v>4783</v>
      </c>
      <c r="BZ1019" t="s">
        <v>8455</v>
      </c>
      <c r="CA1019" t="s">
        <v>58</v>
      </c>
      <c r="CB1019" t="str">
        <f t="shared" si="270"/>
        <v>ZYRA_SCATTER_20i20d100000k nrq=0</v>
      </c>
      <c r="CC1019">
        <f t="shared" si="271"/>
        <v>72</v>
      </c>
    </row>
    <row r="1020" spans="1:81" x14ac:dyDescent="0.4">
      <c r="A1020" t="s">
        <v>1089</v>
      </c>
      <c r="B1020" t="s">
        <v>58</v>
      </c>
      <c r="C1020" t="s">
        <v>281</v>
      </c>
      <c r="D1020" t="e">
        <f t="shared" si="255"/>
        <v>#NAME?</v>
      </c>
      <c r="E1020">
        <v>10000</v>
      </c>
      <c r="F1020" t="e">
        <f t="shared" si="256"/>
        <v>#NAME?</v>
      </c>
      <c r="G1020" t="s">
        <v>60</v>
      </c>
      <c r="H1020" t="e">
        <f t="shared" si="257"/>
        <v>#NAME?</v>
      </c>
      <c r="I1020" t="s">
        <v>61</v>
      </c>
      <c r="J1020" t="e">
        <f t="shared" si="258"/>
        <v>#NAME?</v>
      </c>
      <c r="K1020" t="s">
        <v>62</v>
      </c>
      <c r="L1020" t="e">
        <f t="shared" si="259"/>
        <v>#NAME?</v>
      </c>
      <c r="M1020" t="e">
        <f t="shared" si="260"/>
        <v>#NAME?</v>
      </c>
      <c r="N1020">
        <v>100000</v>
      </c>
      <c r="O1020" t="e">
        <f t="shared" si="261"/>
        <v>#NAME?</v>
      </c>
      <c r="P1020">
        <v>20</v>
      </c>
      <c r="Q1020" t="e">
        <f t="shared" si="262"/>
        <v>#NAME?</v>
      </c>
      <c r="R1020">
        <v>20</v>
      </c>
      <c r="S1020" t="e">
        <f t="shared" si="263"/>
        <v>#NAME?</v>
      </c>
      <c r="T1020">
        <v>0</v>
      </c>
      <c r="U1020" t="e">
        <f t="shared" si="264"/>
        <v>#NAME?</v>
      </c>
      <c r="V1020">
        <v>256</v>
      </c>
      <c r="W1020" t="e">
        <f t="shared" si="265"/>
        <v>#NAME?</v>
      </c>
      <c r="X1020">
        <v>72</v>
      </c>
      <c r="Y1020" t="e">
        <f t="shared" si="266"/>
        <v>#NAME?</v>
      </c>
      <c r="Z1020">
        <v>0</v>
      </c>
      <c r="AA1020" t="e">
        <f t="shared" si="267"/>
        <v>#NAME?</v>
      </c>
      <c r="AB1020">
        <v>48</v>
      </c>
      <c r="AC1020" t="e">
        <f t="shared" si="268"/>
        <v>#NAME?</v>
      </c>
      <c r="AD1020">
        <v>2</v>
      </c>
      <c r="AE1020" t="e">
        <f t="shared" si="269"/>
        <v>#NAME?</v>
      </c>
      <c r="AF1020" t="s">
        <v>63</v>
      </c>
      <c r="AG1020" t="s">
        <v>64</v>
      </c>
      <c r="AH1020">
        <v>1783689</v>
      </c>
      <c r="AI1020">
        <v>1786057</v>
      </c>
      <c r="AJ1020">
        <v>356974</v>
      </c>
      <c r="AK1020">
        <v>890517</v>
      </c>
      <c r="AL1020">
        <v>10000</v>
      </c>
      <c r="AR1020">
        <v>10000</v>
      </c>
      <c r="AS1020">
        <v>2033275</v>
      </c>
      <c r="AT1020">
        <v>20</v>
      </c>
      <c r="AU1020">
        <v>100000</v>
      </c>
      <c r="AV1020">
        <v>72</v>
      </c>
      <c r="AW1020" t="s">
        <v>60</v>
      </c>
      <c r="AX1020" t="s">
        <v>61</v>
      </c>
      <c r="AY1020" t="s">
        <v>62</v>
      </c>
      <c r="BA1020">
        <v>7</v>
      </c>
      <c r="BB1020">
        <v>1</v>
      </c>
      <c r="BD1020">
        <v>113.973</v>
      </c>
      <c r="BE1020">
        <v>38.567599999999999</v>
      </c>
      <c r="BF1020">
        <v>213743</v>
      </c>
      <c r="BH1020">
        <v>33275</v>
      </c>
      <c r="BN1020">
        <v>6568059</v>
      </c>
      <c r="BO1020">
        <v>57053861</v>
      </c>
      <c r="BP1020">
        <v>2337116</v>
      </c>
      <c r="BQ1020">
        <v>3559</v>
      </c>
      <c r="BR1020">
        <v>0.32639600000000002</v>
      </c>
      <c r="BY1020" t="s">
        <v>4784</v>
      </c>
      <c r="BZ1020" t="s">
        <v>8456</v>
      </c>
      <c r="CA1020" t="s">
        <v>58</v>
      </c>
      <c r="CB1020" t="str">
        <f t="shared" si="270"/>
        <v>ZYRA_SCATTER_20i20d100000k nrq=0</v>
      </c>
      <c r="CC1020">
        <f t="shared" si="271"/>
        <v>72</v>
      </c>
    </row>
    <row r="1021" spans="1:81" x14ac:dyDescent="0.4">
      <c r="A1021" t="s">
        <v>1090</v>
      </c>
      <c r="B1021" t="s">
        <v>58</v>
      </c>
      <c r="C1021" t="s">
        <v>281</v>
      </c>
      <c r="D1021" t="e">
        <f t="shared" si="255"/>
        <v>#NAME?</v>
      </c>
      <c r="E1021">
        <v>10000</v>
      </c>
      <c r="F1021" t="e">
        <f t="shared" si="256"/>
        <v>#NAME?</v>
      </c>
      <c r="G1021" t="s">
        <v>60</v>
      </c>
      <c r="H1021" t="e">
        <f t="shared" si="257"/>
        <v>#NAME?</v>
      </c>
      <c r="I1021" t="s">
        <v>61</v>
      </c>
      <c r="J1021" t="e">
        <f t="shared" si="258"/>
        <v>#NAME?</v>
      </c>
      <c r="K1021" t="s">
        <v>62</v>
      </c>
      <c r="L1021" t="e">
        <f t="shared" si="259"/>
        <v>#NAME?</v>
      </c>
      <c r="M1021" t="e">
        <f t="shared" si="260"/>
        <v>#NAME?</v>
      </c>
      <c r="N1021">
        <v>100000</v>
      </c>
      <c r="O1021" t="e">
        <f t="shared" si="261"/>
        <v>#NAME?</v>
      </c>
      <c r="P1021">
        <v>20</v>
      </c>
      <c r="Q1021" t="e">
        <f t="shared" si="262"/>
        <v>#NAME?</v>
      </c>
      <c r="R1021">
        <v>20</v>
      </c>
      <c r="S1021" t="e">
        <f t="shared" si="263"/>
        <v>#NAME?</v>
      </c>
      <c r="T1021">
        <v>0</v>
      </c>
      <c r="U1021" t="e">
        <f t="shared" si="264"/>
        <v>#NAME?</v>
      </c>
      <c r="V1021">
        <v>256</v>
      </c>
      <c r="W1021" t="e">
        <f t="shared" si="265"/>
        <v>#NAME?</v>
      </c>
      <c r="X1021">
        <v>71</v>
      </c>
      <c r="Y1021" t="e">
        <f t="shared" si="266"/>
        <v>#NAME?</v>
      </c>
      <c r="Z1021">
        <v>1</v>
      </c>
      <c r="AA1021" t="e">
        <f t="shared" si="267"/>
        <v>#NAME?</v>
      </c>
      <c r="AB1021">
        <v>48</v>
      </c>
      <c r="AC1021" t="e">
        <f t="shared" si="268"/>
        <v>#NAME?</v>
      </c>
      <c r="AD1021">
        <v>0</v>
      </c>
      <c r="AE1021" t="e">
        <f t="shared" si="269"/>
        <v>#NAME?</v>
      </c>
      <c r="AF1021" t="s">
        <v>63</v>
      </c>
      <c r="AG1021" t="s">
        <v>64</v>
      </c>
      <c r="AH1021">
        <v>1913621</v>
      </c>
      <c r="AI1021">
        <v>1912307</v>
      </c>
      <c r="AJ1021">
        <v>382592</v>
      </c>
      <c r="AK1021">
        <v>955431</v>
      </c>
      <c r="AL1021">
        <v>10000</v>
      </c>
      <c r="AR1021">
        <v>10000</v>
      </c>
      <c r="AS1021">
        <v>2033084</v>
      </c>
      <c r="AT1021">
        <v>20</v>
      </c>
      <c r="AU1021">
        <v>100000</v>
      </c>
      <c r="AV1021">
        <v>71</v>
      </c>
      <c r="AW1021" t="s">
        <v>60</v>
      </c>
      <c r="AX1021" t="s">
        <v>61</v>
      </c>
      <c r="AY1021" t="s">
        <v>62</v>
      </c>
      <c r="BA1021">
        <v>7</v>
      </c>
      <c r="BB1021">
        <v>1</v>
      </c>
      <c r="BD1021">
        <v>112.95699999999999</v>
      </c>
      <c r="BE1021">
        <v>37.848599999999998</v>
      </c>
      <c r="BF1021">
        <v>199536</v>
      </c>
      <c r="BH1021">
        <v>33084</v>
      </c>
      <c r="BN1021">
        <v>7080166</v>
      </c>
      <c r="BO1021">
        <v>61114401</v>
      </c>
      <c r="BP1021">
        <v>2474147</v>
      </c>
      <c r="BQ1021">
        <v>5003</v>
      </c>
      <c r="BR1021">
        <v>0.33630599999999999</v>
      </c>
      <c r="BY1021" t="s">
        <v>4785</v>
      </c>
      <c r="BZ1021" t="s">
        <v>8457</v>
      </c>
      <c r="CA1021" t="s">
        <v>58</v>
      </c>
      <c r="CB1021" t="str">
        <f t="shared" si="270"/>
        <v>ZYRA_SCATTER_20i20d100000k nrq=1</v>
      </c>
      <c r="CC1021">
        <f t="shared" si="271"/>
        <v>72</v>
      </c>
    </row>
    <row r="1022" spans="1:81" x14ac:dyDescent="0.4">
      <c r="A1022" t="s">
        <v>1091</v>
      </c>
      <c r="B1022" t="s">
        <v>58</v>
      </c>
      <c r="C1022" t="s">
        <v>78</v>
      </c>
      <c r="D1022" t="e">
        <f t="shared" si="255"/>
        <v>#NAME?</v>
      </c>
      <c r="E1022">
        <v>10000</v>
      </c>
      <c r="F1022" t="e">
        <f t="shared" si="256"/>
        <v>#NAME?</v>
      </c>
      <c r="G1022" t="s">
        <v>60</v>
      </c>
      <c r="H1022" t="e">
        <f t="shared" si="257"/>
        <v>#NAME?</v>
      </c>
      <c r="I1022" t="s">
        <v>61</v>
      </c>
      <c r="J1022" t="e">
        <f t="shared" si="258"/>
        <v>#NAME?</v>
      </c>
      <c r="K1022" t="s">
        <v>62</v>
      </c>
      <c r="L1022" t="e">
        <f t="shared" si="259"/>
        <v>#NAME?</v>
      </c>
      <c r="M1022" t="e">
        <f t="shared" si="260"/>
        <v>#NAME?</v>
      </c>
      <c r="N1022">
        <v>10000</v>
      </c>
      <c r="O1022" t="e">
        <f t="shared" si="261"/>
        <v>#NAME?</v>
      </c>
      <c r="P1022">
        <v>5</v>
      </c>
      <c r="Q1022" t="e">
        <f t="shared" si="262"/>
        <v>#NAME?</v>
      </c>
      <c r="R1022">
        <v>5</v>
      </c>
      <c r="S1022" t="e">
        <f t="shared" si="263"/>
        <v>#NAME?</v>
      </c>
      <c r="T1022">
        <v>0</v>
      </c>
      <c r="U1022" t="e">
        <f t="shared" si="264"/>
        <v>#NAME?</v>
      </c>
      <c r="V1022">
        <v>256</v>
      </c>
      <c r="W1022" t="e">
        <f t="shared" si="265"/>
        <v>#NAME?</v>
      </c>
      <c r="X1022">
        <v>143</v>
      </c>
      <c r="Y1022" t="e">
        <f t="shared" si="266"/>
        <v>#NAME?</v>
      </c>
      <c r="Z1022">
        <v>1</v>
      </c>
      <c r="AA1022" t="e">
        <f t="shared" si="267"/>
        <v>#NAME?</v>
      </c>
      <c r="AB1022">
        <v>48</v>
      </c>
      <c r="AC1022" t="e">
        <f t="shared" si="268"/>
        <v>#NAME?</v>
      </c>
      <c r="AD1022">
        <v>1</v>
      </c>
      <c r="AE1022" t="e">
        <f t="shared" si="269"/>
        <v>#NAME?</v>
      </c>
      <c r="AF1022" t="s">
        <v>65</v>
      </c>
      <c r="AG1022" t="s">
        <v>64</v>
      </c>
      <c r="AH1022">
        <v>20590542</v>
      </c>
      <c r="AI1022">
        <v>20589200</v>
      </c>
      <c r="AJ1022">
        <v>4117974</v>
      </c>
      <c r="AK1022">
        <v>41125557</v>
      </c>
      <c r="AL1022">
        <v>10000</v>
      </c>
      <c r="AR1022">
        <v>10000</v>
      </c>
      <c r="AS1022">
        <v>52974.6</v>
      </c>
      <c r="AT1022">
        <v>5</v>
      </c>
      <c r="AU1022">
        <v>10000</v>
      </c>
      <c r="AV1022">
        <v>143</v>
      </c>
      <c r="AW1022" t="s">
        <v>60</v>
      </c>
      <c r="AX1022" t="s">
        <v>61</v>
      </c>
      <c r="AY1022" t="s">
        <v>62</v>
      </c>
      <c r="BA1022">
        <v>8</v>
      </c>
      <c r="BB1022">
        <v>1</v>
      </c>
      <c r="BD1022">
        <v>8.0473800000000004</v>
      </c>
      <c r="BE1022">
        <v>1.06403</v>
      </c>
      <c r="BF1022">
        <v>8976.0400000000009</v>
      </c>
      <c r="BH1022">
        <v>2974.6</v>
      </c>
      <c r="BY1022" t="s">
        <v>4786</v>
      </c>
      <c r="BZ1022" t="s">
        <v>8458</v>
      </c>
      <c r="CA1022" t="s">
        <v>58</v>
      </c>
      <c r="CB1022" t="str">
        <f t="shared" si="270"/>
        <v>ZYRA_CLUSTER_5i5d10000k nrq=1</v>
      </c>
      <c r="CC1022">
        <f t="shared" si="271"/>
        <v>144</v>
      </c>
    </row>
    <row r="1023" spans="1:81" x14ac:dyDescent="0.4">
      <c r="A1023" t="s">
        <v>1092</v>
      </c>
      <c r="B1023" t="s">
        <v>58</v>
      </c>
      <c r="C1023" t="s">
        <v>281</v>
      </c>
      <c r="D1023" t="e">
        <f t="shared" si="255"/>
        <v>#NAME?</v>
      </c>
      <c r="E1023">
        <v>10000</v>
      </c>
      <c r="F1023" t="e">
        <f t="shared" si="256"/>
        <v>#NAME?</v>
      </c>
      <c r="G1023" t="s">
        <v>60</v>
      </c>
      <c r="H1023" t="e">
        <f t="shared" si="257"/>
        <v>#NAME?</v>
      </c>
      <c r="I1023" t="s">
        <v>61</v>
      </c>
      <c r="J1023" t="e">
        <f t="shared" si="258"/>
        <v>#NAME?</v>
      </c>
      <c r="K1023" t="s">
        <v>62</v>
      </c>
      <c r="L1023" t="e">
        <f t="shared" si="259"/>
        <v>#NAME?</v>
      </c>
      <c r="M1023" t="e">
        <f t="shared" si="260"/>
        <v>#NAME?</v>
      </c>
      <c r="N1023">
        <v>100000</v>
      </c>
      <c r="O1023" t="e">
        <f t="shared" si="261"/>
        <v>#NAME?</v>
      </c>
      <c r="P1023">
        <v>20</v>
      </c>
      <c r="Q1023" t="e">
        <f t="shared" si="262"/>
        <v>#NAME?</v>
      </c>
      <c r="R1023">
        <v>20</v>
      </c>
      <c r="S1023" t="e">
        <f t="shared" si="263"/>
        <v>#NAME?</v>
      </c>
      <c r="T1023">
        <v>0</v>
      </c>
      <c r="U1023" t="e">
        <f t="shared" si="264"/>
        <v>#NAME?</v>
      </c>
      <c r="V1023">
        <v>256</v>
      </c>
      <c r="W1023" t="e">
        <f t="shared" si="265"/>
        <v>#NAME?</v>
      </c>
      <c r="X1023">
        <v>71</v>
      </c>
      <c r="Y1023" t="e">
        <f t="shared" si="266"/>
        <v>#NAME?</v>
      </c>
      <c r="Z1023">
        <v>1</v>
      </c>
      <c r="AA1023" t="e">
        <f t="shared" si="267"/>
        <v>#NAME?</v>
      </c>
      <c r="AB1023">
        <v>48</v>
      </c>
      <c r="AC1023" t="e">
        <f t="shared" si="268"/>
        <v>#NAME?</v>
      </c>
      <c r="AD1023">
        <v>1</v>
      </c>
      <c r="AE1023" t="e">
        <f t="shared" si="269"/>
        <v>#NAME?</v>
      </c>
      <c r="AF1023" t="s">
        <v>63</v>
      </c>
      <c r="AG1023" t="s">
        <v>64</v>
      </c>
      <c r="AH1023">
        <v>1854423</v>
      </c>
      <c r="AI1023">
        <v>1854152</v>
      </c>
      <c r="AJ1023">
        <v>370857</v>
      </c>
      <c r="AK1023">
        <v>926554</v>
      </c>
      <c r="AL1023">
        <v>10000</v>
      </c>
      <c r="AR1023">
        <v>10000</v>
      </c>
      <c r="AS1023">
        <v>2032622.4</v>
      </c>
      <c r="AT1023">
        <v>20</v>
      </c>
      <c r="AU1023">
        <v>100000</v>
      </c>
      <c r="AV1023">
        <v>71</v>
      </c>
      <c r="AW1023" t="s">
        <v>60</v>
      </c>
      <c r="AX1023" t="s">
        <v>61</v>
      </c>
      <c r="AY1023" t="s">
        <v>62</v>
      </c>
      <c r="BA1023">
        <v>7</v>
      </c>
      <c r="BB1023">
        <v>1</v>
      </c>
      <c r="BD1023">
        <v>113.985</v>
      </c>
      <c r="BE1023">
        <v>39.014099999999999</v>
      </c>
      <c r="BF1023">
        <v>205604</v>
      </c>
      <c r="BH1023">
        <v>32622.400000000001</v>
      </c>
      <c r="BN1023">
        <v>6822106</v>
      </c>
      <c r="BO1023">
        <v>59586987</v>
      </c>
      <c r="BP1023">
        <v>2443437</v>
      </c>
      <c r="BQ1023">
        <v>4941</v>
      </c>
      <c r="BR1023">
        <v>0.33376</v>
      </c>
      <c r="BY1023" t="s">
        <v>4787</v>
      </c>
      <c r="BZ1023" t="s">
        <v>8459</v>
      </c>
      <c r="CA1023" t="s">
        <v>58</v>
      </c>
      <c r="CB1023" t="str">
        <f t="shared" si="270"/>
        <v>ZYRA_SCATTER_20i20d100000k nrq=1</v>
      </c>
      <c r="CC1023">
        <f t="shared" si="271"/>
        <v>72</v>
      </c>
    </row>
    <row r="1024" spans="1:81" x14ac:dyDescent="0.4">
      <c r="A1024" t="s">
        <v>1093</v>
      </c>
      <c r="B1024" t="s">
        <v>58</v>
      </c>
      <c r="C1024" t="s">
        <v>78</v>
      </c>
      <c r="D1024" t="e">
        <f t="shared" si="255"/>
        <v>#NAME?</v>
      </c>
      <c r="E1024">
        <v>10000</v>
      </c>
      <c r="F1024" t="e">
        <f t="shared" si="256"/>
        <v>#NAME?</v>
      </c>
      <c r="G1024" t="s">
        <v>60</v>
      </c>
      <c r="H1024" t="e">
        <f t="shared" si="257"/>
        <v>#NAME?</v>
      </c>
      <c r="I1024" t="s">
        <v>61</v>
      </c>
      <c r="J1024" t="e">
        <f t="shared" si="258"/>
        <v>#NAME?</v>
      </c>
      <c r="K1024" t="s">
        <v>62</v>
      </c>
      <c r="L1024" t="e">
        <f t="shared" si="259"/>
        <v>#NAME?</v>
      </c>
      <c r="M1024" t="e">
        <f t="shared" si="260"/>
        <v>#NAME?</v>
      </c>
      <c r="N1024">
        <v>100000</v>
      </c>
      <c r="O1024" t="e">
        <f t="shared" si="261"/>
        <v>#NAME?</v>
      </c>
      <c r="P1024">
        <v>20</v>
      </c>
      <c r="Q1024" t="e">
        <f t="shared" si="262"/>
        <v>#NAME?</v>
      </c>
      <c r="R1024">
        <v>20</v>
      </c>
      <c r="S1024" t="e">
        <f t="shared" si="263"/>
        <v>#NAME?</v>
      </c>
      <c r="T1024">
        <v>0</v>
      </c>
      <c r="U1024" t="e">
        <f t="shared" si="264"/>
        <v>#NAME?</v>
      </c>
      <c r="V1024">
        <v>256</v>
      </c>
      <c r="W1024" t="e">
        <f t="shared" si="265"/>
        <v>#NAME?</v>
      </c>
      <c r="X1024">
        <v>54</v>
      </c>
      <c r="Y1024" t="e">
        <f t="shared" si="266"/>
        <v>#NAME?</v>
      </c>
      <c r="Z1024">
        <v>0</v>
      </c>
      <c r="AA1024" t="e">
        <f t="shared" si="267"/>
        <v>#NAME?</v>
      </c>
      <c r="AB1024">
        <v>48</v>
      </c>
      <c r="AC1024" t="e">
        <f t="shared" si="268"/>
        <v>#NAME?</v>
      </c>
      <c r="AD1024">
        <v>1</v>
      </c>
      <c r="AE1024" t="e">
        <f t="shared" si="269"/>
        <v>#NAME?</v>
      </c>
      <c r="AF1024" t="s">
        <v>65</v>
      </c>
      <c r="AG1024" t="s">
        <v>64</v>
      </c>
      <c r="AH1024">
        <v>41597516</v>
      </c>
      <c r="AI1024">
        <v>41595602</v>
      </c>
      <c r="AJ1024">
        <v>8319311</v>
      </c>
      <c r="AK1024">
        <v>20773992</v>
      </c>
      <c r="AL1024">
        <v>10000</v>
      </c>
      <c r="AR1024">
        <v>10000</v>
      </c>
      <c r="AS1024">
        <v>203807.31</v>
      </c>
      <c r="AT1024">
        <v>20</v>
      </c>
      <c r="AU1024">
        <v>100000</v>
      </c>
      <c r="AV1024">
        <v>54</v>
      </c>
      <c r="AW1024" t="s">
        <v>60</v>
      </c>
      <c r="AX1024" t="s">
        <v>61</v>
      </c>
      <c r="AY1024" t="s">
        <v>62</v>
      </c>
      <c r="BA1024">
        <v>8</v>
      </c>
      <c r="BB1024">
        <v>1</v>
      </c>
      <c r="BD1024">
        <v>24.207699999999999</v>
      </c>
      <c r="BE1024">
        <v>1.91099</v>
      </c>
      <c r="BF1024">
        <v>6651.2</v>
      </c>
      <c r="BH1024">
        <v>3807.31</v>
      </c>
      <c r="BY1024" t="s">
        <v>4788</v>
      </c>
      <c r="BZ1024" t="s">
        <v>8460</v>
      </c>
      <c r="CA1024" t="s">
        <v>58</v>
      </c>
      <c r="CB1024" t="str">
        <f t="shared" si="270"/>
        <v>ZYRA_CLUSTER_20i20d100000k nrq=0</v>
      </c>
      <c r="CC1024">
        <f t="shared" si="271"/>
        <v>54</v>
      </c>
    </row>
    <row r="1025" spans="1:81" x14ac:dyDescent="0.4">
      <c r="A1025" t="s">
        <v>1094</v>
      </c>
      <c r="B1025" t="s">
        <v>58</v>
      </c>
      <c r="C1025" t="s">
        <v>281</v>
      </c>
      <c r="D1025" t="e">
        <f t="shared" ref="D1025:D1088" si="272">-t</f>
        <v>#NAME?</v>
      </c>
      <c r="E1025">
        <v>10000</v>
      </c>
      <c r="F1025" t="e">
        <f t="shared" ref="F1025:F1088" si="273">-mr</f>
        <v>#NAME?</v>
      </c>
      <c r="G1025" t="s">
        <v>60</v>
      </c>
      <c r="H1025" t="e">
        <f t="shared" ref="H1025:H1088" si="274">-ma</f>
        <v>#NAME?</v>
      </c>
      <c r="I1025" t="s">
        <v>61</v>
      </c>
      <c r="J1025" t="e">
        <f t="shared" ref="J1025:J1088" si="275">-mp</f>
        <v>#NAME?</v>
      </c>
      <c r="K1025" t="s">
        <v>62</v>
      </c>
      <c r="L1025" t="e">
        <f t="shared" ref="L1025:L1088" si="276">-p</f>
        <v>#NAME?</v>
      </c>
      <c r="M1025" t="e">
        <f t="shared" ref="M1025:M1088" si="277">-k</f>
        <v>#NAME?</v>
      </c>
      <c r="N1025">
        <v>100000</v>
      </c>
      <c r="O1025" t="e">
        <f t="shared" ref="O1025:O1088" si="278">-i</f>
        <v>#NAME?</v>
      </c>
      <c r="P1025">
        <v>20</v>
      </c>
      <c r="Q1025" t="e">
        <f t="shared" ref="Q1025:Q1088" si="279">-d</f>
        <v>#NAME?</v>
      </c>
      <c r="R1025">
        <v>20</v>
      </c>
      <c r="S1025" t="e">
        <f t="shared" ref="S1025:S1088" si="280">-rq</f>
        <v>#NAME?</v>
      </c>
      <c r="T1025">
        <v>0</v>
      </c>
      <c r="U1025" t="e">
        <f t="shared" ref="U1025:U1088" si="281">-rqsize</f>
        <v>#NAME?</v>
      </c>
      <c r="V1025">
        <v>256</v>
      </c>
      <c r="W1025" t="e">
        <f t="shared" ref="W1025:W1088" si="282">-nwork</f>
        <v>#NAME?</v>
      </c>
      <c r="X1025">
        <v>71</v>
      </c>
      <c r="Y1025" t="e">
        <f t="shared" ref="Y1025:Y1088" si="283">-nrq</f>
        <v>#NAME?</v>
      </c>
      <c r="Z1025">
        <v>1</v>
      </c>
      <c r="AA1025" t="e">
        <f t="shared" ref="AA1025:AA1088" si="284">-seqwidth</f>
        <v>#NAME?</v>
      </c>
      <c r="AB1025">
        <v>48</v>
      </c>
      <c r="AC1025" t="e">
        <f t="shared" ref="AC1025:AC1088" si="285">-trial</f>
        <v>#NAME?</v>
      </c>
      <c r="AD1025">
        <v>2</v>
      </c>
      <c r="AE1025" t="e">
        <f t="shared" ref="AE1025:AE1088" si="286">-pinning</f>
        <v>#NAME?</v>
      </c>
      <c r="AF1025" t="s">
        <v>63</v>
      </c>
      <c r="AG1025" t="s">
        <v>64</v>
      </c>
      <c r="AH1025">
        <v>1917950</v>
      </c>
      <c r="AI1025">
        <v>1917033</v>
      </c>
      <c r="AJ1025">
        <v>383498</v>
      </c>
      <c r="AK1025">
        <v>958225</v>
      </c>
      <c r="AL1025">
        <v>10000</v>
      </c>
      <c r="AR1025">
        <v>10000</v>
      </c>
      <c r="AS1025">
        <v>2031766.5</v>
      </c>
      <c r="AT1025">
        <v>20</v>
      </c>
      <c r="AU1025">
        <v>100000</v>
      </c>
      <c r="AV1025">
        <v>71</v>
      </c>
      <c r="AW1025" t="s">
        <v>60</v>
      </c>
      <c r="AX1025" t="s">
        <v>61</v>
      </c>
      <c r="AY1025" t="s">
        <v>62</v>
      </c>
      <c r="BA1025">
        <v>7</v>
      </c>
      <c r="BB1025">
        <v>1</v>
      </c>
      <c r="BD1025">
        <v>111.279</v>
      </c>
      <c r="BE1025">
        <v>37.4741</v>
      </c>
      <c r="BF1025">
        <v>198835</v>
      </c>
      <c r="BH1025">
        <v>31766.5</v>
      </c>
      <c r="BN1025">
        <v>7112504</v>
      </c>
      <c r="BO1025">
        <v>60747350</v>
      </c>
      <c r="BP1025">
        <v>2469754</v>
      </c>
      <c r="BQ1025">
        <v>5065</v>
      </c>
      <c r="BR1025">
        <v>0.32912400000000003</v>
      </c>
      <c r="BY1025" t="s">
        <v>4789</v>
      </c>
      <c r="BZ1025" t="s">
        <v>8461</v>
      </c>
      <c r="CA1025" t="s">
        <v>58</v>
      </c>
      <c r="CB1025" t="str">
        <f t="shared" si="270"/>
        <v>ZYRA_SCATTER_20i20d100000k nrq=1</v>
      </c>
      <c r="CC1025">
        <f t="shared" si="271"/>
        <v>72</v>
      </c>
    </row>
    <row r="1026" spans="1:81" x14ac:dyDescent="0.4">
      <c r="A1026" t="s">
        <v>1095</v>
      </c>
      <c r="B1026" t="s">
        <v>58</v>
      </c>
      <c r="C1026" t="s">
        <v>281</v>
      </c>
      <c r="D1026" t="e">
        <f t="shared" si="272"/>
        <v>#NAME?</v>
      </c>
      <c r="E1026">
        <v>10000</v>
      </c>
      <c r="F1026" t="e">
        <f t="shared" si="273"/>
        <v>#NAME?</v>
      </c>
      <c r="G1026" t="s">
        <v>60</v>
      </c>
      <c r="H1026" t="e">
        <f t="shared" si="274"/>
        <v>#NAME?</v>
      </c>
      <c r="I1026" t="s">
        <v>61</v>
      </c>
      <c r="J1026" t="e">
        <f t="shared" si="275"/>
        <v>#NAME?</v>
      </c>
      <c r="K1026" t="s">
        <v>62</v>
      </c>
      <c r="L1026" t="e">
        <f t="shared" si="276"/>
        <v>#NAME?</v>
      </c>
      <c r="M1026" t="e">
        <f t="shared" si="277"/>
        <v>#NAME?</v>
      </c>
      <c r="N1026">
        <v>100000</v>
      </c>
      <c r="O1026" t="e">
        <f t="shared" si="278"/>
        <v>#NAME?</v>
      </c>
      <c r="P1026">
        <v>20</v>
      </c>
      <c r="Q1026" t="e">
        <f t="shared" si="279"/>
        <v>#NAME?</v>
      </c>
      <c r="R1026">
        <v>20</v>
      </c>
      <c r="S1026" t="e">
        <f t="shared" si="280"/>
        <v>#NAME?</v>
      </c>
      <c r="T1026">
        <v>0</v>
      </c>
      <c r="U1026" t="e">
        <f t="shared" si="281"/>
        <v>#NAME?</v>
      </c>
      <c r="V1026">
        <v>256</v>
      </c>
      <c r="W1026" t="e">
        <f t="shared" si="282"/>
        <v>#NAME?</v>
      </c>
      <c r="X1026">
        <v>90</v>
      </c>
      <c r="Y1026" t="e">
        <f t="shared" si="283"/>
        <v>#NAME?</v>
      </c>
      <c r="Z1026">
        <v>0</v>
      </c>
      <c r="AA1026" t="e">
        <f t="shared" si="284"/>
        <v>#NAME?</v>
      </c>
      <c r="AB1026">
        <v>48</v>
      </c>
      <c r="AC1026" t="e">
        <f t="shared" si="285"/>
        <v>#NAME?</v>
      </c>
      <c r="AD1026">
        <v>0</v>
      </c>
      <c r="AE1026" t="e">
        <f t="shared" si="286"/>
        <v>#NAME?</v>
      </c>
      <c r="AF1026" t="s">
        <v>63</v>
      </c>
      <c r="AG1026" t="s">
        <v>64</v>
      </c>
      <c r="AH1026">
        <v>1754009</v>
      </c>
      <c r="AI1026">
        <v>1751585</v>
      </c>
      <c r="AJ1026">
        <v>350559</v>
      </c>
      <c r="AK1026">
        <v>875618</v>
      </c>
      <c r="AL1026">
        <v>10000</v>
      </c>
      <c r="AR1026">
        <v>10000</v>
      </c>
      <c r="AS1026">
        <v>2038068.2</v>
      </c>
      <c r="AT1026">
        <v>20</v>
      </c>
      <c r="AU1026">
        <v>100000</v>
      </c>
      <c r="AV1026">
        <v>90</v>
      </c>
      <c r="AW1026" t="s">
        <v>60</v>
      </c>
      <c r="AX1026" t="s">
        <v>61</v>
      </c>
      <c r="AY1026" t="s">
        <v>62</v>
      </c>
      <c r="BA1026">
        <v>7</v>
      </c>
      <c r="BB1026">
        <v>1</v>
      </c>
      <c r="BD1026">
        <v>120.05</v>
      </c>
      <c r="BE1026">
        <v>40.2119</v>
      </c>
      <c r="BF1026">
        <v>272697</v>
      </c>
      <c r="BH1026">
        <v>38068.199999999997</v>
      </c>
      <c r="BN1026">
        <v>6430522</v>
      </c>
      <c r="BO1026">
        <v>56033474</v>
      </c>
      <c r="BP1026">
        <v>2325660</v>
      </c>
      <c r="BQ1026">
        <v>4131</v>
      </c>
      <c r="BR1026">
        <v>0.32339400000000001</v>
      </c>
      <c r="BY1026" t="s">
        <v>4790</v>
      </c>
      <c r="BZ1026" t="s">
        <v>8462</v>
      </c>
      <c r="CA1026" t="s">
        <v>58</v>
      </c>
      <c r="CB1026" t="str">
        <f t="shared" si="270"/>
        <v>ZYRA_SCATTER_20i20d100000k nrq=0</v>
      </c>
      <c r="CC1026">
        <f t="shared" si="271"/>
        <v>90</v>
      </c>
    </row>
    <row r="1027" spans="1:81" x14ac:dyDescent="0.4">
      <c r="A1027" t="s">
        <v>1096</v>
      </c>
      <c r="B1027" t="s">
        <v>58</v>
      </c>
      <c r="C1027" t="s">
        <v>281</v>
      </c>
      <c r="D1027" t="e">
        <f t="shared" si="272"/>
        <v>#NAME?</v>
      </c>
      <c r="E1027">
        <v>10000</v>
      </c>
      <c r="F1027" t="e">
        <f t="shared" si="273"/>
        <v>#NAME?</v>
      </c>
      <c r="G1027" t="s">
        <v>60</v>
      </c>
      <c r="H1027" t="e">
        <f t="shared" si="274"/>
        <v>#NAME?</v>
      </c>
      <c r="I1027" t="s">
        <v>61</v>
      </c>
      <c r="J1027" t="e">
        <f t="shared" si="275"/>
        <v>#NAME?</v>
      </c>
      <c r="K1027" t="s">
        <v>62</v>
      </c>
      <c r="L1027" t="e">
        <f t="shared" si="276"/>
        <v>#NAME?</v>
      </c>
      <c r="M1027" t="e">
        <f t="shared" si="277"/>
        <v>#NAME?</v>
      </c>
      <c r="N1027">
        <v>100000</v>
      </c>
      <c r="O1027" t="e">
        <f t="shared" si="278"/>
        <v>#NAME?</v>
      </c>
      <c r="P1027">
        <v>20</v>
      </c>
      <c r="Q1027" t="e">
        <f t="shared" si="279"/>
        <v>#NAME?</v>
      </c>
      <c r="R1027">
        <v>20</v>
      </c>
      <c r="S1027" t="e">
        <f t="shared" si="280"/>
        <v>#NAME?</v>
      </c>
      <c r="T1027">
        <v>0</v>
      </c>
      <c r="U1027" t="e">
        <f t="shared" si="281"/>
        <v>#NAME?</v>
      </c>
      <c r="V1027">
        <v>256</v>
      </c>
      <c r="W1027" t="e">
        <f t="shared" si="282"/>
        <v>#NAME?</v>
      </c>
      <c r="X1027">
        <v>90</v>
      </c>
      <c r="Y1027" t="e">
        <f t="shared" si="283"/>
        <v>#NAME?</v>
      </c>
      <c r="Z1027">
        <v>0</v>
      </c>
      <c r="AA1027" t="e">
        <f t="shared" si="284"/>
        <v>#NAME?</v>
      </c>
      <c r="AB1027">
        <v>48</v>
      </c>
      <c r="AC1027" t="e">
        <f t="shared" si="285"/>
        <v>#NAME?</v>
      </c>
      <c r="AD1027">
        <v>1</v>
      </c>
      <c r="AE1027" t="e">
        <f t="shared" si="286"/>
        <v>#NAME?</v>
      </c>
      <c r="AF1027" t="s">
        <v>63</v>
      </c>
      <c r="AG1027" t="s">
        <v>64</v>
      </c>
      <c r="AH1027">
        <v>1680571</v>
      </c>
      <c r="AI1027">
        <v>1681321</v>
      </c>
      <c r="AJ1027">
        <v>336189</v>
      </c>
      <c r="AK1027">
        <v>840088</v>
      </c>
      <c r="AL1027">
        <v>10000</v>
      </c>
      <c r="AR1027">
        <v>10000</v>
      </c>
      <c r="AS1027">
        <v>2038946.1</v>
      </c>
      <c r="AT1027">
        <v>20</v>
      </c>
      <c r="AU1027">
        <v>100000</v>
      </c>
      <c r="AV1027">
        <v>90</v>
      </c>
      <c r="AW1027" t="s">
        <v>60</v>
      </c>
      <c r="AX1027" t="s">
        <v>61</v>
      </c>
      <c r="AY1027" t="s">
        <v>62</v>
      </c>
      <c r="BA1027">
        <v>7</v>
      </c>
      <c r="BB1027">
        <v>1</v>
      </c>
      <c r="BD1027">
        <v>122.821</v>
      </c>
      <c r="BE1027">
        <v>41.818300000000001</v>
      </c>
      <c r="BF1027">
        <v>284643</v>
      </c>
      <c r="BH1027">
        <v>38946.1</v>
      </c>
      <c r="BN1027">
        <v>6183696</v>
      </c>
      <c r="BO1027">
        <v>53668355</v>
      </c>
      <c r="BP1027">
        <v>2217188</v>
      </c>
      <c r="BQ1027">
        <v>4138</v>
      </c>
      <c r="BR1027">
        <v>0.29888399999999998</v>
      </c>
      <c r="BY1027" t="s">
        <v>4791</v>
      </c>
      <c r="BZ1027" t="s">
        <v>8463</v>
      </c>
      <c r="CA1027" t="s">
        <v>58</v>
      </c>
      <c r="CB1027" t="str">
        <f t="shared" ref="CB1027:CB1090" si="287">AF1027&amp;"_"&amp;P1027&amp;"i"&amp;R1027&amp;"d"&amp;N1027&amp;"k nrq="&amp;Z1027</f>
        <v>ZYRA_SCATTER_20i20d100000k nrq=0</v>
      </c>
      <c r="CC1027">
        <f t="shared" ref="CC1027:CC1090" si="288">X1027+Z1027</f>
        <v>90</v>
      </c>
    </row>
    <row r="1028" spans="1:81" x14ac:dyDescent="0.4">
      <c r="A1028" t="s">
        <v>1097</v>
      </c>
      <c r="B1028" t="s">
        <v>58</v>
      </c>
      <c r="C1028" t="s">
        <v>281</v>
      </c>
      <c r="D1028" t="e">
        <f t="shared" si="272"/>
        <v>#NAME?</v>
      </c>
      <c r="E1028">
        <v>10000</v>
      </c>
      <c r="F1028" t="e">
        <f t="shared" si="273"/>
        <v>#NAME?</v>
      </c>
      <c r="G1028" t="s">
        <v>60</v>
      </c>
      <c r="H1028" t="e">
        <f t="shared" si="274"/>
        <v>#NAME?</v>
      </c>
      <c r="I1028" t="s">
        <v>61</v>
      </c>
      <c r="J1028" t="e">
        <f t="shared" si="275"/>
        <v>#NAME?</v>
      </c>
      <c r="K1028" t="s">
        <v>62</v>
      </c>
      <c r="L1028" t="e">
        <f t="shared" si="276"/>
        <v>#NAME?</v>
      </c>
      <c r="M1028" t="e">
        <f t="shared" si="277"/>
        <v>#NAME?</v>
      </c>
      <c r="N1028">
        <v>100000</v>
      </c>
      <c r="O1028" t="e">
        <f t="shared" si="278"/>
        <v>#NAME?</v>
      </c>
      <c r="P1028">
        <v>20</v>
      </c>
      <c r="Q1028" t="e">
        <f t="shared" si="279"/>
        <v>#NAME?</v>
      </c>
      <c r="R1028">
        <v>20</v>
      </c>
      <c r="S1028" t="e">
        <f t="shared" si="280"/>
        <v>#NAME?</v>
      </c>
      <c r="T1028">
        <v>0</v>
      </c>
      <c r="U1028" t="e">
        <f t="shared" si="281"/>
        <v>#NAME?</v>
      </c>
      <c r="V1028">
        <v>256</v>
      </c>
      <c r="W1028" t="e">
        <f t="shared" si="282"/>
        <v>#NAME?</v>
      </c>
      <c r="X1028">
        <v>90</v>
      </c>
      <c r="Y1028" t="e">
        <f t="shared" si="283"/>
        <v>#NAME?</v>
      </c>
      <c r="Z1028">
        <v>0</v>
      </c>
      <c r="AA1028" t="e">
        <f t="shared" si="284"/>
        <v>#NAME?</v>
      </c>
      <c r="AB1028">
        <v>48</v>
      </c>
      <c r="AC1028" t="e">
        <f t="shared" si="285"/>
        <v>#NAME?</v>
      </c>
      <c r="AD1028">
        <v>2</v>
      </c>
      <c r="AE1028" t="e">
        <f t="shared" si="286"/>
        <v>#NAME?</v>
      </c>
      <c r="AF1028" t="s">
        <v>63</v>
      </c>
      <c r="AG1028" t="s">
        <v>64</v>
      </c>
      <c r="AH1028">
        <v>1583531</v>
      </c>
      <c r="AI1028">
        <v>1584288</v>
      </c>
      <c r="AJ1028">
        <v>316781</v>
      </c>
      <c r="AK1028">
        <v>791235</v>
      </c>
      <c r="AL1028">
        <v>10000</v>
      </c>
      <c r="AR1028">
        <v>10000</v>
      </c>
      <c r="AS1028">
        <v>2038052.8</v>
      </c>
      <c r="AT1028">
        <v>20</v>
      </c>
      <c r="AU1028">
        <v>100000</v>
      </c>
      <c r="AV1028">
        <v>90</v>
      </c>
      <c r="AW1028" t="s">
        <v>60</v>
      </c>
      <c r="AX1028" t="s">
        <v>61</v>
      </c>
      <c r="AY1028" t="s">
        <v>62</v>
      </c>
      <c r="BA1028">
        <v>7</v>
      </c>
      <c r="BB1028">
        <v>1</v>
      </c>
      <c r="BD1028">
        <v>123.209</v>
      </c>
      <c r="BE1028">
        <v>42.152799999999999</v>
      </c>
      <c r="BF1028">
        <v>302253</v>
      </c>
      <c r="BH1028">
        <v>38052.800000000003</v>
      </c>
      <c r="BN1028">
        <v>5763787</v>
      </c>
      <c r="BO1028">
        <v>51007126</v>
      </c>
      <c r="BP1028">
        <v>2148565</v>
      </c>
      <c r="BQ1028">
        <v>4051</v>
      </c>
      <c r="BR1028">
        <v>0.27914099999999997</v>
      </c>
      <c r="BY1028" t="s">
        <v>4792</v>
      </c>
      <c r="BZ1028" t="s">
        <v>8464</v>
      </c>
      <c r="CA1028" t="s">
        <v>58</v>
      </c>
      <c r="CB1028" t="str">
        <f t="shared" si="287"/>
        <v>ZYRA_SCATTER_20i20d100000k nrq=0</v>
      </c>
      <c r="CC1028">
        <f t="shared" si="288"/>
        <v>90</v>
      </c>
    </row>
    <row r="1029" spans="1:81" x14ac:dyDescent="0.4">
      <c r="A1029" t="s">
        <v>1098</v>
      </c>
      <c r="B1029" t="s">
        <v>58</v>
      </c>
      <c r="C1029" t="s">
        <v>281</v>
      </c>
      <c r="D1029" t="e">
        <f t="shared" si="272"/>
        <v>#NAME?</v>
      </c>
      <c r="E1029">
        <v>10000</v>
      </c>
      <c r="F1029" t="e">
        <f t="shared" si="273"/>
        <v>#NAME?</v>
      </c>
      <c r="G1029" t="s">
        <v>60</v>
      </c>
      <c r="H1029" t="e">
        <f t="shared" si="274"/>
        <v>#NAME?</v>
      </c>
      <c r="I1029" t="s">
        <v>61</v>
      </c>
      <c r="J1029" t="e">
        <f t="shared" si="275"/>
        <v>#NAME?</v>
      </c>
      <c r="K1029" t="s">
        <v>62</v>
      </c>
      <c r="L1029" t="e">
        <f t="shared" si="276"/>
        <v>#NAME?</v>
      </c>
      <c r="M1029" t="e">
        <f t="shared" si="277"/>
        <v>#NAME?</v>
      </c>
      <c r="N1029">
        <v>100000</v>
      </c>
      <c r="O1029" t="e">
        <f t="shared" si="278"/>
        <v>#NAME?</v>
      </c>
      <c r="P1029">
        <v>20</v>
      </c>
      <c r="Q1029" t="e">
        <f t="shared" si="279"/>
        <v>#NAME?</v>
      </c>
      <c r="R1029">
        <v>20</v>
      </c>
      <c r="S1029" t="e">
        <f t="shared" si="280"/>
        <v>#NAME?</v>
      </c>
      <c r="T1029">
        <v>0</v>
      </c>
      <c r="U1029" t="e">
        <f t="shared" si="281"/>
        <v>#NAME?</v>
      </c>
      <c r="V1029">
        <v>256</v>
      </c>
      <c r="W1029" t="e">
        <f t="shared" si="282"/>
        <v>#NAME?</v>
      </c>
      <c r="X1029">
        <v>89</v>
      </c>
      <c r="Y1029" t="e">
        <f t="shared" si="283"/>
        <v>#NAME?</v>
      </c>
      <c r="Z1029">
        <v>1</v>
      </c>
      <c r="AA1029" t="e">
        <f t="shared" si="284"/>
        <v>#NAME?</v>
      </c>
      <c r="AB1029">
        <v>48</v>
      </c>
      <c r="AC1029" t="e">
        <f t="shared" si="285"/>
        <v>#NAME?</v>
      </c>
      <c r="AD1029">
        <v>0</v>
      </c>
      <c r="AE1029" t="e">
        <f t="shared" si="286"/>
        <v>#NAME?</v>
      </c>
      <c r="AF1029" t="s">
        <v>63</v>
      </c>
      <c r="AG1029" t="s">
        <v>64</v>
      </c>
      <c r="AH1029">
        <v>1741726</v>
      </c>
      <c r="AI1029">
        <v>1738205</v>
      </c>
      <c r="AJ1029">
        <v>347993</v>
      </c>
      <c r="AK1029">
        <v>869180</v>
      </c>
      <c r="AL1029">
        <v>10000</v>
      </c>
      <c r="AR1029">
        <v>10000</v>
      </c>
      <c r="AS1029">
        <v>2038204.6</v>
      </c>
      <c r="AT1029">
        <v>20</v>
      </c>
      <c r="AU1029">
        <v>100000</v>
      </c>
      <c r="AV1029">
        <v>89</v>
      </c>
      <c r="AW1029" t="s">
        <v>60</v>
      </c>
      <c r="AX1029" t="s">
        <v>61</v>
      </c>
      <c r="AY1029" t="s">
        <v>62</v>
      </c>
      <c r="BA1029">
        <v>7</v>
      </c>
      <c r="BB1029">
        <v>1</v>
      </c>
      <c r="BD1029">
        <v>120.173</v>
      </c>
      <c r="BE1029">
        <v>39.843299999999999</v>
      </c>
      <c r="BF1029">
        <v>274034</v>
      </c>
      <c r="BH1029">
        <v>38204.6</v>
      </c>
      <c r="BN1029">
        <v>6392600</v>
      </c>
      <c r="BO1029">
        <v>55714939</v>
      </c>
      <c r="BP1029">
        <v>2299208</v>
      </c>
      <c r="BQ1029">
        <v>5316</v>
      </c>
      <c r="BR1029">
        <v>0.30906600000000001</v>
      </c>
      <c r="BY1029" t="s">
        <v>4793</v>
      </c>
      <c r="BZ1029" t="s">
        <v>8465</v>
      </c>
      <c r="CA1029" t="s">
        <v>58</v>
      </c>
      <c r="CB1029" t="str">
        <f t="shared" si="287"/>
        <v>ZYRA_SCATTER_20i20d100000k nrq=1</v>
      </c>
      <c r="CC1029">
        <f t="shared" si="288"/>
        <v>90</v>
      </c>
    </row>
    <row r="1030" spans="1:81" x14ac:dyDescent="0.4">
      <c r="A1030" t="s">
        <v>1099</v>
      </c>
      <c r="B1030" t="s">
        <v>58</v>
      </c>
      <c r="C1030" t="s">
        <v>281</v>
      </c>
      <c r="D1030" t="e">
        <f t="shared" si="272"/>
        <v>#NAME?</v>
      </c>
      <c r="E1030">
        <v>10000</v>
      </c>
      <c r="F1030" t="e">
        <f t="shared" si="273"/>
        <v>#NAME?</v>
      </c>
      <c r="G1030" t="s">
        <v>60</v>
      </c>
      <c r="H1030" t="e">
        <f t="shared" si="274"/>
        <v>#NAME?</v>
      </c>
      <c r="I1030" t="s">
        <v>61</v>
      </c>
      <c r="J1030" t="e">
        <f t="shared" si="275"/>
        <v>#NAME?</v>
      </c>
      <c r="K1030" t="s">
        <v>62</v>
      </c>
      <c r="L1030" t="e">
        <f t="shared" si="276"/>
        <v>#NAME?</v>
      </c>
      <c r="M1030" t="e">
        <f t="shared" si="277"/>
        <v>#NAME?</v>
      </c>
      <c r="N1030">
        <v>100000</v>
      </c>
      <c r="O1030" t="e">
        <f t="shared" si="278"/>
        <v>#NAME?</v>
      </c>
      <c r="P1030">
        <v>20</v>
      </c>
      <c r="Q1030" t="e">
        <f t="shared" si="279"/>
        <v>#NAME?</v>
      </c>
      <c r="R1030">
        <v>20</v>
      </c>
      <c r="S1030" t="e">
        <f t="shared" si="280"/>
        <v>#NAME?</v>
      </c>
      <c r="T1030">
        <v>0</v>
      </c>
      <c r="U1030" t="e">
        <f t="shared" si="281"/>
        <v>#NAME?</v>
      </c>
      <c r="V1030">
        <v>256</v>
      </c>
      <c r="W1030" t="e">
        <f t="shared" si="282"/>
        <v>#NAME?</v>
      </c>
      <c r="X1030">
        <v>89</v>
      </c>
      <c r="Y1030" t="e">
        <f t="shared" si="283"/>
        <v>#NAME?</v>
      </c>
      <c r="Z1030">
        <v>1</v>
      </c>
      <c r="AA1030" t="e">
        <f t="shared" si="284"/>
        <v>#NAME?</v>
      </c>
      <c r="AB1030">
        <v>48</v>
      </c>
      <c r="AC1030" t="e">
        <f t="shared" si="285"/>
        <v>#NAME?</v>
      </c>
      <c r="AD1030">
        <v>1</v>
      </c>
      <c r="AE1030" t="e">
        <f t="shared" si="286"/>
        <v>#NAME?</v>
      </c>
      <c r="AF1030" t="s">
        <v>63</v>
      </c>
      <c r="AG1030" t="s">
        <v>64</v>
      </c>
      <c r="AH1030">
        <v>1719412</v>
      </c>
      <c r="AI1030">
        <v>1721231</v>
      </c>
      <c r="AJ1030">
        <v>344064</v>
      </c>
      <c r="AK1030">
        <v>859110</v>
      </c>
      <c r="AL1030">
        <v>10000</v>
      </c>
      <c r="AR1030">
        <v>10000</v>
      </c>
      <c r="AS1030">
        <v>2039296.2</v>
      </c>
      <c r="AT1030">
        <v>20</v>
      </c>
      <c r="AU1030">
        <v>100000</v>
      </c>
      <c r="AV1030">
        <v>89</v>
      </c>
      <c r="AW1030" t="s">
        <v>60</v>
      </c>
      <c r="AX1030" t="s">
        <v>61</v>
      </c>
      <c r="AY1030" t="s">
        <v>62</v>
      </c>
      <c r="BA1030">
        <v>7</v>
      </c>
      <c r="BB1030">
        <v>1</v>
      </c>
      <c r="BD1030">
        <v>120.343</v>
      </c>
      <c r="BE1030">
        <v>40.434600000000003</v>
      </c>
      <c r="BF1030">
        <v>277659</v>
      </c>
      <c r="BH1030">
        <v>39296.199999999997</v>
      </c>
      <c r="BN1030">
        <v>6315233</v>
      </c>
      <c r="BO1030">
        <v>54967747</v>
      </c>
      <c r="BP1030">
        <v>2275870</v>
      </c>
      <c r="BQ1030">
        <v>4964</v>
      </c>
      <c r="BR1030">
        <v>0.31723299999999999</v>
      </c>
      <c r="BY1030" t="s">
        <v>4794</v>
      </c>
      <c r="BZ1030" t="s">
        <v>8466</v>
      </c>
      <c r="CA1030" t="s">
        <v>58</v>
      </c>
      <c r="CB1030" t="str">
        <f t="shared" si="287"/>
        <v>ZYRA_SCATTER_20i20d100000k nrq=1</v>
      </c>
      <c r="CC1030">
        <f t="shared" si="288"/>
        <v>90</v>
      </c>
    </row>
    <row r="1031" spans="1:81" x14ac:dyDescent="0.4">
      <c r="A1031" t="s">
        <v>1100</v>
      </c>
      <c r="B1031" t="s">
        <v>58</v>
      </c>
      <c r="C1031" t="s">
        <v>281</v>
      </c>
      <c r="D1031" t="e">
        <f t="shared" si="272"/>
        <v>#NAME?</v>
      </c>
      <c r="E1031">
        <v>10000</v>
      </c>
      <c r="F1031" t="e">
        <f t="shared" si="273"/>
        <v>#NAME?</v>
      </c>
      <c r="G1031" t="s">
        <v>60</v>
      </c>
      <c r="H1031" t="e">
        <f t="shared" si="274"/>
        <v>#NAME?</v>
      </c>
      <c r="I1031" t="s">
        <v>61</v>
      </c>
      <c r="J1031" t="e">
        <f t="shared" si="275"/>
        <v>#NAME?</v>
      </c>
      <c r="K1031" t="s">
        <v>62</v>
      </c>
      <c r="L1031" t="e">
        <f t="shared" si="276"/>
        <v>#NAME?</v>
      </c>
      <c r="M1031" t="e">
        <f t="shared" si="277"/>
        <v>#NAME?</v>
      </c>
      <c r="N1031">
        <v>100000</v>
      </c>
      <c r="O1031" t="e">
        <f t="shared" si="278"/>
        <v>#NAME?</v>
      </c>
      <c r="P1031">
        <v>20</v>
      </c>
      <c r="Q1031" t="e">
        <f t="shared" si="279"/>
        <v>#NAME?</v>
      </c>
      <c r="R1031">
        <v>20</v>
      </c>
      <c r="S1031" t="e">
        <f t="shared" si="280"/>
        <v>#NAME?</v>
      </c>
      <c r="T1031">
        <v>0</v>
      </c>
      <c r="U1031" t="e">
        <f t="shared" si="281"/>
        <v>#NAME?</v>
      </c>
      <c r="V1031">
        <v>256</v>
      </c>
      <c r="W1031" t="e">
        <f t="shared" si="282"/>
        <v>#NAME?</v>
      </c>
      <c r="X1031">
        <v>89</v>
      </c>
      <c r="Y1031" t="e">
        <f t="shared" si="283"/>
        <v>#NAME?</v>
      </c>
      <c r="Z1031">
        <v>1</v>
      </c>
      <c r="AA1031" t="e">
        <f t="shared" si="284"/>
        <v>#NAME?</v>
      </c>
      <c r="AB1031">
        <v>48</v>
      </c>
      <c r="AC1031" t="e">
        <f t="shared" si="285"/>
        <v>#NAME?</v>
      </c>
      <c r="AD1031">
        <v>2</v>
      </c>
      <c r="AE1031" t="e">
        <f t="shared" si="286"/>
        <v>#NAME?</v>
      </c>
      <c r="AF1031" t="s">
        <v>63</v>
      </c>
      <c r="AG1031" t="s">
        <v>64</v>
      </c>
      <c r="AH1031">
        <v>1690291</v>
      </c>
      <c r="AI1031">
        <v>1687908</v>
      </c>
      <c r="AJ1031">
        <v>337819</v>
      </c>
      <c r="AK1031">
        <v>843244</v>
      </c>
      <c r="AL1031">
        <v>10000</v>
      </c>
      <c r="AR1031">
        <v>10000</v>
      </c>
      <c r="AS1031">
        <v>2037577.8</v>
      </c>
      <c r="AT1031">
        <v>20</v>
      </c>
      <c r="AU1031">
        <v>100000</v>
      </c>
      <c r="AV1031">
        <v>89</v>
      </c>
      <c r="AW1031" t="s">
        <v>60</v>
      </c>
      <c r="AX1031" t="s">
        <v>61</v>
      </c>
      <c r="AY1031" t="s">
        <v>62</v>
      </c>
      <c r="BA1031">
        <v>7</v>
      </c>
      <c r="BB1031">
        <v>1</v>
      </c>
      <c r="BD1031">
        <v>119.84399999999999</v>
      </c>
      <c r="BE1031">
        <v>40.514099999999999</v>
      </c>
      <c r="BF1031">
        <v>282961</v>
      </c>
      <c r="BH1031">
        <v>37577.800000000003</v>
      </c>
      <c r="BN1031">
        <v>6194903</v>
      </c>
      <c r="BO1031">
        <v>53802307</v>
      </c>
      <c r="BP1031">
        <v>2237542</v>
      </c>
      <c r="BQ1031">
        <v>5347</v>
      </c>
      <c r="BR1031">
        <v>0.303288</v>
      </c>
      <c r="BY1031" t="s">
        <v>4795</v>
      </c>
      <c r="BZ1031" t="s">
        <v>8467</v>
      </c>
      <c r="CA1031" t="s">
        <v>58</v>
      </c>
      <c r="CB1031" t="str">
        <f t="shared" si="287"/>
        <v>ZYRA_SCATTER_20i20d100000k nrq=1</v>
      </c>
      <c r="CC1031">
        <f t="shared" si="288"/>
        <v>90</v>
      </c>
    </row>
    <row r="1032" spans="1:81" x14ac:dyDescent="0.4">
      <c r="A1032" t="s">
        <v>1101</v>
      </c>
      <c r="B1032" t="s">
        <v>58</v>
      </c>
      <c r="C1032" t="s">
        <v>281</v>
      </c>
      <c r="D1032" t="e">
        <f t="shared" si="272"/>
        <v>#NAME?</v>
      </c>
      <c r="E1032">
        <v>10000</v>
      </c>
      <c r="F1032" t="e">
        <f t="shared" si="273"/>
        <v>#NAME?</v>
      </c>
      <c r="G1032" t="s">
        <v>60</v>
      </c>
      <c r="H1032" t="e">
        <f t="shared" si="274"/>
        <v>#NAME?</v>
      </c>
      <c r="I1032" t="s">
        <v>61</v>
      </c>
      <c r="J1032" t="e">
        <f t="shared" si="275"/>
        <v>#NAME?</v>
      </c>
      <c r="K1032" t="s">
        <v>62</v>
      </c>
      <c r="L1032" t="e">
        <f t="shared" si="276"/>
        <v>#NAME?</v>
      </c>
      <c r="M1032" t="e">
        <f t="shared" si="277"/>
        <v>#NAME?</v>
      </c>
      <c r="N1032">
        <v>100000</v>
      </c>
      <c r="O1032" t="e">
        <f t="shared" si="278"/>
        <v>#NAME?</v>
      </c>
      <c r="P1032">
        <v>20</v>
      </c>
      <c r="Q1032" t="e">
        <f t="shared" si="279"/>
        <v>#NAME?</v>
      </c>
      <c r="R1032">
        <v>20</v>
      </c>
      <c r="S1032" t="e">
        <f t="shared" si="280"/>
        <v>#NAME?</v>
      </c>
      <c r="T1032">
        <v>0</v>
      </c>
      <c r="U1032" t="e">
        <f t="shared" si="281"/>
        <v>#NAME?</v>
      </c>
      <c r="V1032">
        <v>256</v>
      </c>
      <c r="W1032" t="e">
        <f t="shared" si="282"/>
        <v>#NAME?</v>
      </c>
      <c r="X1032">
        <v>108</v>
      </c>
      <c r="Y1032" t="e">
        <f t="shared" si="283"/>
        <v>#NAME?</v>
      </c>
      <c r="Z1032">
        <v>0</v>
      </c>
      <c r="AA1032" t="e">
        <f t="shared" si="284"/>
        <v>#NAME?</v>
      </c>
      <c r="AB1032">
        <v>48</v>
      </c>
      <c r="AC1032" t="e">
        <f t="shared" si="285"/>
        <v>#NAME?</v>
      </c>
      <c r="AD1032">
        <v>0</v>
      </c>
      <c r="AE1032" t="e">
        <f t="shared" si="286"/>
        <v>#NAME?</v>
      </c>
      <c r="AF1032" t="s">
        <v>63</v>
      </c>
      <c r="AG1032" t="s">
        <v>64</v>
      </c>
      <c r="AH1032">
        <v>1635322</v>
      </c>
      <c r="AI1032">
        <v>1635923</v>
      </c>
      <c r="AJ1032">
        <v>327124</v>
      </c>
      <c r="AK1032">
        <v>816706</v>
      </c>
      <c r="AL1032">
        <v>10000</v>
      </c>
      <c r="AR1032">
        <v>10000</v>
      </c>
      <c r="AS1032">
        <v>2043468.2</v>
      </c>
      <c r="AT1032">
        <v>20</v>
      </c>
      <c r="AU1032">
        <v>100000</v>
      </c>
      <c r="AV1032">
        <v>108</v>
      </c>
      <c r="AW1032" t="s">
        <v>60</v>
      </c>
      <c r="AX1032" t="s">
        <v>61</v>
      </c>
      <c r="AY1032" t="s">
        <v>62</v>
      </c>
      <c r="BA1032">
        <v>7</v>
      </c>
      <c r="BB1032">
        <v>1</v>
      </c>
      <c r="BD1032">
        <v>126.544</v>
      </c>
      <c r="BE1032">
        <v>41.193300000000001</v>
      </c>
      <c r="BF1032">
        <v>350011</v>
      </c>
      <c r="BH1032">
        <v>43468.2</v>
      </c>
      <c r="BN1032">
        <v>5963365</v>
      </c>
      <c r="BO1032">
        <v>52514209</v>
      </c>
      <c r="BP1032">
        <v>2203699</v>
      </c>
      <c r="BQ1032">
        <v>4997</v>
      </c>
      <c r="BR1032">
        <v>0.28737400000000002</v>
      </c>
      <c r="BY1032" t="s">
        <v>4796</v>
      </c>
      <c r="BZ1032" t="s">
        <v>8468</v>
      </c>
      <c r="CA1032" t="s">
        <v>58</v>
      </c>
      <c r="CB1032" t="str">
        <f t="shared" si="287"/>
        <v>ZYRA_SCATTER_20i20d100000k nrq=0</v>
      </c>
      <c r="CC1032">
        <f t="shared" si="288"/>
        <v>108</v>
      </c>
    </row>
    <row r="1033" spans="1:81" x14ac:dyDescent="0.4">
      <c r="A1033" t="s">
        <v>1103</v>
      </c>
      <c r="B1033" t="s">
        <v>58</v>
      </c>
      <c r="C1033" t="s">
        <v>78</v>
      </c>
      <c r="D1033" t="e">
        <f t="shared" si="272"/>
        <v>#NAME?</v>
      </c>
      <c r="E1033">
        <v>10000</v>
      </c>
      <c r="F1033" t="e">
        <f t="shared" si="273"/>
        <v>#NAME?</v>
      </c>
      <c r="G1033" t="s">
        <v>60</v>
      </c>
      <c r="H1033" t="e">
        <f t="shared" si="274"/>
        <v>#NAME?</v>
      </c>
      <c r="I1033" t="s">
        <v>61</v>
      </c>
      <c r="J1033" t="e">
        <f t="shared" si="275"/>
        <v>#NAME?</v>
      </c>
      <c r="K1033" t="s">
        <v>62</v>
      </c>
      <c r="L1033" t="e">
        <f t="shared" si="276"/>
        <v>#NAME?</v>
      </c>
      <c r="M1033" t="e">
        <f t="shared" si="277"/>
        <v>#NAME?</v>
      </c>
      <c r="N1033">
        <v>10000</v>
      </c>
      <c r="O1033" t="e">
        <f t="shared" si="278"/>
        <v>#NAME?</v>
      </c>
      <c r="P1033">
        <v>5</v>
      </c>
      <c r="Q1033" t="e">
        <f t="shared" si="279"/>
        <v>#NAME?</v>
      </c>
      <c r="R1033">
        <v>5</v>
      </c>
      <c r="S1033" t="e">
        <f t="shared" si="280"/>
        <v>#NAME?</v>
      </c>
      <c r="T1033">
        <v>0</v>
      </c>
      <c r="U1033" t="e">
        <f t="shared" si="281"/>
        <v>#NAME?</v>
      </c>
      <c r="V1033">
        <v>256</v>
      </c>
      <c r="W1033" t="e">
        <f t="shared" si="282"/>
        <v>#NAME?</v>
      </c>
      <c r="X1033">
        <v>143</v>
      </c>
      <c r="Y1033" t="e">
        <f t="shared" si="283"/>
        <v>#NAME?</v>
      </c>
      <c r="Z1033">
        <v>1</v>
      </c>
      <c r="AA1033" t="e">
        <f t="shared" si="284"/>
        <v>#NAME?</v>
      </c>
      <c r="AB1033">
        <v>48</v>
      </c>
      <c r="AC1033" t="e">
        <f t="shared" si="285"/>
        <v>#NAME?</v>
      </c>
      <c r="AD1033">
        <v>2</v>
      </c>
      <c r="AE1033" t="e">
        <f t="shared" si="286"/>
        <v>#NAME?</v>
      </c>
      <c r="AF1033" t="s">
        <v>65</v>
      </c>
      <c r="AG1033" t="s">
        <v>64</v>
      </c>
      <c r="AH1033">
        <v>20171686</v>
      </c>
      <c r="AI1033">
        <v>20168264</v>
      </c>
      <c r="AJ1033">
        <v>4033995</v>
      </c>
      <c r="AK1033">
        <v>40295216</v>
      </c>
      <c r="AL1033">
        <v>10000</v>
      </c>
      <c r="AR1033">
        <v>10000</v>
      </c>
      <c r="AS1033">
        <v>52923.01</v>
      </c>
      <c r="AT1033">
        <v>5</v>
      </c>
      <c r="AU1033">
        <v>10000</v>
      </c>
      <c r="AV1033">
        <v>143</v>
      </c>
      <c r="AW1033" t="s">
        <v>60</v>
      </c>
      <c r="AX1033" t="s">
        <v>61</v>
      </c>
      <c r="AY1033" t="s">
        <v>62</v>
      </c>
      <c r="BA1033">
        <v>8</v>
      </c>
      <c r="BB1033">
        <v>1</v>
      </c>
      <c r="BD1033">
        <v>7.8558599999999998</v>
      </c>
      <c r="BE1033">
        <v>1.0654699999999999</v>
      </c>
      <c r="BF1033">
        <v>9164.0499999999993</v>
      </c>
      <c r="BH1033">
        <v>2923.01</v>
      </c>
      <c r="BY1033" t="s">
        <v>4797</v>
      </c>
      <c r="BZ1033" t="s">
        <v>8469</v>
      </c>
      <c r="CA1033" t="s">
        <v>58</v>
      </c>
      <c r="CB1033" t="str">
        <f t="shared" si="287"/>
        <v>ZYRA_CLUSTER_5i5d10000k nrq=1</v>
      </c>
      <c r="CC1033">
        <f t="shared" si="288"/>
        <v>144</v>
      </c>
    </row>
    <row r="1034" spans="1:81" x14ac:dyDescent="0.4">
      <c r="A1034" t="s">
        <v>1102</v>
      </c>
      <c r="B1034" t="s">
        <v>58</v>
      </c>
      <c r="C1034" t="s">
        <v>281</v>
      </c>
      <c r="D1034" t="e">
        <f t="shared" si="272"/>
        <v>#NAME?</v>
      </c>
      <c r="E1034">
        <v>10000</v>
      </c>
      <c r="F1034" t="e">
        <f t="shared" si="273"/>
        <v>#NAME?</v>
      </c>
      <c r="G1034" t="s">
        <v>60</v>
      </c>
      <c r="H1034" t="e">
        <f t="shared" si="274"/>
        <v>#NAME?</v>
      </c>
      <c r="I1034" t="s">
        <v>61</v>
      </c>
      <c r="J1034" t="e">
        <f t="shared" si="275"/>
        <v>#NAME?</v>
      </c>
      <c r="K1034" t="s">
        <v>62</v>
      </c>
      <c r="L1034" t="e">
        <f t="shared" si="276"/>
        <v>#NAME?</v>
      </c>
      <c r="M1034" t="e">
        <f t="shared" si="277"/>
        <v>#NAME?</v>
      </c>
      <c r="N1034">
        <v>100000</v>
      </c>
      <c r="O1034" t="e">
        <f t="shared" si="278"/>
        <v>#NAME?</v>
      </c>
      <c r="P1034">
        <v>20</v>
      </c>
      <c r="Q1034" t="e">
        <f t="shared" si="279"/>
        <v>#NAME?</v>
      </c>
      <c r="R1034">
        <v>20</v>
      </c>
      <c r="S1034" t="e">
        <f t="shared" si="280"/>
        <v>#NAME?</v>
      </c>
      <c r="T1034">
        <v>0</v>
      </c>
      <c r="U1034" t="e">
        <f t="shared" si="281"/>
        <v>#NAME?</v>
      </c>
      <c r="V1034">
        <v>256</v>
      </c>
      <c r="W1034" t="e">
        <f t="shared" si="282"/>
        <v>#NAME?</v>
      </c>
      <c r="X1034">
        <v>108</v>
      </c>
      <c r="Y1034" t="e">
        <f t="shared" si="283"/>
        <v>#NAME?</v>
      </c>
      <c r="Z1034">
        <v>0</v>
      </c>
      <c r="AA1034" t="e">
        <f t="shared" si="284"/>
        <v>#NAME?</v>
      </c>
      <c r="AB1034">
        <v>48</v>
      </c>
      <c r="AC1034" t="e">
        <f t="shared" si="285"/>
        <v>#NAME?</v>
      </c>
      <c r="AD1034">
        <v>1</v>
      </c>
      <c r="AE1034" t="e">
        <f t="shared" si="286"/>
        <v>#NAME?</v>
      </c>
      <c r="AF1034" t="s">
        <v>63</v>
      </c>
      <c r="AG1034" t="s">
        <v>64</v>
      </c>
      <c r="AH1034">
        <v>1639055</v>
      </c>
      <c r="AI1034">
        <v>1638997</v>
      </c>
      <c r="AJ1034">
        <v>327805</v>
      </c>
      <c r="AK1034">
        <v>818357</v>
      </c>
      <c r="AL1034">
        <v>10000</v>
      </c>
      <c r="AR1034">
        <v>10000</v>
      </c>
      <c r="AS1034">
        <v>2044803.9</v>
      </c>
      <c r="AT1034">
        <v>20</v>
      </c>
      <c r="AU1034">
        <v>100000</v>
      </c>
      <c r="AV1034">
        <v>108</v>
      </c>
      <c r="AW1034" t="s">
        <v>60</v>
      </c>
      <c r="AX1034" t="s">
        <v>61</v>
      </c>
      <c r="AY1034" t="s">
        <v>62</v>
      </c>
      <c r="BA1034">
        <v>7</v>
      </c>
      <c r="BB1034">
        <v>1</v>
      </c>
      <c r="BD1034">
        <v>125.705</v>
      </c>
      <c r="BE1034">
        <v>40.722900000000003</v>
      </c>
      <c r="BF1034">
        <v>348863</v>
      </c>
      <c r="BH1034">
        <v>44803.9</v>
      </c>
      <c r="BN1034">
        <v>6004628</v>
      </c>
      <c r="BO1034">
        <v>52367968</v>
      </c>
      <c r="BP1034">
        <v>2178948</v>
      </c>
      <c r="BQ1034">
        <v>4936</v>
      </c>
      <c r="BR1034">
        <v>0.300761</v>
      </c>
      <c r="BY1034" t="s">
        <v>4798</v>
      </c>
      <c r="BZ1034" t="s">
        <v>8470</v>
      </c>
      <c r="CA1034" t="s">
        <v>58</v>
      </c>
      <c r="CB1034" t="str">
        <f t="shared" si="287"/>
        <v>ZYRA_SCATTER_20i20d100000k nrq=0</v>
      </c>
      <c r="CC1034">
        <f t="shared" si="288"/>
        <v>108</v>
      </c>
    </row>
    <row r="1035" spans="1:81" x14ac:dyDescent="0.4">
      <c r="A1035" t="s">
        <v>1104</v>
      </c>
      <c r="B1035" t="s">
        <v>58</v>
      </c>
      <c r="C1035" t="s">
        <v>281</v>
      </c>
      <c r="D1035" t="e">
        <f t="shared" si="272"/>
        <v>#NAME?</v>
      </c>
      <c r="E1035">
        <v>10000</v>
      </c>
      <c r="F1035" t="e">
        <f t="shared" si="273"/>
        <v>#NAME?</v>
      </c>
      <c r="G1035" t="s">
        <v>60</v>
      </c>
      <c r="H1035" t="e">
        <f t="shared" si="274"/>
        <v>#NAME?</v>
      </c>
      <c r="I1035" t="s">
        <v>61</v>
      </c>
      <c r="J1035" t="e">
        <f t="shared" si="275"/>
        <v>#NAME?</v>
      </c>
      <c r="K1035" t="s">
        <v>62</v>
      </c>
      <c r="L1035" t="e">
        <f t="shared" si="276"/>
        <v>#NAME?</v>
      </c>
      <c r="M1035" t="e">
        <f t="shared" si="277"/>
        <v>#NAME?</v>
      </c>
      <c r="N1035">
        <v>100000</v>
      </c>
      <c r="O1035" t="e">
        <f t="shared" si="278"/>
        <v>#NAME?</v>
      </c>
      <c r="P1035">
        <v>20</v>
      </c>
      <c r="Q1035" t="e">
        <f t="shared" si="279"/>
        <v>#NAME?</v>
      </c>
      <c r="R1035">
        <v>20</v>
      </c>
      <c r="S1035" t="e">
        <f t="shared" si="280"/>
        <v>#NAME?</v>
      </c>
      <c r="T1035">
        <v>0</v>
      </c>
      <c r="U1035" t="e">
        <f t="shared" si="281"/>
        <v>#NAME?</v>
      </c>
      <c r="V1035">
        <v>256</v>
      </c>
      <c r="W1035" t="e">
        <f t="shared" si="282"/>
        <v>#NAME?</v>
      </c>
      <c r="X1035">
        <v>108</v>
      </c>
      <c r="Y1035" t="e">
        <f t="shared" si="283"/>
        <v>#NAME?</v>
      </c>
      <c r="Z1035">
        <v>0</v>
      </c>
      <c r="AA1035" t="e">
        <f t="shared" si="284"/>
        <v>#NAME?</v>
      </c>
      <c r="AB1035">
        <v>48</v>
      </c>
      <c r="AC1035" t="e">
        <f t="shared" si="285"/>
        <v>#NAME?</v>
      </c>
      <c r="AD1035">
        <v>2</v>
      </c>
      <c r="AE1035" t="e">
        <f t="shared" si="286"/>
        <v>#NAME?</v>
      </c>
      <c r="AF1035" t="s">
        <v>63</v>
      </c>
      <c r="AG1035" t="s">
        <v>64</v>
      </c>
      <c r="AH1035">
        <v>1574179</v>
      </c>
      <c r="AI1035">
        <v>1575902</v>
      </c>
      <c r="AJ1035">
        <v>315008</v>
      </c>
      <c r="AK1035">
        <v>786998</v>
      </c>
      <c r="AL1035">
        <v>10000</v>
      </c>
      <c r="AR1035">
        <v>10000</v>
      </c>
      <c r="AS1035">
        <v>2044909.3</v>
      </c>
      <c r="AT1035">
        <v>20</v>
      </c>
      <c r="AU1035">
        <v>100000</v>
      </c>
      <c r="AV1035">
        <v>108</v>
      </c>
      <c r="AW1035" t="s">
        <v>60</v>
      </c>
      <c r="AX1035" t="s">
        <v>61</v>
      </c>
      <c r="AY1035" t="s">
        <v>62</v>
      </c>
      <c r="BA1035">
        <v>7</v>
      </c>
      <c r="BB1035">
        <v>1</v>
      </c>
      <c r="BD1035">
        <v>127.416</v>
      </c>
      <c r="BE1035">
        <v>41.162999999999997</v>
      </c>
      <c r="BF1035">
        <v>363792</v>
      </c>
      <c r="BH1035">
        <v>44909.3</v>
      </c>
      <c r="BN1035">
        <v>5749439</v>
      </c>
      <c r="BO1035">
        <v>50470379</v>
      </c>
      <c r="BP1035">
        <v>2120548</v>
      </c>
      <c r="BQ1035">
        <v>4658</v>
      </c>
      <c r="BR1035">
        <v>0.28147100000000003</v>
      </c>
      <c r="BY1035" t="s">
        <v>4799</v>
      </c>
      <c r="BZ1035" t="s">
        <v>8471</v>
      </c>
      <c r="CA1035" t="s">
        <v>58</v>
      </c>
      <c r="CB1035" t="str">
        <f t="shared" si="287"/>
        <v>ZYRA_SCATTER_20i20d100000k nrq=0</v>
      </c>
      <c r="CC1035">
        <f t="shared" si="288"/>
        <v>108</v>
      </c>
    </row>
    <row r="1036" spans="1:81" x14ac:dyDescent="0.4">
      <c r="A1036" t="s">
        <v>1105</v>
      </c>
      <c r="B1036" t="s">
        <v>58</v>
      </c>
      <c r="C1036" t="s">
        <v>78</v>
      </c>
      <c r="D1036" t="e">
        <f t="shared" si="272"/>
        <v>#NAME?</v>
      </c>
      <c r="E1036">
        <v>10000</v>
      </c>
      <c r="F1036" t="e">
        <f t="shared" si="273"/>
        <v>#NAME?</v>
      </c>
      <c r="G1036" t="s">
        <v>60</v>
      </c>
      <c r="H1036" t="e">
        <f t="shared" si="274"/>
        <v>#NAME?</v>
      </c>
      <c r="I1036" t="s">
        <v>61</v>
      </c>
      <c r="J1036" t="e">
        <f t="shared" si="275"/>
        <v>#NAME?</v>
      </c>
      <c r="K1036" t="s">
        <v>62</v>
      </c>
      <c r="L1036" t="e">
        <f t="shared" si="276"/>
        <v>#NAME?</v>
      </c>
      <c r="M1036" t="e">
        <f t="shared" si="277"/>
        <v>#NAME?</v>
      </c>
      <c r="N1036">
        <v>100000</v>
      </c>
      <c r="O1036" t="e">
        <f t="shared" si="278"/>
        <v>#NAME?</v>
      </c>
      <c r="P1036">
        <v>20</v>
      </c>
      <c r="Q1036" t="e">
        <f t="shared" si="279"/>
        <v>#NAME?</v>
      </c>
      <c r="R1036">
        <v>20</v>
      </c>
      <c r="S1036" t="e">
        <f t="shared" si="280"/>
        <v>#NAME?</v>
      </c>
      <c r="T1036">
        <v>0</v>
      </c>
      <c r="U1036" t="e">
        <f t="shared" si="281"/>
        <v>#NAME?</v>
      </c>
      <c r="V1036">
        <v>256</v>
      </c>
      <c r="W1036" t="e">
        <f t="shared" si="282"/>
        <v>#NAME?</v>
      </c>
      <c r="X1036">
        <v>54</v>
      </c>
      <c r="Y1036" t="e">
        <f t="shared" si="283"/>
        <v>#NAME?</v>
      </c>
      <c r="Z1036">
        <v>0</v>
      </c>
      <c r="AA1036" t="e">
        <f t="shared" si="284"/>
        <v>#NAME?</v>
      </c>
      <c r="AB1036">
        <v>48</v>
      </c>
      <c r="AC1036" t="e">
        <f t="shared" si="285"/>
        <v>#NAME?</v>
      </c>
      <c r="AD1036">
        <v>2</v>
      </c>
      <c r="AE1036" t="e">
        <f t="shared" si="286"/>
        <v>#NAME?</v>
      </c>
      <c r="AF1036" t="s">
        <v>65</v>
      </c>
      <c r="AG1036" t="s">
        <v>64</v>
      </c>
      <c r="AH1036">
        <v>33433769</v>
      </c>
      <c r="AI1036">
        <v>33435262</v>
      </c>
      <c r="AJ1036">
        <v>6686903</v>
      </c>
      <c r="AK1036">
        <v>16697095</v>
      </c>
      <c r="AL1036">
        <v>10000</v>
      </c>
      <c r="AR1036">
        <v>10000</v>
      </c>
      <c r="AS1036">
        <v>203718.77</v>
      </c>
      <c r="AT1036">
        <v>20</v>
      </c>
      <c r="AU1036">
        <v>100000</v>
      </c>
      <c r="AV1036">
        <v>54</v>
      </c>
      <c r="AW1036" t="s">
        <v>60</v>
      </c>
      <c r="AX1036" t="s">
        <v>61</v>
      </c>
      <c r="AY1036" t="s">
        <v>62</v>
      </c>
      <c r="BA1036">
        <v>8</v>
      </c>
      <c r="BB1036">
        <v>1</v>
      </c>
      <c r="BD1036">
        <v>23.892499999999998</v>
      </c>
      <c r="BE1036">
        <v>1.9074199999999999</v>
      </c>
      <c r="BF1036">
        <v>8340.5499999999993</v>
      </c>
      <c r="BH1036">
        <v>3718.77</v>
      </c>
      <c r="BY1036" t="s">
        <v>4800</v>
      </c>
      <c r="BZ1036" t="s">
        <v>8472</v>
      </c>
      <c r="CA1036" t="s">
        <v>58</v>
      </c>
      <c r="CB1036" t="str">
        <f t="shared" si="287"/>
        <v>ZYRA_CLUSTER_20i20d100000k nrq=0</v>
      </c>
      <c r="CC1036">
        <f t="shared" si="288"/>
        <v>54</v>
      </c>
    </row>
    <row r="1037" spans="1:81" x14ac:dyDescent="0.4">
      <c r="A1037" t="s">
        <v>1106</v>
      </c>
      <c r="B1037" t="s">
        <v>58</v>
      </c>
      <c r="C1037" t="s">
        <v>281</v>
      </c>
      <c r="D1037" t="e">
        <f t="shared" si="272"/>
        <v>#NAME?</v>
      </c>
      <c r="E1037">
        <v>10000</v>
      </c>
      <c r="F1037" t="e">
        <f t="shared" si="273"/>
        <v>#NAME?</v>
      </c>
      <c r="G1037" t="s">
        <v>60</v>
      </c>
      <c r="H1037" t="e">
        <f t="shared" si="274"/>
        <v>#NAME?</v>
      </c>
      <c r="I1037" t="s">
        <v>61</v>
      </c>
      <c r="J1037" t="e">
        <f t="shared" si="275"/>
        <v>#NAME?</v>
      </c>
      <c r="K1037" t="s">
        <v>62</v>
      </c>
      <c r="L1037" t="e">
        <f t="shared" si="276"/>
        <v>#NAME?</v>
      </c>
      <c r="M1037" t="e">
        <f t="shared" si="277"/>
        <v>#NAME?</v>
      </c>
      <c r="N1037">
        <v>100000</v>
      </c>
      <c r="O1037" t="e">
        <f t="shared" si="278"/>
        <v>#NAME?</v>
      </c>
      <c r="P1037">
        <v>20</v>
      </c>
      <c r="Q1037" t="e">
        <f t="shared" si="279"/>
        <v>#NAME?</v>
      </c>
      <c r="R1037">
        <v>20</v>
      </c>
      <c r="S1037" t="e">
        <f t="shared" si="280"/>
        <v>#NAME?</v>
      </c>
      <c r="T1037">
        <v>0</v>
      </c>
      <c r="U1037" t="e">
        <f t="shared" si="281"/>
        <v>#NAME?</v>
      </c>
      <c r="V1037">
        <v>256</v>
      </c>
      <c r="W1037" t="e">
        <f t="shared" si="282"/>
        <v>#NAME?</v>
      </c>
      <c r="X1037">
        <v>107</v>
      </c>
      <c r="Y1037" t="e">
        <f t="shared" si="283"/>
        <v>#NAME?</v>
      </c>
      <c r="Z1037">
        <v>1</v>
      </c>
      <c r="AA1037" t="e">
        <f t="shared" si="284"/>
        <v>#NAME?</v>
      </c>
      <c r="AB1037">
        <v>48</v>
      </c>
      <c r="AC1037" t="e">
        <f t="shared" si="285"/>
        <v>#NAME?</v>
      </c>
      <c r="AD1037">
        <v>0</v>
      </c>
      <c r="AE1037" t="e">
        <f t="shared" si="286"/>
        <v>#NAME?</v>
      </c>
      <c r="AF1037" t="s">
        <v>63</v>
      </c>
      <c r="AG1037" t="s">
        <v>64</v>
      </c>
      <c r="AH1037">
        <v>1645928</v>
      </c>
      <c r="AI1037">
        <v>1646582</v>
      </c>
      <c r="AJ1037">
        <v>329251</v>
      </c>
      <c r="AK1037">
        <v>822643</v>
      </c>
      <c r="AL1037">
        <v>10000</v>
      </c>
      <c r="AR1037">
        <v>10000</v>
      </c>
      <c r="AS1037">
        <v>2044605.2</v>
      </c>
      <c r="AT1037">
        <v>20</v>
      </c>
      <c r="AU1037">
        <v>100000</v>
      </c>
      <c r="AV1037">
        <v>107</v>
      </c>
      <c r="AW1037" t="s">
        <v>60</v>
      </c>
      <c r="AX1037" t="s">
        <v>61</v>
      </c>
      <c r="AY1037" t="s">
        <v>62</v>
      </c>
      <c r="BA1037">
        <v>7</v>
      </c>
      <c r="BB1037">
        <v>1</v>
      </c>
      <c r="BD1037">
        <v>126.55200000000001</v>
      </c>
      <c r="BE1037">
        <v>41.150799999999997</v>
      </c>
      <c r="BF1037">
        <v>347605</v>
      </c>
      <c r="BH1037">
        <v>44605.2</v>
      </c>
      <c r="BN1037">
        <v>6008717</v>
      </c>
      <c r="BO1037">
        <v>53202273</v>
      </c>
      <c r="BP1037">
        <v>2217721</v>
      </c>
      <c r="BQ1037">
        <v>5854</v>
      </c>
      <c r="BR1037">
        <v>0.336115</v>
      </c>
      <c r="BY1037" t="s">
        <v>4801</v>
      </c>
      <c r="BZ1037" t="s">
        <v>8473</v>
      </c>
      <c r="CA1037" t="s">
        <v>58</v>
      </c>
      <c r="CB1037" t="str">
        <f t="shared" si="287"/>
        <v>ZYRA_SCATTER_20i20d100000k nrq=1</v>
      </c>
      <c r="CC1037">
        <f t="shared" si="288"/>
        <v>108</v>
      </c>
    </row>
    <row r="1038" spans="1:81" x14ac:dyDescent="0.4">
      <c r="A1038" t="s">
        <v>1107</v>
      </c>
      <c r="B1038" t="s">
        <v>58</v>
      </c>
      <c r="C1038" t="s">
        <v>281</v>
      </c>
      <c r="D1038" t="e">
        <f t="shared" si="272"/>
        <v>#NAME?</v>
      </c>
      <c r="E1038">
        <v>10000</v>
      </c>
      <c r="F1038" t="e">
        <f t="shared" si="273"/>
        <v>#NAME?</v>
      </c>
      <c r="G1038" t="s">
        <v>60</v>
      </c>
      <c r="H1038" t="e">
        <f t="shared" si="274"/>
        <v>#NAME?</v>
      </c>
      <c r="I1038" t="s">
        <v>61</v>
      </c>
      <c r="J1038" t="e">
        <f t="shared" si="275"/>
        <v>#NAME?</v>
      </c>
      <c r="K1038" t="s">
        <v>62</v>
      </c>
      <c r="L1038" t="e">
        <f t="shared" si="276"/>
        <v>#NAME?</v>
      </c>
      <c r="M1038" t="e">
        <f t="shared" si="277"/>
        <v>#NAME?</v>
      </c>
      <c r="N1038">
        <v>100000</v>
      </c>
      <c r="O1038" t="e">
        <f t="shared" si="278"/>
        <v>#NAME?</v>
      </c>
      <c r="P1038">
        <v>20</v>
      </c>
      <c r="Q1038" t="e">
        <f t="shared" si="279"/>
        <v>#NAME?</v>
      </c>
      <c r="R1038">
        <v>20</v>
      </c>
      <c r="S1038" t="e">
        <f t="shared" si="280"/>
        <v>#NAME?</v>
      </c>
      <c r="T1038">
        <v>0</v>
      </c>
      <c r="U1038" t="e">
        <f t="shared" si="281"/>
        <v>#NAME?</v>
      </c>
      <c r="V1038">
        <v>256</v>
      </c>
      <c r="W1038" t="e">
        <f t="shared" si="282"/>
        <v>#NAME?</v>
      </c>
      <c r="X1038">
        <v>107</v>
      </c>
      <c r="Y1038" t="e">
        <f t="shared" si="283"/>
        <v>#NAME?</v>
      </c>
      <c r="Z1038">
        <v>1</v>
      </c>
      <c r="AA1038" t="e">
        <f t="shared" si="284"/>
        <v>#NAME?</v>
      </c>
      <c r="AB1038">
        <v>48</v>
      </c>
      <c r="AC1038" t="e">
        <f t="shared" si="285"/>
        <v>#NAME?</v>
      </c>
      <c r="AD1038">
        <v>1</v>
      </c>
      <c r="AE1038" t="e">
        <f t="shared" si="286"/>
        <v>#NAME?</v>
      </c>
      <c r="AF1038" t="s">
        <v>63</v>
      </c>
      <c r="AG1038" t="s">
        <v>64</v>
      </c>
      <c r="AH1038">
        <v>1589044</v>
      </c>
      <c r="AI1038">
        <v>1588843</v>
      </c>
      <c r="AJ1038">
        <v>317788</v>
      </c>
      <c r="AK1038">
        <v>793278</v>
      </c>
      <c r="AL1038">
        <v>10000</v>
      </c>
      <c r="AR1038">
        <v>10000</v>
      </c>
      <c r="AS1038">
        <v>2043406.6</v>
      </c>
      <c r="AT1038">
        <v>20</v>
      </c>
      <c r="AU1038">
        <v>100000</v>
      </c>
      <c r="AV1038">
        <v>107</v>
      </c>
      <c r="AW1038" t="s">
        <v>60</v>
      </c>
      <c r="AX1038" t="s">
        <v>61</v>
      </c>
      <c r="AY1038" t="s">
        <v>62</v>
      </c>
      <c r="BA1038">
        <v>7</v>
      </c>
      <c r="BB1038">
        <v>1</v>
      </c>
      <c r="BD1038">
        <v>125.583</v>
      </c>
      <c r="BE1038">
        <v>41.187800000000003</v>
      </c>
      <c r="BF1038">
        <v>360889</v>
      </c>
      <c r="BH1038">
        <v>43406.6</v>
      </c>
      <c r="BN1038">
        <v>5802325</v>
      </c>
      <c r="BO1038">
        <v>50419517</v>
      </c>
      <c r="BP1038">
        <v>2130462</v>
      </c>
      <c r="BQ1038">
        <v>5636</v>
      </c>
      <c r="BR1038">
        <v>0.27931400000000001</v>
      </c>
      <c r="BY1038" t="s">
        <v>4802</v>
      </c>
      <c r="BZ1038" t="s">
        <v>8474</v>
      </c>
      <c r="CA1038" t="s">
        <v>58</v>
      </c>
      <c r="CB1038" t="str">
        <f t="shared" si="287"/>
        <v>ZYRA_SCATTER_20i20d100000k nrq=1</v>
      </c>
      <c r="CC1038">
        <f t="shared" si="288"/>
        <v>108</v>
      </c>
    </row>
    <row r="1039" spans="1:81" x14ac:dyDescent="0.4">
      <c r="A1039" t="s">
        <v>1108</v>
      </c>
      <c r="B1039" t="s">
        <v>58</v>
      </c>
      <c r="C1039" t="s">
        <v>281</v>
      </c>
      <c r="D1039" t="e">
        <f t="shared" si="272"/>
        <v>#NAME?</v>
      </c>
      <c r="E1039">
        <v>10000</v>
      </c>
      <c r="F1039" t="e">
        <f t="shared" si="273"/>
        <v>#NAME?</v>
      </c>
      <c r="G1039" t="s">
        <v>60</v>
      </c>
      <c r="H1039" t="e">
        <f t="shared" si="274"/>
        <v>#NAME?</v>
      </c>
      <c r="I1039" t="s">
        <v>61</v>
      </c>
      <c r="J1039" t="e">
        <f t="shared" si="275"/>
        <v>#NAME?</v>
      </c>
      <c r="K1039" t="s">
        <v>62</v>
      </c>
      <c r="L1039" t="e">
        <f t="shared" si="276"/>
        <v>#NAME?</v>
      </c>
      <c r="M1039" t="e">
        <f t="shared" si="277"/>
        <v>#NAME?</v>
      </c>
      <c r="N1039">
        <v>100000</v>
      </c>
      <c r="O1039" t="e">
        <f t="shared" si="278"/>
        <v>#NAME?</v>
      </c>
      <c r="P1039">
        <v>20</v>
      </c>
      <c r="Q1039" t="e">
        <f t="shared" si="279"/>
        <v>#NAME?</v>
      </c>
      <c r="R1039">
        <v>20</v>
      </c>
      <c r="S1039" t="e">
        <f t="shared" si="280"/>
        <v>#NAME?</v>
      </c>
      <c r="T1039">
        <v>0</v>
      </c>
      <c r="U1039" t="e">
        <f t="shared" si="281"/>
        <v>#NAME?</v>
      </c>
      <c r="V1039">
        <v>256</v>
      </c>
      <c r="W1039" t="e">
        <f t="shared" si="282"/>
        <v>#NAME?</v>
      </c>
      <c r="X1039">
        <v>107</v>
      </c>
      <c r="Y1039" t="e">
        <f t="shared" si="283"/>
        <v>#NAME?</v>
      </c>
      <c r="Z1039">
        <v>1</v>
      </c>
      <c r="AA1039" t="e">
        <f t="shared" si="284"/>
        <v>#NAME?</v>
      </c>
      <c r="AB1039">
        <v>48</v>
      </c>
      <c r="AC1039" t="e">
        <f t="shared" si="285"/>
        <v>#NAME?</v>
      </c>
      <c r="AD1039">
        <v>2</v>
      </c>
      <c r="AE1039" t="e">
        <f t="shared" si="286"/>
        <v>#NAME?</v>
      </c>
      <c r="AF1039" t="s">
        <v>63</v>
      </c>
      <c r="AG1039" t="s">
        <v>64</v>
      </c>
      <c r="AH1039">
        <v>1590636</v>
      </c>
      <c r="AI1039">
        <v>1590472</v>
      </c>
      <c r="AJ1039">
        <v>318110</v>
      </c>
      <c r="AK1039">
        <v>794439</v>
      </c>
      <c r="AL1039">
        <v>10000</v>
      </c>
      <c r="AR1039">
        <v>10000</v>
      </c>
      <c r="AS1039">
        <v>2044601</v>
      </c>
      <c r="AT1039">
        <v>20</v>
      </c>
      <c r="AU1039">
        <v>100000</v>
      </c>
      <c r="AV1039">
        <v>107</v>
      </c>
      <c r="AW1039" t="s">
        <v>60</v>
      </c>
      <c r="AX1039" t="s">
        <v>61</v>
      </c>
      <c r="AY1039" t="s">
        <v>62</v>
      </c>
      <c r="BA1039">
        <v>7</v>
      </c>
      <c r="BB1039">
        <v>1</v>
      </c>
      <c r="BD1039">
        <v>125.73399999999999</v>
      </c>
      <c r="BE1039">
        <v>40.972099999999998</v>
      </c>
      <c r="BF1039">
        <v>360484</v>
      </c>
      <c r="BH1039">
        <v>44601</v>
      </c>
      <c r="BN1039">
        <v>5828689</v>
      </c>
      <c r="BO1039">
        <v>50455136</v>
      </c>
      <c r="BP1039">
        <v>2115703</v>
      </c>
      <c r="BQ1039">
        <v>5470</v>
      </c>
      <c r="BR1039">
        <v>0.27812999999999999</v>
      </c>
      <c r="BY1039" t="s">
        <v>4803</v>
      </c>
      <c r="BZ1039" t="s">
        <v>8475</v>
      </c>
      <c r="CA1039" t="s">
        <v>58</v>
      </c>
      <c r="CB1039" t="str">
        <f t="shared" si="287"/>
        <v>ZYRA_SCATTER_20i20d100000k nrq=1</v>
      </c>
      <c r="CC1039">
        <f t="shared" si="288"/>
        <v>108</v>
      </c>
    </row>
    <row r="1040" spans="1:81" x14ac:dyDescent="0.4">
      <c r="A1040" t="s">
        <v>1109</v>
      </c>
      <c r="B1040" t="s">
        <v>58</v>
      </c>
      <c r="C1040" t="s">
        <v>281</v>
      </c>
      <c r="D1040" t="e">
        <f t="shared" si="272"/>
        <v>#NAME?</v>
      </c>
      <c r="E1040">
        <v>10000</v>
      </c>
      <c r="F1040" t="e">
        <f t="shared" si="273"/>
        <v>#NAME?</v>
      </c>
      <c r="G1040" t="s">
        <v>60</v>
      </c>
      <c r="H1040" t="e">
        <f t="shared" si="274"/>
        <v>#NAME?</v>
      </c>
      <c r="I1040" t="s">
        <v>61</v>
      </c>
      <c r="J1040" t="e">
        <f t="shared" si="275"/>
        <v>#NAME?</v>
      </c>
      <c r="K1040" t="s">
        <v>62</v>
      </c>
      <c r="L1040" t="e">
        <f t="shared" si="276"/>
        <v>#NAME?</v>
      </c>
      <c r="M1040" t="e">
        <f t="shared" si="277"/>
        <v>#NAME?</v>
      </c>
      <c r="N1040">
        <v>100000</v>
      </c>
      <c r="O1040" t="e">
        <f t="shared" si="278"/>
        <v>#NAME?</v>
      </c>
      <c r="P1040">
        <v>20</v>
      </c>
      <c r="Q1040" t="e">
        <f t="shared" si="279"/>
        <v>#NAME?</v>
      </c>
      <c r="R1040">
        <v>20</v>
      </c>
      <c r="S1040" t="e">
        <f t="shared" si="280"/>
        <v>#NAME?</v>
      </c>
      <c r="T1040">
        <v>0</v>
      </c>
      <c r="U1040" t="e">
        <f t="shared" si="281"/>
        <v>#NAME?</v>
      </c>
      <c r="V1040">
        <v>256</v>
      </c>
      <c r="W1040" t="e">
        <f t="shared" si="282"/>
        <v>#NAME?</v>
      </c>
      <c r="X1040">
        <v>126</v>
      </c>
      <c r="Y1040" t="e">
        <f t="shared" si="283"/>
        <v>#NAME?</v>
      </c>
      <c r="Z1040">
        <v>0</v>
      </c>
      <c r="AA1040" t="e">
        <f t="shared" si="284"/>
        <v>#NAME?</v>
      </c>
      <c r="AB1040">
        <v>48</v>
      </c>
      <c r="AC1040" t="e">
        <f t="shared" si="285"/>
        <v>#NAME?</v>
      </c>
      <c r="AD1040">
        <v>0</v>
      </c>
      <c r="AE1040" t="e">
        <f t="shared" si="286"/>
        <v>#NAME?</v>
      </c>
      <c r="AF1040" t="s">
        <v>63</v>
      </c>
      <c r="AG1040" t="s">
        <v>64</v>
      </c>
      <c r="AH1040">
        <v>1453483</v>
      </c>
      <c r="AI1040">
        <v>1455911</v>
      </c>
      <c r="AJ1040">
        <v>290939</v>
      </c>
      <c r="AK1040">
        <v>726074</v>
      </c>
      <c r="AL1040">
        <v>10000</v>
      </c>
      <c r="AR1040">
        <v>10000</v>
      </c>
      <c r="AS1040">
        <v>2049008.5</v>
      </c>
      <c r="AT1040">
        <v>20</v>
      </c>
      <c r="AU1040">
        <v>100000</v>
      </c>
      <c r="AV1040">
        <v>126</v>
      </c>
      <c r="AW1040" t="s">
        <v>60</v>
      </c>
      <c r="AX1040" t="s">
        <v>61</v>
      </c>
      <c r="AY1040" t="s">
        <v>62</v>
      </c>
      <c r="BA1040">
        <v>7</v>
      </c>
      <c r="BB1040">
        <v>1</v>
      </c>
      <c r="BD1040">
        <v>133.066</v>
      </c>
      <c r="BE1040">
        <v>42.828299999999999</v>
      </c>
      <c r="BF1040">
        <v>458321</v>
      </c>
      <c r="BH1040">
        <v>49008.5</v>
      </c>
      <c r="BN1040">
        <v>5266181</v>
      </c>
      <c r="BO1040">
        <v>46304437</v>
      </c>
      <c r="BP1040">
        <v>1994559</v>
      </c>
      <c r="BQ1040">
        <v>5209</v>
      </c>
      <c r="BR1040">
        <v>0.25134400000000001</v>
      </c>
      <c r="BY1040" t="s">
        <v>4804</v>
      </c>
      <c r="BZ1040" t="s">
        <v>8476</v>
      </c>
      <c r="CA1040" t="s">
        <v>58</v>
      </c>
      <c r="CB1040" t="str">
        <f t="shared" si="287"/>
        <v>ZYRA_SCATTER_20i20d100000k nrq=0</v>
      </c>
      <c r="CC1040">
        <f t="shared" si="288"/>
        <v>126</v>
      </c>
    </row>
    <row r="1041" spans="1:81" x14ac:dyDescent="0.4">
      <c r="A1041" t="s">
        <v>1110</v>
      </c>
      <c r="B1041" t="s">
        <v>58</v>
      </c>
      <c r="C1041" t="s">
        <v>281</v>
      </c>
      <c r="D1041" t="e">
        <f t="shared" si="272"/>
        <v>#NAME?</v>
      </c>
      <c r="E1041">
        <v>10000</v>
      </c>
      <c r="F1041" t="e">
        <f t="shared" si="273"/>
        <v>#NAME?</v>
      </c>
      <c r="G1041" t="s">
        <v>60</v>
      </c>
      <c r="H1041" t="e">
        <f t="shared" si="274"/>
        <v>#NAME?</v>
      </c>
      <c r="I1041" t="s">
        <v>61</v>
      </c>
      <c r="J1041" t="e">
        <f t="shared" si="275"/>
        <v>#NAME?</v>
      </c>
      <c r="K1041" t="s">
        <v>62</v>
      </c>
      <c r="L1041" t="e">
        <f t="shared" si="276"/>
        <v>#NAME?</v>
      </c>
      <c r="M1041" t="e">
        <f t="shared" si="277"/>
        <v>#NAME?</v>
      </c>
      <c r="N1041">
        <v>100000</v>
      </c>
      <c r="O1041" t="e">
        <f t="shared" si="278"/>
        <v>#NAME?</v>
      </c>
      <c r="P1041">
        <v>20</v>
      </c>
      <c r="Q1041" t="e">
        <f t="shared" si="279"/>
        <v>#NAME?</v>
      </c>
      <c r="R1041">
        <v>20</v>
      </c>
      <c r="S1041" t="e">
        <f t="shared" si="280"/>
        <v>#NAME?</v>
      </c>
      <c r="T1041">
        <v>0</v>
      </c>
      <c r="U1041" t="e">
        <f t="shared" si="281"/>
        <v>#NAME?</v>
      </c>
      <c r="V1041">
        <v>256</v>
      </c>
      <c r="W1041" t="e">
        <f t="shared" si="282"/>
        <v>#NAME?</v>
      </c>
      <c r="X1041">
        <v>126</v>
      </c>
      <c r="Y1041" t="e">
        <f t="shared" si="283"/>
        <v>#NAME?</v>
      </c>
      <c r="Z1041">
        <v>0</v>
      </c>
      <c r="AA1041" t="e">
        <f t="shared" si="284"/>
        <v>#NAME?</v>
      </c>
      <c r="AB1041">
        <v>48</v>
      </c>
      <c r="AC1041" t="e">
        <f t="shared" si="285"/>
        <v>#NAME?</v>
      </c>
      <c r="AD1041">
        <v>1</v>
      </c>
      <c r="AE1041" t="e">
        <f t="shared" si="286"/>
        <v>#NAME?</v>
      </c>
      <c r="AF1041" t="s">
        <v>63</v>
      </c>
      <c r="AG1041" t="s">
        <v>64</v>
      </c>
      <c r="AH1041">
        <v>1539331</v>
      </c>
      <c r="AI1041">
        <v>1537828</v>
      </c>
      <c r="AJ1041">
        <v>307715</v>
      </c>
      <c r="AK1041">
        <v>767549</v>
      </c>
      <c r="AL1041">
        <v>10000</v>
      </c>
      <c r="AR1041">
        <v>10000</v>
      </c>
      <c r="AS1041">
        <v>2049300.9</v>
      </c>
      <c r="AT1041">
        <v>20</v>
      </c>
      <c r="AU1041">
        <v>100000</v>
      </c>
      <c r="AV1041">
        <v>126</v>
      </c>
      <c r="AW1041" t="s">
        <v>60</v>
      </c>
      <c r="AX1041" t="s">
        <v>61</v>
      </c>
      <c r="AY1041" t="s">
        <v>62</v>
      </c>
      <c r="BA1041">
        <v>7</v>
      </c>
      <c r="BB1041">
        <v>1</v>
      </c>
      <c r="BD1041">
        <v>132.15799999999999</v>
      </c>
      <c r="BE1041">
        <v>42.072000000000003</v>
      </c>
      <c r="BF1041">
        <v>433651</v>
      </c>
      <c r="BH1041">
        <v>49300.9</v>
      </c>
      <c r="BN1041">
        <v>5589300</v>
      </c>
      <c r="BO1041">
        <v>48787304</v>
      </c>
      <c r="BP1041">
        <v>2086198</v>
      </c>
      <c r="BQ1041">
        <v>5405</v>
      </c>
      <c r="BR1041">
        <v>0.26199600000000001</v>
      </c>
      <c r="BY1041" t="s">
        <v>4805</v>
      </c>
      <c r="BZ1041" t="s">
        <v>8477</v>
      </c>
      <c r="CA1041" t="s">
        <v>58</v>
      </c>
      <c r="CB1041" t="str">
        <f t="shared" si="287"/>
        <v>ZYRA_SCATTER_20i20d100000k nrq=0</v>
      </c>
      <c r="CC1041">
        <f t="shared" si="288"/>
        <v>126</v>
      </c>
    </row>
    <row r="1042" spans="1:81" x14ac:dyDescent="0.4">
      <c r="A1042" t="s">
        <v>1111</v>
      </c>
      <c r="B1042" t="s">
        <v>58</v>
      </c>
      <c r="C1042" t="s">
        <v>281</v>
      </c>
      <c r="D1042" t="e">
        <f t="shared" si="272"/>
        <v>#NAME?</v>
      </c>
      <c r="E1042">
        <v>10000</v>
      </c>
      <c r="F1042" t="e">
        <f t="shared" si="273"/>
        <v>#NAME?</v>
      </c>
      <c r="G1042" t="s">
        <v>60</v>
      </c>
      <c r="H1042" t="e">
        <f t="shared" si="274"/>
        <v>#NAME?</v>
      </c>
      <c r="I1042" t="s">
        <v>61</v>
      </c>
      <c r="J1042" t="e">
        <f t="shared" si="275"/>
        <v>#NAME?</v>
      </c>
      <c r="K1042" t="s">
        <v>62</v>
      </c>
      <c r="L1042" t="e">
        <f t="shared" si="276"/>
        <v>#NAME?</v>
      </c>
      <c r="M1042" t="e">
        <f t="shared" si="277"/>
        <v>#NAME?</v>
      </c>
      <c r="N1042">
        <v>100000</v>
      </c>
      <c r="O1042" t="e">
        <f t="shared" si="278"/>
        <v>#NAME?</v>
      </c>
      <c r="P1042">
        <v>20</v>
      </c>
      <c r="Q1042" t="e">
        <f t="shared" si="279"/>
        <v>#NAME?</v>
      </c>
      <c r="R1042">
        <v>20</v>
      </c>
      <c r="S1042" t="e">
        <f t="shared" si="280"/>
        <v>#NAME?</v>
      </c>
      <c r="T1042">
        <v>0</v>
      </c>
      <c r="U1042" t="e">
        <f t="shared" si="281"/>
        <v>#NAME?</v>
      </c>
      <c r="V1042">
        <v>256</v>
      </c>
      <c r="W1042" t="e">
        <f t="shared" si="282"/>
        <v>#NAME?</v>
      </c>
      <c r="X1042">
        <v>126</v>
      </c>
      <c r="Y1042" t="e">
        <f t="shared" si="283"/>
        <v>#NAME?</v>
      </c>
      <c r="Z1042">
        <v>0</v>
      </c>
      <c r="AA1042" t="e">
        <f t="shared" si="284"/>
        <v>#NAME?</v>
      </c>
      <c r="AB1042">
        <v>48</v>
      </c>
      <c r="AC1042" t="e">
        <f t="shared" si="285"/>
        <v>#NAME?</v>
      </c>
      <c r="AD1042">
        <v>2</v>
      </c>
      <c r="AE1042" t="e">
        <f t="shared" si="286"/>
        <v>#NAME?</v>
      </c>
      <c r="AF1042" t="s">
        <v>63</v>
      </c>
      <c r="AG1042" t="s">
        <v>64</v>
      </c>
      <c r="AH1042">
        <v>1513727</v>
      </c>
      <c r="AI1042">
        <v>1514282</v>
      </c>
      <c r="AJ1042">
        <v>302800</v>
      </c>
      <c r="AK1042">
        <v>756051</v>
      </c>
      <c r="AL1042">
        <v>10000</v>
      </c>
      <c r="AR1042">
        <v>10000</v>
      </c>
      <c r="AS1042">
        <v>2049287.2</v>
      </c>
      <c r="AT1042">
        <v>20</v>
      </c>
      <c r="AU1042">
        <v>100000</v>
      </c>
      <c r="AV1042">
        <v>126</v>
      </c>
      <c r="AW1042" t="s">
        <v>60</v>
      </c>
      <c r="AX1042" t="s">
        <v>61</v>
      </c>
      <c r="AY1042" t="s">
        <v>62</v>
      </c>
      <c r="BA1042">
        <v>7</v>
      </c>
      <c r="BB1042">
        <v>1</v>
      </c>
      <c r="BD1042">
        <v>129.071</v>
      </c>
      <c r="BE1042">
        <v>40.9056</v>
      </c>
      <c r="BF1042">
        <v>440429</v>
      </c>
      <c r="BH1042">
        <v>49287.199999999997</v>
      </c>
      <c r="BN1042">
        <v>5546989</v>
      </c>
      <c r="BO1042">
        <v>47363434</v>
      </c>
      <c r="BP1042">
        <v>2013525</v>
      </c>
      <c r="BQ1042">
        <v>5171</v>
      </c>
      <c r="BR1042">
        <v>0.24381900000000001</v>
      </c>
      <c r="BY1042" t="s">
        <v>4806</v>
      </c>
      <c r="BZ1042" t="s">
        <v>8478</v>
      </c>
      <c r="CA1042" t="s">
        <v>58</v>
      </c>
      <c r="CB1042" t="str">
        <f t="shared" si="287"/>
        <v>ZYRA_SCATTER_20i20d100000k nrq=0</v>
      </c>
      <c r="CC1042">
        <f t="shared" si="288"/>
        <v>126</v>
      </c>
    </row>
    <row r="1043" spans="1:81" x14ac:dyDescent="0.4">
      <c r="A1043" t="s">
        <v>1112</v>
      </c>
      <c r="B1043" t="s">
        <v>58</v>
      </c>
      <c r="C1043" t="s">
        <v>281</v>
      </c>
      <c r="D1043" t="e">
        <f t="shared" si="272"/>
        <v>#NAME?</v>
      </c>
      <c r="E1043">
        <v>10000</v>
      </c>
      <c r="F1043" t="e">
        <f t="shared" si="273"/>
        <v>#NAME?</v>
      </c>
      <c r="G1043" t="s">
        <v>60</v>
      </c>
      <c r="H1043" t="e">
        <f t="shared" si="274"/>
        <v>#NAME?</v>
      </c>
      <c r="I1043" t="s">
        <v>61</v>
      </c>
      <c r="J1043" t="e">
        <f t="shared" si="275"/>
        <v>#NAME?</v>
      </c>
      <c r="K1043" t="s">
        <v>62</v>
      </c>
      <c r="L1043" t="e">
        <f t="shared" si="276"/>
        <v>#NAME?</v>
      </c>
      <c r="M1043" t="e">
        <f t="shared" si="277"/>
        <v>#NAME?</v>
      </c>
      <c r="N1043">
        <v>100000</v>
      </c>
      <c r="O1043" t="e">
        <f t="shared" si="278"/>
        <v>#NAME?</v>
      </c>
      <c r="P1043">
        <v>20</v>
      </c>
      <c r="Q1043" t="e">
        <f t="shared" si="279"/>
        <v>#NAME?</v>
      </c>
      <c r="R1043">
        <v>20</v>
      </c>
      <c r="S1043" t="e">
        <f t="shared" si="280"/>
        <v>#NAME?</v>
      </c>
      <c r="T1043">
        <v>0</v>
      </c>
      <c r="U1043" t="e">
        <f t="shared" si="281"/>
        <v>#NAME?</v>
      </c>
      <c r="V1043">
        <v>256</v>
      </c>
      <c r="W1043" t="e">
        <f t="shared" si="282"/>
        <v>#NAME?</v>
      </c>
      <c r="X1043">
        <v>125</v>
      </c>
      <c r="Y1043" t="e">
        <f t="shared" si="283"/>
        <v>#NAME?</v>
      </c>
      <c r="Z1043">
        <v>1</v>
      </c>
      <c r="AA1043" t="e">
        <f t="shared" si="284"/>
        <v>#NAME?</v>
      </c>
      <c r="AB1043">
        <v>48</v>
      </c>
      <c r="AC1043" t="e">
        <f t="shared" si="285"/>
        <v>#NAME?</v>
      </c>
      <c r="AD1043">
        <v>0</v>
      </c>
      <c r="AE1043" t="e">
        <f t="shared" si="286"/>
        <v>#NAME?</v>
      </c>
      <c r="AF1043" t="s">
        <v>63</v>
      </c>
      <c r="AG1043" t="s">
        <v>64</v>
      </c>
      <c r="AH1043">
        <v>1490640</v>
      </c>
      <c r="AI1043">
        <v>1490125</v>
      </c>
      <c r="AJ1043">
        <v>298076</v>
      </c>
      <c r="AK1043">
        <v>744575</v>
      </c>
      <c r="AL1043">
        <v>10000</v>
      </c>
      <c r="AR1043">
        <v>10000</v>
      </c>
      <c r="AS1043">
        <v>2051072.8</v>
      </c>
      <c r="AT1043">
        <v>20</v>
      </c>
      <c r="AU1043">
        <v>100000</v>
      </c>
      <c r="AV1043">
        <v>125</v>
      </c>
      <c r="AW1043" t="s">
        <v>60</v>
      </c>
      <c r="AX1043" t="s">
        <v>61</v>
      </c>
      <c r="AY1043" t="s">
        <v>62</v>
      </c>
      <c r="BA1043">
        <v>7</v>
      </c>
      <c r="BB1043">
        <v>1</v>
      </c>
      <c r="BD1043">
        <v>129.922</v>
      </c>
      <c r="BE1043">
        <v>40.861499999999999</v>
      </c>
      <c r="BF1043">
        <v>448441</v>
      </c>
      <c r="BH1043">
        <v>51072.800000000003</v>
      </c>
      <c r="BN1043">
        <v>5454301</v>
      </c>
      <c r="BO1043">
        <v>46835872</v>
      </c>
      <c r="BP1043">
        <v>1991451</v>
      </c>
      <c r="BQ1043">
        <v>5873</v>
      </c>
      <c r="BR1043">
        <v>0.25582899999999997</v>
      </c>
      <c r="BY1043" t="s">
        <v>4807</v>
      </c>
      <c r="BZ1043" t="s">
        <v>8479</v>
      </c>
      <c r="CA1043" t="s">
        <v>58</v>
      </c>
      <c r="CB1043" t="str">
        <f t="shared" si="287"/>
        <v>ZYRA_SCATTER_20i20d100000k nrq=1</v>
      </c>
      <c r="CC1043">
        <f t="shared" si="288"/>
        <v>126</v>
      </c>
    </row>
    <row r="1044" spans="1:81" x14ac:dyDescent="0.4">
      <c r="A1044" t="s">
        <v>1115</v>
      </c>
      <c r="B1044" t="s">
        <v>58</v>
      </c>
      <c r="C1044" t="s">
        <v>78</v>
      </c>
      <c r="D1044" t="e">
        <f t="shared" si="272"/>
        <v>#NAME?</v>
      </c>
      <c r="E1044">
        <v>10000</v>
      </c>
      <c r="F1044" t="e">
        <f t="shared" si="273"/>
        <v>#NAME?</v>
      </c>
      <c r="G1044" t="s">
        <v>60</v>
      </c>
      <c r="H1044" t="e">
        <f t="shared" si="274"/>
        <v>#NAME?</v>
      </c>
      <c r="I1044" t="s">
        <v>61</v>
      </c>
      <c r="J1044" t="e">
        <f t="shared" si="275"/>
        <v>#NAME?</v>
      </c>
      <c r="K1044" t="s">
        <v>62</v>
      </c>
      <c r="L1044" t="e">
        <f t="shared" si="276"/>
        <v>#NAME?</v>
      </c>
      <c r="M1044" t="e">
        <f t="shared" si="277"/>
        <v>#NAME?</v>
      </c>
      <c r="N1044">
        <v>10000</v>
      </c>
      <c r="O1044" t="e">
        <f t="shared" si="278"/>
        <v>#NAME?</v>
      </c>
      <c r="P1044">
        <v>20</v>
      </c>
      <c r="Q1044" t="e">
        <f t="shared" si="279"/>
        <v>#NAME?</v>
      </c>
      <c r="R1044">
        <v>20</v>
      </c>
      <c r="S1044" t="e">
        <f t="shared" si="280"/>
        <v>#NAME?</v>
      </c>
      <c r="T1044">
        <v>0</v>
      </c>
      <c r="U1044" t="e">
        <f t="shared" si="281"/>
        <v>#NAME?</v>
      </c>
      <c r="V1044">
        <v>256</v>
      </c>
      <c r="W1044" t="e">
        <f t="shared" si="282"/>
        <v>#NAME?</v>
      </c>
      <c r="X1044">
        <v>1</v>
      </c>
      <c r="Y1044" t="e">
        <f t="shared" si="283"/>
        <v>#NAME?</v>
      </c>
      <c r="Z1044">
        <v>0</v>
      </c>
      <c r="AA1044" t="e">
        <f t="shared" si="284"/>
        <v>#NAME?</v>
      </c>
      <c r="AB1044">
        <v>48</v>
      </c>
      <c r="AC1044" t="e">
        <f t="shared" si="285"/>
        <v>#NAME?</v>
      </c>
      <c r="AD1044">
        <v>0</v>
      </c>
      <c r="AE1044" t="e">
        <f t="shared" si="286"/>
        <v>#NAME?</v>
      </c>
      <c r="AF1044" t="s">
        <v>65</v>
      </c>
      <c r="AG1044" t="s">
        <v>64</v>
      </c>
      <c r="AH1044">
        <v>4623808</v>
      </c>
      <c r="AI1044">
        <v>4619848</v>
      </c>
      <c r="AJ1044">
        <v>924365</v>
      </c>
      <c r="AK1044">
        <v>2308299</v>
      </c>
      <c r="AL1044">
        <v>10000</v>
      </c>
      <c r="AR1044">
        <v>10000</v>
      </c>
      <c r="AS1044">
        <v>203006.73</v>
      </c>
      <c r="AT1044">
        <v>20</v>
      </c>
      <c r="AU1044">
        <v>10000</v>
      </c>
      <c r="AV1044">
        <v>1</v>
      </c>
      <c r="AW1044" t="s">
        <v>60</v>
      </c>
      <c r="AX1044" t="s">
        <v>61</v>
      </c>
      <c r="AY1044" t="s">
        <v>62</v>
      </c>
      <c r="BA1044">
        <v>8</v>
      </c>
      <c r="BB1044">
        <v>1</v>
      </c>
      <c r="BD1044">
        <v>5.8767800000000001</v>
      </c>
      <c r="BE1044">
        <v>3.09368E-2</v>
      </c>
      <c r="BF1044">
        <v>1418.13</v>
      </c>
      <c r="BH1044">
        <v>3006.73</v>
      </c>
      <c r="BY1044" t="s">
        <v>4808</v>
      </c>
      <c r="BZ1044" t="s">
        <v>8480</v>
      </c>
      <c r="CA1044" t="s">
        <v>58</v>
      </c>
      <c r="CB1044" t="str">
        <f t="shared" si="287"/>
        <v>ZYRA_CLUSTER_20i20d10000k nrq=0</v>
      </c>
      <c r="CC1044">
        <f t="shared" si="288"/>
        <v>1</v>
      </c>
    </row>
    <row r="1045" spans="1:81" x14ac:dyDescent="0.4">
      <c r="A1045" t="s">
        <v>1113</v>
      </c>
      <c r="B1045" t="s">
        <v>58</v>
      </c>
      <c r="C1045" t="s">
        <v>281</v>
      </c>
      <c r="D1045" t="e">
        <f t="shared" si="272"/>
        <v>#NAME?</v>
      </c>
      <c r="E1045">
        <v>10000</v>
      </c>
      <c r="F1045" t="e">
        <f t="shared" si="273"/>
        <v>#NAME?</v>
      </c>
      <c r="G1045" t="s">
        <v>60</v>
      </c>
      <c r="H1045" t="e">
        <f t="shared" si="274"/>
        <v>#NAME?</v>
      </c>
      <c r="I1045" t="s">
        <v>61</v>
      </c>
      <c r="J1045" t="e">
        <f t="shared" si="275"/>
        <v>#NAME?</v>
      </c>
      <c r="K1045" t="s">
        <v>62</v>
      </c>
      <c r="L1045" t="e">
        <f t="shared" si="276"/>
        <v>#NAME?</v>
      </c>
      <c r="M1045" t="e">
        <f t="shared" si="277"/>
        <v>#NAME?</v>
      </c>
      <c r="N1045">
        <v>100000</v>
      </c>
      <c r="O1045" t="e">
        <f t="shared" si="278"/>
        <v>#NAME?</v>
      </c>
      <c r="P1045">
        <v>20</v>
      </c>
      <c r="Q1045" t="e">
        <f t="shared" si="279"/>
        <v>#NAME?</v>
      </c>
      <c r="R1045">
        <v>20</v>
      </c>
      <c r="S1045" t="e">
        <f t="shared" si="280"/>
        <v>#NAME?</v>
      </c>
      <c r="T1045">
        <v>0</v>
      </c>
      <c r="U1045" t="e">
        <f t="shared" si="281"/>
        <v>#NAME?</v>
      </c>
      <c r="V1045">
        <v>256</v>
      </c>
      <c r="W1045" t="e">
        <f t="shared" si="282"/>
        <v>#NAME?</v>
      </c>
      <c r="X1045">
        <v>125</v>
      </c>
      <c r="Y1045" t="e">
        <f t="shared" si="283"/>
        <v>#NAME?</v>
      </c>
      <c r="Z1045">
        <v>1</v>
      </c>
      <c r="AA1045" t="e">
        <f t="shared" si="284"/>
        <v>#NAME?</v>
      </c>
      <c r="AB1045">
        <v>48</v>
      </c>
      <c r="AC1045" t="e">
        <f t="shared" si="285"/>
        <v>#NAME?</v>
      </c>
      <c r="AD1045">
        <v>1</v>
      </c>
      <c r="AE1045" t="e">
        <f t="shared" si="286"/>
        <v>#NAME?</v>
      </c>
      <c r="AF1045" t="s">
        <v>63</v>
      </c>
      <c r="AG1045" t="s">
        <v>64</v>
      </c>
      <c r="AH1045">
        <v>1567552</v>
      </c>
      <c r="AI1045">
        <v>1567400</v>
      </c>
      <c r="AJ1045">
        <v>313495</v>
      </c>
      <c r="AK1045">
        <v>782752</v>
      </c>
      <c r="AL1045">
        <v>10000</v>
      </c>
      <c r="AR1045">
        <v>10000</v>
      </c>
      <c r="AS1045">
        <v>2047803.2</v>
      </c>
      <c r="AT1045">
        <v>20</v>
      </c>
      <c r="AU1045">
        <v>100000</v>
      </c>
      <c r="AV1045">
        <v>125</v>
      </c>
      <c r="AW1045" t="s">
        <v>60</v>
      </c>
      <c r="AX1045" t="s">
        <v>61</v>
      </c>
      <c r="AY1045" t="s">
        <v>62</v>
      </c>
      <c r="BA1045">
        <v>7</v>
      </c>
      <c r="BB1045">
        <v>1</v>
      </c>
      <c r="BD1045">
        <v>127.795</v>
      </c>
      <c r="BE1045">
        <v>40.516100000000002</v>
      </c>
      <c r="BF1045">
        <v>425674</v>
      </c>
      <c r="BH1045">
        <v>47803.199999999997</v>
      </c>
      <c r="BN1045">
        <v>5748563</v>
      </c>
      <c r="BO1045">
        <v>48847134</v>
      </c>
      <c r="BP1045">
        <v>2078959</v>
      </c>
      <c r="BQ1045">
        <v>6439</v>
      </c>
      <c r="BR1045">
        <v>0.260405</v>
      </c>
      <c r="BY1045" t="s">
        <v>4809</v>
      </c>
      <c r="BZ1045" t="s">
        <v>8481</v>
      </c>
      <c r="CA1045" t="s">
        <v>58</v>
      </c>
      <c r="CB1045" t="str">
        <f t="shared" si="287"/>
        <v>ZYRA_SCATTER_20i20d100000k nrq=1</v>
      </c>
      <c r="CC1045">
        <f t="shared" si="288"/>
        <v>126</v>
      </c>
    </row>
    <row r="1046" spans="1:81" x14ac:dyDescent="0.4">
      <c r="A1046" t="s">
        <v>1114</v>
      </c>
      <c r="B1046" t="s">
        <v>58</v>
      </c>
      <c r="C1046" t="s">
        <v>281</v>
      </c>
      <c r="D1046" t="e">
        <f t="shared" si="272"/>
        <v>#NAME?</v>
      </c>
      <c r="E1046">
        <v>10000</v>
      </c>
      <c r="F1046" t="e">
        <f t="shared" si="273"/>
        <v>#NAME?</v>
      </c>
      <c r="G1046" t="s">
        <v>60</v>
      </c>
      <c r="H1046" t="e">
        <f t="shared" si="274"/>
        <v>#NAME?</v>
      </c>
      <c r="I1046" t="s">
        <v>61</v>
      </c>
      <c r="J1046" t="e">
        <f t="shared" si="275"/>
        <v>#NAME?</v>
      </c>
      <c r="K1046" t="s">
        <v>62</v>
      </c>
      <c r="L1046" t="e">
        <f t="shared" si="276"/>
        <v>#NAME?</v>
      </c>
      <c r="M1046" t="e">
        <f t="shared" si="277"/>
        <v>#NAME?</v>
      </c>
      <c r="N1046">
        <v>100000</v>
      </c>
      <c r="O1046" t="e">
        <f t="shared" si="278"/>
        <v>#NAME?</v>
      </c>
      <c r="P1046">
        <v>20</v>
      </c>
      <c r="Q1046" t="e">
        <f t="shared" si="279"/>
        <v>#NAME?</v>
      </c>
      <c r="R1046">
        <v>20</v>
      </c>
      <c r="S1046" t="e">
        <f t="shared" si="280"/>
        <v>#NAME?</v>
      </c>
      <c r="T1046">
        <v>0</v>
      </c>
      <c r="U1046" t="e">
        <f t="shared" si="281"/>
        <v>#NAME?</v>
      </c>
      <c r="V1046">
        <v>256</v>
      </c>
      <c r="W1046" t="e">
        <f t="shared" si="282"/>
        <v>#NAME?</v>
      </c>
      <c r="X1046">
        <v>125</v>
      </c>
      <c r="Y1046" t="e">
        <f t="shared" si="283"/>
        <v>#NAME?</v>
      </c>
      <c r="Z1046">
        <v>1</v>
      </c>
      <c r="AA1046" t="e">
        <f t="shared" si="284"/>
        <v>#NAME?</v>
      </c>
      <c r="AB1046">
        <v>48</v>
      </c>
      <c r="AC1046" t="e">
        <f t="shared" si="285"/>
        <v>#NAME?</v>
      </c>
      <c r="AD1046">
        <v>2</v>
      </c>
      <c r="AE1046" t="e">
        <f t="shared" si="286"/>
        <v>#NAME?</v>
      </c>
      <c r="AF1046" t="s">
        <v>63</v>
      </c>
      <c r="AG1046" t="s">
        <v>64</v>
      </c>
      <c r="AH1046">
        <v>1501091</v>
      </c>
      <c r="AI1046">
        <v>1501890</v>
      </c>
      <c r="AJ1046">
        <v>300298</v>
      </c>
      <c r="AK1046">
        <v>750041</v>
      </c>
      <c r="AL1046">
        <v>10000</v>
      </c>
      <c r="AR1046">
        <v>10000</v>
      </c>
      <c r="AS1046">
        <v>2049129.5</v>
      </c>
      <c r="AT1046">
        <v>20</v>
      </c>
      <c r="AU1046">
        <v>100000</v>
      </c>
      <c r="AV1046">
        <v>125</v>
      </c>
      <c r="AW1046" t="s">
        <v>60</v>
      </c>
      <c r="AX1046" t="s">
        <v>61</v>
      </c>
      <c r="AY1046" t="s">
        <v>62</v>
      </c>
      <c r="BA1046">
        <v>7</v>
      </c>
      <c r="BB1046">
        <v>1</v>
      </c>
      <c r="BD1046">
        <v>130.429</v>
      </c>
      <c r="BE1046">
        <v>41.609900000000003</v>
      </c>
      <c r="BF1046">
        <v>444660</v>
      </c>
      <c r="BH1046">
        <v>49129.5</v>
      </c>
      <c r="BN1046">
        <v>5480357</v>
      </c>
      <c r="BO1046">
        <v>47254755</v>
      </c>
      <c r="BP1046">
        <v>2020056</v>
      </c>
      <c r="BQ1046">
        <v>6154</v>
      </c>
      <c r="BR1046">
        <v>0.25290200000000002</v>
      </c>
      <c r="BY1046" t="s">
        <v>4810</v>
      </c>
      <c r="BZ1046" t="s">
        <v>8482</v>
      </c>
      <c r="CA1046" t="s">
        <v>58</v>
      </c>
      <c r="CB1046" t="str">
        <f t="shared" si="287"/>
        <v>ZYRA_SCATTER_20i20d100000k nrq=1</v>
      </c>
      <c r="CC1046">
        <f t="shared" si="288"/>
        <v>126</v>
      </c>
    </row>
    <row r="1047" spans="1:81" x14ac:dyDescent="0.4">
      <c r="A1047" t="s">
        <v>1116</v>
      </c>
      <c r="B1047" t="s">
        <v>58</v>
      </c>
      <c r="C1047" t="s">
        <v>281</v>
      </c>
      <c r="D1047" t="e">
        <f t="shared" si="272"/>
        <v>#NAME?</v>
      </c>
      <c r="E1047">
        <v>10000</v>
      </c>
      <c r="F1047" t="e">
        <f t="shared" si="273"/>
        <v>#NAME?</v>
      </c>
      <c r="G1047" t="s">
        <v>60</v>
      </c>
      <c r="H1047" t="e">
        <f t="shared" si="274"/>
        <v>#NAME?</v>
      </c>
      <c r="I1047" t="s">
        <v>61</v>
      </c>
      <c r="J1047" t="e">
        <f t="shared" si="275"/>
        <v>#NAME?</v>
      </c>
      <c r="K1047" t="s">
        <v>62</v>
      </c>
      <c r="L1047" t="e">
        <f t="shared" si="276"/>
        <v>#NAME?</v>
      </c>
      <c r="M1047" t="e">
        <f t="shared" si="277"/>
        <v>#NAME?</v>
      </c>
      <c r="N1047">
        <v>100000</v>
      </c>
      <c r="O1047" t="e">
        <f t="shared" si="278"/>
        <v>#NAME?</v>
      </c>
      <c r="P1047">
        <v>20</v>
      </c>
      <c r="Q1047" t="e">
        <f t="shared" si="279"/>
        <v>#NAME?</v>
      </c>
      <c r="R1047">
        <v>20</v>
      </c>
      <c r="S1047" t="e">
        <f t="shared" si="280"/>
        <v>#NAME?</v>
      </c>
      <c r="T1047">
        <v>0</v>
      </c>
      <c r="U1047" t="e">
        <f t="shared" si="281"/>
        <v>#NAME?</v>
      </c>
      <c r="V1047">
        <v>256</v>
      </c>
      <c r="W1047" t="e">
        <f t="shared" si="282"/>
        <v>#NAME?</v>
      </c>
      <c r="X1047">
        <v>144</v>
      </c>
      <c r="Y1047" t="e">
        <f t="shared" si="283"/>
        <v>#NAME?</v>
      </c>
      <c r="Z1047">
        <v>0</v>
      </c>
      <c r="AA1047" t="e">
        <f t="shared" si="284"/>
        <v>#NAME?</v>
      </c>
      <c r="AB1047">
        <v>48</v>
      </c>
      <c r="AC1047" t="e">
        <f t="shared" si="285"/>
        <v>#NAME?</v>
      </c>
      <c r="AD1047">
        <v>0</v>
      </c>
      <c r="AE1047" t="e">
        <f t="shared" si="286"/>
        <v>#NAME?</v>
      </c>
      <c r="AF1047" t="s">
        <v>63</v>
      </c>
      <c r="AG1047" t="s">
        <v>64</v>
      </c>
      <c r="AH1047">
        <v>1500156</v>
      </c>
      <c r="AI1047">
        <v>1502097</v>
      </c>
      <c r="AJ1047">
        <v>300225</v>
      </c>
      <c r="AK1047">
        <v>749263</v>
      </c>
      <c r="AL1047">
        <v>10000</v>
      </c>
      <c r="AR1047">
        <v>10000</v>
      </c>
      <c r="AS1047">
        <v>2052882.8</v>
      </c>
      <c r="AT1047">
        <v>20</v>
      </c>
      <c r="AU1047">
        <v>100000</v>
      </c>
      <c r="AV1047">
        <v>144</v>
      </c>
      <c r="AW1047" t="s">
        <v>60</v>
      </c>
      <c r="AX1047" t="s">
        <v>61</v>
      </c>
      <c r="AY1047" t="s">
        <v>62</v>
      </c>
      <c r="BA1047">
        <v>7</v>
      </c>
      <c r="BB1047">
        <v>1</v>
      </c>
      <c r="BD1047">
        <v>131.14599999999999</v>
      </c>
      <c r="BE1047">
        <v>39.995899999999999</v>
      </c>
      <c r="BF1047">
        <v>507481</v>
      </c>
      <c r="BH1047">
        <v>52882.8</v>
      </c>
      <c r="BN1047">
        <v>5503026</v>
      </c>
      <c r="BO1047">
        <v>46312510</v>
      </c>
      <c r="BP1047">
        <v>1989604</v>
      </c>
      <c r="BQ1047">
        <v>6062</v>
      </c>
      <c r="BR1047">
        <v>0.23375499999999999</v>
      </c>
      <c r="BY1047" t="s">
        <v>4811</v>
      </c>
      <c r="BZ1047" t="s">
        <v>8483</v>
      </c>
      <c r="CA1047" t="s">
        <v>58</v>
      </c>
      <c r="CB1047" t="str">
        <f t="shared" si="287"/>
        <v>ZYRA_SCATTER_20i20d100000k nrq=0</v>
      </c>
      <c r="CC1047">
        <f t="shared" si="288"/>
        <v>144</v>
      </c>
    </row>
    <row r="1048" spans="1:81" x14ac:dyDescent="0.4">
      <c r="A1048" t="s">
        <v>1117</v>
      </c>
      <c r="B1048" t="s">
        <v>58</v>
      </c>
      <c r="C1048" t="s">
        <v>78</v>
      </c>
      <c r="D1048" t="e">
        <f t="shared" si="272"/>
        <v>#NAME?</v>
      </c>
      <c r="E1048">
        <v>10000</v>
      </c>
      <c r="F1048" t="e">
        <f t="shared" si="273"/>
        <v>#NAME?</v>
      </c>
      <c r="G1048" t="s">
        <v>60</v>
      </c>
      <c r="H1048" t="e">
        <f t="shared" si="274"/>
        <v>#NAME?</v>
      </c>
      <c r="I1048" t="s">
        <v>61</v>
      </c>
      <c r="J1048" t="e">
        <f t="shared" si="275"/>
        <v>#NAME?</v>
      </c>
      <c r="K1048" t="s">
        <v>62</v>
      </c>
      <c r="L1048" t="e">
        <f t="shared" si="276"/>
        <v>#NAME?</v>
      </c>
      <c r="M1048" t="e">
        <f t="shared" si="277"/>
        <v>#NAME?</v>
      </c>
      <c r="N1048">
        <v>100000</v>
      </c>
      <c r="O1048" t="e">
        <f t="shared" si="278"/>
        <v>#NAME?</v>
      </c>
      <c r="P1048">
        <v>20</v>
      </c>
      <c r="Q1048" t="e">
        <f t="shared" si="279"/>
        <v>#NAME?</v>
      </c>
      <c r="R1048">
        <v>20</v>
      </c>
      <c r="S1048" t="e">
        <f t="shared" si="280"/>
        <v>#NAME?</v>
      </c>
      <c r="T1048">
        <v>0</v>
      </c>
      <c r="U1048" t="e">
        <f t="shared" si="281"/>
        <v>#NAME?</v>
      </c>
      <c r="V1048">
        <v>256</v>
      </c>
      <c r="W1048" t="e">
        <f t="shared" si="282"/>
        <v>#NAME?</v>
      </c>
      <c r="X1048">
        <v>53</v>
      </c>
      <c r="Y1048" t="e">
        <f t="shared" si="283"/>
        <v>#NAME?</v>
      </c>
      <c r="Z1048">
        <v>1</v>
      </c>
      <c r="AA1048" t="e">
        <f t="shared" si="284"/>
        <v>#NAME?</v>
      </c>
      <c r="AB1048">
        <v>48</v>
      </c>
      <c r="AC1048" t="e">
        <f t="shared" si="285"/>
        <v>#NAME?</v>
      </c>
      <c r="AD1048">
        <v>0</v>
      </c>
      <c r="AE1048" t="e">
        <f t="shared" si="286"/>
        <v>#NAME?</v>
      </c>
      <c r="AF1048" t="s">
        <v>65</v>
      </c>
      <c r="AG1048" t="s">
        <v>64</v>
      </c>
      <c r="AH1048">
        <v>33216902</v>
      </c>
      <c r="AI1048">
        <v>33222127</v>
      </c>
      <c r="AJ1048">
        <v>6643902</v>
      </c>
      <c r="AK1048">
        <v>16590683</v>
      </c>
      <c r="AL1048">
        <v>10000</v>
      </c>
      <c r="AR1048">
        <v>10000</v>
      </c>
      <c r="AS1048">
        <v>204081.26</v>
      </c>
      <c r="AT1048">
        <v>20</v>
      </c>
      <c r="AU1048">
        <v>100000</v>
      </c>
      <c r="AV1048">
        <v>53</v>
      </c>
      <c r="AW1048" t="s">
        <v>60</v>
      </c>
      <c r="AX1048" t="s">
        <v>61</v>
      </c>
      <c r="AY1048" t="s">
        <v>62</v>
      </c>
      <c r="BA1048">
        <v>8</v>
      </c>
      <c r="BB1048">
        <v>1</v>
      </c>
      <c r="BD1048">
        <v>23.808399999999999</v>
      </c>
      <c r="BE1048">
        <v>1.98377</v>
      </c>
      <c r="BF1048">
        <v>8385.01</v>
      </c>
      <c r="BH1048">
        <v>4081.26</v>
      </c>
      <c r="BY1048" t="s">
        <v>4812</v>
      </c>
      <c r="BZ1048" t="s">
        <v>8484</v>
      </c>
      <c r="CA1048" t="s">
        <v>58</v>
      </c>
      <c r="CB1048" t="str">
        <f t="shared" si="287"/>
        <v>ZYRA_CLUSTER_20i20d100000k nrq=1</v>
      </c>
      <c r="CC1048">
        <f t="shared" si="288"/>
        <v>54</v>
      </c>
    </row>
    <row r="1049" spans="1:81" x14ac:dyDescent="0.4">
      <c r="A1049" t="s">
        <v>1118</v>
      </c>
      <c r="B1049" t="s">
        <v>58</v>
      </c>
      <c r="C1049" t="s">
        <v>281</v>
      </c>
      <c r="D1049" t="e">
        <f t="shared" si="272"/>
        <v>#NAME?</v>
      </c>
      <c r="E1049">
        <v>10000</v>
      </c>
      <c r="F1049" t="e">
        <f t="shared" si="273"/>
        <v>#NAME?</v>
      </c>
      <c r="G1049" t="s">
        <v>60</v>
      </c>
      <c r="H1049" t="e">
        <f t="shared" si="274"/>
        <v>#NAME?</v>
      </c>
      <c r="I1049" t="s">
        <v>61</v>
      </c>
      <c r="J1049" t="e">
        <f t="shared" si="275"/>
        <v>#NAME?</v>
      </c>
      <c r="K1049" t="s">
        <v>62</v>
      </c>
      <c r="L1049" t="e">
        <f t="shared" si="276"/>
        <v>#NAME?</v>
      </c>
      <c r="M1049" t="e">
        <f t="shared" si="277"/>
        <v>#NAME?</v>
      </c>
      <c r="N1049">
        <v>100000</v>
      </c>
      <c r="O1049" t="e">
        <f t="shared" si="278"/>
        <v>#NAME?</v>
      </c>
      <c r="P1049">
        <v>20</v>
      </c>
      <c r="Q1049" t="e">
        <f t="shared" si="279"/>
        <v>#NAME?</v>
      </c>
      <c r="R1049">
        <v>20</v>
      </c>
      <c r="S1049" t="e">
        <f t="shared" si="280"/>
        <v>#NAME?</v>
      </c>
      <c r="T1049">
        <v>0</v>
      </c>
      <c r="U1049" t="e">
        <f t="shared" si="281"/>
        <v>#NAME?</v>
      </c>
      <c r="V1049">
        <v>256</v>
      </c>
      <c r="W1049" t="e">
        <f t="shared" si="282"/>
        <v>#NAME?</v>
      </c>
      <c r="X1049">
        <v>144</v>
      </c>
      <c r="Y1049" t="e">
        <f t="shared" si="283"/>
        <v>#NAME?</v>
      </c>
      <c r="Z1049">
        <v>0</v>
      </c>
      <c r="AA1049" t="e">
        <f t="shared" si="284"/>
        <v>#NAME?</v>
      </c>
      <c r="AB1049">
        <v>48</v>
      </c>
      <c r="AC1049" t="e">
        <f t="shared" si="285"/>
        <v>#NAME?</v>
      </c>
      <c r="AD1049">
        <v>1</v>
      </c>
      <c r="AE1049" t="e">
        <f t="shared" si="286"/>
        <v>#NAME?</v>
      </c>
      <c r="AF1049" t="s">
        <v>63</v>
      </c>
      <c r="AG1049" t="s">
        <v>64</v>
      </c>
      <c r="AH1049">
        <v>1484697</v>
      </c>
      <c r="AI1049">
        <v>1482740</v>
      </c>
      <c r="AJ1049">
        <v>296743</v>
      </c>
      <c r="AK1049">
        <v>741104</v>
      </c>
      <c r="AL1049">
        <v>10000</v>
      </c>
      <c r="AR1049">
        <v>10000</v>
      </c>
      <c r="AS1049">
        <v>2053549.6</v>
      </c>
      <c r="AT1049">
        <v>20</v>
      </c>
      <c r="AU1049">
        <v>100000</v>
      </c>
      <c r="AV1049">
        <v>144</v>
      </c>
      <c r="AW1049" t="s">
        <v>60</v>
      </c>
      <c r="AX1049" t="s">
        <v>61</v>
      </c>
      <c r="AY1049" t="s">
        <v>62</v>
      </c>
      <c r="BA1049">
        <v>7</v>
      </c>
      <c r="BB1049">
        <v>1</v>
      </c>
      <c r="BD1049">
        <v>133.31100000000001</v>
      </c>
      <c r="BE1049">
        <v>40.941699999999997</v>
      </c>
      <c r="BF1049">
        <v>512998</v>
      </c>
      <c r="BH1049">
        <v>53549.599999999999</v>
      </c>
      <c r="BN1049">
        <v>5411896</v>
      </c>
      <c r="BO1049">
        <v>46303234</v>
      </c>
      <c r="BP1049">
        <v>1999147</v>
      </c>
      <c r="BQ1049">
        <v>5979</v>
      </c>
      <c r="BR1049">
        <v>0.26077600000000001</v>
      </c>
      <c r="BY1049" t="s">
        <v>4813</v>
      </c>
      <c r="BZ1049" t="s">
        <v>8485</v>
      </c>
      <c r="CA1049" t="s">
        <v>58</v>
      </c>
      <c r="CB1049" t="str">
        <f t="shared" si="287"/>
        <v>ZYRA_SCATTER_20i20d100000k nrq=0</v>
      </c>
      <c r="CC1049">
        <f t="shared" si="288"/>
        <v>144</v>
      </c>
    </row>
    <row r="1050" spans="1:81" x14ac:dyDescent="0.4">
      <c r="A1050" t="s">
        <v>1119</v>
      </c>
      <c r="B1050" t="s">
        <v>58</v>
      </c>
      <c r="C1050" t="s">
        <v>281</v>
      </c>
      <c r="D1050" t="e">
        <f t="shared" si="272"/>
        <v>#NAME?</v>
      </c>
      <c r="E1050">
        <v>10000</v>
      </c>
      <c r="F1050" t="e">
        <f t="shared" si="273"/>
        <v>#NAME?</v>
      </c>
      <c r="G1050" t="s">
        <v>60</v>
      </c>
      <c r="H1050" t="e">
        <f t="shared" si="274"/>
        <v>#NAME?</v>
      </c>
      <c r="I1050" t="s">
        <v>61</v>
      </c>
      <c r="J1050" t="e">
        <f t="shared" si="275"/>
        <v>#NAME?</v>
      </c>
      <c r="K1050" t="s">
        <v>62</v>
      </c>
      <c r="L1050" t="e">
        <f t="shared" si="276"/>
        <v>#NAME?</v>
      </c>
      <c r="M1050" t="e">
        <f t="shared" si="277"/>
        <v>#NAME?</v>
      </c>
      <c r="N1050">
        <v>100000</v>
      </c>
      <c r="O1050" t="e">
        <f t="shared" si="278"/>
        <v>#NAME?</v>
      </c>
      <c r="P1050">
        <v>20</v>
      </c>
      <c r="Q1050" t="e">
        <f t="shared" si="279"/>
        <v>#NAME?</v>
      </c>
      <c r="R1050">
        <v>20</v>
      </c>
      <c r="S1050" t="e">
        <f t="shared" si="280"/>
        <v>#NAME?</v>
      </c>
      <c r="T1050">
        <v>0</v>
      </c>
      <c r="U1050" t="e">
        <f t="shared" si="281"/>
        <v>#NAME?</v>
      </c>
      <c r="V1050">
        <v>256</v>
      </c>
      <c r="W1050" t="e">
        <f t="shared" si="282"/>
        <v>#NAME?</v>
      </c>
      <c r="X1050">
        <v>144</v>
      </c>
      <c r="Y1050" t="e">
        <f t="shared" si="283"/>
        <v>#NAME?</v>
      </c>
      <c r="Z1050">
        <v>0</v>
      </c>
      <c r="AA1050" t="e">
        <f t="shared" si="284"/>
        <v>#NAME?</v>
      </c>
      <c r="AB1050">
        <v>48</v>
      </c>
      <c r="AC1050" t="e">
        <f t="shared" si="285"/>
        <v>#NAME?</v>
      </c>
      <c r="AD1050">
        <v>2</v>
      </c>
      <c r="AE1050" t="e">
        <f t="shared" si="286"/>
        <v>#NAME?</v>
      </c>
      <c r="AF1050" t="s">
        <v>63</v>
      </c>
      <c r="AG1050" t="s">
        <v>64</v>
      </c>
      <c r="AH1050">
        <v>1434117</v>
      </c>
      <c r="AI1050">
        <v>1434204</v>
      </c>
      <c r="AJ1050">
        <v>286832</v>
      </c>
      <c r="AK1050">
        <v>716702</v>
      </c>
      <c r="AL1050">
        <v>10000</v>
      </c>
      <c r="AR1050">
        <v>10000</v>
      </c>
      <c r="AS1050">
        <v>2054793.8</v>
      </c>
      <c r="AT1050">
        <v>20</v>
      </c>
      <c r="AU1050">
        <v>100000</v>
      </c>
      <c r="AV1050">
        <v>144</v>
      </c>
      <c r="AW1050" t="s">
        <v>60</v>
      </c>
      <c r="AX1050" t="s">
        <v>61</v>
      </c>
      <c r="AY1050" t="s">
        <v>62</v>
      </c>
      <c r="BA1050">
        <v>7</v>
      </c>
      <c r="BB1050">
        <v>1</v>
      </c>
      <c r="BD1050">
        <v>134.059</v>
      </c>
      <c r="BE1050">
        <v>40.694200000000002</v>
      </c>
      <c r="BF1050">
        <v>531014</v>
      </c>
      <c r="BH1050">
        <v>54793.8</v>
      </c>
      <c r="BN1050">
        <v>5239982</v>
      </c>
      <c r="BO1050">
        <v>44549605</v>
      </c>
      <c r="BP1050">
        <v>1927047</v>
      </c>
      <c r="BQ1050">
        <v>5608</v>
      </c>
      <c r="BR1050">
        <v>0.21831999999999999</v>
      </c>
      <c r="BY1050" t="s">
        <v>4814</v>
      </c>
      <c r="BZ1050" t="s">
        <v>8486</v>
      </c>
      <c r="CA1050" t="s">
        <v>58</v>
      </c>
      <c r="CB1050" t="str">
        <f t="shared" si="287"/>
        <v>ZYRA_SCATTER_20i20d100000k nrq=0</v>
      </c>
      <c r="CC1050">
        <f t="shared" si="288"/>
        <v>144</v>
      </c>
    </row>
    <row r="1051" spans="1:81" x14ac:dyDescent="0.4">
      <c r="A1051" t="s">
        <v>1120</v>
      </c>
      <c r="B1051" t="s">
        <v>58</v>
      </c>
      <c r="C1051" t="s">
        <v>281</v>
      </c>
      <c r="D1051" t="e">
        <f t="shared" si="272"/>
        <v>#NAME?</v>
      </c>
      <c r="E1051">
        <v>10000</v>
      </c>
      <c r="F1051" t="e">
        <f t="shared" si="273"/>
        <v>#NAME?</v>
      </c>
      <c r="G1051" t="s">
        <v>60</v>
      </c>
      <c r="H1051" t="e">
        <f t="shared" si="274"/>
        <v>#NAME?</v>
      </c>
      <c r="I1051" t="s">
        <v>61</v>
      </c>
      <c r="J1051" t="e">
        <f t="shared" si="275"/>
        <v>#NAME?</v>
      </c>
      <c r="K1051" t="s">
        <v>62</v>
      </c>
      <c r="L1051" t="e">
        <f t="shared" si="276"/>
        <v>#NAME?</v>
      </c>
      <c r="M1051" t="e">
        <f t="shared" si="277"/>
        <v>#NAME?</v>
      </c>
      <c r="N1051">
        <v>100000</v>
      </c>
      <c r="O1051" t="e">
        <f t="shared" si="278"/>
        <v>#NAME?</v>
      </c>
      <c r="P1051">
        <v>20</v>
      </c>
      <c r="Q1051" t="e">
        <f t="shared" si="279"/>
        <v>#NAME?</v>
      </c>
      <c r="R1051">
        <v>20</v>
      </c>
      <c r="S1051" t="e">
        <f t="shared" si="280"/>
        <v>#NAME?</v>
      </c>
      <c r="T1051">
        <v>0</v>
      </c>
      <c r="U1051" t="e">
        <f t="shared" si="281"/>
        <v>#NAME?</v>
      </c>
      <c r="V1051">
        <v>256</v>
      </c>
      <c r="W1051" t="e">
        <f t="shared" si="282"/>
        <v>#NAME?</v>
      </c>
      <c r="X1051">
        <v>143</v>
      </c>
      <c r="Y1051" t="e">
        <f t="shared" si="283"/>
        <v>#NAME?</v>
      </c>
      <c r="Z1051">
        <v>1</v>
      </c>
      <c r="AA1051" t="e">
        <f t="shared" si="284"/>
        <v>#NAME?</v>
      </c>
      <c r="AB1051">
        <v>48</v>
      </c>
      <c r="AC1051" t="e">
        <f t="shared" si="285"/>
        <v>#NAME?</v>
      </c>
      <c r="AD1051">
        <v>0</v>
      </c>
      <c r="AE1051" t="e">
        <f t="shared" si="286"/>
        <v>#NAME?</v>
      </c>
      <c r="AF1051" t="s">
        <v>63</v>
      </c>
      <c r="AG1051" t="s">
        <v>64</v>
      </c>
      <c r="AH1051">
        <v>1444853</v>
      </c>
      <c r="AI1051">
        <v>1446532</v>
      </c>
      <c r="AJ1051">
        <v>289138</v>
      </c>
      <c r="AK1051">
        <v>722142</v>
      </c>
      <c r="AL1051">
        <v>10000</v>
      </c>
      <c r="AR1051">
        <v>10000</v>
      </c>
      <c r="AS1051">
        <v>2052766.4</v>
      </c>
      <c r="AT1051">
        <v>20</v>
      </c>
      <c r="AU1051">
        <v>100000</v>
      </c>
      <c r="AV1051">
        <v>143</v>
      </c>
      <c r="AW1051" t="s">
        <v>60</v>
      </c>
      <c r="AX1051" t="s">
        <v>61</v>
      </c>
      <c r="AY1051" t="s">
        <v>62</v>
      </c>
      <c r="BA1051">
        <v>7</v>
      </c>
      <c r="BB1051">
        <v>1</v>
      </c>
      <c r="BD1051">
        <v>133.30600000000001</v>
      </c>
      <c r="BE1051">
        <v>40.837400000000002</v>
      </c>
      <c r="BF1051">
        <v>526823</v>
      </c>
      <c r="BH1051">
        <v>52766.400000000001</v>
      </c>
      <c r="BN1051">
        <v>5269029</v>
      </c>
      <c r="BO1051">
        <v>45024450</v>
      </c>
      <c r="BP1051">
        <v>1952395</v>
      </c>
      <c r="BQ1051">
        <v>6745</v>
      </c>
      <c r="BR1051">
        <v>0.22167999999999999</v>
      </c>
      <c r="BY1051" t="s">
        <v>4815</v>
      </c>
      <c r="BZ1051" t="s">
        <v>8487</v>
      </c>
      <c r="CA1051" t="s">
        <v>58</v>
      </c>
      <c r="CB1051" t="str">
        <f t="shared" si="287"/>
        <v>ZYRA_SCATTER_20i20d100000k nrq=1</v>
      </c>
      <c r="CC1051">
        <f t="shared" si="288"/>
        <v>144</v>
      </c>
    </row>
    <row r="1052" spans="1:81" x14ac:dyDescent="0.4">
      <c r="A1052" t="s">
        <v>1121</v>
      </c>
      <c r="B1052" t="s">
        <v>58</v>
      </c>
      <c r="C1052" t="s">
        <v>281</v>
      </c>
      <c r="D1052" t="e">
        <f t="shared" si="272"/>
        <v>#NAME?</v>
      </c>
      <c r="E1052">
        <v>10000</v>
      </c>
      <c r="F1052" t="e">
        <f t="shared" si="273"/>
        <v>#NAME?</v>
      </c>
      <c r="G1052" t="s">
        <v>60</v>
      </c>
      <c r="H1052" t="e">
        <f t="shared" si="274"/>
        <v>#NAME?</v>
      </c>
      <c r="I1052" t="s">
        <v>61</v>
      </c>
      <c r="J1052" t="e">
        <f t="shared" si="275"/>
        <v>#NAME?</v>
      </c>
      <c r="K1052" t="s">
        <v>62</v>
      </c>
      <c r="L1052" t="e">
        <f t="shared" si="276"/>
        <v>#NAME?</v>
      </c>
      <c r="M1052" t="e">
        <f t="shared" si="277"/>
        <v>#NAME?</v>
      </c>
      <c r="N1052">
        <v>100000</v>
      </c>
      <c r="O1052" t="e">
        <f t="shared" si="278"/>
        <v>#NAME?</v>
      </c>
      <c r="P1052">
        <v>20</v>
      </c>
      <c r="Q1052" t="e">
        <f t="shared" si="279"/>
        <v>#NAME?</v>
      </c>
      <c r="R1052">
        <v>20</v>
      </c>
      <c r="S1052" t="e">
        <f t="shared" si="280"/>
        <v>#NAME?</v>
      </c>
      <c r="T1052">
        <v>0</v>
      </c>
      <c r="U1052" t="e">
        <f t="shared" si="281"/>
        <v>#NAME?</v>
      </c>
      <c r="V1052">
        <v>256</v>
      </c>
      <c r="W1052" t="e">
        <f t="shared" si="282"/>
        <v>#NAME?</v>
      </c>
      <c r="X1052">
        <v>143</v>
      </c>
      <c r="Y1052" t="e">
        <f t="shared" si="283"/>
        <v>#NAME?</v>
      </c>
      <c r="Z1052">
        <v>1</v>
      </c>
      <c r="AA1052" t="e">
        <f t="shared" si="284"/>
        <v>#NAME?</v>
      </c>
      <c r="AB1052">
        <v>48</v>
      </c>
      <c r="AC1052" t="e">
        <f t="shared" si="285"/>
        <v>#NAME?</v>
      </c>
      <c r="AD1052">
        <v>1</v>
      </c>
      <c r="AE1052" t="e">
        <f t="shared" si="286"/>
        <v>#NAME?</v>
      </c>
      <c r="AF1052" t="s">
        <v>63</v>
      </c>
      <c r="AG1052" t="s">
        <v>64</v>
      </c>
      <c r="AH1052">
        <v>1449815</v>
      </c>
      <c r="AI1052">
        <v>1450666</v>
      </c>
      <c r="AJ1052">
        <v>290048</v>
      </c>
      <c r="AK1052">
        <v>723809</v>
      </c>
      <c r="AL1052">
        <v>10000</v>
      </c>
      <c r="AR1052">
        <v>10000</v>
      </c>
      <c r="AS1052">
        <v>2054417.3</v>
      </c>
      <c r="AT1052">
        <v>20</v>
      </c>
      <c r="AU1052">
        <v>100000</v>
      </c>
      <c r="AV1052">
        <v>143</v>
      </c>
      <c r="AW1052" t="s">
        <v>60</v>
      </c>
      <c r="AX1052" t="s">
        <v>61</v>
      </c>
      <c r="AY1052" t="s">
        <v>62</v>
      </c>
      <c r="BA1052">
        <v>7</v>
      </c>
      <c r="BB1052">
        <v>1</v>
      </c>
      <c r="BD1052">
        <v>134.405</v>
      </c>
      <c r="BE1052">
        <v>40.584499999999998</v>
      </c>
      <c r="BF1052">
        <v>525620</v>
      </c>
      <c r="BH1052">
        <v>54417.3</v>
      </c>
      <c r="BN1052">
        <v>5299965</v>
      </c>
      <c r="BO1052">
        <v>44942054</v>
      </c>
      <c r="BP1052">
        <v>1938125</v>
      </c>
      <c r="BQ1052">
        <v>6499</v>
      </c>
      <c r="BR1052">
        <v>0.22681000000000001</v>
      </c>
      <c r="BY1052" t="s">
        <v>4816</v>
      </c>
      <c r="BZ1052" t="s">
        <v>8488</v>
      </c>
      <c r="CA1052" t="s">
        <v>58</v>
      </c>
      <c r="CB1052" t="str">
        <f t="shared" si="287"/>
        <v>ZYRA_SCATTER_20i20d100000k nrq=1</v>
      </c>
      <c r="CC1052">
        <f t="shared" si="288"/>
        <v>144</v>
      </c>
    </row>
    <row r="1053" spans="1:81" x14ac:dyDescent="0.4">
      <c r="A1053" t="s">
        <v>1122</v>
      </c>
      <c r="B1053" t="s">
        <v>58</v>
      </c>
      <c r="C1053" t="s">
        <v>281</v>
      </c>
      <c r="D1053" t="e">
        <f t="shared" si="272"/>
        <v>#NAME?</v>
      </c>
      <c r="E1053">
        <v>10000</v>
      </c>
      <c r="F1053" t="e">
        <f t="shared" si="273"/>
        <v>#NAME?</v>
      </c>
      <c r="G1053" t="s">
        <v>60</v>
      </c>
      <c r="H1053" t="e">
        <f t="shared" si="274"/>
        <v>#NAME?</v>
      </c>
      <c r="I1053" t="s">
        <v>61</v>
      </c>
      <c r="J1053" t="e">
        <f t="shared" si="275"/>
        <v>#NAME?</v>
      </c>
      <c r="K1053" t="s">
        <v>62</v>
      </c>
      <c r="L1053" t="e">
        <f t="shared" si="276"/>
        <v>#NAME?</v>
      </c>
      <c r="M1053" t="e">
        <f t="shared" si="277"/>
        <v>#NAME?</v>
      </c>
      <c r="N1053">
        <v>100000</v>
      </c>
      <c r="O1053" t="e">
        <f t="shared" si="278"/>
        <v>#NAME?</v>
      </c>
      <c r="P1053">
        <v>20</v>
      </c>
      <c r="Q1053" t="e">
        <f t="shared" si="279"/>
        <v>#NAME?</v>
      </c>
      <c r="R1053">
        <v>20</v>
      </c>
      <c r="S1053" t="e">
        <f t="shared" si="280"/>
        <v>#NAME?</v>
      </c>
      <c r="T1053">
        <v>0</v>
      </c>
      <c r="U1053" t="e">
        <f t="shared" si="281"/>
        <v>#NAME?</v>
      </c>
      <c r="V1053">
        <v>256</v>
      </c>
      <c r="W1053" t="e">
        <f t="shared" si="282"/>
        <v>#NAME?</v>
      </c>
      <c r="X1053">
        <v>143</v>
      </c>
      <c r="Y1053" t="e">
        <f t="shared" si="283"/>
        <v>#NAME?</v>
      </c>
      <c r="Z1053">
        <v>1</v>
      </c>
      <c r="AA1053" t="e">
        <f t="shared" si="284"/>
        <v>#NAME?</v>
      </c>
      <c r="AB1053">
        <v>48</v>
      </c>
      <c r="AC1053" t="e">
        <f t="shared" si="285"/>
        <v>#NAME?</v>
      </c>
      <c r="AD1053">
        <v>2</v>
      </c>
      <c r="AE1053" t="e">
        <f t="shared" si="286"/>
        <v>#NAME?</v>
      </c>
      <c r="AF1053" t="s">
        <v>63</v>
      </c>
      <c r="AG1053" t="s">
        <v>64</v>
      </c>
      <c r="AH1053">
        <v>1463473</v>
      </c>
      <c r="AI1053">
        <v>1463809</v>
      </c>
      <c r="AJ1053">
        <v>292728</v>
      </c>
      <c r="AK1053">
        <v>731501</v>
      </c>
      <c r="AL1053">
        <v>10000</v>
      </c>
      <c r="AR1053">
        <v>10000</v>
      </c>
      <c r="AS1053">
        <v>2053985.7</v>
      </c>
      <c r="AT1053">
        <v>20</v>
      </c>
      <c r="AU1053">
        <v>100000</v>
      </c>
      <c r="AV1053">
        <v>143</v>
      </c>
      <c r="AW1053" t="s">
        <v>60</v>
      </c>
      <c r="AX1053" t="s">
        <v>61</v>
      </c>
      <c r="AY1053" t="s">
        <v>62</v>
      </c>
      <c r="BA1053">
        <v>7</v>
      </c>
      <c r="BB1053">
        <v>1</v>
      </c>
      <c r="BD1053">
        <v>130.59</v>
      </c>
      <c r="BE1053">
        <v>39.720399999999998</v>
      </c>
      <c r="BF1053">
        <v>520217</v>
      </c>
      <c r="BH1053">
        <v>53985.7</v>
      </c>
      <c r="BN1053">
        <v>5387976</v>
      </c>
      <c r="BO1053">
        <v>44683490</v>
      </c>
      <c r="BP1053">
        <v>1927041</v>
      </c>
      <c r="BQ1053">
        <v>6535</v>
      </c>
      <c r="BR1053">
        <v>0.23611799999999999</v>
      </c>
      <c r="BY1053" t="s">
        <v>4817</v>
      </c>
      <c r="BZ1053" t="s">
        <v>8489</v>
      </c>
      <c r="CA1053" t="s">
        <v>58</v>
      </c>
      <c r="CB1053" t="str">
        <f t="shared" si="287"/>
        <v>ZYRA_SCATTER_20i20d100000k nrq=1</v>
      </c>
      <c r="CC1053">
        <f t="shared" si="288"/>
        <v>144</v>
      </c>
    </row>
    <row r="1054" spans="1:81" x14ac:dyDescent="0.4">
      <c r="A1054" t="s">
        <v>1123</v>
      </c>
      <c r="B1054" t="s">
        <v>58</v>
      </c>
      <c r="C1054" t="s">
        <v>3765</v>
      </c>
      <c r="D1054" t="e">
        <f t="shared" si="272"/>
        <v>#NAME?</v>
      </c>
      <c r="E1054">
        <v>10000</v>
      </c>
      <c r="F1054" t="e">
        <f t="shared" si="273"/>
        <v>#NAME?</v>
      </c>
      <c r="G1054" t="s">
        <v>60</v>
      </c>
      <c r="H1054" t="e">
        <f t="shared" si="274"/>
        <v>#NAME?</v>
      </c>
      <c r="I1054" t="s">
        <v>61</v>
      </c>
      <c r="J1054" t="e">
        <f t="shared" si="275"/>
        <v>#NAME?</v>
      </c>
      <c r="K1054" t="s">
        <v>62</v>
      </c>
      <c r="L1054" t="e">
        <f t="shared" si="276"/>
        <v>#NAME?</v>
      </c>
      <c r="M1054" t="e">
        <f t="shared" si="277"/>
        <v>#NAME?</v>
      </c>
      <c r="N1054">
        <v>10000</v>
      </c>
      <c r="O1054" t="e">
        <f t="shared" si="278"/>
        <v>#NAME?</v>
      </c>
      <c r="P1054">
        <v>0</v>
      </c>
      <c r="Q1054" t="e">
        <f t="shared" si="279"/>
        <v>#NAME?</v>
      </c>
      <c r="R1054">
        <v>0</v>
      </c>
      <c r="S1054" t="e">
        <f t="shared" si="280"/>
        <v>#NAME?</v>
      </c>
      <c r="T1054">
        <v>0</v>
      </c>
      <c r="U1054" t="e">
        <f t="shared" si="281"/>
        <v>#NAME?</v>
      </c>
      <c r="V1054">
        <v>256</v>
      </c>
      <c r="W1054" t="e">
        <f t="shared" si="282"/>
        <v>#NAME?</v>
      </c>
      <c r="X1054">
        <v>1</v>
      </c>
      <c r="Y1054" t="e">
        <f t="shared" si="283"/>
        <v>#NAME?</v>
      </c>
      <c r="Z1054">
        <v>0</v>
      </c>
      <c r="AA1054" t="e">
        <f t="shared" si="284"/>
        <v>#NAME?</v>
      </c>
      <c r="AB1054">
        <v>48</v>
      </c>
      <c r="AC1054" t="e">
        <f t="shared" si="285"/>
        <v>#NAME?</v>
      </c>
      <c r="AD1054">
        <v>0</v>
      </c>
      <c r="AE1054" t="e">
        <f t="shared" si="286"/>
        <v>#NAME?</v>
      </c>
      <c r="AF1054" t="s">
        <v>63</v>
      </c>
      <c r="AG1054" t="s">
        <v>64</v>
      </c>
      <c r="AJ1054">
        <v>0</v>
      </c>
      <c r="AK1054">
        <v>5310999</v>
      </c>
      <c r="AL1054">
        <v>10000</v>
      </c>
      <c r="AR1054">
        <v>10000</v>
      </c>
      <c r="AS1054">
        <v>633.77599999999995</v>
      </c>
      <c r="AT1054">
        <v>0</v>
      </c>
      <c r="AU1054">
        <v>10000</v>
      </c>
      <c r="AV1054">
        <v>1</v>
      </c>
      <c r="AW1054" t="s">
        <v>60</v>
      </c>
      <c r="AX1054" t="s">
        <v>61</v>
      </c>
      <c r="AY1054" t="s">
        <v>62</v>
      </c>
      <c r="BA1054">
        <v>7</v>
      </c>
      <c r="BB1054">
        <v>1</v>
      </c>
      <c r="BD1054">
        <v>0.14940899999999999</v>
      </c>
      <c r="BE1054">
        <v>7.2700799999999999E-3</v>
      </c>
      <c r="BF1054">
        <v>729.63699999999994</v>
      </c>
      <c r="BH1054">
        <v>633.77599999999995</v>
      </c>
      <c r="BN1054">
        <v>53109999</v>
      </c>
      <c r="BO1054">
        <v>2348</v>
      </c>
      <c r="BP1054">
        <v>2502</v>
      </c>
      <c r="BQ1054">
        <v>0</v>
      </c>
      <c r="BR1054">
        <v>0</v>
      </c>
      <c r="BY1054" t="s">
        <v>4818</v>
      </c>
      <c r="BZ1054" t="s">
        <v>8490</v>
      </c>
      <c r="CA1054" t="s">
        <v>58</v>
      </c>
      <c r="CB1054" t="str">
        <f t="shared" si="287"/>
        <v>ZYRA_SCATTER_0i0d10000k nrq=0</v>
      </c>
      <c r="CC1054">
        <f t="shared" si="288"/>
        <v>1</v>
      </c>
    </row>
    <row r="1055" spans="1:81" x14ac:dyDescent="0.4">
      <c r="A1055" t="s">
        <v>1127</v>
      </c>
      <c r="B1055" t="s">
        <v>58</v>
      </c>
      <c r="C1055" t="s">
        <v>78</v>
      </c>
      <c r="D1055" t="e">
        <f t="shared" si="272"/>
        <v>#NAME?</v>
      </c>
      <c r="E1055">
        <v>10000</v>
      </c>
      <c r="F1055" t="e">
        <f t="shared" si="273"/>
        <v>#NAME?</v>
      </c>
      <c r="G1055" t="s">
        <v>60</v>
      </c>
      <c r="H1055" t="e">
        <f t="shared" si="274"/>
        <v>#NAME?</v>
      </c>
      <c r="I1055" t="s">
        <v>61</v>
      </c>
      <c r="J1055" t="e">
        <f t="shared" si="275"/>
        <v>#NAME?</v>
      </c>
      <c r="K1055" t="s">
        <v>62</v>
      </c>
      <c r="L1055" t="e">
        <f t="shared" si="276"/>
        <v>#NAME?</v>
      </c>
      <c r="M1055" t="e">
        <f t="shared" si="277"/>
        <v>#NAME?</v>
      </c>
      <c r="N1055">
        <v>10000</v>
      </c>
      <c r="O1055" t="e">
        <f t="shared" si="278"/>
        <v>#NAME?</v>
      </c>
      <c r="P1055">
        <v>20</v>
      </c>
      <c r="Q1055" t="e">
        <f t="shared" si="279"/>
        <v>#NAME?</v>
      </c>
      <c r="R1055">
        <v>20</v>
      </c>
      <c r="S1055" t="e">
        <f t="shared" si="280"/>
        <v>#NAME?</v>
      </c>
      <c r="T1055">
        <v>0</v>
      </c>
      <c r="U1055" t="e">
        <f t="shared" si="281"/>
        <v>#NAME?</v>
      </c>
      <c r="V1055">
        <v>256</v>
      </c>
      <c r="W1055" t="e">
        <f t="shared" si="282"/>
        <v>#NAME?</v>
      </c>
      <c r="X1055">
        <v>1</v>
      </c>
      <c r="Y1055" t="e">
        <f t="shared" si="283"/>
        <v>#NAME?</v>
      </c>
      <c r="Z1055">
        <v>0</v>
      </c>
      <c r="AA1055" t="e">
        <f t="shared" si="284"/>
        <v>#NAME?</v>
      </c>
      <c r="AB1055">
        <v>48</v>
      </c>
      <c r="AC1055" t="e">
        <f t="shared" si="285"/>
        <v>#NAME?</v>
      </c>
      <c r="AD1055">
        <v>1</v>
      </c>
      <c r="AE1055" t="e">
        <f t="shared" si="286"/>
        <v>#NAME?</v>
      </c>
      <c r="AF1055" t="s">
        <v>65</v>
      </c>
      <c r="AG1055" t="s">
        <v>64</v>
      </c>
      <c r="AH1055">
        <v>4701577</v>
      </c>
      <c r="AI1055">
        <v>4703628</v>
      </c>
      <c r="AJ1055">
        <v>940520</v>
      </c>
      <c r="AK1055">
        <v>2349249</v>
      </c>
      <c r="AL1055">
        <v>10000</v>
      </c>
      <c r="AR1055">
        <v>10000</v>
      </c>
      <c r="AS1055">
        <v>202986.6</v>
      </c>
      <c r="AT1055">
        <v>20</v>
      </c>
      <c r="AU1055">
        <v>10000</v>
      </c>
      <c r="AV1055">
        <v>1</v>
      </c>
      <c r="AW1055" t="s">
        <v>60</v>
      </c>
      <c r="AX1055" t="s">
        <v>61</v>
      </c>
      <c r="AY1055" t="s">
        <v>62</v>
      </c>
      <c r="BA1055">
        <v>8</v>
      </c>
      <c r="BB1055">
        <v>1</v>
      </c>
      <c r="BD1055">
        <v>5.87967</v>
      </c>
      <c r="BE1055">
        <v>2.9938699999999999E-2</v>
      </c>
      <c r="BF1055">
        <v>1404.75</v>
      </c>
      <c r="BH1055">
        <v>2986.6</v>
      </c>
      <c r="BY1055" t="s">
        <v>4819</v>
      </c>
      <c r="BZ1055" t="s">
        <v>8491</v>
      </c>
      <c r="CA1055" t="s">
        <v>58</v>
      </c>
      <c r="CB1055" t="str">
        <f t="shared" si="287"/>
        <v>ZYRA_CLUSTER_20i20d10000k nrq=0</v>
      </c>
      <c r="CC1055">
        <f t="shared" si="288"/>
        <v>1</v>
      </c>
    </row>
    <row r="1056" spans="1:81" x14ac:dyDescent="0.4">
      <c r="A1056" t="s">
        <v>1124</v>
      </c>
      <c r="B1056" t="s">
        <v>58</v>
      </c>
      <c r="C1056" t="s">
        <v>3765</v>
      </c>
      <c r="D1056" t="e">
        <f t="shared" si="272"/>
        <v>#NAME?</v>
      </c>
      <c r="E1056">
        <v>10000</v>
      </c>
      <c r="F1056" t="e">
        <f t="shared" si="273"/>
        <v>#NAME?</v>
      </c>
      <c r="G1056" t="s">
        <v>60</v>
      </c>
      <c r="H1056" t="e">
        <f t="shared" si="274"/>
        <v>#NAME?</v>
      </c>
      <c r="I1056" t="s">
        <v>61</v>
      </c>
      <c r="J1056" t="e">
        <f t="shared" si="275"/>
        <v>#NAME?</v>
      </c>
      <c r="K1056" t="s">
        <v>62</v>
      </c>
      <c r="L1056" t="e">
        <f t="shared" si="276"/>
        <v>#NAME?</v>
      </c>
      <c r="M1056" t="e">
        <f t="shared" si="277"/>
        <v>#NAME?</v>
      </c>
      <c r="N1056">
        <v>10000</v>
      </c>
      <c r="O1056" t="e">
        <f t="shared" si="278"/>
        <v>#NAME?</v>
      </c>
      <c r="P1056">
        <v>0</v>
      </c>
      <c r="Q1056" t="e">
        <f t="shared" si="279"/>
        <v>#NAME?</v>
      </c>
      <c r="R1056">
        <v>0</v>
      </c>
      <c r="S1056" t="e">
        <f t="shared" si="280"/>
        <v>#NAME?</v>
      </c>
      <c r="T1056">
        <v>0</v>
      </c>
      <c r="U1056" t="e">
        <f t="shared" si="281"/>
        <v>#NAME?</v>
      </c>
      <c r="V1056">
        <v>256</v>
      </c>
      <c r="W1056" t="e">
        <f t="shared" si="282"/>
        <v>#NAME?</v>
      </c>
      <c r="X1056">
        <v>1</v>
      </c>
      <c r="Y1056" t="e">
        <f t="shared" si="283"/>
        <v>#NAME?</v>
      </c>
      <c r="Z1056">
        <v>0</v>
      </c>
      <c r="AA1056" t="e">
        <f t="shared" si="284"/>
        <v>#NAME?</v>
      </c>
      <c r="AB1056">
        <v>48</v>
      </c>
      <c r="AC1056" t="e">
        <f t="shared" si="285"/>
        <v>#NAME?</v>
      </c>
      <c r="AD1056">
        <v>1</v>
      </c>
      <c r="AE1056" t="e">
        <f t="shared" si="286"/>
        <v>#NAME?</v>
      </c>
      <c r="AF1056" t="s">
        <v>63</v>
      </c>
      <c r="AG1056" t="s">
        <v>64</v>
      </c>
      <c r="AJ1056">
        <v>0</v>
      </c>
      <c r="AK1056">
        <v>5394999</v>
      </c>
      <c r="AL1056">
        <v>10000</v>
      </c>
      <c r="AR1056">
        <v>10000</v>
      </c>
      <c r="AS1056">
        <v>640.88199999999995</v>
      </c>
      <c r="AT1056">
        <v>0</v>
      </c>
      <c r="AU1056">
        <v>10000</v>
      </c>
      <c r="AV1056">
        <v>1</v>
      </c>
      <c r="AW1056" t="s">
        <v>60</v>
      </c>
      <c r="AX1056" t="s">
        <v>61</v>
      </c>
      <c r="AY1056" t="s">
        <v>62</v>
      </c>
      <c r="BA1056">
        <v>7</v>
      </c>
      <c r="BB1056">
        <v>1</v>
      </c>
      <c r="BD1056">
        <v>0.12504399999999999</v>
      </c>
      <c r="BE1056">
        <v>8.9262300000000005E-4</v>
      </c>
      <c r="BF1056">
        <v>713.22900000000004</v>
      </c>
      <c r="BH1056">
        <v>640.88199999999995</v>
      </c>
      <c r="BN1056">
        <v>53949999</v>
      </c>
      <c r="BO1056">
        <v>2189</v>
      </c>
      <c r="BP1056">
        <v>3277</v>
      </c>
      <c r="BQ1056">
        <v>0</v>
      </c>
      <c r="BR1056">
        <v>0</v>
      </c>
      <c r="BY1056" t="s">
        <v>4820</v>
      </c>
      <c r="BZ1056" t="s">
        <v>8492</v>
      </c>
      <c r="CA1056" t="s">
        <v>58</v>
      </c>
      <c r="CB1056" t="str">
        <f t="shared" si="287"/>
        <v>ZYRA_SCATTER_0i0d10000k nrq=0</v>
      </c>
      <c r="CC1056">
        <f t="shared" si="288"/>
        <v>1</v>
      </c>
    </row>
    <row r="1057" spans="1:81" x14ac:dyDescent="0.4">
      <c r="A1057" t="s">
        <v>1125</v>
      </c>
      <c r="B1057" t="s">
        <v>58</v>
      </c>
      <c r="C1057" t="s">
        <v>3765</v>
      </c>
      <c r="D1057" t="e">
        <f t="shared" si="272"/>
        <v>#NAME?</v>
      </c>
      <c r="E1057">
        <v>10000</v>
      </c>
      <c r="F1057" t="e">
        <f t="shared" si="273"/>
        <v>#NAME?</v>
      </c>
      <c r="G1057" t="s">
        <v>60</v>
      </c>
      <c r="H1057" t="e">
        <f t="shared" si="274"/>
        <v>#NAME?</v>
      </c>
      <c r="I1057" t="s">
        <v>61</v>
      </c>
      <c r="J1057" t="e">
        <f t="shared" si="275"/>
        <v>#NAME?</v>
      </c>
      <c r="K1057" t="s">
        <v>62</v>
      </c>
      <c r="L1057" t="e">
        <f t="shared" si="276"/>
        <v>#NAME?</v>
      </c>
      <c r="M1057" t="e">
        <f t="shared" si="277"/>
        <v>#NAME?</v>
      </c>
      <c r="N1057">
        <v>10000</v>
      </c>
      <c r="O1057" t="e">
        <f t="shared" si="278"/>
        <v>#NAME?</v>
      </c>
      <c r="P1057">
        <v>0</v>
      </c>
      <c r="Q1057" t="e">
        <f t="shared" si="279"/>
        <v>#NAME?</v>
      </c>
      <c r="R1057">
        <v>0</v>
      </c>
      <c r="S1057" t="e">
        <f t="shared" si="280"/>
        <v>#NAME?</v>
      </c>
      <c r="T1057">
        <v>0</v>
      </c>
      <c r="U1057" t="e">
        <f t="shared" si="281"/>
        <v>#NAME?</v>
      </c>
      <c r="V1057">
        <v>256</v>
      </c>
      <c r="W1057" t="e">
        <f t="shared" si="282"/>
        <v>#NAME?</v>
      </c>
      <c r="X1057">
        <v>1</v>
      </c>
      <c r="Y1057" t="e">
        <f t="shared" si="283"/>
        <v>#NAME?</v>
      </c>
      <c r="Z1057">
        <v>0</v>
      </c>
      <c r="AA1057" t="e">
        <f t="shared" si="284"/>
        <v>#NAME?</v>
      </c>
      <c r="AB1057">
        <v>48</v>
      </c>
      <c r="AC1057" t="e">
        <f t="shared" si="285"/>
        <v>#NAME?</v>
      </c>
      <c r="AD1057">
        <v>2</v>
      </c>
      <c r="AE1057" t="e">
        <f t="shared" si="286"/>
        <v>#NAME?</v>
      </c>
      <c r="AF1057" t="s">
        <v>63</v>
      </c>
      <c r="AG1057" t="s">
        <v>64</v>
      </c>
      <c r="AJ1057">
        <v>0</v>
      </c>
      <c r="AK1057">
        <v>5232749</v>
      </c>
      <c r="AL1057">
        <v>10000</v>
      </c>
      <c r="AR1057">
        <v>10000</v>
      </c>
      <c r="AS1057">
        <v>673.13900000000001</v>
      </c>
      <c r="AT1057">
        <v>0</v>
      </c>
      <c r="AU1057">
        <v>10000</v>
      </c>
      <c r="AV1057">
        <v>1</v>
      </c>
      <c r="AW1057" t="s">
        <v>60</v>
      </c>
      <c r="AX1057" t="s">
        <v>61</v>
      </c>
      <c r="AY1057" t="s">
        <v>62</v>
      </c>
      <c r="BA1057">
        <v>7</v>
      </c>
      <c r="BB1057">
        <v>1</v>
      </c>
      <c r="BD1057">
        <v>0.14360500000000001</v>
      </c>
      <c r="BE1057">
        <v>1.7311399999999999E-3</v>
      </c>
      <c r="BF1057">
        <v>732.56700000000001</v>
      </c>
      <c r="BH1057">
        <v>673.13900000000001</v>
      </c>
      <c r="BN1057">
        <v>52327499</v>
      </c>
      <c r="BO1057">
        <v>4709</v>
      </c>
      <c r="BP1057">
        <v>2506</v>
      </c>
      <c r="BQ1057">
        <v>0</v>
      </c>
      <c r="BR1057">
        <v>0</v>
      </c>
      <c r="BY1057" t="s">
        <v>4821</v>
      </c>
      <c r="BZ1057" t="s">
        <v>8493</v>
      </c>
      <c r="CA1057" t="s">
        <v>58</v>
      </c>
      <c r="CB1057" t="str">
        <f t="shared" si="287"/>
        <v>ZYRA_SCATTER_0i0d10000k nrq=0</v>
      </c>
      <c r="CC1057">
        <f t="shared" si="288"/>
        <v>1</v>
      </c>
    </row>
    <row r="1058" spans="1:81" x14ac:dyDescent="0.4">
      <c r="A1058" t="s">
        <v>1126</v>
      </c>
      <c r="B1058" t="s">
        <v>58</v>
      </c>
      <c r="C1058" t="s">
        <v>3765</v>
      </c>
      <c r="D1058" t="e">
        <f t="shared" si="272"/>
        <v>#NAME?</v>
      </c>
      <c r="E1058">
        <v>10000</v>
      </c>
      <c r="F1058" t="e">
        <f t="shared" si="273"/>
        <v>#NAME?</v>
      </c>
      <c r="G1058" t="s">
        <v>60</v>
      </c>
      <c r="H1058" t="e">
        <f t="shared" si="274"/>
        <v>#NAME?</v>
      </c>
      <c r="I1058" t="s">
        <v>61</v>
      </c>
      <c r="J1058" t="e">
        <f t="shared" si="275"/>
        <v>#NAME?</v>
      </c>
      <c r="K1058" t="s">
        <v>62</v>
      </c>
      <c r="L1058" t="e">
        <f t="shared" si="276"/>
        <v>#NAME?</v>
      </c>
      <c r="M1058" t="e">
        <f t="shared" si="277"/>
        <v>#NAME?</v>
      </c>
      <c r="N1058">
        <v>10000</v>
      </c>
      <c r="O1058" t="e">
        <f t="shared" si="278"/>
        <v>#NAME?</v>
      </c>
      <c r="P1058">
        <v>0</v>
      </c>
      <c r="Q1058" t="e">
        <f t="shared" si="279"/>
        <v>#NAME?</v>
      </c>
      <c r="R1058">
        <v>0</v>
      </c>
      <c r="S1058" t="e">
        <f t="shared" si="280"/>
        <v>#NAME?</v>
      </c>
      <c r="T1058">
        <v>0</v>
      </c>
      <c r="U1058" t="e">
        <f t="shared" si="281"/>
        <v>#NAME?</v>
      </c>
      <c r="V1058">
        <v>256</v>
      </c>
      <c r="W1058" t="e">
        <f t="shared" si="282"/>
        <v>#NAME?</v>
      </c>
      <c r="X1058">
        <v>18</v>
      </c>
      <c r="Y1058" t="e">
        <f t="shared" si="283"/>
        <v>#NAME?</v>
      </c>
      <c r="Z1058">
        <v>0</v>
      </c>
      <c r="AA1058" t="e">
        <f t="shared" si="284"/>
        <v>#NAME?</v>
      </c>
      <c r="AB1058">
        <v>48</v>
      </c>
      <c r="AC1058" t="e">
        <f t="shared" si="285"/>
        <v>#NAME?</v>
      </c>
      <c r="AD1058">
        <v>0</v>
      </c>
      <c r="AE1058" t="e">
        <f t="shared" si="286"/>
        <v>#NAME?</v>
      </c>
      <c r="AF1058" t="s">
        <v>63</v>
      </c>
      <c r="AG1058" t="s">
        <v>64</v>
      </c>
      <c r="AJ1058">
        <v>0</v>
      </c>
      <c r="AK1058">
        <v>83476760</v>
      </c>
      <c r="AL1058">
        <v>10000</v>
      </c>
      <c r="AR1058">
        <v>10000</v>
      </c>
      <c r="AS1058">
        <v>635.00099999999998</v>
      </c>
      <c r="AT1058">
        <v>0</v>
      </c>
      <c r="AU1058">
        <v>10000</v>
      </c>
      <c r="AV1058">
        <v>18</v>
      </c>
      <c r="AW1058" t="s">
        <v>60</v>
      </c>
      <c r="AX1058" t="s">
        <v>61</v>
      </c>
      <c r="AY1058" t="s">
        <v>62</v>
      </c>
      <c r="BA1058">
        <v>7</v>
      </c>
      <c r="BB1058">
        <v>1</v>
      </c>
      <c r="BD1058">
        <v>0.19356899999999999</v>
      </c>
      <c r="BE1058">
        <v>5.6103800000000002E-2</v>
      </c>
      <c r="BF1058">
        <v>737.55899999999997</v>
      </c>
      <c r="BH1058">
        <v>635.00099999999998</v>
      </c>
      <c r="BN1058">
        <v>834767600</v>
      </c>
      <c r="BO1058">
        <v>60462</v>
      </c>
      <c r="BP1058">
        <v>15408</v>
      </c>
      <c r="BQ1058">
        <v>745</v>
      </c>
      <c r="BR1058">
        <v>0</v>
      </c>
      <c r="BY1058" t="s">
        <v>4822</v>
      </c>
      <c r="BZ1058" t="s">
        <v>8494</v>
      </c>
      <c r="CA1058" t="s">
        <v>58</v>
      </c>
      <c r="CB1058" t="str">
        <f t="shared" si="287"/>
        <v>ZYRA_SCATTER_0i0d10000k nrq=0</v>
      </c>
      <c r="CC1058">
        <f t="shared" si="288"/>
        <v>18</v>
      </c>
    </row>
    <row r="1059" spans="1:81" x14ac:dyDescent="0.4">
      <c r="A1059" t="s">
        <v>1128</v>
      </c>
      <c r="B1059" t="s">
        <v>58</v>
      </c>
      <c r="C1059" t="s">
        <v>3765</v>
      </c>
      <c r="D1059" t="e">
        <f t="shared" si="272"/>
        <v>#NAME?</v>
      </c>
      <c r="E1059">
        <v>10000</v>
      </c>
      <c r="F1059" t="e">
        <f t="shared" si="273"/>
        <v>#NAME?</v>
      </c>
      <c r="G1059" t="s">
        <v>60</v>
      </c>
      <c r="H1059" t="e">
        <f t="shared" si="274"/>
        <v>#NAME?</v>
      </c>
      <c r="I1059" t="s">
        <v>61</v>
      </c>
      <c r="J1059" t="e">
        <f t="shared" si="275"/>
        <v>#NAME?</v>
      </c>
      <c r="K1059" t="s">
        <v>62</v>
      </c>
      <c r="L1059" t="e">
        <f t="shared" si="276"/>
        <v>#NAME?</v>
      </c>
      <c r="M1059" t="e">
        <f t="shared" si="277"/>
        <v>#NAME?</v>
      </c>
      <c r="N1059">
        <v>10000</v>
      </c>
      <c r="O1059" t="e">
        <f t="shared" si="278"/>
        <v>#NAME?</v>
      </c>
      <c r="P1059">
        <v>0</v>
      </c>
      <c r="Q1059" t="e">
        <f t="shared" si="279"/>
        <v>#NAME?</v>
      </c>
      <c r="R1059">
        <v>0</v>
      </c>
      <c r="S1059" t="e">
        <f t="shared" si="280"/>
        <v>#NAME?</v>
      </c>
      <c r="T1059">
        <v>0</v>
      </c>
      <c r="U1059" t="e">
        <f t="shared" si="281"/>
        <v>#NAME?</v>
      </c>
      <c r="V1059">
        <v>256</v>
      </c>
      <c r="W1059" t="e">
        <f t="shared" si="282"/>
        <v>#NAME?</v>
      </c>
      <c r="X1059">
        <v>18</v>
      </c>
      <c r="Y1059" t="e">
        <f t="shared" si="283"/>
        <v>#NAME?</v>
      </c>
      <c r="Z1059">
        <v>0</v>
      </c>
      <c r="AA1059" t="e">
        <f t="shared" si="284"/>
        <v>#NAME?</v>
      </c>
      <c r="AB1059">
        <v>48</v>
      </c>
      <c r="AC1059" t="e">
        <f t="shared" si="285"/>
        <v>#NAME?</v>
      </c>
      <c r="AD1059">
        <v>1</v>
      </c>
      <c r="AE1059" t="e">
        <f t="shared" si="286"/>
        <v>#NAME?</v>
      </c>
      <c r="AF1059" t="s">
        <v>63</v>
      </c>
      <c r="AG1059" t="s">
        <v>64</v>
      </c>
      <c r="AJ1059">
        <v>0</v>
      </c>
      <c r="AK1059">
        <v>83388549</v>
      </c>
      <c r="AL1059">
        <v>10000</v>
      </c>
      <c r="AR1059">
        <v>10000</v>
      </c>
      <c r="AS1059">
        <v>640.59799999999996</v>
      </c>
      <c r="AT1059">
        <v>0</v>
      </c>
      <c r="AU1059">
        <v>10000</v>
      </c>
      <c r="AV1059">
        <v>18</v>
      </c>
      <c r="AW1059" t="s">
        <v>60</v>
      </c>
      <c r="AX1059" t="s">
        <v>61</v>
      </c>
      <c r="AY1059" t="s">
        <v>62</v>
      </c>
      <c r="BA1059">
        <v>7</v>
      </c>
      <c r="BB1059">
        <v>1</v>
      </c>
      <c r="BD1059">
        <v>0.202379</v>
      </c>
      <c r="BE1059">
        <v>4.3576900000000002E-2</v>
      </c>
      <c r="BF1059">
        <v>741.37</v>
      </c>
      <c r="BH1059">
        <v>640.59799999999996</v>
      </c>
      <c r="BN1059">
        <v>833885495</v>
      </c>
      <c r="BO1059">
        <v>53869</v>
      </c>
      <c r="BP1059">
        <v>17721</v>
      </c>
      <c r="BQ1059">
        <v>813</v>
      </c>
      <c r="BR1059">
        <v>0</v>
      </c>
      <c r="BY1059" t="s">
        <v>4823</v>
      </c>
      <c r="BZ1059" t="s">
        <v>8495</v>
      </c>
      <c r="CA1059" t="s">
        <v>58</v>
      </c>
      <c r="CB1059" t="str">
        <f t="shared" si="287"/>
        <v>ZYRA_SCATTER_0i0d10000k nrq=0</v>
      </c>
      <c r="CC1059">
        <f t="shared" si="288"/>
        <v>18</v>
      </c>
    </row>
    <row r="1060" spans="1:81" x14ac:dyDescent="0.4">
      <c r="A1060" t="s">
        <v>1129</v>
      </c>
      <c r="B1060" t="s">
        <v>58</v>
      </c>
      <c r="C1060" t="s">
        <v>78</v>
      </c>
      <c r="D1060" t="e">
        <f t="shared" si="272"/>
        <v>#NAME?</v>
      </c>
      <c r="E1060">
        <v>10000</v>
      </c>
      <c r="F1060" t="e">
        <f t="shared" si="273"/>
        <v>#NAME?</v>
      </c>
      <c r="G1060" t="s">
        <v>60</v>
      </c>
      <c r="H1060" t="e">
        <f t="shared" si="274"/>
        <v>#NAME?</v>
      </c>
      <c r="I1060" t="s">
        <v>61</v>
      </c>
      <c r="J1060" t="e">
        <f t="shared" si="275"/>
        <v>#NAME?</v>
      </c>
      <c r="K1060" t="s">
        <v>62</v>
      </c>
      <c r="L1060" t="e">
        <f t="shared" si="276"/>
        <v>#NAME?</v>
      </c>
      <c r="M1060" t="e">
        <f t="shared" si="277"/>
        <v>#NAME?</v>
      </c>
      <c r="N1060">
        <v>100000</v>
      </c>
      <c r="O1060" t="e">
        <f t="shared" si="278"/>
        <v>#NAME?</v>
      </c>
      <c r="P1060">
        <v>20</v>
      </c>
      <c r="Q1060" t="e">
        <f t="shared" si="279"/>
        <v>#NAME?</v>
      </c>
      <c r="R1060">
        <v>20</v>
      </c>
      <c r="S1060" t="e">
        <f t="shared" si="280"/>
        <v>#NAME?</v>
      </c>
      <c r="T1060">
        <v>0</v>
      </c>
      <c r="U1060" t="e">
        <f t="shared" si="281"/>
        <v>#NAME?</v>
      </c>
      <c r="V1060">
        <v>256</v>
      </c>
      <c r="W1060" t="e">
        <f t="shared" si="282"/>
        <v>#NAME?</v>
      </c>
      <c r="X1060">
        <v>53</v>
      </c>
      <c r="Y1060" t="e">
        <f t="shared" si="283"/>
        <v>#NAME?</v>
      </c>
      <c r="Z1060">
        <v>1</v>
      </c>
      <c r="AA1060" t="e">
        <f t="shared" si="284"/>
        <v>#NAME?</v>
      </c>
      <c r="AB1060">
        <v>48</v>
      </c>
      <c r="AC1060" t="e">
        <f t="shared" si="285"/>
        <v>#NAME?</v>
      </c>
      <c r="AD1060">
        <v>1</v>
      </c>
      <c r="AE1060" t="e">
        <f t="shared" si="286"/>
        <v>#NAME?</v>
      </c>
      <c r="AF1060" t="s">
        <v>65</v>
      </c>
      <c r="AG1060" t="s">
        <v>64</v>
      </c>
      <c r="AH1060">
        <v>33430517</v>
      </c>
      <c r="AI1060">
        <v>33426437</v>
      </c>
      <c r="AJ1060">
        <v>6685695</v>
      </c>
      <c r="AK1060">
        <v>16695785</v>
      </c>
      <c r="AL1060">
        <v>10000</v>
      </c>
      <c r="AR1060">
        <v>10000</v>
      </c>
      <c r="AS1060">
        <v>204106.9</v>
      </c>
      <c r="AT1060">
        <v>20</v>
      </c>
      <c r="AU1060">
        <v>100000</v>
      </c>
      <c r="AV1060">
        <v>53</v>
      </c>
      <c r="AW1060" t="s">
        <v>60</v>
      </c>
      <c r="AX1060" t="s">
        <v>61</v>
      </c>
      <c r="AY1060" t="s">
        <v>62</v>
      </c>
      <c r="BA1060">
        <v>8</v>
      </c>
      <c r="BB1060">
        <v>1</v>
      </c>
      <c r="BD1060">
        <v>24.788499999999999</v>
      </c>
      <c r="BE1060">
        <v>1.9791399999999999</v>
      </c>
      <c r="BF1060">
        <v>8316.6299999999992</v>
      </c>
      <c r="BH1060">
        <v>4106.8999999999996</v>
      </c>
      <c r="BY1060" t="s">
        <v>4824</v>
      </c>
      <c r="BZ1060" t="s">
        <v>8496</v>
      </c>
      <c r="CA1060" t="s">
        <v>58</v>
      </c>
      <c r="CB1060" t="str">
        <f t="shared" si="287"/>
        <v>ZYRA_CLUSTER_20i20d100000k nrq=1</v>
      </c>
      <c r="CC1060">
        <f t="shared" si="288"/>
        <v>54</v>
      </c>
    </row>
    <row r="1061" spans="1:81" x14ac:dyDescent="0.4">
      <c r="A1061" t="s">
        <v>1130</v>
      </c>
      <c r="B1061" t="s">
        <v>58</v>
      </c>
      <c r="C1061" t="s">
        <v>3765</v>
      </c>
      <c r="D1061" t="e">
        <f t="shared" si="272"/>
        <v>#NAME?</v>
      </c>
      <c r="E1061">
        <v>10000</v>
      </c>
      <c r="F1061" t="e">
        <f t="shared" si="273"/>
        <v>#NAME?</v>
      </c>
      <c r="G1061" t="s">
        <v>60</v>
      </c>
      <c r="H1061" t="e">
        <f t="shared" si="274"/>
        <v>#NAME?</v>
      </c>
      <c r="I1061" t="s">
        <v>61</v>
      </c>
      <c r="J1061" t="e">
        <f t="shared" si="275"/>
        <v>#NAME?</v>
      </c>
      <c r="K1061" t="s">
        <v>62</v>
      </c>
      <c r="L1061" t="e">
        <f t="shared" si="276"/>
        <v>#NAME?</v>
      </c>
      <c r="M1061" t="e">
        <f t="shared" si="277"/>
        <v>#NAME?</v>
      </c>
      <c r="N1061">
        <v>10000</v>
      </c>
      <c r="O1061" t="e">
        <f t="shared" si="278"/>
        <v>#NAME?</v>
      </c>
      <c r="P1061">
        <v>0</v>
      </c>
      <c r="Q1061" t="e">
        <f t="shared" si="279"/>
        <v>#NAME?</v>
      </c>
      <c r="R1061">
        <v>0</v>
      </c>
      <c r="S1061" t="e">
        <f t="shared" si="280"/>
        <v>#NAME?</v>
      </c>
      <c r="T1061">
        <v>0</v>
      </c>
      <c r="U1061" t="e">
        <f t="shared" si="281"/>
        <v>#NAME?</v>
      </c>
      <c r="V1061">
        <v>256</v>
      </c>
      <c r="W1061" t="e">
        <f t="shared" si="282"/>
        <v>#NAME?</v>
      </c>
      <c r="X1061">
        <v>18</v>
      </c>
      <c r="Y1061" t="e">
        <f t="shared" si="283"/>
        <v>#NAME?</v>
      </c>
      <c r="Z1061">
        <v>0</v>
      </c>
      <c r="AA1061" t="e">
        <f t="shared" si="284"/>
        <v>#NAME?</v>
      </c>
      <c r="AB1061">
        <v>48</v>
      </c>
      <c r="AC1061" t="e">
        <f t="shared" si="285"/>
        <v>#NAME?</v>
      </c>
      <c r="AD1061">
        <v>2</v>
      </c>
      <c r="AE1061" t="e">
        <f t="shared" si="286"/>
        <v>#NAME?</v>
      </c>
      <c r="AF1061" t="s">
        <v>63</v>
      </c>
      <c r="AG1061" t="s">
        <v>64</v>
      </c>
      <c r="AJ1061">
        <v>0</v>
      </c>
      <c r="AK1061">
        <v>80544690</v>
      </c>
      <c r="AL1061">
        <v>10000</v>
      </c>
      <c r="AR1061">
        <v>10000</v>
      </c>
      <c r="AS1061">
        <v>696.51499999999999</v>
      </c>
      <c r="AT1061">
        <v>0</v>
      </c>
      <c r="AU1061">
        <v>10000</v>
      </c>
      <c r="AV1061">
        <v>18</v>
      </c>
      <c r="AW1061" t="s">
        <v>60</v>
      </c>
      <c r="AX1061" t="s">
        <v>61</v>
      </c>
      <c r="AY1061" t="s">
        <v>62</v>
      </c>
      <c r="BA1061">
        <v>7</v>
      </c>
      <c r="BB1061">
        <v>1</v>
      </c>
      <c r="BD1061">
        <v>0.23829900000000001</v>
      </c>
      <c r="BE1061">
        <v>5.6814999999999997E-2</v>
      </c>
      <c r="BF1061">
        <v>770.66899999999998</v>
      </c>
      <c r="BH1061">
        <v>696.51499999999999</v>
      </c>
      <c r="BN1061">
        <v>805446907</v>
      </c>
      <c r="BO1061">
        <v>63419</v>
      </c>
      <c r="BP1061">
        <v>17179</v>
      </c>
      <c r="BQ1061">
        <v>717</v>
      </c>
      <c r="BR1061">
        <v>0</v>
      </c>
      <c r="BY1061" t="s">
        <v>4825</v>
      </c>
      <c r="BZ1061" t="s">
        <v>8497</v>
      </c>
      <c r="CA1061" t="s">
        <v>58</v>
      </c>
      <c r="CB1061" t="str">
        <f t="shared" si="287"/>
        <v>ZYRA_SCATTER_0i0d10000k nrq=0</v>
      </c>
      <c r="CC1061">
        <f t="shared" si="288"/>
        <v>18</v>
      </c>
    </row>
    <row r="1062" spans="1:81" x14ac:dyDescent="0.4">
      <c r="A1062" t="s">
        <v>1131</v>
      </c>
      <c r="B1062" t="s">
        <v>58</v>
      </c>
      <c r="C1062" t="s">
        <v>3765</v>
      </c>
      <c r="D1062" t="e">
        <f t="shared" si="272"/>
        <v>#NAME?</v>
      </c>
      <c r="E1062">
        <v>10000</v>
      </c>
      <c r="F1062" t="e">
        <f t="shared" si="273"/>
        <v>#NAME?</v>
      </c>
      <c r="G1062" t="s">
        <v>60</v>
      </c>
      <c r="H1062" t="e">
        <f t="shared" si="274"/>
        <v>#NAME?</v>
      </c>
      <c r="I1062" t="s">
        <v>61</v>
      </c>
      <c r="J1062" t="e">
        <f t="shared" si="275"/>
        <v>#NAME?</v>
      </c>
      <c r="K1062" t="s">
        <v>62</v>
      </c>
      <c r="L1062" t="e">
        <f t="shared" si="276"/>
        <v>#NAME?</v>
      </c>
      <c r="M1062" t="e">
        <f t="shared" si="277"/>
        <v>#NAME?</v>
      </c>
      <c r="N1062">
        <v>10000</v>
      </c>
      <c r="O1062" t="e">
        <f t="shared" si="278"/>
        <v>#NAME?</v>
      </c>
      <c r="P1062">
        <v>0</v>
      </c>
      <c r="Q1062" t="e">
        <f t="shared" si="279"/>
        <v>#NAME?</v>
      </c>
      <c r="R1062">
        <v>0</v>
      </c>
      <c r="S1062" t="e">
        <f t="shared" si="280"/>
        <v>#NAME?</v>
      </c>
      <c r="T1062">
        <v>0</v>
      </c>
      <c r="U1062" t="e">
        <f t="shared" si="281"/>
        <v>#NAME?</v>
      </c>
      <c r="V1062">
        <v>256</v>
      </c>
      <c r="W1062" t="e">
        <f t="shared" si="282"/>
        <v>#NAME?</v>
      </c>
      <c r="X1062">
        <v>17</v>
      </c>
      <c r="Y1062" t="e">
        <f t="shared" si="283"/>
        <v>#NAME?</v>
      </c>
      <c r="Z1062">
        <v>1</v>
      </c>
      <c r="AA1062" t="e">
        <f t="shared" si="284"/>
        <v>#NAME?</v>
      </c>
      <c r="AB1062">
        <v>48</v>
      </c>
      <c r="AC1062" t="e">
        <f t="shared" si="285"/>
        <v>#NAME?</v>
      </c>
      <c r="AD1062">
        <v>0</v>
      </c>
      <c r="AE1062" t="e">
        <f t="shared" si="286"/>
        <v>#NAME?</v>
      </c>
      <c r="AF1062" t="s">
        <v>63</v>
      </c>
      <c r="AG1062" t="s">
        <v>64</v>
      </c>
      <c r="AJ1062">
        <v>0</v>
      </c>
      <c r="AK1062">
        <v>53055035</v>
      </c>
      <c r="AL1062">
        <v>10000</v>
      </c>
      <c r="AR1062">
        <v>10000</v>
      </c>
      <c r="AS1062">
        <v>1228.56</v>
      </c>
      <c r="AT1062">
        <v>0</v>
      </c>
      <c r="AU1062">
        <v>10000</v>
      </c>
      <c r="AV1062">
        <v>17</v>
      </c>
      <c r="AW1062" t="s">
        <v>60</v>
      </c>
      <c r="AX1062" t="s">
        <v>61</v>
      </c>
      <c r="AY1062" t="s">
        <v>62</v>
      </c>
      <c r="BA1062">
        <v>7</v>
      </c>
      <c r="BB1062">
        <v>1</v>
      </c>
      <c r="BD1062">
        <v>5.2956599999999998</v>
      </c>
      <c r="BE1062">
        <v>5.0430700000000002E-2</v>
      </c>
      <c r="BF1062">
        <v>1192.7</v>
      </c>
      <c r="BH1062">
        <v>1228.56</v>
      </c>
      <c r="BN1062">
        <v>6670936</v>
      </c>
      <c r="BO1062">
        <v>524068672</v>
      </c>
      <c r="BP1062">
        <v>56737</v>
      </c>
      <c r="BQ1062">
        <v>88594</v>
      </c>
      <c r="BR1062">
        <v>0</v>
      </c>
      <c r="BY1062" t="s">
        <v>4826</v>
      </c>
      <c r="BZ1062" t="s">
        <v>8498</v>
      </c>
      <c r="CA1062" t="s">
        <v>58</v>
      </c>
      <c r="CB1062" t="str">
        <f t="shared" si="287"/>
        <v>ZYRA_SCATTER_0i0d10000k nrq=1</v>
      </c>
      <c r="CC1062">
        <f t="shared" si="288"/>
        <v>18</v>
      </c>
    </row>
    <row r="1063" spans="1:81" x14ac:dyDescent="0.4">
      <c r="A1063" t="s">
        <v>1132</v>
      </c>
      <c r="B1063" t="s">
        <v>58</v>
      </c>
      <c r="C1063" t="s">
        <v>3765</v>
      </c>
      <c r="D1063" t="e">
        <f t="shared" si="272"/>
        <v>#NAME?</v>
      </c>
      <c r="E1063">
        <v>10000</v>
      </c>
      <c r="F1063" t="e">
        <f t="shared" si="273"/>
        <v>#NAME?</v>
      </c>
      <c r="G1063" t="s">
        <v>60</v>
      </c>
      <c r="H1063" t="e">
        <f t="shared" si="274"/>
        <v>#NAME?</v>
      </c>
      <c r="I1063" t="s">
        <v>61</v>
      </c>
      <c r="J1063" t="e">
        <f t="shared" si="275"/>
        <v>#NAME?</v>
      </c>
      <c r="K1063" t="s">
        <v>62</v>
      </c>
      <c r="L1063" t="e">
        <f t="shared" si="276"/>
        <v>#NAME?</v>
      </c>
      <c r="M1063" t="e">
        <f t="shared" si="277"/>
        <v>#NAME?</v>
      </c>
      <c r="N1063">
        <v>10000</v>
      </c>
      <c r="O1063" t="e">
        <f t="shared" si="278"/>
        <v>#NAME?</v>
      </c>
      <c r="P1063">
        <v>0</v>
      </c>
      <c r="Q1063" t="e">
        <f t="shared" si="279"/>
        <v>#NAME?</v>
      </c>
      <c r="R1063">
        <v>0</v>
      </c>
      <c r="S1063" t="e">
        <f t="shared" si="280"/>
        <v>#NAME?</v>
      </c>
      <c r="T1063">
        <v>0</v>
      </c>
      <c r="U1063" t="e">
        <f t="shared" si="281"/>
        <v>#NAME?</v>
      </c>
      <c r="V1063">
        <v>256</v>
      </c>
      <c r="W1063" t="e">
        <f t="shared" si="282"/>
        <v>#NAME?</v>
      </c>
      <c r="X1063">
        <v>17</v>
      </c>
      <c r="Y1063" t="e">
        <f t="shared" si="283"/>
        <v>#NAME?</v>
      </c>
      <c r="Z1063">
        <v>1</v>
      </c>
      <c r="AA1063" t="e">
        <f t="shared" si="284"/>
        <v>#NAME?</v>
      </c>
      <c r="AB1063">
        <v>48</v>
      </c>
      <c r="AC1063" t="e">
        <f t="shared" si="285"/>
        <v>#NAME?</v>
      </c>
      <c r="AD1063">
        <v>1</v>
      </c>
      <c r="AE1063" t="e">
        <f t="shared" si="286"/>
        <v>#NAME?</v>
      </c>
      <c r="AF1063" t="s">
        <v>63</v>
      </c>
      <c r="AG1063" t="s">
        <v>64</v>
      </c>
      <c r="AJ1063">
        <v>0</v>
      </c>
      <c r="AK1063">
        <v>52210630</v>
      </c>
      <c r="AL1063">
        <v>10000</v>
      </c>
      <c r="AR1063">
        <v>10000</v>
      </c>
      <c r="AS1063">
        <v>1205.48</v>
      </c>
      <c r="AT1063">
        <v>0</v>
      </c>
      <c r="AU1063">
        <v>10000</v>
      </c>
      <c r="AV1063">
        <v>17</v>
      </c>
      <c r="AW1063" t="s">
        <v>60</v>
      </c>
      <c r="AX1063" t="s">
        <v>61</v>
      </c>
      <c r="AY1063" t="s">
        <v>62</v>
      </c>
      <c r="BA1063">
        <v>7</v>
      </c>
      <c r="BB1063">
        <v>1</v>
      </c>
      <c r="BD1063">
        <v>5.4569700000000001</v>
      </c>
      <c r="BE1063">
        <v>4.6014100000000002E-2</v>
      </c>
      <c r="BF1063">
        <v>1199.51</v>
      </c>
      <c r="BH1063">
        <v>1205.48</v>
      </c>
      <c r="BN1063">
        <v>7146572</v>
      </c>
      <c r="BO1063">
        <v>515149310</v>
      </c>
      <c r="BP1063">
        <v>53056</v>
      </c>
      <c r="BQ1063">
        <v>106394</v>
      </c>
      <c r="BR1063">
        <v>0</v>
      </c>
      <c r="BY1063" t="s">
        <v>4827</v>
      </c>
      <c r="BZ1063" t="s">
        <v>8499</v>
      </c>
      <c r="CA1063" t="s">
        <v>58</v>
      </c>
      <c r="CB1063" t="str">
        <f t="shared" si="287"/>
        <v>ZYRA_SCATTER_0i0d10000k nrq=1</v>
      </c>
      <c r="CC1063">
        <f t="shared" si="288"/>
        <v>18</v>
      </c>
    </row>
    <row r="1064" spans="1:81" x14ac:dyDescent="0.4">
      <c r="A1064" t="s">
        <v>1133</v>
      </c>
      <c r="B1064" t="s">
        <v>58</v>
      </c>
      <c r="C1064" t="s">
        <v>3765</v>
      </c>
      <c r="D1064" t="e">
        <f t="shared" si="272"/>
        <v>#NAME?</v>
      </c>
      <c r="E1064">
        <v>10000</v>
      </c>
      <c r="F1064" t="e">
        <f t="shared" si="273"/>
        <v>#NAME?</v>
      </c>
      <c r="G1064" t="s">
        <v>60</v>
      </c>
      <c r="H1064" t="e">
        <f t="shared" si="274"/>
        <v>#NAME?</v>
      </c>
      <c r="I1064" t="s">
        <v>61</v>
      </c>
      <c r="J1064" t="e">
        <f t="shared" si="275"/>
        <v>#NAME?</v>
      </c>
      <c r="K1064" t="s">
        <v>62</v>
      </c>
      <c r="L1064" t="e">
        <f t="shared" si="276"/>
        <v>#NAME?</v>
      </c>
      <c r="M1064" t="e">
        <f t="shared" si="277"/>
        <v>#NAME?</v>
      </c>
      <c r="N1064">
        <v>10000</v>
      </c>
      <c r="O1064" t="e">
        <f t="shared" si="278"/>
        <v>#NAME?</v>
      </c>
      <c r="P1064">
        <v>0</v>
      </c>
      <c r="Q1064" t="e">
        <f t="shared" si="279"/>
        <v>#NAME?</v>
      </c>
      <c r="R1064">
        <v>0</v>
      </c>
      <c r="S1064" t="e">
        <f t="shared" si="280"/>
        <v>#NAME?</v>
      </c>
      <c r="T1064">
        <v>0</v>
      </c>
      <c r="U1064" t="e">
        <f t="shared" si="281"/>
        <v>#NAME?</v>
      </c>
      <c r="V1064">
        <v>256</v>
      </c>
      <c r="W1064" t="e">
        <f t="shared" si="282"/>
        <v>#NAME?</v>
      </c>
      <c r="X1064">
        <v>17</v>
      </c>
      <c r="Y1064" t="e">
        <f t="shared" si="283"/>
        <v>#NAME?</v>
      </c>
      <c r="Z1064">
        <v>1</v>
      </c>
      <c r="AA1064" t="e">
        <f t="shared" si="284"/>
        <v>#NAME?</v>
      </c>
      <c r="AB1064">
        <v>48</v>
      </c>
      <c r="AC1064" t="e">
        <f t="shared" si="285"/>
        <v>#NAME?</v>
      </c>
      <c r="AD1064">
        <v>2</v>
      </c>
      <c r="AE1064" t="e">
        <f t="shared" si="286"/>
        <v>#NAME?</v>
      </c>
      <c r="AF1064" t="s">
        <v>63</v>
      </c>
      <c r="AG1064" t="s">
        <v>64</v>
      </c>
      <c r="AJ1064">
        <v>0</v>
      </c>
      <c r="AK1064">
        <v>52333687</v>
      </c>
      <c r="AL1064">
        <v>10000</v>
      </c>
      <c r="AR1064">
        <v>10000</v>
      </c>
      <c r="AS1064">
        <v>1161.07</v>
      </c>
      <c r="AT1064">
        <v>0</v>
      </c>
      <c r="AU1064">
        <v>10000</v>
      </c>
      <c r="AV1064">
        <v>17</v>
      </c>
      <c r="AW1064" t="s">
        <v>60</v>
      </c>
      <c r="AX1064" t="s">
        <v>61</v>
      </c>
      <c r="AY1064" t="s">
        <v>62</v>
      </c>
      <c r="BA1064">
        <v>7</v>
      </c>
      <c r="BB1064">
        <v>1</v>
      </c>
      <c r="BD1064">
        <v>5.4128600000000002</v>
      </c>
      <c r="BE1064">
        <v>4.4083200000000003E-2</v>
      </c>
      <c r="BF1064">
        <v>1171.2</v>
      </c>
      <c r="BH1064">
        <v>1161.07</v>
      </c>
      <c r="BN1064">
        <v>6814759</v>
      </c>
      <c r="BO1064">
        <v>516687696</v>
      </c>
      <c r="BP1064">
        <v>58256</v>
      </c>
      <c r="BQ1064">
        <v>185838</v>
      </c>
      <c r="BR1064">
        <v>0</v>
      </c>
      <c r="BY1064" t="s">
        <v>4828</v>
      </c>
      <c r="BZ1064" t="s">
        <v>8500</v>
      </c>
      <c r="CA1064" t="s">
        <v>58</v>
      </c>
      <c r="CB1064" t="str">
        <f t="shared" si="287"/>
        <v>ZYRA_SCATTER_0i0d10000k nrq=1</v>
      </c>
      <c r="CC1064">
        <f t="shared" si="288"/>
        <v>18</v>
      </c>
    </row>
    <row r="1065" spans="1:81" x14ac:dyDescent="0.4">
      <c r="A1065" t="s">
        <v>1134</v>
      </c>
      <c r="B1065" t="s">
        <v>58</v>
      </c>
      <c r="C1065" t="s">
        <v>3765</v>
      </c>
      <c r="D1065" t="e">
        <f t="shared" si="272"/>
        <v>#NAME?</v>
      </c>
      <c r="E1065">
        <v>10000</v>
      </c>
      <c r="F1065" t="e">
        <f t="shared" si="273"/>
        <v>#NAME?</v>
      </c>
      <c r="G1065" t="s">
        <v>60</v>
      </c>
      <c r="H1065" t="e">
        <f t="shared" si="274"/>
        <v>#NAME?</v>
      </c>
      <c r="I1065" t="s">
        <v>61</v>
      </c>
      <c r="J1065" t="e">
        <f t="shared" si="275"/>
        <v>#NAME?</v>
      </c>
      <c r="K1065" t="s">
        <v>62</v>
      </c>
      <c r="L1065" t="e">
        <f t="shared" si="276"/>
        <v>#NAME?</v>
      </c>
      <c r="M1065" t="e">
        <f t="shared" si="277"/>
        <v>#NAME?</v>
      </c>
      <c r="N1065">
        <v>10000</v>
      </c>
      <c r="O1065" t="e">
        <f t="shared" si="278"/>
        <v>#NAME?</v>
      </c>
      <c r="P1065">
        <v>0</v>
      </c>
      <c r="Q1065" t="e">
        <f t="shared" si="279"/>
        <v>#NAME?</v>
      </c>
      <c r="R1065">
        <v>0</v>
      </c>
      <c r="S1065" t="e">
        <f t="shared" si="280"/>
        <v>#NAME?</v>
      </c>
      <c r="T1065">
        <v>0</v>
      </c>
      <c r="U1065" t="e">
        <f t="shared" si="281"/>
        <v>#NAME?</v>
      </c>
      <c r="V1065">
        <v>256</v>
      </c>
      <c r="W1065" t="e">
        <f t="shared" si="282"/>
        <v>#NAME?</v>
      </c>
      <c r="X1065">
        <v>36</v>
      </c>
      <c r="Y1065" t="e">
        <f t="shared" si="283"/>
        <v>#NAME?</v>
      </c>
      <c r="Z1065">
        <v>0</v>
      </c>
      <c r="AA1065" t="e">
        <f t="shared" si="284"/>
        <v>#NAME?</v>
      </c>
      <c r="AB1065">
        <v>48</v>
      </c>
      <c r="AC1065" t="e">
        <f t="shared" si="285"/>
        <v>#NAME?</v>
      </c>
      <c r="AD1065">
        <v>0</v>
      </c>
      <c r="AE1065" t="e">
        <f t="shared" si="286"/>
        <v>#NAME?</v>
      </c>
      <c r="AF1065" t="s">
        <v>63</v>
      </c>
      <c r="AG1065" t="s">
        <v>64</v>
      </c>
      <c r="AJ1065">
        <v>0</v>
      </c>
      <c r="AK1065">
        <v>144355678</v>
      </c>
      <c r="AL1065">
        <v>10000</v>
      </c>
      <c r="AR1065">
        <v>10000</v>
      </c>
      <c r="AS1065">
        <v>623.03</v>
      </c>
      <c r="AT1065">
        <v>0</v>
      </c>
      <c r="AU1065">
        <v>10000</v>
      </c>
      <c r="AV1065">
        <v>36</v>
      </c>
      <c r="AW1065" t="s">
        <v>60</v>
      </c>
      <c r="AX1065" t="s">
        <v>61</v>
      </c>
      <c r="AY1065" t="s">
        <v>62</v>
      </c>
      <c r="BA1065">
        <v>7</v>
      </c>
      <c r="BB1065">
        <v>1</v>
      </c>
      <c r="BD1065">
        <v>0.288771</v>
      </c>
      <c r="BE1065">
        <v>9.4219700000000003E-2</v>
      </c>
      <c r="BF1065">
        <v>749.21199999999999</v>
      </c>
      <c r="BH1065">
        <v>623.03</v>
      </c>
      <c r="BN1065">
        <v>1443556784</v>
      </c>
      <c r="BO1065">
        <v>109622</v>
      </c>
      <c r="BP1065">
        <v>32242</v>
      </c>
      <c r="BQ1065">
        <v>2793</v>
      </c>
      <c r="BR1065">
        <v>0</v>
      </c>
      <c r="BY1065" t="s">
        <v>4829</v>
      </c>
      <c r="BZ1065" t="s">
        <v>8501</v>
      </c>
      <c r="CA1065" t="s">
        <v>58</v>
      </c>
      <c r="CB1065" t="str">
        <f t="shared" si="287"/>
        <v>ZYRA_SCATTER_0i0d10000k nrq=0</v>
      </c>
      <c r="CC1065">
        <f t="shared" si="288"/>
        <v>36</v>
      </c>
    </row>
    <row r="1066" spans="1:81" x14ac:dyDescent="0.4">
      <c r="A1066" t="s">
        <v>1139</v>
      </c>
      <c r="B1066" t="s">
        <v>58</v>
      </c>
      <c r="C1066" t="s">
        <v>78</v>
      </c>
      <c r="D1066" t="e">
        <f t="shared" si="272"/>
        <v>#NAME?</v>
      </c>
      <c r="E1066">
        <v>10000</v>
      </c>
      <c r="F1066" t="e">
        <f t="shared" si="273"/>
        <v>#NAME?</v>
      </c>
      <c r="G1066" t="s">
        <v>60</v>
      </c>
      <c r="H1066" t="e">
        <f t="shared" si="274"/>
        <v>#NAME?</v>
      </c>
      <c r="I1066" t="s">
        <v>61</v>
      </c>
      <c r="J1066" t="e">
        <f t="shared" si="275"/>
        <v>#NAME?</v>
      </c>
      <c r="K1066" t="s">
        <v>62</v>
      </c>
      <c r="L1066" t="e">
        <f t="shared" si="276"/>
        <v>#NAME?</v>
      </c>
      <c r="M1066" t="e">
        <f t="shared" si="277"/>
        <v>#NAME?</v>
      </c>
      <c r="N1066">
        <v>10000</v>
      </c>
      <c r="O1066" t="e">
        <f t="shared" si="278"/>
        <v>#NAME?</v>
      </c>
      <c r="P1066">
        <v>20</v>
      </c>
      <c r="Q1066" t="e">
        <f t="shared" si="279"/>
        <v>#NAME?</v>
      </c>
      <c r="R1066">
        <v>20</v>
      </c>
      <c r="S1066" t="e">
        <f t="shared" si="280"/>
        <v>#NAME?</v>
      </c>
      <c r="T1066">
        <v>0</v>
      </c>
      <c r="U1066" t="e">
        <f t="shared" si="281"/>
        <v>#NAME?</v>
      </c>
      <c r="V1066">
        <v>256</v>
      </c>
      <c r="W1066" t="e">
        <f t="shared" si="282"/>
        <v>#NAME?</v>
      </c>
      <c r="X1066">
        <v>1</v>
      </c>
      <c r="Y1066" t="e">
        <f t="shared" si="283"/>
        <v>#NAME?</v>
      </c>
      <c r="Z1066">
        <v>0</v>
      </c>
      <c r="AA1066" t="e">
        <f t="shared" si="284"/>
        <v>#NAME?</v>
      </c>
      <c r="AB1066">
        <v>48</v>
      </c>
      <c r="AC1066" t="e">
        <f t="shared" si="285"/>
        <v>#NAME?</v>
      </c>
      <c r="AD1066">
        <v>2</v>
      </c>
      <c r="AE1066" t="e">
        <f t="shared" si="286"/>
        <v>#NAME?</v>
      </c>
      <c r="AF1066" t="s">
        <v>65</v>
      </c>
      <c r="AG1066" t="s">
        <v>64</v>
      </c>
      <c r="AH1066">
        <v>4661673</v>
      </c>
      <c r="AI1066">
        <v>4663301</v>
      </c>
      <c r="AJ1066">
        <v>932497</v>
      </c>
      <c r="AK1066">
        <v>2328799</v>
      </c>
      <c r="AL1066">
        <v>10000</v>
      </c>
      <c r="AR1066">
        <v>10000</v>
      </c>
      <c r="AS1066">
        <v>202985.11</v>
      </c>
      <c r="AT1066">
        <v>20</v>
      </c>
      <c r="AU1066">
        <v>10000</v>
      </c>
      <c r="AV1066">
        <v>1</v>
      </c>
      <c r="AW1066" t="s">
        <v>60</v>
      </c>
      <c r="AX1066" t="s">
        <v>61</v>
      </c>
      <c r="AY1066" t="s">
        <v>62</v>
      </c>
      <c r="BA1066">
        <v>8</v>
      </c>
      <c r="BB1066">
        <v>1</v>
      </c>
      <c r="BD1066">
        <v>5.9255100000000001</v>
      </c>
      <c r="BE1066">
        <v>3.04584E-2</v>
      </c>
      <c r="BF1066">
        <v>1419.73</v>
      </c>
      <c r="BH1066">
        <v>2985.11</v>
      </c>
      <c r="BY1066" t="s">
        <v>4830</v>
      </c>
      <c r="BZ1066" t="s">
        <v>8502</v>
      </c>
      <c r="CA1066" t="s">
        <v>58</v>
      </c>
      <c r="CB1066" t="str">
        <f t="shared" si="287"/>
        <v>ZYRA_CLUSTER_20i20d10000k nrq=0</v>
      </c>
      <c r="CC1066">
        <f t="shared" si="288"/>
        <v>1</v>
      </c>
    </row>
    <row r="1067" spans="1:81" x14ac:dyDescent="0.4">
      <c r="A1067" t="s">
        <v>1135</v>
      </c>
      <c r="B1067" t="s">
        <v>58</v>
      </c>
      <c r="C1067" t="s">
        <v>3765</v>
      </c>
      <c r="D1067" t="e">
        <f t="shared" si="272"/>
        <v>#NAME?</v>
      </c>
      <c r="E1067">
        <v>10000</v>
      </c>
      <c r="F1067" t="e">
        <f t="shared" si="273"/>
        <v>#NAME?</v>
      </c>
      <c r="G1067" t="s">
        <v>60</v>
      </c>
      <c r="H1067" t="e">
        <f t="shared" si="274"/>
        <v>#NAME?</v>
      </c>
      <c r="I1067" t="s">
        <v>61</v>
      </c>
      <c r="J1067" t="e">
        <f t="shared" si="275"/>
        <v>#NAME?</v>
      </c>
      <c r="K1067" t="s">
        <v>62</v>
      </c>
      <c r="L1067" t="e">
        <f t="shared" si="276"/>
        <v>#NAME?</v>
      </c>
      <c r="M1067" t="e">
        <f t="shared" si="277"/>
        <v>#NAME?</v>
      </c>
      <c r="N1067">
        <v>10000</v>
      </c>
      <c r="O1067" t="e">
        <f t="shared" si="278"/>
        <v>#NAME?</v>
      </c>
      <c r="P1067">
        <v>0</v>
      </c>
      <c r="Q1067" t="e">
        <f t="shared" si="279"/>
        <v>#NAME?</v>
      </c>
      <c r="R1067">
        <v>0</v>
      </c>
      <c r="S1067" t="e">
        <f t="shared" si="280"/>
        <v>#NAME?</v>
      </c>
      <c r="T1067">
        <v>0</v>
      </c>
      <c r="U1067" t="e">
        <f t="shared" si="281"/>
        <v>#NAME?</v>
      </c>
      <c r="V1067">
        <v>256</v>
      </c>
      <c r="W1067" t="e">
        <f t="shared" si="282"/>
        <v>#NAME?</v>
      </c>
      <c r="X1067">
        <v>36</v>
      </c>
      <c r="Y1067" t="e">
        <f t="shared" si="283"/>
        <v>#NAME?</v>
      </c>
      <c r="Z1067">
        <v>0</v>
      </c>
      <c r="AA1067" t="e">
        <f t="shared" si="284"/>
        <v>#NAME?</v>
      </c>
      <c r="AB1067">
        <v>48</v>
      </c>
      <c r="AC1067" t="e">
        <f t="shared" si="285"/>
        <v>#NAME?</v>
      </c>
      <c r="AD1067">
        <v>1</v>
      </c>
      <c r="AE1067" t="e">
        <f t="shared" si="286"/>
        <v>#NAME?</v>
      </c>
      <c r="AF1067" t="s">
        <v>63</v>
      </c>
      <c r="AG1067" t="s">
        <v>64</v>
      </c>
      <c r="AJ1067">
        <v>0</v>
      </c>
      <c r="AK1067">
        <v>143558296</v>
      </c>
      <c r="AL1067">
        <v>10000</v>
      </c>
      <c r="AR1067">
        <v>10000</v>
      </c>
      <c r="AS1067">
        <v>651.95600000000002</v>
      </c>
      <c r="AT1067">
        <v>0</v>
      </c>
      <c r="AU1067">
        <v>10000</v>
      </c>
      <c r="AV1067">
        <v>36</v>
      </c>
      <c r="AW1067" t="s">
        <v>60</v>
      </c>
      <c r="AX1067" t="s">
        <v>61</v>
      </c>
      <c r="AY1067" t="s">
        <v>62</v>
      </c>
      <c r="BA1067">
        <v>7</v>
      </c>
      <c r="BB1067">
        <v>1</v>
      </c>
      <c r="BD1067">
        <v>0.256353</v>
      </c>
      <c r="BE1067">
        <v>8.7030099999999999E-2</v>
      </c>
      <c r="BF1067">
        <v>758.14400000000001</v>
      </c>
      <c r="BH1067">
        <v>651.95600000000002</v>
      </c>
      <c r="BN1067">
        <v>1435582961</v>
      </c>
      <c r="BO1067">
        <v>116017</v>
      </c>
      <c r="BP1067">
        <v>32767</v>
      </c>
      <c r="BQ1067">
        <v>2890</v>
      </c>
      <c r="BR1067">
        <v>0</v>
      </c>
      <c r="BY1067" t="s">
        <v>4831</v>
      </c>
      <c r="BZ1067" t="s">
        <v>8503</v>
      </c>
      <c r="CA1067" t="s">
        <v>58</v>
      </c>
      <c r="CB1067" t="str">
        <f t="shared" si="287"/>
        <v>ZYRA_SCATTER_0i0d10000k nrq=0</v>
      </c>
      <c r="CC1067">
        <f t="shared" si="288"/>
        <v>36</v>
      </c>
    </row>
    <row r="1068" spans="1:81" x14ac:dyDescent="0.4">
      <c r="A1068" t="s">
        <v>1136</v>
      </c>
      <c r="B1068" t="s">
        <v>58</v>
      </c>
      <c r="C1068" t="s">
        <v>3765</v>
      </c>
      <c r="D1068" t="e">
        <f t="shared" si="272"/>
        <v>#NAME?</v>
      </c>
      <c r="E1068">
        <v>10000</v>
      </c>
      <c r="F1068" t="e">
        <f t="shared" si="273"/>
        <v>#NAME?</v>
      </c>
      <c r="G1068" t="s">
        <v>60</v>
      </c>
      <c r="H1068" t="e">
        <f t="shared" si="274"/>
        <v>#NAME?</v>
      </c>
      <c r="I1068" t="s">
        <v>61</v>
      </c>
      <c r="J1068" t="e">
        <f t="shared" si="275"/>
        <v>#NAME?</v>
      </c>
      <c r="K1068" t="s">
        <v>62</v>
      </c>
      <c r="L1068" t="e">
        <f t="shared" si="276"/>
        <v>#NAME?</v>
      </c>
      <c r="M1068" t="e">
        <f t="shared" si="277"/>
        <v>#NAME?</v>
      </c>
      <c r="N1068">
        <v>10000</v>
      </c>
      <c r="O1068" t="e">
        <f t="shared" si="278"/>
        <v>#NAME?</v>
      </c>
      <c r="P1068">
        <v>0</v>
      </c>
      <c r="Q1068" t="e">
        <f t="shared" si="279"/>
        <v>#NAME?</v>
      </c>
      <c r="R1068">
        <v>0</v>
      </c>
      <c r="S1068" t="e">
        <f t="shared" si="280"/>
        <v>#NAME?</v>
      </c>
      <c r="T1068">
        <v>0</v>
      </c>
      <c r="U1068" t="e">
        <f t="shared" si="281"/>
        <v>#NAME?</v>
      </c>
      <c r="V1068">
        <v>256</v>
      </c>
      <c r="W1068" t="e">
        <f t="shared" si="282"/>
        <v>#NAME?</v>
      </c>
      <c r="X1068">
        <v>36</v>
      </c>
      <c r="Y1068" t="e">
        <f t="shared" si="283"/>
        <v>#NAME?</v>
      </c>
      <c r="Z1068">
        <v>0</v>
      </c>
      <c r="AA1068" t="e">
        <f t="shared" si="284"/>
        <v>#NAME?</v>
      </c>
      <c r="AB1068">
        <v>48</v>
      </c>
      <c r="AC1068" t="e">
        <f t="shared" si="285"/>
        <v>#NAME?</v>
      </c>
      <c r="AD1068">
        <v>2</v>
      </c>
      <c r="AE1068" t="e">
        <f t="shared" si="286"/>
        <v>#NAME?</v>
      </c>
      <c r="AF1068" t="s">
        <v>63</v>
      </c>
      <c r="AG1068" t="s">
        <v>64</v>
      </c>
      <c r="AJ1068">
        <v>0</v>
      </c>
      <c r="AK1068">
        <v>147927756</v>
      </c>
      <c r="AL1068">
        <v>10000</v>
      </c>
      <c r="AR1068">
        <v>10000</v>
      </c>
      <c r="AS1068">
        <v>623.06299999999999</v>
      </c>
      <c r="AT1068">
        <v>0</v>
      </c>
      <c r="AU1068">
        <v>10000</v>
      </c>
      <c r="AV1068">
        <v>36</v>
      </c>
      <c r="AW1068" t="s">
        <v>60</v>
      </c>
      <c r="AX1068" t="s">
        <v>61</v>
      </c>
      <c r="AY1068" t="s">
        <v>62</v>
      </c>
      <c r="BA1068">
        <v>7</v>
      </c>
      <c r="BB1068">
        <v>1</v>
      </c>
      <c r="BD1068">
        <v>0.298651</v>
      </c>
      <c r="BE1068">
        <v>8.6922799999999995E-2</v>
      </c>
      <c r="BF1068">
        <v>743.63599999999997</v>
      </c>
      <c r="BH1068">
        <v>623.06299999999999</v>
      </c>
      <c r="BN1068">
        <v>1479277567</v>
      </c>
      <c r="BO1068">
        <v>122366</v>
      </c>
      <c r="BP1068">
        <v>35696</v>
      </c>
      <c r="BQ1068">
        <v>2914</v>
      </c>
      <c r="BR1068">
        <v>0</v>
      </c>
      <c r="BY1068" t="s">
        <v>4832</v>
      </c>
      <c r="BZ1068" t="s">
        <v>8504</v>
      </c>
      <c r="CA1068" t="s">
        <v>58</v>
      </c>
      <c r="CB1068" t="str">
        <f t="shared" si="287"/>
        <v>ZYRA_SCATTER_0i0d10000k nrq=0</v>
      </c>
      <c r="CC1068">
        <f t="shared" si="288"/>
        <v>36</v>
      </c>
    </row>
    <row r="1069" spans="1:81" x14ac:dyDescent="0.4">
      <c r="A1069" t="s">
        <v>1137</v>
      </c>
      <c r="B1069" t="s">
        <v>58</v>
      </c>
      <c r="C1069" t="s">
        <v>3765</v>
      </c>
      <c r="D1069" t="e">
        <f t="shared" si="272"/>
        <v>#NAME?</v>
      </c>
      <c r="E1069">
        <v>10000</v>
      </c>
      <c r="F1069" t="e">
        <f t="shared" si="273"/>
        <v>#NAME?</v>
      </c>
      <c r="G1069" t="s">
        <v>60</v>
      </c>
      <c r="H1069" t="e">
        <f t="shared" si="274"/>
        <v>#NAME?</v>
      </c>
      <c r="I1069" t="s">
        <v>61</v>
      </c>
      <c r="J1069" t="e">
        <f t="shared" si="275"/>
        <v>#NAME?</v>
      </c>
      <c r="K1069" t="s">
        <v>62</v>
      </c>
      <c r="L1069" t="e">
        <f t="shared" si="276"/>
        <v>#NAME?</v>
      </c>
      <c r="M1069" t="e">
        <f t="shared" si="277"/>
        <v>#NAME?</v>
      </c>
      <c r="N1069">
        <v>10000</v>
      </c>
      <c r="O1069" t="e">
        <f t="shared" si="278"/>
        <v>#NAME?</v>
      </c>
      <c r="P1069">
        <v>0</v>
      </c>
      <c r="Q1069" t="e">
        <f t="shared" si="279"/>
        <v>#NAME?</v>
      </c>
      <c r="R1069">
        <v>0</v>
      </c>
      <c r="S1069" t="e">
        <f t="shared" si="280"/>
        <v>#NAME?</v>
      </c>
      <c r="T1069">
        <v>0</v>
      </c>
      <c r="U1069" t="e">
        <f t="shared" si="281"/>
        <v>#NAME?</v>
      </c>
      <c r="V1069">
        <v>256</v>
      </c>
      <c r="W1069" t="e">
        <f t="shared" si="282"/>
        <v>#NAME?</v>
      </c>
      <c r="X1069">
        <v>35</v>
      </c>
      <c r="Y1069" t="e">
        <f t="shared" si="283"/>
        <v>#NAME?</v>
      </c>
      <c r="Z1069">
        <v>1</v>
      </c>
      <c r="AA1069" t="e">
        <f t="shared" si="284"/>
        <v>#NAME?</v>
      </c>
      <c r="AB1069">
        <v>48</v>
      </c>
      <c r="AC1069" t="e">
        <f t="shared" si="285"/>
        <v>#NAME?</v>
      </c>
      <c r="AD1069">
        <v>0</v>
      </c>
      <c r="AE1069" t="e">
        <f t="shared" si="286"/>
        <v>#NAME?</v>
      </c>
      <c r="AF1069" t="s">
        <v>63</v>
      </c>
      <c r="AG1069" t="s">
        <v>64</v>
      </c>
      <c r="AJ1069">
        <v>0</v>
      </c>
      <c r="AK1069">
        <v>92066708</v>
      </c>
      <c r="AL1069">
        <v>10000</v>
      </c>
      <c r="AR1069">
        <v>10000</v>
      </c>
      <c r="AS1069">
        <v>1150.72</v>
      </c>
      <c r="AT1069">
        <v>0</v>
      </c>
      <c r="AU1069">
        <v>10000</v>
      </c>
      <c r="AV1069">
        <v>35</v>
      </c>
      <c r="AW1069" t="s">
        <v>60</v>
      </c>
      <c r="AX1069" t="s">
        <v>61</v>
      </c>
      <c r="AY1069" t="s">
        <v>62</v>
      </c>
      <c r="BA1069">
        <v>7</v>
      </c>
      <c r="BB1069">
        <v>1</v>
      </c>
      <c r="BD1069">
        <v>5.1793800000000001</v>
      </c>
      <c r="BE1069">
        <v>3.6408999999999997E-2</v>
      </c>
      <c r="BF1069">
        <v>1168.8399999999999</v>
      </c>
      <c r="BH1069">
        <v>1150.72</v>
      </c>
      <c r="BN1069">
        <v>9492423</v>
      </c>
      <c r="BO1069">
        <v>911533531</v>
      </c>
      <c r="BP1069">
        <v>84425</v>
      </c>
      <c r="BQ1069">
        <v>129858</v>
      </c>
      <c r="BR1069">
        <v>0</v>
      </c>
      <c r="BY1069" t="s">
        <v>4833</v>
      </c>
      <c r="BZ1069" t="s">
        <v>8505</v>
      </c>
      <c r="CA1069" t="s">
        <v>58</v>
      </c>
      <c r="CB1069" t="str">
        <f t="shared" si="287"/>
        <v>ZYRA_SCATTER_0i0d10000k nrq=1</v>
      </c>
      <c r="CC1069">
        <f t="shared" si="288"/>
        <v>36</v>
      </c>
    </row>
    <row r="1070" spans="1:81" x14ac:dyDescent="0.4">
      <c r="A1070" t="s">
        <v>1138</v>
      </c>
      <c r="B1070" t="s">
        <v>58</v>
      </c>
      <c r="C1070" t="s">
        <v>3765</v>
      </c>
      <c r="D1070" t="e">
        <f t="shared" si="272"/>
        <v>#NAME?</v>
      </c>
      <c r="E1070">
        <v>10000</v>
      </c>
      <c r="F1070" t="e">
        <f t="shared" si="273"/>
        <v>#NAME?</v>
      </c>
      <c r="G1070" t="s">
        <v>60</v>
      </c>
      <c r="H1070" t="e">
        <f t="shared" si="274"/>
        <v>#NAME?</v>
      </c>
      <c r="I1070" t="s">
        <v>61</v>
      </c>
      <c r="J1070" t="e">
        <f t="shared" si="275"/>
        <v>#NAME?</v>
      </c>
      <c r="K1070" t="s">
        <v>62</v>
      </c>
      <c r="L1070" t="e">
        <f t="shared" si="276"/>
        <v>#NAME?</v>
      </c>
      <c r="M1070" t="e">
        <f t="shared" si="277"/>
        <v>#NAME?</v>
      </c>
      <c r="N1070">
        <v>10000</v>
      </c>
      <c r="O1070" t="e">
        <f t="shared" si="278"/>
        <v>#NAME?</v>
      </c>
      <c r="P1070">
        <v>0</v>
      </c>
      <c r="Q1070" t="e">
        <f t="shared" si="279"/>
        <v>#NAME?</v>
      </c>
      <c r="R1070">
        <v>0</v>
      </c>
      <c r="S1070" t="e">
        <f t="shared" si="280"/>
        <v>#NAME?</v>
      </c>
      <c r="T1070">
        <v>0</v>
      </c>
      <c r="U1070" t="e">
        <f t="shared" si="281"/>
        <v>#NAME?</v>
      </c>
      <c r="V1070">
        <v>256</v>
      </c>
      <c r="W1070" t="e">
        <f t="shared" si="282"/>
        <v>#NAME?</v>
      </c>
      <c r="X1070">
        <v>35</v>
      </c>
      <c r="Y1070" t="e">
        <f t="shared" si="283"/>
        <v>#NAME?</v>
      </c>
      <c r="Z1070">
        <v>1</v>
      </c>
      <c r="AA1070" t="e">
        <f t="shared" si="284"/>
        <v>#NAME?</v>
      </c>
      <c r="AB1070">
        <v>48</v>
      </c>
      <c r="AC1070" t="e">
        <f t="shared" si="285"/>
        <v>#NAME?</v>
      </c>
      <c r="AD1070">
        <v>1</v>
      </c>
      <c r="AE1070" t="e">
        <f t="shared" si="286"/>
        <v>#NAME?</v>
      </c>
      <c r="AF1070" t="s">
        <v>63</v>
      </c>
      <c r="AG1070" t="s">
        <v>64</v>
      </c>
      <c r="AJ1070">
        <v>0</v>
      </c>
      <c r="AK1070">
        <v>92501574</v>
      </c>
      <c r="AL1070">
        <v>10000</v>
      </c>
      <c r="AR1070">
        <v>10000</v>
      </c>
      <c r="AS1070">
        <v>1170.22</v>
      </c>
      <c r="AT1070">
        <v>0</v>
      </c>
      <c r="AU1070">
        <v>10000</v>
      </c>
      <c r="AV1070">
        <v>35</v>
      </c>
      <c r="AW1070" t="s">
        <v>60</v>
      </c>
      <c r="AX1070" t="s">
        <v>61</v>
      </c>
      <c r="AY1070" t="s">
        <v>62</v>
      </c>
      <c r="BA1070">
        <v>7</v>
      </c>
      <c r="BB1070">
        <v>1</v>
      </c>
      <c r="BD1070">
        <v>4.7603499999999999</v>
      </c>
      <c r="BE1070">
        <v>3.4185300000000002E-2</v>
      </c>
      <c r="BF1070">
        <v>1171.45</v>
      </c>
      <c r="BH1070">
        <v>1170.22</v>
      </c>
      <c r="BN1070">
        <v>8239513</v>
      </c>
      <c r="BO1070">
        <v>917097262</v>
      </c>
      <c r="BP1070">
        <v>91187</v>
      </c>
      <c r="BQ1070">
        <v>161664</v>
      </c>
      <c r="BR1070">
        <v>0</v>
      </c>
      <c r="BY1070" t="s">
        <v>4834</v>
      </c>
      <c r="BZ1070" t="s">
        <v>8506</v>
      </c>
      <c r="CA1070" t="s">
        <v>58</v>
      </c>
      <c r="CB1070" t="str">
        <f t="shared" si="287"/>
        <v>ZYRA_SCATTER_0i0d10000k nrq=1</v>
      </c>
      <c r="CC1070">
        <f t="shared" si="288"/>
        <v>36</v>
      </c>
    </row>
    <row r="1071" spans="1:81" x14ac:dyDescent="0.4">
      <c r="A1071" t="s">
        <v>1140</v>
      </c>
      <c r="B1071" t="s">
        <v>58</v>
      </c>
      <c r="C1071" t="s">
        <v>3765</v>
      </c>
      <c r="D1071" t="e">
        <f t="shared" si="272"/>
        <v>#NAME?</v>
      </c>
      <c r="E1071">
        <v>10000</v>
      </c>
      <c r="F1071" t="e">
        <f t="shared" si="273"/>
        <v>#NAME?</v>
      </c>
      <c r="G1071" t="s">
        <v>60</v>
      </c>
      <c r="H1071" t="e">
        <f t="shared" si="274"/>
        <v>#NAME?</v>
      </c>
      <c r="I1071" t="s">
        <v>61</v>
      </c>
      <c r="J1071" t="e">
        <f t="shared" si="275"/>
        <v>#NAME?</v>
      </c>
      <c r="K1071" t="s">
        <v>62</v>
      </c>
      <c r="L1071" t="e">
        <f t="shared" si="276"/>
        <v>#NAME?</v>
      </c>
      <c r="M1071" t="e">
        <f t="shared" si="277"/>
        <v>#NAME?</v>
      </c>
      <c r="N1071">
        <v>10000</v>
      </c>
      <c r="O1071" t="e">
        <f t="shared" si="278"/>
        <v>#NAME?</v>
      </c>
      <c r="P1071">
        <v>0</v>
      </c>
      <c r="Q1071" t="e">
        <f t="shared" si="279"/>
        <v>#NAME?</v>
      </c>
      <c r="R1071">
        <v>0</v>
      </c>
      <c r="S1071" t="e">
        <f t="shared" si="280"/>
        <v>#NAME?</v>
      </c>
      <c r="T1071">
        <v>0</v>
      </c>
      <c r="U1071" t="e">
        <f t="shared" si="281"/>
        <v>#NAME?</v>
      </c>
      <c r="V1071">
        <v>256</v>
      </c>
      <c r="W1071" t="e">
        <f t="shared" si="282"/>
        <v>#NAME?</v>
      </c>
      <c r="X1071">
        <v>35</v>
      </c>
      <c r="Y1071" t="e">
        <f t="shared" si="283"/>
        <v>#NAME?</v>
      </c>
      <c r="Z1071">
        <v>1</v>
      </c>
      <c r="AA1071" t="e">
        <f t="shared" si="284"/>
        <v>#NAME?</v>
      </c>
      <c r="AB1071">
        <v>48</v>
      </c>
      <c r="AC1071" t="e">
        <f t="shared" si="285"/>
        <v>#NAME?</v>
      </c>
      <c r="AD1071">
        <v>2</v>
      </c>
      <c r="AE1071" t="e">
        <f t="shared" si="286"/>
        <v>#NAME?</v>
      </c>
      <c r="AF1071" t="s">
        <v>63</v>
      </c>
      <c r="AG1071" t="s">
        <v>64</v>
      </c>
      <c r="AJ1071">
        <v>0</v>
      </c>
      <c r="AK1071">
        <v>94325706</v>
      </c>
      <c r="AL1071">
        <v>10000</v>
      </c>
      <c r="AR1071">
        <v>10000</v>
      </c>
      <c r="AS1071">
        <v>1081.7</v>
      </c>
      <c r="AT1071">
        <v>0</v>
      </c>
      <c r="AU1071">
        <v>10000</v>
      </c>
      <c r="AV1071">
        <v>35</v>
      </c>
      <c r="AW1071" t="s">
        <v>60</v>
      </c>
      <c r="AX1071" t="s">
        <v>61</v>
      </c>
      <c r="AY1071" t="s">
        <v>62</v>
      </c>
      <c r="BA1071">
        <v>7</v>
      </c>
      <c r="BB1071">
        <v>1</v>
      </c>
      <c r="BD1071">
        <v>5.0684300000000002</v>
      </c>
      <c r="BE1071">
        <v>3.3690400000000002E-2</v>
      </c>
      <c r="BF1071">
        <v>1143.71</v>
      </c>
      <c r="BH1071">
        <v>1081.7</v>
      </c>
      <c r="BN1071">
        <v>12289053</v>
      </c>
      <c r="BO1071">
        <v>931329166</v>
      </c>
      <c r="BP1071">
        <v>86678</v>
      </c>
      <c r="BQ1071">
        <v>167648</v>
      </c>
      <c r="BR1071">
        <v>0</v>
      </c>
      <c r="BY1071" t="s">
        <v>4835</v>
      </c>
      <c r="BZ1071" t="s">
        <v>8507</v>
      </c>
      <c r="CA1071" t="s">
        <v>58</v>
      </c>
      <c r="CB1071" t="str">
        <f t="shared" si="287"/>
        <v>ZYRA_SCATTER_0i0d10000k nrq=1</v>
      </c>
      <c r="CC1071">
        <f t="shared" si="288"/>
        <v>36</v>
      </c>
    </row>
    <row r="1072" spans="1:81" x14ac:dyDescent="0.4">
      <c r="A1072" t="s">
        <v>1141</v>
      </c>
      <c r="B1072" t="s">
        <v>58</v>
      </c>
      <c r="C1072" t="s">
        <v>78</v>
      </c>
      <c r="D1072" t="e">
        <f t="shared" si="272"/>
        <v>#NAME?</v>
      </c>
      <c r="E1072">
        <v>10000</v>
      </c>
      <c r="F1072" t="e">
        <f t="shared" si="273"/>
        <v>#NAME?</v>
      </c>
      <c r="G1072" t="s">
        <v>60</v>
      </c>
      <c r="H1072" t="e">
        <f t="shared" si="274"/>
        <v>#NAME?</v>
      </c>
      <c r="I1072" t="s">
        <v>61</v>
      </c>
      <c r="J1072" t="e">
        <f t="shared" si="275"/>
        <v>#NAME?</v>
      </c>
      <c r="K1072" t="s">
        <v>62</v>
      </c>
      <c r="L1072" t="e">
        <f t="shared" si="276"/>
        <v>#NAME?</v>
      </c>
      <c r="M1072" t="e">
        <f t="shared" si="277"/>
        <v>#NAME?</v>
      </c>
      <c r="N1072">
        <v>100000</v>
      </c>
      <c r="O1072" t="e">
        <f t="shared" si="278"/>
        <v>#NAME?</v>
      </c>
      <c r="P1072">
        <v>20</v>
      </c>
      <c r="Q1072" t="e">
        <f t="shared" si="279"/>
        <v>#NAME?</v>
      </c>
      <c r="R1072">
        <v>20</v>
      </c>
      <c r="S1072" t="e">
        <f t="shared" si="280"/>
        <v>#NAME?</v>
      </c>
      <c r="T1072">
        <v>0</v>
      </c>
      <c r="U1072" t="e">
        <f t="shared" si="281"/>
        <v>#NAME?</v>
      </c>
      <c r="V1072">
        <v>256</v>
      </c>
      <c r="W1072" t="e">
        <f t="shared" si="282"/>
        <v>#NAME?</v>
      </c>
      <c r="X1072">
        <v>53</v>
      </c>
      <c r="Y1072" t="e">
        <f t="shared" si="283"/>
        <v>#NAME?</v>
      </c>
      <c r="Z1072">
        <v>1</v>
      </c>
      <c r="AA1072" t="e">
        <f t="shared" si="284"/>
        <v>#NAME?</v>
      </c>
      <c r="AB1072">
        <v>48</v>
      </c>
      <c r="AC1072" t="e">
        <f t="shared" si="285"/>
        <v>#NAME?</v>
      </c>
      <c r="AD1072">
        <v>2</v>
      </c>
      <c r="AE1072" t="e">
        <f t="shared" si="286"/>
        <v>#NAME?</v>
      </c>
      <c r="AF1072" t="s">
        <v>65</v>
      </c>
      <c r="AG1072" t="s">
        <v>64</v>
      </c>
      <c r="AH1072">
        <v>33839465</v>
      </c>
      <c r="AI1072">
        <v>33834350</v>
      </c>
      <c r="AJ1072">
        <v>6767381</v>
      </c>
      <c r="AK1072">
        <v>16900403</v>
      </c>
      <c r="AL1072">
        <v>10000</v>
      </c>
      <c r="AR1072">
        <v>10000</v>
      </c>
      <c r="AS1072">
        <v>204117.33</v>
      </c>
      <c r="AT1072">
        <v>20</v>
      </c>
      <c r="AU1072">
        <v>100000</v>
      </c>
      <c r="AV1072">
        <v>53</v>
      </c>
      <c r="AW1072" t="s">
        <v>60</v>
      </c>
      <c r="AX1072" t="s">
        <v>61</v>
      </c>
      <c r="AY1072" t="s">
        <v>62</v>
      </c>
      <c r="BA1072">
        <v>8</v>
      </c>
      <c r="BB1072">
        <v>1</v>
      </c>
      <c r="BD1072">
        <v>24.314699999999998</v>
      </c>
      <c r="BE1072">
        <v>1.998</v>
      </c>
      <c r="BF1072">
        <v>8214.16</v>
      </c>
      <c r="BH1072">
        <v>4117.33</v>
      </c>
      <c r="BY1072" t="s">
        <v>4836</v>
      </c>
      <c r="BZ1072" t="s">
        <v>8508</v>
      </c>
      <c r="CA1072" t="s">
        <v>58</v>
      </c>
      <c r="CB1072" t="str">
        <f t="shared" si="287"/>
        <v>ZYRA_CLUSTER_20i20d100000k nrq=1</v>
      </c>
      <c r="CC1072">
        <f t="shared" si="288"/>
        <v>54</v>
      </c>
    </row>
    <row r="1073" spans="1:81" x14ac:dyDescent="0.4">
      <c r="A1073" t="s">
        <v>1142</v>
      </c>
      <c r="B1073" t="s">
        <v>58</v>
      </c>
      <c r="C1073" t="s">
        <v>3765</v>
      </c>
      <c r="D1073" t="e">
        <f t="shared" si="272"/>
        <v>#NAME?</v>
      </c>
      <c r="E1073">
        <v>10000</v>
      </c>
      <c r="F1073" t="e">
        <f t="shared" si="273"/>
        <v>#NAME?</v>
      </c>
      <c r="G1073" t="s">
        <v>60</v>
      </c>
      <c r="H1073" t="e">
        <f t="shared" si="274"/>
        <v>#NAME?</v>
      </c>
      <c r="I1073" t="s">
        <v>61</v>
      </c>
      <c r="J1073" t="e">
        <f t="shared" si="275"/>
        <v>#NAME?</v>
      </c>
      <c r="K1073" t="s">
        <v>62</v>
      </c>
      <c r="L1073" t="e">
        <f t="shared" si="276"/>
        <v>#NAME?</v>
      </c>
      <c r="M1073" t="e">
        <f t="shared" si="277"/>
        <v>#NAME?</v>
      </c>
      <c r="N1073">
        <v>10000</v>
      </c>
      <c r="O1073" t="e">
        <f t="shared" si="278"/>
        <v>#NAME?</v>
      </c>
      <c r="P1073">
        <v>0</v>
      </c>
      <c r="Q1073" t="e">
        <f t="shared" si="279"/>
        <v>#NAME?</v>
      </c>
      <c r="R1073">
        <v>0</v>
      </c>
      <c r="S1073" t="e">
        <f t="shared" si="280"/>
        <v>#NAME?</v>
      </c>
      <c r="T1073">
        <v>0</v>
      </c>
      <c r="U1073" t="e">
        <f t="shared" si="281"/>
        <v>#NAME?</v>
      </c>
      <c r="V1073">
        <v>256</v>
      </c>
      <c r="W1073" t="e">
        <f t="shared" si="282"/>
        <v>#NAME?</v>
      </c>
      <c r="X1073">
        <v>54</v>
      </c>
      <c r="Y1073" t="e">
        <f t="shared" si="283"/>
        <v>#NAME?</v>
      </c>
      <c r="Z1073">
        <v>0</v>
      </c>
      <c r="AA1073" t="e">
        <f t="shared" si="284"/>
        <v>#NAME?</v>
      </c>
      <c r="AB1073">
        <v>48</v>
      </c>
      <c r="AC1073" t="e">
        <f t="shared" si="285"/>
        <v>#NAME?</v>
      </c>
      <c r="AD1073">
        <v>0</v>
      </c>
      <c r="AE1073" t="e">
        <f t="shared" si="286"/>
        <v>#NAME?</v>
      </c>
      <c r="AF1073" t="s">
        <v>63</v>
      </c>
      <c r="AG1073" t="s">
        <v>64</v>
      </c>
      <c r="AJ1073">
        <v>0</v>
      </c>
      <c r="AK1073">
        <v>198060099</v>
      </c>
      <c r="AL1073">
        <v>10000</v>
      </c>
      <c r="AR1073">
        <v>10000</v>
      </c>
      <c r="AS1073">
        <v>618.26199999999994</v>
      </c>
      <c r="AT1073">
        <v>0</v>
      </c>
      <c r="AU1073">
        <v>10000</v>
      </c>
      <c r="AV1073">
        <v>54</v>
      </c>
      <c r="AW1073" t="s">
        <v>60</v>
      </c>
      <c r="AX1073" t="s">
        <v>61</v>
      </c>
      <c r="AY1073" t="s">
        <v>62</v>
      </c>
      <c r="BA1073">
        <v>7</v>
      </c>
      <c r="BB1073">
        <v>1</v>
      </c>
      <c r="BD1073">
        <v>0.295101</v>
      </c>
      <c r="BE1073">
        <v>0.11468200000000001</v>
      </c>
      <c r="BF1073">
        <v>748.60799999999995</v>
      </c>
      <c r="BH1073">
        <v>618.26199999999994</v>
      </c>
      <c r="BN1073">
        <v>1980600994</v>
      </c>
      <c r="BO1073">
        <v>134087</v>
      </c>
      <c r="BP1073">
        <v>47692</v>
      </c>
      <c r="BQ1073">
        <v>5262</v>
      </c>
      <c r="BR1073">
        <v>0</v>
      </c>
      <c r="BY1073" t="s">
        <v>4837</v>
      </c>
      <c r="BZ1073" t="s">
        <v>8509</v>
      </c>
      <c r="CA1073" t="s">
        <v>58</v>
      </c>
      <c r="CB1073" t="str">
        <f t="shared" si="287"/>
        <v>ZYRA_SCATTER_0i0d10000k nrq=0</v>
      </c>
      <c r="CC1073">
        <f t="shared" si="288"/>
        <v>54</v>
      </c>
    </row>
    <row r="1074" spans="1:81" x14ac:dyDescent="0.4">
      <c r="A1074" t="s">
        <v>1143</v>
      </c>
      <c r="B1074" t="s">
        <v>58</v>
      </c>
      <c r="C1074" t="s">
        <v>3765</v>
      </c>
      <c r="D1074" t="e">
        <f t="shared" si="272"/>
        <v>#NAME?</v>
      </c>
      <c r="E1074">
        <v>10000</v>
      </c>
      <c r="F1074" t="e">
        <f t="shared" si="273"/>
        <v>#NAME?</v>
      </c>
      <c r="G1074" t="s">
        <v>60</v>
      </c>
      <c r="H1074" t="e">
        <f t="shared" si="274"/>
        <v>#NAME?</v>
      </c>
      <c r="I1074" t="s">
        <v>61</v>
      </c>
      <c r="J1074" t="e">
        <f t="shared" si="275"/>
        <v>#NAME?</v>
      </c>
      <c r="K1074" t="s">
        <v>62</v>
      </c>
      <c r="L1074" t="e">
        <f t="shared" si="276"/>
        <v>#NAME?</v>
      </c>
      <c r="M1074" t="e">
        <f t="shared" si="277"/>
        <v>#NAME?</v>
      </c>
      <c r="N1074">
        <v>10000</v>
      </c>
      <c r="O1074" t="e">
        <f t="shared" si="278"/>
        <v>#NAME?</v>
      </c>
      <c r="P1074">
        <v>0</v>
      </c>
      <c r="Q1074" t="e">
        <f t="shared" si="279"/>
        <v>#NAME?</v>
      </c>
      <c r="R1074">
        <v>0</v>
      </c>
      <c r="S1074" t="e">
        <f t="shared" si="280"/>
        <v>#NAME?</v>
      </c>
      <c r="T1074">
        <v>0</v>
      </c>
      <c r="U1074" t="e">
        <f t="shared" si="281"/>
        <v>#NAME?</v>
      </c>
      <c r="V1074">
        <v>256</v>
      </c>
      <c r="W1074" t="e">
        <f t="shared" si="282"/>
        <v>#NAME?</v>
      </c>
      <c r="X1074">
        <v>54</v>
      </c>
      <c r="Y1074" t="e">
        <f t="shared" si="283"/>
        <v>#NAME?</v>
      </c>
      <c r="Z1074">
        <v>0</v>
      </c>
      <c r="AA1074" t="e">
        <f t="shared" si="284"/>
        <v>#NAME?</v>
      </c>
      <c r="AB1074">
        <v>48</v>
      </c>
      <c r="AC1074" t="e">
        <f t="shared" si="285"/>
        <v>#NAME?</v>
      </c>
      <c r="AD1074">
        <v>1</v>
      </c>
      <c r="AE1074" t="e">
        <f t="shared" si="286"/>
        <v>#NAME?</v>
      </c>
      <c r="AF1074" t="s">
        <v>63</v>
      </c>
      <c r="AG1074" t="s">
        <v>64</v>
      </c>
      <c r="AJ1074">
        <v>0</v>
      </c>
      <c r="AK1074">
        <v>197526404</v>
      </c>
      <c r="AL1074">
        <v>10000</v>
      </c>
      <c r="AR1074">
        <v>10000</v>
      </c>
      <c r="AS1074">
        <v>625.625</v>
      </c>
      <c r="AT1074">
        <v>0</v>
      </c>
      <c r="AU1074">
        <v>10000</v>
      </c>
      <c r="AV1074">
        <v>54</v>
      </c>
      <c r="AW1074" t="s">
        <v>60</v>
      </c>
      <c r="AX1074" t="s">
        <v>61</v>
      </c>
      <c r="AY1074" t="s">
        <v>62</v>
      </c>
      <c r="BA1074">
        <v>7</v>
      </c>
      <c r="BB1074">
        <v>1</v>
      </c>
      <c r="BD1074">
        <v>0.31343100000000002</v>
      </c>
      <c r="BE1074">
        <v>0.108422</v>
      </c>
      <c r="BF1074">
        <v>755.48599999999999</v>
      </c>
      <c r="BH1074">
        <v>625.625</v>
      </c>
      <c r="BN1074">
        <v>1975264048</v>
      </c>
      <c r="BO1074">
        <v>131338</v>
      </c>
      <c r="BP1074">
        <v>48593</v>
      </c>
      <c r="BQ1074">
        <v>5326</v>
      </c>
      <c r="BR1074">
        <v>0</v>
      </c>
      <c r="BY1074" t="s">
        <v>4838</v>
      </c>
      <c r="BZ1074" t="s">
        <v>8510</v>
      </c>
      <c r="CA1074" t="s">
        <v>58</v>
      </c>
      <c r="CB1074" t="str">
        <f t="shared" si="287"/>
        <v>ZYRA_SCATTER_0i0d10000k nrq=0</v>
      </c>
      <c r="CC1074">
        <f t="shared" si="288"/>
        <v>54</v>
      </c>
    </row>
    <row r="1075" spans="1:81" x14ac:dyDescent="0.4">
      <c r="A1075" t="s">
        <v>1144</v>
      </c>
      <c r="B1075" t="s">
        <v>58</v>
      </c>
      <c r="C1075" t="s">
        <v>3765</v>
      </c>
      <c r="D1075" t="e">
        <f t="shared" si="272"/>
        <v>#NAME?</v>
      </c>
      <c r="E1075">
        <v>10000</v>
      </c>
      <c r="F1075" t="e">
        <f t="shared" si="273"/>
        <v>#NAME?</v>
      </c>
      <c r="G1075" t="s">
        <v>60</v>
      </c>
      <c r="H1075" t="e">
        <f t="shared" si="274"/>
        <v>#NAME?</v>
      </c>
      <c r="I1075" t="s">
        <v>61</v>
      </c>
      <c r="J1075" t="e">
        <f t="shared" si="275"/>
        <v>#NAME?</v>
      </c>
      <c r="K1075" t="s">
        <v>62</v>
      </c>
      <c r="L1075" t="e">
        <f t="shared" si="276"/>
        <v>#NAME?</v>
      </c>
      <c r="M1075" t="e">
        <f t="shared" si="277"/>
        <v>#NAME?</v>
      </c>
      <c r="N1075">
        <v>10000</v>
      </c>
      <c r="O1075" t="e">
        <f t="shared" si="278"/>
        <v>#NAME?</v>
      </c>
      <c r="P1075">
        <v>0</v>
      </c>
      <c r="Q1075" t="e">
        <f t="shared" si="279"/>
        <v>#NAME?</v>
      </c>
      <c r="R1075">
        <v>0</v>
      </c>
      <c r="S1075" t="e">
        <f t="shared" si="280"/>
        <v>#NAME?</v>
      </c>
      <c r="T1075">
        <v>0</v>
      </c>
      <c r="U1075" t="e">
        <f t="shared" si="281"/>
        <v>#NAME?</v>
      </c>
      <c r="V1075">
        <v>256</v>
      </c>
      <c r="W1075" t="e">
        <f t="shared" si="282"/>
        <v>#NAME?</v>
      </c>
      <c r="X1075">
        <v>54</v>
      </c>
      <c r="Y1075" t="e">
        <f t="shared" si="283"/>
        <v>#NAME?</v>
      </c>
      <c r="Z1075">
        <v>0</v>
      </c>
      <c r="AA1075" t="e">
        <f t="shared" si="284"/>
        <v>#NAME?</v>
      </c>
      <c r="AB1075">
        <v>48</v>
      </c>
      <c r="AC1075" t="e">
        <f t="shared" si="285"/>
        <v>#NAME?</v>
      </c>
      <c r="AD1075">
        <v>2</v>
      </c>
      <c r="AE1075" t="e">
        <f t="shared" si="286"/>
        <v>#NAME?</v>
      </c>
      <c r="AF1075" t="s">
        <v>63</v>
      </c>
      <c r="AG1075" t="s">
        <v>64</v>
      </c>
      <c r="AJ1075">
        <v>0</v>
      </c>
      <c r="AK1075">
        <v>195991294</v>
      </c>
      <c r="AL1075">
        <v>10000</v>
      </c>
      <c r="AR1075">
        <v>10000</v>
      </c>
      <c r="AS1075">
        <v>641.375</v>
      </c>
      <c r="AT1075">
        <v>0</v>
      </c>
      <c r="AU1075">
        <v>10000</v>
      </c>
      <c r="AV1075">
        <v>54</v>
      </c>
      <c r="AW1075" t="s">
        <v>60</v>
      </c>
      <c r="AX1075" t="s">
        <v>61</v>
      </c>
      <c r="AY1075" t="s">
        <v>62</v>
      </c>
      <c r="BA1075">
        <v>7</v>
      </c>
      <c r="BB1075">
        <v>1</v>
      </c>
      <c r="BD1075">
        <v>0.27366299999999999</v>
      </c>
      <c r="BE1075">
        <v>0.104922</v>
      </c>
      <c r="BF1075">
        <v>758.19500000000005</v>
      </c>
      <c r="BH1075">
        <v>641.375</v>
      </c>
      <c r="BN1075">
        <v>1959912946</v>
      </c>
      <c r="BO1075">
        <v>151975</v>
      </c>
      <c r="BP1075">
        <v>46084</v>
      </c>
      <c r="BQ1075">
        <v>4640</v>
      </c>
      <c r="BR1075">
        <v>0</v>
      </c>
      <c r="BY1075" t="s">
        <v>4839</v>
      </c>
      <c r="BZ1075" t="s">
        <v>8511</v>
      </c>
      <c r="CA1075" t="s">
        <v>58</v>
      </c>
      <c r="CB1075" t="str">
        <f t="shared" si="287"/>
        <v>ZYRA_SCATTER_0i0d10000k nrq=0</v>
      </c>
      <c r="CC1075">
        <f t="shared" si="288"/>
        <v>54</v>
      </c>
    </row>
    <row r="1076" spans="1:81" x14ac:dyDescent="0.4">
      <c r="A1076" t="s">
        <v>1145</v>
      </c>
      <c r="B1076" t="s">
        <v>58</v>
      </c>
      <c r="C1076" t="s">
        <v>3765</v>
      </c>
      <c r="D1076" t="e">
        <f t="shared" si="272"/>
        <v>#NAME?</v>
      </c>
      <c r="E1076">
        <v>10000</v>
      </c>
      <c r="F1076" t="e">
        <f t="shared" si="273"/>
        <v>#NAME?</v>
      </c>
      <c r="G1076" t="s">
        <v>60</v>
      </c>
      <c r="H1076" t="e">
        <f t="shared" si="274"/>
        <v>#NAME?</v>
      </c>
      <c r="I1076" t="s">
        <v>61</v>
      </c>
      <c r="J1076" t="e">
        <f t="shared" si="275"/>
        <v>#NAME?</v>
      </c>
      <c r="K1076" t="s">
        <v>62</v>
      </c>
      <c r="L1076" t="e">
        <f t="shared" si="276"/>
        <v>#NAME?</v>
      </c>
      <c r="M1076" t="e">
        <f t="shared" si="277"/>
        <v>#NAME?</v>
      </c>
      <c r="N1076">
        <v>10000</v>
      </c>
      <c r="O1076" t="e">
        <f t="shared" si="278"/>
        <v>#NAME?</v>
      </c>
      <c r="P1076">
        <v>0</v>
      </c>
      <c r="Q1076" t="e">
        <f t="shared" si="279"/>
        <v>#NAME?</v>
      </c>
      <c r="R1076">
        <v>0</v>
      </c>
      <c r="S1076" t="e">
        <f t="shared" si="280"/>
        <v>#NAME?</v>
      </c>
      <c r="T1076">
        <v>0</v>
      </c>
      <c r="U1076" t="e">
        <f t="shared" si="281"/>
        <v>#NAME?</v>
      </c>
      <c r="V1076">
        <v>256</v>
      </c>
      <c r="W1076" t="e">
        <f t="shared" si="282"/>
        <v>#NAME?</v>
      </c>
      <c r="X1076">
        <v>53</v>
      </c>
      <c r="Y1076" t="e">
        <f t="shared" si="283"/>
        <v>#NAME?</v>
      </c>
      <c r="Z1076">
        <v>1</v>
      </c>
      <c r="AA1076" t="e">
        <f t="shared" si="284"/>
        <v>#NAME?</v>
      </c>
      <c r="AB1076">
        <v>48</v>
      </c>
      <c r="AC1076" t="e">
        <f t="shared" si="285"/>
        <v>#NAME?</v>
      </c>
      <c r="AD1076">
        <v>0</v>
      </c>
      <c r="AE1076" t="e">
        <f t="shared" si="286"/>
        <v>#NAME?</v>
      </c>
      <c r="AF1076" t="s">
        <v>63</v>
      </c>
      <c r="AG1076" t="s">
        <v>64</v>
      </c>
      <c r="AR1076">
        <v>10000</v>
      </c>
      <c r="AS1076">
        <v>0</v>
      </c>
      <c r="AT1076">
        <v>0</v>
      </c>
      <c r="AU1076">
        <v>10000</v>
      </c>
      <c r="AV1076">
        <v>53</v>
      </c>
      <c r="AW1076" t="s">
        <v>60</v>
      </c>
      <c r="AX1076" t="s">
        <v>61</v>
      </c>
      <c r="AY1076" t="s">
        <v>62</v>
      </c>
      <c r="BA1076">
        <v>7</v>
      </c>
      <c r="BB1076">
        <v>1</v>
      </c>
      <c r="BN1076">
        <v>392432</v>
      </c>
      <c r="BO1076">
        <v>5944710</v>
      </c>
      <c r="BP1076">
        <v>48111</v>
      </c>
      <c r="BQ1076">
        <v>5151</v>
      </c>
      <c r="BR1076">
        <v>0</v>
      </c>
      <c r="BY1076" t="s">
        <v>4840</v>
      </c>
      <c r="BZ1076" t="s">
        <v>8512</v>
      </c>
      <c r="CA1076" t="s">
        <v>58</v>
      </c>
      <c r="CB1076" t="str">
        <f t="shared" si="287"/>
        <v>ZYRA_SCATTER_0i0d10000k nrq=1</v>
      </c>
      <c r="CC1076">
        <f t="shared" si="288"/>
        <v>54</v>
      </c>
    </row>
    <row r="1077" spans="1:81" x14ac:dyDescent="0.4">
      <c r="A1077" t="s">
        <v>1151</v>
      </c>
      <c r="B1077" t="s">
        <v>58</v>
      </c>
      <c r="C1077" t="s">
        <v>78</v>
      </c>
      <c r="D1077" t="e">
        <f t="shared" si="272"/>
        <v>#NAME?</v>
      </c>
      <c r="E1077">
        <v>10000</v>
      </c>
      <c r="F1077" t="e">
        <f t="shared" si="273"/>
        <v>#NAME?</v>
      </c>
      <c r="G1077" t="s">
        <v>60</v>
      </c>
      <c r="H1077" t="e">
        <f t="shared" si="274"/>
        <v>#NAME?</v>
      </c>
      <c r="I1077" t="s">
        <v>61</v>
      </c>
      <c r="J1077" t="e">
        <f t="shared" si="275"/>
        <v>#NAME?</v>
      </c>
      <c r="K1077" t="s">
        <v>62</v>
      </c>
      <c r="L1077" t="e">
        <f t="shared" si="276"/>
        <v>#NAME?</v>
      </c>
      <c r="M1077" t="e">
        <f t="shared" si="277"/>
        <v>#NAME?</v>
      </c>
      <c r="N1077">
        <v>10000</v>
      </c>
      <c r="O1077" t="e">
        <f t="shared" si="278"/>
        <v>#NAME?</v>
      </c>
      <c r="P1077">
        <v>20</v>
      </c>
      <c r="Q1077" t="e">
        <f t="shared" si="279"/>
        <v>#NAME?</v>
      </c>
      <c r="R1077">
        <v>20</v>
      </c>
      <c r="S1077" t="e">
        <f t="shared" si="280"/>
        <v>#NAME?</v>
      </c>
      <c r="T1077">
        <v>0</v>
      </c>
      <c r="U1077" t="e">
        <f t="shared" si="281"/>
        <v>#NAME?</v>
      </c>
      <c r="V1077">
        <v>256</v>
      </c>
      <c r="W1077" t="e">
        <f t="shared" si="282"/>
        <v>#NAME?</v>
      </c>
      <c r="X1077">
        <v>18</v>
      </c>
      <c r="Y1077" t="e">
        <f t="shared" si="283"/>
        <v>#NAME?</v>
      </c>
      <c r="Z1077">
        <v>0</v>
      </c>
      <c r="AA1077" t="e">
        <f t="shared" si="284"/>
        <v>#NAME?</v>
      </c>
      <c r="AB1077">
        <v>48</v>
      </c>
      <c r="AC1077" t="e">
        <f t="shared" si="285"/>
        <v>#NAME?</v>
      </c>
      <c r="AD1077">
        <v>0</v>
      </c>
      <c r="AE1077" t="e">
        <f t="shared" si="286"/>
        <v>#NAME?</v>
      </c>
      <c r="AF1077" t="s">
        <v>65</v>
      </c>
      <c r="AG1077" t="s">
        <v>64</v>
      </c>
      <c r="AH1077">
        <v>47114319</v>
      </c>
      <c r="AI1077">
        <v>47111063</v>
      </c>
      <c r="AJ1077">
        <v>9422538</v>
      </c>
      <c r="AK1077">
        <v>23527642</v>
      </c>
      <c r="AL1077">
        <v>10000</v>
      </c>
      <c r="AR1077">
        <v>10000</v>
      </c>
      <c r="AS1077">
        <v>202980.89</v>
      </c>
      <c r="AT1077">
        <v>20</v>
      </c>
      <c r="AU1077">
        <v>10000</v>
      </c>
      <c r="AV1077">
        <v>18</v>
      </c>
      <c r="AW1077" t="s">
        <v>60</v>
      </c>
      <c r="AX1077" t="s">
        <v>61</v>
      </c>
      <c r="AY1077" t="s">
        <v>62</v>
      </c>
      <c r="BA1077">
        <v>8</v>
      </c>
      <c r="BB1077">
        <v>1</v>
      </c>
      <c r="BD1077">
        <v>10.2822</v>
      </c>
      <c r="BE1077">
        <v>3.0461700000000001E-2</v>
      </c>
      <c r="BF1077">
        <v>1795.56</v>
      </c>
      <c r="BH1077">
        <v>2980.89</v>
      </c>
      <c r="BY1077" t="s">
        <v>4841</v>
      </c>
      <c r="BZ1077" t="s">
        <v>8513</v>
      </c>
      <c r="CA1077" t="s">
        <v>58</v>
      </c>
      <c r="CB1077" t="str">
        <f t="shared" si="287"/>
        <v>ZYRA_CLUSTER_20i20d10000k nrq=0</v>
      </c>
      <c r="CC1077">
        <f t="shared" si="288"/>
        <v>18</v>
      </c>
    </row>
    <row r="1078" spans="1:81" x14ac:dyDescent="0.4">
      <c r="A1078" t="s">
        <v>1146</v>
      </c>
      <c r="B1078" t="s">
        <v>58</v>
      </c>
      <c r="C1078" t="s">
        <v>3765</v>
      </c>
      <c r="D1078" t="e">
        <f t="shared" si="272"/>
        <v>#NAME?</v>
      </c>
      <c r="E1078">
        <v>10000</v>
      </c>
      <c r="F1078" t="e">
        <f t="shared" si="273"/>
        <v>#NAME?</v>
      </c>
      <c r="G1078" t="s">
        <v>60</v>
      </c>
      <c r="H1078" t="e">
        <f t="shared" si="274"/>
        <v>#NAME?</v>
      </c>
      <c r="I1078" t="s">
        <v>61</v>
      </c>
      <c r="J1078" t="e">
        <f t="shared" si="275"/>
        <v>#NAME?</v>
      </c>
      <c r="K1078" t="s">
        <v>62</v>
      </c>
      <c r="L1078" t="e">
        <f t="shared" si="276"/>
        <v>#NAME?</v>
      </c>
      <c r="M1078" t="e">
        <f t="shared" si="277"/>
        <v>#NAME?</v>
      </c>
      <c r="N1078">
        <v>10000</v>
      </c>
      <c r="O1078" t="e">
        <f t="shared" si="278"/>
        <v>#NAME?</v>
      </c>
      <c r="P1078">
        <v>0</v>
      </c>
      <c r="Q1078" t="e">
        <f t="shared" si="279"/>
        <v>#NAME?</v>
      </c>
      <c r="R1078">
        <v>0</v>
      </c>
      <c r="S1078" t="e">
        <f t="shared" si="280"/>
        <v>#NAME?</v>
      </c>
      <c r="T1078">
        <v>0</v>
      </c>
      <c r="U1078" t="e">
        <f t="shared" si="281"/>
        <v>#NAME?</v>
      </c>
      <c r="V1078">
        <v>256</v>
      </c>
      <c r="W1078" t="e">
        <f t="shared" si="282"/>
        <v>#NAME?</v>
      </c>
      <c r="X1078">
        <v>53</v>
      </c>
      <c r="Y1078" t="e">
        <f t="shared" si="283"/>
        <v>#NAME?</v>
      </c>
      <c r="Z1078">
        <v>1</v>
      </c>
      <c r="AA1078" t="e">
        <f t="shared" si="284"/>
        <v>#NAME?</v>
      </c>
      <c r="AB1078">
        <v>48</v>
      </c>
      <c r="AC1078" t="e">
        <f t="shared" si="285"/>
        <v>#NAME?</v>
      </c>
      <c r="AD1078">
        <v>1</v>
      </c>
      <c r="AE1078" t="e">
        <f t="shared" si="286"/>
        <v>#NAME?</v>
      </c>
      <c r="AF1078" t="s">
        <v>63</v>
      </c>
      <c r="AG1078" t="s">
        <v>64</v>
      </c>
      <c r="AJ1078">
        <v>0</v>
      </c>
      <c r="AK1078">
        <v>129428694</v>
      </c>
      <c r="AL1078">
        <v>10000</v>
      </c>
      <c r="AR1078">
        <v>10000</v>
      </c>
      <c r="AS1078">
        <v>1065.6300000000001</v>
      </c>
      <c r="AT1078">
        <v>0</v>
      </c>
      <c r="AU1078">
        <v>10000</v>
      </c>
      <c r="AV1078">
        <v>53</v>
      </c>
      <c r="AW1078" t="s">
        <v>60</v>
      </c>
      <c r="AX1078" t="s">
        <v>61</v>
      </c>
      <c r="AY1078" t="s">
        <v>62</v>
      </c>
      <c r="BA1078">
        <v>7</v>
      </c>
      <c r="BB1078">
        <v>1</v>
      </c>
      <c r="BD1078">
        <v>4.4196900000000001</v>
      </c>
      <c r="BE1078">
        <v>3.22806E-2</v>
      </c>
      <c r="BF1078">
        <v>1142.6500000000001</v>
      </c>
      <c r="BH1078">
        <v>1065.6300000000001</v>
      </c>
      <c r="BN1078">
        <v>9839194</v>
      </c>
      <c r="BO1078">
        <v>1285123527</v>
      </c>
      <c r="BP1078">
        <v>122633</v>
      </c>
      <c r="BQ1078">
        <v>237395</v>
      </c>
      <c r="BR1078">
        <v>0</v>
      </c>
      <c r="BY1078" t="s">
        <v>4842</v>
      </c>
      <c r="BZ1078" t="s">
        <v>8514</v>
      </c>
      <c r="CA1078" t="s">
        <v>58</v>
      </c>
      <c r="CB1078" t="str">
        <f t="shared" si="287"/>
        <v>ZYRA_SCATTER_0i0d10000k nrq=1</v>
      </c>
      <c r="CC1078">
        <f t="shared" si="288"/>
        <v>54</v>
      </c>
    </row>
    <row r="1079" spans="1:81" x14ac:dyDescent="0.4">
      <c r="A1079" t="s">
        <v>1147</v>
      </c>
      <c r="B1079" t="s">
        <v>58</v>
      </c>
      <c r="C1079" t="s">
        <v>3765</v>
      </c>
      <c r="D1079" t="e">
        <f t="shared" si="272"/>
        <v>#NAME?</v>
      </c>
      <c r="E1079">
        <v>10000</v>
      </c>
      <c r="F1079" t="e">
        <f t="shared" si="273"/>
        <v>#NAME?</v>
      </c>
      <c r="G1079" t="s">
        <v>60</v>
      </c>
      <c r="H1079" t="e">
        <f t="shared" si="274"/>
        <v>#NAME?</v>
      </c>
      <c r="I1079" t="s">
        <v>61</v>
      </c>
      <c r="J1079" t="e">
        <f t="shared" si="275"/>
        <v>#NAME?</v>
      </c>
      <c r="K1079" t="s">
        <v>62</v>
      </c>
      <c r="L1079" t="e">
        <f t="shared" si="276"/>
        <v>#NAME?</v>
      </c>
      <c r="M1079" t="e">
        <f t="shared" si="277"/>
        <v>#NAME?</v>
      </c>
      <c r="N1079">
        <v>10000</v>
      </c>
      <c r="O1079" t="e">
        <f t="shared" si="278"/>
        <v>#NAME?</v>
      </c>
      <c r="P1079">
        <v>0</v>
      </c>
      <c r="Q1079" t="e">
        <f t="shared" si="279"/>
        <v>#NAME?</v>
      </c>
      <c r="R1079">
        <v>0</v>
      </c>
      <c r="S1079" t="e">
        <f t="shared" si="280"/>
        <v>#NAME?</v>
      </c>
      <c r="T1079">
        <v>0</v>
      </c>
      <c r="U1079" t="e">
        <f t="shared" si="281"/>
        <v>#NAME?</v>
      </c>
      <c r="V1079">
        <v>256</v>
      </c>
      <c r="W1079" t="e">
        <f t="shared" si="282"/>
        <v>#NAME?</v>
      </c>
      <c r="X1079">
        <v>53</v>
      </c>
      <c r="Y1079" t="e">
        <f t="shared" si="283"/>
        <v>#NAME?</v>
      </c>
      <c r="Z1079">
        <v>1</v>
      </c>
      <c r="AA1079" t="e">
        <f t="shared" si="284"/>
        <v>#NAME?</v>
      </c>
      <c r="AB1079">
        <v>48</v>
      </c>
      <c r="AC1079" t="e">
        <f t="shared" si="285"/>
        <v>#NAME?</v>
      </c>
      <c r="AD1079">
        <v>2</v>
      </c>
      <c r="AE1079" t="e">
        <f t="shared" si="286"/>
        <v>#NAME?</v>
      </c>
      <c r="AF1079" t="s">
        <v>63</v>
      </c>
      <c r="AG1079" t="s">
        <v>64</v>
      </c>
      <c r="AJ1079">
        <v>0</v>
      </c>
      <c r="AK1079">
        <v>129326392</v>
      </c>
      <c r="AL1079">
        <v>10000</v>
      </c>
      <c r="AR1079">
        <v>10000</v>
      </c>
      <c r="AS1079">
        <v>1091.1400000000001</v>
      </c>
      <c r="AT1079">
        <v>0</v>
      </c>
      <c r="AU1079">
        <v>10000</v>
      </c>
      <c r="AV1079">
        <v>53</v>
      </c>
      <c r="AW1079" t="s">
        <v>60</v>
      </c>
      <c r="AX1079" t="s">
        <v>61</v>
      </c>
      <c r="AY1079" t="s">
        <v>62</v>
      </c>
      <c r="BA1079">
        <v>7</v>
      </c>
      <c r="BB1079">
        <v>1</v>
      </c>
      <c r="BD1079">
        <v>4.7023700000000002</v>
      </c>
      <c r="BE1079">
        <v>3.2902599999999997E-2</v>
      </c>
      <c r="BF1079">
        <v>1145.26</v>
      </c>
      <c r="BH1079">
        <v>1091.1400000000001</v>
      </c>
      <c r="BN1079">
        <v>9180319</v>
      </c>
      <c r="BO1079">
        <v>1284763955</v>
      </c>
      <c r="BP1079">
        <v>133066</v>
      </c>
      <c r="BQ1079">
        <v>379560</v>
      </c>
      <c r="BR1079">
        <v>0</v>
      </c>
      <c r="BY1079" t="s">
        <v>4843</v>
      </c>
      <c r="BZ1079" t="s">
        <v>8515</v>
      </c>
      <c r="CA1079" t="s">
        <v>58</v>
      </c>
      <c r="CB1079" t="str">
        <f t="shared" si="287"/>
        <v>ZYRA_SCATTER_0i0d10000k nrq=1</v>
      </c>
      <c r="CC1079">
        <f t="shared" si="288"/>
        <v>54</v>
      </c>
    </row>
    <row r="1080" spans="1:81" x14ac:dyDescent="0.4">
      <c r="A1080" t="s">
        <v>1148</v>
      </c>
      <c r="B1080" t="s">
        <v>58</v>
      </c>
      <c r="C1080" t="s">
        <v>3765</v>
      </c>
      <c r="D1080" t="e">
        <f t="shared" si="272"/>
        <v>#NAME?</v>
      </c>
      <c r="E1080">
        <v>10000</v>
      </c>
      <c r="F1080" t="e">
        <f t="shared" si="273"/>
        <v>#NAME?</v>
      </c>
      <c r="G1080" t="s">
        <v>60</v>
      </c>
      <c r="H1080" t="e">
        <f t="shared" si="274"/>
        <v>#NAME?</v>
      </c>
      <c r="I1080" t="s">
        <v>61</v>
      </c>
      <c r="J1080" t="e">
        <f t="shared" si="275"/>
        <v>#NAME?</v>
      </c>
      <c r="K1080" t="s">
        <v>62</v>
      </c>
      <c r="L1080" t="e">
        <f t="shared" si="276"/>
        <v>#NAME?</v>
      </c>
      <c r="M1080" t="e">
        <f t="shared" si="277"/>
        <v>#NAME?</v>
      </c>
      <c r="N1080">
        <v>10000</v>
      </c>
      <c r="O1080" t="e">
        <f t="shared" si="278"/>
        <v>#NAME?</v>
      </c>
      <c r="P1080">
        <v>0</v>
      </c>
      <c r="Q1080" t="e">
        <f t="shared" si="279"/>
        <v>#NAME?</v>
      </c>
      <c r="R1080">
        <v>0</v>
      </c>
      <c r="S1080" t="e">
        <f t="shared" si="280"/>
        <v>#NAME?</v>
      </c>
      <c r="T1080">
        <v>0</v>
      </c>
      <c r="U1080" t="e">
        <f t="shared" si="281"/>
        <v>#NAME?</v>
      </c>
      <c r="V1080">
        <v>256</v>
      </c>
      <c r="W1080" t="e">
        <f t="shared" si="282"/>
        <v>#NAME?</v>
      </c>
      <c r="X1080">
        <v>72</v>
      </c>
      <c r="Y1080" t="e">
        <f t="shared" si="283"/>
        <v>#NAME?</v>
      </c>
      <c r="Z1080">
        <v>0</v>
      </c>
      <c r="AA1080" t="e">
        <f t="shared" si="284"/>
        <v>#NAME?</v>
      </c>
      <c r="AB1080">
        <v>48</v>
      </c>
      <c r="AC1080" t="e">
        <f t="shared" si="285"/>
        <v>#NAME?</v>
      </c>
      <c r="AD1080">
        <v>0</v>
      </c>
      <c r="AE1080" t="e">
        <f t="shared" si="286"/>
        <v>#NAME?</v>
      </c>
      <c r="AF1080" t="s">
        <v>63</v>
      </c>
      <c r="AG1080" t="s">
        <v>64</v>
      </c>
      <c r="AJ1080">
        <v>0</v>
      </c>
      <c r="AK1080">
        <v>249779294</v>
      </c>
      <c r="AL1080">
        <v>10000</v>
      </c>
      <c r="AR1080">
        <v>10000</v>
      </c>
      <c r="AS1080">
        <v>631.54399999999998</v>
      </c>
      <c r="AT1080">
        <v>0</v>
      </c>
      <c r="AU1080">
        <v>10000</v>
      </c>
      <c r="AV1080">
        <v>72</v>
      </c>
      <c r="AW1080" t="s">
        <v>60</v>
      </c>
      <c r="AX1080" t="s">
        <v>61</v>
      </c>
      <c r="AY1080" t="s">
        <v>62</v>
      </c>
      <c r="BA1080">
        <v>7</v>
      </c>
      <c r="BB1080">
        <v>1</v>
      </c>
      <c r="BD1080">
        <v>0.361898</v>
      </c>
      <c r="BE1080">
        <v>0.12832399999999999</v>
      </c>
      <c r="BF1080">
        <v>762.15899999999999</v>
      </c>
      <c r="BH1080">
        <v>631.54399999999998</v>
      </c>
      <c r="BN1080">
        <v>2497792943</v>
      </c>
      <c r="BO1080">
        <v>173845</v>
      </c>
      <c r="BP1080">
        <v>47322</v>
      </c>
      <c r="BQ1080">
        <v>5366</v>
      </c>
      <c r="BR1080">
        <v>0</v>
      </c>
      <c r="BY1080" t="s">
        <v>4844</v>
      </c>
      <c r="BZ1080" t="s">
        <v>8516</v>
      </c>
      <c r="CA1080" t="s">
        <v>58</v>
      </c>
      <c r="CB1080" t="str">
        <f t="shared" si="287"/>
        <v>ZYRA_SCATTER_0i0d10000k nrq=0</v>
      </c>
      <c r="CC1080">
        <f t="shared" si="288"/>
        <v>72</v>
      </c>
    </row>
    <row r="1081" spans="1:81" x14ac:dyDescent="0.4">
      <c r="A1081" t="s">
        <v>1149</v>
      </c>
      <c r="B1081" t="s">
        <v>58</v>
      </c>
      <c r="C1081" t="s">
        <v>3765</v>
      </c>
      <c r="D1081" t="e">
        <f t="shared" si="272"/>
        <v>#NAME?</v>
      </c>
      <c r="E1081">
        <v>10000</v>
      </c>
      <c r="F1081" t="e">
        <f t="shared" si="273"/>
        <v>#NAME?</v>
      </c>
      <c r="G1081" t="s">
        <v>60</v>
      </c>
      <c r="H1081" t="e">
        <f t="shared" si="274"/>
        <v>#NAME?</v>
      </c>
      <c r="I1081" t="s">
        <v>61</v>
      </c>
      <c r="J1081" t="e">
        <f t="shared" si="275"/>
        <v>#NAME?</v>
      </c>
      <c r="K1081" t="s">
        <v>62</v>
      </c>
      <c r="L1081" t="e">
        <f t="shared" si="276"/>
        <v>#NAME?</v>
      </c>
      <c r="M1081" t="e">
        <f t="shared" si="277"/>
        <v>#NAME?</v>
      </c>
      <c r="N1081">
        <v>10000</v>
      </c>
      <c r="O1081" t="e">
        <f t="shared" si="278"/>
        <v>#NAME?</v>
      </c>
      <c r="P1081">
        <v>0</v>
      </c>
      <c r="Q1081" t="e">
        <f t="shared" si="279"/>
        <v>#NAME?</v>
      </c>
      <c r="R1081">
        <v>0</v>
      </c>
      <c r="S1081" t="e">
        <f t="shared" si="280"/>
        <v>#NAME?</v>
      </c>
      <c r="T1081">
        <v>0</v>
      </c>
      <c r="U1081" t="e">
        <f t="shared" si="281"/>
        <v>#NAME?</v>
      </c>
      <c r="V1081">
        <v>256</v>
      </c>
      <c r="W1081" t="e">
        <f t="shared" si="282"/>
        <v>#NAME?</v>
      </c>
      <c r="X1081">
        <v>72</v>
      </c>
      <c r="Y1081" t="e">
        <f t="shared" si="283"/>
        <v>#NAME?</v>
      </c>
      <c r="Z1081">
        <v>0</v>
      </c>
      <c r="AA1081" t="e">
        <f t="shared" si="284"/>
        <v>#NAME?</v>
      </c>
      <c r="AB1081">
        <v>48</v>
      </c>
      <c r="AC1081" t="e">
        <f t="shared" si="285"/>
        <v>#NAME?</v>
      </c>
      <c r="AD1081">
        <v>1</v>
      </c>
      <c r="AE1081" t="e">
        <f t="shared" si="286"/>
        <v>#NAME?</v>
      </c>
      <c r="AF1081" t="s">
        <v>63</v>
      </c>
      <c r="AG1081" t="s">
        <v>64</v>
      </c>
      <c r="AR1081">
        <v>10000</v>
      </c>
      <c r="AS1081">
        <v>0</v>
      </c>
      <c r="AT1081">
        <v>0</v>
      </c>
      <c r="AU1081">
        <v>10000</v>
      </c>
      <c r="AV1081">
        <v>72</v>
      </c>
      <c r="AW1081" t="s">
        <v>60</v>
      </c>
      <c r="AX1081" t="s">
        <v>61</v>
      </c>
      <c r="AY1081" t="s">
        <v>62</v>
      </c>
      <c r="BA1081">
        <v>7</v>
      </c>
      <c r="BB1081">
        <v>1</v>
      </c>
      <c r="BN1081">
        <v>159160</v>
      </c>
      <c r="BO1081">
        <v>6452558</v>
      </c>
      <c r="BP1081">
        <v>58020</v>
      </c>
      <c r="BQ1081">
        <v>7042</v>
      </c>
      <c r="BR1081">
        <v>0</v>
      </c>
      <c r="BY1081" t="s">
        <v>4845</v>
      </c>
      <c r="BZ1081" t="s">
        <v>8517</v>
      </c>
      <c r="CA1081" t="s">
        <v>58</v>
      </c>
      <c r="CB1081" t="str">
        <f t="shared" si="287"/>
        <v>ZYRA_SCATTER_0i0d10000k nrq=0</v>
      </c>
      <c r="CC1081">
        <f t="shared" si="288"/>
        <v>72</v>
      </c>
    </row>
    <row r="1082" spans="1:81" x14ac:dyDescent="0.4">
      <c r="A1082" t="s">
        <v>1150</v>
      </c>
      <c r="B1082" t="s">
        <v>58</v>
      </c>
      <c r="C1082" t="s">
        <v>3765</v>
      </c>
      <c r="D1082" t="e">
        <f t="shared" si="272"/>
        <v>#NAME?</v>
      </c>
      <c r="E1082">
        <v>10000</v>
      </c>
      <c r="F1082" t="e">
        <f t="shared" si="273"/>
        <v>#NAME?</v>
      </c>
      <c r="G1082" t="s">
        <v>60</v>
      </c>
      <c r="H1082" t="e">
        <f t="shared" si="274"/>
        <v>#NAME?</v>
      </c>
      <c r="I1082" t="s">
        <v>61</v>
      </c>
      <c r="J1082" t="e">
        <f t="shared" si="275"/>
        <v>#NAME?</v>
      </c>
      <c r="K1082" t="s">
        <v>62</v>
      </c>
      <c r="L1082" t="e">
        <f t="shared" si="276"/>
        <v>#NAME?</v>
      </c>
      <c r="M1082" t="e">
        <f t="shared" si="277"/>
        <v>#NAME?</v>
      </c>
      <c r="N1082">
        <v>10000</v>
      </c>
      <c r="O1082" t="e">
        <f t="shared" si="278"/>
        <v>#NAME?</v>
      </c>
      <c r="P1082">
        <v>0</v>
      </c>
      <c r="Q1082" t="e">
        <f t="shared" si="279"/>
        <v>#NAME?</v>
      </c>
      <c r="R1082">
        <v>0</v>
      </c>
      <c r="S1082" t="e">
        <f t="shared" si="280"/>
        <v>#NAME?</v>
      </c>
      <c r="T1082">
        <v>0</v>
      </c>
      <c r="U1082" t="e">
        <f t="shared" si="281"/>
        <v>#NAME?</v>
      </c>
      <c r="V1082">
        <v>256</v>
      </c>
      <c r="W1082" t="e">
        <f t="shared" si="282"/>
        <v>#NAME?</v>
      </c>
      <c r="X1082">
        <v>72</v>
      </c>
      <c r="Y1082" t="e">
        <f t="shared" si="283"/>
        <v>#NAME?</v>
      </c>
      <c r="Z1082">
        <v>0</v>
      </c>
      <c r="AA1082" t="e">
        <f t="shared" si="284"/>
        <v>#NAME?</v>
      </c>
      <c r="AB1082">
        <v>48</v>
      </c>
      <c r="AC1082" t="e">
        <f t="shared" si="285"/>
        <v>#NAME?</v>
      </c>
      <c r="AD1082">
        <v>2</v>
      </c>
      <c r="AE1082" t="e">
        <f t="shared" si="286"/>
        <v>#NAME?</v>
      </c>
      <c r="AF1082" t="s">
        <v>63</v>
      </c>
      <c r="AG1082" t="s">
        <v>64</v>
      </c>
      <c r="AJ1082">
        <v>0</v>
      </c>
      <c r="AK1082">
        <v>242553325</v>
      </c>
      <c r="AL1082">
        <v>10000</v>
      </c>
      <c r="AR1082">
        <v>10000</v>
      </c>
      <c r="AS1082">
        <v>661.09500000000003</v>
      </c>
      <c r="AT1082">
        <v>0</v>
      </c>
      <c r="AU1082">
        <v>10000</v>
      </c>
      <c r="AV1082">
        <v>72</v>
      </c>
      <c r="AW1082" t="s">
        <v>60</v>
      </c>
      <c r="AX1082" t="s">
        <v>61</v>
      </c>
      <c r="AY1082" t="s">
        <v>62</v>
      </c>
      <c r="BA1082">
        <v>7</v>
      </c>
      <c r="BB1082">
        <v>1</v>
      </c>
      <c r="BD1082">
        <v>0.32380700000000001</v>
      </c>
      <c r="BE1082">
        <v>0.123483</v>
      </c>
      <c r="BF1082">
        <v>783.40300000000002</v>
      </c>
      <c r="BH1082">
        <v>661.09500000000003</v>
      </c>
      <c r="BN1082">
        <v>2425533251</v>
      </c>
      <c r="BO1082">
        <v>191703</v>
      </c>
      <c r="BP1082">
        <v>51983</v>
      </c>
      <c r="BQ1082">
        <v>6810</v>
      </c>
      <c r="BR1082">
        <v>0</v>
      </c>
      <c r="BY1082" t="s">
        <v>4846</v>
      </c>
      <c r="BZ1082" t="s">
        <v>8518</v>
      </c>
      <c r="CA1082" t="s">
        <v>58</v>
      </c>
      <c r="CB1082" t="str">
        <f t="shared" si="287"/>
        <v>ZYRA_SCATTER_0i0d10000k nrq=0</v>
      </c>
      <c r="CC1082">
        <f t="shared" si="288"/>
        <v>72</v>
      </c>
    </row>
    <row r="1083" spans="1:81" x14ac:dyDescent="0.4">
      <c r="A1083" t="s">
        <v>1152</v>
      </c>
      <c r="B1083" t="s">
        <v>58</v>
      </c>
      <c r="C1083" t="s">
        <v>3765</v>
      </c>
      <c r="D1083" t="e">
        <f t="shared" si="272"/>
        <v>#NAME?</v>
      </c>
      <c r="E1083">
        <v>10000</v>
      </c>
      <c r="F1083" t="e">
        <f t="shared" si="273"/>
        <v>#NAME?</v>
      </c>
      <c r="G1083" t="s">
        <v>60</v>
      </c>
      <c r="H1083" t="e">
        <f t="shared" si="274"/>
        <v>#NAME?</v>
      </c>
      <c r="I1083" t="s">
        <v>61</v>
      </c>
      <c r="J1083" t="e">
        <f t="shared" si="275"/>
        <v>#NAME?</v>
      </c>
      <c r="K1083" t="s">
        <v>62</v>
      </c>
      <c r="L1083" t="e">
        <f t="shared" si="276"/>
        <v>#NAME?</v>
      </c>
      <c r="M1083" t="e">
        <f t="shared" si="277"/>
        <v>#NAME?</v>
      </c>
      <c r="N1083">
        <v>10000</v>
      </c>
      <c r="O1083" t="e">
        <f t="shared" si="278"/>
        <v>#NAME?</v>
      </c>
      <c r="P1083">
        <v>0</v>
      </c>
      <c r="Q1083" t="e">
        <f t="shared" si="279"/>
        <v>#NAME?</v>
      </c>
      <c r="R1083">
        <v>0</v>
      </c>
      <c r="S1083" t="e">
        <f t="shared" si="280"/>
        <v>#NAME?</v>
      </c>
      <c r="T1083">
        <v>0</v>
      </c>
      <c r="U1083" t="e">
        <f t="shared" si="281"/>
        <v>#NAME?</v>
      </c>
      <c r="V1083">
        <v>256</v>
      </c>
      <c r="W1083" t="e">
        <f t="shared" si="282"/>
        <v>#NAME?</v>
      </c>
      <c r="X1083">
        <v>71</v>
      </c>
      <c r="Y1083" t="e">
        <f t="shared" si="283"/>
        <v>#NAME?</v>
      </c>
      <c r="Z1083">
        <v>1</v>
      </c>
      <c r="AA1083" t="e">
        <f t="shared" si="284"/>
        <v>#NAME?</v>
      </c>
      <c r="AB1083">
        <v>48</v>
      </c>
      <c r="AC1083" t="e">
        <f t="shared" si="285"/>
        <v>#NAME?</v>
      </c>
      <c r="AD1083">
        <v>0</v>
      </c>
      <c r="AE1083" t="e">
        <f t="shared" si="286"/>
        <v>#NAME?</v>
      </c>
      <c r="AF1083" t="s">
        <v>63</v>
      </c>
      <c r="AG1083" t="s">
        <v>64</v>
      </c>
      <c r="AJ1083">
        <v>0</v>
      </c>
      <c r="AK1083">
        <v>166893367</v>
      </c>
      <c r="AL1083">
        <v>10000</v>
      </c>
      <c r="AR1083">
        <v>10000</v>
      </c>
      <c r="AS1083">
        <v>1055.02</v>
      </c>
      <c r="AT1083">
        <v>0</v>
      </c>
      <c r="AU1083">
        <v>10000</v>
      </c>
      <c r="AV1083">
        <v>71</v>
      </c>
      <c r="AW1083" t="s">
        <v>60</v>
      </c>
      <c r="AX1083" t="s">
        <v>61</v>
      </c>
      <c r="AY1083" t="s">
        <v>62</v>
      </c>
      <c r="BA1083">
        <v>7</v>
      </c>
      <c r="BB1083">
        <v>1</v>
      </c>
      <c r="BD1083">
        <v>4.8715200000000003</v>
      </c>
      <c r="BE1083">
        <v>3.2753999999999998E-2</v>
      </c>
      <c r="BF1083">
        <v>1144.07</v>
      </c>
      <c r="BH1083">
        <v>1055.02</v>
      </c>
      <c r="BN1083">
        <v>16471906</v>
      </c>
      <c r="BO1083">
        <v>1653492561</v>
      </c>
      <c r="BP1083">
        <v>126989</v>
      </c>
      <c r="BQ1083">
        <v>227290</v>
      </c>
      <c r="BR1083">
        <v>0</v>
      </c>
      <c r="BY1083" t="s">
        <v>4847</v>
      </c>
      <c r="BZ1083" t="s">
        <v>8519</v>
      </c>
      <c r="CA1083" t="s">
        <v>58</v>
      </c>
      <c r="CB1083" t="str">
        <f t="shared" si="287"/>
        <v>ZYRA_SCATTER_0i0d10000k nrq=1</v>
      </c>
      <c r="CC1083">
        <f t="shared" si="288"/>
        <v>72</v>
      </c>
    </row>
    <row r="1084" spans="1:81" x14ac:dyDescent="0.4">
      <c r="A1084" t="s">
        <v>1153</v>
      </c>
      <c r="B1084" t="s">
        <v>58</v>
      </c>
      <c r="C1084" t="s">
        <v>78</v>
      </c>
      <c r="D1084" t="e">
        <f t="shared" si="272"/>
        <v>#NAME?</v>
      </c>
      <c r="E1084">
        <v>10000</v>
      </c>
      <c r="F1084" t="e">
        <f t="shared" si="273"/>
        <v>#NAME?</v>
      </c>
      <c r="G1084" t="s">
        <v>60</v>
      </c>
      <c r="H1084" t="e">
        <f t="shared" si="274"/>
        <v>#NAME?</v>
      </c>
      <c r="I1084" t="s">
        <v>61</v>
      </c>
      <c r="J1084" t="e">
        <f t="shared" si="275"/>
        <v>#NAME?</v>
      </c>
      <c r="K1084" t="s">
        <v>62</v>
      </c>
      <c r="L1084" t="e">
        <f t="shared" si="276"/>
        <v>#NAME?</v>
      </c>
      <c r="M1084" t="e">
        <f t="shared" si="277"/>
        <v>#NAME?</v>
      </c>
      <c r="N1084">
        <v>100000</v>
      </c>
      <c r="O1084" t="e">
        <f t="shared" si="278"/>
        <v>#NAME?</v>
      </c>
      <c r="P1084">
        <v>20</v>
      </c>
      <c r="Q1084" t="e">
        <f t="shared" si="279"/>
        <v>#NAME?</v>
      </c>
      <c r="R1084">
        <v>20</v>
      </c>
      <c r="S1084" t="e">
        <f t="shared" si="280"/>
        <v>#NAME?</v>
      </c>
      <c r="T1084">
        <v>0</v>
      </c>
      <c r="U1084" t="e">
        <f t="shared" si="281"/>
        <v>#NAME?</v>
      </c>
      <c r="V1084">
        <v>256</v>
      </c>
      <c r="W1084" t="e">
        <f t="shared" si="282"/>
        <v>#NAME?</v>
      </c>
      <c r="X1084">
        <v>72</v>
      </c>
      <c r="Y1084" t="e">
        <f t="shared" si="283"/>
        <v>#NAME?</v>
      </c>
      <c r="Z1084">
        <v>0</v>
      </c>
      <c r="AA1084" t="e">
        <f t="shared" si="284"/>
        <v>#NAME?</v>
      </c>
      <c r="AB1084">
        <v>48</v>
      </c>
      <c r="AC1084" t="e">
        <f t="shared" si="285"/>
        <v>#NAME?</v>
      </c>
      <c r="AD1084">
        <v>0</v>
      </c>
      <c r="AE1084" t="e">
        <f t="shared" si="286"/>
        <v>#NAME?</v>
      </c>
      <c r="AF1084" t="s">
        <v>65</v>
      </c>
      <c r="AG1084" t="s">
        <v>64</v>
      </c>
      <c r="AH1084">
        <v>39962753</v>
      </c>
      <c r="AI1084">
        <v>39961334</v>
      </c>
      <c r="AJ1084">
        <v>7992408</v>
      </c>
      <c r="AK1084">
        <v>19958152</v>
      </c>
      <c r="AL1084">
        <v>10000</v>
      </c>
      <c r="AR1084">
        <v>10000</v>
      </c>
      <c r="AS1084">
        <v>203827.06</v>
      </c>
      <c r="AT1084">
        <v>20</v>
      </c>
      <c r="AU1084">
        <v>100000</v>
      </c>
      <c r="AV1084">
        <v>72</v>
      </c>
      <c r="AW1084" t="s">
        <v>60</v>
      </c>
      <c r="AX1084" t="s">
        <v>61</v>
      </c>
      <c r="AY1084" t="s">
        <v>62</v>
      </c>
      <c r="BA1084">
        <v>8</v>
      </c>
      <c r="BB1084">
        <v>1</v>
      </c>
      <c r="BD1084">
        <v>23.0929</v>
      </c>
      <c r="BE1084">
        <v>1.8913599999999999</v>
      </c>
      <c r="BF1084">
        <v>9296.89</v>
      </c>
      <c r="BH1084">
        <v>3827.06</v>
      </c>
      <c r="BY1084" t="s">
        <v>4848</v>
      </c>
      <c r="BZ1084" t="s">
        <v>8520</v>
      </c>
      <c r="CA1084" t="s">
        <v>58</v>
      </c>
      <c r="CB1084" t="str">
        <f t="shared" si="287"/>
        <v>ZYRA_CLUSTER_20i20d100000k nrq=0</v>
      </c>
      <c r="CC1084">
        <f t="shared" si="288"/>
        <v>72</v>
      </c>
    </row>
    <row r="1085" spans="1:81" x14ac:dyDescent="0.4">
      <c r="A1085" t="s">
        <v>1154</v>
      </c>
      <c r="B1085" t="s">
        <v>58</v>
      </c>
      <c r="C1085" t="s">
        <v>3765</v>
      </c>
      <c r="D1085" t="e">
        <f t="shared" si="272"/>
        <v>#NAME?</v>
      </c>
      <c r="E1085">
        <v>10000</v>
      </c>
      <c r="F1085" t="e">
        <f t="shared" si="273"/>
        <v>#NAME?</v>
      </c>
      <c r="G1085" t="s">
        <v>60</v>
      </c>
      <c r="H1085" t="e">
        <f t="shared" si="274"/>
        <v>#NAME?</v>
      </c>
      <c r="I1085" t="s">
        <v>61</v>
      </c>
      <c r="J1085" t="e">
        <f t="shared" si="275"/>
        <v>#NAME?</v>
      </c>
      <c r="K1085" t="s">
        <v>62</v>
      </c>
      <c r="L1085" t="e">
        <f t="shared" si="276"/>
        <v>#NAME?</v>
      </c>
      <c r="M1085" t="e">
        <f t="shared" si="277"/>
        <v>#NAME?</v>
      </c>
      <c r="N1085">
        <v>10000</v>
      </c>
      <c r="O1085" t="e">
        <f t="shared" si="278"/>
        <v>#NAME?</v>
      </c>
      <c r="P1085">
        <v>0</v>
      </c>
      <c r="Q1085" t="e">
        <f t="shared" si="279"/>
        <v>#NAME?</v>
      </c>
      <c r="R1085">
        <v>0</v>
      </c>
      <c r="S1085" t="e">
        <f t="shared" si="280"/>
        <v>#NAME?</v>
      </c>
      <c r="T1085">
        <v>0</v>
      </c>
      <c r="U1085" t="e">
        <f t="shared" si="281"/>
        <v>#NAME?</v>
      </c>
      <c r="V1085">
        <v>256</v>
      </c>
      <c r="W1085" t="e">
        <f t="shared" si="282"/>
        <v>#NAME?</v>
      </c>
      <c r="X1085">
        <v>71</v>
      </c>
      <c r="Y1085" t="e">
        <f t="shared" si="283"/>
        <v>#NAME?</v>
      </c>
      <c r="Z1085">
        <v>1</v>
      </c>
      <c r="AA1085" t="e">
        <f t="shared" si="284"/>
        <v>#NAME?</v>
      </c>
      <c r="AB1085">
        <v>48</v>
      </c>
      <c r="AC1085" t="e">
        <f t="shared" si="285"/>
        <v>#NAME?</v>
      </c>
      <c r="AD1085">
        <v>1</v>
      </c>
      <c r="AE1085" t="e">
        <f t="shared" si="286"/>
        <v>#NAME?</v>
      </c>
      <c r="AF1085" t="s">
        <v>63</v>
      </c>
      <c r="AG1085" t="s">
        <v>64</v>
      </c>
      <c r="AJ1085">
        <v>0</v>
      </c>
      <c r="AK1085">
        <v>166961600</v>
      </c>
      <c r="AL1085">
        <v>10000</v>
      </c>
      <c r="AR1085">
        <v>10000</v>
      </c>
      <c r="AS1085">
        <v>1042.73</v>
      </c>
      <c r="AT1085">
        <v>0</v>
      </c>
      <c r="AU1085">
        <v>10000</v>
      </c>
      <c r="AV1085">
        <v>71</v>
      </c>
      <c r="AW1085" t="s">
        <v>60</v>
      </c>
      <c r="AX1085" t="s">
        <v>61</v>
      </c>
      <c r="AY1085" t="s">
        <v>62</v>
      </c>
      <c r="BA1085">
        <v>7</v>
      </c>
      <c r="BB1085">
        <v>1</v>
      </c>
      <c r="BD1085">
        <v>4.9191700000000003</v>
      </c>
      <c r="BE1085">
        <v>3.3313799999999998E-2</v>
      </c>
      <c r="BF1085">
        <v>1141.3900000000001</v>
      </c>
      <c r="BH1085">
        <v>1042.73</v>
      </c>
      <c r="BN1085">
        <v>13357357</v>
      </c>
      <c r="BO1085">
        <v>1657331625</v>
      </c>
      <c r="BP1085">
        <v>127884</v>
      </c>
      <c r="BQ1085">
        <v>232928</v>
      </c>
      <c r="BR1085">
        <v>0</v>
      </c>
      <c r="BY1085" t="s">
        <v>4849</v>
      </c>
      <c r="BZ1085" t="s">
        <v>8521</v>
      </c>
      <c r="CA1085" t="s">
        <v>58</v>
      </c>
      <c r="CB1085" t="str">
        <f t="shared" si="287"/>
        <v>ZYRA_SCATTER_0i0d10000k nrq=1</v>
      </c>
      <c r="CC1085">
        <f t="shared" si="288"/>
        <v>72</v>
      </c>
    </row>
    <row r="1086" spans="1:81" x14ac:dyDescent="0.4">
      <c r="A1086" t="s">
        <v>1155</v>
      </c>
      <c r="B1086" t="s">
        <v>58</v>
      </c>
      <c r="C1086" t="s">
        <v>3765</v>
      </c>
      <c r="D1086" t="e">
        <f t="shared" si="272"/>
        <v>#NAME?</v>
      </c>
      <c r="E1086">
        <v>10000</v>
      </c>
      <c r="F1086" t="e">
        <f t="shared" si="273"/>
        <v>#NAME?</v>
      </c>
      <c r="G1086" t="s">
        <v>60</v>
      </c>
      <c r="H1086" t="e">
        <f t="shared" si="274"/>
        <v>#NAME?</v>
      </c>
      <c r="I1086" t="s">
        <v>61</v>
      </c>
      <c r="J1086" t="e">
        <f t="shared" si="275"/>
        <v>#NAME?</v>
      </c>
      <c r="K1086" t="s">
        <v>62</v>
      </c>
      <c r="L1086" t="e">
        <f t="shared" si="276"/>
        <v>#NAME?</v>
      </c>
      <c r="M1086" t="e">
        <f t="shared" si="277"/>
        <v>#NAME?</v>
      </c>
      <c r="N1086">
        <v>10000</v>
      </c>
      <c r="O1086" t="e">
        <f t="shared" si="278"/>
        <v>#NAME?</v>
      </c>
      <c r="P1086">
        <v>0</v>
      </c>
      <c r="Q1086" t="e">
        <f t="shared" si="279"/>
        <v>#NAME?</v>
      </c>
      <c r="R1086">
        <v>0</v>
      </c>
      <c r="S1086" t="e">
        <f t="shared" si="280"/>
        <v>#NAME?</v>
      </c>
      <c r="T1086">
        <v>0</v>
      </c>
      <c r="U1086" t="e">
        <f t="shared" si="281"/>
        <v>#NAME?</v>
      </c>
      <c r="V1086">
        <v>256</v>
      </c>
      <c r="W1086" t="e">
        <f t="shared" si="282"/>
        <v>#NAME?</v>
      </c>
      <c r="X1086">
        <v>71</v>
      </c>
      <c r="Y1086" t="e">
        <f t="shared" si="283"/>
        <v>#NAME?</v>
      </c>
      <c r="Z1086">
        <v>1</v>
      </c>
      <c r="AA1086" t="e">
        <f t="shared" si="284"/>
        <v>#NAME?</v>
      </c>
      <c r="AB1086">
        <v>48</v>
      </c>
      <c r="AC1086" t="e">
        <f t="shared" si="285"/>
        <v>#NAME?</v>
      </c>
      <c r="AD1086">
        <v>2</v>
      </c>
      <c r="AE1086" t="e">
        <f t="shared" si="286"/>
        <v>#NAME?</v>
      </c>
      <c r="AF1086" t="s">
        <v>63</v>
      </c>
      <c r="AG1086" t="s">
        <v>64</v>
      </c>
      <c r="AJ1086">
        <v>0</v>
      </c>
      <c r="AK1086">
        <v>164282468</v>
      </c>
      <c r="AL1086">
        <v>10000</v>
      </c>
      <c r="AR1086">
        <v>10000</v>
      </c>
      <c r="AS1086">
        <v>1087</v>
      </c>
      <c r="AT1086">
        <v>0</v>
      </c>
      <c r="AU1086">
        <v>10000</v>
      </c>
      <c r="AV1086">
        <v>71</v>
      </c>
      <c r="AW1086" t="s">
        <v>60</v>
      </c>
      <c r="AX1086" t="s">
        <v>61</v>
      </c>
      <c r="AY1086" t="s">
        <v>62</v>
      </c>
      <c r="BA1086">
        <v>7</v>
      </c>
      <c r="BB1086">
        <v>1</v>
      </c>
      <c r="BD1086">
        <v>4.3799700000000001</v>
      </c>
      <c r="BE1086">
        <v>3.4588599999999997E-2</v>
      </c>
      <c r="BF1086">
        <v>1155.23</v>
      </c>
      <c r="BH1086">
        <v>1087</v>
      </c>
      <c r="BN1086">
        <v>9131932</v>
      </c>
      <c r="BO1086">
        <v>1634758373</v>
      </c>
      <c r="BP1086">
        <v>134988</v>
      </c>
      <c r="BQ1086">
        <v>225181</v>
      </c>
      <c r="BR1086">
        <v>0</v>
      </c>
      <c r="BY1086" t="s">
        <v>4850</v>
      </c>
      <c r="BZ1086" t="s">
        <v>8522</v>
      </c>
      <c r="CA1086" t="s">
        <v>58</v>
      </c>
      <c r="CB1086" t="str">
        <f t="shared" si="287"/>
        <v>ZYRA_SCATTER_0i0d10000k nrq=1</v>
      </c>
      <c r="CC1086">
        <f t="shared" si="288"/>
        <v>72</v>
      </c>
    </row>
    <row r="1087" spans="1:81" x14ac:dyDescent="0.4">
      <c r="A1087" t="s">
        <v>1156</v>
      </c>
      <c r="B1087" t="s">
        <v>58</v>
      </c>
      <c r="C1087" t="s">
        <v>3765</v>
      </c>
      <c r="D1087" t="e">
        <f t="shared" si="272"/>
        <v>#NAME?</v>
      </c>
      <c r="E1087">
        <v>10000</v>
      </c>
      <c r="F1087" t="e">
        <f t="shared" si="273"/>
        <v>#NAME?</v>
      </c>
      <c r="G1087" t="s">
        <v>60</v>
      </c>
      <c r="H1087" t="e">
        <f t="shared" si="274"/>
        <v>#NAME?</v>
      </c>
      <c r="I1087" t="s">
        <v>61</v>
      </c>
      <c r="J1087" t="e">
        <f t="shared" si="275"/>
        <v>#NAME?</v>
      </c>
      <c r="K1087" t="s">
        <v>62</v>
      </c>
      <c r="L1087" t="e">
        <f t="shared" si="276"/>
        <v>#NAME?</v>
      </c>
      <c r="M1087" t="e">
        <f t="shared" si="277"/>
        <v>#NAME?</v>
      </c>
      <c r="N1087">
        <v>10000</v>
      </c>
      <c r="O1087" t="e">
        <f t="shared" si="278"/>
        <v>#NAME?</v>
      </c>
      <c r="P1087">
        <v>0</v>
      </c>
      <c r="Q1087" t="e">
        <f t="shared" si="279"/>
        <v>#NAME?</v>
      </c>
      <c r="R1087">
        <v>0</v>
      </c>
      <c r="S1087" t="e">
        <f t="shared" si="280"/>
        <v>#NAME?</v>
      </c>
      <c r="T1087">
        <v>0</v>
      </c>
      <c r="U1087" t="e">
        <f t="shared" si="281"/>
        <v>#NAME?</v>
      </c>
      <c r="V1087">
        <v>256</v>
      </c>
      <c r="W1087" t="e">
        <f t="shared" si="282"/>
        <v>#NAME?</v>
      </c>
      <c r="X1087">
        <v>90</v>
      </c>
      <c r="Y1087" t="e">
        <f t="shared" si="283"/>
        <v>#NAME?</v>
      </c>
      <c r="Z1087">
        <v>0</v>
      </c>
      <c r="AA1087" t="e">
        <f t="shared" si="284"/>
        <v>#NAME?</v>
      </c>
      <c r="AB1087">
        <v>48</v>
      </c>
      <c r="AC1087" t="e">
        <f t="shared" si="285"/>
        <v>#NAME?</v>
      </c>
      <c r="AD1087">
        <v>0</v>
      </c>
      <c r="AE1087" t="e">
        <f t="shared" si="286"/>
        <v>#NAME?</v>
      </c>
      <c r="AF1087" t="s">
        <v>63</v>
      </c>
      <c r="AG1087" t="s">
        <v>64</v>
      </c>
      <c r="AR1087">
        <v>10000</v>
      </c>
      <c r="AS1087">
        <v>0</v>
      </c>
      <c r="AT1087">
        <v>0</v>
      </c>
      <c r="AU1087">
        <v>10000</v>
      </c>
      <c r="AV1087">
        <v>90</v>
      </c>
      <c r="AW1087" t="s">
        <v>60</v>
      </c>
      <c r="AX1087" t="s">
        <v>61</v>
      </c>
      <c r="AY1087" t="s">
        <v>62</v>
      </c>
      <c r="BA1087">
        <v>7</v>
      </c>
      <c r="BB1087">
        <v>1</v>
      </c>
      <c r="BN1087">
        <v>114096</v>
      </c>
      <c r="BO1087">
        <v>6676877</v>
      </c>
      <c r="BP1087">
        <v>51262</v>
      </c>
      <c r="BQ1087">
        <v>5111</v>
      </c>
      <c r="BR1087">
        <v>0</v>
      </c>
      <c r="BY1087" t="s">
        <v>4851</v>
      </c>
      <c r="BZ1087" t="s">
        <v>8523</v>
      </c>
      <c r="CA1087" t="s">
        <v>58</v>
      </c>
      <c r="CB1087" t="str">
        <f t="shared" si="287"/>
        <v>ZYRA_SCATTER_0i0d10000k nrq=0</v>
      </c>
      <c r="CC1087">
        <f t="shared" si="288"/>
        <v>90</v>
      </c>
    </row>
    <row r="1088" spans="1:81" x14ac:dyDescent="0.4">
      <c r="A1088" t="s">
        <v>1163</v>
      </c>
      <c r="B1088" t="s">
        <v>58</v>
      </c>
      <c r="C1088" t="s">
        <v>78</v>
      </c>
      <c r="D1088" t="e">
        <f t="shared" si="272"/>
        <v>#NAME?</v>
      </c>
      <c r="E1088">
        <v>10000</v>
      </c>
      <c r="F1088" t="e">
        <f t="shared" si="273"/>
        <v>#NAME?</v>
      </c>
      <c r="G1088" t="s">
        <v>60</v>
      </c>
      <c r="H1088" t="e">
        <f t="shared" si="274"/>
        <v>#NAME?</v>
      </c>
      <c r="I1088" t="s">
        <v>61</v>
      </c>
      <c r="J1088" t="e">
        <f t="shared" si="275"/>
        <v>#NAME?</v>
      </c>
      <c r="K1088" t="s">
        <v>62</v>
      </c>
      <c r="L1088" t="e">
        <f t="shared" si="276"/>
        <v>#NAME?</v>
      </c>
      <c r="M1088" t="e">
        <f t="shared" si="277"/>
        <v>#NAME?</v>
      </c>
      <c r="N1088">
        <v>10000</v>
      </c>
      <c r="O1088" t="e">
        <f t="shared" si="278"/>
        <v>#NAME?</v>
      </c>
      <c r="P1088">
        <v>20</v>
      </c>
      <c r="Q1088" t="e">
        <f t="shared" si="279"/>
        <v>#NAME?</v>
      </c>
      <c r="R1088">
        <v>20</v>
      </c>
      <c r="S1088" t="e">
        <f t="shared" si="280"/>
        <v>#NAME?</v>
      </c>
      <c r="T1088">
        <v>0</v>
      </c>
      <c r="U1088" t="e">
        <f t="shared" si="281"/>
        <v>#NAME?</v>
      </c>
      <c r="V1088">
        <v>256</v>
      </c>
      <c r="W1088" t="e">
        <f t="shared" si="282"/>
        <v>#NAME?</v>
      </c>
      <c r="X1088">
        <v>18</v>
      </c>
      <c r="Y1088" t="e">
        <f t="shared" si="283"/>
        <v>#NAME?</v>
      </c>
      <c r="Z1088">
        <v>0</v>
      </c>
      <c r="AA1088" t="e">
        <f t="shared" si="284"/>
        <v>#NAME?</v>
      </c>
      <c r="AB1088">
        <v>48</v>
      </c>
      <c r="AC1088" t="e">
        <f t="shared" si="285"/>
        <v>#NAME?</v>
      </c>
      <c r="AD1088">
        <v>1</v>
      </c>
      <c r="AE1088" t="e">
        <f t="shared" si="286"/>
        <v>#NAME?</v>
      </c>
      <c r="AF1088" t="s">
        <v>65</v>
      </c>
      <c r="AG1088" t="s">
        <v>64</v>
      </c>
      <c r="AH1088">
        <v>46210007</v>
      </c>
      <c r="AI1088">
        <v>46203287</v>
      </c>
      <c r="AJ1088">
        <v>9241329</v>
      </c>
      <c r="AK1088">
        <v>23073664</v>
      </c>
      <c r="AL1088">
        <v>10000</v>
      </c>
      <c r="AR1088">
        <v>10000</v>
      </c>
      <c r="AS1088">
        <v>203356.86</v>
      </c>
      <c r="AT1088">
        <v>20</v>
      </c>
      <c r="AU1088">
        <v>10000</v>
      </c>
      <c r="AV1088">
        <v>18</v>
      </c>
      <c r="AW1088" t="s">
        <v>60</v>
      </c>
      <c r="AX1088" t="s">
        <v>61</v>
      </c>
      <c r="AY1088" t="s">
        <v>62</v>
      </c>
      <c r="BA1088">
        <v>8</v>
      </c>
      <c r="BB1088">
        <v>1</v>
      </c>
      <c r="BD1088">
        <v>10.247199999999999</v>
      </c>
      <c r="BE1088">
        <v>3.0095199999999999E-2</v>
      </c>
      <c r="BF1088">
        <v>1841.51</v>
      </c>
      <c r="BH1088">
        <v>3356.86</v>
      </c>
      <c r="BY1088" t="s">
        <v>4852</v>
      </c>
      <c r="BZ1088" t="s">
        <v>8524</v>
      </c>
      <c r="CA1088" t="s">
        <v>58</v>
      </c>
      <c r="CB1088" t="str">
        <f t="shared" si="287"/>
        <v>ZYRA_CLUSTER_20i20d10000k nrq=0</v>
      </c>
      <c r="CC1088">
        <f t="shared" si="288"/>
        <v>18</v>
      </c>
    </row>
    <row r="1089" spans="1:81" x14ac:dyDescent="0.4">
      <c r="A1089" t="s">
        <v>1157</v>
      </c>
      <c r="B1089" t="s">
        <v>58</v>
      </c>
      <c r="C1089" t="s">
        <v>3765</v>
      </c>
      <c r="D1089" t="e">
        <f t="shared" ref="D1089:D1152" si="289">-t</f>
        <v>#NAME?</v>
      </c>
      <c r="E1089">
        <v>10000</v>
      </c>
      <c r="F1089" t="e">
        <f t="shared" ref="F1089:F1152" si="290">-mr</f>
        <v>#NAME?</v>
      </c>
      <c r="G1089" t="s">
        <v>60</v>
      </c>
      <c r="H1089" t="e">
        <f t="shared" ref="H1089:H1152" si="291">-ma</f>
        <v>#NAME?</v>
      </c>
      <c r="I1089" t="s">
        <v>61</v>
      </c>
      <c r="J1089" t="e">
        <f t="shared" ref="J1089:J1152" si="292">-mp</f>
        <v>#NAME?</v>
      </c>
      <c r="K1089" t="s">
        <v>62</v>
      </c>
      <c r="L1089" t="e">
        <f t="shared" ref="L1089:L1152" si="293">-p</f>
        <v>#NAME?</v>
      </c>
      <c r="M1089" t="e">
        <f t="shared" ref="M1089:M1152" si="294">-k</f>
        <v>#NAME?</v>
      </c>
      <c r="N1089">
        <v>10000</v>
      </c>
      <c r="O1089" t="e">
        <f t="shared" ref="O1089:O1152" si="295">-i</f>
        <v>#NAME?</v>
      </c>
      <c r="P1089">
        <v>0</v>
      </c>
      <c r="Q1089" t="e">
        <f t="shared" ref="Q1089:Q1152" si="296">-d</f>
        <v>#NAME?</v>
      </c>
      <c r="R1089">
        <v>0</v>
      </c>
      <c r="S1089" t="e">
        <f t="shared" ref="S1089:S1152" si="297">-rq</f>
        <v>#NAME?</v>
      </c>
      <c r="T1089">
        <v>0</v>
      </c>
      <c r="U1089" t="e">
        <f t="shared" ref="U1089:U1152" si="298">-rqsize</f>
        <v>#NAME?</v>
      </c>
      <c r="V1089">
        <v>256</v>
      </c>
      <c r="W1089" t="e">
        <f t="shared" ref="W1089:W1152" si="299">-nwork</f>
        <v>#NAME?</v>
      </c>
      <c r="X1089">
        <v>90</v>
      </c>
      <c r="Y1089" t="e">
        <f t="shared" ref="Y1089:Y1152" si="300">-nrq</f>
        <v>#NAME?</v>
      </c>
      <c r="Z1089">
        <v>0</v>
      </c>
      <c r="AA1089" t="e">
        <f t="shared" ref="AA1089:AA1152" si="301">-seqwidth</f>
        <v>#NAME?</v>
      </c>
      <c r="AB1089">
        <v>48</v>
      </c>
      <c r="AC1089" t="e">
        <f t="shared" ref="AC1089:AC1152" si="302">-trial</f>
        <v>#NAME?</v>
      </c>
      <c r="AD1089">
        <v>1</v>
      </c>
      <c r="AE1089" t="e">
        <f t="shared" ref="AE1089:AE1152" si="303">-pinning</f>
        <v>#NAME?</v>
      </c>
      <c r="AF1089" t="s">
        <v>63</v>
      </c>
      <c r="AG1089" t="s">
        <v>64</v>
      </c>
      <c r="AJ1089">
        <v>0</v>
      </c>
      <c r="AK1089">
        <v>274989164</v>
      </c>
      <c r="AL1089">
        <v>10000</v>
      </c>
      <c r="AR1089">
        <v>10000</v>
      </c>
      <c r="AS1089">
        <v>630.19500000000005</v>
      </c>
      <c r="AT1089">
        <v>0</v>
      </c>
      <c r="AU1089">
        <v>10000</v>
      </c>
      <c r="AV1089">
        <v>90</v>
      </c>
      <c r="AW1089" t="s">
        <v>60</v>
      </c>
      <c r="AX1089" t="s">
        <v>61</v>
      </c>
      <c r="AY1089" t="s">
        <v>62</v>
      </c>
      <c r="BA1089">
        <v>7</v>
      </c>
      <c r="BB1089">
        <v>1</v>
      </c>
      <c r="BD1089">
        <v>0.42267100000000002</v>
      </c>
      <c r="BE1089">
        <v>0.17573900000000001</v>
      </c>
      <c r="BF1089">
        <v>863.06500000000005</v>
      </c>
      <c r="BH1089">
        <v>630.19500000000005</v>
      </c>
      <c r="BN1089">
        <v>2749891648</v>
      </c>
      <c r="BO1089">
        <v>942503</v>
      </c>
      <c r="BP1089">
        <v>45452</v>
      </c>
      <c r="BQ1089">
        <v>4530</v>
      </c>
      <c r="BR1089">
        <v>0</v>
      </c>
      <c r="BY1089" t="s">
        <v>4853</v>
      </c>
      <c r="BZ1089" t="s">
        <v>8525</v>
      </c>
      <c r="CA1089" t="s">
        <v>58</v>
      </c>
      <c r="CB1089" t="str">
        <f t="shared" si="287"/>
        <v>ZYRA_SCATTER_0i0d10000k nrq=0</v>
      </c>
      <c r="CC1089">
        <f t="shared" si="288"/>
        <v>90</v>
      </c>
    </row>
    <row r="1090" spans="1:81" x14ac:dyDescent="0.4">
      <c r="A1090" t="s">
        <v>1158</v>
      </c>
      <c r="B1090" t="s">
        <v>58</v>
      </c>
      <c r="C1090" t="s">
        <v>3765</v>
      </c>
      <c r="D1090" t="e">
        <f t="shared" si="289"/>
        <v>#NAME?</v>
      </c>
      <c r="E1090">
        <v>10000</v>
      </c>
      <c r="F1090" t="e">
        <f t="shared" si="290"/>
        <v>#NAME?</v>
      </c>
      <c r="G1090" t="s">
        <v>60</v>
      </c>
      <c r="H1090" t="e">
        <f t="shared" si="291"/>
        <v>#NAME?</v>
      </c>
      <c r="I1090" t="s">
        <v>61</v>
      </c>
      <c r="J1090" t="e">
        <f t="shared" si="292"/>
        <v>#NAME?</v>
      </c>
      <c r="K1090" t="s">
        <v>62</v>
      </c>
      <c r="L1090" t="e">
        <f t="shared" si="293"/>
        <v>#NAME?</v>
      </c>
      <c r="M1090" t="e">
        <f t="shared" si="294"/>
        <v>#NAME?</v>
      </c>
      <c r="N1090">
        <v>10000</v>
      </c>
      <c r="O1090" t="e">
        <f t="shared" si="295"/>
        <v>#NAME?</v>
      </c>
      <c r="P1090">
        <v>0</v>
      </c>
      <c r="Q1090" t="e">
        <f t="shared" si="296"/>
        <v>#NAME?</v>
      </c>
      <c r="R1090">
        <v>0</v>
      </c>
      <c r="S1090" t="e">
        <f t="shared" si="297"/>
        <v>#NAME?</v>
      </c>
      <c r="T1090">
        <v>0</v>
      </c>
      <c r="U1090" t="e">
        <f t="shared" si="298"/>
        <v>#NAME?</v>
      </c>
      <c r="V1090">
        <v>256</v>
      </c>
      <c r="W1090" t="e">
        <f t="shared" si="299"/>
        <v>#NAME?</v>
      </c>
      <c r="X1090">
        <v>90</v>
      </c>
      <c r="Y1090" t="e">
        <f t="shared" si="300"/>
        <v>#NAME?</v>
      </c>
      <c r="Z1090">
        <v>0</v>
      </c>
      <c r="AA1090" t="e">
        <f t="shared" si="301"/>
        <v>#NAME?</v>
      </c>
      <c r="AB1090">
        <v>48</v>
      </c>
      <c r="AC1090" t="e">
        <f t="shared" si="302"/>
        <v>#NAME?</v>
      </c>
      <c r="AD1090">
        <v>2</v>
      </c>
      <c r="AE1090" t="e">
        <f t="shared" si="303"/>
        <v>#NAME?</v>
      </c>
      <c r="AF1090" t="s">
        <v>63</v>
      </c>
      <c r="AG1090" t="s">
        <v>64</v>
      </c>
      <c r="AJ1090">
        <v>0</v>
      </c>
      <c r="AK1090">
        <v>265899190</v>
      </c>
      <c r="AL1090">
        <v>10000</v>
      </c>
      <c r="AR1090">
        <v>10000</v>
      </c>
      <c r="AS1090">
        <v>675.66499999999996</v>
      </c>
      <c r="AT1090">
        <v>0</v>
      </c>
      <c r="AU1090">
        <v>10000</v>
      </c>
      <c r="AV1090">
        <v>90</v>
      </c>
      <c r="AW1090" t="s">
        <v>60</v>
      </c>
      <c r="AX1090" t="s">
        <v>61</v>
      </c>
      <c r="AY1090" t="s">
        <v>62</v>
      </c>
      <c r="BA1090">
        <v>7</v>
      </c>
      <c r="BB1090">
        <v>1</v>
      </c>
      <c r="BD1090">
        <v>0.40923300000000001</v>
      </c>
      <c r="BE1090">
        <v>0.17007800000000001</v>
      </c>
      <c r="BF1090">
        <v>897.92100000000005</v>
      </c>
      <c r="BH1090">
        <v>675.66499999999996</v>
      </c>
      <c r="BN1090">
        <v>2658991902</v>
      </c>
      <c r="BO1090">
        <v>1633240</v>
      </c>
      <c r="BP1090">
        <v>58051</v>
      </c>
      <c r="BQ1090">
        <v>7901</v>
      </c>
      <c r="BR1090">
        <v>0</v>
      </c>
      <c r="BY1090" t="s">
        <v>4854</v>
      </c>
      <c r="BZ1090" t="s">
        <v>8526</v>
      </c>
      <c r="CA1090" t="s">
        <v>58</v>
      </c>
      <c r="CB1090" t="str">
        <f t="shared" si="287"/>
        <v>ZYRA_SCATTER_0i0d10000k nrq=0</v>
      </c>
      <c r="CC1090">
        <f t="shared" si="288"/>
        <v>90</v>
      </c>
    </row>
    <row r="1091" spans="1:81" x14ac:dyDescent="0.4">
      <c r="A1091" t="s">
        <v>1159</v>
      </c>
      <c r="B1091" t="s">
        <v>58</v>
      </c>
      <c r="C1091" t="s">
        <v>3765</v>
      </c>
      <c r="D1091" t="e">
        <f t="shared" si="289"/>
        <v>#NAME?</v>
      </c>
      <c r="E1091">
        <v>10000</v>
      </c>
      <c r="F1091" t="e">
        <f t="shared" si="290"/>
        <v>#NAME?</v>
      </c>
      <c r="G1091" t="s">
        <v>60</v>
      </c>
      <c r="H1091" t="e">
        <f t="shared" si="291"/>
        <v>#NAME?</v>
      </c>
      <c r="I1091" t="s">
        <v>61</v>
      </c>
      <c r="J1091" t="e">
        <f t="shared" si="292"/>
        <v>#NAME?</v>
      </c>
      <c r="K1091" t="s">
        <v>62</v>
      </c>
      <c r="L1091" t="e">
        <f t="shared" si="293"/>
        <v>#NAME?</v>
      </c>
      <c r="M1091" t="e">
        <f t="shared" si="294"/>
        <v>#NAME?</v>
      </c>
      <c r="N1091">
        <v>10000</v>
      </c>
      <c r="O1091" t="e">
        <f t="shared" si="295"/>
        <v>#NAME?</v>
      </c>
      <c r="P1091">
        <v>0</v>
      </c>
      <c r="Q1091" t="e">
        <f t="shared" si="296"/>
        <v>#NAME?</v>
      </c>
      <c r="R1091">
        <v>0</v>
      </c>
      <c r="S1091" t="e">
        <f t="shared" si="297"/>
        <v>#NAME?</v>
      </c>
      <c r="T1091">
        <v>0</v>
      </c>
      <c r="U1091" t="e">
        <f t="shared" si="298"/>
        <v>#NAME?</v>
      </c>
      <c r="V1091">
        <v>256</v>
      </c>
      <c r="W1091" t="e">
        <f t="shared" si="299"/>
        <v>#NAME?</v>
      </c>
      <c r="X1091">
        <v>89</v>
      </c>
      <c r="Y1091" t="e">
        <f t="shared" si="300"/>
        <v>#NAME?</v>
      </c>
      <c r="Z1091">
        <v>1</v>
      </c>
      <c r="AA1091" t="e">
        <f t="shared" si="301"/>
        <v>#NAME?</v>
      </c>
      <c r="AB1091">
        <v>48</v>
      </c>
      <c r="AC1091" t="e">
        <f t="shared" si="302"/>
        <v>#NAME?</v>
      </c>
      <c r="AD1091">
        <v>0</v>
      </c>
      <c r="AE1091" t="e">
        <f t="shared" si="303"/>
        <v>#NAME?</v>
      </c>
      <c r="AF1091" t="s">
        <v>63</v>
      </c>
      <c r="AG1091" t="s">
        <v>64</v>
      </c>
      <c r="AJ1091">
        <v>0</v>
      </c>
      <c r="AK1091">
        <v>188482097</v>
      </c>
      <c r="AL1091">
        <v>10000</v>
      </c>
      <c r="AR1091">
        <v>10000</v>
      </c>
      <c r="AS1091">
        <v>1089.8699999999999</v>
      </c>
      <c r="AT1091">
        <v>0</v>
      </c>
      <c r="AU1091">
        <v>10000</v>
      </c>
      <c r="AV1091">
        <v>89</v>
      </c>
      <c r="AW1091" t="s">
        <v>60</v>
      </c>
      <c r="AX1091" t="s">
        <v>61</v>
      </c>
      <c r="AY1091" t="s">
        <v>62</v>
      </c>
      <c r="BA1091">
        <v>7</v>
      </c>
      <c r="BB1091">
        <v>1</v>
      </c>
      <c r="BD1091">
        <v>5.3892499999999997</v>
      </c>
      <c r="BE1091">
        <v>2.6634499999999998E-2</v>
      </c>
      <c r="BF1091">
        <v>1261.21</v>
      </c>
      <c r="BH1091">
        <v>1089.8699999999999</v>
      </c>
      <c r="BN1091">
        <v>17978960</v>
      </c>
      <c r="BO1091">
        <v>1867771622</v>
      </c>
      <c r="BP1091">
        <v>112240</v>
      </c>
      <c r="BQ1091">
        <v>295939</v>
      </c>
      <c r="BR1091">
        <v>0</v>
      </c>
      <c r="BY1091" t="s">
        <v>4855</v>
      </c>
      <c r="BZ1091" t="s">
        <v>8527</v>
      </c>
      <c r="CA1091" t="s">
        <v>58</v>
      </c>
      <c r="CB1091" t="str">
        <f t="shared" ref="CB1091:CB1154" si="304">AF1091&amp;"_"&amp;P1091&amp;"i"&amp;R1091&amp;"d"&amp;N1091&amp;"k nrq="&amp;Z1091</f>
        <v>ZYRA_SCATTER_0i0d10000k nrq=1</v>
      </c>
      <c r="CC1091">
        <f t="shared" ref="CC1091:CC1154" si="305">X1091+Z1091</f>
        <v>90</v>
      </c>
    </row>
    <row r="1092" spans="1:81" x14ac:dyDescent="0.4">
      <c r="A1092" t="s">
        <v>1160</v>
      </c>
      <c r="B1092" t="s">
        <v>58</v>
      </c>
      <c r="C1092" t="s">
        <v>3765</v>
      </c>
      <c r="D1092" t="e">
        <f t="shared" si="289"/>
        <v>#NAME?</v>
      </c>
      <c r="E1092">
        <v>10000</v>
      </c>
      <c r="F1092" t="e">
        <f t="shared" si="290"/>
        <v>#NAME?</v>
      </c>
      <c r="G1092" t="s">
        <v>60</v>
      </c>
      <c r="H1092" t="e">
        <f t="shared" si="291"/>
        <v>#NAME?</v>
      </c>
      <c r="I1092" t="s">
        <v>61</v>
      </c>
      <c r="J1092" t="e">
        <f t="shared" si="292"/>
        <v>#NAME?</v>
      </c>
      <c r="K1092" t="s">
        <v>62</v>
      </c>
      <c r="L1092" t="e">
        <f t="shared" si="293"/>
        <v>#NAME?</v>
      </c>
      <c r="M1092" t="e">
        <f t="shared" si="294"/>
        <v>#NAME?</v>
      </c>
      <c r="N1092">
        <v>10000</v>
      </c>
      <c r="O1092" t="e">
        <f t="shared" si="295"/>
        <v>#NAME?</v>
      </c>
      <c r="P1092">
        <v>0</v>
      </c>
      <c r="Q1092" t="e">
        <f t="shared" si="296"/>
        <v>#NAME?</v>
      </c>
      <c r="R1092">
        <v>0</v>
      </c>
      <c r="S1092" t="e">
        <f t="shared" si="297"/>
        <v>#NAME?</v>
      </c>
      <c r="T1092">
        <v>0</v>
      </c>
      <c r="U1092" t="e">
        <f t="shared" si="298"/>
        <v>#NAME?</v>
      </c>
      <c r="V1092">
        <v>256</v>
      </c>
      <c r="W1092" t="e">
        <f t="shared" si="299"/>
        <v>#NAME?</v>
      </c>
      <c r="X1092">
        <v>89</v>
      </c>
      <c r="Y1092" t="e">
        <f t="shared" si="300"/>
        <v>#NAME?</v>
      </c>
      <c r="Z1092">
        <v>1</v>
      </c>
      <c r="AA1092" t="e">
        <f t="shared" si="301"/>
        <v>#NAME?</v>
      </c>
      <c r="AB1092">
        <v>48</v>
      </c>
      <c r="AC1092" t="e">
        <f t="shared" si="302"/>
        <v>#NAME?</v>
      </c>
      <c r="AD1092">
        <v>1</v>
      </c>
      <c r="AE1092" t="e">
        <f t="shared" si="303"/>
        <v>#NAME?</v>
      </c>
      <c r="AF1092" t="s">
        <v>63</v>
      </c>
      <c r="AG1092" t="s">
        <v>64</v>
      </c>
      <c r="AJ1092">
        <v>0</v>
      </c>
      <c r="AK1092">
        <v>188243698</v>
      </c>
      <c r="AL1092">
        <v>10000</v>
      </c>
      <c r="AR1092">
        <v>10000</v>
      </c>
      <c r="AS1092">
        <v>1060.3</v>
      </c>
      <c r="AT1092">
        <v>0</v>
      </c>
      <c r="AU1092">
        <v>10000</v>
      </c>
      <c r="AV1092">
        <v>89</v>
      </c>
      <c r="AW1092" t="s">
        <v>60</v>
      </c>
      <c r="AX1092" t="s">
        <v>61</v>
      </c>
      <c r="AY1092" t="s">
        <v>62</v>
      </c>
      <c r="BA1092">
        <v>7</v>
      </c>
      <c r="BB1092">
        <v>1</v>
      </c>
      <c r="BD1092">
        <v>5.2109199999999998</v>
      </c>
      <c r="BE1092">
        <v>2.7040499999999999E-2</v>
      </c>
      <c r="BF1092">
        <v>1264.32</v>
      </c>
      <c r="BH1092">
        <v>1060.3</v>
      </c>
      <c r="BN1092">
        <v>18791254</v>
      </c>
      <c r="BO1092">
        <v>1864575870</v>
      </c>
      <c r="BP1092">
        <v>113753</v>
      </c>
      <c r="BQ1092">
        <v>336898</v>
      </c>
      <c r="BR1092">
        <v>0</v>
      </c>
      <c r="BY1092" t="s">
        <v>4856</v>
      </c>
      <c r="BZ1092" t="s">
        <v>8528</v>
      </c>
      <c r="CA1092" t="s">
        <v>58</v>
      </c>
      <c r="CB1092" t="str">
        <f t="shared" si="304"/>
        <v>ZYRA_SCATTER_0i0d10000k nrq=1</v>
      </c>
      <c r="CC1092">
        <f t="shared" si="305"/>
        <v>90</v>
      </c>
    </row>
    <row r="1093" spans="1:81" x14ac:dyDescent="0.4">
      <c r="A1093" t="s">
        <v>1161</v>
      </c>
      <c r="B1093" t="s">
        <v>58</v>
      </c>
      <c r="C1093" t="s">
        <v>3765</v>
      </c>
      <c r="D1093" t="e">
        <f t="shared" si="289"/>
        <v>#NAME?</v>
      </c>
      <c r="E1093">
        <v>10000</v>
      </c>
      <c r="F1093" t="e">
        <f t="shared" si="290"/>
        <v>#NAME?</v>
      </c>
      <c r="G1093" t="s">
        <v>60</v>
      </c>
      <c r="H1093" t="e">
        <f t="shared" si="291"/>
        <v>#NAME?</v>
      </c>
      <c r="I1093" t="s">
        <v>61</v>
      </c>
      <c r="J1093" t="e">
        <f t="shared" si="292"/>
        <v>#NAME?</v>
      </c>
      <c r="K1093" t="s">
        <v>62</v>
      </c>
      <c r="L1093" t="e">
        <f t="shared" si="293"/>
        <v>#NAME?</v>
      </c>
      <c r="M1093" t="e">
        <f t="shared" si="294"/>
        <v>#NAME?</v>
      </c>
      <c r="N1093">
        <v>10000</v>
      </c>
      <c r="O1093" t="e">
        <f t="shared" si="295"/>
        <v>#NAME?</v>
      </c>
      <c r="P1093">
        <v>0</v>
      </c>
      <c r="Q1093" t="e">
        <f t="shared" si="296"/>
        <v>#NAME?</v>
      </c>
      <c r="R1093">
        <v>0</v>
      </c>
      <c r="S1093" t="e">
        <f t="shared" si="297"/>
        <v>#NAME?</v>
      </c>
      <c r="T1093">
        <v>0</v>
      </c>
      <c r="U1093" t="e">
        <f t="shared" si="298"/>
        <v>#NAME?</v>
      </c>
      <c r="V1093">
        <v>256</v>
      </c>
      <c r="W1093" t="e">
        <f t="shared" si="299"/>
        <v>#NAME?</v>
      </c>
      <c r="X1093">
        <v>89</v>
      </c>
      <c r="Y1093" t="e">
        <f t="shared" si="300"/>
        <v>#NAME?</v>
      </c>
      <c r="Z1093">
        <v>1</v>
      </c>
      <c r="AA1093" t="e">
        <f t="shared" si="301"/>
        <v>#NAME?</v>
      </c>
      <c r="AB1093">
        <v>48</v>
      </c>
      <c r="AC1093" t="e">
        <f t="shared" si="302"/>
        <v>#NAME?</v>
      </c>
      <c r="AD1093">
        <v>2</v>
      </c>
      <c r="AE1093" t="e">
        <f t="shared" si="303"/>
        <v>#NAME?</v>
      </c>
      <c r="AF1093" t="s">
        <v>63</v>
      </c>
      <c r="AG1093" t="s">
        <v>64</v>
      </c>
      <c r="AJ1093">
        <v>0</v>
      </c>
      <c r="AK1093">
        <v>189112577</v>
      </c>
      <c r="AL1093">
        <v>10000</v>
      </c>
      <c r="AR1093">
        <v>10000</v>
      </c>
      <c r="AS1093">
        <v>1066.44</v>
      </c>
      <c r="AT1093">
        <v>0</v>
      </c>
      <c r="AU1093">
        <v>10000</v>
      </c>
      <c r="AV1093">
        <v>89</v>
      </c>
      <c r="AW1093" t="s">
        <v>60</v>
      </c>
      <c r="AX1093" t="s">
        <v>61</v>
      </c>
      <c r="AY1093" t="s">
        <v>62</v>
      </c>
      <c r="BA1093">
        <v>7</v>
      </c>
      <c r="BB1093">
        <v>1</v>
      </c>
      <c r="BD1093">
        <v>5.0540799999999999</v>
      </c>
      <c r="BE1093">
        <v>2.68259E-2</v>
      </c>
      <c r="BF1093">
        <v>1255.68</v>
      </c>
      <c r="BH1093">
        <v>1066.44</v>
      </c>
      <c r="BN1093">
        <v>15436883</v>
      </c>
      <c r="BO1093">
        <v>1876635706</v>
      </c>
      <c r="BP1093">
        <v>118341</v>
      </c>
      <c r="BQ1093">
        <v>334275</v>
      </c>
      <c r="BR1093">
        <v>0</v>
      </c>
      <c r="BY1093" t="s">
        <v>4857</v>
      </c>
      <c r="BZ1093" t="s">
        <v>8529</v>
      </c>
      <c r="CA1093" t="s">
        <v>58</v>
      </c>
      <c r="CB1093" t="str">
        <f t="shared" si="304"/>
        <v>ZYRA_SCATTER_0i0d10000k nrq=1</v>
      </c>
      <c r="CC1093">
        <f t="shared" si="305"/>
        <v>90</v>
      </c>
    </row>
    <row r="1094" spans="1:81" x14ac:dyDescent="0.4">
      <c r="A1094" t="s">
        <v>1162</v>
      </c>
      <c r="B1094" t="s">
        <v>58</v>
      </c>
      <c r="C1094" t="s">
        <v>3765</v>
      </c>
      <c r="D1094" t="e">
        <f t="shared" si="289"/>
        <v>#NAME?</v>
      </c>
      <c r="E1094">
        <v>10000</v>
      </c>
      <c r="F1094" t="e">
        <f t="shared" si="290"/>
        <v>#NAME?</v>
      </c>
      <c r="G1094" t="s">
        <v>60</v>
      </c>
      <c r="H1094" t="e">
        <f t="shared" si="291"/>
        <v>#NAME?</v>
      </c>
      <c r="I1094" t="s">
        <v>61</v>
      </c>
      <c r="J1094" t="e">
        <f t="shared" si="292"/>
        <v>#NAME?</v>
      </c>
      <c r="K1094" t="s">
        <v>62</v>
      </c>
      <c r="L1094" t="e">
        <f t="shared" si="293"/>
        <v>#NAME?</v>
      </c>
      <c r="M1094" t="e">
        <f t="shared" si="294"/>
        <v>#NAME?</v>
      </c>
      <c r="N1094">
        <v>10000</v>
      </c>
      <c r="O1094" t="e">
        <f t="shared" si="295"/>
        <v>#NAME?</v>
      </c>
      <c r="P1094">
        <v>0</v>
      </c>
      <c r="Q1094" t="e">
        <f t="shared" si="296"/>
        <v>#NAME?</v>
      </c>
      <c r="R1094">
        <v>0</v>
      </c>
      <c r="S1094" t="e">
        <f t="shared" si="297"/>
        <v>#NAME?</v>
      </c>
      <c r="T1094">
        <v>0</v>
      </c>
      <c r="U1094" t="e">
        <f t="shared" si="298"/>
        <v>#NAME?</v>
      </c>
      <c r="V1094">
        <v>256</v>
      </c>
      <c r="W1094" t="e">
        <f t="shared" si="299"/>
        <v>#NAME?</v>
      </c>
      <c r="X1094">
        <v>108</v>
      </c>
      <c r="Y1094" t="e">
        <f t="shared" si="300"/>
        <v>#NAME?</v>
      </c>
      <c r="Z1094">
        <v>0</v>
      </c>
      <c r="AA1094" t="e">
        <f t="shared" si="301"/>
        <v>#NAME?</v>
      </c>
      <c r="AB1094">
        <v>48</v>
      </c>
      <c r="AC1094" t="e">
        <f t="shared" si="302"/>
        <v>#NAME?</v>
      </c>
      <c r="AD1094">
        <v>0</v>
      </c>
      <c r="AE1094" t="e">
        <f t="shared" si="303"/>
        <v>#NAME?</v>
      </c>
      <c r="AF1094" t="s">
        <v>63</v>
      </c>
      <c r="AG1094" t="s">
        <v>64</v>
      </c>
      <c r="AJ1094">
        <v>0</v>
      </c>
      <c r="AK1094">
        <v>299254277</v>
      </c>
      <c r="AL1094">
        <v>10000</v>
      </c>
      <c r="AR1094">
        <v>10000</v>
      </c>
      <c r="AS1094">
        <v>634.05200000000002</v>
      </c>
      <c r="AT1094">
        <v>0</v>
      </c>
      <c r="AU1094">
        <v>10000</v>
      </c>
      <c r="AV1094">
        <v>108</v>
      </c>
      <c r="AW1094" t="s">
        <v>60</v>
      </c>
      <c r="AX1094" t="s">
        <v>61</v>
      </c>
      <c r="AY1094" t="s">
        <v>62</v>
      </c>
      <c r="BA1094">
        <v>7</v>
      </c>
      <c r="BB1094">
        <v>1</v>
      </c>
      <c r="BD1094">
        <v>0.48157699999999998</v>
      </c>
      <c r="BE1094">
        <v>0.22538900000000001</v>
      </c>
      <c r="BF1094">
        <v>951.08699999999999</v>
      </c>
      <c r="BH1094">
        <v>634.05200000000002</v>
      </c>
      <c r="BN1094">
        <v>2992541233</v>
      </c>
      <c r="BO1094">
        <v>797718</v>
      </c>
      <c r="BP1094">
        <v>2</v>
      </c>
      <c r="BQ1094">
        <v>0</v>
      </c>
      <c r="BR1094">
        <v>0</v>
      </c>
      <c r="BY1094" t="s">
        <v>4858</v>
      </c>
      <c r="BZ1094" t="s">
        <v>8530</v>
      </c>
      <c r="CA1094" t="s">
        <v>58</v>
      </c>
      <c r="CB1094" t="str">
        <f t="shared" si="304"/>
        <v>ZYRA_SCATTER_0i0d10000k nrq=0</v>
      </c>
      <c r="CC1094">
        <f t="shared" si="305"/>
        <v>108</v>
      </c>
    </row>
    <row r="1095" spans="1:81" x14ac:dyDescent="0.4">
      <c r="A1095" t="s">
        <v>1164</v>
      </c>
      <c r="B1095" t="s">
        <v>58</v>
      </c>
      <c r="C1095" t="s">
        <v>3765</v>
      </c>
      <c r="D1095" t="e">
        <f t="shared" si="289"/>
        <v>#NAME?</v>
      </c>
      <c r="E1095">
        <v>10000</v>
      </c>
      <c r="F1095" t="e">
        <f t="shared" si="290"/>
        <v>#NAME?</v>
      </c>
      <c r="G1095" t="s">
        <v>60</v>
      </c>
      <c r="H1095" t="e">
        <f t="shared" si="291"/>
        <v>#NAME?</v>
      </c>
      <c r="I1095" t="s">
        <v>61</v>
      </c>
      <c r="J1095" t="e">
        <f t="shared" si="292"/>
        <v>#NAME?</v>
      </c>
      <c r="K1095" t="s">
        <v>62</v>
      </c>
      <c r="L1095" t="e">
        <f t="shared" si="293"/>
        <v>#NAME?</v>
      </c>
      <c r="M1095" t="e">
        <f t="shared" si="294"/>
        <v>#NAME?</v>
      </c>
      <c r="N1095">
        <v>10000</v>
      </c>
      <c r="O1095" t="e">
        <f t="shared" si="295"/>
        <v>#NAME?</v>
      </c>
      <c r="P1095">
        <v>0</v>
      </c>
      <c r="Q1095" t="e">
        <f t="shared" si="296"/>
        <v>#NAME?</v>
      </c>
      <c r="R1095">
        <v>0</v>
      </c>
      <c r="S1095" t="e">
        <f t="shared" si="297"/>
        <v>#NAME?</v>
      </c>
      <c r="T1095">
        <v>0</v>
      </c>
      <c r="U1095" t="e">
        <f t="shared" si="298"/>
        <v>#NAME?</v>
      </c>
      <c r="V1095">
        <v>256</v>
      </c>
      <c r="W1095" t="e">
        <f t="shared" si="299"/>
        <v>#NAME?</v>
      </c>
      <c r="X1095">
        <v>108</v>
      </c>
      <c r="Y1095" t="e">
        <f t="shared" si="300"/>
        <v>#NAME?</v>
      </c>
      <c r="Z1095">
        <v>0</v>
      </c>
      <c r="AA1095" t="e">
        <f t="shared" si="301"/>
        <v>#NAME?</v>
      </c>
      <c r="AB1095">
        <v>48</v>
      </c>
      <c r="AC1095" t="e">
        <f t="shared" si="302"/>
        <v>#NAME?</v>
      </c>
      <c r="AD1095">
        <v>1</v>
      </c>
      <c r="AE1095" t="e">
        <f t="shared" si="303"/>
        <v>#NAME?</v>
      </c>
      <c r="AF1095" t="s">
        <v>63</v>
      </c>
      <c r="AG1095" t="s">
        <v>64</v>
      </c>
      <c r="AJ1095">
        <v>0</v>
      </c>
      <c r="AK1095">
        <v>304598213</v>
      </c>
      <c r="AL1095">
        <v>10000</v>
      </c>
      <c r="AR1095">
        <v>10000</v>
      </c>
      <c r="AS1095">
        <v>621.11699999999996</v>
      </c>
      <c r="AT1095">
        <v>0</v>
      </c>
      <c r="AU1095">
        <v>10000</v>
      </c>
      <c r="AV1095">
        <v>108</v>
      </c>
      <c r="AW1095" t="s">
        <v>60</v>
      </c>
      <c r="AX1095" t="s">
        <v>61</v>
      </c>
      <c r="AY1095" t="s">
        <v>62</v>
      </c>
      <c r="BA1095">
        <v>7</v>
      </c>
      <c r="BB1095">
        <v>1</v>
      </c>
      <c r="BD1095">
        <v>0.448992</v>
      </c>
      <c r="BE1095">
        <v>0.217561</v>
      </c>
      <c r="BF1095">
        <v>938.90800000000002</v>
      </c>
      <c r="BH1095">
        <v>621.11699999999996</v>
      </c>
      <c r="BN1095">
        <v>3045982134</v>
      </c>
      <c r="BO1095">
        <v>1114198</v>
      </c>
      <c r="BP1095">
        <v>59329</v>
      </c>
      <c r="BQ1095">
        <v>8262</v>
      </c>
      <c r="BR1095">
        <v>0</v>
      </c>
      <c r="BY1095" t="s">
        <v>4859</v>
      </c>
      <c r="BZ1095" t="s">
        <v>8531</v>
      </c>
      <c r="CA1095" t="s">
        <v>58</v>
      </c>
      <c r="CB1095" t="str">
        <f t="shared" si="304"/>
        <v>ZYRA_SCATTER_0i0d10000k nrq=0</v>
      </c>
      <c r="CC1095">
        <f t="shared" si="305"/>
        <v>108</v>
      </c>
    </row>
    <row r="1096" spans="1:81" x14ac:dyDescent="0.4">
      <c r="A1096" t="s">
        <v>1165</v>
      </c>
      <c r="B1096" t="s">
        <v>58</v>
      </c>
      <c r="C1096" t="s">
        <v>78</v>
      </c>
      <c r="D1096" t="e">
        <f t="shared" si="289"/>
        <v>#NAME?</v>
      </c>
      <c r="E1096">
        <v>10000</v>
      </c>
      <c r="F1096" t="e">
        <f t="shared" si="290"/>
        <v>#NAME?</v>
      </c>
      <c r="G1096" t="s">
        <v>60</v>
      </c>
      <c r="H1096" t="e">
        <f t="shared" si="291"/>
        <v>#NAME?</v>
      </c>
      <c r="I1096" t="s">
        <v>61</v>
      </c>
      <c r="J1096" t="e">
        <f t="shared" si="292"/>
        <v>#NAME?</v>
      </c>
      <c r="K1096" t="s">
        <v>62</v>
      </c>
      <c r="L1096" t="e">
        <f t="shared" si="293"/>
        <v>#NAME?</v>
      </c>
      <c r="M1096" t="e">
        <f t="shared" si="294"/>
        <v>#NAME?</v>
      </c>
      <c r="N1096">
        <v>100000</v>
      </c>
      <c r="O1096" t="e">
        <f t="shared" si="295"/>
        <v>#NAME?</v>
      </c>
      <c r="P1096">
        <v>20</v>
      </c>
      <c r="Q1096" t="e">
        <f t="shared" si="296"/>
        <v>#NAME?</v>
      </c>
      <c r="R1096">
        <v>20</v>
      </c>
      <c r="S1096" t="e">
        <f t="shared" si="297"/>
        <v>#NAME?</v>
      </c>
      <c r="T1096">
        <v>0</v>
      </c>
      <c r="U1096" t="e">
        <f t="shared" si="298"/>
        <v>#NAME?</v>
      </c>
      <c r="V1096">
        <v>256</v>
      </c>
      <c r="W1096" t="e">
        <f t="shared" si="299"/>
        <v>#NAME?</v>
      </c>
      <c r="X1096">
        <v>72</v>
      </c>
      <c r="Y1096" t="e">
        <f t="shared" si="300"/>
        <v>#NAME?</v>
      </c>
      <c r="Z1096">
        <v>0</v>
      </c>
      <c r="AA1096" t="e">
        <f t="shared" si="301"/>
        <v>#NAME?</v>
      </c>
      <c r="AB1096">
        <v>48</v>
      </c>
      <c r="AC1096" t="e">
        <f t="shared" si="302"/>
        <v>#NAME?</v>
      </c>
      <c r="AD1096">
        <v>1</v>
      </c>
      <c r="AE1096" t="e">
        <f t="shared" si="303"/>
        <v>#NAME?</v>
      </c>
      <c r="AF1096" t="s">
        <v>65</v>
      </c>
      <c r="AG1096" t="s">
        <v>64</v>
      </c>
      <c r="AH1096">
        <v>40136384</v>
      </c>
      <c r="AI1096">
        <v>40135245</v>
      </c>
      <c r="AJ1096">
        <v>8027162</v>
      </c>
      <c r="AK1096">
        <v>20042117</v>
      </c>
      <c r="AL1096">
        <v>10000</v>
      </c>
      <c r="AR1096">
        <v>10000</v>
      </c>
      <c r="AS1096">
        <v>203667.62</v>
      </c>
      <c r="AT1096">
        <v>20</v>
      </c>
      <c r="AU1096">
        <v>100000</v>
      </c>
      <c r="AV1096">
        <v>72</v>
      </c>
      <c r="AW1096" t="s">
        <v>60</v>
      </c>
      <c r="AX1096" t="s">
        <v>61</v>
      </c>
      <c r="AY1096" t="s">
        <v>62</v>
      </c>
      <c r="BA1096">
        <v>8</v>
      </c>
      <c r="BB1096">
        <v>1</v>
      </c>
      <c r="BD1096">
        <v>23.0913</v>
      </c>
      <c r="BE1096">
        <v>1.8877900000000001</v>
      </c>
      <c r="BF1096">
        <v>9278.82</v>
      </c>
      <c r="BH1096">
        <v>3667.62</v>
      </c>
      <c r="BY1096" t="s">
        <v>4860</v>
      </c>
      <c r="BZ1096" t="s">
        <v>8532</v>
      </c>
      <c r="CA1096" t="s">
        <v>58</v>
      </c>
      <c r="CB1096" t="str">
        <f t="shared" si="304"/>
        <v>ZYRA_CLUSTER_20i20d100000k nrq=0</v>
      </c>
      <c r="CC1096">
        <f t="shared" si="305"/>
        <v>72</v>
      </c>
    </row>
    <row r="1097" spans="1:81" x14ac:dyDescent="0.4">
      <c r="A1097" t="s">
        <v>1166</v>
      </c>
      <c r="B1097" t="s">
        <v>58</v>
      </c>
      <c r="C1097" t="s">
        <v>3765</v>
      </c>
      <c r="D1097" t="e">
        <f t="shared" si="289"/>
        <v>#NAME?</v>
      </c>
      <c r="E1097">
        <v>10000</v>
      </c>
      <c r="F1097" t="e">
        <f t="shared" si="290"/>
        <v>#NAME?</v>
      </c>
      <c r="G1097" t="s">
        <v>60</v>
      </c>
      <c r="H1097" t="e">
        <f t="shared" si="291"/>
        <v>#NAME?</v>
      </c>
      <c r="I1097" t="s">
        <v>61</v>
      </c>
      <c r="J1097" t="e">
        <f t="shared" si="292"/>
        <v>#NAME?</v>
      </c>
      <c r="K1097" t="s">
        <v>62</v>
      </c>
      <c r="L1097" t="e">
        <f t="shared" si="293"/>
        <v>#NAME?</v>
      </c>
      <c r="M1097" t="e">
        <f t="shared" si="294"/>
        <v>#NAME?</v>
      </c>
      <c r="N1097">
        <v>10000</v>
      </c>
      <c r="O1097" t="e">
        <f t="shared" si="295"/>
        <v>#NAME?</v>
      </c>
      <c r="P1097">
        <v>0</v>
      </c>
      <c r="Q1097" t="e">
        <f t="shared" si="296"/>
        <v>#NAME?</v>
      </c>
      <c r="R1097">
        <v>0</v>
      </c>
      <c r="S1097" t="e">
        <f t="shared" si="297"/>
        <v>#NAME?</v>
      </c>
      <c r="T1097">
        <v>0</v>
      </c>
      <c r="U1097" t="e">
        <f t="shared" si="298"/>
        <v>#NAME?</v>
      </c>
      <c r="V1097">
        <v>256</v>
      </c>
      <c r="W1097" t="e">
        <f t="shared" si="299"/>
        <v>#NAME?</v>
      </c>
      <c r="X1097">
        <v>108</v>
      </c>
      <c r="Y1097" t="e">
        <f t="shared" si="300"/>
        <v>#NAME?</v>
      </c>
      <c r="Z1097">
        <v>0</v>
      </c>
      <c r="AA1097" t="e">
        <f t="shared" si="301"/>
        <v>#NAME?</v>
      </c>
      <c r="AB1097">
        <v>48</v>
      </c>
      <c r="AC1097" t="e">
        <f t="shared" si="302"/>
        <v>#NAME?</v>
      </c>
      <c r="AD1097">
        <v>2</v>
      </c>
      <c r="AE1097" t="e">
        <f t="shared" si="303"/>
        <v>#NAME?</v>
      </c>
      <c r="AF1097" t="s">
        <v>63</v>
      </c>
      <c r="AG1097" t="s">
        <v>64</v>
      </c>
      <c r="AJ1097">
        <v>0</v>
      </c>
      <c r="AK1097">
        <v>297817448</v>
      </c>
      <c r="AL1097">
        <v>10000</v>
      </c>
      <c r="AR1097">
        <v>10000</v>
      </c>
      <c r="AS1097">
        <v>652.52300000000002</v>
      </c>
      <c r="AT1097">
        <v>0</v>
      </c>
      <c r="AU1097">
        <v>10000</v>
      </c>
      <c r="AV1097">
        <v>108</v>
      </c>
      <c r="AW1097" t="s">
        <v>60</v>
      </c>
      <c r="AX1097" t="s">
        <v>61</v>
      </c>
      <c r="AY1097" t="s">
        <v>62</v>
      </c>
      <c r="BA1097">
        <v>7</v>
      </c>
      <c r="BB1097">
        <v>1</v>
      </c>
      <c r="BD1097">
        <v>0.46376299999999998</v>
      </c>
      <c r="BE1097">
        <v>0.22672</v>
      </c>
      <c r="BF1097">
        <v>958.06500000000005</v>
      </c>
      <c r="BH1097">
        <v>652.52300000000002</v>
      </c>
      <c r="BN1097">
        <v>2978174482</v>
      </c>
      <c r="BO1097">
        <v>783256</v>
      </c>
      <c r="BP1097">
        <v>47860</v>
      </c>
      <c r="BQ1097">
        <v>5421</v>
      </c>
      <c r="BR1097">
        <v>0</v>
      </c>
      <c r="BY1097" t="s">
        <v>4861</v>
      </c>
      <c r="BZ1097" t="s">
        <v>8533</v>
      </c>
      <c r="CA1097" t="s">
        <v>58</v>
      </c>
      <c r="CB1097" t="str">
        <f t="shared" si="304"/>
        <v>ZYRA_SCATTER_0i0d10000k nrq=0</v>
      </c>
      <c r="CC1097">
        <f t="shared" si="305"/>
        <v>108</v>
      </c>
    </row>
    <row r="1098" spans="1:81" x14ac:dyDescent="0.4">
      <c r="A1098" t="s">
        <v>1167</v>
      </c>
      <c r="B1098" t="s">
        <v>58</v>
      </c>
      <c r="C1098" t="s">
        <v>3765</v>
      </c>
      <c r="D1098" t="e">
        <f t="shared" si="289"/>
        <v>#NAME?</v>
      </c>
      <c r="E1098">
        <v>10000</v>
      </c>
      <c r="F1098" t="e">
        <f t="shared" si="290"/>
        <v>#NAME?</v>
      </c>
      <c r="G1098" t="s">
        <v>60</v>
      </c>
      <c r="H1098" t="e">
        <f t="shared" si="291"/>
        <v>#NAME?</v>
      </c>
      <c r="I1098" t="s">
        <v>61</v>
      </c>
      <c r="J1098" t="e">
        <f t="shared" si="292"/>
        <v>#NAME?</v>
      </c>
      <c r="K1098" t="s">
        <v>62</v>
      </c>
      <c r="L1098" t="e">
        <f t="shared" si="293"/>
        <v>#NAME?</v>
      </c>
      <c r="M1098" t="e">
        <f t="shared" si="294"/>
        <v>#NAME?</v>
      </c>
      <c r="N1098">
        <v>10000</v>
      </c>
      <c r="O1098" t="e">
        <f t="shared" si="295"/>
        <v>#NAME?</v>
      </c>
      <c r="P1098">
        <v>0</v>
      </c>
      <c r="Q1098" t="e">
        <f t="shared" si="296"/>
        <v>#NAME?</v>
      </c>
      <c r="R1098">
        <v>0</v>
      </c>
      <c r="S1098" t="e">
        <f t="shared" si="297"/>
        <v>#NAME?</v>
      </c>
      <c r="T1098">
        <v>0</v>
      </c>
      <c r="U1098" t="e">
        <f t="shared" si="298"/>
        <v>#NAME?</v>
      </c>
      <c r="V1098">
        <v>256</v>
      </c>
      <c r="W1098" t="e">
        <f t="shared" si="299"/>
        <v>#NAME?</v>
      </c>
      <c r="X1098">
        <v>107</v>
      </c>
      <c r="Y1098" t="e">
        <f t="shared" si="300"/>
        <v>#NAME?</v>
      </c>
      <c r="Z1098">
        <v>1</v>
      </c>
      <c r="AA1098" t="e">
        <f t="shared" si="301"/>
        <v>#NAME?</v>
      </c>
      <c r="AB1098">
        <v>48</v>
      </c>
      <c r="AC1098" t="e">
        <f t="shared" si="302"/>
        <v>#NAME?</v>
      </c>
      <c r="AD1098">
        <v>0</v>
      </c>
      <c r="AE1098" t="e">
        <f t="shared" si="303"/>
        <v>#NAME?</v>
      </c>
      <c r="AF1098" t="s">
        <v>63</v>
      </c>
      <c r="AG1098" t="s">
        <v>64</v>
      </c>
      <c r="AJ1098">
        <v>0</v>
      </c>
      <c r="AK1098">
        <v>208025939</v>
      </c>
      <c r="AL1098">
        <v>10000</v>
      </c>
      <c r="AR1098">
        <v>10000</v>
      </c>
      <c r="AS1098">
        <v>1090.28</v>
      </c>
      <c r="AT1098">
        <v>0</v>
      </c>
      <c r="AU1098">
        <v>10000</v>
      </c>
      <c r="AV1098">
        <v>107</v>
      </c>
      <c r="AW1098" t="s">
        <v>60</v>
      </c>
      <c r="AX1098" t="s">
        <v>61</v>
      </c>
      <c r="AY1098" t="s">
        <v>62</v>
      </c>
      <c r="BA1098">
        <v>7</v>
      </c>
      <c r="BB1098">
        <v>1</v>
      </c>
      <c r="BD1098">
        <v>5.5288399999999998</v>
      </c>
      <c r="BE1098">
        <v>2.99384E-2</v>
      </c>
      <c r="BF1098">
        <v>1373.95</v>
      </c>
      <c r="BH1098">
        <v>1090.28</v>
      </c>
      <c r="BN1098">
        <v>11795671</v>
      </c>
      <c r="BO1098">
        <v>2069529024</v>
      </c>
      <c r="BP1098">
        <v>167608</v>
      </c>
      <c r="BQ1098">
        <v>1536111</v>
      </c>
      <c r="BR1098">
        <v>0</v>
      </c>
      <c r="BY1098" t="s">
        <v>4862</v>
      </c>
      <c r="BZ1098" t="s">
        <v>8534</v>
      </c>
      <c r="CA1098" t="s">
        <v>58</v>
      </c>
      <c r="CB1098" t="str">
        <f t="shared" si="304"/>
        <v>ZYRA_SCATTER_0i0d10000k nrq=1</v>
      </c>
      <c r="CC1098">
        <f t="shared" si="305"/>
        <v>108</v>
      </c>
    </row>
    <row r="1099" spans="1:81" x14ac:dyDescent="0.4">
      <c r="A1099" t="s">
        <v>1175</v>
      </c>
      <c r="B1099" t="s">
        <v>58</v>
      </c>
      <c r="C1099" t="s">
        <v>78</v>
      </c>
      <c r="D1099" t="e">
        <f t="shared" si="289"/>
        <v>#NAME?</v>
      </c>
      <c r="E1099">
        <v>10000</v>
      </c>
      <c r="F1099" t="e">
        <f t="shared" si="290"/>
        <v>#NAME?</v>
      </c>
      <c r="G1099" t="s">
        <v>60</v>
      </c>
      <c r="H1099" t="e">
        <f t="shared" si="291"/>
        <v>#NAME?</v>
      </c>
      <c r="I1099" t="s">
        <v>61</v>
      </c>
      <c r="J1099" t="e">
        <f t="shared" si="292"/>
        <v>#NAME?</v>
      </c>
      <c r="K1099" t="s">
        <v>62</v>
      </c>
      <c r="L1099" t="e">
        <f t="shared" si="293"/>
        <v>#NAME?</v>
      </c>
      <c r="M1099" t="e">
        <f t="shared" si="294"/>
        <v>#NAME?</v>
      </c>
      <c r="N1099">
        <v>10000</v>
      </c>
      <c r="O1099" t="e">
        <f t="shared" si="295"/>
        <v>#NAME?</v>
      </c>
      <c r="P1099">
        <v>20</v>
      </c>
      <c r="Q1099" t="e">
        <f t="shared" si="296"/>
        <v>#NAME?</v>
      </c>
      <c r="R1099">
        <v>20</v>
      </c>
      <c r="S1099" t="e">
        <f t="shared" si="297"/>
        <v>#NAME?</v>
      </c>
      <c r="T1099">
        <v>0</v>
      </c>
      <c r="U1099" t="e">
        <f t="shared" si="298"/>
        <v>#NAME?</v>
      </c>
      <c r="V1099">
        <v>256</v>
      </c>
      <c r="W1099" t="e">
        <f t="shared" si="299"/>
        <v>#NAME?</v>
      </c>
      <c r="X1099">
        <v>18</v>
      </c>
      <c r="Y1099" t="e">
        <f t="shared" si="300"/>
        <v>#NAME?</v>
      </c>
      <c r="Z1099">
        <v>0</v>
      </c>
      <c r="AA1099" t="e">
        <f t="shared" si="301"/>
        <v>#NAME?</v>
      </c>
      <c r="AB1099">
        <v>48</v>
      </c>
      <c r="AC1099" t="e">
        <f t="shared" si="302"/>
        <v>#NAME?</v>
      </c>
      <c r="AD1099">
        <v>2</v>
      </c>
      <c r="AE1099" t="e">
        <f t="shared" si="303"/>
        <v>#NAME?</v>
      </c>
      <c r="AF1099" t="s">
        <v>65</v>
      </c>
      <c r="AG1099" t="s">
        <v>64</v>
      </c>
      <c r="AH1099">
        <v>47469839</v>
      </c>
      <c r="AI1099">
        <v>47479865</v>
      </c>
      <c r="AJ1099">
        <v>9494970</v>
      </c>
      <c r="AK1099">
        <v>23711484</v>
      </c>
      <c r="AL1099">
        <v>10000</v>
      </c>
      <c r="AR1099">
        <v>10000</v>
      </c>
      <c r="AS1099">
        <v>203017.94</v>
      </c>
      <c r="AT1099">
        <v>20</v>
      </c>
      <c r="AU1099">
        <v>10000</v>
      </c>
      <c r="AV1099">
        <v>18</v>
      </c>
      <c r="AW1099" t="s">
        <v>60</v>
      </c>
      <c r="AX1099" t="s">
        <v>61</v>
      </c>
      <c r="AY1099" t="s">
        <v>62</v>
      </c>
      <c r="BA1099">
        <v>8</v>
      </c>
      <c r="BB1099">
        <v>1</v>
      </c>
      <c r="BD1099">
        <v>10.2872</v>
      </c>
      <c r="BE1099">
        <v>2.8771600000000001E-2</v>
      </c>
      <c r="BF1099">
        <v>1785.28</v>
      </c>
      <c r="BH1099">
        <v>3017.94</v>
      </c>
      <c r="BY1099" t="s">
        <v>4863</v>
      </c>
      <c r="BZ1099" t="s">
        <v>8535</v>
      </c>
      <c r="CA1099" t="s">
        <v>58</v>
      </c>
      <c r="CB1099" t="str">
        <f t="shared" si="304"/>
        <v>ZYRA_CLUSTER_20i20d10000k nrq=0</v>
      </c>
      <c r="CC1099">
        <f t="shared" si="305"/>
        <v>18</v>
      </c>
    </row>
    <row r="1100" spans="1:81" x14ac:dyDescent="0.4">
      <c r="A1100" t="s">
        <v>1168</v>
      </c>
      <c r="B1100" t="s">
        <v>58</v>
      </c>
      <c r="C1100" t="s">
        <v>3765</v>
      </c>
      <c r="D1100" t="e">
        <f t="shared" si="289"/>
        <v>#NAME?</v>
      </c>
      <c r="E1100">
        <v>10000</v>
      </c>
      <c r="F1100" t="e">
        <f t="shared" si="290"/>
        <v>#NAME?</v>
      </c>
      <c r="G1100" t="s">
        <v>60</v>
      </c>
      <c r="H1100" t="e">
        <f t="shared" si="291"/>
        <v>#NAME?</v>
      </c>
      <c r="I1100" t="s">
        <v>61</v>
      </c>
      <c r="J1100" t="e">
        <f t="shared" si="292"/>
        <v>#NAME?</v>
      </c>
      <c r="K1100" t="s">
        <v>62</v>
      </c>
      <c r="L1100" t="e">
        <f t="shared" si="293"/>
        <v>#NAME?</v>
      </c>
      <c r="M1100" t="e">
        <f t="shared" si="294"/>
        <v>#NAME?</v>
      </c>
      <c r="N1100">
        <v>10000</v>
      </c>
      <c r="O1100" t="e">
        <f t="shared" si="295"/>
        <v>#NAME?</v>
      </c>
      <c r="P1100">
        <v>0</v>
      </c>
      <c r="Q1100" t="e">
        <f t="shared" si="296"/>
        <v>#NAME?</v>
      </c>
      <c r="R1100">
        <v>0</v>
      </c>
      <c r="S1100" t="e">
        <f t="shared" si="297"/>
        <v>#NAME?</v>
      </c>
      <c r="T1100">
        <v>0</v>
      </c>
      <c r="U1100" t="e">
        <f t="shared" si="298"/>
        <v>#NAME?</v>
      </c>
      <c r="V1100">
        <v>256</v>
      </c>
      <c r="W1100" t="e">
        <f t="shared" si="299"/>
        <v>#NAME?</v>
      </c>
      <c r="X1100">
        <v>107</v>
      </c>
      <c r="Y1100" t="e">
        <f t="shared" si="300"/>
        <v>#NAME?</v>
      </c>
      <c r="Z1100">
        <v>1</v>
      </c>
      <c r="AA1100" t="e">
        <f t="shared" si="301"/>
        <v>#NAME?</v>
      </c>
      <c r="AB1100">
        <v>48</v>
      </c>
      <c r="AC1100" t="e">
        <f t="shared" si="302"/>
        <v>#NAME?</v>
      </c>
      <c r="AD1100">
        <v>1</v>
      </c>
      <c r="AE1100" t="e">
        <f t="shared" si="303"/>
        <v>#NAME?</v>
      </c>
      <c r="AF1100" t="s">
        <v>63</v>
      </c>
      <c r="AG1100" t="s">
        <v>64</v>
      </c>
      <c r="AJ1100">
        <v>0</v>
      </c>
      <c r="AK1100">
        <v>210419786</v>
      </c>
      <c r="AL1100">
        <v>10000</v>
      </c>
      <c r="AR1100">
        <v>10000</v>
      </c>
      <c r="AS1100">
        <v>1051.8399999999999</v>
      </c>
      <c r="AT1100">
        <v>0</v>
      </c>
      <c r="AU1100">
        <v>10000</v>
      </c>
      <c r="AV1100">
        <v>107</v>
      </c>
      <c r="AW1100" t="s">
        <v>60</v>
      </c>
      <c r="AX1100" t="s">
        <v>61</v>
      </c>
      <c r="AY1100" t="s">
        <v>62</v>
      </c>
      <c r="BA1100">
        <v>7</v>
      </c>
      <c r="BB1100">
        <v>1</v>
      </c>
      <c r="BD1100">
        <v>5.2456199999999997</v>
      </c>
      <c r="BE1100">
        <v>3.0018400000000001E-2</v>
      </c>
      <c r="BF1100">
        <v>1352.11</v>
      </c>
      <c r="BH1100">
        <v>1051.8399999999999</v>
      </c>
      <c r="BN1100">
        <v>12873100</v>
      </c>
      <c r="BO1100">
        <v>2092290721</v>
      </c>
      <c r="BP1100">
        <v>219982</v>
      </c>
      <c r="BQ1100">
        <v>4762843</v>
      </c>
      <c r="BR1100">
        <v>0</v>
      </c>
      <c r="BY1100" t="s">
        <v>4864</v>
      </c>
      <c r="BZ1100" t="s">
        <v>8536</v>
      </c>
      <c r="CA1100" t="s">
        <v>58</v>
      </c>
      <c r="CB1100" t="str">
        <f t="shared" si="304"/>
        <v>ZYRA_SCATTER_0i0d10000k nrq=1</v>
      </c>
      <c r="CC1100">
        <f t="shared" si="305"/>
        <v>108</v>
      </c>
    </row>
    <row r="1101" spans="1:81" x14ac:dyDescent="0.4">
      <c r="A1101" t="s">
        <v>1169</v>
      </c>
      <c r="B1101" t="s">
        <v>58</v>
      </c>
      <c r="C1101" t="s">
        <v>3765</v>
      </c>
      <c r="D1101" t="e">
        <f t="shared" si="289"/>
        <v>#NAME?</v>
      </c>
      <c r="E1101">
        <v>10000</v>
      </c>
      <c r="F1101" t="e">
        <f t="shared" si="290"/>
        <v>#NAME?</v>
      </c>
      <c r="G1101" t="s">
        <v>60</v>
      </c>
      <c r="H1101" t="e">
        <f t="shared" si="291"/>
        <v>#NAME?</v>
      </c>
      <c r="I1101" t="s">
        <v>61</v>
      </c>
      <c r="J1101" t="e">
        <f t="shared" si="292"/>
        <v>#NAME?</v>
      </c>
      <c r="K1101" t="s">
        <v>62</v>
      </c>
      <c r="L1101" t="e">
        <f t="shared" si="293"/>
        <v>#NAME?</v>
      </c>
      <c r="M1101" t="e">
        <f t="shared" si="294"/>
        <v>#NAME?</v>
      </c>
      <c r="N1101">
        <v>10000</v>
      </c>
      <c r="O1101" t="e">
        <f t="shared" si="295"/>
        <v>#NAME?</v>
      </c>
      <c r="P1101">
        <v>0</v>
      </c>
      <c r="Q1101" t="e">
        <f t="shared" si="296"/>
        <v>#NAME?</v>
      </c>
      <c r="R1101">
        <v>0</v>
      </c>
      <c r="S1101" t="e">
        <f t="shared" si="297"/>
        <v>#NAME?</v>
      </c>
      <c r="T1101">
        <v>0</v>
      </c>
      <c r="U1101" t="e">
        <f t="shared" si="298"/>
        <v>#NAME?</v>
      </c>
      <c r="V1101">
        <v>256</v>
      </c>
      <c r="W1101" t="e">
        <f t="shared" si="299"/>
        <v>#NAME?</v>
      </c>
      <c r="X1101">
        <v>107</v>
      </c>
      <c r="Y1101" t="e">
        <f t="shared" si="300"/>
        <v>#NAME?</v>
      </c>
      <c r="Z1101">
        <v>1</v>
      </c>
      <c r="AA1101" t="e">
        <f t="shared" si="301"/>
        <v>#NAME?</v>
      </c>
      <c r="AB1101">
        <v>48</v>
      </c>
      <c r="AC1101" t="e">
        <f t="shared" si="302"/>
        <v>#NAME?</v>
      </c>
      <c r="AD1101">
        <v>2</v>
      </c>
      <c r="AE1101" t="e">
        <f t="shared" si="303"/>
        <v>#NAME?</v>
      </c>
      <c r="AF1101" t="s">
        <v>63</v>
      </c>
      <c r="AG1101" t="s">
        <v>64</v>
      </c>
      <c r="AJ1101">
        <v>0</v>
      </c>
      <c r="AK1101">
        <v>207879807</v>
      </c>
      <c r="AL1101">
        <v>10000</v>
      </c>
      <c r="AR1101">
        <v>10000</v>
      </c>
      <c r="AS1101">
        <v>1086.1199999999999</v>
      </c>
      <c r="AT1101">
        <v>0</v>
      </c>
      <c r="AU1101">
        <v>10000</v>
      </c>
      <c r="AV1101">
        <v>107</v>
      </c>
      <c r="AW1101" t="s">
        <v>60</v>
      </c>
      <c r="AX1101" t="s">
        <v>61</v>
      </c>
      <c r="AY1101" t="s">
        <v>62</v>
      </c>
      <c r="BA1101">
        <v>7</v>
      </c>
      <c r="BB1101">
        <v>1</v>
      </c>
      <c r="BD1101">
        <v>5.04793</v>
      </c>
      <c r="BE1101">
        <v>3.0847400000000001E-2</v>
      </c>
      <c r="BF1101">
        <v>1369.27</v>
      </c>
      <c r="BH1101">
        <v>1086.1199999999999</v>
      </c>
      <c r="BN1101">
        <v>15173130</v>
      </c>
      <c r="BO1101">
        <v>2064803676</v>
      </c>
      <c r="BP1101">
        <v>124991</v>
      </c>
      <c r="BQ1101">
        <v>290134</v>
      </c>
      <c r="BR1101">
        <v>0</v>
      </c>
      <c r="BY1101" t="s">
        <v>4865</v>
      </c>
      <c r="BZ1101" t="s">
        <v>8537</v>
      </c>
      <c r="CA1101" t="s">
        <v>58</v>
      </c>
      <c r="CB1101" t="str">
        <f t="shared" si="304"/>
        <v>ZYRA_SCATTER_0i0d10000k nrq=1</v>
      </c>
      <c r="CC1101">
        <f t="shared" si="305"/>
        <v>108</v>
      </c>
    </row>
    <row r="1102" spans="1:81" x14ac:dyDescent="0.4">
      <c r="A1102" t="s">
        <v>1170</v>
      </c>
      <c r="B1102" t="s">
        <v>58</v>
      </c>
      <c r="C1102" t="s">
        <v>3765</v>
      </c>
      <c r="D1102" t="e">
        <f t="shared" si="289"/>
        <v>#NAME?</v>
      </c>
      <c r="E1102">
        <v>10000</v>
      </c>
      <c r="F1102" t="e">
        <f t="shared" si="290"/>
        <v>#NAME?</v>
      </c>
      <c r="G1102" t="s">
        <v>60</v>
      </c>
      <c r="H1102" t="e">
        <f t="shared" si="291"/>
        <v>#NAME?</v>
      </c>
      <c r="I1102" t="s">
        <v>61</v>
      </c>
      <c r="J1102" t="e">
        <f t="shared" si="292"/>
        <v>#NAME?</v>
      </c>
      <c r="K1102" t="s">
        <v>62</v>
      </c>
      <c r="L1102" t="e">
        <f t="shared" si="293"/>
        <v>#NAME?</v>
      </c>
      <c r="M1102" t="e">
        <f t="shared" si="294"/>
        <v>#NAME?</v>
      </c>
      <c r="N1102">
        <v>10000</v>
      </c>
      <c r="O1102" t="e">
        <f t="shared" si="295"/>
        <v>#NAME?</v>
      </c>
      <c r="P1102">
        <v>0</v>
      </c>
      <c r="Q1102" t="e">
        <f t="shared" si="296"/>
        <v>#NAME?</v>
      </c>
      <c r="R1102">
        <v>0</v>
      </c>
      <c r="S1102" t="e">
        <f t="shared" si="297"/>
        <v>#NAME?</v>
      </c>
      <c r="T1102">
        <v>0</v>
      </c>
      <c r="U1102" t="e">
        <f t="shared" si="298"/>
        <v>#NAME?</v>
      </c>
      <c r="V1102">
        <v>256</v>
      </c>
      <c r="W1102" t="e">
        <f t="shared" si="299"/>
        <v>#NAME?</v>
      </c>
      <c r="X1102">
        <v>126</v>
      </c>
      <c r="Y1102" t="e">
        <f t="shared" si="300"/>
        <v>#NAME?</v>
      </c>
      <c r="Z1102">
        <v>0</v>
      </c>
      <c r="AA1102" t="e">
        <f t="shared" si="301"/>
        <v>#NAME?</v>
      </c>
      <c r="AB1102">
        <v>48</v>
      </c>
      <c r="AC1102" t="e">
        <f t="shared" si="302"/>
        <v>#NAME?</v>
      </c>
      <c r="AD1102">
        <v>0</v>
      </c>
      <c r="AE1102" t="e">
        <f t="shared" si="303"/>
        <v>#NAME?</v>
      </c>
      <c r="AF1102" t="s">
        <v>63</v>
      </c>
      <c r="AG1102" t="s">
        <v>64</v>
      </c>
      <c r="AJ1102">
        <v>0</v>
      </c>
      <c r="AK1102">
        <v>327560763</v>
      </c>
      <c r="AL1102">
        <v>10000</v>
      </c>
      <c r="AR1102">
        <v>10000</v>
      </c>
      <c r="AS1102">
        <v>645.524</v>
      </c>
      <c r="AT1102">
        <v>0</v>
      </c>
      <c r="AU1102">
        <v>10000</v>
      </c>
      <c r="AV1102">
        <v>126</v>
      </c>
      <c r="AW1102" t="s">
        <v>60</v>
      </c>
      <c r="AX1102" t="s">
        <v>61</v>
      </c>
      <c r="AY1102" t="s">
        <v>62</v>
      </c>
      <c r="BA1102">
        <v>7</v>
      </c>
      <c r="BB1102">
        <v>1</v>
      </c>
      <c r="BD1102">
        <v>0.52072300000000005</v>
      </c>
      <c r="BE1102">
        <v>0.25983000000000001</v>
      </c>
      <c r="BF1102">
        <v>1015.92</v>
      </c>
      <c r="BH1102">
        <v>645.524</v>
      </c>
      <c r="BN1102">
        <v>3275607638</v>
      </c>
      <c r="BO1102">
        <v>1361757</v>
      </c>
      <c r="BP1102">
        <v>50790</v>
      </c>
      <c r="BQ1102">
        <v>6841</v>
      </c>
      <c r="BR1102">
        <v>0</v>
      </c>
      <c r="BY1102" t="s">
        <v>4866</v>
      </c>
      <c r="BZ1102" t="s">
        <v>8538</v>
      </c>
      <c r="CA1102" t="s">
        <v>58</v>
      </c>
      <c r="CB1102" t="str">
        <f t="shared" si="304"/>
        <v>ZYRA_SCATTER_0i0d10000k nrq=0</v>
      </c>
      <c r="CC1102">
        <f t="shared" si="305"/>
        <v>126</v>
      </c>
    </row>
    <row r="1103" spans="1:81" x14ac:dyDescent="0.4">
      <c r="A1103" t="s">
        <v>1171</v>
      </c>
      <c r="B1103" t="s">
        <v>58</v>
      </c>
      <c r="C1103" t="s">
        <v>3765</v>
      </c>
      <c r="D1103" t="e">
        <f t="shared" si="289"/>
        <v>#NAME?</v>
      </c>
      <c r="E1103">
        <v>10000</v>
      </c>
      <c r="F1103" t="e">
        <f t="shared" si="290"/>
        <v>#NAME?</v>
      </c>
      <c r="G1103" t="s">
        <v>60</v>
      </c>
      <c r="H1103" t="e">
        <f t="shared" si="291"/>
        <v>#NAME?</v>
      </c>
      <c r="I1103" t="s">
        <v>61</v>
      </c>
      <c r="J1103" t="e">
        <f t="shared" si="292"/>
        <v>#NAME?</v>
      </c>
      <c r="K1103" t="s">
        <v>62</v>
      </c>
      <c r="L1103" t="e">
        <f t="shared" si="293"/>
        <v>#NAME?</v>
      </c>
      <c r="M1103" t="e">
        <f t="shared" si="294"/>
        <v>#NAME?</v>
      </c>
      <c r="N1103">
        <v>10000</v>
      </c>
      <c r="O1103" t="e">
        <f t="shared" si="295"/>
        <v>#NAME?</v>
      </c>
      <c r="P1103">
        <v>0</v>
      </c>
      <c r="Q1103" t="e">
        <f t="shared" si="296"/>
        <v>#NAME?</v>
      </c>
      <c r="R1103">
        <v>0</v>
      </c>
      <c r="S1103" t="e">
        <f t="shared" si="297"/>
        <v>#NAME?</v>
      </c>
      <c r="T1103">
        <v>0</v>
      </c>
      <c r="U1103" t="e">
        <f t="shared" si="298"/>
        <v>#NAME?</v>
      </c>
      <c r="V1103">
        <v>256</v>
      </c>
      <c r="W1103" t="e">
        <f t="shared" si="299"/>
        <v>#NAME?</v>
      </c>
      <c r="X1103">
        <v>126</v>
      </c>
      <c r="Y1103" t="e">
        <f t="shared" si="300"/>
        <v>#NAME?</v>
      </c>
      <c r="Z1103">
        <v>0</v>
      </c>
      <c r="AA1103" t="e">
        <f t="shared" si="301"/>
        <v>#NAME?</v>
      </c>
      <c r="AB1103">
        <v>48</v>
      </c>
      <c r="AC1103" t="e">
        <f t="shared" si="302"/>
        <v>#NAME?</v>
      </c>
      <c r="AD1103">
        <v>1</v>
      </c>
      <c r="AE1103" t="e">
        <f t="shared" si="303"/>
        <v>#NAME?</v>
      </c>
      <c r="AF1103" t="s">
        <v>63</v>
      </c>
      <c r="AG1103" t="s">
        <v>64</v>
      </c>
      <c r="AJ1103">
        <v>0</v>
      </c>
      <c r="AK1103">
        <v>321947665</v>
      </c>
      <c r="AL1103">
        <v>10000</v>
      </c>
      <c r="AR1103">
        <v>10000</v>
      </c>
      <c r="AS1103">
        <v>640.34400000000005</v>
      </c>
      <c r="AT1103">
        <v>0</v>
      </c>
      <c r="AU1103">
        <v>10000</v>
      </c>
      <c r="AV1103">
        <v>126</v>
      </c>
      <c r="AW1103" t="s">
        <v>60</v>
      </c>
      <c r="AX1103" t="s">
        <v>61</v>
      </c>
      <c r="AY1103" t="s">
        <v>62</v>
      </c>
      <c r="BA1103">
        <v>7</v>
      </c>
      <c r="BB1103">
        <v>1</v>
      </c>
      <c r="BD1103">
        <v>0.53443200000000002</v>
      </c>
      <c r="BE1103">
        <v>0.25651499999999999</v>
      </c>
      <c r="BF1103">
        <v>1031.52</v>
      </c>
      <c r="BH1103">
        <v>640.34400000000005</v>
      </c>
      <c r="BN1103">
        <v>3219476652</v>
      </c>
      <c r="BO1103">
        <v>7253397</v>
      </c>
      <c r="BP1103">
        <v>56033</v>
      </c>
      <c r="BQ1103">
        <v>9213</v>
      </c>
      <c r="BR1103">
        <v>0</v>
      </c>
      <c r="BY1103" t="s">
        <v>4867</v>
      </c>
      <c r="BZ1103" t="s">
        <v>8539</v>
      </c>
      <c r="CA1103" t="s">
        <v>58</v>
      </c>
      <c r="CB1103" t="str">
        <f t="shared" si="304"/>
        <v>ZYRA_SCATTER_0i0d10000k nrq=0</v>
      </c>
      <c r="CC1103">
        <f t="shared" si="305"/>
        <v>126</v>
      </c>
    </row>
    <row r="1104" spans="1:81" x14ac:dyDescent="0.4">
      <c r="A1104" t="s">
        <v>1172</v>
      </c>
      <c r="B1104" t="s">
        <v>58</v>
      </c>
      <c r="C1104" t="s">
        <v>3765</v>
      </c>
      <c r="D1104" t="e">
        <f t="shared" si="289"/>
        <v>#NAME?</v>
      </c>
      <c r="E1104">
        <v>10000</v>
      </c>
      <c r="F1104" t="e">
        <f t="shared" si="290"/>
        <v>#NAME?</v>
      </c>
      <c r="G1104" t="s">
        <v>60</v>
      </c>
      <c r="H1104" t="e">
        <f t="shared" si="291"/>
        <v>#NAME?</v>
      </c>
      <c r="I1104" t="s">
        <v>61</v>
      </c>
      <c r="J1104" t="e">
        <f t="shared" si="292"/>
        <v>#NAME?</v>
      </c>
      <c r="K1104" t="s">
        <v>62</v>
      </c>
      <c r="L1104" t="e">
        <f t="shared" si="293"/>
        <v>#NAME?</v>
      </c>
      <c r="M1104" t="e">
        <f t="shared" si="294"/>
        <v>#NAME?</v>
      </c>
      <c r="N1104">
        <v>10000</v>
      </c>
      <c r="O1104" t="e">
        <f t="shared" si="295"/>
        <v>#NAME?</v>
      </c>
      <c r="P1104">
        <v>0</v>
      </c>
      <c r="Q1104" t="e">
        <f t="shared" si="296"/>
        <v>#NAME?</v>
      </c>
      <c r="R1104">
        <v>0</v>
      </c>
      <c r="S1104" t="e">
        <f t="shared" si="297"/>
        <v>#NAME?</v>
      </c>
      <c r="T1104">
        <v>0</v>
      </c>
      <c r="U1104" t="e">
        <f t="shared" si="298"/>
        <v>#NAME?</v>
      </c>
      <c r="V1104">
        <v>256</v>
      </c>
      <c r="W1104" t="e">
        <f t="shared" si="299"/>
        <v>#NAME?</v>
      </c>
      <c r="X1104">
        <v>126</v>
      </c>
      <c r="Y1104" t="e">
        <f t="shared" si="300"/>
        <v>#NAME?</v>
      </c>
      <c r="Z1104">
        <v>0</v>
      </c>
      <c r="AA1104" t="e">
        <f t="shared" si="301"/>
        <v>#NAME?</v>
      </c>
      <c r="AB1104">
        <v>48</v>
      </c>
      <c r="AC1104" t="e">
        <f t="shared" si="302"/>
        <v>#NAME?</v>
      </c>
      <c r="AD1104">
        <v>2</v>
      </c>
      <c r="AE1104" t="e">
        <f t="shared" si="303"/>
        <v>#NAME?</v>
      </c>
      <c r="AF1104" t="s">
        <v>63</v>
      </c>
      <c r="AG1104" t="s">
        <v>64</v>
      </c>
      <c r="AJ1104">
        <v>0</v>
      </c>
      <c r="AK1104">
        <v>329156597</v>
      </c>
      <c r="AL1104">
        <v>10000</v>
      </c>
      <c r="AR1104">
        <v>10000</v>
      </c>
      <c r="AS1104">
        <v>638.79999999999995</v>
      </c>
      <c r="AT1104">
        <v>0</v>
      </c>
      <c r="AU1104">
        <v>10000</v>
      </c>
      <c r="AV1104">
        <v>126</v>
      </c>
      <c r="AW1104" t="s">
        <v>60</v>
      </c>
      <c r="AX1104" t="s">
        <v>61</v>
      </c>
      <c r="AY1104" t="s">
        <v>62</v>
      </c>
      <c r="BA1104">
        <v>7</v>
      </c>
      <c r="BB1104">
        <v>1</v>
      </c>
      <c r="BD1104">
        <v>0.53172900000000001</v>
      </c>
      <c r="BE1104">
        <v>0.25937900000000003</v>
      </c>
      <c r="BF1104">
        <v>1011.77</v>
      </c>
      <c r="BH1104">
        <v>638.79999999999995</v>
      </c>
      <c r="BN1104">
        <v>3291565979</v>
      </c>
      <c r="BO1104">
        <v>1055186</v>
      </c>
      <c r="BP1104">
        <v>55458</v>
      </c>
      <c r="BQ1104">
        <v>7437</v>
      </c>
      <c r="BR1104">
        <v>0</v>
      </c>
      <c r="BY1104" t="s">
        <v>4868</v>
      </c>
      <c r="BZ1104" t="s">
        <v>8540</v>
      </c>
      <c r="CA1104" t="s">
        <v>58</v>
      </c>
      <c r="CB1104" t="str">
        <f t="shared" si="304"/>
        <v>ZYRA_SCATTER_0i0d10000k nrq=0</v>
      </c>
      <c r="CC1104">
        <f t="shared" si="305"/>
        <v>126</v>
      </c>
    </row>
    <row r="1105" spans="1:81" x14ac:dyDescent="0.4">
      <c r="A1105" t="s">
        <v>1173</v>
      </c>
      <c r="B1105" t="s">
        <v>58</v>
      </c>
      <c r="C1105" t="s">
        <v>3765</v>
      </c>
      <c r="D1105" t="e">
        <f t="shared" si="289"/>
        <v>#NAME?</v>
      </c>
      <c r="E1105">
        <v>10000</v>
      </c>
      <c r="F1105" t="e">
        <f t="shared" si="290"/>
        <v>#NAME?</v>
      </c>
      <c r="G1105" t="s">
        <v>60</v>
      </c>
      <c r="H1105" t="e">
        <f t="shared" si="291"/>
        <v>#NAME?</v>
      </c>
      <c r="I1105" t="s">
        <v>61</v>
      </c>
      <c r="J1105" t="e">
        <f t="shared" si="292"/>
        <v>#NAME?</v>
      </c>
      <c r="K1105" t="s">
        <v>62</v>
      </c>
      <c r="L1105" t="e">
        <f t="shared" si="293"/>
        <v>#NAME?</v>
      </c>
      <c r="M1105" t="e">
        <f t="shared" si="294"/>
        <v>#NAME?</v>
      </c>
      <c r="N1105">
        <v>10000</v>
      </c>
      <c r="O1105" t="e">
        <f t="shared" si="295"/>
        <v>#NAME?</v>
      </c>
      <c r="P1105">
        <v>0</v>
      </c>
      <c r="Q1105" t="e">
        <f t="shared" si="296"/>
        <v>#NAME?</v>
      </c>
      <c r="R1105">
        <v>0</v>
      </c>
      <c r="S1105" t="e">
        <f t="shared" si="297"/>
        <v>#NAME?</v>
      </c>
      <c r="T1105">
        <v>0</v>
      </c>
      <c r="U1105" t="e">
        <f t="shared" si="298"/>
        <v>#NAME?</v>
      </c>
      <c r="V1105">
        <v>256</v>
      </c>
      <c r="W1105" t="e">
        <f t="shared" si="299"/>
        <v>#NAME?</v>
      </c>
      <c r="X1105">
        <v>125</v>
      </c>
      <c r="Y1105" t="e">
        <f t="shared" si="300"/>
        <v>#NAME?</v>
      </c>
      <c r="Z1105">
        <v>1</v>
      </c>
      <c r="AA1105" t="e">
        <f t="shared" si="301"/>
        <v>#NAME?</v>
      </c>
      <c r="AB1105">
        <v>48</v>
      </c>
      <c r="AC1105" t="e">
        <f t="shared" si="302"/>
        <v>#NAME?</v>
      </c>
      <c r="AD1105">
        <v>0</v>
      </c>
      <c r="AE1105" t="e">
        <f t="shared" si="303"/>
        <v>#NAME?</v>
      </c>
      <c r="AF1105" t="s">
        <v>63</v>
      </c>
      <c r="AG1105" t="s">
        <v>64</v>
      </c>
      <c r="AJ1105">
        <v>0</v>
      </c>
      <c r="AK1105">
        <v>230531381</v>
      </c>
      <c r="AL1105">
        <v>10000</v>
      </c>
      <c r="AR1105">
        <v>10000</v>
      </c>
      <c r="AS1105">
        <v>1047.2</v>
      </c>
      <c r="AT1105">
        <v>0</v>
      </c>
      <c r="AU1105">
        <v>10000</v>
      </c>
      <c r="AV1105">
        <v>125</v>
      </c>
      <c r="AW1105" t="s">
        <v>60</v>
      </c>
      <c r="AX1105" t="s">
        <v>61</v>
      </c>
      <c r="AY1105" t="s">
        <v>62</v>
      </c>
      <c r="BA1105">
        <v>7</v>
      </c>
      <c r="BB1105">
        <v>1</v>
      </c>
      <c r="BD1105">
        <v>5.27921</v>
      </c>
      <c r="BE1105">
        <v>2.9134400000000001E-2</v>
      </c>
      <c r="BF1105">
        <v>1439.17</v>
      </c>
      <c r="BH1105">
        <v>1047.2</v>
      </c>
      <c r="BN1105">
        <v>14714487</v>
      </c>
      <c r="BO1105">
        <v>-2003166859</v>
      </c>
      <c r="BP1105">
        <v>190192</v>
      </c>
      <c r="BQ1105">
        <v>4691416</v>
      </c>
      <c r="BR1105">
        <v>0</v>
      </c>
      <c r="BY1105" t="s">
        <v>4869</v>
      </c>
      <c r="BZ1105" t="s">
        <v>8541</v>
      </c>
      <c r="CA1105" t="s">
        <v>58</v>
      </c>
      <c r="CB1105" t="str">
        <f t="shared" si="304"/>
        <v>ZYRA_SCATTER_0i0d10000k nrq=1</v>
      </c>
      <c r="CC1105">
        <f t="shared" si="305"/>
        <v>126</v>
      </c>
    </row>
    <row r="1106" spans="1:81" x14ac:dyDescent="0.4">
      <c r="A1106" t="s">
        <v>1174</v>
      </c>
      <c r="B1106" t="s">
        <v>58</v>
      </c>
      <c r="C1106" t="s">
        <v>3765</v>
      </c>
      <c r="D1106" t="e">
        <f t="shared" si="289"/>
        <v>#NAME?</v>
      </c>
      <c r="E1106">
        <v>10000</v>
      </c>
      <c r="F1106" t="e">
        <f t="shared" si="290"/>
        <v>#NAME?</v>
      </c>
      <c r="G1106" t="s">
        <v>60</v>
      </c>
      <c r="H1106" t="e">
        <f t="shared" si="291"/>
        <v>#NAME?</v>
      </c>
      <c r="I1106" t="s">
        <v>61</v>
      </c>
      <c r="J1106" t="e">
        <f t="shared" si="292"/>
        <v>#NAME?</v>
      </c>
      <c r="K1106" t="s">
        <v>62</v>
      </c>
      <c r="L1106" t="e">
        <f t="shared" si="293"/>
        <v>#NAME?</v>
      </c>
      <c r="M1106" t="e">
        <f t="shared" si="294"/>
        <v>#NAME?</v>
      </c>
      <c r="N1106">
        <v>10000</v>
      </c>
      <c r="O1106" t="e">
        <f t="shared" si="295"/>
        <v>#NAME?</v>
      </c>
      <c r="P1106">
        <v>0</v>
      </c>
      <c r="Q1106" t="e">
        <f t="shared" si="296"/>
        <v>#NAME?</v>
      </c>
      <c r="R1106">
        <v>0</v>
      </c>
      <c r="S1106" t="e">
        <f t="shared" si="297"/>
        <v>#NAME?</v>
      </c>
      <c r="T1106">
        <v>0</v>
      </c>
      <c r="U1106" t="e">
        <f t="shared" si="298"/>
        <v>#NAME?</v>
      </c>
      <c r="V1106">
        <v>256</v>
      </c>
      <c r="W1106" t="e">
        <f t="shared" si="299"/>
        <v>#NAME?</v>
      </c>
      <c r="X1106">
        <v>125</v>
      </c>
      <c r="Y1106" t="e">
        <f t="shared" si="300"/>
        <v>#NAME?</v>
      </c>
      <c r="Z1106">
        <v>1</v>
      </c>
      <c r="AA1106" t="e">
        <f t="shared" si="301"/>
        <v>#NAME?</v>
      </c>
      <c r="AB1106">
        <v>48</v>
      </c>
      <c r="AC1106" t="e">
        <f t="shared" si="302"/>
        <v>#NAME?</v>
      </c>
      <c r="AD1106">
        <v>1</v>
      </c>
      <c r="AE1106" t="e">
        <f t="shared" si="303"/>
        <v>#NAME?</v>
      </c>
      <c r="AF1106" t="s">
        <v>63</v>
      </c>
      <c r="AG1106" t="s">
        <v>64</v>
      </c>
      <c r="AJ1106">
        <v>0</v>
      </c>
      <c r="AK1106">
        <v>228583233</v>
      </c>
      <c r="AL1106">
        <v>10000</v>
      </c>
      <c r="AR1106">
        <v>10000</v>
      </c>
      <c r="AS1106">
        <v>1074.26</v>
      </c>
      <c r="AT1106">
        <v>0</v>
      </c>
      <c r="AU1106">
        <v>10000</v>
      </c>
      <c r="AV1106">
        <v>125</v>
      </c>
      <c r="AW1106" t="s">
        <v>60</v>
      </c>
      <c r="AX1106" t="s">
        <v>61</v>
      </c>
      <c r="AY1106" t="s">
        <v>62</v>
      </c>
      <c r="BA1106">
        <v>7</v>
      </c>
      <c r="BB1106">
        <v>1</v>
      </c>
      <c r="BD1106">
        <v>5.2960200000000004</v>
      </c>
      <c r="BE1106">
        <v>2.8432599999999999E-2</v>
      </c>
      <c r="BF1106">
        <v>1454.12</v>
      </c>
      <c r="BH1106">
        <v>1074.26</v>
      </c>
      <c r="BN1106">
        <v>15062524</v>
      </c>
      <c r="BO1106">
        <v>-2022906638</v>
      </c>
      <c r="BP1106">
        <v>122865</v>
      </c>
      <c r="BQ1106">
        <v>238545</v>
      </c>
      <c r="BR1106">
        <v>0</v>
      </c>
      <c r="BY1106" t="s">
        <v>4870</v>
      </c>
      <c r="BZ1106" t="s">
        <v>8542</v>
      </c>
      <c r="CA1106" t="s">
        <v>58</v>
      </c>
      <c r="CB1106" t="str">
        <f t="shared" si="304"/>
        <v>ZYRA_SCATTER_0i0d10000k nrq=1</v>
      </c>
      <c r="CC1106">
        <f t="shared" si="305"/>
        <v>126</v>
      </c>
    </row>
    <row r="1107" spans="1:81" x14ac:dyDescent="0.4">
      <c r="A1107" t="s">
        <v>1176</v>
      </c>
      <c r="B1107" t="s">
        <v>58</v>
      </c>
      <c r="C1107" t="s">
        <v>3765</v>
      </c>
      <c r="D1107" t="e">
        <f t="shared" si="289"/>
        <v>#NAME?</v>
      </c>
      <c r="E1107">
        <v>10000</v>
      </c>
      <c r="F1107" t="e">
        <f t="shared" si="290"/>
        <v>#NAME?</v>
      </c>
      <c r="G1107" t="s">
        <v>60</v>
      </c>
      <c r="H1107" t="e">
        <f t="shared" si="291"/>
        <v>#NAME?</v>
      </c>
      <c r="I1107" t="s">
        <v>61</v>
      </c>
      <c r="J1107" t="e">
        <f t="shared" si="292"/>
        <v>#NAME?</v>
      </c>
      <c r="K1107" t="s">
        <v>62</v>
      </c>
      <c r="L1107" t="e">
        <f t="shared" si="293"/>
        <v>#NAME?</v>
      </c>
      <c r="M1107" t="e">
        <f t="shared" si="294"/>
        <v>#NAME?</v>
      </c>
      <c r="N1107">
        <v>10000</v>
      </c>
      <c r="O1107" t="e">
        <f t="shared" si="295"/>
        <v>#NAME?</v>
      </c>
      <c r="P1107">
        <v>0</v>
      </c>
      <c r="Q1107" t="e">
        <f t="shared" si="296"/>
        <v>#NAME?</v>
      </c>
      <c r="R1107">
        <v>0</v>
      </c>
      <c r="S1107" t="e">
        <f t="shared" si="297"/>
        <v>#NAME?</v>
      </c>
      <c r="T1107">
        <v>0</v>
      </c>
      <c r="U1107" t="e">
        <f t="shared" si="298"/>
        <v>#NAME?</v>
      </c>
      <c r="V1107">
        <v>256</v>
      </c>
      <c r="W1107" t="e">
        <f t="shared" si="299"/>
        <v>#NAME?</v>
      </c>
      <c r="X1107">
        <v>125</v>
      </c>
      <c r="Y1107" t="e">
        <f t="shared" si="300"/>
        <v>#NAME?</v>
      </c>
      <c r="Z1107">
        <v>1</v>
      </c>
      <c r="AA1107" t="e">
        <f t="shared" si="301"/>
        <v>#NAME?</v>
      </c>
      <c r="AB1107">
        <v>48</v>
      </c>
      <c r="AC1107" t="e">
        <f t="shared" si="302"/>
        <v>#NAME?</v>
      </c>
      <c r="AD1107">
        <v>2</v>
      </c>
      <c r="AE1107" t="e">
        <f t="shared" si="303"/>
        <v>#NAME?</v>
      </c>
      <c r="AF1107" t="s">
        <v>63</v>
      </c>
      <c r="AG1107" t="s">
        <v>64</v>
      </c>
      <c r="AJ1107">
        <v>0</v>
      </c>
      <c r="AK1107">
        <v>228261845</v>
      </c>
      <c r="AL1107">
        <v>10000</v>
      </c>
      <c r="AR1107">
        <v>10000</v>
      </c>
      <c r="AS1107">
        <v>1087.8</v>
      </c>
      <c r="AT1107">
        <v>0</v>
      </c>
      <c r="AU1107">
        <v>10000</v>
      </c>
      <c r="AV1107">
        <v>125</v>
      </c>
      <c r="AW1107" t="s">
        <v>60</v>
      </c>
      <c r="AX1107" t="s">
        <v>61</v>
      </c>
      <c r="AY1107" t="s">
        <v>62</v>
      </c>
      <c r="BA1107">
        <v>7</v>
      </c>
      <c r="BB1107">
        <v>1</v>
      </c>
      <c r="BD1107">
        <v>5.2952399999999997</v>
      </c>
      <c r="BE1107">
        <v>2.9724500000000001E-2</v>
      </c>
      <c r="BF1107">
        <v>1451.59</v>
      </c>
      <c r="BH1107">
        <v>1087.8</v>
      </c>
      <c r="BN1107">
        <v>8837054</v>
      </c>
      <c r="BO1107">
        <v>-2020068912</v>
      </c>
      <c r="BP1107">
        <v>235774</v>
      </c>
      <c r="BQ1107">
        <v>5476823</v>
      </c>
      <c r="BR1107">
        <v>0</v>
      </c>
      <c r="BY1107" t="s">
        <v>4871</v>
      </c>
      <c r="BZ1107" t="s">
        <v>8543</v>
      </c>
      <c r="CA1107" t="s">
        <v>58</v>
      </c>
      <c r="CB1107" t="str">
        <f t="shared" si="304"/>
        <v>ZYRA_SCATTER_0i0d10000k nrq=1</v>
      </c>
      <c r="CC1107">
        <f t="shared" si="305"/>
        <v>126</v>
      </c>
    </row>
    <row r="1108" spans="1:81" x14ac:dyDescent="0.4">
      <c r="A1108" t="s">
        <v>1177</v>
      </c>
      <c r="B1108" t="s">
        <v>58</v>
      </c>
      <c r="C1108" t="s">
        <v>78</v>
      </c>
      <c r="D1108" t="e">
        <f t="shared" si="289"/>
        <v>#NAME?</v>
      </c>
      <c r="E1108">
        <v>10000</v>
      </c>
      <c r="F1108" t="e">
        <f t="shared" si="290"/>
        <v>#NAME?</v>
      </c>
      <c r="G1108" t="s">
        <v>60</v>
      </c>
      <c r="H1108" t="e">
        <f t="shared" si="291"/>
        <v>#NAME?</v>
      </c>
      <c r="I1108" t="s">
        <v>61</v>
      </c>
      <c r="J1108" t="e">
        <f t="shared" si="292"/>
        <v>#NAME?</v>
      </c>
      <c r="K1108" t="s">
        <v>62</v>
      </c>
      <c r="L1108" t="e">
        <f t="shared" si="293"/>
        <v>#NAME?</v>
      </c>
      <c r="M1108" t="e">
        <f t="shared" si="294"/>
        <v>#NAME?</v>
      </c>
      <c r="N1108">
        <v>100000</v>
      </c>
      <c r="O1108" t="e">
        <f t="shared" si="295"/>
        <v>#NAME?</v>
      </c>
      <c r="P1108">
        <v>20</v>
      </c>
      <c r="Q1108" t="e">
        <f t="shared" si="296"/>
        <v>#NAME?</v>
      </c>
      <c r="R1108">
        <v>20</v>
      </c>
      <c r="S1108" t="e">
        <f t="shared" si="297"/>
        <v>#NAME?</v>
      </c>
      <c r="T1108">
        <v>0</v>
      </c>
      <c r="U1108" t="e">
        <f t="shared" si="298"/>
        <v>#NAME?</v>
      </c>
      <c r="V1108">
        <v>256</v>
      </c>
      <c r="W1108" t="e">
        <f t="shared" si="299"/>
        <v>#NAME?</v>
      </c>
      <c r="X1108">
        <v>72</v>
      </c>
      <c r="Y1108" t="e">
        <f t="shared" si="300"/>
        <v>#NAME?</v>
      </c>
      <c r="Z1108">
        <v>0</v>
      </c>
      <c r="AA1108" t="e">
        <f t="shared" si="301"/>
        <v>#NAME?</v>
      </c>
      <c r="AB1108">
        <v>48</v>
      </c>
      <c r="AC1108" t="e">
        <f t="shared" si="302"/>
        <v>#NAME?</v>
      </c>
      <c r="AD1108">
        <v>2</v>
      </c>
      <c r="AE1108" t="e">
        <f t="shared" si="303"/>
        <v>#NAME?</v>
      </c>
      <c r="AF1108" t="s">
        <v>65</v>
      </c>
      <c r="AG1108" t="s">
        <v>64</v>
      </c>
      <c r="AH1108">
        <v>39515676</v>
      </c>
      <c r="AI1108">
        <v>39520810</v>
      </c>
      <c r="AJ1108">
        <v>7903648</v>
      </c>
      <c r="AK1108">
        <v>19734009</v>
      </c>
      <c r="AL1108">
        <v>10000</v>
      </c>
      <c r="AR1108">
        <v>10000</v>
      </c>
      <c r="AS1108">
        <v>203668.14</v>
      </c>
      <c r="AT1108">
        <v>20</v>
      </c>
      <c r="AU1108">
        <v>100000</v>
      </c>
      <c r="AV1108">
        <v>72</v>
      </c>
      <c r="AW1108" t="s">
        <v>60</v>
      </c>
      <c r="AX1108" t="s">
        <v>61</v>
      </c>
      <c r="AY1108" t="s">
        <v>62</v>
      </c>
      <c r="BA1108">
        <v>8</v>
      </c>
      <c r="BB1108">
        <v>1</v>
      </c>
      <c r="BD1108">
        <v>23.249099999999999</v>
      </c>
      <c r="BE1108">
        <v>1.9013899999999999</v>
      </c>
      <c r="BF1108">
        <v>9419.9500000000007</v>
      </c>
      <c r="BH1108">
        <v>3668.14</v>
      </c>
      <c r="BY1108" t="s">
        <v>4872</v>
      </c>
      <c r="BZ1108" t="s">
        <v>8544</v>
      </c>
      <c r="CA1108" t="s">
        <v>58</v>
      </c>
      <c r="CB1108" t="str">
        <f t="shared" si="304"/>
        <v>ZYRA_CLUSTER_20i20d100000k nrq=0</v>
      </c>
      <c r="CC1108">
        <f t="shared" si="305"/>
        <v>72</v>
      </c>
    </row>
    <row r="1109" spans="1:81" x14ac:dyDescent="0.4">
      <c r="A1109" t="s">
        <v>1178</v>
      </c>
      <c r="B1109" t="s">
        <v>58</v>
      </c>
      <c r="C1109" t="s">
        <v>3765</v>
      </c>
      <c r="D1109" t="e">
        <f t="shared" si="289"/>
        <v>#NAME?</v>
      </c>
      <c r="E1109">
        <v>10000</v>
      </c>
      <c r="F1109" t="e">
        <f t="shared" si="290"/>
        <v>#NAME?</v>
      </c>
      <c r="G1109" t="s">
        <v>60</v>
      </c>
      <c r="H1109" t="e">
        <f t="shared" si="291"/>
        <v>#NAME?</v>
      </c>
      <c r="I1109" t="s">
        <v>61</v>
      </c>
      <c r="J1109" t="e">
        <f t="shared" si="292"/>
        <v>#NAME?</v>
      </c>
      <c r="K1109" t="s">
        <v>62</v>
      </c>
      <c r="L1109" t="e">
        <f t="shared" si="293"/>
        <v>#NAME?</v>
      </c>
      <c r="M1109" t="e">
        <f t="shared" si="294"/>
        <v>#NAME?</v>
      </c>
      <c r="N1109">
        <v>100000</v>
      </c>
      <c r="O1109" t="e">
        <f t="shared" si="295"/>
        <v>#NAME?</v>
      </c>
      <c r="P1109">
        <v>0</v>
      </c>
      <c r="Q1109" t="e">
        <f t="shared" si="296"/>
        <v>#NAME?</v>
      </c>
      <c r="R1109">
        <v>0</v>
      </c>
      <c r="S1109" t="e">
        <f t="shared" si="297"/>
        <v>#NAME?</v>
      </c>
      <c r="T1109">
        <v>0</v>
      </c>
      <c r="U1109" t="e">
        <f t="shared" si="298"/>
        <v>#NAME?</v>
      </c>
      <c r="V1109">
        <v>256</v>
      </c>
      <c r="W1109" t="e">
        <f t="shared" si="299"/>
        <v>#NAME?</v>
      </c>
      <c r="X1109">
        <v>71</v>
      </c>
      <c r="Y1109" t="e">
        <f t="shared" si="300"/>
        <v>#NAME?</v>
      </c>
      <c r="Z1109">
        <v>1</v>
      </c>
      <c r="AA1109" t="e">
        <f t="shared" si="301"/>
        <v>#NAME?</v>
      </c>
      <c r="AB1109">
        <v>48</v>
      </c>
      <c r="AC1109" t="e">
        <f t="shared" si="302"/>
        <v>#NAME?</v>
      </c>
      <c r="AD1109">
        <v>2</v>
      </c>
      <c r="AE1109" t="e">
        <f t="shared" si="303"/>
        <v>#NAME?</v>
      </c>
      <c r="AF1109" t="s">
        <v>65</v>
      </c>
      <c r="AG1109" t="s">
        <v>64</v>
      </c>
      <c r="AJ1109">
        <v>0</v>
      </c>
      <c r="AK1109">
        <v>89137838</v>
      </c>
      <c r="AL1109">
        <v>10000</v>
      </c>
      <c r="AR1109">
        <v>10000</v>
      </c>
      <c r="AS1109">
        <v>1326.39</v>
      </c>
      <c r="AT1109">
        <v>0</v>
      </c>
      <c r="AU1109">
        <v>100000</v>
      </c>
      <c r="AV1109">
        <v>71</v>
      </c>
      <c r="AW1109" t="s">
        <v>60</v>
      </c>
      <c r="AX1109" t="s">
        <v>61</v>
      </c>
      <c r="AY1109" t="s">
        <v>62</v>
      </c>
      <c r="BA1109">
        <v>8</v>
      </c>
      <c r="BB1109">
        <v>1</v>
      </c>
      <c r="BD1109">
        <v>25.0212</v>
      </c>
      <c r="BE1109">
        <v>5.1738600000000003E-2</v>
      </c>
      <c r="BF1109">
        <v>2133.6</v>
      </c>
      <c r="BH1109">
        <v>1326.39</v>
      </c>
      <c r="BN1109">
        <v>2748131</v>
      </c>
      <c r="BO1109">
        <v>888982961</v>
      </c>
      <c r="BP1109">
        <v>32944</v>
      </c>
      <c r="BQ1109">
        <v>168981</v>
      </c>
      <c r="BR1109">
        <v>0</v>
      </c>
      <c r="BY1109" t="s">
        <v>4873</v>
      </c>
      <c r="BZ1109" t="s">
        <v>8545</v>
      </c>
      <c r="CA1109" t="s">
        <v>58</v>
      </c>
      <c r="CB1109" t="str">
        <f t="shared" si="304"/>
        <v>ZYRA_CLUSTER_0i0d100000k nrq=1</v>
      </c>
      <c r="CC1109">
        <f t="shared" si="305"/>
        <v>72</v>
      </c>
    </row>
    <row r="1110" spans="1:81" x14ac:dyDescent="0.4">
      <c r="A1110" t="s">
        <v>1179</v>
      </c>
      <c r="B1110" t="s">
        <v>58</v>
      </c>
      <c r="C1110" t="s">
        <v>3765</v>
      </c>
      <c r="D1110" t="e">
        <f t="shared" si="289"/>
        <v>#NAME?</v>
      </c>
      <c r="E1110">
        <v>10000</v>
      </c>
      <c r="F1110" t="e">
        <f t="shared" si="290"/>
        <v>#NAME?</v>
      </c>
      <c r="G1110" t="s">
        <v>60</v>
      </c>
      <c r="H1110" t="e">
        <f t="shared" si="291"/>
        <v>#NAME?</v>
      </c>
      <c r="I1110" t="s">
        <v>61</v>
      </c>
      <c r="J1110" t="e">
        <f t="shared" si="292"/>
        <v>#NAME?</v>
      </c>
      <c r="K1110" t="s">
        <v>62</v>
      </c>
      <c r="L1110" t="e">
        <f t="shared" si="293"/>
        <v>#NAME?</v>
      </c>
      <c r="M1110" t="e">
        <f t="shared" si="294"/>
        <v>#NAME?</v>
      </c>
      <c r="N1110">
        <v>100000</v>
      </c>
      <c r="O1110" t="e">
        <f t="shared" si="295"/>
        <v>#NAME?</v>
      </c>
      <c r="P1110">
        <v>20</v>
      </c>
      <c r="Q1110" t="e">
        <f t="shared" si="296"/>
        <v>#NAME?</v>
      </c>
      <c r="R1110">
        <v>20</v>
      </c>
      <c r="S1110" t="e">
        <f t="shared" si="297"/>
        <v>#NAME?</v>
      </c>
      <c r="T1110">
        <v>0</v>
      </c>
      <c r="U1110" t="e">
        <f t="shared" si="298"/>
        <v>#NAME?</v>
      </c>
      <c r="V1110">
        <v>256</v>
      </c>
      <c r="W1110" t="e">
        <f t="shared" si="299"/>
        <v>#NAME?</v>
      </c>
      <c r="X1110">
        <v>35</v>
      </c>
      <c r="Y1110" t="e">
        <f t="shared" si="300"/>
        <v>#NAME?</v>
      </c>
      <c r="Z1110">
        <v>1</v>
      </c>
      <c r="AA1110" t="e">
        <f t="shared" si="301"/>
        <v>#NAME?</v>
      </c>
      <c r="AB1110">
        <v>48</v>
      </c>
      <c r="AC1110" t="e">
        <f t="shared" si="302"/>
        <v>#NAME?</v>
      </c>
      <c r="AD1110">
        <v>2</v>
      </c>
      <c r="AE1110" t="e">
        <f t="shared" si="303"/>
        <v>#NAME?</v>
      </c>
      <c r="AF1110" t="s">
        <v>65</v>
      </c>
      <c r="AG1110" t="s">
        <v>64</v>
      </c>
      <c r="AH1110">
        <v>67248117</v>
      </c>
      <c r="AI1110">
        <v>67247661</v>
      </c>
      <c r="AJ1110">
        <v>13449577</v>
      </c>
      <c r="AK1110">
        <v>33587479</v>
      </c>
      <c r="AL1110">
        <v>10000</v>
      </c>
      <c r="AR1110">
        <v>10000</v>
      </c>
      <c r="AS1110">
        <v>201698.42</v>
      </c>
      <c r="AT1110">
        <v>20</v>
      </c>
      <c r="AU1110">
        <v>100000</v>
      </c>
      <c r="AV1110">
        <v>35</v>
      </c>
      <c r="AW1110" t="s">
        <v>60</v>
      </c>
      <c r="AX1110" t="s">
        <v>61</v>
      </c>
      <c r="AY1110" t="s">
        <v>62</v>
      </c>
      <c r="BA1110">
        <v>8</v>
      </c>
      <c r="BB1110">
        <v>1</v>
      </c>
      <c r="BD1110">
        <v>26.467400000000001</v>
      </c>
      <c r="BE1110">
        <v>0.72294599999999998</v>
      </c>
      <c r="BF1110">
        <v>2802.69</v>
      </c>
      <c r="BH1110">
        <v>1698.42</v>
      </c>
      <c r="BN1110">
        <v>632219</v>
      </c>
      <c r="BO1110">
        <v>335934571</v>
      </c>
      <c r="BP1110">
        <v>710026</v>
      </c>
      <c r="BQ1110">
        <v>59257</v>
      </c>
      <c r="BR1110">
        <v>0</v>
      </c>
      <c r="BY1110" t="s">
        <v>4874</v>
      </c>
      <c r="BZ1110" t="s">
        <v>8546</v>
      </c>
      <c r="CA1110" t="s">
        <v>58</v>
      </c>
      <c r="CB1110" t="str">
        <f t="shared" si="304"/>
        <v>ZYRA_CLUSTER_20i20d100000k nrq=1</v>
      </c>
      <c r="CC1110">
        <f t="shared" si="305"/>
        <v>36</v>
      </c>
    </row>
    <row r="1111" spans="1:81" x14ac:dyDescent="0.4">
      <c r="A1111" t="s">
        <v>1180</v>
      </c>
      <c r="B1111" t="s">
        <v>58</v>
      </c>
      <c r="C1111" t="s">
        <v>3765</v>
      </c>
      <c r="D1111" t="e">
        <f t="shared" si="289"/>
        <v>#NAME?</v>
      </c>
      <c r="E1111">
        <v>10000</v>
      </c>
      <c r="F1111" t="e">
        <f t="shared" si="290"/>
        <v>#NAME?</v>
      </c>
      <c r="G1111" t="s">
        <v>60</v>
      </c>
      <c r="H1111" t="e">
        <f t="shared" si="291"/>
        <v>#NAME?</v>
      </c>
      <c r="I1111" t="s">
        <v>61</v>
      </c>
      <c r="J1111" t="e">
        <f t="shared" si="292"/>
        <v>#NAME?</v>
      </c>
      <c r="K1111" t="s">
        <v>62</v>
      </c>
      <c r="L1111" t="e">
        <f t="shared" si="293"/>
        <v>#NAME?</v>
      </c>
      <c r="M1111" t="e">
        <f t="shared" si="294"/>
        <v>#NAME?</v>
      </c>
      <c r="N1111">
        <v>10000</v>
      </c>
      <c r="O1111" t="e">
        <f t="shared" si="295"/>
        <v>#NAME?</v>
      </c>
      <c r="P1111">
        <v>5</v>
      </c>
      <c r="Q1111" t="e">
        <f t="shared" si="296"/>
        <v>#NAME?</v>
      </c>
      <c r="R1111">
        <v>5</v>
      </c>
      <c r="S1111" t="e">
        <f t="shared" si="297"/>
        <v>#NAME?</v>
      </c>
      <c r="T1111">
        <v>0</v>
      </c>
      <c r="U1111" t="e">
        <f t="shared" si="298"/>
        <v>#NAME?</v>
      </c>
      <c r="V1111">
        <v>256</v>
      </c>
      <c r="W1111" t="e">
        <f t="shared" si="299"/>
        <v>#NAME?</v>
      </c>
      <c r="X1111">
        <v>144</v>
      </c>
      <c r="Y1111" t="e">
        <f t="shared" si="300"/>
        <v>#NAME?</v>
      </c>
      <c r="Z1111">
        <v>0</v>
      </c>
      <c r="AA1111" t="e">
        <f t="shared" si="301"/>
        <v>#NAME?</v>
      </c>
      <c r="AB1111">
        <v>48</v>
      </c>
      <c r="AC1111" t="e">
        <f t="shared" si="302"/>
        <v>#NAME?</v>
      </c>
      <c r="AD1111">
        <v>2</v>
      </c>
      <c r="AE1111" t="e">
        <f t="shared" si="303"/>
        <v>#NAME?</v>
      </c>
      <c r="AF1111" t="s">
        <v>65</v>
      </c>
      <c r="AG1111" t="s">
        <v>64</v>
      </c>
      <c r="AH1111">
        <v>76743380</v>
      </c>
      <c r="AI1111">
        <v>76725997</v>
      </c>
      <c r="AJ1111">
        <v>15346937</v>
      </c>
      <c r="AK1111">
        <v>153286976</v>
      </c>
      <c r="AL1111">
        <v>10000</v>
      </c>
      <c r="AR1111">
        <v>10000</v>
      </c>
      <c r="AS1111">
        <v>51126.84</v>
      </c>
      <c r="AT1111">
        <v>5</v>
      </c>
      <c r="AU1111">
        <v>10000</v>
      </c>
      <c r="AV1111">
        <v>144</v>
      </c>
      <c r="AW1111" t="s">
        <v>60</v>
      </c>
      <c r="AX1111" t="s">
        <v>61</v>
      </c>
      <c r="AY1111" t="s">
        <v>62</v>
      </c>
      <c r="BA1111">
        <v>8</v>
      </c>
      <c r="BB1111">
        <v>1</v>
      </c>
      <c r="BD1111">
        <v>9.0096699999999998</v>
      </c>
      <c r="BE1111">
        <v>1.3304400000000001</v>
      </c>
      <c r="BF1111">
        <v>2454.65</v>
      </c>
      <c r="BH1111">
        <v>1126.8399999999999</v>
      </c>
      <c r="BN1111">
        <v>280418812</v>
      </c>
      <c r="BO1111">
        <v>1304007443</v>
      </c>
      <c r="BP1111">
        <v>955990</v>
      </c>
      <c r="BQ1111">
        <v>51132</v>
      </c>
      <c r="BR1111">
        <v>0</v>
      </c>
      <c r="BY1111" t="s">
        <v>4875</v>
      </c>
      <c r="BZ1111" t="s">
        <v>8547</v>
      </c>
      <c r="CA1111" t="s">
        <v>58</v>
      </c>
      <c r="CB1111" t="str">
        <f t="shared" si="304"/>
        <v>ZYRA_CLUSTER_5i5d10000k nrq=0</v>
      </c>
      <c r="CC1111">
        <f t="shared" si="305"/>
        <v>144</v>
      </c>
    </row>
    <row r="1112" spans="1:81" x14ac:dyDescent="0.4">
      <c r="A1112" t="s">
        <v>292</v>
      </c>
      <c r="B1112" t="s">
        <v>58</v>
      </c>
      <c r="C1112" t="s">
        <v>3765</v>
      </c>
      <c r="D1112" t="e">
        <f t="shared" si="289"/>
        <v>#NAME?</v>
      </c>
      <c r="E1112">
        <v>10000</v>
      </c>
      <c r="F1112" t="e">
        <f t="shared" si="290"/>
        <v>#NAME?</v>
      </c>
      <c r="G1112" t="s">
        <v>60</v>
      </c>
      <c r="H1112" t="e">
        <f t="shared" si="291"/>
        <v>#NAME?</v>
      </c>
      <c r="I1112" t="s">
        <v>61</v>
      </c>
      <c r="J1112" t="e">
        <f t="shared" si="292"/>
        <v>#NAME?</v>
      </c>
      <c r="K1112" t="s">
        <v>62</v>
      </c>
      <c r="L1112" t="e">
        <f t="shared" si="293"/>
        <v>#NAME?</v>
      </c>
      <c r="M1112" t="e">
        <f t="shared" si="294"/>
        <v>#NAME?</v>
      </c>
      <c r="N1112">
        <v>10000</v>
      </c>
      <c r="O1112" t="e">
        <f t="shared" si="295"/>
        <v>#NAME?</v>
      </c>
      <c r="P1112">
        <v>5</v>
      </c>
      <c r="Q1112" t="e">
        <f t="shared" si="296"/>
        <v>#NAME?</v>
      </c>
      <c r="R1112">
        <v>5</v>
      </c>
      <c r="S1112" t="e">
        <f t="shared" si="297"/>
        <v>#NAME?</v>
      </c>
      <c r="T1112">
        <v>0</v>
      </c>
      <c r="U1112" t="e">
        <f t="shared" si="298"/>
        <v>#NAME?</v>
      </c>
      <c r="V1112">
        <v>256</v>
      </c>
      <c r="W1112" t="e">
        <f t="shared" si="299"/>
        <v>#NAME?</v>
      </c>
      <c r="X1112">
        <v>89</v>
      </c>
      <c r="Y1112" t="e">
        <f t="shared" si="300"/>
        <v>#NAME?</v>
      </c>
      <c r="Z1112">
        <v>1</v>
      </c>
      <c r="AA1112" t="e">
        <f t="shared" si="301"/>
        <v>#NAME?</v>
      </c>
      <c r="AB1112">
        <v>48</v>
      </c>
      <c r="AC1112" t="e">
        <f t="shared" si="302"/>
        <v>#NAME?</v>
      </c>
      <c r="AD1112">
        <v>0</v>
      </c>
      <c r="AE1112" t="e">
        <f t="shared" si="303"/>
        <v>#NAME?</v>
      </c>
      <c r="AF1112" t="s">
        <v>65</v>
      </c>
      <c r="AG1112" t="s">
        <v>64</v>
      </c>
      <c r="AR1112">
        <v>10000</v>
      </c>
      <c r="AS1112">
        <v>5</v>
      </c>
      <c r="AT1112">
        <v>5</v>
      </c>
      <c r="AU1112">
        <v>10000</v>
      </c>
      <c r="AV1112">
        <v>89</v>
      </c>
      <c r="AW1112" t="s">
        <v>60</v>
      </c>
      <c r="AX1112" t="s">
        <v>61</v>
      </c>
      <c r="AY1112" t="s">
        <v>62</v>
      </c>
      <c r="BA1112">
        <v>8</v>
      </c>
      <c r="BB1112">
        <v>1</v>
      </c>
      <c r="BN1112">
        <v>83678</v>
      </c>
      <c r="BO1112">
        <v>7496624</v>
      </c>
      <c r="BP1112">
        <v>52237</v>
      </c>
      <c r="BQ1112">
        <v>9315</v>
      </c>
      <c r="BR1112">
        <v>0</v>
      </c>
      <c r="BY1112" t="s">
        <v>4876</v>
      </c>
      <c r="BZ1112" t="s">
        <v>8548</v>
      </c>
      <c r="CA1112" t="s">
        <v>58</v>
      </c>
      <c r="CB1112" t="str">
        <f t="shared" si="304"/>
        <v>ZYRA_CLUSTER_5i5d10000k nrq=1</v>
      </c>
      <c r="CC1112">
        <f t="shared" si="305"/>
        <v>90</v>
      </c>
    </row>
    <row r="1113" spans="1:81" x14ac:dyDescent="0.4">
      <c r="A1113" t="s">
        <v>1181</v>
      </c>
      <c r="B1113" t="s">
        <v>58</v>
      </c>
      <c r="C1113" t="s">
        <v>3765</v>
      </c>
      <c r="D1113" t="e">
        <f t="shared" si="289"/>
        <v>#NAME?</v>
      </c>
      <c r="E1113">
        <v>10000</v>
      </c>
      <c r="F1113" t="e">
        <f t="shared" si="290"/>
        <v>#NAME?</v>
      </c>
      <c r="G1113" t="s">
        <v>60</v>
      </c>
      <c r="H1113" t="e">
        <f t="shared" si="291"/>
        <v>#NAME?</v>
      </c>
      <c r="I1113" t="s">
        <v>61</v>
      </c>
      <c r="J1113" t="e">
        <f t="shared" si="292"/>
        <v>#NAME?</v>
      </c>
      <c r="K1113" t="s">
        <v>62</v>
      </c>
      <c r="L1113" t="e">
        <f t="shared" si="293"/>
        <v>#NAME?</v>
      </c>
      <c r="M1113" t="e">
        <f t="shared" si="294"/>
        <v>#NAME?</v>
      </c>
      <c r="N1113">
        <v>10000</v>
      </c>
      <c r="O1113" t="e">
        <f t="shared" si="295"/>
        <v>#NAME?</v>
      </c>
      <c r="P1113">
        <v>0</v>
      </c>
      <c r="Q1113" t="e">
        <f t="shared" si="296"/>
        <v>#NAME?</v>
      </c>
      <c r="R1113">
        <v>0</v>
      </c>
      <c r="S1113" t="e">
        <f t="shared" si="297"/>
        <v>#NAME?</v>
      </c>
      <c r="T1113">
        <v>0</v>
      </c>
      <c r="U1113" t="e">
        <f t="shared" si="298"/>
        <v>#NAME?</v>
      </c>
      <c r="V1113">
        <v>256</v>
      </c>
      <c r="W1113" t="e">
        <f t="shared" si="299"/>
        <v>#NAME?</v>
      </c>
      <c r="X1113">
        <v>144</v>
      </c>
      <c r="Y1113" t="e">
        <f t="shared" si="300"/>
        <v>#NAME?</v>
      </c>
      <c r="Z1113">
        <v>0</v>
      </c>
      <c r="AA1113" t="e">
        <f t="shared" si="301"/>
        <v>#NAME?</v>
      </c>
      <c r="AB1113">
        <v>48</v>
      </c>
      <c r="AC1113" t="e">
        <f t="shared" si="302"/>
        <v>#NAME?</v>
      </c>
      <c r="AD1113">
        <v>0</v>
      </c>
      <c r="AE1113" t="e">
        <f t="shared" si="303"/>
        <v>#NAME?</v>
      </c>
      <c r="AF1113" t="s">
        <v>63</v>
      </c>
      <c r="AG1113" t="s">
        <v>64</v>
      </c>
      <c r="AJ1113">
        <v>0</v>
      </c>
      <c r="AK1113">
        <v>357605406</v>
      </c>
      <c r="AL1113">
        <v>10000</v>
      </c>
      <c r="AR1113">
        <v>10000</v>
      </c>
      <c r="AS1113">
        <v>634.54899999999998</v>
      </c>
      <c r="AT1113">
        <v>0</v>
      </c>
      <c r="AU1113">
        <v>10000</v>
      </c>
      <c r="AV1113">
        <v>144</v>
      </c>
      <c r="AW1113" t="s">
        <v>60</v>
      </c>
      <c r="AX1113" t="s">
        <v>61</v>
      </c>
      <c r="AY1113" t="s">
        <v>62</v>
      </c>
      <c r="BA1113">
        <v>7</v>
      </c>
      <c r="BB1113">
        <v>1</v>
      </c>
      <c r="BD1113">
        <v>0.47966199999999998</v>
      </c>
      <c r="BE1113">
        <v>0.18906600000000001</v>
      </c>
      <c r="BF1113">
        <v>1060.47</v>
      </c>
      <c r="BH1113">
        <v>634.54899999999998</v>
      </c>
      <c r="BN1113">
        <v>3576054069</v>
      </c>
      <c r="BO1113">
        <v>2217779</v>
      </c>
      <c r="BP1113">
        <v>64017</v>
      </c>
      <c r="BQ1113">
        <v>11050</v>
      </c>
      <c r="BR1113">
        <v>0</v>
      </c>
      <c r="BY1113" t="s">
        <v>4877</v>
      </c>
      <c r="BZ1113" t="s">
        <v>8549</v>
      </c>
      <c r="CA1113" t="s">
        <v>58</v>
      </c>
      <c r="CB1113" t="str">
        <f t="shared" si="304"/>
        <v>ZYRA_SCATTER_0i0d10000k nrq=0</v>
      </c>
      <c r="CC1113">
        <f t="shared" si="305"/>
        <v>144</v>
      </c>
    </row>
    <row r="1114" spans="1:81" x14ac:dyDescent="0.4">
      <c r="A1114" t="s">
        <v>1182</v>
      </c>
      <c r="B1114" t="s">
        <v>58</v>
      </c>
      <c r="C1114" t="s">
        <v>3765</v>
      </c>
      <c r="D1114" t="e">
        <f t="shared" si="289"/>
        <v>#NAME?</v>
      </c>
      <c r="E1114">
        <v>10000</v>
      </c>
      <c r="F1114" t="e">
        <f t="shared" si="290"/>
        <v>#NAME?</v>
      </c>
      <c r="G1114" t="s">
        <v>60</v>
      </c>
      <c r="H1114" t="e">
        <f t="shared" si="291"/>
        <v>#NAME?</v>
      </c>
      <c r="I1114" t="s">
        <v>61</v>
      </c>
      <c r="J1114" t="e">
        <f t="shared" si="292"/>
        <v>#NAME?</v>
      </c>
      <c r="K1114" t="s">
        <v>62</v>
      </c>
      <c r="L1114" t="e">
        <f t="shared" si="293"/>
        <v>#NAME?</v>
      </c>
      <c r="M1114" t="e">
        <f t="shared" si="294"/>
        <v>#NAME?</v>
      </c>
      <c r="N1114">
        <v>10000</v>
      </c>
      <c r="O1114" t="e">
        <f t="shared" si="295"/>
        <v>#NAME?</v>
      </c>
      <c r="P1114">
        <v>0</v>
      </c>
      <c r="Q1114" t="e">
        <f t="shared" si="296"/>
        <v>#NAME?</v>
      </c>
      <c r="R1114">
        <v>0</v>
      </c>
      <c r="S1114" t="e">
        <f t="shared" si="297"/>
        <v>#NAME?</v>
      </c>
      <c r="T1114">
        <v>0</v>
      </c>
      <c r="U1114" t="e">
        <f t="shared" si="298"/>
        <v>#NAME?</v>
      </c>
      <c r="V1114">
        <v>256</v>
      </c>
      <c r="W1114" t="e">
        <f t="shared" si="299"/>
        <v>#NAME?</v>
      </c>
      <c r="X1114">
        <v>144</v>
      </c>
      <c r="Y1114" t="e">
        <f t="shared" si="300"/>
        <v>#NAME?</v>
      </c>
      <c r="Z1114">
        <v>0</v>
      </c>
      <c r="AA1114" t="e">
        <f t="shared" si="301"/>
        <v>#NAME?</v>
      </c>
      <c r="AB1114">
        <v>48</v>
      </c>
      <c r="AC1114" t="e">
        <f t="shared" si="302"/>
        <v>#NAME?</v>
      </c>
      <c r="AD1114">
        <v>1</v>
      </c>
      <c r="AE1114" t="e">
        <f t="shared" si="303"/>
        <v>#NAME?</v>
      </c>
      <c r="AF1114" t="s">
        <v>63</v>
      </c>
      <c r="AG1114" t="s">
        <v>64</v>
      </c>
      <c r="AJ1114">
        <v>0</v>
      </c>
      <c r="AK1114">
        <v>362162411</v>
      </c>
      <c r="AL1114">
        <v>10000</v>
      </c>
      <c r="AR1114">
        <v>10000</v>
      </c>
      <c r="AS1114">
        <v>623.35599999999999</v>
      </c>
      <c r="AT1114">
        <v>0</v>
      </c>
      <c r="AU1114">
        <v>10000</v>
      </c>
      <c r="AV1114">
        <v>144</v>
      </c>
      <c r="AW1114" t="s">
        <v>60</v>
      </c>
      <c r="AX1114" t="s">
        <v>61</v>
      </c>
      <c r="AY1114" t="s">
        <v>62</v>
      </c>
      <c r="BA1114">
        <v>7</v>
      </c>
      <c r="BB1114">
        <v>1</v>
      </c>
      <c r="BD1114">
        <v>0.46521899999999999</v>
      </c>
      <c r="BE1114">
        <v>0.18956100000000001</v>
      </c>
      <c r="BF1114">
        <v>1049.74</v>
      </c>
      <c r="BH1114">
        <v>623.35599999999999</v>
      </c>
      <c r="BN1114">
        <v>3621624111</v>
      </c>
      <c r="BO1114">
        <v>1375829</v>
      </c>
      <c r="BP1114">
        <v>65557</v>
      </c>
      <c r="BQ1114">
        <v>11349</v>
      </c>
      <c r="BR1114">
        <v>0</v>
      </c>
      <c r="BY1114" t="s">
        <v>4878</v>
      </c>
      <c r="BZ1114" t="s">
        <v>8550</v>
      </c>
      <c r="CA1114" t="s">
        <v>58</v>
      </c>
      <c r="CB1114" t="str">
        <f t="shared" si="304"/>
        <v>ZYRA_SCATTER_0i0d10000k nrq=0</v>
      </c>
      <c r="CC1114">
        <f t="shared" si="305"/>
        <v>144</v>
      </c>
    </row>
    <row r="1115" spans="1:81" x14ac:dyDescent="0.4">
      <c r="A1115" t="s">
        <v>1183</v>
      </c>
      <c r="B1115" t="s">
        <v>58</v>
      </c>
      <c r="C1115" t="s">
        <v>3765</v>
      </c>
      <c r="D1115" t="e">
        <f t="shared" si="289"/>
        <v>#NAME?</v>
      </c>
      <c r="E1115">
        <v>10000</v>
      </c>
      <c r="F1115" t="e">
        <f t="shared" si="290"/>
        <v>#NAME?</v>
      </c>
      <c r="G1115" t="s">
        <v>60</v>
      </c>
      <c r="H1115" t="e">
        <f t="shared" si="291"/>
        <v>#NAME?</v>
      </c>
      <c r="I1115" t="s">
        <v>61</v>
      </c>
      <c r="J1115" t="e">
        <f t="shared" si="292"/>
        <v>#NAME?</v>
      </c>
      <c r="K1115" t="s">
        <v>62</v>
      </c>
      <c r="L1115" t="e">
        <f t="shared" si="293"/>
        <v>#NAME?</v>
      </c>
      <c r="M1115" t="e">
        <f t="shared" si="294"/>
        <v>#NAME?</v>
      </c>
      <c r="N1115">
        <v>10000</v>
      </c>
      <c r="O1115" t="e">
        <f t="shared" si="295"/>
        <v>#NAME?</v>
      </c>
      <c r="P1115">
        <v>0</v>
      </c>
      <c r="Q1115" t="e">
        <f t="shared" si="296"/>
        <v>#NAME?</v>
      </c>
      <c r="R1115">
        <v>0</v>
      </c>
      <c r="S1115" t="e">
        <f t="shared" si="297"/>
        <v>#NAME?</v>
      </c>
      <c r="T1115">
        <v>0</v>
      </c>
      <c r="U1115" t="e">
        <f t="shared" si="298"/>
        <v>#NAME?</v>
      </c>
      <c r="V1115">
        <v>256</v>
      </c>
      <c r="W1115" t="e">
        <f t="shared" si="299"/>
        <v>#NAME?</v>
      </c>
      <c r="X1115">
        <v>144</v>
      </c>
      <c r="Y1115" t="e">
        <f t="shared" si="300"/>
        <v>#NAME?</v>
      </c>
      <c r="Z1115">
        <v>0</v>
      </c>
      <c r="AA1115" t="e">
        <f t="shared" si="301"/>
        <v>#NAME?</v>
      </c>
      <c r="AB1115">
        <v>48</v>
      </c>
      <c r="AC1115" t="e">
        <f t="shared" si="302"/>
        <v>#NAME?</v>
      </c>
      <c r="AD1115">
        <v>2</v>
      </c>
      <c r="AE1115" t="e">
        <f t="shared" si="303"/>
        <v>#NAME?</v>
      </c>
      <c r="AF1115" t="s">
        <v>63</v>
      </c>
      <c r="AG1115" t="s">
        <v>64</v>
      </c>
      <c r="AJ1115">
        <v>0</v>
      </c>
      <c r="AK1115">
        <v>368286229</v>
      </c>
      <c r="AL1115">
        <v>10000</v>
      </c>
      <c r="AR1115">
        <v>10000</v>
      </c>
      <c r="AS1115">
        <v>627.06700000000001</v>
      </c>
      <c r="AT1115">
        <v>0</v>
      </c>
      <c r="AU1115">
        <v>10000</v>
      </c>
      <c r="AV1115">
        <v>144</v>
      </c>
      <c r="AW1115" t="s">
        <v>60</v>
      </c>
      <c r="AX1115" t="s">
        <v>61</v>
      </c>
      <c r="AY1115" t="s">
        <v>62</v>
      </c>
      <c r="BA1115">
        <v>7</v>
      </c>
      <c r="BB1115">
        <v>1</v>
      </c>
      <c r="BD1115">
        <v>0.46949299999999999</v>
      </c>
      <c r="BE1115">
        <v>0.18031</v>
      </c>
      <c r="BF1115">
        <v>1032.1199999999999</v>
      </c>
      <c r="BH1115">
        <v>627.06700000000001</v>
      </c>
      <c r="BN1115">
        <v>3682862299</v>
      </c>
      <c r="BO1115">
        <v>1384798</v>
      </c>
      <c r="BP1115">
        <v>58926</v>
      </c>
      <c r="BQ1115">
        <v>9760</v>
      </c>
      <c r="BR1115">
        <v>0</v>
      </c>
      <c r="BY1115" t="s">
        <v>4879</v>
      </c>
      <c r="BZ1115" t="s">
        <v>8551</v>
      </c>
      <c r="CA1115" t="s">
        <v>58</v>
      </c>
      <c r="CB1115" t="str">
        <f t="shared" si="304"/>
        <v>ZYRA_SCATTER_0i0d10000k nrq=0</v>
      </c>
      <c r="CC1115">
        <f t="shared" si="305"/>
        <v>144</v>
      </c>
    </row>
    <row r="1116" spans="1:81" x14ac:dyDescent="0.4">
      <c r="A1116" t="s">
        <v>1184</v>
      </c>
      <c r="B1116" t="s">
        <v>58</v>
      </c>
      <c r="C1116" t="s">
        <v>3765</v>
      </c>
      <c r="D1116" t="e">
        <f t="shared" si="289"/>
        <v>#NAME?</v>
      </c>
      <c r="E1116">
        <v>10000</v>
      </c>
      <c r="F1116" t="e">
        <f t="shared" si="290"/>
        <v>#NAME?</v>
      </c>
      <c r="G1116" t="s">
        <v>60</v>
      </c>
      <c r="H1116" t="e">
        <f t="shared" si="291"/>
        <v>#NAME?</v>
      </c>
      <c r="I1116" t="s">
        <v>61</v>
      </c>
      <c r="J1116" t="e">
        <f t="shared" si="292"/>
        <v>#NAME?</v>
      </c>
      <c r="K1116" t="s">
        <v>62</v>
      </c>
      <c r="L1116" t="e">
        <f t="shared" si="293"/>
        <v>#NAME?</v>
      </c>
      <c r="M1116" t="e">
        <f t="shared" si="294"/>
        <v>#NAME?</v>
      </c>
      <c r="N1116">
        <v>10000</v>
      </c>
      <c r="O1116" t="e">
        <f t="shared" si="295"/>
        <v>#NAME?</v>
      </c>
      <c r="P1116">
        <v>0</v>
      </c>
      <c r="Q1116" t="e">
        <f t="shared" si="296"/>
        <v>#NAME?</v>
      </c>
      <c r="R1116">
        <v>0</v>
      </c>
      <c r="S1116" t="e">
        <f t="shared" si="297"/>
        <v>#NAME?</v>
      </c>
      <c r="T1116">
        <v>0</v>
      </c>
      <c r="U1116" t="e">
        <f t="shared" si="298"/>
        <v>#NAME?</v>
      </c>
      <c r="V1116">
        <v>256</v>
      </c>
      <c r="W1116" t="e">
        <f t="shared" si="299"/>
        <v>#NAME?</v>
      </c>
      <c r="X1116">
        <v>143</v>
      </c>
      <c r="Y1116" t="e">
        <f t="shared" si="300"/>
        <v>#NAME?</v>
      </c>
      <c r="Z1116">
        <v>1</v>
      </c>
      <c r="AA1116" t="e">
        <f t="shared" si="301"/>
        <v>#NAME?</v>
      </c>
      <c r="AB1116">
        <v>48</v>
      </c>
      <c r="AC1116" t="e">
        <f t="shared" si="302"/>
        <v>#NAME?</v>
      </c>
      <c r="AD1116">
        <v>0</v>
      </c>
      <c r="AE1116" t="e">
        <f t="shared" si="303"/>
        <v>#NAME?</v>
      </c>
      <c r="AF1116" t="s">
        <v>63</v>
      </c>
      <c r="AG1116" t="s">
        <v>64</v>
      </c>
      <c r="AJ1116">
        <v>0</v>
      </c>
      <c r="AK1116">
        <v>252528228</v>
      </c>
      <c r="AL1116">
        <v>10000</v>
      </c>
      <c r="AR1116">
        <v>10000</v>
      </c>
      <c r="AS1116">
        <v>1037.6400000000001</v>
      </c>
      <c r="AT1116">
        <v>0</v>
      </c>
      <c r="AU1116">
        <v>10000</v>
      </c>
      <c r="AV1116">
        <v>143</v>
      </c>
      <c r="AW1116" t="s">
        <v>60</v>
      </c>
      <c r="AX1116" t="s">
        <v>61</v>
      </c>
      <c r="AY1116" t="s">
        <v>62</v>
      </c>
      <c r="BA1116">
        <v>7</v>
      </c>
      <c r="BB1116">
        <v>1</v>
      </c>
      <c r="BD1116">
        <v>5.2849199999999996</v>
      </c>
      <c r="BE1116">
        <v>2.6717500000000002E-2</v>
      </c>
      <c r="BF1116">
        <v>1500.43</v>
      </c>
      <c r="BH1116">
        <v>1037.6400000000001</v>
      </c>
      <c r="BN1116">
        <v>15020807</v>
      </c>
      <c r="BO1116">
        <v>-1783363984</v>
      </c>
      <c r="BP1116">
        <v>217377</v>
      </c>
      <c r="BQ1116">
        <v>3553208</v>
      </c>
      <c r="BR1116">
        <v>0</v>
      </c>
      <c r="BY1116" t="s">
        <v>4880</v>
      </c>
      <c r="BZ1116" t="s">
        <v>8552</v>
      </c>
      <c r="CA1116" t="s">
        <v>58</v>
      </c>
      <c r="CB1116" t="str">
        <f t="shared" si="304"/>
        <v>ZYRA_SCATTER_0i0d10000k nrq=1</v>
      </c>
      <c r="CC1116">
        <f t="shared" si="305"/>
        <v>144</v>
      </c>
    </row>
    <row r="1117" spans="1:81" x14ac:dyDescent="0.4">
      <c r="A1117" t="s">
        <v>1185</v>
      </c>
      <c r="B1117" t="s">
        <v>58</v>
      </c>
      <c r="C1117" t="s">
        <v>3765</v>
      </c>
      <c r="D1117" t="e">
        <f t="shared" si="289"/>
        <v>#NAME?</v>
      </c>
      <c r="E1117">
        <v>10000</v>
      </c>
      <c r="F1117" t="e">
        <f t="shared" si="290"/>
        <v>#NAME?</v>
      </c>
      <c r="G1117" t="s">
        <v>60</v>
      </c>
      <c r="H1117" t="e">
        <f t="shared" si="291"/>
        <v>#NAME?</v>
      </c>
      <c r="I1117" t="s">
        <v>61</v>
      </c>
      <c r="J1117" t="e">
        <f t="shared" si="292"/>
        <v>#NAME?</v>
      </c>
      <c r="K1117" t="s">
        <v>62</v>
      </c>
      <c r="L1117" t="e">
        <f t="shared" si="293"/>
        <v>#NAME?</v>
      </c>
      <c r="M1117" t="e">
        <f t="shared" si="294"/>
        <v>#NAME?</v>
      </c>
      <c r="N1117">
        <v>10000</v>
      </c>
      <c r="O1117" t="e">
        <f t="shared" si="295"/>
        <v>#NAME?</v>
      </c>
      <c r="P1117">
        <v>0</v>
      </c>
      <c r="Q1117" t="e">
        <f t="shared" si="296"/>
        <v>#NAME?</v>
      </c>
      <c r="R1117">
        <v>0</v>
      </c>
      <c r="S1117" t="e">
        <f t="shared" si="297"/>
        <v>#NAME?</v>
      </c>
      <c r="T1117">
        <v>0</v>
      </c>
      <c r="U1117" t="e">
        <f t="shared" si="298"/>
        <v>#NAME?</v>
      </c>
      <c r="V1117">
        <v>256</v>
      </c>
      <c r="W1117" t="e">
        <f t="shared" si="299"/>
        <v>#NAME?</v>
      </c>
      <c r="X1117">
        <v>143</v>
      </c>
      <c r="Y1117" t="e">
        <f t="shared" si="300"/>
        <v>#NAME?</v>
      </c>
      <c r="Z1117">
        <v>1</v>
      </c>
      <c r="AA1117" t="e">
        <f t="shared" si="301"/>
        <v>#NAME?</v>
      </c>
      <c r="AB1117">
        <v>48</v>
      </c>
      <c r="AC1117" t="e">
        <f t="shared" si="302"/>
        <v>#NAME?</v>
      </c>
      <c r="AD1117">
        <v>1</v>
      </c>
      <c r="AE1117" t="e">
        <f t="shared" si="303"/>
        <v>#NAME?</v>
      </c>
      <c r="AF1117" t="s">
        <v>63</v>
      </c>
      <c r="AG1117" t="s">
        <v>64</v>
      </c>
      <c r="AJ1117">
        <v>0</v>
      </c>
      <c r="AK1117">
        <v>248996741</v>
      </c>
      <c r="AL1117">
        <v>10000</v>
      </c>
      <c r="AR1117">
        <v>10000</v>
      </c>
      <c r="AS1117">
        <v>1091.51</v>
      </c>
      <c r="AT1117">
        <v>0</v>
      </c>
      <c r="AU1117">
        <v>10000</v>
      </c>
      <c r="AV1117">
        <v>143</v>
      </c>
      <c r="AW1117" t="s">
        <v>60</v>
      </c>
      <c r="AX1117" t="s">
        <v>61</v>
      </c>
      <c r="AY1117" t="s">
        <v>62</v>
      </c>
      <c r="BA1117">
        <v>7</v>
      </c>
      <c r="BB1117">
        <v>1</v>
      </c>
      <c r="BD1117">
        <v>5.4311199999999999</v>
      </c>
      <c r="BE1117">
        <v>2.7096100000000001E-2</v>
      </c>
      <c r="BF1117">
        <v>1520.18</v>
      </c>
      <c r="BH1117">
        <v>1091.51</v>
      </c>
      <c r="BN1117">
        <v>15317219</v>
      </c>
      <c r="BO1117">
        <v>-1818897705</v>
      </c>
      <c r="BP1117">
        <v>172770</v>
      </c>
      <c r="BQ1117">
        <v>3014063</v>
      </c>
      <c r="BR1117">
        <v>0</v>
      </c>
      <c r="BY1117" t="s">
        <v>4881</v>
      </c>
      <c r="BZ1117" t="s">
        <v>8553</v>
      </c>
      <c r="CA1117" t="s">
        <v>58</v>
      </c>
      <c r="CB1117" t="str">
        <f t="shared" si="304"/>
        <v>ZYRA_SCATTER_0i0d10000k nrq=1</v>
      </c>
      <c r="CC1117">
        <f t="shared" si="305"/>
        <v>144</v>
      </c>
    </row>
    <row r="1118" spans="1:81" x14ac:dyDescent="0.4">
      <c r="A1118" t="s">
        <v>1186</v>
      </c>
      <c r="B1118" t="s">
        <v>58</v>
      </c>
      <c r="C1118" t="s">
        <v>3765</v>
      </c>
      <c r="D1118" t="e">
        <f t="shared" si="289"/>
        <v>#NAME?</v>
      </c>
      <c r="E1118">
        <v>10000</v>
      </c>
      <c r="F1118" t="e">
        <f t="shared" si="290"/>
        <v>#NAME?</v>
      </c>
      <c r="G1118" t="s">
        <v>60</v>
      </c>
      <c r="H1118" t="e">
        <f t="shared" si="291"/>
        <v>#NAME?</v>
      </c>
      <c r="I1118" t="s">
        <v>61</v>
      </c>
      <c r="J1118" t="e">
        <f t="shared" si="292"/>
        <v>#NAME?</v>
      </c>
      <c r="K1118" t="s">
        <v>62</v>
      </c>
      <c r="L1118" t="e">
        <f t="shared" si="293"/>
        <v>#NAME?</v>
      </c>
      <c r="M1118" t="e">
        <f t="shared" si="294"/>
        <v>#NAME?</v>
      </c>
      <c r="N1118">
        <v>10000</v>
      </c>
      <c r="O1118" t="e">
        <f t="shared" si="295"/>
        <v>#NAME?</v>
      </c>
      <c r="P1118">
        <v>0</v>
      </c>
      <c r="Q1118" t="e">
        <f t="shared" si="296"/>
        <v>#NAME?</v>
      </c>
      <c r="R1118">
        <v>0</v>
      </c>
      <c r="S1118" t="e">
        <f t="shared" si="297"/>
        <v>#NAME?</v>
      </c>
      <c r="T1118">
        <v>0</v>
      </c>
      <c r="U1118" t="e">
        <f t="shared" si="298"/>
        <v>#NAME?</v>
      </c>
      <c r="V1118">
        <v>256</v>
      </c>
      <c r="W1118" t="e">
        <f t="shared" si="299"/>
        <v>#NAME?</v>
      </c>
      <c r="X1118">
        <v>143</v>
      </c>
      <c r="Y1118" t="e">
        <f t="shared" si="300"/>
        <v>#NAME?</v>
      </c>
      <c r="Z1118">
        <v>1</v>
      </c>
      <c r="AA1118" t="e">
        <f t="shared" si="301"/>
        <v>#NAME?</v>
      </c>
      <c r="AB1118">
        <v>48</v>
      </c>
      <c r="AC1118" t="e">
        <f t="shared" si="302"/>
        <v>#NAME?</v>
      </c>
      <c r="AD1118">
        <v>2</v>
      </c>
      <c r="AE1118" t="e">
        <f t="shared" si="303"/>
        <v>#NAME?</v>
      </c>
      <c r="AF1118" t="s">
        <v>63</v>
      </c>
      <c r="AG1118" t="s">
        <v>64</v>
      </c>
      <c r="AJ1118">
        <v>0</v>
      </c>
      <c r="AK1118">
        <v>248960898</v>
      </c>
      <c r="AL1118">
        <v>10000</v>
      </c>
      <c r="AR1118">
        <v>10000</v>
      </c>
      <c r="AS1118">
        <v>1046.79</v>
      </c>
      <c r="AT1118">
        <v>0</v>
      </c>
      <c r="AU1118">
        <v>10000</v>
      </c>
      <c r="AV1118">
        <v>143</v>
      </c>
      <c r="AW1118" t="s">
        <v>60</v>
      </c>
      <c r="AX1118" t="s">
        <v>61</v>
      </c>
      <c r="AY1118" t="s">
        <v>62</v>
      </c>
      <c r="BA1118">
        <v>7</v>
      </c>
      <c r="BB1118">
        <v>1</v>
      </c>
      <c r="BD1118">
        <v>5.0457299999999998</v>
      </c>
      <c r="BE1118">
        <v>2.80907E-2</v>
      </c>
      <c r="BF1118">
        <v>1522.05</v>
      </c>
      <c r="BH1118">
        <v>1046.79</v>
      </c>
      <c r="BN1118">
        <v>15509794</v>
      </c>
      <c r="BO1118">
        <v>-1819346171</v>
      </c>
      <c r="BP1118">
        <v>135591</v>
      </c>
      <c r="BQ1118">
        <v>267398</v>
      </c>
      <c r="BR1118">
        <v>0</v>
      </c>
      <c r="BY1118" t="s">
        <v>4882</v>
      </c>
      <c r="BZ1118" t="s">
        <v>8554</v>
      </c>
      <c r="CA1118" t="s">
        <v>58</v>
      </c>
      <c r="CB1118" t="str">
        <f t="shared" si="304"/>
        <v>ZYRA_SCATTER_0i0d10000k nrq=1</v>
      </c>
      <c r="CC1118">
        <f t="shared" si="305"/>
        <v>144</v>
      </c>
    </row>
    <row r="1119" spans="1:81" x14ac:dyDescent="0.4">
      <c r="A1119" t="s">
        <v>1187</v>
      </c>
      <c r="B1119" t="s">
        <v>58</v>
      </c>
      <c r="C1119" t="s">
        <v>3765</v>
      </c>
      <c r="D1119" t="e">
        <f t="shared" si="289"/>
        <v>#NAME?</v>
      </c>
      <c r="E1119">
        <v>10000</v>
      </c>
      <c r="F1119" t="e">
        <f t="shared" si="290"/>
        <v>#NAME?</v>
      </c>
      <c r="G1119" t="s">
        <v>60</v>
      </c>
      <c r="H1119" t="e">
        <f t="shared" si="291"/>
        <v>#NAME?</v>
      </c>
      <c r="I1119" t="s">
        <v>61</v>
      </c>
      <c r="J1119" t="e">
        <f t="shared" si="292"/>
        <v>#NAME?</v>
      </c>
      <c r="K1119" t="s">
        <v>62</v>
      </c>
      <c r="L1119" t="e">
        <f t="shared" si="293"/>
        <v>#NAME?</v>
      </c>
      <c r="M1119" t="e">
        <f t="shared" si="294"/>
        <v>#NAME?</v>
      </c>
      <c r="N1119">
        <v>10000</v>
      </c>
      <c r="O1119" t="e">
        <f t="shared" si="295"/>
        <v>#NAME?</v>
      </c>
      <c r="P1119">
        <v>5</v>
      </c>
      <c r="Q1119" t="e">
        <f t="shared" si="296"/>
        <v>#NAME?</v>
      </c>
      <c r="R1119">
        <v>5</v>
      </c>
      <c r="S1119" t="e">
        <f t="shared" si="297"/>
        <v>#NAME?</v>
      </c>
      <c r="T1119">
        <v>0</v>
      </c>
      <c r="U1119" t="e">
        <f t="shared" si="298"/>
        <v>#NAME?</v>
      </c>
      <c r="V1119">
        <v>256</v>
      </c>
      <c r="W1119" t="e">
        <f t="shared" si="299"/>
        <v>#NAME?</v>
      </c>
      <c r="X1119">
        <v>1</v>
      </c>
      <c r="Y1119" t="e">
        <f t="shared" si="300"/>
        <v>#NAME?</v>
      </c>
      <c r="Z1119">
        <v>0</v>
      </c>
      <c r="AA1119" t="e">
        <f t="shared" si="301"/>
        <v>#NAME?</v>
      </c>
      <c r="AB1119">
        <v>48</v>
      </c>
      <c r="AC1119" t="e">
        <f t="shared" si="302"/>
        <v>#NAME?</v>
      </c>
      <c r="AD1119">
        <v>0</v>
      </c>
      <c r="AE1119" t="e">
        <f t="shared" si="303"/>
        <v>#NAME?</v>
      </c>
      <c r="AF1119" t="s">
        <v>63</v>
      </c>
      <c r="AG1119" t="s">
        <v>64</v>
      </c>
      <c r="AH1119">
        <v>2496652</v>
      </c>
      <c r="AI1119">
        <v>2498345</v>
      </c>
      <c r="AJ1119">
        <v>499499</v>
      </c>
      <c r="AK1119">
        <v>4989549</v>
      </c>
      <c r="AL1119">
        <v>10000</v>
      </c>
      <c r="AR1119">
        <v>10000</v>
      </c>
      <c r="AS1119">
        <v>5701.9780000000001</v>
      </c>
      <c r="AT1119">
        <v>5</v>
      </c>
      <c r="AU1119">
        <v>10000</v>
      </c>
      <c r="AV1119">
        <v>1</v>
      </c>
      <c r="AW1119" t="s">
        <v>60</v>
      </c>
      <c r="AX1119" t="s">
        <v>61</v>
      </c>
      <c r="AY1119" t="s">
        <v>62</v>
      </c>
      <c r="BA1119">
        <v>7</v>
      </c>
      <c r="BB1119">
        <v>1</v>
      </c>
      <c r="BD1119">
        <v>0.30040099999999997</v>
      </c>
      <c r="BE1119">
        <v>1.25649E-2</v>
      </c>
      <c r="BF1119">
        <v>770.55100000000004</v>
      </c>
      <c r="BH1119">
        <v>701.97799999999995</v>
      </c>
      <c r="BN1119">
        <v>49870395</v>
      </c>
      <c r="BO1119">
        <v>505202</v>
      </c>
      <c r="BP1119">
        <v>25104</v>
      </c>
      <c r="BQ1119">
        <v>0</v>
      </c>
      <c r="BR1119">
        <v>0</v>
      </c>
      <c r="BY1119" t="s">
        <v>4883</v>
      </c>
      <c r="BZ1119" t="s">
        <v>8555</v>
      </c>
      <c r="CA1119" t="s">
        <v>58</v>
      </c>
      <c r="CB1119" t="str">
        <f t="shared" si="304"/>
        <v>ZYRA_SCATTER_5i5d10000k nrq=0</v>
      </c>
      <c r="CC1119">
        <f t="shared" si="305"/>
        <v>1</v>
      </c>
    </row>
    <row r="1120" spans="1:81" x14ac:dyDescent="0.4">
      <c r="A1120" t="s">
        <v>1188</v>
      </c>
      <c r="B1120" t="s">
        <v>58</v>
      </c>
      <c r="C1120" t="s">
        <v>3765</v>
      </c>
      <c r="D1120" t="e">
        <f t="shared" si="289"/>
        <v>#NAME?</v>
      </c>
      <c r="E1120">
        <v>10000</v>
      </c>
      <c r="F1120" t="e">
        <f t="shared" si="290"/>
        <v>#NAME?</v>
      </c>
      <c r="G1120" t="s">
        <v>60</v>
      </c>
      <c r="H1120" t="e">
        <f t="shared" si="291"/>
        <v>#NAME?</v>
      </c>
      <c r="I1120" t="s">
        <v>61</v>
      </c>
      <c r="J1120" t="e">
        <f t="shared" si="292"/>
        <v>#NAME?</v>
      </c>
      <c r="K1120" t="s">
        <v>62</v>
      </c>
      <c r="L1120" t="e">
        <f t="shared" si="293"/>
        <v>#NAME?</v>
      </c>
      <c r="M1120" t="e">
        <f t="shared" si="294"/>
        <v>#NAME?</v>
      </c>
      <c r="N1120">
        <v>10000</v>
      </c>
      <c r="O1120" t="e">
        <f t="shared" si="295"/>
        <v>#NAME?</v>
      </c>
      <c r="P1120">
        <v>5</v>
      </c>
      <c r="Q1120" t="e">
        <f t="shared" si="296"/>
        <v>#NAME?</v>
      </c>
      <c r="R1120">
        <v>5</v>
      </c>
      <c r="S1120" t="e">
        <f t="shared" si="297"/>
        <v>#NAME?</v>
      </c>
      <c r="T1120">
        <v>0</v>
      </c>
      <c r="U1120" t="e">
        <f t="shared" si="298"/>
        <v>#NAME?</v>
      </c>
      <c r="V1120">
        <v>256</v>
      </c>
      <c r="W1120" t="e">
        <f t="shared" si="299"/>
        <v>#NAME?</v>
      </c>
      <c r="X1120">
        <v>1</v>
      </c>
      <c r="Y1120" t="e">
        <f t="shared" si="300"/>
        <v>#NAME?</v>
      </c>
      <c r="Z1120">
        <v>0</v>
      </c>
      <c r="AA1120" t="e">
        <f t="shared" si="301"/>
        <v>#NAME?</v>
      </c>
      <c r="AB1120">
        <v>48</v>
      </c>
      <c r="AC1120" t="e">
        <f t="shared" si="302"/>
        <v>#NAME?</v>
      </c>
      <c r="AD1120">
        <v>1</v>
      </c>
      <c r="AE1120" t="e">
        <f t="shared" si="303"/>
        <v>#NAME?</v>
      </c>
      <c r="AF1120" t="s">
        <v>63</v>
      </c>
      <c r="AG1120" t="s">
        <v>64</v>
      </c>
      <c r="AH1120">
        <v>2514944</v>
      </c>
      <c r="AI1120">
        <v>2514152</v>
      </c>
      <c r="AJ1120">
        <v>502909</v>
      </c>
      <c r="AK1120">
        <v>5024349</v>
      </c>
      <c r="AL1120">
        <v>10000</v>
      </c>
      <c r="AR1120">
        <v>10000</v>
      </c>
      <c r="AS1120">
        <v>5690.2790000000005</v>
      </c>
      <c r="AT1120">
        <v>5</v>
      </c>
      <c r="AU1120">
        <v>10000</v>
      </c>
      <c r="AV1120">
        <v>1</v>
      </c>
      <c r="AW1120" t="s">
        <v>60</v>
      </c>
      <c r="AX1120" t="s">
        <v>61</v>
      </c>
      <c r="AY1120" t="s">
        <v>62</v>
      </c>
      <c r="BA1120">
        <v>7</v>
      </c>
      <c r="BB1120">
        <v>1</v>
      </c>
      <c r="BD1120">
        <v>0.27391900000000002</v>
      </c>
      <c r="BE1120">
        <v>1.2026200000000001E-2</v>
      </c>
      <c r="BF1120">
        <v>759.37300000000005</v>
      </c>
      <c r="BH1120">
        <v>690.279</v>
      </c>
      <c r="BN1120">
        <v>50217659</v>
      </c>
      <c r="BO1120">
        <v>519560</v>
      </c>
      <c r="BP1120">
        <v>25840</v>
      </c>
      <c r="BQ1120">
        <v>0</v>
      </c>
      <c r="BR1120">
        <v>0</v>
      </c>
      <c r="BY1120" t="s">
        <v>4884</v>
      </c>
      <c r="BZ1120" t="s">
        <v>8556</v>
      </c>
      <c r="CA1120" t="s">
        <v>58</v>
      </c>
      <c r="CB1120" t="str">
        <f t="shared" si="304"/>
        <v>ZYRA_SCATTER_5i5d10000k nrq=0</v>
      </c>
      <c r="CC1120">
        <f t="shared" si="305"/>
        <v>1</v>
      </c>
    </row>
    <row r="1121" spans="1:81" x14ac:dyDescent="0.4">
      <c r="A1121" t="s">
        <v>1189</v>
      </c>
      <c r="B1121" t="s">
        <v>58</v>
      </c>
      <c r="C1121" t="s">
        <v>3765</v>
      </c>
      <c r="D1121" t="e">
        <f t="shared" si="289"/>
        <v>#NAME?</v>
      </c>
      <c r="E1121">
        <v>10000</v>
      </c>
      <c r="F1121" t="e">
        <f t="shared" si="290"/>
        <v>#NAME?</v>
      </c>
      <c r="G1121" t="s">
        <v>60</v>
      </c>
      <c r="H1121" t="e">
        <f t="shared" si="291"/>
        <v>#NAME?</v>
      </c>
      <c r="I1121" t="s">
        <v>61</v>
      </c>
      <c r="J1121" t="e">
        <f t="shared" si="292"/>
        <v>#NAME?</v>
      </c>
      <c r="K1121" t="s">
        <v>62</v>
      </c>
      <c r="L1121" t="e">
        <f t="shared" si="293"/>
        <v>#NAME?</v>
      </c>
      <c r="M1121" t="e">
        <f t="shared" si="294"/>
        <v>#NAME?</v>
      </c>
      <c r="N1121">
        <v>10000</v>
      </c>
      <c r="O1121" t="e">
        <f t="shared" si="295"/>
        <v>#NAME?</v>
      </c>
      <c r="P1121">
        <v>5</v>
      </c>
      <c r="Q1121" t="e">
        <f t="shared" si="296"/>
        <v>#NAME?</v>
      </c>
      <c r="R1121">
        <v>5</v>
      </c>
      <c r="S1121" t="e">
        <f t="shared" si="297"/>
        <v>#NAME?</v>
      </c>
      <c r="T1121">
        <v>0</v>
      </c>
      <c r="U1121" t="e">
        <f t="shared" si="298"/>
        <v>#NAME?</v>
      </c>
      <c r="V1121">
        <v>256</v>
      </c>
      <c r="W1121" t="e">
        <f t="shared" si="299"/>
        <v>#NAME?</v>
      </c>
      <c r="X1121">
        <v>1</v>
      </c>
      <c r="Y1121" t="e">
        <f t="shared" si="300"/>
        <v>#NAME?</v>
      </c>
      <c r="Z1121">
        <v>0</v>
      </c>
      <c r="AA1121" t="e">
        <f t="shared" si="301"/>
        <v>#NAME?</v>
      </c>
      <c r="AB1121">
        <v>48</v>
      </c>
      <c r="AC1121" t="e">
        <f t="shared" si="302"/>
        <v>#NAME?</v>
      </c>
      <c r="AD1121">
        <v>2</v>
      </c>
      <c r="AE1121" t="e">
        <f t="shared" si="303"/>
        <v>#NAME?</v>
      </c>
      <c r="AF1121" t="s">
        <v>63</v>
      </c>
      <c r="AG1121" t="s">
        <v>64</v>
      </c>
      <c r="AH1121">
        <v>2374920</v>
      </c>
      <c r="AI1121">
        <v>2374808</v>
      </c>
      <c r="AJ1121">
        <v>474972</v>
      </c>
      <c r="AK1121">
        <v>4741499</v>
      </c>
      <c r="AL1121">
        <v>10000</v>
      </c>
      <c r="AR1121">
        <v>10000</v>
      </c>
      <c r="AS1121">
        <v>5720.549</v>
      </c>
      <c r="AT1121">
        <v>5</v>
      </c>
      <c r="AU1121">
        <v>10000</v>
      </c>
      <c r="AV1121">
        <v>1</v>
      </c>
      <c r="AW1121" t="s">
        <v>60</v>
      </c>
      <c r="AX1121" t="s">
        <v>61</v>
      </c>
      <c r="AY1121" t="s">
        <v>62</v>
      </c>
      <c r="BA1121">
        <v>7</v>
      </c>
      <c r="BB1121">
        <v>1</v>
      </c>
      <c r="BD1121">
        <v>0.27771800000000002</v>
      </c>
      <c r="BE1121">
        <v>1.15332E-2</v>
      </c>
      <c r="BF1121">
        <v>777.70600000000002</v>
      </c>
      <c r="BH1121">
        <v>720.54899999999998</v>
      </c>
      <c r="BN1121">
        <v>47390653</v>
      </c>
      <c r="BO1121">
        <v>489707</v>
      </c>
      <c r="BP1121">
        <v>24346</v>
      </c>
      <c r="BQ1121">
        <v>0</v>
      </c>
      <c r="BR1121">
        <v>0</v>
      </c>
      <c r="BY1121" t="s">
        <v>4885</v>
      </c>
      <c r="BZ1121" t="s">
        <v>8557</v>
      </c>
      <c r="CA1121" t="s">
        <v>58</v>
      </c>
      <c r="CB1121" t="str">
        <f t="shared" si="304"/>
        <v>ZYRA_SCATTER_5i5d10000k nrq=0</v>
      </c>
      <c r="CC1121">
        <f t="shared" si="305"/>
        <v>1</v>
      </c>
    </row>
    <row r="1122" spans="1:81" x14ac:dyDescent="0.4">
      <c r="A1122" t="s">
        <v>1190</v>
      </c>
      <c r="B1122" t="s">
        <v>58</v>
      </c>
      <c r="C1122" t="s">
        <v>3765</v>
      </c>
      <c r="D1122" t="e">
        <f t="shared" si="289"/>
        <v>#NAME?</v>
      </c>
      <c r="E1122">
        <v>10000</v>
      </c>
      <c r="F1122" t="e">
        <f t="shared" si="290"/>
        <v>#NAME?</v>
      </c>
      <c r="G1122" t="s">
        <v>60</v>
      </c>
      <c r="H1122" t="e">
        <f t="shared" si="291"/>
        <v>#NAME?</v>
      </c>
      <c r="I1122" t="s">
        <v>61</v>
      </c>
      <c r="J1122" t="e">
        <f t="shared" si="292"/>
        <v>#NAME?</v>
      </c>
      <c r="K1122" t="s">
        <v>62</v>
      </c>
      <c r="L1122" t="e">
        <f t="shared" si="293"/>
        <v>#NAME?</v>
      </c>
      <c r="M1122" t="e">
        <f t="shared" si="294"/>
        <v>#NAME?</v>
      </c>
      <c r="N1122">
        <v>10000</v>
      </c>
      <c r="O1122" t="e">
        <f t="shared" si="295"/>
        <v>#NAME?</v>
      </c>
      <c r="P1122">
        <v>5</v>
      </c>
      <c r="Q1122" t="e">
        <f t="shared" si="296"/>
        <v>#NAME?</v>
      </c>
      <c r="R1122">
        <v>5</v>
      </c>
      <c r="S1122" t="e">
        <f t="shared" si="297"/>
        <v>#NAME?</v>
      </c>
      <c r="T1122">
        <v>0</v>
      </c>
      <c r="U1122" t="e">
        <f t="shared" si="298"/>
        <v>#NAME?</v>
      </c>
      <c r="V1122">
        <v>256</v>
      </c>
      <c r="W1122" t="e">
        <f t="shared" si="299"/>
        <v>#NAME?</v>
      </c>
      <c r="X1122">
        <v>18</v>
      </c>
      <c r="Y1122" t="e">
        <f t="shared" si="300"/>
        <v>#NAME?</v>
      </c>
      <c r="Z1122">
        <v>0</v>
      </c>
      <c r="AA1122" t="e">
        <f t="shared" si="301"/>
        <v>#NAME?</v>
      </c>
      <c r="AB1122">
        <v>48</v>
      </c>
      <c r="AC1122" t="e">
        <f t="shared" si="302"/>
        <v>#NAME?</v>
      </c>
      <c r="AD1122">
        <v>0</v>
      </c>
      <c r="AE1122" t="e">
        <f t="shared" si="303"/>
        <v>#NAME?</v>
      </c>
      <c r="AF1122" t="s">
        <v>63</v>
      </c>
      <c r="AG1122" t="s">
        <v>64</v>
      </c>
      <c r="AH1122">
        <v>22594039</v>
      </c>
      <c r="AI1122">
        <v>22592317</v>
      </c>
      <c r="AJ1122">
        <v>4518635</v>
      </c>
      <c r="AK1122">
        <v>45130758</v>
      </c>
      <c r="AL1122">
        <v>10000</v>
      </c>
      <c r="AR1122">
        <v>10000</v>
      </c>
      <c r="AS1122">
        <v>5843.8180000000002</v>
      </c>
      <c r="AT1122">
        <v>5</v>
      </c>
      <c r="AU1122">
        <v>10000</v>
      </c>
      <c r="AV1122">
        <v>18</v>
      </c>
      <c r="AW1122" t="s">
        <v>60</v>
      </c>
      <c r="AX1122" t="s">
        <v>61</v>
      </c>
      <c r="AY1122" t="s">
        <v>62</v>
      </c>
      <c r="BA1122">
        <v>7</v>
      </c>
      <c r="BB1122">
        <v>1</v>
      </c>
      <c r="BD1122">
        <v>3.5889199999999999</v>
      </c>
      <c r="BE1122">
        <v>0.928952</v>
      </c>
      <c r="BF1122">
        <v>1403.66</v>
      </c>
      <c r="BH1122">
        <v>843.81799999999998</v>
      </c>
      <c r="BN1122">
        <v>370103561</v>
      </c>
      <c r="BO1122">
        <v>114895863</v>
      </c>
      <c r="BP1122">
        <v>242203</v>
      </c>
      <c r="BQ1122">
        <v>1598</v>
      </c>
      <c r="BR1122">
        <v>0</v>
      </c>
      <c r="BY1122" t="s">
        <v>4886</v>
      </c>
      <c r="BZ1122" t="s">
        <v>8558</v>
      </c>
      <c r="CA1122" t="s">
        <v>58</v>
      </c>
      <c r="CB1122" t="str">
        <f t="shared" si="304"/>
        <v>ZYRA_SCATTER_5i5d10000k nrq=0</v>
      </c>
      <c r="CC1122">
        <f t="shared" si="305"/>
        <v>18</v>
      </c>
    </row>
    <row r="1123" spans="1:81" x14ac:dyDescent="0.4">
      <c r="A1123" t="s">
        <v>1191</v>
      </c>
      <c r="B1123" t="s">
        <v>58</v>
      </c>
      <c r="C1123" t="s">
        <v>78</v>
      </c>
      <c r="D1123" t="e">
        <f t="shared" si="289"/>
        <v>#NAME?</v>
      </c>
      <c r="E1123">
        <v>10000</v>
      </c>
      <c r="F1123" t="e">
        <f t="shared" si="290"/>
        <v>#NAME?</v>
      </c>
      <c r="G1123" t="s">
        <v>60</v>
      </c>
      <c r="H1123" t="e">
        <f t="shared" si="291"/>
        <v>#NAME?</v>
      </c>
      <c r="I1123" t="s">
        <v>61</v>
      </c>
      <c r="J1123" t="e">
        <f t="shared" si="292"/>
        <v>#NAME?</v>
      </c>
      <c r="K1123" t="s">
        <v>62</v>
      </c>
      <c r="L1123" t="e">
        <f t="shared" si="293"/>
        <v>#NAME?</v>
      </c>
      <c r="M1123" t="e">
        <f t="shared" si="294"/>
        <v>#NAME?</v>
      </c>
      <c r="N1123">
        <v>10000</v>
      </c>
      <c r="O1123" t="e">
        <f t="shared" si="295"/>
        <v>#NAME?</v>
      </c>
      <c r="P1123">
        <v>20</v>
      </c>
      <c r="Q1123" t="e">
        <f t="shared" si="296"/>
        <v>#NAME?</v>
      </c>
      <c r="R1123">
        <v>20</v>
      </c>
      <c r="S1123" t="e">
        <f t="shared" si="297"/>
        <v>#NAME?</v>
      </c>
      <c r="T1123">
        <v>0</v>
      </c>
      <c r="U1123" t="e">
        <f t="shared" si="298"/>
        <v>#NAME?</v>
      </c>
      <c r="V1123">
        <v>256</v>
      </c>
      <c r="W1123" t="e">
        <f t="shared" si="299"/>
        <v>#NAME?</v>
      </c>
      <c r="X1123">
        <v>17</v>
      </c>
      <c r="Y1123" t="e">
        <f t="shared" si="300"/>
        <v>#NAME?</v>
      </c>
      <c r="Z1123">
        <v>1</v>
      </c>
      <c r="AA1123" t="e">
        <f t="shared" si="301"/>
        <v>#NAME?</v>
      </c>
      <c r="AB1123">
        <v>48</v>
      </c>
      <c r="AC1123" t="e">
        <f t="shared" si="302"/>
        <v>#NAME?</v>
      </c>
      <c r="AD1123">
        <v>0</v>
      </c>
      <c r="AE1123" t="e">
        <f t="shared" si="303"/>
        <v>#NAME?</v>
      </c>
      <c r="AF1123" t="s">
        <v>65</v>
      </c>
      <c r="AG1123" t="s">
        <v>64</v>
      </c>
      <c r="AH1123">
        <v>44948168</v>
      </c>
      <c r="AI1123">
        <v>44944685</v>
      </c>
      <c r="AJ1123">
        <v>8989285</v>
      </c>
      <c r="AK1123">
        <v>22445275</v>
      </c>
      <c r="AL1123">
        <v>10000</v>
      </c>
      <c r="AR1123">
        <v>10000</v>
      </c>
      <c r="AS1123">
        <v>203257.84</v>
      </c>
      <c r="AT1123">
        <v>20</v>
      </c>
      <c r="AU1123">
        <v>10000</v>
      </c>
      <c r="AV1123">
        <v>17</v>
      </c>
      <c r="AW1123" t="s">
        <v>60</v>
      </c>
      <c r="AX1123" t="s">
        <v>61</v>
      </c>
      <c r="AY1123" t="s">
        <v>62</v>
      </c>
      <c r="BA1123">
        <v>8</v>
      </c>
      <c r="BB1123">
        <v>1</v>
      </c>
      <c r="BD1123">
        <v>9.9137599999999999</v>
      </c>
      <c r="BE1123">
        <v>3.5978799999999998E-2</v>
      </c>
      <c r="BF1123">
        <v>1892.83</v>
      </c>
      <c r="BH1123">
        <v>3257.84</v>
      </c>
      <c r="BY1123" t="s">
        <v>4887</v>
      </c>
      <c r="BZ1123" t="s">
        <v>8559</v>
      </c>
      <c r="CA1123" t="s">
        <v>58</v>
      </c>
      <c r="CB1123" t="str">
        <f t="shared" si="304"/>
        <v>ZYRA_CLUSTER_20i20d10000k nrq=1</v>
      </c>
      <c r="CC1123">
        <f t="shared" si="305"/>
        <v>18</v>
      </c>
    </row>
    <row r="1124" spans="1:81" x14ac:dyDescent="0.4">
      <c r="A1124" t="s">
        <v>1192</v>
      </c>
      <c r="B1124" t="s">
        <v>58</v>
      </c>
      <c r="C1124" t="s">
        <v>78</v>
      </c>
      <c r="D1124" t="e">
        <f t="shared" si="289"/>
        <v>#NAME?</v>
      </c>
      <c r="E1124">
        <v>10000</v>
      </c>
      <c r="F1124" t="e">
        <f t="shared" si="290"/>
        <v>#NAME?</v>
      </c>
      <c r="G1124" t="s">
        <v>60</v>
      </c>
      <c r="H1124" t="e">
        <f t="shared" si="291"/>
        <v>#NAME?</v>
      </c>
      <c r="I1124" t="s">
        <v>61</v>
      </c>
      <c r="J1124" t="e">
        <f t="shared" si="292"/>
        <v>#NAME?</v>
      </c>
      <c r="K1124" t="s">
        <v>62</v>
      </c>
      <c r="L1124" t="e">
        <f t="shared" si="293"/>
        <v>#NAME?</v>
      </c>
      <c r="M1124" t="e">
        <f t="shared" si="294"/>
        <v>#NAME?</v>
      </c>
      <c r="N1124">
        <v>100000</v>
      </c>
      <c r="O1124" t="e">
        <f t="shared" si="295"/>
        <v>#NAME?</v>
      </c>
      <c r="P1124">
        <v>20</v>
      </c>
      <c r="Q1124" t="e">
        <f t="shared" si="296"/>
        <v>#NAME?</v>
      </c>
      <c r="R1124">
        <v>20</v>
      </c>
      <c r="S1124" t="e">
        <f t="shared" si="297"/>
        <v>#NAME?</v>
      </c>
      <c r="T1124">
        <v>0</v>
      </c>
      <c r="U1124" t="e">
        <f t="shared" si="298"/>
        <v>#NAME?</v>
      </c>
      <c r="V1124">
        <v>256</v>
      </c>
      <c r="W1124" t="e">
        <f t="shared" si="299"/>
        <v>#NAME?</v>
      </c>
      <c r="X1124">
        <v>71</v>
      </c>
      <c r="Y1124" t="e">
        <f t="shared" si="300"/>
        <v>#NAME?</v>
      </c>
      <c r="Z1124">
        <v>1</v>
      </c>
      <c r="AA1124" t="e">
        <f t="shared" si="301"/>
        <v>#NAME?</v>
      </c>
      <c r="AB1124">
        <v>48</v>
      </c>
      <c r="AC1124" t="e">
        <f t="shared" si="302"/>
        <v>#NAME?</v>
      </c>
      <c r="AD1124">
        <v>0</v>
      </c>
      <c r="AE1124" t="e">
        <f t="shared" si="303"/>
        <v>#NAME?</v>
      </c>
      <c r="AF1124" t="s">
        <v>65</v>
      </c>
      <c r="AG1124" t="s">
        <v>64</v>
      </c>
      <c r="AH1124">
        <v>37543673</v>
      </c>
      <c r="AI1124">
        <v>37545115</v>
      </c>
      <c r="AJ1124">
        <v>7508878</v>
      </c>
      <c r="AK1124">
        <v>18752883</v>
      </c>
      <c r="AL1124">
        <v>10000</v>
      </c>
      <c r="AR1124">
        <v>10000</v>
      </c>
      <c r="AS1124">
        <v>204234.16</v>
      </c>
      <c r="AT1124">
        <v>20</v>
      </c>
      <c r="AU1124">
        <v>100000</v>
      </c>
      <c r="AV1124">
        <v>71</v>
      </c>
      <c r="AW1124" t="s">
        <v>60</v>
      </c>
      <c r="AX1124" t="s">
        <v>61</v>
      </c>
      <c r="AY1124" t="s">
        <v>62</v>
      </c>
      <c r="BA1124">
        <v>8</v>
      </c>
      <c r="BB1124">
        <v>1</v>
      </c>
      <c r="BD1124">
        <v>23.2011</v>
      </c>
      <c r="BE1124">
        <v>1.95414</v>
      </c>
      <c r="BF1124">
        <v>9903.08</v>
      </c>
      <c r="BH1124">
        <v>4234.16</v>
      </c>
      <c r="BY1124" t="s">
        <v>4888</v>
      </c>
      <c r="BZ1124" t="s">
        <v>8560</v>
      </c>
      <c r="CA1124" t="s">
        <v>58</v>
      </c>
      <c r="CB1124" t="str">
        <f t="shared" si="304"/>
        <v>ZYRA_CLUSTER_20i20d100000k nrq=1</v>
      </c>
      <c r="CC1124">
        <f t="shared" si="305"/>
        <v>72</v>
      </c>
    </row>
    <row r="1125" spans="1:81" x14ac:dyDescent="0.4">
      <c r="A1125" t="s">
        <v>1193</v>
      </c>
      <c r="B1125" t="s">
        <v>58</v>
      </c>
      <c r="C1125" t="s">
        <v>3765</v>
      </c>
      <c r="D1125" t="e">
        <f t="shared" si="289"/>
        <v>#NAME?</v>
      </c>
      <c r="E1125">
        <v>10000</v>
      </c>
      <c r="F1125" t="e">
        <f t="shared" si="290"/>
        <v>#NAME?</v>
      </c>
      <c r="G1125" t="s">
        <v>60</v>
      </c>
      <c r="H1125" t="e">
        <f t="shared" si="291"/>
        <v>#NAME?</v>
      </c>
      <c r="I1125" t="s">
        <v>61</v>
      </c>
      <c r="J1125" t="e">
        <f t="shared" si="292"/>
        <v>#NAME?</v>
      </c>
      <c r="K1125" t="s">
        <v>62</v>
      </c>
      <c r="L1125" t="e">
        <f t="shared" si="293"/>
        <v>#NAME?</v>
      </c>
      <c r="M1125" t="e">
        <f t="shared" si="294"/>
        <v>#NAME?</v>
      </c>
      <c r="N1125">
        <v>10000</v>
      </c>
      <c r="O1125" t="e">
        <f t="shared" si="295"/>
        <v>#NAME?</v>
      </c>
      <c r="P1125">
        <v>5</v>
      </c>
      <c r="Q1125" t="e">
        <f t="shared" si="296"/>
        <v>#NAME?</v>
      </c>
      <c r="R1125">
        <v>5</v>
      </c>
      <c r="S1125" t="e">
        <f t="shared" si="297"/>
        <v>#NAME?</v>
      </c>
      <c r="T1125">
        <v>0</v>
      </c>
      <c r="U1125" t="e">
        <f t="shared" si="298"/>
        <v>#NAME?</v>
      </c>
      <c r="V1125">
        <v>256</v>
      </c>
      <c r="W1125" t="e">
        <f t="shared" si="299"/>
        <v>#NAME?</v>
      </c>
      <c r="X1125">
        <v>18</v>
      </c>
      <c r="Y1125" t="e">
        <f t="shared" si="300"/>
        <v>#NAME?</v>
      </c>
      <c r="Z1125">
        <v>0</v>
      </c>
      <c r="AA1125" t="e">
        <f t="shared" si="301"/>
        <v>#NAME?</v>
      </c>
      <c r="AB1125">
        <v>48</v>
      </c>
      <c r="AC1125" t="e">
        <f t="shared" si="302"/>
        <v>#NAME?</v>
      </c>
      <c r="AD1125">
        <v>1</v>
      </c>
      <c r="AE1125" t="e">
        <f t="shared" si="303"/>
        <v>#NAME?</v>
      </c>
      <c r="AF1125" t="s">
        <v>63</v>
      </c>
      <c r="AG1125" t="s">
        <v>64</v>
      </c>
      <c r="AH1125">
        <v>22271877</v>
      </c>
      <c r="AI1125">
        <v>22279559</v>
      </c>
      <c r="AJ1125">
        <v>4455143</v>
      </c>
      <c r="AK1125">
        <v>44498701</v>
      </c>
      <c r="AL1125">
        <v>10000</v>
      </c>
      <c r="AR1125">
        <v>10000</v>
      </c>
      <c r="AS1125">
        <v>5867.3819999999996</v>
      </c>
      <c r="AT1125">
        <v>5</v>
      </c>
      <c r="AU1125">
        <v>10000</v>
      </c>
      <c r="AV1125">
        <v>18</v>
      </c>
      <c r="AW1125" t="s">
        <v>60</v>
      </c>
      <c r="AX1125" t="s">
        <v>61</v>
      </c>
      <c r="AY1125" t="s">
        <v>62</v>
      </c>
      <c r="BA1125">
        <v>7</v>
      </c>
      <c r="BB1125">
        <v>1</v>
      </c>
      <c r="BD1125">
        <v>3.7161300000000002</v>
      </c>
      <c r="BE1125">
        <v>0.94462299999999999</v>
      </c>
      <c r="BF1125">
        <v>1401.05</v>
      </c>
      <c r="BH1125">
        <v>867.38199999999995</v>
      </c>
      <c r="BN1125">
        <v>358418309</v>
      </c>
      <c r="BO1125">
        <v>120339232</v>
      </c>
      <c r="BP1125">
        <v>236281</v>
      </c>
      <c r="BQ1125">
        <v>1560</v>
      </c>
      <c r="BR1125">
        <v>0</v>
      </c>
      <c r="BY1125" t="s">
        <v>4889</v>
      </c>
      <c r="BZ1125" t="s">
        <v>8561</v>
      </c>
      <c r="CA1125" t="s">
        <v>58</v>
      </c>
      <c r="CB1125" t="str">
        <f t="shared" si="304"/>
        <v>ZYRA_SCATTER_5i5d10000k nrq=0</v>
      </c>
      <c r="CC1125">
        <f t="shared" si="305"/>
        <v>18</v>
      </c>
    </row>
    <row r="1126" spans="1:81" x14ac:dyDescent="0.4">
      <c r="A1126" t="s">
        <v>1194</v>
      </c>
      <c r="B1126" t="s">
        <v>58</v>
      </c>
      <c r="C1126" t="s">
        <v>3765</v>
      </c>
      <c r="D1126" t="e">
        <f t="shared" si="289"/>
        <v>#NAME?</v>
      </c>
      <c r="E1126">
        <v>10000</v>
      </c>
      <c r="F1126" t="e">
        <f t="shared" si="290"/>
        <v>#NAME?</v>
      </c>
      <c r="G1126" t="s">
        <v>60</v>
      </c>
      <c r="H1126" t="e">
        <f t="shared" si="291"/>
        <v>#NAME?</v>
      </c>
      <c r="I1126" t="s">
        <v>61</v>
      </c>
      <c r="J1126" t="e">
        <f t="shared" si="292"/>
        <v>#NAME?</v>
      </c>
      <c r="K1126" t="s">
        <v>62</v>
      </c>
      <c r="L1126" t="e">
        <f t="shared" si="293"/>
        <v>#NAME?</v>
      </c>
      <c r="M1126" t="e">
        <f t="shared" si="294"/>
        <v>#NAME?</v>
      </c>
      <c r="N1126">
        <v>10000</v>
      </c>
      <c r="O1126" t="e">
        <f t="shared" si="295"/>
        <v>#NAME?</v>
      </c>
      <c r="P1126">
        <v>5</v>
      </c>
      <c r="Q1126" t="e">
        <f t="shared" si="296"/>
        <v>#NAME?</v>
      </c>
      <c r="R1126">
        <v>5</v>
      </c>
      <c r="S1126" t="e">
        <f t="shared" si="297"/>
        <v>#NAME?</v>
      </c>
      <c r="T1126">
        <v>0</v>
      </c>
      <c r="U1126" t="e">
        <f t="shared" si="298"/>
        <v>#NAME?</v>
      </c>
      <c r="V1126">
        <v>256</v>
      </c>
      <c r="W1126" t="e">
        <f t="shared" si="299"/>
        <v>#NAME?</v>
      </c>
      <c r="X1126">
        <v>18</v>
      </c>
      <c r="Y1126" t="e">
        <f t="shared" si="300"/>
        <v>#NAME?</v>
      </c>
      <c r="Z1126">
        <v>0</v>
      </c>
      <c r="AA1126" t="e">
        <f t="shared" si="301"/>
        <v>#NAME?</v>
      </c>
      <c r="AB1126">
        <v>48</v>
      </c>
      <c r="AC1126" t="e">
        <f t="shared" si="302"/>
        <v>#NAME?</v>
      </c>
      <c r="AD1126">
        <v>2</v>
      </c>
      <c r="AE1126" t="e">
        <f t="shared" si="303"/>
        <v>#NAME?</v>
      </c>
      <c r="AF1126" t="s">
        <v>63</v>
      </c>
      <c r="AG1126" t="s">
        <v>64</v>
      </c>
      <c r="AH1126">
        <v>22199480</v>
      </c>
      <c r="AI1126">
        <v>22193273</v>
      </c>
      <c r="AJ1126">
        <v>4439275</v>
      </c>
      <c r="AK1126">
        <v>44332120</v>
      </c>
      <c r="AL1126">
        <v>10000</v>
      </c>
      <c r="AR1126">
        <v>10000</v>
      </c>
      <c r="AS1126">
        <v>5829.55</v>
      </c>
      <c r="AT1126">
        <v>5</v>
      </c>
      <c r="AU1126">
        <v>10000</v>
      </c>
      <c r="AV1126">
        <v>18</v>
      </c>
      <c r="AW1126" t="s">
        <v>60</v>
      </c>
      <c r="AX1126" t="s">
        <v>61</v>
      </c>
      <c r="AY1126" t="s">
        <v>62</v>
      </c>
      <c r="BA1126">
        <v>7</v>
      </c>
      <c r="BB1126">
        <v>1</v>
      </c>
      <c r="BD1126">
        <v>3.6749999999999998</v>
      </c>
      <c r="BE1126">
        <v>0.93695399999999995</v>
      </c>
      <c r="BF1126">
        <v>1375.89</v>
      </c>
      <c r="BH1126">
        <v>829.55</v>
      </c>
      <c r="BN1126">
        <v>358887590</v>
      </c>
      <c r="BO1126">
        <v>117591757</v>
      </c>
      <c r="BP1126">
        <v>238654</v>
      </c>
      <c r="BQ1126">
        <v>1647</v>
      </c>
      <c r="BR1126">
        <v>0</v>
      </c>
      <c r="BY1126" t="s">
        <v>4890</v>
      </c>
      <c r="BZ1126" t="s">
        <v>8562</v>
      </c>
      <c r="CA1126" t="s">
        <v>58</v>
      </c>
      <c r="CB1126" t="str">
        <f t="shared" si="304"/>
        <v>ZYRA_SCATTER_5i5d10000k nrq=0</v>
      </c>
      <c r="CC1126">
        <f t="shared" si="305"/>
        <v>18</v>
      </c>
    </row>
    <row r="1127" spans="1:81" x14ac:dyDescent="0.4">
      <c r="A1127" t="s">
        <v>1195</v>
      </c>
      <c r="B1127" t="s">
        <v>58</v>
      </c>
      <c r="C1127" t="s">
        <v>3765</v>
      </c>
      <c r="D1127" t="e">
        <f t="shared" si="289"/>
        <v>#NAME?</v>
      </c>
      <c r="E1127">
        <v>10000</v>
      </c>
      <c r="F1127" t="e">
        <f t="shared" si="290"/>
        <v>#NAME?</v>
      </c>
      <c r="G1127" t="s">
        <v>60</v>
      </c>
      <c r="H1127" t="e">
        <f t="shared" si="291"/>
        <v>#NAME?</v>
      </c>
      <c r="I1127" t="s">
        <v>61</v>
      </c>
      <c r="J1127" t="e">
        <f t="shared" si="292"/>
        <v>#NAME?</v>
      </c>
      <c r="K1127" t="s">
        <v>62</v>
      </c>
      <c r="L1127" t="e">
        <f t="shared" si="293"/>
        <v>#NAME?</v>
      </c>
      <c r="M1127" t="e">
        <f t="shared" si="294"/>
        <v>#NAME?</v>
      </c>
      <c r="N1127">
        <v>10000</v>
      </c>
      <c r="O1127" t="e">
        <f t="shared" si="295"/>
        <v>#NAME?</v>
      </c>
      <c r="P1127">
        <v>5</v>
      </c>
      <c r="Q1127" t="e">
        <f t="shared" si="296"/>
        <v>#NAME?</v>
      </c>
      <c r="R1127">
        <v>5</v>
      </c>
      <c r="S1127" t="e">
        <f t="shared" si="297"/>
        <v>#NAME?</v>
      </c>
      <c r="T1127">
        <v>0</v>
      </c>
      <c r="U1127" t="e">
        <f t="shared" si="298"/>
        <v>#NAME?</v>
      </c>
      <c r="V1127">
        <v>256</v>
      </c>
      <c r="W1127" t="e">
        <f t="shared" si="299"/>
        <v>#NAME?</v>
      </c>
      <c r="X1127">
        <v>17</v>
      </c>
      <c r="Y1127" t="e">
        <f t="shared" si="300"/>
        <v>#NAME?</v>
      </c>
      <c r="Z1127">
        <v>1</v>
      </c>
      <c r="AA1127" t="e">
        <f t="shared" si="301"/>
        <v>#NAME?</v>
      </c>
      <c r="AB1127">
        <v>48</v>
      </c>
      <c r="AC1127" t="e">
        <f t="shared" si="302"/>
        <v>#NAME?</v>
      </c>
      <c r="AD1127">
        <v>0</v>
      </c>
      <c r="AE1127" t="e">
        <f t="shared" si="303"/>
        <v>#NAME?</v>
      </c>
      <c r="AF1127" t="s">
        <v>63</v>
      </c>
      <c r="AG1127" t="s">
        <v>64</v>
      </c>
      <c r="AR1127">
        <v>10000</v>
      </c>
      <c r="AS1127">
        <v>5</v>
      </c>
      <c r="AT1127">
        <v>5</v>
      </c>
      <c r="AU1127">
        <v>10000</v>
      </c>
      <c r="AV1127">
        <v>17</v>
      </c>
      <c r="AW1127" t="s">
        <v>60</v>
      </c>
      <c r="AX1127" t="s">
        <v>61</v>
      </c>
      <c r="AY1127" t="s">
        <v>62</v>
      </c>
      <c r="BA1127">
        <v>7</v>
      </c>
      <c r="BB1127">
        <v>1</v>
      </c>
      <c r="BN1127">
        <v>1065160</v>
      </c>
      <c r="BO1127">
        <v>2071486</v>
      </c>
      <c r="BP1127">
        <v>15812</v>
      </c>
      <c r="BQ1127">
        <v>675</v>
      </c>
      <c r="BR1127">
        <v>0</v>
      </c>
      <c r="BY1127" t="s">
        <v>4891</v>
      </c>
      <c r="BZ1127" t="s">
        <v>8563</v>
      </c>
      <c r="CA1127" t="s">
        <v>58</v>
      </c>
      <c r="CB1127" t="str">
        <f t="shared" si="304"/>
        <v>ZYRA_SCATTER_5i5d10000k nrq=1</v>
      </c>
      <c r="CC1127">
        <f t="shared" si="305"/>
        <v>18</v>
      </c>
    </row>
    <row r="1128" spans="1:81" x14ac:dyDescent="0.4">
      <c r="A1128" t="s">
        <v>1196</v>
      </c>
      <c r="B1128" t="s">
        <v>58</v>
      </c>
      <c r="C1128" t="s">
        <v>3765</v>
      </c>
      <c r="D1128" t="e">
        <f t="shared" si="289"/>
        <v>#NAME?</v>
      </c>
      <c r="E1128">
        <v>10000</v>
      </c>
      <c r="F1128" t="e">
        <f t="shared" si="290"/>
        <v>#NAME?</v>
      </c>
      <c r="G1128" t="s">
        <v>60</v>
      </c>
      <c r="H1128" t="e">
        <f t="shared" si="291"/>
        <v>#NAME?</v>
      </c>
      <c r="I1128" t="s">
        <v>61</v>
      </c>
      <c r="J1128" t="e">
        <f t="shared" si="292"/>
        <v>#NAME?</v>
      </c>
      <c r="K1128" t="s">
        <v>62</v>
      </c>
      <c r="L1128" t="e">
        <f t="shared" si="293"/>
        <v>#NAME?</v>
      </c>
      <c r="M1128" t="e">
        <f t="shared" si="294"/>
        <v>#NAME?</v>
      </c>
      <c r="N1128">
        <v>10000</v>
      </c>
      <c r="O1128" t="e">
        <f t="shared" si="295"/>
        <v>#NAME?</v>
      </c>
      <c r="P1128">
        <v>5</v>
      </c>
      <c r="Q1128" t="e">
        <f t="shared" si="296"/>
        <v>#NAME?</v>
      </c>
      <c r="R1128">
        <v>5</v>
      </c>
      <c r="S1128" t="e">
        <f t="shared" si="297"/>
        <v>#NAME?</v>
      </c>
      <c r="T1128">
        <v>0</v>
      </c>
      <c r="U1128" t="e">
        <f t="shared" si="298"/>
        <v>#NAME?</v>
      </c>
      <c r="V1128">
        <v>256</v>
      </c>
      <c r="W1128" t="e">
        <f t="shared" si="299"/>
        <v>#NAME?</v>
      </c>
      <c r="X1128">
        <v>17</v>
      </c>
      <c r="Y1128" t="e">
        <f t="shared" si="300"/>
        <v>#NAME?</v>
      </c>
      <c r="Z1128">
        <v>1</v>
      </c>
      <c r="AA1128" t="e">
        <f t="shared" si="301"/>
        <v>#NAME?</v>
      </c>
      <c r="AB1128">
        <v>48</v>
      </c>
      <c r="AC1128" t="e">
        <f t="shared" si="302"/>
        <v>#NAME?</v>
      </c>
      <c r="AD1128">
        <v>1</v>
      </c>
      <c r="AE1128" t="e">
        <f t="shared" si="303"/>
        <v>#NAME?</v>
      </c>
      <c r="AF1128" t="s">
        <v>63</v>
      </c>
      <c r="AG1128" t="s">
        <v>64</v>
      </c>
      <c r="AR1128">
        <v>10000</v>
      </c>
      <c r="AS1128">
        <v>5</v>
      </c>
      <c r="AT1128">
        <v>5</v>
      </c>
      <c r="AU1128">
        <v>10000</v>
      </c>
      <c r="AV1128">
        <v>17</v>
      </c>
      <c r="AW1128" t="s">
        <v>60</v>
      </c>
      <c r="AX1128" t="s">
        <v>61</v>
      </c>
      <c r="AY1128" t="s">
        <v>62</v>
      </c>
      <c r="BA1128">
        <v>7</v>
      </c>
      <c r="BB1128">
        <v>1</v>
      </c>
      <c r="BN1128">
        <v>1109689</v>
      </c>
      <c r="BO1128">
        <v>2150184</v>
      </c>
      <c r="BP1128">
        <v>16889</v>
      </c>
      <c r="BQ1128">
        <v>751</v>
      </c>
      <c r="BR1128">
        <v>0</v>
      </c>
      <c r="BY1128" t="s">
        <v>4892</v>
      </c>
      <c r="BZ1128" t="s">
        <v>8564</v>
      </c>
      <c r="CA1128" t="s">
        <v>58</v>
      </c>
      <c r="CB1128" t="str">
        <f t="shared" si="304"/>
        <v>ZYRA_SCATTER_5i5d10000k nrq=1</v>
      </c>
      <c r="CC1128">
        <f t="shared" si="305"/>
        <v>18</v>
      </c>
    </row>
    <row r="1129" spans="1:81" x14ac:dyDescent="0.4">
      <c r="A1129" t="s">
        <v>1197</v>
      </c>
      <c r="B1129" t="s">
        <v>58</v>
      </c>
      <c r="C1129" t="s">
        <v>3765</v>
      </c>
      <c r="D1129" t="e">
        <f t="shared" si="289"/>
        <v>#NAME?</v>
      </c>
      <c r="E1129">
        <v>10000</v>
      </c>
      <c r="F1129" t="e">
        <f t="shared" si="290"/>
        <v>#NAME?</v>
      </c>
      <c r="G1129" t="s">
        <v>60</v>
      </c>
      <c r="H1129" t="e">
        <f t="shared" si="291"/>
        <v>#NAME?</v>
      </c>
      <c r="I1129" t="s">
        <v>61</v>
      </c>
      <c r="J1129" t="e">
        <f t="shared" si="292"/>
        <v>#NAME?</v>
      </c>
      <c r="K1129" t="s">
        <v>62</v>
      </c>
      <c r="L1129" t="e">
        <f t="shared" si="293"/>
        <v>#NAME?</v>
      </c>
      <c r="M1129" t="e">
        <f t="shared" si="294"/>
        <v>#NAME?</v>
      </c>
      <c r="N1129">
        <v>10000</v>
      </c>
      <c r="O1129" t="e">
        <f t="shared" si="295"/>
        <v>#NAME?</v>
      </c>
      <c r="P1129">
        <v>5</v>
      </c>
      <c r="Q1129" t="e">
        <f t="shared" si="296"/>
        <v>#NAME?</v>
      </c>
      <c r="R1129">
        <v>5</v>
      </c>
      <c r="S1129" t="e">
        <f t="shared" si="297"/>
        <v>#NAME?</v>
      </c>
      <c r="T1129">
        <v>0</v>
      </c>
      <c r="U1129" t="e">
        <f t="shared" si="298"/>
        <v>#NAME?</v>
      </c>
      <c r="V1129">
        <v>256</v>
      </c>
      <c r="W1129" t="e">
        <f t="shared" si="299"/>
        <v>#NAME?</v>
      </c>
      <c r="X1129">
        <v>17</v>
      </c>
      <c r="Y1129" t="e">
        <f t="shared" si="300"/>
        <v>#NAME?</v>
      </c>
      <c r="Z1129">
        <v>1</v>
      </c>
      <c r="AA1129" t="e">
        <f t="shared" si="301"/>
        <v>#NAME?</v>
      </c>
      <c r="AB1129">
        <v>48</v>
      </c>
      <c r="AC1129" t="e">
        <f t="shared" si="302"/>
        <v>#NAME?</v>
      </c>
      <c r="AD1129">
        <v>2</v>
      </c>
      <c r="AE1129" t="e">
        <f t="shared" si="303"/>
        <v>#NAME?</v>
      </c>
      <c r="AF1129" t="s">
        <v>63</v>
      </c>
      <c r="AG1129" t="s">
        <v>64</v>
      </c>
      <c r="AR1129">
        <v>10000</v>
      </c>
      <c r="AS1129">
        <v>5</v>
      </c>
      <c r="AT1129">
        <v>5</v>
      </c>
      <c r="AU1129">
        <v>10000</v>
      </c>
      <c r="AV1129">
        <v>17</v>
      </c>
      <c r="AW1129" t="s">
        <v>60</v>
      </c>
      <c r="AX1129" t="s">
        <v>61</v>
      </c>
      <c r="AY1129" t="s">
        <v>62</v>
      </c>
      <c r="BA1129">
        <v>7</v>
      </c>
      <c r="BB1129">
        <v>1</v>
      </c>
      <c r="BN1129">
        <v>1107179</v>
      </c>
      <c r="BO1129">
        <v>2138706</v>
      </c>
      <c r="BP1129">
        <v>16610</v>
      </c>
      <c r="BQ1129">
        <v>738</v>
      </c>
      <c r="BR1129">
        <v>0</v>
      </c>
      <c r="BY1129" t="s">
        <v>4893</v>
      </c>
      <c r="BZ1129" t="s">
        <v>8565</v>
      </c>
      <c r="CA1129" t="s">
        <v>58</v>
      </c>
      <c r="CB1129" t="str">
        <f t="shared" si="304"/>
        <v>ZYRA_SCATTER_5i5d10000k nrq=1</v>
      </c>
      <c r="CC1129">
        <f t="shared" si="305"/>
        <v>18</v>
      </c>
    </row>
    <row r="1130" spans="1:81" x14ac:dyDescent="0.4">
      <c r="A1130" t="s">
        <v>1198</v>
      </c>
      <c r="B1130" t="s">
        <v>58</v>
      </c>
      <c r="C1130" t="s">
        <v>3765</v>
      </c>
      <c r="D1130" t="e">
        <f t="shared" si="289"/>
        <v>#NAME?</v>
      </c>
      <c r="E1130">
        <v>10000</v>
      </c>
      <c r="F1130" t="e">
        <f t="shared" si="290"/>
        <v>#NAME?</v>
      </c>
      <c r="G1130" t="s">
        <v>60</v>
      </c>
      <c r="H1130" t="e">
        <f t="shared" si="291"/>
        <v>#NAME?</v>
      </c>
      <c r="I1130" t="s">
        <v>61</v>
      </c>
      <c r="J1130" t="e">
        <f t="shared" si="292"/>
        <v>#NAME?</v>
      </c>
      <c r="K1130" t="s">
        <v>62</v>
      </c>
      <c r="L1130" t="e">
        <f t="shared" si="293"/>
        <v>#NAME?</v>
      </c>
      <c r="M1130" t="e">
        <f t="shared" si="294"/>
        <v>#NAME?</v>
      </c>
      <c r="N1130">
        <v>10000</v>
      </c>
      <c r="O1130" t="e">
        <f t="shared" si="295"/>
        <v>#NAME?</v>
      </c>
      <c r="P1130">
        <v>5</v>
      </c>
      <c r="Q1130" t="e">
        <f t="shared" si="296"/>
        <v>#NAME?</v>
      </c>
      <c r="R1130">
        <v>5</v>
      </c>
      <c r="S1130" t="e">
        <f t="shared" si="297"/>
        <v>#NAME?</v>
      </c>
      <c r="T1130">
        <v>0</v>
      </c>
      <c r="U1130" t="e">
        <f t="shared" si="298"/>
        <v>#NAME?</v>
      </c>
      <c r="V1130">
        <v>256</v>
      </c>
      <c r="W1130" t="e">
        <f t="shared" si="299"/>
        <v>#NAME?</v>
      </c>
      <c r="X1130">
        <v>36</v>
      </c>
      <c r="Y1130" t="e">
        <f t="shared" si="300"/>
        <v>#NAME?</v>
      </c>
      <c r="Z1130">
        <v>0</v>
      </c>
      <c r="AA1130" t="e">
        <f t="shared" si="301"/>
        <v>#NAME?</v>
      </c>
      <c r="AB1130">
        <v>48</v>
      </c>
      <c r="AC1130" t="e">
        <f t="shared" si="302"/>
        <v>#NAME?</v>
      </c>
      <c r="AD1130">
        <v>0</v>
      </c>
      <c r="AE1130" t="e">
        <f t="shared" si="303"/>
        <v>#NAME?</v>
      </c>
      <c r="AF1130" t="s">
        <v>63</v>
      </c>
      <c r="AG1130" t="s">
        <v>64</v>
      </c>
      <c r="AH1130">
        <v>36359702</v>
      </c>
      <c r="AI1130">
        <v>36352329</v>
      </c>
      <c r="AJ1130">
        <v>7271203</v>
      </c>
      <c r="AK1130">
        <v>72629168</v>
      </c>
      <c r="AL1130">
        <v>10000</v>
      </c>
      <c r="AR1130">
        <v>10000</v>
      </c>
      <c r="AS1130">
        <v>5956.8959999999997</v>
      </c>
      <c r="AT1130">
        <v>5</v>
      </c>
      <c r="AU1130">
        <v>10000</v>
      </c>
      <c r="AV1130">
        <v>36</v>
      </c>
      <c r="AW1130" t="s">
        <v>60</v>
      </c>
      <c r="AX1130" t="s">
        <v>61</v>
      </c>
      <c r="AY1130" t="s">
        <v>62</v>
      </c>
      <c r="BA1130">
        <v>7</v>
      </c>
      <c r="BB1130">
        <v>1</v>
      </c>
      <c r="BD1130">
        <v>5.3780700000000001</v>
      </c>
      <c r="BE1130">
        <v>1.0233099999999999</v>
      </c>
      <c r="BF1130">
        <v>1498.3</v>
      </c>
      <c r="BH1130">
        <v>956.89599999999996</v>
      </c>
      <c r="BN1130">
        <v>468589337</v>
      </c>
      <c r="BO1130">
        <v>308504797</v>
      </c>
      <c r="BP1130">
        <v>411779</v>
      </c>
      <c r="BQ1130">
        <v>6691</v>
      </c>
      <c r="BR1130">
        <v>0</v>
      </c>
      <c r="BY1130" t="s">
        <v>4894</v>
      </c>
      <c r="BZ1130" t="s">
        <v>8566</v>
      </c>
      <c r="CA1130" t="s">
        <v>58</v>
      </c>
      <c r="CB1130" t="str">
        <f t="shared" si="304"/>
        <v>ZYRA_SCATTER_5i5d10000k nrq=0</v>
      </c>
      <c r="CC1130">
        <f t="shared" si="305"/>
        <v>36</v>
      </c>
    </row>
    <row r="1131" spans="1:81" x14ac:dyDescent="0.4">
      <c r="A1131" t="s">
        <v>1199</v>
      </c>
      <c r="B1131" t="s">
        <v>58</v>
      </c>
      <c r="C1131" t="s">
        <v>3765</v>
      </c>
      <c r="D1131" t="e">
        <f t="shared" si="289"/>
        <v>#NAME?</v>
      </c>
      <c r="E1131">
        <v>10000</v>
      </c>
      <c r="F1131" t="e">
        <f t="shared" si="290"/>
        <v>#NAME?</v>
      </c>
      <c r="G1131" t="s">
        <v>60</v>
      </c>
      <c r="H1131" t="e">
        <f t="shared" si="291"/>
        <v>#NAME?</v>
      </c>
      <c r="I1131" t="s">
        <v>61</v>
      </c>
      <c r="J1131" t="e">
        <f t="shared" si="292"/>
        <v>#NAME?</v>
      </c>
      <c r="K1131" t="s">
        <v>62</v>
      </c>
      <c r="L1131" t="e">
        <f t="shared" si="293"/>
        <v>#NAME?</v>
      </c>
      <c r="M1131" t="e">
        <f t="shared" si="294"/>
        <v>#NAME?</v>
      </c>
      <c r="N1131">
        <v>10000</v>
      </c>
      <c r="O1131" t="e">
        <f t="shared" si="295"/>
        <v>#NAME?</v>
      </c>
      <c r="P1131">
        <v>5</v>
      </c>
      <c r="Q1131" t="e">
        <f t="shared" si="296"/>
        <v>#NAME?</v>
      </c>
      <c r="R1131">
        <v>5</v>
      </c>
      <c r="S1131" t="e">
        <f t="shared" si="297"/>
        <v>#NAME?</v>
      </c>
      <c r="T1131">
        <v>0</v>
      </c>
      <c r="U1131" t="e">
        <f t="shared" si="298"/>
        <v>#NAME?</v>
      </c>
      <c r="V1131">
        <v>256</v>
      </c>
      <c r="W1131" t="e">
        <f t="shared" si="299"/>
        <v>#NAME?</v>
      </c>
      <c r="X1131">
        <v>36</v>
      </c>
      <c r="Y1131" t="e">
        <f t="shared" si="300"/>
        <v>#NAME?</v>
      </c>
      <c r="Z1131">
        <v>0</v>
      </c>
      <c r="AA1131" t="e">
        <f t="shared" si="301"/>
        <v>#NAME?</v>
      </c>
      <c r="AB1131">
        <v>48</v>
      </c>
      <c r="AC1131" t="e">
        <f t="shared" si="302"/>
        <v>#NAME?</v>
      </c>
      <c r="AD1131">
        <v>1</v>
      </c>
      <c r="AE1131" t="e">
        <f t="shared" si="303"/>
        <v>#NAME?</v>
      </c>
      <c r="AF1131" t="s">
        <v>63</v>
      </c>
      <c r="AG1131" t="s">
        <v>64</v>
      </c>
      <c r="AR1131">
        <v>10000</v>
      </c>
      <c r="AS1131">
        <v>5</v>
      </c>
      <c r="AT1131">
        <v>5</v>
      </c>
      <c r="AU1131">
        <v>10000</v>
      </c>
      <c r="AV1131">
        <v>36</v>
      </c>
      <c r="AW1131" t="s">
        <v>60</v>
      </c>
      <c r="AX1131" t="s">
        <v>61</v>
      </c>
      <c r="AY1131" t="s">
        <v>62</v>
      </c>
      <c r="BA1131">
        <v>7</v>
      </c>
      <c r="BB1131">
        <v>1</v>
      </c>
      <c r="BN1131">
        <v>477411119</v>
      </c>
      <c r="BO1131">
        <v>314852824</v>
      </c>
      <c r="BP1131">
        <v>439129</v>
      </c>
      <c r="BQ1131">
        <v>7141</v>
      </c>
      <c r="BR1131">
        <v>0</v>
      </c>
      <c r="BY1131" t="s">
        <v>4895</v>
      </c>
      <c r="BZ1131" t="s">
        <v>8567</v>
      </c>
      <c r="CA1131" t="s">
        <v>58</v>
      </c>
      <c r="CB1131" t="str">
        <f t="shared" si="304"/>
        <v>ZYRA_SCATTER_5i5d10000k nrq=0</v>
      </c>
      <c r="CC1131">
        <f t="shared" si="305"/>
        <v>36</v>
      </c>
    </row>
    <row r="1132" spans="1:81" x14ac:dyDescent="0.4">
      <c r="A1132" t="s">
        <v>1200</v>
      </c>
      <c r="B1132" t="s">
        <v>58</v>
      </c>
      <c r="C1132" t="s">
        <v>3765</v>
      </c>
      <c r="D1132" t="e">
        <f t="shared" si="289"/>
        <v>#NAME?</v>
      </c>
      <c r="E1132">
        <v>10000</v>
      </c>
      <c r="F1132" t="e">
        <f t="shared" si="290"/>
        <v>#NAME?</v>
      </c>
      <c r="G1132" t="s">
        <v>60</v>
      </c>
      <c r="H1132" t="e">
        <f t="shared" si="291"/>
        <v>#NAME?</v>
      </c>
      <c r="I1132" t="s">
        <v>61</v>
      </c>
      <c r="J1132" t="e">
        <f t="shared" si="292"/>
        <v>#NAME?</v>
      </c>
      <c r="K1132" t="s">
        <v>62</v>
      </c>
      <c r="L1132" t="e">
        <f t="shared" si="293"/>
        <v>#NAME?</v>
      </c>
      <c r="M1132" t="e">
        <f t="shared" si="294"/>
        <v>#NAME?</v>
      </c>
      <c r="N1132">
        <v>10000</v>
      </c>
      <c r="O1132" t="e">
        <f t="shared" si="295"/>
        <v>#NAME?</v>
      </c>
      <c r="P1132">
        <v>5</v>
      </c>
      <c r="Q1132" t="e">
        <f t="shared" si="296"/>
        <v>#NAME?</v>
      </c>
      <c r="R1132">
        <v>5</v>
      </c>
      <c r="S1132" t="e">
        <f t="shared" si="297"/>
        <v>#NAME?</v>
      </c>
      <c r="T1132">
        <v>0</v>
      </c>
      <c r="U1132" t="e">
        <f t="shared" si="298"/>
        <v>#NAME?</v>
      </c>
      <c r="V1132">
        <v>256</v>
      </c>
      <c r="W1132" t="e">
        <f t="shared" si="299"/>
        <v>#NAME?</v>
      </c>
      <c r="X1132">
        <v>36</v>
      </c>
      <c r="Y1132" t="e">
        <f t="shared" si="300"/>
        <v>#NAME?</v>
      </c>
      <c r="Z1132">
        <v>0</v>
      </c>
      <c r="AA1132" t="e">
        <f t="shared" si="301"/>
        <v>#NAME?</v>
      </c>
      <c r="AB1132">
        <v>48</v>
      </c>
      <c r="AC1132" t="e">
        <f t="shared" si="302"/>
        <v>#NAME?</v>
      </c>
      <c r="AD1132">
        <v>2</v>
      </c>
      <c r="AE1132" t="e">
        <f t="shared" si="303"/>
        <v>#NAME?</v>
      </c>
      <c r="AF1132" t="s">
        <v>63</v>
      </c>
      <c r="AG1132" t="s">
        <v>64</v>
      </c>
      <c r="AH1132">
        <v>35559334</v>
      </c>
      <c r="AI1132">
        <v>35550976</v>
      </c>
      <c r="AJ1132">
        <v>7111031</v>
      </c>
      <c r="AK1132">
        <v>71019912</v>
      </c>
      <c r="AL1132">
        <v>10000</v>
      </c>
      <c r="AR1132">
        <v>10000</v>
      </c>
      <c r="AS1132">
        <v>5964.991</v>
      </c>
      <c r="AT1132">
        <v>5</v>
      </c>
      <c r="AU1132">
        <v>10000</v>
      </c>
      <c r="AV1132">
        <v>36</v>
      </c>
      <c r="AW1132" t="s">
        <v>60</v>
      </c>
      <c r="AX1132" t="s">
        <v>61</v>
      </c>
      <c r="AY1132" t="s">
        <v>62</v>
      </c>
      <c r="BA1132">
        <v>7</v>
      </c>
      <c r="BB1132">
        <v>1</v>
      </c>
      <c r="BD1132">
        <v>5.5539300000000003</v>
      </c>
      <c r="BE1132">
        <v>1.05122</v>
      </c>
      <c r="BF1132">
        <v>1506.75</v>
      </c>
      <c r="BH1132">
        <v>964.99099999999999</v>
      </c>
      <c r="BN1132">
        <v>440144938</v>
      </c>
      <c r="BO1132">
        <v>319348089</v>
      </c>
      <c r="BP1132">
        <v>428662</v>
      </c>
      <c r="BQ1132">
        <v>7266</v>
      </c>
      <c r="BR1132">
        <v>0</v>
      </c>
      <c r="BY1132" t="s">
        <v>4896</v>
      </c>
      <c r="BZ1132" t="s">
        <v>8568</v>
      </c>
      <c r="CA1132" t="s">
        <v>58</v>
      </c>
      <c r="CB1132" t="str">
        <f t="shared" si="304"/>
        <v>ZYRA_SCATTER_5i5d10000k nrq=0</v>
      </c>
      <c r="CC1132">
        <f t="shared" si="305"/>
        <v>36</v>
      </c>
    </row>
    <row r="1133" spans="1:81" x14ac:dyDescent="0.4">
      <c r="A1133" t="s">
        <v>1201</v>
      </c>
      <c r="B1133" t="s">
        <v>58</v>
      </c>
      <c r="C1133" t="s">
        <v>3765</v>
      </c>
      <c r="D1133" t="e">
        <f t="shared" si="289"/>
        <v>#NAME?</v>
      </c>
      <c r="E1133">
        <v>10000</v>
      </c>
      <c r="F1133" t="e">
        <f t="shared" si="290"/>
        <v>#NAME?</v>
      </c>
      <c r="G1133" t="s">
        <v>60</v>
      </c>
      <c r="H1133" t="e">
        <f t="shared" si="291"/>
        <v>#NAME?</v>
      </c>
      <c r="I1133" t="s">
        <v>61</v>
      </c>
      <c r="J1133" t="e">
        <f t="shared" si="292"/>
        <v>#NAME?</v>
      </c>
      <c r="K1133" t="s">
        <v>62</v>
      </c>
      <c r="L1133" t="e">
        <f t="shared" si="293"/>
        <v>#NAME?</v>
      </c>
      <c r="M1133" t="e">
        <f t="shared" si="294"/>
        <v>#NAME?</v>
      </c>
      <c r="N1133">
        <v>10000</v>
      </c>
      <c r="O1133" t="e">
        <f t="shared" si="295"/>
        <v>#NAME?</v>
      </c>
      <c r="P1133">
        <v>5</v>
      </c>
      <c r="Q1133" t="e">
        <f t="shared" si="296"/>
        <v>#NAME?</v>
      </c>
      <c r="R1133">
        <v>5</v>
      </c>
      <c r="S1133" t="e">
        <f t="shared" si="297"/>
        <v>#NAME?</v>
      </c>
      <c r="T1133">
        <v>0</v>
      </c>
      <c r="U1133" t="e">
        <f t="shared" si="298"/>
        <v>#NAME?</v>
      </c>
      <c r="V1133">
        <v>256</v>
      </c>
      <c r="W1133" t="e">
        <f t="shared" si="299"/>
        <v>#NAME?</v>
      </c>
      <c r="X1133">
        <v>35</v>
      </c>
      <c r="Y1133" t="e">
        <f t="shared" si="300"/>
        <v>#NAME?</v>
      </c>
      <c r="Z1133">
        <v>1</v>
      </c>
      <c r="AA1133" t="e">
        <f t="shared" si="301"/>
        <v>#NAME?</v>
      </c>
      <c r="AB1133">
        <v>48</v>
      </c>
      <c r="AC1133" t="e">
        <f t="shared" si="302"/>
        <v>#NAME?</v>
      </c>
      <c r="AD1133">
        <v>0</v>
      </c>
      <c r="AE1133" t="e">
        <f t="shared" si="303"/>
        <v>#NAME?</v>
      </c>
      <c r="AF1133" t="s">
        <v>63</v>
      </c>
      <c r="AG1133" t="s">
        <v>64</v>
      </c>
      <c r="AR1133">
        <v>10000</v>
      </c>
      <c r="AS1133">
        <v>5</v>
      </c>
      <c r="AT1133">
        <v>5</v>
      </c>
      <c r="AU1133">
        <v>10000</v>
      </c>
      <c r="AV1133">
        <v>35</v>
      </c>
      <c r="AW1133" t="s">
        <v>60</v>
      </c>
      <c r="AX1133" t="s">
        <v>61</v>
      </c>
      <c r="AY1133" t="s">
        <v>62</v>
      </c>
      <c r="BA1133">
        <v>7</v>
      </c>
      <c r="BB1133">
        <v>1</v>
      </c>
      <c r="BN1133">
        <v>785916</v>
      </c>
      <c r="BO1133">
        <v>3833622</v>
      </c>
      <c r="BP1133">
        <v>29078</v>
      </c>
      <c r="BQ1133">
        <v>2658</v>
      </c>
      <c r="BR1133">
        <v>0</v>
      </c>
      <c r="BY1133" t="s">
        <v>4897</v>
      </c>
      <c r="BZ1133" t="s">
        <v>8569</v>
      </c>
      <c r="CA1133" t="s">
        <v>58</v>
      </c>
      <c r="CB1133" t="str">
        <f t="shared" si="304"/>
        <v>ZYRA_SCATTER_5i5d10000k nrq=1</v>
      </c>
      <c r="CC1133">
        <f t="shared" si="305"/>
        <v>36</v>
      </c>
    </row>
    <row r="1134" spans="1:81" x14ac:dyDescent="0.4">
      <c r="A1134" t="s">
        <v>1202</v>
      </c>
      <c r="B1134" t="s">
        <v>58</v>
      </c>
      <c r="C1134" t="s">
        <v>78</v>
      </c>
      <c r="D1134" t="e">
        <f t="shared" si="289"/>
        <v>#NAME?</v>
      </c>
      <c r="E1134">
        <v>10000</v>
      </c>
      <c r="F1134" t="e">
        <f t="shared" si="290"/>
        <v>#NAME?</v>
      </c>
      <c r="G1134" t="s">
        <v>60</v>
      </c>
      <c r="H1134" t="e">
        <f t="shared" si="291"/>
        <v>#NAME?</v>
      </c>
      <c r="I1134" t="s">
        <v>61</v>
      </c>
      <c r="J1134" t="e">
        <f t="shared" si="292"/>
        <v>#NAME?</v>
      </c>
      <c r="K1134" t="s">
        <v>62</v>
      </c>
      <c r="L1134" t="e">
        <f t="shared" si="293"/>
        <v>#NAME?</v>
      </c>
      <c r="M1134" t="e">
        <f t="shared" si="294"/>
        <v>#NAME?</v>
      </c>
      <c r="N1134">
        <v>10000</v>
      </c>
      <c r="O1134" t="e">
        <f t="shared" si="295"/>
        <v>#NAME?</v>
      </c>
      <c r="P1134">
        <v>20</v>
      </c>
      <c r="Q1134" t="e">
        <f t="shared" si="296"/>
        <v>#NAME?</v>
      </c>
      <c r="R1134">
        <v>20</v>
      </c>
      <c r="S1134" t="e">
        <f t="shared" si="297"/>
        <v>#NAME?</v>
      </c>
      <c r="T1134">
        <v>0</v>
      </c>
      <c r="U1134" t="e">
        <f t="shared" si="298"/>
        <v>#NAME?</v>
      </c>
      <c r="V1134">
        <v>256</v>
      </c>
      <c r="W1134" t="e">
        <f t="shared" si="299"/>
        <v>#NAME?</v>
      </c>
      <c r="X1134">
        <v>17</v>
      </c>
      <c r="Y1134" t="e">
        <f t="shared" si="300"/>
        <v>#NAME?</v>
      </c>
      <c r="Z1134">
        <v>1</v>
      </c>
      <c r="AA1134" t="e">
        <f t="shared" si="301"/>
        <v>#NAME?</v>
      </c>
      <c r="AB1134">
        <v>48</v>
      </c>
      <c r="AC1134" t="e">
        <f t="shared" si="302"/>
        <v>#NAME?</v>
      </c>
      <c r="AD1134">
        <v>1</v>
      </c>
      <c r="AE1134" t="e">
        <f t="shared" si="303"/>
        <v>#NAME?</v>
      </c>
      <c r="AF1134" t="s">
        <v>65</v>
      </c>
      <c r="AG1134" t="s">
        <v>64</v>
      </c>
      <c r="AH1134">
        <v>45090248</v>
      </c>
      <c r="AI1134">
        <v>45100122</v>
      </c>
      <c r="AJ1134">
        <v>9019037</v>
      </c>
      <c r="AK1134">
        <v>22519751</v>
      </c>
      <c r="AL1134">
        <v>10000</v>
      </c>
      <c r="AR1134">
        <v>10000</v>
      </c>
      <c r="AS1134">
        <v>203211.32</v>
      </c>
      <c r="AT1134">
        <v>20</v>
      </c>
      <c r="AU1134">
        <v>10000</v>
      </c>
      <c r="AV1134">
        <v>17</v>
      </c>
      <c r="AW1134" t="s">
        <v>60</v>
      </c>
      <c r="AX1134" t="s">
        <v>61</v>
      </c>
      <c r="AY1134" t="s">
        <v>62</v>
      </c>
      <c r="BA1134">
        <v>8</v>
      </c>
      <c r="BB1134">
        <v>1</v>
      </c>
      <c r="BD1134">
        <v>9.9118099999999991</v>
      </c>
      <c r="BE1134">
        <v>3.5411400000000003E-2</v>
      </c>
      <c r="BF1134">
        <v>1885.81</v>
      </c>
      <c r="BH1134">
        <v>3211.32</v>
      </c>
      <c r="BY1134" t="s">
        <v>4898</v>
      </c>
      <c r="BZ1134" t="s">
        <v>8570</v>
      </c>
      <c r="CA1134" t="s">
        <v>58</v>
      </c>
      <c r="CB1134" t="str">
        <f t="shared" si="304"/>
        <v>ZYRA_CLUSTER_20i20d10000k nrq=1</v>
      </c>
      <c r="CC1134">
        <f t="shared" si="305"/>
        <v>18</v>
      </c>
    </row>
    <row r="1135" spans="1:81" x14ac:dyDescent="0.4">
      <c r="A1135" t="s">
        <v>1203</v>
      </c>
      <c r="B1135" t="s">
        <v>58</v>
      </c>
      <c r="C1135" t="s">
        <v>3765</v>
      </c>
      <c r="D1135" t="e">
        <f t="shared" si="289"/>
        <v>#NAME?</v>
      </c>
      <c r="E1135">
        <v>10000</v>
      </c>
      <c r="F1135" t="e">
        <f t="shared" si="290"/>
        <v>#NAME?</v>
      </c>
      <c r="G1135" t="s">
        <v>60</v>
      </c>
      <c r="H1135" t="e">
        <f t="shared" si="291"/>
        <v>#NAME?</v>
      </c>
      <c r="I1135" t="s">
        <v>61</v>
      </c>
      <c r="J1135" t="e">
        <f t="shared" si="292"/>
        <v>#NAME?</v>
      </c>
      <c r="K1135" t="s">
        <v>62</v>
      </c>
      <c r="L1135" t="e">
        <f t="shared" si="293"/>
        <v>#NAME?</v>
      </c>
      <c r="M1135" t="e">
        <f t="shared" si="294"/>
        <v>#NAME?</v>
      </c>
      <c r="N1135">
        <v>10000</v>
      </c>
      <c r="O1135" t="e">
        <f t="shared" si="295"/>
        <v>#NAME?</v>
      </c>
      <c r="P1135">
        <v>5</v>
      </c>
      <c r="Q1135" t="e">
        <f t="shared" si="296"/>
        <v>#NAME?</v>
      </c>
      <c r="R1135">
        <v>5</v>
      </c>
      <c r="S1135" t="e">
        <f t="shared" si="297"/>
        <v>#NAME?</v>
      </c>
      <c r="T1135">
        <v>0</v>
      </c>
      <c r="U1135" t="e">
        <f t="shared" si="298"/>
        <v>#NAME?</v>
      </c>
      <c r="V1135">
        <v>256</v>
      </c>
      <c r="W1135" t="e">
        <f t="shared" si="299"/>
        <v>#NAME?</v>
      </c>
      <c r="X1135">
        <v>35</v>
      </c>
      <c r="Y1135" t="e">
        <f t="shared" si="300"/>
        <v>#NAME?</v>
      </c>
      <c r="Z1135">
        <v>1</v>
      </c>
      <c r="AA1135" t="e">
        <f t="shared" si="301"/>
        <v>#NAME?</v>
      </c>
      <c r="AB1135">
        <v>48</v>
      </c>
      <c r="AC1135" t="e">
        <f t="shared" si="302"/>
        <v>#NAME?</v>
      </c>
      <c r="AD1135">
        <v>1</v>
      </c>
      <c r="AE1135" t="e">
        <f t="shared" si="303"/>
        <v>#NAME?</v>
      </c>
      <c r="AF1135" t="s">
        <v>63</v>
      </c>
      <c r="AG1135" t="s">
        <v>64</v>
      </c>
      <c r="AR1135">
        <v>10000</v>
      </c>
      <c r="AS1135">
        <v>5</v>
      </c>
      <c r="AT1135">
        <v>5</v>
      </c>
      <c r="AU1135">
        <v>10000</v>
      </c>
      <c r="AV1135">
        <v>35</v>
      </c>
      <c r="AW1135" t="s">
        <v>60</v>
      </c>
      <c r="AX1135" t="s">
        <v>61</v>
      </c>
      <c r="AY1135" t="s">
        <v>62</v>
      </c>
      <c r="BA1135">
        <v>7</v>
      </c>
      <c r="BB1135">
        <v>1</v>
      </c>
      <c r="BN1135">
        <v>767403</v>
      </c>
      <c r="BO1135">
        <v>3981447</v>
      </c>
      <c r="BP1135">
        <v>30464</v>
      </c>
      <c r="BQ1135">
        <v>2638</v>
      </c>
      <c r="BR1135">
        <v>0</v>
      </c>
      <c r="BY1135" t="s">
        <v>4899</v>
      </c>
      <c r="BZ1135" t="s">
        <v>8571</v>
      </c>
      <c r="CA1135" t="s">
        <v>58</v>
      </c>
      <c r="CB1135" t="str">
        <f t="shared" si="304"/>
        <v>ZYRA_SCATTER_5i5d10000k nrq=1</v>
      </c>
      <c r="CC1135">
        <f t="shared" si="305"/>
        <v>36</v>
      </c>
    </row>
    <row r="1136" spans="1:81" x14ac:dyDescent="0.4">
      <c r="A1136" t="s">
        <v>1204</v>
      </c>
      <c r="B1136" t="s">
        <v>58</v>
      </c>
      <c r="C1136" t="s">
        <v>78</v>
      </c>
      <c r="D1136" t="e">
        <f t="shared" si="289"/>
        <v>#NAME?</v>
      </c>
      <c r="E1136">
        <v>10000</v>
      </c>
      <c r="F1136" t="e">
        <f t="shared" si="290"/>
        <v>#NAME?</v>
      </c>
      <c r="G1136" t="s">
        <v>60</v>
      </c>
      <c r="H1136" t="e">
        <f t="shared" si="291"/>
        <v>#NAME?</v>
      </c>
      <c r="I1136" t="s">
        <v>61</v>
      </c>
      <c r="J1136" t="e">
        <f t="shared" si="292"/>
        <v>#NAME?</v>
      </c>
      <c r="K1136" t="s">
        <v>62</v>
      </c>
      <c r="L1136" t="e">
        <f t="shared" si="293"/>
        <v>#NAME?</v>
      </c>
      <c r="M1136" t="e">
        <f t="shared" si="294"/>
        <v>#NAME?</v>
      </c>
      <c r="N1136">
        <v>100000</v>
      </c>
      <c r="O1136" t="e">
        <f t="shared" si="295"/>
        <v>#NAME?</v>
      </c>
      <c r="P1136">
        <v>20</v>
      </c>
      <c r="Q1136" t="e">
        <f t="shared" si="296"/>
        <v>#NAME?</v>
      </c>
      <c r="R1136">
        <v>20</v>
      </c>
      <c r="S1136" t="e">
        <f t="shared" si="297"/>
        <v>#NAME?</v>
      </c>
      <c r="T1136">
        <v>0</v>
      </c>
      <c r="U1136" t="e">
        <f t="shared" si="298"/>
        <v>#NAME?</v>
      </c>
      <c r="V1136">
        <v>256</v>
      </c>
      <c r="W1136" t="e">
        <f t="shared" si="299"/>
        <v>#NAME?</v>
      </c>
      <c r="X1136">
        <v>71</v>
      </c>
      <c r="Y1136" t="e">
        <f t="shared" si="300"/>
        <v>#NAME?</v>
      </c>
      <c r="Z1136">
        <v>1</v>
      </c>
      <c r="AA1136" t="e">
        <f t="shared" si="301"/>
        <v>#NAME?</v>
      </c>
      <c r="AB1136">
        <v>48</v>
      </c>
      <c r="AC1136" t="e">
        <f t="shared" si="302"/>
        <v>#NAME?</v>
      </c>
      <c r="AD1136">
        <v>1</v>
      </c>
      <c r="AE1136" t="e">
        <f t="shared" si="303"/>
        <v>#NAME?</v>
      </c>
      <c r="AF1136" t="s">
        <v>65</v>
      </c>
      <c r="AG1136" t="s">
        <v>64</v>
      </c>
      <c r="AH1136">
        <v>47494986</v>
      </c>
      <c r="AI1136">
        <v>47492050</v>
      </c>
      <c r="AJ1136">
        <v>9498703</v>
      </c>
      <c r="AK1136">
        <v>23720130</v>
      </c>
      <c r="AL1136">
        <v>10000</v>
      </c>
      <c r="AR1136">
        <v>10000</v>
      </c>
      <c r="AS1136">
        <v>204284.07</v>
      </c>
      <c r="AT1136">
        <v>20</v>
      </c>
      <c r="AU1136">
        <v>100000</v>
      </c>
      <c r="AV1136">
        <v>71</v>
      </c>
      <c r="AW1136" t="s">
        <v>60</v>
      </c>
      <c r="AX1136" t="s">
        <v>61</v>
      </c>
      <c r="AY1136" t="s">
        <v>62</v>
      </c>
      <c r="BA1136">
        <v>8</v>
      </c>
      <c r="BB1136">
        <v>1</v>
      </c>
      <c r="BD1136">
        <v>23.113700000000001</v>
      </c>
      <c r="BE1136">
        <v>1.95126</v>
      </c>
      <c r="BF1136">
        <v>7762.42</v>
      </c>
      <c r="BH1136">
        <v>4284.07</v>
      </c>
      <c r="BY1136" t="s">
        <v>4900</v>
      </c>
      <c r="BZ1136" t="s">
        <v>8572</v>
      </c>
      <c r="CA1136" t="s">
        <v>58</v>
      </c>
      <c r="CB1136" t="str">
        <f t="shared" si="304"/>
        <v>ZYRA_CLUSTER_20i20d100000k nrq=1</v>
      </c>
      <c r="CC1136">
        <f t="shared" si="305"/>
        <v>72</v>
      </c>
    </row>
    <row r="1137" spans="1:81" x14ac:dyDescent="0.4">
      <c r="A1137" t="s">
        <v>1205</v>
      </c>
      <c r="B1137" t="s">
        <v>58</v>
      </c>
      <c r="C1137" t="s">
        <v>3765</v>
      </c>
      <c r="D1137" t="e">
        <f t="shared" si="289"/>
        <v>#NAME?</v>
      </c>
      <c r="E1137">
        <v>10000</v>
      </c>
      <c r="F1137" t="e">
        <f t="shared" si="290"/>
        <v>#NAME?</v>
      </c>
      <c r="G1137" t="s">
        <v>60</v>
      </c>
      <c r="H1137" t="e">
        <f t="shared" si="291"/>
        <v>#NAME?</v>
      </c>
      <c r="I1137" t="s">
        <v>61</v>
      </c>
      <c r="J1137" t="e">
        <f t="shared" si="292"/>
        <v>#NAME?</v>
      </c>
      <c r="K1137" t="s">
        <v>62</v>
      </c>
      <c r="L1137" t="e">
        <f t="shared" si="293"/>
        <v>#NAME?</v>
      </c>
      <c r="M1137" t="e">
        <f t="shared" si="294"/>
        <v>#NAME?</v>
      </c>
      <c r="N1137">
        <v>10000</v>
      </c>
      <c r="O1137" t="e">
        <f t="shared" si="295"/>
        <v>#NAME?</v>
      </c>
      <c r="P1137">
        <v>5</v>
      </c>
      <c r="Q1137" t="e">
        <f t="shared" si="296"/>
        <v>#NAME?</v>
      </c>
      <c r="R1137">
        <v>5</v>
      </c>
      <c r="S1137" t="e">
        <f t="shared" si="297"/>
        <v>#NAME?</v>
      </c>
      <c r="T1137">
        <v>0</v>
      </c>
      <c r="U1137" t="e">
        <f t="shared" si="298"/>
        <v>#NAME?</v>
      </c>
      <c r="V1137">
        <v>256</v>
      </c>
      <c r="W1137" t="e">
        <f t="shared" si="299"/>
        <v>#NAME?</v>
      </c>
      <c r="X1137">
        <v>35</v>
      </c>
      <c r="Y1137" t="e">
        <f t="shared" si="300"/>
        <v>#NAME?</v>
      </c>
      <c r="Z1137">
        <v>1</v>
      </c>
      <c r="AA1137" t="e">
        <f t="shared" si="301"/>
        <v>#NAME?</v>
      </c>
      <c r="AB1137">
        <v>48</v>
      </c>
      <c r="AC1137" t="e">
        <f t="shared" si="302"/>
        <v>#NAME?</v>
      </c>
      <c r="AD1137">
        <v>2</v>
      </c>
      <c r="AE1137" t="e">
        <f t="shared" si="303"/>
        <v>#NAME?</v>
      </c>
      <c r="AF1137" t="s">
        <v>63</v>
      </c>
      <c r="AG1137" t="s">
        <v>64</v>
      </c>
      <c r="AR1137">
        <v>10000</v>
      </c>
      <c r="AS1137">
        <v>5</v>
      </c>
      <c r="AT1137">
        <v>5</v>
      </c>
      <c r="AU1137">
        <v>10000</v>
      </c>
      <c r="AV1137">
        <v>35</v>
      </c>
      <c r="AW1137" t="s">
        <v>60</v>
      </c>
      <c r="AX1137" t="s">
        <v>61</v>
      </c>
      <c r="AY1137" t="s">
        <v>62</v>
      </c>
      <c r="BA1137">
        <v>7</v>
      </c>
      <c r="BB1137">
        <v>1</v>
      </c>
      <c r="BN1137">
        <v>722912</v>
      </c>
      <c r="BO1137">
        <v>4122235</v>
      </c>
      <c r="BP1137">
        <v>34692</v>
      </c>
      <c r="BQ1137">
        <v>5172</v>
      </c>
      <c r="BR1137">
        <v>0</v>
      </c>
      <c r="BY1137" t="s">
        <v>4901</v>
      </c>
      <c r="BZ1137" t="s">
        <v>8573</v>
      </c>
      <c r="CA1137" t="s">
        <v>58</v>
      </c>
      <c r="CB1137" t="str">
        <f t="shared" si="304"/>
        <v>ZYRA_SCATTER_5i5d10000k nrq=1</v>
      </c>
      <c r="CC1137">
        <f t="shared" si="305"/>
        <v>36</v>
      </c>
    </row>
    <row r="1138" spans="1:81" x14ac:dyDescent="0.4">
      <c r="A1138" t="s">
        <v>1206</v>
      </c>
      <c r="B1138" t="s">
        <v>58</v>
      </c>
      <c r="C1138" t="s">
        <v>3765</v>
      </c>
      <c r="D1138" t="e">
        <f t="shared" si="289"/>
        <v>#NAME?</v>
      </c>
      <c r="E1138">
        <v>10000</v>
      </c>
      <c r="F1138" t="e">
        <f t="shared" si="290"/>
        <v>#NAME?</v>
      </c>
      <c r="G1138" t="s">
        <v>60</v>
      </c>
      <c r="H1138" t="e">
        <f t="shared" si="291"/>
        <v>#NAME?</v>
      </c>
      <c r="I1138" t="s">
        <v>61</v>
      </c>
      <c r="J1138" t="e">
        <f t="shared" si="292"/>
        <v>#NAME?</v>
      </c>
      <c r="K1138" t="s">
        <v>62</v>
      </c>
      <c r="L1138" t="e">
        <f t="shared" si="293"/>
        <v>#NAME?</v>
      </c>
      <c r="M1138" t="e">
        <f t="shared" si="294"/>
        <v>#NAME?</v>
      </c>
      <c r="N1138">
        <v>10000</v>
      </c>
      <c r="O1138" t="e">
        <f t="shared" si="295"/>
        <v>#NAME?</v>
      </c>
      <c r="P1138">
        <v>5</v>
      </c>
      <c r="Q1138" t="e">
        <f t="shared" si="296"/>
        <v>#NAME?</v>
      </c>
      <c r="R1138">
        <v>5</v>
      </c>
      <c r="S1138" t="e">
        <f t="shared" si="297"/>
        <v>#NAME?</v>
      </c>
      <c r="T1138">
        <v>0</v>
      </c>
      <c r="U1138" t="e">
        <f t="shared" si="298"/>
        <v>#NAME?</v>
      </c>
      <c r="V1138">
        <v>256</v>
      </c>
      <c r="W1138" t="e">
        <f t="shared" si="299"/>
        <v>#NAME?</v>
      </c>
      <c r="X1138">
        <v>54</v>
      </c>
      <c r="Y1138" t="e">
        <f t="shared" si="300"/>
        <v>#NAME?</v>
      </c>
      <c r="Z1138">
        <v>0</v>
      </c>
      <c r="AA1138" t="e">
        <f t="shared" si="301"/>
        <v>#NAME?</v>
      </c>
      <c r="AB1138">
        <v>48</v>
      </c>
      <c r="AC1138" t="e">
        <f t="shared" si="302"/>
        <v>#NAME?</v>
      </c>
      <c r="AD1138">
        <v>0</v>
      </c>
      <c r="AE1138" t="e">
        <f t="shared" si="303"/>
        <v>#NAME?</v>
      </c>
      <c r="AF1138" t="s">
        <v>63</v>
      </c>
      <c r="AG1138" t="s">
        <v>64</v>
      </c>
      <c r="AH1138">
        <v>45566055</v>
      </c>
      <c r="AI1138">
        <v>45583308</v>
      </c>
      <c r="AJ1138">
        <v>9114936</v>
      </c>
      <c r="AK1138">
        <v>91063404</v>
      </c>
      <c r="AL1138">
        <v>10000</v>
      </c>
      <c r="AR1138">
        <v>10000</v>
      </c>
      <c r="AS1138">
        <v>51035.98</v>
      </c>
      <c r="AT1138">
        <v>5</v>
      </c>
      <c r="AU1138">
        <v>10000</v>
      </c>
      <c r="AV1138">
        <v>54</v>
      </c>
      <c r="AW1138" t="s">
        <v>60</v>
      </c>
      <c r="AX1138" t="s">
        <v>61</v>
      </c>
      <c r="AY1138" t="s">
        <v>62</v>
      </c>
      <c r="BA1138">
        <v>7</v>
      </c>
      <c r="BB1138">
        <v>1</v>
      </c>
      <c r="BD1138">
        <v>6.8080100000000003</v>
      </c>
      <c r="BE1138">
        <v>1.1133500000000001</v>
      </c>
      <c r="BF1138">
        <v>1622.18</v>
      </c>
      <c r="BH1138">
        <v>1035.98</v>
      </c>
      <c r="BN1138">
        <v>465506056</v>
      </c>
      <c r="BO1138">
        <v>505232070</v>
      </c>
      <c r="BP1138">
        <v>571441</v>
      </c>
      <c r="BQ1138">
        <v>13427</v>
      </c>
      <c r="BR1138">
        <v>0</v>
      </c>
      <c r="BY1138" t="s">
        <v>4902</v>
      </c>
      <c r="BZ1138" t="s">
        <v>8574</v>
      </c>
      <c r="CA1138" t="s">
        <v>58</v>
      </c>
      <c r="CB1138" t="str">
        <f t="shared" si="304"/>
        <v>ZYRA_SCATTER_5i5d10000k nrq=0</v>
      </c>
      <c r="CC1138">
        <f t="shared" si="305"/>
        <v>54</v>
      </c>
    </row>
    <row r="1139" spans="1:81" x14ac:dyDescent="0.4">
      <c r="A1139" t="s">
        <v>1207</v>
      </c>
      <c r="B1139" t="s">
        <v>58</v>
      </c>
      <c r="C1139" t="s">
        <v>3765</v>
      </c>
      <c r="D1139" t="e">
        <f t="shared" si="289"/>
        <v>#NAME?</v>
      </c>
      <c r="E1139">
        <v>10000</v>
      </c>
      <c r="F1139" t="e">
        <f t="shared" si="290"/>
        <v>#NAME?</v>
      </c>
      <c r="G1139" t="s">
        <v>60</v>
      </c>
      <c r="H1139" t="e">
        <f t="shared" si="291"/>
        <v>#NAME?</v>
      </c>
      <c r="I1139" t="s">
        <v>61</v>
      </c>
      <c r="J1139" t="e">
        <f t="shared" si="292"/>
        <v>#NAME?</v>
      </c>
      <c r="K1139" t="s">
        <v>62</v>
      </c>
      <c r="L1139" t="e">
        <f t="shared" si="293"/>
        <v>#NAME?</v>
      </c>
      <c r="M1139" t="e">
        <f t="shared" si="294"/>
        <v>#NAME?</v>
      </c>
      <c r="N1139">
        <v>10000</v>
      </c>
      <c r="O1139" t="e">
        <f t="shared" si="295"/>
        <v>#NAME?</v>
      </c>
      <c r="P1139">
        <v>5</v>
      </c>
      <c r="Q1139" t="e">
        <f t="shared" si="296"/>
        <v>#NAME?</v>
      </c>
      <c r="R1139">
        <v>5</v>
      </c>
      <c r="S1139" t="e">
        <f t="shared" si="297"/>
        <v>#NAME?</v>
      </c>
      <c r="T1139">
        <v>0</v>
      </c>
      <c r="U1139" t="e">
        <f t="shared" si="298"/>
        <v>#NAME?</v>
      </c>
      <c r="V1139">
        <v>256</v>
      </c>
      <c r="W1139" t="e">
        <f t="shared" si="299"/>
        <v>#NAME?</v>
      </c>
      <c r="X1139">
        <v>54</v>
      </c>
      <c r="Y1139" t="e">
        <f t="shared" si="300"/>
        <v>#NAME?</v>
      </c>
      <c r="Z1139">
        <v>0</v>
      </c>
      <c r="AA1139" t="e">
        <f t="shared" si="301"/>
        <v>#NAME?</v>
      </c>
      <c r="AB1139">
        <v>48</v>
      </c>
      <c r="AC1139" t="e">
        <f t="shared" si="302"/>
        <v>#NAME?</v>
      </c>
      <c r="AD1139">
        <v>1</v>
      </c>
      <c r="AE1139" t="e">
        <f t="shared" si="303"/>
        <v>#NAME?</v>
      </c>
      <c r="AF1139" t="s">
        <v>63</v>
      </c>
      <c r="AG1139" t="s">
        <v>64</v>
      </c>
      <c r="AH1139">
        <v>47056475</v>
      </c>
      <c r="AI1139">
        <v>47054563</v>
      </c>
      <c r="AJ1139">
        <v>9411103</v>
      </c>
      <c r="AK1139">
        <v>93990617</v>
      </c>
      <c r="AL1139">
        <v>10000</v>
      </c>
      <c r="AR1139">
        <v>10000</v>
      </c>
      <c r="AS1139">
        <v>5961.8130000000001</v>
      </c>
      <c r="AT1139">
        <v>5</v>
      </c>
      <c r="AU1139">
        <v>10000</v>
      </c>
      <c r="AV1139">
        <v>54</v>
      </c>
      <c r="AW1139" t="s">
        <v>60</v>
      </c>
      <c r="AX1139" t="s">
        <v>61</v>
      </c>
      <c r="AY1139" t="s">
        <v>62</v>
      </c>
      <c r="BA1139">
        <v>7</v>
      </c>
      <c r="BB1139">
        <v>1</v>
      </c>
      <c r="BD1139">
        <v>6.68757</v>
      </c>
      <c r="BE1139">
        <v>1.11304</v>
      </c>
      <c r="BF1139">
        <v>1567.68</v>
      </c>
      <c r="BH1139">
        <v>961.81299999999999</v>
      </c>
      <c r="BN1139">
        <v>489400765</v>
      </c>
      <c r="BO1139">
        <v>510601564</v>
      </c>
      <c r="BP1139">
        <v>590956</v>
      </c>
      <c r="BQ1139">
        <v>13694</v>
      </c>
      <c r="BR1139">
        <v>0</v>
      </c>
      <c r="BY1139" t="s">
        <v>4903</v>
      </c>
      <c r="BZ1139" t="s">
        <v>8575</v>
      </c>
      <c r="CA1139" t="s">
        <v>58</v>
      </c>
      <c r="CB1139" t="str">
        <f t="shared" si="304"/>
        <v>ZYRA_SCATTER_5i5d10000k nrq=0</v>
      </c>
      <c r="CC1139">
        <f t="shared" si="305"/>
        <v>54</v>
      </c>
    </row>
    <row r="1140" spans="1:81" x14ac:dyDescent="0.4">
      <c r="A1140" t="s">
        <v>1208</v>
      </c>
      <c r="B1140" t="s">
        <v>58</v>
      </c>
      <c r="C1140" t="s">
        <v>3765</v>
      </c>
      <c r="D1140" t="e">
        <f t="shared" si="289"/>
        <v>#NAME?</v>
      </c>
      <c r="E1140">
        <v>10000</v>
      </c>
      <c r="F1140" t="e">
        <f t="shared" si="290"/>
        <v>#NAME?</v>
      </c>
      <c r="G1140" t="s">
        <v>60</v>
      </c>
      <c r="H1140" t="e">
        <f t="shared" si="291"/>
        <v>#NAME?</v>
      </c>
      <c r="I1140" t="s">
        <v>61</v>
      </c>
      <c r="J1140" t="e">
        <f t="shared" si="292"/>
        <v>#NAME?</v>
      </c>
      <c r="K1140" t="s">
        <v>62</v>
      </c>
      <c r="L1140" t="e">
        <f t="shared" si="293"/>
        <v>#NAME?</v>
      </c>
      <c r="M1140" t="e">
        <f t="shared" si="294"/>
        <v>#NAME?</v>
      </c>
      <c r="N1140">
        <v>10000</v>
      </c>
      <c r="O1140" t="e">
        <f t="shared" si="295"/>
        <v>#NAME?</v>
      </c>
      <c r="P1140">
        <v>5</v>
      </c>
      <c r="Q1140" t="e">
        <f t="shared" si="296"/>
        <v>#NAME?</v>
      </c>
      <c r="R1140">
        <v>5</v>
      </c>
      <c r="S1140" t="e">
        <f t="shared" si="297"/>
        <v>#NAME?</v>
      </c>
      <c r="T1140">
        <v>0</v>
      </c>
      <c r="U1140" t="e">
        <f t="shared" si="298"/>
        <v>#NAME?</v>
      </c>
      <c r="V1140">
        <v>256</v>
      </c>
      <c r="W1140" t="e">
        <f t="shared" si="299"/>
        <v>#NAME?</v>
      </c>
      <c r="X1140">
        <v>54</v>
      </c>
      <c r="Y1140" t="e">
        <f t="shared" si="300"/>
        <v>#NAME?</v>
      </c>
      <c r="Z1140">
        <v>0</v>
      </c>
      <c r="AA1140" t="e">
        <f t="shared" si="301"/>
        <v>#NAME?</v>
      </c>
      <c r="AB1140">
        <v>48</v>
      </c>
      <c r="AC1140" t="e">
        <f t="shared" si="302"/>
        <v>#NAME?</v>
      </c>
      <c r="AD1140">
        <v>2</v>
      </c>
      <c r="AE1140" t="e">
        <f t="shared" si="303"/>
        <v>#NAME?</v>
      </c>
      <c r="AF1140" t="s">
        <v>63</v>
      </c>
      <c r="AG1140" t="s">
        <v>64</v>
      </c>
      <c r="AH1140">
        <v>42561127</v>
      </c>
      <c r="AI1140">
        <v>42552917</v>
      </c>
      <c r="AJ1140">
        <v>8511404</v>
      </c>
      <c r="AK1140">
        <v>85012144</v>
      </c>
      <c r="AL1140">
        <v>10000</v>
      </c>
      <c r="AR1140">
        <v>10000</v>
      </c>
      <c r="AS1140">
        <v>5978.57</v>
      </c>
      <c r="AT1140">
        <v>5</v>
      </c>
      <c r="AU1140">
        <v>10000</v>
      </c>
      <c r="AV1140">
        <v>54</v>
      </c>
      <c r="AW1140" t="s">
        <v>60</v>
      </c>
      <c r="AX1140" t="s">
        <v>61</v>
      </c>
      <c r="AY1140" t="s">
        <v>62</v>
      </c>
      <c r="BA1140">
        <v>7</v>
      </c>
      <c r="BB1140">
        <v>1</v>
      </c>
      <c r="BD1140">
        <v>7.24756</v>
      </c>
      <c r="BE1140">
        <v>1.1834</v>
      </c>
      <c r="BF1140">
        <v>1734.65</v>
      </c>
      <c r="BH1140">
        <v>978.57</v>
      </c>
      <c r="BN1140">
        <v>475413971</v>
      </c>
      <c r="BO1140">
        <v>468548050</v>
      </c>
      <c r="BP1140">
        <v>544786</v>
      </c>
      <c r="BQ1140">
        <v>10795</v>
      </c>
      <c r="BR1140">
        <v>0</v>
      </c>
      <c r="BY1140" t="s">
        <v>4904</v>
      </c>
      <c r="BZ1140" t="s">
        <v>8576</v>
      </c>
      <c r="CA1140" t="s">
        <v>58</v>
      </c>
      <c r="CB1140" t="str">
        <f t="shared" si="304"/>
        <v>ZYRA_SCATTER_5i5d10000k nrq=0</v>
      </c>
      <c r="CC1140">
        <f t="shared" si="305"/>
        <v>54</v>
      </c>
    </row>
    <row r="1141" spans="1:81" x14ac:dyDescent="0.4">
      <c r="A1141" t="s">
        <v>1209</v>
      </c>
      <c r="B1141" t="s">
        <v>58</v>
      </c>
      <c r="C1141" t="s">
        <v>3765</v>
      </c>
      <c r="D1141" t="e">
        <f t="shared" si="289"/>
        <v>#NAME?</v>
      </c>
      <c r="E1141">
        <v>10000</v>
      </c>
      <c r="F1141" t="e">
        <f t="shared" si="290"/>
        <v>#NAME?</v>
      </c>
      <c r="G1141" t="s">
        <v>60</v>
      </c>
      <c r="H1141" t="e">
        <f t="shared" si="291"/>
        <v>#NAME?</v>
      </c>
      <c r="I1141" t="s">
        <v>61</v>
      </c>
      <c r="J1141" t="e">
        <f t="shared" si="292"/>
        <v>#NAME?</v>
      </c>
      <c r="K1141" t="s">
        <v>62</v>
      </c>
      <c r="L1141" t="e">
        <f t="shared" si="293"/>
        <v>#NAME?</v>
      </c>
      <c r="M1141" t="e">
        <f t="shared" si="294"/>
        <v>#NAME?</v>
      </c>
      <c r="N1141">
        <v>10000</v>
      </c>
      <c r="O1141" t="e">
        <f t="shared" si="295"/>
        <v>#NAME?</v>
      </c>
      <c r="P1141">
        <v>5</v>
      </c>
      <c r="Q1141" t="e">
        <f t="shared" si="296"/>
        <v>#NAME?</v>
      </c>
      <c r="R1141">
        <v>5</v>
      </c>
      <c r="S1141" t="e">
        <f t="shared" si="297"/>
        <v>#NAME?</v>
      </c>
      <c r="T1141">
        <v>0</v>
      </c>
      <c r="U1141" t="e">
        <f t="shared" si="298"/>
        <v>#NAME?</v>
      </c>
      <c r="V1141">
        <v>256</v>
      </c>
      <c r="W1141" t="e">
        <f t="shared" si="299"/>
        <v>#NAME?</v>
      </c>
      <c r="X1141">
        <v>53</v>
      </c>
      <c r="Y1141" t="e">
        <f t="shared" si="300"/>
        <v>#NAME?</v>
      </c>
      <c r="Z1141">
        <v>1</v>
      </c>
      <c r="AA1141" t="e">
        <f t="shared" si="301"/>
        <v>#NAME?</v>
      </c>
      <c r="AB1141">
        <v>48</v>
      </c>
      <c r="AC1141" t="e">
        <f t="shared" si="302"/>
        <v>#NAME?</v>
      </c>
      <c r="AD1141">
        <v>0</v>
      </c>
      <c r="AE1141" t="e">
        <f t="shared" si="303"/>
        <v>#NAME?</v>
      </c>
      <c r="AF1141" t="s">
        <v>63</v>
      </c>
      <c r="AG1141" t="s">
        <v>64</v>
      </c>
      <c r="AR1141">
        <v>10000</v>
      </c>
      <c r="AS1141">
        <v>5</v>
      </c>
      <c r="AT1141">
        <v>5</v>
      </c>
      <c r="AU1141">
        <v>10000</v>
      </c>
      <c r="AV1141">
        <v>53</v>
      </c>
      <c r="AW1141" t="s">
        <v>60</v>
      </c>
      <c r="AX1141" t="s">
        <v>61</v>
      </c>
      <c r="AY1141" t="s">
        <v>62</v>
      </c>
      <c r="BA1141">
        <v>7</v>
      </c>
      <c r="BB1141">
        <v>1</v>
      </c>
      <c r="BN1141">
        <v>412706</v>
      </c>
      <c r="BO1141">
        <v>5379393</v>
      </c>
      <c r="BP1141">
        <v>43839</v>
      </c>
      <c r="BQ1141">
        <v>5167</v>
      </c>
      <c r="BR1141">
        <v>0</v>
      </c>
      <c r="BY1141" t="s">
        <v>4905</v>
      </c>
      <c r="BZ1141" t="s">
        <v>8577</v>
      </c>
      <c r="CA1141" t="s">
        <v>58</v>
      </c>
      <c r="CB1141" t="str">
        <f t="shared" si="304"/>
        <v>ZYRA_SCATTER_5i5d10000k nrq=1</v>
      </c>
      <c r="CC1141">
        <f t="shared" si="305"/>
        <v>54</v>
      </c>
    </row>
    <row r="1142" spans="1:81" x14ac:dyDescent="0.4">
      <c r="A1142" t="s">
        <v>1210</v>
      </c>
      <c r="B1142" t="s">
        <v>58</v>
      </c>
      <c r="C1142" t="s">
        <v>3765</v>
      </c>
      <c r="D1142" t="e">
        <f t="shared" si="289"/>
        <v>#NAME?</v>
      </c>
      <c r="E1142">
        <v>10000</v>
      </c>
      <c r="F1142" t="e">
        <f t="shared" si="290"/>
        <v>#NAME?</v>
      </c>
      <c r="G1142" t="s">
        <v>60</v>
      </c>
      <c r="H1142" t="e">
        <f t="shared" si="291"/>
        <v>#NAME?</v>
      </c>
      <c r="I1142" t="s">
        <v>61</v>
      </c>
      <c r="J1142" t="e">
        <f t="shared" si="292"/>
        <v>#NAME?</v>
      </c>
      <c r="K1142" t="s">
        <v>62</v>
      </c>
      <c r="L1142" t="e">
        <f t="shared" si="293"/>
        <v>#NAME?</v>
      </c>
      <c r="M1142" t="e">
        <f t="shared" si="294"/>
        <v>#NAME?</v>
      </c>
      <c r="N1142">
        <v>10000</v>
      </c>
      <c r="O1142" t="e">
        <f t="shared" si="295"/>
        <v>#NAME?</v>
      </c>
      <c r="P1142">
        <v>5</v>
      </c>
      <c r="Q1142" t="e">
        <f t="shared" si="296"/>
        <v>#NAME?</v>
      </c>
      <c r="R1142">
        <v>5</v>
      </c>
      <c r="S1142" t="e">
        <f t="shared" si="297"/>
        <v>#NAME?</v>
      </c>
      <c r="T1142">
        <v>0</v>
      </c>
      <c r="U1142" t="e">
        <f t="shared" si="298"/>
        <v>#NAME?</v>
      </c>
      <c r="V1142">
        <v>256</v>
      </c>
      <c r="W1142" t="e">
        <f t="shared" si="299"/>
        <v>#NAME?</v>
      </c>
      <c r="X1142">
        <v>53</v>
      </c>
      <c r="Y1142" t="e">
        <f t="shared" si="300"/>
        <v>#NAME?</v>
      </c>
      <c r="Z1142">
        <v>1</v>
      </c>
      <c r="AA1142" t="e">
        <f t="shared" si="301"/>
        <v>#NAME?</v>
      </c>
      <c r="AB1142">
        <v>48</v>
      </c>
      <c r="AC1142" t="e">
        <f t="shared" si="302"/>
        <v>#NAME?</v>
      </c>
      <c r="AD1142">
        <v>1</v>
      </c>
      <c r="AE1142" t="e">
        <f t="shared" si="303"/>
        <v>#NAME?</v>
      </c>
      <c r="AF1142" t="s">
        <v>63</v>
      </c>
      <c r="AG1142" t="s">
        <v>64</v>
      </c>
      <c r="AR1142">
        <v>10000</v>
      </c>
      <c r="AS1142">
        <v>5</v>
      </c>
      <c r="AT1142">
        <v>5</v>
      </c>
      <c r="AU1142">
        <v>10000</v>
      </c>
      <c r="AV1142">
        <v>53</v>
      </c>
      <c r="AW1142" t="s">
        <v>60</v>
      </c>
      <c r="AX1142" t="s">
        <v>61</v>
      </c>
      <c r="AY1142" t="s">
        <v>62</v>
      </c>
      <c r="BA1142">
        <v>7</v>
      </c>
      <c r="BB1142">
        <v>1</v>
      </c>
      <c r="BN1142">
        <v>415179</v>
      </c>
      <c r="BO1142">
        <v>5383334</v>
      </c>
      <c r="BP1142">
        <v>42579</v>
      </c>
      <c r="BQ1142">
        <v>4523</v>
      </c>
      <c r="BR1142">
        <v>0</v>
      </c>
      <c r="BY1142" t="s">
        <v>4906</v>
      </c>
      <c r="BZ1142" t="s">
        <v>8578</v>
      </c>
      <c r="CA1142" t="s">
        <v>58</v>
      </c>
      <c r="CB1142" t="str">
        <f t="shared" si="304"/>
        <v>ZYRA_SCATTER_5i5d10000k nrq=1</v>
      </c>
      <c r="CC1142">
        <f t="shared" si="305"/>
        <v>54</v>
      </c>
    </row>
    <row r="1143" spans="1:81" x14ac:dyDescent="0.4">
      <c r="A1143" t="s">
        <v>1211</v>
      </c>
      <c r="B1143" t="s">
        <v>58</v>
      </c>
      <c r="C1143" t="s">
        <v>3765</v>
      </c>
      <c r="D1143" t="e">
        <f t="shared" si="289"/>
        <v>#NAME?</v>
      </c>
      <c r="E1143">
        <v>10000</v>
      </c>
      <c r="F1143" t="e">
        <f t="shared" si="290"/>
        <v>#NAME?</v>
      </c>
      <c r="G1143" t="s">
        <v>60</v>
      </c>
      <c r="H1143" t="e">
        <f t="shared" si="291"/>
        <v>#NAME?</v>
      </c>
      <c r="I1143" t="s">
        <v>61</v>
      </c>
      <c r="J1143" t="e">
        <f t="shared" si="292"/>
        <v>#NAME?</v>
      </c>
      <c r="K1143" t="s">
        <v>62</v>
      </c>
      <c r="L1143" t="e">
        <f t="shared" si="293"/>
        <v>#NAME?</v>
      </c>
      <c r="M1143" t="e">
        <f t="shared" si="294"/>
        <v>#NAME?</v>
      </c>
      <c r="N1143">
        <v>10000</v>
      </c>
      <c r="O1143" t="e">
        <f t="shared" si="295"/>
        <v>#NAME?</v>
      </c>
      <c r="P1143">
        <v>5</v>
      </c>
      <c r="Q1143" t="e">
        <f t="shared" si="296"/>
        <v>#NAME?</v>
      </c>
      <c r="R1143">
        <v>5</v>
      </c>
      <c r="S1143" t="e">
        <f t="shared" si="297"/>
        <v>#NAME?</v>
      </c>
      <c r="T1143">
        <v>0</v>
      </c>
      <c r="U1143" t="e">
        <f t="shared" si="298"/>
        <v>#NAME?</v>
      </c>
      <c r="V1143">
        <v>256</v>
      </c>
      <c r="W1143" t="e">
        <f t="shared" si="299"/>
        <v>#NAME?</v>
      </c>
      <c r="X1143">
        <v>53</v>
      </c>
      <c r="Y1143" t="e">
        <f t="shared" si="300"/>
        <v>#NAME?</v>
      </c>
      <c r="Z1143">
        <v>1</v>
      </c>
      <c r="AA1143" t="e">
        <f t="shared" si="301"/>
        <v>#NAME?</v>
      </c>
      <c r="AB1143">
        <v>48</v>
      </c>
      <c r="AC1143" t="e">
        <f t="shared" si="302"/>
        <v>#NAME?</v>
      </c>
      <c r="AD1143">
        <v>2</v>
      </c>
      <c r="AE1143" t="e">
        <f t="shared" si="303"/>
        <v>#NAME?</v>
      </c>
      <c r="AF1143" t="s">
        <v>63</v>
      </c>
      <c r="AG1143" t="s">
        <v>64</v>
      </c>
      <c r="AR1143">
        <v>10000</v>
      </c>
      <c r="AS1143">
        <v>5</v>
      </c>
      <c r="AT1143">
        <v>5</v>
      </c>
      <c r="AU1143">
        <v>10000</v>
      </c>
      <c r="AV1143">
        <v>53</v>
      </c>
      <c r="AW1143" t="s">
        <v>60</v>
      </c>
      <c r="AX1143" t="s">
        <v>61</v>
      </c>
      <c r="AY1143" t="s">
        <v>62</v>
      </c>
      <c r="BA1143">
        <v>7</v>
      </c>
      <c r="BB1143">
        <v>1</v>
      </c>
      <c r="BN1143">
        <v>385138</v>
      </c>
      <c r="BO1143">
        <v>5590340</v>
      </c>
      <c r="BP1143">
        <v>45946</v>
      </c>
      <c r="BQ1143">
        <v>4521</v>
      </c>
      <c r="BR1143">
        <v>0</v>
      </c>
      <c r="BY1143" t="s">
        <v>4907</v>
      </c>
      <c r="BZ1143" t="s">
        <v>8579</v>
      </c>
      <c r="CA1143" t="s">
        <v>58</v>
      </c>
      <c r="CB1143" t="str">
        <f t="shared" si="304"/>
        <v>ZYRA_SCATTER_5i5d10000k nrq=1</v>
      </c>
      <c r="CC1143">
        <f t="shared" si="305"/>
        <v>54</v>
      </c>
    </row>
    <row r="1144" spans="1:81" x14ac:dyDescent="0.4">
      <c r="A1144" t="s">
        <v>1212</v>
      </c>
      <c r="B1144" t="s">
        <v>58</v>
      </c>
      <c r="C1144" t="s">
        <v>3765</v>
      </c>
      <c r="D1144" t="e">
        <f t="shared" si="289"/>
        <v>#NAME?</v>
      </c>
      <c r="E1144">
        <v>10000</v>
      </c>
      <c r="F1144" t="e">
        <f t="shared" si="290"/>
        <v>#NAME?</v>
      </c>
      <c r="G1144" t="s">
        <v>60</v>
      </c>
      <c r="H1144" t="e">
        <f t="shared" si="291"/>
        <v>#NAME?</v>
      </c>
      <c r="I1144" t="s">
        <v>61</v>
      </c>
      <c r="J1144" t="e">
        <f t="shared" si="292"/>
        <v>#NAME?</v>
      </c>
      <c r="K1144" t="s">
        <v>62</v>
      </c>
      <c r="L1144" t="e">
        <f t="shared" si="293"/>
        <v>#NAME?</v>
      </c>
      <c r="M1144" t="e">
        <f t="shared" si="294"/>
        <v>#NAME?</v>
      </c>
      <c r="N1144">
        <v>10000</v>
      </c>
      <c r="O1144" t="e">
        <f t="shared" si="295"/>
        <v>#NAME?</v>
      </c>
      <c r="P1144">
        <v>5</v>
      </c>
      <c r="Q1144" t="e">
        <f t="shared" si="296"/>
        <v>#NAME?</v>
      </c>
      <c r="R1144">
        <v>5</v>
      </c>
      <c r="S1144" t="e">
        <f t="shared" si="297"/>
        <v>#NAME?</v>
      </c>
      <c r="T1144">
        <v>0</v>
      </c>
      <c r="U1144" t="e">
        <f t="shared" si="298"/>
        <v>#NAME?</v>
      </c>
      <c r="V1144">
        <v>256</v>
      </c>
      <c r="W1144" t="e">
        <f t="shared" si="299"/>
        <v>#NAME?</v>
      </c>
      <c r="X1144">
        <v>72</v>
      </c>
      <c r="Y1144" t="e">
        <f t="shared" si="300"/>
        <v>#NAME?</v>
      </c>
      <c r="Z1144">
        <v>0</v>
      </c>
      <c r="AA1144" t="e">
        <f t="shared" si="301"/>
        <v>#NAME?</v>
      </c>
      <c r="AB1144">
        <v>48</v>
      </c>
      <c r="AC1144" t="e">
        <f t="shared" si="302"/>
        <v>#NAME?</v>
      </c>
      <c r="AD1144">
        <v>0</v>
      </c>
      <c r="AE1144" t="e">
        <f t="shared" si="303"/>
        <v>#NAME?</v>
      </c>
      <c r="AF1144" t="s">
        <v>63</v>
      </c>
      <c r="AG1144" t="s">
        <v>64</v>
      </c>
      <c r="AH1144">
        <v>57052006</v>
      </c>
      <c r="AI1144">
        <v>57049628</v>
      </c>
      <c r="AJ1144">
        <v>11410163</v>
      </c>
      <c r="AK1144">
        <v>113953910</v>
      </c>
      <c r="AL1144">
        <v>10000</v>
      </c>
      <c r="AR1144">
        <v>10000</v>
      </c>
      <c r="AS1144">
        <v>5992.1049999999996</v>
      </c>
      <c r="AT1144">
        <v>5</v>
      </c>
      <c r="AU1144">
        <v>10000</v>
      </c>
      <c r="AV1144">
        <v>72</v>
      </c>
      <c r="AW1144" t="s">
        <v>60</v>
      </c>
      <c r="AX1144" t="s">
        <v>61</v>
      </c>
      <c r="AY1144" t="s">
        <v>62</v>
      </c>
      <c r="BA1144">
        <v>7</v>
      </c>
      <c r="BB1144">
        <v>1</v>
      </c>
      <c r="BD1144">
        <v>7.6460699999999999</v>
      </c>
      <c r="BE1144">
        <v>1.1995499999999999</v>
      </c>
      <c r="BF1144">
        <v>1661.54</v>
      </c>
      <c r="BH1144">
        <v>992.10500000000002</v>
      </c>
      <c r="BN1144">
        <v>476838315</v>
      </c>
      <c r="BO1144">
        <v>727574299</v>
      </c>
      <c r="BP1144">
        <v>760552</v>
      </c>
      <c r="BQ1144">
        <v>24368</v>
      </c>
      <c r="BR1144">
        <v>0</v>
      </c>
      <c r="BY1144" t="s">
        <v>4908</v>
      </c>
      <c r="BZ1144" t="s">
        <v>8580</v>
      </c>
      <c r="CA1144" t="s">
        <v>58</v>
      </c>
      <c r="CB1144" t="str">
        <f t="shared" si="304"/>
        <v>ZYRA_SCATTER_5i5d10000k nrq=0</v>
      </c>
      <c r="CC1144">
        <f t="shared" si="305"/>
        <v>72</v>
      </c>
    </row>
    <row r="1145" spans="1:81" x14ac:dyDescent="0.4">
      <c r="A1145" t="s">
        <v>1214</v>
      </c>
      <c r="B1145" t="s">
        <v>58</v>
      </c>
      <c r="C1145" t="s">
        <v>78</v>
      </c>
      <c r="D1145" t="e">
        <f t="shared" si="289"/>
        <v>#NAME?</v>
      </c>
      <c r="E1145">
        <v>10000</v>
      </c>
      <c r="F1145" t="e">
        <f t="shared" si="290"/>
        <v>#NAME?</v>
      </c>
      <c r="G1145" t="s">
        <v>60</v>
      </c>
      <c r="H1145" t="e">
        <f t="shared" si="291"/>
        <v>#NAME?</v>
      </c>
      <c r="I1145" t="s">
        <v>61</v>
      </c>
      <c r="J1145" t="e">
        <f t="shared" si="292"/>
        <v>#NAME?</v>
      </c>
      <c r="K1145" t="s">
        <v>62</v>
      </c>
      <c r="L1145" t="e">
        <f t="shared" si="293"/>
        <v>#NAME?</v>
      </c>
      <c r="M1145" t="e">
        <f t="shared" si="294"/>
        <v>#NAME?</v>
      </c>
      <c r="N1145">
        <v>10000</v>
      </c>
      <c r="O1145" t="e">
        <f t="shared" si="295"/>
        <v>#NAME?</v>
      </c>
      <c r="P1145">
        <v>20</v>
      </c>
      <c r="Q1145" t="e">
        <f t="shared" si="296"/>
        <v>#NAME?</v>
      </c>
      <c r="R1145">
        <v>20</v>
      </c>
      <c r="S1145" t="e">
        <f t="shared" si="297"/>
        <v>#NAME?</v>
      </c>
      <c r="T1145">
        <v>0</v>
      </c>
      <c r="U1145" t="e">
        <f t="shared" si="298"/>
        <v>#NAME?</v>
      </c>
      <c r="V1145">
        <v>256</v>
      </c>
      <c r="W1145" t="e">
        <f t="shared" si="299"/>
        <v>#NAME?</v>
      </c>
      <c r="X1145">
        <v>17</v>
      </c>
      <c r="Y1145" t="e">
        <f t="shared" si="300"/>
        <v>#NAME?</v>
      </c>
      <c r="Z1145">
        <v>1</v>
      </c>
      <c r="AA1145" t="e">
        <f t="shared" si="301"/>
        <v>#NAME?</v>
      </c>
      <c r="AB1145">
        <v>48</v>
      </c>
      <c r="AC1145" t="e">
        <f t="shared" si="302"/>
        <v>#NAME?</v>
      </c>
      <c r="AD1145">
        <v>2</v>
      </c>
      <c r="AE1145" t="e">
        <f t="shared" si="303"/>
        <v>#NAME?</v>
      </c>
      <c r="AF1145" t="s">
        <v>65</v>
      </c>
      <c r="AG1145" t="s">
        <v>64</v>
      </c>
      <c r="AH1145">
        <v>44129587</v>
      </c>
      <c r="AI1145">
        <v>44142422</v>
      </c>
      <c r="AJ1145">
        <v>8827200</v>
      </c>
      <c r="AK1145">
        <v>22043371</v>
      </c>
      <c r="AL1145">
        <v>10000</v>
      </c>
      <c r="AR1145">
        <v>10000</v>
      </c>
      <c r="AS1145">
        <v>203379.13</v>
      </c>
      <c r="AT1145">
        <v>20</v>
      </c>
      <c r="AU1145">
        <v>10000</v>
      </c>
      <c r="AV1145">
        <v>17</v>
      </c>
      <c r="AW1145" t="s">
        <v>60</v>
      </c>
      <c r="AX1145" t="s">
        <v>61</v>
      </c>
      <c r="AY1145" t="s">
        <v>62</v>
      </c>
      <c r="BA1145">
        <v>8</v>
      </c>
      <c r="BB1145">
        <v>1</v>
      </c>
      <c r="BD1145">
        <v>9.94191</v>
      </c>
      <c r="BE1145">
        <v>3.3071099999999999E-2</v>
      </c>
      <c r="BF1145">
        <v>1929.37</v>
      </c>
      <c r="BH1145">
        <v>3379.13</v>
      </c>
      <c r="BY1145" t="s">
        <v>4909</v>
      </c>
      <c r="BZ1145" t="s">
        <v>8581</v>
      </c>
      <c r="CA1145" t="s">
        <v>58</v>
      </c>
      <c r="CB1145" t="str">
        <f t="shared" si="304"/>
        <v>ZYRA_CLUSTER_20i20d10000k nrq=1</v>
      </c>
      <c r="CC1145">
        <f t="shared" si="305"/>
        <v>18</v>
      </c>
    </row>
    <row r="1146" spans="1:81" x14ac:dyDescent="0.4">
      <c r="A1146" t="s">
        <v>1213</v>
      </c>
      <c r="B1146" t="s">
        <v>58</v>
      </c>
      <c r="C1146" t="s">
        <v>3765</v>
      </c>
      <c r="D1146" t="e">
        <f t="shared" si="289"/>
        <v>#NAME?</v>
      </c>
      <c r="E1146">
        <v>10000</v>
      </c>
      <c r="F1146" t="e">
        <f t="shared" si="290"/>
        <v>#NAME?</v>
      </c>
      <c r="G1146" t="s">
        <v>60</v>
      </c>
      <c r="H1146" t="e">
        <f t="shared" si="291"/>
        <v>#NAME?</v>
      </c>
      <c r="I1146" t="s">
        <v>61</v>
      </c>
      <c r="J1146" t="e">
        <f t="shared" si="292"/>
        <v>#NAME?</v>
      </c>
      <c r="K1146" t="s">
        <v>62</v>
      </c>
      <c r="L1146" t="e">
        <f t="shared" si="293"/>
        <v>#NAME?</v>
      </c>
      <c r="M1146" t="e">
        <f t="shared" si="294"/>
        <v>#NAME?</v>
      </c>
      <c r="N1146">
        <v>10000</v>
      </c>
      <c r="O1146" t="e">
        <f t="shared" si="295"/>
        <v>#NAME?</v>
      </c>
      <c r="P1146">
        <v>5</v>
      </c>
      <c r="Q1146" t="e">
        <f t="shared" si="296"/>
        <v>#NAME?</v>
      </c>
      <c r="R1146">
        <v>5</v>
      </c>
      <c r="S1146" t="e">
        <f t="shared" si="297"/>
        <v>#NAME?</v>
      </c>
      <c r="T1146">
        <v>0</v>
      </c>
      <c r="U1146" t="e">
        <f t="shared" si="298"/>
        <v>#NAME?</v>
      </c>
      <c r="V1146">
        <v>256</v>
      </c>
      <c r="W1146" t="e">
        <f t="shared" si="299"/>
        <v>#NAME?</v>
      </c>
      <c r="X1146">
        <v>72</v>
      </c>
      <c r="Y1146" t="e">
        <f t="shared" si="300"/>
        <v>#NAME?</v>
      </c>
      <c r="Z1146">
        <v>0</v>
      </c>
      <c r="AA1146" t="e">
        <f t="shared" si="301"/>
        <v>#NAME?</v>
      </c>
      <c r="AB1146">
        <v>48</v>
      </c>
      <c r="AC1146" t="e">
        <f t="shared" si="302"/>
        <v>#NAME?</v>
      </c>
      <c r="AD1146">
        <v>1</v>
      </c>
      <c r="AE1146" t="e">
        <f t="shared" si="303"/>
        <v>#NAME?</v>
      </c>
      <c r="AF1146" t="s">
        <v>63</v>
      </c>
      <c r="AG1146" t="s">
        <v>64</v>
      </c>
      <c r="AH1146">
        <v>56665062</v>
      </c>
      <c r="AI1146">
        <v>56673504</v>
      </c>
      <c r="AJ1146">
        <v>11333856</v>
      </c>
      <c r="AK1146">
        <v>113205164</v>
      </c>
      <c r="AL1146">
        <v>10000</v>
      </c>
      <c r="AR1146">
        <v>10000</v>
      </c>
      <c r="AS1146">
        <v>51037.24</v>
      </c>
      <c r="AT1146">
        <v>5</v>
      </c>
      <c r="AU1146">
        <v>10000</v>
      </c>
      <c r="AV1146">
        <v>72</v>
      </c>
      <c r="AW1146" t="s">
        <v>60</v>
      </c>
      <c r="AX1146" t="s">
        <v>61</v>
      </c>
      <c r="AY1146" t="s">
        <v>62</v>
      </c>
      <c r="BA1146">
        <v>7</v>
      </c>
      <c r="BB1146">
        <v>1</v>
      </c>
      <c r="BD1146">
        <v>7.6143400000000003</v>
      </c>
      <c r="BE1146">
        <v>1.1751499999999999</v>
      </c>
      <c r="BF1146">
        <v>1670.65</v>
      </c>
      <c r="BH1146">
        <v>1037.24</v>
      </c>
      <c r="BN1146">
        <v>465677718</v>
      </c>
      <c r="BO1146">
        <v>729480278</v>
      </c>
      <c r="BP1146">
        <v>748040</v>
      </c>
      <c r="BQ1146">
        <v>24504</v>
      </c>
      <c r="BR1146">
        <v>0</v>
      </c>
      <c r="BY1146" t="s">
        <v>4910</v>
      </c>
      <c r="BZ1146" t="s">
        <v>8582</v>
      </c>
      <c r="CA1146" t="s">
        <v>58</v>
      </c>
      <c r="CB1146" t="str">
        <f t="shared" si="304"/>
        <v>ZYRA_SCATTER_5i5d10000k nrq=0</v>
      </c>
      <c r="CC1146">
        <f t="shared" si="305"/>
        <v>72</v>
      </c>
    </row>
    <row r="1147" spans="1:81" x14ac:dyDescent="0.4">
      <c r="A1147" t="s">
        <v>1215</v>
      </c>
      <c r="B1147" t="s">
        <v>58</v>
      </c>
      <c r="C1147" t="s">
        <v>3765</v>
      </c>
      <c r="D1147" t="e">
        <f t="shared" si="289"/>
        <v>#NAME?</v>
      </c>
      <c r="E1147">
        <v>10000</v>
      </c>
      <c r="F1147" t="e">
        <f t="shared" si="290"/>
        <v>#NAME?</v>
      </c>
      <c r="G1147" t="s">
        <v>60</v>
      </c>
      <c r="H1147" t="e">
        <f t="shared" si="291"/>
        <v>#NAME?</v>
      </c>
      <c r="I1147" t="s">
        <v>61</v>
      </c>
      <c r="J1147" t="e">
        <f t="shared" si="292"/>
        <v>#NAME?</v>
      </c>
      <c r="K1147" t="s">
        <v>62</v>
      </c>
      <c r="L1147" t="e">
        <f t="shared" si="293"/>
        <v>#NAME?</v>
      </c>
      <c r="M1147" t="e">
        <f t="shared" si="294"/>
        <v>#NAME?</v>
      </c>
      <c r="N1147">
        <v>10000</v>
      </c>
      <c r="O1147" t="e">
        <f t="shared" si="295"/>
        <v>#NAME?</v>
      </c>
      <c r="P1147">
        <v>5</v>
      </c>
      <c r="Q1147" t="e">
        <f t="shared" si="296"/>
        <v>#NAME?</v>
      </c>
      <c r="R1147">
        <v>5</v>
      </c>
      <c r="S1147" t="e">
        <f t="shared" si="297"/>
        <v>#NAME?</v>
      </c>
      <c r="T1147">
        <v>0</v>
      </c>
      <c r="U1147" t="e">
        <f t="shared" si="298"/>
        <v>#NAME?</v>
      </c>
      <c r="V1147">
        <v>256</v>
      </c>
      <c r="W1147" t="e">
        <f t="shared" si="299"/>
        <v>#NAME?</v>
      </c>
      <c r="X1147">
        <v>72</v>
      </c>
      <c r="Y1147" t="e">
        <f t="shared" si="300"/>
        <v>#NAME?</v>
      </c>
      <c r="Z1147">
        <v>0</v>
      </c>
      <c r="AA1147" t="e">
        <f t="shared" si="301"/>
        <v>#NAME?</v>
      </c>
      <c r="AB1147">
        <v>48</v>
      </c>
      <c r="AC1147" t="e">
        <f t="shared" si="302"/>
        <v>#NAME?</v>
      </c>
      <c r="AD1147">
        <v>2</v>
      </c>
      <c r="AE1147" t="e">
        <f t="shared" si="303"/>
        <v>#NAME?</v>
      </c>
      <c r="AF1147" t="s">
        <v>63</v>
      </c>
      <c r="AG1147" t="s">
        <v>64</v>
      </c>
      <c r="AH1147">
        <v>51120294</v>
      </c>
      <c r="AI1147">
        <v>51113314</v>
      </c>
      <c r="AJ1147">
        <v>10223360</v>
      </c>
      <c r="AK1147">
        <v>102121028</v>
      </c>
      <c r="AL1147">
        <v>10000</v>
      </c>
      <c r="AR1147">
        <v>10000</v>
      </c>
      <c r="AS1147">
        <v>51058.15</v>
      </c>
      <c r="AT1147">
        <v>5</v>
      </c>
      <c r="AU1147">
        <v>10000</v>
      </c>
      <c r="AV1147">
        <v>72</v>
      </c>
      <c r="AW1147" t="s">
        <v>60</v>
      </c>
      <c r="AX1147" t="s">
        <v>61</v>
      </c>
      <c r="AY1147" t="s">
        <v>62</v>
      </c>
      <c r="BA1147">
        <v>7</v>
      </c>
      <c r="BB1147">
        <v>1</v>
      </c>
      <c r="BD1147">
        <v>8.9057499999999994</v>
      </c>
      <c r="BE1147">
        <v>1.31358</v>
      </c>
      <c r="BF1147">
        <v>1849.87</v>
      </c>
      <c r="BH1147">
        <v>1058.1500000000001</v>
      </c>
      <c r="BN1147">
        <v>420990231</v>
      </c>
      <c r="BO1147">
        <v>733055685</v>
      </c>
      <c r="BP1147">
        <v>664279</v>
      </c>
      <c r="BQ1147">
        <v>21519</v>
      </c>
      <c r="BR1147">
        <v>0</v>
      </c>
      <c r="BY1147" t="s">
        <v>4911</v>
      </c>
      <c r="BZ1147" t="s">
        <v>8583</v>
      </c>
      <c r="CA1147" t="s">
        <v>58</v>
      </c>
      <c r="CB1147" t="str">
        <f t="shared" si="304"/>
        <v>ZYRA_SCATTER_5i5d10000k nrq=0</v>
      </c>
      <c r="CC1147">
        <f t="shared" si="305"/>
        <v>72</v>
      </c>
    </row>
    <row r="1148" spans="1:81" x14ac:dyDescent="0.4">
      <c r="A1148" t="s">
        <v>1216</v>
      </c>
      <c r="B1148" t="s">
        <v>58</v>
      </c>
      <c r="C1148" t="s">
        <v>78</v>
      </c>
      <c r="D1148" t="e">
        <f t="shared" si="289"/>
        <v>#NAME?</v>
      </c>
      <c r="E1148">
        <v>10000</v>
      </c>
      <c r="F1148" t="e">
        <f t="shared" si="290"/>
        <v>#NAME?</v>
      </c>
      <c r="G1148" t="s">
        <v>60</v>
      </c>
      <c r="H1148" t="e">
        <f t="shared" si="291"/>
        <v>#NAME?</v>
      </c>
      <c r="I1148" t="s">
        <v>61</v>
      </c>
      <c r="J1148" t="e">
        <f t="shared" si="292"/>
        <v>#NAME?</v>
      </c>
      <c r="K1148" t="s">
        <v>62</v>
      </c>
      <c r="L1148" t="e">
        <f t="shared" si="293"/>
        <v>#NAME?</v>
      </c>
      <c r="M1148" t="e">
        <f t="shared" si="294"/>
        <v>#NAME?</v>
      </c>
      <c r="N1148">
        <v>100000</v>
      </c>
      <c r="O1148" t="e">
        <f t="shared" si="295"/>
        <v>#NAME?</v>
      </c>
      <c r="P1148">
        <v>20</v>
      </c>
      <c r="Q1148" t="e">
        <f t="shared" si="296"/>
        <v>#NAME?</v>
      </c>
      <c r="R1148">
        <v>20</v>
      </c>
      <c r="S1148" t="e">
        <f t="shared" si="297"/>
        <v>#NAME?</v>
      </c>
      <c r="T1148">
        <v>0</v>
      </c>
      <c r="U1148" t="e">
        <f t="shared" si="298"/>
        <v>#NAME?</v>
      </c>
      <c r="V1148">
        <v>256</v>
      </c>
      <c r="W1148" t="e">
        <f t="shared" si="299"/>
        <v>#NAME?</v>
      </c>
      <c r="X1148">
        <v>71</v>
      </c>
      <c r="Y1148" t="e">
        <f t="shared" si="300"/>
        <v>#NAME?</v>
      </c>
      <c r="Z1148">
        <v>1</v>
      </c>
      <c r="AA1148" t="e">
        <f t="shared" si="301"/>
        <v>#NAME?</v>
      </c>
      <c r="AB1148">
        <v>48</v>
      </c>
      <c r="AC1148" t="e">
        <f t="shared" si="302"/>
        <v>#NAME?</v>
      </c>
      <c r="AD1148">
        <v>2</v>
      </c>
      <c r="AE1148" t="e">
        <f t="shared" si="303"/>
        <v>#NAME?</v>
      </c>
      <c r="AF1148" t="s">
        <v>65</v>
      </c>
      <c r="AG1148" t="s">
        <v>64</v>
      </c>
      <c r="AH1148">
        <v>39513299</v>
      </c>
      <c r="AI1148">
        <v>39507978</v>
      </c>
      <c r="AJ1148">
        <v>7902127</v>
      </c>
      <c r="AK1148">
        <v>19730462</v>
      </c>
      <c r="AL1148">
        <v>10000</v>
      </c>
      <c r="AR1148">
        <v>10000</v>
      </c>
      <c r="AS1148">
        <v>204264.7</v>
      </c>
      <c r="AT1148">
        <v>20</v>
      </c>
      <c r="AU1148">
        <v>100000</v>
      </c>
      <c r="AV1148">
        <v>71</v>
      </c>
      <c r="AW1148" t="s">
        <v>60</v>
      </c>
      <c r="AX1148" t="s">
        <v>61</v>
      </c>
      <c r="AY1148" t="s">
        <v>62</v>
      </c>
      <c r="BA1148">
        <v>8</v>
      </c>
      <c r="BB1148">
        <v>1</v>
      </c>
      <c r="BD1148">
        <v>23.364100000000001</v>
      </c>
      <c r="BE1148">
        <v>1.9535400000000001</v>
      </c>
      <c r="BF1148">
        <v>9401.44</v>
      </c>
      <c r="BH1148">
        <v>4264.7</v>
      </c>
      <c r="BY1148" t="s">
        <v>4912</v>
      </c>
      <c r="BZ1148" t="s">
        <v>8584</v>
      </c>
      <c r="CA1148" t="s">
        <v>58</v>
      </c>
      <c r="CB1148" t="str">
        <f t="shared" si="304"/>
        <v>ZYRA_CLUSTER_20i20d100000k nrq=1</v>
      </c>
      <c r="CC1148">
        <f t="shared" si="305"/>
        <v>72</v>
      </c>
    </row>
    <row r="1149" spans="1:81" x14ac:dyDescent="0.4">
      <c r="A1149" t="s">
        <v>1217</v>
      </c>
      <c r="B1149" t="s">
        <v>58</v>
      </c>
      <c r="C1149" t="s">
        <v>3765</v>
      </c>
      <c r="D1149" t="e">
        <f t="shared" si="289"/>
        <v>#NAME?</v>
      </c>
      <c r="E1149">
        <v>10000</v>
      </c>
      <c r="F1149" t="e">
        <f t="shared" si="290"/>
        <v>#NAME?</v>
      </c>
      <c r="G1149" t="s">
        <v>60</v>
      </c>
      <c r="H1149" t="e">
        <f t="shared" si="291"/>
        <v>#NAME?</v>
      </c>
      <c r="I1149" t="s">
        <v>61</v>
      </c>
      <c r="J1149" t="e">
        <f t="shared" si="292"/>
        <v>#NAME?</v>
      </c>
      <c r="K1149" t="s">
        <v>62</v>
      </c>
      <c r="L1149" t="e">
        <f t="shared" si="293"/>
        <v>#NAME?</v>
      </c>
      <c r="M1149" t="e">
        <f t="shared" si="294"/>
        <v>#NAME?</v>
      </c>
      <c r="N1149">
        <v>10000</v>
      </c>
      <c r="O1149" t="e">
        <f t="shared" si="295"/>
        <v>#NAME?</v>
      </c>
      <c r="P1149">
        <v>5</v>
      </c>
      <c r="Q1149" t="e">
        <f t="shared" si="296"/>
        <v>#NAME?</v>
      </c>
      <c r="R1149">
        <v>5</v>
      </c>
      <c r="S1149" t="e">
        <f t="shared" si="297"/>
        <v>#NAME?</v>
      </c>
      <c r="T1149">
        <v>0</v>
      </c>
      <c r="U1149" t="e">
        <f t="shared" si="298"/>
        <v>#NAME?</v>
      </c>
      <c r="V1149">
        <v>256</v>
      </c>
      <c r="W1149" t="e">
        <f t="shared" si="299"/>
        <v>#NAME?</v>
      </c>
      <c r="X1149">
        <v>71</v>
      </c>
      <c r="Y1149" t="e">
        <f t="shared" si="300"/>
        <v>#NAME?</v>
      </c>
      <c r="Z1149">
        <v>1</v>
      </c>
      <c r="AA1149" t="e">
        <f t="shared" si="301"/>
        <v>#NAME?</v>
      </c>
      <c r="AB1149">
        <v>48</v>
      </c>
      <c r="AC1149" t="e">
        <f t="shared" si="302"/>
        <v>#NAME?</v>
      </c>
      <c r="AD1149">
        <v>0</v>
      </c>
      <c r="AE1149" t="e">
        <f t="shared" si="303"/>
        <v>#NAME?</v>
      </c>
      <c r="AF1149" t="s">
        <v>63</v>
      </c>
      <c r="AG1149" t="s">
        <v>64</v>
      </c>
      <c r="AR1149">
        <v>10000</v>
      </c>
      <c r="AS1149">
        <v>5</v>
      </c>
      <c r="AT1149">
        <v>5</v>
      </c>
      <c r="AU1149">
        <v>10000</v>
      </c>
      <c r="AV1149">
        <v>71</v>
      </c>
      <c r="AW1149" t="s">
        <v>60</v>
      </c>
      <c r="AX1149" t="s">
        <v>61</v>
      </c>
      <c r="AY1149" t="s">
        <v>62</v>
      </c>
      <c r="BA1149">
        <v>7</v>
      </c>
      <c r="BB1149">
        <v>1</v>
      </c>
      <c r="BN1149">
        <v>254195</v>
      </c>
      <c r="BO1149">
        <v>6474639</v>
      </c>
      <c r="BP1149">
        <v>55008</v>
      </c>
      <c r="BQ1149">
        <v>7253</v>
      </c>
      <c r="BR1149">
        <v>0</v>
      </c>
      <c r="BY1149" t="s">
        <v>4913</v>
      </c>
      <c r="BZ1149" t="s">
        <v>8585</v>
      </c>
      <c r="CA1149" t="s">
        <v>58</v>
      </c>
      <c r="CB1149" t="str">
        <f t="shared" si="304"/>
        <v>ZYRA_SCATTER_5i5d10000k nrq=1</v>
      </c>
      <c r="CC1149">
        <f t="shared" si="305"/>
        <v>72</v>
      </c>
    </row>
    <row r="1150" spans="1:81" x14ac:dyDescent="0.4">
      <c r="A1150" t="s">
        <v>1218</v>
      </c>
      <c r="B1150" t="s">
        <v>58</v>
      </c>
      <c r="C1150" t="s">
        <v>3765</v>
      </c>
      <c r="D1150" t="e">
        <f t="shared" si="289"/>
        <v>#NAME?</v>
      </c>
      <c r="E1150">
        <v>10000</v>
      </c>
      <c r="F1150" t="e">
        <f t="shared" si="290"/>
        <v>#NAME?</v>
      </c>
      <c r="G1150" t="s">
        <v>60</v>
      </c>
      <c r="H1150" t="e">
        <f t="shared" si="291"/>
        <v>#NAME?</v>
      </c>
      <c r="I1150" t="s">
        <v>61</v>
      </c>
      <c r="J1150" t="e">
        <f t="shared" si="292"/>
        <v>#NAME?</v>
      </c>
      <c r="K1150" t="s">
        <v>62</v>
      </c>
      <c r="L1150" t="e">
        <f t="shared" si="293"/>
        <v>#NAME?</v>
      </c>
      <c r="M1150" t="e">
        <f t="shared" si="294"/>
        <v>#NAME?</v>
      </c>
      <c r="N1150">
        <v>10000</v>
      </c>
      <c r="O1150" t="e">
        <f t="shared" si="295"/>
        <v>#NAME?</v>
      </c>
      <c r="P1150">
        <v>5</v>
      </c>
      <c r="Q1150" t="e">
        <f t="shared" si="296"/>
        <v>#NAME?</v>
      </c>
      <c r="R1150">
        <v>5</v>
      </c>
      <c r="S1150" t="e">
        <f t="shared" si="297"/>
        <v>#NAME?</v>
      </c>
      <c r="T1150">
        <v>0</v>
      </c>
      <c r="U1150" t="e">
        <f t="shared" si="298"/>
        <v>#NAME?</v>
      </c>
      <c r="V1150">
        <v>256</v>
      </c>
      <c r="W1150" t="e">
        <f t="shared" si="299"/>
        <v>#NAME?</v>
      </c>
      <c r="X1150">
        <v>71</v>
      </c>
      <c r="Y1150" t="e">
        <f t="shared" si="300"/>
        <v>#NAME?</v>
      </c>
      <c r="Z1150">
        <v>1</v>
      </c>
      <c r="AA1150" t="e">
        <f t="shared" si="301"/>
        <v>#NAME?</v>
      </c>
      <c r="AB1150">
        <v>48</v>
      </c>
      <c r="AC1150" t="e">
        <f t="shared" si="302"/>
        <v>#NAME?</v>
      </c>
      <c r="AD1150">
        <v>1</v>
      </c>
      <c r="AE1150" t="e">
        <f t="shared" si="303"/>
        <v>#NAME?</v>
      </c>
      <c r="AF1150" t="s">
        <v>63</v>
      </c>
      <c r="AG1150" t="s">
        <v>64</v>
      </c>
      <c r="AR1150">
        <v>10000</v>
      </c>
      <c r="AS1150">
        <v>5</v>
      </c>
      <c r="AT1150">
        <v>5</v>
      </c>
      <c r="AU1150">
        <v>10000</v>
      </c>
      <c r="AV1150">
        <v>71</v>
      </c>
      <c r="AW1150" t="s">
        <v>60</v>
      </c>
      <c r="AX1150" t="s">
        <v>61</v>
      </c>
      <c r="AY1150" t="s">
        <v>62</v>
      </c>
      <c r="BA1150">
        <v>7</v>
      </c>
      <c r="BB1150">
        <v>1</v>
      </c>
      <c r="BN1150">
        <v>255665</v>
      </c>
      <c r="BO1150">
        <v>6424761</v>
      </c>
      <c r="BP1150">
        <v>54174</v>
      </c>
      <c r="BQ1150">
        <v>6245</v>
      </c>
      <c r="BR1150">
        <v>0</v>
      </c>
      <c r="BY1150" t="s">
        <v>4914</v>
      </c>
      <c r="BZ1150" t="s">
        <v>8586</v>
      </c>
      <c r="CA1150" t="s">
        <v>58</v>
      </c>
      <c r="CB1150" t="str">
        <f t="shared" si="304"/>
        <v>ZYRA_SCATTER_5i5d10000k nrq=1</v>
      </c>
      <c r="CC1150">
        <f t="shared" si="305"/>
        <v>72</v>
      </c>
    </row>
    <row r="1151" spans="1:81" x14ac:dyDescent="0.4">
      <c r="A1151" t="s">
        <v>1219</v>
      </c>
      <c r="B1151" t="s">
        <v>58</v>
      </c>
      <c r="C1151" t="s">
        <v>3765</v>
      </c>
      <c r="D1151" t="e">
        <f t="shared" si="289"/>
        <v>#NAME?</v>
      </c>
      <c r="E1151">
        <v>10000</v>
      </c>
      <c r="F1151" t="e">
        <f t="shared" si="290"/>
        <v>#NAME?</v>
      </c>
      <c r="G1151" t="s">
        <v>60</v>
      </c>
      <c r="H1151" t="e">
        <f t="shared" si="291"/>
        <v>#NAME?</v>
      </c>
      <c r="I1151" t="s">
        <v>61</v>
      </c>
      <c r="J1151" t="e">
        <f t="shared" si="292"/>
        <v>#NAME?</v>
      </c>
      <c r="K1151" t="s">
        <v>62</v>
      </c>
      <c r="L1151" t="e">
        <f t="shared" si="293"/>
        <v>#NAME?</v>
      </c>
      <c r="M1151" t="e">
        <f t="shared" si="294"/>
        <v>#NAME?</v>
      </c>
      <c r="N1151">
        <v>10000</v>
      </c>
      <c r="O1151" t="e">
        <f t="shared" si="295"/>
        <v>#NAME?</v>
      </c>
      <c r="P1151">
        <v>5</v>
      </c>
      <c r="Q1151" t="e">
        <f t="shared" si="296"/>
        <v>#NAME?</v>
      </c>
      <c r="R1151">
        <v>5</v>
      </c>
      <c r="S1151" t="e">
        <f t="shared" si="297"/>
        <v>#NAME?</v>
      </c>
      <c r="T1151">
        <v>0</v>
      </c>
      <c r="U1151" t="e">
        <f t="shared" si="298"/>
        <v>#NAME?</v>
      </c>
      <c r="V1151">
        <v>256</v>
      </c>
      <c r="W1151" t="e">
        <f t="shared" si="299"/>
        <v>#NAME?</v>
      </c>
      <c r="X1151">
        <v>71</v>
      </c>
      <c r="Y1151" t="e">
        <f t="shared" si="300"/>
        <v>#NAME?</v>
      </c>
      <c r="Z1151">
        <v>1</v>
      </c>
      <c r="AA1151" t="e">
        <f t="shared" si="301"/>
        <v>#NAME?</v>
      </c>
      <c r="AB1151">
        <v>48</v>
      </c>
      <c r="AC1151" t="e">
        <f t="shared" si="302"/>
        <v>#NAME?</v>
      </c>
      <c r="AD1151">
        <v>2</v>
      </c>
      <c r="AE1151" t="e">
        <f t="shared" si="303"/>
        <v>#NAME?</v>
      </c>
      <c r="AF1151" t="s">
        <v>63</v>
      </c>
      <c r="AG1151" t="s">
        <v>64</v>
      </c>
      <c r="AR1151">
        <v>10000</v>
      </c>
      <c r="AS1151">
        <v>5</v>
      </c>
      <c r="AT1151">
        <v>5</v>
      </c>
      <c r="AU1151">
        <v>10000</v>
      </c>
      <c r="AV1151">
        <v>71</v>
      </c>
      <c r="AW1151" t="s">
        <v>60</v>
      </c>
      <c r="AX1151" t="s">
        <v>61</v>
      </c>
      <c r="AY1151" t="s">
        <v>62</v>
      </c>
      <c r="BA1151">
        <v>7</v>
      </c>
      <c r="BB1151">
        <v>1</v>
      </c>
      <c r="BN1151">
        <v>263648</v>
      </c>
      <c r="BO1151">
        <v>6316712</v>
      </c>
      <c r="BP1151">
        <v>49697</v>
      </c>
      <c r="BQ1151">
        <v>5985</v>
      </c>
      <c r="BR1151">
        <v>0</v>
      </c>
      <c r="BY1151" t="s">
        <v>4915</v>
      </c>
      <c r="BZ1151" t="s">
        <v>8587</v>
      </c>
      <c r="CA1151" t="s">
        <v>58</v>
      </c>
      <c r="CB1151" t="str">
        <f t="shared" si="304"/>
        <v>ZYRA_SCATTER_5i5d10000k nrq=1</v>
      </c>
      <c r="CC1151">
        <f t="shared" si="305"/>
        <v>72</v>
      </c>
    </row>
    <row r="1152" spans="1:81" x14ac:dyDescent="0.4">
      <c r="A1152" t="s">
        <v>1220</v>
      </c>
      <c r="B1152" t="s">
        <v>58</v>
      </c>
      <c r="C1152" t="s">
        <v>3765</v>
      </c>
      <c r="D1152" t="e">
        <f t="shared" si="289"/>
        <v>#NAME?</v>
      </c>
      <c r="E1152">
        <v>10000</v>
      </c>
      <c r="F1152" t="e">
        <f t="shared" si="290"/>
        <v>#NAME?</v>
      </c>
      <c r="G1152" t="s">
        <v>60</v>
      </c>
      <c r="H1152" t="e">
        <f t="shared" si="291"/>
        <v>#NAME?</v>
      </c>
      <c r="I1152" t="s">
        <v>61</v>
      </c>
      <c r="J1152" t="e">
        <f t="shared" si="292"/>
        <v>#NAME?</v>
      </c>
      <c r="K1152" t="s">
        <v>62</v>
      </c>
      <c r="L1152" t="e">
        <f t="shared" si="293"/>
        <v>#NAME?</v>
      </c>
      <c r="M1152" t="e">
        <f t="shared" si="294"/>
        <v>#NAME?</v>
      </c>
      <c r="N1152">
        <v>10000</v>
      </c>
      <c r="O1152" t="e">
        <f t="shared" si="295"/>
        <v>#NAME?</v>
      </c>
      <c r="P1152">
        <v>5</v>
      </c>
      <c r="Q1152" t="e">
        <f t="shared" si="296"/>
        <v>#NAME?</v>
      </c>
      <c r="R1152">
        <v>5</v>
      </c>
      <c r="S1152" t="e">
        <f t="shared" si="297"/>
        <v>#NAME?</v>
      </c>
      <c r="T1152">
        <v>0</v>
      </c>
      <c r="U1152" t="e">
        <f t="shared" si="298"/>
        <v>#NAME?</v>
      </c>
      <c r="V1152">
        <v>256</v>
      </c>
      <c r="W1152" t="e">
        <f t="shared" si="299"/>
        <v>#NAME?</v>
      </c>
      <c r="X1152">
        <v>90</v>
      </c>
      <c r="Y1152" t="e">
        <f t="shared" si="300"/>
        <v>#NAME?</v>
      </c>
      <c r="Z1152">
        <v>0</v>
      </c>
      <c r="AA1152" t="e">
        <f t="shared" si="301"/>
        <v>#NAME?</v>
      </c>
      <c r="AB1152">
        <v>48</v>
      </c>
      <c r="AC1152" t="e">
        <f t="shared" si="302"/>
        <v>#NAME?</v>
      </c>
      <c r="AD1152">
        <v>0</v>
      </c>
      <c r="AE1152" t="e">
        <f t="shared" si="303"/>
        <v>#NAME?</v>
      </c>
      <c r="AF1152" t="s">
        <v>63</v>
      </c>
      <c r="AG1152" t="s">
        <v>64</v>
      </c>
      <c r="AH1152">
        <v>62868796</v>
      </c>
      <c r="AI1152">
        <v>62854359</v>
      </c>
      <c r="AJ1152">
        <v>12572315</v>
      </c>
      <c r="AK1152">
        <v>125581300</v>
      </c>
      <c r="AL1152">
        <v>10000</v>
      </c>
      <c r="AR1152">
        <v>10000</v>
      </c>
      <c r="AS1152">
        <v>51048.7</v>
      </c>
      <c r="AT1152">
        <v>5</v>
      </c>
      <c r="AU1152">
        <v>10000</v>
      </c>
      <c r="AV1152">
        <v>90</v>
      </c>
      <c r="AW1152" t="s">
        <v>60</v>
      </c>
      <c r="AX1152" t="s">
        <v>61</v>
      </c>
      <c r="AY1152" t="s">
        <v>62</v>
      </c>
      <c r="BA1152">
        <v>7</v>
      </c>
      <c r="BB1152">
        <v>1</v>
      </c>
      <c r="BD1152">
        <v>8.2686499999999992</v>
      </c>
      <c r="BE1152">
        <v>1.2823100000000001</v>
      </c>
      <c r="BF1152">
        <v>1887.04</v>
      </c>
      <c r="BH1152">
        <v>1048.7</v>
      </c>
      <c r="BN1152">
        <v>398602810</v>
      </c>
      <c r="BO1152">
        <v>916869201</v>
      </c>
      <c r="BP1152">
        <v>813560</v>
      </c>
      <c r="BQ1152">
        <v>30168</v>
      </c>
      <c r="BR1152">
        <v>0</v>
      </c>
      <c r="BY1152" t="s">
        <v>4916</v>
      </c>
      <c r="BZ1152" t="s">
        <v>8588</v>
      </c>
      <c r="CA1152" t="s">
        <v>58</v>
      </c>
      <c r="CB1152" t="str">
        <f t="shared" si="304"/>
        <v>ZYRA_SCATTER_5i5d10000k nrq=0</v>
      </c>
      <c r="CC1152">
        <f t="shared" si="305"/>
        <v>90</v>
      </c>
    </row>
    <row r="1153" spans="1:81" x14ac:dyDescent="0.4">
      <c r="A1153" t="s">
        <v>1221</v>
      </c>
      <c r="B1153" t="s">
        <v>58</v>
      </c>
      <c r="C1153" t="s">
        <v>3765</v>
      </c>
      <c r="D1153" t="e">
        <f t="shared" ref="D1153:D1216" si="306">-t</f>
        <v>#NAME?</v>
      </c>
      <c r="E1153">
        <v>10000</v>
      </c>
      <c r="F1153" t="e">
        <f t="shared" ref="F1153:F1216" si="307">-mr</f>
        <v>#NAME?</v>
      </c>
      <c r="G1153" t="s">
        <v>60</v>
      </c>
      <c r="H1153" t="e">
        <f t="shared" ref="H1153:H1216" si="308">-ma</f>
        <v>#NAME?</v>
      </c>
      <c r="I1153" t="s">
        <v>61</v>
      </c>
      <c r="J1153" t="e">
        <f t="shared" ref="J1153:J1216" si="309">-mp</f>
        <v>#NAME?</v>
      </c>
      <c r="K1153" t="s">
        <v>62</v>
      </c>
      <c r="L1153" t="e">
        <f t="shared" ref="L1153:L1216" si="310">-p</f>
        <v>#NAME?</v>
      </c>
      <c r="M1153" t="e">
        <f t="shared" ref="M1153:M1216" si="311">-k</f>
        <v>#NAME?</v>
      </c>
      <c r="N1153">
        <v>10000</v>
      </c>
      <c r="O1153" t="e">
        <f t="shared" ref="O1153:O1216" si="312">-i</f>
        <v>#NAME?</v>
      </c>
      <c r="P1153">
        <v>5</v>
      </c>
      <c r="Q1153" t="e">
        <f t="shared" ref="Q1153:Q1216" si="313">-d</f>
        <v>#NAME?</v>
      </c>
      <c r="R1153">
        <v>5</v>
      </c>
      <c r="S1153" t="e">
        <f t="shared" ref="S1153:S1216" si="314">-rq</f>
        <v>#NAME?</v>
      </c>
      <c r="T1153">
        <v>0</v>
      </c>
      <c r="U1153" t="e">
        <f t="shared" ref="U1153:U1216" si="315">-rqsize</f>
        <v>#NAME?</v>
      </c>
      <c r="V1153">
        <v>256</v>
      </c>
      <c r="W1153" t="e">
        <f t="shared" ref="W1153:W1216" si="316">-nwork</f>
        <v>#NAME?</v>
      </c>
      <c r="X1153">
        <v>90</v>
      </c>
      <c r="Y1153" t="e">
        <f t="shared" ref="Y1153:Y1216" si="317">-nrq</f>
        <v>#NAME?</v>
      </c>
      <c r="Z1153">
        <v>0</v>
      </c>
      <c r="AA1153" t="e">
        <f t="shared" ref="AA1153:AA1216" si="318">-seqwidth</f>
        <v>#NAME?</v>
      </c>
      <c r="AB1153">
        <v>48</v>
      </c>
      <c r="AC1153" t="e">
        <f t="shared" ref="AC1153:AC1216" si="319">-trial</f>
        <v>#NAME?</v>
      </c>
      <c r="AD1153">
        <v>1</v>
      </c>
      <c r="AE1153" t="e">
        <f t="shared" ref="AE1153:AE1216" si="320">-pinning</f>
        <v>#NAME?</v>
      </c>
      <c r="AF1153" t="s">
        <v>63</v>
      </c>
      <c r="AG1153" t="s">
        <v>64</v>
      </c>
      <c r="AH1153">
        <v>62074080</v>
      </c>
      <c r="AI1153">
        <v>62070274</v>
      </c>
      <c r="AJ1153">
        <v>12414435</v>
      </c>
      <c r="AK1153">
        <v>123996911</v>
      </c>
      <c r="AL1153">
        <v>10000</v>
      </c>
      <c r="AR1153">
        <v>10000</v>
      </c>
      <c r="AS1153">
        <v>51051.519999999997</v>
      </c>
      <c r="AT1153">
        <v>5</v>
      </c>
      <c r="AU1153">
        <v>10000</v>
      </c>
      <c r="AV1153">
        <v>90</v>
      </c>
      <c r="AW1153" t="s">
        <v>60</v>
      </c>
      <c r="AX1153" t="s">
        <v>61</v>
      </c>
      <c r="AY1153" t="s">
        <v>62</v>
      </c>
      <c r="BA1153">
        <v>7</v>
      </c>
      <c r="BB1153">
        <v>1</v>
      </c>
      <c r="BD1153">
        <v>8.4009900000000002</v>
      </c>
      <c r="BE1153">
        <v>1.3010600000000001</v>
      </c>
      <c r="BF1153">
        <v>1907.06</v>
      </c>
      <c r="BH1153">
        <v>1051.52</v>
      </c>
      <c r="BN1153">
        <v>394220945</v>
      </c>
      <c r="BO1153">
        <v>907356741</v>
      </c>
      <c r="BP1153">
        <v>798511</v>
      </c>
      <c r="BQ1153">
        <v>28881</v>
      </c>
      <c r="BR1153">
        <v>0</v>
      </c>
      <c r="BY1153" t="s">
        <v>4917</v>
      </c>
      <c r="BZ1153" t="s">
        <v>8589</v>
      </c>
      <c r="CA1153" t="s">
        <v>58</v>
      </c>
      <c r="CB1153" t="str">
        <f t="shared" si="304"/>
        <v>ZYRA_SCATTER_5i5d10000k nrq=0</v>
      </c>
      <c r="CC1153">
        <f t="shared" si="305"/>
        <v>90</v>
      </c>
    </row>
    <row r="1154" spans="1:81" x14ac:dyDescent="0.4">
      <c r="A1154" t="s">
        <v>1222</v>
      </c>
      <c r="B1154" t="s">
        <v>58</v>
      </c>
      <c r="C1154" t="s">
        <v>3765</v>
      </c>
      <c r="D1154" t="e">
        <f t="shared" si="306"/>
        <v>#NAME?</v>
      </c>
      <c r="E1154">
        <v>10000</v>
      </c>
      <c r="F1154" t="e">
        <f t="shared" si="307"/>
        <v>#NAME?</v>
      </c>
      <c r="G1154" t="s">
        <v>60</v>
      </c>
      <c r="H1154" t="e">
        <f t="shared" si="308"/>
        <v>#NAME?</v>
      </c>
      <c r="I1154" t="s">
        <v>61</v>
      </c>
      <c r="J1154" t="e">
        <f t="shared" si="309"/>
        <v>#NAME?</v>
      </c>
      <c r="K1154" t="s">
        <v>62</v>
      </c>
      <c r="L1154" t="e">
        <f t="shared" si="310"/>
        <v>#NAME?</v>
      </c>
      <c r="M1154" t="e">
        <f t="shared" si="311"/>
        <v>#NAME?</v>
      </c>
      <c r="N1154">
        <v>10000</v>
      </c>
      <c r="O1154" t="e">
        <f t="shared" si="312"/>
        <v>#NAME?</v>
      </c>
      <c r="P1154">
        <v>5</v>
      </c>
      <c r="Q1154" t="e">
        <f t="shared" si="313"/>
        <v>#NAME?</v>
      </c>
      <c r="R1154">
        <v>5</v>
      </c>
      <c r="S1154" t="e">
        <f t="shared" si="314"/>
        <v>#NAME?</v>
      </c>
      <c r="T1154">
        <v>0</v>
      </c>
      <c r="U1154" t="e">
        <f t="shared" si="315"/>
        <v>#NAME?</v>
      </c>
      <c r="V1154">
        <v>256</v>
      </c>
      <c r="W1154" t="e">
        <f t="shared" si="316"/>
        <v>#NAME?</v>
      </c>
      <c r="X1154">
        <v>90</v>
      </c>
      <c r="Y1154" t="e">
        <f t="shared" si="317"/>
        <v>#NAME?</v>
      </c>
      <c r="Z1154">
        <v>0</v>
      </c>
      <c r="AA1154" t="e">
        <f t="shared" si="318"/>
        <v>#NAME?</v>
      </c>
      <c r="AB1154">
        <v>48</v>
      </c>
      <c r="AC1154" t="e">
        <f t="shared" si="319"/>
        <v>#NAME?</v>
      </c>
      <c r="AD1154">
        <v>2</v>
      </c>
      <c r="AE1154" t="e">
        <f t="shared" si="320"/>
        <v>#NAME?</v>
      </c>
      <c r="AF1154" t="s">
        <v>63</v>
      </c>
      <c r="AG1154" t="s">
        <v>64</v>
      </c>
      <c r="AH1154">
        <v>61671255</v>
      </c>
      <c r="AI1154">
        <v>61666823</v>
      </c>
      <c r="AJ1154">
        <v>12333807</v>
      </c>
      <c r="AK1154">
        <v>123175832</v>
      </c>
      <c r="AL1154">
        <v>10000</v>
      </c>
      <c r="AR1154">
        <v>10000</v>
      </c>
      <c r="AS1154">
        <v>51053.62</v>
      </c>
      <c r="AT1154">
        <v>5</v>
      </c>
      <c r="AU1154">
        <v>10000</v>
      </c>
      <c r="AV1154">
        <v>90</v>
      </c>
      <c r="AW1154" t="s">
        <v>60</v>
      </c>
      <c r="AX1154" t="s">
        <v>61</v>
      </c>
      <c r="AY1154" t="s">
        <v>62</v>
      </c>
      <c r="BA1154">
        <v>7</v>
      </c>
      <c r="BB1154">
        <v>1</v>
      </c>
      <c r="BD1154">
        <v>8.2930600000000005</v>
      </c>
      <c r="BE1154">
        <v>1.28224</v>
      </c>
      <c r="BF1154">
        <v>1919.32</v>
      </c>
      <c r="BH1154">
        <v>1053.6199999999999</v>
      </c>
      <c r="BN1154">
        <v>398274897</v>
      </c>
      <c r="BO1154">
        <v>896588009</v>
      </c>
      <c r="BP1154">
        <v>787189</v>
      </c>
      <c r="BQ1154">
        <v>29565</v>
      </c>
      <c r="BR1154">
        <v>0</v>
      </c>
      <c r="BY1154" t="s">
        <v>4918</v>
      </c>
      <c r="BZ1154" t="s">
        <v>8590</v>
      </c>
      <c r="CA1154" t="s">
        <v>58</v>
      </c>
      <c r="CB1154" t="str">
        <f t="shared" si="304"/>
        <v>ZYRA_SCATTER_5i5d10000k nrq=0</v>
      </c>
      <c r="CC1154">
        <f t="shared" si="305"/>
        <v>90</v>
      </c>
    </row>
    <row r="1155" spans="1:81" x14ac:dyDescent="0.4">
      <c r="A1155" t="s">
        <v>1223</v>
      </c>
      <c r="B1155" t="s">
        <v>58</v>
      </c>
      <c r="C1155" t="s">
        <v>3765</v>
      </c>
      <c r="D1155" t="e">
        <f t="shared" si="306"/>
        <v>#NAME?</v>
      </c>
      <c r="E1155">
        <v>10000</v>
      </c>
      <c r="F1155" t="e">
        <f t="shared" si="307"/>
        <v>#NAME?</v>
      </c>
      <c r="G1155" t="s">
        <v>60</v>
      </c>
      <c r="H1155" t="e">
        <f t="shared" si="308"/>
        <v>#NAME?</v>
      </c>
      <c r="I1155" t="s">
        <v>61</v>
      </c>
      <c r="J1155" t="e">
        <f t="shared" si="309"/>
        <v>#NAME?</v>
      </c>
      <c r="K1155" t="s">
        <v>62</v>
      </c>
      <c r="L1155" t="e">
        <f t="shared" si="310"/>
        <v>#NAME?</v>
      </c>
      <c r="M1155" t="e">
        <f t="shared" si="311"/>
        <v>#NAME?</v>
      </c>
      <c r="N1155">
        <v>10000</v>
      </c>
      <c r="O1155" t="e">
        <f t="shared" si="312"/>
        <v>#NAME?</v>
      </c>
      <c r="P1155">
        <v>5</v>
      </c>
      <c r="Q1155" t="e">
        <f t="shared" si="313"/>
        <v>#NAME?</v>
      </c>
      <c r="R1155">
        <v>5</v>
      </c>
      <c r="S1155" t="e">
        <f t="shared" si="314"/>
        <v>#NAME?</v>
      </c>
      <c r="T1155">
        <v>0</v>
      </c>
      <c r="U1155" t="e">
        <f t="shared" si="315"/>
        <v>#NAME?</v>
      </c>
      <c r="V1155">
        <v>256</v>
      </c>
      <c r="W1155" t="e">
        <f t="shared" si="316"/>
        <v>#NAME?</v>
      </c>
      <c r="X1155">
        <v>89</v>
      </c>
      <c r="Y1155" t="e">
        <f t="shared" si="317"/>
        <v>#NAME?</v>
      </c>
      <c r="Z1155">
        <v>1</v>
      </c>
      <c r="AA1155" t="e">
        <f t="shared" si="318"/>
        <v>#NAME?</v>
      </c>
      <c r="AB1155">
        <v>48</v>
      </c>
      <c r="AC1155" t="e">
        <f t="shared" si="319"/>
        <v>#NAME?</v>
      </c>
      <c r="AD1155">
        <v>0</v>
      </c>
      <c r="AE1155" t="e">
        <f t="shared" si="320"/>
        <v>#NAME?</v>
      </c>
      <c r="AF1155" t="s">
        <v>63</v>
      </c>
      <c r="AG1155" t="s">
        <v>64</v>
      </c>
      <c r="AR1155">
        <v>10000</v>
      </c>
      <c r="AS1155">
        <v>5</v>
      </c>
      <c r="AT1155">
        <v>5</v>
      </c>
      <c r="AU1155">
        <v>10000</v>
      </c>
      <c r="AV1155">
        <v>89</v>
      </c>
      <c r="AW1155" t="s">
        <v>60</v>
      </c>
      <c r="AX1155" t="s">
        <v>61</v>
      </c>
      <c r="AY1155" t="s">
        <v>62</v>
      </c>
      <c r="BA1155">
        <v>7</v>
      </c>
      <c r="BB1155">
        <v>1</v>
      </c>
      <c r="BN1155">
        <v>127542</v>
      </c>
      <c r="BO1155">
        <v>6805451</v>
      </c>
      <c r="BP1155">
        <v>46006</v>
      </c>
      <c r="BQ1155">
        <v>5606</v>
      </c>
      <c r="BR1155">
        <v>0</v>
      </c>
      <c r="BY1155" t="s">
        <v>4919</v>
      </c>
      <c r="BZ1155" t="s">
        <v>8591</v>
      </c>
      <c r="CA1155" t="s">
        <v>58</v>
      </c>
      <c r="CB1155" t="str">
        <f t="shared" ref="CB1155:CB1218" si="321">AF1155&amp;"_"&amp;P1155&amp;"i"&amp;R1155&amp;"d"&amp;N1155&amp;"k nrq="&amp;Z1155</f>
        <v>ZYRA_SCATTER_5i5d10000k nrq=1</v>
      </c>
      <c r="CC1155">
        <f t="shared" ref="CC1155:CC1218" si="322">X1155+Z1155</f>
        <v>90</v>
      </c>
    </row>
    <row r="1156" spans="1:81" x14ac:dyDescent="0.4">
      <c r="A1156" t="s">
        <v>1226</v>
      </c>
      <c r="B1156" t="s">
        <v>58</v>
      </c>
      <c r="C1156" t="s">
        <v>78</v>
      </c>
      <c r="D1156" t="e">
        <f t="shared" si="306"/>
        <v>#NAME?</v>
      </c>
      <c r="E1156">
        <v>10000</v>
      </c>
      <c r="F1156" t="e">
        <f t="shared" si="307"/>
        <v>#NAME?</v>
      </c>
      <c r="G1156" t="s">
        <v>60</v>
      </c>
      <c r="H1156" t="e">
        <f t="shared" si="308"/>
        <v>#NAME?</v>
      </c>
      <c r="I1156" t="s">
        <v>61</v>
      </c>
      <c r="J1156" t="e">
        <f t="shared" si="309"/>
        <v>#NAME?</v>
      </c>
      <c r="K1156" t="s">
        <v>62</v>
      </c>
      <c r="L1156" t="e">
        <f t="shared" si="310"/>
        <v>#NAME?</v>
      </c>
      <c r="M1156" t="e">
        <f t="shared" si="311"/>
        <v>#NAME?</v>
      </c>
      <c r="N1156">
        <v>10000</v>
      </c>
      <c r="O1156" t="e">
        <f t="shared" si="312"/>
        <v>#NAME?</v>
      </c>
      <c r="P1156">
        <v>20</v>
      </c>
      <c r="Q1156" t="e">
        <f t="shared" si="313"/>
        <v>#NAME?</v>
      </c>
      <c r="R1156">
        <v>20</v>
      </c>
      <c r="S1156" t="e">
        <f t="shared" si="314"/>
        <v>#NAME?</v>
      </c>
      <c r="T1156">
        <v>0</v>
      </c>
      <c r="U1156" t="e">
        <f t="shared" si="315"/>
        <v>#NAME?</v>
      </c>
      <c r="V1156">
        <v>256</v>
      </c>
      <c r="W1156" t="e">
        <f t="shared" si="316"/>
        <v>#NAME?</v>
      </c>
      <c r="X1156">
        <v>36</v>
      </c>
      <c r="Y1156" t="e">
        <f t="shared" si="317"/>
        <v>#NAME?</v>
      </c>
      <c r="Z1156">
        <v>0</v>
      </c>
      <c r="AA1156" t="e">
        <f t="shared" si="318"/>
        <v>#NAME?</v>
      </c>
      <c r="AB1156">
        <v>48</v>
      </c>
      <c r="AC1156" t="e">
        <f t="shared" si="319"/>
        <v>#NAME?</v>
      </c>
      <c r="AD1156">
        <v>0</v>
      </c>
      <c r="AE1156" t="e">
        <f t="shared" si="320"/>
        <v>#NAME?</v>
      </c>
      <c r="AF1156" t="s">
        <v>65</v>
      </c>
      <c r="AG1156" t="s">
        <v>64</v>
      </c>
      <c r="AH1156">
        <v>63600088</v>
      </c>
      <c r="AI1156">
        <v>63578086</v>
      </c>
      <c r="AJ1156">
        <v>12717817</v>
      </c>
      <c r="AK1156">
        <v>31757586</v>
      </c>
      <c r="AL1156">
        <v>10000</v>
      </c>
      <c r="AR1156">
        <v>10000</v>
      </c>
      <c r="AS1156">
        <v>202987.69</v>
      </c>
      <c r="AT1156">
        <v>20</v>
      </c>
      <c r="AU1156">
        <v>10000</v>
      </c>
      <c r="AV1156">
        <v>36</v>
      </c>
      <c r="AW1156" t="s">
        <v>60</v>
      </c>
      <c r="AX1156" t="s">
        <v>61</v>
      </c>
      <c r="AY1156" t="s">
        <v>62</v>
      </c>
      <c r="BA1156">
        <v>8</v>
      </c>
      <c r="BB1156">
        <v>1</v>
      </c>
      <c r="BD1156">
        <v>9.2645700000000009</v>
      </c>
      <c r="BE1156">
        <v>3.1893400000000002E-2</v>
      </c>
      <c r="BF1156">
        <v>2738.04</v>
      </c>
      <c r="BH1156">
        <v>2987.69</v>
      </c>
      <c r="BY1156" t="s">
        <v>4920</v>
      </c>
      <c r="BZ1156" t="s">
        <v>8592</v>
      </c>
      <c r="CA1156" t="s">
        <v>58</v>
      </c>
      <c r="CB1156" t="str">
        <f t="shared" si="321"/>
        <v>ZYRA_CLUSTER_20i20d10000k nrq=0</v>
      </c>
      <c r="CC1156">
        <f t="shared" si="322"/>
        <v>36</v>
      </c>
    </row>
    <row r="1157" spans="1:81" x14ac:dyDescent="0.4">
      <c r="A1157" t="s">
        <v>1224</v>
      </c>
      <c r="B1157" t="s">
        <v>58</v>
      </c>
      <c r="C1157" t="s">
        <v>3765</v>
      </c>
      <c r="D1157" t="e">
        <f t="shared" si="306"/>
        <v>#NAME?</v>
      </c>
      <c r="E1157">
        <v>10000</v>
      </c>
      <c r="F1157" t="e">
        <f t="shared" si="307"/>
        <v>#NAME?</v>
      </c>
      <c r="G1157" t="s">
        <v>60</v>
      </c>
      <c r="H1157" t="e">
        <f t="shared" si="308"/>
        <v>#NAME?</v>
      </c>
      <c r="I1157" t="s">
        <v>61</v>
      </c>
      <c r="J1157" t="e">
        <f t="shared" si="309"/>
        <v>#NAME?</v>
      </c>
      <c r="K1157" t="s">
        <v>62</v>
      </c>
      <c r="L1157" t="e">
        <f t="shared" si="310"/>
        <v>#NAME?</v>
      </c>
      <c r="M1157" t="e">
        <f t="shared" si="311"/>
        <v>#NAME?</v>
      </c>
      <c r="N1157">
        <v>10000</v>
      </c>
      <c r="O1157" t="e">
        <f t="shared" si="312"/>
        <v>#NAME?</v>
      </c>
      <c r="P1157">
        <v>5</v>
      </c>
      <c r="Q1157" t="e">
        <f t="shared" si="313"/>
        <v>#NAME?</v>
      </c>
      <c r="R1157">
        <v>5</v>
      </c>
      <c r="S1157" t="e">
        <f t="shared" si="314"/>
        <v>#NAME?</v>
      </c>
      <c r="T1157">
        <v>0</v>
      </c>
      <c r="U1157" t="e">
        <f t="shared" si="315"/>
        <v>#NAME?</v>
      </c>
      <c r="V1157">
        <v>256</v>
      </c>
      <c r="W1157" t="e">
        <f t="shared" si="316"/>
        <v>#NAME?</v>
      </c>
      <c r="X1157">
        <v>89</v>
      </c>
      <c r="Y1157" t="e">
        <f t="shared" si="317"/>
        <v>#NAME?</v>
      </c>
      <c r="Z1157">
        <v>1</v>
      </c>
      <c r="AA1157" t="e">
        <f t="shared" si="318"/>
        <v>#NAME?</v>
      </c>
      <c r="AB1157">
        <v>48</v>
      </c>
      <c r="AC1157" t="e">
        <f t="shared" si="319"/>
        <v>#NAME?</v>
      </c>
      <c r="AD1157">
        <v>1</v>
      </c>
      <c r="AE1157" t="e">
        <f t="shared" si="320"/>
        <v>#NAME?</v>
      </c>
      <c r="AF1157" t="s">
        <v>63</v>
      </c>
      <c r="AG1157" t="s">
        <v>64</v>
      </c>
      <c r="AR1157">
        <v>10000</v>
      </c>
      <c r="AS1157">
        <v>5</v>
      </c>
      <c r="AT1157">
        <v>5</v>
      </c>
      <c r="AU1157">
        <v>10000</v>
      </c>
      <c r="AV1157">
        <v>89</v>
      </c>
      <c r="AW1157" t="s">
        <v>60</v>
      </c>
      <c r="AX1157" t="s">
        <v>61</v>
      </c>
      <c r="AY1157" t="s">
        <v>62</v>
      </c>
      <c r="BA1157">
        <v>7</v>
      </c>
      <c r="BB1157">
        <v>1</v>
      </c>
      <c r="BN1157">
        <v>31290</v>
      </c>
      <c r="BO1157">
        <v>7237005</v>
      </c>
      <c r="BP1157">
        <v>58366</v>
      </c>
      <c r="BQ1157">
        <v>7168</v>
      </c>
      <c r="BR1157">
        <v>0</v>
      </c>
      <c r="BY1157" t="s">
        <v>4921</v>
      </c>
      <c r="BZ1157" t="s">
        <v>8593</v>
      </c>
      <c r="CA1157" t="s">
        <v>58</v>
      </c>
      <c r="CB1157" t="str">
        <f t="shared" si="321"/>
        <v>ZYRA_SCATTER_5i5d10000k nrq=1</v>
      </c>
      <c r="CC1157">
        <f t="shared" si="322"/>
        <v>90</v>
      </c>
    </row>
    <row r="1158" spans="1:81" x14ac:dyDescent="0.4">
      <c r="A1158" t="s">
        <v>1225</v>
      </c>
      <c r="B1158" t="s">
        <v>58</v>
      </c>
      <c r="C1158" t="s">
        <v>3765</v>
      </c>
      <c r="D1158" t="e">
        <f t="shared" si="306"/>
        <v>#NAME?</v>
      </c>
      <c r="E1158">
        <v>10000</v>
      </c>
      <c r="F1158" t="e">
        <f t="shared" si="307"/>
        <v>#NAME?</v>
      </c>
      <c r="G1158" t="s">
        <v>60</v>
      </c>
      <c r="H1158" t="e">
        <f t="shared" si="308"/>
        <v>#NAME?</v>
      </c>
      <c r="I1158" t="s">
        <v>61</v>
      </c>
      <c r="J1158" t="e">
        <f t="shared" si="309"/>
        <v>#NAME?</v>
      </c>
      <c r="K1158" t="s">
        <v>62</v>
      </c>
      <c r="L1158" t="e">
        <f t="shared" si="310"/>
        <v>#NAME?</v>
      </c>
      <c r="M1158" t="e">
        <f t="shared" si="311"/>
        <v>#NAME?</v>
      </c>
      <c r="N1158">
        <v>10000</v>
      </c>
      <c r="O1158" t="e">
        <f t="shared" si="312"/>
        <v>#NAME?</v>
      </c>
      <c r="P1158">
        <v>5</v>
      </c>
      <c r="Q1158" t="e">
        <f t="shared" si="313"/>
        <v>#NAME?</v>
      </c>
      <c r="R1158">
        <v>5</v>
      </c>
      <c r="S1158" t="e">
        <f t="shared" si="314"/>
        <v>#NAME?</v>
      </c>
      <c r="T1158">
        <v>0</v>
      </c>
      <c r="U1158" t="e">
        <f t="shared" si="315"/>
        <v>#NAME?</v>
      </c>
      <c r="V1158">
        <v>256</v>
      </c>
      <c r="W1158" t="e">
        <f t="shared" si="316"/>
        <v>#NAME?</v>
      </c>
      <c r="X1158">
        <v>89</v>
      </c>
      <c r="Y1158" t="e">
        <f t="shared" si="317"/>
        <v>#NAME?</v>
      </c>
      <c r="Z1158">
        <v>1</v>
      </c>
      <c r="AA1158" t="e">
        <f t="shared" si="318"/>
        <v>#NAME?</v>
      </c>
      <c r="AB1158">
        <v>48</v>
      </c>
      <c r="AC1158" t="e">
        <f t="shared" si="319"/>
        <v>#NAME?</v>
      </c>
      <c r="AD1158">
        <v>2</v>
      </c>
      <c r="AE1158" t="e">
        <f t="shared" si="320"/>
        <v>#NAME?</v>
      </c>
      <c r="AF1158" t="s">
        <v>63</v>
      </c>
      <c r="AG1158" t="s">
        <v>64</v>
      </c>
      <c r="AR1158">
        <v>10000</v>
      </c>
      <c r="AS1158">
        <v>5</v>
      </c>
      <c r="AT1158">
        <v>5</v>
      </c>
      <c r="AU1158">
        <v>10000</v>
      </c>
      <c r="AV1158">
        <v>89</v>
      </c>
      <c r="AW1158" t="s">
        <v>60</v>
      </c>
      <c r="AX1158" t="s">
        <v>61</v>
      </c>
      <c r="AY1158" t="s">
        <v>62</v>
      </c>
      <c r="BA1158">
        <v>7</v>
      </c>
      <c r="BB1158">
        <v>1</v>
      </c>
      <c r="BN1158">
        <v>117997</v>
      </c>
      <c r="BO1158">
        <v>7095650</v>
      </c>
      <c r="BP1158">
        <v>48676</v>
      </c>
      <c r="BQ1158">
        <v>5506</v>
      </c>
      <c r="BR1158">
        <v>0</v>
      </c>
      <c r="BY1158" t="s">
        <v>4922</v>
      </c>
      <c r="BZ1158" t="s">
        <v>8594</v>
      </c>
      <c r="CA1158" t="s">
        <v>58</v>
      </c>
      <c r="CB1158" t="str">
        <f t="shared" si="321"/>
        <v>ZYRA_SCATTER_5i5d10000k nrq=1</v>
      </c>
      <c r="CC1158">
        <f t="shared" si="322"/>
        <v>90</v>
      </c>
    </row>
    <row r="1159" spans="1:81" x14ac:dyDescent="0.4">
      <c r="A1159" t="s">
        <v>1227</v>
      </c>
      <c r="B1159" t="s">
        <v>58</v>
      </c>
      <c r="C1159" t="s">
        <v>3765</v>
      </c>
      <c r="D1159" t="e">
        <f t="shared" si="306"/>
        <v>#NAME?</v>
      </c>
      <c r="E1159">
        <v>10000</v>
      </c>
      <c r="F1159" t="e">
        <f t="shared" si="307"/>
        <v>#NAME?</v>
      </c>
      <c r="G1159" t="s">
        <v>60</v>
      </c>
      <c r="H1159" t="e">
        <f t="shared" si="308"/>
        <v>#NAME?</v>
      </c>
      <c r="I1159" t="s">
        <v>61</v>
      </c>
      <c r="J1159" t="e">
        <f t="shared" si="309"/>
        <v>#NAME?</v>
      </c>
      <c r="K1159" t="s">
        <v>62</v>
      </c>
      <c r="L1159" t="e">
        <f t="shared" si="310"/>
        <v>#NAME?</v>
      </c>
      <c r="M1159" t="e">
        <f t="shared" si="311"/>
        <v>#NAME?</v>
      </c>
      <c r="N1159">
        <v>10000</v>
      </c>
      <c r="O1159" t="e">
        <f t="shared" si="312"/>
        <v>#NAME?</v>
      </c>
      <c r="P1159">
        <v>5</v>
      </c>
      <c r="Q1159" t="e">
        <f t="shared" si="313"/>
        <v>#NAME?</v>
      </c>
      <c r="R1159">
        <v>5</v>
      </c>
      <c r="S1159" t="e">
        <f t="shared" si="314"/>
        <v>#NAME?</v>
      </c>
      <c r="T1159">
        <v>0</v>
      </c>
      <c r="U1159" t="e">
        <f t="shared" si="315"/>
        <v>#NAME?</v>
      </c>
      <c r="V1159">
        <v>256</v>
      </c>
      <c r="W1159" t="e">
        <f t="shared" si="316"/>
        <v>#NAME?</v>
      </c>
      <c r="X1159">
        <v>108</v>
      </c>
      <c r="Y1159" t="e">
        <f t="shared" si="317"/>
        <v>#NAME?</v>
      </c>
      <c r="Z1159">
        <v>0</v>
      </c>
      <c r="AA1159" t="e">
        <f t="shared" si="318"/>
        <v>#NAME?</v>
      </c>
      <c r="AB1159">
        <v>48</v>
      </c>
      <c r="AC1159" t="e">
        <f t="shared" si="319"/>
        <v>#NAME?</v>
      </c>
      <c r="AD1159">
        <v>0</v>
      </c>
      <c r="AE1159" t="e">
        <f t="shared" si="320"/>
        <v>#NAME?</v>
      </c>
      <c r="AF1159" t="s">
        <v>63</v>
      </c>
      <c r="AG1159" t="s">
        <v>64</v>
      </c>
      <c r="AH1159">
        <v>65415286</v>
      </c>
      <c r="AI1159">
        <v>65429054</v>
      </c>
      <c r="AJ1159">
        <v>13084434</v>
      </c>
      <c r="AK1159">
        <v>130706377</v>
      </c>
      <c r="AL1159">
        <v>10000</v>
      </c>
      <c r="AR1159">
        <v>10000</v>
      </c>
      <c r="AS1159">
        <v>51173.23</v>
      </c>
      <c r="AT1159">
        <v>5</v>
      </c>
      <c r="AU1159">
        <v>10000</v>
      </c>
      <c r="AV1159">
        <v>108</v>
      </c>
      <c r="AW1159" t="s">
        <v>60</v>
      </c>
      <c r="AX1159" t="s">
        <v>61</v>
      </c>
      <c r="AY1159" t="s">
        <v>62</v>
      </c>
      <c r="BA1159">
        <v>7</v>
      </c>
      <c r="BB1159">
        <v>1</v>
      </c>
      <c r="BD1159">
        <v>8.9348600000000005</v>
      </c>
      <c r="BE1159">
        <v>1.3660699999999999</v>
      </c>
      <c r="BF1159">
        <v>2168.77</v>
      </c>
      <c r="BH1159">
        <v>1173.23</v>
      </c>
      <c r="BN1159">
        <v>302254959</v>
      </c>
      <c r="BO1159">
        <v>1059698727</v>
      </c>
      <c r="BP1159">
        <v>839020</v>
      </c>
      <c r="BQ1159">
        <v>36787</v>
      </c>
      <c r="BR1159">
        <v>0</v>
      </c>
      <c r="BY1159" t="s">
        <v>4923</v>
      </c>
      <c r="BZ1159" t="s">
        <v>8595</v>
      </c>
      <c r="CA1159" t="s">
        <v>58</v>
      </c>
      <c r="CB1159" t="str">
        <f t="shared" si="321"/>
        <v>ZYRA_SCATTER_5i5d10000k nrq=0</v>
      </c>
      <c r="CC1159">
        <f t="shared" si="322"/>
        <v>108</v>
      </c>
    </row>
    <row r="1160" spans="1:81" x14ac:dyDescent="0.4">
      <c r="A1160" t="s">
        <v>1228</v>
      </c>
      <c r="B1160" t="s">
        <v>58</v>
      </c>
      <c r="C1160" t="s">
        <v>78</v>
      </c>
      <c r="D1160" t="e">
        <f t="shared" si="306"/>
        <v>#NAME?</v>
      </c>
      <c r="E1160">
        <v>10000</v>
      </c>
      <c r="F1160" t="e">
        <f t="shared" si="307"/>
        <v>#NAME?</v>
      </c>
      <c r="G1160" t="s">
        <v>60</v>
      </c>
      <c r="H1160" t="e">
        <f t="shared" si="308"/>
        <v>#NAME?</v>
      </c>
      <c r="I1160" t="s">
        <v>61</v>
      </c>
      <c r="J1160" t="e">
        <f t="shared" si="309"/>
        <v>#NAME?</v>
      </c>
      <c r="K1160" t="s">
        <v>62</v>
      </c>
      <c r="L1160" t="e">
        <f t="shared" si="310"/>
        <v>#NAME?</v>
      </c>
      <c r="M1160" t="e">
        <f t="shared" si="311"/>
        <v>#NAME?</v>
      </c>
      <c r="N1160">
        <v>100000</v>
      </c>
      <c r="O1160" t="e">
        <f t="shared" si="312"/>
        <v>#NAME?</v>
      </c>
      <c r="P1160">
        <v>20</v>
      </c>
      <c r="Q1160" t="e">
        <f t="shared" si="313"/>
        <v>#NAME?</v>
      </c>
      <c r="R1160">
        <v>20</v>
      </c>
      <c r="S1160" t="e">
        <f t="shared" si="314"/>
        <v>#NAME?</v>
      </c>
      <c r="T1160">
        <v>0</v>
      </c>
      <c r="U1160" t="e">
        <f t="shared" si="315"/>
        <v>#NAME?</v>
      </c>
      <c r="V1160">
        <v>256</v>
      </c>
      <c r="W1160" t="e">
        <f t="shared" si="316"/>
        <v>#NAME?</v>
      </c>
      <c r="X1160">
        <v>90</v>
      </c>
      <c r="Y1160" t="e">
        <f t="shared" si="317"/>
        <v>#NAME?</v>
      </c>
      <c r="Z1160">
        <v>0</v>
      </c>
      <c r="AA1160" t="e">
        <f t="shared" si="318"/>
        <v>#NAME?</v>
      </c>
      <c r="AB1160">
        <v>48</v>
      </c>
      <c r="AC1160" t="e">
        <f t="shared" si="319"/>
        <v>#NAME?</v>
      </c>
      <c r="AD1160">
        <v>0</v>
      </c>
      <c r="AE1160" t="e">
        <f t="shared" si="320"/>
        <v>#NAME?</v>
      </c>
      <c r="AF1160" t="s">
        <v>65</v>
      </c>
      <c r="AG1160" t="s">
        <v>64</v>
      </c>
      <c r="AH1160">
        <v>36164904</v>
      </c>
      <c r="AI1160">
        <v>36173741</v>
      </c>
      <c r="AJ1160">
        <v>7233864</v>
      </c>
      <c r="AK1160">
        <v>18063432</v>
      </c>
      <c r="AL1160">
        <v>10000</v>
      </c>
      <c r="AR1160">
        <v>10000</v>
      </c>
      <c r="AS1160">
        <v>203771.5</v>
      </c>
      <c r="AT1160">
        <v>20</v>
      </c>
      <c r="AU1160">
        <v>100000</v>
      </c>
      <c r="AV1160">
        <v>90</v>
      </c>
      <c r="AW1160" t="s">
        <v>60</v>
      </c>
      <c r="AX1160" t="s">
        <v>61</v>
      </c>
      <c r="AY1160" t="s">
        <v>62</v>
      </c>
      <c r="BA1160">
        <v>8</v>
      </c>
      <c r="BB1160">
        <v>1</v>
      </c>
      <c r="BD1160">
        <v>23.929200000000002</v>
      </c>
      <c r="BE1160">
        <v>2.6014400000000002</v>
      </c>
      <c r="BF1160">
        <v>12913.3</v>
      </c>
      <c r="BH1160">
        <v>3771.5</v>
      </c>
      <c r="BY1160" t="s">
        <v>4924</v>
      </c>
      <c r="BZ1160" t="s">
        <v>8596</v>
      </c>
      <c r="CA1160" t="s">
        <v>58</v>
      </c>
      <c r="CB1160" t="str">
        <f t="shared" si="321"/>
        <v>ZYRA_CLUSTER_20i20d100000k nrq=0</v>
      </c>
      <c r="CC1160">
        <f t="shared" si="322"/>
        <v>90</v>
      </c>
    </row>
    <row r="1161" spans="1:81" x14ac:dyDescent="0.4">
      <c r="A1161" t="s">
        <v>1229</v>
      </c>
      <c r="B1161" t="s">
        <v>58</v>
      </c>
      <c r="C1161" t="s">
        <v>3765</v>
      </c>
      <c r="D1161" t="e">
        <f t="shared" si="306"/>
        <v>#NAME?</v>
      </c>
      <c r="E1161">
        <v>10000</v>
      </c>
      <c r="F1161" t="e">
        <f t="shared" si="307"/>
        <v>#NAME?</v>
      </c>
      <c r="G1161" t="s">
        <v>60</v>
      </c>
      <c r="H1161" t="e">
        <f t="shared" si="308"/>
        <v>#NAME?</v>
      </c>
      <c r="I1161" t="s">
        <v>61</v>
      </c>
      <c r="J1161" t="e">
        <f t="shared" si="309"/>
        <v>#NAME?</v>
      </c>
      <c r="K1161" t="s">
        <v>62</v>
      </c>
      <c r="L1161" t="e">
        <f t="shared" si="310"/>
        <v>#NAME?</v>
      </c>
      <c r="M1161" t="e">
        <f t="shared" si="311"/>
        <v>#NAME?</v>
      </c>
      <c r="N1161">
        <v>10000</v>
      </c>
      <c r="O1161" t="e">
        <f t="shared" si="312"/>
        <v>#NAME?</v>
      </c>
      <c r="P1161">
        <v>5</v>
      </c>
      <c r="Q1161" t="e">
        <f t="shared" si="313"/>
        <v>#NAME?</v>
      </c>
      <c r="R1161">
        <v>5</v>
      </c>
      <c r="S1161" t="e">
        <f t="shared" si="314"/>
        <v>#NAME?</v>
      </c>
      <c r="T1161">
        <v>0</v>
      </c>
      <c r="U1161" t="e">
        <f t="shared" si="315"/>
        <v>#NAME?</v>
      </c>
      <c r="V1161">
        <v>256</v>
      </c>
      <c r="W1161" t="e">
        <f t="shared" si="316"/>
        <v>#NAME?</v>
      </c>
      <c r="X1161">
        <v>108</v>
      </c>
      <c r="Y1161" t="e">
        <f t="shared" si="317"/>
        <v>#NAME?</v>
      </c>
      <c r="Z1161">
        <v>0</v>
      </c>
      <c r="AA1161" t="e">
        <f t="shared" si="318"/>
        <v>#NAME?</v>
      </c>
      <c r="AB1161">
        <v>48</v>
      </c>
      <c r="AC1161" t="e">
        <f t="shared" si="319"/>
        <v>#NAME?</v>
      </c>
      <c r="AD1161">
        <v>1</v>
      </c>
      <c r="AE1161" t="e">
        <f t="shared" si="320"/>
        <v>#NAME?</v>
      </c>
      <c r="AF1161" t="s">
        <v>63</v>
      </c>
      <c r="AG1161" t="s">
        <v>64</v>
      </c>
      <c r="AH1161">
        <v>67321258</v>
      </c>
      <c r="AI1161">
        <v>67344400</v>
      </c>
      <c r="AJ1161">
        <v>13466565</v>
      </c>
      <c r="AK1161">
        <v>134528624</v>
      </c>
      <c r="AL1161">
        <v>10000</v>
      </c>
      <c r="AR1161">
        <v>10000</v>
      </c>
      <c r="AS1161">
        <v>51102.82</v>
      </c>
      <c r="AT1161">
        <v>5</v>
      </c>
      <c r="AU1161">
        <v>10000</v>
      </c>
      <c r="AV1161">
        <v>108</v>
      </c>
      <c r="AW1161" t="s">
        <v>60</v>
      </c>
      <c r="AX1161" t="s">
        <v>61</v>
      </c>
      <c r="AY1161" t="s">
        <v>62</v>
      </c>
      <c r="BA1161">
        <v>7</v>
      </c>
      <c r="BB1161">
        <v>1</v>
      </c>
      <c r="BD1161">
        <v>8.6375799999999998</v>
      </c>
      <c r="BE1161">
        <v>1.3300099999999999</v>
      </c>
      <c r="BF1161">
        <v>2108.86</v>
      </c>
      <c r="BH1161">
        <v>1102.82</v>
      </c>
      <c r="BN1161">
        <v>337217503</v>
      </c>
      <c r="BO1161">
        <v>1062951926</v>
      </c>
      <c r="BP1161">
        <v>853171</v>
      </c>
      <c r="BQ1161">
        <v>35176</v>
      </c>
      <c r="BR1161">
        <v>0</v>
      </c>
      <c r="BY1161" t="s">
        <v>4925</v>
      </c>
      <c r="BZ1161" t="s">
        <v>8597</v>
      </c>
      <c r="CA1161" t="s">
        <v>58</v>
      </c>
      <c r="CB1161" t="str">
        <f t="shared" si="321"/>
        <v>ZYRA_SCATTER_5i5d10000k nrq=0</v>
      </c>
      <c r="CC1161">
        <f t="shared" si="322"/>
        <v>108</v>
      </c>
    </row>
    <row r="1162" spans="1:81" x14ac:dyDescent="0.4">
      <c r="A1162" t="s">
        <v>1230</v>
      </c>
      <c r="B1162" t="s">
        <v>58</v>
      </c>
      <c r="C1162" t="s">
        <v>3765</v>
      </c>
      <c r="D1162" t="e">
        <f t="shared" si="306"/>
        <v>#NAME?</v>
      </c>
      <c r="E1162">
        <v>10000</v>
      </c>
      <c r="F1162" t="e">
        <f t="shared" si="307"/>
        <v>#NAME?</v>
      </c>
      <c r="G1162" t="s">
        <v>60</v>
      </c>
      <c r="H1162" t="e">
        <f t="shared" si="308"/>
        <v>#NAME?</v>
      </c>
      <c r="I1162" t="s">
        <v>61</v>
      </c>
      <c r="J1162" t="e">
        <f t="shared" si="309"/>
        <v>#NAME?</v>
      </c>
      <c r="K1162" t="s">
        <v>62</v>
      </c>
      <c r="L1162" t="e">
        <f t="shared" si="310"/>
        <v>#NAME?</v>
      </c>
      <c r="M1162" t="e">
        <f t="shared" si="311"/>
        <v>#NAME?</v>
      </c>
      <c r="N1162">
        <v>10000</v>
      </c>
      <c r="O1162" t="e">
        <f t="shared" si="312"/>
        <v>#NAME?</v>
      </c>
      <c r="P1162">
        <v>5</v>
      </c>
      <c r="Q1162" t="e">
        <f t="shared" si="313"/>
        <v>#NAME?</v>
      </c>
      <c r="R1162">
        <v>5</v>
      </c>
      <c r="S1162" t="e">
        <f t="shared" si="314"/>
        <v>#NAME?</v>
      </c>
      <c r="T1162">
        <v>0</v>
      </c>
      <c r="U1162" t="e">
        <f t="shared" si="315"/>
        <v>#NAME?</v>
      </c>
      <c r="V1162">
        <v>256</v>
      </c>
      <c r="W1162" t="e">
        <f t="shared" si="316"/>
        <v>#NAME?</v>
      </c>
      <c r="X1162">
        <v>108</v>
      </c>
      <c r="Y1162" t="e">
        <f t="shared" si="317"/>
        <v>#NAME?</v>
      </c>
      <c r="Z1162">
        <v>0</v>
      </c>
      <c r="AA1162" t="e">
        <f t="shared" si="318"/>
        <v>#NAME?</v>
      </c>
      <c r="AB1162">
        <v>48</v>
      </c>
      <c r="AC1162" t="e">
        <f t="shared" si="319"/>
        <v>#NAME?</v>
      </c>
      <c r="AD1162">
        <v>2</v>
      </c>
      <c r="AE1162" t="e">
        <f t="shared" si="320"/>
        <v>#NAME?</v>
      </c>
      <c r="AF1162" t="s">
        <v>63</v>
      </c>
      <c r="AG1162" t="s">
        <v>64</v>
      </c>
      <c r="AH1162">
        <v>66592500</v>
      </c>
      <c r="AI1162">
        <v>66608512</v>
      </c>
      <c r="AJ1162">
        <v>13320101</v>
      </c>
      <c r="AK1162">
        <v>133048144</v>
      </c>
      <c r="AL1162">
        <v>10000</v>
      </c>
      <c r="AR1162">
        <v>10000</v>
      </c>
      <c r="AS1162">
        <v>51107.31</v>
      </c>
      <c r="AT1162">
        <v>5</v>
      </c>
      <c r="AU1162">
        <v>10000</v>
      </c>
      <c r="AV1162">
        <v>108</v>
      </c>
      <c r="AW1162" t="s">
        <v>60</v>
      </c>
      <c r="AX1162" t="s">
        <v>61</v>
      </c>
      <c r="AY1162" t="s">
        <v>62</v>
      </c>
      <c r="BA1162">
        <v>7</v>
      </c>
      <c r="BB1162">
        <v>1</v>
      </c>
      <c r="BD1162">
        <v>8.7063699999999997</v>
      </c>
      <c r="BE1162">
        <v>1.33507</v>
      </c>
      <c r="BF1162">
        <v>2130.75</v>
      </c>
      <c r="BH1162">
        <v>1107.31</v>
      </c>
      <c r="BN1162">
        <v>328671942</v>
      </c>
      <c r="BO1162">
        <v>1067301865</v>
      </c>
      <c r="BP1162">
        <v>850443</v>
      </c>
      <c r="BQ1162">
        <v>36435</v>
      </c>
      <c r="BR1162">
        <v>0</v>
      </c>
      <c r="BY1162" t="s">
        <v>4926</v>
      </c>
      <c r="BZ1162" t="s">
        <v>8598</v>
      </c>
      <c r="CA1162" t="s">
        <v>58</v>
      </c>
      <c r="CB1162" t="str">
        <f t="shared" si="321"/>
        <v>ZYRA_SCATTER_5i5d10000k nrq=0</v>
      </c>
      <c r="CC1162">
        <f t="shared" si="322"/>
        <v>108</v>
      </c>
    </row>
    <row r="1163" spans="1:81" x14ac:dyDescent="0.4">
      <c r="A1163" t="s">
        <v>1231</v>
      </c>
      <c r="B1163" t="s">
        <v>58</v>
      </c>
      <c r="C1163" t="s">
        <v>3765</v>
      </c>
      <c r="D1163" t="e">
        <f t="shared" si="306"/>
        <v>#NAME?</v>
      </c>
      <c r="E1163">
        <v>10000</v>
      </c>
      <c r="F1163" t="e">
        <f t="shared" si="307"/>
        <v>#NAME?</v>
      </c>
      <c r="G1163" t="s">
        <v>60</v>
      </c>
      <c r="H1163" t="e">
        <f t="shared" si="308"/>
        <v>#NAME?</v>
      </c>
      <c r="I1163" t="s">
        <v>61</v>
      </c>
      <c r="J1163" t="e">
        <f t="shared" si="309"/>
        <v>#NAME?</v>
      </c>
      <c r="K1163" t="s">
        <v>62</v>
      </c>
      <c r="L1163" t="e">
        <f t="shared" si="310"/>
        <v>#NAME?</v>
      </c>
      <c r="M1163" t="e">
        <f t="shared" si="311"/>
        <v>#NAME?</v>
      </c>
      <c r="N1163">
        <v>10000</v>
      </c>
      <c r="O1163" t="e">
        <f t="shared" si="312"/>
        <v>#NAME?</v>
      </c>
      <c r="P1163">
        <v>5</v>
      </c>
      <c r="Q1163" t="e">
        <f t="shared" si="313"/>
        <v>#NAME?</v>
      </c>
      <c r="R1163">
        <v>5</v>
      </c>
      <c r="S1163" t="e">
        <f t="shared" si="314"/>
        <v>#NAME?</v>
      </c>
      <c r="T1163">
        <v>0</v>
      </c>
      <c r="U1163" t="e">
        <f t="shared" si="315"/>
        <v>#NAME?</v>
      </c>
      <c r="V1163">
        <v>256</v>
      </c>
      <c r="W1163" t="e">
        <f t="shared" si="316"/>
        <v>#NAME?</v>
      </c>
      <c r="X1163">
        <v>107</v>
      </c>
      <c r="Y1163" t="e">
        <f t="shared" si="317"/>
        <v>#NAME?</v>
      </c>
      <c r="Z1163">
        <v>1</v>
      </c>
      <c r="AA1163" t="e">
        <f t="shared" si="318"/>
        <v>#NAME?</v>
      </c>
      <c r="AB1163">
        <v>48</v>
      </c>
      <c r="AC1163" t="e">
        <f t="shared" si="319"/>
        <v>#NAME?</v>
      </c>
      <c r="AD1163">
        <v>0</v>
      </c>
      <c r="AE1163" t="e">
        <f t="shared" si="320"/>
        <v>#NAME?</v>
      </c>
      <c r="AF1163" t="s">
        <v>63</v>
      </c>
      <c r="AG1163" t="s">
        <v>64</v>
      </c>
      <c r="AR1163">
        <v>10000</v>
      </c>
      <c r="AS1163">
        <v>5</v>
      </c>
      <c r="AT1163">
        <v>5</v>
      </c>
      <c r="AU1163">
        <v>10000</v>
      </c>
      <c r="AV1163">
        <v>107</v>
      </c>
      <c r="AW1163" t="s">
        <v>60</v>
      </c>
      <c r="AX1163" t="s">
        <v>61</v>
      </c>
      <c r="AY1163" t="s">
        <v>62</v>
      </c>
      <c r="BA1163">
        <v>7</v>
      </c>
      <c r="BB1163">
        <v>1</v>
      </c>
      <c r="BN1163">
        <v>22231</v>
      </c>
      <c r="BO1163">
        <v>7365318</v>
      </c>
      <c r="BP1163">
        <v>50283</v>
      </c>
      <c r="BQ1163">
        <v>7426</v>
      </c>
      <c r="BR1163">
        <v>0</v>
      </c>
      <c r="BY1163" t="s">
        <v>4927</v>
      </c>
      <c r="BZ1163" t="s">
        <v>8599</v>
      </c>
      <c r="CA1163" t="s">
        <v>58</v>
      </c>
      <c r="CB1163" t="str">
        <f t="shared" si="321"/>
        <v>ZYRA_SCATTER_5i5d10000k nrq=1</v>
      </c>
      <c r="CC1163">
        <f t="shared" si="322"/>
        <v>108</v>
      </c>
    </row>
    <row r="1164" spans="1:81" x14ac:dyDescent="0.4">
      <c r="A1164" t="s">
        <v>1232</v>
      </c>
      <c r="B1164" t="s">
        <v>58</v>
      </c>
      <c r="C1164" t="s">
        <v>3765</v>
      </c>
      <c r="D1164" t="e">
        <f t="shared" si="306"/>
        <v>#NAME?</v>
      </c>
      <c r="E1164">
        <v>10000</v>
      </c>
      <c r="F1164" t="e">
        <f t="shared" si="307"/>
        <v>#NAME?</v>
      </c>
      <c r="G1164" t="s">
        <v>60</v>
      </c>
      <c r="H1164" t="e">
        <f t="shared" si="308"/>
        <v>#NAME?</v>
      </c>
      <c r="I1164" t="s">
        <v>61</v>
      </c>
      <c r="J1164" t="e">
        <f t="shared" si="309"/>
        <v>#NAME?</v>
      </c>
      <c r="K1164" t="s">
        <v>62</v>
      </c>
      <c r="L1164" t="e">
        <f t="shared" si="310"/>
        <v>#NAME?</v>
      </c>
      <c r="M1164" t="e">
        <f t="shared" si="311"/>
        <v>#NAME?</v>
      </c>
      <c r="N1164">
        <v>10000</v>
      </c>
      <c r="O1164" t="e">
        <f t="shared" si="312"/>
        <v>#NAME?</v>
      </c>
      <c r="P1164">
        <v>5</v>
      </c>
      <c r="Q1164" t="e">
        <f t="shared" si="313"/>
        <v>#NAME?</v>
      </c>
      <c r="R1164">
        <v>5</v>
      </c>
      <c r="S1164" t="e">
        <f t="shared" si="314"/>
        <v>#NAME?</v>
      </c>
      <c r="T1164">
        <v>0</v>
      </c>
      <c r="U1164" t="e">
        <f t="shared" si="315"/>
        <v>#NAME?</v>
      </c>
      <c r="V1164">
        <v>256</v>
      </c>
      <c r="W1164" t="e">
        <f t="shared" si="316"/>
        <v>#NAME?</v>
      </c>
      <c r="X1164">
        <v>107</v>
      </c>
      <c r="Y1164" t="e">
        <f t="shared" si="317"/>
        <v>#NAME?</v>
      </c>
      <c r="Z1164">
        <v>1</v>
      </c>
      <c r="AA1164" t="e">
        <f t="shared" si="318"/>
        <v>#NAME?</v>
      </c>
      <c r="AB1164">
        <v>48</v>
      </c>
      <c r="AC1164" t="e">
        <f t="shared" si="319"/>
        <v>#NAME?</v>
      </c>
      <c r="AD1164">
        <v>1</v>
      </c>
      <c r="AE1164" t="e">
        <f t="shared" si="320"/>
        <v>#NAME?</v>
      </c>
      <c r="AF1164" t="s">
        <v>63</v>
      </c>
      <c r="AG1164" t="s">
        <v>64</v>
      </c>
      <c r="AR1164">
        <v>10000</v>
      </c>
      <c r="AS1164">
        <v>5</v>
      </c>
      <c r="AT1164">
        <v>5</v>
      </c>
      <c r="AU1164">
        <v>10000</v>
      </c>
      <c r="AV1164">
        <v>107</v>
      </c>
      <c r="AW1164" t="s">
        <v>60</v>
      </c>
      <c r="AX1164" t="s">
        <v>61</v>
      </c>
      <c r="AY1164" t="s">
        <v>62</v>
      </c>
      <c r="BA1164">
        <v>7</v>
      </c>
      <c r="BB1164">
        <v>1</v>
      </c>
      <c r="BN1164">
        <v>51896</v>
      </c>
      <c r="BO1164">
        <v>7648098</v>
      </c>
      <c r="BP1164">
        <v>48880</v>
      </c>
      <c r="BQ1164">
        <v>5587</v>
      </c>
      <c r="BR1164">
        <v>0</v>
      </c>
      <c r="BY1164" t="s">
        <v>4928</v>
      </c>
      <c r="BZ1164" t="s">
        <v>8600</v>
      </c>
      <c r="CA1164" t="s">
        <v>58</v>
      </c>
      <c r="CB1164" t="str">
        <f t="shared" si="321"/>
        <v>ZYRA_SCATTER_5i5d10000k nrq=1</v>
      </c>
      <c r="CC1164">
        <f t="shared" si="322"/>
        <v>108</v>
      </c>
    </row>
    <row r="1165" spans="1:81" x14ac:dyDescent="0.4">
      <c r="A1165" t="s">
        <v>1233</v>
      </c>
      <c r="B1165" t="s">
        <v>58</v>
      </c>
      <c r="C1165" t="s">
        <v>3765</v>
      </c>
      <c r="D1165" t="e">
        <f t="shared" si="306"/>
        <v>#NAME?</v>
      </c>
      <c r="E1165">
        <v>10000</v>
      </c>
      <c r="F1165" t="e">
        <f t="shared" si="307"/>
        <v>#NAME?</v>
      </c>
      <c r="G1165" t="s">
        <v>60</v>
      </c>
      <c r="H1165" t="e">
        <f t="shared" si="308"/>
        <v>#NAME?</v>
      </c>
      <c r="I1165" t="s">
        <v>61</v>
      </c>
      <c r="J1165" t="e">
        <f t="shared" si="309"/>
        <v>#NAME?</v>
      </c>
      <c r="K1165" t="s">
        <v>62</v>
      </c>
      <c r="L1165" t="e">
        <f t="shared" si="310"/>
        <v>#NAME?</v>
      </c>
      <c r="M1165" t="e">
        <f t="shared" si="311"/>
        <v>#NAME?</v>
      </c>
      <c r="N1165">
        <v>10000</v>
      </c>
      <c r="O1165" t="e">
        <f t="shared" si="312"/>
        <v>#NAME?</v>
      </c>
      <c r="P1165">
        <v>5</v>
      </c>
      <c r="Q1165" t="e">
        <f t="shared" si="313"/>
        <v>#NAME?</v>
      </c>
      <c r="R1165">
        <v>5</v>
      </c>
      <c r="S1165" t="e">
        <f t="shared" si="314"/>
        <v>#NAME?</v>
      </c>
      <c r="T1165">
        <v>0</v>
      </c>
      <c r="U1165" t="e">
        <f t="shared" si="315"/>
        <v>#NAME?</v>
      </c>
      <c r="V1165">
        <v>256</v>
      </c>
      <c r="W1165" t="e">
        <f t="shared" si="316"/>
        <v>#NAME?</v>
      </c>
      <c r="X1165">
        <v>107</v>
      </c>
      <c r="Y1165" t="e">
        <f t="shared" si="317"/>
        <v>#NAME?</v>
      </c>
      <c r="Z1165">
        <v>1</v>
      </c>
      <c r="AA1165" t="e">
        <f t="shared" si="318"/>
        <v>#NAME?</v>
      </c>
      <c r="AB1165">
        <v>48</v>
      </c>
      <c r="AC1165" t="e">
        <f t="shared" si="319"/>
        <v>#NAME?</v>
      </c>
      <c r="AD1165">
        <v>2</v>
      </c>
      <c r="AE1165" t="e">
        <f t="shared" si="320"/>
        <v>#NAME?</v>
      </c>
      <c r="AF1165" t="s">
        <v>63</v>
      </c>
      <c r="AG1165" t="s">
        <v>64</v>
      </c>
      <c r="AR1165">
        <v>10000</v>
      </c>
      <c r="AS1165">
        <v>5</v>
      </c>
      <c r="AT1165">
        <v>5</v>
      </c>
      <c r="AU1165">
        <v>10000</v>
      </c>
      <c r="AV1165">
        <v>107</v>
      </c>
      <c r="AW1165" t="s">
        <v>60</v>
      </c>
      <c r="AX1165" t="s">
        <v>61</v>
      </c>
      <c r="AY1165" t="s">
        <v>62</v>
      </c>
      <c r="BA1165">
        <v>7</v>
      </c>
      <c r="BB1165">
        <v>1</v>
      </c>
      <c r="BN1165">
        <v>42588</v>
      </c>
      <c r="BO1165">
        <v>7709510</v>
      </c>
      <c r="BP1165">
        <v>50158</v>
      </c>
      <c r="BQ1165">
        <v>5683</v>
      </c>
      <c r="BR1165">
        <v>0</v>
      </c>
      <c r="BY1165" t="s">
        <v>4929</v>
      </c>
      <c r="BZ1165" t="s">
        <v>8601</v>
      </c>
      <c r="CA1165" t="s">
        <v>58</v>
      </c>
      <c r="CB1165" t="str">
        <f t="shared" si="321"/>
        <v>ZYRA_SCATTER_5i5d10000k nrq=1</v>
      </c>
      <c r="CC1165">
        <f t="shared" si="322"/>
        <v>108</v>
      </c>
    </row>
    <row r="1166" spans="1:81" x14ac:dyDescent="0.4">
      <c r="A1166" t="s">
        <v>1234</v>
      </c>
      <c r="B1166" t="s">
        <v>58</v>
      </c>
      <c r="C1166" t="s">
        <v>3765</v>
      </c>
      <c r="D1166" t="e">
        <f t="shared" si="306"/>
        <v>#NAME?</v>
      </c>
      <c r="E1166">
        <v>10000</v>
      </c>
      <c r="F1166" t="e">
        <f t="shared" si="307"/>
        <v>#NAME?</v>
      </c>
      <c r="G1166" t="s">
        <v>60</v>
      </c>
      <c r="H1166" t="e">
        <f t="shared" si="308"/>
        <v>#NAME?</v>
      </c>
      <c r="I1166" t="s">
        <v>61</v>
      </c>
      <c r="J1166" t="e">
        <f t="shared" si="309"/>
        <v>#NAME?</v>
      </c>
      <c r="K1166" t="s">
        <v>62</v>
      </c>
      <c r="L1166" t="e">
        <f t="shared" si="310"/>
        <v>#NAME?</v>
      </c>
      <c r="M1166" t="e">
        <f t="shared" si="311"/>
        <v>#NAME?</v>
      </c>
      <c r="N1166">
        <v>10000</v>
      </c>
      <c r="O1166" t="e">
        <f t="shared" si="312"/>
        <v>#NAME?</v>
      </c>
      <c r="P1166">
        <v>5</v>
      </c>
      <c r="Q1166" t="e">
        <f t="shared" si="313"/>
        <v>#NAME?</v>
      </c>
      <c r="R1166">
        <v>5</v>
      </c>
      <c r="S1166" t="e">
        <f t="shared" si="314"/>
        <v>#NAME?</v>
      </c>
      <c r="T1166">
        <v>0</v>
      </c>
      <c r="U1166" t="e">
        <f t="shared" si="315"/>
        <v>#NAME?</v>
      </c>
      <c r="V1166">
        <v>256</v>
      </c>
      <c r="W1166" t="e">
        <f t="shared" si="316"/>
        <v>#NAME?</v>
      </c>
      <c r="X1166">
        <v>126</v>
      </c>
      <c r="Y1166" t="e">
        <f t="shared" si="317"/>
        <v>#NAME?</v>
      </c>
      <c r="Z1166">
        <v>0</v>
      </c>
      <c r="AA1166" t="e">
        <f t="shared" si="318"/>
        <v>#NAME?</v>
      </c>
      <c r="AB1166">
        <v>48</v>
      </c>
      <c r="AC1166" t="e">
        <f t="shared" si="319"/>
        <v>#NAME?</v>
      </c>
      <c r="AD1166">
        <v>0</v>
      </c>
      <c r="AE1166" t="e">
        <f t="shared" si="320"/>
        <v>#NAME?</v>
      </c>
      <c r="AF1166" t="s">
        <v>63</v>
      </c>
      <c r="AG1166" t="s">
        <v>64</v>
      </c>
      <c r="AH1166">
        <v>71214075</v>
      </c>
      <c r="AI1166">
        <v>71215155</v>
      </c>
      <c r="AJ1166">
        <v>14242923</v>
      </c>
      <c r="AK1166">
        <v>142241451</v>
      </c>
      <c r="AL1166">
        <v>10000</v>
      </c>
      <c r="AR1166">
        <v>10000</v>
      </c>
      <c r="AS1166">
        <v>51147.85</v>
      </c>
      <c r="AT1166">
        <v>5</v>
      </c>
      <c r="AU1166">
        <v>10000</v>
      </c>
      <c r="AV1166">
        <v>126</v>
      </c>
      <c r="AW1166" t="s">
        <v>60</v>
      </c>
      <c r="AX1166" t="s">
        <v>61</v>
      </c>
      <c r="AY1166" t="s">
        <v>62</v>
      </c>
      <c r="BA1166">
        <v>7</v>
      </c>
      <c r="BB1166">
        <v>1</v>
      </c>
      <c r="BD1166">
        <v>8.8946900000000007</v>
      </c>
      <c r="BE1166">
        <v>1.35947</v>
      </c>
      <c r="BF1166">
        <v>2327.13</v>
      </c>
      <c r="BH1166">
        <v>1147.8499999999999</v>
      </c>
      <c r="BN1166">
        <v>296606981</v>
      </c>
      <c r="BO1166">
        <v>1180502621</v>
      </c>
      <c r="BP1166">
        <v>887606</v>
      </c>
      <c r="BQ1166">
        <v>40672</v>
      </c>
      <c r="BR1166">
        <v>0</v>
      </c>
      <c r="BY1166" t="s">
        <v>4930</v>
      </c>
      <c r="BZ1166" t="s">
        <v>8602</v>
      </c>
      <c r="CA1166" t="s">
        <v>58</v>
      </c>
      <c r="CB1166" t="str">
        <f t="shared" si="321"/>
        <v>ZYRA_SCATTER_5i5d10000k nrq=0</v>
      </c>
      <c r="CC1166">
        <f t="shared" si="322"/>
        <v>126</v>
      </c>
    </row>
    <row r="1167" spans="1:81" x14ac:dyDescent="0.4">
      <c r="A1167" t="s">
        <v>1238</v>
      </c>
      <c r="B1167" t="s">
        <v>58</v>
      </c>
      <c r="C1167" t="s">
        <v>78</v>
      </c>
      <c r="D1167" t="e">
        <f t="shared" si="306"/>
        <v>#NAME?</v>
      </c>
      <c r="E1167">
        <v>10000</v>
      </c>
      <c r="F1167" t="e">
        <f t="shared" si="307"/>
        <v>#NAME?</v>
      </c>
      <c r="G1167" t="s">
        <v>60</v>
      </c>
      <c r="H1167" t="e">
        <f t="shared" si="308"/>
        <v>#NAME?</v>
      </c>
      <c r="I1167" t="s">
        <v>61</v>
      </c>
      <c r="J1167" t="e">
        <f t="shared" si="309"/>
        <v>#NAME?</v>
      </c>
      <c r="K1167" t="s">
        <v>62</v>
      </c>
      <c r="L1167" t="e">
        <f t="shared" si="310"/>
        <v>#NAME?</v>
      </c>
      <c r="M1167" t="e">
        <f t="shared" si="311"/>
        <v>#NAME?</v>
      </c>
      <c r="N1167">
        <v>10000</v>
      </c>
      <c r="O1167" t="e">
        <f t="shared" si="312"/>
        <v>#NAME?</v>
      </c>
      <c r="P1167">
        <v>20</v>
      </c>
      <c r="Q1167" t="e">
        <f t="shared" si="313"/>
        <v>#NAME?</v>
      </c>
      <c r="R1167">
        <v>20</v>
      </c>
      <c r="S1167" t="e">
        <f t="shared" si="314"/>
        <v>#NAME?</v>
      </c>
      <c r="T1167">
        <v>0</v>
      </c>
      <c r="U1167" t="e">
        <f t="shared" si="315"/>
        <v>#NAME?</v>
      </c>
      <c r="V1167">
        <v>256</v>
      </c>
      <c r="W1167" t="e">
        <f t="shared" si="316"/>
        <v>#NAME?</v>
      </c>
      <c r="X1167">
        <v>36</v>
      </c>
      <c r="Y1167" t="e">
        <f t="shared" si="317"/>
        <v>#NAME?</v>
      </c>
      <c r="Z1167">
        <v>0</v>
      </c>
      <c r="AA1167" t="e">
        <f t="shared" si="318"/>
        <v>#NAME?</v>
      </c>
      <c r="AB1167">
        <v>48</v>
      </c>
      <c r="AC1167" t="e">
        <f t="shared" si="319"/>
        <v>#NAME?</v>
      </c>
      <c r="AD1167">
        <v>1</v>
      </c>
      <c r="AE1167" t="e">
        <f t="shared" si="320"/>
        <v>#NAME?</v>
      </c>
      <c r="AF1167" t="s">
        <v>65</v>
      </c>
      <c r="AG1167" t="s">
        <v>64</v>
      </c>
      <c r="AH1167">
        <v>64041302</v>
      </c>
      <c r="AI1167">
        <v>64048366</v>
      </c>
      <c r="AJ1167">
        <v>12808966</v>
      </c>
      <c r="AK1167">
        <v>31983336</v>
      </c>
      <c r="AL1167">
        <v>10000</v>
      </c>
      <c r="AR1167">
        <v>10000</v>
      </c>
      <c r="AS1167">
        <v>202935.34</v>
      </c>
      <c r="AT1167">
        <v>20</v>
      </c>
      <c r="AU1167">
        <v>10000</v>
      </c>
      <c r="AV1167">
        <v>36</v>
      </c>
      <c r="AW1167" t="s">
        <v>60</v>
      </c>
      <c r="AX1167" t="s">
        <v>61</v>
      </c>
      <c r="AY1167" t="s">
        <v>62</v>
      </c>
      <c r="BA1167">
        <v>8</v>
      </c>
      <c r="BB1167">
        <v>1</v>
      </c>
      <c r="BD1167">
        <v>9.2316599999999998</v>
      </c>
      <c r="BE1167">
        <v>3.3820099999999999E-2</v>
      </c>
      <c r="BF1167">
        <v>2717.34</v>
      </c>
      <c r="BH1167">
        <v>2935.34</v>
      </c>
      <c r="BY1167" t="s">
        <v>4931</v>
      </c>
      <c r="BZ1167" t="s">
        <v>8603</v>
      </c>
      <c r="CA1167" t="s">
        <v>58</v>
      </c>
      <c r="CB1167" t="str">
        <f t="shared" si="321"/>
        <v>ZYRA_CLUSTER_20i20d10000k nrq=0</v>
      </c>
      <c r="CC1167">
        <f t="shared" si="322"/>
        <v>36</v>
      </c>
    </row>
    <row r="1168" spans="1:81" x14ac:dyDescent="0.4">
      <c r="A1168" t="s">
        <v>1235</v>
      </c>
      <c r="B1168" t="s">
        <v>58</v>
      </c>
      <c r="C1168" t="s">
        <v>3765</v>
      </c>
      <c r="D1168" t="e">
        <f t="shared" si="306"/>
        <v>#NAME?</v>
      </c>
      <c r="E1168">
        <v>10000</v>
      </c>
      <c r="F1168" t="e">
        <f t="shared" si="307"/>
        <v>#NAME?</v>
      </c>
      <c r="G1168" t="s">
        <v>60</v>
      </c>
      <c r="H1168" t="e">
        <f t="shared" si="308"/>
        <v>#NAME?</v>
      </c>
      <c r="I1168" t="s">
        <v>61</v>
      </c>
      <c r="J1168" t="e">
        <f t="shared" si="309"/>
        <v>#NAME?</v>
      </c>
      <c r="K1168" t="s">
        <v>62</v>
      </c>
      <c r="L1168" t="e">
        <f t="shared" si="310"/>
        <v>#NAME?</v>
      </c>
      <c r="M1168" t="e">
        <f t="shared" si="311"/>
        <v>#NAME?</v>
      </c>
      <c r="N1168">
        <v>10000</v>
      </c>
      <c r="O1168" t="e">
        <f t="shared" si="312"/>
        <v>#NAME?</v>
      </c>
      <c r="P1168">
        <v>5</v>
      </c>
      <c r="Q1168" t="e">
        <f t="shared" si="313"/>
        <v>#NAME?</v>
      </c>
      <c r="R1168">
        <v>5</v>
      </c>
      <c r="S1168" t="e">
        <f t="shared" si="314"/>
        <v>#NAME?</v>
      </c>
      <c r="T1168">
        <v>0</v>
      </c>
      <c r="U1168" t="e">
        <f t="shared" si="315"/>
        <v>#NAME?</v>
      </c>
      <c r="V1168">
        <v>256</v>
      </c>
      <c r="W1168" t="e">
        <f t="shared" si="316"/>
        <v>#NAME?</v>
      </c>
      <c r="X1168">
        <v>126</v>
      </c>
      <c r="Y1168" t="e">
        <f t="shared" si="317"/>
        <v>#NAME?</v>
      </c>
      <c r="Z1168">
        <v>0</v>
      </c>
      <c r="AA1168" t="e">
        <f t="shared" si="318"/>
        <v>#NAME?</v>
      </c>
      <c r="AB1168">
        <v>48</v>
      </c>
      <c r="AC1168" t="e">
        <f t="shared" si="319"/>
        <v>#NAME?</v>
      </c>
      <c r="AD1168">
        <v>1</v>
      </c>
      <c r="AE1168" t="e">
        <f t="shared" si="320"/>
        <v>#NAME?</v>
      </c>
      <c r="AF1168" t="s">
        <v>63</v>
      </c>
      <c r="AG1168" t="s">
        <v>64</v>
      </c>
      <c r="AH1168">
        <v>72196492</v>
      </c>
      <c r="AI1168">
        <v>72211252</v>
      </c>
      <c r="AJ1168">
        <v>14440774</v>
      </c>
      <c r="AK1168">
        <v>144222402</v>
      </c>
      <c r="AL1168">
        <v>10000</v>
      </c>
      <c r="AR1168">
        <v>10000</v>
      </c>
      <c r="AS1168">
        <v>51129.93</v>
      </c>
      <c r="AT1168">
        <v>5</v>
      </c>
      <c r="AU1168">
        <v>10000</v>
      </c>
      <c r="AV1168">
        <v>126</v>
      </c>
      <c r="AW1168" t="s">
        <v>60</v>
      </c>
      <c r="AX1168" t="s">
        <v>61</v>
      </c>
      <c r="AY1168" t="s">
        <v>62</v>
      </c>
      <c r="BA1168">
        <v>7</v>
      </c>
      <c r="BB1168">
        <v>1</v>
      </c>
      <c r="BD1168">
        <v>8.9122299999999992</v>
      </c>
      <c r="BE1168">
        <v>1.3547</v>
      </c>
      <c r="BF1168">
        <v>2290.04</v>
      </c>
      <c r="BH1168">
        <v>1129.93</v>
      </c>
      <c r="BN1168">
        <v>296507815</v>
      </c>
      <c r="BO1168">
        <v>1202816555</v>
      </c>
      <c r="BP1168">
        <v>906814</v>
      </c>
      <c r="BQ1168">
        <v>50546</v>
      </c>
      <c r="BR1168">
        <v>0</v>
      </c>
      <c r="BY1168" t="s">
        <v>4932</v>
      </c>
      <c r="BZ1168" t="s">
        <v>8604</v>
      </c>
      <c r="CA1168" t="s">
        <v>58</v>
      </c>
      <c r="CB1168" t="str">
        <f t="shared" si="321"/>
        <v>ZYRA_SCATTER_5i5d10000k nrq=0</v>
      </c>
      <c r="CC1168">
        <f t="shared" si="322"/>
        <v>126</v>
      </c>
    </row>
    <row r="1169" spans="1:81" x14ac:dyDescent="0.4">
      <c r="A1169" t="s">
        <v>1236</v>
      </c>
      <c r="B1169" t="s">
        <v>58</v>
      </c>
      <c r="C1169" t="s">
        <v>3765</v>
      </c>
      <c r="D1169" t="e">
        <f t="shared" si="306"/>
        <v>#NAME?</v>
      </c>
      <c r="E1169">
        <v>10000</v>
      </c>
      <c r="F1169" t="e">
        <f t="shared" si="307"/>
        <v>#NAME?</v>
      </c>
      <c r="G1169" t="s">
        <v>60</v>
      </c>
      <c r="H1169" t="e">
        <f t="shared" si="308"/>
        <v>#NAME?</v>
      </c>
      <c r="I1169" t="s">
        <v>61</v>
      </c>
      <c r="J1169" t="e">
        <f t="shared" si="309"/>
        <v>#NAME?</v>
      </c>
      <c r="K1169" t="s">
        <v>62</v>
      </c>
      <c r="L1169" t="e">
        <f t="shared" si="310"/>
        <v>#NAME?</v>
      </c>
      <c r="M1169" t="e">
        <f t="shared" si="311"/>
        <v>#NAME?</v>
      </c>
      <c r="N1169">
        <v>10000</v>
      </c>
      <c r="O1169" t="e">
        <f t="shared" si="312"/>
        <v>#NAME?</v>
      </c>
      <c r="P1169">
        <v>5</v>
      </c>
      <c r="Q1169" t="e">
        <f t="shared" si="313"/>
        <v>#NAME?</v>
      </c>
      <c r="R1169">
        <v>5</v>
      </c>
      <c r="S1169" t="e">
        <f t="shared" si="314"/>
        <v>#NAME?</v>
      </c>
      <c r="T1169">
        <v>0</v>
      </c>
      <c r="U1169" t="e">
        <f t="shared" si="315"/>
        <v>#NAME?</v>
      </c>
      <c r="V1169">
        <v>256</v>
      </c>
      <c r="W1169" t="e">
        <f t="shared" si="316"/>
        <v>#NAME?</v>
      </c>
      <c r="X1169">
        <v>126</v>
      </c>
      <c r="Y1169" t="e">
        <f t="shared" si="317"/>
        <v>#NAME?</v>
      </c>
      <c r="Z1169">
        <v>0</v>
      </c>
      <c r="AA1169" t="e">
        <f t="shared" si="318"/>
        <v>#NAME?</v>
      </c>
      <c r="AB1169">
        <v>48</v>
      </c>
      <c r="AC1169" t="e">
        <f t="shared" si="319"/>
        <v>#NAME?</v>
      </c>
      <c r="AD1169">
        <v>2</v>
      </c>
      <c r="AE1169" t="e">
        <f t="shared" si="320"/>
        <v>#NAME?</v>
      </c>
      <c r="AF1169" t="s">
        <v>63</v>
      </c>
      <c r="AG1169" t="s">
        <v>64</v>
      </c>
      <c r="AH1169">
        <v>71722402</v>
      </c>
      <c r="AI1169">
        <v>71709137</v>
      </c>
      <c r="AJ1169">
        <v>14343153</v>
      </c>
      <c r="AK1169">
        <v>143271595</v>
      </c>
      <c r="AL1169">
        <v>10000</v>
      </c>
      <c r="AR1169">
        <v>10000</v>
      </c>
      <c r="AS1169">
        <v>51165.65</v>
      </c>
      <c r="AT1169">
        <v>5</v>
      </c>
      <c r="AU1169">
        <v>10000</v>
      </c>
      <c r="AV1169">
        <v>126</v>
      </c>
      <c r="AW1169" t="s">
        <v>60</v>
      </c>
      <c r="AX1169" t="s">
        <v>61</v>
      </c>
      <c r="AY1169" t="s">
        <v>62</v>
      </c>
      <c r="BA1169">
        <v>7</v>
      </c>
      <c r="BB1169">
        <v>1</v>
      </c>
      <c r="BD1169">
        <v>9.0446200000000001</v>
      </c>
      <c r="BE1169">
        <v>1.3739300000000001</v>
      </c>
      <c r="BF1169">
        <v>2305.56</v>
      </c>
      <c r="BH1169">
        <v>1165.6500000000001</v>
      </c>
      <c r="BN1169">
        <v>258392954</v>
      </c>
      <c r="BO1169">
        <v>1221265735</v>
      </c>
      <c r="BP1169">
        <v>922394</v>
      </c>
      <c r="BQ1169">
        <v>48884</v>
      </c>
      <c r="BR1169">
        <v>0</v>
      </c>
      <c r="BY1169" t="s">
        <v>4933</v>
      </c>
      <c r="BZ1169" t="s">
        <v>8605</v>
      </c>
      <c r="CA1169" t="s">
        <v>58</v>
      </c>
      <c r="CB1169" t="str">
        <f t="shared" si="321"/>
        <v>ZYRA_SCATTER_5i5d10000k nrq=0</v>
      </c>
      <c r="CC1169">
        <f t="shared" si="322"/>
        <v>126</v>
      </c>
    </row>
    <row r="1170" spans="1:81" x14ac:dyDescent="0.4">
      <c r="A1170" t="s">
        <v>1237</v>
      </c>
      <c r="B1170" t="s">
        <v>58</v>
      </c>
      <c r="C1170" t="s">
        <v>3765</v>
      </c>
      <c r="D1170" t="e">
        <f t="shared" si="306"/>
        <v>#NAME?</v>
      </c>
      <c r="E1170">
        <v>10000</v>
      </c>
      <c r="F1170" t="e">
        <f t="shared" si="307"/>
        <v>#NAME?</v>
      </c>
      <c r="G1170" t="s">
        <v>60</v>
      </c>
      <c r="H1170" t="e">
        <f t="shared" si="308"/>
        <v>#NAME?</v>
      </c>
      <c r="I1170" t="s">
        <v>61</v>
      </c>
      <c r="J1170" t="e">
        <f t="shared" si="309"/>
        <v>#NAME?</v>
      </c>
      <c r="K1170" t="s">
        <v>62</v>
      </c>
      <c r="L1170" t="e">
        <f t="shared" si="310"/>
        <v>#NAME?</v>
      </c>
      <c r="M1170" t="e">
        <f t="shared" si="311"/>
        <v>#NAME?</v>
      </c>
      <c r="N1170">
        <v>10000</v>
      </c>
      <c r="O1170" t="e">
        <f t="shared" si="312"/>
        <v>#NAME?</v>
      </c>
      <c r="P1170">
        <v>5</v>
      </c>
      <c r="Q1170" t="e">
        <f t="shared" si="313"/>
        <v>#NAME?</v>
      </c>
      <c r="R1170">
        <v>5</v>
      </c>
      <c r="S1170" t="e">
        <f t="shared" si="314"/>
        <v>#NAME?</v>
      </c>
      <c r="T1170">
        <v>0</v>
      </c>
      <c r="U1170" t="e">
        <f t="shared" si="315"/>
        <v>#NAME?</v>
      </c>
      <c r="V1170">
        <v>256</v>
      </c>
      <c r="W1170" t="e">
        <f t="shared" si="316"/>
        <v>#NAME?</v>
      </c>
      <c r="X1170">
        <v>125</v>
      </c>
      <c r="Y1170" t="e">
        <f t="shared" si="317"/>
        <v>#NAME?</v>
      </c>
      <c r="Z1170">
        <v>1</v>
      </c>
      <c r="AA1170" t="e">
        <f t="shared" si="318"/>
        <v>#NAME?</v>
      </c>
      <c r="AB1170">
        <v>48</v>
      </c>
      <c r="AC1170" t="e">
        <f t="shared" si="319"/>
        <v>#NAME?</v>
      </c>
      <c r="AD1170">
        <v>0</v>
      </c>
      <c r="AE1170" t="e">
        <f t="shared" si="320"/>
        <v>#NAME?</v>
      </c>
      <c r="AF1170" t="s">
        <v>63</v>
      </c>
      <c r="AG1170" t="s">
        <v>64</v>
      </c>
      <c r="AR1170">
        <v>10000</v>
      </c>
      <c r="AS1170">
        <v>5</v>
      </c>
      <c r="AT1170">
        <v>5</v>
      </c>
      <c r="AU1170">
        <v>10000</v>
      </c>
      <c r="AV1170">
        <v>125</v>
      </c>
      <c r="AW1170" t="s">
        <v>60</v>
      </c>
      <c r="AX1170" t="s">
        <v>61</v>
      </c>
      <c r="AY1170" t="s">
        <v>62</v>
      </c>
      <c r="BA1170">
        <v>7</v>
      </c>
      <c r="BB1170">
        <v>1</v>
      </c>
      <c r="BN1170">
        <v>13672</v>
      </c>
      <c r="BO1170">
        <v>8696287</v>
      </c>
      <c r="BP1170">
        <v>62064</v>
      </c>
      <c r="BQ1170">
        <v>10338</v>
      </c>
      <c r="BR1170">
        <v>0</v>
      </c>
      <c r="BY1170" t="s">
        <v>4934</v>
      </c>
      <c r="BZ1170" t="s">
        <v>8606</v>
      </c>
      <c r="CA1170" t="s">
        <v>58</v>
      </c>
      <c r="CB1170" t="str">
        <f t="shared" si="321"/>
        <v>ZYRA_SCATTER_5i5d10000k nrq=1</v>
      </c>
      <c r="CC1170">
        <f t="shared" si="322"/>
        <v>126</v>
      </c>
    </row>
    <row r="1171" spans="1:81" x14ac:dyDescent="0.4">
      <c r="A1171" t="s">
        <v>1239</v>
      </c>
      <c r="B1171" t="s">
        <v>58</v>
      </c>
      <c r="C1171" t="s">
        <v>3765</v>
      </c>
      <c r="D1171" t="e">
        <f t="shared" si="306"/>
        <v>#NAME?</v>
      </c>
      <c r="E1171">
        <v>10000</v>
      </c>
      <c r="F1171" t="e">
        <f t="shared" si="307"/>
        <v>#NAME?</v>
      </c>
      <c r="G1171" t="s">
        <v>60</v>
      </c>
      <c r="H1171" t="e">
        <f t="shared" si="308"/>
        <v>#NAME?</v>
      </c>
      <c r="I1171" t="s">
        <v>61</v>
      </c>
      <c r="J1171" t="e">
        <f t="shared" si="309"/>
        <v>#NAME?</v>
      </c>
      <c r="K1171" t="s">
        <v>62</v>
      </c>
      <c r="L1171" t="e">
        <f t="shared" si="310"/>
        <v>#NAME?</v>
      </c>
      <c r="M1171" t="e">
        <f t="shared" si="311"/>
        <v>#NAME?</v>
      </c>
      <c r="N1171">
        <v>10000</v>
      </c>
      <c r="O1171" t="e">
        <f t="shared" si="312"/>
        <v>#NAME?</v>
      </c>
      <c r="P1171">
        <v>5</v>
      </c>
      <c r="Q1171" t="e">
        <f t="shared" si="313"/>
        <v>#NAME?</v>
      </c>
      <c r="R1171">
        <v>5</v>
      </c>
      <c r="S1171" t="e">
        <f t="shared" si="314"/>
        <v>#NAME?</v>
      </c>
      <c r="T1171">
        <v>0</v>
      </c>
      <c r="U1171" t="e">
        <f t="shared" si="315"/>
        <v>#NAME?</v>
      </c>
      <c r="V1171">
        <v>256</v>
      </c>
      <c r="W1171" t="e">
        <f t="shared" si="316"/>
        <v>#NAME?</v>
      </c>
      <c r="X1171">
        <v>125</v>
      </c>
      <c r="Y1171" t="e">
        <f t="shared" si="317"/>
        <v>#NAME?</v>
      </c>
      <c r="Z1171">
        <v>1</v>
      </c>
      <c r="AA1171" t="e">
        <f t="shared" si="318"/>
        <v>#NAME?</v>
      </c>
      <c r="AB1171">
        <v>48</v>
      </c>
      <c r="AC1171" t="e">
        <f t="shared" si="319"/>
        <v>#NAME?</v>
      </c>
      <c r="AD1171">
        <v>1</v>
      </c>
      <c r="AE1171" t="e">
        <f t="shared" si="320"/>
        <v>#NAME?</v>
      </c>
      <c r="AF1171" t="s">
        <v>63</v>
      </c>
      <c r="AG1171" t="s">
        <v>64</v>
      </c>
      <c r="AR1171">
        <v>10000</v>
      </c>
      <c r="AS1171">
        <v>5</v>
      </c>
      <c r="AT1171">
        <v>5</v>
      </c>
      <c r="AU1171">
        <v>10000</v>
      </c>
      <c r="AV1171">
        <v>125</v>
      </c>
      <c r="AW1171" t="s">
        <v>60</v>
      </c>
      <c r="AX1171" t="s">
        <v>61</v>
      </c>
      <c r="AY1171" t="s">
        <v>62</v>
      </c>
      <c r="BA1171">
        <v>7</v>
      </c>
      <c r="BB1171">
        <v>1</v>
      </c>
      <c r="BN1171">
        <v>30481</v>
      </c>
      <c r="BO1171">
        <v>8375494</v>
      </c>
      <c r="BP1171">
        <v>51452</v>
      </c>
      <c r="BQ1171">
        <v>7076</v>
      </c>
      <c r="BR1171">
        <v>0</v>
      </c>
      <c r="BY1171" t="s">
        <v>4935</v>
      </c>
      <c r="BZ1171" t="s">
        <v>8607</v>
      </c>
      <c r="CA1171" t="s">
        <v>58</v>
      </c>
      <c r="CB1171" t="str">
        <f t="shared" si="321"/>
        <v>ZYRA_SCATTER_5i5d10000k nrq=1</v>
      </c>
      <c r="CC1171">
        <f t="shared" si="322"/>
        <v>126</v>
      </c>
    </row>
    <row r="1172" spans="1:81" x14ac:dyDescent="0.4">
      <c r="A1172" t="s">
        <v>1240</v>
      </c>
      <c r="B1172" t="s">
        <v>58</v>
      </c>
      <c r="C1172" t="s">
        <v>78</v>
      </c>
      <c r="D1172" t="e">
        <f t="shared" si="306"/>
        <v>#NAME?</v>
      </c>
      <c r="E1172">
        <v>10000</v>
      </c>
      <c r="F1172" t="e">
        <f t="shared" si="307"/>
        <v>#NAME?</v>
      </c>
      <c r="G1172" t="s">
        <v>60</v>
      </c>
      <c r="H1172" t="e">
        <f t="shared" si="308"/>
        <v>#NAME?</v>
      </c>
      <c r="I1172" t="s">
        <v>61</v>
      </c>
      <c r="J1172" t="e">
        <f t="shared" si="309"/>
        <v>#NAME?</v>
      </c>
      <c r="K1172" t="s">
        <v>62</v>
      </c>
      <c r="L1172" t="e">
        <f t="shared" si="310"/>
        <v>#NAME?</v>
      </c>
      <c r="M1172" t="e">
        <f t="shared" si="311"/>
        <v>#NAME?</v>
      </c>
      <c r="N1172">
        <v>100000</v>
      </c>
      <c r="O1172" t="e">
        <f t="shared" si="312"/>
        <v>#NAME?</v>
      </c>
      <c r="P1172">
        <v>20</v>
      </c>
      <c r="Q1172" t="e">
        <f t="shared" si="313"/>
        <v>#NAME?</v>
      </c>
      <c r="R1172">
        <v>20</v>
      </c>
      <c r="S1172" t="e">
        <f t="shared" si="314"/>
        <v>#NAME?</v>
      </c>
      <c r="T1172">
        <v>0</v>
      </c>
      <c r="U1172" t="e">
        <f t="shared" si="315"/>
        <v>#NAME?</v>
      </c>
      <c r="V1172">
        <v>256</v>
      </c>
      <c r="W1172" t="e">
        <f t="shared" si="316"/>
        <v>#NAME?</v>
      </c>
      <c r="X1172">
        <v>90</v>
      </c>
      <c r="Y1172" t="e">
        <f t="shared" si="317"/>
        <v>#NAME?</v>
      </c>
      <c r="Z1172">
        <v>0</v>
      </c>
      <c r="AA1172" t="e">
        <f t="shared" si="318"/>
        <v>#NAME?</v>
      </c>
      <c r="AB1172">
        <v>48</v>
      </c>
      <c r="AC1172" t="e">
        <f t="shared" si="319"/>
        <v>#NAME?</v>
      </c>
      <c r="AD1172">
        <v>1</v>
      </c>
      <c r="AE1172" t="e">
        <f t="shared" si="320"/>
        <v>#NAME?</v>
      </c>
      <c r="AF1172" t="s">
        <v>65</v>
      </c>
      <c r="AG1172" t="s">
        <v>64</v>
      </c>
      <c r="AH1172">
        <v>37770438</v>
      </c>
      <c r="AI1172">
        <v>37768729</v>
      </c>
      <c r="AJ1172">
        <v>7553916</v>
      </c>
      <c r="AK1172">
        <v>18864231</v>
      </c>
      <c r="AL1172">
        <v>10000</v>
      </c>
      <c r="AR1172">
        <v>10000</v>
      </c>
      <c r="AS1172">
        <v>203821.16</v>
      </c>
      <c r="AT1172">
        <v>20</v>
      </c>
      <c r="AU1172">
        <v>100000</v>
      </c>
      <c r="AV1172">
        <v>90</v>
      </c>
      <c r="AW1172" t="s">
        <v>60</v>
      </c>
      <c r="AX1172" t="s">
        <v>61</v>
      </c>
      <c r="AY1172" t="s">
        <v>62</v>
      </c>
      <c r="BA1172">
        <v>8</v>
      </c>
      <c r="BB1172">
        <v>1</v>
      </c>
      <c r="BD1172">
        <v>24.4377</v>
      </c>
      <c r="BE1172">
        <v>2.59796</v>
      </c>
      <c r="BF1172">
        <v>12374.9</v>
      </c>
      <c r="BH1172">
        <v>3821.16</v>
      </c>
      <c r="BY1172" t="s">
        <v>4936</v>
      </c>
      <c r="BZ1172" t="s">
        <v>8608</v>
      </c>
      <c r="CA1172" t="s">
        <v>58</v>
      </c>
      <c r="CB1172" t="str">
        <f t="shared" si="321"/>
        <v>ZYRA_CLUSTER_20i20d100000k nrq=0</v>
      </c>
      <c r="CC1172">
        <f t="shared" si="322"/>
        <v>90</v>
      </c>
    </row>
    <row r="1173" spans="1:81" x14ac:dyDescent="0.4">
      <c r="A1173" t="s">
        <v>1241</v>
      </c>
      <c r="B1173" t="s">
        <v>58</v>
      </c>
      <c r="C1173" t="s">
        <v>3765</v>
      </c>
      <c r="D1173" t="e">
        <f t="shared" si="306"/>
        <v>#NAME?</v>
      </c>
      <c r="E1173">
        <v>10000</v>
      </c>
      <c r="F1173" t="e">
        <f t="shared" si="307"/>
        <v>#NAME?</v>
      </c>
      <c r="G1173" t="s">
        <v>60</v>
      </c>
      <c r="H1173" t="e">
        <f t="shared" si="308"/>
        <v>#NAME?</v>
      </c>
      <c r="I1173" t="s">
        <v>61</v>
      </c>
      <c r="J1173" t="e">
        <f t="shared" si="309"/>
        <v>#NAME?</v>
      </c>
      <c r="K1173" t="s">
        <v>62</v>
      </c>
      <c r="L1173" t="e">
        <f t="shared" si="310"/>
        <v>#NAME?</v>
      </c>
      <c r="M1173" t="e">
        <f t="shared" si="311"/>
        <v>#NAME?</v>
      </c>
      <c r="N1173">
        <v>10000</v>
      </c>
      <c r="O1173" t="e">
        <f t="shared" si="312"/>
        <v>#NAME?</v>
      </c>
      <c r="P1173">
        <v>5</v>
      </c>
      <c r="Q1173" t="e">
        <f t="shared" si="313"/>
        <v>#NAME?</v>
      </c>
      <c r="R1173">
        <v>5</v>
      </c>
      <c r="S1173" t="e">
        <f t="shared" si="314"/>
        <v>#NAME?</v>
      </c>
      <c r="T1173">
        <v>0</v>
      </c>
      <c r="U1173" t="e">
        <f t="shared" si="315"/>
        <v>#NAME?</v>
      </c>
      <c r="V1173">
        <v>256</v>
      </c>
      <c r="W1173" t="e">
        <f t="shared" si="316"/>
        <v>#NAME?</v>
      </c>
      <c r="X1173">
        <v>125</v>
      </c>
      <c r="Y1173" t="e">
        <f t="shared" si="317"/>
        <v>#NAME?</v>
      </c>
      <c r="Z1173">
        <v>1</v>
      </c>
      <c r="AA1173" t="e">
        <f t="shared" si="318"/>
        <v>#NAME?</v>
      </c>
      <c r="AB1173">
        <v>48</v>
      </c>
      <c r="AC1173" t="e">
        <f t="shared" si="319"/>
        <v>#NAME?</v>
      </c>
      <c r="AD1173">
        <v>2</v>
      </c>
      <c r="AE1173" t="e">
        <f t="shared" si="320"/>
        <v>#NAME?</v>
      </c>
      <c r="AF1173" t="s">
        <v>63</v>
      </c>
      <c r="AG1173" t="s">
        <v>64</v>
      </c>
      <c r="AR1173">
        <v>10000</v>
      </c>
      <c r="AS1173">
        <v>5</v>
      </c>
      <c r="AT1173">
        <v>5</v>
      </c>
      <c r="AU1173">
        <v>10000</v>
      </c>
      <c r="AV1173">
        <v>125</v>
      </c>
      <c r="AW1173" t="s">
        <v>60</v>
      </c>
      <c r="AX1173" t="s">
        <v>61</v>
      </c>
      <c r="AY1173" t="s">
        <v>62</v>
      </c>
      <c r="BA1173">
        <v>7</v>
      </c>
      <c r="BB1173">
        <v>1</v>
      </c>
      <c r="BN1173">
        <v>17928</v>
      </c>
      <c r="BO1173">
        <v>8610953</v>
      </c>
      <c r="BP1173">
        <v>56936</v>
      </c>
      <c r="BQ1173">
        <v>8245</v>
      </c>
      <c r="BR1173">
        <v>0</v>
      </c>
      <c r="BY1173" t="s">
        <v>4937</v>
      </c>
      <c r="BZ1173" t="s">
        <v>8609</v>
      </c>
      <c r="CA1173" t="s">
        <v>58</v>
      </c>
      <c r="CB1173" t="str">
        <f t="shared" si="321"/>
        <v>ZYRA_SCATTER_5i5d10000k nrq=1</v>
      </c>
      <c r="CC1173">
        <f t="shared" si="322"/>
        <v>126</v>
      </c>
    </row>
    <row r="1174" spans="1:81" x14ac:dyDescent="0.4">
      <c r="A1174" t="s">
        <v>1242</v>
      </c>
      <c r="B1174" t="s">
        <v>58</v>
      </c>
      <c r="C1174" t="s">
        <v>3765</v>
      </c>
      <c r="D1174" t="e">
        <f t="shared" si="306"/>
        <v>#NAME?</v>
      </c>
      <c r="E1174">
        <v>10000</v>
      </c>
      <c r="F1174" t="e">
        <f t="shared" si="307"/>
        <v>#NAME?</v>
      </c>
      <c r="G1174" t="s">
        <v>60</v>
      </c>
      <c r="H1174" t="e">
        <f t="shared" si="308"/>
        <v>#NAME?</v>
      </c>
      <c r="I1174" t="s">
        <v>61</v>
      </c>
      <c r="J1174" t="e">
        <f t="shared" si="309"/>
        <v>#NAME?</v>
      </c>
      <c r="K1174" t="s">
        <v>62</v>
      </c>
      <c r="L1174" t="e">
        <f t="shared" si="310"/>
        <v>#NAME?</v>
      </c>
      <c r="M1174" t="e">
        <f t="shared" si="311"/>
        <v>#NAME?</v>
      </c>
      <c r="N1174">
        <v>10000</v>
      </c>
      <c r="O1174" t="e">
        <f t="shared" si="312"/>
        <v>#NAME?</v>
      </c>
      <c r="P1174">
        <v>5</v>
      </c>
      <c r="Q1174" t="e">
        <f t="shared" si="313"/>
        <v>#NAME?</v>
      </c>
      <c r="R1174">
        <v>5</v>
      </c>
      <c r="S1174" t="e">
        <f t="shared" si="314"/>
        <v>#NAME?</v>
      </c>
      <c r="T1174">
        <v>0</v>
      </c>
      <c r="U1174" t="e">
        <f t="shared" si="315"/>
        <v>#NAME?</v>
      </c>
      <c r="V1174">
        <v>256</v>
      </c>
      <c r="W1174" t="e">
        <f t="shared" si="316"/>
        <v>#NAME?</v>
      </c>
      <c r="X1174">
        <v>144</v>
      </c>
      <c r="Y1174" t="e">
        <f t="shared" si="317"/>
        <v>#NAME?</v>
      </c>
      <c r="Z1174">
        <v>0</v>
      </c>
      <c r="AA1174" t="e">
        <f t="shared" si="318"/>
        <v>#NAME?</v>
      </c>
      <c r="AB1174">
        <v>48</v>
      </c>
      <c r="AC1174" t="e">
        <f t="shared" si="319"/>
        <v>#NAME?</v>
      </c>
      <c r="AD1174">
        <v>0</v>
      </c>
      <c r="AE1174" t="e">
        <f t="shared" si="320"/>
        <v>#NAME?</v>
      </c>
      <c r="AF1174" t="s">
        <v>63</v>
      </c>
      <c r="AG1174" t="s">
        <v>64</v>
      </c>
      <c r="AH1174">
        <v>74750389</v>
      </c>
      <c r="AI1174">
        <v>74738087</v>
      </c>
      <c r="AJ1174">
        <v>14948847</v>
      </c>
      <c r="AK1174">
        <v>149310049</v>
      </c>
      <c r="AL1174">
        <v>10000</v>
      </c>
      <c r="AR1174">
        <v>10000</v>
      </c>
      <c r="AS1174">
        <v>51289.45</v>
      </c>
      <c r="AT1174">
        <v>5</v>
      </c>
      <c r="AU1174">
        <v>10000</v>
      </c>
      <c r="AV1174">
        <v>144</v>
      </c>
      <c r="AW1174" t="s">
        <v>60</v>
      </c>
      <c r="AX1174" t="s">
        <v>61</v>
      </c>
      <c r="AY1174" t="s">
        <v>62</v>
      </c>
      <c r="BA1174">
        <v>7</v>
      </c>
      <c r="BB1174">
        <v>1</v>
      </c>
      <c r="BD1174">
        <v>9.2997899999999998</v>
      </c>
      <c r="BE1174">
        <v>1.3788199999999999</v>
      </c>
      <c r="BF1174">
        <v>2523.91</v>
      </c>
      <c r="BH1174">
        <v>1289.45</v>
      </c>
      <c r="BN1174">
        <v>214476388</v>
      </c>
      <c r="BO1174">
        <v>1334155068</v>
      </c>
      <c r="BP1174">
        <v>963962</v>
      </c>
      <c r="BQ1174">
        <v>69629</v>
      </c>
      <c r="BR1174">
        <v>0</v>
      </c>
      <c r="BY1174" t="s">
        <v>4938</v>
      </c>
      <c r="BZ1174" t="s">
        <v>8610</v>
      </c>
      <c r="CA1174" t="s">
        <v>58</v>
      </c>
      <c r="CB1174" t="str">
        <f t="shared" si="321"/>
        <v>ZYRA_SCATTER_5i5d10000k nrq=0</v>
      </c>
      <c r="CC1174">
        <f t="shared" si="322"/>
        <v>144</v>
      </c>
    </row>
    <row r="1175" spans="1:81" x14ac:dyDescent="0.4">
      <c r="A1175" t="s">
        <v>1243</v>
      </c>
      <c r="B1175" t="s">
        <v>58</v>
      </c>
      <c r="C1175" t="s">
        <v>3765</v>
      </c>
      <c r="D1175" t="e">
        <f t="shared" si="306"/>
        <v>#NAME?</v>
      </c>
      <c r="E1175">
        <v>10000</v>
      </c>
      <c r="F1175" t="e">
        <f t="shared" si="307"/>
        <v>#NAME?</v>
      </c>
      <c r="G1175" t="s">
        <v>60</v>
      </c>
      <c r="H1175" t="e">
        <f t="shared" si="308"/>
        <v>#NAME?</v>
      </c>
      <c r="I1175" t="s">
        <v>61</v>
      </c>
      <c r="J1175" t="e">
        <f t="shared" si="309"/>
        <v>#NAME?</v>
      </c>
      <c r="K1175" t="s">
        <v>62</v>
      </c>
      <c r="L1175" t="e">
        <f t="shared" si="310"/>
        <v>#NAME?</v>
      </c>
      <c r="M1175" t="e">
        <f t="shared" si="311"/>
        <v>#NAME?</v>
      </c>
      <c r="N1175">
        <v>10000</v>
      </c>
      <c r="O1175" t="e">
        <f t="shared" si="312"/>
        <v>#NAME?</v>
      </c>
      <c r="P1175">
        <v>5</v>
      </c>
      <c r="Q1175" t="e">
        <f t="shared" si="313"/>
        <v>#NAME?</v>
      </c>
      <c r="R1175">
        <v>5</v>
      </c>
      <c r="S1175" t="e">
        <f t="shared" si="314"/>
        <v>#NAME?</v>
      </c>
      <c r="T1175">
        <v>0</v>
      </c>
      <c r="U1175" t="e">
        <f t="shared" si="315"/>
        <v>#NAME?</v>
      </c>
      <c r="V1175">
        <v>256</v>
      </c>
      <c r="W1175" t="e">
        <f t="shared" si="316"/>
        <v>#NAME?</v>
      </c>
      <c r="X1175">
        <v>144</v>
      </c>
      <c r="Y1175" t="e">
        <f t="shared" si="317"/>
        <v>#NAME?</v>
      </c>
      <c r="Z1175">
        <v>0</v>
      </c>
      <c r="AA1175" t="e">
        <f t="shared" si="318"/>
        <v>#NAME?</v>
      </c>
      <c r="AB1175">
        <v>48</v>
      </c>
      <c r="AC1175" t="e">
        <f t="shared" si="319"/>
        <v>#NAME?</v>
      </c>
      <c r="AD1175">
        <v>1</v>
      </c>
      <c r="AE1175" t="e">
        <f t="shared" si="320"/>
        <v>#NAME?</v>
      </c>
      <c r="AF1175" t="s">
        <v>63</v>
      </c>
      <c r="AG1175" t="s">
        <v>64</v>
      </c>
      <c r="AH1175">
        <v>76545831</v>
      </c>
      <c r="AI1175">
        <v>76551869</v>
      </c>
      <c r="AJ1175">
        <v>15309770</v>
      </c>
      <c r="AK1175">
        <v>152906238</v>
      </c>
      <c r="AL1175">
        <v>10000</v>
      </c>
      <c r="AR1175">
        <v>10000</v>
      </c>
      <c r="AS1175">
        <v>51148.72</v>
      </c>
      <c r="AT1175">
        <v>5</v>
      </c>
      <c r="AU1175">
        <v>10000</v>
      </c>
      <c r="AV1175">
        <v>144</v>
      </c>
      <c r="AW1175" t="s">
        <v>60</v>
      </c>
      <c r="AX1175" t="s">
        <v>61</v>
      </c>
      <c r="AY1175" t="s">
        <v>62</v>
      </c>
      <c r="BA1175">
        <v>7</v>
      </c>
      <c r="BB1175">
        <v>1</v>
      </c>
      <c r="BD1175">
        <v>9.1878600000000006</v>
      </c>
      <c r="BE1175">
        <v>1.3673299999999999</v>
      </c>
      <c r="BF1175">
        <v>2464.29</v>
      </c>
      <c r="BH1175">
        <v>1148.72</v>
      </c>
      <c r="BN1175">
        <v>246163576</v>
      </c>
      <c r="BO1175">
        <v>1335218505</v>
      </c>
      <c r="BP1175">
        <v>970379</v>
      </c>
      <c r="BQ1175">
        <v>54869</v>
      </c>
      <c r="BR1175">
        <v>0</v>
      </c>
      <c r="BY1175" t="s">
        <v>4939</v>
      </c>
      <c r="BZ1175" t="s">
        <v>8611</v>
      </c>
      <c r="CA1175" t="s">
        <v>58</v>
      </c>
      <c r="CB1175" t="str">
        <f t="shared" si="321"/>
        <v>ZYRA_SCATTER_5i5d10000k nrq=0</v>
      </c>
      <c r="CC1175">
        <f t="shared" si="322"/>
        <v>144</v>
      </c>
    </row>
    <row r="1176" spans="1:81" x14ac:dyDescent="0.4">
      <c r="A1176" t="s">
        <v>1244</v>
      </c>
      <c r="B1176" t="s">
        <v>58</v>
      </c>
      <c r="C1176" t="s">
        <v>3765</v>
      </c>
      <c r="D1176" t="e">
        <f t="shared" si="306"/>
        <v>#NAME?</v>
      </c>
      <c r="E1176">
        <v>10000</v>
      </c>
      <c r="F1176" t="e">
        <f t="shared" si="307"/>
        <v>#NAME?</v>
      </c>
      <c r="G1176" t="s">
        <v>60</v>
      </c>
      <c r="H1176" t="e">
        <f t="shared" si="308"/>
        <v>#NAME?</v>
      </c>
      <c r="I1176" t="s">
        <v>61</v>
      </c>
      <c r="J1176" t="e">
        <f t="shared" si="309"/>
        <v>#NAME?</v>
      </c>
      <c r="K1176" t="s">
        <v>62</v>
      </c>
      <c r="L1176" t="e">
        <f t="shared" si="310"/>
        <v>#NAME?</v>
      </c>
      <c r="M1176" t="e">
        <f t="shared" si="311"/>
        <v>#NAME?</v>
      </c>
      <c r="N1176">
        <v>10000</v>
      </c>
      <c r="O1176" t="e">
        <f t="shared" si="312"/>
        <v>#NAME?</v>
      </c>
      <c r="P1176">
        <v>5</v>
      </c>
      <c r="Q1176" t="e">
        <f t="shared" si="313"/>
        <v>#NAME?</v>
      </c>
      <c r="R1176">
        <v>5</v>
      </c>
      <c r="S1176" t="e">
        <f t="shared" si="314"/>
        <v>#NAME?</v>
      </c>
      <c r="T1176">
        <v>0</v>
      </c>
      <c r="U1176" t="e">
        <f t="shared" si="315"/>
        <v>#NAME?</v>
      </c>
      <c r="V1176">
        <v>256</v>
      </c>
      <c r="W1176" t="e">
        <f t="shared" si="316"/>
        <v>#NAME?</v>
      </c>
      <c r="X1176">
        <v>144</v>
      </c>
      <c r="Y1176" t="e">
        <f t="shared" si="317"/>
        <v>#NAME?</v>
      </c>
      <c r="Z1176">
        <v>0</v>
      </c>
      <c r="AA1176" t="e">
        <f t="shared" si="318"/>
        <v>#NAME?</v>
      </c>
      <c r="AB1176">
        <v>48</v>
      </c>
      <c r="AC1176" t="e">
        <f t="shared" si="319"/>
        <v>#NAME?</v>
      </c>
      <c r="AD1176">
        <v>2</v>
      </c>
      <c r="AE1176" t="e">
        <f t="shared" si="320"/>
        <v>#NAME?</v>
      </c>
      <c r="AF1176" t="s">
        <v>63</v>
      </c>
      <c r="AG1176" t="s">
        <v>64</v>
      </c>
      <c r="AH1176">
        <v>76763006</v>
      </c>
      <c r="AI1176">
        <v>76751825</v>
      </c>
      <c r="AJ1176">
        <v>15351483</v>
      </c>
      <c r="AK1176">
        <v>153342598</v>
      </c>
      <c r="AL1176">
        <v>10000</v>
      </c>
      <c r="AR1176">
        <v>10000</v>
      </c>
      <c r="AS1176">
        <v>51182.84</v>
      </c>
      <c r="AT1176">
        <v>5</v>
      </c>
      <c r="AU1176">
        <v>10000</v>
      </c>
      <c r="AV1176">
        <v>144</v>
      </c>
      <c r="AW1176" t="s">
        <v>60</v>
      </c>
      <c r="AX1176" t="s">
        <v>61</v>
      </c>
      <c r="AY1176" t="s">
        <v>62</v>
      </c>
      <c r="BA1176">
        <v>7</v>
      </c>
      <c r="BB1176">
        <v>1</v>
      </c>
      <c r="BD1176">
        <v>9.3301499999999997</v>
      </c>
      <c r="BE1176">
        <v>1.3773</v>
      </c>
      <c r="BF1176">
        <v>2454.92</v>
      </c>
      <c r="BH1176">
        <v>1182.8399999999999</v>
      </c>
      <c r="BN1176">
        <v>229387711</v>
      </c>
      <c r="BO1176">
        <v>1349157063</v>
      </c>
      <c r="BP1176">
        <v>985961</v>
      </c>
      <c r="BQ1176">
        <v>57808</v>
      </c>
      <c r="BR1176">
        <v>0</v>
      </c>
      <c r="BY1176" t="s">
        <v>4940</v>
      </c>
      <c r="BZ1176" t="s">
        <v>8612</v>
      </c>
      <c r="CA1176" t="s">
        <v>58</v>
      </c>
      <c r="CB1176" t="str">
        <f t="shared" si="321"/>
        <v>ZYRA_SCATTER_5i5d10000k nrq=0</v>
      </c>
      <c r="CC1176">
        <f t="shared" si="322"/>
        <v>144</v>
      </c>
    </row>
    <row r="1177" spans="1:81" x14ac:dyDescent="0.4">
      <c r="A1177" t="s">
        <v>1245</v>
      </c>
      <c r="B1177" t="s">
        <v>58</v>
      </c>
      <c r="C1177" t="s">
        <v>3765</v>
      </c>
      <c r="D1177" t="e">
        <f t="shared" si="306"/>
        <v>#NAME?</v>
      </c>
      <c r="E1177">
        <v>10000</v>
      </c>
      <c r="F1177" t="e">
        <f t="shared" si="307"/>
        <v>#NAME?</v>
      </c>
      <c r="G1177" t="s">
        <v>60</v>
      </c>
      <c r="H1177" t="e">
        <f t="shared" si="308"/>
        <v>#NAME?</v>
      </c>
      <c r="I1177" t="s">
        <v>61</v>
      </c>
      <c r="J1177" t="e">
        <f t="shared" si="309"/>
        <v>#NAME?</v>
      </c>
      <c r="K1177" t="s">
        <v>62</v>
      </c>
      <c r="L1177" t="e">
        <f t="shared" si="310"/>
        <v>#NAME?</v>
      </c>
      <c r="M1177" t="e">
        <f t="shared" si="311"/>
        <v>#NAME?</v>
      </c>
      <c r="N1177">
        <v>10000</v>
      </c>
      <c r="O1177" t="e">
        <f t="shared" si="312"/>
        <v>#NAME?</v>
      </c>
      <c r="P1177">
        <v>5</v>
      </c>
      <c r="Q1177" t="e">
        <f t="shared" si="313"/>
        <v>#NAME?</v>
      </c>
      <c r="R1177">
        <v>5</v>
      </c>
      <c r="S1177" t="e">
        <f t="shared" si="314"/>
        <v>#NAME?</v>
      </c>
      <c r="T1177">
        <v>0</v>
      </c>
      <c r="U1177" t="e">
        <f t="shared" si="315"/>
        <v>#NAME?</v>
      </c>
      <c r="V1177">
        <v>256</v>
      </c>
      <c r="W1177" t="e">
        <f t="shared" si="316"/>
        <v>#NAME?</v>
      </c>
      <c r="X1177">
        <v>143</v>
      </c>
      <c r="Y1177" t="e">
        <f t="shared" si="317"/>
        <v>#NAME?</v>
      </c>
      <c r="Z1177">
        <v>1</v>
      </c>
      <c r="AA1177" t="e">
        <f t="shared" si="318"/>
        <v>#NAME?</v>
      </c>
      <c r="AB1177">
        <v>48</v>
      </c>
      <c r="AC1177" t="e">
        <f t="shared" si="319"/>
        <v>#NAME?</v>
      </c>
      <c r="AD1177">
        <v>0</v>
      </c>
      <c r="AE1177" t="e">
        <f t="shared" si="320"/>
        <v>#NAME?</v>
      </c>
      <c r="AF1177" t="s">
        <v>63</v>
      </c>
      <c r="AG1177" t="s">
        <v>64</v>
      </c>
      <c r="AR1177">
        <v>10000</v>
      </c>
      <c r="AS1177">
        <v>5</v>
      </c>
      <c r="AT1177">
        <v>5</v>
      </c>
      <c r="AU1177">
        <v>10000</v>
      </c>
      <c r="AV1177">
        <v>143</v>
      </c>
      <c r="AW1177" t="s">
        <v>60</v>
      </c>
      <c r="AX1177" t="s">
        <v>61</v>
      </c>
      <c r="AY1177" t="s">
        <v>62</v>
      </c>
      <c r="BA1177">
        <v>7</v>
      </c>
      <c r="BB1177">
        <v>1</v>
      </c>
      <c r="BN1177">
        <v>15510</v>
      </c>
      <c r="BO1177">
        <v>9001109</v>
      </c>
      <c r="BP1177">
        <v>58022</v>
      </c>
      <c r="BQ1177">
        <v>9402</v>
      </c>
      <c r="BR1177">
        <v>0</v>
      </c>
      <c r="BY1177" t="s">
        <v>4941</v>
      </c>
      <c r="BZ1177" t="s">
        <v>8613</v>
      </c>
      <c r="CA1177" t="s">
        <v>58</v>
      </c>
      <c r="CB1177" t="str">
        <f t="shared" si="321"/>
        <v>ZYRA_SCATTER_5i5d10000k nrq=1</v>
      </c>
      <c r="CC1177">
        <f t="shared" si="322"/>
        <v>144</v>
      </c>
    </row>
    <row r="1178" spans="1:81" x14ac:dyDescent="0.4">
      <c r="A1178" t="s">
        <v>1250</v>
      </c>
      <c r="B1178" t="s">
        <v>58</v>
      </c>
      <c r="C1178" t="s">
        <v>78</v>
      </c>
      <c r="D1178" t="e">
        <f t="shared" si="306"/>
        <v>#NAME?</v>
      </c>
      <c r="E1178">
        <v>10000</v>
      </c>
      <c r="F1178" t="e">
        <f t="shared" si="307"/>
        <v>#NAME?</v>
      </c>
      <c r="G1178" t="s">
        <v>60</v>
      </c>
      <c r="H1178" t="e">
        <f t="shared" si="308"/>
        <v>#NAME?</v>
      </c>
      <c r="I1178" t="s">
        <v>61</v>
      </c>
      <c r="J1178" t="e">
        <f t="shared" si="309"/>
        <v>#NAME?</v>
      </c>
      <c r="K1178" t="s">
        <v>62</v>
      </c>
      <c r="L1178" t="e">
        <f t="shared" si="310"/>
        <v>#NAME?</v>
      </c>
      <c r="M1178" t="e">
        <f t="shared" si="311"/>
        <v>#NAME?</v>
      </c>
      <c r="N1178">
        <v>10000</v>
      </c>
      <c r="O1178" t="e">
        <f t="shared" si="312"/>
        <v>#NAME?</v>
      </c>
      <c r="P1178">
        <v>20</v>
      </c>
      <c r="Q1178" t="e">
        <f t="shared" si="313"/>
        <v>#NAME?</v>
      </c>
      <c r="R1178">
        <v>20</v>
      </c>
      <c r="S1178" t="e">
        <f t="shared" si="314"/>
        <v>#NAME?</v>
      </c>
      <c r="T1178">
        <v>0</v>
      </c>
      <c r="U1178" t="e">
        <f t="shared" si="315"/>
        <v>#NAME?</v>
      </c>
      <c r="V1178">
        <v>256</v>
      </c>
      <c r="W1178" t="e">
        <f t="shared" si="316"/>
        <v>#NAME?</v>
      </c>
      <c r="X1178">
        <v>36</v>
      </c>
      <c r="Y1178" t="e">
        <f t="shared" si="317"/>
        <v>#NAME?</v>
      </c>
      <c r="Z1178">
        <v>0</v>
      </c>
      <c r="AA1178" t="e">
        <f t="shared" si="318"/>
        <v>#NAME?</v>
      </c>
      <c r="AB1178">
        <v>48</v>
      </c>
      <c r="AC1178" t="e">
        <f t="shared" si="319"/>
        <v>#NAME?</v>
      </c>
      <c r="AD1178">
        <v>2</v>
      </c>
      <c r="AE1178" t="e">
        <f t="shared" si="320"/>
        <v>#NAME?</v>
      </c>
      <c r="AF1178" t="s">
        <v>65</v>
      </c>
      <c r="AG1178" t="s">
        <v>64</v>
      </c>
      <c r="AH1178">
        <v>62625081</v>
      </c>
      <c r="AI1178">
        <v>62618360</v>
      </c>
      <c r="AJ1178">
        <v>12524344</v>
      </c>
      <c r="AK1178">
        <v>31276778</v>
      </c>
      <c r="AL1178">
        <v>10000</v>
      </c>
      <c r="AR1178">
        <v>10000</v>
      </c>
      <c r="AS1178">
        <v>203128.09</v>
      </c>
      <c r="AT1178">
        <v>20</v>
      </c>
      <c r="AU1178">
        <v>10000</v>
      </c>
      <c r="AV1178">
        <v>36</v>
      </c>
      <c r="AW1178" t="s">
        <v>60</v>
      </c>
      <c r="AX1178" t="s">
        <v>61</v>
      </c>
      <c r="AY1178" t="s">
        <v>62</v>
      </c>
      <c r="BA1178">
        <v>8</v>
      </c>
      <c r="BB1178">
        <v>1</v>
      </c>
      <c r="BD1178">
        <v>9.3367500000000003</v>
      </c>
      <c r="BE1178">
        <v>3.54381E-2</v>
      </c>
      <c r="BF1178">
        <v>2785.17</v>
      </c>
      <c r="BH1178">
        <v>3128.09</v>
      </c>
      <c r="BY1178" t="s">
        <v>4942</v>
      </c>
      <c r="BZ1178" t="s">
        <v>8614</v>
      </c>
      <c r="CA1178" t="s">
        <v>58</v>
      </c>
      <c r="CB1178" t="str">
        <f t="shared" si="321"/>
        <v>ZYRA_CLUSTER_20i20d10000k nrq=0</v>
      </c>
      <c r="CC1178">
        <f t="shared" si="322"/>
        <v>36</v>
      </c>
    </row>
    <row r="1179" spans="1:81" x14ac:dyDescent="0.4">
      <c r="A1179" t="s">
        <v>1246</v>
      </c>
      <c r="B1179" t="s">
        <v>58</v>
      </c>
      <c r="C1179" t="s">
        <v>3765</v>
      </c>
      <c r="D1179" t="e">
        <f t="shared" si="306"/>
        <v>#NAME?</v>
      </c>
      <c r="E1179">
        <v>10000</v>
      </c>
      <c r="F1179" t="e">
        <f t="shared" si="307"/>
        <v>#NAME?</v>
      </c>
      <c r="G1179" t="s">
        <v>60</v>
      </c>
      <c r="H1179" t="e">
        <f t="shared" si="308"/>
        <v>#NAME?</v>
      </c>
      <c r="I1179" t="s">
        <v>61</v>
      </c>
      <c r="J1179" t="e">
        <f t="shared" si="309"/>
        <v>#NAME?</v>
      </c>
      <c r="K1179" t="s">
        <v>62</v>
      </c>
      <c r="L1179" t="e">
        <f t="shared" si="310"/>
        <v>#NAME?</v>
      </c>
      <c r="M1179" t="e">
        <f t="shared" si="311"/>
        <v>#NAME?</v>
      </c>
      <c r="N1179">
        <v>10000</v>
      </c>
      <c r="O1179" t="e">
        <f t="shared" si="312"/>
        <v>#NAME?</v>
      </c>
      <c r="P1179">
        <v>5</v>
      </c>
      <c r="Q1179" t="e">
        <f t="shared" si="313"/>
        <v>#NAME?</v>
      </c>
      <c r="R1179">
        <v>5</v>
      </c>
      <c r="S1179" t="e">
        <f t="shared" si="314"/>
        <v>#NAME?</v>
      </c>
      <c r="T1179">
        <v>0</v>
      </c>
      <c r="U1179" t="e">
        <f t="shared" si="315"/>
        <v>#NAME?</v>
      </c>
      <c r="V1179">
        <v>256</v>
      </c>
      <c r="W1179" t="e">
        <f t="shared" si="316"/>
        <v>#NAME?</v>
      </c>
      <c r="X1179">
        <v>143</v>
      </c>
      <c r="Y1179" t="e">
        <f t="shared" si="317"/>
        <v>#NAME?</v>
      </c>
      <c r="Z1179">
        <v>1</v>
      </c>
      <c r="AA1179" t="e">
        <f t="shared" si="318"/>
        <v>#NAME?</v>
      </c>
      <c r="AB1179">
        <v>48</v>
      </c>
      <c r="AC1179" t="e">
        <f t="shared" si="319"/>
        <v>#NAME?</v>
      </c>
      <c r="AD1179">
        <v>1</v>
      </c>
      <c r="AE1179" t="e">
        <f t="shared" si="320"/>
        <v>#NAME?</v>
      </c>
      <c r="AF1179" t="s">
        <v>63</v>
      </c>
      <c r="AG1179" t="s">
        <v>64</v>
      </c>
      <c r="AR1179">
        <v>10000</v>
      </c>
      <c r="AS1179">
        <v>5</v>
      </c>
      <c r="AT1179">
        <v>5</v>
      </c>
      <c r="AU1179">
        <v>10000</v>
      </c>
      <c r="AV1179">
        <v>143</v>
      </c>
      <c r="AW1179" t="s">
        <v>60</v>
      </c>
      <c r="AX1179" t="s">
        <v>61</v>
      </c>
      <c r="AY1179" t="s">
        <v>62</v>
      </c>
      <c r="BA1179">
        <v>7</v>
      </c>
      <c r="BB1179">
        <v>1</v>
      </c>
      <c r="BN1179">
        <v>12447</v>
      </c>
      <c r="BO1179">
        <v>9229174</v>
      </c>
      <c r="BP1179">
        <v>63230</v>
      </c>
      <c r="BQ1179">
        <v>10656</v>
      </c>
      <c r="BR1179">
        <v>0</v>
      </c>
      <c r="BY1179" t="s">
        <v>4943</v>
      </c>
      <c r="BZ1179" t="s">
        <v>8615</v>
      </c>
      <c r="CA1179" t="s">
        <v>58</v>
      </c>
      <c r="CB1179" t="str">
        <f t="shared" si="321"/>
        <v>ZYRA_SCATTER_5i5d10000k nrq=1</v>
      </c>
      <c r="CC1179">
        <f t="shared" si="322"/>
        <v>144</v>
      </c>
    </row>
    <row r="1180" spans="1:81" x14ac:dyDescent="0.4">
      <c r="A1180" t="s">
        <v>1247</v>
      </c>
      <c r="B1180" t="s">
        <v>58</v>
      </c>
      <c r="C1180" t="s">
        <v>3765</v>
      </c>
      <c r="D1180" t="e">
        <f t="shared" si="306"/>
        <v>#NAME?</v>
      </c>
      <c r="E1180">
        <v>10000</v>
      </c>
      <c r="F1180" t="e">
        <f t="shared" si="307"/>
        <v>#NAME?</v>
      </c>
      <c r="G1180" t="s">
        <v>60</v>
      </c>
      <c r="H1180" t="e">
        <f t="shared" si="308"/>
        <v>#NAME?</v>
      </c>
      <c r="I1180" t="s">
        <v>61</v>
      </c>
      <c r="J1180" t="e">
        <f t="shared" si="309"/>
        <v>#NAME?</v>
      </c>
      <c r="K1180" t="s">
        <v>62</v>
      </c>
      <c r="L1180" t="e">
        <f t="shared" si="310"/>
        <v>#NAME?</v>
      </c>
      <c r="M1180" t="e">
        <f t="shared" si="311"/>
        <v>#NAME?</v>
      </c>
      <c r="N1180">
        <v>10000</v>
      </c>
      <c r="O1180" t="e">
        <f t="shared" si="312"/>
        <v>#NAME?</v>
      </c>
      <c r="P1180">
        <v>5</v>
      </c>
      <c r="Q1180" t="e">
        <f t="shared" si="313"/>
        <v>#NAME?</v>
      </c>
      <c r="R1180">
        <v>5</v>
      </c>
      <c r="S1180" t="e">
        <f t="shared" si="314"/>
        <v>#NAME?</v>
      </c>
      <c r="T1180">
        <v>0</v>
      </c>
      <c r="U1180" t="e">
        <f t="shared" si="315"/>
        <v>#NAME?</v>
      </c>
      <c r="V1180">
        <v>256</v>
      </c>
      <c r="W1180" t="e">
        <f t="shared" si="316"/>
        <v>#NAME?</v>
      </c>
      <c r="X1180">
        <v>143</v>
      </c>
      <c r="Y1180" t="e">
        <f t="shared" si="317"/>
        <v>#NAME?</v>
      </c>
      <c r="Z1180">
        <v>1</v>
      </c>
      <c r="AA1180" t="e">
        <f t="shared" si="318"/>
        <v>#NAME?</v>
      </c>
      <c r="AB1180">
        <v>48</v>
      </c>
      <c r="AC1180" t="e">
        <f t="shared" si="319"/>
        <v>#NAME?</v>
      </c>
      <c r="AD1180">
        <v>2</v>
      </c>
      <c r="AE1180" t="e">
        <f t="shared" si="320"/>
        <v>#NAME?</v>
      </c>
      <c r="AF1180" t="s">
        <v>63</v>
      </c>
      <c r="AG1180" t="s">
        <v>64</v>
      </c>
      <c r="AR1180">
        <v>10000</v>
      </c>
      <c r="AS1180">
        <v>5</v>
      </c>
      <c r="AT1180">
        <v>5</v>
      </c>
      <c r="AU1180">
        <v>10000</v>
      </c>
      <c r="AV1180">
        <v>143</v>
      </c>
      <c r="AW1180" t="s">
        <v>60</v>
      </c>
      <c r="AX1180" t="s">
        <v>61</v>
      </c>
      <c r="AY1180" t="s">
        <v>62</v>
      </c>
      <c r="BA1180">
        <v>7</v>
      </c>
      <c r="BB1180">
        <v>1</v>
      </c>
      <c r="BN1180">
        <v>23595</v>
      </c>
      <c r="BO1180">
        <v>7934463</v>
      </c>
      <c r="BP1180">
        <v>64415</v>
      </c>
      <c r="BQ1180">
        <v>8704</v>
      </c>
      <c r="BR1180">
        <v>0</v>
      </c>
      <c r="BY1180" t="s">
        <v>4944</v>
      </c>
      <c r="BZ1180" t="s">
        <v>8616</v>
      </c>
      <c r="CA1180" t="s">
        <v>58</v>
      </c>
      <c r="CB1180" t="str">
        <f t="shared" si="321"/>
        <v>ZYRA_SCATTER_5i5d10000k nrq=1</v>
      </c>
      <c r="CC1180">
        <f t="shared" si="322"/>
        <v>144</v>
      </c>
    </row>
    <row r="1181" spans="1:81" x14ac:dyDescent="0.4">
      <c r="A1181" t="s">
        <v>1248</v>
      </c>
      <c r="B1181" t="s">
        <v>58</v>
      </c>
      <c r="C1181" t="s">
        <v>3765</v>
      </c>
      <c r="D1181" t="e">
        <f t="shared" si="306"/>
        <v>#NAME?</v>
      </c>
      <c r="E1181">
        <v>10000</v>
      </c>
      <c r="F1181" t="e">
        <f t="shared" si="307"/>
        <v>#NAME?</v>
      </c>
      <c r="G1181" t="s">
        <v>60</v>
      </c>
      <c r="H1181" t="e">
        <f t="shared" si="308"/>
        <v>#NAME?</v>
      </c>
      <c r="I1181" t="s">
        <v>61</v>
      </c>
      <c r="J1181" t="e">
        <f t="shared" si="309"/>
        <v>#NAME?</v>
      </c>
      <c r="K1181" t="s">
        <v>62</v>
      </c>
      <c r="L1181" t="e">
        <f t="shared" si="310"/>
        <v>#NAME?</v>
      </c>
      <c r="M1181" t="e">
        <f t="shared" si="311"/>
        <v>#NAME?</v>
      </c>
      <c r="N1181">
        <v>10000</v>
      </c>
      <c r="O1181" t="e">
        <f t="shared" si="312"/>
        <v>#NAME?</v>
      </c>
      <c r="P1181">
        <v>20</v>
      </c>
      <c r="Q1181" t="e">
        <f t="shared" si="313"/>
        <v>#NAME?</v>
      </c>
      <c r="R1181">
        <v>20</v>
      </c>
      <c r="S1181" t="e">
        <f t="shared" si="314"/>
        <v>#NAME?</v>
      </c>
      <c r="T1181">
        <v>0</v>
      </c>
      <c r="U1181" t="e">
        <f t="shared" si="315"/>
        <v>#NAME?</v>
      </c>
      <c r="V1181">
        <v>256</v>
      </c>
      <c r="W1181" t="e">
        <f t="shared" si="316"/>
        <v>#NAME?</v>
      </c>
      <c r="X1181">
        <v>1</v>
      </c>
      <c r="Y1181" t="e">
        <f t="shared" si="317"/>
        <v>#NAME?</v>
      </c>
      <c r="Z1181">
        <v>0</v>
      </c>
      <c r="AA1181" t="e">
        <f t="shared" si="318"/>
        <v>#NAME?</v>
      </c>
      <c r="AB1181">
        <v>48</v>
      </c>
      <c r="AC1181" t="e">
        <f t="shared" si="319"/>
        <v>#NAME?</v>
      </c>
      <c r="AD1181">
        <v>0</v>
      </c>
      <c r="AE1181" t="e">
        <f t="shared" si="320"/>
        <v>#NAME?</v>
      </c>
      <c r="AF1181" t="s">
        <v>63</v>
      </c>
      <c r="AG1181" t="s">
        <v>64</v>
      </c>
      <c r="AH1181">
        <v>8291733</v>
      </c>
      <c r="AI1181">
        <v>8284207</v>
      </c>
      <c r="AJ1181">
        <v>1657594</v>
      </c>
      <c r="AK1181">
        <v>4139249</v>
      </c>
      <c r="AL1181">
        <v>10000</v>
      </c>
      <c r="AR1181">
        <v>10000</v>
      </c>
      <c r="AS1181">
        <v>20853.865000000002</v>
      </c>
      <c r="AT1181">
        <v>20</v>
      </c>
      <c r="AU1181">
        <v>10000</v>
      </c>
      <c r="AV1181">
        <v>1</v>
      </c>
      <c r="AW1181" t="s">
        <v>60</v>
      </c>
      <c r="AX1181" t="s">
        <v>61</v>
      </c>
      <c r="AY1181" t="s">
        <v>62</v>
      </c>
      <c r="BA1181">
        <v>7</v>
      </c>
      <c r="BB1181">
        <v>1</v>
      </c>
      <c r="BD1181">
        <v>0.74085199999999996</v>
      </c>
      <c r="BE1181">
        <v>5.0711100000000002E-2</v>
      </c>
      <c r="BF1181">
        <v>890.77099999999996</v>
      </c>
      <c r="BH1181">
        <v>853.86500000000001</v>
      </c>
      <c r="BN1181">
        <v>41303703</v>
      </c>
      <c r="BO1181">
        <v>1785644</v>
      </c>
      <c r="BP1181">
        <v>88796</v>
      </c>
      <c r="BQ1181">
        <v>0</v>
      </c>
      <c r="BR1181">
        <v>0</v>
      </c>
      <c r="BY1181" t="s">
        <v>4945</v>
      </c>
      <c r="BZ1181" t="s">
        <v>8617</v>
      </c>
      <c r="CA1181" t="s">
        <v>58</v>
      </c>
      <c r="CB1181" t="str">
        <f t="shared" si="321"/>
        <v>ZYRA_SCATTER_20i20d10000k nrq=0</v>
      </c>
      <c r="CC1181">
        <f t="shared" si="322"/>
        <v>1</v>
      </c>
    </row>
    <row r="1182" spans="1:81" x14ac:dyDescent="0.4">
      <c r="A1182" t="s">
        <v>1249</v>
      </c>
      <c r="B1182" t="s">
        <v>58</v>
      </c>
      <c r="C1182" t="s">
        <v>3765</v>
      </c>
      <c r="D1182" t="e">
        <f t="shared" si="306"/>
        <v>#NAME?</v>
      </c>
      <c r="E1182">
        <v>10000</v>
      </c>
      <c r="F1182" t="e">
        <f t="shared" si="307"/>
        <v>#NAME?</v>
      </c>
      <c r="G1182" t="s">
        <v>60</v>
      </c>
      <c r="H1182" t="e">
        <f t="shared" si="308"/>
        <v>#NAME?</v>
      </c>
      <c r="I1182" t="s">
        <v>61</v>
      </c>
      <c r="J1182" t="e">
        <f t="shared" si="309"/>
        <v>#NAME?</v>
      </c>
      <c r="K1182" t="s">
        <v>62</v>
      </c>
      <c r="L1182" t="e">
        <f t="shared" si="310"/>
        <v>#NAME?</v>
      </c>
      <c r="M1182" t="e">
        <f t="shared" si="311"/>
        <v>#NAME?</v>
      </c>
      <c r="N1182">
        <v>10000</v>
      </c>
      <c r="O1182" t="e">
        <f t="shared" si="312"/>
        <v>#NAME?</v>
      </c>
      <c r="P1182">
        <v>20</v>
      </c>
      <c r="Q1182" t="e">
        <f t="shared" si="313"/>
        <v>#NAME?</v>
      </c>
      <c r="R1182">
        <v>20</v>
      </c>
      <c r="S1182" t="e">
        <f t="shared" si="314"/>
        <v>#NAME?</v>
      </c>
      <c r="T1182">
        <v>0</v>
      </c>
      <c r="U1182" t="e">
        <f t="shared" si="315"/>
        <v>#NAME?</v>
      </c>
      <c r="V1182">
        <v>256</v>
      </c>
      <c r="W1182" t="e">
        <f t="shared" si="316"/>
        <v>#NAME?</v>
      </c>
      <c r="X1182">
        <v>1</v>
      </c>
      <c r="Y1182" t="e">
        <f t="shared" si="317"/>
        <v>#NAME?</v>
      </c>
      <c r="Z1182">
        <v>0</v>
      </c>
      <c r="AA1182" t="e">
        <f t="shared" si="318"/>
        <v>#NAME?</v>
      </c>
      <c r="AB1182">
        <v>48</v>
      </c>
      <c r="AC1182" t="e">
        <f t="shared" si="319"/>
        <v>#NAME?</v>
      </c>
      <c r="AD1182">
        <v>1</v>
      </c>
      <c r="AE1182" t="e">
        <f t="shared" si="320"/>
        <v>#NAME?</v>
      </c>
      <c r="AF1182" t="s">
        <v>63</v>
      </c>
      <c r="AG1182" t="s">
        <v>64</v>
      </c>
      <c r="AH1182">
        <v>8349034</v>
      </c>
      <c r="AI1182">
        <v>8351491</v>
      </c>
      <c r="AJ1182">
        <v>1670052</v>
      </c>
      <c r="AK1182">
        <v>4171049</v>
      </c>
      <c r="AL1182">
        <v>10000</v>
      </c>
      <c r="AR1182">
        <v>10000</v>
      </c>
      <c r="AS1182">
        <v>20873.441999999999</v>
      </c>
      <c r="AT1182">
        <v>20</v>
      </c>
      <c r="AU1182">
        <v>10000</v>
      </c>
      <c r="AV1182">
        <v>1</v>
      </c>
      <c r="AW1182" t="s">
        <v>60</v>
      </c>
      <c r="AX1182" t="s">
        <v>61</v>
      </c>
      <c r="AY1182" t="s">
        <v>62</v>
      </c>
      <c r="BA1182">
        <v>7</v>
      </c>
      <c r="BB1182">
        <v>1</v>
      </c>
      <c r="BD1182">
        <v>0.73651100000000003</v>
      </c>
      <c r="BE1182">
        <v>5.12361E-2</v>
      </c>
      <c r="BF1182">
        <v>892.76900000000001</v>
      </c>
      <c r="BH1182">
        <v>873.44200000000001</v>
      </c>
      <c r="BN1182">
        <v>41621431</v>
      </c>
      <c r="BO1182">
        <v>1787761</v>
      </c>
      <c r="BP1182">
        <v>89068</v>
      </c>
      <c r="BQ1182">
        <v>0</v>
      </c>
      <c r="BR1182">
        <v>0</v>
      </c>
      <c r="BY1182" t="s">
        <v>4946</v>
      </c>
      <c r="BZ1182" t="s">
        <v>8618</v>
      </c>
      <c r="CA1182" t="s">
        <v>58</v>
      </c>
      <c r="CB1182" t="str">
        <f t="shared" si="321"/>
        <v>ZYRA_SCATTER_20i20d10000k nrq=0</v>
      </c>
      <c r="CC1182">
        <f t="shared" si="322"/>
        <v>1</v>
      </c>
    </row>
    <row r="1183" spans="1:81" x14ac:dyDescent="0.4">
      <c r="A1183" t="s">
        <v>1251</v>
      </c>
      <c r="B1183" t="s">
        <v>58</v>
      </c>
      <c r="C1183" t="s">
        <v>3765</v>
      </c>
      <c r="D1183" t="e">
        <f t="shared" si="306"/>
        <v>#NAME?</v>
      </c>
      <c r="E1183">
        <v>10000</v>
      </c>
      <c r="F1183" t="e">
        <f t="shared" si="307"/>
        <v>#NAME?</v>
      </c>
      <c r="G1183" t="s">
        <v>60</v>
      </c>
      <c r="H1183" t="e">
        <f t="shared" si="308"/>
        <v>#NAME?</v>
      </c>
      <c r="I1183" t="s">
        <v>61</v>
      </c>
      <c r="J1183" t="e">
        <f t="shared" si="309"/>
        <v>#NAME?</v>
      </c>
      <c r="K1183" t="s">
        <v>62</v>
      </c>
      <c r="L1183" t="e">
        <f t="shared" si="310"/>
        <v>#NAME?</v>
      </c>
      <c r="M1183" t="e">
        <f t="shared" si="311"/>
        <v>#NAME?</v>
      </c>
      <c r="N1183">
        <v>10000</v>
      </c>
      <c r="O1183" t="e">
        <f t="shared" si="312"/>
        <v>#NAME?</v>
      </c>
      <c r="P1183">
        <v>20</v>
      </c>
      <c r="Q1183" t="e">
        <f t="shared" si="313"/>
        <v>#NAME?</v>
      </c>
      <c r="R1183">
        <v>20</v>
      </c>
      <c r="S1183" t="e">
        <f t="shared" si="314"/>
        <v>#NAME?</v>
      </c>
      <c r="T1183">
        <v>0</v>
      </c>
      <c r="U1183" t="e">
        <f t="shared" si="315"/>
        <v>#NAME?</v>
      </c>
      <c r="V1183">
        <v>256</v>
      </c>
      <c r="W1183" t="e">
        <f t="shared" si="316"/>
        <v>#NAME?</v>
      </c>
      <c r="X1183">
        <v>1</v>
      </c>
      <c r="Y1183" t="e">
        <f t="shared" si="317"/>
        <v>#NAME?</v>
      </c>
      <c r="Z1183">
        <v>0</v>
      </c>
      <c r="AA1183" t="e">
        <f t="shared" si="318"/>
        <v>#NAME?</v>
      </c>
      <c r="AB1183">
        <v>48</v>
      </c>
      <c r="AC1183" t="e">
        <f t="shared" si="319"/>
        <v>#NAME?</v>
      </c>
      <c r="AD1183">
        <v>2</v>
      </c>
      <c r="AE1183" t="e">
        <f t="shared" si="320"/>
        <v>#NAME?</v>
      </c>
      <c r="AF1183" t="s">
        <v>63</v>
      </c>
      <c r="AG1183" t="s">
        <v>64</v>
      </c>
      <c r="AH1183">
        <v>8192859</v>
      </c>
      <c r="AI1183">
        <v>8194419</v>
      </c>
      <c r="AJ1183">
        <v>1638727</v>
      </c>
      <c r="AK1183">
        <v>4092499</v>
      </c>
      <c r="AL1183">
        <v>10000</v>
      </c>
      <c r="AR1183">
        <v>10000</v>
      </c>
      <c r="AS1183">
        <v>20873.488000000001</v>
      </c>
      <c r="AT1183">
        <v>20</v>
      </c>
      <c r="AU1183">
        <v>10000</v>
      </c>
      <c r="AV1183">
        <v>1</v>
      </c>
      <c r="AW1183" t="s">
        <v>60</v>
      </c>
      <c r="AX1183" t="s">
        <v>61</v>
      </c>
      <c r="AY1183" t="s">
        <v>62</v>
      </c>
      <c r="BA1183">
        <v>7</v>
      </c>
      <c r="BB1183">
        <v>1</v>
      </c>
      <c r="BD1183">
        <v>0.75489200000000001</v>
      </c>
      <c r="BE1183">
        <v>5.1859099999999998E-2</v>
      </c>
      <c r="BF1183">
        <v>902.70699999999999</v>
      </c>
      <c r="BH1183">
        <v>873.48800000000006</v>
      </c>
      <c r="BN1183">
        <v>40837781</v>
      </c>
      <c r="BO1183">
        <v>1747735</v>
      </c>
      <c r="BP1183">
        <v>87218</v>
      </c>
      <c r="BQ1183">
        <v>0</v>
      </c>
      <c r="BR1183">
        <v>0</v>
      </c>
      <c r="BY1183" t="s">
        <v>4947</v>
      </c>
      <c r="BZ1183" t="s">
        <v>8619</v>
      </c>
      <c r="CA1183" t="s">
        <v>58</v>
      </c>
      <c r="CB1183" t="str">
        <f t="shared" si="321"/>
        <v>ZYRA_SCATTER_20i20d10000k nrq=0</v>
      </c>
      <c r="CC1183">
        <f t="shared" si="322"/>
        <v>1</v>
      </c>
    </row>
    <row r="1184" spans="1:81" x14ac:dyDescent="0.4">
      <c r="A1184" t="s">
        <v>1252</v>
      </c>
      <c r="B1184" t="s">
        <v>58</v>
      </c>
      <c r="C1184" t="s">
        <v>78</v>
      </c>
      <c r="D1184" t="e">
        <f t="shared" si="306"/>
        <v>#NAME?</v>
      </c>
      <c r="E1184">
        <v>10000</v>
      </c>
      <c r="F1184" t="e">
        <f t="shared" si="307"/>
        <v>#NAME?</v>
      </c>
      <c r="G1184" t="s">
        <v>60</v>
      </c>
      <c r="H1184" t="e">
        <f t="shared" si="308"/>
        <v>#NAME?</v>
      </c>
      <c r="I1184" t="s">
        <v>61</v>
      </c>
      <c r="J1184" t="e">
        <f t="shared" si="309"/>
        <v>#NAME?</v>
      </c>
      <c r="K1184" t="s">
        <v>62</v>
      </c>
      <c r="L1184" t="e">
        <f t="shared" si="310"/>
        <v>#NAME?</v>
      </c>
      <c r="M1184" t="e">
        <f t="shared" si="311"/>
        <v>#NAME?</v>
      </c>
      <c r="N1184">
        <v>100000</v>
      </c>
      <c r="O1184" t="e">
        <f t="shared" si="312"/>
        <v>#NAME?</v>
      </c>
      <c r="P1184">
        <v>20</v>
      </c>
      <c r="Q1184" t="e">
        <f t="shared" si="313"/>
        <v>#NAME?</v>
      </c>
      <c r="R1184">
        <v>20</v>
      </c>
      <c r="S1184" t="e">
        <f t="shared" si="314"/>
        <v>#NAME?</v>
      </c>
      <c r="T1184">
        <v>0</v>
      </c>
      <c r="U1184" t="e">
        <f t="shared" si="315"/>
        <v>#NAME?</v>
      </c>
      <c r="V1184">
        <v>256</v>
      </c>
      <c r="W1184" t="e">
        <f t="shared" si="316"/>
        <v>#NAME?</v>
      </c>
      <c r="X1184">
        <v>90</v>
      </c>
      <c r="Y1184" t="e">
        <f t="shared" si="317"/>
        <v>#NAME?</v>
      </c>
      <c r="Z1184">
        <v>0</v>
      </c>
      <c r="AA1184" t="e">
        <f t="shared" si="318"/>
        <v>#NAME?</v>
      </c>
      <c r="AB1184">
        <v>48</v>
      </c>
      <c r="AC1184" t="e">
        <f t="shared" si="319"/>
        <v>#NAME?</v>
      </c>
      <c r="AD1184">
        <v>2</v>
      </c>
      <c r="AE1184" t="e">
        <f t="shared" si="320"/>
        <v>#NAME?</v>
      </c>
      <c r="AF1184" t="s">
        <v>65</v>
      </c>
      <c r="AG1184" t="s">
        <v>64</v>
      </c>
      <c r="AH1184">
        <v>38228315</v>
      </c>
      <c r="AI1184">
        <v>38234782</v>
      </c>
      <c r="AJ1184">
        <v>7646309</v>
      </c>
      <c r="AK1184">
        <v>19091242</v>
      </c>
      <c r="AL1184">
        <v>10000</v>
      </c>
      <c r="AR1184">
        <v>10000</v>
      </c>
      <c r="AS1184">
        <v>203792.83</v>
      </c>
      <c r="AT1184">
        <v>20</v>
      </c>
      <c r="AU1184">
        <v>100000</v>
      </c>
      <c r="AV1184">
        <v>90</v>
      </c>
      <c r="AW1184" t="s">
        <v>60</v>
      </c>
      <c r="AX1184" t="s">
        <v>61</v>
      </c>
      <c r="AY1184" t="s">
        <v>62</v>
      </c>
      <c r="BA1184">
        <v>8</v>
      </c>
      <c r="BB1184">
        <v>1</v>
      </c>
      <c r="BD1184">
        <v>24.217500000000001</v>
      </c>
      <c r="BE1184">
        <v>2.5764300000000002</v>
      </c>
      <c r="BF1184">
        <v>12231.1</v>
      </c>
      <c r="BH1184">
        <v>3792.83</v>
      </c>
      <c r="BY1184" t="s">
        <v>4948</v>
      </c>
      <c r="BZ1184" t="s">
        <v>8620</v>
      </c>
      <c r="CA1184" t="s">
        <v>58</v>
      </c>
      <c r="CB1184" t="str">
        <f t="shared" si="321"/>
        <v>ZYRA_CLUSTER_20i20d100000k nrq=0</v>
      </c>
      <c r="CC1184">
        <f t="shared" si="322"/>
        <v>90</v>
      </c>
    </row>
    <row r="1185" spans="1:81" x14ac:dyDescent="0.4">
      <c r="A1185" t="s">
        <v>1253</v>
      </c>
      <c r="B1185" t="s">
        <v>58</v>
      </c>
      <c r="C1185" t="s">
        <v>3765</v>
      </c>
      <c r="D1185" t="e">
        <f t="shared" si="306"/>
        <v>#NAME?</v>
      </c>
      <c r="E1185">
        <v>10000</v>
      </c>
      <c r="F1185" t="e">
        <f t="shared" si="307"/>
        <v>#NAME?</v>
      </c>
      <c r="G1185" t="s">
        <v>60</v>
      </c>
      <c r="H1185" t="e">
        <f t="shared" si="308"/>
        <v>#NAME?</v>
      </c>
      <c r="I1185" t="s">
        <v>61</v>
      </c>
      <c r="J1185" t="e">
        <f t="shared" si="309"/>
        <v>#NAME?</v>
      </c>
      <c r="K1185" t="s">
        <v>62</v>
      </c>
      <c r="L1185" t="e">
        <f t="shared" si="310"/>
        <v>#NAME?</v>
      </c>
      <c r="M1185" t="e">
        <f t="shared" si="311"/>
        <v>#NAME?</v>
      </c>
      <c r="N1185">
        <v>10000</v>
      </c>
      <c r="O1185" t="e">
        <f t="shared" si="312"/>
        <v>#NAME?</v>
      </c>
      <c r="P1185">
        <v>20</v>
      </c>
      <c r="Q1185" t="e">
        <f t="shared" si="313"/>
        <v>#NAME?</v>
      </c>
      <c r="R1185">
        <v>20</v>
      </c>
      <c r="S1185" t="e">
        <f t="shared" si="314"/>
        <v>#NAME?</v>
      </c>
      <c r="T1185">
        <v>0</v>
      </c>
      <c r="U1185" t="e">
        <f t="shared" si="315"/>
        <v>#NAME?</v>
      </c>
      <c r="V1185">
        <v>256</v>
      </c>
      <c r="W1185" t="e">
        <f t="shared" si="316"/>
        <v>#NAME?</v>
      </c>
      <c r="X1185">
        <v>18</v>
      </c>
      <c r="Y1185" t="e">
        <f t="shared" si="317"/>
        <v>#NAME?</v>
      </c>
      <c r="Z1185">
        <v>0</v>
      </c>
      <c r="AA1185" t="e">
        <f t="shared" si="318"/>
        <v>#NAME?</v>
      </c>
      <c r="AB1185">
        <v>48</v>
      </c>
      <c r="AC1185" t="e">
        <f t="shared" si="319"/>
        <v>#NAME?</v>
      </c>
      <c r="AD1185">
        <v>0</v>
      </c>
      <c r="AE1185" t="e">
        <f t="shared" si="320"/>
        <v>#NAME?</v>
      </c>
      <c r="AF1185" t="s">
        <v>63</v>
      </c>
      <c r="AG1185" t="s">
        <v>64</v>
      </c>
      <c r="AH1185">
        <v>46803746</v>
      </c>
      <c r="AI1185">
        <v>46804082</v>
      </c>
      <c r="AJ1185">
        <v>9360782</v>
      </c>
      <c r="AK1185">
        <v>23374847</v>
      </c>
      <c r="AL1185">
        <v>10000</v>
      </c>
      <c r="AR1185">
        <v>10000</v>
      </c>
      <c r="AS1185">
        <v>201333.91</v>
      </c>
      <c r="AT1185">
        <v>20</v>
      </c>
      <c r="AU1185">
        <v>10000</v>
      </c>
      <c r="AV1185">
        <v>18</v>
      </c>
      <c r="AW1185" t="s">
        <v>60</v>
      </c>
      <c r="AX1185" t="s">
        <v>61</v>
      </c>
      <c r="AY1185" t="s">
        <v>62</v>
      </c>
      <c r="BA1185">
        <v>7</v>
      </c>
      <c r="BB1185">
        <v>1</v>
      </c>
      <c r="BD1185">
        <v>7.8236499999999998</v>
      </c>
      <c r="BE1185">
        <v>3.15971</v>
      </c>
      <c r="BF1185">
        <v>2611.91</v>
      </c>
      <c r="BH1185">
        <v>1333.91</v>
      </c>
      <c r="BN1185">
        <v>140971140</v>
      </c>
      <c r="BO1185">
        <v>135347553</v>
      </c>
      <c r="BP1185">
        <v>566200</v>
      </c>
      <c r="BQ1185">
        <v>12002</v>
      </c>
      <c r="BR1185">
        <v>0</v>
      </c>
      <c r="BY1185" t="s">
        <v>4949</v>
      </c>
      <c r="BZ1185" t="s">
        <v>8621</v>
      </c>
      <c r="CA1185" t="s">
        <v>58</v>
      </c>
      <c r="CB1185" t="str">
        <f t="shared" si="321"/>
        <v>ZYRA_SCATTER_20i20d10000k nrq=0</v>
      </c>
      <c r="CC1185">
        <f t="shared" si="322"/>
        <v>18</v>
      </c>
    </row>
    <row r="1186" spans="1:81" x14ac:dyDescent="0.4">
      <c r="A1186" t="s">
        <v>1254</v>
      </c>
      <c r="B1186" t="s">
        <v>58</v>
      </c>
      <c r="C1186" t="s">
        <v>3765</v>
      </c>
      <c r="D1186" t="e">
        <f t="shared" si="306"/>
        <v>#NAME?</v>
      </c>
      <c r="E1186">
        <v>10000</v>
      </c>
      <c r="F1186" t="e">
        <f t="shared" si="307"/>
        <v>#NAME?</v>
      </c>
      <c r="G1186" t="s">
        <v>60</v>
      </c>
      <c r="H1186" t="e">
        <f t="shared" si="308"/>
        <v>#NAME?</v>
      </c>
      <c r="I1186" t="s">
        <v>61</v>
      </c>
      <c r="J1186" t="e">
        <f t="shared" si="309"/>
        <v>#NAME?</v>
      </c>
      <c r="K1186" t="s">
        <v>62</v>
      </c>
      <c r="L1186" t="e">
        <f t="shared" si="310"/>
        <v>#NAME?</v>
      </c>
      <c r="M1186" t="e">
        <f t="shared" si="311"/>
        <v>#NAME?</v>
      </c>
      <c r="N1186">
        <v>10000</v>
      </c>
      <c r="O1186" t="e">
        <f t="shared" si="312"/>
        <v>#NAME?</v>
      </c>
      <c r="P1186">
        <v>20</v>
      </c>
      <c r="Q1186" t="e">
        <f t="shared" si="313"/>
        <v>#NAME?</v>
      </c>
      <c r="R1186">
        <v>20</v>
      </c>
      <c r="S1186" t="e">
        <f t="shared" si="314"/>
        <v>#NAME?</v>
      </c>
      <c r="T1186">
        <v>0</v>
      </c>
      <c r="U1186" t="e">
        <f t="shared" si="315"/>
        <v>#NAME?</v>
      </c>
      <c r="V1186">
        <v>256</v>
      </c>
      <c r="W1186" t="e">
        <f t="shared" si="316"/>
        <v>#NAME?</v>
      </c>
      <c r="X1186">
        <v>18</v>
      </c>
      <c r="Y1186" t="e">
        <f t="shared" si="317"/>
        <v>#NAME?</v>
      </c>
      <c r="Z1186">
        <v>0</v>
      </c>
      <c r="AA1186" t="e">
        <f t="shared" si="318"/>
        <v>#NAME?</v>
      </c>
      <c r="AB1186">
        <v>48</v>
      </c>
      <c r="AC1186" t="e">
        <f t="shared" si="319"/>
        <v>#NAME?</v>
      </c>
      <c r="AD1186">
        <v>1</v>
      </c>
      <c r="AE1186" t="e">
        <f t="shared" si="320"/>
        <v>#NAME?</v>
      </c>
      <c r="AF1186" t="s">
        <v>63</v>
      </c>
      <c r="AG1186" t="s">
        <v>64</v>
      </c>
      <c r="AH1186">
        <v>46488606</v>
      </c>
      <c r="AI1186">
        <v>46482687</v>
      </c>
      <c r="AJ1186">
        <v>9297129</v>
      </c>
      <c r="AK1186">
        <v>23213824</v>
      </c>
      <c r="AL1186">
        <v>10000</v>
      </c>
      <c r="AR1186">
        <v>10000</v>
      </c>
      <c r="AS1186">
        <v>201358.75</v>
      </c>
      <c r="AT1186">
        <v>20</v>
      </c>
      <c r="AU1186">
        <v>10000</v>
      </c>
      <c r="AV1186">
        <v>18</v>
      </c>
      <c r="AW1186" t="s">
        <v>60</v>
      </c>
      <c r="AX1186" t="s">
        <v>61</v>
      </c>
      <c r="AY1186" t="s">
        <v>62</v>
      </c>
      <c r="BA1186">
        <v>7</v>
      </c>
      <c r="BB1186">
        <v>1</v>
      </c>
      <c r="BD1186">
        <v>7.9779799999999996</v>
      </c>
      <c r="BE1186">
        <v>3.1933600000000002</v>
      </c>
      <c r="BF1186">
        <v>2596.67</v>
      </c>
      <c r="BH1186">
        <v>1358.75</v>
      </c>
      <c r="BN1186">
        <v>135161481</v>
      </c>
      <c r="BO1186">
        <v>139272608</v>
      </c>
      <c r="BP1186">
        <v>548526</v>
      </c>
      <c r="BQ1186">
        <v>12088</v>
      </c>
      <c r="BR1186">
        <v>0</v>
      </c>
      <c r="BY1186" t="s">
        <v>4950</v>
      </c>
      <c r="BZ1186" t="s">
        <v>8622</v>
      </c>
      <c r="CA1186" t="s">
        <v>58</v>
      </c>
      <c r="CB1186" t="str">
        <f t="shared" si="321"/>
        <v>ZYRA_SCATTER_20i20d10000k nrq=0</v>
      </c>
      <c r="CC1186">
        <f t="shared" si="322"/>
        <v>18</v>
      </c>
    </row>
    <row r="1187" spans="1:81" x14ac:dyDescent="0.4">
      <c r="A1187" t="s">
        <v>1255</v>
      </c>
      <c r="B1187" t="s">
        <v>58</v>
      </c>
      <c r="C1187" t="s">
        <v>3765</v>
      </c>
      <c r="D1187" t="e">
        <f t="shared" si="306"/>
        <v>#NAME?</v>
      </c>
      <c r="E1187">
        <v>10000</v>
      </c>
      <c r="F1187" t="e">
        <f t="shared" si="307"/>
        <v>#NAME?</v>
      </c>
      <c r="G1187" t="s">
        <v>60</v>
      </c>
      <c r="H1187" t="e">
        <f t="shared" si="308"/>
        <v>#NAME?</v>
      </c>
      <c r="I1187" t="s">
        <v>61</v>
      </c>
      <c r="J1187" t="e">
        <f t="shared" si="309"/>
        <v>#NAME?</v>
      </c>
      <c r="K1187" t="s">
        <v>62</v>
      </c>
      <c r="L1187" t="e">
        <f t="shared" si="310"/>
        <v>#NAME?</v>
      </c>
      <c r="M1187" t="e">
        <f t="shared" si="311"/>
        <v>#NAME?</v>
      </c>
      <c r="N1187">
        <v>10000</v>
      </c>
      <c r="O1187" t="e">
        <f t="shared" si="312"/>
        <v>#NAME?</v>
      </c>
      <c r="P1187">
        <v>20</v>
      </c>
      <c r="Q1187" t="e">
        <f t="shared" si="313"/>
        <v>#NAME?</v>
      </c>
      <c r="R1187">
        <v>20</v>
      </c>
      <c r="S1187" t="e">
        <f t="shared" si="314"/>
        <v>#NAME?</v>
      </c>
      <c r="T1187">
        <v>0</v>
      </c>
      <c r="U1187" t="e">
        <f t="shared" si="315"/>
        <v>#NAME?</v>
      </c>
      <c r="V1187">
        <v>256</v>
      </c>
      <c r="W1187" t="e">
        <f t="shared" si="316"/>
        <v>#NAME?</v>
      </c>
      <c r="X1187">
        <v>18</v>
      </c>
      <c r="Y1187" t="e">
        <f t="shared" si="317"/>
        <v>#NAME?</v>
      </c>
      <c r="Z1187">
        <v>0</v>
      </c>
      <c r="AA1187" t="e">
        <f t="shared" si="318"/>
        <v>#NAME?</v>
      </c>
      <c r="AB1187">
        <v>48</v>
      </c>
      <c r="AC1187" t="e">
        <f t="shared" si="319"/>
        <v>#NAME?</v>
      </c>
      <c r="AD1187">
        <v>2</v>
      </c>
      <c r="AE1187" t="e">
        <f t="shared" si="320"/>
        <v>#NAME?</v>
      </c>
      <c r="AF1187" t="s">
        <v>63</v>
      </c>
      <c r="AG1187" t="s">
        <v>64</v>
      </c>
      <c r="AH1187">
        <v>46509785</v>
      </c>
      <c r="AI1187">
        <v>46521020</v>
      </c>
      <c r="AJ1187">
        <v>9303080</v>
      </c>
      <c r="AK1187">
        <v>23231164</v>
      </c>
      <c r="AL1187">
        <v>10000</v>
      </c>
      <c r="AR1187">
        <v>10000</v>
      </c>
      <c r="AS1187">
        <v>201312.15</v>
      </c>
      <c r="AT1187">
        <v>20</v>
      </c>
      <c r="AU1187">
        <v>10000</v>
      </c>
      <c r="AV1187">
        <v>18</v>
      </c>
      <c r="AW1187" t="s">
        <v>60</v>
      </c>
      <c r="AX1187" t="s">
        <v>61</v>
      </c>
      <c r="AY1187" t="s">
        <v>62</v>
      </c>
      <c r="BA1187">
        <v>7</v>
      </c>
      <c r="BB1187">
        <v>1</v>
      </c>
      <c r="BD1187">
        <v>7.8973699999999996</v>
      </c>
      <c r="BE1187">
        <v>3.1827700000000001</v>
      </c>
      <c r="BF1187">
        <v>2651.69</v>
      </c>
      <c r="BH1187">
        <v>1312.15</v>
      </c>
      <c r="BN1187">
        <v>138215744</v>
      </c>
      <c r="BO1187">
        <v>142301173</v>
      </c>
      <c r="BP1187">
        <v>547877</v>
      </c>
      <c r="BQ1187">
        <v>11813</v>
      </c>
      <c r="BR1187">
        <v>0</v>
      </c>
      <c r="BY1187" t="s">
        <v>4951</v>
      </c>
      <c r="BZ1187" t="s">
        <v>8623</v>
      </c>
      <c r="CA1187" t="s">
        <v>58</v>
      </c>
      <c r="CB1187" t="str">
        <f t="shared" si="321"/>
        <v>ZYRA_SCATTER_20i20d10000k nrq=0</v>
      </c>
      <c r="CC1187">
        <f t="shared" si="322"/>
        <v>18</v>
      </c>
    </row>
    <row r="1188" spans="1:81" x14ac:dyDescent="0.4">
      <c r="A1188" t="s">
        <v>1256</v>
      </c>
      <c r="B1188" t="s">
        <v>58</v>
      </c>
      <c r="C1188" t="s">
        <v>3765</v>
      </c>
      <c r="D1188" t="e">
        <f t="shared" si="306"/>
        <v>#NAME?</v>
      </c>
      <c r="E1188">
        <v>10000</v>
      </c>
      <c r="F1188" t="e">
        <f t="shared" si="307"/>
        <v>#NAME?</v>
      </c>
      <c r="G1188" t="s">
        <v>60</v>
      </c>
      <c r="H1188" t="e">
        <f t="shared" si="308"/>
        <v>#NAME?</v>
      </c>
      <c r="I1188" t="s">
        <v>61</v>
      </c>
      <c r="J1188" t="e">
        <f t="shared" si="309"/>
        <v>#NAME?</v>
      </c>
      <c r="K1188" t="s">
        <v>62</v>
      </c>
      <c r="L1188" t="e">
        <f t="shared" si="310"/>
        <v>#NAME?</v>
      </c>
      <c r="M1188" t="e">
        <f t="shared" si="311"/>
        <v>#NAME?</v>
      </c>
      <c r="N1188">
        <v>10000</v>
      </c>
      <c r="O1188" t="e">
        <f t="shared" si="312"/>
        <v>#NAME?</v>
      </c>
      <c r="P1188">
        <v>20</v>
      </c>
      <c r="Q1188" t="e">
        <f t="shared" si="313"/>
        <v>#NAME?</v>
      </c>
      <c r="R1188">
        <v>20</v>
      </c>
      <c r="S1188" t="e">
        <f t="shared" si="314"/>
        <v>#NAME?</v>
      </c>
      <c r="T1188">
        <v>0</v>
      </c>
      <c r="U1188" t="e">
        <f t="shared" si="315"/>
        <v>#NAME?</v>
      </c>
      <c r="V1188">
        <v>256</v>
      </c>
      <c r="W1188" t="e">
        <f t="shared" si="316"/>
        <v>#NAME?</v>
      </c>
      <c r="X1188">
        <v>17</v>
      </c>
      <c r="Y1188" t="e">
        <f t="shared" si="317"/>
        <v>#NAME?</v>
      </c>
      <c r="Z1188">
        <v>1</v>
      </c>
      <c r="AA1188" t="e">
        <f t="shared" si="318"/>
        <v>#NAME?</v>
      </c>
      <c r="AB1188">
        <v>48</v>
      </c>
      <c r="AC1188" t="e">
        <f t="shared" si="319"/>
        <v>#NAME?</v>
      </c>
      <c r="AD1188">
        <v>0</v>
      </c>
      <c r="AE1188" t="e">
        <f t="shared" si="320"/>
        <v>#NAME?</v>
      </c>
      <c r="AF1188" t="s">
        <v>63</v>
      </c>
      <c r="AG1188" t="s">
        <v>64</v>
      </c>
      <c r="AR1188">
        <v>10000</v>
      </c>
      <c r="AS1188">
        <v>20</v>
      </c>
      <c r="AT1188">
        <v>20</v>
      </c>
      <c r="AU1188">
        <v>10000</v>
      </c>
      <c r="AV1188">
        <v>17</v>
      </c>
      <c r="AW1188" t="s">
        <v>60</v>
      </c>
      <c r="AX1188" t="s">
        <v>61</v>
      </c>
      <c r="AY1188" t="s">
        <v>62</v>
      </c>
      <c r="BA1188">
        <v>7</v>
      </c>
      <c r="BB1188">
        <v>1</v>
      </c>
      <c r="BN1188">
        <v>1073719</v>
      </c>
      <c r="BO1188">
        <v>2017036</v>
      </c>
      <c r="BP1188">
        <v>15772</v>
      </c>
      <c r="BQ1188">
        <v>666</v>
      </c>
      <c r="BR1188">
        <v>0</v>
      </c>
      <c r="BY1188" t="s">
        <v>4952</v>
      </c>
      <c r="BZ1188" t="s">
        <v>8624</v>
      </c>
      <c r="CA1188" t="s">
        <v>58</v>
      </c>
      <c r="CB1188" t="str">
        <f t="shared" si="321"/>
        <v>ZYRA_SCATTER_20i20d10000k nrq=1</v>
      </c>
      <c r="CC1188">
        <f t="shared" si="322"/>
        <v>18</v>
      </c>
    </row>
    <row r="1189" spans="1:81" x14ac:dyDescent="0.4">
      <c r="A1189" t="s">
        <v>1262</v>
      </c>
      <c r="B1189" t="s">
        <v>58</v>
      </c>
      <c r="C1189" t="s">
        <v>78</v>
      </c>
      <c r="D1189" t="e">
        <f t="shared" si="306"/>
        <v>#NAME?</v>
      </c>
      <c r="E1189">
        <v>10000</v>
      </c>
      <c r="F1189" t="e">
        <f t="shared" si="307"/>
        <v>#NAME?</v>
      </c>
      <c r="G1189" t="s">
        <v>60</v>
      </c>
      <c r="H1189" t="e">
        <f t="shared" si="308"/>
        <v>#NAME?</v>
      </c>
      <c r="I1189" t="s">
        <v>61</v>
      </c>
      <c r="J1189" t="e">
        <f t="shared" si="309"/>
        <v>#NAME?</v>
      </c>
      <c r="K1189" t="s">
        <v>62</v>
      </c>
      <c r="L1189" t="e">
        <f t="shared" si="310"/>
        <v>#NAME?</v>
      </c>
      <c r="M1189" t="e">
        <f t="shared" si="311"/>
        <v>#NAME?</v>
      </c>
      <c r="N1189">
        <v>10000</v>
      </c>
      <c r="O1189" t="e">
        <f t="shared" si="312"/>
        <v>#NAME?</v>
      </c>
      <c r="P1189">
        <v>20</v>
      </c>
      <c r="Q1189" t="e">
        <f t="shared" si="313"/>
        <v>#NAME?</v>
      </c>
      <c r="R1189">
        <v>20</v>
      </c>
      <c r="S1189" t="e">
        <f t="shared" si="314"/>
        <v>#NAME?</v>
      </c>
      <c r="T1189">
        <v>0</v>
      </c>
      <c r="U1189" t="e">
        <f t="shared" si="315"/>
        <v>#NAME?</v>
      </c>
      <c r="V1189">
        <v>256</v>
      </c>
      <c r="W1189" t="e">
        <f t="shared" si="316"/>
        <v>#NAME?</v>
      </c>
      <c r="X1189">
        <v>35</v>
      </c>
      <c r="Y1189" t="e">
        <f t="shared" si="317"/>
        <v>#NAME?</v>
      </c>
      <c r="Z1189">
        <v>1</v>
      </c>
      <c r="AA1189" t="e">
        <f t="shared" si="318"/>
        <v>#NAME?</v>
      </c>
      <c r="AB1189">
        <v>48</v>
      </c>
      <c r="AC1189" t="e">
        <f t="shared" si="319"/>
        <v>#NAME?</v>
      </c>
      <c r="AD1189">
        <v>0</v>
      </c>
      <c r="AE1189" t="e">
        <f t="shared" si="320"/>
        <v>#NAME?</v>
      </c>
      <c r="AF1189" t="s">
        <v>65</v>
      </c>
      <c r="AG1189" t="s">
        <v>64</v>
      </c>
      <c r="AH1189">
        <v>62004734</v>
      </c>
      <c r="AI1189">
        <v>62004261</v>
      </c>
      <c r="AJ1189">
        <v>12400899</v>
      </c>
      <c r="AK1189">
        <v>30965783</v>
      </c>
      <c r="AL1189">
        <v>10000</v>
      </c>
      <c r="AR1189">
        <v>10000</v>
      </c>
      <c r="AS1189">
        <v>203096.71</v>
      </c>
      <c r="AT1189">
        <v>20</v>
      </c>
      <c r="AU1189">
        <v>10000</v>
      </c>
      <c r="AV1189">
        <v>35</v>
      </c>
      <c r="AW1189" t="s">
        <v>60</v>
      </c>
      <c r="AX1189" t="s">
        <v>61</v>
      </c>
      <c r="AY1189" t="s">
        <v>62</v>
      </c>
      <c r="BA1189">
        <v>8</v>
      </c>
      <c r="BB1189">
        <v>1</v>
      </c>
      <c r="BD1189">
        <v>9.0988699999999998</v>
      </c>
      <c r="BE1189">
        <v>3.4064499999999998E-2</v>
      </c>
      <c r="BF1189">
        <v>2814.96</v>
      </c>
      <c r="BH1189">
        <v>3096.71</v>
      </c>
      <c r="BY1189" t="s">
        <v>4953</v>
      </c>
      <c r="BZ1189" t="s">
        <v>8625</v>
      </c>
      <c r="CA1189" t="s">
        <v>58</v>
      </c>
      <c r="CB1189" t="str">
        <f t="shared" si="321"/>
        <v>ZYRA_CLUSTER_20i20d10000k nrq=1</v>
      </c>
      <c r="CC1189">
        <f t="shared" si="322"/>
        <v>36</v>
      </c>
    </row>
    <row r="1190" spans="1:81" x14ac:dyDescent="0.4">
      <c r="A1190" t="s">
        <v>1257</v>
      </c>
      <c r="B1190" t="s">
        <v>58</v>
      </c>
      <c r="C1190" t="s">
        <v>3765</v>
      </c>
      <c r="D1190" t="e">
        <f t="shared" si="306"/>
        <v>#NAME?</v>
      </c>
      <c r="E1190">
        <v>10000</v>
      </c>
      <c r="F1190" t="e">
        <f t="shared" si="307"/>
        <v>#NAME?</v>
      </c>
      <c r="G1190" t="s">
        <v>60</v>
      </c>
      <c r="H1190" t="e">
        <f t="shared" si="308"/>
        <v>#NAME?</v>
      </c>
      <c r="I1190" t="s">
        <v>61</v>
      </c>
      <c r="J1190" t="e">
        <f t="shared" si="309"/>
        <v>#NAME?</v>
      </c>
      <c r="K1190" t="s">
        <v>62</v>
      </c>
      <c r="L1190" t="e">
        <f t="shared" si="310"/>
        <v>#NAME?</v>
      </c>
      <c r="M1190" t="e">
        <f t="shared" si="311"/>
        <v>#NAME?</v>
      </c>
      <c r="N1190">
        <v>10000</v>
      </c>
      <c r="O1190" t="e">
        <f t="shared" si="312"/>
        <v>#NAME?</v>
      </c>
      <c r="P1190">
        <v>20</v>
      </c>
      <c r="Q1190" t="e">
        <f t="shared" si="313"/>
        <v>#NAME?</v>
      </c>
      <c r="R1190">
        <v>20</v>
      </c>
      <c r="S1190" t="e">
        <f t="shared" si="314"/>
        <v>#NAME?</v>
      </c>
      <c r="T1190">
        <v>0</v>
      </c>
      <c r="U1190" t="e">
        <f t="shared" si="315"/>
        <v>#NAME?</v>
      </c>
      <c r="V1190">
        <v>256</v>
      </c>
      <c r="W1190" t="e">
        <f t="shared" si="316"/>
        <v>#NAME?</v>
      </c>
      <c r="X1190">
        <v>17</v>
      </c>
      <c r="Y1190" t="e">
        <f t="shared" si="317"/>
        <v>#NAME?</v>
      </c>
      <c r="Z1190">
        <v>1</v>
      </c>
      <c r="AA1190" t="e">
        <f t="shared" si="318"/>
        <v>#NAME?</v>
      </c>
      <c r="AB1190">
        <v>48</v>
      </c>
      <c r="AC1190" t="e">
        <f t="shared" si="319"/>
        <v>#NAME?</v>
      </c>
      <c r="AD1190">
        <v>1</v>
      </c>
      <c r="AE1190" t="e">
        <f t="shared" si="320"/>
        <v>#NAME?</v>
      </c>
      <c r="AF1190" t="s">
        <v>63</v>
      </c>
      <c r="AG1190" t="s">
        <v>64</v>
      </c>
      <c r="AR1190">
        <v>10000</v>
      </c>
      <c r="AS1190">
        <v>20</v>
      </c>
      <c r="AT1190">
        <v>20</v>
      </c>
      <c r="AU1190">
        <v>10000</v>
      </c>
      <c r="AV1190">
        <v>17</v>
      </c>
      <c r="AW1190" t="s">
        <v>60</v>
      </c>
      <c r="AX1190" t="s">
        <v>61</v>
      </c>
      <c r="AY1190" t="s">
        <v>62</v>
      </c>
      <c r="BA1190">
        <v>7</v>
      </c>
      <c r="BB1190">
        <v>1</v>
      </c>
      <c r="BN1190">
        <v>1157549</v>
      </c>
      <c r="BO1190">
        <v>2019416</v>
      </c>
      <c r="BP1190">
        <v>15611</v>
      </c>
      <c r="BQ1190">
        <v>599</v>
      </c>
      <c r="BR1190">
        <v>0</v>
      </c>
      <c r="BY1190" t="s">
        <v>4954</v>
      </c>
      <c r="BZ1190" t="s">
        <v>8626</v>
      </c>
      <c r="CA1190" t="s">
        <v>58</v>
      </c>
      <c r="CB1190" t="str">
        <f t="shared" si="321"/>
        <v>ZYRA_SCATTER_20i20d10000k nrq=1</v>
      </c>
      <c r="CC1190">
        <f t="shared" si="322"/>
        <v>18</v>
      </c>
    </row>
    <row r="1191" spans="1:81" x14ac:dyDescent="0.4">
      <c r="A1191" t="s">
        <v>1258</v>
      </c>
      <c r="B1191" t="s">
        <v>58</v>
      </c>
      <c r="C1191" t="s">
        <v>3765</v>
      </c>
      <c r="D1191" t="e">
        <f t="shared" si="306"/>
        <v>#NAME?</v>
      </c>
      <c r="E1191">
        <v>10000</v>
      </c>
      <c r="F1191" t="e">
        <f t="shared" si="307"/>
        <v>#NAME?</v>
      </c>
      <c r="G1191" t="s">
        <v>60</v>
      </c>
      <c r="H1191" t="e">
        <f t="shared" si="308"/>
        <v>#NAME?</v>
      </c>
      <c r="I1191" t="s">
        <v>61</v>
      </c>
      <c r="J1191" t="e">
        <f t="shared" si="309"/>
        <v>#NAME?</v>
      </c>
      <c r="K1191" t="s">
        <v>62</v>
      </c>
      <c r="L1191" t="e">
        <f t="shared" si="310"/>
        <v>#NAME?</v>
      </c>
      <c r="M1191" t="e">
        <f t="shared" si="311"/>
        <v>#NAME?</v>
      </c>
      <c r="N1191">
        <v>10000</v>
      </c>
      <c r="O1191" t="e">
        <f t="shared" si="312"/>
        <v>#NAME?</v>
      </c>
      <c r="P1191">
        <v>20</v>
      </c>
      <c r="Q1191" t="e">
        <f t="shared" si="313"/>
        <v>#NAME?</v>
      </c>
      <c r="R1191">
        <v>20</v>
      </c>
      <c r="S1191" t="e">
        <f t="shared" si="314"/>
        <v>#NAME?</v>
      </c>
      <c r="T1191">
        <v>0</v>
      </c>
      <c r="U1191" t="e">
        <f t="shared" si="315"/>
        <v>#NAME?</v>
      </c>
      <c r="V1191">
        <v>256</v>
      </c>
      <c r="W1191" t="e">
        <f t="shared" si="316"/>
        <v>#NAME?</v>
      </c>
      <c r="X1191">
        <v>17</v>
      </c>
      <c r="Y1191" t="e">
        <f t="shared" si="317"/>
        <v>#NAME?</v>
      </c>
      <c r="Z1191">
        <v>1</v>
      </c>
      <c r="AA1191" t="e">
        <f t="shared" si="318"/>
        <v>#NAME?</v>
      </c>
      <c r="AB1191">
        <v>48</v>
      </c>
      <c r="AC1191" t="e">
        <f t="shared" si="319"/>
        <v>#NAME?</v>
      </c>
      <c r="AD1191">
        <v>2</v>
      </c>
      <c r="AE1191" t="e">
        <f t="shared" si="320"/>
        <v>#NAME?</v>
      </c>
      <c r="AF1191" t="s">
        <v>63</v>
      </c>
      <c r="AG1191" t="s">
        <v>64</v>
      </c>
      <c r="AR1191">
        <v>10000</v>
      </c>
      <c r="AS1191">
        <v>20</v>
      </c>
      <c r="AT1191">
        <v>20</v>
      </c>
      <c r="AU1191">
        <v>10000</v>
      </c>
      <c r="AV1191">
        <v>17</v>
      </c>
      <c r="AW1191" t="s">
        <v>60</v>
      </c>
      <c r="AX1191" t="s">
        <v>61</v>
      </c>
      <c r="AY1191" t="s">
        <v>62</v>
      </c>
      <c r="BA1191">
        <v>7</v>
      </c>
      <c r="BB1191">
        <v>1</v>
      </c>
      <c r="BN1191">
        <v>1106347</v>
      </c>
      <c r="BO1191">
        <v>2092175</v>
      </c>
      <c r="BP1191">
        <v>16317</v>
      </c>
      <c r="BQ1191">
        <v>701</v>
      </c>
      <c r="BR1191">
        <v>0</v>
      </c>
      <c r="BY1191" t="s">
        <v>4955</v>
      </c>
      <c r="BZ1191" t="s">
        <v>8627</v>
      </c>
      <c r="CA1191" t="s">
        <v>58</v>
      </c>
      <c r="CB1191" t="str">
        <f t="shared" si="321"/>
        <v>ZYRA_SCATTER_20i20d10000k nrq=1</v>
      </c>
      <c r="CC1191">
        <f t="shared" si="322"/>
        <v>18</v>
      </c>
    </row>
    <row r="1192" spans="1:81" x14ac:dyDescent="0.4">
      <c r="A1192" t="s">
        <v>1259</v>
      </c>
      <c r="B1192" t="s">
        <v>58</v>
      </c>
      <c r="C1192" t="s">
        <v>3765</v>
      </c>
      <c r="D1192" t="e">
        <f t="shared" si="306"/>
        <v>#NAME?</v>
      </c>
      <c r="E1192">
        <v>10000</v>
      </c>
      <c r="F1192" t="e">
        <f t="shared" si="307"/>
        <v>#NAME?</v>
      </c>
      <c r="G1192" t="s">
        <v>60</v>
      </c>
      <c r="H1192" t="e">
        <f t="shared" si="308"/>
        <v>#NAME?</v>
      </c>
      <c r="I1192" t="s">
        <v>61</v>
      </c>
      <c r="J1192" t="e">
        <f t="shared" si="309"/>
        <v>#NAME?</v>
      </c>
      <c r="K1192" t="s">
        <v>62</v>
      </c>
      <c r="L1192" t="e">
        <f t="shared" si="310"/>
        <v>#NAME?</v>
      </c>
      <c r="M1192" t="e">
        <f t="shared" si="311"/>
        <v>#NAME?</v>
      </c>
      <c r="N1192">
        <v>10000</v>
      </c>
      <c r="O1192" t="e">
        <f t="shared" si="312"/>
        <v>#NAME?</v>
      </c>
      <c r="P1192">
        <v>20</v>
      </c>
      <c r="Q1192" t="e">
        <f t="shared" si="313"/>
        <v>#NAME?</v>
      </c>
      <c r="R1192">
        <v>20</v>
      </c>
      <c r="S1192" t="e">
        <f t="shared" si="314"/>
        <v>#NAME?</v>
      </c>
      <c r="T1192">
        <v>0</v>
      </c>
      <c r="U1192" t="e">
        <f t="shared" si="315"/>
        <v>#NAME?</v>
      </c>
      <c r="V1192">
        <v>256</v>
      </c>
      <c r="W1192" t="e">
        <f t="shared" si="316"/>
        <v>#NAME?</v>
      </c>
      <c r="X1192">
        <v>36</v>
      </c>
      <c r="Y1192" t="e">
        <f t="shared" si="317"/>
        <v>#NAME?</v>
      </c>
      <c r="Z1192">
        <v>0</v>
      </c>
      <c r="AA1192" t="e">
        <f t="shared" si="318"/>
        <v>#NAME?</v>
      </c>
      <c r="AB1192">
        <v>48</v>
      </c>
      <c r="AC1192" t="e">
        <f t="shared" si="319"/>
        <v>#NAME?</v>
      </c>
      <c r="AD1192">
        <v>0</v>
      </c>
      <c r="AE1192" t="e">
        <f t="shared" si="320"/>
        <v>#NAME?</v>
      </c>
      <c r="AF1192" t="s">
        <v>63</v>
      </c>
      <c r="AG1192" t="s">
        <v>64</v>
      </c>
      <c r="AH1192">
        <v>77882711</v>
      </c>
      <c r="AI1192">
        <v>77881218</v>
      </c>
      <c r="AJ1192">
        <v>15576392</v>
      </c>
      <c r="AK1192">
        <v>38896928</v>
      </c>
      <c r="AL1192">
        <v>10000</v>
      </c>
      <c r="AR1192">
        <v>10000</v>
      </c>
      <c r="AS1192">
        <v>201528.09</v>
      </c>
      <c r="AT1192">
        <v>20</v>
      </c>
      <c r="AU1192">
        <v>10000</v>
      </c>
      <c r="AV1192">
        <v>36</v>
      </c>
      <c r="AW1192" t="s">
        <v>60</v>
      </c>
      <c r="AX1192" t="s">
        <v>61</v>
      </c>
      <c r="AY1192" t="s">
        <v>62</v>
      </c>
      <c r="BA1192">
        <v>7</v>
      </c>
      <c r="BB1192">
        <v>1</v>
      </c>
      <c r="BD1192">
        <v>10.9596</v>
      </c>
      <c r="BE1192">
        <v>3.7372800000000002</v>
      </c>
      <c r="BF1192">
        <v>2734.83</v>
      </c>
      <c r="BH1192">
        <v>1528.09</v>
      </c>
      <c r="BN1192">
        <v>127749499</v>
      </c>
      <c r="BO1192">
        <v>306287770</v>
      </c>
      <c r="BP1192">
        <v>1026232</v>
      </c>
      <c r="BQ1192">
        <v>49051</v>
      </c>
      <c r="BR1192">
        <v>0</v>
      </c>
      <c r="BY1192" t="s">
        <v>4956</v>
      </c>
      <c r="BZ1192" t="s">
        <v>8628</v>
      </c>
      <c r="CA1192" t="s">
        <v>58</v>
      </c>
      <c r="CB1192" t="str">
        <f t="shared" si="321"/>
        <v>ZYRA_SCATTER_20i20d10000k nrq=0</v>
      </c>
      <c r="CC1192">
        <f t="shared" si="322"/>
        <v>36</v>
      </c>
    </row>
    <row r="1193" spans="1:81" x14ac:dyDescent="0.4">
      <c r="A1193" t="s">
        <v>1260</v>
      </c>
      <c r="B1193" t="s">
        <v>58</v>
      </c>
      <c r="C1193" t="s">
        <v>3765</v>
      </c>
      <c r="D1193" t="e">
        <f t="shared" si="306"/>
        <v>#NAME?</v>
      </c>
      <c r="E1193">
        <v>10000</v>
      </c>
      <c r="F1193" t="e">
        <f t="shared" si="307"/>
        <v>#NAME?</v>
      </c>
      <c r="G1193" t="s">
        <v>60</v>
      </c>
      <c r="H1193" t="e">
        <f t="shared" si="308"/>
        <v>#NAME?</v>
      </c>
      <c r="I1193" t="s">
        <v>61</v>
      </c>
      <c r="J1193" t="e">
        <f t="shared" si="309"/>
        <v>#NAME?</v>
      </c>
      <c r="K1193" t="s">
        <v>62</v>
      </c>
      <c r="L1193" t="e">
        <f t="shared" si="310"/>
        <v>#NAME?</v>
      </c>
      <c r="M1193" t="e">
        <f t="shared" si="311"/>
        <v>#NAME?</v>
      </c>
      <c r="N1193">
        <v>10000</v>
      </c>
      <c r="O1193" t="e">
        <f t="shared" si="312"/>
        <v>#NAME?</v>
      </c>
      <c r="P1193">
        <v>20</v>
      </c>
      <c r="Q1193" t="e">
        <f t="shared" si="313"/>
        <v>#NAME?</v>
      </c>
      <c r="R1193">
        <v>20</v>
      </c>
      <c r="S1193" t="e">
        <f t="shared" si="314"/>
        <v>#NAME?</v>
      </c>
      <c r="T1193">
        <v>0</v>
      </c>
      <c r="U1193" t="e">
        <f t="shared" si="315"/>
        <v>#NAME?</v>
      </c>
      <c r="V1193">
        <v>256</v>
      </c>
      <c r="W1193" t="e">
        <f t="shared" si="316"/>
        <v>#NAME?</v>
      </c>
      <c r="X1193">
        <v>36</v>
      </c>
      <c r="Y1193" t="e">
        <f t="shared" si="317"/>
        <v>#NAME?</v>
      </c>
      <c r="Z1193">
        <v>0</v>
      </c>
      <c r="AA1193" t="e">
        <f t="shared" si="318"/>
        <v>#NAME?</v>
      </c>
      <c r="AB1193">
        <v>48</v>
      </c>
      <c r="AC1193" t="e">
        <f t="shared" si="319"/>
        <v>#NAME?</v>
      </c>
      <c r="AD1193">
        <v>1</v>
      </c>
      <c r="AE1193" t="e">
        <f t="shared" si="320"/>
        <v>#NAME?</v>
      </c>
      <c r="AF1193" t="s">
        <v>63</v>
      </c>
      <c r="AG1193" t="s">
        <v>64</v>
      </c>
      <c r="AH1193">
        <v>77488652</v>
      </c>
      <c r="AI1193">
        <v>77500879</v>
      </c>
      <c r="AJ1193">
        <v>15498953</v>
      </c>
      <c r="AK1193">
        <v>38699817</v>
      </c>
      <c r="AL1193">
        <v>10000</v>
      </c>
      <c r="AR1193">
        <v>10000</v>
      </c>
      <c r="AS1193">
        <v>201518.51</v>
      </c>
      <c r="AT1193">
        <v>20</v>
      </c>
      <c r="AU1193">
        <v>10000</v>
      </c>
      <c r="AV1193">
        <v>36</v>
      </c>
      <c r="AW1193" t="s">
        <v>60</v>
      </c>
      <c r="AX1193" t="s">
        <v>61</v>
      </c>
      <c r="AY1193" t="s">
        <v>62</v>
      </c>
      <c r="BA1193">
        <v>7</v>
      </c>
      <c r="BB1193">
        <v>1</v>
      </c>
      <c r="BD1193">
        <v>10.965999999999999</v>
      </c>
      <c r="BE1193">
        <v>3.7785500000000001</v>
      </c>
      <c r="BF1193">
        <v>2743.84</v>
      </c>
      <c r="BH1193">
        <v>1518.51</v>
      </c>
      <c r="BN1193">
        <v>124441754</v>
      </c>
      <c r="BO1193">
        <v>306171401</v>
      </c>
      <c r="BP1193">
        <v>1029697</v>
      </c>
      <c r="BQ1193">
        <v>49442</v>
      </c>
      <c r="BR1193">
        <v>0</v>
      </c>
      <c r="BY1193" t="s">
        <v>4957</v>
      </c>
      <c r="BZ1193" t="s">
        <v>8629</v>
      </c>
      <c r="CA1193" t="s">
        <v>58</v>
      </c>
      <c r="CB1193" t="str">
        <f t="shared" si="321"/>
        <v>ZYRA_SCATTER_20i20d10000k nrq=0</v>
      </c>
      <c r="CC1193">
        <f t="shared" si="322"/>
        <v>36</v>
      </c>
    </row>
    <row r="1194" spans="1:81" x14ac:dyDescent="0.4">
      <c r="A1194" t="s">
        <v>1261</v>
      </c>
      <c r="B1194" t="s">
        <v>58</v>
      </c>
      <c r="C1194" t="s">
        <v>3765</v>
      </c>
      <c r="D1194" t="e">
        <f t="shared" si="306"/>
        <v>#NAME?</v>
      </c>
      <c r="E1194">
        <v>10000</v>
      </c>
      <c r="F1194" t="e">
        <f t="shared" si="307"/>
        <v>#NAME?</v>
      </c>
      <c r="G1194" t="s">
        <v>60</v>
      </c>
      <c r="H1194" t="e">
        <f t="shared" si="308"/>
        <v>#NAME?</v>
      </c>
      <c r="I1194" t="s">
        <v>61</v>
      </c>
      <c r="J1194" t="e">
        <f t="shared" si="309"/>
        <v>#NAME?</v>
      </c>
      <c r="K1194" t="s">
        <v>62</v>
      </c>
      <c r="L1194" t="e">
        <f t="shared" si="310"/>
        <v>#NAME?</v>
      </c>
      <c r="M1194" t="e">
        <f t="shared" si="311"/>
        <v>#NAME?</v>
      </c>
      <c r="N1194">
        <v>10000</v>
      </c>
      <c r="O1194" t="e">
        <f t="shared" si="312"/>
        <v>#NAME?</v>
      </c>
      <c r="P1194">
        <v>20</v>
      </c>
      <c r="Q1194" t="e">
        <f t="shared" si="313"/>
        <v>#NAME?</v>
      </c>
      <c r="R1194">
        <v>20</v>
      </c>
      <c r="S1194" t="e">
        <f t="shared" si="314"/>
        <v>#NAME?</v>
      </c>
      <c r="T1194">
        <v>0</v>
      </c>
      <c r="U1194" t="e">
        <f t="shared" si="315"/>
        <v>#NAME?</v>
      </c>
      <c r="V1194">
        <v>256</v>
      </c>
      <c r="W1194" t="e">
        <f t="shared" si="316"/>
        <v>#NAME?</v>
      </c>
      <c r="X1194">
        <v>36</v>
      </c>
      <c r="Y1194" t="e">
        <f t="shared" si="317"/>
        <v>#NAME?</v>
      </c>
      <c r="Z1194">
        <v>0</v>
      </c>
      <c r="AA1194" t="e">
        <f t="shared" si="318"/>
        <v>#NAME?</v>
      </c>
      <c r="AB1194">
        <v>48</v>
      </c>
      <c r="AC1194" t="e">
        <f t="shared" si="319"/>
        <v>#NAME?</v>
      </c>
      <c r="AD1194">
        <v>2</v>
      </c>
      <c r="AE1194" t="e">
        <f t="shared" si="320"/>
        <v>#NAME?</v>
      </c>
      <c r="AF1194" t="s">
        <v>63</v>
      </c>
      <c r="AG1194" t="s">
        <v>64</v>
      </c>
      <c r="AH1194">
        <v>78988797</v>
      </c>
      <c r="AI1194">
        <v>78971702</v>
      </c>
      <c r="AJ1194">
        <v>15796049</v>
      </c>
      <c r="AK1194">
        <v>39445954</v>
      </c>
      <c r="AL1194">
        <v>10000</v>
      </c>
      <c r="AR1194">
        <v>10000</v>
      </c>
      <c r="AS1194">
        <v>201442.01</v>
      </c>
      <c r="AT1194">
        <v>20</v>
      </c>
      <c r="AU1194">
        <v>10000</v>
      </c>
      <c r="AV1194">
        <v>36</v>
      </c>
      <c r="AW1194" t="s">
        <v>60</v>
      </c>
      <c r="AX1194" t="s">
        <v>61</v>
      </c>
      <c r="AY1194" t="s">
        <v>62</v>
      </c>
      <c r="BA1194">
        <v>7</v>
      </c>
      <c r="BB1194">
        <v>1</v>
      </c>
      <c r="BD1194">
        <v>10.8371</v>
      </c>
      <c r="BE1194">
        <v>3.7129500000000002</v>
      </c>
      <c r="BF1194">
        <v>2705.36</v>
      </c>
      <c r="BH1194">
        <v>1442.01</v>
      </c>
      <c r="BN1194">
        <v>131481158</v>
      </c>
      <c r="BO1194">
        <v>309298367</v>
      </c>
      <c r="BP1194">
        <v>1065154</v>
      </c>
      <c r="BQ1194">
        <v>51369</v>
      </c>
      <c r="BR1194">
        <v>0</v>
      </c>
      <c r="BY1194" t="s">
        <v>4958</v>
      </c>
      <c r="BZ1194" t="s">
        <v>8630</v>
      </c>
      <c r="CA1194" t="s">
        <v>58</v>
      </c>
      <c r="CB1194" t="str">
        <f t="shared" si="321"/>
        <v>ZYRA_SCATTER_20i20d10000k nrq=0</v>
      </c>
      <c r="CC1194">
        <f t="shared" si="322"/>
        <v>36</v>
      </c>
    </row>
    <row r="1195" spans="1:81" x14ac:dyDescent="0.4">
      <c r="A1195" t="s">
        <v>1263</v>
      </c>
      <c r="B1195" t="s">
        <v>58</v>
      </c>
      <c r="C1195" t="s">
        <v>3765</v>
      </c>
      <c r="D1195" t="e">
        <f t="shared" si="306"/>
        <v>#NAME?</v>
      </c>
      <c r="E1195">
        <v>10000</v>
      </c>
      <c r="F1195" t="e">
        <f t="shared" si="307"/>
        <v>#NAME?</v>
      </c>
      <c r="G1195" t="s">
        <v>60</v>
      </c>
      <c r="H1195" t="e">
        <f t="shared" si="308"/>
        <v>#NAME?</v>
      </c>
      <c r="I1195" t="s">
        <v>61</v>
      </c>
      <c r="J1195" t="e">
        <f t="shared" si="309"/>
        <v>#NAME?</v>
      </c>
      <c r="K1195" t="s">
        <v>62</v>
      </c>
      <c r="L1195" t="e">
        <f t="shared" si="310"/>
        <v>#NAME?</v>
      </c>
      <c r="M1195" t="e">
        <f t="shared" si="311"/>
        <v>#NAME?</v>
      </c>
      <c r="N1195">
        <v>10000</v>
      </c>
      <c r="O1195" t="e">
        <f t="shared" si="312"/>
        <v>#NAME?</v>
      </c>
      <c r="P1195">
        <v>20</v>
      </c>
      <c r="Q1195" t="e">
        <f t="shared" si="313"/>
        <v>#NAME?</v>
      </c>
      <c r="R1195">
        <v>20</v>
      </c>
      <c r="S1195" t="e">
        <f t="shared" si="314"/>
        <v>#NAME?</v>
      </c>
      <c r="T1195">
        <v>0</v>
      </c>
      <c r="U1195" t="e">
        <f t="shared" si="315"/>
        <v>#NAME?</v>
      </c>
      <c r="V1195">
        <v>256</v>
      </c>
      <c r="W1195" t="e">
        <f t="shared" si="316"/>
        <v>#NAME?</v>
      </c>
      <c r="X1195">
        <v>35</v>
      </c>
      <c r="Y1195" t="e">
        <f t="shared" si="317"/>
        <v>#NAME?</v>
      </c>
      <c r="Z1195">
        <v>1</v>
      </c>
      <c r="AA1195" t="e">
        <f t="shared" si="318"/>
        <v>#NAME?</v>
      </c>
      <c r="AB1195">
        <v>48</v>
      </c>
      <c r="AC1195" t="e">
        <f t="shared" si="319"/>
        <v>#NAME?</v>
      </c>
      <c r="AD1195">
        <v>0</v>
      </c>
      <c r="AE1195" t="e">
        <f t="shared" si="320"/>
        <v>#NAME?</v>
      </c>
      <c r="AF1195" t="s">
        <v>63</v>
      </c>
      <c r="AG1195" t="s">
        <v>64</v>
      </c>
      <c r="AR1195">
        <v>10000</v>
      </c>
      <c r="AS1195">
        <v>20</v>
      </c>
      <c r="AT1195">
        <v>20</v>
      </c>
      <c r="AU1195">
        <v>10000</v>
      </c>
      <c r="AV1195">
        <v>35</v>
      </c>
      <c r="AW1195" t="s">
        <v>60</v>
      </c>
      <c r="AX1195" t="s">
        <v>61</v>
      </c>
      <c r="AY1195" t="s">
        <v>62</v>
      </c>
      <c r="BA1195">
        <v>7</v>
      </c>
      <c r="BB1195">
        <v>1</v>
      </c>
      <c r="BN1195">
        <v>771584</v>
      </c>
      <c r="BO1195">
        <v>3939273</v>
      </c>
      <c r="BP1195">
        <v>31209</v>
      </c>
      <c r="BQ1195">
        <v>2849</v>
      </c>
      <c r="BR1195">
        <v>0</v>
      </c>
      <c r="BY1195" t="s">
        <v>4959</v>
      </c>
      <c r="BZ1195" t="s">
        <v>8631</v>
      </c>
      <c r="CA1195" t="s">
        <v>58</v>
      </c>
      <c r="CB1195" t="str">
        <f t="shared" si="321"/>
        <v>ZYRA_SCATTER_20i20d10000k nrq=1</v>
      </c>
      <c r="CC1195">
        <f t="shared" si="322"/>
        <v>36</v>
      </c>
    </row>
    <row r="1196" spans="1:81" x14ac:dyDescent="0.4">
      <c r="A1196" t="s">
        <v>1264</v>
      </c>
      <c r="B1196" t="s">
        <v>58</v>
      </c>
      <c r="C1196" t="s">
        <v>78</v>
      </c>
      <c r="D1196" t="e">
        <f t="shared" si="306"/>
        <v>#NAME?</v>
      </c>
      <c r="E1196">
        <v>10000</v>
      </c>
      <c r="F1196" t="e">
        <f t="shared" si="307"/>
        <v>#NAME?</v>
      </c>
      <c r="G1196" t="s">
        <v>60</v>
      </c>
      <c r="H1196" t="e">
        <f t="shared" si="308"/>
        <v>#NAME?</v>
      </c>
      <c r="I1196" t="s">
        <v>61</v>
      </c>
      <c r="J1196" t="e">
        <f t="shared" si="309"/>
        <v>#NAME?</v>
      </c>
      <c r="K1196" t="s">
        <v>62</v>
      </c>
      <c r="L1196" t="e">
        <f t="shared" si="310"/>
        <v>#NAME?</v>
      </c>
      <c r="M1196" t="e">
        <f t="shared" si="311"/>
        <v>#NAME?</v>
      </c>
      <c r="N1196">
        <v>100000</v>
      </c>
      <c r="O1196" t="e">
        <f t="shared" si="312"/>
        <v>#NAME?</v>
      </c>
      <c r="P1196">
        <v>20</v>
      </c>
      <c r="Q1196" t="e">
        <f t="shared" si="313"/>
        <v>#NAME?</v>
      </c>
      <c r="R1196">
        <v>20</v>
      </c>
      <c r="S1196" t="e">
        <f t="shared" si="314"/>
        <v>#NAME?</v>
      </c>
      <c r="T1196">
        <v>0</v>
      </c>
      <c r="U1196" t="e">
        <f t="shared" si="315"/>
        <v>#NAME?</v>
      </c>
      <c r="V1196">
        <v>256</v>
      </c>
      <c r="W1196" t="e">
        <f t="shared" si="316"/>
        <v>#NAME?</v>
      </c>
      <c r="X1196">
        <v>89</v>
      </c>
      <c r="Y1196" t="e">
        <f t="shared" si="317"/>
        <v>#NAME?</v>
      </c>
      <c r="Z1196">
        <v>1</v>
      </c>
      <c r="AA1196" t="e">
        <f t="shared" si="318"/>
        <v>#NAME?</v>
      </c>
      <c r="AB1196">
        <v>48</v>
      </c>
      <c r="AC1196" t="e">
        <f t="shared" si="319"/>
        <v>#NAME?</v>
      </c>
      <c r="AD1196">
        <v>0</v>
      </c>
      <c r="AE1196" t="e">
        <f t="shared" si="320"/>
        <v>#NAME?</v>
      </c>
      <c r="AF1196" t="s">
        <v>65</v>
      </c>
      <c r="AG1196" t="s">
        <v>64</v>
      </c>
      <c r="AH1196">
        <v>36055448</v>
      </c>
      <c r="AI1196">
        <v>36070033</v>
      </c>
      <c r="AJ1196">
        <v>7212548</v>
      </c>
      <c r="AK1196">
        <v>18010621</v>
      </c>
      <c r="AL1196">
        <v>10000</v>
      </c>
      <c r="AR1196">
        <v>10000</v>
      </c>
      <c r="AS1196">
        <v>204079.33</v>
      </c>
      <c r="AT1196">
        <v>20</v>
      </c>
      <c r="AU1196">
        <v>100000</v>
      </c>
      <c r="AV1196">
        <v>89</v>
      </c>
      <c r="AW1196" t="s">
        <v>60</v>
      </c>
      <c r="AX1196" t="s">
        <v>61</v>
      </c>
      <c r="AY1196" t="s">
        <v>62</v>
      </c>
      <c r="BA1196">
        <v>8</v>
      </c>
      <c r="BB1196">
        <v>1</v>
      </c>
      <c r="BD1196">
        <v>23.705200000000001</v>
      </c>
      <c r="BE1196">
        <v>2.6333799999999998</v>
      </c>
      <c r="BF1196">
        <v>12932.8</v>
      </c>
      <c r="BH1196">
        <v>4079.33</v>
      </c>
      <c r="BY1196" t="s">
        <v>4960</v>
      </c>
      <c r="BZ1196" t="s">
        <v>8632</v>
      </c>
      <c r="CA1196" t="s">
        <v>58</v>
      </c>
      <c r="CB1196" t="str">
        <f t="shared" si="321"/>
        <v>ZYRA_CLUSTER_20i20d100000k nrq=1</v>
      </c>
      <c r="CC1196">
        <f t="shared" si="322"/>
        <v>90</v>
      </c>
    </row>
    <row r="1197" spans="1:81" x14ac:dyDescent="0.4">
      <c r="A1197" t="s">
        <v>1265</v>
      </c>
      <c r="B1197" t="s">
        <v>58</v>
      </c>
      <c r="C1197" t="s">
        <v>3765</v>
      </c>
      <c r="D1197" t="e">
        <f t="shared" si="306"/>
        <v>#NAME?</v>
      </c>
      <c r="E1197">
        <v>10000</v>
      </c>
      <c r="F1197" t="e">
        <f t="shared" si="307"/>
        <v>#NAME?</v>
      </c>
      <c r="G1197" t="s">
        <v>60</v>
      </c>
      <c r="H1197" t="e">
        <f t="shared" si="308"/>
        <v>#NAME?</v>
      </c>
      <c r="I1197" t="s">
        <v>61</v>
      </c>
      <c r="J1197" t="e">
        <f t="shared" si="309"/>
        <v>#NAME?</v>
      </c>
      <c r="K1197" t="s">
        <v>62</v>
      </c>
      <c r="L1197" t="e">
        <f t="shared" si="310"/>
        <v>#NAME?</v>
      </c>
      <c r="M1197" t="e">
        <f t="shared" si="311"/>
        <v>#NAME?</v>
      </c>
      <c r="N1197">
        <v>10000</v>
      </c>
      <c r="O1197" t="e">
        <f t="shared" si="312"/>
        <v>#NAME?</v>
      </c>
      <c r="P1197">
        <v>20</v>
      </c>
      <c r="Q1197" t="e">
        <f t="shared" si="313"/>
        <v>#NAME?</v>
      </c>
      <c r="R1197">
        <v>20</v>
      </c>
      <c r="S1197" t="e">
        <f t="shared" si="314"/>
        <v>#NAME?</v>
      </c>
      <c r="T1197">
        <v>0</v>
      </c>
      <c r="U1197" t="e">
        <f t="shared" si="315"/>
        <v>#NAME?</v>
      </c>
      <c r="V1197">
        <v>256</v>
      </c>
      <c r="W1197" t="e">
        <f t="shared" si="316"/>
        <v>#NAME?</v>
      </c>
      <c r="X1197">
        <v>35</v>
      </c>
      <c r="Y1197" t="e">
        <f t="shared" si="317"/>
        <v>#NAME?</v>
      </c>
      <c r="Z1197">
        <v>1</v>
      </c>
      <c r="AA1197" t="e">
        <f t="shared" si="318"/>
        <v>#NAME?</v>
      </c>
      <c r="AB1197">
        <v>48</v>
      </c>
      <c r="AC1197" t="e">
        <f t="shared" si="319"/>
        <v>#NAME?</v>
      </c>
      <c r="AD1197">
        <v>1</v>
      </c>
      <c r="AE1197" t="e">
        <f t="shared" si="320"/>
        <v>#NAME?</v>
      </c>
      <c r="AF1197" t="s">
        <v>63</v>
      </c>
      <c r="AG1197" t="s">
        <v>64</v>
      </c>
      <c r="AR1197">
        <v>10000</v>
      </c>
      <c r="AS1197">
        <v>20</v>
      </c>
      <c r="AT1197">
        <v>20</v>
      </c>
      <c r="AU1197">
        <v>10000</v>
      </c>
      <c r="AV1197">
        <v>35</v>
      </c>
      <c r="AW1197" t="s">
        <v>60</v>
      </c>
      <c r="AX1197" t="s">
        <v>61</v>
      </c>
      <c r="AY1197" t="s">
        <v>62</v>
      </c>
      <c r="BA1197">
        <v>7</v>
      </c>
      <c r="BB1197">
        <v>1</v>
      </c>
      <c r="BN1197">
        <v>758769</v>
      </c>
      <c r="BO1197">
        <v>3884614</v>
      </c>
      <c r="BP1197">
        <v>30078</v>
      </c>
      <c r="BQ1197">
        <v>2448</v>
      </c>
      <c r="BR1197">
        <v>0</v>
      </c>
      <c r="BY1197" t="s">
        <v>4961</v>
      </c>
      <c r="BZ1197" t="s">
        <v>8633</v>
      </c>
      <c r="CA1197" t="s">
        <v>58</v>
      </c>
      <c r="CB1197" t="str">
        <f t="shared" si="321"/>
        <v>ZYRA_SCATTER_20i20d10000k nrq=1</v>
      </c>
      <c r="CC1197">
        <f t="shared" si="322"/>
        <v>36</v>
      </c>
    </row>
    <row r="1198" spans="1:81" x14ac:dyDescent="0.4">
      <c r="A1198" t="s">
        <v>1266</v>
      </c>
      <c r="B1198" t="s">
        <v>58</v>
      </c>
      <c r="C1198" t="s">
        <v>3765</v>
      </c>
      <c r="D1198" t="e">
        <f t="shared" si="306"/>
        <v>#NAME?</v>
      </c>
      <c r="E1198">
        <v>10000</v>
      </c>
      <c r="F1198" t="e">
        <f t="shared" si="307"/>
        <v>#NAME?</v>
      </c>
      <c r="G1198" t="s">
        <v>60</v>
      </c>
      <c r="H1198" t="e">
        <f t="shared" si="308"/>
        <v>#NAME?</v>
      </c>
      <c r="I1198" t="s">
        <v>61</v>
      </c>
      <c r="J1198" t="e">
        <f t="shared" si="309"/>
        <v>#NAME?</v>
      </c>
      <c r="K1198" t="s">
        <v>62</v>
      </c>
      <c r="L1198" t="e">
        <f t="shared" si="310"/>
        <v>#NAME?</v>
      </c>
      <c r="M1198" t="e">
        <f t="shared" si="311"/>
        <v>#NAME?</v>
      </c>
      <c r="N1198">
        <v>10000</v>
      </c>
      <c r="O1198" t="e">
        <f t="shared" si="312"/>
        <v>#NAME?</v>
      </c>
      <c r="P1198">
        <v>20</v>
      </c>
      <c r="Q1198" t="e">
        <f t="shared" si="313"/>
        <v>#NAME?</v>
      </c>
      <c r="R1198">
        <v>20</v>
      </c>
      <c r="S1198" t="e">
        <f t="shared" si="314"/>
        <v>#NAME?</v>
      </c>
      <c r="T1198">
        <v>0</v>
      </c>
      <c r="U1198" t="e">
        <f t="shared" si="315"/>
        <v>#NAME?</v>
      </c>
      <c r="V1198">
        <v>256</v>
      </c>
      <c r="W1198" t="e">
        <f t="shared" si="316"/>
        <v>#NAME?</v>
      </c>
      <c r="X1198">
        <v>35</v>
      </c>
      <c r="Y1198" t="e">
        <f t="shared" si="317"/>
        <v>#NAME?</v>
      </c>
      <c r="Z1198">
        <v>1</v>
      </c>
      <c r="AA1198" t="e">
        <f t="shared" si="318"/>
        <v>#NAME?</v>
      </c>
      <c r="AB1198">
        <v>48</v>
      </c>
      <c r="AC1198" t="e">
        <f t="shared" si="319"/>
        <v>#NAME?</v>
      </c>
      <c r="AD1198">
        <v>2</v>
      </c>
      <c r="AE1198" t="e">
        <f t="shared" si="320"/>
        <v>#NAME?</v>
      </c>
      <c r="AF1198" t="s">
        <v>63</v>
      </c>
      <c r="AG1198" t="s">
        <v>64</v>
      </c>
      <c r="AR1198">
        <v>10000</v>
      </c>
      <c r="AS1198">
        <v>20</v>
      </c>
      <c r="AT1198">
        <v>20</v>
      </c>
      <c r="AU1198">
        <v>10000</v>
      </c>
      <c r="AV1198">
        <v>35</v>
      </c>
      <c r="AW1198" t="s">
        <v>60</v>
      </c>
      <c r="AX1198" t="s">
        <v>61</v>
      </c>
      <c r="AY1198" t="s">
        <v>62</v>
      </c>
      <c r="BA1198">
        <v>7</v>
      </c>
      <c r="BB1198">
        <v>1</v>
      </c>
      <c r="BN1198">
        <v>694589</v>
      </c>
      <c r="BO1198">
        <v>4083595</v>
      </c>
      <c r="BP1198">
        <v>32034</v>
      </c>
      <c r="BQ1198">
        <v>2851</v>
      </c>
      <c r="BR1198">
        <v>0</v>
      </c>
      <c r="BY1198" t="s">
        <v>4962</v>
      </c>
      <c r="BZ1198" t="s">
        <v>8634</v>
      </c>
      <c r="CA1198" t="s">
        <v>58</v>
      </c>
      <c r="CB1198" t="str">
        <f t="shared" si="321"/>
        <v>ZYRA_SCATTER_20i20d10000k nrq=1</v>
      </c>
      <c r="CC1198">
        <f t="shared" si="322"/>
        <v>36</v>
      </c>
    </row>
    <row r="1199" spans="1:81" x14ac:dyDescent="0.4">
      <c r="A1199" t="s">
        <v>1267</v>
      </c>
      <c r="B1199" t="s">
        <v>58</v>
      </c>
      <c r="C1199" t="s">
        <v>3765</v>
      </c>
      <c r="D1199" t="e">
        <f t="shared" si="306"/>
        <v>#NAME?</v>
      </c>
      <c r="E1199">
        <v>10000</v>
      </c>
      <c r="F1199" t="e">
        <f t="shared" si="307"/>
        <v>#NAME?</v>
      </c>
      <c r="G1199" t="s">
        <v>60</v>
      </c>
      <c r="H1199" t="e">
        <f t="shared" si="308"/>
        <v>#NAME?</v>
      </c>
      <c r="I1199" t="s">
        <v>61</v>
      </c>
      <c r="J1199" t="e">
        <f t="shared" si="309"/>
        <v>#NAME?</v>
      </c>
      <c r="K1199" t="s">
        <v>62</v>
      </c>
      <c r="L1199" t="e">
        <f t="shared" si="310"/>
        <v>#NAME?</v>
      </c>
      <c r="M1199" t="e">
        <f t="shared" si="311"/>
        <v>#NAME?</v>
      </c>
      <c r="N1199">
        <v>10000</v>
      </c>
      <c r="O1199" t="e">
        <f t="shared" si="312"/>
        <v>#NAME?</v>
      </c>
      <c r="P1199">
        <v>20</v>
      </c>
      <c r="Q1199" t="e">
        <f t="shared" si="313"/>
        <v>#NAME?</v>
      </c>
      <c r="R1199">
        <v>20</v>
      </c>
      <c r="S1199" t="e">
        <f t="shared" si="314"/>
        <v>#NAME?</v>
      </c>
      <c r="T1199">
        <v>0</v>
      </c>
      <c r="U1199" t="e">
        <f t="shared" si="315"/>
        <v>#NAME?</v>
      </c>
      <c r="V1199">
        <v>256</v>
      </c>
      <c r="W1199" t="e">
        <f t="shared" si="316"/>
        <v>#NAME?</v>
      </c>
      <c r="X1199">
        <v>54</v>
      </c>
      <c r="Y1199" t="e">
        <f t="shared" si="317"/>
        <v>#NAME?</v>
      </c>
      <c r="Z1199">
        <v>0</v>
      </c>
      <c r="AA1199" t="e">
        <f t="shared" si="318"/>
        <v>#NAME?</v>
      </c>
      <c r="AB1199">
        <v>48</v>
      </c>
      <c r="AC1199" t="e">
        <f t="shared" si="319"/>
        <v>#NAME?</v>
      </c>
      <c r="AD1199">
        <v>0</v>
      </c>
      <c r="AE1199" t="e">
        <f t="shared" si="320"/>
        <v>#NAME?</v>
      </c>
      <c r="AF1199" t="s">
        <v>63</v>
      </c>
      <c r="AG1199" t="s">
        <v>64</v>
      </c>
      <c r="AH1199">
        <v>100064819</v>
      </c>
      <c r="AI1199">
        <v>100057621</v>
      </c>
      <c r="AJ1199">
        <v>20012244</v>
      </c>
      <c r="AK1199">
        <v>49976110</v>
      </c>
      <c r="AL1199">
        <v>10000</v>
      </c>
      <c r="AR1199">
        <v>10000</v>
      </c>
      <c r="AS1199">
        <v>201585.75</v>
      </c>
      <c r="AT1199">
        <v>20</v>
      </c>
      <c r="AU1199">
        <v>10000</v>
      </c>
      <c r="AV1199">
        <v>54</v>
      </c>
      <c r="AW1199" t="s">
        <v>60</v>
      </c>
      <c r="AX1199" t="s">
        <v>61</v>
      </c>
      <c r="AY1199" t="s">
        <v>62</v>
      </c>
      <c r="BA1199">
        <v>7</v>
      </c>
      <c r="BB1199">
        <v>1</v>
      </c>
      <c r="BD1199">
        <v>13.2133</v>
      </c>
      <c r="BE1199">
        <v>4.1669499999999999</v>
      </c>
      <c r="BF1199">
        <v>2927.67</v>
      </c>
      <c r="BH1199">
        <v>1585.75</v>
      </c>
      <c r="BN1199">
        <v>94258502</v>
      </c>
      <c r="BO1199">
        <v>448661560</v>
      </c>
      <c r="BP1199">
        <v>1526084</v>
      </c>
      <c r="BQ1199">
        <v>105458</v>
      </c>
      <c r="BR1199">
        <v>0</v>
      </c>
      <c r="BY1199" t="s">
        <v>4963</v>
      </c>
      <c r="BZ1199" t="s">
        <v>8635</v>
      </c>
      <c r="CA1199" t="s">
        <v>58</v>
      </c>
      <c r="CB1199" t="str">
        <f t="shared" si="321"/>
        <v>ZYRA_SCATTER_20i20d10000k nrq=0</v>
      </c>
      <c r="CC1199">
        <f t="shared" si="322"/>
        <v>54</v>
      </c>
    </row>
    <row r="1200" spans="1:81" x14ac:dyDescent="0.4">
      <c r="A1200" t="s">
        <v>1274</v>
      </c>
      <c r="B1200" t="s">
        <v>58</v>
      </c>
      <c r="C1200" t="s">
        <v>78</v>
      </c>
      <c r="D1200" t="e">
        <f t="shared" si="306"/>
        <v>#NAME?</v>
      </c>
      <c r="E1200">
        <v>10000</v>
      </c>
      <c r="F1200" t="e">
        <f t="shared" si="307"/>
        <v>#NAME?</v>
      </c>
      <c r="G1200" t="s">
        <v>60</v>
      </c>
      <c r="H1200" t="e">
        <f t="shared" si="308"/>
        <v>#NAME?</v>
      </c>
      <c r="I1200" t="s">
        <v>61</v>
      </c>
      <c r="J1200" t="e">
        <f t="shared" si="309"/>
        <v>#NAME?</v>
      </c>
      <c r="K1200" t="s">
        <v>62</v>
      </c>
      <c r="L1200" t="e">
        <f t="shared" si="310"/>
        <v>#NAME?</v>
      </c>
      <c r="M1200" t="e">
        <f t="shared" si="311"/>
        <v>#NAME?</v>
      </c>
      <c r="N1200">
        <v>10000</v>
      </c>
      <c r="O1200" t="e">
        <f t="shared" si="312"/>
        <v>#NAME?</v>
      </c>
      <c r="P1200">
        <v>20</v>
      </c>
      <c r="Q1200" t="e">
        <f t="shared" si="313"/>
        <v>#NAME?</v>
      </c>
      <c r="R1200">
        <v>20</v>
      </c>
      <c r="S1200" t="e">
        <f t="shared" si="314"/>
        <v>#NAME?</v>
      </c>
      <c r="T1200">
        <v>0</v>
      </c>
      <c r="U1200" t="e">
        <f t="shared" si="315"/>
        <v>#NAME?</v>
      </c>
      <c r="V1200">
        <v>256</v>
      </c>
      <c r="W1200" t="e">
        <f t="shared" si="316"/>
        <v>#NAME?</v>
      </c>
      <c r="X1200">
        <v>35</v>
      </c>
      <c r="Y1200" t="e">
        <f t="shared" si="317"/>
        <v>#NAME?</v>
      </c>
      <c r="Z1200">
        <v>1</v>
      </c>
      <c r="AA1200" t="e">
        <f t="shared" si="318"/>
        <v>#NAME?</v>
      </c>
      <c r="AB1200">
        <v>48</v>
      </c>
      <c r="AC1200" t="e">
        <f t="shared" si="319"/>
        <v>#NAME?</v>
      </c>
      <c r="AD1200">
        <v>1</v>
      </c>
      <c r="AE1200" t="e">
        <f t="shared" si="320"/>
        <v>#NAME?</v>
      </c>
      <c r="AF1200" t="s">
        <v>65</v>
      </c>
      <c r="AG1200" t="s">
        <v>64</v>
      </c>
      <c r="AH1200">
        <v>62234110</v>
      </c>
      <c r="AI1200">
        <v>62249060</v>
      </c>
      <c r="AJ1200">
        <v>12448317</v>
      </c>
      <c r="AK1200">
        <v>31089154</v>
      </c>
      <c r="AL1200">
        <v>10000</v>
      </c>
      <c r="AR1200">
        <v>10000</v>
      </c>
      <c r="AS1200">
        <v>203076.24</v>
      </c>
      <c r="AT1200">
        <v>20</v>
      </c>
      <c r="AU1200">
        <v>10000</v>
      </c>
      <c r="AV1200">
        <v>35</v>
      </c>
      <c r="AW1200" t="s">
        <v>60</v>
      </c>
      <c r="AX1200" t="s">
        <v>61</v>
      </c>
      <c r="AY1200" t="s">
        <v>62</v>
      </c>
      <c r="BA1200">
        <v>8</v>
      </c>
      <c r="BB1200">
        <v>1</v>
      </c>
      <c r="BD1200">
        <v>9.16662</v>
      </c>
      <c r="BE1200">
        <v>3.94201E-2</v>
      </c>
      <c r="BF1200">
        <v>2800.94</v>
      </c>
      <c r="BH1200">
        <v>3076.24</v>
      </c>
      <c r="BY1200" t="s">
        <v>4964</v>
      </c>
      <c r="BZ1200" t="s">
        <v>8636</v>
      </c>
      <c r="CA1200" t="s">
        <v>58</v>
      </c>
      <c r="CB1200" t="str">
        <f t="shared" si="321"/>
        <v>ZYRA_CLUSTER_20i20d10000k nrq=1</v>
      </c>
      <c r="CC1200">
        <f t="shared" si="322"/>
        <v>36</v>
      </c>
    </row>
    <row r="1201" spans="1:81" x14ac:dyDescent="0.4">
      <c r="A1201" t="s">
        <v>1268</v>
      </c>
      <c r="B1201" t="s">
        <v>58</v>
      </c>
      <c r="C1201" t="s">
        <v>3765</v>
      </c>
      <c r="D1201" t="e">
        <f t="shared" si="306"/>
        <v>#NAME?</v>
      </c>
      <c r="E1201">
        <v>10000</v>
      </c>
      <c r="F1201" t="e">
        <f t="shared" si="307"/>
        <v>#NAME?</v>
      </c>
      <c r="G1201" t="s">
        <v>60</v>
      </c>
      <c r="H1201" t="e">
        <f t="shared" si="308"/>
        <v>#NAME?</v>
      </c>
      <c r="I1201" t="s">
        <v>61</v>
      </c>
      <c r="J1201" t="e">
        <f t="shared" si="309"/>
        <v>#NAME?</v>
      </c>
      <c r="K1201" t="s">
        <v>62</v>
      </c>
      <c r="L1201" t="e">
        <f t="shared" si="310"/>
        <v>#NAME?</v>
      </c>
      <c r="M1201" t="e">
        <f t="shared" si="311"/>
        <v>#NAME?</v>
      </c>
      <c r="N1201">
        <v>10000</v>
      </c>
      <c r="O1201" t="e">
        <f t="shared" si="312"/>
        <v>#NAME?</v>
      </c>
      <c r="P1201">
        <v>20</v>
      </c>
      <c r="Q1201" t="e">
        <f t="shared" si="313"/>
        <v>#NAME?</v>
      </c>
      <c r="R1201">
        <v>20</v>
      </c>
      <c r="S1201" t="e">
        <f t="shared" si="314"/>
        <v>#NAME?</v>
      </c>
      <c r="T1201">
        <v>0</v>
      </c>
      <c r="U1201" t="e">
        <f t="shared" si="315"/>
        <v>#NAME?</v>
      </c>
      <c r="V1201">
        <v>256</v>
      </c>
      <c r="W1201" t="e">
        <f t="shared" si="316"/>
        <v>#NAME?</v>
      </c>
      <c r="X1201">
        <v>54</v>
      </c>
      <c r="Y1201" t="e">
        <f t="shared" si="317"/>
        <v>#NAME?</v>
      </c>
      <c r="Z1201">
        <v>0</v>
      </c>
      <c r="AA1201" t="e">
        <f t="shared" si="318"/>
        <v>#NAME?</v>
      </c>
      <c r="AB1201">
        <v>48</v>
      </c>
      <c r="AC1201" t="e">
        <f t="shared" si="319"/>
        <v>#NAME?</v>
      </c>
      <c r="AD1201">
        <v>1</v>
      </c>
      <c r="AE1201" t="e">
        <f t="shared" si="320"/>
        <v>#NAME?</v>
      </c>
      <c r="AF1201" t="s">
        <v>63</v>
      </c>
      <c r="AG1201" t="s">
        <v>64</v>
      </c>
      <c r="AR1201">
        <v>10000</v>
      </c>
      <c r="AS1201">
        <v>20</v>
      </c>
      <c r="AT1201">
        <v>20</v>
      </c>
      <c r="AU1201">
        <v>10000</v>
      </c>
      <c r="AV1201">
        <v>54</v>
      </c>
      <c r="AW1201" t="s">
        <v>60</v>
      </c>
      <c r="AX1201" t="s">
        <v>61</v>
      </c>
      <c r="AY1201" t="s">
        <v>62</v>
      </c>
      <c r="BA1201">
        <v>7</v>
      </c>
      <c r="BB1201">
        <v>1</v>
      </c>
      <c r="BN1201">
        <v>99839351</v>
      </c>
      <c r="BO1201">
        <v>444091887</v>
      </c>
      <c r="BP1201">
        <v>1499386</v>
      </c>
      <c r="BQ1201">
        <v>103316</v>
      </c>
      <c r="BR1201">
        <v>0</v>
      </c>
      <c r="BY1201" t="s">
        <v>4965</v>
      </c>
      <c r="BZ1201" t="s">
        <v>8637</v>
      </c>
      <c r="CA1201" t="s">
        <v>58</v>
      </c>
      <c r="CB1201" t="str">
        <f t="shared" si="321"/>
        <v>ZYRA_SCATTER_20i20d10000k nrq=0</v>
      </c>
      <c r="CC1201">
        <f t="shared" si="322"/>
        <v>54</v>
      </c>
    </row>
    <row r="1202" spans="1:81" x14ac:dyDescent="0.4">
      <c r="A1202" t="s">
        <v>1269</v>
      </c>
      <c r="B1202" t="s">
        <v>58</v>
      </c>
      <c r="C1202" t="s">
        <v>3765</v>
      </c>
      <c r="D1202" t="e">
        <f t="shared" si="306"/>
        <v>#NAME?</v>
      </c>
      <c r="E1202">
        <v>10000</v>
      </c>
      <c r="F1202" t="e">
        <f t="shared" si="307"/>
        <v>#NAME?</v>
      </c>
      <c r="G1202" t="s">
        <v>60</v>
      </c>
      <c r="H1202" t="e">
        <f t="shared" si="308"/>
        <v>#NAME?</v>
      </c>
      <c r="I1202" t="s">
        <v>61</v>
      </c>
      <c r="J1202" t="e">
        <f t="shared" si="309"/>
        <v>#NAME?</v>
      </c>
      <c r="K1202" t="s">
        <v>62</v>
      </c>
      <c r="L1202" t="e">
        <f t="shared" si="310"/>
        <v>#NAME?</v>
      </c>
      <c r="M1202" t="e">
        <f t="shared" si="311"/>
        <v>#NAME?</v>
      </c>
      <c r="N1202">
        <v>10000</v>
      </c>
      <c r="O1202" t="e">
        <f t="shared" si="312"/>
        <v>#NAME?</v>
      </c>
      <c r="P1202">
        <v>20</v>
      </c>
      <c r="Q1202" t="e">
        <f t="shared" si="313"/>
        <v>#NAME?</v>
      </c>
      <c r="R1202">
        <v>20</v>
      </c>
      <c r="S1202" t="e">
        <f t="shared" si="314"/>
        <v>#NAME?</v>
      </c>
      <c r="T1202">
        <v>0</v>
      </c>
      <c r="U1202" t="e">
        <f t="shared" si="315"/>
        <v>#NAME?</v>
      </c>
      <c r="V1202">
        <v>256</v>
      </c>
      <c r="W1202" t="e">
        <f t="shared" si="316"/>
        <v>#NAME?</v>
      </c>
      <c r="X1202">
        <v>54</v>
      </c>
      <c r="Y1202" t="e">
        <f t="shared" si="317"/>
        <v>#NAME?</v>
      </c>
      <c r="Z1202">
        <v>0</v>
      </c>
      <c r="AA1202" t="e">
        <f t="shared" si="318"/>
        <v>#NAME?</v>
      </c>
      <c r="AB1202">
        <v>48</v>
      </c>
      <c r="AC1202" t="e">
        <f t="shared" si="319"/>
        <v>#NAME?</v>
      </c>
      <c r="AD1202">
        <v>2</v>
      </c>
      <c r="AE1202" t="e">
        <f t="shared" si="320"/>
        <v>#NAME?</v>
      </c>
      <c r="AF1202" t="s">
        <v>63</v>
      </c>
      <c r="AG1202" t="s">
        <v>64</v>
      </c>
      <c r="AR1202">
        <v>10000</v>
      </c>
      <c r="AS1202">
        <v>20</v>
      </c>
      <c r="AT1202">
        <v>20</v>
      </c>
      <c r="AU1202">
        <v>10000</v>
      </c>
      <c r="AV1202">
        <v>54</v>
      </c>
      <c r="AW1202" t="s">
        <v>60</v>
      </c>
      <c r="AX1202" t="s">
        <v>61</v>
      </c>
      <c r="AY1202" t="s">
        <v>62</v>
      </c>
      <c r="BA1202">
        <v>7</v>
      </c>
      <c r="BB1202">
        <v>1</v>
      </c>
      <c r="BN1202">
        <v>64982700</v>
      </c>
      <c r="BO1202">
        <v>411641439</v>
      </c>
      <c r="BP1202">
        <v>1738978</v>
      </c>
      <c r="BQ1202">
        <v>84721</v>
      </c>
      <c r="BR1202">
        <v>0</v>
      </c>
      <c r="BY1202" t="s">
        <v>4966</v>
      </c>
      <c r="BZ1202" t="s">
        <v>8638</v>
      </c>
      <c r="CA1202" t="s">
        <v>58</v>
      </c>
      <c r="CB1202" t="str">
        <f t="shared" si="321"/>
        <v>ZYRA_SCATTER_20i20d10000k nrq=0</v>
      </c>
      <c r="CC1202">
        <f t="shared" si="322"/>
        <v>54</v>
      </c>
    </row>
    <row r="1203" spans="1:81" x14ac:dyDescent="0.4">
      <c r="A1203" t="s">
        <v>1270</v>
      </c>
      <c r="B1203" t="s">
        <v>58</v>
      </c>
      <c r="C1203" t="s">
        <v>3765</v>
      </c>
      <c r="D1203" t="e">
        <f t="shared" si="306"/>
        <v>#NAME?</v>
      </c>
      <c r="E1203">
        <v>10000</v>
      </c>
      <c r="F1203" t="e">
        <f t="shared" si="307"/>
        <v>#NAME?</v>
      </c>
      <c r="G1203" t="s">
        <v>60</v>
      </c>
      <c r="H1203" t="e">
        <f t="shared" si="308"/>
        <v>#NAME?</v>
      </c>
      <c r="I1203" t="s">
        <v>61</v>
      </c>
      <c r="J1203" t="e">
        <f t="shared" si="309"/>
        <v>#NAME?</v>
      </c>
      <c r="K1203" t="s">
        <v>62</v>
      </c>
      <c r="L1203" t="e">
        <f t="shared" si="310"/>
        <v>#NAME?</v>
      </c>
      <c r="M1203" t="e">
        <f t="shared" si="311"/>
        <v>#NAME?</v>
      </c>
      <c r="N1203">
        <v>10000</v>
      </c>
      <c r="O1203" t="e">
        <f t="shared" si="312"/>
        <v>#NAME?</v>
      </c>
      <c r="P1203">
        <v>20</v>
      </c>
      <c r="Q1203" t="e">
        <f t="shared" si="313"/>
        <v>#NAME?</v>
      </c>
      <c r="R1203">
        <v>20</v>
      </c>
      <c r="S1203" t="e">
        <f t="shared" si="314"/>
        <v>#NAME?</v>
      </c>
      <c r="T1203">
        <v>0</v>
      </c>
      <c r="U1203" t="e">
        <f t="shared" si="315"/>
        <v>#NAME?</v>
      </c>
      <c r="V1203">
        <v>256</v>
      </c>
      <c r="W1203" t="e">
        <f t="shared" si="316"/>
        <v>#NAME?</v>
      </c>
      <c r="X1203">
        <v>53</v>
      </c>
      <c r="Y1203" t="e">
        <f t="shared" si="317"/>
        <v>#NAME?</v>
      </c>
      <c r="Z1203">
        <v>1</v>
      </c>
      <c r="AA1203" t="e">
        <f t="shared" si="318"/>
        <v>#NAME?</v>
      </c>
      <c r="AB1203">
        <v>48</v>
      </c>
      <c r="AC1203" t="e">
        <f t="shared" si="319"/>
        <v>#NAME?</v>
      </c>
      <c r="AD1203">
        <v>0</v>
      </c>
      <c r="AE1203" t="e">
        <f t="shared" si="320"/>
        <v>#NAME?</v>
      </c>
      <c r="AF1203" t="s">
        <v>63</v>
      </c>
      <c r="AG1203" t="s">
        <v>64</v>
      </c>
      <c r="AR1203">
        <v>10000</v>
      </c>
      <c r="AS1203">
        <v>20</v>
      </c>
      <c r="AT1203">
        <v>20</v>
      </c>
      <c r="AU1203">
        <v>10000</v>
      </c>
      <c r="AV1203">
        <v>53</v>
      </c>
      <c r="AW1203" t="s">
        <v>60</v>
      </c>
      <c r="AX1203" t="s">
        <v>61</v>
      </c>
      <c r="AY1203" t="s">
        <v>62</v>
      </c>
      <c r="BA1203">
        <v>7</v>
      </c>
      <c r="BB1203">
        <v>1</v>
      </c>
      <c r="BN1203">
        <v>367328</v>
      </c>
      <c r="BO1203">
        <v>5558779</v>
      </c>
      <c r="BP1203">
        <v>46547</v>
      </c>
      <c r="BQ1203">
        <v>5819</v>
      </c>
      <c r="BR1203">
        <v>0</v>
      </c>
      <c r="BY1203" t="s">
        <v>4967</v>
      </c>
      <c r="BZ1203" t="s">
        <v>8639</v>
      </c>
      <c r="CA1203" t="s">
        <v>58</v>
      </c>
      <c r="CB1203" t="str">
        <f t="shared" si="321"/>
        <v>ZYRA_SCATTER_20i20d10000k nrq=1</v>
      </c>
      <c r="CC1203">
        <f t="shared" si="322"/>
        <v>54</v>
      </c>
    </row>
    <row r="1204" spans="1:81" x14ac:dyDescent="0.4">
      <c r="A1204" t="s">
        <v>1271</v>
      </c>
      <c r="B1204" t="s">
        <v>58</v>
      </c>
      <c r="C1204" t="s">
        <v>3765</v>
      </c>
      <c r="D1204" t="e">
        <f t="shared" si="306"/>
        <v>#NAME?</v>
      </c>
      <c r="E1204">
        <v>10000</v>
      </c>
      <c r="F1204" t="e">
        <f t="shared" si="307"/>
        <v>#NAME?</v>
      </c>
      <c r="G1204" t="s">
        <v>60</v>
      </c>
      <c r="H1204" t="e">
        <f t="shared" si="308"/>
        <v>#NAME?</v>
      </c>
      <c r="I1204" t="s">
        <v>61</v>
      </c>
      <c r="J1204" t="e">
        <f t="shared" si="309"/>
        <v>#NAME?</v>
      </c>
      <c r="K1204" t="s">
        <v>62</v>
      </c>
      <c r="L1204" t="e">
        <f t="shared" si="310"/>
        <v>#NAME?</v>
      </c>
      <c r="M1204" t="e">
        <f t="shared" si="311"/>
        <v>#NAME?</v>
      </c>
      <c r="N1204">
        <v>10000</v>
      </c>
      <c r="O1204" t="e">
        <f t="shared" si="312"/>
        <v>#NAME?</v>
      </c>
      <c r="P1204">
        <v>20</v>
      </c>
      <c r="Q1204" t="e">
        <f t="shared" si="313"/>
        <v>#NAME?</v>
      </c>
      <c r="R1204">
        <v>20</v>
      </c>
      <c r="S1204" t="e">
        <f t="shared" si="314"/>
        <v>#NAME?</v>
      </c>
      <c r="T1204">
        <v>0</v>
      </c>
      <c r="U1204" t="e">
        <f t="shared" si="315"/>
        <v>#NAME?</v>
      </c>
      <c r="V1204">
        <v>256</v>
      </c>
      <c r="W1204" t="e">
        <f t="shared" si="316"/>
        <v>#NAME?</v>
      </c>
      <c r="X1204">
        <v>53</v>
      </c>
      <c r="Y1204" t="e">
        <f t="shared" si="317"/>
        <v>#NAME?</v>
      </c>
      <c r="Z1204">
        <v>1</v>
      </c>
      <c r="AA1204" t="e">
        <f t="shared" si="318"/>
        <v>#NAME?</v>
      </c>
      <c r="AB1204">
        <v>48</v>
      </c>
      <c r="AC1204" t="e">
        <f t="shared" si="319"/>
        <v>#NAME?</v>
      </c>
      <c r="AD1204">
        <v>1</v>
      </c>
      <c r="AE1204" t="e">
        <f t="shared" si="320"/>
        <v>#NAME?</v>
      </c>
      <c r="AF1204" t="s">
        <v>63</v>
      </c>
      <c r="AG1204" t="s">
        <v>64</v>
      </c>
      <c r="AR1204">
        <v>10000</v>
      </c>
      <c r="AS1204">
        <v>20</v>
      </c>
      <c r="AT1204">
        <v>20</v>
      </c>
      <c r="AU1204">
        <v>10000</v>
      </c>
      <c r="AV1204">
        <v>53</v>
      </c>
      <c r="AW1204" t="s">
        <v>60</v>
      </c>
      <c r="AX1204" t="s">
        <v>61</v>
      </c>
      <c r="AY1204" t="s">
        <v>62</v>
      </c>
      <c r="BA1204">
        <v>7</v>
      </c>
      <c r="BB1204">
        <v>1</v>
      </c>
      <c r="BN1204">
        <v>347452</v>
      </c>
      <c r="BO1204">
        <v>5579597</v>
      </c>
      <c r="BP1204">
        <v>47093</v>
      </c>
      <c r="BQ1204">
        <v>5312</v>
      </c>
      <c r="BR1204">
        <v>0</v>
      </c>
      <c r="BY1204" t="s">
        <v>4968</v>
      </c>
      <c r="BZ1204" t="s">
        <v>8640</v>
      </c>
      <c r="CA1204" t="s">
        <v>58</v>
      </c>
      <c r="CB1204" t="str">
        <f t="shared" si="321"/>
        <v>ZYRA_SCATTER_20i20d10000k nrq=1</v>
      </c>
      <c r="CC1204">
        <f t="shared" si="322"/>
        <v>54</v>
      </c>
    </row>
    <row r="1205" spans="1:81" x14ac:dyDescent="0.4">
      <c r="A1205" t="s">
        <v>1272</v>
      </c>
      <c r="B1205" t="s">
        <v>58</v>
      </c>
      <c r="C1205" t="s">
        <v>3765</v>
      </c>
      <c r="D1205" t="e">
        <f t="shared" si="306"/>
        <v>#NAME?</v>
      </c>
      <c r="E1205">
        <v>10000</v>
      </c>
      <c r="F1205" t="e">
        <f t="shared" si="307"/>
        <v>#NAME?</v>
      </c>
      <c r="G1205" t="s">
        <v>60</v>
      </c>
      <c r="H1205" t="e">
        <f t="shared" si="308"/>
        <v>#NAME?</v>
      </c>
      <c r="I1205" t="s">
        <v>61</v>
      </c>
      <c r="J1205" t="e">
        <f t="shared" si="309"/>
        <v>#NAME?</v>
      </c>
      <c r="K1205" t="s">
        <v>62</v>
      </c>
      <c r="L1205" t="e">
        <f t="shared" si="310"/>
        <v>#NAME?</v>
      </c>
      <c r="M1205" t="e">
        <f t="shared" si="311"/>
        <v>#NAME?</v>
      </c>
      <c r="N1205">
        <v>10000</v>
      </c>
      <c r="O1205" t="e">
        <f t="shared" si="312"/>
        <v>#NAME?</v>
      </c>
      <c r="P1205">
        <v>20</v>
      </c>
      <c r="Q1205" t="e">
        <f t="shared" si="313"/>
        <v>#NAME?</v>
      </c>
      <c r="R1205">
        <v>20</v>
      </c>
      <c r="S1205" t="e">
        <f t="shared" si="314"/>
        <v>#NAME?</v>
      </c>
      <c r="T1205">
        <v>0</v>
      </c>
      <c r="U1205" t="e">
        <f t="shared" si="315"/>
        <v>#NAME?</v>
      </c>
      <c r="V1205">
        <v>256</v>
      </c>
      <c r="W1205" t="e">
        <f t="shared" si="316"/>
        <v>#NAME?</v>
      </c>
      <c r="X1205">
        <v>53</v>
      </c>
      <c r="Y1205" t="e">
        <f t="shared" si="317"/>
        <v>#NAME?</v>
      </c>
      <c r="Z1205">
        <v>1</v>
      </c>
      <c r="AA1205" t="e">
        <f t="shared" si="318"/>
        <v>#NAME?</v>
      </c>
      <c r="AB1205">
        <v>48</v>
      </c>
      <c r="AC1205" t="e">
        <f t="shared" si="319"/>
        <v>#NAME?</v>
      </c>
      <c r="AD1205">
        <v>2</v>
      </c>
      <c r="AE1205" t="e">
        <f t="shared" si="320"/>
        <v>#NAME?</v>
      </c>
      <c r="AF1205" t="s">
        <v>63</v>
      </c>
      <c r="AG1205" t="s">
        <v>64</v>
      </c>
      <c r="AR1205">
        <v>10000</v>
      </c>
      <c r="AS1205">
        <v>20</v>
      </c>
      <c r="AT1205">
        <v>20</v>
      </c>
      <c r="AU1205">
        <v>10000</v>
      </c>
      <c r="AV1205">
        <v>53</v>
      </c>
      <c r="AW1205" t="s">
        <v>60</v>
      </c>
      <c r="AX1205" t="s">
        <v>61</v>
      </c>
      <c r="AY1205" t="s">
        <v>62</v>
      </c>
      <c r="BA1205">
        <v>7</v>
      </c>
      <c r="BB1205">
        <v>1</v>
      </c>
      <c r="BN1205">
        <v>433395</v>
      </c>
      <c r="BO1205">
        <v>5234891</v>
      </c>
      <c r="BP1205">
        <v>45643</v>
      </c>
      <c r="BQ1205">
        <v>5134</v>
      </c>
      <c r="BR1205">
        <v>0</v>
      </c>
      <c r="BY1205" t="s">
        <v>4969</v>
      </c>
      <c r="BZ1205" t="s">
        <v>8641</v>
      </c>
      <c r="CA1205" t="s">
        <v>58</v>
      </c>
      <c r="CB1205" t="str">
        <f t="shared" si="321"/>
        <v>ZYRA_SCATTER_20i20d10000k nrq=1</v>
      </c>
      <c r="CC1205">
        <f t="shared" si="322"/>
        <v>54</v>
      </c>
    </row>
    <row r="1206" spans="1:81" x14ac:dyDescent="0.4">
      <c r="A1206" t="s">
        <v>1273</v>
      </c>
      <c r="B1206" t="s">
        <v>58</v>
      </c>
      <c r="C1206" t="s">
        <v>3765</v>
      </c>
      <c r="D1206" t="e">
        <f t="shared" si="306"/>
        <v>#NAME?</v>
      </c>
      <c r="E1206">
        <v>10000</v>
      </c>
      <c r="F1206" t="e">
        <f t="shared" si="307"/>
        <v>#NAME?</v>
      </c>
      <c r="G1206" t="s">
        <v>60</v>
      </c>
      <c r="H1206" t="e">
        <f t="shared" si="308"/>
        <v>#NAME?</v>
      </c>
      <c r="I1206" t="s">
        <v>61</v>
      </c>
      <c r="J1206" t="e">
        <f t="shared" si="309"/>
        <v>#NAME?</v>
      </c>
      <c r="K1206" t="s">
        <v>62</v>
      </c>
      <c r="L1206" t="e">
        <f t="shared" si="310"/>
        <v>#NAME?</v>
      </c>
      <c r="M1206" t="e">
        <f t="shared" si="311"/>
        <v>#NAME?</v>
      </c>
      <c r="N1206">
        <v>10000</v>
      </c>
      <c r="O1206" t="e">
        <f t="shared" si="312"/>
        <v>#NAME?</v>
      </c>
      <c r="P1206">
        <v>20</v>
      </c>
      <c r="Q1206" t="e">
        <f t="shared" si="313"/>
        <v>#NAME?</v>
      </c>
      <c r="R1206">
        <v>20</v>
      </c>
      <c r="S1206" t="e">
        <f t="shared" si="314"/>
        <v>#NAME?</v>
      </c>
      <c r="T1206">
        <v>0</v>
      </c>
      <c r="U1206" t="e">
        <f t="shared" si="315"/>
        <v>#NAME?</v>
      </c>
      <c r="V1206">
        <v>256</v>
      </c>
      <c r="W1206" t="e">
        <f t="shared" si="316"/>
        <v>#NAME?</v>
      </c>
      <c r="X1206">
        <v>72</v>
      </c>
      <c r="Y1206" t="e">
        <f t="shared" si="317"/>
        <v>#NAME?</v>
      </c>
      <c r="Z1206">
        <v>0</v>
      </c>
      <c r="AA1206" t="e">
        <f t="shared" si="318"/>
        <v>#NAME?</v>
      </c>
      <c r="AB1206">
        <v>48</v>
      </c>
      <c r="AC1206" t="e">
        <f t="shared" si="319"/>
        <v>#NAME?</v>
      </c>
      <c r="AD1206">
        <v>0</v>
      </c>
      <c r="AE1206" t="e">
        <f t="shared" si="320"/>
        <v>#NAME?</v>
      </c>
      <c r="AF1206" t="s">
        <v>63</v>
      </c>
      <c r="AG1206" t="s">
        <v>64</v>
      </c>
      <c r="AH1206">
        <v>117099460</v>
      </c>
      <c r="AI1206">
        <v>117124020</v>
      </c>
      <c r="AJ1206">
        <v>23422348</v>
      </c>
      <c r="AK1206">
        <v>58481501</v>
      </c>
      <c r="AL1206">
        <v>10000</v>
      </c>
      <c r="AR1206">
        <v>10000</v>
      </c>
      <c r="AS1206">
        <v>201578.35</v>
      </c>
      <c r="AT1206">
        <v>20</v>
      </c>
      <c r="AU1206">
        <v>10000</v>
      </c>
      <c r="AV1206">
        <v>72</v>
      </c>
      <c r="AW1206" t="s">
        <v>60</v>
      </c>
      <c r="AX1206" t="s">
        <v>61</v>
      </c>
      <c r="AY1206" t="s">
        <v>62</v>
      </c>
      <c r="BA1206">
        <v>7</v>
      </c>
      <c r="BB1206">
        <v>1</v>
      </c>
      <c r="BD1206">
        <v>14.239100000000001</v>
      </c>
      <c r="BE1206">
        <v>4.3122100000000003</v>
      </c>
      <c r="BF1206">
        <v>3221.53</v>
      </c>
      <c r="BH1206">
        <v>1578.35</v>
      </c>
      <c r="BN1206">
        <v>75478569</v>
      </c>
      <c r="BO1206">
        <v>561281382</v>
      </c>
      <c r="BP1206">
        <v>1932432</v>
      </c>
      <c r="BQ1206">
        <v>171359</v>
      </c>
      <c r="BR1206">
        <v>0</v>
      </c>
      <c r="BY1206" t="s">
        <v>4970</v>
      </c>
      <c r="BZ1206" t="s">
        <v>8642</v>
      </c>
      <c r="CA1206" t="s">
        <v>58</v>
      </c>
      <c r="CB1206" t="str">
        <f t="shared" si="321"/>
        <v>ZYRA_SCATTER_20i20d10000k nrq=0</v>
      </c>
      <c r="CC1206">
        <f t="shared" si="322"/>
        <v>72</v>
      </c>
    </row>
    <row r="1207" spans="1:81" x14ac:dyDescent="0.4">
      <c r="A1207" t="s">
        <v>1275</v>
      </c>
      <c r="B1207" t="s">
        <v>58</v>
      </c>
      <c r="C1207" t="s">
        <v>3765</v>
      </c>
      <c r="D1207" t="e">
        <f t="shared" si="306"/>
        <v>#NAME?</v>
      </c>
      <c r="E1207">
        <v>10000</v>
      </c>
      <c r="F1207" t="e">
        <f t="shared" si="307"/>
        <v>#NAME?</v>
      </c>
      <c r="G1207" t="s">
        <v>60</v>
      </c>
      <c r="H1207" t="e">
        <f t="shared" si="308"/>
        <v>#NAME?</v>
      </c>
      <c r="I1207" t="s">
        <v>61</v>
      </c>
      <c r="J1207" t="e">
        <f t="shared" si="309"/>
        <v>#NAME?</v>
      </c>
      <c r="K1207" t="s">
        <v>62</v>
      </c>
      <c r="L1207" t="e">
        <f t="shared" si="310"/>
        <v>#NAME?</v>
      </c>
      <c r="M1207" t="e">
        <f t="shared" si="311"/>
        <v>#NAME?</v>
      </c>
      <c r="N1207">
        <v>10000</v>
      </c>
      <c r="O1207" t="e">
        <f t="shared" si="312"/>
        <v>#NAME?</v>
      </c>
      <c r="P1207">
        <v>20</v>
      </c>
      <c r="Q1207" t="e">
        <f t="shared" si="313"/>
        <v>#NAME?</v>
      </c>
      <c r="R1207">
        <v>20</v>
      </c>
      <c r="S1207" t="e">
        <f t="shared" si="314"/>
        <v>#NAME?</v>
      </c>
      <c r="T1207">
        <v>0</v>
      </c>
      <c r="U1207" t="e">
        <f t="shared" si="315"/>
        <v>#NAME?</v>
      </c>
      <c r="V1207">
        <v>256</v>
      </c>
      <c r="W1207" t="e">
        <f t="shared" si="316"/>
        <v>#NAME?</v>
      </c>
      <c r="X1207">
        <v>72</v>
      </c>
      <c r="Y1207" t="e">
        <f t="shared" si="317"/>
        <v>#NAME?</v>
      </c>
      <c r="Z1207">
        <v>0</v>
      </c>
      <c r="AA1207" t="e">
        <f t="shared" si="318"/>
        <v>#NAME?</v>
      </c>
      <c r="AB1207">
        <v>48</v>
      </c>
      <c r="AC1207" t="e">
        <f t="shared" si="319"/>
        <v>#NAME?</v>
      </c>
      <c r="AD1207">
        <v>1</v>
      </c>
      <c r="AE1207" t="e">
        <f t="shared" si="320"/>
        <v>#NAME?</v>
      </c>
      <c r="AF1207" t="s">
        <v>63</v>
      </c>
      <c r="AG1207" t="s">
        <v>64</v>
      </c>
      <c r="AH1207">
        <v>116540007</v>
      </c>
      <c r="AI1207">
        <v>116569521</v>
      </c>
      <c r="AJ1207">
        <v>23310952</v>
      </c>
      <c r="AK1207">
        <v>58213588</v>
      </c>
      <c r="AL1207">
        <v>10000</v>
      </c>
      <c r="AR1207">
        <v>10000</v>
      </c>
      <c r="AS1207">
        <v>201701.48</v>
      </c>
      <c r="AT1207">
        <v>20</v>
      </c>
      <c r="AU1207">
        <v>10000</v>
      </c>
      <c r="AV1207">
        <v>72</v>
      </c>
      <c r="AW1207" t="s">
        <v>60</v>
      </c>
      <c r="AX1207" t="s">
        <v>61</v>
      </c>
      <c r="AY1207" t="s">
        <v>62</v>
      </c>
      <c r="BA1207">
        <v>7</v>
      </c>
      <c r="BB1207">
        <v>1</v>
      </c>
      <c r="BD1207">
        <v>14.3773</v>
      </c>
      <c r="BE1207">
        <v>4.3361499999999999</v>
      </c>
      <c r="BF1207">
        <v>3233.62</v>
      </c>
      <c r="BH1207">
        <v>1701.48</v>
      </c>
      <c r="BN1207">
        <v>78289563</v>
      </c>
      <c r="BO1207">
        <v>550705270</v>
      </c>
      <c r="BP1207">
        <v>1866567</v>
      </c>
      <c r="BQ1207">
        <v>164116</v>
      </c>
      <c r="BR1207">
        <v>0</v>
      </c>
      <c r="BY1207" t="s">
        <v>4971</v>
      </c>
      <c r="BZ1207" t="s">
        <v>8643</v>
      </c>
      <c r="CA1207" t="s">
        <v>58</v>
      </c>
      <c r="CB1207" t="str">
        <f t="shared" si="321"/>
        <v>ZYRA_SCATTER_20i20d10000k nrq=0</v>
      </c>
      <c r="CC1207">
        <f t="shared" si="322"/>
        <v>72</v>
      </c>
    </row>
    <row r="1208" spans="1:81" x14ac:dyDescent="0.4">
      <c r="A1208" t="s">
        <v>1276</v>
      </c>
      <c r="B1208" t="s">
        <v>58</v>
      </c>
      <c r="C1208" t="s">
        <v>78</v>
      </c>
      <c r="D1208" t="e">
        <f t="shared" si="306"/>
        <v>#NAME?</v>
      </c>
      <c r="E1208">
        <v>10000</v>
      </c>
      <c r="F1208" t="e">
        <f t="shared" si="307"/>
        <v>#NAME?</v>
      </c>
      <c r="G1208" t="s">
        <v>60</v>
      </c>
      <c r="H1208" t="e">
        <f t="shared" si="308"/>
        <v>#NAME?</v>
      </c>
      <c r="I1208" t="s">
        <v>61</v>
      </c>
      <c r="J1208" t="e">
        <f t="shared" si="309"/>
        <v>#NAME?</v>
      </c>
      <c r="K1208" t="s">
        <v>62</v>
      </c>
      <c r="L1208" t="e">
        <f t="shared" si="310"/>
        <v>#NAME?</v>
      </c>
      <c r="M1208" t="e">
        <f t="shared" si="311"/>
        <v>#NAME?</v>
      </c>
      <c r="N1208">
        <v>100000</v>
      </c>
      <c r="O1208" t="e">
        <f t="shared" si="312"/>
        <v>#NAME?</v>
      </c>
      <c r="P1208">
        <v>20</v>
      </c>
      <c r="Q1208" t="e">
        <f t="shared" si="313"/>
        <v>#NAME?</v>
      </c>
      <c r="R1208">
        <v>20</v>
      </c>
      <c r="S1208" t="e">
        <f t="shared" si="314"/>
        <v>#NAME?</v>
      </c>
      <c r="T1208">
        <v>0</v>
      </c>
      <c r="U1208" t="e">
        <f t="shared" si="315"/>
        <v>#NAME?</v>
      </c>
      <c r="V1208">
        <v>256</v>
      </c>
      <c r="W1208" t="e">
        <f t="shared" si="316"/>
        <v>#NAME?</v>
      </c>
      <c r="X1208">
        <v>89</v>
      </c>
      <c r="Y1208" t="e">
        <f t="shared" si="317"/>
        <v>#NAME?</v>
      </c>
      <c r="Z1208">
        <v>1</v>
      </c>
      <c r="AA1208" t="e">
        <f t="shared" si="318"/>
        <v>#NAME?</v>
      </c>
      <c r="AB1208">
        <v>48</v>
      </c>
      <c r="AC1208" t="e">
        <f t="shared" si="319"/>
        <v>#NAME?</v>
      </c>
      <c r="AD1208">
        <v>1</v>
      </c>
      <c r="AE1208" t="e">
        <f t="shared" si="320"/>
        <v>#NAME?</v>
      </c>
      <c r="AF1208" t="s">
        <v>65</v>
      </c>
      <c r="AG1208" t="s">
        <v>64</v>
      </c>
      <c r="AH1208">
        <v>41843111</v>
      </c>
      <c r="AI1208">
        <v>41840547</v>
      </c>
      <c r="AJ1208">
        <v>8368365</v>
      </c>
      <c r="AK1208">
        <v>20894857</v>
      </c>
      <c r="AL1208">
        <v>10000</v>
      </c>
      <c r="AR1208">
        <v>10000</v>
      </c>
      <c r="AS1208">
        <v>204025.88</v>
      </c>
      <c r="AT1208">
        <v>20</v>
      </c>
      <c r="AU1208">
        <v>100000</v>
      </c>
      <c r="AV1208">
        <v>89</v>
      </c>
      <c r="AW1208" t="s">
        <v>60</v>
      </c>
      <c r="AX1208" t="s">
        <v>61</v>
      </c>
      <c r="AY1208" t="s">
        <v>62</v>
      </c>
      <c r="BA1208">
        <v>8</v>
      </c>
      <c r="BB1208">
        <v>1</v>
      </c>
      <c r="BD1208">
        <v>23.979600000000001</v>
      </c>
      <c r="BE1208">
        <v>2.6526100000000001</v>
      </c>
      <c r="BF1208">
        <v>11136.9</v>
      </c>
      <c r="BH1208">
        <v>4025.88</v>
      </c>
      <c r="BY1208" t="s">
        <v>4972</v>
      </c>
      <c r="BZ1208" t="s">
        <v>8644</v>
      </c>
      <c r="CA1208" t="s">
        <v>58</v>
      </c>
      <c r="CB1208" t="str">
        <f t="shared" si="321"/>
        <v>ZYRA_CLUSTER_20i20d100000k nrq=1</v>
      </c>
      <c r="CC1208">
        <f t="shared" si="322"/>
        <v>90</v>
      </c>
    </row>
    <row r="1209" spans="1:81" x14ac:dyDescent="0.4">
      <c r="A1209" t="s">
        <v>1277</v>
      </c>
      <c r="B1209" t="s">
        <v>58</v>
      </c>
      <c r="C1209" t="s">
        <v>3765</v>
      </c>
      <c r="D1209" t="e">
        <f t="shared" si="306"/>
        <v>#NAME?</v>
      </c>
      <c r="E1209">
        <v>10000</v>
      </c>
      <c r="F1209" t="e">
        <f t="shared" si="307"/>
        <v>#NAME?</v>
      </c>
      <c r="G1209" t="s">
        <v>60</v>
      </c>
      <c r="H1209" t="e">
        <f t="shared" si="308"/>
        <v>#NAME?</v>
      </c>
      <c r="I1209" t="s">
        <v>61</v>
      </c>
      <c r="J1209" t="e">
        <f t="shared" si="309"/>
        <v>#NAME?</v>
      </c>
      <c r="K1209" t="s">
        <v>62</v>
      </c>
      <c r="L1209" t="e">
        <f t="shared" si="310"/>
        <v>#NAME?</v>
      </c>
      <c r="M1209" t="e">
        <f t="shared" si="311"/>
        <v>#NAME?</v>
      </c>
      <c r="N1209">
        <v>10000</v>
      </c>
      <c r="O1209" t="e">
        <f t="shared" si="312"/>
        <v>#NAME?</v>
      </c>
      <c r="P1209">
        <v>20</v>
      </c>
      <c r="Q1209" t="e">
        <f t="shared" si="313"/>
        <v>#NAME?</v>
      </c>
      <c r="R1209">
        <v>20</v>
      </c>
      <c r="S1209" t="e">
        <f t="shared" si="314"/>
        <v>#NAME?</v>
      </c>
      <c r="T1209">
        <v>0</v>
      </c>
      <c r="U1209" t="e">
        <f t="shared" si="315"/>
        <v>#NAME?</v>
      </c>
      <c r="V1209">
        <v>256</v>
      </c>
      <c r="W1209" t="e">
        <f t="shared" si="316"/>
        <v>#NAME?</v>
      </c>
      <c r="X1209">
        <v>72</v>
      </c>
      <c r="Y1209" t="e">
        <f t="shared" si="317"/>
        <v>#NAME?</v>
      </c>
      <c r="Z1209">
        <v>0</v>
      </c>
      <c r="AA1209" t="e">
        <f t="shared" si="318"/>
        <v>#NAME?</v>
      </c>
      <c r="AB1209">
        <v>48</v>
      </c>
      <c r="AC1209" t="e">
        <f t="shared" si="319"/>
        <v>#NAME?</v>
      </c>
      <c r="AD1209">
        <v>2</v>
      </c>
      <c r="AE1209" t="e">
        <f t="shared" si="320"/>
        <v>#NAME?</v>
      </c>
      <c r="AF1209" t="s">
        <v>63</v>
      </c>
      <c r="AG1209" t="s">
        <v>64</v>
      </c>
      <c r="AR1209">
        <v>10000</v>
      </c>
      <c r="AS1209">
        <v>20</v>
      </c>
      <c r="AT1209">
        <v>20</v>
      </c>
      <c r="AU1209">
        <v>10000</v>
      </c>
      <c r="AV1209">
        <v>72</v>
      </c>
      <c r="AW1209" t="s">
        <v>60</v>
      </c>
      <c r="AX1209" t="s">
        <v>61</v>
      </c>
      <c r="AY1209" t="s">
        <v>62</v>
      </c>
      <c r="BA1209">
        <v>7</v>
      </c>
      <c r="BB1209">
        <v>1</v>
      </c>
      <c r="BN1209">
        <v>73156151</v>
      </c>
      <c r="BO1209">
        <v>430123847</v>
      </c>
      <c r="BP1209">
        <v>2115755</v>
      </c>
      <c r="BQ1209">
        <v>122462</v>
      </c>
      <c r="BR1209">
        <v>0</v>
      </c>
      <c r="BY1209" t="s">
        <v>4973</v>
      </c>
      <c r="BZ1209" t="s">
        <v>8645</v>
      </c>
      <c r="CA1209" t="s">
        <v>58</v>
      </c>
      <c r="CB1209" t="str">
        <f t="shared" si="321"/>
        <v>ZYRA_SCATTER_20i20d10000k nrq=0</v>
      </c>
      <c r="CC1209">
        <f t="shared" si="322"/>
        <v>72</v>
      </c>
    </row>
    <row r="1210" spans="1:81" x14ac:dyDescent="0.4">
      <c r="A1210" t="s">
        <v>1278</v>
      </c>
      <c r="B1210" t="s">
        <v>58</v>
      </c>
      <c r="C1210" t="s">
        <v>3765</v>
      </c>
      <c r="D1210" t="e">
        <f t="shared" si="306"/>
        <v>#NAME?</v>
      </c>
      <c r="E1210">
        <v>10000</v>
      </c>
      <c r="F1210" t="e">
        <f t="shared" si="307"/>
        <v>#NAME?</v>
      </c>
      <c r="G1210" t="s">
        <v>60</v>
      </c>
      <c r="H1210" t="e">
        <f t="shared" si="308"/>
        <v>#NAME?</v>
      </c>
      <c r="I1210" t="s">
        <v>61</v>
      </c>
      <c r="J1210" t="e">
        <f t="shared" si="309"/>
        <v>#NAME?</v>
      </c>
      <c r="K1210" t="s">
        <v>62</v>
      </c>
      <c r="L1210" t="e">
        <f t="shared" si="310"/>
        <v>#NAME?</v>
      </c>
      <c r="M1210" t="e">
        <f t="shared" si="311"/>
        <v>#NAME?</v>
      </c>
      <c r="N1210">
        <v>10000</v>
      </c>
      <c r="O1210" t="e">
        <f t="shared" si="312"/>
        <v>#NAME?</v>
      </c>
      <c r="P1210">
        <v>20</v>
      </c>
      <c r="Q1210" t="e">
        <f t="shared" si="313"/>
        <v>#NAME?</v>
      </c>
      <c r="R1210">
        <v>20</v>
      </c>
      <c r="S1210" t="e">
        <f t="shared" si="314"/>
        <v>#NAME?</v>
      </c>
      <c r="T1210">
        <v>0</v>
      </c>
      <c r="U1210" t="e">
        <f t="shared" si="315"/>
        <v>#NAME?</v>
      </c>
      <c r="V1210">
        <v>256</v>
      </c>
      <c r="W1210" t="e">
        <f t="shared" si="316"/>
        <v>#NAME?</v>
      </c>
      <c r="X1210">
        <v>71</v>
      </c>
      <c r="Y1210" t="e">
        <f t="shared" si="317"/>
        <v>#NAME?</v>
      </c>
      <c r="Z1210">
        <v>1</v>
      </c>
      <c r="AA1210" t="e">
        <f t="shared" si="318"/>
        <v>#NAME?</v>
      </c>
      <c r="AB1210">
        <v>48</v>
      </c>
      <c r="AC1210" t="e">
        <f t="shared" si="319"/>
        <v>#NAME?</v>
      </c>
      <c r="AD1210">
        <v>0</v>
      </c>
      <c r="AE1210" t="e">
        <f t="shared" si="320"/>
        <v>#NAME?</v>
      </c>
      <c r="AF1210" t="s">
        <v>63</v>
      </c>
      <c r="AG1210" t="s">
        <v>64</v>
      </c>
      <c r="AR1210">
        <v>10000</v>
      </c>
      <c r="AS1210">
        <v>20</v>
      </c>
      <c r="AT1210">
        <v>20</v>
      </c>
      <c r="AU1210">
        <v>10000</v>
      </c>
      <c r="AV1210">
        <v>71</v>
      </c>
      <c r="AW1210" t="s">
        <v>60</v>
      </c>
      <c r="AX1210" t="s">
        <v>61</v>
      </c>
      <c r="AY1210" t="s">
        <v>62</v>
      </c>
      <c r="BA1210">
        <v>7</v>
      </c>
      <c r="BB1210">
        <v>1</v>
      </c>
      <c r="BN1210">
        <v>238749</v>
      </c>
      <c r="BO1210">
        <v>6403862</v>
      </c>
      <c r="BP1210">
        <v>55596</v>
      </c>
      <c r="BQ1210">
        <v>7386</v>
      </c>
      <c r="BR1210">
        <v>0</v>
      </c>
      <c r="BY1210" t="s">
        <v>4974</v>
      </c>
      <c r="BZ1210" t="s">
        <v>8646</v>
      </c>
      <c r="CA1210" t="s">
        <v>58</v>
      </c>
      <c r="CB1210" t="str">
        <f t="shared" si="321"/>
        <v>ZYRA_SCATTER_20i20d10000k nrq=1</v>
      </c>
      <c r="CC1210">
        <f t="shared" si="322"/>
        <v>72</v>
      </c>
    </row>
    <row r="1211" spans="1:81" x14ac:dyDescent="0.4">
      <c r="A1211" t="s">
        <v>1286</v>
      </c>
      <c r="B1211" t="s">
        <v>58</v>
      </c>
      <c r="C1211" t="s">
        <v>78</v>
      </c>
      <c r="D1211" t="e">
        <f t="shared" si="306"/>
        <v>#NAME?</v>
      </c>
      <c r="E1211">
        <v>10000</v>
      </c>
      <c r="F1211" t="e">
        <f t="shared" si="307"/>
        <v>#NAME?</v>
      </c>
      <c r="G1211" t="s">
        <v>60</v>
      </c>
      <c r="H1211" t="e">
        <f t="shared" si="308"/>
        <v>#NAME?</v>
      </c>
      <c r="I1211" t="s">
        <v>61</v>
      </c>
      <c r="J1211" t="e">
        <f t="shared" si="309"/>
        <v>#NAME?</v>
      </c>
      <c r="K1211" t="s">
        <v>62</v>
      </c>
      <c r="L1211" t="e">
        <f t="shared" si="310"/>
        <v>#NAME?</v>
      </c>
      <c r="M1211" t="e">
        <f t="shared" si="311"/>
        <v>#NAME?</v>
      </c>
      <c r="N1211">
        <v>10000</v>
      </c>
      <c r="O1211" t="e">
        <f t="shared" si="312"/>
        <v>#NAME?</v>
      </c>
      <c r="P1211">
        <v>20</v>
      </c>
      <c r="Q1211" t="e">
        <f t="shared" si="313"/>
        <v>#NAME?</v>
      </c>
      <c r="R1211">
        <v>20</v>
      </c>
      <c r="S1211" t="e">
        <f t="shared" si="314"/>
        <v>#NAME?</v>
      </c>
      <c r="T1211">
        <v>0</v>
      </c>
      <c r="U1211" t="e">
        <f t="shared" si="315"/>
        <v>#NAME?</v>
      </c>
      <c r="V1211">
        <v>256</v>
      </c>
      <c r="W1211" t="e">
        <f t="shared" si="316"/>
        <v>#NAME?</v>
      </c>
      <c r="X1211">
        <v>35</v>
      </c>
      <c r="Y1211" t="e">
        <f t="shared" si="317"/>
        <v>#NAME?</v>
      </c>
      <c r="Z1211">
        <v>1</v>
      </c>
      <c r="AA1211" t="e">
        <f t="shared" si="318"/>
        <v>#NAME?</v>
      </c>
      <c r="AB1211">
        <v>48</v>
      </c>
      <c r="AC1211" t="e">
        <f t="shared" si="319"/>
        <v>#NAME?</v>
      </c>
      <c r="AD1211">
        <v>2</v>
      </c>
      <c r="AE1211" t="e">
        <f t="shared" si="320"/>
        <v>#NAME?</v>
      </c>
      <c r="AF1211" t="s">
        <v>65</v>
      </c>
      <c r="AG1211" t="s">
        <v>64</v>
      </c>
      <c r="AH1211">
        <v>60965584</v>
      </c>
      <c r="AI1211">
        <v>60976740</v>
      </c>
      <c r="AJ1211">
        <v>12194232</v>
      </c>
      <c r="AK1211">
        <v>30447202</v>
      </c>
      <c r="AL1211">
        <v>10000</v>
      </c>
      <c r="AR1211">
        <v>10000</v>
      </c>
      <c r="AS1211">
        <v>203158.84</v>
      </c>
      <c r="AT1211">
        <v>20</v>
      </c>
      <c r="AU1211">
        <v>10000</v>
      </c>
      <c r="AV1211">
        <v>35</v>
      </c>
      <c r="AW1211" t="s">
        <v>60</v>
      </c>
      <c r="AX1211" t="s">
        <v>61</v>
      </c>
      <c r="AY1211" t="s">
        <v>62</v>
      </c>
      <c r="BA1211">
        <v>8</v>
      </c>
      <c r="BB1211">
        <v>1</v>
      </c>
      <c r="BD1211">
        <v>9.0753000000000004</v>
      </c>
      <c r="BE1211">
        <v>4.0571599999999999E-2</v>
      </c>
      <c r="BF1211">
        <v>2861.76</v>
      </c>
      <c r="BH1211">
        <v>3158.84</v>
      </c>
      <c r="BY1211" t="s">
        <v>4975</v>
      </c>
      <c r="BZ1211" t="s">
        <v>8647</v>
      </c>
      <c r="CA1211" t="s">
        <v>58</v>
      </c>
      <c r="CB1211" t="str">
        <f t="shared" si="321"/>
        <v>ZYRA_CLUSTER_20i20d10000k nrq=1</v>
      </c>
      <c r="CC1211">
        <f t="shared" si="322"/>
        <v>36</v>
      </c>
    </row>
    <row r="1212" spans="1:81" x14ac:dyDescent="0.4">
      <c r="A1212" t="s">
        <v>1279</v>
      </c>
      <c r="B1212" t="s">
        <v>58</v>
      </c>
      <c r="C1212" t="s">
        <v>3765</v>
      </c>
      <c r="D1212" t="e">
        <f t="shared" si="306"/>
        <v>#NAME?</v>
      </c>
      <c r="E1212">
        <v>10000</v>
      </c>
      <c r="F1212" t="e">
        <f t="shared" si="307"/>
        <v>#NAME?</v>
      </c>
      <c r="G1212" t="s">
        <v>60</v>
      </c>
      <c r="H1212" t="e">
        <f t="shared" si="308"/>
        <v>#NAME?</v>
      </c>
      <c r="I1212" t="s">
        <v>61</v>
      </c>
      <c r="J1212" t="e">
        <f t="shared" si="309"/>
        <v>#NAME?</v>
      </c>
      <c r="K1212" t="s">
        <v>62</v>
      </c>
      <c r="L1212" t="e">
        <f t="shared" si="310"/>
        <v>#NAME?</v>
      </c>
      <c r="M1212" t="e">
        <f t="shared" si="311"/>
        <v>#NAME?</v>
      </c>
      <c r="N1212">
        <v>10000</v>
      </c>
      <c r="O1212" t="e">
        <f t="shared" si="312"/>
        <v>#NAME?</v>
      </c>
      <c r="P1212">
        <v>20</v>
      </c>
      <c r="Q1212" t="e">
        <f t="shared" si="313"/>
        <v>#NAME?</v>
      </c>
      <c r="R1212">
        <v>20</v>
      </c>
      <c r="S1212" t="e">
        <f t="shared" si="314"/>
        <v>#NAME?</v>
      </c>
      <c r="T1212">
        <v>0</v>
      </c>
      <c r="U1212" t="e">
        <f t="shared" si="315"/>
        <v>#NAME?</v>
      </c>
      <c r="V1212">
        <v>256</v>
      </c>
      <c r="W1212" t="e">
        <f t="shared" si="316"/>
        <v>#NAME?</v>
      </c>
      <c r="X1212">
        <v>71</v>
      </c>
      <c r="Y1212" t="e">
        <f t="shared" si="317"/>
        <v>#NAME?</v>
      </c>
      <c r="Z1212">
        <v>1</v>
      </c>
      <c r="AA1212" t="e">
        <f t="shared" si="318"/>
        <v>#NAME?</v>
      </c>
      <c r="AB1212">
        <v>48</v>
      </c>
      <c r="AC1212" t="e">
        <f t="shared" si="319"/>
        <v>#NAME?</v>
      </c>
      <c r="AD1212">
        <v>1</v>
      </c>
      <c r="AE1212" t="e">
        <f t="shared" si="320"/>
        <v>#NAME?</v>
      </c>
      <c r="AF1212" t="s">
        <v>63</v>
      </c>
      <c r="AG1212" t="s">
        <v>64</v>
      </c>
      <c r="AR1212">
        <v>10000</v>
      </c>
      <c r="AS1212">
        <v>20</v>
      </c>
      <c r="AT1212">
        <v>20</v>
      </c>
      <c r="AU1212">
        <v>10000</v>
      </c>
      <c r="AV1212">
        <v>71</v>
      </c>
      <c r="AW1212" t="s">
        <v>60</v>
      </c>
      <c r="AX1212" t="s">
        <v>61</v>
      </c>
      <c r="AY1212" t="s">
        <v>62</v>
      </c>
      <c r="BA1212">
        <v>7</v>
      </c>
      <c r="BB1212">
        <v>1</v>
      </c>
      <c r="BN1212">
        <v>280174</v>
      </c>
      <c r="BO1212">
        <v>5858404</v>
      </c>
      <c r="BP1212">
        <v>45599</v>
      </c>
      <c r="BQ1212">
        <v>6044</v>
      </c>
      <c r="BR1212">
        <v>0</v>
      </c>
      <c r="BY1212" t="s">
        <v>4976</v>
      </c>
      <c r="BZ1212" t="s">
        <v>8648</v>
      </c>
      <c r="CA1212" t="s">
        <v>58</v>
      </c>
      <c r="CB1212" t="str">
        <f t="shared" si="321"/>
        <v>ZYRA_SCATTER_20i20d10000k nrq=1</v>
      </c>
      <c r="CC1212">
        <f t="shared" si="322"/>
        <v>72</v>
      </c>
    </row>
    <row r="1213" spans="1:81" x14ac:dyDescent="0.4">
      <c r="A1213" t="s">
        <v>1280</v>
      </c>
      <c r="B1213" t="s">
        <v>58</v>
      </c>
      <c r="C1213" t="s">
        <v>3765</v>
      </c>
      <c r="D1213" t="e">
        <f t="shared" si="306"/>
        <v>#NAME?</v>
      </c>
      <c r="E1213">
        <v>10000</v>
      </c>
      <c r="F1213" t="e">
        <f t="shared" si="307"/>
        <v>#NAME?</v>
      </c>
      <c r="G1213" t="s">
        <v>60</v>
      </c>
      <c r="H1213" t="e">
        <f t="shared" si="308"/>
        <v>#NAME?</v>
      </c>
      <c r="I1213" t="s">
        <v>61</v>
      </c>
      <c r="J1213" t="e">
        <f t="shared" si="309"/>
        <v>#NAME?</v>
      </c>
      <c r="K1213" t="s">
        <v>62</v>
      </c>
      <c r="L1213" t="e">
        <f t="shared" si="310"/>
        <v>#NAME?</v>
      </c>
      <c r="M1213" t="e">
        <f t="shared" si="311"/>
        <v>#NAME?</v>
      </c>
      <c r="N1213">
        <v>10000</v>
      </c>
      <c r="O1213" t="e">
        <f t="shared" si="312"/>
        <v>#NAME?</v>
      </c>
      <c r="P1213">
        <v>20</v>
      </c>
      <c r="Q1213" t="e">
        <f t="shared" si="313"/>
        <v>#NAME?</v>
      </c>
      <c r="R1213">
        <v>20</v>
      </c>
      <c r="S1213" t="e">
        <f t="shared" si="314"/>
        <v>#NAME?</v>
      </c>
      <c r="T1213">
        <v>0</v>
      </c>
      <c r="U1213" t="e">
        <f t="shared" si="315"/>
        <v>#NAME?</v>
      </c>
      <c r="V1213">
        <v>256</v>
      </c>
      <c r="W1213" t="e">
        <f t="shared" si="316"/>
        <v>#NAME?</v>
      </c>
      <c r="X1213">
        <v>71</v>
      </c>
      <c r="Y1213" t="e">
        <f t="shared" si="317"/>
        <v>#NAME?</v>
      </c>
      <c r="Z1213">
        <v>1</v>
      </c>
      <c r="AA1213" t="e">
        <f t="shared" si="318"/>
        <v>#NAME?</v>
      </c>
      <c r="AB1213">
        <v>48</v>
      </c>
      <c r="AC1213" t="e">
        <f t="shared" si="319"/>
        <v>#NAME?</v>
      </c>
      <c r="AD1213">
        <v>2</v>
      </c>
      <c r="AE1213" t="e">
        <f t="shared" si="320"/>
        <v>#NAME?</v>
      </c>
      <c r="AF1213" t="s">
        <v>63</v>
      </c>
      <c r="AG1213" t="s">
        <v>64</v>
      </c>
      <c r="AR1213">
        <v>10000</v>
      </c>
      <c r="AS1213">
        <v>20</v>
      </c>
      <c r="AT1213">
        <v>20</v>
      </c>
      <c r="AU1213">
        <v>10000</v>
      </c>
      <c r="AV1213">
        <v>71</v>
      </c>
      <c r="AW1213" t="s">
        <v>60</v>
      </c>
      <c r="AX1213" t="s">
        <v>61</v>
      </c>
      <c r="AY1213" t="s">
        <v>62</v>
      </c>
      <c r="BA1213">
        <v>7</v>
      </c>
      <c r="BB1213">
        <v>1</v>
      </c>
      <c r="BN1213">
        <v>159480</v>
      </c>
      <c r="BO1213">
        <v>6643986</v>
      </c>
      <c r="BP1213">
        <v>58406</v>
      </c>
      <c r="BQ1213">
        <v>7606</v>
      </c>
      <c r="BR1213">
        <v>0</v>
      </c>
      <c r="BY1213" t="s">
        <v>4977</v>
      </c>
      <c r="BZ1213" t="s">
        <v>8649</v>
      </c>
      <c r="CA1213" t="s">
        <v>58</v>
      </c>
      <c r="CB1213" t="str">
        <f t="shared" si="321"/>
        <v>ZYRA_SCATTER_20i20d10000k nrq=1</v>
      </c>
      <c r="CC1213">
        <f t="shared" si="322"/>
        <v>72</v>
      </c>
    </row>
    <row r="1214" spans="1:81" x14ac:dyDescent="0.4">
      <c r="A1214" t="s">
        <v>1281</v>
      </c>
      <c r="B1214" t="s">
        <v>58</v>
      </c>
      <c r="C1214" t="s">
        <v>3765</v>
      </c>
      <c r="D1214" t="e">
        <f t="shared" si="306"/>
        <v>#NAME?</v>
      </c>
      <c r="E1214">
        <v>10000</v>
      </c>
      <c r="F1214" t="e">
        <f t="shared" si="307"/>
        <v>#NAME?</v>
      </c>
      <c r="G1214" t="s">
        <v>60</v>
      </c>
      <c r="H1214" t="e">
        <f t="shared" si="308"/>
        <v>#NAME?</v>
      </c>
      <c r="I1214" t="s">
        <v>61</v>
      </c>
      <c r="J1214" t="e">
        <f t="shared" si="309"/>
        <v>#NAME?</v>
      </c>
      <c r="K1214" t="s">
        <v>62</v>
      </c>
      <c r="L1214" t="e">
        <f t="shared" si="310"/>
        <v>#NAME?</v>
      </c>
      <c r="M1214" t="e">
        <f t="shared" si="311"/>
        <v>#NAME?</v>
      </c>
      <c r="N1214">
        <v>10000</v>
      </c>
      <c r="O1214" t="e">
        <f t="shared" si="312"/>
        <v>#NAME?</v>
      </c>
      <c r="P1214">
        <v>20</v>
      </c>
      <c r="Q1214" t="e">
        <f t="shared" si="313"/>
        <v>#NAME?</v>
      </c>
      <c r="R1214">
        <v>20</v>
      </c>
      <c r="S1214" t="e">
        <f t="shared" si="314"/>
        <v>#NAME?</v>
      </c>
      <c r="T1214">
        <v>0</v>
      </c>
      <c r="U1214" t="e">
        <f t="shared" si="315"/>
        <v>#NAME?</v>
      </c>
      <c r="V1214">
        <v>256</v>
      </c>
      <c r="W1214" t="e">
        <f t="shared" si="316"/>
        <v>#NAME?</v>
      </c>
      <c r="X1214">
        <v>90</v>
      </c>
      <c r="Y1214" t="e">
        <f t="shared" si="317"/>
        <v>#NAME?</v>
      </c>
      <c r="Z1214">
        <v>0</v>
      </c>
      <c r="AA1214" t="e">
        <f t="shared" si="318"/>
        <v>#NAME?</v>
      </c>
      <c r="AB1214">
        <v>48</v>
      </c>
      <c r="AC1214" t="e">
        <f t="shared" si="319"/>
        <v>#NAME?</v>
      </c>
      <c r="AD1214">
        <v>0</v>
      </c>
      <c r="AE1214" t="e">
        <f t="shared" si="320"/>
        <v>#NAME?</v>
      </c>
      <c r="AF1214" t="s">
        <v>63</v>
      </c>
      <c r="AG1214" t="s">
        <v>64</v>
      </c>
      <c r="AH1214">
        <v>131171438</v>
      </c>
      <c r="AI1214">
        <v>131150774</v>
      </c>
      <c r="AJ1214">
        <v>26232221</v>
      </c>
      <c r="AK1214">
        <v>65508053</v>
      </c>
      <c r="AL1214">
        <v>10000</v>
      </c>
      <c r="AR1214">
        <v>10000</v>
      </c>
      <c r="AS1214">
        <v>201730.66</v>
      </c>
      <c r="AT1214">
        <v>20</v>
      </c>
      <c r="AU1214">
        <v>10000</v>
      </c>
      <c r="AV1214">
        <v>90</v>
      </c>
      <c r="AW1214" t="s">
        <v>60</v>
      </c>
      <c r="AX1214" t="s">
        <v>61</v>
      </c>
      <c r="AY1214" t="s">
        <v>62</v>
      </c>
      <c r="BA1214">
        <v>7</v>
      </c>
      <c r="BB1214">
        <v>1</v>
      </c>
      <c r="BD1214">
        <v>14.984400000000001</v>
      </c>
      <c r="BE1214">
        <v>4.4897499999999999</v>
      </c>
      <c r="BF1214">
        <v>3596.52</v>
      </c>
      <c r="BH1214">
        <v>1730.66</v>
      </c>
      <c r="BN1214">
        <v>32123970</v>
      </c>
      <c r="BO1214">
        <v>651385452</v>
      </c>
      <c r="BP1214">
        <v>1965649</v>
      </c>
      <c r="BQ1214">
        <v>190342</v>
      </c>
      <c r="BR1214">
        <v>0</v>
      </c>
      <c r="BY1214" t="s">
        <v>4978</v>
      </c>
      <c r="BZ1214" t="s">
        <v>8650</v>
      </c>
      <c r="CA1214" t="s">
        <v>58</v>
      </c>
      <c r="CB1214" t="str">
        <f t="shared" si="321"/>
        <v>ZYRA_SCATTER_20i20d10000k nrq=0</v>
      </c>
      <c r="CC1214">
        <f t="shared" si="322"/>
        <v>90</v>
      </c>
    </row>
    <row r="1215" spans="1:81" x14ac:dyDescent="0.4">
      <c r="A1215" t="s">
        <v>1282</v>
      </c>
      <c r="B1215" t="s">
        <v>58</v>
      </c>
      <c r="C1215" t="s">
        <v>3765</v>
      </c>
      <c r="D1215" t="e">
        <f t="shared" si="306"/>
        <v>#NAME?</v>
      </c>
      <c r="E1215">
        <v>10000</v>
      </c>
      <c r="F1215" t="e">
        <f t="shared" si="307"/>
        <v>#NAME?</v>
      </c>
      <c r="G1215" t="s">
        <v>60</v>
      </c>
      <c r="H1215" t="e">
        <f t="shared" si="308"/>
        <v>#NAME?</v>
      </c>
      <c r="I1215" t="s">
        <v>61</v>
      </c>
      <c r="J1215" t="e">
        <f t="shared" si="309"/>
        <v>#NAME?</v>
      </c>
      <c r="K1215" t="s">
        <v>62</v>
      </c>
      <c r="L1215" t="e">
        <f t="shared" si="310"/>
        <v>#NAME?</v>
      </c>
      <c r="M1215" t="e">
        <f t="shared" si="311"/>
        <v>#NAME?</v>
      </c>
      <c r="N1215">
        <v>10000</v>
      </c>
      <c r="O1215" t="e">
        <f t="shared" si="312"/>
        <v>#NAME?</v>
      </c>
      <c r="P1215">
        <v>20</v>
      </c>
      <c r="Q1215" t="e">
        <f t="shared" si="313"/>
        <v>#NAME?</v>
      </c>
      <c r="R1215">
        <v>20</v>
      </c>
      <c r="S1215" t="e">
        <f t="shared" si="314"/>
        <v>#NAME?</v>
      </c>
      <c r="T1215">
        <v>0</v>
      </c>
      <c r="U1215" t="e">
        <f t="shared" si="315"/>
        <v>#NAME?</v>
      </c>
      <c r="V1215">
        <v>256</v>
      </c>
      <c r="W1215" t="e">
        <f t="shared" si="316"/>
        <v>#NAME?</v>
      </c>
      <c r="X1215">
        <v>90</v>
      </c>
      <c r="Y1215" t="e">
        <f t="shared" si="317"/>
        <v>#NAME?</v>
      </c>
      <c r="Z1215">
        <v>0</v>
      </c>
      <c r="AA1215" t="e">
        <f t="shared" si="318"/>
        <v>#NAME?</v>
      </c>
      <c r="AB1215">
        <v>48</v>
      </c>
      <c r="AC1215" t="e">
        <f t="shared" si="319"/>
        <v>#NAME?</v>
      </c>
      <c r="AD1215">
        <v>1</v>
      </c>
      <c r="AE1215" t="e">
        <f t="shared" si="320"/>
        <v>#NAME?</v>
      </c>
      <c r="AF1215" t="s">
        <v>63</v>
      </c>
      <c r="AG1215" t="s">
        <v>64</v>
      </c>
      <c r="AR1215">
        <v>10000</v>
      </c>
      <c r="AS1215">
        <v>20</v>
      </c>
      <c r="AT1215">
        <v>20</v>
      </c>
      <c r="AU1215">
        <v>10000</v>
      </c>
      <c r="AV1215">
        <v>90</v>
      </c>
      <c r="AW1215" t="s">
        <v>60</v>
      </c>
      <c r="AX1215" t="s">
        <v>61</v>
      </c>
      <c r="AY1215" t="s">
        <v>62</v>
      </c>
      <c r="BA1215">
        <v>7</v>
      </c>
      <c r="BB1215">
        <v>1</v>
      </c>
      <c r="BN1215">
        <v>20814529</v>
      </c>
      <c r="BO1215">
        <v>597380736</v>
      </c>
      <c r="BP1215">
        <v>2211862</v>
      </c>
      <c r="BQ1215">
        <v>184847</v>
      </c>
      <c r="BR1215">
        <v>0</v>
      </c>
      <c r="BY1215" t="s">
        <v>4979</v>
      </c>
      <c r="BZ1215" t="s">
        <v>8651</v>
      </c>
      <c r="CA1215" t="s">
        <v>58</v>
      </c>
      <c r="CB1215" t="str">
        <f t="shared" si="321"/>
        <v>ZYRA_SCATTER_20i20d10000k nrq=0</v>
      </c>
      <c r="CC1215">
        <f t="shared" si="322"/>
        <v>90</v>
      </c>
    </row>
    <row r="1216" spans="1:81" x14ac:dyDescent="0.4">
      <c r="A1216" t="s">
        <v>1283</v>
      </c>
      <c r="B1216" t="s">
        <v>58</v>
      </c>
      <c r="C1216" t="s">
        <v>3765</v>
      </c>
      <c r="D1216" t="e">
        <f t="shared" si="306"/>
        <v>#NAME?</v>
      </c>
      <c r="E1216">
        <v>10000</v>
      </c>
      <c r="F1216" t="e">
        <f t="shared" si="307"/>
        <v>#NAME?</v>
      </c>
      <c r="G1216" t="s">
        <v>60</v>
      </c>
      <c r="H1216" t="e">
        <f t="shared" si="308"/>
        <v>#NAME?</v>
      </c>
      <c r="I1216" t="s">
        <v>61</v>
      </c>
      <c r="J1216" t="e">
        <f t="shared" si="309"/>
        <v>#NAME?</v>
      </c>
      <c r="K1216" t="s">
        <v>62</v>
      </c>
      <c r="L1216" t="e">
        <f t="shared" si="310"/>
        <v>#NAME?</v>
      </c>
      <c r="M1216" t="e">
        <f t="shared" si="311"/>
        <v>#NAME?</v>
      </c>
      <c r="N1216">
        <v>10000</v>
      </c>
      <c r="O1216" t="e">
        <f t="shared" si="312"/>
        <v>#NAME?</v>
      </c>
      <c r="P1216">
        <v>20</v>
      </c>
      <c r="Q1216" t="e">
        <f t="shared" si="313"/>
        <v>#NAME?</v>
      </c>
      <c r="R1216">
        <v>20</v>
      </c>
      <c r="S1216" t="e">
        <f t="shared" si="314"/>
        <v>#NAME?</v>
      </c>
      <c r="T1216">
        <v>0</v>
      </c>
      <c r="U1216" t="e">
        <f t="shared" si="315"/>
        <v>#NAME?</v>
      </c>
      <c r="V1216">
        <v>256</v>
      </c>
      <c r="W1216" t="e">
        <f t="shared" si="316"/>
        <v>#NAME?</v>
      </c>
      <c r="X1216">
        <v>90</v>
      </c>
      <c r="Y1216" t="e">
        <f t="shared" si="317"/>
        <v>#NAME?</v>
      </c>
      <c r="Z1216">
        <v>0</v>
      </c>
      <c r="AA1216" t="e">
        <f t="shared" si="318"/>
        <v>#NAME?</v>
      </c>
      <c r="AB1216">
        <v>48</v>
      </c>
      <c r="AC1216" t="e">
        <f t="shared" si="319"/>
        <v>#NAME?</v>
      </c>
      <c r="AD1216">
        <v>2</v>
      </c>
      <c r="AE1216" t="e">
        <f t="shared" si="320"/>
        <v>#NAME?</v>
      </c>
      <c r="AF1216" t="s">
        <v>63</v>
      </c>
      <c r="AG1216" t="s">
        <v>64</v>
      </c>
      <c r="AR1216">
        <v>10000</v>
      </c>
      <c r="AS1216">
        <v>20</v>
      </c>
      <c r="AT1216">
        <v>20</v>
      </c>
      <c r="AU1216">
        <v>10000</v>
      </c>
      <c r="AV1216">
        <v>90</v>
      </c>
      <c r="AW1216" t="s">
        <v>60</v>
      </c>
      <c r="AX1216" t="s">
        <v>61</v>
      </c>
      <c r="AY1216" t="s">
        <v>62</v>
      </c>
      <c r="BA1216">
        <v>7</v>
      </c>
      <c r="BB1216">
        <v>1</v>
      </c>
      <c r="BN1216">
        <v>22653188</v>
      </c>
      <c r="BO1216">
        <v>639969540</v>
      </c>
      <c r="BP1216">
        <v>2116901</v>
      </c>
      <c r="BQ1216">
        <v>173830</v>
      </c>
      <c r="BR1216">
        <v>0</v>
      </c>
      <c r="BY1216" t="s">
        <v>4980</v>
      </c>
      <c r="BZ1216" t="s">
        <v>8652</v>
      </c>
      <c r="CA1216" t="s">
        <v>58</v>
      </c>
      <c r="CB1216" t="str">
        <f t="shared" si="321"/>
        <v>ZYRA_SCATTER_20i20d10000k nrq=0</v>
      </c>
      <c r="CC1216">
        <f t="shared" si="322"/>
        <v>90</v>
      </c>
    </row>
    <row r="1217" spans="1:81" x14ac:dyDescent="0.4">
      <c r="A1217" t="s">
        <v>1284</v>
      </c>
      <c r="B1217" t="s">
        <v>58</v>
      </c>
      <c r="C1217" t="s">
        <v>3765</v>
      </c>
      <c r="D1217" t="e">
        <f t="shared" ref="D1217:D1280" si="323">-t</f>
        <v>#NAME?</v>
      </c>
      <c r="E1217">
        <v>10000</v>
      </c>
      <c r="F1217" t="e">
        <f t="shared" ref="F1217:F1280" si="324">-mr</f>
        <v>#NAME?</v>
      </c>
      <c r="G1217" t="s">
        <v>60</v>
      </c>
      <c r="H1217" t="e">
        <f t="shared" ref="H1217:H1280" si="325">-ma</f>
        <v>#NAME?</v>
      </c>
      <c r="I1217" t="s">
        <v>61</v>
      </c>
      <c r="J1217" t="e">
        <f t="shared" ref="J1217:J1280" si="326">-mp</f>
        <v>#NAME?</v>
      </c>
      <c r="K1217" t="s">
        <v>62</v>
      </c>
      <c r="L1217" t="e">
        <f t="shared" ref="L1217:L1280" si="327">-p</f>
        <v>#NAME?</v>
      </c>
      <c r="M1217" t="e">
        <f t="shared" ref="M1217:M1280" si="328">-k</f>
        <v>#NAME?</v>
      </c>
      <c r="N1217">
        <v>10000</v>
      </c>
      <c r="O1217" t="e">
        <f t="shared" ref="O1217:O1280" si="329">-i</f>
        <v>#NAME?</v>
      </c>
      <c r="P1217">
        <v>20</v>
      </c>
      <c r="Q1217" t="e">
        <f t="shared" ref="Q1217:Q1280" si="330">-d</f>
        <v>#NAME?</v>
      </c>
      <c r="R1217">
        <v>20</v>
      </c>
      <c r="S1217" t="e">
        <f t="shared" ref="S1217:S1280" si="331">-rq</f>
        <v>#NAME?</v>
      </c>
      <c r="T1217">
        <v>0</v>
      </c>
      <c r="U1217" t="e">
        <f t="shared" ref="U1217:U1280" si="332">-rqsize</f>
        <v>#NAME?</v>
      </c>
      <c r="V1217">
        <v>256</v>
      </c>
      <c r="W1217" t="e">
        <f t="shared" ref="W1217:W1280" si="333">-nwork</f>
        <v>#NAME?</v>
      </c>
      <c r="X1217">
        <v>89</v>
      </c>
      <c r="Y1217" t="e">
        <f t="shared" ref="Y1217:Y1280" si="334">-nrq</f>
        <v>#NAME?</v>
      </c>
      <c r="Z1217">
        <v>1</v>
      </c>
      <c r="AA1217" t="e">
        <f t="shared" ref="AA1217:AA1280" si="335">-seqwidth</f>
        <v>#NAME?</v>
      </c>
      <c r="AB1217">
        <v>48</v>
      </c>
      <c r="AC1217" t="e">
        <f t="shared" ref="AC1217:AC1280" si="336">-trial</f>
        <v>#NAME?</v>
      </c>
      <c r="AD1217">
        <v>0</v>
      </c>
      <c r="AE1217" t="e">
        <f t="shared" ref="AE1217:AE1280" si="337">-pinning</f>
        <v>#NAME?</v>
      </c>
      <c r="AF1217" t="s">
        <v>63</v>
      </c>
      <c r="AG1217" t="s">
        <v>64</v>
      </c>
      <c r="AR1217">
        <v>10000</v>
      </c>
      <c r="AS1217">
        <v>20</v>
      </c>
      <c r="AT1217">
        <v>20</v>
      </c>
      <c r="AU1217">
        <v>10000</v>
      </c>
      <c r="AV1217">
        <v>89</v>
      </c>
      <c r="AW1217" t="s">
        <v>60</v>
      </c>
      <c r="AX1217" t="s">
        <v>61</v>
      </c>
      <c r="AY1217" t="s">
        <v>62</v>
      </c>
      <c r="BA1217">
        <v>7</v>
      </c>
      <c r="BB1217">
        <v>1</v>
      </c>
      <c r="BN1217">
        <v>119752</v>
      </c>
      <c r="BO1217">
        <v>6644461</v>
      </c>
      <c r="BP1217">
        <v>42739</v>
      </c>
      <c r="BQ1217">
        <v>4546</v>
      </c>
      <c r="BR1217">
        <v>0</v>
      </c>
      <c r="BY1217" t="s">
        <v>4981</v>
      </c>
      <c r="BZ1217" t="s">
        <v>8653</v>
      </c>
      <c r="CA1217" t="s">
        <v>58</v>
      </c>
      <c r="CB1217" t="str">
        <f t="shared" si="321"/>
        <v>ZYRA_SCATTER_20i20d10000k nrq=1</v>
      </c>
      <c r="CC1217">
        <f t="shared" si="322"/>
        <v>90</v>
      </c>
    </row>
    <row r="1218" spans="1:81" x14ac:dyDescent="0.4">
      <c r="A1218" t="s">
        <v>1285</v>
      </c>
      <c r="B1218" t="s">
        <v>58</v>
      </c>
      <c r="C1218" t="s">
        <v>3765</v>
      </c>
      <c r="D1218" t="e">
        <f t="shared" si="323"/>
        <v>#NAME?</v>
      </c>
      <c r="E1218">
        <v>10000</v>
      </c>
      <c r="F1218" t="e">
        <f t="shared" si="324"/>
        <v>#NAME?</v>
      </c>
      <c r="G1218" t="s">
        <v>60</v>
      </c>
      <c r="H1218" t="e">
        <f t="shared" si="325"/>
        <v>#NAME?</v>
      </c>
      <c r="I1218" t="s">
        <v>61</v>
      </c>
      <c r="J1218" t="e">
        <f t="shared" si="326"/>
        <v>#NAME?</v>
      </c>
      <c r="K1218" t="s">
        <v>62</v>
      </c>
      <c r="L1218" t="e">
        <f t="shared" si="327"/>
        <v>#NAME?</v>
      </c>
      <c r="M1218" t="e">
        <f t="shared" si="328"/>
        <v>#NAME?</v>
      </c>
      <c r="N1218">
        <v>10000</v>
      </c>
      <c r="O1218" t="e">
        <f t="shared" si="329"/>
        <v>#NAME?</v>
      </c>
      <c r="P1218">
        <v>20</v>
      </c>
      <c r="Q1218" t="e">
        <f t="shared" si="330"/>
        <v>#NAME?</v>
      </c>
      <c r="R1218">
        <v>20</v>
      </c>
      <c r="S1218" t="e">
        <f t="shared" si="331"/>
        <v>#NAME?</v>
      </c>
      <c r="T1218">
        <v>0</v>
      </c>
      <c r="U1218" t="e">
        <f t="shared" si="332"/>
        <v>#NAME?</v>
      </c>
      <c r="V1218">
        <v>256</v>
      </c>
      <c r="W1218" t="e">
        <f t="shared" si="333"/>
        <v>#NAME?</v>
      </c>
      <c r="X1218">
        <v>89</v>
      </c>
      <c r="Y1218" t="e">
        <f t="shared" si="334"/>
        <v>#NAME?</v>
      </c>
      <c r="Z1218">
        <v>1</v>
      </c>
      <c r="AA1218" t="e">
        <f t="shared" si="335"/>
        <v>#NAME?</v>
      </c>
      <c r="AB1218">
        <v>48</v>
      </c>
      <c r="AC1218" t="e">
        <f t="shared" si="336"/>
        <v>#NAME?</v>
      </c>
      <c r="AD1218">
        <v>1</v>
      </c>
      <c r="AE1218" t="e">
        <f t="shared" si="337"/>
        <v>#NAME?</v>
      </c>
      <c r="AF1218" t="s">
        <v>63</v>
      </c>
      <c r="AG1218" t="s">
        <v>64</v>
      </c>
      <c r="AR1218">
        <v>10000</v>
      </c>
      <c r="AS1218">
        <v>20</v>
      </c>
      <c r="AT1218">
        <v>20</v>
      </c>
      <c r="AU1218">
        <v>10000</v>
      </c>
      <c r="AV1218">
        <v>89</v>
      </c>
      <c r="AW1218" t="s">
        <v>60</v>
      </c>
      <c r="AX1218" t="s">
        <v>61</v>
      </c>
      <c r="AY1218" t="s">
        <v>62</v>
      </c>
      <c r="BA1218">
        <v>7</v>
      </c>
      <c r="BB1218">
        <v>1</v>
      </c>
      <c r="BN1218">
        <v>39104</v>
      </c>
      <c r="BO1218">
        <v>7468619</v>
      </c>
      <c r="BP1218">
        <v>58120</v>
      </c>
      <c r="BQ1218">
        <v>7447</v>
      </c>
      <c r="BR1218">
        <v>0</v>
      </c>
      <c r="BY1218" t="s">
        <v>4982</v>
      </c>
      <c r="BZ1218" t="s">
        <v>8654</v>
      </c>
      <c r="CA1218" t="s">
        <v>58</v>
      </c>
      <c r="CB1218" t="str">
        <f t="shared" si="321"/>
        <v>ZYRA_SCATTER_20i20d10000k nrq=1</v>
      </c>
      <c r="CC1218">
        <f t="shared" si="322"/>
        <v>90</v>
      </c>
    </row>
    <row r="1219" spans="1:81" x14ac:dyDescent="0.4">
      <c r="A1219" t="s">
        <v>1287</v>
      </c>
      <c r="B1219" t="s">
        <v>58</v>
      </c>
      <c r="C1219" t="s">
        <v>3765</v>
      </c>
      <c r="D1219" t="e">
        <f t="shared" si="323"/>
        <v>#NAME?</v>
      </c>
      <c r="E1219">
        <v>10000</v>
      </c>
      <c r="F1219" t="e">
        <f t="shared" si="324"/>
        <v>#NAME?</v>
      </c>
      <c r="G1219" t="s">
        <v>60</v>
      </c>
      <c r="H1219" t="e">
        <f t="shared" si="325"/>
        <v>#NAME?</v>
      </c>
      <c r="I1219" t="s">
        <v>61</v>
      </c>
      <c r="J1219" t="e">
        <f t="shared" si="326"/>
        <v>#NAME?</v>
      </c>
      <c r="K1219" t="s">
        <v>62</v>
      </c>
      <c r="L1219" t="e">
        <f t="shared" si="327"/>
        <v>#NAME?</v>
      </c>
      <c r="M1219" t="e">
        <f t="shared" si="328"/>
        <v>#NAME?</v>
      </c>
      <c r="N1219">
        <v>10000</v>
      </c>
      <c r="O1219" t="e">
        <f t="shared" si="329"/>
        <v>#NAME?</v>
      </c>
      <c r="P1219">
        <v>20</v>
      </c>
      <c r="Q1219" t="e">
        <f t="shared" si="330"/>
        <v>#NAME?</v>
      </c>
      <c r="R1219">
        <v>20</v>
      </c>
      <c r="S1219" t="e">
        <f t="shared" si="331"/>
        <v>#NAME?</v>
      </c>
      <c r="T1219">
        <v>0</v>
      </c>
      <c r="U1219" t="e">
        <f t="shared" si="332"/>
        <v>#NAME?</v>
      </c>
      <c r="V1219">
        <v>256</v>
      </c>
      <c r="W1219" t="e">
        <f t="shared" si="333"/>
        <v>#NAME?</v>
      </c>
      <c r="X1219">
        <v>89</v>
      </c>
      <c r="Y1219" t="e">
        <f t="shared" si="334"/>
        <v>#NAME?</v>
      </c>
      <c r="Z1219">
        <v>1</v>
      </c>
      <c r="AA1219" t="e">
        <f t="shared" si="335"/>
        <v>#NAME?</v>
      </c>
      <c r="AB1219">
        <v>48</v>
      </c>
      <c r="AC1219" t="e">
        <f t="shared" si="336"/>
        <v>#NAME?</v>
      </c>
      <c r="AD1219">
        <v>2</v>
      </c>
      <c r="AE1219" t="e">
        <f t="shared" si="337"/>
        <v>#NAME?</v>
      </c>
      <c r="AF1219" t="s">
        <v>63</v>
      </c>
      <c r="AG1219" t="s">
        <v>64</v>
      </c>
      <c r="AR1219">
        <v>10000</v>
      </c>
      <c r="AS1219">
        <v>20</v>
      </c>
      <c r="AT1219">
        <v>20</v>
      </c>
      <c r="AU1219">
        <v>10000</v>
      </c>
      <c r="AV1219">
        <v>89</v>
      </c>
      <c r="AW1219" t="s">
        <v>60</v>
      </c>
      <c r="AX1219" t="s">
        <v>61</v>
      </c>
      <c r="AY1219" t="s">
        <v>62</v>
      </c>
      <c r="BA1219">
        <v>7</v>
      </c>
      <c r="BB1219">
        <v>1</v>
      </c>
      <c r="BN1219">
        <v>84850</v>
      </c>
      <c r="BO1219">
        <v>7189332</v>
      </c>
      <c r="BP1219">
        <v>51071</v>
      </c>
      <c r="BQ1219">
        <v>5818</v>
      </c>
      <c r="BR1219">
        <v>0</v>
      </c>
      <c r="BY1219" t="s">
        <v>4983</v>
      </c>
      <c r="BZ1219" t="s">
        <v>8655</v>
      </c>
      <c r="CA1219" t="s">
        <v>58</v>
      </c>
      <c r="CB1219" t="str">
        <f t="shared" ref="CB1219:CB1282" si="338">AF1219&amp;"_"&amp;P1219&amp;"i"&amp;R1219&amp;"d"&amp;N1219&amp;"k nrq="&amp;Z1219</f>
        <v>ZYRA_SCATTER_20i20d10000k nrq=1</v>
      </c>
      <c r="CC1219">
        <f t="shared" ref="CC1219:CC1282" si="339">X1219+Z1219</f>
        <v>90</v>
      </c>
    </row>
    <row r="1220" spans="1:81" x14ac:dyDescent="0.4">
      <c r="A1220" t="s">
        <v>1288</v>
      </c>
      <c r="B1220" t="s">
        <v>58</v>
      </c>
      <c r="C1220" t="s">
        <v>78</v>
      </c>
      <c r="D1220" t="e">
        <f t="shared" si="323"/>
        <v>#NAME?</v>
      </c>
      <c r="E1220">
        <v>10000</v>
      </c>
      <c r="F1220" t="e">
        <f t="shared" si="324"/>
        <v>#NAME?</v>
      </c>
      <c r="G1220" t="s">
        <v>60</v>
      </c>
      <c r="H1220" t="e">
        <f t="shared" si="325"/>
        <v>#NAME?</v>
      </c>
      <c r="I1220" t="s">
        <v>61</v>
      </c>
      <c r="J1220" t="e">
        <f t="shared" si="326"/>
        <v>#NAME?</v>
      </c>
      <c r="K1220" t="s">
        <v>62</v>
      </c>
      <c r="L1220" t="e">
        <f t="shared" si="327"/>
        <v>#NAME?</v>
      </c>
      <c r="M1220" t="e">
        <f t="shared" si="328"/>
        <v>#NAME?</v>
      </c>
      <c r="N1220">
        <v>100000</v>
      </c>
      <c r="O1220" t="e">
        <f t="shared" si="329"/>
        <v>#NAME?</v>
      </c>
      <c r="P1220">
        <v>20</v>
      </c>
      <c r="Q1220" t="e">
        <f t="shared" si="330"/>
        <v>#NAME?</v>
      </c>
      <c r="R1220">
        <v>20</v>
      </c>
      <c r="S1220" t="e">
        <f t="shared" si="331"/>
        <v>#NAME?</v>
      </c>
      <c r="T1220">
        <v>0</v>
      </c>
      <c r="U1220" t="e">
        <f t="shared" si="332"/>
        <v>#NAME?</v>
      </c>
      <c r="V1220">
        <v>256</v>
      </c>
      <c r="W1220" t="e">
        <f t="shared" si="333"/>
        <v>#NAME?</v>
      </c>
      <c r="X1220">
        <v>89</v>
      </c>
      <c r="Y1220" t="e">
        <f t="shared" si="334"/>
        <v>#NAME?</v>
      </c>
      <c r="Z1220">
        <v>1</v>
      </c>
      <c r="AA1220" t="e">
        <f t="shared" si="335"/>
        <v>#NAME?</v>
      </c>
      <c r="AB1220">
        <v>48</v>
      </c>
      <c r="AC1220" t="e">
        <f t="shared" si="336"/>
        <v>#NAME?</v>
      </c>
      <c r="AD1220">
        <v>2</v>
      </c>
      <c r="AE1220" t="e">
        <f t="shared" si="337"/>
        <v>#NAME?</v>
      </c>
      <c r="AF1220" t="s">
        <v>65</v>
      </c>
      <c r="AG1220" t="s">
        <v>64</v>
      </c>
      <c r="AH1220">
        <v>38299280</v>
      </c>
      <c r="AI1220">
        <v>38300718</v>
      </c>
      <c r="AJ1220">
        <v>7659999</v>
      </c>
      <c r="AK1220">
        <v>19128140</v>
      </c>
      <c r="AL1220">
        <v>10000</v>
      </c>
      <c r="AR1220">
        <v>10000</v>
      </c>
      <c r="AS1220">
        <v>204260.25</v>
      </c>
      <c r="AT1220">
        <v>20</v>
      </c>
      <c r="AU1220">
        <v>100000</v>
      </c>
      <c r="AV1220">
        <v>89</v>
      </c>
      <c r="AW1220" t="s">
        <v>60</v>
      </c>
      <c r="AX1220" t="s">
        <v>61</v>
      </c>
      <c r="AY1220" t="s">
        <v>62</v>
      </c>
      <c r="BA1220">
        <v>8</v>
      </c>
      <c r="BB1220">
        <v>1</v>
      </c>
      <c r="BD1220">
        <v>23.502800000000001</v>
      </c>
      <c r="BE1220">
        <v>2.64602</v>
      </c>
      <c r="BF1220">
        <v>12200.4</v>
      </c>
      <c r="BH1220">
        <v>4260.25</v>
      </c>
      <c r="BY1220" t="s">
        <v>4984</v>
      </c>
      <c r="BZ1220" t="s">
        <v>8656</v>
      </c>
      <c r="CA1220" t="s">
        <v>58</v>
      </c>
      <c r="CB1220" t="str">
        <f t="shared" si="338"/>
        <v>ZYRA_CLUSTER_20i20d100000k nrq=1</v>
      </c>
      <c r="CC1220">
        <f t="shared" si="339"/>
        <v>90</v>
      </c>
    </row>
    <row r="1221" spans="1:81" x14ac:dyDescent="0.4">
      <c r="A1221" t="s">
        <v>1289</v>
      </c>
      <c r="B1221" t="s">
        <v>58</v>
      </c>
      <c r="C1221" t="s">
        <v>3765</v>
      </c>
      <c r="D1221" t="e">
        <f t="shared" si="323"/>
        <v>#NAME?</v>
      </c>
      <c r="E1221">
        <v>10000</v>
      </c>
      <c r="F1221" t="e">
        <f t="shared" si="324"/>
        <v>#NAME?</v>
      </c>
      <c r="G1221" t="s">
        <v>60</v>
      </c>
      <c r="H1221" t="e">
        <f t="shared" si="325"/>
        <v>#NAME?</v>
      </c>
      <c r="I1221" t="s">
        <v>61</v>
      </c>
      <c r="J1221" t="e">
        <f t="shared" si="326"/>
        <v>#NAME?</v>
      </c>
      <c r="K1221" t="s">
        <v>62</v>
      </c>
      <c r="L1221" t="e">
        <f t="shared" si="327"/>
        <v>#NAME?</v>
      </c>
      <c r="M1221" t="e">
        <f t="shared" si="328"/>
        <v>#NAME?</v>
      </c>
      <c r="N1221">
        <v>10000</v>
      </c>
      <c r="O1221" t="e">
        <f t="shared" si="329"/>
        <v>#NAME?</v>
      </c>
      <c r="P1221">
        <v>20</v>
      </c>
      <c r="Q1221" t="e">
        <f t="shared" si="330"/>
        <v>#NAME?</v>
      </c>
      <c r="R1221">
        <v>20</v>
      </c>
      <c r="S1221" t="e">
        <f t="shared" si="331"/>
        <v>#NAME?</v>
      </c>
      <c r="T1221">
        <v>0</v>
      </c>
      <c r="U1221" t="e">
        <f t="shared" si="332"/>
        <v>#NAME?</v>
      </c>
      <c r="V1221">
        <v>256</v>
      </c>
      <c r="W1221" t="e">
        <f t="shared" si="333"/>
        <v>#NAME?</v>
      </c>
      <c r="X1221">
        <v>108</v>
      </c>
      <c r="Y1221" t="e">
        <f t="shared" si="334"/>
        <v>#NAME?</v>
      </c>
      <c r="Z1221">
        <v>0</v>
      </c>
      <c r="AA1221" t="e">
        <f t="shared" si="335"/>
        <v>#NAME?</v>
      </c>
      <c r="AB1221">
        <v>48</v>
      </c>
      <c r="AC1221" t="e">
        <f t="shared" si="336"/>
        <v>#NAME?</v>
      </c>
      <c r="AD1221">
        <v>0</v>
      </c>
      <c r="AE1221" t="e">
        <f t="shared" si="337"/>
        <v>#NAME?</v>
      </c>
      <c r="AF1221" t="s">
        <v>63</v>
      </c>
      <c r="AG1221" t="s">
        <v>64</v>
      </c>
      <c r="AH1221">
        <v>145754114</v>
      </c>
      <c r="AI1221">
        <v>145727428</v>
      </c>
      <c r="AJ1221">
        <v>29148154</v>
      </c>
      <c r="AK1221">
        <v>72788550</v>
      </c>
      <c r="AL1221">
        <v>10000</v>
      </c>
      <c r="AR1221">
        <v>10000</v>
      </c>
      <c r="AS1221">
        <v>201652.67</v>
      </c>
      <c r="AT1221">
        <v>20</v>
      </c>
      <c r="AU1221">
        <v>10000</v>
      </c>
      <c r="AV1221">
        <v>108</v>
      </c>
      <c r="AW1221" t="s">
        <v>60</v>
      </c>
      <c r="AX1221" t="s">
        <v>61</v>
      </c>
      <c r="AY1221" t="s">
        <v>62</v>
      </c>
      <c r="BA1221">
        <v>7</v>
      </c>
      <c r="BB1221">
        <v>1</v>
      </c>
      <c r="BD1221">
        <v>15.024900000000001</v>
      </c>
      <c r="BE1221">
        <v>4.4652500000000002</v>
      </c>
      <c r="BF1221">
        <v>3878.62</v>
      </c>
      <c r="BH1221">
        <v>1652.67</v>
      </c>
      <c r="BN1221">
        <v>22508762</v>
      </c>
      <c r="BO1221">
        <v>733298513</v>
      </c>
      <c r="BP1221">
        <v>2053218</v>
      </c>
      <c r="BQ1221">
        <v>206053</v>
      </c>
      <c r="BR1221">
        <v>0</v>
      </c>
      <c r="BY1221" t="s">
        <v>4985</v>
      </c>
      <c r="BZ1221" t="s">
        <v>8657</v>
      </c>
      <c r="CA1221" t="s">
        <v>58</v>
      </c>
      <c r="CB1221" t="str">
        <f t="shared" si="338"/>
        <v>ZYRA_SCATTER_20i20d10000k nrq=0</v>
      </c>
      <c r="CC1221">
        <f t="shared" si="339"/>
        <v>108</v>
      </c>
    </row>
    <row r="1222" spans="1:81" x14ac:dyDescent="0.4">
      <c r="A1222" t="s">
        <v>1298</v>
      </c>
      <c r="B1222" t="s">
        <v>58</v>
      </c>
      <c r="C1222" t="s">
        <v>78</v>
      </c>
      <c r="D1222" t="e">
        <f t="shared" si="323"/>
        <v>#NAME?</v>
      </c>
      <c r="E1222">
        <v>10000</v>
      </c>
      <c r="F1222" t="e">
        <f t="shared" si="324"/>
        <v>#NAME?</v>
      </c>
      <c r="G1222" t="s">
        <v>60</v>
      </c>
      <c r="H1222" t="e">
        <f t="shared" si="325"/>
        <v>#NAME?</v>
      </c>
      <c r="I1222" t="s">
        <v>61</v>
      </c>
      <c r="J1222" t="e">
        <f t="shared" si="326"/>
        <v>#NAME?</v>
      </c>
      <c r="K1222" t="s">
        <v>62</v>
      </c>
      <c r="L1222" t="e">
        <f t="shared" si="327"/>
        <v>#NAME?</v>
      </c>
      <c r="M1222" t="e">
        <f t="shared" si="328"/>
        <v>#NAME?</v>
      </c>
      <c r="N1222">
        <v>10000</v>
      </c>
      <c r="O1222" t="e">
        <f t="shared" si="329"/>
        <v>#NAME?</v>
      </c>
      <c r="P1222">
        <v>20</v>
      </c>
      <c r="Q1222" t="e">
        <f t="shared" si="330"/>
        <v>#NAME?</v>
      </c>
      <c r="R1222">
        <v>20</v>
      </c>
      <c r="S1222" t="e">
        <f t="shared" si="331"/>
        <v>#NAME?</v>
      </c>
      <c r="T1222">
        <v>0</v>
      </c>
      <c r="U1222" t="e">
        <f t="shared" si="332"/>
        <v>#NAME?</v>
      </c>
      <c r="V1222">
        <v>256</v>
      </c>
      <c r="W1222" t="e">
        <f t="shared" si="333"/>
        <v>#NAME?</v>
      </c>
      <c r="X1222">
        <v>54</v>
      </c>
      <c r="Y1222" t="e">
        <f t="shared" si="334"/>
        <v>#NAME?</v>
      </c>
      <c r="Z1222">
        <v>0</v>
      </c>
      <c r="AA1222" t="e">
        <f t="shared" si="335"/>
        <v>#NAME?</v>
      </c>
      <c r="AB1222">
        <v>48</v>
      </c>
      <c r="AC1222" t="e">
        <f t="shared" si="336"/>
        <v>#NAME?</v>
      </c>
      <c r="AD1222">
        <v>0</v>
      </c>
      <c r="AE1222" t="e">
        <f t="shared" si="337"/>
        <v>#NAME?</v>
      </c>
      <c r="AF1222" t="s">
        <v>65</v>
      </c>
      <c r="AG1222" t="s">
        <v>64</v>
      </c>
      <c r="AH1222">
        <v>42374646</v>
      </c>
      <c r="AI1222">
        <v>42378342</v>
      </c>
      <c r="AJ1222">
        <v>8475298</v>
      </c>
      <c r="AK1222">
        <v>21165936</v>
      </c>
      <c r="AL1222">
        <v>10000</v>
      </c>
      <c r="AR1222">
        <v>10000</v>
      </c>
      <c r="AS1222">
        <v>202974.93</v>
      </c>
      <c r="AT1222">
        <v>20</v>
      </c>
      <c r="AU1222">
        <v>10000</v>
      </c>
      <c r="AV1222">
        <v>54</v>
      </c>
      <c r="AW1222" t="s">
        <v>60</v>
      </c>
      <c r="AX1222" t="s">
        <v>61</v>
      </c>
      <c r="AY1222" t="s">
        <v>62</v>
      </c>
      <c r="BA1222">
        <v>8</v>
      </c>
      <c r="BB1222">
        <v>1</v>
      </c>
      <c r="BD1222">
        <v>10.8992</v>
      </c>
      <c r="BE1222">
        <v>1.85314</v>
      </c>
      <c r="BF1222">
        <v>6529.41</v>
      </c>
      <c r="BH1222">
        <v>2974.93</v>
      </c>
      <c r="BY1222" t="s">
        <v>4986</v>
      </c>
      <c r="BZ1222" t="s">
        <v>8658</v>
      </c>
      <c r="CA1222" t="s">
        <v>58</v>
      </c>
      <c r="CB1222" t="str">
        <f t="shared" si="338"/>
        <v>ZYRA_CLUSTER_20i20d10000k nrq=0</v>
      </c>
      <c r="CC1222">
        <f t="shared" si="339"/>
        <v>54</v>
      </c>
    </row>
    <row r="1223" spans="1:81" x14ac:dyDescent="0.4">
      <c r="A1223" t="s">
        <v>1299</v>
      </c>
      <c r="B1223" t="s">
        <v>58</v>
      </c>
      <c r="C1223" t="s">
        <v>3765</v>
      </c>
      <c r="D1223" t="e">
        <f t="shared" si="323"/>
        <v>#NAME?</v>
      </c>
      <c r="E1223">
        <v>10000</v>
      </c>
      <c r="F1223" t="e">
        <f t="shared" si="324"/>
        <v>#NAME?</v>
      </c>
      <c r="G1223" t="s">
        <v>60</v>
      </c>
      <c r="H1223" t="e">
        <f t="shared" si="325"/>
        <v>#NAME?</v>
      </c>
      <c r="I1223" t="s">
        <v>61</v>
      </c>
      <c r="J1223" t="e">
        <f t="shared" si="326"/>
        <v>#NAME?</v>
      </c>
      <c r="K1223" t="s">
        <v>62</v>
      </c>
      <c r="L1223" t="e">
        <f t="shared" si="327"/>
        <v>#NAME?</v>
      </c>
      <c r="M1223" t="e">
        <f t="shared" si="328"/>
        <v>#NAME?</v>
      </c>
      <c r="N1223">
        <v>10000</v>
      </c>
      <c r="O1223" t="e">
        <f t="shared" si="329"/>
        <v>#NAME?</v>
      </c>
      <c r="P1223">
        <v>5</v>
      </c>
      <c r="Q1223" t="e">
        <f t="shared" si="330"/>
        <v>#NAME?</v>
      </c>
      <c r="R1223">
        <v>5</v>
      </c>
      <c r="S1223" t="e">
        <f t="shared" si="331"/>
        <v>#NAME?</v>
      </c>
      <c r="T1223">
        <v>0</v>
      </c>
      <c r="U1223" t="e">
        <f t="shared" si="332"/>
        <v>#NAME?</v>
      </c>
      <c r="V1223">
        <v>256</v>
      </c>
      <c r="W1223" t="e">
        <f t="shared" si="333"/>
        <v>#NAME?</v>
      </c>
      <c r="X1223">
        <v>143</v>
      </c>
      <c r="Y1223" t="e">
        <f t="shared" si="334"/>
        <v>#NAME?</v>
      </c>
      <c r="Z1223">
        <v>1</v>
      </c>
      <c r="AA1223" t="e">
        <f t="shared" si="335"/>
        <v>#NAME?</v>
      </c>
      <c r="AB1223">
        <v>48</v>
      </c>
      <c r="AC1223" t="e">
        <f t="shared" si="336"/>
        <v>#NAME?</v>
      </c>
      <c r="AD1223">
        <v>0</v>
      </c>
      <c r="AE1223" t="e">
        <f t="shared" si="337"/>
        <v>#NAME?</v>
      </c>
      <c r="AF1223" t="s">
        <v>65</v>
      </c>
      <c r="AG1223" t="s">
        <v>64</v>
      </c>
      <c r="AR1223">
        <v>10000</v>
      </c>
      <c r="AS1223">
        <v>5</v>
      </c>
      <c r="AT1223">
        <v>5</v>
      </c>
      <c r="AU1223">
        <v>10000</v>
      </c>
      <c r="AV1223">
        <v>143</v>
      </c>
      <c r="AW1223" t="s">
        <v>60</v>
      </c>
      <c r="AX1223" t="s">
        <v>61</v>
      </c>
      <c r="AY1223" t="s">
        <v>62</v>
      </c>
      <c r="BA1223">
        <v>8</v>
      </c>
      <c r="BB1223">
        <v>1</v>
      </c>
      <c r="BN1223">
        <v>10314</v>
      </c>
      <c r="BO1223">
        <v>9513324</v>
      </c>
      <c r="BP1223">
        <v>58240</v>
      </c>
      <c r="BQ1223">
        <v>9202</v>
      </c>
      <c r="BR1223">
        <v>0</v>
      </c>
      <c r="BY1223" t="s">
        <v>4987</v>
      </c>
      <c r="BZ1223" t="s">
        <v>8659</v>
      </c>
      <c r="CA1223" t="s">
        <v>58</v>
      </c>
      <c r="CB1223" t="str">
        <f t="shared" si="338"/>
        <v>ZYRA_CLUSTER_5i5d10000k nrq=1</v>
      </c>
      <c r="CC1223">
        <f t="shared" si="339"/>
        <v>144</v>
      </c>
    </row>
    <row r="1224" spans="1:81" x14ac:dyDescent="0.4">
      <c r="A1224" t="s">
        <v>1290</v>
      </c>
      <c r="B1224" t="s">
        <v>58</v>
      </c>
      <c r="C1224" t="s">
        <v>3765</v>
      </c>
      <c r="D1224" t="e">
        <f t="shared" si="323"/>
        <v>#NAME?</v>
      </c>
      <c r="E1224">
        <v>10000</v>
      </c>
      <c r="F1224" t="e">
        <f t="shared" si="324"/>
        <v>#NAME?</v>
      </c>
      <c r="G1224" t="s">
        <v>60</v>
      </c>
      <c r="H1224" t="e">
        <f t="shared" si="325"/>
        <v>#NAME?</v>
      </c>
      <c r="I1224" t="s">
        <v>61</v>
      </c>
      <c r="J1224" t="e">
        <f t="shared" si="326"/>
        <v>#NAME?</v>
      </c>
      <c r="K1224" t="s">
        <v>62</v>
      </c>
      <c r="L1224" t="e">
        <f t="shared" si="327"/>
        <v>#NAME?</v>
      </c>
      <c r="M1224" t="e">
        <f t="shared" si="328"/>
        <v>#NAME?</v>
      </c>
      <c r="N1224">
        <v>10000</v>
      </c>
      <c r="O1224" t="e">
        <f t="shared" si="329"/>
        <v>#NAME?</v>
      </c>
      <c r="P1224">
        <v>20</v>
      </c>
      <c r="Q1224" t="e">
        <f t="shared" si="330"/>
        <v>#NAME?</v>
      </c>
      <c r="R1224">
        <v>20</v>
      </c>
      <c r="S1224" t="e">
        <f t="shared" si="331"/>
        <v>#NAME?</v>
      </c>
      <c r="T1224">
        <v>0</v>
      </c>
      <c r="U1224" t="e">
        <f t="shared" si="332"/>
        <v>#NAME?</v>
      </c>
      <c r="V1224">
        <v>256</v>
      </c>
      <c r="W1224" t="e">
        <f t="shared" si="333"/>
        <v>#NAME?</v>
      </c>
      <c r="X1224">
        <v>108</v>
      </c>
      <c r="Y1224" t="e">
        <f t="shared" si="334"/>
        <v>#NAME?</v>
      </c>
      <c r="Z1224">
        <v>0</v>
      </c>
      <c r="AA1224" t="e">
        <f t="shared" si="335"/>
        <v>#NAME?</v>
      </c>
      <c r="AB1224">
        <v>48</v>
      </c>
      <c r="AC1224" t="e">
        <f t="shared" si="336"/>
        <v>#NAME?</v>
      </c>
      <c r="AD1224">
        <v>1</v>
      </c>
      <c r="AE1224" t="e">
        <f t="shared" si="337"/>
        <v>#NAME?</v>
      </c>
      <c r="AF1224" t="s">
        <v>63</v>
      </c>
      <c r="AG1224" t="s">
        <v>64</v>
      </c>
      <c r="AH1224">
        <v>145398625</v>
      </c>
      <c r="AI1224">
        <v>145412284</v>
      </c>
      <c r="AJ1224">
        <v>29081090</v>
      </c>
      <c r="AK1224">
        <v>72617416</v>
      </c>
      <c r="AL1224">
        <v>10000</v>
      </c>
      <c r="AR1224">
        <v>10000</v>
      </c>
      <c r="AS1224">
        <v>201691.01</v>
      </c>
      <c r="AT1224">
        <v>20</v>
      </c>
      <c r="AU1224">
        <v>10000</v>
      </c>
      <c r="AV1224">
        <v>108</v>
      </c>
      <c r="AW1224" t="s">
        <v>60</v>
      </c>
      <c r="AX1224" t="s">
        <v>61</v>
      </c>
      <c r="AY1224" t="s">
        <v>62</v>
      </c>
      <c r="BA1224">
        <v>7</v>
      </c>
      <c r="BB1224">
        <v>1</v>
      </c>
      <c r="BD1224">
        <v>14.987299999999999</v>
      </c>
      <c r="BE1224">
        <v>4.4757999999999996</v>
      </c>
      <c r="BF1224">
        <v>3883.57</v>
      </c>
      <c r="BH1224">
        <v>1691.01</v>
      </c>
      <c r="BN1224">
        <v>21643356</v>
      </c>
      <c r="BO1224">
        <v>730072302</v>
      </c>
      <c r="BP1224">
        <v>2053973</v>
      </c>
      <c r="BQ1224">
        <v>210362</v>
      </c>
      <c r="BR1224">
        <v>0</v>
      </c>
      <c r="BY1224" t="s">
        <v>4988</v>
      </c>
      <c r="BZ1224" t="s">
        <v>8660</v>
      </c>
      <c r="CA1224" t="s">
        <v>58</v>
      </c>
      <c r="CB1224" t="str">
        <f t="shared" si="338"/>
        <v>ZYRA_SCATTER_20i20d10000k nrq=0</v>
      </c>
      <c r="CC1224">
        <f t="shared" si="339"/>
        <v>108</v>
      </c>
    </row>
    <row r="1225" spans="1:81" x14ac:dyDescent="0.4">
      <c r="A1225" t="s">
        <v>1291</v>
      </c>
      <c r="B1225" t="s">
        <v>58</v>
      </c>
      <c r="C1225" t="s">
        <v>3765</v>
      </c>
      <c r="D1225" t="e">
        <f t="shared" si="323"/>
        <v>#NAME?</v>
      </c>
      <c r="E1225">
        <v>10000</v>
      </c>
      <c r="F1225" t="e">
        <f t="shared" si="324"/>
        <v>#NAME?</v>
      </c>
      <c r="G1225" t="s">
        <v>60</v>
      </c>
      <c r="H1225" t="e">
        <f t="shared" si="325"/>
        <v>#NAME?</v>
      </c>
      <c r="I1225" t="s">
        <v>61</v>
      </c>
      <c r="J1225" t="e">
        <f t="shared" si="326"/>
        <v>#NAME?</v>
      </c>
      <c r="K1225" t="s">
        <v>62</v>
      </c>
      <c r="L1225" t="e">
        <f t="shared" si="327"/>
        <v>#NAME?</v>
      </c>
      <c r="M1225" t="e">
        <f t="shared" si="328"/>
        <v>#NAME?</v>
      </c>
      <c r="N1225">
        <v>10000</v>
      </c>
      <c r="O1225" t="e">
        <f t="shared" si="329"/>
        <v>#NAME?</v>
      </c>
      <c r="P1225">
        <v>20</v>
      </c>
      <c r="Q1225" t="e">
        <f t="shared" si="330"/>
        <v>#NAME?</v>
      </c>
      <c r="R1225">
        <v>20</v>
      </c>
      <c r="S1225" t="e">
        <f t="shared" si="331"/>
        <v>#NAME?</v>
      </c>
      <c r="T1225">
        <v>0</v>
      </c>
      <c r="U1225" t="e">
        <f t="shared" si="332"/>
        <v>#NAME?</v>
      </c>
      <c r="V1225">
        <v>256</v>
      </c>
      <c r="W1225" t="e">
        <f t="shared" si="333"/>
        <v>#NAME?</v>
      </c>
      <c r="X1225">
        <v>108</v>
      </c>
      <c r="Y1225" t="e">
        <f t="shared" si="334"/>
        <v>#NAME?</v>
      </c>
      <c r="Z1225">
        <v>0</v>
      </c>
      <c r="AA1225" t="e">
        <f t="shared" si="335"/>
        <v>#NAME?</v>
      </c>
      <c r="AB1225">
        <v>48</v>
      </c>
      <c r="AC1225" t="e">
        <f t="shared" si="336"/>
        <v>#NAME?</v>
      </c>
      <c r="AD1225">
        <v>2</v>
      </c>
      <c r="AE1225" t="e">
        <f t="shared" si="337"/>
        <v>#NAME?</v>
      </c>
      <c r="AF1225" t="s">
        <v>63</v>
      </c>
      <c r="AG1225" t="s">
        <v>64</v>
      </c>
      <c r="AH1225">
        <v>132279244</v>
      </c>
      <c r="AI1225">
        <v>132274486</v>
      </c>
      <c r="AJ1225">
        <v>26455373</v>
      </c>
      <c r="AK1225">
        <v>66055947</v>
      </c>
      <c r="AL1225">
        <v>10000</v>
      </c>
      <c r="AR1225">
        <v>10000</v>
      </c>
      <c r="AS1225">
        <v>201855.66</v>
      </c>
      <c r="AT1225">
        <v>20</v>
      </c>
      <c r="AU1225">
        <v>10000</v>
      </c>
      <c r="AV1225">
        <v>108</v>
      </c>
      <c r="AW1225" t="s">
        <v>60</v>
      </c>
      <c r="AX1225" t="s">
        <v>61</v>
      </c>
      <c r="AY1225" t="s">
        <v>62</v>
      </c>
      <c r="BA1225">
        <v>7</v>
      </c>
      <c r="BB1225">
        <v>1</v>
      </c>
      <c r="BD1225">
        <v>15.7441</v>
      </c>
      <c r="BE1225">
        <v>4.5129599999999996</v>
      </c>
      <c r="BF1225">
        <v>4273.6899999999996</v>
      </c>
      <c r="BH1225">
        <v>1855.66</v>
      </c>
      <c r="BN1225">
        <v>18315955</v>
      </c>
      <c r="BO1225">
        <v>664399680</v>
      </c>
      <c r="BP1225">
        <v>1919405</v>
      </c>
      <c r="BQ1225">
        <v>193160</v>
      </c>
      <c r="BR1225">
        <v>0</v>
      </c>
      <c r="BY1225" t="s">
        <v>4989</v>
      </c>
      <c r="BZ1225" t="s">
        <v>8661</v>
      </c>
      <c r="CA1225" t="s">
        <v>58</v>
      </c>
      <c r="CB1225" t="str">
        <f t="shared" si="338"/>
        <v>ZYRA_SCATTER_20i20d10000k nrq=0</v>
      </c>
      <c r="CC1225">
        <f t="shared" si="339"/>
        <v>108</v>
      </c>
    </row>
    <row r="1226" spans="1:81" x14ac:dyDescent="0.4">
      <c r="A1226" t="s">
        <v>1292</v>
      </c>
      <c r="B1226" t="s">
        <v>58</v>
      </c>
      <c r="C1226" t="s">
        <v>3765</v>
      </c>
      <c r="D1226" t="e">
        <f t="shared" si="323"/>
        <v>#NAME?</v>
      </c>
      <c r="E1226">
        <v>10000</v>
      </c>
      <c r="F1226" t="e">
        <f t="shared" si="324"/>
        <v>#NAME?</v>
      </c>
      <c r="G1226" t="s">
        <v>60</v>
      </c>
      <c r="H1226" t="e">
        <f t="shared" si="325"/>
        <v>#NAME?</v>
      </c>
      <c r="I1226" t="s">
        <v>61</v>
      </c>
      <c r="J1226" t="e">
        <f t="shared" si="326"/>
        <v>#NAME?</v>
      </c>
      <c r="K1226" t="s">
        <v>62</v>
      </c>
      <c r="L1226" t="e">
        <f t="shared" si="327"/>
        <v>#NAME?</v>
      </c>
      <c r="M1226" t="e">
        <f t="shared" si="328"/>
        <v>#NAME?</v>
      </c>
      <c r="N1226">
        <v>10000</v>
      </c>
      <c r="O1226" t="e">
        <f t="shared" si="329"/>
        <v>#NAME?</v>
      </c>
      <c r="P1226">
        <v>20</v>
      </c>
      <c r="Q1226" t="e">
        <f t="shared" si="330"/>
        <v>#NAME?</v>
      </c>
      <c r="R1226">
        <v>20</v>
      </c>
      <c r="S1226" t="e">
        <f t="shared" si="331"/>
        <v>#NAME?</v>
      </c>
      <c r="T1226">
        <v>0</v>
      </c>
      <c r="U1226" t="e">
        <f t="shared" si="332"/>
        <v>#NAME?</v>
      </c>
      <c r="V1226">
        <v>256</v>
      </c>
      <c r="W1226" t="e">
        <f t="shared" si="333"/>
        <v>#NAME?</v>
      </c>
      <c r="X1226">
        <v>107</v>
      </c>
      <c r="Y1226" t="e">
        <f t="shared" si="334"/>
        <v>#NAME?</v>
      </c>
      <c r="Z1226">
        <v>1</v>
      </c>
      <c r="AA1226" t="e">
        <f t="shared" si="335"/>
        <v>#NAME?</v>
      </c>
      <c r="AB1226">
        <v>48</v>
      </c>
      <c r="AC1226" t="e">
        <f t="shared" si="336"/>
        <v>#NAME?</v>
      </c>
      <c r="AD1226">
        <v>0</v>
      </c>
      <c r="AE1226" t="e">
        <f t="shared" si="337"/>
        <v>#NAME?</v>
      </c>
      <c r="AF1226" t="s">
        <v>63</v>
      </c>
      <c r="AG1226" t="s">
        <v>64</v>
      </c>
      <c r="AR1226">
        <v>10000</v>
      </c>
      <c r="AS1226">
        <v>20</v>
      </c>
      <c r="AT1226">
        <v>20</v>
      </c>
      <c r="AU1226">
        <v>10000</v>
      </c>
      <c r="AV1226">
        <v>107</v>
      </c>
      <c r="AW1226" t="s">
        <v>60</v>
      </c>
      <c r="AX1226" t="s">
        <v>61</v>
      </c>
      <c r="AY1226" t="s">
        <v>62</v>
      </c>
      <c r="BA1226">
        <v>7</v>
      </c>
      <c r="BB1226">
        <v>1</v>
      </c>
      <c r="BN1226">
        <v>29770</v>
      </c>
      <c r="BO1226">
        <v>7879086</v>
      </c>
      <c r="BP1226">
        <v>52941</v>
      </c>
      <c r="BQ1226">
        <v>6469</v>
      </c>
      <c r="BR1226">
        <v>0</v>
      </c>
      <c r="BY1226" t="s">
        <v>4990</v>
      </c>
      <c r="BZ1226" t="s">
        <v>8662</v>
      </c>
      <c r="CA1226" t="s">
        <v>58</v>
      </c>
      <c r="CB1226" t="str">
        <f t="shared" si="338"/>
        <v>ZYRA_SCATTER_20i20d10000k nrq=1</v>
      </c>
      <c r="CC1226">
        <f t="shared" si="339"/>
        <v>108</v>
      </c>
    </row>
    <row r="1227" spans="1:81" x14ac:dyDescent="0.4">
      <c r="A1227" t="s">
        <v>1293</v>
      </c>
      <c r="B1227" t="s">
        <v>58</v>
      </c>
      <c r="C1227" t="s">
        <v>3765</v>
      </c>
      <c r="D1227" t="e">
        <f t="shared" si="323"/>
        <v>#NAME?</v>
      </c>
      <c r="E1227">
        <v>10000</v>
      </c>
      <c r="F1227" t="e">
        <f t="shared" si="324"/>
        <v>#NAME?</v>
      </c>
      <c r="G1227" t="s">
        <v>60</v>
      </c>
      <c r="H1227" t="e">
        <f t="shared" si="325"/>
        <v>#NAME?</v>
      </c>
      <c r="I1227" t="s">
        <v>61</v>
      </c>
      <c r="J1227" t="e">
        <f t="shared" si="326"/>
        <v>#NAME?</v>
      </c>
      <c r="K1227" t="s">
        <v>62</v>
      </c>
      <c r="L1227" t="e">
        <f t="shared" si="327"/>
        <v>#NAME?</v>
      </c>
      <c r="M1227" t="e">
        <f t="shared" si="328"/>
        <v>#NAME?</v>
      </c>
      <c r="N1227">
        <v>10000</v>
      </c>
      <c r="O1227" t="e">
        <f t="shared" si="329"/>
        <v>#NAME?</v>
      </c>
      <c r="P1227">
        <v>20</v>
      </c>
      <c r="Q1227" t="e">
        <f t="shared" si="330"/>
        <v>#NAME?</v>
      </c>
      <c r="R1227">
        <v>20</v>
      </c>
      <c r="S1227" t="e">
        <f t="shared" si="331"/>
        <v>#NAME?</v>
      </c>
      <c r="T1227">
        <v>0</v>
      </c>
      <c r="U1227" t="e">
        <f t="shared" si="332"/>
        <v>#NAME?</v>
      </c>
      <c r="V1227">
        <v>256</v>
      </c>
      <c r="W1227" t="e">
        <f t="shared" si="333"/>
        <v>#NAME?</v>
      </c>
      <c r="X1227">
        <v>107</v>
      </c>
      <c r="Y1227" t="e">
        <f t="shared" si="334"/>
        <v>#NAME?</v>
      </c>
      <c r="Z1227">
        <v>1</v>
      </c>
      <c r="AA1227" t="e">
        <f t="shared" si="335"/>
        <v>#NAME?</v>
      </c>
      <c r="AB1227">
        <v>48</v>
      </c>
      <c r="AC1227" t="e">
        <f t="shared" si="336"/>
        <v>#NAME?</v>
      </c>
      <c r="AD1227">
        <v>1</v>
      </c>
      <c r="AE1227" t="e">
        <f t="shared" si="337"/>
        <v>#NAME?</v>
      </c>
      <c r="AF1227" t="s">
        <v>63</v>
      </c>
      <c r="AG1227" t="s">
        <v>64</v>
      </c>
      <c r="AR1227">
        <v>10000</v>
      </c>
      <c r="AS1227">
        <v>20</v>
      </c>
      <c r="AT1227">
        <v>20</v>
      </c>
      <c r="AU1227">
        <v>10000</v>
      </c>
      <c r="AV1227">
        <v>107</v>
      </c>
      <c r="AW1227" t="s">
        <v>60</v>
      </c>
      <c r="AX1227" t="s">
        <v>61</v>
      </c>
      <c r="AY1227" t="s">
        <v>62</v>
      </c>
      <c r="BA1227">
        <v>7</v>
      </c>
      <c r="BB1227">
        <v>1</v>
      </c>
      <c r="BN1227">
        <v>57771</v>
      </c>
      <c r="BO1227">
        <v>7703669</v>
      </c>
      <c r="BP1227">
        <v>47451</v>
      </c>
      <c r="BQ1227">
        <v>5057</v>
      </c>
      <c r="BR1227">
        <v>0</v>
      </c>
      <c r="BY1227" t="s">
        <v>4991</v>
      </c>
      <c r="BZ1227" t="s">
        <v>8663</v>
      </c>
      <c r="CA1227" t="s">
        <v>58</v>
      </c>
      <c r="CB1227" t="str">
        <f t="shared" si="338"/>
        <v>ZYRA_SCATTER_20i20d10000k nrq=1</v>
      </c>
      <c r="CC1227">
        <f t="shared" si="339"/>
        <v>108</v>
      </c>
    </row>
    <row r="1228" spans="1:81" x14ac:dyDescent="0.4">
      <c r="A1228" t="s">
        <v>1294</v>
      </c>
      <c r="B1228" t="s">
        <v>58</v>
      </c>
      <c r="C1228" t="s">
        <v>3765</v>
      </c>
      <c r="D1228" t="e">
        <f t="shared" si="323"/>
        <v>#NAME?</v>
      </c>
      <c r="E1228">
        <v>10000</v>
      </c>
      <c r="F1228" t="e">
        <f t="shared" si="324"/>
        <v>#NAME?</v>
      </c>
      <c r="G1228" t="s">
        <v>60</v>
      </c>
      <c r="H1228" t="e">
        <f t="shared" si="325"/>
        <v>#NAME?</v>
      </c>
      <c r="I1228" t="s">
        <v>61</v>
      </c>
      <c r="J1228" t="e">
        <f t="shared" si="326"/>
        <v>#NAME?</v>
      </c>
      <c r="K1228" t="s">
        <v>62</v>
      </c>
      <c r="L1228" t="e">
        <f t="shared" si="327"/>
        <v>#NAME?</v>
      </c>
      <c r="M1228" t="e">
        <f t="shared" si="328"/>
        <v>#NAME?</v>
      </c>
      <c r="N1228">
        <v>10000</v>
      </c>
      <c r="O1228" t="e">
        <f t="shared" si="329"/>
        <v>#NAME?</v>
      </c>
      <c r="P1228">
        <v>20</v>
      </c>
      <c r="Q1228" t="e">
        <f t="shared" si="330"/>
        <v>#NAME?</v>
      </c>
      <c r="R1228">
        <v>20</v>
      </c>
      <c r="S1228" t="e">
        <f t="shared" si="331"/>
        <v>#NAME?</v>
      </c>
      <c r="T1228">
        <v>0</v>
      </c>
      <c r="U1228" t="e">
        <f t="shared" si="332"/>
        <v>#NAME?</v>
      </c>
      <c r="V1228">
        <v>256</v>
      </c>
      <c r="W1228" t="e">
        <f t="shared" si="333"/>
        <v>#NAME?</v>
      </c>
      <c r="X1228">
        <v>107</v>
      </c>
      <c r="Y1228" t="e">
        <f t="shared" si="334"/>
        <v>#NAME?</v>
      </c>
      <c r="Z1228">
        <v>1</v>
      </c>
      <c r="AA1228" t="e">
        <f t="shared" si="335"/>
        <v>#NAME?</v>
      </c>
      <c r="AB1228">
        <v>48</v>
      </c>
      <c r="AC1228" t="e">
        <f t="shared" si="336"/>
        <v>#NAME?</v>
      </c>
      <c r="AD1228">
        <v>2</v>
      </c>
      <c r="AE1228" t="e">
        <f t="shared" si="337"/>
        <v>#NAME?</v>
      </c>
      <c r="AF1228" t="s">
        <v>63</v>
      </c>
      <c r="AG1228" t="s">
        <v>64</v>
      </c>
      <c r="AR1228">
        <v>10000</v>
      </c>
      <c r="AS1228">
        <v>20</v>
      </c>
      <c r="AT1228">
        <v>20</v>
      </c>
      <c r="AU1228">
        <v>10000</v>
      </c>
      <c r="AV1228">
        <v>107</v>
      </c>
      <c r="AW1228" t="s">
        <v>60</v>
      </c>
      <c r="AX1228" t="s">
        <v>61</v>
      </c>
      <c r="AY1228" t="s">
        <v>62</v>
      </c>
      <c r="BA1228">
        <v>7</v>
      </c>
      <c r="BB1228">
        <v>1</v>
      </c>
      <c r="BN1228">
        <v>37006</v>
      </c>
      <c r="BO1228">
        <v>7840108</v>
      </c>
      <c r="BP1228">
        <v>50400</v>
      </c>
      <c r="BQ1228">
        <v>5979</v>
      </c>
      <c r="BR1228">
        <v>0</v>
      </c>
      <c r="BY1228" t="s">
        <v>4992</v>
      </c>
      <c r="BZ1228" t="s">
        <v>8664</v>
      </c>
      <c r="CA1228" t="s">
        <v>58</v>
      </c>
      <c r="CB1228" t="str">
        <f t="shared" si="338"/>
        <v>ZYRA_SCATTER_20i20d10000k nrq=1</v>
      </c>
      <c r="CC1228">
        <f t="shared" si="339"/>
        <v>108</v>
      </c>
    </row>
    <row r="1229" spans="1:81" x14ac:dyDescent="0.4">
      <c r="A1229" t="s">
        <v>1295</v>
      </c>
      <c r="B1229" t="s">
        <v>58</v>
      </c>
      <c r="C1229" t="s">
        <v>3765</v>
      </c>
      <c r="D1229" t="e">
        <f t="shared" si="323"/>
        <v>#NAME?</v>
      </c>
      <c r="E1229">
        <v>10000</v>
      </c>
      <c r="F1229" t="e">
        <f t="shared" si="324"/>
        <v>#NAME?</v>
      </c>
      <c r="G1229" t="s">
        <v>60</v>
      </c>
      <c r="H1229" t="e">
        <f t="shared" si="325"/>
        <v>#NAME?</v>
      </c>
      <c r="I1229" t="s">
        <v>61</v>
      </c>
      <c r="J1229" t="e">
        <f t="shared" si="326"/>
        <v>#NAME?</v>
      </c>
      <c r="K1229" t="s">
        <v>62</v>
      </c>
      <c r="L1229" t="e">
        <f t="shared" si="327"/>
        <v>#NAME?</v>
      </c>
      <c r="M1229" t="e">
        <f t="shared" si="328"/>
        <v>#NAME?</v>
      </c>
      <c r="N1229">
        <v>10000</v>
      </c>
      <c r="O1229" t="e">
        <f t="shared" si="329"/>
        <v>#NAME?</v>
      </c>
      <c r="P1229">
        <v>20</v>
      </c>
      <c r="Q1229" t="e">
        <f t="shared" si="330"/>
        <v>#NAME?</v>
      </c>
      <c r="R1229">
        <v>20</v>
      </c>
      <c r="S1229" t="e">
        <f t="shared" si="331"/>
        <v>#NAME?</v>
      </c>
      <c r="T1229">
        <v>0</v>
      </c>
      <c r="U1229" t="e">
        <f t="shared" si="332"/>
        <v>#NAME?</v>
      </c>
      <c r="V1229">
        <v>256</v>
      </c>
      <c r="W1229" t="e">
        <f t="shared" si="333"/>
        <v>#NAME?</v>
      </c>
      <c r="X1229">
        <v>126</v>
      </c>
      <c r="Y1229" t="e">
        <f t="shared" si="334"/>
        <v>#NAME?</v>
      </c>
      <c r="Z1229">
        <v>0</v>
      </c>
      <c r="AA1229" t="e">
        <f t="shared" si="335"/>
        <v>#NAME?</v>
      </c>
      <c r="AB1229">
        <v>48</v>
      </c>
      <c r="AC1229" t="e">
        <f t="shared" si="336"/>
        <v>#NAME?</v>
      </c>
      <c r="AD1229">
        <v>0</v>
      </c>
      <c r="AE1229" t="e">
        <f t="shared" si="337"/>
        <v>#NAME?</v>
      </c>
      <c r="AF1229" t="s">
        <v>63</v>
      </c>
      <c r="AG1229" t="s">
        <v>64</v>
      </c>
      <c r="AR1229">
        <v>10000</v>
      </c>
      <c r="AS1229">
        <v>20</v>
      </c>
      <c r="AT1229">
        <v>20</v>
      </c>
      <c r="AU1229">
        <v>10000</v>
      </c>
      <c r="AV1229">
        <v>126</v>
      </c>
      <c r="AW1229" t="s">
        <v>60</v>
      </c>
      <c r="AX1229" t="s">
        <v>61</v>
      </c>
      <c r="AY1229" t="s">
        <v>62</v>
      </c>
      <c r="BA1229">
        <v>7</v>
      </c>
      <c r="BB1229">
        <v>1</v>
      </c>
      <c r="BN1229">
        <v>17923903</v>
      </c>
      <c r="BO1229">
        <v>796056492</v>
      </c>
      <c r="BP1229">
        <v>2202793</v>
      </c>
      <c r="BQ1229">
        <v>249045</v>
      </c>
      <c r="BR1229">
        <v>0</v>
      </c>
      <c r="BY1229" t="s">
        <v>4993</v>
      </c>
      <c r="BZ1229" t="s">
        <v>8665</v>
      </c>
      <c r="CA1229" t="s">
        <v>58</v>
      </c>
      <c r="CB1229" t="str">
        <f t="shared" si="338"/>
        <v>ZYRA_SCATTER_20i20d10000k nrq=0</v>
      </c>
      <c r="CC1229">
        <f t="shared" si="339"/>
        <v>126</v>
      </c>
    </row>
    <row r="1230" spans="1:81" x14ac:dyDescent="0.4">
      <c r="A1230" t="s">
        <v>1296</v>
      </c>
      <c r="B1230" t="s">
        <v>58</v>
      </c>
      <c r="C1230" t="s">
        <v>3765</v>
      </c>
      <c r="D1230" t="e">
        <f t="shared" si="323"/>
        <v>#NAME?</v>
      </c>
      <c r="E1230">
        <v>10000</v>
      </c>
      <c r="F1230" t="e">
        <f t="shared" si="324"/>
        <v>#NAME?</v>
      </c>
      <c r="G1230" t="s">
        <v>60</v>
      </c>
      <c r="H1230" t="e">
        <f t="shared" si="325"/>
        <v>#NAME?</v>
      </c>
      <c r="I1230" t="s">
        <v>61</v>
      </c>
      <c r="J1230" t="e">
        <f t="shared" si="326"/>
        <v>#NAME?</v>
      </c>
      <c r="K1230" t="s">
        <v>62</v>
      </c>
      <c r="L1230" t="e">
        <f t="shared" si="327"/>
        <v>#NAME?</v>
      </c>
      <c r="M1230" t="e">
        <f t="shared" si="328"/>
        <v>#NAME?</v>
      </c>
      <c r="N1230">
        <v>10000</v>
      </c>
      <c r="O1230" t="e">
        <f t="shared" si="329"/>
        <v>#NAME?</v>
      </c>
      <c r="P1230">
        <v>20</v>
      </c>
      <c r="Q1230" t="e">
        <f t="shared" si="330"/>
        <v>#NAME?</v>
      </c>
      <c r="R1230">
        <v>20</v>
      </c>
      <c r="S1230" t="e">
        <f t="shared" si="331"/>
        <v>#NAME?</v>
      </c>
      <c r="T1230">
        <v>0</v>
      </c>
      <c r="U1230" t="e">
        <f t="shared" si="332"/>
        <v>#NAME?</v>
      </c>
      <c r="V1230">
        <v>256</v>
      </c>
      <c r="W1230" t="e">
        <f t="shared" si="333"/>
        <v>#NAME?</v>
      </c>
      <c r="X1230">
        <v>126</v>
      </c>
      <c r="Y1230" t="e">
        <f t="shared" si="334"/>
        <v>#NAME?</v>
      </c>
      <c r="Z1230">
        <v>0</v>
      </c>
      <c r="AA1230" t="e">
        <f t="shared" si="335"/>
        <v>#NAME?</v>
      </c>
      <c r="AB1230">
        <v>48</v>
      </c>
      <c r="AC1230" t="e">
        <f t="shared" si="336"/>
        <v>#NAME?</v>
      </c>
      <c r="AD1230">
        <v>1</v>
      </c>
      <c r="AE1230" t="e">
        <f t="shared" si="337"/>
        <v>#NAME?</v>
      </c>
      <c r="AF1230" t="s">
        <v>63</v>
      </c>
      <c r="AG1230" t="s">
        <v>64</v>
      </c>
      <c r="AH1230">
        <v>157356554</v>
      </c>
      <c r="AI1230">
        <v>157346630</v>
      </c>
      <c r="AJ1230">
        <v>31470318</v>
      </c>
      <c r="AK1230">
        <v>78585988</v>
      </c>
      <c r="AL1230">
        <v>10000</v>
      </c>
      <c r="AR1230">
        <v>10000</v>
      </c>
      <c r="AS1230">
        <v>201683.94</v>
      </c>
      <c r="AT1230">
        <v>20</v>
      </c>
      <c r="AU1230">
        <v>10000</v>
      </c>
      <c r="AV1230">
        <v>126</v>
      </c>
      <c r="AW1230" t="s">
        <v>60</v>
      </c>
      <c r="AX1230" t="s">
        <v>61</v>
      </c>
      <c r="AY1230" t="s">
        <v>62</v>
      </c>
      <c r="BA1230">
        <v>7</v>
      </c>
      <c r="BB1230">
        <v>1</v>
      </c>
      <c r="BD1230">
        <v>15.0589</v>
      </c>
      <c r="BE1230">
        <v>4.4692699999999999</v>
      </c>
      <c r="BF1230">
        <v>4185.84</v>
      </c>
      <c r="BH1230">
        <v>1683.94</v>
      </c>
      <c r="BN1230">
        <v>17749562</v>
      </c>
      <c r="BO1230">
        <v>793618328</v>
      </c>
      <c r="BP1230">
        <v>2141471</v>
      </c>
      <c r="BQ1230">
        <v>241638</v>
      </c>
      <c r="BR1230">
        <v>0</v>
      </c>
      <c r="BY1230" t="s">
        <v>4994</v>
      </c>
      <c r="BZ1230" t="s">
        <v>8666</v>
      </c>
      <c r="CA1230" t="s">
        <v>58</v>
      </c>
      <c r="CB1230" t="str">
        <f t="shared" si="338"/>
        <v>ZYRA_SCATTER_20i20d10000k nrq=0</v>
      </c>
      <c r="CC1230">
        <f t="shared" si="339"/>
        <v>126</v>
      </c>
    </row>
    <row r="1231" spans="1:81" x14ac:dyDescent="0.4">
      <c r="A1231" t="s">
        <v>1297</v>
      </c>
      <c r="B1231" t="s">
        <v>58</v>
      </c>
      <c r="C1231" t="s">
        <v>3765</v>
      </c>
      <c r="D1231" t="e">
        <f t="shared" si="323"/>
        <v>#NAME?</v>
      </c>
      <c r="E1231">
        <v>10000</v>
      </c>
      <c r="F1231" t="e">
        <f t="shared" si="324"/>
        <v>#NAME?</v>
      </c>
      <c r="G1231" t="s">
        <v>60</v>
      </c>
      <c r="H1231" t="e">
        <f t="shared" si="325"/>
        <v>#NAME?</v>
      </c>
      <c r="I1231" t="s">
        <v>61</v>
      </c>
      <c r="J1231" t="e">
        <f t="shared" si="326"/>
        <v>#NAME?</v>
      </c>
      <c r="K1231" t="s">
        <v>62</v>
      </c>
      <c r="L1231" t="e">
        <f t="shared" si="327"/>
        <v>#NAME?</v>
      </c>
      <c r="M1231" t="e">
        <f t="shared" si="328"/>
        <v>#NAME?</v>
      </c>
      <c r="N1231">
        <v>10000</v>
      </c>
      <c r="O1231" t="e">
        <f t="shared" si="329"/>
        <v>#NAME?</v>
      </c>
      <c r="P1231">
        <v>20</v>
      </c>
      <c r="Q1231" t="e">
        <f t="shared" si="330"/>
        <v>#NAME?</v>
      </c>
      <c r="R1231">
        <v>20</v>
      </c>
      <c r="S1231" t="e">
        <f t="shared" si="331"/>
        <v>#NAME?</v>
      </c>
      <c r="T1231">
        <v>0</v>
      </c>
      <c r="U1231" t="e">
        <f t="shared" si="332"/>
        <v>#NAME?</v>
      </c>
      <c r="V1231">
        <v>256</v>
      </c>
      <c r="W1231" t="e">
        <f t="shared" si="333"/>
        <v>#NAME?</v>
      </c>
      <c r="X1231">
        <v>126</v>
      </c>
      <c r="Y1231" t="e">
        <f t="shared" si="334"/>
        <v>#NAME?</v>
      </c>
      <c r="Z1231">
        <v>0</v>
      </c>
      <c r="AA1231" t="e">
        <f t="shared" si="335"/>
        <v>#NAME?</v>
      </c>
      <c r="AB1231">
        <v>48</v>
      </c>
      <c r="AC1231" t="e">
        <f t="shared" si="336"/>
        <v>#NAME?</v>
      </c>
      <c r="AD1231">
        <v>2</v>
      </c>
      <c r="AE1231" t="e">
        <f t="shared" si="337"/>
        <v>#NAME?</v>
      </c>
      <c r="AF1231" t="s">
        <v>63</v>
      </c>
      <c r="AG1231" t="s">
        <v>64</v>
      </c>
      <c r="AR1231">
        <v>10000</v>
      </c>
      <c r="AS1231">
        <v>20</v>
      </c>
      <c r="AT1231">
        <v>20</v>
      </c>
      <c r="AU1231">
        <v>10000</v>
      </c>
      <c r="AV1231">
        <v>126</v>
      </c>
      <c r="AW1231" t="s">
        <v>60</v>
      </c>
      <c r="AX1231" t="s">
        <v>61</v>
      </c>
      <c r="AY1231" t="s">
        <v>62</v>
      </c>
      <c r="BA1231">
        <v>7</v>
      </c>
      <c r="BB1231">
        <v>1</v>
      </c>
      <c r="BN1231">
        <v>6323294</v>
      </c>
      <c r="BO1231">
        <v>772967915</v>
      </c>
      <c r="BP1231">
        <v>2342022</v>
      </c>
      <c r="BQ1231">
        <v>258055</v>
      </c>
      <c r="BR1231">
        <v>0</v>
      </c>
      <c r="BY1231" t="s">
        <v>4995</v>
      </c>
      <c r="BZ1231" t="s">
        <v>8667</v>
      </c>
      <c r="CA1231" t="s">
        <v>58</v>
      </c>
      <c r="CB1231" t="str">
        <f t="shared" si="338"/>
        <v>ZYRA_SCATTER_20i20d10000k nrq=0</v>
      </c>
      <c r="CC1231">
        <f t="shared" si="339"/>
        <v>126</v>
      </c>
    </row>
    <row r="1232" spans="1:81" x14ac:dyDescent="0.4">
      <c r="A1232" t="s">
        <v>1300</v>
      </c>
      <c r="B1232" t="s">
        <v>58</v>
      </c>
      <c r="C1232" t="s">
        <v>3765</v>
      </c>
      <c r="D1232" t="e">
        <f t="shared" si="323"/>
        <v>#NAME?</v>
      </c>
      <c r="E1232">
        <v>10000</v>
      </c>
      <c r="F1232" t="e">
        <f t="shared" si="324"/>
        <v>#NAME?</v>
      </c>
      <c r="G1232" t="s">
        <v>60</v>
      </c>
      <c r="H1232" t="e">
        <f t="shared" si="325"/>
        <v>#NAME?</v>
      </c>
      <c r="I1232" t="s">
        <v>61</v>
      </c>
      <c r="J1232" t="e">
        <f t="shared" si="326"/>
        <v>#NAME?</v>
      </c>
      <c r="K1232" t="s">
        <v>62</v>
      </c>
      <c r="L1232" t="e">
        <f t="shared" si="327"/>
        <v>#NAME?</v>
      </c>
      <c r="M1232" t="e">
        <f t="shared" si="328"/>
        <v>#NAME?</v>
      </c>
      <c r="N1232">
        <v>10000</v>
      </c>
      <c r="O1232" t="e">
        <f t="shared" si="329"/>
        <v>#NAME?</v>
      </c>
      <c r="P1232">
        <v>20</v>
      </c>
      <c r="Q1232" t="e">
        <f t="shared" si="330"/>
        <v>#NAME?</v>
      </c>
      <c r="R1232">
        <v>20</v>
      </c>
      <c r="S1232" t="e">
        <f t="shared" si="331"/>
        <v>#NAME?</v>
      </c>
      <c r="T1232">
        <v>0</v>
      </c>
      <c r="U1232" t="e">
        <f t="shared" si="332"/>
        <v>#NAME?</v>
      </c>
      <c r="V1232">
        <v>256</v>
      </c>
      <c r="W1232" t="e">
        <f t="shared" si="333"/>
        <v>#NAME?</v>
      </c>
      <c r="X1232">
        <v>125</v>
      </c>
      <c r="Y1232" t="e">
        <f t="shared" si="334"/>
        <v>#NAME?</v>
      </c>
      <c r="Z1232">
        <v>1</v>
      </c>
      <c r="AA1232" t="e">
        <f t="shared" si="335"/>
        <v>#NAME?</v>
      </c>
      <c r="AB1232">
        <v>48</v>
      </c>
      <c r="AC1232" t="e">
        <f t="shared" si="336"/>
        <v>#NAME?</v>
      </c>
      <c r="AD1232">
        <v>0</v>
      </c>
      <c r="AE1232" t="e">
        <f t="shared" si="337"/>
        <v>#NAME?</v>
      </c>
      <c r="AF1232" t="s">
        <v>63</v>
      </c>
      <c r="AG1232" t="s">
        <v>64</v>
      </c>
      <c r="AR1232">
        <v>10000</v>
      </c>
      <c r="AS1232">
        <v>20</v>
      </c>
      <c r="AT1232">
        <v>20</v>
      </c>
      <c r="AU1232">
        <v>10000</v>
      </c>
      <c r="AV1232">
        <v>125</v>
      </c>
      <c r="AW1232" t="s">
        <v>60</v>
      </c>
      <c r="AX1232" t="s">
        <v>61</v>
      </c>
      <c r="AY1232" t="s">
        <v>62</v>
      </c>
      <c r="BA1232">
        <v>7</v>
      </c>
      <c r="BB1232">
        <v>1</v>
      </c>
      <c r="BN1232">
        <v>16636</v>
      </c>
      <c r="BO1232">
        <v>8564764</v>
      </c>
      <c r="BP1232">
        <v>58334</v>
      </c>
      <c r="BQ1232">
        <v>9869</v>
      </c>
      <c r="BR1232">
        <v>0</v>
      </c>
      <c r="BY1232" t="s">
        <v>4996</v>
      </c>
      <c r="BZ1232" t="s">
        <v>8668</v>
      </c>
      <c r="CA1232" t="s">
        <v>58</v>
      </c>
      <c r="CB1232" t="str">
        <f t="shared" si="338"/>
        <v>ZYRA_SCATTER_20i20d10000k nrq=1</v>
      </c>
      <c r="CC1232">
        <f t="shared" si="339"/>
        <v>126</v>
      </c>
    </row>
    <row r="1233" spans="1:81" x14ac:dyDescent="0.4">
      <c r="A1233" t="s">
        <v>1301</v>
      </c>
      <c r="B1233" t="s">
        <v>58</v>
      </c>
      <c r="C1233" t="s">
        <v>78</v>
      </c>
      <c r="D1233" t="e">
        <f t="shared" si="323"/>
        <v>#NAME?</v>
      </c>
      <c r="E1233">
        <v>10000</v>
      </c>
      <c r="F1233" t="e">
        <f t="shared" si="324"/>
        <v>#NAME?</v>
      </c>
      <c r="G1233" t="s">
        <v>60</v>
      </c>
      <c r="H1233" t="e">
        <f t="shared" si="325"/>
        <v>#NAME?</v>
      </c>
      <c r="I1233" t="s">
        <v>61</v>
      </c>
      <c r="J1233" t="e">
        <f t="shared" si="326"/>
        <v>#NAME?</v>
      </c>
      <c r="K1233" t="s">
        <v>62</v>
      </c>
      <c r="L1233" t="e">
        <f t="shared" si="327"/>
        <v>#NAME?</v>
      </c>
      <c r="M1233" t="e">
        <f t="shared" si="328"/>
        <v>#NAME?</v>
      </c>
      <c r="N1233">
        <v>100000</v>
      </c>
      <c r="O1233" t="e">
        <f t="shared" si="329"/>
        <v>#NAME?</v>
      </c>
      <c r="P1233">
        <v>20</v>
      </c>
      <c r="Q1233" t="e">
        <f t="shared" si="330"/>
        <v>#NAME?</v>
      </c>
      <c r="R1233">
        <v>20</v>
      </c>
      <c r="S1233" t="e">
        <f t="shared" si="331"/>
        <v>#NAME?</v>
      </c>
      <c r="T1233">
        <v>0</v>
      </c>
      <c r="U1233" t="e">
        <f t="shared" si="332"/>
        <v>#NAME?</v>
      </c>
      <c r="V1233">
        <v>256</v>
      </c>
      <c r="W1233" t="e">
        <f t="shared" si="333"/>
        <v>#NAME?</v>
      </c>
      <c r="X1233">
        <v>108</v>
      </c>
      <c r="Y1233" t="e">
        <f t="shared" si="334"/>
        <v>#NAME?</v>
      </c>
      <c r="Z1233">
        <v>0</v>
      </c>
      <c r="AA1233" t="e">
        <f t="shared" si="335"/>
        <v>#NAME?</v>
      </c>
      <c r="AB1233">
        <v>48</v>
      </c>
      <c r="AC1233" t="e">
        <f t="shared" si="336"/>
        <v>#NAME?</v>
      </c>
      <c r="AD1233">
        <v>0</v>
      </c>
      <c r="AE1233" t="e">
        <f t="shared" si="337"/>
        <v>#NAME?</v>
      </c>
      <c r="AF1233" t="s">
        <v>65</v>
      </c>
      <c r="AG1233" t="s">
        <v>64</v>
      </c>
      <c r="AH1233">
        <v>44004866</v>
      </c>
      <c r="AI1233">
        <v>44007068</v>
      </c>
      <c r="AJ1233">
        <v>8801193</v>
      </c>
      <c r="AK1233">
        <v>21978703</v>
      </c>
      <c r="AL1233">
        <v>10000</v>
      </c>
      <c r="AR1233">
        <v>10000</v>
      </c>
      <c r="AS1233">
        <v>203765.71</v>
      </c>
      <c r="AT1233">
        <v>20</v>
      </c>
      <c r="AU1233">
        <v>100000</v>
      </c>
      <c r="AV1233">
        <v>108</v>
      </c>
      <c r="AW1233" t="s">
        <v>60</v>
      </c>
      <c r="AX1233" t="s">
        <v>61</v>
      </c>
      <c r="AY1233" t="s">
        <v>62</v>
      </c>
      <c r="BA1233">
        <v>8</v>
      </c>
      <c r="BB1233">
        <v>1</v>
      </c>
      <c r="BD1233">
        <v>23.206099999999999</v>
      </c>
      <c r="BE1233">
        <v>2.5744899999999999</v>
      </c>
      <c r="BF1233">
        <v>12748.3</v>
      </c>
      <c r="BH1233">
        <v>3765.71</v>
      </c>
      <c r="BY1233" t="s">
        <v>4997</v>
      </c>
      <c r="BZ1233" t="s">
        <v>8669</v>
      </c>
      <c r="CA1233" t="s">
        <v>58</v>
      </c>
      <c r="CB1233" t="str">
        <f t="shared" si="338"/>
        <v>ZYRA_CLUSTER_20i20d100000k nrq=0</v>
      </c>
      <c r="CC1233">
        <f t="shared" si="339"/>
        <v>108</v>
      </c>
    </row>
    <row r="1234" spans="1:81" x14ac:dyDescent="0.4">
      <c r="A1234" t="s">
        <v>1302</v>
      </c>
      <c r="B1234" t="s">
        <v>58</v>
      </c>
      <c r="C1234" t="s">
        <v>3765</v>
      </c>
      <c r="D1234" t="e">
        <f t="shared" si="323"/>
        <v>#NAME?</v>
      </c>
      <c r="E1234">
        <v>10000</v>
      </c>
      <c r="F1234" t="e">
        <f t="shared" si="324"/>
        <v>#NAME?</v>
      </c>
      <c r="G1234" t="s">
        <v>60</v>
      </c>
      <c r="H1234" t="e">
        <f t="shared" si="325"/>
        <v>#NAME?</v>
      </c>
      <c r="I1234" t="s">
        <v>61</v>
      </c>
      <c r="J1234" t="e">
        <f t="shared" si="326"/>
        <v>#NAME?</v>
      </c>
      <c r="K1234" t="s">
        <v>62</v>
      </c>
      <c r="L1234" t="e">
        <f t="shared" si="327"/>
        <v>#NAME?</v>
      </c>
      <c r="M1234" t="e">
        <f t="shared" si="328"/>
        <v>#NAME?</v>
      </c>
      <c r="N1234">
        <v>100000</v>
      </c>
      <c r="O1234" t="e">
        <f t="shared" si="329"/>
        <v>#NAME?</v>
      </c>
      <c r="P1234">
        <v>20</v>
      </c>
      <c r="Q1234" t="e">
        <f t="shared" si="330"/>
        <v>#NAME?</v>
      </c>
      <c r="R1234">
        <v>20</v>
      </c>
      <c r="S1234" t="e">
        <f t="shared" si="331"/>
        <v>#NAME?</v>
      </c>
      <c r="T1234">
        <v>0</v>
      </c>
      <c r="U1234" t="e">
        <f t="shared" si="332"/>
        <v>#NAME?</v>
      </c>
      <c r="V1234">
        <v>256</v>
      </c>
      <c r="W1234" t="e">
        <f t="shared" si="333"/>
        <v>#NAME?</v>
      </c>
      <c r="X1234">
        <v>54</v>
      </c>
      <c r="Y1234" t="e">
        <f t="shared" si="334"/>
        <v>#NAME?</v>
      </c>
      <c r="Z1234">
        <v>0</v>
      </c>
      <c r="AA1234" t="e">
        <f t="shared" si="335"/>
        <v>#NAME?</v>
      </c>
      <c r="AB1234">
        <v>48</v>
      </c>
      <c r="AC1234" t="e">
        <f t="shared" si="336"/>
        <v>#NAME?</v>
      </c>
      <c r="AD1234">
        <v>0</v>
      </c>
      <c r="AE1234" t="e">
        <f t="shared" si="337"/>
        <v>#NAME?</v>
      </c>
      <c r="AF1234" t="s">
        <v>65</v>
      </c>
      <c r="AG1234" t="s">
        <v>64</v>
      </c>
      <c r="AH1234">
        <v>83664579</v>
      </c>
      <c r="AI1234">
        <v>83683703</v>
      </c>
      <c r="AJ1234">
        <v>16734828</v>
      </c>
      <c r="AK1234">
        <v>41790517</v>
      </c>
      <c r="AL1234">
        <v>10000</v>
      </c>
      <c r="AR1234">
        <v>10000</v>
      </c>
      <c r="AS1234">
        <v>201838.8</v>
      </c>
      <c r="AT1234">
        <v>20</v>
      </c>
      <c r="AU1234">
        <v>100000</v>
      </c>
      <c r="AV1234">
        <v>54</v>
      </c>
      <c r="AW1234" t="s">
        <v>60</v>
      </c>
      <c r="AX1234" t="s">
        <v>61</v>
      </c>
      <c r="AY1234" t="s">
        <v>62</v>
      </c>
      <c r="BA1234">
        <v>8</v>
      </c>
      <c r="BB1234">
        <v>1</v>
      </c>
      <c r="BD1234">
        <v>27.096800000000002</v>
      </c>
      <c r="BE1234">
        <v>2.68987</v>
      </c>
      <c r="BF1234">
        <v>3392.27</v>
      </c>
      <c r="BH1234">
        <v>1838.8</v>
      </c>
      <c r="BN1234">
        <v>44656981</v>
      </c>
      <c r="BO1234">
        <v>391187007</v>
      </c>
      <c r="BP1234">
        <v>948791</v>
      </c>
      <c r="BQ1234">
        <v>22173</v>
      </c>
      <c r="BR1234">
        <v>0</v>
      </c>
      <c r="BY1234" t="s">
        <v>4998</v>
      </c>
      <c r="BZ1234" t="s">
        <v>8670</v>
      </c>
      <c r="CA1234" t="s">
        <v>58</v>
      </c>
      <c r="CB1234" t="str">
        <f t="shared" si="338"/>
        <v>ZYRA_CLUSTER_20i20d100000k nrq=0</v>
      </c>
      <c r="CC1234">
        <f t="shared" si="339"/>
        <v>54</v>
      </c>
    </row>
    <row r="1235" spans="1:81" x14ac:dyDescent="0.4">
      <c r="A1235" t="s">
        <v>1303</v>
      </c>
      <c r="B1235" t="s">
        <v>58</v>
      </c>
      <c r="C1235" t="s">
        <v>3765</v>
      </c>
      <c r="D1235" t="e">
        <f t="shared" si="323"/>
        <v>#NAME?</v>
      </c>
      <c r="E1235">
        <v>10000</v>
      </c>
      <c r="F1235" t="e">
        <f t="shared" si="324"/>
        <v>#NAME?</v>
      </c>
      <c r="G1235" t="s">
        <v>60</v>
      </c>
      <c r="H1235" t="e">
        <f t="shared" si="325"/>
        <v>#NAME?</v>
      </c>
      <c r="I1235" t="s">
        <v>61</v>
      </c>
      <c r="J1235" t="e">
        <f t="shared" si="326"/>
        <v>#NAME?</v>
      </c>
      <c r="K1235" t="s">
        <v>62</v>
      </c>
      <c r="L1235" t="e">
        <f t="shared" si="327"/>
        <v>#NAME?</v>
      </c>
      <c r="M1235" t="e">
        <f t="shared" si="328"/>
        <v>#NAME?</v>
      </c>
      <c r="N1235">
        <v>100000</v>
      </c>
      <c r="O1235" t="e">
        <f t="shared" si="329"/>
        <v>#NAME?</v>
      </c>
      <c r="P1235">
        <v>0</v>
      </c>
      <c r="Q1235" t="e">
        <f t="shared" si="330"/>
        <v>#NAME?</v>
      </c>
      <c r="R1235">
        <v>0</v>
      </c>
      <c r="S1235" t="e">
        <f t="shared" si="331"/>
        <v>#NAME?</v>
      </c>
      <c r="T1235">
        <v>0</v>
      </c>
      <c r="U1235" t="e">
        <f t="shared" si="332"/>
        <v>#NAME?</v>
      </c>
      <c r="V1235">
        <v>256</v>
      </c>
      <c r="W1235" t="e">
        <f t="shared" si="333"/>
        <v>#NAME?</v>
      </c>
      <c r="X1235">
        <v>90</v>
      </c>
      <c r="Y1235" t="e">
        <f t="shared" si="334"/>
        <v>#NAME?</v>
      </c>
      <c r="Z1235">
        <v>0</v>
      </c>
      <c r="AA1235" t="e">
        <f t="shared" si="335"/>
        <v>#NAME?</v>
      </c>
      <c r="AB1235">
        <v>48</v>
      </c>
      <c r="AC1235" t="e">
        <f t="shared" si="336"/>
        <v>#NAME?</v>
      </c>
      <c r="AD1235">
        <v>0</v>
      </c>
      <c r="AE1235" t="e">
        <f t="shared" si="337"/>
        <v>#NAME?</v>
      </c>
      <c r="AF1235" t="s">
        <v>65</v>
      </c>
      <c r="AG1235" t="s">
        <v>64</v>
      </c>
      <c r="AJ1235">
        <v>0</v>
      </c>
      <c r="AK1235">
        <v>161113712</v>
      </c>
      <c r="AL1235">
        <v>10000</v>
      </c>
      <c r="AR1235">
        <v>10000</v>
      </c>
      <c r="AS1235">
        <v>744.73500000000001</v>
      </c>
      <c r="AT1235">
        <v>0</v>
      </c>
      <c r="AU1235">
        <v>100000</v>
      </c>
      <c r="AV1235">
        <v>90</v>
      </c>
      <c r="AW1235" t="s">
        <v>60</v>
      </c>
      <c r="AX1235" t="s">
        <v>61</v>
      </c>
      <c r="AY1235" t="s">
        <v>62</v>
      </c>
      <c r="BA1235">
        <v>8</v>
      </c>
      <c r="BB1235">
        <v>1</v>
      </c>
      <c r="BD1235">
        <v>8.2198499999999992</v>
      </c>
      <c r="BE1235">
        <v>2.7485099999999998E-2</v>
      </c>
      <c r="BF1235">
        <v>1479.57</v>
      </c>
      <c r="BH1235">
        <v>744.73500000000001</v>
      </c>
      <c r="BN1235">
        <v>1611137126</v>
      </c>
      <c r="BO1235">
        <v>3846372</v>
      </c>
      <c r="BP1235">
        <v>41890</v>
      </c>
      <c r="BQ1235">
        <v>3281</v>
      </c>
      <c r="BR1235">
        <v>0</v>
      </c>
      <c r="BY1235" t="s">
        <v>4999</v>
      </c>
      <c r="BZ1235" t="s">
        <v>8671</v>
      </c>
      <c r="CA1235" t="s">
        <v>58</v>
      </c>
      <c r="CB1235" t="str">
        <f t="shared" si="338"/>
        <v>ZYRA_CLUSTER_0i0d100000k nrq=0</v>
      </c>
      <c r="CC1235">
        <f t="shared" si="339"/>
        <v>90</v>
      </c>
    </row>
    <row r="1236" spans="1:81" x14ac:dyDescent="0.4">
      <c r="A1236" t="s">
        <v>1304</v>
      </c>
      <c r="B1236" t="s">
        <v>58</v>
      </c>
      <c r="C1236" t="s">
        <v>3765</v>
      </c>
      <c r="D1236" t="e">
        <f t="shared" si="323"/>
        <v>#NAME?</v>
      </c>
      <c r="E1236">
        <v>10000</v>
      </c>
      <c r="F1236" t="e">
        <f t="shared" si="324"/>
        <v>#NAME?</v>
      </c>
      <c r="G1236" t="s">
        <v>60</v>
      </c>
      <c r="H1236" t="e">
        <f t="shared" si="325"/>
        <v>#NAME?</v>
      </c>
      <c r="I1236" t="s">
        <v>61</v>
      </c>
      <c r="J1236" t="e">
        <f t="shared" si="326"/>
        <v>#NAME?</v>
      </c>
      <c r="K1236" t="s">
        <v>62</v>
      </c>
      <c r="L1236" t="e">
        <f t="shared" si="327"/>
        <v>#NAME?</v>
      </c>
      <c r="M1236" t="e">
        <f t="shared" si="328"/>
        <v>#NAME?</v>
      </c>
      <c r="N1236">
        <v>10000</v>
      </c>
      <c r="O1236" t="e">
        <f t="shared" si="329"/>
        <v>#NAME?</v>
      </c>
      <c r="P1236">
        <v>20</v>
      </c>
      <c r="Q1236" t="e">
        <f t="shared" si="330"/>
        <v>#NAME?</v>
      </c>
      <c r="R1236">
        <v>20</v>
      </c>
      <c r="S1236" t="e">
        <f t="shared" si="331"/>
        <v>#NAME?</v>
      </c>
      <c r="T1236">
        <v>0</v>
      </c>
      <c r="U1236" t="e">
        <f t="shared" si="332"/>
        <v>#NAME?</v>
      </c>
      <c r="V1236">
        <v>256</v>
      </c>
      <c r="W1236" t="e">
        <f t="shared" si="333"/>
        <v>#NAME?</v>
      </c>
      <c r="X1236">
        <v>125</v>
      </c>
      <c r="Y1236" t="e">
        <f t="shared" si="334"/>
        <v>#NAME?</v>
      </c>
      <c r="Z1236">
        <v>1</v>
      </c>
      <c r="AA1236" t="e">
        <f t="shared" si="335"/>
        <v>#NAME?</v>
      </c>
      <c r="AB1236">
        <v>48</v>
      </c>
      <c r="AC1236" t="e">
        <f t="shared" si="336"/>
        <v>#NAME?</v>
      </c>
      <c r="AD1236">
        <v>1</v>
      </c>
      <c r="AE1236" t="e">
        <f t="shared" si="337"/>
        <v>#NAME?</v>
      </c>
      <c r="AF1236" t="s">
        <v>63</v>
      </c>
      <c r="AG1236" t="s">
        <v>64</v>
      </c>
      <c r="AR1236">
        <v>10000</v>
      </c>
      <c r="AS1236">
        <v>20</v>
      </c>
      <c r="AT1236">
        <v>20</v>
      </c>
      <c r="AU1236">
        <v>10000</v>
      </c>
      <c r="AV1236">
        <v>125</v>
      </c>
      <c r="AW1236" t="s">
        <v>60</v>
      </c>
      <c r="AX1236" t="s">
        <v>61</v>
      </c>
      <c r="AY1236" t="s">
        <v>62</v>
      </c>
      <c r="BA1236">
        <v>7</v>
      </c>
      <c r="BB1236">
        <v>1</v>
      </c>
      <c r="BN1236">
        <v>10876</v>
      </c>
      <c r="BO1236">
        <v>8736384</v>
      </c>
      <c r="BP1236">
        <v>59604</v>
      </c>
      <c r="BQ1236">
        <v>9378</v>
      </c>
      <c r="BR1236">
        <v>0</v>
      </c>
      <c r="BY1236" t="s">
        <v>5000</v>
      </c>
      <c r="BZ1236" t="s">
        <v>8672</v>
      </c>
      <c r="CA1236" t="s">
        <v>58</v>
      </c>
      <c r="CB1236" t="str">
        <f t="shared" si="338"/>
        <v>ZYRA_SCATTER_20i20d10000k nrq=1</v>
      </c>
      <c r="CC1236">
        <f t="shared" si="339"/>
        <v>126</v>
      </c>
    </row>
    <row r="1237" spans="1:81" x14ac:dyDescent="0.4">
      <c r="A1237" t="s">
        <v>1305</v>
      </c>
      <c r="B1237" t="s">
        <v>58</v>
      </c>
      <c r="C1237" t="s">
        <v>3765</v>
      </c>
      <c r="D1237" t="e">
        <f t="shared" si="323"/>
        <v>#NAME?</v>
      </c>
      <c r="E1237">
        <v>10000</v>
      </c>
      <c r="F1237" t="e">
        <f t="shared" si="324"/>
        <v>#NAME?</v>
      </c>
      <c r="G1237" t="s">
        <v>60</v>
      </c>
      <c r="H1237" t="e">
        <f t="shared" si="325"/>
        <v>#NAME?</v>
      </c>
      <c r="I1237" t="s">
        <v>61</v>
      </c>
      <c r="J1237" t="e">
        <f t="shared" si="326"/>
        <v>#NAME?</v>
      </c>
      <c r="K1237" t="s">
        <v>62</v>
      </c>
      <c r="L1237" t="e">
        <f t="shared" si="327"/>
        <v>#NAME?</v>
      </c>
      <c r="M1237" t="e">
        <f t="shared" si="328"/>
        <v>#NAME?</v>
      </c>
      <c r="N1237">
        <v>10000</v>
      </c>
      <c r="O1237" t="e">
        <f t="shared" si="329"/>
        <v>#NAME?</v>
      </c>
      <c r="P1237">
        <v>20</v>
      </c>
      <c r="Q1237" t="e">
        <f t="shared" si="330"/>
        <v>#NAME?</v>
      </c>
      <c r="R1237">
        <v>20</v>
      </c>
      <c r="S1237" t="e">
        <f t="shared" si="331"/>
        <v>#NAME?</v>
      </c>
      <c r="T1237">
        <v>0</v>
      </c>
      <c r="U1237" t="e">
        <f t="shared" si="332"/>
        <v>#NAME?</v>
      </c>
      <c r="V1237">
        <v>256</v>
      </c>
      <c r="W1237" t="e">
        <f t="shared" si="333"/>
        <v>#NAME?</v>
      </c>
      <c r="X1237">
        <v>125</v>
      </c>
      <c r="Y1237" t="e">
        <f t="shared" si="334"/>
        <v>#NAME?</v>
      </c>
      <c r="Z1237">
        <v>1</v>
      </c>
      <c r="AA1237" t="e">
        <f t="shared" si="335"/>
        <v>#NAME?</v>
      </c>
      <c r="AB1237">
        <v>48</v>
      </c>
      <c r="AC1237" t="e">
        <f t="shared" si="336"/>
        <v>#NAME?</v>
      </c>
      <c r="AD1237">
        <v>2</v>
      </c>
      <c r="AE1237" t="e">
        <f t="shared" si="337"/>
        <v>#NAME?</v>
      </c>
      <c r="AF1237" t="s">
        <v>63</v>
      </c>
      <c r="AG1237" t="s">
        <v>64</v>
      </c>
      <c r="AR1237">
        <v>10000</v>
      </c>
      <c r="AS1237">
        <v>20</v>
      </c>
      <c r="AT1237">
        <v>20</v>
      </c>
      <c r="AU1237">
        <v>10000</v>
      </c>
      <c r="AV1237">
        <v>125</v>
      </c>
      <c r="AW1237" t="s">
        <v>60</v>
      </c>
      <c r="AX1237" t="s">
        <v>61</v>
      </c>
      <c r="AY1237" t="s">
        <v>62</v>
      </c>
      <c r="BA1237">
        <v>7</v>
      </c>
      <c r="BB1237">
        <v>1</v>
      </c>
      <c r="BN1237">
        <v>23210</v>
      </c>
      <c r="BO1237">
        <v>8604698</v>
      </c>
      <c r="BP1237">
        <v>57875</v>
      </c>
      <c r="BQ1237">
        <v>8952</v>
      </c>
      <c r="BR1237">
        <v>0</v>
      </c>
      <c r="BY1237" t="s">
        <v>5001</v>
      </c>
      <c r="BZ1237" t="s">
        <v>8673</v>
      </c>
      <c r="CA1237" t="s">
        <v>58</v>
      </c>
      <c r="CB1237" t="str">
        <f t="shared" si="338"/>
        <v>ZYRA_SCATTER_20i20d10000k nrq=1</v>
      </c>
      <c r="CC1237">
        <f t="shared" si="339"/>
        <v>126</v>
      </c>
    </row>
    <row r="1238" spans="1:81" x14ac:dyDescent="0.4">
      <c r="A1238" t="s">
        <v>1306</v>
      </c>
      <c r="B1238" t="s">
        <v>58</v>
      </c>
      <c r="C1238" t="s">
        <v>3765</v>
      </c>
      <c r="D1238" t="e">
        <f t="shared" si="323"/>
        <v>#NAME?</v>
      </c>
      <c r="E1238">
        <v>10000</v>
      </c>
      <c r="F1238" t="e">
        <f t="shared" si="324"/>
        <v>#NAME?</v>
      </c>
      <c r="G1238" t="s">
        <v>60</v>
      </c>
      <c r="H1238" t="e">
        <f t="shared" si="325"/>
        <v>#NAME?</v>
      </c>
      <c r="I1238" t="s">
        <v>61</v>
      </c>
      <c r="J1238" t="e">
        <f t="shared" si="326"/>
        <v>#NAME?</v>
      </c>
      <c r="K1238" t="s">
        <v>62</v>
      </c>
      <c r="L1238" t="e">
        <f t="shared" si="327"/>
        <v>#NAME?</v>
      </c>
      <c r="M1238" t="e">
        <f t="shared" si="328"/>
        <v>#NAME?</v>
      </c>
      <c r="N1238">
        <v>10000</v>
      </c>
      <c r="O1238" t="e">
        <f t="shared" si="329"/>
        <v>#NAME?</v>
      </c>
      <c r="P1238">
        <v>20</v>
      </c>
      <c r="Q1238" t="e">
        <f t="shared" si="330"/>
        <v>#NAME?</v>
      </c>
      <c r="R1238">
        <v>20</v>
      </c>
      <c r="S1238" t="e">
        <f t="shared" si="331"/>
        <v>#NAME?</v>
      </c>
      <c r="T1238">
        <v>0</v>
      </c>
      <c r="U1238" t="e">
        <f t="shared" si="332"/>
        <v>#NAME?</v>
      </c>
      <c r="V1238">
        <v>256</v>
      </c>
      <c r="W1238" t="e">
        <f t="shared" si="333"/>
        <v>#NAME?</v>
      </c>
      <c r="X1238">
        <v>144</v>
      </c>
      <c r="Y1238" t="e">
        <f t="shared" si="334"/>
        <v>#NAME?</v>
      </c>
      <c r="Z1238">
        <v>0</v>
      </c>
      <c r="AA1238" t="e">
        <f t="shared" si="335"/>
        <v>#NAME?</v>
      </c>
      <c r="AB1238">
        <v>48</v>
      </c>
      <c r="AC1238" t="e">
        <f t="shared" si="336"/>
        <v>#NAME?</v>
      </c>
      <c r="AD1238">
        <v>0</v>
      </c>
      <c r="AE1238" t="e">
        <f t="shared" si="337"/>
        <v>#NAME?</v>
      </c>
      <c r="AF1238" t="s">
        <v>63</v>
      </c>
      <c r="AG1238" t="s">
        <v>64</v>
      </c>
      <c r="AH1238">
        <v>162833576</v>
      </c>
      <c r="AI1238">
        <v>162816161</v>
      </c>
      <c r="AJ1238">
        <v>32564973</v>
      </c>
      <c r="AK1238">
        <v>81320802</v>
      </c>
      <c r="AL1238">
        <v>10000</v>
      </c>
      <c r="AR1238">
        <v>10000</v>
      </c>
      <c r="AS1238">
        <v>201773.25</v>
      </c>
      <c r="AT1238">
        <v>20</v>
      </c>
      <c r="AU1238">
        <v>10000</v>
      </c>
      <c r="AV1238">
        <v>144</v>
      </c>
      <c r="AW1238" t="s">
        <v>60</v>
      </c>
      <c r="AX1238" t="s">
        <v>61</v>
      </c>
      <c r="AY1238" t="s">
        <v>62</v>
      </c>
      <c r="BA1238">
        <v>7</v>
      </c>
      <c r="BB1238">
        <v>1</v>
      </c>
      <c r="BD1238">
        <v>15.336600000000001</v>
      </c>
      <c r="BE1238">
        <v>4.4915000000000003</v>
      </c>
      <c r="BF1238">
        <v>4605.63</v>
      </c>
      <c r="BH1238">
        <v>1773.25</v>
      </c>
      <c r="BN1238">
        <v>4819578</v>
      </c>
      <c r="BO1238">
        <v>832195177</v>
      </c>
      <c r="BP1238">
        <v>2326430</v>
      </c>
      <c r="BQ1238">
        <v>309209</v>
      </c>
      <c r="BR1238">
        <v>0</v>
      </c>
      <c r="BY1238" t="s">
        <v>5002</v>
      </c>
      <c r="BZ1238" t="s">
        <v>8674</v>
      </c>
      <c r="CA1238" t="s">
        <v>58</v>
      </c>
      <c r="CB1238" t="str">
        <f t="shared" si="338"/>
        <v>ZYRA_SCATTER_20i20d10000k nrq=0</v>
      </c>
      <c r="CC1238">
        <f t="shared" si="339"/>
        <v>144</v>
      </c>
    </row>
    <row r="1239" spans="1:81" x14ac:dyDescent="0.4">
      <c r="A1239" t="s">
        <v>1307</v>
      </c>
      <c r="B1239" t="s">
        <v>58</v>
      </c>
      <c r="C1239" t="s">
        <v>3765</v>
      </c>
      <c r="D1239" t="e">
        <f t="shared" si="323"/>
        <v>#NAME?</v>
      </c>
      <c r="E1239">
        <v>10000</v>
      </c>
      <c r="F1239" t="e">
        <f t="shared" si="324"/>
        <v>#NAME?</v>
      </c>
      <c r="G1239" t="s">
        <v>60</v>
      </c>
      <c r="H1239" t="e">
        <f t="shared" si="325"/>
        <v>#NAME?</v>
      </c>
      <c r="I1239" t="s">
        <v>61</v>
      </c>
      <c r="J1239" t="e">
        <f t="shared" si="326"/>
        <v>#NAME?</v>
      </c>
      <c r="K1239" t="s">
        <v>62</v>
      </c>
      <c r="L1239" t="e">
        <f t="shared" si="327"/>
        <v>#NAME?</v>
      </c>
      <c r="M1239" t="e">
        <f t="shared" si="328"/>
        <v>#NAME?</v>
      </c>
      <c r="N1239">
        <v>10000</v>
      </c>
      <c r="O1239" t="e">
        <f t="shared" si="329"/>
        <v>#NAME?</v>
      </c>
      <c r="P1239">
        <v>20</v>
      </c>
      <c r="Q1239" t="e">
        <f t="shared" si="330"/>
        <v>#NAME?</v>
      </c>
      <c r="R1239">
        <v>20</v>
      </c>
      <c r="S1239" t="e">
        <f t="shared" si="331"/>
        <v>#NAME?</v>
      </c>
      <c r="T1239">
        <v>0</v>
      </c>
      <c r="U1239" t="e">
        <f t="shared" si="332"/>
        <v>#NAME?</v>
      </c>
      <c r="V1239">
        <v>256</v>
      </c>
      <c r="W1239" t="e">
        <f t="shared" si="333"/>
        <v>#NAME?</v>
      </c>
      <c r="X1239">
        <v>144</v>
      </c>
      <c r="Y1239" t="e">
        <f t="shared" si="334"/>
        <v>#NAME?</v>
      </c>
      <c r="Z1239">
        <v>0</v>
      </c>
      <c r="AA1239" t="e">
        <f t="shared" si="335"/>
        <v>#NAME?</v>
      </c>
      <c r="AB1239">
        <v>48</v>
      </c>
      <c r="AC1239" t="e">
        <f t="shared" si="336"/>
        <v>#NAME?</v>
      </c>
      <c r="AD1239">
        <v>1</v>
      </c>
      <c r="AE1239" t="e">
        <f t="shared" si="337"/>
        <v>#NAME?</v>
      </c>
      <c r="AF1239" t="s">
        <v>63</v>
      </c>
      <c r="AG1239" t="s">
        <v>64</v>
      </c>
      <c r="AR1239">
        <v>10000</v>
      </c>
      <c r="AS1239">
        <v>20</v>
      </c>
      <c r="AT1239">
        <v>20</v>
      </c>
      <c r="AU1239">
        <v>10000</v>
      </c>
      <c r="AV1239">
        <v>144</v>
      </c>
      <c r="AW1239" t="s">
        <v>60</v>
      </c>
      <c r="AX1239" t="s">
        <v>61</v>
      </c>
      <c r="AY1239" t="s">
        <v>62</v>
      </c>
      <c r="BA1239">
        <v>7</v>
      </c>
      <c r="BB1239">
        <v>1</v>
      </c>
      <c r="BN1239">
        <v>18207086</v>
      </c>
      <c r="BO1239">
        <v>837102486</v>
      </c>
      <c r="BP1239">
        <v>2226684</v>
      </c>
      <c r="BQ1239">
        <v>289020</v>
      </c>
      <c r="BR1239">
        <v>0</v>
      </c>
      <c r="BY1239" t="s">
        <v>5003</v>
      </c>
      <c r="BZ1239" t="s">
        <v>8675</v>
      </c>
      <c r="CA1239" t="s">
        <v>58</v>
      </c>
      <c r="CB1239" t="str">
        <f t="shared" si="338"/>
        <v>ZYRA_SCATTER_20i20d10000k nrq=0</v>
      </c>
      <c r="CC1239">
        <f t="shared" si="339"/>
        <v>144</v>
      </c>
    </row>
    <row r="1240" spans="1:81" x14ac:dyDescent="0.4">
      <c r="A1240" t="s">
        <v>1308</v>
      </c>
      <c r="B1240" t="s">
        <v>58</v>
      </c>
      <c r="C1240" t="s">
        <v>3765</v>
      </c>
      <c r="D1240" t="e">
        <f t="shared" si="323"/>
        <v>#NAME?</v>
      </c>
      <c r="E1240">
        <v>10000</v>
      </c>
      <c r="F1240" t="e">
        <f t="shared" si="324"/>
        <v>#NAME?</v>
      </c>
      <c r="G1240" t="s">
        <v>60</v>
      </c>
      <c r="H1240" t="e">
        <f t="shared" si="325"/>
        <v>#NAME?</v>
      </c>
      <c r="I1240" t="s">
        <v>61</v>
      </c>
      <c r="J1240" t="e">
        <f t="shared" si="326"/>
        <v>#NAME?</v>
      </c>
      <c r="K1240" t="s">
        <v>62</v>
      </c>
      <c r="L1240" t="e">
        <f t="shared" si="327"/>
        <v>#NAME?</v>
      </c>
      <c r="M1240" t="e">
        <f t="shared" si="328"/>
        <v>#NAME?</v>
      </c>
      <c r="N1240">
        <v>10000</v>
      </c>
      <c r="O1240" t="e">
        <f t="shared" si="329"/>
        <v>#NAME?</v>
      </c>
      <c r="P1240">
        <v>20</v>
      </c>
      <c r="Q1240" t="e">
        <f t="shared" si="330"/>
        <v>#NAME?</v>
      </c>
      <c r="R1240">
        <v>20</v>
      </c>
      <c r="S1240" t="e">
        <f t="shared" si="331"/>
        <v>#NAME?</v>
      </c>
      <c r="T1240">
        <v>0</v>
      </c>
      <c r="U1240" t="e">
        <f t="shared" si="332"/>
        <v>#NAME?</v>
      </c>
      <c r="V1240">
        <v>256</v>
      </c>
      <c r="W1240" t="e">
        <f t="shared" si="333"/>
        <v>#NAME?</v>
      </c>
      <c r="X1240">
        <v>144</v>
      </c>
      <c r="Y1240" t="e">
        <f t="shared" si="334"/>
        <v>#NAME?</v>
      </c>
      <c r="Z1240">
        <v>0</v>
      </c>
      <c r="AA1240" t="e">
        <f t="shared" si="335"/>
        <v>#NAME?</v>
      </c>
      <c r="AB1240">
        <v>48</v>
      </c>
      <c r="AC1240" t="e">
        <f t="shared" si="336"/>
        <v>#NAME?</v>
      </c>
      <c r="AD1240">
        <v>2</v>
      </c>
      <c r="AE1240" t="e">
        <f t="shared" si="337"/>
        <v>#NAME?</v>
      </c>
      <c r="AF1240" t="s">
        <v>63</v>
      </c>
      <c r="AG1240" t="s">
        <v>64</v>
      </c>
      <c r="AH1240">
        <v>160804989</v>
      </c>
      <c r="AI1240">
        <v>160776366</v>
      </c>
      <c r="AJ1240">
        <v>32158135</v>
      </c>
      <c r="AK1240">
        <v>80299263</v>
      </c>
      <c r="AL1240">
        <v>10000</v>
      </c>
      <c r="AR1240">
        <v>10000</v>
      </c>
      <c r="AS1240">
        <v>201800.42</v>
      </c>
      <c r="AT1240">
        <v>20</v>
      </c>
      <c r="AU1240">
        <v>10000</v>
      </c>
      <c r="AV1240">
        <v>144</v>
      </c>
      <c r="AW1240" t="s">
        <v>60</v>
      </c>
      <c r="AX1240" t="s">
        <v>61</v>
      </c>
      <c r="AY1240" t="s">
        <v>62</v>
      </c>
      <c r="BA1240">
        <v>7</v>
      </c>
      <c r="BB1240">
        <v>1</v>
      </c>
      <c r="BD1240">
        <v>15.4635</v>
      </c>
      <c r="BE1240">
        <v>4.4967499999999996</v>
      </c>
      <c r="BF1240">
        <v>4672.91</v>
      </c>
      <c r="BH1240">
        <v>1800.42</v>
      </c>
      <c r="BN1240">
        <v>6181774</v>
      </c>
      <c r="BO1240">
        <v>821124324</v>
      </c>
      <c r="BP1240">
        <v>2343938</v>
      </c>
      <c r="BQ1240">
        <v>325583</v>
      </c>
      <c r="BR1240">
        <v>0</v>
      </c>
      <c r="BY1240" t="s">
        <v>5004</v>
      </c>
      <c r="BZ1240" t="s">
        <v>8676</v>
      </c>
      <c r="CA1240" t="s">
        <v>58</v>
      </c>
      <c r="CB1240" t="str">
        <f t="shared" si="338"/>
        <v>ZYRA_SCATTER_20i20d10000k nrq=0</v>
      </c>
      <c r="CC1240">
        <f t="shared" si="339"/>
        <v>144</v>
      </c>
    </row>
    <row r="1241" spans="1:81" x14ac:dyDescent="0.4">
      <c r="A1241" t="s">
        <v>1309</v>
      </c>
      <c r="B1241" t="s">
        <v>58</v>
      </c>
      <c r="C1241" t="s">
        <v>3765</v>
      </c>
      <c r="D1241" t="e">
        <f t="shared" si="323"/>
        <v>#NAME?</v>
      </c>
      <c r="E1241">
        <v>10000</v>
      </c>
      <c r="F1241" t="e">
        <f t="shared" si="324"/>
        <v>#NAME?</v>
      </c>
      <c r="G1241" t="s">
        <v>60</v>
      </c>
      <c r="H1241" t="e">
        <f t="shared" si="325"/>
        <v>#NAME?</v>
      </c>
      <c r="I1241" t="s">
        <v>61</v>
      </c>
      <c r="J1241" t="e">
        <f t="shared" si="326"/>
        <v>#NAME?</v>
      </c>
      <c r="K1241" t="s">
        <v>62</v>
      </c>
      <c r="L1241" t="e">
        <f t="shared" si="327"/>
        <v>#NAME?</v>
      </c>
      <c r="M1241" t="e">
        <f t="shared" si="328"/>
        <v>#NAME?</v>
      </c>
      <c r="N1241">
        <v>10000</v>
      </c>
      <c r="O1241" t="e">
        <f t="shared" si="329"/>
        <v>#NAME?</v>
      </c>
      <c r="P1241">
        <v>20</v>
      </c>
      <c r="Q1241" t="e">
        <f t="shared" si="330"/>
        <v>#NAME?</v>
      </c>
      <c r="R1241">
        <v>20</v>
      </c>
      <c r="S1241" t="e">
        <f t="shared" si="331"/>
        <v>#NAME?</v>
      </c>
      <c r="T1241">
        <v>0</v>
      </c>
      <c r="U1241" t="e">
        <f t="shared" si="332"/>
        <v>#NAME?</v>
      </c>
      <c r="V1241">
        <v>256</v>
      </c>
      <c r="W1241" t="e">
        <f t="shared" si="333"/>
        <v>#NAME?</v>
      </c>
      <c r="X1241">
        <v>143</v>
      </c>
      <c r="Y1241" t="e">
        <f t="shared" si="334"/>
        <v>#NAME?</v>
      </c>
      <c r="Z1241">
        <v>1</v>
      </c>
      <c r="AA1241" t="e">
        <f t="shared" si="335"/>
        <v>#NAME?</v>
      </c>
      <c r="AB1241">
        <v>48</v>
      </c>
      <c r="AC1241" t="e">
        <f t="shared" si="336"/>
        <v>#NAME?</v>
      </c>
      <c r="AD1241">
        <v>0</v>
      </c>
      <c r="AE1241" t="e">
        <f t="shared" si="337"/>
        <v>#NAME?</v>
      </c>
      <c r="AF1241" t="s">
        <v>63</v>
      </c>
      <c r="AG1241" t="s">
        <v>64</v>
      </c>
      <c r="AR1241">
        <v>10000</v>
      </c>
      <c r="AS1241">
        <v>20</v>
      </c>
      <c r="AT1241">
        <v>20</v>
      </c>
      <c r="AU1241">
        <v>10000</v>
      </c>
      <c r="AV1241">
        <v>143</v>
      </c>
      <c r="AW1241" t="s">
        <v>60</v>
      </c>
      <c r="AX1241" t="s">
        <v>61</v>
      </c>
      <c r="AY1241" t="s">
        <v>62</v>
      </c>
      <c r="BA1241">
        <v>7</v>
      </c>
      <c r="BB1241">
        <v>1</v>
      </c>
      <c r="BN1241">
        <v>16861</v>
      </c>
      <c r="BO1241">
        <v>9137794</v>
      </c>
      <c r="BP1241">
        <v>60776</v>
      </c>
      <c r="BQ1241">
        <v>9724</v>
      </c>
      <c r="BR1241">
        <v>0</v>
      </c>
      <c r="BY1241" t="s">
        <v>5005</v>
      </c>
      <c r="BZ1241" t="s">
        <v>8677</v>
      </c>
      <c r="CA1241" t="s">
        <v>58</v>
      </c>
      <c r="CB1241" t="str">
        <f t="shared" si="338"/>
        <v>ZYRA_SCATTER_20i20d10000k nrq=1</v>
      </c>
      <c r="CC1241">
        <f t="shared" si="339"/>
        <v>144</v>
      </c>
    </row>
    <row r="1242" spans="1:81" x14ac:dyDescent="0.4">
      <c r="A1242" t="s">
        <v>1310</v>
      </c>
      <c r="B1242" t="s">
        <v>58</v>
      </c>
      <c r="C1242" t="s">
        <v>3765</v>
      </c>
      <c r="D1242" t="e">
        <f t="shared" si="323"/>
        <v>#NAME?</v>
      </c>
      <c r="E1242">
        <v>10000</v>
      </c>
      <c r="F1242" t="e">
        <f t="shared" si="324"/>
        <v>#NAME?</v>
      </c>
      <c r="G1242" t="s">
        <v>60</v>
      </c>
      <c r="H1242" t="e">
        <f t="shared" si="325"/>
        <v>#NAME?</v>
      </c>
      <c r="I1242" t="s">
        <v>61</v>
      </c>
      <c r="J1242" t="e">
        <f t="shared" si="326"/>
        <v>#NAME?</v>
      </c>
      <c r="K1242" t="s">
        <v>62</v>
      </c>
      <c r="L1242" t="e">
        <f t="shared" si="327"/>
        <v>#NAME?</v>
      </c>
      <c r="M1242" t="e">
        <f t="shared" si="328"/>
        <v>#NAME?</v>
      </c>
      <c r="N1242">
        <v>10000</v>
      </c>
      <c r="O1242" t="e">
        <f t="shared" si="329"/>
        <v>#NAME?</v>
      </c>
      <c r="P1242">
        <v>20</v>
      </c>
      <c r="Q1242" t="e">
        <f t="shared" si="330"/>
        <v>#NAME?</v>
      </c>
      <c r="R1242">
        <v>20</v>
      </c>
      <c r="S1242" t="e">
        <f t="shared" si="331"/>
        <v>#NAME?</v>
      </c>
      <c r="T1242">
        <v>0</v>
      </c>
      <c r="U1242" t="e">
        <f t="shared" si="332"/>
        <v>#NAME?</v>
      </c>
      <c r="V1242">
        <v>256</v>
      </c>
      <c r="W1242" t="e">
        <f t="shared" si="333"/>
        <v>#NAME?</v>
      </c>
      <c r="X1242">
        <v>143</v>
      </c>
      <c r="Y1242" t="e">
        <f t="shared" si="334"/>
        <v>#NAME?</v>
      </c>
      <c r="Z1242">
        <v>1</v>
      </c>
      <c r="AA1242" t="e">
        <f t="shared" si="335"/>
        <v>#NAME?</v>
      </c>
      <c r="AB1242">
        <v>48</v>
      </c>
      <c r="AC1242" t="e">
        <f t="shared" si="336"/>
        <v>#NAME?</v>
      </c>
      <c r="AD1242">
        <v>1</v>
      </c>
      <c r="AE1242" t="e">
        <f t="shared" si="337"/>
        <v>#NAME?</v>
      </c>
      <c r="AF1242" t="s">
        <v>63</v>
      </c>
      <c r="AG1242" t="s">
        <v>64</v>
      </c>
      <c r="AR1242">
        <v>10000</v>
      </c>
      <c r="AS1242">
        <v>20</v>
      </c>
      <c r="AT1242">
        <v>20</v>
      </c>
      <c r="AU1242">
        <v>10000</v>
      </c>
      <c r="AV1242">
        <v>143</v>
      </c>
      <c r="AW1242" t="s">
        <v>60</v>
      </c>
      <c r="AX1242" t="s">
        <v>61</v>
      </c>
      <c r="AY1242" t="s">
        <v>62</v>
      </c>
      <c r="BA1242">
        <v>7</v>
      </c>
      <c r="BB1242">
        <v>1</v>
      </c>
      <c r="BN1242">
        <v>16668</v>
      </c>
      <c r="BO1242">
        <v>8756796</v>
      </c>
      <c r="BP1242">
        <v>52281</v>
      </c>
      <c r="BQ1242">
        <v>7674</v>
      </c>
      <c r="BR1242">
        <v>0</v>
      </c>
      <c r="BY1242" t="s">
        <v>5006</v>
      </c>
      <c r="BZ1242" t="s">
        <v>8678</v>
      </c>
      <c r="CA1242" t="s">
        <v>58</v>
      </c>
      <c r="CB1242" t="str">
        <f t="shared" si="338"/>
        <v>ZYRA_SCATTER_20i20d10000k nrq=1</v>
      </c>
      <c r="CC1242">
        <f t="shared" si="339"/>
        <v>144</v>
      </c>
    </row>
    <row r="1243" spans="1:81" x14ac:dyDescent="0.4">
      <c r="A1243" t="s">
        <v>1311</v>
      </c>
      <c r="B1243" t="s">
        <v>58</v>
      </c>
      <c r="C1243" t="s">
        <v>3765</v>
      </c>
      <c r="D1243" t="e">
        <f t="shared" si="323"/>
        <v>#NAME?</v>
      </c>
      <c r="E1243">
        <v>10000</v>
      </c>
      <c r="F1243" t="e">
        <f t="shared" si="324"/>
        <v>#NAME?</v>
      </c>
      <c r="G1243" t="s">
        <v>60</v>
      </c>
      <c r="H1243" t="e">
        <f t="shared" si="325"/>
        <v>#NAME?</v>
      </c>
      <c r="I1243" t="s">
        <v>61</v>
      </c>
      <c r="J1243" t="e">
        <f t="shared" si="326"/>
        <v>#NAME?</v>
      </c>
      <c r="K1243" t="s">
        <v>62</v>
      </c>
      <c r="L1243" t="e">
        <f t="shared" si="327"/>
        <v>#NAME?</v>
      </c>
      <c r="M1243" t="e">
        <f t="shared" si="328"/>
        <v>#NAME?</v>
      </c>
      <c r="N1243">
        <v>10000</v>
      </c>
      <c r="O1243" t="e">
        <f t="shared" si="329"/>
        <v>#NAME?</v>
      </c>
      <c r="P1243">
        <v>20</v>
      </c>
      <c r="Q1243" t="e">
        <f t="shared" si="330"/>
        <v>#NAME?</v>
      </c>
      <c r="R1243">
        <v>20</v>
      </c>
      <c r="S1243" t="e">
        <f t="shared" si="331"/>
        <v>#NAME?</v>
      </c>
      <c r="T1243">
        <v>0</v>
      </c>
      <c r="U1243" t="e">
        <f t="shared" si="332"/>
        <v>#NAME?</v>
      </c>
      <c r="V1243">
        <v>256</v>
      </c>
      <c r="W1243" t="e">
        <f t="shared" si="333"/>
        <v>#NAME?</v>
      </c>
      <c r="X1243">
        <v>143</v>
      </c>
      <c r="Y1243" t="e">
        <f t="shared" si="334"/>
        <v>#NAME?</v>
      </c>
      <c r="Z1243">
        <v>1</v>
      </c>
      <c r="AA1243" t="e">
        <f t="shared" si="335"/>
        <v>#NAME?</v>
      </c>
      <c r="AB1243">
        <v>48</v>
      </c>
      <c r="AC1243" t="e">
        <f t="shared" si="336"/>
        <v>#NAME?</v>
      </c>
      <c r="AD1243">
        <v>2</v>
      </c>
      <c r="AE1243" t="e">
        <f t="shared" si="337"/>
        <v>#NAME?</v>
      </c>
      <c r="AF1243" t="s">
        <v>63</v>
      </c>
      <c r="AG1243" t="s">
        <v>64</v>
      </c>
      <c r="AR1243">
        <v>10000</v>
      </c>
      <c r="AS1243">
        <v>20</v>
      </c>
      <c r="AT1243">
        <v>20</v>
      </c>
      <c r="AU1243">
        <v>10000</v>
      </c>
      <c r="AV1243">
        <v>143</v>
      </c>
      <c r="AW1243" t="s">
        <v>60</v>
      </c>
      <c r="AX1243" t="s">
        <v>61</v>
      </c>
      <c r="AY1243" t="s">
        <v>62</v>
      </c>
      <c r="BA1243">
        <v>7</v>
      </c>
      <c r="BB1243">
        <v>1</v>
      </c>
      <c r="BN1243">
        <v>12802</v>
      </c>
      <c r="BO1243">
        <v>8880382</v>
      </c>
      <c r="BP1243">
        <v>57137</v>
      </c>
      <c r="BQ1243">
        <v>9114</v>
      </c>
      <c r="BR1243">
        <v>0</v>
      </c>
      <c r="BY1243" t="s">
        <v>5007</v>
      </c>
      <c r="BZ1243" t="s">
        <v>8679</v>
      </c>
      <c r="CA1243" t="s">
        <v>58</v>
      </c>
      <c r="CB1243" t="str">
        <f t="shared" si="338"/>
        <v>ZYRA_SCATTER_20i20d10000k nrq=1</v>
      </c>
      <c r="CC1243">
        <f t="shared" si="339"/>
        <v>144</v>
      </c>
    </row>
    <row r="1244" spans="1:81" x14ac:dyDescent="0.4">
      <c r="A1244" t="s">
        <v>1312</v>
      </c>
      <c r="B1244" t="s">
        <v>58</v>
      </c>
      <c r="C1244" t="s">
        <v>78</v>
      </c>
      <c r="D1244" t="e">
        <f t="shared" si="323"/>
        <v>#NAME?</v>
      </c>
      <c r="E1244">
        <v>10000</v>
      </c>
      <c r="F1244" t="e">
        <f t="shared" si="324"/>
        <v>#NAME?</v>
      </c>
      <c r="G1244" t="s">
        <v>60</v>
      </c>
      <c r="H1244" t="e">
        <f t="shared" si="325"/>
        <v>#NAME?</v>
      </c>
      <c r="I1244" t="s">
        <v>61</v>
      </c>
      <c r="J1244" t="e">
        <f t="shared" si="326"/>
        <v>#NAME?</v>
      </c>
      <c r="K1244" t="s">
        <v>62</v>
      </c>
      <c r="L1244" t="e">
        <f t="shared" si="327"/>
        <v>#NAME?</v>
      </c>
      <c r="M1244" t="e">
        <f t="shared" si="328"/>
        <v>#NAME?</v>
      </c>
      <c r="N1244">
        <v>10000</v>
      </c>
      <c r="O1244" t="e">
        <f t="shared" si="329"/>
        <v>#NAME?</v>
      </c>
      <c r="P1244">
        <v>0</v>
      </c>
      <c r="Q1244" t="e">
        <f t="shared" si="330"/>
        <v>#NAME?</v>
      </c>
      <c r="R1244">
        <v>0</v>
      </c>
      <c r="S1244" t="e">
        <f t="shared" si="331"/>
        <v>#NAME?</v>
      </c>
      <c r="T1244">
        <v>0</v>
      </c>
      <c r="U1244" t="e">
        <f t="shared" si="332"/>
        <v>#NAME?</v>
      </c>
      <c r="V1244">
        <v>256</v>
      </c>
      <c r="W1244" t="e">
        <f t="shared" si="333"/>
        <v>#NAME?</v>
      </c>
      <c r="X1244">
        <v>1</v>
      </c>
      <c r="Y1244" t="e">
        <f t="shared" si="334"/>
        <v>#NAME?</v>
      </c>
      <c r="Z1244">
        <v>0</v>
      </c>
      <c r="AA1244" t="e">
        <f t="shared" si="335"/>
        <v>#NAME?</v>
      </c>
      <c r="AB1244">
        <v>48</v>
      </c>
      <c r="AC1244" t="e">
        <f t="shared" si="336"/>
        <v>#NAME?</v>
      </c>
      <c r="AD1244">
        <v>0</v>
      </c>
      <c r="AE1244" t="e">
        <f t="shared" si="337"/>
        <v>#NAME?</v>
      </c>
      <c r="AF1244" t="s">
        <v>63</v>
      </c>
      <c r="AG1244" t="s">
        <v>64</v>
      </c>
      <c r="AJ1244">
        <v>0</v>
      </c>
      <c r="AK1244">
        <v>2911299</v>
      </c>
      <c r="AL1244">
        <v>10000</v>
      </c>
      <c r="AR1244">
        <v>10000</v>
      </c>
      <c r="AS1244">
        <v>2522.64</v>
      </c>
      <c r="AT1244">
        <v>0</v>
      </c>
      <c r="AU1244">
        <v>10000</v>
      </c>
      <c r="AV1244">
        <v>1</v>
      </c>
      <c r="AW1244" t="s">
        <v>60</v>
      </c>
      <c r="AX1244" t="s">
        <v>61</v>
      </c>
      <c r="AY1244" t="s">
        <v>62</v>
      </c>
      <c r="BA1244">
        <v>7</v>
      </c>
      <c r="BB1244">
        <v>1</v>
      </c>
      <c r="BD1244">
        <v>4.1665999999999999</v>
      </c>
      <c r="BE1244">
        <v>1.9767799999999999E-4</v>
      </c>
      <c r="BF1244">
        <v>1104.94</v>
      </c>
      <c r="BH1244">
        <v>2522.64</v>
      </c>
      <c r="BY1244" t="s">
        <v>5008</v>
      </c>
      <c r="BZ1244" t="s">
        <v>8680</v>
      </c>
      <c r="CA1244" t="s">
        <v>58</v>
      </c>
      <c r="CB1244" t="str">
        <f t="shared" si="338"/>
        <v>ZYRA_SCATTER_0i0d10000k nrq=0</v>
      </c>
      <c r="CC1244">
        <f t="shared" si="339"/>
        <v>1</v>
      </c>
    </row>
    <row r="1245" spans="1:81" x14ac:dyDescent="0.4">
      <c r="A1245" t="s">
        <v>1313</v>
      </c>
      <c r="B1245" t="s">
        <v>58</v>
      </c>
      <c r="C1245" t="s">
        <v>78</v>
      </c>
      <c r="D1245" t="e">
        <f t="shared" si="323"/>
        <v>#NAME?</v>
      </c>
      <c r="E1245">
        <v>10000</v>
      </c>
      <c r="F1245" t="e">
        <f t="shared" si="324"/>
        <v>#NAME?</v>
      </c>
      <c r="G1245" t="s">
        <v>60</v>
      </c>
      <c r="H1245" t="e">
        <f t="shared" si="325"/>
        <v>#NAME?</v>
      </c>
      <c r="I1245" t="s">
        <v>61</v>
      </c>
      <c r="J1245" t="e">
        <f t="shared" si="326"/>
        <v>#NAME?</v>
      </c>
      <c r="K1245" t="s">
        <v>62</v>
      </c>
      <c r="L1245" t="e">
        <f t="shared" si="327"/>
        <v>#NAME?</v>
      </c>
      <c r="M1245" t="e">
        <f t="shared" si="328"/>
        <v>#NAME?</v>
      </c>
      <c r="N1245">
        <v>10000</v>
      </c>
      <c r="O1245" t="e">
        <f t="shared" si="329"/>
        <v>#NAME?</v>
      </c>
      <c r="P1245">
        <v>20</v>
      </c>
      <c r="Q1245" t="e">
        <f t="shared" si="330"/>
        <v>#NAME?</v>
      </c>
      <c r="R1245">
        <v>20</v>
      </c>
      <c r="S1245" t="e">
        <f t="shared" si="331"/>
        <v>#NAME?</v>
      </c>
      <c r="T1245">
        <v>0</v>
      </c>
      <c r="U1245" t="e">
        <f t="shared" si="332"/>
        <v>#NAME?</v>
      </c>
      <c r="V1245">
        <v>256</v>
      </c>
      <c r="W1245" t="e">
        <f t="shared" si="333"/>
        <v>#NAME?</v>
      </c>
      <c r="X1245">
        <v>54</v>
      </c>
      <c r="Y1245" t="e">
        <f t="shared" si="334"/>
        <v>#NAME?</v>
      </c>
      <c r="Z1245">
        <v>0</v>
      </c>
      <c r="AA1245" t="e">
        <f t="shared" si="335"/>
        <v>#NAME?</v>
      </c>
      <c r="AB1245">
        <v>48</v>
      </c>
      <c r="AC1245" t="e">
        <f t="shared" si="336"/>
        <v>#NAME?</v>
      </c>
      <c r="AD1245">
        <v>1</v>
      </c>
      <c r="AE1245" t="e">
        <f t="shared" si="337"/>
        <v>#NAME?</v>
      </c>
      <c r="AF1245" t="s">
        <v>65</v>
      </c>
      <c r="AG1245" t="s">
        <v>64</v>
      </c>
      <c r="AH1245">
        <v>34925236</v>
      </c>
      <c r="AI1245">
        <v>34946486</v>
      </c>
      <c r="AJ1245">
        <v>6987172</v>
      </c>
      <c r="AK1245">
        <v>17448162</v>
      </c>
      <c r="AL1245">
        <v>10000</v>
      </c>
      <c r="AR1245">
        <v>10000</v>
      </c>
      <c r="AS1245">
        <v>203083.48</v>
      </c>
      <c r="AT1245">
        <v>20</v>
      </c>
      <c r="AU1245">
        <v>10000</v>
      </c>
      <c r="AV1245">
        <v>54</v>
      </c>
      <c r="AW1245" t="s">
        <v>60</v>
      </c>
      <c r="AX1245" t="s">
        <v>61</v>
      </c>
      <c r="AY1245" t="s">
        <v>62</v>
      </c>
      <c r="BA1245">
        <v>8</v>
      </c>
      <c r="BB1245">
        <v>1</v>
      </c>
      <c r="BD1245">
        <v>11.0448</v>
      </c>
      <c r="BE1245">
        <v>1.8698999999999999</v>
      </c>
      <c r="BF1245">
        <v>7973.47</v>
      </c>
      <c r="BH1245">
        <v>3083.48</v>
      </c>
      <c r="BY1245" t="s">
        <v>5009</v>
      </c>
      <c r="BZ1245" t="s">
        <v>8681</v>
      </c>
      <c r="CA1245" t="s">
        <v>58</v>
      </c>
      <c r="CB1245" t="str">
        <f t="shared" si="338"/>
        <v>ZYRA_CLUSTER_20i20d10000k nrq=0</v>
      </c>
      <c r="CC1245">
        <f t="shared" si="339"/>
        <v>54</v>
      </c>
    </row>
    <row r="1246" spans="1:81" x14ac:dyDescent="0.4">
      <c r="A1246" t="s">
        <v>1314</v>
      </c>
      <c r="B1246" t="s">
        <v>58</v>
      </c>
      <c r="C1246" t="s">
        <v>78</v>
      </c>
      <c r="D1246" t="e">
        <f t="shared" si="323"/>
        <v>#NAME?</v>
      </c>
      <c r="E1246">
        <v>10000</v>
      </c>
      <c r="F1246" t="e">
        <f t="shared" si="324"/>
        <v>#NAME?</v>
      </c>
      <c r="G1246" t="s">
        <v>60</v>
      </c>
      <c r="H1246" t="e">
        <f t="shared" si="325"/>
        <v>#NAME?</v>
      </c>
      <c r="I1246" t="s">
        <v>61</v>
      </c>
      <c r="J1246" t="e">
        <f t="shared" si="326"/>
        <v>#NAME?</v>
      </c>
      <c r="K1246" t="s">
        <v>62</v>
      </c>
      <c r="L1246" t="e">
        <f t="shared" si="327"/>
        <v>#NAME?</v>
      </c>
      <c r="M1246" t="e">
        <f t="shared" si="328"/>
        <v>#NAME?</v>
      </c>
      <c r="N1246">
        <v>10000</v>
      </c>
      <c r="O1246" t="e">
        <f t="shared" si="329"/>
        <v>#NAME?</v>
      </c>
      <c r="P1246">
        <v>0</v>
      </c>
      <c r="Q1246" t="e">
        <f t="shared" si="330"/>
        <v>#NAME?</v>
      </c>
      <c r="R1246">
        <v>0</v>
      </c>
      <c r="S1246" t="e">
        <f t="shared" si="331"/>
        <v>#NAME?</v>
      </c>
      <c r="T1246">
        <v>0</v>
      </c>
      <c r="U1246" t="e">
        <f t="shared" si="332"/>
        <v>#NAME?</v>
      </c>
      <c r="V1246">
        <v>256</v>
      </c>
      <c r="W1246" t="e">
        <f t="shared" si="333"/>
        <v>#NAME?</v>
      </c>
      <c r="X1246">
        <v>1</v>
      </c>
      <c r="Y1246" t="e">
        <f t="shared" si="334"/>
        <v>#NAME?</v>
      </c>
      <c r="Z1246">
        <v>0</v>
      </c>
      <c r="AA1246" t="e">
        <f t="shared" si="335"/>
        <v>#NAME?</v>
      </c>
      <c r="AB1246">
        <v>48</v>
      </c>
      <c r="AC1246" t="e">
        <f t="shared" si="336"/>
        <v>#NAME?</v>
      </c>
      <c r="AD1246">
        <v>1</v>
      </c>
      <c r="AE1246" t="e">
        <f t="shared" si="337"/>
        <v>#NAME?</v>
      </c>
      <c r="AF1246" t="s">
        <v>63</v>
      </c>
      <c r="AG1246" t="s">
        <v>64</v>
      </c>
      <c r="AJ1246">
        <v>0</v>
      </c>
      <c r="AK1246">
        <v>2773449</v>
      </c>
      <c r="AL1246">
        <v>10000</v>
      </c>
      <c r="AR1246">
        <v>10000</v>
      </c>
      <c r="AS1246">
        <v>2832.11</v>
      </c>
      <c r="AT1246">
        <v>0</v>
      </c>
      <c r="AU1246">
        <v>10000</v>
      </c>
      <c r="AV1246">
        <v>1</v>
      </c>
      <c r="AW1246" t="s">
        <v>60</v>
      </c>
      <c r="AX1246" t="s">
        <v>61</v>
      </c>
      <c r="AY1246" t="s">
        <v>62</v>
      </c>
      <c r="BA1246">
        <v>7</v>
      </c>
      <c r="BB1246">
        <v>1</v>
      </c>
      <c r="BD1246">
        <v>4.2873400000000004</v>
      </c>
      <c r="BE1246">
        <v>1.3708599999999999E-4</v>
      </c>
      <c r="BF1246">
        <v>1173.56</v>
      </c>
      <c r="BH1246">
        <v>2832.11</v>
      </c>
      <c r="BY1246" t="s">
        <v>5010</v>
      </c>
      <c r="BZ1246" t="s">
        <v>8682</v>
      </c>
      <c r="CA1246" t="s">
        <v>58</v>
      </c>
      <c r="CB1246" t="str">
        <f t="shared" si="338"/>
        <v>ZYRA_SCATTER_0i0d10000k nrq=0</v>
      </c>
      <c r="CC1246">
        <f t="shared" si="339"/>
        <v>1</v>
      </c>
    </row>
    <row r="1247" spans="1:81" x14ac:dyDescent="0.4">
      <c r="A1247" t="s">
        <v>1315</v>
      </c>
      <c r="B1247" t="s">
        <v>58</v>
      </c>
      <c r="C1247" t="s">
        <v>78</v>
      </c>
      <c r="D1247" t="e">
        <f t="shared" si="323"/>
        <v>#NAME?</v>
      </c>
      <c r="E1247">
        <v>10000</v>
      </c>
      <c r="F1247" t="e">
        <f t="shared" si="324"/>
        <v>#NAME?</v>
      </c>
      <c r="G1247" t="s">
        <v>60</v>
      </c>
      <c r="H1247" t="e">
        <f t="shared" si="325"/>
        <v>#NAME?</v>
      </c>
      <c r="I1247" t="s">
        <v>61</v>
      </c>
      <c r="J1247" t="e">
        <f t="shared" si="326"/>
        <v>#NAME?</v>
      </c>
      <c r="K1247" t="s">
        <v>62</v>
      </c>
      <c r="L1247" t="e">
        <f t="shared" si="327"/>
        <v>#NAME?</v>
      </c>
      <c r="M1247" t="e">
        <f t="shared" si="328"/>
        <v>#NAME?</v>
      </c>
      <c r="N1247">
        <v>100000</v>
      </c>
      <c r="O1247" t="e">
        <f t="shared" si="329"/>
        <v>#NAME?</v>
      </c>
      <c r="P1247">
        <v>20</v>
      </c>
      <c r="Q1247" t="e">
        <f t="shared" si="330"/>
        <v>#NAME?</v>
      </c>
      <c r="R1247">
        <v>20</v>
      </c>
      <c r="S1247" t="e">
        <f t="shared" si="331"/>
        <v>#NAME?</v>
      </c>
      <c r="T1247">
        <v>0</v>
      </c>
      <c r="U1247" t="e">
        <f t="shared" si="332"/>
        <v>#NAME?</v>
      </c>
      <c r="V1247">
        <v>256</v>
      </c>
      <c r="W1247" t="e">
        <f t="shared" si="333"/>
        <v>#NAME?</v>
      </c>
      <c r="X1247">
        <v>108</v>
      </c>
      <c r="Y1247" t="e">
        <f t="shared" si="334"/>
        <v>#NAME?</v>
      </c>
      <c r="Z1247">
        <v>0</v>
      </c>
      <c r="AA1247" t="e">
        <f t="shared" si="335"/>
        <v>#NAME?</v>
      </c>
      <c r="AB1247">
        <v>48</v>
      </c>
      <c r="AC1247" t="e">
        <f t="shared" si="336"/>
        <v>#NAME?</v>
      </c>
      <c r="AD1247">
        <v>1</v>
      </c>
      <c r="AE1247" t="e">
        <f t="shared" si="337"/>
        <v>#NAME?</v>
      </c>
      <c r="AF1247" t="s">
        <v>65</v>
      </c>
      <c r="AG1247" t="s">
        <v>64</v>
      </c>
      <c r="AH1247">
        <v>41749540</v>
      </c>
      <c r="AI1247">
        <v>41759367</v>
      </c>
      <c r="AJ1247">
        <v>8350890</v>
      </c>
      <c r="AK1247">
        <v>20853706</v>
      </c>
      <c r="AL1247">
        <v>10000</v>
      </c>
      <c r="AR1247">
        <v>10000</v>
      </c>
      <c r="AS1247">
        <v>203709.82</v>
      </c>
      <c r="AT1247">
        <v>20</v>
      </c>
      <c r="AU1247">
        <v>100000</v>
      </c>
      <c r="AV1247">
        <v>108</v>
      </c>
      <c r="AW1247" t="s">
        <v>60</v>
      </c>
      <c r="AX1247" t="s">
        <v>61</v>
      </c>
      <c r="AY1247" t="s">
        <v>62</v>
      </c>
      <c r="BA1247">
        <v>8</v>
      </c>
      <c r="BB1247">
        <v>1</v>
      </c>
      <c r="BD1247">
        <v>23.272099999999998</v>
      </c>
      <c r="BE1247">
        <v>2.5558399999999999</v>
      </c>
      <c r="BF1247">
        <v>13430.1</v>
      </c>
      <c r="BH1247">
        <v>3709.82</v>
      </c>
      <c r="BY1247" t="s">
        <v>5011</v>
      </c>
      <c r="BZ1247" t="s">
        <v>8683</v>
      </c>
      <c r="CA1247" t="s">
        <v>58</v>
      </c>
      <c r="CB1247" t="str">
        <f t="shared" si="338"/>
        <v>ZYRA_CLUSTER_20i20d100000k nrq=0</v>
      </c>
      <c r="CC1247">
        <f t="shared" si="339"/>
        <v>108</v>
      </c>
    </row>
    <row r="1248" spans="1:81" x14ac:dyDescent="0.4">
      <c r="A1248" t="s">
        <v>1316</v>
      </c>
      <c r="B1248" t="s">
        <v>58</v>
      </c>
      <c r="C1248" t="s">
        <v>78</v>
      </c>
      <c r="D1248" t="e">
        <f t="shared" si="323"/>
        <v>#NAME?</v>
      </c>
      <c r="E1248">
        <v>10000</v>
      </c>
      <c r="F1248" t="e">
        <f t="shared" si="324"/>
        <v>#NAME?</v>
      </c>
      <c r="G1248" t="s">
        <v>60</v>
      </c>
      <c r="H1248" t="e">
        <f t="shared" si="325"/>
        <v>#NAME?</v>
      </c>
      <c r="I1248" t="s">
        <v>61</v>
      </c>
      <c r="J1248" t="e">
        <f t="shared" si="326"/>
        <v>#NAME?</v>
      </c>
      <c r="K1248" t="s">
        <v>62</v>
      </c>
      <c r="L1248" t="e">
        <f t="shared" si="327"/>
        <v>#NAME?</v>
      </c>
      <c r="M1248" t="e">
        <f t="shared" si="328"/>
        <v>#NAME?</v>
      </c>
      <c r="N1248">
        <v>10000</v>
      </c>
      <c r="O1248" t="e">
        <f t="shared" si="329"/>
        <v>#NAME?</v>
      </c>
      <c r="P1248">
        <v>0</v>
      </c>
      <c r="Q1248" t="e">
        <f t="shared" si="330"/>
        <v>#NAME?</v>
      </c>
      <c r="R1248">
        <v>0</v>
      </c>
      <c r="S1248" t="e">
        <f t="shared" si="331"/>
        <v>#NAME?</v>
      </c>
      <c r="T1248">
        <v>0</v>
      </c>
      <c r="U1248" t="e">
        <f t="shared" si="332"/>
        <v>#NAME?</v>
      </c>
      <c r="V1248">
        <v>256</v>
      </c>
      <c r="W1248" t="e">
        <f t="shared" si="333"/>
        <v>#NAME?</v>
      </c>
      <c r="X1248">
        <v>1</v>
      </c>
      <c r="Y1248" t="e">
        <f t="shared" si="334"/>
        <v>#NAME?</v>
      </c>
      <c r="Z1248">
        <v>0</v>
      </c>
      <c r="AA1248" t="e">
        <f t="shared" si="335"/>
        <v>#NAME?</v>
      </c>
      <c r="AB1248">
        <v>48</v>
      </c>
      <c r="AC1248" t="e">
        <f t="shared" si="336"/>
        <v>#NAME?</v>
      </c>
      <c r="AD1248">
        <v>2</v>
      </c>
      <c r="AE1248" t="e">
        <f t="shared" si="337"/>
        <v>#NAME?</v>
      </c>
      <c r="AF1248" t="s">
        <v>63</v>
      </c>
      <c r="AG1248" t="s">
        <v>64</v>
      </c>
      <c r="AJ1248">
        <v>0</v>
      </c>
      <c r="AK1248">
        <v>2876699</v>
      </c>
      <c r="AL1248">
        <v>10000</v>
      </c>
      <c r="AR1248">
        <v>10000</v>
      </c>
      <c r="AS1248">
        <v>2565.4</v>
      </c>
      <c r="AT1248">
        <v>0</v>
      </c>
      <c r="AU1248">
        <v>10000</v>
      </c>
      <c r="AV1248">
        <v>1</v>
      </c>
      <c r="AW1248" t="s">
        <v>60</v>
      </c>
      <c r="AX1248" t="s">
        <v>61</v>
      </c>
      <c r="AY1248" t="s">
        <v>62</v>
      </c>
      <c r="BA1248">
        <v>7</v>
      </c>
      <c r="BB1248">
        <v>1</v>
      </c>
      <c r="BD1248">
        <v>4.16214</v>
      </c>
      <c r="BE1248" s="7">
        <v>9.0103200000000002E-5</v>
      </c>
      <c r="BF1248">
        <v>1120.56</v>
      </c>
      <c r="BH1248">
        <v>2565.4</v>
      </c>
      <c r="BY1248" t="s">
        <v>5012</v>
      </c>
      <c r="BZ1248" t="s">
        <v>8684</v>
      </c>
      <c r="CA1248" t="s">
        <v>58</v>
      </c>
      <c r="CB1248" t="str">
        <f t="shared" si="338"/>
        <v>ZYRA_SCATTER_0i0d10000k nrq=0</v>
      </c>
      <c r="CC1248">
        <f t="shared" si="339"/>
        <v>1</v>
      </c>
    </row>
    <row r="1249" spans="1:81" x14ac:dyDescent="0.4">
      <c r="A1249" t="s">
        <v>1317</v>
      </c>
      <c r="B1249" t="s">
        <v>58</v>
      </c>
      <c r="C1249" t="s">
        <v>78</v>
      </c>
      <c r="D1249" t="e">
        <f t="shared" si="323"/>
        <v>#NAME?</v>
      </c>
      <c r="E1249">
        <v>10000</v>
      </c>
      <c r="F1249" t="e">
        <f t="shared" si="324"/>
        <v>#NAME?</v>
      </c>
      <c r="G1249" t="s">
        <v>60</v>
      </c>
      <c r="H1249" t="e">
        <f t="shared" si="325"/>
        <v>#NAME?</v>
      </c>
      <c r="I1249" t="s">
        <v>61</v>
      </c>
      <c r="J1249" t="e">
        <f t="shared" si="326"/>
        <v>#NAME?</v>
      </c>
      <c r="K1249" t="s">
        <v>62</v>
      </c>
      <c r="L1249" t="e">
        <f t="shared" si="327"/>
        <v>#NAME?</v>
      </c>
      <c r="M1249" t="e">
        <f t="shared" si="328"/>
        <v>#NAME?</v>
      </c>
      <c r="N1249">
        <v>10000</v>
      </c>
      <c r="O1249" t="e">
        <f t="shared" si="329"/>
        <v>#NAME?</v>
      </c>
      <c r="P1249">
        <v>0</v>
      </c>
      <c r="Q1249" t="e">
        <f t="shared" si="330"/>
        <v>#NAME?</v>
      </c>
      <c r="R1249">
        <v>0</v>
      </c>
      <c r="S1249" t="e">
        <f t="shared" si="331"/>
        <v>#NAME?</v>
      </c>
      <c r="T1249">
        <v>0</v>
      </c>
      <c r="U1249" t="e">
        <f t="shared" si="332"/>
        <v>#NAME?</v>
      </c>
      <c r="V1249">
        <v>256</v>
      </c>
      <c r="W1249" t="e">
        <f t="shared" si="333"/>
        <v>#NAME?</v>
      </c>
      <c r="X1249">
        <v>18</v>
      </c>
      <c r="Y1249" t="e">
        <f t="shared" si="334"/>
        <v>#NAME?</v>
      </c>
      <c r="Z1249">
        <v>0</v>
      </c>
      <c r="AA1249" t="e">
        <f t="shared" si="335"/>
        <v>#NAME?</v>
      </c>
      <c r="AB1249">
        <v>48</v>
      </c>
      <c r="AC1249" t="e">
        <f t="shared" si="336"/>
        <v>#NAME?</v>
      </c>
      <c r="AD1249">
        <v>0</v>
      </c>
      <c r="AE1249" t="e">
        <f t="shared" si="337"/>
        <v>#NAME?</v>
      </c>
      <c r="AF1249" t="s">
        <v>63</v>
      </c>
      <c r="AG1249" t="s">
        <v>64</v>
      </c>
      <c r="AJ1249">
        <v>0</v>
      </c>
      <c r="AK1249">
        <v>48735359</v>
      </c>
      <c r="AL1249">
        <v>10000</v>
      </c>
      <c r="AR1249">
        <v>10000</v>
      </c>
      <c r="AS1249">
        <v>2515.11</v>
      </c>
      <c r="AT1249">
        <v>0</v>
      </c>
      <c r="AU1249">
        <v>10000</v>
      </c>
      <c r="AV1249">
        <v>18</v>
      </c>
      <c r="AW1249" t="s">
        <v>60</v>
      </c>
      <c r="AX1249" t="s">
        <v>61</v>
      </c>
      <c r="AY1249" t="s">
        <v>62</v>
      </c>
      <c r="BA1249">
        <v>7</v>
      </c>
      <c r="BB1249">
        <v>1</v>
      </c>
      <c r="BD1249">
        <v>3.61442</v>
      </c>
      <c r="BE1249">
        <v>2.8082699999999999E-2</v>
      </c>
      <c r="BF1249">
        <v>1106.52</v>
      </c>
      <c r="BH1249">
        <v>2515.11</v>
      </c>
      <c r="BY1249" t="s">
        <v>5013</v>
      </c>
      <c r="BZ1249" t="s">
        <v>8685</v>
      </c>
      <c r="CA1249" t="s">
        <v>58</v>
      </c>
      <c r="CB1249" t="str">
        <f t="shared" si="338"/>
        <v>ZYRA_SCATTER_0i0d10000k nrq=0</v>
      </c>
      <c r="CC1249">
        <f t="shared" si="339"/>
        <v>18</v>
      </c>
    </row>
    <row r="1250" spans="1:81" x14ac:dyDescent="0.4">
      <c r="A1250" t="s">
        <v>1318</v>
      </c>
      <c r="B1250" t="s">
        <v>58</v>
      </c>
      <c r="C1250" t="s">
        <v>78</v>
      </c>
      <c r="D1250" t="e">
        <f t="shared" si="323"/>
        <v>#NAME?</v>
      </c>
      <c r="E1250">
        <v>10000</v>
      </c>
      <c r="F1250" t="e">
        <f t="shared" si="324"/>
        <v>#NAME?</v>
      </c>
      <c r="G1250" t="s">
        <v>60</v>
      </c>
      <c r="H1250" t="e">
        <f t="shared" si="325"/>
        <v>#NAME?</v>
      </c>
      <c r="I1250" t="s">
        <v>61</v>
      </c>
      <c r="J1250" t="e">
        <f t="shared" si="326"/>
        <v>#NAME?</v>
      </c>
      <c r="K1250" t="s">
        <v>62</v>
      </c>
      <c r="L1250" t="e">
        <f t="shared" si="327"/>
        <v>#NAME?</v>
      </c>
      <c r="M1250" t="e">
        <f t="shared" si="328"/>
        <v>#NAME?</v>
      </c>
      <c r="N1250">
        <v>10000</v>
      </c>
      <c r="O1250" t="e">
        <f t="shared" si="329"/>
        <v>#NAME?</v>
      </c>
      <c r="P1250">
        <v>0</v>
      </c>
      <c r="Q1250" t="e">
        <f t="shared" si="330"/>
        <v>#NAME?</v>
      </c>
      <c r="R1250">
        <v>0</v>
      </c>
      <c r="S1250" t="e">
        <f t="shared" si="331"/>
        <v>#NAME?</v>
      </c>
      <c r="T1250">
        <v>0</v>
      </c>
      <c r="U1250" t="e">
        <f t="shared" si="332"/>
        <v>#NAME?</v>
      </c>
      <c r="V1250">
        <v>256</v>
      </c>
      <c r="W1250" t="e">
        <f t="shared" si="333"/>
        <v>#NAME?</v>
      </c>
      <c r="X1250">
        <v>18</v>
      </c>
      <c r="Y1250" t="e">
        <f t="shared" si="334"/>
        <v>#NAME?</v>
      </c>
      <c r="Z1250">
        <v>0</v>
      </c>
      <c r="AA1250" t="e">
        <f t="shared" si="335"/>
        <v>#NAME?</v>
      </c>
      <c r="AB1250">
        <v>48</v>
      </c>
      <c r="AC1250" t="e">
        <f t="shared" si="336"/>
        <v>#NAME?</v>
      </c>
      <c r="AD1250">
        <v>1</v>
      </c>
      <c r="AE1250" t="e">
        <f t="shared" si="337"/>
        <v>#NAME?</v>
      </c>
      <c r="AF1250" t="s">
        <v>63</v>
      </c>
      <c r="AG1250" t="s">
        <v>64</v>
      </c>
      <c r="AJ1250">
        <v>0</v>
      </c>
      <c r="AK1250">
        <v>48443734</v>
      </c>
      <c r="AL1250">
        <v>10000</v>
      </c>
      <c r="AR1250">
        <v>10000</v>
      </c>
      <c r="AS1250">
        <v>2571.29</v>
      </c>
      <c r="AT1250">
        <v>0</v>
      </c>
      <c r="AU1250">
        <v>10000</v>
      </c>
      <c r="AV1250">
        <v>18</v>
      </c>
      <c r="AW1250" t="s">
        <v>60</v>
      </c>
      <c r="AX1250" t="s">
        <v>61</v>
      </c>
      <c r="AY1250" t="s">
        <v>62</v>
      </c>
      <c r="BA1250">
        <v>7</v>
      </c>
      <c r="BB1250">
        <v>1</v>
      </c>
      <c r="BD1250">
        <v>3.3153999999999999</v>
      </c>
      <c r="BE1250">
        <v>2.3611099999999999E-2</v>
      </c>
      <c r="BF1250">
        <v>1117.72</v>
      </c>
      <c r="BH1250">
        <v>2571.29</v>
      </c>
      <c r="BY1250" t="s">
        <v>5014</v>
      </c>
      <c r="BZ1250" t="s">
        <v>8686</v>
      </c>
      <c r="CA1250" t="s">
        <v>58</v>
      </c>
      <c r="CB1250" t="str">
        <f t="shared" si="338"/>
        <v>ZYRA_SCATTER_0i0d10000k nrq=0</v>
      </c>
      <c r="CC1250">
        <f t="shared" si="339"/>
        <v>18</v>
      </c>
    </row>
    <row r="1251" spans="1:81" x14ac:dyDescent="0.4">
      <c r="A1251" t="s">
        <v>1319</v>
      </c>
      <c r="B1251" t="s">
        <v>58</v>
      </c>
      <c r="C1251" t="s">
        <v>78</v>
      </c>
      <c r="D1251" t="e">
        <f t="shared" si="323"/>
        <v>#NAME?</v>
      </c>
      <c r="E1251">
        <v>10000</v>
      </c>
      <c r="F1251" t="e">
        <f t="shared" si="324"/>
        <v>#NAME?</v>
      </c>
      <c r="G1251" t="s">
        <v>60</v>
      </c>
      <c r="H1251" t="e">
        <f t="shared" si="325"/>
        <v>#NAME?</v>
      </c>
      <c r="I1251" t="s">
        <v>61</v>
      </c>
      <c r="J1251" t="e">
        <f t="shared" si="326"/>
        <v>#NAME?</v>
      </c>
      <c r="K1251" t="s">
        <v>62</v>
      </c>
      <c r="L1251" t="e">
        <f t="shared" si="327"/>
        <v>#NAME?</v>
      </c>
      <c r="M1251" t="e">
        <f t="shared" si="328"/>
        <v>#NAME?</v>
      </c>
      <c r="N1251">
        <v>10000</v>
      </c>
      <c r="O1251" t="e">
        <f t="shared" si="329"/>
        <v>#NAME?</v>
      </c>
      <c r="P1251">
        <v>0</v>
      </c>
      <c r="Q1251" t="e">
        <f t="shared" si="330"/>
        <v>#NAME?</v>
      </c>
      <c r="R1251">
        <v>0</v>
      </c>
      <c r="S1251" t="e">
        <f t="shared" si="331"/>
        <v>#NAME?</v>
      </c>
      <c r="T1251">
        <v>0</v>
      </c>
      <c r="U1251" t="e">
        <f t="shared" si="332"/>
        <v>#NAME?</v>
      </c>
      <c r="V1251">
        <v>256</v>
      </c>
      <c r="W1251" t="e">
        <f t="shared" si="333"/>
        <v>#NAME?</v>
      </c>
      <c r="X1251">
        <v>18</v>
      </c>
      <c r="Y1251" t="e">
        <f t="shared" si="334"/>
        <v>#NAME?</v>
      </c>
      <c r="Z1251">
        <v>0</v>
      </c>
      <c r="AA1251" t="e">
        <f t="shared" si="335"/>
        <v>#NAME?</v>
      </c>
      <c r="AB1251">
        <v>48</v>
      </c>
      <c r="AC1251" t="e">
        <f t="shared" si="336"/>
        <v>#NAME?</v>
      </c>
      <c r="AD1251">
        <v>2</v>
      </c>
      <c r="AE1251" t="e">
        <f t="shared" si="337"/>
        <v>#NAME?</v>
      </c>
      <c r="AF1251" t="s">
        <v>63</v>
      </c>
      <c r="AG1251" t="s">
        <v>64</v>
      </c>
      <c r="AJ1251">
        <v>0</v>
      </c>
      <c r="AK1251">
        <v>47913367</v>
      </c>
      <c r="AL1251">
        <v>10000</v>
      </c>
      <c r="AR1251">
        <v>10000</v>
      </c>
      <c r="AS1251">
        <v>2573.58</v>
      </c>
      <c r="AT1251">
        <v>0</v>
      </c>
      <c r="AU1251">
        <v>10000</v>
      </c>
      <c r="AV1251">
        <v>18</v>
      </c>
      <c r="AW1251" t="s">
        <v>60</v>
      </c>
      <c r="AX1251" t="s">
        <v>61</v>
      </c>
      <c r="AY1251" t="s">
        <v>62</v>
      </c>
      <c r="BA1251">
        <v>7</v>
      </c>
      <c r="BB1251">
        <v>1</v>
      </c>
      <c r="BD1251">
        <v>3.8119900000000002</v>
      </c>
      <c r="BE1251">
        <v>2.7173200000000002E-2</v>
      </c>
      <c r="BF1251">
        <v>1131.42</v>
      </c>
      <c r="BH1251">
        <v>2573.58</v>
      </c>
      <c r="BY1251" t="s">
        <v>5015</v>
      </c>
      <c r="BZ1251" t="s">
        <v>8687</v>
      </c>
      <c r="CA1251" t="s">
        <v>58</v>
      </c>
      <c r="CB1251" t="str">
        <f t="shared" si="338"/>
        <v>ZYRA_SCATTER_0i0d10000k nrq=0</v>
      </c>
      <c r="CC1251">
        <f t="shared" si="339"/>
        <v>18</v>
      </c>
    </row>
    <row r="1252" spans="1:81" x14ac:dyDescent="0.4">
      <c r="A1252" t="s">
        <v>1320</v>
      </c>
      <c r="B1252" t="s">
        <v>58</v>
      </c>
      <c r="C1252" t="s">
        <v>78</v>
      </c>
      <c r="D1252" t="e">
        <f t="shared" si="323"/>
        <v>#NAME?</v>
      </c>
      <c r="E1252">
        <v>10000</v>
      </c>
      <c r="F1252" t="e">
        <f t="shared" si="324"/>
        <v>#NAME?</v>
      </c>
      <c r="G1252" t="s">
        <v>60</v>
      </c>
      <c r="H1252" t="e">
        <f t="shared" si="325"/>
        <v>#NAME?</v>
      </c>
      <c r="I1252" t="s">
        <v>61</v>
      </c>
      <c r="J1252" t="e">
        <f t="shared" si="326"/>
        <v>#NAME?</v>
      </c>
      <c r="K1252" t="s">
        <v>62</v>
      </c>
      <c r="L1252" t="e">
        <f t="shared" si="327"/>
        <v>#NAME?</v>
      </c>
      <c r="M1252" t="e">
        <f t="shared" si="328"/>
        <v>#NAME?</v>
      </c>
      <c r="N1252">
        <v>10000</v>
      </c>
      <c r="O1252" t="e">
        <f t="shared" si="329"/>
        <v>#NAME?</v>
      </c>
      <c r="P1252">
        <v>0</v>
      </c>
      <c r="Q1252" t="e">
        <f t="shared" si="330"/>
        <v>#NAME?</v>
      </c>
      <c r="R1252">
        <v>0</v>
      </c>
      <c r="S1252" t="e">
        <f t="shared" si="331"/>
        <v>#NAME?</v>
      </c>
      <c r="T1252">
        <v>0</v>
      </c>
      <c r="U1252" t="e">
        <f t="shared" si="332"/>
        <v>#NAME?</v>
      </c>
      <c r="V1252">
        <v>256</v>
      </c>
      <c r="W1252" t="e">
        <f t="shared" si="333"/>
        <v>#NAME?</v>
      </c>
      <c r="X1252">
        <v>17</v>
      </c>
      <c r="Y1252" t="e">
        <f t="shared" si="334"/>
        <v>#NAME?</v>
      </c>
      <c r="Z1252">
        <v>1</v>
      </c>
      <c r="AA1252" t="e">
        <f t="shared" si="335"/>
        <v>#NAME?</v>
      </c>
      <c r="AB1252">
        <v>48</v>
      </c>
      <c r="AC1252" t="e">
        <f t="shared" si="336"/>
        <v>#NAME?</v>
      </c>
      <c r="AD1252">
        <v>0</v>
      </c>
      <c r="AE1252" t="e">
        <f t="shared" si="337"/>
        <v>#NAME?</v>
      </c>
      <c r="AF1252" t="s">
        <v>63</v>
      </c>
      <c r="AG1252" t="s">
        <v>64</v>
      </c>
      <c r="AJ1252">
        <v>0</v>
      </c>
      <c r="AK1252">
        <v>21875351</v>
      </c>
      <c r="AL1252">
        <v>10000</v>
      </c>
      <c r="AR1252">
        <v>10000</v>
      </c>
      <c r="AS1252">
        <v>4940.75</v>
      </c>
      <c r="AT1252">
        <v>0</v>
      </c>
      <c r="AU1252">
        <v>10000</v>
      </c>
      <c r="AV1252">
        <v>17</v>
      </c>
      <c r="AW1252" t="s">
        <v>60</v>
      </c>
      <c r="AX1252" t="s">
        <v>61</v>
      </c>
      <c r="AY1252" t="s">
        <v>62</v>
      </c>
      <c r="BA1252">
        <v>7</v>
      </c>
      <c r="BB1252">
        <v>1</v>
      </c>
      <c r="BD1252">
        <v>4.0193300000000001</v>
      </c>
      <c r="BE1252">
        <v>0.41855199999999998</v>
      </c>
      <c r="BF1252">
        <v>2617.66</v>
      </c>
      <c r="BH1252">
        <v>4940.75</v>
      </c>
      <c r="BY1252" t="s">
        <v>5016</v>
      </c>
      <c r="BZ1252" t="s">
        <v>8688</v>
      </c>
      <c r="CA1252" t="s">
        <v>58</v>
      </c>
      <c r="CB1252" t="str">
        <f t="shared" si="338"/>
        <v>ZYRA_SCATTER_0i0d10000k nrq=1</v>
      </c>
      <c r="CC1252">
        <f t="shared" si="339"/>
        <v>18</v>
      </c>
    </row>
    <row r="1253" spans="1:81" x14ac:dyDescent="0.4">
      <c r="A1253" t="s">
        <v>1321</v>
      </c>
      <c r="B1253" t="s">
        <v>58</v>
      </c>
      <c r="C1253" t="s">
        <v>78</v>
      </c>
      <c r="D1253" t="e">
        <f t="shared" si="323"/>
        <v>#NAME?</v>
      </c>
      <c r="E1253">
        <v>10000</v>
      </c>
      <c r="F1253" t="e">
        <f t="shared" si="324"/>
        <v>#NAME?</v>
      </c>
      <c r="G1253" t="s">
        <v>60</v>
      </c>
      <c r="H1253" t="e">
        <f t="shared" si="325"/>
        <v>#NAME?</v>
      </c>
      <c r="I1253" t="s">
        <v>61</v>
      </c>
      <c r="J1253" t="e">
        <f t="shared" si="326"/>
        <v>#NAME?</v>
      </c>
      <c r="K1253" t="s">
        <v>62</v>
      </c>
      <c r="L1253" t="e">
        <f t="shared" si="327"/>
        <v>#NAME?</v>
      </c>
      <c r="M1253" t="e">
        <f t="shared" si="328"/>
        <v>#NAME?</v>
      </c>
      <c r="N1253">
        <v>10000</v>
      </c>
      <c r="O1253" t="e">
        <f t="shared" si="329"/>
        <v>#NAME?</v>
      </c>
      <c r="P1253">
        <v>0</v>
      </c>
      <c r="Q1253" t="e">
        <f t="shared" si="330"/>
        <v>#NAME?</v>
      </c>
      <c r="R1253">
        <v>0</v>
      </c>
      <c r="S1253" t="e">
        <f t="shared" si="331"/>
        <v>#NAME?</v>
      </c>
      <c r="T1253">
        <v>0</v>
      </c>
      <c r="U1253" t="e">
        <f t="shared" si="332"/>
        <v>#NAME?</v>
      </c>
      <c r="V1253">
        <v>256</v>
      </c>
      <c r="W1253" t="e">
        <f t="shared" si="333"/>
        <v>#NAME?</v>
      </c>
      <c r="X1253">
        <v>17</v>
      </c>
      <c r="Y1253" t="e">
        <f t="shared" si="334"/>
        <v>#NAME?</v>
      </c>
      <c r="Z1253">
        <v>1</v>
      </c>
      <c r="AA1253" t="e">
        <f t="shared" si="335"/>
        <v>#NAME?</v>
      </c>
      <c r="AB1253">
        <v>48</v>
      </c>
      <c r="AC1253" t="e">
        <f t="shared" si="336"/>
        <v>#NAME?</v>
      </c>
      <c r="AD1253">
        <v>1</v>
      </c>
      <c r="AE1253" t="e">
        <f t="shared" si="337"/>
        <v>#NAME?</v>
      </c>
      <c r="AF1253" t="s">
        <v>63</v>
      </c>
      <c r="AG1253" t="s">
        <v>64</v>
      </c>
      <c r="AJ1253">
        <v>0</v>
      </c>
      <c r="AK1253">
        <v>23109931</v>
      </c>
      <c r="AL1253">
        <v>10000</v>
      </c>
      <c r="AR1253">
        <v>10000</v>
      </c>
      <c r="AS1253">
        <v>4604.5600000000004</v>
      </c>
      <c r="AT1253">
        <v>0</v>
      </c>
      <c r="AU1253">
        <v>10000</v>
      </c>
      <c r="AV1253">
        <v>17</v>
      </c>
      <c r="AW1253" t="s">
        <v>60</v>
      </c>
      <c r="AX1253" t="s">
        <v>61</v>
      </c>
      <c r="AY1253" t="s">
        <v>62</v>
      </c>
      <c r="BA1253">
        <v>7</v>
      </c>
      <c r="BB1253">
        <v>1</v>
      </c>
      <c r="BD1253">
        <v>3.7147600000000001</v>
      </c>
      <c r="BE1253">
        <v>0.40953400000000001</v>
      </c>
      <c r="BF1253">
        <v>2465.38</v>
      </c>
      <c r="BH1253">
        <v>4604.5600000000004</v>
      </c>
      <c r="BY1253" t="s">
        <v>5017</v>
      </c>
      <c r="BZ1253" t="s">
        <v>8689</v>
      </c>
      <c r="CA1253" t="s">
        <v>58</v>
      </c>
      <c r="CB1253" t="str">
        <f t="shared" si="338"/>
        <v>ZYRA_SCATTER_0i0d10000k nrq=1</v>
      </c>
      <c r="CC1253">
        <f t="shared" si="339"/>
        <v>18</v>
      </c>
    </row>
    <row r="1254" spans="1:81" x14ac:dyDescent="0.4">
      <c r="A1254" t="s">
        <v>1322</v>
      </c>
      <c r="B1254" t="s">
        <v>58</v>
      </c>
      <c r="C1254" t="s">
        <v>78</v>
      </c>
      <c r="D1254" t="e">
        <f t="shared" si="323"/>
        <v>#NAME?</v>
      </c>
      <c r="E1254">
        <v>10000</v>
      </c>
      <c r="F1254" t="e">
        <f t="shared" si="324"/>
        <v>#NAME?</v>
      </c>
      <c r="G1254" t="s">
        <v>60</v>
      </c>
      <c r="H1254" t="e">
        <f t="shared" si="325"/>
        <v>#NAME?</v>
      </c>
      <c r="I1254" t="s">
        <v>61</v>
      </c>
      <c r="J1254" t="e">
        <f t="shared" si="326"/>
        <v>#NAME?</v>
      </c>
      <c r="K1254" t="s">
        <v>62</v>
      </c>
      <c r="L1254" t="e">
        <f t="shared" si="327"/>
        <v>#NAME?</v>
      </c>
      <c r="M1254" t="e">
        <f t="shared" si="328"/>
        <v>#NAME?</v>
      </c>
      <c r="N1254">
        <v>10000</v>
      </c>
      <c r="O1254" t="e">
        <f t="shared" si="329"/>
        <v>#NAME?</v>
      </c>
      <c r="P1254">
        <v>0</v>
      </c>
      <c r="Q1254" t="e">
        <f t="shared" si="330"/>
        <v>#NAME?</v>
      </c>
      <c r="R1254">
        <v>0</v>
      </c>
      <c r="S1254" t="e">
        <f t="shared" si="331"/>
        <v>#NAME?</v>
      </c>
      <c r="T1254">
        <v>0</v>
      </c>
      <c r="U1254" t="e">
        <f t="shared" si="332"/>
        <v>#NAME?</v>
      </c>
      <c r="V1254">
        <v>256</v>
      </c>
      <c r="W1254" t="e">
        <f t="shared" si="333"/>
        <v>#NAME?</v>
      </c>
      <c r="X1254">
        <v>17</v>
      </c>
      <c r="Y1254" t="e">
        <f t="shared" si="334"/>
        <v>#NAME?</v>
      </c>
      <c r="Z1254">
        <v>1</v>
      </c>
      <c r="AA1254" t="e">
        <f t="shared" si="335"/>
        <v>#NAME?</v>
      </c>
      <c r="AB1254">
        <v>48</v>
      </c>
      <c r="AC1254" t="e">
        <f t="shared" si="336"/>
        <v>#NAME?</v>
      </c>
      <c r="AD1254">
        <v>2</v>
      </c>
      <c r="AE1254" t="e">
        <f t="shared" si="337"/>
        <v>#NAME?</v>
      </c>
      <c r="AF1254" t="s">
        <v>63</v>
      </c>
      <c r="AG1254" t="s">
        <v>64</v>
      </c>
      <c r="AJ1254">
        <v>0</v>
      </c>
      <c r="AK1254">
        <v>21988289</v>
      </c>
      <c r="AL1254">
        <v>10000</v>
      </c>
      <c r="AR1254">
        <v>10000</v>
      </c>
      <c r="AS1254">
        <v>4837.84</v>
      </c>
      <c r="AT1254">
        <v>0</v>
      </c>
      <c r="AU1254">
        <v>10000</v>
      </c>
      <c r="AV1254">
        <v>17</v>
      </c>
      <c r="AW1254" t="s">
        <v>60</v>
      </c>
      <c r="AX1254" t="s">
        <v>61</v>
      </c>
      <c r="AY1254" t="s">
        <v>62</v>
      </c>
      <c r="BA1254">
        <v>7</v>
      </c>
      <c r="BB1254">
        <v>1</v>
      </c>
      <c r="BD1254">
        <v>3.90076</v>
      </c>
      <c r="BE1254">
        <v>0.41691499999999998</v>
      </c>
      <c r="BF1254">
        <v>2600.7600000000002</v>
      </c>
      <c r="BH1254">
        <v>4837.84</v>
      </c>
      <c r="BY1254" t="s">
        <v>5018</v>
      </c>
      <c r="BZ1254" t="s">
        <v>8690</v>
      </c>
      <c r="CA1254" t="s">
        <v>58</v>
      </c>
      <c r="CB1254" t="str">
        <f t="shared" si="338"/>
        <v>ZYRA_SCATTER_0i0d10000k nrq=1</v>
      </c>
      <c r="CC1254">
        <f t="shared" si="339"/>
        <v>18</v>
      </c>
    </row>
    <row r="1255" spans="1:81" x14ac:dyDescent="0.4">
      <c r="A1255" t="s">
        <v>1323</v>
      </c>
      <c r="B1255" t="s">
        <v>58</v>
      </c>
      <c r="C1255" t="s">
        <v>78</v>
      </c>
      <c r="D1255" t="e">
        <f t="shared" si="323"/>
        <v>#NAME?</v>
      </c>
      <c r="E1255">
        <v>10000</v>
      </c>
      <c r="F1255" t="e">
        <f t="shared" si="324"/>
        <v>#NAME?</v>
      </c>
      <c r="G1255" t="s">
        <v>60</v>
      </c>
      <c r="H1255" t="e">
        <f t="shared" si="325"/>
        <v>#NAME?</v>
      </c>
      <c r="I1255" t="s">
        <v>61</v>
      </c>
      <c r="J1255" t="e">
        <f t="shared" si="326"/>
        <v>#NAME?</v>
      </c>
      <c r="K1255" t="s">
        <v>62</v>
      </c>
      <c r="L1255" t="e">
        <f t="shared" si="327"/>
        <v>#NAME?</v>
      </c>
      <c r="M1255" t="e">
        <f t="shared" si="328"/>
        <v>#NAME?</v>
      </c>
      <c r="N1255">
        <v>10000</v>
      </c>
      <c r="O1255" t="e">
        <f t="shared" si="329"/>
        <v>#NAME?</v>
      </c>
      <c r="P1255">
        <v>0</v>
      </c>
      <c r="Q1255" t="e">
        <f t="shared" si="330"/>
        <v>#NAME?</v>
      </c>
      <c r="R1255">
        <v>0</v>
      </c>
      <c r="S1255" t="e">
        <f t="shared" si="331"/>
        <v>#NAME?</v>
      </c>
      <c r="T1255">
        <v>0</v>
      </c>
      <c r="U1255" t="e">
        <f t="shared" si="332"/>
        <v>#NAME?</v>
      </c>
      <c r="V1255">
        <v>256</v>
      </c>
      <c r="W1255" t="e">
        <f t="shared" si="333"/>
        <v>#NAME?</v>
      </c>
      <c r="X1255">
        <v>36</v>
      </c>
      <c r="Y1255" t="e">
        <f t="shared" si="334"/>
        <v>#NAME?</v>
      </c>
      <c r="Z1255">
        <v>0</v>
      </c>
      <c r="AA1255" t="e">
        <f t="shared" si="335"/>
        <v>#NAME?</v>
      </c>
      <c r="AB1255">
        <v>48</v>
      </c>
      <c r="AC1255" t="e">
        <f t="shared" si="336"/>
        <v>#NAME?</v>
      </c>
      <c r="AD1255">
        <v>0</v>
      </c>
      <c r="AE1255" t="e">
        <f t="shared" si="337"/>
        <v>#NAME?</v>
      </c>
      <c r="AF1255" t="s">
        <v>63</v>
      </c>
      <c r="AG1255" t="s">
        <v>64</v>
      </c>
      <c r="AJ1255">
        <v>0</v>
      </c>
      <c r="AK1255">
        <v>83491899</v>
      </c>
      <c r="AL1255">
        <v>10000</v>
      </c>
      <c r="AR1255">
        <v>10000</v>
      </c>
      <c r="AS1255">
        <v>2522.59</v>
      </c>
      <c r="AT1255">
        <v>0</v>
      </c>
      <c r="AU1255">
        <v>10000</v>
      </c>
      <c r="AV1255">
        <v>36</v>
      </c>
      <c r="AW1255" t="s">
        <v>60</v>
      </c>
      <c r="AX1255" t="s">
        <v>61</v>
      </c>
      <c r="AY1255" t="s">
        <v>62</v>
      </c>
      <c r="BA1255">
        <v>7</v>
      </c>
      <c r="BB1255">
        <v>1</v>
      </c>
      <c r="BD1255">
        <v>2.71096</v>
      </c>
      <c r="BE1255">
        <v>3.8733700000000003E-2</v>
      </c>
      <c r="BF1255">
        <v>1099.49</v>
      </c>
      <c r="BH1255">
        <v>2522.59</v>
      </c>
      <c r="BY1255" t="s">
        <v>5019</v>
      </c>
      <c r="BZ1255" t="s">
        <v>8691</v>
      </c>
      <c r="CA1255" t="s">
        <v>58</v>
      </c>
      <c r="CB1255" t="str">
        <f t="shared" si="338"/>
        <v>ZYRA_SCATTER_0i0d10000k nrq=0</v>
      </c>
      <c r="CC1255">
        <f t="shared" si="339"/>
        <v>36</v>
      </c>
    </row>
    <row r="1256" spans="1:81" x14ac:dyDescent="0.4">
      <c r="A1256" t="s">
        <v>1325</v>
      </c>
      <c r="B1256" t="s">
        <v>58</v>
      </c>
      <c r="C1256" t="s">
        <v>78</v>
      </c>
      <c r="D1256" t="e">
        <f t="shared" si="323"/>
        <v>#NAME?</v>
      </c>
      <c r="E1256">
        <v>10000</v>
      </c>
      <c r="F1256" t="e">
        <f t="shared" si="324"/>
        <v>#NAME?</v>
      </c>
      <c r="G1256" t="s">
        <v>60</v>
      </c>
      <c r="H1256" t="e">
        <f t="shared" si="325"/>
        <v>#NAME?</v>
      </c>
      <c r="I1256" t="s">
        <v>61</v>
      </c>
      <c r="J1256" t="e">
        <f t="shared" si="326"/>
        <v>#NAME?</v>
      </c>
      <c r="K1256" t="s">
        <v>62</v>
      </c>
      <c r="L1256" t="e">
        <f t="shared" si="327"/>
        <v>#NAME?</v>
      </c>
      <c r="M1256" t="e">
        <f t="shared" si="328"/>
        <v>#NAME?</v>
      </c>
      <c r="N1256">
        <v>10000</v>
      </c>
      <c r="O1256" t="e">
        <f t="shared" si="329"/>
        <v>#NAME?</v>
      </c>
      <c r="P1256">
        <v>20</v>
      </c>
      <c r="Q1256" t="e">
        <f t="shared" si="330"/>
        <v>#NAME?</v>
      </c>
      <c r="R1256">
        <v>20</v>
      </c>
      <c r="S1256" t="e">
        <f t="shared" si="331"/>
        <v>#NAME?</v>
      </c>
      <c r="T1256">
        <v>0</v>
      </c>
      <c r="U1256" t="e">
        <f t="shared" si="332"/>
        <v>#NAME?</v>
      </c>
      <c r="V1256">
        <v>256</v>
      </c>
      <c r="W1256" t="e">
        <f t="shared" si="333"/>
        <v>#NAME?</v>
      </c>
      <c r="X1256">
        <v>54</v>
      </c>
      <c r="Y1256" t="e">
        <f t="shared" si="334"/>
        <v>#NAME?</v>
      </c>
      <c r="Z1256">
        <v>0</v>
      </c>
      <c r="AA1256" t="e">
        <f t="shared" si="335"/>
        <v>#NAME?</v>
      </c>
      <c r="AB1256">
        <v>48</v>
      </c>
      <c r="AC1256" t="e">
        <f t="shared" si="336"/>
        <v>#NAME?</v>
      </c>
      <c r="AD1256">
        <v>2</v>
      </c>
      <c r="AE1256" t="e">
        <f t="shared" si="337"/>
        <v>#NAME?</v>
      </c>
      <c r="AF1256" t="s">
        <v>65</v>
      </c>
      <c r="AG1256" t="s">
        <v>64</v>
      </c>
      <c r="AH1256">
        <v>33733854</v>
      </c>
      <c r="AI1256">
        <v>33733533</v>
      </c>
      <c r="AJ1256">
        <v>6746738</v>
      </c>
      <c r="AK1256">
        <v>16850406</v>
      </c>
      <c r="AL1256">
        <v>10000</v>
      </c>
      <c r="AR1256">
        <v>10000</v>
      </c>
      <c r="AS1256">
        <v>203025.74</v>
      </c>
      <c r="AT1256">
        <v>20</v>
      </c>
      <c r="AU1256">
        <v>10000</v>
      </c>
      <c r="AV1256">
        <v>54</v>
      </c>
      <c r="AW1256" t="s">
        <v>60</v>
      </c>
      <c r="AX1256" t="s">
        <v>61</v>
      </c>
      <c r="AY1256" t="s">
        <v>62</v>
      </c>
      <c r="BA1256">
        <v>8</v>
      </c>
      <c r="BB1256">
        <v>1</v>
      </c>
      <c r="BD1256">
        <v>11.1427</v>
      </c>
      <c r="BE1256">
        <v>1.8973</v>
      </c>
      <c r="BF1256">
        <v>8278.6200000000008</v>
      </c>
      <c r="BH1256">
        <v>3025.74</v>
      </c>
      <c r="BY1256" t="s">
        <v>5020</v>
      </c>
      <c r="BZ1256" t="s">
        <v>8692</v>
      </c>
      <c r="CA1256" t="s">
        <v>58</v>
      </c>
      <c r="CB1256" t="str">
        <f t="shared" si="338"/>
        <v>ZYRA_CLUSTER_20i20d10000k nrq=0</v>
      </c>
      <c r="CC1256">
        <f t="shared" si="339"/>
        <v>54</v>
      </c>
    </row>
    <row r="1257" spans="1:81" x14ac:dyDescent="0.4">
      <c r="A1257" t="s">
        <v>1324</v>
      </c>
      <c r="B1257" t="s">
        <v>58</v>
      </c>
      <c r="C1257" t="s">
        <v>78</v>
      </c>
      <c r="D1257" t="e">
        <f t="shared" si="323"/>
        <v>#NAME?</v>
      </c>
      <c r="E1257">
        <v>10000</v>
      </c>
      <c r="F1257" t="e">
        <f t="shared" si="324"/>
        <v>#NAME?</v>
      </c>
      <c r="G1257" t="s">
        <v>60</v>
      </c>
      <c r="H1257" t="e">
        <f t="shared" si="325"/>
        <v>#NAME?</v>
      </c>
      <c r="I1257" t="s">
        <v>61</v>
      </c>
      <c r="J1257" t="e">
        <f t="shared" si="326"/>
        <v>#NAME?</v>
      </c>
      <c r="K1257" t="s">
        <v>62</v>
      </c>
      <c r="L1257" t="e">
        <f t="shared" si="327"/>
        <v>#NAME?</v>
      </c>
      <c r="M1257" t="e">
        <f t="shared" si="328"/>
        <v>#NAME?</v>
      </c>
      <c r="N1257">
        <v>10000</v>
      </c>
      <c r="O1257" t="e">
        <f t="shared" si="329"/>
        <v>#NAME?</v>
      </c>
      <c r="P1257">
        <v>0</v>
      </c>
      <c r="Q1257" t="e">
        <f t="shared" si="330"/>
        <v>#NAME?</v>
      </c>
      <c r="R1257">
        <v>0</v>
      </c>
      <c r="S1257" t="e">
        <f t="shared" si="331"/>
        <v>#NAME?</v>
      </c>
      <c r="T1257">
        <v>0</v>
      </c>
      <c r="U1257" t="e">
        <f t="shared" si="332"/>
        <v>#NAME?</v>
      </c>
      <c r="V1257">
        <v>256</v>
      </c>
      <c r="W1257" t="e">
        <f t="shared" si="333"/>
        <v>#NAME?</v>
      </c>
      <c r="X1257">
        <v>36</v>
      </c>
      <c r="Y1257" t="e">
        <f t="shared" si="334"/>
        <v>#NAME?</v>
      </c>
      <c r="Z1257">
        <v>0</v>
      </c>
      <c r="AA1257" t="e">
        <f t="shared" si="335"/>
        <v>#NAME?</v>
      </c>
      <c r="AB1257">
        <v>48</v>
      </c>
      <c r="AC1257" t="e">
        <f t="shared" si="336"/>
        <v>#NAME?</v>
      </c>
      <c r="AD1257">
        <v>1</v>
      </c>
      <c r="AE1257" t="e">
        <f t="shared" si="337"/>
        <v>#NAME?</v>
      </c>
      <c r="AF1257" t="s">
        <v>63</v>
      </c>
      <c r="AG1257" t="s">
        <v>64</v>
      </c>
      <c r="AJ1257">
        <v>0</v>
      </c>
      <c r="AK1257">
        <v>81099605</v>
      </c>
      <c r="AL1257">
        <v>10000</v>
      </c>
      <c r="AR1257">
        <v>10000</v>
      </c>
      <c r="AS1257">
        <v>2639.05</v>
      </c>
      <c r="AT1257">
        <v>0</v>
      </c>
      <c r="AU1257">
        <v>10000</v>
      </c>
      <c r="AV1257">
        <v>36</v>
      </c>
      <c r="AW1257" t="s">
        <v>60</v>
      </c>
      <c r="AX1257" t="s">
        <v>61</v>
      </c>
      <c r="AY1257" t="s">
        <v>62</v>
      </c>
      <c r="BA1257">
        <v>7</v>
      </c>
      <c r="BB1257">
        <v>1</v>
      </c>
      <c r="BD1257">
        <v>2.8458199999999998</v>
      </c>
      <c r="BE1257">
        <v>3.9675500000000002E-2</v>
      </c>
      <c r="BF1257">
        <v>1136.04</v>
      </c>
      <c r="BH1257">
        <v>2639.05</v>
      </c>
      <c r="BY1257" t="s">
        <v>5021</v>
      </c>
      <c r="BZ1257" t="s">
        <v>8693</v>
      </c>
      <c r="CA1257" t="s">
        <v>58</v>
      </c>
      <c r="CB1257" t="str">
        <f t="shared" si="338"/>
        <v>ZYRA_SCATTER_0i0d10000k nrq=0</v>
      </c>
      <c r="CC1257">
        <f t="shared" si="339"/>
        <v>36</v>
      </c>
    </row>
    <row r="1258" spans="1:81" x14ac:dyDescent="0.4">
      <c r="A1258" t="s">
        <v>1326</v>
      </c>
      <c r="B1258" t="s">
        <v>58</v>
      </c>
      <c r="C1258" t="s">
        <v>78</v>
      </c>
      <c r="D1258" t="e">
        <f t="shared" si="323"/>
        <v>#NAME?</v>
      </c>
      <c r="E1258">
        <v>10000</v>
      </c>
      <c r="F1258" t="e">
        <f t="shared" si="324"/>
        <v>#NAME?</v>
      </c>
      <c r="G1258" t="s">
        <v>60</v>
      </c>
      <c r="H1258" t="e">
        <f t="shared" si="325"/>
        <v>#NAME?</v>
      </c>
      <c r="I1258" t="s">
        <v>61</v>
      </c>
      <c r="J1258" t="e">
        <f t="shared" si="326"/>
        <v>#NAME?</v>
      </c>
      <c r="K1258" t="s">
        <v>62</v>
      </c>
      <c r="L1258" t="e">
        <f t="shared" si="327"/>
        <v>#NAME?</v>
      </c>
      <c r="M1258" t="e">
        <f t="shared" si="328"/>
        <v>#NAME?</v>
      </c>
      <c r="N1258">
        <v>10000</v>
      </c>
      <c r="O1258" t="e">
        <f t="shared" si="329"/>
        <v>#NAME?</v>
      </c>
      <c r="P1258">
        <v>0</v>
      </c>
      <c r="Q1258" t="e">
        <f t="shared" si="330"/>
        <v>#NAME?</v>
      </c>
      <c r="R1258">
        <v>0</v>
      </c>
      <c r="S1258" t="e">
        <f t="shared" si="331"/>
        <v>#NAME?</v>
      </c>
      <c r="T1258">
        <v>0</v>
      </c>
      <c r="U1258" t="e">
        <f t="shared" si="332"/>
        <v>#NAME?</v>
      </c>
      <c r="V1258">
        <v>256</v>
      </c>
      <c r="W1258" t="e">
        <f t="shared" si="333"/>
        <v>#NAME?</v>
      </c>
      <c r="X1258">
        <v>36</v>
      </c>
      <c r="Y1258" t="e">
        <f t="shared" si="334"/>
        <v>#NAME?</v>
      </c>
      <c r="Z1258">
        <v>0</v>
      </c>
      <c r="AA1258" t="e">
        <f t="shared" si="335"/>
        <v>#NAME?</v>
      </c>
      <c r="AB1258">
        <v>48</v>
      </c>
      <c r="AC1258" t="e">
        <f t="shared" si="336"/>
        <v>#NAME?</v>
      </c>
      <c r="AD1258">
        <v>2</v>
      </c>
      <c r="AE1258" t="e">
        <f t="shared" si="337"/>
        <v>#NAME?</v>
      </c>
      <c r="AF1258" t="s">
        <v>63</v>
      </c>
      <c r="AG1258" t="s">
        <v>64</v>
      </c>
      <c r="AJ1258">
        <v>0</v>
      </c>
      <c r="AK1258">
        <v>82000118</v>
      </c>
      <c r="AL1258">
        <v>10000</v>
      </c>
      <c r="AR1258">
        <v>10000</v>
      </c>
      <c r="AS1258">
        <v>2628.3</v>
      </c>
      <c r="AT1258">
        <v>0</v>
      </c>
      <c r="AU1258">
        <v>10000</v>
      </c>
      <c r="AV1258">
        <v>36</v>
      </c>
      <c r="AW1258" t="s">
        <v>60</v>
      </c>
      <c r="AX1258" t="s">
        <v>61</v>
      </c>
      <c r="AY1258" t="s">
        <v>62</v>
      </c>
      <c r="BA1258">
        <v>7</v>
      </c>
      <c r="BB1258">
        <v>1</v>
      </c>
      <c r="BD1258">
        <v>2.28383</v>
      </c>
      <c r="BE1258">
        <v>4.2989399999999997E-2</v>
      </c>
      <c r="BF1258">
        <v>1120.6500000000001</v>
      </c>
      <c r="BH1258">
        <v>2628.3</v>
      </c>
      <c r="BY1258" t="s">
        <v>5022</v>
      </c>
      <c r="BZ1258" t="s">
        <v>8694</v>
      </c>
      <c r="CA1258" t="s">
        <v>58</v>
      </c>
      <c r="CB1258" t="str">
        <f t="shared" si="338"/>
        <v>ZYRA_SCATTER_0i0d10000k nrq=0</v>
      </c>
      <c r="CC1258">
        <f t="shared" si="339"/>
        <v>36</v>
      </c>
    </row>
    <row r="1259" spans="1:81" x14ac:dyDescent="0.4">
      <c r="A1259" t="s">
        <v>1327</v>
      </c>
      <c r="B1259" t="s">
        <v>58</v>
      </c>
      <c r="C1259" t="s">
        <v>78</v>
      </c>
      <c r="D1259" t="e">
        <f t="shared" si="323"/>
        <v>#NAME?</v>
      </c>
      <c r="E1259">
        <v>10000</v>
      </c>
      <c r="F1259" t="e">
        <f t="shared" si="324"/>
        <v>#NAME?</v>
      </c>
      <c r="G1259" t="s">
        <v>60</v>
      </c>
      <c r="H1259" t="e">
        <f t="shared" si="325"/>
        <v>#NAME?</v>
      </c>
      <c r="I1259" t="s">
        <v>61</v>
      </c>
      <c r="J1259" t="e">
        <f t="shared" si="326"/>
        <v>#NAME?</v>
      </c>
      <c r="K1259" t="s">
        <v>62</v>
      </c>
      <c r="L1259" t="e">
        <f t="shared" si="327"/>
        <v>#NAME?</v>
      </c>
      <c r="M1259" t="e">
        <f t="shared" si="328"/>
        <v>#NAME?</v>
      </c>
      <c r="N1259">
        <v>100000</v>
      </c>
      <c r="O1259" t="e">
        <f t="shared" si="329"/>
        <v>#NAME?</v>
      </c>
      <c r="P1259">
        <v>20</v>
      </c>
      <c r="Q1259" t="e">
        <f t="shared" si="330"/>
        <v>#NAME?</v>
      </c>
      <c r="R1259">
        <v>20</v>
      </c>
      <c r="S1259" t="e">
        <f t="shared" si="331"/>
        <v>#NAME?</v>
      </c>
      <c r="T1259">
        <v>0</v>
      </c>
      <c r="U1259" t="e">
        <f t="shared" si="332"/>
        <v>#NAME?</v>
      </c>
      <c r="V1259">
        <v>256</v>
      </c>
      <c r="W1259" t="e">
        <f t="shared" si="333"/>
        <v>#NAME?</v>
      </c>
      <c r="X1259">
        <v>108</v>
      </c>
      <c r="Y1259" t="e">
        <f t="shared" si="334"/>
        <v>#NAME?</v>
      </c>
      <c r="Z1259">
        <v>0</v>
      </c>
      <c r="AA1259" t="e">
        <f t="shared" si="335"/>
        <v>#NAME?</v>
      </c>
      <c r="AB1259">
        <v>48</v>
      </c>
      <c r="AC1259" t="e">
        <f t="shared" si="336"/>
        <v>#NAME?</v>
      </c>
      <c r="AD1259">
        <v>2</v>
      </c>
      <c r="AE1259" t="e">
        <f t="shared" si="337"/>
        <v>#NAME?</v>
      </c>
      <c r="AF1259" t="s">
        <v>65</v>
      </c>
      <c r="AG1259" t="s">
        <v>64</v>
      </c>
      <c r="AH1259">
        <v>41633632</v>
      </c>
      <c r="AI1259">
        <v>41638898</v>
      </c>
      <c r="AJ1259">
        <v>8327253</v>
      </c>
      <c r="AK1259">
        <v>20790242</v>
      </c>
      <c r="AL1259">
        <v>10000</v>
      </c>
      <c r="AR1259">
        <v>10000</v>
      </c>
      <c r="AS1259">
        <v>203925.93</v>
      </c>
      <c r="AT1259">
        <v>20</v>
      </c>
      <c r="AU1259">
        <v>100000</v>
      </c>
      <c r="AV1259">
        <v>108</v>
      </c>
      <c r="AW1259" t="s">
        <v>60</v>
      </c>
      <c r="AX1259" t="s">
        <v>61</v>
      </c>
      <c r="AY1259" t="s">
        <v>62</v>
      </c>
      <c r="BA1259">
        <v>8</v>
      </c>
      <c r="BB1259">
        <v>1</v>
      </c>
      <c r="BD1259">
        <v>22.697299999999998</v>
      </c>
      <c r="BE1259">
        <v>2.58033</v>
      </c>
      <c r="BF1259">
        <v>13476.2</v>
      </c>
      <c r="BH1259">
        <v>3925.93</v>
      </c>
      <c r="BY1259" t="s">
        <v>5023</v>
      </c>
      <c r="BZ1259" t="s">
        <v>8695</v>
      </c>
      <c r="CA1259" t="s">
        <v>58</v>
      </c>
      <c r="CB1259" t="str">
        <f t="shared" si="338"/>
        <v>ZYRA_CLUSTER_20i20d100000k nrq=0</v>
      </c>
      <c r="CC1259">
        <f t="shared" si="339"/>
        <v>108</v>
      </c>
    </row>
    <row r="1260" spans="1:81" x14ac:dyDescent="0.4">
      <c r="A1260" t="s">
        <v>1328</v>
      </c>
      <c r="B1260" t="s">
        <v>58</v>
      </c>
      <c r="C1260" t="s">
        <v>78</v>
      </c>
      <c r="D1260" t="e">
        <f t="shared" si="323"/>
        <v>#NAME?</v>
      </c>
      <c r="E1260">
        <v>10000</v>
      </c>
      <c r="F1260" t="e">
        <f t="shared" si="324"/>
        <v>#NAME?</v>
      </c>
      <c r="G1260" t="s">
        <v>60</v>
      </c>
      <c r="H1260" t="e">
        <f t="shared" si="325"/>
        <v>#NAME?</v>
      </c>
      <c r="I1260" t="s">
        <v>61</v>
      </c>
      <c r="J1260" t="e">
        <f t="shared" si="326"/>
        <v>#NAME?</v>
      </c>
      <c r="K1260" t="s">
        <v>62</v>
      </c>
      <c r="L1260" t="e">
        <f t="shared" si="327"/>
        <v>#NAME?</v>
      </c>
      <c r="M1260" t="e">
        <f t="shared" si="328"/>
        <v>#NAME?</v>
      </c>
      <c r="N1260">
        <v>10000</v>
      </c>
      <c r="O1260" t="e">
        <f t="shared" si="329"/>
        <v>#NAME?</v>
      </c>
      <c r="P1260">
        <v>0</v>
      </c>
      <c r="Q1260" t="e">
        <f t="shared" si="330"/>
        <v>#NAME?</v>
      </c>
      <c r="R1260">
        <v>0</v>
      </c>
      <c r="S1260" t="e">
        <f t="shared" si="331"/>
        <v>#NAME?</v>
      </c>
      <c r="T1260">
        <v>0</v>
      </c>
      <c r="U1260" t="e">
        <f t="shared" si="332"/>
        <v>#NAME?</v>
      </c>
      <c r="V1260">
        <v>256</v>
      </c>
      <c r="W1260" t="e">
        <f t="shared" si="333"/>
        <v>#NAME?</v>
      </c>
      <c r="X1260">
        <v>35</v>
      </c>
      <c r="Y1260" t="e">
        <f t="shared" si="334"/>
        <v>#NAME?</v>
      </c>
      <c r="Z1260">
        <v>1</v>
      </c>
      <c r="AA1260" t="e">
        <f t="shared" si="335"/>
        <v>#NAME?</v>
      </c>
      <c r="AB1260">
        <v>48</v>
      </c>
      <c r="AC1260" t="e">
        <f t="shared" si="336"/>
        <v>#NAME?</v>
      </c>
      <c r="AD1260">
        <v>0</v>
      </c>
      <c r="AE1260" t="e">
        <f t="shared" si="337"/>
        <v>#NAME?</v>
      </c>
      <c r="AF1260" t="s">
        <v>63</v>
      </c>
      <c r="AG1260" t="s">
        <v>64</v>
      </c>
      <c r="AJ1260">
        <v>0</v>
      </c>
      <c r="AK1260">
        <v>34249451</v>
      </c>
      <c r="AL1260">
        <v>10000</v>
      </c>
      <c r="AR1260">
        <v>10000</v>
      </c>
      <c r="AS1260">
        <v>5602.01</v>
      </c>
      <c r="AT1260">
        <v>0</v>
      </c>
      <c r="AU1260">
        <v>10000</v>
      </c>
      <c r="AV1260">
        <v>35</v>
      </c>
      <c r="AW1260" t="s">
        <v>60</v>
      </c>
      <c r="AX1260" t="s">
        <v>61</v>
      </c>
      <c r="AY1260" t="s">
        <v>62</v>
      </c>
      <c r="BA1260">
        <v>7</v>
      </c>
      <c r="BB1260">
        <v>1</v>
      </c>
      <c r="BD1260">
        <v>2.7469800000000002</v>
      </c>
      <c r="BE1260">
        <v>0.29597200000000001</v>
      </c>
      <c r="BF1260">
        <v>2812.95</v>
      </c>
      <c r="BH1260">
        <v>5602.01</v>
      </c>
      <c r="BY1260" t="s">
        <v>5024</v>
      </c>
      <c r="BZ1260" t="s">
        <v>8696</v>
      </c>
      <c r="CA1260" t="s">
        <v>58</v>
      </c>
      <c r="CB1260" t="str">
        <f t="shared" si="338"/>
        <v>ZYRA_SCATTER_0i0d10000k nrq=1</v>
      </c>
      <c r="CC1260">
        <f t="shared" si="339"/>
        <v>36</v>
      </c>
    </row>
    <row r="1261" spans="1:81" x14ac:dyDescent="0.4">
      <c r="A1261" t="s">
        <v>1329</v>
      </c>
      <c r="B1261" t="s">
        <v>58</v>
      </c>
      <c r="C1261" t="s">
        <v>78</v>
      </c>
      <c r="D1261" t="e">
        <f t="shared" si="323"/>
        <v>#NAME?</v>
      </c>
      <c r="E1261">
        <v>10000</v>
      </c>
      <c r="F1261" t="e">
        <f t="shared" si="324"/>
        <v>#NAME?</v>
      </c>
      <c r="G1261" t="s">
        <v>60</v>
      </c>
      <c r="H1261" t="e">
        <f t="shared" si="325"/>
        <v>#NAME?</v>
      </c>
      <c r="I1261" t="s">
        <v>61</v>
      </c>
      <c r="J1261" t="e">
        <f t="shared" si="326"/>
        <v>#NAME?</v>
      </c>
      <c r="K1261" t="s">
        <v>62</v>
      </c>
      <c r="L1261" t="e">
        <f t="shared" si="327"/>
        <v>#NAME?</v>
      </c>
      <c r="M1261" t="e">
        <f t="shared" si="328"/>
        <v>#NAME?</v>
      </c>
      <c r="N1261">
        <v>10000</v>
      </c>
      <c r="O1261" t="e">
        <f t="shared" si="329"/>
        <v>#NAME?</v>
      </c>
      <c r="P1261">
        <v>0</v>
      </c>
      <c r="Q1261" t="e">
        <f t="shared" si="330"/>
        <v>#NAME?</v>
      </c>
      <c r="R1261">
        <v>0</v>
      </c>
      <c r="S1261" t="e">
        <f t="shared" si="331"/>
        <v>#NAME?</v>
      </c>
      <c r="T1261">
        <v>0</v>
      </c>
      <c r="U1261" t="e">
        <f t="shared" si="332"/>
        <v>#NAME?</v>
      </c>
      <c r="V1261">
        <v>256</v>
      </c>
      <c r="W1261" t="e">
        <f t="shared" si="333"/>
        <v>#NAME?</v>
      </c>
      <c r="X1261">
        <v>35</v>
      </c>
      <c r="Y1261" t="e">
        <f t="shared" si="334"/>
        <v>#NAME?</v>
      </c>
      <c r="Z1261">
        <v>1</v>
      </c>
      <c r="AA1261" t="e">
        <f t="shared" si="335"/>
        <v>#NAME?</v>
      </c>
      <c r="AB1261">
        <v>48</v>
      </c>
      <c r="AC1261" t="e">
        <f t="shared" si="336"/>
        <v>#NAME?</v>
      </c>
      <c r="AD1261">
        <v>1</v>
      </c>
      <c r="AE1261" t="e">
        <f t="shared" si="337"/>
        <v>#NAME?</v>
      </c>
      <c r="AF1261" t="s">
        <v>63</v>
      </c>
      <c r="AG1261" t="s">
        <v>64</v>
      </c>
      <c r="AJ1261">
        <v>0</v>
      </c>
      <c r="AK1261">
        <v>37524994</v>
      </c>
      <c r="AL1261">
        <v>10000</v>
      </c>
      <c r="AR1261">
        <v>10000</v>
      </c>
      <c r="AS1261">
        <v>4963.71</v>
      </c>
      <c r="AT1261">
        <v>0</v>
      </c>
      <c r="AU1261">
        <v>10000</v>
      </c>
      <c r="AV1261">
        <v>35</v>
      </c>
      <c r="AW1261" t="s">
        <v>60</v>
      </c>
      <c r="AX1261" t="s">
        <v>61</v>
      </c>
      <c r="AY1261" t="s">
        <v>62</v>
      </c>
      <c r="BA1261">
        <v>7</v>
      </c>
      <c r="BB1261">
        <v>1</v>
      </c>
      <c r="BD1261">
        <v>3.2027999999999999</v>
      </c>
      <c r="BE1261">
        <v>0.28121600000000002</v>
      </c>
      <c r="BF1261">
        <v>2574.7399999999998</v>
      </c>
      <c r="BH1261">
        <v>4963.71</v>
      </c>
      <c r="BY1261" t="s">
        <v>5025</v>
      </c>
      <c r="BZ1261" t="s">
        <v>8697</v>
      </c>
      <c r="CA1261" t="s">
        <v>58</v>
      </c>
      <c r="CB1261" t="str">
        <f t="shared" si="338"/>
        <v>ZYRA_SCATTER_0i0d10000k nrq=1</v>
      </c>
      <c r="CC1261">
        <f t="shared" si="339"/>
        <v>36</v>
      </c>
    </row>
    <row r="1262" spans="1:81" x14ac:dyDescent="0.4">
      <c r="A1262" t="s">
        <v>1330</v>
      </c>
      <c r="B1262" t="s">
        <v>58</v>
      </c>
      <c r="C1262" t="s">
        <v>78</v>
      </c>
      <c r="D1262" t="e">
        <f t="shared" si="323"/>
        <v>#NAME?</v>
      </c>
      <c r="E1262">
        <v>10000</v>
      </c>
      <c r="F1262" t="e">
        <f t="shared" si="324"/>
        <v>#NAME?</v>
      </c>
      <c r="G1262" t="s">
        <v>60</v>
      </c>
      <c r="H1262" t="e">
        <f t="shared" si="325"/>
        <v>#NAME?</v>
      </c>
      <c r="I1262" t="s">
        <v>61</v>
      </c>
      <c r="J1262" t="e">
        <f t="shared" si="326"/>
        <v>#NAME?</v>
      </c>
      <c r="K1262" t="s">
        <v>62</v>
      </c>
      <c r="L1262" t="e">
        <f t="shared" si="327"/>
        <v>#NAME?</v>
      </c>
      <c r="M1262" t="e">
        <f t="shared" si="328"/>
        <v>#NAME?</v>
      </c>
      <c r="N1262">
        <v>10000</v>
      </c>
      <c r="O1262" t="e">
        <f t="shared" si="329"/>
        <v>#NAME?</v>
      </c>
      <c r="P1262">
        <v>0</v>
      </c>
      <c r="Q1262" t="e">
        <f t="shared" si="330"/>
        <v>#NAME?</v>
      </c>
      <c r="R1262">
        <v>0</v>
      </c>
      <c r="S1262" t="e">
        <f t="shared" si="331"/>
        <v>#NAME?</v>
      </c>
      <c r="T1262">
        <v>0</v>
      </c>
      <c r="U1262" t="e">
        <f t="shared" si="332"/>
        <v>#NAME?</v>
      </c>
      <c r="V1262">
        <v>256</v>
      </c>
      <c r="W1262" t="e">
        <f t="shared" si="333"/>
        <v>#NAME?</v>
      </c>
      <c r="X1262">
        <v>35</v>
      </c>
      <c r="Y1262" t="e">
        <f t="shared" si="334"/>
        <v>#NAME?</v>
      </c>
      <c r="Z1262">
        <v>1</v>
      </c>
      <c r="AA1262" t="e">
        <f t="shared" si="335"/>
        <v>#NAME?</v>
      </c>
      <c r="AB1262">
        <v>48</v>
      </c>
      <c r="AC1262" t="e">
        <f t="shared" si="336"/>
        <v>#NAME?</v>
      </c>
      <c r="AD1262">
        <v>2</v>
      </c>
      <c r="AE1262" t="e">
        <f t="shared" si="337"/>
        <v>#NAME?</v>
      </c>
      <c r="AF1262" t="s">
        <v>63</v>
      </c>
      <c r="AG1262" t="s">
        <v>64</v>
      </c>
      <c r="AJ1262">
        <v>0</v>
      </c>
      <c r="AK1262">
        <v>33236668</v>
      </c>
      <c r="AL1262">
        <v>10000</v>
      </c>
      <c r="AR1262">
        <v>10000</v>
      </c>
      <c r="AS1262">
        <v>5612.65</v>
      </c>
      <c r="AT1262">
        <v>0</v>
      </c>
      <c r="AU1262">
        <v>10000</v>
      </c>
      <c r="AV1262">
        <v>35</v>
      </c>
      <c r="AW1262" t="s">
        <v>60</v>
      </c>
      <c r="AX1262" t="s">
        <v>61</v>
      </c>
      <c r="AY1262" t="s">
        <v>62</v>
      </c>
      <c r="BA1262">
        <v>7</v>
      </c>
      <c r="BB1262">
        <v>1</v>
      </c>
      <c r="BD1262">
        <v>2.9173200000000001</v>
      </c>
      <c r="BE1262">
        <v>0.295014</v>
      </c>
      <c r="BF1262">
        <v>2919.03</v>
      </c>
      <c r="BH1262">
        <v>5612.65</v>
      </c>
      <c r="BY1262" t="s">
        <v>5026</v>
      </c>
      <c r="BZ1262" t="s">
        <v>8698</v>
      </c>
      <c r="CA1262" t="s">
        <v>58</v>
      </c>
      <c r="CB1262" t="str">
        <f t="shared" si="338"/>
        <v>ZYRA_SCATTER_0i0d10000k nrq=1</v>
      </c>
      <c r="CC1262">
        <f t="shared" si="339"/>
        <v>36</v>
      </c>
    </row>
    <row r="1263" spans="1:81" x14ac:dyDescent="0.4">
      <c r="A1263" t="s">
        <v>1331</v>
      </c>
      <c r="B1263" t="s">
        <v>58</v>
      </c>
      <c r="C1263" t="s">
        <v>78</v>
      </c>
      <c r="D1263" t="e">
        <f t="shared" si="323"/>
        <v>#NAME?</v>
      </c>
      <c r="E1263">
        <v>10000</v>
      </c>
      <c r="F1263" t="e">
        <f t="shared" si="324"/>
        <v>#NAME?</v>
      </c>
      <c r="G1263" t="s">
        <v>60</v>
      </c>
      <c r="H1263" t="e">
        <f t="shared" si="325"/>
        <v>#NAME?</v>
      </c>
      <c r="I1263" t="s">
        <v>61</v>
      </c>
      <c r="J1263" t="e">
        <f t="shared" si="326"/>
        <v>#NAME?</v>
      </c>
      <c r="K1263" t="s">
        <v>62</v>
      </c>
      <c r="L1263" t="e">
        <f t="shared" si="327"/>
        <v>#NAME?</v>
      </c>
      <c r="M1263" t="e">
        <f t="shared" si="328"/>
        <v>#NAME?</v>
      </c>
      <c r="N1263">
        <v>10000</v>
      </c>
      <c r="O1263" t="e">
        <f t="shared" si="329"/>
        <v>#NAME?</v>
      </c>
      <c r="P1263">
        <v>0</v>
      </c>
      <c r="Q1263" t="e">
        <f t="shared" si="330"/>
        <v>#NAME?</v>
      </c>
      <c r="R1263">
        <v>0</v>
      </c>
      <c r="S1263" t="e">
        <f t="shared" si="331"/>
        <v>#NAME?</v>
      </c>
      <c r="T1263">
        <v>0</v>
      </c>
      <c r="U1263" t="e">
        <f t="shared" si="332"/>
        <v>#NAME?</v>
      </c>
      <c r="V1263">
        <v>256</v>
      </c>
      <c r="W1263" t="e">
        <f t="shared" si="333"/>
        <v>#NAME?</v>
      </c>
      <c r="X1263">
        <v>54</v>
      </c>
      <c r="Y1263" t="e">
        <f t="shared" si="334"/>
        <v>#NAME?</v>
      </c>
      <c r="Z1263">
        <v>0</v>
      </c>
      <c r="AA1263" t="e">
        <f t="shared" si="335"/>
        <v>#NAME?</v>
      </c>
      <c r="AB1263">
        <v>48</v>
      </c>
      <c r="AC1263" t="e">
        <f t="shared" si="336"/>
        <v>#NAME?</v>
      </c>
      <c r="AD1263">
        <v>0</v>
      </c>
      <c r="AE1263" t="e">
        <f t="shared" si="337"/>
        <v>#NAME?</v>
      </c>
      <c r="AF1263" t="s">
        <v>63</v>
      </c>
      <c r="AG1263" t="s">
        <v>64</v>
      </c>
      <c r="AJ1263">
        <v>0</v>
      </c>
      <c r="AK1263">
        <v>111617789</v>
      </c>
      <c r="AL1263">
        <v>10000</v>
      </c>
      <c r="AR1263">
        <v>10000</v>
      </c>
      <c r="AS1263">
        <v>2559.2600000000002</v>
      </c>
      <c r="AT1263">
        <v>0</v>
      </c>
      <c r="AU1263">
        <v>10000</v>
      </c>
      <c r="AV1263">
        <v>54</v>
      </c>
      <c r="AW1263" t="s">
        <v>60</v>
      </c>
      <c r="AX1263" t="s">
        <v>61</v>
      </c>
      <c r="AY1263" t="s">
        <v>62</v>
      </c>
      <c r="BA1263">
        <v>7</v>
      </c>
      <c r="BB1263">
        <v>1</v>
      </c>
      <c r="BD1263">
        <v>2.4539399999999998</v>
      </c>
      <c r="BE1263">
        <v>5.1000700000000003E-2</v>
      </c>
      <c r="BF1263">
        <v>1112.21</v>
      </c>
      <c r="BH1263">
        <v>2559.2600000000002</v>
      </c>
      <c r="BY1263" t="s">
        <v>5027</v>
      </c>
      <c r="BZ1263" t="s">
        <v>8699</v>
      </c>
      <c r="CA1263" t="s">
        <v>58</v>
      </c>
      <c r="CB1263" t="str">
        <f t="shared" si="338"/>
        <v>ZYRA_SCATTER_0i0d10000k nrq=0</v>
      </c>
      <c r="CC1263">
        <f t="shared" si="339"/>
        <v>54</v>
      </c>
    </row>
    <row r="1264" spans="1:81" x14ac:dyDescent="0.4">
      <c r="A1264" t="s">
        <v>1332</v>
      </c>
      <c r="B1264" t="s">
        <v>58</v>
      </c>
      <c r="C1264" t="s">
        <v>78</v>
      </c>
      <c r="D1264" t="e">
        <f t="shared" si="323"/>
        <v>#NAME?</v>
      </c>
      <c r="E1264">
        <v>10000</v>
      </c>
      <c r="F1264" t="e">
        <f t="shared" si="324"/>
        <v>#NAME?</v>
      </c>
      <c r="G1264" t="s">
        <v>60</v>
      </c>
      <c r="H1264" t="e">
        <f t="shared" si="325"/>
        <v>#NAME?</v>
      </c>
      <c r="I1264" t="s">
        <v>61</v>
      </c>
      <c r="J1264" t="e">
        <f t="shared" si="326"/>
        <v>#NAME?</v>
      </c>
      <c r="K1264" t="s">
        <v>62</v>
      </c>
      <c r="L1264" t="e">
        <f t="shared" si="327"/>
        <v>#NAME?</v>
      </c>
      <c r="M1264" t="e">
        <f t="shared" si="328"/>
        <v>#NAME?</v>
      </c>
      <c r="N1264">
        <v>10000</v>
      </c>
      <c r="O1264" t="e">
        <f t="shared" si="329"/>
        <v>#NAME?</v>
      </c>
      <c r="P1264">
        <v>0</v>
      </c>
      <c r="Q1264" t="e">
        <f t="shared" si="330"/>
        <v>#NAME?</v>
      </c>
      <c r="R1264">
        <v>0</v>
      </c>
      <c r="S1264" t="e">
        <f t="shared" si="331"/>
        <v>#NAME?</v>
      </c>
      <c r="T1264">
        <v>0</v>
      </c>
      <c r="U1264" t="e">
        <f t="shared" si="332"/>
        <v>#NAME?</v>
      </c>
      <c r="V1264">
        <v>256</v>
      </c>
      <c r="W1264" t="e">
        <f t="shared" si="333"/>
        <v>#NAME?</v>
      </c>
      <c r="X1264">
        <v>54</v>
      </c>
      <c r="Y1264" t="e">
        <f t="shared" si="334"/>
        <v>#NAME?</v>
      </c>
      <c r="Z1264">
        <v>0</v>
      </c>
      <c r="AA1264" t="e">
        <f t="shared" si="335"/>
        <v>#NAME?</v>
      </c>
      <c r="AB1264">
        <v>48</v>
      </c>
      <c r="AC1264" t="e">
        <f t="shared" si="336"/>
        <v>#NAME?</v>
      </c>
      <c r="AD1264">
        <v>1</v>
      </c>
      <c r="AE1264" t="e">
        <f t="shared" si="337"/>
        <v>#NAME?</v>
      </c>
      <c r="AF1264" t="s">
        <v>63</v>
      </c>
      <c r="AG1264" t="s">
        <v>64</v>
      </c>
      <c r="AJ1264">
        <v>0</v>
      </c>
      <c r="AK1264">
        <v>110850656</v>
      </c>
      <c r="AL1264">
        <v>10000</v>
      </c>
      <c r="AR1264">
        <v>10000</v>
      </c>
      <c r="AS1264">
        <v>2656.08</v>
      </c>
      <c r="AT1264">
        <v>0</v>
      </c>
      <c r="AU1264">
        <v>10000</v>
      </c>
      <c r="AV1264">
        <v>54</v>
      </c>
      <c r="AW1264" t="s">
        <v>60</v>
      </c>
      <c r="AX1264" t="s">
        <v>61</v>
      </c>
      <c r="AY1264" t="s">
        <v>62</v>
      </c>
      <c r="BA1264">
        <v>7</v>
      </c>
      <c r="BB1264">
        <v>1</v>
      </c>
      <c r="BD1264">
        <v>2.17293</v>
      </c>
      <c r="BE1264">
        <v>5.6555899999999999E-2</v>
      </c>
      <c r="BF1264">
        <v>1120.24</v>
      </c>
      <c r="BH1264">
        <v>2656.08</v>
      </c>
      <c r="BY1264" t="s">
        <v>5028</v>
      </c>
      <c r="BZ1264" t="s">
        <v>8700</v>
      </c>
      <c r="CA1264" t="s">
        <v>58</v>
      </c>
      <c r="CB1264" t="str">
        <f t="shared" si="338"/>
        <v>ZYRA_SCATTER_0i0d10000k nrq=0</v>
      </c>
      <c r="CC1264">
        <f t="shared" si="339"/>
        <v>54</v>
      </c>
    </row>
    <row r="1265" spans="1:81" x14ac:dyDescent="0.4">
      <c r="A1265" t="s">
        <v>1333</v>
      </c>
      <c r="B1265" t="s">
        <v>58</v>
      </c>
      <c r="C1265" t="s">
        <v>78</v>
      </c>
      <c r="D1265" t="e">
        <f t="shared" si="323"/>
        <v>#NAME?</v>
      </c>
      <c r="E1265">
        <v>10000</v>
      </c>
      <c r="F1265" t="e">
        <f t="shared" si="324"/>
        <v>#NAME?</v>
      </c>
      <c r="G1265" t="s">
        <v>60</v>
      </c>
      <c r="H1265" t="e">
        <f t="shared" si="325"/>
        <v>#NAME?</v>
      </c>
      <c r="I1265" t="s">
        <v>61</v>
      </c>
      <c r="J1265" t="e">
        <f t="shared" si="326"/>
        <v>#NAME?</v>
      </c>
      <c r="K1265" t="s">
        <v>62</v>
      </c>
      <c r="L1265" t="e">
        <f t="shared" si="327"/>
        <v>#NAME?</v>
      </c>
      <c r="M1265" t="e">
        <f t="shared" si="328"/>
        <v>#NAME?</v>
      </c>
      <c r="N1265">
        <v>10000</v>
      </c>
      <c r="O1265" t="e">
        <f t="shared" si="329"/>
        <v>#NAME?</v>
      </c>
      <c r="P1265">
        <v>0</v>
      </c>
      <c r="Q1265" t="e">
        <f t="shared" si="330"/>
        <v>#NAME?</v>
      </c>
      <c r="R1265">
        <v>0</v>
      </c>
      <c r="S1265" t="e">
        <f t="shared" si="331"/>
        <v>#NAME?</v>
      </c>
      <c r="T1265">
        <v>0</v>
      </c>
      <c r="U1265" t="e">
        <f t="shared" si="332"/>
        <v>#NAME?</v>
      </c>
      <c r="V1265">
        <v>256</v>
      </c>
      <c r="W1265" t="e">
        <f t="shared" si="333"/>
        <v>#NAME?</v>
      </c>
      <c r="X1265">
        <v>54</v>
      </c>
      <c r="Y1265" t="e">
        <f t="shared" si="334"/>
        <v>#NAME?</v>
      </c>
      <c r="Z1265">
        <v>0</v>
      </c>
      <c r="AA1265" t="e">
        <f t="shared" si="335"/>
        <v>#NAME?</v>
      </c>
      <c r="AB1265">
        <v>48</v>
      </c>
      <c r="AC1265" t="e">
        <f t="shared" si="336"/>
        <v>#NAME?</v>
      </c>
      <c r="AD1265">
        <v>2</v>
      </c>
      <c r="AE1265" t="e">
        <f t="shared" si="337"/>
        <v>#NAME?</v>
      </c>
      <c r="AF1265" t="s">
        <v>63</v>
      </c>
      <c r="AG1265" t="s">
        <v>64</v>
      </c>
      <c r="AJ1265">
        <v>0</v>
      </c>
      <c r="AK1265">
        <v>113217216</v>
      </c>
      <c r="AL1265">
        <v>10000</v>
      </c>
      <c r="AR1265">
        <v>10000</v>
      </c>
      <c r="AS1265">
        <v>2498.56</v>
      </c>
      <c r="AT1265">
        <v>0</v>
      </c>
      <c r="AU1265">
        <v>10000</v>
      </c>
      <c r="AV1265">
        <v>54</v>
      </c>
      <c r="AW1265" t="s">
        <v>60</v>
      </c>
      <c r="AX1265" t="s">
        <v>61</v>
      </c>
      <c r="AY1265" t="s">
        <v>62</v>
      </c>
      <c r="BA1265">
        <v>7</v>
      </c>
      <c r="BB1265">
        <v>1</v>
      </c>
      <c r="BD1265">
        <v>2.2278600000000002</v>
      </c>
      <c r="BE1265">
        <v>5.1048499999999997E-2</v>
      </c>
      <c r="BF1265">
        <v>1092.03</v>
      </c>
      <c r="BH1265">
        <v>2498.56</v>
      </c>
      <c r="BY1265" t="s">
        <v>5029</v>
      </c>
      <c r="BZ1265" t="s">
        <v>8701</v>
      </c>
      <c r="CA1265" t="s">
        <v>58</v>
      </c>
      <c r="CB1265" t="str">
        <f t="shared" si="338"/>
        <v>ZYRA_SCATTER_0i0d10000k nrq=0</v>
      </c>
      <c r="CC1265">
        <f t="shared" si="339"/>
        <v>54</v>
      </c>
    </row>
    <row r="1266" spans="1:81" x14ac:dyDescent="0.4">
      <c r="A1266" t="s">
        <v>1334</v>
      </c>
      <c r="B1266" t="s">
        <v>58</v>
      </c>
      <c r="C1266" t="s">
        <v>78</v>
      </c>
      <c r="D1266" t="e">
        <f t="shared" si="323"/>
        <v>#NAME?</v>
      </c>
      <c r="E1266">
        <v>10000</v>
      </c>
      <c r="F1266" t="e">
        <f t="shared" si="324"/>
        <v>#NAME?</v>
      </c>
      <c r="G1266" t="s">
        <v>60</v>
      </c>
      <c r="H1266" t="e">
        <f t="shared" si="325"/>
        <v>#NAME?</v>
      </c>
      <c r="I1266" t="s">
        <v>61</v>
      </c>
      <c r="J1266" t="e">
        <f t="shared" si="326"/>
        <v>#NAME?</v>
      </c>
      <c r="K1266" t="s">
        <v>62</v>
      </c>
      <c r="L1266" t="e">
        <f t="shared" si="327"/>
        <v>#NAME?</v>
      </c>
      <c r="M1266" t="e">
        <f t="shared" si="328"/>
        <v>#NAME?</v>
      </c>
      <c r="N1266">
        <v>10000</v>
      </c>
      <c r="O1266" t="e">
        <f t="shared" si="329"/>
        <v>#NAME?</v>
      </c>
      <c r="P1266">
        <v>0</v>
      </c>
      <c r="Q1266" t="e">
        <f t="shared" si="330"/>
        <v>#NAME?</v>
      </c>
      <c r="R1266">
        <v>0</v>
      </c>
      <c r="S1266" t="e">
        <f t="shared" si="331"/>
        <v>#NAME?</v>
      </c>
      <c r="T1266">
        <v>0</v>
      </c>
      <c r="U1266" t="e">
        <f t="shared" si="332"/>
        <v>#NAME?</v>
      </c>
      <c r="V1266">
        <v>256</v>
      </c>
      <c r="W1266" t="e">
        <f t="shared" si="333"/>
        <v>#NAME?</v>
      </c>
      <c r="X1266">
        <v>53</v>
      </c>
      <c r="Y1266" t="e">
        <f t="shared" si="334"/>
        <v>#NAME?</v>
      </c>
      <c r="Z1266">
        <v>1</v>
      </c>
      <c r="AA1266" t="e">
        <f t="shared" si="335"/>
        <v>#NAME?</v>
      </c>
      <c r="AB1266">
        <v>48</v>
      </c>
      <c r="AC1266" t="e">
        <f t="shared" si="336"/>
        <v>#NAME?</v>
      </c>
      <c r="AD1266">
        <v>0</v>
      </c>
      <c r="AE1266" t="e">
        <f t="shared" si="337"/>
        <v>#NAME?</v>
      </c>
      <c r="AF1266" t="s">
        <v>63</v>
      </c>
      <c r="AG1266" t="s">
        <v>64</v>
      </c>
      <c r="AJ1266">
        <v>0</v>
      </c>
      <c r="AK1266">
        <v>49583285</v>
      </c>
      <c r="AL1266">
        <v>10000</v>
      </c>
      <c r="AR1266">
        <v>10000</v>
      </c>
      <c r="AS1266">
        <v>5177.7</v>
      </c>
      <c r="AT1266">
        <v>0</v>
      </c>
      <c r="AU1266">
        <v>10000</v>
      </c>
      <c r="AV1266">
        <v>53</v>
      </c>
      <c r="AW1266" t="s">
        <v>60</v>
      </c>
      <c r="AX1266" t="s">
        <v>61</v>
      </c>
      <c r="AY1266" t="s">
        <v>62</v>
      </c>
      <c r="BA1266">
        <v>7</v>
      </c>
      <c r="BB1266">
        <v>1</v>
      </c>
      <c r="BD1266">
        <v>2.66391</v>
      </c>
      <c r="BE1266">
        <v>0.240814</v>
      </c>
      <c r="BF1266">
        <v>2627.84</v>
      </c>
      <c r="BH1266">
        <v>5177.7</v>
      </c>
      <c r="BY1266" t="s">
        <v>5030</v>
      </c>
      <c r="BZ1266" t="s">
        <v>8702</v>
      </c>
      <c r="CA1266" t="s">
        <v>58</v>
      </c>
      <c r="CB1266" t="str">
        <f t="shared" si="338"/>
        <v>ZYRA_SCATTER_0i0d10000k nrq=1</v>
      </c>
      <c r="CC1266">
        <f t="shared" si="339"/>
        <v>54</v>
      </c>
    </row>
    <row r="1267" spans="1:81" x14ac:dyDescent="0.4">
      <c r="A1267" t="s">
        <v>1337</v>
      </c>
      <c r="B1267" t="s">
        <v>58</v>
      </c>
      <c r="C1267" t="s">
        <v>78</v>
      </c>
      <c r="D1267" t="e">
        <f t="shared" si="323"/>
        <v>#NAME?</v>
      </c>
      <c r="E1267">
        <v>10000</v>
      </c>
      <c r="F1267" t="e">
        <f t="shared" si="324"/>
        <v>#NAME?</v>
      </c>
      <c r="G1267" t="s">
        <v>60</v>
      </c>
      <c r="H1267" t="e">
        <f t="shared" si="325"/>
        <v>#NAME?</v>
      </c>
      <c r="I1267" t="s">
        <v>61</v>
      </c>
      <c r="J1267" t="e">
        <f t="shared" si="326"/>
        <v>#NAME?</v>
      </c>
      <c r="K1267" t="s">
        <v>62</v>
      </c>
      <c r="L1267" t="e">
        <f t="shared" si="327"/>
        <v>#NAME?</v>
      </c>
      <c r="M1267" t="e">
        <f t="shared" si="328"/>
        <v>#NAME?</v>
      </c>
      <c r="N1267">
        <v>10000</v>
      </c>
      <c r="O1267" t="e">
        <f t="shared" si="329"/>
        <v>#NAME?</v>
      </c>
      <c r="P1267">
        <v>20</v>
      </c>
      <c r="Q1267" t="e">
        <f t="shared" si="330"/>
        <v>#NAME?</v>
      </c>
      <c r="R1267">
        <v>20</v>
      </c>
      <c r="S1267" t="e">
        <f t="shared" si="331"/>
        <v>#NAME?</v>
      </c>
      <c r="T1267">
        <v>0</v>
      </c>
      <c r="U1267" t="e">
        <f t="shared" si="332"/>
        <v>#NAME?</v>
      </c>
      <c r="V1267">
        <v>256</v>
      </c>
      <c r="W1267" t="e">
        <f t="shared" si="333"/>
        <v>#NAME?</v>
      </c>
      <c r="X1267">
        <v>53</v>
      </c>
      <c r="Y1267" t="e">
        <f t="shared" si="334"/>
        <v>#NAME?</v>
      </c>
      <c r="Z1267">
        <v>1</v>
      </c>
      <c r="AA1267" t="e">
        <f t="shared" si="335"/>
        <v>#NAME?</v>
      </c>
      <c r="AB1267">
        <v>48</v>
      </c>
      <c r="AC1267" t="e">
        <f t="shared" si="336"/>
        <v>#NAME?</v>
      </c>
      <c r="AD1267">
        <v>0</v>
      </c>
      <c r="AE1267" t="e">
        <f t="shared" si="337"/>
        <v>#NAME?</v>
      </c>
      <c r="AF1267" t="s">
        <v>65</v>
      </c>
      <c r="AG1267" t="s">
        <v>64</v>
      </c>
      <c r="AH1267">
        <v>42601532</v>
      </c>
      <c r="AI1267">
        <v>42610632</v>
      </c>
      <c r="AJ1267">
        <v>8521216</v>
      </c>
      <c r="AK1267">
        <v>21278726</v>
      </c>
      <c r="AL1267">
        <v>10000</v>
      </c>
      <c r="AR1267">
        <v>10000</v>
      </c>
      <c r="AS1267">
        <v>203336.9</v>
      </c>
      <c r="AT1267">
        <v>20</v>
      </c>
      <c r="AU1267">
        <v>10000</v>
      </c>
      <c r="AV1267">
        <v>53</v>
      </c>
      <c r="AW1267" t="s">
        <v>60</v>
      </c>
      <c r="AX1267" t="s">
        <v>61</v>
      </c>
      <c r="AY1267" t="s">
        <v>62</v>
      </c>
      <c r="BA1267">
        <v>8</v>
      </c>
      <c r="BB1267">
        <v>1</v>
      </c>
      <c r="BD1267">
        <v>11.0267</v>
      </c>
      <c r="BE1267">
        <v>1.8862000000000001</v>
      </c>
      <c r="BF1267">
        <v>6486.78</v>
      </c>
      <c r="BH1267">
        <v>3336.9</v>
      </c>
      <c r="BY1267" t="s">
        <v>5031</v>
      </c>
      <c r="BZ1267" t="s">
        <v>8703</v>
      </c>
      <c r="CA1267" t="s">
        <v>58</v>
      </c>
      <c r="CB1267" t="str">
        <f t="shared" si="338"/>
        <v>ZYRA_CLUSTER_20i20d10000k nrq=1</v>
      </c>
      <c r="CC1267">
        <f t="shared" si="339"/>
        <v>54</v>
      </c>
    </row>
    <row r="1268" spans="1:81" x14ac:dyDescent="0.4">
      <c r="A1268" t="s">
        <v>1335</v>
      </c>
      <c r="B1268" t="s">
        <v>58</v>
      </c>
      <c r="C1268" t="s">
        <v>78</v>
      </c>
      <c r="D1268" t="e">
        <f t="shared" si="323"/>
        <v>#NAME?</v>
      </c>
      <c r="E1268">
        <v>10000</v>
      </c>
      <c r="F1268" t="e">
        <f t="shared" si="324"/>
        <v>#NAME?</v>
      </c>
      <c r="G1268" t="s">
        <v>60</v>
      </c>
      <c r="H1268" t="e">
        <f t="shared" si="325"/>
        <v>#NAME?</v>
      </c>
      <c r="I1268" t="s">
        <v>61</v>
      </c>
      <c r="J1268" t="e">
        <f t="shared" si="326"/>
        <v>#NAME?</v>
      </c>
      <c r="K1268" t="s">
        <v>62</v>
      </c>
      <c r="L1268" t="e">
        <f t="shared" si="327"/>
        <v>#NAME?</v>
      </c>
      <c r="M1268" t="e">
        <f t="shared" si="328"/>
        <v>#NAME?</v>
      </c>
      <c r="N1268">
        <v>10000</v>
      </c>
      <c r="O1268" t="e">
        <f t="shared" si="329"/>
        <v>#NAME?</v>
      </c>
      <c r="P1268">
        <v>0</v>
      </c>
      <c r="Q1268" t="e">
        <f t="shared" si="330"/>
        <v>#NAME?</v>
      </c>
      <c r="R1268">
        <v>0</v>
      </c>
      <c r="S1268" t="e">
        <f t="shared" si="331"/>
        <v>#NAME?</v>
      </c>
      <c r="T1268">
        <v>0</v>
      </c>
      <c r="U1268" t="e">
        <f t="shared" si="332"/>
        <v>#NAME?</v>
      </c>
      <c r="V1268">
        <v>256</v>
      </c>
      <c r="W1268" t="e">
        <f t="shared" si="333"/>
        <v>#NAME?</v>
      </c>
      <c r="X1268">
        <v>53</v>
      </c>
      <c r="Y1268" t="e">
        <f t="shared" si="334"/>
        <v>#NAME?</v>
      </c>
      <c r="Z1268">
        <v>1</v>
      </c>
      <c r="AA1268" t="e">
        <f t="shared" si="335"/>
        <v>#NAME?</v>
      </c>
      <c r="AB1268">
        <v>48</v>
      </c>
      <c r="AC1268" t="e">
        <f t="shared" si="336"/>
        <v>#NAME?</v>
      </c>
      <c r="AD1268">
        <v>1</v>
      </c>
      <c r="AE1268" t="e">
        <f t="shared" si="337"/>
        <v>#NAME?</v>
      </c>
      <c r="AF1268" t="s">
        <v>63</v>
      </c>
      <c r="AG1268" t="s">
        <v>64</v>
      </c>
      <c r="AJ1268">
        <v>0</v>
      </c>
      <c r="AK1268">
        <v>49927618</v>
      </c>
      <c r="AL1268">
        <v>10000</v>
      </c>
      <c r="AR1268">
        <v>10000</v>
      </c>
      <c r="AS1268">
        <v>5109.17</v>
      </c>
      <c r="AT1268">
        <v>0</v>
      </c>
      <c r="AU1268">
        <v>10000</v>
      </c>
      <c r="AV1268">
        <v>53</v>
      </c>
      <c r="AW1268" t="s">
        <v>60</v>
      </c>
      <c r="AX1268" t="s">
        <v>61</v>
      </c>
      <c r="AY1268" t="s">
        <v>62</v>
      </c>
      <c r="BA1268">
        <v>7</v>
      </c>
      <c r="BB1268">
        <v>1</v>
      </c>
      <c r="BD1268">
        <v>3.2542399999999998</v>
      </c>
      <c r="BE1268">
        <v>0.235957</v>
      </c>
      <c r="BF1268">
        <v>2611.86</v>
      </c>
      <c r="BH1268">
        <v>5109.17</v>
      </c>
      <c r="BY1268" t="s">
        <v>5032</v>
      </c>
      <c r="BZ1268" t="s">
        <v>8704</v>
      </c>
      <c r="CA1268" t="s">
        <v>58</v>
      </c>
      <c r="CB1268" t="str">
        <f t="shared" si="338"/>
        <v>ZYRA_SCATTER_0i0d10000k nrq=1</v>
      </c>
      <c r="CC1268">
        <f t="shared" si="339"/>
        <v>54</v>
      </c>
    </row>
    <row r="1269" spans="1:81" x14ac:dyDescent="0.4">
      <c r="A1269" t="s">
        <v>1336</v>
      </c>
      <c r="B1269" t="s">
        <v>58</v>
      </c>
      <c r="C1269" t="s">
        <v>78</v>
      </c>
      <c r="D1269" t="e">
        <f t="shared" si="323"/>
        <v>#NAME?</v>
      </c>
      <c r="E1269">
        <v>10000</v>
      </c>
      <c r="F1269" t="e">
        <f t="shared" si="324"/>
        <v>#NAME?</v>
      </c>
      <c r="G1269" t="s">
        <v>60</v>
      </c>
      <c r="H1269" t="e">
        <f t="shared" si="325"/>
        <v>#NAME?</v>
      </c>
      <c r="I1269" t="s">
        <v>61</v>
      </c>
      <c r="J1269" t="e">
        <f t="shared" si="326"/>
        <v>#NAME?</v>
      </c>
      <c r="K1269" t="s">
        <v>62</v>
      </c>
      <c r="L1269" t="e">
        <f t="shared" si="327"/>
        <v>#NAME?</v>
      </c>
      <c r="M1269" t="e">
        <f t="shared" si="328"/>
        <v>#NAME?</v>
      </c>
      <c r="N1269">
        <v>10000</v>
      </c>
      <c r="O1269" t="e">
        <f t="shared" si="329"/>
        <v>#NAME?</v>
      </c>
      <c r="P1269">
        <v>0</v>
      </c>
      <c r="Q1269" t="e">
        <f t="shared" si="330"/>
        <v>#NAME?</v>
      </c>
      <c r="R1269">
        <v>0</v>
      </c>
      <c r="S1269" t="e">
        <f t="shared" si="331"/>
        <v>#NAME?</v>
      </c>
      <c r="T1269">
        <v>0</v>
      </c>
      <c r="U1269" t="e">
        <f t="shared" si="332"/>
        <v>#NAME?</v>
      </c>
      <c r="V1269">
        <v>256</v>
      </c>
      <c r="W1269" t="e">
        <f t="shared" si="333"/>
        <v>#NAME?</v>
      </c>
      <c r="X1269">
        <v>53</v>
      </c>
      <c r="Y1269" t="e">
        <f t="shared" si="334"/>
        <v>#NAME?</v>
      </c>
      <c r="Z1269">
        <v>1</v>
      </c>
      <c r="AA1269" t="e">
        <f t="shared" si="335"/>
        <v>#NAME?</v>
      </c>
      <c r="AB1269">
        <v>48</v>
      </c>
      <c r="AC1269" t="e">
        <f t="shared" si="336"/>
        <v>#NAME?</v>
      </c>
      <c r="AD1269">
        <v>2</v>
      </c>
      <c r="AE1269" t="e">
        <f t="shared" si="337"/>
        <v>#NAME?</v>
      </c>
      <c r="AF1269" t="s">
        <v>63</v>
      </c>
      <c r="AG1269" t="s">
        <v>64</v>
      </c>
      <c r="AJ1269">
        <v>0</v>
      </c>
      <c r="AK1269">
        <v>46166915</v>
      </c>
      <c r="AL1269">
        <v>10000</v>
      </c>
      <c r="AR1269">
        <v>10000</v>
      </c>
      <c r="AS1269">
        <v>5494.72</v>
      </c>
      <c r="AT1269">
        <v>0</v>
      </c>
      <c r="AU1269">
        <v>10000</v>
      </c>
      <c r="AV1269">
        <v>53</v>
      </c>
      <c r="AW1269" t="s">
        <v>60</v>
      </c>
      <c r="AX1269" t="s">
        <v>61</v>
      </c>
      <c r="AY1269" t="s">
        <v>62</v>
      </c>
      <c r="BA1269">
        <v>7</v>
      </c>
      <c r="BB1269">
        <v>1</v>
      </c>
      <c r="BD1269">
        <v>2.9139599999999999</v>
      </c>
      <c r="BE1269">
        <v>0.24113000000000001</v>
      </c>
      <c r="BF1269">
        <v>2827.88</v>
      </c>
      <c r="BH1269">
        <v>5494.72</v>
      </c>
      <c r="BY1269" t="s">
        <v>5033</v>
      </c>
      <c r="BZ1269" t="s">
        <v>8705</v>
      </c>
      <c r="CA1269" t="s">
        <v>58</v>
      </c>
      <c r="CB1269" t="str">
        <f t="shared" si="338"/>
        <v>ZYRA_SCATTER_0i0d10000k nrq=1</v>
      </c>
      <c r="CC1269">
        <f t="shared" si="339"/>
        <v>54</v>
      </c>
    </row>
    <row r="1270" spans="1:81" x14ac:dyDescent="0.4">
      <c r="A1270" t="s">
        <v>1338</v>
      </c>
      <c r="B1270" t="s">
        <v>58</v>
      </c>
      <c r="C1270" t="s">
        <v>78</v>
      </c>
      <c r="D1270" t="e">
        <f t="shared" si="323"/>
        <v>#NAME?</v>
      </c>
      <c r="E1270">
        <v>10000</v>
      </c>
      <c r="F1270" t="e">
        <f t="shared" si="324"/>
        <v>#NAME?</v>
      </c>
      <c r="G1270" t="s">
        <v>60</v>
      </c>
      <c r="H1270" t="e">
        <f t="shared" si="325"/>
        <v>#NAME?</v>
      </c>
      <c r="I1270" t="s">
        <v>61</v>
      </c>
      <c r="J1270" t="e">
        <f t="shared" si="326"/>
        <v>#NAME?</v>
      </c>
      <c r="K1270" t="s">
        <v>62</v>
      </c>
      <c r="L1270" t="e">
        <f t="shared" si="327"/>
        <v>#NAME?</v>
      </c>
      <c r="M1270" t="e">
        <f t="shared" si="328"/>
        <v>#NAME?</v>
      </c>
      <c r="N1270">
        <v>10000</v>
      </c>
      <c r="O1270" t="e">
        <f t="shared" si="329"/>
        <v>#NAME?</v>
      </c>
      <c r="P1270">
        <v>0</v>
      </c>
      <c r="Q1270" t="e">
        <f t="shared" si="330"/>
        <v>#NAME?</v>
      </c>
      <c r="R1270">
        <v>0</v>
      </c>
      <c r="S1270" t="e">
        <f t="shared" si="331"/>
        <v>#NAME?</v>
      </c>
      <c r="T1270">
        <v>0</v>
      </c>
      <c r="U1270" t="e">
        <f t="shared" si="332"/>
        <v>#NAME?</v>
      </c>
      <c r="V1270">
        <v>256</v>
      </c>
      <c r="W1270" t="e">
        <f t="shared" si="333"/>
        <v>#NAME?</v>
      </c>
      <c r="X1270">
        <v>72</v>
      </c>
      <c r="Y1270" t="e">
        <f t="shared" si="334"/>
        <v>#NAME?</v>
      </c>
      <c r="Z1270">
        <v>0</v>
      </c>
      <c r="AA1270" t="e">
        <f t="shared" si="335"/>
        <v>#NAME?</v>
      </c>
      <c r="AB1270">
        <v>48</v>
      </c>
      <c r="AC1270" t="e">
        <f t="shared" si="336"/>
        <v>#NAME?</v>
      </c>
      <c r="AD1270">
        <v>0</v>
      </c>
      <c r="AE1270" t="e">
        <f t="shared" si="337"/>
        <v>#NAME?</v>
      </c>
      <c r="AF1270" t="s">
        <v>63</v>
      </c>
      <c r="AG1270" t="s">
        <v>64</v>
      </c>
      <c r="AJ1270">
        <v>0</v>
      </c>
      <c r="AK1270">
        <v>142764982</v>
      </c>
      <c r="AL1270">
        <v>10000</v>
      </c>
      <c r="AR1270">
        <v>10000</v>
      </c>
      <c r="AS1270">
        <v>2553.4899999999998</v>
      </c>
      <c r="AT1270">
        <v>0</v>
      </c>
      <c r="AU1270">
        <v>10000</v>
      </c>
      <c r="AV1270">
        <v>72</v>
      </c>
      <c r="AW1270" t="s">
        <v>60</v>
      </c>
      <c r="AX1270" t="s">
        <v>61</v>
      </c>
      <c r="AY1270" t="s">
        <v>62</v>
      </c>
      <c r="BA1270">
        <v>7</v>
      </c>
      <c r="BB1270">
        <v>1</v>
      </c>
      <c r="BD1270">
        <v>2.2328999999999999</v>
      </c>
      <c r="BE1270">
        <v>5.8836899999999998E-2</v>
      </c>
      <c r="BF1270">
        <v>1115.81</v>
      </c>
      <c r="BH1270">
        <v>2553.4899999999998</v>
      </c>
      <c r="BY1270" t="s">
        <v>5034</v>
      </c>
      <c r="BZ1270" t="s">
        <v>8706</v>
      </c>
      <c r="CA1270" t="s">
        <v>58</v>
      </c>
      <c r="CB1270" t="str">
        <f t="shared" si="338"/>
        <v>ZYRA_SCATTER_0i0d10000k nrq=0</v>
      </c>
      <c r="CC1270">
        <f t="shared" si="339"/>
        <v>72</v>
      </c>
    </row>
    <row r="1271" spans="1:81" x14ac:dyDescent="0.4">
      <c r="A1271" t="s">
        <v>1339</v>
      </c>
      <c r="B1271" t="s">
        <v>58</v>
      </c>
      <c r="C1271" t="s">
        <v>78</v>
      </c>
      <c r="D1271" t="e">
        <f t="shared" si="323"/>
        <v>#NAME?</v>
      </c>
      <c r="E1271">
        <v>10000</v>
      </c>
      <c r="F1271" t="e">
        <f t="shared" si="324"/>
        <v>#NAME?</v>
      </c>
      <c r="G1271" t="s">
        <v>60</v>
      </c>
      <c r="H1271" t="e">
        <f t="shared" si="325"/>
        <v>#NAME?</v>
      </c>
      <c r="I1271" t="s">
        <v>61</v>
      </c>
      <c r="J1271" t="e">
        <f t="shared" si="326"/>
        <v>#NAME?</v>
      </c>
      <c r="K1271" t="s">
        <v>62</v>
      </c>
      <c r="L1271" t="e">
        <f t="shared" si="327"/>
        <v>#NAME?</v>
      </c>
      <c r="M1271" t="e">
        <f t="shared" si="328"/>
        <v>#NAME?</v>
      </c>
      <c r="N1271">
        <v>100000</v>
      </c>
      <c r="O1271" t="e">
        <f t="shared" si="329"/>
        <v>#NAME?</v>
      </c>
      <c r="P1271">
        <v>20</v>
      </c>
      <c r="Q1271" t="e">
        <f t="shared" si="330"/>
        <v>#NAME?</v>
      </c>
      <c r="R1271">
        <v>20</v>
      </c>
      <c r="S1271" t="e">
        <f t="shared" si="331"/>
        <v>#NAME?</v>
      </c>
      <c r="T1271">
        <v>0</v>
      </c>
      <c r="U1271" t="e">
        <f t="shared" si="332"/>
        <v>#NAME?</v>
      </c>
      <c r="V1271">
        <v>256</v>
      </c>
      <c r="W1271" t="e">
        <f t="shared" si="333"/>
        <v>#NAME?</v>
      </c>
      <c r="X1271">
        <v>107</v>
      </c>
      <c r="Y1271" t="e">
        <f t="shared" si="334"/>
        <v>#NAME?</v>
      </c>
      <c r="Z1271">
        <v>1</v>
      </c>
      <c r="AA1271" t="e">
        <f t="shared" si="335"/>
        <v>#NAME?</v>
      </c>
      <c r="AB1271">
        <v>48</v>
      </c>
      <c r="AC1271" t="e">
        <f t="shared" si="336"/>
        <v>#NAME?</v>
      </c>
      <c r="AD1271">
        <v>0</v>
      </c>
      <c r="AE1271" t="e">
        <f t="shared" si="337"/>
        <v>#NAME?</v>
      </c>
      <c r="AF1271" t="s">
        <v>65</v>
      </c>
      <c r="AG1271" t="s">
        <v>64</v>
      </c>
      <c r="AH1271">
        <v>43314394</v>
      </c>
      <c r="AI1271">
        <v>43309349</v>
      </c>
      <c r="AJ1271">
        <v>8662374</v>
      </c>
      <c r="AK1271">
        <v>21633667</v>
      </c>
      <c r="AL1271">
        <v>10000</v>
      </c>
      <c r="AR1271">
        <v>10000</v>
      </c>
      <c r="AS1271">
        <v>204073.72</v>
      </c>
      <c r="AT1271">
        <v>20</v>
      </c>
      <c r="AU1271">
        <v>100000</v>
      </c>
      <c r="AV1271">
        <v>107</v>
      </c>
      <c r="AW1271" t="s">
        <v>60</v>
      </c>
      <c r="AX1271" t="s">
        <v>61</v>
      </c>
      <c r="AY1271" t="s">
        <v>62</v>
      </c>
      <c r="BA1271">
        <v>8</v>
      </c>
      <c r="BB1271">
        <v>1</v>
      </c>
      <c r="BD1271">
        <v>22.898299999999999</v>
      </c>
      <c r="BE1271">
        <v>2.6189100000000001</v>
      </c>
      <c r="BF1271">
        <v>12946.7</v>
      </c>
      <c r="BH1271">
        <v>4073.72</v>
      </c>
      <c r="BY1271" t="s">
        <v>5035</v>
      </c>
      <c r="BZ1271" t="s">
        <v>8707</v>
      </c>
      <c r="CA1271" t="s">
        <v>58</v>
      </c>
      <c r="CB1271" t="str">
        <f t="shared" si="338"/>
        <v>ZYRA_CLUSTER_20i20d100000k nrq=1</v>
      </c>
      <c r="CC1271">
        <f t="shared" si="339"/>
        <v>108</v>
      </c>
    </row>
    <row r="1272" spans="1:81" x14ac:dyDescent="0.4">
      <c r="A1272" t="s">
        <v>1340</v>
      </c>
      <c r="B1272" t="s">
        <v>58</v>
      </c>
      <c r="C1272" t="s">
        <v>78</v>
      </c>
      <c r="D1272" t="e">
        <f t="shared" si="323"/>
        <v>#NAME?</v>
      </c>
      <c r="E1272">
        <v>10000</v>
      </c>
      <c r="F1272" t="e">
        <f t="shared" si="324"/>
        <v>#NAME?</v>
      </c>
      <c r="G1272" t="s">
        <v>60</v>
      </c>
      <c r="H1272" t="e">
        <f t="shared" si="325"/>
        <v>#NAME?</v>
      </c>
      <c r="I1272" t="s">
        <v>61</v>
      </c>
      <c r="J1272" t="e">
        <f t="shared" si="326"/>
        <v>#NAME?</v>
      </c>
      <c r="K1272" t="s">
        <v>62</v>
      </c>
      <c r="L1272" t="e">
        <f t="shared" si="327"/>
        <v>#NAME?</v>
      </c>
      <c r="M1272" t="e">
        <f t="shared" si="328"/>
        <v>#NAME?</v>
      </c>
      <c r="N1272">
        <v>10000</v>
      </c>
      <c r="O1272" t="e">
        <f t="shared" si="329"/>
        <v>#NAME?</v>
      </c>
      <c r="P1272">
        <v>0</v>
      </c>
      <c r="Q1272" t="e">
        <f t="shared" si="330"/>
        <v>#NAME?</v>
      </c>
      <c r="R1272">
        <v>0</v>
      </c>
      <c r="S1272" t="e">
        <f t="shared" si="331"/>
        <v>#NAME?</v>
      </c>
      <c r="T1272">
        <v>0</v>
      </c>
      <c r="U1272" t="e">
        <f t="shared" si="332"/>
        <v>#NAME?</v>
      </c>
      <c r="V1272">
        <v>256</v>
      </c>
      <c r="W1272" t="e">
        <f t="shared" si="333"/>
        <v>#NAME?</v>
      </c>
      <c r="X1272">
        <v>72</v>
      </c>
      <c r="Y1272" t="e">
        <f t="shared" si="334"/>
        <v>#NAME?</v>
      </c>
      <c r="Z1272">
        <v>0</v>
      </c>
      <c r="AA1272" t="e">
        <f t="shared" si="335"/>
        <v>#NAME?</v>
      </c>
      <c r="AB1272">
        <v>48</v>
      </c>
      <c r="AC1272" t="e">
        <f t="shared" si="336"/>
        <v>#NAME?</v>
      </c>
      <c r="AD1272">
        <v>1</v>
      </c>
      <c r="AE1272" t="e">
        <f t="shared" si="337"/>
        <v>#NAME?</v>
      </c>
      <c r="AF1272" t="s">
        <v>63</v>
      </c>
      <c r="AG1272" t="s">
        <v>64</v>
      </c>
      <c r="AJ1272">
        <v>0</v>
      </c>
      <c r="AK1272">
        <v>144549326</v>
      </c>
      <c r="AL1272">
        <v>10000</v>
      </c>
      <c r="AR1272">
        <v>10000</v>
      </c>
      <c r="AS1272">
        <v>2473.8200000000002</v>
      </c>
      <c r="AT1272">
        <v>0</v>
      </c>
      <c r="AU1272">
        <v>10000</v>
      </c>
      <c r="AV1272">
        <v>72</v>
      </c>
      <c r="AW1272" t="s">
        <v>60</v>
      </c>
      <c r="AX1272" t="s">
        <v>61</v>
      </c>
      <c r="AY1272" t="s">
        <v>62</v>
      </c>
      <c r="BA1272">
        <v>7</v>
      </c>
      <c r="BB1272">
        <v>1</v>
      </c>
      <c r="BD1272">
        <v>2.42354</v>
      </c>
      <c r="BE1272">
        <v>5.7175299999999998E-2</v>
      </c>
      <c r="BF1272">
        <v>1099.07</v>
      </c>
      <c r="BH1272">
        <v>2473.8200000000002</v>
      </c>
      <c r="BY1272" t="s">
        <v>5036</v>
      </c>
      <c r="BZ1272" t="s">
        <v>8708</v>
      </c>
      <c r="CA1272" t="s">
        <v>58</v>
      </c>
      <c r="CB1272" t="str">
        <f t="shared" si="338"/>
        <v>ZYRA_SCATTER_0i0d10000k nrq=0</v>
      </c>
      <c r="CC1272">
        <f t="shared" si="339"/>
        <v>72</v>
      </c>
    </row>
    <row r="1273" spans="1:81" x14ac:dyDescent="0.4">
      <c r="A1273" t="s">
        <v>1341</v>
      </c>
      <c r="B1273" t="s">
        <v>58</v>
      </c>
      <c r="C1273" t="s">
        <v>78</v>
      </c>
      <c r="D1273" t="e">
        <f t="shared" si="323"/>
        <v>#NAME?</v>
      </c>
      <c r="E1273">
        <v>10000</v>
      </c>
      <c r="F1273" t="e">
        <f t="shared" si="324"/>
        <v>#NAME?</v>
      </c>
      <c r="G1273" t="s">
        <v>60</v>
      </c>
      <c r="H1273" t="e">
        <f t="shared" si="325"/>
        <v>#NAME?</v>
      </c>
      <c r="I1273" t="s">
        <v>61</v>
      </c>
      <c r="J1273" t="e">
        <f t="shared" si="326"/>
        <v>#NAME?</v>
      </c>
      <c r="K1273" t="s">
        <v>62</v>
      </c>
      <c r="L1273" t="e">
        <f t="shared" si="327"/>
        <v>#NAME?</v>
      </c>
      <c r="M1273" t="e">
        <f t="shared" si="328"/>
        <v>#NAME?</v>
      </c>
      <c r="N1273">
        <v>10000</v>
      </c>
      <c r="O1273" t="e">
        <f t="shared" si="329"/>
        <v>#NAME?</v>
      </c>
      <c r="P1273">
        <v>0</v>
      </c>
      <c r="Q1273" t="e">
        <f t="shared" si="330"/>
        <v>#NAME?</v>
      </c>
      <c r="R1273">
        <v>0</v>
      </c>
      <c r="S1273" t="e">
        <f t="shared" si="331"/>
        <v>#NAME?</v>
      </c>
      <c r="T1273">
        <v>0</v>
      </c>
      <c r="U1273" t="e">
        <f t="shared" si="332"/>
        <v>#NAME?</v>
      </c>
      <c r="V1273">
        <v>256</v>
      </c>
      <c r="W1273" t="e">
        <f t="shared" si="333"/>
        <v>#NAME?</v>
      </c>
      <c r="X1273">
        <v>72</v>
      </c>
      <c r="Y1273" t="e">
        <f t="shared" si="334"/>
        <v>#NAME?</v>
      </c>
      <c r="Z1273">
        <v>0</v>
      </c>
      <c r="AA1273" t="e">
        <f t="shared" si="335"/>
        <v>#NAME?</v>
      </c>
      <c r="AB1273">
        <v>48</v>
      </c>
      <c r="AC1273" t="e">
        <f t="shared" si="336"/>
        <v>#NAME?</v>
      </c>
      <c r="AD1273">
        <v>2</v>
      </c>
      <c r="AE1273" t="e">
        <f t="shared" si="337"/>
        <v>#NAME?</v>
      </c>
      <c r="AF1273" t="s">
        <v>63</v>
      </c>
      <c r="AG1273" t="s">
        <v>64</v>
      </c>
      <c r="AJ1273">
        <v>0</v>
      </c>
      <c r="AK1273">
        <v>143086855</v>
      </c>
      <c r="AL1273">
        <v>10000</v>
      </c>
      <c r="AR1273">
        <v>10000</v>
      </c>
      <c r="AS1273">
        <v>2537.89</v>
      </c>
      <c r="AT1273">
        <v>0</v>
      </c>
      <c r="AU1273">
        <v>10000</v>
      </c>
      <c r="AV1273">
        <v>72</v>
      </c>
      <c r="AW1273" t="s">
        <v>60</v>
      </c>
      <c r="AX1273" t="s">
        <v>61</v>
      </c>
      <c r="AY1273" t="s">
        <v>62</v>
      </c>
      <c r="BA1273">
        <v>7</v>
      </c>
      <c r="BB1273">
        <v>1</v>
      </c>
      <c r="BD1273">
        <v>2.4598100000000001</v>
      </c>
      <c r="BE1273">
        <v>5.6256500000000001E-2</v>
      </c>
      <c r="BF1273">
        <v>1114.06</v>
      </c>
      <c r="BH1273">
        <v>2537.89</v>
      </c>
      <c r="BY1273" t="s">
        <v>5037</v>
      </c>
      <c r="BZ1273" t="s">
        <v>8709</v>
      </c>
      <c r="CA1273" t="s">
        <v>58</v>
      </c>
      <c r="CB1273" t="str">
        <f t="shared" si="338"/>
        <v>ZYRA_SCATTER_0i0d10000k nrq=0</v>
      </c>
      <c r="CC1273">
        <f t="shared" si="339"/>
        <v>72</v>
      </c>
    </row>
    <row r="1274" spans="1:81" x14ac:dyDescent="0.4">
      <c r="A1274" t="s">
        <v>1342</v>
      </c>
      <c r="B1274" t="s">
        <v>58</v>
      </c>
      <c r="C1274" t="s">
        <v>78</v>
      </c>
      <c r="D1274" t="e">
        <f t="shared" si="323"/>
        <v>#NAME?</v>
      </c>
      <c r="E1274">
        <v>10000</v>
      </c>
      <c r="F1274" t="e">
        <f t="shared" si="324"/>
        <v>#NAME?</v>
      </c>
      <c r="G1274" t="s">
        <v>60</v>
      </c>
      <c r="H1274" t="e">
        <f t="shared" si="325"/>
        <v>#NAME?</v>
      </c>
      <c r="I1274" t="s">
        <v>61</v>
      </c>
      <c r="J1274" t="e">
        <f t="shared" si="326"/>
        <v>#NAME?</v>
      </c>
      <c r="K1274" t="s">
        <v>62</v>
      </c>
      <c r="L1274" t="e">
        <f t="shared" si="327"/>
        <v>#NAME?</v>
      </c>
      <c r="M1274" t="e">
        <f t="shared" si="328"/>
        <v>#NAME?</v>
      </c>
      <c r="N1274">
        <v>10000</v>
      </c>
      <c r="O1274" t="e">
        <f t="shared" si="329"/>
        <v>#NAME?</v>
      </c>
      <c r="P1274">
        <v>0</v>
      </c>
      <c r="Q1274" t="e">
        <f t="shared" si="330"/>
        <v>#NAME?</v>
      </c>
      <c r="R1274">
        <v>0</v>
      </c>
      <c r="S1274" t="e">
        <f t="shared" si="331"/>
        <v>#NAME?</v>
      </c>
      <c r="T1274">
        <v>0</v>
      </c>
      <c r="U1274" t="e">
        <f t="shared" si="332"/>
        <v>#NAME?</v>
      </c>
      <c r="V1274">
        <v>256</v>
      </c>
      <c r="W1274" t="e">
        <f t="shared" si="333"/>
        <v>#NAME?</v>
      </c>
      <c r="X1274">
        <v>71</v>
      </c>
      <c r="Y1274" t="e">
        <f t="shared" si="334"/>
        <v>#NAME?</v>
      </c>
      <c r="Z1274">
        <v>1</v>
      </c>
      <c r="AA1274" t="e">
        <f t="shared" si="335"/>
        <v>#NAME?</v>
      </c>
      <c r="AB1274">
        <v>48</v>
      </c>
      <c r="AC1274" t="e">
        <f t="shared" si="336"/>
        <v>#NAME?</v>
      </c>
      <c r="AD1274">
        <v>0</v>
      </c>
      <c r="AE1274" t="e">
        <f t="shared" si="337"/>
        <v>#NAME?</v>
      </c>
      <c r="AF1274" t="s">
        <v>63</v>
      </c>
      <c r="AG1274" t="s">
        <v>64</v>
      </c>
      <c r="AJ1274">
        <v>0</v>
      </c>
      <c r="AK1274">
        <v>62201744</v>
      </c>
      <c r="AL1274">
        <v>10000</v>
      </c>
      <c r="AR1274">
        <v>10000</v>
      </c>
      <c r="AS1274">
        <v>5315.96</v>
      </c>
      <c r="AT1274">
        <v>0</v>
      </c>
      <c r="AU1274">
        <v>10000</v>
      </c>
      <c r="AV1274">
        <v>71</v>
      </c>
      <c r="AW1274" t="s">
        <v>60</v>
      </c>
      <c r="AX1274" t="s">
        <v>61</v>
      </c>
      <c r="AY1274" t="s">
        <v>62</v>
      </c>
      <c r="BA1274">
        <v>7</v>
      </c>
      <c r="BB1274">
        <v>1</v>
      </c>
      <c r="BD1274">
        <v>2.7549100000000002</v>
      </c>
      <c r="BE1274">
        <v>0.226303</v>
      </c>
      <c r="BF1274">
        <v>2691.87</v>
      </c>
      <c r="BH1274">
        <v>5315.96</v>
      </c>
      <c r="BY1274" t="s">
        <v>5038</v>
      </c>
      <c r="BZ1274" t="s">
        <v>8710</v>
      </c>
      <c r="CA1274" t="s">
        <v>58</v>
      </c>
      <c r="CB1274" t="str">
        <f t="shared" si="338"/>
        <v>ZYRA_SCATTER_0i0d10000k nrq=1</v>
      </c>
      <c r="CC1274">
        <f t="shared" si="339"/>
        <v>72</v>
      </c>
    </row>
    <row r="1275" spans="1:81" x14ac:dyDescent="0.4">
      <c r="A1275" t="s">
        <v>1343</v>
      </c>
      <c r="B1275" t="s">
        <v>58</v>
      </c>
      <c r="C1275" t="s">
        <v>78</v>
      </c>
      <c r="D1275" t="e">
        <f t="shared" si="323"/>
        <v>#NAME?</v>
      </c>
      <c r="E1275">
        <v>10000</v>
      </c>
      <c r="F1275" t="e">
        <f t="shared" si="324"/>
        <v>#NAME?</v>
      </c>
      <c r="G1275" t="s">
        <v>60</v>
      </c>
      <c r="H1275" t="e">
        <f t="shared" si="325"/>
        <v>#NAME?</v>
      </c>
      <c r="I1275" t="s">
        <v>61</v>
      </c>
      <c r="J1275" t="e">
        <f t="shared" si="326"/>
        <v>#NAME?</v>
      </c>
      <c r="K1275" t="s">
        <v>62</v>
      </c>
      <c r="L1275" t="e">
        <f t="shared" si="327"/>
        <v>#NAME?</v>
      </c>
      <c r="M1275" t="e">
        <f t="shared" si="328"/>
        <v>#NAME?</v>
      </c>
      <c r="N1275">
        <v>10000</v>
      </c>
      <c r="O1275" t="e">
        <f t="shared" si="329"/>
        <v>#NAME?</v>
      </c>
      <c r="P1275">
        <v>0</v>
      </c>
      <c r="Q1275" t="e">
        <f t="shared" si="330"/>
        <v>#NAME?</v>
      </c>
      <c r="R1275">
        <v>0</v>
      </c>
      <c r="S1275" t="e">
        <f t="shared" si="331"/>
        <v>#NAME?</v>
      </c>
      <c r="T1275">
        <v>0</v>
      </c>
      <c r="U1275" t="e">
        <f t="shared" si="332"/>
        <v>#NAME?</v>
      </c>
      <c r="V1275">
        <v>256</v>
      </c>
      <c r="W1275" t="e">
        <f t="shared" si="333"/>
        <v>#NAME?</v>
      </c>
      <c r="X1275">
        <v>71</v>
      </c>
      <c r="Y1275" t="e">
        <f t="shared" si="334"/>
        <v>#NAME?</v>
      </c>
      <c r="Z1275">
        <v>1</v>
      </c>
      <c r="AA1275" t="e">
        <f t="shared" si="335"/>
        <v>#NAME?</v>
      </c>
      <c r="AB1275">
        <v>48</v>
      </c>
      <c r="AC1275" t="e">
        <f t="shared" si="336"/>
        <v>#NAME?</v>
      </c>
      <c r="AD1275">
        <v>1</v>
      </c>
      <c r="AE1275" t="e">
        <f t="shared" si="337"/>
        <v>#NAME?</v>
      </c>
      <c r="AF1275" t="s">
        <v>63</v>
      </c>
      <c r="AG1275" t="s">
        <v>64</v>
      </c>
      <c r="AJ1275">
        <v>0</v>
      </c>
      <c r="AK1275">
        <v>62323452</v>
      </c>
      <c r="AL1275">
        <v>10000</v>
      </c>
      <c r="AR1275">
        <v>10000</v>
      </c>
      <c r="AS1275">
        <v>5300.72</v>
      </c>
      <c r="AT1275">
        <v>0</v>
      </c>
      <c r="AU1275">
        <v>10000</v>
      </c>
      <c r="AV1275">
        <v>71</v>
      </c>
      <c r="AW1275" t="s">
        <v>60</v>
      </c>
      <c r="AX1275" t="s">
        <v>61</v>
      </c>
      <c r="AY1275" t="s">
        <v>62</v>
      </c>
      <c r="BA1275">
        <v>7</v>
      </c>
      <c r="BB1275">
        <v>1</v>
      </c>
      <c r="BD1275">
        <v>2.4716800000000001</v>
      </c>
      <c r="BE1275">
        <v>0.23095299999999999</v>
      </c>
      <c r="BF1275">
        <v>2689.68</v>
      </c>
      <c r="BH1275">
        <v>5300.72</v>
      </c>
      <c r="BY1275" t="s">
        <v>5039</v>
      </c>
      <c r="BZ1275" t="s">
        <v>8711</v>
      </c>
      <c r="CA1275" t="s">
        <v>58</v>
      </c>
      <c r="CB1275" t="str">
        <f t="shared" si="338"/>
        <v>ZYRA_SCATTER_0i0d10000k nrq=1</v>
      </c>
      <c r="CC1275">
        <f t="shared" si="339"/>
        <v>72</v>
      </c>
    </row>
    <row r="1276" spans="1:81" x14ac:dyDescent="0.4">
      <c r="A1276" t="s">
        <v>1344</v>
      </c>
      <c r="B1276" t="s">
        <v>58</v>
      </c>
      <c r="C1276" t="s">
        <v>78</v>
      </c>
      <c r="D1276" t="e">
        <f t="shared" si="323"/>
        <v>#NAME?</v>
      </c>
      <c r="E1276">
        <v>10000</v>
      </c>
      <c r="F1276" t="e">
        <f t="shared" si="324"/>
        <v>#NAME?</v>
      </c>
      <c r="G1276" t="s">
        <v>60</v>
      </c>
      <c r="H1276" t="e">
        <f t="shared" si="325"/>
        <v>#NAME?</v>
      </c>
      <c r="I1276" t="s">
        <v>61</v>
      </c>
      <c r="J1276" t="e">
        <f t="shared" si="326"/>
        <v>#NAME?</v>
      </c>
      <c r="K1276" t="s">
        <v>62</v>
      </c>
      <c r="L1276" t="e">
        <f t="shared" si="327"/>
        <v>#NAME?</v>
      </c>
      <c r="M1276" t="e">
        <f t="shared" si="328"/>
        <v>#NAME?</v>
      </c>
      <c r="N1276">
        <v>10000</v>
      </c>
      <c r="O1276" t="e">
        <f t="shared" si="329"/>
        <v>#NAME?</v>
      </c>
      <c r="P1276">
        <v>0</v>
      </c>
      <c r="Q1276" t="e">
        <f t="shared" si="330"/>
        <v>#NAME?</v>
      </c>
      <c r="R1276">
        <v>0</v>
      </c>
      <c r="S1276" t="e">
        <f t="shared" si="331"/>
        <v>#NAME?</v>
      </c>
      <c r="T1276">
        <v>0</v>
      </c>
      <c r="U1276" t="e">
        <f t="shared" si="332"/>
        <v>#NAME?</v>
      </c>
      <c r="V1276">
        <v>256</v>
      </c>
      <c r="W1276" t="e">
        <f t="shared" si="333"/>
        <v>#NAME?</v>
      </c>
      <c r="X1276">
        <v>71</v>
      </c>
      <c r="Y1276" t="e">
        <f t="shared" si="334"/>
        <v>#NAME?</v>
      </c>
      <c r="Z1276">
        <v>1</v>
      </c>
      <c r="AA1276" t="e">
        <f t="shared" si="335"/>
        <v>#NAME?</v>
      </c>
      <c r="AB1276">
        <v>48</v>
      </c>
      <c r="AC1276" t="e">
        <f t="shared" si="336"/>
        <v>#NAME?</v>
      </c>
      <c r="AD1276">
        <v>2</v>
      </c>
      <c r="AE1276" t="e">
        <f t="shared" si="337"/>
        <v>#NAME?</v>
      </c>
      <c r="AF1276" t="s">
        <v>63</v>
      </c>
      <c r="AG1276" t="s">
        <v>64</v>
      </c>
      <c r="AJ1276">
        <v>0</v>
      </c>
      <c r="AK1276">
        <v>62427871</v>
      </c>
      <c r="AL1276">
        <v>10000</v>
      </c>
      <c r="AR1276">
        <v>10000</v>
      </c>
      <c r="AS1276">
        <v>5267.87</v>
      </c>
      <c r="AT1276">
        <v>0</v>
      </c>
      <c r="AU1276">
        <v>10000</v>
      </c>
      <c r="AV1276">
        <v>71</v>
      </c>
      <c r="AW1276" t="s">
        <v>60</v>
      </c>
      <c r="AX1276" t="s">
        <v>61</v>
      </c>
      <c r="AY1276" t="s">
        <v>62</v>
      </c>
      <c r="BA1276">
        <v>7</v>
      </c>
      <c r="BB1276">
        <v>1</v>
      </c>
      <c r="BD1276">
        <v>2.9310999999999998</v>
      </c>
      <c r="BE1276">
        <v>0.21887699999999999</v>
      </c>
      <c r="BF1276">
        <v>2677.87</v>
      </c>
      <c r="BH1276">
        <v>5267.87</v>
      </c>
      <c r="BY1276" t="s">
        <v>5040</v>
      </c>
      <c r="BZ1276" t="s">
        <v>8712</v>
      </c>
      <c r="CA1276" t="s">
        <v>58</v>
      </c>
      <c r="CB1276" t="str">
        <f t="shared" si="338"/>
        <v>ZYRA_SCATTER_0i0d10000k nrq=1</v>
      </c>
      <c r="CC1276">
        <f t="shared" si="339"/>
        <v>72</v>
      </c>
    </row>
    <row r="1277" spans="1:81" x14ac:dyDescent="0.4">
      <c r="A1277" t="s">
        <v>1345</v>
      </c>
      <c r="B1277" t="s">
        <v>58</v>
      </c>
      <c r="C1277" t="s">
        <v>78</v>
      </c>
      <c r="D1277" t="e">
        <f t="shared" si="323"/>
        <v>#NAME?</v>
      </c>
      <c r="E1277">
        <v>10000</v>
      </c>
      <c r="F1277" t="e">
        <f t="shared" si="324"/>
        <v>#NAME?</v>
      </c>
      <c r="G1277" t="s">
        <v>60</v>
      </c>
      <c r="H1277" t="e">
        <f t="shared" si="325"/>
        <v>#NAME?</v>
      </c>
      <c r="I1277" t="s">
        <v>61</v>
      </c>
      <c r="J1277" t="e">
        <f t="shared" si="326"/>
        <v>#NAME?</v>
      </c>
      <c r="K1277" t="s">
        <v>62</v>
      </c>
      <c r="L1277" t="e">
        <f t="shared" si="327"/>
        <v>#NAME?</v>
      </c>
      <c r="M1277" t="e">
        <f t="shared" si="328"/>
        <v>#NAME?</v>
      </c>
      <c r="N1277">
        <v>10000</v>
      </c>
      <c r="O1277" t="e">
        <f t="shared" si="329"/>
        <v>#NAME?</v>
      </c>
      <c r="P1277">
        <v>0</v>
      </c>
      <c r="Q1277" t="e">
        <f t="shared" si="330"/>
        <v>#NAME?</v>
      </c>
      <c r="R1277">
        <v>0</v>
      </c>
      <c r="S1277" t="e">
        <f t="shared" si="331"/>
        <v>#NAME?</v>
      </c>
      <c r="T1277">
        <v>0</v>
      </c>
      <c r="U1277" t="e">
        <f t="shared" si="332"/>
        <v>#NAME?</v>
      </c>
      <c r="V1277">
        <v>256</v>
      </c>
      <c r="W1277" t="e">
        <f t="shared" si="333"/>
        <v>#NAME?</v>
      </c>
      <c r="X1277">
        <v>90</v>
      </c>
      <c r="Y1277" t="e">
        <f t="shared" si="334"/>
        <v>#NAME?</v>
      </c>
      <c r="Z1277">
        <v>0</v>
      </c>
      <c r="AA1277" t="e">
        <f t="shared" si="335"/>
        <v>#NAME?</v>
      </c>
      <c r="AB1277">
        <v>48</v>
      </c>
      <c r="AC1277" t="e">
        <f t="shared" si="336"/>
        <v>#NAME?</v>
      </c>
      <c r="AD1277">
        <v>0</v>
      </c>
      <c r="AE1277" t="e">
        <f t="shared" si="337"/>
        <v>#NAME?</v>
      </c>
      <c r="AF1277" t="s">
        <v>63</v>
      </c>
      <c r="AG1277" t="s">
        <v>64</v>
      </c>
      <c r="AJ1277">
        <v>0</v>
      </c>
      <c r="AK1277">
        <v>149260474</v>
      </c>
      <c r="AL1277">
        <v>10000</v>
      </c>
      <c r="AR1277">
        <v>10000</v>
      </c>
      <c r="AS1277">
        <v>2724.63</v>
      </c>
      <c r="AT1277">
        <v>0</v>
      </c>
      <c r="AU1277">
        <v>10000</v>
      </c>
      <c r="AV1277">
        <v>90</v>
      </c>
      <c r="AW1277" t="s">
        <v>60</v>
      </c>
      <c r="AX1277" t="s">
        <v>61</v>
      </c>
      <c r="AY1277" t="s">
        <v>62</v>
      </c>
      <c r="BA1277">
        <v>7</v>
      </c>
      <c r="BB1277">
        <v>1</v>
      </c>
      <c r="BD1277">
        <v>2.1947999999999999</v>
      </c>
      <c r="BE1277">
        <v>8.9863499999999999E-2</v>
      </c>
      <c r="BF1277">
        <v>1363.4</v>
      </c>
      <c r="BH1277">
        <v>2724.63</v>
      </c>
      <c r="BY1277" t="s">
        <v>5041</v>
      </c>
      <c r="BZ1277" t="s">
        <v>8713</v>
      </c>
      <c r="CA1277" t="s">
        <v>58</v>
      </c>
      <c r="CB1277" t="str">
        <f t="shared" si="338"/>
        <v>ZYRA_SCATTER_0i0d10000k nrq=0</v>
      </c>
      <c r="CC1277">
        <f t="shared" si="339"/>
        <v>90</v>
      </c>
    </row>
    <row r="1278" spans="1:81" x14ac:dyDescent="0.4">
      <c r="A1278" t="s">
        <v>1349</v>
      </c>
      <c r="B1278" t="s">
        <v>58</v>
      </c>
      <c r="C1278" t="s">
        <v>78</v>
      </c>
      <c r="D1278" t="e">
        <f t="shared" si="323"/>
        <v>#NAME?</v>
      </c>
      <c r="E1278">
        <v>10000</v>
      </c>
      <c r="F1278" t="e">
        <f t="shared" si="324"/>
        <v>#NAME?</v>
      </c>
      <c r="G1278" t="s">
        <v>60</v>
      </c>
      <c r="H1278" t="e">
        <f t="shared" si="325"/>
        <v>#NAME?</v>
      </c>
      <c r="I1278" t="s">
        <v>61</v>
      </c>
      <c r="J1278" t="e">
        <f t="shared" si="326"/>
        <v>#NAME?</v>
      </c>
      <c r="K1278" t="s">
        <v>62</v>
      </c>
      <c r="L1278" t="e">
        <f t="shared" si="327"/>
        <v>#NAME?</v>
      </c>
      <c r="M1278" t="e">
        <f t="shared" si="328"/>
        <v>#NAME?</v>
      </c>
      <c r="N1278">
        <v>10000</v>
      </c>
      <c r="O1278" t="e">
        <f t="shared" si="329"/>
        <v>#NAME?</v>
      </c>
      <c r="P1278">
        <v>20</v>
      </c>
      <c r="Q1278" t="e">
        <f t="shared" si="330"/>
        <v>#NAME?</v>
      </c>
      <c r="R1278">
        <v>20</v>
      </c>
      <c r="S1278" t="e">
        <f t="shared" si="331"/>
        <v>#NAME?</v>
      </c>
      <c r="T1278">
        <v>0</v>
      </c>
      <c r="U1278" t="e">
        <f t="shared" si="332"/>
        <v>#NAME?</v>
      </c>
      <c r="V1278">
        <v>256</v>
      </c>
      <c r="W1278" t="e">
        <f t="shared" si="333"/>
        <v>#NAME?</v>
      </c>
      <c r="X1278">
        <v>53</v>
      </c>
      <c r="Y1278" t="e">
        <f t="shared" si="334"/>
        <v>#NAME?</v>
      </c>
      <c r="Z1278">
        <v>1</v>
      </c>
      <c r="AA1278" t="e">
        <f t="shared" si="335"/>
        <v>#NAME?</v>
      </c>
      <c r="AB1278">
        <v>48</v>
      </c>
      <c r="AC1278" t="e">
        <f t="shared" si="336"/>
        <v>#NAME?</v>
      </c>
      <c r="AD1278">
        <v>1</v>
      </c>
      <c r="AE1278" t="e">
        <f t="shared" si="337"/>
        <v>#NAME?</v>
      </c>
      <c r="AF1278" t="s">
        <v>65</v>
      </c>
      <c r="AG1278" t="s">
        <v>64</v>
      </c>
      <c r="AH1278">
        <v>35066676</v>
      </c>
      <c r="AI1278">
        <v>35081516</v>
      </c>
      <c r="AJ1278">
        <v>7014819</v>
      </c>
      <c r="AK1278">
        <v>17516710</v>
      </c>
      <c r="AL1278">
        <v>10000</v>
      </c>
      <c r="AR1278">
        <v>10000</v>
      </c>
      <c r="AS1278">
        <v>203272.79</v>
      </c>
      <c r="AT1278">
        <v>20</v>
      </c>
      <c r="AU1278">
        <v>10000</v>
      </c>
      <c r="AV1278">
        <v>53</v>
      </c>
      <c r="AW1278" t="s">
        <v>60</v>
      </c>
      <c r="AX1278" t="s">
        <v>61</v>
      </c>
      <c r="AY1278" t="s">
        <v>62</v>
      </c>
      <c r="BA1278">
        <v>8</v>
      </c>
      <c r="BB1278">
        <v>1</v>
      </c>
      <c r="BD1278">
        <v>10.8146</v>
      </c>
      <c r="BE1278">
        <v>1.8645400000000001</v>
      </c>
      <c r="BF1278">
        <v>7937.78</v>
      </c>
      <c r="BH1278">
        <v>3272.79</v>
      </c>
      <c r="BY1278" t="s">
        <v>5042</v>
      </c>
      <c r="BZ1278" t="s">
        <v>8714</v>
      </c>
      <c r="CA1278" t="s">
        <v>58</v>
      </c>
      <c r="CB1278" t="str">
        <f t="shared" si="338"/>
        <v>ZYRA_CLUSTER_20i20d10000k nrq=1</v>
      </c>
      <c r="CC1278">
        <f t="shared" si="339"/>
        <v>54</v>
      </c>
    </row>
    <row r="1279" spans="1:81" x14ac:dyDescent="0.4">
      <c r="A1279" t="s">
        <v>1346</v>
      </c>
      <c r="B1279" t="s">
        <v>58</v>
      </c>
      <c r="C1279" t="s">
        <v>78</v>
      </c>
      <c r="D1279" t="e">
        <f t="shared" si="323"/>
        <v>#NAME?</v>
      </c>
      <c r="E1279">
        <v>10000</v>
      </c>
      <c r="F1279" t="e">
        <f t="shared" si="324"/>
        <v>#NAME?</v>
      </c>
      <c r="G1279" t="s">
        <v>60</v>
      </c>
      <c r="H1279" t="e">
        <f t="shared" si="325"/>
        <v>#NAME?</v>
      </c>
      <c r="I1279" t="s">
        <v>61</v>
      </c>
      <c r="J1279" t="e">
        <f t="shared" si="326"/>
        <v>#NAME?</v>
      </c>
      <c r="K1279" t="s">
        <v>62</v>
      </c>
      <c r="L1279" t="e">
        <f t="shared" si="327"/>
        <v>#NAME?</v>
      </c>
      <c r="M1279" t="e">
        <f t="shared" si="328"/>
        <v>#NAME?</v>
      </c>
      <c r="N1279">
        <v>10000</v>
      </c>
      <c r="O1279" t="e">
        <f t="shared" si="329"/>
        <v>#NAME?</v>
      </c>
      <c r="P1279">
        <v>0</v>
      </c>
      <c r="Q1279" t="e">
        <f t="shared" si="330"/>
        <v>#NAME?</v>
      </c>
      <c r="R1279">
        <v>0</v>
      </c>
      <c r="S1279" t="e">
        <f t="shared" si="331"/>
        <v>#NAME?</v>
      </c>
      <c r="T1279">
        <v>0</v>
      </c>
      <c r="U1279" t="e">
        <f t="shared" si="332"/>
        <v>#NAME?</v>
      </c>
      <c r="V1279">
        <v>256</v>
      </c>
      <c r="W1279" t="e">
        <f t="shared" si="333"/>
        <v>#NAME?</v>
      </c>
      <c r="X1279">
        <v>90</v>
      </c>
      <c r="Y1279" t="e">
        <f t="shared" si="334"/>
        <v>#NAME?</v>
      </c>
      <c r="Z1279">
        <v>0</v>
      </c>
      <c r="AA1279" t="e">
        <f t="shared" si="335"/>
        <v>#NAME?</v>
      </c>
      <c r="AB1279">
        <v>48</v>
      </c>
      <c r="AC1279" t="e">
        <f t="shared" si="336"/>
        <v>#NAME?</v>
      </c>
      <c r="AD1279">
        <v>1</v>
      </c>
      <c r="AE1279" t="e">
        <f t="shared" si="337"/>
        <v>#NAME?</v>
      </c>
      <c r="AF1279" t="s">
        <v>63</v>
      </c>
      <c r="AG1279" t="s">
        <v>64</v>
      </c>
      <c r="AJ1279">
        <v>0</v>
      </c>
      <c r="AK1279">
        <v>149917331</v>
      </c>
      <c r="AL1279">
        <v>10000</v>
      </c>
      <c r="AR1279">
        <v>10000</v>
      </c>
      <c r="AS1279">
        <v>2675.44</v>
      </c>
      <c r="AT1279">
        <v>0</v>
      </c>
      <c r="AU1279">
        <v>10000</v>
      </c>
      <c r="AV1279">
        <v>90</v>
      </c>
      <c r="AW1279" t="s">
        <v>60</v>
      </c>
      <c r="AX1279" t="s">
        <v>61</v>
      </c>
      <c r="AY1279" t="s">
        <v>62</v>
      </c>
      <c r="BA1279">
        <v>7</v>
      </c>
      <c r="BB1279">
        <v>1</v>
      </c>
      <c r="BD1279">
        <v>2.3637600000000001</v>
      </c>
      <c r="BE1279">
        <v>8.9594199999999999E-2</v>
      </c>
      <c r="BF1279">
        <v>1355.43</v>
      </c>
      <c r="BH1279">
        <v>2675.44</v>
      </c>
      <c r="BY1279" t="s">
        <v>5043</v>
      </c>
      <c r="BZ1279" t="s">
        <v>8715</v>
      </c>
      <c r="CA1279" t="s">
        <v>58</v>
      </c>
      <c r="CB1279" t="str">
        <f t="shared" si="338"/>
        <v>ZYRA_SCATTER_0i0d10000k nrq=0</v>
      </c>
      <c r="CC1279">
        <f t="shared" si="339"/>
        <v>90</v>
      </c>
    </row>
    <row r="1280" spans="1:81" x14ac:dyDescent="0.4">
      <c r="A1280" t="s">
        <v>1347</v>
      </c>
      <c r="B1280" t="s">
        <v>58</v>
      </c>
      <c r="C1280" t="s">
        <v>78</v>
      </c>
      <c r="D1280" t="e">
        <f t="shared" si="323"/>
        <v>#NAME?</v>
      </c>
      <c r="E1280">
        <v>10000</v>
      </c>
      <c r="F1280" t="e">
        <f t="shared" si="324"/>
        <v>#NAME?</v>
      </c>
      <c r="G1280" t="s">
        <v>60</v>
      </c>
      <c r="H1280" t="e">
        <f t="shared" si="325"/>
        <v>#NAME?</v>
      </c>
      <c r="I1280" t="s">
        <v>61</v>
      </c>
      <c r="J1280" t="e">
        <f t="shared" si="326"/>
        <v>#NAME?</v>
      </c>
      <c r="K1280" t="s">
        <v>62</v>
      </c>
      <c r="L1280" t="e">
        <f t="shared" si="327"/>
        <v>#NAME?</v>
      </c>
      <c r="M1280" t="e">
        <f t="shared" si="328"/>
        <v>#NAME?</v>
      </c>
      <c r="N1280">
        <v>10000</v>
      </c>
      <c r="O1280" t="e">
        <f t="shared" si="329"/>
        <v>#NAME?</v>
      </c>
      <c r="P1280">
        <v>0</v>
      </c>
      <c r="Q1280" t="e">
        <f t="shared" si="330"/>
        <v>#NAME?</v>
      </c>
      <c r="R1280">
        <v>0</v>
      </c>
      <c r="S1280" t="e">
        <f t="shared" si="331"/>
        <v>#NAME?</v>
      </c>
      <c r="T1280">
        <v>0</v>
      </c>
      <c r="U1280" t="e">
        <f t="shared" si="332"/>
        <v>#NAME?</v>
      </c>
      <c r="V1280">
        <v>256</v>
      </c>
      <c r="W1280" t="e">
        <f t="shared" si="333"/>
        <v>#NAME?</v>
      </c>
      <c r="X1280">
        <v>90</v>
      </c>
      <c r="Y1280" t="e">
        <f t="shared" si="334"/>
        <v>#NAME?</v>
      </c>
      <c r="Z1280">
        <v>0</v>
      </c>
      <c r="AA1280" t="e">
        <f t="shared" si="335"/>
        <v>#NAME?</v>
      </c>
      <c r="AB1280">
        <v>48</v>
      </c>
      <c r="AC1280" t="e">
        <f t="shared" si="336"/>
        <v>#NAME?</v>
      </c>
      <c r="AD1280">
        <v>2</v>
      </c>
      <c r="AE1280" t="e">
        <f t="shared" si="337"/>
        <v>#NAME?</v>
      </c>
      <c r="AF1280" t="s">
        <v>63</v>
      </c>
      <c r="AG1280" t="s">
        <v>64</v>
      </c>
      <c r="AJ1280">
        <v>0</v>
      </c>
      <c r="AK1280">
        <v>153929279</v>
      </c>
      <c r="AL1280">
        <v>10000</v>
      </c>
      <c r="AR1280">
        <v>10000</v>
      </c>
      <c r="AS1280">
        <v>2531.4299999999998</v>
      </c>
      <c r="AT1280">
        <v>0</v>
      </c>
      <c r="AU1280">
        <v>10000</v>
      </c>
      <c r="AV1280">
        <v>90</v>
      </c>
      <c r="AW1280" t="s">
        <v>60</v>
      </c>
      <c r="AX1280" t="s">
        <v>61</v>
      </c>
      <c r="AY1280" t="s">
        <v>62</v>
      </c>
      <c r="BA1280">
        <v>7</v>
      </c>
      <c r="BB1280">
        <v>1</v>
      </c>
      <c r="BD1280">
        <v>2.5920000000000001</v>
      </c>
      <c r="BE1280">
        <v>8.5853200000000005E-2</v>
      </c>
      <c r="BF1280">
        <v>1312.66</v>
      </c>
      <c r="BH1280">
        <v>2531.4299999999998</v>
      </c>
      <c r="BY1280" t="s">
        <v>5044</v>
      </c>
      <c r="BZ1280" t="s">
        <v>8716</v>
      </c>
      <c r="CA1280" t="s">
        <v>58</v>
      </c>
      <c r="CB1280" t="str">
        <f t="shared" si="338"/>
        <v>ZYRA_SCATTER_0i0d10000k nrq=0</v>
      </c>
      <c r="CC1280">
        <f t="shared" si="339"/>
        <v>90</v>
      </c>
    </row>
    <row r="1281" spans="1:81" x14ac:dyDescent="0.4">
      <c r="A1281" t="s">
        <v>1348</v>
      </c>
      <c r="B1281" t="s">
        <v>58</v>
      </c>
      <c r="C1281" t="s">
        <v>78</v>
      </c>
      <c r="D1281" t="e">
        <f t="shared" ref="D1281:D1344" si="340">-t</f>
        <v>#NAME?</v>
      </c>
      <c r="E1281">
        <v>10000</v>
      </c>
      <c r="F1281" t="e">
        <f t="shared" ref="F1281:F1344" si="341">-mr</f>
        <v>#NAME?</v>
      </c>
      <c r="G1281" t="s">
        <v>60</v>
      </c>
      <c r="H1281" t="e">
        <f t="shared" ref="H1281:H1344" si="342">-ma</f>
        <v>#NAME?</v>
      </c>
      <c r="I1281" t="s">
        <v>61</v>
      </c>
      <c r="J1281" t="e">
        <f t="shared" ref="J1281:J1344" si="343">-mp</f>
        <v>#NAME?</v>
      </c>
      <c r="K1281" t="s">
        <v>62</v>
      </c>
      <c r="L1281" t="e">
        <f t="shared" ref="L1281:L1344" si="344">-p</f>
        <v>#NAME?</v>
      </c>
      <c r="M1281" t="e">
        <f t="shared" ref="M1281:M1344" si="345">-k</f>
        <v>#NAME?</v>
      </c>
      <c r="N1281">
        <v>10000</v>
      </c>
      <c r="O1281" t="e">
        <f t="shared" ref="O1281:O1344" si="346">-i</f>
        <v>#NAME?</v>
      </c>
      <c r="P1281">
        <v>0</v>
      </c>
      <c r="Q1281" t="e">
        <f t="shared" ref="Q1281:Q1344" si="347">-d</f>
        <v>#NAME?</v>
      </c>
      <c r="R1281">
        <v>0</v>
      </c>
      <c r="S1281" t="e">
        <f t="shared" ref="S1281:S1344" si="348">-rq</f>
        <v>#NAME?</v>
      </c>
      <c r="T1281">
        <v>0</v>
      </c>
      <c r="U1281" t="e">
        <f t="shared" ref="U1281:U1344" si="349">-rqsize</f>
        <v>#NAME?</v>
      </c>
      <c r="V1281">
        <v>256</v>
      </c>
      <c r="W1281" t="e">
        <f t="shared" ref="W1281:W1344" si="350">-nwork</f>
        <v>#NAME?</v>
      </c>
      <c r="X1281">
        <v>89</v>
      </c>
      <c r="Y1281" t="e">
        <f t="shared" ref="Y1281:Y1344" si="351">-nrq</f>
        <v>#NAME?</v>
      </c>
      <c r="Z1281">
        <v>1</v>
      </c>
      <c r="AA1281" t="e">
        <f t="shared" ref="AA1281:AA1344" si="352">-seqwidth</f>
        <v>#NAME?</v>
      </c>
      <c r="AB1281">
        <v>48</v>
      </c>
      <c r="AC1281" t="e">
        <f t="shared" ref="AC1281:AC1344" si="353">-trial</f>
        <v>#NAME?</v>
      </c>
      <c r="AD1281">
        <v>0</v>
      </c>
      <c r="AE1281" t="e">
        <f t="shared" ref="AE1281:AE1344" si="354">-pinning</f>
        <v>#NAME?</v>
      </c>
      <c r="AF1281" t="s">
        <v>63</v>
      </c>
      <c r="AG1281" t="s">
        <v>64</v>
      </c>
      <c r="AJ1281">
        <v>0</v>
      </c>
      <c r="AK1281">
        <v>67453551</v>
      </c>
      <c r="AL1281">
        <v>10000</v>
      </c>
      <c r="AR1281">
        <v>10000</v>
      </c>
      <c r="AS1281">
        <v>5345.53</v>
      </c>
      <c r="AT1281">
        <v>0</v>
      </c>
      <c r="AU1281">
        <v>10000</v>
      </c>
      <c r="AV1281">
        <v>89</v>
      </c>
      <c r="AW1281" t="s">
        <v>60</v>
      </c>
      <c r="AX1281" t="s">
        <v>61</v>
      </c>
      <c r="AY1281" t="s">
        <v>62</v>
      </c>
      <c r="BA1281">
        <v>7</v>
      </c>
      <c r="BB1281">
        <v>1</v>
      </c>
      <c r="BD1281">
        <v>2.6023200000000002</v>
      </c>
      <c r="BE1281">
        <v>0.226775</v>
      </c>
      <c r="BF1281">
        <v>3128.13</v>
      </c>
      <c r="BH1281">
        <v>5345.53</v>
      </c>
      <c r="BY1281" t="s">
        <v>5045</v>
      </c>
      <c r="BZ1281" t="s">
        <v>8717</v>
      </c>
      <c r="CA1281" t="s">
        <v>58</v>
      </c>
      <c r="CB1281" t="str">
        <f t="shared" si="338"/>
        <v>ZYRA_SCATTER_0i0d10000k nrq=1</v>
      </c>
      <c r="CC1281">
        <f t="shared" si="339"/>
        <v>90</v>
      </c>
    </row>
    <row r="1282" spans="1:81" x14ac:dyDescent="0.4">
      <c r="A1282" t="s">
        <v>1350</v>
      </c>
      <c r="B1282" t="s">
        <v>58</v>
      </c>
      <c r="C1282" t="s">
        <v>78</v>
      </c>
      <c r="D1282" t="e">
        <f t="shared" si="340"/>
        <v>#NAME?</v>
      </c>
      <c r="E1282">
        <v>10000</v>
      </c>
      <c r="F1282" t="e">
        <f t="shared" si="341"/>
        <v>#NAME?</v>
      </c>
      <c r="G1282" t="s">
        <v>60</v>
      </c>
      <c r="H1282" t="e">
        <f t="shared" si="342"/>
        <v>#NAME?</v>
      </c>
      <c r="I1282" t="s">
        <v>61</v>
      </c>
      <c r="J1282" t="e">
        <f t="shared" si="343"/>
        <v>#NAME?</v>
      </c>
      <c r="K1282" t="s">
        <v>62</v>
      </c>
      <c r="L1282" t="e">
        <f t="shared" si="344"/>
        <v>#NAME?</v>
      </c>
      <c r="M1282" t="e">
        <f t="shared" si="345"/>
        <v>#NAME?</v>
      </c>
      <c r="N1282">
        <v>10000</v>
      </c>
      <c r="O1282" t="e">
        <f t="shared" si="346"/>
        <v>#NAME?</v>
      </c>
      <c r="P1282">
        <v>0</v>
      </c>
      <c r="Q1282" t="e">
        <f t="shared" si="347"/>
        <v>#NAME?</v>
      </c>
      <c r="R1282">
        <v>0</v>
      </c>
      <c r="S1282" t="e">
        <f t="shared" si="348"/>
        <v>#NAME?</v>
      </c>
      <c r="T1282">
        <v>0</v>
      </c>
      <c r="U1282" t="e">
        <f t="shared" si="349"/>
        <v>#NAME?</v>
      </c>
      <c r="V1282">
        <v>256</v>
      </c>
      <c r="W1282" t="e">
        <f t="shared" si="350"/>
        <v>#NAME?</v>
      </c>
      <c r="X1282">
        <v>89</v>
      </c>
      <c r="Y1282" t="e">
        <f t="shared" si="351"/>
        <v>#NAME?</v>
      </c>
      <c r="Z1282">
        <v>1</v>
      </c>
      <c r="AA1282" t="e">
        <f t="shared" si="352"/>
        <v>#NAME?</v>
      </c>
      <c r="AB1282">
        <v>48</v>
      </c>
      <c r="AC1282" t="e">
        <f t="shared" si="353"/>
        <v>#NAME?</v>
      </c>
      <c r="AD1282">
        <v>1</v>
      </c>
      <c r="AE1282" t="e">
        <f t="shared" si="354"/>
        <v>#NAME?</v>
      </c>
      <c r="AF1282" t="s">
        <v>63</v>
      </c>
      <c r="AG1282" t="s">
        <v>64</v>
      </c>
      <c r="AJ1282">
        <v>0</v>
      </c>
      <c r="AK1282">
        <v>68217746</v>
      </c>
      <c r="AL1282">
        <v>10000</v>
      </c>
      <c r="AR1282">
        <v>10000</v>
      </c>
      <c r="AS1282">
        <v>5289.63</v>
      </c>
      <c r="AT1282">
        <v>0</v>
      </c>
      <c r="AU1282">
        <v>10000</v>
      </c>
      <c r="AV1282">
        <v>89</v>
      </c>
      <c r="AW1282" t="s">
        <v>60</v>
      </c>
      <c r="AX1282" t="s">
        <v>61</v>
      </c>
      <c r="AY1282" t="s">
        <v>62</v>
      </c>
      <c r="BA1282">
        <v>7</v>
      </c>
      <c r="BB1282">
        <v>1</v>
      </c>
      <c r="BD1282">
        <v>2.87575</v>
      </c>
      <c r="BE1282">
        <v>0.221141</v>
      </c>
      <c r="BF1282">
        <v>3090.01</v>
      </c>
      <c r="BH1282">
        <v>5289.63</v>
      </c>
      <c r="BY1282" t="s">
        <v>5046</v>
      </c>
      <c r="BZ1282" t="s">
        <v>8718</v>
      </c>
      <c r="CA1282" t="s">
        <v>58</v>
      </c>
      <c r="CB1282" t="str">
        <f t="shared" si="338"/>
        <v>ZYRA_SCATTER_0i0d10000k nrq=1</v>
      </c>
      <c r="CC1282">
        <f t="shared" si="339"/>
        <v>90</v>
      </c>
    </row>
    <row r="1283" spans="1:81" x14ac:dyDescent="0.4">
      <c r="A1283" t="s">
        <v>1351</v>
      </c>
      <c r="B1283" t="s">
        <v>58</v>
      </c>
      <c r="C1283" t="s">
        <v>78</v>
      </c>
      <c r="D1283" t="e">
        <f t="shared" si="340"/>
        <v>#NAME?</v>
      </c>
      <c r="E1283">
        <v>10000</v>
      </c>
      <c r="F1283" t="e">
        <f t="shared" si="341"/>
        <v>#NAME?</v>
      </c>
      <c r="G1283" t="s">
        <v>60</v>
      </c>
      <c r="H1283" t="e">
        <f t="shared" si="342"/>
        <v>#NAME?</v>
      </c>
      <c r="I1283" t="s">
        <v>61</v>
      </c>
      <c r="J1283" t="e">
        <f t="shared" si="343"/>
        <v>#NAME?</v>
      </c>
      <c r="K1283" t="s">
        <v>62</v>
      </c>
      <c r="L1283" t="e">
        <f t="shared" si="344"/>
        <v>#NAME?</v>
      </c>
      <c r="M1283" t="e">
        <f t="shared" si="345"/>
        <v>#NAME?</v>
      </c>
      <c r="N1283">
        <v>100000</v>
      </c>
      <c r="O1283" t="e">
        <f t="shared" si="346"/>
        <v>#NAME?</v>
      </c>
      <c r="P1283">
        <v>20</v>
      </c>
      <c r="Q1283" t="e">
        <f t="shared" si="347"/>
        <v>#NAME?</v>
      </c>
      <c r="R1283">
        <v>20</v>
      </c>
      <c r="S1283" t="e">
        <f t="shared" si="348"/>
        <v>#NAME?</v>
      </c>
      <c r="T1283">
        <v>0</v>
      </c>
      <c r="U1283" t="e">
        <f t="shared" si="349"/>
        <v>#NAME?</v>
      </c>
      <c r="V1283">
        <v>256</v>
      </c>
      <c r="W1283" t="e">
        <f t="shared" si="350"/>
        <v>#NAME?</v>
      </c>
      <c r="X1283">
        <v>107</v>
      </c>
      <c r="Y1283" t="e">
        <f t="shared" si="351"/>
        <v>#NAME?</v>
      </c>
      <c r="Z1283">
        <v>1</v>
      </c>
      <c r="AA1283" t="e">
        <f t="shared" si="352"/>
        <v>#NAME?</v>
      </c>
      <c r="AB1283">
        <v>48</v>
      </c>
      <c r="AC1283" t="e">
        <f t="shared" si="353"/>
        <v>#NAME?</v>
      </c>
      <c r="AD1283">
        <v>1</v>
      </c>
      <c r="AE1283" t="e">
        <f t="shared" si="354"/>
        <v>#NAME?</v>
      </c>
      <c r="AF1283" t="s">
        <v>65</v>
      </c>
      <c r="AG1283" t="s">
        <v>64</v>
      </c>
      <c r="AH1283">
        <v>41657387</v>
      </c>
      <c r="AI1283">
        <v>41653084</v>
      </c>
      <c r="AJ1283">
        <v>8331047</v>
      </c>
      <c r="AK1283">
        <v>20802992</v>
      </c>
      <c r="AL1283">
        <v>10000</v>
      </c>
      <c r="AR1283">
        <v>10000</v>
      </c>
      <c r="AS1283">
        <v>204349.17</v>
      </c>
      <c r="AT1283">
        <v>20</v>
      </c>
      <c r="AU1283">
        <v>100000</v>
      </c>
      <c r="AV1283">
        <v>107</v>
      </c>
      <c r="AW1283" t="s">
        <v>60</v>
      </c>
      <c r="AX1283" t="s">
        <v>61</v>
      </c>
      <c r="AY1283" t="s">
        <v>62</v>
      </c>
      <c r="BA1283">
        <v>8</v>
      </c>
      <c r="BB1283">
        <v>1</v>
      </c>
      <c r="BD1283">
        <v>22.8978</v>
      </c>
      <c r="BE1283">
        <v>2.6061100000000001</v>
      </c>
      <c r="BF1283">
        <v>13473.2</v>
      </c>
      <c r="BH1283">
        <v>4349.17</v>
      </c>
      <c r="BY1283" t="s">
        <v>5047</v>
      </c>
      <c r="BZ1283" t="s">
        <v>8719</v>
      </c>
      <c r="CA1283" t="s">
        <v>58</v>
      </c>
      <c r="CB1283" t="str">
        <f t="shared" ref="CB1283:CB1346" si="355">AF1283&amp;"_"&amp;P1283&amp;"i"&amp;R1283&amp;"d"&amp;N1283&amp;"k nrq="&amp;Z1283</f>
        <v>ZYRA_CLUSTER_20i20d100000k nrq=1</v>
      </c>
      <c r="CC1283">
        <f t="shared" ref="CC1283:CC1346" si="356">X1283+Z1283</f>
        <v>108</v>
      </c>
    </row>
    <row r="1284" spans="1:81" x14ac:dyDescent="0.4">
      <c r="A1284" t="s">
        <v>1352</v>
      </c>
      <c r="B1284" t="s">
        <v>58</v>
      </c>
      <c r="C1284" t="s">
        <v>78</v>
      </c>
      <c r="D1284" t="e">
        <f t="shared" si="340"/>
        <v>#NAME?</v>
      </c>
      <c r="E1284">
        <v>10000</v>
      </c>
      <c r="F1284" t="e">
        <f t="shared" si="341"/>
        <v>#NAME?</v>
      </c>
      <c r="G1284" t="s">
        <v>60</v>
      </c>
      <c r="H1284" t="e">
        <f t="shared" si="342"/>
        <v>#NAME?</v>
      </c>
      <c r="I1284" t="s">
        <v>61</v>
      </c>
      <c r="J1284" t="e">
        <f t="shared" si="343"/>
        <v>#NAME?</v>
      </c>
      <c r="K1284" t="s">
        <v>62</v>
      </c>
      <c r="L1284" t="e">
        <f t="shared" si="344"/>
        <v>#NAME?</v>
      </c>
      <c r="M1284" t="e">
        <f t="shared" si="345"/>
        <v>#NAME?</v>
      </c>
      <c r="N1284">
        <v>10000</v>
      </c>
      <c r="O1284" t="e">
        <f t="shared" si="346"/>
        <v>#NAME?</v>
      </c>
      <c r="P1284">
        <v>0</v>
      </c>
      <c r="Q1284" t="e">
        <f t="shared" si="347"/>
        <v>#NAME?</v>
      </c>
      <c r="R1284">
        <v>0</v>
      </c>
      <c r="S1284" t="e">
        <f t="shared" si="348"/>
        <v>#NAME?</v>
      </c>
      <c r="T1284">
        <v>0</v>
      </c>
      <c r="U1284" t="e">
        <f t="shared" si="349"/>
        <v>#NAME?</v>
      </c>
      <c r="V1284">
        <v>256</v>
      </c>
      <c r="W1284" t="e">
        <f t="shared" si="350"/>
        <v>#NAME?</v>
      </c>
      <c r="X1284">
        <v>89</v>
      </c>
      <c r="Y1284" t="e">
        <f t="shared" si="351"/>
        <v>#NAME?</v>
      </c>
      <c r="Z1284">
        <v>1</v>
      </c>
      <c r="AA1284" t="e">
        <f t="shared" si="352"/>
        <v>#NAME?</v>
      </c>
      <c r="AB1284">
        <v>48</v>
      </c>
      <c r="AC1284" t="e">
        <f t="shared" si="353"/>
        <v>#NAME?</v>
      </c>
      <c r="AD1284">
        <v>2</v>
      </c>
      <c r="AE1284" t="e">
        <f t="shared" si="354"/>
        <v>#NAME?</v>
      </c>
      <c r="AF1284" t="s">
        <v>63</v>
      </c>
      <c r="AG1284" t="s">
        <v>64</v>
      </c>
      <c r="AJ1284">
        <v>0</v>
      </c>
      <c r="AK1284">
        <v>71163747</v>
      </c>
      <c r="AL1284">
        <v>10000</v>
      </c>
      <c r="AR1284">
        <v>10000</v>
      </c>
      <c r="AS1284">
        <v>5119.93</v>
      </c>
      <c r="AT1284">
        <v>0</v>
      </c>
      <c r="AU1284">
        <v>10000</v>
      </c>
      <c r="AV1284">
        <v>89</v>
      </c>
      <c r="AW1284" t="s">
        <v>60</v>
      </c>
      <c r="AX1284" t="s">
        <v>61</v>
      </c>
      <c r="AY1284" t="s">
        <v>62</v>
      </c>
      <c r="BA1284">
        <v>7</v>
      </c>
      <c r="BB1284">
        <v>1</v>
      </c>
      <c r="BD1284">
        <v>3.3342399999999999</v>
      </c>
      <c r="BE1284">
        <v>0.21035599999999999</v>
      </c>
      <c r="BF1284">
        <v>2952.35</v>
      </c>
      <c r="BH1284">
        <v>5119.93</v>
      </c>
      <c r="BY1284" t="s">
        <v>5048</v>
      </c>
      <c r="BZ1284" t="s">
        <v>8720</v>
      </c>
      <c r="CA1284" t="s">
        <v>58</v>
      </c>
      <c r="CB1284" t="str">
        <f t="shared" si="355"/>
        <v>ZYRA_SCATTER_0i0d10000k nrq=1</v>
      </c>
      <c r="CC1284">
        <f t="shared" si="356"/>
        <v>90</v>
      </c>
    </row>
    <row r="1285" spans="1:81" x14ac:dyDescent="0.4">
      <c r="A1285" t="s">
        <v>1353</v>
      </c>
      <c r="B1285" t="s">
        <v>58</v>
      </c>
      <c r="C1285" t="s">
        <v>78</v>
      </c>
      <c r="D1285" t="e">
        <f t="shared" si="340"/>
        <v>#NAME?</v>
      </c>
      <c r="E1285">
        <v>10000</v>
      </c>
      <c r="F1285" t="e">
        <f t="shared" si="341"/>
        <v>#NAME?</v>
      </c>
      <c r="G1285" t="s">
        <v>60</v>
      </c>
      <c r="H1285" t="e">
        <f t="shared" si="342"/>
        <v>#NAME?</v>
      </c>
      <c r="I1285" t="s">
        <v>61</v>
      </c>
      <c r="J1285" t="e">
        <f t="shared" si="343"/>
        <v>#NAME?</v>
      </c>
      <c r="K1285" t="s">
        <v>62</v>
      </c>
      <c r="L1285" t="e">
        <f t="shared" si="344"/>
        <v>#NAME?</v>
      </c>
      <c r="M1285" t="e">
        <f t="shared" si="345"/>
        <v>#NAME?</v>
      </c>
      <c r="N1285">
        <v>10000</v>
      </c>
      <c r="O1285" t="e">
        <f t="shared" si="346"/>
        <v>#NAME?</v>
      </c>
      <c r="P1285">
        <v>0</v>
      </c>
      <c r="Q1285" t="e">
        <f t="shared" si="347"/>
        <v>#NAME?</v>
      </c>
      <c r="R1285">
        <v>0</v>
      </c>
      <c r="S1285" t="e">
        <f t="shared" si="348"/>
        <v>#NAME?</v>
      </c>
      <c r="T1285">
        <v>0</v>
      </c>
      <c r="U1285" t="e">
        <f t="shared" si="349"/>
        <v>#NAME?</v>
      </c>
      <c r="V1285">
        <v>256</v>
      </c>
      <c r="W1285" t="e">
        <f t="shared" si="350"/>
        <v>#NAME?</v>
      </c>
      <c r="X1285">
        <v>108</v>
      </c>
      <c r="Y1285" t="e">
        <f t="shared" si="351"/>
        <v>#NAME?</v>
      </c>
      <c r="Z1285">
        <v>0</v>
      </c>
      <c r="AA1285" t="e">
        <f t="shared" si="352"/>
        <v>#NAME?</v>
      </c>
      <c r="AB1285">
        <v>48</v>
      </c>
      <c r="AC1285" t="e">
        <f t="shared" si="353"/>
        <v>#NAME?</v>
      </c>
      <c r="AD1285">
        <v>0</v>
      </c>
      <c r="AE1285" t="e">
        <f t="shared" si="354"/>
        <v>#NAME?</v>
      </c>
      <c r="AF1285" t="s">
        <v>63</v>
      </c>
      <c r="AG1285" t="s">
        <v>64</v>
      </c>
      <c r="AJ1285">
        <v>0</v>
      </c>
      <c r="AK1285">
        <v>164200154</v>
      </c>
      <c r="AL1285">
        <v>10000</v>
      </c>
      <c r="AR1285">
        <v>10000</v>
      </c>
      <c r="AS1285">
        <v>2545.6799999999998</v>
      </c>
      <c r="AT1285">
        <v>0</v>
      </c>
      <c r="AU1285">
        <v>10000</v>
      </c>
      <c r="AV1285">
        <v>108</v>
      </c>
      <c r="AW1285" t="s">
        <v>60</v>
      </c>
      <c r="AX1285" t="s">
        <v>61</v>
      </c>
      <c r="AY1285" t="s">
        <v>62</v>
      </c>
      <c r="BA1285">
        <v>7</v>
      </c>
      <c r="BB1285">
        <v>1</v>
      </c>
      <c r="BD1285">
        <v>2.2345100000000002</v>
      </c>
      <c r="BE1285">
        <v>0.102682</v>
      </c>
      <c r="BF1285">
        <v>1493.95</v>
      </c>
      <c r="BH1285">
        <v>2545.6799999999998</v>
      </c>
      <c r="BY1285" t="s">
        <v>5049</v>
      </c>
      <c r="BZ1285" t="s">
        <v>8721</v>
      </c>
      <c r="CA1285" t="s">
        <v>58</v>
      </c>
      <c r="CB1285" t="str">
        <f t="shared" si="355"/>
        <v>ZYRA_SCATTER_0i0d10000k nrq=0</v>
      </c>
      <c r="CC1285">
        <f t="shared" si="356"/>
        <v>108</v>
      </c>
    </row>
    <row r="1286" spans="1:81" x14ac:dyDescent="0.4">
      <c r="A1286" t="s">
        <v>1354</v>
      </c>
      <c r="B1286" t="s">
        <v>58</v>
      </c>
      <c r="C1286" t="s">
        <v>78</v>
      </c>
      <c r="D1286" t="e">
        <f t="shared" si="340"/>
        <v>#NAME?</v>
      </c>
      <c r="E1286">
        <v>10000</v>
      </c>
      <c r="F1286" t="e">
        <f t="shared" si="341"/>
        <v>#NAME?</v>
      </c>
      <c r="G1286" t="s">
        <v>60</v>
      </c>
      <c r="H1286" t="e">
        <f t="shared" si="342"/>
        <v>#NAME?</v>
      </c>
      <c r="I1286" t="s">
        <v>61</v>
      </c>
      <c r="J1286" t="e">
        <f t="shared" si="343"/>
        <v>#NAME?</v>
      </c>
      <c r="K1286" t="s">
        <v>62</v>
      </c>
      <c r="L1286" t="e">
        <f t="shared" si="344"/>
        <v>#NAME?</v>
      </c>
      <c r="M1286" t="e">
        <f t="shared" si="345"/>
        <v>#NAME?</v>
      </c>
      <c r="N1286">
        <v>10000</v>
      </c>
      <c r="O1286" t="e">
        <f t="shared" si="346"/>
        <v>#NAME?</v>
      </c>
      <c r="P1286">
        <v>0</v>
      </c>
      <c r="Q1286" t="e">
        <f t="shared" si="347"/>
        <v>#NAME?</v>
      </c>
      <c r="R1286">
        <v>0</v>
      </c>
      <c r="S1286" t="e">
        <f t="shared" si="348"/>
        <v>#NAME?</v>
      </c>
      <c r="T1286">
        <v>0</v>
      </c>
      <c r="U1286" t="e">
        <f t="shared" si="349"/>
        <v>#NAME?</v>
      </c>
      <c r="V1286">
        <v>256</v>
      </c>
      <c r="W1286" t="e">
        <f t="shared" si="350"/>
        <v>#NAME?</v>
      </c>
      <c r="X1286">
        <v>108</v>
      </c>
      <c r="Y1286" t="e">
        <f t="shared" si="351"/>
        <v>#NAME?</v>
      </c>
      <c r="Z1286">
        <v>0</v>
      </c>
      <c r="AA1286" t="e">
        <f t="shared" si="352"/>
        <v>#NAME?</v>
      </c>
      <c r="AB1286">
        <v>48</v>
      </c>
      <c r="AC1286" t="e">
        <f t="shared" si="353"/>
        <v>#NAME?</v>
      </c>
      <c r="AD1286">
        <v>1</v>
      </c>
      <c r="AE1286" t="e">
        <f t="shared" si="354"/>
        <v>#NAME?</v>
      </c>
      <c r="AF1286" t="s">
        <v>63</v>
      </c>
      <c r="AG1286" t="s">
        <v>64</v>
      </c>
      <c r="AJ1286">
        <v>0</v>
      </c>
      <c r="AK1286">
        <v>166173777</v>
      </c>
      <c r="AL1286">
        <v>10000</v>
      </c>
      <c r="AR1286">
        <v>10000</v>
      </c>
      <c r="AS1286">
        <v>2510.33</v>
      </c>
      <c r="AT1286">
        <v>0</v>
      </c>
      <c r="AU1286">
        <v>10000</v>
      </c>
      <c r="AV1286">
        <v>108</v>
      </c>
      <c r="AW1286" t="s">
        <v>60</v>
      </c>
      <c r="AX1286" t="s">
        <v>61</v>
      </c>
      <c r="AY1286" t="s">
        <v>62</v>
      </c>
      <c r="BA1286">
        <v>7</v>
      </c>
      <c r="BB1286">
        <v>1</v>
      </c>
      <c r="BD1286">
        <v>2.21</v>
      </c>
      <c r="BE1286">
        <v>0.104785</v>
      </c>
      <c r="BF1286">
        <v>1475.4</v>
      </c>
      <c r="BH1286">
        <v>2510.33</v>
      </c>
      <c r="BY1286" t="s">
        <v>5050</v>
      </c>
      <c r="BZ1286" t="s">
        <v>8722</v>
      </c>
      <c r="CA1286" t="s">
        <v>58</v>
      </c>
      <c r="CB1286" t="str">
        <f t="shared" si="355"/>
        <v>ZYRA_SCATTER_0i0d10000k nrq=0</v>
      </c>
      <c r="CC1286">
        <f t="shared" si="356"/>
        <v>108</v>
      </c>
    </row>
    <row r="1287" spans="1:81" x14ac:dyDescent="0.4">
      <c r="A1287" t="s">
        <v>1355</v>
      </c>
      <c r="B1287" t="s">
        <v>58</v>
      </c>
      <c r="C1287" t="s">
        <v>78</v>
      </c>
      <c r="D1287" t="e">
        <f t="shared" si="340"/>
        <v>#NAME?</v>
      </c>
      <c r="E1287">
        <v>10000</v>
      </c>
      <c r="F1287" t="e">
        <f t="shared" si="341"/>
        <v>#NAME?</v>
      </c>
      <c r="G1287" t="s">
        <v>60</v>
      </c>
      <c r="H1287" t="e">
        <f t="shared" si="342"/>
        <v>#NAME?</v>
      </c>
      <c r="I1287" t="s">
        <v>61</v>
      </c>
      <c r="J1287" t="e">
        <f t="shared" si="343"/>
        <v>#NAME?</v>
      </c>
      <c r="K1287" t="s">
        <v>62</v>
      </c>
      <c r="L1287" t="e">
        <f t="shared" si="344"/>
        <v>#NAME?</v>
      </c>
      <c r="M1287" t="e">
        <f t="shared" si="345"/>
        <v>#NAME?</v>
      </c>
      <c r="N1287">
        <v>10000</v>
      </c>
      <c r="O1287" t="e">
        <f t="shared" si="346"/>
        <v>#NAME?</v>
      </c>
      <c r="P1287">
        <v>0</v>
      </c>
      <c r="Q1287" t="e">
        <f t="shared" si="347"/>
        <v>#NAME?</v>
      </c>
      <c r="R1287">
        <v>0</v>
      </c>
      <c r="S1287" t="e">
        <f t="shared" si="348"/>
        <v>#NAME?</v>
      </c>
      <c r="T1287">
        <v>0</v>
      </c>
      <c r="U1287" t="e">
        <f t="shared" si="349"/>
        <v>#NAME?</v>
      </c>
      <c r="V1287">
        <v>256</v>
      </c>
      <c r="W1287" t="e">
        <f t="shared" si="350"/>
        <v>#NAME?</v>
      </c>
      <c r="X1287">
        <v>108</v>
      </c>
      <c r="Y1287" t="e">
        <f t="shared" si="351"/>
        <v>#NAME?</v>
      </c>
      <c r="Z1287">
        <v>0</v>
      </c>
      <c r="AA1287" t="e">
        <f t="shared" si="352"/>
        <v>#NAME?</v>
      </c>
      <c r="AB1287">
        <v>48</v>
      </c>
      <c r="AC1287" t="e">
        <f t="shared" si="353"/>
        <v>#NAME?</v>
      </c>
      <c r="AD1287">
        <v>2</v>
      </c>
      <c r="AE1287" t="e">
        <f t="shared" si="354"/>
        <v>#NAME?</v>
      </c>
      <c r="AF1287" t="s">
        <v>63</v>
      </c>
      <c r="AG1287" t="s">
        <v>64</v>
      </c>
      <c r="AJ1287">
        <v>0</v>
      </c>
      <c r="AK1287">
        <v>165303000</v>
      </c>
      <c r="AL1287">
        <v>10000</v>
      </c>
      <c r="AR1287">
        <v>10000</v>
      </c>
      <c r="AS1287">
        <v>2480.25</v>
      </c>
      <c r="AT1287">
        <v>0</v>
      </c>
      <c r="AU1287">
        <v>10000</v>
      </c>
      <c r="AV1287">
        <v>108</v>
      </c>
      <c r="AW1287" t="s">
        <v>60</v>
      </c>
      <c r="AX1287" t="s">
        <v>61</v>
      </c>
      <c r="AY1287" t="s">
        <v>62</v>
      </c>
      <c r="BA1287">
        <v>7</v>
      </c>
      <c r="BB1287">
        <v>1</v>
      </c>
      <c r="BD1287">
        <v>2.4551699999999999</v>
      </c>
      <c r="BE1287">
        <v>9.7783099999999998E-2</v>
      </c>
      <c r="BF1287">
        <v>1484.02</v>
      </c>
      <c r="BH1287">
        <v>2480.25</v>
      </c>
      <c r="BY1287" t="s">
        <v>5051</v>
      </c>
      <c r="BZ1287" t="s">
        <v>8723</v>
      </c>
      <c r="CA1287" t="s">
        <v>58</v>
      </c>
      <c r="CB1287" t="str">
        <f t="shared" si="355"/>
        <v>ZYRA_SCATTER_0i0d10000k nrq=0</v>
      </c>
      <c r="CC1287">
        <f t="shared" si="356"/>
        <v>108</v>
      </c>
    </row>
    <row r="1288" spans="1:81" x14ac:dyDescent="0.4">
      <c r="A1288" t="s">
        <v>1356</v>
      </c>
      <c r="B1288" t="s">
        <v>58</v>
      </c>
      <c r="C1288" t="s">
        <v>78</v>
      </c>
      <c r="D1288" t="e">
        <f t="shared" si="340"/>
        <v>#NAME?</v>
      </c>
      <c r="E1288">
        <v>10000</v>
      </c>
      <c r="F1288" t="e">
        <f t="shared" si="341"/>
        <v>#NAME?</v>
      </c>
      <c r="G1288" t="s">
        <v>60</v>
      </c>
      <c r="H1288" t="e">
        <f t="shared" si="342"/>
        <v>#NAME?</v>
      </c>
      <c r="I1288" t="s">
        <v>61</v>
      </c>
      <c r="J1288" t="e">
        <f t="shared" si="343"/>
        <v>#NAME?</v>
      </c>
      <c r="K1288" t="s">
        <v>62</v>
      </c>
      <c r="L1288" t="e">
        <f t="shared" si="344"/>
        <v>#NAME?</v>
      </c>
      <c r="M1288" t="e">
        <f t="shared" si="345"/>
        <v>#NAME?</v>
      </c>
      <c r="N1288">
        <v>10000</v>
      </c>
      <c r="O1288" t="e">
        <f t="shared" si="346"/>
        <v>#NAME?</v>
      </c>
      <c r="P1288">
        <v>0</v>
      </c>
      <c r="Q1288" t="e">
        <f t="shared" si="347"/>
        <v>#NAME?</v>
      </c>
      <c r="R1288">
        <v>0</v>
      </c>
      <c r="S1288" t="e">
        <f t="shared" si="348"/>
        <v>#NAME?</v>
      </c>
      <c r="T1288">
        <v>0</v>
      </c>
      <c r="U1288" t="e">
        <f t="shared" si="349"/>
        <v>#NAME?</v>
      </c>
      <c r="V1288">
        <v>256</v>
      </c>
      <c r="W1288" t="e">
        <f t="shared" si="350"/>
        <v>#NAME?</v>
      </c>
      <c r="X1288">
        <v>107</v>
      </c>
      <c r="Y1288" t="e">
        <f t="shared" si="351"/>
        <v>#NAME?</v>
      </c>
      <c r="Z1288">
        <v>1</v>
      </c>
      <c r="AA1288" t="e">
        <f t="shared" si="352"/>
        <v>#NAME?</v>
      </c>
      <c r="AB1288">
        <v>48</v>
      </c>
      <c r="AC1288" t="e">
        <f t="shared" si="353"/>
        <v>#NAME?</v>
      </c>
      <c r="AD1288">
        <v>0</v>
      </c>
      <c r="AE1288" t="e">
        <f t="shared" si="354"/>
        <v>#NAME?</v>
      </c>
      <c r="AF1288" t="s">
        <v>63</v>
      </c>
      <c r="AG1288" t="s">
        <v>64</v>
      </c>
      <c r="AJ1288">
        <v>0</v>
      </c>
      <c r="AK1288">
        <v>76305507</v>
      </c>
      <c r="AL1288">
        <v>10000</v>
      </c>
      <c r="AR1288">
        <v>10000</v>
      </c>
      <c r="AS1288">
        <v>5115.6899999999996</v>
      </c>
      <c r="AT1288">
        <v>0</v>
      </c>
      <c r="AU1288">
        <v>10000</v>
      </c>
      <c r="AV1288">
        <v>107</v>
      </c>
      <c r="AW1288" t="s">
        <v>60</v>
      </c>
      <c r="AX1288" t="s">
        <v>61</v>
      </c>
      <c r="AY1288" t="s">
        <v>62</v>
      </c>
      <c r="BA1288">
        <v>7</v>
      </c>
      <c r="BB1288">
        <v>1</v>
      </c>
      <c r="BD1288">
        <v>2.7817400000000001</v>
      </c>
      <c r="BE1288">
        <v>0.22892699999999999</v>
      </c>
      <c r="BF1288">
        <v>3316.81</v>
      </c>
      <c r="BH1288">
        <v>5115.6899999999996</v>
      </c>
      <c r="BY1288" t="s">
        <v>5052</v>
      </c>
      <c r="BZ1288" t="s">
        <v>8724</v>
      </c>
      <c r="CA1288" t="s">
        <v>58</v>
      </c>
      <c r="CB1288" t="str">
        <f t="shared" si="355"/>
        <v>ZYRA_SCATTER_0i0d10000k nrq=1</v>
      </c>
      <c r="CC1288">
        <f t="shared" si="356"/>
        <v>108</v>
      </c>
    </row>
    <row r="1289" spans="1:81" x14ac:dyDescent="0.4">
      <c r="A1289" t="s">
        <v>1361</v>
      </c>
      <c r="B1289" t="s">
        <v>58</v>
      </c>
      <c r="C1289" t="s">
        <v>78</v>
      </c>
      <c r="D1289" t="e">
        <f t="shared" si="340"/>
        <v>#NAME?</v>
      </c>
      <c r="E1289">
        <v>10000</v>
      </c>
      <c r="F1289" t="e">
        <f t="shared" si="341"/>
        <v>#NAME?</v>
      </c>
      <c r="G1289" t="s">
        <v>60</v>
      </c>
      <c r="H1289" t="e">
        <f t="shared" si="342"/>
        <v>#NAME?</v>
      </c>
      <c r="I1289" t="s">
        <v>61</v>
      </c>
      <c r="J1289" t="e">
        <f t="shared" si="343"/>
        <v>#NAME?</v>
      </c>
      <c r="K1289" t="s">
        <v>62</v>
      </c>
      <c r="L1289" t="e">
        <f t="shared" si="344"/>
        <v>#NAME?</v>
      </c>
      <c r="M1289" t="e">
        <f t="shared" si="345"/>
        <v>#NAME?</v>
      </c>
      <c r="N1289">
        <v>10000</v>
      </c>
      <c r="O1289" t="e">
        <f t="shared" si="346"/>
        <v>#NAME?</v>
      </c>
      <c r="P1289">
        <v>20</v>
      </c>
      <c r="Q1289" t="e">
        <f t="shared" si="347"/>
        <v>#NAME?</v>
      </c>
      <c r="R1289">
        <v>20</v>
      </c>
      <c r="S1289" t="e">
        <f t="shared" si="348"/>
        <v>#NAME?</v>
      </c>
      <c r="T1289">
        <v>0</v>
      </c>
      <c r="U1289" t="e">
        <f t="shared" si="349"/>
        <v>#NAME?</v>
      </c>
      <c r="V1289">
        <v>256</v>
      </c>
      <c r="W1289" t="e">
        <f t="shared" si="350"/>
        <v>#NAME?</v>
      </c>
      <c r="X1289">
        <v>53</v>
      </c>
      <c r="Y1289" t="e">
        <f t="shared" si="351"/>
        <v>#NAME?</v>
      </c>
      <c r="Z1289">
        <v>1</v>
      </c>
      <c r="AA1289" t="e">
        <f t="shared" si="352"/>
        <v>#NAME?</v>
      </c>
      <c r="AB1289">
        <v>48</v>
      </c>
      <c r="AC1289" t="e">
        <f t="shared" si="353"/>
        <v>#NAME?</v>
      </c>
      <c r="AD1289">
        <v>2</v>
      </c>
      <c r="AE1289" t="e">
        <f t="shared" si="354"/>
        <v>#NAME?</v>
      </c>
      <c r="AF1289" t="s">
        <v>65</v>
      </c>
      <c r="AG1289" t="s">
        <v>64</v>
      </c>
      <c r="AH1289">
        <v>35611156</v>
      </c>
      <c r="AI1289">
        <v>35611999</v>
      </c>
      <c r="AJ1289">
        <v>7122315</v>
      </c>
      <c r="AK1289">
        <v>17785596</v>
      </c>
      <c r="AL1289">
        <v>10000</v>
      </c>
      <c r="AR1289">
        <v>10000</v>
      </c>
      <c r="AS1289">
        <v>203332.86</v>
      </c>
      <c r="AT1289">
        <v>20</v>
      </c>
      <c r="AU1289">
        <v>10000</v>
      </c>
      <c r="AV1289">
        <v>53</v>
      </c>
      <c r="AW1289" t="s">
        <v>60</v>
      </c>
      <c r="AX1289" t="s">
        <v>61</v>
      </c>
      <c r="AY1289" t="s">
        <v>62</v>
      </c>
      <c r="BA1289">
        <v>8</v>
      </c>
      <c r="BB1289">
        <v>1</v>
      </c>
      <c r="BD1289">
        <v>10.767899999999999</v>
      </c>
      <c r="BE1289">
        <v>1.8525499999999999</v>
      </c>
      <c r="BF1289">
        <v>7801.96</v>
      </c>
      <c r="BH1289">
        <v>3332.86</v>
      </c>
      <c r="BY1289" t="s">
        <v>5053</v>
      </c>
      <c r="BZ1289" t="s">
        <v>8725</v>
      </c>
      <c r="CA1289" t="s">
        <v>58</v>
      </c>
      <c r="CB1289" t="str">
        <f t="shared" si="355"/>
        <v>ZYRA_CLUSTER_20i20d10000k nrq=1</v>
      </c>
      <c r="CC1289">
        <f t="shared" si="356"/>
        <v>54</v>
      </c>
    </row>
    <row r="1290" spans="1:81" x14ac:dyDescent="0.4">
      <c r="A1290" t="s">
        <v>1357</v>
      </c>
      <c r="B1290" t="s">
        <v>58</v>
      </c>
      <c r="C1290" t="s">
        <v>78</v>
      </c>
      <c r="D1290" t="e">
        <f t="shared" si="340"/>
        <v>#NAME?</v>
      </c>
      <c r="E1290">
        <v>10000</v>
      </c>
      <c r="F1290" t="e">
        <f t="shared" si="341"/>
        <v>#NAME?</v>
      </c>
      <c r="G1290" t="s">
        <v>60</v>
      </c>
      <c r="H1290" t="e">
        <f t="shared" si="342"/>
        <v>#NAME?</v>
      </c>
      <c r="I1290" t="s">
        <v>61</v>
      </c>
      <c r="J1290" t="e">
        <f t="shared" si="343"/>
        <v>#NAME?</v>
      </c>
      <c r="K1290" t="s">
        <v>62</v>
      </c>
      <c r="L1290" t="e">
        <f t="shared" si="344"/>
        <v>#NAME?</v>
      </c>
      <c r="M1290" t="e">
        <f t="shared" si="345"/>
        <v>#NAME?</v>
      </c>
      <c r="N1290">
        <v>10000</v>
      </c>
      <c r="O1290" t="e">
        <f t="shared" si="346"/>
        <v>#NAME?</v>
      </c>
      <c r="P1290">
        <v>0</v>
      </c>
      <c r="Q1290" t="e">
        <f t="shared" si="347"/>
        <v>#NAME?</v>
      </c>
      <c r="R1290">
        <v>0</v>
      </c>
      <c r="S1290" t="e">
        <f t="shared" si="348"/>
        <v>#NAME?</v>
      </c>
      <c r="T1290">
        <v>0</v>
      </c>
      <c r="U1290" t="e">
        <f t="shared" si="349"/>
        <v>#NAME?</v>
      </c>
      <c r="V1290">
        <v>256</v>
      </c>
      <c r="W1290" t="e">
        <f t="shared" si="350"/>
        <v>#NAME?</v>
      </c>
      <c r="X1290">
        <v>107</v>
      </c>
      <c r="Y1290" t="e">
        <f t="shared" si="351"/>
        <v>#NAME?</v>
      </c>
      <c r="Z1290">
        <v>1</v>
      </c>
      <c r="AA1290" t="e">
        <f t="shared" si="352"/>
        <v>#NAME?</v>
      </c>
      <c r="AB1290">
        <v>48</v>
      </c>
      <c r="AC1290" t="e">
        <f t="shared" si="353"/>
        <v>#NAME?</v>
      </c>
      <c r="AD1290">
        <v>1</v>
      </c>
      <c r="AE1290" t="e">
        <f t="shared" si="354"/>
        <v>#NAME?</v>
      </c>
      <c r="AF1290" t="s">
        <v>63</v>
      </c>
      <c r="AG1290" t="s">
        <v>64</v>
      </c>
      <c r="AJ1290">
        <v>0</v>
      </c>
      <c r="AK1290">
        <v>76478289</v>
      </c>
      <c r="AL1290">
        <v>10000</v>
      </c>
      <c r="AR1290">
        <v>10000</v>
      </c>
      <c r="AS1290">
        <v>5268.71</v>
      </c>
      <c r="AT1290">
        <v>0</v>
      </c>
      <c r="AU1290">
        <v>10000</v>
      </c>
      <c r="AV1290">
        <v>107</v>
      </c>
      <c r="AW1290" t="s">
        <v>60</v>
      </c>
      <c r="AX1290" t="s">
        <v>61</v>
      </c>
      <c r="AY1290" t="s">
        <v>62</v>
      </c>
      <c r="BA1290">
        <v>7</v>
      </c>
      <c r="BB1290">
        <v>1</v>
      </c>
      <c r="BD1290">
        <v>2.7427100000000002</v>
      </c>
      <c r="BE1290">
        <v>0.225635</v>
      </c>
      <c r="BF1290">
        <v>3314.45</v>
      </c>
      <c r="BH1290">
        <v>5268.71</v>
      </c>
      <c r="BY1290" t="s">
        <v>5054</v>
      </c>
      <c r="BZ1290" t="s">
        <v>8726</v>
      </c>
      <c r="CA1290" t="s">
        <v>58</v>
      </c>
      <c r="CB1290" t="str">
        <f t="shared" si="355"/>
        <v>ZYRA_SCATTER_0i0d10000k nrq=1</v>
      </c>
      <c r="CC1290">
        <f t="shared" si="356"/>
        <v>108</v>
      </c>
    </row>
    <row r="1291" spans="1:81" x14ac:dyDescent="0.4">
      <c r="A1291" t="s">
        <v>1358</v>
      </c>
      <c r="B1291" t="s">
        <v>58</v>
      </c>
      <c r="C1291" t="s">
        <v>78</v>
      </c>
      <c r="D1291" t="e">
        <f t="shared" si="340"/>
        <v>#NAME?</v>
      </c>
      <c r="E1291">
        <v>10000</v>
      </c>
      <c r="F1291" t="e">
        <f t="shared" si="341"/>
        <v>#NAME?</v>
      </c>
      <c r="G1291" t="s">
        <v>60</v>
      </c>
      <c r="H1291" t="e">
        <f t="shared" si="342"/>
        <v>#NAME?</v>
      </c>
      <c r="I1291" t="s">
        <v>61</v>
      </c>
      <c r="J1291" t="e">
        <f t="shared" si="343"/>
        <v>#NAME?</v>
      </c>
      <c r="K1291" t="s">
        <v>62</v>
      </c>
      <c r="L1291" t="e">
        <f t="shared" si="344"/>
        <v>#NAME?</v>
      </c>
      <c r="M1291" t="e">
        <f t="shared" si="345"/>
        <v>#NAME?</v>
      </c>
      <c r="N1291">
        <v>10000</v>
      </c>
      <c r="O1291" t="e">
        <f t="shared" si="346"/>
        <v>#NAME?</v>
      </c>
      <c r="P1291">
        <v>0</v>
      </c>
      <c r="Q1291" t="e">
        <f t="shared" si="347"/>
        <v>#NAME?</v>
      </c>
      <c r="R1291">
        <v>0</v>
      </c>
      <c r="S1291" t="e">
        <f t="shared" si="348"/>
        <v>#NAME?</v>
      </c>
      <c r="T1291">
        <v>0</v>
      </c>
      <c r="U1291" t="e">
        <f t="shared" si="349"/>
        <v>#NAME?</v>
      </c>
      <c r="V1291">
        <v>256</v>
      </c>
      <c r="W1291" t="e">
        <f t="shared" si="350"/>
        <v>#NAME?</v>
      </c>
      <c r="X1291">
        <v>107</v>
      </c>
      <c r="Y1291" t="e">
        <f t="shared" si="351"/>
        <v>#NAME?</v>
      </c>
      <c r="Z1291">
        <v>1</v>
      </c>
      <c r="AA1291" t="e">
        <f t="shared" si="352"/>
        <v>#NAME?</v>
      </c>
      <c r="AB1291">
        <v>48</v>
      </c>
      <c r="AC1291" t="e">
        <f t="shared" si="353"/>
        <v>#NAME?</v>
      </c>
      <c r="AD1291">
        <v>2</v>
      </c>
      <c r="AE1291" t="e">
        <f t="shared" si="354"/>
        <v>#NAME?</v>
      </c>
      <c r="AF1291" t="s">
        <v>63</v>
      </c>
      <c r="AG1291" t="s">
        <v>64</v>
      </c>
      <c r="AJ1291">
        <v>0</v>
      </c>
      <c r="AK1291">
        <v>73738392</v>
      </c>
      <c r="AL1291">
        <v>10000</v>
      </c>
      <c r="AR1291">
        <v>10000</v>
      </c>
      <c r="AS1291">
        <v>5407.32</v>
      </c>
      <c r="AT1291">
        <v>0</v>
      </c>
      <c r="AU1291">
        <v>10000</v>
      </c>
      <c r="AV1291">
        <v>107</v>
      </c>
      <c r="AW1291" t="s">
        <v>60</v>
      </c>
      <c r="AX1291" t="s">
        <v>61</v>
      </c>
      <c r="AY1291" t="s">
        <v>62</v>
      </c>
      <c r="BA1291">
        <v>7</v>
      </c>
      <c r="BB1291">
        <v>1</v>
      </c>
      <c r="BD1291">
        <v>2.5905900000000002</v>
      </c>
      <c r="BE1291">
        <v>0.23052</v>
      </c>
      <c r="BF1291">
        <v>3443.86</v>
      </c>
      <c r="BH1291">
        <v>5407.32</v>
      </c>
      <c r="BY1291" t="s">
        <v>5055</v>
      </c>
      <c r="BZ1291" t="s">
        <v>8727</v>
      </c>
      <c r="CA1291" t="s">
        <v>58</v>
      </c>
      <c r="CB1291" t="str">
        <f t="shared" si="355"/>
        <v>ZYRA_SCATTER_0i0d10000k nrq=1</v>
      </c>
      <c r="CC1291">
        <f t="shared" si="356"/>
        <v>108</v>
      </c>
    </row>
    <row r="1292" spans="1:81" x14ac:dyDescent="0.4">
      <c r="A1292" t="s">
        <v>1359</v>
      </c>
      <c r="B1292" t="s">
        <v>58</v>
      </c>
      <c r="C1292" t="s">
        <v>78</v>
      </c>
      <c r="D1292" t="e">
        <f t="shared" si="340"/>
        <v>#NAME?</v>
      </c>
      <c r="E1292">
        <v>10000</v>
      </c>
      <c r="F1292" t="e">
        <f t="shared" si="341"/>
        <v>#NAME?</v>
      </c>
      <c r="G1292" t="s">
        <v>60</v>
      </c>
      <c r="H1292" t="e">
        <f t="shared" si="342"/>
        <v>#NAME?</v>
      </c>
      <c r="I1292" t="s">
        <v>61</v>
      </c>
      <c r="J1292" t="e">
        <f t="shared" si="343"/>
        <v>#NAME?</v>
      </c>
      <c r="K1292" t="s">
        <v>62</v>
      </c>
      <c r="L1292" t="e">
        <f t="shared" si="344"/>
        <v>#NAME?</v>
      </c>
      <c r="M1292" t="e">
        <f t="shared" si="345"/>
        <v>#NAME?</v>
      </c>
      <c r="N1292">
        <v>10000</v>
      </c>
      <c r="O1292" t="e">
        <f t="shared" si="346"/>
        <v>#NAME?</v>
      </c>
      <c r="P1292">
        <v>0</v>
      </c>
      <c r="Q1292" t="e">
        <f t="shared" si="347"/>
        <v>#NAME?</v>
      </c>
      <c r="R1292">
        <v>0</v>
      </c>
      <c r="S1292" t="e">
        <f t="shared" si="348"/>
        <v>#NAME?</v>
      </c>
      <c r="T1292">
        <v>0</v>
      </c>
      <c r="U1292" t="e">
        <f t="shared" si="349"/>
        <v>#NAME?</v>
      </c>
      <c r="V1292">
        <v>256</v>
      </c>
      <c r="W1292" t="e">
        <f t="shared" si="350"/>
        <v>#NAME?</v>
      </c>
      <c r="X1292">
        <v>126</v>
      </c>
      <c r="Y1292" t="e">
        <f t="shared" si="351"/>
        <v>#NAME?</v>
      </c>
      <c r="Z1292">
        <v>0</v>
      </c>
      <c r="AA1292" t="e">
        <f t="shared" si="352"/>
        <v>#NAME?</v>
      </c>
      <c r="AB1292">
        <v>48</v>
      </c>
      <c r="AC1292" t="e">
        <f t="shared" si="353"/>
        <v>#NAME?</v>
      </c>
      <c r="AD1292">
        <v>0</v>
      </c>
      <c r="AE1292" t="e">
        <f t="shared" si="354"/>
        <v>#NAME?</v>
      </c>
      <c r="AF1292" t="s">
        <v>63</v>
      </c>
      <c r="AG1292" t="s">
        <v>64</v>
      </c>
      <c r="AJ1292">
        <v>0</v>
      </c>
      <c r="AK1292">
        <v>168706491</v>
      </c>
      <c r="AL1292">
        <v>10000</v>
      </c>
      <c r="AR1292">
        <v>10000</v>
      </c>
      <c r="AS1292">
        <v>2703.33</v>
      </c>
      <c r="AT1292">
        <v>0</v>
      </c>
      <c r="AU1292">
        <v>10000</v>
      </c>
      <c r="AV1292">
        <v>126</v>
      </c>
      <c r="AW1292" t="s">
        <v>60</v>
      </c>
      <c r="AX1292" t="s">
        <v>61</v>
      </c>
      <c r="AY1292" t="s">
        <v>62</v>
      </c>
      <c r="BA1292">
        <v>7</v>
      </c>
      <c r="BB1292">
        <v>1</v>
      </c>
      <c r="BD1292">
        <v>2.2249699999999999</v>
      </c>
      <c r="BE1292">
        <v>0.10815</v>
      </c>
      <c r="BF1292">
        <v>1717.11</v>
      </c>
      <c r="BH1292">
        <v>2703.33</v>
      </c>
      <c r="BY1292" t="s">
        <v>5056</v>
      </c>
      <c r="BZ1292" t="s">
        <v>8728</v>
      </c>
      <c r="CA1292" t="s">
        <v>58</v>
      </c>
      <c r="CB1292" t="str">
        <f t="shared" si="355"/>
        <v>ZYRA_SCATTER_0i0d10000k nrq=0</v>
      </c>
      <c r="CC1292">
        <f t="shared" si="356"/>
        <v>126</v>
      </c>
    </row>
    <row r="1293" spans="1:81" x14ac:dyDescent="0.4">
      <c r="A1293" t="s">
        <v>1360</v>
      </c>
      <c r="B1293" t="s">
        <v>58</v>
      </c>
      <c r="C1293" t="s">
        <v>78</v>
      </c>
      <c r="D1293" t="e">
        <f t="shared" si="340"/>
        <v>#NAME?</v>
      </c>
      <c r="E1293">
        <v>10000</v>
      </c>
      <c r="F1293" t="e">
        <f t="shared" si="341"/>
        <v>#NAME?</v>
      </c>
      <c r="G1293" t="s">
        <v>60</v>
      </c>
      <c r="H1293" t="e">
        <f t="shared" si="342"/>
        <v>#NAME?</v>
      </c>
      <c r="I1293" t="s">
        <v>61</v>
      </c>
      <c r="J1293" t="e">
        <f t="shared" si="343"/>
        <v>#NAME?</v>
      </c>
      <c r="K1293" t="s">
        <v>62</v>
      </c>
      <c r="L1293" t="e">
        <f t="shared" si="344"/>
        <v>#NAME?</v>
      </c>
      <c r="M1293" t="e">
        <f t="shared" si="345"/>
        <v>#NAME?</v>
      </c>
      <c r="N1293">
        <v>10000</v>
      </c>
      <c r="O1293" t="e">
        <f t="shared" si="346"/>
        <v>#NAME?</v>
      </c>
      <c r="P1293">
        <v>0</v>
      </c>
      <c r="Q1293" t="e">
        <f t="shared" si="347"/>
        <v>#NAME?</v>
      </c>
      <c r="R1293">
        <v>0</v>
      </c>
      <c r="S1293" t="e">
        <f t="shared" si="348"/>
        <v>#NAME?</v>
      </c>
      <c r="T1293">
        <v>0</v>
      </c>
      <c r="U1293" t="e">
        <f t="shared" si="349"/>
        <v>#NAME?</v>
      </c>
      <c r="V1293">
        <v>256</v>
      </c>
      <c r="W1293" t="e">
        <f t="shared" si="350"/>
        <v>#NAME?</v>
      </c>
      <c r="X1293">
        <v>126</v>
      </c>
      <c r="Y1293" t="e">
        <f t="shared" si="351"/>
        <v>#NAME?</v>
      </c>
      <c r="Z1293">
        <v>0</v>
      </c>
      <c r="AA1293" t="e">
        <f t="shared" si="352"/>
        <v>#NAME?</v>
      </c>
      <c r="AB1293">
        <v>48</v>
      </c>
      <c r="AC1293" t="e">
        <f t="shared" si="353"/>
        <v>#NAME?</v>
      </c>
      <c r="AD1293">
        <v>1</v>
      </c>
      <c r="AE1293" t="e">
        <f t="shared" si="354"/>
        <v>#NAME?</v>
      </c>
      <c r="AF1293" t="s">
        <v>63</v>
      </c>
      <c r="AG1293" t="s">
        <v>64</v>
      </c>
      <c r="AJ1293">
        <v>0</v>
      </c>
      <c r="AK1293">
        <v>176814166</v>
      </c>
      <c r="AL1293">
        <v>10000</v>
      </c>
      <c r="AR1293">
        <v>10000</v>
      </c>
      <c r="AS1293">
        <v>2485.8200000000002</v>
      </c>
      <c r="AT1293">
        <v>0</v>
      </c>
      <c r="AU1293">
        <v>10000</v>
      </c>
      <c r="AV1293">
        <v>126</v>
      </c>
      <c r="AW1293" t="s">
        <v>60</v>
      </c>
      <c r="AX1293" t="s">
        <v>61</v>
      </c>
      <c r="AY1293" t="s">
        <v>62</v>
      </c>
      <c r="BA1293">
        <v>7</v>
      </c>
      <c r="BB1293">
        <v>1</v>
      </c>
      <c r="BD1293">
        <v>2.3821300000000001</v>
      </c>
      <c r="BE1293">
        <v>0.10391400000000001</v>
      </c>
      <c r="BF1293">
        <v>1626.87</v>
      </c>
      <c r="BH1293">
        <v>2485.8200000000002</v>
      </c>
      <c r="BY1293" t="s">
        <v>5057</v>
      </c>
      <c r="BZ1293" t="s">
        <v>8729</v>
      </c>
      <c r="CA1293" t="s">
        <v>58</v>
      </c>
      <c r="CB1293" t="str">
        <f t="shared" si="355"/>
        <v>ZYRA_SCATTER_0i0d10000k nrq=0</v>
      </c>
      <c r="CC1293">
        <f t="shared" si="356"/>
        <v>126</v>
      </c>
    </row>
    <row r="1294" spans="1:81" x14ac:dyDescent="0.4">
      <c r="A1294" t="s">
        <v>1362</v>
      </c>
      <c r="B1294" t="s">
        <v>58</v>
      </c>
      <c r="C1294" t="s">
        <v>78</v>
      </c>
      <c r="D1294" t="e">
        <f t="shared" si="340"/>
        <v>#NAME?</v>
      </c>
      <c r="E1294">
        <v>10000</v>
      </c>
      <c r="F1294" t="e">
        <f t="shared" si="341"/>
        <v>#NAME?</v>
      </c>
      <c r="G1294" t="s">
        <v>60</v>
      </c>
      <c r="H1294" t="e">
        <f t="shared" si="342"/>
        <v>#NAME?</v>
      </c>
      <c r="I1294" t="s">
        <v>61</v>
      </c>
      <c r="J1294" t="e">
        <f t="shared" si="343"/>
        <v>#NAME?</v>
      </c>
      <c r="K1294" t="s">
        <v>62</v>
      </c>
      <c r="L1294" t="e">
        <f t="shared" si="344"/>
        <v>#NAME?</v>
      </c>
      <c r="M1294" t="e">
        <f t="shared" si="345"/>
        <v>#NAME?</v>
      </c>
      <c r="N1294">
        <v>10000</v>
      </c>
      <c r="O1294" t="e">
        <f t="shared" si="346"/>
        <v>#NAME?</v>
      </c>
      <c r="P1294">
        <v>0</v>
      </c>
      <c r="Q1294" t="e">
        <f t="shared" si="347"/>
        <v>#NAME?</v>
      </c>
      <c r="R1294">
        <v>0</v>
      </c>
      <c r="S1294" t="e">
        <f t="shared" si="348"/>
        <v>#NAME?</v>
      </c>
      <c r="T1294">
        <v>0</v>
      </c>
      <c r="U1294" t="e">
        <f t="shared" si="349"/>
        <v>#NAME?</v>
      </c>
      <c r="V1294">
        <v>256</v>
      </c>
      <c r="W1294" t="e">
        <f t="shared" si="350"/>
        <v>#NAME?</v>
      </c>
      <c r="X1294">
        <v>126</v>
      </c>
      <c r="Y1294" t="e">
        <f t="shared" si="351"/>
        <v>#NAME?</v>
      </c>
      <c r="Z1294">
        <v>0</v>
      </c>
      <c r="AA1294" t="e">
        <f t="shared" si="352"/>
        <v>#NAME?</v>
      </c>
      <c r="AB1294">
        <v>48</v>
      </c>
      <c r="AC1294" t="e">
        <f t="shared" si="353"/>
        <v>#NAME?</v>
      </c>
      <c r="AD1294">
        <v>2</v>
      </c>
      <c r="AE1294" t="e">
        <f t="shared" si="354"/>
        <v>#NAME?</v>
      </c>
      <c r="AF1294" t="s">
        <v>63</v>
      </c>
      <c r="AG1294" t="s">
        <v>64</v>
      </c>
      <c r="AJ1294">
        <v>0</v>
      </c>
      <c r="AK1294">
        <v>176267900</v>
      </c>
      <c r="AL1294">
        <v>10000</v>
      </c>
      <c r="AR1294">
        <v>10000</v>
      </c>
      <c r="AS1294">
        <v>2518.56</v>
      </c>
      <c r="AT1294">
        <v>0</v>
      </c>
      <c r="AU1294">
        <v>10000</v>
      </c>
      <c r="AV1294">
        <v>126</v>
      </c>
      <c r="AW1294" t="s">
        <v>60</v>
      </c>
      <c r="AX1294" t="s">
        <v>61</v>
      </c>
      <c r="AY1294" t="s">
        <v>62</v>
      </c>
      <c r="BA1294">
        <v>7</v>
      </c>
      <c r="BB1294">
        <v>1</v>
      </c>
      <c r="BD1294">
        <v>2.15516</v>
      </c>
      <c r="BE1294">
        <v>0.109794</v>
      </c>
      <c r="BF1294">
        <v>1637.82</v>
      </c>
      <c r="BH1294">
        <v>2518.56</v>
      </c>
      <c r="BY1294" t="s">
        <v>5058</v>
      </c>
      <c r="BZ1294" t="s">
        <v>8730</v>
      </c>
      <c r="CA1294" t="s">
        <v>58</v>
      </c>
      <c r="CB1294" t="str">
        <f t="shared" si="355"/>
        <v>ZYRA_SCATTER_0i0d10000k nrq=0</v>
      </c>
      <c r="CC1294">
        <f t="shared" si="356"/>
        <v>126</v>
      </c>
    </row>
    <row r="1295" spans="1:81" x14ac:dyDescent="0.4">
      <c r="A1295" t="s">
        <v>1363</v>
      </c>
      <c r="B1295" t="s">
        <v>58</v>
      </c>
      <c r="C1295" t="s">
        <v>78</v>
      </c>
      <c r="D1295" t="e">
        <f t="shared" si="340"/>
        <v>#NAME?</v>
      </c>
      <c r="E1295">
        <v>10000</v>
      </c>
      <c r="F1295" t="e">
        <f t="shared" si="341"/>
        <v>#NAME?</v>
      </c>
      <c r="G1295" t="s">
        <v>60</v>
      </c>
      <c r="H1295" t="e">
        <f t="shared" si="342"/>
        <v>#NAME?</v>
      </c>
      <c r="I1295" t="s">
        <v>61</v>
      </c>
      <c r="J1295" t="e">
        <f t="shared" si="343"/>
        <v>#NAME?</v>
      </c>
      <c r="K1295" t="s">
        <v>62</v>
      </c>
      <c r="L1295" t="e">
        <f t="shared" si="344"/>
        <v>#NAME?</v>
      </c>
      <c r="M1295" t="e">
        <f t="shared" si="345"/>
        <v>#NAME?</v>
      </c>
      <c r="N1295">
        <v>100000</v>
      </c>
      <c r="O1295" t="e">
        <f t="shared" si="346"/>
        <v>#NAME?</v>
      </c>
      <c r="P1295">
        <v>20</v>
      </c>
      <c r="Q1295" t="e">
        <f t="shared" si="347"/>
        <v>#NAME?</v>
      </c>
      <c r="R1295">
        <v>20</v>
      </c>
      <c r="S1295" t="e">
        <f t="shared" si="348"/>
        <v>#NAME?</v>
      </c>
      <c r="T1295">
        <v>0</v>
      </c>
      <c r="U1295" t="e">
        <f t="shared" si="349"/>
        <v>#NAME?</v>
      </c>
      <c r="V1295">
        <v>256</v>
      </c>
      <c r="W1295" t="e">
        <f t="shared" si="350"/>
        <v>#NAME?</v>
      </c>
      <c r="X1295">
        <v>107</v>
      </c>
      <c r="Y1295" t="e">
        <f t="shared" si="351"/>
        <v>#NAME?</v>
      </c>
      <c r="Z1295">
        <v>1</v>
      </c>
      <c r="AA1295" t="e">
        <f t="shared" si="352"/>
        <v>#NAME?</v>
      </c>
      <c r="AB1295">
        <v>48</v>
      </c>
      <c r="AC1295" t="e">
        <f t="shared" si="353"/>
        <v>#NAME?</v>
      </c>
      <c r="AD1295">
        <v>2</v>
      </c>
      <c r="AE1295" t="e">
        <f t="shared" si="354"/>
        <v>#NAME?</v>
      </c>
      <c r="AF1295" t="s">
        <v>65</v>
      </c>
      <c r="AG1295" t="s">
        <v>64</v>
      </c>
      <c r="AH1295">
        <v>40377991</v>
      </c>
      <c r="AI1295">
        <v>40368602</v>
      </c>
      <c r="AJ1295">
        <v>8074659</v>
      </c>
      <c r="AK1295">
        <v>20162236</v>
      </c>
      <c r="AL1295">
        <v>10000</v>
      </c>
      <c r="AR1295">
        <v>10000</v>
      </c>
      <c r="AS1295">
        <v>204142.51</v>
      </c>
      <c r="AT1295">
        <v>20</v>
      </c>
      <c r="AU1295">
        <v>100000</v>
      </c>
      <c r="AV1295">
        <v>107</v>
      </c>
      <c r="AW1295" t="s">
        <v>60</v>
      </c>
      <c r="AX1295" t="s">
        <v>61</v>
      </c>
      <c r="AY1295" t="s">
        <v>62</v>
      </c>
      <c r="BA1295">
        <v>8</v>
      </c>
      <c r="BB1295">
        <v>1</v>
      </c>
      <c r="BD1295">
        <v>23.441299999999998</v>
      </c>
      <c r="BE1295">
        <v>2.6274899999999999</v>
      </c>
      <c r="BF1295">
        <v>13896.2</v>
      </c>
      <c r="BH1295">
        <v>4142.51</v>
      </c>
      <c r="BY1295" t="s">
        <v>5059</v>
      </c>
      <c r="BZ1295" t="s">
        <v>8731</v>
      </c>
      <c r="CA1295" t="s">
        <v>58</v>
      </c>
      <c r="CB1295" t="str">
        <f t="shared" si="355"/>
        <v>ZYRA_CLUSTER_20i20d100000k nrq=1</v>
      </c>
      <c r="CC1295">
        <f t="shared" si="356"/>
        <v>108</v>
      </c>
    </row>
    <row r="1296" spans="1:81" x14ac:dyDescent="0.4">
      <c r="A1296" t="s">
        <v>1364</v>
      </c>
      <c r="B1296" t="s">
        <v>58</v>
      </c>
      <c r="C1296" t="s">
        <v>78</v>
      </c>
      <c r="D1296" t="e">
        <f t="shared" si="340"/>
        <v>#NAME?</v>
      </c>
      <c r="E1296">
        <v>10000</v>
      </c>
      <c r="F1296" t="e">
        <f t="shared" si="341"/>
        <v>#NAME?</v>
      </c>
      <c r="G1296" t="s">
        <v>60</v>
      </c>
      <c r="H1296" t="e">
        <f t="shared" si="342"/>
        <v>#NAME?</v>
      </c>
      <c r="I1296" t="s">
        <v>61</v>
      </c>
      <c r="J1296" t="e">
        <f t="shared" si="343"/>
        <v>#NAME?</v>
      </c>
      <c r="K1296" t="s">
        <v>62</v>
      </c>
      <c r="L1296" t="e">
        <f t="shared" si="344"/>
        <v>#NAME?</v>
      </c>
      <c r="M1296" t="e">
        <f t="shared" si="345"/>
        <v>#NAME?</v>
      </c>
      <c r="N1296">
        <v>10000</v>
      </c>
      <c r="O1296" t="e">
        <f t="shared" si="346"/>
        <v>#NAME?</v>
      </c>
      <c r="P1296">
        <v>0</v>
      </c>
      <c r="Q1296" t="e">
        <f t="shared" si="347"/>
        <v>#NAME?</v>
      </c>
      <c r="R1296">
        <v>0</v>
      </c>
      <c r="S1296" t="e">
        <f t="shared" si="348"/>
        <v>#NAME?</v>
      </c>
      <c r="T1296">
        <v>0</v>
      </c>
      <c r="U1296" t="e">
        <f t="shared" si="349"/>
        <v>#NAME?</v>
      </c>
      <c r="V1296">
        <v>256</v>
      </c>
      <c r="W1296" t="e">
        <f t="shared" si="350"/>
        <v>#NAME?</v>
      </c>
      <c r="X1296">
        <v>125</v>
      </c>
      <c r="Y1296" t="e">
        <f t="shared" si="351"/>
        <v>#NAME?</v>
      </c>
      <c r="Z1296">
        <v>1</v>
      </c>
      <c r="AA1296" t="e">
        <f t="shared" si="352"/>
        <v>#NAME?</v>
      </c>
      <c r="AB1296">
        <v>48</v>
      </c>
      <c r="AC1296" t="e">
        <f t="shared" si="353"/>
        <v>#NAME?</v>
      </c>
      <c r="AD1296">
        <v>0</v>
      </c>
      <c r="AE1296" t="e">
        <f t="shared" si="354"/>
        <v>#NAME?</v>
      </c>
      <c r="AF1296" t="s">
        <v>63</v>
      </c>
      <c r="AG1296" t="s">
        <v>64</v>
      </c>
      <c r="AJ1296">
        <v>0</v>
      </c>
      <c r="AK1296">
        <v>85017241</v>
      </c>
      <c r="AL1296">
        <v>10000</v>
      </c>
      <c r="AR1296">
        <v>10000</v>
      </c>
      <c r="AS1296">
        <v>4957.17</v>
      </c>
      <c r="AT1296">
        <v>0</v>
      </c>
      <c r="AU1296">
        <v>10000</v>
      </c>
      <c r="AV1296">
        <v>125</v>
      </c>
      <c r="AW1296" t="s">
        <v>60</v>
      </c>
      <c r="AX1296" t="s">
        <v>61</v>
      </c>
      <c r="AY1296" t="s">
        <v>62</v>
      </c>
      <c r="BA1296">
        <v>7</v>
      </c>
      <c r="BB1296">
        <v>1</v>
      </c>
      <c r="BD1296">
        <v>2.7887300000000002</v>
      </c>
      <c r="BE1296">
        <v>0.21795300000000001</v>
      </c>
      <c r="BF1296">
        <v>3474.57</v>
      </c>
      <c r="BH1296">
        <v>4957.17</v>
      </c>
      <c r="BY1296" t="s">
        <v>5060</v>
      </c>
      <c r="BZ1296" t="s">
        <v>8732</v>
      </c>
      <c r="CA1296" t="s">
        <v>58</v>
      </c>
      <c r="CB1296" t="str">
        <f t="shared" si="355"/>
        <v>ZYRA_SCATTER_0i0d10000k nrq=1</v>
      </c>
      <c r="CC1296">
        <f t="shared" si="356"/>
        <v>126</v>
      </c>
    </row>
    <row r="1297" spans="1:81" x14ac:dyDescent="0.4">
      <c r="A1297" t="s">
        <v>1365</v>
      </c>
      <c r="B1297" t="s">
        <v>58</v>
      </c>
      <c r="C1297" t="s">
        <v>78</v>
      </c>
      <c r="D1297" t="e">
        <f t="shared" si="340"/>
        <v>#NAME?</v>
      </c>
      <c r="E1297">
        <v>10000</v>
      </c>
      <c r="F1297" t="e">
        <f t="shared" si="341"/>
        <v>#NAME?</v>
      </c>
      <c r="G1297" t="s">
        <v>60</v>
      </c>
      <c r="H1297" t="e">
        <f t="shared" si="342"/>
        <v>#NAME?</v>
      </c>
      <c r="I1297" t="s">
        <v>61</v>
      </c>
      <c r="J1297" t="e">
        <f t="shared" si="343"/>
        <v>#NAME?</v>
      </c>
      <c r="K1297" t="s">
        <v>62</v>
      </c>
      <c r="L1297" t="e">
        <f t="shared" si="344"/>
        <v>#NAME?</v>
      </c>
      <c r="M1297" t="e">
        <f t="shared" si="345"/>
        <v>#NAME?</v>
      </c>
      <c r="N1297">
        <v>10000</v>
      </c>
      <c r="O1297" t="e">
        <f t="shared" si="346"/>
        <v>#NAME?</v>
      </c>
      <c r="P1297">
        <v>0</v>
      </c>
      <c r="Q1297" t="e">
        <f t="shared" si="347"/>
        <v>#NAME?</v>
      </c>
      <c r="R1297">
        <v>0</v>
      </c>
      <c r="S1297" t="e">
        <f t="shared" si="348"/>
        <v>#NAME?</v>
      </c>
      <c r="T1297">
        <v>0</v>
      </c>
      <c r="U1297" t="e">
        <f t="shared" si="349"/>
        <v>#NAME?</v>
      </c>
      <c r="V1297">
        <v>256</v>
      </c>
      <c r="W1297" t="e">
        <f t="shared" si="350"/>
        <v>#NAME?</v>
      </c>
      <c r="X1297">
        <v>125</v>
      </c>
      <c r="Y1297" t="e">
        <f t="shared" si="351"/>
        <v>#NAME?</v>
      </c>
      <c r="Z1297">
        <v>1</v>
      </c>
      <c r="AA1297" t="e">
        <f t="shared" si="352"/>
        <v>#NAME?</v>
      </c>
      <c r="AB1297">
        <v>48</v>
      </c>
      <c r="AC1297" t="e">
        <f t="shared" si="353"/>
        <v>#NAME?</v>
      </c>
      <c r="AD1297">
        <v>1</v>
      </c>
      <c r="AE1297" t="e">
        <f t="shared" si="354"/>
        <v>#NAME?</v>
      </c>
      <c r="AF1297" t="s">
        <v>63</v>
      </c>
      <c r="AG1297" t="s">
        <v>64</v>
      </c>
      <c r="AJ1297">
        <v>0</v>
      </c>
      <c r="AK1297">
        <v>83524702</v>
      </c>
      <c r="AL1297">
        <v>10000</v>
      </c>
      <c r="AR1297">
        <v>10000</v>
      </c>
      <c r="AS1297">
        <v>5015.3999999999996</v>
      </c>
      <c r="AT1297">
        <v>0</v>
      </c>
      <c r="AU1297">
        <v>10000</v>
      </c>
      <c r="AV1297">
        <v>125</v>
      </c>
      <c r="AW1297" t="s">
        <v>60</v>
      </c>
      <c r="AX1297" t="s">
        <v>61</v>
      </c>
      <c r="AY1297" t="s">
        <v>62</v>
      </c>
      <c r="BA1297">
        <v>7</v>
      </c>
      <c r="BB1297">
        <v>1</v>
      </c>
      <c r="BD1297">
        <v>2.5876199999999998</v>
      </c>
      <c r="BE1297">
        <v>0.22759599999999999</v>
      </c>
      <c r="BF1297">
        <v>3531.5</v>
      </c>
      <c r="BH1297">
        <v>5015.3999999999996</v>
      </c>
      <c r="BY1297" t="s">
        <v>5061</v>
      </c>
      <c r="BZ1297" t="s">
        <v>8733</v>
      </c>
      <c r="CA1297" t="s">
        <v>58</v>
      </c>
      <c r="CB1297" t="str">
        <f t="shared" si="355"/>
        <v>ZYRA_SCATTER_0i0d10000k nrq=1</v>
      </c>
      <c r="CC1297">
        <f t="shared" si="356"/>
        <v>126</v>
      </c>
    </row>
    <row r="1298" spans="1:81" x14ac:dyDescent="0.4">
      <c r="A1298" t="s">
        <v>1366</v>
      </c>
      <c r="B1298" t="s">
        <v>58</v>
      </c>
      <c r="C1298" t="s">
        <v>78</v>
      </c>
      <c r="D1298" t="e">
        <f t="shared" si="340"/>
        <v>#NAME?</v>
      </c>
      <c r="E1298">
        <v>10000</v>
      </c>
      <c r="F1298" t="e">
        <f t="shared" si="341"/>
        <v>#NAME?</v>
      </c>
      <c r="G1298" t="s">
        <v>60</v>
      </c>
      <c r="H1298" t="e">
        <f t="shared" si="342"/>
        <v>#NAME?</v>
      </c>
      <c r="I1298" t="s">
        <v>61</v>
      </c>
      <c r="J1298" t="e">
        <f t="shared" si="343"/>
        <v>#NAME?</v>
      </c>
      <c r="K1298" t="s">
        <v>62</v>
      </c>
      <c r="L1298" t="e">
        <f t="shared" si="344"/>
        <v>#NAME?</v>
      </c>
      <c r="M1298" t="e">
        <f t="shared" si="345"/>
        <v>#NAME?</v>
      </c>
      <c r="N1298">
        <v>10000</v>
      </c>
      <c r="O1298" t="e">
        <f t="shared" si="346"/>
        <v>#NAME?</v>
      </c>
      <c r="P1298">
        <v>0</v>
      </c>
      <c r="Q1298" t="e">
        <f t="shared" si="347"/>
        <v>#NAME?</v>
      </c>
      <c r="R1298">
        <v>0</v>
      </c>
      <c r="S1298" t="e">
        <f t="shared" si="348"/>
        <v>#NAME?</v>
      </c>
      <c r="T1298">
        <v>0</v>
      </c>
      <c r="U1298" t="e">
        <f t="shared" si="349"/>
        <v>#NAME?</v>
      </c>
      <c r="V1298">
        <v>256</v>
      </c>
      <c r="W1298" t="e">
        <f t="shared" si="350"/>
        <v>#NAME?</v>
      </c>
      <c r="X1298">
        <v>125</v>
      </c>
      <c r="Y1298" t="e">
        <f t="shared" si="351"/>
        <v>#NAME?</v>
      </c>
      <c r="Z1298">
        <v>1</v>
      </c>
      <c r="AA1298" t="e">
        <f t="shared" si="352"/>
        <v>#NAME?</v>
      </c>
      <c r="AB1298">
        <v>48</v>
      </c>
      <c r="AC1298" t="e">
        <f t="shared" si="353"/>
        <v>#NAME?</v>
      </c>
      <c r="AD1298">
        <v>2</v>
      </c>
      <c r="AE1298" t="e">
        <f t="shared" si="354"/>
        <v>#NAME?</v>
      </c>
      <c r="AF1298" t="s">
        <v>63</v>
      </c>
      <c r="AG1298" t="s">
        <v>64</v>
      </c>
      <c r="AJ1298">
        <v>0</v>
      </c>
      <c r="AK1298">
        <v>84558307</v>
      </c>
      <c r="AL1298">
        <v>10000</v>
      </c>
      <c r="AR1298">
        <v>10000</v>
      </c>
      <c r="AS1298">
        <v>4972.82</v>
      </c>
      <c r="AT1298">
        <v>0</v>
      </c>
      <c r="AU1298">
        <v>10000</v>
      </c>
      <c r="AV1298">
        <v>125</v>
      </c>
      <c r="AW1298" t="s">
        <v>60</v>
      </c>
      <c r="AX1298" t="s">
        <v>61</v>
      </c>
      <c r="AY1298" t="s">
        <v>62</v>
      </c>
      <c r="BA1298">
        <v>7</v>
      </c>
      <c r="BB1298">
        <v>1</v>
      </c>
      <c r="BD1298">
        <v>2.6785999999999999</v>
      </c>
      <c r="BE1298">
        <v>0.222549</v>
      </c>
      <c r="BF1298">
        <v>3488.88</v>
      </c>
      <c r="BH1298">
        <v>4972.82</v>
      </c>
      <c r="BY1298" t="s">
        <v>5062</v>
      </c>
      <c r="BZ1298" t="s">
        <v>8734</v>
      </c>
      <c r="CA1298" t="s">
        <v>58</v>
      </c>
      <c r="CB1298" t="str">
        <f t="shared" si="355"/>
        <v>ZYRA_SCATTER_0i0d10000k nrq=1</v>
      </c>
      <c r="CC1298">
        <f t="shared" si="356"/>
        <v>126</v>
      </c>
    </row>
    <row r="1299" spans="1:81" x14ac:dyDescent="0.4">
      <c r="A1299" t="s">
        <v>1367</v>
      </c>
      <c r="B1299" t="s">
        <v>58</v>
      </c>
      <c r="C1299" t="s">
        <v>78</v>
      </c>
      <c r="D1299" t="e">
        <f t="shared" si="340"/>
        <v>#NAME?</v>
      </c>
      <c r="E1299">
        <v>10000</v>
      </c>
      <c r="F1299" t="e">
        <f t="shared" si="341"/>
        <v>#NAME?</v>
      </c>
      <c r="G1299" t="s">
        <v>60</v>
      </c>
      <c r="H1299" t="e">
        <f t="shared" si="342"/>
        <v>#NAME?</v>
      </c>
      <c r="I1299" t="s">
        <v>61</v>
      </c>
      <c r="J1299" t="e">
        <f t="shared" si="343"/>
        <v>#NAME?</v>
      </c>
      <c r="K1299" t="s">
        <v>62</v>
      </c>
      <c r="L1299" t="e">
        <f t="shared" si="344"/>
        <v>#NAME?</v>
      </c>
      <c r="M1299" t="e">
        <f t="shared" si="345"/>
        <v>#NAME?</v>
      </c>
      <c r="N1299">
        <v>10000</v>
      </c>
      <c r="O1299" t="e">
        <f t="shared" si="346"/>
        <v>#NAME?</v>
      </c>
      <c r="P1299">
        <v>0</v>
      </c>
      <c r="Q1299" t="e">
        <f t="shared" si="347"/>
        <v>#NAME?</v>
      </c>
      <c r="R1299">
        <v>0</v>
      </c>
      <c r="S1299" t="e">
        <f t="shared" si="348"/>
        <v>#NAME?</v>
      </c>
      <c r="T1299">
        <v>0</v>
      </c>
      <c r="U1299" t="e">
        <f t="shared" si="349"/>
        <v>#NAME?</v>
      </c>
      <c r="V1299">
        <v>256</v>
      </c>
      <c r="W1299" t="e">
        <f t="shared" si="350"/>
        <v>#NAME?</v>
      </c>
      <c r="X1299">
        <v>144</v>
      </c>
      <c r="Y1299" t="e">
        <f t="shared" si="351"/>
        <v>#NAME?</v>
      </c>
      <c r="Z1299">
        <v>0</v>
      </c>
      <c r="AA1299" t="e">
        <f t="shared" si="352"/>
        <v>#NAME?</v>
      </c>
      <c r="AB1299">
        <v>48</v>
      </c>
      <c r="AC1299" t="e">
        <f t="shared" si="353"/>
        <v>#NAME?</v>
      </c>
      <c r="AD1299">
        <v>0</v>
      </c>
      <c r="AE1299" t="e">
        <f t="shared" si="354"/>
        <v>#NAME?</v>
      </c>
      <c r="AF1299" t="s">
        <v>63</v>
      </c>
      <c r="AG1299" t="s">
        <v>64</v>
      </c>
      <c r="AJ1299">
        <v>0</v>
      </c>
      <c r="AK1299">
        <v>187717726</v>
      </c>
      <c r="AL1299">
        <v>10000</v>
      </c>
      <c r="AR1299">
        <v>10000</v>
      </c>
      <c r="AS1299">
        <v>2523.09</v>
      </c>
      <c r="AT1299">
        <v>0</v>
      </c>
      <c r="AU1299">
        <v>10000</v>
      </c>
      <c r="AV1299">
        <v>144</v>
      </c>
      <c r="AW1299" t="s">
        <v>60</v>
      </c>
      <c r="AX1299" t="s">
        <v>61</v>
      </c>
      <c r="AY1299" t="s">
        <v>62</v>
      </c>
      <c r="BA1299">
        <v>7</v>
      </c>
      <c r="BB1299">
        <v>1</v>
      </c>
      <c r="BD1299">
        <v>2.22899</v>
      </c>
      <c r="BE1299">
        <v>6.2858399999999995E-2</v>
      </c>
      <c r="BF1299">
        <v>1761.65</v>
      </c>
      <c r="BH1299">
        <v>2523.09</v>
      </c>
      <c r="BY1299" t="s">
        <v>5063</v>
      </c>
      <c r="BZ1299" t="s">
        <v>8735</v>
      </c>
      <c r="CA1299" t="s">
        <v>58</v>
      </c>
      <c r="CB1299" t="str">
        <f t="shared" si="355"/>
        <v>ZYRA_SCATTER_0i0d10000k nrq=0</v>
      </c>
      <c r="CC1299">
        <f t="shared" si="356"/>
        <v>144</v>
      </c>
    </row>
    <row r="1300" spans="1:81" x14ac:dyDescent="0.4">
      <c r="A1300" t="s">
        <v>1373</v>
      </c>
      <c r="B1300" t="s">
        <v>58</v>
      </c>
      <c r="C1300" t="s">
        <v>78</v>
      </c>
      <c r="D1300" t="e">
        <f t="shared" si="340"/>
        <v>#NAME?</v>
      </c>
      <c r="E1300">
        <v>10000</v>
      </c>
      <c r="F1300" t="e">
        <f t="shared" si="341"/>
        <v>#NAME?</v>
      </c>
      <c r="G1300" t="s">
        <v>60</v>
      </c>
      <c r="H1300" t="e">
        <f t="shared" si="342"/>
        <v>#NAME?</v>
      </c>
      <c r="I1300" t="s">
        <v>61</v>
      </c>
      <c r="J1300" t="e">
        <f t="shared" si="343"/>
        <v>#NAME?</v>
      </c>
      <c r="K1300" t="s">
        <v>62</v>
      </c>
      <c r="L1300" t="e">
        <f t="shared" si="344"/>
        <v>#NAME?</v>
      </c>
      <c r="M1300" t="e">
        <f t="shared" si="345"/>
        <v>#NAME?</v>
      </c>
      <c r="N1300">
        <v>10000</v>
      </c>
      <c r="O1300" t="e">
        <f t="shared" si="346"/>
        <v>#NAME?</v>
      </c>
      <c r="P1300">
        <v>20</v>
      </c>
      <c r="Q1300" t="e">
        <f t="shared" si="347"/>
        <v>#NAME?</v>
      </c>
      <c r="R1300">
        <v>20</v>
      </c>
      <c r="S1300" t="e">
        <f t="shared" si="348"/>
        <v>#NAME?</v>
      </c>
      <c r="T1300">
        <v>0</v>
      </c>
      <c r="U1300" t="e">
        <f t="shared" si="349"/>
        <v>#NAME?</v>
      </c>
      <c r="V1300">
        <v>256</v>
      </c>
      <c r="W1300" t="e">
        <f t="shared" si="350"/>
        <v>#NAME?</v>
      </c>
      <c r="X1300">
        <v>72</v>
      </c>
      <c r="Y1300" t="e">
        <f t="shared" si="351"/>
        <v>#NAME?</v>
      </c>
      <c r="Z1300">
        <v>0</v>
      </c>
      <c r="AA1300" t="e">
        <f t="shared" si="352"/>
        <v>#NAME?</v>
      </c>
      <c r="AB1300">
        <v>48</v>
      </c>
      <c r="AC1300" t="e">
        <f t="shared" si="353"/>
        <v>#NAME?</v>
      </c>
      <c r="AD1300">
        <v>0</v>
      </c>
      <c r="AE1300" t="e">
        <f t="shared" si="354"/>
        <v>#NAME?</v>
      </c>
      <c r="AF1300" t="s">
        <v>65</v>
      </c>
      <c r="AG1300" t="s">
        <v>64</v>
      </c>
      <c r="AH1300">
        <v>43775873</v>
      </c>
      <c r="AI1300">
        <v>43772159</v>
      </c>
      <c r="AJ1300">
        <v>8754803</v>
      </c>
      <c r="AK1300">
        <v>21859641</v>
      </c>
      <c r="AL1300">
        <v>10000</v>
      </c>
      <c r="AR1300">
        <v>10000</v>
      </c>
      <c r="AS1300">
        <v>203141.37</v>
      </c>
      <c r="AT1300">
        <v>20</v>
      </c>
      <c r="AU1300">
        <v>10000</v>
      </c>
      <c r="AV1300">
        <v>72</v>
      </c>
      <c r="AW1300" t="s">
        <v>60</v>
      </c>
      <c r="AX1300" t="s">
        <v>61</v>
      </c>
      <c r="AY1300" t="s">
        <v>62</v>
      </c>
      <c r="BA1300">
        <v>8</v>
      </c>
      <c r="BB1300">
        <v>1</v>
      </c>
      <c r="BD1300">
        <v>10.502800000000001</v>
      </c>
      <c r="BE1300">
        <v>1.8260799999999999</v>
      </c>
      <c r="BF1300">
        <v>8473.25</v>
      </c>
      <c r="BH1300">
        <v>3141.37</v>
      </c>
      <c r="BY1300" t="s">
        <v>5064</v>
      </c>
      <c r="BZ1300" t="s">
        <v>8736</v>
      </c>
      <c r="CA1300" t="s">
        <v>58</v>
      </c>
      <c r="CB1300" t="str">
        <f t="shared" si="355"/>
        <v>ZYRA_CLUSTER_20i20d10000k nrq=0</v>
      </c>
      <c r="CC1300">
        <f t="shared" si="356"/>
        <v>72</v>
      </c>
    </row>
    <row r="1301" spans="1:81" x14ac:dyDescent="0.4">
      <c r="A1301" t="s">
        <v>1368</v>
      </c>
      <c r="B1301" t="s">
        <v>58</v>
      </c>
      <c r="C1301" t="s">
        <v>78</v>
      </c>
      <c r="D1301" t="e">
        <f t="shared" si="340"/>
        <v>#NAME?</v>
      </c>
      <c r="E1301">
        <v>10000</v>
      </c>
      <c r="F1301" t="e">
        <f t="shared" si="341"/>
        <v>#NAME?</v>
      </c>
      <c r="G1301" t="s">
        <v>60</v>
      </c>
      <c r="H1301" t="e">
        <f t="shared" si="342"/>
        <v>#NAME?</v>
      </c>
      <c r="I1301" t="s">
        <v>61</v>
      </c>
      <c r="J1301" t="e">
        <f t="shared" si="343"/>
        <v>#NAME?</v>
      </c>
      <c r="K1301" t="s">
        <v>62</v>
      </c>
      <c r="L1301" t="e">
        <f t="shared" si="344"/>
        <v>#NAME?</v>
      </c>
      <c r="M1301" t="e">
        <f t="shared" si="345"/>
        <v>#NAME?</v>
      </c>
      <c r="N1301">
        <v>10000</v>
      </c>
      <c r="O1301" t="e">
        <f t="shared" si="346"/>
        <v>#NAME?</v>
      </c>
      <c r="P1301">
        <v>0</v>
      </c>
      <c r="Q1301" t="e">
        <f t="shared" si="347"/>
        <v>#NAME?</v>
      </c>
      <c r="R1301">
        <v>0</v>
      </c>
      <c r="S1301" t="e">
        <f t="shared" si="348"/>
        <v>#NAME?</v>
      </c>
      <c r="T1301">
        <v>0</v>
      </c>
      <c r="U1301" t="e">
        <f t="shared" si="349"/>
        <v>#NAME?</v>
      </c>
      <c r="V1301">
        <v>256</v>
      </c>
      <c r="W1301" t="e">
        <f t="shared" si="350"/>
        <v>#NAME?</v>
      </c>
      <c r="X1301">
        <v>144</v>
      </c>
      <c r="Y1301" t="e">
        <f t="shared" si="351"/>
        <v>#NAME?</v>
      </c>
      <c r="Z1301">
        <v>0</v>
      </c>
      <c r="AA1301" t="e">
        <f t="shared" si="352"/>
        <v>#NAME?</v>
      </c>
      <c r="AB1301">
        <v>48</v>
      </c>
      <c r="AC1301" t="e">
        <f t="shared" si="353"/>
        <v>#NAME?</v>
      </c>
      <c r="AD1301">
        <v>1</v>
      </c>
      <c r="AE1301" t="e">
        <f t="shared" si="354"/>
        <v>#NAME?</v>
      </c>
      <c r="AF1301" t="s">
        <v>63</v>
      </c>
      <c r="AG1301" t="s">
        <v>64</v>
      </c>
      <c r="AJ1301">
        <v>0</v>
      </c>
      <c r="AK1301">
        <v>189148887</v>
      </c>
      <c r="AL1301">
        <v>10000</v>
      </c>
      <c r="AR1301">
        <v>10000</v>
      </c>
      <c r="AS1301">
        <v>2509.8200000000002</v>
      </c>
      <c r="AT1301">
        <v>0</v>
      </c>
      <c r="AU1301">
        <v>10000</v>
      </c>
      <c r="AV1301">
        <v>144</v>
      </c>
      <c r="AW1301" t="s">
        <v>60</v>
      </c>
      <c r="AX1301" t="s">
        <v>61</v>
      </c>
      <c r="AY1301" t="s">
        <v>62</v>
      </c>
      <c r="BA1301">
        <v>7</v>
      </c>
      <c r="BB1301">
        <v>1</v>
      </c>
      <c r="BD1301">
        <v>2.24898</v>
      </c>
      <c r="BE1301">
        <v>6.3892099999999993E-2</v>
      </c>
      <c r="BF1301">
        <v>1743.54</v>
      </c>
      <c r="BH1301">
        <v>2509.8200000000002</v>
      </c>
      <c r="BY1301" t="s">
        <v>5065</v>
      </c>
      <c r="BZ1301" t="s">
        <v>8737</v>
      </c>
      <c r="CA1301" t="s">
        <v>58</v>
      </c>
      <c r="CB1301" t="str">
        <f t="shared" si="355"/>
        <v>ZYRA_SCATTER_0i0d10000k nrq=0</v>
      </c>
      <c r="CC1301">
        <f t="shared" si="356"/>
        <v>144</v>
      </c>
    </row>
    <row r="1302" spans="1:81" x14ac:dyDescent="0.4">
      <c r="A1302" t="s">
        <v>1369</v>
      </c>
      <c r="B1302" t="s">
        <v>58</v>
      </c>
      <c r="C1302" t="s">
        <v>78</v>
      </c>
      <c r="D1302" t="e">
        <f t="shared" si="340"/>
        <v>#NAME?</v>
      </c>
      <c r="E1302">
        <v>10000</v>
      </c>
      <c r="F1302" t="e">
        <f t="shared" si="341"/>
        <v>#NAME?</v>
      </c>
      <c r="G1302" t="s">
        <v>60</v>
      </c>
      <c r="H1302" t="e">
        <f t="shared" si="342"/>
        <v>#NAME?</v>
      </c>
      <c r="I1302" t="s">
        <v>61</v>
      </c>
      <c r="J1302" t="e">
        <f t="shared" si="343"/>
        <v>#NAME?</v>
      </c>
      <c r="K1302" t="s">
        <v>62</v>
      </c>
      <c r="L1302" t="e">
        <f t="shared" si="344"/>
        <v>#NAME?</v>
      </c>
      <c r="M1302" t="e">
        <f t="shared" si="345"/>
        <v>#NAME?</v>
      </c>
      <c r="N1302">
        <v>10000</v>
      </c>
      <c r="O1302" t="e">
        <f t="shared" si="346"/>
        <v>#NAME?</v>
      </c>
      <c r="P1302">
        <v>0</v>
      </c>
      <c r="Q1302" t="e">
        <f t="shared" si="347"/>
        <v>#NAME?</v>
      </c>
      <c r="R1302">
        <v>0</v>
      </c>
      <c r="S1302" t="e">
        <f t="shared" si="348"/>
        <v>#NAME?</v>
      </c>
      <c r="T1302">
        <v>0</v>
      </c>
      <c r="U1302" t="e">
        <f t="shared" si="349"/>
        <v>#NAME?</v>
      </c>
      <c r="V1302">
        <v>256</v>
      </c>
      <c r="W1302" t="e">
        <f t="shared" si="350"/>
        <v>#NAME?</v>
      </c>
      <c r="X1302">
        <v>144</v>
      </c>
      <c r="Y1302" t="e">
        <f t="shared" si="351"/>
        <v>#NAME?</v>
      </c>
      <c r="Z1302">
        <v>0</v>
      </c>
      <c r="AA1302" t="e">
        <f t="shared" si="352"/>
        <v>#NAME?</v>
      </c>
      <c r="AB1302">
        <v>48</v>
      </c>
      <c r="AC1302" t="e">
        <f t="shared" si="353"/>
        <v>#NAME?</v>
      </c>
      <c r="AD1302">
        <v>2</v>
      </c>
      <c r="AE1302" t="e">
        <f t="shared" si="354"/>
        <v>#NAME?</v>
      </c>
      <c r="AF1302" t="s">
        <v>63</v>
      </c>
      <c r="AG1302" t="s">
        <v>64</v>
      </c>
      <c r="AJ1302">
        <v>0</v>
      </c>
      <c r="AK1302">
        <v>182434393</v>
      </c>
      <c r="AL1302">
        <v>10000</v>
      </c>
      <c r="AR1302">
        <v>10000</v>
      </c>
      <c r="AS1302">
        <v>2640.68</v>
      </c>
      <c r="AT1302">
        <v>0</v>
      </c>
      <c r="AU1302">
        <v>10000</v>
      </c>
      <c r="AV1302">
        <v>144</v>
      </c>
      <c r="AW1302" t="s">
        <v>60</v>
      </c>
      <c r="AX1302" t="s">
        <v>61</v>
      </c>
      <c r="AY1302" t="s">
        <v>62</v>
      </c>
      <c r="BA1302">
        <v>7</v>
      </c>
      <c r="BB1302">
        <v>1</v>
      </c>
      <c r="BD1302">
        <v>2.5606499999999999</v>
      </c>
      <c r="BE1302">
        <v>6.0688499999999999E-2</v>
      </c>
      <c r="BF1302">
        <v>1812.38</v>
      </c>
      <c r="BH1302">
        <v>2640.68</v>
      </c>
      <c r="BY1302" t="s">
        <v>5066</v>
      </c>
      <c r="BZ1302" t="s">
        <v>8738</v>
      </c>
      <c r="CA1302" t="s">
        <v>58</v>
      </c>
      <c r="CB1302" t="str">
        <f t="shared" si="355"/>
        <v>ZYRA_SCATTER_0i0d10000k nrq=0</v>
      </c>
      <c r="CC1302">
        <f t="shared" si="356"/>
        <v>144</v>
      </c>
    </row>
    <row r="1303" spans="1:81" x14ac:dyDescent="0.4">
      <c r="A1303" t="s">
        <v>1370</v>
      </c>
      <c r="B1303" t="s">
        <v>58</v>
      </c>
      <c r="C1303" t="s">
        <v>78</v>
      </c>
      <c r="D1303" t="e">
        <f t="shared" si="340"/>
        <v>#NAME?</v>
      </c>
      <c r="E1303">
        <v>10000</v>
      </c>
      <c r="F1303" t="e">
        <f t="shared" si="341"/>
        <v>#NAME?</v>
      </c>
      <c r="G1303" t="s">
        <v>60</v>
      </c>
      <c r="H1303" t="e">
        <f t="shared" si="342"/>
        <v>#NAME?</v>
      </c>
      <c r="I1303" t="s">
        <v>61</v>
      </c>
      <c r="J1303" t="e">
        <f t="shared" si="343"/>
        <v>#NAME?</v>
      </c>
      <c r="K1303" t="s">
        <v>62</v>
      </c>
      <c r="L1303" t="e">
        <f t="shared" si="344"/>
        <v>#NAME?</v>
      </c>
      <c r="M1303" t="e">
        <f t="shared" si="345"/>
        <v>#NAME?</v>
      </c>
      <c r="N1303">
        <v>10000</v>
      </c>
      <c r="O1303" t="e">
        <f t="shared" si="346"/>
        <v>#NAME?</v>
      </c>
      <c r="P1303">
        <v>0</v>
      </c>
      <c r="Q1303" t="e">
        <f t="shared" si="347"/>
        <v>#NAME?</v>
      </c>
      <c r="R1303">
        <v>0</v>
      </c>
      <c r="S1303" t="e">
        <f t="shared" si="348"/>
        <v>#NAME?</v>
      </c>
      <c r="T1303">
        <v>0</v>
      </c>
      <c r="U1303" t="e">
        <f t="shared" si="349"/>
        <v>#NAME?</v>
      </c>
      <c r="V1303">
        <v>256</v>
      </c>
      <c r="W1303" t="e">
        <f t="shared" si="350"/>
        <v>#NAME?</v>
      </c>
      <c r="X1303">
        <v>143</v>
      </c>
      <c r="Y1303" t="e">
        <f t="shared" si="351"/>
        <v>#NAME?</v>
      </c>
      <c r="Z1303">
        <v>1</v>
      </c>
      <c r="AA1303" t="e">
        <f t="shared" si="352"/>
        <v>#NAME?</v>
      </c>
      <c r="AB1303">
        <v>48</v>
      </c>
      <c r="AC1303" t="e">
        <f t="shared" si="353"/>
        <v>#NAME?</v>
      </c>
      <c r="AD1303">
        <v>0</v>
      </c>
      <c r="AE1303" t="e">
        <f t="shared" si="354"/>
        <v>#NAME?</v>
      </c>
      <c r="AF1303" t="s">
        <v>63</v>
      </c>
      <c r="AG1303" t="s">
        <v>64</v>
      </c>
      <c r="AJ1303">
        <v>0</v>
      </c>
      <c r="AK1303">
        <v>88221249</v>
      </c>
      <c r="AL1303">
        <v>10000</v>
      </c>
      <c r="AR1303">
        <v>10000</v>
      </c>
      <c r="AS1303">
        <v>5329.95</v>
      </c>
      <c r="AT1303">
        <v>0</v>
      </c>
      <c r="AU1303">
        <v>10000</v>
      </c>
      <c r="AV1303">
        <v>143</v>
      </c>
      <c r="AW1303" t="s">
        <v>60</v>
      </c>
      <c r="AX1303" t="s">
        <v>61</v>
      </c>
      <c r="AY1303" t="s">
        <v>62</v>
      </c>
      <c r="BA1303">
        <v>7</v>
      </c>
      <c r="BB1303">
        <v>1</v>
      </c>
      <c r="BD1303">
        <v>2.8315700000000001</v>
      </c>
      <c r="BE1303">
        <v>0.198492</v>
      </c>
      <c r="BF1303">
        <v>3836.33</v>
      </c>
      <c r="BH1303">
        <v>5329.95</v>
      </c>
      <c r="BY1303" t="s">
        <v>5067</v>
      </c>
      <c r="BZ1303" t="s">
        <v>8739</v>
      </c>
      <c r="CA1303" t="s">
        <v>58</v>
      </c>
      <c r="CB1303" t="str">
        <f t="shared" si="355"/>
        <v>ZYRA_SCATTER_0i0d10000k nrq=1</v>
      </c>
      <c r="CC1303">
        <f t="shared" si="356"/>
        <v>144</v>
      </c>
    </row>
    <row r="1304" spans="1:81" x14ac:dyDescent="0.4">
      <c r="A1304" t="s">
        <v>1371</v>
      </c>
      <c r="B1304" t="s">
        <v>58</v>
      </c>
      <c r="C1304" t="s">
        <v>78</v>
      </c>
      <c r="D1304" t="e">
        <f t="shared" si="340"/>
        <v>#NAME?</v>
      </c>
      <c r="E1304">
        <v>10000</v>
      </c>
      <c r="F1304" t="e">
        <f t="shared" si="341"/>
        <v>#NAME?</v>
      </c>
      <c r="G1304" t="s">
        <v>60</v>
      </c>
      <c r="H1304" t="e">
        <f t="shared" si="342"/>
        <v>#NAME?</v>
      </c>
      <c r="I1304" t="s">
        <v>61</v>
      </c>
      <c r="J1304" t="e">
        <f t="shared" si="343"/>
        <v>#NAME?</v>
      </c>
      <c r="K1304" t="s">
        <v>62</v>
      </c>
      <c r="L1304" t="e">
        <f t="shared" si="344"/>
        <v>#NAME?</v>
      </c>
      <c r="M1304" t="e">
        <f t="shared" si="345"/>
        <v>#NAME?</v>
      </c>
      <c r="N1304">
        <v>10000</v>
      </c>
      <c r="O1304" t="e">
        <f t="shared" si="346"/>
        <v>#NAME?</v>
      </c>
      <c r="P1304">
        <v>0</v>
      </c>
      <c r="Q1304" t="e">
        <f t="shared" si="347"/>
        <v>#NAME?</v>
      </c>
      <c r="R1304">
        <v>0</v>
      </c>
      <c r="S1304" t="e">
        <f t="shared" si="348"/>
        <v>#NAME?</v>
      </c>
      <c r="T1304">
        <v>0</v>
      </c>
      <c r="U1304" t="e">
        <f t="shared" si="349"/>
        <v>#NAME?</v>
      </c>
      <c r="V1304">
        <v>256</v>
      </c>
      <c r="W1304" t="e">
        <f t="shared" si="350"/>
        <v>#NAME?</v>
      </c>
      <c r="X1304">
        <v>143</v>
      </c>
      <c r="Y1304" t="e">
        <f t="shared" si="351"/>
        <v>#NAME?</v>
      </c>
      <c r="Z1304">
        <v>1</v>
      </c>
      <c r="AA1304" t="e">
        <f t="shared" si="352"/>
        <v>#NAME?</v>
      </c>
      <c r="AB1304">
        <v>48</v>
      </c>
      <c r="AC1304" t="e">
        <f t="shared" si="353"/>
        <v>#NAME?</v>
      </c>
      <c r="AD1304">
        <v>1</v>
      </c>
      <c r="AE1304" t="e">
        <f t="shared" si="354"/>
        <v>#NAME?</v>
      </c>
      <c r="AF1304" t="s">
        <v>63</v>
      </c>
      <c r="AG1304" t="s">
        <v>64</v>
      </c>
      <c r="AJ1304">
        <v>0</v>
      </c>
      <c r="AK1304">
        <v>91693687</v>
      </c>
      <c r="AL1304">
        <v>10000</v>
      </c>
      <c r="AR1304">
        <v>10000</v>
      </c>
      <c r="AS1304">
        <v>5032.13</v>
      </c>
      <c r="AT1304">
        <v>0</v>
      </c>
      <c r="AU1304">
        <v>10000</v>
      </c>
      <c r="AV1304">
        <v>143</v>
      </c>
      <c r="AW1304" t="s">
        <v>60</v>
      </c>
      <c r="AX1304" t="s">
        <v>61</v>
      </c>
      <c r="AY1304" t="s">
        <v>62</v>
      </c>
      <c r="BA1304">
        <v>7</v>
      </c>
      <c r="BB1304">
        <v>1</v>
      </c>
      <c r="BD1304">
        <v>3.0467499999999998</v>
      </c>
      <c r="BE1304">
        <v>0.19081500000000001</v>
      </c>
      <c r="BF1304">
        <v>3682.75</v>
      </c>
      <c r="BH1304">
        <v>5032.13</v>
      </c>
      <c r="BY1304" t="s">
        <v>5068</v>
      </c>
      <c r="BZ1304" t="s">
        <v>8740</v>
      </c>
      <c r="CA1304" t="s">
        <v>58</v>
      </c>
      <c r="CB1304" t="str">
        <f t="shared" si="355"/>
        <v>ZYRA_SCATTER_0i0d10000k nrq=1</v>
      </c>
      <c r="CC1304">
        <f t="shared" si="356"/>
        <v>144</v>
      </c>
    </row>
    <row r="1305" spans="1:81" x14ac:dyDescent="0.4">
      <c r="A1305" t="s">
        <v>1372</v>
      </c>
      <c r="B1305" t="s">
        <v>58</v>
      </c>
      <c r="C1305" t="s">
        <v>78</v>
      </c>
      <c r="D1305" t="e">
        <f t="shared" si="340"/>
        <v>#NAME?</v>
      </c>
      <c r="E1305">
        <v>10000</v>
      </c>
      <c r="F1305" t="e">
        <f t="shared" si="341"/>
        <v>#NAME?</v>
      </c>
      <c r="G1305" t="s">
        <v>60</v>
      </c>
      <c r="H1305" t="e">
        <f t="shared" si="342"/>
        <v>#NAME?</v>
      </c>
      <c r="I1305" t="s">
        <v>61</v>
      </c>
      <c r="J1305" t="e">
        <f t="shared" si="343"/>
        <v>#NAME?</v>
      </c>
      <c r="K1305" t="s">
        <v>62</v>
      </c>
      <c r="L1305" t="e">
        <f t="shared" si="344"/>
        <v>#NAME?</v>
      </c>
      <c r="M1305" t="e">
        <f t="shared" si="345"/>
        <v>#NAME?</v>
      </c>
      <c r="N1305">
        <v>10000</v>
      </c>
      <c r="O1305" t="e">
        <f t="shared" si="346"/>
        <v>#NAME?</v>
      </c>
      <c r="P1305">
        <v>0</v>
      </c>
      <c r="Q1305" t="e">
        <f t="shared" si="347"/>
        <v>#NAME?</v>
      </c>
      <c r="R1305">
        <v>0</v>
      </c>
      <c r="S1305" t="e">
        <f t="shared" si="348"/>
        <v>#NAME?</v>
      </c>
      <c r="T1305">
        <v>0</v>
      </c>
      <c r="U1305" t="e">
        <f t="shared" si="349"/>
        <v>#NAME?</v>
      </c>
      <c r="V1305">
        <v>256</v>
      </c>
      <c r="W1305" t="e">
        <f t="shared" si="350"/>
        <v>#NAME?</v>
      </c>
      <c r="X1305">
        <v>143</v>
      </c>
      <c r="Y1305" t="e">
        <f t="shared" si="351"/>
        <v>#NAME?</v>
      </c>
      <c r="Z1305">
        <v>1</v>
      </c>
      <c r="AA1305" t="e">
        <f t="shared" si="352"/>
        <v>#NAME?</v>
      </c>
      <c r="AB1305">
        <v>48</v>
      </c>
      <c r="AC1305" t="e">
        <f t="shared" si="353"/>
        <v>#NAME?</v>
      </c>
      <c r="AD1305">
        <v>2</v>
      </c>
      <c r="AE1305" t="e">
        <f t="shared" si="354"/>
        <v>#NAME?</v>
      </c>
      <c r="AF1305" t="s">
        <v>63</v>
      </c>
      <c r="AG1305" t="s">
        <v>64</v>
      </c>
      <c r="AJ1305">
        <v>0</v>
      </c>
      <c r="AK1305">
        <v>90343352</v>
      </c>
      <c r="AL1305">
        <v>10000</v>
      </c>
      <c r="AR1305">
        <v>10000</v>
      </c>
      <c r="AS1305">
        <v>5037.6899999999996</v>
      </c>
      <c r="AT1305">
        <v>0</v>
      </c>
      <c r="AU1305">
        <v>10000</v>
      </c>
      <c r="AV1305">
        <v>143</v>
      </c>
      <c r="AW1305" t="s">
        <v>60</v>
      </c>
      <c r="AX1305" t="s">
        <v>61</v>
      </c>
      <c r="AY1305" t="s">
        <v>62</v>
      </c>
      <c r="BA1305">
        <v>7</v>
      </c>
      <c r="BB1305">
        <v>1</v>
      </c>
      <c r="BD1305">
        <v>2.8286099999999998</v>
      </c>
      <c r="BE1305">
        <v>0.19366700000000001</v>
      </c>
      <c r="BF1305">
        <v>3732.44</v>
      </c>
      <c r="BH1305">
        <v>5037.6899999999996</v>
      </c>
      <c r="BY1305" t="s">
        <v>5069</v>
      </c>
      <c r="BZ1305" t="s">
        <v>8741</v>
      </c>
      <c r="CA1305" t="s">
        <v>58</v>
      </c>
      <c r="CB1305" t="str">
        <f t="shared" si="355"/>
        <v>ZYRA_SCATTER_0i0d10000k nrq=1</v>
      </c>
      <c r="CC1305">
        <f t="shared" si="356"/>
        <v>144</v>
      </c>
    </row>
    <row r="1306" spans="1:81" x14ac:dyDescent="0.4">
      <c r="A1306" t="s">
        <v>1374</v>
      </c>
      <c r="B1306" t="s">
        <v>58</v>
      </c>
      <c r="C1306" t="s">
        <v>78</v>
      </c>
      <c r="D1306" t="e">
        <f t="shared" si="340"/>
        <v>#NAME?</v>
      </c>
      <c r="E1306">
        <v>10000</v>
      </c>
      <c r="F1306" t="e">
        <f t="shared" si="341"/>
        <v>#NAME?</v>
      </c>
      <c r="G1306" t="s">
        <v>60</v>
      </c>
      <c r="H1306" t="e">
        <f t="shared" si="342"/>
        <v>#NAME?</v>
      </c>
      <c r="I1306" t="s">
        <v>61</v>
      </c>
      <c r="J1306" t="e">
        <f t="shared" si="343"/>
        <v>#NAME?</v>
      </c>
      <c r="K1306" t="s">
        <v>62</v>
      </c>
      <c r="L1306" t="e">
        <f t="shared" si="344"/>
        <v>#NAME?</v>
      </c>
      <c r="M1306" t="e">
        <f t="shared" si="345"/>
        <v>#NAME?</v>
      </c>
      <c r="N1306">
        <v>10000</v>
      </c>
      <c r="O1306" t="e">
        <f t="shared" si="346"/>
        <v>#NAME?</v>
      </c>
      <c r="P1306">
        <v>5</v>
      </c>
      <c r="Q1306" t="e">
        <f t="shared" si="347"/>
        <v>#NAME?</v>
      </c>
      <c r="R1306">
        <v>5</v>
      </c>
      <c r="S1306" t="e">
        <f t="shared" si="348"/>
        <v>#NAME?</v>
      </c>
      <c r="T1306">
        <v>0</v>
      </c>
      <c r="U1306" t="e">
        <f t="shared" si="349"/>
        <v>#NAME?</v>
      </c>
      <c r="V1306">
        <v>256</v>
      </c>
      <c r="W1306" t="e">
        <f t="shared" si="350"/>
        <v>#NAME?</v>
      </c>
      <c r="X1306">
        <v>1</v>
      </c>
      <c r="Y1306" t="e">
        <f t="shared" si="351"/>
        <v>#NAME?</v>
      </c>
      <c r="Z1306">
        <v>0</v>
      </c>
      <c r="AA1306" t="e">
        <f t="shared" si="352"/>
        <v>#NAME?</v>
      </c>
      <c r="AB1306">
        <v>48</v>
      </c>
      <c r="AC1306" t="e">
        <f t="shared" si="353"/>
        <v>#NAME?</v>
      </c>
      <c r="AD1306">
        <v>0</v>
      </c>
      <c r="AE1306" t="e">
        <f t="shared" si="354"/>
        <v>#NAME?</v>
      </c>
      <c r="AF1306" t="s">
        <v>63</v>
      </c>
      <c r="AG1306" t="s">
        <v>64</v>
      </c>
      <c r="AH1306">
        <v>1351921</v>
      </c>
      <c r="AI1306">
        <v>1350144</v>
      </c>
      <c r="AJ1306">
        <v>270206</v>
      </c>
      <c r="AK1306">
        <v>2696799</v>
      </c>
      <c r="AL1306">
        <v>10000</v>
      </c>
      <c r="AR1306">
        <v>10000</v>
      </c>
      <c r="AS1306">
        <v>52596.69</v>
      </c>
      <c r="AT1306">
        <v>5</v>
      </c>
      <c r="AU1306">
        <v>10000</v>
      </c>
      <c r="AV1306">
        <v>1</v>
      </c>
      <c r="AW1306" t="s">
        <v>60</v>
      </c>
      <c r="AX1306" t="s">
        <v>61</v>
      </c>
      <c r="AY1306" t="s">
        <v>62</v>
      </c>
      <c r="BA1306">
        <v>7</v>
      </c>
      <c r="BB1306">
        <v>1</v>
      </c>
      <c r="BD1306">
        <v>5.0925700000000003</v>
      </c>
      <c r="BE1306">
        <v>8.2712099999999993E-3</v>
      </c>
      <c r="BF1306">
        <v>1207.0999999999999</v>
      </c>
      <c r="BH1306">
        <v>2596.69</v>
      </c>
      <c r="BY1306" t="s">
        <v>5070</v>
      </c>
      <c r="BZ1306" t="s">
        <v>8742</v>
      </c>
      <c r="CA1306" t="s">
        <v>58</v>
      </c>
      <c r="CB1306" t="str">
        <f t="shared" si="355"/>
        <v>ZYRA_SCATTER_5i5d10000k nrq=0</v>
      </c>
      <c r="CC1306">
        <f t="shared" si="356"/>
        <v>1</v>
      </c>
    </row>
    <row r="1307" spans="1:81" x14ac:dyDescent="0.4">
      <c r="A1307" t="s">
        <v>1375</v>
      </c>
      <c r="B1307" t="s">
        <v>58</v>
      </c>
      <c r="C1307" t="s">
        <v>78</v>
      </c>
      <c r="D1307" t="e">
        <f t="shared" si="340"/>
        <v>#NAME?</v>
      </c>
      <c r="E1307">
        <v>10000</v>
      </c>
      <c r="F1307" t="e">
        <f t="shared" si="341"/>
        <v>#NAME?</v>
      </c>
      <c r="G1307" t="s">
        <v>60</v>
      </c>
      <c r="H1307" t="e">
        <f t="shared" si="342"/>
        <v>#NAME?</v>
      </c>
      <c r="I1307" t="s">
        <v>61</v>
      </c>
      <c r="J1307" t="e">
        <f t="shared" si="343"/>
        <v>#NAME?</v>
      </c>
      <c r="K1307" t="s">
        <v>62</v>
      </c>
      <c r="L1307" t="e">
        <f t="shared" si="344"/>
        <v>#NAME?</v>
      </c>
      <c r="M1307" t="e">
        <f t="shared" si="345"/>
        <v>#NAME?</v>
      </c>
      <c r="N1307">
        <v>100000</v>
      </c>
      <c r="O1307" t="e">
        <f t="shared" si="346"/>
        <v>#NAME?</v>
      </c>
      <c r="P1307">
        <v>20</v>
      </c>
      <c r="Q1307" t="e">
        <f t="shared" si="347"/>
        <v>#NAME?</v>
      </c>
      <c r="R1307">
        <v>20</v>
      </c>
      <c r="S1307" t="e">
        <f t="shared" si="348"/>
        <v>#NAME?</v>
      </c>
      <c r="T1307">
        <v>0</v>
      </c>
      <c r="U1307" t="e">
        <f t="shared" si="349"/>
        <v>#NAME?</v>
      </c>
      <c r="V1307">
        <v>256</v>
      </c>
      <c r="W1307" t="e">
        <f t="shared" si="350"/>
        <v>#NAME?</v>
      </c>
      <c r="X1307">
        <v>126</v>
      </c>
      <c r="Y1307" t="e">
        <f t="shared" si="351"/>
        <v>#NAME?</v>
      </c>
      <c r="Z1307">
        <v>0</v>
      </c>
      <c r="AA1307" t="e">
        <f t="shared" si="352"/>
        <v>#NAME?</v>
      </c>
      <c r="AB1307">
        <v>48</v>
      </c>
      <c r="AC1307" t="e">
        <f t="shared" si="353"/>
        <v>#NAME?</v>
      </c>
      <c r="AD1307">
        <v>0</v>
      </c>
      <c r="AE1307" t="e">
        <f t="shared" si="354"/>
        <v>#NAME?</v>
      </c>
      <c r="AF1307" t="s">
        <v>65</v>
      </c>
      <c r="AG1307" t="s">
        <v>64</v>
      </c>
      <c r="AH1307">
        <v>40216819</v>
      </c>
      <c r="AI1307">
        <v>40210481</v>
      </c>
      <c r="AJ1307">
        <v>8042730</v>
      </c>
      <c r="AK1307">
        <v>20082982</v>
      </c>
      <c r="AL1307">
        <v>10000</v>
      </c>
      <c r="AR1307">
        <v>10000</v>
      </c>
      <c r="AS1307">
        <v>203839.97</v>
      </c>
      <c r="AT1307">
        <v>20</v>
      </c>
      <c r="AU1307">
        <v>100000</v>
      </c>
      <c r="AV1307">
        <v>126</v>
      </c>
      <c r="AW1307" t="s">
        <v>60</v>
      </c>
      <c r="AX1307" t="s">
        <v>61</v>
      </c>
      <c r="AY1307" t="s">
        <v>62</v>
      </c>
      <c r="BA1307">
        <v>8</v>
      </c>
      <c r="BB1307">
        <v>1</v>
      </c>
      <c r="BD1307">
        <v>24.037099999999999</v>
      </c>
      <c r="BE1307">
        <v>3.10819</v>
      </c>
      <c r="BF1307">
        <v>16301.5</v>
      </c>
      <c r="BH1307">
        <v>3839.97</v>
      </c>
      <c r="BY1307" t="s">
        <v>5071</v>
      </c>
      <c r="BZ1307" t="s">
        <v>8743</v>
      </c>
      <c r="CA1307" t="s">
        <v>58</v>
      </c>
      <c r="CB1307" t="str">
        <f t="shared" si="355"/>
        <v>ZYRA_CLUSTER_20i20d100000k nrq=0</v>
      </c>
      <c r="CC1307">
        <f t="shared" si="356"/>
        <v>126</v>
      </c>
    </row>
    <row r="1308" spans="1:81" x14ac:dyDescent="0.4">
      <c r="A1308" t="s">
        <v>1376</v>
      </c>
      <c r="B1308" t="s">
        <v>58</v>
      </c>
      <c r="C1308" t="s">
        <v>78</v>
      </c>
      <c r="D1308" t="e">
        <f t="shared" si="340"/>
        <v>#NAME?</v>
      </c>
      <c r="E1308">
        <v>10000</v>
      </c>
      <c r="F1308" t="e">
        <f t="shared" si="341"/>
        <v>#NAME?</v>
      </c>
      <c r="G1308" t="s">
        <v>60</v>
      </c>
      <c r="H1308" t="e">
        <f t="shared" si="342"/>
        <v>#NAME?</v>
      </c>
      <c r="I1308" t="s">
        <v>61</v>
      </c>
      <c r="J1308" t="e">
        <f t="shared" si="343"/>
        <v>#NAME?</v>
      </c>
      <c r="K1308" t="s">
        <v>62</v>
      </c>
      <c r="L1308" t="e">
        <f t="shared" si="344"/>
        <v>#NAME?</v>
      </c>
      <c r="M1308" t="e">
        <f t="shared" si="345"/>
        <v>#NAME?</v>
      </c>
      <c r="N1308">
        <v>10000</v>
      </c>
      <c r="O1308" t="e">
        <f t="shared" si="346"/>
        <v>#NAME?</v>
      </c>
      <c r="P1308">
        <v>5</v>
      </c>
      <c r="Q1308" t="e">
        <f t="shared" si="347"/>
        <v>#NAME?</v>
      </c>
      <c r="R1308">
        <v>5</v>
      </c>
      <c r="S1308" t="e">
        <f t="shared" si="348"/>
        <v>#NAME?</v>
      </c>
      <c r="T1308">
        <v>0</v>
      </c>
      <c r="U1308" t="e">
        <f t="shared" si="349"/>
        <v>#NAME?</v>
      </c>
      <c r="V1308">
        <v>256</v>
      </c>
      <c r="W1308" t="e">
        <f t="shared" si="350"/>
        <v>#NAME?</v>
      </c>
      <c r="X1308">
        <v>1</v>
      </c>
      <c r="Y1308" t="e">
        <f t="shared" si="351"/>
        <v>#NAME?</v>
      </c>
      <c r="Z1308">
        <v>0</v>
      </c>
      <c r="AA1308" t="e">
        <f t="shared" si="352"/>
        <v>#NAME?</v>
      </c>
      <c r="AB1308">
        <v>48</v>
      </c>
      <c r="AC1308" t="e">
        <f t="shared" si="353"/>
        <v>#NAME?</v>
      </c>
      <c r="AD1308">
        <v>1</v>
      </c>
      <c r="AE1308" t="e">
        <f t="shared" si="354"/>
        <v>#NAME?</v>
      </c>
      <c r="AF1308" t="s">
        <v>63</v>
      </c>
      <c r="AG1308" t="s">
        <v>64</v>
      </c>
      <c r="AH1308">
        <v>1338261</v>
      </c>
      <c r="AI1308">
        <v>1340508</v>
      </c>
      <c r="AJ1308">
        <v>267876</v>
      </c>
      <c r="AK1308">
        <v>2674199</v>
      </c>
      <c r="AL1308">
        <v>10000</v>
      </c>
      <c r="AR1308">
        <v>10000</v>
      </c>
      <c r="AS1308">
        <v>52683.5</v>
      </c>
      <c r="AT1308">
        <v>5</v>
      </c>
      <c r="AU1308">
        <v>10000</v>
      </c>
      <c r="AV1308">
        <v>1</v>
      </c>
      <c r="AW1308" t="s">
        <v>60</v>
      </c>
      <c r="AX1308" t="s">
        <v>61</v>
      </c>
      <c r="AY1308" t="s">
        <v>62</v>
      </c>
      <c r="BA1308">
        <v>7</v>
      </c>
      <c r="BB1308">
        <v>1</v>
      </c>
      <c r="BD1308">
        <v>5.1190300000000004</v>
      </c>
      <c r="BE1308">
        <v>8.2094500000000001E-3</v>
      </c>
      <c r="BF1308">
        <v>1219.98</v>
      </c>
      <c r="BH1308">
        <v>2683.5</v>
      </c>
      <c r="BY1308" t="s">
        <v>5072</v>
      </c>
      <c r="BZ1308" t="s">
        <v>8744</v>
      </c>
      <c r="CA1308" t="s">
        <v>58</v>
      </c>
      <c r="CB1308" t="str">
        <f t="shared" si="355"/>
        <v>ZYRA_SCATTER_5i5d10000k nrq=0</v>
      </c>
      <c r="CC1308">
        <f t="shared" si="356"/>
        <v>1</v>
      </c>
    </row>
    <row r="1309" spans="1:81" x14ac:dyDescent="0.4">
      <c r="A1309" t="s">
        <v>1377</v>
      </c>
      <c r="B1309" t="s">
        <v>58</v>
      </c>
      <c r="C1309" t="s">
        <v>78</v>
      </c>
      <c r="D1309" t="e">
        <f t="shared" si="340"/>
        <v>#NAME?</v>
      </c>
      <c r="E1309">
        <v>10000</v>
      </c>
      <c r="F1309" t="e">
        <f t="shared" si="341"/>
        <v>#NAME?</v>
      </c>
      <c r="G1309" t="s">
        <v>60</v>
      </c>
      <c r="H1309" t="e">
        <f t="shared" si="342"/>
        <v>#NAME?</v>
      </c>
      <c r="I1309" t="s">
        <v>61</v>
      </c>
      <c r="J1309" t="e">
        <f t="shared" si="343"/>
        <v>#NAME?</v>
      </c>
      <c r="K1309" t="s">
        <v>62</v>
      </c>
      <c r="L1309" t="e">
        <f t="shared" si="344"/>
        <v>#NAME?</v>
      </c>
      <c r="M1309" t="e">
        <f t="shared" si="345"/>
        <v>#NAME?</v>
      </c>
      <c r="N1309">
        <v>10000</v>
      </c>
      <c r="O1309" t="e">
        <f t="shared" si="346"/>
        <v>#NAME?</v>
      </c>
      <c r="P1309">
        <v>5</v>
      </c>
      <c r="Q1309" t="e">
        <f t="shared" si="347"/>
        <v>#NAME?</v>
      </c>
      <c r="R1309">
        <v>5</v>
      </c>
      <c r="S1309" t="e">
        <f t="shared" si="348"/>
        <v>#NAME?</v>
      </c>
      <c r="T1309">
        <v>0</v>
      </c>
      <c r="U1309" t="e">
        <f t="shared" si="349"/>
        <v>#NAME?</v>
      </c>
      <c r="V1309">
        <v>256</v>
      </c>
      <c r="W1309" t="e">
        <f t="shared" si="350"/>
        <v>#NAME?</v>
      </c>
      <c r="X1309">
        <v>1</v>
      </c>
      <c r="Y1309" t="e">
        <f t="shared" si="351"/>
        <v>#NAME?</v>
      </c>
      <c r="Z1309">
        <v>0</v>
      </c>
      <c r="AA1309" t="e">
        <f t="shared" si="352"/>
        <v>#NAME?</v>
      </c>
      <c r="AB1309">
        <v>48</v>
      </c>
      <c r="AC1309" t="e">
        <f t="shared" si="353"/>
        <v>#NAME?</v>
      </c>
      <c r="AD1309">
        <v>2</v>
      </c>
      <c r="AE1309" t="e">
        <f t="shared" si="354"/>
        <v>#NAME?</v>
      </c>
      <c r="AF1309" t="s">
        <v>63</v>
      </c>
      <c r="AG1309" t="s">
        <v>64</v>
      </c>
      <c r="AH1309">
        <v>1340441</v>
      </c>
      <c r="AI1309">
        <v>1339451</v>
      </c>
      <c r="AJ1309">
        <v>267989</v>
      </c>
      <c r="AK1309">
        <v>2678099</v>
      </c>
      <c r="AL1309">
        <v>10000</v>
      </c>
      <c r="AR1309">
        <v>10000</v>
      </c>
      <c r="AS1309">
        <v>52678.22</v>
      </c>
      <c r="AT1309">
        <v>5</v>
      </c>
      <c r="AU1309">
        <v>10000</v>
      </c>
      <c r="AV1309">
        <v>1</v>
      </c>
      <c r="AW1309" t="s">
        <v>60</v>
      </c>
      <c r="AX1309" t="s">
        <v>61</v>
      </c>
      <c r="AY1309" t="s">
        <v>62</v>
      </c>
      <c r="BA1309">
        <v>7</v>
      </c>
      <c r="BB1309">
        <v>1</v>
      </c>
      <c r="BD1309">
        <v>5.1289300000000004</v>
      </c>
      <c r="BE1309">
        <v>8.1552599999999992E-3</v>
      </c>
      <c r="BF1309">
        <v>1215.68</v>
      </c>
      <c r="BH1309">
        <v>2678.22</v>
      </c>
      <c r="BY1309" t="s">
        <v>5073</v>
      </c>
      <c r="BZ1309" t="s">
        <v>8745</v>
      </c>
      <c r="CA1309" t="s">
        <v>58</v>
      </c>
      <c r="CB1309" t="str">
        <f t="shared" si="355"/>
        <v>ZYRA_SCATTER_5i5d10000k nrq=0</v>
      </c>
      <c r="CC1309">
        <f t="shared" si="356"/>
        <v>1</v>
      </c>
    </row>
    <row r="1310" spans="1:81" x14ac:dyDescent="0.4">
      <c r="A1310" t="s">
        <v>1378</v>
      </c>
      <c r="B1310" t="s">
        <v>58</v>
      </c>
      <c r="C1310" t="s">
        <v>78</v>
      </c>
      <c r="D1310" t="e">
        <f t="shared" si="340"/>
        <v>#NAME?</v>
      </c>
      <c r="E1310">
        <v>10000</v>
      </c>
      <c r="F1310" t="e">
        <f t="shared" si="341"/>
        <v>#NAME?</v>
      </c>
      <c r="G1310" t="s">
        <v>60</v>
      </c>
      <c r="H1310" t="e">
        <f t="shared" si="342"/>
        <v>#NAME?</v>
      </c>
      <c r="I1310" t="s">
        <v>61</v>
      </c>
      <c r="J1310" t="e">
        <f t="shared" si="343"/>
        <v>#NAME?</v>
      </c>
      <c r="K1310" t="s">
        <v>62</v>
      </c>
      <c r="L1310" t="e">
        <f t="shared" si="344"/>
        <v>#NAME?</v>
      </c>
      <c r="M1310" t="e">
        <f t="shared" si="345"/>
        <v>#NAME?</v>
      </c>
      <c r="N1310">
        <v>10000</v>
      </c>
      <c r="O1310" t="e">
        <f t="shared" si="346"/>
        <v>#NAME?</v>
      </c>
      <c r="P1310">
        <v>5</v>
      </c>
      <c r="Q1310" t="e">
        <f t="shared" si="347"/>
        <v>#NAME?</v>
      </c>
      <c r="R1310">
        <v>5</v>
      </c>
      <c r="S1310" t="e">
        <f t="shared" si="348"/>
        <v>#NAME?</v>
      </c>
      <c r="T1310">
        <v>0</v>
      </c>
      <c r="U1310" t="e">
        <f t="shared" si="349"/>
        <v>#NAME?</v>
      </c>
      <c r="V1310">
        <v>256</v>
      </c>
      <c r="W1310" t="e">
        <f t="shared" si="350"/>
        <v>#NAME?</v>
      </c>
      <c r="X1310">
        <v>18</v>
      </c>
      <c r="Y1310" t="e">
        <f t="shared" si="351"/>
        <v>#NAME?</v>
      </c>
      <c r="Z1310">
        <v>0</v>
      </c>
      <c r="AA1310" t="e">
        <f t="shared" si="352"/>
        <v>#NAME?</v>
      </c>
      <c r="AB1310">
        <v>48</v>
      </c>
      <c r="AC1310" t="e">
        <f t="shared" si="353"/>
        <v>#NAME?</v>
      </c>
      <c r="AD1310">
        <v>0</v>
      </c>
      <c r="AE1310" t="e">
        <f t="shared" si="354"/>
        <v>#NAME?</v>
      </c>
      <c r="AF1310" t="s">
        <v>63</v>
      </c>
      <c r="AG1310" t="s">
        <v>64</v>
      </c>
      <c r="AH1310">
        <v>10950865</v>
      </c>
      <c r="AI1310">
        <v>10950484</v>
      </c>
      <c r="AJ1310">
        <v>2190134</v>
      </c>
      <c r="AK1310">
        <v>21879215</v>
      </c>
      <c r="AL1310">
        <v>10000</v>
      </c>
      <c r="AR1310">
        <v>10000</v>
      </c>
      <c r="AS1310">
        <v>52790.46</v>
      </c>
      <c r="AT1310">
        <v>5</v>
      </c>
      <c r="AU1310">
        <v>10000</v>
      </c>
      <c r="AV1310">
        <v>18</v>
      </c>
      <c r="AW1310" t="s">
        <v>60</v>
      </c>
      <c r="AX1310" t="s">
        <v>61</v>
      </c>
      <c r="AY1310" t="s">
        <v>62</v>
      </c>
      <c r="BA1310">
        <v>7</v>
      </c>
      <c r="BB1310">
        <v>1</v>
      </c>
      <c r="BD1310">
        <v>6.9896799999999999</v>
      </c>
      <c r="BE1310">
        <v>1.1654599999999999</v>
      </c>
      <c r="BF1310">
        <v>2731.85</v>
      </c>
      <c r="BH1310">
        <v>2790.46</v>
      </c>
      <c r="BY1310" t="s">
        <v>5074</v>
      </c>
      <c r="BZ1310" t="s">
        <v>8746</v>
      </c>
      <c r="CA1310" t="s">
        <v>58</v>
      </c>
      <c r="CB1310" t="str">
        <f t="shared" si="355"/>
        <v>ZYRA_SCATTER_5i5d10000k nrq=0</v>
      </c>
      <c r="CC1310">
        <f t="shared" si="356"/>
        <v>18</v>
      </c>
    </row>
    <row r="1311" spans="1:81" x14ac:dyDescent="0.4">
      <c r="A1311" t="s">
        <v>1478</v>
      </c>
      <c r="B1311" t="s">
        <v>58</v>
      </c>
      <c r="C1311" t="s">
        <v>78</v>
      </c>
      <c r="D1311" t="e">
        <f t="shared" si="340"/>
        <v>#NAME?</v>
      </c>
      <c r="E1311">
        <v>10000</v>
      </c>
      <c r="F1311" t="e">
        <f t="shared" si="341"/>
        <v>#NAME?</v>
      </c>
      <c r="G1311" t="s">
        <v>60</v>
      </c>
      <c r="H1311" t="e">
        <f t="shared" si="342"/>
        <v>#NAME?</v>
      </c>
      <c r="I1311" t="s">
        <v>61</v>
      </c>
      <c r="J1311" t="e">
        <f t="shared" si="343"/>
        <v>#NAME?</v>
      </c>
      <c r="K1311" t="s">
        <v>62</v>
      </c>
      <c r="L1311" t="e">
        <f t="shared" si="344"/>
        <v>#NAME?</v>
      </c>
      <c r="M1311" t="e">
        <f t="shared" si="345"/>
        <v>#NAME?</v>
      </c>
      <c r="N1311">
        <v>10000</v>
      </c>
      <c r="O1311" t="e">
        <f t="shared" si="346"/>
        <v>#NAME?</v>
      </c>
      <c r="P1311">
        <v>20</v>
      </c>
      <c r="Q1311" t="e">
        <f t="shared" si="347"/>
        <v>#NAME?</v>
      </c>
      <c r="R1311">
        <v>20</v>
      </c>
      <c r="S1311" t="e">
        <f t="shared" si="348"/>
        <v>#NAME?</v>
      </c>
      <c r="T1311">
        <v>0</v>
      </c>
      <c r="U1311" t="e">
        <f t="shared" si="349"/>
        <v>#NAME?</v>
      </c>
      <c r="V1311">
        <v>256</v>
      </c>
      <c r="W1311" t="e">
        <f t="shared" si="350"/>
        <v>#NAME?</v>
      </c>
      <c r="X1311">
        <v>72</v>
      </c>
      <c r="Y1311" t="e">
        <f t="shared" si="351"/>
        <v>#NAME?</v>
      </c>
      <c r="Z1311">
        <v>0</v>
      </c>
      <c r="AA1311" t="e">
        <f t="shared" si="352"/>
        <v>#NAME?</v>
      </c>
      <c r="AB1311">
        <v>48</v>
      </c>
      <c r="AC1311" t="e">
        <f t="shared" si="353"/>
        <v>#NAME?</v>
      </c>
      <c r="AD1311">
        <v>1</v>
      </c>
      <c r="AE1311" t="e">
        <f t="shared" si="354"/>
        <v>#NAME?</v>
      </c>
      <c r="AF1311" t="s">
        <v>65</v>
      </c>
      <c r="AG1311" t="s">
        <v>64</v>
      </c>
      <c r="AH1311">
        <v>52981002</v>
      </c>
      <c r="AI1311">
        <v>52968252</v>
      </c>
      <c r="AJ1311">
        <v>10594925</v>
      </c>
      <c r="AK1311">
        <v>26455021</v>
      </c>
      <c r="AL1311">
        <v>10000</v>
      </c>
      <c r="AR1311">
        <v>10000</v>
      </c>
      <c r="AS1311">
        <v>203216.7</v>
      </c>
      <c r="AT1311">
        <v>20</v>
      </c>
      <c r="AU1311">
        <v>10000</v>
      </c>
      <c r="AV1311">
        <v>72</v>
      </c>
      <c r="AW1311" t="s">
        <v>60</v>
      </c>
      <c r="AX1311" t="s">
        <v>61</v>
      </c>
      <c r="AY1311" t="s">
        <v>62</v>
      </c>
      <c r="BA1311">
        <v>8</v>
      </c>
      <c r="BB1311">
        <v>1</v>
      </c>
      <c r="BD1311">
        <v>10.609</v>
      </c>
      <c r="BE1311">
        <v>1.8325800000000001</v>
      </c>
      <c r="BF1311">
        <v>6949.51</v>
      </c>
      <c r="BH1311">
        <v>3216.7</v>
      </c>
      <c r="BY1311" t="s">
        <v>5075</v>
      </c>
      <c r="BZ1311" t="s">
        <v>8747</v>
      </c>
      <c r="CA1311" t="s">
        <v>58</v>
      </c>
      <c r="CB1311" t="str">
        <f t="shared" si="355"/>
        <v>ZYRA_CLUSTER_20i20d10000k nrq=0</v>
      </c>
      <c r="CC1311">
        <f t="shared" si="356"/>
        <v>72</v>
      </c>
    </row>
    <row r="1312" spans="1:81" x14ac:dyDescent="0.4">
      <c r="A1312" t="s">
        <v>1379</v>
      </c>
      <c r="B1312" t="s">
        <v>58</v>
      </c>
      <c r="C1312" t="s">
        <v>78</v>
      </c>
      <c r="D1312" t="e">
        <f t="shared" si="340"/>
        <v>#NAME?</v>
      </c>
      <c r="E1312">
        <v>10000</v>
      </c>
      <c r="F1312" t="e">
        <f t="shared" si="341"/>
        <v>#NAME?</v>
      </c>
      <c r="G1312" t="s">
        <v>60</v>
      </c>
      <c r="H1312" t="e">
        <f t="shared" si="342"/>
        <v>#NAME?</v>
      </c>
      <c r="I1312" t="s">
        <v>61</v>
      </c>
      <c r="J1312" t="e">
        <f t="shared" si="343"/>
        <v>#NAME?</v>
      </c>
      <c r="K1312" t="s">
        <v>62</v>
      </c>
      <c r="L1312" t="e">
        <f t="shared" si="344"/>
        <v>#NAME?</v>
      </c>
      <c r="M1312" t="e">
        <f t="shared" si="345"/>
        <v>#NAME?</v>
      </c>
      <c r="N1312">
        <v>10000</v>
      </c>
      <c r="O1312" t="e">
        <f t="shared" si="346"/>
        <v>#NAME?</v>
      </c>
      <c r="P1312">
        <v>5</v>
      </c>
      <c r="Q1312" t="e">
        <f t="shared" si="347"/>
        <v>#NAME?</v>
      </c>
      <c r="R1312">
        <v>5</v>
      </c>
      <c r="S1312" t="e">
        <f t="shared" si="348"/>
        <v>#NAME?</v>
      </c>
      <c r="T1312">
        <v>0</v>
      </c>
      <c r="U1312" t="e">
        <f t="shared" si="349"/>
        <v>#NAME?</v>
      </c>
      <c r="V1312">
        <v>256</v>
      </c>
      <c r="W1312" t="e">
        <f t="shared" si="350"/>
        <v>#NAME?</v>
      </c>
      <c r="X1312">
        <v>18</v>
      </c>
      <c r="Y1312" t="e">
        <f t="shared" si="351"/>
        <v>#NAME?</v>
      </c>
      <c r="Z1312">
        <v>0</v>
      </c>
      <c r="AA1312" t="e">
        <f t="shared" si="352"/>
        <v>#NAME?</v>
      </c>
      <c r="AB1312">
        <v>48</v>
      </c>
      <c r="AC1312" t="e">
        <f t="shared" si="353"/>
        <v>#NAME?</v>
      </c>
      <c r="AD1312">
        <v>1</v>
      </c>
      <c r="AE1312" t="e">
        <f t="shared" si="354"/>
        <v>#NAME?</v>
      </c>
      <c r="AF1312" t="s">
        <v>63</v>
      </c>
      <c r="AG1312" t="s">
        <v>64</v>
      </c>
      <c r="AH1312">
        <v>11017980</v>
      </c>
      <c r="AI1312">
        <v>11017924</v>
      </c>
      <c r="AJ1312">
        <v>2203590</v>
      </c>
      <c r="AK1312">
        <v>22007656</v>
      </c>
      <c r="AL1312">
        <v>10000</v>
      </c>
      <c r="AR1312">
        <v>10000</v>
      </c>
      <c r="AS1312">
        <v>52902.01</v>
      </c>
      <c r="AT1312">
        <v>5</v>
      </c>
      <c r="AU1312">
        <v>10000</v>
      </c>
      <c r="AV1312">
        <v>18</v>
      </c>
      <c r="AW1312" t="s">
        <v>60</v>
      </c>
      <c r="AX1312" t="s">
        <v>61</v>
      </c>
      <c r="AY1312" t="s">
        <v>62</v>
      </c>
      <c r="BA1312">
        <v>7</v>
      </c>
      <c r="BB1312">
        <v>1</v>
      </c>
      <c r="BD1312">
        <v>6.9621199999999996</v>
      </c>
      <c r="BE1312">
        <v>1.1653100000000001</v>
      </c>
      <c r="BF1312">
        <v>2722.13</v>
      </c>
      <c r="BH1312">
        <v>2902.01</v>
      </c>
      <c r="BY1312" t="s">
        <v>5076</v>
      </c>
      <c r="BZ1312" t="s">
        <v>8748</v>
      </c>
      <c r="CA1312" t="s">
        <v>58</v>
      </c>
      <c r="CB1312" t="str">
        <f t="shared" si="355"/>
        <v>ZYRA_SCATTER_5i5d10000k nrq=0</v>
      </c>
      <c r="CC1312">
        <f t="shared" si="356"/>
        <v>18</v>
      </c>
    </row>
    <row r="1313" spans="1:81" x14ac:dyDescent="0.4">
      <c r="A1313" t="s">
        <v>1380</v>
      </c>
      <c r="B1313" t="s">
        <v>58</v>
      </c>
      <c r="C1313" t="s">
        <v>78</v>
      </c>
      <c r="D1313" t="e">
        <f t="shared" si="340"/>
        <v>#NAME?</v>
      </c>
      <c r="E1313">
        <v>10000</v>
      </c>
      <c r="F1313" t="e">
        <f t="shared" si="341"/>
        <v>#NAME?</v>
      </c>
      <c r="G1313" t="s">
        <v>60</v>
      </c>
      <c r="H1313" t="e">
        <f t="shared" si="342"/>
        <v>#NAME?</v>
      </c>
      <c r="I1313" t="s">
        <v>61</v>
      </c>
      <c r="J1313" t="e">
        <f t="shared" si="343"/>
        <v>#NAME?</v>
      </c>
      <c r="K1313" t="s">
        <v>62</v>
      </c>
      <c r="L1313" t="e">
        <f t="shared" si="344"/>
        <v>#NAME?</v>
      </c>
      <c r="M1313" t="e">
        <f t="shared" si="345"/>
        <v>#NAME?</v>
      </c>
      <c r="N1313">
        <v>10000</v>
      </c>
      <c r="O1313" t="e">
        <f t="shared" si="346"/>
        <v>#NAME?</v>
      </c>
      <c r="P1313">
        <v>5</v>
      </c>
      <c r="Q1313" t="e">
        <f t="shared" si="347"/>
        <v>#NAME?</v>
      </c>
      <c r="R1313">
        <v>5</v>
      </c>
      <c r="S1313" t="e">
        <f t="shared" si="348"/>
        <v>#NAME?</v>
      </c>
      <c r="T1313">
        <v>0</v>
      </c>
      <c r="U1313" t="e">
        <f t="shared" si="349"/>
        <v>#NAME?</v>
      </c>
      <c r="V1313">
        <v>256</v>
      </c>
      <c r="W1313" t="e">
        <f t="shared" si="350"/>
        <v>#NAME?</v>
      </c>
      <c r="X1313">
        <v>18</v>
      </c>
      <c r="Y1313" t="e">
        <f t="shared" si="351"/>
        <v>#NAME?</v>
      </c>
      <c r="Z1313">
        <v>0</v>
      </c>
      <c r="AA1313" t="e">
        <f t="shared" si="352"/>
        <v>#NAME?</v>
      </c>
      <c r="AB1313">
        <v>48</v>
      </c>
      <c r="AC1313" t="e">
        <f t="shared" si="353"/>
        <v>#NAME?</v>
      </c>
      <c r="AD1313">
        <v>2</v>
      </c>
      <c r="AE1313" t="e">
        <f t="shared" si="354"/>
        <v>#NAME?</v>
      </c>
      <c r="AF1313" t="s">
        <v>63</v>
      </c>
      <c r="AG1313" t="s">
        <v>64</v>
      </c>
      <c r="AH1313">
        <v>10842694</v>
      </c>
      <c r="AI1313">
        <v>10844118</v>
      </c>
      <c r="AJ1313">
        <v>2168681</v>
      </c>
      <c r="AK1313">
        <v>21669581</v>
      </c>
      <c r="AL1313">
        <v>10000</v>
      </c>
      <c r="AR1313">
        <v>10000</v>
      </c>
      <c r="AS1313">
        <v>52654.43</v>
      </c>
      <c r="AT1313">
        <v>5</v>
      </c>
      <c r="AU1313">
        <v>10000</v>
      </c>
      <c r="AV1313">
        <v>18</v>
      </c>
      <c r="AW1313" t="s">
        <v>60</v>
      </c>
      <c r="AX1313" t="s">
        <v>61</v>
      </c>
      <c r="AY1313" t="s">
        <v>62</v>
      </c>
      <c r="BA1313">
        <v>7</v>
      </c>
      <c r="BB1313">
        <v>1</v>
      </c>
      <c r="BD1313">
        <v>6.9581900000000001</v>
      </c>
      <c r="BE1313">
        <v>1.15893</v>
      </c>
      <c r="BF1313">
        <v>2765.66</v>
      </c>
      <c r="BH1313">
        <v>2654.43</v>
      </c>
      <c r="BY1313" t="s">
        <v>5077</v>
      </c>
      <c r="BZ1313" t="s">
        <v>8749</v>
      </c>
      <c r="CA1313" t="s">
        <v>58</v>
      </c>
      <c r="CB1313" t="str">
        <f t="shared" si="355"/>
        <v>ZYRA_SCATTER_5i5d10000k nrq=0</v>
      </c>
      <c r="CC1313">
        <f t="shared" si="356"/>
        <v>18</v>
      </c>
    </row>
    <row r="1314" spans="1:81" x14ac:dyDescent="0.4">
      <c r="A1314" t="s">
        <v>1381</v>
      </c>
      <c r="B1314" t="s">
        <v>58</v>
      </c>
      <c r="C1314" t="s">
        <v>78</v>
      </c>
      <c r="D1314" t="e">
        <f t="shared" si="340"/>
        <v>#NAME?</v>
      </c>
      <c r="E1314">
        <v>10000</v>
      </c>
      <c r="F1314" t="e">
        <f t="shared" si="341"/>
        <v>#NAME?</v>
      </c>
      <c r="G1314" t="s">
        <v>60</v>
      </c>
      <c r="H1314" t="e">
        <f t="shared" si="342"/>
        <v>#NAME?</v>
      </c>
      <c r="I1314" t="s">
        <v>61</v>
      </c>
      <c r="J1314" t="e">
        <f t="shared" si="343"/>
        <v>#NAME?</v>
      </c>
      <c r="K1314" t="s">
        <v>62</v>
      </c>
      <c r="L1314" t="e">
        <f t="shared" si="344"/>
        <v>#NAME?</v>
      </c>
      <c r="M1314" t="e">
        <f t="shared" si="345"/>
        <v>#NAME?</v>
      </c>
      <c r="N1314">
        <v>10000</v>
      </c>
      <c r="O1314" t="e">
        <f t="shared" si="346"/>
        <v>#NAME?</v>
      </c>
      <c r="P1314">
        <v>5</v>
      </c>
      <c r="Q1314" t="e">
        <f t="shared" si="347"/>
        <v>#NAME?</v>
      </c>
      <c r="R1314">
        <v>5</v>
      </c>
      <c r="S1314" t="e">
        <f t="shared" si="348"/>
        <v>#NAME?</v>
      </c>
      <c r="T1314">
        <v>0</v>
      </c>
      <c r="U1314" t="e">
        <f t="shared" si="349"/>
        <v>#NAME?</v>
      </c>
      <c r="V1314">
        <v>256</v>
      </c>
      <c r="W1314" t="e">
        <f t="shared" si="350"/>
        <v>#NAME?</v>
      </c>
      <c r="X1314">
        <v>17</v>
      </c>
      <c r="Y1314" t="e">
        <f t="shared" si="351"/>
        <v>#NAME?</v>
      </c>
      <c r="Z1314">
        <v>1</v>
      </c>
      <c r="AA1314" t="e">
        <f t="shared" si="352"/>
        <v>#NAME?</v>
      </c>
      <c r="AB1314">
        <v>48</v>
      </c>
      <c r="AC1314" t="e">
        <f t="shared" si="353"/>
        <v>#NAME?</v>
      </c>
      <c r="AD1314">
        <v>0</v>
      </c>
      <c r="AE1314" t="e">
        <f t="shared" si="354"/>
        <v>#NAME?</v>
      </c>
      <c r="AF1314" t="s">
        <v>63</v>
      </c>
      <c r="AG1314" t="s">
        <v>64</v>
      </c>
      <c r="AH1314">
        <v>7804430</v>
      </c>
      <c r="AI1314">
        <v>7804383</v>
      </c>
      <c r="AJ1314">
        <v>1560881</v>
      </c>
      <c r="AK1314">
        <v>15588385</v>
      </c>
      <c r="AL1314">
        <v>10000</v>
      </c>
      <c r="AR1314">
        <v>10000</v>
      </c>
      <c r="AS1314">
        <v>54534.59</v>
      </c>
      <c r="AT1314">
        <v>5</v>
      </c>
      <c r="AU1314">
        <v>10000</v>
      </c>
      <c r="AV1314">
        <v>17</v>
      </c>
      <c r="AW1314" t="s">
        <v>60</v>
      </c>
      <c r="AX1314" t="s">
        <v>61</v>
      </c>
      <c r="AY1314" t="s">
        <v>62</v>
      </c>
      <c r="BA1314">
        <v>7</v>
      </c>
      <c r="BB1314">
        <v>1</v>
      </c>
      <c r="BD1314">
        <v>6.9903199999999996</v>
      </c>
      <c r="BE1314">
        <v>1.3575600000000001</v>
      </c>
      <c r="BF1314">
        <v>3834.67</v>
      </c>
      <c r="BH1314">
        <v>4534.59</v>
      </c>
      <c r="BY1314" t="s">
        <v>5078</v>
      </c>
      <c r="BZ1314" t="s">
        <v>8750</v>
      </c>
      <c r="CA1314" t="s">
        <v>58</v>
      </c>
      <c r="CB1314" t="str">
        <f t="shared" si="355"/>
        <v>ZYRA_SCATTER_5i5d10000k nrq=1</v>
      </c>
      <c r="CC1314">
        <f t="shared" si="356"/>
        <v>18</v>
      </c>
    </row>
    <row r="1315" spans="1:81" x14ac:dyDescent="0.4">
      <c r="A1315" t="s">
        <v>1382</v>
      </c>
      <c r="B1315" t="s">
        <v>58</v>
      </c>
      <c r="C1315" t="s">
        <v>78</v>
      </c>
      <c r="D1315" t="e">
        <f t="shared" si="340"/>
        <v>#NAME?</v>
      </c>
      <c r="E1315">
        <v>10000</v>
      </c>
      <c r="F1315" t="e">
        <f t="shared" si="341"/>
        <v>#NAME?</v>
      </c>
      <c r="G1315" t="s">
        <v>60</v>
      </c>
      <c r="H1315" t="e">
        <f t="shared" si="342"/>
        <v>#NAME?</v>
      </c>
      <c r="I1315" t="s">
        <v>61</v>
      </c>
      <c r="J1315" t="e">
        <f t="shared" si="343"/>
        <v>#NAME?</v>
      </c>
      <c r="K1315" t="s">
        <v>62</v>
      </c>
      <c r="L1315" t="e">
        <f t="shared" si="344"/>
        <v>#NAME?</v>
      </c>
      <c r="M1315" t="e">
        <f t="shared" si="345"/>
        <v>#NAME?</v>
      </c>
      <c r="N1315">
        <v>10000</v>
      </c>
      <c r="O1315" t="e">
        <f t="shared" si="346"/>
        <v>#NAME?</v>
      </c>
      <c r="P1315">
        <v>5</v>
      </c>
      <c r="Q1315" t="e">
        <f t="shared" si="347"/>
        <v>#NAME?</v>
      </c>
      <c r="R1315">
        <v>5</v>
      </c>
      <c r="S1315" t="e">
        <f t="shared" si="348"/>
        <v>#NAME?</v>
      </c>
      <c r="T1315">
        <v>0</v>
      </c>
      <c r="U1315" t="e">
        <f t="shared" si="349"/>
        <v>#NAME?</v>
      </c>
      <c r="V1315">
        <v>256</v>
      </c>
      <c r="W1315" t="e">
        <f t="shared" si="350"/>
        <v>#NAME?</v>
      </c>
      <c r="X1315">
        <v>17</v>
      </c>
      <c r="Y1315" t="e">
        <f t="shared" si="351"/>
        <v>#NAME?</v>
      </c>
      <c r="Z1315">
        <v>1</v>
      </c>
      <c r="AA1315" t="e">
        <f t="shared" si="352"/>
        <v>#NAME?</v>
      </c>
      <c r="AB1315">
        <v>48</v>
      </c>
      <c r="AC1315" t="e">
        <f t="shared" si="353"/>
        <v>#NAME?</v>
      </c>
      <c r="AD1315">
        <v>1</v>
      </c>
      <c r="AE1315" t="e">
        <f t="shared" si="354"/>
        <v>#NAME?</v>
      </c>
      <c r="AF1315" t="s">
        <v>63</v>
      </c>
      <c r="AG1315" t="s">
        <v>64</v>
      </c>
      <c r="AH1315">
        <v>7931545</v>
      </c>
      <c r="AI1315">
        <v>7929982</v>
      </c>
      <c r="AJ1315">
        <v>1586152</v>
      </c>
      <c r="AK1315">
        <v>15842431</v>
      </c>
      <c r="AL1315">
        <v>10000</v>
      </c>
      <c r="AR1315">
        <v>10000</v>
      </c>
      <c r="AS1315">
        <v>54364.639999999999</v>
      </c>
      <c r="AT1315">
        <v>5</v>
      </c>
      <c r="AU1315">
        <v>10000</v>
      </c>
      <c r="AV1315">
        <v>17</v>
      </c>
      <c r="AW1315" t="s">
        <v>60</v>
      </c>
      <c r="AX1315" t="s">
        <v>61</v>
      </c>
      <c r="AY1315" t="s">
        <v>62</v>
      </c>
      <c r="BA1315">
        <v>7</v>
      </c>
      <c r="BB1315">
        <v>1</v>
      </c>
      <c r="BD1315">
        <v>6.9229900000000004</v>
      </c>
      <c r="BE1315">
        <v>1.35466</v>
      </c>
      <c r="BF1315">
        <v>3769.63</v>
      </c>
      <c r="BH1315">
        <v>4364.6400000000003</v>
      </c>
      <c r="BY1315" t="s">
        <v>5079</v>
      </c>
      <c r="BZ1315" t="s">
        <v>8751</v>
      </c>
      <c r="CA1315" t="s">
        <v>58</v>
      </c>
      <c r="CB1315" t="str">
        <f t="shared" si="355"/>
        <v>ZYRA_SCATTER_5i5d10000k nrq=1</v>
      </c>
      <c r="CC1315">
        <f t="shared" si="356"/>
        <v>18</v>
      </c>
    </row>
    <row r="1316" spans="1:81" x14ac:dyDescent="0.4">
      <c r="A1316" t="s">
        <v>1383</v>
      </c>
      <c r="B1316" t="s">
        <v>58</v>
      </c>
      <c r="C1316" t="s">
        <v>78</v>
      </c>
      <c r="D1316" t="e">
        <f t="shared" si="340"/>
        <v>#NAME?</v>
      </c>
      <c r="E1316">
        <v>10000</v>
      </c>
      <c r="F1316" t="e">
        <f t="shared" si="341"/>
        <v>#NAME?</v>
      </c>
      <c r="G1316" t="s">
        <v>60</v>
      </c>
      <c r="H1316" t="e">
        <f t="shared" si="342"/>
        <v>#NAME?</v>
      </c>
      <c r="I1316" t="s">
        <v>61</v>
      </c>
      <c r="J1316" t="e">
        <f t="shared" si="343"/>
        <v>#NAME?</v>
      </c>
      <c r="K1316" t="s">
        <v>62</v>
      </c>
      <c r="L1316" t="e">
        <f t="shared" si="344"/>
        <v>#NAME?</v>
      </c>
      <c r="M1316" t="e">
        <f t="shared" si="345"/>
        <v>#NAME?</v>
      </c>
      <c r="N1316">
        <v>10000</v>
      </c>
      <c r="O1316" t="e">
        <f t="shared" si="346"/>
        <v>#NAME?</v>
      </c>
      <c r="P1316">
        <v>5</v>
      </c>
      <c r="Q1316" t="e">
        <f t="shared" si="347"/>
        <v>#NAME?</v>
      </c>
      <c r="R1316">
        <v>5</v>
      </c>
      <c r="S1316" t="e">
        <f t="shared" si="348"/>
        <v>#NAME?</v>
      </c>
      <c r="T1316">
        <v>0</v>
      </c>
      <c r="U1316" t="e">
        <f t="shared" si="349"/>
        <v>#NAME?</v>
      </c>
      <c r="V1316">
        <v>256</v>
      </c>
      <c r="W1316" t="e">
        <f t="shared" si="350"/>
        <v>#NAME?</v>
      </c>
      <c r="X1316">
        <v>17</v>
      </c>
      <c r="Y1316" t="e">
        <f t="shared" si="351"/>
        <v>#NAME?</v>
      </c>
      <c r="Z1316">
        <v>1</v>
      </c>
      <c r="AA1316" t="e">
        <f t="shared" si="352"/>
        <v>#NAME?</v>
      </c>
      <c r="AB1316">
        <v>48</v>
      </c>
      <c r="AC1316" t="e">
        <f t="shared" si="353"/>
        <v>#NAME?</v>
      </c>
      <c r="AD1316">
        <v>2</v>
      </c>
      <c r="AE1316" t="e">
        <f t="shared" si="354"/>
        <v>#NAME?</v>
      </c>
      <c r="AF1316" t="s">
        <v>63</v>
      </c>
      <c r="AG1316" t="s">
        <v>64</v>
      </c>
      <c r="AH1316">
        <v>7958992</v>
      </c>
      <c r="AI1316">
        <v>7957777</v>
      </c>
      <c r="AJ1316">
        <v>1591676</v>
      </c>
      <c r="AK1316">
        <v>15898419</v>
      </c>
      <c r="AL1316">
        <v>10000</v>
      </c>
      <c r="AR1316">
        <v>10000</v>
      </c>
      <c r="AS1316">
        <v>54541.08</v>
      </c>
      <c r="AT1316">
        <v>5</v>
      </c>
      <c r="AU1316">
        <v>10000</v>
      </c>
      <c r="AV1316">
        <v>17</v>
      </c>
      <c r="AW1316" t="s">
        <v>60</v>
      </c>
      <c r="AX1316" t="s">
        <v>61</v>
      </c>
      <c r="AY1316" t="s">
        <v>62</v>
      </c>
      <c r="BA1316">
        <v>7</v>
      </c>
      <c r="BB1316">
        <v>1</v>
      </c>
      <c r="BD1316">
        <v>7.0191999999999997</v>
      </c>
      <c r="BE1316">
        <v>1.3503099999999999</v>
      </c>
      <c r="BF1316">
        <v>3741.03</v>
      </c>
      <c r="BH1316">
        <v>4541.08</v>
      </c>
      <c r="BY1316" t="s">
        <v>5080</v>
      </c>
      <c r="BZ1316" t="s">
        <v>8752</v>
      </c>
      <c r="CA1316" t="s">
        <v>58</v>
      </c>
      <c r="CB1316" t="str">
        <f t="shared" si="355"/>
        <v>ZYRA_SCATTER_5i5d10000k nrq=1</v>
      </c>
      <c r="CC1316">
        <f t="shared" si="356"/>
        <v>18</v>
      </c>
    </row>
    <row r="1317" spans="1:81" x14ac:dyDescent="0.4">
      <c r="A1317" t="s">
        <v>1384</v>
      </c>
      <c r="B1317" t="s">
        <v>58</v>
      </c>
      <c r="C1317" t="s">
        <v>78</v>
      </c>
      <c r="D1317" t="e">
        <f t="shared" si="340"/>
        <v>#NAME?</v>
      </c>
      <c r="E1317">
        <v>10000</v>
      </c>
      <c r="F1317" t="e">
        <f t="shared" si="341"/>
        <v>#NAME?</v>
      </c>
      <c r="G1317" t="s">
        <v>60</v>
      </c>
      <c r="H1317" t="e">
        <f t="shared" si="342"/>
        <v>#NAME?</v>
      </c>
      <c r="I1317" t="s">
        <v>61</v>
      </c>
      <c r="J1317" t="e">
        <f t="shared" si="343"/>
        <v>#NAME?</v>
      </c>
      <c r="K1317" t="s">
        <v>62</v>
      </c>
      <c r="L1317" t="e">
        <f t="shared" si="344"/>
        <v>#NAME?</v>
      </c>
      <c r="M1317" t="e">
        <f t="shared" si="345"/>
        <v>#NAME?</v>
      </c>
      <c r="N1317">
        <v>10000</v>
      </c>
      <c r="O1317" t="e">
        <f t="shared" si="346"/>
        <v>#NAME?</v>
      </c>
      <c r="P1317">
        <v>5</v>
      </c>
      <c r="Q1317" t="e">
        <f t="shared" si="347"/>
        <v>#NAME?</v>
      </c>
      <c r="R1317">
        <v>5</v>
      </c>
      <c r="S1317" t="e">
        <f t="shared" si="348"/>
        <v>#NAME?</v>
      </c>
      <c r="T1317">
        <v>0</v>
      </c>
      <c r="U1317" t="e">
        <f t="shared" si="349"/>
        <v>#NAME?</v>
      </c>
      <c r="V1317">
        <v>256</v>
      </c>
      <c r="W1317" t="e">
        <f t="shared" si="350"/>
        <v>#NAME?</v>
      </c>
      <c r="X1317">
        <v>36</v>
      </c>
      <c r="Y1317" t="e">
        <f t="shared" si="351"/>
        <v>#NAME?</v>
      </c>
      <c r="Z1317">
        <v>0</v>
      </c>
      <c r="AA1317" t="e">
        <f t="shared" si="352"/>
        <v>#NAME?</v>
      </c>
      <c r="AB1317">
        <v>48</v>
      </c>
      <c r="AC1317" t="e">
        <f t="shared" si="353"/>
        <v>#NAME?</v>
      </c>
      <c r="AD1317">
        <v>0</v>
      </c>
      <c r="AE1317" t="e">
        <f t="shared" si="354"/>
        <v>#NAME?</v>
      </c>
      <c r="AF1317" t="s">
        <v>63</v>
      </c>
      <c r="AG1317" t="s">
        <v>64</v>
      </c>
      <c r="AH1317">
        <v>14291577</v>
      </c>
      <c r="AI1317">
        <v>14282446</v>
      </c>
      <c r="AJ1317">
        <v>2857402</v>
      </c>
      <c r="AK1317">
        <v>28539130</v>
      </c>
      <c r="AL1317">
        <v>10000</v>
      </c>
      <c r="AR1317">
        <v>10000</v>
      </c>
      <c r="AS1317">
        <v>52673.77</v>
      </c>
      <c r="AT1317">
        <v>5</v>
      </c>
      <c r="AU1317">
        <v>10000</v>
      </c>
      <c r="AV1317">
        <v>36</v>
      </c>
      <c r="AW1317" t="s">
        <v>60</v>
      </c>
      <c r="AX1317" t="s">
        <v>61</v>
      </c>
      <c r="AY1317" t="s">
        <v>62</v>
      </c>
      <c r="BA1317">
        <v>7</v>
      </c>
      <c r="BB1317">
        <v>1</v>
      </c>
      <c r="BD1317">
        <v>7.9263300000000001</v>
      </c>
      <c r="BE1317">
        <v>1.12409</v>
      </c>
      <c r="BF1317">
        <v>3626.97</v>
      </c>
      <c r="BH1317">
        <v>2673.77</v>
      </c>
      <c r="BY1317" t="s">
        <v>5081</v>
      </c>
      <c r="BZ1317" t="s">
        <v>8753</v>
      </c>
      <c r="CA1317" t="s">
        <v>58</v>
      </c>
      <c r="CB1317" t="str">
        <f t="shared" si="355"/>
        <v>ZYRA_SCATTER_5i5d10000k nrq=0</v>
      </c>
      <c r="CC1317">
        <f t="shared" si="356"/>
        <v>36</v>
      </c>
    </row>
    <row r="1318" spans="1:81" x14ac:dyDescent="0.4">
      <c r="A1318" t="s">
        <v>1385</v>
      </c>
      <c r="B1318" t="s">
        <v>58</v>
      </c>
      <c r="C1318" t="s">
        <v>78</v>
      </c>
      <c r="D1318" t="e">
        <f t="shared" si="340"/>
        <v>#NAME?</v>
      </c>
      <c r="E1318">
        <v>10000</v>
      </c>
      <c r="F1318" t="e">
        <f t="shared" si="341"/>
        <v>#NAME?</v>
      </c>
      <c r="G1318" t="s">
        <v>60</v>
      </c>
      <c r="H1318" t="e">
        <f t="shared" si="342"/>
        <v>#NAME?</v>
      </c>
      <c r="I1318" t="s">
        <v>61</v>
      </c>
      <c r="J1318" t="e">
        <f t="shared" si="343"/>
        <v>#NAME?</v>
      </c>
      <c r="K1318" t="s">
        <v>62</v>
      </c>
      <c r="L1318" t="e">
        <f t="shared" si="344"/>
        <v>#NAME?</v>
      </c>
      <c r="M1318" t="e">
        <f t="shared" si="345"/>
        <v>#NAME?</v>
      </c>
      <c r="N1318">
        <v>10000</v>
      </c>
      <c r="O1318" t="e">
        <f t="shared" si="346"/>
        <v>#NAME?</v>
      </c>
      <c r="P1318">
        <v>5</v>
      </c>
      <c r="Q1318" t="e">
        <f t="shared" si="347"/>
        <v>#NAME?</v>
      </c>
      <c r="R1318">
        <v>5</v>
      </c>
      <c r="S1318" t="e">
        <f t="shared" si="348"/>
        <v>#NAME?</v>
      </c>
      <c r="T1318">
        <v>0</v>
      </c>
      <c r="U1318" t="e">
        <f t="shared" si="349"/>
        <v>#NAME?</v>
      </c>
      <c r="V1318">
        <v>256</v>
      </c>
      <c r="W1318" t="e">
        <f t="shared" si="350"/>
        <v>#NAME?</v>
      </c>
      <c r="X1318">
        <v>36</v>
      </c>
      <c r="Y1318" t="e">
        <f t="shared" si="351"/>
        <v>#NAME?</v>
      </c>
      <c r="Z1318">
        <v>0</v>
      </c>
      <c r="AA1318" t="e">
        <f t="shared" si="352"/>
        <v>#NAME?</v>
      </c>
      <c r="AB1318">
        <v>48</v>
      </c>
      <c r="AC1318" t="e">
        <f t="shared" si="353"/>
        <v>#NAME?</v>
      </c>
      <c r="AD1318">
        <v>1</v>
      </c>
      <c r="AE1318" t="e">
        <f t="shared" si="354"/>
        <v>#NAME?</v>
      </c>
      <c r="AF1318" t="s">
        <v>63</v>
      </c>
      <c r="AG1318" t="s">
        <v>64</v>
      </c>
      <c r="AH1318">
        <v>14474318</v>
      </c>
      <c r="AI1318">
        <v>14475998</v>
      </c>
      <c r="AJ1318">
        <v>2895031</v>
      </c>
      <c r="AK1318">
        <v>28919701</v>
      </c>
      <c r="AL1318">
        <v>10000</v>
      </c>
      <c r="AR1318">
        <v>10000</v>
      </c>
      <c r="AS1318">
        <v>52731.03</v>
      </c>
      <c r="AT1318">
        <v>5</v>
      </c>
      <c r="AU1318">
        <v>10000</v>
      </c>
      <c r="AV1318">
        <v>36</v>
      </c>
      <c r="AW1318" t="s">
        <v>60</v>
      </c>
      <c r="AX1318" t="s">
        <v>61</v>
      </c>
      <c r="AY1318" t="s">
        <v>62</v>
      </c>
      <c r="BA1318">
        <v>7</v>
      </c>
      <c r="BB1318">
        <v>1</v>
      </c>
      <c r="BD1318">
        <v>7.9247199999999998</v>
      </c>
      <c r="BE1318">
        <v>1.11785</v>
      </c>
      <c r="BF1318">
        <v>3583.92</v>
      </c>
      <c r="BH1318">
        <v>2731.03</v>
      </c>
      <c r="BY1318" t="s">
        <v>5082</v>
      </c>
      <c r="BZ1318" t="s">
        <v>8754</v>
      </c>
      <c r="CA1318" t="s">
        <v>58</v>
      </c>
      <c r="CB1318" t="str">
        <f t="shared" si="355"/>
        <v>ZYRA_SCATTER_5i5d10000k nrq=0</v>
      </c>
      <c r="CC1318">
        <f t="shared" si="356"/>
        <v>36</v>
      </c>
    </row>
    <row r="1319" spans="1:81" x14ac:dyDescent="0.4">
      <c r="A1319" t="s">
        <v>1386</v>
      </c>
      <c r="B1319" t="s">
        <v>58</v>
      </c>
      <c r="C1319" t="s">
        <v>78</v>
      </c>
      <c r="D1319" t="e">
        <f t="shared" si="340"/>
        <v>#NAME?</v>
      </c>
      <c r="E1319">
        <v>10000</v>
      </c>
      <c r="F1319" t="e">
        <f t="shared" si="341"/>
        <v>#NAME?</v>
      </c>
      <c r="G1319" t="s">
        <v>60</v>
      </c>
      <c r="H1319" t="e">
        <f t="shared" si="342"/>
        <v>#NAME?</v>
      </c>
      <c r="I1319" t="s">
        <v>61</v>
      </c>
      <c r="J1319" t="e">
        <f t="shared" si="343"/>
        <v>#NAME?</v>
      </c>
      <c r="K1319" t="s">
        <v>62</v>
      </c>
      <c r="L1319" t="e">
        <f t="shared" si="344"/>
        <v>#NAME?</v>
      </c>
      <c r="M1319" t="e">
        <f t="shared" si="345"/>
        <v>#NAME?</v>
      </c>
      <c r="N1319">
        <v>100000</v>
      </c>
      <c r="O1319" t="e">
        <f t="shared" si="346"/>
        <v>#NAME?</v>
      </c>
      <c r="P1319">
        <v>20</v>
      </c>
      <c r="Q1319" t="e">
        <f t="shared" si="347"/>
        <v>#NAME?</v>
      </c>
      <c r="R1319">
        <v>20</v>
      </c>
      <c r="S1319" t="e">
        <f t="shared" si="348"/>
        <v>#NAME?</v>
      </c>
      <c r="T1319">
        <v>0</v>
      </c>
      <c r="U1319" t="e">
        <f t="shared" si="349"/>
        <v>#NAME?</v>
      </c>
      <c r="V1319">
        <v>256</v>
      </c>
      <c r="W1319" t="e">
        <f t="shared" si="350"/>
        <v>#NAME?</v>
      </c>
      <c r="X1319">
        <v>126</v>
      </c>
      <c r="Y1319" t="e">
        <f t="shared" si="351"/>
        <v>#NAME?</v>
      </c>
      <c r="Z1319">
        <v>0</v>
      </c>
      <c r="AA1319" t="e">
        <f t="shared" si="352"/>
        <v>#NAME?</v>
      </c>
      <c r="AB1319">
        <v>48</v>
      </c>
      <c r="AC1319" t="e">
        <f t="shared" si="353"/>
        <v>#NAME?</v>
      </c>
      <c r="AD1319">
        <v>1</v>
      </c>
      <c r="AE1319" t="e">
        <f t="shared" si="354"/>
        <v>#NAME?</v>
      </c>
      <c r="AF1319" t="s">
        <v>65</v>
      </c>
      <c r="AG1319" t="s">
        <v>64</v>
      </c>
      <c r="AH1319">
        <v>39478028</v>
      </c>
      <c r="AI1319">
        <v>39480297</v>
      </c>
      <c r="AJ1319">
        <v>7895832</v>
      </c>
      <c r="AK1319">
        <v>19718965</v>
      </c>
      <c r="AL1319">
        <v>10000</v>
      </c>
      <c r="AR1319">
        <v>10000</v>
      </c>
      <c r="AS1319">
        <v>203820.15</v>
      </c>
      <c r="AT1319">
        <v>20</v>
      </c>
      <c r="AU1319">
        <v>100000</v>
      </c>
      <c r="AV1319">
        <v>126</v>
      </c>
      <c r="AW1319" t="s">
        <v>60</v>
      </c>
      <c r="AX1319" t="s">
        <v>61</v>
      </c>
      <c r="AY1319" t="s">
        <v>62</v>
      </c>
      <c r="BA1319">
        <v>8</v>
      </c>
      <c r="BB1319">
        <v>1</v>
      </c>
      <c r="BD1319">
        <v>23.546600000000002</v>
      </c>
      <c r="BE1319">
        <v>3.1284399999999999</v>
      </c>
      <c r="BF1319">
        <v>16604</v>
      </c>
      <c r="BH1319">
        <v>3820.15</v>
      </c>
      <c r="BY1319" t="s">
        <v>5083</v>
      </c>
      <c r="BZ1319" t="s">
        <v>8755</v>
      </c>
      <c r="CA1319" t="s">
        <v>58</v>
      </c>
      <c r="CB1319" t="str">
        <f t="shared" si="355"/>
        <v>ZYRA_CLUSTER_20i20d100000k nrq=0</v>
      </c>
      <c r="CC1319">
        <f t="shared" si="356"/>
        <v>126</v>
      </c>
    </row>
    <row r="1320" spans="1:81" x14ac:dyDescent="0.4">
      <c r="A1320" t="s">
        <v>1387</v>
      </c>
      <c r="B1320" t="s">
        <v>58</v>
      </c>
      <c r="C1320" t="s">
        <v>78</v>
      </c>
      <c r="D1320" t="e">
        <f t="shared" si="340"/>
        <v>#NAME?</v>
      </c>
      <c r="E1320">
        <v>10000</v>
      </c>
      <c r="F1320" t="e">
        <f t="shared" si="341"/>
        <v>#NAME?</v>
      </c>
      <c r="G1320" t="s">
        <v>60</v>
      </c>
      <c r="H1320" t="e">
        <f t="shared" si="342"/>
        <v>#NAME?</v>
      </c>
      <c r="I1320" t="s">
        <v>61</v>
      </c>
      <c r="J1320" t="e">
        <f t="shared" si="343"/>
        <v>#NAME?</v>
      </c>
      <c r="K1320" t="s">
        <v>62</v>
      </c>
      <c r="L1320" t="e">
        <f t="shared" si="344"/>
        <v>#NAME?</v>
      </c>
      <c r="M1320" t="e">
        <f t="shared" si="345"/>
        <v>#NAME?</v>
      </c>
      <c r="N1320">
        <v>10000</v>
      </c>
      <c r="O1320" t="e">
        <f t="shared" si="346"/>
        <v>#NAME?</v>
      </c>
      <c r="P1320">
        <v>5</v>
      </c>
      <c r="Q1320" t="e">
        <f t="shared" si="347"/>
        <v>#NAME?</v>
      </c>
      <c r="R1320">
        <v>5</v>
      </c>
      <c r="S1320" t="e">
        <f t="shared" si="348"/>
        <v>#NAME?</v>
      </c>
      <c r="T1320">
        <v>0</v>
      </c>
      <c r="U1320" t="e">
        <f t="shared" si="349"/>
        <v>#NAME?</v>
      </c>
      <c r="V1320">
        <v>256</v>
      </c>
      <c r="W1320" t="e">
        <f t="shared" si="350"/>
        <v>#NAME?</v>
      </c>
      <c r="X1320">
        <v>36</v>
      </c>
      <c r="Y1320" t="e">
        <f t="shared" si="351"/>
        <v>#NAME?</v>
      </c>
      <c r="Z1320">
        <v>0</v>
      </c>
      <c r="AA1320" t="e">
        <f t="shared" si="352"/>
        <v>#NAME?</v>
      </c>
      <c r="AB1320">
        <v>48</v>
      </c>
      <c r="AC1320" t="e">
        <f t="shared" si="353"/>
        <v>#NAME?</v>
      </c>
      <c r="AD1320">
        <v>2</v>
      </c>
      <c r="AE1320" t="e">
        <f t="shared" si="354"/>
        <v>#NAME?</v>
      </c>
      <c r="AF1320" t="s">
        <v>63</v>
      </c>
      <c r="AG1320" t="s">
        <v>64</v>
      </c>
      <c r="AH1320">
        <v>14287693</v>
      </c>
      <c r="AI1320">
        <v>14291830</v>
      </c>
      <c r="AJ1320">
        <v>2857952</v>
      </c>
      <c r="AK1320">
        <v>28544888</v>
      </c>
      <c r="AL1320">
        <v>10000</v>
      </c>
      <c r="AR1320">
        <v>10000</v>
      </c>
      <c r="AS1320">
        <v>52718.48</v>
      </c>
      <c r="AT1320">
        <v>5</v>
      </c>
      <c r="AU1320">
        <v>10000</v>
      </c>
      <c r="AV1320">
        <v>36</v>
      </c>
      <c r="AW1320" t="s">
        <v>60</v>
      </c>
      <c r="AX1320" t="s">
        <v>61</v>
      </c>
      <c r="AY1320" t="s">
        <v>62</v>
      </c>
      <c r="BA1320">
        <v>7</v>
      </c>
      <c r="BB1320">
        <v>1</v>
      </c>
      <c r="BD1320">
        <v>7.9295299999999997</v>
      </c>
      <c r="BE1320">
        <v>1.1177999999999999</v>
      </c>
      <c r="BF1320">
        <v>3630.76</v>
      </c>
      <c r="BH1320">
        <v>2718.48</v>
      </c>
      <c r="BY1320" t="s">
        <v>5084</v>
      </c>
      <c r="BZ1320" t="s">
        <v>8756</v>
      </c>
      <c r="CA1320" t="s">
        <v>58</v>
      </c>
      <c r="CB1320" t="str">
        <f t="shared" si="355"/>
        <v>ZYRA_SCATTER_5i5d10000k nrq=0</v>
      </c>
      <c r="CC1320">
        <f t="shared" si="356"/>
        <v>36</v>
      </c>
    </row>
    <row r="1321" spans="1:81" x14ac:dyDescent="0.4">
      <c r="A1321" t="s">
        <v>1388</v>
      </c>
      <c r="B1321" t="s">
        <v>58</v>
      </c>
      <c r="C1321" t="s">
        <v>78</v>
      </c>
      <c r="D1321" t="e">
        <f t="shared" si="340"/>
        <v>#NAME?</v>
      </c>
      <c r="E1321">
        <v>10000</v>
      </c>
      <c r="F1321" t="e">
        <f t="shared" si="341"/>
        <v>#NAME?</v>
      </c>
      <c r="G1321" t="s">
        <v>60</v>
      </c>
      <c r="H1321" t="e">
        <f t="shared" si="342"/>
        <v>#NAME?</v>
      </c>
      <c r="I1321" t="s">
        <v>61</v>
      </c>
      <c r="J1321" t="e">
        <f t="shared" si="343"/>
        <v>#NAME?</v>
      </c>
      <c r="K1321" t="s">
        <v>62</v>
      </c>
      <c r="L1321" t="e">
        <f t="shared" si="344"/>
        <v>#NAME?</v>
      </c>
      <c r="M1321" t="e">
        <f t="shared" si="345"/>
        <v>#NAME?</v>
      </c>
      <c r="N1321">
        <v>10000</v>
      </c>
      <c r="O1321" t="e">
        <f t="shared" si="346"/>
        <v>#NAME?</v>
      </c>
      <c r="P1321">
        <v>5</v>
      </c>
      <c r="Q1321" t="e">
        <f t="shared" si="347"/>
        <v>#NAME?</v>
      </c>
      <c r="R1321">
        <v>5</v>
      </c>
      <c r="S1321" t="e">
        <f t="shared" si="348"/>
        <v>#NAME?</v>
      </c>
      <c r="T1321">
        <v>0</v>
      </c>
      <c r="U1321" t="e">
        <f t="shared" si="349"/>
        <v>#NAME?</v>
      </c>
      <c r="V1321">
        <v>256</v>
      </c>
      <c r="W1321" t="e">
        <f t="shared" si="350"/>
        <v>#NAME?</v>
      </c>
      <c r="X1321">
        <v>35</v>
      </c>
      <c r="Y1321" t="e">
        <f t="shared" si="351"/>
        <v>#NAME?</v>
      </c>
      <c r="Z1321">
        <v>1</v>
      </c>
      <c r="AA1321" t="e">
        <f t="shared" si="352"/>
        <v>#NAME?</v>
      </c>
      <c r="AB1321">
        <v>48</v>
      </c>
      <c r="AC1321" t="e">
        <f t="shared" si="353"/>
        <v>#NAME?</v>
      </c>
      <c r="AD1321">
        <v>0</v>
      </c>
      <c r="AE1321" t="e">
        <f t="shared" si="354"/>
        <v>#NAME?</v>
      </c>
      <c r="AF1321" t="s">
        <v>63</v>
      </c>
      <c r="AG1321" t="s">
        <v>64</v>
      </c>
      <c r="AH1321">
        <v>11610392</v>
      </c>
      <c r="AI1321">
        <v>11607779</v>
      </c>
      <c r="AJ1321">
        <v>2321817</v>
      </c>
      <c r="AK1321">
        <v>23188205</v>
      </c>
      <c r="AL1321">
        <v>10000</v>
      </c>
      <c r="AR1321">
        <v>10000</v>
      </c>
      <c r="AS1321">
        <v>54176</v>
      </c>
      <c r="AT1321">
        <v>5</v>
      </c>
      <c r="AU1321">
        <v>10000</v>
      </c>
      <c r="AV1321">
        <v>35</v>
      </c>
      <c r="AW1321" t="s">
        <v>60</v>
      </c>
      <c r="AX1321" t="s">
        <v>61</v>
      </c>
      <c r="AY1321" t="s">
        <v>62</v>
      </c>
      <c r="BA1321">
        <v>7</v>
      </c>
      <c r="BB1321">
        <v>1</v>
      </c>
      <c r="BD1321">
        <v>7.7806499999999996</v>
      </c>
      <c r="BE1321">
        <v>1.2492399999999999</v>
      </c>
      <c r="BF1321">
        <v>4427.53</v>
      </c>
      <c r="BH1321">
        <v>4176</v>
      </c>
      <c r="BY1321" t="s">
        <v>5085</v>
      </c>
      <c r="BZ1321" t="s">
        <v>8757</v>
      </c>
      <c r="CA1321" t="s">
        <v>58</v>
      </c>
      <c r="CB1321" t="str">
        <f t="shared" si="355"/>
        <v>ZYRA_SCATTER_5i5d10000k nrq=1</v>
      </c>
      <c r="CC1321">
        <f t="shared" si="356"/>
        <v>36</v>
      </c>
    </row>
    <row r="1322" spans="1:81" x14ac:dyDescent="0.4">
      <c r="A1322" t="s">
        <v>1589</v>
      </c>
      <c r="B1322" t="s">
        <v>58</v>
      </c>
      <c r="C1322" t="s">
        <v>78</v>
      </c>
      <c r="D1322" t="e">
        <f t="shared" si="340"/>
        <v>#NAME?</v>
      </c>
      <c r="E1322">
        <v>10000</v>
      </c>
      <c r="F1322" t="e">
        <f t="shared" si="341"/>
        <v>#NAME?</v>
      </c>
      <c r="G1322" t="s">
        <v>60</v>
      </c>
      <c r="H1322" t="e">
        <f t="shared" si="342"/>
        <v>#NAME?</v>
      </c>
      <c r="I1322" t="s">
        <v>61</v>
      </c>
      <c r="J1322" t="e">
        <f t="shared" si="343"/>
        <v>#NAME?</v>
      </c>
      <c r="K1322" t="s">
        <v>62</v>
      </c>
      <c r="L1322" t="e">
        <f t="shared" si="344"/>
        <v>#NAME?</v>
      </c>
      <c r="M1322" t="e">
        <f t="shared" si="345"/>
        <v>#NAME?</v>
      </c>
      <c r="N1322">
        <v>10000</v>
      </c>
      <c r="O1322" t="e">
        <f t="shared" si="346"/>
        <v>#NAME?</v>
      </c>
      <c r="P1322">
        <v>20</v>
      </c>
      <c r="Q1322" t="e">
        <f t="shared" si="347"/>
        <v>#NAME?</v>
      </c>
      <c r="R1322">
        <v>20</v>
      </c>
      <c r="S1322" t="e">
        <f t="shared" si="348"/>
        <v>#NAME?</v>
      </c>
      <c r="T1322">
        <v>0</v>
      </c>
      <c r="U1322" t="e">
        <f t="shared" si="349"/>
        <v>#NAME?</v>
      </c>
      <c r="V1322">
        <v>256</v>
      </c>
      <c r="W1322" t="e">
        <f t="shared" si="350"/>
        <v>#NAME?</v>
      </c>
      <c r="X1322">
        <v>72</v>
      </c>
      <c r="Y1322" t="e">
        <f t="shared" si="351"/>
        <v>#NAME?</v>
      </c>
      <c r="Z1322">
        <v>0</v>
      </c>
      <c r="AA1322" t="e">
        <f t="shared" si="352"/>
        <v>#NAME?</v>
      </c>
      <c r="AB1322">
        <v>48</v>
      </c>
      <c r="AC1322" t="e">
        <f t="shared" si="353"/>
        <v>#NAME?</v>
      </c>
      <c r="AD1322">
        <v>2</v>
      </c>
      <c r="AE1322" t="e">
        <f t="shared" si="354"/>
        <v>#NAME?</v>
      </c>
      <c r="AF1322" t="s">
        <v>65</v>
      </c>
      <c r="AG1322" t="s">
        <v>64</v>
      </c>
      <c r="AH1322">
        <v>43177025</v>
      </c>
      <c r="AI1322">
        <v>43179082</v>
      </c>
      <c r="AJ1322">
        <v>8635610</v>
      </c>
      <c r="AK1322">
        <v>21562825</v>
      </c>
      <c r="AL1322">
        <v>10000</v>
      </c>
      <c r="AR1322">
        <v>10000</v>
      </c>
      <c r="AS1322">
        <v>203091.01</v>
      </c>
      <c r="AT1322">
        <v>20</v>
      </c>
      <c r="AU1322">
        <v>10000</v>
      </c>
      <c r="AV1322">
        <v>72</v>
      </c>
      <c r="AW1322" t="s">
        <v>60</v>
      </c>
      <c r="AX1322" t="s">
        <v>61</v>
      </c>
      <c r="AY1322" t="s">
        <v>62</v>
      </c>
      <c r="BA1322">
        <v>8</v>
      </c>
      <c r="BB1322">
        <v>1</v>
      </c>
      <c r="BD1322">
        <v>10.523300000000001</v>
      </c>
      <c r="BE1322">
        <v>1.8462400000000001</v>
      </c>
      <c r="BF1322">
        <v>8593.85</v>
      </c>
      <c r="BH1322">
        <v>3091.01</v>
      </c>
      <c r="BY1322" t="s">
        <v>5086</v>
      </c>
      <c r="BZ1322" t="s">
        <v>8758</v>
      </c>
      <c r="CA1322" t="s">
        <v>58</v>
      </c>
      <c r="CB1322" t="str">
        <f t="shared" si="355"/>
        <v>ZYRA_CLUSTER_20i20d10000k nrq=0</v>
      </c>
      <c r="CC1322">
        <f t="shared" si="356"/>
        <v>72</v>
      </c>
    </row>
    <row r="1323" spans="1:81" x14ac:dyDescent="0.4">
      <c r="A1323" t="s">
        <v>1389</v>
      </c>
      <c r="B1323" t="s">
        <v>58</v>
      </c>
      <c r="C1323" t="s">
        <v>78</v>
      </c>
      <c r="D1323" t="e">
        <f t="shared" si="340"/>
        <v>#NAME?</v>
      </c>
      <c r="E1323">
        <v>10000</v>
      </c>
      <c r="F1323" t="e">
        <f t="shared" si="341"/>
        <v>#NAME?</v>
      </c>
      <c r="G1323" t="s">
        <v>60</v>
      </c>
      <c r="H1323" t="e">
        <f t="shared" si="342"/>
        <v>#NAME?</v>
      </c>
      <c r="I1323" t="s">
        <v>61</v>
      </c>
      <c r="J1323" t="e">
        <f t="shared" si="343"/>
        <v>#NAME?</v>
      </c>
      <c r="K1323" t="s">
        <v>62</v>
      </c>
      <c r="L1323" t="e">
        <f t="shared" si="344"/>
        <v>#NAME?</v>
      </c>
      <c r="M1323" t="e">
        <f t="shared" si="345"/>
        <v>#NAME?</v>
      </c>
      <c r="N1323">
        <v>10000</v>
      </c>
      <c r="O1323" t="e">
        <f t="shared" si="346"/>
        <v>#NAME?</v>
      </c>
      <c r="P1323">
        <v>5</v>
      </c>
      <c r="Q1323" t="e">
        <f t="shared" si="347"/>
        <v>#NAME?</v>
      </c>
      <c r="R1323">
        <v>5</v>
      </c>
      <c r="S1323" t="e">
        <f t="shared" si="348"/>
        <v>#NAME?</v>
      </c>
      <c r="T1323">
        <v>0</v>
      </c>
      <c r="U1323" t="e">
        <f t="shared" si="349"/>
        <v>#NAME?</v>
      </c>
      <c r="V1323">
        <v>256</v>
      </c>
      <c r="W1323" t="e">
        <f t="shared" si="350"/>
        <v>#NAME?</v>
      </c>
      <c r="X1323">
        <v>35</v>
      </c>
      <c r="Y1323" t="e">
        <f t="shared" si="351"/>
        <v>#NAME?</v>
      </c>
      <c r="Z1323">
        <v>1</v>
      </c>
      <c r="AA1323" t="e">
        <f t="shared" si="352"/>
        <v>#NAME?</v>
      </c>
      <c r="AB1323">
        <v>48</v>
      </c>
      <c r="AC1323" t="e">
        <f t="shared" si="353"/>
        <v>#NAME?</v>
      </c>
      <c r="AD1323">
        <v>1</v>
      </c>
      <c r="AE1323" t="e">
        <f t="shared" si="354"/>
        <v>#NAME?</v>
      </c>
      <c r="AF1323" t="s">
        <v>63</v>
      </c>
      <c r="AG1323" t="s">
        <v>64</v>
      </c>
      <c r="AH1323">
        <v>11590693</v>
      </c>
      <c r="AI1323">
        <v>11591291</v>
      </c>
      <c r="AJ1323">
        <v>2318198</v>
      </c>
      <c r="AK1323">
        <v>23152823</v>
      </c>
      <c r="AL1323">
        <v>10000</v>
      </c>
      <c r="AR1323">
        <v>10000</v>
      </c>
      <c r="AS1323">
        <v>54100.35</v>
      </c>
      <c r="AT1323">
        <v>5</v>
      </c>
      <c r="AU1323">
        <v>10000</v>
      </c>
      <c r="AV1323">
        <v>35</v>
      </c>
      <c r="AW1323" t="s">
        <v>60</v>
      </c>
      <c r="AX1323" t="s">
        <v>61</v>
      </c>
      <c r="AY1323" t="s">
        <v>62</v>
      </c>
      <c r="BA1323">
        <v>7</v>
      </c>
      <c r="BB1323">
        <v>1</v>
      </c>
      <c r="BD1323">
        <v>7.8860000000000001</v>
      </c>
      <c r="BE1323">
        <v>1.24607</v>
      </c>
      <c r="BF1323">
        <v>4433</v>
      </c>
      <c r="BH1323">
        <v>4100.3500000000004</v>
      </c>
      <c r="BY1323" t="s">
        <v>5087</v>
      </c>
      <c r="BZ1323" t="s">
        <v>8759</v>
      </c>
      <c r="CA1323" t="s">
        <v>58</v>
      </c>
      <c r="CB1323" t="str">
        <f t="shared" si="355"/>
        <v>ZYRA_SCATTER_5i5d10000k nrq=1</v>
      </c>
      <c r="CC1323">
        <f t="shared" si="356"/>
        <v>36</v>
      </c>
    </row>
    <row r="1324" spans="1:81" x14ac:dyDescent="0.4">
      <c r="A1324" t="s">
        <v>1390</v>
      </c>
      <c r="B1324" t="s">
        <v>58</v>
      </c>
      <c r="C1324" t="s">
        <v>78</v>
      </c>
      <c r="D1324" t="e">
        <f t="shared" si="340"/>
        <v>#NAME?</v>
      </c>
      <c r="E1324">
        <v>10000</v>
      </c>
      <c r="F1324" t="e">
        <f t="shared" si="341"/>
        <v>#NAME?</v>
      </c>
      <c r="G1324" t="s">
        <v>60</v>
      </c>
      <c r="H1324" t="e">
        <f t="shared" si="342"/>
        <v>#NAME?</v>
      </c>
      <c r="I1324" t="s">
        <v>61</v>
      </c>
      <c r="J1324" t="e">
        <f t="shared" si="343"/>
        <v>#NAME?</v>
      </c>
      <c r="K1324" t="s">
        <v>62</v>
      </c>
      <c r="L1324" t="e">
        <f t="shared" si="344"/>
        <v>#NAME?</v>
      </c>
      <c r="M1324" t="e">
        <f t="shared" si="345"/>
        <v>#NAME?</v>
      </c>
      <c r="N1324">
        <v>10000</v>
      </c>
      <c r="O1324" t="e">
        <f t="shared" si="346"/>
        <v>#NAME?</v>
      </c>
      <c r="P1324">
        <v>5</v>
      </c>
      <c r="Q1324" t="e">
        <f t="shared" si="347"/>
        <v>#NAME?</v>
      </c>
      <c r="R1324">
        <v>5</v>
      </c>
      <c r="S1324" t="e">
        <f t="shared" si="348"/>
        <v>#NAME?</v>
      </c>
      <c r="T1324">
        <v>0</v>
      </c>
      <c r="U1324" t="e">
        <f t="shared" si="349"/>
        <v>#NAME?</v>
      </c>
      <c r="V1324">
        <v>256</v>
      </c>
      <c r="W1324" t="e">
        <f t="shared" si="350"/>
        <v>#NAME?</v>
      </c>
      <c r="X1324">
        <v>35</v>
      </c>
      <c r="Y1324" t="e">
        <f t="shared" si="351"/>
        <v>#NAME?</v>
      </c>
      <c r="Z1324">
        <v>1</v>
      </c>
      <c r="AA1324" t="e">
        <f t="shared" si="352"/>
        <v>#NAME?</v>
      </c>
      <c r="AB1324">
        <v>48</v>
      </c>
      <c r="AC1324" t="e">
        <f t="shared" si="353"/>
        <v>#NAME?</v>
      </c>
      <c r="AD1324">
        <v>2</v>
      </c>
      <c r="AE1324" t="e">
        <f t="shared" si="354"/>
        <v>#NAME?</v>
      </c>
      <c r="AF1324" t="s">
        <v>63</v>
      </c>
      <c r="AG1324" t="s">
        <v>64</v>
      </c>
      <c r="AH1324">
        <v>11317581</v>
      </c>
      <c r="AI1324">
        <v>11319641</v>
      </c>
      <c r="AJ1324">
        <v>2263722</v>
      </c>
      <c r="AK1324">
        <v>22603016</v>
      </c>
      <c r="AL1324">
        <v>10000</v>
      </c>
      <c r="AR1324">
        <v>10000</v>
      </c>
      <c r="AS1324">
        <v>54314.43</v>
      </c>
      <c r="AT1324">
        <v>5</v>
      </c>
      <c r="AU1324">
        <v>10000</v>
      </c>
      <c r="AV1324">
        <v>35</v>
      </c>
      <c r="AW1324" t="s">
        <v>60</v>
      </c>
      <c r="AX1324" t="s">
        <v>61</v>
      </c>
      <c r="AY1324" t="s">
        <v>62</v>
      </c>
      <c r="BA1324">
        <v>7</v>
      </c>
      <c r="BB1324">
        <v>1</v>
      </c>
      <c r="BD1324">
        <v>7.82667</v>
      </c>
      <c r="BE1324">
        <v>1.2493000000000001</v>
      </c>
      <c r="BF1324">
        <v>4559.9399999999996</v>
      </c>
      <c r="BH1324">
        <v>4314.43</v>
      </c>
      <c r="BY1324" t="s">
        <v>5088</v>
      </c>
      <c r="BZ1324" t="s">
        <v>8760</v>
      </c>
      <c r="CA1324" t="s">
        <v>58</v>
      </c>
      <c r="CB1324" t="str">
        <f t="shared" si="355"/>
        <v>ZYRA_SCATTER_5i5d10000k nrq=1</v>
      </c>
      <c r="CC1324">
        <f t="shared" si="356"/>
        <v>36</v>
      </c>
    </row>
    <row r="1325" spans="1:81" x14ac:dyDescent="0.4">
      <c r="A1325" t="s">
        <v>1391</v>
      </c>
      <c r="B1325" t="s">
        <v>58</v>
      </c>
      <c r="C1325" t="s">
        <v>78</v>
      </c>
      <c r="D1325" t="e">
        <f t="shared" si="340"/>
        <v>#NAME?</v>
      </c>
      <c r="E1325">
        <v>10000</v>
      </c>
      <c r="F1325" t="e">
        <f t="shared" si="341"/>
        <v>#NAME?</v>
      </c>
      <c r="G1325" t="s">
        <v>60</v>
      </c>
      <c r="H1325" t="e">
        <f t="shared" si="342"/>
        <v>#NAME?</v>
      </c>
      <c r="I1325" t="s">
        <v>61</v>
      </c>
      <c r="J1325" t="e">
        <f t="shared" si="343"/>
        <v>#NAME?</v>
      </c>
      <c r="K1325" t="s">
        <v>62</v>
      </c>
      <c r="L1325" t="e">
        <f t="shared" si="344"/>
        <v>#NAME?</v>
      </c>
      <c r="M1325" t="e">
        <f t="shared" si="345"/>
        <v>#NAME?</v>
      </c>
      <c r="N1325">
        <v>10000</v>
      </c>
      <c r="O1325" t="e">
        <f t="shared" si="346"/>
        <v>#NAME?</v>
      </c>
      <c r="P1325">
        <v>5</v>
      </c>
      <c r="Q1325" t="e">
        <f t="shared" si="347"/>
        <v>#NAME?</v>
      </c>
      <c r="R1325">
        <v>5</v>
      </c>
      <c r="S1325" t="e">
        <f t="shared" si="348"/>
        <v>#NAME?</v>
      </c>
      <c r="T1325">
        <v>0</v>
      </c>
      <c r="U1325" t="e">
        <f t="shared" si="349"/>
        <v>#NAME?</v>
      </c>
      <c r="V1325">
        <v>256</v>
      </c>
      <c r="W1325" t="e">
        <f t="shared" si="350"/>
        <v>#NAME?</v>
      </c>
      <c r="X1325">
        <v>54</v>
      </c>
      <c r="Y1325" t="e">
        <f t="shared" si="351"/>
        <v>#NAME?</v>
      </c>
      <c r="Z1325">
        <v>0</v>
      </c>
      <c r="AA1325" t="e">
        <f t="shared" si="352"/>
        <v>#NAME?</v>
      </c>
      <c r="AB1325">
        <v>48</v>
      </c>
      <c r="AC1325" t="e">
        <f t="shared" si="353"/>
        <v>#NAME?</v>
      </c>
      <c r="AD1325">
        <v>0</v>
      </c>
      <c r="AE1325" t="e">
        <f t="shared" si="354"/>
        <v>#NAME?</v>
      </c>
      <c r="AF1325" t="s">
        <v>63</v>
      </c>
      <c r="AG1325" t="s">
        <v>64</v>
      </c>
      <c r="AH1325">
        <v>15533525</v>
      </c>
      <c r="AI1325">
        <v>15528799</v>
      </c>
      <c r="AJ1325">
        <v>3106232</v>
      </c>
      <c r="AK1325">
        <v>31031602</v>
      </c>
      <c r="AL1325">
        <v>10000</v>
      </c>
      <c r="AR1325">
        <v>10000</v>
      </c>
      <c r="AS1325">
        <v>52623.47</v>
      </c>
      <c r="AT1325">
        <v>5</v>
      </c>
      <c r="AU1325">
        <v>10000</v>
      </c>
      <c r="AV1325">
        <v>54</v>
      </c>
      <c r="AW1325" t="s">
        <v>60</v>
      </c>
      <c r="AX1325" t="s">
        <v>61</v>
      </c>
      <c r="AY1325" t="s">
        <v>62</v>
      </c>
      <c r="BA1325">
        <v>7</v>
      </c>
      <c r="BB1325">
        <v>1</v>
      </c>
      <c r="BD1325">
        <v>8.6134900000000005</v>
      </c>
      <c r="BE1325">
        <v>1.1110599999999999</v>
      </c>
      <c r="BF1325">
        <v>4563.96</v>
      </c>
      <c r="BH1325">
        <v>2623.47</v>
      </c>
      <c r="BY1325" t="s">
        <v>5089</v>
      </c>
      <c r="BZ1325" t="s">
        <v>8761</v>
      </c>
      <c r="CA1325" t="s">
        <v>58</v>
      </c>
      <c r="CB1325" t="str">
        <f t="shared" si="355"/>
        <v>ZYRA_SCATTER_5i5d10000k nrq=0</v>
      </c>
      <c r="CC1325">
        <f t="shared" si="356"/>
        <v>54</v>
      </c>
    </row>
    <row r="1326" spans="1:81" x14ac:dyDescent="0.4">
      <c r="A1326" t="s">
        <v>1392</v>
      </c>
      <c r="B1326" t="s">
        <v>58</v>
      </c>
      <c r="C1326" t="s">
        <v>78</v>
      </c>
      <c r="D1326" t="e">
        <f t="shared" si="340"/>
        <v>#NAME?</v>
      </c>
      <c r="E1326">
        <v>10000</v>
      </c>
      <c r="F1326" t="e">
        <f t="shared" si="341"/>
        <v>#NAME?</v>
      </c>
      <c r="G1326" t="s">
        <v>60</v>
      </c>
      <c r="H1326" t="e">
        <f t="shared" si="342"/>
        <v>#NAME?</v>
      </c>
      <c r="I1326" t="s">
        <v>61</v>
      </c>
      <c r="J1326" t="e">
        <f t="shared" si="343"/>
        <v>#NAME?</v>
      </c>
      <c r="K1326" t="s">
        <v>62</v>
      </c>
      <c r="L1326" t="e">
        <f t="shared" si="344"/>
        <v>#NAME?</v>
      </c>
      <c r="M1326" t="e">
        <f t="shared" si="345"/>
        <v>#NAME?</v>
      </c>
      <c r="N1326">
        <v>10000</v>
      </c>
      <c r="O1326" t="e">
        <f t="shared" si="346"/>
        <v>#NAME?</v>
      </c>
      <c r="P1326">
        <v>5</v>
      </c>
      <c r="Q1326" t="e">
        <f t="shared" si="347"/>
        <v>#NAME?</v>
      </c>
      <c r="R1326">
        <v>5</v>
      </c>
      <c r="S1326" t="e">
        <f t="shared" si="348"/>
        <v>#NAME?</v>
      </c>
      <c r="T1326">
        <v>0</v>
      </c>
      <c r="U1326" t="e">
        <f t="shared" si="349"/>
        <v>#NAME?</v>
      </c>
      <c r="V1326">
        <v>256</v>
      </c>
      <c r="W1326" t="e">
        <f t="shared" si="350"/>
        <v>#NAME?</v>
      </c>
      <c r="X1326">
        <v>54</v>
      </c>
      <c r="Y1326" t="e">
        <f t="shared" si="351"/>
        <v>#NAME?</v>
      </c>
      <c r="Z1326">
        <v>0</v>
      </c>
      <c r="AA1326" t="e">
        <f t="shared" si="352"/>
        <v>#NAME?</v>
      </c>
      <c r="AB1326">
        <v>48</v>
      </c>
      <c r="AC1326" t="e">
        <f t="shared" si="353"/>
        <v>#NAME?</v>
      </c>
      <c r="AD1326">
        <v>1</v>
      </c>
      <c r="AE1326" t="e">
        <f t="shared" si="354"/>
        <v>#NAME?</v>
      </c>
      <c r="AF1326" t="s">
        <v>63</v>
      </c>
      <c r="AG1326" t="s">
        <v>64</v>
      </c>
      <c r="AH1326">
        <v>15596343</v>
      </c>
      <c r="AI1326">
        <v>15607136</v>
      </c>
      <c r="AJ1326">
        <v>3120347</v>
      </c>
      <c r="AK1326">
        <v>31159306</v>
      </c>
      <c r="AL1326">
        <v>10000</v>
      </c>
      <c r="AR1326">
        <v>10000</v>
      </c>
      <c r="AS1326">
        <v>52704.19</v>
      </c>
      <c r="AT1326">
        <v>5</v>
      </c>
      <c r="AU1326">
        <v>10000</v>
      </c>
      <c r="AV1326">
        <v>54</v>
      </c>
      <c r="AW1326" t="s">
        <v>60</v>
      </c>
      <c r="AX1326" t="s">
        <v>61</v>
      </c>
      <c r="AY1326" t="s">
        <v>62</v>
      </c>
      <c r="BA1326">
        <v>7</v>
      </c>
      <c r="BB1326">
        <v>1</v>
      </c>
      <c r="BD1326">
        <v>8.5569000000000006</v>
      </c>
      <c r="BE1326">
        <v>1.1070500000000001</v>
      </c>
      <c r="BF1326">
        <v>4553.83</v>
      </c>
      <c r="BH1326">
        <v>2704.19</v>
      </c>
      <c r="BY1326" t="s">
        <v>5090</v>
      </c>
      <c r="BZ1326" t="s">
        <v>8762</v>
      </c>
      <c r="CA1326" t="s">
        <v>58</v>
      </c>
      <c r="CB1326" t="str">
        <f t="shared" si="355"/>
        <v>ZYRA_SCATTER_5i5d10000k nrq=0</v>
      </c>
      <c r="CC1326">
        <f t="shared" si="356"/>
        <v>54</v>
      </c>
    </row>
    <row r="1327" spans="1:81" x14ac:dyDescent="0.4">
      <c r="A1327" t="s">
        <v>1393</v>
      </c>
      <c r="B1327" t="s">
        <v>58</v>
      </c>
      <c r="C1327" t="s">
        <v>78</v>
      </c>
      <c r="D1327" t="e">
        <f t="shared" si="340"/>
        <v>#NAME?</v>
      </c>
      <c r="E1327">
        <v>10000</v>
      </c>
      <c r="F1327" t="e">
        <f t="shared" si="341"/>
        <v>#NAME?</v>
      </c>
      <c r="G1327" t="s">
        <v>60</v>
      </c>
      <c r="H1327" t="e">
        <f t="shared" si="342"/>
        <v>#NAME?</v>
      </c>
      <c r="I1327" t="s">
        <v>61</v>
      </c>
      <c r="J1327" t="e">
        <f t="shared" si="343"/>
        <v>#NAME?</v>
      </c>
      <c r="K1327" t="s">
        <v>62</v>
      </c>
      <c r="L1327" t="e">
        <f t="shared" si="344"/>
        <v>#NAME?</v>
      </c>
      <c r="M1327" t="e">
        <f t="shared" si="345"/>
        <v>#NAME?</v>
      </c>
      <c r="N1327">
        <v>10000</v>
      </c>
      <c r="O1327" t="e">
        <f t="shared" si="346"/>
        <v>#NAME?</v>
      </c>
      <c r="P1327">
        <v>5</v>
      </c>
      <c r="Q1327" t="e">
        <f t="shared" si="347"/>
        <v>#NAME?</v>
      </c>
      <c r="R1327">
        <v>5</v>
      </c>
      <c r="S1327" t="e">
        <f t="shared" si="348"/>
        <v>#NAME?</v>
      </c>
      <c r="T1327">
        <v>0</v>
      </c>
      <c r="U1327" t="e">
        <f t="shared" si="349"/>
        <v>#NAME?</v>
      </c>
      <c r="V1327">
        <v>256</v>
      </c>
      <c r="W1327" t="e">
        <f t="shared" si="350"/>
        <v>#NAME?</v>
      </c>
      <c r="X1327">
        <v>54</v>
      </c>
      <c r="Y1327" t="e">
        <f t="shared" si="351"/>
        <v>#NAME?</v>
      </c>
      <c r="Z1327">
        <v>0</v>
      </c>
      <c r="AA1327" t="e">
        <f t="shared" si="352"/>
        <v>#NAME?</v>
      </c>
      <c r="AB1327">
        <v>48</v>
      </c>
      <c r="AC1327" t="e">
        <f t="shared" si="353"/>
        <v>#NAME?</v>
      </c>
      <c r="AD1327">
        <v>2</v>
      </c>
      <c r="AE1327" t="e">
        <f t="shared" si="354"/>
        <v>#NAME?</v>
      </c>
      <c r="AF1327" t="s">
        <v>63</v>
      </c>
      <c r="AG1327" t="s">
        <v>64</v>
      </c>
      <c r="AH1327">
        <v>14825814</v>
      </c>
      <c r="AI1327">
        <v>14829837</v>
      </c>
      <c r="AJ1327">
        <v>2965565</v>
      </c>
      <c r="AK1327">
        <v>29629442</v>
      </c>
      <c r="AL1327">
        <v>10000</v>
      </c>
      <c r="AR1327">
        <v>10000</v>
      </c>
      <c r="AS1327">
        <v>52917.77</v>
      </c>
      <c r="AT1327">
        <v>5</v>
      </c>
      <c r="AU1327">
        <v>10000</v>
      </c>
      <c r="AV1327">
        <v>54</v>
      </c>
      <c r="AW1327" t="s">
        <v>60</v>
      </c>
      <c r="AX1327" t="s">
        <v>61</v>
      </c>
      <c r="AY1327" t="s">
        <v>62</v>
      </c>
      <c r="BA1327">
        <v>7</v>
      </c>
      <c r="BB1327">
        <v>1</v>
      </c>
      <c r="BD1327">
        <v>8.6282899999999998</v>
      </c>
      <c r="BE1327">
        <v>1.1054600000000001</v>
      </c>
      <c r="BF1327">
        <v>4789.17</v>
      </c>
      <c r="BH1327">
        <v>2917.77</v>
      </c>
      <c r="BY1327" t="s">
        <v>5091</v>
      </c>
      <c r="BZ1327" t="s">
        <v>8763</v>
      </c>
      <c r="CA1327" t="s">
        <v>58</v>
      </c>
      <c r="CB1327" t="str">
        <f t="shared" si="355"/>
        <v>ZYRA_SCATTER_5i5d10000k nrq=0</v>
      </c>
      <c r="CC1327">
        <f t="shared" si="356"/>
        <v>54</v>
      </c>
    </row>
    <row r="1328" spans="1:81" x14ac:dyDescent="0.4">
      <c r="A1328" t="s">
        <v>1394</v>
      </c>
      <c r="B1328" t="s">
        <v>58</v>
      </c>
      <c r="C1328" t="s">
        <v>78</v>
      </c>
      <c r="D1328" t="e">
        <f t="shared" si="340"/>
        <v>#NAME?</v>
      </c>
      <c r="E1328">
        <v>10000</v>
      </c>
      <c r="F1328" t="e">
        <f t="shared" si="341"/>
        <v>#NAME?</v>
      </c>
      <c r="G1328" t="s">
        <v>60</v>
      </c>
      <c r="H1328" t="e">
        <f t="shared" si="342"/>
        <v>#NAME?</v>
      </c>
      <c r="I1328" t="s">
        <v>61</v>
      </c>
      <c r="J1328" t="e">
        <f t="shared" si="343"/>
        <v>#NAME?</v>
      </c>
      <c r="K1328" t="s">
        <v>62</v>
      </c>
      <c r="L1328" t="e">
        <f t="shared" si="344"/>
        <v>#NAME?</v>
      </c>
      <c r="M1328" t="e">
        <f t="shared" si="345"/>
        <v>#NAME?</v>
      </c>
      <c r="N1328">
        <v>10000</v>
      </c>
      <c r="O1328" t="e">
        <f t="shared" si="346"/>
        <v>#NAME?</v>
      </c>
      <c r="P1328">
        <v>5</v>
      </c>
      <c r="Q1328" t="e">
        <f t="shared" si="347"/>
        <v>#NAME?</v>
      </c>
      <c r="R1328">
        <v>5</v>
      </c>
      <c r="S1328" t="e">
        <f t="shared" si="348"/>
        <v>#NAME?</v>
      </c>
      <c r="T1328">
        <v>0</v>
      </c>
      <c r="U1328" t="e">
        <f t="shared" si="349"/>
        <v>#NAME?</v>
      </c>
      <c r="V1328">
        <v>256</v>
      </c>
      <c r="W1328" t="e">
        <f t="shared" si="350"/>
        <v>#NAME?</v>
      </c>
      <c r="X1328">
        <v>53</v>
      </c>
      <c r="Y1328" t="e">
        <f t="shared" si="351"/>
        <v>#NAME?</v>
      </c>
      <c r="Z1328">
        <v>1</v>
      </c>
      <c r="AA1328" t="e">
        <f t="shared" si="352"/>
        <v>#NAME?</v>
      </c>
      <c r="AB1328">
        <v>48</v>
      </c>
      <c r="AC1328" t="e">
        <f t="shared" si="353"/>
        <v>#NAME?</v>
      </c>
      <c r="AD1328">
        <v>0</v>
      </c>
      <c r="AE1328" t="e">
        <f t="shared" si="354"/>
        <v>#NAME?</v>
      </c>
      <c r="AF1328" t="s">
        <v>63</v>
      </c>
      <c r="AG1328" t="s">
        <v>64</v>
      </c>
      <c r="AH1328">
        <v>13464882</v>
      </c>
      <c r="AI1328">
        <v>13464114</v>
      </c>
      <c r="AJ1328">
        <v>2692899</v>
      </c>
      <c r="AK1328">
        <v>26904906</v>
      </c>
      <c r="AL1328">
        <v>10000</v>
      </c>
      <c r="AR1328">
        <v>10000</v>
      </c>
      <c r="AS1328">
        <v>53990.36</v>
      </c>
      <c r="AT1328">
        <v>5</v>
      </c>
      <c r="AU1328">
        <v>10000</v>
      </c>
      <c r="AV1328">
        <v>53</v>
      </c>
      <c r="AW1328" t="s">
        <v>60</v>
      </c>
      <c r="AX1328" t="s">
        <v>61</v>
      </c>
      <c r="AY1328" t="s">
        <v>62</v>
      </c>
      <c r="BA1328">
        <v>7</v>
      </c>
      <c r="BB1328">
        <v>1</v>
      </c>
      <c r="BD1328">
        <v>8.7009399999999992</v>
      </c>
      <c r="BE1328">
        <v>1.20207</v>
      </c>
      <c r="BF1328">
        <v>5231.3500000000004</v>
      </c>
      <c r="BH1328">
        <v>3990.36</v>
      </c>
      <c r="BY1328" t="s">
        <v>5092</v>
      </c>
      <c r="BZ1328" t="s">
        <v>8764</v>
      </c>
      <c r="CA1328" t="s">
        <v>58</v>
      </c>
      <c r="CB1328" t="str">
        <f t="shared" si="355"/>
        <v>ZYRA_SCATTER_5i5d10000k nrq=1</v>
      </c>
      <c r="CC1328">
        <f t="shared" si="356"/>
        <v>54</v>
      </c>
    </row>
    <row r="1329" spans="1:81" x14ac:dyDescent="0.4">
      <c r="A1329" t="s">
        <v>1395</v>
      </c>
      <c r="B1329" t="s">
        <v>58</v>
      </c>
      <c r="C1329" t="s">
        <v>78</v>
      </c>
      <c r="D1329" t="e">
        <f t="shared" si="340"/>
        <v>#NAME?</v>
      </c>
      <c r="E1329">
        <v>10000</v>
      </c>
      <c r="F1329" t="e">
        <f t="shared" si="341"/>
        <v>#NAME?</v>
      </c>
      <c r="G1329" t="s">
        <v>60</v>
      </c>
      <c r="H1329" t="e">
        <f t="shared" si="342"/>
        <v>#NAME?</v>
      </c>
      <c r="I1329" t="s">
        <v>61</v>
      </c>
      <c r="J1329" t="e">
        <f t="shared" si="343"/>
        <v>#NAME?</v>
      </c>
      <c r="K1329" t="s">
        <v>62</v>
      </c>
      <c r="L1329" t="e">
        <f t="shared" si="344"/>
        <v>#NAME?</v>
      </c>
      <c r="M1329" t="e">
        <f t="shared" si="345"/>
        <v>#NAME?</v>
      </c>
      <c r="N1329">
        <v>10000</v>
      </c>
      <c r="O1329" t="e">
        <f t="shared" si="346"/>
        <v>#NAME?</v>
      </c>
      <c r="P1329">
        <v>5</v>
      </c>
      <c r="Q1329" t="e">
        <f t="shared" si="347"/>
        <v>#NAME?</v>
      </c>
      <c r="R1329">
        <v>5</v>
      </c>
      <c r="S1329" t="e">
        <f t="shared" si="348"/>
        <v>#NAME?</v>
      </c>
      <c r="T1329">
        <v>0</v>
      </c>
      <c r="U1329" t="e">
        <f t="shared" si="349"/>
        <v>#NAME?</v>
      </c>
      <c r="V1329">
        <v>256</v>
      </c>
      <c r="W1329" t="e">
        <f t="shared" si="350"/>
        <v>#NAME?</v>
      </c>
      <c r="X1329">
        <v>53</v>
      </c>
      <c r="Y1329" t="e">
        <f t="shared" si="351"/>
        <v>#NAME?</v>
      </c>
      <c r="Z1329">
        <v>1</v>
      </c>
      <c r="AA1329" t="e">
        <f t="shared" si="352"/>
        <v>#NAME?</v>
      </c>
      <c r="AB1329">
        <v>48</v>
      </c>
      <c r="AC1329" t="e">
        <f t="shared" si="353"/>
        <v>#NAME?</v>
      </c>
      <c r="AD1329">
        <v>1</v>
      </c>
      <c r="AE1329" t="e">
        <f t="shared" si="354"/>
        <v>#NAME?</v>
      </c>
      <c r="AF1329" t="s">
        <v>63</v>
      </c>
      <c r="AG1329" t="s">
        <v>64</v>
      </c>
      <c r="AH1329">
        <v>13256928</v>
      </c>
      <c r="AI1329">
        <v>13252689</v>
      </c>
      <c r="AJ1329">
        <v>2650961</v>
      </c>
      <c r="AK1329">
        <v>26477935</v>
      </c>
      <c r="AL1329">
        <v>10000</v>
      </c>
      <c r="AR1329">
        <v>10000</v>
      </c>
      <c r="AS1329">
        <v>54081.54</v>
      </c>
      <c r="AT1329">
        <v>5</v>
      </c>
      <c r="AU1329">
        <v>10000</v>
      </c>
      <c r="AV1329">
        <v>53</v>
      </c>
      <c r="AW1329" t="s">
        <v>60</v>
      </c>
      <c r="AX1329" t="s">
        <v>61</v>
      </c>
      <c r="AY1329" t="s">
        <v>62</v>
      </c>
      <c r="BA1329">
        <v>7</v>
      </c>
      <c r="BB1329">
        <v>1</v>
      </c>
      <c r="BD1329">
        <v>8.5687200000000008</v>
      </c>
      <c r="BE1329">
        <v>1.20147</v>
      </c>
      <c r="BF1329">
        <v>5313.76</v>
      </c>
      <c r="BH1329">
        <v>4081.54</v>
      </c>
      <c r="BY1329" t="s">
        <v>5093</v>
      </c>
      <c r="BZ1329" t="s">
        <v>8765</v>
      </c>
      <c r="CA1329" t="s">
        <v>58</v>
      </c>
      <c r="CB1329" t="str">
        <f t="shared" si="355"/>
        <v>ZYRA_SCATTER_5i5d10000k nrq=1</v>
      </c>
      <c r="CC1329">
        <f t="shared" si="356"/>
        <v>54</v>
      </c>
    </row>
    <row r="1330" spans="1:81" x14ac:dyDescent="0.4">
      <c r="A1330" t="s">
        <v>1396</v>
      </c>
      <c r="B1330" t="s">
        <v>58</v>
      </c>
      <c r="C1330" t="s">
        <v>78</v>
      </c>
      <c r="D1330" t="e">
        <f t="shared" si="340"/>
        <v>#NAME?</v>
      </c>
      <c r="E1330">
        <v>10000</v>
      </c>
      <c r="F1330" t="e">
        <f t="shared" si="341"/>
        <v>#NAME?</v>
      </c>
      <c r="G1330" t="s">
        <v>60</v>
      </c>
      <c r="H1330" t="e">
        <f t="shared" si="342"/>
        <v>#NAME?</v>
      </c>
      <c r="I1330" t="s">
        <v>61</v>
      </c>
      <c r="J1330" t="e">
        <f t="shared" si="343"/>
        <v>#NAME?</v>
      </c>
      <c r="K1330" t="s">
        <v>62</v>
      </c>
      <c r="L1330" t="e">
        <f t="shared" si="344"/>
        <v>#NAME?</v>
      </c>
      <c r="M1330" t="e">
        <f t="shared" si="345"/>
        <v>#NAME?</v>
      </c>
      <c r="N1330">
        <v>10000</v>
      </c>
      <c r="O1330" t="e">
        <f t="shared" si="346"/>
        <v>#NAME?</v>
      </c>
      <c r="P1330">
        <v>5</v>
      </c>
      <c r="Q1330" t="e">
        <f t="shared" si="347"/>
        <v>#NAME?</v>
      </c>
      <c r="R1330">
        <v>5</v>
      </c>
      <c r="S1330" t="e">
        <f t="shared" si="348"/>
        <v>#NAME?</v>
      </c>
      <c r="T1330">
        <v>0</v>
      </c>
      <c r="U1330" t="e">
        <f t="shared" si="349"/>
        <v>#NAME?</v>
      </c>
      <c r="V1330">
        <v>256</v>
      </c>
      <c r="W1330" t="e">
        <f t="shared" si="350"/>
        <v>#NAME?</v>
      </c>
      <c r="X1330">
        <v>53</v>
      </c>
      <c r="Y1330" t="e">
        <f t="shared" si="351"/>
        <v>#NAME?</v>
      </c>
      <c r="Z1330">
        <v>1</v>
      </c>
      <c r="AA1330" t="e">
        <f t="shared" si="352"/>
        <v>#NAME?</v>
      </c>
      <c r="AB1330">
        <v>48</v>
      </c>
      <c r="AC1330" t="e">
        <f t="shared" si="353"/>
        <v>#NAME?</v>
      </c>
      <c r="AD1330">
        <v>2</v>
      </c>
      <c r="AE1330" t="e">
        <f t="shared" si="354"/>
        <v>#NAME?</v>
      </c>
      <c r="AF1330" t="s">
        <v>63</v>
      </c>
      <c r="AG1330" t="s">
        <v>64</v>
      </c>
      <c r="AH1330">
        <v>13557586</v>
      </c>
      <c r="AI1330">
        <v>13559709</v>
      </c>
      <c r="AJ1330">
        <v>2711729</v>
      </c>
      <c r="AK1330">
        <v>27084426</v>
      </c>
      <c r="AL1330">
        <v>10000</v>
      </c>
      <c r="AR1330">
        <v>10000</v>
      </c>
      <c r="AS1330">
        <v>53841.120000000003</v>
      </c>
      <c r="AT1330">
        <v>5</v>
      </c>
      <c r="AU1330">
        <v>10000</v>
      </c>
      <c r="AV1330">
        <v>53</v>
      </c>
      <c r="AW1330" t="s">
        <v>60</v>
      </c>
      <c r="AX1330" t="s">
        <v>61</v>
      </c>
      <c r="AY1330" t="s">
        <v>62</v>
      </c>
      <c r="BA1330">
        <v>7</v>
      </c>
      <c r="BB1330">
        <v>1</v>
      </c>
      <c r="BD1330">
        <v>8.5888399999999994</v>
      </c>
      <c r="BE1330">
        <v>1.19631</v>
      </c>
      <c r="BF1330">
        <v>5193.1000000000004</v>
      </c>
      <c r="BH1330">
        <v>3841.12</v>
      </c>
      <c r="BY1330" t="s">
        <v>5094</v>
      </c>
      <c r="BZ1330" t="s">
        <v>8766</v>
      </c>
      <c r="CA1330" t="s">
        <v>58</v>
      </c>
      <c r="CB1330" t="str">
        <f t="shared" si="355"/>
        <v>ZYRA_SCATTER_5i5d10000k nrq=1</v>
      </c>
      <c r="CC1330">
        <f t="shared" si="356"/>
        <v>54</v>
      </c>
    </row>
    <row r="1331" spans="1:81" x14ac:dyDescent="0.4">
      <c r="A1331" t="s">
        <v>1397</v>
      </c>
      <c r="B1331" t="s">
        <v>58</v>
      </c>
      <c r="C1331" t="s">
        <v>78</v>
      </c>
      <c r="D1331" t="e">
        <f t="shared" si="340"/>
        <v>#NAME?</v>
      </c>
      <c r="E1331">
        <v>10000</v>
      </c>
      <c r="F1331" t="e">
        <f t="shared" si="341"/>
        <v>#NAME?</v>
      </c>
      <c r="G1331" t="s">
        <v>60</v>
      </c>
      <c r="H1331" t="e">
        <f t="shared" si="342"/>
        <v>#NAME?</v>
      </c>
      <c r="I1331" t="s">
        <v>61</v>
      </c>
      <c r="J1331" t="e">
        <f t="shared" si="343"/>
        <v>#NAME?</v>
      </c>
      <c r="K1331" t="s">
        <v>62</v>
      </c>
      <c r="L1331" t="e">
        <f t="shared" si="344"/>
        <v>#NAME?</v>
      </c>
      <c r="M1331" t="e">
        <f t="shared" si="345"/>
        <v>#NAME?</v>
      </c>
      <c r="N1331">
        <v>100000</v>
      </c>
      <c r="O1331" t="e">
        <f t="shared" si="346"/>
        <v>#NAME?</v>
      </c>
      <c r="P1331">
        <v>20</v>
      </c>
      <c r="Q1331" t="e">
        <f t="shared" si="347"/>
        <v>#NAME?</v>
      </c>
      <c r="R1331">
        <v>20</v>
      </c>
      <c r="S1331" t="e">
        <f t="shared" si="348"/>
        <v>#NAME?</v>
      </c>
      <c r="T1331">
        <v>0</v>
      </c>
      <c r="U1331" t="e">
        <f t="shared" si="349"/>
        <v>#NAME?</v>
      </c>
      <c r="V1331">
        <v>256</v>
      </c>
      <c r="W1331" t="e">
        <f t="shared" si="350"/>
        <v>#NAME?</v>
      </c>
      <c r="X1331">
        <v>126</v>
      </c>
      <c r="Y1331" t="e">
        <f t="shared" si="351"/>
        <v>#NAME?</v>
      </c>
      <c r="Z1331">
        <v>0</v>
      </c>
      <c r="AA1331" t="e">
        <f t="shared" si="352"/>
        <v>#NAME?</v>
      </c>
      <c r="AB1331">
        <v>48</v>
      </c>
      <c r="AC1331" t="e">
        <f t="shared" si="353"/>
        <v>#NAME?</v>
      </c>
      <c r="AD1331">
        <v>2</v>
      </c>
      <c r="AE1331" t="e">
        <f t="shared" si="354"/>
        <v>#NAME?</v>
      </c>
      <c r="AF1331" t="s">
        <v>65</v>
      </c>
      <c r="AG1331" t="s">
        <v>64</v>
      </c>
      <c r="AH1331">
        <v>40980464</v>
      </c>
      <c r="AI1331">
        <v>40975369</v>
      </c>
      <c r="AJ1331">
        <v>8195583</v>
      </c>
      <c r="AK1331">
        <v>20463488</v>
      </c>
      <c r="AL1331">
        <v>10000</v>
      </c>
      <c r="AR1331">
        <v>10000</v>
      </c>
      <c r="AS1331">
        <v>204014.11</v>
      </c>
      <c r="AT1331">
        <v>20</v>
      </c>
      <c r="AU1331">
        <v>100000</v>
      </c>
      <c r="AV1331">
        <v>126</v>
      </c>
      <c r="AW1331" t="s">
        <v>60</v>
      </c>
      <c r="AX1331" t="s">
        <v>61</v>
      </c>
      <c r="AY1331" t="s">
        <v>62</v>
      </c>
      <c r="BA1331">
        <v>8</v>
      </c>
      <c r="BB1331">
        <v>1</v>
      </c>
      <c r="BD1331">
        <v>23.388000000000002</v>
      </c>
      <c r="BE1331">
        <v>3.0994799999999998</v>
      </c>
      <c r="BF1331">
        <v>16020</v>
      </c>
      <c r="BH1331">
        <v>4014.11</v>
      </c>
      <c r="BY1331" t="s">
        <v>5095</v>
      </c>
      <c r="BZ1331" t="s">
        <v>8767</v>
      </c>
      <c r="CA1331" t="s">
        <v>58</v>
      </c>
      <c r="CB1331" t="str">
        <f t="shared" si="355"/>
        <v>ZYRA_CLUSTER_20i20d100000k nrq=0</v>
      </c>
      <c r="CC1331">
        <f t="shared" si="356"/>
        <v>126</v>
      </c>
    </row>
    <row r="1332" spans="1:81" x14ac:dyDescent="0.4">
      <c r="A1332" t="s">
        <v>1398</v>
      </c>
      <c r="B1332" t="s">
        <v>58</v>
      </c>
      <c r="C1332" t="s">
        <v>78</v>
      </c>
      <c r="D1332" t="e">
        <f t="shared" si="340"/>
        <v>#NAME?</v>
      </c>
      <c r="E1332">
        <v>10000</v>
      </c>
      <c r="F1332" t="e">
        <f t="shared" si="341"/>
        <v>#NAME?</v>
      </c>
      <c r="G1332" t="s">
        <v>60</v>
      </c>
      <c r="H1332" t="e">
        <f t="shared" si="342"/>
        <v>#NAME?</v>
      </c>
      <c r="I1332" t="s">
        <v>61</v>
      </c>
      <c r="J1332" t="e">
        <f t="shared" si="343"/>
        <v>#NAME?</v>
      </c>
      <c r="K1332" t="s">
        <v>62</v>
      </c>
      <c r="L1332" t="e">
        <f t="shared" si="344"/>
        <v>#NAME?</v>
      </c>
      <c r="M1332" t="e">
        <f t="shared" si="345"/>
        <v>#NAME?</v>
      </c>
      <c r="N1332">
        <v>10000</v>
      </c>
      <c r="O1332" t="e">
        <f t="shared" si="346"/>
        <v>#NAME?</v>
      </c>
      <c r="P1332">
        <v>5</v>
      </c>
      <c r="Q1332" t="e">
        <f t="shared" si="347"/>
        <v>#NAME?</v>
      </c>
      <c r="R1332">
        <v>5</v>
      </c>
      <c r="S1332" t="e">
        <f t="shared" si="348"/>
        <v>#NAME?</v>
      </c>
      <c r="T1332">
        <v>0</v>
      </c>
      <c r="U1332" t="e">
        <f t="shared" si="349"/>
        <v>#NAME?</v>
      </c>
      <c r="V1332">
        <v>256</v>
      </c>
      <c r="W1332" t="e">
        <f t="shared" si="350"/>
        <v>#NAME?</v>
      </c>
      <c r="X1332">
        <v>72</v>
      </c>
      <c r="Y1332" t="e">
        <f t="shared" si="351"/>
        <v>#NAME?</v>
      </c>
      <c r="Z1332">
        <v>0</v>
      </c>
      <c r="AA1332" t="e">
        <f t="shared" si="352"/>
        <v>#NAME?</v>
      </c>
      <c r="AB1332">
        <v>48</v>
      </c>
      <c r="AC1332" t="e">
        <f t="shared" si="353"/>
        <v>#NAME?</v>
      </c>
      <c r="AD1332">
        <v>0</v>
      </c>
      <c r="AE1332" t="e">
        <f t="shared" si="354"/>
        <v>#NAME?</v>
      </c>
      <c r="AF1332" t="s">
        <v>63</v>
      </c>
      <c r="AG1332" t="s">
        <v>64</v>
      </c>
      <c r="AH1332">
        <v>15912440</v>
      </c>
      <c r="AI1332">
        <v>15901659</v>
      </c>
      <c r="AJ1332">
        <v>3181409</v>
      </c>
      <c r="AK1332">
        <v>31773827</v>
      </c>
      <c r="AL1332">
        <v>10000</v>
      </c>
      <c r="AR1332">
        <v>10000</v>
      </c>
      <c r="AS1332">
        <v>52628.05</v>
      </c>
      <c r="AT1332">
        <v>5</v>
      </c>
      <c r="AU1332">
        <v>10000</v>
      </c>
      <c r="AV1332">
        <v>72</v>
      </c>
      <c r="AW1332" t="s">
        <v>60</v>
      </c>
      <c r="AX1332" t="s">
        <v>61</v>
      </c>
      <c r="AY1332" t="s">
        <v>62</v>
      </c>
      <c r="BA1332">
        <v>7</v>
      </c>
      <c r="BB1332">
        <v>1</v>
      </c>
      <c r="BD1332">
        <v>9.1411800000000003</v>
      </c>
      <c r="BE1332">
        <v>1.10019</v>
      </c>
      <c r="BF1332">
        <v>5772.33</v>
      </c>
      <c r="BH1332">
        <v>2628.05</v>
      </c>
      <c r="BY1332" t="s">
        <v>5096</v>
      </c>
      <c r="BZ1332" t="s">
        <v>8768</v>
      </c>
      <c r="CA1332" t="s">
        <v>58</v>
      </c>
      <c r="CB1332" t="str">
        <f t="shared" si="355"/>
        <v>ZYRA_SCATTER_5i5d10000k nrq=0</v>
      </c>
      <c r="CC1332">
        <f t="shared" si="356"/>
        <v>72</v>
      </c>
    </row>
    <row r="1333" spans="1:81" x14ac:dyDescent="0.4">
      <c r="A1333" t="s">
        <v>1700</v>
      </c>
      <c r="B1333" t="s">
        <v>58</v>
      </c>
      <c r="C1333" t="s">
        <v>78</v>
      </c>
      <c r="D1333" t="e">
        <f t="shared" si="340"/>
        <v>#NAME?</v>
      </c>
      <c r="E1333">
        <v>10000</v>
      </c>
      <c r="F1333" t="e">
        <f t="shared" si="341"/>
        <v>#NAME?</v>
      </c>
      <c r="G1333" t="s">
        <v>60</v>
      </c>
      <c r="H1333" t="e">
        <f t="shared" si="342"/>
        <v>#NAME?</v>
      </c>
      <c r="I1333" t="s">
        <v>61</v>
      </c>
      <c r="J1333" t="e">
        <f t="shared" si="343"/>
        <v>#NAME?</v>
      </c>
      <c r="K1333" t="s">
        <v>62</v>
      </c>
      <c r="L1333" t="e">
        <f t="shared" si="344"/>
        <v>#NAME?</v>
      </c>
      <c r="M1333" t="e">
        <f t="shared" si="345"/>
        <v>#NAME?</v>
      </c>
      <c r="N1333">
        <v>10000</v>
      </c>
      <c r="O1333" t="e">
        <f t="shared" si="346"/>
        <v>#NAME?</v>
      </c>
      <c r="P1333">
        <v>20</v>
      </c>
      <c r="Q1333" t="e">
        <f t="shared" si="347"/>
        <v>#NAME?</v>
      </c>
      <c r="R1333">
        <v>20</v>
      </c>
      <c r="S1333" t="e">
        <f t="shared" si="348"/>
        <v>#NAME?</v>
      </c>
      <c r="T1333">
        <v>0</v>
      </c>
      <c r="U1333" t="e">
        <f t="shared" si="349"/>
        <v>#NAME?</v>
      </c>
      <c r="V1333">
        <v>256</v>
      </c>
      <c r="W1333" t="e">
        <f t="shared" si="350"/>
        <v>#NAME?</v>
      </c>
      <c r="X1333">
        <v>71</v>
      </c>
      <c r="Y1333" t="e">
        <f t="shared" si="351"/>
        <v>#NAME?</v>
      </c>
      <c r="Z1333">
        <v>1</v>
      </c>
      <c r="AA1333" t="e">
        <f t="shared" si="352"/>
        <v>#NAME?</v>
      </c>
      <c r="AB1333">
        <v>48</v>
      </c>
      <c r="AC1333" t="e">
        <f t="shared" si="353"/>
        <v>#NAME?</v>
      </c>
      <c r="AD1333">
        <v>0</v>
      </c>
      <c r="AE1333" t="e">
        <f t="shared" si="354"/>
        <v>#NAME?</v>
      </c>
      <c r="AF1333" t="s">
        <v>65</v>
      </c>
      <c r="AG1333" t="s">
        <v>64</v>
      </c>
      <c r="AH1333">
        <v>42353927</v>
      </c>
      <c r="AI1333">
        <v>42353227</v>
      </c>
      <c r="AJ1333">
        <v>8470715</v>
      </c>
      <c r="AK1333">
        <v>21153252</v>
      </c>
      <c r="AL1333">
        <v>10000</v>
      </c>
      <c r="AR1333">
        <v>10000</v>
      </c>
      <c r="AS1333">
        <v>203319.13</v>
      </c>
      <c r="AT1333">
        <v>20</v>
      </c>
      <c r="AU1333">
        <v>10000</v>
      </c>
      <c r="AV1333">
        <v>71</v>
      </c>
      <c r="AW1333" t="s">
        <v>60</v>
      </c>
      <c r="AX1333" t="s">
        <v>61</v>
      </c>
      <c r="AY1333" t="s">
        <v>62</v>
      </c>
      <c r="BA1333">
        <v>8</v>
      </c>
      <c r="BB1333">
        <v>1</v>
      </c>
      <c r="BD1333">
        <v>10.3108</v>
      </c>
      <c r="BE1333">
        <v>1.83172</v>
      </c>
      <c r="BF1333">
        <v>8759.44</v>
      </c>
      <c r="BH1333">
        <v>3319.13</v>
      </c>
      <c r="BY1333" t="s">
        <v>5097</v>
      </c>
      <c r="BZ1333" t="s">
        <v>8769</v>
      </c>
      <c r="CA1333" t="s">
        <v>58</v>
      </c>
      <c r="CB1333" t="str">
        <f t="shared" si="355"/>
        <v>ZYRA_CLUSTER_20i20d10000k nrq=1</v>
      </c>
      <c r="CC1333">
        <f t="shared" si="356"/>
        <v>72</v>
      </c>
    </row>
    <row r="1334" spans="1:81" x14ac:dyDescent="0.4">
      <c r="A1334" t="s">
        <v>1801</v>
      </c>
      <c r="B1334" t="s">
        <v>58</v>
      </c>
      <c r="C1334" t="s">
        <v>3765</v>
      </c>
      <c r="D1334" t="e">
        <f t="shared" si="340"/>
        <v>#NAME?</v>
      </c>
      <c r="E1334">
        <v>10000</v>
      </c>
      <c r="F1334" t="e">
        <f t="shared" si="341"/>
        <v>#NAME?</v>
      </c>
      <c r="G1334" t="s">
        <v>60</v>
      </c>
      <c r="H1334" t="e">
        <f t="shared" si="342"/>
        <v>#NAME?</v>
      </c>
      <c r="I1334" t="s">
        <v>61</v>
      </c>
      <c r="J1334" t="e">
        <f t="shared" si="343"/>
        <v>#NAME?</v>
      </c>
      <c r="K1334" t="s">
        <v>62</v>
      </c>
      <c r="L1334" t="e">
        <f t="shared" si="344"/>
        <v>#NAME?</v>
      </c>
      <c r="M1334" t="e">
        <f t="shared" si="345"/>
        <v>#NAME?</v>
      </c>
      <c r="N1334">
        <v>10000</v>
      </c>
      <c r="O1334" t="e">
        <f t="shared" si="346"/>
        <v>#NAME?</v>
      </c>
      <c r="P1334">
        <v>5</v>
      </c>
      <c r="Q1334" t="e">
        <f t="shared" si="347"/>
        <v>#NAME?</v>
      </c>
      <c r="R1334">
        <v>5</v>
      </c>
      <c r="S1334" t="e">
        <f t="shared" si="348"/>
        <v>#NAME?</v>
      </c>
      <c r="T1334">
        <v>0</v>
      </c>
      <c r="U1334" t="e">
        <f t="shared" si="349"/>
        <v>#NAME?</v>
      </c>
      <c r="V1334">
        <v>256</v>
      </c>
      <c r="W1334" t="e">
        <f t="shared" si="350"/>
        <v>#NAME?</v>
      </c>
      <c r="X1334">
        <v>143</v>
      </c>
      <c r="Y1334" t="e">
        <f t="shared" si="351"/>
        <v>#NAME?</v>
      </c>
      <c r="Z1334">
        <v>1</v>
      </c>
      <c r="AA1334" t="e">
        <f t="shared" si="352"/>
        <v>#NAME?</v>
      </c>
      <c r="AB1334">
        <v>48</v>
      </c>
      <c r="AC1334" t="e">
        <f t="shared" si="353"/>
        <v>#NAME?</v>
      </c>
      <c r="AD1334">
        <v>1</v>
      </c>
      <c r="AE1334" t="e">
        <f t="shared" si="354"/>
        <v>#NAME?</v>
      </c>
      <c r="AF1334" t="s">
        <v>65</v>
      </c>
      <c r="AG1334" t="s">
        <v>64</v>
      </c>
      <c r="AR1334">
        <v>10000</v>
      </c>
      <c r="AS1334">
        <v>5</v>
      </c>
      <c r="AT1334">
        <v>5</v>
      </c>
      <c r="AU1334">
        <v>10000</v>
      </c>
      <c r="AV1334">
        <v>143</v>
      </c>
      <c r="AW1334" t="s">
        <v>60</v>
      </c>
      <c r="AX1334" t="s">
        <v>61</v>
      </c>
      <c r="AY1334" t="s">
        <v>62</v>
      </c>
      <c r="BA1334">
        <v>8</v>
      </c>
      <c r="BB1334">
        <v>1</v>
      </c>
      <c r="BN1334">
        <v>6744</v>
      </c>
      <c r="BO1334">
        <v>8801869</v>
      </c>
      <c r="BP1334">
        <v>66436</v>
      </c>
      <c r="BQ1334">
        <v>23393</v>
      </c>
      <c r="BR1334">
        <v>0</v>
      </c>
      <c r="BY1334" t="s">
        <v>5098</v>
      </c>
      <c r="BZ1334" t="s">
        <v>8770</v>
      </c>
      <c r="CA1334" t="s">
        <v>58</v>
      </c>
      <c r="CB1334" t="str">
        <f t="shared" si="355"/>
        <v>ZYRA_CLUSTER_5i5d10000k nrq=1</v>
      </c>
      <c r="CC1334">
        <f t="shared" si="356"/>
        <v>144</v>
      </c>
    </row>
    <row r="1335" spans="1:81" x14ac:dyDescent="0.4">
      <c r="A1335" t="s">
        <v>1399</v>
      </c>
      <c r="B1335" t="s">
        <v>58</v>
      </c>
      <c r="C1335" t="s">
        <v>78</v>
      </c>
      <c r="D1335" t="e">
        <f t="shared" si="340"/>
        <v>#NAME?</v>
      </c>
      <c r="E1335">
        <v>10000</v>
      </c>
      <c r="F1335" t="e">
        <f t="shared" si="341"/>
        <v>#NAME?</v>
      </c>
      <c r="G1335" t="s">
        <v>60</v>
      </c>
      <c r="H1335" t="e">
        <f t="shared" si="342"/>
        <v>#NAME?</v>
      </c>
      <c r="I1335" t="s">
        <v>61</v>
      </c>
      <c r="J1335" t="e">
        <f t="shared" si="343"/>
        <v>#NAME?</v>
      </c>
      <c r="K1335" t="s">
        <v>62</v>
      </c>
      <c r="L1335" t="e">
        <f t="shared" si="344"/>
        <v>#NAME?</v>
      </c>
      <c r="M1335" t="e">
        <f t="shared" si="345"/>
        <v>#NAME?</v>
      </c>
      <c r="N1335">
        <v>10000</v>
      </c>
      <c r="O1335" t="e">
        <f t="shared" si="346"/>
        <v>#NAME?</v>
      </c>
      <c r="P1335">
        <v>5</v>
      </c>
      <c r="Q1335" t="e">
        <f t="shared" si="347"/>
        <v>#NAME?</v>
      </c>
      <c r="R1335">
        <v>5</v>
      </c>
      <c r="S1335" t="e">
        <f t="shared" si="348"/>
        <v>#NAME?</v>
      </c>
      <c r="T1335">
        <v>0</v>
      </c>
      <c r="U1335" t="e">
        <f t="shared" si="349"/>
        <v>#NAME?</v>
      </c>
      <c r="V1335">
        <v>256</v>
      </c>
      <c r="W1335" t="e">
        <f t="shared" si="350"/>
        <v>#NAME?</v>
      </c>
      <c r="X1335">
        <v>72</v>
      </c>
      <c r="Y1335" t="e">
        <f t="shared" si="351"/>
        <v>#NAME?</v>
      </c>
      <c r="Z1335">
        <v>0</v>
      </c>
      <c r="AA1335" t="e">
        <f t="shared" si="352"/>
        <v>#NAME?</v>
      </c>
      <c r="AB1335">
        <v>48</v>
      </c>
      <c r="AC1335" t="e">
        <f t="shared" si="353"/>
        <v>#NAME?</v>
      </c>
      <c r="AD1335">
        <v>1</v>
      </c>
      <c r="AE1335" t="e">
        <f t="shared" si="354"/>
        <v>#NAME?</v>
      </c>
      <c r="AF1335" t="s">
        <v>63</v>
      </c>
      <c r="AG1335" t="s">
        <v>64</v>
      </c>
      <c r="AH1335">
        <v>16013665</v>
      </c>
      <c r="AI1335">
        <v>16010427</v>
      </c>
      <c r="AJ1335">
        <v>3202409</v>
      </c>
      <c r="AK1335">
        <v>31981079</v>
      </c>
      <c r="AL1335">
        <v>10000</v>
      </c>
      <c r="AR1335">
        <v>10000</v>
      </c>
      <c r="AS1335">
        <v>52661.61</v>
      </c>
      <c r="AT1335">
        <v>5</v>
      </c>
      <c r="AU1335">
        <v>10000</v>
      </c>
      <c r="AV1335">
        <v>72</v>
      </c>
      <c r="AW1335" t="s">
        <v>60</v>
      </c>
      <c r="AX1335" t="s">
        <v>61</v>
      </c>
      <c r="AY1335" t="s">
        <v>62</v>
      </c>
      <c r="BA1335">
        <v>7</v>
      </c>
      <c r="BB1335">
        <v>1</v>
      </c>
      <c r="BD1335">
        <v>9.2029399999999999</v>
      </c>
      <c r="BE1335">
        <v>1.1025400000000001</v>
      </c>
      <c r="BF1335">
        <v>5743.65</v>
      </c>
      <c r="BH1335">
        <v>2661.61</v>
      </c>
      <c r="BY1335" t="s">
        <v>5099</v>
      </c>
      <c r="BZ1335" t="s">
        <v>8771</v>
      </c>
      <c r="CA1335" t="s">
        <v>58</v>
      </c>
      <c r="CB1335" t="str">
        <f t="shared" si="355"/>
        <v>ZYRA_SCATTER_5i5d10000k nrq=0</v>
      </c>
      <c r="CC1335">
        <f t="shared" si="356"/>
        <v>72</v>
      </c>
    </row>
    <row r="1336" spans="1:81" x14ac:dyDescent="0.4">
      <c r="A1336" t="s">
        <v>1400</v>
      </c>
      <c r="B1336" t="s">
        <v>58</v>
      </c>
      <c r="C1336" t="s">
        <v>78</v>
      </c>
      <c r="D1336" t="e">
        <f t="shared" si="340"/>
        <v>#NAME?</v>
      </c>
      <c r="E1336">
        <v>10000</v>
      </c>
      <c r="F1336" t="e">
        <f t="shared" si="341"/>
        <v>#NAME?</v>
      </c>
      <c r="G1336" t="s">
        <v>60</v>
      </c>
      <c r="H1336" t="e">
        <f t="shared" si="342"/>
        <v>#NAME?</v>
      </c>
      <c r="I1336" t="s">
        <v>61</v>
      </c>
      <c r="J1336" t="e">
        <f t="shared" si="343"/>
        <v>#NAME?</v>
      </c>
      <c r="K1336" t="s">
        <v>62</v>
      </c>
      <c r="L1336" t="e">
        <f t="shared" si="344"/>
        <v>#NAME?</v>
      </c>
      <c r="M1336" t="e">
        <f t="shared" si="345"/>
        <v>#NAME?</v>
      </c>
      <c r="N1336">
        <v>10000</v>
      </c>
      <c r="O1336" t="e">
        <f t="shared" si="346"/>
        <v>#NAME?</v>
      </c>
      <c r="P1336">
        <v>5</v>
      </c>
      <c r="Q1336" t="e">
        <f t="shared" si="347"/>
        <v>#NAME?</v>
      </c>
      <c r="R1336">
        <v>5</v>
      </c>
      <c r="S1336" t="e">
        <f t="shared" si="348"/>
        <v>#NAME?</v>
      </c>
      <c r="T1336">
        <v>0</v>
      </c>
      <c r="U1336" t="e">
        <f t="shared" si="349"/>
        <v>#NAME?</v>
      </c>
      <c r="V1336">
        <v>256</v>
      </c>
      <c r="W1336" t="e">
        <f t="shared" si="350"/>
        <v>#NAME?</v>
      </c>
      <c r="X1336">
        <v>72</v>
      </c>
      <c r="Y1336" t="e">
        <f t="shared" si="351"/>
        <v>#NAME?</v>
      </c>
      <c r="Z1336">
        <v>0</v>
      </c>
      <c r="AA1336" t="e">
        <f t="shared" si="352"/>
        <v>#NAME?</v>
      </c>
      <c r="AB1336">
        <v>48</v>
      </c>
      <c r="AC1336" t="e">
        <f t="shared" si="353"/>
        <v>#NAME?</v>
      </c>
      <c r="AD1336">
        <v>2</v>
      </c>
      <c r="AE1336" t="e">
        <f t="shared" si="354"/>
        <v>#NAME?</v>
      </c>
      <c r="AF1336" t="s">
        <v>63</v>
      </c>
      <c r="AG1336" t="s">
        <v>64</v>
      </c>
      <c r="AH1336">
        <v>15844395</v>
      </c>
      <c r="AI1336">
        <v>15847892</v>
      </c>
      <c r="AJ1336">
        <v>3169228</v>
      </c>
      <c r="AK1336">
        <v>31646371</v>
      </c>
      <c r="AL1336">
        <v>10000</v>
      </c>
      <c r="AR1336">
        <v>10000</v>
      </c>
      <c r="AS1336">
        <v>52714.74</v>
      </c>
      <c r="AT1336">
        <v>5</v>
      </c>
      <c r="AU1336">
        <v>10000</v>
      </c>
      <c r="AV1336">
        <v>72</v>
      </c>
      <c r="AW1336" t="s">
        <v>60</v>
      </c>
      <c r="AX1336" t="s">
        <v>61</v>
      </c>
      <c r="AY1336" t="s">
        <v>62</v>
      </c>
      <c r="BA1336">
        <v>7</v>
      </c>
      <c r="BB1336">
        <v>1</v>
      </c>
      <c r="BD1336">
        <v>9.1857299999999995</v>
      </c>
      <c r="BE1336">
        <v>1.1079699999999999</v>
      </c>
      <c r="BF1336">
        <v>5800.59</v>
      </c>
      <c r="BH1336">
        <v>2714.74</v>
      </c>
      <c r="BY1336" t="s">
        <v>5100</v>
      </c>
      <c r="BZ1336" t="s">
        <v>8772</v>
      </c>
      <c r="CA1336" t="s">
        <v>58</v>
      </c>
      <c r="CB1336" t="str">
        <f t="shared" si="355"/>
        <v>ZYRA_SCATTER_5i5d10000k nrq=0</v>
      </c>
      <c r="CC1336">
        <f t="shared" si="356"/>
        <v>72</v>
      </c>
    </row>
    <row r="1337" spans="1:81" x14ac:dyDescent="0.4">
      <c r="A1337" t="s">
        <v>1401</v>
      </c>
      <c r="B1337" t="s">
        <v>58</v>
      </c>
      <c r="C1337" t="s">
        <v>78</v>
      </c>
      <c r="D1337" t="e">
        <f t="shared" si="340"/>
        <v>#NAME?</v>
      </c>
      <c r="E1337">
        <v>10000</v>
      </c>
      <c r="F1337" t="e">
        <f t="shared" si="341"/>
        <v>#NAME?</v>
      </c>
      <c r="G1337" t="s">
        <v>60</v>
      </c>
      <c r="H1337" t="e">
        <f t="shared" si="342"/>
        <v>#NAME?</v>
      </c>
      <c r="I1337" t="s">
        <v>61</v>
      </c>
      <c r="J1337" t="e">
        <f t="shared" si="343"/>
        <v>#NAME?</v>
      </c>
      <c r="K1337" t="s">
        <v>62</v>
      </c>
      <c r="L1337" t="e">
        <f t="shared" si="344"/>
        <v>#NAME?</v>
      </c>
      <c r="M1337" t="e">
        <f t="shared" si="345"/>
        <v>#NAME?</v>
      </c>
      <c r="N1337">
        <v>10000</v>
      </c>
      <c r="O1337" t="e">
        <f t="shared" si="346"/>
        <v>#NAME?</v>
      </c>
      <c r="P1337">
        <v>5</v>
      </c>
      <c r="Q1337" t="e">
        <f t="shared" si="347"/>
        <v>#NAME?</v>
      </c>
      <c r="R1337">
        <v>5</v>
      </c>
      <c r="S1337" t="e">
        <f t="shared" si="348"/>
        <v>#NAME?</v>
      </c>
      <c r="T1337">
        <v>0</v>
      </c>
      <c r="U1337" t="e">
        <f t="shared" si="349"/>
        <v>#NAME?</v>
      </c>
      <c r="V1337">
        <v>256</v>
      </c>
      <c r="W1337" t="e">
        <f t="shared" si="350"/>
        <v>#NAME?</v>
      </c>
      <c r="X1337">
        <v>71</v>
      </c>
      <c r="Y1337" t="e">
        <f t="shared" si="351"/>
        <v>#NAME?</v>
      </c>
      <c r="Z1337">
        <v>1</v>
      </c>
      <c r="AA1337" t="e">
        <f t="shared" si="352"/>
        <v>#NAME?</v>
      </c>
      <c r="AB1337">
        <v>48</v>
      </c>
      <c r="AC1337" t="e">
        <f t="shared" si="353"/>
        <v>#NAME?</v>
      </c>
      <c r="AD1337">
        <v>0</v>
      </c>
      <c r="AE1337" t="e">
        <f t="shared" si="354"/>
        <v>#NAME?</v>
      </c>
      <c r="AF1337" t="s">
        <v>63</v>
      </c>
      <c r="AG1337" t="s">
        <v>64</v>
      </c>
      <c r="AH1337">
        <v>14240818</v>
      </c>
      <c r="AI1337">
        <v>14238711</v>
      </c>
      <c r="AJ1337">
        <v>2847952</v>
      </c>
      <c r="AK1337">
        <v>28441713</v>
      </c>
      <c r="AL1337">
        <v>10000</v>
      </c>
      <c r="AR1337">
        <v>10000</v>
      </c>
      <c r="AS1337">
        <v>53698.73</v>
      </c>
      <c r="AT1337">
        <v>5</v>
      </c>
      <c r="AU1337">
        <v>10000</v>
      </c>
      <c r="AV1337">
        <v>71</v>
      </c>
      <c r="AW1337" t="s">
        <v>60</v>
      </c>
      <c r="AX1337" t="s">
        <v>61</v>
      </c>
      <c r="AY1337" t="s">
        <v>62</v>
      </c>
      <c r="BA1337">
        <v>7</v>
      </c>
      <c r="BB1337">
        <v>1</v>
      </c>
      <c r="BD1337">
        <v>9.2284100000000002</v>
      </c>
      <c r="BE1337">
        <v>1.17831</v>
      </c>
      <c r="BF1337">
        <v>6419.64</v>
      </c>
      <c r="BH1337">
        <v>3698.73</v>
      </c>
      <c r="BY1337" t="s">
        <v>5101</v>
      </c>
      <c r="BZ1337" t="s">
        <v>8773</v>
      </c>
      <c r="CA1337" t="s">
        <v>58</v>
      </c>
      <c r="CB1337" t="str">
        <f t="shared" si="355"/>
        <v>ZYRA_SCATTER_5i5d10000k nrq=1</v>
      </c>
      <c r="CC1337">
        <f t="shared" si="356"/>
        <v>72</v>
      </c>
    </row>
    <row r="1338" spans="1:81" x14ac:dyDescent="0.4">
      <c r="A1338" t="s">
        <v>1402</v>
      </c>
      <c r="B1338" t="s">
        <v>58</v>
      </c>
      <c r="C1338" t="s">
        <v>78</v>
      </c>
      <c r="D1338" t="e">
        <f t="shared" si="340"/>
        <v>#NAME?</v>
      </c>
      <c r="E1338">
        <v>10000</v>
      </c>
      <c r="F1338" t="e">
        <f t="shared" si="341"/>
        <v>#NAME?</v>
      </c>
      <c r="G1338" t="s">
        <v>60</v>
      </c>
      <c r="H1338" t="e">
        <f t="shared" si="342"/>
        <v>#NAME?</v>
      </c>
      <c r="I1338" t="s">
        <v>61</v>
      </c>
      <c r="J1338" t="e">
        <f t="shared" si="343"/>
        <v>#NAME?</v>
      </c>
      <c r="K1338" t="s">
        <v>62</v>
      </c>
      <c r="L1338" t="e">
        <f t="shared" si="344"/>
        <v>#NAME?</v>
      </c>
      <c r="M1338" t="e">
        <f t="shared" si="345"/>
        <v>#NAME?</v>
      </c>
      <c r="N1338">
        <v>10000</v>
      </c>
      <c r="O1338" t="e">
        <f t="shared" si="346"/>
        <v>#NAME?</v>
      </c>
      <c r="P1338">
        <v>5</v>
      </c>
      <c r="Q1338" t="e">
        <f t="shared" si="347"/>
        <v>#NAME?</v>
      </c>
      <c r="R1338">
        <v>5</v>
      </c>
      <c r="S1338" t="e">
        <f t="shared" si="348"/>
        <v>#NAME?</v>
      </c>
      <c r="T1338">
        <v>0</v>
      </c>
      <c r="U1338" t="e">
        <f t="shared" si="349"/>
        <v>#NAME?</v>
      </c>
      <c r="V1338">
        <v>256</v>
      </c>
      <c r="W1338" t="e">
        <f t="shared" si="350"/>
        <v>#NAME?</v>
      </c>
      <c r="X1338">
        <v>71</v>
      </c>
      <c r="Y1338" t="e">
        <f t="shared" si="351"/>
        <v>#NAME?</v>
      </c>
      <c r="Z1338">
        <v>1</v>
      </c>
      <c r="AA1338" t="e">
        <f t="shared" si="352"/>
        <v>#NAME?</v>
      </c>
      <c r="AB1338">
        <v>48</v>
      </c>
      <c r="AC1338" t="e">
        <f t="shared" si="353"/>
        <v>#NAME?</v>
      </c>
      <c r="AD1338">
        <v>1</v>
      </c>
      <c r="AE1338" t="e">
        <f t="shared" si="354"/>
        <v>#NAME?</v>
      </c>
      <c r="AF1338" t="s">
        <v>63</v>
      </c>
      <c r="AG1338" t="s">
        <v>64</v>
      </c>
      <c r="AH1338">
        <v>14216806</v>
      </c>
      <c r="AI1338">
        <v>14220590</v>
      </c>
      <c r="AJ1338">
        <v>2843739</v>
      </c>
      <c r="AK1338">
        <v>28407824</v>
      </c>
      <c r="AL1338">
        <v>10000</v>
      </c>
      <c r="AR1338">
        <v>10000</v>
      </c>
      <c r="AS1338">
        <v>53946.31</v>
      </c>
      <c r="AT1338">
        <v>5</v>
      </c>
      <c r="AU1338">
        <v>10000</v>
      </c>
      <c r="AV1338">
        <v>71</v>
      </c>
      <c r="AW1338" t="s">
        <v>60</v>
      </c>
      <c r="AX1338" t="s">
        <v>61</v>
      </c>
      <c r="AY1338" t="s">
        <v>62</v>
      </c>
      <c r="BA1338">
        <v>7</v>
      </c>
      <c r="BB1338">
        <v>1</v>
      </c>
      <c r="BD1338">
        <v>9.157</v>
      </c>
      <c r="BE1338">
        <v>1.177</v>
      </c>
      <c r="BF1338">
        <v>6436.23</v>
      </c>
      <c r="BH1338">
        <v>3946.31</v>
      </c>
      <c r="BY1338" t="s">
        <v>5102</v>
      </c>
      <c r="BZ1338" t="s">
        <v>8774</v>
      </c>
      <c r="CA1338" t="s">
        <v>58</v>
      </c>
      <c r="CB1338" t="str">
        <f t="shared" si="355"/>
        <v>ZYRA_SCATTER_5i5d10000k nrq=1</v>
      </c>
      <c r="CC1338">
        <f t="shared" si="356"/>
        <v>72</v>
      </c>
    </row>
    <row r="1339" spans="1:81" x14ac:dyDescent="0.4">
      <c r="A1339" t="s">
        <v>1403</v>
      </c>
      <c r="B1339" t="s">
        <v>58</v>
      </c>
      <c r="C1339" t="s">
        <v>78</v>
      </c>
      <c r="D1339" t="e">
        <f t="shared" si="340"/>
        <v>#NAME?</v>
      </c>
      <c r="E1339">
        <v>10000</v>
      </c>
      <c r="F1339" t="e">
        <f t="shared" si="341"/>
        <v>#NAME?</v>
      </c>
      <c r="G1339" t="s">
        <v>60</v>
      </c>
      <c r="H1339" t="e">
        <f t="shared" si="342"/>
        <v>#NAME?</v>
      </c>
      <c r="I1339" t="s">
        <v>61</v>
      </c>
      <c r="J1339" t="e">
        <f t="shared" si="343"/>
        <v>#NAME?</v>
      </c>
      <c r="K1339" t="s">
        <v>62</v>
      </c>
      <c r="L1339" t="e">
        <f t="shared" si="344"/>
        <v>#NAME?</v>
      </c>
      <c r="M1339" t="e">
        <f t="shared" si="345"/>
        <v>#NAME?</v>
      </c>
      <c r="N1339">
        <v>10000</v>
      </c>
      <c r="O1339" t="e">
        <f t="shared" si="346"/>
        <v>#NAME?</v>
      </c>
      <c r="P1339">
        <v>5</v>
      </c>
      <c r="Q1339" t="e">
        <f t="shared" si="347"/>
        <v>#NAME?</v>
      </c>
      <c r="R1339">
        <v>5</v>
      </c>
      <c r="S1339" t="e">
        <f t="shared" si="348"/>
        <v>#NAME?</v>
      </c>
      <c r="T1339">
        <v>0</v>
      </c>
      <c r="U1339" t="e">
        <f t="shared" si="349"/>
        <v>#NAME?</v>
      </c>
      <c r="V1339">
        <v>256</v>
      </c>
      <c r="W1339" t="e">
        <f t="shared" si="350"/>
        <v>#NAME?</v>
      </c>
      <c r="X1339">
        <v>71</v>
      </c>
      <c r="Y1339" t="e">
        <f t="shared" si="351"/>
        <v>#NAME?</v>
      </c>
      <c r="Z1339">
        <v>1</v>
      </c>
      <c r="AA1339" t="e">
        <f t="shared" si="352"/>
        <v>#NAME?</v>
      </c>
      <c r="AB1339">
        <v>48</v>
      </c>
      <c r="AC1339" t="e">
        <f t="shared" si="353"/>
        <v>#NAME?</v>
      </c>
      <c r="AD1339">
        <v>2</v>
      </c>
      <c r="AE1339" t="e">
        <f t="shared" si="354"/>
        <v>#NAME?</v>
      </c>
      <c r="AF1339" t="s">
        <v>63</v>
      </c>
      <c r="AG1339" t="s">
        <v>64</v>
      </c>
      <c r="AH1339">
        <v>14216884</v>
      </c>
      <c r="AI1339">
        <v>14216957</v>
      </c>
      <c r="AJ1339">
        <v>2843384</v>
      </c>
      <c r="AK1339">
        <v>28390936</v>
      </c>
      <c r="AL1339">
        <v>10000</v>
      </c>
      <c r="AR1339">
        <v>10000</v>
      </c>
      <c r="AS1339">
        <v>53638.77</v>
      </c>
      <c r="AT1339">
        <v>5</v>
      </c>
      <c r="AU1339">
        <v>10000</v>
      </c>
      <c r="AV1339">
        <v>71</v>
      </c>
      <c r="AW1339" t="s">
        <v>60</v>
      </c>
      <c r="AX1339" t="s">
        <v>61</v>
      </c>
      <c r="AY1339" t="s">
        <v>62</v>
      </c>
      <c r="BA1339">
        <v>7</v>
      </c>
      <c r="BB1339">
        <v>1</v>
      </c>
      <c r="BD1339">
        <v>9.2566000000000006</v>
      </c>
      <c r="BE1339">
        <v>1.1720999999999999</v>
      </c>
      <c r="BF1339">
        <v>6442.98</v>
      </c>
      <c r="BH1339">
        <v>3638.77</v>
      </c>
      <c r="BY1339" t="s">
        <v>5103</v>
      </c>
      <c r="BZ1339" t="s">
        <v>8775</v>
      </c>
      <c r="CA1339" t="s">
        <v>58</v>
      </c>
      <c r="CB1339" t="str">
        <f t="shared" si="355"/>
        <v>ZYRA_SCATTER_5i5d10000k nrq=1</v>
      </c>
      <c r="CC1339">
        <f t="shared" si="356"/>
        <v>72</v>
      </c>
    </row>
    <row r="1340" spans="1:81" x14ac:dyDescent="0.4">
      <c r="A1340" t="s">
        <v>1404</v>
      </c>
      <c r="B1340" t="s">
        <v>58</v>
      </c>
      <c r="C1340" t="s">
        <v>78</v>
      </c>
      <c r="D1340" t="e">
        <f t="shared" si="340"/>
        <v>#NAME?</v>
      </c>
      <c r="E1340">
        <v>10000</v>
      </c>
      <c r="F1340" t="e">
        <f t="shared" si="341"/>
        <v>#NAME?</v>
      </c>
      <c r="G1340" t="s">
        <v>60</v>
      </c>
      <c r="H1340" t="e">
        <f t="shared" si="342"/>
        <v>#NAME?</v>
      </c>
      <c r="I1340" t="s">
        <v>61</v>
      </c>
      <c r="J1340" t="e">
        <f t="shared" si="343"/>
        <v>#NAME?</v>
      </c>
      <c r="K1340" t="s">
        <v>62</v>
      </c>
      <c r="L1340" t="e">
        <f t="shared" si="344"/>
        <v>#NAME?</v>
      </c>
      <c r="M1340" t="e">
        <f t="shared" si="345"/>
        <v>#NAME?</v>
      </c>
      <c r="N1340">
        <v>10000</v>
      </c>
      <c r="O1340" t="e">
        <f t="shared" si="346"/>
        <v>#NAME?</v>
      </c>
      <c r="P1340">
        <v>5</v>
      </c>
      <c r="Q1340" t="e">
        <f t="shared" si="347"/>
        <v>#NAME?</v>
      </c>
      <c r="R1340">
        <v>5</v>
      </c>
      <c r="S1340" t="e">
        <f t="shared" si="348"/>
        <v>#NAME?</v>
      </c>
      <c r="T1340">
        <v>0</v>
      </c>
      <c r="U1340" t="e">
        <f t="shared" si="349"/>
        <v>#NAME?</v>
      </c>
      <c r="V1340">
        <v>256</v>
      </c>
      <c r="W1340" t="e">
        <f t="shared" si="350"/>
        <v>#NAME?</v>
      </c>
      <c r="X1340">
        <v>90</v>
      </c>
      <c r="Y1340" t="e">
        <f t="shared" si="351"/>
        <v>#NAME?</v>
      </c>
      <c r="Z1340">
        <v>0</v>
      </c>
      <c r="AA1340" t="e">
        <f t="shared" si="352"/>
        <v>#NAME?</v>
      </c>
      <c r="AB1340">
        <v>48</v>
      </c>
      <c r="AC1340" t="e">
        <f t="shared" si="353"/>
        <v>#NAME?</v>
      </c>
      <c r="AD1340">
        <v>0</v>
      </c>
      <c r="AE1340" t="e">
        <f t="shared" si="354"/>
        <v>#NAME?</v>
      </c>
      <c r="AF1340" t="s">
        <v>63</v>
      </c>
      <c r="AG1340" t="s">
        <v>64</v>
      </c>
      <c r="AH1340">
        <v>17489318</v>
      </c>
      <c r="AI1340">
        <v>17486119</v>
      </c>
      <c r="AJ1340">
        <v>3497543</v>
      </c>
      <c r="AK1340">
        <v>34927011</v>
      </c>
      <c r="AL1340">
        <v>10000</v>
      </c>
      <c r="AR1340">
        <v>10000</v>
      </c>
      <c r="AS1340">
        <v>52647.19</v>
      </c>
      <c r="AT1340">
        <v>5</v>
      </c>
      <c r="AU1340">
        <v>10000</v>
      </c>
      <c r="AV1340">
        <v>90</v>
      </c>
      <c r="AW1340" t="s">
        <v>60</v>
      </c>
      <c r="AX1340" t="s">
        <v>61</v>
      </c>
      <c r="AY1340" t="s">
        <v>62</v>
      </c>
      <c r="BA1340">
        <v>7</v>
      </c>
      <c r="BB1340">
        <v>1</v>
      </c>
      <c r="BD1340">
        <v>8.8448600000000006</v>
      </c>
      <c r="BE1340">
        <v>1.1026499999999999</v>
      </c>
      <c r="BF1340">
        <v>6586.35</v>
      </c>
      <c r="BH1340">
        <v>2647.19</v>
      </c>
      <c r="BY1340" t="s">
        <v>5104</v>
      </c>
      <c r="BZ1340" t="s">
        <v>8776</v>
      </c>
      <c r="CA1340" t="s">
        <v>58</v>
      </c>
      <c r="CB1340" t="str">
        <f t="shared" si="355"/>
        <v>ZYRA_SCATTER_5i5d10000k nrq=0</v>
      </c>
      <c r="CC1340">
        <f t="shared" si="356"/>
        <v>90</v>
      </c>
    </row>
    <row r="1341" spans="1:81" x14ac:dyDescent="0.4">
      <c r="A1341" t="s">
        <v>1405</v>
      </c>
      <c r="B1341" t="s">
        <v>58</v>
      </c>
      <c r="C1341" t="s">
        <v>78</v>
      </c>
      <c r="D1341" t="e">
        <f t="shared" si="340"/>
        <v>#NAME?</v>
      </c>
      <c r="E1341">
        <v>10000</v>
      </c>
      <c r="F1341" t="e">
        <f t="shared" si="341"/>
        <v>#NAME?</v>
      </c>
      <c r="G1341" t="s">
        <v>60</v>
      </c>
      <c r="H1341" t="e">
        <f t="shared" si="342"/>
        <v>#NAME?</v>
      </c>
      <c r="I1341" t="s">
        <v>61</v>
      </c>
      <c r="J1341" t="e">
        <f t="shared" si="343"/>
        <v>#NAME?</v>
      </c>
      <c r="K1341" t="s">
        <v>62</v>
      </c>
      <c r="L1341" t="e">
        <f t="shared" si="344"/>
        <v>#NAME?</v>
      </c>
      <c r="M1341" t="e">
        <f t="shared" si="345"/>
        <v>#NAME?</v>
      </c>
      <c r="N1341">
        <v>10000</v>
      </c>
      <c r="O1341" t="e">
        <f t="shared" si="346"/>
        <v>#NAME?</v>
      </c>
      <c r="P1341">
        <v>5</v>
      </c>
      <c r="Q1341" t="e">
        <f t="shared" si="347"/>
        <v>#NAME?</v>
      </c>
      <c r="R1341">
        <v>5</v>
      </c>
      <c r="S1341" t="e">
        <f t="shared" si="348"/>
        <v>#NAME?</v>
      </c>
      <c r="T1341">
        <v>0</v>
      </c>
      <c r="U1341" t="e">
        <f t="shared" si="349"/>
        <v>#NAME?</v>
      </c>
      <c r="V1341">
        <v>256</v>
      </c>
      <c r="W1341" t="e">
        <f t="shared" si="350"/>
        <v>#NAME?</v>
      </c>
      <c r="X1341">
        <v>90</v>
      </c>
      <c r="Y1341" t="e">
        <f t="shared" si="351"/>
        <v>#NAME?</v>
      </c>
      <c r="Z1341">
        <v>0</v>
      </c>
      <c r="AA1341" t="e">
        <f t="shared" si="352"/>
        <v>#NAME?</v>
      </c>
      <c r="AB1341">
        <v>48</v>
      </c>
      <c r="AC1341" t="e">
        <f t="shared" si="353"/>
        <v>#NAME?</v>
      </c>
      <c r="AD1341">
        <v>1</v>
      </c>
      <c r="AE1341" t="e">
        <f t="shared" si="354"/>
        <v>#NAME?</v>
      </c>
      <c r="AF1341" t="s">
        <v>63</v>
      </c>
      <c r="AG1341" t="s">
        <v>64</v>
      </c>
      <c r="AH1341">
        <v>17552937</v>
      </c>
      <c r="AI1341">
        <v>17542928</v>
      </c>
      <c r="AJ1341">
        <v>3509586</v>
      </c>
      <c r="AK1341">
        <v>35061655</v>
      </c>
      <c r="AL1341">
        <v>10000</v>
      </c>
      <c r="AR1341">
        <v>10000</v>
      </c>
      <c r="AS1341">
        <v>52831.55</v>
      </c>
      <c r="AT1341">
        <v>5</v>
      </c>
      <c r="AU1341">
        <v>10000</v>
      </c>
      <c r="AV1341">
        <v>90</v>
      </c>
      <c r="AW1341" t="s">
        <v>60</v>
      </c>
      <c r="AX1341" t="s">
        <v>61</v>
      </c>
      <c r="AY1341" t="s">
        <v>62</v>
      </c>
      <c r="BA1341">
        <v>7</v>
      </c>
      <c r="BB1341">
        <v>1</v>
      </c>
      <c r="BD1341">
        <v>8.7694799999999997</v>
      </c>
      <c r="BE1341">
        <v>1.09741</v>
      </c>
      <c r="BF1341">
        <v>6571.6</v>
      </c>
      <c r="BH1341">
        <v>2831.55</v>
      </c>
      <c r="BY1341" t="s">
        <v>5105</v>
      </c>
      <c r="BZ1341" t="s">
        <v>8777</v>
      </c>
      <c r="CA1341" t="s">
        <v>58</v>
      </c>
      <c r="CB1341" t="str">
        <f t="shared" si="355"/>
        <v>ZYRA_SCATTER_5i5d10000k nrq=0</v>
      </c>
      <c r="CC1341">
        <f t="shared" si="356"/>
        <v>90</v>
      </c>
    </row>
    <row r="1342" spans="1:81" x14ac:dyDescent="0.4">
      <c r="A1342" t="s">
        <v>1406</v>
      </c>
      <c r="B1342" t="s">
        <v>58</v>
      </c>
      <c r="C1342" t="s">
        <v>78</v>
      </c>
      <c r="D1342" t="e">
        <f t="shared" si="340"/>
        <v>#NAME?</v>
      </c>
      <c r="E1342">
        <v>10000</v>
      </c>
      <c r="F1342" t="e">
        <f t="shared" si="341"/>
        <v>#NAME?</v>
      </c>
      <c r="G1342" t="s">
        <v>60</v>
      </c>
      <c r="H1342" t="e">
        <f t="shared" si="342"/>
        <v>#NAME?</v>
      </c>
      <c r="I1342" t="s">
        <v>61</v>
      </c>
      <c r="J1342" t="e">
        <f t="shared" si="343"/>
        <v>#NAME?</v>
      </c>
      <c r="K1342" t="s">
        <v>62</v>
      </c>
      <c r="L1342" t="e">
        <f t="shared" si="344"/>
        <v>#NAME?</v>
      </c>
      <c r="M1342" t="e">
        <f t="shared" si="345"/>
        <v>#NAME?</v>
      </c>
      <c r="N1342">
        <v>10000</v>
      </c>
      <c r="O1342" t="e">
        <f t="shared" si="346"/>
        <v>#NAME?</v>
      </c>
      <c r="P1342">
        <v>5</v>
      </c>
      <c r="Q1342" t="e">
        <f t="shared" si="347"/>
        <v>#NAME?</v>
      </c>
      <c r="R1342">
        <v>5</v>
      </c>
      <c r="S1342" t="e">
        <f t="shared" si="348"/>
        <v>#NAME?</v>
      </c>
      <c r="T1342">
        <v>0</v>
      </c>
      <c r="U1342" t="e">
        <f t="shared" si="349"/>
        <v>#NAME?</v>
      </c>
      <c r="V1342">
        <v>256</v>
      </c>
      <c r="W1342" t="e">
        <f t="shared" si="350"/>
        <v>#NAME?</v>
      </c>
      <c r="X1342">
        <v>90</v>
      </c>
      <c r="Y1342" t="e">
        <f t="shared" si="351"/>
        <v>#NAME?</v>
      </c>
      <c r="Z1342">
        <v>0</v>
      </c>
      <c r="AA1342" t="e">
        <f t="shared" si="352"/>
        <v>#NAME?</v>
      </c>
      <c r="AB1342">
        <v>48</v>
      </c>
      <c r="AC1342" t="e">
        <f t="shared" si="353"/>
        <v>#NAME?</v>
      </c>
      <c r="AD1342">
        <v>2</v>
      </c>
      <c r="AE1342" t="e">
        <f t="shared" si="354"/>
        <v>#NAME?</v>
      </c>
      <c r="AF1342" t="s">
        <v>63</v>
      </c>
      <c r="AG1342" t="s">
        <v>64</v>
      </c>
      <c r="AH1342">
        <v>17695888</v>
      </c>
      <c r="AI1342">
        <v>17694545</v>
      </c>
      <c r="AJ1342">
        <v>3539043</v>
      </c>
      <c r="AK1342">
        <v>35346724</v>
      </c>
      <c r="AL1342">
        <v>10000</v>
      </c>
      <c r="AR1342">
        <v>10000</v>
      </c>
      <c r="AS1342">
        <v>52694.52</v>
      </c>
      <c r="AT1342">
        <v>5</v>
      </c>
      <c r="AU1342">
        <v>10000</v>
      </c>
      <c r="AV1342">
        <v>90</v>
      </c>
      <c r="AW1342" t="s">
        <v>60</v>
      </c>
      <c r="AX1342" t="s">
        <v>61</v>
      </c>
      <c r="AY1342" t="s">
        <v>62</v>
      </c>
      <c r="BA1342">
        <v>7</v>
      </c>
      <c r="BB1342">
        <v>1</v>
      </c>
      <c r="BD1342">
        <v>8.8552</v>
      </c>
      <c r="BE1342">
        <v>1.09901</v>
      </c>
      <c r="BF1342">
        <v>6503.79</v>
      </c>
      <c r="BH1342">
        <v>2694.52</v>
      </c>
      <c r="BY1342" t="s">
        <v>5106</v>
      </c>
      <c r="BZ1342" t="s">
        <v>8778</v>
      </c>
      <c r="CA1342" t="s">
        <v>58</v>
      </c>
      <c r="CB1342" t="str">
        <f t="shared" si="355"/>
        <v>ZYRA_SCATTER_5i5d10000k nrq=0</v>
      </c>
      <c r="CC1342">
        <f t="shared" si="356"/>
        <v>90</v>
      </c>
    </row>
    <row r="1343" spans="1:81" x14ac:dyDescent="0.4">
      <c r="A1343" t="s">
        <v>1407</v>
      </c>
      <c r="B1343" t="s">
        <v>58</v>
      </c>
      <c r="C1343" t="s">
        <v>78</v>
      </c>
      <c r="D1343" t="e">
        <f t="shared" si="340"/>
        <v>#NAME?</v>
      </c>
      <c r="E1343">
        <v>10000</v>
      </c>
      <c r="F1343" t="e">
        <f t="shared" si="341"/>
        <v>#NAME?</v>
      </c>
      <c r="G1343" t="s">
        <v>60</v>
      </c>
      <c r="H1343" t="e">
        <f t="shared" si="342"/>
        <v>#NAME?</v>
      </c>
      <c r="I1343" t="s">
        <v>61</v>
      </c>
      <c r="J1343" t="e">
        <f t="shared" si="343"/>
        <v>#NAME?</v>
      </c>
      <c r="K1343" t="s">
        <v>62</v>
      </c>
      <c r="L1343" t="e">
        <f t="shared" si="344"/>
        <v>#NAME?</v>
      </c>
      <c r="M1343" t="e">
        <f t="shared" si="345"/>
        <v>#NAME?</v>
      </c>
      <c r="N1343">
        <v>10000</v>
      </c>
      <c r="O1343" t="e">
        <f t="shared" si="346"/>
        <v>#NAME?</v>
      </c>
      <c r="P1343">
        <v>5</v>
      </c>
      <c r="Q1343" t="e">
        <f t="shared" si="347"/>
        <v>#NAME?</v>
      </c>
      <c r="R1343">
        <v>5</v>
      </c>
      <c r="S1343" t="e">
        <f t="shared" si="348"/>
        <v>#NAME?</v>
      </c>
      <c r="T1343">
        <v>0</v>
      </c>
      <c r="U1343" t="e">
        <f t="shared" si="349"/>
        <v>#NAME?</v>
      </c>
      <c r="V1343">
        <v>256</v>
      </c>
      <c r="W1343" t="e">
        <f t="shared" si="350"/>
        <v>#NAME?</v>
      </c>
      <c r="X1343">
        <v>89</v>
      </c>
      <c r="Y1343" t="e">
        <f t="shared" si="351"/>
        <v>#NAME?</v>
      </c>
      <c r="Z1343">
        <v>1</v>
      </c>
      <c r="AA1343" t="e">
        <f t="shared" si="352"/>
        <v>#NAME?</v>
      </c>
      <c r="AB1343">
        <v>48</v>
      </c>
      <c r="AC1343" t="e">
        <f t="shared" si="353"/>
        <v>#NAME?</v>
      </c>
      <c r="AD1343">
        <v>0</v>
      </c>
      <c r="AE1343" t="e">
        <f t="shared" si="354"/>
        <v>#NAME?</v>
      </c>
      <c r="AF1343" t="s">
        <v>63</v>
      </c>
      <c r="AG1343" t="s">
        <v>64</v>
      </c>
      <c r="AH1343">
        <v>16014930</v>
      </c>
      <c r="AI1343">
        <v>16011757</v>
      </c>
      <c r="AJ1343">
        <v>3202668</v>
      </c>
      <c r="AK1343">
        <v>31986114</v>
      </c>
      <c r="AL1343">
        <v>10000</v>
      </c>
      <c r="AR1343">
        <v>10000</v>
      </c>
      <c r="AS1343">
        <v>53739.1</v>
      </c>
      <c r="AT1343">
        <v>5</v>
      </c>
      <c r="AU1343">
        <v>10000</v>
      </c>
      <c r="AV1343">
        <v>89</v>
      </c>
      <c r="AW1343" t="s">
        <v>60</v>
      </c>
      <c r="AX1343" t="s">
        <v>61</v>
      </c>
      <c r="AY1343" t="s">
        <v>62</v>
      </c>
      <c r="BA1343">
        <v>7</v>
      </c>
      <c r="BB1343">
        <v>1</v>
      </c>
      <c r="BD1343">
        <v>8.9177099999999996</v>
      </c>
      <c r="BE1343">
        <v>1.1272200000000001</v>
      </c>
      <c r="BF1343">
        <v>7166.74</v>
      </c>
      <c r="BH1343">
        <v>3739.1</v>
      </c>
      <c r="BY1343" t="s">
        <v>5107</v>
      </c>
      <c r="BZ1343" t="s">
        <v>8779</v>
      </c>
      <c r="CA1343" t="s">
        <v>58</v>
      </c>
      <c r="CB1343" t="str">
        <f t="shared" si="355"/>
        <v>ZYRA_SCATTER_5i5d10000k nrq=1</v>
      </c>
      <c r="CC1343">
        <f t="shared" si="356"/>
        <v>90</v>
      </c>
    </row>
    <row r="1344" spans="1:81" x14ac:dyDescent="0.4">
      <c r="A1344" t="s">
        <v>1408</v>
      </c>
      <c r="B1344" t="s">
        <v>58</v>
      </c>
      <c r="C1344" t="s">
        <v>78</v>
      </c>
      <c r="D1344" t="e">
        <f t="shared" si="340"/>
        <v>#NAME?</v>
      </c>
      <c r="E1344">
        <v>10000</v>
      </c>
      <c r="F1344" t="e">
        <f t="shared" si="341"/>
        <v>#NAME?</v>
      </c>
      <c r="G1344" t="s">
        <v>60</v>
      </c>
      <c r="H1344" t="e">
        <f t="shared" si="342"/>
        <v>#NAME?</v>
      </c>
      <c r="I1344" t="s">
        <v>61</v>
      </c>
      <c r="J1344" t="e">
        <f t="shared" si="343"/>
        <v>#NAME?</v>
      </c>
      <c r="K1344" t="s">
        <v>62</v>
      </c>
      <c r="L1344" t="e">
        <f t="shared" si="344"/>
        <v>#NAME?</v>
      </c>
      <c r="M1344" t="e">
        <f t="shared" si="345"/>
        <v>#NAME?</v>
      </c>
      <c r="N1344">
        <v>100000</v>
      </c>
      <c r="O1344" t="e">
        <f t="shared" si="346"/>
        <v>#NAME?</v>
      </c>
      <c r="P1344">
        <v>20</v>
      </c>
      <c r="Q1344" t="e">
        <f t="shared" si="347"/>
        <v>#NAME?</v>
      </c>
      <c r="R1344">
        <v>20</v>
      </c>
      <c r="S1344" t="e">
        <f t="shared" si="348"/>
        <v>#NAME?</v>
      </c>
      <c r="T1344">
        <v>0</v>
      </c>
      <c r="U1344" t="e">
        <f t="shared" si="349"/>
        <v>#NAME?</v>
      </c>
      <c r="V1344">
        <v>256</v>
      </c>
      <c r="W1344" t="e">
        <f t="shared" si="350"/>
        <v>#NAME?</v>
      </c>
      <c r="X1344">
        <v>125</v>
      </c>
      <c r="Y1344" t="e">
        <f t="shared" si="351"/>
        <v>#NAME?</v>
      </c>
      <c r="Z1344">
        <v>1</v>
      </c>
      <c r="AA1344" t="e">
        <f t="shared" si="352"/>
        <v>#NAME?</v>
      </c>
      <c r="AB1344">
        <v>48</v>
      </c>
      <c r="AC1344" t="e">
        <f t="shared" si="353"/>
        <v>#NAME?</v>
      </c>
      <c r="AD1344">
        <v>0</v>
      </c>
      <c r="AE1344" t="e">
        <f t="shared" si="354"/>
        <v>#NAME?</v>
      </c>
      <c r="AF1344" t="s">
        <v>65</v>
      </c>
      <c r="AG1344" t="s">
        <v>64</v>
      </c>
      <c r="AH1344">
        <v>39606500</v>
      </c>
      <c r="AI1344">
        <v>39606220</v>
      </c>
      <c r="AJ1344">
        <v>7921272</v>
      </c>
      <c r="AK1344">
        <v>19778729</v>
      </c>
      <c r="AL1344">
        <v>10000</v>
      </c>
      <c r="AR1344">
        <v>10000</v>
      </c>
      <c r="AS1344">
        <v>204078.14</v>
      </c>
      <c r="AT1344">
        <v>20</v>
      </c>
      <c r="AU1344">
        <v>100000</v>
      </c>
      <c r="AV1344">
        <v>125</v>
      </c>
      <c r="AW1344" t="s">
        <v>60</v>
      </c>
      <c r="AX1344" t="s">
        <v>61</v>
      </c>
      <c r="AY1344" t="s">
        <v>62</v>
      </c>
      <c r="BA1344">
        <v>8</v>
      </c>
      <c r="BB1344">
        <v>1</v>
      </c>
      <c r="BD1344">
        <v>24.3916</v>
      </c>
      <c r="BE1344">
        <v>3.13849</v>
      </c>
      <c r="BF1344">
        <v>16565.2</v>
      </c>
      <c r="BH1344">
        <v>4078.14</v>
      </c>
      <c r="BY1344" t="s">
        <v>5108</v>
      </c>
      <c r="BZ1344" t="s">
        <v>8780</v>
      </c>
      <c r="CA1344" t="s">
        <v>58</v>
      </c>
      <c r="CB1344" t="str">
        <f t="shared" si="355"/>
        <v>ZYRA_CLUSTER_20i20d100000k nrq=1</v>
      </c>
      <c r="CC1344">
        <f t="shared" si="356"/>
        <v>126</v>
      </c>
    </row>
    <row r="1345" spans="1:81" x14ac:dyDescent="0.4">
      <c r="A1345" t="s">
        <v>1812</v>
      </c>
      <c r="B1345" t="s">
        <v>58</v>
      </c>
      <c r="C1345" t="s">
        <v>78</v>
      </c>
      <c r="D1345" t="e">
        <f t="shared" ref="D1345:D1408" si="357">-t</f>
        <v>#NAME?</v>
      </c>
      <c r="E1345">
        <v>10000</v>
      </c>
      <c r="F1345" t="e">
        <f t="shared" ref="F1345:F1408" si="358">-mr</f>
        <v>#NAME?</v>
      </c>
      <c r="G1345" t="s">
        <v>60</v>
      </c>
      <c r="H1345" t="e">
        <f t="shared" ref="H1345:H1408" si="359">-ma</f>
        <v>#NAME?</v>
      </c>
      <c r="I1345" t="s">
        <v>61</v>
      </c>
      <c r="J1345" t="e">
        <f t="shared" ref="J1345:J1408" si="360">-mp</f>
        <v>#NAME?</v>
      </c>
      <c r="K1345" t="s">
        <v>62</v>
      </c>
      <c r="L1345" t="e">
        <f t="shared" ref="L1345:L1408" si="361">-p</f>
        <v>#NAME?</v>
      </c>
      <c r="M1345" t="e">
        <f t="shared" ref="M1345:M1408" si="362">-k</f>
        <v>#NAME?</v>
      </c>
      <c r="N1345">
        <v>10000</v>
      </c>
      <c r="O1345" t="e">
        <f t="shared" ref="O1345:O1408" si="363">-i</f>
        <v>#NAME?</v>
      </c>
      <c r="P1345">
        <v>20</v>
      </c>
      <c r="Q1345" t="e">
        <f t="shared" ref="Q1345:Q1408" si="364">-d</f>
        <v>#NAME?</v>
      </c>
      <c r="R1345">
        <v>20</v>
      </c>
      <c r="S1345" t="e">
        <f t="shared" ref="S1345:S1408" si="365">-rq</f>
        <v>#NAME?</v>
      </c>
      <c r="T1345">
        <v>0</v>
      </c>
      <c r="U1345" t="e">
        <f t="shared" ref="U1345:U1408" si="366">-rqsize</f>
        <v>#NAME?</v>
      </c>
      <c r="V1345">
        <v>256</v>
      </c>
      <c r="W1345" t="e">
        <f t="shared" ref="W1345:W1408" si="367">-nwork</f>
        <v>#NAME?</v>
      </c>
      <c r="X1345">
        <v>71</v>
      </c>
      <c r="Y1345" t="e">
        <f t="shared" ref="Y1345:Y1408" si="368">-nrq</f>
        <v>#NAME?</v>
      </c>
      <c r="Z1345">
        <v>1</v>
      </c>
      <c r="AA1345" t="e">
        <f t="shared" ref="AA1345:AA1408" si="369">-seqwidth</f>
        <v>#NAME?</v>
      </c>
      <c r="AB1345">
        <v>48</v>
      </c>
      <c r="AC1345" t="e">
        <f t="shared" ref="AC1345:AC1408" si="370">-trial</f>
        <v>#NAME?</v>
      </c>
      <c r="AD1345">
        <v>1</v>
      </c>
      <c r="AE1345" t="e">
        <f t="shared" ref="AE1345:AE1408" si="371">-pinning</f>
        <v>#NAME?</v>
      </c>
      <c r="AF1345" t="s">
        <v>65</v>
      </c>
      <c r="AG1345" t="s">
        <v>64</v>
      </c>
      <c r="AH1345">
        <v>42463716</v>
      </c>
      <c r="AI1345">
        <v>42463084</v>
      </c>
      <c r="AJ1345">
        <v>8492680</v>
      </c>
      <c r="AK1345">
        <v>21208245</v>
      </c>
      <c r="AL1345">
        <v>10000</v>
      </c>
      <c r="AR1345">
        <v>10000</v>
      </c>
      <c r="AS1345">
        <v>203311.43</v>
      </c>
      <c r="AT1345">
        <v>20</v>
      </c>
      <c r="AU1345">
        <v>10000</v>
      </c>
      <c r="AV1345">
        <v>71</v>
      </c>
      <c r="AW1345" t="s">
        <v>60</v>
      </c>
      <c r="AX1345" t="s">
        <v>61</v>
      </c>
      <c r="AY1345" t="s">
        <v>62</v>
      </c>
      <c r="BA1345">
        <v>8</v>
      </c>
      <c r="BB1345">
        <v>1</v>
      </c>
      <c r="BD1345">
        <v>10.4034</v>
      </c>
      <c r="BE1345">
        <v>1.8247599999999999</v>
      </c>
      <c r="BF1345">
        <v>8732.91</v>
      </c>
      <c r="BH1345">
        <v>3311.43</v>
      </c>
      <c r="BY1345" t="s">
        <v>5109</v>
      </c>
      <c r="BZ1345" t="s">
        <v>8781</v>
      </c>
      <c r="CA1345" t="s">
        <v>58</v>
      </c>
      <c r="CB1345" t="str">
        <f t="shared" si="355"/>
        <v>ZYRA_CLUSTER_20i20d10000k nrq=1</v>
      </c>
      <c r="CC1345">
        <f t="shared" si="356"/>
        <v>72</v>
      </c>
    </row>
    <row r="1346" spans="1:81" x14ac:dyDescent="0.4">
      <c r="A1346" t="s">
        <v>1409</v>
      </c>
      <c r="B1346" t="s">
        <v>58</v>
      </c>
      <c r="C1346" t="s">
        <v>78</v>
      </c>
      <c r="D1346" t="e">
        <f t="shared" si="357"/>
        <v>#NAME?</v>
      </c>
      <c r="E1346">
        <v>10000</v>
      </c>
      <c r="F1346" t="e">
        <f t="shared" si="358"/>
        <v>#NAME?</v>
      </c>
      <c r="G1346" t="s">
        <v>60</v>
      </c>
      <c r="H1346" t="e">
        <f t="shared" si="359"/>
        <v>#NAME?</v>
      </c>
      <c r="I1346" t="s">
        <v>61</v>
      </c>
      <c r="J1346" t="e">
        <f t="shared" si="360"/>
        <v>#NAME?</v>
      </c>
      <c r="K1346" t="s">
        <v>62</v>
      </c>
      <c r="L1346" t="e">
        <f t="shared" si="361"/>
        <v>#NAME?</v>
      </c>
      <c r="M1346" t="e">
        <f t="shared" si="362"/>
        <v>#NAME?</v>
      </c>
      <c r="N1346">
        <v>10000</v>
      </c>
      <c r="O1346" t="e">
        <f t="shared" si="363"/>
        <v>#NAME?</v>
      </c>
      <c r="P1346">
        <v>5</v>
      </c>
      <c r="Q1346" t="e">
        <f t="shared" si="364"/>
        <v>#NAME?</v>
      </c>
      <c r="R1346">
        <v>5</v>
      </c>
      <c r="S1346" t="e">
        <f t="shared" si="365"/>
        <v>#NAME?</v>
      </c>
      <c r="T1346">
        <v>0</v>
      </c>
      <c r="U1346" t="e">
        <f t="shared" si="366"/>
        <v>#NAME?</v>
      </c>
      <c r="V1346">
        <v>256</v>
      </c>
      <c r="W1346" t="e">
        <f t="shared" si="367"/>
        <v>#NAME?</v>
      </c>
      <c r="X1346">
        <v>89</v>
      </c>
      <c r="Y1346" t="e">
        <f t="shared" si="368"/>
        <v>#NAME?</v>
      </c>
      <c r="Z1346">
        <v>1</v>
      </c>
      <c r="AA1346" t="e">
        <f t="shared" si="369"/>
        <v>#NAME?</v>
      </c>
      <c r="AB1346">
        <v>48</v>
      </c>
      <c r="AC1346" t="e">
        <f t="shared" si="370"/>
        <v>#NAME?</v>
      </c>
      <c r="AD1346">
        <v>1</v>
      </c>
      <c r="AE1346" t="e">
        <f t="shared" si="371"/>
        <v>#NAME?</v>
      </c>
      <c r="AF1346" t="s">
        <v>63</v>
      </c>
      <c r="AG1346" t="s">
        <v>64</v>
      </c>
      <c r="AH1346">
        <v>15863685</v>
      </c>
      <c r="AI1346">
        <v>15863625</v>
      </c>
      <c r="AJ1346">
        <v>3172731</v>
      </c>
      <c r="AK1346">
        <v>31688287</v>
      </c>
      <c r="AL1346">
        <v>10000</v>
      </c>
      <c r="AR1346">
        <v>10000</v>
      </c>
      <c r="AS1346">
        <v>53593.99</v>
      </c>
      <c r="AT1346">
        <v>5</v>
      </c>
      <c r="AU1346">
        <v>10000</v>
      </c>
      <c r="AV1346">
        <v>89</v>
      </c>
      <c r="AW1346" t="s">
        <v>60</v>
      </c>
      <c r="AX1346" t="s">
        <v>61</v>
      </c>
      <c r="AY1346" t="s">
        <v>62</v>
      </c>
      <c r="BA1346">
        <v>7</v>
      </c>
      <c r="BB1346">
        <v>1</v>
      </c>
      <c r="BD1346">
        <v>8.9300300000000004</v>
      </c>
      <c r="BE1346">
        <v>1.13948</v>
      </c>
      <c r="BF1346">
        <v>7243.65</v>
      </c>
      <c r="BH1346">
        <v>3593.99</v>
      </c>
      <c r="BY1346" t="s">
        <v>5110</v>
      </c>
      <c r="BZ1346" t="s">
        <v>8782</v>
      </c>
      <c r="CA1346" t="s">
        <v>58</v>
      </c>
      <c r="CB1346" t="str">
        <f t="shared" si="355"/>
        <v>ZYRA_SCATTER_5i5d10000k nrq=1</v>
      </c>
      <c r="CC1346">
        <f t="shared" si="356"/>
        <v>90</v>
      </c>
    </row>
    <row r="1347" spans="1:81" x14ac:dyDescent="0.4">
      <c r="A1347" t="s">
        <v>1410</v>
      </c>
      <c r="B1347" t="s">
        <v>58</v>
      </c>
      <c r="C1347" t="s">
        <v>78</v>
      </c>
      <c r="D1347" t="e">
        <f t="shared" si="357"/>
        <v>#NAME?</v>
      </c>
      <c r="E1347">
        <v>10000</v>
      </c>
      <c r="F1347" t="e">
        <f t="shared" si="358"/>
        <v>#NAME?</v>
      </c>
      <c r="G1347" t="s">
        <v>60</v>
      </c>
      <c r="H1347" t="e">
        <f t="shared" si="359"/>
        <v>#NAME?</v>
      </c>
      <c r="I1347" t="s">
        <v>61</v>
      </c>
      <c r="J1347" t="e">
        <f t="shared" si="360"/>
        <v>#NAME?</v>
      </c>
      <c r="K1347" t="s">
        <v>62</v>
      </c>
      <c r="L1347" t="e">
        <f t="shared" si="361"/>
        <v>#NAME?</v>
      </c>
      <c r="M1347" t="e">
        <f t="shared" si="362"/>
        <v>#NAME?</v>
      </c>
      <c r="N1347">
        <v>10000</v>
      </c>
      <c r="O1347" t="e">
        <f t="shared" si="363"/>
        <v>#NAME?</v>
      </c>
      <c r="P1347">
        <v>5</v>
      </c>
      <c r="Q1347" t="e">
        <f t="shared" si="364"/>
        <v>#NAME?</v>
      </c>
      <c r="R1347">
        <v>5</v>
      </c>
      <c r="S1347" t="e">
        <f t="shared" si="365"/>
        <v>#NAME?</v>
      </c>
      <c r="T1347">
        <v>0</v>
      </c>
      <c r="U1347" t="e">
        <f t="shared" si="366"/>
        <v>#NAME?</v>
      </c>
      <c r="V1347">
        <v>256</v>
      </c>
      <c r="W1347" t="e">
        <f t="shared" si="367"/>
        <v>#NAME?</v>
      </c>
      <c r="X1347">
        <v>89</v>
      </c>
      <c r="Y1347" t="e">
        <f t="shared" si="368"/>
        <v>#NAME?</v>
      </c>
      <c r="Z1347">
        <v>1</v>
      </c>
      <c r="AA1347" t="e">
        <f t="shared" si="369"/>
        <v>#NAME?</v>
      </c>
      <c r="AB1347">
        <v>48</v>
      </c>
      <c r="AC1347" t="e">
        <f t="shared" si="370"/>
        <v>#NAME?</v>
      </c>
      <c r="AD1347">
        <v>2</v>
      </c>
      <c r="AE1347" t="e">
        <f t="shared" si="371"/>
        <v>#NAME?</v>
      </c>
      <c r="AF1347" t="s">
        <v>63</v>
      </c>
      <c r="AG1347" t="s">
        <v>64</v>
      </c>
      <c r="AH1347">
        <v>15675636</v>
      </c>
      <c r="AI1347">
        <v>15682306</v>
      </c>
      <c r="AJ1347">
        <v>3135794</v>
      </c>
      <c r="AK1347">
        <v>31312998</v>
      </c>
      <c r="AL1347">
        <v>10000</v>
      </c>
      <c r="AR1347">
        <v>10000</v>
      </c>
      <c r="AS1347">
        <v>53409.43</v>
      </c>
      <c r="AT1347">
        <v>5</v>
      </c>
      <c r="AU1347">
        <v>10000</v>
      </c>
      <c r="AV1347">
        <v>89</v>
      </c>
      <c r="AW1347" t="s">
        <v>60</v>
      </c>
      <c r="AX1347" t="s">
        <v>61</v>
      </c>
      <c r="AY1347" t="s">
        <v>62</v>
      </c>
      <c r="BA1347">
        <v>7</v>
      </c>
      <c r="BB1347">
        <v>1</v>
      </c>
      <c r="BD1347">
        <v>8.8907000000000007</v>
      </c>
      <c r="BE1347">
        <v>1.1412500000000001</v>
      </c>
      <c r="BF1347">
        <v>7329.02</v>
      </c>
      <c r="BH1347">
        <v>3409.43</v>
      </c>
      <c r="BY1347" t="s">
        <v>5111</v>
      </c>
      <c r="BZ1347" t="s">
        <v>8783</v>
      </c>
      <c r="CA1347" t="s">
        <v>58</v>
      </c>
      <c r="CB1347" t="str">
        <f t="shared" ref="CB1347:CB1410" si="372">AF1347&amp;"_"&amp;P1347&amp;"i"&amp;R1347&amp;"d"&amp;N1347&amp;"k nrq="&amp;Z1347</f>
        <v>ZYRA_SCATTER_5i5d10000k nrq=1</v>
      </c>
      <c r="CC1347">
        <f t="shared" ref="CC1347:CC1410" si="373">X1347+Z1347</f>
        <v>90</v>
      </c>
    </row>
    <row r="1348" spans="1:81" x14ac:dyDescent="0.4">
      <c r="A1348" t="s">
        <v>1411</v>
      </c>
      <c r="B1348" t="s">
        <v>58</v>
      </c>
      <c r="C1348" t="s">
        <v>78</v>
      </c>
      <c r="D1348" t="e">
        <f t="shared" si="357"/>
        <v>#NAME?</v>
      </c>
      <c r="E1348">
        <v>10000</v>
      </c>
      <c r="F1348" t="e">
        <f t="shared" si="358"/>
        <v>#NAME?</v>
      </c>
      <c r="G1348" t="s">
        <v>60</v>
      </c>
      <c r="H1348" t="e">
        <f t="shared" si="359"/>
        <v>#NAME?</v>
      </c>
      <c r="I1348" t="s">
        <v>61</v>
      </c>
      <c r="J1348" t="e">
        <f t="shared" si="360"/>
        <v>#NAME?</v>
      </c>
      <c r="K1348" t="s">
        <v>62</v>
      </c>
      <c r="L1348" t="e">
        <f t="shared" si="361"/>
        <v>#NAME?</v>
      </c>
      <c r="M1348" t="e">
        <f t="shared" si="362"/>
        <v>#NAME?</v>
      </c>
      <c r="N1348">
        <v>10000</v>
      </c>
      <c r="O1348" t="e">
        <f t="shared" si="363"/>
        <v>#NAME?</v>
      </c>
      <c r="P1348">
        <v>5</v>
      </c>
      <c r="Q1348" t="e">
        <f t="shared" si="364"/>
        <v>#NAME?</v>
      </c>
      <c r="R1348">
        <v>5</v>
      </c>
      <c r="S1348" t="e">
        <f t="shared" si="365"/>
        <v>#NAME?</v>
      </c>
      <c r="T1348">
        <v>0</v>
      </c>
      <c r="U1348" t="e">
        <f t="shared" si="366"/>
        <v>#NAME?</v>
      </c>
      <c r="V1348">
        <v>256</v>
      </c>
      <c r="W1348" t="e">
        <f t="shared" si="367"/>
        <v>#NAME?</v>
      </c>
      <c r="X1348">
        <v>108</v>
      </c>
      <c r="Y1348" t="e">
        <f t="shared" si="368"/>
        <v>#NAME?</v>
      </c>
      <c r="Z1348">
        <v>0</v>
      </c>
      <c r="AA1348" t="e">
        <f t="shared" si="369"/>
        <v>#NAME?</v>
      </c>
      <c r="AB1348">
        <v>48</v>
      </c>
      <c r="AC1348" t="e">
        <f t="shared" si="370"/>
        <v>#NAME?</v>
      </c>
      <c r="AD1348">
        <v>0</v>
      </c>
      <c r="AE1348" t="e">
        <f t="shared" si="371"/>
        <v>#NAME?</v>
      </c>
      <c r="AF1348" t="s">
        <v>63</v>
      </c>
      <c r="AG1348" t="s">
        <v>64</v>
      </c>
      <c r="AH1348">
        <v>18690443</v>
      </c>
      <c r="AI1348">
        <v>18685541</v>
      </c>
      <c r="AJ1348">
        <v>3737598</v>
      </c>
      <c r="AK1348">
        <v>37338027</v>
      </c>
      <c r="AL1348">
        <v>10000</v>
      </c>
      <c r="AR1348">
        <v>10000</v>
      </c>
      <c r="AS1348">
        <v>52744.24</v>
      </c>
      <c r="AT1348">
        <v>5</v>
      </c>
      <c r="AU1348">
        <v>10000</v>
      </c>
      <c r="AV1348">
        <v>108</v>
      </c>
      <c r="AW1348" t="s">
        <v>60</v>
      </c>
      <c r="AX1348" t="s">
        <v>61</v>
      </c>
      <c r="AY1348" t="s">
        <v>62</v>
      </c>
      <c r="BA1348">
        <v>7</v>
      </c>
      <c r="BB1348">
        <v>1</v>
      </c>
      <c r="BD1348">
        <v>8.6056100000000004</v>
      </c>
      <c r="BE1348">
        <v>1.1009599999999999</v>
      </c>
      <c r="BF1348">
        <v>7426.68</v>
      </c>
      <c r="BH1348">
        <v>2744.24</v>
      </c>
      <c r="BY1348" t="s">
        <v>5112</v>
      </c>
      <c r="BZ1348" t="s">
        <v>8784</v>
      </c>
      <c r="CA1348" t="s">
        <v>58</v>
      </c>
      <c r="CB1348" t="str">
        <f t="shared" si="372"/>
        <v>ZYRA_SCATTER_5i5d10000k nrq=0</v>
      </c>
      <c r="CC1348">
        <f t="shared" si="373"/>
        <v>108</v>
      </c>
    </row>
    <row r="1349" spans="1:81" x14ac:dyDescent="0.4">
      <c r="A1349" t="s">
        <v>1412</v>
      </c>
      <c r="B1349" t="s">
        <v>58</v>
      </c>
      <c r="C1349" t="s">
        <v>78</v>
      </c>
      <c r="D1349" t="e">
        <f t="shared" si="357"/>
        <v>#NAME?</v>
      </c>
      <c r="E1349">
        <v>10000</v>
      </c>
      <c r="F1349" t="e">
        <f t="shared" si="358"/>
        <v>#NAME?</v>
      </c>
      <c r="G1349" t="s">
        <v>60</v>
      </c>
      <c r="H1349" t="e">
        <f t="shared" si="359"/>
        <v>#NAME?</v>
      </c>
      <c r="I1349" t="s">
        <v>61</v>
      </c>
      <c r="J1349" t="e">
        <f t="shared" si="360"/>
        <v>#NAME?</v>
      </c>
      <c r="K1349" t="s">
        <v>62</v>
      </c>
      <c r="L1349" t="e">
        <f t="shared" si="361"/>
        <v>#NAME?</v>
      </c>
      <c r="M1349" t="e">
        <f t="shared" si="362"/>
        <v>#NAME?</v>
      </c>
      <c r="N1349">
        <v>10000</v>
      </c>
      <c r="O1349" t="e">
        <f t="shared" si="363"/>
        <v>#NAME?</v>
      </c>
      <c r="P1349">
        <v>5</v>
      </c>
      <c r="Q1349" t="e">
        <f t="shared" si="364"/>
        <v>#NAME?</v>
      </c>
      <c r="R1349">
        <v>5</v>
      </c>
      <c r="S1349" t="e">
        <f t="shared" si="365"/>
        <v>#NAME?</v>
      </c>
      <c r="T1349">
        <v>0</v>
      </c>
      <c r="U1349" t="e">
        <f t="shared" si="366"/>
        <v>#NAME?</v>
      </c>
      <c r="V1349">
        <v>256</v>
      </c>
      <c r="W1349" t="e">
        <f t="shared" si="367"/>
        <v>#NAME?</v>
      </c>
      <c r="X1349">
        <v>108</v>
      </c>
      <c r="Y1349" t="e">
        <f t="shared" si="368"/>
        <v>#NAME?</v>
      </c>
      <c r="Z1349">
        <v>0</v>
      </c>
      <c r="AA1349" t="e">
        <f t="shared" si="369"/>
        <v>#NAME?</v>
      </c>
      <c r="AB1349">
        <v>48</v>
      </c>
      <c r="AC1349" t="e">
        <f t="shared" si="370"/>
        <v>#NAME?</v>
      </c>
      <c r="AD1349">
        <v>1</v>
      </c>
      <c r="AE1349" t="e">
        <f t="shared" si="371"/>
        <v>#NAME?</v>
      </c>
      <c r="AF1349" t="s">
        <v>63</v>
      </c>
      <c r="AG1349" t="s">
        <v>64</v>
      </c>
      <c r="AH1349">
        <v>18644747</v>
      </c>
      <c r="AI1349">
        <v>18639904</v>
      </c>
      <c r="AJ1349">
        <v>3728465</v>
      </c>
      <c r="AK1349">
        <v>37232716</v>
      </c>
      <c r="AL1349">
        <v>10000</v>
      </c>
      <c r="AR1349">
        <v>10000</v>
      </c>
      <c r="AS1349">
        <v>52655.28</v>
      </c>
      <c r="AT1349">
        <v>5</v>
      </c>
      <c r="AU1349">
        <v>10000</v>
      </c>
      <c r="AV1349">
        <v>108</v>
      </c>
      <c r="AW1349" t="s">
        <v>60</v>
      </c>
      <c r="AX1349" t="s">
        <v>61</v>
      </c>
      <c r="AY1349" t="s">
        <v>62</v>
      </c>
      <c r="BA1349">
        <v>7</v>
      </c>
      <c r="BB1349">
        <v>1</v>
      </c>
      <c r="BD1349">
        <v>8.5305199999999992</v>
      </c>
      <c r="BE1349">
        <v>1.0979300000000001</v>
      </c>
      <c r="BF1349">
        <v>7451.2</v>
      </c>
      <c r="BH1349">
        <v>2655.28</v>
      </c>
      <c r="BY1349" t="s">
        <v>5113</v>
      </c>
      <c r="BZ1349" t="s">
        <v>8785</v>
      </c>
      <c r="CA1349" t="s">
        <v>58</v>
      </c>
      <c r="CB1349" t="str">
        <f t="shared" si="372"/>
        <v>ZYRA_SCATTER_5i5d10000k nrq=0</v>
      </c>
      <c r="CC1349">
        <f t="shared" si="373"/>
        <v>108</v>
      </c>
    </row>
    <row r="1350" spans="1:81" x14ac:dyDescent="0.4">
      <c r="A1350" t="s">
        <v>1413</v>
      </c>
      <c r="B1350" t="s">
        <v>58</v>
      </c>
      <c r="C1350" t="s">
        <v>78</v>
      </c>
      <c r="D1350" t="e">
        <f t="shared" si="357"/>
        <v>#NAME?</v>
      </c>
      <c r="E1350">
        <v>10000</v>
      </c>
      <c r="F1350" t="e">
        <f t="shared" si="358"/>
        <v>#NAME?</v>
      </c>
      <c r="G1350" t="s">
        <v>60</v>
      </c>
      <c r="H1350" t="e">
        <f t="shared" si="359"/>
        <v>#NAME?</v>
      </c>
      <c r="I1350" t="s">
        <v>61</v>
      </c>
      <c r="J1350" t="e">
        <f t="shared" si="360"/>
        <v>#NAME?</v>
      </c>
      <c r="K1350" t="s">
        <v>62</v>
      </c>
      <c r="L1350" t="e">
        <f t="shared" si="361"/>
        <v>#NAME?</v>
      </c>
      <c r="M1350" t="e">
        <f t="shared" si="362"/>
        <v>#NAME?</v>
      </c>
      <c r="N1350">
        <v>10000</v>
      </c>
      <c r="O1350" t="e">
        <f t="shared" si="363"/>
        <v>#NAME?</v>
      </c>
      <c r="P1350">
        <v>5</v>
      </c>
      <c r="Q1350" t="e">
        <f t="shared" si="364"/>
        <v>#NAME?</v>
      </c>
      <c r="R1350">
        <v>5</v>
      </c>
      <c r="S1350" t="e">
        <f t="shared" si="365"/>
        <v>#NAME?</v>
      </c>
      <c r="T1350">
        <v>0</v>
      </c>
      <c r="U1350" t="e">
        <f t="shared" si="366"/>
        <v>#NAME?</v>
      </c>
      <c r="V1350">
        <v>256</v>
      </c>
      <c r="W1350" t="e">
        <f t="shared" si="367"/>
        <v>#NAME?</v>
      </c>
      <c r="X1350">
        <v>108</v>
      </c>
      <c r="Y1350" t="e">
        <f t="shared" si="368"/>
        <v>#NAME?</v>
      </c>
      <c r="Z1350">
        <v>0</v>
      </c>
      <c r="AA1350" t="e">
        <f t="shared" si="369"/>
        <v>#NAME?</v>
      </c>
      <c r="AB1350">
        <v>48</v>
      </c>
      <c r="AC1350" t="e">
        <f t="shared" si="370"/>
        <v>#NAME?</v>
      </c>
      <c r="AD1350">
        <v>2</v>
      </c>
      <c r="AE1350" t="e">
        <f t="shared" si="371"/>
        <v>#NAME?</v>
      </c>
      <c r="AF1350" t="s">
        <v>63</v>
      </c>
      <c r="AG1350" t="s">
        <v>64</v>
      </c>
      <c r="AH1350">
        <v>18337400</v>
      </c>
      <c r="AI1350">
        <v>18341790</v>
      </c>
      <c r="AJ1350">
        <v>3667919</v>
      </c>
      <c r="AK1350">
        <v>36645483</v>
      </c>
      <c r="AL1350">
        <v>10000</v>
      </c>
      <c r="AR1350">
        <v>10000</v>
      </c>
      <c r="AS1350">
        <v>52555.11</v>
      </c>
      <c r="AT1350">
        <v>5</v>
      </c>
      <c r="AU1350">
        <v>10000</v>
      </c>
      <c r="AV1350">
        <v>108</v>
      </c>
      <c r="AW1350" t="s">
        <v>60</v>
      </c>
      <c r="AX1350" t="s">
        <v>61</v>
      </c>
      <c r="AY1350" t="s">
        <v>62</v>
      </c>
      <c r="BA1350">
        <v>7</v>
      </c>
      <c r="BB1350">
        <v>1</v>
      </c>
      <c r="BD1350">
        <v>8.5908700000000007</v>
      </c>
      <c r="BE1350">
        <v>1.0958399999999999</v>
      </c>
      <c r="BF1350">
        <v>7538.29</v>
      </c>
      <c r="BH1350">
        <v>2555.11</v>
      </c>
      <c r="BY1350" t="s">
        <v>5114</v>
      </c>
      <c r="BZ1350" t="s">
        <v>8786</v>
      </c>
      <c r="CA1350" t="s">
        <v>58</v>
      </c>
      <c r="CB1350" t="str">
        <f t="shared" si="372"/>
        <v>ZYRA_SCATTER_5i5d10000k nrq=0</v>
      </c>
      <c r="CC1350">
        <f t="shared" si="373"/>
        <v>108</v>
      </c>
    </row>
    <row r="1351" spans="1:81" x14ac:dyDescent="0.4">
      <c r="A1351" t="s">
        <v>1414</v>
      </c>
      <c r="B1351" t="s">
        <v>58</v>
      </c>
      <c r="C1351" t="s">
        <v>78</v>
      </c>
      <c r="D1351" t="e">
        <f t="shared" si="357"/>
        <v>#NAME?</v>
      </c>
      <c r="E1351">
        <v>10000</v>
      </c>
      <c r="F1351" t="e">
        <f t="shared" si="358"/>
        <v>#NAME?</v>
      </c>
      <c r="G1351" t="s">
        <v>60</v>
      </c>
      <c r="H1351" t="e">
        <f t="shared" si="359"/>
        <v>#NAME?</v>
      </c>
      <c r="I1351" t="s">
        <v>61</v>
      </c>
      <c r="J1351" t="e">
        <f t="shared" si="360"/>
        <v>#NAME?</v>
      </c>
      <c r="K1351" t="s">
        <v>62</v>
      </c>
      <c r="L1351" t="e">
        <f t="shared" si="361"/>
        <v>#NAME?</v>
      </c>
      <c r="M1351" t="e">
        <f t="shared" si="362"/>
        <v>#NAME?</v>
      </c>
      <c r="N1351">
        <v>10000</v>
      </c>
      <c r="O1351" t="e">
        <f t="shared" si="363"/>
        <v>#NAME?</v>
      </c>
      <c r="P1351">
        <v>5</v>
      </c>
      <c r="Q1351" t="e">
        <f t="shared" si="364"/>
        <v>#NAME?</v>
      </c>
      <c r="R1351">
        <v>5</v>
      </c>
      <c r="S1351" t="e">
        <f t="shared" si="365"/>
        <v>#NAME?</v>
      </c>
      <c r="T1351">
        <v>0</v>
      </c>
      <c r="U1351" t="e">
        <f t="shared" si="366"/>
        <v>#NAME?</v>
      </c>
      <c r="V1351">
        <v>256</v>
      </c>
      <c r="W1351" t="e">
        <f t="shared" si="367"/>
        <v>#NAME?</v>
      </c>
      <c r="X1351">
        <v>107</v>
      </c>
      <c r="Y1351" t="e">
        <f t="shared" si="368"/>
        <v>#NAME?</v>
      </c>
      <c r="Z1351">
        <v>1</v>
      </c>
      <c r="AA1351" t="e">
        <f t="shared" si="369"/>
        <v>#NAME?</v>
      </c>
      <c r="AB1351">
        <v>48</v>
      </c>
      <c r="AC1351" t="e">
        <f t="shared" si="370"/>
        <v>#NAME?</v>
      </c>
      <c r="AD1351">
        <v>0</v>
      </c>
      <c r="AE1351" t="e">
        <f t="shared" si="371"/>
        <v>#NAME?</v>
      </c>
      <c r="AF1351" t="s">
        <v>63</v>
      </c>
      <c r="AG1351" t="s">
        <v>64</v>
      </c>
      <c r="AH1351">
        <v>18216537</v>
      </c>
      <c r="AI1351">
        <v>18222586</v>
      </c>
      <c r="AJ1351">
        <v>3643912</v>
      </c>
      <c r="AK1351">
        <v>36396552</v>
      </c>
      <c r="AL1351">
        <v>10000</v>
      </c>
      <c r="AR1351">
        <v>10000</v>
      </c>
      <c r="AS1351">
        <v>53226.7</v>
      </c>
      <c r="AT1351">
        <v>5</v>
      </c>
      <c r="AU1351">
        <v>10000</v>
      </c>
      <c r="AV1351">
        <v>107</v>
      </c>
      <c r="AW1351" t="s">
        <v>60</v>
      </c>
      <c r="AX1351" t="s">
        <v>61</v>
      </c>
      <c r="AY1351" t="s">
        <v>62</v>
      </c>
      <c r="BA1351">
        <v>7</v>
      </c>
      <c r="BB1351">
        <v>1</v>
      </c>
      <c r="BD1351">
        <v>8.6121800000000004</v>
      </c>
      <c r="BE1351">
        <v>1.0845499999999999</v>
      </c>
      <c r="BF1351">
        <v>7562.7</v>
      </c>
      <c r="BH1351">
        <v>3226.7</v>
      </c>
      <c r="BY1351" t="s">
        <v>5115</v>
      </c>
      <c r="BZ1351" t="s">
        <v>8787</v>
      </c>
      <c r="CA1351" t="s">
        <v>58</v>
      </c>
      <c r="CB1351" t="str">
        <f t="shared" si="372"/>
        <v>ZYRA_SCATTER_5i5d10000k nrq=1</v>
      </c>
      <c r="CC1351">
        <f t="shared" si="373"/>
        <v>108</v>
      </c>
    </row>
    <row r="1352" spans="1:81" x14ac:dyDescent="0.4">
      <c r="A1352" t="s">
        <v>1415</v>
      </c>
      <c r="B1352" t="s">
        <v>58</v>
      </c>
      <c r="C1352" t="s">
        <v>78</v>
      </c>
      <c r="D1352" t="e">
        <f t="shared" si="357"/>
        <v>#NAME?</v>
      </c>
      <c r="E1352">
        <v>10000</v>
      </c>
      <c r="F1352" t="e">
        <f t="shared" si="358"/>
        <v>#NAME?</v>
      </c>
      <c r="G1352" t="s">
        <v>60</v>
      </c>
      <c r="H1352" t="e">
        <f t="shared" si="359"/>
        <v>#NAME?</v>
      </c>
      <c r="I1352" t="s">
        <v>61</v>
      </c>
      <c r="J1352" t="e">
        <f t="shared" si="360"/>
        <v>#NAME?</v>
      </c>
      <c r="K1352" t="s">
        <v>62</v>
      </c>
      <c r="L1352" t="e">
        <f t="shared" si="361"/>
        <v>#NAME?</v>
      </c>
      <c r="M1352" t="e">
        <f t="shared" si="362"/>
        <v>#NAME?</v>
      </c>
      <c r="N1352">
        <v>10000</v>
      </c>
      <c r="O1352" t="e">
        <f t="shared" si="363"/>
        <v>#NAME?</v>
      </c>
      <c r="P1352">
        <v>5</v>
      </c>
      <c r="Q1352" t="e">
        <f t="shared" si="364"/>
        <v>#NAME?</v>
      </c>
      <c r="R1352">
        <v>5</v>
      </c>
      <c r="S1352" t="e">
        <f t="shared" si="365"/>
        <v>#NAME?</v>
      </c>
      <c r="T1352">
        <v>0</v>
      </c>
      <c r="U1352" t="e">
        <f t="shared" si="366"/>
        <v>#NAME?</v>
      </c>
      <c r="V1352">
        <v>256</v>
      </c>
      <c r="W1352" t="e">
        <f t="shared" si="367"/>
        <v>#NAME?</v>
      </c>
      <c r="X1352">
        <v>107</v>
      </c>
      <c r="Y1352" t="e">
        <f t="shared" si="368"/>
        <v>#NAME?</v>
      </c>
      <c r="Z1352">
        <v>1</v>
      </c>
      <c r="AA1352" t="e">
        <f t="shared" si="369"/>
        <v>#NAME?</v>
      </c>
      <c r="AB1352">
        <v>48</v>
      </c>
      <c r="AC1352" t="e">
        <f t="shared" si="370"/>
        <v>#NAME?</v>
      </c>
      <c r="AD1352">
        <v>1</v>
      </c>
      <c r="AE1352" t="e">
        <f t="shared" si="371"/>
        <v>#NAME?</v>
      </c>
      <c r="AF1352" t="s">
        <v>63</v>
      </c>
      <c r="AG1352" t="s">
        <v>64</v>
      </c>
      <c r="AH1352">
        <v>17110816</v>
      </c>
      <c r="AI1352">
        <v>17100169</v>
      </c>
      <c r="AJ1352">
        <v>3421098</v>
      </c>
      <c r="AK1352">
        <v>34165260</v>
      </c>
      <c r="AL1352">
        <v>10000</v>
      </c>
      <c r="AR1352">
        <v>10000</v>
      </c>
      <c r="AS1352">
        <v>53485.21</v>
      </c>
      <c r="AT1352">
        <v>5</v>
      </c>
      <c r="AU1352">
        <v>10000</v>
      </c>
      <c r="AV1352">
        <v>107</v>
      </c>
      <c r="AW1352" t="s">
        <v>60</v>
      </c>
      <c r="AX1352" t="s">
        <v>61</v>
      </c>
      <c r="AY1352" t="s">
        <v>62</v>
      </c>
      <c r="BA1352">
        <v>7</v>
      </c>
      <c r="BB1352">
        <v>1</v>
      </c>
      <c r="BD1352">
        <v>8.5254700000000003</v>
      </c>
      <c r="BE1352">
        <v>1.1154999999999999</v>
      </c>
      <c r="BF1352">
        <v>8090.68</v>
      </c>
      <c r="BH1352">
        <v>3485.21</v>
      </c>
      <c r="BY1352" t="s">
        <v>5116</v>
      </c>
      <c r="BZ1352" t="s">
        <v>8788</v>
      </c>
      <c r="CA1352" t="s">
        <v>58</v>
      </c>
      <c r="CB1352" t="str">
        <f t="shared" si="372"/>
        <v>ZYRA_SCATTER_5i5d10000k nrq=1</v>
      </c>
      <c r="CC1352">
        <f t="shared" si="373"/>
        <v>108</v>
      </c>
    </row>
    <row r="1353" spans="1:81" x14ac:dyDescent="0.4">
      <c r="A1353" t="s">
        <v>1416</v>
      </c>
      <c r="B1353" t="s">
        <v>58</v>
      </c>
      <c r="C1353" t="s">
        <v>78</v>
      </c>
      <c r="D1353" t="e">
        <f t="shared" si="357"/>
        <v>#NAME?</v>
      </c>
      <c r="E1353">
        <v>10000</v>
      </c>
      <c r="F1353" t="e">
        <f t="shared" si="358"/>
        <v>#NAME?</v>
      </c>
      <c r="G1353" t="s">
        <v>60</v>
      </c>
      <c r="H1353" t="e">
        <f t="shared" si="359"/>
        <v>#NAME?</v>
      </c>
      <c r="I1353" t="s">
        <v>61</v>
      </c>
      <c r="J1353" t="e">
        <f t="shared" si="360"/>
        <v>#NAME?</v>
      </c>
      <c r="K1353" t="s">
        <v>62</v>
      </c>
      <c r="L1353" t="e">
        <f t="shared" si="361"/>
        <v>#NAME?</v>
      </c>
      <c r="M1353" t="e">
        <f t="shared" si="362"/>
        <v>#NAME?</v>
      </c>
      <c r="N1353">
        <v>10000</v>
      </c>
      <c r="O1353" t="e">
        <f t="shared" si="363"/>
        <v>#NAME?</v>
      </c>
      <c r="P1353">
        <v>5</v>
      </c>
      <c r="Q1353" t="e">
        <f t="shared" si="364"/>
        <v>#NAME?</v>
      </c>
      <c r="R1353">
        <v>5</v>
      </c>
      <c r="S1353" t="e">
        <f t="shared" si="365"/>
        <v>#NAME?</v>
      </c>
      <c r="T1353">
        <v>0</v>
      </c>
      <c r="U1353" t="e">
        <f t="shared" si="366"/>
        <v>#NAME?</v>
      </c>
      <c r="V1353">
        <v>256</v>
      </c>
      <c r="W1353" t="e">
        <f t="shared" si="367"/>
        <v>#NAME?</v>
      </c>
      <c r="X1353">
        <v>107</v>
      </c>
      <c r="Y1353" t="e">
        <f t="shared" si="368"/>
        <v>#NAME?</v>
      </c>
      <c r="Z1353">
        <v>1</v>
      </c>
      <c r="AA1353" t="e">
        <f t="shared" si="369"/>
        <v>#NAME?</v>
      </c>
      <c r="AB1353">
        <v>48</v>
      </c>
      <c r="AC1353" t="e">
        <f t="shared" si="370"/>
        <v>#NAME?</v>
      </c>
      <c r="AD1353">
        <v>2</v>
      </c>
      <c r="AE1353" t="e">
        <f t="shared" si="371"/>
        <v>#NAME?</v>
      </c>
      <c r="AF1353" t="s">
        <v>63</v>
      </c>
      <c r="AG1353" t="s">
        <v>64</v>
      </c>
      <c r="AH1353">
        <v>17943382</v>
      </c>
      <c r="AI1353">
        <v>17934243</v>
      </c>
      <c r="AJ1353">
        <v>3587762</v>
      </c>
      <c r="AK1353">
        <v>35832086</v>
      </c>
      <c r="AL1353">
        <v>10000</v>
      </c>
      <c r="AR1353">
        <v>10000</v>
      </c>
      <c r="AS1353">
        <v>53169.1</v>
      </c>
      <c r="AT1353">
        <v>5</v>
      </c>
      <c r="AU1353">
        <v>10000</v>
      </c>
      <c r="AV1353">
        <v>107</v>
      </c>
      <c r="AW1353" t="s">
        <v>60</v>
      </c>
      <c r="AX1353" t="s">
        <v>61</v>
      </c>
      <c r="AY1353" t="s">
        <v>62</v>
      </c>
      <c r="BA1353">
        <v>7</v>
      </c>
      <c r="BB1353">
        <v>1</v>
      </c>
      <c r="BD1353">
        <v>8.4668299999999999</v>
      </c>
      <c r="BE1353">
        <v>1.1065400000000001</v>
      </c>
      <c r="BF1353">
        <v>7706.44</v>
      </c>
      <c r="BH1353">
        <v>3169.1</v>
      </c>
      <c r="BY1353" t="s">
        <v>5117</v>
      </c>
      <c r="BZ1353" t="s">
        <v>8789</v>
      </c>
      <c r="CA1353" t="s">
        <v>58</v>
      </c>
      <c r="CB1353" t="str">
        <f t="shared" si="372"/>
        <v>ZYRA_SCATTER_5i5d10000k nrq=1</v>
      </c>
      <c r="CC1353">
        <f t="shared" si="373"/>
        <v>108</v>
      </c>
    </row>
    <row r="1354" spans="1:81" x14ac:dyDescent="0.4">
      <c r="A1354" t="s">
        <v>1417</v>
      </c>
      <c r="B1354" t="s">
        <v>58</v>
      </c>
      <c r="C1354" t="s">
        <v>78</v>
      </c>
      <c r="D1354" t="e">
        <f t="shared" si="357"/>
        <v>#NAME?</v>
      </c>
      <c r="E1354">
        <v>10000</v>
      </c>
      <c r="F1354" t="e">
        <f t="shared" si="358"/>
        <v>#NAME?</v>
      </c>
      <c r="G1354" t="s">
        <v>60</v>
      </c>
      <c r="H1354" t="e">
        <f t="shared" si="359"/>
        <v>#NAME?</v>
      </c>
      <c r="I1354" t="s">
        <v>61</v>
      </c>
      <c r="J1354" t="e">
        <f t="shared" si="360"/>
        <v>#NAME?</v>
      </c>
      <c r="K1354" t="s">
        <v>62</v>
      </c>
      <c r="L1354" t="e">
        <f t="shared" si="361"/>
        <v>#NAME?</v>
      </c>
      <c r="M1354" t="e">
        <f t="shared" si="362"/>
        <v>#NAME?</v>
      </c>
      <c r="N1354">
        <v>10000</v>
      </c>
      <c r="O1354" t="e">
        <f t="shared" si="363"/>
        <v>#NAME?</v>
      </c>
      <c r="P1354">
        <v>5</v>
      </c>
      <c r="Q1354" t="e">
        <f t="shared" si="364"/>
        <v>#NAME?</v>
      </c>
      <c r="R1354">
        <v>5</v>
      </c>
      <c r="S1354" t="e">
        <f t="shared" si="365"/>
        <v>#NAME?</v>
      </c>
      <c r="T1354">
        <v>0</v>
      </c>
      <c r="U1354" t="e">
        <f t="shared" si="366"/>
        <v>#NAME?</v>
      </c>
      <c r="V1354">
        <v>256</v>
      </c>
      <c r="W1354" t="e">
        <f t="shared" si="367"/>
        <v>#NAME?</v>
      </c>
      <c r="X1354">
        <v>126</v>
      </c>
      <c r="Y1354" t="e">
        <f t="shared" si="368"/>
        <v>#NAME?</v>
      </c>
      <c r="Z1354">
        <v>0</v>
      </c>
      <c r="AA1354" t="e">
        <f t="shared" si="369"/>
        <v>#NAME?</v>
      </c>
      <c r="AB1354">
        <v>48</v>
      </c>
      <c r="AC1354" t="e">
        <f t="shared" si="370"/>
        <v>#NAME?</v>
      </c>
      <c r="AD1354">
        <v>0</v>
      </c>
      <c r="AE1354" t="e">
        <f t="shared" si="371"/>
        <v>#NAME?</v>
      </c>
      <c r="AF1354" t="s">
        <v>63</v>
      </c>
      <c r="AG1354" t="s">
        <v>64</v>
      </c>
      <c r="AH1354">
        <v>19989045</v>
      </c>
      <c r="AI1354">
        <v>19992258</v>
      </c>
      <c r="AJ1354">
        <v>3998130</v>
      </c>
      <c r="AK1354">
        <v>39934212</v>
      </c>
      <c r="AL1354">
        <v>10000</v>
      </c>
      <c r="AR1354">
        <v>10000</v>
      </c>
      <c r="AS1354">
        <v>52803.38</v>
      </c>
      <c r="AT1354">
        <v>5</v>
      </c>
      <c r="AU1354">
        <v>10000</v>
      </c>
      <c r="AV1354">
        <v>126</v>
      </c>
      <c r="AW1354" t="s">
        <v>60</v>
      </c>
      <c r="AX1354" t="s">
        <v>61</v>
      </c>
      <c r="AY1354" t="s">
        <v>62</v>
      </c>
      <c r="BA1354">
        <v>7</v>
      </c>
      <c r="BB1354">
        <v>1</v>
      </c>
      <c r="BD1354">
        <v>8.4365699999999997</v>
      </c>
      <c r="BE1354">
        <v>1.09226</v>
      </c>
      <c r="BF1354">
        <v>8107.8</v>
      </c>
      <c r="BH1354">
        <v>2803.38</v>
      </c>
      <c r="BY1354" t="s">
        <v>5118</v>
      </c>
      <c r="BZ1354" t="s">
        <v>8790</v>
      </c>
      <c r="CA1354" t="s">
        <v>58</v>
      </c>
      <c r="CB1354" t="str">
        <f t="shared" si="372"/>
        <v>ZYRA_SCATTER_5i5d10000k nrq=0</v>
      </c>
      <c r="CC1354">
        <f t="shared" si="373"/>
        <v>126</v>
      </c>
    </row>
    <row r="1355" spans="1:81" x14ac:dyDescent="0.4">
      <c r="A1355" t="s">
        <v>1418</v>
      </c>
      <c r="B1355" t="s">
        <v>58</v>
      </c>
      <c r="C1355" t="s">
        <v>78</v>
      </c>
      <c r="D1355" t="e">
        <f t="shared" si="357"/>
        <v>#NAME?</v>
      </c>
      <c r="E1355">
        <v>10000</v>
      </c>
      <c r="F1355" t="e">
        <f t="shared" si="358"/>
        <v>#NAME?</v>
      </c>
      <c r="G1355" t="s">
        <v>60</v>
      </c>
      <c r="H1355" t="e">
        <f t="shared" si="359"/>
        <v>#NAME?</v>
      </c>
      <c r="I1355" t="s">
        <v>61</v>
      </c>
      <c r="J1355" t="e">
        <f t="shared" si="360"/>
        <v>#NAME?</v>
      </c>
      <c r="K1355" t="s">
        <v>62</v>
      </c>
      <c r="L1355" t="e">
        <f t="shared" si="361"/>
        <v>#NAME?</v>
      </c>
      <c r="M1355" t="e">
        <f t="shared" si="362"/>
        <v>#NAME?</v>
      </c>
      <c r="N1355">
        <v>10000</v>
      </c>
      <c r="O1355" t="e">
        <f t="shared" si="363"/>
        <v>#NAME?</v>
      </c>
      <c r="P1355">
        <v>5</v>
      </c>
      <c r="Q1355" t="e">
        <f t="shared" si="364"/>
        <v>#NAME?</v>
      </c>
      <c r="R1355">
        <v>5</v>
      </c>
      <c r="S1355" t="e">
        <f t="shared" si="365"/>
        <v>#NAME?</v>
      </c>
      <c r="T1355">
        <v>0</v>
      </c>
      <c r="U1355" t="e">
        <f t="shared" si="366"/>
        <v>#NAME?</v>
      </c>
      <c r="V1355">
        <v>256</v>
      </c>
      <c r="W1355" t="e">
        <f t="shared" si="367"/>
        <v>#NAME?</v>
      </c>
      <c r="X1355">
        <v>126</v>
      </c>
      <c r="Y1355" t="e">
        <f t="shared" si="368"/>
        <v>#NAME?</v>
      </c>
      <c r="Z1355">
        <v>0</v>
      </c>
      <c r="AA1355" t="e">
        <f t="shared" si="369"/>
        <v>#NAME?</v>
      </c>
      <c r="AB1355">
        <v>48</v>
      </c>
      <c r="AC1355" t="e">
        <f t="shared" si="370"/>
        <v>#NAME?</v>
      </c>
      <c r="AD1355">
        <v>1</v>
      </c>
      <c r="AE1355" t="e">
        <f t="shared" si="371"/>
        <v>#NAME?</v>
      </c>
      <c r="AF1355" t="s">
        <v>63</v>
      </c>
      <c r="AG1355" t="s">
        <v>64</v>
      </c>
      <c r="AH1355">
        <v>20605444</v>
      </c>
      <c r="AI1355">
        <v>20610870</v>
      </c>
      <c r="AJ1355">
        <v>4121631</v>
      </c>
      <c r="AK1355">
        <v>41174096</v>
      </c>
      <c r="AL1355">
        <v>10000</v>
      </c>
      <c r="AR1355">
        <v>10000</v>
      </c>
      <c r="AS1355">
        <v>52638.07</v>
      </c>
      <c r="AT1355">
        <v>5</v>
      </c>
      <c r="AU1355">
        <v>10000</v>
      </c>
      <c r="AV1355">
        <v>126</v>
      </c>
      <c r="AW1355" t="s">
        <v>60</v>
      </c>
      <c r="AX1355" t="s">
        <v>61</v>
      </c>
      <c r="AY1355" t="s">
        <v>62</v>
      </c>
      <c r="BA1355">
        <v>7</v>
      </c>
      <c r="BB1355">
        <v>1</v>
      </c>
      <c r="BD1355">
        <v>8.3304600000000004</v>
      </c>
      <c r="BE1355">
        <v>1.0889200000000001</v>
      </c>
      <c r="BF1355">
        <v>7838.37</v>
      </c>
      <c r="BH1355">
        <v>2638.07</v>
      </c>
      <c r="BY1355" t="s">
        <v>5119</v>
      </c>
      <c r="BZ1355" t="s">
        <v>8791</v>
      </c>
      <c r="CA1355" t="s">
        <v>58</v>
      </c>
      <c r="CB1355" t="str">
        <f t="shared" si="372"/>
        <v>ZYRA_SCATTER_5i5d10000k nrq=0</v>
      </c>
      <c r="CC1355">
        <f t="shared" si="373"/>
        <v>126</v>
      </c>
    </row>
    <row r="1356" spans="1:81" x14ac:dyDescent="0.4">
      <c r="A1356" t="s">
        <v>1823</v>
      </c>
      <c r="B1356" t="s">
        <v>58</v>
      </c>
      <c r="C1356" t="s">
        <v>3765</v>
      </c>
      <c r="D1356" t="e">
        <f t="shared" si="357"/>
        <v>#NAME?</v>
      </c>
      <c r="E1356">
        <v>10000</v>
      </c>
      <c r="F1356" t="e">
        <f t="shared" si="358"/>
        <v>#NAME?</v>
      </c>
      <c r="G1356" t="s">
        <v>60</v>
      </c>
      <c r="H1356" t="e">
        <f t="shared" si="359"/>
        <v>#NAME?</v>
      </c>
      <c r="I1356" t="s">
        <v>61</v>
      </c>
      <c r="J1356" t="e">
        <f t="shared" si="360"/>
        <v>#NAME?</v>
      </c>
      <c r="K1356" t="s">
        <v>62</v>
      </c>
      <c r="L1356" t="e">
        <f t="shared" si="361"/>
        <v>#NAME?</v>
      </c>
      <c r="M1356" t="e">
        <f t="shared" si="362"/>
        <v>#NAME?</v>
      </c>
      <c r="N1356">
        <v>100000</v>
      </c>
      <c r="O1356" t="e">
        <f t="shared" si="363"/>
        <v>#NAME?</v>
      </c>
      <c r="P1356">
        <v>20</v>
      </c>
      <c r="Q1356" t="e">
        <f t="shared" si="364"/>
        <v>#NAME?</v>
      </c>
      <c r="R1356">
        <v>20</v>
      </c>
      <c r="S1356" t="e">
        <f t="shared" si="365"/>
        <v>#NAME?</v>
      </c>
      <c r="T1356">
        <v>0</v>
      </c>
      <c r="U1356" t="e">
        <f t="shared" si="366"/>
        <v>#NAME?</v>
      </c>
      <c r="V1356">
        <v>256</v>
      </c>
      <c r="W1356" t="e">
        <f t="shared" si="367"/>
        <v>#NAME?</v>
      </c>
      <c r="X1356">
        <v>54</v>
      </c>
      <c r="Y1356" t="e">
        <f t="shared" si="368"/>
        <v>#NAME?</v>
      </c>
      <c r="Z1356">
        <v>0</v>
      </c>
      <c r="AA1356" t="e">
        <f t="shared" si="369"/>
        <v>#NAME?</v>
      </c>
      <c r="AB1356">
        <v>48</v>
      </c>
      <c r="AC1356" t="e">
        <f t="shared" si="370"/>
        <v>#NAME?</v>
      </c>
      <c r="AD1356">
        <v>1</v>
      </c>
      <c r="AE1356" t="e">
        <f t="shared" si="371"/>
        <v>#NAME?</v>
      </c>
      <c r="AF1356" t="s">
        <v>65</v>
      </c>
      <c r="AG1356" t="s">
        <v>64</v>
      </c>
      <c r="AH1356">
        <v>80171902</v>
      </c>
      <c r="AI1356">
        <v>80181657</v>
      </c>
      <c r="AJ1356">
        <v>16035355</v>
      </c>
      <c r="AK1356">
        <v>40045924</v>
      </c>
      <c r="AL1356">
        <v>10000</v>
      </c>
      <c r="AR1356">
        <v>10000</v>
      </c>
      <c r="AS1356">
        <v>201960.43</v>
      </c>
      <c r="AT1356">
        <v>20</v>
      </c>
      <c r="AU1356">
        <v>100000</v>
      </c>
      <c r="AV1356">
        <v>54</v>
      </c>
      <c r="AW1356" t="s">
        <v>60</v>
      </c>
      <c r="AX1356" t="s">
        <v>61</v>
      </c>
      <c r="AY1356" t="s">
        <v>62</v>
      </c>
      <c r="BA1356">
        <v>8</v>
      </c>
      <c r="BB1356">
        <v>1</v>
      </c>
      <c r="BD1356">
        <v>27.519400000000001</v>
      </c>
      <c r="BE1356">
        <v>2.7121200000000001</v>
      </c>
      <c r="BF1356">
        <v>3536.57</v>
      </c>
      <c r="BH1356">
        <v>1960.43</v>
      </c>
      <c r="BN1356">
        <v>40614818</v>
      </c>
      <c r="BO1356">
        <v>374975910</v>
      </c>
      <c r="BP1356">
        <v>914537</v>
      </c>
      <c r="BQ1356">
        <v>22709</v>
      </c>
      <c r="BR1356">
        <v>0</v>
      </c>
      <c r="BY1356" t="s">
        <v>5120</v>
      </c>
      <c r="BZ1356" t="s">
        <v>8792</v>
      </c>
      <c r="CA1356" t="s">
        <v>58</v>
      </c>
      <c r="CB1356" t="str">
        <f t="shared" si="372"/>
        <v>ZYRA_CLUSTER_20i20d100000k nrq=0</v>
      </c>
      <c r="CC1356">
        <f t="shared" si="373"/>
        <v>54</v>
      </c>
    </row>
    <row r="1357" spans="1:81" x14ac:dyDescent="0.4">
      <c r="A1357" t="s">
        <v>1419</v>
      </c>
      <c r="B1357" t="s">
        <v>58</v>
      </c>
      <c r="C1357" t="s">
        <v>78</v>
      </c>
      <c r="D1357" t="e">
        <f t="shared" si="357"/>
        <v>#NAME?</v>
      </c>
      <c r="E1357">
        <v>10000</v>
      </c>
      <c r="F1357" t="e">
        <f t="shared" si="358"/>
        <v>#NAME?</v>
      </c>
      <c r="G1357" t="s">
        <v>60</v>
      </c>
      <c r="H1357" t="e">
        <f t="shared" si="359"/>
        <v>#NAME?</v>
      </c>
      <c r="I1357" t="s">
        <v>61</v>
      </c>
      <c r="J1357" t="e">
        <f t="shared" si="360"/>
        <v>#NAME?</v>
      </c>
      <c r="K1357" t="s">
        <v>62</v>
      </c>
      <c r="L1357" t="e">
        <f t="shared" si="361"/>
        <v>#NAME?</v>
      </c>
      <c r="M1357" t="e">
        <f t="shared" si="362"/>
        <v>#NAME?</v>
      </c>
      <c r="N1357">
        <v>100000</v>
      </c>
      <c r="O1357" t="e">
        <f t="shared" si="363"/>
        <v>#NAME?</v>
      </c>
      <c r="P1357">
        <v>20</v>
      </c>
      <c r="Q1357" t="e">
        <f t="shared" si="364"/>
        <v>#NAME?</v>
      </c>
      <c r="R1357">
        <v>20</v>
      </c>
      <c r="S1357" t="e">
        <f t="shared" si="365"/>
        <v>#NAME?</v>
      </c>
      <c r="T1357">
        <v>0</v>
      </c>
      <c r="U1357" t="e">
        <f t="shared" si="366"/>
        <v>#NAME?</v>
      </c>
      <c r="V1357">
        <v>256</v>
      </c>
      <c r="W1357" t="e">
        <f t="shared" si="367"/>
        <v>#NAME?</v>
      </c>
      <c r="X1357">
        <v>125</v>
      </c>
      <c r="Y1357" t="e">
        <f t="shared" si="368"/>
        <v>#NAME?</v>
      </c>
      <c r="Z1357">
        <v>1</v>
      </c>
      <c r="AA1357" t="e">
        <f t="shared" si="369"/>
        <v>#NAME?</v>
      </c>
      <c r="AB1357">
        <v>48</v>
      </c>
      <c r="AC1357" t="e">
        <f t="shared" si="370"/>
        <v>#NAME?</v>
      </c>
      <c r="AD1357">
        <v>1</v>
      </c>
      <c r="AE1357" t="e">
        <f t="shared" si="371"/>
        <v>#NAME?</v>
      </c>
      <c r="AF1357" t="s">
        <v>65</v>
      </c>
      <c r="AG1357" t="s">
        <v>64</v>
      </c>
      <c r="AH1357">
        <v>37058113</v>
      </c>
      <c r="AI1357">
        <v>37050284</v>
      </c>
      <c r="AJ1357">
        <v>7410839</v>
      </c>
      <c r="AK1357">
        <v>18502036</v>
      </c>
      <c r="AL1357">
        <v>10000</v>
      </c>
      <c r="AR1357">
        <v>10000</v>
      </c>
      <c r="AS1357">
        <v>203988.02</v>
      </c>
      <c r="AT1357">
        <v>20</v>
      </c>
      <c r="AU1357">
        <v>100000</v>
      </c>
      <c r="AV1357">
        <v>125</v>
      </c>
      <c r="AW1357" t="s">
        <v>60</v>
      </c>
      <c r="AX1357" t="s">
        <v>61</v>
      </c>
      <c r="AY1357" t="s">
        <v>62</v>
      </c>
      <c r="BA1357">
        <v>8</v>
      </c>
      <c r="BB1357">
        <v>1</v>
      </c>
      <c r="BD1357">
        <v>23.624700000000001</v>
      </c>
      <c r="BE1357">
        <v>3.17103</v>
      </c>
      <c r="BF1357">
        <v>17730</v>
      </c>
      <c r="BH1357">
        <v>3988.02</v>
      </c>
      <c r="BY1357" t="s">
        <v>5121</v>
      </c>
      <c r="BZ1357" t="s">
        <v>8793</v>
      </c>
      <c r="CA1357" t="s">
        <v>58</v>
      </c>
      <c r="CB1357" t="str">
        <f t="shared" si="372"/>
        <v>ZYRA_CLUSTER_20i20d100000k nrq=1</v>
      </c>
      <c r="CC1357">
        <f t="shared" si="373"/>
        <v>126</v>
      </c>
    </row>
    <row r="1358" spans="1:81" x14ac:dyDescent="0.4">
      <c r="A1358" t="s">
        <v>1420</v>
      </c>
      <c r="B1358" t="s">
        <v>58</v>
      </c>
      <c r="C1358" t="s">
        <v>3765</v>
      </c>
      <c r="D1358" t="e">
        <f t="shared" si="357"/>
        <v>#NAME?</v>
      </c>
      <c r="E1358">
        <v>10000</v>
      </c>
      <c r="F1358" t="e">
        <f t="shared" si="358"/>
        <v>#NAME?</v>
      </c>
      <c r="G1358" t="s">
        <v>60</v>
      </c>
      <c r="H1358" t="e">
        <f t="shared" si="359"/>
        <v>#NAME?</v>
      </c>
      <c r="I1358" t="s">
        <v>61</v>
      </c>
      <c r="J1358" t="e">
        <f t="shared" si="360"/>
        <v>#NAME?</v>
      </c>
      <c r="K1358" t="s">
        <v>62</v>
      </c>
      <c r="L1358" t="e">
        <f t="shared" si="361"/>
        <v>#NAME?</v>
      </c>
      <c r="M1358" t="e">
        <f t="shared" si="362"/>
        <v>#NAME?</v>
      </c>
      <c r="N1358">
        <v>100000</v>
      </c>
      <c r="O1358" t="e">
        <f t="shared" si="363"/>
        <v>#NAME?</v>
      </c>
      <c r="P1358">
        <v>0</v>
      </c>
      <c r="Q1358" t="e">
        <f t="shared" si="364"/>
        <v>#NAME?</v>
      </c>
      <c r="R1358">
        <v>0</v>
      </c>
      <c r="S1358" t="e">
        <f t="shared" si="365"/>
        <v>#NAME?</v>
      </c>
      <c r="T1358">
        <v>0</v>
      </c>
      <c r="U1358" t="e">
        <f t="shared" si="366"/>
        <v>#NAME?</v>
      </c>
      <c r="V1358">
        <v>256</v>
      </c>
      <c r="W1358" t="e">
        <f t="shared" si="367"/>
        <v>#NAME?</v>
      </c>
      <c r="X1358">
        <v>90</v>
      </c>
      <c r="Y1358" t="e">
        <f t="shared" si="368"/>
        <v>#NAME?</v>
      </c>
      <c r="Z1358">
        <v>0</v>
      </c>
      <c r="AA1358" t="e">
        <f t="shared" si="369"/>
        <v>#NAME?</v>
      </c>
      <c r="AB1358">
        <v>48</v>
      </c>
      <c r="AC1358" t="e">
        <f t="shared" si="370"/>
        <v>#NAME?</v>
      </c>
      <c r="AD1358">
        <v>1</v>
      </c>
      <c r="AE1358" t="e">
        <f t="shared" si="371"/>
        <v>#NAME?</v>
      </c>
      <c r="AF1358" t="s">
        <v>65</v>
      </c>
      <c r="AG1358" t="s">
        <v>64</v>
      </c>
      <c r="AJ1358">
        <v>0</v>
      </c>
      <c r="AK1358">
        <v>164207509</v>
      </c>
      <c r="AL1358">
        <v>10000</v>
      </c>
      <c r="AR1358">
        <v>10000</v>
      </c>
      <c r="AS1358">
        <v>762.91200000000003</v>
      </c>
      <c r="AT1358">
        <v>0</v>
      </c>
      <c r="AU1358">
        <v>100000</v>
      </c>
      <c r="AV1358">
        <v>90</v>
      </c>
      <c r="AW1358" t="s">
        <v>60</v>
      </c>
      <c r="AX1358" t="s">
        <v>61</v>
      </c>
      <c r="AY1358" t="s">
        <v>62</v>
      </c>
      <c r="BA1358">
        <v>8</v>
      </c>
      <c r="BB1358">
        <v>1</v>
      </c>
      <c r="BD1358">
        <v>8.1831700000000005</v>
      </c>
      <c r="BE1358">
        <v>2.6299199999999998E-2</v>
      </c>
      <c r="BF1358">
        <v>1453.25</v>
      </c>
      <c r="BH1358">
        <v>762.91200000000003</v>
      </c>
      <c r="BN1358">
        <v>1642075091</v>
      </c>
      <c r="BO1358">
        <v>4698312</v>
      </c>
      <c r="BP1358">
        <v>40382</v>
      </c>
      <c r="BQ1358">
        <v>2927</v>
      </c>
      <c r="BR1358">
        <v>0</v>
      </c>
      <c r="BY1358" t="s">
        <v>5122</v>
      </c>
      <c r="BZ1358" t="s">
        <v>8794</v>
      </c>
      <c r="CA1358" t="s">
        <v>58</v>
      </c>
      <c r="CB1358" t="str">
        <f t="shared" si="372"/>
        <v>ZYRA_CLUSTER_0i0d100000k nrq=0</v>
      </c>
      <c r="CC1358">
        <f t="shared" si="373"/>
        <v>90</v>
      </c>
    </row>
    <row r="1359" spans="1:81" x14ac:dyDescent="0.4">
      <c r="A1359" t="s">
        <v>1421</v>
      </c>
      <c r="B1359" t="s">
        <v>58</v>
      </c>
      <c r="C1359" t="s">
        <v>3765</v>
      </c>
      <c r="D1359" t="e">
        <f t="shared" si="357"/>
        <v>#NAME?</v>
      </c>
      <c r="E1359">
        <v>10000</v>
      </c>
      <c r="F1359" t="e">
        <f t="shared" si="358"/>
        <v>#NAME?</v>
      </c>
      <c r="G1359" t="s">
        <v>60</v>
      </c>
      <c r="H1359" t="e">
        <f t="shared" si="359"/>
        <v>#NAME?</v>
      </c>
      <c r="I1359" t="s">
        <v>61</v>
      </c>
      <c r="J1359" t="e">
        <f t="shared" si="360"/>
        <v>#NAME?</v>
      </c>
      <c r="K1359" t="s">
        <v>62</v>
      </c>
      <c r="L1359" t="e">
        <f t="shared" si="361"/>
        <v>#NAME?</v>
      </c>
      <c r="M1359" t="e">
        <f t="shared" si="362"/>
        <v>#NAME?</v>
      </c>
      <c r="N1359">
        <v>100000</v>
      </c>
      <c r="O1359" t="e">
        <f t="shared" si="363"/>
        <v>#NAME?</v>
      </c>
      <c r="P1359">
        <v>0</v>
      </c>
      <c r="Q1359" t="e">
        <f t="shared" si="364"/>
        <v>#NAME?</v>
      </c>
      <c r="R1359">
        <v>0</v>
      </c>
      <c r="S1359" t="e">
        <f t="shared" si="365"/>
        <v>#NAME?</v>
      </c>
      <c r="T1359">
        <v>0</v>
      </c>
      <c r="U1359" t="e">
        <f t="shared" si="366"/>
        <v>#NAME?</v>
      </c>
      <c r="V1359">
        <v>256</v>
      </c>
      <c r="W1359" t="e">
        <f t="shared" si="367"/>
        <v>#NAME?</v>
      </c>
      <c r="X1359">
        <v>1</v>
      </c>
      <c r="Y1359" t="e">
        <f t="shared" si="368"/>
        <v>#NAME?</v>
      </c>
      <c r="Z1359">
        <v>0</v>
      </c>
      <c r="AA1359" t="e">
        <f t="shared" si="369"/>
        <v>#NAME?</v>
      </c>
      <c r="AB1359">
        <v>48</v>
      </c>
      <c r="AC1359" t="e">
        <f t="shared" si="370"/>
        <v>#NAME?</v>
      </c>
      <c r="AD1359">
        <v>1</v>
      </c>
      <c r="AE1359" t="e">
        <f t="shared" si="371"/>
        <v>#NAME?</v>
      </c>
      <c r="AF1359" t="s">
        <v>65</v>
      </c>
      <c r="AG1359" t="s">
        <v>64</v>
      </c>
      <c r="AJ1359">
        <v>0</v>
      </c>
      <c r="AK1359">
        <v>3119299</v>
      </c>
      <c r="AL1359">
        <v>10000</v>
      </c>
      <c r="AR1359">
        <v>10000</v>
      </c>
      <c r="AS1359">
        <v>749.86599999999999</v>
      </c>
      <c r="AT1359">
        <v>0</v>
      </c>
      <c r="AU1359">
        <v>100000</v>
      </c>
      <c r="AV1359">
        <v>1</v>
      </c>
      <c r="AW1359" t="s">
        <v>60</v>
      </c>
      <c r="AX1359" t="s">
        <v>61</v>
      </c>
      <c r="AY1359" t="s">
        <v>62</v>
      </c>
      <c r="BA1359">
        <v>8</v>
      </c>
      <c r="BB1359">
        <v>1</v>
      </c>
      <c r="BD1359">
        <v>7.5307199999999996</v>
      </c>
      <c r="BE1359">
        <v>1.21415E-3</v>
      </c>
      <c r="BF1359">
        <v>1244.7</v>
      </c>
      <c r="BH1359">
        <v>749.86599999999999</v>
      </c>
      <c r="BN1359">
        <v>31192999</v>
      </c>
      <c r="BO1359">
        <v>18109</v>
      </c>
      <c r="BP1359">
        <v>2176</v>
      </c>
      <c r="BQ1359">
        <v>0</v>
      </c>
      <c r="BR1359">
        <v>0</v>
      </c>
      <c r="BY1359" t="s">
        <v>5123</v>
      </c>
      <c r="BZ1359" t="s">
        <v>8795</v>
      </c>
      <c r="CA1359" t="s">
        <v>58</v>
      </c>
      <c r="CB1359" t="str">
        <f t="shared" si="372"/>
        <v>ZYRA_CLUSTER_0i0d100000k nrq=0</v>
      </c>
      <c r="CC1359">
        <f t="shared" si="373"/>
        <v>1</v>
      </c>
    </row>
    <row r="1360" spans="1:81" x14ac:dyDescent="0.4">
      <c r="A1360" t="s">
        <v>1422</v>
      </c>
      <c r="B1360" t="s">
        <v>58</v>
      </c>
      <c r="C1360" t="s">
        <v>78</v>
      </c>
      <c r="D1360" t="e">
        <f t="shared" si="357"/>
        <v>#NAME?</v>
      </c>
      <c r="E1360">
        <v>10000</v>
      </c>
      <c r="F1360" t="e">
        <f t="shared" si="358"/>
        <v>#NAME?</v>
      </c>
      <c r="G1360" t="s">
        <v>60</v>
      </c>
      <c r="H1360" t="e">
        <f t="shared" si="359"/>
        <v>#NAME?</v>
      </c>
      <c r="I1360" t="s">
        <v>61</v>
      </c>
      <c r="J1360" t="e">
        <f t="shared" si="360"/>
        <v>#NAME?</v>
      </c>
      <c r="K1360" t="s">
        <v>62</v>
      </c>
      <c r="L1360" t="e">
        <f t="shared" si="361"/>
        <v>#NAME?</v>
      </c>
      <c r="M1360" t="e">
        <f t="shared" si="362"/>
        <v>#NAME?</v>
      </c>
      <c r="N1360">
        <v>10000</v>
      </c>
      <c r="O1360" t="e">
        <f t="shared" si="363"/>
        <v>#NAME?</v>
      </c>
      <c r="P1360">
        <v>5</v>
      </c>
      <c r="Q1360" t="e">
        <f t="shared" si="364"/>
        <v>#NAME?</v>
      </c>
      <c r="R1360">
        <v>5</v>
      </c>
      <c r="S1360" t="e">
        <f t="shared" si="365"/>
        <v>#NAME?</v>
      </c>
      <c r="T1360">
        <v>0</v>
      </c>
      <c r="U1360" t="e">
        <f t="shared" si="366"/>
        <v>#NAME?</v>
      </c>
      <c r="V1360">
        <v>256</v>
      </c>
      <c r="W1360" t="e">
        <f t="shared" si="367"/>
        <v>#NAME?</v>
      </c>
      <c r="X1360">
        <v>126</v>
      </c>
      <c r="Y1360" t="e">
        <f t="shared" si="368"/>
        <v>#NAME?</v>
      </c>
      <c r="Z1360">
        <v>0</v>
      </c>
      <c r="AA1360" t="e">
        <f t="shared" si="369"/>
        <v>#NAME?</v>
      </c>
      <c r="AB1360">
        <v>48</v>
      </c>
      <c r="AC1360" t="e">
        <f t="shared" si="370"/>
        <v>#NAME?</v>
      </c>
      <c r="AD1360">
        <v>2</v>
      </c>
      <c r="AE1360" t="e">
        <f t="shared" si="371"/>
        <v>#NAME?</v>
      </c>
      <c r="AF1360" t="s">
        <v>63</v>
      </c>
      <c r="AG1360" t="s">
        <v>64</v>
      </c>
      <c r="AH1360">
        <v>19492421</v>
      </c>
      <c r="AI1360">
        <v>19487388</v>
      </c>
      <c r="AJ1360">
        <v>3897980</v>
      </c>
      <c r="AK1360">
        <v>38937906</v>
      </c>
      <c r="AL1360">
        <v>10000</v>
      </c>
      <c r="AR1360">
        <v>10000</v>
      </c>
      <c r="AS1360">
        <v>52600.28</v>
      </c>
      <c r="AT1360">
        <v>5</v>
      </c>
      <c r="AU1360">
        <v>10000</v>
      </c>
      <c r="AV1360">
        <v>126</v>
      </c>
      <c r="AW1360" t="s">
        <v>60</v>
      </c>
      <c r="AX1360" t="s">
        <v>61</v>
      </c>
      <c r="AY1360" t="s">
        <v>62</v>
      </c>
      <c r="BA1360">
        <v>7</v>
      </c>
      <c r="BB1360">
        <v>1</v>
      </c>
      <c r="BD1360">
        <v>8.1048100000000005</v>
      </c>
      <c r="BE1360">
        <v>1.0955900000000001</v>
      </c>
      <c r="BF1360">
        <v>8294.42</v>
      </c>
      <c r="BH1360">
        <v>2600.2800000000002</v>
      </c>
      <c r="BY1360" t="s">
        <v>5124</v>
      </c>
      <c r="BZ1360" t="s">
        <v>8796</v>
      </c>
      <c r="CA1360" t="s">
        <v>58</v>
      </c>
      <c r="CB1360" t="str">
        <f t="shared" si="372"/>
        <v>ZYRA_SCATTER_5i5d10000k nrq=0</v>
      </c>
      <c r="CC1360">
        <f t="shared" si="373"/>
        <v>126</v>
      </c>
    </row>
    <row r="1361" spans="1:81" x14ac:dyDescent="0.4">
      <c r="A1361" t="s">
        <v>1423</v>
      </c>
      <c r="B1361" t="s">
        <v>58</v>
      </c>
      <c r="C1361" t="s">
        <v>78</v>
      </c>
      <c r="D1361" t="e">
        <f t="shared" si="357"/>
        <v>#NAME?</v>
      </c>
      <c r="E1361">
        <v>10000</v>
      </c>
      <c r="F1361" t="e">
        <f t="shared" si="358"/>
        <v>#NAME?</v>
      </c>
      <c r="G1361" t="s">
        <v>60</v>
      </c>
      <c r="H1361" t="e">
        <f t="shared" si="359"/>
        <v>#NAME?</v>
      </c>
      <c r="I1361" t="s">
        <v>61</v>
      </c>
      <c r="J1361" t="e">
        <f t="shared" si="360"/>
        <v>#NAME?</v>
      </c>
      <c r="K1361" t="s">
        <v>62</v>
      </c>
      <c r="L1361" t="e">
        <f t="shared" si="361"/>
        <v>#NAME?</v>
      </c>
      <c r="M1361" t="e">
        <f t="shared" si="362"/>
        <v>#NAME?</v>
      </c>
      <c r="N1361">
        <v>10000</v>
      </c>
      <c r="O1361" t="e">
        <f t="shared" si="363"/>
        <v>#NAME?</v>
      </c>
      <c r="P1361">
        <v>5</v>
      </c>
      <c r="Q1361" t="e">
        <f t="shared" si="364"/>
        <v>#NAME?</v>
      </c>
      <c r="R1361">
        <v>5</v>
      </c>
      <c r="S1361" t="e">
        <f t="shared" si="365"/>
        <v>#NAME?</v>
      </c>
      <c r="T1361">
        <v>0</v>
      </c>
      <c r="U1361" t="e">
        <f t="shared" si="366"/>
        <v>#NAME?</v>
      </c>
      <c r="V1361">
        <v>256</v>
      </c>
      <c r="W1361" t="e">
        <f t="shared" si="367"/>
        <v>#NAME?</v>
      </c>
      <c r="X1361">
        <v>125</v>
      </c>
      <c r="Y1361" t="e">
        <f t="shared" si="368"/>
        <v>#NAME?</v>
      </c>
      <c r="Z1361">
        <v>1</v>
      </c>
      <c r="AA1361" t="e">
        <f t="shared" si="369"/>
        <v>#NAME?</v>
      </c>
      <c r="AB1361">
        <v>48</v>
      </c>
      <c r="AC1361" t="e">
        <f t="shared" si="370"/>
        <v>#NAME?</v>
      </c>
      <c r="AD1361">
        <v>0</v>
      </c>
      <c r="AE1361" t="e">
        <f t="shared" si="371"/>
        <v>#NAME?</v>
      </c>
      <c r="AF1361" t="s">
        <v>63</v>
      </c>
      <c r="AG1361" t="s">
        <v>64</v>
      </c>
      <c r="AH1361">
        <v>19301883</v>
      </c>
      <c r="AI1361">
        <v>19308183</v>
      </c>
      <c r="AJ1361">
        <v>3861006</v>
      </c>
      <c r="AK1361">
        <v>38559124</v>
      </c>
      <c r="AL1361">
        <v>10000</v>
      </c>
      <c r="AR1361">
        <v>10000</v>
      </c>
      <c r="AS1361">
        <v>53272.88</v>
      </c>
      <c r="AT1361">
        <v>5</v>
      </c>
      <c r="AU1361">
        <v>10000</v>
      </c>
      <c r="AV1361">
        <v>125</v>
      </c>
      <c r="AW1361" t="s">
        <v>60</v>
      </c>
      <c r="AX1361" t="s">
        <v>61</v>
      </c>
      <c r="AY1361" t="s">
        <v>62</v>
      </c>
      <c r="BA1361">
        <v>7</v>
      </c>
      <c r="BB1361">
        <v>1</v>
      </c>
      <c r="BD1361">
        <v>8.3017199999999995</v>
      </c>
      <c r="BE1361">
        <v>1.0907899999999999</v>
      </c>
      <c r="BF1361">
        <v>8358.7000000000007</v>
      </c>
      <c r="BH1361">
        <v>3272.88</v>
      </c>
      <c r="BY1361" t="s">
        <v>5125</v>
      </c>
      <c r="BZ1361" t="s">
        <v>8797</v>
      </c>
      <c r="CA1361" t="s">
        <v>58</v>
      </c>
      <c r="CB1361" t="str">
        <f t="shared" si="372"/>
        <v>ZYRA_SCATTER_5i5d10000k nrq=1</v>
      </c>
      <c r="CC1361">
        <f t="shared" si="373"/>
        <v>126</v>
      </c>
    </row>
    <row r="1362" spans="1:81" x14ac:dyDescent="0.4">
      <c r="A1362" t="s">
        <v>1424</v>
      </c>
      <c r="B1362" t="s">
        <v>58</v>
      </c>
      <c r="C1362" t="s">
        <v>78</v>
      </c>
      <c r="D1362" t="e">
        <f t="shared" si="357"/>
        <v>#NAME?</v>
      </c>
      <c r="E1362">
        <v>10000</v>
      </c>
      <c r="F1362" t="e">
        <f t="shared" si="358"/>
        <v>#NAME?</v>
      </c>
      <c r="G1362" t="s">
        <v>60</v>
      </c>
      <c r="H1362" t="e">
        <f t="shared" si="359"/>
        <v>#NAME?</v>
      </c>
      <c r="I1362" t="s">
        <v>61</v>
      </c>
      <c r="J1362" t="e">
        <f t="shared" si="360"/>
        <v>#NAME?</v>
      </c>
      <c r="K1362" t="s">
        <v>62</v>
      </c>
      <c r="L1362" t="e">
        <f t="shared" si="361"/>
        <v>#NAME?</v>
      </c>
      <c r="M1362" t="e">
        <f t="shared" si="362"/>
        <v>#NAME?</v>
      </c>
      <c r="N1362">
        <v>10000</v>
      </c>
      <c r="O1362" t="e">
        <f t="shared" si="363"/>
        <v>#NAME?</v>
      </c>
      <c r="P1362">
        <v>5</v>
      </c>
      <c r="Q1362" t="e">
        <f t="shared" si="364"/>
        <v>#NAME?</v>
      </c>
      <c r="R1362">
        <v>5</v>
      </c>
      <c r="S1362" t="e">
        <f t="shared" si="365"/>
        <v>#NAME?</v>
      </c>
      <c r="T1362">
        <v>0</v>
      </c>
      <c r="U1362" t="e">
        <f t="shared" si="366"/>
        <v>#NAME?</v>
      </c>
      <c r="V1362">
        <v>256</v>
      </c>
      <c r="W1362" t="e">
        <f t="shared" si="367"/>
        <v>#NAME?</v>
      </c>
      <c r="X1362">
        <v>125</v>
      </c>
      <c r="Y1362" t="e">
        <f t="shared" si="368"/>
        <v>#NAME?</v>
      </c>
      <c r="Z1362">
        <v>1</v>
      </c>
      <c r="AA1362" t="e">
        <f t="shared" si="369"/>
        <v>#NAME?</v>
      </c>
      <c r="AB1362">
        <v>48</v>
      </c>
      <c r="AC1362" t="e">
        <f t="shared" si="370"/>
        <v>#NAME?</v>
      </c>
      <c r="AD1362">
        <v>1</v>
      </c>
      <c r="AE1362" t="e">
        <f t="shared" si="371"/>
        <v>#NAME?</v>
      </c>
      <c r="AF1362" t="s">
        <v>63</v>
      </c>
      <c r="AG1362" t="s">
        <v>64</v>
      </c>
      <c r="AH1362">
        <v>19145883</v>
      </c>
      <c r="AI1362">
        <v>19139139</v>
      </c>
      <c r="AJ1362">
        <v>3828502</v>
      </c>
      <c r="AK1362">
        <v>38237230</v>
      </c>
      <c r="AL1362">
        <v>10000</v>
      </c>
      <c r="AR1362">
        <v>10000</v>
      </c>
      <c r="AS1362">
        <v>53174.03</v>
      </c>
      <c r="AT1362">
        <v>5</v>
      </c>
      <c r="AU1362">
        <v>10000</v>
      </c>
      <c r="AV1362">
        <v>125</v>
      </c>
      <c r="AW1362" t="s">
        <v>60</v>
      </c>
      <c r="AX1362" t="s">
        <v>61</v>
      </c>
      <c r="AY1362" t="s">
        <v>62</v>
      </c>
      <c r="BA1362">
        <v>7</v>
      </c>
      <c r="BB1362">
        <v>1</v>
      </c>
      <c r="BD1362">
        <v>8.2314900000000009</v>
      </c>
      <c r="BE1362">
        <v>1.0789299999999999</v>
      </c>
      <c r="BF1362">
        <v>8410.41</v>
      </c>
      <c r="BH1362">
        <v>3174.03</v>
      </c>
      <c r="BY1362" t="s">
        <v>5126</v>
      </c>
      <c r="BZ1362" t="s">
        <v>8798</v>
      </c>
      <c r="CA1362" t="s">
        <v>58</v>
      </c>
      <c r="CB1362" t="str">
        <f t="shared" si="372"/>
        <v>ZYRA_SCATTER_5i5d10000k nrq=1</v>
      </c>
      <c r="CC1362">
        <f t="shared" si="373"/>
        <v>126</v>
      </c>
    </row>
    <row r="1363" spans="1:81" x14ac:dyDescent="0.4">
      <c r="A1363" t="s">
        <v>1425</v>
      </c>
      <c r="B1363" t="s">
        <v>58</v>
      </c>
      <c r="C1363" t="s">
        <v>78</v>
      </c>
      <c r="D1363" t="e">
        <f t="shared" si="357"/>
        <v>#NAME?</v>
      </c>
      <c r="E1363">
        <v>10000</v>
      </c>
      <c r="F1363" t="e">
        <f t="shared" si="358"/>
        <v>#NAME?</v>
      </c>
      <c r="G1363" t="s">
        <v>60</v>
      </c>
      <c r="H1363" t="e">
        <f t="shared" si="359"/>
        <v>#NAME?</v>
      </c>
      <c r="I1363" t="s">
        <v>61</v>
      </c>
      <c r="J1363" t="e">
        <f t="shared" si="360"/>
        <v>#NAME?</v>
      </c>
      <c r="K1363" t="s">
        <v>62</v>
      </c>
      <c r="L1363" t="e">
        <f t="shared" si="361"/>
        <v>#NAME?</v>
      </c>
      <c r="M1363" t="e">
        <f t="shared" si="362"/>
        <v>#NAME?</v>
      </c>
      <c r="N1363">
        <v>10000</v>
      </c>
      <c r="O1363" t="e">
        <f t="shared" si="363"/>
        <v>#NAME?</v>
      </c>
      <c r="P1363">
        <v>5</v>
      </c>
      <c r="Q1363" t="e">
        <f t="shared" si="364"/>
        <v>#NAME?</v>
      </c>
      <c r="R1363">
        <v>5</v>
      </c>
      <c r="S1363" t="e">
        <f t="shared" si="365"/>
        <v>#NAME?</v>
      </c>
      <c r="T1363">
        <v>0</v>
      </c>
      <c r="U1363" t="e">
        <f t="shared" si="366"/>
        <v>#NAME?</v>
      </c>
      <c r="V1363">
        <v>256</v>
      </c>
      <c r="W1363" t="e">
        <f t="shared" si="367"/>
        <v>#NAME?</v>
      </c>
      <c r="X1363">
        <v>125</v>
      </c>
      <c r="Y1363" t="e">
        <f t="shared" si="368"/>
        <v>#NAME?</v>
      </c>
      <c r="Z1363">
        <v>1</v>
      </c>
      <c r="AA1363" t="e">
        <f t="shared" si="369"/>
        <v>#NAME?</v>
      </c>
      <c r="AB1363">
        <v>48</v>
      </c>
      <c r="AC1363" t="e">
        <f t="shared" si="370"/>
        <v>#NAME?</v>
      </c>
      <c r="AD1363">
        <v>2</v>
      </c>
      <c r="AE1363" t="e">
        <f t="shared" si="371"/>
        <v>#NAME?</v>
      </c>
      <c r="AF1363" t="s">
        <v>63</v>
      </c>
      <c r="AG1363" t="s">
        <v>64</v>
      </c>
      <c r="AH1363">
        <v>19428865</v>
      </c>
      <c r="AI1363">
        <v>19430116</v>
      </c>
      <c r="AJ1363">
        <v>3885898</v>
      </c>
      <c r="AK1363">
        <v>38818609</v>
      </c>
      <c r="AL1363">
        <v>10000</v>
      </c>
      <c r="AR1363">
        <v>10000</v>
      </c>
      <c r="AS1363">
        <v>52988.73</v>
      </c>
      <c r="AT1363">
        <v>5</v>
      </c>
      <c r="AU1363">
        <v>10000</v>
      </c>
      <c r="AV1363">
        <v>125</v>
      </c>
      <c r="AW1363" t="s">
        <v>60</v>
      </c>
      <c r="AX1363" t="s">
        <v>61</v>
      </c>
      <c r="AY1363" t="s">
        <v>62</v>
      </c>
      <c r="BA1363">
        <v>7</v>
      </c>
      <c r="BB1363">
        <v>1</v>
      </c>
      <c r="BD1363">
        <v>8.2862600000000004</v>
      </c>
      <c r="BE1363">
        <v>1.06548</v>
      </c>
      <c r="BF1363">
        <v>8295.4</v>
      </c>
      <c r="BH1363">
        <v>2988.73</v>
      </c>
      <c r="BY1363" t="s">
        <v>5127</v>
      </c>
      <c r="BZ1363" t="s">
        <v>8799</v>
      </c>
      <c r="CA1363" t="s">
        <v>58</v>
      </c>
      <c r="CB1363" t="str">
        <f t="shared" si="372"/>
        <v>ZYRA_SCATTER_5i5d10000k nrq=1</v>
      </c>
      <c r="CC1363">
        <f t="shared" si="373"/>
        <v>126</v>
      </c>
    </row>
    <row r="1364" spans="1:81" x14ac:dyDescent="0.4">
      <c r="A1364" t="s">
        <v>1426</v>
      </c>
      <c r="B1364" t="s">
        <v>58</v>
      </c>
      <c r="C1364" t="s">
        <v>78</v>
      </c>
      <c r="D1364" t="e">
        <f t="shared" si="357"/>
        <v>#NAME?</v>
      </c>
      <c r="E1364">
        <v>10000</v>
      </c>
      <c r="F1364" t="e">
        <f t="shared" si="358"/>
        <v>#NAME?</v>
      </c>
      <c r="G1364" t="s">
        <v>60</v>
      </c>
      <c r="H1364" t="e">
        <f t="shared" si="359"/>
        <v>#NAME?</v>
      </c>
      <c r="I1364" t="s">
        <v>61</v>
      </c>
      <c r="J1364" t="e">
        <f t="shared" si="360"/>
        <v>#NAME?</v>
      </c>
      <c r="K1364" t="s">
        <v>62</v>
      </c>
      <c r="L1364" t="e">
        <f t="shared" si="361"/>
        <v>#NAME?</v>
      </c>
      <c r="M1364" t="e">
        <f t="shared" si="362"/>
        <v>#NAME?</v>
      </c>
      <c r="N1364">
        <v>10000</v>
      </c>
      <c r="O1364" t="e">
        <f t="shared" si="363"/>
        <v>#NAME?</v>
      </c>
      <c r="P1364">
        <v>5</v>
      </c>
      <c r="Q1364" t="e">
        <f t="shared" si="364"/>
        <v>#NAME?</v>
      </c>
      <c r="R1364">
        <v>5</v>
      </c>
      <c r="S1364" t="e">
        <f t="shared" si="365"/>
        <v>#NAME?</v>
      </c>
      <c r="T1364">
        <v>0</v>
      </c>
      <c r="U1364" t="e">
        <f t="shared" si="366"/>
        <v>#NAME?</v>
      </c>
      <c r="V1364">
        <v>256</v>
      </c>
      <c r="W1364" t="e">
        <f t="shared" si="367"/>
        <v>#NAME?</v>
      </c>
      <c r="X1364">
        <v>144</v>
      </c>
      <c r="Y1364" t="e">
        <f t="shared" si="368"/>
        <v>#NAME?</v>
      </c>
      <c r="Z1364">
        <v>0</v>
      </c>
      <c r="AA1364" t="e">
        <f t="shared" si="369"/>
        <v>#NAME?</v>
      </c>
      <c r="AB1364">
        <v>48</v>
      </c>
      <c r="AC1364" t="e">
        <f t="shared" si="370"/>
        <v>#NAME?</v>
      </c>
      <c r="AD1364">
        <v>0</v>
      </c>
      <c r="AE1364" t="e">
        <f t="shared" si="371"/>
        <v>#NAME?</v>
      </c>
      <c r="AF1364" t="s">
        <v>63</v>
      </c>
      <c r="AG1364" t="s">
        <v>64</v>
      </c>
      <c r="AH1364">
        <v>21071432</v>
      </c>
      <c r="AI1364">
        <v>21065779</v>
      </c>
      <c r="AJ1364">
        <v>4213721</v>
      </c>
      <c r="AK1364">
        <v>42085346</v>
      </c>
      <c r="AL1364">
        <v>10000</v>
      </c>
      <c r="AR1364">
        <v>10000</v>
      </c>
      <c r="AS1364">
        <v>52660.68</v>
      </c>
      <c r="AT1364">
        <v>5</v>
      </c>
      <c r="AU1364">
        <v>10000</v>
      </c>
      <c r="AV1364">
        <v>144</v>
      </c>
      <c r="AW1364" t="s">
        <v>60</v>
      </c>
      <c r="AX1364" t="s">
        <v>61</v>
      </c>
      <c r="AY1364" t="s">
        <v>62</v>
      </c>
      <c r="BA1364">
        <v>7</v>
      </c>
      <c r="BB1364">
        <v>1</v>
      </c>
      <c r="BD1364">
        <v>8.1436299999999999</v>
      </c>
      <c r="BE1364">
        <v>1.08467</v>
      </c>
      <c r="BF1364">
        <v>8772.44</v>
      </c>
      <c r="BH1364">
        <v>2660.68</v>
      </c>
      <c r="BY1364" t="s">
        <v>5128</v>
      </c>
      <c r="BZ1364" t="s">
        <v>8800</v>
      </c>
      <c r="CA1364" t="s">
        <v>58</v>
      </c>
      <c r="CB1364" t="str">
        <f t="shared" si="372"/>
        <v>ZYRA_SCATTER_5i5d10000k nrq=0</v>
      </c>
      <c r="CC1364">
        <f t="shared" si="373"/>
        <v>144</v>
      </c>
    </row>
    <row r="1365" spans="1:81" x14ac:dyDescent="0.4">
      <c r="A1365" t="s">
        <v>1427</v>
      </c>
      <c r="B1365" t="s">
        <v>58</v>
      </c>
      <c r="C1365" t="s">
        <v>78</v>
      </c>
      <c r="D1365" t="e">
        <f t="shared" si="357"/>
        <v>#NAME?</v>
      </c>
      <c r="E1365">
        <v>10000</v>
      </c>
      <c r="F1365" t="e">
        <f t="shared" si="358"/>
        <v>#NAME?</v>
      </c>
      <c r="G1365" t="s">
        <v>60</v>
      </c>
      <c r="H1365" t="e">
        <f t="shared" si="359"/>
        <v>#NAME?</v>
      </c>
      <c r="I1365" t="s">
        <v>61</v>
      </c>
      <c r="J1365" t="e">
        <f t="shared" si="360"/>
        <v>#NAME?</v>
      </c>
      <c r="K1365" t="s">
        <v>62</v>
      </c>
      <c r="L1365" t="e">
        <f t="shared" si="361"/>
        <v>#NAME?</v>
      </c>
      <c r="M1365" t="e">
        <f t="shared" si="362"/>
        <v>#NAME?</v>
      </c>
      <c r="N1365">
        <v>10000</v>
      </c>
      <c r="O1365" t="e">
        <f t="shared" si="363"/>
        <v>#NAME?</v>
      </c>
      <c r="P1365">
        <v>5</v>
      </c>
      <c r="Q1365" t="e">
        <f t="shared" si="364"/>
        <v>#NAME?</v>
      </c>
      <c r="R1365">
        <v>5</v>
      </c>
      <c r="S1365" t="e">
        <f t="shared" si="365"/>
        <v>#NAME?</v>
      </c>
      <c r="T1365">
        <v>0</v>
      </c>
      <c r="U1365" t="e">
        <f t="shared" si="366"/>
        <v>#NAME?</v>
      </c>
      <c r="V1365">
        <v>256</v>
      </c>
      <c r="W1365" t="e">
        <f t="shared" si="367"/>
        <v>#NAME?</v>
      </c>
      <c r="X1365">
        <v>144</v>
      </c>
      <c r="Y1365" t="e">
        <f t="shared" si="368"/>
        <v>#NAME?</v>
      </c>
      <c r="Z1365">
        <v>0</v>
      </c>
      <c r="AA1365" t="e">
        <f t="shared" si="369"/>
        <v>#NAME?</v>
      </c>
      <c r="AB1365">
        <v>48</v>
      </c>
      <c r="AC1365" t="e">
        <f t="shared" si="370"/>
        <v>#NAME?</v>
      </c>
      <c r="AD1365">
        <v>1</v>
      </c>
      <c r="AE1365" t="e">
        <f t="shared" si="371"/>
        <v>#NAME?</v>
      </c>
      <c r="AF1365" t="s">
        <v>63</v>
      </c>
      <c r="AG1365" t="s">
        <v>64</v>
      </c>
      <c r="AH1365">
        <v>21198051</v>
      </c>
      <c r="AI1365">
        <v>21187662</v>
      </c>
      <c r="AJ1365">
        <v>4238571</v>
      </c>
      <c r="AK1365">
        <v>42328933</v>
      </c>
      <c r="AL1365">
        <v>10000</v>
      </c>
      <c r="AR1365">
        <v>10000</v>
      </c>
      <c r="AS1365">
        <v>52727.34</v>
      </c>
      <c r="AT1365">
        <v>5</v>
      </c>
      <c r="AU1365">
        <v>10000</v>
      </c>
      <c r="AV1365">
        <v>144</v>
      </c>
      <c r="AW1365" t="s">
        <v>60</v>
      </c>
      <c r="AX1365" t="s">
        <v>61</v>
      </c>
      <c r="AY1365" t="s">
        <v>62</v>
      </c>
      <c r="BA1365">
        <v>7</v>
      </c>
      <c r="BB1365">
        <v>1</v>
      </c>
      <c r="BD1365">
        <v>8.1508500000000002</v>
      </c>
      <c r="BE1365">
        <v>1.0871299999999999</v>
      </c>
      <c r="BF1365">
        <v>8749</v>
      </c>
      <c r="BH1365">
        <v>2727.34</v>
      </c>
      <c r="BY1365" t="s">
        <v>5129</v>
      </c>
      <c r="BZ1365" t="s">
        <v>8801</v>
      </c>
      <c r="CA1365" t="s">
        <v>58</v>
      </c>
      <c r="CB1365" t="str">
        <f t="shared" si="372"/>
        <v>ZYRA_SCATTER_5i5d10000k nrq=0</v>
      </c>
      <c r="CC1365">
        <f t="shared" si="373"/>
        <v>144</v>
      </c>
    </row>
    <row r="1366" spans="1:81" x14ac:dyDescent="0.4">
      <c r="A1366" t="s">
        <v>1428</v>
      </c>
      <c r="B1366" t="s">
        <v>58</v>
      </c>
      <c r="C1366" t="s">
        <v>78</v>
      </c>
      <c r="D1366" t="e">
        <f t="shared" si="357"/>
        <v>#NAME?</v>
      </c>
      <c r="E1366">
        <v>10000</v>
      </c>
      <c r="F1366" t="e">
        <f t="shared" si="358"/>
        <v>#NAME?</v>
      </c>
      <c r="G1366" t="s">
        <v>60</v>
      </c>
      <c r="H1366" t="e">
        <f t="shared" si="359"/>
        <v>#NAME?</v>
      </c>
      <c r="I1366" t="s">
        <v>61</v>
      </c>
      <c r="J1366" t="e">
        <f t="shared" si="360"/>
        <v>#NAME?</v>
      </c>
      <c r="K1366" t="s">
        <v>62</v>
      </c>
      <c r="L1366" t="e">
        <f t="shared" si="361"/>
        <v>#NAME?</v>
      </c>
      <c r="M1366" t="e">
        <f t="shared" si="362"/>
        <v>#NAME?</v>
      </c>
      <c r="N1366">
        <v>10000</v>
      </c>
      <c r="O1366" t="e">
        <f t="shared" si="363"/>
        <v>#NAME?</v>
      </c>
      <c r="P1366">
        <v>5</v>
      </c>
      <c r="Q1366" t="e">
        <f t="shared" si="364"/>
        <v>#NAME?</v>
      </c>
      <c r="R1366">
        <v>5</v>
      </c>
      <c r="S1366" t="e">
        <f t="shared" si="365"/>
        <v>#NAME?</v>
      </c>
      <c r="T1366">
        <v>0</v>
      </c>
      <c r="U1366" t="e">
        <f t="shared" si="366"/>
        <v>#NAME?</v>
      </c>
      <c r="V1366">
        <v>256</v>
      </c>
      <c r="W1366" t="e">
        <f t="shared" si="367"/>
        <v>#NAME?</v>
      </c>
      <c r="X1366">
        <v>144</v>
      </c>
      <c r="Y1366" t="e">
        <f t="shared" si="368"/>
        <v>#NAME?</v>
      </c>
      <c r="Z1366">
        <v>0</v>
      </c>
      <c r="AA1366" t="e">
        <f t="shared" si="369"/>
        <v>#NAME?</v>
      </c>
      <c r="AB1366">
        <v>48</v>
      </c>
      <c r="AC1366" t="e">
        <f t="shared" si="370"/>
        <v>#NAME?</v>
      </c>
      <c r="AD1366">
        <v>2</v>
      </c>
      <c r="AE1366" t="e">
        <f t="shared" si="371"/>
        <v>#NAME?</v>
      </c>
      <c r="AF1366" t="s">
        <v>63</v>
      </c>
      <c r="AG1366" t="s">
        <v>64</v>
      </c>
      <c r="AH1366">
        <v>21692564</v>
      </c>
      <c r="AI1366">
        <v>21687390</v>
      </c>
      <c r="AJ1366">
        <v>4337995</v>
      </c>
      <c r="AK1366">
        <v>43323029</v>
      </c>
      <c r="AL1366">
        <v>10000</v>
      </c>
      <c r="AR1366">
        <v>10000</v>
      </c>
      <c r="AS1366">
        <v>52719.65</v>
      </c>
      <c r="AT1366">
        <v>5</v>
      </c>
      <c r="AU1366">
        <v>10000</v>
      </c>
      <c r="AV1366">
        <v>144</v>
      </c>
      <c r="AW1366" t="s">
        <v>60</v>
      </c>
      <c r="AX1366" t="s">
        <v>61</v>
      </c>
      <c r="AY1366" t="s">
        <v>62</v>
      </c>
      <c r="BA1366">
        <v>7</v>
      </c>
      <c r="BB1366">
        <v>1</v>
      </c>
      <c r="BD1366">
        <v>8.1931200000000004</v>
      </c>
      <c r="BE1366">
        <v>1.0866100000000001</v>
      </c>
      <c r="BF1366">
        <v>8541.5499999999993</v>
      </c>
      <c r="BH1366">
        <v>2719.65</v>
      </c>
      <c r="BY1366" t="s">
        <v>5130</v>
      </c>
      <c r="BZ1366" t="s">
        <v>8802</v>
      </c>
      <c r="CA1366" t="s">
        <v>58</v>
      </c>
      <c r="CB1366" t="str">
        <f t="shared" si="372"/>
        <v>ZYRA_SCATTER_5i5d10000k nrq=0</v>
      </c>
      <c r="CC1366">
        <f t="shared" si="373"/>
        <v>144</v>
      </c>
    </row>
    <row r="1367" spans="1:81" x14ac:dyDescent="0.4">
      <c r="A1367" t="s">
        <v>1834</v>
      </c>
      <c r="B1367" t="s">
        <v>58</v>
      </c>
      <c r="C1367" t="s">
        <v>3765</v>
      </c>
      <c r="D1367" t="e">
        <f t="shared" si="357"/>
        <v>#NAME?</v>
      </c>
      <c r="E1367">
        <v>10000</v>
      </c>
      <c r="F1367" t="e">
        <f t="shared" si="358"/>
        <v>#NAME?</v>
      </c>
      <c r="G1367" t="s">
        <v>60</v>
      </c>
      <c r="H1367" t="e">
        <f t="shared" si="359"/>
        <v>#NAME?</v>
      </c>
      <c r="I1367" t="s">
        <v>61</v>
      </c>
      <c r="J1367" t="e">
        <f t="shared" si="360"/>
        <v>#NAME?</v>
      </c>
      <c r="K1367" t="s">
        <v>62</v>
      </c>
      <c r="L1367" t="e">
        <f t="shared" si="361"/>
        <v>#NAME?</v>
      </c>
      <c r="M1367" t="e">
        <f t="shared" si="362"/>
        <v>#NAME?</v>
      </c>
      <c r="N1367">
        <v>100000</v>
      </c>
      <c r="O1367" t="e">
        <f t="shared" si="363"/>
        <v>#NAME?</v>
      </c>
      <c r="P1367">
        <v>0</v>
      </c>
      <c r="Q1367" t="e">
        <f t="shared" si="364"/>
        <v>#NAME?</v>
      </c>
      <c r="R1367">
        <v>0</v>
      </c>
      <c r="S1367" t="e">
        <f t="shared" si="365"/>
        <v>#NAME?</v>
      </c>
      <c r="T1367">
        <v>0</v>
      </c>
      <c r="U1367" t="e">
        <f t="shared" si="366"/>
        <v>#NAME?</v>
      </c>
      <c r="V1367">
        <v>256</v>
      </c>
      <c r="W1367" t="e">
        <f t="shared" si="367"/>
        <v>#NAME?</v>
      </c>
      <c r="X1367">
        <v>36</v>
      </c>
      <c r="Y1367" t="e">
        <f t="shared" si="368"/>
        <v>#NAME?</v>
      </c>
      <c r="Z1367">
        <v>0</v>
      </c>
      <c r="AA1367" t="e">
        <f t="shared" si="369"/>
        <v>#NAME?</v>
      </c>
      <c r="AB1367">
        <v>48</v>
      </c>
      <c r="AC1367" t="e">
        <f t="shared" si="370"/>
        <v>#NAME?</v>
      </c>
      <c r="AD1367">
        <v>1</v>
      </c>
      <c r="AE1367" t="e">
        <f t="shared" si="371"/>
        <v>#NAME?</v>
      </c>
      <c r="AF1367" t="s">
        <v>65</v>
      </c>
      <c r="AG1367" t="s">
        <v>64</v>
      </c>
      <c r="AJ1367">
        <v>0</v>
      </c>
      <c r="AK1367">
        <v>64692184</v>
      </c>
      <c r="AL1367">
        <v>10000</v>
      </c>
      <c r="AR1367">
        <v>10000</v>
      </c>
      <c r="AS1367">
        <v>757.27300000000002</v>
      </c>
      <c r="AT1367">
        <v>0</v>
      </c>
      <c r="AU1367">
        <v>100000</v>
      </c>
      <c r="AV1367">
        <v>36</v>
      </c>
      <c r="AW1367" t="s">
        <v>60</v>
      </c>
      <c r="AX1367" t="s">
        <v>61</v>
      </c>
      <c r="AY1367" t="s">
        <v>62</v>
      </c>
      <c r="BA1367">
        <v>8</v>
      </c>
      <c r="BB1367">
        <v>1</v>
      </c>
      <c r="BD1367">
        <v>8.0878899999999998</v>
      </c>
      <c r="BE1367">
        <v>1.5235100000000001E-3</v>
      </c>
      <c r="BF1367">
        <v>1479.89</v>
      </c>
      <c r="BH1367">
        <v>757.27300000000002</v>
      </c>
      <c r="BN1367">
        <v>646921847</v>
      </c>
      <c r="BO1367">
        <v>1547570</v>
      </c>
      <c r="BP1367">
        <v>27397</v>
      </c>
      <c r="BQ1367">
        <v>1370</v>
      </c>
      <c r="BR1367">
        <v>0</v>
      </c>
      <c r="BY1367" t="s">
        <v>5131</v>
      </c>
      <c r="BZ1367" t="s">
        <v>8803</v>
      </c>
      <c r="CA1367" t="s">
        <v>58</v>
      </c>
      <c r="CB1367" t="str">
        <f t="shared" si="372"/>
        <v>ZYRA_CLUSTER_0i0d100000k nrq=0</v>
      </c>
      <c r="CC1367">
        <f t="shared" si="373"/>
        <v>36</v>
      </c>
    </row>
    <row r="1368" spans="1:81" x14ac:dyDescent="0.4">
      <c r="A1368" t="s">
        <v>1429</v>
      </c>
      <c r="B1368" t="s">
        <v>58</v>
      </c>
      <c r="C1368" t="s">
        <v>78</v>
      </c>
      <c r="D1368" t="e">
        <f t="shared" si="357"/>
        <v>#NAME?</v>
      </c>
      <c r="E1368">
        <v>10000</v>
      </c>
      <c r="F1368" t="e">
        <f t="shared" si="358"/>
        <v>#NAME?</v>
      </c>
      <c r="G1368" t="s">
        <v>60</v>
      </c>
      <c r="H1368" t="e">
        <f t="shared" si="359"/>
        <v>#NAME?</v>
      </c>
      <c r="I1368" t="s">
        <v>61</v>
      </c>
      <c r="J1368" t="e">
        <f t="shared" si="360"/>
        <v>#NAME?</v>
      </c>
      <c r="K1368" t="s">
        <v>62</v>
      </c>
      <c r="L1368" t="e">
        <f t="shared" si="361"/>
        <v>#NAME?</v>
      </c>
      <c r="M1368" t="e">
        <f t="shared" si="362"/>
        <v>#NAME?</v>
      </c>
      <c r="N1368">
        <v>10000</v>
      </c>
      <c r="O1368" t="e">
        <f t="shared" si="363"/>
        <v>#NAME?</v>
      </c>
      <c r="P1368">
        <v>5</v>
      </c>
      <c r="Q1368" t="e">
        <f t="shared" si="364"/>
        <v>#NAME?</v>
      </c>
      <c r="R1368">
        <v>5</v>
      </c>
      <c r="S1368" t="e">
        <f t="shared" si="365"/>
        <v>#NAME?</v>
      </c>
      <c r="T1368">
        <v>0</v>
      </c>
      <c r="U1368" t="e">
        <f t="shared" si="366"/>
        <v>#NAME?</v>
      </c>
      <c r="V1368">
        <v>256</v>
      </c>
      <c r="W1368" t="e">
        <f t="shared" si="367"/>
        <v>#NAME?</v>
      </c>
      <c r="X1368">
        <v>143</v>
      </c>
      <c r="Y1368" t="e">
        <f t="shared" si="368"/>
        <v>#NAME?</v>
      </c>
      <c r="Z1368">
        <v>1</v>
      </c>
      <c r="AA1368" t="e">
        <f t="shared" si="369"/>
        <v>#NAME?</v>
      </c>
      <c r="AB1368">
        <v>48</v>
      </c>
      <c r="AC1368" t="e">
        <f t="shared" si="370"/>
        <v>#NAME?</v>
      </c>
      <c r="AD1368">
        <v>0</v>
      </c>
      <c r="AE1368" t="e">
        <f t="shared" si="371"/>
        <v>#NAME?</v>
      </c>
      <c r="AF1368" t="s">
        <v>63</v>
      </c>
      <c r="AG1368" t="s">
        <v>64</v>
      </c>
      <c r="AH1368">
        <v>21270110</v>
      </c>
      <c r="AI1368">
        <v>21269890</v>
      </c>
      <c r="AJ1368">
        <v>4254000</v>
      </c>
      <c r="AK1368">
        <v>42494688</v>
      </c>
      <c r="AL1368">
        <v>10000</v>
      </c>
      <c r="AR1368">
        <v>10000</v>
      </c>
      <c r="AS1368">
        <v>52925.4</v>
      </c>
      <c r="AT1368">
        <v>5</v>
      </c>
      <c r="AU1368">
        <v>10000</v>
      </c>
      <c r="AV1368">
        <v>143</v>
      </c>
      <c r="AW1368" t="s">
        <v>60</v>
      </c>
      <c r="AX1368" t="s">
        <v>61</v>
      </c>
      <c r="AY1368" t="s">
        <v>62</v>
      </c>
      <c r="BA1368">
        <v>7</v>
      </c>
      <c r="BB1368">
        <v>1</v>
      </c>
      <c r="BD1368">
        <v>7.9634600000000004</v>
      </c>
      <c r="BE1368">
        <v>1.05403</v>
      </c>
      <c r="BF1368">
        <v>8683.85</v>
      </c>
      <c r="BH1368">
        <v>2925.4</v>
      </c>
      <c r="BY1368" t="s">
        <v>5132</v>
      </c>
      <c r="BZ1368" t="s">
        <v>8804</v>
      </c>
      <c r="CA1368" t="s">
        <v>58</v>
      </c>
      <c r="CB1368" t="str">
        <f t="shared" si="372"/>
        <v>ZYRA_SCATTER_5i5d10000k nrq=1</v>
      </c>
      <c r="CC1368">
        <f t="shared" si="373"/>
        <v>144</v>
      </c>
    </row>
    <row r="1369" spans="1:81" x14ac:dyDescent="0.4">
      <c r="A1369" t="s">
        <v>1430</v>
      </c>
      <c r="B1369" t="s">
        <v>58</v>
      </c>
      <c r="C1369" t="s">
        <v>78</v>
      </c>
      <c r="D1369" t="e">
        <f t="shared" si="357"/>
        <v>#NAME?</v>
      </c>
      <c r="E1369">
        <v>10000</v>
      </c>
      <c r="F1369" t="e">
        <f t="shared" si="358"/>
        <v>#NAME?</v>
      </c>
      <c r="G1369" t="s">
        <v>60</v>
      </c>
      <c r="H1369" t="e">
        <f t="shared" si="359"/>
        <v>#NAME?</v>
      </c>
      <c r="I1369" t="s">
        <v>61</v>
      </c>
      <c r="J1369" t="e">
        <f t="shared" si="360"/>
        <v>#NAME?</v>
      </c>
      <c r="K1369" t="s">
        <v>62</v>
      </c>
      <c r="L1369" t="e">
        <f t="shared" si="361"/>
        <v>#NAME?</v>
      </c>
      <c r="M1369" t="e">
        <f t="shared" si="362"/>
        <v>#NAME?</v>
      </c>
      <c r="N1369">
        <v>10000</v>
      </c>
      <c r="O1369" t="e">
        <f t="shared" si="363"/>
        <v>#NAME?</v>
      </c>
      <c r="P1369">
        <v>5</v>
      </c>
      <c r="Q1369" t="e">
        <f t="shared" si="364"/>
        <v>#NAME?</v>
      </c>
      <c r="R1369">
        <v>5</v>
      </c>
      <c r="S1369" t="e">
        <f t="shared" si="365"/>
        <v>#NAME?</v>
      </c>
      <c r="T1369">
        <v>0</v>
      </c>
      <c r="U1369" t="e">
        <f t="shared" si="366"/>
        <v>#NAME?</v>
      </c>
      <c r="V1369">
        <v>256</v>
      </c>
      <c r="W1369" t="e">
        <f t="shared" si="367"/>
        <v>#NAME?</v>
      </c>
      <c r="X1369">
        <v>143</v>
      </c>
      <c r="Y1369" t="e">
        <f t="shared" si="368"/>
        <v>#NAME?</v>
      </c>
      <c r="Z1369">
        <v>1</v>
      </c>
      <c r="AA1369" t="e">
        <f t="shared" si="369"/>
        <v>#NAME?</v>
      </c>
      <c r="AB1369">
        <v>48</v>
      </c>
      <c r="AC1369" t="e">
        <f t="shared" si="370"/>
        <v>#NAME?</v>
      </c>
      <c r="AD1369">
        <v>1</v>
      </c>
      <c r="AE1369" t="e">
        <f t="shared" si="371"/>
        <v>#NAME?</v>
      </c>
      <c r="AF1369" t="s">
        <v>63</v>
      </c>
      <c r="AG1369" t="s">
        <v>64</v>
      </c>
      <c r="AH1369">
        <v>20568207</v>
      </c>
      <c r="AI1369">
        <v>20556466</v>
      </c>
      <c r="AJ1369">
        <v>4112467</v>
      </c>
      <c r="AK1369">
        <v>41067069</v>
      </c>
      <c r="AL1369">
        <v>10000</v>
      </c>
      <c r="AR1369">
        <v>10000</v>
      </c>
      <c r="AS1369">
        <v>53493.279999999999</v>
      </c>
      <c r="AT1369">
        <v>5</v>
      </c>
      <c r="AU1369">
        <v>10000</v>
      </c>
      <c r="AV1369">
        <v>143</v>
      </c>
      <c r="AW1369" t="s">
        <v>60</v>
      </c>
      <c r="AX1369" t="s">
        <v>61</v>
      </c>
      <c r="AY1369" t="s">
        <v>62</v>
      </c>
      <c r="BA1369">
        <v>7</v>
      </c>
      <c r="BB1369">
        <v>1</v>
      </c>
      <c r="BD1369">
        <v>8.1551399999999994</v>
      </c>
      <c r="BE1369">
        <v>1.07178</v>
      </c>
      <c r="BF1369">
        <v>8972.15</v>
      </c>
      <c r="BH1369">
        <v>3493.28</v>
      </c>
      <c r="BY1369" t="s">
        <v>5133</v>
      </c>
      <c r="BZ1369" t="s">
        <v>8805</v>
      </c>
      <c r="CA1369" t="s">
        <v>58</v>
      </c>
      <c r="CB1369" t="str">
        <f t="shared" si="372"/>
        <v>ZYRA_SCATTER_5i5d10000k nrq=1</v>
      </c>
      <c r="CC1369">
        <f t="shared" si="373"/>
        <v>144</v>
      </c>
    </row>
    <row r="1370" spans="1:81" x14ac:dyDescent="0.4">
      <c r="A1370" t="s">
        <v>1431</v>
      </c>
      <c r="B1370" t="s">
        <v>58</v>
      </c>
      <c r="C1370" t="s">
        <v>78</v>
      </c>
      <c r="D1370" t="e">
        <f t="shared" si="357"/>
        <v>#NAME?</v>
      </c>
      <c r="E1370">
        <v>10000</v>
      </c>
      <c r="F1370" t="e">
        <f t="shared" si="358"/>
        <v>#NAME?</v>
      </c>
      <c r="G1370" t="s">
        <v>60</v>
      </c>
      <c r="H1370" t="e">
        <f t="shared" si="359"/>
        <v>#NAME?</v>
      </c>
      <c r="I1370" t="s">
        <v>61</v>
      </c>
      <c r="J1370" t="e">
        <f t="shared" si="360"/>
        <v>#NAME?</v>
      </c>
      <c r="K1370" t="s">
        <v>62</v>
      </c>
      <c r="L1370" t="e">
        <f t="shared" si="361"/>
        <v>#NAME?</v>
      </c>
      <c r="M1370" t="e">
        <f t="shared" si="362"/>
        <v>#NAME?</v>
      </c>
      <c r="N1370">
        <v>10000</v>
      </c>
      <c r="O1370" t="e">
        <f t="shared" si="363"/>
        <v>#NAME?</v>
      </c>
      <c r="P1370">
        <v>5</v>
      </c>
      <c r="Q1370" t="e">
        <f t="shared" si="364"/>
        <v>#NAME?</v>
      </c>
      <c r="R1370">
        <v>5</v>
      </c>
      <c r="S1370" t="e">
        <f t="shared" si="365"/>
        <v>#NAME?</v>
      </c>
      <c r="T1370">
        <v>0</v>
      </c>
      <c r="U1370" t="e">
        <f t="shared" si="366"/>
        <v>#NAME?</v>
      </c>
      <c r="V1370">
        <v>256</v>
      </c>
      <c r="W1370" t="e">
        <f t="shared" si="367"/>
        <v>#NAME?</v>
      </c>
      <c r="X1370">
        <v>143</v>
      </c>
      <c r="Y1370" t="e">
        <f t="shared" si="368"/>
        <v>#NAME?</v>
      </c>
      <c r="Z1370">
        <v>1</v>
      </c>
      <c r="AA1370" t="e">
        <f t="shared" si="369"/>
        <v>#NAME?</v>
      </c>
      <c r="AB1370">
        <v>48</v>
      </c>
      <c r="AC1370" t="e">
        <f t="shared" si="370"/>
        <v>#NAME?</v>
      </c>
      <c r="AD1370">
        <v>2</v>
      </c>
      <c r="AE1370" t="e">
        <f t="shared" si="371"/>
        <v>#NAME?</v>
      </c>
      <c r="AF1370" t="s">
        <v>63</v>
      </c>
      <c r="AG1370" t="s">
        <v>64</v>
      </c>
      <c r="AH1370">
        <v>20468314</v>
      </c>
      <c r="AI1370">
        <v>20475253</v>
      </c>
      <c r="AJ1370">
        <v>4094356</v>
      </c>
      <c r="AK1370">
        <v>40901104</v>
      </c>
      <c r="AL1370">
        <v>10000</v>
      </c>
      <c r="AR1370">
        <v>10000</v>
      </c>
      <c r="AS1370">
        <v>53058.3</v>
      </c>
      <c r="AT1370">
        <v>5</v>
      </c>
      <c r="AU1370">
        <v>10000</v>
      </c>
      <c r="AV1370">
        <v>143</v>
      </c>
      <c r="AW1370" t="s">
        <v>60</v>
      </c>
      <c r="AX1370" t="s">
        <v>61</v>
      </c>
      <c r="AY1370" t="s">
        <v>62</v>
      </c>
      <c r="BA1370">
        <v>7</v>
      </c>
      <c r="BB1370">
        <v>1</v>
      </c>
      <c r="BD1370">
        <v>8.1025799999999997</v>
      </c>
      <c r="BE1370">
        <v>1.0630500000000001</v>
      </c>
      <c r="BF1370">
        <v>9027.36</v>
      </c>
      <c r="BH1370">
        <v>3058.3</v>
      </c>
      <c r="BY1370" t="s">
        <v>5134</v>
      </c>
      <c r="BZ1370" t="s">
        <v>8806</v>
      </c>
      <c r="CA1370" t="s">
        <v>58</v>
      </c>
      <c r="CB1370" t="str">
        <f t="shared" si="372"/>
        <v>ZYRA_SCATTER_5i5d10000k nrq=1</v>
      </c>
      <c r="CC1370">
        <f t="shared" si="373"/>
        <v>144</v>
      </c>
    </row>
    <row r="1371" spans="1:81" x14ac:dyDescent="0.4">
      <c r="A1371" t="s">
        <v>1432</v>
      </c>
      <c r="B1371" t="s">
        <v>58</v>
      </c>
      <c r="C1371" t="s">
        <v>78</v>
      </c>
      <c r="D1371" t="e">
        <f t="shared" si="357"/>
        <v>#NAME?</v>
      </c>
      <c r="E1371">
        <v>10000</v>
      </c>
      <c r="F1371" t="e">
        <f t="shared" si="358"/>
        <v>#NAME?</v>
      </c>
      <c r="G1371" t="s">
        <v>60</v>
      </c>
      <c r="H1371" t="e">
        <f t="shared" si="359"/>
        <v>#NAME?</v>
      </c>
      <c r="I1371" t="s">
        <v>61</v>
      </c>
      <c r="J1371" t="e">
        <f t="shared" si="360"/>
        <v>#NAME?</v>
      </c>
      <c r="K1371" t="s">
        <v>62</v>
      </c>
      <c r="L1371" t="e">
        <f t="shared" si="361"/>
        <v>#NAME?</v>
      </c>
      <c r="M1371" t="e">
        <f t="shared" si="362"/>
        <v>#NAME?</v>
      </c>
      <c r="N1371">
        <v>100000</v>
      </c>
      <c r="O1371" t="e">
        <f t="shared" si="363"/>
        <v>#NAME?</v>
      </c>
      <c r="P1371">
        <v>20</v>
      </c>
      <c r="Q1371" t="e">
        <f t="shared" si="364"/>
        <v>#NAME?</v>
      </c>
      <c r="R1371">
        <v>20</v>
      </c>
      <c r="S1371" t="e">
        <f t="shared" si="365"/>
        <v>#NAME?</v>
      </c>
      <c r="T1371">
        <v>0</v>
      </c>
      <c r="U1371" t="e">
        <f t="shared" si="366"/>
        <v>#NAME?</v>
      </c>
      <c r="V1371">
        <v>256</v>
      </c>
      <c r="W1371" t="e">
        <f t="shared" si="367"/>
        <v>#NAME?</v>
      </c>
      <c r="X1371">
        <v>125</v>
      </c>
      <c r="Y1371" t="e">
        <f t="shared" si="368"/>
        <v>#NAME?</v>
      </c>
      <c r="Z1371">
        <v>1</v>
      </c>
      <c r="AA1371" t="e">
        <f t="shared" si="369"/>
        <v>#NAME?</v>
      </c>
      <c r="AB1371">
        <v>48</v>
      </c>
      <c r="AC1371" t="e">
        <f t="shared" si="370"/>
        <v>#NAME?</v>
      </c>
      <c r="AD1371">
        <v>2</v>
      </c>
      <c r="AE1371" t="e">
        <f t="shared" si="371"/>
        <v>#NAME?</v>
      </c>
      <c r="AF1371" t="s">
        <v>65</v>
      </c>
      <c r="AG1371" t="s">
        <v>64</v>
      </c>
      <c r="AH1371">
        <v>38267060</v>
      </c>
      <c r="AI1371">
        <v>38262349</v>
      </c>
      <c r="AJ1371">
        <v>7652940</v>
      </c>
      <c r="AK1371">
        <v>19110378</v>
      </c>
      <c r="AL1371">
        <v>10000</v>
      </c>
      <c r="AR1371">
        <v>10000</v>
      </c>
      <c r="AS1371">
        <v>204143.48</v>
      </c>
      <c r="AT1371">
        <v>20</v>
      </c>
      <c r="AU1371">
        <v>100000</v>
      </c>
      <c r="AV1371">
        <v>125</v>
      </c>
      <c r="AW1371" t="s">
        <v>60</v>
      </c>
      <c r="AX1371" t="s">
        <v>61</v>
      </c>
      <c r="AY1371" t="s">
        <v>62</v>
      </c>
      <c r="BA1371">
        <v>8</v>
      </c>
      <c r="BB1371">
        <v>1</v>
      </c>
      <c r="BD1371">
        <v>23.7136</v>
      </c>
      <c r="BE1371">
        <v>3.1581399999999999</v>
      </c>
      <c r="BF1371">
        <v>17179.5</v>
      </c>
      <c r="BH1371">
        <v>4143.4799999999996</v>
      </c>
      <c r="BY1371" t="s">
        <v>5135</v>
      </c>
      <c r="BZ1371" t="s">
        <v>8807</v>
      </c>
      <c r="CA1371" t="s">
        <v>58</v>
      </c>
      <c r="CB1371" t="str">
        <f t="shared" si="372"/>
        <v>ZYRA_CLUSTER_20i20d100000k nrq=1</v>
      </c>
      <c r="CC1371">
        <f t="shared" si="373"/>
        <v>126</v>
      </c>
    </row>
    <row r="1372" spans="1:81" x14ac:dyDescent="0.4">
      <c r="A1372" t="s">
        <v>1433</v>
      </c>
      <c r="B1372" t="s">
        <v>58</v>
      </c>
      <c r="C1372" t="s">
        <v>78</v>
      </c>
      <c r="D1372" t="e">
        <f t="shared" si="357"/>
        <v>#NAME?</v>
      </c>
      <c r="E1372">
        <v>10000</v>
      </c>
      <c r="F1372" t="e">
        <f t="shared" si="358"/>
        <v>#NAME?</v>
      </c>
      <c r="G1372" t="s">
        <v>60</v>
      </c>
      <c r="H1372" t="e">
        <f t="shared" si="359"/>
        <v>#NAME?</v>
      </c>
      <c r="I1372" t="s">
        <v>61</v>
      </c>
      <c r="J1372" t="e">
        <f t="shared" si="360"/>
        <v>#NAME?</v>
      </c>
      <c r="K1372" t="s">
        <v>62</v>
      </c>
      <c r="L1372" t="e">
        <f t="shared" si="361"/>
        <v>#NAME?</v>
      </c>
      <c r="M1372" t="e">
        <f t="shared" si="362"/>
        <v>#NAME?</v>
      </c>
      <c r="N1372">
        <v>10000</v>
      </c>
      <c r="O1372" t="e">
        <f t="shared" si="363"/>
        <v>#NAME?</v>
      </c>
      <c r="P1372">
        <v>20</v>
      </c>
      <c r="Q1372" t="e">
        <f t="shared" si="364"/>
        <v>#NAME?</v>
      </c>
      <c r="R1372">
        <v>20</v>
      </c>
      <c r="S1372" t="e">
        <f t="shared" si="365"/>
        <v>#NAME?</v>
      </c>
      <c r="T1372">
        <v>0</v>
      </c>
      <c r="U1372" t="e">
        <f t="shared" si="366"/>
        <v>#NAME?</v>
      </c>
      <c r="V1372">
        <v>256</v>
      </c>
      <c r="W1372" t="e">
        <f t="shared" si="367"/>
        <v>#NAME?</v>
      </c>
      <c r="X1372">
        <v>1</v>
      </c>
      <c r="Y1372" t="e">
        <f t="shared" si="368"/>
        <v>#NAME?</v>
      </c>
      <c r="Z1372">
        <v>0</v>
      </c>
      <c r="AA1372" t="e">
        <f t="shared" si="369"/>
        <v>#NAME?</v>
      </c>
      <c r="AB1372">
        <v>48</v>
      </c>
      <c r="AC1372" t="e">
        <f t="shared" si="370"/>
        <v>#NAME?</v>
      </c>
      <c r="AD1372">
        <v>0</v>
      </c>
      <c r="AE1372" t="e">
        <f t="shared" si="371"/>
        <v>#NAME?</v>
      </c>
      <c r="AF1372" t="s">
        <v>63</v>
      </c>
      <c r="AG1372" t="s">
        <v>64</v>
      </c>
      <c r="AH1372">
        <v>4589737</v>
      </c>
      <c r="AI1372">
        <v>4582937</v>
      </c>
      <c r="AJ1372">
        <v>917267</v>
      </c>
      <c r="AK1372">
        <v>2291199</v>
      </c>
      <c r="AL1372">
        <v>10000</v>
      </c>
      <c r="AR1372">
        <v>10000</v>
      </c>
      <c r="AS1372">
        <v>203032.44</v>
      </c>
      <c r="AT1372">
        <v>20</v>
      </c>
      <c r="AU1372">
        <v>10000</v>
      </c>
      <c r="AV1372">
        <v>1</v>
      </c>
      <c r="AW1372" t="s">
        <v>60</v>
      </c>
      <c r="AX1372" t="s">
        <v>61</v>
      </c>
      <c r="AY1372" t="s">
        <v>62</v>
      </c>
      <c r="BA1372">
        <v>7</v>
      </c>
      <c r="BB1372">
        <v>1</v>
      </c>
      <c r="BD1372">
        <v>5.9955299999999996</v>
      </c>
      <c r="BE1372">
        <v>3.3522700000000002E-2</v>
      </c>
      <c r="BF1372">
        <v>1441.93</v>
      </c>
      <c r="BH1372">
        <v>3032.44</v>
      </c>
      <c r="BY1372" t="s">
        <v>5136</v>
      </c>
      <c r="BZ1372" t="s">
        <v>8808</v>
      </c>
      <c r="CA1372" t="s">
        <v>58</v>
      </c>
      <c r="CB1372" t="str">
        <f t="shared" si="372"/>
        <v>ZYRA_SCATTER_20i20d10000k nrq=0</v>
      </c>
      <c r="CC1372">
        <f t="shared" si="373"/>
        <v>1</v>
      </c>
    </row>
    <row r="1373" spans="1:81" x14ac:dyDescent="0.4">
      <c r="A1373" t="s">
        <v>1434</v>
      </c>
      <c r="B1373" t="s">
        <v>58</v>
      </c>
      <c r="C1373" t="s">
        <v>78</v>
      </c>
      <c r="D1373" t="e">
        <f t="shared" si="357"/>
        <v>#NAME?</v>
      </c>
      <c r="E1373">
        <v>10000</v>
      </c>
      <c r="F1373" t="e">
        <f t="shared" si="358"/>
        <v>#NAME?</v>
      </c>
      <c r="G1373" t="s">
        <v>60</v>
      </c>
      <c r="H1373" t="e">
        <f t="shared" si="359"/>
        <v>#NAME?</v>
      </c>
      <c r="I1373" t="s">
        <v>61</v>
      </c>
      <c r="J1373" t="e">
        <f t="shared" si="360"/>
        <v>#NAME?</v>
      </c>
      <c r="K1373" t="s">
        <v>62</v>
      </c>
      <c r="L1373" t="e">
        <f t="shared" si="361"/>
        <v>#NAME?</v>
      </c>
      <c r="M1373" t="e">
        <f t="shared" si="362"/>
        <v>#NAME?</v>
      </c>
      <c r="N1373">
        <v>10000</v>
      </c>
      <c r="O1373" t="e">
        <f t="shared" si="363"/>
        <v>#NAME?</v>
      </c>
      <c r="P1373">
        <v>20</v>
      </c>
      <c r="Q1373" t="e">
        <f t="shared" si="364"/>
        <v>#NAME?</v>
      </c>
      <c r="R1373">
        <v>20</v>
      </c>
      <c r="S1373" t="e">
        <f t="shared" si="365"/>
        <v>#NAME?</v>
      </c>
      <c r="T1373">
        <v>0</v>
      </c>
      <c r="U1373" t="e">
        <f t="shared" si="366"/>
        <v>#NAME?</v>
      </c>
      <c r="V1373">
        <v>256</v>
      </c>
      <c r="W1373" t="e">
        <f t="shared" si="367"/>
        <v>#NAME?</v>
      </c>
      <c r="X1373">
        <v>1</v>
      </c>
      <c r="Y1373" t="e">
        <f t="shared" si="368"/>
        <v>#NAME?</v>
      </c>
      <c r="Z1373">
        <v>0</v>
      </c>
      <c r="AA1373" t="e">
        <f t="shared" si="369"/>
        <v>#NAME?</v>
      </c>
      <c r="AB1373">
        <v>48</v>
      </c>
      <c r="AC1373" t="e">
        <f t="shared" si="370"/>
        <v>#NAME?</v>
      </c>
      <c r="AD1373">
        <v>1</v>
      </c>
      <c r="AE1373" t="e">
        <f t="shared" si="371"/>
        <v>#NAME?</v>
      </c>
      <c r="AF1373" t="s">
        <v>63</v>
      </c>
      <c r="AG1373" t="s">
        <v>64</v>
      </c>
      <c r="AH1373">
        <v>4582389</v>
      </c>
      <c r="AI1373">
        <v>4580143</v>
      </c>
      <c r="AJ1373">
        <v>916253</v>
      </c>
      <c r="AK1373">
        <v>2287949</v>
      </c>
      <c r="AL1373">
        <v>10000</v>
      </c>
      <c r="AR1373">
        <v>10000</v>
      </c>
      <c r="AS1373">
        <v>203037.4</v>
      </c>
      <c r="AT1373">
        <v>20</v>
      </c>
      <c r="AU1373">
        <v>10000</v>
      </c>
      <c r="AV1373">
        <v>1</v>
      </c>
      <c r="AW1373" t="s">
        <v>60</v>
      </c>
      <c r="AX1373" t="s">
        <v>61</v>
      </c>
      <c r="AY1373" t="s">
        <v>62</v>
      </c>
      <c r="BA1373">
        <v>7</v>
      </c>
      <c r="BB1373">
        <v>1</v>
      </c>
      <c r="BD1373">
        <v>5.96896</v>
      </c>
      <c r="BE1373">
        <v>3.42586E-2</v>
      </c>
      <c r="BF1373">
        <v>1437.01</v>
      </c>
      <c r="BH1373">
        <v>3037.4</v>
      </c>
      <c r="BY1373" t="s">
        <v>5137</v>
      </c>
      <c r="BZ1373" t="s">
        <v>8809</v>
      </c>
      <c r="CA1373" t="s">
        <v>58</v>
      </c>
      <c r="CB1373" t="str">
        <f t="shared" si="372"/>
        <v>ZYRA_SCATTER_20i20d10000k nrq=0</v>
      </c>
      <c r="CC1373">
        <f t="shared" si="373"/>
        <v>1</v>
      </c>
    </row>
    <row r="1374" spans="1:81" x14ac:dyDescent="0.4">
      <c r="A1374" t="s">
        <v>1435</v>
      </c>
      <c r="B1374" t="s">
        <v>58</v>
      </c>
      <c r="C1374" t="s">
        <v>78</v>
      </c>
      <c r="D1374" t="e">
        <f t="shared" si="357"/>
        <v>#NAME?</v>
      </c>
      <c r="E1374">
        <v>10000</v>
      </c>
      <c r="F1374" t="e">
        <f t="shared" si="358"/>
        <v>#NAME?</v>
      </c>
      <c r="G1374" t="s">
        <v>60</v>
      </c>
      <c r="H1374" t="e">
        <f t="shared" si="359"/>
        <v>#NAME?</v>
      </c>
      <c r="I1374" t="s">
        <v>61</v>
      </c>
      <c r="J1374" t="e">
        <f t="shared" si="360"/>
        <v>#NAME?</v>
      </c>
      <c r="K1374" t="s">
        <v>62</v>
      </c>
      <c r="L1374" t="e">
        <f t="shared" si="361"/>
        <v>#NAME?</v>
      </c>
      <c r="M1374" t="e">
        <f t="shared" si="362"/>
        <v>#NAME?</v>
      </c>
      <c r="N1374">
        <v>10000</v>
      </c>
      <c r="O1374" t="e">
        <f t="shared" si="363"/>
        <v>#NAME?</v>
      </c>
      <c r="P1374">
        <v>20</v>
      </c>
      <c r="Q1374" t="e">
        <f t="shared" si="364"/>
        <v>#NAME?</v>
      </c>
      <c r="R1374">
        <v>20</v>
      </c>
      <c r="S1374" t="e">
        <f t="shared" si="365"/>
        <v>#NAME?</v>
      </c>
      <c r="T1374">
        <v>0</v>
      </c>
      <c r="U1374" t="e">
        <f t="shared" si="366"/>
        <v>#NAME?</v>
      </c>
      <c r="V1374">
        <v>256</v>
      </c>
      <c r="W1374" t="e">
        <f t="shared" si="367"/>
        <v>#NAME?</v>
      </c>
      <c r="X1374">
        <v>1</v>
      </c>
      <c r="Y1374" t="e">
        <f t="shared" si="368"/>
        <v>#NAME?</v>
      </c>
      <c r="Z1374">
        <v>0</v>
      </c>
      <c r="AA1374" t="e">
        <f t="shared" si="369"/>
        <v>#NAME?</v>
      </c>
      <c r="AB1374">
        <v>48</v>
      </c>
      <c r="AC1374" t="e">
        <f t="shared" si="370"/>
        <v>#NAME?</v>
      </c>
      <c r="AD1374">
        <v>2</v>
      </c>
      <c r="AE1374" t="e">
        <f t="shared" si="371"/>
        <v>#NAME?</v>
      </c>
      <c r="AF1374" t="s">
        <v>63</v>
      </c>
      <c r="AG1374" t="s">
        <v>64</v>
      </c>
      <c r="AH1374">
        <v>4656647</v>
      </c>
      <c r="AI1374">
        <v>4650758</v>
      </c>
      <c r="AJ1374">
        <v>930740</v>
      </c>
      <c r="AK1374">
        <v>2323399</v>
      </c>
      <c r="AL1374">
        <v>10000</v>
      </c>
      <c r="AR1374">
        <v>10000</v>
      </c>
      <c r="AS1374">
        <v>202996.57</v>
      </c>
      <c r="AT1374">
        <v>20</v>
      </c>
      <c r="AU1374">
        <v>10000</v>
      </c>
      <c r="AV1374">
        <v>1</v>
      </c>
      <c r="AW1374" t="s">
        <v>60</v>
      </c>
      <c r="AX1374" t="s">
        <v>61</v>
      </c>
      <c r="AY1374" t="s">
        <v>62</v>
      </c>
      <c r="BA1374">
        <v>7</v>
      </c>
      <c r="BB1374">
        <v>1</v>
      </c>
      <c r="BD1374">
        <v>5.8783599999999998</v>
      </c>
      <c r="BE1374">
        <v>3.19884E-2</v>
      </c>
      <c r="BF1374">
        <v>1418.4</v>
      </c>
      <c r="BH1374">
        <v>2996.57</v>
      </c>
      <c r="BY1374" t="s">
        <v>5138</v>
      </c>
      <c r="BZ1374" t="s">
        <v>8810</v>
      </c>
      <c r="CA1374" t="s">
        <v>58</v>
      </c>
      <c r="CB1374" t="str">
        <f t="shared" si="372"/>
        <v>ZYRA_SCATTER_20i20d10000k nrq=0</v>
      </c>
      <c r="CC1374">
        <f t="shared" si="373"/>
        <v>1</v>
      </c>
    </row>
    <row r="1375" spans="1:81" x14ac:dyDescent="0.4">
      <c r="A1375" t="s">
        <v>1436</v>
      </c>
      <c r="B1375" t="s">
        <v>58</v>
      </c>
      <c r="C1375" t="s">
        <v>78</v>
      </c>
      <c r="D1375" t="e">
        <f t="shared" si="357"/>
        <v>#NAME?</v>
      </c>
      <c r="E1375">
        <v>10000</v>
      </c>
      <c r="F1375" t="e">
        <f t="shared" si="358"/>
        <v>#NAME?</v>
      </c>
      <c r="G1375" t="s">
        <v>60</v>
      </c>
      <c r="H1375" t="e">
        <f t="shared" si="359"/>
        <v>#NAME?</v>
      </c>
      <c r="I1375" t="s">
        <v>61</v>
      </c>
      <c r="J1375" t="e">
        <f t="shared" si="360"/>
        <v>#NAME?</v>
      </c>
      <c r="K1375" t="s">
        <v>62</v>
      </c>
      <c r="L1375" t="e">
        <f t="shared" si="361"/>
        <v>#NAME?</v>
      </c>
      <c r="M1375" t="e">
        <f t="shared" si="362"/>
        <v>#NAME?</v>
      </c>
      <c r="N1375">
        <v>10000</v>
      </c>
      <c r="O1375" t="e">
        <f t="shared" si="363"/>
        <v>#NAME?</v>
      </c>
      <c r="P1375">
        <v>20</v>
      </c>
      <c r="Q1375" t="e">
        <f t="shared" si="364"/>
        <v>#NAME?</v>
      </c>
      <c r="R1375">
        <v>20</v>
      </c>
      <c r="S1375" t="e">
        <f t="shared" si="365"/>
        <v>#NAME?</v>
      </c>
      <c r="T1375">
        <v>0</v>
      </c>
      <c r="U1375" t="e">
        <f t="shared" si="366"/>
        <v>#NAME?</v>
      </c>
      <c r="V1375">
        <v>256</v>
      </c>
      <c r="W1375" t="e">
        <f t="shared" si="367"/>
        <v>#NAME?</v>
      </c>
      <c r="X1375">
        <v>18</v>
      </c>
      <c r="Y1375" t="e">
        <f t="shared" si="368"/>
        <v>#NAME?</v>
      </c>
      <c r="Z1375">
        <v>0</v>
      </c>
      <c r="AA1375" t="e">
        <f t="shared" si="369"/>
        <v>#NAME?</v>
      </c>
      <c r="AB1375">
        <v>48</v>
      </c>
      <c r="AC1375" t="e">
        <f t="shared" si="370"/>
        <v>#NAME?</v>
      </c>
      <c r="AD1375">
        <v>0</v>
      </c>
      <c r="AE1375" t="e">
        <f t="shared" si="371"/>
        <v>#NAME?</v>
      </c>
      <c r="AF1375" t="s">
        <v>63</v>
      </c>
      <c r="AG1375" t="s">
        <v>64</v>
      </c>
      <c r="AH1375">
        <v>21488131</v>
      </c>
      <c r="AI1375">
        <v>21481515</v>
      </c>
      <c r="AJ1375">
        <v>4296964</v>
      </c>
      <c r="AK1375">
        <v>10726890</v>
      </c>
      <c r="AL1375">
        <v>10000</v>
      </c>
      <c r="AR1375">
        <v>10000</v>
      </c>
      <c r="AS1375">
        <v>202897.49</v>
      </c>
      <c r="AT1375">
        <v>20</v>
      </c>
      <c r="AU1375">
        <v>10000</v>
      </c>
      <c r="AV1375">
        <v>18</v>
      </c>
      <c r="AW1375" t="s">
        <v>60</v>
      </c>
      <c r="AX1375" t="s">
        <v>61</v>
      </c>
      <c r="AY1375" t="s">
        <v>62</v>
      </c>
      <c r="BA1375">
        <v>7</v>
      </c>
      <c r="BB1375">
        <v>1</v>
      </c>
      <c r="BD1375">
        <v>10.718</v>
      </c>
      <c r="BE1375">
        <v>3.4522900000000001</v>
      </c>
      <c r="BF1375">
        <v>5780.93</v>
      </c>
      <c r="BH1375">
        <v>2897.49</v>
      </c>
      <c r="BY1375" t="s">
        <v>5139</v>
      </c>
      <c r="BZ1375" t="s">
        <v>8811</v>
      </c>
      <c r="CA1375" t="s">
        <v>58</v>
      </c>
      <c r="CB1375" t="str">
        <f t="shared" si="372"/>
        <v>ZYRA_SCATTER_20i20d10000k nrq=0</v>
      </c>
      <c r="CC1375">
        <f t="shared" si="373"/>
        <v>18</v>
      </c>
    </row>
    <row r="1376" spans="1:81" x14ac:dyDescent="0.4">
      <c r="A1376" t="s">
        <v>1437</v>
      </c>
      <c r="B1376" t="s">
        <v>58</v>
      </c>
      <c r="C1376" t="s">
        <v>78</v>
      </c>
      <c r="D1376" t="e">
        <f t="shared" si="357"/>
        <v>#NAME?</v>
      </c>
      <c r="E1376">
        <v>10000</v>
      </c>
      <c r="F1376" t="e">
        <f t="shared" si="358"/>
        <v>#NAME?</v>
      </c>
      <c r="G1376" t="s">
        <v>60</v>
      </c>
      <c r="H1376" t="e">
        <f t="shared" si="359"/>
        <v>#NAME?</v>
      </c>
      <c r="I1376" t="s">
        <v>61</v>
      </c>
      <c r="J1376" t="e">
        <f t="shared" si="360"/>
        <v>#NAME?</v>
      </c>
      <c r="K1376" t="s">
        <v>62</v>
      </c>
      <c r="L1376" t="e">
        <f t="shared" si="361"/>
        <v>#NAME?</v>
      </c>
      <c r="M1376" t="e">
        <f t="shared" si="362"/>
        <v>#NAME?</v>
      </c>
      <c r="N1376">
        <v>10000</v>
      </c>
      <c r="O1376" t="e">
        <f t="shared" si="363"/>
        <v>#NAME?</v>
      </c>
      <c r="P1376">
        <v>20</v>
      </c>
      <c r="Q1376" t="e">
        <f t="shared" si="364"/>
        <v>#NAME?</v>
      </c>
      <c r="R1376">
        <v>20</v>
      </c>
      <c r="S1376" t="e">
        <f t="shared" si="365"/>
        <v>#NAME?</v>
      </c>
      <c r="T1376">
        <v>0</v>
      </c>
      <c r="U1376" t="e">
        <f t="shared" si="366"/>
        <v>#NAME?</v>
      </c>
      <c r="V1376">
        <v>256</v>
      </c>
      <c r="W1376" t="e">
        <f t="shared" si="367"/>
        <v>#NAME?</v>
      </c>
      <c r="X1376">
        <v>18</v>
      </c>
      <c r="Y1376" t="e">
        <f t="shared" si="368"/>
        <v>#NAME?</v>
      </c>
      <c r="Z1376">
        <v>0</v>
      </c>
      <c r="AA1376" t="e">
        <f t="shared" si="369"/>
        <v>#NAME?</v>
      </c>
      <c r="AB1376">
        <v>48</v>
      </c>
      <c r="AC1376" t="e">
        <f t="shared" si="370"/>
        <v>#NAME?</v>
      </c>
      <c r="AD1376">
        <v>1</v>
      </c>
      <c r="AE1376" t="e">
        <f t="shared" si="371"/>
        <v>#NAME?</v>
      </c>
      <c r="AF1376" t="s">
        <v>63</v>
      </c>
      <c r="AG1376" t="s">
        <v>64</v>
      </c>
      <c r="AH1376">
        <v>22663030</v>
      </c>
      <c r="AI1376">
        <v>22655642</v>
      </c>
      <c r="AJ1376">
        <v>4531867</v>
      </c>
      <c r="AK1376">
        <v>11317898</v>
      </c>
      <c r="AL1376">
        <v>10000</v>
      </c>
      <c r="AR1376">
        <v>10000</v>
      </c>
      <c r="AS1376">
        <v>203147.2</v>
      </c>
      <c r="AT1376">
        <v>20</v>
      </c>
      <c r="AU1376">
        <v>10000</v>
      </c>
      <c r="AV1376">
        <v>18</v>
      </c>
      <c r="AW1376" t="s">
        <v>60</v>
      </c>
      <c r="AX1376" t="s">
        <v>61</v>
      </c>
      <c r="AY1376" t="s">
        <v>62</v>
      </c>
      <c r="BA1376">
        <v>7</v>
      </c>
      <c r="BB1376">
        <v>1</v>
      </c>
      <c r="BD1376">
        <v>10.694100000000001</v>
      </c>
      <c r="BE1376">
        <v>3.4653700000000001</v>
      </c>
      <c r="BF1376">
        <v>5486.2</v>
      </c>
      <c r="BH1376">
        <v>3147.2</v>
      </c>
      <c r="BY1376" t="s">
        <v>5140</v>
      </c>
      <c r="BZ1376" t="s">
        <v>8812</v>
      </c>
      <c r="CA1376" t="s">
        <v>58</v>
      </c>
      <c r="CB1376" t="str">
        <f t="shared" si="372"/>
        <v>ZYRA_SCATTER_20i20d10000k nrq=0</v>
      </c>
      <c r="CC1376">
        <f t="shared" si="373"/>
        <v>18</v>
      </c>
    </row>
    <row r="1377" spans="1:81" x14ac:dyDescent="0.4">
      <c r="A1377" t="s">
        <v>1438</v>
      </c>
      <c r="B1377" t="s">
        <v>58</v>
      </c>
      <c r="C1377" t="s">
        <v>78</v>
      </c>
      <c r="D1377" t="e">
        <f t="shared" si="357"/>
        <v>#NAME?</v>
      </c>
      <c r="E1377">
        <v>10000</v>
      </c>
      <c r="F1377" t="e">
        <f t="shared" si="358"/>
        <v>#NAME?</v>
      </c>
      <c r="G1377" t="s">
        <v>60</v>
      </c>
      <c r="H1377" t="e">
        <f t="shared" si="359"/>
        <v>#NAME?</v>
      </c>
      <c r="I1377" t="s">
        <v>61</v>
      </c>
      <c r="J1377" t="e">
        <f t="shared" si="360"/>
        <v>#NAME?</v>
      </c>
      <c r="K1377" t="s">
        <v>62</v>
      </c>
      <c r="L1377" t="e">
        <f t="shared" si="361"/>
        <v>#NAME?</v>
      </c>
      <c r="M1377" t="e">
        <f t="shared" si="362"/>
        <v>#NAME?</v>
      </c>
      <c r="N1377">
        <v>10000</v>
      </c>
      <c r="O1377" t="e">
        <f t="shared" si="363"/>
        <v>#NAME?</v>
      </c>
      <c r="P1377">
        <v>20</v>
      </c>
      <c r="Q1377" t="e">
        <f t="shared" si="364"/>
        <v>#NAME?</v>
      </c>
      <c r="R1377">
        <v>20</v>
      </c>
      <c r="S1377" t="e">
        <f t="shared" si="365"/>
        <v>#NAME?</v>
      </c>
      <c r="T1377">
        <v>0</v>
      </c>
      <c r="U1377" t="e">
        <f t="shared" si="366"/>
        <v>#NAME?</v>
      </c>
      <c r="V1377">
        <v>256</v>
      </c>
      <c r="W1377" t="e">
        <f t="shared" si="367"/>
        <v>#NAME?</v>
      </c>
      <c r="X1377">
        <v>18</v>
      </c>
      <c r="Y1377" t="e">
        <f t="shared" si="368"/>
        <v>#NAME?</v>
      </c>
      <c r="Z1377">
        <v>0</v>
      </c>
      <c r="AA1377" t="e">
        <f t="shared" si="369"/>
        <v>#NAME?</v>
      </c>
      <c r="AB1377">
        <v>48</v>
      </c>
      <c r="AC1377" t="e">
        <f t="shared" si="370"/>
        <v>#NAME?</v>
      </c>
      <c r="AD1377">
        <v>2</v>
      </c>
      <c r="AE1377" t="e">
        <f t="shared" si="371"/>
        <v>#NAME?</v>
      </c>
      <c r="AF1377" t="s">
        <v>63</v>
      </c>
      <c r="AG1377" t="s">
        <v>64</v>
      </c>
      <c r="AH1377">
        <v>21332934</v>
      </c>
      <c r="AI1377">
        <v>21326821</v>
      </c>
      <c r="AJ1377">
        <v>4265975</v>
      </c>
      <c r="AK1377">
        <v>10651552</v>
      </c>
      <c r="AL1377">
        <v>10000</v>
      </c>
      <c r="AR1377">
        <v>10000</v>
      </c>
      <c r="AS1377">
        <v>203026.57</v>
      </c>
      <c r="AT1377">
        <v>20</v>
      </c>
      <c r="AU1377">
        <v>10000</v>
      </c>
      <c r="AV1377">
        <v>18</v>
      </c>
      <c r="AW1377" t="s">
        <v>60</v>
      </c>
      <c r="AX1377" t="s">
        <v>61</v>
      </c>
      <c r="AY1377" t="s">
        <v>62</v>
      </c>
      <c r="BA1377">
        <v>7</v>
      </c>
      <c r="BB1377">
        <v>1</v>
      </c>
      <c r="BD1377">
        <v>10.747400000000001</v>
      </c>
      <c r="BE1377">
        <v>3.44129</v>
      </c>
      <c r="BF1377">
        <v>5847</v>
      </c>
      <c r="BH1377">
        <v>3026.57</v>
      </c>
      <c r="BY1377" t="s">
        <v>5141</v>
      </c>
      <c r="BZ1377" t="s">
        <v>8813</v>
      </c>
      <c r="CA1377" t="s">
        <v>58</v>
      </c>
      <c r="CB1377" t="str">
        <f t="shared" si="372"/>
        <v>ZYRA_SCATTER_20i20d10000k nrq=0</v>
      </c>
      <c r="CC1377">
        <f t="shared" si="373"/>
        <v>18</v>
      </c>
    </row>
    <row r="1378" spans="1:81" x14ac:dyDescent="0.4">
      <c r="A1378" t="s">
        <v>1946</v>
      </c>
      <c r="B1378" t="s">
        <v>58</v>
      </c>
      <c r="C1378" t="s">
        <v>78</v>
      </c>
      <c r="D1378" t="e">
        <f t="shared" si="357"/>
        <v>#NAME?</v>
      </c>
      <c r="E1378">
        <v>10000</v>
      </c>
      <c r="F1378" t="e">
        <f t="shared" si="358"/>
        <v>#NAME?</v>
      </c>
      <c r="G1378" t="s">
        <v>60</v>
      </c>
      <c r="H1378" t="e">
        <f t="shared" si="359"/>
        <v>#NAME?</v>
      </c>
      <c r="I1378" t="s">
        <v>61</v>
      </c>
      <c r="J1378" t="e">
        <f t="shared" si="360"/>
        <v>#NAME?</v>
      </c>
      <c r="K1378" t="s">
        <v>62</v>
      </c>
      <c r="L1378" t="e">
        <f t="shared" si="361"/>
        <v>#NAME?</v>
      </c>
      <c r="M1378" t="e">
        <f t="shared" si="362"/>
        <v>#NAME?</v>
      </c>
      <c r="N1378">
        <v>10000</v>
      </c>
      <c r="O1378" t="e">
        <f t="shared" si="363"/>
        <v>#NAME?</v>
      </c>
      <c r="P1378">
        <v>20</v>
      </c>
      <c r="Q1378" t="e">
        <f t="shared" si="364"/>
        <v>#NAME?</v>
      </c>
      <c r="R1378">
        <v>20</v>
      </c>
      <c r="S1378" t="e">
        <f t="shared" si="365"/>
        <v>#NAME?</v>
      </c>
      <c r="T1378">
        <v>0</v>
      </c>
      <c r="U1378" t="e">
        <f t="shared" si="366"/>
        <v>#NAME?</v>
      </c>
      <c r="V1378">
        <v>256</v>
      </c>
      <c r="W1378" t="e">
        <f t="shared" si="367"/>
        <v>#NAME?</v>
      </c>
      <c r="X1378">
        <v>71</v>
      </c>
      <c r="Y1378" t="e">
        <f t="shared" si="368"/>
        <v>#NAME?</v>
      </c>
      <c r="Z1378">
        <v>1</v>
      </c>
      <c r="AA1378" t="e">
        <f t="shared" si="369"/>
        <v>#NAME?</v>
      </c>
      <c r="AB1378">
        <v>48</v>
      </c>
      <c r="AC1378" t="e">
        <f t="shared" si="370"/>
        <v>#NAME?</v>
      </c>
      <c r="AD1378">
        <v>2</v>
      </c>
      <c r="AE1378" t="e">
        <f t="shared" si="371"/>
        <v>#NAME?</v>
      </c>
      <c r="AF1378" t="s">
        <v>65</v>
      </c>
      <c r="AG1378" t="s">
        <v>64</v>
      </c>
      <c r="AH1378">
        <v>41128827</v>
      </c>
      <c r="AI1378">
        <v>41131152</v>
      </c>
      <c r="AJ1378">
        <v>8225997</v>
      </c>
      <c r="AK1378">
        <v>20539175</v>
      </c>
      <c r="AL1378">
        <v>10000</v>
      </c>
      <c r="AR1378">
        <v>10000</v>
      </c>
      <c r="AS1378">
        <v>203220.94</v>
      </c>
      <c r="AT1378">
        <v>20</v>
      </c>
      <c r="AU1378">
        <v>10000</v>
      </c>
      <c r="AV1378">
        <v>71</v>
      </c>
      <c r="AW1378" t="s">
        <v>60</v>
      </c>
      <c r="AX1378" t="s">
        <v>61</v>
      </c>
      <c r="AY1378" t="s">
        <v>62</v>
      </c>
      <c r="BA1378">
        <v>8</v>
      </c>
      <c r="BB1378">
        <v>1</v>
      </c>
      <c r="BD1378">
        <v>10.297499999999999</v>
      </c>
      <c r="BE1378">
        <v>1.8393999999999999</v>
      </c>
      <c r="BF1378">
        <v>9022.11</v>
      </c>
      <c r="BH1378">
        <v>3220.94</v>
      </c>
      <c r="BY1378" t="s">
        <v>5142</v>
      </c>
      <c r="BZ1378" t="s">
        <v>8814</v>
      </c>
      <c r="CA1378" t="s">
        <v>58</v>
      </c>
      <c r="CB1378" t="str">
        <f t="shared" si="372"/>
        <v>ZYRA_CLUSTER_20i20d10000k nrq=1</v>
      </c>
      <c r="CC1378">
        <f t="shared" si="373"/>
        <v>72</v>
      </c>
    </row>
    <row r="1379" spans="1:81" x14ac:dyDescent="0.4">
      <c r="A1379" t="s">
        <v>1439</v>
      </c>
      <c r="B1379" t="s">
        <v>58</v>
      </c>
      <c r="C1379" t="s">
        <v>78</v>
      </c>
      <c r="D1379" t="e">
        <f t="shared" si="357"/>
        <v>#NAME?</v>
      </c>
      <c r="E1379">
        <v>10000</v>
      </c>
      <c r="F1379" t="e">
        <f t="shared" si="358"/>
        <v>#NAME?</v>
      </c>
      <c r="G1379" t="s">
        <v>60</v>
      </c>
      <c r="H1379" t="e">
        <f t="shared" si="359"/>
        <v>#NAME?</v>
      </c>
      <c r="I1379" t="s">
        <v>61</v>
      </c>
      <c r="J1379" t="e">
        <f t="shared" si="360"/>
        <v>#NAME?</v>
      </c>
      <c r="K1379" t="s">
        <v>62</v>
      </c>
      <c r="L1379" t="e">
        <f t="shared" si="361"/>
        <v>#NAME?</v>
      </c>
      <c r="M1379" t="e">
        <f t="shared" si="362"/>
        <v>#NAME?</v>
      </c>
      <c r="N1379">
        <v>10000</v>
      </c>
      <c r="O1379" t="e">
        <f t="shared" si="363"/>
        <v>#NAME?</v>
      </c>
      <c r="P1379">
        <v>20</v>
      </c>
      <c r="Q1379" t="e">
        <f t="shared" si="364"/>
        <v>#NAME?</v>
      </c>
      <c r="R1379">
        <v>20</v>
      </c>
      <c r="S1379" t="e">
        <f t="shared" si="365"/>
        <v>#NAME?</v>
      </c>
      <c r="T1379">
        <v>0</v>
      </c>
      <c r="U1379" t="e">
        <f t="shared" si="366"/>
        <v>#NAME?</v>
      </c>
      <c r="V1379">
        <v>256</v>
      </c>
      <c r="W1379" t="e">
        <f t="shared" si="367"/>
        <v>#NAME?</v>
      </c>
      <c r="X1379">
        <v>17</v>
      </c>
      <c r="Y1379" t="e">
        <f t="shared" si="368"/>
        <v>#NAME?</v>
      </c>
      <c r="Z1379">
        <v>1</v>
      </c>
      <c r="AA1379" t="e">
        <f t="shared" si="369"/>
        <v>#NAME?</v>
      </c>
      <c r="AB1379">
        <v>48</v>
      </c>
      <c r="AC1379" t="e">
        <f t="shared" si="370"/>
        <v>#NAME?</v>
      </c>
      <c r="AD1379">
        <v>0</v>
      </c>
      <c r="AE1379" t="e">
        <f t="shared" si="371"/>
        <v>#NAME?</v>
      </c>
      <c r="AF1379" t="s">
        <v>63</v>
      </c>
      <c r="AG1379" t="s">
        <v>64</v>
      </c>
      <c r="AH1379">
        <v>19345347</v>
      </c>
      <c r="AI1379">
        <v>19341466</v>
      </c>
      <c r="AJ1379">
        <v>3868681</v>
      </c>
      <c r="AK1379">
        <v>9660756</v>
      </c>
      <c r="AL1379">
        <v>10000</v>
      </c>
      <c r="AR1379">
        <v>10000</v>
      </c>
      <c r="AS1379">
        <v>204518.07</v>
      </c>
      <c r="AT1379">
        <v>20</v>
      </c>
      <c r="AU1379">
        <v>10000</v>
      </c>
      <c r="AV1379">
        <v>17</v>
      </c>
      <c r="AW1379" t="s">
        <v>60</v>
      </c>
      <c r="AX1379" t="s">
        <v>61</v>
      </c>
      <c r="AY1379" t="s">
        <v>62</v>
      </c>
      <c r="BA1379">
        <v>7</v>
      </c>
      <c r="BB1379">
        <v>1</v>
      </c>
      <c r="BD1379">
        <v>10.877700000000001</v>
      </c>
      <c r="BE1379">
        <v>3.7372999999999998</v>
      </c>
      <c r="BF1379">
        <v>6412</v>
      </c>
      <c r="BH1379">
        <v>4518.07</v>
      </c>
      <c r="BY1379" t="s">
        <v>5143</v>
      </c>
      <c r="BZ1379" t="s">
        <v>8815</v>
      </c>
      <c r="CA1379" t="s">
        <v>58</v>
      </c>
      <c r="CB1379" t="str">
        <f t="shared" si="372"/>
        <v>ZYRA_SCATTER_20i20d10000k nrq=1</v>
      </c>
      <c r="CC1379">
        <f t="shared" si="373"/>
        <v>18</v>
      </c>
    </row>
    <row r="1380" spans="1:81" x14ac:dyDescent="0.4">
      <c r="A1380" t="s">
        <v>1440</v>
      </c>
      <c r="B1380" t="s">
        <v>58</v>
      </c>
      <c r="C1380" t="s">
        <v>78</v>
      </c>
      <c r="D1380" t="e">
        <f t="shared" si="357"/>
        <v>#NAME?</v>
      </c>
      <c r="E1380">
        <v>10000</v>
      </c>
      <c r="F1380" t="e">
        <f t="shared" si="358"/>
        <v>#NAME?</v>
      </c>
      <c r="G1380" t="s">
        <v>60</v>
      </c>
      <c r="H1380" t="e">
        <f t="shared" si="359"/>
        <v>#NAME?</v>
      </c>
      <c r="I1380" t="s">
        <v>61</v>
      </c>
      <c r="J1380" t="e">
        <f t="shared" si="360"/>
        <v>#NAME?</v>
      </c>
      <c r="K1380" t="s">
        <v>62</v>
      </c>
      <c r="L1380" t="e">
        <f t="shared" si="361"/>
        <v>#NAME?</v>
      </c>
      <c r="M1380" t="e">
        <f t="shared" si="362"/>
        <v>#NAME?</v>
      </c>
      <c r="N1380">
        <v>10000</v>
      </c>
      <c r="O1380" t="e">
        <f t="shared" si="363"/>
        <v>#NAME?</v>
      </c>
      <c r="P1380">
        <v>20</v>
      </c>
      <c r="Q1380" t="e">
        <f t="shared" si="364"/>
        <v>#NAME?</v>
      </c>
      <c r="R1380">
        <v>20</v>
      </c>
      <c r="S1380" t="e">
        <f t="shared" si="365"/>
        <v>#NAME?</v>
      </c>
      <c r="T1380">
        <v>0</v>
      </c>
      <c r="U1380" t="e">
        <f t="shared" si="366"/>
        <v>#NAME?</v>
      </c>
      <c r="V1380">
        <v>256</v>
      </c>
      <c r="W1380" t="e">
        <f t="shared" si="367"/>
        <v>#NAME?</v>
      </c>
      <c r="X1380">
        <v>17</v>
      </c>
      <c r="Y1380" t="e">
        <f t="shared" si="368"/>
        <v>#NAME?</v>
      </c>
      <c r="Z1380">
        <v>1</v>
      </c>
      <c r="AA1380" t="e">
        <f t="shared" si="369"/>
        <v>#NAME?</v>
      </c>
      <c r="AB1380">
        <v>48</v>
      </c>
      <c r="AC1380" t="e">
        <f t="shared" si="370"/>
        <v>#NAME?</v>
      </c>
      <c r="AD1380">
        <v>1</v>
      </c>
      <c r="AE1380" t="e">
        <f t="shared" si="371"/>
        <v>#NAME?</v>
      </c>
      <c r="AF1380" t="s">
        <v>63</v>
      </c>
      <c r="AG1380" t="s">
        <v>64</v>
      </c>
      <c r="AH1380">
        <v>19041210</v>
      </c>
      <c r="AI1380">
        <v>19037415</v>
      </c>
      <c r="AJ1380">
        <v>3807862</v>
      </c>
      <c r="AK1380">
        <v>9509366</v>
      </c>
      <c r="AL1380">
        <v>10000</v>
      </c>
      <c r="AR1380">
        <v>10000</v>
      </c>
      <c r="AS1380">
        <v>204427.93</v>
      </c>
      <c r="AT1380">
        <v>20</v>
      </c>
      <c r="AU1380">
        <v>10000</v>
      </c>
      <c r="AV1380">
        <v>17</v>
      </c>
      <c r="AW1380" t="s">
        <v>60</v>
      </c>
      <c r="AX1380" t="s">
        <v>61</v>
      </c>
      <c r="AY1380" t="s">
        <v>62</v>
      </c>
      <c r="BA1380">
        <v>7</v>
      </c>
      <c r="BB1380">
        <v>1</v>
      </c>
      <c r="BD1380">
        <v>10.8446</v>
      </c>
      <c r="BE1380">
        <v>3.7344599999999999</v>
      </c>
      <c r="BF1380">
        <v>6498.65</v>
      </c>
      <c r="BH1380">
        <v>4427.93</v>
      </c>
      <c r="BY1380" t="s">
        <v>5144</v>
      </c>
      <c r="BZ1380" t="s">
        <v>8816</v>
      </c>
      <c r="CA1380" t="s">
        <v>58</v>
      </c>
      <c r="CB1380" t="str">
        <f t="shared" si="372"/>
        <v>ZYRA_SCATTER_20i20d10000k nrq=1</v>
      </c>
      <c r="CC1380">
        <f t="shared" si="373"/>
        <v>18</v>
      </c>
    </row>
    <row r="1381" spans="1:81" x14ac:dyDescent="0.4">
      <c r="A1381" t="s">
        <v>1441</v>
      </c>
      <c r="B1381" t="s">
        <v>58</v>
      </c>
      <c r="C1381" t="s">
        <v>78</v>
      </c>
      <c r="D1381" t="e">
        <f t="shared" si="357"/>
        <v>#NAME?</v>
      </c>
      <c r="E1381">
        <v>10000</v>
      </c>
      <c r="F1381" t="e">
        <f t="shared" si="358"/>
        <v>#NAME?</v>
      </c>
      <c r="G1381" t="s">
        <v>60</v>
      </c>
      <c r="H1381" t="e">
        <f t="shared" si="359"/>
        <v>#NAME?</v>
      </c>
      <c r="I1381" t="s">
        <v>61</v>
      </c>
      <c r="J1381" t="e">
        <f t="shared" si="360"/>
        <v>#NAME?</v>
      </c>
      <c r="K1381" t="s">
        <v>62</v>
      </c>
      <c r="L1381" t="e">
        <f t="shared" si="361"/>
        <v>#NAME?</v>
      </c>
      <c r="M1381" t="e">
        <f t="shared" si="362"/>
        <v>#NAME?</v>
      </c>
      <c r="N1381">
        <v>10000</v>
      </c>
      <c r="O1381" t="e">
        <f t="shared" si="363"/>
        <v>#NAME?</v>
      </c>
      <c r="P1381">
        <v>20</v>
      </c>
      <c r="Q1381" t="e">
        <f t="shared" si="364"/>
        <v>#NAME?</v>
      </c>
      <c r="R1381">
        <v>20</v>
      </c>
      <c r="S1381" t="e">
        <f t="shared" si="365"/>
        <v>#NAME?</v>
      </c>
      <c r="T1381">
        <v>0</v>
      </c>
      <c r="U1381" t="e">
        <f t="shared" si="366"/>
        <v>#NAME?</v>
      </c>
      <c r="V1381">
        <v>256</v>
      </c>
      <c r="W1381" t="e">
        <f t="shared" si="367"/>
        <v>#NAME?</v>
      </c>
      <c r="X1381">
        <v>17</v>
      </c>
      <c r="Y1381" t="e">
        <f t="shared" si="368"/>
        <v>#NAME?</v>
      </c>
      <c r="Z1381">
        <v>1</v>
      </c>
      <c r="AA1381" t="e">
        <f t="shared" si="369"/>
        <v>#NAME?</v>
      </c>
      <c r="AB1381">
        <v>48</v>
      </c>
      <c r="AC1381" t="e">
        <f t="shared" si="370"/>
        <v>#NAME?</v>
      </c>
      <c r="AD1381">
        <v>2</v>
      </c>
      <c r="AE1381" t="e">
        <f t="shared" si="371"/>
        <v>#NAME?</v>
      </c>
      <c r="AF1381" t="s">
        <v>63</v>
      </c>
      <c r="AG1381" t="s">
        <v>64</v>
      </c>
      <c r="AH1381">
        <v>18748393</v>
      </c>
      <c r="AI1381">
        <v>18746735</v>
      </c>
      <c r="AJ1381">
        <v>3749512</v>
      </c>
      <c r="AK1381">
        <v>9362773</v>
      </c>
      <c r="AL1381">
        <v>10000</v>
      </c>
      <c r="AR1381">
        <v>10000</v>
      </c>
      <c r="AS1381">
        <v>204596.83</v>
      </c>
      <c r="AT1381">
        <v>20</v>
      </c>
      <c r="AU1381">
        <v>10000</v>
      </c>
      <c r="AV1381">
        <v>17</v>
      </c>
      <c r="AW1381" t="s">
        <v>60</v>
      </c>
      <c r="AX1381" t="s">
        <v>61</v>
      </c>
      <c r="AY1381" t="s">
        <v>62</v>
      </c>
      <c r="BA1381">
        <v>7</v>
      </c>
      <c r="BB1381">
        <v>1</v>
      </c>
      <c r="BD1381">
        <v>10.8696</v>
      </c>
      <c r="BE1381">
        <v>3.7375699999999998</v>
      </c>
      <c r="BF1381">
        <v>6611.07</v>
      </c>
      <c r="BH1381">
        <v>4596.83</v>
      </c>
      <c r="BY1381" t="s">
        <v>5145</v>
      </c>
      <c r="BZ1381" t="s">
        <v>8817</v>
      </c>
      <c r="CA1381" t="s">
        <v>58</v>
      </c>
      <c r="CB1381" t="str">
        <f t="shared" si="372"/>
        <v>ZYRA_SCATTER_20i20d10000k nrq=1</v>
      </c>
      <c r="CC1381">
        <f t="shared" si="373"/>
        <v>18</v>
      </c>
    </row>
    <row r="1382" spans="1:81" x14ac:dyDescent="0.4">
      <c r="A1382" t="s">
        <v>1442</v>
      </c>
      <c r="B1382" t="s">
        <v>58</v>
      </c>
      <c r="C1382" t="s">
        <v>78</v>
      </c>
      <c r="D1382" t="e">
        <f t="shared" si="357"/>
        <v>#NAME?</v>
      </c>
      <c r="E1382">
        <v>10000</v>
      </c>
      <c r="F1382" t="e">
        <f t="shared" si="358"/>
        <v>#NAME?</v>
      </c>
      <c r="G1382" t="s">
        <v>60</v>
      </c>
      <c r="H1382" t="e">
        <f t="shared" si="359"/>
        <v>#NAME?</v>
      </c>
      <c r="I1382" t="s">
        <v>61</v>
      </c>
      <c r="J1382" t="e">
        <f t="shared" si="360"/>
        <v>#NAME?</v>
      </c>
      <c r="K1382" t="s">
        <v>62</v>
      </c>
      <c r="L1382" t="e">
        <f t="shared" si="361"/>
        <v>#NAME?</v>
      </c>
      <c r="M1382" t="e">
        <f t="shared" si="362"/>
        <v>#NAME?</v>
      </c>
      <c r="N1382">
        <v>10000</v>
      </c>
      <c r="O1382" t="e">
        <f t="shared" si="363"/>
        <v>#NAME?</v>
      </c>
      <c r="P1382">
        <v>20</v>
      </c>
      <c r="Q1382" t="e">
        <f t="shared" si="364"/>
        <v>#NAME?</v>
      </c>
      <c r="R1382">
        <v>20</v>
      </c>
      <c r="S1382" t="e">
        <f t="shared" si="365"/>
        <v>#NAME?</v>
      </c>
      <c r="T1382">
        <v>0</v>
      </c>
      <c r="U1382" t="e">
        <f t="shared" si="366"/>
        <v>#NAME?</v>
      </c>
      <c r="V1382">
        <v>256</v>
      </c>
      <c r="W1382" t="e">
        <f t="shared" si="367"/>
        <v>#NAME?</v>
      </c>
      <c r="X1382">
        <v>36</v>
      </c>
      <c r="Y1382" t="e">
        <f t="shared" si="368"/>
        <v>#NAME?</v>
      </c>
      <c r="Z1382">
        <v>0</v>
      </c>
      <c r="AA1382" t="e">
        <f t="shared" si="369"/>
        <v>#NAME?</v>
      </c>
      <c r="AB1382">
        <v>48</v>
      </c>
      <c r="AC1382" t="e">
        <f t="shared" si="370"/>
        <v>#NAME?</v>
      </c>
      <c r="AD1382">
        <v>0</v>
      </c>
      <c r="AE1382" t="e">
        <f t="shared" si="371"/>
        <v>#NAME?</v>
      </c>
      <c r="AF1382" t="s">
        <v>63</v>
      </c>
      <c r="AG1382" t="s">
        <v>64</v>
      </c>
      <c r="AH1382">
        <v>26924836</v>
      </c>
      <c r="AI1382">
        <v>26922881</v>
      </c>
      <c r="AJ1382">
        <v>5384771</v>
      </c>
      <c r="AK1382">
        <v>13445631</v>
      </c>
      <c r="AL1382">
        <v>10000</v>
      </c>
      <c r="AR1382">
        <v>10000</v>
      </c>
      <c r="AS1382">
        <v>203063.6</v>
      </c>
      <c r="AT1382">
        <v>20</v>
      </c>
      <c r="AU1382">
        <v>10000</v>
      </c>
      <c r="AV1382">
        <v>36</v>
      </c>
      <c r="AW1382" t="s">
        <v>60</v>
      </c>
      <c r="AX1382" t="s">
        <v>61</v>
      </c>
      <c r="AY1382" t="s">
        <v>62</v>
      </c>
      <c r="BA1382">
        <v>7</v>
      </c>
      <c r="BB1382">
        <v>1</v>
      </c>
      <c r="BD1382">
        <v>12.0268</v>
      </c>
      <c r="BE1382">
        <v>3.2616000000000001</v>
      </c>
      <c r="BF1382">
        <v>7927.8</v>
      </c>
      <c r="BH1382">
        <v>3063.6</v>
      </c>
      <c r="BY1382" t="s">
        <v>5146</v>
      </c>
      <c r="BZ1382" t="s">
        <v>8818</v>
      </c>
      <c r="CA1382" t="s">
        <v>58</v>
      </c>
      <c r="CB1382" t="str">
        <f t="shared" si="372"/>
        <v>ZYRA_SCATTER_20i20d10000k nrq=0</v>
      </c>
      <c r="CC1382">
        <f t="shared" si="373"/>
        <v>36</v>
      </c>
    </row>
    <row r="1383" spans="1:81" x14ac:dyDescent="0.4">
      <c r="A1383" t="s">
        <v>1443</v>
      </c>
      <c r="B1383" t="s">
        <v>58</v>
      </c>
      <c r="C1383" t="s">
        <v>78</v>
      </c>
      <c r="D1383" t="e">
        <f t="shared" si="357"/>
        <v>#NAME?</v>
      </c>
      <c r="E1383">
        <v>10000</v>
      </c>
      <c r="F1383" t="e">
        <f t="shared" si="358"/>
        <v>#NAME?</v>
      </c>
      <c r="G1383" t="s">
        <v>60</v>
      </c>
      <c r="H1383" t="e">
        <f t="shared" si="359"/>
        <v>#NAME?</v>
      </c>
      <c r="I1383" t="s">
        <v>61</v>
      </c>
      <c r="J1383" t="e">
        <f t="shared" si="360"/>
        <v>#NAME?</v>
      </c>
      <c r="K1383" t="s">
        <v>62</v>
      </c>
      <c r="L1383" t="e">
        <f t="shared" si="361"/>
        <v>#NAME?</v>
      </c>
      <c r="M1383" t="e">
        <f t="shared" si="362"/>
        <v>#NAME?</v>
      </c>
      <c r="N1383">
        <v>100000</v>
      </c>
      <c r="O1383" t="e">
        <f t="shared" si="363"/>
        <v>#NAME?</v>
      </c>
      <c r="P1383">
        <v>20</v>
      </c>
      <c r="Q1383" t="e">
        <f t="shared" si="364"/>
        <v>#NAME?</v>
      </c>
      <c r="R1383">
        <v>20</v>
      </c>
      <c r="S1383" t="e">
        <f t="shared" si="365"/>
        <v>#NAME?</v>
      </c>
      <c r="T1383">
        <v>0</v>
      </c>
      <c r="U1383" t="e">
        <f t="shared" si="366"/>
        <v>#NAME?</v>
      </c>
      <c r="V1383">
        <v>256</v>
      </c>
      <c r="W1383" t="e">
        <f t="shared" si="367"/>
        <v>#NAME?</v>
      </c>
      <c r="X1383">
        <v>144</v>
      </c>
      <c r="Y1383" t="e">
        <f t="shared" si="368"/>
        <v>#NAME?</v>
      </c>
      <c r="Z1383">
        <v>0</v>
      </c>
      <c r="AA1383" t="e">
        <f t="shared" si="369"/>
        <v>#NAME?</v>
      </c>
      <c r="AB1383">
        <v>48</v>
      </c>
      <c r="AC1383" t="e">
        <f t="shared" si="370"/>
        <v>#NAME?</v>
      </c>
      <c r="AD1383">
        <v>0</v>
      </c>
      <c r="AE1383" t="e">
        <f t="shared" si="371"/>
        <v>#NAME?</v>
      </c>
      <c r="AF1383" t="s">
        <v>65</v>
      </c>
      <c r="AG1383" t="s">
        <v>64</v>
      </c>
      <c r="AH1383">
        <v>42775949</v>
      </c>
      <c r="AI1383">
        <v>42783974</v>
      </c>
      <c r="AJ1383">
        <v>8555992</v>
      </c>
      <c r="AK1383">
        <v>21365795</v>
      </c>
      <c r="AL1383">
        <v>10000</v>
      </c>
      <c r="AR1383">
        <v>10000</v>
      </c>
      <c r="AS1383">
        <v>203805.81</v>
      </c>
      <c r="AT1383">
        <v>20</v>
      </c>
      <c r="AU1383">
        <v>100000</v>
      </c>
      <c r="AV1383">
        <v>144</v>
      </c>
      <c r="AW1383" t="s">
        <v>60</v>
      </c>
      <c r="AX1383" t="s">
        <v>61</v>
      </c>
      <c r="AY1383" t="s">
        <v>62</v>
      </c>
      <c r="BA1383">
        <v>8</v>
      </c>
      <c r="BB1383">
        <v>1</v>
      </c>
      <c r="BD1383">
        <v>23.1633</v>
      </c>
      <c r="BE1383">
        <v>3.0931299999999999</v>
      </c>
      <c r="BF1383">
        <v>17561</v>
      </c>
      <c r="BH1383">
        <v>3805.81</v>
      </c>
      <c r="BY1383" t="s">
        <v>5147</v>
      </c>
      <c r="BZ1383" t="s">
        <v>8819</v>
      </c>
      <c r="CA1383" t="s">
        <v>58</v>
      </c>
      <c r="CB1383" t="str">
        <f t="shared" si="372"/>
        <v>ZYRA_CLUSTER_20i20d100000k nrq=0</v>
      </c>
      <c r="CC1383">
        <f t="shared" si="373"/>
        <v>144</v>
      </c>
    </row>
    <row r="1384" spans="1:81" x14ac:dyDescent="0.4">
      <c r="A1384" t="s">
        <v>1444</v>
      </c>
      <c r="B1384" t="s">
        <v>58</v>
      </c>
      <c r="C1384" t="s">
        <v>78</v>
      </c>
      <c r="D1384" t="e">
        <f t="shared" si="357"/>
        <v>#NAME?</v>
      </c>
      <c r="E1384">
        <v>10000</v>
      </c>
      <c r="F1384" t="e">
        <f t="shared" si="358"/>
        <v>#NAME?</v>
      </c>
      <c r="G1384" t="s">
        <v>60</v>
      </c>
      <c r="H1384" t="e">
        <f t="shared" si="359"/>
        <v>#NAME?</v>
      </c>
      <c r="I1384" t="s">
        <v>61</v>
      </c>
      <c r="J1384" t="e">
        <f t="shared" si="360"/>
        <v>#NAME?</v>
      </c>
      <c r="K1384" t="s">
        <v>62</v>
      </c>
      <c r="L1384" t="e">
        <f t="shared" si="361"/>
        <v>#NAME?</v>
      </c>
      <c r="M1384" t="e">
        <f t="shared" si="362"/>
        <v>#NAME?</v>
      </c>
      <c r="N1384">
        <v>10000</v>
      </c>
      <c r="O1384" t="e">
        <f t="shared" si="363"/>
        <v>#NAME?</v>
      </c>
      <c r="P1384">
        <v>20</v>
      </c>
      <c r="Q1384" t="e">
        <f t="shared" si="364"/>
        <v>#NAME?</v>
      </c>
      <c r="R1384">
        <v>20</v>
      </c>
      <c r="S1384" t="e">
        <f t="shared" si="365"/>
        <v>#NAME?</v>
      </c>
      <c r="T1384">
        <v>0</v>
      </c>
      <c r="U1384" t="e">
        <f t="shared" si="366"/>
        <v>#NAME?</v>
      </c>
      <c r="V1384">
        <v>256</v>
      </c>
      <c r="W1384" t="e">
        <f t="shared" si="367"/>
        <v>#NAME?</v>
      </c>
      <c r="X1384">
        <v>36</v>
      </c>
      <c r="Y1384" t="e">
        <f t="shared" si="368"/>
        <v>#NAME?</v>
      </c>
      <c r="Z1384">
        <v>0</v>
      </c>
      <c r="AA1384" t="e">
        <f t="shared" si="369"/>
        <v>#NAME?</v>
      </c>
      <c r="AB1384">
        <v>48</v>
      </c>
      <c r="AC1384" t="e">
        <f t="shared" si="370"/>
        <v>#NAME?</v>
      </c>
      <c r="AD1384">
        <v>1</v>
      </c>
      <c r="AE1384" t="e">
        <f t="shared" si="371"/>
        <v>#NAME?</v>
      </c>
      <c r="AF1384" t="s">
        <v>63</v>
      </c>
      <c r="AG1384" t="s">
        <v>64</v>
      </c>
      <c r="AH1384">
        <v>26573226</v>
      </c>
      <c r="AI1384">
        <v>26572528</v>
      </c>
      <c r="AJ1384">
        <v>5314575</v>
      </c>
      <c r="AK1384">
        <v>13270194</v>
      </c>
      <c r="AL1384">
        <v>10000</v>
      </c>
      <c r="AR1384">
        <v>10000</v>
      </c>
      <c r="AS1384">
        <v>202952.79</v>
      </c>
      <c r="AT1384">
        <v>20</v>
      </c>
      <c r="AU1384">
        <v>10000</v>
      </c>
      <c r="AV1384">
        <v>36</v>
      </c>
      <c r="AW1384" t="s">
        <v>60</v>
      </c>
      <c r="AX1384" t="s">
        <v>61</v>
      </c>
      <c r="AY1384" t="s">
        <v>62</v>
      </c>
      <c r="BA1384">
        <v>7</v>
      </c>
      <c r="BB1384">
        <v>1</v>
      </c>
      <c r="BD1384">
        <v>11.959899999999999</v>
      </c>
      <c r="BE1384">
        <v>3.2674500000000002</v>
      </c>
      <c r="BF1384">
        <v>8053.15</v>
      </c>
      <c r="BH1384">
        <v>2952.79</v>
      </c>
      <c r="BY1384" t="s">
        <v>5148</v>
      </c>
      <c r="BZ1384" t="s">
        <v>8820</v>
      </c>
      <c r="CA1384" t="s">
        <v>58</v>
      </c>
      <c r="CB1384" t="str">
        <f t="shared" si="372"/>
        <v>ZYRA_SCATTER_20i20d10000k nrq=0</v>
      </c>
      <c r="CC1384">
        <f t="shared" si="373"/>
        <v>36</v>
      </c>
    </row>
    <row r="1385" spans="1:81" x14ac:dyDescent="0.4">
      <c r="A1385" t="s">
        <v>1445</v>
      </c>
      <c r="B1385" t="s">
        <v>58</v>
      </c>
      <c r="C1385" t="s">
        <v>78</v>
      </c>
      <c r="D1385" t="e">
        <f t="shared" si="357"/>
        <v>#NAME?</v>
      </c>
      <c r="E1385">
        <v>10000</v>
      </c>
      <c r="F1385" t="e">
        <f t="shared" si="358"/>
        <v>#NAME?</v>
      </c>
      <c r="G1385" t="s">
        <v>60</v>
      </c>
      <c r="H1385" t="e">
        <f t="shared" si="359"/>
        <v>#NAME?</v>
      </c>
      <c r="I1385" t="s">
        <v>61</v>
      </c>
      <c r="J1385" t="e">
        <f t="shared" si="360"/>
        <v>#NAME?</v>
      </c>
      <c r="K1385" t="s">
        <v>62</v>
      </c>
      <c r="L1385" t="e">
        <f t="shared" si="361"/>
        <v>#NAME?</v>
      </c>
      <c r="M1385" t="e">
        <f t="shared" si="362"/>
        <v>#NAME?</v>
      </c>
      <c r="N1385">
        <v>10000</v>
      </c>
      <c r="O1385" t="e">
        <f t="shared" si="363"/>
        <v>#NAME?</v>
      </c>
      <c r="P1385">
        <v>20</v>
      </c>
      <c r="Q1385" t="e">
        <f t="shared" si="364"/>
        <v>#NAME?</v>
      </c>
      <c r="R1385">
        <v>20</v>
      </c>
      <c r="S1385" t="e">
        <f t="shared" si="365"/>
        <v>#NAME?</v>
      </c>
      <c r="T1385">
        <v>0</v>
      </c>
      <c r="U1385" t="e">
        <f t="shared" si="366"/>
        <v>#NAME?</v>
      </c>
      <c r="V1385">
        <v>256</v>
      </c>
      <c r="W1385" t="e">
        <f t="shared" si="367"/>
        <v>#NAME?</v>
      </c>
      <c r="X1385">
        <v>36</v>
      </c>
      <c r="Y1385" t="e">
        <f t="shared" si="368"/>
        <v>#NAME?</v>
      </c>
      <c r="Z1385">
        <v>0</v>
      </c>
      <c r="AA1385" t="e">
        <f t="shared" si="369"/>
        <v>#NAME?</v>
      </c>
      <c r="AB1385">
        <v>48</v>
      </c>
      <c r="AC1385" t="e">
        <f t="shared" si="370"/>
        <v>#NAME?</v>
      </c>
      <c r="AD1385">
        <v>2</v>
      </c>
      <c r="AE1385" t="e">
        <f t="shared" si="371"/>
        <v>#NAME?</v>
      </c>
      <c r="AF1385" t="s">
        <v>63</v>
      </c>
      <c r="AG1385" t="s">
        <v>64</v>
      </c>
      <c r="AH1385">
        <v>27592432</v>
      </c>
      <c r="AI1385">
        <v>27577335</v>
      </c>
      <c r="AJ1385">
        <v>5516976</v>
      </c>
      <c r="AK1385">
        <v>13775290</v>
      </c>
      <c r="AL1385">
        <v>10000</v>
      </c>
      <c r="AR1385">
        <v>10000</v>
      </c>
      <c r="AS1385">
        <v>203073.71</v>
      </c>
      <c r="AT1385">
        <v>20</v>
      </c>
      <c r="AU1385">
        <v>10000</v>
      </c>
      <c r="AV1385">
        <v>36</v>
      </c>
      <c r="AW1385" t="s">
        <v>60</v>
      </c>
      <c r="AX1385" t="s">
        <v>61</v>
      </c>
      <c r="AY1385" t="s">
        <v>62</v>
      </c>
      <c r="BA1385">
        <v>7</v>
      </c>
      <c r="BB1385">
        <v>1</v>
      </c>
      <c r="BD1385">
        <v>12.013500000000001</v>
      </c>
      <c r="BE1385">
        <v>3.2627899999999999</v>
      </c>
      <c r="BF1385">
        <v>7740.52</v>
      </c>
      <c r="BH1385">
        <v>3073.71</v>
      </c>
      <c r="BY1385" t="s">
        <v>5149</v>
      </c>
      <c r="BZ1385" t="s">
        <v>8821</v>
      </c>
      <c r="CA1385" t="s">
        <v>58</v>
      </c>
      <c r="CB1385" t="str">
        <f t="shared" si="372"/>
        <v>ZYRA_SCATTER_20i20d10000k nrq=0</v>
      </c>
      <c r="CC1385">
        <f t="shared" si="373"/>
        <v>36</v>
      </c>
    </row>
    <row r="1386" spans="1:81" x14ac:dyDescent="0.4">
      <c r="A1386" t="s">
        <v>1446</v>
      </c>
      <c r="B1386" t="s">
        <v>58</v>
      </c>
      <c r="C1386" t="s">
        <v>78</v>
      </c>
      <c r="D1386" t="e">
        <f t="shared" si="357"/>
        <v>#NAME?</v>
      </c>
      <c r="E1386">
        <v>10000</v>
      </c>
      <c r="F1386" t="e">
        <f t="shared" si="358"/>
        <v>#NAME?</v>
      </c>
      <c r="G1386" t="s">
        <v>60</v>
      </c>
      <c r="H1386" t="e">
        <f t="shared" si="359"/>
        <v>#NAME?</v>
      </c>
      <c r="I1386" t="s">
        <v>61</v>
      </c>
      <c r="J1386" t="e">
        <f t="shared" si="360"/>
        <v>#NAME?</v>
      </c>
      <c r="K1386" t="s">
        <v>62</v>
      </c>
      <c r="L1386" t="e">
        <f t="shared" si="361"/>
        <v>#NAME?</v>
      </c>
      <c r="M1386" t="e">
        <f t="shared" si="362"/>
        <v>#NAME?</v>
      </c>
      <c r="N1386">
        <v>10000</v>
      </c>
      <c r="O1386" t="e">
        <f t="shared" si="363"/>
        <v>#NAME?</v>
      </c>
      <c r="P1386">
        <v>20</v>
      </c>
      <c r="Q1386" t="e">
        <f t="shared" si="364"/>
        <v>#NAME?</v>
      </c>
      <c r="R1386">
        <v>20</v>
      </c>
      <c r="S1386" t="e">
        <f t="shared" si="365"/>
        <v>#NAME?</v>
      </c>
      <c r="T1386">
        <v>0</v>
      </c>
      <c r="U1386" t="e">
        <f t="shared" si="366"/>
        <v>#NAME?</v>
      </c>
      <c r="V1386">
        <v>256</v>
      </c>
      <c r="W1386" t="e">
        <f t="shared" si="367"/>
        <v>#NAME?</v>
      </c>
      <c r="X1386">
        <v>35</v>
      </c>
      <c r="Y1386" t="e">
        <f t="shared" si="368"/>
        <v>#NAME?</v>
      </c>
      <c r="Z1386">
        <v>1</v>
      </c>
      <c r="AA1386" t="e">
        <f t="shared" si="369"/>
        <v>#NAME?</v>
      </c>
      <c r="AB1386">
        <v>48</v>
      </c>
      <c r="AC1386" t="e">
        <f t="shared" si="370"/>
        <v>#NAME?</v>
      </c>
      <c r="AD1386">
        <v>0</v>
      </c>
      <c r="AE1386" t="e">
        <f t="shared" si="371"/>
        <v>#NAME?</v>
      </c>
      <c r="AF1386" t="s">
        <v>63</v>
      </c>
      <c r="AG1386" t="s">
        <v>64</v>
      </c>
      <c r="AH1386">
        <v>25992839</v>
      </c>
      <c r="AI1386">
        <v>25993635</v>
      </c>
      <c r="AJ1386">
        <v>5198647</v>
      </c>
      <c r="AK1386">
        <v>12983777</v>
      </c>
      <c r="AL1386">
        <v>10000</v>
      </c>
      <c r="AR1386">
        <v>10000</v>
      </c>
      <c r="AS1386">
        <v>203822.87</v>
      </c>
      <c r="AT1386">
        <v>20</v>
      </c>
      <c r="AU1386">
        <v>10000</v>
      </c>
      <c r="AV1386">
        <v>35</v>
      </c>
      <c r="AW1386" t="s">
        <v>60</v>
      </c>
      <c r="AX1386" t="s">
        <v>61</v>
      </c>
      <c r="AY1386" t="s">
        <v>62</v>
      </c>
      <c r="BA1386">
        <v>7</v>
      </c>
      <c r="BB1386">
        <v>1</v>
      </c>
      <c r="BD1386">
        <v>11.9986</v>
      </c>
      <c r="BE1386">
        <v>3.37161</v>
      </c>
      <c r="BF1386">
        <v>8206.48</v>
      </c>
      <c r="BH1386">
        <v>3822.87</v>
      </c>
      <c r="BY1386" t="s">
        <v>5150</v>
      </c>
      <c r="BZ1386" t="s">
        <v>8822</v>
      </c>
      <c r="CA1386" t="s">
        <v>58</v>
      </c>
      <c r="CB1386" t="str">
        <f t="shared" si="372"/>
        <v>ZYRA_SCATTER_20i20d10000k nrq=1</v>
      </c>
      <c r="CC1386">
        <f t="shared" si="373"/>
        <v>36</v>
      </c>
    </row>
    <row r="1387" spans="1:81" x14ac:dyDescent="0.4">
      <c r="A1387" t="s">
        <v>1447</v>
      </c>
      <c r="B1387" t="s">
        <v>58</v>
      </c>
      <c r="C1387" t="s">
        <v>78</v>
      </c>
      <c r="D1387" t="e">
        <f t="shared" si="357"/>
        <v>#NAME?</v>
      </c>
      <c r="E1387">
        <v>10000</v>
      </c>
      <c r="F1387" t="e">
        <f t="shared" si="358"/>
        <v>#NAME?</v>
      </c>
      <c r="G1387" t="s">
        <v>60</v>
      </c>
      <c r="H1387" t="e">
        <f t="shared" si="359"/>
        <v>#NAME?</v>
      </c>
      <c r="I1387" t="s">
        <v>61</v>
      </c>
      <c r="J1387" t="e">
        <f t="shared" si="360"/>
        <v>#NAME?</v>
      </c>
      <c r="K1387" t="s">
        <v>62</v>
      </c>
      <c r="L1387" t="e">
        <f t="shared" si="361"/>
        <v>#NAME?</v>
      </c>
      <c r="M1387" t="e">
        <f t="shared" si="362"/>
        <v>#NAME?</v>
      </c>
      <c r="N1387">
        <v>10000</v>
      </c>
      <c r="O1387" t="e">
        <f t="shared" si="363"/>
        <v>#NAME?</v>
      </c>
      <c r="P1387">
        <v>20</v>
      </c>
      <c r="Q1387" t="e">
        <f t="shared" si="364"/>
        <v>#NAME?</v>
      </c>
      <c r="R1387">
        <v>20</v>
      </c>
      <c r="S1387" t="e">
        <f t="shared" si="365"/>
        <v>#NAME?</v>
      </c>
      <c r="T1387">
        <v>0</v>
      </c>
      <c r="U1387" t="e">
        <f t="shared" si="366"/>
        <v>#NAME?</v>
      </c>
      <c r="V1387">
        <v>256</v>
      </c>
      <c r="W1387" t="e">
        <f t="shared" si="367"/>
        <v>#NAME?</v>
      </c>
      <c r="X1387">
        <v>35</v>
      </c>
      <c r="Y1387" t="e">
        <f t="shared" si="368"/>
        <v>#NAME?</v>
      </c>
      <c r="Z1387">
        <v>1</v>
      </c>
      <c r="AA1387" t="e">
        <f t="shared" si="369"/>
        <v>#NAME?</v>
      </c>
      <c r="AB1387">
        <v>48</v>
      </c>
      <c r="AC1387" t="e">
        <f t="shared" si="370"/>
        <v>#NAME?</v>
      </c>
      <c r="AD1387">
        <v>1</v>
      </c>
      <c r="AE1387" t="e">
        <f t="shared" si="371"/>
        <v>#NAME?</v>
      </c>
      <c r="AF1387" t="s">
        <v>63</v>
      </c>
      <c r="AG1387" t="s">
        <v>64</v>
      </c>
      <c r="AH1387">
        <v>25775008</v>
      </c>
      <c r="AI1387">
        <v>25787016</v>
      </c>
      <c r="AJ1387">
        <v>5156202</v>
      </c>
      <c r="AK1387">
        <v>12879539</v>
      </c>
      <c r="AL1387">
        <v>10000</v>
      </c>
      <c r="AR1387">
        <v>10000</v>
      </c>
      <c r="AS1387">
        <v>203595.47</v>
      </c>
      <c r="AT1387">
        <v>20</v>
      </c>
      <c r="AU1387">
        <v>10000</v>
      </c>
      <c r="AV1387">
        <v>35</v>
      </c>
      <c r="AW1387" t="s">
        <v>60</v>
      </c>
      <c r="AX1387" t="s">
        <v>61</v>
      </c>
      <c r="AY1387" t="s">
        <v>62</v>
      </c>
      <c r="BA1387">
        <v>7</v>
      </c>
      <c r="BB1387">
        <v>1</v>
      </c>
      <c r="BD1387">
        <v>11.930999999999999</v>
      </c>
      <c r="BE1387">
        <v>3.3856999999999999</v>
      </c>
      <c r="BF1387">
        <v>8289.5</v>
      </c>
      <c r="BH1387">
        <v>3595.47</v>
      </c>
      <c r="BY1387" t="s">
        <v>5151</v>
      </c>
      <c r="BZ1387" t="s">
        <v>8823</v>
      </c>
      <c r="CA1387" t="s">
        <v>58</v>
      </c>
      <c r="CB1387" t="str">
        <f t="shared" si="372"/>
        <v>ZYRA_SCATTER_20i20d10000k nrq=1</v>
      </c>
      <c r="CC1387">
        <f t="shared" si="373"/>
        <v>36</v>
      </c>
    </row>
    <row r="1388" spans="1:81" x14ac:dyDescent="0.4">
      <c r="A1388" t="s">
        <v>1448</v>
      </c>
      <c r="B1388" t="s">
        <v>58</v>
      </c>
      <c r="C1388" t="s">
        <v>78</v>
      </c>
      <c r="D1388" t="e">
        <f t="shared" si="357"/>
        <v>#NAME?</v>
      </c>
      <c r="E1388">
        <v>10000</v>
      </c>
      <c r="F1388" t="e">
        <f t="shared" si="358"/>
        <v>#NAME?</v>
      </c>
      <c r="G1388" t="s">
        <v>60</v>
      </c>
      <c r="H1388" t="e">
        <f t="shared" si="359"/>
        <v>#NAME?</v>
      </c>
      <c r="I1388" t="s">
        <v>61</v>
      </c>
      <c r="J1388" t="e">
        <f t="shared" si="360"/>
        <v>#NAME?</v>
      </c>
      <c r="K1388" t="s">
        <v>62</v>
      </c>
      <c r="L1388" t="e">
        <f t="shared" si="361"/>
        <v>#NAME?</v>
      </c>
      <c r="M1388" t="e">
        <f t="shared" si="362"/>
        <v>#NAME?</v>
      </c>
      <c r="N1388">
        <v>10000</v>
      </c>
      <c r="O1388" t="e">
        <f t="shared" si="363"/>
        <v>#NAME?</v>
      </c>
      <c r="P1388">
        <v>20</v>
      </c>
      <c r="Q1388" t="e">
        <f t="shared" si="364"/>
        <v>#NAME?</v>
      </c>
      <c r="R1388">
        <v>20</v>
      </c>
      <c r="S1388" t="e">
        <f t="shared" si="365"/>
        <v>#NAME?</v>
      </c>
      <c r="T1388">
        <v>0</v>
      </c>
      <c r="U1388" t="e">
        <f t="shared" si="366"/>
        <v>#NAME?</v>
      </c>
      <c r="V1388">
        <v>256</v>
      </c>
      <c r="W1388" t="e">
        <f t="shared" si="367"/>
        <v>#NAME?</v>
      </c>
      <c r="X1388">
        <v>35</v>
      </c>
      <c r="Y1388" t="e">
        <f t="shared" si="368"/>
        <v>#NAME?</v>
      </c>
      <c r="Z1388">
        <v>1</v>
      </c>
      <c r="AA1388" t="e">
        <f t="shared" si="369"/>
        <v>#NAME?</v>
      </c>
      <c r="AB1388">
        <v>48</v>
      </c>
      <c r="AC1388" t="e">
        <f t="shared" si="370"/>
        <v>#NAME?</v>
      </c>
      <c r="AD1388">
        <v>2</v>
      </c>
      <c r="AE1388" t="e">
        <f t="shared" si="371"/>
        <v>#NAME?</v>
      </c>
      <c r="AF1388" t="s">
        <v>63</v>
      </c>
      <c r="AG1388" t="s">
        <v>64</v>
      </c>
      <c r="AH1388">
        <v>26252766</v>
      </c>
      <c r="AI1388">
        <v>26254501</v>
      </c>
      <c r="AJ1388">
        <v>5250726</v>
      </c>
      <c r="AK1388">
        <v>13111704</v>
      </c>
      <c r="AL1388">
        <v>10000</v>
      </c>
      <c r="AR1388">
        <v>10000</v>
      </c>
      <c r="AS1388">
        <v>203646.14</v>
      </c>
      <c r="AT1388">
        <v>20</v>
      </c>
      <c r="AU1388">
        <v>10000</v>
      </c>
      <c r="AV1388">
        <v>35</v>
      </c>
      <c r="AW1388" t="s">
        <v>60</v>
      </c>
      <c r="AX1388" t="s">
        <v>61</v>
      </c>
      <c r="AY1388" t="s">
        <v>62</v>
      </c>
      <c r="BA1388">
        <v>7</v>
      </c>
      <c r="BB1388">
        <v>1</v>
      </c>
      <c r="BD1388">
        <v>11.9087</v>
      </c>
      <c r="BE1388">
        <v>3.3344800000000001</v>
      </c>
      <c r="BF1388">
        <v>8129.73</v>
      </c>
      <c r="BH1388">
        <v>3646.14</v>
      </c>
      <c r="BY1388" t="s">
        <v>5152</v>
      </c>
      <c r="BZ1388" t="s">
        <v>8824</v>
      </c>
      <c r="CA1388" t="s">
        <v>58</v>
      </c>
      <c r="CB1388" t="str">
        <f t="shared" si="372"/>
        <v>ZYRA_SCATTER_20i20d10000k nrq=1</v>
      </c>
      <c r="CC1388">
        <f t="shared" si="373"/>
        <v>36</v>
      </c>
    </row>
    <row r="1389" spans="1:81" x14ac:dyDescent="0.4">
      <c r="A1389" t="s">
        <v>2057</v>
      </c>
      <c r="B1389" t="s">
        <v>58</v>
      </c>
      <c r="C1389" t="s">
        <v>78</v>
      </c>
      <c r="D1389" t="e">
        <f t="shared" si="357"/>
        <v>#NAME?</v>
      </c>
      <c r="E1389">
        <v>10000</v>
      </c>
      <c r="F1389" t="e">
        <f t="shared" si="358"/>
        <v>#NAME?</v>
      </c>
      <c r="G1389" t="s">
        <v>60</v>
      </c>
      <c r="H1389" t="e">
        <f t="shared" si="359"/>
        <v>#NAME?</v>
      </c>
      <c r="I1389" t="s">
        <v>61</v>
      </c>
      <c r="J1389" t="e">
        <f t="shared" si="360"/>
        <v>#NAME?</v>
      </c>
      <c r="K1389" t="s">
        <v>62</v>
      </c>
      <c r="L1389" t="e">
        <f t="shared" si="361"/>
        <v>#NAME?</v>
      </c>
      <c r="M1389" t="e">
        <f t="shared" si="362"/>
        <v>#NAME?</v>
      </c>
      <c r="N1389">
        <v>10000</v>
      </c>
      <c r="O1389" t="e">
        <f t="shared" si="363"/>
        <v>#NAME?</v>
      </c>
      <c r="P1389">
        <v>20</v>
      </c>
      <c r="Q1389" t="e">
        <f t="shared" si="364"/>
        <v>#NAME?</v>
      </c>
      <c r="R1389">
        <v>20</v>
      </c>
      <c r="S1389" t="e">
        <f t="shared" si="365"/>
        <v>#NAME?</v>
      </c>
      <c r="T1389">
        <v>0</v>
      </c>
      <c r="U1389" t="e">
        <f t="shared" si="366"/>
        <v>#NAME?</v>
      </c>
      <c r="V1389">
        <v>256</v>
      </c>
      <c r="W1389" t="e">
        <f t="shared" si="367"/>
        <v>#NAME?</v>
      </c>
      <c r="X1389">
        <v>90</v>
      </c>
      <c r="Y1389" t="e">
        <f t="shared" si="368"/>
        <v>#NAME?</v>
      </c>
      <c r="Z1389">
        <v>0</v>
      </c>
      <c r="AA1389" t="e">
        <f t="shared" si="369"/>
        <v>#NAME?</v>
      </c>
      <c r="AB1389">
        <v>48</v>
      </c>
      <c r="AC1389" t="e">
        <f t="shared" si="370"/>
        <v>#NAME?</v>
      </c>
      <c r="AD1389">
        <v>0</v>
      </c>
      <c r="AE1389" t="e">
        <f t="shared" si="371"/>
        <v>#NAME?</v>
      </c>
      <c r="AF1389" t="s">
        <v>65</v>
      </c>
      <c r="AG1389" t="s">
        <v>64</v>
      </c>
      <c r="AH1389">
        <v>39319092</v>
      </c>
      <c r="AI1389">
        <v>39321350</v>
      </c>
      <c r="AJ1389">
        <v>7864044</v>
      </c>
      <c r="AK1389">
        <v>19634387</v>
      </c>
      <c r="AL1389">
        <v>10000</v>
      </c>
      <c r="AR1389">
        <v>10000</v>
      </c>
      <c r="AS1389">
        <v>203117.78</v>
      </c>
      <c r="AT1389">
        <v>20</v>
      </c>
      <c r="AU1389">
        <v>10000</v>
      </c>
      <c r="AV1389">
        <v>90</v>
      </c>
      <c r="AW1389" t="s">
        <v>60</v>
      </c>
      <c r="AX1389" t="s">
        <v>61</v>
      </c>
      <c r="AY1389" t="s">
        <v>62</v>
      </c>
      <c r="BA1389">
        <v>8</v>
      </c>
      <c r="BB1389">
        <v>1</v>
      </c>
      <c r="BD1389">
        <v>11.7577</v>
      </c>
      <c r="BE1389">
        <v>2.5716800000000002</v>
      </c>
      <c r="BF1389">
        <v>11881.7</v>
      </c>
      <c r="BH1389">
        <v>3117.78</v>
      </c>
      <c r="BY1389" t="s">
        <v>5153</v>
      </c>
      <c r="BZ1389" t="s">
        <v>8825</v>
      </c>
      <c r="CA1389" t="s">
        <v>58</v>
      </c>
      <c r="CB1389" t="str">
        <f t="shared" si="372"/>
        <v>ZYRA_CLUSTER_20i20d10000k nrq=0</v>
      </c>
      <c r="CC1389">
        <f t="shared" si="373"/>
        <v>90</v>
      </c>
    </row>
    <row r="1390" spans="1:81" x14ac:dyDescent="0.4">
      <c r="A1390" t="s">
        <v>1449</v>
      </c>
      <c r="B1390" t="s">
        <v>58</v>
      </c>
      <c r="C1390" t="s">
        <v>78</v>
      </c>
      <c r="D1390" t="e">
        <f t="shared" si="357"/>
        <v>#NAME?</v>
      </c>
      <c r="E1390">
        <v>10000</v>
      </c>
      <c r="F1390" t="e">
        <f t="shared" si="358"/>
        <v>#NAME?</v>
      </c>
      <c r="G1390" t="s">
        <v>60</v>
      </c>
      <c r="H1390" t="e">
        <f t="shared" si="359"/>
        <v>#NAME?</v>
      </c>
      <c r="I1390" t="s">
        <v>61</v>
      </c>
      <c r="J1390" t="e">
        <f t="shared" si="360"/>
        <v>#NAME?</v>
      </c>
      <c r="K1390" t="s">
        <v>62</v>
      </c>
      <c r="L1390" t="e">
        <f t="shared" si="361"/>
        <v>#NAME?</v>
      </c>
      <c r="M1390" t="e">
        <f t="shared" si="362"/>
        <v>#NAME?</v>
      </c>
      <c r="N1390">
        <v>10000</v>
      </c>
      <c r="O1390" t="e">
        <f t="shared" si="363"/>
        <v>#NAME?</v>
      </c>
      <c r="P1390">
        <v>20</v>
      </c>
      <c r="Q1390" t="e">
        <f t="shared" si="364"/>
        <v>#NAME?</v>
      </c>
      <c r="R1390">
        <v>20</v>
      </c>
      <c r="S1390" t="e">
        <f t="shared" si="365"/>
        <v>#NAME?</v>
      </c>
      <c r="T1390">
        <v>0</v>
      </c>
      <c r="U1390" t="e">
        <f t="shared" si="366"/>
        <v>#NAME?</v>
      </c>
      <c r="V1390">
        <v>256</v>
      </c>
      <c r="W1390" t="e">
        <f t="shared" si="367"/>
        <v>#NAME?</v>
      </c>
      <c r="X1390">
        <v>54</v>
      </c>
      <c r="Y1390" t="e">
        <f t="shared" si="368"/>
        <v>#NAME?</v>
      </c>
      <c r="Z1390">
        <v>0</v>
      </c>
      <c r="AA1390" t="e">
        <f t="shared" si="369"/>
        <v>#NAME?</v>
      </c>
      <c r="AB1390">
        <v>48</v>
      </c>
      <c r="AC1390" t="e">
        <f t="shared" si="370"/>
        <v>#NAME?</v>
      </c>
      <c r="AD1390">
        <v>0</v>
      </c>
      <c r="AE1390" t="e">
        <f t="shared" si="371"/>
        <v>#NAME?</v>
      </c>
      <c r="AF1390" t="s">
        <v>63</v>
      </c>
      <c r="AG1390" t="s">
        <v>64</v>
      </c>
      <c r="AH1390">
        <v>28600076</v>
      </c>
      <c r="AI1390">
        <v>28596295</v>
      </c>
      <c r="AJ1390">
        <v>5719637</v>
      </c>
      <c r="AK1390">
        <v>14282226</v>
      </c>
      <c r="AL1390">
        <v>10000</v>
      </c>
      <c r="AR1390">
        <v>10000</v>
      </c>
      <c r="AS1390">
        <v>202949.51</v>
      </c>
      <c r="AT1390">
        <v>20</v>
      </c>
      <c r="AU1390">
        <v>10000</v>
      </c>
      <c r="AV1390">
        <v>54</v>
      </c>
      <c r="AW1390" t="s">
        <v>60</v>
      </c>
      <c r="AX1390" t="s">
        <v>61</v>
      </c>
      <c r="AY1390" t="s">
        <v>62</v>
      </c>
      <c r="BA1390">
        <v>7</v>
      </c>
      <c r="BB1390">
        <v>1</v>
      </c>
      <c r="BD1390">
        <v>12.8163</v>
      </c>
      <c r="BE1390">
        <v>3.2223099999999998</v>
      </c>
      <c r="BF1390">
        <v>10161.799999999999</v>
      </c>
      <c r="BH1390">
        <v>2949.51</v>
      </c>
      <c r="BY1390" t="s">
        <v>5154</v>
      </c>
      <c r="BZ1390" t="s">
        <v>8826</v>
      </c>
      <c r="CA1390" t="s">
        <v>58</v>
      </c>
      <c r="CB1390" t="str">
        <f t="shared" si="372"/>
        <v>ZYRA_SCATTER_20i20d10000k nrq=0</v>
      </c>
      <c r="CC1390">
        <f t="shared" si="373"/>
        <v>54</v>
      </c>
    </row>
    <row r="1391" spans="1:81" x14ac:dyDescent="0.4">
      <c r="A1391" t="s">
        <v>1450</v>
      </c>
      <c r="B1391" t="s">
        <v>58</v>
      </c>
      <c r="C1391" t="s">
        <v>78</v>
      </c>
      <c r="D1391" t="e">
        <f t="shared" si="357"/>
        <v>#NAME?</v>
      </c>
      <c r="E1391">
        <v>10000</v>
      </c>
      <c r="F1391" t="e">
        <f t="shared" si="358"/>
        <v>#NAME?</v>
      </c>
      <c r="G1391" t="s">
        <v>60</v>
      </c>
      <c r="H1391" t="e">
        <f t="shared" si="359"/>
        <v>#NAME?</v>
      </c>
      <c r="I1391" t="s">
        <v>61</v>
      </c>
      <c r="J1391" t="e">
        <f t="shared" si="360"/>
        <v>#NAME?</v>
      </c>
      <c r="K1391" t="s">
        <v>62</v>
      </c>
      <c r="L1391" t="e">
        <f t="shared" si="361"/>
        <v>#NAME?</v>
      </c>
      <c r="M1391" t="e">
        <f t="shared" si="362"/>
        <v>#NAME?</v>
      </c>
      <c r="N1391">
        <v>10000</v>
      </c>
      <c r="O1391" t="e">
        <f t="shared" si="363"/>
        <v>#NAME?</v>
      </c>
      <c r="P1391">
        <v>20</v>
      </c>
      <c r="Q1391" t="e">
        <f t="shared" si="364"/>
        <v>#NAME?</v>
      </c>
      <c r="R1391">
        <v>20</v>
      </c>
      <c r="S1391" t="e">
        <f t="shared" si="365"/>
        <v>#NAME?</v>
      </c>
      <c r="T1391">
        <v>0</v>
      </c>
      <c r="U1391" t="e">
        <f t="shared" si="366"/>
        <v>#NAME?</v>
      </c>
      <c r="V1391">
        <v>256</v>
      </c>
      <c r="W1391" t="e">
        <f t="shared" si="367"/>
        <v>#NAME?</v>
      </c>
      <c r="X1391">
        <v>54</v>
      </c>
      <c r="Y1391" t="e">
        <f t="shared" si="368"/>
        <v>#NAME?</v>
      </c>
      <c r="Z1391">
        <v>0</v>
      </c>
      <c r="AA1391" t="e">
        <f t="shared" si="369"/>
        <v>#NAME?</v>
      </c>
      <c r="AB1391">
        <v>48</v>
      </c>
      <c r="AC1391" t="e">
        <f t="shared" si="370"/>
        <v>#NAME?</v>
      </c>
      <c r="AD1391">
        <v>1</v>
      </c>
      <c r="AE1391" t="e">
        <f t="shared" si="371"/>
        <v>#NAME?</v>
      </c>
      <c r="AF1391" t="s">
        <v>63</v>
      </c>
      <c r="AG1391" t="s">
        <v>64</v>
      </c>
      <c r="AH1391">
        <v>27590589</v>
      </c>
      <c r="AI1391">
        <v>27587128</v>
      </c>
      <c r="AJ1391">
        <v>5517771</v>
      </c>
      <c r="AK1391">
        <v>13777485</v>
      </c>
      <c r="AL1391">
        <v>10000</v>
      </c>
      <c r="AR1391">
        <v>10000</v>
      </c>
      <c r="AS1391">
        <v>202939.77</v>
      </c>
      <c r="AT1391">
        <v>20</v>
      </c>
      <c r="AU1391">
        <v>10000</v>
      </c>
      <c r="AV1391">
        <v>54</v>
      </c>
      <c r="AW1391" t="s">
        <v>60</v>
      </c>
      <c r="AX1391" t="s">
        <v>61</v>
      </c>
      <c r="AY1391" t="s">
        <v>62</v>
      </c>
      <c r="BA1391">
        <v>7</v>
      </c>
      <c r="BB1391">
        <v>1</v>
      </c>
      <c r="BD1391">
        <v>12.666</v>
      </c>
      <c r="BE1391">
        <v>3.2256200000000002</v>
      </c>
      <c r="BF1391">
        <v>10566.5</v>
      </c>
      <c r="BH1391">
        <v>2939.77</v>
      </c>
      <c r="BY1391" t="s">
        <v>5155</v>
      </c>
      <c r="BZ1391" t="s">
        <v>8827</v>
      </c>
      <c r="CA1391" t="s">
        <v>58</v>
      </c>
      <c r="CB1391" t="str">
        <f t="shared" si="372"/>
        <v>ZYRA_SCATTER_20i20d10000k nrq=0</v>
      </c>
      <c r="CC1391">
        <f t="shared" si="373"/>
        <v>54</v>
      </c>
    </row>
    <row r="1392" spans="1:81" x14ac:dyDescent="0.4">
      <c r="A1392" t="s">
        <v>1451</v>
      </c>
      <c r="B1392" t="s">
        <v>58</v>
      </c>
      <c r="C1392" t="s">
        <v>78</v>
      </c>
      <c r="D1392" t="e">
        <f t="shared" si="357"/>
        <v>#NAME?</v>
      </c>
      <c r="E1392">
        <v>10000</v>
      </c>
      <c r="F1392" t="e">
        <f t="shared" si="358"/>
        <v>#NAME?</v>
      </c>
      <c r="G1392" t="s">
        <v>60</v>
      </c>
      <c r="H1392" t="e">
        <f t="shared" si="359"/>
        <v>#NAME?</v>
      </c>
      <c r="I1392" t="s">
        <v>61</v>
      </c>
      <c r="J1392" t="e">
        <f t="shared" si="360"/>
        <v>#NAME?</v>
      </c>
      <c r="K1392" t="s">
        <v>62</v>
      </c>
      <c r="L1392" t="e">
        <f t="shared" si="361"/>
        <v>#NAME?</v>
      </c>
      <c r="M1392" t="e">
        <f t="shared" si="362"/>
        <v>#NAME?</v>
      </c>
      <c r="N1392">
        <v>10000</v>
      </c>
      <c r="O1392" t="e">
        <f t="shared" si="363"/>
        <v>#NAME?</v>
      </c>
      <c r="P1392">
        <v>20</v>
      </c>
      <c r="Q1392" t="e">
        <f t="shared" si="364"/>
        <v>#NAME?</v>
      </c>
      <c r="R1392">
        <v>20</v>
      </c>
      <c r="S1392" t="e">
        <f t="shared" si="365"/>
        <v>#NAME?</v>
      </c>
      <c r="T1392">
        <v>0</v>
      </c>
      <c r="U1392" t="e">
        <f t="shared" si="366"/>
        <v>#NAME?</v>
      </c>
      <c r="V1392">
        <v>256</v>
      </c>
      <c r="W1392" t="e">
        <f t="shared" si="367"/>
        <v>#NAME?</v>
      </c>
      <c r="X1392">
        <v>54</v>
      </c>
      <c r="Y1392" t="e">
        <f t="shared" si="368"/>
        <v>#NAME?</v>
      </c>
      <c r="Z1392">
        <v>0</v>
      </c>
      <c r="AA1392" t="e">
        <f t="shared" si="369"/>
        <v>#NAME?</v>
      </c>
      <c r="AB1392">
        <v>48</v>
      </c>
      <c r="AC1392" t="e">
        <f t="shared" si="370"/>
        <v>#NAME?</v>
      </c>
      <c r="AD1392">
        <v>2</v>
      </c>
      <c r="AE1392" t="e">
        <f t="shared" si="371"/>
        <v>#NAME?</v>
      </c>
      <c r="AF1392" t="s">
        <v>63</v>
      </c>
      <c r="AG1392" t="s">
        <v>64</v>
      </c>
      <c r="AH1392">
        <v>28610544</v>
      </c>
      <c r="AI1392">
        <v>28618981</v>
      </c>
      <c r="AJ1392">
        <v>5722952</v>
      </c>
      <c r="AK1392">
        <v>14290316</v>
      </c>
      <c r="AL1392">
        <v>10000</v>
      </c>
      <c r="AR1392">
        <v>10000</v>
      </c>
      <c r="AS1392">
        <v>202966.72</v>
      </c>
      <c r="AT1392">
        <v>20</v>
      </c>
      <c r="AU1392">
        <v>10000</v>
      </c>
      <c r="AV1392">
        <v>54</v>
      </c>
      <c r="AW1392" t="s">
        <v>60</v>
      </c>
      <c r="AX1392" t="s">
        <v>61</v>
      </c>
      <c r="AY1392" t="s">
        <v>62</v>
      </c>
      <c r="BA1392">
        <v>7</v>
      </c>
      <c r="BB1392">
        <v>1</v>
      </c>
      <c r="BD1392">
        <v>12.899699999999999</v>
      </c>
      <c r="BE1392">
        <v>3.2244299999999999</v>
      </c>
      <c r="BF1392">
        <v>10170.4</v>
      </c>
      <c r="BH1392">
        <v>2966.72</v>
      </c>
      <c r="BY1392" t="s">
        <v>5156</v>
      </c>
      <c r="BZ1392" t="s">
        <v>8828</v>
      </c>
      <c r="CA1392" t="s">
        <v>58</v>
      </c>
      <c r="CB1392" t="str">
        <f t="shared" si="372"/>
        <v>ZYRA_SCATTER_20i20d10000k nrq=0</v>
      </c>
      <c r="CC1392">
        <f t="shared" si="373"/>
        <v>54</v>
      </c>
    </row>
    <row r="1393" spans="1:81" x14ac:dyDescent="0.4">
      <c r="A1393" t="s">
        <v>1452</v>
      </c>
      <c r="B1393" t="s">
        <v>58</v>
      </c>
      <c r="C1393" t="s">
        <v>78</v>
      </c>
      <c r="D1393" t="e">
        <f t="shared" si="357"/>
        <v>#NAME?</v>
      </c>
      <c r="E1393">
        <v>10000</v>
      </c>
      <c r="F1393" t="e">
        <f t="shared" si="358"/>
        <v>#NAME?</v>
      </c>
      <c r="G1393" t="s">
        <v>60</v>
      </c>
      <c r="H1393" t="e">
        <f t="shared" si="359"/>
        <v>#NAME?</v>
      </c>
      <c r="I1393" t="s">
        <v>61</v>
      </c>
      <c r="J1393" t="e">
        <f t="shared" si="360"/>
        <v>#NAME?</v>
      </c>
      <c r="K1393" t="s">
        <v>62</v>
      </c>
      <c r="L1393" t="e">
        <f t="shared" si="361"/>
        <v>#NAME?</v>
      </c>
      <c r="M1393" t="e">
        <f t="shared" si="362"/>
        <v>#NAME?</v>
      </c>
      <c r="N1393">
        <v>10000</v>
      </c>
      <c r="O1393" t="e">
        <f t="shared" si="363"/>
        <v>#NAME?</v>
      </c>
      <c r="P1393">
        <v>20</v>
      </c>
      <c r="Q1393" t="e">
        <f t="shared" si="364"/>
        <v>#NAME?</v>
      </c>
      <c r="R1393">
        <v>20</v>
      </c>
      <c r="S1393" t="e">
        <f t="shared" si="365"/>
        <v>#NAME?</v>
      </c>
      <c r="T1393">
        <v>0</v>
      </c>
      <c r="U1393" t="e">
        <f t="shared" si="366"/>
        <v>#NAME?</v>
      </c>
      <c r="V1393">
        <v>256</v>
      </c>
      <c r="W1393" t="e">
        <f t="shared" si="367"/>
        <v>#NAME?</v>
      </c>
      <c r="X1393">
        <v>53</v>
      </c>
      <c r="Y1393" t="e">
        <f t="shared" si="368"/>
        <v>#NAME?</v>
      </c>
      <c r="Z1393">
        <v>1</v>
      </c>
      <c r="AA1393" t="e">
        <f t="shared" si="369"/>
        <v>#NAME?</v>
      </c>
      <c r="AB1393">
        <v>48</v>
      </c>
      <c r="AC1393" t="e">
        <f t="shared" si="370"/>
        <v>#NAME?</v>
      </c>
      <c r="AD1393">
        <v>0</v>
      </c>
      <c r="AE1393" t="e">
        <f t="shared" si="371"/>
        <v>#NAME?</v>
      </c>
      <c r="AF1393" t="s">
        <v>63</v>
      </c>
      <c r="AG1393" t="s">
        <v>64</v>
      </c>
      <c r="AH1393">
        <v>27490223</v>
      </c>
      <c r="AI1393">
        <v>27491777</v>
      </c>
      <c r="AJ1393">
        <v>5498200</v>
      </c>
      <c r="AK1393">
        <v>13731191</v>
      </c>
      <c r="AL1393">
        <v>10000</v>
      </c>
      <c r="AR1393">
        <v>10000</v>
      </c>
      <c r="AS1393">
        <v>203423.31</v>
      </c>
      <c r="AT1393">
        <v>20</v>
      </c>
      <c r="AU1393">
        <v>10000</v>
      </c>
      <c r="AV1393">
        <v>53</v>
      </c>
      <c r="AW1393" t="s">
        <v>60</v>
      </c>
      <c r="AX1393" t="s">
        <v>61</v>
      </c>
      <c r="AY1393" t="s">
        <v>62</v>
      </c>
      <c r="BA1393">
        <v>7</v>
      </c>
      <c r="BB1393">
        <v>1</v>
      </c>
      <c r="BD1393">
        <v>12.6767</v>
      </c>
      <c r="BE1393">
        <v>3.2600799999999999</v>
      </c>
      <c r="BF1393">
        <v>10577.7</v>
      </c>
      <c r="BH1393">
        <v>3423.31</v>
      </c>
      <c r="BY1393" t="s">
        <v>5157</v>
      </c>
      <c r="BZ1393" t="s">
        <v>8829</v>
      </c>
      <c r="CA1393" t="s">
        <v>58</v>
      </c>
      <c r="CB1393" t="str">
        <f t="shared" si="372"/>
        <v>ZYRA_SCATTER_20i20d10000k nrq=1</v>
      </c>
      <c r="CC1393">
        <f t="shared" si="373"/>
        <v>54</v>
      </c>
    </row>
    <row r="1394" spans="1:81" x14ac:dyDescent="0.4">
      <c r="A1394" t="s">
        <v>1453</v>
      </c>
      <c r="B1394" t="s">
        <v>58</v>
      </c>
      <c r="C1394" t="s">
        <v>78</v>
      </c>
      <c r="D1394" t="e">
        <f t="shared" si="357"/>
        <v>#NAME?</v>
      </c>
      <c r="E1394">
        <v>10000</v>
      </c>
      <c r="F1394" t="e">
        <f t="shared" si="358"/>
        <v>#NAME?</v>
      </c>
      <c r="G1394" t="s">
        <v>60</v>
      </c>
      <c r="H1394" t="e">
        <f t="shared" si="359"/>
        <v>#NAME?</v>
      </c>
      <c r="I1394" t="s">
        <v>61</v>
      </c>
      <c r="J1394" t="e">
        <f t="shared" si="360"/>
        <v>#NAME?</v>
      </c>
      <c r="K1394" t="s">
        <v>62</v>
      </c>
      <c r="L1394" t="e">
        <f t="shared" si="361"/>
        <v>#NAME?</v>
      </c>
      <c r="M1394" t="e">
        <f t="shared" si="362"/>
        <v>#NAME?</v>
      </c>
      <c r="N1394">
        <v>10000</v>
      </c>
      <c r="O1394" t="e">
        <f t="shared" si="363"/>
        <v>#NAME?</v>
      </c>
      <c r="P1394">
        <v>20</v>
      </c>
      <c r="Q1394" t="e">
        <f t="shared" si="364"/>
        <v>#NAME?</v>
      </c>
      <c r="R1394">
        <v>20</v>
      </c>
      <c r="S1394" t="e">
        <f t="shared" si="365"/>
        <v>#NAME?</v>
      </c>
      <c r="T1394">
        <v>0</v>
      </c>
      <c r="U1394" t="e">
        <f t="shared" si="366"/>
        <v>#NAME?</v>
      </c>
      <c r="V1394">
        <v>256</v>
      </c>
      <c r="W1394" t="e">
        <f t="shared" si="367"/>
        <v>#NAME?</v>
      </c>
      <c r="X1394">
        <v>53</v>
      </c>
      <c r="Y1394" t="e">
        <f t="shared" si="368"/>
        <v>#NAME?</v>
      </c>
      <c r="Z1394">
        <v>1</v>
      </c>
      <c r="AA1394" t="e">
        <f t="shared" si="369"/>
        <v>#NAME?</v>
      </c>
      <c r="AB1394">
        <v>48</v>
      </c>
      <c r="AC1394" t="e">
        <f t="shared" si="370"/>
        <v>#NAME?</v>
      </c>
      <c r="AD1394">
        <v>1</v>
      </c>
      <c r="AE1394" t="e">
        <f t="shared" si="371"/>
        <v>#NAME?</v>
      </c>
      <c r="AF1394" t="s">
        <v>63</v>
      </c>
      <c r="AG1394" t="s">
        <v>64</v>
      </c>
      <c r="AH1394">
        <v>28183725</v>
      </c>
      <c r="AI1394">
        <v>28184395</v>
      </c>
      <c r="AJ1394">
        <v>5636812</v>
      </c>
      <c r="AK1394">
        <v>14074898</v>
      </c>
      <c r="AL1394">
        <v>10000</v>
      </c>
      <c r="AR1394">
        <v>10000</v>
      </c>
      <c r="AS1394">
        <v>203649.24</v>
      </c>
      <c r="AT1394">
        <v>20</v>
      </c>
      <c r="AU1394">
        <v>10000</v>
      </c>
      <c r="AV1394">
        <v>53</v>
      </c>
      <c r="AW1394" t="s">
        <v>60</v>
      </c>
      <c r="AX1394" t="s">
        <v>61</v>
      </c>
      <c r="AY1394" t="s">
        <v>62</v>
      </c>
      <c r="BA1394">
        <v>7</v>
      </c>
      <c r="BB1394">
        <v>1</v>
      </c>
      <c r="BD1394">
        <v>12.7096</v>
      </c>
      <c r="BE1394">
        <v>3.2545000000000002</v>
      </c>
      <c r="BF1394">
        <v>10322.299999999999</v>
      </c>
      <c r="BH1394">
        <v>3649.24</v>
      </c>
      <c r="BY1394" t="s">
        <v>5158</v>
      </c>
      <c r="BZ1394" t="s">
        <v>8830</v>
      </c>
      <c r="CA1394" t="s">
        <v>58</v>
      </c>
      <c r="CB1394" t="str">
        <f t="shared" si="372"/>
        <v>ZYRA_SCATTER_20i20d10000k nrq=1</v>
      </c>
      <c r="CC1394">
        <f t="shared" si="373"/>
        <v>54</v>
      </c>
    </row>
    <row r="1395" spans="1:81" x14ac:dyDescent="0.4">
      <c r="A1395" t="s">
        <v>1454</v>
      </c>
      <c r="B1395" t="s">
        <v>58</v>
      </c>
      <c r="C1395" t="s">
        <v>78</v>
      </c>
      <c r="D1395" t="e">
        <f t="shared" si="357"/>
        <v>#NAME?</v>
      </c>
      <c r="E1395">
        <v>10000</v>
      </c>
      <c r="F1395" t="e">
        <f t="shared" si="358"/>
        <v>#NAME?</v>
      </c>
      <c r="G1395" t="s">
        <v>60</v>
      </c>
      <c r="H1395" t="e">
        <f t="shared" si="359"/>
        <v>#NAME?</v>
      </c>
      <c r="I1395" t="s">
        <v>61</v>
      </c>
      <c r="J1395" t="e">
        <f t="shared" si="360"/>
        <v>#NAME?</v>
      </c>
      <c r="K1395" t="s">
        <v>62</v>
      </c>
      <c r="L1395" t="e">
        <f t="shared" si="361"/>
        <v>#NAME?</v>
      </c>
      <c r="M1395" t="e">
        <f t="shared" si="362"/>
        <v>#NAME?</v>
      </c>
      <c r="N1395">
        <v>100000</v>
      </c>
      <c r="O1395" t="e">
        <f t="shared" si="363"/>
        <v>#NAME?</v>
      </c>
      <c r="P1395">
        <v>20</v>
      </c>
      <c r="Q1395" t="e">
        <f t="shared" si="364"/>
        <v>#NAME?</v>
      </c>
      <c r="R1395">
        <v>20</v>
      </c>
      <c r="S1395" t="e">
        <f t="shared" si="365"/>
        <v>#NAME?</v>
      </c>
      <c r="T1395">
        <v>0</v>
      </c>
      <c r="U1395" t="e">
        <f t="shared" si="366"/>
        <v>#NAME?</v>
      </c>
      <c r="V1395">
        <v>256</v>
      </c>
      <c r="W1395" t="e">
        <f t="shared" si="367"/>
        <v>#NAME?</v>
      </c>
      <c r="X1395">
        <v>144</v>
      </c>
      <c r="Y1395" t="e">
        <f t="shared" si="368"/>
        <v>#NAME?</v>
      </c>
      <c r="Z1395">
        <v>0</v>
      </c>
      <c r="AA1395" t="e">
        <f t="shared" si="369"/>
        <v>#NAME?</v>
      </c>
      <c r="AB1395">
        <v>48</v>
      </c>
      <c r="AC1395" t="e">
        <f t="shared" si="370"/>
        <v>#NAME?</v>
      </c>
      <c r="AD1395">
        <v>1</v>
      </c>
      <c r="AE1395" t="e">
        <f t="shared" si="371"/>
        <v>#NAME?</v>
      </c>
      <c r="AF1395" t="s">
        <v>65</v>
      </c>
      <c r="AG1395" t="s">
        <v>64</v>
      </c>
      <c r="AH1395">
        <v>42544158</v>
      </c>
      <c r="AI1395">
        <v>42553061</v>
      </c>
      <c r="AJ1395">
        <v>8509721</v>
      </c>
      <c r="AK1395">
        <v>21251855</v>
      </c>
      <c r="AL1395">
        <v>10000</v>
      </c>
      <c r="AR1395">
        <v>10000</v>
      </c>
      <c r="AS1395">
        <v>203741.11</v>
      </c>
      <c r="AT1395">
        <v>20</v>
      </c>
      <c r="AU1395">
        <v>100000</v>
      </c>
      <c r="AV1395">
        <v>144</v>
      </c>
      <c r="AW1395" t="s">
        <v>60</v>
      </c>
      <c r="AX1395" t="s">
        <v>61</v>
      </c>
      <c r="AY1395" t="s">
        <v>62</v>
      </c>
      <c r="BA1395">
        <v>8</v>
      </c>
      <c r="BB1395">
        <v>1</v>
      </c>
      <c r="BD1395">
        <v>22.866900000000001</v>
      </c>
      <c r="BE1395">
        <v>3.1004800000000001</v>
      </c>
      <c r="BF1395">
        <v>17646.099999999999</v>
      </c>
      <c r="BH1395">
        <v>3741.11</v>
      </c>
      <c r="BY1395" t="s">
        <v>5159</v>
      </c>
      <c r="BZ1395" t="s">
        <v>8831</v>
      </c>
      <c r="CA1395" t="s">
        <v>58</v>
      </c>
      <c r="CB1395" t="str">
        <f t="shared" si="372"/>
        <v>ZYRA_CLUSTER_20i20d100000k nrq=0</v>
      </c>
      <c r="CC1395">
        <f t="shared" si="373"/>
        <v>144</v>
      </c>
    </row>
    <row r="1396" spans="1:81" x14ac:dyDescent="0.4">
      <c r="A1396" t="s">
        <v>1455</v>
      </c>
      <c r="B1396" t="s">
        <v>58</v>
      </c>
      <c r="C1396" t="s">
        <v>78</v>
      </c>
      <c r="D1396" t="e">
        <f t="shared" si="357"/>
        <v>#NAME?</v>
      </c>
      <c r="E1396">
        <v>10000</v>
      </c>
      <c r="F1396" t="e">
        <f t="shared" si="358"/>
        <v>#NAME?</v>
      </c>
      <c r="G1396" t="s">
        <v>60</v>
      </c>
      <c r="H1396" t="e">
        <f t="shared" si="359"/>
        <v>#NAME?</v>
      </c>
      <c r="I1396" t="s">
        <v>61</v>
      </c>
      <c r="J1396" t="e">
        <f t="shared" si="360"/>
        <v>#NAME?</v>
      </c>
      <c r="K1396" t="s">
        <v>62</v>
      </c>
      <c r="L1396" t="e">
        <f t="shared" si="361"/>
        <v>#NAME?</v>
      </c>
      <c r="M1396" t="e">
        <f t="shared" si="362"/>
        <v>#NAME?</v>
      </c>
      <c r="N1396">
        <v>10000</v>
      </c>
      <c r="O1396" t="e">
        <f t="shared" si="363"/>
        <v>#NAME?</v>
      </c>
      <c r="P1396">
        <v>20</v>
      </c>
      <c r="Q1396" t="e">
        <f t="shared" si="364"/>
        <v>#NAME?</v>
      </c>
      <c r="R1396">
        <v>20</v>
      </c>
      <c r="S1396" t="e">
        <f t="shared" si="365"/>
        <v>#NAME?</v>
      </c>
      <c r="T1396">
        <v>0</v>
      </c>
      <c r="U1396" t="e">
        <f t="shared" si="366"/>
        <v>#NAME?</v>
      </c>
      <c r="V1396">
        <v>256</v>
      </c>
      <c r="W1396" t="e">
        <f t="shared" si="367"/>
        <v>#NAME?</v>
      </c>
      <c r="X1396">
        <v>53</v>
      </c>
      <c r="Y1396" t="e">
        <f t="shared" si="368"/>
        <v>#NAME?</v>
      </c>
      <c r="Z1396">
        <v>1</v>
      </c>
      <c r="AA1396" t="e">
        <f t="shared" si="369"/>
        <v>#NAME?</v>
      </c>
      <c r="AB1396">
        <v>48</v>
      </c>
      <c r="AC1396" t="e">
        <f t="shared" si="370"/>
        <v>#NAME?</v>
      </c>
      <c r="AD1396">
        <v>2</v>
      </c>
      <c r="AE1396" t="e">
        <f t="shared" si="371"/>
        <v>#NAME?</v>
      </c>
      <c r="AF1396" t="s">
        <v>63</v>
      </c>
      <c r="AG1396" t="s">
        <v>64</v>
      </c>
      <c r="AH1396">
        <v>27751277</v>
      </c>
      <c r="AI1396">
        <v>27756797</v>
      </c>
      <c r="AJ1396">
        <v>5550807</v>
      </c>
      <c r="AK1396">
        <v>13862446</v>
      </c>
      <c r="AL1396">
        <v>10000</v>
      </c>
      <c r="AR1396">
        <v>10000</v>
      </c>
      <c r="AS1396">
        <v>203602.84</v>
      </c>
      <c r="AT1396">
        <v>20</v>
      </c>
      <c r="AU1396">
        <v>10000</v>
      </c>
      <c r="AV1396">
        <v>53</v>
      </c>
      <c r="AW1396" t="s">
        <v>60</v>
      </c>
      <c r="AX1396" t="s">
        <v>61</v>
      </c>
      <c r="AY1396" t="s">
        <v>62</v>
      </c>
      <c r="BA1396">
        <v>7</v>
      </c>
      <c r="BB1396">
        <v>1</v>
      </c>
      <c r="BD1396">
        <v>12.794700000000001</v>
      </c>
      <c r="BE1396">
        <v>3.3022499999999999</v>
      </c>
      <c r="BF1396">
        <v>10475.4</v>
      </c>
      <c r="BH1396">
        <v>3602.84</v>
      </c>
      <c r="BY1396" t="s">
        <v>5160</v>
      </c>
      <c r="BZ1396" t="s">
        <v>8832</v>
      </c>
      <c r="CA1396" t="s">
        <v>58</v>
      </c>
      <c r="CB1396" t="str">
        <f t="shared" si="372"/>
        <v>ZYRA_SCATTER_20i20d10000k nrq=1</v>
      </c>
      <c r="CC1396">
        <f t="shared" si="373"/>
        <v>54</v>
      </c>
    </row>
    <row r="1397" spans="1:81" x14ac:dyDescent="0.4">
      <c r="A1397" t="s">
        <v>1456</v>
      </c>
      <c r="B1397" t="s">
        <v>58</v>
      </c>
      <c r="C1397" t="s">
        <v>78</v>
      </c>
      <c r="D1397" t="e">
        <f t="shared" si="357"/>
        <v>#NAME?</v>
      </c>
      <c r="E1397">
        <v>10000</v>
      </c>
      <c r="F1397" t="e">
        <f t="shared" si="358"/>
        <v>#NAME?</v>
      </c>
      <c r="G1397" t="s">
        <v>60</v>
      </c>
      <c r="H1397" t="e">
        <f t="shared" si="359"/>
        <v>#NAME?</v>
      </c>
      <c r="I1397" t="s">
        <v>61</v>
      </c>
      <c r="J1397" t="e">
        <f t="shared" si="360"/>
        <v>#NAME?</v>
      </c>
      <c r="K1397" t="s">
        <v>62</v>
      </c>
      <c r="L1397" t="e">
        <f t="shared" si="361"/>
        <v>#NAME?</v>
      </c>
      <c r="M1397" t="e">
        <f t="shared" si="362"/>
        <v>#NAME?</v>
      </c>
      <c r="N1397">
        <v>10000</v>
      </c>
      <c r="O1397" t="e">
        <f t="shared" si="363"/>
        <v>#NAME?</v>
      </c>
      <c r="P1397">
        <v>20</v>
      </c>
      <c r="Q1397" t="e">
        <f t="shared" si="364"/>
        <v>#NAME?</v>
      </c>
      <c r="R1397">
        <v>20</v>
      </c>
      <c r="S1397" t="e">
        <f t="shared" si="365"/>
        <v>#NAME?</v>
      </c>
      <c r="T1397">
        <v>0</v>
      </c>
      <c r="U1397" t="e">
        <f t="shared" si="366"/>
        <v>#NAME?</v>
      </c>
      <c r="V1397">
        <v>256</v>
      </c>
      <c r="W1397" t="e">
        <f t="shared" si="367"/>
        <v>#NAME?</v>
      </c>
      <c r="X1397">
        <v>72</v>
      </c>
      <c r="Y1397" t="e">
        <f t="shared" si="368"/>
        <v>#NAME?</v>
      </c>
      <c r="Z1397">
        <v>0</v>
      </c>
      <c r="AA1397" t="e">
        <f t="shared" si="369"/>
        <v>#NAME?</v>
      </c>
      <c r="AB1397">
        <v>48</v>
      </c>
      <c r="AC1397" t="e">
        <f t="shared" si="370"/>
        <v>#NAME?</v>
      </c>
      <c r="AD1397">
        <v>0</v>
      </c>
      <c r="AE1397" t="e">
        <f t="shared" si="371"/>
        <v>#NAME?</v>
      </c>
      <c r="AF1397" t="s">
        <v>63</v>
      </c>
      <c r="AG1397" t="s">
        <v>64</v>
      </c>
      <c r="AH1397">
        <v>28674835</v>
      </c>
      <c r="AI1397">
        <v>28682310</v>
      </c>
      <c r="AJ1397">
        <v>5735714</v>
      </c>
      <c r="AK1397">
        <v>14322351</v>
      </c>
      <c r="AL1397">
        <v>10000</v>
      </c>
      <c r="AR1397">
        <v>10000</v>
      </c>
      <c r="AS1397">
        <v>203027.38</v>
      </c>
      <c r="AT1397">
        <v>20</v>
      </c>
      <c r="AU1397">
        <v>10000</v>
      </c>
      <c r="AV1397">
        <v>72</v>
      </c>
      <c r="AW1397" t="s">
        <v>60</v>
      </c>
      <c r="AX1397" t="s">
        <v>61</v>
      </c>
      <c r="AY1397" t="s">
        <v>62</v>
      </c>
      <c r="BA1397">
        <v>7</v>
      </c>
      <c r="BB1397">
        <v>1</v>
      </c>
      <c r="BD1397">
        <v>13.442500000000001</v>
      </c>
      <c r="BE1397">
        <v>3.2162999999999999</v>
      </c>
      <c r="BF1397">
        <v>13071.7</v>
      </c>
      <c r="BH1397">
        <v>3027.38</v>
      </c>
      <c r="BY1397" t="s">
        <v>5161</v>
      </c>
      <c r="BZ1397" t="s">
        <v>8833</v>
      </c>
      <c r="CA1397" t="s">
        <v>58</v>
      </c>
      <c r="CB1397" t="str">
        <f t="shared" si="372"/>
        <v>ZYRA_SCATTER_20i20d10000k nrq=0</v>
      </c>
      <c r="CC1397">
        <f t="shared" si="373"/>
        <v>72</v>
      </c>
    </row>
    <row r="1398" spans="1:81" x14ac:dyDescent="0.4">
      <c r="A1398" t="s">
        <v>1457</v>
      </c>
      <c r="B1398" t="s">
        <v>58</v>
      </c>
      <c r="C1398" t="s">
        <v>78</v>
      </c>
      <c r="D1398" t="e">
        <f t="shared" si="357"/>
        <v>#NAME?</v>
      </c>
      <c r="E1398">
        <v>10000</v>
      </c>
      <c r="F1398" t="e">
        <f t="shared" si="358"/>
        <v>#NAME?</v>
      </c>
      <c r="G1398" t="s">
        <v>60</v>
      </c>
      <c r="H1398" t="e">
        <f t="shared" si="359"/>
        <v>#NAME?</v>
      </c>
      <c r="I1398" t="s">
        <v>61</v>
      </c>
      <c r="J1398" t="e">
        <f t="shared" si="360"/>
        <v>#NAME?</v>
      </c>
      <c r="K1398" t="s">
        <v>62</v>
      </c>
      <c r="L1398" t="e">
        <f t="shared" si="361"/>
        <v>#NAME?</v>
      </c>
      <c r="M1398" t="e">
        <f t="shared" si="362"/>
        <v>#NAME?</v>
      </c>
      <c r="N1398">
        <v>10000</v>
      </c>
      <c r="O1398" t="e">
        <f t="shared" si="363"/>
        <v>#NAME?</v>
      </c>
      <c r="P1398">
        <v>20</v>
      </c>
      <c r="Q1398" t="e">
        <f t="shared" si="364"/>
        <v>#NAME?</v>
      </c>
      <c r="R1398">
        <v>20</v>
      </c>
      <c r="S1398" t="e">
        <f t="shared" si="365"/>
        <v>#NAME?</v>
      </c>
      <c r="T1398">
        <v>0</v>
      </c>
      <c r="U1398" t="e">
        <f t="shared" si="366"/>
        <v>#NAME?</v>
      </c>
      <c r="V1398">
        <v>256</v>
      </c>
      <c r="W1398" t="e">
        <f t="shared" si="367"/>
        <v>#NAME?</v>
      </c>
      <c r="X1398">
        <v>72</v>
      </c>
      <c r="Y1398" t="e">
        <f t="shared" si="368"/>
        <v>#NAME?</v>
      </c>
      <c r="Z1398">
        <v>0</v>
      </c>
      <c r="AA1398" t="e">
        <f t="shared" si="369"/>
        <v>#NAME?</v>
      </c>
      <c r="AB1398">
        <v>48</v>
      </c>
      <c r="AC1398" t="e">
        <f t="shared" si="370"/>
        <v>#NAME?</v>
      </c>
      <c r="AD1398">
        <v>1</v>
      </c>
      <c r="AE1398" t="e">
        <f t="shared" si="371"/>
        <v>#NAME?</v>
      </c>
      <c r="AF1398" t="s">
        <v>63</v>
      </c>
      <c r="AG1398" t="s">
        <v>64</v>
      </c>
      <c r="AH1398">
        <v>28823743</v>
      </c>
      <c r="AI1398">
        <v>28811794</v>
      </c>
      <c r="AJ1398">
        <v>5763553</v>
      </c>
      <c r="AK1398">
        <v>14391909</v>
      </c>
      <c r="AL1398">
        <v>10000</v>
      </c>
      <c r="AR1398">
        <v>10000</v>
      </c>
      <c r="AS1398">
        <v>202997.56</v>
      </c>
      <c r="AT1398">
        <v>20</v>
      </c>
      <c r="AU1398">
        <v>10000</v>
      </c>
      <c r="AV1398">
        <v>72</v>
      </c>
      <c r="AW1398" t="s">
        <v>60</v>
      </c>
      <c r="AX1398" t="s">
        <v>61</v>
      </c>
      <c r="AY1398" t="s">
        <v>62</v>
      </c>
      <c r="BA1398">
        <v>7</v>
      </c>
      <c r="BB1398">
        <v>1</v>
      </c>
      <c r="BD1398">
        <v>13.5326</v>
      </c>
      <c r="BE1398">
        <v>3.2227800000000002</v>
      </c>
      <c r="BF1398">
        <v>13049.4</v>
      </c>
      <c r="BH1398">
        <v>2997.56</v>
      </c>
      <c r="BY1398" t="s">
        <v>5162</v>
      </c>
      <c r="BZ1398" t="s">
        <v>8834</v>
      </c>
      <c r="CA1398" t="s">
        <v>58</v>
      </c>
      <c r="CB1398" t="str">
        <f t="shared" si="372"/>
        <v>ZYRA_SCATTER_20i20d10000k nrq=0</v>
      </c>
      <c r="CC1398">
        <f t="shared" si="373"/>
        <v>72</v>
      </c>
    </row>
    <row r="1399" spans="1:81" x14ac:dyDescent="0.4">
      <c r="A1399" t="s">
        <v>1458</v>
      </c>
      <c r="B1399" t="s">
        <v>58</v>
      </c>
      <c r="C1399" t="s">
        <v>78</v>
      </c>
      <c r="D1399" t="e">
        <f t="shared" si="357"/>
        <v>#NAME?</v>
      </c>
      <c r="E1399">
        <v>10000</v>
      </c>
      <c r="F1399" t="e">
        <f t="shared" si="358"/>
        <v>#NAME?</v>
      </c>
      <c r="G1399" t="s">
        <v>60</v>
      </c>
      <c r="H1399" t="e">
        <f t="shared" si="359"/>
        <v>#NAME?</v>
      </c>
      <c r="I1399" t="s">
        <v>61</v>
      </c>
      <c r="J1399" t="e">
        <f t="shared" si="360"/>
        <v>#NAME?</v>
      </c>
      <c r="K1399" t="s">
        <v>62</v>
      </c>
      <c r="L1399" t="e">
        <f t="shared" si="361"/>
        <v>#NAME?</v>
      </c>
      <c r="M1399" t="e">
        <f t="shared" si="362"/>
        <v>#NAME?</v>
      </c>
      <c r="N1399">
        <v>10000</v>
      </c>
      <c r="O1399" t="e">
        <f t="shared" si="363"/>
        <v>#NAME?</v>
      </c>
      <c r="P1399">
        <v>20</v>
      </c>
      <c r="Q1399" t="e">
        <f t="shared" si="364"/>
        <v>#NAME?</v>
      </c>
      <c r="R1399">
        <v>20</v>
      </c>
      <c r="S1399" t="e">
        <f t="shared" si="365"/>
        <v>#NAME?</v>
      </c>
      <c r="T1399">
        <v>0</v>
      </c>
      <c r="U1399" t="e">
        <f t="shared" si="366"/>
        <v>#NAME?</v>
      </c>
      <c r="V1399">
        <v>256</v>
      </c>
      <c r="W1399" t="e">
        <f t="shared" si="367"/>
        <v>#NAME?</v>
      </c>
      <c r="X1399">
        <v>72</v>
      </c>
      <c r="Y1399" t="e">
        <f t="shared" si="368"/>
        <v>#NAME?</v>
      </c>
      <c r="Z1399">
        <v>0</v>
      </c>
      <c r="AA1399" t="e">
        <f t="shared" si="369"/>
        <v>#NAME?</v>
      </c>
      <c r="AB1399">
        <v>48</v>
      </c>
      <c r="AC1399" t="e">
        <f t="shared" si="370"/>
        <v>#NAME?</v>
      </c>
      <c r="AD1399">
        <v>2</v>
      </c>
      <c r="AE1399" t="e">
        <f t="shared" si="371"/>
        <v>#NAME?</v>
      </c>
      <c r="AF1399" t="s">
        <v>63</v>
      </c>
      <c r="AG1399" t="s">
        <v>64</v>
      </c>
      <c r="AH1399">
        <v>27833188</v>
      </c>
      <c r="AI1399">
        <v>27840077</v>
      </c>
      <c r="AJ1399">
        <v>5567326</v>
      </c>
      <c r="AK1399">
        <v>13902425</v>
      </c>
      <c r="AL1399">
        <v>10000</v>
      </c>
      <c r="AR1399">
        <v>10000</v>
      </c>
      <c r="AS1399">
        <v>203236.3</v>
      </c>
      <c r="AT1399">
        <v>20</v>
      </c>
      <c r="AU1399">
        <v>10000</v>
      </c>
      <c r="AV1399">
        <v>72</v>
      </c>
      <c r="AW1399" t="s">
        <v>60</v>
      </c>
      <c r="AX1399" t="s">
        <v>61</v>
      </c>
      <c r="AY1399" t="s">
        <v>62</v>
      </c>
      <c r="BA1399">
        <v>7</v>
      </c>
      <c r="BB1399">
        <v>1</v>
      </c>
      <c r="BD1399">
        <v>13.5443</v>
      </c>
      <c r="BE1399">
        <v>3.22038</v>
      </c>
      <c r="BF1399">
        <v>13484.2</v>
      </c>
      <c r="BH1399">
        <v>3236.3</v>
      </c>
      <c r="BY1399" t="s">
        <v>5163</v>
      </c>
      <c r="BZ1399" t="s">
        <v>8835</v>
      </c>
      <c r="CA1399" t="s">
        <v>58</v>
      </c>
      <c r="CB1399" t="str">
        <f t="shared" si="372"/>
        <v>ZYRA_SCATTER_20i20d10000k nrq=0</v>
      </c>
      <c r="CC1399">
        <f t="shared" si="373"/>
        <v>72</v>
      </c>
    </row>
    <row r="1400" spans="1:81" x14ac:dyDescent="0.4">
      <c r="A1400" t="s">
        <v>2168</v>
      </c>
      <c r="B1400" t="s">
        <v>58</v>
      </c>
      <c r="C1400" t="s">
        <v>78</v>
      </c>
      <c r="D1400" t="e">
        <f t="shared" si="357"/>
        <v>#NAME?</v>
      </c>
      <c r="E1400">
        <v>10000</v>
      </c>
      <c r="F1400" t="e">
        <f t="shared" si="358"/>
        <v>#NAME?</v>
      </c>
      <c r="G1400" t="s">
        <v>60</v>
      </c>
      <c r="H1400" t="e">
        <f t="shared" si="359"/>
        <v>#NAME?</v>
      </c>
      <c r="I1400" t="s">
        <v>61</v>
      </c>
      <c r="J1400" t="e">
        <f t="shared" si="360"/>
        <v>#NAME?</v>
      </c>
      <c r="K1400" t="s">
        <v>62</v>
      </c>
      <c r="L1400" t="e">
        <f t="shared" si="361"/>
        <v>#NAME?</v>
      </c>
      <c r="M1400" t="e">
        <f t="shared" si="362"/>
        <v>#NAME?</v>
      </c>
      <c r="N1400">
        <v>10000</v>
      </c>
      <c r="O1400" t="e">
        <f t="shared" si="363"/>
        <v>#NAME?</v>
      </c>
      <c r="P1400">
        <v>20</v>
      </c>
      <c r="Q1400" t="e">
        <f t="shared" si="364"/>
        <v>#NAME?</v>
      </c>
      <c r="R1400">
        <v>20</v>
      </c>
      <c r="S1400" t="e">
        <f t="shared" si="365"/>
        <v>#NAME?</v>
      </c>
      <c r="T1400">
        <v>0</v>
      </c>
      <c r="U1400" t="e">
        <f t="shared" si="366"/>
        <v>#NAME?</v>
      </c>
      <c r="V1400">
        <v>256</v>
      </c>
      <c r="W1400" t="e">
        <f t="shared" si="367"/>
        <v>#NAME?</v>
      </c>
      <c r="X1400">
        <v>90</v>
      </c>
      <c r="Y1400" t="e">
        <f t="shared" si="368"/>
        <v>#NAME?</v>
      </c>
      <c r="Z1400">
        <v>0</v>
      </c>
      <c r="AA1400" t="e">
        <f t="shared" si="369"/>
        <v>#NAME?</v>
      </c>
      <c r="AB1400">
        <v>48</v>
      </c>
      <c r="AC1400" t="e">
        <f t="shared" si="370"/>
        <v>#NAME?</v>
      </c>
      <c r="AD1400">
        <v>1</v>
      </c>
      <c r="AE1400" t="e">
        <f t="shared" si="371"/>
        <v>#NAME?</v>
      </c>
      <c r="AF1400" t="s">
        <v>65</v>
      </c>
      <c r="AG1400" t="s">
        <v>64</v>
      </c>
      <c r="AH1400">
        <v>39826687</v>
      </c>
      <c r="AI1400">
        <v>39823856</v>
      </c>
      <c r="AJ1400">
        <v>7965054</v>
      </c>
      <c r="AK1400">
        <v>19888764</v>
      </c>
      <c r="AL1400">
        <v>10000</v>
      </c>
      <c r="AR1400">
        <v>10000</v>
      </c>
      <c r="AS1400">
        <v>203093.89</v>
      </c>
      <c r="AT1400">
        <v>20</v>
      </c>
      <c r="AU1400">
        <v>10000</v>
      </c>
      <c r="AV1400">
        <v>90</v>
      </c>
      <c r="AW1400" t="s">
        <v>60</v>
      </c>
      <c r="AX1400" t="s">
        <v>61</v>
      </c>
      <c r="AY1400" t="s">
        <v>62</v>
      </c>
      <c r="BA1400">
        <v>8</v>
      </c>
      <c r="BB1400">
        <v>1</v>
      </c>
      <c r="BD1400">
        <v>11.537100000000001</v>
      </c>
      <c r="BE1400">
        <v>2.5262799999999999</v>
      </c>
      <c r="BF1400">
        <v>11711</v>
      </c>
      <c r="BH1400">
        <v>3093.89</v>
      </c>
      <c r="BY1400" t="s">
        <v>5164</v>
      </c>
      <c r="BZ1400" t="s">
        <v>8836</v>
      </c>
      <c r="CA1400" t="s">
        <v>58</v>
      </c>
      <c r="CB1400" t="str">
        <f t="shared" si="372"/>
        <v>ZYRA_CLUSTER_20i20d10000k nrq=0</v>
      </c>
      <c r="CC1400">
        <f t="shared" si="373"/>
        <v>90</v>
      </c>
    </row>
    <row r="1401" spans="1:81" x14ac:dyDescent="0.4">
      <c r="A1401" t="s">
        <v>1459</v>
      </c>
      <c r="B1401" t="s">
        <v>58</v>
      </c>
      <c r="C1401" t="s">
        <v>78</v>
      </c>
      <c r="D1401" t="e">
        <f t="shared" si="357"/>
        <v>#NAME?</v>
      </c>
      <c r="E1401">
        <v>10000</v>
      </c>
      <c r="F1401" t="e">
        <f t="shared" si="358"/>
        <v>#NAME?</v>
      </c>
      <c r="G1401" t="s">
        <v>60</v>
      </c>
      <c r="H1401" t="e">
        <f t="shared" si="359"/>
        <v>#NAME?</v>
      </c>
      <c r="I1401" t="s">
        <v>61</v>
      </c>
      <c r="J1401" t="e">
        <f t="shared" si="360"/>
        <v>#NAME?</v>
      </c>
      <c r="K1401" t="s">
        <v>62</v>
      </c>
      <c r="L1401" t="e">
        <f t="shared" si="361"/>
        <v>#NAME?</v>
      </c>
      <c r="M1401" t="e">
        <f t="shared" si="362"/>
        <v>#NAME?</v>
      </c>
      <c r="N1401">
        <v>10000</v>
      </c>
      <c r="O1401" t="e">
        <f t="shared" si="363"/>
        <v>#NAME?</v>
      </c>
      <c r="P1401">
        <v>20</v>
      </c>
      <c r="Q1401" t="e">
        <f t="shared" si="364"/>
        <v>#NAME?</v>
      </c>
      <c r="R1401">
        <v>20</v>
      </c>
      <c r="S1401" t="e">
        <f t="shared" si="365"/>
        <v>#NAME?</v>
      </c>
      <c r="T1401">
        <v>0</v>
      </c>
      <c r="U1401" t="e">
        <f t="shared" si="366"/>
        <v>#NAME?</v>
      </c>
      <c r="V1401">
        <v>256</v>
      </c>
      <c r="W1401" t="e">
        <f t="shared" si="367"/>
        <v>#NAME?</v>
      </c>
      <c r="X1401">
        <v>71</v>
      </c>
      <c r="Y1401" t="e">
        <f t="shared" si="368"/>
        <v>#NAME?</v>
      </c>
      <c r="Z1401">
        <v>1</v>
      </c>
      <c r="AA1401" t="e">
        <f t="shared" si="369"/>
        <v>#NAME?</v>
      </c>
      <c r="AB1401">
        <v>48</v>
      </c>
      <c r="AC1401" t="e">
        <f t="shared" si="370"/>
        <v>#NAME?</v>
      </c>
      <c r="AD1401">
        <v>0</v>
      </c>
      <c r="AE1401" t="e">
        <f t="shared" si="371"/>
        <v>#NAME?</v>
      </c>
      <c r="AF1401" t="s">
        <v>63</v>
      </c>
      <c r="AG1401" t="s">
        <v>64</v>
      </c>
      <c r="AH1401">
        <v>28351205</v>
      </c>
      <c r="AI1401">
        <v>28351122</v>
      </c>
      <c r="AJ1401">
        <v>5670232</v>
      </c>
      <c r="AK1401">
        <v>14159979</v>
      </c>
      <c r="AL1401">
        <v>10000</v>
      </c>
      <c r="AR1401">
        <v>10000</v>
      </c>
      <c r="AS1401">
        <v>203356.78</v>
      </c>
      <c r="AT1401">
        <v>20</v>
      </c>
      <c r="AU1401">
        <v>10000</v>
      </c>
      <c r="AV1401">
        <v>71</v>
      </c>
      <c r="AW1401" t="s">
        <v>60</v>
      </c>
      <c r="AX1401" t="s">
        <v>61</v>
      </c>
      <c r="AY1401" t="s">
        <v>62</v>
      </c>
      <c r="BA1401">
        <v>7</v>
      </c>
      <c r="BB1401">
        <v>1</v>
      </c>
      <c r="BD1401">
        <v>13.3858</v>
      </c>
      <c r="BE1401">
        <v>3.22818</v>
      </c>
      <c r="BF1401">
        <v>13227.7</v>
      </c>
      <c r="BH1401">
        <v>3356.78</v>
      </c>
      <c r="BY1401" t="s">
        <v>5165</v>
      </c>
      <c r="BZ1401" t="s">
        <v>8837</v>
      </c>
      <c r="CA1401" t="s">
        <v>58</v>
      </c>
      <c r="CB1401" t="str">
        <f t="shared" si="372"/>
        <v>ZYRA_SCATTER_20i20d10000k nrq=1</v>
      </c>
      <c r="CC1401">
        <f t="shared" si="373"/>
        <v>72</v>
      </c>
    </row>
    <row r="1402" spans="1:81" x14ac:dyDescent="0.4">
      <c r="A1402" t="s">
        <v>1460</v>
      </c>
      <c r="B1402" t="s">
        <v>58</v>
      </c>
      <c r="C1402" t="s">
        <v>78</v>
      </c>
      <c r="D1402" t="e">
        <f t="shared" si="357"/>
        <v>#NAME?</v>
      </c>
      <c r="E1402">
        <v>10000</v>
      </c>
      <c r="F1402" t="e">
        <f t="shared" si="358"/>
        <v>#NAME?</v>
      </c>
      <c r="G1402" t="s">
        <v>60</v>
      </c>
      <c r="H1402" t="e">
        <f t="shared" si="359"/>
        <v>#NAME?</v>
      </c>
      <c r="I1402" t="s">
        <v>61</v>
      </c>
      <c r="J1402" t="e">
        <f t="shared" si="360"/>
        <v>#NAME?</v>
      </c>
      <c r="K1402" t="s">
        <v>62</v>
      </c>
      <c r="L1402" t="e">
        <f t="shared" si="361"/>
        <v>#NAME?</v>
      </c>
      <c r="M1402" t="e">
        <f t="shared" si="362"/>
        <v>#NAME?</v>
      </c>
      <c r="N1402">
        <v>10000</v>
      </c>
      <c r="O1402" t="e">
        <f t="shared" si="363"/>
        <v>#NAME?</v>
      </c>
      <c r="P1402">
        <v>20</v>
      </c>
      <c r="Q1402" t="e">
        <f t="shared" si="364"/>
        <v>#NAME?</v>
      </c>
      <c r="R1402">
        <v>20</v>
      </c>
      <c r="S1402" t="e">
        <f t="shared" si="365"/>
        <v>#NAME?</v>
      </c>
      <c r="T1402">
        <v>0</v>
      </c>
      <c r="U1402" t="e">
        <f t="shared" si="366"/>
        <v>#NAME?</v>
      </c>
      <c r="V1402">
        <v>256</v>
      </c>
      <c r="W1402" t="e">
        <f t="shared" si="367"/>
        <v>#NAME?</v>
      </c>
      <c r="X1402">
        <v>71</v>
      </c>
      <c r="Y1402" t="e">
        <f t="shared" si="368"/>
        <v>#NAME?</v>
      </c>
      <c r="Z1402">
        <v>1</v>
      </c>
      <c r="AA1402" t="e">
        <f t="shared" si="369"/>
        <v>#NAME?</v>
      </c>
      <c r="AB1402">
        <v>48</v>
      </c>
      <c r="AC1402" t="e">
        <f t="shared" si="370"/>
        <v>#NAME?</v>
      </c>
      <c r="AD1402">
        <v>1</v>
      </c>
      <c r="AE1402" t="e">
        <f t="shared" si="371"/>
        <v>#NAME?</v>
      </c>
      <c r="AF1402" t="s">
        <v>63</v>
      </c>
      <c r="AG1402" t="s">
        <v>64</v>
      </c>
      <c r="AH1402">
        <v>28109784</v>
      </c>
      <c r="AI1402">
        <v>28124824</v>
      </c>
      <c r="AJ1402">
        <v>5623460</v>
      </c>
      <c r="AK1402">
        <v>14042227</v>
      </c>
      <c r="AL1402">
        <v>10000</v>
      </c>
      <c r="AR1402">
        <v>10000</v>
      </c>
      <c r="AS1402">
        <v>203436.73</v>
      </c>
      <c r="AT1402">
        <v>20</v>
      </c>
      <c r="AU1402">
        <v>10000</v>
      </c>
      <c r="AV1402">
        <v>71</v>
      </c>
      <c r="AW1402" t="s">
        <v>60</v>
      </c>
      <c r="AX1402" t="s">
        <v>61</v>
      </c>
      <c r="AY1402" t="s">
        <v>62</v>
      </c>
      <c r="BA1402">
        <v>7</v>
      </c>
      <c r="BB1402">
        <v>1</v>
      </c>
      <c r="BD1402">
        <v>13.479100000000001</v>
      </c>
      <c r="BE1402">
        <v>3.2366100000000002</v>
      </c>
      <c r="BF1402">
        <v>13352.7</v>
      </c>
      <c r="BH1402">
        <v>3436.73</v>
      </c>
      <c r="BY1402" t="s">
        <v>5166</v>
      </c>
      <c r="BZ1402" t="s">
        <v>8838</v>
      </c>
      <c r="CA1402" t="s">
        <v>58</v>
      </c>
      <c r="CB1402" t="str">
        <f t="shared" si="372"/>
        <v>ZYRA_SCATTER_20i20d10000k nrq=1</v>
      </c>
      <c r="CC1402">
        <f t="shared" si="373"/>
        <v>72</v>
      </c>
    </row>
    <row r="1403" spans="1:81" x14ac:dyDescent="0.4">
      <c r="A1403" t="s">
        <v>1461</v>
      </c>
      <c r="B1403" t="s">
        <v>58</v>
      </c>
      <c r="C1403" t="s">
        <v>78</v>
      </c>
      <c r="D1403" t="e">
        <f t="shared" si="357"/>
        <v>#NAME?</v>
      </c>
      <c r="E1403">
        <v>10000</v>
      </c>
      <c r="F1403" t="e">
        <f t="shared" si="358"/>
        <v>#NAME?</v>
      </c>
      <c r="G1403" t="s">
        <v>60</v>
      </c>
      <c r="H1403" t="e">
        <f t="shared" si="359"/>
        <v>#NAME?</v>
      </c>
      <c r="I1403" t="s">
        <v>61</v>
      </c>
      <c r="J1403" t="e">
        <f t="shared" si="360"/>
        <v>#NAME?</v>
      </c>
      <c r="K1403" t="s">
        <v>62</v>
      </c>
      <c r="L1403" t="e">
        <f t="shared" si="361"/>
        <v>#NAME?</v>
      </c>
      <c r="M1403" t="e">
        <f t="shared" si="362"/>
        <v>#NAME?</v>
      </c>
      <c r="N1403">
        <v>10000</v>
      </c>
      <c r="O1403" t="e">
        <f t="shared" si="363"/>
        <v>#NAME?</v>
      </c>
      <c r="P1403">
        <v>20</v>
      </c>
      <c r="Q1403" t="e">
        <f t="shared" si="364"/>
        <v>#NAME?</v>
      </c>
      <c r="R1403">
        <v>20</v>
      </c>
      <c r="S1403" t="e">
        <f t="shared" si="365"/>
        <v>#NAME?</v>
      </c>
      <c r="T1403">
        <v>0</v>
      </c>
      <c r="U1403" t="e">
        <f t="shared" si="366"/>
        <v>#NAME?</v>
      </c>
      <c r="V1403">
        <v>256</v>
      </c>
      <c r="W1403" t="e">
        <f t="shared" si="367"/>
        <v>#NAME?</v>
      </c>
      <c r="X1403">
        <v>71</v>
      </c>
      <c r="Y1403" t="e">
        <f t="shared" si="368"/>
        <v>#NAME?</v>
      </c>
      <c r="Z1403">
        <v>1</v>
      </c>
      <c r="AA1403" t="e">
        <f t="shared" si="369"/>
        <v>#NAME?</v>
      </c>
      <c r="AB1403">
        <v>48</v>
      </c>
      <c r="AC1403" t="e">
        <f t="shared" si="370"/>
        <v>#NAME?</v>
      </c>
      <c r="AD1403">
        <v>2</v>
      </c>
      <c r="AE1403" t="e">
        <f t="shared" si="371"/>
        <v>#NAME?</v>
      </c>
      <c r="AF1403" t="s">
        <v>63</v>
      </c>
      <c r="AG1403" t="s">
        <v>64</v>
      </c>
      <c r="AH1403">
        <v>28511200</v>
      </c>
      <c r="AI1403">
        <v>28514317</v>
      </c>
      <c r="AJ1403">
        <v>5702551</v>
      </c>
      <c r="AK1403">
        <v>14237829</v>
      </c>
      <c r="AL1403">
        <v>10000</v>
      </c>
      <c r="AR1403">
        <v>10000</v>
      </c>
      <c r="AS1403">
        <v>203399.97</v>
      </c>
      <c r="AT1403">
        <v>20</v>
      </c>
      <c r="AU1403">
        <v>10000</v>
      </c>
      <c r="AV1403">
        <v>71</v>
      </c>
      <c r="AW1403" t="s">
        <v>60</v>
      </c>
      <c r="AX1403" t="s">
        <v>61</v>
      </c>
      <c r="AY1403" t="s">
        <v>62</v>
      </c>
      <c r="BA1403">
        <v>7</v>
      </c>
      <c r="BB1403">
        <v>1</v>
      </c>
      <c r="BD1403">
        <v>13.465400000000001</v>
      </c>
      <c r="BE1403">
        <v>3.2512699999999999</v>
      </c>
      <c r="BF1403">
        <v>13166.2</v>
      </c>
      <c r="BH1403">
        <v>3399.97</v>
      </c>
      <c r="BY1403" t="s">
        <v>5167</v>
      </c>
      <c r="BZ1403" t="s">
        <v>8839</v>
      </c>
      <c r="CA1403" t="s">
        <v>58</v>
      </c>
      <c r="CB1403" t="str">
        <f t="shared" si="372"/>
        <v>ZYRA_SCATTER_20i20d10000k nrq=1</v>
      </c>
      <c r="CC1403">
        <f t="shared" si="373"/>
        <v>72</v>
      </c>
    </row>
    <row r="1404" spans="1:81" x14ac:dyDescent="0.4">
      <c r="A1404" t="s">
        <v>1462</v>
      </c>
      <c r="B1404" t="s">
        <v>58</v>
      </c>
      <c r="C1404" t="s">
        <v>78</v>
      </c>
      <c r="D1404" t="e">
        <f t="shared" si="357"/>
        <v>#NAME?</v>
      </c>
      <c r="E1404">
        <v>10000</v>
      </c>
      <c r="F1404" t="e">
        <f t="shared" si="358"/>
        <v>#NAME?</v>
      </c>
      <c r="G1404" t="s">
        <v>60</v>
      </c>
      <c r="H1404" t="e">
        <f t="shared" si="359"/>
        <v>#NAME?</v>
      </c>
      <c r="I1404" t="s">
        <v>61</v>
      </c>
      <c r="J1404" t="e">
        <f t="shared" si="360"/>
        <v>#NAME?</v>
      </c>
      <c r="K1404" t="s">
        <v>62</v>
      </c>
      <c r="L1404" t="e">
        <f t="shared" si="361"/>
        <v>#NAME?</v>
      </c>
      <c r="M1404" t="e">
        <f t="shared" si="362"/>
        <v>#NAME?</v>
      </c>
      <c r="N1404">
        <v>10000</v>
      </c>
      <c r="O1404" t="e">
        <f t="shared" si="363"/>
        <v>#NAME?</v>
      </c>
      <c r="P1404">
        <v>20</v>
      </c>
      <c r="Q1404" t="e">
        <f t="shared" si="364"/>
        <v>#NAME?</v>
      </c>
      <c r="R1404">
        <v>20</v>
      </c>
      <c r="S1404" t="e">
        <f t="shared" si="365"/>
        <v>#NAME?</v>
      </c>
      <c r="T1404">
        <v>0</v>
      </c>
      <c r="U1404" t="e">
        <f t="shared" si="366"/>
        <v>#NAME?</v>
      </c>
      <c r="V1404">
        <v>256</v>
      </c>
      <c r="W1404" t="e">
        <f t="shared" si="367"/>
        <v>#NAME?</v>
      </c>
      <c r="X1404">
        <v>90</v>
      </c>
      <c r="Y1404" t="e">
        <f t="shared" si="368"/>
        <v>#NAME?</v>
      </c>
      <c r="Z1404">
        <v>0</v>
      </c>
      <c r="AA1404" t="e">
        <f t="shared" si="369"/>
        <v>#NAME?</v>
      </c>
      <c r="AB1404">
        <v>48</v>
      </c>
      <c r="AC1404" t="e">
        <f t="shared" si="370"/>
        <v>#NAME?</v>
      </c>
      <c r="AD1404">
        <v>0</v>
      </c>
      <c r="AE1404" t="e">
        <f t="shared" si="371"/>
        <v>#NAME?</v>
      </c>
      <c r="AF1404" t="s">
        <v>63</v>
      </c>
      <c r="AG1404" t="s">
        <v>64</v>
      </c>
      <c r="AH1404">
        <v>31750158</v>
      </c>
      <c r="AI1404">
        <v>31760311</v>
      </c>
      <c r="AJ1404">
        <v>6351046</v>
      </c>
      <c r="AK1404">
        <v>15859516</v>
      </c>
      <c r="AL1404">
        <v>10000</v>
      </c>
      <c r="AR1404">
        <v>10000</v>
      </c>
      <c r="AS1404">
        <v>203019.39</v>
      </c>
      <c r="AT1404">
        <v>20</v>
      </c>
      <c r="AU1404">
        <v>10000</v>
      </c>
      <c r="AV1404">
        <v>90</v>
      </c>
      <c r="AW1404" t="s">
        <v>60</v>
      </c>
      <c r="AX1404" t="s">
        <v>61</v>
      </c>
      <c r="AY1404" t="s">
        <v>62</v>
      </c>
      <c r="BA1404">
        <v>7</v>
      </c>
      <c r="BB1404">
        <v>1</v>
      </c>
      <c r="BD1404">
        <v>13.032999999999999</v>
      </c>
      <c r="BE1404">
        <v>3.1819999999999999</v>
      </c>
      <c r="BF1404">
        <v>14789.6</v>
      </c>
      <c r="BH1404">
        <v>3019.39</v>
      </c>
      <c r="BY1404" t="s">
        <v>5168</v>
      </c>
      <c r="BZ1404" t="s">
        <v>8840</v>
      </c>
      <c r="CA1404" t="s">
        <v>58</v>
      </c>
      <c r="CB1404" t="str">
        <f t="shared" si="372"/>
        <v>ZYRA_SCATTER_20i20d10000k nrq=0</v>
      </c>
      <c r="CC1404">
        <f t="shared" si="373"/>
        <v>90</v>
      </c>
    </row>
    <row r="1405" spans="1:81" x14ac:dyDescent="0.4">
      <c r="A1405" t="s">
        <v>1463</v>
      </c>
      <c r="B1405" t="s">
        <v>58</v>
      </c>
      <c r="C1405" t="s">
        <v>78</v>
      </c>
      <c r="D1405" t="e">
        <f t="shared" si="357"/>
        <v>#NAME?</v>
      </c>
      <c r="E1405">
        <v>10000</v>
      </c>
      <c r="F1405" t="e">
        <f t="shared" si="358"/>
        <v>#NAME?</v>
      </c>
      <c r="G1405" t="s">
        <v>60</v>
      </c>
      <c r="H1405" t="e">
        <f t="shared" si="359"/>
        <v>#NAME?</v>
      </c>
      <c r="I1405" t="s">
        <v>61</v>
      </c>
      <c r="J1405" t="e">
        <f t="shared" si="360"/>
        <v>#NAME?</v>
      </c>
      <c r="K1405" t="s">
        <v>62</v>
      </c>
      <c r="L1405" t="e">
        <f t="shared" si="361"/>
        <v>#NAME?</v>
      </c>
      <c r="M1405" t="e">
        <f t="shared" si="362"/>
        <v>#NAME?</v>
      </c>
      <c r="N1405">
        <v>10000</v>
      </c>
      <c r="O1405" t="e">
        <f t="shared" si="363"/>
        <v>#NAME?</v>
      </c>
      <c r="P1405">
        <v>20</v>
      </c>
      <c r="Q1405" t="e">
        <f t="shared" si="364"/>
        <v>#NAME?</v>
      </c>
      <c r="R1405">
        <v>20</v>
      </c>
      <c r="S1405" t="e">
        <f t="shared" si="365"/>
        <v>#NAME?</v>
      </c>
      <c r="T1405">
        <v>0</v>
      </c>
      <c r="U1405" t="e">
        <f t="shared" si="366"/>
        <v>#NAME?</v>
      </c>
      <c r="V1405">
        <v>256</v>
      </c>
      <c r="W1405" t="e">
        <f t="shared" si="367"/>
        <v>#NAME?</v>
      </c>
      <c r="X1405">
        <v>90</v>
      </c>
      <c r="Y1405" t="e">
        <f t="shared" si="368"/>
        <v>#NAME?</v>
      </c>
      <c r="Z1405">
        <v>0</v>
      </c>
      <c r="AA1405" t="e">
        <f t="shared" si="369"/>
        <v>#NAME?</v>
      </c>
      <c r="AB1405">
        <v>48</v>
      </c>
      <c r="AC1405" t="e">
        <f t="shared" si="370"/>
        <v>#NAME?</v>
      </c>
      <c r="AD1405">
        <v>1</v>
      </c>
      <c r="AE1405" t="e">
        <f t="shared" si="371"/>
        <v>#NAME?</v>
      </c>
      <c r="AF1405" t="s">
        <v>63</v>
      </c>
      <c r="AG1405" t="s">
        <v>64</v>
      </c>
      <c r="AH1405">
        <v>32433547</v>
      </c>
      <c r="AI1405">
        <v>32445057</v>
      </c>
      <c r="AJ1405">
        <v>6487860</v>
      </c>
      <c r="AK1405">
        <v>16201851</v>
      </c>
      <c r="AL1405">
        <v>10000</v>
      </c>
      <c r="AR1405">
        <v>10000</v>
      </c>
      <c r="AS1405">
        <v>203135.26</v>
      </c>
      <c r="AT1405">
        <v>20</v>
      </c>
      <c r="AU1405">
        <v>10000</v>
      </c>
      <c r="AV1405">
        <v>90</v>
      </c>
      <c r="AW1405" t="s">
        <v>60</v>
      </c>
      <c r="AX1405" t="s">
        <v>61</v>
      </c>
      <c r="AY1405" t="s">
        <v>62</v>
      </c>
      <c r="BA1405">
        <v>7</v>
      </c>
      <c r="BB1405">
        <v>1</v>
      </c>
      <c r="BD1405">
        <v>12.9994</v>
      </c>
      <c r="BE1405">
        <v>3.1732300000000002</v>
      </c>
      <c r="BF1405">
        <v>14473.3</v>
      </c>
      <c r="BH1405">
        <v>3135.26</v>
      </c>
      <c r="BY1405" t="s">
        <v>5169</v>
      </c>
      <c r="BZ1405" t="s">
        <v>8841</v>
      </c>
      <c r="CA1405" t="s">
        <v>58</v>
      </c>
      <c r="CB1405" t="str">
        <f t="shared" si="372"/>
        <v>ZYRA_SCATTER_20i20d10000k nrq=0</v>
      </c>
      <c r="CC1405">
        <f t="shared" si="373"/>
        <v>90</v>
      </c>
    </row>
    <row r="1406" spans="1:81" x14ac:dyDescent="0.4">
      <c r="A1406" t="s">
        <v>1464</v>
      </c>
      <c r="B1406" t="s">
        <v>58</v>
      </c>
      <c r="C1406" t="s">
        <v>78</v>
      </c>
      <c r="D1406" t="e">
        <f t="shared" si="357"/>
        <v>#NAME?</v>
      </c>
      <c r="E1406">
        <v>10000</v>
      </c>
      <c r="F1406" t="e">
        <f t="shared" si="358"/>
        <v>#NAME?</v>
      </c>
      <c r="G1406" t="s">
        <v>60</v>
      </c>
      <c r="H1406" t="e">
        <f t="shared" si="359"/>
        <v>#NAME?</v>
      </c>
      <c r="I1406" t="s">
        <v>61</v>
      </c>
      <c r="J1406" t="e">
        <f t="shared" si="360"/>
        <v>#NAME?</v>
      </c>
      <c r="K1406" t="s">
        <v>62</v>
      </c>
      <c r="L1406" t="e">
        <f t="shared" si="361"/>
        <v>#NAME?</v>
      </c>
      <c r="M1406" t="e">
        <f t="shared" si="362"/>
        <v>#NAME?</v>
      </c>
      <c r="N1406">
        <v>10000</v>
      </c>
      <c r="O1406" t="e">
        <f t="shared" si="363"/>
        <v>#NAME?</v>
      </c>
      <c r="P1406">
        <v>20</v>
      </c>
      <c r="Q1406" t="e">
        <f t="shared" si="364"/>
        <v>#NAME?</v>
      </c>
      <c r="R1406">
        <v>20</v>
      </c>
      <c r="S1406" t="e">
        <f t="shared" si="365"/>
        <v>#NAME?</v>
      </c>
      <c r="T1406">
        <v>0</v>
      </c>
      <c r="U1406" t="e">
        <f t="shared" si="366"/>
        <v>#NAME?</v>
      </c>
      <c r="V1406">
        <v>256</v>
      </c>
      <c r="W1406" t="e">
        <f t="shared" si="367"/>
        <v>#NAME?</v>
      </c>
      <c r="X1406">
        <v>90</v>
      </c>
      <c r="Y1406" t="e">
        <f t="shared" si="368"/>
        <v>#NAME?</v>
      </c>
      <c r="Z1406">
        <v>0</v>
      </c>
      <c r="AA1406" t="e">
        <f t="shared" si="369"/>
        <v>#NAME?</v>
      </c>
      <c r="AB1406">
        <v>48</v>
      </c>
      <c r="AC1406" t="e">
        <f t="shared" si="370"/>
        <v>#NAME?</v>
      </c>
      <c r="AD1406">
        <v>2</v>
      </c>
      <c r="AE1406" t="e">
        <f t="shared" si="371"/>
        <v>#NAME?</v>
      </c>
      <c r="AF1406" t="s">
        <v>63</v>
      </c>
      <c r="AG1406" t="s">
        <v>64</v>
      </c>
      <c r="AH1406">
        <v>30897190</v>
      </c>
      <c r="AI1406">
        <v>30892710</v>
      </c>
      <c r="AJ1406">
        <v>6178990</v>
      </c>
      <c r="AK1406">
        <v>15431360</v>
      </c>
      <c r="AL1406">
        <v>10000</v>
      </c>
      <c r="AR1406">
        <v>10000</v>
      </c>
      <c r="AS1406">
        <v>202997.99</v>
      </c>
      <c r="AT1406">
        <v>20</v>
      </c>
      <c r="AU1406">
        <v>10000</v>
      </c>
      <c r="AV1406">
        <v>90</v>
      </c>
      <c r="AW1406" t="s">
        <v>60</v>
      </c>
      <c r="AX1406" t="s">
        <v>61</v>
      </c>
      <c r="AY1406" t="s">
        <v>62</v>
      </c>
      <c r="BA1406">
        <v>7</v>
      </c>
      <c r="BB1406">
        <v>1</v>
      </c>
      <c r="BD1406">
        <v>12.7597</v>
      </c>
      <c r="BE1406">
        <v>3.2037599999999999</v>
      </c>
      <c r="BF1406">
        <v>15222.4</v>
      </c>
      <c r="BH1406">
        <v>2997.99</v>
      </c>
      <c r="BY1406" t="s">
        <v>5170</v>
      </c>
      <c r="BZ1406" t="s">
        <v>8842</v>
      </c>
      <c r="CA1406" t="s">
        <v>58</v>
      </c>
      <c r="CB1406" t="str">
        <f t="shared" si="372"/>
        <v>ZYRA_SCATTER_20i20d10000k nrq=0</v>
      </c>
      <c r="CC1406">
        <f t="shared" si="373"/>
        <v>90</v>
      </c>
    </row>
    <row r="1407" spans="1:81" x14ac:dyDescent="0.4">
      <c r="A1407" t="s">
        <v>1465</v>
      </c>
      <c r="B1407" t="s">
        <v>58</v>
      </c>
      <c r="C1407" t="s">
        <v>78</v>
      </c>
      <c r="D1407" t="e">
        <f t="shared" si="357"/>
        <v>#NAME?</v>
      </c>
      <c r="E1407">
        <v>10000</v>
      </c>
      <c r="F1407" t="e">
        <f t="shared" si="358"/>
        <v>#NAME?</v>
      </c>
      <c r="G1407" t="s">
        <v>60</v>
      </c>
      <c r="H1407" t="e">
        <f t="shared" si="359"/>
        <v>#NAME?</v>
      </c>
      <c r="I1407" t="s">
        <v>61</v>
      </c>
      <c r="J1407" t="e">
        <f t="shared" si="360"/>
        <v>#NAME?</v>
      </c>
      <c r="K1407" t="s">
        <v>62</v>
      </c>
      <c r="L1407" t="e">
        <f t="shared" si="361"/>
        <v>#NAME?</v>
      </c>
      <c r="M1407" t="e">
        <f t="shared" si="362"/>
        <v>#NAME?</v>
      </c>
      <c r="N1407">
        <v>100000</v>
      </c>
      <c r="O1407" t="e">
        <f t="shared" si="363"/>
        <v>#NAME?</v>
      </c>
      <c r="P1407">
        <v>20</v>
      </c>
      <c r="Q1407" t="e">
        <f t="shared" si="364"/>
        <v>#NAME?</v>
      </c>
      <c r="R1407">
        <v>20</v>
      </c>
      <c r="S1407" t="e">
        <f t="shared" si="365"/>
        <v>#NAME?</v>
      </c>
      <c r="T1407">
        <v>0</v>
      </c>
      <c r="U1407" t="e">
        <f t="shared" si="366"/>
        <v>#NAME?</v>
      </c>
      <c r="V1407">
        <v>256</v>
      </c>
      <c r="W1407" t="e">
        <f t="shared" si="367"/>
        <v>#NAME?</v>
      </c>
      <c r="X1407">
        <v>144</v>
      </c>
      <c r="Y1407" t="e">
        <f t="shared" si="368"/>
        <v>#NAME?</v>
      </c>
      <c r="Z1407">
        <v>0</v>
      </c>
      <c r="AA1407" t="e">
        <f t="shared" si="369"/>
        <v>#NAME?</v>
      </c>
      <c r="AB1407">
        <v>48</v>
      </c>
      <c r="AC1407" t="e">
        <f t="shared" si="370"/>
        <v>#NAME?</v>
      </c>
      <c r="AD1407">
        <v>2</v>
      </c>
      <c r="AE1407" t="e">
        <f t="shared" si="371"/>
        <v>#NAME?</v>
      </c>
      <c r="AF1407" t="s">
        <v>65</v>
      </c>
      <c r="AG1407" t="s">
        <v>64</v>
      </c>
      <c r="AH1407">
        <v>42075178</v>
      </c>
      <c r="AI1407">
        <v>42061552</v>
      </c>
      <c r="AJ1407">
        <v>8413673</v>
      </c>
      <c r="AK1407">
        <v>21009967</v>
      </c>
      <c r="AL1407">
        <v>10000</v>
      </c>
      <c r="AR1407">
        <v>10000</v>
      </c>
      <c r="AS1407">
        <v>204142.95</v>
      </c>
      <c r="AT1407">
        <v>20</v>
      </c>
      <c r="AU1407">
        <v>100000</v>
      </c>
      <c r="AV1407">
        <v>144</v>
      </c>
      <c r="AW1407" t="s">
        <v>60</v>
      </c>
      <c r="AX1407" t="s">
        <v>61</v>
      </c>
      <c r="AY1407" t="s">
        <v>62</v>
      </c>
      <c r="BA1407">
        <v>8</v>
      </c>
      <c r="BB1407">
        <v>1</v>
      </c>
      <c r="BD1407">
        <v>23.130500000000001</v>
      </c>
      <c r="BE1407">
        <v>3.1160100000000002</v>
      </c>
      <c r="BF1407">
        <v>17825.7</v>
      </c>
      <c r="BH1407">
        <v>4142.95</v>
      </c>
      <c r="BY1407" t="s">
        <v>5171</v>
      </c>
      <c r="BZ1407" t="s">
        <v>8843</v>
      </c>
      <c r="CA1407" t="s">
        <v>58</v>
      </c>
      <c r="CB1407" t="str">
        <f t="shared" si="372"/>
        <v>ZYRA_CLUSTER_20i20d100000k nrq=0</v>
      </c>
      <c r="CC1407">
        <f t="shared" si="373"/>
        <v>144</v>
      </c>
    </row>
    <row r="1408" spans="1:81" x14ac:dyDescent="0.4">
      <c r="A1408" t="s">
        <v>1466</v>
      </c>
      <c r="B1408" t="s">
        <v>58</v>
      </c>
      <c r="C1408" t="s">
        <v>78</v>
      </c>
      <c r="D1408" t="e">
        <f t="shared" si="357"/>
        <v>#NAME?</v>
      </c>
      <c r="E1408">
        <v>10000</v>
      </c>
      <c r="F1408" t="e">
        <f t="shared" si="358"/>
        <v>#NAME?</v>
      </c>
      <c r="G1408" t="s">
        <v>60</v>
      </c>
      <c r="H1408" t="e">
        <f t="shared" si="359"/>
        <v>#NAME?</v>
      </c>
      <c r="I1408" t="s">
        <v>61</v>
      </c>
      <c r="J1408" t="e">
        <f t="shared" si="360"/>
        <v>#NAME?</v>
      </c>
      <c r="K1408" t="s">
        <v>62</v>
      </c>
      <c r="L1408" t="e">
        <f t="shared" si="361"/>
        <v>#NAME?</v>
      </c>
      <c r="M1408" t="e">
        <f t="shared" si="362"/>
        <v>#NAME?</v>
      </c>
      <c r="N1408">
        <v>10000</v>
      </c>
      <c r="O1408" t="e">
        <f t="shared" si="363"/>
        <v>#NAME?</v>
      </c>
      <c r="P1408">
        <v>20</v>
      </c>
      <c r="Q1408" t="e">
        <f t="shared" si="364"/>
        <v>#NAME?</v>
      </c>
      <c r="R1408">
        <v>20</v>
      </c>
      <c r="S1408" t="e">
        <f t="shared" si="365"/>
        <v>#NAME?</v>
      </c>
      <c r="T1408">
        <v>0</v>
      </c>
      <c r="U1408" t="e">
        <f t="shared" si="366"/>
        <v>#NAME?</v>
      </c>
      <c r="V1408">
        <v>256</v>
      </c>
      <c r="W1408" t="e">
        <f t="shared" si="367"/>
        <v>#NAME?</v>
      </c>
      <c r="X1408">
        <v>89</v>
      </c>
      <c r="Y1408" t="e">
        <f t="shared" si="368"/>
        <v>#NAME?</v>
      </c>
      <c r="Z1408">
        <v>1</v>
      </c>
      <c r="AA1408" t="e">
        <f t="shared" si="369"/>
        <v>#NAME?</v>
      </c>
      <c r="AB1408">
        <v>48</v>
      </c>
      <c r="AC1408" t="e">
        <f t="shared" si="370"/>
        <v>#NAME?</v>
      </c>
      <c r="AD1408">
        <v>0</v>
      </c>
      <c r="AE1408" t="e">
        <f t="shared" si="371"/>
        <v>#NAME?</v>
      </c>
      <c r="AF1408" t="s">
        <v>63</v>
      </c>
      <c r="AG1408" t="s">
        <v>64</v>
      </c>
      <c r="AH1408">
        <v>32837098</v>
      </c>
      <c r="AI1408">
        <v>32826710</v>
      </c>
      <c r="AJ1408">
        <v>6566380</v>
      </c>
      <c r="AK1408">
        <v>16395063</v>
      </c>
      <c r="AL1408">
        <v>10000</v>
      </c>
      <c r="AR1408">
        <v>10000</v>
      </c>
      <c r="AS1408">
        <v>203383.89</v>
      </c>
      <c r="AT1408">
        <v>20</v>
      </c>
      <c r="AU1408">
        <v>10000</v>
      </c>
      <c r="AV1408">
        <v>89</v>
      </c>
      <c r="AW1408" t="s">
        <v>60</v>
      </c>
      <c r="AX1408" t="s">
        <v>61</v>
      </c>
      <c r="AY1408" t="s">
        <v>62</v>
      </c>
      <c r="BA1408">
        <v>7</v>
      </c>
      <c r="BB1408">
        <v>1</v>
      </c>
      <c r="BD1408">
        <v>12.8971</v>
      </c>
      <c r="BE1408">
        <v>3.1600700000000002</v>
      </c>
      <c r="BF1408">
        <v>14274.4</v>
      </c>
      <c r="BH1408">
        <v>3383.89</v>
      </c>
      <c r="BY1408" t="s">
        <v>5172</v>
      </c>
      <c r="BZ1408" t="s">
        <v>8844</v>
      </c>
      <c r="CA1408" t="s">
        <v>58</v>
      </c>
      <c r="CB1408" t="str">
        <f t="shared" si="372"/>
        <v>ZYRA_SCATTER_20i20d10000k nrq=1</v>
      </c>
      <c r="CC1408">
        <f t="shared" si="373"/>
        <v>90</v>
      </c>
    </row>
    <row r="1409" spans="1:81" x14ac:dyDescent="0.4">
      <c r="A1409" t="s">
        <v>1467</v>
      </c>
      <c r="B1409" t="s">
        <v>58</v>
      </c>
      <c r="C1409" t="s">
        <v>78</v>
      </c>
      <c r="D1409" t="e">
        <f t="shared" ref="D1409:D1472" si="374">-t</f>
        <v>#NAME?</v>
      </c>
      <c r="E1409">
        <v>10000</v>
      </c>
      <c r="F1409" t="e">
        <f t="shared" ref="F1409:F1472" si="375">-mr</f>
        <v>#NAME?</v>
      </c>
      <c r="G1409" t="s">
        <v>60</v>
      </c>
      <c r="H1409" t="e">
        <f t="shared" ref="H1409:H1472" si="376">-ma</f>
        <v>#NAME?</v>
      </c>
      <c r="I1409" t="s">
        <v>61</v>
      </c>
      <c r="J1409" t="e">
        <f t="shared" ref="J1409:J1472" si="377">-mp</f>
        <v>#NAME?</v>
      </c>
      <c r="K1409" t="s">
        <v>62</v>
      </c>
      <c r="L1409" t="e">
        <f t="shared" ref="L1409:L1472" si="378">-p</f>
        <v>#NAME?</v>
      </c>
      <c r="M1409" t="e">
        <f t="shared" ref="M1409:M1472" si="379">-k</f>
        <v>#NAME?</v>
      </c>
      <c r="N1409">
        <v>10000</v>
      </c>
      <c r="O1409" t="e">
        <f t="shared" ref="O1409:O1472" si="380">-i</f>
        <v>#NAME?</v>
      </c>
      <c r="P1409">
        <v>20</v>
      </c>
      <c r="Q1409" t="e">
        <f t="shared" ref="Q1409:Q1472" si="381">-d</f>
        <v>#NAME?</v>
      </c>
      <c r="R1409">
        <v>20</v>
      </c>
      <c r="S1409" t="e">
        <f t="shared" ref="S1409:S1472" si="382">-rq</f>
        <v>#NAME?</v>
      </c>
      <c r="T1409">
        <v>0</v>
      </c>
      <c r="U1409" t="e">
        <f t="shared" ref="U1409:U1472" si="383">-rqsize</f>
        <v>#NAME?</v>
      </c>
      <c r="V1409">
        <v>256</v>
      </c>
      <c r="W1409" t="e">
        <f t="shared" ref="W1409:W1472" si="384">-nwork</f>
        <v>#NAME?</v>
      </c>
      <c r="X1409">
        <v>89</v>
      </c>
      <c r="Y1409" t="e">
        <f t="shared" ref="Y1409:Y1472" si="385">-nrq</f>
        <v>#NAME?</v>
      </c>
      <c r="Z1409">
        <v>1</v>
      </c>
      <c r="AA1409" t="e">
        <f t="shared" ref="AA1409:AA1472" si="386">-seqwidth</f>
        <v>#NAME?</v>
      </c>
      <c r="AB1409">
        <v>48</v>
      </c>
      <c r="AC1409" t="e">
        <f t="shared" ref="AC1409:AC1472" si="387">-trial</f>
        <v>#NAME?</v>
      </c>
      <c r="AD1409">
        <v>1</v>
      </c>
      <c r="AE1409" t="e">
        <f t="shared" ref="AE1409:AE1472" si="388">-pinning</f>
        <v>#NAME?</v>
      </c>
      <c r="AF1409" t="s">
        <v>63</v>
      </c>
      <c r="AG1409" t="s">
        <v>64</v>
      </c>
      <c r="AH1409">
        <v>33001515</v>
      </c>
      <c r="AI1409">
        <v>33009592</v>
      </c>
      <c r="AJ1409">
        <v>6601110</v>
      </c>
      <c r="AK1409">
        <v>16483418</v>
      </c>
      <c r="AL1409">
        <v>10000</v>
      </c>
      <c r="AR1409">
        <v>10000</v>
      </c>
      <c r="AS1409">
        <v>203400.64</v>
      </c>
      <c r="AT1409">
        <v>20</v>
      </c>
      <c r="AU1409">
        <v>10000</v>
      </c>
      <c r="AV1409">
        <v>89</v>
      </c>
      <c r="AW1409" t="s">
        <v>60</v>
      </c>
      <c r="AX1409" t="s">
        <v>61</v>
      </c>
      <c r="AY1409" t="s">
        <v>62</v>
      </c>
      <c r="BA1409">
        <v>7</v>
      </c>
      <c r="BB1409">
        <v>1</v>
      </c>
      <c r="BD1409">
        <v>12.907400000000001</v>
      </c>
      <c r="BE1409">
        <v>3.1593599999999999</v>
      </c>
      <c r="BF1409">
        <v>14209.8</v>
      </c>
      <c r="BH1409">
        <v>3400.64</v>
      </c>
      <c r="BY1409" t="s">
        <v>5173</v>
      </c>
      <c r="BZ1409" t="s">
        <v>8845</v>
      </c>
      <c r="CA1409" t="s">
        <v>58</v>
      </c>
      <c r="CB1409" t="str">
        <f t="shared" si="372"/>
        <v>ZYRA_SCATTER_20i20d10000k nrq=1</v>
      </c>
      <c r="CC1409">
        <f t="shared" si="373"/>
        <v>90</v>
      </c>
    </row>
    <row r="1410" spans="1:81" x14ac:dyDescent="0.4">
      <c r="A1410" t="s">
        <v>1468</v>
      </c>
      <c r="B1410" t="s">
        <v>58</v>
      </c>
      <c r="C1410" t="s">
        <v>78</v>
      </c>
      <c r="D1410" t="e">
        <f t="shared" si="374"/>
        <v>#NAME?</v>
      </c>
      <c r="E1410">
        <v>10000</v>
      </c>
      <c r="F1410" t="e">
        <f t="shared" si="375"/>
        <v>#NAME?</v>
      </c>
      <c r="G1410" t="s">
        <v>60</v>
      </c>
      <c r="H1410" t="e">
        <f t="shared" si="376"/>
        <v>#NAME?</v>
      </c>
      <c r="I1410" t="s">
        <v>61</v>
      </c>
      <c r="J1410" t="e">
        <f t="shared" si="377"/>
        <v>#NAME?</v>
      </c>
      <c r="K1410" t="s">
        <v>62</v>
      </c>
      <c r="L1410" t="e">
        <f t="shared" si="378"/>
        <v>#NAME?</v>
      </c>
      <c r="M1410" t="e">
        <f t="shared" si="379"/>
        <v>#NAME?</v>
      </c>
      <c r="N1410">
        <v>10000</v>
      </c>
      <c r="O1410" t="e">
        <f t="shared" si="380"/>
        <v>#NAME?</v>
      </c>
      <c r="P1410">
        <v>20</v>
      </c>
      <c r="Q1410" t="e">
        <f t="shared" si="381"/>
        <v>#NAME?</v>
      </c>
      <c r="R1410">
        <v>20</v>
      </c>
      <c r="S1410" t="e">
        <f t="shared" si="382"/>
        <v>#NAME?</v>
      </c>
      <c r="T1410">
        <v>0</v>
      </c>
      <c r="U1410" t="e">
        <f t="shared" si="383"/>
        <v>#NAME?</v>
      </c>
      <c r="V1410">
        <v>256</v>
      </c>
      <c r="W1410" t="e">
        <f t="shared" si="384"/>
        <v>#NAME?</v>
      </c>
      <c r="X1410">
        <v>89</v>
      </c>
      <c r="Y1410" t="e">
        <f t="shared" si="385"/>
        <v>#NAME?</v>
      </c>
      <c r="Z1410">
        <v>1</v>
      </c>
      <c r="AA1410" t="e">
        <f t="shared" si="386"/>
        <v>#NAME?</v>
      </c>
      <c r="AB1410">
        <v>48</v>
      </c>
      <c r="AC1410" t="e">
        <f t="shared" si="387"/>
        <v>#NAME?</v>
      </c>
      <c r="AD1410">
        <v>2</v>
      </c>
      <c r="AE1410" t="e">
        <f t="shared" si="388"/>
        <v>#NAME?</v>
      </c>
      <c r="AF1410" t="s">
        <v>63</v>
      </c>
      <c r="AG1410" t="s">
        <v>64</v>
      </c>
      <c r="AH1410">
        <v>31302611</v>
      </c>
      <c r="AI1410">
        <v>31299283</v>
      </c>
      <c r="AJ1410">
        <v>6260189</v>
      </c>
      <c r="AK1410">
        <v>15632787</v>
      </c>
      <c r="AL1410">
        <v>10000</v>
      </c>
      <c r="AR1410">
        <v>10000</v>
      </c>
      <c r="AS1410">
        <v>203286.72</v>
      </c>
      <c r="AT1410">
        <v>20</v>
      </c>
      <c r="AU1410">
        <v>10000</v>
      </c>
      <c r="AV1410">
        <v>89</v>
      </c>
      <c r="AW1410" t="s">
        <v>60</v>
      </c>
      <c r="AX1410" t="s">
        <v>61</v>
      </c>
      <c r="AY1410" t="s">
        <v>62</v>
      </c>
      <c r="BA1410">
        <v>7</v>
      </c>
      <c r="BB1410">
        <v>1</v>
      </c>
      <c r="BD1410">
        <v>12.919499999999999</v>
      </c>
      <c r="BE1410">
        <v>3.1808100000000001</v>
      </c>
      <c r="BF1410">
        <v>14995.8</v>
      </c>
      <c r="BH1410">
        <v>3286.72</v>
      </c>
      <c r="BY1410" t="s">
        <v>5174</v>
      </c>
      <c r="BZ1410" t="s">
        <v>8846</v>
      </c>
      <c r="CA1410" t="s">
        <v>58</v>
      </c>
      <c r="CB1410" t="str">
        <f t="shared" si="372"/>
        <v>ZYRA_SCATTER_20i20d10000k nrq=1</v>
      </c>
      <c r="CC1410">
        <f t="shared" si="373"/>
        <v>90</v>
      </c>
    </row>
    <row r="1411" spans="1:81" x14ac:dyDescent="0.4">
      <c r="A1411" t="s">
        <v>2189</v>
      </c>
      <c r="B1411" t="s">
        <v>58</v>
      </c>
      <c r="C1411" t="s">
        <v>78</v>
      </c>
      <c r="D1411" t="e">
        <f t="shared" si="374"/>
        <v>#NAME?</v>
      </c>
      <c r="E1411">
        <v>10000</v>
      </c>
      <c r="F1411" t="e">
        <f t="shared" si="375"/>
        <v>#NAME?</v>
      </c>
      <c r="G1411" t="s">
        <v>60</v>
      </c>
      <c r="H1411" t="e">
        <f t="shared" si="376"/>
        <v>#NAME?</v>
      </c>
      <c r="I1411" t="s">
        <v>61</v>
      </c>
      <c r="J1411" t="e">
        <f t="shared" si="377"/>
        <v>#NAME?</v>
      </c>
      <c r="K1411" t="s">
        <v>62</v>
      </c>
      <c r="L1411" t="e">
        <f t="shared" si="378"/>
        <v>#NAME?</v>
      </c>
      <c r="M1411" t="e">
        <f t="shared" si="379"/>
        <v>#NAME?</v>
      </c>
      <c r="N1411">
        <v>10000</v>
      </c>
      <c r="O1411" t="e">
        <f t="shared" si="380"/>
        <v>#NAME?</v>
      </c>
      <c r="P1411">
        <v>20</v>
      </c>
      <c r="Q1411" t="e">
        <f t="shared" si="381"/>
        <v>#NAME?</v>
      </c>
      <c r="R1411">
        <v>20</v>
      </c>
      <c r="S1411" t="e">
        <f t="shared" si="382"/>
        <v>#NAME?</v>
      </c>
      <c r="T1411">
        <v>0</v>
      </c>
      <c r="U1411" t="e">
        <f t="shared" si="383"/>
        <v>#NAME?</v>
      </c>
      <c r="V1411">
        <v>256</v>
      </c>
      <c r="W1411" t="e">
        <f t="shared" si="384"/>
        <v>#NAME?</v>
      </c>
      <c r="X1411">
        <v>90</v>
      </c>
      <c r="Y1411" t="e">
        <f t="shared" si="385"/>
        <v>#NAME?</v>
      </c>
      <c r="Z1411">
        <v>0</v>
      </c>
      <c r="AA1411" t="e">
        <f t="shared" si="386"/>
        <v>#NAME?</v>
      </c>
      <c r="AB1411">
        <v>48</v>
      </c>
      <c r="AC1411" t="e">
        <f t="shared" si="387"/>
        <v>#NAME?</v>
      </c>
      <c r="AD1411">
        <v>2</v>
      </c>
      <c r="AE1411" t="e">
        <f t="shared" si="388"/>
        <v>#NAME?</v>
      </c>
      <c r="AF1411" t="s">
        <v>65</v>
      </c>
      <c r="AG1411" t="s">
        <v>64</v>
      </c>
      <c r="AH1411">
        <v>42677609</v>
      </c>
      <c r="AI1411">
        <v>42683303</v>
      </c>
      <c r="AJ1411">
        <v>8536091</v>
      </c>
      <c r="AK1411">
        <v>21316911</v>
      </c>
      <c r="AL1411">
        <v>10000</v>
      </c>
      <c r="AR1411">
        <v>10000</v>
      </c>
      <c r="AS1411">
        <v>203005.3</v>
      </c>
      <c r="AT1411">
        <v>20</v>
      </c>
      <c r="AU1411">
        <v>10000</v>
      </c>
      <c r="AV1411">
        <v>90</v>
      </c>
      <c r="AW1411" t="s">
        <v>60</v>
      </c>
      <c r="AX1411" t="s">
        <v>61</v>
      </c>
      <c r="AY1411" t="s">
        <v>62</v>
      </c>
      <c r="BA1411">
        <v>8</v>
      </c>
      <c r="BB1411">
        <v>1</v>
      </c>
      <c r="BD1411">
        <v>11.793100000000001</v>
      </c>
      <c r="BE1411">
        <v>2.5812300000000001</v>
      </c>
      <c r="BF1411">
        <v>10935.9</v>
      </c>
      <c r="BH1411">
        <v>3005.3</v>
      </c>
      <c r="BY1411" t="s">
        <v>5175</v>
      </c>
      <c r="BZ1411" t="s">
        <v>8847</v>
      </c>
      <c r="CA1411" t="s">
        <v>58</v>
      </c>
      <c r="CB1411" t="str">
        <f t="shared" ref="CB1411:CB1474" si="389">AF1411&amp;"_"&amp;P1411&amp;"i"&amp;R1411&amp;"d"&amp;N1411&amp;"k nrq="&amp;Z1411</f>
        <v>ZYRA_CLUSTER_20i20d10000k nrq=0</v>
      </c>
      <c r="CC1411">
        <f t="shared" ref="CC1411:CC1474" si="390">X1411+Z1411</f>
        <v>90</v>
      </c>
    </row>
    <row r="1412" spans="1:81" x14ac:dyDescent="0.4">
      <c r="A1412" t="s">
        <v>1469</v>
      </c>
      <c r="B1412" t="s">
        <v>58</v>
      </c>
      <c r="C1412" t="s">
        <v>78</v>
      </c>
      <c r="D1412" t="e">
        <f t="shared" si="374"/>
        <v>#NAME?</v>
      </c>
      <c r="E1412">
        <v>10000</v>
      </c>
      <c r="F1412" t="e">
        <f t="shared" si="375"/>
        <v>#NAME?</v>
      </c>
      <c r="G1412" t="s">
        <v>60</v>
      </c>
      <c r="H1412" t="e">
        <f t="shared" si="376"/>
        <v>#NAME?</v>
      </c>
      <c r="I1412" t="s">
        <v>61</v>
      </c>
      <c r="J1412" t="e">
        <f t="shared" si="377"/>
        <v>#NAME?</v>
      </c>
      <c r="K1412" t="s">
        <v>62</v>
      </c>
      <c r="L1412" t="e">
        <f t="shared" si="378"/>
        <v>#NAME?</v>
      </c>
      <c r="M1412" t="e">
        <f t="shared" si="379"/>
        <v>#NAME?</v>
      </c>
      <c r="N1412">
        <v>10000</v>
      </c>
      <c r="O1412" t="e">
        <f t="shared" si="380"/>
        <v>#NAME?</v>
      </c>
      <c r="P1412">
        <v>20</v>
      </c>
      <c r="Q1412" t="e">
        <f t="shared" si="381"/>
        <v>#NAME?</v>
      </c>
      <c r="R1412">
        <v>20</v>
      </c>
      <c r="S1412" t="e">
        <f t="shared" si="382"/>
        <v>#NAME?</v>
      </c>
      <c r="T1412">
        <v>0</v>
      </c>
      <c r="U1412" t="e">
        <f t="shared" si="383"/>
        <v>#NAME?</v>
      </c>
      <c r="V1412">
        <v>256</v>
      </c>
      <c r="W1412" t="e">
        <f t="shared" si="384"/>
        <v>#NAME?</v>
      </c>
      <c r="X1412">
        <v>108</v>
      </c>
      <c r="Y1412" t="e">
        <f t="shared" si="385"/>
        <v>#NAME?</v>
      </c>
      <c r="Z1412">
        <v>0</v>
      </c>
      <c r="AA1412" t="e">
        <f t="shared" si="386"/>
        <v>#NAME?</v>
      </c>
      <c r="AB1412">
        <v>48</v>
      </c>
      <c r="AC1412" t="e">
        <f t="shared" si="387"/>
        <v>#NAME?</v>
      </c>
      <c r="AD1412">
        <v>0</v>
      </c>
      <c r="AE1412" t="e">
        <f t="shared" si="388"/>
        <v>#NAME?</v>
      </c>
      <c r="AF1412" t="s">
        <v>63</v>
      </c>
      <c r="AG1412" t="s">
        <v>64</v>
      </c>
      <c r="AH1412">
        <v>36752108</v>
      </c>
      <c r="AI1412">
        <v>36738077</v>
      </c>
      <c r="AJ1412">
        <v>7349018</v>
      </c>
      <c r="AK1412">
        <v>18352710</v>
      </c>
      <c r="AL1412">
        <v>10000</v>
      </c>
      <c r="AR1412">
        <v>10000</v>
      </c>
      <c r="AS1412">
        <v>203022.05</v>
      </c>
      <c r="AT1412">
        <v>20</v>
      </c>
      <c r="AU1412">
        <v>10000</v>
      </c>
      <c r="AV1412">
        <v>108</v>
      </c>
      <c r="AW1412" t="s">
        <v>60</v>
      </c>
      <c r="AX1412" t="s">
        <v>61</v>
      </c>
      <c r="AY1412" t="s">
        <v>62</v>
      </c>
      <c r="BA1412">
        <v>7</v>
      </c>
      <c r="BB1412">
        <v>1</v>
      </c>
      <c r="BD1412">
        <v>12.5428</v>
      </c>
      <c r="BE1412">
        <v>3.1412200000000001</v>
      </c>
      <c r="BF1412">
        <v>15335.2</v>
      </c>
      <c r="BH1412">
        <v>3022.05</v>
      </c>
      <c r="BY1412" t="s">
        <v>5176</v>
      </c>
      <c r="BZ1412" t="s">
        <v>8848</v>
      </c>
      <c r="CA1412" t="s">
        <v>58</v>
      </c>
      <c r="CB1412" t="str">
        <f t="shared" si="389"/>
        <v>ZYRA_SCATTER_20i20d10000k nrq=0</v>
      </c>
      <c r="CC1412">
        <f t="shared" si="390"/>
        <v>108</v>
      </c>
    </row>
    <row r="1413" spans="1:81" x14ac:dyDescent="0.4">
      <c r="A1413" t="s">
        <v>1470</v>
      </c>
      <c r="B1413" t="s">
        <v>58</v>
      </c>
      <c r="C1413" t="s">
        <v>78</v>
      </c>
      <c r="D1413" t="e">
        <f t="shared" si="374"/>
        <v>#NAME?</v>
      </c>
      <c r="E1413">
        <v>10000</v>
      </c>
      <c r="F1413" t="e">
        <f t="shared" si="375"/>
        <v>#NAME?</v>
      </c>
      <c r="G1413" t="s">
        <v>60</v>
      </c>
      <c r="H1413" t="e">
        <f t="shared" si="376"/>
        <v>#NAME?</v>
      </c>
      <c r="I1413" t="s">
        <v>61</v>
      </c>
      <c r="J1413" t="e">
        <f t="shared" si="377"/>
        <v>#NAME?</v>
      </c>
      <c r="K1413" t="s">
        <v>62</v>
      </c>
      <c r="L1413" t="e">
        <f t="shared" si="378"/>
        <v>#NAME?</v>
      </c>
      <c r="M1413" t="e">
        <f t="shared" si="379"/>
        <v>#NAME?</v>
      </c>
      <c r="N1413">
        <v>10000</v>
      </c>
      <c r="O1413" t="e">
        <f t="shared" si="380"/>
        <v>#NAME?</v>
      </c>
      <c r="P1413">
        <v>20</v>
      </c>
      <c r="Q1413" t="e">
        <f t="shared" si="381"/>
        <v>#NAME?</v>
      </c>
      <c r="R1413">
        <v>20</v>
      </c>
      <c r="S1413" t="e">
        <f t="shared" si="382"/>
        <v>#NAME?</v>
      </c>
      <c r="T1413">
        <v>0</v>
      </c>
      <c r="U1413" t="e">
        <f t="shared" si="383"/>
        <v>#NAME?</v>
      </c>
      <c r="V1413">
        <v>256</v>
      </c>
      <c r="W1413" t="e">
        <f t="shared" si="384"/>
        <v>#NAME?</v>
      </c>
      <c r="X1413">
        <v>108</v>
      </c>
      <c r="Y1413" t="e">
        <f t="shared" si="385"/>
        <v>#NAME?</v>
      </c>
      <c r="Z1413">
        <v>0</v>
      </c>
      <c r="AA1413" t="e">
        <f t="shared" si="386"/>
        <v>#NAME?</v>
      </c>
      <c r="AB1413">
        <v>48</v>
      </c>
      <c r="AC1413" t="e">
        <f t="shared" si="387"/>
        <v>#NAME?</v>
      </c>
      <c r="AD1413">
        <v>1</v>
      </c>
      <c r="AE1413" t="e">
        <f t="shared" si="388"/>
        <v>#NAME?</v>
      </c>
      <c r="AF1413" t="s">
        <v>63</v>
      </c>
      <c r="AG1413" t="s">
        <v>64</v>
      </c>
      <c r="AH1413">
        <v>34775306</v>
      </c>
      <c r="AI1413">
        <v>34765328</v>
      </c>
      <c r="AJ1413">
        <v>6954063</v>
      </c>
      <c r="AK1413">
        <v>17364970</v>
      </c>
      <c r="AL1413">
        <v>10000</v>
      </c>
      <c r="AR1413">
        <v>10000</v>
      </c>
      <c r="AS1413">
        <v>203106.96</v>
      </c>
      <c r="AT1413">
        <v>20</v>
      </c>
      <c r="AU1413">
        <v>10000</v>
      </c>
      <c r="AV1413">
        <v>108</v>
      </c>
      <c r="AW1413" t="s">
        <v>60</v>
      </c>
      <c r="AX1413" t="s">
        <v>61</v>
      </c>
      <c r="AY1413" t="s">
        <v>62</v>
      </c>
      <c r="BA1413">
        <v>7</v>
      </c>
      <c r="BB1413">
        <v>1</v>
      </c>
      <c r="BD1413">
        <v>12.5291</v>
      </c>
      <c r="BE1413">
        <v>3.1597599999999999</v>
      </c>
      <c r="BF1413">
        <v>16179.1</v>
      </c>
      <c r="BH1413">
        <v>3106.96</v>
      </c>
      <c r="BY1413" t="s">
        <v>5177</v>
      </c>
      <c r="BZ1413" t="s">
        <v>8849</v>
      </c>
      <c r="CA1413" t="s">
        <v>58</v>
      </c>
      <c r="CB1413" t="str">
        <f t="shared" si="389"/>
        <v>ZYRA_SCATTER_20i20d10000k nrq=0</v>
      </c>
      <c r="CC1413">
        <f t="shared" si="390"/>
        <v>108</v>
      </c>
    </row>
    <row r="1414" spans="1:81" x14ac:dyDescent="0.4">
      <c r="A1414" t="s">
        <v>1471</v>
      </c>
      <c r="B1414" t="s">
        <v>58</v>
      </c>
      <c r="C1414" t="s">
        <v>78</v>
      </c>
      <c r="D1414" t="e">
        <f t="shared" si="374"/>
        <v>#NAME?</v>
      </c>
      <c r="E1414">
        <v>10000</v>
      </c>
      <c r="F1414" t="e">
        <f t="shared" si="375"/>
        <v>#NAME?</v>
      </c>
      <c r="G1414" t="s">
        <v>60</v>
      </c>
      <c r="H1414" t="e">
        <f t="shared" si="376"/>
        <v>#NAME?</v>
      </c>
      <c r="I1414" t="s">
        <v>61</v>
      </c>
      <c r="J1414" t="e">
        <f t="shared" si="377"/>
        <v>#NAME?</v>
      </c>
      <c r="K1414" t="s">
        <v>62</v>
      </c>
      <c r="L1414" t="e">
        <f t="shared" si="378"/>
        <v>#NAME?</v>
      </c>
      <c r="M1414" t="e">
        <f t="shared" si="379"/>
        <v>#NAME?</v>
      </c>
      <c r="N1414">
        <v>10000</v>
      </c>
      <c r="O1414" t="e">
        <f t="shared" si="380"/>
        <v>#NAME?</v>
      </c>
      <c r="P1414">
        <v>20</v>
      </c>
      <c r="Q1414" t="e">
        <f t="shared" si="381"/>
        <v>#NAME?</v>
      </c>
      <c r="R1414">
        <v>20</v>
      </c>
      <c r="S1414" t="e">
        <f t="shared" si="382"/>
        <v>#NAME?</v>
      </c>
      <c r="T1414">
        <v>0</v>
      </c>
      <c r="U1414" t="e">
        <f t="shared" si="383"/>
        <v>#NAME?</v>
      </c>
      <c r="V1414">
        <v>256</v>
      </c>
      <c r="W1414" t="e">
        <f t="shared" si="384"/>
        <v>#NAME?</v>
      </c>
      <c r="X1414">
        <v>108</v>
      </c>
      <c r="Y1414" t="e">
        <f t="shared" si="385"/>
        <v>#NAME?</v>
      </c>
      <c r="Z1414">
        <v>0</v>
      </c>
      <c r="AA1414" t="e">
        <f t="shared" si="386"/>
        <v>#NAME?</v>
      </c>
      <c r="AB1414">
        <v>48</v>
      </c>
      <c r="AC1414" t="e">
        <f t="shared" si="387"/>
        <v>#NAME?</v>
      </c>
      <c r="AD1414">
        <v>2</v>
      </c>
      <c r="AE1414" t="e">
        <f t="shared" si="388"/>
        <v>#NAME?</v>
      </c>
      <c r="AF1414" t="s">
        <v>63</v>
      </c>
      <c r="AG1414" t="s">
        <v>64</v>
      </c>
      <c r="AH1414">
        <v>34496357</v>
      </c>
      <c r="AI1414">
        <v>34488420</v>
      </c>
      <c r="AJ1414">
        <v>6898477</v>
      </c>
      <c r="AK1414">
        <v>17226060</v>
      </c>
      <c r="AL1414">
        <v>10000</v>
      </c>
      <c r="AR1414">
        <v>10000</v>
      </c>
      <c r="AS1414">
        <v>203075.84</v>
      </c>
      <c r="AT1414">
        <v>20</v>
      </c>
      <c r="AU1414">
        <v>10000</v>
      </c>
      <c r="AV1414">
        <v>108</v>
      </c>
      <c r="AW1414" t="s">
        <v>60</v>
      </c>
      <c r="AX1414" t="s">
        <v>61</v>
      </c>
      <c r="AY1414" t="s">
        <v>62</v>
      </c>
      <c r="BA1414">
        <v>7</v>
      </c>
      <c r="BB1414">
        <v>1</v>
      </c>
      <c r="BD1414">
        <v>12.3626</v>
      </c>
      <c r="BE1414">
        <v>3.1735699999999998</v>
      </c>
      <c r="BF1414">
        <v>16344.5</v>
      </c>
      <c r="BH1414">
        <v>3075.84</v>
      </c>
      <c r="BY1414" t="s">
        <v>5178</v>
      </c>
      <c r="BZ1414" t="s">
        <v>8850</v>
      </c>
      <c r="CA1414" t="s">
        <v>58</v>
      </c>
      <c r="CB1414" t="str">
        <f t="shared" si="389"/>
        <v>ZYRA_SCATTER_20i20d10000k nrq=0</v>
      </c>
      <c r="CC1414">
        <f t="shared" si="390"/>
        <v>108</v>
      </c>
    </row>
    <row r="1415" spans="1:81" x14ac:dyDescent="0.4">
      <c r="A1415" t="s">
        <v>1472</v>
      </c>
      <c r="B1415" t="s">
        <v>58</v>
      </c>
      <c r="C1415" t="s">
        <v>78</v>
      </c>
      <c r="D1415" t="e">
        <f t="shared" si="374"/>
        <v>#NAME?</v>
      </c>
      <c r="E1415">
        <v>10000</v>
      </c>
      <c r="F1415" t="e">
        <f t="shared" si="375"/>
        <v>#NAME?</v>
      </c>
      <c r="G1415" t="s">
        <v>60</v>
      </c>
      <c r="H1415" t="e">
        <f t="shared" si="376"/>
        <v>#NAME?</v>
      </c>
      <c r="I1415" t="s">
        <v>61</v>
      </c>
      <c r="J1415" t="e">
        <f t="shared" si="377"/>
        <v>#NAME?</v>
      </c>
      <c r="K1415" t="s">
        <v>62</v>
      </c>
      <c r="L1415" t="e">
        <f t="shared" si="378"/>
        <v>#NAME?</v>
      </c>
      <c r="M1415" t="e">
        <f t="shared" si="379"/>
        <v>#NAME?</v>
      </c>
      <c r="N1415">
        <v>10000</v>
      </c>
      <c r="O1415" t="e">
        <f t="shared" si="380"/>
        <v>#NAME?</v>
      </c>
      <c r="P1415">
        <v>20</v>
      </c>
      <c r="Q1415" t="e">
        <f t="shared" si="381"/>
        <v>#NAME?</v>
      </c>
      <c r="R1415">
        <v>20</v>
      </c>
      <c r="S1415" t="e">
        <f t="shared" si="382"/>
        <v>#NAME?</v>
      </c>
      <c r="T1415">
        <v>0</v>
      </c>
      <c r="U1415" t="e">
        <f t="shared" si="383"/>
        <v>#NAME?</v>
      </c>
      <c r="V1415">
        <v>256</v>
      </c>
      <c r="W1415" t="e">
        <f t="shared" si="384"/>
        <v>#NAME?</v>
      </c>
      <c r="X1415">
        <v>107</v>
      </c>
      <c r="Y1415" t="e">
        <f t="shared" si="385"/>
        <v>#NAME?</v>
      </c>
      <c r="Z1415">
        <v>1</v>
      </c>
      <c r="AA1415" t="e">
        <f t="shared" si="386"/>
        <v>#NAME?</v>
      </c>
      <c r="AB1415">
        <v>48</v>
      </c>
      <c r="AC1415" t="e">
        <f t="shared" si="387"/>
        <v>#NAME?</v>
      </c>
      <c r="AD1415">
        <v>0</v>
      </c>
      <c r="AE1415" t="e">
        <f t="shared" si="388"/>
        <v>#NAME?</v>
      </c>
      <c r="AF1415" t="s">
        <v>63</v>
      </c>
      <c r="AG1415" t="s">
        <v>64</v>
      </c>
      <c r="AH1415">
        <v>33739025</v>
      </c>
      <c r="AI1415">
        <v>33750076</v>
      </c>
      <c r="AJ1415">
        <v>6748910</v>
      </c>
      <c r="AK1415">
        <v>16851988</v>
      </c>
      <c r="AL1415">
        <v>10000</v>
      </c>
      <c r="AR1415">
        <v>10000</v>
      </c>
      <c r="AS1415">
        <v>203366.74</v>
      </c>
      <c r="AT1415">
        <v>20</v>
      </c>
      <c r="AU1415">
        <v>10000</v>
      </c>
      <c r="AV1415">
        <v>107</v>
      </c>
      <c r="AW1415" t="s">
        <v>60</v>
      </c>
      <c r="AX1415" t="s">
        <v>61</v>
      </c>
      <c r="AY1415" t="s">
        <v>62</v>
      </c>
      <c r="BA1415">
        <v>7</v>
      </c>
      <c r="BB1415">
        <v>1</v>
      </c>
      <c r="BD1415">
        <v>12.456099999999999</v>
      </c>
      <c r="BE1415">
        <v>3.1426699999999999</v>
      </c>
      <c r="BF1415">
        <v>16696.8</v>
      </c>
      <c r="BH1415">
        <v>3366.74</v>
      </c>
      <c r="BY1415" t="s">
        <v>5179</v>
      </c>
      <c r="BZ1415" t="s">
        <v>8851</v>
      </c>
      <c r="CA1415" t="s">
        <v>58</v>
      </c>
      <c r="CB1415" t="str">
        <f t="shared" si="389"/>
        <v>ZYRA_SCATTER_20i20d10000k nrq=1</v>
      </c>
      <c r="CC1415">
        <f t="shared" si="390"/>
        <v>108</v>
      </c>
    </row>
    <row r="1416" spans="1:81" x14ac:dyDescent="0.4">
      <c r="A1416" t="s">
        <v>1473</v>
      </c>
      <c r="B1416" t="s">
        <v>58</v>
      </c>
      <c r="C1416" t="s">
        <v>78</v>
      </c>
      <c r="D1416" t="e">
        <f t="shared" si="374"/>
        <v>#NAME?</v>
      </c>
      <c r="E1416">
        <v>10000</v>
      </c>
      <c r="F1416" t="e">
        <f t="shared" si="375"/>
        <v>#NAME?</v>
      </c>
      <c r="G1416" t="s">
        <v>60</v>
      </c>
      <c r="H1416" t="e">
        <f t="shared" si="376"/>
        <v>#NAME?</v>
      </c>
      <c r="I1416" t="s">
        <v>61</v>
      </c>
      <c r="J1416" t="e">
        <f t="shared" si="377"/>
        <v>#NAME?</v>
      </c>
      <c r="K1416" t="s">
        <v>62</v>
      </c>
      <c r="L1416" t="e">
        <f t="shared" si="378"/>
        <v>#NAME?</v>
      </c>
      <c r="M1416" t="e">
        <f t="shared" si="379"/>
        <v>#NAME?</v>
      </c>
      <c r="N1416">
        <v>10000</v>
      </c>
      <c r="O1416" t="e">
        <f t="shared" si="380"/>
        <v>#NAME?</v>
      </c>
      <c r="P1416">
        <v>20</v>
      </c>
      <c r="Q1416" t="e">
        <f t="shared" si="381"/>
        <v>#NAME?</v>
      </c>
      <c r="R1416">
        <v>20</v>
      </c>
      <c r="S1416" t="e">
        <f t="shared" si="382"/>
        <v>#NAME?</v>
      </c>
      <c r="T1416">
        <v>0</v>
      </c>
      <c r="U1416" t="e">
        <f t="shared" si="383"/>
        <v>#NAME?</v>
      </c>
      <c r="V1416">
        <v>256</v>
      </c>
      <c r="W1416" t="e">
        <f t="shared" si="384"/>
        <v>#NAME?</v>
      </c>
      <c r="X1416">
        <v>107</v>
      </c>
      <c r="Y1416" t="e">
        <f t="shared" si="385"/>
        <v>#NAME?</v>
      </c>
      <c r="Z1416">
        <v>1</v>
      </c>
      <c r="AA1416" t="e">
        <f t="shared" si="386"/>
        <v>#NAME?</v>
      </c>
      <c r="AB1416">
        <v>48</v>
      </c>
      <c r="AC1416" t="e">
        <f t="shared" si="387"/>
        <v>#NAME?</v>
      </c>
      <c r="AD1416">
        <v>1</v>
      </c>
      <c r="AE1416" t="e">
        <f t="shared" si="388"/>
        <v>#NAME?</v>
      </c>
      <c r="AF1416" t="s">
        <v>63</v>
      </c>
      <c r="AG1416" t="s">
        <v>64</v>
      </c>
      <c r="AH1416">
        <v>35146361</v>
      </c>
      <c r="AI1416">
        <v>35146708</v>
      </c>
      <c r="AJ1416">
        <v>7029306</v>
      </c>
      <c r="AK1416">
        <v>17551763</v>
      </c>
      <c r="AL1416">
        <v>10000</v>
      </c>
      <c r="AR1416">
        <v>10000</v>
      </c>
      <c r="AS1416">
        <v>203223.57</v>
      </c>
      <c r="AT1416">
        <v>20</v>
      </c>
      <c r="AU1416">
        <v>10000</v>
      </c>
      <c r="AV1416">
        <v>107</v>
      </c>
      <c r="AW1416" t="s">
        <v>60</v>
      </c>
      <c r="AX1416" t="s">
        <v>61</v>
      </c>
      <c r="AY1416" t="s">
        <v>62</v>
      </c>
      <c r="BA1416">
        <v>7</v>
      </c>
      <c r="BB1416">
        <v>1</v>
      </c>
      <c r="BD1416">
        <v>12.5101</v>
      </c>
      <c r="BE1416">
        <v>3.1241599999999998</v>
      </c>
      <c r="BF1416">
        <v>16022.5</v>
      </c>
      <c r="BH1416">
        <v>3223.57</v>
      </c>
      <c r="BY1416" t="s">
        <v>5180</v>
      </c>
      <c r="BZ1416" t="s">
        <v>8852</v>
      </c>
      <c r="CA1416" t="s">
        <v>58</v>
      </c>
      <c r="CB1416" t="str">
        <f t="shared" si="389"/>
        <v>ZYRA_SCATTER_20i20d10000k nrq=1</v>
      </c>
      <c r="CC1416">
        <f t="shared" si="390"/>
        <v>108</v>
      </c>
    </row>
    <row r="1417" spans="1:81" x14ac:dyDescent="0.4">
      <c r="A1417" t="s">
        <v>1474</v>
      </c>
      <c r="B1417" t="s">
        <v>58</v>
      </c>
      <c r="C1417" t="s">
        <v>78</v>
      </c>
      <c r="D1417" t="e">
        <f t="shared" si="374"/>
        <v>#NAME?</v>
      </c>
      <c r="E1417">
        <v>10000</v>
      </c>
      <c r="F1417" t="e">
        <f t="shared" si="375"/>
        <v>#NAME?</v>
      </c>
      <c r="G1417" t="s">
        <v>60</v>
      </c>
      <c r="H1417" t="e">
        <f t="shared" si="376"/>
        <v>#NAME?</v>
      </c>
      <c r="I1417" t="s">
        <v>61</v>
      </c>
      <c r="J1417" t="e">
        <f t="shared" si="377"/>
        <v>#NAME?</v>
      </c>
      <c r="K1417" t="s">
        <v>62</v>
      </c>
      <c r="L1417" t="e">
        <f t="shared" si="378"/>
        <v>#NAME?</v>
      </c>
      <c r="M1417" t="e">
        <f t="shared" si="379"/>
        <v>#NAME?</v>
      </c>
      <c r="N1417">
        <v>10000</v>
      </c>
      <c r="O1417" t="e">
        <f t="shared" si="380"/>
        <v>#NAME?</v>
      </c>
      <c r="P1417">
        <v>20</v>
      </c>
      <c r="Q1417" t="e">
        <f t="shared" si="381"/>
        <v>#NAME?</v>
      </c>
      <c r="R1417">
        <v>20</v>
      </c>
      <c r="S1417" t="e">
        <f t="shared" si="382"/>
        <v>#NAME?</v>
      </c>
      <c r="T1417">
        <v>0</v>
      </c>
      <c r="U1417" t="e">
        <f t="shared" si="383"/>
        <v>#NAME?</v>
      </c>
      <c r="V1417">
        <v>256</v>
      </c>
      <c r="W1417" t="e">
        <f t="shared" si="384"/>
        <v>#NAME?</v>
      </c>
      <c r="X1417">
        <v>107</v>
      </c>
      <c r="Y1417" t="e">
        <f t="shared" si="385"/>
        <v>#NAME?</v>
      </c>
      <c r="Z1417">
        <v>1</v>
      </c>
      <c r="AA1417" t="e">
        <f t="shared" si="386"/>
        <v>#NAME?</v>
      </c>
      <c r="AB1417">
        <v>48</v>
      </c>
      <c r="AC1417" t="e">
        <f t="shared" si="387"/>
        <v>#NAME?</v>
      </c>
      <c r="AD1417">
        <v>2</v>
      </c>
      <c r="AE1417" t="e">
        <f t="shared" si="388"/>
        <v>#NAME?</v>
      </c>
      <c r="AF1417" t="s">
        <v>63</v>
      </c>
      <c r="AG1417" t="s">
        <v>64</v>
      </c>
      <c r="AH1417">
        <v>35564183</v>
      </c>
      <c r="AI1417">
        <v>35559204</v>
      </c>
      <c r="AJ1417">
        <v>7112338</v>
      </c>
      <c r="AK1417">
        <v>17760861</v>
      </c>
      <c r="AL1417">
        <v>10000</v>
      </c>
      <c r="AR1417">
        <v>10000</v>
      </c>
      <c r="AS1417">
        <v>203335.85</v>
      </c>
      <c r="AT1417">
        <v>20</v>
      </c>
      <c r="AU1417">
        <v>10000</v>
      </c>
      <c r="AV1417">
        <v>107</v>
      </c>
      <c r="AW1417" t="s">
        <v>60</v>
      </c>
      <c r="AX1417" t="s">
        <v>61</v>
      </c>
      <c r="AY1417" t="s">
        <v>62</v>
      </c>
      <c r="BA1417">
        <v>7</v>
      </c>
      <c r="BB1417">
        <v>1</v>
      </c>
      <c r="BD1417">
        <v>12.4712</v>
      </c>
      <c r="BE1417">
        <v>3.1269399999999998</v>
      </c>
      <c r="BF1417">
        <v>15781.9</v>
      </c>
      <c r="BH1417">
        <v>3335.85</v>
      </c>
      <c r="BY1417" t="s">
        <v>5181</v>
      </c>
      <c r="BZ1417" t="s">
        <v>8853</v>
      </c>
      <c r="CA1417" t="s">
        <v>58</v>
      </c>
      <c r="CB1417" t="str">
        <f t="shared" si="389"/>
        <v>ZYRA_SCATTER_20i20d10000k nrq=1</v>
      </c>
      <c r="CC1417">
        <f t="shared" si="390"/>
        <v>108</v>
      </c>
    </row>
    <row r="1418" spans="1:81" x14ac:dyDescent="0.4">
      <c r="A1418" t="s">
        <v>1475</v>
      </c>
      <c r="B1418" t="s">
        <v>58</v>
      </c>
      <c r="C1418" t="s">
        <v>78</v>
      </c>
      <c r="D1418" t="e">
        <f t="shared" si="374"/>
        <v>#NAME?</v>
      </c>
      <c r="E1418">
        <v>10000</v>
      </c>
      <c r="F1418" t="e">
        <f t="shared" si="375"/>
        <v>#NAME?</v>
      </c>
      <c r="G1418" t="s">
        <v>60</v>
      </c>
      <c r="H1418" t="e">
        <f t="shared" si="376"/>
        <v>#NAME?</v>
      </c>
      <c r="I1418" t="s">
        <v>61</v>
      </c>
      <c r="J1418" t="e">
        <f t="shared" si="377"/>
        <v>#NAME?</v>
      </c>
      <c r="K1418" t="s">
        <v>62</v>
      </c>
      <c r="L1418" t="e">
        <f t="shared" si="378"/>
        <v>#NAME?</v>
      </c>
      <c r="M1418" t="e">
        <f t="shared" si="379"/>
        <v>#NAME?</v>
      </c>
      <c r="N1418">
        <v>10000</v>
      </c>
      <c r="O1418" t="e">
        <f t="shared" si="380"/>
        <v>#NAME?</v>
      </c>
      <c r="P1418">
        <v>20</v>
      </c>
      <c r="Q1418" t="e">
        <f t="shared" si="381"/>
        <v>#NAME?</v>
      </c>
      <c r="R1418">
        <v>20</v>
      </c>
      <c r="S1418" t="e">
        <f t="shared" si="382"/>
        <v>#NAME?</v>
      </c>
      <c r="T1418">
        <v>0</v>
      </c>
      <c r="U1418" t="e">
        <f t="shared" si="383"/>
        <v>#NAME?</v>
      </c>
      <c r="V1418">
        <v>256</v>
      </c>
      <c r="W1418" t="e">
        <f t="shared" si="384"/>
        <v>#NAME?</v>
      </c>
      <c r="X1418">
        <v>126</v>
      </c>
      <c r="Y1418" t="e">
        <f t="shared" si="385"/>
        <v>#NAME?</v>
      </c>
      <c r="Z1418">
        <v>0</v>
      </c>
      <c r="AA1418" t="e">
        <f t="shared" si="386"/>
        <v>#NAME?</v>
      </c>
      <c r="AB1418">
        <v>48</v>
      </c>
      <c r="AC1418" t="e">
        <f t="shared" si="387"/>
        <v>#NAME?</v>
      </c>
      <c r="AD1418">
        <v>0</v>
      </c>
      <c r="AE1418" t="e">
        <f t="shared" si="388"/>
        <v>#NAME?</v>
      </c>
      <c r="AF1418" t="s">
        <v>63</v>
      </c>
      <c r="AG1418" t="s">
        <v>64</v>
      </c>
      <c r="AH1418">
        <v>39510109</v>
      </c>
      <c r="AI1418">
        <v>39498582</v>
      </c>
      <c r="AJ1418">
        <v>7900869</v>
      </c>
      <c r="AK1418">
        <v>19729663</v>
      </c>
      <c r="AL1418">
        <v>10000</v>
      </c>
      <c r="AR1418">
        <v>10000</v>
      </c>
      <c r="AS1418">
        <v>203205.41</v>
      </c>
      <c r="AT1418">
        <v>20</v>
      </c>
      <c r="AU1418">
        <v>10000</v>
      </c>
      <c r="AV1418">
        <v>126</v>
      </c>
      <c r="AW1418" t="s">
        <v>60</v>
      </c>
      <c r="AX1418" t="s">
        <v>61</v>
      </c>
      <c r="AY1418" t="s">
        <v>62</v>
      </c>
      <c r="BA1418">
        <v>7</v>
      </c>
      <c r="BB1418">
        <v>1</v>
      </c>
      <c r="BD1418">
        <v>12.3202</v>
      </c>
      <c r="BE1418">
        <v>3.1340300000000001</v>
      </c>
      <c r="BF1418">
        <v>16636.7</v>
      </c>
      <c r="BH1418">
        <v>3205.41</v>
      </c>
      <c r="BY1418" t="s">
        <v>5182</v>
      </c>
      <c r="BZ1418" t="s">
        <v>8854</v>
      </c>
      <c r="CA1418" t="s">
        <v>58</v>
      </c>
      <c r="CB1418" t="str">
        <f t="shared" si="389"/>
        <v>ZYRA_SCATTER_20i20d10000k nrq=0</v>
      </c>
      <c r="CC1418">
        <f t="shared" si="390"/>
        <v>126</v>
      </c>
    </row>
    <row r="1419" spans="1:81" x14ac:dyDescent="0.4">
      <c r="A1419" t="s">
        <v>1476</v>
      </c>
      <c r="B1419" t="s">
        <v>58</v>
      </c>
      <c r="C1419" t="s">
        <v>78</v>
      </c>
      <c r="D1419" t="e">
        <f t="shared" si="374"/>
        <v>#NAME?</v>
      </c>
      <c r="E1419">
        <v>10000</v>
      </c>
      <c r="F1419" t="e">
        <f t="shared" si="375"/>
        <v>#NAME?</v>
      </c>
      <c r="G1419" t="s">
        <v>60</v>
      </c>
      <c r="H1419" t="e">
        <f t="shared" si="376"/>
        <v>#NAME?</v>
      </c>
      <c r="I1419" t="s">
        <v>61</v>
      </c>
      <c r="J1419" t="e">
        <f t="shared" si="377"/>
        <v>#NAME?</v>
      </c>
      <c r="K1419" t="s">
        <v>62</v>
      </c>
      <c r="L1419" t="e">
        <f t="shared" si="378"/>
        <v>#NAME?</v>
      </c>
      <c r="M1419" t="e">
        <f t="shared" si="379"/>
        <v>#NAME?</v>
      </c>
      <c r="N1419">
        <v>100000</v>
      </c>
      <c r="O1419" t="e">
        <f t="shared" si="380"/>
        <v>#NAME?</v>
      </c>
      <c r="P1419">
        <v>20</v>
      </c>
      <c r="Q1419" t="e">
        <f t="shared" si="381"/>
        <v>#NAME?</v>
      </c>
      <c r="R1419">
        <v>20</v>
      </c>
      <c r="S1419" t="e">
        <f t="shared" si="382"/>
        <v>#NAME?</v>
      </c>
      <c r="T1419">
        <v>0</v>
      </c>
      <c r="U1419" t="e">
        <f t="shared" si="383"/>
        <v>#NAME?</v>
      </c>
      <c r="V1419">
        <v>256</v>
      </c>
      <c r="W1419" t="e">
        <f t="shared" si="384"/>
        <v>#NAME?</v>
      </c>
      <c r="X1419">
        <v>143</v>
      </c>
      <c r="Y1419" t="e">
        <f t="shared" si="385"/>
        <v>#NAME?</v>
      </c>
      <c r="Z1419">
        <v>1</v>
      </c>
      <c r="AA1419" t="e">
        <f t="shared" si="386"/>
        <v>#NAME?</v>
      </c>
      <c r="AB1419">
        <v>48</v>
      </c>
      <c r="AC1419" t="e">
        <f t="shared" si="387"/>
        <v>#NAME?</v>
      </c>
      <c r="AD1419">
        <v>0</v>
      </c>
      <c r="AE1419" t="e">
        <f t="shared" si="388"/>
        <v>#NAME?</v>
      </c>
      <c r="AF1419" t="s">
        <v>65</v>
      </c>
      <c r="AG1419" t="s">
        <v>64</v>
      </c>
      <c r="AH1419">
        <v>42941752</v>
      </c>
      <c r="AI1419">
        <v>42928752</v>
      </c>
      <c r="AJ1419">
        <v>8587050</v>
      </c>
      <c r="AK1419">
        <v>21440430</v>
      </c>
      <c r="AL1419">
        <v>10000</v>
      </c>
      <c r="AR1419">
        <v>10000</v>
      </c>
      <c r="AS1419">
        <v>204211.19</v>
      </c>
      <c r="AT1419">
        <v>20</v>
      </c>
      <c r="AU1419">
        <v>100000</v>
      </c>
      <c r="AV1419">
        <v>143</v>
      </c>
      <c r="AW1419" t="s">
        <v>60</v>
      </c>
      <c r="AX1419" t="s">
        <v>61</v>
      </c>
      <c r="AY1419" t="s">
        <v>62</v>
      </c>
      <c r="BA1419">
        <v>8</v>
      </c>
      <c r="BB1419">
        <v>1</v>
      </c>
      <c r="BD1419">
        <v>23.163399999999999</v>
      </c>
      <c r="BE1419">
        <v>3.1212800000000001</v>
      </c>
      <c r="BF1419">
        <v>17440.7</v>
      </c>
      <c r="BH1419">
        <v>4211.1899999999996</v>
      </c>
      <c r="BY1419" t="s">
        <v>5183</v>
      </c>
      <c r="BZ1419" t="s">
        <v>8855</v>
      </c>
      <c r="CA1419" t="s">
        <v>58</v>
      </c>
      <c r="CB1419" t="str">
        <f t="shared" si="389"/>
        <v>ZYRA_CLUSTER_20i20d100000k nrq=1</v>
      </c>
      <c r="CC1419">
        <f t="shared" si="390"/>
        <v>144</v>
      </c>
    </row>
    <row r="1420" spans="1:81" x14ac:dyDescent="0.4">
      <c r="A1420" t="s">
        <v>1477</v>
      </c>
      <c r="B1420" t="s">
        <v>58</v>
      </c>
      <c r="C1420" t="s">
        <v>78</v>
      </c>
      <c r="D1420" t="e">
        <f t="shared" si="374"/>
        <v>#NAME?</v>
      </c>
      <c r="E1420">
        <v>10000</v>
      </c>
      <c r="F1420" t="e">
        <f t="shared" si="375"/>
        <v>#NAME?</v>
      </c>
      <c r="G1420" t="s">
        <v>60</v>
      </c>
      <c r="H1420" t="e">
        <f t="shared" si="376"/>
        <v>#NAME?</v>
      </c>
      <c r="I1420" t="s">
        <v>61</v>
      </c>
      <c r="J1420" t="e">
        <f t="shared" si="377"/>
        <v>#NAME?</v>
      </c>
      <c r="K1420" t="s">
        <v>62</v>
      </c>
      <c r="L1420" t="e">
        <f t="shared" si="378"/>
        <v>#NAME?</v>
      </c>
      <c r="M1420" t="e">
        <f t="shared" si="379"/>
        <v>#NAME?</v>
      </c>
      <c r="N1420">
        <v>10000</v>
      </c>
      <c r="O1420" t="e">
        <f t="shared" si="380"/>
        <v>#NAME?</v>
      </c>
      <c r="P1420">
        <v>20</v>
      </c>
      <c r="Q1420" t="e">
        <f t="shared" si="381"/>
        <v>#NAME?</v>
      </c>
      <c r="R1420">
        <v>20</v>
      </c>
      <c r="S1420" t="e">
        <f t="shared" si="382"/>
        <v>#NAME?</v>
      </c>
      <c r="T1420">
        <v>0</v>
      </c>
      <c r="U1420" t="e">
        <f t="shared" si="383"/>
        <v>#NAME?</v>
      </c>
      <c r="V1420">
        <v>256</v>
      </c>
      <c r="W1420" t="e">
        <f t="shared" si="384"/>
        <v>#NAME?</v>
      </c>
      <c r="X1420">
        <v>126</v>
      </c>
      <c r="Y1420" t="e">
        <f t="shared" si="385"/>
        <v>#NAME?</v>
      </c>
      <c r="Z1420">
        <v>0</v>
      </c>
      <c r="AA1420" t="e">
        <f t="shared" si="386"/>
        <v>#NAME?</v>
      </c>
      <c r="AB1420">
        <v>48</v>
      </c>
      <c r="AC1420" t="e">
        <f t="shared" si="387"/>
        <v>#NAME?</v>
      </c>
      <c r="AD1420">
        <v>1</v>
      </c>
      <c r="AE1420" t="e">
        <f t="shared" si="388"/>
        <v>#NAME?</v>
      </c>
      <c r="AF1420" t="s">
        <v>63</v>
      </c>
      <c r="AG1420" t="s">
        <v>64</v>
      </c>
      <c r="AH1420">
        <v>39216558</v>
      </c>
      <c r="AI1420">
        <v>39204191</v>
      </c>
      <c r="AJ1420">
        <v>7842074</v>
      </c>
      <c r="AK1420">
        <v>19582448</v>
      </c>
      <c r="AL1420">
        <v>10000</v>
      </c>
      <c r="AR1420">
        <v>10000</v>
      </c>
      <c r="AS1420">
        <v>203065.13</v>
      </c>
      <c r="AT1420">
        <v>20</v>
      </c>
      <c r="AU1420">
        <v>10000</v>
      </c>
      <c r="AV1420">
        <v>126</v>
      </c>
      <c r="AW1420" t="s">
        <v>60</v>
      </c>
      <c r="AX1420" t="s">
        <v>61</v>
      </c>
      <c r="AY1420" t="s">
        <v>62</v>
      </c>
      <c r="BA1420">
        <v>7</v>
      </c>
      <c r="BB1420">
        <v>1</v>
      </c>
      <c r="BD1420">
        <v>12.298</v>
      </c>
      <c r="BE1420">
        <v>3.1285699999999999</v>
      </c>
      <c r="BF1420">
        <v>16767.400000000001</v>
      </c>
      <c r="BH1420">
        <v>3065.13</v>
      </c>
      <c r="BY1420" t="s">
        <v>5184</v>
      </c>
      <c r="BZ1420" t="s">
        <v>8856</v>
      </c>
      <c r="CA1420" t="s">
        <v>58</v>
      </c>
      <c r="CB1420" t="str">
        <f t="shared" si="389"/>
        <v>ZYRA_SCATTER_20i20d10000k nrq=0</v>
      </c>
      <c r="CC1420">
        <f t="shared" si="390"/>
        <v>126</v>
      </c>
    </row>
    <row r="1421" spans="1:81" x14ac:dyDescent="0.4">
      <c r="A1421" t="s">
        <v>1479</v>
      </c>
      <c r="B1421" t="s">
        <v>58</v>
      </c>
      <c r="C1421" t="s">
        <v>78</v>
      </c>
      <c r="D1421" t="e">
        <f t="shared" si="374"/>
        <v>#NAME?</v>
      </c>
      <c r="E1421">
        <v>10000</v>
      </c>
      <c r="F1421" t="e">
        <f t="shared" si="375"/>
        <v>#NAME?</v>
      </c>
      <c r="G1421" t="s">
        <v>60</v>
      </c>
      <c r="H1421" t="e">
        <f t="shared" si="376"/>
        <v>#NAME?</v>
      </c>
      <c r="I1421" t="s">
        <v>61</v>
      </c>
      <c r="J1421" t="e">
        <f t="shared" si="377"/>
        <v>#NAME?</v>
      </c>
      <c r="K1421" t="s">
        <v>62</v>
      </c>
      <c r="L1421" t="e">
        <f t="shared" si="378"/>
        <v>#NAME?</v>
      </c>
      <c r="M1421" t="e">
        <f t="shared" si="379"/>
        <v>#NAME?</v>
      </c>
      <c r="N1421">
        <v>10000</v>
      </c>
      <c r="O1421" t="e">
        <f t="shared" si="380"/>
        <v>#NAME?</v>
      </c>
      <c r="P1421">
        <v>20</v>
      </c>
      <c r="Q1421" t="e">
        <f t="shared" si="381"/>
        <v>#NAME?</v>
      </c>
      <c r="R1421">
        <v>20</v>
      </c>
      <c r="S1421" t="e">
        <f t="shared" si="382"/>
        <v>#NAME?</v>
      </c>
      <c r="T1421">
        <v>0</v>
      </c>
      <c r="U1421" t="e">
        <f t="shared" si="383"/>
        <v>#NAME?</v>
      </c>
      <c r="V1421">
        <v>256</v>
      </c>
      <c r="W1421" t="e">
        <f t="shared" si="384"/>
        <v>#NAME?</v>
      </c>
      <c r="X1421">
        <v>126</v>
      </c>
      <c r="Y1421" t="e">
        <f t="shared" si="385"/>
        <v>#NAME?</v>
      </c>
      <c r="Z1421">
        <v>0</v>
      </c>
      <c r="AA1421" t="e">
        <f t="shared" si="386"/>
        <v>#NAME?</v>
      </c>
      <c r="AB1421">
        <v>48</v>
      </c>
      <c r="AC1421" t="e">
        <f t="shared" si="387"/>
        <v>#NAME?</v>
      </c>
      <c r="AD1421">
        <v>2</v>
      </c>
      <c r="AE1421" t="e">
        <f t="shared" si="388"/>
        <v>#NAME?</v>
      </c>
      <c r="AF1421" t="s">
        <v>63</v>
      </c>
      <c r="AG1421" t="s">
        <v>64</v>
      </c>
      <c r="AH1421">
        <v>38883352</v>
      </c>
      <c r="AI1421">
        <v>38885319</v>
      </c>
      <c r="AJ1421">
        <v>7776867</v>
      </c>
      <c r="AK1421">
        <v>19417424</v>
      </c>
      <c r="AL1421">
        <v>10000</v>
      </c>
      <c r="AR1421">
        <v>10000</v>
      </c>
      <c r="AS1421">
        <v>203088.38</v>
      </c>
      <c r="AT1421">
        <v>20</v>
      </c>
      <c r="AU1421">
        <v>10000</v>
      </c>
      <c r="AV1421">
        <v>126</v>
      </c>
      <c r="AW1421" t="s">
        <v>60</v>
      </c>
      <c r="AX1421" t="s">
        <v>61</v>
      </c>
      <c r="AY1421" t="s">
        <v>62</v>
      </c>
      <c r="BA1421">
        <v>7</v>
      </c>
      <c r="BB1421">
        <v>1</v>
      </c>
      <c r="BD1421">
        <v>12.367800000000001</v>
      </c>
      <c r="BE1421">
        <v>3.1311200000000001</v>
      </c>
      <c r="BF1421">
        <v>16896.2</v>
      </c>
      <c r="BH1421">
        <v>3088.38</v>
      </c>
      <c r="BY1421" t="s">
        <v>5185</v>
      </c>
      <c r="BZ1421" t="s">
        <v>8857</v>
      </c>
      <c r="CA1421" t="s">
        <v>58</v>
      </c>
      <c r="CB1421" t="str">
        <f t="shared" si="389"/>
        <v>ZYRA_SCATTER_20i20d10000k nrq=0</v>
      </c>
      <c r="CC1421">
        <f t="shared" si="390"/>
        <v>126</v>
      </c>
    </row>
    <row r="1422" spans="1:81" x14ac:dyDescent="0.4">
      <c r="A1422" t="s">
        <v>2201</v>
      </c>
      <c r="B1422" t="s">
        <v>58</v>
      </c>
      <c r="C1422" t="s">
        <v>78</v>
      </c>
      <c r="D1422" t="e">
        <f t="shared" si="374"/>
        <v>#NAME?</v>
      </c>
      <c r="E1422">
        <v>10000</v>
      </c>
      <c r="F1422" t="e">
        <f t="shared" si="375"/>
        <v>#NAME?</v>
      </c>
      <c r="G1422" t="s">
        <v>60</v>
      </c>
      <c r="H1422" t="e">
        <f t="shared" si="376"/>
        <v>#NAME?</v>
      </c>
      <c r="I1422" t="s">
        <v>61</v>
      </c>
      <c r="J1422" t="e">
        <f t="shared" si="377"/>
        <v>#NAME?</v>
      </c>
      <c r="K1422" t="s">
        <v>62</v>
      </c>
      <c r="L1422" t="e">
        <f t="shared" si="378"/>
        <v>#NAME?</v>
      </c>
      <c r="M1422" t="e">
        <f t="shared" si="379"/>
        <v>#NAME?</v>
      </c>
      <c r="N1422">
        <v>10000</v>
      </c>
      <c r="O1422" t="e">
        <f t="shared" si="380"/>
        <v>#NAME?</v>
      </c>
      <c r="P1422">
        <v>20</v>
      </c>
      <c r="Q1422" t="e">
        <f t="shared" si="381"/>
        <v>#NAME?</v>
      </c>
      <c r="R1422">
        <v>20</v>
      </c>
      <c r="S1422" t="e">
        <f t="shared" si="382"/>
        <v>#NAME?</v>
      </c>
      <c r="T1422">
        <v>0</v>
      </c>
      <c r="U1422" t="e">
        <f t="shared" si="383"/>
        <v>#NAME?</v>
      </c>
      <c r="V1422">
        <v>256</v>
      </c>
      <c r="W1422" t="e">
        <f t="shared" si="384"/>
        <v>#NAME?</v>
      </c>
      <c r="X1422">
        <v>89</v>
      </c>
      <c r="Y1422" t="e">
        <f t="shared" si="385"/>
        <v>#NAME?</v>
      </c>
      <c r="Z1422">
        <v>1</v>
      </c>
      <c r="AA1422" t="e">
        <f t="shared" si="386"/>
        <v>#NAME?</v>
      </c>
      <c r="AB1422">
        <v>48</v>
      </c>
      <c r="AC1422" t="e">
        <f t="shared" si="387"/>
        <v>#NAME?</v>
      </c>
      <c r="AD1422">
        <v>0</v>
      </c>
      <c r="AE1422" t="e">
        <f t="shared" si="388"/>
        <v>#NAME?</v>
      </c>
      <c r="AF1422" t="s">
        <v>65</v>
      </c>
      <c r="AG1422" t="s">
        <v>64</v>
      </c>
      <c r="AH1422">
        <v>38392242</v>
      </c>
      <c r="AI1422">
        <v>38393284</v>
      </c>
      <c r="AJ1422">
        <v>7678552</v>
      </c>
      <c r="AK1422">
        <v>19176197</v>
      </c>
      <c r="AL1422">
        <v>10000</v>
      </c>
      <c r="AR1422">
        <v>10000</v>
      </c>
      <c r="AS1422">
        <v>203295.5</v>
      </c>
      <c r="AT1422">
        <v>20</v>
      </c>
      <c r="AU1422">
        <v>10000</v>
      </c>
      <c r="AV1422">
        <v>89</v>
      </c>
      <c r="AW1422" t="s">
        <v>60</v>
      </c>
      <c r="AX1422" t="s">
        <v>61</v>
      </c>
      <c r="AY1422" t="s">
        <v>62</v>
      </c>
      <c r="BA1422">
        <v>8</v>
      </c>
      <c r="BB1422">
        <v>1</v>
      </c>
      <c r="BD1422">
        <v>11.6943</v>
      </c>
      <c r="BE1422">
        <v>2.56989</v>
      </c>
      <c r="BF1422">
        <v>12169.7</v>
      </c>
      <c r="BH1422">
        <v>3295.5</v>
      </c>
      <c r="BY1422" t="s">
        <v>5186</v>
      </c>
      <c r="BZ1422" t="s">
        <v>8858</v>
      </c>
      <c r="CA1422" t="s">
        <v>58</v>
      </c>
      <c r="CB1422" t="str">
        <f t="shared" si="389"/>
        <v>ZYRA_CLUSTER_20i20d10000k nrq=1</v>
      </c>
      <c r="CC1422">
        <f t="shared" si="390"/>
        <v>90</v>
      </c>
    </row>
    <row r="1423" spans="1:81" x14ac:dyDescent="0.4">
      <c r="A1423" t="s">
        <v>1480</v>
      </c>
      <c r="B1423" t="s">
        <v>58</v>
      </c>
      <c r="C1423" t="s">
        <v>78</v>
      </c>
      <c r="D1423" t="e">
        <f t="shared" si="374"/>
        <v>#NAME?</v>
      </c>
      <c r="E1423">
        <v>10000</v>
      </c>
      <c r="F1423" t="e">
        <f t="shared" si="375"/>
        <v>#NAME?</v>
      </c>
      <c r="G1423" t="s">
        <v>60</v>
      </c>
      <c r="H1423" t="e">
        <f t="shared" si="376"/>
        <v>#NAME?</v>
      </c>
      <c r="I1423" t="s">
        <v>61</v>
      </c>
      <c r="J1423" t="e">
        <f t="shared" si="377"/>
        <v>#NAME?</v>
      </c>
      <c r="K1423" t="s">
        <v>62</v>
      </c>
      <c r="L1423" t="e">
        <f t="shared" si="378"/>
        <v>#NAME?</v>
      </c>
      <c r="M1423" t="e">
        <f t="shared" si="379"/>
        <v>#NAME?</v>
      </c>
      <c r="N1423">
        <v>10000</v>
      </c>
      <c r="O1423" t="e">
        <f t="shared" si="380"/>
        <v>#NAME?</v>
      </c>
      <c r="P1423">
        <v>20</v>
      </c>
      <c r="Q1423" t="e">
        <f t="shared" si="381"/>
        <v>#NAME?</v>
      </c>
      <c r="R1423">
        <v>20</v>
      </c>
      <c r="S1423" t="e">
        <f t="shared" si="382"/>
        <v>#NAME?</v>
      </c>
      <c r="T1423">
        <v>0</v>
      </c>
      <c r="U1423" t="e">
        <f t="shared" si="383"/>
        <v>#NAME?</v>
      </c>
      <c r="V1423">
        <v>256</v>
      </c>
      <c r="W1423" t="e">
        <f t="shared" si="384"/>
        <v>#NAME?</v>
      </c>
      <c r="X1423">
        <v>125</v>
      </c>
      <c r="Y1423" t="e">
        <f t="shared" si="385"/>
        <v>#NAME?</v>
      </c>
      <c r="Z1423">
        <v>1</v>
      </c>
      <c r="AA1423" t="e">
        <f t="shared" si="386"/>
        <v>#NAME?</v>
      </c>
      <c r="AB1423">
        <v>48</v>
      </c>
      <c r="AC1423" t="e">
        <f t="shared" si="387"/>
        <v>#NAME?</v>
      </c>
      <c r="AD1423">
        <v>0</v>
      </c>
      <c r="AE1423" t="e">
        <f t="shared" si="388"/>
        <v>#NAME?</v>
      </c>
      <c r="AF1423" t="s">
        <v>63</v>
      </c>
      <c r="AG1423" t="s">
        <v>64</v>
      </c>
      <c r="AH1423">
        <v>40130277</v>
      </c>
      <c r="AI1423">
        <v>40119290</v>
      </c>
      <c r="AJ1423">
        <v>8024956</v>
      </c>
      <c r="AK1423">
        <v>20037514</v>
      </c>
      <c r="AL1423">
        <v>10000</v>
      </c>
      <c r="AR1423">
        <v>10000</v>
      </c>
      <c r="AS1423">
        <v>203166.55</v>
      </c>
      <c r="AT1423">
        <v>20</v>
      </c>
      <c r="AU1423">
        <v>10000</v>
      </c>
      <c r="AV1423">
        <v>125</v>
      </c>
      <c r="AW1423" t="s">
        <v>60</v>
      </c>
      <c r="AX1423" t="s">
        <v>61</v>
      </c>
      <c r="AY1423" t="s">
        <v>62</v>
      </c>
      <c r="BA1423">
        <v>7</v>
      </c>
      <c r="BB1423">
        <v>1</v>
      </c>
      <c r="BD1423">
        <v>12.16</v>
      </c>
      <c r="BE1423">
        <v>3.08379</v>
      </c>
      <c r="BF1423">
        <v>16340.3</v>
      </c>
      <c r="BH1423">
        <v>3166.55</v>
      </c>
      <c r="BY1423" t="s">
        <v>5187</v>
      </c>
      <c r="BZ1423" t="s">
        <v>8859</v>
      </c>
      <c r="CA1423" t="s">
        <v>58</v>
      </c>
      <c r="CB1423" t="str">
        <f t="shared" si="389"/>
        <v>ZYRA_SCATTER_20i20d10000k nrq=1</v>
      </c>
      <c r="CC1423">
        <f t="shared" si="390"/>
        <v>126</v>
      </c>
    </row>
    <row r="1424" spans="1:81" x14ac:dyDescent="0.4">
      <c r="A1424" t="s">
        <v>1481</v>
      </c>
      <c r="B1424" t="s">
        <v>58</v>
      </c>
      <c r="C1424" t="s">
        <v>78</v>
      </c>
      <c r="D1424" t="e">
        <f t="shared" si="374"/>
        <v>#NAME?</v>
      </c>
      <c r="E1424">
        <v>10000</v>
      </c>
      <c r="F1424" t="e">
        <f t="shared" si="375"/>
        <v>#NAME?</v>
      </c>
      <c r="G1424" t="s">
        <v>60</v>
      </c>
      <c r="H1424" t="e">
        <f t="shared" si="376"/>
        <v>#NAME?</v>
      </c>
      <c r="I1424" t="s">
        <v>61</v>
      </c>
      <c r="J1424" t="e">
        <f t="shared" si="377"/>
        <v>#NAME?</v>
      </c>
      <c r="K1424" t="s">
        <v>62</v>
      </c>
      <c r="L1424" t="e">
        <f t="shared" si="378"/>
        <v>#NAME?</v>
      </c>
      <c r="M1424" t="e">
        <f t="shared" si="379"/>
        <v>#NAME?</v>
      </c>
      <c r="N1424">
        <v>10000</v>
      </c>
      <c r="O1424" t="e">
        <f t="shared" si="380"/>
        <v>#NAME?</v>
      </c>
      <c r="P1424">
        <v>20</v>
      </c>
      <c r="Q1424" t="e">
        <f t="shared" si="381"/>
        <v>#NAME?</v>
      </c>
      <c r="R1424">
        <v>20</v>
      </c>
      <c r="S1424" t="e">
        <f t="shared" si="382"/>
        <v>#NAME?</v>
      </c>
      <c r="T1424">
        <v>0</v>
      </c>
      <c r="U1424" t="e">
        <f t="shared" si="383"/>
        <v>#NAME?</v>
      </c>
      <c r="V1424">
        <v>256</v>
      </c>
      <c r="W1424" t="e">
        <f t="shared" si="384"/>
        <v>#NAME?</v>
      </c>
      <c r="X1424">
        <v>125</v>
      </c>
      <c r="Y1424" t="e">
        <f t="shared" si="385"/>
        <v>#NAME?</v>
      </c>
      <c r="Z1424">
        <v>1</v>
      </c>
      <c r="AA1424" t="e">
        <f t="shared" si="386"/>
        <v>#NAME?</v>
      </c>
      <c r="AB1424">
        <v>48</v>
      </c>
      <c r="AC1424" t="e">
        <f t="shared" si="387"/>
        <v>#NAME?</v>
      </c>
      <c r="AD1424">
        <v>1</v>
      </c>
      <c r="AE1424" t="e">
        <f t="shared" si="388"/>
        <v>#NAME?</v>
      </c>
      <c r="AF1424" t="s">
        <v>63</v>
      </c>
      <c r="AG1424" t="s">
        <v>64</v>
      </c>
      <c r="AH1424">
        <v>40650399</v>
      </c>
      <c r="AI1424">
        <v>40646059</v>
      </c>
      <c r="AJ1424">
        <v>8129645</v>
      </c>
      <c r="AK1424">
        <v>20302885</v>
      </c>
      <c r="AL1424">
        <v>10000</v>
      </c>
      <c r="AR1424">
        <v>10000</v>
      </c>
      <c r="AS1424">
        <v>203286.25</v>
      </c>
      <c r="AT1424">
        <v>20</v>
      </c>
      <c r="AU1424">
        <v>10000</v>
      </c>
      <c r="AV1424">
        <v>125</v>
      </c>
      <c r="AW1424" t="s">
        <v>60</v>
      </c>
      <c r="AX1424" t="s">
        <v>61</v>
      </c>
      <c r="AY1424" t="s">
        <v>62</v>
      </c>
      <c r="BA1424">
        <v>7</v>
      </c>
      <c r="BB1424">
        <v>1</v>
      </c>
      <c r="BD1424">
        <v>12.2597</v>
      </c>
      <c r="BE1424">
        <v>3.0862599999999998</v>
      </c>
      <c r="BF1424">
        <v>16144.2</v>
      </c>
      <c r="BH1424">
        <v>3286.25</v>
      </c>
      <c r="BY1424" t="s">
        <v>5188</v>
      </c>
      <c r="BZ1424" t="s">
        <v>8860</v>
      </c>
      <c r="CA1424" t="s">
        <v>58</v>
      </c>
      <c r="CB1424" t="str">
        <f t="shared" si="389"/>
        <v>ZYRA_SCATTER_20i20d10000k nrq=1</v>
      </c>
      <c r="CC1424">
        <f t="shared" si="390"/>
        <v>126</v>
      </c>
    </row>
    <row r="1425" spans="1:81" x14ac:dyDescent="0.4">
      <c r="A1425" t="s">
        <v>1482</v>
      </c>
      <c r="B1425" t="s">
        <v>58</v>
      </c>
      <c r="C1425" t="s">
        <v>78</v>
      </c>
      <c r="D1425" t="e">
        <f t="shared" si="374"/>
        <v>#NAME?</v>
      </c>
      <c r="E1425">
        <v>10000</v>
      </c>
      <c r="F1425" t="e">
        <f t="shared" si="375"/>
        <v>#NAME?</v>
      </c>
      <c r="G1425" t="s">
        <v>60</v>
      </c>
      <c r="H1425" t="e">
        <f t="shared" si="376"/>
        <v>#NAME?</v>
      </c>
      <c r="I1425" t="s">
        <v>61</v>
      </c>
      <c r="J1425" t="e">
        <f t="shared" si="377"/>
        <v>#NAME?</v>
      </c>
      <c r="K1425" t="s">
        <v>62</v>
      </c>
      <c r="L1425" t="e">
        <f t="shared" si="378"/>
        <v>#NAME?</v>
      </c>
      <c r="M1425" t="e">
        <f t="shared" si="379"/>
        <v>#NAME?</v>
      </c>
      <c r="N1425">
        <v>10000</v>
      </c>
      <c r="O1425" t="e">
        <f t="shared" si="380"/>
        <v>#NAME?</v>
      </c>
      <c r="P1425">
        <v>20</v>
      </c>
      <c r="Q1425" t="e">
        <f t="shared" si="381"/>
        <v>#NAME?</v>
      </c>
      <c r="R1425">
        <v>20</v>
      </c>
      <c r="S1425" t="e">
        <f t="shared" si="382"/>
        <v>#NAME?</v>
      </c>
      <c r="T1425">
        <v>0</v>
      </c>
      <c r="U1425" t="e">
        <f t="shared" si="383"/>
        <v>#NAME?</v>
      </c>
      <c r="V1425">
        <v>256</v>
      </c>
      <c r="W1425" t="e">
        <f t="shared" si="384"/>
        <v>#NAME?</v>
      </c>
      <c r="X1425">
        <v>125</v>
      </c>
      <c r="Y1425" t="e">
        <f t="shared" si="385"/>
        <v>#NAME?</v>
      </c>
      <c r="Z1425">
        <v>1</v>
      </c>
      <c r="AA1425" t="e">
        <f t="shared" si="386"/>
        <v>#NAME?</v>
      </c>
      <c r="AB1425">
        <v>48</v>
      </c>
      <c r="AC1425" t="e">
        <f t="shared" si="387"/>
        <v>#NAME?</v>
      </c>
      <c r="AD1425">
        <v>2</v>
      </c>
      <c r="AE1425" t="e">
        <f t="shared" si="388"/>
        <v>#NAME?</v>
      </c>
      <c r="AF1425" t="s">
        <v>63</v>
      </c>
      <c r="AG1425" t="s">
        <v>64</v>
      </c>
      <c r="AH1425">
        <v>39991690</v>
      </c>
      <c r="AI1425">
        <v>39990401</v>
      </c>
      <c r="AJ1425">
        <v>7998209</v>
      </c>
      <c r="AK1425">
        <v>19971454</v>
      </c>
      <c r="AL1425">
        <v>10000</v>
      </c>
      <c r="AR1425">
        <v>10000</v>
      </c>
      <c r="AS1425">
        <v>203285.83</v>
      </c>
      <c r="AT1425">
        <v>20</v>
      </c>
      <c r="AU1425">
        <v>10000</v>
      </c>
      <c r="AV1425">
        <v>125</v>
      </c>
      <c r="AW1425" t="s">
        <v>60</v>
      </c>
      <c r="AX1425" t="s">
        <v>61</v>
      </c>
      <c r="AY1425" t="s">
        <v>62</v>
      </c>
      <c r="BA1425">
        <v>7</v>
      </c>
      <c r="BB1425">
        <v>1</v>
      </c>
      <c r="BD1425">
        <v>12.231299999999999</v>
      </c>
      <c r="BE1425">
        <v>3.0748000000000002</v>
      </c>
      <c r="BF1425">
        <v>16438.3</v>
      </c>
      <c r="BH1425">
        <v>3285.83</v>
      </c>
      <c r="BY1425" t="s">
        <v>5189</v>
      </c>
      <c r="BZ1425" t="s">
        <v>8861</v>
      </c>
      <c r="CA1425" t="s">
        <v>58</v>
      </c>
      <c r="CB1425" t="str">
        <f t="shared" si="389"/>
        <v>ZYRA_SCATTER_20i20d10000k nrq=1</v>
      </c>
      <c r="CC1425">
        <f t="shared" si="390"/>
        <v>126</v>
      </c>
    </row>
    <row r="1426" spans="1:81" x14ac:dyDescent="0.4">
      <c r="A1426" t="s">
        <v>1483</v>
      </c>
      <c r="B1426" t="s">
        <v>58</v>
      </c>
      <c r="C1426" t="s">
        <v>78</v>
      </c>
      <c r="D1426" t="e">
        <f t="shared" si="374"/>
        <v>#NAME?</v>
      </c>
      <c r="E1426">
        <v>10000</v>
      </c>
      <c r="F1426" t="e">
        <f t="shared" si="375"/>
        <v>#NAME?</v>
      </c>
      <c r="G1426" t="s">
        <v>60</v>
      </c>
      <c r="H1426" t="e">
        <f t="shared" si="376"/>
        <v>#NAME?</v>
      </c>
      <c r="I1426" t="s">
        <v>61</v>
      </c>
      <c r="J1426" t="e">
        <f t="shared" si="377"/>
        <v>#NAME?</v>
      </c>
      <c r="K1426" t="s">
        <v>62</v>
      </c>
      <c r="L1426" t="e">
        <f t="shared" si="378"/>
        <v>#NAME?</v>
      </c>
      <c r="M1426" t="e">
        <f t="shared" si="379"/>
        <v>#NAME?</v>
      </c>
      <c r="N1426">
        <v>10000</v>
      </c>
      <c r="O1426" t="e">
        <f t="shared" si="380"/>
        <v>#NAME?</v>
      </c>
      <c r="P1426">
        <v>20</v>
      </c>
      <c r="Q1426" t="e">
        <f t="shared" si="381"/>
        <v>#NAME?</v>
      </c>
      <c r="R1426">
        <v>20</v>
      </c>
      <c r="S1426" t="e">
        <f t="shared" si="382"/>
        <v>#NAME?</v>
      </c>
      <c r="T1426">
        <v>0</v>
      </c>
      <c r="U1426" t="e">
        <f t="shared" si="383"/>
        <v>#NAME?</v>
      </c>
      <c r="V1426">
        <v>256</v>
      </c>
      <c r="W1426" t="e">
        <f t="shared" si="384"/>
        <v>#NAME?</v>
      </c>
      <c r="X1426">
        <v>144</v>
      </c>
      <c r="Y1426" t="e">
        <f t="shared" si="385"/>
        <v>#NAME?</v>
      </c>
      <c r="Z1426">
        <v>0</v>
      </c>
      <c r="AA1426" t="e">
        <f t="shared" si="386"/>
        <v>#NAME?</v>
      </c>
      <c r="AB1426">
        <v>48</v>
      </c>
      <c r="AC1426" t="e">
        <f t="shared" si="387"/>
        <v>#NAME?</v>
      </c>
      <c r="AD1426">
        <v>0</v>
      </c>
      <c r="AE1426" t="e">
        <f t="shared" si="388"/>
        <v>#NAME?</v>
      </c>
      <c r="AF1426" t="s">
        <v>63</v>
      </c>
      <c r="AG1426" t="s">
        <v>64</v>
      </c>
      <c r="AH1426">
        <v>44095441</v>
      </c>
      <c r="AI1426">
        <v>44094650</v>
      </c>
      <c r="AJ1426">
        <v>8819009</v>
      </c>
      <c r="AK1426">
        <v>22023254</v>
      </c>
      <c r="AL1426">
        <v>10000</v>
      </c>
      <c r="AR1426">
        <v>10000</v>
      </c>
      <c r="AS1426">
        <v>203044.86</v>
      </c>
      <c r="AT1426">
        <v>20</v>
      </c>
      <c r="AU1426">
        <v>10000</v>
      </c>
      <c r="AV1426">
        <v>144</v>
      </c>
      <c r="AW1426" t="s">
        <v>60</v>
      </c>
      <c r="AX1426" t="s">
        <v>61</v>
      </c>
      <c r="AY1426" t="s">
        <v>62</v>
      </c>
      <c r="BA1426">
        <v>7</v>
      </c>
      <c r="BB1426">
        <v>1</v>
      </c>
      <c r="BD1426">
        <v>11.965199999999999</v>
      </c>
      <c r="BE1426">
        <v>3.1067499999999999</v>
      </c>
      <c r="BF1426">
        <v>16984.3</v>
      </c>
      <c r="BH1426">
        <v>3044.86</v>
      </c>
      <c r="BY1426" t="s">
        <v>5190</v>
      </c>
      <c r="BZ1426" t="s">
        <v>8862</v>
      </c>
      <c r="CA1426" t="s">
        <v>58</v>
      </c>
      <c r="CB1426" t="str">
        <f t="shared" si="389"/>
        <v>ZYRA_SCATTER_20i20d10000k nrq=0</v>
      </c>
      <c r="CC1426">
        <f t="shared" si="390"/>
        <v>144</v>
      </c>
    </row>
    <row r="1427" spans="1:81" x14ac:dyDescent="0.4">
      <c r="A1427" t="s">
        <v>1484</v>
      </c>
      <c r="B1427" t="s">
        <v>58</v>
      </c>
      <c r="C1427" t="s">
        <v>78</v>
      </c>
      <c r="D1427" t="e">
        <f t="shared" si="374"/>
        <v>#NAME?</v>
      </c>
      <c r="E1427">
        <v>10000</v>
      </c>
      <c r="F1427" t="e">
        <f t="shared" si="375"/>
        <v>#NAME?</v>
      </c>
      <c r="G1427" t="s">
        <v>60</v>
      </c>
      <c r="H1427" t="e">
        <f t="shared" si="376"/>
        <v>#NAME?</v>
      </c>
      <c r="I1427" t="s">
        <v>61</v>
      </c>
      <c r="J1427" t="e">
        <f t="shared" si="377"/>
        <v>#NAME?</v>
      </c>
      <c r="K1427" t="s">
        <v>62</v>
      </c>
      <c r="L1427" t="e">
        <f t="shared" si="378"/>
        <v>#NAME?</v>
      </c>
      <c r="M1427" t="e">
        <f t="shared" si="379"/>
        <v>#NAME?</v>
      </c>
      <c r="N1427">
        <v>10000</v>
      </c>
      <c r="O1427" t="e">
        <f t="shared" si="380"/>
        <v>#NAME?</v>
      </c>
      <c r="P1427">
        <v>20</v>
      </c>
      <c r="Q1427" t="e">
        <f t="shared" si="381"/>
        <v>#NAME?</v>
      </c>
      <c r="R1427">
        <v>20</v>
      </c>
      <c r="S1427" t="e">
        <f t="shared" si="382"/>
        <v>#NAME?</v>
      </c>
      <c r="T1427">
        <v>0</v>
      </c>
      <c r="U1427" t="e">
        <f t="shared" si="383"/>
        <v>#NAME?</v>
      </c>
      <c r="V1427">
        <v>256</v>
      </c>
      <c r="W1427" t="e">
        <f t="shared" si="384"/>
        <v>#NAME?</v>
      </c>
      <c r="X1427">
        <v>144</v>
      </c>
      <c r="Y1427" t="e">
        <f t="shared" si="385"/>
        <v>#NAME?</v>
      </c>
      <c r="Z1427">
        <v>0</v>
      </c>
      <c r="AA1427" t="e">
        <f t="shared" si="386"/>
        <v>#NAME?</v>
      </c>
      <c r="AB1427">
        <v>48</v>
      </c>
      <c r="AC1427" t="e">
        <f t="shared" si="387"/>
        <v>#NAME?</v>
      </c>
      <c r="AD1427">
        <v>1</v>
      </c>
      <c r="AE1427" t="e">
        <f t="shared" si="388"/>
        <v>#NAME?</v>
      </c>
      <c r="AF1427" t="s">
        <v>63</v>
      </c>
      <c r="AG1427" t="s">
        <v>64</v>
      </c>
      <c r="AH1427">
        <v>43240337</v>
      </c>
      <c r="AI1427">
        <v>43239651</v>
      </c>
      <c r="AJ1427">
        <v>8647998</v>
      </c>
      <c r="AK1427">
        <v>21593613</v>
      </c>
      <c r="AL1427">
        <v>10000</v>
      </c>
      <c r="AR1427">
        <v>10000</v>
      </c>
      <c r="AS1427">
        <v>203345.72</v>
      </c>
      <c r="AT1427">
        <v>20</v>
      </c>
      <c r="AU1427">
        <v>10000</v>
      </c>
      <c r="AV1427">
        <v>144</v>
      </c>
      <c r="AW1427" t="s">
        <v>60</v>
      </c>
      <c r="AX1427" t="s">
        <v>61</v>
      </c>
      <c r="AY1427" t="s">
        <v>62</v>
      </c>
      <c r="BA1427">
        <v>7</v>
      </c>
      <c r="BB1427">
        <v>1</v>
      </c>
      <c r="BD1427">
        <v>12.1214</v>
      </c>
      <c r="BE1427">
        <v>3.1142400000000001</v>
      </c>
      <c r="BF1427">
        <v>17316.900000000001</v>
      </c>
      <c r="BH1427">
        <v>3345.72</v>
      </c>
      <c r="BY1427" t="s">
        <v>5191</v>
      </c>
      <c r="BZ1427" t="s">
        <v>8863</v>
      </c>
      <c r="CA1427" t="s">
        <v>58</v>
      </c>
      <c r="CB1427" t="str">
        <f t="shared" si="389"/>
        <v>ZYRA_SCATTER_20i20d10000k nrq=0</v>
      </c>
      <c r="CC1427">
        <f t="shared" si="390"/>
        <v>144</v>
      </c>
    </row>
    <row r="1428" spans="1:81" x14ac:dyDescent="0.4">
      <c r="A1428" t="s">
        <v>1485</v>
      </c>
      <c r="B1428" t="s">
        <v>58</v>
      </c>
      <c r="C1428" t="s">
        <v>78</v>
      </c>
      <c r="D1428" t="e">
        <f t="shared" si="374"/>
        <v>#NAME?</v>
      </c>
      <c r="E1428">
        <v>10000</v>
      </c>
      <c r="F1428" t="e">
        <f t="shared" si="375"/>
        <v>#NAME?</v>
      </c>
      <c r="G1428" t="s">
        <v>60</v>
      </c>
      <c r="H1428" t="e">
        <f t="shared" si="376"/>
        <v>#NAME?</v>
      </c>
      <c r="I1428" t="s">
        <v>61</v>
      </c>
      <c r="J1428" t="e">
        <f t="shared" si="377"/>
        <v>#NAME?</v>
      </c>
      <c r="K1428" t="s">
        <v>62</v>
      </c>
      <c r="L1428" t="e">
        <f t="shared" si="378"/>
        <v>#NAME?</v>
      </c>
      <c r="M1428" t="e">
        <f t="shared" si="379"/>
        <v>#NAME?</v>
      </c>
      <c r="N1428">
        <v>10000</v>
      </c>
      <c r="O1428" t="e">
        <f t="shared" si="380"/>
        <v>#NAME?</v>
      </c>
      <c r="P1428">
        <v>20</v>
      </c>
      <c r="Q1428" t="e">
        <f t="shared" si="381"/>
        <v>#NAME?</v>
      </c>
      <c r="R1428">
        <v>20</v>
      </c>
      <c r="S1428" t="e">
        <f t="shared" si="382"/>
        <v>#NAME?</v>
      </c>
      <c r="T1428">
        <v>0</v>
      </c>
      <c r="U1428" t="e">
        <f t="shared" si="383"/>
        <v>#NAME?</v>
      </c>
      <c r="V1428">
        <v>256</v>
      </c>
      <c r="W1428" t="e">
        <f t="shared" si="384"/>
        <v>#NAME?</v>
      </c>
      <c r="X1428">
        <v>144</v>
      </c>
      <c r="Y1428" t="e">
        <f t="shared" si="385"/>
        <v>#NAME?</v>
      </c>
      <c r="Z1428">
        <v>0</v>
      </c>
      <c r="AA1428" t="e">
        <f t="shared" si="386"/>
        <v>#NAME?</v>
      </c>
      <c r="AB1428">
        <v>48</v>
      </c>
      <c r="AC1428" t="e">
        <f t="shared" si="387"/>
        <v>#NAME?</v>
      </c>
      <c r="AD1428">
        <v>2</v>
      </c>
      <c r="AE1428" t="e">
        <f t="shared" si="388"/>
        <v>#NAME?</v>
      </c>
      <c r="AF1428" t="s">
        <v>63</v>
      </c>
      <c r="AG1428" t="s">
        <v>64</v>
      </c>
      <c r="AH1428">
        <v>43814794</v>
      </c>
      <c r="AI1428">
        <v>43809954</v>
      </c>
      <c r="AJ1428">
        <v>8762474</v>
      </c>
      <c r="AK1428">
        <v>21879250</v>
      </c>
      <c r="AL1428">
        <v>10000</v>
      </c>
      <c r="AR1428">
        <v>10000</v>
      </c>
      <c r="AS1428">
        <v>203107.62</v>
      </c>
      <c r="AT1428">
        <v>20</v>
      </c>
      <c r="AU1428">
        <v>10000</v>
      </c>
      <c r="AV1428">
        <v>144</v>
      </c>
      <c r="AW1428" t="s">
        <v>60</v>
      </c>
      <c r="AX1428" t="s">
        <v>61</v>
      </c>
      <c r="AY1428" t="s">
        <v>62</v>
      </c>
      <c r="BA1428">
        <v>7</v>
      </c>
      <c r="BB1428">
        <v>1</v>
      </c>
      <c r="BD1428">
        <v>12.105499999999999</v>
      </c>
      <c r="BE1428">
        <v>3.1124999999999998</v>
      </c>
      <c r="BF1428">
        <v>17121.5</v>
      </c>
      <c r="BH1428">
        <v>3107.62</v>
      </c>
      <c r="BY1428" t="s">
        <v>5192</v>
      </c>
      <c r="BZ1428" t="s">
        <v>8864</v>
      </c>
      <c r="CA1428" t="s">
        <v>58</v>
      </c>
      <c r="CB1428" t="str">
        <f t="shared" si="389"/>
        <v>ZYRA_SCATTER_20i20d10000k nrq=0</v>
      </c>
      <c r="CC1428">
        <f t="shared" si="390"/>
        <v>144</v>
      </c>
    </row>
    <row r="1429" spans="1:81" x14ac:dyDescent="0.4">
      <c r="A1429" t="s">
        <v>1486</v>
      </c>
      <c r="B1429" t="s">
        <v>58</v>
      </c>
      <c r="C1429" t="s">
        <v>78</v>
      </c>
      <c r="D1429" t="e">
        <f t="shared" si="374"/>
        <v>#NAME?</v>
      </c>
      <c r="E1429">
        <v>10000</v>
      </c>
      <c r="F1429" t="e">
        <f t="shared" si="375"/>
        <v>#NAME?</v>
      </c>
      <c r="G1429" t="s">
        <v>60</v>
      </c>
      <c r="H1429" t="e">
        <f t="shared" si="376"/>
        <v>#NAME?</v>
      </c>
      <c r="I1429" t="s">
        <v>61</v>
      </c>
      <c r="J1429" t="e">
        <f t="shared" si="377"/>
        <v>#NAME?</v>
      </c>
      <c r="K1429" t="s">
        <v>62</v>
      </c>
      <c r="L1429" t="e">
        <f t="shared" si="378"/>
        <v>#NAME?</v>
      </c>
      <c r="M1429" t="e">
        <f t="shared" si="379"/>
        <v>#NAME?</v>
      </c>
      <c r="N1429">
        <v>10000</v>
      </c>
      <c r="O1429" t="e">
        <f t="shared" si="380"/>
        <v>#NAME?</v>
      </c>
      <c r="P1429">
        <v>20</v>
      </c>
      <c r="Q1429" t="e">
        <f t="shared" si="381"/>
        <v>#NAME?</v>
      </c>
      <c r="R1429">
        <v>20</v>
      </c>
      <c r="S1429" t="e">
        <f t="shared" si="382"/>
        <v>#NAME?</v>
      </c>
      <c r="T1429">
        <v>0</v>
      </c>
      <c r="U1429" t="e">
        <f t="shared" si="383"/>
        <v>#NAME?</v>
      </c>
      <c r="V1429">
        <v>256</v>
      </c>
      <c r="W1429" t="e">
        <f t="shared" si="384"/>
        <v>#NAME?</v>
      </c>
      <c r="X1429">
        <v>143</v>
      </c>
      <c r="Y1429" t="e">
        <f t="shared" si="385"/>
        <v>#NAME?</v>
      </c>
      <c r="Z1429">
        <v>1</v>
      </c>
      <c r="AA1429" t="e">
        <f t="shared" si="386"/>
        <v>#NAME?</v>
      </c>
      <c r="AB1429">
        <v>48</v>
      </c>
      <c r="AC1429" t="e">
        <f t="shared" si="387"/>
        <v>#NAME?</v>
      </c>
      <c r="AD1429">
        <v>0</v>
      </c>
      <c r="AE1429" t="e">
        <f t="shared" si="388"/>
        <v>#NAME?</v>
      </c>
      <c r="AF1429" t="s">
        <v>63</v>
      </c>
      <c r="AG1429" t="s">
        <v>64</v>
      </c>
      <c r="AH1429">
        <v>43910034</v>
      </c>
      <c r="AI1429">
        <v>43906495</v>
      </c>
      <c r="AJ1429">
        <v>8781652</v>
      </c>
      <c r="AK1429">
        <v>21925723</v>
      </c>
      <c r="AL1429">
        <v>10000</v>
      </c>
      <c r="AR1429">
        <v>10000</v>
      </c>
      <c r="AS1429">
        <v>203314.75</v>
      </c>
      <c r="AT1429">
        <v>20</v>
      </c>
      <c r="AU1429">
        <v>10000</v>
      </c>
      <c r="AV1429">
        <v>143</v>
      </c>
      <c r="AW1429" t="s">
        <v>60</v>
      </c>
      <c r="AX1429" t="s">
        <v>61</v>
      </c>
      <c r="AY1429" t="s">
        <v>62</v>
      </c>
      <c r="BA1429">
        <v>7</v>
      </c>
      <c r="BB1429">
        <v>1</v>
      </c>
      <c r="BD1429">
        <v>12.0693</v>
      </c>
      <c r="BE1429">
        <v>3.0710199999999999</v>
      </c>
      <c r="BF1429">
        <v>17077.2</v>
      </c>
      <c r="BH1429">
        <v>3314.75</v>
      </c>
      <c r="BY1429" t="s">
        <v>5193</v>
      </c>
      <c r="BZ1429" t="s">
        <v>8865</v>
      </c>
      <c r="CA1429" t="s">
        <v>58</v>
      </c>
      <c r="CB1429" t="str">
        <f t="shared" si="389"/>
        <v>ZYRA_SCATTER_20i20d10000k nrq=1</v>
      </c>
      <c r="CC1429">
        <f t="shared" si="390"/>
        <v>144</v>
      </c>
    </row>
    <row r="1430" spans="1:81" x14ac:dyDescent="0.4">
      <c r="A1430" t="s">
        <v>1487</v>
      </c>
      <c r="B1430" t="s">
        <v>58</v>
      </c>
      <c r="C1430" t="s">
        <v>78</v>
      </c>
      <c r="D1430" t="e">
        <f t="shared" si="374"/>
        <v>#NAME?</v>
      </c>
      <c r="E1430">
        <v>10000</v>
      </c>
      <c r="F1430" t="e">
        <f t="shared" si="375"/>
        <v>#NAME?</v>
      </c>
      <c r="G1430" t="s">
        <v>60</v>
      </c>
      <c r="H1430" t="e">
        <f t="shared" si="376"/>
        <v>#NAME?</v>
      </c>
      <c r="I1430" t="s">
        <v>61</v>
      </c>
      <c r="J1430" t="e">
        <f t="shared" si="377"/>
        <v>#NAME?</v>
      </c>
      <c r="K1430" t="s">
        <v>62</v>
      </c>
      <c r="L1430" t="e">
        <f t="shared" si="378"/>
        <v>#NAME?</v>
      </c>
      <c r="M1430" t="e">
        <f t="shared" si="379"/>
        <v>#NAME?</v>
      </c>
      <c r="N1430">
        <v>10000</v>
      </c>
      <c r="O1430" t="e">
        <f t="shared" si="380"/>
        <v>#NAME?</v>
      </c>
      <c r="P1430">
        <v>20</v>
      </c>
      <c r="Q1430" t="e">
        <f t="shared" si="381"/>
        <v>#NAME?</v>
      </c>
      <c r="R1430">
        <v>20</v>
      </c>
      <c r="S1430" t="e">
        <f t="shared" si="382"/>
        <v>#NAME?</v>
      </c>
      <c r="T1430">
        <v>0</v>
      </c>
      <c r="U1430" t="e">
        <f t="shared" si="383"/>
        <v>#NAME?</v>
      </c>
      <c r="V1430">
        <v>256</v>
      </c>
      <c r="W1430" t="e">
        <f t="shared" si="384"/>
        <v>#NAME?</v>
      </c>
      <c r="X1430">
        <v>143</v>
      </c>
      <c r="Y1430" t="e">
        <f t="shared" si="385"/>
        <v>#NAME?</v>
      </c>
      <c r="Z1430">
        <v>1</v>
      </c>
      <c r="AA1430" t="e">
        <f t="shared" si="386"/>
        <v>#NAME?</v>
      </c>
      <c r="AB1430">
        <v>48</v>
      </c>
      <c r="AC1430" t="e">
        <f t="shared" si="387"/>
        <v>#NAME?</v>
      </c>
      <c r="AD1430">
        <v>1</v>
      </c>
      <c r="AE1430" t="e">
        <f t="shared" si="388"/>
        <v>#NAME?</v>
      </c>
      <c r="AF1430" t="s">
        <v>63</v>
      </c>
      <c r="AG1430" t="s">
        <v>64</v>
      </c>
      <c r="AH1430">
        <v>41610704</v>
      </c>
      <c r="AI1430">
        <v>41616469</v>
      </c>
      <c r="AJ1430">
        <v>8322717</v>
      </c>
      <c r="AK1430">
        <v>20783109</v>
      </c>
      <c r="AL1430">
        <v>10000</v>
      </c>
      <c r="AR1430">
        <v>10000</v>
      </c>
      <c r="AS1430">
        <v>203171.72</v>
      </c>
      <c r="AT1430">
        <v>20</v>
      </c>
      <c r="AU1430">
        <v>10000</v>
      </c>
      <c r="AV1430">
        <v>143</v>
      </c>
      <c r="AW1430" t="s">
        <v>60</v>
      </c>
      <c r="AX1430" t="s">
        <v>61</v>
      </c>
      <c r="AY1430" t="s">
        <v>62</v>
      </c>
      <c r="BA1430">
        <v>7</v>
      </c>
      <c r="BB1430">
        <v>1</v>
      </c>
      <c r="BD1430">
        <v>11.975300000000001</v>
      </c>
      <c r="BE1430">
        <v>3.06785</v>
      </c>
      <c r="BF1430">
        <v>18028</v>
      </c>
      <c r="BH1430">
        <v>3171.72</v>
      </c>
      <c r="BY1430" t="s">
        <v>5194</v>
      </c>
      <c r="BZ1430" t="s">
        <v>8866</v>
      </c>
      <c r="CA1430" t="s">
        <v>58</v>
      </c>
      <c r="CB1430" t="str">
        <f t="shared" si="389"/>
        <v>ZYRA_SCATTER_20i20d10000k nrq=1</v>
      </c>
      <c r="CC1430">
        <f t="shared" si="390"/>
        <v>144</v>
      </c>
    </row>
    <row r="1431" spans="1:81" x14ac:dyDescent="0.4">
      <c r="A1431" t="s">
        <v>1488</v>
      </c>
      <c r="B1431" t="s">
        <v>58</v>
      </c>
      <c r="C1431" t="s">
        <v>78</v>
      </c>
      <c r="D1431" t="e">
        <f t="shared" si="374"/>
        <v>#NAME?</v>
      </c>
      <c r="E1431">
        <v>10000</v>
      </c>
      <c r="F1431" t="e">
        <f t="shared" si="375"/>
        <v>#NAME?</v>
      </c>
      <c r="G1431" t="s">
        <v>60</v>
      </c>
      <c r="H1431" t="e">
        <f t="shared" si="376"/>
        <v>#NAME?</v>
      </c>
      <c r="I1431" t="s">
        <v>61</v>
      </c>
      <c r="J1431" t="e">
        <f t="shared" si="377"/>
        <v>#NAME?</v>
      </c>
      <c r="K1431" t="s">
        <v>62</v>
      </c>
      <c r="L1431" t="e">
        <f t="shared" si="378"/>
        <v>#NAME?</v>
      </c>
      <c r="M1431" t="e">
        <f t="shared" si="379"/>
        <v>#NAME?</v>
      </c>
      <c r="N1431">
        <v>100000</v>
      </c>
      <c r="O1431" t="e">
        <f t="shared" si="380"/>
        <v>#NAME?</v>
      </c>
      <c r="P1431">
        <v>20</v>
      </c>
      <c r="Q1431" t="e">
        <f t="shared" si="381"/>
        <v>#NAME?</v>
      </c>
      <c r="R1431">
        <v>20</v>
      </c>
      <c r="S1431" t="e">
        <f t="shared" si="382"/>
        <v>#NAME?</v>
      </c>
      <c r="T1431">
        <v>0</v>
      </c>
      <c r="U1431" t="e">
        <f t="shared" si="383"/>
        <v>#NAME?</v>
      </c>
      <c r="V1431">
        <v>256</v>
      </c>
      <c r="W1431" t="e">
        <f t="shared" si="384"/>
        <v>#NAME?</v>
      </c>
      <c r="X1431">
        <v>143</v>
      </c>
      <c r="Y1431" t="e">
        <f t="shared" si="385"/>
        <v>#NAME?</v>
      </c>
      <c r="Z1431">
        <v>1</v>
      </c>
      <c r="AA1431" t="e">
        <f t="shared" si="386"/>
        <v>#NAME?</v>
      </c>
      <c r="AB1431">
        <v>48</v>
      </c>
      <c r="AC1431" t="e">
        <f t="shared" si="387"/>
        <v>#NAME?</v>
      </c>
      <c r="AD1431">
        <v>1</v>
      </c>
      <c r="AE1431" t="e">
        <f t="shared" si="388"/>
        <v>#NAME?</v>
      </c>
      <c r="AF1431" t="s">
        <v>65</v>
      </c>
      <c r="AG1431" t="s">
        <v>64</v>
      </c>
      <c r="AH1431">
        <v>42830372</v>
      </c>
      <c r="AI1431">
        <v>42813654</v>
      </c>
      <c r="AJ1431">
        <v>8564402</v>
      </c>
      <c r="AK1431">
        <v>21387749</v>
      </c>
      <c r="AL1431">
        <v>10000</v>
      </c>
      <c r="AR1431">
        <v>10000</v>
      </c>
      <c r="AS1431">
        <v>204123.49</v>
      </c>
      <c r="AT1431">
        <v>20</v>
      </c>
      <c r="AU1431">
        <v>100000</v>
      </c>
      <c r="AV1431">
        <v>143</v>
      </c>
      <c r="AW1431" t="s">
        <v>60</v>
      </c>
      <c r="AX1431" t="s">
        <v>61</v>
      </c>
      <c r="AY1431" t="s">
        <v>62</v>
      </c>
      <c r="BA1431">
        <v>8</v>
      </c>
      <c r="BB1431">
        <v>1</v>
      </c>
      <c r="BD1431">
        <v>23.319900000000001</v>
      </c>
      <c r="BE1431">
        <v>3.1312000000000002</v>
      </c>
      <c r="BF1431">
        <v>17470.400000000001</v>
      </c>
      <c r="BH1431">
        <v>4123.49</v>
      </c>
      <c r="BY1431" t="s">
        <v>5195</v>
      </c>
      <c r="BZ1431" t="s">
        <v>8867</v>
      </c>
      <c r="CA1431" t="s">
        <v>58</v>
      </c>
      <c r="CB1431" t="str">
        <f t="shared" si="389"/>
        <v>ZYRA_CLUSTER_20i20d100000k nrq=1</v>
      </c>
      <c r="CC1431">
        <f t="shared" si="390"/>
        <v>144</v>
      </c>
    </row>
    <row r="1432" spans="1:81" x14ac:dyDescent="0.4">
      <c r="A1432" t="s">
        <v>1489</v>
      </c>
      <c r="B1432" t="s">
        <v>58</v>
      </c>
      <c r="C1432" t="s">
        <v>78</v>
      </c>
      <c r="D1432" t="e">
        <f t="shared" si="374"/>
        <v>#NAME?</v>
      </c>
      <c r="E1432">
        <v>10000</v>
      </c>
      <c r="F1432" t="e">
        <f t="shared" si="375"/>
        <v>#NAME?</v>
      </c>
      <c r="G1432" t="s">
        <v>60</v>
      </c>
      <c r="H1432" t="e">
        <f t="shared" si="376"/>
        <v>#NAME?</v>
      </c>
      <c r="I1432" t="s">
        <v>61</v>
      </c>
      <c r="J1432" t="e">
        <f t="shared" si="377"/>
        <v>#NAME?</v>
      </c>
      <c r="K1432" t="s">
        <v>62</v>
      </c>
      <c r="L1432" t="e">
        <f t="shared" si="378"/>
        <v>#NAME?</v>
      </c>
      <c r="M1432" t="e">
        <f t="shared" si="379"/>
        <v>#NAME?</v>
      </c>
      <c r="N1432">
        <v>10000</v>
      </c>
      <c r="O1432" t="e">
        <f t="shared" si="380"/>
        <v>#NAME?</v>
      </c>
      <c r="P1432">
        <v>20</v>
      </c>
      <c r="Q1432" t="e">
        <f t="shared" si="381"/>
        <v>#NAME?</v>
      </c>
      <c r="R1432">
        <v>20</v>
      </c>
      <c r="S1432" t="e">
        <f t="shared" si="382"/>
        <v>#NAME?</v>
      </c>
      <c r="T1432">
        <v>0</v>
      </c>
      <c r="U1432" t="e">
        <f t="shared" si="383"/>
        <v>#NAME?</v>
      </c>
      <c r="V1432">
        <v>256</v>
      </c>
      <c r="W1432" t="e">
        <f t="shared" si="384"/>
        <v>#NAME?</v>
      </c>
      <c r="X1432">
        <v>143</v>
      </c>
      <c r="Y1432" t="e">
        <f t="shared" si="385"/>
        <v>#NAME?</v>
      </c>
      <c r="Z1432">
        <v>1</v>
      </c>
      <c r="AA1432" t="e">
        <f t="shared" si="386"/>
        <v>#NAME?</v>
      </c>
      <c r="AB1432">
        <v>48</v>
      </c>
      <c r="AC1432" t="e">
        <f t="shared" si="387"/>
        <v>#NAME?</v>
      </c>
      <c r="AD1432">
        <v>2</v>
      </c>
      <c r="AE1432" t="e">
        <f t="shared" si="388"/>
        <v>#NAME?</v>
      </c>
      <c r="AF1432" t="s">
        <v>63</v>
      </c>
      <c r="AG1432" t="s">
        <v>64</v>
      </c>
      <c r="AH1432">
        <v>43076223</v>
      </c>
      <c r="AI1432">
        <v>43083286</v>
      </c>
      <c r="AJ1432">
        <v>8615950</v>
      </c>
      <c r="AK1432">
        <v>21514778</v>
      </c>
      <c r="AL1432">
        <v>10000</v>
      </c>
      <c r="AR1432">
        <v>10000</v>
      </c>
      <c r="AS1432">
        <v>203288.41</v>
      </c>
      <c r="AT1432">
        <v>20</v>
      </c>
      <c r="AU1432">
        <v>10000</v>
      </c>
      <c r="AV1432">
        <v>143</v>
      </c>
      <c r="AW1432" t="s">
        <v>60</v>
      </c>
      <c r="AX1432" t="s">
        <v>61</v>
      </c>
      <c r="AY1432" t="s">
        <v>62</v>
      </c>
      <c r="BA1432">
        <v>7</v>
      </c>
      <c r="BB1432">
        <v>1</v>
      </c>
      <c r="BD1432">
        <v>12.0801</v>
      </c>
      <c r="BE1432">
        <v>3.0594299999999999</v>
      </c>
      <c r="BF1432">
        <v>17393.599999999999</v>
      </c>
      <c r="BH1432">
        <v>3288.41</v>
      </c>
      <c r="BY1432" t="s">
        <v>5196</v>
      </c>
      <c r="BZ1432" t="s">
        <v>8868</v>
      </c>
      <c r="CA1432" t="s">
        <v>58</v>
      </c>
      <c r="CB1432" t="str">
        <f t="shared" si="389"/>
        <v>ZYRA_SCATTER_20i20d10000k nrq=1</v>
      </c>
      <c r="CC1432">
        <f t="shared" si="390"/>
        <v>144</v>
      </c>
    </row>
    <row r="1433" spans="1:81" x14ac:dyDescent="0.4">
      <c r="A1433" t="s">
        <v>2213</v>
      </c>
      <c r="B1433" t="s">
        <v>58</v>
      </c>
      <c r="C1433" t="s">
        <v>78</v>
      </c>
      <c r="D1433" t="e">
        <f t="shared" si="374"/>
        <v>#NAME?</v>
      </c>
      <c r="E1433">
        <v>10000</v>
      </c>
      <c r="F1433" t="e">
        <f t="shared" si="375"/>
        <v>#NAME?</v>
      </c>
      <c r="G1433" t="s">
        <v>60</v>
      </c>
      <c r="H1433" t="e">
        <f t="shared" si="376"/>
        <v>#NAME?</v>
      </c>
      <c r="I1433" t="s">
        <v>61</v>
      </c>
      <c r="J1433" t="e">
        <f t="shared" si="377"/>
        <v>#NAME?</v>
      </c>
      <c r="K1433" t="s">
        <v>62</v>
      </c>
      <c r="L1433" t="e">
        <f t="shared" si="378"/>
        <v>#NAME?</v>
      </c>
      <c r="M1433" t="e">
        <f t="shared" si="379"/>
        <v>#NAME?</v>
      </c>
      <c r="N1433">
        <v>10000</v>
      </c>
      <c r="O1433" t="e">
        <f t="shared" si="380"/>
        <v>#NAME?</v>
      </c>
      <c r="P1433">
        <v>20</v>
      </c>
      <c r="Q1433" t="e">
        <f t="shared" si="381"/>
        <v>#NAME?</v>
      </c>
      <c r="R1433">
        <v>20</v>
      </c>
      <c r="S1433" t="e">
        <f t="shared" si="382"/>
        <v>#NAME?</v>
      </c>
      <c r="T1433">
        <v>0</v>
      </c>
      <c r="U1433" t="e">
        <f t="shared" si="383"/>
        <v>#NAME?</v>
      </c>
      <c r="V1433">
        <v>256</v>
      </c>
      <c r="W1433" t="e">
        <f t="shared" si="384"/>
        <v>#NAME?</v>
      </c>
      <c r="X1433">
        <v>89</v>
      </c>
      <c r="Y1433" t="e">
        <f t="shared" si="385"/>
        <v>#NAME?</v>
      </c>
      <c r="Z1433">
        <v>1</v>
      </c>
      <c r="AA1433" t="e">
        <f t="shared" si="386"/>
        <v>#NAME?</v>
      </c>
      <c r="AB1433">
        <v>48</v>
      </c>
      <c r="AC1433" t="e">
        <f t="shared" si="387"/>
        <v>#NAME?</v>
      </c>
      <c r="AD1433">
        <v>1</v>
      </c>
      <c r="AE1433" t="e">
        <f t="shared" si="388"/>
        <v>#NAME?</v>
      </c>
      <c r="AF1433" t="s">
        <v>65</v>
      </c>
      <c r="AG1433" t="s">
        <v>64</v>
      </c>
      <c r="AH1433">
        <v>37573900</v>
      </c>
      <c r="AI1433">
        <v>37572865</v>
      </c>
      <c r="AJ1433">
        <v>7514676</v>
      </c>
      <c r="AK1433">
        <v>18764301</v>
      </c>
      <c r="AL1433">
        <v>10000</v>
      </c>
      <c r="AR1433">
        <v>10000</v>
      </c>
      <c r="AS1433">
        <v>203256.18</v>
      </c>
      <c r="AT1433">
        <v>20</v>
      </c>
      <c r="AU1433">
        <v>10000</v>
      </c>
      <c r="AV1433">
        <v>89</v>
      </c>
      <c r="AW1433" t="s">
        <v>60</v>
      </c>
      <c r="AX1433" t="s">
        <v>61</v>
      </c>
      <c r="AY1433" t="s">
        <v>62</v>
      </c>
      <c r="BA1433">
        <v>8</v>
      </c>
      <c r="BB1433">
        <v>1</v>
      </c>
      <c r="BD1433">
        <v>11.6076</v>
      </c>
      <c r="BE1433">
        <v>2.5637799999999999</v>
      </c>
      <c r="BF1433">
        <v>12450.9</v>
      </c>
      <c r="BH1433">
        <v>3256.18</v>
      </c>
      <c r="BY1433" t="s">
        <v>5197</v>
      </c>
      <c r="BZ1433" t="s">
        <v>8869</v>
      </c>
      <c r="CA1433" t="s">
        <v>58</v>
      </c>
      <c r="CB1433" t="str">
        <f t="shared" si="389"/>
        <v>ZYRA_CLUSTER_20i20d10000k nrq=1</v>
      </c>
      <c r="CC1433">
        <f t="shared" si="390"/>
        <v>90</v>
      </c>
    </row>
    <row r="1434" spans="1:81" x14ac:dyDescent="0.4">
      <c r="A1434" t="s">
        <v>1490</v>
      </c>
      <c r="B1434" t="s">
        <v>58</v>
      </c>
      <c r="C1434" t="s">
        <v>67</v>
      </c>
      <c r="D1434" t="e">
        <f t="shared" si="374"/>
        <v>#NAME?</v>
      </c>
      <c r="E1434">
        <v>10000</v>
      </c>
      <c r="F1434" t="e">
        <f t="shared" si="375"/>
        <v>#NAME?</v>
      </c>
      <c r="G1434" t="s">
        <v>60</v>
      </c>
      <c r="H1434" t="e">
        <f t="shared" si="376"/>
        <v>#NAME?</v>
      </c>
      <c r="I1434" t="s">
        <v>61</v>
      </c>
      <c r="J1434" t="e">
        <f t="shared" si="377"/>
        <v>#NAME?</v>
      </c>
      <c r="K1434" t="s">
        <v>62</v>
      </c>
      <c r="L1434" t="e">
        <f t="shared" si="378"/>
        <v>#NAME?</v>
      </c>
      <c r="M1434" t="e">
        <f t="shared" si="379"/>
        <v>#NAME?</v>
      </c>
      <c r="N1434">
        <v>10000</v>
      </c>
      <c r="O1434" t="e">
        <f t="shared" si="380"/>
        <v>#NAME?</v>
      </c>
      <c r="P1434">
        <v>0</v>
      </c>
      <c r="Q1434" t="e">
        <f t="shared" si="381"/>
        <v>#NAME?</v>
      </c>
      <c r="R1434">
        <v>0</v>
      </c>
      <c r="S1434" t="e">
        <f t="shared" si="382"/>
        <v>#NAME?</v>
      </c>
      <c r="T1434">
        <v>0</v>
      </c>
      <c r="U1434" t="e">
        <f t="shared" si="383"/>
        <v>#NAME?</v>
      </c>
      <c r="V1434">
        <v>256</v>
      </c>
      <c r="W1434" t="e">
        <f t="shared" si="384"/>
        <v>#NAME?</v>
      </c>
      <c r="X1434">
        <v>1</v>
      </c>
      <c r="Y1434" t="e">
        <f t="shared" si="385"/>
        <v>#NAME?</v>
      </c>
      <c r="Z1434">
        <v>0</v>
      </c>
      <c r="AA1434" t="e">
        <f t="shared" si="386"/>
        <v>#NAME?</v>
      </c>
      <c r="AB1434">
        <v>48</v>
      </c>
      <c r="AC1434" t="e">
        <f t="shared" si="387"/>
        <v>#NAME?</v>
      </c>
      <c r="AD1434">
        <v>0</v>
      </c>
      <c r="AE1434" t="e">
        <f t="shared" si="388"/>
        <v>#NAME?</v>
      </c>
      <c r="AF1434" t="s">
        <v>63</v>
      </c>
      <c r="AG1434" t="s">
        <v>64</v>
      </c>
      <c r="AJ1434">
        <v>0</v>
      </c>
      <c r="AK1434">
        <v>5314349</v>
      </c>
      <c r="AL1434">
        <v>10000</v>
      </c>
      <c r="AR1434">
        <v>10000</v>
      </c>
      <c r="AS1434">
        <v>649.55600000000004</v>
      </c>
      <c r="AT1434">
        <v>0</v>
      </c>
      <c r="AU1434">
        <v>10000</v>
      </c>
      <c r="AV1434">
        <v>1</v>
      </c>
      <c r="AW1434" t="s">
        <v>60</v>
      </c>
      <c r="AX1434" t="s">
        <v>61</v>
      </c>
      <c r="AY1434" t="s">
        <v>62</v>
      </c>
      <c r="BA1434">
        <v>7</v>
      </c>
      <c r="BB1434">
        <v>1</v>
      </c>
      <c r="BD1434">
        <v>0.14394100000000001</v>
      </c>
      <c r="BE1434">
        <v>2.1243199999999999E-3</v>
      </c>
      <c r="BF1434">
        <v>715.93600000000004</v>
      </c>
      <c r="BH1434">
        <v>649.55600000000004</v>
      </c>
      <c r="BN1434">
        <v>53143499</v>
      </c>
      <c r="BO1434">
        <v>2250</v>
      </c>
      <c r="BP1434">
        <v>3221</v>
      </c>
      <c r="BQ1434">
        <v>0</v>
      </c>
      <c r="BR1434">
        <v>0</v>
      </c>
      <c r="BY1434" t="s">
        <v>5198</v>
      </c>
      <c r="BZ1434" t="s">
        <v>8870</v>
      </c>
      <c r="CA1434" t="s">
        <v>58</v>
      </c>
      <c r="CB1434" t="str">
        <f t="shared" si="389"/>
        <v>ZYRA_SCATTER_0i0d10000k nrq=0</v>
      </c>
      <c r="CC1434">
        <f t="shared" si="390"/>
        <v>1</v>
      </c>
    </row>
    <row r="1435" spans="1:81" x14ac:dyDescent="0.4">
      <c r="A1435" t="s">
        <v>1491</v>
      </c>
      <c r="B1435" t="s">
        <v>58</v>
      </c>
      <c r="C1435" t="s">
        <v>67</v>
      </c>
      <c r="D1435" t="e">
        <f t="shared" si="374"/>
        <v>#NAME?</v>
      </c>
      <c r="E1435">
        <v>10000</v>
      </c>
      <c r="F1435" t="e">
        <f t="shared" si="375"/>
        <v>#NAME?</v>
      </c>
      <c r="G1435" t="s">
        <v>60</v>
      </c>
      <c r="H1435" t="e">
        <f t="shared" si="376"/>
        <v>#NAME?</v>
      </c>
      <c r="I1435" t="s">
        <v>61</v>
      </c>
      <c r="J1435" t="e">
        <f t="shared" si="377"/>
        <v>#NAME?</v>
      </c>
      <c r="K1435" t="s">
        <v>62</v>
      </c>
      <c r="L1435" t="e">
        <f t="shared" si="378"/>
        <v>#NAME?</v>
      </c>
      <c r="M1435" t="e">
        <f t="shared" si="379"/>
        <v>#NAME?</v>
      </c>
      <c r="N1435">
        <v>10000</v>
      </c>
      <c r="O1435" t="e">
        <f t="shared" si="380"/>
        <v>#NAME?</v>
      </c>
      <c r="P1435">
        <v>0</v>
      </c>
      <c r="Q1435" t="e">
        <f t="shared" si="381"/>
        <v>#NAME?</v>
      </c>
      <c r="R1435">
        <v>0</v>
      </c>
      <c r="S1435" t="e">
        <f t="shared" si="382"/>
        <v>#NAME?</v>
      </c>
      <c r="T1435">
        <v>0</v>
      </c>
      <c r="U1435" t="e">
        <f t="shared" si="383"/>
        <v>#NAME?</v>
      </c>
      <c r="V1435">
        <v>256</v>
      </c>
      <c r="W1435" t="e">
        <f t="shared" si="384"/>
        <v>#NAME?</v>
      </c>
      <c r="X1435">
        <v>1</v>
      </c>
      <c r="Y1435" t="e">
        <f t="shared" si="385"/>
        <v>#NAME?</v>
      </c>
      <c r="Z1435">
        <v>0</v>
      </c>
      <c r="AA1435" t="e">
        <f t="shared" si="386"/>
        <v>#NAME?</v>
      </c>
      <c r="AB1435">
        <v>48</v>
      </c>
      <c r="AC1435" t="e">
        <f t="shared" si="387"/>
        <v>#NAME?</v>
      </c>
      <c r="AD1435">
        <v>1</v>
      </c>
      <c r="AE1435" t="e">
        <f t="shared" si="388"/>
        <v>#NAME?</v>
      </c>
      <c r="AF1435" t="s">
        <v>63</v>
      </c>
      <c r="AG1435" t="s">
        <v>64</v>
      </c>
      <c r="AJ1435">
        <v>0</v>
      </c>
      <c r="AK1435">
        <v>4948449</v>
      </c>
      <c r="AL1435">
        <v>10000</v>
      </c>
      <c r="AR1435">
        <v>10000</v>
      </c>
      <c r="AS1435">
        <v>664.03200000000004</v>
      </c>
      <c r="AT1435">
        <v>0</v>
      </c>
      <c r="AU1435">
        <v>10000</v>
      </c>
      <c r="AV1435">
        <v>1</v>
      </c>
      <c r="AW1435" t="s">
        <v>60</v>
      </c>
      <c r="AX1435" t="s">
        <v>61</v>
      </c>
      <c r="AY1435" t="s">
        <v>62</v>
      </c>
      <c r="BA1435">
        <v>7</v>
      </c>
      <c r="BB1435">
        <v>1</v>
      </c>
      <c r="BD1435">
        <v>0.11945699999999999</v>
      </c>
      <c r="BE1435">
        <v>4.8119299999999999E-3</v>
      </c>
      <c r="BF1435">
        <v>784.62099999999998</v>
      </c>
      <c r="BH1435">
        <v>664.03200000000004</v>
      </c>
      <c r="BN1435">
        <v>49484499</v>
      </c>
      <c r="BO1435">
        <v>2129</v>
      </c>
      <c r="BP1435">
        <v>3229</v>
      </c>
      <c r="BQ1435">
        <v>0</v>
      </c>
      <c r="BR1435">
        <v>0</v>
      </c>
      <c r="BY1435" t="s">
        <v>5199</v>
      </c>
      <c r="BZ1435" t="s">
        <v>8871</v>
      </c>
      <c r="CA1435" t="s">
        <v>58</v>
      </c>
      <c r="CB1435" t="str">
        <f t="shared" si="389"/>
        <v>ZYRA_SCATTER_0i0d10000k nrq=0</v>
      </c>
      <c r="CC1435">
        <f t="shared" si="390"/>
        <v>1</v>
      </c>
    </row>
    <row r="1436" spans="1:81" x14ac:dyDescent="0.4">
      <c r="A1436" t="s">
        <v>1492</v>
      </c>
      <c r="B1436" t="s">
        <v>58</v>
      </c>
      <c r="C1436" t="s">
        <v>67</v>
      </c>
      <c r="D1436" t="e">
        <f t="shared" si="374"/>
        <v>#NAME?</v>
      </c>
      <c r="E1436">
        <v>10000</v>
      </c>
      <c r="F1436" t="e">
        <f t="shared" si="375"/>
        <v>#NAME?</v>
      </c>
      <c r="G1436" t="s">
        <v>60</v>
      </c>
      <c r="H1436" t="e">
        <f t="shared" si="376"/>
        <v>#NAME?</v>
      </c>
      <c r="I1436" t="s">
        <v>61</v>
      </c>
      <c r="J1436" t="e">
        <f t="shared" si="377"/>
        <v>#NAME?</v>
      </c>
      <c r="K1436" t="s">
        <v>62</v>
      </c>
      <c r="L1436" t="e">
        <f t="shared" si="378"/>
        <v>#NAME?</v>
      </c>
      <c r="M1436" t="e">
        <f t="shared" si="379"/>
        <v>#NAME?</v>
      </c>
      <c r="N1436">
        <v>10000</v>
      </c>
      <c r="O1436" t="e">
        <f t="shared" si="380"/>
        <v>#NAME?</v>
      </c>
      <c r="P1436">
        <v>0</v>
      </c>
      <c r="Q1436" t="e">
        <f t="shared" si="381"/>
        <v>#NAME?</v>
      </c>
      <c r="R1436">
        <v>0</v>
      </c>
      <c r="S1436" t="e">
        <f t="shared" si="382"/>
        <v>#NAME?</v>
      </c>
      <c r="T1436">
        <v>0</v>
      </c>
      <c r="U1436" t="e">
        <f t="shared" si="383"/>
        <v>#NAME?</v>
      </c>
      <c r="V1436">
        <v>256</v>
      </c>
      <c r="W1436" t="e">
        <f t="shared" si="384"/>
        <v>#NAME?</v>
      </c>
      <c r="X1436">
        <v>1</v>
      </c>
      <c r="Y1436" t="e">
        <f t="shared" si="385"/>
        <v>#NAME?</v>
      </c>
      <c r="Z1436">
        <v>0</v>
      </c>
      <c r="AA1436" t="e">
        <f t="shared" si="386"/>
        <v>#NAME?</v>
      </c>
      <c r="AB1436">
        <v>48</v>
      </c>
      <c r="AC1436" t="e">
        <f t="shared" si="387"/>
        <v>#NAME?</v>
      </c>
      <c r="AD1436">
        <v>2</v>
      </c>
      <c r="AE1436" t="e">
        <f t="shared" si="388"/>
        <v>#NAME?</v>
      </c>
      <c r="AF1436" t="s">
        <v>63</v>
      </c>
      <c r="AG1436" t="s">
        <v>64</v>
      </c>
      <c r="AJ1436">
        <v>0</v>
      </c>
      <c r="AK1436">
        <v>4840049</v>
      </c>
      <c r="AL1436">
        <v>10000</v>
      </c>
      <c r="AR1436">
        <v>10000</v>
      </c>
      <c r="AS1436">
        <v>649.76800000000003</v>
      </c>
      <c r="AT1436">
        <v>0</v>
      </c>
      <c r="AU1436">
        <v>10000</v>
      </c>
      <c r="AV1436">
        <v>1</v>
      </c>
      <c r="AW1436" t="s">
        <v>60</v>
      </c>
      <c r="AX1436" t="s">
        <v>61</v>
      </c>
      <c r="AY1436" t="s">
        <v>62</v>
      </c>
      <c r="BA1436">
        <v>7</v>
      </c>
      <c r="BB1436">
        <v>1</v>
      </c>
      <c r="BD1436">
        <v>0.12576499999999999</v>
      </c>
      <c r="BE1436">
        <v>2.8835900000000001E-3</v>
      </c>
      <c r="BF1436">
        <v>790.51300000000003</v>
      </c>
      <c r="BH1436">
        <v>649.76800000000003</v>
      </c>
      <c r="BN1436">
        <v>48400499</v>
      </c>
      <c r="BO1436">
        <v>2765</v>
      </c>
      <c r="BP1436">
        <v>3661</v>
      </c>
      <c r="BQ1436">
        <v>0</v>
      </c>
      <c r="BR1436">
        <v>0</v>
      </c>
      <c r="BY1436" t="s">
        <v>5200</v>
      </c>
      <c r="BZ1436" t="s">
        <v>8872</v>
      </c>
      <c r="CA1436" t="s">
        <v>58</v>
      </c>
      <c r="CB1436" t="str">
        <f t="shared" si="389"/>
        <v>ZYRA_SCATTER_0i0d10000k nrq=0</v>
      </c>
      <c r="CC1436">
        <f t="shared" si="390"/>
        <v>1</v>
      </c>
    </row>
    <row r="1437" spans="1:81" x14ac:dyDescent="0.4">
      <c r="A1437" t="s">
        <v>1493</v>
      </c>
      <c r="B1437" t="s">
        <v>58</v>
      </c>
      <c r="C1437" t="s">
        <v>67</v>
      </c>
      <c r="D1437" t="e">
        <f t="shared" si="374"/>
        <v>#NAME?</v>
      </c>
      <c r="E1437">
        <v>10000</v>
      </c>
      <c r="F1437" t="e">
        <f t="shared" si="375"/>
        <v>#NAME?</v>
      </c>
      <c r="G1437" t="s">
        <v>60</v>
      </c>
      <c r="H1437" t="e">
        <f t="shared" si="376"/>
        <v>#NAME?</v>
      </c>
      <c r="I1437" t="s">
        <v>61</v>
      </c>
      <c r="J1437" t="e">
        <f t="shared" si="377"/>
        <v>#NAME?</v>
      </c>
      <c r="K1437" t="s">
        <v>62</v>
      </c>
      <c r="L1437" t="e">
        <f t="shared" si="378"/>
        <v>#NAME?</v>
      </c>
      <c r="M1437" t="e">
        <f t="shared" si="379"/>
        <v>#NAME?</v>
      </c>
      <c r="N1437">
        <v>10000</v>
      </c>
      <c r="O1437" t="e">
        <f t="shared" si="380"/>
        <v>#NAME?</v>
      </c>
      <c r="P1437">
        <v>0</v>
      </c>
      <c r="Q1437" t="e">
        <f t="shared" si="381"/>
        <v>#NAME?</v>
      </c>
      <c r="R1437">
        <v>0</v>
      </c>
      <c r="S1437" t="e">
        <f t="shared" si="382"/>
        <v>#NAME?</v>
      </c>
      <c r="T1437">
        <v>0</v>
      </c>
      <c r="U1437" t="e">
        <f t="shared" si="383"/>
        <v>#NAME?</v>
      </c>
      <c r="V1437">
        <v>256</v>
      </c>
      <c r="W1437" t="e">
        <f t="shared" si="384"/>
        <v>#NAME?</v>
      </c>
      <c r="X1437">
        <v>18</v>
      </c>
      <c r="Y1437" t="e">
        <f t="shared" si="385"/>
        <v>#NAME?</v>
      </c>
      <c r="Z1437">
        <v>0</v>
      </c>
      <c r="AA1437" t="e">
        <f t="shared" si="386"/>
        <v>#NAME?</v>
      </c>
      <c r="AB1437">
        <v>48</v>
      </c>
      <c r="AC1437" t="e">
        <f t="shared" si="387"/>
        <v>#NAME?</v>
      </c>
      <c r="AD1437">
        <v>0</v>
      </c>
      <c r="AE1437" t="e">
        <f t="shared" si="388"/>
        <v>#NAME?</v>
      </c>
      <c r="AF1437" t="s">
        <v>63</v>
      </c>
      <c r="AG1437" t="s">
        <v>64</v>
      </c>
      <c r="AJ1437">
        <v>0</v>
      </c>
      <c r="AK1437">
        <v>77193929</v>
      </c>
      <c r="AL1437">
        <v>10000</v>
      </c>
      <c r="AR1437">
        <v>10000</v>
      </c>
      <c r="AS1437">
        <v>654.38300000000004</v>
      </c>
      <c r="AT1437">
        <v>0</v>
      </c>
      <c r="AU1437">
        <v>10000</v>
      </c>
      <c r="AV1437">
        <v>18</v>
      </c>
      <c r="AW1437" t="s">
        <v>60</v>
      </c>
      <c r="AX1437" t="s">
        <v>61</v>
      </c>
      <c r="AY1437" t="s">
        <v>62</v>
      </c>
      <c r="BA1437">
        <v>7</v>
      </c>
      <c r="BB1437">
        <v>1</v>
      </c>
      <c r="BD1437">
        <v>0.19220899999999999</v>
      </c>
      <c r="BE1437">
        <v>4.3792400000000002E-2</v>
      </c>
      <c r="BF1437">
        <v>779.32399999999996</v>
      </c>
      <c r="BH1437">
        <v>654.38300000000004</v>
      </c>
      <c r="BN1437">
        <v>771939291</v>
      </c>
      <c r="BO1437">
        <v>53536</v>
      </c>
      <c r="BP1437">
        <v>13880</v>
      </c>
      <c r="BQ1437">
        <v>0</v>
      </c>
      <c r="BR1437">
        <v>0</v>
      </c>
      <c r="BY1437" t="s">
        <v>5201</v>
      </c>
      <c r="BZ1437" t="s">
        <v>8873</v>
      </c>
      <c r="CA1437" t="s">
        <v>58</v>
      </c>
      <c r="CB1437" t="str">
        <f t="shared" si="389"/>
        <v>ZYRA_SCATTER_0i0d10000k nrq=0</v>
      </c>
      <c r="CC1437">
        <f t="shared" si="390"/>
        <v>18</v>
      </c>
    </row>
    <row r="1438" spans="1:81" x14ac:dyDescent="0.4">
      <c r="A1438" t="s">
        <v>1494</v>
      </c>
      <c r="B1438" t="s">
        <v>58</v>
      </c>
      <c r="C1438" t="s">
        <v>67</v>
      </c>
      <c r="D1438" t="e">
        <f t="shared" si="374"/>
        <v>#NAME?</v>
      </c>
      <c r="E1438">
        <v>10000</v>
      </c>
      <c r="F1438" t="e">
        <f t="shared" si="375"/>
        <v>#NAME?</v>
      </c>
      <c r="G1438" t="s">
        <v>60</v>
      </c>
      <c r="H1438" t="e">
        <f t="shared" si="376"/>
        <v>#NAME?</v>
      </c>
      <c r="I1438" t="s">
        <v>61</v>
      </c>
      <c r="J1438" t="e">
        <f t="shared" si="377"/>
        <v>#NAME?</v>
      </c>
      <c r="K1438" t="s">
        <v>62</v>
      </c>
      <c r="L1438" t="e">
        <f t="shared" si="378"/>
        <v>#NAME?</v>
      </c>
      <c r="M1438" t="e">
        <f t="shared" si="379"/>
        <v>#NAME?</v>
      </c>
      <c r="N1438">
        <v>10000</v>
      </c>
      <c r="O1438" t="e">
        <f t="shared" si="380"/>
        <v>#NAME?</v>
      </c>
      <c r="P1438">
        <v>0</v>
      </c>
      <c r="Q1438" t="e">
        <f t="shared" si="381"/>
        <v>#NAME?</v>
      </c>
      <c r="R1438">
        <v>0</v>
      </c>
      <c r="S1438" t="e">
        <f t="shared" si="382"/>
        <v>#NAME?</v>
      </c>
      <c r="T1438">
        <v>0</v>
      </c>
      <c r="U1438" t="e">
        <f t="shared" si="383"/>
        <v>#NAME?</v>
      </c>
      <c r="V1438">
        <v>256</v>
      </c>
      <c r="W1438" t="e">
        <f t="shared" si="384"/>
        <v>#NAME?</v>
      </c>
      <c r="X1438">
        <v>18</v>
      </c>
      <c r="Y1438" t="e">
        <f t="shared" si="385"/>
        <v>#NAME?</v>
      </c>
      <c r="Z1438">
        <v>0</v>
      </c>
      <c r="AA1438" t="e">
        <f t="shared" si="386"/>
        <v>#NAME?</v>
      </c>
      <c r="AB1438">
        <v>48</v>
      </c>
      <c r="AC1438" t="e">
        <f t="shared" si="387"/>
        <v>#NAME?</v>
      </c>
      <c r="AD1438">
        <v>1</v>
      </c>
      <c r="AE1438" t="e">
        <f t="shared" si="388"/>
        <v>#NAME?</v>
      </c>
      <c r="AF1438" t="s">
        <v>63</v>
      </c>
      <c r="AG1438" t="s">
        <v>64</v>
      </c>
      <c r="AJ1438">
        <v>0</v>
      </c>
      <c r="AK1438">
        <v>79654613</v>
      </c>
      <c r="AL1438">
        <v>10000</v>
      </c>
      <c r="AR1438">
        <v>10000</v>
      </c>
      <c r="AS1438">
        <v>642.78800000000001</v>
      </c>
      <c r="AT1438">
        <v>0</v>
      </c>
      <c r="AU1438">
        <v>10000</v>
      </c>
      <c r="AV1438">
        <v>18</v>
      </c>
      <c r="AW1438" t="s">
        <v>60</v>
      </c>
      <c r="AX1438" t="s">
        <v>61</v>
      </c>
      <c r="AY1438" t="s">
        <v>62</v>
      </c>
      <c r="BA1438">
        <v>7</v>
      </c>
      <c r="BB1438">
        <v>1</v>
      </c>
      <c r="BD1438">
        <v>0.219666</v>
      </c>
      <c r="BE1438">
        <v>5.7954699999999998E-2</v>
      </c>
      <c r="BF1438">
        <v>789.423</v>
      </c>
      <c r="BH1438">
        <v>642.78800000000001</v>
      </c>
      <c r="BN1438">
        <v>796546136</v>
      </c>
      <c r="BO1438">
        <v>49442</v>
      </c>
      <c r="BP1438">
        <v>15780</v>
      </c>
      <c r="BQ1438">
        <v>0</v>
      </c>
      <c r="BR1438">
        <v>0</v>
      </c>
      <c r="BY1438" t="s">
        <v>5202</v>
      </c>
      <c r="BZ1438" t="s">
        <v>8874</v>
      </c>
      <c r="CA1438" t="s">
        <v>58</v>
      </c>
      <c r="CB1438" t="str">
        <f t="shared" si="389"/>
        <v>ZYRA_SCATTER_0i0d10000k nrq=0</v>
      </c>
      <c r="CC1438">
        <f t="shared" si="390"/>
        <v>18</v>
      </c>
    </row>
    <row r="1439" spans="1:81" x14ac:dyDescent="0.4">
      <c r="A1439" t="s">
        <v>1495</v>
      </c>
      <c r="B1439" t="s">
        <v>58</v>
      </c>
      <c r="C1439" t="s">
        <v>67</v>
      </c>
      <c r="D1439" t="e">
        <f t="shared" si="374"/>
        <v>#NAME?</v>
      </c>
      <c r="E1439">
        <v>10000</v>
      </c>
      <c r="F1439" t="e">
        <f t="shared" si="375"/>
        <v>#NAME?</v>
      </c>
      <c r="G1439" t="s">
        <v>60</v>
      </c>
      <c r="H1439" t="e">
        <f t="shared" si="376"/>
        <v>#NAME?</v>
      </c>
      <c r="I1439" t="s">
        <v>61</v>
      </c>
      <c r="J1439" t="e">
        <f t="shared" si="377"/>
        <v>#NAME?</v>
      </c>
      <c r="K1439" t="s">
        <v>62</v>
      </c>
      <c r="L1439" t="e">
        <f t="shared" si="378"/>
        <v>#NAME?</v>
      </c>
      <c r="M1439" t="e">
        <f t="shared" si="379"/>
        <v>#NAME?</v>
      </c>
      <c r="N1439">
        <v>10000</v>
      </c>
      <c r="O1439" t="e">
        <f t="shared" si="380"/>
        <v>#NAME?</v>
      </c>
      <c r="P1439">
        <v>0</v>
      </c>
      <c r="Q1439" t="e">
        <f t="shared" si="381"/>
        <v>#NAME?</v>
      </c>
      <c r="R1439">
        <v>0</v>
      </c>
      <c r="S1439" t="e">
        <f t="shared" si="382"/>
        <v>#NAME?</v>
      </c>
      <c r="T1439">
        <v>0</v>
      </c>
      <c r="U1439" t="e">
        <f t="shared" si="383"/>
        <v>#NAME?</v>
      </c>
      <c r="V1439">
        <v>256</v>
      </c>
      <c r="W1439" t="e">
        <f t="shared" si="384"/>
        <v>#NAME?</v>
      </c>
      <c r="X1439">
        <v>18</v>
      </c>
      <c r="Y1439" t="e">
        <f t="shared" si="385"/>
        <v>#NAME?</v>
      </c>
      <c r="Z1439">
        <v>0</v>
      </c>
      <c r="AA1439" t="e">
        <f t="shared" si="386"/>
        <v>#NAME?</v>
      </c>
      <c r="AB1439">
        <v>48</v>
      </c>
      <c r="AC1439" t="e">
        <f t="shared" si="387"/>
        <v>#NAME?</v>
      </c>
      <c r="AD1439">
        <v>2</v>
      </c>
      <c r="AE1439" t="e">
        <f t="shared" si="388"/>
        <v>#NAME?</v>
      </c>
      <c r="AF1439" t="s">
        <v>63</v>
      </c>
      <c r="AG1439" t="s">
        <v>64</v>
      </c>
      <c r="AJ1439">
        <v>0</v>
      </c>
      <c r="AK1439">
        <v>79423011</v>
      </c>
      <c r="AL1439">
        <v>10000</v>
      </c>
      <c r="AR1439">
        <v>10000</v>
      </c>
      <c r="AS1439">
        <v>634.23800000000006</v>
      </c>
      <c r="AT1439">
        <v>0</v>
      </c>
      <c r="AU1439">
        <v>10000</v>
      </c>
      <c r="AV1439">
        <v>18</v>
      </c>
      <c r="AW1439" t="s">
        <v>60</v>
      </c>
      <c r="AX1439" t="s">
        <v>61</v>
      </c>
      <c r="AY1439" t="s">
        <v>62</v>
      </c>
      <c r="BA1439">
        <v>7</v>
      </c>
      <c r="BB1439">
        <v>1</v>
      </c>
      <c r="BD1439">
        <v>0.22376599999999999</v>
      </c>
      <c r="BE1439">
        <v>4.71443E-2</v>
      </c>
      <c r="BF1439">
        <v>788.91399999999999</v>
      </c>
      <c r="BH1439">
        <v>634.23800000000006</v>
      </c>
      <c r="BN1439">
        <v>794230115</v>
      </c>
      <c r="BO1439">
        <v>59756</v>
      </c>
      <c r="BP1439">
        <v>16306</v>
      </c>
      <c r="BQ1439">
        <v>0</v>
      </c>
      <c r="BR1439">
        <v>0</v>
      </c>
      <c r="BY1439" t="s">
        <v>5203</v>
      </c>
      <c r="BZ1439" t="s">
        <v>8875</v>
      </c>
      <c r="CA1439" t="s">
        <v>58</v>
      </c>
      <c r="CB1439" t="str">
        <f t="shared" si="389"/>
        <v>ZYRA_SCATTER_0i0d10000k nrq=0</v>
      </c>
      <c r="CC1439">
        <f t="shared" si="390"/>
        <v>18</v>
      </c>
    </row>
    <row r="1440" spans="1:81" x14ac:dyDescent="0.4">
      <c r="A1440" t="s">
        <v>1496</v>
      </c>
      <c r="B1440" t="s">
        <v>58</v>
      </c>
      <c r="C1440" t="s">
        <v>67</v>
      </c>
      <c r="D1440" t="e">
        <f t="shared" si="374"/>
        <v>#NAME?</v>
      </c>
      <c r="E1440">
        <v>10000</v>
      </c>
      <c r="F1440" t="e">
        <f t="shared" si="375"/>
        <v>#NAME?</v>
      </c>
      <c r="G1440" t="s">
        <v>60</v>
      </c>
      <c r="H1440" t="e">
        <f t="shared" si="376"/>
        <v>#NAME?</v>
      </c>
      <c r="I1440" t="s">
        <v>61</v>
      </c>
      <c r="J1440" t="e">
        <f t="shared" si="377"/>
        <v>#NAME?</v>
      </c>
      <c r="K1440" t="s">
        <v>62</v>
      </c>
      <c r="L1440" t="e">
        <f t="shared" si="378"/>
        <v>#NAME?</v>
      </c>
      <c r="M1440" t="e">
        <f t="shared" si="379"/>
        <v>#NAME?</v>
      </c>
      <c r="N1440">
        <v>10000</v>
      </c>
      <c r="O1440" t="e">
        <f t="shared" si="380"/>
        <v>#NAME?</v>
      </c>
      <c r="P1440">
        <v>0</v>
      </c>
      <c r="Q1440" t="e">
        <f t="shared" si="381"/>
        <v>#NAME?</v>
      </c>
      <c r="R1440">
        <v>0</v>
      </c>
      <c r="S1440" t="e">
        <f t="shared" si="382"/>
        <v>#NAME?</v>
      </c>
      <c r="T1440">
        <v>0</v>
      </c>
      <c r="U1440" t="e">
        <f t="shared" si="383"/>
        <v>#NAME?</v>
      </c>
      <c r="V1440">
        <v>256</v>
      </c>
      <c r="W1440" t="e">
        <f t="shared" si="384"/>
        <v>#NAME?</v>
      </c>
      <c r="X1440">
        <v>17</v>
      </c>
      <c r="Y1440" t="e">
        <f t="shared" si="385"/>
        <v>#NAME?</v>
      </c>
      <c r="Z1440">
        <v>1</v>
      </c>
      <c r="AA1440" t="e">
        <f t="shared" si="386"/>
        <v>#NAME?</v>
      </c>
      <c r="AB1440">
        <v>48</v>
      </c>
      <c r="AC1440" t="e">
        <f t="shared" si="387"/>
        <v>#NAME?</v>
      </c>
      <c r="AD1440">
        <v>0</v>
      </c>
      <c r="AE1440" t="e">
        <f t="shared" si="388"/>
        <v>#NAME?</v>
      </c>
      <c r="AF1440" t="s">
        <v>63</v>
      </c>
      <c r="AG1440" t="s">
        <v>64</v>
      </c>
      <c r="AJ1440">
        <v>0</v>
      </c>
      <c r="AK1440">
        <v>19682854</v>
      </c>
      <c r="AL1440">
        <v>10000</v>
      </c>
      <c r="AR1440">
        <v>10000</v>
      </c>
      <c r="AS1440">
        <v>5711.02</v>
      </c>
      <c r="AT1440">
        <v>0</v>
      </c>
      <c r="AU1440">
        <v>10000</v>
      </c>
      <c r="AV1440">
        <v>17</v>
      </c>
      <c r="AW1440" t="s">
        <v>60</v>
      </c>
      <c r="AX1440" t="s">
        <v>61</v>
      </c>
      <c r="AY1440" t="s">
        <v>62</v>
      </c>
      <c r="BA1440">
        <v>7</v>
      </c>
      <c r="BB1440">
        <v>1</v>
      </c>
      <c r="BD1440">
        <v>3.0445799999999998</v>
      </c>
      <c r="BE1440">
        <v>1.4855499999999999</v>
      </c>
      <c r="BF1440">
        <v>3209.19</v>
      </c>
      <c r="BH1440">
        <v>5711.02</v>
      </c>
      <c r="BN1440">
        <v>196482391</v>
      </c>
      <c r="BO1440">
        <v>13698878</v>
      </c>
      <c r="BP1440">
        <v>346150</v>
      </c>
      <c r="BQ1440">
        <v>0</v>
      </c>
      <c r="BR1440">
        <v>5.5209900000000003</v>
      </c>
      <c r="BY1440" t="s">
        <v>5204</v>
      </c>
      <c r="BZ1440" t="s">
        <v>8876</v>
      </c>
      <c r="CA1440" t="s">
        <v>58</v>
      </c>
      <c r="CB1440" t="str">
        <f t="shared" si="389"/>
        <v>ZYRA_SCATTER_0i0d10000k nrq=1</v>
      </c>
      <c r="CC1440">
        <f t="shared" si="390"/>
        <v>18</v>
      </c>
    </row>
    <row r="1441" spans="1:81" x14ac:dyDescent="0.4">
      <c r="A1441" t="s">
        <v>1497</v>
      </c>
      <c r="B1441" t="s">
        <v>58</v>
      </c>
      <c r="C1441" t="s">
        <v>67</v>
      </c>
      <c r="D1441" t="e">
        <f t="shared" si="374"/>
        <v>#NAME?</v>
      </c>
      <c r="E1441">
        <v>10000</v>
      </c>
      <c r="F1441" t="e">
        <f t="shared" si="375"/>
        <v>#NAME?</v>
      </c>
      <c r="G1441" t="s">
        <v>60</v>
      </c>
      <c r="H1441" t="e">
        <f t="shared" si="376"/>
        <v>#NAME?</v>
      </c>
      <c r="I1441" t="s">
        <v>61</v>
      </c>
      <c r="J1441" t="e">
        <f t="shared" si="377"/>
        <v>#NAME?</v>
      </c>
      <c r="K1441" t="s">
        <v>62</v>
      </c>
      <c r="L1441" t="e">
        <f t="shared" si="378"/>
        <v>#NAME?</v>
      </c>
      <c r="M1441" t="e">
        <f t="shared" si="379"/>
        <v>#NAME?</v>
      </c>
      <c r="N1441">
        <v>10000</v>
      </c>
      <c r="O1441" t="e">
        <f t="shared" si="380"/>
        <v>#NAME?</v>
      </c>
      <c r="P1441">
        <v>0</v>
      </c>
      <c r="Q1441" t="e">
        <f t="shared" si="381"/>
        <v>#NAME?</v>
      </c>
      <c r="R1441">
        <v>0</v>
      </c>
      <c r="S1441" t="e">
        <f t="shared" si="382"/>
        <v>#NAME?</v>
      </c>
      <c r="T1441">
        <v>0</v>
      </c>
      <c r="U1441" t="e">
        <f t="shared" si="383"/>
        <v>#NAME?</v>
      </c>
      <c r="V1441">
        <v>256</v>
      </c>
      <c r="W1441" t="e">
        <f t="shared" si="384"/>
        <v>#NAME?</v>
      </c>
      <c r="X1441">
        <v>17</v>
      </c>
      <c r="Y1441" t="e">
        <f t="shared" si="385"/>
        <v>#NAME?</v>
      </c>
      <c r="Z1441">
        <v>1</v>
      </c>
      <c r="AA1441" t="e">
        <f t="shared" si="386"/>
        <v>#NAME?</v>
      </c>
      <c r="AB1441">
        <v>48</v>
      </c>
      <c r="AC1441" t="e">
        <f t="shared" si="387"/>
        <v>#NAME?</v>
      </c>
      <c r="AD1441">
        <v>1</v>
      </c>
      <c r="AE1441" t="e">
        <f t="shared" si="388"/>
        <v>#NAME?</v>
      </c>
      <c r="AF1441" t="s">
        <v>63</v>
      </c>
      <c r="AG1441" t="s">
        <v>64</v>
      </c>
      <c r="AJ1441">
        <v>0</v>
      </c>
      <c r="AK1441">
        <v>20237500</v>
      </c>
      <c r="AL1441">
        <v>10000</v>
      </c>
      <c r="AR1441">
        <v>10000</v>
      </c>
      <c r="AS1441">
        <v>5536.58</v>
      </c>
      <c r="AT1441">
        <v>0</v>
      </c>
      <c r="AU1441">
        <v>10000</v>
      </c>
      <c r="AV1441">
        <v>17</v>
      </c>
      <c r="AW1441" t="s">
        <v>60</v>
      </c>
      <c r="AX1441" t="s">
        <v>61</v>
      </c>
      <c r="AY1441" t="s">
        <v>62</v>
      </c>
      <c r="BA1441">
        <v>7</v>
      </c>
      <c r="BB1441">
        <v>1</v>
      </c>
      <c r="BD1441">
        <v>2.98983</v>
      </c>
      <c r="BE1441">
        <v>1.4608699999999999</v>
      </c>
      <c r="BF1441">
        <v>3112.47</v>
      </c>
      <c r="BH1441">
        <v>5536.58</v>
      </c>
      <c r="BN1441">
        <v>202038796</v>
      </c>
      <c r="BO1441">
        <v>13214615</v>
      </c>
      <c r="BP1441">
        <v>336205</v>
      </c>
      <c r="BQ1441">
        <v>0</v>
      </c>
      <c r="BR1441">
        <v>5.4395300000000004</v>
      </c>
      <c r="BY1441" t="s">
        <v>5205</v>
      </c>
      <c r="BZ1441" t="s">
        <v>8877</v>
      </c>
      <c r="CA1441" t="s">
        <v>58</v>
      </c>
      <c r="CB1441" t="str">
        <f t="shared" si="389"/>
        <v>ZYRA_SCATTER_0i0d10000k nrq=1</v>
      </c>
      <c r="CC1441">
        <f t="shared" si="390"/>
        <v>18</v>
      </c>
    </row>
    <row r="1442" spans="1:81" x14ac:dyDescent="0.4">
      <c r="A1442" t="s">
        <v>1498</v>
      </c>
      <c r="B1442" t="s">
        <v>58</v>
      </c>
      <c r="C1442" t="s">
        <v>67</v>
      </c>
      <c r="D1442" t="e">
        <f t="shared" si="374"/>
        <v>#NAME?</v>
      </c>
      <c r="E1442">
        <v>10000</v>
      </c>
      <c r="F1442" t="e">
        <f t="shared" si="375"/>
        <v>#NAME?</v>
      </c>
      <c r="G1442" t="s">
        <v>60</v>
      </c>
      <c r="H1442" t="e">
        <f t="shared" si="376"/>
        <v>#NAME?</v>
      </c>
      <c r="I1442" t="s">
        <v>61</v>
      </c>
      <c r="J1442" t="e">
        <f t="shared" si="377"/>
        <v>#NAME?</v>
      </c>
      <c r="K1442" t="s">
        <v>62</v>
      </c>
      <c r="L1442" t="e">
        <f t="shared" si="378"/>
        <v>#NAME?</v>
      </c>
      <c r="M1442" t="e">
        <f t="shared" si="379"/>
        <v>#NAME?</v>
      </c>
      <c r="N1442">
        <v>10000</v>
      </c>
      <c r="O1442" t="e">
        <f t="shared" si="380"/>
        <v>#NAME?</v>
      </c>
      <c r="P1442">
        <v>0</v>
      </c>
      <c r="Q1442" t="e">
        <f t="shared" si="381"/>
        <v>#NAME?</v>
      </c>
      <c r="R1442">
        <v>0</v>
      </c>
      <c r="S1442" t="e">
        <f t="shared" si="382"/>
        <v>#NAME?</v>
      </c>
      <c r="T1442">
        <v>0</v>
      </c>
      <c r="U1442" t="e">
        <f t="shared" si="383"/>
        <v>#NAME?</v>
      </c>
      <c r="V1442">
        <v>256</v>
      </c>
      <c r="W1442" t="e">
        <f t="shared" si="384"/>
        <v>#NAME?</v>
      </c>
      <c r="X1442">
        <v>17</v>
      </c>
      <c r="Y1442" t="e">
        <f t="shared" si="385"/>
        <v>#NAME?</v>
      </c>
      <c r="Z1442">
        <v>1</v>
      </c>
      <c r="AA1442" t="e">
        <f t="shared" si="386"/>
        <v>#NAME?</v>
      </c>
      <c r="AB1442">
        <v>48</v>
      </c>
      <c r="AC1442" t="e">
        <f t="shared" si="387"/>
        <v>#NAME?</v>
      </c>
      <c r="AD1442">
        <v>2</v>
      </c>
      <c r="AE1442" t="e">
        <f t="shared" si="388"/>
        <v>#NAME?</v>
      </c>
      <c r="AF1442" t="s">
        <v>63</v>
      </c>
      <c r="AG1442" t="s">
        <v>64</v>
      </c>
      <c r="AJ1442">
        <v>0</v>
      </c>
      <c r="AK1442">
        <v>19313375</v>
      </c>
      <c r="AL1442">
        <v>10000</v>
      </c>
      <c r="AR1442">
        <v>10000</v>
      </c>
      <c r="AS1442">
        <v>5791.53</v>
      </c>
      <c r="AT1442">
        <v>0</v>
      </c>
      <c r="AU1442">
        <v>10000</v>
      </c>
      <c r="AV1442">
        <v>17</v>
      </c>
      <c r="AW1442" t="s">
        <v>60</v>
      </c>
      <c r="AX1442" t="s">
        <v>61</v>
      </c>
      <c r="AY1442" t="s">
        <v>62</v>
      </c>
      <c r="BA1442">
        <v>7</v>
      </c>
      <c r="BB1442">
        <v>1</v>
      </c>
      <c r="BD1442">
        <v>3.1546799999999999</v>
      </c>
      <c r="BE1442">
        <v>1.53284</v>
      </c>
      <c r="BF1442">
        <v>3260.9</v>
      </c>
      <c r="BH1442">
        <v>5791.53</v>
      </c>
      <c r="BN1442">
        <v>192790627</v>
      </c>
      <c r="BO1442">
        <v>13454706</v>
      </c>
      <c r="BP1442">
        <v>343124</v>
      </c>
      <c r="BQ1442">
        <v>0</v>
      </c>
      <c r="BR1442">
        <v>5.4760600000000004</v>
      </c>
      <c r="BY1442" t="s">
        <v>5206</v>
      </c>
      <c r="BZ1442" t="s">
        <v>8878</v>
      </c>
      <c r="CA1442" t="s">
        <v>58</v>
      </c>
      <c r="CB1442" t="str">
        <f t="shared" si="389"/>
        <v>ZYRA_SCATTER_0i0d10000k nrq=1</v>
      </c>
      <c r="CC1442">
        <f t="shared" si="390"/>
        <v>18</v>
      </c>
    </row>
    <row r="1443" spans="1:81" x14ac:dyDescent="0.4">
      <c r="A1443" t="s">
        <v>1499</v>
      </c>
      <c r="B1443" t="s">
        <v>58</v>
      </c>
      <c r="C1443" t="s">
        <v>78</v>
      </c>
      <c r="D1443" t="e">
        <f t="shared" si="374"/>
        <v>#NAME?</v>
      </c>
      <c r="E1443">
        <v>10000</v>
      </c>
      <c r="F1443" t="e">
        <f t="shared" si="375"/>
        <v>#NAME?</v>
      </c>
      <c r="G1443" t="s">
        <v>60</v>
      </c>
      <c r="H1443" t="e">
        <f t="shared" si="376"/>
        <v>#NAME?</v>
      </c>
      <c r="I1443" t="s">
        <v>61</v>
      </c>
      <c r="J1443" t="e">
        <f t="shared" si="377"/>
        <v>#NAME?</v>
      </c>
      <c r="K1443" t="s">
        <v>62</v>
      </c>
      <c r="L1443" t="e">
        <f t="shared" si="378"/>
        <v>#NAME?</v>
      </c>
      <c r="M1443" t="e">
        <f t="shared" si="379"/>
        <v>#NAME?</v>
      </c>
      <c r="N1443">
        <v>100000</v>
      </c>
      <c r="O1443" t="e">
        <f t="shared" si="380"/>
        <v>#NAME?</v>
      </c>
      <c r="P1443">
        <v>20</v>
      </c>
      <c r="Q1443" t="e">
        <f t="shared" si="381"/>
        <v>#NAME?</v>
      </c>
      <c r="R1443">
        <v>20</v>
      </c>
      <c r="S1443" t="e">
        <f t="shared" si="382"/>
        <v>#NAME?</v>
      </c>
      <c r="T1443">
        <v>0</v>
      </c>
      <c r="U1443" t="e">
        <f t="shared" si="383"/>
        <v>#NAME?</v>
      </c>
      <c r="V1443">
        <v>256</v>
      </c>
      <c r="W1443" t="e">
        <f t="shared" si="384"/>
        <v>#NAME?</v>
      </c>
      <c r="X1443">
        <v>143</v>
      </c>
      <c r="Y1443" t="e">
        <f t="shared" si="385"/>
        <v>#NAME?</v>
      </c>
      <c r="Z1443">
        <v>1</v>
      </c>
      <c r="AA1443" t="e">
        <f t="shared" si="386"/>
        <v>#NAME?</v>
      </c>
      <c r="AB1443">
        <v>48</v>
      </c>
      <c r="AC1443" t="e">
        <f t="shared" si="387"/>
        <v>#NAME?</v>
      </c>
      <c r="AD1443">
        <v>2</v>
      </c>
      <c r="AE1443" t="e">
        <f t="shared" si="388"/>
        <v>#NAME?</v>
      </c>
      <c r="AF1443" t="s">
        <v>65</v>
      </c>
      <c r="AG1443" t="s">
        <v>64</v>
      </c>
      <c r="AH1443">
        <v>41434143</v>
      </c>
      <c r="AI1443">
        <v>41433223</v>
      </c>
      <c r="AJ1443">
        <v>8286736</v>
      </c>
      <c r="AK1443">
        <v>20689457</v>
      </c>
      <c r="AL1443">
        <v>10000</v>
      </c>
      <c r="AR1443">
        <v>10000</v>
      </c>
      <c r="AS1443">
        <v>204079.22</v>
      </c>
      <c r="AT1443">
        <v>20</v>
      </c>
      <c r="AU1443">
        <v>100000</v>
      </c>
      <c r="AV1443">
        <v>143</v>
      </c>
      <c r="AW1443" t="s">
        <v>60</v>
      </c>
      <c r="AX1443" t="s">
        <v>61</v>
      </c>
      <c r="AY1443" t="s">
        <v>62</v>
      </c>
      <c r="BA1443">
        <v>8</v>
      </c>
      <c r="BB1443">
        <v>1</v>
      </c>
      <c r="BD1443">
        <v>23.8306</v>
      </c>
      <c r="BE1443">
        <v>3.12995</v>
      </c>
      <c r="BF1443">
        <v>18091.400000000001</v>
      </c>
      <c r="BH1443">
        <v>4079.22</v>
      </c>
      <c r="BY1443" t="s">
        <v>5207</v>
      </c>
      <c r="BZ1443" t="s">
        <v>8879</v>
      </c>
      <c r="CA1443" t="s">
        <v>58</v>
      </c>
      <c r="CB1443" t="str">
        <f t="shared" si="389"/>
        <v>ZYRA_CLUSTER_20i20d100000k nrq=1</v>
      </c>
      <c r="CC1443">
        <f t="shared" si="390"/>
        <v>144</v>
      </c>
    </row>
    <row r="1444" spans="1:81" x14ac:dyDescent="0.4">
      <c r="A1444" t="s">
        <v>2225</v>
      </c>
      <c r="B1444" t="s">
        <v>58</v>
      </c>
      <c r="C1444" t="s">
        <v>78</v>
      </c>
      <c r="D1444" t="e">
        <f t="shared" si="374"/>
        <v>#NAME?</v>
      </c>
      <c r="E1444">
        <v>10000</v>
      </c>
      <c r="F1444" t="e">
        <f t="shared" si="375"/>
        <v>#NAME?</v>
      </c>
      <c r="G1444" t="s">
        <v>60</v>
      </c>
      <c r="H1444" t="e">
        <f t="shared" si="376"/>
        <v>#NAME?</v>
      </c>
      <c r="I1444" t="s">
        <v>61</v>
      </c>
      <c r="J1444" t="e">
        <f t="shared" si="377"/>
        <v>#NAME?</v>
      </c>
      <c r="K1444" t="s">
        <v>62</v>
      </c>
      <c r="L1444" t="e">
        <f t="shared" si="378"/>
        <v>#NAME?</v>
      </c>
      <c r="M1444" t="e">
        <f t="shared" si="379"/>
        <v>#NAME?</v>
      </c>
      <c r="N1444">
        <v>10000</v>
      </c>
      <c r="O1444" t="e">
        <f t="shared" si="380"/>
        <v>#NAME?</v>
      </c>
      <c r="P1444">
        <v>20</v>
      </c>
      <c r="Q1444" t="e">
        <f t="shared" si="381"/>
        <v>#NAME?</v>
      </c>
      <c r="R1444">
        <v>20</v>
      </c>
      <c r="S1444" t="e">
        <f t="shared" si="382"/>
        <v>#NAME?</v>
      </c>
      <c r="T1444">
        <v>0</v>
      </c>
      <c r="U1444" t="e">
        <f t="shared" si="383"/>
        <v>#NAME?</v>
      </c>
      <c r="V1444">
        <v>256</v>
      </c>
      <c r="W1444" t="e">
        <f t="shared" si="384"/>
        <v>#NAME?</v>
      </c>
      <c r="X1444">
        <v>89</v>
      </c>
      <c r="Y1444" t="e">
        <f t="shared" si="385"/>
        <v>#NAME?</v>
      </c>
      <c r="Z1444">
        <v>1</v>
      </c>
      <c r="AA1444" t="e">
        <f t="shared" si="386"/>
        <v>#NAME?</v>
      </c>
      <c r="AB1444">
        <v>48</v>
      </c>
      <c r="AC1444" t="e">
        <f t="shared" si="387"/>
        <v>#NAME?</v>
      </c>
      <c r="AD1444">
        <v>2</v>
      </c>
      <c r="AE1444" t="e">
        <f t="shared" si="388"/>
        <v>#NAME?</v>
      </c>
      <c r="AF1444" t="s">
        <v>65</v>
      </c>
      <c r="AG1444" t="s">
        <v>64</v>
      </c>
      <c r="AH1444">
        <v>43566121</v>
      </c>
      <c r="AI1444">
        <v>43569392</v>
      </c>
      <c r="AJ1444">
        <v>8713551</v>
      </c>
      <c r="AK1444">
        <v>21756555</v>
      </c>
      <c r="AL1444">
        <v>10000</v>
      </c>
      <c r="AR1444">
        <v>10000</v>
      </c>
      <c r="AS1444">
        <v>203237.2</v>
      </c>
      <c r="AT1444">
        <v>20</v>
      </c>
      <c r="AU1444">
        <v>10000</v>
      </c>
      <c r="AV1444">
        <v>89</v>
      </c>
      <c r="AW1444" t="s">
        <v>60</v>
      </c>
      <c r="AX1444" t="s">
        <v>61</v>
      </c>
      <c r="AY1444" t="s">
        <v>62</v>
      </c>
      <c r="BA1444">
        <v>8</v>
      </c>
      <c r="BB1444">
        <v>1</v>
      </c>
      <c r="BD1444">
        <v>11.587300000000001</v>
      </c>
      <c r="BE1444">
        <v>2.5493100000000002</v>
      </c>
      <c r="BF1444">
        <v>10680.9</v>
      </c>
      <c r="BH1444">
        <v>3237.2</v>
      </c>
      <c r="BY1444" t="s">
        <v>5208</v>
      </c>
      <c r="BZ1444" t="s">
        <v>8880</v>
      </c>
      <c r="CA1444" t="s">
        <v>58</v>
      </c>
      <c r="CB1444" t="str">
        <f t="shared" si="389"/>
        <v>ZYRA_CLUSTER_20i20d10000k nrq=1</v>
      </c>
      <c r="CC1444">
        <f t="shared" si="390"/>
        <v>90</v>
      </c>
    </row>
    <row r="1445" spans="1:81" x14ac:dyDescent="0.4">
      <c r="A1445" t="s">
        <v>1905</v>
      </c>
      <c r="B1445" t="s">
        <v>58</v>
      </c>
      <c r="C1445" t="s">
        <v>3765</v>
      </c>
      <c r="D1445" t="e">
        <f t="shared" si="374"/>
        <v>#NAME?</v>
      </c>
      <c r="E1445">
        <v>10000</v>
      </c>
      <c r="F1445" t="e">
        <f t="shared" si="375"/>
        <v>#NAME?</v>
      </c>
      <c r="G1445" t="s">
        <v>60</v>
      </c>
      <c r="H1445" t="e">
        <f t="shared" si="376"/>
        <v>#NAME?</v>
      </c>
      <c r="I1445" t="s">
        <v>61</v>
      </c>
      <c r="J1445" t="e">
        <f t="shared" si="377"/>
        <v>#NAME?</v>
      </c>
      <c r="K1445" t="s">
        <v>62</v>
      </c>
      <c r="L1445" t="e">
        <f t="shared" si="378"/>
        <v>#NAME?</v>
      </c>
      <c r="M1445" t="e">
        <f t="shared" si="379"/>
        <v>#NAME?</v>
      </c>
      <c r="N1445">
        <v>100000</v>
      </c>
      <c r="O1445" t="e">
        <f t="shared" si="380"/>
        <v>#NAME?</v>
      </c>
      <c r="P1445">
        <v>5</v>
      </c>
      <c r="Q1445" t="e">
        <f t="shared" si="381"/>
        <v>#NAME?</v>
      </c>
      <c r="R1445">
        <v>5</v>
      </c>
      <c r="S1445" t="e">
        <f t="shared" si="382"/>
        <v>#NAME?</v>
      </c>
      <c r="T1445">
        <v>0</v>
      </c>
      <c r="U1445" t="e">
        <f t="shared" si="383"/>
        <v>#NAME?</v>
      </c>
      <c r="V1445">
        <v>256</v>
      </c>
      <c r="W1445" t="e">
        <f t="shared" si="384"/>
        <v>#NAME?</v>
      </c>
      <c r="X1445">
        <v>143</v>
      </c>
      <c r="Y1445" t="e">
        <f t="shared" si="385"/>
        <v>#NAME?</v>
      </c>
      <c r="Z1445">
        <v>1</v>
      </c>
      <c r="AA1445" t="e">
        <f t="shared" si="386"/>
        <v>#NAME?</v>
      </c>
      <c r="AB1445">
        <v>48</v>
      </c>
      <c r="AC1445" t="e">
        <f t="shared" si="387"/>
        <v>#NAME?</v>
      </c>
      <c r="AD1445">
        <v>1</v>
      </c>
      <c r="AE1445" t="e">
        <f t="shared" si="388"/>
        <v>#NAME?</v>
      </c>
      <c r="AF1445" t="s">
        <v>65</v>
      </c>
      <c r="AG1445" t="s">
        <v>64</v>
      </c>
      <c r="AH1445">
        <v>61679103</v>
      </c>
      <c r="AI1445">
        <v>61675282</v>
      </c>
      <c r="AJ1445">
        <v>12335438</v>
      </c>
      <c r="AK1445">
        <v>123233111</v>
      </c>
      <c r="AL1445">
        <v>10000</v>
      </c>
      <c r="AR1445">
        <v>10000</v>
      </c>
      <c r="AS1445">
        <v>51526.05</v>
      </c>
      <c r="AT1445">
        <v>5</v>
      </c>
      <c r="AU1445">
        <v>100000</v>
      </c>
      <c r="AV1445">
        <v>143</v>
      </c>
      <c r="AW1445" t="s">
        <v>60</v>
      </c>
      <c r="AX1445" t="s">
        <v>61</v>
      </c>
      <c r="AY1445" t="s">
        <v>62</v>
      </c>
      <c r="BA1445">
        <v>8</v>
      </c>
      <c r="BB1445">
        <v>1</v>
      </c>
      <c r="BD1445">
        <v>26.725100000000001</v>
      </c>
      <c r="BE1445">
        <v>1.3353600000000001</v>
      </c>
      <c r="BF1445">
        <v>3047.92</v>
      </c>
      <c r="BH1445">
        <v>1526.05</v>
      </c>
      <c r="BN1445">
        <v>990698</v>
      </c>
      <c r="BO1445">
        <v>1237785172</v>
      </c>
      <c r="BP1445">
        <v>749857</v>
      </c>
      <c r="BQ1445">
        <v>83690</v>
      </c>
      <c r="BR1445">
        <v>0</v>
      </c>
      <c r="BY1445" t="s">
        <v>5209</v>
      </c>
      <c r="BZ1445" t="s">
        <v>8881</v>
      </c>
      <c r="CA1445" t="s">
        <v>58</v>
      </c>
      <c r="CB1445" t="str">
        <f t="shared" si="389"/>
        <v>ZYRA_CLUSTER_5i5d100000k nrq=1</v>
      </c>
      <c r="CC1445">
        <f t="shared" si="390"/>
        <v>144</v>
      </c>
    </row>
    <row r="1446" spans="1:81" x14ac:dyDescent="0.4">
      <c r="A1446" t="s">
        <v>1500</v>
      </c>
      <c r="B1446" t="s">
        <v>58</v>
      </c>
      <c r="C1446" t="s">
        <v>67</v>
      </c>
      <c r="D1446" t="e">
        <f t="shared" si="374"/>
        <v>#NAME?</v>
      </c>
      <c r="E1446">
        <v>10000</v>
      </c>
      <c r="F1446" t="e">
        <f t="shared" si="375"/>
        <v>#NAME?</v>
      </c>
      <c r="G1446" t="s">
        <v>60</v>
      </c>
      <c r="H1446" t="e">
        <f t="shared" si="376"/>
        <v>#NAME?</v>
      </c>
      <c r="I1446" t="s">
        <v>61</v>
      </c>
      <c r="J1446" t="e">
        <f t="shared" si="377"/>
        <v>#NAME?</v>
      </c>
      <c r="K1446" t="s">
        <v>62</v>
      </c>
      <c r="L1446" t="e">
        <f t="shared" si="378"/>
        <v>#NAME?</v>
      </c>
      <c r="M1446" t="e">
        <f t="shared" si="379"/>
        <v>#NAME?</v>
      </c>
      <c r="N1446">
        <v>10000</v>
      </c>
      <c r="O1446" t="e">
        <f t="shared" si="380"/>
        <v>#NAME?</v>
      </c>
      <c r="P1446">
        <v>0</v>
      </c>
      <c r="Q1446" t="e">
        <f t="shared" si="381"/>
        <v>#NAME?</v>
      </c>
      <c r="R1446">
        <v>0</v>
      </c>
      <c r="S1446" t="e">
        <f t="shared" si="382"/>
        <v>#NAME?</v>
      </c>
      <c r="T1446">
        <v>0</v>
      </c>
      <c r="U1446" t="e">
        <f t="shared" si="383"/>
        <v>#NAME?</v>
      </c>
      <c r="V1446">
        <v>256</v>
      </c>
      <c r="W1446" t="e">
        <f t="shared" si="384"/>
        <v>#NAME?</v>
      </c>
      <c r="X1446">
        <v>36</v>
      </c>
      <c r="Y1446" t="e">
        <f t="shared" si="385"/>
        <v>#NAME?</v>
      </c>
      <c r="Z1446">
        <v>0</v>
      </c>
      <c r="AA1446" t="e">
        <f t="shared" si="386"/>
        <v>#NAME?</v>
      </c>
      <c r="AB1446">
        <v>48</v>
      </c>
      <c r="AC1446" t="e">
        <f t="shared" si="387"/>
        <v>#NAME?</v>
      </c>
      <c r="AD1446">
        <v>0</v>
      </c>
      <c r="AE1446" t="e">
        <f t="shared" si="388"/>
        <v>#NAME?</v>
      </c>
      <c r="AF1446" t="s">
        <v>63</v>
      </c>
      <c r="AG1446" t="s">
        <v>64</v>
      </c>
      <c r="AJ1446">
        <v>0</v>
      </c>
      <c r="AK1446">
        <v>131191454</v>
      </c>
      <c r="AL1446">
        <v>10000</v>
      </c>
      <c r="AR1446">
        <v>10000</v>
      </c>
      <c r="AS1446">
        <v>651.495</v>
      </c>
      <c r="AT1446">
        <v>0</v>
      </c>
      <c r="AU1446">
        <v>10000</v>
      </c>
      <c r="AV1446">
        <v>36</v>
      </c>
      <c r="AW1446" t="s">
        <v>60</v>
      </c>
      <c r="AX1446" t="s">
        <v>61</v>
      </c>
      <c r="AY1446" t="s">
        <v>62</v>
      </c>
      <c r="BA1446">
        <v>7</v>
      </c>
      <c r="BB1446">
        <v>1</v>
      </c>
      <c r="BD1446">
        <v>0.332731</v>
      </c>
      <c r="BE1446">
        <v>8.6106000000000002E-2</v>
      </c>
      <c r="BF1446">
        <v>825.04</v>
      </c>
      <c r="BH1446">
        <v>651.495</v>
      </c>
      <c r="BN1446">
        <v>1311914545</v>
      </c>
      <c r="BO1446">
        <v>87267</v>
      </c>
      <c r="BP1446">
        <v>21101</v>
      </c>
      <c r="BQ1446">
        <v>0</v>
      </c>
      <c r="BR1446">
        <v>0</v>
      </c>
      <c r="BY1446" t="s">
        <v>5210</v>
      </c>
      <c r="BZ1446" t="s">
        <v>8882</v>
      </c>
      <c r="CA1446" t="s">
        <v>58</v>
      </c>
      <c r="CB1446" t="str">
        <f t="shared" si="389"/>
        <v>ZYRA_SCATTER_0i0d10000k nrq=0</v>
      </c>
      <c r="CC1446">
        <f t="shared" si="390"/>
        <v>36</v>
      </c>
    </row>
    <row r="1447" spans="1:81" x14ac:dyDescent="0.4">
      <c r="A1447" t="s">
        <v>1501</v>
      </c>
      <c r="B1447" t="s">
        <v>58</v>
      </c>
      <c r="C1447" t="s">
        <v>67</v>
      </c>
      <c r="D1447" t="e">
        <f t="shared" si="374"/>
        <v>#NAME?</v>
      </c>
      <c r="E1447">
        <v>10000</v>
      </c>
      <c r="F1447" t="e">
        <f t="shared" si="375"/>
        <v>#NAME?</v>
      </c>
      <c r="G1447" t="s">
        <v>60</v>
      </c>
      <c r="H1447" t="e">
        <f t="shared" si="376"/>
        <v>#NAME?</v>
      </c>
      <c r="I1447" t="s">
        <v>61</v>
      </c>
      <c r="J1447" t="e">
        <f t="shared" si="377"/>
        <v>#NAME?</v>
      </c>
      <c r="K1447" t="s">
        <v>62</v>
      </c>
      <c r="L1447" t="e">
        <f t="shared" si="378"/>
        <v>#NAME?</v>
      </c>
      <c r="M1447" t="e">
        <f t="shared" si="379"/>
        <v>#NAME?</v>
      </c>
      <c r="N1447">
        <v>10000</v>
      </c>
      <c r="O1447" t="e">
        <f t="shared" si="380"/>
        <v>#NAME?</v>
      </c>
      <c r="P1447">
        <v>0</v>
      </c>
      <c r="Q1447" t="e">
        <f t="shared" si="381"/>
        <v>#NAME?</v>
      </c>
      <c r="R1447">
        <v>0</v>
      </c>
      <c r="S1447" t="e">
        <f t="shared" si="382"/>
        <v>#NAME?</v>
      </c>
      <c r="T1447">
        <v>0</v>
      </c>
      <c r="U1447" t="e">
        <f t="shared" si="383"/>
        <v>#NAME?</v>
      </c>
      <c r="V1447">
        <v>256</v>
      </c>
      <c r="W1447" t="e">
        <f t="shared" si="384"/>
        <v>#NAME?</v>
      </c>
      <c r="X1447">
        <v>36</v>
      </c>
      <c r="Y1447" t="e">
        <f t="shared" si="385"/>
        <v>#NAME?</v>
      </c>
      <c r="Z1447">
        <v>0</v>
      </c>
      <c r="AA1447" t="e">
        <f t="shared" si="386"/>
        <v>#NAME?</v>
      </c>
      <c r="AB1447">
        <v>48</v>
      </c>
      <c r="AC1447" t="e">
        <f t="shared" si="387"/>
        <v>#NAME?</v>
      </c>
      <c r="AD1447">
        <v>1</v>
      </c>
      <c r="AE1447" t="e">
        <f t="shared" si="388"/>
        <v>#NAME?</v>
      </c>
      <c r="AF1447" t="s">
        <v>63</v>
      </c>
      <c r="AG1447" t="s">
        <v>64</v>
      </c>
      <c r="AJ1447">
        <v>0</v>
      </c>
      <c r="AK1447">
        <v>131217464</v>
      </c>
      <c r="AL1447">
        <v>10000</v>
      </c>
      <c r="AR1447">
        <v>10000</v>
      </c>
      <c r="AS1447">
        <v>655.38900000000001</v>
      </c>
      <c r="AT1447">
        <v>0</v>
      </c>
      <c r="AU1447">
        <v>10000</v>
      </c>
      <c r="AV1447">
        <v>36</v>
      </c>
      <c r="AW1447" t="s">
        <v>60</v>
      </c>
      <c r="AX1447" t="s">
        <v>61</v>
      </c>
      <c r="AY1447" t="s">
        <v>62</v>
      </c>
      <c r="BA1447">
        <v>7</v>
      </c>
      <c r="BB1447">
        <v>1</v>
      </c>
      <c r="BD1447">
        <v>0.31587500000000002</v>
      </c>
      <c r="BE1447">
        <v>8.1177600000000003E-2</v>
      </c>
      <c r="BF1447">
        <v>832.93600000000004</v>
      </c>
      <c r="BH1447">
        <v>655.38900000000001</v>
      </c>
      <c r="BN1447">
        <v>1312174643</v>
      </c>
      <c r="BO1447">
        <v>104475</v>
      </c>
      <c r="BP1447">
        <v>22166</v>
      </c>
      <c r="BQ1447">
        <v>0</v>
      </c>
      <c r="BR1447">
        <v>0</v>
      </c>
      <c r="BY1447" t="s">
        <v>5211</v>
      </c>
      <c r="BZ1447" t="s">
        <v>8883</v>
      </c>
      <c r="CA1447" t="s">
        <v>58</v>
      </c>
      <c r="CB1447" t="str">
        <f t="shared" si="389"/>
        <v>ZYRA_SCATTER_0i0d10000k nrq=0</v>
      </c>
      <c r="CC1447">
        <f t="shared" si="390"/>
        <v>36</v>
      </c>
    </row>
    <row r="1448" spans="1:81" x14ac:dyDescent="0.4">
      <c r="A1448" t="s">
        <v>1502</v>
      </c>
      <c r="B1448" t="s">
        <v>58</v>
      </c>
      <c r="C1448" t="s">
        <v>67</v>
      </c>
      <c r="D1448" t="e">
        <f t="shared" si="374"/>
        <v>#NAME?</v>
      </c>
      <c r="E1448">
        <v>10000</v>
      </c>
      <c r="F1448" t="e">
        <f t="shared" si="375"/>
        <v>#NAME?</v>
      </c>
      <c r="G1448" t="s">
        <v>60</v>
      </c>
      <c r="H1448" t="e">
        <f t="shared" si="376"/>
        <v>#NAME?</v>
      </c>
      <c r="I1448" t="s">
        <v>61</v>
      </c>
      <c r="J1448" t="e">
        <f t="shared" si="377"/>
        <v>#NAME?</v>
      </c>
      <c r="K1448" t="s">
        <v>62</v>
      </c>
      <c r="L1448" t="e">
        <f t="shared" si="378"/>
        <v>#NAME?</v>
      </c>
      <c r="M1448" t="e">
        <f t="shared" si="379"/>
        <v>#NAME?</v>
      </c>
      <c r="N1448">
        <v>10000</v>
      </c>
      <c r="O1448" t="e">
        <f t="shared" si="380"/>
        <v>#NAME?</v>
      </c>
      <c r="P1448">
        <v>0</v>
      </c>
      <c r="Q1448" t="e">
        <f t="shared" si="381"/>
        <v>#NAME?</v>
      </c>
      <c r="R1448">
        <v>0</v>
      </c>
      <c r="S1448" t="e">
        <f t="shared" si="382"/>
        <v>#NAME?</v>
      </c>
      <c r="T1448">
        <v>0</v>
      </c>
      <c r="U1448" t="e">
        <f t="shared" si="383"/>
        <v>#NAME?</v>
      </c>
      <c r="V1448">
        <v>256</v>
      </c>
      <c r="W1448" t="e">
        <f t="shared" si="384"/>
        <v>#NAME?</v>
      </c>
      <c r="X1448">
        <v>36</v>
      </c>
      <c r="Y1448" t="e">
        <f t="shared" si="385"/>
        <v>#NAME?</v>
      </c>
      <c r="Z1448">
        <v>0</v>
      </c>
      <c r="AA1448" t="e">
        <f t="shared" si="386"/>
        <v>#NAME?</v>
      </c>
      <c r="AB1448">
        <v>48</v>
      </c>
      <c r="AC1448" t="e">
        <f t="shared" si="387"/>
        <v>#NAME?</v>
      </c>
      <c r="AD1448">
        <v>2</v>
      </c>
      <c r="AE1448" t="e">
        <f t="shared" si="388"/>
        <v>#NAME?</v>
      </c>
      <c r="AF1448" t="s">
        <v>63</v>
      </c>
      <c r="AG1448" t="s">
        <v>64</v>
      </c>
      <c r="AJ1448">
        <v>0</v>
      </c>
      <c r="AK1448">
        <v>133285542</v>
      </c>
      <c r="AL1448">
        <v>10000</v>
      </c>
      <c r="AR1448">
        <v>10000</v>
      </c>
      <c r="AS1448">
        <v>667.77300000000002</v>
      </c>
      <c r="AT1448">
        <v>0</v>
      </c>
      <c r="AU1448">
        <v>10000</v>
      </c>
      <c r="AV1448">
        <v>36</v>
      </c>
      <c r="AW1448" t="s">
        <v>60</v>
      </c>
      <c r="AX1448" t="s">
        <v>61</v>
      </c>
      <c r="AY1448" t="s">
        <v>62</v>
      </c>
      <c r="BA1448">
        <v>7</v>
      </c>
      <c r="BB1448">
        <v>1</v>
      </c>
      <c r="BD1448">
        <v>0.28767599999999999</v>
      </c>
      <c r="BE1448">
        <v>8.1061300000000003E-2</v>
      </c>
      <c r="BF1448">
        <v>811.81600000000003</v>
      </c>
      <c r="BH1448">
        <v>667.77300000000002</v>
      </c>
      <c r="BN1448">
        <v>1332855422</v>
      </c>
      <c r="BO1448">
        <v>168267</v>
      </c>
      <c r="BP1448">
        <v>22186</v>
      </c>
      <c r="BQ1448">
        <v>0</v>
      </c>
      <c r="BR1448">
        <v>0</v>
      </c>
      <c r="BY1448" t="s">
        <v>5212</v>
      </c>
      <c r="BZ1448" t="s">
        <v>8884</v>
      </c>
      <c r="CA1448" t="s">
        <v>58</v>
      </c>
      <c r="CB1448" t="str">
        <f t="shared" si="389"/>
        <v>ZYRA_SCATTER_0i0d10000k nrq=0</v>
      </c>
      <c r="CC1448">
        <f t="shared" si="390"/>
        <v>36</v>
      </c>
    </row>
    <row r="1449" spans="1:81" x14ac:dyDescent="0.4">
      <c r="A1449" t="s">
        <v>1503</v>
      </c>
      <c r="B1449" t="s">
        <v>58</v>
      </c>
      <c r="C1449" t="s">
        <v>67</v>
      </c>
      <c r="D1449" t="e">
        <f t="shared" si="374"/>
        <v>#NAME?</v>
      </c>
      <c r="E1449">
        <v>10000</v>
      </c>
      <c r="F1449" t="e">
        <f t="shared" si="375"/>
        <v>#NAME?</v>
      </c>
      <c r="G1449" t="s">
        <v>60</v>
      </c>
      <c r="H1449" t="e">
        <f t="shared" si="376"/>
        <v>#NAME?</v>
      </c>
      <c r="I1449" t="s">
        <v>61</v>
      </c>
      <c r="J1449" t="e">
        <f t="shared" si="377"/>
        <v>#NAME?</v>
      </c>
      <c r="K1449" t="s">
        <v>62</v>
      </c>
      <c r="L1449" t="e">
        <f t="shared" si="378"/>
        <v>#NAME?</v>
      </c>
      <c r="M1449" t="e">
        <f t="shared" si="379"/>
        <v>#NAME?</v>
      </c>
      <c r="N1449">
        <v>10000</v>
      </c>
      <c r="O1449" t="e">
        <f t="shared" si="380"/>
        <v>#NAME?</v>
      </c>
      <c r="P1449">
        <v>0</v>
      </c>
      <c r="Q1449" t="e">
        <f t="shared" si="381"/>
        <v>#NAME?</v>
      </c>
      <c r="R1449">
        <v>0</v>
      </c>
      <c r="S1449" t="e">
        <f t="shared" si="382"/>
        <v>#NAME?</v>
      </c>
      <c r="T1449">
        <v>0</v>
      </c>
      <c r="U1449" t="e">
        <f t="shared" si="383"/>
        <v>#NAME?</v>
      </c>
      <c r="V1449">
        <v>256</v>
      </c>
      <c r="W1449" t="e">
        <f t="shared" si="384"/>
        <v>#NAME?</v>
      </c>
      <c r="X1449">
        <v>35</v>
      </c>
      <c r="Y1449" t="e">
        <f t="shared" si="385"/>
        <v>#NAME?</v>
      </c>
      <c r="Z1449">
        <v>1</v>
      </c>
      <c r="AA1449" t="e">
        <f t="shared" si="386"/>
        <v>#NAME?</v>
      </c>
      <c r="AB1449">
        <v>48</v>
      </c>
      <c r="AC1449" t="e">
        <f t="shared" si="387"/>
        <v>#NAME?</v>
      </c>
      <c r="AD1449">
        <v>0</v>
      </c>
      <c r="AE1449" t="e">
        <f t="shared" si="388"/>
        <v>#NAME?</v>
      </c>
      <c r="AF1449" t="s">
        <v>63</v>
      </c>
      <c r="AG1449" t="s">
        <v>64</v>
      </c>
      <c r="AJ1449">
        <v>0</v>
      </c>
      <c r="AK1449">
        <v>35891435</v>
      </c>
      <c r="AL1449">
        <v>10000</v>
      </c>
      <c r="AR1449">
        <v>10000</v>
      </c>
      <c r="AS1449">
        <v>5681.98</v>
      </c>
      <c r="AT1449">
        <v>0</v>
      </c>
      <c r="AU1449">
        <v>10000</v>
      </c>
      <c r="AV1449">
        <v>35</v>
      </c>
      <c r="AW1449" t="s">
        <v>60</v>
      </c>
      <c r="AX1449" t="s">
        <v>61</v>
      </c>
      <c r="AY1449" t="s">
        <v>62</v>
      </c>
      <c r="BA1449">
        <v>7</v>
      </c>
      <c r="BB1449">
        <v>1</v>
      </c>
      <c r="BD1449">
        <v>2.6398100000000002</v>
      </c>
      <c r="BE1449">
        <v>0.91557699999999997</v>
      </c>
      <c r="BF1449">
        <v>2950.17</v>
      </c>
      <c r="BH1449">
        <v>5681.98</v>
      </c>
      <c r="BN1449">
        <v>358601472</v>
      </c>
      <c r="BO1449">
        <v>17567729</v>
      </c>
      <c r="BP1449">
        <v>312882</v>
      </c>
      <c r="BQ1449">
        <v>0</v>
      </c>
      <c r="BR1449">
        <v>5.8193700000000002</v>
      </c>
      <c r="BY1449" t="s">
        <v>5213</v>
      </c>
      <c r="BZ1449" t="s">
        <v>8885</v>
      </c>
      <c r="CA1449" t="s">
        <v>58</v>
      </c>
      <c r="CB1449" t="str">
        <f t="shared" si="389"/>
        <v>ZYRA_SCATTER_0i0d10000k nrq=1</v>
      </c>
      <c r="CC1449">
        <f t="shared" si="390"/>
        <v>36</v>
      </c>
    </row>
    <row r="1450" spans="1:81" x14ac:dyDescent="0.4">
      <c r="A1450" t="s">
        <v>1504</v>
      </c>
      <c r="B1450" t="s">
        <v>58</v>
      </c>
      <c r="C1450" t="s">
        <v>67</v>
      </c>
      <c r="D1450" t="e">
        <f t="shared" si="374"/>
        <v>#NAME?</v>
      </c>
      <c r="E1450">
        <v>10000</v>
      </c>
      <c r="F1450" t="e">
        <f t="shared" si="375"/>
        <v>#NAME?</v>
      </c>
      <c r="G1450" t="s">
        <v>60</v>
      </c>
      <c r="H1450" t="e">
        <f t="shared" si="376"/>
        <v>#NAME?</v>
      </c>
      <c r="I1450" t="s">
        <v>61</v>
      </c>
      <c r="J1450" t="e">
        <f t="shared" si="377"/>
        <v>#NAME?</v>
      </c>
      <c r="K1450" t="s">
        <v>62</v>
      </c>
      <c r="L1450" t="e">
        <f t="shared" si="378"/>
        <v>#NAME?</v>
      </c>
      <c r="M1450" t="e">
        <f t="shared" si="379"/>
        <v>#NAME?</v>
      </c>
      <c r="N1450">
        <v>10000</v>
      </c>
      <c r="O1450" t="e">
        <f t="shared" si="380"/>
        <v>#NAME?</v>
      </c>
      <c r="P1450">
        <v>0</v>
      </c>
      <c r="Q1450" t="e">
        <f t="shared" si="381"/>
        <v>#NAME?</v>
      </c>
      <c r="R1450">
        <v>0</v>
      </c>
      <c r="S1450" t="e">
        <f t="shared" si="382"/>
        <v>#NAME?</v>
      </c>
      <c r="T1450">
        <v>0</v>
      </c>
      <c r="U1450" t="e">
        <f t="shared" si="383"/>
        <v>#NAME?</v>
      </c>
      <c r="V1450">
        <v>256</v>
      </c>
      <c r="W1450" t="e">
        <f t="shared" si="384"/>
        <v>#NAME?</v>
      </c>
      <c r="X1450">
        <v>35</v>
      </c>
      <c r="Y1450" t="e">
        <f t="shared" si="385"/>
        <v>#NAME?</v>
      </c>
      <c r="Z1450">
        <v>1</v>
      </c>
      <c r="AA1450" t="e">
        <f t="shared" si="386"/>
        <v>#NAME?</v>
      </c>
      <c r="AB1450">
        <v>48</v>
      </c>
      <c r="AC1450" t="e">
        <f t="shared" si="387"/>
        <v>#NAME?</v>
      </c>
      <c r="AD1450">
        <v>1</v>
      </c>
      <c r="AE1450" t="e">
        <f t="shared" si="388"/>
        <v>#NAME?</v>
      </c>
      <c r="AF1450" t="s">
        <v>63</v>
      </c>
      <c r="AG1450" t="s">
        <v>64</v>
      </c>
      <c r="AJ1450">
        <v>0</v>
      </c>
      <c r="AK1450">
        <v>36986194</v>
      </c>
      <c r="AL1450">
        <v>10000</v>
      </c>
      <c r="AR1450">
        <v>10000</v>
      </c>
      <c r="AS1450">
        <v>5539.46</v>
      </c>
      <c r="AT1450">
        <v>0</v>
      </c>
      <c r="AU1450">
        <v>10000</v>
      </c>
      <c r="AV1450">
        <v>35</v>
      </c>
      <c r="AW1450" t="s">
        <v>60</v>
      </c>
      <c r="AX1450" t="s">
        <v>61</v>
      </c>
      <c r="AY1450" t="s">
        <v>62</v>
      </c>
      <c r="BA1450">
        <v>7</v>
      </c>
      <c r="BB1450">
        <v>1</v>
      </c>
      <c r="BD1450">
        <v>2.6067399999999998</v>
      </c>
      <c r="BE1450">
        <v>0.90637900000000005</v>
      </c>
      <c r="BF1450">
        <v>2913.26</v>
      </c>
      <c r="BH1450">
        <v>5539.46</v>
      </c>
      <c r="BN1450">
        <v>369534157</v>
      </c>
      <c r="BO1450">
        <v>18254891</v>
      </c>
      <c r="BP1450">
        <v>327790</v>
      </c>
      <c r="BQ1450">
        <v>0</v>
      </c>
      <c r="BR1450">
        <v>5.79094</v>
      </c>
      <c r="BY1450" t="s">
        <v>5214</v>
      </c>
      <c r="BZ1450" t="s">
        <v>8886</v>
      </c>
      <c r="CA1450" t="s">
        <v>58</v>
      </c>
      <c r="CB1450" t="str">
        <f t="shared" si="389"/>
        <v>ZYRA_SCATTER_0i0d10000k nrq=1</v>
      </c>
      <c r="CC1450">
        <f t="shared" si="390"/>
        <v>36</v>
      </c>
    </row>
    <row r="1451" spans="1:81" x14ac:dyDescent="0.4">
      <c r="A1451" t="s">
        <v>1505</v>
      </c>
      <c r="B1451" t="s">
        <v>58</v>
      </c>
      <c r="C1451" t="s">
        <v>67</v>
      </c>
      <c r="D1451" t="e">
        <f t="shared" si="374"/>
        <v>#NAME?</v>
      </c>
      <c r="E1451">
        <v>10000</v>
      </c>
      <c r="F1451" t="e">
        <f t="shared" si="375"/>
        <v>#NAME?</v>
      </c>
      <c r="G1451" t="s">
        <v>60</v>
      </c>
      <c r="H1451" t="e">
        <f t="shared" si="376"/>
        <v>#NAME?</v>
      </c>
      <c r="I1451" t="s">
        <v>61</v>
      </c>
      <c r="J1451" t="e">
        <f t="shared" si="377"/>
        <v>#NAME?</v>
      </c>
      <c r="K1451" t="s">
        <v>62</v>
      </c>
      <c r="L1451" t="e">
        <f t="shared" si="378"/>
        <v>#NAME?</v>
      </c>
      <c r="M1451" t="e">
        <f t="shared" si="379"/>
        <v>#NAME?</v>
      </c>
      <c r="N1451">
        <v>10000</v>
      </c>
      <c r="O1451" t="e">
        <f t="shared" si="380"/>
        <v>#NAME?</v>
      </c>
      <c r="P1451">
        <v>0</v>
      </c>
      <c r="Q1451" t="e">
        <f t="shared" si="381"/>
        <v>#NAME?</v>
      </c>
      <c r="R1451">
        <v>0</v>
      </c>
      <c r="S1451" t="e">
        <f t="shared" si="382"/>
        <v>#NAME?</v>
      </c>
      <c r="T1451">
        <v>0</v>
      </c>
      <c r="U1451" t="e">
        <f t="shared" si="383"/>
        <v>#NAME?</v>
      </c>
      <c r="V1451">
        <v>256</v>
      </c>
      <c r="W1451" t="e">
        <f t="shared" si="384"/>
        <v>#NAME?</v>
      </c>
      <c r="X1451">
        <v>35</v>
      </c>
      <c r="Y1451" t="e">
        <f t="shared" si="385"/>
        <v>#NAME?</v>
      </c>
      <c r="Z1451">
        <v>1</v>
      </c>
      <c r="AA1451" t="e">
        <f t="shared" si="386"/>
        <v>#NAME?</v>
      </c>
      <c r="AB1451">
        <v>48</v>
      </c>
      <c r="AC1451" t="e">
        <f t="shared" si="387"/>
        <v>#NAME?</v>
      </c>
      <c r="AD1451">
        <v>2</v>
      </c>
      <c r="AE1451" t="e">
        <f t="shared" si="388"/>
        <v>#NAME?</v>
      </c>
      <c r="AF1451" t="s">
        <v>63</v>
      </c>
      <c r="AG1451" t="s">
        <v>64</v>
      </c>
      <c r="AJ1451">
        <v>0</v>
      </c>
      <c r="AK1451">
        <v>37074983</v>
      </c>
      <c r="AL1451">
        <v>10000</v>
      </c>
      <c r="AR1451">
        <v>10000</v>
      </c>
      <c r="AS1451">
        <v>5644.48</v>
      </c>
      <c r="AT1451">
        <v>0</v>
      </c>
      <c r="AU1451">
        <v>10000</v>
      </c>
      <c r="AV1451">
        <v>35</v>
      </c>
      <c r="AW1451" t="s">
        <v>60</v>
      </c>
      <c r="AX1451" t="s">
        <v>61</v>
      </c>
      <c r="AY1451" t="s">
        <v>62</v>
      </c>
      <c r="BA1451">
        <v>7</v>
      </c>
      <c r="BB1451">
        <v>1</v>
      </c>
      <c r="BD1451">
        <v>2.5750700000000002</v>
      </c>
      <c r="BE1451">
        <v>0.89038899999999999</v>
      </c>
      <c r="BF1451">
        <v>2909.27</v>
      </c>
      <c r="BH1451">
        <v>5644.48</v>
      </c>
      <c r="BN1451">
        <v>370435832</v>
      </c>
      <c r="BO1451">
        <v>17770088</v>
      </c>
      <c r="BP1451">
        <v>314001</v>
      </c>
      <c r="BQ1451">
        <v>0</v>
      </c>
      <c r="BR1451">
        <v>5.8667699999999998</v>
      </c>
      <c r="BY1451" t="s">
        <v>5215</v>
      </c>
      <c r="BZ1451" t="s">
        <v>8887</v>
      </c>
      <c r="CA1451" t="s">
        <v>58</v>
      </c>
      <c r="CB1451" t="str">
        <f t="shared" si="389"/>
        <v>ZYRA_SCATTER_0i0d10000k nrq=1</v>
      </c>
      <c r="CC1451">
        <f t="shared" si="390"/>
        <v>36</v>
      </c>
    </row>
    <row r="1452" spans="1:81" x14ac:dyDescent="0.4">
      <c r="A1452" t="s">
        <v>1506</v>
      </c>
      <c r="B1452" t="s">
        <v>58</v>
      </c>
      <c r="C1452" t="s">
        <v>67</v>
      </c>
      <c r="D1452" t="e">
        <f t="shared" si="374"/>
        <v>#NAME?</v>
      </c>
      <c r="E1452">
        <v>10000</v>
      </c>
      <c r="F1452" t="e">
        <f t="shared" si="375"/>
        <v>#NAME?</v>
      </c>
      <c r="G1452" t="s">
        <v>60</v>
      </c>
      <c r="H1452" t="e">
        <f t="shared" si="376"/>
        <v>#NAME?</v>
      </c>
      <c r="I1452" t="s">
        <v>61</v>
      </c>
      <c r="J1452" t="e">
        <f t="shared" si="377"/>
        <v>#NAME?</v>
      </c>
      <c r="K1452" t="s">
        <v>62</v>
      </c>
      <c r="L1452" t="e">
        <f t="shared" si="378"/>
        <v>#NAME?</v>
      </c>
      <c r="M1452" t="e">
        <f t="shared" si="379"/>
        <v>#NAME?</v>
      </c>
      <c r="N1452">
        <v>10000</v>
      </c>
      <c r="O1452" t="e">
        <f t="shared" si="380"/>
        <v>#NAME?</v>
      </c>
      <c r="P1452">
        <v>0</v>
      </c>
      <c r="Q1452" t="e">
        <f t="shared" si="381"/>
        <v>#NAME?</v>
      </c>
      <c r="R1452">
        <v>0</v>
      </c>
      <c r="S1452" t="e">
        <f t="shared" si="382"/>
        <v>#NAME?</v>
      </c>
      <c r="T1452">
        <v>0</v>
      </c>
      <c r="U1452" t="e">
        <f t="shared" si="383"/>
        <v>#NAME?</v>
      </c>
      <c r="V1452">
        <v>256</v>
      </c>
      <c r="W1452" t="e">
        <f t="shared" si="384"/>
        <v>#NAME?</v>
      </c>
      <c r="X1452">
        <v>54</v>
      </c>
      <c r="Y1452" t="e">
        <f t="shared" si="385"/>
        <v>#NAME?</v>
      </c>
      <c r="Z1452">
        <v>0</v>
      </c>
      <c r="AA1452" t="e">
        <f t="shared" si="386"/>
        <v>#NAME?</v>
      </c>
      <c r="AB1452">
        <v>48</v>
      </c>
      <c r="AC1452" t="e">
        <f t="shared" si="387"/>
        <v>#NAME?</v>
      </c>
      <c r="AD1452">
        <v>0</v>
      </c>
      <c r="AE1452" t="e">
        <f t="shared" si="388"/>
        <v>#NAME?</v>
      </c>
      <c r="AF1452" t="s">
        <v>63</v>
      </c>
      <c r="AG1452" t="s">
        <v>64</v>
      </c>
      <c r="AJ1452">
        <v>0</v>
      </c>
      <c r="AK1452">
        <v>170684700</v>
      </c>
      <c r="AL1452">
        <v>10000</v>
      </c>
      <c r="AR1452">
        <v>10000</v>
      </c>
      <c r="AS1452">
        <v>655.06200000000001</v>
      </c>
      <c r="AT1452">
        <v>0</v>
      </c>
      <c r="AU1452">
        <v>10000</v>
      </c>
      <c r="AV1452">
        <v>54</v>
      </c>
      <c r="AW1452" t="s">
        <v>60</v>
      </c>
      <c r="AX1452" t="s">
        <v>61</v>
      </c>
      <c r="AY1452" t="s">
        <v>62</v>
      </c>
      <c r="BA1452">
        <v>7</v>
      </c>
      <c r="BB1452">
        <v>1</v>
      </c>
      <c r="BD1452">
        <v>0.36579200000000001</v>
      </c>
      <c r="BE1452">
        <v>8.9622599999999997E-2</v>
      </c>
      <c r="BF1452">
        <v>867.03099999999995</v>
      </c>
      <c r="BH1452">
        <v>655.06200000000001</v>
      </c>
      <c r="BN1452">
        <v>1706847004</v>
      </c>
      <c r="BO1452">
        <v>143552</v>
      </c>
      <c r="BP1452">
        <v>24191</v>
      </c>
      <c r="BQ1452">
        <v>0</v>
      </c>
      <c r="BR1452">
        <v>0</v>
      </c>
      <c r="BY1452" t="s">
        <v>5216</v>
      </c>
      <c r="BZ1452" t="s">
        <v>8888</v>
      </c>
      <c r="CA1452" t="s">
        <v>58</v>
      </c>
      <c r="CB1452" t="str">
        <f t="shared" si="389"/>
        <v>ZYRA_SCATTER_0i0d10000k nrq=0</v>
      </c>
      <c r="CC1452">
        <f t="shared" si="390"/>
        <v>54</v>
      </c>
    </row>
    <row r="1453" spans="1:81" x14ac:dyDescent="0.4">
      <c r="A1453" t="s">
        <v>1507</v>
      </c>
      <c r="B1453" t="s">
        <v>58</v>
      </c>
      <c r="C1453" t="s">
        <v>67</v>
      </c>
      <c r="D1453" t="e">
        <f t="shared" si="374"/>
        <v>#NAME?</v>
      </c>
      <c r="E1453">
        <v>10000</v>
      </c>
      <c r="F1453" t="e">
        <f t="shared" si="375"/>
        <v>#NAME?</v>
      </c>
      <c r="G1453" t="s">
        <v>60</v>
      </c>
      <c r="H1453" t="e">
        <f t="shared" si="376"/>
        <v>#NAME?</v>
      </c>
      <c r="I1453" t="s">
        <v>61</v>
      </c>
      <c r="J1453" t="e">
        <f t="shared" si="377"/>
        <v>#NAME?</v>
      </c>
      <c r="K1453" t="s">
        <v>62</v>
      </c>
      <c r="L1453" t="e">
        <f t="shared" si="378"/>
        <v>#NAME?</v>
      </c>
      <c r="M1453" t="e">
        <f t="shared" si="379"/>
        <v>#NAME?</v>
      </c>
      <c r="N1453">
        <v>10000</v>
      </c>
      <c r="O1453" t="e">
        <f t="shared" si="380"/>
        <v>#NAME?</v>
      </c>
      <c r="P1453">
        <v>0</v>
      </c>
      <c r="Q1453" t="e">
        <f t="shared" si="381"/>
        <v>#NAME?</v>
      </c>
      <c r="R1453">
        <v>0</v>
      </c>
      <c r="S1453" t="e">
        <f t="shared" si="382"/>
        <v>#NAME?</v>
      </c>
      <c r="T1453">
        <v>0</v>
      </c>
      <c r="U1453" t="e">
        <f t="shared" si="383"/>
        <v>#NAME?</v>
      </c>
      <c r="V1453">
        <v>256</v>
      </c>
      <c r="W1453" t="e">
        <f t="shared" si="384"/>
        <v>#NAME?</v>
      </c>
      <c r="X1453">
        <v>54</v>
      </c>
      <c r="Y1453" t="e">
        <f t="shared" si="385"/>
        <v>#NAME?</v>
      </c>
      <c r="Z1453">
        <v>0</v>
      </c>
      <c r="AA1453" t="e">
        <f t="shared" si="386"/>
        <v>#NAME?</v>
      </c>
      <c r="AB1453">
        <v>48</v>
      </c>
      <c r="AC1453" t="e">
        <f t="shared" si="387"/>
        <v>#NAME?</v>
      </c>
      <c r="AD1453">
        <v>1</v>
      </c>
      <c r="AE1453" t="e">
        <f t="shared" si="388"/>
        <v>#NAME?</v>
      </c>
      <c r="AF1453" t="s">
        <v>63</v>
      </c>
      <c r="AG1453" t="s">
        <v>64</v>
      </c>
      <c r="AJ1453">
        <v>0</v>
      </c>
      <c r="AK1453">
        <v>175323572</v>
      </c>
      <c r="AL1453">
        <v>10000</v>
      </c>
      <c r="AR1453">
        <v>10000</v>
      </c>
      <c r="AS1453">
        <v>667.91300000000001</v>
      </c>
      <c r="AT1453">
        <v>0</v>
      </c>
      <c r="AU1453">
        <v>10000</v>
      </c>
      <c r="AV1453">
        <v>54</v>
      </c>
      <c r="AW1453" t="s">
        <v>60</v>
      </c>
      <c r="AX1453" t="s">
        <v>61</v>
      </c>
      <c r="AY1453" t="s">
        <v>62</v>
      </c>
      <c r="BA1453">
        <v>7</v>
      </c>
      <c r="BB1453">
        <v>1</v>
      </c>
      <c r="BD1453">
        <v>0.32034800000000002</v>
      </c>
      <c r="BE1453">
        <v>8.6485599999999996E-2</v>
      </c>
      <c r="BF1453">
        <v>845.31600000000003</v>
      </c>
      <c r="BH1453">
        <v>667.91300000000001</v>
      </c>
      <c r="BN1453">
        <v>1753235729</v>
      </c>
      <c r="BO1453">
        <v>192292</v>
      </c>
      <c r="BP1453">
        <v>26012</v>
      </c>
      <c r="BQ1453">
        <v>0</v>
      </c>
      <c r="BR1453">
        <v>0</v>
      </c>
      <c r="BY1453" t="s">
        <v>5217</v>
      </c>
      <c r="BZ1453" t="s">
        <v>8889</v>
      </c>
      <c r="CA1453" t="s">
        <v>58</v>
      </c>
      <c r="CB1453" t="str">
        <f t="shared" si="389"/>
        <v>ZYRA_SCATTER_0i0d10000k nrq=0</v>
      </c>
      <c r="CC1453">
        <f t="shared" si="390"/>
        <v>54</v>
      </c>
    </row>
    <row r="1454" spans="1:81" x14ac:dyDescent="0.4">
      <c r="A1454" t="s">
        <v>1508</v>
      </c>
      <c r="B1454" t="s">
        <v>58</v>
      </c>
      <c r="C1454" t="s">
        <v>67</v>
      </c>
      <c r="D1454" t="e">
        <f t="shared" si="374"/>
        <v>#NAME?</v>
      </c>
      <c r="E1454">
        <v>10000</v>
      </c>
      <c r="F1454" t="e">
        <f t="shared" si="375"/>
        <v>#NAME?</v>
      </c>
      <c r="G1454" t="s">
        <v>60</v>
      </c>
      <c r="H1454" t="e">
        <f t="shared" si="376"/>
        <v>#NAME?</v>
      </c>
      <c r="I1454" t="s">
        <v>61</v>
      </c>
      <c r="J1454" t="e">
        <f t="shared" si="377"/>
        <v>#NAME?</v>
      </c>
      <c r="K1454" t="s">
        <v>62</v>
      </c>
      <c r="L1454" t="e">
        <f t="shared" si="378"/>
        <v>#NAME?</v>
      </c>
      <c r="M1454" t="e">
        <f t="shared" si="379"/>
        <v>#NAME?</v>
      </c>
      <c r="N1454">
        <v>10000</v>
      </c>
      <c r="O1454" t="e">
        <f t="shared" si="380"/>
        <v>#NAME?</v>
      </c>
      <c r="P1454">
        <v>0</v>
      </c>
      <c r="Q1454" t="e">
        <f t="shared" si="381"/>
        <v>#NAME?</v>
      </c>
      <c r="R1454">
        <v>0</v>
      </c>
      <c r="S1454" t="e">
        <f t="shared" si="382"/>
        <v>#NAME?</v>
      </c>
      <c r="T1454">
        <v>0</v>
      </c>
      <c r="U1454" t="e">
        <f t="shared" si="383"/>
        <v>#NAME?</v>
      </c>
      <c r="V1454">
        <v>256</v>
      </c>
      <c r="W1454" t="e">
        <f t="shared" si="384"/>
        <v>#NAME?</v>
      </c>
      <c r="X1454">
        <v>54</v>
      </c>
      <c r="Y1454" t="e">
        <f t="shared" si="385"/>
        <v>#NAME?</v>
      </c>
      <c r="Z1454">
        <v>0</v>
      </c>
      <c r="AA1454" t="e">
        <f t="shared" si="386"/>
        <v>#NAME?</v>
      </c>
      <c r="AB1454">
        <v>48</v>
      </c>
      <c r="AC1454" t="e">
        <f t="shared" si="387"/>
        <v>#NAME?</v>
      </c>
      <c r="AD1454">
        <v>2</v>
      </c>
      <c r="AE1454" t="e">
        <f t="shared" si="388"/>
        <v>#NAME?</v>
      </c>
      <c r="AF1454" t="s">
        <v>63</v>
      </c>
      <c r="AG1454" t="s">
        <v>64</v>
      </c>
      <c r="AJ1454">
        <v>0</v>
      </c>
      <c r="AK1454">
        <v>167535518</v>
      </c>
      <c r="AL1454">
        <v>10000</v>
      </c>
      <c r="AR1454">
        <v>10000</v>
      </c>
      <c r="AS1454">
        <v>672.28499999999997</v>
      </c>
      <c r="AT1454">
        <v>0</v>
      </c>
      <c r="AU1454">
        <v>10000</v>
      </c>
      <c r="AV1454">
        <v>54</v>
      </c>
      <c r="AW1454" t="s">
        <v>60</v>
      </c>
      <c r="AX1454" t="s">
        <v>61</v>
      </c>
      <c r="AY1454" t="s">
        <v>62</v>
      </c>
      <c r="BA1454">
        <v>7</v>
      </c>
      <c r="BB1454">
        <v>1</v>
      </c>
      <c r="BD1454">
        <v>0.38211499999999998</v>
      </c>
      <c r="BE1454">
        <v>0.10183499999999999</v>
      </c>
      <c r="BF1454">
        <v>888.08399999999995</v>
      </c>
      <c r="BH1454">
        <v>672.28499999999997</v>
      </c>
      <c r="BN1454">
        <v>1675355185</v>
      </c>
      <c r="BO1454">
        <v>132268</v>
      </c>
      <c r="BP1454">
        <v>24567</v>
      </c>
      <c r="BQ1454">
        <v>0</v>
      </c>
      <c r="BR1454">
        <v>0</v>
      </c>
      <c r="BY1454" t="s">
        <v>5218</v>
      </c>
      <c r="BZ1454" t="s">
        <v>8890</v>
      </c>
      <c r="CA1454" t="s">
        <v>58</v>
      </c>
      <c r="CB1454" t="str">
        <f t="shared" si="389"/>
        <v>ZYRA_SCATTER_0i0d10000k nrq=0</v>
      </c>
      <c r="CC1454">
        <f t="shared" si="390"/>
        <v>54</v>
      </c>
    </row>
    <row r="1455" spans="1:81" x14ac:dyDescent="0.4">
      <c r="A1455" t="s">
        <v>1509</v>
      </c>
      <c r="B1455" t="s">
        <v>58</v>
      </c>
      <c r="C1455" t="s">
        <v>67</v>
      </c>
      <c r="D1455" t="e">
        <f t="shared" si="374"/>
        <v>#NAME?</v>
      </c>
      <c r="E1455">
        <v>10000</v>
      </c>
      <c r="F1455" t="e">
        <f t="shared" si="375"/>
        <v>#NAME?</v>
      </c>
      <c r="G1455" t="s">
        <v>60</v>
      </c>
      <c r="H1455" t="e">
        <f t="shared" si="376"/>
        <v>#NAME?</v>
      </c>
      <c r="I1455" t="s">
        <v>61</v>
      </c>
      <c r="J1455" t="e">
        <f t="shared" si="377"/>
        <v>#NAME?</v>
      </c>
      <c r="K1455" t="s">
        <v>62</v>
      </c>
      <c r="L1455" t="e">
        <f t="shared" si="378"/>
        <v>#NAME?</v>
      </c>
      <c r="M1455" t="e">
        <f t="shared" si="379"/>
        <v>#NAME?</v>
      </c>
      <c r="N1455">
        <v>10000</v>
      </c>
      <c r="O1455" t="e">
        <f t="shared" si="380"/>
        <v>#NAME?</v>
      </c>
      <c r="P1455">
        <v>0</v>
      </c>
      <c r="Q1455" t="e">
        <f t="shared" si="381"/>
        <v>#NAME?</v>
      </c>
      <c r="R1455">
        <v>0</v>
      </c>
      <c r="S1455" t="e">
        <f t="shared" si="382"/>
        <v>#NAME?</v>
      </c>
      <c r="T1455">
        <v>0</v>
      </c>
      <c r="U1455" t="e">
        <f t="shared" si="383"/>
        <v>#NAME?</v>
      </c>
      <c r="V1455">
        <v>256</v>
      </c>
      <c r="W1455" t="e">
        <f t="shared" si="384"/>
        <v>#NAME?</v>
      </c>
      <c r="X1455">
        <v>53</v>
      </c>
      <c r="Y1455" t="e">
        <f t="shared" si="385"/>
        <v>#NAME?</v>
      </c>
      <c r="Z1455">
        <v>1</v>
      </c>
      <c r="AA1455" t="e">
        <f t="shared" si="386"/>
        <v>#NAME?</v>
      </c>
      <c r="AB1455">
        <v>48</v>
      </c>
      <c r="AC1455" t="e">
        <f t="shared" si="387"/>
        <v>#NAME?</v>
      </c>
      <c r="AD1455">
        <v>0</v>
      </c>
      <c r="AE1455" t="e">
        <f t="shared" si="388"/>
        <v>#NAME?</v>
      </c>
      <c r="AF1455" t="s">
        <v>63</v>
      </c>
      <c r="AG1455" t="s">
        <v>64</v>
      </c>
      <c r="AJ1455">
        <v>0</v>
      </c>
      <c r="AK1455">
        <v>50440025</v>
      </c>
      <c r="AL1455">
        <v>10000</v>
      </c>
      <c r="AR1455">
        <v>10000</v>
      </c>
      <c r="AS1455">
        <v>5776.17</v>
      </c>
      <c r="AT1455">
        <v>0</v>
      </c>
      <c r="AU1455">
        <v>10000</v>
      </c>
      <c r="AV1455">
        <v>53</v>
      </c>
      <c r="AW1455" t="s">
        <v>60</v>
      </c>
      <c r="AX1455" t="s">
        <v>61</v>
      </c>
      <c r="AY1455" t="s">
        <v>62</v>
      </c>
      <c r="BA1455">
        <v>7</v>
      </c>
      <c r="BB1455">
        <v>1</v>
      </c>
      <c r="BD1455">
        <v>2.5184099999999998</v>
      </c>
      <c r="BE1455">
        <v>0.68654400000000004</v>
      </c>
      <c r="BF1455">
        <v>2947.51</v>
      </c>
      <c r="BH1455">
        <v>5776.17</v>
      </c>
      <c r="BN1455">
        <v>504087115</v>
      </c>
      <c r="BO1455">
        <v>21727532</v>
      </c>
      <c r="BP1455">
        <v>313140</v>
      </c>
      <c r="BQ1455">
        <v>0</v>
      </c>
      <c r="BR1455">
        <v>5.9735100000000001</v>
      </c>
      <c r="BY1455" t="s">
        <v>5219</v>
      </c>
      <c r="BZ1455" t="s">
        <v>8891</v>
      </c>
      <c r="CA1455" t="s">
        <v>58</v>
      </c>
      <c r="CB1455" t="str">
        <f t="shared" si="389"/>
        <v>ZYRA_SCATTER_0i0d10000k nrq=1</v>
      </c>
      <c r="CC1455">
        <f t="shared" si="390"/>
        <v>54</v>
      </c>
    </row>
    <row r="1456" spans="1:81" x14ac:dyDescent="0.4">
      <c r="A1456" t="s">
        <v>2238</v>
      </c>
      <c r="B1456" t="s">
        <v>58</v>
      </c>
      <c r="C1456" t="s">
        <v>78</v>
      </c>
      <c r="D1456" t="e">
        <f t="shared" si="374"/>
        <v>#NAME?</v>
      </c>
      <c r="E1456">
        <v>10000</v>
      </c>
      <c r="F1456" t="e">
        <f t="shared" si="375"/>
        <v>#NAME?</v>
      </c>
      <c r="G1456" t="s">
        <v>60</v>
      </c>
      <c r="H1456" t="e">
        <f t="shared" si="376"/>
        <v>#NAME?</v>
      </c>
      <c r="I1456" t="s">
        <v>61</v>
      </c>
      <c r="J1456" t="e">
        <f t="shared" si="377"/>
        <v>#NAME?</v>
      </c>
      <c r="K1456" t="s">
        <v>62</v>
      </c>
      <c r="L1456" t="e">
        <f t="shared" si="378"/>
        <v>#NAME?</v>
      </c>
      <c r="M1456" t="e">
        <f t="shared" si="379"/>
        <v>#NAME?</v>
      </c>
      <c r="N1456">
        <v>10000</v>
      </c>
      <c r="O1456" t="e">
        <f t="shared" si="380"/>
        <v>#NAME?</v>
      </c>
      <c r="P1456">
        <v>20</v>
      </c>
      <c r="Q1456" t="e">
        <f t="shared" si="381"/>
        <v>#NAME?</v>
      </c>
      <c r="R1456">
        <v>20</v>
      </c>
      <c r="S1456" t="e">
        <f t="shared" si="382"/>
        <v>#NAME?</v>
      </c>
      <c r="T1456">
        <v>0</v>
      </c>
      <c r="U1456" t="e">
        <f t="shared" si="383"/>
        <v>#NAME?</v>
      </c>
      <c r="V1456">
        <v>256</v>
      </c>
      <c r="W1456" t="e">
        <f t="shared" si="384"/>
        <v>#NAME?</v>
      </c>
      <c r="X1456">
        <v>108</v>
      </c>
      <c r="Y1456" t="e">
        <f t="shared" si="385"/>
        <v>#NAME?</v>
      </c>
      <c r="Z1456">
        <v>0</v>
      </c>
      <c r="AA1456" t="e">
        <f t="shared" si="386"/>
        <v>#NAME?</v>
      </c>
      <c r="AB1456">
        <v>48</v>
      </c>
      <c r="AC1456" t="e">
        <f t="shared" si="387"/>
        <v>#NAME?</v>
      </c>
      <c r="AD1456">
        <v>0</v>
      </c>
      <c r="AE1456" t="e">
        <f t="shared" si="388"/>
        <v>#NAME?</v>
      </c>
      <c r="AF1456" t="s">
        <v>65</v>
      </c>
      <c r="AG1456" t="s">
        <v>64</v>
      </c>
      <c r="AH1456">
        <v>43167759</v>
      </c>
      <c r="AI1456">
        <v>43156087</v>
      </c>
      <c r="AJ1456">
        <v>8632384</v>
      </c>
      <c r="AK1456">
        <v>21556970</v>
      </c>
      <c r="AL1456">
        <v>10000</v>
      </c>
      <c r="AR1456">
        <v>10000</v>
      </c>
      <c r="AS1456">
        <v>203089.91</v>
      </c>
      <c r="AT1456">
        <v>20</v>
      </c>
      <c r="AU1456">
        <v>10000</v>
      </c>
      <c r="AV1456">
        <v>108</v>
      </c>
      <c r="AW1456" t="s">
        <v>60</v>
      </c>
      <c r="AX1456" t="s">
        <v>61</v>
      </c>
      <c r="AY1456" t="s">
        <v>62</v>
      </c>
      <c r="BA1456">
        <v>8</v>
      </c>
      <c r="BB1456">
        <v>1</v>
      </c>
      <c r="BD1456">
        <v>11.382300000000001</v>
      </c>
      <c r="BE1456">
        <v>2.5360100000000001</v>
      </c>
      <c r="BF1456">
        <v>12980.1</v>
      </c>
      <c r="BH1456">
        <v>3089.91</v>
      </c>
      <c r="BY1456" t="s">
        <v>5220</v>
      </c>
      <c r="BZ1456" t="s">
        <v>8892</v>
      </c>
      <c r="CA1456" t="s">
        <v>58</v>
      </c>
      <c r="CB1456" t="str">
        <f t="shared" si="389"/>
        <v>ZYRA_CLUSTER_20i20d10000k nrq=0</v>
      </c>
      <c r="CC1456">
        <f t="shared" si="390"/>
        <v>108</v>
      </c>
    </row>
    <row r="1457" spans="1:81" x14ac:dyDescent="0.4">
      <c r="A1457" t="s">
        <v>1510</v>
      </c>
      <c r="B1457" t="s">
        <v>58</v>
      </c>
      <c r="C1457" t="s">
        <v>67</v>
      </c>
      <c r="D1457" t="e">
        <f t="shared" si="374"/>
        <v>#NAME?</v>
      </c>
      <c r="E1457">
        <v>10000</v>
      </c>
      <c r="F1457" t="e">
        <f t="shared" si="375"/>
        <v>#NAME?</v>
      </c>
      <c r="G1457" t="s">
        <v>60</v>
      </c>
      <c r="H1457" t="e">
        <f t="shared" si="376"/>
        <v>#NAME?</v>
      </c>
      <c r="I1457" t="s">
        <v>61</v>
      </c>
      <c r="J1457" t="e">
        <f t="shared" si="377"/>
        <v>#NAME?</v>
      </c>
      <c r="K1457" t="s">
        <v>62</v>
      </c>
      <c r="L1457" t="e">
        <f t="shared" si="378"/>
        <v>#NAME?</v>
      </c>
      <c r="M1457" t="e">
        <f t="shared" si="379"/>
        <v>#NAME?</v>
      </c>
      <c r="N1457">
        <v>100000</v>
      </c>
      <c r="O1457" t="e">
        <f t="shared" si="380"/>
        <v>#NAME?</v>
      </c>
      <c r="P1457">
        <v>0</v>
      </c>
      <c r="Q1457" t="e">
        <f t="shared" si="381"/>
        <v>#NAME?</v>
      </c>
      <c r="R1457">
        <v>0</v>
      </c>
      <c r="S1457" t="e">
        <f t="shared" si="382"/>
        <v>#NAME?</v>
      </c>
      <c r="T1457">
        <v>0</v>
      </c>
      <c r="U1457" t="e">
        <f t="shared" si="383"/>
        <v>#NAME?</v>
      </c>
      <c r="V1457">
        <v>256</v>
      </c>
      <c r="W1457" t="e">
        <f t="shared" si="384"/>
        <v>#NAME?</v>
      </c>
      <c r="X1457">
        <v>1</v>
      </c>
      <c r="Y1457" t="e">
        <f t="shared" si="385"/>
        <v>#NAME?</v>
      </c>
      <c r="Z1457">
        <v>0</v>
      </c>
      <c r="AA1457" t="e">
        <f t="shared" si="386"/>
        <v>#NAME?</v>
      </c>
      <c r="AB1457">
        <v>48</v>
      </c>
      <c r="AC1457" t="e">
        <f t="shared" si="387"/>
        <v>#NAME?</v>
      </c>
      <c r="AD1457">
        <v>0</v>
      </c>
      <c r="AE1457" t="e">
        <f t="shared" si="388"/>
        <v>#NAME?</v>
      </c>
      <c r="AF1457" t="s">
        <v>65</v>
      </c>
      <c r="AG1457" t="s">
        <v>64</v>
      </c>
      <c r="AJ1457">
        <v>0</v>
      </c>
      <c r="AK1457">
        <v>2960899</v>
      </c>
      <c r="AL1457">
        <v>10000</v>
      </c>
      <c r="AR1457">
        <v>10000</v>
      </c>
      <c r="AS1457">
        <v>811.31</v>
      </c>
      <c r="AT1457">
        <v>0</v>
      </c>
      <c r="AU1457">
        <v>100000</v>
      </c>
      <c r="AV1457">
        <v>1</v>
      </c>
      <c r="AW1457" t="s">
        <v>60</v>
      </c>
      <c r="AX1457" t="s">
        <v>61</v>
      </c>
      <c r="AY1457" t="s">
        <v>62</v>
      </c>
      <c r="BA1457">
        <v>8</v>
      </c>
      <c r="BB1457">
        <v>1</v>
      </c>
      <c r="BD1457">
        <v>7.6158700000000001</v>
      </c>
      <c r="BE1457">
        <v>1.11659E-3</v>
      </c>
      <c r="BF1457">
        <v>1261.79</v>
      </c>
      <c r="BH1457">
        <v>811.31</v>
      </c>
      <c r="BN1457">
        <v>29608999</v>
      </c>
      <c r="BO1457">
        <v>13396</v>
      </c>
      <c r="BP1457">
        <v>2997</v>
      </c>
      <c r="BQ1457">
        <v>0</v>
      </c>
      <c r="BR1457">
        <v>0</v>
      </c>
      <c r="BY1457" t="s">
        <v>5221</v>
      </c>
      <c r="BZ1457" t="s">
        <v>8893</v>
      </c>
      <c r="CA1457" t="s">
        <v>58</v>
      </c>
      <c r="CB1457" t="str">
        <f t="shared" si="389"/>
        <v>ZYRA_CLUSTER_0i0d100000k nrq=0</v>
      </c>
      <c r="CC1457">
        <f t="shared" si="390"/>
        <v>1</v>
      </c>
    </row>
    <row r="1458" spans="1:81" x14ac:dyDescent="0.4">
      <c r="A1458" t="s">
        <v>1511</v>
      </c>
      <c r="B1458" t="s">
        <v>58</v>
      </c>
      <c r="C1458" t="s">
        <v>67</v>
      </c>
      <c r="D1458" t="e">
        <f t="shared" si="374"/>
        <v>#NAME?</v>
      </c>
      <c r="E1458">
        <v>10000</v>
      </c>
      <c r="F1458" t="e">
        <f t="shared" si="375"/>
        <v>#NAME?</v>
      </c>
      <c r="G1458" t="s">
        <v>60</v>
      </c>
      <c r="H1458" t="e">
        <f t="shared" si="376"/>
        <v>#NAME?</v>
      </c>
      <c r="I1458" t="s">
        <v>61</v>
      </c>
      <c r="J1458" t="e">
        <f t="shared" si="377"/>
        <v>#NAME?</v>
      </c>
      <c r="K1458" t="s">
        <v>62</v>
      </c>
      <c r="L1458" t="e">
        <f t="shared" si="378"/>
        <v>#NAME?</v>
      </c>
      <c r="M1458" t="e">
        <f t="shared" si="379"/>
        <v>#NAME?</v>
      </c>
      <c r="N1458">
        <v>10000</v>
      </c>
      <c r="O1458" t="e">
        <f t="shared" si="380"/>
        <v>#NAME?</v>
      </c>
      <c r="P1458">
        <v>0</v>
      </c>
      <c r="Q1458" t="e">
        <f t="shared" si="381"/>
        <v>#NAME?</v>
      </c>
      <c r="R1458">
        <v>0</v>
      </c>
      <c r="S1458" t="e">
        <f t="shared" si="382"/>
        <v>#NAME?</v>
      </c>
      <c r="T1458">
        <v>0</v>
      </c>
      <c r="U1458" t="e">
        <f t="shared" si="383"/>
        <v>#NAME?</v>
      </c>
      <c r="V1458">
        <v>256</v>
      </c>
      <c r="W1458" t="e">
        <f t="shared" si="384"/>
        <v>#NAME?</v>
      </c>
      <c r="X1458">
        <v>53</v>
      </c>
      <c r="Y1458" t="e">
        <f t="shared" si="385"/>
        <v>#NAME?</v>
      </c>
      <c r="Z1458">
        <v>1</v>
      </c>
      <c r="AA1458" t="e">
        <f t="shared" si="386"/>
        <v>#NAME?</v>
      </c>
      <c r="AB1458">
        <v>48</v>
      </c>
      <c r="AC1458" t="e">
        <f t="shared" si="387"/>
        <v>#NAME?</v>
      </c>
      <c r="AD1458">
        <v>1</v>
      </c>
      <c r="AE1458" t="e">
        <f t="shared" si="388"/>
        <v>#NAME?</v>
      </c>
      <c r="AF1458" t="s">
        <v>63</v>
      </c>
      <c r="AG1458" t="s">
        <v>64</v>
      </c>
      <c r="AJ1458">
        <v>0</v>
      </c>
      <c r="AK1458">
        <v>50705312</v>
      </c>
      <c r="AL1458">
        <v>10000</v>
      </c>
      <c r="AR1458">
        <v>10000</v>
      </c>
      <c r="AS1458">
        <v>5744.67</v>
      </c>
      <c r="AT1458">
        <v>0</v>
      </c>
      <c r="AU1458">
        <v>10000</v>
      </c>
      <c r="AV1458">
        <v>53</v>
      </c>
      <c r="AW1458" t="s">
        <v>60</v>
      </c>
      <c r="AX1458" t="s">
        <v>61</v>
      </c>
      <c r="AY1458" t="s">
        <v>62</v>
      </c>
      <c r="BA1458">
        <v>7</v>
      </c>
      <c r="BB1458">
        <v>1</v>
      </c>
      <c r="BD1458">
        <v>2.4615999999999998</v>
      </c>
      <c r="BE1458">
        <v>0.66727700000000001</v>
      </c>
      <c r="BF1458">
        <v>2921.29</v>
      </c>
      <c r="BH1458">
        <v>5744.67</v>
      </c>
      <c r="BN1458">
        <v>506743357</v>
      </c>
      <c r="BO1458">
        <v>22060884</v>
      </c>
      <c r="BP1458">
        <v>309770</v>
      </c>
      <c r="BQ1458">
        <v>0</v>
      </c>
      <c r="BR1458">
        <v>5.9028099999999997</v>
      </c>
      <c r="BY1458" t="s">
        <v>5222</v>
      </c>
      <c r="BZ1458" t="s">
        <v>8894</v>
      </c>
      <c r="CA1458" t="s">
        <v>58</v>
      </c>
      <c r="CB1458" t="str">
        <f t="shared" si="389"/>
        <v>ZYRA_SCATTER_0i0d10000k nrq=1</v>
      </c>
      <c r="CC1458">
        <f t="shared" si="390"/>
        <v>54</v>
      </c>
    </row>
    <row r="1459" spans="1:81" x14ac:dyDescent="0.4">
      <c r="A1459" t="s">
        <v>1512</v>
      </c>
      <c r="B1459" t="s">
        <v>58</v>
      </c>
      <c r="C1459" t="s">
        <v>67</v>
      </c>
      <c r="D1459" t="e">
        <f t="shared" si="374"/>
        <v>#NAME?</v>
      </c>
      <c r="E1459">
        <v>10000</v>
      </c>
      <c r="F1459" t="e">
        <f t="shared" si="375"/>
        <v>#NAME?</v>
      </c>
      <c r="G1459" t="s">
        <v>60</v>
      </c>
      <c r="H1459" t="e">
        <f t="shared" si="376"/>
        <v>#NAME?</v>
      </c>
      <c r="I1459" t="s">
        <v>61</v>
      </c>
      <c r="J1459" t="e">
        <f t="shared" si="377"/>
        <v>#NAME?</v>
      </c>
      <c r="K1459" t="s">
        <v>62</v>
      </c>
      <c r="L1459" t="e">
        <f t="shared" si="378"/>
        <v>#NAME?</v>
      </c>
      <c r="M1459" t="e">
        <f t="shared" si="379"/>
        <v>#NAME?</v>
      </c>
      <c r="N1459">
        <v>10000</v>
      </c>
      <c r="O1459" t="e">
        <f t="shared" si="380"/>
        <v>#NAME?</v>
      </c>
      <c r="P1459">
        <v>0</v>
      </c>
      <c r="Q1459" t="e">
        <f t="shared" si="381"/>
        <v>#NAME?</v>
      </c>
      <c r="R1459">
        <v>0</v>
      </c>
      <c r="S1459" t="e">
        <f t="shared" si="382"/>
        <v>#NAME?</v>
      </c>
      <c r="T1459">
        <v>0</v>
      </c>
      <c r="U1459" t="e">
        <f t="shared" si="383"/>
        <v>#NAME?</v>
      </c>
      <c r="V1459">
        <v>256</v>
      </c>
      <c r="W1459" t="e">
        <f t="shared" si="384"/>
        <v>#NAME?</v>
      </c>
      <c r="X1459">
        <v>53</v>
      </c>
      <c r="Y1459" t="e">
        <f t="shared" si="385"/>
        <v>#NAME?</v>
      </c>
      <c r="Z1459">
        <v>1</v>
      </c>
      <c r="AA1459" t="e">
        <f t="shared" si="386"/>
        <v>#NAME?</v>
      </c>
      <c r="AB1459">
        <v>48</v>
      </c>
      <c r="AC1459" t="e">
        <f t="shared" si="387"/>
        <v>#NAME?</v>
      </c>
      <c r="AD1459">
        <v>2</v>
      </c>
      <c r="AE1459" t="e">
        <f t="shared" si="388"/>
        <v>#NAME?</v>
      </c>
      <c r="AF1459" t="s">
        <v>63</v>
      </c>
      <c r="AG1459" t="s">
        <v>64</v>
      </c>
      <c r="AJ1459">
        <v>0</v>
      </c>
      <c r="AK1459">
        <v>51859122</v>
      </c>
      <c r="AL1459">
        <v>10000</v>
      </c>
      <c r="AR1459">
        <v>10000</v>
      </c>
      <c r="AS1459">
        <v>5623.98</v>
      </c>
      <c r="AT1459">
        <v>0</v>
      </c>
      <c r="AU1459">
        <v>10000</v>
      </c>
      <c r="AV1459">
        <v>53</v>
      </c>
      <c r="AW1459" t="s">
        <v>60</v>
      </c>
      <c r="AX1459" t="s">
        <v>61</v>
      </c>
      <c r="AY1459" t="s">
        <v>62</v>
      </c>
      <c r="BA1459">
        <v>7</v>
      </c>
      <c r="BB1459">
        <v>1</v>
      </c>
      <c r="BD1459">
        <v>2.4359600000000001</v>
      </c>
      <c r="BE1459">
        <v>0.659246</v>
      </c>
      <c r="BF1459">
        <v>2852</v>
      </c>
      <c r="BH1459">
        <v>5623.98</v>
      </c>
      <c r="BN1459">
        <v>518283545</v>
      </c>
      <c r="BO1459">
        <v>22049976</v>
      </c>
      <c r="BP1459">
        <v>307675</v>
      </c>
      <c r="BQ1459">
        <v>0</v>
      </c>
      <c r="BR1459">
        <v>5.9393500000000001</v>
      </c>
      <c r="BY1459" t="s">
        <v>5223</v>
      </c>
      <c r="BZ1459" t="s">
        <v>8895</v>
      </c>
      <c r="CA1459" t="s">
        <v>58</v>
      </c>
      <c r="CB1459" t="str">
        <f t="shared" si="389"/>
        <v>ZYRA_SCATTER_0i0d10000k nrq=1</v>
      </c>
      <c r="CC1459">
        <f t="shared" si="390"/>
        <v>54</v>
      </c>
    </row>
    <row r="1460" spans="1:81" x14ac:dyDescent="0.4">
      <c r="A1460" t="s">
        <v>1513</v>
      </c>
      <c r="B1460" t="s">
        <v>58</v>
      </c>
      <c r="C1460" t="s">
        <v>67</v>
      </c>
      <c r="D1460" t="e">
        <f t="shared" si="374"/>
        <v>#NAME?</v>
      </c>
      <c r="E1460">
        <v>10000</v>
      </c>
      <c r="F1460" t="e">
        <f t="shared" si="375"/>
        <v>#NAME?</v>
      </c>
      <c r="G1460" t="s">
        <v>60</v>
      </c>
      <c r="H1460" t="e">
        <f t="shared" si="376"/>
        <v>#NAME?</v>
      </c>
      <c r="I1460" t="s">
        <v>61</v>
      </c>
      <c r="J1460" t="e">
        <f t="shared" si="377"/>
        <v>#NAME?</v>
      </c>
      <c r="K1460" t="s">
        <v>62</v>
      </c>
      <c r="L1460" t="e">
        <f t="shared" si="378"/>
        <v>#NAME?</v>
      </c>
      <c r="M1460" t="e">
        <f t="shared" si="379"/>
        <v>#NAME?</v>
      </c>
      <c r="N1460">
        <v>10000</v>
      </c>
      <c r="O1460" t="e">
        <f t="shared" si="380"/>
        <v>#NAME?</v>
      </c>
      <c r="P1460">
        <v>0</v>
      </c>
      <c r="Q1460" t="e">
        <f t="shared" si="381"/>
        <v>#NAME?</v>
      </c>
      <c r="R1460">
        <v>0</v>
      </c>
      <c r="S1460" t="e">
        <f t="shared" si="382"/>
        <v>#NAME?</v>
      </c>
      <c r="T1460">
        <v>0</v>
      </c>
      <c r="U1460" t="e">
        <f t="shared" si="383"/>
        <v>#NAME?</v>
      </c>
      <c r="V1460">
        <v>256</v>
      </c>
      <c r="W1460" t="e">
        <f t="shared" si="384"/>
        <v>#NAME?</v>
      </c>
      <c r="X1460">
        <v>72</v>
      </c>
      <c r="Y1460" t="e">
        <f t="shared" si="385"/>
        <v>#NAME?</v>
      </c>
      <c r="Z1460">
        <v>0</v>
      </c>
      <c r="AA1460" t="e">
        <f t="shared" si="386"/>
        <v>#NAME?</v>
      </c>
      <c r="AB1460">
        <v>48</v>
      </c>
      <c r="AC1460" t="e">
        <f t="shared" si="387"/>
        <v>#NAME?</v>
      </c>
      <c r="AD1460">
        <v>0</v>
      </c>
      <c r="AE1460" t="e">
        <f t="shared" si="388"/>
        <v>#NAME?</v>
      </c>
      <c r="AF1460" t="s">
        <v>63</v>
      </c>
      <c r="AG1460" t="s">
        <v>64</v>
      </c>
      <c r="AJ1460">
        <v>0</v>
      </c>
      <c r="AK1460">
        <v>209800275</v>
      </c>
      <c r="AL1460">
        <v>10000</v>
      </c>
      <c r="AR1460">
        <v>10000</v>
      </c>
      <c r="AS1460">
        <v>642.98800000000006</v>
      </c>
      <c r="AT1460">
        <v>0</v>
      </c>
      <c r="AU1460">
        <v>10000</v>
      </c>
      <c r="AV1460">
        <v>72</v>
      </c>
      <c r="AW1460" t="s">
        <v>60</v>
      </c>
      <c r="AX1460" t="s">
        <v>61</v>
      </c>
      <c r="AY1460" t="s">
        <v>62</v>
      </c>
      <c r="BA1460">
        <v>7</v>
      </c>
      <c r="BB1460">
        <v>1</v>
      </c>
      <c r="BD1460">
        <v>0.45215699999999998</v>
      </c>
      <c r="BE1460">
        <v>0.113882</v>
      </c>
      <c r="BF1460">
        <v>909.548</v>
      </c>
      <c r="BH1460">
        <v>642.98800000000006</v>
      </c>
      <c r="BN1460">
        <v>2098002757</v>
      </c>
      <c r="BO1460">
        <v>153243</v>
      </c>
      <c r="BP1460">
        <v>34380</v>
      </c>
      <c r="BQ1460">
        <v>0</v>
      </c>
      <c r="BR1460">
        <v>0</v>
      </c>
      <c r="BY1460" t="s">
        <v>5224</v>
      </c>
      <c r="BZ1460" t="s">
        <v>8896</v>
      </c>
      <c r="CA1460" t="s">
        <v>58</v>
      </c>
      <c r="CB1460" t="str">
        <f t="shared" si="389"/>
        <v>ZYRA_SCATTER_0i0d10000k nrq=0</v>
      </c>
      <c r="CC1460">
        <f t="shared" si="390"/>
        <v>72</v>
      </c>
    </row>
    <row r="1461" spans="1:81" x14ac:dyDescent="0.4">
      <c r="A1461" t="s">
        <v>1514</v>
      </c>
      <c r="B1461" t="s">
        <v>58</v>
      </c>
      <c r="C1461" t="s">
        <v>67</v>
      </c>
      <c r="D1461" t="e">
        <f t="shared" si="374"/>
        <v>#NAME?</v>
      </c>
      <c r="E1461">
        <v>10000</v>
      </c>
      <c r="F1461" t="e">
        <f t="shared" si="375"/>
        <v>#NAME?</v>
      </c>
      <c r="G1461" t="s">
        <v>60</v>
      </c>
      <c r="H1461" t="e">
        <f t="shared" si="376"/>
        <v>#NAME?</v>
      </c>
      <c r="I1461" t="s">
        <v>61</v>
      </c>
      <c r="J1461" t="e">
        <f t="shared" si="377"/>
        <v>#NAME?</v>
      </c>
      <c r="K1461" t="s">
        <v>62</v>
      </c>
      <c r="L1461" t="e">
        <f t="shared" si="378"/>
        <v>#NAME?</v>
      </c>
      <c r="M1461" t="e">
        <f t="shared" si="379"/>
        <v>#NAME?</v>
      </c>
      <c r="N1461">
        <v>10000</v>
      </c>
      <c r="O1461" t="e">
        <f t="shared" si="380"/>
        <v>#NAME?</v>
      </c>
      <c r="P1461">
        <v>0</v>
      </c>
      <c r="Q1461" t="e">
        <f t="shared" si="381"/>
        <v>#NAME?</v>
      </c>
      <c r="R1461">
        <v>0</v>
      </c>
      <c r="S1461" t="e">
        <f t="shared" si="382"/>
        <v>#NAME?</v>
      </c>
      <c r="T1461">
        <v>0</v>
      </c>
      <c r="U1461" t="e">
        <f t="shared" si="383"/>
        <v>#NAME?</v>
      </c>
      <c r="V1461">
        <v>256</v>
      </c>
      <c r="W1461" t="e">
        <f t="shared" si="384"/>
        <v>#NAME?</v>
      </c>
      <c r="X1461">
        <v>72</v>
      </c>
      <c r="Y1461" t="e">
        <f t="shared" si="385"/>
        <v>#NAME?</v>
      </c>
      <c r="Z1461">
        <v>0</v>
      </c>
      <c r="AA1461" t="e">
        <f t="shared" si="386"/>
        <v>#NAME?</v>
      </c>
      <c r="AB1461">
        <v>48</v>
      </c>
      <c r="AC1461" t="e">
        <f t="shared" si="387"/>
        <v>#NAME?</v>
      </c>
      <c r="AD1461">
        <v>1</v>
      </c>
      <c r="AE1461" t="e">
        <f t="shared" si="388"/>
        <v>#NAME?</v>
      </c>
      <c r="AF1461" t="s">
        <v>63</v>
      </c>
      <c r="AG1461" t="s">
        <v>64</v>
      </c>
      <c r="AJ1461">
        <v>0</v>
      </c>
      <c r="AK1461">
        <v>213683166</v>
      </c>
      <c r="AL1461">
        <v>10000</v>
      </c>
      <c r="AR1461">
        <v>10000</v>
      </c>
      <c r="AS1461">
        <v>650.38699999999994</v>
      </c>
      <c r="AT1461">
        <v>0</v>
      </c>
      <c r="AU1461">
        <v>10000</v>
      </c>
      <c r="AV1461">
        <v>72</v>
      </c>
      <c r="AW1461" t="s">
        <v>60</v>
      </c>
      <c r="AX1461" t="s">
        <v>61</v>
      </c>
      <c r="AY1461" t="s">
        <v>62</v>
      </c>
      <c r="BA1461">
        <v>7</v>
      </c>
      <c r="BB1461">
        <v>1</v>
      </c>
      <c r="BD1461">
        <v>0.403665</v>
      </c>
      <c r="BE1461">
        <v>0.106609</v>
      </c>
      <c r="BF1461">
        <v>894.899</v>
      </c>
      <c r="BH1461">
        <v>650.38699999999994</v>
      </c>
      <c r="BN1461">
        <v>2136831669</v>
      </c>
      <c r="BO1461">
        <v>138508</v>
      </c>
      <c r="BP1461">
        <v>26671</v>
      </c>
      <c r="BQ1461">
        <v>0</v>
      </c>
      <c r="BR1461">
        <v>0</v>
      </c>
      <c r="BY1461" t="s">
        <v>5225</v>
      </c>
      <c r="BZ1461" t="s">
        <v>8897</v>
      </c>
      <c r="CA1461" t="s">
        <v>58</v>
      </c>
      <c r="CB1461" t="str">
        <f t="shared" si="389"/>
        <v>ZYRA_SCATTER_0i0d10000k nrq=0</v>
      </c>
      <c r="CC1461">
        <f t="shared" si="390"/>
        <v>72</v>
      </c>
    </row>
    <row r="1462" spans="1:81" x14ac:dyDescent="0.4">
      <c r="A1462" t="s">
        <v>1515</v>
      </c>
      <c r="B1462" t="s">
        <v>58</v>
      </c>
      <c r="C1462" t="s">
        <v>67</v>
      </c>
      <c r="D1462" t="e">
        <f t="shared" si="374"/>
        <v>#NAME?</v>
      </c>
      <c r="E1462">
        <v>10000</v>
      </c>
      <c r="F1462" t="e">
        <f t="shared" si="375"/>
        <v>#NAME?</v>
      </c>
      <c r="G1462" t="s">
        <v>60</v>
      </c>
      <c r="H1462" t="e">
        <f t="shared" si="376"/>
        <v>#NAME?</v>
      </c>
      <c r="I1462" t="s">
        <v>61</v>
      </c>
      <c r="J1462" t="e">
        <f t="shared" si="377"/>
        <v>#NAME?</v>
      </c>
      <c r="K1462" t="s">
        <v>62</v>
      </c>
      <c r="L1462" t="e">
        <f t="shared" si="378"/>
        <v>#NAME?</v>
      </c>
      <c r="M1462" t="e">
        <f t="shared" si="379"/>
        <v>#NAME?</v>
      </c>
      <c r="N1462">
        <v>10000</v>
      </c>
      <c r="O1462" t="e">
        <f t="shared" si="380"/>
        <v>#NAME?</v>
      </c>
      <c r="P1462">
        <v>0</v>
      </c>
      <c r="Q1462" t="e">
        <f t="shared" si="381"/>
        <v>#NAME?</v>
      </c>
      <c r="R1462">
        <v>0</v>
      </c>
      <c r="S1462" t="e">
        <f t="shared" si="382"/>
        <v>#NAME?</v>
      </c>
      <c r="T1462">
        <v>0</v>
      </c>
      <c r="U1462" t="e">
        <f t="shared" si="383"/>
        <v>#NAME?</v>
      </c>
      <c r="V1462">
        <v>256</v>
      </c>
      <c r="W1462" t="e">
        <f t="shared" si="384"/>
        <v>#NAME?</v>
      </c>
      <c r="X1462">
        <v>72</v>
      </c>
      <c r="Y1462" t="e">
        <f t="shared" si="385"/>
        <v>#NAME?</v>
      </c>
      <c r="Z1462">
        <v>0</v>
      </c>
      <c r="AA1462" t="e">
        <f t="shared" si="386"/>
        <v>#NAME?</v>
      </c>
      <c r="AB1462">
        <v>48</v>
      </c>
      <c r="AC1462" t="e">
        <f t="shared" si="387"/>
        <v>#NAME?</v>
      </c>
      <c r="AD1462">
        <v>2</v>
      </c>
      <c r="AE1462" t="e">
        <f t="shared" si="388"/>
        <v>#NAME?</v>
      </c>
      <c r="AF1462" t="s">
        <v>63</v>
      </c>
      <c r="AG1462" t="s">
        <v>64</v>
      </c>
      <c r="AJ1462">
        <v>0</v>
      </c>
      <c r="AK1462">
        <v>213625676</v>
      </c>
      <c r="AL1462">
        <v>10000</v>
      </c>
      <c r="AR1462">
        <v>10000</v>
      </c>
      <c r="AS1462">
        <v>653.88300000000004</v>
      </c>
      <c r="AT1462">
        <v>0</v>
      </c>
      <c r="AU1462">
        <v>10000</v>
      </c>
      <c r="AV1462">
        <v>72</v>
      </c>
      <c r="AW1462" t="s">
        <v>60</v>
      </c>
      <c r="AX1462" t="s">
        <v>61</v>
      </c>
      <c r="AY1462" t="s">
        <v>62</v>
      </c>
      <c r="BA1462">
        <v>7</v>
      </c>
      <c r="BB1462">
        <v>1</v>
      </c>
      <c r="BD1462">
        <v>0.40771800000000002</v>
      </c>
      <c r="BE1462">
        <v>0.105255</v>
      </c>
      <c r="BF1462">
        <v>896.01700000000005</v>
      </c>
      <c r="BH1462">
        <v>653.88300000000004</v>
      </c>
      <c r="BN1462">
        <v>2136250087</v>
      </c>
      <c r="BO1462">
        <v>1843843</v>
      </c>
      <c r="BP1462">
        <v>6677</v>
      </c>
      <c r="BQ1462">
        <v>0</v>
      </c>
      <c r="BR1462">
        <v>3.5936399999999999E-3</v>
      </c>
      <c r="BY1462" t="s">
        <v>5226</v>
      </c>
      <c r="BZ1462" t="s">
        <v>8898</v>
      </c>
      <c r="CA1462" t="s">
        <v>58</v>
      </c>
      <c r="CB1462" t="str">
        <f t="shared" si="389"/>
        <v>ZYRA_SCATTER_0i0d10000k nrq=0</v>
      </c>
      <c r="CC1462">
        <f t="shared" si="390"/>
        <v>72</v>
      </c>
    </row>
    <row r="1463" spans="1:81" x14ac:dyDescent="0.4">
      <c r="A1463" t="s">
        <v>1516</v>
      </c>
      <c r="B1463" t="s">
        <v>58</v>
      </c>
      <c r="C1463" t="s">
        <v>67</v>
      </c>
      <c r="D1463" t="e">
        <f t="shared" si="374"/>
        <v>#NAME?</v>
      </c>
      <c r="E1463">
        <v>10000</v>
      </c>
      <c r="F1463" t="e">
        <f t="shared" si="375"/>
        <v>#NAME?</v>
      </c>
      <c r="G1463" t="s">
        <v>60</v>
      </c>
      <c r="H1463" t="e">
        <f t="shared" si="376"/>
        <v>#NAME?</v>
      </c>
      <c r="I1463" t="s">
        <v>61</v>
      </c>
      <c r="J1463" t="e">
        <f t="shared" si="377"/>
        <v>#NAME?</v>
      </c>
      <c r="K1463" t="s">
        <v>62</v>
      </c>
      <c r="L1463" t="e">
        <f t="shared" si="378"/>
        <v>#NAME?</v>
      </c>
      <c r="M1463" t="e">
        <f t="shared" si="379"/>
        <v>#NAME?</v>
      </c>
      <c r="N1463">
        <v>10000</v>
      </c>
      <c r="O1463" t="e">
        <f t="shared" si="380"/>
        <v>#NAME?</v>
      </c>
      <c r="P1463">
        <v>0</v>
      </c>
      <c r="Q1463" t="e">
        <f t="shared" si="381"/>
        <v>#NAME?</v>
      </c>
      <c r="R1463">
        <v>0</v>
      </c>
      <c r="S1463" t="e">
        <f t="shared" si="382"/>
        <v>#NAME?</v>
      </c>
      <c r="T1463">
        <v>0</v>
      </c>
      <c r="U1463" t="e">
        <f t="shared" si="383"/>
        <v>#NAME?</v>
      </c>
      <c r="V1463">
        <v>256</v>
      </c>
      <c r="W1463" t="e">
        <f t="shared" si="384"/>
        <v>#NAME?</v>
      </c>
      <c r="X1463">
        <v>71</v>
      </c>
      <c r="Y1463" t="e">
        <f t="shared" si="385"/>
        <v>#NAME?</v>
      </c>
      <c r="Z1463">
        <v>1</v>
      </c>
      <c r="AA1463" t="e">
        <f t="shared" si="386"/>
        <v>#NAME?</v>
      </c>
      <c r="AB1463">
        <v>48</v>
      </c>
      <c r="AC1463" t="e">
        <f t="shared" si="387"/>
        <v>#NAME?</v>
      </c>
      <c r="AD1463">
        <v>0</v>
      </c>
      <c r="AE1463" t="e">
        <f t="shared" si="388"/>
        <v>#NAME?</v>
      </c>
      <c r="AF1463" t="s">
        <v>63</v>
      </c>
      <c r="AG1463" t="s">
        <v>64</v>
      </c>
      <c r="AJ1463">
        <v>0</v>
      </c>
      <c r="AK1463">
        <v>62155232</v>
      </c>
      <c r="AL1463">
        <v>10000</v>
      </c>
      <c r="AR1463">
        <v>10000</v>
      </c>
      <c r="AS1463">
        <v>6082.09</v>
      </c>
      <c r="AT1463">
        <v>0</v>
      </c>
      <c r="AU1463">
        <v>10000</v>
      </c>
      <c r="AV1463">
        <v>71</v>
      </c>
      <c r="AW1463" t="s">
        <v>60</v>
      </c>
      <c r="AX1463" t="s">
        <v>61</v>
      </c>
      <c r="AY1463" t="s">
        <v>62</v>
      </c>
      <c r="BA1463">
        <v>7</v>
      </c>
      <c r="BB1463">
        <v>1</v>
      </c>
      <c r="BD1463">
        <v>2.5127700000000002</v>
      </c>
      <c r="BE1463">
        <v>0.57150500000000004</v>
      </c>
      <c r="BF1463">
        <v>3064.02</v>
      </c>
      <c r="BH1463">
        <v>6082.09</v>
      </c>
      <c r="BN1463">
        <v>621248887</v>
      </c>
      <c r="BO1463">
        <v>24033478</v>
      </c>
      <c r="BP1463">
        <v>303433</v>
      </c>
      <c r="BQ1463">
        <v>0</v>
      </c>
      <c r="BR1463">
        <v>6.0558699999999996</v>
      </c>
      <c r="BY1463" t="s">
        <v>5227</v>
      </c>
      <c r="BZ1463" t="s">
        <v>8899</v>
      </c>
      <c r="CA1463" t="s">
        <v>58</v>
      </c>
      <c r="CB1463" t="str">
        <f t="shared" si="389"/>
        <v>ZYRA_SCATTER_0i0d10000k nrq=1</v>
      </c>
      <c r="CC1463">
        <f t="shared" si="390"/>
        <v>72</v>
      </c>
    </row>
    <row r="1464" spans="1:81" x14ac:dyDescent="0.4">
      <c r="A1464" t="s">
        <v>1517</v>
      </c>
      <c r="B1464" t="s">
        <v>58</v>
      </c>
      <c r="C1464" t="s">
        <v>67</v>
      </c>
      <c r="D1464" t="e">
        <f t="shared" si="374"/>
        <v>#NAME?</v>
      </c>
      <c r="E1464">
        <v>10000</v>
      </c>
      <c r="F1464" t="e">
        <f t="shared" si="375"/>
        <v>#NAME?</v>
      </c>
      <c r="G1464" t="s">
        <v>60</v>
      </c>
      <c r="H1464" t="e">
        <f t="shared" si="376"/>
        <v>#NAME?</v>
      </c>
      <c r="I1464" t="s">
        <v>61</v>
      </c>
      <c r="J1464" t="e">
        <f t="shared" si="377"/>
        <v>#NAME?</v>
      </c>
      <c r="K1464" t="s">
        <v>62</v>
      </c>
      <c r="L1464" t="e">
        <f t="shared" si="378"/>
        <v>#NAME?</v>
      </c>
      <c r="M1464" t="e">
        <f t="shared" si="379"/>
        <v>#NAME?</v>
      </c>
      <c r="N1464">
        <v>10000</v>
      </c>
      <c r="O1464" t="e">
        <f t="shared" si="380"/>
        <v>#NAME?</v>
      </c>
      <c r="P1464">
        <v>0</v>
      </c>
      <c r="Q1464" t="e">
        <f t="shared" si="381"/>
        <v>#NAME?</v>
      </c>
      <c r="R1464">
        <v>0</v>
      </c>
      <c r="S1464" t="e">
        <f t="shared" si="382"/>
        <v>#NAME?</v>
      </c>
      <c r="T1464">
        <v>0</v>
      </c>
      <c r="U1464" t="e">
        <f t="shared" si="383"/>
        <v>#NAME?</v>
      </c>
      <c r="V1464">
        <v>256</v>
      </c>
      <c r="W1464" t="e">
        <f t="shared" si="384"/>
        <v>#NAME?</v>
      </c>
      <c r="X1464">
        <v>71</v>
      </c>
      <c r="Y1464" t="e">
        <f t="shared" si="385"/>
        <v>#NAME?</v>
      </c>
      <c r="Z1464">
        <v>1</v>
      </c>
      <c r="AA1464" t="e">
        <f t="shared" si="386"/>
        <v>#NAME?</v>
      </c>
      <c r="AB1464">
        <v>48</v>
      </c>
      <c r="AC1464" t="e">
        <f t="shared" si="387"/>
        <v>#NAME?</v>
      </c>
      <c r="AD1464">
        <v>1</v>
      </c>
      <c r="AE1464" t="e">
        <f t="shared" si="388"/>
        <v>#NAME?</v>
      </c>
      <c r="AF1464" t="s">
        <v>63</v>
      </c>
      <c r="AG1464" t="s">
        <v>64</v>
      </c>
      <c r="AJ1464">
        <v>0</v>
      </c>
      <c r="AK1464">
        <v>64279376</v>
      </c>
      <c r="AL1464">
        <v>10000</v>
      </c>
      <c r="AR1464">
        <v>10000</v>
      </c>
      <c r="AS1464">
        <v>5896.64</v>
      </c>
      <c r="AT1464">
        <v>0</v>
      </c>
      <c r="AU1464">
        <v>10000</v>
      </c>
      <c r="AV1464">
        <v>71</v>
      </c>
      <c r="AW1464" t="s">
        <v>60</v>
      </c>
      <c r="AX1464" t="s">
        <v>61</v>
      </c>
      <c r="AY1464" t="s">
        <v>62</v>
      </c>
      <c r="BA1464">
        <v>7</v>
      </c>
      <c r="BB1464">
        <v>1</v>
      </c>
      <c r="BD1464">
        <v>2.4199199999999998</v>
      </c>
      <c r="BE1464">
        <v>0.54671999999999998</v>
      </c>
      <c r="BF1464">
        <v>2963.66</v>
      </c>
      <c r="BH1464">
        <v>5896.64</v>
      </c>
      <c r="BN1464">
        <v>642490206</v>
      </c>
      <c r="BO1464">
        <v>25453732</v>
      </c>
      <c r="BP1464">
        <v>303557</v>
      </c>
      <c r="BQ1464">
        <v>0</v>
      </c>
      <c r="BR1464">
        <v>6.0159799999999999</v>
      </c>
      <c r="BY1464" t="s">
        <v>5228</v>
      </c>
      <c r="BZ1464" t="s">
        <v>8900</v>
      </c>
      <c r="CA1464" t="s">
        <v>58</v>
      </c>
      <c r="CB1464" t="str">
        <f t="shared" si="389"/>
        <v>ZYRA_SCATTER_0i0d10000k nrq=1</v>
      </c>
      <c r="CC1464">
        <f t="shared" si="390"/>
        <v>72</v>
      </c>
    </row>
    <row r="1465" spans="1:81" x14ac:dyDescent="0.4">
      <c r="A1465" t="s">
        <v>1518</v>
      </c>
      <c r="B1465" t="s">
        <v>58</v>
      </c>
      <c r="C1465" t="s">
        <v>67</v>
      </c>
      <c r="D1465" t="e">
        <f t="shared" si="374"/>
        <v>#NAME?</v>
      </c>
      <c r="E1465">
        <v>10000</v>
      </c>
      <c r="F1465" t="e">
        <f t="shared" si="375"/>
        <v>#NAME?</v>
      </c>
      <c r="G1465" t="s">
        <v>60</v>
      </c>
      <c r="H1465" t="e">
        <f t="shared" si="376"/>
        <v>#NAME?</v>
      </c>
      <c r="I1465" t="s">
        <v>61</v>
      </c>
      <c r="J1465" t="e">
        <f t="shared" si="377"/>
        <v>#NAME?</v>
      </c>
      <c r="K1465" t="s">
        <v>62</v>
      </c>
      <c r="L1465" t="e">
        <f t="shared" si="378"/>
        <v>#NAME?</v>
      </c>
      <c r="M1465" t="e">
        <f t="shared" si="379"/>
        <v>#NAME?</v>
      </c>
      <c r="N1465">
        <v>10000</v>
      </c>
      <c r="O1465" t="e">
        <f t="shared" si="380"/>
        <v>#NAME?</v>
      </c>
      <c r="P1465">
        <v>0</v>
      </c>
      <c r="Q1465" t="e">
        <f t="shared" si="381"/>
        <v>#NAME?</v>
      </c>
      <c r="R1465">
        <v>0</v>
      </c>
      <c r="S1465" t="e">
        <f t="shared" si="382"/>
        <v>#NAME?</v>
      </c>
      <c r="T1465">
        <v>0</v>
      </c>
      <c r="U1465" t="e">
        <f t="shared" si="383"/>
        <v>#NAME?</v>
      </c>
      <c r="V1465">
        <v>256</v>
      </c>
      <c r="W1465" t="e">
        <f t="shared" si="384"/>
        <v>#NAME?</v>
      </c>
      <c r="X1465">
        <v>71</v>
      </c>
      <c r="Y1465" t="e">
        <f t="shared" si="385"/>
        <v>#NAME?</v>
      </c>
      <c r="Z1465">
        <v>1</v>
      </c>
      <c r="AA1465" t="e">
        <f t="shared" si="386"/>
        <v>#NAME?</v>
      </c>
      <c r="AB1465">
        <v>48</v>
      </c>
      <c r="AC1465" t="e">
        <f t="shared" si="387"/>
        <v>#NAME?</v>
      </c>
      <c r="AD1465">
        <v>2</v>
      </c>
      <c r="AE1465" t="e">
        <f t="shared" si="388"/>
        <v>#NAME?</v>
      </c>
      <c r="AF1465" t="s">
        <v>63</v>
      </c>
      <c r="AG1465" t="s">
        <v>64</v>
      </c>
      <c r="AJ1465">
        <v>0</v>
      </c>
      <c r="AK1465">
        <v>61821495</v>
      </c>
      <c r="AL1465">
        <v>10000</v>
      </c>
      <c r="AR1465">
        <v>10000</v>
      </c>
      <c r="AS1465">
        <v>6104.81</v>
      </c>
      <c r="AT1465">
        <v>0</v>
      </c>
      <c r="AU1465">
        <v>10000</v>
      </c>
      <c r="AV1465">
        <v>71</v>
      </c>
      <c r="AW1465" t="s">
        <v>60</v>
      </c>
      <c r="AX1465" t="s">
        <v>61</v>
      </c>
      <c r="AY1465" t="s">
        <v>62</v>
      </c>
      <c r="BA1465">
        <v>7</v>
      </c>
      <c r="BB1465">
        <v>1</v>
      </c>
      <c r="BD1465">
        <v>2.5550799999999998</v>
      </c>
      <c r="BE1465">
        <v>0.58005200000000001</v>
      </c>
      <c r="BF1465">
        <v>3079.17</v>
      </c>
      <c r="BH1465">
        <v>6104.81</v>
      </c>
      <c r="BN1465">
        <v>617909502</v>
      </c>
      <c r="BO1465">
        <v>24652865</v>
      </c>
      <c r="BP1465">
        <v>305449</v>
      </c>
      <c r="BQ1465">
        <v>0</v>
      </c>
      <c r="BR1465">
        <v>6.0842799999999997</v>
      </c>
      <c r="BY1465" t="s">
        <v>5229</v>
      </c>
      <c r="BZ1465" t="s">
        <v>8901</v>
      </c>
      <c r="CA1465" t="s">
        <v>58</v>
      </c>
      <c r="CB1465" t="str">
        <f t="shared" si="389"/>
        <v>ZYRA_SCATTER_0i0d10000k nrq=1</v>
      </c>
      <c r="CC1465">
        <f t="shared" si="390"/>
        <v>72</v>
      </c>
    </row>
    <row r="1466" spans="1:81" x14ac:dyDescent="0.4">
      <c r="A1466" t="s">
        <v>1519</v>
      </c>
      <c r="B1466" t="s">
        <v>58</v>
      </c>
      <c r="C1466" t="s">
        <v>67</v>
      </c>
      <c r="D1466" t="e">
        <f t="shared" si="374"/>
        <v>#NAME?</v>
      </c>
      <c r="E1466">
        <v>10000</v>
      </c>
      <c r="F1466" t="e">
        <f t="shared" si="375"/>
        <v>#NAME?</v>
      </c>
      <c r="G1466" t="s">
        <v>60</v>
      </c>
      <c r="H1466" t="e">
        <f t="shared" si="376"/>
        <v>#NAME?</v>
      </c>
      <c r="I1466" t="s">
        <v>61</v>
      </c>
      <c r="J1466" t="e">
        <f t="shared" si="377"/>
        <v>#NAME?</v>
      </c>
      <c r="K1466" t="s">
        <v>62</v>
      </c>
      <c r="L1466" t="e">
        <f t="shared" si="378"/>
        <v>#NAME?</v>
      </c>
      <c r="M1466" t="e">
        <f t="shared" si="379"/>
        <v>#NAME?</v>
      </c>
      <c r="N1466">
        <v>10000</v>
      </c>
      <c r="O1466" t="e">
        <f t="shared" si="380"/>
        <v>#NAME?</v>
      </c>
      <c r="P1466">
        <v>0</v>
      </c>
      <c r="Q1466" t="e">
        <f t="shared" si="381"/>
        <v>#NAME?</v>
      </c>
      <c r="R1466">
        <v>0</v>
      </c>
      <c r="S1466" t="e">
        <f t="shared" si="382"/>
        <v>#NAME?</v>
      </c>
      <c r="T1466">
        <v>0</v>
      </c>
      <c r="U1466" t="e">
        <f t="shared" si="383"/>
        <v>#NAME?</v>
      </c>
      <c r="V1466">
        <v>256</v>
      </c>
      <c r="W1466" t="e">
        <f t="shared" si="384"/>
        <v>#NAME?</v>
      </c>
      <c r="X1466">
        <v>90</v>
      </c>
      <c r="Y1466" t="e">
        <f t="shared" si="385"/>
        <v>#NAME?</v>
      </c>
      <c r="Z1466">
        <v>0</v>
      </c>
      <c r="AA1466" t="e">
        <f t="shared" si="386"/>
        <v>#NAME?</v>
      </c>
      <c r="AB1466">
        <v>48</v>
      </c>
      <c r="AC1466" t="e">
        <f t="shared" si="387"/>
        <v>#NAME?</v>
      </c>
      <c r="AD1466">
        <v>0</v>
      </c>
      <c r="AE1466" t="e">
        <f t="shared" si="388"/>
        <v>#NAME?</v>
      </c>
      <c r="AF1466" t="s">
        <v>63</v>
      </c>
      <c r="AG1466" t="s">
        <v>64</v>
      </c>
      <c r="AJ1466">
        <v>0</v>
      </c>
      <c r="AK1466">
        <v>241919746</v>
      </c>
      <c r="AL1466">
        <v>10000</v>
      </c>
      <c r="AR1466">
        <v>10000</v>
      </c>
      <c r="AS1466">
        <v>642.39700000000005</v>
      </c>
      <c r="AT1466">
        <v>0</v>
      </c>
      <c r="AU1466">
        <v>10000</v>
      </c>
      <c r="AV1466">
        <v>90</v>
      </c>
      <c r="AW1466" t="s">
        <v>60</v>
      </c>
      <c r="AX1466" t="s">
        <v>61</v>
      </c>
      <c r="AY1466" t="s">
        <v>62</v>
      </c>
      <c r="BA1466">
        <v>7</v>
      </c>
      <c r="BB1466">
        <v>1</v>
      </c>
      <c r="BD1466">
        <v>0.47791899999999998</v>
      </c>
      <c r="BE1466">
        <v>0.16694200000000001</v>
      </c>
      <c r="BF1466">
        <v>985.52599999999995</v>
      </c>
      <c r="BH1466">
        <v>642.39700000000005</v>
      </c>
      <c r="BN1466">
        <v>2419196042</v>
      </c>
      <c r="BO1466">
        <v>533786</v>
      </c>
      <c r="BP1466">
        <v>1418</v>
      </c>
      <c r="BQ1466">
        <v>0</v>
      </c>
      <c r="BR1466">
        <v>7.0855099999999997E-4</v>
      </c>
      <c r="BY1466" t="s">
        <v>5230</v>
      </c>
      <c r="BZ1466" t="s">
        <v>8902</v>
      </c>
      <c r="CA1466" t="s">
        <v>58</v>
      </c>
      <c r="CB1466" t="str">
        <f t="shared" si="389"/>
        <v>ZYRA_SCATTER_0i0d10000k nrq=0</v>
      </c>
      <c r="CC1466">
        <f t="shared" si="390"/>
        <v>90</v>
      </c>
    </row>
    <row r="1467" spans="1:81" x14ac:dyDescent="0.4">
      <c r="A1467" t="s">
        <v>2250</v>
      </c>
      <c r="B1467" t="s">
        <v>58</v>
      </c>
      <c r="C1467" t="s">
        <v>78</v>
      </c>
      <c r="D1467" t="e">
        <f t="shared" si="374"/>
        <v>#NAME?</v>
      </c>
      <c r="E1467">
        <v>10000</v>
      </c>
      <c r="F1467" t="e">
        <f t="shared" si="375"/>
        <v>#NAME?</v>
      </c>
      <c r="G1467" t="s">
        <v>60</v>
      </c>
      <c r="H1467" t="e">
        <f t="shared" si="376"/>
        <v>#NAME?</v>
      </c>
      <c r="I1467" t="s">
        <v>61</v>
      </c>
      <c r="J1467" t="e">
        <f t="shared" si="377"/>
        <v>#NAME?</v>
      </c>
      <c r="K1467" t="s">
        <v>62</v>
      </c>
      <c r="L1467" t="e">
        <f t="shared" si="378"/>
        <v>#NAME?</v>
      </c>
      <c r="M1467" t="e">
        <f t="shared" si="379"/>
        <v>#NAME?</v>
      </c>
      <c r="N1467">
        <v>10000</v>
      </c>
      <c r="O1467" t="e">
        <f t="shared" si="380"/>
        <v>#NAME?</v>
      </c>
      <c r="P1467">
        <v>20</v>
      </c>
      <c r="Q1467" t="e">
        <f t="shared" si="381"/>
        <v>#NAME?</v>
      </c>
      <c r="R1467">
        <v>20</v>
      </c>
      <c r="S1467" t="e">
        <f t="shared" si="382"/>
        <v>#NAME?</v>
      </c>
      <c r="T1467">
        <v>0</v>
      </c>
      <c r="U1467" t="e">
        <f t="shared" si="383"/>
        <v>#NAME?</v>
      </c>
      <c r="V1467">
        <v>256</v>
      </c>
      <c r="W1467" t="e">
        <f t="shared" si="384"/>
        <v>#NAME?</v>
      </c>
      <c r="X1467">
        <v>108</v>
      </c>
      <c r="Y1467" t="e">
        <f t="shared" si="385"/>
        <v>#NAME?</v>
      </c>
      <c r="Z1467">
        <v>0</v>
      </c>
      <c r="AA1467" t="e">
        <f t="shared" si="386"/>
        <v>#NAME?</v>
      </c>
      <c r="AB1467">
        <v>48</v>
      </c>
      <c r="AC1467" t="e">
        <f t="shared" si="387"/>
        <v>#NAME?</v>
      </c>
      <c r="AD1467">
        <v>1</v>
      </c>
      <c r="AE1467" t="e">
        <f t="shared" si="388"/>
        <v>#NAME?</v>
      </c>
      <c r="AF1467" t="s">
        <v>65</v>
      </c>
      <c r="AG1467" t="s">
        <v>64</v>
      </c>
      <c r="AH1467">
        <v>43723514</v>
      </c>
      <c r="AI1467">
        <v>43728551</v>
      </c>
      <c r="AJ1467">
        <v>8745206</v>
      </c>
      <c r="AK1467">
        <v>21837637</v>
      </c>
      <c r="AL1467">
        <v>10000</v>
      </c>
      <c r="AR1467">
        <v>10000</v>
      </c>
      <c r="AS1467">
        <v>203177.09</v>
      </c>
      <c r="AT1467">
        <v>20</v>
      </c>
      <c r="AU1467">
        <v>10000</v>
      </c>
      <c r="AV1467">
        <v>108</v>
      </c>
      <c r="AW1467" t="s">
        <v>60</v>
      </c>
      <c r="AX1467" t="s">
        <v>61</v>
      </c>
      <c r="AY1467" t="s">
        <v>62</v>
      </c>
      <c r="BA1467">
        <v>8</v>
      </c>
      <c r="BB1467">
        <v>1</v>
      </c>
      <c r="BD1467">
        <v>11.200100000000001</v>
      </c>
      <c r="BE1467">
        <v>2.5598200000000002</v>
      </c>
      <c r="BF1467">
        <v>12836.4</v>
      </c>
      <c r="BH1467">
        <v>3177.09</v>
      </c>
      <c r="BY1467" t="s">
        <v>5231</v>
      </c>
      <c r="BZ1467" t="s">
        <v>8903</v>
      </c>
      <c r="CA1467" t="s">
        <v>58</v>
      </c>
      <c r="CB1467" t="str">
        <f t="shared" si="389"/>
        <v>ZYRA_CLUSTER_20i20d10000k nrq=0</v>
      </c>
      <c r="CC1467">
        <f t="shared" si="390"/>
        <v>108</v>
      </c>
    </row>
    <row r="1468" spans="1:81" x14ac:dyDescent="0.4">
      <c r="A1468" t="s">
        <v>1520</v>
      </c>
      <c r="B1468" t="s">
        <v>58</v>
      </c>
      <c r="C1468" t="s">
        <v>67</v>
      </c>
      <c r="D1468" t="e">
        <f t="shared" si="374"/>
        <v>#NAME?</v>
      </c>
      <c r="E1468">
        <v>10000</v>
      </c>
      <c r="F1468" t="e">
        <f t="shared" si="375"/>
        <v>#NAME?</v>
      </c>
      <c r="G1468" t="s">
        <v>60</v>
      </c>
      <c r="H1468" t="e">
        <f t="shared" si="376"/>
        <v>#NAME?</v>
      </c>
      <c r="I1468" t="s">
        <v>61</v>
      </c>
      <c r="J1468" t="e">
        <f t="shared" si="377"/>
        <v>#NAME?</v>
      </c>
      <c r="K1468" t="s">
        <v>62</v>
      </c>
      <c r="L1468" t="e">
        <f t="shared" si="378"/>
        <v>#NAME?</v>
      </c>
      <c r="M1468" t="e">
        <f t="shared" si="379"/>
        <v>#NAME?</v>
      </c>
      <c r="N1468">
        <v>10000</v>
      </c>
      <c r="O1468" t="e">
        <f t="shared" si="380"/>
        <v>#NAME?</v>
      </c>
      <c r="P1468">
        <v>0</v>
      </c>
      <c r="Q1468" t="e">
        <f t="shared" si="381"/>
        <v>#NAME?</v>
      </c>
      <c r="R1468">
        <v>0</v>
      </c>
      <c r="S1468" t="e">
        <f t="shared" si="382"/>
        <v>#NAME?</v>
      </c>
      <c r="T1468">
        <v>0</v>
      </c>
      <c r="U1468" t="e">
        <f t="shared" si="383"/>
        <v>#NAME?</v>
      </c>
      <c r="V1468">
        <v>256</v>
      </c>
      <c r="W1468" t="e">
        <f t="shared" si="384"/>
        <v>#NAME?</v>
      </c>
      <c r="X1468">
        <v>90</v>
      </c>
      <c r="Y1468" t="e">
        <f t="shared" si="385"/>
        <v>#NAME?</v>
      </c>
      <c r="Z1468">
        <v>0</v>
      </c>
      <c r="AA1468" t="e">
        <f t="shared" si="386"/>
        <v>#NAME?</v>
      </c>
      <c r="AB1468">
        <v>48</v>
      </c>
      <c r="AC1468" t="e">
        <f t="shared" si="387"/>
        <v>#NAME?</v>
      </c>
      <c r="AD1468">
        <v>1</v>
      </c>
      <c r="AE1468" t="e">
        <f t="shared" si="388"/>
        <v>#NAME?</v>
      </c>
      <c r="AF1468" t="s">
        <v>63</v>
      </c>
      <c r="AG1468" t="s">
        <v>64</v>
      </c>
      <c r="AJ1468">
        <v>0</v>
      </c>
      <c r="AK1468">
        <v>248199369</v>
      </c>
      <c r="AL1468">
        <v>10000</v>
      </c>
      <c r="AR1468">
        <v>10000</v>
      </c>
      <c r="AS1468">
        <v>637.36199999999997</v>
      </c>
      <c r="AT1468">
        <v>0</v>
      </c>
      <c r="AU1468">
        <v>10000</v>
      </c>
      <c r="AV1468">
        <v>90</v>
      </c>
      <c r="AW1468" t="s">
        <v>60</v>
      </c>
      <c r="AX1468" t="s">
        <v>61</v>
      </c>
      <c r="AY1468" t="s">
        <v>62</v>
      </c>
      <c r="BA1468">
        <v>7</v>
      </c>
      <c r="BB1468">
        <v>1</v>
      </c>
      <c r="BD1468">
        <v>0.456063</v>
      </c>
      <c r="BE1468">
        <v>0.161799</v>
      </c>
      <c r="BF1468">
        <v>960.56200000000001</v>
      </c>
      <c r="BH1468">
        <v>637.36199999999997</v>
      </c>
      <c r="BN1468">
        <v>2481993667</v>
      </c>
      <c r="BO1468">
        <v>678444</v>
      </c>
      <c r="BP1468">
        <v>27</v>
      </c>
      <c r="BQ1468">
        <v>0</v>
      </c>
      <c r="BR1468" s="7">
        <v>1.6368999999999999E-5</v>
      </c>
      <c r="BY1468" t="s">
        <v>5232</v>
      </c>
      <c r="BZ1468" t="s">
        <v>8904</v>
      </c>
      <c r="CA1468" t="s">
        <v>58</v>
      </c>
      <c r="CB1468" t="str">
        <f t="shared" si="389"/>
        <v>ZYRA_SCATTER_0i0d10000k nrq=0</v>
      </c>
      <c r="CC1468">
        <f t="shared" si="390"/>
        <v>90</v>
      </c>
    </row>
    <row r="1469" spans="1:81" x14ac:dyDescent="0.4">
      <c r="A1469" t="s">
        <v>1521</v>
      </c>
      <c r="B1469" t="s">
        <v>58</v>
      </c>
      <c r="C1469" t="s">
        <v>67</v>
      </c>
      <c r="D1469" t="e">
        <f t="shared" si="374"/>
        <v>#NAME?</v>
      </c>
      <c r="E1469">
        <v>10000</v>
      </c>
      <c r="F1469" t="e">
        <f t="shared" si="375"/>
        <v>#NAME?</v>
      </c>
      <c r="G1469" t="s">
        <v>60</v>
      </c>
      <c r="H1469" t="e">
        <f t="shared" si="376"/>
        <v>#NAME?</v>
      </c>
      <c r="I1469" t="s">
        <v>61</v>
      </c>
      <c r="J1469" t="e">
        <f t="shared" si="377"/>
        <v>#NAME?</v>
      </c>
      <c r="K1469" t="s">
        <v>62</v>
      </c>
      <c r="L1469" t="e">
        <f t="shared" si="378"/>
        <v>#NAME?</v>
      </c>
      <c r="M1469" t="e">
        <f t="shared" si="379"/>
        <v>#NAME?</v>
      </c>
      <c r="N1469">
        <v>100000</v>
      </c>
      <c r="O1469" t="e">
        <f t="shared" si="380"/>
        <v>#NAME?</v>
      </c>
      <c r="P1469">
        <v>0</v>
      </c>
      <c r="Q1469" t="e">
        <f t="shared" si="381"/>
        <v>#NAME?</v>
      </c>
      <c r="R1469">
        <v>0</v>
      </c>
      <c r="S1469" t="e">
        <f t="shared" si="382"/>
        <v>#NAME?</v>
      </c>
      <c r="T1469">
        <v>0</v>
      </c>
      <c r="U1469" t="e">
        <f t="shared" si="383"/>
        <v>#NAME?</v>
      </c>
      <c r="V1469">
        <v>256</v>
      </c>
      <c r="W1469" t="e">
        <f t="shared" si="384"/>
        <v>#NAME?</v>
      </c>
      <c r="X1469">
        <v>1</v>
      </c>
      <c r="Y1469" t="e">
        <f t="shared" si="385"/>
        <v>#NAME?</v>
      </c>
      <c r="Z1469">
        <v>0</v>
      </c>
      <c r="AA1469" t="e">
        <f t="shared" si="386"/>
        <v>#NAME?</v>
      </c>
      <c r="AB1469">
        <v>48</v>
      </c>
      <c r="AC1469" t="e">
        <f t="shared" si="387"/>
        <v>#NAME?</v>
      </c>
      <c r="AD1469">
        <v>1</v>
      </c>
      <c r="AE1469" t="e">
        <f t="shared" si="388"/>
        <v>#NAME?</v>
      </c>
      <c r="AF1469" t="s">
        <v>65</v>
      </c>
      <c r="AG1469" t="s">
        <v>64</v>
      </c>
      <c r="AJ1469">
        <v>0</v>
      </c>
      <c r="AK1469">
        <v>2862399</v>
      </c>
      <c r="AL1469">
        <v>10000</v>
      </c>
      <c r="AR1469">
        <v>10000</v>
      </c>
      <c r="AS1469">
        <v>797.69299999999998</v>
      </c>
      <c r="AT1469">
        <v>0</v>
      </c>
      <c r="AU1469">
        <v>100000</v>
      </c>
      <c r="AV1469">
        <v>1</v>
      </c>
      <c r="AW1469" t="s">
        <v>60</v>
      </c>
      <c r="AX1469" t="s">
        <v>61</v>
      </c>
      <c r="AY1469" t="s">
        <v>62</v>
      </c>
      <c r="BA1469">
        <v>8</v>
      </c>
      <c r="BB1469">
        <v>1</v>
      </c>
      <c r="BD1469">
        <v>7.6787299999999998</v>
      </c>
      <c r="BE1469">
        <v>9.7861900000000002E-4</v>
      </c>
      <c r="BF1469">
        <v>1355.8</v>
      </c>
      <c r="BH1469">
        <v>797.69299999999998</v>
      </c>
      <c r="BN1469">
        <v>28623999</v>
      </c>
      <c r="BO1469">
        <v>17190</v>
      </c>
      <c r="BP1469">
        <v>3239</v>
      </c>
      <c r="BQ1469">
        <v>0</v>
      </c>
      <c r="BR1469">
        <v>0</v>
      </c>
      <c r="BY1469" t="s">
        <v>5233</v>
      </c>
      <c r="BZ1469" t="s">
        <v>8905</v>
      </c>
      <c r="CA1469" t="s">
        <v>58</v>
      </c>
      <c r="CB1469" t="str">
        <f t="shared" si="389"/>
        <v>ZYRA_CLUSTER_0i0d100000k nrq=0</v>
      </c>
      <c r="CC1469">
        <f t="shared" si="390"/>
        <v>1</v>
      </c>
    </row>
    <row r="1470" spans="1:81" x14ac:dyDescent="0.4">
      <c r="A1470" t="s">
        <v>1522</v>
      </c>
      <c r="B1470" t="s">
        <v>58</v>
      </c>
      <c r="C1470" t="s">
        <v>67</v>
      </c>
      <c r="D1470" t="e">
        <f t="shared" si="374"/>
        <v>#NAME?</v>
      </c>
      <c r="E1470">
        <v>10000</v>
      </c>
      <c r="F1470" t="e">
        <f t="shared" si="375"/>
        <v>#NAME?</v>
      </c>
      <c r="G1470" t="s">
        <v>60</v>
      </c>
      <c r="H1470" t="e">
        <f t="shared" si="376"/>
        <v>#NAME?</v>
      </c>
      <c r="I1470" t="s">
        <v>61</v>
      </c>
      <c r="J1470" t="e">
        <f t="shared" si="377"/>
        <v>#NAME?</v>
      </c>
      <c r="K1470" t="s">
        <v>62</v>
      </c>
      <c r="L1470" t="e">
        <f t="shared" si="378"/>
        <v>#NAME?</v>
      </c>
      <c r="M1470" t="e">
        <f t="shared" si="379"/>
        <v>#NAME?</v>
      </c>
      <c r="N1470">
        <v>10000</v>
      </c>
      <c r="O1470" t="e">
        <f t="shared" si="380"/>
        <v>#NAME?</v>
      </c>
      <c r="P1470">
        <v>0</v>
      </c>
      <c r="Q1470" t="e">
        <f t="shared" si="381"/>
        <v>#NAME?</v>
      </c>
      <c r="R1470">
        <v>0</v>
      </c>
      <c r="S1470" t="e">
        <f t="shared" si="382"/>
        <v>#NAME?</v>
      </c>
      <c r="T1470">
        <v>0</v>
      </c>
      <c r="U1470" t="e">
        <f t="shared" si="383"/>
        <v>#NAME?</v>
      </c>
      <c r="V1470">
        <v>256</v>
      </c>
      <c r="W1470" t="e">
        <f t="shared" si="384"/>
        <v>#NAME?</v>
      </c>
      <c r="X1470">
        <v>90</v>
      </c>
      <c r="Y1470" t="e">
        <f t="shared" si="385"/>
        <v>#NAME?</v>
      </c>
      <c r="Z1470">
        <v>0</v>
      </c>
      <c r="AA1470" t="e">
        <f t="shared" si="386"/>
        <v>#NAME?</v>
      </c>
      <c r="AB1470">
        <v>48</v>
      </c>
      <c r="AC1470" t="e">
        <f t="shared" si="387"/>
        <v>#NAME?</v>
      </c>
      <c r="AD1470">
        <v>2</v>
      </c>
      <c r="AE1470" t="e">
        <f t="shared" si="388"/>
        <v>#NAME?</v>
      </c>
      <c r="AF1470" t="s">
        <v>63</v>
      </c>
      <c r="AG1470" t="s">
        <v>64</v>
      </c>
      <c r="AJ1470">
        <v>0</v>
      </c>
      <c r="AK1470">
        <v>249674768</v>
      </c>
      <c r="AL1470">
        <v>10000</v>
      </c>
      <c r="AR1470">
        <v>10000</v>
      </c>
      <c r="AS1470">
        <v>682.87400000000002</v>
      </c>
      <c r="AT1470">
        <v>0</v>
      </c>
      <c r="AU1470">
        <v>10000</v>
      </c>
      <c r="AV1470">
        <v>90</v>
      </c>
      <c r="AW1470" t="s">
        <v>60</v>
      </c>
      <c r="AX1470" t="s">
        <v>61</v>
      </c>
      <c r="AY1470" t="s">
        <v>62</v>
      </c>
      <c r="BA1470">
        <v>7</v>
      </c>
      <c r="BB1470">
        <v>1</v>
      </c>
      <c r="BD1470">
        <v>0.40413300000000002</v>
      </c>
      <c r="BE1470">
        <v>0.153922</v>
      </c>
      <c r="BF1470">
        <v>954.28099999999995</v>
      </c>
      <c r="BH1470">
        <v>682.87400000000002</v>
      </c>
      <c r="BN1470">
        <v>2496747679</v>
      </c>
      <c r="BO1470">
        <v>565995</v>
      </c>
      <c r="BP1470">
        <v>1</v>
      </c>
      <c r="BQ1470">
        <v>0</v>
      </c>
      <c r="BR1470" s="7">
        <v>7.1500000000000004E-7</v>
      </c>
      <c r="BY1470" t="s">
        <v>5234</v>
      </c>
      <c r="BZ1470" t="s">
        <v>8906</v>
      </c>
      <c r="CA1470" t="s">
        <v>58</v>
      </c>
      <c r="CB1470" t="str">
        <f t="shared" si="389"/>
        <v>ZYRA_SCATTER_0i0d10000k nrq=0</v>
      </c>
      <c r="CC1470">
        <f t="shared" si="390"/>
        <v>90</v>
      </c>
    </row>
    <row r="1471" spans="1:81" x14ac:dyDescent="0.4">
      <c r="A1471" t="s">
        <v>1523</v>
      </c>
      <c r="B1471" t="s">
        <v>58</v>
      </c>
      <c r="C1471" t="s">
        <v>67</v>
      </c>
      <c r="D1471" t="e">
        <f t="shared" si="374"/>
        <v>#NAME?</v>
      </c>
      <c r="E1471">
        <v>10000</v>
      </c>
      <c r="F1471" t="e">
        <f t="shared" si="375"/>
        <v>#NAME?</v>
      </c>
      <c r="G1471" t="s">
        <v>60</v>
      </c>
      <c r="H1471" t="e">
        <f t="shared" si="376"/>
        <v>#NAME?</v>
      </c>
      <c r="I1471" t="s">
        <v>61</v>
      </c>
      <c r="J1471" t="e">
        <f t="shared" si="377"/>
        <v>#NAME?</v>
      </c>
      <c r="K1471" t="s">
        <v>62</v>
      </c>
      <c r="L1471" t="e">
        <f t="shared" si="378"/>
        <v>#NAME?</v>
      </c>
      <c r="M1471" t="e">
        <f t="shared" si="379"/>
        <v>#NAME?</v>
      </c>
      <c r="N1471">
        <v>10000</v>
      </c>
      <c r="O1471" t="e">
        <f t="shared" si="380"/>
        <v>#NAME?</v>
      </c>
      <c r="P1471">
        <v>0</v>
      </c>
      <c r="Q1471" t="e">
        <f t="shared" si="381"/>
        <v>#NAME?</v>
      </c>
      <c r="R1471">
        <v>0</v>
      </c>
      <c r="S1471" t="e">
        <f t="shared" si="382"/>
        <v>#NAME?</v>
      </c>
      <c r="T1471">
        <v>0</v>
      </c>
      <c r="U1471" t="e">
        <f t="shared" si="383"/>
        <v>#NAME?</v>
      </c>
      <c r="V1471">
        <v>256</v>
      </c>
      <c r="W1471" t="e">
        <f t="shared" si="384"/>
        <v>#NAME?</v>
      </c>
      <c r="X1471">
        <v>89</v>
      </c>
      <c r="Y1471" t="e">
        <f t="shared" si="385"/>
        <v>#NAME?</v>
      </c>
      <c r="Z1471">
        <v>1</v>
      </c>
      <c r="AA1471" t="e">
        <f t="shared" si="386"/>
        <v>#NAME?</v>
      </c>
      <c r="AB1471">
        <v>48</v>
      </c>
      <c r="AC1471" t="e">
        <f t="shared" si="387"/>
        <v>#NAME?</v>
      </c>
      <c r="AD1471">
        <v>0</v>
      </c>
      <c r="AE1471" t="e">
        <f t="shared" si="388"/>
        <v>#NAME?</v>
      </c>
      <c r="AF1471" t="s">
        <v>63</v>
      </c>
      <c r="AG1471" t="s">
        <v>64</v>
      </c>
      <c r="AJ1471">
        <v>0</v>
      </c>
      <c r="AK1471">
        <v>78153740</v>
      </c>
      <c r="AL1471">
        <v>10000</v>
      </c>
      <c r="AR1471">
        <v>10000</v>
      </c>
      <c r="AS1471">
        <v>5016.9799999999996</v>
      </c>
      <c r="AT1471">
        <v>0</v>
      </c>
      <c r="AU1471">
        <v>10000</v>
      </c>
      <c r="AV1471">
        <v>89</v>
      </c>
      <c r="AW1471" t="s">
        <v>60</v>
      </c>
      <c r="AX1471" t="s">
        <v>61</v>
      </c>
      <c r="AY1471" t="s">
        <v>62</v>
      </c>
      <c r="BA1471">
        <v>7</v>
      </c>
      <c r="BB1471">
        <v>1</v>
      </c>
      <c r="BD1471">
        <v>1.7959499999999999</v>
      </c>
      <c r="BE1471">
        <v>0.38681300000000002</v>
      </c>
      <c r="BF1471">
        <v>3045.17</v>
      </c>
      <c r="BH1471">
        <v>5016.9799999999996</v>
      </c>
      <c r="BN1471">
        <v>781281890</v>
      </c>
      <c r="BO1471">
        <v>24878451</v>
      </c>
      <c r="BP1471">
        <v>255515</v>
      </c>
      <c r="BQ1471">
        <v>0</v>
      </c>
      <c r="BR1471">
        <v>5.9905200000000001</v>
      </c>
      <c r="BY1471" t="s">
        <v>5235</v>
      </c>
      <c r="BZ1471" t="s">
        <v>8907</v>
      </c>
      <c r="CA1471" t="s">
        <v>58</v>
      </c>
      <c r="CB1471" t="str">
        <f t="shared" si="389"/>
        <v>ZYRA_SCATTER_0i0d10000k nrq=1</v>
      </c>
      <c r="CC1471">
        <f t="shared" si="390"/>
        <v>90</v>
      </c>
    </row>
    <row r="1472" spans="1:81" x14ac:dyDescent="0.4">
      <c r="A1472" t="s">
        <v>1524</v>
      </c>
      <c r="B1472" t="s">
        <v>58</v>
      </c>
      <c r="C1472" t="s">
        <v>67</v>
      </c>
      <c r="D1472" t="e">
        <f t="shared" si="374"/>
        <v>#NAME?</v>
      </c>
      <c r="E1472">
        <v>10000</v>
      </c>
      <c r="F1472" t="e">
        <f t="shared" si="375"/>
        <v>#NAME?</v>
      </c>
      <c r="G1472" t="s">
        <v>60</v>
      </c>
      <c r="H1472" t="e">
        <f t="shared" si="376"/>
        <v>#NAME?</v>
      </c>
      <c r="I1472" t="s">
        <v>61</v>
      </c>
      <c r="J1472" t="e">
        <f t="shared" si="377"/>
        <v>#NAME?</v>
      </c>
      <c r="K1472" t="s">
        <v>62</v>
      </c>
      <c r="L1472" t="e">
        <f t="shared" si="378"/>
        <v>#NAME?</v>
      </c>
      <c r="M1472" t="e">
        <f t="shared" si="379"/>
        <v>#NAME?</v>
      </c>
      <c r="N1472">
        <v>10000</v>
      </c>
      <c r="O1472" t="e">
        <f t="shared" si="380"/>
        <v>#NAME?</v>
      </c>
      <c r="P1472">
        <v>0</v>
      </c>
      <c r="Q1472" t="e">
        <f t="shared" si="381"/>
        <v>#NAME?</v>
      </c>
      <c r="R1472">
        <v>0</v>
      </c>
      <c r="S1472" t="e">
        <f t="shared" si="382"/>
        <v>#NAME?</v>
      </c>
      <c r="T1472">
        <v>0</v>
      </c>
      <c r="U1472" t="e">
        <f t="shared" si="383"/>
        <v>#NAME?</v>
      </c>
      <c r="V1472">
        <v>256</v>
      </c>
      <c r="W1472" t="e">
        <f t="shared" si="384"/>
        <v>#NAME?</v>
      </c>
      <c r="X1472">
        <v>89</v>
      </c>
      <c r="Y1472" t="e">
        <f t="shared" si="385"/>
        <v>#NAME?</v>
      </c>
      <c r="Z1472">
        <v>1</v>
      </c>
      <c r="AA1472" t="e">
        <f t="shared" si="386"/>
        <v>#NAME?</v>
      </c>
      <c r="AB1472">
        <v>48</v>
      </c>
      <c r="AC1472" t="e">
        <f t="shared" si="387"/>
        <v>#NAME?</v>
      </c>
      <c r="AD1472">
        <v>1</v>
      </c>
      <c r="AE1472" t="e">
        <f t="shared" si="388"/>
        <v>#NAME?</v>
      </c>
      <c r="AF1472" t="s">
        <v>63</v>
      </c>
      <c r="AG1472" t="s">
        <v>64</v>
      </c>
      <c r="AJ1472">
        <v>0</v>
      </c>
      <c r="AK1472">
        <v>79874984</v>
      </c>
      <c r="AL1472">
        <v>10000</v>
      </c>
      <c r="AR1472">
        <v>10000</v>
      </c>
      <c r="AS1472">
        <v>4921.54</v>
      </c>
      <c r="AT1472">
        <v>0</v>
      </c>
      <c r="AU1472">
        <v>10000</v>
      </c>
      <c r="AV1472">
        <v>89</v>
      </c>
      <c r="AW1472" t="s">
        <v>60</v>
      </c>
      <c r="AX1472" t="s">
        <v>61</v>
      </c>
      <c r="AY1472" t="s">
        <v>62</v>
      </c>
      <c r="BA1472">
        <v>7</v>
      </c>
      <c r="BB1472">
        <v>1</v>
      </c>
      <c r="BD1472">
        <v>1.76128</v>
      </c>
      <c r="BE1472">
        <v>0.38407799999999997</v>
      </c>
      <c r="BF1472">
        <v>2982.51</v>
      </c>
      <c r="BH1472">
        <v>4921.54</v>
      </c>
      <c r="BN1472">
        <v>798490435</v>
      </c>
      <c r="BO1472">
        <v>25061102</v>
      </c>
      <c r="BP1472">
        <v>259410</v>
      </c>
      <c r="BQ1472">
        <v>0</v>
      </c>
      <c r="BR1472">
        <v>6.02949</v>
      </c>
      <c r="BY1472" t="s">
        <v>5236</v>
      </c>
      <c r="BZ1472" t="s">
        <v>8908</v>
      </c>
      <c r="CA1472" t="s">
        <v>58</v>
      </c>
      <c r="CB1472" t="str">
        <f t="shared" si="389"/>
        <v>ZYRA_SCATTER_0i0d10000k nrq=1</v>
      </c>
      <c r="CC1472">
        <f t="shared" si="390"/>
        <v>90</v>
      </c>
    </row>
    <row r="1473" spans="1:81" x14ac:dyDescent="0.4">
      <c r="A1473" t="s">
        <v>1525</v>
      </c>
      <c r="B1473" t="s">
        <v>58</v>
      </c>
      <c r="C1473" t="s">
        <v>67</v>
      </c>
      <c r="D1473" t="e">
        <f t="shared" ref="D1473:D1536" si="391">-t</f>
        <v>#NAME?</v>
      </c>
      <c r="E1473">
        <v>10000</v>
      </c>
      <c r="F1473" t="e">
        <f t="shared" ref="F1473:F1536" si="392">-mr</f>
        <v>#NAME?</v>
      </c>
      <c r="G1473" t="s">
        <v>60</v>
      </c>
      <c r="H1473" t="e">
        <f t="shared" ref="H1473:H1536" si="393">-ma</f>
        <v>#NAME?</v>
      </c>
      <c r="I1473" t="s">
        <v>61</v>
      </c>
      <c r="J1473" t="e">
        <f t="shared" ref="J1473:J1536" si="394">-mp</f>
        <v>#NAME?</v>
      </c>
      <c r="K1473" t="s">
        <v>62</v>
      </c>
      <c r="L1473" t="e">
        <f t="shared" ref="L1473:L1536" si="395">-p</f>
        <v>#NAME?</v>
      </c>
      <c r="M1473" t="e">
        <f t="shared" ref="M1473:M1536" si="396">-k</f>
        <v>#NAME?</v>
      </c>
      <c r="N1473">
        <v>10000</v>
      </c>
      <c r="O1473" t="e">
        <f t="shared" ref="O1473:O1536" si="397">-i</f>
        <v>#NAME?</v>
      </c>
      <c r="P1473">
        <v>0</v>
      </c>
      <c r="Q1473" t="e">
        <f t="shared" ref="Q1473:Q1536" si="398">-d</f>
        <v>#NAME?</v>
      </c>
      <c r="R1473">
        <v>0</v>
      </c>
      <c r="S1473" t="e">
        <f t="shared" ref="S1473:S1536" si="399">-rq</f>
        <v>#NAME?</v>
      </c>
      <c r="T1473">
        <v>0</v>
      </c>
      <c r="U1473" t="e">
        <f t="shared" ref="U1473:U1536" si="400">-rqsize</f>
        <v>#NAME?</v>
      </c>
      <c r="V1473">
        <v>256</v>
      </c>
      <c r="W1473" t="e">
        <f t="shared" ref="W1473:W1536" si="401">-nwork</f>
        <v>#NAME?</v>
      </c>
      <c r="X1473">
        <v>89</v>
      </c>
      <c r="Y1473" t="e">
        <f t="shared" ref="Y1473:Y1536" si="402">-nrq</f>
        <v>#NAME?</v>
      </c>
      <c r="Z1473">
        <v>1</v>
      </c>
      <c r="AA1473" t="e">
        <f t="shared" ref="AA1473:AA1536" si="403">-seqwidth</f>
        <v>#NAME?</v>
      </c>
      <c r="AB1473">
        <v>48</v>
      </c>
      <c r="AC1473" t="e">
        <f t="shared" ref="AC1473:AC1536" si="404">-trial</f>
        <v>#NAME?</v>
      </c>
      <c r="AD1473">
        <v>2</v>
      </c>
      <c r="AE1473" t="e">
        <f t="shared" ref="AE1473:AE1536" si="405">-pinning</f>
        <v>#NAME?</v>
      </c>
      <c r="AF1473" t="s">
        <v>63</v>
      </c>
      <c r="AG1473" t="s">
        <v>64</v>
      </c>
      <c r="AJ1473">
        <v>0</v>
      </c>
      <c r="AK1473">
        <v>79192198</v>
      </c>
      <c r="AL1473">
        <v>10000</v>
      </c>
      <c r="AR1473">
        <v>10000</v>
      </c>
      <c r="AS1473">
        <v>4948.4399999999996</v>
      </c>
      <c r="AT1473">
        <v>0</v>
      </c>
      <c r="AU1473">
        <v>10000</v>
      </c>
      <c r="AV1473">
        <v>89</v>
      </c>
      <c r="AW1473" t="s">
        <v>60</v>
      </c>
      <c r="AX1473" t="s">
        <v>61</v>
      </c>
      <c r="AY1473" t="s">
        <v>62</v>
      </c>
      <c r="BA1473">
        <v>7</v>
      </c>
      <c r="BB1473">
        <v>1</v>
      </c>
      <c r="BD1473">
        <v>1.7943800000000001</v>
      </c>
      <c r="BE1473">
        <v>0.38989600000000002</v>
      </c>
      <c r="BF1473">
        <v>3008.24</v>
      </c>
      <c r="BH1473">
        <v>4948.4399999999996</v>
      </c>
      <c r="BN1473">
        <v>791661304</v>
      </c>
      <c r="BO1473">
        <v>24745283</v>
      </c>
      <c r="BP1473">
        <v>260685</v>
      </c>
      <c r="BQ1473">
        <v>0</v>
      </c>
      <c r="BR1473">
        <v>6.0034400000000003</v>
      </c>
      <c r="BY1473" t="s">
        <v>5237</v>
      </c>
      <c r="BZ1473" t="s">
        <v>8909</v>
      </c>
      <c r="CA1473" t="s">
        <v>58</v>
      </c>
      <c r="CB1473" t="str">
        <f t="shared" si="389"/>
        <v>ZYRA_SCATTER_0i0d10000k nrq=1</v>
      </c>
      <c r="CC1473">
        <f t="shared" si="390"/>
        <v>90</v>
      </c>
    </row>
    <row r="1474" spans="1:81" x14ac:dyDescent="0.4">
      <c r="A1474" t="s">
        <v>1526</v>
      </c>
      <c r="B1474" t="s">
        <v>58</v>
      </c>
      <c r="C1474" t="s">
        <v>67</v>
      </c>
      <c r="D1474" t="e">
        <f t="shared" si="391"/>
        <v>#NAME?</v>
      </c>
      <c r="E1474">
        <v>10000</v>
      </c>
      <c r="F1474" t="e">
        <f t="shared" si="392"/>
        <v>#NAME?</v>
      </c>
      <c r="G1474" t="s">
        <v>60</v>
      </c>
      <c r="H1474" t="e">
        <f t="shared" si="393"/>
        <v>#NAME?</v>
      </c>
      <c r="I1474" t="s">
        <v>61</v>
      </c>
      <c r="J1474" t="e">
        <f t="shared" si="394"/>
        <v>#NAME?</v>
      </c>
      <c r="K1474" t="s">
        <v>62</v>
      </c>
      <c r="L1474" t="e">
        <f t="shared" si="395"/>
        <v>#NAME?</v>
      </c>
      <c r="M1474" t="e">
        <f t="shared" si="396"/>
        <v>#NAME?</v>
      </c>
      <c r="N1474">
        <v>10000</v>
      </c>
      <c r="O1474" t="e">
        <f t="shared" si="397"/>
        <v>#NAME?</v>
      </c>
      <c r="P1474">
        <v>0</v>
      </c>
      <c r="Q1474" t="e">
        <f t="shared" si="398"/>
        <v>#NAME?</v>
      </c>
      <c r="R1474">
        <v>0</v>
      </c>
      <c r="S1474" t="e">
        <f t="shared" si="399"/>
        <v>#NAME?</v>
      </c>
      <c r="T1474">
        <v>0</v>
      </c>
      <c r="U1474" t="e">
        <f t="shared" si="400"/>
        <v>#NAME?</v>
      </c>
      <c r="V1474">
        <v>256</v>
      </c>
      <c r="W1474" t="e">
        <f t="shared" si="401"/>
        <v>#NAME?</v>
      </c>
      <c r="X1474">
        <v>108</v>
      </c>
      <c r="Y1474" t="e">
        <f t="shared" si="402"/>
        <v>#NAME?</v>
      </c>
      <c r="Z1474">
        <v>0</v>
      </c>
      <c r="AA1474" t="e">
        <f t="shared" si="403"/>
        <v>#NAME?</v>
      </c>
      <c r="AB1474">
        <v>48</v>
      </c>
      <c r="AC1474" t="e">
        <f t="shared" si="404"/>
        <v>#NAME?</v>
      </c>
      <c r="AD1474">
        <v>0</v>
      </c>
      <c r="AE1474" t="e">
        <f t="shared" si="405"/>
        <v>#NAME?</v>
      </c>
      <c r="AF1474" t="s">
        <v>63</v>
      </c>
      <c r="AG1474" t="s">
        <v>64</v>
      </c>
      <c r="AJ1474">
        <v>0</v>
      </c>
      <c r="AK1474">
        <v>273065141</v>
      </c>
      <c r="AL1474">
        <v>10000</v>
      </c>
      <c r="AR1474">
        <v>10000</v>
      </c>
      <c r="AS1474">
        <v>667.66099999999994</v>
      </c>
      <c r="AT1474">
        <v>0</v>
      </c>
      <c r="AU1474">
        <v>10000</v>
      </c>
      <c r="AV1474">
        <v>108</v>
      </c>
      <c r="AW1474" t="s">
        <v>60</v>
      </c>
      <c r="AX1474" t="s">
        <v>61</v>
      </c>
      <c r="AY1474" t="s">
        <v>62</v>
      </c>
      <c r="BA1474">
        <v>7</v>
      </c>
      <c r="BB1474">
        <v>1</v>
      </c>
      <c r="BD1474">
        <v>0.50524599999999997</v>
      </c>
      <c r="BE1474">
        <v>0.200817</v>
      </c>
      <c r="BF1474">
        <v>1044.1400000000001</v>
      </c>
      <c r="BH1474">
        <v>667.66099999999994</v>
      </c>
      <c r="BN1474">
        <v>2730651410</v>
      </c>
      <c r="BO1474">
        <v>998635</v>
      </c>
      <c r="BP1474">
        <v>25415</v>
      </c>
      <c r="BQ1474">
        <v>0</v>
      </c>
      <c r="BR1474">
        <v>0</v>
      </c>
      <c r="BY1474" t="s">
        <v>5238</v>
      </c>
      <c r="BZ1474" t="s">
        <v>8910</v>
      </c>
      <c r="CA1474" t="s">
        <v>58</v>
      </c>
      <c r="CB1474" t="str">
        <f t="shared" si="389"/>
        <v>ZYRA_SCATTER_0i0d10000k nrq=0</v>
      </c>
      <c r="CC1474">
        <f t="shared" si="390"/>
        <v>108</v>
      </c>
    </row>
    <row r="1475" spans="1:81" x14ac:dyDescent="0.4">
      <c r="A1475" t="s">
        <v>1527</v>
      </c>
      <c r="B1475" t="s">
        <v>58</v>
      </c>
      <c r="C1475" t="s">
        <v>67</v>
      </c>
      <c r="D1475" t="e">
        <f t="shared" si="391"/>
        <v>#NAME?</v>
      </c>
      <c r="E1475">
        <v>10000</v>
      </c>
      <c r="F1475" t="e">
        <f t="shared" si="392"/>
        <v>#NAME?</v>
      </c>
      <c r="G1475" t="s">
        <v>60</v>
      </c>
      <c r="H1475" t="e">
        <f t="shared" si="393"/>
        <v>#NAME?</v>
      </c>
      <c r="I1475" t="s">
        <v>61</v>
      </c>
      <c r="J1475" t="e">
        <f t="shared" si="394"/>
        <v>#NAME?</v>
      </c>
      <c r="K1475" t="s">
        <v>62</v>
      </c>
      <c r="L1475" t="e">
        <f t="shared" si="395"/>
        <v>#NAME?</v>
      </c>
      <c r="M1475" t="e">
        <f t="shared" si="396"/>
        <v>#NAME?</v>
      </c>
      <c r="N1475">
        <v>10000</v>
      </c>
      <c r="O1475" t="e">
        <f t="shared" si="397"/>
        <v>#NAME?</v>
      </c>
      <c r="P1475">
        <v>0</v>
      </c>
      <c r="Q1475" t="e">
        <f t="shared" si="398"/>
        <v>#NAME?</v>
      </c>
      <c r="R1475">
        <v>0</v>
      </c>
      <c r="S1475" t="e">
        <f t="shared" si="399"/>
        <v>#NAME?</v>
      </c>
      <c r="T1475">
        <v>0</v>
      </c>
      <c r="U1475" t="e">
        <f t="shared" si="400"/>
        <v>#NAME?</v>
      </c>
      <c r="V1475">
        <v>256</v>
      </c>
      <c r="W1475" t="e">
        <f t="shared" si="401"/>
        <v>#NAME?</v>
      </c>
      <c r="X1475">
        <v>108</v>
      </c>
      <c r="Y1475" t="e">
        <f t="shared" si="402"/>
        <v>#NAME?</v>
      </c>
      <c r="Z1475">
        <v>0</v>
      </c>
      <c r="AA1475" t="e">
        <f t="shared" si="403"/>
        <v>#NAME?</v>
      </c>
      <c r="AB1475">
        <v>48</v>
      </c>
      <c r="AC1475" t="e">
        <f t="shared" si="404"/>
        <v>#NAME?</v>
      </c>
      <c r="AD1475">
        <v>1</v>
      </c>
      <c r="AE1475" t="e">
        <f t="shared" si="405"/>
        <v>#NAME?</v>
      </c>
      <c r="AF1475" t="s">
        <v>63</v>
      </c>
      <c r="AG1475" t="s">
        <v>64</v>
      </c>
      <c r="AJ1475">
        <v>0</v>
      </c>
      <c r="AK1475">
        <v>292963787</v>
      </c>
      <c r="AL1475">
        <v>10000</v>
      </c>
      <c r="AR1475">
        <v>10000</v>
      </c>
      <c r="AS1475">
        <v>657.78899999999999</v>
      </c>
      <c r="AT1475">
        <v>0</v>
      </c>
      <c r="AU1475">
        <v>10000</v>
      </c>
      <c r="AV1475">
        <v>108</v>
      </c>
      <c r="AW1475" t="s">
        <v>60</v>
      </c>
      <c r="AX1475" t="s">
        <v>61</v>
      </c>
      <c r="AY1475" t="s">
        <v>62</v>
      </c>
      <c r="BA1475">
        <v>7</v>
      </c>
      <c r="BB1475">
        <v>1</v>
      </c>
      <c r="BD1475">
        <v>0.45706200000000002</v>
      </c>
      <c r="BE1475">
        <v>0.18168000000000001</v>
      </c>
      <c r="BF1475">
        <v>980.745</v>
      </c>
      <c r="BH1475">
        <v>657.78899999999999</v>
      </c>
      <c r="BN1475">
        <v>2929637872</v>
      </c>
      <c r="BO1475">
        <v>1070547</v>
      </c>
      <c r="BP1475">
        <v>26676</v>
      </c>
      <c r="BQ1475">
        <v>0</v>
      </c>
      <c r="BR1475">
        <v>0</v>
      </c>
      <c r="BY1475" t="s">
        <v>5239</v>
      </c>
      <c r="BZ1475" t="s">
        <v>8911</v>
      </c>
      <c r="CA1475" t="s">
        <v>58</v>
      </c>
      <c r="CB1475" t="str">
        <f t="shared" ref="CB1475:CB1538" si="406">AF1475&amp;"_"&amp;P1475&amp;"i"&amp;R1475&amp;"d"&amp;N1475&amp;"k nrq="&amp;Z1475</f>
        <v>ZYRA_SCATTER_0i0d10000k nrq=0</v>
      </c>
      <c r="CC1475">
        <f t="shared" ref="CC1475:CC1538" si="407">X1475+Z1475</f>
        <v>108</v>
      </c>
    </row>
    <row r="1476" spans="1:81" x14ac:dyDescent="0.4">
      <c r="A1476" t="s">
        <v>1528</v>
      </c>
      <c r="B1476" t="s">
        <v>58</v>
      </c>
      <c r="C1476" t="s">
        <v>67</v>
      </c>
      <c r="D1476" t="e">
        <f t="shared" si="391"/>
        <v>#NAME?</v>
      </c>
      <c r="E1476">
        <v>10000</v>
      </c>
      <c r="F1476" t="e">
        <f t="shared" si="392"/>
        <v>#NAME?</v>
      </c>
      <c r="G1476" t="s">
        <v>60</v>
      </c>
      <c r="H1476" t="e">
        <f t="shared" si="393"/>
        <v>#NAME?</v>
      </c>
      <c r="I1476" t="s">
        <v>61</v>
      </c>
      <c r="J1476" t="e">
        <f t="shared" si="394"/>
        <v>#NAME?</v>
      </c>
      <c r="K1476" t="s">
        <v>62</v>
      </c>
      <c r="L1476" t="e">
        <f t="shared" si="395"/>
        <v>#NAME?</v>
      </c>
      <c r="M1476" t="e">
        <f t="shared" si="396"/>
        <v>#NAME?</v>
      </c>
      <c r="N1476">
        <v>10000</v>
      </c>
      <c r="O1476" t="e">
        <f t="shared" si="397"/>
        <v>#NAME?</v>
      </c>
      <c r="P1476">
        <v>0</v>
      </c>
      <c r="Q1476" t="e">
        <f t="shared" si="398"/>
        <v>#NAME?</v>
      </c>
      <c r="R1476">
        <v>0</v>
      </c>
      <c r="S1476" t="e">
        <f t="shared" si="399"/>
        <v>#NAME?</v>
      </c>
      <c r="T1476">
        <v>0</v>
      </c>
      <c r="U1476" t="e">
        <f t="shared" si="400"/>
        <v>#NAME?</v>
      </c>
      <c r="V1476">
        <v>256</v>
      </c>
      <c r="W1476" t="e">
        <f t="shared" si="401"/>
        <v>#NAME?</v>
      </c>
      <c r="X1476">
        <v>108</v>
      </c>
      <c r="Y1476" t="e">
        <f t="shared" si="402"/>
        <v>#NAME?</v>
      </c>
      <c r="Z1476">
        <v>0</v>
      </c>
      <c r="AA1476" t="e">
        <f t="shared" si="403"/>
        <v>#NAME?</v>
      </c>
      <c r="AB1476">
        <v>48</v>
      </c>
      <c r="AC1476" t="e">
        <f t="shared" si="404"/>
        <v>#NAME?</v>
      </c>
      <c r="AD1476">
        <v>2</v>
      </c>
      <c r="AE1476" t="e">
        <f t="shared" si="405"/>
        <v>#NAME?</v>
      </c>
      <c r="AF1476" t="s">
        <v>63</v>
      </c>
      <c r="AG1476" t="s">
        <v>64</v>
      </c>
      <c r="AJ1476">
        <v>0</v>
      </c>
      <c r="AK1476">
        <v>280454251</v>
      </c>
      <c r="AL1476">
        <v>10000</v>
      </c>
      <c r="AR1476">
        <v>10000</v>
      </c>
      <c r="AS1476">
        <v>652.024</v>
      </c>
      <c r="AT1476">
        <v>0</v>
      </c>
      <c r="AU1476">
        <v>10000</v>
      </c>
      <c r="AV1476">
        <v>108</v>
      </c>
      <c r="AW1476" t="s">
        <v>60</v>
      </c>
      <c r="AX1476" t="s">
        <v>61</v>
      </c>
      <c r="AY1476" t="s">
        <v>62</v>
      </c>
      <c r="BA1476">
        <v>7</v>
      </c>
      <c r="BB1476">
        <v>1</v>
      </c>
      <c r="BD1476">
        <v>0.48548200000000002</v>
      </c>
      <c r="BE1476">
        <v>0.19939000000000001</v>
      </c>
      <c r="BF1476">
        <v>1021.86</v>
      </c>
      <c r="BH1476">
        <v>652.024</v>
      </c>
      <c r="BN1476">
        <v>2804542514</v>
      </c>
      <c r="BO1476">
        <v>732216</v>
      </c>
      <c r="BP1476">
        <v>1</v>
      </c>
      <c r="BQ1476">
        <v>0</v>
      </c>
      <c r="BR1476" s="7">
        <v>6.6899999999999997E-7</v>
      </c>
      <c r="BY1476" t="s">
        <v>5240</v>
      </c>
      <c r="BZ1476" t="s">
        <v>8912</v>
      </c>
      <c r="CA1476" t="s">
        <v>58</v>
      </c>
      <c r="CB1476" t="str">
        <f t="shared" si="406"/>
        <v>ZYRA_SCATTER_0i0d10000k nrq=0</v>
      </c>
      <c r="CC1476">
        <f t="shared" si="407"/>
        <v>108</v>
      </c>
    </row>
    <row r="1477" spans="1:81" x14ac:dyDescent="0.4">
      <c r="A1477" t="s">
        <v>1529</v>
      </c>
      <c r="B1477" t="s">
        <v>58</v>
      </c>
      <c r="C1477" t="s">
        <v>67</v>
      </c>
      <c r="D1477" t="e">
        <f t="shared" si="391"/>
        <v>#NAME?</v>
      </c>
      <c r="E1477">
        <v>10000</v>
      </c>
      <c r="F1477" t="e">
        <f t="shared" si="392"/>
        <v>#NAME?</v>
      </c>
      <c r="G1477" t="s">
        <v>60</v>
      </c>
      <c r="H1477" t="e">
        <f t="shared" si="393"/>
        <v>#NAME?</v>
      </c>
      <c r="I1477" t="s">
        <v>61</v>
      </c>
      <c r="J1477" t="e">
        <f t="shared" si="394"/>
        <v>#NAME?</v>
      </c>
      <c r="K1477" t="s">
        <v>62</v>
      </c>
      <c r="L1477" t="e">
        <f t="shared" si="395"/>
        <v>#NAME?</v>
      </c>
      <c r="M1477" t="e">
        <f t="shared" si="396"/>
        <v>#NAME?</v>
      </c>
      <c r="N1477">
        <v>10000</v>
      </c>
      <c r="O1477" t="e">
        <f t="shared" si="397"/>
        <v>#NAME?</v>
      </c>
      <c r="P1477">
        <v>0</v>
      </c>
      <c r="Q1477" t="e">
        <f t="shared" si="398"/>
        <v>#NAME?</v>
      </c>
      <c r="R1477">
        <v>0</v>
      </c>
      <c r="S1477" t="e">
        <f t="shared" si="399"/>
        <v>#NAME?</v>
      </c>
      <c r="T1477">
        <v>0</v>
      </c>
      <c r="U1477" t="e">
        <f t="shared" si="400"/>
        <v>#NAME?</v>
      </c>
      <c r="V1477">
        <v>256</v>
      </c>
      <c r="W1477" t="e">
        <f t="shared" si="401"/>
        <v>#NAME?</v>
      </c>
      <c r="X1477">
        <v>107</v>
      </c>
      <c r="Y1477" t="e">
        <f t="shared" si="402"/>
        <v>#NAME?</v>
      </c>
      <c r="Z1477">
        <v>1</v>
      </c>
      <c r="AA1477" t="e">
        <f t="shared" si="403"/>
        <v>#NAME?</v>
      </c>
      <c r="AB1477">
        <v>48</v>
      </c>
      <c r="AC1477" t="e">
        <f t="shared" si="404"/>
        <v>#NAME?</v>
      </c>
      <c r="AD1477">
        <v>0</v>
      </c>
      <c r="AE1477" t="e">
        <f t="shared" si="405"/>
        <v>#NAME?</v>
      </c>
      <c r="AF1477" t="s">
        <v>63</v>
      </c>
      <c r="AG1477" t="s">
        <v>64</v>
      </c>
      <c r="AJ1477">
        <v>0</v>
      </c>
      <c r="AK1477">
        <v>93917731</v>
      </c>
      <c r="AL1477">
        <v>10000</v>
      </c>
      <c r="AR1477">
        <v>10000</v>
      </c>
      <c r="AS1477">
        <v>4308.7700000000004</v>
      </c>
      <c r="AT1477">
        <v>0</v>
      </c>
      <c r="AU1477">
        <v>10000</v>
      </c>
      <c r="AV1477">
        <v>107</v>
      </c>
      <c r="AW1477" t="s">
        <v>60</v>
      </c>
      <c r="AX1477" t="s">
        <v>61</v>
      </c>
      <c r="AY1477" t="s">
        <v>62</v>
      </c>
      <c r="BA1477">
        <v>7</v>
      </c>
      <c r="BB1477">
        <v>1</v>
      </c>
      <c r="BD1477">
        <v>1.5898399999999999</v>
      </c>
      <c r="BE1477">
        <v>0.36053099999999999</v>
      </c>
      <c r="BF1477">
        <v>3041.61</v>
      </c>
      <c r="BH1477">
        <v>4308.7700000000004</v>
      </c>
      <c r="BN1477">
        <v>938915872</v>
      </c>
      <c r="BO1477">
        <v>31060434</v>
      </c>
      <c r="BP1477">
        <v>261439</v>
      </c>
      <c r="BQ1477">
        <v>0</v>
      </c>
      <c r="BR1477">
        <v>6.05274</v>
      </c>
      <c r="BY1477" t="s">
        <v>5241</v>
      </c>
      <c r="BZ1477" t="s">
        <v>8913</v>
      </c>
      <c r="CA1477" t="s">
        <v>58</v>
      </c>
      <c r="CB1477" t="str">
        <f t="shared" si="406"/>
        <v>ZYRA_SCATTER_0i0d10000k nrq=1</v>
      </c>
      <c r="CC1477">
        <f t="shared" si="407"/>
        <v>108</v>
      </c>
    </row>
    <row r="1478" spans="1:81" x14ac:dyDescent="0.4">
      <c r="A1478" t="s">
        <v>2262</v>
      </c>
      <c r="B1478" t="s">
        <v>58</v>
      </c>
      <c r="C1478" t="s">
        <v>78</v>
      </c>
      <c r="D1478" t="e">
        <f t="shared" si="391"/>
        <v>#NAME?</v>
      </c>
      <c r="E1478">
        <v>10000</v>
      </c>
      <c r="F1478" t="e">
        <f t="shared" si="392"/>
        <v>#NAME?</v>
      </c>
      <c r="G1478" t="s">
        <v>60</v>
      </c>
      <c r="H1478" t="e">
        <f t="shared" si="393"/>
        <v>#NAME?</v>
      </c>
      <c r="I1478" t="s">
        <v>61</v>
      </c>
      <c r="J1478" t="e">
        <f t="shared" si="394"/>
        <v>#NAME?</v>
      </c>
      <c r="K1478" t="s">
        <v>62</v>
      </c>
      <c r="L1478" t="e">
        <f t="shared" si="395"/>
        <v>#NAME?</v>
      </c>
      <c r="M1478" t="e">
        <f t="shared" si="396"/>
        <v>#NAME?</v>
      </c>
      <c r="N1478">
        <v>10000</v>
      </c>
      <c r="O1478" t="e">
        <f t="shared" si="397"/>
        <v>#NAME?</v>
      </c>
      <c r="P1478">
        <v>20</v>
      </c>
      <c r="Q1478" t="e">
        <f t="shared" si="398"/>
        <v>#NAME?</v>
      </c>
      <c r="R1478">
        <v>20</v>
      </c>
      <c r="S1478" t="e">
        <f t="shared" si="399"/>
        <v>#NAME?</v>
      </c>
      <c r="T1478">
        <v>0</v>
      </c>
      <c r="U1478" t="e">
        <f t="shared" si="400"/>
        <v>#NAME?</v>
      </c>
      <c r="V1478">
        <v>256</v>
      </c>
      <c r="W1478" t="e">
        <f t="shared" si="401"/>
        <v>#NAME?</v>
      </c>
      <c r="X1478">
        <v>108</v>
      </c>
      <c r="Y1478" t="e">
        <f t="shared" si="402"/>
        <v>#NAME?</v>
      </c>
      <c r="Z1478">
        <v>0</v>
      </c>
      <c r="AA1478" t="e">
        <f t="shared" si="403"/>
        <v>#NAME?</v>
      </c>
      <c r="AB1478">
        <v>48</v>
      </c>
      <c r="AC1478" t="e">
        <f t="shared" si="404"/>
        <v>#NAME?</v>
      </c>
      <c r="AD1478">
        <v>2</v>
      </c>
      <c r="AE1478" t="e">
        <f t="shared" si="405"/>
        <v>#NAME?</v>
      </c>
      <c r="AF1478" t="s">
        <v>65</v>
      </c>
      <c r="AG1478" t="s">
        <v>64</v>
      </c>
      <c r="AH1478">
        <v>43626691</v>
      </c>
      <c r="AI1478">
        <v>43625212</v>
      </c>
      <c r="AJ1478">
        <v>8725190</v>
      </c>
      <c r="AK1478">
        <v>21788090</v>
      </c>
      <c r="AL1478">
        <v>10000</v>
      </c>
      <c r="AR1478">
        <v>10000</v>
      </c>
      <c r="AS1478">
        <v>203289.08</v>
      </c>
      <c r="AT1478">
        <v>20</v>
      </c>
      <c r="AU1478">
        <v>10000</v>
      </c>
      <c r="AV1478">
        <v>108</v>
      </c>
      <c r="AW1478" t="s">
        <v>60</v>
      </c>
      <c r="AX1478" t="s">
        <v>61</v>
      </c>
      <c r="AY1478" t="s">
        <v>62</v>
      </c>
      <c r="BA1478">
        <v>8</v>
      </c>
      <c r="BB1478">
        <v>1</v>
      </c>
      <c r="BD1478">
        <v>11.3935</v>
      </c>
      <c r="BE1478">
        <v>2.55782</v>
      </c>
      <c r="BF1478">
        <v>12847.7</v>
      </c>
      <c r="BH1478">
        <v>3289.08</v>
      </c>
      <c r="BY1478" t="s">
        <v>5242</v>
      </c>
      <c r="BZ1478" t="s">
        <v>8914</v>
      </c>
      <c r="CA1478" t="s">
        <v>58</v>
      </c>
      <c r="CB1478" t="str">
        <f t="shared" si="406"/>
        <v>ZYRA_CLUSTER_20i20d10000k nrq=0</v>
      </c>
      <c r="CC1478">
        <f t="shared" si="407"/>
        <v>108</v>
      </c>
    </row>
    <row r="1479" spans="1:81" x14ac:dyDescent="0.4">
      <c r="A1479" t="s">
        <v>1530</v>
      </c>
      <c r="B1479" t="s">
        <v>58</v>
      </c>
      <c r="C1479" t="s">
        <v>67</v>
      </c>
      <c r="D1479" t="e">
        <f t="shared" si="391"/>
        <v>#NAME?</v>
      </c>
      <c r="E1479">
        <v>10000</v>
      </c>
      <c r="F1479" t="e">
        <f t="shared" si="392"/>
        <v>#NAME?</v>
      </c>
      <c r="G1479" t="s">
        <v>60</v>
      </c>
      <c r="H1479" t="e">
        <f t="shared" si="393"/>
        <v>#NAME?</v>
      </c>
      <c r="I1479" t="s">
        <v>61</v>
      </c>
      <c r="J1479" t="e">
        <f t="shared" si="394"/>
        <v>#NAME?</v>
      </c>
      <c r="K1479" t="s">
        <v>62</v>
      </c>
      <c r="L1479" t="e">
        <f t="shared" si="395"/>
        <v>#NAME?</v>
      </c>
      <c r="M1479" t="e">
        <f t="shared" si="396"/>
        <v>#NAME?</v>
      </c>
      <c r="N1479">
        <v>10000</v>
      </c>
      <c r="O1479" t="e">
        <f t="shared" si="397"/>
        <v>#NAME?</v>
      </c>
      <c r="P1479">
        <v>0</v>
      </c>
      <c r="Q1479" t="e">
        <f t="shared" si="398"/>
        <v>#NAME?</v>
      </c>
      <c r="R1479">
        <v>0</v>
      </c>
      <c r="S1479" t="e">
        <f t="shared" si="399"/>
        <v>#NAME?</v>
      </c>
      <c r="T1479">
        <v>0</v>
      </c>
      <c r="U1479" t="e">
        <f t="shared" si="400"/>
        <v>#NAME?</v>
      </c>
      <c r="V1479">
        <v>256</v>
      </c>
      <c r="W1479" t="e">
        <f t="shared" si="401"/>
        <v>#NAME?</v>
      </c>
      <c r="X1479">
        <v>107</v>
      </c>
      <c r="Y1479" t="e">
        <f t="shared" si="402"/>
        <v>#NAME?</v>
      </c>
      <c r="Z1479">
        <v>1</v>
      </c>
      <c r="AA1479" t="e">
        <f t="shared" si="403"/>
        <v>#NAME?</v>
      </c>
      <c r="AB1479">
        <v>48</v>
      </c>
      <c r="AC1479" t="e">
        <f t="shared" si="404"/>
        <v>#NAME?</v>
      </c>
      <c r="AD1479">
        <v>1</v>
      </c>
      <c r="AE1479" t="e">
        <f t="shared" si="405"/>
        <v>#NAME?</v>
      </c>
      <c r="AF1479" t="s">
        <v>63</v>
      </c>
      <c r="AG1479" t="s">
        <v>64</v>
      </c>
      <c r="AJ1479">
        <v>0</v>
      </c>
      <c r="AK1479">
        <v>88472513</v>
      </c>
      <c r="AL1479">
        <v>10000</v>
      </c>
      <c r="AR1479">
        <v>10000</v>
      </c>
      <c r="AS1479">
        <v>4537.8999999999996</v>
      </c>
      <c r="AT1479">
        <v>0</v>
      </c>
      <c r="AU1479">
        <v>10000</v>
      </c>
      <c r="AV1479">
        <v>107</v>
      </c>
      <c r="AW1479" t="s">
        <v>60</v>
      </c>
      <c r="AX1479" t="s">
        <v>61</v>
      </c>
      <c r="AY1479" t="s">
        <v>62</v>
      </c>
      <c r="BA1479">
        <v>7</v>
      </c>
      <c r="BB1479">
        <v>1</v>
      </c>
      <c r="BD1479">
        <v>1.68466</v>
      </c>
      <c r="BE1479">
        <v>0.37748999999999999</v>
      </c>
      <c r="BF1479">
        <v>3228.18</v>
      </c>
      <c r="BH1479">
        <v>4537.8999999999996</v>
      </c>
      <c r="BN1479">
        <v>884468076</v>
      </c>
      <c r="BO1479">
        <v>28639914</v>
      </c>
      <c r="BP1479">
        <v>257061</v>
      </c>
      <c r="BQ1479">
        <v>0</v>
      </c>
      <c r="BR1479">
        <v>5.9932100000000004</v>
      </c>
      <c r="BY1479" t="s">
        <v>5243</v>
      </c>
      <c r="BZ1479" t="s">
        <v>8915</v>
      </c>
      <c r="CA1479" t="s">
        <v>58</v>
      </c>
      <c r="CB1479" t="str">
        <f t="shared" si="406"/>
        <v>ZYRA_SCATTER_0i0d10000k nrq=1</v>
      </c>
      <c r="CC1479">
        <f t="shared" si="407"/>
        <v>108</v>
      </c>
    </row>
    <row r="1480" spans="1:81" x14ac:dyDescent="0.4">
      <c r="A1480" t="s">
        <v>1531</v>
      </c>
      <c r="B1480" t="s">
        <v>58</v>
      </c>
      <c r="C1480" t="s">
        <v>67</v>
      </c>
      <c r="D1480" t="e">
        <f t="shared" si="391"/>
        <v>#NAME?</v>
      </c>
      <c r="E1480">
        <v>10000</v>
      </c>
      <c r="F1480" t="e">
        <f t="shared" si="392"/>
        <v>#NAME?</v>
      </c>
      <c r="G1480" t="s">
        <v>60</v>
      </c>
      <c r="H1480" t="e">
        <f t="shared" si="393"/>
        <v>#NAME?</v>
      </c>
      <c r="I1480" t="s">
        <v>61</v>
      </c>
      <c r="J1480" t="e">
        <f t="shared" si="394"/>
        <v>#NAME?</v>
      </c>
      <c r="K1480" t="s">
        <v>62</v>
      </c>
      <c r="L1480" t="e">
        <f t="shared" si="395"/>
        <v>#NAME?</v>
      </c>
      <c r="M1480" t="e">
        <f t="shared" si="396"/>
        <v>#NAME?</v>
      </c>
      <c r="N1480">
        <v>10000</v>
      </c>
      <c r="O1480" t="e">
        <f t="shared" si="397"/>
        <v>#NAME?</v>
      </c>
      <c r="P1480">
        <v>0</v>
      </c>
      <c r="Q1480" t="e">
        <f t="shared" si="398"/>
        <v>#NAME?</v>
      </c>
      <c r="R1480">
        <v>0</v>
      </c>
      <c r="S1480" t="e">
        <f t="shared" si="399"/>
        <v>#NAME?</v>
      </c>
      <c r="T1480">
        <v>0</v>
      </c>
      <c r="U1480" t="e">
        <f t="shared" si="400"/>
        <v>#NAME?</v>
      </c>
      <c r="V1480">
        <v>256</v>
      </c>
      <c r="W1480" t="e">
        <f t="shared" si="401"/>
        <v>#NAME?</v>
      </c>
      <c r="X1480">
        <v>107</v>
      </c>
      <c r="Y1480" t="e">
        <f t="shared" si="402"/>
        <v>#NAME?</v>
      </c>
      <c r="Z1480">
        <v>1</v>
      </c>
      <c r="AA1480" t="e">
        <f t="shared" si="403"/>
        <v>#NAME?</v>
      </c>
      <c r="AB1480">
        <v>48</v>
      </c>
      <c r="AC1480" t="e">
        <f t="shared" si="404"/>
        <v>#NAME?</v>
      </c>
      <c r="AD1480">
        <v>2</v>
      </c>
      <c r="AE1480" t="e">
        <f t="shared" si="405"/>
        <v>#NAME?</v>
      </c>
      <c r="AF1480" t="s">
        <v>63</v>
      </c>
      <c r="AG1480" t="s">
        <v>64</v>
      </c>
      <c r="AJ1480">
        <v>0</v>
      </c>
      <c r="AK1480">
        <v>90574133</v>
      </c>
      <c r="AL1480">
        <v>10000</v>
      </c>
      <c r="AR1480">
        <v>10000</v>
      </c>
      <c r="AS1480">
        <v>4425.21</v>
      </c>
      <c r="AT1480">
        <v>0</v>
      </c>
      <c r="AU1480">
        <v>10000</v>
      </c>
      <c r="AV1480">
        <v>107</v>
      </c>
      <c r="AW1480" t="s">
        <v>60</v>
      </c>
      <c r="AX1480" t="s">
        <v>61</v>
      </c>
      <c r="AY1480" t="s">
        <v>62</v>
      </c>
      <c r="BA1480">
        <v>7</v>
      </c>
      <c r="BB1480">
        <v>1</v>
      </c>
      <c r="BD1480">
        <v>1.66743</v>
      </c>
      <c r="BE1480">
        <v>0.37007699999999999</v>
      </c>
      <c r="BF1480">
        <v>3153.08</v>
      </c>
      <c r="BH1480">
        <v>4425.21</v>
      </c>
      <c r="BN1480">
        <v>905484218</v>
      </c>
      <c r="BO1480">
        <v>29505724</v>
      </c>
      <c r="BP1480">
        <v>257121</v>
      </c>
      <c r="BQ1480">
        <v>0</v>
      </c>
      <c r="BR1480">
        <v>6.0446</v>
      </c>
      <c r="BY1480" t="s">
        <v>5244</v>
      </c>
      <c r="BZ1480" t="s">
        <v>8916</v>
      </c>
      <c r="CA1480" t="s">
        <v>58</v>
      </c>
      <c r="CB1480" t="str">
        <f t="shared" si="406"/>
        <v>ZYRA_SCATTER_0i0d10000k nrq=1</v>
      </c>
      <c r="CC1480">
        <f t="shared" si="407"/>
        <v>108</v>
      </c>
    </row>
    <row r="1481" spans="1:81" x14ac:dyDescent="0.4">
      <c r="A1481" t="s">
        <v>1532</v>
      </c>
      <c r="B1481" t="s">
        <v>58</v>
      </c>
      <c r="C1481" t="s">
        <v>67</v>
      </c>
      <c r="D1481" t="e">
        <f t="shared" si="391"/>
        <v>#NAME?</v>
      </c>
      <c r="E1481">
        <v>10000</v>
      </c>
      <c r="F1481" t="e">
        <f t="shared" si="392"/>
        <v>#NAME?</v>
      </c>
      <c r="G1481" t="s">
        <v>60</v>
      </c>
      <c r="H1481" t="e">
        <f t="shared" si="393"/>
        <v>#NAME?</v>
      </c>
      <c r="I1481" t="s">
        <v>61</v>
      </c>
      <c r="J1481" t="e">
        <f t="shared" si="394"/>
        <v>#NAME?</v>
      </c>
      <c r="K1481" t="s">
        <v>62</v>
      </c>
      <c r="L1481" t="e">
        <f t="shared" si="395"/>
        <v>#NAME?</v>
      </c>
      <c r="M1481" t="e">
        <f t="shared" si="396"/>
        <v>#NAME?</v>
      </c>
      <c r="N1481">
        <v>100000</v>
      </c>
      <c r="O1481" t="e">
        <f t="shared" si="397"/>
        <v>#NAME?</v>
      </c>
      <c r="P1481">
        <v>0</v>
      </c>
      <c r="Q1481" t="e">
        <f t="shared" si="398"/>
        <v>#NAME?</v>
      </c>
      <c r="R1481">
        <v>0</v>
      </c>
      <c r="S1481" t="e">
        <f t="shared" si="399"/>
        <v>#NAME?</v>
      </c>
      <c r="T1481">
        <v>0</v>
      </c>
      <c r="U1481" t="e">
        <f t="shared" si="400"/>
        <v>#NAME?</v>
      </c>
      <c r="V1481">
        <v>256</v>
      </c>
      <c r="W1481" t="e">
        <f t="shared" si="401"/>
        <v>#NAME?</v>
      </c>
      <c r="X1481">
        <v>1</v>
      </c>
      <c r="Y1481" t="e">
        <f t="shared" si="402"/>
        <v>#NAME?</v>
      </c>
      <c r="Z1481">
        <v>0</v>
      </c>
      <c r="AA1481" t="e">
        <f t="shared" si="403"/>
        <v>#NAME?</v>
      </c>
      <c r="AB1481">
        <v>48</v>
      </c>
      <c r="AC1481" t="e">
        <f t="shared" si="404"/>
        <v>#NAME?</v>
      </c>
      <c r="AD1481">
        <v>2</v>
      </c>
      <c r="AE1481" t="e">
        <f t="shared" si="405"/>
        <v>#NAME?</v>
      </c>
      <c r="AF1481" t="s">
        <v>65</v>
      </c>
      <c r="AG1481" t="s">
        <v>64</v>
      </c>
      <c r="AJ1481">
        <v>0</v>
      </c>
      <c r="AK1481">
        <v>2936199</v>
      </c>
      <c r="AL1481">
        <v>10000</v>
      </c>
      <c r="AR1481">
        <v>10000</v>
      </c>
      <c r="AS1481">
        <v>761.68399999999997</v>
      </c>
      <c r="AT1481">
        <v>0</v>
      </c>
      <c r="AU1481">
        <v>100000</v>
      </c>
      <c r="AV1481">
        <v>1</v>
      </c>
      <c r="AW1481" t="s">
        <v>60</v>
      </c>
      <c r="AX1481" t="s">
        <v>61</v>
      </c>
      <c r="AY1481" t="s">
        <v>62</v>
      </c>
      <c r="BA1481">
        <v>8</v>
      </c>
      <c r="BB1481">
        <v>1</v>
      </c>
      <c r="BD1481">
        <v>7.6624299999999996</v>
      </c>
      <c r="BE1481">
        <v>1.4515400000000001E-3</v>
      </c>
      <c r="BF1481">
        <v>1316.23</v>
      </c>
      <c r="BH1481">
        <v>761.68399999999997</v>
      </c>
      <c r="BN1481">
        <v>29361999</v>
      </c>
      <c r="BO1481">
        <v>17904</v>
      </c>
      <c r="BP1481">
        <v>2882</v>
      </c>
      <c r="BQ1481">
        <v>0</v>
      </c>
      <c r="BR1481">
        <v>0</v>
      </c>
      <c r="BY1481" t="s">
        <v>5245</v>
      </c>
      <c r="BZ1481" t="s">
        <v>8917</v>
      </c>
      <c r="CA1481" t="s">
        <v>58</v>
      </c>
      <c r="CB1481" t="str">
        <f t="shared" si="406"/>
        <v>ZYRA_CLUSTER_0i0d100000k nrq=0</v>
      </c>
      <c r="CC1481">
        <f t="shared" si="407"/>
        <v>1</v>
      </c>
    </row>
    <row r="1482" spans="1:81" x14ac:dyDescent="0.4">
      <c r="A1482" t="s">
        <v>1533</v>
      </c>
      <c r="B1482" t="s">
        <v>58</v>
      </c>
      <c r="C1482" t="s">
        <v>3765</v>
      </c>
      <c r="D1482" t="e">
        <f t="shared" si="391"/>
        <v>#NAME?</v>
      </c>
      <c r="E1482">
        <v>10000</v>
      </c>
      <c r="F1482" t="e">
        <f t="shared" si="392"/>
        <v>#NAME?</v>
      </c>
      <c r="G1482" t="s">
        <v>60</v>
      </c>
      <c r="H1482" t="e">
        <f t="shared" si="393"/>
        <v>#NAME?</v>
      </c>
      <c r="I1482" t="s">
        <v>61</v>
      </c>
      <c r="J1482" t="e">
        <f t="shared" si="394"/>
        <v>#NAME?</v>
      </c>
      <c r="K1482" t="s">
        <v>62</v>
      </c>
      <c r="L1482" t="e">
        <f t="shared" si="395"/>
        <v>#NAME?</v>
      </c>
      <c r="M1482" t="e">
        <f t="shared" si="396"/>
        <v>#NAME?</v>
      </c>
      <c r="N1482">
        <v>100000</v>
      </c>
      <c r="O1482" t="e">
        <f t="shared" si="397"/>
        <v>#NAME?</v>
      </c>
      <c r="P1482">
        <v>0</v>
      </c>
      <c r="Q1482" t="e">
        <f t="shared" si="398"/>
        <v>#NAME?</v>
      </c>
      <c r="R1482">
        <v>0</v>
      </c>
      <c r="S1482" t="e">
        <f t="shared" si="399"/>
        <v>#NAME?</v>
      </c>
      <c r="T1482">
        <v>0</v>
      </c>
      <c r="U1482" t="e">
        <f t="shared" si="400"/>
        <v>#NAME?</v>
      </c>
      <c r="V1482">
        <v>256</v>
      </c>
      <c r="W1482" t="e">
        <f t="shared" si="401"/>
        <v>#NAME?</v>
      </c>
      <c r="X1482">
        <v>90</v>
      </c>
      <c r="Y1482" t="e">
        <f t="shared" si="402"/>
        <v>#NAME?</v>
      </c>
      <c r="Z1482">
        <v>0</v>
      </c>
      <c r="AA1482" t="e">
        <f t="shared" si="403"/>
        <v>#NAME?</v>
      </c>
      <c r="AB1482">
        <v>48</v>
      </c>
      <c r="AC1482" t="e">
        <f t="shared" si="404"/>
        <v>#NAME?</v>
      </c>
      <c r="AD1482">
        <v>2</v>
      </c>
      <c r="AE1482" t="e">
        <f t="shared" si="405"/>
        <v>#NAME?</v>
      </c>
      <c r="AF1482" t="s">
        <v>65</v>
      </c>
      <c r="AG1482" t="s">
        <v>64</v>
      </c>
      <c r="AJ1482">
        <v>0</v>
      </c>
      <c r="AK1482">
        <v>163380684</v>
      </c>
      <c r="AL1482">
        <v>10000</v>
      </c>
      <c r="AR1482">
        <v>10000</v>
      </c>
      <c r="AS1482">
        <v>732.94399999999996</v>
      </c>
      <c r="AT1482">
        <v>0</v>
      </c>
      <c r="AU1482">
        <v>100000</v>
      </c>
      <c r="AV1482">
        <v>90</v>
      </c>
      <c r="AW1482" t="s">
        <v>60</v>
      </c>
      <c r="AX1482" t="s">
        <v>61</v>
      </c>
      <c r="AY1482" t="s">
        <v>62</v>
      </c>
      <c r="BA1482">
        <v>8</v>
      </c>
      <c r="BB1482">
        <v>1</v>
      </c>
      <c r="BD1482">
        <v>8.1677199999999992</v>
      </c>
      <c r="BE1482">
        <v>2.8145300000000002E-2</v>
      </c>
      <c r="BF1482">
        <v>1459.24</v>
      </c>
      <c r="BH1482">
        <v>732.94399999999996</v>
      </c>
      <c r="BN1482">
        <v>1633806842</v>
      </c>
      <c r="BO1482">
        <v>2752694</v>
      </c>
      <c r="BP1482">
        <v>39114</v>
      </c>
      <c r="BQ1482">
        <v>2465</v>
      </c>
      <c r="BR1482">
        <v>0</v>
      </c>
      <c r="BY1482" t="s">
        <v>5246</v>
      </c>
      <c r="BZ1482" t="s">
        <v>8918</v>
      </c>
      <c r="CA1482" t="s">
        <v>58</v>
      </c>
      <c r="CB1482" t="str">
        <f t="shared" si="406"/>
        <v>ZYRA_CLUSTER_0i0d100000k nrq=0</v>
      </c>
      <c r="CC1482">
        <f t="shared" si="407"/>
        <v>90</v>
      </c>
    </row>
    <row r="1483" spans="1:81" x14ac:dyDescent="0.4">
      <c r="A1483" t="s">
        <v>1534</v>
      </c>
      <c r="B1483" t="s">
        <v>58</v>
      </c>
      <c r="C1483" t="s">
        <v>67</v>
      </c>
      <c r="D1483" t="e">
        <f t="shared" si="391"/>
        <v>#NAME?</v>
      </c>
      <c r="E1483">
        <v>10000</v>
      </c>
      <c r="F1483" t="e">
        <f t="shared" si="392"/>
        <v>#NAME?</v>
      </c>
      <c r="G1483" t="s">
        <v>60</v>
      </c>
      <c r="H1483" t="e">
        <f t="shared" si="393"/>
        <v>#NAME?</v>
      </c>
      <c r="I1483" t="s">
        <v>61</v>
      </c>
      <c r="J1483" t="e">
        <f t="shared" si="394"/>
        <v>#NAME?</v>
      </c>
      <c r="K1483" t="s">
        <v>62</v>
      </c>
      <c r="L1483" t="e">
        <f t="shared" si="395"/>
        <v>#NAME?</v>
      </c>
      <c r="M1483" t="e">
        <f t="shared" si="396"/>
        <v>#NAME?</v>
      </c>
      <c r="N1483">
        <v>10000</v>
      </c>
      <c r="O1483" t="e">
        <f t="shared" si="397"/>
        <v>#NAME?</v>
      </c>
      <c r="P1483">
        <v>0</v>
      </c>
      <c r="Q1483" t="e">
        <f t="shared" si="398"/>
        <v>#NAME?</v>
      </c>
      <c r="R1483">
        <v>0</v>
      </c>
      <c r="S1483" t="e">
        <f t="shared" si="399"/>
        <v>#NAME?</v>
      </c>
      <c r="T1483">
        <v>0</v>
      </c>
      <c r="U1483" t="e">
        <f t="shared" si="400"/>
        <v>#NAME?</v>
      </c>
      <c r="V1483">
        <v>256</v>
      </c>
      <c r="W1483" t="e">
        <f t="shared" si="401"/>
        <v>#NAME?</v>
      </c>
      <c r="X1483">
        <v>126</v>
      </c>
      <c r="Y1483" t="e">
        <f t="shared" si="402"/>
        <v>#NAME?</v>
      </c>
      <c r="Z1483">
        <v>0</v>
      </c>
      <c r="AA1483" t="e">
        <f t="shared" si="403"/>
        <v>#NAME?</v>
      </c>
      <c r="AB1483">
        <v>48</v>
      </c>
      <c r="AC1483" t="e">
        <f t="shared" si="404"/>
        <v>#NAME?</v>
      </c>
      <c r="AD1483">
        <v>0</v>
      </c>
      <c r="AE1483" t="e">
        <f t="shared" si="405"/>
        <v>#NAME?</v>
      </c>
      <c r="AF1483" t="s">
        <v>63</v>
      </c>
      <c r="AG1483" t="s">
        <v>64</v>
      </c>
      <c r="AJ1483">
        <v>0</v>
      </c>
      <c r="AK1483">
        <v>177804849</v>
      </c>
      <c r="AL1483">
        <v>10000</v>
      </c>
      <c r="AR1483">
        <v>10000</v>
      </c>
      <c r="AS1483">
        <v>786.16200000000003</v>
      </c>
      <c r="AT1483">
        <v>0</v>
      </c>
      <c r="AU1483">
        <v>10000</v>
      </c>
      <c r="AV1483">
        <v>126</v>
      </c>
      <c r="AW1483" t="s">
        <v>60</v>
      </c>
      <c r="AX1483" t="s">
        <v>61</v>
      </c>
      <c r="AY1483" t="s">
        <v>62</v>
      </c>
      <c r="BA1483">
        <v>7</v>
      </c>
      <c r="BB1483">
        <v>1</v>
      </c>
      <c r="BD1483">
        <v>0.93853299999999995</v>
      </c>
      <c r="BE1483">
        <v>0.28636699999999998</v>
      </c>
      <c r="BF1483">
        <v>1874.98</v>
      </c>
      <c r="BH1483">
        <v>786.16200000000003</v>
      </c>
      <c r="BN1483">
        <v>1776612105</v>
      </c>
      <c r="BO1483">
        <v>75893044</v>
      </c>
      <c r="BP1483">
        <v>1436390</v>
      </c>
      <c r="BQ1483">
        <v>0</v>
      </c>
      <c r="BR1483">
        <v>0.67361700000000002</v>
      </c>
      <c r="BY1483" t="s">
        <v>5247</v>
      </c>
      <c r="BZ1483" t="s">
        <v>8919</v>
      </c>
      <c r="CA1483" t="s">
        <v>58</v>
      </c>
      <c r="CB1483" t="str">
        <f t="shared" si="406"/>
        <v>ZYRA_SCATTER_0i0d10000k nrq=0</v>
      </c>
      <c r="CC1483">
        <f t="shared" si="407"/>
        <v>126</v>
      </c>
    </row>
    <row r="1484" spans="1:81" x14ac:dyDescent="0.4">
      <c r="A1484" t="s">
        <v>1535</v>
      </c>
      <c r="B1484" t="s">
        <v>58</v>
      </c>
      <c r="C1484" t="s">
        <v>67</v>
      </c>
      <c r="D1484" t="e">
        <f t="shared" si="391"/>
        <v>#NAME?</v>
      </c>
      <c r="E1484">
        <v>10000</v>
      </c>
      <c r="F1484" t="e">
        <f t="shared" si="392"/>
        <v>#NAME?</v>
      </c>
      <c r="G1484" t="s">
        <v>60</v>
      </c>
      <c r="H1484" t="e">
        <f t="shared" si="393"/>
        <v>#NAME?</v>
      </c>
      <c r="I1484" t="s">
        <v>61</v>
      </c>
      <c r="J1484" t="e">
        <f t="shared" si="394"/>
        <v>#NAME?</v>
      </c>
      <c r="K1484" t="s">
        <v>62</v>
      </c>
      <c r="L1484" t="e">
        <f t="shared" si="395"/>
        <v>#NAME?</v>
      </c>
      <c r="M1484" t="e">
        <f t="shared" si="396"/>
        <v>#NAME?</v>
      </c>
      <c r="N1484">
        <v>10000</v>
      </c>
      <c r="O1484" t="e">
        <f t="shared" si="397"/>
        <v>#NAME?</v>
      </c>
      <c r="P1484">
        <v>0</v>
      </c>
      <c r="Q1484" t="e">
        <f t="shared" si="398"/>
        <v>#NAME?</v>
      </c>
      <c r="R1484">
        <v>0</v>
      </c>
      <c r="S1484" t="e">
        <f t="shared" si="399"/>
        <v>#NAME?</v>
      </c>
      <c r="T1484">
        <v>0</v>
      </c>
      <c r="U1484" t="e">
        <f t="shared" si="400"/>
        <v>#NAME?</v>
      </c>
      <c r="V1484">
        <v>256</v>
      </c>
      <c r="W1484" t="e">
        <f t="shared" si="401"/>
        <v>#NAME?</v>
      </c>
      <c r="X1484">
        <v>126</v>
      </c>
      <c r="Y1484" t="e">
        <f t="shared" si="402"/>
        <v>#NAME?</v>
      </c>
      <c r="Z1484">
        <v>0</v>
      </c>
      <c r="AA1484" t="e">
        <f t="shared" si="403"/>
        <v>#NAME?</v>
      </c>
      <c r="AB1484">
        <v>48</v>
      </c>
      <c r="AC1484" t="e">
        <f t="shared" si="404"/>
        <v>#NAME?</v>
      </c>
      <c r="AD1484">
        <v>1</v>
      </c>
      <c r="AE1484" t="e">
        <f t="shared" si="405"/>
        <v>#NAME?</v>
      </c>
      <c r="AF1484" t="s">
        <v>63</v>
      </c>
      <c r="AG1484" t="s">
        <v>64</v>
      </c>
      <c r="AJ1484">
        <v>0</v>
      </c>
      <c r="AK1484">
        <v>314582991</v>
      </c>
      <c r="AL1484">
        <v>10000</v>
      </c>
      <c r="AR1484">
        <v>10000</v>
      </c>
      <c r="AS1484">
        <v>653.97699999999998</v>
      </c>
      <c r="AT1484">
        <v>0</v>
      </c>
      <c r="AU1484">
        <v>10000</v>
      </c>
      <c r="AV1484">
        <v>126</v>
      </c>
      <c r="AW1484" t="s">
        <v>60</v>
      </c>
      <c r="AX1484" t="s">
        <v>61</v>
      </c>
      <c r="AY1484" t="s">
        <v>62</v>
      </c>
      <c r="BA1484">
        <v>7</v>
      </c>
      <c r="BB1484">
        <v>1</v>
      </c>
      <c r="BD1484">
        <v>0.50304400000000005</v>
      </c>
      <c r="BE1484">
        <v>0.21992</v>
      </c>
      <c r="BF1484">
        <v>1059.03</v>
      </c>
      <c r="BH1484">
        <v>653.97699999999998</v>
      </c>
      <c r="BN1484">
        <v>3145829810</v>
      </c>
      <c r="BO1484">
        <v>1357902</v>
      </c>
      <c r="BP1484">
        <v>109</v>
      </c>
      <c r="BQ1484">
        <v>0</v>
      </c>
      <c r="BR1484" s="7">
        <v>6.6539999999999997E-5</v>
      </c>
      <c r="BY1484" t="s">
        <v>5248</v>
      </c>
      <c r="BZ1484" t="s">
        <v>8920</v>
      </c>
      <c r="CA1484" t="s">
        <v>58</v>
      </c>
      <c r="CB1484" t="str">
        <f t="shared" si="406"/>
        <v>ZYRA_SCATTER_0i0d10000k nrq=0</v>
      </c>
      <c r="CC1484">
        <f t="shared" si="407"/>
        <v>126</v>
      </c>
    </row>
    <row r="1485" spans="1:81" x14ac:dyDescent="0.4">
      <c r="A1485" t="s">
        <v>1536</v>
      </c>
      <c r="B1485" t="s">
        <v>58</v>
      </c>
      <c r="C1485" t="s">
        <v>67</v>
      </c>
      <c r="D1485" t="e">
        <f t="shared" si="391"/>
        <v>#NAME?</v>
      </c>
      <c r="E1485">
        <v>10000</v>
      </c>
      <c r="F1485" t="e">
        <f t="shared" si="392"/>
        <v>#NAME?</v>
      </c>
      <c r="G1485" t="s">
        <v>60</v>
      </c>
      <c r="H1485" t="e">
        <f t="shared" si="393"/>
        <v>#NAME?</v>
      </c>
      <c r="I1485" t="s">
        <v>61</v>
      </c>
      <c r="J1485" t="e">
        <f t="shared" si="394"/>
        <v>#NAME?</v>
      </c>
      <c r="K1485" t="s">
        <v>62</v>
      </c>
      <c r="L1485" t="e">
        <f t="shared" si="395"/>
        <v>#NAME?</v>
      </c>
      <c r="M1485" t="e">
        <f t="shared" si="396"/>
        <v>#NAME?</v>
      </c>
      <c r="N1485">
        <v>10000</v>
      </c>
      <c r="O1485" t="e">
        <f t="shared" si="397"/>
        <v>#NAME?</v>
      </c>
      <c r="P1485">
        <v>0</v>
      </c>
      <c r="Q1485" t="e">
        <f t="shared" si="398"/>
        <v>#NAME?</v>
      </c>
      <c r="R1485">
        <v>0</v>
      </c>
      <c r="S1485" t="e">
        <f t="shared" si="399"/>
        <v>#NAME?</v>
      </c>
      <c r="T1485">
        <v>0</v>
      </c>
      <c r="U1485" t="e">
        <f t="shared" si="400"/>
        <v>#NAME?</v>
      </c>
      <c r="V1485">
        <v>256</v>
      </c>
      <c r="W1485" t="e">
        <f t="shared" si="401"/>
        <v>#NAME?</v>
      </c>
      <c r="X1485">
        <v>126</v>
      </c>
      <c r="Y1485" t="e">
        <f t="shared" si="402"/>
        <v>#NAME?</v>
      </c>
      <c r="Z1485">
        <v>0</v>
      </c>
      <c r="AA1485" t="e">
        <f t="shared" si="403"/>
        <v>#NAME?</v>
      </c>
      <c r="AB1485">
        <v>48</v>
      </c>
      <c r="AC1485" t="e">
        <f t="shared" si="404"/>
        <v>#NAME?</v>
      </c>
      <c r="AD1485">
        <v>2</v>
      </c>
      <c r="AE1485" t="e">
        <f t="shared" si="405"/>
        <v>#NAME?</v>
      </c>
      <c r="AF1485" t="s">
        <v>63</v>
      </c>
      <c r="AG1485" t="s">
        <v>64</v>
      </c>
      <c r="AJ1485">
        <v>0</v>
      </c>
      <c r="AK1485">
        <v>318128543</v>
      </c>
      <c r="AL1485">
        <v>10000</v>
      </c>
      <c r="AR1485">
        <v>10000</v>
      </c>
      <c r="AS1485">
        <v>656.327</v>
      </c>
      <c r="AT1485">
        <v>0</v>
      </c>
      <c r="AU1485">
        <v>10000</v>
      </c>
      <c r="AV1485">
        <v>126</v>
      </c>
      <c r="AW1485" t="s">
        <v>60</v>
      </c>
      <c r="AX1485" t="s">
        <v>61</v>
      </c>
      <c r="AY1485" t="s">
        <v>62</v>
      </c>
      <c r="BA1485">
        <v>7</v>
      </c>
      <c r="BB1485">
        <v>1</v>
      </c>
      <c r="BD1485">
        <v>0.49357600000000001</v>
      </c>
      <c r="BE1485">
        <v>0.214334</v>
      </c>
      <c r="BF1485">
        <v>1049.6199999999999</v>
      </c>
      <c r="BH1485">
        <v>656.327</v>
      </c>
      <c r="BN1485">
        <v>3181278041</v>
      </c>
      <c r="BO1485">
        <v>4505730</v>
      </c>
      <c r="BP1485">
        <v>7394</v>
      </c>
      <c r="BQ1485">
        <v>0</v>
      </c>
      <c r="BR1485">
        <v>3.5936800000000001E-3</v>
      </c>
      <c r="BY1485" t="s">
        <v>5249</v>
      </c>
      <c r="BZ1485" t="s">
        <v>8921</v>
      </c>
      <c r="CA1485" t="s">
        <v>58</v>
      </c>
      <c r="CB1485" t="str">
        <f t="shared" si="406"/>
        <v>ZYRA_SCATTER_0i0d10000k nrq=0</v>
      </c>
      <c r="CC1485">
        <f t="shared" si="407"/>
        <v>126</v>
      </c>
    </row>
    <row r="1486" spans="1:81" x14ac:dyDescent="0.4">
      <c r="A1486" t="s">
        <v>1537</v>
      </c>
      <c r="B1486" t="s">
        <v>58</v>
      </c>
      <c r="C1486" t="s">
        <v>67</v>
      </c>
      <c r="D1486" t="e">
        <f t="shared" si="391"/>
        <v>#NAME?</v>
      </c>
      <c r="E1486">
        <v>10000</v>
      </c>
      <c r="F1486" t="e">
        <f t="shared" si="392"/>
        <v>#NAME?</v>
      </c>
      <c r="G1486" t="s">
        <v>60</v>
      </c>
      <c r="H1486" t="e">
        <f t="shared" si="393"/>
        <v>#NAME?</v>
      </c>
      <c r="I1486" t="s">
        <v>61</v>
      </c>
      <c r="J1486" t="e">
        <f t="shared" si="394"/>
        <v>#NAME?</v>
      </c>
      <c r="K1486" t="s">
        <v>62</v>
      </c>
      <c r="L1486" t="e">
        <f t="shared" si="395"/>
        <v>#NAME?</v>
      </c>
      <c r="M1486" t="e">
        <f t="shared" si="396"/>
        <v>#NAME?</v>
      </c>
      <c r="N1486">
        <v>10000</v>
      </c>
      <c r="O1486" t="e">
        <f t="shared" si="397"/>
        <v>#NAME?</v>
      </c>
      <c r="P1486">
        <v>0</v>
      </c>
      <c r="Q1486" t="e">
        <f t="shared" si="398"/>
        <v>#NAME?</v>
      </c>
      <c r="R1486">
        <v>0</v>
      </c>
      <c r="S1486" t="e">
        <f t="shared" si="399"/>
        <v>#NAME?</v>
      </c>
      <c r="T1486">
        <v>0</v>
      </c>
      <c r="U1486" t="e">
        <f t="shared" si="400"/>
        <v>#NAME?</v>
      </c>
      <c r="V1486">
        <v>256</v>
      </c>
      <c r="W1486" t="e">
        <f t="shared" si="401"/>
        <v>#NAME?</v>
      </c>
      <c r="X1486">
        <v>125</v>
      </c>
      <c r="Y1486" t="e">
        <f t="shared" si="402"/>
        <v>#NAME?</v>
      </c>
      <c r="Z1486">
        <v>1</v>
      </c>
      <c r="AA1486" t="e">
        <f t="shared" si="403"/>
        <v>#NAME?</v>
      </c>
      <c r="AB1486">
        <v>48</v>
      </c>
      <c r="AC1486" t="e">
        <f t="shared" si="404"/>
        <v>#NAME?</v>
      </c>
      <c r="AD1486">
        <v>0</v>
      </c>
      <c r="AE1486" t="e">
        <f t="shared" si="405"/>
        <v>#NAME?</v>
      </c>
      <c r="AF1486" t="s">
        <v>63</v>
      </c>
      <c r="AG1486" t="s">
        <v>64</v>
      </c>
      <c r="AJ1486">
        <v>0</v>
      </c>
      <c r="AK1486">
        <v>102845922</v>
      </c>
      <c r="AL1486">
        <v>10000</v>
      </c>
      <c r="AR1486">
        <v>10000</v>
      </c>
      <c r="AS1486">
        <v>4010.96</v>
      </c>
      <c r="AT1486">
        <v>0</v>
      </c>
      <c r="AU1486">
        <v>10000</v>
      </c>
      <c r="AV1486">
        <v>125</v>
      </c>
      <c r="AW1486" t="s">
        <v>60</v>
      </c>
      <c r="AX1486" t="s">
        <v>61</v>
      </c>
      <c r="AY1486" t="s">
        <v>62</v>
      </c>
      <c r="BA1486">
        <v>7</v>
      </c>
      <c r="BB1486">
        <v>1</v>
      </c>
      <c r="BD1486">
        <v>1.5535099999999999</v>
      </c>
      <c r="BE1486">
        <v>0.34113100000000002</v>
      </c>
      <c r="BF1486">
        <v>3231.96</v>
      </c>
      <c r="BH1486">
        <v>4010.96</v>
      </c>
      <c r="BN1486">
        <v>1028208147</v>
      </c>
      <c r="BO1486">
        <v>33520267</v>
      </c>
      <c r="BP1486">
        <v>251073</v>
      </c>
      <c r="BQ1486">
        <v>0</v>
      </c>
      <c r="BR1486">
        <v>6.0110999999999999</v>
      </c>
      <c r="BY1486" t="s">
        <v>5250</v>
      </c>
      <c r="BZ1486" t="s">
        <v>8922</v>
      </c>
      <c r="CA1486" t="s">
        <v>58</v>
      </c>
      <c r="CB1486" t="str">
        <f t="shared" si="406"/>
        <v>ZYRA_SCATTER_0i0d10000k nrq=1</v>
      </c>
      <c r="CC1486">
        <f t="shared" si="407"/>
        <v>126</v>
      </c>
    </row>
    <row r="1487" spans="1:81" x14ac:dyDescent="0.4">
      <c r="A1487" t="s">
        <v>1538</v>
      </c>
      <c r="B1487" t="s">
        <v>58</v>
      </c>
      <c r="C1487" t="s">
        <v>67</v>
      </c>
      <c r="D1487" t="e">
        <f t="shared" si="391"/>
        <v>#NAME?</v>
      </c>
      <c r="E1487">
        <v>10000</v>
      </c>
      <c r="F1487" t="e">
        <f t="shared" si="392"/>
        <v>#NAME?</v>
      </c>
      <c r="G1487" t="s">
        <v>60</v>
      </c>
      <c r="H1487" t="e">
        <f t="shared" si="393"/>
        <v>#NAME?</v>
      </c>
      <c r="I1487" t="s">
        <v>61</v>
      </c>
      <c r="J1487" t="e">
        <f t="shared" si="394"/>
        <v>#NAME?</v>
      </c>
      <c r="K1487" t="s">
        <v>62</v>
      </c>
      <c r="L1487" t="e">
        <f t="shared" si="395"/>
        <v>#NAME?</v>
      </c>
      <c r="M1487" t="e">
        <f t="shared" si="396"/>
        <v>#NAME?</v>
      </c>
      <c r="N1487">
        <v>10000</v>
      </c>
      <c r="O1487" t="e">
        <f t="shared" si="397"/>
        <v>#NAME?</v>
      </c>
      <c r="P1487">
        <v>0</v>
      </c>
      <c r="Q1487" t="e">
        <f t="shared" si="398"/>
        <v>#NAME?</v>
      </c>
      <c r="R1487">
        <v>0</v>
      </c>
      <c r="S1487" t="e">
        <f t="shared" si="399"/>
        <v>#NAME?</v>
      </c>
      <c r="T1487">
        <v>0</v>
      </c>
      <c r="U1487" t="e">
        <f t="shared" si="400"/>
        <v>#NAME?</v>
      </c>
      <c r="V1487">
        <v>256</v>
      </c>
      <c r="W1487" t="e">
        <f t="shared" si="401"/>
        <v>#NAME?</v>
      </c>
      <c r="X1487">
        <v>125</v>
      </c>
      <c r="Y1487" t="e">
        <f t="shared" si="402"/>
        <v>#NAME?</v>
      </c>
      <c r="Z1487">
        <v>1</v>
      </c>
      <c r="AA1487" t="e">
        <f t="shared" si="403"/>
        <v>#NAME?</v>
      </c>
      <c r="AB1487">
        <v>48</v>
      </c>
      <c r="AC1487" t="e">
        <f t="shared" si="404"/>
        <v>#NAME?</v>
      </c>
      <c r="AD1487">
        <v>1</v>
      </c>
      <c r="AE1487" t="e">
        <f t="shared" si="405"/>
        <v>#NAME?</v>
      </c>
      <c r="AF1487" t="s">
        <v>63</v>
      </c>
      <c r="AG1487" t="s">
        <v>64</v>
      </c>
      <c r="AJ1487">
        <v>0</v>
      </c>
      <c r="AK1487">
        <v>105880305</v>
      </c>
      <c r="AL1487">
        <v>10000</v>
      </c>
      <c r="AR1487">
        <v>10000</v>
      </c>
      <c r="AS1487">
        <v>3880.86</v>
      </c>
      <c r="AT1487">
        <v>0</v>
      </c>
      <c r="AU1487">
        <v>10000</v>
      </c>
      <c r="AV1487">
        <v>125</v>
      </c>
      <c r="AW1487" t="s">
        <v>60</v>
      </c>
      <c r="AX1487" t="s">
        <v>61</v>
      </c>
      <c r="AY1487" t="s">
        <v>62</v>
      </c>
      <c r="BA1487">
        <v>7</v>
      </c>
      <c r="BB1487">
        <v>1</v>
      </c>
      <c r="BD1487">
        <v>1.54287</v>
      </c>
      <c r="BE1487">
        <v>0.34378300000000001</v>
      </c>
      <c r="BF1487">
        <v>3141.64</v>
      </c>
      <c r="BH1487">
        <v>3880.86</v>
      </c>
      <c r="BN1487">
        <v>1058540159</v>
      </c>
      <c r="BO1487">
        <v>34218301</v>
      </c>
      <c r="BP1487">
        <v>262893</v>
      </c>
      <c r="BQ1487">
        <v>0</v>
      </c>
      <c r="BR1487">
        <v>6.0138199999999999</v>
      </c>
      <c r="BY1487" t="s">
        <v>5251</v>
      </c>
      <c r="BZ1487" t="s">
        <v>8923</v>
      </c>
      <c r="CA1487" t="s">
        <v>58</v>
      </c>
      <c r="CB1487" t="str">
        <f t="shared" si="406"/>
        <v>ZYRA_SCATTER_0i0d10000k nrq=1</v>
      </c>
      <c r="CC1487">
        <f t="shared" si="407"/>
        <v>126</v>
      </c>
    </row>
    <row r="1488" spans="1:81" x14ac:dyDescent="0.4">
      <c r="A1488" t="s">
        <v>1539</v>
      </c>
      <c r="B1488" t="s">
        <v>58</v>
      </c>
      <c r="C1488" t="s">
        <v>67</v>
      </c>
      <c r="D1488" t="e">
        <f t="shared" si="391"/>
        <v>#NAME?</v>
      </c>
      <c r="E1488">
        <v>10000</v>
      </c>
      <c r="F1488" t="e">
        <f t="shared" si="392"/>
        <v>#NAME?</v>
      </c>
      <c r="G1488" t="s">
        <v>60</v>
      </c>
      <c r="H1488" t="e">
        <f t="shared" si="393"/>
        <v>#NAME?</v>
      </c>
      <c r="I1488" t="s">
        <v>61</v>
      </c>
      <c r="J1488" t="e">
        <f t="shared" si="394"/>
        <v>#NAME?</v>
      </c>
      <c r="K1488" t="s">
        <v>62</v>
      </c>
      <c r="L1488" t="e">
        <f t="shared" si="395"/>
        <v>#NAME?</v>
      </c>
      <c r="M1488" t="e">
        <f t="shared" si="396"/>
        <v>#NAME?</v>
      </c>
      <c r="N1488">
        <v>10000</v>
      </c>
      <c r="O1488" t="e">
        <f t="shared" si="397"/>
        <v>#NAME?</v>
      </c>
      <c r="P1488">
        <v>0</v>
      </c>
      <c r="Q1488" t="e">
        <f t="shared" si="398"/>
        <v>#NAME?</v>
      </c>
      <c r="R1488">
        <v>0</v>
      </c>
      <c r="S1488" t="e">
        <f t="shared" si="399"/>
        <v>#NAME?</v>
      </c>
      <c r="T1488">
        <v>0</v>
      </c>
      <c r="U1488" t="e">
        <f t="shared" si="400"/>
        <v>#NAME?</v>
      </c>
      <c r="V1488">
        <v>256</v>
      </c>
      <c r="W1488" t="e">
        <f t="shared" si="401"/>
        <v>#NAME?</v>
      </c>
      <c r="X1488">
        <v>125</v>
      </c>
      <c r="Y1488" t="e">
        <f t="shared" si="402"/>
        <v>#NAME?</v>
      </c>
      <c r="Z1488">
        <v>1</v>
      </c>
      <c r="AA1488" t="e">
        <f t="shared" si="403"/>
        <v>#NAME?</v>
      </c>
      <c r="AB1488">
        <v>48</v>
      </c>
      <c r="AC1488" t="e">
        <f t="shared" si="404"/>
        <v>#NAME?</v>
      </c>
      <c r="AD1488">
        <v>2</v>
      </c>
      <c r="AE1488" t="e">
        <f t="shared" si="405"/>
        <v>#NAME?</v>
      </c>
      <c r="AF1488" t="s">
        <v>63</v>
      </c>
      <c r="AG1488" t="s">
        <v>64</v>
      </c>
      <c r="AJ1488">
        <v>0</v>
      </c>
      <c r="AK1488">
        <v>103583523</v>
      </c>
      <c r="AL1488">
        <v>10000</v>
      </c>
      <c r="AR1488">
        <v>10000</v>
      </c>
      <c r="AS1488">
        <v>3965.71</v>
      </c>
      <c r="AT1488">
        <v>0</v>
      </c>
      <c r="AU1488">
        <v>10000</v>
      </c>
      <c r="AV1488">
        <v>125</v>
      </c>
      <c r="AW1488" t="s">
        <v>60</v>
      </c>
      <c r="AX1488" t="s">
        <v>61</v>
      </c>
      <c r="AY1488" t="s">
        <v>62</v>
      </c>
      <c r="BA1488">
        <v>7</v>
      </c>
      <c r="BB1488">
        <v>1</v>
      </c>
      <c r="BD1488">
        <v>1.5369200000000001</v>
      </c>
      <c r="BE1488">
        <v>0.33937200000000001</v>
      </c>
      <c r="BF1488">
        <v>3206.64</v>
      </c>
      <c r="BH1488">
        <v>3965.71</v>
      </c>
      <c r="BN1488">
        <v>1035580810</v>
      </c>
      <c r="BO1488">
        <v>33009176</v>
      </c>
      <c r="BP1488">
        <v>254421</v>
      </c>
      <c r="BQ1488">
        <v>0</v>
      </c>
      <c r="BR1488">
        <v>6.0178900000000004</v>
      </c>
      <c r="BY1488" t="s">
        <v>5252</v>
      </c>
      <c r="BZ1488" t="s">
        <v>8924</v>
      </c>
      <c r="CA1488" t="s">
        <v>58</v>
      </c>
      <c r="CB1488" t="str">
        <f t="shared" si="406"/>
        <v>ZYRA_SCATTER_0i0d10000k nrq=1</v>
      </c>
      <c r="CC1488">
        <f t="shared" si="407"/>
        <v>126</v>
      </c>
    </row>
    <row r="1489" spans="1:81" x14ac:dyDescent="0.4">
      <c r="A1489" t="s">
        <v>2264</v>
      </c>
      <c r="B1489" t="s">
        <v>58</v>
      </c>
      <c r="C1489" t="s">
        <v>3765</v>
      </c>
      <c r="D1489" t="e">
        <f t="shared" si="391"/>
        <v>#NAME?</v>
      </c>
      <c r="E1489">
        <v>10000</v>
      </c>
      <c r="F1489" t="e">
        <f t="shared" si="392"/>
        <v>#NAME?</v>
      </c>
      <c r="G1489" t="s">
        <v>60</v>
      </c>
      <c r="H1489" t="e">
        <f t="shared" si="393"/>
        <v>#NAME?</v>
      </c>
      <c r="I1489" t="s">
        <v>61</v>
      </c>
      <c r="J1489" t="e">
        <f t="shared" si="394"/>
        <v>#NAME?</v>
      </c>
      <c r="K1489" t="s">
        <v>62</v>
      </c>
      <c r="L1489" t="e">
        <f t="shared" si="395"/>
        <v>#NAME?</v>
      </c>
      <c r="M1489" t="e">
        <f t="shared" si="396"/>
        <v>#NAME?</v>
      </c>
      <c r="N1489">
        <v>100000</v>
      </c>
      <c r="O1489" t="e">
        <f t="shared" si="397"/>
        <v>#NAME?</v>
      </c>
      <c r="P1489">
        <v>20</v>
      </c>
      <c r="Q1489" t="e">
        <f t="shared" si="398"/>
        <v>#NAME?</v>
      </c>
      <c r="R1489">
        <v>20</v>
      </c>
      <c r="S1489" t="e">
        <f t="shared" si="399"/>
        <v>#NAME?</v>
      </c>
      <c r="T1489">
        <v>0</v>
      </c>
      <c r="U1489" t="e">
        <f t="shared" si="400"/>
        <v>#NAME?</v>
      </c>
      <c r="V1489">
        <v>256</v>
      </c>
      <c r="W1489" t="e">
        <f t="shared" si="401"/>
        <v>#NAME?</v>
      </c>
      <c r="X1489">
        <v>54</v>
      </c>
      <c r="Y1489" t="e">
        <f t="shared" si="402"/>
        <v>#NAME?</v>
      </c>
      <c r="Z1489">
        <v>0</v>
      </c>
      <c r="AA1489" t="e">
        <f t="shared" si="403"/>
        <v>#NAME?</v>
      </c>
      <c r="AB1489">
        <v>48</v>
      </c>
      <c r="AC1489" t="e">
        <f t="shared" si="404"/>
        <v>#NAME?</v>
      </c>
      <c r="AD1489">
        <v>2</v>
      </c>
      <c r="AE1489" t="e">
        <f t="shared" si="405"/>
        <v>#NAME?</v>
      </c>
      <c r="AF1489" t="s">
        <v>65</v>
      </c>
      <c r="AG1489" t="s">
        <v>64</v>
      </c>
      <c r="AH1489">
        <v>82331102</v>
      </c>
      <c r="AI1489">
        <v>82325875</v>
      </c>
      <c r="AJ1489">
        <v>16465697</v>
      </c>
      <c r="AK1489">
        <v>41114095</v>
      </c>
      <c r="AL1489">
        <v>10000</v>
      </c>
      <c r="AR1489">
        <v>10000</v>
      </c>
      <c r="AS1489">
        <v>201830.11</v>
      </c>
      <c r="AT1489">
        <v>20</v>
      </c>
      <c r="AU1489">
        <v>100000</v>
      </c>
      <c r="AV1489">
        <v>54</v>
      </c>
      <c r="AW1489" t="s">
        <v>60</v>
      </c>
      <c r="AX1489" t="s">
        <v>61</v>
      </c>
      <c r="AY1489" t="s">
        <v>62</v>
      </c>
      <c r="BA1489">
        <v>8</v>
      </c>
      <c r="BB1489">
        <v>1</v>
      </c>
      <c r="BD1489">
        <v>26.548200000000001</v>
      </c>
      <c r="BE1489">
        <v>2.6297299999999999</v>
      </c>
      <c r="BF1489">
        <v>3449.51</v>
      </c>
      <c r="BH1489">
        <v>1830.11</v>
      </c>
      <c r="BN1489">
        <v>44684199</v>
      </c>
      <c r="BO1489">
        <v>383290361</v>
      </c>
      <c r="BP1489">
        <v>933680</v>
      </c>
      <c r="BQ1489">
        <v>21334</v>
      </c>
      <c r="BR1489">
        <v>0</v>
      </c>
      <c r="BY1489" t="s">
        <v>5253</v>
      </c>
      <c r="BZ1489" t="s">
        <v>8925</v>
      </c>
      <c r="CA1489" t="s">
        <v>58</v>
      </c>
      <c r="CB1489" t="str">
        <f t="shared" si="406"/>
        <v>ZYRA_CLUSTER_20i20d100000k nrq=0</v>
      </c>
      <c r="CC1489">
        <f t="shared" si="407"/>
        <v>54</v>
      </c>
    </row>
    <row r="1490" spans="1:81" x14ac:dyDescent="0.4">
      <c r="A1490" t="s">
        <v>1540</v>
      </c>
      <c r="B1490" t="s">
        <v>58</v>
      </c>
      <c r="C1490" t="s">
        <v>67</v>
      </c>
      <c r="D1490" t="e">
        <f t="shared" si="391"/>
        <v>#NAME?</v>
      </c>
      <c r="E1490">
        <v>10000</v>
      </c>
      <c r="F1490" t="e">
        <f t="shared" si="392"/>
        <v>#NAME?</v>
      </c>
      <c r="G1490" t="s">
        <v>60</v>
      </c>
      <c r="H1490" t="e">
        <f t="shared" si="393"/>
        <v>#NAME?</v>
      </c>
      <c r="I1490" t="s">
        <v>61</v>
      </c>
      <c r="J1490" t="e">
        <f t="shared" si="394"/>
        <v>#NAME?</v>
      </c>
      <c r="K1490" t="s">
        <v>62</v>
      </c>
      <c r="L1490" t="e">
        <f t="shared" si="395"/>
        <v>#NAME?</v>
      </c>
      <c r="M1490" t="e">
        <f t="shared" si="396"/>
        <v>#NAME?</v>
      </c>
      <c r="N1490">
        <v>10000</v>
      </c>
      <c r="O1490" t="e">
        <f t="shared" si="397"/>
        <v>#NAME?</v>
      </c>
      <c r="P1490">
        <v>0</v>
      </c>
      <c r="Q1490" t="e">
        <f t="shared" si="398"/>
        <v>#NAME?</v>
      </c>
      <c r="R1490">
        <v>0</v>
      </c>
      <c r="S1490" t="e">
        <f t="shared" si="399"/>
        <v>#NAME?</v>
      </c>
      <c r="T1490">
        <v>0</v>
      </c>
      <c r="U1490" t="e">
        <f t="shared" si="400"/>
        <v>#NAME?</v>
      </c>
      <c r="V1490">
        <v>256</v>
      </c>
      <c r="W1490" t="e">
        <f t="shared" si="401"/>
        <v>#NAME?</v>
      </c>
      <c r="X1490">
        <v>144</v>
      </c>
      <c r="Y1490" t="e">
        <f t="shared" si="402"/>
        <v>#NAME?</v>
      </c>
      <c r="Z1490">
        <v>0</v>
      </c>
      <c r="AA1490" t="e">
        <f t="shared" si="403"/>
        <v>#NAME?</v>
      </c>
      <c r="AB1490">
        <v>48</v>
      </c>
      <c r="AC1490" t="e">
        <f t="shared" si="404"/>
        <v>#NAME?</v>
      </c>
      <c r="AD1490">
        <v>0</v>
      </c>
      <c r="AE1490" t="e">
        <f t="shared" si="405"/>
        <v>#NAME?</v>
      </c>
      <c r="AF1490" t="s">
        <v>63</v>
      </c>
      <c r="AG1490" t="s">
        <v>64</v>
      </c>
      <c r="AJ1490">
        <v>0</v>
      </c>
      <c r="AK1490">
        <v>361973704</v>
      </c>
      <c r="AL1490">
        <v>10000</v>
      </c>
      <c r="AR1490">
        <v>10000</v>
      </c>
      <c r="AS1490">
        <v>669.90099999999995</v>
      </c>
      <c r="AT1490">
        <v>0</v>
      </c>
      <c r="AU1490">
        <v>10000</v>
      </c>
      <c r="AV1490">
        <v>144</v>
      </c>
      <c r="AW1490" t="s">
        <v>60</v>
      </c>
      <c r="AX1490" t="s">
        <v>61</v>
      </c>
      <c r="AY1490" t="s">
        <v>62</v>
      </c>
      <c r="BA1490">
        <v>7</v>
      </c>
      <c r="BB1490">
        <v>1</v>
      </c>
      <c r="BD1490">
        <v>0.46873199999999998</v>
      </c>
      <c r="BE1490">
        <v>0.14835300000000001</v>
      </c>
      <c r="BF1490">
        <v>1049</v>
      </c>
      <c r="BH1490">
        <v>669.90099999999995</v>
      </c>
      <c r="BN1490">
        <v>3619737040</v>
      </c>
      <c r="BO1490">
        <v>1682751</v>
      </c>
      <c r="BP1490">
        <v>8</v>
      </c>
      <c r="BQ1490">
        <v>0</v>
      </c>
      <c r="BR1490" s="7">
        <v>5.2440000000000001E-6</v>
      </c>
      <c r="BY1490" t="s">
        <v>5254</v>
      </c>
      <c r="BZ1490" t="s">
        <v>8926</v>
      </c>
      <c r="CA1490" t="s">
        <v>58</v>
      </c>
      <c r="CB1490" t="str">
        <f t="shared" si="406"/>
        <v>ZYRA_SCATTER_0i0d10000k nrq=0</v>
      </c>
      <c r="CC1490">
        <f t="shared" si="407"/>
        <v>144</v>
      </c>
    </row>
    <row r="1491" spans="1:81" x14ac:dyDescent="0.4">
      <c r="A1491" t="s">
        <v>1541</v>
      </c>
      <c r="B1491" t="s">
        <v>58</v>
      </c>
      <c r="C1491" t="s">
        <v>67</v>
      </c>
      <c r="D1491" t="e">
        <f t="shared" si="391"/>
        <v>#NAME?</v>
      </c>
      <c r="E1491">
        <v>10000</v>
      </c>
      <c r="F1491" t="e">
        <f t="shared" si="392"/>
        <v>#NAME?</v>
      </c>
      <c r="G1491" t="s">
        <v>60</v>
      </c>
      <c r="H1491" t="e">
        <f t="shared" si="393"/>
        <v>#NAME?</v>
      </c>
      <c r="I1491" t="s">
        <v>61</v>
      </c>
      <c r="J1491" t="e">
        <f t="shared" si="394"/>
        <v>#NAME?</v>
      </c>
      <c r="K1491" t="s">
        <v>62</v>
      </c>
      <c r="L1491" t="e">
        <f t="shared" si="395"/>
        <v>#NAME?</v>
      </c>
      <c r="M1491" t="e">
        <f t="shared" si="396"/>
        <v>#NAME?</v>
      </c>
      <c r="N1491">
        <v>10000</v>
      </c>
      <c r="O1491" t="e">
        <f t="shared" si="397"/>
        <v>#NAME?</v>
      </c>
      <c r="P1491">
        <v>0</v>
      </c>
      <c r="Q1491" t="e">
        <f t="shared" si="398"/>
        <v>#NAME?</v>
      </c>
      <c r="R1491">
        <v>0</v>
      </c>
      <c r="S1491" t="e">
        <f t="shared" si="399"/>
        <v>#NAME?</v>
      </c>
      <c r="T1491">
        <v>0</v>
      </c>
      <c r="U1491" t="e">
        <f t="shared" si="400"/>
        <v>#NAME?</v>
      </c>
      <c r="V1491">
        <v>256</v>
      </c>
      <c r="W1491" t="e">
        <f t="shared" si="401"/>
        <v>#NAME?</v>
      </c>
      <c r="X1491">
        <v>144</v>
      </c>
      <c r="Y1491" t="e">
        <f t="shared" si="402"/>
        <v>#NAME?</v>
      </c>
      <c r="Z1491">
        <v>0</v>
      </c>
      <c r="AA1491" t="e">
        <f t="shared" si="403"/>
        <v>#NAME?</v>
      </c>
      <c r="AB1491">
        <v>48</v>
      </c>
      <c r="AC1491" t="e">
        <f t="shared" si="404"/>
        <v>#NAME?</v>
      </c>
      <c r="AD1491">
        <v>1</v>
      </c>
      <c r="AE1491" t="e">
        <f t="shared" si="405"/>
        <v>#NAME?</v>
      </c>
      <c r="AF1491" t="s">
        <v>63</v>
      </c>
      <c r="AG1491" t="s">
        <v>64</v>
      </c>
      <c r="AJ1491">
        <v>0</v>
      </c>
      <c r="AK1491">
        <v>355672924</v>
      </c>
      <c r="AL1491">
        <v>10000</v>
      </c>
      <c r="AR1491">
        <v>10000</v>
      </c>
      <c r="AS1491">
        <v>656.22699999999998</v>
      </c>
      <c r="AT1491">
        <v>0</v>
      </c>
      <c r="AU1491">
        <v>10000</v>
      </c>
      <c r="AV1491">
        <v>144</v>
      </c>
      <c r="AW1491" t="s">
        <v>60</v>
      </c>
      <c r="AX1491" t="s">
        <v>61</v>
      </c>
      <c r="AY1491" t="s">
        <v>62</v>
      </c>
      <c r="BA1491">
        <v>7</v>
      </c>
      <c r="BB1491">
        <v>1</v>
      </c>
      <c r="BD1491">
        <v>0.47265000000000001</v>
      </c>
      <c r="BE1491">
        <v>0.155085</v>
      </c>
      <c r="BF1491">
        <v>1072.3399999999999</v>
      </c>
      <c r="BH1491">
        <v>656.22699999999998</v>
      </c>
      <c r="BN1491">
        <v>3556729217</v>
      </c>
      <c r="BO1491">
        <v>1653610</v>
      </c>
      <c r="BP1491">
        <v>24</v>
      </c>
      <c r="BQ1491">
        <v>0</v>
      </c>
      <c r="BR1491" s="7">
        <v>1.348E-5</v>
      </c>
      <c r="BY1491" t="s">
        <v>5255</v>
      </c>
      <c r="BZ1491" t="s">
        <v>8927</v>
      </c>
      <c r="CA1491" t="s">
        <v>58</v>
      </c>
      <c r="CB1491" t="str">
        <f t="shared" si="406"/>
        <v>ZYRA_SCATTER_0i0d10000k nrq=0</v>
      </c>
      <c r="CC1491">
        <f t="shared" si="407"/>
        <v>144</v>
      </c>
    </row>
    <row r="1492" spans="1:81" x14ac:dyDescent="0.4">
      <c r="A1492" t="s">
        <v>1542</v>
      </c>
      <c r="B1492" t="s">
        <v>58</v>
      </c>
      <c r="C1492" t="s">
        <v>67</v>
      </c>
      <c r="D1492" t="e">
        <f t="shared" si="391"/>
        <v>#NAME?</v>
      </c>
      <c r="E1492">
        <v>10000</v>
      </c>
      <c r="F1492" t="e">
        <f t="shared" si="392"/>
        <v>#NAME?</v>
      </c>
      <c r="G1492" t="s">
        <v>60</v>
      </c>
      <c r="H1492" t="e">
        <f t="shared" si="393"/>
        <v>#NAME?</v>
      </c>
      <c r="I1492" t="s">
        <v>61</v>
      </c>
      <c r="J1492" t="e">
        <f t="shared" si="394"/>
        <v>#NAME?</v>
      </c>
      <c r="K1492" t="s">
        <v>62</v>
      </c>
      <c r="L1492" t="e">
        <f t="shared" si="395"/>
        <v>#NAME?</v>
      </c>
      <c r="M1492" t="e">
        <f t="shared" si="396"/>
        <v>#NAME?</v>
      </c>
      <c r="N1492">
        <v>10000</v>
      </c>
      <c r="O1492" t="e">
        <f t="shared" si="397"/>
        <v>#NAME?</v>
      </c>
      <c r="P1492">
        <v>0</v>
      </c>
      <c r="Q1492" t="e">
        <f t="shared" si="398"/>
        <v>#NAME?</v>
      </c>
      <c r="R1492">
        <v>0</v>
      </c>
      <c r="S1492" t="e">
        <f t="shared" si="399"/>
        <v>#NAME?</v>
      </c>
      <c r="T1492">
        <v>0</v>
      </c>
      <c r="U1492" t="e">
        <f t="shared" si="400"/>
        <v>#NAME?</v>
      </c>
      <c r="V1492">
        <v>256</v>
      </c>
      <c r="W1492" t="e">
        <f t="shared" si="401"/>
        <v>#NAME?</v>
      </c>
      <c r="X1492">
        <v>144</v>
      </c>
      <c r="Y1492" t="e">
        <f t="shared" si="402"/>
        <v>#NAME?</v>
      </c>
      <c r="Z1492">
        <v>0</v>
      </c>
      <c r="AA1492" t="e">
        <f t="shared" si="403"/>
        <v>#NAME?</v>
      </c>
      <c r="AB1492">
        <v>48</v>
      </c>
      <c r="AC1492" t="e">
        <f t="shared" si="404"/>
        <v>#NAME?</v>
      </c>
      <c r="AD1492">
        <v>2</v>
      </c>
      <c r="AE1492" t="e">
        <f t="shared" si="405"/>
        <v>#NAME?</v>
      </c>
      <c r="AF1492" t="s">
        <v>63</v>
      </c>
      <c r="AG1492" t="s">
        <v>64</v>
      </c>
      <c r="AJ1492">
        <v>0</v>
      </c>
      <c r="AK1492">
        <v>352563492</v>
      </c>
      <c r="AL1492">
        <v>10000</v>
      </c>
      <c r="AR1492">
        <v>10000</v>
      </c>
      <c r="AS1492">
        <v>670.67100000000005</v>
      </c>
      <c r="AT1492">
        <v>0</v>
      </c>
      <c r="AU1492">
        <v>10000</v>
      </c>
      <c r="AV1492">
        <v>144</v>
      </c>
      <c r="AW1492" t="s">
        <v>60</v>
      </c>
      <c r="AX1492" t="s">
        <v>61</v>
      </c>
      <c r="AY1492" t="s">
        <v>62</v>
      </c>
      <c r="BA1492">
        <v>7</v>
      </c>
      <c r="BB1492">
        <v>1</v>
      </c>
      <c r="BD1492">
        <v>0.43190099999999998</v>
      </c>
      <c r="BE1492">
        <v>0.15482599999999999</v>
      </c>
      <c r="BF1492">
        <v>1076.43</v>
      </c>
      <c r="BH1492">
        <v>670.67100000000005</v>
      </c>
      <c r="BN1492">
        <v>3525634928</v>
      </c>
      <c r="BO1492">
        <v>1649622</v>
      </c>
      <c r="BP1492">
        <v>1</v>
      </c>
      <c r="BQ1492">
        <v>0</v>
      </c>
      <c r="BR1492" s="7">
        <v>7.23E-7</v>
      </c>
      <c r="BY1492" t="s">
        <v>5256</v>
      </c>
      <c r="BZ1492" t="s">
        <v>8928</v>
      </c>
      <c r="CA1492" t="s">
        <v>58</v>
      </c>
      <c r="CB1492" t="str">
        <f t="shared" si="406"/>
        <v>ZYRA_SCATTER_0i0d10000k nrq=0</v>
      </c>
      <c r="CC1492">
        <f t="shared" si="407"/>
        <v>144</v>
      </c>
    </row>
    <row r="1493" spans="1:81" x14ac:dyDescent="0.4">
      <c r="A1493" t="s">
        <v>1543</v>
      </c>
      <c r="B1493" t="s">
        <v>58</v>
      </c>
      <c r="C1493" t="s">
        <v>67</v>
      </c>
      <c r="D1493" t="e">
        <f t="shared" si="391"/>
        <v>#NAME?</v>
      </c>
      <c r="E1493">
        <v>10000</v>
      </c>
      <c r="F1493" t="e">
        <f t="shared" si="392"/>
        <v>#NAME?</v>
      </c>
      <c r="G1493" t="s">
        <v>60</v>
      </c>
      <c r="H1493" t="e">
        <f t="shared" si="393"/>
        <v>#NAME?</v>
      </c>
      <c r="I1493" t="s">
        <v>61</v>
      </c>
      <c r="J1493" t="e">
        <f t="shared" si="394"/>
        <v>#NAME?</v>
      </c>
      <c r="K1493" t="s">
        <v>62</v>
      </c>
      <c r="L1493" t="e">
        <f t="shared" si="395"/>
        <v>#NAME?</v>
      </c>
      <c r="M1493" t="e">
        <f t="shared" si="396"/>
        <v>#NAME?</v>
      </c>
      <c r="N1493">
        <v>10000</v>
      </c>
      <c r="O1493" t="e">
        <f t="shared" si="397"/>
        <v>#NAME?</v>
      </c>
      <c r="P1493">
        <v>0</v>
      </c>
      <c r="Q1493" t="e">
        <f t="shared" si="398"/>
        <v>#NAME?</v>
      </c>
      <c r="R1493">
        <v>0</v>
      </c>
      <c r="S1493" t="e">
        <f t="shared" si="399"/>
        <v>#NAME?</v>
      </c>
      <c r="T1493">
        <v>0</v>
      </c>
      <c r="U1493" t="e">
        <f t="shared" si="400"/>
        <v>#NAME?</v>
      </c>
      <c r="V1493">
        <v>256</v>
      </c>
      <c r="W1493" t="e">
        <f t="shared" si="401"/>
        <v>#NAME?</v>
      </c>
      <c r="X1493">
        <v>143</v>
      </c>
      <c r="Y1493" t="e">
        <f t="shared" si="402"/>
        <v>#NAME?</v>
      </c>
      <c r="Z1493">
        <v>1</v>
      </c>
      <c r="AA1493" t="e">
        <f t="shared" si="403"/>
        <v>#NAME?</v>
      </c>
      <c r="AB1493">
        <v>48</v>
      </c>
      <c r="AC1493" t="e">
        <f t="shared" si="404"/>
        <v>#NAME?</v>
      </c>
      <c r="AD1493">
        <v>0</v>
      </c>
      <c r="AE1493" t="e">
        <f t="shared" si="405"/>
        <v>#NAME?</v>
      </c>
      <c r="AF1493" t="s">
        <v>63</v>
      </c>
      <c r="AG1493" t="s">
        <v>64</v>
      </c>
      <c r="AJ1493">
        <v>0</v>
      </c>
      <c r="AK1493">
        <v>118618915</v>
      </c>
      <c r="AL1493">
        <v>10000</v>
      </c>
      <c r="AR1493">
        <v>10000</v>
      </c>
      <c r="AS1493">
        <v>3575.01</v>
      </c>
      <c r="AT1493">
        <v>0</v>
      </c>
      <c r="AU1493">
        <v>10000</v>
      </c>
      <c r="AV1493">
        <v>143</v>
      </c>
      <c r="AW1493" t="s">
        <v>60</v>
      </c>
      <c r="AX1493" t="s">
        <v>61</v>
      </c>
      <c r="AY1493" t="s">
        <v>62</v>
      </c>
      <c r="BA1493">
        <v>7</v>
      </c>
      <c r="BB1493">
        <v>1</v>
      </c>
      <c r="BD1493">
        <v>1.4238200000000001</v>
      </c>
      <c r="BE1493">
        <v>0.28752100000000003</v>
      </c>
      <c r="BF1493">
        <v>3204.98</v>
      </c>
      <c r="BH1493">
        <v>3575.01</v>
      </c>
      <c r="BN1493">
        <v>1185934979</v>
      </c>
      <c r="BO1493">
        <v>40679882</v>
      </c>
      <c r="BP1493">
        <v>254176</v>
      </c>
      <c r="BQ1493">
        <v>0</v>
      </c>
      <c r="BR1493">
        <v>6.02529</v>
      </c>
      <c r="BY1493" t="s">
        <v>5257</v>
      </c>
      <c r="BZ1493" t="s">
        <v>8929</v>
      </c>
      <c r="CA1493" t="s">
        <v>58</v>
      </c>
      <c r="CB1493" t="str">
        <f t="shared" si="406"/>
        <v>ZYRA_SCATTER_0i0d10000k nrq=1</v>
      </c>
      <c r="CC1493">
        <f t="shared" si="407"/>
        <v>144</v>
      </c>
    </row>
    <row r="1494" spans="1:81" x14ac:dyDescent="0.4">
      <c r="A1494" t="s">
        <v>1544</v>
      </c>
      <c r="B1494" t="s">
        <v>58</v>
      </c>
      <c r="C1494" t="s">
        <v>67</v>
      </c>
      <c r="D1494" t="e">
        <f t="shared" si="391"/>
        <v>#NAME?</v>
      </c>
      <c r="E1494">
        <v>10000</v>
      </c>
      <c r="F1494" t="e">
        <f t="shared" si="392"/>
        <v>#NAME?</v>
      </c>
      <c r="G1494" t="s">
        <v>60</v>
      </c>
      <c r="H1494" t="e">
        <f t="shared" si="393"/>
        <v>#NAME?</v>
      </c>
      <c r="I1494" t="s">
        <v>61</v>
      </c>
      <c r="J1494" t="e">
        <f t="shared" si="394"/>
        <v>#NAME?</v>
      </c>
      <c r="K1494" t="s">
        <v>62</v>
      </c>
      <c r="L1494" t="e">
        <f t="shared" si="395"/>
        <v>#NAME?</v>
      </c>
      <c r="M1494" t="e">
        <f t="shared" si="396"/>
        <v>#NAME?</v>
      </c>
      <c r="N1494">
        <v>100000</v>
      </c>
      <c r="O1494" t="e">
        <f t="shared" si="397"/>
        <v>#NAME?</v>
      </c>
      <c r="P1494">
        <v>0</v>
      </c>
      <c r="Q1494" t="e">
        <f t="shared" si="398"/>
        <v>#NAME?</v>
      </c>
      <c r="R1494">
        <v>0</v>
      </c>
      <c r="S1494" t="e">
        <f t="shared" si="399"/>
        <v>#NAME?</v>
      </c>
      <c r="T1494">
        <v>0</v>
      </c>
      <c r="U1494" t="e">
        <f t="shared" si="400"/>
        <v>#NAME?</v>
      </c>
      <c r="V1494">
        <v>256</v>
      </c>
      <c r="W1494" t="e">
        <f t="shared" si="401"/>
        <v>#NAME?</v>
      </c>
      <c r="X1494">
        <v>18</v>
      </c>
      <c r="Y1494" t="e">
        <f t="shared" si="402"/>
        <v>#NAME?</v>
      </c>
      <c r="Z1494">
        <v>0</v>
      </c>
      <c r="AA1494" t="e">
        <f t="shared" si="403"/>
        <v>#NAME?</v>
      </c>
      <c r="AB1494">
        <v>48</v>
      </c>
      <c r="AC1494" t="e">
        <f t="shared" si="404"/>
        <v>#NAME?</v>
      </c>
      <c r="AD1494">
        <v>0</v>
      </c>
      <c r="AE1494" t="e">
        <f t="shared" si="405"/>
        <v>#NAME?</v>
      </c>
      <c r="AF1494" t="s">
        <v>65</v>
      </c>
      <c r="AG1494" t="s">
        <v>64</v>
      </c>
      <c r="AJ1494">
        <v>0</v>
      </c>
      <c r="AK1494">
        <v>38315008</v>
      </c>
      <c r="AL1494">
        <v>10000</v>
      </c>
      <c r="AR1494">
        <v>10000</v>
      </c>
      <c r="AS1494">
        <v>793.654</v>
      </c>
      <c r="AT1494">
        <v>0</v>
      </c>
      <c r="AU1494">
        <v>100000</v>
      </c>
      <c r="AV1494">
        <v>18</v>
      </c>
      <c r="AW1494" t="s">
        <v>60</v>
      </c>
      <c r="AX1494" t="s">
        <v>61</v>
      </c>
      <c r="AY1494" t="s">
        <v>62</v>
      </c>
      <c r="BA1494">
        <v>8</v>
      </c>
      <c r="BB1494">
        <v>1</v>
      </c>
      <c r="BD1494">
        <v>7.4624199999999998</v>
      </c>
      <c r="BE1494">
        <v>6.4024000000000004E-4</v>
      </c>
      <c r="BF1494">
        <v>1250.58</v>
      </c>
      <c r="BH1494">
        <v>793.654</v>
      </c>
      <c r="BN1494">
        <v>383150082</v>
      </c>
      <c r="BO1494">
        <v>226255</v>
      </c>
      <c r="BP1494">
        <v>18248</v>
      </c>
      <c r="BQ1494">
        <v>0</v>
      </c>
      <c r="BR1494">
        <v>0</v>
      </c>
      <c r="BY1494" t="s">
        <v>5258</v>
      </c>
      <c r="BZ1494" t="s">
        <v>8930</v>
      </c>
      <c r="CA1494" t="s">
        <v>58</v>
      </c>
      <c r="CB1494" t="str">
        <f t="shared" si="406"/>
        <v>ZYRA_CLUSTER_0i0d100000k nrq=0</v>
      </c>
      <c r="CC1494">
        <f t="shared" si="407"/>
        <v>18</v>
      </c>
    </row>
    <row r="1495" spans="1:81" x14ac:dyDescent="0.4">
      <c r="A1495" t="s">
        <v>1545</v>
      </c>
      <c r="B1495" t="s">
        <v>58</v>
      </c>
      <c r="C1495" t="s">
        <v>67</v>
      </c>
      <c r="D1495" t="e">
        <f t="shared" si="391"/>
        <v>#NAME?</v>
      </c>
      <c r="E1495">
        <v>10000</v>
      </c>
      <c r="F1495" t="e">
        <f t="shared" si="392"/>
        <v>#NAME?</v>
      </c>
      <c r="G1495" t="s">
        <v>60</v>
      </c>
      <c r="H1495" t="e">
        <f t="shared" si="393"/>
        <v>#NAME?</v>
      </c>
      <c r="I1495" t="s">
        <v>61</v>
      </c>
      <c r="J1495" t="e">
        <f t="shared" si="394"/>
        <v>#NAME?</v>
      </c>
      <c r="K1495" t="s">
        <v>62</v>
      </c>
      <c r="L1495" t="e">
        <f t="shared" si="395"/>
        <v>#NAME?</v>
      </c>
      <c r="M1495" t="e">
        <f t="shared" si="396"/>
        <v>#NAME?</v>
      </c>
      <c r="N1495">
        <v>10000</v>
      </c>
      <c r="O1495" t="e">
        <f t="shared" si="397"/>
        <v>#NAME?</v>
      </c>
      <c r="P1495">
        <v>0</v>
      </c>
      <c r="Q1495" t="e">
        <f t="shared" si="398"/>
        <v>#NAME?</v>
      </c>
      <c r="R1495">
        <v>0</v>
      </c>
      <c r="S1495" t="e">
        <f t="shared" si="399"/>
        <v>#NAME?</v>
      </c>
      <c r="T1495">
        <v>0</v>
      </c>
      <c r="U1495" t="e">
        <f t="shared" si="400"/>
        <v>#NAME?</v>
      </c>
      <c r="V1495">
        <v>256</v>
      </c>
      <c r="W1495" t="e">
        <f t="shared" si="401"/>
        <v>#NAME?</v>
      </c>
      <c r="X1495">
        <v>143</v>
      </c>
      <c r="Y1495" t="e">
        <f t="shared" si="402"/>
        <v>#NAME?</v>
      </c>
      <c r="Z1495">
        <v>1</v>
      </c>
      <c r="AA1495" t="e">
        <f t="shared" si="403"/>
        <v>#NAME?</v>
      </c>
      <c r="AB1495">
        <v>48</v>
      </c>
      <c r="AC1495" t="e">
        <f t="shared" si="404"/>
        <v>#NAME?</v>
      </c>
      <c r="AD1495">
        <v>1</v>
      </c>
      <c r="AE1495" t="e">
        <f t="shared" si="405"/>
        <v>#NAME?</v>
      </c>
      <c r="AF1495" t="s">
        <v>63</v>
      </c>
      <c r="AG1495" t="s">
        <v>64</v>
      </c>
      <c r="AJ1495">
        <v>0</v>
      </c>
      <c r="AK1495">
        <v>117860407</v>
      </c>
      <c r="AL1495">
        <v>10000</v>
      </c>
      <c r="AR1495">
        <v>10000</v>
      </c>
      <c r="AS1495">
        <v>3586.74</v>
      </c>
      <c r="AT1495">
        <v>0</v>
      </c>
      <c r="AU1495">
        <v>10000</v>
      </c>
      <c r="AV1495">
        <v>143</v>
      </c>
      <c r="AW1495" t="s">
        <v>60</v>
      </c>
      <c r="AX1495" t="s">
        <v>61</v>
      </c>
      <c r="AY1495" t="s">
        <v>62</v>
      </c>
      <c r="BA1495">
        <v>7</v>
      </c>
      <c r="BB1495">
        <v>1</v>
      </c>
      <c r="BD1495">
        <v>1.43483</v>
      </c>
      <c r="BE1495">
        <v>0.29044300000000001</v>
      </c>
      <c r="BF1495">
        <v>3226.92</v>
      </c>
      <c r="BH1495">
        <v>3586.74</v>
      </c>
      <c r="BN1495">
        <v>1178344313</v>
      </c>
      <c r="BO1495">
        <v>36780987</v>
      </c>
      <c r="BP1495">
        <v>259760</v>
      </c>
      <c r="BQ1495">
        <v>0</v>
      </c>
      <c r="BR1495">
        <v>6.1117100000000004</v>
      </c>
      <c r="BY1495" t="s">
        <v>5259</v>
      </c>
      <c r="BZ1495" t="s">
        <v>8931</v>
      </c>
      <c r="CA1495" t="s">
        <v>58</v>
      </c>
      <c r="CB1495" t="str">
        <f t="shared" si="406"/>
        <v>ZYRA_SCATTER_0i0d10000k nrq=1</v>
      </c>
      <c r="CC1495">
        <f t="shared" si="407"/>
        <v>144</v>
      </c>
    </row>
    <row r="1496" spans="1:81" x14ac:dyDescent="0.4">
      <c r="A1496" t="s">
        <v>1546</v>
      </c>
      <c r="B1496" t="s">
        <v>58</v>
      </c>
      <c r="C1496" t="s">
        <v>67</v>
      </c>
      <c r="D1496" t="e">
        <f t="shared" si="391"/>
        <v>#NAME?</v>
      </c>
      <c r="E1496">
        <v>10000</v>
      </c>
      <c r="F1496" t="e">
        <f t="shared" si="392"/>
        <v>#NAME?</v>
      </c>
      <c r="G1496" t="s">
        <v>60</v>
      </c>
      <c r="H1496" t="e">
        <f t="shared" si="393"/>
        <v>#NAME?</v>
      </c>
      <c r="I1496" t="s">
        <v>61</v>
      </c>
      <c r="J1496" t="e">
        <f t="shared" si="394"/>
        <v>#NAME?</v>
      </c>
      <c r="K1496" t="s">
        <v>62</v>
      </c>
      <c r="L1496" t="e">
        <f t="shared" si="395"/>
        <v>#NAME?</v>
      </c>
      <c r="M1496" t="e">
        <f t="shared" si="396"/>
        <v>#NAME?</v>
      </c>
      <c r="N1496">
        <v>10000</v>
      </c>
      <c r="O1496" t="e">
        <f t="shared" si="397"/>
        <v>#NAME?</v>
      </c>
      <c r="P1496">
        <v>0</v>
      </c>
      <c r="Q1496" t="e">
        <f t="shared" si="398"/>
        <v>#NAME?</v>
      </c>
      <c r="R1496">
        <v>0</v>
      </c>
      <c r="S1496" t="e">
        <f t="shared" si="399"/>
        <v>#NAME?</v>
      </c>
      <c r="T1496">
        <v>0</v>
      </c>
      <c r="U1496" t="e">
        <f t="shared" si="400"/>
        <v>#NAME?</v>
      </c>
      <c r="V1496">
        <v>256</v>
      </c>
      <c r="W1496" t="e">
        <f t="shared" si="401"/>
        <v>#NAME?</v>
      </c>
      <c r="X1496">
        <v>143</v>
      </c>
      <c r="Y1496" t="e">
        <f t="shared" si="402"/>
        <v>#NAME?</v>
      </c>
      <c r="Z1496">
        <v>1</v>
      </c>
      <c r="AA1496" t="e">
        <f t="shared" si="403"/>
        <v>#NAME?</v>
      </c>
      <c r="AB1496">
        <v>48</v>
      </c>
      <c r="AC1496" t="e">
        <f t="shared" si="404"/>
        <v>#NAME?</v>
      </c>
      <c r="AD1496">
        <v>2</v>
      </c>
      <c r="AE1496" t="e">
        <f t="shared" si="405"/>
        <v>#NAME?</v>
      </c>
      <c r="AF1496" t="s">
        <v>63</v>
      </c>
      <c r="AG1496" t="s">
        <v>64</v>
      </c>
      <c r="AJ1496">
        <v>0</v>
      </c>
      <c r="AK1496">
        <v>116383442</v>
      </c>
      <c r="AL1496">
        <v>10000</v>
      </c>
      <c r="AR1496">
        <v>10000</v>
      </c>
      <c r="AS1496">
        <v>3623.29</v>
      </c>
      <c r="AT1496">
        <v>0</v>
      </c>
      <c r="AU1496">
        <v>10000</v>
      </c>
      <c r="AV1496">
        <v>143</v>
      </c>
      <c r="AW1496" t="s">
        <v>60</v>
      </c>
      <c r="AX1496" t="s">
        <v>61</v>
      </c>
      <c r="AY1496" t="s">
        <v>62</v>
      </c>
      <c r="BA1496">
        <v>7</v>
      </c>
      <c r="BB1496">
        <v>1</v>
      </c>
      <c r="BD1496">
        <v>1.4228000000000001</v>
      </c>
      <c r="BE1496">
        <v>0.29053800000000002</v>
      </c>
      <c r="BF1496">
        <v>3264.61</v>
      </c>
      <c r="BH1496">
        <v>3623.29</v>
      </c>
      <c r="BN1496">
        <v>1163577715</v>
      </c>
      <c r="BO1496">
        <v>38501756</v>
      </c>
      <c r="BP1496">
        <v>256707</v>
      </c>
      <c r="BQ1496">
        <v>0</v>
      </c>
      <c r="BR1496">
        <v>6.1098800000000004</v>
      </c>
      <c r="BY1496" t="s">
        <v>5260</v>
      </c>
      <c r="BZ1496" t="s">
        <v>8932</v>
      </c>
      <c r="CA1496" t="s">
        <v>58</v>
      </c>
      <c r="CB1496" t="str">
        <f t="shared" si="406"/>
        <v>ZYRA_SCATTER_0i0d10000k nrq=1</v>
      </c>
      <c r="CC1496">
        <f t="shared" si="407"/>
        <v>144</v>
      </c>
    </row>
    <row r="1497" spans="1:81" x14ac:dyDescent="0.4">
      <c r="A1497" t="s">
        <v>1547</v>
      </c>
      <c r="B1497" t="s">
        <v>58</v>
      </c>
      <c r="C1497" t="s">
        <v>67</v>
      </c>
      <c r="D1497" t="e">
        <f t="shared" si="391"/>
        <v>#NAME?</v>
      </c>
      <c r="E1497">
        <v>10000</v>
      </c>
      <c r="F1497" t="e">
        <f t="shared" si="392"/>
        <v>#NAME?</v>
      </c>
      <c r="G1497" t="s">
        <v>60</v>
      </c>
      <c r="H1497" t="e">
        <f t="shared" si="393"/>
        <v>#NAME?</v>
      </c>
      <c r="I1497" t="s">
        <v>61</v>
      </c>
      <c r="J1497" t="e">
        <f t="shared" si="394"/>
        <v>#NAME?</v>
      </c>
      <c r="K1497" t="s">
        <v>62</v>
      </c>
      <c r="L1497" t="e">
        <f t="shared" si="395"/>
        <v>#NAME?</v>
      </c>
      <c r="M1497" t="e">
        <f t="shared" si="396"/>
        <v>#NAME?</v>
      </c>
      <c r="N1497">
        <v>10000</v>
      </c>
      <c r="O1497" t="e">
        <f t="shared" si="397"/>
        <v>#NAME?</v>
      </c>
      <c r="P1497">
        <v>5</v>
      </c>
      <c r="Q1497" t="e">
        <f t="shared" si="398"/>
        <v>#NAME?</v>
      </c>
      <c r="R1497">
        <v>5</v>
      </c>
      <c r="S1497" t="e">
        <f t="shared" si="399"/>
        <v>#NAME?</v>
      </c>
      <c r="T1497">
        <v>0</v>
      </c>
      <c r="U1497" t="e">
        <f t="shared" si="400"/>
        <v>#NAME?</v>
      </c>
      <c r="V1497">
        <v>256</v>
      </c>
      <c r="W1497" t="e">
        <f t="shared" si="401"/>
        <v>#NAME?</v>
      </c>
      <c r="X1497">
        <v>1</v>
      </c>
      <c r="Y1497" t="e">
        <f t="shared" si="402"/>
        <v>#NAME?</v>
      </c>
      <c r="Z1497">
        <v>0</v>
      </c>
      <c r="AA1497" t="e">
        <f t="shared" si="403"/>
        <v>#NAME?</v>
      </c>
      <c r="AB1497">
        <v>48</v>
      </c>
      <c r="AC1497" t="e">
        <f t="shared" si="404"/>
        <v>#NAME?</v>
      </c>
      <c r="AD1497">
        <v>0</v>
      </c>
      <c r="AE1497" t="e">
        <f t="shared" si="405"/>
        <v>#NAME?</v>
      </c>
      <c r="AF1497" t="s">
        <v>63</v>
      </c>
      <c r="AG1497" t="s">
        <v>64</v>
      </c>
      <c r="AH1497">
        <v>2449243</v>
      </c>
      <c r="AI1497">
        <v>2449327</v>
      </c>
      <c r="AJ1497">
        <v>489857</v>
      </c>
      <c r="AK1497">
        <v>4891349</v>
      </c>
      <c r="AL1497">
        <v>10000</v>
      </c>
      <c r="AR1497">
        <v>10000</v>
      </c>
      <c r="AS1497">
        <v>5703.0550000000003</v>
      </c>
      <c r="AT1497">
        <v>5</v>
      </c>
      <c r="AU1497">
        <v>10000</v>
      </c>
      <c r="AV1497">
        <v>1</v>
      </c>
      <c r="AW1497" t="s">
        <v>60</v>
      </c>
      <c r="AX1497" t="s">
        <v>61</v>
      </c>
      <c r="AY1497" t="s">
        <v>62</v>
      </c>
      <c r="BA1497">
        <v>7</v>
      </c>
      <c r="BB1497">
        <v>1</v>
      </c>
      <c r="BD1497">
        <v>0.20031399999999999</v>
      </c>
      <c r="BE1497">
        <v>1.4706999999999999E-3</v>
      </c>
      <c r="BF1497">
        <v>787.20799999999997</v>
      </c>
      <c r="BH1497">
        <v>703.05499999999995</v>
      </c>
      <c r="BN1497">
        <v>48885026</v>
      </c>
      <c r="BO1497">
        <v>572403</v>
      </c>
      <c r="BP1497">
        <v>28473</v>
      </c>
      <c r="BQ1497">
        <v>0</v>
      </c>
      <c r="BR1497">
        <v>7.5183899999999998E-2</v>
      </c>
      <c r="BY1497" t="s">
        <v>5261</v>
      </c>
      <c r="BZ1497" t="s">
        <v>8933</v>
      </c>
      <c r="CA1497" t="s">
        <v>58</v>
      </c>
      <c r="CB1497" t="str">
        <f t="shared" si="406"/>
        <v>ZYRA_SCATTER_5i5d10000k nrq=0</v>
      </c>
      <c r="CC1497">
        <f t="shared" si="407"/>
        <v>1</v>
      </c>
    </row>
    <row r="1498" spans="1:81" x14ac:dyDescent="0.4">
      <c r="A1498" t="s">
        <v>1548</v>
      </c>
      <c r="B1498" t="s">
        <v>58</v>
      </c>
      <c r="C1498" t="s">
        <v>67</v>
      </c>
      <c r="D1498" t="e">
        <f t="shared" si="391"/>
        <v>#NAME?</v>
      </c>
      <c r="E1498">
        <v>10000</v>
      </c>
      <c r="F1498" t="e">
        <f t="shared" si="392"/>
        <v>#NAME?</v>
      </c>
      <c r="G1498" t="s">
        <v>60</v>
      </c>
      <c r="H1498" t="e">
        <f t="shared" si="393"/>
        <v>#NAME?</v>
      </c>
      <c r="I1498" t="s">
        <v>61</v>
      </c>
      <c r="J1498" t="e">
        <f t="shared" si="394"/>
        <v>#NAME?</v>
      </c>
      <c r="K1498" t="s">
        <v>62</v>
      </c>
      <c r="L1498" t="e">
        <f t="shared" si="395"/>
        <v>#NAME?</v>
      </c>
      <c r="M1498" t="e">
        <f t="shared" si="396"/>
        <v>#NAME?</v>
      </c>
      <c r="N1498">
        <v>10000</v>
      </c>
      <c r="O1498" t="e">
        <f t="shared" si="397"/>
        <v>#NAME?</v>
      </c>
      <c r="P1498">
        <v>5</v>
      </c>
      <c r="Q1498" t="e">
        <f t="shared" si="398"/>
        <v>#NAME?</v>
      </c>
      <c r="R1498">
        <v>5</v>
      </c>
      <c r="S1498" t="e">
        <f t="shared" si="399"/>
        <v>#NAME?</v>
      </c>
      <c r="T1498">
        <v>0</v>
      </c>
      <c r="U1498" t="e">
        <f t="shared" si="400"/>
        <v>#NAME?</v>
      </c>
      <c r="V1498">
        <v>256</v>
      </c>
      <c r="W1498" t="e">
        <f t="shared" si="401"/>
        <v>#NAME?</v>
      </c>
      <c r="X1498">
        <v>1</v>
      </c>
      <c r="Y1498" t="e">
        <f t="shared" si="402"/>
        <v>#NAME?</v>
      </c>
      <c r="Z1498">
        <v>0</v>
      </c>
      <c r="AA1498" t="e">
        <f t="shared" si="403"/>
        <v>#NAME?</v>
      </c>
      <c r="AB1498">
        <v>48</v>
      </c>
      <c r="AC1498" t="e">
        <f t="shared" si="404"/>
        <v>#NAME?</v>
      </c>
      <c r="AD1498">
        <v>1</v>
      </c>
      <c r="AE1498" t="e">
        <f t="shared" si="405"/>
        <v>#NAME?</v>
      </c>
      <c r="AF1498" t="s">
        <v>63</v>
      </c>
      <c r="AG1498" t="s">
        <v>64</v>
      </c>
      <c r="AH1498">
        <v>2424928</v>
      </c>
      <c r="AI1498">
        <v>2423838</v>
      </c>
      <c r="AJ1498">
        <v>484876</v>
      </c>
      <c r="AK1498">
        <v>4840799</v>
      </c>
      <c r="AL1498">
        <v>10000</v>
      </c>
      <c r="AR1498">
        <v>10000</v>
      </c>
      <c r="AS1498">
        <v>5678.3450000000003</v>
      </c>
      <c r="AT1498">
        <v>5</v>
      </c>
      <c r="AU1498">
        <v>10000</v>
      </c>
      <c r="AV1498">
        <v>1</v>
      </c>
      <c r="AW1498" t="s">
        <v>60</v>
      </c>
      <c r="AX1498" t="s">
        <v>61</v>
      </c>
      <c r="AY1498" t="s">
        <v>62</v>
      </c>
      <c r="BA1498">
        <v>7</v>
      </c>
      <c r="BB1498">
        <v>1</v>
      </c>
      <c r="BD1498">
        <v>0.19950699999999999</v>
      </c>
      <c r="BE1498">
        <v>1.5953600000000001E-3</v>
      </c>
      <c r="BF1498">
        <v>742.76900000000001</v>
      </c>
      <c r="BH1498">
        <v>678.34500000000003</v>
      </c>
      <c r="BN1498">
        <v>48379803</v>
      </c>
      <c r="BO1498">
        <v>566968</v>
      </c>
      <c r="BP1498">
        <v>28196</v>
      </c>
      <c r="BQ1498">
        <v>0</v>
      </c>
      <c r="BR1498">
        <v>7.4252899999999997E-2</v>
      </c>
      <c r="BY1498" t="s">
        <v>5262</v>
      </c>
      <c r="BZ1498" t="s">
        <v>8934</v>
      </c>
      <c r="CA1498" t="s">
        <v>58</v>
      </c>
      <c r="CB1498" t="str">
        <f t="shared" si="406"/>
        <v>ZYRA_SCATTER_5i5d10000k nrq=0</v>
      </c>
      <c r="CC1498">
        <f t="shared" si="407"/>
        <v>1</v>
      </c>
    </row>
    <row r="1499" spans="1:81" x14ac:dyDescent="0.4">
      <c r="A1499" t="s">
        <v>1549</v>
      </c>
      <c r="B1499" t="s">
        <v>58</v>
      </c>
      <c r="C1499" t="s">
        <v>67</v>
      </c>
      <c r="D1499" t="e">
        <f t="shared" si="391"/>
        <v>#NAME?</v>
      </c>
      <c r="E1499">
        <v>10000</v>
      </c>
      <c r="F1499" t="e">
        <f t="shared" si="392"/>
        <v>#NAME?</v>
      </c>
      <c r="G1499" t="s">
        <v>60</v>
      </c>
      <c r="H1499" t="e">
        <f t="shared" si="393"/>
        <v>#NAME?</v>
      </c>
      <c r="I1499" t="s">
        <v>61</v>
      </c>
      <c r="J1499" t="e">
        <f t="shared" si="394"/>
        <v>#NAME?</v>
      </c>
      <c r="K1499" t="s">
        <v>62</v>
      </c>
      <c r="L1499" t="e">
        <f t="shared" si="395"/>
        <v>#NAME?</v>
      </c>
      <c r="M1499" t="e">
        <f t="shared" si="396"/>
        <v>#NAME?</v>
      </c>
      <c r="N1499">
        <v>10000</v>
      </c>
      <c r="O1499" t="e">
        <f t="shared" si="397"/>
        <v>#NAME?</v>
      </c>
      <c r="P1499">
        <v>5</v>
      </c>
      <c r="Q1499" t="e">
        <f t="shared" si="398"/>
        <v>#NAME?</v>
      </c>
      <c r="R1499">
        <v>5</v>
      </c>
      <c r="S1499" t="e">
        <f t="shared" si="399"/>
        <v>#NAME?</v>
      </c>
      <c r="T1499">
        <v>0</v>
      </c>
      <c r="U1499" t="e">
        <f t="shared" si="400"/>
        <v>#NAME?</v>
      </c>
      <c r="V1499">
        <v>256</v>
      </c>
      <c r="W1499" t="e">
        <f t="shared" si="401"/>
        <v>#NAME?</v>
      </c>
      <c r="X1499">
        <v>1</v>
      </c>
      <c r="Y1499" t="e">
        <f t="shared" si="402"/>
        <v>#NAME?</v>
      </c>
      <c r="Z1499">
        <v>0</v>
      </c>
      <c r="AA1499" t="e">
        <f t="shared" si="403"/>
        <v>#NAME?</v>
      </c>
      <c r="AB1499">
        <v>48</v>
      </c>
      <c r="AC1499" t="e">
        <f t="shared" si="404"/>
        <v>#NAME?</v>
      </c>
      <c r="AD1499">
        <v>2</v>
      </c>
      <c r="AE1499" t="e">
        <f t="shared" si="405"/>
        <v>#NAME?</v>
      </c>
      <c r="AF1499" t="s">
        <v>63</v>
      </c>
      <c r="AG1499" t="s">
        <v>64</v>
      </c>
      <c r="AH1499">
        <v>2426236</v>
      </c>
      <c r="AI1499">
        <v>2428140</v>
      </c>
      <c r="AJ1499">
        <v>485437</v>
      </c>
      <c r="AK1499">
        <v>4846749</v>
      </c>
      <c r="AL1499">
        <v>10000</v>
      </c>
      <c r="AR1499">
        <v>10000</v>
      </c>
      <c r="AS1499">
        <v>5683.4380000000001</v>
      </c>
      <c r="AT1499">
        <v>5</v>
      </c>
      <c r="AU1499">
        <v>10000</v>
      </c>
      <c r="AV1499">
        <v>1</v>
      </c>
      <c r="AW1499" t="s">
        <v>60</v>
      </c>
      <c r="AX1499" t="s">
        <v>61</v>
      </c>
      <c r="AY1499" t="s">
        <v>62</v>
      </c>
      <c r="BA1499">
        <v>7</v>
      </c>
      <c r="BB1499">
        <v>1</v>
      </c>
      <c r="BD1499">
        <v>0.17997099999999999</v>
      </c>
      <c r="BE1499">
        <v>1.5873899999999999E-3</v>
      </c>
      <c r="BF1499">
        <v>782.37699999999995</v>
      </c>
      <c r="BH1499">
        <v>683.43799999999999</v>
      </c>
      <c r="BN1499">
        <v>48439211</v>
      </c>
      <c r="BO1499">
        <v>568294</v>
      </c>
      <c r="BP1499">
        <v>28288</v>
      </c>
      <c r="BQ1499">
        <v>0</v>
      </c>
      <c r="BR1499">
        <v>7.2348499999999996E-2</v>
      </c>
      <c r="BY1499" t="s">
        <v>5263</v>
      </c>
      <c r="BZ1499" t="s">
        <v>8935</v>
      </c>
      <c r="CA1499" t="s">
        <v>58</v>
      </c>
      <c r="CB1499" t="str">
        <f t="shared" si="406"/>
        <v>ZYRA_SCATTER_5i5d10000k nrq=0</v>
      </c>
      <c r="CC1499">
        <f t="shared" si="407"/>
        <v>1</v>
      </c>
    </row>
    <row r="1500" spans="1:81" x14ac:dyDescent="0.4">
      <c r="A1500" t="s">
        <v>2277</v>
      </c>
      <c r="B1500" t="s">
        <v>58</v>
      </c>
      <c r="C1500" t="s">
        <v>78</v>
      </c>
      <c r="D1500" t="e">
        <f t="shared" si="391"/>
        <v>#NAME?</v>
      </c>
      <c r="E1500">
        <v>10000</v>
      </c>
      <c r="F1500" t="e">
        <f t="shared" si="392"/>
        <v>#NAME?</v>
      </c>
      <c r="G1500" t="s">
        <v>60</v>
      </c>
      <c r="H1500" t="e">
        <f t="shared" si="393"/>
        <v>#NAME?</v>
      </c>
      <c r="I1500" t="s">
        <v>61</v>
      </c>
      <c r="J1500" t="e">
        <f t="shared" si="394"/>
        <v>#NAME?</v>
      </c>
      <c r="K1500" t="s">
        <v>62</v>
      </c>
      <c r="L1500" t="e">
        <f t="shared" si="395"/>
        <v>#NAME?</v>
      </c>
      <c r="M1500" t="e">
        <f t="shared" si="396"/>
        <v>#NAME?</v>
      </c>
      <c r="N1500">
        <v>10000</v>
      </c>
      <c r="O1500" t="e">
        <f t="shared" si="397"/>
        <v>#NAME?</v>
      </c>
      <c r="P1500">
        <v>20</v>
      </c>
      <c r="Q1500" t="e">
        <f t="shared" si="398"/>
        <v>#NAME?</v>
      </c>
      <c r="R1500">
        <v>20</v>
      </c>
      <c r="S1500" t="e">
        <f t="shared" si="399"/>
        <v>#NAME?</v>
      </c>
      <c r="T1500">
        <v>0</v>
      </c>
      <c r="U1500" t="e">
        <f t="shared" si="400"/>
        <v>#NAME?</v>
      </c>
      <c r="V1500">
        <v>256</v>
      </c>
      <c r="W1500" t="e">
        <f t="shared" si="401"/>
        <v>#NAME?</v>
      </c>
      <c r="X1500">
        <v>107</v>
      </c>
      <c r="Y1500" t="e">
        <f t="shared" si="402"/>
        <v>#NAME?</v>
      </c>
      <c r="Z1500">
        <v>1</v>
      </c>
      <c r="AA1500" t="e">
        <f t="shared" si="403"/>
        <v>#NAME?</v>
      </c>
      <c r="AB1500">
        <v>48</v>
      </c>
      <c r="AC1500" t="e">
        <f t="shared" si="404"/>
        <v>#NAME?</v>
      </c>
      <c r="AD1500">
        <v>0</v>
      </c>
      <c r="AE1500" t="e">
        <f t="shared" si="405"/>
        <v>#NAME?</v>
      </c>
      <c r="AF1500" t="s">
        <v>65</v>
      </c>
      <c r="AG1500" t="s">
        <v>64</v>
      </c>
      <c r="AH1500">
        <v>47271737</v>
      </c>
      <c r="AI1500">
        <v>47264581</v>
      </c>
      <c r="AJ1500">
        <v>9453631</v>
      </c>
      <c r="AK1500">
        <v>23606693</v>
      </c>
      <c r="AL1500">
        <v>10000</v>
      </c>
      <c r="AR1500">
        <v>10000</v>
      </c>
      <c r="AS1500">
        <v>203292.89</v>
      </c>
      <c r="AT1500">
        <v>20</v>
      </c>
      <c r="AU1500">
        <v>10000</v>
      </c>
      <c r="AV1500">
        <v>107</v>
      </c>
      <c r="AW1500" t="s">
        <v>60</v>
      </c>
      <c r="AX1500" t="s">
        <v>61</v>
      </c>
      <c r="AY1500" t="s">
        <v>62</v>
      </c>
      <c r="BA1500">
        <v>8</v>
      </c>
      <c r="BB1500">
        <v>1</v>
      </c>
      <c r="BD1500">
        <v>11.3338</v>
      </c>
      <c r="BE1500">
        <v>2.5404200000000001</v>
      </c>
      <c r="BF1500">
        <v>11811</v>
      </c>
      <c r="BH1500">
        <v>3292.89</v>
      </c>
      <c r="BY1500" t="s">
        <v>5264</v>
      </c>
      <c r="BZ1500" t="s">
        <v>8936</v>
      </c>
      <c r="CA1500" t="s">
        <v>58</v>
      </c>
      <c r="CB1500" t="str">
        <f t="shared" si="406"/>
        <v>ZYRA_CLUSTER_20i20d10000k nrq=1</v>
      </c>
      <c r="CC1500">
        <f t="shared" si="407"/>
        <v>108</v>
      </c>
    </row>
    <row r="1501" spans="1:81" x14ac:dyDescent="0.4">
      <c r="A1501" t="s">
        <v>1550</v>
      </c>
      <c r="B1501" t="s">
        <v>58</v>
      </c>
      <c r="C1501" t="s">
        <v>67</v>
      </c>
      <c r="D1501" t="e">
        <f t="shared" si="391"/>
        <v>#NAME?</v>
      </c>
      <c r="E1501">
        <v>10000</v>
      </c>
      <c r="F1501" t="e">
        <f t="shared" si="392"/>
        <v>#NAME?</v>
      </c>
      <c r="G1501" t="s">
        <v>60</v>
      </c>
      <c r="H1501" t="e">
        <f t="shared" si="393"/>
        <v>#NAME?</v>
      </c>
      <c r="I1501" t="s">
        <v>61</v>
      </c>
      <c r="J1501" t="e">
        <f t="shared" si="394"/>
        <v>#NAME?</v>
      </c>
      <c r="K1501" t="s">
        <v>62</v>
      </c>
      <c r="L1501" t="e">
        <f t="shared" si="395"/>
        <v>#NAME?</v>
      </c>
      <c r="M1501" t="e">
        <f t="shared" si="396"/>
        <v>#NAME?</v>
      </c>
      <c r="N1501">
        <v>10000</v>
      </c>
      <c r="O1501" t="e">
        <f t="shared" si="397"/>
        <v>#NAME?</v>
      </c>
      <c r="P1501">
        <v>5</v>
      </c>
      <c r="Q1501" t="e">
        <f t="shared" si="398"/>
        <v>#NAME?</v>
      </c>
      <c r="R1501">
        <v>5</v>
      </c>
      <c r="S1501" t="e">
        <f t="shared" si="399"/>
        <v>#NAME?</v>
      </c>
      <c r="T1501">
        <v>0</v>
      </c>
      <c r="U1501" t="e">
        <f t="shared" si="400"/>
        <v>#NAME?</v>
      </c>
      <c r="V1501">
        <v>256</v>
      </c>
      <c r="W1501" t="e">
        <f t="shared" si="401"/>
        <v>#NAME?</v>
      </c>
      <c r="X1501">
        <v>18</v>
      </c>
      <c r="Y1501" t="e">
        <f t="shared" si="402"/>
        <v>#NAME?</v>
      </c>
      <c r="Z1501">
        <v>0</v>
      </c>
      <c r="AA1501" t="e">
        <f t="shared" si="403"/>
        <v>#NAME?</v>
      </c>
      <c r="AB1501">
        <v>48</v>
      </c>
      <c r="AC1501" t="e">
        <f t="shared" si="404"/>
        <v>#NAME?</v>
      </c>
      <c r="AD1501">
        <v>0</v>
      </c>
      <c r="AE1501" t="e">
        <f t="shared" si="405"/>
        <v>#NAME?</v>
      </c>
      <c r="AF1501" t="s">
        <v>63</v>
      </c>
      <c r="AG1501" t="s">
        <v>64</v>
      </c>
      <c r="AH1501">
        <v>22016454</v>
      </c>
      <c r="AI1501">
        <v>22029506</v>
      </c>
      <c r="AJ1501">
        <v>4404596</v>
      </c>
      <c r="AK1501">
        <v>43998702</v>
      </c>
      <c r="AL1501">
        <v>10000</v>
      </c>
      <c r="AR1501">
        <v>10000</v>
      </c>
      <c r="AS1501">
        <v>51030.55</v>
      </c>
      <c r="AT1501">
        <v>5</v>
      </c>
      <c r="AU1501">
        <v>10000</v>
      </c>
      <c r="AV1501">
        <v>18</v>
      </c>
      <c r="AW1501" t="s">
        <v>60</v>
      </c>
      <c r="AX1501" t="s">
        <v>61</v>
      </c>
      <c r="AY1501" t="s">
        <v>62</v>
      </c>
      <c r="BA1501">
        <v>7</v>
      </c>
      <c r="BB1501">
        <v>1</v>
      </c>
      <c r="BD1501">
        <v>1.9795100000000001</v>
      </c>
      <c r="BE1501">
        <v>0.74610200000000004</v>
      </c>
      <c r="BF1501">
        <v>1398.29</v>
      </c>
      <c r="BH1501">
        <v>1030.55</v>
      </c>
      <c r="BN1501">
        <v>439702641</v>
      </c>
      <c r="BO1501">
        <v>42624252</v>
      </c>
      <c r="BP1501">
        <v>284388</v>
      </c>
      <c r="BQ1501">
        <v>0</v>
      </c>
      <c r="BR1501">
        <v>0.86029199999999995</v>
      </c>
      <c r="BY1501" t="s">
        <v>5265</v>
      </c>
      <c r="BZ1501" t="s">
        <v>8937</v>
      </c>
      <c r="CA1501" t="s">
        <v>58</v>
      </c>
      <c r="CB1501" t="str">
        <f t="shared" si="406"/>
        <v>ZYRA_SCATTER_5i5d10000k nrq=0</v>
      </c>
      <c r="CC1501">
        <f t="shared" si="407"/>
        <v>18</v>
      </c>
    </row>
    <row r="1502" spans="1:81" x14ac:dyDescent="0.4">
      <c r="A1502" t="s">
        <v>1551</v>
      </c>
      <c r="B1502" t="s">
        <v>58</v>
      </c>
      <c r="C1502" t="s">
        <v>67</v>
      </c>
      <c r="D1502" t="e">
        <f t="shared" si="391"/>
        <v>#NAME?</v>
      </c>
      <c r="E1502">
        <v>10000</v>
      </c>
      <c r="F1502" t="e">
        <f t="shared" si="392"/>
        <v>#NAME?</v>
      </c>
      <c r="G1502" t="s">
        <v>60</v>
      </c>
      <c r="H1502" t="e">
        <f t="shared" si="393"/>
        <v>#NAME?</v>
      </c>
      <c r="I1502" t="s">
        <v>61</v>
      </c>
      <c r="J1502" t="e">
        <f t="shared" si="394"/>
        <v>#NAME?</v>
      </c>
      <c r="K1502" t="s">
        <v>62</v>
      </c>
      <c r="L1502" t="e">
        <f t="shared" si="395"/>
        <v>#NAME?</v>
      </c>
      <c r="M1502" t="e">
        <f t="shared" si="396"/>
        <v>#NAME?</v>
      </c>
      <c r="N1502">
        <v>10000</v>
      </c>
      <c r="O1502" t="e">
        <f t="shared" si="397"/>
        <v>#NAME?</v>
      </c>
      <c r="P1502">
        <v>5</v>
      </c>
      <c r="Q1502" t="e">
        <f t="shared" si="398"/>
        <v>#NAME?</v>
      </c>
      <c r="R1502">
        <v>5</v>
      </c>
      <c r="S1502" t="e">
        <f t="shared" si="399"/>
        <v>#NAME?</v>
      </c>
      <c r="T1502">
        <v>0</v>
      </c>
      <c r="U1502" t="e">
        <f t="shared" si="400"/>
        <v>#NAME?</v>
      </c>
      <c r="V1502">
        <v>256</v>
      </c>
      <c r="W1502" t="e">
        <f t="shared" si="401"/>
        <v>#NAME?</v>
      </c>
      <c r="X1502">
        <v>18</v>
      </c>
      <c r="Y1502" t="e">
        <f t="shared" si="402"/>
        <v>#NAME?</v>
      </c>
      <c r="Z1502">
        <v>0</v>
      </c>
      <c r="AA1502" t="e">
        <f t="shared" si="403"/>
        <v>#NAME?</v>
      </c>
      <c r="AB1502">
        <v>48</v>
      </c>
      <c r="AC1502" t="e">
        <f t="shared" si="404"/>
        <v>#NAME?</v>
      </c>
      <c r="AD1502">
        <v>1</v>
      </c>
      <c r="AE1502" t="e">
        <f t="shared" si="405"/>
        <v>#NAME?</v>
      </c>
      <c r="AF1502" t="s">
        <v>63</v>
      </c>
      <c r="AG1502" t="s">
        <v>64</v>
      </c>
      <c r="AH1502">
        <v>22574862</v>
      </c>
      <c r="AI1502">
        <v>22590638</v>
      </c>
      <c r="AJ1502">
        <v>4516550</v>
      </c>
      <c r="AK1502">
        <v>45109973</v>
      </c>
      <c r="AL1502">
        <v>10000</v>
      </c>
      <c r="AR1502">
        <v>10000</v>
      </c>
      <c r="AS1502">
        <v>51078.41</v>
      </c>
      <c r="AT1502">
        <v>5</v>
      </c>
      <c r="AU1502">
        <v>10000</v>
      </c>
      <c r="AV1502">
        <v>18</v>
      </c>
      <c r="AW1502" t="s">
        <v>60</v>
      </c>
      <c r="AX1502" t="s">
        <v>61</v>
      </c>
      <c r="AY1502" t="s">
        <v>62</v>
      </c>
      <c r="BA1502">
        <v>7</v>
      </c>
      <c r="BB1502">
        <v>1</v>
      </c>
      <c r="BD1502">
        <v>1.9258900000000001</v>
      </c>
      <c r="BE1502">
        <v>0.729661</v>
      </c>
      <c r="BF1502">
        <v>1414.48</v>
      </c>
      <c r="BH1502">
        <v>1078.4100000000001</v>
      </c>
      <c r="BN1502">
        <v>450806546</v>
      </c>
      <c r="BO1502">
        <v>42957108</v>
      </c>
      <c r="BP1502">
        <v>293192</v>
      </c>
      <c r="BQ1502">
        <v>0</v>
      </c>
      <c r="BR1502">
        <v>0.99018399999999995</v>
      </c>
      <c r="BY1502" t="s">
        <v>5266</v>
      </c>
      <c r="BZ1502" t="s">
        <v>8938</v>
      </c>
      <c r="CA1502" t="s">
        <v>58</v>
      </c>
      <c r="CB1502" t="str">
        <f t="shared" si="406"/>
        <v>ZYRA_SCATTER_5i5d10000k nrq=0</v>
      </c>
      <c r="CC1502">
        <f t="shared" si="407"/>
        <v>18</v>
      </c>
    </row>
    <row r="1503" spans="1:81" x14ac:dyDescent="0.4">
      <c r="A1503" t="s">
        <v>1552</v>
      </c>
      <c r="B1503" t="s">
        <v>58</v>
      </c>
      <c r="C1503" t="s">
        <v>67</v>
      </c>
      <c r="D1503" t="e">
        <f t="shared" si="391"/>
        <v>#NAME?</v>
      </c>
      <c r="E1503">
        <v>10000</v>
      </c>
      <c r="F1503" t="e">
        <f t="shared" si="392"/>
        <v>#NAME?</v>
      </c>
      <c r="G1503" t="s">
        <v>60</v>
      </c>
      <c r="H1503" t="e">
        <f t="shared" si="393"/>
        <v>#NAME?</v>
      </c>
      <c r="I1503" t="s">
        <v>61</v>
      </c>
      <c r="J1503" t="e">
        <f t="shared" si="394"/>
        <v>#NAME?</v>
      </c>
      <c r="K1503" t="s">
        <v>62</v>
      </c>
      <c r="L1503" t="e">
        <f t="shared" si="395"/>
        <v>#NAME?</v>
      </c>
      <c r="M1503" t="e">
        <f t="shared" si="396"/>
        <v>#NAME?</v>
      </c>
      <c r="N1503">
        <v>10000</v>
      </c>
      <c r="O1503" t="e">
        <f t="shared" si="397"/>
        <v>#NAME?</v>
      </c>
      <c r="P1503">
        <v>5</v>
      </c>
      <c r="Q1503" t="e">
        <f t="shared" si="398"/>
        <v>#NAME?</v>
      </c>
      <c r="R1503">
        <v>5</v>
      </c>
      <c r="S1503" t="e">
        <f t="shared" si="399"/>
        <v>#NAME?</v>
      </c>
      <c r="T1503">
        <v>0</v>
      </c>
      <c r="U1503" t="e">
        <f t="shared" si="400"/>
        <v>#NAME?</v>
      </c>
      <c r="V1503">
        <v>256</v>
      </c>
      <c r="W1503" t="e">
        <f t="shared" si="401"/>
        <v>#NAME?</v>
      </c>
      <c r="X1503">
        <v>18</v>
      </c>
      <c r="Y1503" t="e">
        <f t="shared" si="402"/>
        <v>#NAME?</v>
      </c>
      <c r="Z1503">
        <v>0</v>
      </c>
      <c r="AA1503" t="e">
        <f t="shared" si="403"/>
        <v>#NAME?</v>
      </c>
      <c r="AB1503">
        <v>48</v>
      </c>
      <c r="AC1503" t="e">
        <f t="shared" si="404"/>
        <v>#NAME?</v>
      </c>
      <c r="AD1503">
        <v>2</v>
      </c>
      <c r="AE1503" t="e">
        <f t="shared" si="405"/>
        <v>#NAME?</v>
      </c>
      <c r="AF1503" t="s">
        <v>63</v>
      </c>
      <c r="AG1503" t="s">
        <v>64</v>
      </c>
      <c r="AH1503">
        <v>21425294</v>
      </c>
      <c r="AI1503">
        <v>21442676</v>
      </c>
      <c r="AJ1503">
        <v>4286797</v>
      </c>
      <c r="AK1503">
        <v>42819792</v>
      </c>
      <c r="AL1503">
        <v>10000</v>
      </c>
      <c r="AR1503">
        <v>10000</v>
      </c>
      <c r="AS1503">
        <v>51107.1</v>
      </c>
      <c r="AT1503">
        <v>5</v>
      </c>
      <c r="AU1503">
        <v>10000</v>
      </c>
      <c r="AV1503">
        <v>18</v>
      </c>
      <c r="AW1503" t="s">
        <v>60</v>
      </c>
      <c r="AX1503" t="s">
        <v>61</v>
      </c>
      <c r="AY1503" t="s">
        <v>62</v>
      </c>
      <c r="BA1503">
        <v>7</v>
      </c>
      <c r="BB1503">
        <v>1</v>
      </c>
      <c r="BD1503">
        <v>2.01579</v>
      </c>
      <c r="BE1503">
        <v>0.75505800000000001</v>
      </c>
      <c r="BF1503">
        <v>1431.91</v>
      </c>
      <c r="BH1503">
        <v>1107.0999999999999</v>
      </c>
      <c r="BN1503">
        <v>427923864</v>
      </c>
      <c r="BO1503">
        <v>41850798</v>
      </c>
      <c r="BP1503">
        <v>274063</v>
      </c>
      <c r="BQ1503">
        <v>0</v>
      </c>
      <c r="BR1503">
        <v>0.94841799999999998</v>
      </c>
      <c r="BY1503" t="s">
        <v>5267</v>
      </c>
      <c r="BZ1503" t="s">
        <v>8939</v>
      </c>
      <c r="CA1503" t="s">
        <v>58</v>
      </c>
      <c r="CB1503" t="str">
        <f t="shared" si="406"/>
        <v>ZYRA_SCATTER_5i5d10000k nrq=0</v>
      </c>
      <c r="CC1503">
        <f t="shared" si="407"/>
        <v>18</v>
      </c>
    </row>
    <row r="1504" spans="1:81" x14ac:dyDescent="0.4">
      <c r="A1504" t="s">
        <v>1553</v>
      </c>
      <c r="B1504" t="s">
        <v>58</v>
      </c>
      <c r="C1504" t="s">
        <v>67</v>
      </c>
      <c r="D1504" t="e">
        <f t="shared" si="391"/>
        <v>#NAME?</v>
      </c>
      <c r="E1504">
        <v>10000</v>
      </c>
      <c r="F1504" t="e">
        <f t="shared" si="392"/>
        <v>#NAME?</v>
      </c>
      <c r="G1504" t="s">
        <v>60</v>
      </c>
      <c r="H1504" t="e">
        <f t="shared" si="393"/>
        <v>#NAME?</v>
      </c>
      <c r="I1504" t="s">
        <v>61</v>
      </c>
      <c r="J1504" t="e">
        <f t="shared" si="394"/>
        <v>#NAME?</v>
      </c>
      <c r="K1504" t="s">
        <v>62</v>
      </c>
      <c r="L1504" t="e">
        <f t="shared" si="395"/>
        <v>#NAME?</v>
      </c>
      <c r="M1504" t="e">
        <f t="shared" si="396"/>
        <v>#NAME?</v>
      </c>
      <c r="N1504">
        <v>10000</v>
      </c>
      <c r="O1504" t="e">
        <f t="shared" si="397"/>
        <v>#NAME?</v>
      </c>
      <c r="P1504">
        <v>5</v>
      </c>
      <c r="Q1504" t="e">
        <f t="shared" si="398"/>
        <v>#NAME?</v>
      </c>
      <c r="R1504">
        <v>5</v>
      </c>
      <c r="S1504" t="e">
        <f t="shared" si="399"/>
        <v>#NAME?</v>
      </c>
      <c r="T1504">
        <v>0</v>
      </c>
      <c r="U1504" t="e">
        <f t="shared" si="400"/>
        <v>#NAME?</v>
      </c>
      <c r="V1504">
        <v>256</v>
      </c>
      <c r="W1504" t="e">
        <f t="shared" si="401"/>
        <v>#NAME?</v>
      </c>
      <c r="X1504">
        <v>17</v>
      </c>
      <c r="Y1504" t="e">
        <f t="shared" si="402"/>
        <v>#NAME?</v>
      </c>
      <c r="Z1504">
        <v>1</v>
      </c>
      <c r="AA1504" t="e">
        <f t="shared" si="403"/>
        <v>#NAME?</v>
      </c>
      <c r="AB1504">
        <v>48</v>
      </c>
      <c r="AC1504" t="e">
        <f t="shared" si="404"/>
        <v>#NAME?</v>
      </c>
      <c r="AD1504">
        <v>0</v>
      </c>
      <c r="AE1504" t="e">
        <f t="shared" si="405"/>
        <v>#NAME?</v>
      </c>
      <c r="AF1504" t="s">
        <v>63</v>
      </c>
      <c r="AG1504" t="s">
        <v>64</v>
      </c>
      <c r="AH1504">
        <v>7280135</v>
      </c>
      <c r="AI1504">
        <v>7281133</v>
      </c>
      <c r="AJ1504">
        <v>1456126</v>
      </c>
      <c r="AK1504">
        <v>14575027</v>
      </c>
      <c r="AL1504">
        <v>10000</v>
      </c>
      <c r="AR1504">
        <v>10000</v>
      </c>
      <c r="AS1504">
        <v>57490.14</v>
      </c>
      <c r="AT1504">
        <v>5</v>
      </c>
      <c r="AU1504">
        <v>10000</v>
      </c>
      <c r="AV1504">
        <v>17</v>
      </c>
      <c r="AW1504" t="s">
        <v>60</v>
      </c>
      <c r="AX1504" t="s">
        <v>61</v>
      </c>
      <c r="AY1504" t="s">
        <v>62</v>
      </c>
      <c r="BA1504">
        <v>7</v>
      </c>
      <c r="BB1504">
        <v>1</v>
      </c>
      <c r="BD1504">
        <v>4.3798700000000004</v>
      </c>
      <c r="BE1504">
        <v>2.25204</v>
      </c>
      <c r="BF1504">
        <v>4248.62</v>
      </c>
      <c r="BH1504">
        <v>7490.14</v>
      </c>
      <c r="BN1504">
        <v>145350225</v>
      </c>
      <c r="BO1504">
        <v>24903262</v>
      </c>
      <c r="BP1504">
        <v>400050</v>
      </c>
      <c r="BQ1504">
        <v>0</v>
      </c>
      <c r="BR1504">
        <v>5.5602600000000004</v>
      </c>
      <c r="BY1504" t="s">
        <v>5268</v>
      </c>
      <c r="BZ1504" t="s">
        <v>8940</v>
      </c>
      <c r="CA1504" t="s">
        <v>58</v>
      </c>
      <c r="CB1504" t="str">
        <f t="shared" si="406"/>
        <v>ZYRA_SCATTER_5i5d10000k nrq=1</v>
      </c>
      <c r="CC1504">
        <f t="shared" si="407"/>
        <v>18</v>
      </c>
    </row>
    <row r="1505" spans="1:81" x14ac:dyDescent="0.4">
      <c r="A1505" t="s">
        <v>1554</v>
      </c>
      <c r="B1505" t="s">
        <v>58</v>
      </c>
      <c r="C1505" t="s">
        <v>67</v>
      </c>
      <c r="D1505" t="e">
        <f t="shared" si="391"/>
        <v>#NAME?</v>
      </c>
      <c r="E1505">
        <v>10000</v>
      </c>
      <c r="F1505" t="e">
        <f t="shared" si="392"/>
        <v>#NAME?</v>
      </c>
      <c r="G1505" t="s">
        <v>60</v>
      </c>
      <c r="H1505" t="e">
        <f t="shared" si="393"/>
        <v>#NAME?</v>
      </c>
      <c r="I1505" t="s">
        <v>61</v>
      </c>
      <c r="J1505" t="e">
        <f t="shared" si="394"/>
        <v>#NAME?</v>
      </c>
      <c r="K1505" t="s">
        <v>62</v>
      </c>
      <c r="L1505" t="e">
        <f t="shared" si="395"/>
        <v>#NAME?</v>
      </c>
      <c r="M1505" t="e">
        <f t="shared" si="396"/>
        <v>#NAME?</v>
      </c>
      <c r="N1505">
        <v>10000</v>
      </c>
      <c r="O1505" t="e">
        <f t="shared" si="397"/>
        <v>#NAME?</v>
      </c>
      <c r="P1505">
        <v>5</v>
      </c>
      <c r="Q1505" t="e">
        <f t="shared" si="398"/>
        <v>#NAME?</v>
      </c>
      <c r="R1505">
        <v>5</v>
      </c>
      <c r="S1505" t="e">
        <f t="shared" si="399"/>
        <v>#NAME?</v>
      </c>
      <c r="T1505">
        <v>0</v>
      </c>
      <c r="U1505" t="e">
        <f t="shared" si="400"/>
        <v>#NAME?</v>
      </c>
      <c r="V1505">
        <v>256</v>
      </c>
      <c r="W1505" t="e">
        <f t="shared" si="401"/>
        <v>#NAME?</v>
      </c>
      <c r="X1505">
        <v>17</v>
      </c>
      <c r="Y1505" t="e">
        <f t="shared" si="402"/>
        <v>#NAME?</v>
      </c>
      <c r="Z1505">
        <v>1</v>
      </c>
      <c r="AA1505" t="e">
        <f t="shared" si="403"/>
        <v>#NAME?</v>
      </c>
      <c r="AB1505">
        <v>48</v>
      </c>
      <c r="AC1505" t="e">
        <f t="shared" si="404"/>
        <v>#NAME?</v>
      </c>
      <c r="AD1505">
        <v>1</v>
      </c>
      <c r="AE1505" t="e">
        <f t="shared" si="405"/>
        <v>#NAME?</v>
      </c>
      <c r="AF1505" t="s">
        <v>63</v>
      </c>
      <c r="AG1505" t="s">
        <v>64</v>
      </c>
      <c r="AH1505">
        <v>7334373</v>
      </c>
      <c r="AI1505">
        <v>7330227</v>
      </c>
      <c r="AJ1505">
        <v>1466460</v>
      </c>
      <c r="AK1505">
        <v>14674343</v>
      </c>
      <c r="AL1505">
        <v>10000</v>
      </c>
      <c r="AR1505">
        <v>10000</v>
      </c>
      <c r="AS1505">
        <v>57426.19</v>
      </c>
      <c r="AT1505">
        <v>5</v>
      </c>
      <c r="AU1505">
        <v>10000</v>
      </c>
      <c r="AV1505">
        <v>17</v>
      </c>
      <c r="AW1505" t="s">
        <v>60</v>
      </c>
      <c r="AX1505" t="s">
        <v>61</v>
      </c>
      <c r="AY1505" t="s">
        <v>62</v>
      </c>
      <c r="BA1505">
        <v>7</v>
      </c>
      <c r="BB1505">
        <v>1</v>
      </c>
      <c r="BD1505">
        <v>4.3531199999999997</v>
      </c>
      <c r="BE1505">
        <v>2.2444000000000002</v>
      </c>
      <c r="BF1505">
        <v>4227.97</v>
      </c>
      <c r="BH1505">
        <v>7426.19</v>
      </c>
      <c r="BN1505">
        <v>146333072</v>
      </c>
      <c r="BO1505">
        <v>24612525</v>
      </c>
      <c r="BP1505">
        <v>410366</v>
      </c>
      <c r="BQ1505">
        <v>0</v>
      </c>
      <c r="BR1505">
        <v>5.5270799999999998</v>
      </c>
      <c r="BY1505" t="s">
        <v>5269</v>
      </c>
      <c r="BZ1505" t="s">
        <v>8941</v>
      </c>
      <c r="CA1505" t="s">
        <v>58</v>
      </c>
      <c r="CB1505" t="str">
        <f t="shared" si="406"/>
        <v>ZYRA_SCATTER_5i5d10000k nrq=1</v>
      </c>
      <c r="CC1505">
        <f t="shared" si="407"/>
        <v>18</v>
      </c>
    </row>
    <row r="1506" spans="1:81" x14ac:dyDescent="0.4">
      <c r="A1506" t="s">
        <v>1555</v>
      </c>
      <c r="B1506" t="s">
        <v>58</v>
      </c>
      <c r="C1506" t="s">
        <v>67</v>
      </c>
      <c r="D1506" t="e">
        <f t="shared" si="391"/>
        <v>#NAME?</v>
      </c>
      <c r="E1506">
        <v>10000</v>
      </c>
      <c r="F1506" t="e">
        <f t="shared" si="392"/>
        <v>#NAME?</v>
      </c>
      <c r="G1506" t="s">
        <v>60</v>
      </c>
      <c r="H1506" t="e">
        <f t="shared" si="393"/>
        <v>#NAME?</v>
      </c>
      <c r="I1506" t="s">
        <v>61</v>
      </c>
      <c r="J1506" t="e">
        <f t="shared" si="394"/>
        <v>#NAME?</v>
      </c>
      <c r="K1506" t="s">
        <v>62</v>
      </c>
      <c r="L1506" t="e">
        <f t="shared" si="395"/>
        <v>#NAME?</v>
      </c>
      <c r="M1506" t="e">
        <f t="shared" si="396"/>
        <v>#NAME?</v>
      </c>
      <c r="N1506">
        <v>100000</v>
      </c>
      <c r="O1506" t="e">
        <f t="shared" si="397"/>
        <v>#NAME?</v>
      </c>
      <c r="P1506">
        <v>0</v>
      </c>
      <c r="Q1506" t="e">
        <f t="shared" si="398"/>
        <v>#NAME?</v>
      </c>
      <c r="R1506">
        <v>0</v>
      </c>
      <c r="S1506" t="e">
        <f t="shared" si="399"/>
        <v>#NAME?</v>
      </c>
      <c r="T1506">
        <v>0</v>
      </c>
      <c r="U1506" t="e">
        <f t="shared" si="400"/>
        <v>#NAME?</v>
      </c>
      <c r="V1506">
        <v>256</v>
      </c>
      <c r="W1506" t="e">
        <f t="shared" si="401"/>
        <v>#NAME?</v>
      </c>
      <c r="X1506">
        <v>18</v>
      </c>
      <c r="Y1506" t="e">
        <f t="shared" si="402"/>
        <v>#NAME?</v>
      </c>
      <c r="Z1506">
        <v>0</v>
      </c>
      <c r="AA1506" t="e">
        <f t="shared" si="403"/>
        <v>#NAME?</v>
      </c>
      <c r="AB1506">
        <v>48</v>
      </c>
      <c r="AC1506" t="e">
        <f t="shared" si="404"/>
        <v>#NAME?</v>
      </c>
      <c r="AD1506">
        <v>1</v>
      </c>
      <c r="AE1506" t="e">
        <f t="shared" si="405"/>
        <v>#NAME?</v>
      </c>
      <c r="AF1506" t="s">
        <v>65</v>
      </c>
      <c r="AG1506" t="s">
        <v>64</v>
      </c>
      <c r="AJ1506">
        <v>0</v>
      </c>
      <c r="AK1506">
        <v>38609511</v>
      </c>
      <c r="AL1506">
        <v>10000</v>
      </c>
      <c r="AR1506">
        <v>10000</v>
      </c>
      <c r="AS1506">
        <v>778.85900000000004</v>
      </c>
      <c r="AT1506">
        <v>0</v>
      </c>
      <c r="AU1506">
        <v>100000</v>
      </c>
      <c r="AV1506">
        <v>18</v>
      </c>
      <c r="AW1506" t="s">
        <v>60</v>
      </c>
      <c r="AX1506" t="s">
        <v>61</v>
      </c>
      <c r="AY1506" t="s">
        <v>62</v>
      </c>
      <c r="BA1506">
        <v>8</v>
      </c>
      <c r="BB1506">
        <v>1</v>
      </c>
      <c r="BD1506">
        <v>7.5255000000000001</v>
      </c>
      <c r="BE1506">
        <v>7.0296699999999998E-4</v>
      </c>
      <c r="BF1506">
        <v>1249.54</v>
      </c>
      <c r="BH1506">
        <v>778.85900000000004</v>
      </c>
      <c r="BN1506">
        <v>386095119</v>
      </c>
      <c r="BO1506">
        <v>251343</v>
      </c>
      <c r="BP1506">
        <v>21041</v>
      </c>
      <c r="BQ1506">
        <v>0</v>
      </c>
      <c r="BR1506">
        <v>0</v>
      </c>
      <c r="BY1506" t="s">
        <v>5270</v>
      </c>
      <c r="BZ1506" t="s">
        <v>8942</v>
      </c>
      <c r="CA1506" t="s">
        <v>58</v>
      </c>
      <c r="CB1506" t="str">
        <f t="shared" si="406"/>
        <v>ZYRA_CLUSTER_0i0d100000k nrq=0</v>
      </c>
      <c r="CC1506">
        <f t="shared" si="407"/>
        <v>18</v>
      </c>
    </row>
    <row r="1507" spans="1:81" x14ac:dyDescent="0.4">
      <c r="A1507" t="s">
        <v>1556</v>
      </c>
      <c r="B1507" t="s">
        <v>58</v>
      </c>
      <c r="C1507" t="s">
        <v>67</v>
      </c>
      <c r="D1507" t="e">
        <f t="shared" si="391"/>
        <v>#NAME?</v>
      </c>
      <c r="E1507">
        <v>10000</v>
      </c>
      <c r="F1507" t="e">
        <f t="shared" si="392"/>
        <v>#NAME?</v>
      </c>
      <c r="G1507" t="s">
        <v>60</v>
      </c>
      <c r="H1507" t="e">
        <f t="shared" si="393"/>
        <v>#NAME?</v>
      </c>
      <c r="I1507" t="s">
        <v>61</v>
      </c>
      <c r="J1507" t="e">
        <f t="shared" si="394"/>
        <v>#NAME?</v>
      </c>
      <c r="K1507" t="s">
        <v>62</v>
      </c>
      <c r="L1507" t="e">
        <f t="shared" si="395"/>
        <v>#NAME?</v>
      </c>
      <c r="M1507" t="e">
        <f t="shared" si="396"/>
        <v>#NAME?</v>
      </c>
      <c r="N1507">
        <v>10000</v>
      </c>
      <c r="O1507" t="e">
        <f t="shared" si="397"/>
        <v>#NAME?</v>
      </c>
      <c r="P1507">
        <v>5</v>
      </c>
      <c r="Q1507" t="e">
        <f t="shared" si="398"/>
        <v>#NAME?</v>
      </c>
      <c r="R1507">
        <v>5</v>
      </c>
      <c r="S1507" t="e">
        <f t="shared" si="399"/>
        <v>#NAME?</v>
      </c>
      <c r="T1507">
        <v>0</v>
      </c>
      <c r="U1507" t="e">
        <f t="shared" si="400"/>
        <v>#NAME?</v>
      </c>
      <c r="V1507">
        <v>256</v>
      </c>
      <c r="W1507" t="e">
        <f t="shared" si="401"/>
        <v>#NAME?</v>
      </c>
      <c r="X1507">
        <v>17</v>
      </c>
      <c r="Y1507" t="e">
        <f t="shared" si="402"/>
        <v>#NAME?</v>
      </c>
      <c r="Z1507">
        <v>1</v>
      </c>
      <c r="AA1507" t="e">
        <f t="shared" si="403"/>
        <v>#NAME?</v>
      </c>
      <c r="AB1507">
        <v>48</v>
      </c>
      <c r="AC1507" t="e">
        <f t="shared" si="404"/>
        <v>#NAME?</v>
      </c>
      <c r="AD1507">
        <v>2</v>
      </c>
      <c r="AE1507" t="e">
        <f t="shared" si="405"/>
        <v>#NAME?</v>
      </c>
      <c r="AF1507" t="s">
        <v>63</v>
      </c>
      <c r="AG1507" t="s">
        <v>64</v>
      </c>
      <c r="AH1507">
        <v>7415713</v>
      </c>
      <c r="AI1507">
        <v>7415163</v>
      </c>
      <c r="AJ1507">
        <v>1483087</v>
      </c>
      <c r="AK1507">
        <v>14843647</v>
      </c>
      <c r="AL1507">
        <v>10000</v>
      </c>
      <c r="AR1507">
        <v>10000</v>
      </c>
      <c r="AS1507">
        <v>57275.48</v>
      </c>
      <c r="AT1507">
        <v>5</v>
      </c>
      <c r="AU1507">
        <v>10000</v>
      </c>
      <c r="AV1507">
        <v>17</v>
      </c>
      <c r="AW1507" t="s">
        <v>60</v>
      </c>
      <c r="AX1507" t="s">
        <v>61</v>
      </c>
      <c r="AY1507" t="s">
        <v>62</v>
      </c>
      <c r="BA1507">
        <v>7</v>
      </c>
      <c r="BB1507">
        <v>1</v>
      </c>
      <c r="BD1507">
        <v>4.3090000000000002</v>
      </c>
      <c r="BE1507">
        <v>2.2214200000000002</v>
      </c>
      <c r="BF1507">
        <v>4149.8599999999997</v>
      </c>
      <c r="BH1507">
        <v>7275.48</v>
      </c>
      <c r="BN1507">
        <v>148028015</v>
      </c>
      <c r="BO1507">
        <v>24625513</v>
      </c>
      <c r="BP1507">
        <v>408464</v>
      </c>
      <c r="BQ1507">
        <v>0</v>
      </c>
      <c r="BR1507">
        <v>5.54115</v>
      </c>
      <c r="BY1507" t="s">
        <v>5271</v>
      </c>
      <c r="BZ1507" t="s">
        <v>8943</v>
      </c>
      <c r="CA1507" t="s">
        <v>58</v>
      </c>
      <c r="CB1507" t="str">
        <f t="shared" si="406"/>
        <v>ZYRA_SCATTER_5i5d10000k nrq=1</v>
      </c>
      <c r="CC1507">
        <f t="shared" si="407"/>
        <v>18</v>
      </c>
    </row>
    <row r="1508" spans="1:81" x14ac:dyDescent="0.4">
      <c r="A1508" t="s">
        <v>1557</v>
      </c>
      <c r="B1508" t="s">
        <v>58</v>
      </c>
      <c r="C1508" t="s">
        <v>67</v>
      </c>
      <c r="D1508" t="e">
        <f t="shared" si="391"/>
        <v>#NAME?</v>
      </c>
      <c r="E1508">
        <v>10000</v>
      </c>
      <c r="F1508" t="e">
        <f t="shared" si="392"/>
        <v>#NAME?</v>
      </c>
      <c r="G1508" t="s">
        <v>60</v>
      </c>
      <c r="H1508" t="e">
        <f t="shared" si="393"/>
        <v>#NAME?</v>
      </c>
      <c r="I1508" t="s">
        <v>61</v>
      </c>
      <c r="J1508" t="e">
        <f t="shared" si="394"/>
        <v>#NAME?</v>
      </c>
      <c r="K1508" t="s">
        <v>62</v>
      </c>
      <c r="L1508" t="e">
        <f t="shared" si="395"/>
        <v>#NAME?</v>
      </c>
      <c r="M1508" t="e">
        <f t="shared" si="396"/>
        <v>#NAME?</v>
      </c>
      <c r="N1508">
        <v>10000</v>
      </c>
      <c r="O1508" t="e">
        <f t="shared" si="397"/>
        <v>#NAME?</v>
      </c>
      <c r="P1508">
        <v>5</v>
      </c>
      <c r="Q1508" t="e">
        <f t="shared" si="398"/>
        <v>#NAME?</v>
      </c>
      <c r="R1508">
        <v>5</v>
      </c>
      <c r="S1508" t="e">
        <f t="shared" si="399"/>
        <v>#NAME?</v>
      </c>
      <c r="T1508">
        <v>0</v>
      </c>
      <c r="U1508" t="e">
        <f t="shared" si="400"/>
        <v>#NAME?</v>
      </c>
      <c r="V1508">
        <v>256</v>
      </c>
      <c r="W1508" t="e">
        <f t="shared" si="401"/>
        <v>#NAME?</v>
      </c>
      <c r="X1508">
        <v>36</v>
      </c>
      <c r="Y1508" t="e">
        <f t="shared" si="402"/>
        <v>#NAME?</v>
      </c>
      <c r="Z1508">
        <v>0</v>
      </c>
      <c r="AA1508" t="e">
        <f t="shared" si="403"/>
        <v>#NAME?</v>
      </c>
      <c r="AB1508">
        <v>48</v>
      </c>
      <c r="AC1508" t="e">
        <f t="shared" si="404"/>
        <v>#NAME?</v>
      </c>
      <c r="AD1508">
        <v>0</v>
      </c>
      <c r="AE1508" t="e">
        <f t="shared" si="405"/>
        <v>#NAME?</v>
      </c>
      <c r="AF1508" t="s">
        <v>63</v>
      </c>
      <c r="AG1508" t="s">
        <v>64</v>
      </c>
      <c r="AH1508">
        <v>33617503</v>
      </c>
      <c r="AI1508">
        <v>33624928</v>
      </c>
      <c r="AJ1508">
        <v>6724243</v>
      </c>
      <c r="AK1508">
        <v>67161831</v>
      </c>
      <c r="AL1508">
        <v>10000</v>
      </c>
      <c r="AR1508">
        <v>10000</v>
      </c>
      <c r="AS1508">
        <v>51325.16</v>
      </c>
      <c r="AT1508">
        <v>5</v>
      </c>
      <c r="AU1508">
        <v>10000</v>
      </c>
      <c r="AV1508">
        <v>36</v>
      </c>
      <c r="AW1508" t="s">
        <v>60</v>
      </c>
      <c r="AX1508" t="s">
        <v>61</v>
      </c>
      <c r="AY1508" t="s">
        <v>62</v>
      </c>
      <c r="BA1508">
        <v>7</v>
      </c>
      <c r="BB1508">
        <v>1</v>
      </c>
      <c r="BD1508">
        <v>2.7447400000000002</v>
      </c>
      <c r="BE1508">
        <v>0.74723200000000001</v>
      </c>
      <c r="BF1508">
        <v>1587.97</v>
      </c>
      <c r="BH1508">
        <v>1325.16</v>
      </c>
      <c r="BN1508">
        <v>671186664</v>
      </c>
      <c r="BO1508">
        <v>73154813</v>
      </c>
      <c r="BP1508">
        <v>431649</v>
      </c>
      <c r="BQ1508">
        <v>0</v>
      </c>
      <c r="BR1508">
        <v>1.44493</v>
      </c>
      <c r="BY1508" t="s">
        <v>5272</v>
      </c>
      <c r="BZ1508" t="s">
        <v>8944</v>
      </c>
      <c r="CA1508" t="s">
        <v>58</v>
      </c>
      <c r="CB1508" t="str">
        <f t="shared" si="406"/>
        <v>ZYRA_SCATTER_5i5d10000k nrq=0</v>
      </c>
      <c r="CC1508">
        <f t="shared" si="407"/>
        <v>36</v>
      </c>
    </row>
    <row r="1509" spans="1:81" x14ac:dyDescent="0.4">
      <c r="A1509" t="s">
        <v>1558</v>
      </c>
      <c r="B1509" t="s">
        <v>58</v>
      </c>
      <c r="C1509" t="s">
        <v>67</v>
      </c>
      <c r="D1509" t="e">
        <f t="shared" si="391"/>
        <v>#NAME?</v>
      </c>
      <c r="E1509">
        <v>10000</v>
      </c>
      <c r="F1509" t="e">
        <f t="shared" si="392"/>
        <v>#NAME?</v>
      </c>
      <c r="G1509" t="s">
        <v>60</v>
      </c>
      <c r="H1509" t="e">
        <f t="shared" si="393"/>
        <v>#NAME?</v>
      </c>
      <c r="I1509" t="s">
        <v>61</v>
      </c>
      <c r="J1509" t="e">
        <f t="shared" si="394"/>
        <v>#NAME?</v>
      </c>
      <c r="K1509" t="s">
        <v>62</v>
      </c>
      <c r="L1509" t="e">
        <f t="shared" si="395"/>
        <v>#NAME?</v>
      </c>
      <c r="M1509" t="e">
        <f t="shared" si="396"/>
        <v>#NAME?</v>
      </c>
      <c r="N1509">
        <v>10000</v>
      </c>
      <c r="O1509" t="e">
        <f t="shared" si="397"/>
        <v>#NAME?</v>
      </c>
      <c r="P1509">
        <v>5</v>
      </c>
      <c r="Q1509" t="e">
        <f t="shared" si="398"/>
        <v>#NAME?</v>
      </c>
      <c r="R1509">
        <v>5</v>
      </c>
      <c r="S1509" t="e">
        <f t="shared" si="399"/>
        <v>#NAME?</v>
      </c>
      <c r="T1509">
        <v>0</v>
      </c>
      <c r="U1509" t="e">
        <f t="shared" si="400"/>
        <v>#NAME?</v>
      </c>
      <c r="V1509">
        <v>256</v>
      </c>
      <c r="W1509" t="e">
        <f t="shared" si="401"/>
        <v>#NAME?</v>
      </c>
      <c r="X1509">
        <v>36</v>
      </c>
      <c r="Y1509" t="e">
        <f t="shared" si="402"/>
        <v>#NAME?</v>
      </c>
      <c r="Z1509">
        <v>0</v>
      </c>
      <c r="AA1509" t="e">
        <f t="shared" si="403"/>
        <v>#NAME?</v>
      </c>
      <c r="AB1509">
        <v>48</v>
      </c>
      <c r="AC1509" t="e">
        <f t="shared" si="404"/>
        <v>#NAME?</v>
      </c>
      <c r="AD1509">
        <v>1</v>
      </c>
      <c r="AE1509" t="e">
        <f t="shared" si="405"/>
        <v>#NAME?</v>
      </c>
      <c r="AF1509" t="s">
        <v>63</v>
      </c>
      <c r="AG1509" t="s">
        <v>64</v>
      </c>
      <c r="AH1509">
        <v>32822661</v>
      </c>
      <c r="AI1509">
        <v>32834414</v>
      </c>
      <c r="AJ1509">
        <v>6565707</v>
      </c>
      <c r="AK1509">
        <v>65583227</v>
      </c>
      <c r="AL1509">
        <v>10000</v>
      </c>
      <c r="AR1509">
        <v>10000</v>
      </c>
      <c r="AS1509">
        <v>51419.68</v>
      </c>
      <c r="AT1509">
        <v>5</v>
      </c>
      <c r="AU1509">
        <v>10000</v>
      </c>
      <c r="AV1509">
        <v>36</v>
      </c>
      <c r="AW1509" t="s">
        <v>60</v>
      </c>
      <c r="AX1509" t="s">
        <v>61</v>
      </c>
      <c r="AY1509" t="s">
        <v>62</v>
      </c>
      <c r="BA1509">
        <v>7</v>
      </c>
      <c r="BB1509">
        <v>1</v>
      </c>
      <c r="BD1509">
        <v>2.8423799999999999</v>
      </c>
      <c r="BE1509">
        <v>0.76106799999999997</v>
      </c>
      <c r="BF1509">
        <v>1643.9</v>
      </c>
      <c r="BH1509">
        <v>1419.68</v>
      </c>
      <c r="BN1509">
        <v>655412121</v>
      </c>
      <c r="BO1509">
        <v>75199808</v>
      </c>
      <c r="BP1509">
        <v>420149</v>
      </c>
      <c r="BQ1509">
        <v>0</v>
      </c>
      <c r="BR1509">
        <v>1.51858</v>
      </c>
      <c r="BY1509" t="s">
        <v>5273</v>
      </c>
      <c r="BZ1509" t="s">
        <v>8945</v>
      </c>
      <c r="CA1509" t="s">
        <v>58</v>
      </c>
      <c r="CB1509" t="str">
        <f t="shared" si="406"/>
        <v>ZYRA_SCATTER_5i5d10000k nrq=0</v>
      </c>
      <c r="CC1509">
        <f t="shared" si="407"/>
        <v>36</v>
      </c>
    </row>
    <row r="1510" spans="1:81" x14ac:dyDescent="0.4">
      <c r="A1510" t="s">
        <v>1559</v>
      </c>
      <c r="B1510" t="s">
        <v>58</v>
      </c>
      <c r="C1510" t="s">
        <v>67</v>
      </c>
      <c r="D1510" t="e">
        <f t="shared" si="391"/>
        <v>#NAME?</v>
      </c>
      <c r="E1510">
        <v>10000</v>
      </c>
      <c r="F1510" t="e">
        <f t="shared" si="392"/>
        <v>#NAME?</v>
      </c>
      <c r="G1510" t="s">
        <v>60</v>
      </c>
      <c r="H1510" t="e">
        <f t="shared" si="393"/>
        <v>#NAME?</v>
      </c>
      <c r="I1510" t="s">
        <v>61</v>
      </c>
      <c r="J1510" t="e">
        <f t="shared" si="394"/>
        <v>#NAME?</v>
      </c>
      <c r="K1510" t="s">
        <v>62</v>
      </c>
      <c r="L1510" t="e">
        <f t="shared" si="395"/>
        <v>#NAME?</v>
      </c>
      <c r="M1510" t="e">
        <f t="shared" si="396"/>
        <v>#NAME?</v>
      </c>
      <c r="N1510">
        <v>10000</v>
      </c>
      <c r="O1510" t="e">
        <f t="shared" si="397"/>
        <v>#NAME?</v>
      </c>
      <c r="P1510">
        <v>5</v>
      </c>
      <c r="Q1510" t="e">
        <f t="shared" si="398"/>
        <v>#NAME?</v>
      </c>
      <c r="R1510">
        <v>5</v>
      </c>
      <c r="S1510" t="e">
        <f t="shared" si="399"/>
        <v>#NAME?</v>
      </c>
      <c r="T1510">
        <v>0</v>
      </c>
      <c r="U1510" t="e">
        <f t="shared" si="400"/>
        <v>#NAME?</v>
      </c>
      <c r="V1510">
        <v>256</v>
      </c>
      <c r="W1510" t="e">
        <f t="shared" si="401"/>
        <v>#NAME?</v>
      </c>
      <c r="X1510">
        <v>36</v>
      </c>
      <c r="Y1510" t="e">
        <f t="shared" si="402"/>
        <v>#NAME?</v>
      </c>
      <c r="Z1510">
        <v>0</v>
      </c>
      <c r="AA1510" t="e">
        <f t="shared" si="403"/>
        <v>#NAME?</v>
      </c>
      <c r="AB1510">
        <v>48</v>
      </c>
      <c r="AC1510" t="e">
        <f t="shared" si="404"/>
        <v>#NAME?</v>
      </c>
      <c r="AD1510">
        <v>2</v>
      </c>
      <c r="AE1510" t="e">
        <f t="shared" si="405"/>
        <v>#NAME?</v>
      </c>
      <c r="AF1510" t="s">
        <v>63</v>
      </c>
      <c r="AG1510" t="s">
        <v>64</v>
      </c>
      <c r="AH1510">
        <v>34493518</v>
      </c>
      <c r="AI1510">
        <v>34492964</v>
      </c>
      <c r="AJ1510">
        <v>6898648</v>
      </c>
      <c r="AK1510">
        <v>68918085</v>
      </c>
      <c r="AL1510">
        <v>10000</v>
      </c>
      <c r="AR1510">
        <v>10000</v>
      </c>
      <c r="AS1510">
        <v>51368.79</v>
      </c>
      <c r="AT1510">
        <v>5</v>
      </c>
      <c r="AU1510">
        <v>10000</v>
      </c>
      <c r="AV1510">
        <v>36</v>
      </c>
      <c r="AW1510" t="s">
        <v>60</v>
      </c>
      <c r="AX1510" t="s">
        <v>61</v>
      </c>
      <c r="AY1510" t="s">
        <v>62</v>
      </c>
      <c r="BA1510">
        <v>7</v>
      </c>
      <c r="BB1510">
        <v>1</v>
      </c>
      <c r="BD1510">
        <v>2.73888</v>
      </c>
      <c r="BE1510">
        <v>0.74554900000000002</v>
      </c>
      <c r="BF1510">
        <v>1575.38</v>
      </c>
      <c r="BH1510">
        <v>1368.79</v>
      </c>
      <c r="BN1510">
        <v>688732941</v>
      </c>
      <c r="BO1510">
        <v>75512675</v>
      </c>
      <c r="BP1510">
        <v>447917</v>
      </c>
      <c r="BQ1510">
        <v>0</v>
      </c>
      <c r="BR1510">
        <v>1.5941700000000001</v>
      </c>
      <c r="BY1510" t="s">
        <v>5274</v>
      </c>
      <c r="BZ1510" t="s">
        <v>8946</v>
      </c>
      <c r="CA1510" t="s">
        <v>58</v>
      </c>
      <c r="CB1510" t="str">
        <f t="shared" si="406"/>
        <v>ZYRA_SCATTER_5i5d10000k nrq=0</v>
      </c>
      <c r="CC1510">
        <f t="shared" si="407"/>
        <v>36</v>
      </c>
    </row>
    <row r="1511" spans="1:81" x14ac:dyDescent="0.4">
      <c r="A1511" t="s">
        <v>2289</v>
      </c>
      <c r="B1511" t="s">
        <v>58</v>
      </c>
      <c r="C1511" t="s">
        <v>78</v>
      </c>
      <c r="D1511" t="e">
        <f t="shared" si="391"/>
        <v>#NAME?</v>
      </c>
      <c r="E1511">
        <v>10000</v>
      </c>
      <c r="F1511" t="e">
        <f t="shared" si="392"/>
        <v>#NAME?</v>
      </c>
      <c r="G1511" t="s">
        <v>60</v>
      </c>
      <c r="H1511" t="e">
        <f t="shared" si="393"/>
        <v>#NAME?</v>
      </c>
      <c r="I1511" t="s">
        <v>61</v>
      </c>
      <c r="J1511" t="e">
        <f t="shared" si="394"/>
        <v>#NAME?</v>
      </c>
      <c r="K1511" t="s">
        <v>62</v>
      </c>
      <c r="L1511" t="e">
        <f t="shared" si="395"/>
        <v>#NAME?</v>
      </c>
      <c r="M1511" t="e">
        <f t="shared" si="396"/>
        <v>#NAME?</v>
      </c>
      <c r="N1511">
        <v>10000</v>
      </c>
      <c r="O1511" t="e">
        <f t="shared" si="397"/>
        <v>#NAME?</v>
      </c>
      <c r="P1511">
        <v>20</v>
      </c>
      <c r="Q1511" t="e">
        <f t="shared" si="398"/>
        <v>#NAME?</v>
      </c>
      <c r="R1511">
        <v>20</v>
      </c>
      <c r="S1511" t="e">
        <f t="shared" si="399"/>
        <v>#NAME?</v>
      </c>
      <c r="T1511">
        <v>0</v>
      </c>
      <c r="U1511" t="e">
        <f t="shared" si="400"/>
        <v>#NAME?</v>
      </c>
      <c r="V1511">
        <v>256</v>
      </c>
      <c r="W1511" t="e">
        <f t="shared" si="401"/>
        <v>#NAME?</v>
      </c>
      <c r="X1511">
        <v>107</v>
      </c>
      <c r="Y1511" t="e">
        <f t="shared" si="402"/>
        <v>#NAME?</v>
      </c>
      <c r="Z1511">
        <v>1</v>
      </c>
      <c r="AA1511" t="e">
        <f t="shared" si="403"/>
        <v>#NAME?</v>
      </c>
      <c r="AB1511">
        <v>48</v>
      </c>
      <c r="AC1511" t="e">
        <f t="shared" si="404"/>
        <v>#NAME?</v>
      </c>
      <c r="AD1511">
        <v>1</v>
      </c>
      <c r="AE1511" t="e">
        <f t="shared" si="405"/>
        <v>#NAME?</v>
      </c>
      <c r="AF1511" t="s">
        <v>65</v>
      </c>
      <c r="AG1511" t="s">
        <v>64</v>
      </c>
      <c r="AH1511">
        <v>48921208</v>
      </c>
      <c r="AI1511">
        <v>48915921</v>
      </c>
      <c r="AJ1511">
        <v>9783712</v>
      </c>
      <c r="AK1511">
        <v>24431123</v>
      </c>
      <c r="AL1511">
        <v>10000</v>
      </c>
      <c r="AR1511">
        <v>10000</v>
      </c>
      <c r="AS1511">
        <v>203413.53</v>
      </c>
      <c r="AT1511">
        <v>20</v>
      </c>
      <c r="AU1511">
        <v>10000</v>
      </c>
      <c r="AV1511">
        <v>107</v>
      </c>
      <c r="AW1511" t="s">
        <v>60</v>
      </c>
      <c r="AX1511" t="s">
        <v>61</v>
      </c>
      <c r="AY1511" t="s">
        <v>62</v>
      </c>
      <c r="BA1511">
        <v>8</v>
      </c>
      <c r="BB1511">
        <v>1</v>
      </c>
      <c r="BD1511">
        <v>11.247199999999999</v>
      </c>
      <c r="BE1511">
        <v>2.5439799999999999</v>
      </c>
      <c r="BF1511">
        <v>11428</v>
      </c>
      <c r="BH1511">
        <v>3413.53</v>
      </c>
      <c r="BY1511" t="s">
        <v>5275</v>
      </c>
      <c r="BZ1511" t="s">
        <v>8947</v>
      </c>
      <c r="CA1511" t="s">
        <v>58</v>
      </c>
      <c r="CB1511" t="str">
        <f t="shared" si="406"/>
        <v>ZYRA_CLUSTER_20i20d10000k nrq=1</v>
      </c>
      <c r="CC1511">
        <f t="shared" si="407"/>
        <v>108</v>
      </c>
    </row>
    <row r="1512" spans="1:81" x14ac:dyDescent="0.4">
      <c r="A1512" t="s">
        <v>1560</v>
      </c>
      <c r="B1512" t="s">
        <v>58</v>
      </c>
      <c r="C1512" t="s">
        <v>67</v>
      </c>
      <c r="D1512" t="e">
        <f t="shared" si="391"/>
        <v>#NAME?</v>
      </c>
      <c r="E1512">
        <v>10000</v>
      </c>
      <c r="F1512" t="e">
        <f t="shared" si="392"/>
        <v>#NAME?</v>
      </c>
      <c r="G1512" t="s">
        <v>60</v>
      </c>
      <c r="H1512" t="e">
        <f t="shared" si="393"/>
        <v>#NAME?</v>
      </c>
      <c r="I1512" t="s">
        <v>61</v>
      </c>
      <c r="J1512" t="e">
        <f t="shared" si="394"/>
        <v>#NAME?</v>
      </c>
      <c r="K1512" t="s">
        <v>62</v>
      </c>
      <c r="L1512" t="e">
        <f t="shared" si="395"/>
        <v>#NAME?</v>
      </c>
      <c r="M1512" t="e">
        <f t="shared" si="396"/>
        <v>#NAME?</v>
      </c>
      <c r="N1512">
        <v>10000</v>
      </c>
      <c r="O1512" t="e">
        <f t="shared" si="397"/>
        <v>#NAME?</v>
      </c>
      <c r="P1512">
        <v>5</v>
      </c>
      <c r="Q1512" t="e">
        <f t="shared" si="398"/>
        <v>#NAME?</v>
      </c>
      <c r="R1512">
        <v>5</v>
      </c>
      <c r="S1512" t="e">
        <f t="shared" si="399"/>
        <v>#NAME?</v>
      </c>
      <c r="T1512">
        <v>0</v>
      </c>
      <c r="U1512" t="e">
        <f t="shared" si="400"/>
        <v>#NAME?</v>
      </c>
      <c r="V1512">
        <v>256</v>
      </c>
      <c r="W1512" t="e">
        <f t="shared" si="401"/>
        <v>#NAME?</v>
      </c>
      <c r="X1512">
        <v>35</v>
      </c>
      <c r="Y1512" t="e">
        <f t="shared" si="402"/>
        <v>#NAME?</v>
      </c>
      <c r="Z1512">
        <v>1</v>
      </c>
      <c r="AA1512" t="e">
        <f t="shared" si="403"/>
        <v>#NAME?</v>
      </c>
      <c r="AB1512">
        <v>48</v>
      </c>
      <c r="AC1512" t="e">
        <f t="shared" si="404"/>
        <v>#NAME?</v>
      </c>
      <c r="AD1512">
        <v>0</v>
      </c>
      <c r="AE1512" t="e">
        <f t="shared" si="405"/>
        <v>#NAME?</v>
      </c>
      <c r="AF1512" t="s">
        <v>63</v>
      </c>
      <c r="AG1512" t="s">
        <v>64</v>
      </c>
      <c r="AH1512">
        <v>11246891</v>
      </c>
      <c r="AI1512">
        <v>11251683</v>
      </c>
      <c r="AJ1512">
        <v>2249857</v>
      </c>
      <c r="AK1512">
        <v>22507209</v>
      </c>
      <c r="AL1512">
        <v>10000</v>
      </c>
      <c r="AR1512">
        <v>10000</v>
      </c>
      <c r="AS1512">
        <v>59017.34</v>
      </c>
      <c r="AT1512">
        <v>5</v>
      </c>
      <c r="AU1512">
        <v>10000</v>
      </c>
      <c r="AV1512">
        <v>35</v>
      </c>
      <c r="AW1512" t="s">
        <v>60</v>
      </c>
      <c r="AX1512" t="s">
        <v>61</v>
      </c>
      <c r="AY1512" t="s">
        <v>62</v>
      </c>
      <c r="BA1512">
        <v>7</v>
      </c>
      <c r="BB1512">
        <v>1</v>
      </c>
      <c r="BD1512">
        <v>5.41472</v>
      </c>
      <c r="BE1512">
        <v>1.93764</v>
      </c>
      <c r="BF1512">
        <v>4751.18</v>
      </c>
      <c r="BH1512">
        <v>9017.34</v>
      </c>
      <c r="BN1512">
        <v>224655243</v>
      </c>
      <c r="BO1512">
        <v>48266946</v>
      </c>
      <c r="BP1512">
        <v>416855</v>
      </c>
      <c r="BQ1512">
        <v>0</v>
      </c>
      <c r="BR1512">
        <v>6.0248400000000002</v>
      </c>
      <c r="BY1512" t="s">
        <v>5276</v>
      </c>
      <c r="BZ1512" t="s">
        <v>8948</v>
      </c>
      <c r="CA1512" t="s">
        <v>58</v>
      </c>
      <c r="CB1512" t="str">
        <f t="shared" si="406"/>
        <v>ZYRA_SCATTER_5i5d10000k nrq=1</v>
      </c>
      <c r="CC1512">
        <f t="shared" si="407"/>
        <v>36</v>
      </c>
    </row>
    <row r="1513" spans="1:81" x14ac:dyDescent="0.4">
      <c r="A1513" t="s">
        <v>1561</v>
      </c>
      <c r="B1513" t="s">
        <v>58</v>
      </c>
      <c r="C1513" t="s">
        <v>67</v>
      </c>
      <c r="D1513" t="e">
        <f t="shared" si="391"/>
        <v>#NAME?</v>
      </c>
      <c r="E1513">
        <v>10000</v>
      </c>
      <c r="F1513" t="e">
        <f t="shared" si="392"/>
        <v>#NAME?</v>
      </c>
      <c r="G1513" t="s">
        <v>60</v>
      </c>
      <c r="H1513" t="e">
        <f t="shared" si="393"/>
        <v>#NAME?</v>
      </c>
      <c r="I1513" t="s">
        <v>61</v>
      </c>
      <c r="J1513" t="e">
        <f t="shared" si="394"/>
        <v>#NAME?</v>
      </c>
      <c r="K1513" t="s">
        <v>62</v>
      </c>
      <c r="L1513" t="e">
        <f t="shared" si="395"/>
        <v>#NAME?</v>
      </c>
      <c r="M1513" t="e">
        <f t="shared" si="396"/>
        <v>#NAME?</v>
      </c>
      <c r="N1513">
        <v>10000</v>
      </c>
      <c r="O1513" t="e">
        <f t="shared" si="397"/>
        <v>#NAME?</v>
      </c>
      <c r="P1513">
        <v>5</v>
      </c>
      <c r="Q1513" t="e">
        <f t="shared" si="398"/>
        <v>#NAME?</v>
      </c>
      <c r="R1513">
        <v>5</v>
      </c>
      <c r="S1513" t="e">
        <f t="shared" si="399"/>
        <v>#NAME?</v>
      </c>
      <c r="T1513">
        <v>0</v>
      </c>
      <c r="U1513" t="e">
        <f t="shared" si="400"/>
        <v>#NAME?</v>
      </c>
      <c r="V1513">
        <v>256</v>
      </c>
      <c r="W1513" t="e">
        <f t="shared" si="401"/>
        <v>#NAME?</v>
      </c>
      <c r="X1513">
        <v>35</v>
      </c>
      <c r="Y1513" t="e">
        <f t="shared" si="402"/>
        <v>#NAME?</v>
      </c>
      <c r="Z1513">
        <v>1</v>
      </c>
      <c r="AA1513" t="e">
        <f t="shared" si="403"/>
        <v>#NAME?</v>
      </c>
      <c r="AB1513">
        <v>48</v>
      </c>
      <c r="AC1513" t="e">
        <f t="shared" si="404"/>
        <v>#NAME?</v>
      </c>
      <c r="AD1513">
        <v>1</v>
      </c>
      <c r="AE1513" t="e">
        <f t="shared" si="405"/>
        <v>#NAME?</v>
      </c>
      <c r="AF1513" t="s">
        <v>63</v>
      </c>
      <c r="AG1513" t="s">
        <v>64</v>
      </c>
      <c r="AH1513">
        <v>12032355</v>
      </c>
      <c r="AI1513">
        <v>12028640</v>
      </c>
      <c r="AJ1513">
        <v>2406099</v>
      </c>
      <c r="AK1513">
        <v>24063059</v>
      </c>
      <c r="AL1513">
        <v>10000</v>
      </c>
      <c r="AR1513">
        <v>10000</v>
      </c>
      <c r="AS1513">
        <v>58603.199999999997</v>
      </c>
      <c r="AT1513">
        <v>5</v>
      </c>
      <c r="AU1513">
        <v>10000</v>
      </c>
      <c r="AV1513">
        <v>35</v>
      </c>
      <c r="AW1513" t="s">
        <v>60</v>
      </c>
      <c r="AX1513" t="s">
        <v>61</v>
      </c>
      <c r="AY1513" t="s">
        <v>62</v>
      </c>
      <c r="BA1513">
        <v>7</v>
      </c>
      <c r="BB1513">
        <v>1</v>
      </c>
      <c r="BD1513">
        <v>4.3992100000000001</v>
      </c>
      <c r="BE1513">
        <v>1.7319899999999999</v>
      </c>
      <c r="BF1513">
        <v>4528.47</v>
      </c>
      <c r="BH1513">
        <v>8603.2000000000007</v>
      </c>
      <c r="BN1513">
        <v>240197582</v>
      </c>
      <c r="BO1513">
        <v>41180996</v>
      </c>
      <c r="BP1513">
        <v>433013</v>
      </c>
      <c r="BQ1513">
        <v>0</v>
      </c>
      <c r="BR1513">
        <v>6.0329899999999999</v>
      </c>
      <c r="BY1513" t="s">
        <v>5277</v>
      </c>
      <c r="BZ1513" t="s">
        <v>8949</v>
      </c>
      <c r="CA1513" t="s">
        <v>58</v>
      </c>
      <c r="CB1513" t="str">
        <f t="shared" si="406"/>
        <v>ZYRA_SCATTER_5i5d10000k nrq=1</v>
      </c>
      <c r="CC1513">
        <f t="shared" si="407"/>
        <v>36</v>
      </c>
    </row>
    <row r="1514" spans="1:81" x14ac:dyDescent="0.4">
      <c r="A1514" t="s">
        <v>1562</v>
      </c>
      <c r="B1514" t="s">
        <v>58</v>
      </c>
      <c r="C1514" t="s">
        <v>67</v>
      </c>
      <c r="D1514" t="e">
        <f t="shared" si="391"/>
        <v>#NAME?</v>
      </c>
      <c r="E1514">
        <v>10000</v>
      </c>
      <c r="F1514" t="e">
        <f t="shared" si="392"/>
        <v>#NAME?</v>
      </c>
      <c r="G1514" t="s">
        <v>60</v>
      </c>
      <c r="H1514" t="e">
        <f t="shared" si="393"/>
        <v>#NAME?</v>
      </c>
      <c r="I1514" t="s">
        <v>61</v>
      </c>
      <c r="J1514" t="e">
        <f t="shared" si="394"/>
        <v>#NAME?</v>
      </c>
      <c r="K1514" t="s">
        <v>62</v>
      </c>
      <c r="L1514" t="e">
        <f t="shared" si="395"/>
        <v>#NAME?</v>
      </c>
      <c r="M1514" t="e">
        <f t="shared" si="396"/>
        <v>#NAME?</v>
      </c>
      <c r="N1514">
        <v>10000</v>
      </c>
      <c r="O1514" t="e">
        <f t="shared" si="397"/>
        <v>#NAME?</v>
      </c>
      <c r="P1514">
        <v>5</v>
      </c>
      <c r="Q1514" t="e">
        <f t="shared" si="398"/>
        <v>#NAME?</v>
      </c>
      <c r="R1514">
        <v>5</v>
      </c>
      <c r="S1514" t="e">
        <f t="shared" si="399"/>
        <v>#NAME?</v>
      </c>
      <c r="T1514">
        <v>0</v>
      </c>
      <c r="U1514" t="e">
        <f t="shared" si="400"/>
        <v>#NAME?</v>
      </c>
      <c r="V1514">
        <v>256</v>
      </c>
      <c r="W1514" t="e">
        <f t="shared" si="401"/>
        <v>#NAME?</v>
      </c>
      <c r="X1514">
        <v>35</v>
      </c>
      <c r="Y1514" t="e">
        <f t="shared" si="402"/>
        <v>#NAME?</v>
      </c>
      <c r="Z1514">
        <v>1</v>
      </c>
      <c r="AA1514" t="e">
        <f t="shared" si="403"/>
        <v>#NAME?</v>
      </c>
      <c r="AB1514">
        <v>48</v>
      </c>
      <c r="AC1514" t="e">
        <f t="shared" si="404"/>
        <v>#NAME?</v>
      </c>
      <c r="AD1514">
        <v>2</v>
      </c>
      <c r="AE1514" t="e">
        <f t="shared" si="405"/>
        <v>#NAME?</v>
      </c>
      <c r="AF1514" t="s">
        <v>63</v>
      </c>
      <c r="AG1514" t="s">
        <v>64</v>
      </c>
      <c r="AH1514">
        <v>12316779</v>
      </c>
      <c r="AI1514">
        <v>12317233</v>
      </c>
      <c r="AJ1514">
        <v>2463401</v>
      </c>
      <c r="AK1514">
        <v>24630376</v>
      </c>
      <c r="AL1514">
        <v>10000</v>
      </c>
      <c r="AR1514">
        <v>10000</v>
      </c>
      <c r="AS1514">
        <v>58337.27</v>
      </c>
      <c r="AT1514">
        <v>5</v>
      </c>
      <c r="AU1514">
        <v>10000</v>
      </c>
      <c r="AV1514">
        <v>35</v>
      </c>
      <c r="AW1514" t="s">
        <v>60</v>
      </c>
      <c r="AX1514" t="s">
        <v>61</v>
      </c>
      <c r="AY1514" t="s">
        <v>62</v>
      </c>
      <c r="BA1514">
        <v>7</v>
      </c>
      <c r="BB1514">
        <v>1</v>
      </c>
      <c r="BD1514">
        <v>4.2781099999999999</v>
      </c>
      <c r="BE1514">
        <v>1.6845699999999999</v>
      </c>
      <c r="BF1514">
        <v>4374.22</v>
      </c>
      <c r="BH1514">
        <v>8337.27</v>
      </c>
      <c r="BN1514">
        <v>245873810</v>
      </c>
      <c r="BO1514">
        <v>41013894</v>
      </c>
      <c r="BP1514">
        <v>429955</v>
      </c>
      <c r="BQ1514">
        <v>0</v>
      </c>
      <c r="BR1514">
        <v>6.0509899999999996</v>
      </c>
      <c r="BY1514" t="s">
        <v>5278</v>
      </c>
      <c r="BZ1514" t="s">
        <v>8950</v>
      </c>
      <c r="CA1514" t="s">
        <v>58</v>
      </c>
      <c r="CB1514" t="str">
        <f t="shared" si="406"/>
        <v>ZYRA_SCATTER_5i5d10000k nrq=1</v>
      </c>
      <c r="CC1514">
        <f t="shared" si="407"/>
        <v>36</v>
      </c>
    </row>
    <row r="1515" spans="1:81" x14ac:dyDescent="0.4">
      <c r="A1515" t="s">
        <v>1563</v>
      </c>
      <c r="B1515" t="s">
        <v>58</v>
      </c>
      <c r="C1515" t="s">
        <v>67</v>
      </c>
      <c r="D1515" t="e">
        <f t="shared" si="391"/>
        <v>#NAME?</v>
      </c>
      <c r="E1515">
        <v>10000</v>
      </c>
      <c r="F1515" t="e">
        <f t="shared" si="392"/>
        <v>#NAME?</v>
      </c>
      <c r="G1515" t="s">
        <v>60</v>
      </c>
      <c r="H1515" t="e">
        <f t="shared" si="393"/>
        <v>#NAME?</v>
      </c>
      <c r="I1515" t="s">
        <v>61</v>
      </c>
      <c r="J1515" t="e">
        <f t="shared" si="394"/>
        <v>#NAME?</v>
      </c>
      <c r="K1515" t="s">
        <v>62</v>
      </c>
      <c r="L1515" t="e">
        <f t="shared" si="395"/>
        <v>#NAME?</v>
      </c>
      <c r="M1515" t="e">
        <f t="shared" si="396"/>
        <v>#NAME?</v>
      </c>
      <c r="N1515">
        <v>10000</v>
      </c>
      <c r="O1515" t="e">
        <f t="shared" si="397"/>
        <v>#NAME?</v>
      </c>
      <c r="P1515">
        <v>5</v>
      </c>
      <c r="Q1515" t="e">
        <f t="shared" si="398"/>
        <v>#NAME?</v>
      </c>
      <c r="R1515">
        <v>5</v>
      </c>
      <c r="S1515" t="e">
        <f t="shared" si="399"/>
        <v>#NAME?</v>
      </c>
      <c r="T1515">
        <v>0</v>
      </c>
      <c r="U1515" t="e">
        <f t="shared" si="400"/>
        <v>#NAME?</v>
      </c>
      <c r="V1515">
        <v>256</v>
      </c>
      <c r="W1515" t="e">
        <f t="shared" si="401"/>
        <v>#NAME?</v>
      </c>
      <c r="X1515">
        <v>54</v>
      </c>
      <c r="Y1515" t="e">
        <f t="shared" si="402"/>
        <v>#NAME?</v>
      </c>
      <c r="Z1515">
        <v>0</v>
      </c>
      <c r="AA1515" t="e">
        <f t="shared" si="403"/>
        <v>#NAME?</v>
      </c>
      <c r="AB1515">
        <v>48</v>
      </c>
      <c r="AC1515" t="e">
        <f t="shared" si="404"/>
        <v>#NAME?</v>
      </c>
      <c r="AD1515">
        <v>0</v>
      </c>
      <c r="AE1515" t="e">
        <f t="shared" si="405"/>
        <v>#NAME?</v>
      </c>
      <c r="AF1515" t="s">
        <v>63</v>
      </c>
      <c r="AG1515" t="s">
        <v>64</v>
      </c>
      <c r="AH1515">
        <v>42558435</v>
      </c>
      <c r="AI1515">
        <v>42564698</v>
      </c>
      <c r="AJ1515">
        <v>8512313</v>
      </c>
      <c r="AK1515">
        <v>85031678</v>
      </c>
      <c r="AL1515">
        <v>10000</v>
      </c>
      <c r="AR1515">
        <v>10000</v>
      </c>
      <c r="AS1515">
        <v>51568.32</v>
      </c>
      <c r="AT1515">
        <v>5</v>
      </c>
      <c r="AU1515">
        <v>10000</v>
      </c>
      <c r="AV1515">
        <v>54</v>
      </c>
      <c r="AW1515" t="s">
        <v>60</v>
      </c>
      <c r="AX1515" t="s">
        <v>61</v>
      </c>
      <c r="AY1515" t="s">
        <v>62</v>
      </c>
      <c r="BA1515">
        <v>7</v>
      </c>
      <c r="BB1515">
        <v>1</v>
      </c>
      <c r="BD1515">
        <v>3.3851300000000002</v>
      </c>
      <c r="BE1515">
        <v>0.77207800000000004</v>
      </c>
      <c r="BF1515">
        <v>1727.07</v>
      </c>
      <c r="BH1515">
        <v>1568.32</v>
      </c>
      <c r="BN1515">
        <v>849775678</v>
      </c>
      <c r="BO1515">
        <v>106198312</v>
      </c>
      <c r="BP1515">
        <v>541105</v>
      </c>
      <c r="BQ1515">
        <v>0</v>
      </c>
      <c r="BR1515">
        <v>1.9212899999999999</v>
      </c>
      <c r="BY1515" t="s">
        <v>5279</v>
      </c>
      <c r="BZ1515" t="s">
        <v>8951</v>
      </c>
      <c r="CA1515" t="s">
        <v>58</v>
      </c>
      <c r="CB1515" t="str">
        <f t="shared" si="406"/>
        <v>ZYRA_SCATTER_5i5d10000k nrq=0</v>
      </c>
      <c r="CC1515">
        <f t="shared" si="407"/>
        <v>54</v>
      </c>
    </row>
    <row r="1516" spans="1:81" x14ac:dyDescent="0.4">
      <c r="A1516" t="s">
        <v>1564</v>
      </c>
      <c r="B1516" t="s">
        <v>58</v>
      </c>
      <c r="C1516" t="s">
        <v>67</v>
      </c>
      <c r="D1516" t="e">
        <f t="shared" si="391"/>
        <v>#NAME?</v>
      </c>
      <c r="E1516">
        <v>10000</v>
      </c>
      <c r="F1516" t="e">
        <f t="shared" si="392"/>
        <v>#NAME?</v>
      </c>
      <c r="G1516" t="s">
        <v>60</v>
      </c>
      <c r="H1516" t="e">
        <f t="shared" si="393"/>
        <v>#NAME?</v>
      </c>
      <c r="I1516" t="s">
        <v>61</v>
      </c>
      <c r="J1516" t="e">
        <f t="shared" si="394"/>
        <v>#NAME?</v>
      </c>
      <c r="K1516" t="s">
        <v>62</v>
      </c>
      <c r="L1516" t="e">
        <f t="shared" si="395"/>
        <v>#NAME?</v>
      </c>
      <c r="M1516" t="e">
        <f t="shared" si="396"/>
        <v>#NAME?</v>
      </c>
      <c r="N1516">
        <v>10000</v>
      </c>
      <c r="O1516" t="e">
        <f t="shared" si="397"/>
        <v>#NAME?</v>
      </c>
      <c r="P1516">
        <v>5</v>
      </c>
      <c r="Q1516" t="e">
        <f t="shared" si="398"/>
        <v>#NAME?</v>
      </c>
      <c r="R1516">
        <v>5</v>
      </c>
      <c r="S1516" t="e">
        <f t="shared" si="399"/>
        <v>#NAME?</v>
      </c>
      <c r="T1516">
        <v>0</v>
      </c>
      <c r="U1516" t="e">
        <f t="shared" si="400"/>
        <v>#NAME?</v>
      </c>
      <c r="V1516">
        <v>256</v>
      </c>
      <c r="W1516" t="e">
        <f t="shared" si="401"/>
        <v>#NAME?</v>
      </c>
      <c r="X1516">
        <v>54</v>
      </c>
      <c r="Y1516" t="e">
        <f t="shared" si="402"/>
        <v>#NAME?</v>
      </c>
      <c r="Z1516">
        <v>0</v>
      </c>
      <c r="AA1516" t="e">
        <f t="shared" si="403"/>
        <v>#NAME?</v>
      </c>
      <c r="AB1516">
        <v>48</v>
      </c>
      <c r="AC1516" t="e">
        <f t="shared" si="404"/>
        <v>#NAME?</v>
      </c>
      <c r="AD1516">
        <v>1</v>
      </c>
      <c r="AE1516" t="e">
        <f t="shared" si="405"/>
        <v>#NAME?</v>
      </c>
      <c r="AF1516" t="s">
        <v>63</v>
      </c>
      <c r="AG1516" t="s">
        <v>64</v>
      </c>
      <c r="AH1516">
        <v>41471841</v>
      </c>
      <c r="AI1516">
        <v>41458048</v>
      </c>
      <c r="AJ1516">
        <v>8292988</v>
      </c>
      <c r="AK1516">
        <v>82831978</v>
      </c>
      <c r="AL1516">
        <v>10000</v>
      </c>
      <c r="AR1516">
        <v>10000</v>
      </c>
      <c r="AS1516">
        <v>51634.48</v>
      </c>
      <c r="AT1516">
        <v>5</v>
      </c>
      <c r="AU1516">
        <v>10000</v>
      </c>
      <c r="AV1516">
        <v>54</v>
      </c>
      <c r="AW1516" t="s">
        <v>60</v>
      </c>
      <c r="AX1516" t="s">
        <v>61</v>
      </c>
      <c r="AY1516" t="s">
        <v>62</v>
      </c>
      <c r="BA1516">
        <v>7</v>
      </c>
      <c r="BB1516">
        <v>1</v>
      </c>
      <c r="BD1516">
        <v>3.2795399999999999</v>
      </c>
      <c r="BE1516">
        <v>0.761127</v>
      </c>
      <c r="BF1516">
        <v>1774.22</v>
      </c>
      <c r="BH1516">
        <v>1634.48</v>
      </c>
      <c r="BN1516">
        <v>827792402</v>
      </c>
      <c r="BO1516">
        <v>98575480</v>
      </c>
      <c r="BP1516">
        <v>527381</v>
      </c>
      <c r="BQ1516">
        <v>0</v>
      </c>
      <c r="BR1516">
        <v>1.9742599999999999</v>
      </c>
      <c r="BY1516" t="s">
        <v>5280</v>
      </c>
      <c r="BZ1516" t="s">
        <v>8952</v>
      </c>
      <c r="CA1516" t="s">
        <v>58</v>
      </c>
      <c r="CB1516" t="str">
        <f t="shared" si="406"/>
        <v>ZYRA_SCATTER_5i5d10000k nrq=0</v>
      </c>
      <c r="CC1516">
        <f t="shared" si="407"/>
        <v>54</v>
      </c>
    </row>
    <row r="1517" spans="1:81" x14ac:dyDescent="0.4">
      <c r="A1517" t="s">
        <v>1565</v>
      </c>
      <c r="B1517" t="s">
        <v>58</v>
      </c>
      <c r="C1517" t="s">
        <v>67</v>
      </c>
      <c r="D1517" t="e">
        <f t="shared" si="391"/>
        <v>#NAME?</v>
      </c>
      <c r="E1517">
        <v>10000</v>
      </c>
      <c r="F1517" t="e">
        <f t="shared" si="392"/>
        <v>#NAME?</v>
      </c>
      <c r="G1517" t="s">
        <v>60</v>
      </c>
      <c r="H1517" t="e">
        <f t="shared" si="393"/>
        <v>#NAME?</v>
      </c>
      <c r="I1517" t="s">
        <v>61</v>
      </c>
      <c r="J1517" t="e">
        <f t="shared" si="394"/>
        <v>#NAME?</v>
      </c>
      <c r="K1517" t="s">
        <v>62</v>
      </c>
      <c r="L1517" t="e">
        <f t="shared" si="395"/>
        <v>#NAME?</v>
      </c>
      <c r="M1517" t="e">
        <f t="shared" si="396"/>
        <v>#NAME?</v>
      </c>
      <c r="N1517">
        <v>10000</v>
      </c>
      <c r="O1517" t="e">
        <f t="shared" si="397"/>
        <v>#NAME?</v>
      </c>
      <c r="P1517">
        <v>5</v>
      </c>
      <c r="Q1517" t="e">
        <f t="shared" si="398"/>
        <v>#NAME?</v>
      </c>
      <c r="R1517">
        <v>5</v>
      </c>
      <c r="S1517" t="e">
        <f t="shared" si="399"/>
        <v>#NAME?</v>
      </c>
      <c r="T1517">
        <v>0</v>
      </c>
      <c r="U1517" t="e">
        <f t="shared" si="400"/>
        <v>#NAME?</v>
      </c>
      <c r="V1517">
        <v>256</v>
      </c>
      <c r="W1517" t="e">
        <f t="shared" si="401"/>
        <v>#NAME?</v>
      </c>
      <c r="X1517">
        <v>54</v>
      </c>
      <c r="Y1517" t="e">
        <f t="shared" si="402"/>
        <v>#NAME?</v>
      </c>
      <c r="Z1517">
        <v>0</v>
      </c>
      <c r="AA1517" t="e">
        <f t="shared" si="403"/>
        <v>#NAME?</v>
      </c>
      <c r="AB1517">
        <v>48</v>
      </c>
      <c r="AC1517" t="e">
        <f t="shared" si="404"/>
        <v>#NAME?</v>
      </c>
      <c r="AD1517">
        <v>2</v>
      </c>
      <c r="AE1517" t="e">
        <f t="shared" si="405"/>
        <v>#NAME?</v>
      </c>
      <c r="AF1517" t="s">
        <v>63</v>
      </c>
      <c r="AG1517" t="s">
        <v>64</v>
      </c>
      <c r="AH1517">
        <v>40249733</v>
      </c>
      <c r="AI1517">
        <v>40252163</v>
      </c>
      <c r="AJ1517">
        <v>8050189</v>
      </c>
      <c r="AK1517">
        <v>80420180</v>
      </c>
      <c r="AL1517">
        <v>10000</v>
      </c>
      <c r="AR1517">
        <v>10000</v>
      </c>
      <c r="AS1517">
        <v>51671.66</v>
      </c>
      <c r="AT1517">
        <v>5</v>
      </c>
      <c r="AU1517">
        <v>10000</v>
      </c>
      <c r="AV1517">
        <v>54</v>
      </c>
      <c r="AW1517" t="s">
        <v>60</v>
      </c>
      <c r="AX1517" t="s">
        <v>61</v>
      </c>
      <c r="AY1517" t="s">
        <v>62</v>
      </c>
      <c r="BA1517">
        <v>7</v>
      </c>
      <c r="BB1517">
        <v>1</v>
      </c>
      <c r="BD1517">
        <v>3.84876</v>
      </c>
      <c r="BE1517">
        <v>0.82197699999999996</v>
      </c>
      <c r="BF1517">
        <v>1826.26</v>
      </c>
      <c r="BH1517">
        <v>1671.66</v>
      </c>
      <c r="BN1517">
        <v>803693025</v>
      </c>
      <c r="BO1517">
        <v>117913496</v>
      </c>
      <c r="BP1517">
        <v>508782</v>
      </c>
      <c r="BQ1517">
        <v>0</v>
      </c>
      <c r="BR1517">
        <v>1.95624</v>
      </c>
      <c r="BY1517" t="s">
        <v>5281</v>
      </c>
      <c r="BZ1517" t="s">
        <v>8953</v>
      </c>
      <c r="CA1517" t="s">
        <v>58</v>
      </c>
      <c r="CB1517" t="str">
        <f t="shared" si="406"/>
        <v>ZYRA_SCATTER_5i5d10000k nrq=0</v>
      </c>
      <c r="CC1517">
        <f t="shared" si="407"/>
        <v>54</v>
      </c>
    </row>
    <row r="1518" spans="1:81" x14ac:dyDescent="0.4">
      <c r="A1518" t="s">
        <v>1566</v>
      </c>
      <c r="B1518" t="s">
        <v>58</v>
      </c>
      <c r="C1518" t="s">
        <v>67</v>
      </c>
      <c r="D1518" t="e">
        <f t="shared" si="391"/>
        <v>#NAME?</v>
      </c>
      <c r="E1518">
        <v>10000</v>
      </c>
      <c r="F1518" t="e">
        <f t="shared" si="392"/>
        <v>#NAME?</v>
      </c>
      <c r="G1518" t="s">
        <v>60</v>
      </c>
      <c r="H1518" t="e">
        <f t="shared" si="393"/>
        <v>#NAME?</v>
      </c>
      <c r="I1518" t="s">
        <v>61</v>
      </c>
      <c r="J1518" t="e">
        <f t="shared" si="394"/>
        <v>#NAME?</v>
      </c>
      <c r="K1518" t="s">
        <v>62</v>
      </c>
      <c r="L1518" t="e">
        <f t="shared" si="395"/>
        <v>#NAME?</v>
      </c>
      <c r="M1518" t="e">
        <f t="shared" si="396"/>
        <v>#NAME?</v>
      </c>
      <c r="N1518">
        <v>100000</v>
      </c>
      <c r="O1518" t="e">
        <f t="shared" si="397"/>
        <v>#NAME?</v>
      </c>
      <c r="P1518">
        <v>0</v>
      </c>
      <c r="Q1518" t="e">
        <f t="shared" si="398"/>
        <v>#NAME?</v>
      </c>
      <c r="R1518">
        <v>0</v>
      </c>
      <c r="S1518" t="e">
        <f t="shared" si="399"/>
        <v>#NAME?</v>
      </c>
      <c r="T1518">
        <v>0</v>
      </c>
      <c r="U1518" t="e">
        <f t="shared" si="400"/>
        <v>#NAME?</v>
      </c>
      <c r="V1518">
        <v>256</v>
      </c>
      <c r="W1518" t="e">
        <f t="shared" si="401"/>
        <v>#NAME?</v>
      </c>
      <c r="X1518">
        <v>18</v>
      </c>
      <c r="Y1518" t="e">
        <f t="shared" si="402"/>
        <v>#NAME?</v>
      </c>
      <c r="Z1518">
        <v>0</v>
      </c>
      <c r="AA1518" t="e">
        <f t="shared" si="403"/>
        <v>#NAME?</v>
      </c>
      <c r="AB1518">
        <v>48</v>
      </c>
      <c r="AC1518" t="e">
        <f t="shared" si="404"/>
        <v>#NAME?</v>
      </c>
      <c r="AD1518">
        <v>2</v>
      </c>
      <c r="AE1518" t="e">
        <f t="shared" si="405"/>
        <v>#NAME?</v>
      </c>
      <c r="AF1518" t="s">
        <v>65</v>
      </c>
      <c r="AG1518" t="s">
        <v>64</v>
      </c>
      <c r="AJ1518">
        <v>0</v>
      </c>
      <c r="AK1518">
        <v>38451416</v>
      </c>
      <c r="AL1518">
        <v>10000</v>
      </c>
      <c r="AR1518">
        <v>10000</v>
      </c>
      <c r="AS1518">
        <v>784.399</v>
      </c>
      <c r="AT1518">
        <v>0</v>
      </c>
      <c r="AU1518">
        <v>100000</v>
      </c>
      <c r="AV1518">
        <v>18</v>
      </c>
      <c r="AW1518" t="s">
        <v>60</v>
      </c>
      <c r="AX1518" t="s">
        <v>61</v>
      </c>
      <c r="AY1518" t="s">
        <v>62</v>
      </c>
      <c r="BA1518">
        <v>8</v>
      </c>
      <c r="BB1518">
        <v>1</v>
      </c>
      <c r="BD1518">
        <v>7.5431499999999998</v>
      </c>
      <c r="BE1518">
        <v>7.1396100000000004E-4</v>
      </c>
      <c r="BF1518">
        <v>1253.74</v>
      </c>
      <c r="BH1518">
        <v>784.399</v>
      </c>
      <c r="BN1518">
        <v>384514168</v>
      </c>
      <c r="BO1518">
        <v>242223</v>
      </c>
      <c r="BP1518">
        <v>21087</v>
      </c>
      <c r="BQ1518">
        <v>0</v>
      </c>
      <c r="BR1518">
        <v>0</v>
      </c>
      <c r="BY1518" t="s">
        <v>5282</v>
      </c>
      <c r="BZ1518" t="s">
        <v>8954</v>
      </c>
      <c r="CA1518" t="s">
        <v>58</v>
      </c>
      <c r="CB1518" t="str">
        <f t="shared" si="406"/>
        <v>ZYRA_CLUSTER_0i0d100000k nrq=0</v>
      </c>
      <c r="CC1518">
        <f t="shared" si="407"/>
        <v>18</v>
      </c>
    </row>
    <row r="1519" spans="1:81" x14ac:dyDescent="0.4">
      <c r="A1519" t="s">
        <v>1567</v>
      </c>
      <c r="B1519" t="s">
        <v>58</v>
      </c>
      <c r="C1519" t="s">
        <v>67</v>
      </c>
      <c r="D1519" t="e">
        <f t="shared" si="391"/>
        <v>#NAME?</v>
      </c>
      <c r="E1519">
        <v>10000</v>
      </c>
      <c r="F1519" t="e">
        <f t="shared" si="392"/>
        <v>#NAME?</v>
      </c>
      <c r="G1519" t="s">
        <v>60</v>
      </c>
      <c r="H1519" t="e">
        <f t="shared" si="393"/>
        <v>#NAME?</v>
      </c>
      <c r="I1519" t="s">
        <v>61</v>
      </c>
      <c r="J1519" t="e">
        <f t="shared" si="394"/>
        <v>#NAME?</v>
      </c>
      <c r="K1519" t="s">
        <v>62</v>
      </c>
      <c r="L1519" t="e">
        <f t="shared" si="395"/>
        <v>#NAME?</v>
      </c>
      <c r="M1519" t="e">
        <f t="shared" si="396"/>
        <v>#NAME?</v>
      </c>
      <c r="N1519">
        <v>10000</v>
      </c>
      <c r="O1519" t="e">
        <f t="shared" si="397"/>
        <v>#NAME?</v>
      </c>
      <c r="P1519">
        <v>5</v>
      </c>
      <c r="Q1519" t="e">
        <f t="shared" si="398"/>
        <v>#NAME?</v>
      </c>
      <c r="R1519">
        <v>5</v>
      </c>
      <c r="S1519" t="e">
        <f t="shared" si="399"/>
        <v>#NAME?</v>
      </c>
      <c r="T1519">
        <v>0</v>
      </c>
      <c r="U1519" t="e">
        <f t="shared" si="400"/>
        <v>#NAME?</v>
      </c>
      <c r="V1519">
        <v>256</v>
      </c>
      <c r="W1519" t="e">
        <f t="shared" si="401"/>
        <v>#NAME?</v>
      </c>
      <c r="X1519">
        <v>53</v>
      </c>
      <c r="Y1519" t="e">
        <f t="shared" si="402"/>
        <v>#NAME?</v>
      </c>
      <c r="Z1519">
        <v>1</v>
      </c>
      <c r="AA1519" t="e">
        <f t="shared" si="403"/>
        <v>#NAME?</v>
      </c>
      <c r="AB1519">
        <v>48</v>
      </c>
      <c r="AC1519" t="e">
        <f t="shared" si="404"/>
        <v>#NAME?</v>
      </c>
      <c r="AD1519">
        <v>0</v>
      </c>
      <c r="AE1519" t="e">
        <f t="shared" si="405"/>
        <v>#NAME?</v>
      </c>
      <c r="AF1519" t="s">
        <v>63</v>
      </c>
      <c r="AG1519" t="s">
        <v>64</v>
      </c>
      <c r="AH1519">
        <v>15794618</v>
      </c>
      <c r="AI1519">
        <v>15796055</v>
      </c>
      <c r="AJ1519">
        <v>3159067</v>
      </c>
      <c r="AK1519">
        <v>31576935</v>
      </c>
      <c r="AL1519">
        <v>10000</v>
      </c>
      <c r="AR1519">
        <v>10000</v>
      </c>
      <c r="AS1519">
        <v>59423.57</v>
      </c>
      <c r="AT1519">
        <v>5</v>
      </c>
      <c r="AU1519">
        <v>10000</v>
      </c>
      <c r="AV1519">
        <v>53</v>
      </c>
      <c r="AW1519" t="s">
        <v>60</v>
      </c>
      <c r="AX1519" t="s">
        <v>61</v>
      </c>
      <c r="AY1519" t="s">
        <v>62</v>
      </c>
      <c r="BA1519">
        <v>7</v>
      </c>
      <c r="BB1519">
        <v>1</v>
      </c>
      <c r="BD1519">
        <v>4.5830700000000002</v>
      </c>
      <c r="BE1519">
        <v>1.5021899999999999</v>
      </c>
      <c r="BF1519">
        <v>4811.34</v>
      </c>
      <c r="BH1519">
        <v>9423.57</v>
      </c>
      <c r="BN1519">
        <v>315309007</v>
      </c>
      <c r="BO1519">
        <v>54485222</v>
      </c>
      <c r="BP1519">
        <v>460345</v>
      </c>
      <c r="BQ1519">
        <v>0</v>
      </c>
      <c r="BR1519">
        <v>6.4330800000000004</v>
      </c>
      <c r="BY1519" t="s">
        <v>5283</v>
      </c>
      <c r="BZ1519" t="s">
        <v>8955</v>
      </c>
      <c r="CA1519" t="s">
        <v>58</v>
      </c>
      <c r="CB1519" t="str">
        <f t="shared" si="406"/>
        <v>ZYRA_SCATTER_5i5d10000k nrq=1</v>
      </c>
      <c r="CC1519">
        <f t="shared" si="407"/>
        <v>54</v>
      </c>
    </row>
    <row r="1520" spans="1:81" x14ac:dyDescent="0.4">
      <c r="A1520" t="s">
        <v>1568</v>
      </c>
      <c r="B1520" t="s">
        <v>58</v>
      </c>
      <c r="C1520" t="s">
        <v>67</v>
      </c>
      <c r="D1520" t="e">
        <f t="shared" si="391"/>
        <v>#NAME?</v>
      </c>
      <c r="E1520">
        <v>10000</v>
      </c>
      <c r="F1520" t="e">
        <f t="shared" si="392"/>
        <v>#NAME?</v>
      </c>
      <c r="G1520" t="s">
        <v>60</v>
      </c>
      <c r="H1520" t="e">
        <f t="shared" si="393"/>
        <v>#NAME?</v>
      </c>
      <c r="I1520" t="s">
        <v>61</v>
      </c>
      <c r="J1520" t="e">
        <f t="shared" si="394"/>
        <v>#NAME?</v>
      </c>
      <c r="K1520" t="s">
        <v>62</v>
      </c>
      <c r="L1520" t="e">
        <f t="shared" si="395"/>
        <v>#NAME?</v>
      </c>
      <c r="M1520" t="e">
        <f t="shared" si="396"/>
        <v>#NAME?</v>
      </c>
      <c r="N1520">
        <v>10000</v>
      </c>
      <c r="O1520" t="e">
        <f t="shared" si="397"/>
        <v>#NAME?</v>
      </c>
      <c r="P1520">
        <v>5</v>
      </c>
      <c r="Q1520" t="e">
        <f t="shared" si="398"/>
        <v>#NAME?</v>
      </c>
      <c r="R1520">
        <v>5</v>
      </c>
      <c r="S1520" t="e">
        <f t="shared" si="399"/>
        <v>#NAME?</v>
      </c>
      <c r="T1520">
        <v>0</v>
      </c>
      <c r="U1520" t="e">
        <f t="shared" si="400"/>
        <v>#NAME?</v>
      </c>
      <c r="V1520">
        <v>256</v>
      </c>
      <c r="W1520" t="e">
        <f t="shared" si="401"/>
        <v>#NAME?</v>
      </c>
      <c r="X1520">
        <v>53</v>
      </c>
      <c r="Y1520" t="e">
        <f t="shared" si="402"/>
        <v>#NAME?</v>
      </c>
      <c r="Z1520">
        <v>1</v>
      </c>
      <c r="AA1520" t="e">
        <f t="shared" si="403"/>
        <v>#NAME?</v>
      </c>
      <c r="AB1520">
        <v>48</v>
      </c>
      <c r="AC1520" t="e">
        <f t="shared" si="404"/>
        <v>#NAME?</v>
      </c>
      <c r="AD1520">
        <v>1</v>
      </c>
      <c r="AE1520" t="e">
        <f t="shared" si="405"/>
        <v>#NAME?</v>
      </c>
      <c r="AF1520" t="s">
        <v>63</v>
      </c>
      <c r="AG1520" t="s">
        <v>64</v>
      </c>
      <c r="AH1520">
        <v>15957608</v>
      </c>
      <c r="AI1520">
        <v>15961532</v>
      </c>
      <c r="AJ1520">
        <v>3191914</v>
      </c>
      <c r="AK1520">
        <v>31909295</v>
      </c>
      <c r="AL1520">
        <v>10000</v>
      </c>
      <c r="AR1520">
        <v>10000</v>
      </c>
      <c r="AS1520">
        <v>59176.5</v>
      </c>
      <c r="AT1520">
        <v>5</v>
      </c>
      <c r="AU1520">
        <v>10000</v>
      </c>
      <c r="AV1520">
        <v>53</v>
      </c>
      <c r="AW1520" t="s">
        <v>60</v>
      </c>
      <c r="AX1520" t="s">
        <v>61</v>
      </c>
      <c r="AY1520" t="s">
        <v>62</v>
      </c>
      <c r="BA1520">
        <v>7</v>
      </c>
      <c r="BB1520">
        <v>1</v>
      </c>
      <c r="BD1520">
        <v>4.5621299999999998</v>
      </c>
      <c r="BE1520">
        <v>1.5007600000000001</v>
      </c>
      <c r="BF1520">
        <v>4708.99</v>
      </c>
      <c r="BH1520">
        <v>9176.5</v>
      </c>
      <c r="BN1520">
        <v>318633301</v>
      </c>
      <c r="BO1520">
        <v>54018529</v>
      </c>
      <c r="BP1520">
        <v>459658</v>
      </c>
      <c r="BQ1520">
        <v>0</v>
      </c>
      <c r="BR1520">
        <v>6.32294</v>
      </c>
      <c r="BY1520" t="s">
        <v>5284</v>
      </c>
      <c r="BZ1520" t="s">
        <v>8956</v>
      </c>
      <c r="CA1520" t="s">
        <v>58</v>
      </c>
      <c r="CB1520" t="str">
        <f t="shared" si="406"/>
        <v>ZYRA_SCATTER_5i5d10000k nrq=1</v>
      </c>
      <c r="CC1520">
        <f t="shared" si="407"/>
        <v>54</v>
      </c>
    </row>
    <row r="1521" spans="1:81" x14ac:dyDescent="0.4">
      <c r="A1521" t="s">
        <v>1569</v>
      </c>
      <c r="B1521" t="s">
        <v>58</v>
      </c>
      <c r="C1521" t="s">
        <v>67</v>
      </c>
      <c r="D1521" t="e">
        <f t="shared" si="391"/>
        <v>#NAME?</v>
      </c>
      <c r="E1521">
        <v>10000</v>
      </c>
      <c r="F1521" t="e">
        <f t="shared" si="392"/>
        <v>#NAME?</v>
      </c>
      <c r="G1521" t="s">
        <v>60</v>
      </c>
      <c r="H1521" t="e">
        <f t="shared" si="393"/>
        <v>#NAME?</v>
      </c>
      <c r="I1521" t="s">
        <v>61</v>
      </c>
      <c r="J1521" t="e">
        <f t="shared" si="394"/>
        <v>#NAME?</v>
      </c>
      <c r="K1521" t="s">
        <v>62</v>
      </c>
      <c r="L1521" t="e">
        <f t="shared" si="395"/>
        <v>#NAME?</v>
      </c>
      <c r="M1521" t="e">
        <f t="shared" si="396"/>
        <v>#NAME?</v>
      </c>
      <c r="N1521">
        <v>10000</v>
      </c>
      <c r="O1521" t="e">
        <f t="shared" si="397"/>
        <v>#NAME?</v>
      </c>
      <c r="P1521">
        <v>5</v>
      </c>
      <c r="Q1521" t="e">
        <f t="shared" si="398"/>
        <v>#NAME?</v>
      </c>
      <c r="R1521">
        <v>5</v>
      </c>
      <c r="S1521" t="e">
        <f t="shared" si="399"/>
        <v>#NAME?</v>
      </c>
      <c r="T1521">
        <v>0</v>
      </c>
      <c r="U1521" t="e">
        <f t="shared" si="400"/>
        <v>#NAME?</v>
      </c>
      <c r="V1521">
        <v>256</v>
      </c>
      <c r="W1521" t="e">
        <f t="shared" si="401"/>
        <v>#NAME?</v>
      </c>
      <c r="X1521">
        <v>53</v>
      </c>
      <c r="Y1521" t="e">
        <f t="shared" si="402"/>
        <v>#NAME?</v>
      </c>
      <c r="Z1521">
        <v>1</v>
      </c>
      <c r="AA1521" t="e">
        <f t="shared" si="403"/>
        <v>#NAME?</v>
      </c>
      <c r="AB1521">
        <v>48</v>
      </c>
      <c r="AC1521" t="e">
        <f t="shared" si="404"/>
        <v>#NAME?</v>
      </c>
      <c r="AD1521">
        <v>2</v>
      </c>
      <c r="AE1521" t="e">
        <f t="shared" si="405"/>
        <v>#NAME?</v>
      </c>
      <c r="AF1521" t="s">
        <v>63</v>
      </c>
      <c r="AG1521" t="s">
        <v>64</v>
      </c>
      <c r="AH1521">
        <v>15919012</v>
      </c>
      <c r="AI1521">
        <v>15918894</v>
      </c>
      <c r="AJ1521">
        <v>3183790</v>
      </c>
      <c r="AK1521">
        <v>31826111</v>
      </c>
      <c r="AL1521">
        <v>10000</v>
      </c>
      <c r="AR1521">
        <v>10000</v>
      </c>
      <c r="AS1521">
        <v>59093.01</v>
      </c>
      <c r="AT1521">
        <v>5</v>
      </c>
      <c r="AU1521">
        <v>10000</v>
      </c>
      <c r="AV1521">
        <v>53</v>
      </c>
      <c r="AW1521" t="s">
        <v>60</v>
      </c>
      <c r="AX1521" t="s">
        <v>61</v>
      </c>
      <c r="AY1521" t="s">
        <v>62</v>
      </c>
      <c r="BA1521">
        <v>7</v>
      </c>
      <c r="BB1521">
        <v>1</v>
      </c>
      <c r="BD1521">
        <v>4.6520599999999996</v>
      </c>
      <c r="BE1521">
        <v>1.50858</v>
      </c>
      <c r="BF1521">
        <v>4680.3599999999997</v>
      </c>
      <c r="BH1521">
        <v>9093.01</v>
      </c>
      <c r="BN1521">
        <v>317796966</v>
      </c>
      <c r="BO1521">
        <v>55259117</v>
      </c>
      <c r="BP1521">
        <v>464147</v>
      </c>
      <c r="BQ1521">
        <v>0</v>
      </c>
      <c r="BR1521">
        <v>6.2967000000000004</v>
      </c>
      <c r="BY1521" t="s">
        <v>5285</v>
      </c>
      <c r="BZ1521" t="s">
        <v>8957</v>
      </c>
      <c r="CA1521" t="s">
        <v>58</v>
      </c>
      <c r="CB1521" t="str">
        <f t="shared" si="406"/>
        <v>ZYRA_SCATTER_5i5d10000k nrq=1</v>
      </c>
      <c r="CC1521">
        <f t="shared" si="407"/>
        <v>54</v>
      </c>
    </row>
    <row r="1522" spans="1:81" x14ac:dyDescent="0.4">
      <c r="A1522" t="s">
        <v>2301</v>
      </c>
      <c r="B1522" t="s">
        <v>58</v>
      </c>
      <c r="C1522" t="s">
        <v>78</v>
      </c>
      <c r="D1522" t="e">
        <f t="shared" si="391"/>
        <v>#NAME?</v>
      </c>
      <c r="E1522">
        <v>10000</v>
      </c>
      <c r="F1522" t="e">
        <f t="shared" si="392"/>
        <v>#NAME?</v>
      </c>
      <c r="G1522" t="s">
        <v>60</v>
      </c>
      <c r="H1522" t="e">
        <f t="shared" si="393"/>
        <v>#NAME?</v>
      </c>
      <c r="I1522" t="s">
        <v>61</v>
      </c>
      <c r="J1522" t="e">
        <f t="shared" si="394"/>
        <v>#NAME?</v>
      </c>
      <c r="K1522" t="s">
        <v>62</v>
      </c>
      <c r="L1522" t="e">
        <f t="shared" si="395"/>
        <v>#NAME?</v>
      </c>
      <c r="M1522" t="e">
        <f t="shared" si="396"/>
        <v>#NAME?</v>
      </c>
      <c r="N1522">
        <v>10000</v>
      </c>
      <c r="O1522" t="e">
        <f t="shared" si="397"/>
        <v>#NAME?</v>
      </c>
      <c r="P1522">
        <v>20</v>
      </c>
      <c r="Q1522" t="e">
        <f t="shared" si="398"/>
        <v>#NAME?</v>
      </c>
      <c r="R1522">
        <v>20</v>
      </c>
      <c r="S1522" t="e">
        <f t="shared" si="399"/>
        <v>#NAME?</v>
      </c>
      <c r="T1522">
        <v>0</v>
      </c>
      <c r="U1522" t="e">
        <f t="shared" si="400"/>
        <v>#NAME?</v>
      </c>
      <c r="V1522">
        <v>256</v>
      </c>
      <c r="W1522" t="e">
        <f t="shared" si="401"/>
        <v>#NAME?</v>
      </c>
      <c r="X1522">
        <v>107</v>
      </c>
      <c r="Y1522" t="e">
        <f t="shared" si="402"/>
        <v>#NAME?</v>
      </c>
      <c r="Z1522">
        <v>1</v>
      </c>
      <c r="AA1522" t="e">
        <f t="shared" si="403"/>
        <v>#NAME?</v>
      </c>
      <c r="AB1522">
        <v>48</v>
      </c>
      <c r="AC1522" t="e">
        <f t="shared" si="404"/>
        <v>#NAME?</v>
      </c>
      <c r="AD1522">
        <v>2</v>
      </c>
      <c r="AE1522" t="e">
        <f t="shared" si="405"/>
        <v>#NAME?</v>
      </c>
      <c r="AF1522" t="s">
        <v>65</v>
      </c>
      <c r="AG1522" t="s">
        <v>64</v>
      </c>
      <c r="AH1522">
        <v>48316228</v>
      </c>
      <c r="AI1522">
        <v>48290739</v>
      </c>
      <c r="AJ1522">
        <v>9660696</v>
      </c>
      <c r="AK1522">
        <v>24126168</v>
      </c>
      <c r="AL1522">
        <v>10000</v>
      </c>
      <c r="AR1522">
        <v>10000</v>
      </c>
      <c r="AS1522">
        <v>203197.3</v>
      </c>
      <c r="AT1522">
        <v>20</v>
      </c>
      <c r="AU1522">
        <v>10000</v>
      </c>
      <c r="AV1522">
        <v>107</v>
      </c>
      <c r="AW1522" t="s">
        <v>60</v>
      </c>
      <c r="AX1522" t="s">
        <v>61</v>
      </c>
      <c r="AY1522" t="s">
        <v>62</v>
      </c>
      <c r="BA1522">
        <v>8</v>
      </c>
      <c r="BB1522">
        <v>1</v>
      </c>
      <c r="BD1522">
        <v>11.283300000000001</v>
      </c>
      <c r="BE1522">
        <v>2.5380699999999998</v>
      </c>
      <c r="BF1522">
        <v>11567.2</v>
      </c>
      <c r="BH1522">
        <v>3197.3</v>
      </c>
      <c r="BY1522" t="s">
        <v>5286</v>
      </c>
      <c r="BZ1522" t="s">
        <v>8958</v>
      </c>
      <c r="CA1522" t="s">
        <v>58</v>
      </c>
      <c r="CB1522" t="str">
        <f t="shared" si="406"/>
        <v>ZYRA_CLUSTER_20i20d10000k nrq=1</v>
      </c>
      <c r="CC1522">
        <f t="shared" si="407"/>
        <v>108</v>
      </c>
    </row>
    <row r="1523" spans="1:81" x14ac:dyDescent="0.4">
      <c r="A1523" t="s">
        <v>1570</v>
      </c>
      <c r="B1523" t="s">
        <v>58</v>
      </c>
      <c r="C1523" t="s">
        <v>67</v>
      </c>
      <c r="D1523" t="e">
        <f t="shared" si="391"/>
        <v>#NAME?</v>
      </c>
      <c r="E1523">
        <v>10000</v>
      </c>
      <c r="F1523" t="e">
        <f t="shared" si="392"/>
        <v>#NAME?</v>
      </c>
      <c r="G1523" t="s">
        <v>60</v>
      </c>
      <c r="H1523" t="e">
        <f t="shared" si="393"/>
        <v>#NAME?</v>
      </c>
      <c r="I1523" t="s">
        <v>61</v>
      </c>
      <c r="J1523" t="e">
        <f t="shared" si="394"/>
        <v>#NAME?</v>
      </c>
      <c r="K1523" t="s">
        <v>62</v>
      </c>
      <c r="L1523" t="e">
        <f t="shared" si="395"/>
        <v>#NAME?</v>
      </c>
      <c r="M1523" t="e">
        <f t="shared" si="396"/>
        <v>#NAME?</v>
      </c>
      <c r="N1523">
        <v>10000</v>
      </c>
      <c r="O1523" t="e">
        <f t="shared" si="397"/>
        <v>#NAME?</v>
      </c>
      <c r="P1523">
        <v>5</v>
      </c>
      <c r="Q1523" t="e">
        <f t="shared" si="398"/>
        <v>#NAME?</v>
      </c>
      <c r="R1523">
        <v>5</v>
      </c>
      <c r="S1523" t="e">
        <f t="shared" si="399"/>
        <v>#NAME?</v>
      </c>
      <c r="T1523">
        <v>0</v>
      </c>
      <c r="U1523" t="e">
        <f t="shared" si="400"/>
        <v>#NAME?</v>
      </c>
      <c r="V1523">
        <v>256</v>
      </c>
      <c r="W1523" t="e">
        <f t="shared" si="401"/>
        <v>#NAME?</v>
      </c>
      <c r="X1523">
        <v>72</v>
      </c>
      <c r="Y1523" t="e">
        <f t="shared" si="402"/>
        <v>#NAME?</v>
      </c>
      <c r="Z1523">
        <v>0</v>
      </c>
      <c r="AA1523" t="e">
        <f t="shared" si="403"/>
        <v>#NAME?</v>
      </c>
      <c r="AB1523">
        <v>48</v>
      </c>
      <c r="AC1523" t="e">
        <f t="shared" si="404"/>
        <v>#NAME?</v>
      </c>
      <c r="AD1523">
        <v>0</v>
      </c>
      <c r="AE1523" t="e">
        <f t="shared" si="405"/>
        <v>#NAME?</v>
      </c>
      <c r="AF1523" t="s">
        <v>63</v>
      </c>
      <c r="AG1523" t="s">
        <v>64</v>
      </c>
      <c r="AH1523">
        <v>45844411</v>
      </c>
      <c r="AI1523">
        <v>45838363</v>
      </c>
      <c r="AJ1523">
        <v>9168277</v>
      </c>
      <c r="AK1523">
        <v>91572964</v>
      </c>
      <c r="AL1523">
        <v>10000</v>
      </c>
      <c r="AR1523">
        <v>10000</v>
      </c>
      <c r="AS1523">
        <v>51865.21</v>
      </c>
      <c r="AT1523">
        <v>5</v>
      </c>
      <c r="AU1523">
        <v>10000</v>
      </c>
      <c r="AV1523">
        <v>72</v>
      </c>
      <c r="AW1523" t="s">
        <v>60</v>
      </c>
      <c r="AX1523" t="s">
        <v>61</v>
      </c>
      <c r="AY1523" t="s">
        <v>62</v>
      </c>
      <c r="BA1523">
        <v>7</v>
      </c>
      <c r="BB1523">
        <v>1</v>
      </c>
      <c r="BD1523">
        <v>3.8757100000000002</v>
      </c>
      <c r="BE1523">
        <v>0.80218699999999998</v>
      </c>
      <c r="BF1523">
        <v>2072.0700000000002</v>
      </c>
      <c r="BH1523">
        <v>1865.21</v>
      </c>
      <c r="BN1523">
        <v>914985714</v>
      </c>
      <c r="BO1523">
        <v>137436469</v>
      </c>
      <c r="BP1523">
        <v>743935</v>
      </c>
      <c r="BQ1523">
        <v>0</v>
      </c>
      <c r="BR1523">
        <v>2.2295600000000002</v>
      </c>
      <c r="BY1523" t="s">
        <v>5287</v>
      </c>
      <c r="BZ1523" t="s">
        <v>8959</v>
      </c>
      <c r="CA1523" t="s">
        <v>58</v>
      </c>
      <c r="CB1523" t="str">
        <f t="shared" si="406"/>
        <v>ZYRA_SCATTER_5i5d10000k nrq=0</v>
      </c>
      <c r="CC1523">
        <f t="shared" si="407"/>
        <v>72</v>
      </c>
    </row>
    <row r="1524" spans="1:81" x14ac:dyDescent="0.4">
      <c r="A1524" t="s">
        <v>1571</v>
      </c>
      <c r="B1524" t="s">
        <v>58</v>
      </c>
      <c r="C1524" t="s">
        <v>67</v>
      </c>
      <c r="D1524" t="e">
        <f t="shared" si="391"/>
        <v>#NAME?</v>
      </c>
      <c r="E1524">
        <v>10000</v>
      </c>
      <c r="F1524" t="e">
        <f t="shared" si="392"/>
        <v>#NAME?</v>
      </c>
      <c r="G1524" t="s">
        <v>60</v>
      </c>
      <c r="H1524" t="e">
        <f t="shared" si="393"/>
        <v>#NAME?</v>
      </c>
      <c r="I1524" t="s">
        <v>61</v>
      </c>
      <c r="J1524" t="e">
        <f t="shared" si="394"/>
        <v>#NAME?</v>
      </c>
      <c r="K1524" t="s">
        <v>62</v>
      </c>
      <c r="L1524" t="e">
        <f t="shared" si="395"/>
        <v>#NAME?</v>
      </c>
      <c r="M1524" t="e">
        <f t="shared" si="396"/>
        <v>#NAME?</v>
      </c>
      <c r="N1524">
        <v>10000</v>
      </c>
      <c r="O1524" t="e">
        <f t="shared" si="397"/>
        <v>#NAME?</v>
      </c>
      <c r="P1524">
        <v>5</v>
      </c>
      <c r="Q1524" t="e">
        <f t="shared" si="398"/>
        <v>#NAME?</v>
      </c>
      <c r="R1524">
        <v>5</v>
      </c>
      <c r="S1524" t="e">
        <f t="shared" si="399"/>
        <v>#NAME?</v>
      </c>
      <c r="T1524">
        <v>0</v>
      </c>
      <c r="U1524" t="e">
        <f t="shared" si="400"/>
        <v>#NAME?</v>
      </c>
      <c r="V1524">
        <v>256</v>
      </c>
      <c r="W1524" t="e">
        <f t="shared" si="401"/>
        <v>#NAME?</v>
      </c>
      <c r="X1524">
        <v>72</v>
      </c>
      <c r="Y1524" t="e">
        <f t="shared" si="402"/>
        <v>#NAME?</v>
      </c>
      <c r="Z1524">
        <v>0</v>
      </c>
      <c r="AA1524" t="e">
        <f t="shared" si="403"/>
        <v>#NAME?</v>
      </c>
      <c r="AB1524">
        <v>48</v>
      </c>
      <c r="AC1524" t="e">
        <f t="shared" si="404"/>
        <v>#NAME?</v>
      </c>
      <c r="AD1524">
        <v>1</v>
      </c>
      <c r="AE1524" t="e">
        <f t="shared" si="405"/>
        <v>#NAME?</v>
      </c>
      <c r="AF1524" t="s">
        <v>63</v>
      </c>
      <c r="AG1524" t="s">
        <v>64</v>
      </c>
      <c r="AH1524">
        <v>47809317</v>
      </c>
      <c r="AI1524">
        <v>47780205</v>
      </c>
      <c r="AJ1524">
        <v>9558952</v>
      </c>
      <c r="AK1524">
        <v>95486501</v>
      </c>
      <c r="AL1524">
        <v>10000</v>
      </c>
      <c r="AR1524">
        <v>10000</v>
      </c>
      <c r="AS1524">
        <v>51909.65</v>
      </c>
      <c r="AT1524">
        <v>5</v>
      </c>
      <c r="AU1524">
        <v>10000</v>
      </c>
      <c r="AV1524">
        <v>72</v>
      </c>
      <c r="AW1524" t="s">
        <v>60</v>
      </c>
      <c r="AX1524" t="s">
        <v>61</v>
      </c>
      <c r="AY1524" t="s">
        <v>62</v>
      </c>
      <c r="BA1524">
        <v>7</v>
      </c>
      <c r="BB1524">
        <v>1</v>
      </c>
      <c r="BD1524">
        <v>3.7284299999999999</v>
      </c>
      <c r="BE1524">
        <v>0.77906399999999998</v>
      </c>
      <c r="BF1524">
        <v>1986.97</v>
      </c>
      <c r="BH1524">
        <v>1909.65</v>
      </c>
      <c r="BN1524">
        <v>954253565</v>
      </c>
      <c r="BO1524">
        <v>126301430</v>
      </c>
      <c r="BP1524">
        <v>611448</v>
      </c>
      <c r="BQ1524">
        <v>0</v>
      </c>
      <c r="BR1524">
        <v>2.3498999999999999</v>
      </c>
      <c r="BY1524" t="s">
        <v>5288</v>
      </c>
      <c r="BZ1524" t="s">
        <v>8960</v>
      </c>
      <c r="CA1524" t="s">
        <v>58</v>
      </c>
      <c r="CB1524" t="str">
        <f t="shared" si="406"/>
        <v>ZYRA_SCATTER_5i5d10000k nrq=0</v>
      </c>
      <c r="CC1524">
        <f t="shared" si="407"/>
        <v>72</v>
      </c>
    </row>
    <row r="1525" spans="1:81" x14ac:dyDescent="0.4">
      <c r="A1525" t="s">
        <v>1572</v>
      </c>
      <c r="B1525" t="s">
        <v>58</v>
      </c>
      <c r="C1525" t="s">
        <v>67</v>
      </c>
      <c r="D1525" t="e">
        <f t="shared" si="391"/>
        <v>#NAME?</v>
      </c>
      <c r="E1525">
        <v>10000</v>
      </c>
      <c r="F1525" t="e">
        <f t="shared" si="392"/>
        <v>#NAME?</v>
      </c>
      <c r="G1525" t="s">
        <v>60</v>
      </c>
      <c r="H1525" t="e">
        <f t="shared" si="393"/>
        <v>#NAME?</v>
      </c>
      <c r="I1525" t="s">
        <v>61</v>
      </c>
      <c r="J1525" t="e">
        <f t="shared" si="394"/>
        <v>#NAME?</v>
      </c>
      <c r="K1525" t="s">
        <v>62</v>
      </c>
      <c r="L1525" t="e">
        <f t="shared" si="395"/>
        <v>#NAME?</v>
      </c>
      <c r="M1525" t="e">
        <f t="shared" si="396"/>
        <v>#NAME?</v>
      </c>
      <c r="N1525">
        <v>10000</v>
      </c>
      <c r="O1525" t="e">
        <f t="shared" si="397"/>
        <v>#NAME?</v>
      </c>
      <c r="P1525">
        <v>5</v>
      </c>
      <c r="Q1525" t="e">
        <f t="shared" si="398"/>
        <v>#NAME?</v>
      </c>
      <c r="R1525">
        <v>5</v>
      </c>
      <c r="S1525" t="e">
        <f t="shared" si="399"/>
        <v>#NAME?</v>
      </c>
      <c r="T1525">
        <v>0</v>
      </c>
      <c r="U1525" t="e">
        <f t="shared" si="400"/>
        <v>#NAME?</v>
      </c>
      <c r="V1525">
        <v>256</v>
      </c>
      <c r="W1525" t="e">
        <f t="shared" si="401"/>
        <v>#NAME?</v>
      </c>
      <c r="X1525">
        <v>72</v>
      </c>
      <c r="Y1525" t="e">
        <f t="shared" si="402"/>
        <v>#NAME?</v>
      </c>
      <c r="Z1525">
        <v>0</v>
      </c>
      <c r="AA1525" t="e">
        <f t="shared" si="403"/>
        <v>#NAME?</v>
      </c>
      <c r="AB1525">
        <v>48</v>
      </c>
      <c r="AC1525" t="e">
        <f t="shared" si="404"/>
        <v>#NAME?</v>
      </c>
      <c r="AD1525">
        <v>2</v>
      </c>
      <c r="AE1525" t="e">
        <f t="shared" si="405"/>
        <v>#NAME?</v>
      </c>
      <c r="AF1525" t="s">
        <v>63</v>
      </c>
      <c r="AG1525" t="s">
        <v>64</v>
      </c>
      <c r="AH1525">
        <v>47285351</v>
      </c>
      <c r="AI1525">
        <v>47297387</v>
      </c>
      <c r="AJ1525">
        <v>9458273</v>
      </c>
      <c r="AK1525">
        <v>94477948</v>
      </c>
      <c r="AL1525">
        <v>10000</v>
      </c>
      <c r="AR1525">
        <v>10000</v>
      </c>
      <c r="AS1525">
        <v>51913.38</v>
      </c>
      <c r="AT1525">
        <v>5</v>
      </c>
      <c r="AU1525">
        <v>10000</v>
      </c>
      <c r="AV1525">
        <v>72</v>
      </c>
      <c r="AW1525" t="s">
        <v>60</v>
      </c>
      <c r="AX1525" t="s">
        <v>61</v>
      </c>
      <c r="AY1525" t="s">
        <v>62</v>
      </c>
      <c r="BA1525">
        <v>7</v>
      </c>
      <c r="BB1525">
        <v>1</v>
      </c>
      <c r="BD1525">
        <v>3.7755899999999998</v>
      </c>
      <c r="BE1525">
        <v>0.78410599999999997</v>
      </c>
      <c r="BF1525">
        <v>2007.68</v>
      </c>
      <c r="BH1525">
        <v>1913.38</v>
      </c>
      <c r="BN1525">
        <v>944178040</v>
      </c>
      <c r="BO1525">
        <v>124673940</v>
      </c>
      <c r="BP1525">
        <v>601448</v>
      </c>
      <c r="BQ1525">
        <v>0</v>
      </c>
      <c r="BR1525">
        <v>2.32741</v>
      </c>
      <c r="BY1525" t="s">
        <v>5289</v>
      </c>
      <c r="BZ1525" t="s">
        <v>8961</v>
      </c>
      <c r="CA1525" t="s">
        <v>58</v>
      </c>
      <c r="CB1525" t="str">
        <f t="shared" si="406"/>
        <v>ZYRA_SCATTER_5i5d10000k nrq=0</v>
      </c>
      <c r="CC1525">
        <f t="shared" si="407"/>
        <v>72</v>
      </c>
    </row>
    <row r="1526" spans="1:81" x14ac:dyDescent="0.4">
      <c r="A1526" t="s">
        <v>1573</v>
      </c>
      <c r="B1526" t="s">
        <v>58</v>
      </c>
      <c r="C1526" t="s">
        <v>67</v>
      </c>
      <c r="D1526" t="e">
        <f t="shared" si="391"/>
        <v>#NAME?</v>
      </c>
      <c r="E1526">
        <v>10000</v>
      </c>
      <c r="F1526" t="e">
        <f t="shared" si="392"/>
        <v>#NAME?</v>
      </c>
      <c r="G1526" t="s">
        <v>60</v>
      </c>
      <c r="H1526" t="e">
        <f t="shared" si="393"/>
        <v>#NAME?</v>
      </c>
      <c r="I1526" t="s">
        <v>61</v>
      </c>
      <c r="J1526" t="e">
        <f t="shared" si="394"/>
        <v>#NAME?</v>
      </c>
      <c r="K1526" t="s">
        <v>62</v>
      </c>
      <c r="L1526" t="e">
        <f t="shared" si="395"/>
        <v>#NAME?</v>
      </c>
      <c r="M1526" t="e">
        <f t="shared" si="396"/>
        <v>#NAME?</v>
      </c>
      <c r="N1526">
        <v>10000</v>
      </c>
      <c r="O1526" t="e">
        <f t="shared" si="397"/>
        <v>#NAME?</v>
      </c>
      <c r="P1526">
        <v>5</v>
      </c>
      <c r="Q1526" t="e">
        <f t="shared" si="398"/>
        <v>#NAME?</v>
      </c>
      <c r="R1526">
        <v>5</v>
      </c>
      <c r="S1526" t="e">
        <f t="shared" si="399"/>
        <v>#NAME?</v>
      </c>
      <c r="T1526">
        <v>0</v>
      </c>
      <c r="U1526" t="e">
        <f t="shared" si="400"/>
        <v>#NAME?</v>
      </c>
      <c r="V1526">
        <v>256</v>
      </c>
      <c r="W1526" t="e">
        <f t="shared" si="401"/>
        <v>#NAME?</v>
      </c>
      <c r="X1526">
        <v>71</v>
      </c>
      <c r="Y1526" t="e">
        <f t="shared" si="402"/>
        <v>#NAME?</v>
      </c>
      <c r="Z1526">
        <v>1</v>
      </c>
      <c r="AA1526" t="e">
        <f t="shared" si="403"/>
        <v>#NAME?</v>
      </c>
      <c r="AB1526">
        <v>48</v>
      </c>
      <c r="AC1526" t="e">
        <f t="shared" si="404"/>
        <v>#NAME?</v>
      </c>
      <c r="AD1526">
        <v>0</v>
      </c>
      <c r="AE1526" t="e">
        <f t="shared" si="405"/>
        <v>#NAME?</v>
      </c>
      <c r="AF1526" t="s">
        <v>63</v>
      </c>
      <c r="AG1526" t="s">
        <v>64</v>
      </c>
      <c r="AH1526">
        <v>19527729</v>
      </c>
      <c r="AI1526">
        <v>19531799</v>
      </c>
      <c r="AJ1526">
        <v>3905952</v>
      </c>
      <c r="AK1526">
        <v>39036728</v>
      </c>
      <c r="AL1526">
        <v>10000</v>
      </c>
      <c r="AR1526">
        <v>10000</v>
      </c>
      <c r="AS1526">
        <v>59440.52</v>
      </c>
      <c r="AT1526">
        <v>5</v>
      </c>
      <c r="AU1526">
        <v>10000</v>
      </c>
      <c r="AV1526">
        <v>71</v>
      </c>
      <c r="AW1526" t="s">
        <v>60</v>
      </c>
      <c r="AX1526" t="s">
        <v>61</v>
      </c>
      <c r="AY1526" t="s">
        <v>62</v>
      </c>
      <c r="BA1526">
        <v>7</v>
      </c>
      <c r="BB1526">
        <v>1</v>
      </c>
      <c r="BD1526">
        <v>4.76959</v>
      </c>
      <c r="BE1526">
        <v>1.39039</v>
      </c>
      <c r="BF1526">
        <v>4861.1400000000003</v>
      </c>
      <c r="BH1526">
        <v>9440.52</v>
      </c>
      <c r="BN1526">
        <v>389868039</v>
      </c>
      <c r="BO1526">
        <v>70058864</v>
      </c>
      <c r="BP1526">
        <v>499247</v>
      </c>
      <c r="BQ1526">
        <v>0</v>
      </c>
      <c r="BR1526">
        <v>6.2528300000000003</v>
      </c>
      <c r="BY1526" t="s">
        <v>5290</v>
      </c>
      <c r="BZ1526" t="s">
        <v>8962</v>
      </c>
      <c r="CA1526" t="s">
        <v>58</v>
      </c>
      <c r="CB1526" t="str">
        <f t="shared" si="406"/>
        <v>ZYRA_SCATTER_5i5d10000k nrq=1</v>
      </c>
      <c r="CC1526">
        <f t="shared" si="407"/>
        <v>72</v>
      </c>
    </row>
    <row r="1527" spans="1:81" x14ac:dyDescent="0.4">
      <c r="A1527" t="s">
        <v>1574</v>
      </c>
      <c r="B1527" t="s">
        <v>58</v>
      </c>
      <c r="C1527" t="s">
        <v>67</v>
      </c>
      <c r="D1527" t="e">
        <f t="shared" si="391"/>
        <v>#NAME?</v>
      </c>
      <c r="E1527">
        <v>10000</v>
      </c>
      <c r="F1527" t="e">
        <f t="shared" si="392"/>
        <v>#NAME?</v>
      </c>
      <c r="G1527" t="s">
        <v>60</v>
      </c>
      <c r="H1527" t="e">
        <f t="shared" si="393"/>
        <v>#NAME?</v>
      </c>
      <c r="I1527" t="s">
        <v>61</v>
      </c>
      <c r="J1527" t="e">
        <f t="shared" si="394"/>
        <v>#NAME?</v>
      </c>
      <c r="K1527" t="s">
        <v>62</v>
      </c>
      <c r="L1527" t="e">
        <f t="shared" si="395"/>
        <v>#NAME?</v>
      </c>
      <c r="M1527" t="e">
        <f t="shared" si="396"/>
        <v>#NAME?</v>
      </c>
      <c r="N1527">
        <v>10000</v>
      </c>
      <c r="O1527" t="e">
        <f t="shared" si="397"/>
        <v>#NAME?</v>
      </c>
      <c r="P1527">
        <v>5</v>
      </c>
      <c r="Q1527" t="e">
        <f t="shared" si="398"/>
        <v>#NAME?</v>
      </c>
      <c r="R1527">
        <v>5</v>
      </c>
      <c r="S1527" t="e">
        <f t="shared" si="399"/>
        <v>#NAME?</v>
      </c>
      <c r="T1527">
        <v>0</v>
      </c>
      <c r="U1527" t="e">
        <f t="shared" si="400"/>
        <v>#NAME?</v>
      </c>
      <c r="V1527">
        <v>256</v>
      </c>
      <c r="W1527" t="e">
        <f t="shared" si="401"/>
        <v>#NAME?</v>
      </c>
      <c r="X1527">
        <v>71</v>
      </c>
      <c r="Y1527" t="e">
        <f t="shared" si="402"/>
        <v>#NAME?</v>
      </c>
      <c r="Z1527">
        <v>1</v>
      </c>
      <c r="AA1527" t="e">
        <f t="shared" si="403"/>
        <v>#NAME?</v>
      </c>
      <c r="AB1527">
        <v>48</v>
      </c>
      <c r="AC1527" t="e">
        <f t="shared" si="404"/>
        <v>#NAME?</v>
      </c>
      <c r="AD1527">
        <v>1</v>
      </c>
      <c r="AE1527" t="e">
        <f t="shared" si="405"/>
        <v>#NAME?</v>
      </c>
      <c r="AF1527" t="s">
        <v>63</v>
      </c>
      <c r="AG1527" t="s">
        <v>64</v>
      </c>
      <c r="AH1527">
        <v>19469032</v>
      </c>
      <c r="AI1527">
        <v>19478296</v>
      </c>
      <c r="AJ1527">
        <v>3894732</v>
      </c>
      <c r="AK1527">
        <v>38929912</v>
      </c>
      <c r="AL1527">
        <v>10000</v>
      </c>
      <c r="AR1527">
        <v>10000</v>
      </c>
      <c r="AS1527">
        <v>59429.760000000002</v>
      </c>
      <c r="AT1527">
        <v>5</v>
      </c>
      <c r="AU1527">
        <v>10000</v>
      </c>
      <c r="AV1527">
        <v>71</v>
      </c>
      <c r="AW1527" t="s">
        <v>60</v>
      </c>
      <c r="AX1527" t="s">
        <v>61</v>
      </c>
      <c r="AY1527" t="s">
        <v>62</v>
      </c>
      <c r="BA1527">
        <v>7</v>
      </c>
      <c r="BB1527">
        <v>1</v>
      </c>
      <c r="BD1527">
        <v>4.8244100000000003</v>
      </c>
      <c r="BE1527">
        <v>1.41506</v>
      </c>
      <c r="BF1527">
        <v>4881.63</v>
      </c>
      <c r="BH1527">
        <v>9429.76</v>
      </c>
      <c r="BN1527">
        <v>388802265</v>
      </c>
      <c r="BO1527">
        <v>70036325</v>
      </c>
      <c r="BP1527">
        <v>496862</v>
      </c>
      <c r="BQ1527">
        <v>0</v>
      </c>
      <c r="BR1527">
        <v>6.1970700000000001</v>
      </c>
      <c r="BY1527" t="s">
        <v>5291</v>
      </c>
      <c r="BZ1527" t="s">
        <v>8963</v>
      </c>
      <c r="CA1527" t="s">
        <v>58</v>
      </c>
      <c r="CB1527" t="str">
        <f t="shared" si="406"/>
        <v>ZYRA_SCATTER_5i5d10000k nrq=1</v>
      </c>
      <c r="CC1527">
        <f t="shared" si="407"/>
        <v>72</v>
      </c>
    </row>
    <row r="1528" spans="1:81" x14ac:dyDescent="0.4">
      <c r="A1528" t="s">
        <v>1575</v>
      </c>
      <c r="B1528" t="s">
        <v>58</v>
      </c>
      <c r="C1528" t="s">
        <v>67</v>
      </c>
      <c r="D1528" t="e">
        <f t="shared" si="391"/>
        <v>#NAME?</v>
      </c>
      <c r="E1528">
        <v>10000</v>
      </c>
      <c r="F1528" t="e">
        <f t="shared" si="392"/>
        <v>#NAME?</v>
      </c>
      <c r="G1528" t="s">
        <v>60</v>
      </c>
      <c r="H1528" t="e">
        <f t="shared" si="393"/>
        <v>#NAME?</v>
      </c>
      <c r="I1528" t="s">
        <v>61</v>
      </c>
      <c r="J1528" t="e">
        <f t="shared" si="394"/>
        <v>#NAME?</v>
      </c>
      <c r="K1528" t="s">
        <v>62</v>
      </c>
      <c r="L1528" t="e">
        <f t="shared" si="395"/>
        <v>#NAME?</v>
      </c>
      <c r="M1528" t="e">
        <f t="shared" si="396"/>
        <v>#NAME?</v>
      </c>
      <c r="N1528">
        <v>10000</v>
      </c>
      <c r="O1528" t="e">
        <f t="shared" si="397"/>
        <v>#NAME?</v>
      </c>
      <c r="P1528">
        <v>5</v>
      </c>
      <c r="Q1528" t="e">
        <f t="shared" si="398"/>
        <v>#NAME?</v>
      </c>
      <c r="R1528">
        <v>5</v>
      </c>
      <c r="S1528" t="e">
        <f t="shared" si="399"/>
        <v>#NAME?</v>
      </c>
      <c r="T1528">
        <v>0</v>
      </c>
      <c r="U1528" t="e">
        <f t="shared" si="400"/>
        <v>#NAME?</v>
      </c>
      <c r="V1528">
        <v>256</v>
      </c>
      <c r="W1528" t="e">
        <f t="shared" si="401"/>
        <v>#NAME?</v>
      </c>
      <c r="X1528">
        <v>71</v>
      </c>
      <c r="Y1528" t="e">
        <f t="shared" si="402"/>
        <v>#NAME?</v>
      </c>
      <c r="Z1528">
        <v>1</v>
      </c>
      <c r="AA1528" t="e">
        <f t="shared" si="403"/>
        <v>#NAME?</v>
      </c>
      <c r="AB1528">
        <v>48</v>
      </c>
      <c r="AC1528" t="e">
        <f t="shared" si="404"/>
        <v>#NAME?</v>
      </c>
      <c r="AD1528">
        <v>2</v>
      </c>
      <c r="AE1528" t="e">
        <f t="shared" si="405"/>
        <v>#NAME?</v>
      </c>
      <c r="AF1528" t="s">
        <v>63</v>
      </c>
      <c r="AG1528" t="s">
        <v>64</v>
      </c>
      <c r="AH1528">
        <v>19220756</v>
      </c>
      <c r="AI1528">
        <v>19222194</v>
      </c>
      <c r="AJ1528">
        <v>3844295</v>
      </c>
      <c r="AK1528">
        <v>38415992</v>
      </c>
      <c r="AL1528">
        <v>10000</v>
      </c>
      <c r="AR1528">
        <v>10000</v>
      </c>
      <c r="AS1528">
        <v>59563.86</v>
      </c>
      <c r="AT1528">
        <v>5</v>
      </c>
      <c r="AU1528">
        <v>10000</v>
      </c>
      <c r="AV1528">
        <v>71</v>
      </c>
      <c r="AW1528" t="s">
        <v>60</v>
      </c>
      <c r="AX1528" t="s">
        <v>61</v>
      </c>
      <c r="AY1528" t="s">
        <v>62</v>
      </c>
      <c r="BA1528">
        <v>7</v>
      </c>
      <c r="BB1528">
        <v>1</v>
      </c>
      <c r="BD1528">
        <v>4.9274100000000001</v>
      </c>
      <c r="BE1528">
        <v>1.3991499999999999</v>
      </c>
      <c r="BF1528">
        <v>4955.4399999999996</v>
      </c>
      <c r="BH1528">
        <v>9563.86</v>
      </c>
      <c r="BN1528">
        <v>383663735</v>
      </c>
      <c r="BO1528">
        <v>70220756</v>
      </c>
      <c r="BP1528">
        <v>496185</v>
      </c>
      <c r="BQ1528">
        <v>0</v>
      </c>
      <c r="BR1528">
        <v>6.2263299999999999</v>
      </c>
      <c r="BY1528" t="s">
        <v>5292</v>
      </c>
      <c r="BZ1528" t="s">
        <v>8964</v>
      </c>
      <c r="CA1528" t="s">
        <v>58</v>
      </c>
      <c r="CB1528" t="str">
        <f t="shared" si="406"/>
        <v>ZYRA_SCATTER_5i5d10000k nrq=1</v>
      </c>
      <c r="CC1528">
        <f t="shared" si="407"/>
        <v>72</v>
      </c>
    </row>
    <row r="1529" spans="1:81" x14ac:dyDescent="0.4">
      <c r="A1529" t="s">
        <v>1576</v>
      </c>
      <c r="B1529" t="s">
        <v>58</v>
      </c>
      <c r="C1529" t="s">
        <v>67</v>
      </c>
      <c r="D1529" t="e">
        <f t="shared" si="391"/>
        <v>#NAME?</v>
      </c>
      <c r="E1529">
        <v>10000</v>
      </c>
      <c r="F1529" t="e">
        <f t="shared" si="392"/>
        <v>#NAME?</v>
      </c>
      <c r="G1529" t="s">
        <v>60</v>
      </c>
      <c r="H1529" t="e">
        <f t="shared" si="393"/>
        <v>#NAME?</v>
      </c>
      <c r="I1529" t="s">
        <v>61</v>
      </c>
      <c r="J1529" t="e">
        <f t="shared" si="394"/>
        <v>#NAME?</v>
      </c>
      <c r="K1529" t="s">
        <v>62</v>
      </c>
      <c r="L1529" t="e">
        <f t="shared" si="395"/>
        <v>#NAME?</v>
      </c>
      <c r="M1529" t="e">
        <f t="shared" si="396"/>
        <v>#NAME?</v>
      </c>
      <c r="N1529">
        <v>10000</v>
      </c>
      <c r="O1529" t="e">
        <f t="shared" si="397"/>
        <v>#NAME?</v>
      </c>
      <c r="P1529">
        <v>5</v>
      </c>
      <c r="Q1529" t="e">
        <f t="shared" si="398"/>
        <v>#NAME?</v>
      </c>
      <c r="R1529">
        <v>5</v>
      </c>
      <c r="S1529" t="e">
        <f t="shared" si="399"/>
        <v>#NAME?</v>
      </c>
      <c r="T1529">
        <v>0</v>
      </c>
      <c r="U1529" t="e">
        <f t="shared" si="400"/>
        <v>#NAME?</v>
      </c>
      <c r="V1529">
        <v>256</v>
      </c>
      <c r="W1529" t="e">
        <f t="shared" si="401"/>
        <v>#NAME?</v>
      </c>
      <c r="X1529">
        <v>90</v>
      </c>
      <c r="Y1529" t="e">
        <f t="shared" si="402"/>
        <v>#NAME?</v>
      </c>
      <c r="Z1529">
        <v>0</v>
      </c>
      <c r="AA1529" t="e">
        <f t="shared" si="403"/>
        <v>#NAME?</v>
      </c>
      <c r="AB1529">
        <v>48</v>
      </c>
      <c r="AC1529" t="e">
        <f t="shared" si="404"/>
        <v>#NAME?</v>
      </c>
      <c r="AD1529">
        <v>0</v>
      </c>
      <c r="AE1529" t="e">
        <f t="shared" si="405"/>
        <v>#NAME?</v>
      </c>
      <c r="AF1529" t="s">
        <v>63</v>
      </c>
      <c r="AG1529" t="s">
        <v>64</v>
      </c>
      <c r="AH1529">
        <v>41371417</v>
      </c>
      <c r="AI1529">
        <v>41370061</v>
      </c>
      <c r="AJ1529">
        <v>8274147</v>
      </c>
      <c r="AK1529">
        <v>82648207</v>
      </c>
      <c r="AL1529">
        <v>10000</v>
      </c>
      <c r="AR1529">
        <v>10000</v>
      </c>
      <c r="AS1529">
        <v>52061.52</v>
      </c>
      <c r="AT1529">
        <v>5</v>
      </c>
      <c r="AU1529">
        <v>10000</v>
      </c>
      <c r="AV1529">
        <v>90</v>
      </c>
      <c r="AW1529" t="s">
        <v>60</v>
      </c>
      <c r="AX1529" t="s">
        <v>61</v>
      </c>
      <c r="AY1529" t="s">
        <v>62</v>
      </c>
      <c r="BA1529">
        <v>7</v>
      </c>
      <c r="BB1529">
        <v>1</v>
      </c>
      <c r="BD1529">
        <v>4.7723800000000001</v>
      </c>
      <c r="BE1529">
        <v>0.92968799999999996</v>
      </c>
      <c r="BF1529">
        <v>2868.47</v>
      </c>
      <c r="BH1529">
        <v>2061.52</v>
      </c>
      <c r="BN1529">
        <v>825395519</v>
      </c>
      <c r="BO1529">
        <v>186830098</v>
      </c>
      <c r="BP1529">
        <v>1086558</v>
      </c>
      <c r="BQ1529">
        <v>0</v>
      </c>
      <c r="BR1529">
        <v>2.4115099999999998</v>
      </c>
      <c r="BY1529" t="s">
        <v>5293</v>
      </c>
      <c r="BZ1529" t="s">
        <v>8965</v>
      </c>
      <c r="CA1529" t="s">
        <v>58</v>
      </c>
      <c r="CB1529" t="str">
        <f t="shared" si="406"/>
        <v>ZYRA_SCATTER_5i5d10000k nrq=0</v>
      </c>
      <c r="CC1529">
        <f t="shared" si="407"/>
        <v>90</v>
      </c>
    </row>
    <row r="1530" spans="1:81" x14ac:dyDescent="0.4">
      <c r="A1530" t="s">
        <v>1577</v>
      </c>
      <c r="B1530" t="s">
        <v>58</v>
      </c>
      <c r="C1530" t="s">
        <v>67</v>
      </c>
      <c r="D1530" t="e">
        <f t="shared" si="391"/>
        <v>#NAME?</v>
      </c>
      <c r="E1530">
        <v>10000</v>
      </c>
      <c r="F1530" t="e">
        <f t="shared" si="392"/>
        <v>#NAME?</v>
      </c>
      <c r="G1530" t="s">
        <v>60</v>
      </c>
      <c r="H1530" t="e">
        <f t="shared" si="393"/>
        <v>#NAME?</v>
      </c>
      <c r="I1530" t="s">
        <v>61</v>
      </c>
      <c r="J1530" t="e">
        <f t="shared" si="394"/>
        <v>#NAME?</v>
      </c>
      <c r="K1530" t="s">
        <v>62</v>
      </c>
      <c r="L1530" t="e">
        <f t="shared" si="395"/>
        <v>#NAME?</v>
      </c>
      <c r="M1530" t="e">
        <f t="shared" si="396"/>
        <v>#NAME?</v>
      </c>
      <c r="N1530">
        <v>100000</v>
      </c>
      <c r="O1530" t="e">
        <f t="shared" si="397"/>
        <v>#NAME?</v>
      </c>
      <c r="P1530">
        <v>0</v>
      </c>
      <c r="Q1530" t="e">
        <f t="shared" si="398"/>
        <v>#NAME?</v>
      </c>
      <c r="R1530">
        <v>0</v>
      </c>
      <c r="S1530" t="e">
        <f t="shared" si="399"/>
        <v>#NAME?</v>
      </c>
      <c r="T1530">
        <v>0</v>
      </c>
      <c r="U1530" t="e">
        <f t="shared" si="400"/>
        <v>#NAME?</v>
      </c>
      <c r="V1530">
        <v>256</v>
      </c>
      <c r="W1530" t="e">
        <f t="shared" si="401"/>
        <v>#NAME?</v>
      </c>
      <c r="X1530">
        <v>17</v>
      </c>
      <c r="Y1530" t="e">
        <f t="shared" si="402"/>
        <v>#NAME?</v>
      </c>
      <c r="Z1530">
        <v>1</v>
      </c>
      <c r="AA1530" t="e">
        <f t="shared" si="403"/>
        <v>#NAME?</v>
      </c>
      <c r="AB1530">
        <v>48</v>
      </c>
      <c r="AC1530" t="e">
        <f t="shared" si="404"/>
        <v>#NAME?</v>
      </c>
      <c r="AD1530">
        <v>0</v>
      </c>
      <c r="AE1530" t="e">
        <f t="shared" si="405"/>
        <v>#NAME?</v>
      </c>
      <c r="AF1530" t="s">
        <v>65</v>
      </c>
      <c r="AG1530" t="s">
        <v>64</v>
      </c>
      <c r="AJ1530">
        <v>0</v>
      </c>
      <c r="AK1530">
        <v>27741919</v>
      </c>
      <c r="AL1530">
        <v>10000</v>
      </c>
      <c r="AR1530">
        <v>10000</v>
      </c>
      <c r="AS1530">
        <v>2001.53</v>
      </c>
      <c r="AT1530">
        <v>0</v>
      </c>
      <c r="AU1530">
        <v>100000</v>
      </c>
      <c r="AV1530">
        <v>17</v>
      </c>
      <c r="AW1530" t="s">
        <v>60</v>
      </c>
      <c r="AX1530" t="s">
        <v>61</v>
      </c>
      <c r="AY1530" t="s">
        <v>62</v>
      </c>
      <c r="BA1530">
        <v>8</v>
      </c>
      <c r="BB1530">
        <v>1</v>
      </c>
      <c r="BD1530">
        <v>8.2677899999999998</v>
      </c>
      <c r="BE1530">
        <v>2.4859200000000001E-2</v>
      </c>
      <c r="BF1530">
        <v>1729.85</v>
      </c>
      <c r="BH1530">
        <v>2001.53</v>
      </c>
      <c r="BN1530">
        <v>277181300</v>
      </c>
      <c r="BO1530">
        <v>8424415</v>
      </c>
      <c r="BP1530">
        <v>237896</v>
      </c>
      <c r="BQ1530">
        <v>0</v>
      </c>
      <c r="BR1530">
        <v>2.2214700000000001</v>
      </c>
      <c r="BY1530" t="s">
        <v>5294</v>
      </c>
      <c r="BZ1530" t="s">
        <v>8966</v>
      </c>
      <c r="CA1530" t="s">
        <v>58</v>
      </c>
      <c r="CB1530" t="str">
        <f t="shared" si="406"/>
        <v>ZYRA_CLUSTER_0i0d100000k nrq=1</v>
      </c>
      <c r="CC1530">
        <f t="shared" si="407"/>
        <v>18</v>
      </c>
    </row>
    <row r="1531" spans="1:81" x14ac:dyDescent="0.4">
      <c r="A1531" t="s">
        <v>1578</v>
      </c>
      <c r="B1531" t="s">
        <v>58</v>
      </c>
      <c r="C1531" t="s">
        <v>67</v>
      </c>
      <c r="D1531" t="e">
        <f t="shared" si="391"/>
        <v>#NAME?</v>
      </c>
      <c r="E1531">
        <v>10000</v>
      </c>
      <c r="F1531" t="e">
        <f t="shared" si="392"/>
        <v>#NAME?</v>
      </c>
      <c r="G1531" t="s">
        <v>60</v>
      </c>
      <c r="H1531" t="e">
        <f t="shared" si="393"/>
        <v>#NAME?</v>
      </c>
      <c r="I1531" t="s">
        <v>61</v>
      </c>
      <c r="J1531" t="e">
        <f t="shared" si="394"/>
        <v>#NAME?</v>
      </c>
      <c r="K1531" t="s">
        <v>62</v>
      </c>
      <c r="L1531" t="e">
        <f t="shared" si="395"/>
        <v>#NAME?</v>
      </c>
      <c r="M1531" t="e">
        <f t="shared" si="396"/>
        <v>#NAME?</v>
      </c>
      <c r="N1531">
        <v>10000</v>
      </c>
      <c r="O1531" t="e">
        <f t="shared" si="397"/>
        <v>#NAME?</v>
      </c>
      <c r="P1531">
        <v>5</v>
      </c>
      <c r="Q1531" t="e">
        <f t="shared" si="398"/>
        <v>#NAME?</v>
      </c>
      <c r="R1531">
        <v>5</v>
      </c>
      <c r="S1531" t="e">
        <f t="shared" si="399"/>
        <v>#NAME?</v>
      </c>
      <c r="T1531">
        <v>0</v>
      </c>
      <c r="U1531" t="e">
        <f t="shared" si="400"/>
        <v>#NAME?</v>
      </c>
      <c r="V1531">
        <v>256</v>
      </c>
      <c r="W1531" t="e">
        <f t="shared" si="401"/>
        <v>#NAME?</v>
      </c>
      <c r="X1531">
        <v>90</v>
      </c>
      <c r="Y1531" t="e">
        <f t="shared" si="402"/>
        <v>#NAME?</v>
      </c>
      <c r="Z1531">
        <v>0</v>
      </c>
      <c r="AA1531" t="e">
        <f t="shared" si="403"/>
        <v>#NAME?</v>
      </c>
      <c r="AB1531">
        <v>48</v>
      </c>
      <c r="AC1531" t="e">
        <f t="shared" si="404"/>
        <v>#NAME?</v>
      </c>
      <c r="AD1531">
        <v>1</v>
      </c>
      <c r="AE1531" t="e">
        <f t="shared" si="405"/>
        <v>#NAME?</v>
      </c>
      <c r="AF1531" t="s">
        <v>63</v>
      </c>
      <c r="AG1531" t="s">
        <v>64</v>
      </c>
      <c r="AH1531">
        <v>50990229</v>
      </c>
      <c r="AI1531">
        <v>50974459</v>
      </c>
      <c r="AJ1531">
        <v>10196468</v>
      </c>
      <c r="AK1531">
        <v>101853819</v>
      </c>
      <c r="AL1531">
        <v>10000</v>
      </c>
      <c r="AR1531">
        <v>10000</v>
      </c>
      <c r="AS1531">
        <v>52057.45</v>
      </c>
      <c r="AT1531">
        <v>5</v>
      </c>
      <c r="AU1531">
        <v>10000</v>
      </c>
      <c r="AV1531">
        <v>90</v>
      </c>
      <c r="AW1531" t="s">
        <v>60</v>
      </c>
      <c r="AX1531" t="s">
        <v>61</v>
      </c>
      <c r="AY1531" t="s">
        <v>62</v>
      </c>
      <c r="BA1531">
        <v>7</v>
      </c>
      <c r="BB1531">
        <v>1</v>
      </c>
      <c r="BD1531">
        <v>3.92231</v>
      </c>
      <c r="BE1531">
        <v>0.82571600000000001</v>
      </c>
      <c r="BF1531">
        <v>2328.71</v>
      </c>
      <c r="BH1531">
        <v>2057.4499999999998</v>
      </c>
      <c r="BN1531">
        <v>1017906653</v>
      </c>
      <c r="BO1531">
        <v>150639380</v>
      </c>
      <c r="BP1531">
        <v>631542</v>
      </c>
      <c r="BQ1531">
        <v>0</v>
      </c>
      <c r="BR1531">
        <v>2.6893799999999999</v>
      </c>
      <c r="BY1531" t="s">
        <v>5295</v>
      </c>
      <c r="BZ1531" t="s">
        <v>8967</v>
      </c>
      <c r="CA1531" t="s">
        <v>58</v>
      </c>
      <c r="CB1531" t="str">
        <f t="shared" si="406"/>
        <v>ZYRA_SCATTER_5i5d10000k nrq=0</v>
      </c>
      <c r="CC1531">
        <f t="shared" si="407"/>
        <v>90</v>
      </c>
    </row>
    <row r="1532" spans="1:81" x14ac:dyDescent="0.4">
      <c r="A1532" t="s">
        <v>1579</v>
      </c>
      <c r="B1532" t="s">
        <v>58</v>
      </c>
      <c r="C1532" t="s">
        <v>67</v>
      </c>
      <c r="D1532" t="e">
        <f t="shared" si="391"/>
        <v>#NAME?</v>
      </c>
      <c r="E1532">
        <v>10000</v>
      </c>
      <c r="F1532" t="e">
        <f t="shared" si="392"/>
        <v>#NAME?</v>
      </c>
      <c r="G1532" t="s">
        <v>60</v>
      </c>
      <c r="H1532" t="e">
        <f t="shared" si="393"/>
        <v>#NAME?</v>
      </c>
      <c r="I1532" t="s">
        <v>61</v>
      </c>
      <c r="J1532" t="e">
        <f t="shared" si="394"/>
        <v>#NAME?</v>
      </c>
      <c r="K1532" t="s">
        <v>62</v>
      </c>
      <c r="L1532" t="e">
        <f t="shared" si="395"/>
        <v>#NAME?</v>
      </c>
      <c r="M1532" t="e">
        <f t="shared" si="396"/>
        <v>#NAME?</v>
      </c>
      <c r="N1532">
        <v>10000</v>
      </c>
      <c r="O1532" t="e">
        <f t="shared" si="397"/>
        <v>#NAME?</v>
      </c>
      <c r="P1532">
        <v>5</v>
      </c>
      <c r="Q1532" t="e">
        <f t="shared" si="398"/>
        <v>#NAME?</v>
      </c>
      <c r="R1532">
        <v>5</v>
      </c>
      <c r="S1532" t="e">
        <f t="shared" si="399"/>
        <v>#NAME?</v>
      </c>
      <c r="T1532">
        <v>0</v>
      </c>
      <c r="U1532" t="e">
        <f t="shared" si="400"/>
        <v>#NAME?</v>
      </c>
      <c r="V1532">
        <v>256</v>
      </c>
      <c r="W1532" t="e">
        <f t="shared" si="401"/>
        <v>#NAME?</v>
      </c>
      <c r="X1532">
        <v>90</v>
      </c>
      <c r="Y1532" t="e">
        <f t="shared" si="402"/>
        <v>#NAME?</v>
      </c>
      <c r="Z1532">
        <v>0</v>
      </c>
      <c r="AA1532" t="e">
        <f t="shared" si="403"/>
        <v>#NAME?</v>
      </c>
      <c r="AB1532">
        <v>48</v>
      </c>
      <c r="AC1532" t="e">
        <f t="shared" si="404"/>
        <v>#NAME?</v>
      </c>
      <c r="AD1532">
        <v>2</v>
      </c>
      <c r="AE1532" t="e">
        <f t="shared" si="405"/>
        <v>#NAME?</v>
      </c>
      <c r="AF1532" t="s">
        <v>63</v>
      </c>
      <c r="AG1532" t="s">
        <v>64</v>
      </c>
      <c r="AH1532">
        <v>51295146</v>
      </c>
      <c r="AI1532">
        <v>51308884</v>
      </c>
      <c r="AJ1532">
        <v>10260403</v>
      </c>
      <c r="AK1532">
        <v>102498595</v>
      </c>
      <c r="AL1532">
        <v>10000</v>
      </c>
      <c r="AR1532">
        <v>10000</v>
      </c>
      <c r="AS1532">
        <v>52062.87</v>
      </c>
      <c r="AT1532">
        <v>5</v>
      </c>
      <c r="AU1532">
        <v>10000</v>
      </c>
      <c r="AV1532">
        <v>90</v>
      </c>
      <c r="AW1532" t="s">
        <v>60</v>
      </c>
      <c r="AX1532" t="s">
        <v>61</v>
      </c>
      <c r="AY1532" t="s">
        <v>62</v>
      </c>
      <c r="BA1532">
        <v>7</v>
      </c>
      <c r="BB1532">
        <v>1</v>
      </c>
      <c r="BD1532">
        <v>3.8007599999999999</v>
      </c>
      <c r="BE1532">
        <v>0.81624799999999997</v>
      </c>
      <c r="BF1532">
        <v>2315.62</v>
      </c>
      <c r="BH1532">
        <v>2062.87</v>
      </c>
      <c r="BN1532">
        <v>1024341992</v>
      </c>
      <c r="BO1532">
        <v>155593343</v>
      </c>
      <c r="BP1532">
        <v>643962</v>
      </c>
      <c r="BQ1532">
        <v>0</v>
      </c>
      <c r="BR1532">
        <v>2.6962799999999998</v>
      </c>
      <c r="BY1532" t="s">
        <v>5296</v>
      </c>
      <c r="BZ1532" t="s">
        <v>8968</v>
      </c>
      <c r="CA1532" t="s">
        <v>58</v>
      </c>
      <c r="CB1532" t="str">
        <f t="shared" si="406"/>
        <v>ZYRA_SCATTER_5i5d10000k nrq=0</v>
      </c>
      <c r="CC1532">
        <f t="shared" si="407"/>
        <v>90</v>
      </c>
    </row>
    <row r="1533" spans="1:81" x14ac:dyDescent="0.4">
      <c r="A1533" t="s">
        <v>2313</v>
      </c>
      <c r="B1533" t="s">
        <v>58</v>
      </c>
      <c r="C1533" t="s">
        <v>78</v>
      </c>
      <c r="D1533" t="e">
        <f t="shared" si="391"/>
        <v>#NAME?</v>
      </c>
      <c r="E1533">
        <v>10000</v>
      </c>
      <c r="F1533" t="e">
        <f t="shared" si="392"/>
        <v>#NAME?</v>
      </c>
      <c r="G1533" t="s">
        <v>60</v>
      </c>
      <c r="H1533" t="e">
        <f t="shared" si="393"/>
        <v>#NAME?</v>
      </c>
      <c r="I1533" t="s">
        <v>61</v>
      </c>
      <c r="J1533" t="e">
        <f t="shared" si="394"/>
        <v>#NAME?</v>
      </c>
      <c r="K1533" t="s">
        <v>62</v>
      </c>
      <c r="L1533" t="e">
        <f t="shared" si="395"/>
        <v>#NAME?</v>
      </c>
      <c r="M1533" t="e">
        <f t="shared" si="396"/>
        <v>#NAME?</v>
      </c>
      <c r="N1533">
        <v>10000</v>
      </c>
      <c r="O1533" t="e">
        <f t="shared" si="397"/>
        <v>#NAME?</v>
      </c>
      <c r="P1533">
        <v>20</v>
      </c>
      <c r="Q1533" t="e">
        <f t="shared" si="398"/>
        <v>#NAME?</v>
      </c>
      <c r="R1533">
        <v>20</v>
      </c>
      <c r="S1533" t="e">
        <f t="shared" si="399"/>
        <v>#NAME?</v>
      </c>
      <c r="T1533">
        <v>0</v>
      </c>
      <c r="U1533" t="e">
        <f t="shared" si="400"/>
        <v>#NAME?</v>
      </c>
      <c r="V1533">
        <v>256</v>
      </c>
      <c r="W1533" t="e">
        <f t="shared" si="401"/>
        <v>#NAME?</v>
      </c>
      <c r="X1533">
        <v>126</v>
      </c>
      <c r="Y1533" t="e">
        <f t="shared" si="402"/>
        <v>#NAME?</v>
      </c>
      <c r="Z1533">
        <v>0</v>
      </c>
      <c r="AA1533" t="e">
        <f t="shared" si="403"/>
        <v>#NAME?</v>
      </c>
      <c r="AB1533">
        <v>48</v>
      </c>
      <c r="AC1533" t="e">
        <f t="shared" si="404"/>
        <v>#NAME?</v>
      </c>
      <c r="AD1533">
        <v>0</v>
      </c>
      <c r="AE1533" t="e">
        <f t="shared" si="405"/>
        <v>#NAME?</v>
      </c>
      <c r="AF1533" t="s">
        <v>65</v>
      </c>
      <c r="AG1533" t="s">
        <v>64</v>
      </c>
      <c r="AH1533">
        <v>39223797</v>
      </c>
      <c r="AI1533">
        <v>39207268</v>
      </c>
      <c r="AJ1533">
        <v>7843106</v>
      </c>
      <c r="AK1533">
        <v>19585645</v>
      </c>
      <c r="AL1533">
        <v>10000</v>
      </c>
      <c r="AR1533">
        <v>10000</v>
      </c>
      <c r="AS1533">
        <v>203214.3</v>
      </c>
      <c r="AT1533">
        <v>20</v>
      </c>
      <c r="AU1533">
        <v>10000</v>
      </c>
      <c r="AV1533">
        <v>126</v>
      </c>
      <c r="AW1533" t="s">
        <v>60</v>
      </c>
      <c r="AX1533" t="s">
        <v>61</v>
      </c>
      <c r="AY1533" t="s">
        <v>62</v>
      </c>
      <c r="BA1533">
        <v>8</v>
      </c>
      <c r="BB1533">
        <v>1</v>
      </c>
      <c r="BD1533">
        <v>12.484400000000001</v>
      </c>
      <c r="BE1533">
        <v>3.1181999999999999</v>
      </c>
      <c r="BF1533">
        <v>16739.900000000001</v>
      </c>
      <c r="BH1533">
        <v>3214.3</v>
      </c>
      <c r="BY1533" t="s">
        <v>5297</v>
      </c>
      <c r="BZ1533" t="s">
        <v>8969</v>
      </c>
      <c r="CA1533" t="s">
        <v>58</v>
      </c>
      <c r="CB1533" t="str">
        <f t="shared" si="406"/>
        <v>ZYRA_CLUSTER_20i20d10000k nrq=0</v>
      </c>
      <c r="CC1533">
        <f t="shared" si="407"/>
        <v>126</v>
      </c>
    </row>
    <row r="1534" spans="1:81" x14ac:dyDescent="0.4">
      <c r="A1534" t="s">
        <v>1580</v>
      </c>
      <c r="B1534" t="s">
        <v>58</v>
      </c>
      <c r="C1534" t="s">
        <v>67</v>
      </c>
      <c r="D1534" t="e">
        <f t="shared" si="391"/>
        <v>#NAME?</v>
      </c>
      <c r="E1534">
        <v>10000</v>
      </c>
      <c r="F1534" t="e">
        <f t="shared" si="392"/>
        <v>#NAME?</v>
      </c>
      <c r="G1534" t="s">
        <v>60</v>
      </c>
      <c r="H1534" t="e">
        <f t="shared" si="393"/>
        <v>#NAME?</v>
      </c>
      <c r="I1534" t="s">
        <v>61</v>
      </c>
      <c r="J1534" t="e">
        <f t="shared" si="394"/>
        <v>#NAME?</v>
      </c>
      <c r="K1534" t="s">
        <v>62</v>
      </c>
      <c r="L1534" t="e">
        <f t="shared" si="395"/>
        <v>#NAME?</v>
      </c>
      <c r="M1534" t="e">
        <f t="shared" si="396"/>
        <v>#NAME?</v>
      </c>
      <c r="N1534">
        <v>10000</v>
      </c>
      <c r="O1534" t="e">
        <f t="shared" si="397"/>
        <v>#NAME?</v>
      </c>
      <c r="P1534">
        <v>5</v>
      </c>
      <c r="Q1534" t="e">
        <f t="shared" si="398"/>
        <v>#NAME?</v>
      </c>
      <c r="R1534">
        <v>5</v>
      </c>
      <c r="S1534" t="e">
        <f t="shared" si="399"/>
        <v>#NAME?</v>
      </c>
      <c r="T1534">
        <v>0</v>
      </c>
      <c r="U1534" t="e">
        <f t="shared" si="400"/>
        <v>#NAME?</v>
      </c>
      <c r="V1534">
        <v>256</v>
      </c>
      <c r="W1534" t="e">
        <f t="shared" si="401"/>
        <v>#NAME?</v>
      </c>
      <c r="X1534">
        <v>89</v>
      </c>
      <c r="Y1534" t="e">
        <f t="shared" si="402"/>
        <v>#NAME?</v>
      </c>
      <c r="Z1534">
        <v>1</v>
      </c>
      <c r="AA1534" t="e">
        <f t="shared" si="403"/>
        <v>#NAME?</v>
      </c>
      <c r="AB1534">
        <v>48</v>
      </c>
      <c r="AC1534" t="e">
        <f t="shared" si="404"/>
        <v>#NAME?</v>
      </c>
      <c r="AD1534">
        <v>0</v>
      </c>
      <c r="AE1534" t="e">
        <f t="shared" si="405"/>
        <v>#NAME?</v>
      </c>
      <c r="AF1534" t="s">
        <v>63</v>
      </c>
      <c r="AG1534" t="s">
        <v>64</v>
      </c>
      <c r="AH1534">
        <v>21505148</v>
      </c>
      <c r="AI1534">
        <v>21501593</v>
      </c>
      <c r="AJ1534">
        <v>4300674</v>
      </c>
      <c r="AK1534">
        <v>42971011</v>
      </c>
      <c r="AL1534">
        <v>10000</v>
      </c>
      <c r="AR1534">
        <v>10000</v>
      </c>
      <c r="AS1534">
        <v>59128.93</v>
      </c>
      <c r="AT1534">
        <v>5</v>
      </c>
      <c r="AU1534">
        <v>10000</v>
      </c>
      <c r="AV1534">
        <v>89</v>
      </c>
      <c r="AW1534" t="s">
        <v>60</v>
      </c>
      <c r="AX1534" t="s">
        <v>61</v>
      </c>
      <c r="AY1534" t="s">
        <v>62</v>
      </c>
      <c r="BA1534">
        <v>7</v>
      </c>
      <c r="BB1534">
        <v>1</v>
      </c>
      <c r="BD1534">
        <v>4.4322499999999998</v>
      </c>
      <c r="BE1534">
        <v>1.15533</v>
      </c>
      <c r="BF1534">
        <v>5530.98</v>
      </c>
      <c r="BH1534">
        <v>9128.93</v>
      </c>
      <c r="BN1534">
        <v>429249705</v>
      </c>
      <c r="BO1534">
        <v>79463464</v>
      </c>
      <c r="BP1534">
        <v>460406</v>
      </c>
      <c r="BQ1534">
        <v>0</v>
      </c>
      <c r="BR1534">
        <v>6.5059100000000001</v>
      </c>
      <c r="BY1534" t="s">
        <v>5298</v>
      </c>
      <c r="BZ1534" t="s">
        <v>8970</v>
      </c>
      <c r="CA1534" t="s">
        <v>58</v>
      </c>
      <c r="CB1534" t="str">
        <f t="shared" si="406"/>
        <v>ZYRA_SCATTER_5i5d10000k nrq=1</v>
      </c>
      <c r="CC1534">
        <f t="shared" si="407"/>
        <v>90</v>
      </c>
    </row>
    <row r="1535" spans="1:81" x14ac:dyDescent="0.4">
      <c r="A1535" t="s">
        <v>1581</v>
      </c>
      <c r="B1535" t="s">
        <v>58</v>
      </c>
      <c r="C1535" t="s">
        <v>67</v>
      </c>
      <c r="D1535" t="e">
        <f t="shared" si="391"/>
        <v>#NAME?</v>
      </c>
      <c r="E1535">
        <v>10000</v>
      </c>
      <c r="F1535" t="e">
        <f t="shared" si="392"/>
        <v>#NAME?</v>
      </c>
      <c r="G1535" t="s">
        <v>60</v>
      </c>
      <c r="H1535" t="e">
        <f t="shared" si="393"/>
        <v>#NAME?</v>
      </c>
      <c r="I1535" t="s">
        <v>61</v>
      </c>
      <c r="J1535" t="e">
        <f t="shared" si="394"/>
        <v>#NAME?</v>
      </c>
      <c r="K1535" t="s">
        <v>62</v>
      </c>
      <c r="L1535" t="e">
        <f t="shared" si="395"/>
        <v>#NAME?</v>
      </c>
      <c r="M1535" t="e">
        <f t="shared" si="396"/>
        <v>#NAME?</v>
      </c>
      <c r="N1535">
        <v>10000</v>
      </c>
      <c r="O1535" t="e">
        <f t="shared" si="397"/>
        <v>#NAME?</v>
      </c>
      <c r="P1535">
        <v>5</v>
      </c>
      <c r="Q1535" t="e">
        <f t="shared" si="398"/>
        <v>#NAME?</v>
      </c>
      <c r="R1535">
        <v>5</v>
      </c>
      <c r="S1535" t="e">
        <f t="shared" si="399"/>
        <v>#NAME?</v>
      </c>
      <c r="T1535">
        <v>0</v>
      </c>
      <c r="U1535" t="e">
        <f t="shared" si="400"/>
        <v>#NAME?</v>
      </c>
      <c r="V1535">
        <v>256</v>
      </c>
      <c r="W1535" t="e">
        <f t="shared" si="401"/>
        <v>#NAME?</v>
      </c>
      <c r="X1535">
        <v>89</v>
      </c>
      <c r="Y1535" t="e">
        <f t="shared" si="402"/>
        <v>#NAME?</v>
      </c>
      <c r="Z1535">
        <v>1</v>
      </c>
      <c r="AA1535" t="e">
        <f t="shared" si="403"/>
        <v>#NAME?</v>
      </c>
      <c r="AB1535">
        <v>48</v>
      </c>
      <c r="AC1535" t="e">
        <f t="shared" si="404"/>
        <v>#NAME?</v>
      </c>
      <c r="AD1535">
        <v>1</v>
      </c>
      <c r="AE1535" t="e">
        <f t="shared" si="405"/>
        <v>#NAME?</v>
      </c>
      <c r="AF1535" t="s">
        <v>63</v>
      </c>
      <c r="AG1535" t="s">
        <v>64</v>
      </c>
      <c r="AH1535">
        <v>21560450</v>
      </c>
      <c r="AI1535">
        <v>21557078</v>
      </c>
      <c r="AJ1535">
        <v>4311752</v>
      </c>
      <c r="AK1535">
        <v>43093635</v>
      </c>
      <c r="AL1535">
        <v>10000</v>
      </c>
      <c r="AR1535">
        <v>10000</v>
      </c>
      <c r="AS1535">
        <v>59065.8</v>
      </c>
      <c r="AT1535">
        <v>5</v>
      </c>
      <c r="AU1535">
        <v>10000</v>
      </c>
      <c r="AV1535">
        <v>89</v>
      </c>
      <c r="AW1535" t="s">
        <v>60</v>
      </c>
      <c r="AX1535" t="s">
        <v>61</v>
      </c>
      <c r="AY1535" t="s">
        <v>62</v>
      </c>
      <c r="BA1535">
        <v>7</v>
      </c>
      <c r="BB1535">
        <v>1</v>
      </c>
      <c r="BD1535">
        <v>4.3965199999999998</v>
      </c>
      <c r="BE1535">
        <v>1.1564300000000001</v>
      </c>
      <c r="BF1535">
        <v>5506.09</v>
      </c>
      <c r="BH1535">
        <v>9065.7999999999993</v>
      </c>
      <c r="BN1535">
        <v>430473842</v>
      </c>
      <c r="BO1535">
        <v>78547905</v>
      </c>
      <c r="BP1535">
        <v>462512</v>
      </c>
      <c r="BQ1535">
        <v>0</v>
      </c>
      <c r="BR1535">
        <v>6.50847</v>
      </c>
      <c r="BY1535" t="s">
        <v>5299</v>
      </c>
      <c r="BZ1535" t="s">
        <v>8971</v>
      </c>
      <c r="CA1535" t="s">
        <v>58</v>
      </c>
      <c r="CB1535" t="str">
        <f t="shared" si="406"/>
        <v>ZYRA_SCATTER_5i5d10000k nrq=1</v>
      </c>
      <c r="CC1535">
        <f t="shared" si="407"/>
        <v>90</v>
      </c>
    </row>
    <row r="1536" spans="1:81" x14ac:dyDescent="0.4">
      <c r="A1536" t="s">
        <v>1582</v>
      </c>
      <c r="B1536" t="s">
        <v>58</v>
      </c>
      <c r="C1536" t="s">
        <v>67</v>
      </c>
      <c r="D1536" t="e">
        <f t="shared" si="391"/>
        <v>#NAME?</v>
      </c>
      <c r="E1536">
        <v>10000</v>
      </c>
      <c r="F1536" t="e">
        <f t="shared" si="392"/>
        <v>#NAME?</v>
      </c>
      <c r="G1536" t="s">
        <v>60</v>
      </c>
      <c r="H1536" t="e">
        <f t="shared" si="393"/>
        <v>#NAME?</v>
      </c>
      <c r="I1536" t="s">
        <v>61</v>
      </c>
      <c r="J1536" t="e">
        <f t="shared" si="394"/>
        <v>#NAME?</v>
      </c>
      <c r="K1536" t="s">
        <v>62</v>
      </c>
      <c r="L1536" t="e">
        <f t="shared" si="395"/>
        <v>#NAME?</v>
      </c>
      <c r="M1536" t="e">
        <f t="shared" si="396"/>
        <v>#NAME?</v>
      </c>
      <c r="N1536">
        <v>10000</v>
      </c>
      <c r="O1536" t="e">
        <f t="shared" si="397"/>
        <v>#NAME?</v>
      </c>
      <c r="P1536">
        <v>5</v>
      </c>
      <c r="Q1536" t="e">
        <f t="shared" si="398"/>
        <v>#NAME?</v>
      </c>
      <c r="R1536">
        <v>5</v>
      </c>
      <c r="S1536" t="e">
        <f t="shared" si="399"/>
        <v>#NAME?</v>
      </c>
      <c r="T1536">
        <v>0</v>
      </c>
      <c r="U1536" t="e">
        <f t="shared" si="400"/>
        <v>#NAME?</v>
      </c>
      <c r="V1536">
        <v>256</v>
      </c>
      <c r="W1536" t="e">
        <f t="shared" si="401"/>
        <v>#NAME?</v>
      </c>
      <c r="X1536">
        <v>89</v>
      </c>
      <c r="Y1536" t="e">
        <f t="shared" si="402"/>
        <v>#NAME?</v>
      </c>
      <c r="Z1536">
        <v>1</v>
      </c>
      <c r="AA1536" t="e">
        <f t="shared" si="403"/>
        <v>#NAME?</v>
      </c>
      <c r="AB1536">
        <v>48</v>
      </c>
      <c r="AC1536" t="e">
        <f t="shared" si="404"/>
        <v>#NAME?</v>
      </c>
      <c r="AD1536">
        <v>2</v>
      </c>
      <c r="AE1536" t="e">
        <f t="shared" si="405"/>
        <v>#NAME?</v>
      </c>
      <c r="AF1536" t="s">
        <v>63</v>
      </c>
      <c r="AG1536" t="s">
        <v>64</v>
      </c>
      <c r="AH1536">
        <v>22184419</v>
      </c>
      <c r="AI1536">
        <v>22185313</v>
      </c>
      <c r="AJ1536">
        <v>4436973</v>
      </c>
      <c r="AK1536">
        <v>44336799</v>
      </c>
      <c r="AL1536">
        <v>10000</v>
      </c>
      <c r="AR1536">
        <v>10000</v>
      </c>
      <c r="AS1536">
        <v>58901.67</v>
      </c>
      <c r="AT1536">
        <v>5</v>
      </c>
      <c r="AU1536">
        <v>10000</v>
      </c>
      <c r="AV1536">
        <v>89</v>
      </c>
      <c r="AW1536" t="s">
        <v>60</v>
      </c>
      <c r="AX1536" t="s">
        <v>61</v>
      </c>
      <c r="AY1536" t="s">
        <v>62</v>
      </c>
      <c r="BA1536">
        <v>7</v>
      </c>
      <c r="BB1536">
        <v>1</v>
      </c>
      <c r="BD1536">
        <v>4.3135300000000001</v>
      </c>
      <c r="BE1536">
        <v>1.14289</v>
      </c>
      <c r="BF1536">
        <v>5357.3</v>
      </c>
      <c r="BH1536">
        <v>8901.67</v>
      </c>
      <c r="BN1536">
        <v>442898414</v>
      </c>
      <c r="BO1536">
        <v>78985245</v>
      </c>
      <c r="BP1536">
        <v>469582</v>
      </c>
      <c r="BQ1536">
        <v>0</v>
      </c>
      <c r="BR1536">
        <v>6.5735099999999997</v>
      </c>
      <c r="BY1536" t="s">
        <v>5300</v>
      </c>
      <c r="BZ1536" t="s">
        <v>8972</v>
      </c>
      <c r="CA1536" t="s">
        <v>58</v>
      </c>
      <c r="CB1536" t="str">
        <f t="shared" si="406"/>
        <v>ZYRA_SCATTER_5i5d10000k nrq=1</v>
      </c>
      <c r="CC1536">
        <f t="shared" si="407"/>
        <v>90</v>
      </c>
    </row>
    <row r="1537" spans="1:81" x14ac:dyDescent="0.4">
      <c r="A1537" t="s">
        <v>1583</v>
      </c>
      <c r="B1537" t="s">
        <v>58</v>
      </c>
      <c r="C1537" t="s">
        <v>67</v>
      </c>
      <c r="D1537" t="e">
        <f t="shared" ref="D1537:D1600" si="408">-t</f>
        <v>#NAME?</v>
      </c>
      <c r="E1537">
        <v>10000</v>
      </c>
      <c r="F1537" t="e">
        <f t="shared" ref="F1537:F1600" si="409">-mr</f>
        <v>#NAME?</v>
      </c>
      <c r="G1537" t="s">
        <v>60</v>
      </c>
      <c r="H1537" t="e">
        <f t="shared" ref="H1537:H1600" si="410">-ma</f>
        <v>#NAME?</v>
      </c>
      <c r="I1537" t="s">
        <v>61</v>
      </c>
      <c r="J1537" t="e">
        <f t="shared" ref="J1537:J1600" si="411">-mp</f>
        <v>#NAME?</v>
      </c>
      <c r="K1537" t="s">
        <v>62</v>
      </c>
      <c r="L1537" t="e">
        <f t="shared" ref="L1537:L1600" si="412">-p</f>
        <v>#NAME?</v>
      </c>
      <c r="M1537" t="e">
        <f t="shared" ref="M1537:M1600" si="413">-k</f>
        <v>#NAME?</v>
      </c>
      <c r="N1537">
        <v>10000</v>
      </c>
      <c r="O1537" t="e">
        <f t="shared" ref="O1537:O1600" si="414">-i</f>
        <v>#NAME?</v>
      </c>
      <c r="P1537">
        <v>5</v>
      </c>
      <c r="Q1537" t="e">
        <f t="shared" ref="Q1537:Q1600" si="415">-d</f>
        <v>#NAME?</v>
      </c>
      <c r="R1537">
        <v>5</v>
      </c>
      <c r="S1537" t="e">
        <f t="shared" ref="S1537:S1600" si="416">-rq</f>
        <v>#NAME?</v>
      </c>
      <c r="T1537">
        <v>0</v>
      </c>
      <c r="U1537" t="e">
        <f t="shared" ref="U1537:U1600" si="417">-rqsize</f>
        <v>#NAME?</v>
      </c>
      <c r="V1537">
        <v>256</v>
      </c>
      <c r="W1537" t="e">
        <f t="shared" ref="W1537:W1600" si="418">-nwork</f>
        <v>#NAME?</v>
      </c>
      <c r="X1537">
        <v>108</v>
      </c>
      <c r="Y1537" t="e">
        <f t="shared" ref="Y1537:Y1600" si="419">-nrq</f>
        <v>#NAME?</v>
      </c>
      <c r="Z1537">
        <v>0</v>
      </c>
      <c r="AA1537" t="e">
        <f t="shared" ref="AA1537:AA1600" si="420">-seqwidth</f>
        <v>#NAME?</v>
      </c>
      <c r="AB1537">
        <v>48</v>
      </c>
      <c r="AC1537" t="e">
        <f t="shared" ref="AC1537:AC1600" si="421">-trial</f>
        <v>#NAME?</v>
      </c>
      <c r="AD1537">
        <v>0</v>
      </c>
      <c r="AE1537" t="e">
        <f t="shared" ref="AE1537:AE1600" si="422">-pinning</f>
        <v>#NAME?</v>
      </c>
      <c r="AF1537" t="s">
        <v>63</v>
      </c>
      <c r="AG1537" t="s">
        <v>64</v>
      </c>
      <c r="AH1537">
        <v>55749828</v>
      </c>
      <c r="AI1537">
        <v>55742031</v>
      </c>
      <c r="AJ1537">
        <v>11149185</v>
      </c>
      <c r="AK1537">
        <v>111354171</v>
      </c>
      <c r="AL1537">
        <v>10000</v>
      </c>
      <c r="AR1537">
        <v>10000</v>
      </c>
      <c r="AS1537">
        <v>52103.95</v>
      </c>
      <c r="AT1537">
        <v>5</v>
      </c>
      <c r="AU1537">
        <v>10000</v>
      </c>
      <c r="AV1537">
        <v>108</v>
      </c>
      <c r="AW1537" t="s">
        <v>60</v>
      </c>
      <c r="AX1537" t="s">
        <v>61</v>
      </c>
      <c r="AY1537" t="s">
        <v>62</v>
      </c>
      <c r="BA1537">
        <v>7</v>
      </c>
      <c r="BB1537">
        <v>1</v>
      </c>
      <c r="BD1537">
        <v>3.72994</v>
      </c>
      <c r="BE1537">
        <v>0.82687100000000002</v>
      </c>
      <c r="BF1537">
        <v>2553.98</v>
      </c>
      <c r="BH1537">
        <v>2103.9499999999998</v>
      </c>
      <c r="BN1537">
        <v>1112861942</v>
      </c>
      <c r="BO1537">
        <v>167205466</v>
      </c>
      <c r="BP1537">
        <v>679768</v>
      </c>
      <c r="BQ1537">
        <v>0</v>
      </c>
      <c r="BR1537">
        <v>3.0036900000000002</v>
      </c>
      <c r="BY1537" t="s">
        <v>5301</v>
      </c>
      <c r="BZ1537" t="s">
        <v>8973</v>
      </c>
      <c r="CA1537" t="s">
        <v>58</v>
      </c>
      <c r="CB1537" t="str">
        <f t="shared" si="406"/>
        <v>ZYRA_SCATTER_5i5d10000k nrq=0</v>
      </c>
      <c r="CC1537">
        <f t="shared" si="407"/>
        <v>108</v>
      </c>
    </row>
    <row r="1538" spans="1:81" x14ac:dyDescent="0.4">
      <c r="A1538" t="s">
        <v>1584</v>
      </c>
      <c r="B1538" t="s">
        <v>58</v>
      </c>
      <c r="C1538" t="s">
        <v>67</v>
      </c>
      <c r="D1538" t="e">
        <f t="shared" si="408"/>
        <v>#NAME?</v>
      </c>
      <c r="E1538">
        <v>10000</v>
      </c>
      <c r="F1538" t="e">
        <f t="shared" si="409"/>
        <v>#NAME?</v>
      </c>
      <c r="G1538" t="s">
        <v>60</v>
      </c>
      <c r="H1538" t="e">
        <f t="shared" si="410"/>
        <v>#NAME?</v>
      </c>
      <c r="I1538" t="s">
        <v>61</v>
      </c>
      <c r="J1538" t="e">
        <f t="shared" si="411"/>
        <v>#NAME?</v>
      </c>
      <c r="K1538" t="s">
        <v>62</v>
      </c>
      <c r="L1538" t="e">
        <f t="shared" si="412"/>
        <v>#NAME?</v>
      </c>
      <c r="M1538" t="e">
        <f t="shared" si="413"/>
        <v>#NAME?</v>
      </c>
      <c r="N1538">
        <v>10000</v>
      </c>
      <c r="O1538" t="e">
        <f t="shared" si="414"/>
        <v>#NAME?</v>
      </c>
      <c r="P1538">
        <v>5</v>
      </c>
      <c r="Q1538" t="e">
        <f t="shared" si="415"/>
        <v>#NAME?</v>
      </c>
      <c r="R1538">
        <v>5</v>
      </c>
      <c r="S1538" t="e">
        <f t="shared" si="416"/>
        <v>#NAME?</v>
      </c>
      <c r="T1538">
        <v>0</v>
      </c>
      <c r="U1538" t="e">
        <f t="shared" si="417"/>
        <v>#NAME?</v>
      </c>
      <c r="V1538">
        <v>256</v>
      </c>
      <c r="W1538" t="e">
        <f t="shared" si="418"/>
        <v>#NAME?</v>
      </c>
      <c r="X1538">
        <v>108</v>
      </c>
      <c r="Y1538" t="e">
        <f t="shared" si="419"/>
        <v>#NAME?</v>
      </c>
      <c r="Z1538">
        <v>0</v>
      </c>
      <c r="AA1538" t="e">
        <f t="shared" si="420"/>
        <v>#NAME?</v>
      </c>
      <c r="AB1538">
        <v>48</v>
      </c>
      <c r="AC1538" t="e">
        <f t="shared" si="421"/>
        <v>#NAME?</v>
      </c>
      <c r="AD1538">
        <v>1</v>
      </c>
      <c r="AE1538" t="e">
        <f t="shared" si="422"/>
        <v>#NAME?</v>
      </c>
      <c r="AF1538" t="s">
        <v>63</v>
      </c>
      <c r="AG1538" t="s">
        <v>64</v>
      </c>
      <c r="AH1538">
        <v>56113631</v>
      </c>
      <c r="AI1538">
        <v>56110136</v>
      </c>
      <c r="AJ1538">
        <v>11222376</v>
      </c>
      <c r="AK1538">
        <v>112095585</v>
      </c>
      <c r="AL1538">
        <v>10000</v>
      </c>
      <c r="AR1538">
        <v>10000</v>
      </c>
      <c r="AS1538">
        <v>52086.23</v>
      </c>
      <c r="AT1538">
        <v>5</v>
      </c>
      <c r="AU1538">
        <v>10000</v>
      </c>
      <c r="AV1538">
        <v>108</v>
      </c>
      <c r="AW1538" t="s">
        <v>60</v>
      </c>
      <c r="AX1538" t="s">
        <v>61</v>
      </c>
      <c r="AY1538" t="s">
        <v>62</v>
      </c>
      <c r="BA1538">
        <v>7</v>
      </c>
      <c r="BB1538">
        <v>1</v>
      </c>
      <c r="BD1538">
        <v>3.7607599999999999</v>
      </c>
      <c r="BE1538">
        <v>0.83049600000000001</v>
      </c>
      <c r="BF1538">
        <v>2533.27</v>
      </c>
      <c r="BH1538">
        <v>2086.23</v>
      </c>
      <c r="BN1538">
        <v>1120282916</v>
      </c>
      <c r="BO1538">
        <v>169985622</v>
      </c>
      <c r="BP1538">
        <v>672937</v>
      </c>
      <c r="BQ1538">
        <v>0</v>
      </c>
      <c r="BR1538">
        <v>3.0261399999999998</v>
      </c>
      <c r="BY1538" t="s">
        <v>5302</v>
      </c>
      <c r="BZ1538" t="s">
        <v>8974</v>
      </c>
      <c r="CA1538" t="s">
        <v>58</v>
      </c>
      <c r="CB1538" t="str">
        <f t="shared" si="406"/>
        <v>ZYRA_SCATTER_5i5d10000k nrq=0</v>
      </c>
      <c r="CC1538">
        <f t="shared" si="407"/>
        <v>108</v>
      </c>
    </row>
    <row r="1539" spans="1:81" x14ac:dyDescent="0.4">
      <c r="A1539" t="s">
        <v>1585</v>
      </c>
      <c r="B1539" t="s">
        <v>58</v>
      </c>
      <c r="C1539" t="s">
        <v>67</v>
      </c>
      <c r="D1539" t="e">
        <f t="shared" si="408"/>
        <v>#NAME?</v>
      </c>
      <c r="E1539">
        <v>10000</v>
      </c>
      <c r="F1539" t="e">
        <f t="shared" si="409"/>
        <v>#NAME?</v>
      </c>
      <c r="G1539" t="s">
        <v>60</v>
      </c>
      <c r="H1539" t="e">
        <f t="shared" si="410"/>
        <v>#NAME?</v>
      </c>
      <c r="I1539" t="s">
        <v>61</v>
      </c>
      <c r="J1539" t="e">
        <f t="shared" si="411"/>
        <v>#NAME?</v>
      </c>
      <c r="K1539" t="s">
        <v>62</v>
      </c>
      <c r="L1539" t="e">
        <f t="shared" si="412"/>
        <v>#NAME?</v>
      </c>
      <c r="M1539" t="e">
        <f t="shared" si="413"/>
        <v>#NAME?</v>
      </c>
      <c r="N1539">
        <v>10000</v>
      </c>
      <c r="O1539" t="e">
        <f t="shared" si="414"/>
        <v>#NAME?</v>
      </c>
      <c r="P1539">
        <v>5</v>
      </c>
      <c r="Q1539" t="e">
        <f t="shared" si="415"/>
        <v>#NAME?</v>
      </c>
      <c r="R1539">
        <v>5</v>
      </c>
      <c r="S1539" t="e">
        <f t="shared" si="416"/>
        <v>#NAME?</v>
      </c>
      <c r="T1539">
        <v>0</v>
      </c>
      <c r="U1539" t="e">
        <f t="shared" si="417"/>
        <v>#NAME?</v>
      </c>
      <c r="V1539">
        <v>256</v>
      </c>
      <c r="W1539" t="e">
        <f t="shared" si="418"/>
        <v>#NAME?</v>
      </c>
      <c r="X1539">
        <v>108</v>
      </c>
      <c r="Y1539" t="e">
        <f t="shared" si="419"/>
        <v>#NAME?</v>
      </c>
      <c r="Z1539">
        <v>0</v>
      </c>
      <c r="AA1539" t="e">
        <f t="shared" si="420"/>
        <v>#NAME?</v>
      </c>
      <c r="AB1539">
        <v>48</v>
      </c>
      <c r="AC1539" t="e">
        <f t="shared" si="421"/>
        <v>#NAME?</v>
      </c>
      <c r="AD1539">
        <v>2</v>
      </c>
      <c r="AE1539" t="e">
        <f t="shared" si="422"/>
        <v>#NAME?</v>
      </c>
      <c r="AF1539" t="s">
        <v>63</v>
      </c>
      <c r="AG1539" t="s">
        <v>64</v>
      </c>
      <c r="AH1539">
        <v>56160851</v>
      </c>
      <c r="AI1539">
        <v>56152080</v>
      </c>
      <c r="AJ1539">
        <v>11231293</v>
      </c>
      <c r="AK1539">
        <v>112185496</v>
      </c>
      <c r="AL1539">
        <v>10000</v>
      </c>
      <c r="AR1539">
        <v>10000</v>
      </c>
      <c r="AS1539">
        <v>52105.29</v>
      </c>
      <c r="AT1539">
        <v>5</v>
      </c>
      <c r="AU1539">
        <v>10000</v>
      </c>
      <c r="AV1539">
        <v>108</v>
      </c>
      <c r="AW1539" t="s">
        <v>60</v>
      </c>
      <c r="AX1539" t="s">
        <v>61</v>
      </c>
      <c r="AY1539" t="s">
        <v>62</v>
      </c>
      <c r="BA1539">
        <v>7</v>
      </c>
      <c r="BB1539">
        <v>1</v>
      </c>
      <c r="BD1539">
        <v>3.7723300000000002</v>
      </c>
      <c r="BE1539">
        <v>0.83398700000000003</v>
      </c>
      <c r="BF1539">
        <v>2536.71</v>
      </c>
      <c r="BH1539">
        <v>2105.29</v>
      </c>
      <c r="BN1539">
        <v>1121169627</v>
      </c>
      <c r="BO1539">
        <v>174943105</v>
      </c>
      <c r="BP1539">
        <v>685336</v>
      </c>
      <c r="BQ1539">
        <v>0</v>
      </c>
      <c r="BR1539">
        <v>3.05844</v>
      </c>
      <c r="BY1539" t="s">
        <v>5303</v>
      </c>
      <c r="BZ1539" t="s">
        <v>8975</v>
      </c>
      <c r="CA1539" t="s">
        <v>58</v>
      </c>
      <c r="CB1539" t="str">
        <f t="shared" ref="CB1539:CB1602" si="423">AF1539&amp;"_"&amp;P1539&amp;"i"&amp;R1539&amp;"d"&amp;N1539&amp;"k nrq="&amp;Z1539</f>
        <v>ZYRA_SCATTER_5i5d10000k nrq=0</v>
      </c>
      <c r="CC1539">
        <f t="shared" ref="CC1539:CC1602" si="424">X1539+Z1539</f>
        <v>108</v>
      </c>
    </row>
    <row r="1540" spans="1:81" x14ac:dyDescent="0.4">
      <c r="A1540" t="s">
        <v>1586</v>
      </c>
      <c r="B1540" t="s">
        <v>58</v>
      </c>
      <c r="C1540" t="s">
        <v>67</v>
      </c>
      <c r="D1540" t="e">
        <f t="shared" si="408"/>
        <v>#NAME?</v>
      </c>
      <c r="E1540">
        <v>10000</v>
      </c>
      <c r="F1540" t="e">
        <f t="shared" si="409"/>
        <v>#NAME?</v>
      </c>
      <c r="G1540" t="s">
        <v>60</v>
      </c>
      <c r="H1540" t="e">
        <f t="shared" si="410"/>
        <v>#NAME?</v>
      </c>
      <c r="I1540" t="s">
        <v>61</v>
      </c>
      <c r="J1540" t="e">
        <f t="shared" si="411"/>
        <v>#NAME?</v>
      </c>
      <c r="K1540" t="s">
        <v>62</v>
      </c>
      <c r="L1540" t="e">
        <f t="shared" si="412"/>
        <v>#NAME?</v>
      </c>
      <c r="M1540" t="e">
        <f t="shared" si="413"/>
        <v>#NAME?</v>
      </c>
      <c r="N1540">
        <v>10000</v>
      </c>
      <c r="O1540" t="e">
        <f t="shared" si="414"/>
        <v>#NAME?</v>
      </c>
      <c r="P1540">
        <v>5</v>
      </c>
      <c r="Q1540" t="e">
        <f t="shared" si="415"/>
        <v>#NAME?</v>
      </c>
      <c r="R1540">
        <v>5</v>
      </c>
      <c r="S1540" t="e">
        <f t="shared" si="416"/>
        <v>#NAME?</v>
      </c>
      <c r="T1540">
        <v>0</v>
      </c>
      <c r="U1540" t="e">
        <f t="shared" si="417"/>
        <v>#NAME?</v>
      </c>
      <c r="V1540">
        <v>256</v>
      </c>
      <c r="W1540" t="e">
        <f t="shared" si="418"/>
        <v>#NAME?</v>
      </c>
      <c r="X1540">
        <v>107</v>
      </c>
      <c r="Y1540" t="e">
        <f t="shared" si="419"/>
        <v>#NAME?</v>
      </c>
      <c r="Z1540">
        <v>1</v>
      </c>
      <c r="AA1540" t="e">
        <f t="shared" si="420"/>
        <v>#NAME?</v>
      </c>
      <c r="AB1540">
        <v>48</v>
      </c>
      <c r="AC1540" t="e">
        <f t="shared" si="421"/>
        <v>#NAME?</v>
      </c>
      <c r="AD1540">
        <v>0</v>
      </c>
      <c r="AE1540" t="e">
        <f t="shared" si="422"/>
        <v>#NAME?</v>
      </c>
      <c r="AF1540" t="s">
        <v>63</v>
      </c>
      <c r="AG1540" t="s">
        <v>64</v>
      </c>
      <c r="AH1540">
        <v>23764123</v>
      </c>
      <c r="AI1540">
        <v>23770875</v>
      </c>
      <c r="AJ1540">
        <v>4753499</v>
      </c>
      <c r="AK1540">
        <v>47504000</v>
      </c>
      <c r="AL1540">
        <v>10000</v>
      </c>
      <c r="AR1540">
        <v>10000</v>
      </c>
      <c r="AS1540">
        <v>58436.4</v>
      </c>
      <c r="AT1540">
        <v>5</v>
      </c>
      <c r="AU1540">
        <v>10000</v>
      </c>
      <c r="AV1540">
        <v>107</v>
      </c>
      <c r="AW1540" t="s">
        <v>60</v>
      </c>
      <c r="AX1540" t="s">
        <v>61</v>
      </c>
      <c r="AY1540" t="s">
        <v>62</v>
      </c>
      <c r="BA1540">
        <v>7</v>
      </c>
      <c r="BB1540">
        <v>1</v>
      </c>
      <c r="BD1540">
        <v>4.36937</v>
      </c>
      <c r="BE1540">
        <v>1.1336299999999999</v>
      </c>
      <c r="BF1540">
        <v>6009.77</v>
      </c>
      <c r="BH1540">
        <v>8436.4</v>
      </c>
      <c r="BN1540">
        <v>474560446</v>
      </c>
      <c r="BO1540">
        <v>95669894</v>
      </c>
      <c r="BP1540">
        <v>479560</v>
      </c>
      <c r="BQ1540">
        <v>0</v>
      </c>
      <c r="BR1540">
        <v>6.6177799999999998</v>
      </c>
      <c r="BY1540" t="s">
        <v>5304</v>
      </c>
      <c r="BZ1540" t="s">
        <v>8976</v>
      </c>
      <c r="CA1540" t="s">
        <v>58</v>
      </c>
      <c r="CB1540" t="str">
        <f t="shared" si="423"/>
        <v>ZYRA_SCATTER_5i5d10000k nrq=1</v>
      </c>
      <c r="CC1540">
        <f t="shared" si="424"/>
        <v>108</v>
      </c>
    </row>
    <row r="1541" spans="1:81" x14ac:dyDescent="0.4">
      <c r="A1541" t="s">
        <v>1587</v>
      </c>
      <c r="B1541" t="s">
        <v>58</v>
      </c>
      <c r="C1541" t="s">
        <v>67</v>
      </c>
      <c r="D1541" t="e">
        <f t="shared" si="408"/>
        <v>#NAME?</v>
      </c>
      <c r="E1541">
        <v>10000</v>
      </c>
      <c r="F1541" t="e">
        <f t="shared" si="409"/>
        <v>#NAME?</v>
      </c>
      <c r="G1541" t="s">
        <v>60</v>
      </c>
      <c r="H1541" t="e">
        <f t="shared" si="410"/>
        <v>#NAME?</v>
      </c>
      <c r="I1541" t="s">
        <v>61</v>
      </c>
      <c r="J1541" t="e">
        <f t="shared" si="411"/>
        <v>#NAME?</v>
      </c>
      <c r="K1541" t="s">
        <v>62</v>
      </c>
      <c r="L1541" t="e">
        <f t="shared" si="412"/>
        <v>#NAME?</v>
      </c>
      <c r="M1541" t="e">
        <f t="shared" si="413"/>
        <v>#NAME?</v>
      </c>
      <c r="N1541">
        <v>10000</v>
      </c>
      <c r="O1541" t="e">
        <f t="shared" si="414"/>
        <v>#NAME?</v>
      </c>
      <c r="P1541">
        <v>5</v>
      </c>
      <c r="Q1541" t="e">
        <f t="shared" si="415"/>
        <v>#NAME?</v>
      </c>
      <c r="R1541">
        <v>5</v>
      </c>
      <c r="S1541" t="e">
        <f t="shared" si="416"/>
        <v>#NAME?</v>
      </c>
      <c r="T1541">
        <v>0</v>
      </c>
      <c r="U1541" t="e">
        <f t="shared" si="417"/>
        <v>#NAME?</v>
      </c>
      <c r="V1541">
        <v>256</v>
      </c>
      <c r="W1541" t="e">
        <f t="shared" si="418"/>
        <v>#NAME?</v>
      </c>
      <c r="X1541">
        <v>107</v>
      </c>
      <c r="Y1541" t="e">
        <f t="shared" si="419"/>
        <v>#NAME?</v>
      </c>
      <c r="Z1541">
        <v>1</v>
      </c>
      <c r="AA1541" t="e">
        <f t="shared" si="420"/>
        <v>#NAME?</v>
      </c>
      <c r="AB1541">
        <v>48</v>
      </c>
      <c r="AC1541" t="e">
        <f t="shared" si="421"/>
        <v>#NAME?</v>
      </c>
      <c r="AD1541">
        <v>1</v>
      </c>
      <c r="AE1541" t="e">
        <f t="shared" si="422"/>
        <v>#NAME?</v>
      </c>
      <c r="AF1541" t="s">
        <v>63</v>
      </c>
      <c r="AG1541" t="s">
        <v>64</v>
      </c>
      <c r="AH1541">
        <v>23833032</v>
      </c>
      <c r="AI1541">
        <v>23832165</v>
      </c>
      <c r="AJ1541">
        <v>4766519</v>
      </c>
      <c r="AK1541">
        <v>47632351</v>
      </c>
      <c r="AL1541">
        <v>10000</v>
      </c>
      <c r="AR1541">
        <v>10000</v>
      </c>
      <c r="AS1541">
        <v>58413.18</v>
      </c>
      <c r="AT1541">
        <v>5</v>
      </c>
      <c r="AU1541">
        <v>10000</v>
      </c>
      <c r="AV1541">
        <v>107</v>
      </c>
      <c r="AW1541" t="s">
        <v>60</v>
      </c>
      <c r="AX1541" t="s">
        <v>61</v>
      </c>
      <c r="AY1541" t="s">
        <v>62</v>
      </c>
      <c r="BA1541">
        <v>7</v>
      </c>
      <c r="BB1541">
        <v>1</v>
      </c>
      <c r="BD1541">
        <v>4.3186099999999996</v>
      </c>
      <c r="BE1541">
        <v>1.13168</v>
      </c>
      <c r="BF1541">
        <v>5978.41</v>
      </c>
      <c r="BH1541">
        <v>8413.18</v>
      </c>
      <c r="BN1541">
        <v>475841957</v>
      </c>
      <c r="BO1541">
        <v>92234857</v>
      </c>
      <c r="BP1541">
        <v>481561</v>
      </c>
      <c r="BQ1541">
        <v>0</v>
      </c>
      <c r="BR1541">
        <v>6.5933400000000004</v>
      </c>
      <c r="BY1541" t="s">
        <v>5305</v>
      </c>
      <c r="BZ1541" t="s">
        <v>8977</v>
      </c>
      <c r="CA1541" t="s">
        <v>58</v>
      </c>
      <c r="CB1541" t="str">
        <f t="shared" si="423"/>
        <v>ZYRA_SCATTER_5i5d10000k nrq=1</v>
      </c>
      <c r="CC1541">
        <f t="shared" si="424"/>
        <v>108</v>
      </c>
    </row>
    <row r="1542" spans="1:81" x14ac:dyDescent="0.4">
      <c r="A1542" t="s">
        <v>1588</v>
      </c>
      <c r="B1542" t="s">
        <v>58</v>
      </c>
      <c r="C1542" t="s">
        <v>67</v>
      </c>
      <c r="D1542" t="e">
        <f t="shared" si="408"/>
        <v>#NAME?</v>
      </c>
      <c r="E1542">
        <v>10000</v>
      </c>
      <c r="F1542" t="e">
        <f t="shared" si="409"/>
        <v>#NAME?</v>
      </c>
      <c r="G1542" t="s">
        <v>60</v>
      </c>
      <c r="H1542" t="e">
        <f t="shared" si="410"/>
        <v>#NAME?</v>
      </c>
      <c r="I1542" t="s">
        <v>61</v>
      </c>
      <c r="J1542" t="e">
        <f t="shared" si="411"/>
        <v>#NAME?</v>
      </c>
      <c r="K1542" t="s">
        <v>62</v>
      </c>
      <c r="L1542" t="e">
        <f t="shared" si="412"/>
        <v>#NAME?</v>
      </c>
      <c r="M1542" t="e">
        <f t="shared" si="413"/>
        <v>#NAME?</v>
      </c>
      <c r="N1542">
        <v>100000</v>
      </c>
      <c r="O1542" t="e">
        <f t="shared" si="414"/>
        <v>#NAME?</v>
      </c>
      <c r="P1542">
        <v>0</v>
      </c>
      <c r="Q1542" t="e">
        <f t="shared" si="415"/>
        <v>#NAME?</v>
      </c>
      <c r="R1542">
        <v>0</v>
      </c>
      <c r="S1542" t="e">
        <f t="shared" si="416"/>
        <v>#NAME?</v>
      </c>
      <c r="T1542">
        <v>0</v>
      </c>
      <c r="U1542" t="e">
        <f t="shared" si="417"/>
        <v>#NAME?</v>
      </c>
      <c r="V1542">
        <v>256</v>
      </c>
      <c r="W1542" t="e">
        <f t="shared" si="418"/>
        <v>#NAME?</v>
      </c>
      <c r="X1542">
        <v>17</v>
      </c>
      <c r="Y1542" t="e">
        <f t="shared" si="419"/>
        <v>#NAME?</v>
      </c>
      <c r="Z1542">
        <v>1</v>
      </c>
      <c r="AA1542" t="e">
        <f t="shared" si="420"/>
        <v>#NAME?</v>
      </c>
      <c r="AB1542">
        <v>48</v>
      </c>
      <c r="AC1542" t="e">
        <f t="shared" si="421"/>
        <v>#NAME?</v>
      </c>
      <c r="AD1542">
        <v>1</v>
      </c>
      <c r="AE1542" t="e">
        <f t="shared" si="422"/>
        <v>#NAME?</v>
      </c>
      <c r="AF1542" t="s">
        <v>65</v>
      </c>
      <c r="AG1542" t="s">
        <v>64</v>
      </c>
      <c r="AJ1542">
        <v>0</v>
      </c>
      <c r="AK1542">
        <v>28251400</v>
      </c>
      <c r="AL1542">
        <v>10000</v>
      </c>
      <c r="AR1542">
        <v>10000</v>
      </c>
      <c r="AS1542">
        <v>1952.53</v>
      </c>
      <c r="AT1542">
        <v>0</v>
      </c>
      <c r="AU1542">
        <v>100000</v>
      </c>
      <c r="AV1542">
        <v>17</v>
      </c>
      <c r="AW1542" t="s">
        <v>60</v>
      </c>
      <c r="AX1542" t="s">
        <v>61</v>
      </c>
      <c r="AY1542" t="s">
        <v>62</v>
      </c>
      <c r="BA1542">
        <v>8</v>
      </c>
      <c r="BB1542">
        <v>1</v>
      </c>
      <c r="BD1542">
        <v>8.2250300000000003</v>
      </c>
      <c r="BE1542">
        <v>2.2457499999999998E-2</v>
      </c>
      <c r="BF1542">
        <v>1701.11</v>
      </c>
      <c r="BH1542">
        <v>1952.53</v>
      </c>
      <c r="BN1542">
        <v>282268045</v>
      </c>
      <c r="BO1542">
        <v>8703364</v>
      </c>
      <c r="BP1542">
        <v>245961</v>
      </c>
      <c r="BQ1542">
        <v>0</v>
      </c>
      <c r="BR1542">
        <v>2.1964999999999999</v>
      </c>
      <c r="BY1542" t="s">
        <v>5306</v>
      </c>
      <c r="BZ1542" t="s">
        <v>8978</v>
      </c>
      <c r="CA1542" t="s">
        <v>58</v>
      </c>
      <c r="CB1542" t="str">
        <f t="shared" si="423"/>
        <v>ZYRA_CLUSTER_0i0d100000k nrq=1</v>
      </c>
      <c r="CC1542">
        <f t="shared" si="424"/>
        <v>18</v>
      </c>
    </row>
    <row r="1543" spans="1:81" x14ac:dyDescent="0.4">
      <c r="A1543" t="s">
        <v>1590</v>
      </c>
      <c r="B1543" t="s">
        <v>58</v>
      </c>
      <c r="C1543" t="s">
        <v>67</v>
      </c>
      <c r="D1543" t="e">
        <f t="shared" si="408"/>
        <v>#NAME?</v>
      </c>
      <c r="E1543">
        <v>10000</v>
      </c>
      <c r="F1543" t="e">
        <f t="shared" si="409"/>
        <v>#NAME?</v>
      </c>
      <c r="G1543" t="s">
        <v>60</v>
      </c>
      <c r="H1543" t="e">
        <f t="shared" si="410"/>
        <v>#NAME?</v>
      </c>
      <c r="I1543" t="s">
        <v>61</v>
      </c>
      <c r="J1543" t="e">
        <f t="shared" si="411"/>
        <v>#NAME?</v>
      </c>
      <c r="K1543" t="s">
        <v>62</v>
      </c>
      <c r="L1543" t="e">
        <f t="shared" si="412"/>
        <v>#NAME?</v>
      </c>
      <c r="M1543" t="e">
        <f t="shared" si="413"/>
        <v>#NAME?</v>
      </c>
      <c r="N1543">
        <v>10000</v>
      </c>
      <c r="O1543" t="e">
        <f t="shared" si="414"/>
        <v>#NAME?</v>
      </c>
      <c r="P1543">
        <v>5</v>
      </c>
      <c r="Q1543" t="e">
        <f t="shared" si="415"/>
        <v>#NAME?</v>
      </c>
      <c r="R1543">
        <v>5</v>
      </c>
      <c r="S1543" t="e">
        <f t="shared" si="416"/>
        <v>#NAME?</v>
      </c>
      <c r="T1543">
        <v>0</v>
      </c>
      <c r="U1543" t="e">
        <f t="shared" si="417"/>
        <v>#NAME?</v>
      </c>
      <c r="V1543">
        <v>256</v>
      </c>
      <c r="W1543" t="e">
        <f t="shared" si="418"/>
        <v>#NAME?</v>
      </c>
      <c r="X1543">
        <v>107</v>
      </c>
      <c r="Y1543" t="e">
        <f t="shared" si="419"/>
        <v>#NAME?</v>
      </c>
      <c r="Z1543">
        <v>1</v>
      </c>
      <c r="AA1543" t="e">
        <f t="shared" si="420"/>
        <v>#NAME?</v>
      </c>
      <c r="AB1543">
        <v>48</v>
      </c>
      <c r="AC1543" t="e">
        <f t="shared" si="421"/>
        <v>#NAME?</v>
      </c>
      <c r="AD1543">
        <v>2</v>
      </c>
      <c r="AE1543" t="e">
        <f t="shared" si="422"/>
        <v>#NAME?</v>
      </c>
      <c r="AF1543" t="s">
        <v>63</v>
      </c>
      <c r="AG1543" t="s">
        <v>64</v>
      </c>
      <c r="AH1543">
        <v>18813186</v>
      </c>
      <c r="AI1543">
        <v>18810160</v>
      </c>
      <c r="AJ1543">
        <v>3762334</v>
      </c>
      <c r="AK1543">
        <v>37600595</v>
      </c>
      <c r="AL1543">
        <v>10000</v>
      </c>
      <c r="AR1543">
        <v>10000</v>
      </c>
      <c r="AS1543">
        <v>59599.42</v>
      </c>
      <c r="AT1543">
        <v>5</v>
      </c>
      <c r="AU1543">
        <v>10000</v>
      </c>
      <c r="AV1543">
        <v>107</v>
      </c>
      <c r="AW1543" t="s">
        <v>60</v>
      </c>
      <c r="AX1543" t="s">
        <v>61</v>
      </c>
      <c r="AY1543" t="s">
        <v>62</v>
      </c>
      <c r="BA1543">
        <v>7</v>
      </c>
      <c r="BB1543">
        <v>1</v>
      </c>
      <c r="BD1543">
        <v>5.0277700000000003</v>
      </c>
      <c r="BE1543">
        <v>1.2545500000000001</v>
      </c>
      <c r="BF1543">
        <v>7577.41</v>
      </c>
      <c r="BH1543">
        <v>9599.42</v>
      </c>
      <c r="BN1543">
        <v>375287125</v>
      </c>
      <c r="BO1543">
        <v>134912720</v>
      </c>
      <c r="BP1543">
        <v>718831</v>
      </c>
      <c r="BQ1543">
        <v>0</v>
      </c>
      <c r="BR1543">
        <v>6.0905399999999998</v>
      </c>
      <c r="BY1543" t="s">
        <v>5307</v>
      </c>
      <c r="BZ1543" t="s">
        <v>8979</v>
      </c>
      <c r="CA1543" t="s">
        <v>58</v>
      </c>
      <c r="CB1543" t="str">
        <f t="shared" si="423"/>
        <v>ZYRA_SCATTER_5i5d10000k nrq=1</v>
      </c>
      <c r="CC1543">
        <f t="shared" si="424"/>
        <v>108</v>
      </c>
    </row>
    <row r="1544" spans="1:81" x14ac:dyDescent="0.4">
      <c r="A1544" t="s">
        <v>2325</v>
      </c>
      <c r="B1544" t="s">
        <v>58</v>
      </c>
      <c r="C1544" t="s">
        <v>78</v>
      </c>
      <c r="D1544" t="e">
        <f t="shared" si="408"/>
        <v>#NAME?</v>
      </c>
      <c r="E1544">
        <v>10000</v>
      </c>
      <c r="F1544" t="e">
        <f t="shared" si="409"/>
        <v>#NAME?</v>
      </c>
      <c r="G1544" t="s">
        <v>60</v>
      </c>
      <c r="H1544" t="e">
        <f t="shared" si="410"/>
        <v>#NAME?</v>
      </c>
      <c r="I1544" t="s">
        <v>61</v>
      </c>
      <c r="J1544" t="e">
        <f t="shared" si="411"/>
        <v>#NAME?</v>
      </c>
      <c r="K1544" t="s">
        <v>62</v>
      </c>
      <c r="L1544" t="e">
        <f t="shared" si="412"/>
        <v>#NAME?</v>
      </c>
      <c r="M1544" t="e">
        <f t="shared" si="413"/>
        <v>#NAME?</v>
      </c>
      <c r="N1544">
        <v>10000</v>
      </c>
      <c r="O1544" t="e">
        <f t="shared" si="414"/>
        <v>#NAME?</v>
      </c>
      <c r="P1544">
        <v>20</v>
      </c>
      <c r="Q1544" t="e">
        <f t="shared" si="415"/>
        <v>#NAME?</v>
      </c>
      <c r="R1544">
        <v>20</v>
      </c>
      <c r="S1544" t="e">
        <f t="shared" si="416"/>
        <v>#NAME?</v>
      </c>
      <c r="T1544">
        <v>0</v>
      </c>
      <c r="U1544" t="e">
        <f t="shared" si="417"/>
        <v>#NAME?</v>
      </c>
      <c r="V1544">
        <v>256</v>
      </c>
      <c r="W1544" t="e">
        <f t="shared" si="418"/>
        <v>#NAME?</v>
      </c>
      <c r="X1544">
        <v>126</v>
      </c>
      <c r="Y1544" t="e">
        <f t="shared" si="419"/>
        <v>#NAME?</v>
      </c>
      <c r="Z1544">
        <v>0</v>
      </c>
      <c r="AA1544" t="e">
        <f t="shared" si="420"/>
        <v>#NAME?</v>
      </c>
      <c r="AB1544">
        <v>48</v>
      </c>
      <c r="AC1544" t="e">
        <f t="shared" si="421"/>
        <v>#NAME?</v>
      </c>
      <c r="AD1544">
        <v>1</v>
      </c>
      <c r="AE1544" t="e">
        <f t="shared" si="422"/>
        <v>#NAME?</v>
      </c>
      <c r="AF1544" t="s">
        <v>65</v>
      </c>
      <c r="AG1544" t="s">
        <v>64</v>
      </c>
      <c r="AH1544">
        <v>39544411</v>
      </c>
      <c r="AI1544">
        <v>39536469</v>
      </c>
      <c r="AJ1544">
        <v>7908088</v>
      </c>
      <c r="AK1544">
        <v>19748014</v>
      </c>
      <c r="AL1544">
        <v>10000</v>
      </c>
      <c r="AR1544">
        <v>10000</v>
      </c>
      <c r="AS1544">
        <v>203219.7</v>
      </c>
      <c r="AT1544">
        <v>20</v>
      </c>
      <c r="AU1544">
        <v>10000</v>
      </c>
      <c r="AV1544">
        <v>126</v>
      </c>
      <c r="AW1544" t="s">
        <v>60</v>
      </c>
      <c r="AX1544" t="s">
        <v>61</v>
      </c>
      <c r="AY1544" t="s">
        <v>62</v>
      </c>
      <c r="BA1544">
        <v>8</v>
      </c>
      <c r="BB1544">
        <v>1</v>
      </c>
      <c r="BD1544">
        <v>12.415800000000001</v>
      </c>
      <c r="BE1544">
        <v>3.1112000000000002</v>
      </c>
      <c r="BF1544">
        <v>16581.3</v>
      </c>
      <c r="BH1544">
        <v>3219.7</v>
      </c>
      <c r="BY1544" t="s">
        <v>5308</v>
      </c>
      <c r="BZ1544" t="s">
        <v>8980</v>
      </c>
      <c r="CA1544" t="s">
        <v>58</v>
      </c>
      <c r="CB1544" t="str">
        <f t="shared" si="423"/>
        <v>ZYRA_CLUSTER_20i20d10000k nrq=0</v>
      </c>
      <c r="CC1544">
        <f t="shared" si="424"/>
        <v>126</v>
      </c>
    </row>
    <row r="1545" spans="1:81" x14ac:dyDescent="0.4">
      <c r="A1545" t="s">
        <v>1591</v>
      </c>
      <c r="B1545" t="s">
        <v>58</v>
      </c>
      <c r="C1545" t="s">
        <v>67</v>
      </c>
      <c r="D1545" t="e">
        <f t="shared" si="408"/>
        <v>#NAME?</v>
      </c>
      <c r="E1545">
        <v>10000</v>
      </c>
      <c r="F1545" t="e">
        <f t="shared" si="409"/>
        <v>#NAME?</v>
      </c>
      <c r="G1545" t="s">
        <v>60</v>
      </c>
      <c r="H1545" t="e">
        <f t="shared" si="410"/>
        <v>#NAME?</v>
      </c>
      <c r="I1545" t="s">
        <v>61</v>
      </c>
      <c r="J1545" t="e">
        <f t="shared" si="411"/>
        <v>#NAME?</v>
      </c>
      <c r="K1545" t="s">
        <v>62</v>
      </c>
      <c r="L1545" t="e">
        <f t="shared" si="412"/>
        <v>#NAME?</v>
      </c>
      <c r="M1545" t="e">
        <f t="shared" si="413"/>
        <v>#NAME?</v>
      </c>
      <c r="N1545">
        <v>10000</v>
      </c>
      <c r="O1545" t="e">
        <f t="shared" si="414"/>
        <v>#NAME?</v>
      </c>
      <c r="P1545">
        <v>5</v>
      </c>
      <c r="Q1545" t="e">
        <f t="shared" si="415"/>
        <v>#NAME?</v>
      </c>
      <c r="R1545">
        <v>5</v>
      </c>
      <c r="S1545" t="e">
        <f t="shared" si="416"/>
        <v>#NAME?</v>
      </c>
      <c r="T1545">
        <v>0</v>
      </c>
      <c r="U1545" t="e">
        <f t="shared" si="417"/>
        <v>#NAME?</v>
      </c>
      <c r="V1545">
        <v>256</v>
      </c>
      <c r="W1545" t="e">
        <f t="shared" si="418"/>
        <v>#NAME?</v>
      </c>
      <c r="X1545">
        <v>126</v>
      </c>
      <c r="Y1545" t="e">
        <f t="shared" si="419"/>
        <v>#NAME?</v>
      </c>
      <c r="Z1545">
        <v>0</v>
      </c>
      <c r="AA1545" t="e">
        <f t="shared" si="420"/>
        <v>#NAME?</v>
      </c>
      <c r="AB1545">
        <v>48</v>
      </c>
      <c r="AC1545" t="e">
        <f t="shared" si="421"/>
        <v>#NAME?</v>
      </c>
      <c r="AD1545">
        <v>0</v>
      </c>
      <c r="AE1545" t="e">
        <f t="shared" si="422"/>
        <v>#NAME?</v>
      </c>
      <c r="AF1545" t="s">
        <v>63</v>
      </c>
      <c r="AG1545" t="s">
        <v>64</v>
      </c>
      <c r="AH1545">
        <v>60184665</v>
      </c>
      <c r="AI1545">
        <v>60174413</v>
      </c>
      <c r="AJ1545">
        <v>12035907</v>
      </c>
      <c r="AK1545">
        <v>120221000</v>
      </c>
      <c r="AL1545">
        <v>10000</v>
      </c>
      <c r="AR1545">
        <v>10000</v>
      </c>
      <c r="AS1545">
        <v>52147.77</v>
      </c>
      <c r="AT1545">
        <v>5</v>
      </c>
      <c r="AU1545">
        <v>10000</v>
      </c>
      <c r="AV1545">
        <v>126</v>
      </c>
      <c r="AW1545" t="s">
        <v>60</v>
      </c>
      <c r="AX1545" t="s">
        <v>61</v>
      </c>
      <c r="AY1545" t="s">
        <v>62</v>
      </c>
      <c r="BA1545">
        <v>7</v>
      </c>
      <c r="BB1545">
        <v>1</v>
      </c>
      <c r="BD1545">
        <v>3.7831100000000002</v>
      </c>
      <c r="BE1545">
        <v>0.83924799999999999</v>
      </c>
      <c r="BF1545">
        <v>2761.12</v>
      </c>
      <c r="BH1545">
        <v>2147.77</v>
      </c>
      <c r="BN1545">
        <v>1201492710</v>
      </c>
      <c r="BO1545">
        <v>198301630</v>
      </c>
      <c r="BP1545">
        <v>717298</v>
      </c>
      <c r="BQ1545">
        <v>0</v>
      </c>
      <c r="BR1545">
        <v>3.3077999999999999</v>
      </c>
      <c r="BY1545" t="s">
        <v>5309</v>
      </c>
      <c r="BZ1545" t="s">
        <v>8981</v>
      </c>
      <c r="CA1545" t="s">
        <v>58</v>
      </c>
      <c r="CB1545" t="str">
        <f t="shared" si="423"/>
        <v>ZYRA_SCATTER_5i5d10000k nrq=0</v>
      </c>
      <c r="CC1545">
        <f t="shared" si="424"/>
        <v>126</v>
      </c>
    </row>
    <row r="1546" spans="1:81" x14ac:dyDescent="0.4">
      <c r="A1546" t="s">
        <v>1592</v>
      </c>
      <c r="B1546" t="s">
        <v>58</v>
      </c>
      <c r="C1546" t="s">
        <v>67</v>
      </c>
      <c r="D1546" t="e">
        <f t="shared" si="408"/>
        <v>#NAME?</v>
      </c>
      <c r="E1546">
        <v>10000</v>
      </c>
      <c r="F1546" t="e">
        <f t="shared" si="409"/>
        <v>#NAME?</v>
      </c>
      <c r="G1546" t="s">
        <v>60</v>
      </c>
      <c r="H1546" t="e">
        <f t="shared" si="410"/>
        <v>#NAME?</v>
      </c>
      <c r="I1546" t="s">
        <v>61</v>
      </c>
      <c r="J1546" t="e">
        <f t="shared" si="411"/>
        <v>#NAME?</v>
      </c>
      <c r="K1546" t="s">
        <v>62</v>
      </c>
      <c r="L1546" t="e">
        <f t="shared" si="412"/>
        <v>#NAME?</v>
      </c>
      <c r="M1546" t="e">
        <f t="shared" si="413"/>
        <v>#NAME?</v>
      </c>
      <c r="N1546">
        <v>10000</v>
      </c>
      <c r="O1546" t="e">
        <f t="shared" si="414"/>
        <v>#NAME?</v>
      </c>
      <c r="P1546">
        <v>5</v>
      </c>
      <c r="Q1546" t="e">
        <f t="shared" si="415"/>
        <v>#NAME?</v>
      </c>
      <c r="R1546">
        <v>5</v>
      </c>
      <c r="S1546" t="e">
        <f t="shared" si="416"/>
        <v>#NAME?</v>
      </c>
      <c r="T1546">
        <v>0</v>
      </c>
      <c r="U1546" t="e">
        <f t="shared" si="417"/>
        <v>#NAME?</v>
      </c>
      <c r="V1546">
        <v>256</v>
      </c>
      <c r="W1546" t="e">
        <f t="shared" si="418"/>
        <v>#NAME?</v>
      </c>
      <c r="X1546">
        <v>126</v>
      </c>
      <c r="Y1546" t="e">
        <f t="shared" si="419"/>
        <v>#NAME?</v>
      </c>
      <c r="Z1546">
        <v>0</v>
      </c>
      <c r="AA1546" t="e">
        <f t="shared" si="420"/>
        <v>#NAME?</v>
      </c>
      <c r="AB1546">
        <v>48</v>
      </c>
      <c r="AC1546" t="e">
        <f t="shared" si="421"/>
        <v>#NAME?</v>
      </c>
      <c r="AD1546">
        <v>1</v>
      </c>
      <c r="AE1546" t="e">
        <f t="shared" si="422"/>
        <v>#NAME?</v>
      </c>
      <c r="AF1546" t="s">
        <v>63</v>
      </c>
      <c r="AG1546" t="s">
        <v>64</v>
      </c>
      <c r="AH1546">
        <v>59228161</v>
      </c>
      <c r="AI1546">
        <v>59217420</v>
      </c>
      <c r="AJ1546">
        <v>11844558</v>
      </c>
      <c r="AK1546">
        <v>118291711</v>
      </c>
      <c r="AL1546">
        <v>10000</v>
      </c>
      <c r="AR1546">
        <v>10000</v>
      </c>
      <c r="AS1546">
        <v>52203.86</v>
      </c>
      <c r="AT1546">
        <v>5</v>
      </c>
      <c r="AU1546">
        <v>10000</v>
      </c>
      <c r="AV1546">
        <v>126</v>
      </c>
      <c r="AW1546" t="s">
        <v>60</v>
      </c>
      <c r="AX1546" t="s">
        <v>61</v>
      </c>
      <c r="AY1546" t="s">
        <v>62</v>
      </c>
      <c r="BA1546">
        <v>7</v>
      </c>
      <c r="BB1546">
        <v>1</v>
      </c>
      <c r="BD1546">
        <v>3.7610899999999998</v>
      </c>
      <c r="BE1546">
        <v>0.837808</v>
      </c>
      <c r="BF1546">
        <v>2801.97</v>
      </c>
      <c r="BH1546">
        <v>2203.86</v>
      </c>
      <c r="BN1546">
        <v>1182197449</v>
      </c>
      <c r="BO1546">
        <v>193526234</v>
      </c>
      <c r="BP1546">
        <v>719669</v>
      </c>
      <c r="BQ1546">
        <v>0</v>
      </c>
      <c r="BR1546">
        <v>3.3851399999999998</v>
      </c>
      <c r="BY1546" t="s">
        <v>5310</v>
      </c>
      <c r="BZ1546" t="s">
        <v>8982</v>
      </c>
      <c r="CA1546" t="s">
        <v>58</v>
      </c>
      <c r="CB1546" t="str">
        <f t="shared" si="423"/>
        <v>ZYRA_SCATTER_5i5d10000k nrq=0</v>
      </c>
      <c r="CC1546">
        <f t="shared" si="424"/>
        <v>126</v>
      </c>
    </row>
    <row r="1547" spans="1:81" x14ac:dyDescent="0.4">
      <c r="A1547" t="s">
        <v>1593</v>
      </c>
      <c r="B1547" t="s">
        <v>58</v>
      </c>
      <c r="C1547" t="s">
        <v>67</v>
      </c>
      <c r="D1547" t="e">
        <f t="shared" si="408"/>
        <v>#NAME?</v>
      </c>
      <c r="E1547">
        <v>10000</v>
      </c>
      <c r="F1547" t="e">
        <f t="shared" si="409"/>
        <v>#NAME?</v>
      </c>
      <c r="G1547" t="s">
        <v>60</v>
      </c>
      <c r="H1547" t="e">
        <f t="shared" si="410"/>
        <v>#NAME?</v>
      </c>
      <c r="I1547" t="s">
        <v>61</v>
      </c>
      <c r="J1547" t="e">
        <f t="shared" si="411"/>
        <v>#NAME?</v>
      </c>
      <c r="K1547" t="s">
        <v>62</v>
      </c>
      <c r="L1547" t="e">
        <f t="shared" si="412"/>
        <v>#NAME?</v>
      </c>
      <c r="M1547" t="e">
        <f t="shared" si="413"/>
        <v>#NAME?</v>
      </c>
      <c r="N1547">
        <v>10000</v>
      </c>
      <c r="O1547" t="e">
        <f t="shared" si="414"/>
        <v>#NAME?</v>
      </c>
      <c r="P1547">
        <v>5</v>
      </c>
      <c r="Q1547" t="e">
        <f t="shared" si="415"/>
        <v>#NAME?</v>
      </c>
      <c r="R1547">
        <v>5</v>
      </c>
      <c r="S1547" t="e">
        <f t="shared" si="416"/>
        <v>#NAME?</v>
      </c>
      <c r="T1547">
        <v>0</v>
      </c>
      <c r="U1547" t="e">
        <f t="shared" si="417"/>
        <v>#NAME?</v>
      </c>
      <c r="V1547">
        <v>256</v>
      </c>
      <c r="W1547" t="e">
        <f t="shared" si="418"/>
        <v>#NAME?</v>
      </c>
      <c r="X1547">
        <v>126</v>
      </c>
      <c r="Y1547" t="e">
        <f t="shared" si="419"/>
        <v>#NAME?</v>
      </c>
      <c r="Z1547">
        <v>0</v>
      </c>
      <c r="AA1547" t="e">
        <f t="shared" si="420"/>
        <v>#NAME?</v>
      </c>
      <c r="AB1547">
        <v>48</v>
      </c>
      <c r="AC1547" t="e">
        <f t="shared" si="421"/>
        <v>#NAME?</v>
      </c>
      <c r="AD1547">
        <v>2</v>
      </c>
      <c r="AE1547" t="e">
        <f t="shared" si="422"/>
        <v>#NAME?</v>
      </c>
      <c r="AF1547" t="s">
        <v>63</v>
      </c>
      <c r="AG1547" t="s">
        <v>64</v>
      </c>
      <c r="AH1547">
        <v>58625264</v>
      </c>
      <c r="AI1547">
        <v>58629148</v>
      </c>
      <c r="AJ1547">
        <v>11725441</v>
      </c>
      <c r="AK1547">
        <v>117103530</v>
      </c>
      <c r="AL1547">
        <v>10000</v>
      </c>
      <c r="AR1547">
        <v>10000</v>
      </c>
      <c r="AS1547">
        <v>52217.47</v>
      </c>
      <c r="AT1547">
        <v>5</v>
      </c>
      <c r="AU1547">
        <v>10000</v>
      </c>
      <c r="AV1547">
        <v>126</v>
      </c>
      <c r="AW1547" t="s">
        <v>60</v>
      </c>
      <c r="AX1547" t="s">
        <v>61</v>
      </c>
      <c r="AY1547" t="s">
        <v>62</v>
      </c>
      <c r="BA1547">
        <v>7</v>
      </c>
      <c r="BB1547">
        <v>1</v>
      </c>
      <c r="BD1547">
        <v>3.7700800000000001</v>
      </c>
      <c r="BE1547">
        <v>0.83801300000000001</v>
      </c>
      <c r="BF1547">
        <v>2829.26</v>
      </c>
      <c r="BH1547">
        <v>2217.4699999999998</v>
      </c>
      <c r="BN1547">
        <v>1170322183</v>
      </c>
      <c r="BO1547">
        <v>193789353</v>
      </c>
      <c r="BP1547">
        <v>713117</v>
      </c>
      <c r="BQ1547">
        <v>0</v>
      </c>
      <c r="BR1547">
        <v>3.4080900000000001</v>
      </c>
      <c r="BY1547" t="s">
        <v>5311</v>
      </c>
      <c r="BZ1547" t="s">
        <v>8983</v>
      </c>
      <c r="CA1547" t="s">
        <v>58</v>
      </c>
      <c r="CB1547" t="str">
        <f t="shared" si="423"/>
        <v>ZYRA_SCATTER_5i5d10000k nrq=0</v>
      </c>
      <c r="CC1547">
        <f t="shared" si="424"/>
        <v>126</v>
      </c>
    </row>
    <row r="1548" spans="1:81" x14ac:dyDescent="0.4">
      <c r="A1548" t="s">
        <v>1594</v>
      </c>
      <c r="B1548" t="s">
        <v>58</v>
      </c>
      <c r="C1548" t="s">
        <v>67</v>
      </c>
      <c r="D1548" t="e">
        <f t="shared" si="408"/>
        <v>#NAME?</v>
      </c>
      <c r="E1548">
        <v>10000</v>
      </c>
      <c r="F1548" t="e">
        <f t="shared" si="409"/>
        <v>#NAME?</v>
      </c>
      <c r="G1548" t="s">
        <v>60</v>
      </c>
      <c r="H1548" t="e">
        <f t="shared" si="410"/>
        <v>#NAME?</v>
      </c>
      <c r="I1548" t="s">
        <v>61</v>
      </c>
      <c r="J1548" t="e">
        <f t="shared" si="411"/>
        <v>#NAME?</v>
      </c>
      <c r="K1548" t="s">
        <v>62</v>
      </c>
      <c r="L1548" t="e">
        <f t="shared" si="412"/>
        <v>#NAME?</v>
      </c>
      <c r="M1548" t="e">
        <f t="shared" si="413"/>
        <v>#NAME?</v>
      </c>
      <c r="N1548">
        <v>10000</v>
      </c>
      <c r="O1548" t="e">
        <f t="shared" si="414"/>
        <v>#NAME?</v>
      </c>
      <c r="P1548">
        <v>5</v>
      </c>
      <c r="Q1548" t="e">
        <f t="shared" si="415"/>
        <v>#NAME?</v>
      </c>
      <c r="R1548">
        <v>5</v>
      </c>
      <c r="S1548" t="e">
        <f t="shared" si="416"/>
        <v>#NAME?</v>
      </c>
      <c r="T1548">
        <v>0</v>
      </c>
      <c r="U1548" t="e">
        <f t="shared" si="417"/>
        <v>#NAME?</v>
      </c>
      <c r="V1548">
        <v>256</v>
      </c>
      <c r="W1548" t="e">
        <f t="shared" si="418"/>
        <v>#NAME?</v>
      </c>
      <c r="X1548">
        <v>125</v>
      </c>
      <c r="Y1548" t="e">
        <f t="shared" si="419"/>
        <v>#NAME?</v>
      </c>
      <c r="Z1548">
        <v>1</v>
      </c>
      <c r="AA1548" t="e">
        <f t="shared" si="420"/>
        <v>#NAME?</v>
      </c>
      <c r="AB1548">
        <v>48</v>
      </c>
      <c r="AC1548" t="e">
        <f t="shared" si="421"/>
        <v>#NAME?</v>
      </c>
      <c r="AD1548">
        <v>0</v>
      </c>
      <c r="AE1548" t="e">
        <f t="shared" si="422"/>
        <v>#NAME?</v>
      </c>
      <c r="AF1548" t="s">
        <v>63</v>
      </c>
      <c r="AG1548" t="s">
        <v>64</v>
      </c>
      <c r="AH1548">
        <v>25808734</v>
      </c>
      <c r="AI1548">
        <v>25806628</v>
      </c>
      <c r="AJ1548">
        <v>5161536</v>
      </c>
      <c r="AK1548">
        <v>51571918</v>
      </c>
      <c r="AL1548">
        <v>10000</v>
      </c>
      <c r="AR1548">
        <v>10000</v>
      </c>
      <c r="AS1548">
        <v>57952.74</v>
      </c>
      <c r="AT1548">
        <v>5</v>
      </c>
      <c r="AU1548">
        <v>10000</v>
      </c>
      <c r="AV1548">
        <v>125</v>
      </c>
      <c r="AW1548" t="s">
        <v>60</v>
      </c>
      <c r="AX1548" t="s">
        <v>61</v>
      </c>
      <c r="AY1548" t="s">
        <v>62</v>
      </c>
      <c r="BA1548">
        <v>7</v>
      </c>
      <c r="BB1548">
        <v>1</v>
      </c>
      <c r="BD1548">
        <v>4.2946600000000004</v>
      </c>
      <c r="BE1548">
        <v>1.11391</v>
      </c>
      <c r="BF1548">
        <v>6433.98</v>
      </c>
      <c r="BH1548">
        <v>7952.74</v>
      </c>
      <c r="BN1548">
        <v>515212733</v>
      </c>
      <c r="BO1548">
        <v>107881056</v>
      </c>
      <c r="BP1548">
        <v>506450</v>
      </c>
      <c r="BQ1548">
        <v>0</v>
      </c>
      <c r="BR1548">
        <v>6.7526700000000002</v>
      </c>
      <c r="BY1548" t="s">
        <v>5312</v>
      </c>
      <c r="BZ1548" t="s">
        <v>8984</v>
      </c>
      <c r="CA1548" t="s">
        <v>58</v>
      </c>
      <c r="CB1548" t="str">
        <f t="shared" si="423"/>
        <v>ZYRA_SCATTER_5i5d10000k nrq=1</v>
      </c>
      <c r="CC1548">
        <f t="shared" si="424"/>
        <v>126</v>
      </c>
    </row>
    <row r="1549" spans="1:81" x14ac:dyDescent="0.4">
      <c r="A1549" t="s">
        <v>1595</v>
      </c>
      <c r="B1549" t="s">
        <v>58</v>
      </c>
      <c r="C1549" t="s">
        <v>67</v>
      </c>
      <c r="D1549" t="e">
        <f t="shared" si="408"/>
        <v>#NAME?</v>
      </c>
      <c r="E1549">
        <v>10000</v>
      </c>
      <c r="F1549" t="e">
        <f t="shared" si="409"/>
        <v>#NAME?</v>
      </c>
      <c r="G1549" t="s">
        <v>60</v>
      </c>
      <c r="H1549" t="e">
        <f t="shared" si="410"/>
        <v>#NAME?</v>
      </c>
      <c r="I1549" t="s">
        <v>61</v>
      </c>
      <c r="J1549" t="e">
        <f t="shared" si="411"/>
        <v>#NAME?</v>
      </c>
      <c r="K1549" t="s">
        <v>62</v>
      </c>
      <c r="L1549" t="e">
        <f t="shared" si="412"/>
        <v>#NAME?</v>
      </c>
      <c r="M1549" t="e">
        <f t="shared" si="413"/>
        <v>#NAME?</v>
      </c>
      <c r="N1549">
        <v>10000</v>
      </c>
      <c r="O1549" t="e">
        <f t="shared" si="414"/>
        <v>#NAME?</v>
      </c>
      <c r="P1549">
        <v>5</v>
      </c>
      <c r="Q1549" t="e">
        <f t="shared" si="415"/>
        <v>#NAME?</v>
      </c>
      <c r="R1549">
        <v>5</v>
      </c>
      <c r="S1549" t="e">
        <f t="shared" si="416"/>
        <v>#NAME?</v>
      </c>
      <c r="T1549">
        <v>0</v>
      </c>
      <c r="U1549" t="e">
        <f t="shared" si="417"/>
        <v>#NAME?</v>
      </c>
      <c r="V1549">
        <v>256</v>
      </c>
      <c r="W1549" t="e">
        <f t="shared" si="418"/>
        <v>#NAME?</v>
      </c>
      <c r="X1549">
        <v>125</v>
      </c>
      <c r="Y1549" t="e">
        <f t="shared" si="419"/>
        <v>#NAME?</v>
      </c>
      <c r="Z1549">
        <v>1</v>
      </c>
      <c r="AA1549" t="e">
        <f t="shared" si="420"/>
        <v>#NAME?</v>
      </c>
      <c r="AB1549">
        <v>48</v>
      </c>
      <c r="AC1549" t="e">
        <f t="shared" si="421"/>
        <v>#NAME?</v>
      </c>
      <c r="AD1549">
        <v>1</v>
      </c>
      <c r="AE1549" t="e">
        <f t="shared" si="422"/>
        <v>#NAME?</v>
      </c>
      <c r="AF1549" t="s">
        <v>63</v>
      </c>
      <c r="AG1549" t="s">
        <v>64</v>
      </c>
      <c r="AH1549">
        <v>25952404</v>
      </c>
      <c r="AI1549">
        <v>25948465</v>
      </c>
      <c r="AJ1549">
        <v>5190086</v>
      </c>
      <c r="AK1549">
        <v>51856105</v>
      </c>
      <c r="AL1549">
        <v>10000</v>
      </c>
      <c r="AR1549">
        <v>10000</v>
      </c>
      <c r="AS1549">
        <v>57836.47</v>
      </c>
      <c r="AT1549">
        <v>5</v>
      </c>
      <c r="AU1549">
        <v>10000</v>
      </c>
      <c r="AV1549">
        <v>125</v>
      </c>
      <c r="AW1549" t="s">
        <v>60</v>
      </c>
      <c r="AX1549" t="s">
        <v>61</v>
      </c>
      <c r="AY1549" t="s">
        <v>62</v>
      </c>
      <c r="BA1549">
        <v>7</v>
      </c>
      <c r="BB1549">
        <v>1</v>
      </c>
      <c r="BD1549">
        <v>4.2789400000000004</v>
      </c>
      <c r="BE1549">
        <v>1.1147499999999999</v>
      </c>
      <c r="BF1549">
        <v>6395.96</v>
      </c>
      <c r="BH1549">
        <v>7836.47</v>
      </c>
      <c r="BN1549">
        <v>518071549</v>
      </c>
      <c r="BO1549">
        <v>107574738</v>
      </c>
      <c r="BP1549">
        <v>489501</v>
      </c>
      <c r="BQ1549">
        <v>0</v>
      </c>
      <c r="BR1549">
        <v>6.6589600000000004</v>
      </c>
      <c r="BY1549" t="s">
        <v>5313</v>
      </c>
      <c r="BZ1549" t="s">
        <v>8985</v>
      </c>
      <c r="CA1549" t="s">
        <v>58</v>
      </c>
      <c r="CB1549" t="str">
        <f t="shared" si="423"/>
        <v>ZYRA_SCATTER_5i5d10000k nrq=1</v>
      </c>
      <c r="CC1549">
        <f t="shared" si="424"/>
        <v>126</v>
      </c>
    </row>
    <row r="1550" spans="1:81" x14ac:dyDescent="0.4">
      <c r="A1550" t="s">
        <v>1596</v>
      </c>
      <c r="B1550" t="s">
        <v>58</v>
      </c>
      <c r="C1550" t="s">
        <v>67</v>
      </c>
      <c r="D1550" t="e">
        <f t="shared" si="408"/>
        <v>#NAME?</v>
      </c>
      <c r="E1550">
        <v>10000</v>
      </c>
      <c r="F1550" t="e">
        <f t="shared" si="409"/>
        <v>#NAME?</v>
      </c>
      <c r="G1550" t="s">
        <v>60</v>
      </c>
      <c r="H1550" t="e">
        <f t="shared" si="410"/>
        <v>#NAME?</v>
      </c>
      <c r="I1550" t="s">
        <v>61</v>
      </c>
      <c r="J1550" t="e">
        <f t="shared" si="411"/>
        <v>#NAME?</v>
      </c>
      <c r="K1550" t="s">
        <v>62</v>
      </c>
      <c r="L1550" t="e">
        <f t="shared" si="412"/>
        <v>#NAME?</v>
      </c>
      <c r="M1550" t="e">
        <f t="shared" si="413"/>
        <v>#NAME?</v>
      </c>
      <c r="N1550">
        <v>10000</v>
      </c>
      <c r="O1550" t="e">
        <f t="shared" si="414"/>
        <v>#NAME?</v>
      </c>
      <c r="P1550">
        <v>5</v>
      </c>
      <c r="Q1550" t="e">
        <f t="shared" si="415"/>
        <v>#NAME?</v>
      </c>
      <c r="R1550">
        <v>5</v>
      </c>
      <c r="S1550" t="e">
        <f t="shared" si="416"/>
        <v>#NAME?</v>
      </c>
      <c r="T1550">
        <v>0</v>
      </c>
      <c r="U1550" t="e">
        <f t="shared" si="417"/>
        <v>#NAME?</v>
      </c>
      <c r="V1550">
        <v>256</v>
      </c>
      <c r="W1550" t="e">
        <f t="shared" si="418"/>
        <v>#NAME?</v>
      </c>
      <c r="X1550">
        <v>125</v>
      </c>
      <c r="Y1550" t="e">
        <f t="shared" si="419"/>
        <v>#NAME?</v>
      </c>
      <c r="Z1550">
        <v>1</v>
      </c>
      <c r="AA1550" t="e">
        <f t="shared" si="420"/>
        <v>#NAME?</v>
      </c>
      <c r="AB1550">
        <v>48</v>
      </c>
      <c r="AC1550" t="e">
        <f t="shared" si="421"/>
        <v>#NAME?</v>
      </c>
      <c r="AD1550">
        <v>2</v>
      </c>
      <c r="AE1550" t="e">
        <f t="shared" si="422"/>
        <v>#NAME?</v>
      </c>
      <c r="AF1550" t="s">
        <v>63</v>
      </c>
      <c r="AG1550" t="s">
        <v>64</v>
      </c>
      <c r="AH1550">
        <v>25932785</v>
      </c>
      <c r="AI1550">
        <v>25938174</v>
      </c>
      <c r="AJ1550">
        <v>5187095</v>
      </c>
      <c r="AK1550">
        <v>51839427</v>
      </c>
      <c r="AL1550">
        <v>10000</v>
      </c>
      <c r="AR1550">
        <v>10000</v>
      </c>
      <c r="AS1550">
        <v>57891.54</v>
      </c>
      <c r="AT1550">
        <v>5</v>
      </c>
      <c r="AU1550">
        <v>10000</v>
      </c>
      <c r="AV1550">
        <v>125</v>
      </c>
      <c r="AW1550" t="s">
        <v>60</v>
      </c>
      <c r="AX1550" t="s">
        <v>61</v>
      </c>
      <c r="AY1550" t="s">
        <v>62</v>
      </c>
      <c r="BA1550">
        <v>7</v>
      </c>
      <c r="BB1550">
        <v>1</v>
      </c>
      <c r="BD1550">
        <v>4.2620300000000002</v>
      </c>
      <c r="BE1550">
        <v>1.1138999999999999</v>
      </c>
      <c r="BF1550">
        <v>6404.54</v>
      </c>
      <c r="BH1550">
        <v>7891.54</v>
      </c>
      <c r="BN1550">
        <v>517890460</v>
      </c>
      <c r="BO1550">
        <v>106880805</v>
      </c>
      <c r="BP1550">
        <v>503814</v>
      </c>
      <c r="BQ1550">
        <v>0</v>
      </c>
      <c r="BR1550">
        <v>6.7073</v>
      </c>
      <c r="BY1550" t="s">
        <v>5314</v>
      </c>
      <c r="BZ1550" t="s">
        <v>8986</v>
      </c>
      <c r="CA1550" t="s">
        <v>58</v>
      </c>
      <c r="CB1550" t="str">
        <f t="shared" si="423"/>
        <v>ZYRA_SCATTER_5i5d10000k nrq=1</v>
      </c>
      <c r="CC1550">
        <f t="shared" si="424"/>
        <v>126</v>
      </c>
    </row>
    <row r="1551" spans="1:81" x14ac:dyDescent="0.4">
      <c r="A1551" t="s">
        <v>1597</v>
      </c>
      <c r="B1551" t="s">
        <v>58</v>
      </c>
      <c r="C1551" t="s">
        <v>67</v>
      </c>
      <c r="D1551" t="e">
        <f t="shared" si="408"/>
        <v>#NAME?</v>
      </c>
      <c r="E1551">
        <v>10000</v>
      </c>
      <c r="F1551" t="e">
        <f t="shared" si="409"/>
        <v>#NAME?</v>
      </c>
      <c r="G1551" t="s">
        <v>60</v>
      </c>
      <c r="H1551" t="e">
        <f t="shared" si="410"/>
        <v>#NAME?</v>
      </c>
      <c r="I1551" t="s">
        <v>61</v>
      </c>
      <c r="J1551" t="e">
        <f t="shared" si="411"/>
        <v>#NAME?</v>
      </c>
      <c r="K1551" t="s">
        <v>62</v>
      </c>
      <c r="L1551" t="e">
        <f t="shared" si="412"/>
        <v>#NAME?</v>
      </c>
      <c r="M1551" t="e">
        <f t="shared" si="413"/>
        <v>#NAME?</v>
      </c>
      <c r="N1551">
        <v>10000</v>
      </c>
      <c r="O1551" t="e">
        <f t="shared" si="414"/>
        <v>#NAME?</v>
      </c>
      <c r="P1551">
        <v>5</v>
      </c>
      <c r="Q1551" t="e">
        <f t="shared" si="415"/>
        <v>#NAME?</v>
      </c>
      <c r="R1551">
        <v>5</v>
      </c>
      <c r="S1551" t="e">
        <f t="shared" si="416"/>
        <v>#NAME?</v>
      </c>
      <c r="T1551">
        <v>0</v>
      </c>
      <c r="U1551" t="e">
        <f t="shared" si="417"/>
        <v>#NAME?</v>
      </c>
      <c r="V1551">
        <v>256</v>
      </c>
      <c r="W1551" t="e">
        <f t="shared" si="418"/>
        <v>#NAME?</v>
      </c>
      <c r="X1551">
        <v>144</v>
      </c>
      <c r="Y1551" t="e">
        <f t="shared" si="419"/>
        <v>#NAME?</v>
      </c>
      <c r="Z1551">
        <v>0</v>
      </c>
      <c r="AA1551" t="e">
        <f t="shared" si="420"/>
        <v>#NAME?</v>
      </c>
      <c r="AB1551">
        <v>48</v>
      </c>
      <c r="AC1551" t="e">
        <f t="shared" si="421"/>
        <v>#NAME?</v>
      </c>
      <c r="AD1551">
        <v>0</v>
      </c>
      <c r="AE1551" t="e">
        <f t="shared" si="422"/>
        <v>#NAME?</v>
      </c>
      <c r="AF1551" t="s">
        <v>63</v>
      </c>
      <c r="AG1551" t="s">
        <v>64</v>
      </c>
      <c r="AH1551">
        <v>62776785</v>
      </c>
      <c r="AI1551">
        <v>62771737</v>
      </c>
      <c r="AJ1551">
        <v>12554852</v>
      </c>
      <c r="AK1551">
        <v>125401177</v>
      </c>
      <c r="AL1551">
        <v>10000</v>
      </c>
      <c r="AR1551">
        <v>10000</v>
      </c>
      <c r="AS1551">
        <v>52184.55</v>
      </c>
      <c r="AT1551">
        <v>5</v>
      </c>
      <c r="AU1551">
        <v>10000</v>
      </c>
      <c r="AV1551">
        <v>144</v>
      </c>
      <c r="AW1551" t="s">
        <v>60</v>
      </c>
      <c r="AX1551" t="s">
        <v>61</v>
      </c>
      <c r="AY1551" t="s">
        <v>62</v>
      </c>
      <c r="BA1551">
        <v>7</v>
      </c>
      <c r="BB1551">
        <v>1</v>
      </c>
      <c r="BD1551">
        <v>3.7835999999999999</v>
      </c>
      <c r="BE1551">
        <v>0.82753200000000005</v>
      </c>
      <c r="BF1551">
        <v>3024.07</v>
      </c>
      <c r="BH1551">
        <v>2184.5500000000002</v>
      </c>
      <c r="BN1551">
        <v>1253259045</v>
      </c>
      <c r="BO1551">
        <v>231642647</v>
      </c>
      <c r="BP1551">
        <v>752726</v>
      </c>
      <c r="BQ1551">
        <v>0</v>
      </c>
      <c r="BR1551">
        <v>3.5783499999999999</v>
      </c>
      <c r="BY1551" t="s">
        <v>5315</v>
      </c>
      <c r="BZ1551" t="s">
        <v>8987</v>
      </c>
      <c r="CA1551" t="s">
        <v>58</v>
      </c>
      <c r="CB1551" t="str">
        <f t="shared" si="423"/>
        <v>ZYRA_SCATTER_5i5d10000k nrq=0</v>
      </c>
      <c r="CC1551">
        <f t="shared" si="424"/>
        <v>144</v>
      </c>
    </row>
    <row r="1552" spans="1:81" x14ac:dyDescent="0.4">
      <c r="A1552" t="s">
        <v>1598</v>
      </c>
      <c r="B1552" t="s">
        <v>58</v>
      </c>
      <c r="C1552" t="s">
        <v>67</v>
      </c>
      <c r="D1552" t="e">
        <f t="shared" si="408"/>
        <v>#NAME?</v>
      </c>
      <c r="E1552">
        <v>10000</v>
      </c>
      <c r="F1552" t="e">
        <f t="shared" si="409"/>
        <v>#NAME?</v>
      </c>
      <c r="G1552" t="s">
        <v>60</v>
      </c>
      <c r="H1552" t="e">
        <f t="shared" si="410"/>
        <v>#NAME?</v>
      </c>
      <c r="I1552" t="s">
        <v>61</v>
      </c>
      <c r="J1552" t="e">
        <f t="shared" si="411"/>
        <v>#NAME?</v>
      </c>
      <c r="K1552" t="s">
        <v>62</v>
      </c>
      <c r="L1552" t="e">
        <f t="shared" si="412"/>
        <v>#NAME?</v>
      </c>
      <c r="M1552" t="e">
        <f t="shared" si="413"/>
        <v>#NAME?</v>
      </c>
      <c r="N1552">
        <v>10000</v>
      </c>
      <c r="O1552" t="e">
        <f t="shared" si="414"/>
        <v>#NAME?</v>
      </c>
      <c r="P1552">
        <v>5</v>
      </c>
      <c r="Q1552" t="e">
        <f t="shared" si="415"/>
        <v>#NAME?</v>
      </c>
      <c r="R1552">
        <v>5</v>
      </c>
      <c r="S1552" t="e">
        <f t="shared" si="416"/>
        <v>#NAME?</v>
      </c>
      <c r="T1552">
        <v>0</v>
      </c>
      <c r="U1552" t="e">
        <f t="shared" si="417"/>
        <v>#NAME?</v>
      </c>
      <c r="V1552">
        <v>256</v>
      </c>
      <c r="W1552" t="e">
        <f t="shared" si="418"/>
        <v>#NAME?</v>
      </c>
      <c r="X1552">
        <v>144</v>
      </c>
      <c r="Y1552" t="e">
        <f t="shared" si="419"/>
        <v>#NAME?</v>
      </c>
      <c r="Z1552">
        <v>0</v>
      </c>
      <c r="AA1552" t="e">
        <f t="shared" si="420"/>
        <v>#NAME?</v>
      </c>
      <c r="AB1552">
        <v>48</v>
      </c>
      <c r="AC1552" t="e">
        <f t="shared" si="421"/>
        <v>#NAME?</v>
      </c>
      <c r="AD1552">
        <v>1</v>
      </c>
      <c r="AE1552" t="e">
        <f t="shared" si="422"/>
        <v>#NAME?</v>
      </c>
      <c r="AF1552" t="s">
        <v>63</v>
      </c>
      <c r="AG1552" t="s">
        <v>64</v>
      </c>
      <c r="AH1552">
        <v>61500765</v>
      </c>
      <c r="AI1552">
        <v>61486924</v>
      </c>
      <c r="AJ1552">
        <v>12298768</v>
      </c>
      <c r="AK1552">
        <v>122836495</v>
      </c>
      <c r="AL1552">
        <v>10000</v>
      </c>
      <c r="AR1552">
        <v>10000</v>
      </c>
      <c r="AS1552">
        <v>52215.7</v>
      </c>
      <c r="AT1552">
        <v>5</v>
      </c>
      <c r="AU1552">
        <v>10000</v>
      </c>
      <c r="AV1552">
        <v>144</v>
      </c>
      <c r="AW1552" t="s">
        <v>60</v>
      </c>
      <c r="AX1552" t="s">
        <v>61</v>
      </c>
      <c r="AY1552" t="s">
        <v>62</v>
      </c>
      <c r="BA1552">
        <v>7</v>
      </c>
      <c r="BB1552">
        <v>1</v>
      </c>
      <c r="BD1552">
        <v>4.1380499999999998</v>
      </c>
      <c r="BE1552">
        <v>0.85864200000000002</v>
      </c>
      <c r="BF1552">
        <v>3088.05</v>
      </c>
      <c r="BH1552">
        <v>2215.6999999999998</v>
      </c>
      <c r="BN1552">
        <v>1227621491</v>
      </c>
      <c r="BO1552">
        <v>243497738</v>
      </c>
      <c r="BP1552">
        <v>743460</v>
      </c>
      <c r="BQ1552">
        <v>0</v>
      </c>
      <c r="BR1552">
        <v>3.60012</v>
      </c>
      <c r="BY1552" t="s">
        <v>5316</v>
      </c>
      <c r="BZ1552" t="s">
        <v>8988</v>
      </c>
      <c r="CA1552" t="s">
        <v>58</v>
      </c>
      <c r="CB1552" t="str">
        <f t="shared" si="423"/>
        <v>ZYRA_SCATTER_5i5d10000k nrq=0</v>
      </c>
      <c r="CC1552">
        <f t="shared" si="424"/>
        <v>144</v>
      </c>
    </row>
    <row r="1553" spans="1:81" x14ac:dyDescent="0.4">
      <c r="A1553" t="s">
        <v>1599</v>
      </c>
      <c r="B1553" t="s">
        <v>58</v>
      </c>
      <c r="C1553" t="s">
        <v>67</v>
      </c>
      <c r="D1553" t="e">
        <f t="shared" si="408"/>
        <v>#NAME?</v>
      </c>
      <c r="E1553">
        <v>10000</v>
      </c>
      <c r="F1553" t="e">
        <f t="shared" si="409"/>
        <v>#NAME?</v>
      </c>
      <c r="G1553" t="s">
        <v>60</v>
      </c>
      <c r="H1553" t="e">
        <f t="shared" si="410"/>
        <v>#NAME?</v>
      </c>
      <c r="I1553" t="s">
        <v>61</v>
      </c>
      <c r="J1553" t="e">
        <f t="shared" si="411"/>
        <v>#NAME?</v>
      </c>
      <c r="K1553" t="s">
        <v>62</v>
      </c>
      <c r="L1553" t="e">
        <f t="shared" si="412"/>
        <v>#NAME?</v>
      </c>
      <c r="M1553" t="e">
        <f t="shared" si="413"/>
        <v>#NAME?</v>
      </c>
      <c r="N1553">
        <v>10000</v>
      </c>
      <c r="O1553" t="e">
        <f t="shared" si="414"/>
        <v>#NAME?</v>
      </c>
      <c r="P1553">
        <v>5</v>
      </c>
      <c r="Q1553" t="e">
        <f t="shared" si="415"/>
        <v>#NAME?</v>
      </c>
      <c r="R1553">
        <v>5</v>
      </c>
      <c r="S1553" t="e">
        <f t="shared" si="416"/>
        <v>#NAME?</v>
      </c>
      <c r="T1553">
        <v>0</v>
      </c>
      <c r="U1553" t="e">
        <f t="shared" si="417"/>
        <v>#NAME?</v>
      </c>
      <c r="V1553">
        <v>256</v>
      </c>
      <c r="W1553" t="e">
        <f t="shared" si="418"/>
        <v>#NAME?</v>
      </c>
      <c r="X1553">
        <v>144</v>
      </c>
      <c r="Y1553" t="e">
        <f t="shared" si="419"/>
        <v>#NAME?</v>
      </c>
      <c r="Z1553">
        <v>0</v>
      </c>
      <c r="AA1553" t="e">
        <f t="shared" si="420"/>
        <v>#NAME?</v>
      </c>
      <c r="AB1553">
        <v>48</v>
      </c>
      <c r="AC1553" t="e">
        <f t="shared" si="421"/>
        <v>#NAME?</v>
      </c>
      <c r="AD1553">
        <v>2</v>
      </c>
      <c r="AE1553" t="e">
        <f t="shared" si="422"/>
        <v>#NAME?</v>
      </c>
      <c r="AF1553" t="s">
        <v>63</v>
      </c>
      <c r="AG1553" t="s">
        <v>64</v>
      </c>
      <c r="AH1553">
        <v>62162136</v>
      </c>
      <c r="AI1553">
        <v>62160666</v>
      </c>
      <c r="AJ1553">
        <v>12432280</v>
      </c>
      <c r="AK1553">
        <v>124179450</v>
      </c>
      <c r="AL1553">
        <v>10000</v>
      </c>
      <c r="AR1553">
        <v>10000</v>
      </c>
      <c r="AS1553">
        <v>52228.35</v>
      </c>
      <c r="AT1553">
        <v>5</v>
      </c>
      <c r="AU1553">
        <v>10000</v>
      </c>
      <c r="AV1553">
        <v>144</v>
      </c>
      <c r="AW1553" t="s">
        <v>60</v>
      </c>
      <c r="AX1553" t="s">
        <v>61</v>
      </c>
      <c r="AY1553" t="s">
        <v>62</v>
      </c>
      <c r="BA1553">
        <v>7</v>
      </c>
      <c r="BB1553">
        <v>1</v>
      </c>
      <c r="BD1553">
        <v>3.8122799999999999</v>
      </c>
      <c r="BE1553">
        <v>0.83144799999999996</v>
      </c>
      <c r="BF1553">
        <v>3045.56</v>
      </c>
      <c r="BH1553">
        <v>2228.35</v>
      </c>
      <c r="BN1553">
        <v>1241058461</v>
      </c>
      <c r="BO1553">
        <v>219478786</v>
      </c>
      <c r="BP1553">
        <v>736047</v>
      </c>
      <c r="BQ1553">
        <v>0</v>
      </c>
      <c r="BR1553">
        <v>3.5897100000000002</v>
      </c>
      <c r="BY1553" t="s">
        <v>5317</v>
      </c>
      <c r="BZ1553" t="s">
        <v>8989</v>
      </c>
      <c r="CA1553" t="s">
        <v>58</v>
      </c>
      <c r="CB1553" t="str">
        <f t="shared" si="423"/>
        <v>ZYRA_SCATTER_5i5d10000k nrq=0</v>
      </c>
      <c r="CC1553">
        <f t="shared" si="424"/>
        <v>144</v>
      </c>
    </row>
    <row r="1554" spans="1:81" x14ac:dyDescent="0.4">
      <c r="A1554" t="s">
        <v>1600</v>
      </c>
      <c r="B1554" t="s">
        <v>58</v>
      </c>
      <c r="C1554" t="s">
        <v>67</v>
      </c>
      <c r="D1554" t="e">
        <f t="shared" si="408"/>
        <v>#NAME?</v>
      </c>
      <c r="E1554">
        <v>10000</v>
      </c>
      <c r="F1554" t="e">
        <f t="shared" si="409"/>
        <v>#NAME?</v>
      </c>
      <c r="G1554" t="s">
        <v>60</v>
      </c>
      <c r="H1554" t="e">
        <f t="shared" si="410"/>
        <v>#NAME?</v>
      </c>
      <c r="I1554" t="s">
        <v>61</v>
      </c>
      <c r="J1554" t="e">
        <f t="shared" si="411"/>
        <v>#NAME?</v>
      </c>
      <c r="K1554" t="s">
        <v>62</v>
      </c>
      <c r="L1554" t="e">
        <f t="shared" si="412"/>
        <v>#NAME?</v>
      </c>
      <c r="M1554" t="e">
        <f t="shared" si="413"/>
        <v>#NAME?</v>
      </c>
      <c r="N1554">
        <v>100000</v>
      </c>
      <c r="O1554" t="e">
        <f t="shared" si="414"/>
        <v>#NAME?</v>
      </c>
      <c r="P1554">
        <v>0</v>
      </c>
      <c r="Q1554" t="e">
        <f t="shared" si="415"/>
        <v>#NAME?</v>
      </c>
      <c r="R1554">
        <v>0</v>
      </c>
      <c r="S1554" t="e">
        <f t="shared" si="416"/>
        <v>#NAME?</v>
      </c>
      <c r="T1554">
        <v>0</v>
      </c>
      <c r="U1554" t="e">
        <f t="shared" si="417"/>
        <v>#NAME?</v>
      </c>
      <c r="V1554">
        <v>256</v>
      </c>
      <c r="W1554" t="e">
        <f t="shared" si="418"/>
        <v>#NAME?</v>
      </c>
      <c r="X1554">
        <v>17</v>
      </c>
      <c r="Y1554" t="e">
        <f t="shared" si="419"/>
        <v>#NAME?</v>
      </c>
      <c r="Z1554">
        <v>1</v>
      </c>
      <c r="AA1554" t="e">
        <f t="shared" si="420"/>
        <v>#NAME?</v>
      </c>
      <c r="AB1554">
        <v>48</v>
      </c>
      <c r="AC1554" t="e">
        <f t="shared" si="421"/>
        <v>#NAME?</v>
      </c>
      <c r="AD1554">
        <v>2</v>
      </c>
      <c r="AE1554" t="e">
        <f t="shared" si="422"/>
        <v>#NAME?</v>
      </c>
      <c r="AF1554" t="s">
        <v>65</v>
      </c>
      <c r="AG1554" t="s">
        <v>64</v>
      </c>
      <c r="AJ1554">
        <v>0</v>
      </c>
      <c r="AK1554">
        <v>27962432</v>
      </c>
      <c r="AL1554">
        <v>10000</v>
      </c>
      <c r="AR1554">
        <v>10000</v>
      </c>
      <c r="AS1554">
        <v>1986.58</v>
      </c>
      <c r="AT1554">
        <v>0</v>
      </c>
      <c r="AU1554">
        <v>100000</v>
      </c>
      <c r="AV1554">
        <v>17</v>
      </c>
      <c r="AW1554" t="s">
        <v>60</v>
      </c>
      <c r="AX1554" t="s">
        <v>61</v>
      </c>
      <c r="AY1554" t="s">
        <v>62</v>
      </c>
      <c r="BA1554">
        <v>8</v>
      </c>
      <c r="BB1554">
        <v>1</v>
      </c>
      <c r="BD1554">
        <v>8.2862799999999996</v>
      </c>
      <c r="BE1554">
        <v>2.4313899999999999E-2</v>
      </c>
      <c r="BF1554">
        <v>1720.76</v>
      </c>
      <c r="BH1554">
        <v>1986.58</v>
      </c>
      <c r="BN1554">
        <v>279382309</v>
      </c>
      <c r="BO1554">
        <v>8577805</v>
      </c>
      <c r="BP1554">
        <v>242019</v>
      </c>
      <c r="BQ1554">
        <v>0</v>
      </c>
      <c r="BR1554">
        <v>2.19536</v>
      </c>
      <c r="BY1554" t="s">
        <v>5318</v>
      </c>
      <c r="BZ1554" t="s">
        <v>8990</v>
      </c>
      <c r="CA1554" t="s">
        <v>58</v>
      </c>
      <c r="CB1554" t="str">
        <f t="shared" si="423"/>
        <v>ZYRA_CLUSTER_0i0d100000k nrq=1</v>
      </c>
      <c r="CC1554">
        <f t="shared" si="424"/>
        <v>18</v>
      </c>
    </row>
    <row r="1555" spans="1:81" x14ac:dyDescent="0.4">
      <c r="A1555" t="s">
        <v>2337</v>
      </c>
      <c r="B1555" t="s">
        <v>58</v>
      </c>
      <c r="C1555" t="s">
        <v>78</v>
      </c>
      <c r="D1555" t="e">
        <f t="shared" si="408"/>
        <v>#NAME?</v>
      </c>
      <c r="E1555">
        <v>10000</v>
      </c>
      <c r="F1555" t="e">
        <f t="shared" si="409"/>
        <v>#NAME?</v>
      </c>
      <c r="G1555" t="s">
        <v>60</v>
      </c>
      <c r="H1555" t="e">
        <f t="shared" si="410"/>
        <v>#NAME?</v>
      </c>
      <c r="I1555" t="s">
        <v>61</v>
      </c>
      <c r="J1555" t="e">
        <f t="shared" si="411"/>
        <v>#NAME?</v>
      </c>
      <c r="K1555" t="s">
        <v>62</v>
      </c>
      <c r="L1555" t="e">
        <f t="shared" si="412"/>
        <v>#NAME?</v>
      </c>
      <c r="M1555" t="e">
        <f t="shared" si="413"/>
        <v>#NAME?</v>
      </c>
      <c r="N1555">
        <v>10000</v>
      </c>
      <c r="O1555" t="e">
        <f t="shared" si="414"/>
        <v>#NAME?</v>
      </c>
      <c r="P1555">
        <v>20</v>
      </c>
      <c r="Q1555" t="e">
        <f t="shared" si="415"/>
        <v>#NAME?</v>
      </c>
      <c r="R1555">
        <v>20</v>
      </c>
      <c r="S1555" t="e">
        <f t="shared" si="416"/>
        <v>#NAME?</v>
      </c>
      <c r="T1555">
        <v>0</v>
      </c>
      <c r="U1555" t="e">
        <f t="shared" si="417"/>
        <v>#NAME?</v>
      </c>
      <c r="V1555">
        <v>256</v>
      </c>
      <c r="W1555" t="e">
        <f t="shared" si="418"/>
        <v>#NAME?</v>
      </c>
      <c r="X1555">
        <v>126</v>
      </c>
      <c r="Y1555" t="e">
        <f t="shared" si="419"/>
        <v>#NAME?</v>
      </c>
      <c r="Z1555">
        <v>0</v>
      </c>
      <c r="AA1555" t="e">
        <f t="shared" si="420"/>
        <v>#NAME?</v>
      </c>
      <c r="AB1555">
        <v>48</v>
      </c>
      <c r="AC1555" t="e">
        <f t="shared" si="421"/>
        <v>#NAME?</v>
      </c>
      <c r="AD1555">
        <v>2</v>
      </c>
      <c r="AE1555" t="e">
        <f t="shared" si="422"/>
        <v>#NAME?</v>
      </c>
      <c r="AF1555" t="s">
        <v>65</v>
      </c>
      <c r="AG1555" t="s">
        <v>64</v>
      </c>
      <c r="AH1555">
        <v>40019727</v>
      </c>
      <c r="AI1555">
        <v>40007609</v>
      </c>
      <c r="AJ1555">
        <v>8002733</v>
      </c>
      <c r="AK1555">
        <v>19986868</v>
      </c>
      <c r="AL1555">
        <v>10000</v>
      </c>
      <c r="AR1555">
        <v>10000</v>
      </c>
      <c r="AS1555">
        <v>203131.59</v>
      </c>
      <c r="AT1555">
        <v>20</v>
      </c>
      <c r="AU1555">
        <v>10000</v>
      </c>
      <c r="AV1555">
        <v>126</v>
      </c>
      <c r="AW1555" t="s">
        <v>60</v>
      </c>
      <c r="AX1555" t="s">
        <v>61</v>
      </c>
      <c r="AY1555" t="s">
        <v>62</v>
      </c>
      <c r="BA1555">
        <v>8</v>
      </c>
      <c r="BB1555">
        <v>1</v>
      </c>
      <c r="BD1555">
        <v>11.8879</v>
      </c>
      <c r="BE1555">
        <v>3.0817700000000001</v>
      </c>
      <c r="BF1555">
        <v>16422.599999999999</v>
      </c>
      <c r="BH1555">
        <v>3131.59</v>
      </c>
      <c r="BY1555" t="s">
        <v>5319</v>
      </c>
      <c r="BZ1555" t="s">
        <v>8991</v>
      </c>
      <c r="CA1555" t="s">
        <v>58</v>
      </c>
      <c r="CB1555" t="str">
        <f t="shared" si="423"/>
        <v>ZYRA_CLUSTER_20i20d10000k nrq=0</v>
      </c>
      <c r="CC1555">
        <f t="shared" si="424"/>
        <v>126</v>
      </c>
    </row>
    <row r="1556" spans="1:81" x14ac:dyDescent="0.4">
      <c r="A1556" t="s">
        <v>2271</v>
      </c>
      <c r="B1556" t="s">
        <v>58</v>
      </c>
      <c r="C1556" t="s">
        <v>3765</v>
      </c>
      <c r="D1556" t="e">
        <f t="shared" si="408"/>
        <v>#NAME?</v>
      </c>
      <c r="E1556">
        <v>10000</v>
      </c>
      <c r="F1556" t="e">
        <f t="shared" si="409"/>
        <v>#NAME?</v>
      </c>
      <c r="G1556" t="s">
        <v>60</v>
      </c>
      <c r="H1556" t="e">
        <f t="shared" si="410"/>
        <v>#NAME?</v>
      </c>
      <c r="I1556" t="s">
        <v>61</v>
      </c>
      <c r="J1556" t="e">
        <f t="shared" si="411"/>
        <v>#NAME?</v>
      </c>
      <c r="K1556" t="s">
        <v>62</v>
      </c>
      <c r="L1556" t="e">
        <f t="shared" si="412"/>
        <v>#NAME?</v>
      </c>
      <c r="M1556" t="e">
        <f t="shared" si="413"/>
        <v>#NAME?</v>
      </c>
      <c r="N1556">
        <v>10000</v>
      </c>
      <c r="O1556" t="e">
        <f t="shared" si="414"/>
        <v>#NAME?</v>
      </c>
      <c r="P1556">
        <v>5</v>
      </c>
      <c r="Q1556" t="e">
        <f t="shared" si="415"/>
        <v>#NAME?</v>
      </c>
      <c r="R1556">
        <v>5</v>
      </c>
      <c r="S1556" t="e">
        <f t="shared" si="416"/>
        <v>#NAME?</v>
      </c>
      <c r="T1556">
        <v>0</v>
      </c>
      <c r="U1556" t="e">
        <f t="shared" si="417"/>
        <v>#NAME?</v>
      </c>
      <c r="V1556">
        <v>256</v>
      </c>
      <c r="W1556" t="e">
        <f t="shared" si="418"/>
        <v>#NAME?</v>
      </c>
      <c r="X1556">
        <v>143</v>
      </c>
      <c r="Y1556" t="e">
        <f t="shared" si="419"/>
        <v>#NAME?</v>
      </c>
      <c r="Z1556">
        <v>1</v>
      </c>
      <c r="AA1556" t="e">
        <f t="shared" si="420"/>
        <v>#NAME?</v>
      </c>
      <c r="AB1556">
        <v>48</v>
      </c>
      <c r="AC1556" t="e">
        <f t="shared" si="421"/>
        <v>#NAME?</v>
      </c>
      <c r="AD1556">
        <v>2</v>
      </c>
      <c r="AE1556" t="e">
        <f t="shared" si="422"/>
        <v>#NAME?</v>
      </c>
      <c r="AF1556" t="s">
        <v>65</v>
      </c>
      <c r="AG1556" t="s">
        <v>64</v>
      </c>
      <c r="AR1556">
        <v>10000</v>
      </c>
      <c r="AS1556">
        <v>5</v>
      </c>
      <c r="AT1556">
        <v>5</v>
      </c>
      <c r="AU1556">
        <v>10000</v>
      </c>
      <c r="AV1556">
        <v>143</v>
      </c>
      <c r="AW1556" t="s">
        <v>60</v>
      </c>
      <c r="AX1556" t="s">
        <v>61</v>
      </c>
      <c r="AY1556" t="s">
        <v>62</v>
      </c>
      <c r="BA1556">
        <v>8</v>
      </c>
      <c r="BB1556">
        <v>1</v>
      </c>
      <c r="BN1556">
        <v>15341</v>
      </c>
      <c r="BO1556">
        <v>9330686</v>
      </c>
      <c r="BP1556">
        <v>60620</v>
      </c>
      <c r="BQ1556">
        <v>9326</v>
      </c>
      <c r="BR1556">
        <v>0</v>
      </c>
      <c r="BY1556" t="s">
        <v>5320</v>
      </c>
      <c r="BZ1556" t="s">
        <v>8992</v>
      </c>
      <c r="CA1556" t="s">
        <v>58</v>
      </c>
      <c r="CB1556" t="str">
        <f t="shared" si="423"/>
        <v>ZYRA_CLUSTER_5i5d10000k nrq=1</v>
      </c>
      <c r="CC1556">
        <f t="shared" si="424"/>
        <v>144</v>
      </c>
    </row>
    <row r="1557" spans="1:81" x14ac:dyDescent="0.4">
      <c r="A1557" t="s">
        <v>1601</v>
      </c>
      <c r="B1557" t="s">
        <v>58</v>
      </c>
      <c r="C1557" t="s">
        <v>67</v>
      </c>
      <c r="D1557" t="e">
        <f t="shared" si="408"/>
        <v>#NAME?</v>
      </c>
      <c r="E1557">
        <v>10000</v>
      </c>
      <c r="F1557" t="e">
        <f t="shared" si="409"/>
        <v>#NAME?</v>
      </c>
      <c r="G1557" t="s">
        <v>60</v>
      </c>
      <c r="H1557" t="e">
        <f t="shared" si="410"/>
        <v>#NAME?</v>
      </c>
      <c r="I1557" t="s">
        <v>61</v>
      </c>
      <c r="J1557" t="e">
        <f t="shared" si="411"/>
        <v>#NAME?</v>
      </c>
      <c r="K1557" t="s">
        <v>62</v>
      </c>
      <c r="L1557" t="e">
        <f t="shared" si="412"/>
        <v>#NAME?</v>
      </c>
      <c r="M1557" t="e">
        <f t="shared" si="413"/>
        <v>#NAME?</v>
      </c>
      <c r="N1557">
        <v>10000</v>
      </c>
      <c r="O1557" t="e">
        <f t="shared" si="414"/>
        <v>#NAME?</v>
      </c>
      <c r="P1557">
        <v>5</v>
      </c>
      <c r="Q1557" t="e">
        <f t="shared" si="415"/>
        <v>#NAME?</v>
      </c>
      <c r="R1557">
        <v>5</v>
      </c>
      <c r="S1557" t="e">
        <f t="shared" si="416"/>
        <v>#NAME?</v>
      </c>
      <c r="T1557">
        <v>0</v>
      </c>
      <c r="U1557" t="e">
        <f t="shared" si="417"/>
        <v>#NAME?</v>
      </c>
      <c r="V1557">
        <v>256</v>
      </c>
      <c r="W1557" t="e">
        <f t="shared" si="418"/>
        <v>#NAME?</v>
      </c>
      <c r="X1557">
        <v>143</v>
      </c>
      <c r="Y1557" t="e">
        <f t="shared" si="419"/>
        <v>#NAME?</v>
      </c>
      <c r="Z1557">
        <v>1</v>
      </c>
      <c r="AA1557" t="e">
        <f t="shared" si="420"/>
        <v>#NAME?</v>
      </c>
      <c r="AB1557">
        <v>48</v>
      </c>
      <c r="AC1557" t="e">
        <f t="shared" si="421"/>
        <v>#NAME?</v>
      </c>
      <c r="AD1557">
        <v>0</v>
      </c>
      <c r="AE1557" t="e">
        <f t="shared" si="422"/>
        <v>#NAME?</v>
      </c>
      <c r="AF1557" t="s">
        <v>63</v>
      </c>
      <c r="AG1557" t="s">
        <v>64</v>
      </c>
      <c r="AH1557">
        <v>26244813</v>
      </c>
      <c r="AI1557">
        <v>26248825</v>
      </c>
      <c r="AJ1557">
        <v>5249363</v>
      </c>
      <c r="AK1557">
        <v>52460068</v>
      </c>
      <c r="AL1557">
        <v>10000</v>
      </c>
      <c r="AR1557">
        <v>10000</v>
      </c>
      <c r="AS1557">
        <v>57845.49</v>
      </c>
      <c r="AT1557">
        <v>5</v>
      </c>
      <c r="AU1557">
        <v>10000</v>
      </c>
      <c r="AV1557">
        <v>143</v>
      </c>
      <c r="AW1557" t="s">
        <v>60</v>
      </c>
      <c r="AX1557" t="s">
        <v>61</v>
      </c>
      <c r="AY1557" t="s">
        <v>62</v>
      </c>
      <c r="BA1557">
        <v>7</v>
      </c>
      <c r="BB1557">
        <v>1</v>
      </c>
      <c r="BD1557">
        <v>5.0468900000000003</v>
      </c>
      <c r="BE1557">
        <v>1.15784</v>
      </c>
      <c r="BF1557">
        <v>7229.06</v>
      </c>
      <c r="BH1557">
        <v>7845.49</v>
      </c>
      <c r="BN1557">
        <v>524098126</v>
      </c>
      <c r="BO1557">
        <v>143378674</v>
      </c>
      <c r="BP1557">
        <v>502560</v>
      </c>
      <c r="BQ1557">
        <v>0</v>
      </c>
      <c r="BR1557">
        <v>6.7557600000000004</v>
      </c>
      <c r="BY1557" t="s">
        <v>5321</v>
      </c>
      <c r="BZ1557" t="s">
        <v>8993</v>
      </c>
      <c r="CA1557" t="s">
        <v>58</v>
      </c>
      <c r="CB1557" t="str">
        <f t="shared" si="423"/>
        <v>ZYRA_SCATTER_5i5d10000k nrq=1</v>
      </c>
      <c r="CC1557">
        <f t="shared" si="424"/>
        <v>144</v>
      </c>
    </row>
    <row r="1558" spans="1:81" x14ac:dyDescent="0.4">
      <c r="A1558" t="s">
        <v>1602</v>
      </c>
      <c r="B1558" t="s">
        <v>58</v>
      </c>
      <c r="C1558" t="s">
        <v>67</v>
      </c>
      <c r="D1558" t="e">
        <f t="shared" si="408"/>
        <v>#NAME?</v>
      </c>
      <c r="E1558">
        <v>10000</v>
      </c>
      <c r="F1558" t="e">
        <f t="shared" si="409"/>
        <v>#NAME?</v>
      </c>
      <c r="G1558" t="s">
        <v>60</v>
      </c>
      <c r="H1558" t="e">
        <f t="shared" si="410"/>
        <v>#NAME?</v>
      </c>
      <c r="I1558" t="s">
        <v>61</v>
      </c>
      <c r="J1558" t="e">
        <f t="shared" si="411"/>
        <v>#NAME?</v>
      </c>
      <c r="K1558" t="s">
        <v>62</v>
      </c>
      <c r="L1558" t="e">
        <f t="shared" si="412"/>
        <v>#NAME?</v>
      </c>
      <c r="M1558" t="e">
        <f t="shared" si="413"/>
        <v>#NAME?</v>
      </c>
      <c r="N1558">
        <v>10000</v>
      </c>
      <c r="O1558" t="e">
        <f t="shared" si="414"/>
        <v>#NAME?</v>
      </c>
      <c r="P1558">
        <v>5</v>
      </c>
      <c r="Q1558" t="e">
        <f t="shared" si="415"/>
        <v>#NAME?</v>
      </c>
      <c r="R1558">
        <v>5</v>
      </c>
      <c r="S1558" t="e">
        <f t="shared" si="416"/>
        <v>#NAME?</v>
      </c>
      <c r="T1558">
        <v>0</v>
      </c>
      <c r="U1558" t="e">
        <f t="shared" si="417"/>
        <v>#NAME?</v>
      </c>
      <c r="V1558">
        <v>256</v>
      </c>
      <c r="W1558" t="e">
        <f t="shared" si="418"/>
        <v>#NAME?</v>
      </c>
      <c r="X1558">
        <v>143</v>
      </c>
      <c r="Y1558" t="e">
        <f t="shared" si="419"/>
        <v>#NAME?</v>
      </c>
      <c r="Z1558">
        <v>1</v>
      </c>
      <c r="AA1558" t="e">
        <f t="shared" si="420"/>
        <v>#NAME?</v>
      </c>
      <c r="AB1558">
        <v>48</v>
      </c>
      <c r="AC1558" t="e">
        <f t="shared" si="421"/>
        <v>#NAME?</v>
      </c>
      <c r="AD1558">
        <v>1</v>
      </c>
      <c r="AE1558" t="e">
        <f t="shared" si="422"/>
        <v>#NAME?</v>
      </c>
      <c r="AF1558" t="s">
        <v>63</v>
      </c>
      <c r="AG1558" t="s">
        <v>64</v>
      </c>
      <c r="AH1558">
        <v>22263991</v>
      </c>
      <c r="AI1558">
        <v>22264751</v>
      </c>
      <c r="AJ1558">
        <v>4452874</v>
      </c>
      <c r="AK1558">
        <v>44496568</v>
      </c>
      <c r="AL1558">
        <v>10000</v>
      </c>
      <c r="AR1558">
        <v>10000</v>
      </c>
      <c r="AS1558">
        <v>58075.45</v>
      </c>
      <c r="AT1558">
        <v>5</v>
      </c>
      <c r="AU1558">
        <v>10000</v>
      </c>
      <c r="AV1558">
        <v>143</v>
      </c>
      <c r="AW1558" t="s">
        <v>60</v>
      </c>
      <c r="AX1558" t="s">
        <v>61</v>
      </c>
      <c r="AY1558" t="s">
        <v>62</v>
      </c>
      <c r="BA1558">
        <v>7</v>
      </c>
      <c r="BB1558">
        <v>1</v>
      </c>
      <c r="BD1558">
        <v>5.0792999999999999</v>
      </c>
      <c r="BE1558">
        <v>1.18954</v>
      </c>
      <c r="BF1558">
        <v>8513.19</v>
      </c>
      <c r="BH1558">
        <v>8075.45</v>
      </c>
      <c r="BN1558">
        <v>444112273</v>
      </c>
      <c r="BO1558">
        <v>140844083</v>
      </c>
      <c r="BP1558">
        <v>853410</v>
      </c>
      <c r="BQ1558">
        <v>0</v>
      </c>
      <c r="BR1558">
        <v>5.9968700000000004</v>
      </c>
      <c r="BY1558" t="s">
        <v>5322</v>
      </c>
      <c r="BZ1558" t="s">
        <v>8994</v>
      </c>
      <c r="CA1558" t="s">
        <v>58</v>
      </c>
      <c r="CB1558" t="str">
        <f t="shared" si="423"/>
        <v>ZYRA_SCATTER_5i5d10000k nrq=1</v>
      </c>
      <c r="CC1558">
        <f t="shared" si="424"/>
        <v>144</v>
      </c>
    </row>
    <row r="1559" spans="1:81" x14ac:dyDescent="0.4">
      <c r="A1559" t="s">
        <v>1603</v>
      </c>
      <c r="B1559" t="s">
        <v>58</v>
      </c>
      <c r="C1559" t="s">
        <v>67</v>
      </c>
      <c r="D1559" t="e">
        <f t="shared" si="408"/>
        <v>#NAME?</v>
      </c>
      <c r="E1559">
        <v>10000</v>
      </c>
      <c r="F1559" t="e">
        <f t="shared" si="409"/>
        <v>#NAME?</v>
      </c>
      <c r="G1559" t="s">
        <v>60</v>
      </c>
      <c r="H1559" t="e">
        <f t="shared" si="410"/>
        <v>#NAME?</v>
      </c>
      <c r="I1559" t="s">
        <v>61</v>
      </c>
      <c r="J1559" t="e">
        <f t="shared" si="411"/>
        <v>#NAME?</v>
      </c>
      <c r="K1559" t="s">
        <v>62</v>
      </c>
      <c r="L1559" t="e">
        <f t="shared" si="412"/>
        <v>#NAME?</v>
      </c>
      <c r="M1559" t="e">
        <f t="shared" si="413"/>
        <v>#NAME?</v>
      </c>
      <c r="N1559">
        <v>10000</v>
      </c>
      <c r="O1559" t="e">
        <f t="shared" si="414"/>
        <v>#NAME?</v>
      </c>
      <c r="P1559">
        <v>5</v>
      </c>
      <c r="Q1559" t="e">
        <f t="shared" si="415"/>
        <v>#NAME?</v>
      </c>
      <c r="R1559">
        <v>5</v>
      </c>
      <c r="S1559" t="e">
        <f t="shared" si="416"/>
        <v>#NAME?</v>
      </c>
      <c r="T1559">
        <v>0</v>
      </c>
      <c r="U1559" t="e">
        <f t="shared" si="417"/>
        <v>#NAME?</v>
      </c>
      <c r="V1559">
        <v>256</v>
      </c>
      <c r="W1559" t="e">
        <f t="shared" si="418"/>
        <v>#NAME?</v>
      </c>
      <c r="X1559">
        <v>143</v>
      </c>
      <c r="Y1559" t="e">
        <f t="shared" si="419"/>
        <v>#NAME?</v>
      </c>
      <c r="Z1559">
        <v>1</v>
      </c>
      <c r="AA1559" t="e">
        <f t="shared" si="420"/>
        <v>#NAME?</v>
      </c>
      <c r="AB1559">
        <v>48</v>
      </c>
      <c r="AC1559" t="e">
        <f t="shared" si="421"/>
        <v>#NAME?</v>
      </c>
      <c r="AD1559">
        <v>2</v>
      </c>
      <c r="AE1559" t="e">
        <f t="shared" si="422"/>
        <v>#NAME?</v>
      </c>
      <c r="AF1559" t="s">
        <v>63</v>
      </c>
      <c r="AG1559" t="s">
        <v>64</v>
      </c>
      <c r="AH1559">
        <v>27864439</v>
      </c>
      <c r="AI1559">
        <v>27869697</v>
      </c>
      <c r="AJ1559">
        <v>5573413</v>
      </c>
      <c r="AK1559">
        <v>55689825</v>
      </c>
      <c r="AL1559">
        <v>10000</v>
      </c>
      <c r="AR1559">
        <v>10000</v>
      </c>
      <c r="AS1559">
        <v>57460.93</v>
      </c>
      <c r="AT1559">
        <v>5</v>
      </c>
      <c r="AU1559">
        <v>10000</v>
      </c>
      <c r="AV1559">
        <v>143</v>
      </c>
      <c r="AW1559" t="s">
        <v>60</v>
      </c>
      <c r="AX1559" t="s">
        <v>61</v>
      </c>
      <c r="AY1559" t="s">
        <v>62</v>
      </c>
      <c r="BA1559">
        <v>7</v>
      </c>
      <c r="BB1559">
        <v>1</v>
      </c>
      <c r="BD1559">
        <v>4.2342899999999997</v>
      </c>
      <c r="BE1559">
        <v>1.0797600000000001</v>
      </c>
      <c r="BF1559">
        <v>6812.57</v>
      </c>
      <c r="BH1559">
        <v>7460.93</v>
      </c>
      <c r="BN1559">
        <v>556376119</v>
      </c>
      <c r="BO1559">
        <v>125084954</v>
      </c>
      <c r="BP1559">
        <v>522139</v>
      </c>
      <c r="BQ1559">
        <v>0</v>
      </c>
      <c r="BR1559">
        <v>6.8027100000000003</v>
      </c>
      <c r="BY1559" t="s">
        <v>5323</v>
      </c>
      <c r="BZ1559" t="s">
        <v>8995</v>
      </c>
      <c r="CA1559" t="s">
        <v>58</v>
      </c>
      <c r="CB1559" t="str">
        <f t="shared" si="423"/>
        <v>ZYRA_SCATTER_5i5d10000k nrq=1</v>
      </c>
      <c r="CC1559">
        <f t="shared" si="424"/>
        <v>144</v>
      </c>
    </row>
    <row r="1560" spans="1:81" x14ac:dyDescent="0.4">
      <c r="A1560" t="s">
        <v>1604</v>
      </c>
      <c r="B1560" t="s">
        <v>58</v>
      </c>
      <c r="C1560" t="s">
        <v>67</v>
      </c>
      <c r="D1560" t="e">
        <f t="shared" si="408"/>
        <v>#NAME?</v>
      </c>
      <c r="E1560">
        <v>10000</v>
      </c>
      <c r="F1560" t="e">
        <f t="shared" si="409"/>
        <v>#NAME?</v>
      </c>
      <c r="G1560" t="s">
        <v>60</v>
      </c>
      <c r="H1560" t="e">
        <f t="shared" si="410"/>
        <v>#NAME?</v>
      </c>
      <c r="I1560" t="s">
        <v>61</v>
      </c>
      <c r="J1560" t="e">
        <f t="shared" si="411"/>
        <v>#NAME?</v>
      </c>
      <c r="K1560" t="s">
        <v>62</v>
      </c>
      <c r="L1560" t="e">
        <f t="shared" si="412"/>
        <v>#NAME?</v>
      </c>
      <c r="M1560" t="e">
        <f t="shared" si="413"/>
        <v>#NAME?</v>
      </c>
      <c r="N1560">
        <v>10000</v>
      </c>
      <c r="O1560" t="e">
        <f t="shared" si="414"/>
        <v>#NAME?</v>
      </c>
      <c r="P1560">
        <v>20</v>
      </c>
      <c r="Q1560" t="e">
        <f t="shared" si="415"/>
        <v>#NAME?</v>
      </c>
      <c r="R1560">
        <v>20</v>
      </c>
      <c r="S1560" t="e">
        <f t="shared" si="416"/>
        <v>#NAME?</v>
      </c>
      <c r="T1560">
        <v>0</v>
      </c>
      <c r="U1560" t="e">
        <f t="shared" si="417"/>
        <v>#NAME?</v>
      </c>
      <c r="V1560">
        <v>256</v>
      </c>
      <c r="W1560" t="e">
        <f t="shared" si="418"/>
        <v>#NAME?</v>
      </c>
      <c r="X1560">
        <v>1</v>
      </c>
      <c r="Y1560" t="e">
        <f t="shared" si="419"/>
        <v>#NAME?</v>
      </c>
      <c r="Z1560">
        <v>0</v>
      </c>
      <c r="AA1560" t="e">
        <f t="shared" si="420"/>
        <v>#NAME?</v>
      </c>
      <c r="AB1560">
        <v>48</v>
      </c>
      <c r="AC1560" t="e">
        <f t="shared" si="421"/>
        <v>#NAME?</v>
      </c>
      <c r="AD1560">
        <v>0</v>
      </c>
      <c r="AE1560" t="e">
        <f t="shared" si="422"/>
        <v>#NAME?</v>
      </c>
      <c r="AF1560" t="s">
        <v>63</v>
      </c>
      <c r="AG1560" t="s">
        <v>64</v>
      </c>
      <c r="AH1560">
        <v>8636924</v>
      </c>
      <c r="AI1560">
        <v>8630049</v>
      </c>
      <c r="AJ1560">
        <v>1726697</v>
      </c>
      <c r="AK1560">
        <v>4310949</v>
      </c>
      <c r="AL1560">
        <v>10000</v>
      </c>
      <c r="AR1560">
        <v>10000</v>
      </c>
      <c r="AS1560">
        <v>20787.623</v>
      </c>
      <c r="AT1560">
        <v>20</v>
      </c>
      <c r="AU1560">
        <v>10000</v>
      </c>
      <c r="AV1560">
        <v>1</v>
      </c>
      <c r="AW1560" t="s">
        <v>60</v>
      </c>
      <c r="AX1560" t="s">
        <v>61</v>
      </c>
      <c r="AY1560" t="s">
        <v>62</v>
      </c>
      <c r="BA1560">
        <v>7</v>
      </c>
      <c r="BB1560">
        <v>1</v>
      </c>
      <c r="BD1560">
        <v>0.41656300000000002</v>
      </c>
      <c r="BE1560">
        <v>6.0137300000000001E-3</v>
      </c>
      <c r="BF1560">
        <v>856.95899999999995</v>
      </c>
      <c r="BH1560">
        <v>787.62300000000005</v>
      </c>
      <c r="BN1560">
        <v>43008104</v>
      </c>
      <c r="BO1560">
        <v>2035930</v>
      </c>
      <c r="BP1560">
        <v>101395</v>
      </c>
      <c r="BQ1560">
        <v>0</v>
      </c>
      <c r="BR1560">
        <v>0.28553200000000001</v>
      </c>
      <c r="BY1560" t="s">
        <v>5324</v>
      </c>
      <c r="BZ1560" t="s">
        <v>8996</v>
      </c>
      <c r="CA1560" t="s">
        <v>58</v>
      </c>
      <c r="CB1560" t="str">
        <f t="shared" si="423"/>
        <v>ZYRA_SCATTER_20i20d10000k nrq=0</v>
      </c>
      <c r="CC1560">
        <f t="shared" si="424"/>
        <v>1</v>
      </c>
    </row>
    <row r="1561" spans="1:81" x14ac:dyDescent="0.4">
      <c r="A1561" t="s">
        <v>1605</v>
      </c>
      <c r="B1561" t="s">
        <v>58</v>
      </c>
      <c r="C1561" t="s">
        <v>67</v>
      </c>
      <c r="D1561" t="e">
        <f t="shared" si="408"/>
        <v>#NAME?</v>
      </c>
      <c r="E1561">
        <v>10000</v>
      </c>
      <c r="F1561" t="e">
        <f t="shared" si="409"/>
        <v>#NAME?</v>
      </c>
      <c r="G1561" t="s">
        <v>60</v>
      </c>
      <c r="H1561" t="e">
        <f t="shared" si="410"/>
        <v>#NAME?</v>
      </c>
      <c r="I1561" t="s">
        <v>61</v>
      </c>
      <c r="J1561" t="e">
        <f t="shared" si="411"/>
        <v>#NAME?</v>
      </c>
      <c r="K1561" t="s">
        <v>62</v>
      </c>
      <c r="L1561" t="e">
        <f t="shared" si="412"/>
        <v>#NAME?</v>
      </c>
      <c r="M1561" t="e">
        <f t="shared" si="413"/>
        <v>#NAME?</v>
      </c>
      <c r="N1561">
        <v>10000</v>
      </c>
      <c r="O1561" t="e">
        <f t="shared" si="414"/>
        <v>#NAME?</v>
      </c>
      <c r="P1561">
        <v>20</v>
      </c>
      <c r="Q1561" t="e">
        <f t="shared" si="415"/>
        <v>#NAME?</v>
      </c>
      <c r="R1561">
        <v>20</v>
      </c>
      <c r="S1561" t="e">
        <f t="shared" si="416"/>
        <v>#NAME?</v>
      </c>
      <c r="T1561">
        <v>0</v>
      </c>
      <c r="U1561" t="e">
        <f t="shared" si="417"/>
        <v>#NAME?</v>
      </c>
      <c r="V1561">
        <v>256</v>
      </c>
      <c r="W1561" t="e">
        <f t="shared" si="418"/>
        <v>#NAME?</v>
      </c>
      <c r="X1561">
        <v>1</v>
      </c>
      <c r="Y1561" t="e">
        <f t="shared" si="419"/>
        <v>#NAME?</v>
      </c>
      <c r="Z1561">
        <v>0</v>
      </c>
      <c r="AA1561" t="e">
        <f t="shared" si="420"/>
        <v>#NAME?</v>
      </c>
      <c r="AB1561">
        <v>48</v>
      </c>
      <c r="AC1561" t="e">
        <f t="shared" si="421"/>
        <v>#NAME?</v>
      </c>
      <c r="AD1561">
        <v>1</v>
      </c>
      <c r="AE1561" t="e">
        <f t="shared" si="422"/>
        <v>#NAME?</v>
      </c>
      <c r="AF1561" t="s">
        <v>63</v>
      </c>
      <c r="AG1561" t="s">
        <v>64</v>
      </c>
      <c r="AH1561">
        <v>8893987</v>
      </c>
      <c r="AI1561">
        <v>8898918</v>
      </c>
      <c r="AJ1561">
        <v>1779290</v>
      </c>
      <c r="AK1561">
        <v>4443099</v>
      </c>
      <c r="AL1561">
        <v>10000</v>
      </c>
      <c r="AR1561">
        <v>10000</v>
      </c>
      <c r="AS1561">
        <v>20765.778999999999</v>
      </c>
      <c r="AT1561">
        <v>20</v>
      </c>
      <c r="AU1561">
        <v>10000</v>
      </c>
      <c r="AV1561">
        <v>1</v>
      </c>
      <c r="AW1561" t="s">
        <v>60</v>
      </c>
      <c r="AX1561" t="s">
        <v>61</v>
      </c>
      <c r="AY1561" t="s">
        <v>62</v>
      </c>
      <c r="BA1561">
        <v>7</v>
      </c>
      <c r="BB1561">
        <v>1</v>
      </c>
      <c r="BD1561">
        <v>0.40958699999999998</v>
      </c>
      <c r="BE1561">
        <v>6.7057499999999999E-3</v>
      </c>
      <c r="BF1561">
        <v>832.16899999999998</v>
      </c>
      <c r="BH1561">
        <v>765.779</v>
      </c>
      <c r="BN1561">
        <v>44327183</v>
      </c>
      <c r="BO1561">
        <v>2080689</v>
      </c>
      <c r="BP1561">
        <v>103816</v>
      </c>
      <c r="BQ1561">
        <v>0</v>
      </c>
      <c r="BR1561">
        <v>0.27585700000000002</v>
      </c>
      <c r="BY1561" t="s">
        <v>5325</v>
      </c>
      <c r="BZ1561" t="s">
        <v>8997</v>
      </c>
      <c r="CA1561" t="s">
        <v>58</v>
      </c>
      <c r="CB1561" t="str">
        <f t="shared" si="423"/>
        <v>ZYRA_SCATTER_20i20d10000k nrq=0</v>
      </c>
      <c r="CC1561">
        <f t="shared" si="424"/>
        <v>1</v>
      </c>
    </row>
    <row r="1562" spans="1:81" x14ac:dyDescent="0.4">
      <c r="A1562" t="s">
        <v>1606</v>
      </c>
      <c r="B1562" t="s">
        <v>58</v>
      </c>
      <c r="C1562" t="s">
        <v>67</v>
      </c>
      <c r="D1562" t="e">
        <f t="shared" si="408"/>
        <v>#NAME?</v>
      </c>
      <c r="E1562">
        <v>10000</v>
      </c>
      <c r="F1562" t="e">
        <f t="shared" si="409"/>
        <v>#NAME?</v>
      </c>
      <c r="G1562" t="s">
        <v>60</v>
      </c>
      <c r="H1562" t="e">
        <f t="shared" si="410"/>
        <v>#NAME?</v>
      </c>
      <c r="I1562" t="s">
        <v>61</v>
      </c>
      <c r="J1562" t="e">
        <f t="shared" si="411"/>
        <v>#NAME?</v>
      </c>
      <c r="K1562" t="s">
        <v>62</v>
      </c>
      <c r="L1562" t="e">
        <f t="shared" si="412"/>
        <v>#NAME?</v>
      </c>
      <c r="M1562" t="e">
        <f t="shared" si="413"/>
        <v>#NAME?</v>
      </c>
      <c r="N1562">
        <v>10000</v>
      </c>
      <c r="O1562" t="e">
        <f t="shared" si="414"/>
        <v>#NAME?</v>
      </c>
      <c r="P1562">
        <v>20</v>
      </c>
      <c r="Q1562" t="e">
        <f t="shared" si="415"/>
        <v>#NAME?</v>
      </c>
      <c r="R1562">
        <v>20</v>
      </c>
      <c r="S1562" t="e">
        <f t="shared" si="416"/>
        <v>#NAME?</v>
      </c>
      <c r="T1562">
        <v>0</v>
      </c>
      <c r="U1562" t="e">
        <f t="shared" si="417"/>
        <v>#NAME?</v>
      </c>
      <c r="V1562">
        <v>256</v>
      </c>
      <c r="W1562" t="e">
        <f t="shared" si="418"/>
        <v>#NAME?</v>
      </c>
      <c r="X1562">
        <v>1</v>
      </c>
      <c r="Y1562" t="e">
        <f t="shared" si="419"/>
        <v>#NAME?</v>
      </c>
      <c r="Z1562">
        <v>0</v>
      </c>
      <c r="AA1562" t="e">
        <f t="shared" si="420"/>
        <v>#NAME?</v>
      </c>
      <c r="AB1562">
        <v>48</v>
      </c>
      <c r="AC1562" t="e">
        <f t="shared" si="421"/>
        <v>#NAME?</v>
      </c>
      <c r="AD1562">
        <v>2</v>
      </c>
      <c r="AE1562" t="e">
        <f t="shared" si="422"/>
        <v>#NAME?</v>
      </c>
      <c r="AF1562" t="s">
        <v>63</v>
      </c>
      <c r="AG1562" t="s">
        <v>64</v>
      </c>
      <c r="AH1562">
        <v>9217344</v>
      </c>
      <c r="AI1562">
        <v>9216810</v>
      </c>
      <c r="AJ1562">
        <v>1843415</v>
      </c>
      <c r="AK1562">
        <v>4603749</v>
      </c>
      <c r="AL1562">
        <v>10000</v>
      </c>
      <c r="AR1562">
        <v>10000</v>
      </c>
      <c r="AS1562">
        <v>20742.013999999999</v>
      </c>
      <c r="AT1562">
        <v>20</v>
      </c>
      <c r="AU1562">
        <v>10000</v>
      </c>
      <c r="AV1562">
        <v>1</v>
      </c>
      <c r="AW1562" t="s">
        <v>60</v>
      </c>
      <c r="AX1562" t="s">
        <v>61</v>
      </c>
      <c r="AY1562" t="s">
        <v>62</v>
      </c>
      <c r="BA1562">
        <v>7</v>
      </c>
      <c r="BB1562">
        <v>1</v>
      </c>
      <c r="BD1562">
        <v>0.4083</v>
      </c>
      <c r="BE1562">
        <v>6.4499400000000004E-3</v>
      </c>
      <c r="BF1562">
        <v>823.37099999999998</v>
      </c>
      <c r="BH1562">
        <v>742.01400000000001</v>
      </c>
      <c r="BN1562">
        <v>45929866</v>
      </c>
      <c r="BO1562">
        <v>2156688</v>
      </c>
      <c r="BP1562">
        <v>107633</v>
      </c>
      <c r="BQ1562">
        <v>0</v>
      </c>
      <c r="BR1562">
        <v>0.26795099999999999</v>
      </c>
      <c r="BY1562" t="s">
        <v>5326</v>
      </c>
      <c r="BZ1562" t="s">
        <v>8998</v>
      </c>
      <c r="CA1562" t="s">
        <v>58</v>
      </c>
      <c r="CB1562" t="str">
        <f t="shared" si="423"/>
        <v>ZYRA_SCATTER_20i20d10000k nrq=0</v>
      </c>
      <c r="CC1562">
        <f t="shared" si="424"/>
        <v>1</v>
      </c>
    </row>
    <row r="1563" spans="1:81" x14ac:dyDescent="0.4">
      <c r="A1563" t="s">
        <v>1607</v>
      </c>
      <c r="B1563" t="s">
        <v>58</v>
      </c>
      <c r="C1563" t="s">
        <v>67</v>
      </c>
      <c r="D1563" t="e">
        <f t="shared" si="408"/>
        <v>#NAME?</v>
      </c>
      <c r="E1563">
        <v>10000</v>
      </c>
      <c r="F1563" t="e">
        <f t="shared" si="409"/>
        <v>#NAME?</v>
      </c>
      <c r="G1563" t="s">
        <v>60</v>
      </c>
      <c r="H1563" t="e">
        <f t="shared" si="410"/>
        <v>#NAME?</v>
      </c>
      <c r="I1563" t="s">
        <v>61</v>
      </c>
      <c r="J1563" t="e">
        <f t="shared" si="411"/>
        <v>#NAME?</v>
      </c>
      <c r="K1563" t="s">
        <v>62</v>
      </c>
      <c r="L1563" t="e">
        <f t="shared" si="412"/>
        <v>#NAME?</v>
      </c>
      <c r="M1563" t="e">
        <f t="shared" si="413"/>
        <v>#NAME?</v>
      </c>
      <c r="N1563">
        <v>10000</v>
      </c>
      <c r="O1563" t="e">
        <f t="shared" si="414"/>
        <v>#NAME?</v>
      </c>
      <c r="P1563">
        <v>20</v>
      </c>
      <c r="Q1563" t="e">
        <f t="shared" si="415"/>
        <v>#NAME?</v>
      </c>
      <c r="R1563">
        <v>20</v>
      </c>
      <c r="S1563" t="e">
        <f t="shared" si="416"/>
        <v>#NAME?</v>
      </c>
      <c r="T1563">
        <v>0</v>
      </c>
      <c r="U1563" t="e">
        <f t="shared" si="417"/>
        <v>#NAME?</v>
      </c>
      <c r="V1563">
        <v>256</v>
      </c>
      <c r="W1563" t="e">
        <f t="shared" si="418"/>
        <v>#NAME?</v>
      </c>
      <c r="X1563">
        <v>18</v>
      </c>
      <c r="Y1563" t="e">
        <f t="shared" si="419"/>
        <v>#NAME?</v>
      </c>
      <c r="Z1563">
        <v>0</v>
      </c>
      <c r="AA1563" t="e">
        <f t="shared" si="420"/>
        <v>#NAME?</v>
      </c>
      <c r="AB1563">
        <v>48</v>
      </c>
      <c r="AC1563" t="e">
        <f t="shared" si="421"/>
        <v>#NAME?</v>
      </c>
      <c r="AD1563">
        <v>0</v>
      </c>
      <c r="AE1563" t="e">
        <f t="shared" si="422"/>
        <v>#NAME?</v>
      </c>
      <c r="AF1563" t="s">
        <v>63</v>
      </c>
      <c r="AG1563" t="s">
        <v>64</v>
      </c>
      <c r="AH1563">
        <v>46183028</v>
      </c>
      <c r="AI1563">
        <v>46188481</v>
      </c>
      <c r="AJ1563">
        <v>9237150</v>
      </c>
      <c r="AK1563">
        <v>23066491</v>
      </c>
      <c r="AL1563">
        <v>10000</v>
      </c>
      <c r="AR1563">
        <v>10000</v>
      </c>
      <c r="AS1563">
        <v>202189.82</v>
      </c>
      <c r="AT1563">
        <v>20</v>
      </c>
      <c r="AU1563">
        <v>10000</v>
      </c>
      <c r="AV1563">
        <v>18</v>
      </c>
      <c r="AW1563" t="s">
        <v>60</v>
      </c>
      <c r="AX1563" t="s">
        <v>61</v>
      </c>
      <c r="AY1563" t="s">
        <v>62</v>
      </c>
      <c r="BA1563">
        <v>7</v>
      </c>
      <c r="BB1563">
        <v>1</v>
      </c>
      <c r="BD1563">
        <v>4.23149</v>
      </c>
      <c r="BE1563">
        <v>2.15435</v>
      </c>
      <c r="BF1563">
        <v>2666.75</v>
      </c>
      <c r="BH1563">
        <v>2189.8200000000002</v>
      </c>
      <c r="BN1563">
        <v>230055111</v>
      </c>
      <c r="BO1563">
        <v>73512410</v>
      </c>
      <c r="BP1563">
        <v>609801</v>
      </c>
      <c r="BQ1563">
        <v>0</v>
      </c>
      <c r="BR1563">
        <v>1.9371100000000001</v>
      </c>
      <c r="BY1563" t="s">
        <v>5327</v>
      </c>
      <c r="BZ1563" t="s">
        <v>8999</v>
      </c>
      <c r="CA1563" t="s">
        <v>58</v>
      </c>
      <c r="CB1563" t="str">
        <f t="shared" si="423"/>
        <v>ZYRA_SCATTER_20i20d10000k nrq=0</v>
      </c>
      <c r="CC1563">
        <f t="shared" si="424"/>
        <v>18</v>
      </c>
    </row>
    <row r="1564" spans="1:81" x14ac:dyDescent="0.4">
      <c r="A1564" t="s">
        <v>1608</v>
      </c>
      <c r="B1564" t="s">
        <v>58</v>
      </c>
      <c r="C1564" t="s">
        <v>67</v>
      </c>
      <c r="D1564" t="e">
        <f t="shared" si="408"/>
        <v>#NAME?</v>
      </c>
      <c r="E1564">
        <v>10000</v>
      </c>
      <c r="F1564" t="e">
        <f t="shared" si="409"/>
        <v>#NAME?</v>
      </c>
      <c r="G1564" t="s">
        <v>60</v>
      </c>
      <c r="H1564" t="e">
        <f t="shared" si="410"/>
        <v>#NAME?</v>
      </c>
      <c r="I1564" t="s">
        <v>61</v>
      </c>
      <c r="J1564" t="e">
        <f t="shared" si="411"/>
        <v>#NAME?</v>
      </c>
      <c r="K1564" t="s">
        <v>62</v>
      </c>
      <c r="L1564" t="e">
        <f t="shared" si="412"/>
        <v>#NAME?</v>
      </c>
      <c r="M1564" t="e">
        <f t="shared" si="413"/>
        <v>#NAME?</v>
      </c>
      <c r="N1564">
        <v>10000</v>
      </c>
      <c r="O1564" t="e">
        <f t="shared" si="414"/>
        <v>#NAME?</v>
      </c>
      <c r="P1564">
        <v>20</v>
      </c>
      <c r="Q1564" t="e">
        <f t="shared" si="415"/>
        <v>#NAME?</v>
      </c>
      <c r="R1564">
        <v>20</v>
      </c>
      <c r="S1564" t="e">
        <f t="shared" si="416"/>
        <v>#NAME?</v>
      </c>
      <c r="T1564">
        <v>0</v>
      </c>
      <c r="U1564" t="e">
        <f t="shared" si="417"/>
        <v>#NAME?</v>
      </c>
      <c r="V1564">
        <v>256</v>
      </c>
      <c r="W1564" t="e">
        <f t="shared" si="418"/>
        <v>#NAME?</v>
      </c>
      <c r="X1564">
        <v>18</v>
      </c>
      <c r="Y1564" t="e">
        <f t="shared" si="419"/>
        <v>#NAME?</v>
      </c>
      <c r="Z1564">
        <v>0</v>
      </c>
      <c r="AA1564" t="e">
        <f t="shared" si="420"/>
        <v>#NAME?</v>
      </c>
      <c r="AB1564">
        <v>48</v>
      </c>
      <c r="AC1564" t="e">
        <f t="shared" si="421"/>
        <v>#NAME?</v>
      </c>
      <c r="AD1564">
        <v>1</v>
      </c>
      <c r="AE1564" t="e">
        <f t="shared" si="422"/>
        <v>#NAME?</v>
      </c>
      <c r="AF1564" t="s">
        <v>63</v>
      </c>
      <c r="AG1564" t="s">
        <v>64</v>
      </c>
      <c r="AH1564">
        <v>45375812</v>
      </c>
      <c r="AI1564">
        <v>45388625</v>
      </c>
      <c r="AJ1564">
        <v>9076443</v>
      </c>
      <c r="AK1564">
        <v>22664823</v>
      </c>
      <c r="AL1564">
        <v>10000</v>
      </c>
      <c r="AR1564">
        <v>10000</v>
      </c>
      <c r="AS1564">
        <v>202312.88</v>
      </c>
      <c r="AT1564">
        <v>20</v>
      </c>
      <c r="AU1564">
        <v>10000</v>
      </c>
      <c r="AV1564">
        <v>18</v>
      </c>
      <c r="AW1564" t="s">
        <v>60</v>
      </c>
      <c r="AX1564" t="s">
        <v>61</v>
      </c>
      <c r="AY1564" t="s">
        <v>62</v>
      </c>
      <c r="BA1564">
        <v>7</v>
      </c>
      <c r="BB1564">
        <v>1</v>
      </c>
      <c r="BD1564">
        <v>4.2796700000000003</v>
      </c>
      <c r="BE1564">
        <v>2.1687699999999999</v>
      </c>
      <c r="BF1564">
        <v>2724.41</v>
      </c>
      <c r="BH1564">
        <v>2312.88</v>
      </c>
      <c r="BN1564">
        <v>226051542</v>
      </c>
      <c r="BO1564">
        <v>72010916</v>
      </c>
      <c r="BP1564">
        <v>596691</v>
      </c>
      <c r="BQ1564">
        <v>0</v>
      </c>
      <c r="BR1564">
        <v>1.9942299999999999</v>
      </c>
      <c r="BY1564" t="s">
        <v>5328</v>
      </c>
      <c r="BZ1564" t="s">
        <v>9000</v>
      </c>
      <c r="CA1564" t="s">
        <v>58</v>
      </c>
      <c r="CB1564" t="str">
        <f t="shared" si="423"/>
        <v>ZYRA_SCATTER_20i20d10000k nrq=0</v>
      </c>
      <c r="CC1564">
        <f t="shared" si="424"/>
        <v>18</v>
      </c>
    </row>
    <row r="1565" spans="1:81" x14ac:dyDescent="0.4">
      <c r="A1565" t="s">
        <v>1609</v>
      </c>
      <c r="B1565" t="s">
        <v>58</v>
      </c>
      <c r="C1565" t="s">
        <v>67</v>
      </c>
      <c r="D1565" t="e">
        <f t="shared" si="408"/>
        <v>#NAME?</v>
      </c>
      <c r="E1565">
        <v>10000</v>
      </c>
      <c r="F1565" t="e">
        <f t="shared" si="409"/>
        <v>#NAME?</v>
      </c>
      <c r="G1565" t="s">
        <v>60</v>
      </c>
      <c r="H1565" t="e">
        <f t="shared" si="410"/>
        <v>#NAME?</v>
      </c>
      <c r="I1565" t="s">
        <v>61</v>
      </c>
      <c r="J1565" t="e">
        <f t="shared" si="411"/>
        <v>#NAME?</v>
      </c>
      <c r="K1565" t="s">
        <v>62</v>
      </c>
      <c r="L1565" t="e">
        <f t="shared" si="412"/>
        <v>#NAME?</v>
      </c>
      <c r="M1565" t="e">
        <f t="shared" si="413"/>
        <v>#NAME?</v>
      </c>
      <c r="N1565">
        <v>10000</v>
      </c>
      <c r="O1565" t="e">
        <f t="shared" si="414"/>
        <v>#NAME?</v>
      </c>
      <c r="P1565">
        <v>20</v>
      </c>
      <c r="Q1565" t="e">
        <f t="shared" si="415"/>
        <v>#NAME?</v>
      </c>
      <c r="R1565">
        <v>20</v>
      </c>
      <c r="S1565" t="e">
        <f t="shared" si="416"/>
        <v>#NAME?</v>
      </c>
      <c r="T1565">
        <v>0</v>
      </c>
      <c r="U1565" t="e">
        <f t="shared" si="417"/>
        <v>#NAME?</v>
      </c>
      <c r="V1565">
        <v>256</v>
      </c>
      <c r="W1565" t="e">
        <f t="shared" si="418"/>
        <v>#NAME?</v>
      </c>
      <c r="X1565">
        <v>18</v>
      </c>
      <c r="Y1565" t="e">
        <f t="shared" si="419"/>
        <v>#NAME?</v>
      </c>
      <c r="Z1565">
        <v>0</v>
      </c>
      <c r="AA1565" t="e">
        <f t="shared" si="420"/>
        <v>#NAME?</v>
      </c>
      <c r="AB1565">
        <v>48</v>
      </c>
      <c r="AC1565" t="e">
        <f t="shared" si="421"/>
        <v>#NAME?</v>
      </c>
      <c r="AD1565">
        <v>2</v>
      </c>
      <c r="AE1565" t="e">
        <f t="shared" si="422"/>
        <v>#NAME?</v>
      </c>
      <c r="AF1565" t="s">
        <v>63</v>
      </c>
      <c r="AG1565" t="s">
        <v>64</v>
      </c>
      <c r="AH1565">
        <v>45175791</v>
      </c>
      <c r="AI1565">
        <v>45180002</v>
      </c>
      <c r="AJ1565">
        <v>9035579</v>
      </c>
      <c r="AK1565">
        <v>22560544</v>
      </c>
      <c r="AL1565">
        <v>10000</v>
      </c>
      <c r="AR1565">
        <v>10000</v>
      </c>
      <c r="AS1565">
        <v>202304.45</v>
      </c>
      <c r="AT1565">
        <v>20</v>
      </c>
      <c r="AU1565">
        <v>10000</v>
      </c>
      <c r="AV1565">
        <v>18</v>
      </c>
      <c r="AW1565" t="s">
        <v>60</v>
      </c>
      <c r="AX1565" t="s">
        <v>61</v>
      </c>
      <c r="AY1565" t="s">
        <v>62</v>
      </c>
      <c r="BA1565">
        <v>7</v>
      </c>
      <c r="BB1565">
        <v>1</v>
      </c>
      <c r="BD1565">
        <v>4.2993399999999999</v>
      </c>
      <c r="BE1565">
        <v>2.17848</v>
      </c>
      <c r="BF1565">
        <v>2724.31</v>
      </c>
      <c r="BH1565">
        <v>2304.4499999999998</v>
      </c>
      <c r="BN1565">
        <v>225013443</v>
      </c>
      <c r="BO1565">
        <v>73233070</v>
      </c>
      <c r="BP1565">
        <v>592000</v>
      </c>
      <c r="BQ1565">
        <v>0</v>
      </c>
      <c r="BR1565">
        <v>1.9945999999999999</v>
      </c>
      <c r="BY1565" t="s">
        <v>5329</v>
      </c>
      <c r="BZ1565" t="s">
        <v>9001</v>
      </c>
      <c r="CA1565" t="s">
        <v>58</v>
      </c>
      <c r="CB1565" t="str">
        <f t="shared" si="423"/>
        <v>ZYRA_SCATTER_20i20d10000k nrq=0</v>
      </c>
      <c r="CC1565">
        <f t="shared" si="424"/>
        <v>18</v>
      </c>
    </row>
    <row r="1566" spans="1:81" x14ac:dyDescent="0.4">
      <c r="A1566" t="s">
        <v>1610</v>
      </c>
      <c r="B1566" t="s">
        <v>58</v>
      </c>
      <c r="C1566" t="s">
        <v>67</v>
      </c>
      <c r="D1566" t="e">
        <f t="shared" si="408"/>
        <v>#NAME?</v>
      </c>
      <c r="E1566">
        <v>10000</v>
      </c>
      <c r="F1566" t="e">
        <f t="shared" si="409"/>
        <v>#NAME?</v>
      </c>
      <c r="G1566" t="s">
        <v>60</v>
      </c>
      <c r="H1566" t="e">
        <f t="shared" si="410"/>
        <v>#NAME?</v>
      </c>
      <c r="I1566" t="s">
        <v>61</v>
      </c>
      <c r="J1566" t="e">
        <f t="shared" si="411"/>
        <v>#NAME?</v>
      </c>
      <c r="K1566" t="s">
        <v>62</v>
      </c>
      <c r="L1566" t="e">
        <f t="shared" si="412"/>
        <v>#NAME?</v>
      </c>
      <c r="M1566" t="e">
        <f t="shared" si="413"/>
        <v>#NAME?</v>
      </c>
      <c r="N1566">
        <v>10000</v>
      </c>
      <c r="O1566" t="e">
        <f t="shared" si="414"/>
        <v>#NAME?</v>
      </c>
      <c r="P1566">
        <v>20</v>
      </c>
      <c r="Q1566" t="e">
        <f t="shared" si="415"/>
        <v>#NAME?</v>
      </c>
      <c r="R1566">
        <v>20</v>
      </c>
      <c r="S1566" t="e">
        <f t="shared" si="416"/>
        <v>#NAME?</v>
      </c>
      <c r="T1566">
        <v>0</v>
      </c>
      <c r="U1566" t="e">
        <f t="shared" si="417"/>
        <v>#NAME?</v>
      </c>
      <c r="V1566">
        <v>256</v>
      </c>
      <c r="W1566" t="e">
        <f t="shared" si="418"/>
        <v>#NAME?</v>
      </c>
      <c r="X1566">
        <v>17</v>
      </c>
      <c r="Y1566" t="e">
        <f t="shared" si="419"/>
        <v>#NAME?</v>
      </c>
      <c r="Z1566">
        <v>1</v>
      </c>
      <c r="AA1566" t="e">
        <f t="shared" si="420"/>
        <v>#NAME?</v>
      </c>
      <c r="AB1566">
        <v>48</v>
      </c>
      <c r="AC1566" t="e">
        <f t="shared" si="421"/>
        <v>#NAME?</v>
      </c>
      <c r="AD1566">
        <v>0</v>
      </c>
      <c r="AE1566" t="e">
        <f t="shared" si="422"/>
        <v>#NAME?</v>
      </c>
      <c r="AF1566" t="s">
        <v>63</v>
      </c>
      <c r="AG1566" t="s">
        <v>64</v>
      </c>
      <c r="AH1566">
        <v>18356273</v>
      </c>
      <c r="AI1566">
        <v>18354686</v>
      </c>
      <c r="AJ1566">
        <v>3671095</v>
      </c>
      <c r="AK1566">
        <v>9194060</v>
      </c>
      <c r="AL1566">
        <v>10000</v>
      </c>
      <c r="AR1566">
        <v>10000</v>
      </c>
      <c r="AS1566">
        <v>2011828.2</v>
      </c>
      <c r="AT1566">
        <v>20</v>
      </c>
      <c r="AU1566">
        <v>10000</v>
      </c>
      <c r="AV1566">
        <v>17</v>
      </c>
      <c r="AW1566" t="s">
        <v>60</v>
      </c>
      <c r="AX1566" t="s">
        <v>61</v>
      </c>
      <c r="AY1566" t="s">
        <v>62</v>
      </c>
      <c r="BA1566">
        <v>7</v>
      </c>
      <c r="BB1566">
        <v>1</v>
      </c>
      <c r="BD1566">
        <v>7.0372000000000003</v>
      </c>
      <c r="BE1566">
        <v>3.83074</v>
      </c>
      <c r="BF1566">
        <v>6714.08</v>
      </c>
      <c r="BH1566">
        <v>11828.2</v>
      </c>
      <c r="BN1566">
        <v>91406419</v>
      </c>
      <c r="BO1566">
        <v>45569515</v>
      </c>
      <c r="BP1566">
        <v>534185</v>
      </c>
      <c r="BQ1566">
        <v>0</v>
      </c>
      <c r="BR1566">
        <v>5.7692199999999998</v>
      </c>
      <c r="BY1566" t="s">
        <v>5330</v>
      </c>
      <c r="BZ1566" t="s">
        <v>9002</v>
      </c>
      <c r="CA1566" t="s">
        <v>58</v>
      </c>
      <c r="CB1566" t="str">
        <f t="shared" si="423"/>
        <v>ZYRA_SCATTER_20i20d10000k nrq=1</v>
      </c>
      <c r="CC1566">
        <f t="shared" si="424"/>
        <v>18</v>
      </c>
    </row>
    <row r="1567" spans="1:81" x14ac:dyDescent="0.4">
      <c r="A1567" t="s">
        <v>2349</v>
      </c>
      <c r="B1567" t="s">
        <v>58</v>
      </c>
      <c r="C1567" t="s">
        <v>78</v>
      </c>
      <c r="D1567" t="e">
        <f t="shared" si="408"/>
        <v>#NAME?</v>
      </c>
      <c r="E1567">
        <v>10000</v>
      </c>
      <c r="F1567" t="e">
        <f t="shared" si="409"/>
        <v>#NAME?</v>
      </c>
      <c r="G1567" t="s">
        <v>60</v>
      </c>
      <c r="H1567" t="e">
        <f t="shared" si="410"/>
        <v>#NAME?</v>
      </c>
      <c r="I1567" t="s">
        <v>61</v>
      </c>
      <c r="J1567" t="e">
        <f t="shared" si="411"/>
        <v>#NAME?</v>
      </c>
      <c r="K1567" t="s">
        <v>62</v>
      </c>
      <c r="L1567" t="e">
        <f t="shared" si="412"/>
        <v>#NAME?</v>
      </c>
      <c r="M1567" t="e">
        <f t="shared" si="413"/>
        <v>#NAME?</v>
      </c>
      <c r="N1567">
        <v>10000</v>
      </c>
      <c r="O1567" t="e">
        <f t="shared" si="414"/>
        <v>#NAME?</v>
      </c>
      <c r="P1567">
        <v>20</v>
      </c>
      <c r="Q1567" t="e">
        <f t="shared" si="415"/>
        <v>#NAME?</v>
      </c>
      <c r="R1567">
        <v>20</v>
      </c>
      <c r="S1567" t="e">
        <f t="shared" si="416"/>
        <v>#NAME?</v>
      </c>
      <c r="T1567">
        <v>0</v>
      </c>
      <c r="U1567" t="e">
        <f t="shared" si="417"/>
        <v>#NAME?</v>
      </c>
      <c r="V1567">
        <v>256</v>
      </c>
      <c r="W1567" t="e">
        <f t="shared" si="418"/>
        <v>#NAME?</v>
      </c>
      <c r="X1567">
        <v>125</v>
      </c>
      <c r="Y1567" t="e">
        <f t="shared" si="419"/>
        <v>#NAME?</v>
      </c>
      <c r="Z1567">
        <v>1</v>
      </c>
      <c r="AA1567" t="e">
        <f t="shared" si="420"/>
        <v>#NAME?</v>
      </c>
      <c r="AB1567">
        <v>48</v>
      </c>
      <c r="AC1567" t="e">
        <f t="shared" si="421"/>
        <v>#NAME?</v>
      </c>
      <c r="AD1567">
        <v>0</v>
      </c>
      <c r="AE1567" t="e">
        <f t="shared" si="422"/>
        <v>#NAME?</v>
      </c>
      <c r="AF1567" t="s">
        <v>65</v>
      </c>
      <c r="AG1567" t="s">
        <v>64</v>
      </c>
      <c r="AH1567">
        <v>39748637</v>
      </c>
      <c r="AI1567">
        <v>39761442</v>
      </c>
      <c r="AJ1567">
        <v>7951007</v>
      </c>
      <c r="AK1567">
        <v>19851004</v>
      </c>
      <c r="AL1567">
        <v>10000</v>
      </c>
      <c r="AR1567">
        <v>10000</v>
      </c>
      <c r="AS1567">
        <v>203359.02</v>
      </c>
      <c r="AT1567">
        <v>20</v>
      </c>
      <c r="AU1567">
        <v>10000</v>
      </c>
      <c r="AV1567">
        <v>125</v>
      </c>
      <c r="AW1567" t="s">
        <v>60</v>
      </c>
      <c r="AX1567" t="s">
        <v>61</v>
      </c>
      <c r="AY1567" t="s">
        <v>62</v>
      </c>
      <c r="BA1567">
        <v>8</v>
      </c>
      <c r="BB1567">
        <v>1</v>
      </c>
      <c r="BD1567">
        <v>12.340299999999999</v>
      </c>
      <c r="BE1567">
        <v>3.0853299999999999</v>
      </c>
      <c r="BF1567">
        <v>16520</v>
      </c>
      <c r="BH1567">
        <v>3359.02</v>
      </c>
      <c r="BY1567" t="s">
        <v>5331</v>
      </c>
      <c r="BZ1567" t="s">
        <v>9003</v>
      </c>
      <c r="CA1567" t="s">
        <v>58</v>
      </c>
      <c r="CB1567" t="str">
        <f t="shared" si="423"/>
        <v>ZYRA_CLUSTER_20i20d10000k nrq=1</v>
      </c>
      <c r="CC1567">
        <f t="shared" si="424"/>
        <v>126</v>
      </c>
    </row>
    <row r="1568" spans="1:81" x14ac:dyDescent="0.4">
      <c r="A1568" t="s">
        <v>1611</v>
      </c>
      <c r="B1568" t="s">
        <v>58</v>
      </c>
      <c r="C1568" t="s">
        <v>67</v>
      </c>
      <c r="D1568" t="e">
        <f t="shared" si="408"/>
        <v>#NAME?</v>
      </c>
      <c r="E1568">
        <v>10000</v>
      </c>
      <c r="F1568" t="e">
        <f t="shared" si="409"/>
        <v>#NAME?</v>
      </c>
      <c r="G1568" t="s">
        <v>60</v>
      </c>
      <c r="H1568" t="e">
        <f t="shared" si="410"/>
        <v>#NAME?</v>
      </c>
      <c r="I1568" t="s">
        <v>61</v>
      </c>
      <c r="J1568" t="e">
        <f t="shared" si="411"/>
        <v>#NAME?</v>
      </c>
      <c r="K1568" t="s">
        <v>62</v>
      </c>
      <c r="L1568" t="e">
        <f t="shared" si="412"/>
        <v>#NAME?</v>
      </c>
      <c r="M1568" t="e">
        <f t="shared" si="413"/>
        <v>#NAME?</v>
      </c>
      <c r="N1568">
        <v>100000</v>
      </c>
      <c r="O1568" t="e">
        <f t="shared" si="414"/>
        <v>#NAME?</v>
      </c>
      <c r="P1568">
        <v>0</v>
      </c>
      <c r="Q1568" t="e">
        <f t="shared" si="415"/>
        <v>#NAME?</v>
      </c>
      <c r="R1568">
        <v>0</v>
      </c>
      <c r="S1568" t="e">
        <f t="shared" si="416"/>
        <v>#NAME?</v>
      </c>
      <c r="T1568">
        <v>0</v>
      </c>
      <c r="U1568" t="e">
        <f t="shared" si="417"/>
        <v>#NAME?</v>
      </c>
      <c r="V1568">
        <v>256</v>
      </c>
      <c r="W1568" t="e">
        <f t="shared" si="418"/>
        <v>#NAME?</v>
      </c>
      <c r="X1568">
        <v>36</v>
      </c>
      <c r="Y1568" t="e">
        <f t="shared" si="419"/>
        <v>#NAME?</v>
      </c>
      <c r="Z1568">
        <v>0</v>
      </c>
      <c r="AA1568" t="e">
        <f t="shared" si="420"/>
        <v>#NAME?</v>
      </c>
      <c r="AB1568">
        <v>48</v>
      </c>
      <c r="AC1568" t="e">
        <f t="shared" si="421"/>
        <v>#NAME?</v>
      </c>
      <c r="AD1568">
        <v>0</v>
      </c>
      <c r="AE1568" t="e">
        <f t="shared" si="422"/>
        <v>#NAME?</v>
      </c>
      <c r="AF1568" t="s">
        <v>65</v>
      </c>
      <c r="AG1568" t="s">
        <v>64</v>
      </c>
      <c r="AJ1568">
        <v>0</v>
      </c>
      <c r="AK1568">
        <v>64150643</v>
      </c>
      <c r="AL1568">
        <v>10000</v>
      </c>
      <c r="AR1568">
        <v>10000</v>
      </c>
      <c r="AS1568">
        <v>755.49599999999998</v>
      </c>
      <c r="AT1568">
        <v>0</v>
      </c>
      <c r="AU1568">
        <v>100000</v>
      </c>
      <c r="AV1568">
        <v>36</v>
      </c>
      <c r="AW1568" t="s">
        <v>60</v>
      </c>
      <c r="AX1568" t="s">
        <v>61</v>
      </c>
      <c r="AY1568" t="s">
        <v>62</v>
      </c>
      <c r="BA1568">
        <v>8</v>
      </c>
      <c r="BB1568">
        <v>1</v>
      </c>
      <c r="BD1568">
        <v>8.0516100000000002</v>
      </c>
      <c r="BE1568">
        <v>1.3735799999999999E-3</v>
      </c>
      <c r="BF1568">
        <v>1490.48</v>
      </c>
      <c r="BH1568">
        <v>755.49599999999998</v>
      </c>
      <c r="BN1568">
        <v>641506430</v>
      </c>
      <c r="BO1568">
        <v>1098243</v>
      </c>
      <c r="BP1568">
        <v>22109</v>
      </c>
      <c r="BQ1568">
        <v>0</v>
      </c>
      <c r="BR1568">
        <v>0</v>
      </c>
      <c r="BY1568" t="s">
        <v>5332</v>
      </c>
      <c r="BZ1568" t="s">
        <v>9004</v>
      </c>
      <c r="CA1568" t="s">
        <v>58</v>
      </c>
      <c r="CB1568" t="str">
        <f t="shared" si="423"/>
        <v>ZYRA_CLUSTER_0i0d100000k nrq=0</v>
      </c>
      <c r="CC1568">
        <f t="shared" si="424"/>
        <v>36</v>
      </c>
    </row>
    <row r="1569" spans="1:81" x14ac:dyDescent="0.4">
      <c r="A1569" t="s">
        <v>1612</v>
      </c>
      <c r="B1569" t="s">
        <v>58</v>
      </c>
      <c r="C1569" t="s">
        <v>67</v>
      </c>
      <c r="D1569" t="e">
        <f t="shared" si="408"/>
        <v>#NAME?</v>
      </c>
      <c r="E1569">
        <v>10000</v>
      </c>
      <c r="F1569" t="e">
        <f t="shared" si="409"/>
        <v>#NAME?</v>
      </c>
      <c r="G1569" t="s">
        <v>60</v>
      </c>
      <c r="H1569" t="e">
        <f t="shared" si="410"/>
        <v>#NAME?</v>
      </c>
      <c r="I1569" t="s">
        <v>61</v>
      </c>
      <c r="J1569" t="e">
        <f t="shared" si="411"/>
        <v>#NAME?</v>
      </c>
      <c r="K1569" t="s">
        <v>62</v>
      </c>
      <c r="L1569" t="e">
        <f t="shared" si="412"/>
        <v>#NAME?</v>
      </c>
      <c r="M1569" t="e">
        <f t="shared" si="413"/>
        <v>#NAME?</v>
      </c>
      <c r="N1569">
        <v>10000</v>
      </c>
      <c r="O1569" t="e">
        <f t="shared" si="414"/>
        <v>#NAME?</v>
      </c>
      <c r="P1569">
        <v>20</v>
      </c>
      <c r="Q1569" t="e">
        <f t="shared" si="415"/>
        <v>#NAME?</v>
      </c>
      <c r="R1569">
        <v>20</v>
      </c>
      <c r="S1569" t="e">
        <f t="shared" si="416"/>
        <v>#NAME?</v>
      </c>
      <c r="T1569">
        <v>0</v>
      </c>
      <c r="U1569" t="e">
        <f t="shared" si="417"/>
        <v>#NAME?</v>
      </c>
      <c r="V1569">
        <v>256</v>
      </c>
      <c r="W1569" t="e">
        <f t="shared" si="418"/>
        <v>#NAME?</v>
      </c>
      <c r="X1569">
        <v>17</v>
      </c>
      <c r="Y1569" t="e">
        <f t="shared" si="419"/>
        <v>#NAME?</v>
      </c>
      <c r="Z1569">
        <v>1</v>
      </c>
      <c r="AA1569" t="e">
        <f t="shared" si="420"/>
        <v>#NAME?</v>
      </c>
      <c r="AB1569">
        <v>48</v>
      </c>
      <c r="AC1569" t="e">
        <f t="shared" si="421"/>
        <v>#NAME?</v>
      </c>
      <c r="AD1569">
        <v>1</v>
      </c>
      <c r="AE1569" t="e">
        <f t="shared" si="422"/>
        <v>#NAME?</v>
      </c>
      <c r="AF1569" t="s">
        <v>63</v>
      </c>
      <c r="AG1569" t="s">
        <v>64</v>
      </c>
      <c r="AH1569">
        <v>20416606</v>
      </c>
      <c r="AI1569">
        <v>20428900</v>
      </c>
      <c r="AJ1569">
        <v>4084550</v>
      </c>
      <c r="AK1569">
        <v>10225865</v>
      </c>
      <c r="AL1569">
        <v>10000</v>
      </c>
      <c r="AR1569">
        <v>10000</v>
      </c>
      <c r="AS1569">
        <v>2010417.2</v>
      </c>
      <c r="AT1569">
        <v>20</v>
      </c>
      <c r="AU1569">
        <v>10000</v>
      </c>
      <c r="AV1569">
        <v>17</v>
      </c>
      <c r="AW1569" t="s">
        <v>60</v>
      </c>
      <c r="AX1569" t="s">
        <v>61</v>
      </c>
      <c r="AY1569" t="s">
        <v>62</v>
      </c>
      <c r="BA1569">
        <v>7</v>
      </c>
      <c r="BB1569">
        <v>1</v>
      </c>
      <c r="BD1569">
        <v>6.1724699999999997</v>
      </c>
      <c r="BE1569">
        <v>3.4781900000000001</v>
      </c>
      <c r="BF1569">
        <v>5904.36</v>
      </c>
      <c r="BH1569">
        <v>10417.200000000001</v>
      </c>
      <c r="BN1569">
        <v>101730646</v>
      </c>
      <c r="BO1569">
        <v>39686121</v>
      </c>
      <c r="BP1569">
        <v>528004</v>
      </c>
      <c r="BQ1569">
        <v>0</v>
      </c>
      <c r="BR1569">
        <v>5.7576099999999997</v>
      </c>
      <c r="BY1569" t="s">
        <v>5333</v>
      </c>
      <c r="BZ1569" t="s">
        <v>9005</v>
      </c>
      <c r="CA1569" t="s">
        <v>58</v>
      </c>
      <c r="CB1569" t="str">
        <f t="shared" si="423"/>
        <v>ZYRA_SCATTER_20i20d10000k nrq=1</v>
      </c>
      <c r="CC1569">
        <f t="shared" si="424"/>
        <v>18</v>
      </c>
    </row>
    <row r="1570" spans="1:81" x14ac:dyDescent="0.4">
      <c r="A1570" t="s">
        <v>1613</v>
      </c>
      <c r="B1570" t="s">
        <v>58</v>
      </c>
      <c r="C1570" t="s">
        <v>67</v>
      </c>
      <c r="D1570" t="e">
        <f t="shared" si="408"/>
        <v>#NAME?</v>
      </c>
      <c r="E1570">
        <v>10000</v>
      </c>
      <c r="F1570" t="e">
        <f t="shared" si="409"/>
        <v>#NAME?</v>
      </c>
      <c r="G1570" t="s">
        <v>60</v>
      </c>
      <c r="H1570" t="e">
        <f t="shared" si="410"/>
        <v>#NAME?</v>
      </c>
      <c r="I1570" t="s">
        <v>61</v>
      </c>
      <c r="J1570" t="e">
        <f t="shared" si="411"/>
        <v>#NAME?</v>
      </c>
      <c r="K1570" t="s">
        <v>62</v>
      </c>
      <c r="L1570" t="e">
        <f t="shared" si="412"/>
        <v>#NAME?</v>
      </c>
      <c r="M1570" t="e">
        <f t="shared" si="413"/>
        <v>#NAME?</v>
      </c>
      <c r="N1570">
        <v>10000</v>
      </c>
      <c r="O1570" t="e">
        <f t="shared" si="414"/>
        <v>#NAME?</v>
      </c>
      <c r="P1570">
        <v>20</v>
      </c>
      <c r="Q1570" t="e">
        <f t="shared" si="415"/>
        <v>#NAME?</v>
      </c>
      <c r="R1570">
        <v>20</v>
      </c>
      <c r="S1570" t="e">
        <f t="shared" si="416"/>
        <v>#NAME?</v>
      </c>
      <c r="T1570">
        <v>0</v>
      </c>
      <c r="U1570" t="e">
        <f t="shared" si="417"/>
        <v>#NAME?</v>
      </c>
      <c r="V1570">
        <v>256</v>
      </c>
      <c r="W1570" t="e">
        <f t="shared" si="418"/>
        <v>#NAME?</v>
      </c>
      <c r="X1570">
        <v>17</v>
      </c>
      <c r="Y1570" t="e">
        <f t="shared" si="419"/>
        <v>#NAME?</v>
      </c>
      <c r="Z1570">
        <v>1</v>
      </c>
      <c r="AA1570" t="e">
        <f t="shared" si="420"/>
        <v>#NAME?</v>
      </c>
      <c r="AB1570">
        <v>48</v>
      </c>
      <c r="AC1570" t="e">
        <f t="shared" si="421"/>
        <v>#NAME?</v>
      </c>
      <c r="AD1570">
        <v>2</v>
      </c>
      <c r="AE1570" t="e">
        <f t="shared" si="422"/>
        <v>#NAME?</v>
      </c>
      <c r="AF1570" t="s">
        <v>63</v>
      </c>
      <c r="AG1570" t="s">
        <v>64</v>
      </c>
      <c r="AH1570">
        <v>20205815</v>
      </c>
      <c r="AI1570">
        <v>20205092</v>
      </c>
      <c r="AJ1570">
        <v>4041090</v>
      </c>
      <c r="AK1570">
        <v>10117690</v>
      </c>
      <c r="AL1570">
        <v>10000</v>
      </c>
      <c r="AR1570">
        <v>10000</v>
      </c>
      <c r="AS1570">
        <v>2010583.1</v>
      </c>
      <c r="AT1570">
        <v>20</v>
      </c>
      <c r="AU1570">
        <v>10000</v>
      </c>
      <c r="AV1570">
        <v>17</v>
      </c>
      <c r="AW1570" t="s">
        <v>60</v>
      </c>
      <c r="AX1570" t="s">
        <v>61</v>
      </c>
      <c r="AY1570" t="s">
        <v>62</v>
      </c>
      <c r="BA1570">
        <v>7</v>
      </c>
      <c r="BB1570">
        <v>1</v>
      </c>
      <c r="BD1570">
        <v>6.2842500000000001</v>
      </c>
      <c r="BE1570">
        <v>3.5320200000000002</v>
      </c>
      <c r="BF1570">
        <v>6012.09</v>
      </c>
      <c r="BH1570">
        <v>10583.1</v>
      </c>
      <c r="BN1570">
        <v>100647084</v>
      </c>
      <c r="BO1570">
        <v>39132866</v>
      </c>
      <c r="BP1570">
        <v>529821</v>
      </c>
      <c r="BQ1570">
        <v>0</v>
      </c>
      <c r="BR1570">
        <v>5.7157900000000001</v>
      </c>
      <c r="BY1570" t="s">
        <v>5334</v>
      </c>
      <c r="BZ1570" t="s">
        <v>9006</v>
      </c>
      <c r="CA1570" t="s">
        <v>58</v>
      </c>
      <c r="CB1570" t="str">
        <f t="shared" si="423"/>
        <v>ZYRA_SCATTER_20i20d10000k nrq=1</v>
      </c>
      <c r="CC1570">
        <f t="shared" si="424"/>
        <v>18</v>
      </c>
    </row>
    <row r="1571" spans="1:81" x14ac:dyDescent="0.4">
      <c r="A1571" t="s">
        <v>1614</v>
      </c>
      <c r="B1571" t="s">
        <v>58</v>
      </c>
      <c r="C1571" t="s">
        <v>67</v>
      </c>
      <c r="D1571" t="e">
        <f t="shared" si="408"/>
        <v>#NAME?</v>
      </c>
      <c r="E1571">
        <v>10000</v>
      </c>
      <c r="F1571" t="e">
        <f t="shared" si="409"/>
        <v>#NAME?</v>
      </c>
      <c r="G1571" t="s">
        <v>60</v>
      </c>
      <c r="H1571" t="e">
        <f t="shared" si="410"/>
        <v>#NAME?</v>
      </c>
      <c r="I1571" t="s">
        <v>61</v>
      </c>
      <c r="J1571" t="e">
        <f t="shared" si="411"/>
        <v>#NAME?</v>
      </c>
      <c r="K1571" t="s">
        <v>62</v>
      </c>
      <c r="L1571" t="e">
        <f t="shared" si="412"/>
        <v>#NAME?</v>
      </c>
      <c r="M1571" t="e">
        <f t="shared" si="413"/>
        <v>#NAME?</v>
      </c>
      <c r="N1571">
        <v>10000</v>
      </c>
      <c r="O1571" t="e">
        <f t="shared" si="414"/>
        <v>#NAME?</v>
      </c>
      <c r="P1571">
        <v>20</v>
      </c>
      <c r="Q1571" t="e">
        <f t="shared" si="415"/>
        <v>#NAME?</v>
      </c>
      <c r="R1571">
        <v>20</v>
      </c>
      <c r="S1571" t="e">
        <f t="shared" si="416"/>
        <v>#NAME?</v>
      </c>
      <c r="T1571">
        <v>0</v>
      </c>
      <c r="U1571" t="e">
        <f t="shared" si="417"/>
        <v>#NAME?</v>
      </c>
      <c r="V1571">
        <v>256</v>
      </c>
      <c r="W1571" t="e">
        <f t="shared" si="418"/>
        <v>#NAME?</v>
      </c>
      <c r="X1571">
        <v>36</v>
      </c>
      <c r="Y1571" t="e">
        <f t="shared" si="419"/>
        <v>#NAME?</v>
      </c>
      <c r="Z1571">
        <v>0</v>
      </c>
      <c r="AA1571" t="e">
        <f t="shared" si="420"/>
        <v>#NAME?</v>
      </c>
      <c r="AB1571">
        <v>48</v>
      </c>
      <c r="AC1571" t="e">
        <f t="shared" si="421"/>
        <v>#NAME?</v>
      </c>
      <c r="AD1571">
        <v>0</v>
      </c>
      <c r="AE1571" t="e">
        <f t="shared" si="422"/>
        <v>#NAME?</v>
      </c>
      <c r="AF1571" t="s">
        <v>63</v>
      </c>
      <c r="AG1571" t="s">
        <v>64</v>
      </c>
      <c r="AH1571">
        <v>64096971</v>
      </c>
      <c r="AI1571">
        <v>64104668</v>
      </c>
      <c r="AJ1571">
        <v>12820163</v>
      </c>
      <c r="AK1571">
        <v>32014741</v>
      </c>
      <c r="AL1571">
        <v>10000</v>
      </c>
      <c r="AR1571">
        <v>10000</v>
      </c>
      <c r="AS1571">
        <v>203483.43</v>
      </c>
      <c r="AT1571">
        <v>20</v>
      </c>
      <c r="AU1571">
        <v>10000</v>
      </c>
      <c r="AV1571">
        <v>36</v>
      </c>
      <c r="AW1571" t="s">
        <v>60</v>
      </c>
      <c r="AX1571" t="s">
        <v>61</v>
      </c>
      <c r="AY1571" t="s">
        <v>62</v>
      </c>
      <c r="BA1571">
        <v>7</v>
      </c>
      <c r="BB1571">
        <v>1</v>
      </c>
      <c r="BD1571">
        <v>5.5292399999999997</v>
      </c>
      <c r="BE1571">
        <v>2.2601200000000001</v>
      </c>
      <c r="BF1571">
        <v>3351.47</v>
      </c>
      <c r="BH1571">
        <v>3483.43</v>
      </c>
      <c r="BN1571">
        <v>319212637</v>
      </c>
      <c r="BO1571">
        <v>125200037</v>
      </c>
      <c r="BP1571">
        <v>934778</v>
      </c>
      <c r="BQ1571">
        <v>0</v>
      </c>
      <c r="BR1571">
        <v>2.9761600000000001</v>
      </c>
      <c r="BY1571" t="s">
        <v>5335</v>
      </c>
      <c r="BZ1571" t="s">
        <v>9007</v>
      </c>
      <c r="CA1571" t="s">
        <v>58</v>
      </c>
      <c r="CB1571" t="str">
        <f t="shared" si="423"/>
        <v>ZYRA_SCATTER_20i20d10000k nrq=0</v>
      </c>
      <c r="CC1571">
        <f t="shared" si="424"/>
        <v>36</v>
      </c>
    </row>
    <row r="1572" spans="1:81" x14ac:dyDescent="0.4">
      <c r="A1572" t="s">
        <v>1615</v>
      </c>
      <c r="B1572" t="s">
        <v>58</v>
      </c>
      <c r="C1572" t="s">
        <v>67</v>
      </c>
      <c r="D1572" t="e">
        <f t="shared" si="408"/>
        <v>#NAME?</v>
      </c>
      <c r="E1572">
        <v>10000</v>
      </c>
      <c r="F1572" t="e">
        <f t="shared" si="409"/>
        <v>#NAME?</v>
      </c>
      <c r="G1572" t="s">
        <v>60</v>
      </c>
      <c r="H1572" t="e">
        <f t="shared" si="410"/>
        <v>#NAME?</v>
      </c>
      <c r="I1572" t="s">
        <v>61</v>
      </c>
      <c r="J1572" t="e">
        <f t="shared" si="411"/>
        <v>#NAME?</v>
      </c>
      <c r="K1572" t="s">
        <v>62</v>
      </c>
      <c r="L1572" t="e">
        <f t="shared" si="412"/>
        <v>#NAME?</v>
      </c>
      <c r="M1572" t="e">
        <f t="shared" si="413"/>
        <v>#NAME?</v>
      </c>
      <c r="N1572">
        <v>10000</v>
      </c>
      <c r="O1572" t="e">
        <f t="shared" si="414"/>
        <v>#NAME?</v>
      </c>
      <c r="P1572">
        <v>20</v>
      </c>
      <c r="Q1572" t="e">
        <f t="shared" si="415"/>
        <v>#NAME?</v>
      </c>
      <c r="R1572">
        <v>20</v>
      </c>
      <c r="S1572" t="e">
        <f t="shared" si="416"/>
        <v>#NAME?</v>
      </c>
      <c r="T1572">
        <v>0</v>
      </c>
      <c r="U1572" t="e">
        <f t="shared" si="417"/>
        <v>#NAME?</v>
      </c>
      <c r="V1572">
        <v>256</v>
      </c>
      <c r="W1572" t="e">
        <f t="shared" si="418"/>
        <v>#NAME?</v>
      </c>
      <c r="X1572">
        <v>36</v>
      </c>
      <c r="Y1572" t="e">
        <f t="shared" si="419"/>
        <v>#NAME?</v>
      </c>
      <c r="Z1572">
        <v>0</v>
      </c>
      <c r="AA1572" t="e">
        <f t="shared" si="420"/>
        <v>#NAME?</v>
      </c>
      <c r="AB1572">
        <v>48</v>
      </c>
      <c r="AC1572" t="e">
        <f t="shared" si="421"/>
        <v>#NAME?</v>
      </c>
      <c r="AD1572">
        <v>1</v>
      </c>
      <c r="AE1572" t="e">
        <f t="shared" si="422"/>
        <v>#NAME?</v>
      </c>
      <c r="AF1572" t="s">
        <v>63</v>
      </c>
      <c r="AG1572" t="s">
        <v>64</v>
      </c>
      <c r="AH1572">
        <v>64559462</v>
      </c>
      <c r="AI1572">
        <v>64565404</v>
      </c>
      <c r="AJ1572">
        <v>12912486</v>
      </c>
      <c r="AK1572">
        <v>32243336</v>
      </c>
      <c r="AL1572">
        <v>10000</v>
      </c>
      <c r="AR1572">
        <v>10000</v>
      </c>
      <c r="AS1572">
        <v>203475.02</v>
      </c>
      <c r="AT1572">
        <v>20</v>
      </c>
      <c r="AU1572">
        <v>10000</v>
      </c>
      <c r="AV1572">
        <v>36</v>
      </c>
      <c r="AW1572" t="s">
        <v>60</v>
      </c>
      <c r="AX1572" t="s">
        <v>61</v>
      </c>
      <c r="AY1572" t="s">
        <v>62</v>
      </c>
      <c r="BA1572">
        <v>7</v>
      </c>
      <c r="BB1572">
        <v>1</v>
      </c>
      <c r="BD1572">
        <v>5.4480199999999996</v>
      </c>
      <c r="BE1572">
        <v>2.2432599999999998</v>
      </c>
      <c r="BF1572">
        <v>3321.92</v>
      </c>
      <c r="BH1572">
        <v>3475.02</v>
      </c>
      <c r="BN1572">
        <v>321572236</v>
      </c>
      <c r="BO1572">
        <v>133628719</v>
      </c>
      <c r="BP1572">
        <v>861125</v>
      </c>
      <c r="BQ1572">
        <v>0</v>
      </c>
      <c r="BR1572">
        <v>2.9901599999999999</v>
      </c>
      <c r="BY1572" t="s">
        <v>5336</v>
      </c>
      <c r="BZ1572" t="s">
        <v>9008</v>
      </c>
      <c r="CA1572" t="s">
        <v>58</v>
      </c>
      <c r="CB1572" t="str">
        <f t="shared" si="423"/>
        <v>ZYRA_SCATTER_20i20d10000k nrq=0</v>
      </c>
      <c r="CC1572">
        <f t="shared" si="424"/>
        <v>36</v>
      </c>
    </row>
    <row r="1573" spans="1:81" x14ac:dyDescent="0.4">
      <c r="A1573" t="s">
        <v>1616</v>
      </c>
      <c r="B1573" t="s">
        <v>58</v>
      </c>
      <c r="C1573" t="s">
        <v>67</v>
      </c>
      <c r="D1573" t="e">
        <f t="shared" si="408"/>
        <v>#NAME?</v>
      </c>
      <c r="E1573">
        <v>10000</v>
      </c>
      <c r="F1573" t="e">
        <f t="shared" si="409"/>
        <v>#NAME?</v>
      </c>
      <c r="G1573" t="s">
        <v>60</v>
      </c>
      <c r="H1573" t="e">
        <f t="shared" si="410"/>
        <v>#NAME?</v>
      </c>
      <c r="I1573" t="s">
        <v>61</v>
      </c>
      <c r="J1573" t="e">
        <f t="shared" si="411"/>
        <v>#NAME?</v>
      </c>
      <c r="K1573" t="s">
        <v>62</v>
      </c>
      <c r="L1573" t="e">
        <f t="shared" si="412"/>
        <v>#NAME?</v>
      </c>
      <c r="M1573" t="e">
        <f t="shared" si="413"/>
        <v>#NAME?</v>
      </c>
      <c r="N1573">
        <v>10000</v>
      </c>
      <c r="O1573" t="e">
        <f t="shared" si="414"/>
        <v>#NAME?</v>
      </c>
      <c r="P1573">
        <v>20</v>
      </c>
      <c r="Q1573" t="e">
        <f t="shared" si="415"/>
        <v>#NAME?</v>
      </c>
      <c r="R1573">
        <v>20</v>
      </c>
      <c r="S1573" t="e">
        <f t="shared" si="416"/>
        <v>#NAME?</v>
      </c>
      <c r="T1573">
        <v>0</v>
      </c>
      <c r="U1573" t="e">
        <f t="shared" si="417"/>
        <v>#NAME?</v>
      </c>
      <c r="V1573">
        <v>256</v>
      </c>
      <c r="W1573" t="e">
        <f t="shared" si="418"/>
        <v>#NAME?</v>
      </c>
      <c r="X1573">
        <v>36</v>
      </c>
      <c r="Y1573" t="e">
        <f t="shared" si="419"/>
        <v>#NAME?</v>
      </c>
      <c r="Z1573">
        <v>0</v>
      </c>
      <c r="AA1573" t="e">
        <f t="shared" si="420"/>
        <v>#NAME?</v>
      </c>
      <c r="AB1573">
        <v>48</v>
      </c>
      <c r="AC1573" t="e">
        <f t="shared" si="421"/>
        <v>#NAME?</v>
      </c>
      <c r="AD1573">
        <v>2</v>
      </c>
      <c r="AE1573" t="e">
        <f t="shared" si="422"/>
        <v>#NAME?</v>
      </c>
      <c r="AF1573" t="s">
        <v>63</v>
      </c>
      <c r="AG1573" t="s">
        <v>64</v>
      </c>
      <c r="AH1573">
        <v>66336548</v>
      </c>
      <c r="AI1573">
        <v>66319611</v>
      </c>
      <c r="AJ1573">
        <v>13265615</v>
      </c>
      <c r="AK1573">
        <v>33127010</v>
      </c>
      <c r="AL1573">
        <v>10000</v>
      </c>
      <c r="AR1573">
        <v>10000</v>
      </c>
      <c r="AS1573">
        <v>203434.62</v>
      </c>
      <c r="AT1573">
        <v>20</v>
      </c>
      <c r="AU1573">
        <v>10000</v>
      </c>
      <c r="AV1573">
        <v>36</v>
      </c>
      <c r="AW1573" t="s">
        <v>60</v>
      </c>
      <c r="AX1573" t="s">
        <v>61</v>
      </c>
      <c r="AY1573" t="s">
        <v>62</v>
      </c>
      <c r="BA1573">
        <v>7</v>
      </c>
      <c r="BB1573">
        <v>1</v>
      </c>
      <c r="BD1573">
        <v>5.2571700000000003</v>
      </c>
      <c r="BE1573">
        <v>2.2082199999999998</v>
      </c>
      <c r="BF1573">
        <v>3212.12</v>
      </c>
      <c r="BH1573">
        <v>3434.62</v>
      </c>
      <c r="BN1573">
        <v>330393261</v>
      </c>
      <c r="BO1573">
        <v>124627505</v>
      </c>
      <c r="BP1573">
        <v>876842</v>
      </c>
      <c r="BQ1573">
        <v>0</v>
      </c>
      <c r="BR1573">
        <v>3.0533299999999999</v>
      </c>
      <c r="BY1573" t="s">
        <v>5337</v>
      </c>
      <c r="BZ1573" t="s">
        <v>9009</v>
      </c>
      <c r="CA1573" t="s">
        <v>58</v>
      </c>
      <c r="CB1573" t="str">
        <f t="shared" si="423"/>
        <v>ZYRA_SCATTER_20i20d10000k nrq=0</v>
      </c>
      <c r="CC1573">
        <f t="shared" si="424"/>
        <v>36</v>
      </c>
    </row>
    <row r="1574" spans="1:81" x14ac:dyDescent="0.4">
      <c r="A1574" t="s">
        <v>1617</v>
      </c>
      <c r="B1574" t="s">
        <v>58</v>
      </c>
      <c r="C1574" t="s">
        <v>67</v>
      </c>
      <c r="D1574" t="e">
        <f t="shared" si="408"/>
        <v>#NAME?</v>
      </c>
      <c r="E1574">
        <v>10000</v>
      </c>
      <c r="F1574" t="e">
        <f t="shared" si="409"/>
        <v>#NAME?</v>
      </c>
      <c r="G1574" t="s">
        <v>60</v>
      </c>
      <c r="H1574" t="e">
        <f t="shared" si="410"/>
        <v>#NAME?</v>
      </c>
      <c r="I1574" t="s">
        <v>61</v>
      </c>
      <c r="J1574" t="e">
        <f t="shared" si="411"/>
        <v>#NAME?</v>
      </c>
      <c r="K1574" t="s">
        <v>62</v>
      </c>
      <c r="L1574" t="e">
        <f t="shared" si="412"/>
        <v>#NAME?</v>
      </c>
      <c r="M1574" t="e">
        <f t="shared" si="413"/>
        <v>#NAME?</v>
      </c>
      <c r="N1574">
        <v>10000</v>
      </c>
      <c r="O1574" t="e">
        <f t="shared" si="414"/>
        <v>#NAME?</v>
      </c>
      <c r="P1574">
        <v>20</v>
      </c>
      <c r="Q1574" t="e">
        <f t="shared" si="415"/>
        <v>#NAME?</v>
      </c>
      <c r="R1574">
        <v>20</v>
      </c>
      <c r="S1574" t="e">
        <f t="shared" si="416"/>
        <v>#NAME?</v>
      </c>
      <c r="T1574">
        <v>0</v>
      </c>
      <c r="U1574" t="e">
        <f t="shared" si="417"/>
        <v>#NAME?</v>
      </c>
      <c r="V1574">
        <v>256</v>
      </c>
      <c r="W1574" t="e">
        <f t="shared" si="418"/>
        <v>#NAME?</v>
      </c>
      <c r="X1574">
        <v>35</v>
      </c>
      <c r="Y1574" t="e">
        <f t="shared" si="419"/>
        <v>#NAME?</v>
      </c>
      <c r="Z1574">
        <v>1</v>
      </c>
      <c r="AA1574" t="e">
        <f t="shared" si="420"/>
        <v>#NAME?</v>
      </c>
      <c r="AB1574">
        <v>48</v>
      </c>
      <c r="AC1574" t="e">
        <f t="shared" si="421"/>
        <v>#NAME?</v>
      </c>
      <c r="AD1574">
        <v>0</v>
      </c>
      <c r="AE1574" t="e">
        <f t="shared" si="422"/>
        <v>#NAME?</v>
      </c>
      <c r="AF1574" t="s">
        <v>63</v>
      </c>
      <c r="AG1574" t="s">
        <v>64</v>
      </c>
      <c r="AH1574">
        <v>31421690</v>
      </c>
      <c r="AI1574">
        <v>31425255</v>
      </c>
      <c r="AJ1574">
        <v>6284694</v>
      </c>
      <c r="AK1574">
        <v>15717482</v>
      </c>
      <c r="AL1574">
        <v>10000</v>
      </c>
      <c r="AR1574">
        <v>10000</v>
      </c>
      <c r="AS1574">
        <v>2012918.2</v>
      </c>
      <c r="AT1574">
        <v>20</v>
      </c>
      <c r="AU1574">
        <v>10000</v>
      </c>
      <c r="AV1574">
        <v>35</v>
      </c>
      <c r="AW1574" t="s">
        <v>60</v>
      </c>
      <c r="AX1574" t="s">
        <v>61</v>
      </c>
      <c r="AY1574" t="s">
        <v>62</v>
      </c>
      <c r="BA1574">
        <v>7</v>
      </c>
      <c r="BB1574">
        <v>1</v>
      </c>
      <c r="BD1574">
        <v>6.5488200000000001</v>
      </c>
      <c r="BE1574">
        <v>3.0906600000000002</v>
      </c>
      <c r="BF1574">
        <v>6843.78</v>
      </c>
      <c r="BH1574">
        <v>12918.2</v>
      </c>
      <c r="BN1574">
        <v>156537869</v>
      </c>
      <c r="BO1574">
        <v>69014610</v>
      </c>
      <c r="BP1574">
        <v>636959</v>
      </c>
      <c r="BQ1574">
        <v>0</v>
      </c>
      <c r="BR1574">
        <v>6.2053000000000003</v>
      </c>
      <c r="BY1574" t="s">
        <v>5338</v>
      </c>
      <c r="BZ1574" t="s">
        <v>9010</v>
      </c>
      <c r="CA1574" t="s">
        <v>58</v>
      </c>
      <c r="CB1574" t="str">
        <f t="shared" si="423"/>
        <v>ZYRA_SCATTER_20i20d10000k nrq=1</v>
      </c>
      <c r="CC1574">
        <f t="shared" si="424"/>
        <v>36</v>
      </c>
    </row>
    <row r="1575" spans="1:81" x14ac:dyDescent="0.4">
      <c r="A1575" t="s">
        <v>1618</v>
      </c>
      <c r="B1575" t="s">
        <v>58</v>
      </c>
      <c r="C1575" t="s">
        <v>67</v>
      </c>
      <c r="D1575" t="e">
        <f t="shared" si="408"/>
        <v>#NAME?</v>
      </c>
      <c r="E1575">
        <v>10000</v>
      </c>
      <c r="F1575" t="e">
        <f t="shared" si="409"/>
        <v>#NAME?</v>
      </c>
      <c r="G1575" t="s">
        <v>60</v>
      </c>
      <c r="H1575" t="e">
        <f t="shared" si="410"/>
        <v>#NAME?</v>
      </c>
      <c r="I1575" t="s">
        <v>61</v>
      </c>
      <c r="J1575" t="e">
        <f t="shared" si="411"/>
        <v>#NAME?</v>
      </c>
      <c r="K1575" t="s">
        <v>62</v>
      </c>
      <c r="L1575" t="e">
        <f t="shared" si="412"/>
        <v>#NAME?</v>
      </c>
      <c r="M1575" t="e">
        <f t="shared" si="413"/>
        <v>#NAME?</v>
      </c>
      <c r="N1575">
        <v>10000</v>
      </c>
      <c r="O1575" t="e">
        <f t="shared" si="414"/>
        <v>#NAME?</v>
      </c>
      <c r="P1575">
        <v>20</v>
      </c>
      <c r="Q1575" t="e">
        <f t="shared" si="415"/>
        <v>#NAME?</v>
      </c>
      <c r="R1575">
        <v>20</v>
      </c>
      <c r="S1575" t="e">
        <f t="shared" si="416"/>
        <v>#NAME?</v>
      </c>
      <c r="T1575">
        <v>0</v>
      </c>
      <c r="U1575" t="e">
        <f t="shared" si="417"/>
        <v>#NAME?</v>
      </c>
      <c r="V1575">
        <v>256</v>
      </c>
      <c r="W1575" t="e">
        <f t="shared" si="418"/>
        <v>#NAME?</v>
      </c>
      <c r="X1575">
        <v>35</v>
      </c>
      <c r="Y1575" t="e">
        <f t="shared" si="419"/>
        <v>#NAME?</v>
      </c>
      <c r="Z1575">
        <v>1</v>
      </c>
      <c r="AA1575" t="e">
        <f t="shared" si="420"/>
        <v>#NAME?</v>
      </c>
      <c r="AB1575">
        <v>48</v>
      </c>
      <c r="AC1575" t="e">
        <f t="shared" si="421"/>
        <v>#NAME?</v>
      </c>
      <c r="AD1575">
        <v>1</v>
      </c>
      <c r="AE1575" t="e">
        <f t="shared" si="422"/>
        <v>#NAME?</v>
      </c>
      <c r="AF1575" t="s">
        <v>63</v>
      </c>
      <c r="AG1575" t="s">
        <v>64</v>
      </c>
      <c r="AH1575">
        <v>31573995</v>
      </c>
      <c r="AI1575">
        <v>31566037</v>
      </c>
      <c r="AJ1575">
        <v>6314003</v>
      </c>
      <c r="AK1575">
        <v>15793069</v>
      </c>
      <c r="AL1575">
        <v>10000</v>
      </c>
      <c r="AR1575">
        <v>10000</v>
      </c>
      <c r="AS1575">
        <v>2012789.8</v>
      </c>
      <c r="AT1575">
        <v>20</v>
      </c>
      <c r="AU1575">
        <v>10000</v>
      </c>
      <c r="AV1575">
        <v>35</v>
      </c>
      <c r="AW1575" t="s">
        <v>60</v>
      </c>
      <c r="AX1575" t="s">
        <v>61</v>
      </c>
      <c r="AY1575" t="s">
        <v>62</v>
      </c>
      <c r="BA1575">
        <v>7</v>
      </c>
      <c r="BB1575">
        <v>1</v>
      </c>
      <c r="BD1575">
        <v>6.5099099999999996</v>
      </c>
      <c r="BE1575">
        <v>3.0964800000000001</v>
      </c>
      <c r="BF1575">
        <v>6764.6</v>
      </c>
      <c r="BH1575">
        <v>12789.8</v>
      </c>
      <c r="BN1575">
        <v>157287741</v>
      </c>
      <c r="BO1575">
        <v>68831774</v>
      </c>
      <c r="BP1575">
        <v>642949</v>
      </c>
      <c r="BQ1575">
        <v>0</v>
      </c>
      <c r="BR1575">
        <v>6.2220800000000001</v>
      </c>
      <c r="BY1575" t="s">
        <v>5339</v>
      </c>
      <c r="BZ1575" t="s">
        <v>9011</v>
      </c>
      <c r="CA1575" t="s">
        <v>58</v>
      </c>
      <c r="CB1575" t="str">
        <f t="shared" si="423"/>
        <v>ZYRA_SCATTER_20i20d10000k nrq=1</v>
      </c>
      <c r="CC1575">
        <f t="shared" si="424"/>
        <v>36</v>
      </c>
    </row>
    <row r="1576" spans="1:81" x14ac:dyDescent="0.4">
      <c r="A1576" t="s">
        <v>1619</v>
      </c>
      <c r="B1576" t="s">
        <v>58</v>
      </c>
      <c r="C1576" t="s">
        <v>67</v>
      </c>
      <c r="D1576" t="e">
        <f t="shared" si="408"/>
        <v>#NAME?</v>
      </c>
      <c r="E1576">
        <v>10000</v>
      </c>
      <c r="F1576" t="e">
        <f t="shared" si="409"/>
        <v>#NAME?</v>
      </c>
      <c r="G1576" t="s">
        <v>60</v>
      </c>
      <c r="H1576" t="e">
        <f t="shared" si="410"/>
        <v>#NAME?</v>
      </c>
      <c r="I1576" t="s">
        <v>61</v>
      </c>
      <c r="J1576" t="e">
        <f t="shared" si="411"/>
        <v>#NAME?</v>
      </c>
      <c r="K1576" t="s">
        <v>62</v>
      </c>
      <c r="L1576" t="e">
        <f t="shared" si="412"/>
        <v>#NAME?</v>
      </c>
      <c r="M1576" t="e">
        <f t="shared" si="413"/>
        <v>#NAME?</v>
      </c>
      <c r="N1576">
        <v>10000</v>
      </c>
      <c r="O1576" t="e">
        <f t="shared" si="414"/>
        <v>#NAME?</v>
      </c>
      <c r="P1576">
        <v>20</v>
      </c>
      <c r="Q1576" t="e">
        <f t="shared" si="415"/>
        <v>#NAME?</v>
      </c>
      <c r="R1576">
        <v>20</v>
      </c>
      <c r="S1576" t="e">
        <f t="shared" si="416"/>
        <v>#NAME?</v>
      </c>
      <c r="T1576">
        <v>0</v>
      </c>
      <c r="U1576" t="e">
        <f t="shared" si="417"/>
        <v>#NAME?</v>
      </c>
      <c r="V1576">
        <v>256</v>
      </c>
      <c r="W1576" t="e">
        <f t="shared" si="418"/>
        <v>#NAME?</v>
      </c>
      <c r="X1576">
        <v>35</v>
      </c>
      <c r="Y1576" t="e">
        <f t="shared" si="419"/>
        <v>#NAME?</v>
      </c>
      <c r="Z1576">
        <v>1</v>
      </c>
      <c r="AA1576" t="e">
        <f t="shared" si="420"/>
        <v>#NAME?</v>
      </c>
      <c r="AB1576">
        <v>48</v>
      </c>
      <c r="AC1576" t="e">
        <f t="shared" si="421"/>
        <v>#NAME?</v>
      </c>
      <c r="AD1576">
        <v>2</v>
      </c>
      <c r="AE1576" t="e">
        <f t="shared" si="422"/>
        <v>#NAME?</v>
      </c>
      <c r="AF1576" t="s">
        <v>63</v>
      </c>
      <c r="AG1576" t="s">
        <v>64</v>
      </c>
      <c r="AH1576">
        <v>31640373</v>
      </c>
      <c r="AI1576">
        <v>31647029</v>
      </c>
      <c r="AJ1576">
        <v>6328740</v>
      </c>
      <c r="AK1576">
        <v>15825278</v>
      </c>
      <c r="AL1576">
        <v>10000</v>
      </c>
      <c r="AR1576">
        <v>10000</v>
      </c>
      <c r="AS1576">
        <v>2012801.3</v>
      </c>
      <c r="AT1576">
        <v>20</v>
      </c>
      <c r="AU1576">
        <v>10000</v>
      </c>
      <c r="AV1576">
        <v>35</v>
      </c>
      <c r="AW1576" t="s">
        <v>60</v>
      </c>
      <c r="AX1576" t="s">
        <v>61</v>
      </c>
      <c r="AY1576" t="s">
        <v>62</v>
      </c>
      <c r="BA1576">
        <v>7</v>
      </c>
      <c r="BB1576">
        <v>1</v>
      </c>
      <c r="BD1576">
        <v>6.5251900000000003</v>
      </c>
      <c r="BE1576">
        <v>3.09653</v>
      </c>
      <c r="BF1576">
        <v>6799.65</v>
      </c>
      <c r="BH1576">
        <v>12801.3</v>
      </c>
      <c r="BN1576">
        <v>157621901</v>
      </c>
      <c r="BO1576">
        <v>67917024</v>
      </c>
      <c r="BP1576">
        <v>630886</v>
      </c>
      <c r="BQ1576">
        <v>0</v>
      </c>
      <c r="BR1576">
        <v>6.1663399999999999</v>
      </c>
      <c r="BY1576" t="s">
        <v>5340</v>
      </c>
      <c r="BZ1576" t="s">
        <v>9012</v>
      </c>
      <c r="CA1576" t="s">
        <v>58</v>
      </c>
      <c r="CB1576" t="str">
        <f t="shared" si="423"/>
        <v>ZYRA_SCATTER_20i20d10000k nrq=1</v>
      </c>
      <c r="CC1576">
        <f t="shared" si="424"/>
        <v>36</v>
      </c>
    </row>
    <row r="1577" spans="1:81" x14ac:dyDescent="0.4">
      <c r="A1577" t="s">
        <v>1620</v>
      </c>
      <c r="B1577" t="s">
        <v>58</v>
      </c>
      <c r="C1577" t="s">
        <v>67</v>
      </c>
      <c r="D1577" t="e">
        <f t="shared" si="408"/>
        <v>#NAME?</v>
      </c>
      <c r="E1577">
        <v>10000</v>
      </c>
      <c r="F1577" t="e">
        <f t="shared" si="409"/>
        <v>#NAME?</v>
      </c>
      <c r="G1577" t="s">
        <v>60</v>
      </c>
      <c r="H1577" t="e">
        <f t="shared" si="410"/>
        <v>#NAME?</v>
      </c>
      <c r="I1577" t="s">
        <v>61</v>
      </c>
      <c r="J1577" t="e">
        <f t="shared" si="411"/>
        <v>#NAME?</v>
      </c>
      <c r="K1577" t="s">
        <v>62</v>
      </c>
      <c r="L1577" t="e">
        <f t="shared" si="412"/>
        <v>#NAME?</v>
      </c>
      <c r="M1577" t="e">
        <f t="shared" si="413"/>
        <v>#NAME?</v>
      </c>
      <c r="N1577">
        <v>10000</v>
      </c>
      <c r="O1577" t="e">
        <f t="shared" si="414"/>
        <v>#NAME?</v>
      </c>
      <c r="P1577">
        <v>20</v>
      </c>
      <c r="Q1577" t="e">
        <f t="shared" si="415"/>
        <v>#NAME?</v>
      </c>
      <c r="R1577">
        <v>20</v>
      </c>
      <c r="S1577" t="e">
        <f t="shared" si="416"/>
        <v>#NAME?</v>
      </c>
      <c r="T1577">
        <v>0</v>
      </c>
      <c r="U1577" t="e">
        <f t="shared" si="417"/>
        <v>#NAME?</v>
      </c>
      <c r="V1577">
        <v>256</v>
      </c>
      <c r="W1577" t="e">
        <f t="shared" si="418"/>
        <v>#NAME?</v>
      </c>
      <c r="X1577">
        <v>54</v>
      </c>
      <c r="Y1577" t="e">
        <f t="shared" si="419"/>
        <v>#NAME?</v>
      </c>
      <c r="Z1577">
        <v>0</v>
      </c>
      <c r="AA1577" t="e">
        <f t="shared" si="420"/>
        <v>#NAME?</v>
      </c>
      <c r="AB1577">
        <v>48</v>
      </c>
      <c r="AC1577" t="e">
        <f t="shared" si="421"/>
        <v>#NAME?</v>
      </c>
      <c r="AD1577">
        <v>0</v>
      </c>
      <c r="AE1577" t="e">
        <f t="shared" si="422"/>
        <v>#NAME?</v>
      </c>
      <c r="AF1577" t="s">
        <v>63</v>
      </c>
      <c r="AG1577" t="s">
        <v>64</v>
      </c>
      <c r="AH1577">
        <v>78191677</v>
      </c>
      <c r="AI1577">
        <v>78169410</v>
      </c>
      <c r="AJ1577">
        <v>15636108</v>
      </c>
      <c r="AK1577">
        <v>39042852</v>
      </c>
      <c r="AL1577">
        <v>10000</v>
      </c>
      <c r="AR1577">
        <v>10000</v>
      </c>
      <c r="AS1577">
        <v>204482.49</v>
      </c>
      <c r="AT1577">
        <v>20</v>
      </c>
      <c r="AU1577">
        <v>10000</v>
      </c>
      <c r="AV1577">
        <v>54</v>
      </c>
      <c r="AW1577" t="s">
        <v>60</v>
      </c>
      <c r="AX1577" t="s">
        <v>61</v>
      </c>
      <c r="AY1577" t="s">
        <v>62</v>
      </c>
      <c r="BA1577">
        <v>7</v>
      </c>
      <c r="BB1577">
        <v>1</v>
      </c>
      <c r="BD1577">
        <v>5.9132999999999996</v>
      </c>
      <c r="BE1577">
        <v>2.2513899999999998</v>
      </c>
      <c r="BF1577">
        <v>3753.81</v>
      </c>
      <c r="BH1577">
        <v>4482.49</v>
      </c>
      <c r="BN1577">
        <v>389407818</v>
      </c>
      <c r="BO1577">
        <v>166084101</v>
      </c>
      <c r="BP1577">
        <v>1020705</v>
      </c>
      <c r="BQ1577">
        <v>0</v>
      </c>
      <c r="BR1577">
        <v>3.74058</v>
      </c>
      <c r="BY1577" t="s">
        <v>5341</v>
      </c>
      <c r="BZ1577" t="s">
        <v>9013</v>
      </c>
      <c r="CA1577" t="s">
        <v>58</v>
      </c>
      <c r="CB1577" t="str">
        <f t="shared" si="423"/>
        <v>ZYRA_SCATTER_20i20d10000k nrq=0</v>
      </c>
      <c r="CC1577">
        <f t="shared" si="424"/>
        <v>54</v>
      </c>
    </row>
    <row r="1578" spans="1:81" x14ac:dyDescent="0.4">
      <c r="A1578" t="s">
        <v>2361</v>
      </c>
      <c r="B1578" t="s">
        <v>58</v>
      </c>
      <c r="C1578" t="s">
        <v>78</v>
      </c>
      <c r="D1578" t="e">
        <f t="shared" si="408"/>
        <v>#NAME?</v>
      </c>
      <c r="E1578">
        <v>10000</v>
      </c>
      <c r="F1578" t="e">
        <f t="shared" si="409"/>
        <v>#NAME?</v>
      </c>
      <c r="G1578" t="s">
        <v>60</v>
      </c>
      <c r="H1578" t="e">
        <f t="shared" si="410"/>
        <v>#NAME?</v>
      </c>
      <c r="I1578" t="s">
        <v>61</v>
      </c>
      <c r="J1578" t="e">
        <f t="shared" si="411"/>
        <v>#NAME?</v>
      </c>
      <c r="K1578" t="s">
        <v>62</v>
      </c>
      <c r="L1578" t="e">
        <f t="shared" si="412"/>
        <v>#NAME?</v>
      </c>
      <c r="M1578" t="e">
        <f t="shared" si="413"/>
        <v>#NAME?</v>
      </c>
      <c r="N1578">
        <v>10000</v>
      </c>
      <c r="O1578" t="e">
        <f t="shared" si="414"/>
        <v>#NAME?</v>
      </c>
      <c r="P1578">
        <v>20</v>
      </c>
      <c r="Q1578" t="e">
        <f t="shared" si="415"/>
        <v>#NAME?</v>
      </c>
      <c r="R1578">
        <v>20</v>
      </c>
      <c r="S1578" t="e">
        <f t="shared" si="416"/>
        <v>#NAME?</v>
      </c>
      <c r="T1578">
        <v>0</v>
      </c>
      <c r="U1578" t="e">
        <f t="shared" si="417"/>
        <v>#NAME?</v>
      </c>
      <c r="V1578">
        <v>256</v>
      </c>
      <c r="W1578" t="e">
        <f t="shared" si="418"/>
        <v>#NAME?</v>
      </c>
      <c r="X1578">
        <v>125</v>
      </c>
      <c r="Y1578" t="e">
        <f t="shared" si="419"/>
        <v>#NAME?</v>
      </c>
      <c r="Z1578">
        <v>1</v>
      </c>
      <c r="AA1578" t="e">
        <f t="shared" si="420"/>
        <v>#NAME?</v>
      </c>
      <c r="AB1578">
        <v>48</v>
      </c>
      <c r="AC1578" t="e">
        <f t="shared" si="421"/>
        <v>#NAME?</v>
      </c>
      <c r="AD1578">
        <v>1</v>
      </c>
      <c r="AE1578" t="e">
        <f t="shared" si="422"/>
        <v>#NAME?</v>
      </c>
      <c r="AF1578" t="s">
        <v>65</v>
      </c>
      <c r="AG1578" t="s">
        <v>64</v>
      </c>
      <c r="AH1578">
        <v>37862663</v>
      </c>
      <c r="AI1578">
        <v>37871125</v>
      </c>
      <c r="AJ1578">
        <v>7573378</v>
      </c>
      <c r="AK1578">
        <v>18909861</v>
      </c>
      <c r="AL1578">
        <v>10000</v>
      </c>
      <c r="AR1578">
        <v>10000</v>
      </c>
      <c r="AS1578">
        <v>203500.23</v>
      </c>
      <c r="AT1578">
        <v>20</v>
      </c>
      <c r="AU1578">
        <v>10000</v>
      </c>
      <c r="AV1578">
        <v>125</v>
      </c>
      <c r="AW1578" t="s">
        <v>60</v>
      </c>
      <c r="AX1578" t="s">
        <v>61</v>
      </c>
      <c r="AY1578" t="s">
        <v>62</v>
      </c>
      <c r="BA1578">
        <v>8</v>
      </c>
      <c r="BB1578">
        <v>1</v>
      </c>
      <c r="BD1578">
        <v>12.1038</v>
      </c>
      <c r="BE1578">
        <v>3.081</v>
      </c>
      <c r="BF1578">
        <v>17385.400000000001</v>
      </c>
      <c r="BH1578">
        <v>3500.23</v>
      </c>
      <c r="BY1578" t="s">
        <v>5342</v>
      </c>
      <c r="BZ1578" t="s">
        <v>9014</v>
      </c>
      <c r="CA1578" t="s">
        <v>58</v>
      </c>
      <c r="CB1578" t="str">
        <f t="shared" si="423"/>
        <v>ZYRA_CLUSTER_20i20d10000k nrq=1</v>
      </c>
      <c r="CC1578">
        <f t="shared" si="424"/>
        <v>126</v>
      </c>
    </row>
    <row r="1579" spans="1:81" x14ac:dyDescent="0.4">
      <c r="A1579" t="s">
        <v>1621</v>
      </c>
      <c r="B1579" t="s">
        <v>58</v>
      </c>
      <c r="C1579" t="s">
        <v>67</v>
      </c>
      <c r="D1579" t="e">
        <f t="shared" si="408"/>
        <v>#NAME?</v>
      </c>
      <c r="E1579">
        <v>10000</v>
      </c>
      <c r="F1579" t="e">
        <f t="shared" si="409"/>
        <v>#NAME?</v>
      </c>
      <c r="G1579" t="s">
        <v>60</v>
      </c>
      <c r="H1579" t="e">
        <f t="shared" si="410"/>
        <v>#NAME?</v>
      </c>
      <c r="I1579" t="s">
        <v>61</v>
      </c>
      <c r="J1579" t="e">
        <f t="shared" si="411"/>
        <v>#NAME?</v>
      </c>
      <c r="K1579" t="s">
        <v>62</v>
      </c>
      <c r="L1579" t="e">
        <f t="shared" si="412"/>
        <v>#NAME?</v>
      </c>
      <c r="M1579" t="e">
        <f t="shared" si="413"/>
        <v>#NAME?</v>
      </c>
      <c r="N1579">
        <v>10000</v>
      </c>
      <c r="O1579" t="e">
        <f t="shared" si="414"/>
        <v>#NAME?</v>
      </c>
      <c r="P1579">
        <v>20</v>
      </c>
      <c r="Q1579" t="e">
        <f t="shared" si="415"/>
        <v>#NAME?</v>
      </c>
      <c r="R1579">
        <v>20</v>
      </c>
      <c r="S1579" t="e">
        <f t="shared" si="416"/>
        <v>#NAME?</v>
      </c>
      <c r="T1579">
        <v>0</v>
      </c>
      <c r="U1579" t="e">
        <f t="shared" si="417"/>
        <v>#NAME?</v>
      </c>
      <c r="V1579">
        <v>256</v>
      </c>
      <c r="W1579" t="e">
        <f t="shared" si="418"/>
        <v>#NAME?</v>
      </c>
      <c r="X1579">
        <v>54</v>
      </c>
      <c r="Y1579" t="e">
        <f t="shared" si="419"/>
        <v>#NAME?</v>
      </c>
      <c r="Z1579">
        <v>0</v>
      </c>
      <c r="AA1579" t="e">
        <f t="shared" si="420"/>
        <v>#NAME?</v>
      </c>
      <c r="AB1579">
        <v>48</v>
      </c>
      <c r="AC1579" t="e">
        <f t="shared" si="421"/>
        <v>#NAME?</v>
      </c>
      <c r="AD1579">
        <v>1</v>
      </c>
      <c r="AE1579" t="e">
        <f t="shared" si="422"/>
        <v>#NAME?</v>
      </c>
      <c r="AF1579" t="s">
        <v>63</v>
      </c>
      <c r="AG1579" t="s">
        <v>64</v>
      </c>
      <c r="AH1579">
        <v>77257524</v>
      </c>
      <c r="AI1579">
        <v>77251994</v>
      </c>
      <c r="AJ1579">
        <v>15450951</v>
      </c>
      <c r="AK1579">
        <v>38581118</v>
      </c>
      <c r="AL1579">
        <v>10000</v>
      </c>
      <c r="AR1579">
        <v>10000</v>
      </c>
      <c r="AS1579">
        <v>204527.18</v>
      </c>
      <c r="AT1579">
        <v>20</v>
      </c>
      <c r="AU1579">
        <v>10000</v>
      </c>
      <c r="AV1579">
        <v>54</v>
      </c>
      <c r="AW1579" t="s">
        <v>60</v>
      </c>
      <c r="AX1579" t="s">
        <v>61</v>
      </c>
      <c r="AY1579" t="s">
        <v>62</v>
      </c>
      <c r="BA1579">
        <v>7</v>
      </c>
      <c r="BB1579">
        <v>1</v>
      </c>
      <c r="BD1579">
        <v>5.9610500000000002</v>
      </c>
      <c r="BE1579">
        <v>2.2549800000000002</v>
      </c>
      <c r="BF1579">
        <v>3805.43</v>
      </c>
      <c r="BH1579">
        <v>4527.18</v>
      </c>
      <c r="BN1579">
        <v>384812425</v>
      </c>
      <c r="BO1579">
        <v>163962809</v>
      </c>
      <c r="BP1579">
        <v>998757</v>
      </c>
      <c r="BQ1579">
        <v>0</v>
      </c>
      <c r="BR1579">
        <v>3.6976200000000001</v>
      </c>
      <c r="BY1579" t="s">
        <v>5343</v>
      </c>
      <c r="BZ1579" t="s">
        <v>9015</v>
      </c>
      <c r="CA1579" t="s">
        <v>58</v>
      </c>
      <c r="CB1579" t="str">
        <f t="shared" si="423"/>
        <v>ZYRA_SCATTER_20i20d10000k nrq=0</v>
      </c>
      <c r="CC1579">
        <f t="shared" si="424"/>
        <v>54</v>
      </c>
    </row>
    <row r="1580" spans="1:81" x14ac:dyDescent="0.4">
      <c r="A1580" t="s">
        <v>1622</v>
      </c>
      <c r="B1580" t="s">
        <v>58</v>
      </c>
      <c r="C1580" t="s">
        <v>67</v>
      </c>
      <c r="D1580" t="e">
        <f t="shared" si="408"/>
        <v>#NAME?</v>
      </c>
      <c r="E1580">
        <v>10000</v>
      </c>
      <c r="F1580" t="e">
        <f t="shared" si="409"/>
        <v>#NAME?</v>
      </c>
      <c r="G1580" t="s">
        <v>60</v>
      </c>
      <c r="H1580" t="e">
        <f t="shared" si="410"/>
        <v>#NAME?</v>
      </c>
      <c r="I1580" t="s">
        <v>61</v>
      </c>
      <c r="J1580" t="e">
        <f t="shared" si="411"/>
        <v>#NAME?</v>
      </c>
      <c r="K1580" t="s">
        <v>62</v>
      </c>
      <c r="L1580" t="e">
        <f t="shared" si="412"/>
        <v>#NAME?</v>
      </c>
      <c r="M1580" t="e">
        <f t="shared" si="413"/>
        <v>#NAME?</v>
      </c>
      <c r="N1580">
        <v>100000</v>
      </c>
      <c r="O1580" t="e">
        <f t="shared" si="414"/>
        <v>#NAME?</v>
      </c>
      <c r="P1580">
        <v>0</v>
      </c>
      <c r="Q1580" t="e">
        <f t="shared" si="415"/>
        <v>#NAME?</v>
      </c>
      <c r="R1580">
        <v>0</v>
      </c>
      <c r="S1580" t="e">
        <f t="shared" si="416"/>
        <v>#NAME?</v>
      </c>
      <c r="T1580">
        <v>0</v>
      </c>
      <c r="U1580" t="e">
        <f t="shared" si="417"/>
        <v>#NAME?</v>
      </c>
      <c r="V1580">
        <v>256</v>
      </c>
      <c r="W1580" t="e">
        <f t="shared" si="418"/>
        <v>#NAME?</v>
      </c>
      <c r="X1580">
        <v>36</v>
      </c>
      <c r="Y1580" t="e">
        <f t="shared" si="419"/>
        <v>#NAME?</v>
      </c>
      <c r="Z1580">
        <v>0</v>
      </c>
      <c r="AA1580" t="e">
        <f t="shared" si="420"/>
        <v>#NAME?</v>
      </c>
      <c r="AB1580">
        <v>48</v>
      </c>
      <c r="AC1580" t="e">
        <f t="shared" si="421"/>
        <v>#NAME?</v>
      </c>
      <c r="AD1580">
        <v>1</v>
      </c>
      <c r="AE1580" t="e">
        <f t="shared" si="422"/>
        <v>#NAME?</v>
      </c>
      <c r="AF1580" t="s">
        <v>65</v>
      </c>
      <c r="AG1580" t="s">
        <v>64</v>
      </c>
      <c r="AJ1580">
        <v>0</v>
      </c>
      <c r="AK1580">
        <v>63803802</v>
      </c>
      <c r="AL1580">
        <v>10000</v>
      </c>
      <c r="AR1580">
        <v>10000</v>
      </c>
      <c r="AS1580">
        <v>777.86500000000001</v>
      </c>
      <c r="AT1580">
        <v>0</v>
      </c>
      <c r="AU1580">
        <v>100000</v>
      </c>
      <c r="AV1580">
        <v>36</v>
      </c>
      <c r="AW1580" t="s">
        <v>60</v>
      </c>
      <c r="AX1580" t="s">
        <v>61</v>
      </c>
      <c r="AY1580" t="s">
        <v>62</v>
      </c>
      <c r="BA1580">
        <v>8</v>
      </c>
      <c r="BB1580">
        <v>1</v>
      </c>
      <c r="BD1580">
        <v>8.0677599999999998</v>
      </c>
      <c r="BE1580">
        <v>1.10451E-3</v>
      </c>
      <c r="BF1580">
        <v>1507.5</v>
      </c>
      <c r="BH1580">
        <v>777.86500000000001</v>
      </c>
      <c r="BN1580">
        <v>638038022</v>
      </c>
      <c r="BO1580">
        <v>1947657</v>
      </c>
      <c r="BP1580">
        <v>23460</v>
      </c>
      <c r="BQ1580">
        <v>0</v>
      </c>
      <c r="BR1580">
        <v>0</v>
      </c>
      <c r="BY1580" t="s">
        <v>5344</v>
      </c>
      <c r="BZ1580" t="s">
        <v>9016</v>
      </c>
      <c r="CA1580" t="s">
        <v>58</v>
      </c>
      <c r="CB1580" t="str">
        <f t="shared" si="423"/>
        <v>ZYRA_CLUSTER_0i0d100000k nrq=0</v>
      </c>
      <c r="CC1580">
        <f t="shared" si="424"/>
        <v>36</v>
      </c>
    </row>
    <row r="1581" spans="1:81" x14ac:dyDescent="0.4">
      <c r="A1581" t="s">
        <v>1623</v>
      </c>
      <c r="B1581" t="s">
        <v>58</v>
      </c>
      <c r="C1581" t="s">
        <v>67</v>
      </c>
      <c r="D1581" t="e">
        <f t="shared" si="408"/>
        <v>#NAME?</v>
      </c>
      <c r="E1581">
        <v>10000</v>
      </c>
      <c r="F1581" t="e">
        <f t="shared" si="409"/>
        <v>#NAME?</v>
      </c>
      <c r="G1581" t="s">
        <v>60</v>
      </c>
      <c r="H1581" t="e">
        <f t="shared" si="410"/>
        <v>#NAME?</v>
      </c>
      <c r="I1581" t="s">
        <v>61</v>
      </c>
      <c r="J1581" t="e">
        <f t="shared" si="411"/>
        <v>#NAME?</v>
      </c>
      <c r="K1581" t="s">
        <v>62</v>
      </c>
      <c r="L1581" t="e">
        <f t="shared" si="412"/>
        <v>#NAME?</v>
      </c>
      <c r="M1581" t="e">
        <f t="shared" si="413"/>
        <v>#NAME?</v>
      </c>
      <c r="N1581">
        <v>10000</v>
      </c>
      <c r="O1581" t="e">
        <f t="shared" si="414"/>
        <v>#NAME?</v>
      </c>
      <c r="P1581">
        <v>20</v>
      </c>
      <c r="Q1581" t="e">
        <f t="shared" si="415"/>
        <v>#NAME?</v>
      </c>
      <c r="R1581">
        <v>20</v>
      </c>
      <c r="S1581" t="e">
        <f t="shared" si="416"/>
        <v>#NAME?</v>
      </c>
      <c r="T1581">
        <v>0</v>
      </c>
      <c r="U1581" t="e">
        <f t="shared" si="417"/>
        <v>#NAME?</v>
      </c>
      <c r="V1581">
        <v>256</v>
      </c>
      <c r="W1581" t="e">
        <f t="shared" si="418"/>
        <v>#NAME?</v>
      </c>
      <c r="X1581">
        <v>54</v>
      </c>
      <c r="Y1581" t="e">
        <f t="shared" si="419"/>
        <v>#NAME?</v>
      </c>
      <c r="Z1581">
        <v>0</v>
      </c>
      <c r="AA1581" t="e">
        <f t="shared" si="420"/>
        <v>#NAME?</v>
      </c>
      <c r="AB1581">
        <v>48</v>
      </c>
      <c r="AC1581" t="e">
        <f t="shared" si="421"/>
        <v>#NAME?</v>
      </c>
      <c r="AD1581">
        <v>2</v>
      </c>
      <c r="AE1581" t="e">
        <f t="shared" si="422"/>
        <v>#NAME?</v>
      </c>
      <c r="AF1581" t="s">
        <v>63</v>
      </c>
      <c r="AG1581" t="s">
        <v>64</v>
      </c>
      <c r="AH1581">
        <v>77439082</v>
      </c>
      <c r="AI1581">
        <v>77437107</v>
      </c>
      <c r="AJ1581">
        <v>15487618</v>
      </c>
      <c r="AK1581">
        <v>38676652</v>
      </c>
      <c r="AL1581">
        <v>10000</v>
      </c>
      <c r="AR1581">
        <v>10000</v>
      </c>
      <c r="AS1581">
        <v>204459.19</v>
      </c>
      <c r="AT1581">
        <v>20</v>
      </c>
      <c r="AU1581">
        <v>10000</v>
      </c>
      <c r="AV1581">
        <v>54</v>
      </c>
      <c r="AW1581" t="s">
        <v>60</v>
      </c>
      <c r="AX1581" t="s">
        <v>61</v>
      </c>
      <c r="AY1581" t="s">
        <v>62</v>
      </c>
      <c r="BA1581">
        <v>7</v>
      </c>
      <c r="BB1581">
        <v>1</v>
      </c>
      <c r="BD1581">
        <v>6.0575700000000001</v>
      </c>
      <c r="BE1581">
        <v>2.2826599999999999</v>
      </c>
      <c r="BF1581">
        <v>3789.95</v>
      </c>
      <c r="BH1581">
        <v>4459.1899999999996</v>
      </c>
      <c r="BN1581">
        <v>385757134</v>
      </c>
      <c r="BO1581">
        <v>168395333</v>
      </c>
      <c r="BP1581">
        <v>1009394</v>
      </c>
      <c r="BQ1581">
        <v>0</v>
      </c>
      <c r="BR1581">
        <v>3.66072</v>
      </c>
      <c r="BY1581" t="s">
        <v>5345</v>
      </c>
      <c r="BZ1581" t="s">
        <v>9017</v>
      </c>
      <c r="CA1581" t="s">
        <v>58</v>
      </c>
      <c r="CB1581" t="str">
        <f t="shared" si="423"/>
        <v>ZYRA_SCATTER_20i20d10000k nrq=0</v>
      </c>
      <c r="CC1581">
        <f t="shared" si="424"/>
        <v>54</v>
      </c>
    </row>
    <row r="1582" spans="1:81" x14ac:dyDescent="0.4">
      <c r="A1582" t="s">
        <v>1624</v>
      </c>
      <c r="B1582" t="s">
        <v>58</v>
      </c>
      <c r="C1582" t="s">
        <v>67</v>
      </c>
      <c r="D1582" t="e">
        <f t="shared" si="408"/>
        <v>#NAME?</v>
      </c>
      <c r="E1582">
        <v>10000</v>
      </c>
      <c r="F1582" t="e">
        <f t="shared" si="409"/>
        <v>#NAME?</v>
      </c>
      <c r="G1582" t="s">
        <v>60</v>
      </c>
      <c r="H1582" t="e">
        <f t="shared" si="410"/>
        <v>#NAME?</v>
      </c>
      <c r="I1582" t="s">
        <v>61</v>
      </c>
      <c r="J1582" t="e">
        <f t="shared" si="411"/>
        <v>#NAME?</v>
      </c>
      <c r="K1582" t="s">
        <v>62</v>
      </c>
      <c r="L1582" t="e">
        <f t="shared" si="412"/>
        <v>#NAME?</v>
      </c>
      <c r="M1582" t="e">
        <f t="shared" si="413"/>
        <v>#NAME?</v>
      </c>
      <c r="N1582">
        <v>10000</v>
      </c>
      <c r="O1582" t="e">
        <f t="shared" si="414"/>
        <v>#NAME?</v>
      </c>
      <c r="P1582">
        <v>20</v>
      </c>
      <c r="Q1582" t="e">
        <f t="shared" si="415"/>
        <v>#NAME?</v>
      </c>
      <c r="R1582">
        <v>20</v>
      </c>
      <c r="S1582" t="e">
        <f t="shared" si="416"/>
        <v>#NAME?</v>
      </c>
      <c r="T1582">
        <v>0</v>
      </c>
      <c r="U1582" t="e">
        <f t="shared" si="417"/>
        <v>#NAME?</v>
      </c>
      <c r="V1582">
        <v>256</v>
      </c>
      <c r="W1582" t="e">
        <f t="shared" si="418"/>
        <v>#NAME?</v>
      </c>
      <c r="X1582">
        <v>53</v>
      </c>
      <c r="Y1582" t="e">
        <f t="shared" si="419"/>
        <v>#NAME?</v>
      </c>
      <c r="Z1582">
        <v>1</v>
      </c>
      <c r="AA1582" t="e">
        <f t="shared" si="420"/>
        <v>#NAME?</v>
      </c>
      <c r="AB1582">
        <v>48</v>
      </c>
      <c r="AC1582" t="e">
        <f t="shared" si="421"/>
        <v>#NAME?</v>
      </c>
      <c r="AD1582">
        <v>0</v>
      </c>
      <c r="AE1582" t="e">
        <f t="shared" si="422"/>
        <v>#NAME?</v>
      </c>
      <c r="AF1582" t="s">
        <v>63</v>
      </c>
      <c r="AG1582" t="s">
        <v>64</v>
      </c>
      <c r="AH1582">
        <v>37944087</v>
      </c>
      <c r="AI1582">
        <v>37952421</v>
      </c>
      <c r="AJ1582">
        <v>7589650</v>
      </c>
      <c r="AK1582">
        <v>18974549</v>
      </c>
      <c r="AL1582">
        <v>10000</v>
      </c>
      <c r="AR1582">
        <v>10000</v>
      </c>
      <c r="AS1582">
        <v>2015020</v>
      </c>
      <c r="AT1582">
        <v>20</v>
      </c>
      <c r="AU1582">
        <v>10000</v>
      </c>
      <c r="AV1582">
        <v>53</v>
      </c>
      <c r="AW1582" t="s">
        <v>60</v>
      </c>
      <c r="AX1582" t="s">
        <v>61</v>
      </c>
      <c r="AY1582" t="s">
        <v>62</v>
      </c>
      <c r="BA1582">
        <v>7</v>
      </c>
      <c r="BB1582">
        <v>1</v>
      </c>
      <c r="BD1582">
        <v>7.0442400000000003</v>
      </c>
      <c r="BE1582">
        <v>2.96699</v>
      </c>
      <c r="BF1582">
        <v>7756.17</v>
      </c>
      <c r="BH1582">
        <v>15020</v>
      </c>
      <c r="BN1582">
        <v>189052643</v>
      </c>
      <c r="BO1582">
        <v>98005416</v>
      </c>
      <c r="BP1582">
        <v>692849</v>
      </c>
      <c r="BQ1582">
        <v>0</v>
      </c>
      <c r="BR1582">
        <v>6.4622099999999998</v>
      </c>
      <c r="BY1582" t="s">
        <v>5346</v>
      </c>
      <c r="BZ1582" t="s">
        <v>9018</v>
      </c>
      <c r="CA1582" t="s">
        <v>58</v>
      </c>
      <c r="CB1582" t="str">
        <f t="shared" si="423"/>
        <v>ZYRA_SCATTER_20i20d10000k nrq=1</v>
      </c>
      <c r="CC1582">
        <f t="shared" si="424"/>
        <v>54</v>
      </c>
    </row>
    <row r="1583" spans="1:81" x14ac:dyDescent="0.4">
      <c r="A1583" t="s">
        <v>1625</v>
      </c>
      <c r="B1583" t="s">
        <v>58</v>
      </c>
      <c r="C1583" t="s">
        <v>67</v>
      </c>
      <c r="D1583" t="e">
        <f t="shared" si="408"/>
        <v>#NAME?</v>
      </c>
      <c r="E1583">
        <v>10000</v>
      </c>
      <c r="F1583" t="e">
        <f t="shared" si="409"/>
        <v>#NAME?</v>
      </c>
      <c r="G1583" t="s">
        <v>60</v>
      </c>
      <c r="H1583" t="e">
        <f t="shared" si="410"/>
        <v>#NAME?</v>
      </c>
      <c r="I1583" t="s">
        <v>61</v>
      </c>
      <c r="J1583" t="e">
        <f t="shared" si="411"/>
        <v>#NAME?</v>
      </c>
      <c r="K1583" t="s">
        <v>62</v>
      </c>
      <c r="L1583" t="e">
        <f t="shared" si="412"/>
        <v>#NAME?</v>
      </c>
      <c r="M1583" t="e">
        <f t="shared" si="413"/>
        <v>#NAME?</v>
      </c>
      <c r="N1583">
        <v>10000</v>
      </c>
      <c r="O1583" t="e">
        <f t="shared" si="414"/>
        <v>#NAME?</v>
      </c>
      <c r="P1583">
        <v>20</v>
      </c>
      <c r="Q1583" t="e">
        <f t="shared" si="415"/>
        <v>#NAME?</v>
      </c>
      <c r="R1583">
        <v>20</v>
      </c>
      <c r="S1583" t="e">
        <f t="shared" si="416"/>
        <v>#NAME?</v>
      </c>
      <c r="T1583">
        <v>0</v>
      </c>
      <c r="U1583" t="e">
        <f t="shared" si="417"/>
        <v>#NAME?</v>
      </c>
      <c r="V1583">
        <v>256</v>
      </c>
      <c r="W1583" t="e">
        <f t="shared" si="418"/>
        <v>#NAME?</v>
      </c>
      <c r="X1583">
        <v>53</v>
      </c>
      <c r="Y1583" t="e">
        <f t="shared" si="419"/>
        <v>#NAME?</v>
      </c>
      <c r="Z1583">
        <v>1</v>
      </c>
      <c r="AA1583" t="e">
        <f t="shared" si="420"/>
        <v>#NAME?</v>
      </c>
      <c r="AB1583">
        <v>48</v>
      </c>
      <c r="AC1583" t="e">
        <f t="shared" si="421"/>
        <v>#NAME?</v>
      </c>
      <c r="AD1583">
        <v>1</v>
      </c>
      <c r="AE1583" t="e">
        <f t="shared" si="422"/>
        <v>#NAME?</v>
      </c>
      <c r="AF1583" t="s">
        <v>63</v>
      </c>
      <c r="AG1583" t="s">
        <v>64</v>
      </c>
      <c r="AH1583">
        <v>39069955</v>
      </c>
      <c r="AI1583">
        <v>39070429</v>
      </c>
      <c r="AJ1583">
        <v>7814038</v>
      </c>
      <c r="AK1583">
        <v>19536530</v>
      </c>
      <c r="AL1583">
        <v>10000</v>
      </c>
      <c r="AR1583">
        <v>10000</v>
      </c>
      <c r="AS1583">
        <v>2014572.1</v>
      </c>
      <c r="AT1583">
        <v>20</v>
      </c>
      <c r="AU1583">
        <v>10000</v>
      </c>
      <c r="AV1583">
        <v>53</v>
      </c>
      <c r="AW1583" t="s">
        <v>60</v>
      </c>
      <c r="AX1583" t="s">
        <v>61</v>
      </c>
      <c r="AY1583" t="s">
        <v>62</v>
      </c>
      <c r="BA1583">
        <v>7</v>
      </c>
      <c r="BB1583">
        <v>1</v>
      </c>
      <c r="BD1583">
        <v>6.9320300000000001</v>
      </c>
      <c r="BE1583">
        <v>2.9397899999999999</v>
      </c>
      <c r="BF1583">
        <v>7542.48</v>
      </c>
      <c r="BH1583">
        <v>14572.1</v>
      </c>
      <c r="BN1583">
        <v>194665215</v>
      </c>
      <c r="BO1583">
        <v>93778820</v>
      </c>
      <c r="BP1583">
        <v>700088</v>
      </c>
      <c r="BQ1583">
        <v>0</v>
      </c>
      <c r="BR1583">
        <v>6.44564</v>
      </c>
      <c r="BY1583" t="s">
        <v>5347</v>
      </c>
      <c r="BZ1583" t="s">
        <v>9019</v>
      </c>
      <c r="CA1583" t="s">
        <v>58</v>
      </c>
      <c r="CB1583" t="str">
        <f t="shared" si="423"/>
        <v>ZYRA_SCATTER_20i20d10000k nrq=1</v>
      </c>
      <c r="CC1583">
        <f t="shared" si="424"/>
        <v>54</v>
      </c>
    </row>
    <row r="1584" spans="1:81" x14ac:dyDescent="0.4">
      <c r="A1584" t="s">
        <v>1626</v>
      </c>
      <c r="B1584" t="s">
        <v>58</v>
      </c>
      <c r="C1584" t="s">
        <v>67</v>
      </c>
      <c r="D1584" t="e">
        <f t="shared" si="408"/>
        <v>#NAME?</v>
      </c>
      <c r="E1584">
        <v>10000</v>
      </c>
      <c r="F1584" t="e">
        <f t="shared" si="409"/>
        <v>#NAME?</v>
      </c>
      <c r="G1584" t="s">
        <v>60</v>
      </c>
      <c r="H1584" t="e">
        <f t="shared" si="410"/>
        <v>#NAME?</v>
      </c>
      <c r="I1584" t="s">
        <v>61</v>
      </c>
      <c r="J1584" t="e">
        <f t="shared" si="411"/>
        <v>#NAME?</v>
      </c>
      <c r="K1584" t="s">
        <v>62</v>
      </c>
      <c r="L1584" t="e">
        <f t="shared" si="412"/>
        <v>#NAME?</v>
      </c>
      <c r="M1584" t="e">
        <f t="shared" si="413"/>
        <v>#NAME?</v>
      </c>
      <c r="N1584">
        <v>10000</v>
      </c>
      <c r="O1584" t="e">
        <f t="shared" si="414"/>
        <v>#NAME?</v>
      </c>
      <c r="P1584">
        <v>20</v>
      </c>
      <c r="Q1584" t="e">
        <f t="shared" si="415"/>
        <v>#NAME?</v>
      </c>
      <c r="R1584">
        <v>20</v>
      </c>
      <c r="S1584" t="e">
        <f t="shared" si="416"/>
        <v>#NAME?</v>
      </c>
      <c r="T1584">
        <v>0</v>
      </c>
      <c r="U1584" t="e">
        <f t="shared" si="417"/>
        <v>#NAME?</v>
      </c>
      <c r="V1584">
        <v>256</v>
      </c>
      <c r="W1584" t="e">
        <f t="shared" si="418"/>
        <v>#NAME?</v>
      </c>
      <c r="X1584">
        <v>53</v>
      </c>
      <c r="Y1584" t="e">
        <f t="shared" si="419"/>
        <v>#NAME?</v>
      </c>
      <c r="Z1584">
        <v>1</v>
      </c>
      <c r="AA1584" t="e">
        <f t="shared" si="420"/>
        <v>#NAME?</v>
      </c>
      <c r="AB1584">
        <v>48</v>
      </c>
      <c r="AC1584" t="e">
        <f t="shared" si="421"/>
        <v>#NAME?</v>
      </c>
      <c r="AD1584">
        <v>2</v>
      </c>
      <c r="AE1584" t="e">
        <f t="shared" si="422"/>
        <v>#NAME?</v>
      </c>
      <c r="AF1584" t="s">
        <v>63</v>
      </c>
      <c r="AG1584" t="s">
        <v>64</v>
      </c>
      <c r="AH1584">
        <v>38557298</v>
      </c>
      <c r="AI1584">
        <v>38552593</v>
      </c>
      <c r="AJ1584">
        <v>7710989</v>
      </c>
      <c r="AK1584">
        <v>19275609</v>
      </c>
      <c r="AL1584">
        <v>10000</v>
      </c>
      <c r="AR1584">
        <v>10000</v>
      </c>
      <c r="AS1584">
        <v>2014752.6</v>
      </c>
      <c r="AT1584">
        <v>20</v>
      </c>
      <c r="AU1584">
        <v>10000</v>
      </c>
      <c r="AV1584">
        <v>53</v>
      </c>
      <c r="AW1584" t="s">
        <v>60</v>
      </c>
      <c r="AX1584" t="s">
        <v>61</v>
      </c>
      <c r="AY1584" t="s">
        <v>62</v>
      </c>
      <c r="BA1584">
        <v>7</v>
      </c>
      <c r="BB1584">
        <v>1</v>
      </c>
      <c r="BD1584">
        <v>7.1904399999999997</v>
      </c>
      <c r="BE1584">
        <v>2.9615399999999998</v>
      </c>
      <c r="BF1584">
        <v>7632.74</v>
      </c>
      <c r="BH1584">
        <v>14752.6</v>
      </c>
      <c r="BN1584">
        <v>192060651</v>
      </c>
      <c r="BO1584">
        <v>96087912</v>
      </c>
      <c r="BP1584">
        <v>695440</v>
      </c>
      <c r="BQ1584">
        <v>0</v>
      </c>
      <c r="BR1584">
        <v>6.4343899999999996</v>
      </c>
      <c r="BY1584" t="s">
        <v>5348</v>
      </c>
      <c r="BZ1584" t="s">
        <v>9020</v>
      </c>
      <c r="CA1584" t="s">
        <v>58</v>
      </c>
      <c r="CB1584" t="str">
        <f t="shared" si="423"/>
        <v>ZYRA_SCATTER_20i20d10000k nrq=1</v>
      </c>
      <c r="CC1584">
        <f t="shared" si="424"/>
        <v>54</v>
      </c>
    </row>
    <row r="1585" spans="1:81" x14ac:dyDescent="0.4">
      <c r="A1585" t="s">
        <v>1627</v>
      </c>
      <c r="B1585" t="s">
        <v>58</v>
      </c>
      <c r="C1585" t="s">
        <v>67</v>
      </c>
      <c r="D1585" t="e">
        <f t="shared" si="408"/>
        <v>#NAME?</v>
      </c>
      <c r="E1585">
        <v>10000</v>
      </c>
      <c r="F1585" t="e">
        <f t="shared" si="409"/>
        <v>#NAME?</v>
      </c>
      <c r="G1585" t="s">
        <v>60</v>
      </c>
      <c r="H1585" t="e">
        <f t="shared" si="410"/>
        <v>#NAME?</v>
      </c>
      <c r="I1585" t="s">
        <v>61</v>
      </c>
      <c r="J1585" t="e">
        <f t="shared" si="411"/>
        <v>#NAME?</v>
      </c>
      <c r="K1585" t="s">
        <v>62</v>
      </c>
      <c r="L1585" t="e">
        <f t="shared" si="412"/>
        <v>#NAME?</v>
      </c>
      <c r="M1585" t="e">
        <f t="shared" si="413"/>
        <v>#NAME?</v>
      </c>
      <c r="N1585">
        <v>10000</v>
      </c>
      <c r="O1585" t="e">
        <f t="shared" si="414"/>
        <v>#NAME?</v>
      </c>
      <c r="P1585">
        <v>20</v>
      </c>
      <c r="Q1585" t="e">
        <f t="shared" si="415"/>
        <v>#NAME?</v>
      </c>
      <c r="R1585">
        <v>20</v>
      </c>
      <c r="S1585" t="e">
        <f t="shared" si="416"/>
        <v>#NAME?</v>
      </c>
      <c r="T1585">
        <v>0</v>
      </c>
      <c r="U1585" t="e">
        <f t="shared" si="417"/>
        <v>#NAME?</v>
      </c>
      <c r="V1585">
        <v>256</v>
      </c>
      <c r="W1585" t="e">
        <f t="shared" si="418"/>
        <v>#NAME?</v>
      </c>
      <c r="X1585">
        <v>72</v>
      </c>
      <c r="Y1585" t="e">
        <f t="shared" si="419"/>
        <v>#NAME?</v>
      </c>
      <c r="Z1585">
        <v>0</v>
      </c>
      <c r="AA1585" t="e">
        <f t="shared" si="420"/>
        <v>#NAME?</v>
      </c>
      <c r="AB1585">
        <v>48</v>
      </c>
      <c r="AC1585" t="e">
        <f t="shared" si="421"/>
        <v>#NAME?</v>
      </c>
      <c r="AD1585">
        <v>0</v>
      </c>
      <c r="AE1585" t="e">
        <f t="shared" si="422"/>
        <v>#NAME?</v>
      </c>
      <c r="AF1585" t="s">
        <v>63</v>
      </c>
      <c r="AG1585" t="s">
        <v>64</v>
      </c>
      <c r="AH1585">
        <v>86469661</v>
      </c>
      <c r="AI1585">
        <v>86475162</v>
      </c>
      <c r="AJ1585">
        <v>17294482</v>
      </c>
      <c r="AK1585">
        <v>43182600</v>
      </c>
      <c r="AL1585">
        <v>10000</v>
      </c>
      <c r="AR1585">
        <v>10000</v>
      </c>
      <c r="AS1585">
        <v>205556.27</v>
      </c>
      <c r="AT1585">
        <v>20</v>
      </c>
      <c r="AU1585">
        <v>10000</v>
      </c>
      <c r="AV1585">
        <v>72</v>
      </c>
      <c r="AW1585" t="s">
        <v>60</v>
      </c>
      <c r="AX1585" t="s">
        <v>61</v>
      </c>
      <c r="AY1585" t="s">
        <v>62</v>
      </c>
      <c r="BA1585">
        <v>7</v>
      </c>
      <c r="BB1585">
        <v>1</v>
      </c>
      <c r="BD1585">
        <v>6.5834000000000001</v>
      </c>
      <c r="BE1585">
        <v>2.3050000000000002</v>
      </c>
      <c r="BF1585">
        <v>4381.12</v>
      </c>
      <c r="BH1585">
        <v>5556.27</v>
      </c>
      <c r="BN1585">
        <v>430710698</v>
      </c>
      <c r="BO1585">
        <v>204556519</v>
      </c>
      <c r="BP1585">
        <v>1115303</v>
      </c>
      <c r="BQ1585">
        <v>0</v>
      </c>
      <c r="BR1585">
        <v>4.1345299999999998</v>
      </c>
      <c r="BY1585" t="s">
        <v>5349</v>
      </c>
      <c r="BZ1585" t="s">
        <v>9021</v>
      </c>
      <c r="CA1585" t="s">
        <v>58</v>
      </c>
      <c r="CB1585" t="str">
        <f t="shared" si="423"/>
        <v>ZYRA_SCATTER_20i20d10000k nrq=0</v>
      </c>
      <c r="CC1585">
        <f t="shared" si="424"/>
        <v>72</v>
      </c>
    </row>
    <row r="1586" spans="1:81" x14ac:dyDescent="0.4">
      <c r="A1586" t="s">
        <v>1628</v>
      </c>
      <c r="B1586" t="s">
        <v>58</v>
      </c>
      <c r="C1586" t="s">
        <v>67</v>
      </c>
      <c r="D1586" t="e">
        <f t="shared" si="408"/>
        <v>#NAME?</v>
      </c>
      <c r="E1586">
        <v>10000</v>
      </c>
      <c r="F1586" t="e">
        <f t="shared" si="409"/>
        <v>#NAME?</v>
      </c>
      <c r="G1586" t="s">
        <v>60</v>
      </c>
      <c r="H1586" t="e">
        <f t="shared" si="410"/>
        <v>#NAME?</v>
      </c>
      <c r="I1586" t="s">
        <v>61</v>
      </c>
      <c r="J1586" t="e">
        <f t="shared" si="411"/>
        <v>#NAME?</v>
      </c>
      <c r="K1586" t="s">
        <v>62</v>
      </c>
      <c r="L1586" t="e">
        <f t="shared" si="412"/>
        <v>#NAME?</v>
      </c>
      <c r="M1586" t="e">
        <f t="shared" si="413"/>
        <v>#NAME?</v>
      </c>
      <c r="N1586">
        <v>10000</v>
      </c>
      <c r="O1586" t="e">
        <f t="shared" si="414"/>
        <v>#NAME?</v>
      </c>
      <c r="P1586">
        <v>20</v>
      </c>
      <c r="Q1586" t="e">
        <f t="shared" si="415"/>
        <v>#NAME?</v>
      </c>
      <c r="R1586">
        <v>20</v>
      </c>
      <c r="S1586" t="e">
        <f t="shared" si="416"/>
        <v>#NAME?</v>
      </c>
      <c r="T1586">
        <v>0</v>
      </c>
      <c r="U1586" t="e">
        <f t="shared" si="417"/>
        <v>#NAME?</v>
      </c>
      <c r="V1586">
        <v>256</v>
      </c>
      <c r="W1586" t="e">
        <f t="shared" si="418"/>
        <v>#NAME?</v>
      </c>
      <c r="X1586">
        <v>72</v>
      </c>
      <c r="Y1586" t="e">
        <f t="shared" si="419"/>
        <v>#NAME?</v>
      </c>
      <c r="Z1586">
        <v>0</v>
      </c>
      <c r="AA1586" t="e">
        <f t="shared" si="420"/>
        <v>#NAME?</v>
      </c>
      <c r="AB1586">
        <v>48</v>
      </c>
      <c r="AC1586" t="e">
        <f t="shared" si="421"/>
        <v>#NAME?</v>
      </c>
      <c r="AD1586">
        <v>1</v>
      </c>
      <c r="AE1586" t="e">
        <f t="shared" si="422"/>
        <v>#NAME?</v>
      </c>
      <c r="AF1586" t="s">
        <v>63</v>
      </c>
      <c r="AG1586" t="s">
        <v>64</v>
      </c>
      <c r="AH1586">
        <v>85695770</v>
      </c>
      <c r="AI1586">
        <v>85695377</v>
      </c>
      <c r="AJ1586">
        <v>17139114</v>
      </c>
      <c r="AK1586">
        <v>42797500</v>
      </c>
      <c r="AL1586">
        <v>10000</v>
      </c>
      <c r="AR1586">
        <v>10000</v>
      </c>
      <c r="AS1586">
        <v>205504.15</v>
      </c>
      <c r="AT1586">
        <v>20</v>
      </c>
      <c r="AU1586">
        <v>10000</v>
      </c>
      <c r="AV1586">
        <v>72</v>
      </c>
      <c r="AW1586" t="s">
        <v>60</v>
      </c>
      <c r="AX1586" t="s">
        <v>61</v>
      </c>
      <c r="AY1586" t="s">
        <v>62</v>
      </c>
      <c r="BA1586">
        <v>7</v>
      </c>
      <c r="BB1586">
        <v>1</v>
      </c>
      <c r="BD1586">
        <v>6.5530999999999997</v>
      </c>
      <c r="BE1586">
        <v>2.3025099999999998</v>
      </c>
      <c r="BF1586">
        <v>4416.67</v>
      </c>
      <c r="BH1586">
        <v>5504.15</v>
      </c>
      <c r="BN1586">
        <v>426864126</v>
      </c>
      <c r="BO1586">
        <v>204286120</v>
      </c>
      <c r="BP1586">
        <v>1110881</v>
      </c>
      <c r="BQ1586">
        <v>0</v>
      </c>
      <c r="BR1586">
        <v>4.1347199999999997</v>
      </c>
      <c r="BY1586" t="s">
        <v>5350</v>
      </c>
      <c r="BZ1586" t="s">
        <v>9022</v>
      </c>
      <c r="CA1586" t="s">
        <v>58</v>
      </c>
      <c r="CB1586" t="str">
        <f t="shared" si="423"/>
        <v>ZYRA_SCATTER_20i20d10000k nrq=0</v>
      </c>
      <c r="CC1586">
        <f t="shared" si="424"/>
        <v>72</v>
      </c>
    </row>
    <row r="1587" spans="1:81" x14ac:dyDescent="0.4">
      <c r="A1587" t="s">
        <v>1629</v>
      </c>
      <c r="B1587" t="s">
        <v>58</v>
      </c>
      <c r="C1587" t="s">
        <v>67</v>
      </c>
      <c r="D1587" t="e">
        <f t="shared" si="408"/>
        <v>#NAME?</v>
      </c>
      <c r="E1587">
        <v>10000</v>
      </c>
      <c r="F1587" t="e">
        <f t="shared" si="409"/>
        <v>#NAME?</v>
      </c>
      <c r="G1587" t="s">
        <v>60</v>
      </c>
      <c r="H1587" t="e">
        <f t="shared" si="410"/>
        <v>#NAME?</v>
      </c>
      <c r="I1587" t="s">
        <v>61</v>
      </c>
      <c r="J1587" t="e">
        <f t="shared" si="411"/>
        <v>#NAME?</v>
      </c>
      <c r="K1587" t="s">
        <v>62</v>
      </c>
      <c r="L1587" t="e">
        <f t="shared" si="412"/>
        <v>#NAME?</v>
      </c>
      <c r="M1587" t="e">
        <f t="shared" si="413"/>
        <v>#NAME?</v>
      </c>
      <c r="N1587">
        <v>10000</v>
      </c>
      <c r="O1587" t="e">
        <f t="shared" si="414"/>
        <v>#NAME?</v>
      </c>
      <c r="P1587">
        <v>20</v>
      </c>
      <c r="Q1587" t="e">
        <f t="shared" si="415"/>
        <v>#NAME?</v>
      </c>
      <c r="R1587">
        <v>20</v>
      </c>
      <c r="S1587" t="e">
        <f t="shared" si="416"/>
        <v>#NAME?</v>
      </c>
      <c r="T1587">
        <v>0</v>
      </c>
      <c r="U1587" t="e">
        <f t="shared" si="417"/>
        <v>#NAME?</v>
      </c>
      <c r="V1587">
        <v>256</v>
      </c>
      <c r="W1587" t="e">
        <f t="shared" si="418"/>
        <v>#NAME?</v>
      </c>
      <c r="X1587">
        <v>72</v>
      </c>
      <c r="Y1587" t="e">
        <f t="shared" si="419"/>
        <v>#NAME?</v>
      </c>
      <c r="Z1587">
        <v>0</v>
      </c>
      <c r="AA1587" t="e">
        <f t="shared" si="420"/>
        <v>#NAME?</v>
      </c>
      <c r="AB1587">
        <v>48</v>
      </c>
      <c r="AC1587" t="e">
        <f t="shared" si="421"/>
        <v>#NAME?</v>
      </c>
      <c r="AD1587">
        <v>2</v>
      </c>
      <c r="AE1587" t="e">
        <f t="shared" si="422"/>
        <v>#NAME?</v>
      </c>
      <c r="AF1587" t="s">
        <v>63</v>
      </c>
      <c r="AG1587" t="s">
        <v>64</v>
      </c>
      <c r="AH1587">
        <v>85131788</v>
      </c>
      <c r="AI1587">
        <v>85140808</v>
      </c>
      <c r="AJ1587">
        <v>17027259</v>
      </c>
      <c r="AK1587">
        <v>42517412</v>
      </c>
      <c r="AL1587">
        <v>10000</v>
      </c>
      <c r="AR1587">
        <v>10000</v>
      </c>
      <c r="AS1587">
        <v>205559.65</v>
      </c>
      <c r="AT1587">
        <v>20</v>
      </c>
      <c r="AU1587">
        <v>10000</v>
      </c>
      <c r="AV1587">
        <v>72</v>
      </c>
      <c r="AW1587" t="s">
        <v>60</v>
      </c>
      <c r="AX1587" t="s">
        <v>61</v>
      </c>
      <c r="AY1587" t="s">
        <v>62</v>
      </c>
      <c r="BA1587">
        <v>7</v>
      </c>
      <c r="BB1587">
        <v>1</v>
      </c>
      <c r="BD1587">
        <v>6.5576600000000003</v>
      </c>
      <c r="BE1587">
        <v>2.3008199999999999</v>
      </c>
      <c r="BF1587">
        <v>4450.1099999999997</v>
      </c>
      <c r="BH1587">
        <v>5559.65</v>
      </c>
      <c r="BN1587">
        <v>424076566</v>
      </c>
      <c r="BO1587">
        <v>210907164</v>
      </c>
      <c r="BP1587">
        <v>1097560</v>
      </c>
      <c r="BQ1587">
        <v>0</v>
      </c>
      <c r="BR1587">
        <v>4.1227</v>
      </c>
      <c r="BY1587" t="s">
        <v>5351</v>
      </c>
      <c r="BZ1587" t="s">
        <v>9023</v>
      </c>
      <c r="CA1587" t="s">
        <v>58</v>
      </c>
      <c r="CB1587" t="str">
        <f t="shared" si="423"/>
        <v>ZYRA_SCATTER_20i20d10000k nrq=0</v>
      </c>
      <c r="CC1587">
        <f t="shared" si="424"/>
        <v>72</v>
      </c>
    </row>
    <row r="1588" spans="1:81" x14ac:dyDescent="0.4">
      <c r="A1588" t="s">
        <v>1630</v>
      </c>
      <c r="B1588" t="s">
        <v>58</v>
      </c>
      <c r="C1588" t="s">
        <v>67</v>
      </c>
      <c r="D1588" t="e">
        <f t="shared" si="408"/>
        <v>#NAME?</v>
      </c>
      <c r="E1588">
        <v>10000</v>
      </c>
      <c r="F1588" t="e">
        <f t="shared" si="409"/>
        <v>#NAME?</v>
      </c>
      <c r="G1588" t="s">
        <v>60</v>
      </c>
      <c r="H1588" t="e">
        <f t="shared" si="410"/>
        <v>#NAME?</v>
      </c>
      <c r="I1588" t="s">
        <v>61</v>
      </c>
      <c r="J1588" t="e">
        <f t="shared" si="411"/>
        <v>#NAME?</v>
      </c>
      <c r="K1588" t="s">
        <v>62</v>
      </c>
      <c r="L1588" t="e">
        <f t="shared" si="412"/>
        <v>#NAME?</v>
      </c>
      <c r="M1588" t="e">
        <f t="shared" si="413"/>
        <v>#NAME?</v>
      </c>
      <c r="N1588">
        <v>10000</v>
      </c>
      <c r="O1588" t="e">
        <f t="shared" si="414"/>
        <v>#NAME?</v>
      </c>
      <c r="P1588">
        <v>20</v>
      </c>
      <c r="Q1588" t="e">
        <f t="shared" si="415"/>
        <v>#NAME?</v>
      </c>
      <c r="R1588">
        <v>20</v>
      </c>
      <c r="S1588" t="e">
        <f t="shared" si="416"/>
        <v>#NAME?</v>
      </c>
      <c r="T1588">
        <v>0</v>
      </c>
      <c r="U1588" t="e">
        <f t="shared" si="417"/>
        <v>#NAME?</v>
      </c>
      <c r="V1588">
        <v>256</v>
      </c>
      <c r="W1588" t="e">
        <f t="shared" si="418"/>
        <v>#NAME?</v>
      </c>
      <c r="X1588">
        <v>71</v>
      </c>
      <c r="Y1588" t="e">
        <f t="shared" si="419"/>
        <v>#NAME?</v>
      </c>
      <c r="Z1588">
        <v>1</v>
      </c>
      <c r="AA1588" t="e">
        <f t="shared" si="420"/>
        <v>#NAME?</v>
      </c>
      <c r="AB1588">
        <v>48</v>
      </c>
      <c r="AC1588" t="e">
        <f t="shared" si="421"/>
        <v>#NAME?</v>
      </c>
      <c r="AD1588">
        <v>0</v>
      </c>
      <c r="AE1588" t="e">
        <f t="shared" si="422"/>
        <v>#NAME?</v>
      </c>
      <c r="AF1588" t="s">
        <v>63</v>
      </c>
      <c r="AG1588" t="s">
        <v>64</v>
      </c>
      <c r="AH1588">
        <v>43083371</v>
      </c>
      <c r="AI1588">
        <v>43084562</v>
      </c>
      <c r="AJ1588">
        <v>8616793</v>
      </c>
      <c r="AK1588">
        <v>21536429</v>
      </c>
      <c r="AL1588">
        <v>10000</v>
      </c>
      <c r="AR1588">
        <v>10000</v>
      </c>
      <c r="AS1588">
        <v>2017266.1</v>
      </c>
      <c r="AT1588">
        <v>20</v>
      </c>
      <c r="AU1588">
        <v>10000</v>
      </c>
      <c r="AV1588">
        <v>71</v>
      </c>
      <c r="AW1588" t="s">
        <v>60</v>
      </c>
      <c r="AX1588" t="s">
        <v>61</v>
      </c>
      <c r="AY1588" t="s">
        <v>62</v>
      </c>
      <c r="BA1588">
        <v>7</v>
      </c>
      <c r="BB1588">
        <v>1</v>
      </c>
      <c r="BD1588">
        <v>7.7598799999999999</v>
      </c>
      <c r="BE1588">
        <v>2.9078599999999999</v>
      </c>
      <c r="BF1588">
        <v>8814.5499999999993</v>
      </c>
      <c r="BH1588">
        <v>17266.099999999999</v>
      </c>
      <c r="BN1588">
        <v>214629698</v>
      </c>
      <c r="BO1588">
        <v>127330729</v>
      </c>
      <c r="BP1588">
        <v>734599</v>
      </c>
      <c r="BQ1588">
        <v>0</v>
      </c>
      <c r="BR1588">
        <v>6.6081099999999999</v>
      </c>
      <c r="BY1588" t="s">
        <v>5352</v>
      </c>
      <c r="BZ1588" t="s">
        <v>9024</v>
      </c>
      <c r="CA1588" t="s">
        <v>58</v>
      </c>
      <c r="CB1588" t="str">
        <f t="shared" si="423"/>
        <v>ZYRA_SCATTER_20i20d10000k nrq=1</v>
      </c>
      <c r="CC1588">
        <f t="shared" si="424"/>
        <v>72</v>
      </c>
    </row>
    <row r="1589" spans="1:81" x14ac:dyDescent="0.4">
      <c r="A1589" t="s">
        <v>2373</v>
      </c>
      <c r="B1589" t="s">
        <v>58</v>
      </c>
      <c r="C1589" t="s">
        <v>78</v>
      </c>
      <c r="D1589" t="e">
        <f t="shared" si="408"/>
        <v>#NAME?</v>
      </c>
      <c r="E1589">
        <v>10000</v>
      </c>
      <c r="F1589" t="e">
        <f t="shared" si="409"/>
        <v>#NAME?</v>
      </c>
      <c r="G1589" t="s">
        <v>60</v>
      </c>
      <c r="H1589" t="e">
        <f t="shared" si="410"/>
        <v>#NAME?</v>
      </c>
      <c r="I1589" t="s">
        <v>61</v>
      </c>
      <c r="J1589" t="e">
        <f t="shared" si="411"/>
        <v>#NAME?</v>
      </c>
      <c r="K1589" t="s">
        <v>62</v>
      </c>
      <c r="L1589" t="e">
        <f t="shared" si="412"/>
        <v>#NAME?</v>
      </c>
      <c r="M1589" t="e">
        <f t="shared" si="413"/>
        <v>#NAME?</v>
      </c>
      <c r="N1589">
        <v>10000</v>
      </c>
      <c r="O1589" t="e">
        <f t="shared" si="414"/>
        <v>#NAME?</v>
      </c>
      <c r="P1589">
        <v>20</v>
      </c>
      <c r="Q1589" t="e">
        <f t="shared" si="415"/>
        <v>#NAME?</v>
      </c>
      <c r="R1589">
        <v>20</v>
      </c>
      <c r="S1589" t="e">
        <f t="shared" si="416"/>
        <v>#NAME?</v>
      </c>
      <c r="T1589">
        <v>0</v>
      </c>
      <c r="U1589" t="e">
        <f t="shared" si="417"/>
        <v>#NAME?</v>
      </c>
      <c r="V1589">
        <v>256</v>
      </c>
      <c r="W1589" t="e">
        <f t="shared" si="418"/>
        <v>#NAME?</v>
      </c>
      <c r="X1589">
        <v>125</v>
      </c>
      <c r="Y1589" t="e">
        <f t="shared" si="419"/>
        <v>#NAME?</v>
      </c>
      <c r="Z1589">
        <v>1</v>
      </c>
      <c r="AA1589" t="e">
        <f t="shared" si="420"/>
        <v>#NAME?</v>
      </c>
      <c r="AB1589">
        <v>48</v>
      </c>
      <c r="AC1589" t="e">
        <f t="shared" si="421"/>
        <v>#NAME?</v>
      </c>
      <c r="AD1589">
        <v>2</v>
      </c>
      <c r="AE1589" t="e">
        <f t="shared" si="422"/>
        <v>#NAME?</v>
      </c>
      <c r="AF1589" t="s">
        <v>65</v>
      </c>
      <c r="AG1589" t="s">
        <v>64</v>
      </c>
      <c r="AH1589">
        <v>39450317</v>
      </c>
      <c r="AI1589">
        <v>39460884</v>
      </c>
      <c r="AJ1589">
        <v>7891120</v>
      </c>
      <c r="AK1589">
        <v>19708153</v>
      </c>
      <c r="AL1589">
        <v>10000</v>
      </c>
      <c r="AR1589">
        <v>10000</v>
      </c>
      <c r="AS1589">
        <v>203371.78</v>
      </c>
      <c r="AT1589">
        <v>20</v>
      </c>
      <c r="AU1589">
        <v>10000</v>
      </c>
      <c r="AV1589">
        <v>125</v>
      </c>
      <c r="AW1589" t="s">
        <v>60</v>
      </c>
      <c r="AX1589" t="s">
        <v>61</v>
      </c>
      <c r="AY1589" t="s">
        <v>62</v>
      </c>
      <c r="BA1589">
        <v>8</v>
      </c>
      <c r="BB1589">
        <v>1</v>
      </c>
      <c r="BD1589">
        <v>12.1248</v>
      </c>
      <c r="BE1589">
        <v>3.0539200000000002</v>
      </c>
      <c r="BF1589">
        <v>16636.3</v>
      </c>
      <c r="BH1589">
        <v>3371.78</v>
      </c>
      <c r="BY1589" t="s">
        <v>5353</v>
      </c>
      <c r="BZ1589" t="s">
        <v>9025</v>
      </c>
      <c r="CA1589" t="s">
        <v>58</v>
      </c>
      <c r="CB1589" t="str">
        <f t="shared" si="423"/>
        <v>ZYRA_CLUSTER_20i20d10000k nrq=1</v>
      </c>
      <c r="CC1589">
        <f t="shared" si="424"/>
        <v>126</v>
      </c>
    </row>
    <row r="1590" spans="1:81" x14ac:dyDescent="0.4">
      <c r="A1590" t="s">
        <v>1631</v>
      </c>
      <c r="B1590" t="s">
        <v>58</v>
      </c>
      <c r="C1590" t="s">
        <v>67</v>
      </c>
      <c r="D1590" t="e">
        <f t="shared" si="408"/>
        <v>#NAME?</v>
      </c>
      <c r="E1590">
        <v>10000</v>
      </c>
      <c r="F1590" t="e">
        <f t="shared" si="409"/>
        <v>#NAME?</v>
      </c>
      <c r="G1590" t="s">
        <v>60</v>
      </c>
      <c r="H1590" t="e">
        <f t="shared" si="410"/>
        <v>#NAME?</v>
      </c>
      <c r="I1590" t="s">
        <v>61</v>
      </c>
      <c r="J1590" t="e">
        <f t="shared" si="411"/>
        <v>#NAME?</v>
      </c>
      <c r="K1590" t="s">
        <v>62</v>
      </c>
      <c r="L1590" t="e">
        <f t="shared" si="412"/>
        <v>#NAME?</v>
      </c>
      <c r="M1590" t="e">
        <f t="shared" si="413"/>
        <v>#NAME?</v>
      </c>
      <c r="N1590">
        <v>10000</v>
      </c>
      <c r="O1590" t="e">
        <f t="shared" si="414"/>
        <v>#NAME?</v>
      </c>
      <c r="P1590">
        <v>20</v>
      </c>
      <c r="Q1590" t="e">
        <f t="shared" si="415"/>
        <v>#NAME?</v>
      </c>
      <c r="R1590">
        <v>20</v>
      </c>
      <c r="S1590" t="e">
        <f t="shared" si="416"/>
        <v>#NAME?</v>
      </c>
      <c r="T1590">
        <v>0</v>
      </c>
      <c r="U1590" t="e">
        <f t="shared" si="417"/>
        <v>#NAME?</v>
      </c>
      <c r="V1590">
        <v>256</v>
      </c>
      <c r="W1590" t="e">
        <f t="shared" si="418"/>
        <v>#NAME?</v>
      </c>
      <c r="X1590">
        <v>71</v>
      </c>
      <c r="Y1590" t="e">
        <f t="shared" si="419"/>
        <v>#NAME?</v>
      </c>
      <c r="Z1590">
        <v>1</v>
      </c>
      <c r="AA1590" t="e">
        <f t="shared" si="420"/>
        <v>#NAME?</v>
      </c>
      <c r="AB1590">
        <v>48</v>
      </c>
      <c r="AC1590" t="e">
        <f t="shared" si="421"/>
        <v>#NAME?</v>
      </c>
      <c r="AD1590">
        <v>1</v>
      </c>
      <c r="AE1590" t="e">
        <f t="shared" si="422"/>
        <v>#NAME?</v>
      </c>
      <c r="AF1590" t="s">
        <v>63</v>
      </c>
      <c r="AG1590" t="s">
        <v>64</v>
      </c>
      <c r="AH1590">
        <v>7023302</v>
      </c>
      <c r="AI1590">
        <v>7026778</v>
      </c>
      <c r="AJ1590">
        <v>1405008</v>
      </c>
      <c r="AK1590">
        <v>3517583</v>
      </c>
      <c r="AL1590">
        <v>10000</v>
      </c>
      <c r="AR1590">
        <v>10000</v>
      </c>
      <c r="AS1590">
        <v>2042646.5</v>
      </c>
      <c r="AT1590">
        <v>20</v>
      </c>
      <c r="AU1590">
        <v>10000</v>
      </c>
      <c r="AV1590">
        <v>71</v>
      </c>
      <c r="AW1590" t="s">
        <v>60</v>
      </c>
      <c r="AX1590" t="s">
        <v>61</v>
      </c>
      <c r="AY1590" t="s">
        <v>62</v>
      </c>
      <c r="BA1590">
        <v>7</v>
      </c>
      <c r="BB1590">
        <v>1</v>
      </c>
      <c r="BD1590">
        <v>48.837800000000001</v>
      </c>
      <c r="BE1590">
        <v>10.752700000000001</v>
      </c>
      <c r="BF1590">
        <v>54045.2</v>
      </c>
      <c r="BH1590">
        <v>42646.5</v>
      </c>
      <c r="BN1590">
        <v>32481418</v>
      </c>
      <c r="BO1590">
        <v>102556565</v>
      </c>
      <c r="BP1590">
        <v>2694419</v>
      </c>
      <c r="BQ1590">
        <v>0</v>
      </c>
      <c r="BR1590">
        <v>4.0957999999999997</v>
      </c>
      <c r="BY1590" t="s">
        <v>5354</v>
      </c>
      <c r="BZ1590" t="s">
        <v>9026</v>
      </c>
      <c r="CA1590" t="s">
        <v>58</v>
      </c>
      <c r="CB1590" t="str">
        <f t="shared" si="423"/>
        <v>ZYRA_SCATTER_20i20d10000k nrq=1</v>
      </c>
      <c r="CC1590">
        <f t="shared" si="424"/>
        <v>72</v>
      </c>
    </row>
    <row r="1591" spans="1:81" x14ac:dyDescent="0.4">
      <c r="A1591" t="s">
        <v>1632</v>
      </c>
      <c r="B1591" t="s">
        <v>58</v>
      </c>
      <c r="C1591" t="s">
        <v>67</v>
      </c>
      <c r="D1591" t="e">
        <f t="shared" si="408"/>
        <v>#NAME?</v>
      </c>
      <c r="E1591">
        <v>10000</v>
      </c>
      <c r="F1591" t="e">
        <f t="shared" si="409"/>
        <v>#NAME?</v>
      </c>
      <c r="G1591" t="s">
        <v>60</v>
      </c>
      <c r="H1591" t="e">
        <f t="shared" si="410"/>
        <v>#NAME?</v>
      </c>
      <c r="I1591" t="s">
        <v>61</v>
      </c>
      <c r="J1591" t="e">
        <f t="shared" si="411"/>
        <v>#NAME?</v>
      </c>
      <c r="K1591" t="s">
        <v>62</v>
      </c>
      <c r="L1591" t="e">
        <f t="shared" si="412"/>
        <v>#NAME?</v>
      </c>
      <c r="M1591" t="e">
        <f t="shared" si="413"/>
        <v>#NAME?</v>
      </c>
      <c r="N1591">
        <v>10000</v>
      </c>
      <c r="O1591" t="e">
        <f t="shared" si="414"/>
        <v>#NAME?</v>
      </c>
      <c r="P1591">
        <v>20</v>
      </c>
      <c r="Q1591" t="e">
        <f t="shared" si="415"/>
        <v>#NAME?</v>
      </c>
      <c r="R1591">
        <v>20</v>
      </c>
      <c r="S1591" t="e">
        <f t="shared" si="416"/>
        <v>#NAME?</v>
      </c>
      <c r="T1591">
        <v>0</v>
      </c>
      <c r="U1591" t="e">
        <f t="shared" si="417"/>
        <v>#NAME?</v>
      </c>
      <c r="V1591">
        <v>256</v>
      </c>
      <c r="W1591" t="e">
        <f t="shared" si="418"/>
        <v>#NAME?</v>
      </c>
      <c r="X1591">
        <v>71</v>
      </c>
      <c r="Y1591" t="e">
        <f t="shared" si="419"/>
        <v>#NAME?</v>
      </c>
      <c r="Z1591">
        <v>1</v>
      </c>
      <c r="AA1591" t="e">
        <f t="shared" si="420"/>
        <v>#NAME?</v>
      </c>
      <c r="AB1591">
        <v>48</v>
      </c>
      <c r="AC1591" t="e">
        <f t="shared" si="421"/>
        <v>#NAME?</v>
      </c>
      <c r="AD1591">
        <v>2</v>
      </c>
      <c r="AE1591" t="e">
        <f t="shared" si="422"/>
        <v>#NAME?</v>
      </c>
      <c r="AF1591" t="s">
        <v>63</v>
      </c>
      <c r="AG1591" t="s">
        <v>64</v>
      </c>
      <c r="AH1591">
        <v>44383641</v>
      </c>
      <c r="AI1591">
        <v>44391755</v>
      </c>
      <c r="AJ1591">
        <v>8877539</v>
      </c>
      <c r="AK1591">
        <v>22190247</v>
      </c>
      <c r="AL1591">
        <v>10000</v>
      </c>
      <c r="AR1591">
        <v>10000</v>
      </c>
      <c r="AS1591">
        <v>2016754.8</v>
      </c>
      <c r="AT1591">
        <v>20</v>
      </c>
      <c r="AU1591">
        <v>10000</v>
      </c>
      <c r="AV1591">
        <v>71</v>
      </c>
      <c r="AW1591" t="s">
        <v>60</v>
      </c>
      <c r="AX1591" t="s">
        <v>61</v>
      </c>
      <c r="AY1591" t="s">
        <v>62</v>
      </c>
      <c r="BA1591">
        <v>7</v>
      </c>
      <c r="BB1591">
        <v>1</v>
      </c>
      <c r="BD1591">
        <v>7.4115399999999996</v>
      </c>
      <c r="BE1591">
        <v>2.8809499999999999</v>
      </c>
      <c r="BF1591">
        <v>8558.32</v>
      </c>
      <c r="BH1591">
        <v>16754.8</v>
      </c>
      <c r="BN1591">
        <v>221142839</v>
      </c>
      <c r="BO1591">
        <v>119850038</v>
      </c>
      <c r="BP1591">
        <v>759636</v>
      </c>
      <c r="BQ1591">
        <v>0</v>
      </c>
      <c r="BR1591">
        <v>6.6166799999999997</v>
      </c>
      <c r="BY1591" t="s">
        <v>5355</v>
      </c>
      <c r="BZ1591" t="s">
        <v>9027</v>
      </c>
      <c r="CA1591" t="s">
        <v>58</v>
      </c>
      <c r="CB1591" t="str">
        <f t="shared" si="423"/>
        <v>ZYRA_SCATTER_20i20d10000k nrq=1</v>
      </c>
      <c r="CC1591">
        <f t="shared" si="424"/>
        <v>72</v>
      </c>
    </row>
    <row r="1592" spans="1:81" x14ac:dyDescent="0.4">
      <c r="A1592" t="s">
        <v>1633</v>
      </c>
      <c r="B1592" t="s">
        <v>58</v>
      </c>
      <c r="C1592" t="s">
        <v>67</v>
      </c>
      <c r="D1592" t="e">
        <f t="shared" si="408"/>
        <v>#NAME?</v>
      </c>
      <c r="E1592">
        <v>10000</v>
      </c>
      <c r="F1592" t="e">
        <f t="shared" si="409"/>
        <v>#NAME?</v>
      </c>
      <c r="G1592" t="s">
        <v>60</v>
      </c>
      <c r="H1592" t="e">
        <f t="shared" si="410"/>
        <v>#NAME?</v>
      </c>
      <c r="I1592" t="s">
        <v>61</v>
      </c>
      <c r="J1592" t="e">
        <f t="shared" si="411"/>
        <v>#NAME?</v>
      </c>
      <c r="K1592" t="s">
        <v>62</v>
      </c>
      <c r="L1592" t="e">
        <f t="shared" si="412"/>
        <v>#NAME?</v>
      </c>
      <c r="M1592" t="e">
        <f t="shared" si="413"/>
        <v>#NAME?</v>
      </c>
      <c r="N1592">
        <v>100000</v>
      </c>
      <c r="O1592" t="e">
        <f t="shared" si="414"/>
        <v>#NAME?</v>
      </c>
      <c r="P1592">
        <v>0</v>
      </c>
      <c r="Q1592" t="e">
        <f t="shared" si="415"/>
        <v>#NAME?</v>
      </c>
      <c r="R1592">
        <v>0</v>
      </c>
      <c r="S1592" t="e">
        <f t="shared" si="416"/>
        <v>#NAME?</v>
      </c>
      <c r="T1592">
        <v>0</v>
      </c>
      <c r="U1592" t="e">
        <f t="shared" si="417"/>
        <v>#NAME?</v>
      </c>
      <c r="V1592">
        <v>256</v>
      </c>
      <c r="W1592" t="e">
        <f t="shared" si="418"/>
        <v>#NAME?</v>
      </c>
      <c r="X1592">
        <v>36</v>
      </c>
      <c r="Y1592" t="e">
        <f t="shared" si="419"/>
        <v>#NAME?</v>
      </c>
      <c r="Z1592">
        <v>0</v>
      </c>
      <c r="AA1592" t="e">
        <f t="shared" si="420"/>
        <v>#NAME?</v>
      </c>
      <c r="AB1592">
        <v>48</v>
      </c>
      <c r="AC1592" t="e">
        <f t="shared" si="421"/>
        <v>#NAME?</v>
      </c>
      <c r="AD1592">
        <v>2</v>
      </c>
      <c r="AE1592" t="e">
        <f t="shared" si="422"/>
        <v>#NAME?</v>
      </c>
      <c r="AF1592" t="s">
        <v>65</v>
      </c>
      <c r="AG1592" t="s">
        <v>64</v>
      </c>
      <c r="AJ1592">
        <v>0</v>
      </c>
      <c r="AK1592">
        <v>64510961</v>
      </c>
      <c r="AL1592">
        <v>10000</v>
      </c>
      <c r="AR1592">
        <v>10000</v>
      </c>
      <c r="AS1592">
        <v>765.71699999999998</v>
      </c>
      <c r="AT1592">
        <v>0</v>
      </c>
      <c r="AU1592">
        <v>100000</v>
      </c>
      <c r="AV1592">
        <v>36</v>
      </c>
      <c r="AW1592" t="s">
        <v>60</v>
      </c>
      <c r="AX1592" t="s">
        <v>61</v>
      </c>
      <c r="AY1592" t="s">
        <v>62</v>
      </c>
      <c r="BA1592">
        <v>8</v>
      </c>
      <c r="BB1592">
        <v>1</v>
      </c>
      <c r="BD1592">
        <v>8.1548400000000001</v>
      </c>
      <c r="BE1592">
        <v>1.0265300000000001E-3</v>
      </c>
      <c r="BF1592">
        <v>1490.31</v>
      </c>
      <c r="BH1592">
        <v>765.71699999999998</v>
      </c>
      <c r="BN1592">
        <v>645109613</v>
      </c>
      <c r="BO1592">
        <v>1374667</v>
      </c>
      <c r="BP1592">
        <v>23802</v>
      </c>
      <c r="BQ1592">
        <v>0</v>
      </c>
      <c r="BR1592">
        <v>0</v>
      </c>
      <c r="BY1592" t="s">
        <v>5356</v>
      </c>
      <c r="BZ1592" t="s">
        <v>9028</v>
      </c>
      <c r="CA1592" t="s">
        <v>58</v>
      </c>
      <c r="CB1592" t="str">
        <f t="shared" si="423"/>
        <v>ZYRA_CLUSTER_0i0d100000k nrq=0</v>
      </c>
      <c r="CC1592">
        <f t="shared" si="424"/>
        <v>36</v>
      </c>
    </row>
    <row r="1593" spans="1:81" x14ac:dyDescent="0.4">
      <c r="A1593" t="s">
        <v>1634</v>
      </c>
      <c r="B1593" t="s">
        <v>58</v>
      </c>
      <c r="C1593" t="s">
        <v>67</v>
      </c>
      <c r="D1593" t="e">
        <f t="shared" si="408"/>
        <v>#NAME?</v>
      </c>
      <c r="E1593">
        <v>10000</v>
      </c>
      <c r="F1593" t="e">
        <f t="shared" si="409"/>
        <v>#NAME?</v>
      </c>
      <c r="G1593" t="s">
        <v>60</v>
      </c>
      <c r="H1593" t="e">
        <f t="shared" si="410"/>
        <v>#NAME?</v>
      </c>
      <c r="I1593" t="s">
        <v>61</v>
      </c>
      <c r="J1593" t="e">
        <f t="shared" si="411"/>
        <v>#NAME?</v>
      </c>
      <c r="K1593" t="s">
        <v>62</v>
      </c>
      <c r="L1593" t="e">
        <f t="shared" si="412"/>
        <v>#NAME?</v>
      </c>
      <c r="M1593" t="e">
        <f t="shared" si="413"/>
        <v>#NAME?</v>
      </c>
      <c r="N1593">
        <v>10000</v>
      </c>
      <c r="O1593" t="e">
        <f t="shared" si="414"/>
        <v>#NAME?</v>
      </c>
      <c r="P1593">
        <v>20</v>
      </c>
      <c r="Q1593" t="e">
        <f t="shared" si="415"/>
        <v>#NAME?</v>
      </c>
      <c r="R1593">
        <v>20</v>
      </c>
      <c r="S1593" t="e">
        <f t="shared" si="416"/>
        <v>#NAME?</v>
      </c>
      <c r="T1593">
        <v>0</v>
      </c>
      <c r="U1593" t="e">
        <f t="shared" si="417"/>
        <v>#NAME?</v>
      </c>
      <c r="V1593">
        <v>256</v>
      </c>
      <c r="W1593" t="e">
        <f t="shared" si="418"/>
        <v>#NAME?</v>
      </c>
      <c r="X1593">
        <v>90</v>
      </c>
      <c r="Y1593" t="e">
        <f t="shared" si="419"/>
        <v>#NAME?</v>
      </c>
      <c r="Z1593">
        <v>0</v>
      </c>
      <c r="AA1593" t="e">
        <f t="shared" si="420"/>
        <v>#NAME?</v>
      </c>
      <c r="AB1593">
        <v>48</v>
      </c>
      <c r="AC1593" t="e">
        <f t="shared" si="421"/>
        <v>#NAME?</v>
      </c>
      <c r="AD1593">
        <v>0</v>
      </c>
      <c r="AE1593" t="e">
        <f t="shared" si="422"/>
        <v>#NAME?</v>
      </c>
      <c r="AF1593" t="s">
        <v>63</v>
      </c>
      <c r="AG1593" t="s">
        <v>64</v>
      </c>
      <c r="AH1593">
        <v>88084823</v>
      </c>
      <c r="AI1593">
        <v>88089583</v>
      </c>
      <c r="AJ1593">
        <v>17617440</v>
      </c>
      <c r="AK1593">
        <v>43985320</v>
      </c>
      <c r="AL1593">
        <v>10000</v>
      </c>
      <c r="AR1593">
        <v>10000</v>
      </c>
      <c r="AS1593">
        <v>205900.35</v>
      </c>
      <c r="AT1593">
        <v>20</v>
      </c>
      <c r="AU1593">
        <v>10000</v>
      </c>
      <c r="AV1593">
        <v>90</v>
      </c>
      <c r="AW1593" t="s">
        <v>60</v>
      </c>
      <c r="AX1593" t="s">
        <v>61</v>
      </c>
      <c r="AY1593" t="s">
        <v>62</v>
      </c>
      <c r="BA1593">
        <v>7</v>
      </c>
      <c r="BB1593">
        <v>1</v>
      </c>
      <c r="BD1593">
        <v>6.67225</v>
      </c>
      <c r="BE1593">
        <v>2.3335599999999999</v>
      </c>
      <c r="BF1593">
        <v>5380.27</v>
      </c>
      <c r="BH1593">
        <v>5900.35</v>
      </c>
      <c r="BN1593">
        <v>438724896</v>
      </c>
      <c r="BO1593">
        <v>244400761</v>
      </c>
      <c r="BP1593">
        <v>1128309</v>
      </c>
      <c r="BQ1593">
        <v>0</v>
      </c>
      <c r="BR1593">
        <v>4.4857800000000001</v>
      </c>
      <c r="BY1593" t="s">
        <v>5357</v>
      </c>
      <c r="BZ1593" t="s">
        <v>9029</v>
      </c>
      <c r="CA1593" t="s">
        <v>58</v>
      </c>
      <c r="CB1593" t="str">
        <f t="shared" si="423"/>
        <v>ZYRA_SCATTER_20i20d10000k nrq=0</v>
      </c>
      <c r="CC1593">
        <f t="shared" si="424"/>
        <v>90</v>
      </c>
    </row>
    <row r="1594" spans="1:81" x14ac:dyDescent="0.4">
      <c r="A1594" t="s">
        <v>1635</v>
      </c>
      <c r="B1594" t="s">
        <v>58</v>
      </c>
      <c r="C1594" t="s">
        <v>67</v>
      </c>
      <c r="D1594" t="e">
        <f t="shared" si="408"/>
        <v>#NAME?</v>
      </c>
      <c r="E1594">
        <v>10000</v>
      </c>
      <c r="F1594" t="e">
        <f t="shared" si="409"/>
        <v>#NAME?</v>
      </c>
      <c r="G1594" t="s">
        <v>60</v>
      </c>
      <c r="H1594" t="e">
        <f t="shared" si="410"/>
        <v>#NAME?</v>
      </c>
      <c r="I1594" t="s">
        <v>61</v>
      </c>
      <c r="J1594" t="e">
        <f t="shared" si="411"/>
        <v>#NAME?</v>
      </c>
      <c r="K1594" t="s">
        <v>62</v>
      </c>
      <c r="L1594" t="e">
        <f t="shared" si="412"/>
        <v>#NAME?</v>
      </c>
      <c r="M1594" t="e">
        <f t="shared" si="413"/>
        <v>#NAME?</v>
      </c>
      <c r="N1594">
        <v>10000</v>
      </c>
      <c r="O1594" t="e">
        <f t="shared" si="414"/>
        <v>#NAME?</v>
      </c>
      <c r="P1594">
        <v>20</v>
      </c>
      <c r="Q1594" t="e">
        <f t="shared" si="415"/>
        <v>#NAME?</v>
      </c>
      <c r="R1594">
        <v>20</v>
      </c>
      <c r="S1594" t="e">
        <f t="shared" si="416"/>
        <v>#NAME?</v>
      </c>
      <c r="T1594">
        <v>0</v>
      </c>
      <c r="U1594" t="e">
        <f t="shared" si="417"/>
        <v>#NAME?</v>
      </c>
      <c r="V1594">
        <v>256</v>
      </c>
      <c r="W1594" t="e">
        <f t="shared" si="418"/>
        <v>#NAME?</v>
      </c>
      <c r="X1594">
        <v>90</v>
      </c>
      <c r="Y1594" t="e">
        <f t="shared" si="419"/>
        <v>#NAME?</v>
      </c>
      <c r="Z1594">
        <v>0</v>
      </c>
      <c r="AA1594" t="e">
        <f t="shared" si="420"/>
        <v>#NAME?</v>
      </c>
      <c r="AB1594">
        <v>48</v>
      </c>
      <c r="AC1594" t="e">
        <f t="shared" si="421"/>
        <v>#NAME?</v>
      </c>
      <c r="AD1594">
        <v>1</v>
      </c>
      <c r="AE1594" t="e">
        <f t="shared" si="422"/>
        <v>#NAME?</v>
      </c>
      <c r="AF1594" t="s">
        <v>63</v>
      </c>
      <c r="AG1594" t="s">
        <v>64</v>
      </c>
      <c r="AH1594">
        <v>89086496</v>
      </c>
      <c r="AI1594">
        <v>89071887</v>
      </c>
      <c r="AJ1594">
        <v>17815838</v>
      </c>
      <c r="AK1594">
        <v>44483143</v>
      </c>
      <c r="AL1594">
        <v>10000</v>
      </c>
      <c r="AR1594">
        <v>10000</v>
      </c>
      <c r="AS1594">
        <v>205885.1</v>
      </c>
      <c r="AT1594">
        <v>20</v>
      </c>
      <c r="AU1594">
        <v>10000</v>
      </c>
      <c r="AV1594">
        <v>90</v>
      </c>
      <c r="AW1594" t="s">
        <v>60</v>
      </c>
      <c r="AX1594" t="s">
        <v>61</v>
      </c>
      <c r="AY1594" t="s">
        <v>62</v>
      </c>
      <c r="BA1594">
        <v>7</v>
      </c>
      <c r="BB1594">
        <v>1</v>
      </c>
      <c r="BD1594">
        <v>6.7576599999999996</v>
      </c>
      <c r="BE1594">
        <v>2.3433000000000002</v>
      </c>
      <c r="BF1594">
        <v>5318.75</v>
      </c>
      <c r="BH1594">
        <v>5885.1</v>
      </c>
      <c r="BN1594">
        <v>443719493</v>
      </c>
      <c r="BO1594">
        <v>238178188</v>
      </c>
      <c r="BP1594">
        <v>1111938</v>
      </c>
      <c r="BQ1594">
        <v>0</v>
      </c>
      <c r="BR1594">
        <v>4.5386600000000001</v>
      </c>
      <c r="BY1594" t="s">
        <v>5358</v>
      </c>
      <c r="BZ1594" t="s">
        <v>9030</v>
      </c>
      <c r="CA1594" t="s">
        <v>58</v>
      </c>
      <c r="CB1594" t="str">
        <f t="shared" si="423"/>
        <v>ZYRA_SCATTER_20i20d10000k nrq=0</v>
      </c>
      <c r="CC1594">
        <f t="shared" si="424"/>
        <v>90</v>
      </c>
    </row>
    <row r="1595" spans="1:81" x14ac:dyDescent="0.4">
      <c r="A1595" t="s">
        <v>1636</v>
      </c>
      <c r="B1595" t="s">
        <v>58</v>
      </c>
      <c r="C1595" t="s">
        <v>67</v>
      </c>
      <c r="D1595" t="e">
        <f t="shared" si="408"/>
        <v>#NAME?</v>
      </c>
      <c r="E1595">
        <v>10000</v>
      </c>
      <c r="F1595" t="e">
        <f t="shared" si="409"/>
        <v>#NAME?</v>
      </c>
      <c r="G1595" t="s">
        <v>60</v>
      </c>
      <c r="H1595" t="e">
        <f t="shared" si="410"/>
        <v>#NAME?</v>
      </c>
      <c r="I1595" t="s">
        <v>61</v>
      </c>
      <c r="J1595" t="e">
        <f t="shared" si="411"/>
        <v>#NAME?</v>
      </c>
      <c r="K1595" t="s">
        <v>62</v>
      </c>
      <c r="L1595" t="e">
        <f t="shared" si="412"/>
        <v>#NAME?</v>
      </c>
      <c r="M1595" t="e">
        <f t="shared" si="413"/>
        <v>#NAME?</v>
      </c>
      <c r="N1595">
        <v>10000</v>
      </c>
      <c r="O1595" t="e">
        <f t="shared" si="414"/>
        <v>#NAME?</v>
      </c>
      <c r="P1595">
        <v>20</v>
      </c>
      <c r="Q1595" t="e">
        <f t="shared" si="415"/>
        <v>#NAME?</v>
      </c>
      <c r="R1595">
        <v>20</v>
      </c>
      <c r="S1595" t="e">
        <f t="shared" si="416"/>
        <v>#NAME?</v>
      </c>
      <c r="T1595">
        <v>0</v>
      </c>
      <c r="U1595" t="e">
        <f t="shared" si="417"/>
        <v>#NAME?</v>
      </c>
      <c r="V1595">
        <v>256</v>
      </c>
      <c r="W1595" t="e">
        <f t="shared" si="418"/>
        <v>#NAME?</v>
      </c>
      <c r="X1595">
        <v>90</v>
      </c>
      <c r="Y1595" t="e">
        <f t="shared" si="419"/>
        <v>#NAME?</v>
      </c>
      <c r="Z1595">
        <v>0</v>
      </c>
      <c r="AA1595" t="e">
        <f t="shared" si="420"/>
        <v>#NAME?</v>
      </c>
      <c r="AB1595">
        <v>48</v>
      </c>
      <c r="AC1595" t="e">
        <f t="shared" si="421"/>
        <v>#NAME?</v>
      </c>
      <c r="AD1595">
        <v>2</v>
      </c>
      <c r="AE1595" t="e">
        <f t="shared" si="422"/>
        <v>#NAME?</v>
      </c>
      <c r="AF1595" t="s">
        <v>63</v>
      </c>
      <c r="AG1595" t="s">
        <v>64</v>
      </c>
      <c r="AH1595">
        <v>84766681</v>
      </c>
      <c r="AI1595">
        <v>84778703</v>
      </c>
      <c r="AJ1595">
        <v>16954538</v>
      </c>
      <c r="AK1595">
        <v>42341942</v>
      </c>
      <c r="AL1595">
        <v>10000</v>
      </c>
      <c r="AR1595">
        <v>10000</v>
      </c>
      <c r="AS1595">
        <v>205991.15</v>
      </c>
      <c r="AT1595">
        <v>20</v>
      </c>
      <c r="AU1595">
        <v>10000</v>
      </c>
      <c r="AV1595">
        <v>90</v>
      </c>
      <c r="AW1595" t="s">
        <v>60</v>
      </c>
      <c r="AX1595" t="s">
        <v>61</v>
      </c>
      <c r="AY1595" t="s">
        <v>62</v>
      </c>
      <c r="BA1595">
        <v>7</v>
      </c>
      <c r="BB1595">
        <v>1</v>
      </c>
      <c r="BD1595">
        <v>6.7648099999999998</v>
      </c>
      <c r="BE1595">
        <v>2.3734700000000002</v>
      </c>
      <c r="BF1595">
        <v>5586.21</v>
      </c>
      <c r="BH1595">
        <v>5991.15</v>
      </c>
      <c r="BN1595">
        <v>422204830</v>
      </c>
      <c r="BO1595">
        <v>233463480</v>
      </c>
      <c r="BP1595">
        <v>1214593</v>
      </c>
      <c r="BQ1595">
        <v>0</v>
      </c>
      <c r="BR1595">
        <v>4.4497299999999997</v>
      </c>
      <c r="BY1595" t="s">
        <v>5359</v>
      </c>
      <c r="BZ1595" t="s">
        <v>9031</v>
      </c>
      <c r="CA1595" t="s">
        <v>58</v>
      </c>
      <c r="CB1595" t="str">
        <f t="shared" si="423"/>
        <v>ZYRA_SCATTER_20i20d10000k nrq=0</v>
      </c>
      <c r="CC1595">
        <f t="shared" si="424"/>
        <v>90</v>
      </c>
    </row>
    <row r="1596" spans="1:81" x14ac:dyDescent="0.4">
      <c r="A1596" t="s">
        <v>1637</v>
      </c>
      <c r="B1596" t="s">
        <v>58</v>
      </c>
      <c r="C1596" t="s">
        <v>67</v>
      </c>
      <c r="D1596" t="e">
        <f t="shared" si="408"/>
        <v>#NAME?</v>
      </c>
      <c r="E1596">
        <v>10000</v>
      </c>
      <c r="F1596" t="e">
        <f t="shared" si="409"/>
        <v>#NAME?</v>
      </c>
      <c r="G1596" t="s">
        <v>60</v>
      </c>
      <c r="H1596" t="e">
        <f t="shared" si="410"/>
        <v>#NAME?</v>
      </c>
      <c r="I1596" t="s">
        <v>61</v>
      </c>
      <c r="J1596" t="e">
        <f t="shared" si="411"/>
        <v>#NAME?</v>
      </c>
      <c r="K1596" t="s">
        <v>62</v>
      </c>
      <c r="L1596" t="e">
        <f t="shared" si="412"/>
        <v>#NAME?</v>
      </c>
      <c r="M1596" t="e">
        <f t="shared" si="413"/>
        <v>#NAME?</v>
      </c>
      <c r="N1596">
        <v>10000</v>
      </c>
      <c r="O1596" t="e">
        <f t="shared" si="414"/>
        <v>#NAME?</v>
      </c>
      <c r="P1596">
        <v>20</v>
      </c>
      <c r="Q1596" t="e">
        <f t="shared" si="415"/>
        <v>#NAME?</v>
      </c>
      <c r="R1596">
        <v>20</v>
      </c>
      <c r="S1596" t="e">
        <f t="shared" si="416"/>
        <v>#NAME?</v>
      </c>
      <c r="T1596">
        <v>0</v>
      </c>
      <c r="U1596" t="e">
        <f t="shared" si="417"/>
        <v>#NAME?</v>
      </c>
      <c r="V1596">
        <v>256</v>
      </c>
      <c r="W1596" t="e">
        <f t="shared" si="418"/>
        <v>#NAME?</v>
      </c>
      <c r="X1596">
        <v>89</v>
      </c>
      <c r="Y1596" t="e">
        <f t="shared" si="419"/>
        <v>#NAME?</v>
      </c>
      <c r="Z1596">
        <v>1</v>
      </c>
      <c r="AA1596" t="e">
        <f t="shared" si="420"/>
        <v>#NAME?</v>
      </c>
      <c r="AB1596">
        <v>48</v>
      </c>
      <c r="AC1596" t="e">
        <f t="shared" si="421"/>
        <v>#NAME?</v>
      </c>
      <c r="AD1596">
        <v>0</v>
      </c>
      <c r="AE1596" t="e">
        <f t="shared" si="422"/>
        <v>#NAME?</v>
      </c>
      <c r="AF1596" t="s">
        <v>63</v>
      </c>
      <c r="AG1596" t="s">
        <v>64</v>
      </c>
      <c r="AH1596">
        <v>45224629</v>
      </c>
      <c r="AI1596">
        <v>45225427</v>
      </c>
      <c r="AJ1596">
        <v>9045005</v>
      </c>
      <c r="AK1596">
        <v>22597971</v>
      </c>
      <c r="AL1596">
        <v>10000</v>
      </c>
      <c r="AR1596">
        <v>10000</v>
      </c>
      <c r="AS1596">
        <v>2017617.7</v>
      </c>
      <c r="AT1596">
        <v>20</v>
      </c>
      <c r="AU1596">
        <v>10000</v>
      </c>
      <c r="AV1596">
        <v>89</v>
      </c>
      <c r="AW1596" t="s">
        <v>60</v>
      </c>
      <c r="AX1596" t="s">
        <v>61</v>
      </c>
      <c r="AY1596" t="s">
        <v>62</v>
      </c>
      <c r="BA1596">
        <v>7</v>
      </c>
      <c r="BB1596">
        <v>1</v>
      </c>
      <c r="BD1596">
        <v>7.0784099999999999</v>
      </c>
      <c r="BE1596">
        <v>2.67001</v>
      </c>
      <c r="BF1596">
        <v>10491.6</v>
      </c>
      <c r="BH1596">
        <v>17617.7</v>
      </c>
      <c r="BN1596">
        <v>225274523</v>
      </c>
      <c r="BO1596">
        <v>128474478</v>
      </c>
      <c r="BP1596">
        <v>705190</v>
      </c>
      <c r="BQ1596">
        <v>0</v>
      </c>
      <c r="BR1596">
        <v>7.0106000000000002</v>
      </c>
      <c r="BY1596" t="s">
        <v>5360</v>
      </c>
      <c r="BZ1596" t="s">
        <v>9032</v>
      </c>
      <c r="CA1596" t="s">
        <v>58</v>
      </c>
      <c r="CB1596" t="str">
        <f t="shared" si="423"/>
        <v>ZYRA_SCATTER_20i20d10000k nrq=1</v>
      </c>
      <c r="CC1596">
        <f t="shared" si="424"/>
        <v>90</v>
      </c>
    </row>
    <row r="1597" spans="1:81" x14ac:dyDescent="0.4">
      <c r="A1597" t="s">
        <v>1638</v>
      </c>
      <c r="B1597" t="s">
        <v>58</v>
      </c>
      <c r="C1597" t="s">
        <v>67</v>
      </c>
      <c r="D1597" t="e">
        <f t="shared" si="408"/>
        <v>#NAME?</v>
      </c>
      <c r="E1597">
        <v>10000</v>
      </c>
      <c r="F1597" t="e">
        <f t="shared" si="409"/>
        <v>#NAME?</v>
      </c>
      <c r="G1597" t="s">
        <v>60</v>
      </c>
      <c r="H1597" t="e">
        <f t="shared" si="410"/>
        <v>#NAME?</v>
      </c>
      <c r="I1597" t="s">
        <v>61</v>
      </c>
      <c r="J1597" t="e">
        <f t="shared" si="411"/>
        <v>#NAME?</v>
      </c>
      <c r="K1597" t="s">
        <v>62</v>
      </c>
      <c r="L1597" t="e">
        <f t="shared" si="412"/>
        <v>#NAME?</v>
      </c>
      <c r="M1597" t="e">
        <f t="shared" si="413"/>
        <v>#NAME?</v>
      </c>
      <c r="N1597">
        <v>10000</v>
      </c>
      <c r="O1597" t="e">
        <f t="shared" si="414"/>
        <v>#NAME?</v>
      </c>
      <c r="P1597">
        <v>20</v>
      </c>
      <c r="Q1597" t="e">
        <f t="shared" si="415"/>
        <v>#NAME?</v>
      </c>
      <c r="R1597">
        <v>20</v>
      </c>
      <c r="S1597" t="e">
        <f t="shared" si="416"/>
        <v>#NAME?</v>
      </c>
      <c r="T1597">
        <v>0</v>
      </c>
      <c r="U1597" t="e">
        <f t="shared" si="417"/>
        <v>#NAME?</v>
      </c>
      <c r="V1597">
        <v>256</v>
      </c>
      <c r="W1597" t="e">
        <f t="shared" si="418"/>
        <v>#NAME?</v>
      </c>
      <c r="X1597">
        <v>89</v>
      </c>
      <c r="Y1597" t="e">
        <f t="shared" si="419"/>
        <v>#NAME?</v>
      </c>
      <c r="Z1597">
        <v>1</v>
      </c>
      <c r="AA1597" t="e">
        <f t="shared" si="420"/>
        <v>#NAME?</v>
      </c>
      <c r="AB1597">
        <v>48</v>
      </c>
      <c r="AC1597" t="e">
        <f t="shared" si="421"/>
        <v>#NAME?</v>
      </c>
      <c r="AD1597">
        <v>1</v>
      </c>
      <c r="AE1597" t="e">
        <f t="shared" si="422"/>
        <v>#NAME?</v>
      </c>
      <c r="AF1597" t="s">
        <v>63</v>
      </c>
      <c r="AG1597" t="s">
        <v>64</v>
      </c>
      <c r="AH1597">
        <v>45647322</v>
      </c>
      <c r="AI1597">
        <v>45629524</v>
      </c>
      <c r="AJ1597">
        <v>9127684</v>
      </c>
      <c r="AK1597">
        <v>22805525</v>
      </c>
      <c r="AL1597">
        <v>10000</v>
      </c>
      <c r="AR1597">
        <v>10000</v>
      </c>
      <c r="AS1597">
        <v>2017406.9</v>
      </c>
      <c r="AT1597">
        <v>20</v>
      </c>
      <c r="AU1597">
        <v>10000</v>
      </c>
      <c r="AV1597">
        <v>89</v>
      </c>
      <c r="AW1597" t="s">
        <v>60</v>
      </c>
      <c r="AX1597" t="s">
        <v>61</v>
      </c>
      <c r="AY1597" t="s">
        <v>62</v>
      </c>
      <c r="BA1597">
        <v>7</v>
      </c>
      <c r="BB1597">
        <v>1</v>
      </c>
      <c r="BD1597">
        <v>7.0926999999999998</v>
      </c>
      <c r="BE1597">
        <v>2.6680000000000001</v>
      </c>
      <c r="BF1597">
        <v>10406.799999999999</v>
      </c>
      <c r="BH1597">
        <v>17406.900000000001</v>
      </c>
      <c r="BN1597">
        <v>227341374</v>
      </c>
      <c r="BO1597">
        <v>128450525</v>
      </c>
      <c r="BP1597">
        <v>713881</v>
      </c>
      <c r="BQ1597">
        <v>0</v>
      </c>
      <c r="BR1597">
        <v>6.9861399999999998</v>
      </c>
      <c r="BY1597" t="s">
        <v>5361</v>
      </c>
      <c r="BZ1597" t="s">
        <v>9033</v>
      </c>
      <c r="CA1597" t="s">
        <v>58</v>
      </c>
      <c r="CB1597" t="str">
        <f t="shared" si="423"/>
        <v>ZYRA_SCATTER_20i20d10000k nrq=1</v>
      </c>
      <c r="CC1597">
        <f t="shared" si="424"/>
        <v>90</v>
      </c>
    </row>
    <row r="1598" spans="1:81" x14ac:dyDescent="0.4">
      <c r="A1598" t="s">
        <v>1639</v>
      </c>
      <c r="B1598" t="s">
        <v>58</v>
      </c>
      <c r="C1598" t="s">
        <v>67</v>
      </c>
      <c r="D1598" t="e">
        <f t="shared" si="408"/>
        <v>#NAME?</v>
      </c>
      <c r="E1598">
        <v>10000</v>
      </c>
      <c r="F1598" t="e">
        <f t="shared" si="409"/>
        <v>#NAME?</v>
      </c>
      <c r="G1598" t="s">
        <v>60</v>
      </c>
      <c r="H1598" t="e">
        <f t="shared" si="410"/>
        <v>#NAME?</v>
      </c>
      <c r="I1598" t="s">
        <v>61</v>
      </c>
      <c r="J1598" t="e">
        <f t="shared" si="411"/>
        <v>#NAME?</v>
      </c>
      <c r="K1598" t="s">
        <v>62</v>
      </c>
      <c r="L1598" t="e">
        <f t="shared" si="412"/>
        <v>#NAME?</v>
      </c>
      <c r="M1598" t="e">
        <f t="shared" si="413"/>
        <v>#NAME?</v>
      </c>
      <c r="N1598">
        <v>10000</v>
      </c>
      <c r="O1598" t="e">
        <f t="shared" si="414"/>
        <v>#NAME?</v>
      </c>
      <c r="P1598">
        <v>20</v>
      </c>
      <c r="Q1598" t="e">
        <f t="shared" si="415"/>
        <v>#NAME?</v>
      </c>
      <c r="R1598">
        <v>20</v>
      </c>
      <c r="S1598" t="e">
        <f t="shared" si="416"/>
        <v>#NAME?</v>
      </c>
      <c r="T1598">
        <v>0</v>
      </c>
      <c r="U1598" t="e">
        <f t="shared" si="417"/>
        <v>#NAME?</v>
      </c>
      <c r="V1598">
        <v>256</v>
      </c>
      <c r="W1598" t="e">
        <f t="shared" si="418"/>
        <v>#NAME?</v>
      </c>
      <c r="X1598">
        <v>89</v>
      </c>
      <c r="Y1598" t="e">
        <f t="shared" si="419"/>
        <v>#NAME?</v>
      </c>
      <c r="Z1598">
        <v>1</v>
      </c>
      <c r="AA1598" t="e">
        <f t="shared" si="420"/>
        <v>#NAME?</v>
      </c>
      <c r="AB1598">
        <v>48</v>
      </c>
      <c r="AC1598" t="e">
        <f t="shared" si="421"/>
        <v>#NAME?</v>
      </c>
      <c r="AD1598">
        <v>2</v>
      </c>
      <c r="AE1598" t="e">
        <f t="shared" si="422"/>
        <v>#NAME?</v>
      </c>
      <c r="AF1598" t="s">
        <v>63</v>
      </c>
      <c r="AG1598" t="s">
        <v>64</v>
      </c>
      <c r="AH1598">
        <v>44154461</v>
      </c>
      <c r="AI1598">
        <v>44145054</v>
      </c>
      <c r="AJ1598">
        <v>8829951</v>
      </c>
      <c r="AK1598">
        <v>22062147</v>
      </c>
      <c r="AL1598">
        <v>10000</v>
      </c>
      <c r="AR1598">
        <v>10000</v>
      </c>
      <c r="AS1598">
        <v>2017763</v>
      </c>
      <c r="AT1598">
        <v>20</v>
      </c>
      <c r="AU1598">
        <v>10000</v>
      </c>
      <c r="AV1598">
        <v>89</v>
      </c>
      <c r="AW1598" t="s">
        <v>60</v>
      </c>
      <c r="AX1598" t="s">
        <v>61</v>
      </c>
      <c r="AY1598" t="s">
        <v>62</v>
      </c>
      <c r="BA1598">
        <v>7</v>
      </c>
      <c r="BB1598">
        <v>1</v>
      </c>
      <c r="BD1598">
        <v>7.2245499999999998</v>
      </c>
      <c r="BE1598">
        <v>2.6899799999999998</v>
      </c>
      <c r="BF1598">
        <v>10747.1</v>
      </c>
      <c r="BH1598">
        <v>17763</v>
      </c>
      <c r="BN1598">
        <v>219911602</v>
      </c>
      <c r="BO1598">
        <v>139483181</v>
      </c>
      <c r="BP1598">
        <v>709868</v>
      </c>
      <c r="BQ1598">
        <v>0</v>
      </c>
      <c r="BR1598">
        <v>6.8975799999999996</v>
      </c>
      <c r="BY1598" t="s">
        <v>5362</v>
      </c>
      <c r="BZ1598" t="s">
        <v>9034</v>
      </c>
      <c r="CA1598" t="s">
        <v>58</v>
      </c>
      <c r="CB1598" t="str">
        <f t="shared" si="423"/>
        <v>ZYRA_SCATTER_20i20d10000k nrq=1</v>
      </c>
      <c r="CC1598">
        <f t="shared" si="424"/>
        <v>90</v>
      </c>
    </row>
    <row r="1599" spans="1:81" x14ac:dyDescent="0.4">
      <c r="A1599" t="s">
        <v>1640</v>
      </c>
      <c r="B1599" t="s">
        <v>58</v>
      </c>
      <c r="C1599" t="s">
        <v>67</v>
      </c>
      <c r="D1599" t="e">
        <f t="shared" si="408"/>
        <v>#NAME?</v>
      </c>
      <c r="E1599">
        <v>10000</v>
      </c>
      <c r="F1599" t="e">
        <f t="shared" si="409"/>
        <v>#NAME?</v>
      </c>
      <c r="G1599" t="s">
        <v>60</v>
      </c>
      <c r="H1599" t="e">
        <f t="shared" si="410"/>
        <v>#NAME?</v>
      </c>
      <c r="I1599" t="s">
        <v>61</v>
      </c>
      <c r="J1599" t="e">
        <f t="shared" si="411"/>
        <v>#NAME?</v>
      </c>
      <c r="K1599" t="s">
        <v>62</v>
      </c>
      <c r="L1599" t="e">
        <f t="shared" si="412"/>
        <v>#NAME?</v>
      </c>
      <c r="M1599" t="e">
        <f t="shared" si="413"/>
        <v>#NAME?</v>
      </c>
      <c r="N1599">
        <v>10000</v>
      </c>
      <c r="O1599" t="e">
        <f t="shared" si="414"/>
        <v>#NAME?</v>
      </c>
      <c r="P1599">
        <v>20</v>
      </c>
      <c r="Q1599" t="e">
        <f t="shared" si="415"/>
        <v>#NAME?</v>
      </c>
      <c r="R1599">
        <v>20</v>
      </c>
      <c r="S1599" t="e">
        <f t="shared" si="416"/>
        <v>#NAME?</v>
      </c>
      <c r="T1599">
        <v>0</v>
      </c>
      <c r="U1599" t="e">
        <f t="shared" si="417"/>
        <v>#NAME?</v>
      </c>
      <c r="V1599">
        <v>256</v>
      </c>
      <c r="W1599" t="e">
        <f t="shared" si="418"/>
        <v>#NAME?</v>
      </c>
      <c r="X1599">
        <v>108</v>
      </c>
      <c r="Y1599" t="e">
        <f t="shared" si="419"/>
        <v>#NAME?</v>
      </c>
      <c r="Z1599">
        <v>0</v>
      </c>
      <c r="AA1599" t="e">
        <f t="shared" si="420"/>
        <v>#NAME?</v>
      </c>
      <c r="AB1599">
        <v>48</v>
      </c>
      <c r="AC1599" t="e">
        <f t="shared" si="421"/>
        <v>#NAME?</v>
      </c>
      <c r="AD1599">
        <v>0</v>
      </c>
      <c r="AE1599" t="e">
        <f t="shared" si="422"/>
        <v>#NAME?</v>
      </c>
      <c r="AF1599" t="s">
        <v>63</v>
      </c>
      <c r="AG1599" t="s">
        <v>64</v>
      </c>
      <c r="AH1599">
        <v>89698341</v>
      </c>
      <c r="AI1599">
        <v>89705960</v>
      </c>
      <c r="AJ1599">
        <v>17940430</v>
      </c>
      <c r="AK1599">
        <v>44801813</v>
      </c>
      <c r="AL1599">
        <v>10000</v>
      </c>
      <c r="AR1599">
        <v>10000</v>
      </c>
      <c r="AS1599">
        <v>206219.51999999999</v>
      </c>
      <c r="AT1599">
        <v>20</v>
      </c>
      <c r="AU1599">
        <v>10000</v>
      </c>
      <c r="AV1599">
        <v>108</v>
      </c>
      <c r="AW1599" t="s">
        <v>60</v>
      </c>
      <c r="AX1599" t="s">
        <v>61</v>
      </c>
      <c r="AY1599" t="s">
        <v>62</v>
      </c>
      <c r="BA1599">
        <v>7</v>
      </c>
      <c r="BB1599">
        <v>1</v>
      </c>
      <c r="BD1599">
        <v>6.63748</v>
      </c>
      <c r="BE1599">
        <v>2.3560099999999999</v>
      </c>
      <c r="BF1599">
        <v>6340.15</v>
      </c>
      <c r="BH1599">
        <v>6219.52</v>
      </c>
      <c r="BN1599">
        <v>446862357</v>
      </c>
      <c r="BO1599">
        <v>274941543</v>
      </c>
      <c r="BP1599">
        <v>1155780</v>
      </c>
      <c r="BQ1599">
        <v>0</v>
      </c>
      <c r="BR1599">
        <v>4.7852899999999998</v>
      </c>
      <c r="BY1599" t="s">
        <v>5363</v>
      </c>
      <c r="BZ1599" t="s">
        <v>9035</v>
      </c>
      <c r="CA1599" t="s">
        <v>58</v>
      </c>
      <c r="CB1599" t="str">
        <f t="shared" si="423"/>
        <v>ZYRA_SCATTER_20i20d10000k nrq=0</v>
      </c>
      <c r="CC1599">
        <f t="shared" si="424"/>
        <v>108</v>
      </c>
    </row>
    <row r="1600" spans="1:81" x14ac:dyDescent="0.4">
      <c r="A1600" t="s">
        <v>2385</v>
      </c>
      <c r="B1600" t="s">
        <v>58</v>
      </c>
      <c r="C1600" t="s">
        <v>78</v>
      </c>
      <c r="D1600" t="e">
        <f t="shared" si="408"/>
        <v>#NAME?</v>
      </c>
      <c r="E1600">
        <v>10000</v>
      </c>
      <c r="F1600" t="e">
        <f t="shared" si="409"/>
        <v>#NAME?</v>
      </c>
      <c r="G1600" t="s">
        <v>60</v>
      </c>
      <c r="H1600" t="e">
        <f t="shared" si="410"/>
        <v>#NAME?</v>
      </c>
      <c r="I1600" t="s">
        <v>61</v>
      </c>
      <c r="J1600" t="e">
        <f t="shared" si="411"/>
        <v>#NAME?</v>
      </c>
      <c r="K1600" t="s">
        <v>62</v>
      </c>
      <c r="L1600" t="e">
        <f t="shared" si="412"/>
        <v>#NAME?</v>
      </c>
      <c r="M1600" t="e">
        <f t="shared" si="413"/>
        <v>#NAME?</v>
      </c>
      <c r="N1600">
        <v>10000</v>
      </c>
      <c r="O1600" t="e">
        <f t="shared" si="414"/>
        <v>#NAME?</v>
      </c>
      <c r="P1600">
        <v>20</v>
      </c>
      <c r="Q1600" t="e">
        <f t="shared" si="415"/>
        <v>#NAME?</v>
      </c>
      <c r="R1600">
        <v>20</v>
      </c>
      <c r="S1600" t="e">
        <f t="shared" si="416"/>
        <v>#NAME?</v>
      </c>
      <c r="T1600">
        <v>0</v>
      </c>
      <c r="U1600" t="e">
        <f t="shared" si="417"/>
        <v>#NAME?</v>
      </c>
      <c r="V1600">
        <v>256</v>
      </c>
      <c r="W1600" t="e">
        <f t="shared" si="418"/>
        <v>#NAME?</v>
      </c>
      <c r="X1600">
        <v>144</v>
      </c>
      <c r="Y1600" t="e">
        <f t="shared" si="419"/>
        <v>#NAME?</v>
      </c>
      <c r="Z1600">
        <v>0</v>
      </c>
      <c r="AA1600" t="e">
        <f t="shared" si="420"/>
        <v>#NAME?</v>
      </c>
      <c r="AB1600">
        <v>48</v>
      </c>
      <c r="AC1600" t="e">
        <f t="shared" si="421"/>
        <v>#NAME?</v>
      </c>
      <c r="AD1600">
        <v>0</v>
      </c>
      <c r="AE1600" t="e">
        <f t="shared" si="422"/>
        <v>#NAME?</v>
      </c>
      <c r="AF1600" t="s">
        <v>65</v>
      </c>
      <c r="AG1600" t="s">
        <v>64</v>
      </c>
      <c r="AH1600">
        <v>42509472</v>
      </c>
      <c r="AI1600">
        <v>42508933</v>
      </c>
      <c r="AJ1600">
        <v>8501840</v>
      </c>
      <c r="AK1600">
        <v>21230520</v>
      </c>
      <c r="AL1600">
        <v>10000</v>
      </c>
      <c r="AR1600">
        <v>10000</v>
      </c>
      <c r="AS1600">
        <v>203340.54</v>
      </c>
      <c r="AT1600">
        <v>20</v>
      </c>
      <c r="AU1600">
        <v>10000</v>
      </c>
      <c r="AV1600">
        <v>144</v>
      </c>
      <c r="AW1600" t="s">
        <v>60</v>
      </c>
      <c r="AX1600" t="s">
        <v>61</v>
      </c>
      <c r="AY1600" t="s">
        <v>62</v>
      </c>
      <c r="BA1600">
        <v>8</v>
      </c>
      <c r="BB1600">
        <v>1</v>
      </c>
      <c r="BD1600">
        <v>12.0885</v>
      </c>
      <c r="BE1600">
        <v>3.1263299999999998</v>
      </c>
      <c r="BF1600">
        <v>17626.7</v>
      </c>
      <c r="BH1600">
        <v>3340.54</v>
      </c>
      <c r="BY1600" t="s">
        <v>5364</v>
      </c>
      <c r="BZ1600" t="s">
        <v>9036</v>
      </c>
      <c r="CA1600" t="s">
        <v>58</v>
      </c>
      <c r="CB1600" t="str">
        <f t="shared" si="423"/>
        <v>ZYRA_CLUSTER_20i20d10000k nrq=0</v>
      </c>
      <c r="CC1600">
        <f t="shared" si="424"/>
        <v>144</v>
      </c>
    </row>
    <row r="1601" spans="1:81" x14ac:dyDescent="0.4">
      <c r="A1601" t="s">
        <v>1641</v>
      </c>
      <c r="B1601" t="s">
        <v>58</v>
      </c>
      <c r="C1601" t="s">
        <v>67</v>
      </c>
      <c r="D1601" t="e">
        <f t="shared" ref="D1601:D1664" si="425">-t</f>
        <v>#NAME?</v>
      </c>
      <c r="E1601">
        <v>10000</v>
      </c>
      <c r="F1601" t="e">
        <f t="shared" ref="F1601:F1664" si="426">-mr</f>
        <v>#NAME?</v>
      </c>
      <c r="G1601" t="s">
        <v>60</v>
      </c>
      <c r="H1601" t="e">
        <f t="shared" ref="H1601:H1664" si="427">-ma</f>
        <v>#NAME?</v>
      </c>
      <c r="I1601" t="s">
        <v>61</v>
      </c>
      <c r="J1601" t="e">
        <f t="shared" ref="J1601:J1664" si="428">-mp</f>
        <v>#NAME?</v>
      </c>
      <c r="K1601" t="s">
        <v>62</v>
      </c>
      <c r="L1601" t="e">
        <f t="shared" ref="L1601:L1664" si="429">-p</f>
        <v>#NAME?</v>
      </c>
      <c r="M1601" t="e">
        <f t="shared" ref="M1601:M1664" si="430">-k</f>
        <v>#NAME?</v>
      </c>
      <c r="N1601">
        <v>10000</v>
      </c>
      <c r="O1601" t="e">
        <f t="shared" ref="O1601:O1664" si="431">-i</f>
        <v>#NAME?</v>
      </c>
      <c r="P1601">
        <v>20</v>
      </c>
      <c r="Q1601" t="e">
        <f t="shared" ref="Q1601:Q1664" si="432">-d</f>
        <v>#NAME?</v>
      </c>
      <c r="R1601">
        <v>20</v>
      </c>
      <c r="S1601" t="e">
        <f t="shared" ref="S1601:S1664" si="433">-rq</f>
        <v>#NAME?</v>
      </c>
      <c r="T1601">
        <v>0</v>
      </c>
      <c r="U1601" t="e">
        <f t="shared" ref="U1601:U1664" si="434">-rqsize</f>
        <v>#NAME?</v>
      </c>
      <c r="V1601">
        <v>256</v>
      </c>
      <c r="W1601" t="e">
        <f t="shared" ref="W1601:W1664" si="435">-nwork</f>
        <v>#NAME?</v>
      </c>
      <c r="X1601">
        <v>108</v>
      </c>
      <c r="Y1601" t="e">
        <f t="shared" ref="Y1601:Y1664" si="436">-nrq</f>
        <v>#NAME?</v>
      </c>
      <c r="Z1601">
        <v>0</v>
      </c>
      <c r="AA1601" t="e">
        <f t="shared" ref="AA1601:AA1664" si="437">-seqwidth</f>
        <v>#NAME?</v>
      </c>
      <c r="AB1601">
        <v>48</v>
      </c>
      <c r="AC1601" t="e">
        <f t="shared" ref="AC1601:AC1664" si="438">-trial</f>
        <v>#NAME?</v>
      </c>
      <c r="AD1601">
        <v>1</v>
      </c>
      <c r="AE1601" t="e">
        <f t="shared" ref="AE1601:AE1664" si="439">-pinning</f>
        <v>#NAME?</v>
      </c>
      <c r="AF1601" t="s">
        <v>63</v>
      </c>
      <c r="AG1601" t="s">
        <v>64</v>
      </c>
      <c r="AH1601">
        <v>91827904</v>
      </c>
      <c r="AI1601">
        <v>91834605</v>
      </c>
      <c r="AJ1601">
        <v>18366250</v>
      </c>
      <c r="AK1601">
        <v>45863174</v>
      </c>
      <c r="AL1601">
        <v>10000</v>
      </c>
      <c r="AR1601">
        <v>10000</v>
      </c>
      <c r="AS1601">
        <v>206187.89</v>
      </c>
      <c r="AT1601">
        <v>20</v>
      </c>
      <c r="AU1601">
        <v>10000</v>
      </c>
      <c r="AV1601">
        <v>108</v>
      </c>
      <c r="AW1601" t="s">
        <v>60</v>
      </c>
      <c r="AX1601" t="s">
        <v>61</v>
      </c>
      <c r="AY1601" t="s">
        <v>62</v>
      </c>
      <c r="BA1601">
        <v>7</v>
      </c>
      <c r="BB1601">
        <v>1</v>
      </c>
      <c r="BD1601">
        <v>6.6738200000000001</v>
      </c>
      <c r="BE1601">
        <v>2.3551500000000001</v>
      </c>
      <c r="BF1601">
        <v>6190.28</v>
      </c>
      <c r="BH1601">
        <v>6187.89</v>
      </c>
      <c r="BN1601">
        <v>457495595</v>
      </c>
      <c r="BO1601">
        <v>265950575</v>
      </c>
      <c r="BP1601">
        <v>1136145</v>
      </c>
      <c r="BQ1601">
        <v>0</v>
      </c>
      <c r="BR1601">
        <v>4.9122199999999996</v>
      </c>
      <c r="BY1601" t="s">
        <v>5365</v>
      </c>
      <c r="BZ1601" t="s">
        <v>9037</v>
      </c>
      <c r="CA1601" t="s">
        <v>58</v>
      </c>
      <c r="CB1601" t="str">
        <f t="shared" si="423"/>
        <v>ZYRA_SCATTER_20i20d10000k nrq=0</v>
      </c>
      <c r="CC1601">
        <f t="shared" si="424"/>
        <v>108</v>
      </c>
    </row>
    <row r="1602" spans="1:81" x14ac:dyDescent="0.4">
      <c r="A1602" t="s">
        <v>1642</v>
      </c>
      <c r="B1602" t="s">
        <v>58</v>
      </c>
      <c r="C1602" t="s">
        <v>67</v>
      </c>
      <c r="D1602" t="e">
        <f t="shared" si="425"/>
        <v>#NAME?</v>
      </c>
      <c r="E1602">
        <v>10000</v>
      </c>
      <c r="F1602" t="e">
        <f t="shared" si="426"/>
        <v>#NAME?</v>
      </c>
      <c r="G1602" t="s">
        <v>60</v>
      </c>
      <c r="H1602" t="e">
        <f t="shared" si="427"/>
        <v>#NAME?</v>
      </c>
      <c r="I1602" t="s">
        <v>61</v>
      </c>
      <c r="J1602" t="e">
        <f t="shared" si="428"/>
        <v>#NAME?</v>
      </c>
      <c r="K1602" t="s">
        <v>62</v>
      </c>
      <c r="L1602" t="e">
        <f t="shared" si="429"/>
        <v>#NAME?</v>
      </c>
      <c r="M1602" t="e">
        <f t="shared" si="430"/>
        <v>#NAME?</v>
      </c>
      <c r="N1602">
        <v>10000</v>
      </c>
      <c r="O1602" t="e">
        <f t="shared" si="431"/>
        <v>#NAME?</v>
      </c>
      <c r="P1602">
        <v>20</v>
      </c>
      <c r="Q1602" t="e">
        <f t="shared" si="432"/>
        <v>#NAME?</v>
      </c>
      <c r="R1602">
        <v>20</v>
      </c>
      <c r="S1602" t="e">
        <f t="shared" si="433"/>
        <v>#NAME?</v>
      </c>
      <c r="T1602">
        <v>0</v>
      </c>
      <c r="U1602" t="e">
        <f t="shared" si="434"/>
        <v>#NAME?</v>
      </c>
      <c r="V1602">
        <v>256</v>
      </c>
      <c r="W1602" t="e">
        <f t="shared" si="435"/>
        <v>#NAME?</v>
      </c>
      <c r="X1602">
        <v>108</v>
      </c>
      <c r="Y1602" t="e">
        <f t="shared" si="436"/>
        <v>#NAME?</v>
      </c>
      <c r="Z1602">
        <v>0</v>
      </c>
      <c r="AA1602" t="e">
        <f t="shared" si="437"/>
        <v>#NAME?</v>
      </c>
      <c r="AB1602">
        <v>48</v>
      </c>
      <c r="AC1602" t="e">
        <f t="shared" si="438"/>
        <v>#NAME?</v>
      </c>
      <c r="AD1602">
        <v>2</v>
      </c>
      <c r="AE1602" t="e">
        <f t="shared" si="439"/>
        <v>#NAME?</v>
      </c>
      <c r="AF1602" t="s">
        <v>63</v>
      </c>
      <c r="AG1602" t="s">
        <v>64</v>
      </c>
      <c r="AH1602">
        <v>91678066</v>
      </c>
      <c r="AI1602">
        <v>91662783</v>
      </c>
      <c r="AJ1602">
        <v>18334084</v>
      </c>
      <c r="AK1602">
        <v>45780377</v>
      </c>
      <c r="AL1602">
        <v>10000</v>
      </c>
      <c r="AR1602">
        <v>10000</v>
      </c>
      <c r="AS1602">
        <v>206185.56</v>
      </c>
      <c r="AT1602">
        <v>20</v>
      </c>
      <c r="AU1602">
        <v>10000</v>
      </c>
      <c r="AV1602">
        <v>108</v>
      </c>
      <c r="AW1602" t="s">
        <v>60</v>
      </c>
      <c r="AX1602" t="s">
        <v>61</v>
      </c>
      <c r="AY1602" t="s">
        <v>62</v>
      </c>
      <c r="BA1602">
        <v>7</v>
      </c>
      <c r="BB1602">
        <v>1</v>
      </c>
      <c r="BD1602">
        <v>6.5956799999999998</v>
      </c>
      <c r="BE1602">
        <v>2.3551000000000002</v>
      </c>
      <c r="BF1602">
        <v>6203.07</v>
      </c>
      <c r="BH1602">
        <v>6185.56</v>
      </c>
      <c r="BN1602">
        <v>456656288</v>
      </c>
      <c r="BO1602">
        <v>258132023</v>
      </c>
      <c r="BP1602">
        <v>1147484</v>
      </c>
      <c r="BQ1602">
        <v>0</v>
      </c>
      <c r="BR1602">
        <v>4.8409899999999997</v>
      </c>
      <c r="BY1602" t="s">
        <v>5366</v>
      </c>
      <c r="BZ1602" t="s">
        <v>9038</v>
      </c>
      <c r="CA1602" t="s">
        <v>58</v>
      </c>
      <c r="CB1602" t="str">
        <f t="shared" si="423"/>
        <v>ZYRA_SCATTER_20i20d10000k nrq=0</v>
      </c>
      <c r="CC1602">
        <f t="shared" si="424"/>
        <v>108</v>
      </c>
    </row>
    <row r="1603" spans="1:81" x14ac:dyDescent="0.4">
      <c r="A1603" t="s">
        <v>1643</v>
      </c>
      <c r="B1603" t="s">
        <v>58</v>
      </c>
      <c r="C1603" t="s">
        <v>67</v>
      </c>
      <c r="D1603" t="e">
        <f t="shared" si="425"/>
        <v>#NAME?</v>
      </c>
      <c r="E1603">
        <v>10000</v>
      </c>
      <c r="F1603" t="e">
        <f t="shared" si="426"/>
        <v>#NAME?</v>
      </c>
      <c r="G1603" t="s">
        <v>60</v>
      </c>
      <c r="H1603" t="e">
        <f t="shared" si="427"/>
        <v>#NAME?</v>
      </c>
      <c r="I1603" t="s">
        <v>61</v>
      </c>
      <c r="J1603" t="e">
        <f t="shared" si="428"/>
        <v>#NAME?</v>
      </c>
      <c r="K1603" t="s">
        <v>62</v>
      </c>
      <c r="L1603" t="e">
        <f t="shared" si="429"/>
        <v>#NAME?</v>
      </c>
      <c r="M1603" t="e">
        <f t="shared" si="430"/>
        <v>#NAME?</v>
      </c>
      <c r="N1603">
        <v>10000</v>
      </c>
      <c r="O1603" t="e">
        <f t="shared" si="431"/>
        <v>#NAME?</v>
      </c>
      <c r="P1603">
        <v>20</v>
      </c>
      <c r="Q1603" t="e">
        <f t="shared" si="432"/>
        <v>#NAME?</v>
      </c>
      <c r="R1603">
        <v>20</v>
      </c>
      <c r="S1603" t="e">
        <f t="shared" si="433"/>
        <v>#NAME?</v>
      </c>
      <c r="T1603">
        <v>0</v>
      </c>
      <c r="U1603" t="e">
        <f t="shared" si="434"/>
        <v>#NAME?</v>
      </c>
      <c r="V1603">
        <v>256</v>
      </c>
      <c r="W1603" t="e">
        <f t="shared" si="435"/>
        <v>#NAME?</v>
      </c>
      <c r="X1603">
        <v>107</v>
      </c>
      <c r="Y1603" t="e">
        <f t="shared" si="436"/>
        <v>#NAME?</v>
      </c>
      <c r="Z1603">
        <v>1</v>
      </c>
      <c r="AA1603" t="e">
        <f t="shared" si="437"/>
        <v>#NAME?</v>
      </c>
      <c r="AB1603">
        <v>48</v>
      </c>
      <c r="AC1603" t="e">
        <f t="shared" si="438"/>
        <v>#NAME?</v>
      </c>
      <c r="AD1603">
        <v>0</v>
      </c>
      <c r="AE1603" t="e">
        <f t="shared" si="439"/>
        <v>#NAME?</v>
      </c>
      <c r="AF1603" t="s">
        <v>63</v>
      </c>
      <c r="AG1603" t="s">
        <v>64</v>
      </c>
      <c r="AH1603">
        <v>44320915</v>
      </c>
      <c r="AI1603">
        <v>44326488</v>
      </c>
      <c r="AJ1603">
        <v>8864740</v>
      </c>
      <c r="AK1603">
        <v>22149616</v>
      </c>
      <c r="AL1603">
        <v>10000</v>
      </c>
      <c r="AR1603">
        <v>10000</v>
      </c>
      <c r="AS1603">
        <v>2017463.2</v>
      </c>
      <c r="AT1603">
        <v>20</v>
      </c>
      <c r="AU1603">
        <v>10000</v>
      </c>
      <c r="AV1603">
        <v>107</v>
      </c>
      <c r="AW1603" t="s">
        <v>60</v>
      </c>
      <c r="AX1603" t="s">
        <v>61</v>
      </c>
      <c r="AY1603" t="s">
        <v>62</v>
      </c>
      <c r="BA1603">
        <v>7</v>
      </c>
      <c r="BB1603">
        <v>1</v>
      </c>
      <c r="BD1603">
        <v>7.7940800000000001</v>
      </c>
      <c r="BE1603">
        <v>2.7706200000000001</v>
      </c>
      <c r="BF1603">
        <v>12834.8</v>
      </c>
      <c r="BH1603">
        <v>17463.2</v>
      </c>
      <c r="BN1603">
        <v>220647859</v>
      </c>
      <c r="BO1603">
        <v>145839309</v>
      </c>
      <c r="BP1603">
        <v>848303</v>
      </c>
      <c r="BQ1603">
        <v>0</v>
      </c>
      <c r="BR1603">
        <v>6.8559599999999996</v>
      </c>
      <c r="BY1603" t="s">
        <v>5367</v>
      </c>
      <c r="BZ1603" t="s">
        <v>9039</v>
      </c>
      <c r="CA1603" t="s">
        <v>58</v>
      </c>
      <c r="CB1603" t="str">
        <f t="shared" ref="CB1603:CB1666" si="440">AF1603&amp;"_"&amp;P1603&amp;"i"&amp;R1603&amp;"d"&amp;N1603&amp;"k nrq="&amp;Z1603</f>
        <v>ZYRA_SCATTER_20i20d10000k nrq=1</v>
      </c>
      <c r="CC1603">
        <f t="shared" ref="CC1603:CC1666" si="441">X1603+Z1603</f>
        <v>108</v>
      </c>
    </row>
    <row r="1604" spans="1:81" x14ac:dyDescent="0.4">
      <c r="A1604" t="s">
        <v>1644</v>
      </c>
      <c r="B1604" t="s">
        <v>58</v>
      </c>
      <c r="C1604" t="s">
        <v>67</v>
      </c>
      <c r="D1604" t="e">
        <f t="shared" si="425"/>
        <v>#NAME?</v>
      </c>
      <c r="E1604">
        <v>10000</v>
      </c>
      <c r="F1604" t="e">
        <f t="shared" si="426"/>
        <v>#NAME?</v>
      </c>
      <c r="G1604" t="s">
        <v>60</v>
      </c>
      <c r="H1604" t="e">
        <f t="shared" si="427"/>
        <v>#NAME?</v>
      </c>
      <c r="I1604" t="s">
        <v>61</v>
      </c>
      <c r="J1604" t="e">
        <f t="shared" si="428"/>
        <v>#NAME?</v>
      </c>
      <c r="K1604" t="s">
        <v>62</v>
      </c>
      <c r="L1604" t="e">
        <f t="shared" si="429"/>
        <v>#NAME?</v>
      </c>
      <c r="M1604" t="e">
        <f t="shared" si="430"/>
        <v>#NAME?</v>
      </c>
      <c r="N1604">
        <v>100000</v>
      </c>
      <c r="O1604" t="e">
        <f t="shared" si="431"/>
        <v>#NAME?</v>
      </c>
      <c r="P1604">
        <v>0</v>
      </c>
      <c r="Q1604" t="e">
        <f t="shared" si="432"/>
        <v>#NAME?</v>
      </c>
      <c r="R1604">
        <v>0</v>
      </c>
      <c r="S1604" t="e">
        <f t="shared" si="433"/>
        <v>#NAME?</v>
      </c>
      <c r="T1604">
        <v>0</v>
      </c>
      <c r="U1604" t="e">
        <f t="shared" si="434"/>
        <v>#NAME?</v>
      </c>
      <c r="V1604">
        <v>256</v>
      </c>
      <c r="W1604" t="e">
        <f t="shared" si="435"/>
        <v>#NAME?</v>
      </c>
      <c r="X1604">
        <v>35</v>
      </c>
      <c r="Y1604" t="e">
        <f t="shared" si="436"/>
        <v>#NAME?</v>
      </c>
      <c r="Z1604">
        <v>1</v>
      </c>
      <c r="AA1604" t="e">
        <f t="shared" si="437"/>
        <v>#NAME?</v>
      </c>
      <c r="AB1604">
        <v>48</v>
      </c>
      <c r="AC1604" t="e">
        <f t="shared" si="438"/>
        <v>#NAME?</v>
      </c>
      <c r="AD1604">
        <v>0</v>
      </c>
      <c r="AE1604" t="e">
        <f t="shared" si="439"/>
        <v>#NAME?</v>
      </c>
      <c r="AF1604" t="s">
        <v>65</v>
      </c>
      <c r="AG1604" t="s">
        <v>64</v>
      </c>
      <c r="AJ1604">
        <v>0</v>
      </c>
      <c r="AK1604">
        <v>39770860</v>
      </c>
      <c r="AL1604">
        <v>10000</v>
      </c>
      <c r="AR1604">
        <v>10000</v>
      </c>
      <c r="AS1604">
        <v>2101.04</v>
      </c>
      <c r="AT1604">
        <v>0</v>
      </c>
      <c r="AU1604">
        <v>100000</v>
      </c>
      <c r="AV1604">
        <v>35</v>
      </c>
      <c r="AW1604" t="s">
        <v>60</v>
      </c>
      <c r="AX1604" t="s">
        <v>61</v>
      </c>
      <c r="AY1604" t="s">
        <v>62</v>
      </c>
      <c r="BA1604">
        <v>8</v>
      </c>
      <c r="BB1604">
        <v>1</v>
      </c>
      <c r="BD1604">
        <v>8.6121099999999995</v>
      </c>
      <c r="BE1604">
        <v>9.5265899999999997E-3</v>
      </c>
      <c r="BF1604">
        <v>2413.8000000000002</v>
      </c>
      <c r="BH1604">
        <v>2101.04</v>
      </c>
      <c r="BN1604">
        <v>397457770</v>
      </c>
      <c r="BO1604">
        <v>13357651</v>
      </c>
      <c r="BP1604">
        <v>250832</v>
      </c>
      <c r="BQ1604">
        <v>0</v>
      </c>
      <c r="BR1604">
        <v>3.5366900000000001</v>
      </c>
      <c r="BY1604" t="s">
        <v>5368</v>
      </c>
      <c r="BZ1604" t="s">
        <v>9040</v>
      </c>
      <c r="CA1604" t="s">
        <v>58</v>
      </c>
      <c r="CB1604" t="str">
        <f t="shared" si="440"/>
        <v>ZYRA_CLUSTER_0i0d100000k nrq=1</v>
      </c>
      <c r="CC1604">
        <f t="shared" si="441"/>
        <v>36</v>
      </c>
    </row>
    <row r="1605" spans="1:81" x14ac:dyDescent="0.4">
      <c r="A1605" t="s">
        <v>1645</v>
      </c>
      <c r="B1605" t="s">
        <v>58</v>
      </c>
      <c r="C1605" t="s">
        <v>3765</v>
      </c>
      <c r="D1605" t="e">
        <f t="shared" si="425"/>
        <v>#NAME?</v>
      </c>
      <c r="E1605">
        <v>10000</v>
      </c>
      <c r="F1605" t="e">
        <f t="shared" si="426"/>
        <v>#NAME?</v>
      </c>
      <c r="G1605" t="s">
        <v>60</v>
      </c>
      <c r="H1605" t="e">
        <f t="shared" si="427"/>
        <v>#NAME?</v>
      </c>
      <c r="I1605" t="s">
        <v>61</v>
      </c>
      <c r="J1605" t="e">
        <f t="shared" si="428"/>
        <v>#NAME?</v>
      </c>
      <c r="K1605" t="s">
        <v>62</v>
      </c>
      <c r="L1605" t="e">
        <f t="shared" si="429"/>
        <v>#NAME?</v>
      </c>
      <c r="M1605" t="e">
        <f t="shared" si="430"/>
        <v>#NAME?</v>
      </c>
      <c r="N1605">
        <v>100000</v>
      </c>
      <c r="O1605" t="e">
        <f t="shared" si="431"/>
        <v>#NAME?</v>
      </c>
      <c r="P1605">
        <v>0</v>
      </c>
      <c r="Q1605" t="e">
        <f t="shared" si="432"/>
        <v>#NAME?</v>
      </c>
      <c r="R1605">
        <v>0</v>
      </c>
      <c r="S1605" t="e">
        <f t="shared" si="433"/>
        <v>#NAME?</v>
      </c>
      <c r="T1605">
        <v>0</v>
      </c>
      <c r="U1605" t="e">
        <f t="shared" si="434"/>
        <v>#NAME?</v>
      </c>
      <c r="V1605">
        <v>256</v>
      </c>
      <c r="W1605" t="e">
        <f t="shared" si="435"/>
        <v>#NAME?</v>
      </c>
      <c r="X1605">
        <v>89</v>
      </c>
      <c r="Y1605" t="e">
        <f t="shared" si="436"/>
        <v>#NAME?</v>
      </c>
      <c r="Z1605">
        <v>1</v>
      </c>
      <c r="AA1605" t="e">
        <f t="shared" si="437"/>
        <v>#NAME?</v>
      </c>
      <c r="AB1605">
        <v>48</v>
      </c>
      <c r="AC1605" t="e">
        <f t="shared" si="438"/>
        <v>#NAME?</v>
      </c>
      <c r="AD1605">
        <v>0</v>
      </c>
      <c r="AE1605" t="e">
        <f t="shared" si="439"/>
        <v>#NAME?</v>
      </c>
      <c r="AF1605" t="s">
        <v>65</v>
      </c>
      <c r="AG1605" t="s">
        <v>64</v>
      </c>
      <c r="AJ1605">
        <v>0</v>
      </c>
      <c r="AK1605">
        <v>116179231</v>
      </c>
      <c r="AL1605">
        <v>10000</v>
      </c>
      <c r="AR1605">
        <v>10000</v>
      </c>
      <c r="AS1605">
        <v>1320.66</v>
      </c>
      <c r="AT1605">
        <v>0</v>
      </c>
      <c r="AU1605">
        <v>100000</v>
      </c>
      <c r="AV1605">
        <v>89</v>
      </c>
      <c r="AW1605" t="s">
        <v>60</v>
      </c>
      <c r="AX1605" t="s">
        <v>61</v>
      </c>
      <c r="AY1605" t="s">
        <v>62</v>
      </c>
      <c r="BA1605">
        <v>8</v>
      </c>
      <c r="BB1605">
        <v>1</v>
      </c>
      <c r="BD1605">
        <v>24.581</v>
      </c>
      <c r="BE1605">
        <v>9.9273799999999995E-2</v>
      </c>
      <c r="BF1605">
        <v>2050.04</v>
      </c>
      <c r="BH1605">
        <v>1320.66</v>
      </c>
      <c r="BN1605">
        <v>2349432</v>
      </c>
      <c r="BO1605">
        <v>1159971637</v>
      </c>
      <c r="BP1605">
        <v>67624</v>
      </c>
      <c r="BQ1605">
        <v>395279</v>
      </c>
      <c r="BR1605">
        <v>0</v>
      </c>
      <c r="BY1605" t="s">
        <v>5369</v>
      </c>
      <c r="BZ1605" t="s">
        <v>9041</v>
      </c>
      <c r="CA1605" t="s">
        <v>58</v>
      </c>
      <c r="CB1605" t="str">
        <f t="shared" si="440"/>
        <v>ZYRA_CLUSTER_0i0d100000k nrq=1</v>
      </c>
      <c r="CC1605">
        <f t="shared" si="441"/>
        <v>90</v>
      </c>
    </row>
    <row r="1606" spans="1:81" x14ac:dyDescent="0.4">
      <c r="A1606" t="s">
        <v>1646</v>
      </c>
      <c r="B1606" t="s">
        <v>58</v>
      </c>
      <c r="C1606" t="s">
        <v>67</v>
      </c>
      <c r="D1606" t="e">
        <f t="shared" si="425"/>
        <v>#NAME?</v>
      </c>
      <c r="E1606">
        <v>10000</v>
      </c>
      <c r="F1606" t="e">
        <f t="shared" si="426"/>
        <v>#NAME?</v>
      </c>
      <c r="G1606" t="s">
        <v>60</v>
      </c>
      <c r="H1606" t="e">
        <f t="shared" si="427"/>
        <v>#NAME?</v>
      </c>
      <c r="I1606" t="s">
        <v>61</v>
      </c>
      <c r="J1606" t="e">
        <f t="shared" si="428"/>
        <v>#NAME?</v>
      </c>
      <c r="K1606" t="s">
        <v>62</v>
      </c>
      <c r="L1606" t="e">
        <f t="shared" si="429"/>
        <v>#NAME?</v>
      </c>
      <c r="M1606" t="e">
        <f t="shared" si="430"/>
        <v>#NAME?</v>
      </c>
      <c r="N1606">
        <v>10000</v>
      </c>
      <c r="O1606" t="e">
        <f t="shared" si="431"/>
        <v>#NAME?</v>
      </c>
      <c r="P1606">
        <v>20</v>
      </c>
      <c r="Q1606" t="e">
        <f t="shared" si="432"/>
        <v>#NAME?</v>
      </c>
      <c r="R1606">
        <v>20</v>
      </c>
      <c r="S1606" t="e">
        <f t="shared" si="433"/>
        <v>#NAME?</v>
      </c>
      <c r="T1606">
        <v>0</v>
      </c>
      <c r="U1606" t="e">
        <f t="shared" si="434"/>
        <v>#NAME?</v>
      </c>
      <c r="V1606">
        <v>256</v>
      </c>
      <c r="W1606" t="e">
        <f t="shared" si="435"/>
        <v>#NAME?</v>
      </c>
      <c r="X1606">
        <v>107</v>
      </c>
      <c r="Y1606" t="e">
        <f t="shared" si="436"/>
        <v>#NAME?</v>
      </c>
      <c r="Z1606">
        <v>1</v>
      </c>
      <c r="AA1606" t="e">
        <f t="shared" si="437"/>
        <v>#NAME?</v>
      </c>
      <c r="AB1606">
        <v>48</v>
      </c>
      <c r="AC1606" t="e">
        <f t="shared" si="438"/>
        <v>#NAME?</v>
      </c>
      <c r="AD1606">
        <v>1</v>
      </c>
      <c r="AE1606" t="e">
        <f t="shared" si="439"/>
        <v>#NAME?</v>
      </c>
      <c r="AF1606" t="s">
        <v>63</v>
      </c>
      <c r="AG1606" t="s">
        <v>64</v>
      </c>
      <c r="AH1606">
        <v>48605930</v>
      </c>
      <c r="AI1606">
        <v>48594841</v>
      </c>
      <c r="AJ1606">
        <v>9720077</v>
      </c>
      <c r="AK1606">
        <v>24285171</v>
      </c>
      <c r="AL1606">
        <v>10000</v>
      </c>
      <c r="AR1606">
        <v>10000</v>
      </c>
      <c r="AS1606">
        <v>2016696.1</v>
      </c>
      <c r="AT1606">
        <v>20</v>
      </c>
      <c r="AU1606">
        <v>10000</v>
      </c>
      <c r="AV1606">
        <v>107</v>
      </c>
      <c r="AW1606" t="s">
        <v>60</v>
      </c>
      <c r="AX1606" t="s">
        <v>61</v>
      </c>
      <c r="AY1606" t="s">
        <v>62</v>
      </c>
      <c r="BA1606">
        <v>7</v>
      </c>
      <c r="BB1606">
        <v>1</v>
      </c>
      <c r="BD1606">
        <v>7.0399500000000002</v>
      </c>
      <c r="BE1606">
        <v>2.6569199999999999</v>
      </c>
      <c r="BF1606">
        <v>11724.7</v>
      </c>
      <c r="BH1606">
        <v>16696.099999999999</v>
      </c>
      <c r="BN1606">
        <v>242116791</v>
      </c>
      <c r="BO1606">
        <v>146737885</v>
      </c>
      <c r="BP1606">
        <v>734926</v>
      </c>
      <c r="BQ1606">
        <v>0</v>
      </c>
      <c r="BR1606">
        <v>7.1177999999999999</v>
      </c>
      <c r="BY1606" t="s">
        <v>5370</v>
      </c>
      <c r="BZ1606" t="s">
        <v>9042</v>
      </c>
      <c r="CA1606" t="s">
        <v>58</v>
      </c>
      <c r="CB1606" t="str">
        <f t="shared" si="440"/>
        <v>ZYRA_SCATTER_20i20d10000k nrq=1</v>
      </c>
      <c r="CC1606">
        <f t="shared" si="441"/>
        <v>108</v>
      </c>
    </row>
    <row r="1607" spans="1:81" x14ac:dyDescent="0.4">
      <c r="A1607" t="s">
        <v>1647</v>
      </c>
      <c r="B1607" t="s">
        <v>58</v>
      </c>
      <c r="C1607" t="s">
        <v>67</v>
      </c>
      <c r="D1607" t="e">
        <f t="shared" si="425"/>
        <v>#NAME?</v>
      </c>
      <c r="E1607">
        <v>10000</v>
      </c>
      <c r="F1607" t="e">
        <f t="shared" si="426"/>
        <v>#NAME?</v>
      </c>
      <c r="G1607" t="s">
        <v>60</v>
      </c>
      <c r="H1607" t="e">
        <f t="shared" si="427"/>
        <v>#NAME?</v>
      </c>
      <c r="I1607" t="s">
        <v>61</v>
      </c>
      <c r="J1607" t="e">
        <f t="shared" si="428"/>
        <v>#NAME?</v>
      </c>
      <c r="K1607" t="s">
        <v>62</v>
      </c>
      <c r="L1607" t="e">
        <f t="shared" si="429"/>
        <v>#NAME?</v>
      </c>
      <c r="M1607" t="e">
        <f t="shared" si="430"/>
        <v>#NAME?</v>
      </c>
      <c r="N1607">
        <v>10000</v>
      </c>
      <c r="O1607" t="e">
        <f t="shared" si="431"/>
        <v>#NAME?</v>
      </c>
      <c r="P1607">
        <v>20</v>
      </c>
      <c r="Q1607" t="e">
        <f t="shared" si="432"/>
        <v>#NAME?</v>
      </c>
      <c r="R1607">
        <v>20</v>
      </c>
      <c r="S1607" t="e">
        <f t="shared" si="433"/>
        <v>#NAME?</v>
      </c>
      <c r="T1607">
        <v>0</v>
      </c>
      <c r="U1607" t="e">
        <f t="shared" si="434"/>
        <v>#NAME?</v>
      </c>
      <c r="V1607">
        <v>256</v>
      </c>
      <c r="W1607" t="e">
        <f t="shared" si="435"/>
        <v>#NAME?</v>
      </c>
      <c r="X1607">
        <v>107</v>
      </c>
      <c r="Y1607" t="e">
        <f t="shared" si="436"/>
        <v>#NAME?</v>
      </c>
      <c r="Z1607">
        <v>1</v>
      </c>
      <c r="AA1607" t="e">
        <f t="shared" si="437"/>
        <v>#NAME?</v>
      </c>
      <c r="AB1607">
        <v>48</v>
      </c>
      <c r="AC1607" t="e">
        <f t="shared" si="438"/>
        <v>#NAME?</v>
      </c>
      <c r="AD1607">
        <v>2</v>
      </c>
      <c r="AE1607" t="e">
        <f t="shared" si="439"/>
        <v>#NAME?</v>
      </c>
      <c r="AF1607" t="s">
        <v>63</v>
      </c>
      <c r="AG1607" t="s">
        <v>64</v>
      </c>
      <c r="AH1607">
        <v>47263401</v>
      </c>
      <c r="AI1607">
        <v>47268113</v>
      </c>
      <c r="AJ1607">
        <v>9453151</v>
      </c>
      <c r="AK1607">
        <v>23616402</v>
      </c>
      <c r="AL1607">
        <v>10000</v>
      </c>
      <c r="AR1607">
        <v>10000</v>
      </c>
      <c r="AS1607">
        <v>2017120.1</v>
      </c>
      <c r="AT1607">
        <v>20</v>
      </c>
      <c r="AU1607">
        <v>10000</v>
      </c>
      <c r="AV1607">
        <v>107</v>
      </c>
      <c r="AW1607" t="s">
        <v>60</v>
      </c>
      <c r="AX1607" t="s">
        <v>61</v>
      </c>
      <c r="AY1607" t="s">
        <v>62</v>
      </c>
      <c r="BA1607">
        <v>7</v>
      </c>
      <c r="BB1607">
        <v>1</v>
      </c>
      <c r="BD1607">
        <v>7.2052800000000001</v>
      </c>
      <c r="BE1607">
        <v>2.6799900000000001</v>
      </c>
      <c r="BF1607">
        <v>12020.9</v>
      </c>
      <c r="BH1607">
        <v>17120.099999999999</v>
      </c>
      <c r="BN1607">
        <v>235441800</v>
      </c>
      <c r="BO1607">
        <v>149836041</v>
      </c>
      <c r="BP1607">
        <v>722220</v>
      </c>
      <c r="BQ1607">
        <v>0</v>
      </c>
      <c r="BR1607">
        <v>7.07918</v>
      </c>
      <c r="BY1607" t="s">
        <v>5371</v>
      </c>
      <c r="BZ1607" t="s">
        <v>9043</v>
      </c>
      <c r="CA1607" t="s">
        <v>58</v>
      </c>
      <c r="CB1607" t="str">
        <f t="shared" si="440"/>
        <v>ZYRA_SCATTER_20i20d10000k nrq=1</v>
      </c>
      <c r="CC1607">
        <f t="shared" si="441"/>
        <v>108</v>
      </c>
    </row>
    <row r="1608" spans="1:81" x14ac:dyDescent="0.4">
      <c r="A1608" t="s">
        <v>1648</v>
      </c>
      <c r="B1608" t="s">
        <v>58</v>
      </c>
      <c r="C1608" t="s">
        <v>67</v>
      </c>
      <c r="D1608" t="e">
        <f t="shared" si="425"/>
        <v>#NAME?</v>
      </c>
      <c r="E1608">
        <v>10000</v>
      </c>
      <c r="F1608" t="e">
        <f t="shared" si="426"/>
        <v>#NAME?</v>
      </c>
      <c r="G1608" t="s">
        <v>60</v>
      </c>
      <c r="H1608" t="e">
        <f t="shared" si="427"/>
        <v>#NAME?</v>
      </c>
      <c r="I1608" t="s">
        <v>61</v>
      </c>
      <c r="J1608" t="e">
        <f t="shared" si="428"/>
        <v>#NAME?</v>
      </c>
      <c r="K1608" t="s">
        <v>62</v>
      </c>
      <c r="L1608" t="e">
        <f t="shared" si="429"/>
        <v>#NAME?</v>
      </c>
      <c r="M1608" t="e">
        <f t="shared" si="430"/>
        <v>#NAME?</v>
      </c>
      <c r="N1608">
        <v>10000</v>
      </c>
      <c r="O1608" t="e">
        <f t="shared" si="431"/>
        <v>#NAME?</v>
      </c>
      <c r="P1608">
        <v>20</v>
      </c>
      <c r="Q1608" t="e">
        <f t="shared" si="432"/>
        <v>#NAME?</v>
      </c>
      <c r="R1608">
        <v>20</v>
      </c>
      <c r="S1608" t="e">
        <f t="shared" si="433"/>
        <v>#NAME?</v>
      </c>
      <c r="T1608">
        <v>0</v>
      </c>
      <c r="U1608" t="e">
        <f t="shared" si="434"/>
        <v>#NAME?</v>
      </c>
      <c r="V1608">
        <v>256</v>
      </c>
      <c r="W1608" t="e">
        <f t="shared" si="435"/>
        <v>#NAME?</v>
      </c>
      <c r="X1608">
        <v>126</v>
      </c>
      <c r="Y1608" t="e">
        <f t="shared" si="436"/>
        <v>#NAME?</v>
      </c>
      <c r="Z1608">
        <v>0</v>
      </c>
      <c r="AA1608" t="e">
        <f t="shared" si="437"/>
        <v>#NAME?</v>
      </c>
      <c r="AB1608">
        <v>48</v>
      </c>
      <c r="AC1608" t="e">
        <f t="shared" si="438"/>
        <v>#NAME?</v>
      </c>
      <c r="AD1608">
        <v>0</v>
      </c>
      <c r="AE1608" t="e">
        <f t="shared" si="439"/>
        <v>#NAME?</v>
      </c>
      <c r="AF1608" t="s">
        <v>63</v>
      </c>
      <c r="AG1608" t="s">
        <v>64</v>
      </c>
      <c r="AH1608">
        <v>2523427</v>
      </c>
      <c r="AI1608">
        <v>2523662</v>
      </c>
      <c r="AJ1608">
        <v>504708</v>
      </c>
      <c r="AK1608">
        <v>1259685</v>
      </c>
      <c r="AL1608">
        <v>10000</v>
      </c>
      <c r="AR1608">
        <v>10000</v>
      </c>
      <c r="AS1608">
        <v>2041952.5</v>
      </c>
      <c r="AT1608">
        <v>20</v>
      </c>
      <c r="AU1608">
        <v>10000</v>
      </c>
      <c r="AV1608">
        <v>126</v>
      </c>
      <c r="AW1608" t="s">
        <v>60</v>
      </c>
      <c r="AX1608" t="s">
        <v>61</v>
      </c>
      <c r="AY1608" t="s">
        <v>62</v>
      </c>
      <c r="BA1608">
        <v>7</v>
      </c>
      <c r="BB1608">
        <v>1</v>
      </c>
      <c r="BD1608">
        <v>76.404200000000003</v>
      </c>
      <c r="BE1608">
        <v>12.934699999999999</v>
      </c>
      <c r="BF1608">
        <v>263457</v>
      </c>
      <c r="BH1608">
        <v>41952.5</v>
      </c>
      <c r="BN1608">
        <v>9595538</v>
      </c>
      <c r="BO1608">
        <v>92013432</v>
      </c>
      <c r="BP1608">
        <v>3001317</v>
      </c>
      <c r="BQ1608">
        <v>0</v>
      </c>
      <c r="BR1608">
        <v>1.88558</v>
      </c>
      <c r="BY1608" t="s">
        <v>5372</v>
      </c>
      <c r="BZ1608" t="s">
        <v>9044</v>
      </c>
      <c r="CA1608" t="s">
        <v>58</v>
      </c>
      <c r="CB1608" t="str">
        <f t="shared" si="440"/>
        <v>ZYRA_SCATTER_20i20d10000k nrq=0</v>
      </c>
      <c r="CC1608">
        <f t="shared" si="441"/>
        <v>126</v>
      </c>
    </row>
    <row r="1609" spans="1:81" x14ac:dyDescent="0.4">
      <c r="A1609" t="s">
        <v>1649</v>
      </c>
      <c r="B1609" t="s">
        <v>58</v>
      </c>
      <c r="C1609" t="s">
        <v>67</v>
      </c>
      <c r="D1609" t="e">
        <f t="shared" si="425"/>
        <v>#NAME?</v>
      </c>
      <c r="E1609">
        <v>10000</v>
      </c>
      <c r="F1609" t="e">
        <f t="shared" si="426"/>
        <v>#NAME?</v>
      </c>
      <c r="G1609" t="s">
        <v>60</v>
      </c>
      <c r="H1609" t="e">
        <f t="shared" si="427"/>
        <v>#NAME?</v>
      </c>
      <c r="I1609" t="s">
        <v>61</v>
      </c>
      <c r="J1609" t="e">
        <f t="shared" si="428"/>
        <v>#NAME?</v>
      </c>
      <c r="K1609" t="s">
        <v>62</v>
      </c>
      <c r="L1609" t="e">
        <f t="shared" si="429"/>
        <v>#NAME?</v>
      </c>
      <c r="M1609" t="e">
        <f t="shared" si="430"/>
        <v>#NAME?</v>
      </c>
      <c r="N1609">
        <v>10000</v>
      </c>
      <c r="O1609" t="e">
        <f t="shared" si="431"/>
        <v>#NAME?</v>
      </c>
      <c r="P1609">
        <v>20</v>
      </c>
      <c r="Q1609" t="e">
        <f t="shared" si="432"/>
        <v>#NAME?</v>
      </c>
      <c r="R1609">
        <v>20</v>
      </c>
      <c r="S1609" t="e">
        <f t="shared" si="433"/>
        <v>#NAME?</v>
      </c>
      <c r="T1609">
        <v>0</v>
      </c>
      <c r="U1609" t="e">
        <f t="shared" si="434"/>
        <v>#NAME?</v>
      </c>
      <c r="V1609">
        <v>256</v>
      </c>
      <c r="W1609" t="e">
        <f t="shared" si="435"/>
        <v>#NAME?</v>
      </c>
      <c r="X1609">
        <v>126</v>
      </c>
      <c r="Y1609" t="e">
        <f t="shared" si="436"/>
        <v>#NAME?</v>
      </c>
      <c r="Z1609">
        <v>0</v>
      </c>
      <c r="AA1609" t="e">
        <f t="shared" si="437"/>
        <v>#NAME?</v>
      </c>
      <c r="AB1609">
        <v>48</v>
      </c>
      <c r="AC1609" t="e">
        <f t="shared" si="438"/>
        <v>#NAME?</v>
      </c>
      <c r="AD1609">
        <v>1</v>
      </c>
      <c r="AE1609" t="e">
        <f t="shared" si="439"/>
        <v>#NAME?</v>
      </c>
      <c r="AF1609" t="s">
        <v>63</v>
      </c>
      <c r="AG1609" t="s">
        <v>64</v>
      </c>
      <c r="AH1609">
        <v>95700884</v>
      </c>
      <c r="AI1609">
        <v>95700749</v>
      </c>
      <c r="AJ1609">
        <v>19140163</v>
      </c>
      <c r="AK1609">
        <v>47792629</v>
      </c>
      <c r="AL1609">
        <v>10000</v>
      </c>
      <c r="AR1609">
        <v>10000</v>
      </c>
      <c r="AS1609">
        <v>206311.94</v>
      </c>
      <c r="AT1609">
        <v>20</v>
      </c>
      <c r="AU1609">
        <v>10000</v>
      </c>
      <c r="AV1609">
        <v>126</v>
      </c>
      <c r="AW1609" t="s">
        <v>60</v>
      </c>
      <c r="AX1609" t="s">
        <v>61</v>
      </c>
      <c r="AY1609" t="s">
        <v>62</v>
      </c>
      <c r="BA1609">
        <v>7</v>
      </c>
      <c r="BB1609">
        <v>1</v>
      </c>
      <c r="BD1609">
        <v>6.6337299999999999</v>
      </c>
      <c r="BE1609">
        <v>2.3785500000000002</v>
      </c>
      <c r="BF1609">
        <v>6941.33</v>
      </c>
      <c r="BH1609">
        <v>6311.94</v>
      </c>
      <c r="BN1609">
        <v>476754491</v>
      </c>
      <c r="BO1609">
        <v>287936775</v>
      </c>
      <c r="BP1609">
        <v>1171804</v>
      </c>
      <c r="BQ1609">
        <v>0</v>
      </c>
      <c r="BR1609">
        <v>5.12683</v>
      </c>
      <c r="BY1609" t="s">
        <v>5373</v>
      </c>
      <c r="BZ1609" t="s">
        <v>9045</v>
      </c>
      <c r="CA1609" t="s">
        <v>58</v>
      </c>
      <c r="CB1609" t="str">
        <f t="shared" si="440"/>
        <v>ZYRA_SCATTER_20i20d10000k nrq=0</v>
      </c>
      <c r="CC1609">
        <f t="shared" si="441"/>
        <v>126</v>
      </c>
    </row>
    <row r="1610" spans="1:81" x14ac:dyDescent="0.4">
      <c r="A1610" t="s">
        <v>1650</v>
      </c>
      <c r="B1610" t="s">
        <v>58</v>
      </c>
      <c r="C1610" t="s">
        <v>67</v>
      </c>
      <c r="D1610" t="e">
        <f t="shared" si="425"/>
        <v>#NAME?</v>
      </c>
      <c r="E1610">
        <v>10000</v>
      </c>
      <c r="F1610" t="e">
        <f t="shared" si="426"/>
        <v>#NAME?</v>
      </c>
      <c r="G1610" t="s">
        <v>60</v>
      </c>
      <c r="H1610" t="e">
        <f t="shared" si="427"/>
        <v>#NAME?</v>
      </c>
      <c r="I1610" t="s">
        <v>61</v>
      </c>
      <c r="J1610" t="e">
        <f t="shared" si="428"/>
        <v>#NAME?</v>
      </c>
      <c r="K1610" t="s">
        <v>62</v>
      </c>
      <c r="L1610" t="e">
        <f t="shared" si="429"/>
        <v>#NAME?</v>
      </c>
      <c r="M1610" t="e">
        <f t="shared" si="430"/>
        <v>#NAME?</v>
      </c>
      <c r="N1610">
        <v>10000</v>
      </c>
      <c r="O1610" t="e">
        <f t="shared" si="431"/>
        <v>#NAME?</v>
      </c>
      <c r="P1610">
        <v>20</v>
      </c>
      <c r="Q1610" t="e">
        <f t="shared" si="432"/>
        <v>#NAME?</v>
      </c>
      <c r="R1610">
        <v>20</v>
      </c>
      <c r="S1610" t="e">
        <f t="shared" si="433"/>
        <v>#NAME?</v>
      </c>
      <c r="T1610">
        <v>0</v>
      </c>
      <c r="U1610" t="e">
        <f t="shared" si="434"/>
        <v>#NAME?</v>
      </c>
      <c r="V1610">
        <v>256</v>
      </c>
      <c r="W1610" t="e">
        <f t="shared" si="435"/>
        <v>#NAME?</v>
      </c>
      <c r="X1610">
        <v>126</v>
      </c>
      <c r="Y1610" t="e">
        <f t="shared" si="436"/>
        <v>#NAME?</v>
      </c>
      <c r="Z1610">
        <v>0</v>
      </c>
      <c r="AA1610" t="e">
        <f t="shared" si="437"/>
        <v>#NAME?</v>
      </c>
      <c r="AB1610">
        <v>48</v>
      </c>
      <c r="AC1610" t="e">
        <f t="shared" si="438"/>
        <v>#NAME?</v>
      </c>
      <c r="AD1610">
        <v>2</v>
      </c>
      <c r="AE1610" t="e">
        <f t="shared" si="439"/>
        <v>#NAME?</v>
      </c>
      <c r="AF1610" t="s">
        <v>63</v>
      </c>
      <c r="AG1610" t="s">
        <v>64</v>
      </c>
      <c r="AH1610">
        <v>58121755</v>
      </c>
      <c r="AI1610">
        <v>58129338</v>
      </c>
      <c r="AJ1610">
        <v>11625109</v>
      </c>
      <c r="AK1610">
        <v>29028758</v>
      </c>
      <c r="AL1610">
        <v>10000</v>
      </c>
      <c r="AR1610">
        <v>10000</v>
      </c>
      <c r="AS1610">
        <v>207093.9</v>
      </c>
      <c r="AT1610">
        <v>20</v>
      </c>
      <c r="AU1610">
        <v>10000</v>
      </c>
      <c r="AV1610">
        <v>126</v>
      </c>
      <c r="AW1610" t="s">
        <v>60</v>
      </c>
      <c r="AX1610" t="s">
        <v>61</v>
      </c>
      <c r="AY1610" t="s">
        <v>62</v>
      </c>
      <c r="BA1610">
        <v>7</v>
      </c>
      <c r="BB1610">
        <v>1</v>
      </c>
      <c r="BD1610">
        <v>8.1294900000000005</v>
      </c>
      <c r="BE1610">
        <v>2.6018500000000002</v>
      </c>
      <c r="BF1610">
        <v>11412.4</v>
      </c>
      <c r="BH1610">
        <v>7093.9</v>
      </c>
      <c r="BN1610">
        <v>288436112</v>
      </c>
      <c r="BO1610">
        <v>218914558</v>
      </c>
      <c r="BP1610">
        <v>1851469</v>
      </c>
      <c r="BQ1610">
        <v>0</v>
      </c>
      <c r="BR1610">
        <v>3.92666</v>
      </c>
      <c r="BY1610" t="s">
        <v>5374</v>
      </c>
      <c r="BZ1610" t="s">
        <v>9046</v>
      </c>
      <c r="CA1610" t="s">
        <v>58</v>
      </c>
      <c r="CB1610" t="str">
        <f t="shared" si="440"/>
        <v>ZYRA_SCATTER_20i20d10000k nrq=0</v>
      </c>
      <c r="CC1610">
        <f t="shared" si="441"/>
        <v>126</v>
      </c>
    </row>
    <row r="1611" spans="1:81" x14ac:dyDescent="0.4">
      <c r="A1611" t="s">
        <v>2387</v>
      </c>
      <c r="B1611" t="s">
        <v>58</v>
      </c>
      <c r="C1611" t="s">
        <v>3765</v>
      </c>
      <c r="D1611" t="e">
        <f t="shared" si="425"/>
        <v>#NAME?</v>
      </c>
      <c r="E1611">
        <v>10000</v>
      </c>
      <c r="F1611" t="e">
        <f t="shared" si="426"/>
        <v>#NAME?</v>
      </c>
      <c r="G1611" t="s">
        <v>60</v>
      </c>
      <c r="H1611" t="e">
        <f t="shared" si="427"/>
        <v>#NAME?</v>
      </c>
      <c r="I1611" t="s">
        <v>61</v>
      </c>
      <c r="J1611" t="e">
        <f t="shared" si="428"/>
        <v>#NAME?</v>
      </c>
      <c r="K1611" t="s">
        <v>62</v>
      </c>
      <c r="L1611" t="e">
        <f t="shared" si="429"/>
        <v>#NAME?</v>
      </c>
      <c r="M1611" t="e">
        <f t="shared" si="430"/>
        <v>#NAME?</v>
      </c>
      <c r="N1611">
        <v>100000</v>
      </c>
      <c r="O1611" t="e">
        <f t="shared" si="431"/>
        <v>#NAME?</v>
      </c>
      <c r="P1611">
        <v>20</v>
      </c>
      <c r="Q1611" t="e">
        <f t="shared" si="432"/>
        <v>#NAME?</v>
      </c>
      <c r="R1611">
        <v>20</v>
      </c>
      <c r="S1611" t="e">
        <f t="shared" si="433"/>
        <v>#NAME?</v>
      </c>
      <c r="T1611">
        <v>0</v>
      </c>
      <c r="U1611" t="e">
        <f t="shared" si="434"/>
        <v>#NAME?</v>
      </c>
      <c r="V1611">
        <v>256</v>
      </c>
      <c r="W1611" t="e">
        <f t="shared" si="435"/>
        <v>#NAME?</v>
      </c>
      <c r="X1611">
        <v>53</v>
      </c>
      <c r="Y1611" t="e">
        <f t="shared" si="436"/>
        <v>#NAME?</v>
      </c>
      <c r="Z1611">
        <v>1</v>
      </c>
      <c r="AA1611" t="e">
        <f t="shared" si="437"/>
        <v>#NAME?</v>
      </c>
      <c r="AB1611">
        <v>48</v>
      </c>
      <c r="AC1611" t="e">
        <f t="shared" si="438"/>
        <v>#NAME?</v>
      </c>
      <c r="AD1611">
        <v>0</v>
      </c>
      <c r="AE1611" t="e">
        <f t="shared" si="439"/>
        <v>#NAME?</v>
      </c>
      <c r="AF1611" t="s">
        <v>65</v>
      </c>
      <c r="AG1611" t="s">
        <v>64</v>
      </c>
      <c r="AH1611">
        <v>79452001</v>
      </c>
      <c r="AI1611">
        <v>79452061</v>
      </c>
      <c r="AJ1611">
        <v>15890406</v>
      </c>
      <c r="AK1611">
        <v>39678273</v>
      </c>
      <c r="AL1611">
        <v>10000</v>
      </c>
      <c r="AR1611">
        <v>10000</v>
      </c>
      <c r="AS1611">
        <v>202153.53</v>
      </c>
      <c r="AT1611">
        <v>20</v>
      </c>
      <c r="AU1611">
        <v>100000</v>
      </c>
      <c r="AV1611">
        <v>53</v>
      </c>
      <c r="AW1611" t="s">
        <v>60</v>
      </c>
      <c r="AX1611" t="s">
        <v>61</v>
      </c>
      <c r="AY1611" t="s">
        <v>62</v>
      </c>
      <c r="BA1611">
        <v>8</v>
      </c>
      <c r="BB1611">
        <v>1</v>
      </c>
      <c r="BD1611">
        <v>28.131499999999999</v>
      </c>
      <c r="BE1611">
        <v>2.8152599999999999</v>
      </c>
      <c r="BF1611">
        <v>3562.62</v>
      </c>
      <c r="BH1611">
        <v>2153.5300000000002</v>
      </c>
      <c r="BN1611">
        <v>781</v>
      </c>
      <c r="BO1611">
        <v>399603754</v>
      </c>
      <c r="BP1611">
        <v>904159</v>
      </c>
      <c r="BQ1611">
        <v>88351</v>
      </c>
      <c r="BR1611">
        <v>0</v>
      </c>
      <c r="BY1611" t="s">
        <v>5375</v>
      </c>
      <c r="BZ1611" t="s">
        <v>9047</v>
      </c>
      <c r="CA1611" t="s">
        <v>58</v>
      </c>
      <c r="CB1611" t="str">
        <f t="shared" si="440"/>
        <v>ZYRA_CLUSTER_20i20d100000k nrq=1</v>
      </c>
      <c r="CC1611">
        <f t="shared" si="441"/>
        <v>54</v>
      </c>
    </row>
    <row r="1612" spans="1:81" x14ac:dyDescent="0.4">
      <c r="A1612" t="s">
        <v>1651</v>
      </c>
      <c r="B1612" t="s">
        <v>58</v>
      </c>
      <c r="C1612" t="s">
        <v>67</v>
      </c>
      <c r="D1612" t="e">
        <f t="shared" si="425"/>
        <v>#NAME?</v>
      </c>
      <c r="E1612">
        <v>10000</v>
      </c>
      <c r="F1612" t="e">
        <f t="shared" si="426"/>
        <v>#NAME?</v>
      </c>
      <c r="G1612" t="s">
        <v>60</v>
      </c>
      <c r="H1612" t="e">
        <f t="shared" si="427"/>
        <v>#NAME?</v>
      </c>
      <c r="I1612" t="s">
        <v>61</v>
      </c>
      <c r="J1612" t="e">
        <f t="shared" si="428"/>
        <v>#NAME?</v>
      </c>
      <c r="K1612" t="s">
        <v>62</v>
      </c>
      <c r="L1612" t="e">
        <f t="shared" si="429"/>
        <v>#NAME?</v>
      </c>
      <c r="M1612" t="e">
        <f t="shared" si="430"/>
        <v>#NAME?</v>
      </c>
      <c r="N1612">
        <v>10000</v>
      </c>
      <c r="O1612" t="e">
        <f t="shared" si="431"/>
        <v>#NAME?</v>
      </c>
      <c r="P1612">
        <v>20</v>
      </c>
      <c r="Q1612" t="e">
        <f t="shared" si="432"/>
        <v>#NAME?</v>
      </c>
      <c r="R1612">
        <v>20</v>
      </c>
      <c r="S1612" t="e">
        <f t="shared" si="433"/>
        <v>#NAME?</v>
      </c>
      <c r="T1612">
        <v>0</v>
      </c>
      <c r="U1612" t="e">
        <f t="shared" si="434"/>
        <v>#NAME?</v>
      </c>
      <c r="V1612">
        <v>256</v>
      </c>
      <c r="W1612" t="e">
        <f t="shared" si="435"/>
        <v>#NAME?</v>
      </c>
      <c r="X1612">
        <v>125</v>
      </c>
      <c r="Y1612" t="e">
        <f t="shared" si="436"/>
        <v>#NAME?</v>
      </c>
      <c r="Z1612">
        <v>1</v>
      </c>
      <c r="AA1612" t="e">
        <f t="shared" si="437"/>
        <v>#NAME?</v>
      </c>
      <c r="AB1612">
        <v>48</v>
      </c>
      <c r="AC1612" t="e">
        <f t="shared" si="438"/>
        <v>#NAME?</v>
      </c>
      <c r="AD1612">
        <v>0</v>
      </c>
      <c r="AE1612" t="e">
        <f t="shared" si="439"/>
        <v>#NAME?</v>
      </c>
      <c r="AF1612" t="s">
        <v>63</v>
      </c>
      <c r="AG1612" t="s">
        <v>64</v>
      </c>
      <c r="AH1612">
        <v>50603483</v>
      </c>
      <c r="AI1612">
        <v>50596989</v>
      </c>
      <c r="AJ1612">
        <v>10120047</v>
      </c>
      <c r="AK1612">
        <v>25283464</v>
      </c>
      <c r="AL1612">
        <v>10000</v>
      </c>
      <c r="AR1612">
        <v>10000</v>
      </c>
      <c r="AS1612">
        <v>2016324.3</v>
      </c>
      <c r="AT1612">
        <v>20</v>
      </c>
      <c r="AU1612">
        <v>10000</v>
      </c>
      <c r="AV1612">
        <v>125</v>
      </c>
      <c r="AW1612" t="s">
        <v>60</v>
      </c>
      <c r="AX1612" t="s">
        <v>61</v>
      </c>
      <c r="AY1612" t="s">
        <v>62</v>
      </c>
      <c r="BA1612">
        <v>7</v>
      </c>
      <c r="BB1612">
        <v>1</v>
      </c>
      <c r="BD1612">
        <v>7.0890199999999997</v>
      </c>
      <c r="BE1612">
        <v>2.6748599999999998</v>
      </c>
      <c r="BF1612">
        <v>13126.1</v>
      </c>
      <c r="BH1612">
        <v>16324.3</v>
      </c>
      <c r="BN1612">
        <v>252087361</v>
      </c>
      <c r="BO1612">
        <v>164738002</v>
      </c>
      <c r="BP1612">
        <v>747281</v>
      </c>
      <c r="BQ1612">
        <v>0</v>
      </c>
      <c r="BR1612">
        <v>7.1841100000000004</v>
      </c>
      <c r="BY1612" t="s">
        <v>5376</v>
      </c>
      <c r="BZ1612" t="s">
        <v>9048</v>
      </c>
      <c r="CA1612" t="s">
        <v>58</v>
      </c>
      <c r="CB1612" t="str">
        <f t="shared" si="440"/>
        <v>ZYRA_SCATTER_20i20d10000k nrq=1</v>
      </c>
      <c r="CC1612">
        <f t="shared" si="441"/>
        <v>126</v>
      </c>
    </row>
    <row r="1613" spans="1:81" x14ac:dyDescent="0.4">
      <c r="A1613" t="s">
        <v>1652</v>
      </c>
      <c r="B1613" t="s">
        <v>58</v>
      </c>
      <c r="C1613" t="s">
        <v>67</v>
      </c>
      <c r="D1613" t="e">
        <f t="shared" si="425"/>
        <v>#NAME?</v>
      </c>
      <c r="E1613">
        <v>10000</v>
      </c>
      <c r="F1613" t="e">
        <f t="shared" si="426"/>
        <v>#NAME?</v>
      </c>
      <c r="G1613" t="s">
        <v>60</v>
      </c>
      <c r="H1613" t="e">
        <f t="shared" si="427"/>
        <v>#NAME?</v>
      </c>
      <c r="I1613" t="s">
        <v>61</v>
      </c>
      <c r="J1613" t="e">
        <f t="shared" si="428"/>
        <v>#NAME?</v>
      </c>
      <c r="K1613" t="s">
        <v>62</v>
      </c>
      <c r="L1613" t="e">
        <f t="shared" si="429"/>
        <v>#NAME?</v>
      </c>
      <c r="M1613" t="e">
        <f t="shared" si="430"/>
        <v>#NAME?</v>
      </c>
      <c r="N1613">
        <v>10000</v>
      </c>
      <c r="O1613" t="e">
        <f t="shared" si="431"/>
        <v>#NAME?</v>
      </c>
      <c r="P1613">
        <v>20</v>
      </c>
      <c r="Q1613" t="e">
        <f t="shared" si="432"/>
        <v>#NAME?</v>
      </c>
      <c r="R1613">
        <v>20</v>
      </c>
      <c r="S1613" t="e">
        <f t="shared" si="433"/>
        <v>#NAME?</v>
      </c>
      <c r="T1613">
        <v>0</v>
      </c>
      <c r="U1613" t="e">
        <f t="shared" si="434"/>
        <v>#NAME?</v>
      </c>
      <c r="V1613">
        <v>256</v>
      </c>
      <c r="W1613" t="e">
        <f t="shared" si="435"/>
        <v>#NAME?</v>
      </c>
      <c r="X1613">
        <v>125</v>
      </c>
      <c r="Y1613" t="e">
        <f t="shared" si="436"/>
        <v>#NAME?</v>
      </c>
      <c r="Z1613">
        <v>1</v>
      </c>
      <c r="AA1613" t="e">
        <f t="shared" si="437"/>
        <v>#NAME?</v>
      </c>
      <c r="AB1613">
        <v>48</v>
      </c>
      <c r="AC1613" t="e">
        <f t="shared" si="438"/>
        <v>#NAME?</v>
      </c>
      <c r="AD1613">
        <v>1</v>
      </c>
      <c r="AE1613" t="e">
        <f t="shared" si="439"/>
        <v>#NAME?</v>
      </c>
      <c r="AF1613" t="s">
        <v>63</v>
      </c>
      <c r="AG1613" t="s">
        <v>64</v>
      </c>
      <c r="AH1613">
        <v>50585149</v>
      </c>
      <c r="AI1613">
        <v>50595064</v>
      </c>
      <c r="AJ1613">
        <v>10118021</v>
      </c>
      <c r="AK1613">
        <v>25280024</v>
      </c>
      <c r="AL1613">
        <v>10000</v>
      </c>
      <c r="AR1613">
        <v>10000</v>
      </c>
      <c r="AS1613">
        <v>2016229.4</v>
      </c>
      <c r="AT1613">
        <v>20</v>
      </c>
      <c r="AU1613">
        <v>10000</v>
      </c>
      <c r="AV1613">
        <v>125</v>
      </c>
      <c r="AW1613" t="s">
        <v>60</v>
      </c>
      <c r="AX1613" t="s">
        <v>61</v>
      </c>
      <c r="AY1613" t="s">
        <v>62</v>
      </c>
      <c r="BA1613">
        <v>7</v>
      </c>
      <c r="BB1613">
        <v>1</v>
      </c>
      <c r="BD1613">
        <v>7.0737699999999997</v>
      </c>
      <c r="BE1613">
        <v>2.6663000000000001</v>
      </c>
      <c r="BF1613">
        <v>13090.7</v>
      </c>
      <c r="BH1613">
        <v>16229.4</v>
      </c>
      <c r="BN1613">
        <v>252058547</v>
      </c>
      <c r="BO1613">
        <v>165089774</v>
      </c>
      <c r="BP1613">
        <v>741702</v>
      </c>
      <c r="BQ1613">
        <v>0</v>
      </c>
      <c r="BR1613">
        <v>7.1719999999999997</v>
      </c>
      <c r="BY1613" t="s">
        <v>5377</v>
      </c>
      <c r="BZ1613" t="s">
        <v>9049</v>
      </c>
      <c r="CA1613" t="s">
        <v>58</v>
      </c>
      <c r="CB1613" t="str">
        <f t="shared" si="440"/>
        <v>ZYRA_SCATTER_20i20d10000k nrq=1</v>
      </c>
      <c r="CC1613">
        <f t="shared" si="441"/>
        <v>126</v>
      </c>
    </row>
    <row r="1614" spans="1:81" x14ac:dyDescent="0.4">
      <c r="A1614" t="s">
        <v>1653</v>
      </c>
      <c r="B1614" t="s">
        <v>58</v>
      </c>
      <c r="C1614" t="s">
        <v>67</v>
      </c>
      <c r="D1614" t="e">
        <f t="shared" si="425"/>
        <v>#NAME?</v>
      </c>
      <c r="E1614">
        <v>10000</v>
      </c>
      <c r="F1614" t="e">
        <f t="shared" si="426"/>
        <v>#NAME?</v>
      </c>
      <c r="G1614" t="s">
        <v>60</v>
      </c>
      <c r="H1614" t="e">
        <f t="shared" si="427"/>
        <v>#NAME?</v>
      </c>
      <c r="I1614" t="s">
        <v>61</v>
      </c>
      <c r="J1614" t="e">
        <f t="shared" si="428"/>
        <v>#NAME?</v>
      </c>
      <c r="K1614" t="s">
        <v>62</v>
      </c>
      <c r="L1614" t="e">
        <f t="shared" si="429"/>
        <v>#NAME?</v>
      </c>
      <c r="M1614" t="e">
        <f t="shared" si="430"/>
        <v>#NAME?</v>
      </c>
      <c r="N1614">
        <v>10000</v>
      </c>
      <c r="O1614" t="e">
        <f t="shared" si="431"/>
        <v>#NAME?</v>
      </c>
      <c r="P1614">
        <v>20</v>
      </c>
      <c r="Q1614" t="e">
        <f t="shared" si="432"/>
        <v>#NAME?</v>
      </c>
      <c r="R1614">
        <v>20</v>
      </c>
      <c r="S1614" t="e">
        <f t="shared" si="433"/>
        <v>#NAME?</v>
      </c>
      <c r="T1614">
        <v>0</v>
      </c>
      <c r="U1614" t="e">
        <f t="shared" si="434"/>
        <v>#NAME?</v>
      </c>
      <c r="V1614">
        <v>256</v>
      </c>
      <c r="W1614" t="e">
        <f t="shared" si="435"/>
        <v>#NAME?</v>
      </c>
      <c r="X1614">
        <v>125</v>
      </c>
      <c r="Y1614" t="e">
        <f t="shared" si="436"/>
        <v>#NAME?</v>
      </c>
      <c r="Z1614">
        <v>1</v>
      </c>
      <c r="AA1614" t="e">
        <f t="shared" si="437"/>
        <v>#NAME?</v>
      </c>
      <c r="AB1614">
        <v>48</v>
      </c>
      <c r="AC1614" t="e">
        <f t="shared" si="438"/>
        <v>#NAME?</v>
      </c>
      <c r="AD1614">
        <v>2</v>
      </c>
      <c r="AE1614" t="e">
        <f t="shared" si="439"/>
        <v>#NAME?</v>
      </c>
      <c r="AF1614" t="s">
        <v>63</v>
      </c>
      <c r="AG1614" t="s">
        <v>64</v>
      </c>
      <c r="AH1614">
        <v>50682616</v>
      </c>
      <c r="AI1614">
        <v>50682213</v>
      </c>
      <c r="AJ1614">
        <v>10136482</v>
      </c>
      <c r="AK1614">
        <v>25324509</v>
      </c>
      <c r="AL1614">
        <v>10000</v>
      </c>
      <c r="AR1614">
        <v>10000</v>
      </c>
      <c r="AS1614">
        <v>2016221.3</v>
      </c>
      <c r="AT1614">
        <v>20</v>
      </c>
      <c r="AU1614">
        <v>10000</v>
      </c>
      <c r="AV1614">
        <v>125</v>
      </c>
      <c r="AW1614" t="s">
        <v>60</v>
      </c>
      <c r="AX1614" t="s">
        <v>61</v>
      </c>
      <c r="AY1614" t="s">
        <v>62</v>
      </c>
      <c r="BA1614">
        <v>7</v>
      </c>
      <c r="BB1614">
        <v>1</v>
      </c>
      <c r="BD1614">
        <v>7.1167699999999998</v>
      </c>
      <c r="BE1614">
        <v>2.67279</v>
      </c>
      <c r="BF1614">
        <v>13070.9</v>
      </c>
      <c r="BH1614">
        <v>16221.3</v>
      </c>
      <c r="BN1614">
        <v>252500922</v>
      </c>
      <c r="BO1614">
        <v>165543357</v>
      </c>
      <c r="BP1614">
        <v>744168</v>
      </c>
      <c r="BQ1614">
        <v>0</v>
      </c>
      <c r="BR1614">
        <v>7.1415800000000003</v>
      </c>
      <c r="BY1614" t="s">
        <v>5378</v>
      </c>
      <c r="BZ1614" t="s">
        <v>9050</v>
      </c>
      <c r="CA1614" t="s">
        <v>58</v>
      </c>
      <c r="CB1614" t="str">
        <f t="shared" si="440"/>
        <v>ZYRA_SCATTER_20i20d10000k nrq=1</v>
      </c>
      <c r="CC1614">
        <f t="shared" si="441"/>
        <v>126</v>
      </c>
    </row>
    <row r="1615" spans="1:81" x14ac:dyDescent="0.4">
      <c r="A1615" t="s">
        <v>1654</v>
      </c>
      <c r="B1615" t="s">
        <v>58</v>
      </c>
      <c r="C1615" t="s">
        <v>67</v>
      </c>
      <c r="D1615" t="e">
        <f t="shared" si="425"/>
        <v>#NAME?</v>
      </c>
      <c r="E1615">
        <v>10000</v>
      </c>
      <c r="F1615" t="e">
        <f t="shared" si="426"/>
        <v>#NAME?</v>
      </c>
      <c r="G1615" t="s">
        <v>60</v>
      </c>
      <c r="H1615" t="e">
        <f t="shared" si="427"/>
        <v>#NAME?</v>
      </c>
      <c r="I1615" t="s">
        <v>61</v>
      </c>
      <c r="J1615" t="e">
        <f t="shared" si="428"/>
        <v>#NAME?</v>
      </c>
      <c r="K1615" t="s">
        <v>62</v>
      </c>
      <c r="L1615" t="e">
        <f t="shared" si="429"/>
        <v>#NAME?</v>
      </c>
      <c r="M1615" t="e">
        <f t="shared" si="430"/>
        <v>#NAME?</v>
      </c>
      <c r="N1615">
        <v>10000</v>
      </c>
      <c r="O1615" t="e">
        <f t="shared" si="431"/>
        <v>#NAME?</v>
      </c>
      <c r="P1615">
        <v>20</v>
      </c>
      <c r="Q1615" t="e">
        <f t="shared" si="432"/>
        <v>#NAME?</v>
      </c>
      <c r="R1615">
        <v>20</v>
      </c>
      <c r="S1615" t="e">
        <f t="shared" si="433"/>
        <v>#NAME?</v>
      </c>
      <c r="T1615">
        <v>0</v>
      </c>
      <c r="U1615" t="e">
        <f t="shared" si="434"/>
        <v>#NAME?</v>
      </c>
      <c r="V1615">
        <v>256</v>
      </c>
      <c r="W1615" t="e">
        <f t="shared" si="435"/>
        <v>#NAME?</v>
      </c>
      <c r="X1615">
        <v>144</v>
      </c>
      <c r="Y1615" t="e">
        <f t="shared" si="436"/>
        <v>#NAME?</v>
      </c>
      <c r="Z1615">
        <v>0</v>
      </c>
      <c r="AA1615" t="e">
        <f t="shared" si="437"/>
        <v>#NAME?</v>
      </c>
      <c r="AB1615">
        <v>48</v>
      </c>
      <c r="AC1615" t="e">
        <f t="shared" si="438"/>
        <v>#NAME?</v>
      </c>
      <c r="AD1615">
        <v>0</v>
      </c>
      <c r="AE1615" t="e">
        <f t="shared" si="439"/>
        <v>#NAME?</v>
      </c>
      <c r="AF1615" t="s">
        <v>63</v>
      </c>
      <c r="AG1615" t="s">
        <v>64</v>
      </c>
      <c r="AH1615">
        <v>96602857</v>
      </c>
      <c r="AI1615">
        <v>96591892</v>
      </c>
      <c r="AJ1615">
        <v>19319474</v>
      </c>
      <c r="AK1615">
        <v>48240002</v>
      </c>
      <c r="AL1615">
        <v>10000</v>
      </c>
      <c r="AR1615">
        <v>10000</v>
      </c>
      <c r="AS1615">
        <v>206524.91</v>
      </c>
      <c r="AT1615">
        <v>20</v>
      </c>
      <c r="AU1615">
        <v>10000</v>
      </c>
      <c r="AV1615">
        <v>144</v>
      </c>
      <c r="AW1615" t="s">
        <v>60</v>
      </c>
      <c r="AX1615" t="s">
        <v>61</v>
      </c>
      <c r="AY1615" t="s">
        <v>62</v>
      </c>
      <c r="BA1615">
        <v>7</v>
      </c>
      <c r="BB1615">
        <v>1</v>
      </c>
      <c r="BD1615">
        <v>6.7558199999999999</v>
      </c>
      <c r="BE1615">
        <v>2.3922099999999999</v>
      </c>
      <c r="BF1615">
        <v>7835.94</v>
      </c>
      <c r="BH1615">
        <v>6524.91</v>
      </c>
      <c r="BN1615">
        <v>481206696</v>
      </c>
      <c r="BO1615">
        <v>317979142</v>
      </c>
      <c r="BP1615">
        <v>1193326</v>
      </c>
      <c r="BQ1615">
        <v>0</v>
      </c>
      <c r="BR1615">
        <v>5.3998999999999997</v>
      </c>
      <c r="BY1615" t="s">
        <v>5379</v>
      </c>
      <c r="BZ1615" t="s">
        <v>9051</v>
      </c>
      <c r="CA1615" t="s">
        <v>58</v>
      </c>
      <c r="CB1615" t="str">
        <f t="shared" si="440"/>
        <v>ZYRA_SCATTER_20i20d10000k nrq=0</v>
      </c>
      <c r="CC1615">
        <f t="shared" si="441"/>
        <v>144</v>
      </c>
    </row>
    <row r="1616" spans="1:81" x14ac:dyDescent="0.4">
      <c r="A1616" t="s">
        <v>1655</v>
      </c>
      <c r="B1616" t="s">
        <v>58</v>
      </c>
      <c r="C1616" t="s">
        <v>67</v>
      </c>
      <c r="D1616" t="e">
        <f t="shared" si="425"/>
        <v>#NAME?</v>
      </c>
      <c r="E1616">
        <v>10000</v>
      </c>
      <c r="F1616" t="e">
        <f t="shared" si="426"/>
        <v>#NAME?</v>
      </c>
      <c r="G1616" t="s">
        <v>60</v>
      </c>
      <c r="H1616" t="e">
        <f t="shared" si="427"/>
        <v>#NAME?</v>
      </c>
      <c r="I1616" t="s">
        <v>61</v>
      </c>
      <c r="J1616" t="e">
        <f t="shared" si="428"/>
        <v>#NAME?</v>
      </c>
      <c r="K1616" t="s">
        <v>62</v>
      </c>
      <c r="L1616" t="e">
        <f t="shared" si="429"/>
        <v>#NAME?</v>
      </c>
      <c r="M1616" t="e">
        <f t="shared" si="430"/>
        <v>#NAME?</v>
      </c>
      <c r="N1616">
        <v>10000</v>
      </c>
      <c r="O1616" t="e">
        <f t="shared" si="431"/>
        <v>#NAME?</v>
      </c>
      <c r="P1616">
        <v>20</v>
      </c>
      <c r="Q1616" t="e">
        <f t="shared" si="432"/>
        <v>#NAME?</v>
      </c>
      <c r="R1616">
        <v>20</v>
      </c>
      <c r="S1616" t="e">
        <f t="shared" si="433"/>
        <v>#NAME?</v>
      </c>
      <c r="T1616">
        <v>0</v>
      </c>
      <c r="U1616" t="e">
        <f t="shared" si="434"/>
        <v>#NAME?</v>
      </c>
      <c r="V1616">
        <v>256</v>
      </c>
      <c r="W1616" t="e">
        <f t="shared" si="435"/>
        <v>#NAME?</v>
      </c>
      <c r="X1616">
        <v>144</v>
      </c>
      <c r="Y1616" t="e">
        <f t="shared" si="436"/>
        <v>#NAME?</v>
      </c>
      <c r="Z1616">
        <v>0</v>
      </c>
      <c r="AA1616" t="e">
        <f t="shared" si="437"/>
        <v>#NAME?</v>
      </c>
      <c r="AB1616">
        <v>48</v>
      </c>
      <c r="AC1616" t="e">
        <f t="shared" si="438"/>
        <v>#NAME?</v>
      </c>
      <c r="AD1616">
        <v>1</v>
      </c>
      <c r="AE1616" t="e">
        <f t="shared" si="439"/>
        <v>#NAME?</v>
      </c>
      <c r="AF1616" t="s">
        <v>63</v>
      </c>
      <c r="AG1616" t="s">
        <v>64</v>
      </c>
      <c r="AH1616">
        <v>95720774</v>
      </c>
      <c r="AI1616">
        <v>95732989</v>
      </c>
      <c r="AJ1616">
        <v>19145376</v>
      </c>
      <c r="AK1616">
        <v>47806698</v>
      </c>
      <c r="AL1616">
        <v>10000</v>
      </c>
      <c r="AR1616">
        <v>10000</v>
      </c>
      <c r="AS1616">
        <v>206677.14</v>
      </c>
      <c r="AT1616">
        <v>20</v>
      </c>
      <c r="AU1616">
        <v>10000</v>
      </c>
      <c r="AV1616">
        <v>144</v>
      </c>
      <c r="AW1616" t="s">
        <v>60</v>
      </c>
      <c r="AX1616" t="s">
        <v>61</v>
      </c>
      <c r="AY1616" t="s">
        <v>62</v>
      </c>
      <c r="BA1616">
        <v>7</v>
      </c>
      <c r="BB1616">
        <v>1</v>
      </c>
      <c r="BD1616">
        <v>6.6682199999999998</v>
      </c>
      <c r="BE1616">
        <v>2.39</v>
      </c>
      <c r="BF1616">
        <v>7908.6</v>
      </c>
      <c r="BH1616">
        <v>6677.14</v>
      </c>
      <c r="BN1616">
        <v>476894894</v>
      </c>
      <c r="BO1616">
        <v>313177736</v>
      </c>
      <c r="BP1616">
        <v>1172095</v>
      </c>
      <c r="BQ1616">
        <v>0</v>
      </c>
      <c r="BR1616">
        <v>5.4395300000000004</v>
      </c>
      <c r="BY1616" t="s">
        <v>5380</v>
      </c>
      <c r="BZ1616" t="s">
        <v>9052</v>
      </c>
      <c r="CA1616" t="s">
        <v>58</v>
      </c>
      <c r="CB1616" t="str">
        <f t="shared" si="440"/>
        <v>ZYRA_SCATTER_20i20d10000k nrq=0</v>
      </c>
      <c r="CC1616">
        <f t="shared" si="441"/>
        <v>144</v>
      </c>
    </row>
    <row r="1617" spans="1:81" x14ac:dyDescent="0.4">
      <c r="A1617" t="s">
        <v>1656</v>
      </c>
      <c r="B1617" t="s">
        <v>58</v>
      </c>
      <c r="C1617" t="s">
        <v>67</v>
      </c>
      <c r="D1617" t="e">
        <f t="shared" si="425"/>
        <v>#NAME?</v>
      </c>
      <c r="E1617">
        <v>10000</v>
      </c>
      <c r="F1617" t="e">
        <f t="shared" si="426"/>
        <v>#NAME?</v>
      </c>
      <c r="G1617" t="s">
        <v>60</v>
      </c>
      <c r="H1617" t="e">
        <f t="shared" si="427"/>
        <v>#NAME?</v>
      </c>
      <c r="I1617" t="s">
        <v>61</v>
      </c>
      <c r="J1617" t="e">
        <f t="shared" si="428"/>
        <v>#NAME?</v>
      </c>
      <c r="K1617" t="s">
        <v>62</v>
      </c>
      <c r="L1617" t="e">
        <f t="shared" si="429"/>
        <v>#NAME?</v>
      </c>
      <c r="M1617" t="e">
        <f t="shared" si="430"/>
        <v>#NAME?</v>
      </c>
      <c r="N1617">
        <v>100000</v>
      </c>
      <c r="O1617" t="e">
        <f t="shared" si="431"/>
        <v>#NAME?</v>
      </c>
      <c r="P1617">
        <v>0</v>
      </c>
      <c r="Q1617" t="e">
        <f t="shared" si="432"/>
        <v>#NAME?</v>
      </c>
      <c r="R1617">
        <v>0</v>
      </c>
      <c r="S1617" t="e">
        <f t="shared" si="433"/>
        <v>#NAME?</v>
      </c>
      <c r="T1617">
        <v>0</v>
      </c>
      <c r="U1617" t="e">
        <f t="shared" si="434"/>
        <v>#NAME?</v>
      </c>
      <c r="V1617">
        <v>256</v>
      </c>
      <c r="W1617" t="e">
        <f t="shared" si="435"/>
        <v>#NAME?</v>
      </c>
      <c r="X1617">
        <v>35</v>
      </c>
      <c r="Y1617" t="e">
        <f t="shared" si="436"/>
        <v>#NAME?</v>
      </c>
      <c r="Z1617">
        <v>1</v>
      </c>
      <c r="AA1617" t="e">
        <f t="shared" si="437"/>
        <v>#NAME?</v>
      </c>
      <c r="AB1617">
        <v>48</v>
      </c>
      <c r="AC1617" t="e">
        <f t="shared" si="438"/>
        <v>#NAME?</v>
      </c>
      <c r="AD1617">
        <v>1</v>
      </c>
      <c r="AE1617" t="e">
        <f t="shared" si="439"/>
        <v>#NAME?</v>
      </c>
      <c r="AF1617" t="s">
        <v>65</v>
      </c>
      <c r="AG1617" t="s">
        <v>64</v>
      </c>
      <c r="AJ1617">
        <v>0</v>
      </c>
      <c r="AK1617">
        <v>40245907</v>
      </c>
      <c r="AL1617">
        <v>10000</v>
      </c>
      <c r="AR1617">
        <v>10000</v>
      </c>
      <c r="AS1617">
        <v>2079.9699999999998</v>
      </c>
      <c r="AT1617">
        <v>0</v>
      </c>
      <c r="AU1617">
        <v>100000</v>
      </c>
      <c r="AV1617">
        <v>35</v>
      </c>
      <c r="AW1617" t="s">
        <v>60</v>
      </c>
      <c r="AX1617" t="s">
        <v>61</v>
      </c>
      <c r="AY1617" t="s">
        <v>62</v>
      </c>
      <c r="BA1617">
        <v>8</v>
      </c>
      <c r="BB1617">
        <v>1</v>
      </c>
      <c r="BD1617">
        <v>8.6122599999999991</v>
      </c>
      <c r="BE1617">
        <v>8.2159399999999997E-3</v>
      </c>
      <c r="BF1617">
        <v>2388.5300000000002</v>
      </c>
      <c r="BH1617">
        <v>2079.9699999999998</v>
      </c>
      <c r="BN1617">
        <v>402207474</v>
      </c>
      <c r="BO1617">
        <v>13041006</v>
      </c>
      <c r="BP1617">
        <v>251603</v>
      </c>
      <c r="BQ1617">
        <v>0</v>
      </c>
      <c r="BR1617">
        <v>3.5522499999999999</v>
      </c>
      <c r="BY1617" t="s">
        <v>5381</v>
      </c>
      <c r="BZ1617" t="s">
        <v>9053</v>
      </c>
      <c r="CA1617" t="s">
        <v>58</v>
      </c>
      <c r="CB1617" t="str">
        <f t="shared" si="440"/>
        <v>ZYRA_CLUSTER_0i0d100000k nrq=1</v>
      </c>
      <c r="CC1617">
        <f t="shared" si="441"/>
        <v>36</v>
      </c>
    </row>
    <row r="1618" spans="1:81" x14ac:dyDescent="0.4">
      <c r="A1618" t="s">
        <v>1657</v>
      </c>
      <c r="B1618" t="s">
        <v>58</v>
      </c>
      <c r="C1618" t="s">
        <v>67</v>
      </c>
      <c r="D1618" t="e">
        <f t="shared" si="425"/>
        <v>#NAME?</v>
      </c>
      <c r="E1618">
        <v>10000</v>
      </c>
      <c r="F1618" t="e">
        <f t="shared" si="426"/>
        <v>#NAME?</v>
      </c>
      <c r="G1618" t="s">
        <v>60</v>
      </c>
      <c r="H1618" t="e">
        <f t="shared" si="427"/>
        <v>#NAME?</v>
      </c>
      <c r="I1618" t="s">
        <v>61</v>
      </c>
      <c r="J1618" t="e">
        <f t="shared" si="428"/>
        <v>#NAME?</v>
      </c>
      <c r="K1618" t="s">
        <v>62</v>
      </c>
      <c r="L1618" t="e">
        <f t="shared" si="429"/>
        <v>#NAME?</v>
      </c>
      <c r="M1618" t="e">
        <f t="shared" si="430"/>
        <v>#NAME?</v>
      </c>
      <c r="N1618">
        <v>10000</v>
      </c>
      <c r="O1618" t="e">
        <f t="shared" si="431"/>
        <v>#NAME?</v>
      </c>
      <c r="P1618">
        <v>20</v>
      </c>
      <c r="Q1618" t="e">
        <f t="shared" si="432"/>
        <v>#NAME?</v>
      </c>
      <c r="R1618">
        <v>20</v>
      </c>
      <c r="S1618" t="e">
        <f t="shared" si="433"/>
        <v>#NAME?</v>
      </c>
      <c r="T1618">
        <v>0</v>
      </c>
      <c r="U1618" t="e">
        <f t="shared" si="434"/>
        <v>#NAME?</v>
      </c>
      <c r="V1618">
        <v>256</v>
      </c>
      <c r="W1618" t="e">
        <f t="shared" si="435"/>
        <v>#NAME?</v>
      </c>
      <c r="X1618">
        <v>144</v>
      </c>
      <c r="Y1618" t="e">
        <f t="shared" si="436"/>
        <v>#NAME?</v>
      </c>
      <c r="Z1618">
        <v>0</v>
      </c>
      <c r="AA1618" t="e">
        <f t="shared" si="437"/>
        <v>#NAME?</v>
      </c>
      <c r="AB1618">
        <v>48</v>
      </c>
      <c r="AC1618" t="e">
        <f t="shared" si="438"/>
        <v>#NAME?</v>
      </c>
      <c r="AD1618">
        <v>2</v>
      </c>
      <c r="AE1618" t="e">
        <f t="shared" si="439"/>
        <v>#NAME?</v>
      </c>
      <c r="AF1618" t="s">
        <v>63</v>
      </c>
      <c r="AG1618" t="s">
        <v>64</v>
      </c>
      <c r="AH1618">
        <v>96262330</v>
      </c>
      <c r="AI1618">
        <v>96239831</v>
      </c>
      <c r="AJ1618">
        <v>19250216</v>
      </c>
      <c r="AK1618">
        <v>48069276</v>
      </c>
      <c r="AL1618">
        <v>10000</v>
      </c>
      <c r="AR1618">
        <v>10000</v>
      </c>
      <c r="AS1618">
        <v>206630.05</v>
      </c>
      <c r="AT1618">
        <v>20</v>
      </c>
      <c r="AU1618">
        <v>10000</v>
      </c>
      <c r="AV1618">
        <v>144</v>
      </c>
      <c r="AW1618" t="s">
        <v>60</v>
      </c>
      <c r="AX1618" t="s">
        <v>61</v>
      </c>
      <c r="AY1618" t="s">
        <v>62</v>
      </c>
      <c r="BA1618">
        <v>7</v>
      </c>
      <c r="BB1618">
        <v>1</v>
      </c>
      <c r="BD1618">
        <v>6.6446399999999999</v>
      </c>
      <c r="BE1618">
        <v>2.3929100000000001</v>
      </c>
      <c r="BF1618">
        <v>7888.06</v>
      </c>
      <c r="BH1618">
        <v>6630.05</v>
      </c>
      <c r="BN1618">
        <v>479498534</v>
      </c>
      <c r="BO1618">
        <v>314629734</v>
      </c>
      <c r="BP1618">
        <v>1194234</v>
      </c>
      <c r="BQ1618">
        <v>0</v>
      </c>
      <c r="BR1618">
        <v>5.4718200000000001</v>
      </c>
      <c r="BY1618" t="s">
        <v>5382</v>
      </c>
      <c r="BZ1618" t="s">
        <v>9054</v>
      </c>
      <c r="CA1618" t="s">
        <v>58</v>
      </c>
      <c r="CB1618" t="str">
        <f t="shared" si="440"/>
        <v>ZYRA_SCATTER_20i20d10000k nrq=0</v>
      </c>
      <c r="CC1618">
        <f t="shared" si="441"/>
        <v>144</v>
      </c>
    </row>
    <row r="1619" spans="1:81" x14ac:dyDescent="0.4">
      <c r="A1619" t="s">
        <v>1658</v>
      </c>
      <c r="B1619" t="s">
        <v>58</v>
      </c>
      <c r="C1619" t="s">
        <v>67</v>
      </c>
      <c r="D1619" t="e">
        <f t="shared" si="425"/>
        <v>#NAME?</v>
      </c>
      <c r="E1619">
        <v>10000</v>
      </c>
      <c r="F1619" t="e">
        <f t="shared" si="426"/>
        <v>#NAME?</v>
      </c>
      <c r="G1619" t="s">
        <v>60</v>
      </c>
      <c r="H1619" t="e">
        <f t="shared" si="427"/>
        <v>#NAME?</v>
      </c>
      <c r="I1619" t="s">
        <v>61</v>
      </c>
      <c r="J1619" t="e">
        <f t="shared" si="428"/>
        <v>#NAME?</v>
      </c>
      <c r="K1619" t="s">
        <v>62</v>
      </c>
      <c r="L1619" t="e">
        <f t="shared" si="429"/>
        <v>#NAME?</v>
      </c>
      <c r="M1619" t="e">
        <f t="shared" si="430"/>
        <v>#NAME?</v>
      </c>
      <c r="N1619">
        <v>10000</v>
      </c>
      <c r="O1619" t="e">
        <f t="shared" si="431"/>
        <v>#NAME?</v>
      </c>
      <c r="P1619">
        <v>20</v>
      </c>
      <c r="Q1619" t="e">
        <f t="shared" si="432"/>
        <v>#NAME?</v>
      </c>
      <c r="R1619">
        <v>20</v>
      </c>
      <c r="S1619" t="e">
        <f t="shared" si="433"/>
        <v>#NAME?</v>
      </c>
      <c r="T1619">
        <v>0</v>
      </c>
      <c r="U1619" t="e">
        <f t="shared" si="434"/>
        <v>#NAME?</v>
      </c>
      <c r="V1619">
        <v>256</v>
      </c>
      <c r="W1619" t="e">
        <f t="shared" si="435"/>
        <v>#NAME?</v>
      </c>
      <c r="X1619">
        <v>143</v>
      </c>
      <c r="Y1619" t="e">
        <f t="shared" si="436"/>
        <v>#NAME?</v>
      </c>
      <c r="Z1619">
        <v>1</v>
      </c>
      <c r="AA1619" t="e">
        <f t="shared" si="437"/>
        <v>#NAME?</v>
      </c>
      <c r="AB1619">
        <v>48</v>
      </c>
      <c r="AC1619" t="e">
        <f t="shared" si="438"/>
        <v>#NAME?</v>
      </c>
      <c r="AD1619">
        <v>0</v>
      </c>
      <c r="AE1619" t="e">
        <f t="shared" si="439"/>
        <v>#NAME?</v>
      </c>
      <c r="AF1619" t="s">
        <v>63</v>
      </c>
      <c r="AG1619" t="s">
        <v>64</v>
      </c>
      <c r="AH1619">
        <v>52299529</v>
      </c>
      <c r="AI1619">
        <v>52308553</v>
      </c>
      <c r="AJ1619">
        <v>10460808</v>
      </c>
      <c r="AK1619">
        <v>26134652</v>
      </c>
      <c r="AL1619">
        <v>10000</v>
      </c>
      <c r="AR1619">
        <v>10000</v>
      </c>
      <c r="AS1619">
        <v>2016105.3</v>
      </c>
      <c r="AT1619">
        <v>20</v>
      </c>
      <c r="AU1619">
        <v>10000</v>
      </c>
      <c r="AV1619">
        <v>143</v>
      </c>
      <c r="AW1619" t="s">
        <v>60</v>
      </c>
      <c r="AX1619" t="s">
        <v>61</v>
      </c>
      <c r="AY1619" t="s">
        <v>62</v>
      </c>
      <c r="BA1619">
        <v>7</v>
      </c>
      <c r="BB1619">
        <v>1</v>
      </c>
      <c r="BD1619">
        <v>7.4469799999999999</v>
      </c>
      <c r="BE1619">
        <v>2.6938800000000001</v>
      </c>
      <c r="BF1619">
        <v>14706.8</v>
      </c>
      <c r="BH1619">
        <v>16105.3</v>
      </c>
      <c r="BN1619">
        <v>260586854</v>
      </c>
      <c r="BO1619">
        <v>198435903</v>
      </c>
      <c r="BP1619">
        <v>759668</v>
      </c>
      <c r="BQ1619">
        <v>0</v>
      </c>
      <c r="BR1619">
        <v>7.3435499999999996</v>
      </c>
      <c r="BY1619" t="s">
        <v>5383</v>
      </c>
      <c r="BZ1619" t="s">
        <v>9055</v>
      </c>
      <c r="CA1619" t="s">
        <v>58</v>
      </c>
      <c r="CB1619" t="str">
        <f t="shared" si="440"/>
        <v>ZYRA_SCATTER_20i20d10000k nrq=1</v>
      </c>
      <c r="CC1619">
        <f t="shared" si="441"/>
        <v>144</v>
      </c>
    </row>
    <row r="1620" spans="1:81" x14ac:dyDescent="0.4">
      <c r="A1620" t="s">
        <v>1659</v>
      </c>
      <c r="B1620" t="s">
        <v>58</v>
      </c>
      <c r="C1620" t="s">
        <v>67</v>
      </c>
      <c r="D1620" t="e">
        <f t="shared" si="425"/>
        <v>#NAME?</v>
      </c>
      <c r="E1620">
        <v>10000</v>
      </c>
      <c r="F1620" t="e">
        <f t="shared" si="426"/>
        <v>#NAME?</v>
      </c>
      <c r="G1620" t="s">
        <v>60</v>
      </c>
      <c r="H1620" t="e">
        <f t="shared" si="427"/>
        <v>#NAME?</v>
      </c>
      <c r="I1620" t="s">
        <v>61</v>
      </c>
      <c r="J1620" t="e">
        <f t="shared" si="428"/>
        <v>#NAME?</v>
      </c>
      <c r="K1620" t="s">
        <v>62</v>
      </c>
      <c r="L1620" t="e">
        <f t="shared" si="429"/>
        <v>#NAME?</v>
      </c>
      <c r="M1620" t="e">
        <f t="shared" si="430"/>
        <v>#NAME?</v>
      </c>
      <c r="N1620">
        <v>10000</v>
      </c>
      <c r="O1620" t="e">
        <f t="shared" si="431"/>
        <v>#NAME?</v>
      </c>
      <c r="P1620">
        <v>20</v>
      </c>
      <c r="Q1620" t="e">
        <f t="shared" si="432"/>
        <v>#NAME?</v>
      </c>
      <c r="R1620">
        <v>20</v>
      </c>
      <c r="S1620" t="e">
        <f t="shared" si="433"/>
        <v>#NAME?</v>
      </c>
      <c r="T1620">
        <v>0</v>
      </c>
      <c r="U1620" t="e">
        <f t="shared" si="434"/>
        <v>#NAME?</v>
      </c>
      <c r="V1620">
        <v>256</v>
      </c>
      <c r="W1620" t="e">
        <f t="shared" si="435"/>
        <v>#NAME?</v>
      </c>
      <c r="X1620">
        <v>143</v>
      </c>
      <c r="Y1620" t="e">
        <f t="shared" si="436"/>
        <v>#NAME?</v>
      </c>
      <c r="Z1620">
        <v>1</v>
      </c>
      <c r="AA1620" t="e">
        <f t="shared" si="437"/>
        <v>#NAME?</v>
      </c>
      <c r="AB1620">
        <v>48</v>
      </c>
      <c r="AC1620" t="e">
        <f t="shared" si="438"/>
        <v>#NAME?</v>
      </c>
      <c r="AD1620">
        <v>1</v>
      </c>
      <c r="AE1620" t="e">
        <f t="shared" si="439"/>
        <v>#NAME?</v>
      </c>
      <c r="AF1620" t="s">
        <v>63</v>
      </c>
      <c r="AG1620" t="s">
        <v>64</v>
      </c>
      <c r="AH1620">
        <v>26707658</v>
      </c>
      <c r="AI1620">
        <v>26712377</v>
      </c>
      <c r="AJ1620">
        <v>5342003</v>
      </c>
      <c r="AK1620">
        <v>13346370</v>
      </c>
      <c r="AL1620">
        <v>10000</v>
      </c>
      <c r="AR1620">
        <v>10000</v>
      </c>
      <c r="AS1620">
        <v>2019760.1</v>
      </c>
      <c r="AT1620">
        <v>20</v>
      </c>
      <c r="AU1620">
        <v>10000</v>
      </c>
      <c r="AV1620">
        <v>143</v>
      </c>
      <c r="AW1620" t="s">
        <v>60</v>
      </c>
      <c r="AX1620" t="s">
        <v>61</v>
      </c>
      <c r="AY1620" t="s">
        <v>62</v>
      </c>
      <c r="BA1620">
        <v>7</v>
      </c>
      <c r="BB1620">
        <v>1</v>
      </c>
      <c r="BD1620">
        <v>10.3842</v>
      </c>
      <c r="BE1620">
        <v>3.1534399999999998</v>
      </c>
      <c r="BF1620">
        <v>28350.3</v>
      </c>
      <c r="BH1620">
        <v>19760.099999999999</v>
      </c>
      <c r="BN1620">
        <v>131820032</v>
      </c>
      <c r="BO1620">
        <v>160423215</v>
      </c>
      <c r="BP1620">
        <v>1643672</v>
      </c>
      <c r="BQ1620">
        <v>0</v>
      </c>
      <c r="BR1620">
        <v>5.0447199999999999</v>
      </c>
      <c r="BY1620" t="s">
        <v>5384</v>
      </c>
      <c r="BZ1620" t="s">
        <v>9056</v>
      </c>
      <c r="CA1620" t="s">
        <v>58</v>
      </c>
      <c r="CB1620" t="str">
        <f t="shared" si="440"/>
        <v>ZYRA_SCATTER_20i20d10000k nrq=1</v>
      </c>
      <c r="CC1620">
        <f t="shared" si="441"/>
        <v>144</v>
      </c>
    </row>
    <row r="1621" spans="1:81" x14ac:dyDescent="0.4">
      <c r="A1621" t="s">
        <v>1660</v>
      </c>
      <c r="B1621" t="s">
        <v>58</v>
      </c>
      <c r="C1621" t="s">
        <v>67</v>
      </c>
      <c r="D1621" t="e">
        <f t="shared" si="425"/>
        <v>#NAME?</v>
      </c>
      <c r="E1621">
        <v>10000</v>
      </c>
      <c r="F1621" t="e">
        <f t="shared" si="426"/>
        <v>#NAME?</v>
      </c>
      <c r="G1621" t="s">
        <v>60</v>
      </c>
      <c r="H1621" t="e">
        <f t="shared" si="427"/>
        <v>#NAME?</v>
      </c>
      <c r="I1621" t="s">
        <v>61</v>
      </c>
      <c r="J1621" t="e">
        <f t="shared" si="428"/>
        <v>#NAME?</v>
      </c>
      <c r="K1621" t="s">
        <v>62</v>
      </c>
      <c r="L1621" t="e">
        <f t="shared" si="429"/>
        <v>#NAME?</v>
      </c>
      <c r="M1621" t="e">
        <f t="shared" si="430"/>
        <v>#NAME?</v>
      </c>
      <c r="N1621">
        <v>10000</v>
      </c>
      <c r="O1621" t="e">
        <f t="shared" si="431"/>
        <v>#NAME?</v>
      </c>
      <c r="P1621">
        <v>20</v>
      </c>
      <c r="Q1621" t="e">
        <f t="shared" si="432"/>
        <v>#NAME?</v>
      </c>
      <c r="R1621">
        <v>20</v>
      </c>
      <c r="S1621" t="e">
        <f t="shared" si="433"/>
        <v>#NAME?</v>
      </c>
      <c r="T1621">
        <v>0</v>
      </c>
      <c r="U1621" t="e">
        <f t="shared" si="434"/>
        <v>#NAME?</v>
      </c>
      <c r="V1621">
        <v>256</v>
      </c>
      <c r="W1621" t="e">
        <f t="shared" si="435"/>
        <v>#NAME?</v>
      </c>
      <c r="X1621">
        <v>143</v>
      </c>
      <c r="Y1621" t="e">
        <f t="shared" si="436"/>
        <v>#NAME?</v>
      </c>
      <c r="Z1621">
        <v>1</v>
      </c>
      <c r="AA1621" t="e">
        <f t="shared" si="437"/>
        <v>#NAME?</v>
      </c>
      <c r="AB1621">
        <v>48</v>
      </c>
      <c r="AC1621" t="e">
        <f t="shared" si="438"/>
        <v>#NAME?</v>
      </c>
      <c r="AD1621">
        <v>2</v>
      </c>
      <c r="AE1621" t="e">
        <f t="shared" si="439"/>
        <v>#NAME?</v>
      </c>
      <c r="AF1621" t="s">
        <v>63</v>
      </c>
      <c r="AG1621" t="s">
        <v>64</v>
      </c>
      <c r="AH1621">
        <v>46674794</v>
      </c>
      <c r="AI1621">
        <v>46690141</v>
      </c>
      <c r="AJ1621">
        <v>9336493</v>
      </c>
      <c r="AK1621">
        <v>23326228</v>
      </c>
      <c r="AL1621">
        <v>10000</v>
      </c>
      <c r="AR1621">
        <v>10000</v>
      </c>
      <c r="AS1621">
        <v>2016104.6</v>
      </c>
      <c r="AT1621">
        <v>20</v>
      </c>
      <c r="AU1621">
        <v>10000</v>
      </c>
      <c r="AV1621">
        <v>143</v>
      </c>
      <c r="AW1621" t="s">
        <v>60</v>
      </c>
      <c r="AX1621" t="s">
        <v>61</v>
      </c>
      <c r="AY1621" t="s">
        <v>62</v>
      </c>
      <c r="BA1621">
        <v>7</v>
      </c>
      <c r="BB1621">
        <v>1</v>
      </c>
      <c r="BD1621">
        <v>8.0728500000000007</v>
      </c>
      <c r="BE1621">
        <v>2.8041700000000001</v>
      </c>
      <c r="BF1621">
        <v>16231.6</v>
      </c>
      <c r="BH1621">
        <v>16104.6</v>
      </c>
      <c r="BN1621">
        <v>232280801</v>
      </c>
      <c r="BO1621">
        <v>188516426</v>
      </c>
      <c r="BP1621">
        <v>981480</v>
      </c>
      <c r="BQ1621">
        <v>0</v>
      </c>
      <c r="BR1621">
        <v>6.6374500000000003</v>
      </c>
      <c r="BY1621" t="s">
        <v>5385</v>
      </c>
      <c r="BZ1621" t="s">
        <v>9057</v>
      </c>
      <c r="CA1621" t="s">
        <v>58</v>
      </c>
      <c r="CB1621" t="str">
        <f t="shared" si="440"/>
        <v>ZYRA_SCATTER_20i20d10000k nrq=1</v>
      </c>
      <c r="CC1621">
        <f t="shared" si="441"/>
        <v>144</v>
      </c>
    </row>
    <row r="1622" spans="1:81" x14ac:dyDescent="0.4">
      <c r="A1622" t="s">
        <v>2400</v>
      </c>
      <c r="B1622" t="s">
        <v>58</v>
      </c>
      <c r="C1622" t="s">
        <v>78</v>
      </c>
      <c r="D1622" t="e">
        <f t="shared" si="425"/>
        <v>#NAME?</v>
      </c>
      <c r="E1622">
        <v>10000</v>
      </c>
      <c r="F1622" t="e">
        <f t="shared" si="426"/>
        <v>#NAME?</v>
      </c>
      <c r="G1622" t="s">
        <v>60</v>
      </c>
      <c r="H1622" t="e">
        <f t="shared" si="427"/>
        <v>#NAME?</v>
      </c>
      <c r="I1622" t="s">
        <v>61</v>
      </c>
      <c r="J1622" t="e">
        <f t="shared" si="428"/>
        <v>#NAME?</v>
      </c>
      <c r="K1622" t="s">
        <v>62</v>
      </c>
      <c r="L1622" t="e">
        <f t="shared" si="429"/>
        <v>#NAME?</v>
      </c>
      <c r="M1622" t="e">
        <f t="shared" si="430"/>
        <v>#NAME?</v>
      </c>
      <c r="N1622">
        <v>10000</v>
      </c>
      <c r="O1622" t="e">
        <f t="shared" si="431"/>
        <v>#NAME?</v>
      </c>
      <c r="P1622">
        <v>20</v>
      </c>
      <c r="Q1622" t="e">
        <f t="shared" si="432"/>
        <v>#NAME?</v>
      </c>
      <c r="R1622">
        <v>20</v>
      </c>
      <c r="S1622" t="e">
        <f t="shared" si="433"/>
        <v>#NAME?</v>
      </c>
      <c r="T1622">
        <v>0</v>
      </c>
      <c r="U1622" t="e">
        <f t="shared" si="434"/>
        <v>#NAME?</v>
      </c>
      <c r="V1622">
        <v>256</v>
      </c>
      <c r="W1622" t="e">
        <f t="shared" si="435"/>
        <v>#NAME?</v>
      </c>
      <c r="X1622">
        <v>144</v>
      </c>
      <c r="Y1622" t="e">
        <f t="shared" si="436"/>
        <v>#NAME?</v>
      </c>
      <c r="Z1622">
        <v>0</v>
      </c>
      <c r="AA1622" t="e">
        <f t="shared" si="437"/>
        <v>#NAME?</v>
      </c>
      <c r="AB1622">
        <v>48</v>
      </c>
      <c r="AC1622" t="e">
        <f t="shared" si="438"/>
        <v>#NAME?</v>
      </c>
      <c r="AD1622">
        <v>1</v>
      </c>
      <c r="AE1622" t="e">
        <f t="shared" si="439"/>
        <v>#NAME?</v>
      </c>
      <c r="AF1622" t="s">
        <v>65</v>
      </c>
      <c r="AG1622" t="s">
        <v>64</v>
      </c>
      <c r="AH1622">
        <v>43764201</v>
      </c>
      <c r="AI1622">
        <v>43765849</v>
      </c>
      <c r="AJ1622">
        <v>8753005</v>
      </c>
      <c r="AK1622">
        <v>21855522</v>
      </c>
      <c r="AL1622">
        <v>10000</v>
      </c>
      <c r="AR1622">
        <v>10000</v>
      </c>
      <c r="AS1622">
        <v>203137.86</v>
      </c>
      <c r="AT1622">
        <v>20</v>
      </c>
      <c r="AU1622">
        <v>10000</v>
      </c>
      <c r="AV1622">
        <v>144</v>
      </c>
      <c r="AW1622" t="s">
        <v>60</v>
      </c>
      <c r="AX1622" t="s">
        <v>61</v>
      </c>
      <c r="AY1622" t="s">
        <v>62</v>
      </c>
      <c r="BA1622">
        <v>8</v>
      </c>
      <c r="BB1622">
        <v>1</v>
      </c>
      <c r="BD1622">
        <v>12.0665</v>
      </c>
      <c r="BE1622">
        <v>3.1005199999999999</v>
      </c>
      <c r="BF1622">
        <v>17113.5</v>
      </c>
      <c r="BH1622">
        <v>3137.86</v>
      </c>
      <c r="BY1622" t="s">
        <v>5386</v>
      </c>
      <c r="BZ1622" t="s">
        <v>9058</v>
      </c>
      <c r="CA1622" t="s">
        <v>58</v>
      </c>
      <c r="CB1622" t="str">
        <f t="shared" si="440"/>
        <v>ZYRA_CLUSTER_20i20d10000k nrq=0</v>
      </c>
      <c r="CC1622">
        <f t="shared" si="441"/>
        <v>144</v>
      </c>
    </row>
    <row r="1623" spans="1:81" x14ac:dyDescent="0.4">
      <c r="A1623" t="s">
        <v>1661</v>
      </c>
      <c r="B1623" t="s">
        <v>58</v>
      </c>
      <c r="C1623" t="s">
        <v>59</v>
      </c>
      <c r="D1623" t="e">
        <f t="shared" si="425"/>
        <v>#NAME?</v>
      </c>
      <c r="E1623">
        <v>10000</v>
      </c>
      <c r="F1623" t="e">
        <f t="shared" si="426"/>
        <v>#NAME?</v>
      </c>
      <c r="G1623" t="s">
        <v>60</v>
      </c>
      <c r="H1623" t="e">
        <f t="shared" si="427"/>
        <v>#NAME?</v>
      </c>
      <c r="I1623" t="s">
        <v>61</v>
      </c>
      <c r="J1623" t="e">
        <f t="shared" si="428"/>
        <v>#NAME?</v>
      </c>
      <c r="K1623" t="s">
        <v>62</v>
      </c>
      <c r="L1623" t="e">
        <f t="shared" si="429"/>
        <v>#NAME?</v>
      </c>
      <c r="M1623" t="e">
        <f t="shared" si="430"/>
        <v>#NAME?</v>
      </c>
      <c r="N1623">
        <v>10000</v>
      </c>
      <c r="O1623" t="e">
        <f t="shared" si="431"/>
        <v>#NAME?</v>
      </c>
      <c r="P1623">
        <v>0</v>
      </c>
      <c r="Q1623" t="e">
        <f t="shared" si="432"/>
        <v>#NAME?</v>
      </c>
      <c r="R1623">
        <v>0</v>
      </c>
      <c r="S1623" t="e">
        <f t="shared" si="433"/>
        <v>#NAME?</v>
      </c>
      <c r="T1623">
        <v>0</v>
      </c>
      <c r="U1623" t="e">
        <f t="shared" si="434"/>
        <v>#NAME?</v>
      </c>
      <c r="V1623">
        <v>256</v>
      </c>
      <c r="W1623" t="e">
        <f t="shared" si="435"/>
        <v>#NAME?</v>
      </c>
      <c r="X1623">
        <v>1</v>
      </c>
      <c r="Y1623" t="e">
        <f t="shared" si="436"/>
        <v>#NAME?</v>
      </c>
      <c r="Z1623">
        <v>0</v>
      </c>
      <c r="AA1623" t="e">
        <f t="shared" si="437"/>
        <v>#NAME?</v>
      </c>
      <c r="AB1623">
        <v>48</v>
      </c>
      <c r="AC1623" t="e">
        <f t="shared" si="438"/>
        <v>#NAME?</v>
      </c>
      <c r="AD1623">
        <v>0</v>
      </c>
      <c r="AE1623" t="e">
        <f t="shared" si="439"/>
        <v>#NAME?</v>
      </c>
      <c r="AF1623" t="s">
        <v>63</v>
      </c>
      <c r="AG1623" t="s">
        <v>64</v>
      </c>
      <c r="AJ1623">
        <v>0</v>
      </c>
      <c r="AK1623">
        <v>4222999</v>
      </c>
      <c r="AL1623">
        <v>10000</v>
      </c>
      <c r="AR1623">
        <v>10000</v>
      </c>
      <c r="AS1623">
        <v>977.55499999999995</v>
      </c>
      <c r="AT1623">
        <v>0</v>
      </c>
      <c r="AU1623">
        <v>10000</v>
      </c>
      <c r="AV1623">
        <v>1</v>
      </c>
      <c r="AW1623" t="s">
        <v>60</v>
      </c>
      <c r="AX1623" t="s">
        <v>61</v>
      </c>
      <c r="AY1623" t="s">
        <v>62</v>
      </c>
      <c r="BA1623">
        <v>7</v>
      </c>
      <c r="BB1623">
        <v>1</v>
      </c>
      <c r="BD1623">
        <v>5.6731800000000003</v>
      </c>
      <c r="BE1623">
        <v>5.2971799999999999E-4</v>
      </c>
      <c r="BF1623">
        <v>894.79100000000005</v>
      </c>
      <c r="BH1623">
        <v>977.55499999999995</v>
      </c>
      <c r="BN1623">
        <v>42229999</v>
      </c>
      <c r="BO1623">
        <v>34992</v>
      </c>
      <c r="BP1623">
        <v>2179</v>
      </c>
      <c r="BQ1623">
        <v>0</v>
      </c>
      <c r="BR1623">
        <v>0</v>
      </c>
      <c r="BY1623" t="s">
        <v>5387</v>
      </c>
      <c r="BZ1623" t="s">
        <v>9059</v>
      </c>
      <c r="CA1623" t="s">
        <v>58</v>
      </c>
      <c r="CB1623" t="str">
        <f t="shared" si="440"/>
        <v>ZYRA_SCATTER_0i0d10000k nrq=0</v>
      </c>
      <c r="CC1623">
        <f t="shared" si="441"/>
        <v>1</v>
      </c>
    </row>
    <row r="1624" spans="1:81" x14ac:dyDescent="0.4">
      <c r="A1624" t="s">
        <v>1662</v>
      </c>
      <c r="B1624" t="s">
        <v>58</v>
      </c>
      <c r="C1624" t="s">
        <v>59</v>
      </c>
      <c r="D1624" t="e">
        <f t="shared" si="425"/>
        <v>#NAME?</v>
      </c>
      <c r="E1624">
        <v>10000</v>
      </c>
      <c r="F1624" t="e">
        <f t="shared" si="426"/>
        <v>#NAME?</v>
      </c>
      <c r="G1624" t="s">
        <v>60</v>
      </c>
      <c r="H1624" t="e">
        <f t="shared" si="427"/>
        <v>#NAME?</v>
      </c>
      <c r="I1624" t="s">
        <v>61</v>
      </c>
      <c r="J1624" t="e">
        <f t="shared" si="428"/>
        <v>#NAME?</v>
      </c>
      <c r="K1624" t="s">
        <v>62</v>
      </c>
      <c r="L1624" t="e">
        <f t="shared" si="429"/>
        <v>#NAME?</v>
      </c>
      <c r="M1624" t="e">
        <f t="shared" si="430"/>
        <v>#NAME?</v>
      </c>
      <c r="N1624">
        <v>10000</v>
      </c>
      <c r="O1624" t="e">
        <f t="shared" si="431"/>
        <v>#NAME?</v>
      </c>
      <c r="P1624">
        <v>0</v>
      </c>
      <c r="Q1624" t="e">
        <f t="shared" si="432"/>
        <v>#NAME?</v>
      </c>
      <c r="R1624">
        <v>0</v>
      </c>
      <c r="S1624" t="e">
        <f t="shared" si="433"/>
        <v>#NAME?</v>
      </c>
      <c r="T1624">
        <v>0</v>
      </c>
      <c r="U1624" t="e">
        <f t="shared" si="434"/>
        <v>#NAME?</v>
      </c>
      <c r="V1624">
        <v>256</v>
      </c>
      <c r="W1624" t="e">
        <f t="shared" si="435"/>
        <v>#NAME?</v>
      </c>
      <c r="X1624">
        <v>1</v>
      </c>
      <c r="Y1624" t="e">
        <f t="shared" si="436"/>
        <v>#NAME?</v>
      </c>
      <c r="Z1624">
        <v>0</v>
      </c>
      <c r="AA1624" t="e">
        <f t="shared" si="437"/>
        <v>#NAME?</v>
      </c>
      <c r="AB1624">
        <v>48</v>
      </c>
      <c r="AC1624" t="e">
        <f t="shared" si="438"/>
        <v>#NAME?</v>
      </c>
      <c r="AD1624">
        <v>1</v>
      </c>
      <c r="AE1624" t="e">
        <f t="shared" si="439"/>
        <v>#NAME?</v>
      </c>
      <c r="AF1624" t="s">
        <v>63</v>
      </c>
      <c r="AG1624" t="s">
        <v>64</v>
      </c>
      <c r="AJ1624">
        <v>0</v>
      </c>
      <c r="AK1624">
        <v>3986699</v>
      </c>
      <c r="AL1624">
        <v>10000</v>
      </c>
      <c r="AR1624">
        <v>10000</v>
      </c>
      <c r="AS1624">
        <v>992.11699999999996</v>
      </c>
      <c r="AT1624">
        <v>0</v>
      </c>
      <c r="AU1624">
        <v>10000</v>
      </c>
      <c r="AV1624">
        <v>1</v>
      </c>
      <c r="AW1624" t="s">
        <v>60</v>
      </c>
      <c r="AX1624" t="s">
        <v>61</v>
      </c>
      <c r="AY1624" t="s">
        <v>62</v>
      </c>
      <c r="BA1624">
        <v>7</v>
      </c>
      <c r="BB1624">
        <v>1</v>
      </c>
      <c r="BD1624">
        <v>5.7930700000000002</v>
      </c>
      <c r="BE1624">
        <v>3.1467099999999998E-4</v>
      </c>
      <c r="BF1624">
        <v>901.18899999999996</v>
      </c>
      <c r="BH1624">
        <v>992.11699999999996</v>
      </c>
      <c r="BN1624">
        <v>39866999</v>
      </c>
      <c r="BO1624">
        <v>28170</v>
      </c>
      <c r="BP1624">
        <v>2321</v>
      </c>
      <c r="BQ1624">
        <v>0</v>
      </c>
      <c r="BR1624">
        <v>0</v>
      </c>
      <c r="BY1624" t="s">
        <v>5388</v>
      </c>
      <c r="BZ1624" t="s">
        <v>9060</v>
      </c>
      <c r="CA1624" t="s">
        <v>58</v>
      </c>
      <c r="CB1624" t="str">
        <f t="shared" si="440"/>
        <v>ZYRA_SCATTER_0i0d10000k nrq=0</v>
      </c>
      <c r="CC1624">
        <f t="shared" si="441"/>
        <v>1</v>
      </c>
    </row>
    <row r="1625" spans="1:81" x14ac:dyDescent="0.4">
      <c r="A1625" t="s">
        <v>1663</v>
      </c>
      <c r="B1625" t="s">
        <v>58</v>
      </c>
      <c r="C1625" t="s">
        <v>59</v>
      </c>
      <c r="D1625" t="e">
        <f t="shared" si="425"/>
        <v>#NAME?</v>
      </c>
      <c r="E1625">
        <v>10000</v>
      </c>
      <c r="F1625" t="e">
        <f t="shared" si="426"/>
        <v>#NAME?</v>
      </c>
      <c r="G1625" t="s">
        <v>60</v>
      </c>
      <c r="H1625" t="e">
        <f t="shared" si="427"/>
        <v>#NAME?</v>
      </c>
      <c r="I1625" t="s">
        <v>61</v>
      </c>
      <c r="J1625" t="e">
        <f t="shared" si="428"/>
        <v>#NAME?</v>
      </c>
      <c r="K1625" t="s">
        <v>62</v>
      </c>
      <c r="L1625" t="e">
        <f t="shared" si="429"/>
        <v>#NAME?</v>
      </c>
      <c r="M1625" t="e">
        <f t="shared" si="430"/>
        <v>#NAME?</v>
      </c>
      <c r="N1625">
        <v>10000</v>
      </c>
      <c r="O1625" t="e">
        <f t="shared" si="431"/>
        <v>#NAME?</v>
      </c>
      <c r="P1625">
        <v>0</v>
      </c>
      <c r="Q1625" t="e">
        <f t="shared" si="432"/>
        <v>#NAME?</v>
      </c>
      <c r="R1625">
        <v>0</v>
      </c>
      <c r="S1625" t="e">
        <f t="shared" si="433"/>
        <v>#NAME?</v>
      </c>
      <c r="T1625">
        <v>0</v>
      </c>
      <c r="U1625" t="e">
        <f t="shared" si="434"/>
        <v>#NAME?</v>
      </c>
      <c r="V1625">
        <v>256</v>
      </c>
      <c r="W1625" t="e">
        <f t="shared" si="435"/>
        <v>#NAME?</v>
      </c>
      <c r="X1625">
        <v>1</v>
      </c>
      <c r="Y1625" t="e">
        <f t="shared" si="436"/>
        <v>#NAME?</v>
      </c>
      <c r="Z1625">
        <v>0</v>
      </c>
      <c r="AA1625" t="e">
        <f t="shared" si="437"/>
        <v>#NAME?</v>
      </c>
      <c r="AB1625">
        <v>48</v>
      </c>
      <c r="AC1625" t="e">
        <f t="shared" si="438"/>
        <v>#NAME?</v>
      </c>
      <c r="AD1625">
        <v>2</v>
      </c>
      <c r="AE1625" t="e">
        <f t="shared" si="439"/>
        <v>#NAME?</v>
      </c>
      <c r="AF1625" t="s">
        <v>63</v>
      </c>
      <c r="AG1625" t="s">
        <v>64</v>
      </c>
      <c r="AJ1625">
        <v>0</v>
      </c>
      <c r="AK1625">
        <v>4247649</v>
      </c>
      <c r="AL1625">
        <v>10000</v>
      </c>
      <c r="AR1625">
        <v>10000</v>
      </c>
      <c r="AS1625">
        <v>991.14099999999996</v>
      </c>
      <c r="AT1625">
        <v>0</v>
      </c>
      <c r="AU1625">
        <v>10000</v>
      </c>
      <c r="AV1625">
        <v>1</v>
      </c>
      <c r="AW1625" t="s">
        <v>60</v>
      </c>
      <c r="AX1625" t="s">
        <v>61</v>
      </c>
      <c r="AY1625" t="s">
        <v>62</v>
      </c>
      <c r="BA1625">
        <v>7</v>
      </c>
      <c r="BB1625">
        <v>1</v>
      </c>
      <c r="BD1625">
        <v>5.4757600000000002</v>
      </c>
      <c r="BE1625">
        <v>3.6321299999999998E-4</v>
      </c>
      <c r="BF1625">
        <v>879.58</v>
      </c>
      <c r="BH1625">
        <v>991.14099999999996</v>
      </c>
      <c r="BN1625">
        <v>42476499</v>
      </c>
      <c r="BO1625">
        <v>17032</v>
      </c>
      <c r="BP1625">
        <v>2319</v>
      </c>
      <c r="BQ1625">
        <v>0</v>
      </c>
      <c r="BR1625">
        <v>0</v>
      </c>
      <c r="BY1625" t="s">
        <v>5389</v>
      </c>
      <c r="BZ1625" t="s">
        <v>9061</v>
      </c>
      <c r="CA1625" t="s">
        <v>58</v>
      </c>
      <c r="CB1625" t="str">
        <f t="shared" si="440"/>
        <v>ZYRA_SCATTER_0i0d10000k nrq=0</v>
      </c>
      <c r="CC1625">
        <f t="shared" si="441"/>
        <v>1</v>
      </c>
    </row>
    <row r="1626" spans="1:81" x14ac:dyDescent="0.4">
      <c r="A1626" t="s">
        <v>1664</v>
      </c>
      <c r="B1626" t="s">
        <v>58</v>
      </c>
      <c r="C1626" t="s">
        <v>59</v>
      </c>
      <c r="D1626" t="e">
        <f t="shared" si="425"/>
        <v>#NAME?</v>
      </c>
      <c r="E1626">
        <v>10000</v>
      </c>
      <c r="F1626" t="e">
        <f t="shared" si="426"/>
        <v>#NAME?</v>
      </c>
      <c r="G1626" t="s">
        <v>60</v>
      </c>
      <c r="H1626" t="e">
        <f t="shared" si="427"/>
        <v>#NAME?</v>
      </c>
      <c r="I1626" t="s">
        <v>61</v>
      </c>
      <c r="J1626" t="e">
        <f t="shared" si="428"/>
        <v>#NAME?</v>
      </c>
      <c r="K1626" t="s">
        <v>62</v>
      </c>
      <c r="L1626" t="e">
        <f t="shared" si="429"/>
        <v>#NAME?</v>
      </c>
      <c r="M1626" t="e">
        <f t="shared" si="430"/>
        <v>#NAME?</v>
      </c>
      <c r="N1626">
        <v>10000</v>
      </c>
      <c r="O1626" t="e">
        <f t="shared" si="431"/>
        <v>#NAME?</v>
      </c>
      <c r="P1626">
        <v>0</v>
      </c>
      <c r="Q1626" t="e">
        <f t="shared" si="432"/>
        <v>#NAME?</v>
      </c>
      <c r="R1626">
        <v>0</v>
      </c>
      <c r="S1626" t="e">
        <f t="shared" si="433"/>
        <v>#NAME?</v>
      </c>
      <c r="T1626">
        <v>0</v>
      </c>
      <c r="U1626" t="e">
        <f t="shared" si="434"/>
        <v>#NAME?</v>
      </c>
      <c r="V1626">
        <v>256</v>
      </c>
      <c r="W1626" t="e">
        <f t="shared" si="435"/>
        <v>#NAME?</v>
      </c>
      <c r="X1626">
        <v>18</v>
      </c>
      <c r="Y1626" t="e">
        <f t="shared" si="436"/>
        <v>#NAME?</v>
      </c>
      <c r="Z1626">
        <v>0</v>
      </c>
      <c r="AA1626" t="e">
        <f t="shared" si="437"/>
        <v>#NAME?</v>
      </c>
      <c r="AB1626">
        <v>48</v>
      </c>
      <c r="AC1626" t="e">
        <f t="shared" si="438"/>
        <v>#NAME?</v>
      </c>
      <c r="AD1626">
        <v>0</v>
      </c>
      <c r="AE1626" t="e">
        <f t="shared" si="439"/>
        <v>#NAME?</v>
      </c>
      <c r="AF1626" t="s">
        <v>63</v>
      </c>
      <c r="AG1626" t="s">
        <v>64</v>
      </c>
      <c r="AJ1626">
        <v>0</v>
      </c>
      <c r="AK1626">
        <v>64978358</v>
      </c>
      <c r="AL1626">
        <v>10000</v>
      </c>
      <c r="AR1626">
        <v>10000</v>
      </c>
      <c r="AS1626">
        <v>1032.42</v>
      </c>
      <c r="AT1626">
        <v>0</v>
      </c>
      <c r="AU1626">
        <v>10000</v>
      </c>
      <c r="AV1626">
        <v>18</v>
      </c>
      <c r="AW1626" t="s">
        <v>60</v>
      </c>
      <c r="AX1626" t="s">
        <v>61</v>
      </c>
      <c r="AY1626" t="s">
        <v>62</v>
      </c>
      <c r="BA1626">
        <v>7</v>
      </c>
      <c r="BB1626">
        <v>1</v>
      </c>
      <c r="BD1626">
        <v>4.96828</v>
      </c>
      <c r="BE1626">
        <v>2.9675099999999999E-2</v>
      </c>
      <c r="BF1626">
        <v>951.18</v>
      </c>
      <c r="BH1626">
        <v>1032.42</v>
      </c>
      <c r="BN1626">
        <v>649783587</v>
      </c>
      <c r="BO1626">
        <v>345049</v>
      </c>
      <c r="BP1626">
        <v>16854</v>
      </c>
      <c r="BQ1626">
        <v>1072</v>
      </c>
      <c r="BR1626">
        <v>0</v>
      </c>
      <c r="BY1626" t="s">
        <v>5390</v>
      </c>
      <c r="BZ1626" t="s">
        <v>9062</v>
      </c>
      <c r="CA1626" t="s">
        <v>58</v>
      </c>
      <c r="CB1626" t="str">
        <f t="shared" si="440"/>
        <v>ZYRA_SCATTER_0i0d10000k nrq=0</v>
      </c>
      <c r="CC1626">
        <f t="shared" si="441"/>
        <v>18</v>
      </c>
    </row>
    <row r="1627" spans="1:81" x14ac:dyDescent="0.4">
      <c r="A1627" t="s">
        <v>1665</v>
      </c>
      <c r="B1627" t="s">
        <v>58</v>
      </c>
      <c r="C1627" t="s">
        <v>59</v>
      </c>
      <c r="D1627" t="e">
        <f t="shared" si="425"/>
        <v>#NAME?</v>
      </c>
      <c r="E1627">
        <v>10000</v>
      </c>
      <c r="F1627" t="e">
        <f t="shared" si="426"/>
        <v>#NAME?</v>
      </c>
      <c r="G1627" t="s">
        <v>60</v>
      </c>
      <c r="H1627" t="e">
        <f t="shared" si="427"/>
        <v>#NAME?</v>
      </c>
      <c r="I1627" t="s">
        <v>61</v>
      </c>
      <c r="J1627" t="e">
        <f t="shared" si="428"/>
        <v>#NAME?</v>
      </c>
      <c r="K1627" t="s">
        <v>62</v>
      </c>
      <c r="L1627" t="e">
        <f t="shared" si="429"/>
        <v>#NAME?</v>
      </c>
      <c r="M1627" t="e">
        <f t="shared" si="430"/>
        <v>#NAME?</v>
      </c>
      <c r="N1627">
        <v>10000</v>
      </c>
      <c r="O1627" t="e">
        <f t="shared" si="431"/>
        <v>#NAME?</v>
      </c>
      <c r="P1627">
        <v>0</v>
      </c>
      <c r="Q1627" t="e">
        <f t="shared" si="432"/>
        <v>#NAME?</v>
      </c>
      <c r="R1627">
        <v>0</v>
      </c>
      <c r="S1627" t="e">
        <f t="shared" si="433"/>
        <v>#NAME?</v>
      </c>
      <c r="T1627">
        <v>0</v>
      </c>
      <c r="U1627" t="e">
        <f t="shared" si="434"/>
        <v>#NAME?</v>
      </c>
      <c r="V1627">
        <v>256</v>
      </c>
      <c r="W1627" t="e">
        <f t="shared" si="435"/>
        <v>#NAME?</v>
      </c>
      <c r="X1627">
        <v>18</v>
      </c>
      <c r="Y1627" t="e">
        <f t="shared" si="436"/>
        <v>#NAME?</v>
      </c>
      <c r="Z1627">
        <v>0</v>
      </c>
      <c r="AA1627" t="e">
        <f t="shared" si="437"/>
        <v>#NAME?</v>
      </c>
      <c r="AB1627">
        <v>48</v>
      </c>
      <c r="AC1627" t="e">
        <f t="shared" si="438"/>
        <v>#NAME?</v>
      </c>
      <c r="AD1627">
        <v>1</v>
      </c>
      <c r="AE1627" t="e">
        <f t="shared" si="439"/>
        <v>#NAME?</v>
      </c>
      <c r="AF1627" t="s">
        <v>63</v>
      </c>
      <c r="AG1627" t="s">
        <v>64</v>
      </c>
      <c r="AJ1627">
        <v>0</v>
      </c>
      <c r="AK1627">
        <v>67629245</v>
      </c>
      <c r="AL1627">
        <v>10000</v>
      </c>
      <c r="AR1627">
        <v>10000</v>
      </c>
      <c r="AS1627">
        <v>1004.61</v>
      </c>
      <c r="AT1627">
        <v>0</v>
      </c>
      <c r="AU1627">
        <v>10000</v>
      </c>
      <c r="AV1627">
        <v>18</v>
      </c>
      <c r="AW1627" t="s">
        <v>60</v>
      </c>
      <c r="AX1627" t="s">
        <v>61</v>
      </c>
      <c r="AY1627" t="s">
        <v>62</v>
      </c>
      <c r="BA1627">
        <v>7</v>
      </c>
      <c r="BB1627">
        <v>1</v>
      </c>
      <c r="BD1627">
        <v>5.2052100000000001</v>
      </c>
      <c r="BE1627">
        <v>2.1394300000000002E-2</v>
      </c>
      <c r="BF1627">
        <v>919.274</v>
      </c>
      <c r="BH1627">
        <v>1004.61</v>
      </c>
      <c r="BN1627">
        <v>676292452</v>
      </c>
      <c r="BO1627">
        <v>375882</v>
      </c>
      <c r="BP1627">
        <v>19317</v>
      </c>
      <c r="BQ1627">
        <v>1221</v>
      </c>
      <c r="BR1627">
        <v>0</v>
      </c>
      <c r="BY1627" t="s">
        <v>5391</v>
      </c>
      <c r="BZ1627" t="s">
        <v>9063</v>
      </c>
      <c r="CA1627" t="s">
        <v>58</v>
      </c>
      <c r="CB1627" t="str">
        <f t="shared" si="440"/>
        <v>ZYRA_SCATTER_0i0d10000k nrq=0</v>
      </c>
      <c r="CC1627">
        <f t="shared" si="441"/>
        <v>18</v>
      </c>
    </row>
    <row r="1628" spans="1:81" x14ac:dyDescent="0.4">
      <c r="A1628" t="s">
        <v>1666</v>
      </c>
      <c r="B1628" t="s">
        <v>58</v>
      </c>
      <c r="C1628" t="s">
        <v>59</v>
      </c>
      <c r="D1628" t="e">
        <f t="shared" si="425"/>
        <v>#NAME?</v>
      </c>
      <c r="E1628">
        <v>10000</v>
      </c>
      <c r="F1628" t="e">
        <f t="shared" si="426"/>
        <v>#NAME?</v>
      </c>
      <c r="G1628" t="s">
        <v>60</v>
      </c>
      <c r="H1628" t="e">
        <f t="shared" si="427"/>
        <v>#NAME?</v>
      </c>
      <c r="I1628" t="s">
        <v>61</v>
      </c>
      <c r="J1628" t="e">
        <f t="shared" si="428"/>
        <v>#NAME?</v>
      </c>
      <c r="K1628" t="s">
        <v>62</v>
      </c>
      <c r="L1628" t="e">
        <f t="shared" si="429"/>
        <v>#NAME?</v>
      </c>
      <c r="M1628" t="e">
        <f t="shared" si="430"/>
        <v>#NAME?</v>
      </c>
      <c r="N1628">
        <v>10000</v>
      </c>
      <c r="O1628" t="e">
        <f t="shared" si="431"/>
        <v>#NAME?</v>
      </c>
      <c r="P1628">
        <v>0</v>
      </c>
      <c r="Q1628" t="e">
        <f t="shared" si="432"/>
        <v>#NAME?</v>
      </c>
      <c r="R1628">
        <v>0</v>
      </c>
      <c r="S1628" t="e">
        <f t="shared" si="433"/>
        <v>#NAME?</v>
      </c>
      <c r="T1628">
        <v>0</v>
      </c>
      <c r="U1628" t="e">
        <f t="shared" si="434"/>
        <v>#NAME?</v>
      </c>
      <c r="V1628">
        <v>256</v>
      </c>
      <c r="W1628" t="e">
        <f t="shared" si="435"/>
        <v>#NAME?</v>
      </c>
      <c r="X1628">
        <v>18</v>
      </c>
      <c r="Y1628" t="e">
        <f t="shared" si="436"/>
        <v>#NAME?</v>
      </c>
      <c r="Z1628">
        <v>0</v>
      </c>
      <c r="AA1628" t="e">
        <f t="shared" si="437"/>
        <v>#NAME?</v>
      </c>
      <c r="AB1628">
        <v>48</v>
      </c>
      <c r="AC1628" t="e">
        <f t="shared" si="438"/>
        <v>#NAME?</v>
      </c>
      <c r="AD1628">
        <v>2</v>
      </c>
      <c r="AE1628" t="e">
        <f t="shared" si="439"/>
        <v>#NAME?</v>
      </c>
      <c r="AF1628" t="s">
        <v>63</v>
      </c>
      <c r="AG1628" t="s">
        <v>64</v>
      </c>
      <c r="AJ1628">
        <v>0</v>
      </c>
      <c r="AK1628">
        <v>64994284</v>
      </c>
      <c r="AL1628">
        <v>10000</v>
      </c>
      <c r="AR1628">
        <v>10000</v>
      </c>
      <c r="AS1628">
        <v>1011.34</v>
      </c>
      <c r="AT1628">
        <v>0</v>
      </c>
      <c r="AU1628">
        <v>10000</v>
      </c>
      <c r="AV1628">
        <v>18</v>
      </c>
      <c r="AW1628" t="s">
        <v>60</v>
      </c>
      <c r="AX1628" t="s">
        <v>61</v>
      </c>
      <c r="AY1628" t="s">
        <v>62</v>
      </c>
      <c r="BA1628">
        <v>7</v>
      </c>
      <c r="BB1628">
        <v>1</v>
      </c>
      <c r="BD1628">
        <v>5.0742700000000003</v>
      </c>
      <c r="BE1628">
        <v>2.9321900000000001E-2</v>
      </c>
      <c r="BF1628">
        <v>931.46600000000001</v>
      </c>
      <c r="BH1628">
        <v>1011.34</v>
      </c>
      <c r="BN1628">
        <v>649942845</v>
      </c>
      <c r="BO1628">
        <v>316929</v>
      </c>
      <c r="BP1628">
        <v>19464</v>
      </c>
      <c r="BQ1628">
        <v>1228</v>
      </c>
      <c r="BR1628">
        <v>0</v>
      </c>
      <c r="BY1628" t="s">
        <v>5392</v>
      </c>
      <c r="BZ1628" t="s">
        <v>9064</v>
      </c>
      <c r="CA1628" t="s">
        <v>58</v>
      </c>
      <c r="CB1628" t="str">
        <f t="shared" si="440"/>
        <v>ZYRA_SCATTER_0i0d10000k nrq=0</v>
      </c>
      <c r="CC1628">
        <f t="shared" si="441"/>
        <v>18</v>
      </c>
    </row>
    <row r="1629" spans="1:81" x14ac:dyDescent="0.4">
      <c r="A1629" t="s">
        <v>1667</v>
      </c>
      <c r="B1629" t="s">
        <v>58</v>
      </c>
      <c r="C1629" t="s">
        <v>67</v>
      </c>
      <c r="D1629" t="e">
        <f t="shared" si="425"/>
        <v>#NAME?</v>
      </c>
      <c r="E1629">
        <v>10000</v>
      </c>
      <c r="F1629" t="e">
        <f t="shared" si="426"/>
        <v>#NAME?</v>
      </c>
      <c r="G1629" t="s">
        <v>60</v>
      </c>
      <c r="H1629" t="e">
        <f t="shared" si="427"/>
        <v>#NAME?</v>
      </c>
      <c r="I1629" t="s">
        <v>61</v>
      </c>
      <c r="J1629" t="e">
        <f t="shared" si="428"/>
        <v>#NAME?</v>
      </c>
      <c r="K1629" t="s">
        <v>62</v>
      </c>
      <c r="L1629" t="e">
        <f t="shared" si="429"/>
        <v>#NAME?</v>
      </c>
      <c r="M1629" t="e">
        <f t="shared" si="430"/>
        <v>#NAME?</v>
      </c>
      <c r="N1629">
        <v>100000</v>
      </c>
      <c r="O1629" t="e">
        <f t="shared" si="431"/>
        <v>#NAME?</v>
      </c>
      <c r="P1629">
        <v>0</v>
      </c>
      <c r="Q1629" t="e">
        <f t="shared" si="432"/>
        <v>#NAME?</v>
      </c>
      <c r="R1629">
        <v>0</v>
      </c>
      <c r="S1629" t="e">
        <f t="shared" si="433"/>
        <v>#NAME?</v>
      </c>
      <c r="T1629">
        <v>0</v>
      </c>
      <c r="U1629" t="e">
        <f t="shared" si="434"/>
        <v>#NAME?</v>
      </c>
      <c r="V1629">
        <v>256</v>
      </c>
      <c r="W1629" t="e">
        <f t="shared" si="435"/>
        <v>#NAME?</v>
      </c>
      <c r="X1629">
        <v>35</v>
      </c>
      <c r="Y1629" t="e">
        <f t="shared" si="436"/>
        <v>#NAME?</v>
      </c>
      <c r="Z1629">
        <v>1</v>
      </c>
      <c r="AA1629" t="e">
        <f t="shared" si="437"/>
        <v>#NAME?</v>
      </c>
      <c r="AB1629">
        <v>48</v>
      </c>
      <c r="AC1629" t="e">
        <f t="shared" si="438"/>
        <v>#NAME?</v>
      </c>
      <c r="AD1629">
        <v>2</v>
      </c>
      <c r="AE1629" t="e">
        <f t="shared" si="439"/>
        <v>#NAME?</v>
      </c>
      <c r="AF1629" t="s">
        <v>65</v>
      </c>
      <c r="AG1629" t="s">
        <v>64</v>
      </c>
      <c r="AJ1629">
        <v>0</v>
      </c>
      <c r="AK1629">
        <v>39299858</v>
      </c>
      <c r="AL1629">
        <v>10000</v>
      </c>
      <c r="AR1629">
        <v>10000</v>
      </c>
      <c r="AS1629">
        <v>2143.21</v>
      </c>
      <c r="AT1629">
        <v>0</v>
      </c>
      <c r="AU1629">
        <v>100000</v>
      </c>
      <c r="AV1629">
        <v>35</v>
      </c>
      <c r="AW1629" t="s">
        <v>60</v>
      </c>
      <c r="AX1629" t="s">
        <v>61</v>
      </c>
      <c r="AY1629" t="s">
        <v>62</v>
      </c>
      <c r="BA1629">
        <v>8</v>
      </c>
      <c r="BB1629">
        <v>1</v>
      </c>
      <c r="BD1629">
        <v>8.6399399999999993</v>
      </c>
      <c r="BE1629">
        <v>7.7211800000000002E-3</v>
      </c>
      <c r="BF1629">
        <v>2444.39</v>
      </c>
      <c r="BH1629">
        <v>2143.21</v>
      </c>
      <c r="BN1629">
        <v>392742553</v>
      </c>
      <c r="BO1629">
        <v>18033591</v>
      </c>
      <c r="BP1629">
        <v>256033</v>
      </c>
      <c r="BQ1629">
        <v>0</v>
      </c>
      <c r="BR1629">
        <v>3.5545900000000001</v>
      </c>
      <c r="BY1629" t="s">
        <v>5393</v>
      </c>
      <c r="BZ1629" t="s">
        <v>9065</v>
      </c>
      <c r="CA1629" t="s">
        <v>58</v>
      </c>
      <c r="CB1629" t="str">
        <f t="shared" si="440"/>
        <v>ZYRA_CLUSTER_0i0d100000k nrq=1</v>
      </c>
      <c r="CC1629">
        <f t="shared" si="441"/>
        <v>36</v>
      </c>
    </row>
    <row r="1630" spans="1:81" x14ac:dyDescent="0.4">
      <c r="A1630" t="s">
        <v>1668</v>
      </c>
      <c r="B1630" t="s">
        <v>58</v>
      </c>
      <c r="C1630" t="s">
        <v>59</v>
      </c>
      <c r="D1630" t="e">
        <f t="shared" si="425"/>
        <v>#NAME?</v>
      </c>
      <c r="E1630">
        <v>10000</v>
      </c>
      <c r="F1630" t="e">
        <f t="shared" si="426"/>
        <v>#NAME?</v>
      </c>
      <c r="G1630" t="s">
        <v>60</v>
      </c>
      <c r="H1630" t="e">
        <f t="shared" si="427"/>
        <v>#NAME?</v>
      </c>
      <c r="I1630" t="s">
        <v>61</v>
      </c>
      <c r="J1630" t="e">
        <f t="shared" si="428"/>
        <v>#NAME?</v>
      </c>
      <c r="K1630" t="s">
        <v>62</v>
      </c>
      <c r="L1630" t="e">
        <f t="shared" si="429"/>
        <v>#NAME?</v>
      </c>
      <c r="M1630" t="e">
        <f t="shared" si="430"/>
        <v>#NAME?</v>
      </c>
      <c r="N1630">
        <v>10000</v>
      </c>
      <c r="O1630" t="e">
        <f t="shared" si="431"/>
        <v>#NAME?</v>
      </c>
      <c r="P1630">
        <v>0</v>
      </c>
      <c r="Q1630" t="e">
        <f t="shared" si="432"/>
        <v>#NAME?</v>
      </c>
      <c r="R1630">
        <v>0</v>
      </c>
      <c r="S1630" t="e">
        <f t="shared" si="433"/>
        <v>#NAME?</v>
      </c>
      <c r="T1630">
        <v>0</v>
      </c>
      <c r="U1630" t="e">
        <f t="shared" si="434"/>
        <v>#NAME?</v>
      </c>
      <c r="V1630">
        <v>256</v>
      </c>
      <c r="W1630" t="e">
        <f t="shared" si="435"/>
        <v>#NAME?</v>
      </c>
      <c r="X1630">
        <v>17</v>
      </c>
      <c r="Y1630" t="e">
        <f t="shared" si="436"/>
        <v>#NAME?</v>
      </c>
      <c r="Z1630">
        <v>1</v>
      </c>
      <c r="AA1630" t="e">
        <f t="shared" si="437"/>
        <v>#NAME?</v>
      </c>
      <c r="AB1630">
        <v>48</v>
      </c>
      <c r="AC1630" t="e">
        <f t="shared" si="438"/>
        <v>#NAME?</v>
      </c>
      <c r="AD1630">
        <v>0</v>
      </c>
      <c r="AE1630" t="e">
        <f t="shared" si="439"/>
        <v>#NAME?</v>
      </c>
      <c r="AF1630" t="s">
        <v>63</v>
      </c>
      <c r="AG1630" t="s">
        <v>64</v>
      </c>
      <c r="AJ1630">
        <v>0</v>
      </c>
      <c r="AK1630">
        <v>64701677</v>
      </c>
      <c r="AL1630">
        <v>10000</v>
      </c>
      <c r="AR1630">
        <v>10000</v>
      </c>
      <c r="AS1630">
        <v>1121.6099999999999</v>
      </c>
      <c r="AT1630">
        <v>0</v>
      </c>
      <c r="AU1630">
        <v>10000</v>
      </c>
      <c r="AV1630">
        <v>17</v>
      </c>
      <c r="AW1630" t="s">
        <v>60</v>
      </c>
      <c r="AX1630" t="s">
        <v>61</v>
      </c>
      <c r="AY1630" t="s">
        <v>62</v>
      </c>
      <c r="BA1630">
        <v>7</v>
      </c>
      <c r="BB1630">
        <v>1</v>
      </c>
      <c r="BD1630">
        <v>5.2672800000000004</v>
      </c>
      <c r="BE1630">
        <v>3.9059900000000002E-2</v>
      </c>
      <c r="BF1630">
        <v>982.21500000000003</v>
      </c>
      <c r="BH1630">
        <v>1121.6099999999999</v>
      </c>
      <c r="BN1630">
        <v>646944585</v>
      </c>
      <c r="BO1630">
        <v>1892780</v>
      </c>
      <c r="BP1630">
        <v>5776</v>
      </c>
      <c r="BQ1630">
        <v>387701</v>
      </c>
      <c r="BR1630">
        <v>0</v>
      </c>
      <c r="BY1630" t="s">
        <v>5394</v>
      </c>
      <c r="BZ1630" t="s">
        <v>9066</v>
      </c>
      <c r="CA1630" t="s">
        <v>58</v>
      </c>
      <c r="CB1630" t="str">
        <f t="shared" si="440"/>
        <v>ZYRA_SCATTER_0i0d10000k nrq=1</v>
      </c>
      <c r="CC1630">
        <f t="shared" si="441"/>
        <v>18</v>
      </c>
    </row>
    <row r="1631" spans="1:81" x14ac:dyDescent="0.4">
      <c r="A1631" t="s">
        <v>1669</v>
      </c>
      <c r="B1631" t="s">
        <v>58</v>
      </c>
      <c r="C1631" t="s">
        <v>59</v>
      </c>
      <c r="D1631" t="e">
        <f t="shared" si="425"/>
        <v>#NAME?</v>
      </c>
      <c r="E1631">
        <v>10000</v>
      </c>
      <c r="F1631" t="e">
        <f t="shared" si="426"/>
        <v>#NAME?</v>
      </c>
      <c r="G1631" t="s">
        <v>60</v>
      </c>
      <c r="H1631" t="e">
        <f t="shared" si="427"/>
        <v>#NAME?</v>
      </c>
      <c r="I1631" t="s">
        <v>61</v>
      </c>
      <c r="J1631" t="e">
        <f t="shared" si="428"/>
        <v>#NAME?</v>
      </c>
      <c r="K1631" t="s">
        <v>62</v>
      </c>
      <c r="L1631" t="e">
        <f t="shared" si="429"/>
        <v>#NAME?</v>
      </c>
      <c r="M1631" t="e">
        <f t="shared" si="430"/>
        <v>#NAME?</v>
      </c>
      <c r="N1631">
        <v>10000</v>
      </c>
      <c r="O1631" t="e">
        <f t="shared" si="431"/>
        <v>#NAME?</v>
      </c>
      <c r="P1631">
        <v>0</v>
      </c>
      <c r="Q1631" t="e">
        <f t="shared" si="432"/>
        <v>#NAME?</v>
      </c>
      <c r="R1631">
        <v>0</v>
      </c>
      <c r="S1631" t="e">
        <f t="shared" si="433"/>
        <v>#NAME?</v>
      </c>
      <c r="T1631">
        <v>0</v>
      </c>
      <c r="U1631" t="e">
        <f t="shared" si="434"/>
        <v>#NAME?</v>
      </c>
      <c r="V1631">
        <v>256</v>
      </c>
      <c r="W1631" t="e">
        <f t="shared" si="435"/>
        <v>#NAME?</v>
      </c>
      <c r="X1631">
        <v>17</v>
      </c>
      <c r="Y1631" t="e">
        <f t="shared" si="436"/>
        <v>#NAME?</v>
      </c>
      <c r="Z1631">
        <v>1</v>
      </c>
      <c r="AA1631" t="e">
        <f t="shared" si="437"/>
        <v>#NAME?</v>
      </c>
      <c r="AB1631">
        <v>48</v>
      </c>
      <c r="AC1631" t="e">
        <f t="shared" si="438"/>
        <v>#NAME?</v>
      </c>
      <c r="AD1631">
        <v>1</v>
      </c>
      <c r="AE1631" t="e">
        <f t="shared" si="439"/>
        <v>#NAME?</v>
      </c>
      <c r="AF1631" t="s">
        <v>63</v>
      </c>
      <c r="AG1631" t="s">
        <v>64</v>
      </c>
      <c r="AJ1631">
        <v>0</v>
      </c>
      <c r="AK1631">
        <v>64067242</v>
      </c>
      <c r="AL1631">
        <v>10000</v>
      </c>
      <c r="AR1631">
        <v>10000</v>
      </c>
      <c r="AS1631">
        <v>1114.1500000000001</v>
      </c>
      <c r="AT1631">
        <v>0</v>
      </c>
      <c r="AU1631">
        <v>10000</v>
      </c>
      <c r="AV1631">
        <v>17</v>
      </c>
      <c r="AW1631" t="s">
        <v>60</v>
      </c>
      <c r="AX1631" t="s">
        <v>61</v>
      </c>
      <c r="AY1631" t="s">
        <v>62</v>
      </c>
      <c r="BA1631">
        <v>7</v>
      </c>
      <c r="BB1631">
        <v>1</v>
      </c>
      <c r="BD1631">
        <v>5.08026</v>
      </c>
      <c r="BE1631">
        <v>3.8179699999999997E-2</v>
      </c>
      <c r="BF1631">
        <v>972.28200000000004</v>
      </c>
      <c r="BH1631">
        <v>1114.1500000000001</v>
      </c>
      <c r="BN1631">
        <v>640608629</v>
      </c>
      <c r="BO1631">
        <v>1763254</v>
      </c>
      <c r="BP1631">
        <v>5894</v>
      </c>
      <c r="BQ1631">
        <v>99582</v>
      </c>
      <c r="BR1631">
        <v>0</v>
      </c>
      <c r="BY1631" t="s">
        <v>5395</v>
      </c>
      <c r="BZ1631" t="s">
        <v>9067</v>
      </c>
      <c r="CA1631" t="s">
        <v>58</v>
      </c>
      <c r="CB1631" t="str">
        <f t="shared" si="440"/>
        <v>ZYRA_SCATTER_0i0d10000k nrq=1</v>
      </c>
      <c r="CC1631">
        <f t="shared" si="441"/>
        <v>18</v>
      </c>
    </row>
    <row r="1632" spans="1:81" x14ac:dyDescent="0.4">
      <c r="A1632" t="s">
        <v>1670</v>
      </c>
      <c r="B1632" t="s">
        <v>58</v>
      </c>
      <c r="C1632" t="s">
        <v>59</v>
      </c>
      <c r="D1632" t="e">
        <f t="shared" si="425"/>
        <v>#NAME?</v>
      </c>
      <c r="E1632">
        <v>10000</v>
      </c>
      <c r="F1632" t="e">
        <f t="shared" si="426"/>
        <v>#NAME?</v>
      </c>
      <c r="G1632" t="s">
        <v>60</v>
      </c>
      <c r="H1632" t="e">
        <f t="shared" si="427"/>
        <v>#NAME?</v>
      </c>
      <c r="I1632" t="s">
        <v>61</v>
      </c>
      <c r="J1632" t="e">
        <f t="shared" si="428"/>
        <v>#NAME?</v>
      </c>
      <c r="K1632" t="s">
        <v>62</v>
      </c>
      <c r="L1632" t="e">
        <f t="shared" si="429"/>
        <v>#NAME?</v>
      </c>
      <c r="M1632" t="e">
        <f t="shared" si="430"/>
        <v>#NAME?</v>
      </c>
      <c r="N1632">
        <v>10000</v>
      </c>
      <c r="O1632" t="e">
        <f t="shared" si="431"/>
        <v>#NAME?</v>
      </c>
      <c r="P1632">
        <v>0</v>
      </c>
      <c r="Q1632" t="e">
        <f t="shared" si="432"/>
        <v>#NAME?</v>
      </c>
      <c r="R1632">
        <v>0</v>
      </c>
      <c r="S1632" t="e">
        <f t="shared" si="433"/>
        <v>#NAME?</v>
      </c>
      <c r="T1632">
        <v>0</v>
      </c>
      <c r="U1632" t="e">
        <f t="shared" si="434"/>
        <v>#NAME?</v>
      </c>
      <c r="V1632">
        <v>256</v>
      </c>
      <c r="W1632" t="e">
        <f t="shared" si="435"/>
        <v>#NAME?</v>
      </c>
      <c r="X1632">
        <v>17</v>
      </c>
      <c r="Y1632" t="e">
        <f t="shared" si="436"/>
        <v>#NAME?</v>
      </c>
      <c r="Z1632">
        <v>1</v>
      </c>
      <c r="AA1632" t="e">
        <f t="shared" si="437"/>
        <v>#NAME?</v>
      </c>
      <c r="AB1632">
        <v>48</v>
      </c>
      <c r="AC1632" t="e">
        <f t="shared" si="438"/>
        <v>#NAME?</v>
      </c>
      <c r="AD1632">
        <v>2</v>
      </c>
      <c r="AE1632" t="e">
        <f t="shared" si="439"/>
        <v>#NAME?</v>
      </c>
      <c r="AF1632" t="s">
        <v>63</v>
      </c>
      <c r="AG1632" t="s">
        <v>64</v>
      </c>
      <c r="AJ1632">
        <v>0</v>
      </c>
      <c r="AK1632">
        <v>61538581</v>
      </c>
      <c r="AL1632">
        <v>10000</v>
      </c>
      <c r="AR1632">
        <v>10000</v>
      </c>
      <c r="AS1632">
        <v>1183.67</v>
      </c>
      <c r="AT1632">
        <v>0</v>
      </c>
      <c r="AU1632">
        <v>10000</v>
      </c>
      <c r="AV1632">
        <v>17</v>
      </c>
      <c r="AW1632" t="s">
        <v>60</v>
      </c>
      <c r="AX1632" t="s">
        <v>61</v>
      </c>
      <c r="AY1632" t="s">
        <v>62</v>
      </c>
      <c r="BA1632">
        <v>7</v>
      </c>
      <c r="BB1632">
        <v>1</v>
      </c>
      <c r="BD1632">
        <v>5.2083599999999999</v>
      </c>
      <c r="BE1632">
        <v>4.1302999999999999E-2</v>
      </c>
      <c r="BF1632">
        <v>993.45399999999995</v>
      </c>
      <c r="BH1632">
        <v>1183.67</v>
      </c>
      <c r="BN1632">
        <v>615295198</v>
      </c>
      <c r="BO1632">
        <v>2186598</v>
      </c>
      <c r="BP1632">
        <v>5834</v>
      </c>
      <c r="BQ1632">
        <v>1161451</v>
      </c>
      <c r="BR1632">
        <v>0</v>
      </c>
      <c r="BY1632" t="s">
        <v>5396</v>
      </c>
      <c r="BZ1632" t="s">
        <v>9068</v>
      </c>
      <c r="CA1632" t="s">
        <v>58</v>
      </c>
      <c r="CB1632" t="str">
        <f t="shared" si="440"/>
        <v>ZYRA_SCATTER_0i0d10000k nrq=1</v>
      </c>
      <c r="CC1632">
        <f t="shared" si="441"/>
        <v>18</v>
      </c>
    </row>
    <row r="1633" spans="1:81" x14ac:dyDescent="0.4">
      <c r="A1633" t="s">
        <v>2412</v>
      </c>
      <c r="B1633" t="s">
        <v>58</v>
      </c>
      <c r="C1633" t="s">
        <v>78</v>
      </c>
      <c r="D1633" t="e">
        <f t="shared" si="425"/>
        <v>#NAME?</v>
      </c>
      <c r="E1633">
        <v>10000</v>
      </c>
      <c r="F1633" t="e">
        <f t="shared" si="426"/>
        <v>#NAME?</v>
      </c>
      <c r="G1633" t="s">
        <v>60</v>
      </c>
      <c r="H1633" t="e">
        <f t="shared" si="427"/>
        <v>#NAME?</v>
      </c>
      <c r="I1633" t="s">
        <v>61</v>
      </c>
      <c r="J1633" t="e">
        <f t="shared" si="428"/>
        <v>#NAME?</v>
      </c>
      <c r="K1633" t="s">
        <v>62</v>
      </c>
      <c r="L1633" t="e">
        <f t="shared" si="429"/>
        <v>#NAME?</v>
      </c>
      <c r="M1633" t="e">
        <f t="shared" si="430"/>
        <v>#NAME?</v>
      </c>
      <c r="N1633">
        <v>10000</v>
      </c>
      <c r="O1633" t="e">
        <f t="shared" si="431"/>
        <v>#NAME?</v>
      </c>
      <c r="P1633">
        <v>20</v>
      </c>
      <c r="Q1633" t="e">
        <f t="shared" si="432"/>
        <v>#NAME?</v>
      </c>
      <c r="R1633">
        <v>20</v>
      </c>
      <c r="S1633" t="e">
        <f t="shared" si="433"/>
        <v>#NAME?</v>
      </c>
      <c r="T1633">
        <v>0</v>
      </c>
      <c r="U1633" t="e">
        <f t="shared" si="434"/>
        <v>#NAME?</v>
      </c>
      <c r="V1633">
        <v>256</v>
      </c>
      <c r="W1633" t="e">
        <f t="shared" si="435"/>
        <v>#NAME?</v>
      </c>
      <c r="X1633">
        <v>144</v>
      </c>
      <c r="Y1633" t="e">
        <f t="shared" si="436"/>
        <v>#NAME?</v>
      </c>
      <c r="Z1633">
        <v>0</v>
      </c>
      <c r="AA1633" t="e">
        <f t="shared" si="437"/>
        <v>#NAME?</v>
      </c>
      <c r="AB1633">
        <v>48</v>
      </c>
      <c r="AC1633" t="e">
        <f t="shared" si="438"/>
        <v>#NAME?</v>
      </c>
      <c r="AD1633">
        <v>2</v>
      </c>
      <c r="AE1633" t="e">
        <f t="shared" si="439"/>
        <v>#NAME?</v>
      </c>
      <c r="AF1633" t="s">
        <v>65</v>
      </c>
      <c r="AG1633" t="s">
        <v>64</v>
      </c>
      <c r="AH1633">
        <v>43712309</v>
      </c>
      <c r="AI1633">
        <v>43713630</v>
      </c>
      <c r="AJ1633">
        <v>8742593</v>
      </c>
      <c r="AK1633">
        <v>21832819</v>
      </c>
      <c r="AL1633">
        <v>10000</v>
      </c>
      <c r="AR1633">
        <v>10000</v>
      </c>
      <c r="AS1633">
        <v>203147.46</v>
      </c>
      <c r="AT1633">
        <v>20</v>
      </c>
      <c r="AU1633">
        <v>10000</v>
      </c>
      <c r="AV1633">
        <v>144</v>
      </c>
      <c r="AW1633" t="s">
        <v>60</v>
      </c>
      <c r="AX1633" t="s">
        <v>61</v>
      </c>
      <c r="AY1633" t="s">
        <v>62</v>
      </c>
      <c r="BA1633">
        <v>8</v>
      </c>
      <c r="BB1633">
        <v>1</v>
      </c>
      <c r="BD1633">
        <v>12.064299999999999</v>
      </c>
      <c r="BE1633">
        <v>3.10791</v>
      </c>
      <c r="BF1633">
        <v>17155.5</v>
      </c>
      <c r="BH1633">
        <v>3147.46</v>
      </c>
      <c r="BY1633" t="s">
        <v>5397</v>
      </c>
      <c r="BZ1633" t="s">
        <v>9069</v>
      </c>
      <c r="CA1633" t="s">
        <v>58</v>
      </c>
      <c r="CB1633" t="str">
        <f t="shared" si="440"/>
        <v>ZYRA_CLUSTER_20i20d10000k nrq=0</v>
      </c>
      <c r="CC1633">
        <f t="shared" si="441"/>
        <v>144</v>
      </c>
    </row>
    <row r="1634" spans="1:81" x14ac:dyDescent="0.4">
      <c r="A1634" t="s">
        <v>1671</v>
      </c>
      <c r="B1634" t="s">
        <v>58</v>
      </c>
      <c r="C1634" t="s">
        <v>59</v>
      </c>
      <c r="D1634" t="e">
        <f t="shared" si="425"/>
        <v>#NAME?</v>
      </c>
      <c r="E1634">
        <v>10000</v>
      </c>
      <c r="F1634" t="e">
        <f t="shared" si="426"/>
        <v>#NAME?</v>
      </c>
      <c r="G1634" t="s">
        <v>60</v>
      </c>
      <c r="H1634" t="e">
        <f t="shared" si="427"/>
        <v>#NAME?</v>
      </c>
      <c r="I1634" t="s">
        <v>61</v>
      </c>
      <c r="J1634" t="e">
        <f t="shared" si="428"/>
        <v>#NAME?</v>
      </c>
      <c r="K1634" t="s">
        <v>62</v>
      </c>
      <c r="L1634" t="e">
        <f t="shared" si="429"/>
        <v>#NAME?</v>
      </c>
      <c r="M1634" t="e">
        <f t="shared" si="430"/>
        <v>#NAME?</v>
      </c>
      <c r="N1634">
        <v>10000</v>
      </c>
      <c r="O1634" t="e">
        <f t="shared" si="431"/>
        <v>#NAME?</v>
      </c>
      <c r="P1634">
        <v>0</v>
      </c>
      <c r="Q1634" t="e">
        <f t="shared" si="432"/>
        <v>#NAME?</v>
      </c>
      <c r="R1634">
        <v>0</v>
      </c>
      <c r="S1634" t="e">
        <f t="shared" si="433"/>
        <v>#NAME?</v>
      </c>
      <c r="T1634">
        <v>0</v>
      </c>
      <c r="U1634" t="e">
        <f t="shared" si="434"/>
        <v>#NAME?</v>
      </c>
      <c r="V1634">
        <v>256</v>
      </c>
      <c r="W1634" t="e">
        <f t="shared" si="435"/>
        <v>#NAME?</v>
      </c>
      <c r="X1634">
        <v>36</v>
      </c>
      <c r="Y1634" t="e">
        <f t="shared" si="436"/>
        <v>#NAME?</v>
      </c>
      <c r="Z1634">
        <v>0</v>
      </c>
      <c r="AA1634" t="e">
        <f t="shared" si="437"/>
        <v>#NAME?</v>
      </c>
      <c r="AB1634">
        <v>48</v>
      </c>
      <c r="AC1634" t="e">
        <f t="shared" si="438"/>
        <v>#NAME?</v>
      </c>
      <c r="AD1634">
        <v>0</v>
      </c>
      <c r="AE1634" t="e">
        <f t="shared" si="439"/>
        <v>#NAME?</v>
      </c>
      <c r="AF1634" t="s">
        <v>63</v>
      </c>
      <c r="AG1634" t="s">
        <v>64</v>
      </c>
      <c r="AJ1634">
        <v>0</v>
      </c>
      <c r="AK1634">
        <v>115131801</v>
      </c>
      <c r="AL1634">
        <v>10000</v>
      </c>
      <c r="AR1634">
        <v>10000</v>
      </c>
      <c r="AS1634">
        <v>1004.11</v>
      </c>
      <c r="AT1634">
        <v>0</v>
      </c>
      <c r="AU1634">
        <v>10000</v>
      </c>
      <c r="AV1634">
        <v>36</v>
      </c>
      <c r="AW1634" t="s">
        <v>60</v>
      </c>
      <c r="AX1634" t="s">
        <v>61</v>
      </c>
      <c r="AY1634" t="s">
        <v>62</v>
      </c>
      <c r="BA1634">
        <v>7</v>
      </c>
      <c r="BB1634">
        <v>1</v>
      </c>
      <c r="BD1634">
        <v>4.4659500000000003</v>
      </c>
      <c r="BE1634">
        <v>3.9115499999999997E-2</v>
      </c>
      <c r="BF1634">
        <v>932.86500000000001</v>
      </c>
      <c r="BH1634">
        <v>1004.11</v>
      </c>
      <c r="BN1634">
        <v>1151318011</v>
      </c>
      <c r="BO1634">
        <v>578570</v>
      </c>
      <c r="BP1634">
        <v>39352</v>
      </c>
      <c r="BQ1634">
        <v>4306</v>
      </c>
      <c r="BR1634">
        <v>0</v>
      </c>
      <c r="BY1634" t="s">
        <v>5398</v>
      </c>
      <c r="BZ1634" t="s">
        <v>9070</v>
      </c>
      <c r="CA1634" t="s">
        <v>58</v>
      </c>
      <c r="CB1634" t="str">
        <f t="shared" si="440"/>
        <v>ZYRA_SCATTER_0i0d10000k nrq=0</v>
      </c>
      <c r="CC1634">
        <f t="shared" si="441"/>
        <v>36</v>
      </c>
    </row>
    <row r="1635" spans="1:81" x14ac:dyDescent="0.4">
      <c r="A1635" t="s">
        <v>1672</v>
      </c>
      <c r="B1635" t="s">
        <v>58</v>
      </c>
      <c r="C1635" t="s">
        <v>59</v>
      </c>
      <c r="D1635" t="e">
        <f t="shared" si="425"/>
        <v>#NAME?</v>
      </c>
      <c r="E1635">
        <v>10000</v>
      </c>
      <c r="F1635" t="e">
        <f t="shared" si="426"/>
        <v>#NAME?</v>
      </c>
      <c r="G1635" t="s">
        <v>60</v>
      </c>
      <c r="H1635" t="e">
        <f t="shared" si="427"/>
        <v>#NAME?</v>
      </c>
      <c r="I1635" t="s">
        <v>61</v>
      </c>
      <c r="J1635" t="e">
        <f t="shared" si="428"/>
        <v>#NAME?</v>
      </c>
      <c r="K1635" t="s">
        <v>62</v>
      </c>
      <c r="L1635" t="e">
        <f t="shared" si="429"/>
        <v>#NAME?</v>
      </c>
      <c r="M1635" t="e">
        <f t="shared" si="430"/>
        <v>#NAME?</v>
      </c>
      <c r="N1635">
        <v>10000</v>
      </c>
      <c r="O1635" t="e">
        <f t="shared" si="431"/>
        <v>#NAME?</v>
      </c>
      <c r="P1635">
        <v>0</v>
      </c>
      <c r="Q1635" t="e">
        <f t="shared" si="432"/>
        <v>#NAME?</v>
      </c>
      <c r="R1635">
        <v>0</v>
      </c>
      <c r="S1635" t="e">
        <f t="shared" si="433"/>
        <v>#NAME?</v>
      </c>
      <c r="T1635">
        <v>0</v>
      </c>
      <c r="U1635" t="e">
        <f t="shared" si="434"/>
        <v>#NAME?</v>
      </c>
      <c r="V1635">
        <v>256</v>
      </c>
      <c r="W1635" t="e">
        <f t="shared" si="435"/>
        <v>#NAME?</v>
      </c>
      <c r="X1635">
        <v>36</v>
      </c>
      <c r="Y1635" t="e">
        <f t="shared" si="436"/>
        <v>#NAME?</v>
      </c>
      <c r="Z1635">
        <v>0</v>
      </c>
      <c r="AA1635" t="e">
        <f t="shared" si="437"/>
        <v>#NAME?</v>
      </c>
      <c r="AB1635">
        <v>48</v>
      </c>
      <c r="AC1635" t="e">
        <f t="shared" si="438"/>
        <v>#NAME?</v>
      </c>
      <c r="AD1635">
        <v>1</v>
      </c>
      <c r="AE1635" t="e">
        <f t="shared" si="439"/>
        <v>#NAME?</v>
      </c>
      <c r="AF1635" t="s">
        <v>63</v>
      </c>
      <c r="AG1635" t="s">
        <v>64</v>
      </c>
      <c r="AJ1635">
        <v>0</v>
      </c>
      <c r="AK1635">
        <v>114711001</v>
      </c>
      <c r="AL1635">
        <v>10000</v>
      </c>
      <c r="AR1635">
        <v>10000</v>
      </c>
      <c r="AS1635">
        <v>946.3</v>
      </c>
      <c r="AT1635">
        <v>0</v>
      </c>
      <c r="AU1635">
        <v>10000</v>
      </c>
      <c r="AV1635">
        <v>36</v>
      </c>
      <c r="AW1635" t="s">
        <v>60</v>
      </c>
      <c r="AX1635" t="s">
        <v>61</v>
      </c>
      <c r="AY1635" t="s">
        <v>62</v>
      </c>
      <c r="BA1635">
        <v>7</v>
      </c>
      <c r="BB1635">
        <v>1</v>
      </c>
      <c r="BD1635">
        <v>5.2117000000000004</v>
      </c>
      <c r="BE1635">
        <v>3.7532200000000002E-2</v>
      </c>
      <c r="BF1635">
        <v>946.09400000000005</v>
      </c>
      <c r="BH1635">
        <v>946.3</v>
      </c>
      <c r="BN1635">
        <v>1147110014</v>
      </c>
      <c r="BO1635">
        <v>731733</v>
      </c>
      <c r="BP1635">
        <v>43551</v>
      </c>
      <c r="BQ1635">
        <v>4319</v>
      </c>
      <c r="BR1635">
        <v>0</v>
      </c>
      <c r="BY1635" t="s">
        <v>5399</v>
      </c>
      <c r="BZ1635" t="s">
        <v>9071</v>
      </c>
      <c r="CA1635" t="s">
        <v>58</v>
      </c>
      <c r="CB1635" t="str">
        <f t="shared" si="440"/>
        <v>ZYRA_SCATTER_0i0d10000k nrq=0</v>
      </c>
      <c r="CC1635">
        <f t="shared" si="441"/>
        <v>36</v>
      </c>
    </row>
    <row r="1636" spans="1:81" x14ac:dyDescent="0.4">
      <c r="A1636" t="s">
        <v>1673</v>
      </c>
      <c r="B1636" t="s">
        <v>58</v>
      </c>
      <c r="C1636" t="s">
        <v>59</v>
      </c>
      <c r="D1636" t="e">
        <f t="shared" si="425"/>
        <v>#NAME?</v>
      </c>
      <c r="E1636">
        <v>10000</v>
      </c>
      <c r="F1636" t="e">
        <f t="shared" si="426"/>
        <v>#NAME?</v>
      </c>
      <c r="G1636" t="s">
        <v>60</v>
      </c>
      <c r="H1636" t="e">
        <f t="shared" si="427"/>
        <v>#NAME?</v>
      </c>
      <c r="I1636" t="s">
        <v>61</v>
      </c>
      <c r="J1636" t="e">
        <f t="shared" si="428"/>
        <v>#NAME?</v>
      </c>
      <c r="K1636" t="s">
        <v>62</v>
      </c>
      <c r="L1636" t="e">
        <f t="shared" si="429"/>
        <v>#NAME?</v>
      </c>
      <c r="M1636" t="e">
        <f t="shared" si="430"/>
        <v>#NAME?</v>
      </c>
      <c r="N1636">
        <v>10000</v>
      </c>
      <c r="O1636" t="e">
        <f t="shared" si="431"/>
        <v>#NAME?</v>
      </c>
      <c r="P1636">
        <v>0</v>
      </c>
      <c r="Q1636" t="e">
        <f t="shared" si="432"/>
        <v>#NAME?</v>
      </c>
      <c r="R1636">
        <v>0</v>
      </c>
      <c r="S1636" t="e">
        <f t="shared" si="433"/>
        <v>#NAME?</v>
      </c>
      <c r="T1636">
        <v>0</v>
      </c>
      <c r="U1636" t="e">
        <f t="shared" si="434"/>
        <v>#NAME?</v>
      </c>
      <c r="V1636">
        <v>256</v>
      </c>
      <c r="W1636" t="e">
        <f t="shared" si="435"/>
        <v>#NAME?</v>
      </c>
      <c r="X1636">
        <v>36</v>
      </c>
      <c r="Y1636" t="e">
        <f t="shared" si="436"/>
        <v>#NAME?</v>
      </c>
      <c r="Z1636">
        <v>0</v>
      </c>
      <c r="AA1636" t="e">
        <f t="shared" si="437"/>
        <v>#NAME?</v>
      </c>
      <c r="AB1636">
        <v>48</v>
      </c>
      <c r="AC1636" t="e">
        <f t="shared" si="438"/>
        <v>#NAME?</v>
      </c>
      <c r="AD1636">
        <v>2</v>
      </c>
      <c r="AE1636" t="e">
        <f t="shared" si="439"/>
        <v>#NAME?</v>
      </c>
      <c r="AF1636" t="s">
        <v>63</v>
      </c>
      <c r="AG1636" t="s">
        <v>64</v>
      </c>
      <c r="AJ1636">
        <v>0</v>
      </c>
      <c r="AK1636">
        <v>113255755</v>
      </c>
      <c r="AL1636">
        <v>10000</v>
      </c>
      <c r="AR1636">
        <v>10000</v>
      </c>
      <c r="AS1636">
        <v>994.68899999999996</v>
      </c>
      <c r="AT1636">
        <v>0</v>
      </c>
      <c r="AU1636">
        <v>10000</v>
      </c>
      <c r="AV1636">
        <v>36</v>
      </c>
      <c r="AW1636" t="s">
        <v>60</v>
      </c>
      <c r="AX1636" t="s">
        <v>61</v>
      </c>
      <c r="AY1636" t="s">
        <v>62</v>
      </c>
      <c r="BA1636">
        <v>7</v>
      </c>
      <c r="BB1636">
        <v>1</v>
      </c>
      <c r="BD1636">
        <v>5.2203099999999996</v>
      </c>
      <c r="BE1636">
        <v>3.66989E-2</v>
      </c>
      <c r="BF1636">
        <v>951.64700000000005</v>
      </c>
      <c r="BH1636">
        <v>994.68899999999996</v>
      </c>
      <c r="BN1636">
        <v>1132557552</v>
      </c>
      <c r="BO1636">
        <v>582322</v>
      </c>
      <c r="BP1636">
        <v>39551</v>
      </c>
      <c r="BQ1636">
        <v>3733</v>
      </c>
      <c r="BR1636">
        <v>0</v>
      </c>
      <c r="BY1636" t="s">
        <v>5400</v>
      </c>
      <c r="BZ1636" t="s">
        <v>9072</v>
      </c>
      <c r="CA1636" t="s">
        <v>58</v>
      </c>
      <c r="CB1636" t="str">
        <f t="shared" si="440"/>
        <v>ZYRA_SCATTER_0i0d10000k nrq=0</v>
      </c>
      <c r="CC1636">
        <f t="shared" si="441"/>
        <v>36</v>
      </c>
    </row>
    <row r="1637" spans="1:81" x14ac:dyDescent="0.4">
      <c r="A1637" t="s">
        <v>1674</v>
      </c>
      <c r="B1637" t="s">
        <v>58</v>
      </c>
      <c r="C1637" t="s">
        <v>59</v>
      </c>
      <c r="D1637" t="e">
        <f t="shared" si="425"/>
        <v>#NAME?</v>
      </c>
      <c r="E1637">
        <v>10000</v>
      </c>
      <c r="F1637" t="e">
        <f t="shared" si="426"/>
        <v>#NAME?</v>
      </c>
      <c r="G1637" t="s">
        <v>60</v>
      </c>
      <c r="H1637" t="e">
        <f t="shared" si="427"/>
        <v>#NAME?</v>
      </c>
      <c r="I1637" t="s">
        <v>61</v>
      </c>
      <c r="J1637" t="e">
        <f t="shared" si="428"/>
        <v>#NAME?</v>
      </c>
      <c r="K1637" t="s">
        <v>62</v>
      </c>
      <c r="L1637" t="e">
        <f t="shared" si="429"/>
        <v>#NAME?</v>
      </c>
      <c r="M1637" t="e">
        <f t="shared" si="430"/>
        <v>#NAME?</v>
      </c>
      <c r="N1637">
        <v>10000</v>
      </c>
      <c r="O1637" t="e">
        <f t="shared" si="431"/>
        <v>#NAME?</v>
      </c>
      <c r="P1637">
        <v>0</v>
      </c>
      <c r="Q1637" t="e">
        <f t="shared" si="432"/>
        <v>#NAME?</v>
      </c>
      <c r="R1637">
        <v>0</v>
      </c>
      <c r="S1637" t="e">
        <f t="shared" si="433"/>
        <v>#NAME?</v>
      </c>
      <c r="T1637">
        <v>0</v>
      </c>
      <c r="U1637" t="e">
        <f t="shared" si="434"/>
        <v>#NAME?</v>
      </c>
      <c r="V1637">
        <v>256</v>
      </c>
      <c r="W1637" t="e">
        <f t="shared" si="435"/>
        <v>#NAME?</v>
      </c>
      <c r="X1637">
        <v>35</v>
      </c>
      <c r="Y1637" t="e">
        <f t="shared" si="436"/>
        <v>#NAME?</v>
      </c>
      <c r="Z1637">
        <v>1</v>
      </c>
      <c r="AA1637" t="e">
        <f t="shared" si="437"/>
        <v>#NAME?</v>
      </c>
      <c r="AB1637">
        <v>48</v>
      </c>
      <c r="AC1637" t="e">
        <f t="shared" si="438"/>
        <v>#NAME?</v>
      </c>
      <c r="AD1637">
        <v>0</v>
      </c>
      <c r="AE1637" t="e">
        <f t="shared" si="439"/>
        <v>#NAME?</v>
      </c>
      <c r="AF1637" t="s">
        <v>63</v>
      </c>
      <c r="AG1637" t="s">
        <v>64</v>
      </c>
      <c r="AJ1637">
        <v>0</v>
      </c>
      <c r="AK1637">
        <v>111605712</v>
      </c>
      <c r="AL1637">
        <v>10000</v>
      </c>
      <c r="AR1637">
        <v>10000</v>
      </c>
      <c r="AS1637">
        <v>1043.94</v>
      </c>
      <c r="AT1637">
        <v>0</v>
      </c>
      <c r="AU1637">
        <v>10000</v>
      </c>
      <c r="AV1637">
        <v>35</v>
      </c>
      <c r="AW1637" t="s">
        <v>60</v>
      </c>
      <c r="AX1637" t="s">
        <v>61</v>
      </c>
      <c r="AY1637" t="s">
        <v>62</v>
      </c>
      <c r="BA1637">
        <v>7</v>
      </c>
      <c r="BB1637">
        <v>1</v>
      </c>
      <c r="BD1637">
        <v>4.8358699999999999</v>
      </c>
      <c r="BE1637">
        <v>3.3234199999999998E-2</v>
      </c>
      <c r="BF1637">
        <v>965.40599999999995</v>
      </c>
      <c r="BH1637">
        <v>1043.94</v>
      </c>
      <c r="BN1637">
        <v>1115946956</v>
      </c>
      <c r="BO1637">
        <v>2955788</v>
      </c>
      <c r="BP1637">
        <v>5049</v>
      </c>
      <c r="BQ1637">
        <v>182290</v>
      </c>
      <c r="BR1637">
        <v>0</v>
      </c>
      <c r="BY1637" t="s">
        <v>5401</v>
      </c>
      <c r="BZ1637" t="s">
        <v>9073</v>
      </c>
      <c r="CA1637" t="s">
        <v>58</v>
      </c>
      <c r="CB1637" t="str">
        <f t="shared" si="440"/>
        <v>ZYRA_SCATTER_0i0d10000k nrq=1</v>
      </c>
      <c r="CC1637">
        <f t="shared" si="441"/>
        <v>36</v>
      </c>
    </row>
    <row r="1638" spans="1:81" x14ac:dyDescent="0.4">
      <c r="A1638" t="s">
        <v>1675</v>
      </c>
      <c r="B1638" t="s">
        <v>58</v>
      </c>
      <c r="C1638" t="s">
        <v>59</v>
      </c>
      <c r="D1638" t="e">
        <f t="shared" si="425"/>
        <v>#NAME?</v>
      </c>
      <c r="E1638">
        <v>10000</v>
      </c>
      <c r="F1638" t="e">
        <f t="shared" si="426"/>
        <v>#NAME?</v>
      </c>
      <c r="G1638" t="s">
        <v>60</v>
      </c>
      <c r="H1638" t="e">
        <f t="shared" si="427"/>
        <v>#NAME?</v>
      </c>
      <c r="I1638" t="s">
        <v>61</v>
      </c>
      <c r="J1638" t="e">
        <f t="shared" si="428"/>
        <v>#NAME?</v>
      </c>
      <c r="K1638" t="s">
        <v>62</v>
      </c>
      <c r="L1638" t="e">
        <f t="shared" si="429"/>
        <v>#NAME?</v>
      </c>
      <c r="M1638" t="e">
        <f t="shared" si="430"/>
        <v>#NAME?</v>
      </c>
      <c r="N1638">
        <v>10000</v>
      </c>
      <c r="O1638" t="e">
        <f t="shared" si="431"/>
        <v>#NAME?</v>
      </c>
      <c r="P1638">
        <v>0</v>
      </c>
      <c r="Q1638" t="e">
        <f t="shared" si="432"/>
        <v>#NAME?</v>
      </c>
      <c r="R1638">
        <v>0</v>
      </c>
      <c r="S1638" t="e">
        <f t="shared" si="433"/>
        <v>#NAME?</v>
      </c>
      <c r="T1638">
        <v>0</v>
      </c>
      <c r="U1638" t="e">
        <f t="shared" si="434"/>
        <v>#NAME?</v>
      </c>
      <c r="V1638">
        <v>256</v>
      </c>
      <c r="W1638" t="e">
        <f t="shared" si="435"/>
        <v>#NAME?</v>
      </c>
      <c r="X1638">
        <v>35</v>
      </c>
      <c r="Y1638" t="e">
        <f t="shared" si="436"/>
        <v>#NAME?</v>
      </c>
      <c r="Z1638">
        <v>1</v>
      </c>
      <c r="AA1638" t="e">
        <f t="shared" si="437"/>
        <v>#NAME?</v>
      </c>
      <c r="AB1638">
        <v>48</v>
      </c>
      <c r="AC1638" t="e">
        <f t="shared" si="438"/>
        <v>#NAME?</v>
      </c>
      <c r="AD1638">
        <v>1</v>
      </c>
      <c r="AE1638" t="e">
        <f t="shared" si="439"/>
        <v>#NAME?</v>
      </c>
      <c r="AF1638" t="s">
        <v>63</v>
      </c>
      <c r="AG1638" t="s">
        <v>64</v>
      </c>
      <c r="AJ1638">
        <v>0</v>
      </c>
      <c r="AK1638">
        <v>112179898</v>
      </c>
      <c r="AL1638">
        <v>10000</v>
      </c>
      <c r="AR1638">
        <v>10000</v>
      </c>
      <c r="AS1638">
        <v>1088.1099999999999</v>
      </c>
      <c r="AT1638">
        <v>0</v>
      </c>
      <c r="AU1638">
        <v>10000</v>
      </c>
      <c r="AV1638">
        <v>35</v>
      </c>
      <c r="AW1638" t="s">
        <v>60</v>
      </c>
      <c r="AX1638" t="s">
        <v>61</v>
      </c>
      <c r="AY1638" t="s">
        <v>62</v>
      </c>
      <c r="BA1638">
        <v>7</v>
      </c>
      <c r="BB1638">
        <v>1</v>
      </c>
      <c r="BD1638">
        <v>4.5905699999999996</v>
      </c>
      <c r="BE1638">
        <v>3.0489100000000002E-2</v>
      </c>
      <c r="BF1638">
        <v>959.13499999999999</v>
      </c>
      <c r="BH1638">
        <v>1088.1099999999999</v>
      </c>
      <c r="BN1638">
        <v>1121675100</v>
      </c>
      <c r="BO1638">
        <v>3092673</v>
      </c>
      <c r="BP1638">
        <v>5180</v>
      </c>
      <c r="BQ1638">
        <v>197306</v>
      </c>
      <c r="BR1638">
        <v>0</v>
      </c>
      <c r="BY1638" t="s">
        <v>5402</v>
      </c>
      <c r="BZ1638" t="s">
        <v>9074</v>
      </c>
      <c r="CA1638" t="s">
        <v>58</v>
      </c>
      <c r="CB1638" t="str">
        <f t="shared" si="440"/>
        <v>ZYRA_SCATTER_0i0d10000k nrq=1</v>
      </c>
      <c r="CC1638">
        <f t="shared" si="441"/>
        <v>36</v>
      </c>
    </row>
    <row r="1639" spans="1:81" x14ac:dyDescent="0.4">
      <c r="A1639" t="s">
        <v>1676</v>
      </c>
      <c r="B1639" t="s">
        <v>58</v>
      </c>
      <c r="C1639" t="s">
        <v>59</v>
      </c>
      <c r="D1639" t="e">
        <f t="shared" si="425"/>
        <v>#NAME?</v>
      </c>
      <c r="E1639">
        <v>10000</v>
      </c>
      <c r="F1639" t="e">
        <f t="shared" si="426"/>
        <v>#NAME?</v>
      </c>
      <c r="G1639" t="s">
        <v>60</v>
      </c>
      <c r="H1639" t="e">
        <f t="shared" si="427"/>
        <v>#NAME?</v>
      </c>
      <c r="I1639" t="s">
        <v>61</v>
      </c>
      <c r="J1639" t="e">
        <f t="shared" si="428"/>
        <v>#NAME?</v>
      </c>
      <c r="K1639" t="s">
        <v>62</v>
      </c>
      <c r="L1639" t="e">
        <f t="shared" si="429"/>
        <v>#NAME?</v>
      </c>
      <c r="M1639" t="e">
        <f t="shared" si="430"/>
        <v>#NAME?</v>
      </c>
      <c r="N1639">
        <v>10000</v>
      </c>
      <c r="O1639" t="e">
        <f t="shared" si="431"/>
        <v>#NAME?</v>
      </c>
      <c r="P1639">
        <v>0</v>
      </c>
      <c r="Q1639" t="e">
        <f t="shared" si="432"/>
        <v>#NAME?</v>
      </c>
      <c r="R1639">
        <v>0</v>
      </c>
      <c r="S1639" t="e">
        <f t="shared" si="433"/>
        <v>#NAME?</v>
      </c>
      <c r="T1639">
        <v>0</v>
      </c>
      <c r="U1639" t="e">
        <f t="shared" si="434"/>
        <v>#NAME?</v>
      </c>
      <c r="V1639">
        <v>256</v>
      </c>
      <c r="W1639" t="e">
        <f t="shared" si="435"/>
        <v>#NAME?</v>
      </c>
      <c r="X1639">
        <v>35</v>
      </c>
      <c r="Y1639" t="e">
        <f t="shared" si="436"/>
        <v>#NAME?</v>
      </c>
      <c r="Z1639">
        <v>1</v>
      </c>
      <c r="AA1639" t="e">
        <f t="shared" si="437"/>
        <v>#NAME?</v>
      </c>
      <c r="AB1639">
        <v>48</v>
      </c>
      <c r="AC1639" t="e">
        <f t="shared" si="438"/>
        <v>#NAME?</v>
      </c>
      <c r="AD1639">
        <v>2</v>
      </c>
      <c r="AE1639" t="e">
        <f t="shared" si="439"/>
        <v>#NAME?</v>
      </c>
      <c r="AF1639" t="s">
        <v>63</v>
      </c>
      <c r="AG1639" t="s">
        <v>64</v>
      </c>
      <c r="AJ1639">
        <v>0</v>
      </c>
      <c r="AK1639">
        <v>112265459</v>
      </c>
      <c r="AL1639">
        <v>10000</v>
      </c>
      <c r="AR1639">
        <v>10000</v>
      </c>
      <c r="AS1639">
        <v>1099.01</v>
      </c>
      <c r="AT1639">
        <v>0</v>
      </c>
      <c r="AU1639">
        <v>10000</v>
      </c>
      <c r="AV1639">
        <v>35</v>
      </c>
      <c r="AW1639" t="s">
        <v>60</v>
      </c>
      <c r="AX1639" t="s">
        <v>61</v>
      </c>
      <c r="AY1639" t="s">
        <v>62</v>
      </c>
      <c r="BA1639">
        <v>7</v>
      </c>
      <c r="BB1639">
        <v>1</v>
      </c>
      <c r="BD1639">
        <v>4.7451699999999999</v>
      </c>
      <c r="BE1639">
        <v>3.08597E-2</v>
      </c>
      <c r="BF1639">
        <v>969.11800000000005</v>
      </c>
      <c r="BH1639">
        <v>1099.01</v>
      </c>
      <c r="BN1639">
        <v>1122533481</v>
      </c>
      <c r="BO1639">
        <v>3197532</v>
      </c>
      <c r="BP1639">
        <v>5172</v>
      </c>
      <c r="BQ1639">
        <v>187638</v>
      </c>
      <c r="BR1639">
        <v>0</v>
      </c>
      <c r="BY1639" t="s">
        <v>5403</v>
      </c>
      <c r="BZ1639" t="s">
        <v>9075</v>
      </c>
      <c r="CA1639" t="s">
        <v>58</v>
      </c>
      <c r="CB1639" t="str">
        <f t="shared" si="440"/>
        <v>ZYRA_SCATTER_0i0d10000k nrq=1</v>
      </c>
      <c r="CC1639">
        <f t="shared" si="441"/>
        <v>36</v>
      </c>
    </row>
    <row r="1640" spans="1:81" x14ac:dyDescent="0.4">
      <c r="A1640" t="s">
        <v>1677</v>
      </c>
      <c r="B1640" t="s">
        <v>58</v>
      </c>
      <c r="C1640" t="s">
        <v>59</v>
      </c>
      <c r="D1640" t="e">
        <f t="shared" si="425"/>
        <v>#NAME?</v>
      </c>
      <c r="E1640">
        <v>10000</v>
      </c>
      <c r="F1640" t="e">
        <f t="shared" si="426"/>
        <v>#NAME?</v>
      </c>
      <c r="G1640" t="s">
        <v>60</v>
      </c>
      <c r="H1640" t="e">
        <f t="shared" si="427"/>
        <v>#NAME?</v>
      </c>
      <c r="I1640" t="s">
        <v>61</v>
      </c>
      <c r="J1640" t="e">
        <f t="shared" si="428"/>
        <v>#NAME?</v>
      </c>
      <c r="K1640" t="s">
        <v>62</v>
      </c>
      <c r="L1640" t="e">
        <f t="shared" si="429"/>
        <v>#NAME?</v>
      </c>
      <c r="M1640" t="e">
        <f t="shared" si="430"/>
        <v>#NAME?</v>
      </c>
      <c r="N1640">
        <v>10000</v>
      </c>
      <c r="O1640" t="e">
        <f t="shared" si="431"/>
        <v>#NAME?</v>
      </c>
      <c r="P1640">
        <v>0</v>
      </c>
      <c r="Q1640" t="e">
        <f t="shared" si="432"/>
        <v>#NAME?</v>
      </c>
      <c r="R1640">
        <v>0</v>
      </c>
      <c r="S1640" t="e">
        <f t="shared" si="433"/>
        <v>#NAME?</v>
      </c>
      <c r="T1640">
        <v>0</v>
      </c>
      <c r="U1640" t="e">
        <f t="shared" si="434"/>
        <v>#NAME?</v>
      </c>
      <c r="V1640">
        <v>256</v>
      </c>
      <c r="W1640" t="e">
        <f t="shared" si="435"/>
        <v>#NAME?</v>
      </c>
      <c r="X1640">
        <v>54</v>
      </c>
      <c r="Y1640" t="e">
        <f t="shared" si="436"/>
        <v>#NAME?</v>
      </c>
      <c r="Z1640">
        <v>0</v>
      </c>
      <c r="AA1640" t="e">
        <f t="shared" si="437"/>
        <v>#NAME?</v>
      </c>
      <c r="AB1640">
        <v>48</v>
      </c>
      <c r="AC1640" t="e">
        <f t="shared" si="438"/>
        <v>#NAME?</v>
      </c>
      <c r="AD1640">
        <v>0</v>
      </c>
      <c r="AE1640" t="e">
        <f t="shared" si="439"/>
        <v>#NAME?</v>
      </c>
      <c r="AF1640" t="s">
        <v>63</v>
      </c>
      <c r="AG1640" t="s">
        <v>64</v>
      </c>
      <c r="AJ1640">
        <v>0</v>
      </c>
      <c r="AK1640">
        <v>157908296</v>
      </c>
      <c r="AL1640">
        <v>10000</v>
      </c>
      <c r="AR1640">
        <v>10000</v>
      </c>
      <c r="AS1640">
        <v>952.11300000000006</v>
      </c>
      <c r="AT1640">
        <v>0</v>
      </c>
      <c r="AU1640">
        <v>10000</v>
      </c>
      <c r="AV1640">
        <v>54</v>
      </c>
      <c r="AW1640" t="s">
        <v>60</v>
      </c>
      <c r="AX1640" t="s">
        <v>61</v>
      </c>
      <c r="AY1640" t="s">
        <v>62</v>
      </c>
      <c r="BA1640">
        <v>7</v>
      </c>
      <c r="BB1640">
        <v>1</v>
      </c>
      <c r="BD1640">
        <v>4.8535599999999999</v>
      </c>
      <c r="BE1640">
        <v>4.6237399999999998E-2</v>
      </c>
      <c r="BF1640">
        <v>938.63099999999997</v>
      </c>
      <c r="BH1640">
        <v>952.11300000000006</v>
      </c>
      <c r="BN1640">
        <v>1579082960</v>
      </c>
      <c r="BO1640">
        <v>824962</v>
      </c>
      <c r="BP1640">
        <v>63217</v>
      </c>
      <c r="BQ1640">
        <v>9355</v>
      </c>
      <c r="BR1640">
        <v>0</v>
      </c>
      <c r="BY1640" t="s">
        <v>5404</v>
      </c>
      <c r="BZ1640" t="s">
        <v>9076</v>
      </c>
      <c r="CA1640" t="s">
        <v>58</v>
      </c>
      <c r="CB1640" t="str">
        <f t="shared" si="440"/>
        <v>ZYRA_SCATTER_0i0d10000k nrq=0</v>
      </c>
      <c r="CC1640">
        <f t="shared" si="441"/>
        <v>54</v>
      </c>
    </row>
    <row r="1641" spans="1:81" x14ac:dyDescent="0.4">
      <c r="A1641" t="s">
        <v>1678</v>
      </c>
      <c r="B1641" t="s">
        <v>58</v>
      </c>
      <c r="C1641" t="s">
        <v>67</v>
      </c>
      <c r="D1641" t="e">
        <f t="shared" si="425"/>
        <v>#NAME?</v>
      </c>
      <c r="E1641">
        <v>10000</v>
      </c>
      <c r="F1641" t="e">
        <f t="shared" si="426"/>
        <v>#NAME?</v>
      </c>
      <c r="G1641" t="s">
        <v>60</v>
      </c>
      <c r="H1641" t="e">
        <f t="shared" si="427"/>
        <v>#NAME?</v>
      </c>
      <c r="I1641" t="s">
        <v>61</v>
      </c>
      <c r="J1641" t="e">
        <f t="shared" si="428"/>
        <v>#NAME?</v>
      </c>
      <c r="K1641" t="s">
        <v>62</v>
      </c>
      <c r="L1641" t="e">
        <f t="shared" si="429"/>
        <v>#NAME?</v>
      </c>
      <c r="M1641" t="e">
        <f t="shared" si="430"/>
        <v>#NAME?</v>
      </c>
      <c r="N1641">
        <v>100000</v>
      </c>
      <c r="O1641" t="e">
        <f t="shared" si="431"/>
        <v>#NAME?</v>
      </c>
      <c r="P1641">
        <v>0</v>
      </c>
      <c r="Q1641" t="e">
        <f t="shared" si="432"/>
        <v>#NAME?</v>
      </c>
      <c r="R1641">
        <v>0</v>
      </c>
      <c r="S1641" t="e">
        <f t="shared" si="433"/>
        <v>#NAME?</v>
      </c>
      <c r="T1641">
        <v>0</v>
      </c>
      <c r="U1641" t="e">
        <f t="shared" si="434"/>
        <v>#NAME?</v>
      </c>
      <c r="V1641">
        <v>256</v>
      </c>
      <c r="W1641" t="e">
        <f t="shared" si="435"/>
        <v>#NAME?</v>
      </c>
      <c r="X1641">
        <v>54</v>
      </c>
      <c r="Y1641" t="e">
        <f t="shared" si="436"/>
        <v>#NAME?</v>
      </c>
      <c r="Z1641">
        <v>0</v>
      </c>
      <c r="AA1641" t="e">
        <f t="shared" si="437"/>
        <v>#NAME?</v>
      </c>
      <c r="AB1641">
        <v>48</v>
      </c>
      <c r="AC1641" t="e">
        <f t="shared" si="438"/>
        <v>#NAME?</v>
      </c>
      <c r="AD1641">
        <v>0</v>
      </c>
      <c r="AE1641" t="e">
        <f t="shared" si="439"/>
        <v>#NAME?</v>
      </c>
      <c r="AF1641" t="s">
        <v>65</v>
      </c>
      <c r="AG1641" t="s">
        <v>64</v>
      </c>
      <c r="AJ1641">
        <v>0</v>
      </c>
      <c r="AK1641">
        <v>101291902</v>
      </c>
      <c r="AL1641">
        <v>10000</v>
      </c>
      <c r="AR1641">
        <v>10000</v>
      </c>
      <c r="AS1641">
        <v>757.99400000000003</v>
      </c>
      <c r="AT1641">
        <v>0</v>
      </c>
      <c r="AU1641">
        <v>100000</v>
      </c>
      <c r="AV1641">
        <v>54</v>
      </c>
      <c r="AW1641" t="s">
        <v>60</v>
      </c>
      <c r="AX1641" t="s">
        <v>61</v>
      </c>
      <c r="AY1641" t="s">
        <v>62</v>
      </c>
      <c r="BA1641">
        <v>8</v>
      </c>
      <c r="BB1641">
        <v>1</v>
      </c>
      <c r="BD1641">
        <v>7.9155300000000004</v>
      </c>
      <c r="BE1641">
        <v>1.23462E-2</v>
      </c>
      <c r="BF1641">
        <v>1417.5</v>
      </c>
      <c r="BH1641">
        <v>757.99400000000003</v>
      </c>
      <c r="BN1641">
        <v>1012919028</v>
      </c>
      <c r="BO1641">
        <v>1712712</v>
      </c>
      <c r="BP1641">
        <v>21911</v>
      </c>
      <c r="BQ1641">
        <v>0</v>
      </c>
      <c r="BR1641">
        <v>0</v>
      </c>
      <c r="BY1641" t="s">
        <v>5405</v>
      </c>
      <c r="BZ1641" t="s">
        <v>9077</v>
      </c>
      <c r="CA1641" t="s">
        <v>58</v>
      </c>
      <c r="CB1641" t="str">
        <f t="shared" si="440"/>
        <v>ZYRA_CLUSTER_0i0d100000k nrq=0</v>
      </c>
      <c r="CC1641">
        <f t="shared" si="441"/>
        <v>54</v>
      </c>
    </row>
    <row r="1642" spans="1:81" x14ac:dyDescent="0.4">
      <c r="A1642" t="s">
        <v>1679</v>
      </c>
      <c r="B1642" t="s">
        <v>58</v>
      </c>
      <c r="C1642" t="s">
        <v>59</v>
      </c>
      <c r="D1642" t="e">
        <f t="shared" si="425"/>
        <v>#NAME?</v>
      </c>
      <c r="E1642">
        <v>10000</v>
      </c>
      <c r="F1642" t="e">
        <f t="shared" si="426"/>
        <v>#NAME?</v>
      </c>
      <c r="G1642" t="s">
        <v>60</v>
      </c>
      <c r="H1642" t="e">
        <f t="shared" si="427"/>
        <v>#NAME?</v>
      </c>
      <c r="I1642" t="s">
        <v>61</v>
      </c>
      <c r="J1642" t="e">
        <f t="shared" si="428"/>
        <v>#NAME?</v>
      </c>
      <c r="K1642" t="s">
        <v>62</v>
      </c>
      <c r="L1642" t="e">
        <f t="shared" si="429"/>
        <v>#NAME?</v>
      </c>
      <c r="M1642" t="e">
        <f t="shared" si="430"/>
        <v>#NAME?</v>
      </c>
      <c r="N1642">
        <v>10000</v>
      </c>
      <c r="O1642" t="e">
        <f t="shared" si="431"/>
        <v>#NAME?</v>
      </c>
      <c r="P1642">
        <v>0</v>
      </c>
      <c r="Q1642" t="e">
        <f t="shared" si="432"/>
        <v>#NAME?</v>
      </c>
      <c r="R1642">
        <v>0</v>
      </c>
      <c r="S1642" t="e">
        <f t="shared" si="433"/>
        <v>#NAME?</v>
      </c>
      <c r="T1642">
        <v>0</v>
      </c>
      <c r="U1642" t="e">
        <f t="shared" si="434"/>
        <v>#NAME?</v>
      </c>
      <c r="V1642">
        <v>256</v>
      </c>
      <c r="W1642" t="e">
        <f t="shared" si="435"/>
        <v>#NAME?</v>
      </c>
      <c r="X1642">
        <v>54</v>
      </c>
      <c r="Y1642" t="e">
        <f t="shared" si="436"/>
        <v>#NAME?</v>
      </c>
      <c r="Z1642">
        <v>0</v>
      </c>
      <c r="AA1642" t="e">
        <f t="shared" si="437"/>
        <v>#NAME?</v>
      </c>
      <c r="AB1642">
        <v>48</v>
      </c>
      <c r="AC1642" t="e">
        <f t="shared" si="438"/>
        <v>#NAME?</v>
      </c>
      <c r="AD1642">
        <v>1</v>
      </c>
      <c r="AE1642" t="e">
        <f t="shared" si="439"/>
        <v>#NAME?</v>
      </c>
      <c r="AF1642" t="s">
        <v>63</v>
      </c>
      <c r="AG1642" t="s">
        <v>64</v>
      </c>
      <c r="AJ1642">
        <v>0</v>
      </c>
      <c r="AK1642">
        <v>149655298</v>
      </c>
      <c r="AL1642">
        <v>10000</v>
      </c>
      <c r="AR1642">
        <v>10000</v>
      </c>
      <c r="AS1642">
        <v>987.06399999999996</v>
      </c>
      <c r="AT1642">
        <v>0</v>
      </c>
      <c r="AU1642">
        <v>10000</v>
      </c>
      <c r="AV1642">
        <v>54</v>
      </c>
      <c r="AW1642" t="s">
        <v>60</v>
      </c>
      <c r="AX1642" t="s">
        <v>61</v>
      </c>
      <c r="AY1642" t="s">
        <v>62</v>
      </c>
      <c r="BA1642">
        <v>7</v>
      </c>
      <c r="BB1642">
        <v>1</v>
      </c>
      <c r="BD1642">
        <v>5.2211100000000004</v>
      </c>
      <c r="BE1642">
        <v>4.8894300000000002E-2</v>
      </c>
      <c r="BF1642">
        <v>994.48</v>
      </c>
      <c r="BH1642">
        <v>987.06399999999996</v>
      </c>
      <c r="BN1642">
        <v>1496552986</v>
      </c>
      <c r="BO1642">
        <v>732082</v>
      </c>
      <c r="BP1642">
        <v>68160</v>
      </c>
      <c r="BQ1642">
        <v>9792</v>
      </c>
      <c r="BR1642">
        <v>0</v>
      </c>
      <c r="BY1642" t="s">
        <v>5406</v>
      </c>
      <c r="BZ1642" t="s">
        <v>9078</v>
      </c>
      <c r="CA1642" t="s">
        <v>58</v>
      </c>
      <c r="CB1642" t="str">
        <f t="shared" si="440"/>
        <v>ZYRA_SCATTER_0i0d10000k nrq=0</v>
      </c>
      <c r="CC1642">
        <f t="shared" si="441"/>
        <v>54</v>
      </c>
    </row>
    <row r="1643" spans="1:81" x14ac:dyDescent="0.4">
      <c r="A1643" t="s">
        <v>1680</v>
      </c>
      <c r="B1643" t="s">
        <v>58</v>
      </c>
      <c r="C1643" t="s">
        <v>59</v>
      </c>
      <c r="D1643" t="e">
        <f t="shared" si="425"/>
        <v>#NAME?</v>
      </c>
      <c r="E1643">
        <v>10000</v>
      </c>
      <c r="F1643" t="e">
        <f t="shared" si="426"/>
        <v>#NAME?</v>
      </c>
      <c r="G1643" t="s">
        <v>60</v>
      </c>
      <c r="H1643" t="e">
        <f t="shared" si="427"/>
        <v>#NAME?</v>
      </c>
      <c r="I1643" t="s">
        <v>61</v>
      </c>
      <c r="J1643" t="e">
        <f t="shared" si="428"/>
        <v>#NAME?</v>
      </c>
      <c r="K1643" t="s">
        <v>62</v>
      </c>
      <c r="L1643" t="e">
        <f t="shared" si="429"/>
        <v>#NAME?</v>
      </c>
      <c r="M1643" t="e">
        <f t="shared" si="430"/>
        <v>#NAME?</v>
      </c>
      <c r="N1643">
        <v>10000</v>
      </c>
      <c r="O1643" t="e">
        <f t="shared" si="431"/>
        <v>#NAME?</v>
      </c>
      <c r="P1643">
        <v>0</v>
      </c>
      <c r="Q1643" t="e">
        <f t="shared" si="432"/>
        <v>#NAME?</v>
      </c>
      <c r="R1643">
        <v>0</v>
      </c>
      <c r="S1643" t="e">
        <f t="shared" si="433"/>
        <v>#NAME?</v>
      </c>
      <c r="T1643">
        <v>0</v>
      </c>
      <c r="U1643" t="e">
        <f t="shared" si="434"/>
        <v>#NAME?</v>
      </c>
      <c r="V1643">
        <v>256</v>
      </c>
      <c r="W1643" t="e">
        <f t="shared" si="435"/>
        <v>#NAME?</v>
      </c>
      <c r="X1643">
        <v>54</v>
      </c>
      <c r="Y1643" t="e">
        <f t="shared" si="436"/>
        <v>#NAME?</v>
      </c>
      <c r="Z1643">
        <v>0</v>
      </c>
      <c r="AA1643" t="e">
        <f t="shared" si="437"/>
        <v>#NAME?</v>
      </c>
      <c r="AB1643">
        <v>48</v>
      </c>
      <c r="AC1643" t="e">
        <f t="shared" si="438"/>
        <v>#NAME?</v>
      </c>
      <c r="AD1643">
        <v>2</v>
      </c>
      <c r="AE1643" t="e">
        <f t="shared" si="439"/>
        <v>#NAME?</v>
      </c>
      <c r="AF1643" t="s">
        <v>63</v>
      </c>
      <c r="AG1643" t="s">
        <v>64</v>
      </c>
      <c r="AJ1643">
        <v>0</v>
      </c>
      <c r="AK1643">
        <v>151415377</v>
      </c>
      <c r="AL1643">
        <v>10000</v>
      </c>
      <c r="AR1643">
        <v>10000</v>
      </c>
      <c r="AS1643">
        <v>989.70100000000002</v>
      </c>
      <c r="AT1643">
        <v>0</v>
      </c>
      <c r="AU1643">
        <v>10000</v>
      </c>
      <c r="AV1643">
        <v>54</v>
      </c>
      <c r="AW1643" t="s">
        <v>60</v>
      </c>
      <c r="AX1643" t="s">
        <v>61</v>
      </c>
      <c r="AY1643" t="s">
        <v>62</v>
      </c>
      <c r="BA1643">
        <v>7</v>
      </c>
      <c r="BB1643">
        <v>1</v>
      </c>
      <c r="BD1643">
        <v>5.2895099999999999</v>
      </c>
      <c r="BE1643">
        <v>4.7762600000000002E-2</v>
      </c>
      <c r="BF1643">
        <v>979.19299999999998</v>
      </c>
      <c r="BH1643">
        <v>989.70100000000002</v>
      </c>
      <c r="BN1643">
        <v>1514153771</v>
      </c>
      <c r="BO1643">
        <v>918728</v>
      </c>
      <c r="BP1643">
        <v>64106</v>
      </c>
      <c r="BQ1643">
        <v>8913</v>
      </c>
      <c r="BR1643">
        <v>0</v>
      </c>
      <c r="BY1643" t="s">
        <v>5407</v>
      </c>
      <c r="BZ1643" t="s">
        <v>9079</v>
      </c>
      <c r="CA1643" t="s">
        <v>58</v>
      </c>
      <c r="CB1643" t="str">
        <f t="shared" si="440"/>
        <v>ZYRA_SCATTER_0i0d10000k nrq=0</v>
      </c>
      <c r="CC1643">
        <f t="shared" si="441"/>
        <v>54</v>
      </c>
    </row>
    <row r="1644" spans="1:81" x14ac:dyDescent="0.4">
      <c r="A1644" t="s">
        <v>2424</v>
      </c>
      <c r="B1644" t="s">
        <v>58</v>
      </c>
      <c r="C1644" t="s">
        <v>78</v>
      </c>
      <c r="D1644" t="e">
        <f t="shared" si="425"/>
        <v>#NAME?</v>
      </c>
      <c r="E1644">
        <v>10000</v>
      </c>
      <c r="F1644" t="e">
        <f t="shared" si="426"/>
        <v>#NAME?</v>
      </c>
      <c r="G1644" t="s">
        <v>60</v>
      </c>
      <c r="H1644" t="e">
        <f t="shared" si="427"/>
        <v>#NAME?</v>
      </c>
      <c r="I1644" t="s">
        <v>61</v>
      </c>
      <c r="J1644" t="e">
        <f t="shared" si="428"/>
        <v>#NAME?</v>
      </c>
      <c r="K1644" t="s">
        <v>62</v>
      </c>
      <c r="L1644" t="e">
        <f t="shared" si="429"/>
        <v>#NAME?</v>
      </c>
      <c r="M1644" t="e">
        <f t="shared" si="430"/>
        <v>#NAME?</v>
      </c>
      <c r="N1644">
        <v>10000</v>
      </c>
      <c r="O1644" t="e">
        <f t="shared" si="431"/>
        <v>#NAME?</v>
      </c>
      <c r="P1644">
        <v>20</v>
      </c>
      <c r="Q1644" t="e">
        <f t="shared" si="432"/>
        <v>#NAME?</v>
      </c>
      <c r="R1644">
        <v>20</v>
      </c>
      <c r="S1644" t="e">
        <f t="shared" si="433"/>
        <v>#NAME?</v>
      </c>
      <c r="T1644">
        <v>0</v>
      </c>
      <c r="U1644" t="e">
        <f t="shared" si="434"/>
        <v>#NAME?</v>
      </c>
      <c r="V1644">
        <v>256</v>
      </c>
      <c r="W1644" t="e">
        <f t="shared" si="435"/>
        <v>#NAME?</v>
      </c>
      <c r="X1644">
        <v>143</v>
      </c>
      <c r="Y1644" t="e">
        <f t="shared" si="436"/>
        <v>#NAME?</v>
      </c>
      <c r="Z1644">
        <v>1</v>
      </c>
      <c r="AA1644" t="e">
        <f t="shared" si="437"/>
        <v>#NAME?</v>
      </c>
      <c r="AB1644">
        <v>48</v>
      </c>
      <c r="AC1644" t="e">
        <f t="shared" si="438"/>
        <v>#NAME?</v>
      </c>
      <c r="AD1644">
        <v>0</v>
      </c>
      <c r="AE1644" t="e">
        <f t="shared" si="439"/>
        <v>#NAME?</v>
      </c>
      <c r="AF1644" t="s">
        <v>65</v>
      </c>
      <c r="AG1644" t="s">
        <v>64</v>
      </c>
      <c r="AH1644">
        <v>42624998</v>
      </c>
      <c r="AI1644">
        <v>42626923</v>
      </c>
      <c r="AJ1644">
        <v>8525192</v>
      </c>
      <c r="AK1644">
        <v>21288023</v>
      </c>
      <c r="AL1644">
        <v>10000</v>
      </c>
      <c r="AR1644">
        <v>10000</v>
      </c>
      <c r="AS1644">
        <v>203181.52</v>
      </c>
      <c r="AT1644">
        <v>20</v>
      </c>
      <c r="AU1644">
        <v>10000</v>
      </c>
      <c r="AV1644">
        <v>143</v>
      </c>
      <c r="AW1644" t="s">
        <v>60</v>
      </c>
      <c r="AX1644" t="s">
        <v>61</v>
      </c>
      <c r="AY1644" t="s">
        <v>62</v>
      </c>
      <c r="BA1644">
        <v>8</v>
      </c>
      <c r="BB1644">
        <v>1</v>
      </c>
      <c r="BD1644">
        <v>11.988300000000001</v>
      </c>
      <c r="BE1644">
        <v>3.0584699999999998</v>
      </c>
      <c r="BF1644">
        <v>17580.3</v>
      </c>
      <c r="BH1644">
        <v>3181.52</v>
      </c>
      <c r="BY1644" t="s">
        <v>5408</v>
      </c>
      <c r="BZ1644" t="s">
        <v>9080</v>
      </c>
      <c r="CA1644" t="s">
        <v>58</v>
      </c>
      <c r="CB1644" t="str">
        <f t="shared" si="440"/>
        <v>ZYRA_CLUSTER_20i20d10000k nrq=1</v>
      </c>
      <c r="CC1644">
        <f t="shared" si="441"/>
        <v>144</v>
      </c>
    </row>
    <row r="1645" spans="1:81" x14ac:dyDescent="0.4">
      <c r="A1645" t="s">
        <v>1681</v>
      </c>
      <c r="B1645" t="s">
        <v>58</v>
      </c>
      <c r="C1645" t="s">
        <v>59</v>
      </c>
      <c r="D1645" t="e">
        <f t="shared" si="425"/>
        <v>#NAME?</v>
      </c>
      <c r="E1645">
        <v>10000</v>
      </c>
      <c r="F1645" t="e">
        <f t="shared" si="426"/>
        <v>#NAME?</v>
      </c>
      <c r="G1645" t="s">
        <v>60</v>
      </c>
      <c r="H1645" t="e">
        <f t="shared" si="427"/>
        <v>#NAME?</v>
      </c>
      <c r="I1645" t="s">
        <v>61</v>
      </c>
      <c r="J1645" t="e">
        <f t="shared" si="428"/>
        <v>#NAME?</v>
      </c>
      <c r="K1645" t="s">
        <v>62</v>
      </c>
      <c r="L1645" t="e">
        <f t="shared" si="429"/>
        <v>#NAME?</v>
      </c>
      <c r="M1645" t="e">
        <f t="shared" si="430"/>
        <v>#NAME?</v>
      </c>
      <c r="N1645">
        <v>10000</v>
      </c>
      <c r="O1645" t="e">
        <f t="shared" si="431"/>
        <v>#NAME?</v>
      </c>
      <c r="P1645">
        <v>0</v>
      </c>
      <c r="Q1645" t="e">
        <f t="shared" si="432"/>
        <v>#NAME?</v>
      </c>
      <c r="R1645">
        <v>0</v>
      </c>
      <c r="S1645" t="e">
        <f t="shared" si="433"/>
        <v>#NAME?</v>
      </c>
      <c r="T1645">
        <v>0</v>
      </c>
      <c r="U1645" t="e">
        <f t="shared" si="434"/>
        <v>#NAME?</v>
      </c>
      <c r="V1645">
        <v>256</v>
      </c>
      <c r="W1645" t="e">
        <f t="shared" si="435"/>
        <v>#NAME?</v>
      </c>
      <c r="X1645">
        <v>53</v>
      </c>
      <c r="Y1645" t="e">
        <f t="shared" si="436"/>
        <v>#NAME?</v>
      </c>
      <c r="Z1645">
        <v>1</v>
      </c>
      <c r="AA1645" t="e">
        <f t="shared" si="437"/>
        <v>#NAME?</v>
      </c>
      <c r="AB1645">
        <v>48</v>
      </c>
      <c r="AC1645" t="e">
        <f t="shared" si="438"/>
        <v>#NAME?</v>
      </c>
      <c r="AD1645">
        <v>0</v>
      </c>
      <c r="AE1645" t="e">
        <f t="shared" si="439"/>
        <v>#NAME?</v>
      </c>
      <c r="AF1645" t="s">
        <v>63</v>
      </c>
      <c r="AG1645" t="s">
        <v>64</v>
      </c>
      <c r="AJ1645">
        <v>0</v>
      </c>
      <c r="AK1645">
        <v>163514405</v>
      </c>
      <c r="AL1645">
        <v>10000</v>
      </c>
      <c r="AR1645">
        <v>10000</v>
      </c>
      <c r="AS1645">
        <v>1018.38</v>
      </c>
      <c r="AT1645">
        <v>0</v>
      </c>
      <c r="AU1645">
        <v>10000</v>
      </c>
      <c r="AV1645">
        <v>53</v>
      </c>
      <c r="AW1645" t="s">
        <v>60</v>
      </c>
      <c r="AX1645" t="s">
        <v>61</v>
      </c>
      <c r="AY1645" t="s">
        <v>62</v>
      </c>
      <c r="BA1645">
        <v>7</v>
      </c>
      <c r="BB1645">
        <v>1</v>
      </c>
      <c r="BD1645">
        <v>4.9436400000000003</v>
      </c>
      <c r="BE1645">
        <v>2.5604600000000002E-2</v>
      </c>
      <c r="BF1645">
        <v>910.7</v>
      </c>
      <c r="BH1645">
        <v>1018.38</v>
      </c>
      <c r="BN1645">
        <v>1634988802</v>
      </c>
      <c r="BO1645">
        <v>4603206</v>
      </c>
      <c r="BP1645">
        <v>4633</v>
      </c>
      <c r="BQ1645">
        <v>262967</v>
      </c>
      <c r="BR1645">
        <v>0</v>
      </c>
      <c r="BY1645" t="s">
        <v>5409</v>
      </c>
      <c r="BZ1645" t="s">
        <v>9081</v>
      </c>
      <c r="CA1645" t="s">
        <v>58</v>
      </c>
      <c r="CB1645" t="str">
        <f t="shared" si="440"/>
        <v>ZYRA_SCATTER_0i0d10000k nrq=1</v>
      </c>
      <c r="CC1645">
        <f t="shared" si="441"/>
        <v>54</v>
      </c>
    </row>
    <row r="1646" spans="1:81" x14ac:dyDescent="0.4">
      <c r="A1646" t="s">
        <v>1682</v>
      </c>
      <c r="B1646" t="s">
        <v>58</v>
      </c>
      <c r="C1646" t="s">
        <v>59</v>
      </c>
      <c r="D1646" t="e">
        <f t="shared" si="425"/>
        <v>#NAME?</v>
      </c>
      <c r="E1646">
        <v>10000</v>
      </c>
      <c r="F1646" t="e">
        <f t="shared" si="426"/>
        <v>#NAME?</v>
      </c>
      <c r="G1646" t="s">
        <v>60</v>
      </c>
      <c r="H1646" t="e">
        <f t="shared" si="427"/>
        <v>#NAME?</v>
      </c>
      <c r="I1646" t="s">
        <v>61</v>
      </c>
      <c r="J1646" t="e">
        <f t="shared" si="428"/>
        <v>#NAME?</v>
      </c>
      <c r="K1646" t="s">
        <v>62</v>
      </c>
      <c r="L1646" t="e">
        <f t="shared" si="429"/>
        <v>#NAME?</v>
      </c>
      <c r="M1646" t="e">
        <f t="shared" si="430"/>
        <v>#NAME?</v>
      </c>
      <c r="N1646">
        <v>10000</v>
      </c>
      <c r="O1646" t="e">
        <f t="shared" si="431"/>
        <v>#NAME?</v>
      </c>
      <c r="P1646">
        <v>0</v>
      </c>
      <c r="Q1646" t="e">
        <f t="shared" si="432"/>
        <v>#NAME?</v>
      </c>
      <c r="R1646">
        <v>0</v>
      </c>
      <c r="S1646" t="e">
        <f t="shared" si="433"/>
        <v>#NAME?</v>
      </c>
      <c r="T1646">
        <v>0</v>
      </c>
      <c r="U1646" t="e">
        <f t="shared" si="434"/>
        <v>#NAME?</v>
      </c>
      <c r="V1646">
        <v>256</v>
      </c>
      <c r="W1646" t="e">
        <f t="shared" si="435"/>
        <v>#NAME?</v>
      </c>
      <c r="X1646">
        <v>53</v>
      </c>
      <c r="Y1646" t="e">
        <f t="shared" si="436"/>
        <v>#NAME?</v>
      </c>
      <c r="Z1646">
        <v>1</v>
      </c>
      <c r="AA1646" t="e">
        <f t="shared" si="437"/>
        <v>#NAME?</v>
      </c>
      <c r="AB1646">
        <v>48</v>
      </c>
      <c r="AC1646" t="e">
        <f t="shared" si="438"/>
        <v>#NAME?</v>
      </c>
      <c r="AD1646">
        <v>1</v>
      </c>
      <c r="AE1646" t="e">
        <f t="shared" si="439"/>
        <v>#NAME?</v>
      </c>
      <c r="AF1646" t="s">
        <v>63</v>
      </c>
      <c r="AG1646" t="s">
        <v>64</v>
      </c>
      <c r="AJ1646">
        <v>0</v>
      </c>
      <c r="AK1646">
        <v>151129551</v>
      </c>
      <c r="AL1646">
        <v>10000</v>
      </c>
      <c r="AR1646">
        <v>10000</v>
      </c>
      <c r="AS1646">
        <v>1027.82</v>
      </c>
      <c r="AT1646">
        <v>0</v>
      </c>
      <c r="AU1646">
        <v>10000</v>
      </c>
      <c r="AV1646">
        <v>53</v>
      </c>
      <c r="AW1646" t="s">
        <v>60</v>
      </c>
      <c r="AX1646" t="s">
        <v>61</v>
      </c>
      <c r="AY1646" t="s">
        <v>62</v>
      </c>
      <c r="BA1646">
        <v>7</v>
      </c>
      <c r="BB1646">
        <v>1</v>
      </c>
      <c r="BD1646">
        <v>4.9306900000000002</v>
      </c>
      <c r="BE1646">
        <v>3.24254E-2</v>
      </c>
      <c r="BF1646">
        <v>978.08199999999999</v>
      </c>
      <c r="BH1646">
        <v>1027.82</v>
      </c>
      <c r="BN1646">
        <v>1511147689</v>
      </c>
      <c r="BO1646">
        <v>4012716</v>
      </c>
      <c r="BP1646">
        <v>4693</v>
      </c>
      <c r="BQ1646">
        <v>237158</v>
      </c>
      <c r="BR1646">
        <v>0</v>
      </c>
      <c r="BY1646" t="s">
        <v>5410</v>
      </c>
      <c r="BZ1646" t="s">
        <v>9082</v>
      </c>
      <c r="CA1646" t="s">
        <v>58</v>
      </c>
      <c r="CB1646" t="str">
        <f t="shared" si="440"/>
        <v>ZYRA_SCATTER_0i0d10000k nrq=1</v>
      </c>
      <c r="CC1646">
        <f t="shared" si="441"/>
        <v>54</v>
      </c>
    </row>
    <row r="1647" spans="1:81" x14ac:dyDescent="0.4">
      <c r="A1647" t="s">
        <v>1683</v>
      </c>
      <c r="B1647" t="s">
        <v>58</v>
      </c>
      <c r="C1647" t="s">
        <v>59</v>
      </c>
      <c r="D1647" t="e">
        <f t="shared" si="425"/>
        <v>#NAME?</v>
      </c>
      <c r="E1647">
        <v>10000</v>
      </c>
      <c r="F1647" t="e">
        <f t="shared" si="426"/>
        <v>#NAME?</v>
      </c>
      <c r="G1647" t="s">
        <v>60</v>
      </c>
      <c r="H1647" t="e">
        <f t="shared" si="427"/>
        <v>#NAME?</v>
      </c>
      <c r="I1647" t="s">
        <v>61</v>
      </c>
      <c r="J1647" t="e">
        <f t="shared" si="428"/>
        <v>#NAME?</v>
      </c>
      <c r="K1647" t="s">
        <v>62</v>
      </c>
      <c r="L1647" t="e">
        <f t="shared" si="429"/>
        <v>#NAME?</v>
      </c>
      <c r="M1647" t="e">
        <f t="shared" si="430"/>
        <v>#NAME?</v>
      </c>
      <c r="N1647">
        <v>10000</v>
      </c>
      <c r="O1647" t="e">
        <f t="shared" si="431"/>
        <v>#NAME?</v>
      </c>
      <c r="P1647">
        <v>0</v>
      </c>
      <c r="Q1647" t="e">
        <f t="shared" si="432"/>
        <v>#NAME?</v>
      </c>
      <c r="R1647">
        <v>0</v>
      </c>
      <c r="S1647" t="e">
        <f t="shared" si="433"/>
        <v>#NAME?</v>
      </c>
      <c r="T1647">
        <v>0</v>
      </c>
      <c r="U1647" t="e">
        <f t="shared" si="434"/>
        <v>#NAME?</v>
      </c>
      <c r="V1647">
        <v>256</v>
      </c>
      <c r="W1647" t="e">
        <f t="shared" si="435"/>
        <v>#NAME?</v>
      </c>
      <c r="X1647">
        <v>53</v>
      </c>
      <c r="Y1647" t="e">
        <f t="shared" si="436"/>
        <v>#NAME?</v>
      </c>
      <c r="Z1647">
        <v>1</v>
      </c>
      <c r="AA1647" t="e">
        <f t="shared" si="437"/>
        <v>#NAME?</v>
      </c>
      <c r="AB1647">
        <v>48</v>
      </c>
      <c r="AC1647" t="e">
        <f t="shared" si="438"/>
        <v>#NAME?</v>
      </c>
      <c r="AD1647">
        <v>2</v>
      </c>
      <c r="AE1647" t="e">
        <f t="shared" si="439"/>
        <v>#NAME?</v>
      </c>
      <c r="AF1647" t="s">
        <v>63</v>
      </c>
      <c r="AG1647" t="s">
        <v>64</v>
      </c>
      <c r="AJ1647">
        <v>0</v>
      </c>
      <c r="AK1647">
        <v>154009779</v>
      </c>
      <c r="AL1647">
        <v>10000</v>
      </c>
      <c r="AR1647">
        <v>10000</v>
      </c>
      <c r="AS1647">
        <v>1027.3</v>
      </c>
      <c r="AT1647">
        <v>0</v>
      </c>
      <c r="AU1647">
        <v>10000</v>
      </c>
      <c r="AV1647">
        <v>53</v>
      </c>
      <c r="AW1647" t="s">
        <v>60</v>
      </c>
      <c r="AX1647" t="s">
        <v>61</v>
      </c>
      <c r="AY1647" t="s">
        <v>62</v>
      </c>
      <c r="BA1647">
        <v>7</v>
      </c>
      <c r="BB1647">
        <v>1</v>
      </c>
      <c r="BD1647">
        <v>4.8920399999999997</v>
      </c>
      <c r="BE1647">
        <v>3.24249E-2</v>
      </c>
      <c r="BF1647">
        <v>962.06700000000001</v>
      </c>
      <c r="BH1647">
        <v>1027.3</v>
      </c>
      <c r="BN1647">
        <v>1539944627</v>
      </c>
      <c r="BO1647">
        <v>4146584</v>
      </c>
      <c r="BP1647">
        <v>4894</v>
      </c>
      <c r="BQ1647">
        <v>241289</v>
      </c>
      <c r="BR1647">
        <v>0</v>
      </c>
      <c r="BY1647" t="s">
        <v>5411</v>
      </c>
      <c r="BZ1647" t="s">
        <v>9083</v>
      </c>
      <c r="CA1647" t="s">
        <v>58</v>
      </c>
      <c r="CB1647" t="str">
        <f t="shared" si="440"/>
        <v>ZYRA_SCATTER_0i0d10000k nrq=1</v>
      </c>
      <c r="CC1647">
        <f t="shared" si="441"/>
        <v>54</v>
      </c>
    </row>
    <row r="1648" spans="1:81" x14ac:dyDescent="0.4">
      <c r="A1648" t="s">
        <v>1684</v>
      </c>
      <c r="B1648" t="s">
        <v>58</v>
      </c>
      <c r="C1648" t="s">
        <v>59</v>
      </c>
      <c r="D1648" t="e">
        <f t="shared" si="425"/>
        <v>#NAME?</v>
      </c>
      <c r="E1648">
        <v>10000</v>
      </c>
      <c r="F1648" t="e">
        <f t="shared" si="426"/>
        <v>#NAME?</v>
      </c>
      <c r="G1648" t="s">
        <v>60</v>
      </c>
      <c r="H1648" t="e">
        <f t="shared" si="427"/>
        <v>#NAME?</v>
      </c>
      <c r="I1648" t="s">
        <v>61</v>
      </c>
      <c r="J1648" t="e">
        <f t="shared" si="428"/>
        <v>#NAME?</v>
      </c>
      <c r="K1648" t="s">
        <v>62</v>
      </c>
      <c r="L1648" t="e">
        <f t="shared" si="429"/>
        <v>#NAME?</v>
      </c>
      <c r="M1648" t="e">
        <f t="shared" si="430"/>
        <v>#NAME?</v>
      </c>
      <c r="N1648">
        <v>10000</v>
      </c>
      <c r="O1648" t="e">
        <f t="shared" si="431"/>
        <v>#NAME?</v>
      </c>
      <c r="P1648">
        <v>0</v>
      </c>
      <c r="Q1648" t="e">
        <f t="shared" si="432"/>
        <v>#NAME?</v>
      </c>
      <c r="R1648">
        <v>0</v>
      </c>
      <c r="S1648" t="e">
        <f t="shared" si="433"/>
        <v>#NAME?</v>
      </c>
      <c r="T1648">
        <v>0</v>
      </c>
      <c r="U1648" t="e">
        <f t="shared" si="434"/>
        <v>#NAME?</v>
      </c>
      <c r="V1648">
        <v>256</v>
      </c>
      <c r="W1648" t="e">
        <f t="shared" si="435"/>
        <v>#NAME?</v>
      </c>
      <c r="X1648">
        <v>72</v>
      </c>
      <c r="Y1648" t="e">
        <f t="shared" si="436"/>
        <v>#NAME?</v>
      </c>
      <c r="Z1648">
        <v>0</v>
      </c>
      <c r="AA1648" t="e">
        <f t="shared" si="437"/>
        <v>#NAME?</v>
      </c>
      <c r="AB1648">
        <v>48</v>
      </c>
      <c r="AC1648" t="e">
        <f t="shared" si="438"/>
        <v>#NAME?</v>
      </c>
      <c r="AD1648">
        <v>0</v>
      </c>
      <c r="AE1648" t="e">
        <f t="shared" si="439"/>
        <v>#NAME?</v>
      </c>
      <c r="AF1648" t="s">
        <v>63</v>
      </c>
      <c r="AG1648" t="s">
        <v>64</v>
      </c>
      <c r="AJ1648">
        <v>0</v>
      </c>
      <c r="AK1648">
        <v>188262757</v>
      </c>
      <c r="AL1648">
        <v>10000</v>
      </c>
      <c r="AR1648">
        <v>10000</v>
      </c>
      <c r="AS1648">
        <v>986.93899999999996</v>
      </c>
      <c r="AT1648">
        <v>0</v>
      </c>
      <c r="AU1648">
        <v>10000</v>
      </c>
      <c r="AV1648">
        <v>72</v>
      </c>
      <c r="AW1648" t="s">
        <v>60</v>
      </c>
      <c r="AX1648" t="s">
        <v>61</v>
      </c>
      <c r="AY1648" t="s">
        <v>62</v>
      </c>
      <c r="BA1648">
        <v>7</v>
      </c>
      <c r="BB1648">
        <v>1</v>
      </c>
      <c r="BD1648">
        <v>4.6895600000000002</v>
      </c>
      <c r="BE1648">
        <v>6.0462500000000002E-2</v>
      </c>
      <c r="BF1648">
        <v>1011.22</v>
      </c>
      <c r="BH1648">
        <v>986.93899999999996</v>
      </c>
      <c r="BN1648">
        <v>1882627577</v>
      </c>
      <c r="BO1648">
        <v>1093207</v>
      </c>
      <c r="BP1648">
        <v>90101</v>
      </c>
      <c r="BQ1648">
        <v>15973</v>
      </c>
      <c r="BR1648">
        <v>0</v>
      </c>
      <c r="BY1648" t="s">
        <v>5412</v>
      </c>
      <c r="BZ1648" t="s">
        <v>9084</v>
      </c>
      <c r="CA1648" t="s">
        <v>58</v>
      </c>
      <c r="CB1648" t="str">
        <f t="shared" si="440"/>
        <v>ZYRA_SCATTER_0i0d10000k nrq=0</v>
      </c>
      <c r="CC1648">
        <f t="shared" si="441"/>
        <v>72</v>
      </c>
    </row>
    <row r="1649" spans="1:81" x14ac:dyDescent="0.4">
      <c r="A1649" t="s">
        <v>1685</v>
      </c>
      <c r="B1649" t="s">
        <v>58</v>
      </c>
      <c r="C1649" t="s">
        <v>59</v>
      </c>
      <c r="D1649" t="e">
        <f t="shared" si="425"/>
        <v>#NAME?</v>
      </c>
      <c r="E1649">
        <v>10000</v>
      </c>
      <c r="F1649" t="e">
        <f t="shared" si="426"/>
        <v>#NAME?</v>
      </c>
      <c r="G1649" t="s">
        <v>60</v>
      </c>
      <c r="H1649" t="e">
        <f t="shared" si="427"/>
        <v>#NAME?</v>
      </c>
      <c r="I1649" t="s">
        <v>61</v>
      </c>
      <c r="J1649" t="e">
        <f t="shared" si="428"/>
        <v>#NAME?</v>
      </c>
      <c r="K1649" t="s">
        <v>62</v>
      </c>
      <c r="L1649" t="e">
        <f t="shared" si="429"/>
        <v>#NAME?</v>
      </c>
      <c r="M1649" t="e">
        <f t="shared" si="430"/>
        <v>#NAME?</v>
      </c>
      <c r="N1649">
        <v>10000</v>
      </c>
      <c r="O1649" t="e">
        <f t="shared" si="431"/>
        <v>#NAME?</v>
      </c>
      <c r="P1649">
        <v>0</v>
      </c>
      <c r="Q1649" t="e">
        <f t="shared" si="432"/>
        <v>#NAME?</v>
      </c>
      <c r="R1649">
        <v>0</v>
      </c>
      <c r="S1649" t="e">
        <f t="shared" si="433"/>
        <v>#NAME?</v>
      </c>
      <c r="T1649">
        <v>0</v>
      </c>
      <c r="U1649" t="e">
        <f t="shared" si="434"/>
        <v>#NAME?</v>
      </c>
      <c r="V1649">
        <v>256</v>
      </c>
      <c r="W1649" t="e">
        <f t="shared" si="435"/>
        <v>#NAME?</v>
      </c>
      <c r="X1649">
        <v>72</v>
      </c>
      <c r="Y1649" t="e">
        <f t="shared" si="436"/>
        <v>#NAME?</v>
      </c>
      <c r="Z1649">
        <v>0</v>
      </c>
      <c r="AA1649" t="e">
        <f t="shared" si="437"/>
        <v>#NAME?</v>
      </c>
      <c r="AB1649">
        <v>48</v>
      </c>
      <c r="AC1649" t="e">
        <f t="shared" si="438"/>
        <v>#NAME?</v>
      </c>
      <c r="AD1649">
        <v>1</v>
      </c>
      <c r="AE1649" t="e">
        <f t="shared" si="439"/>
        <v>#NAME?</v>
      </c>
      <c r="AF1649" t="s">
        <v>63</v>
      </c>
      <c r="AG1649" t="s">
        <v>64</v>
      </c>
      <c r="AJ1649">
        <v>0</v>
      </c>
      <c r="AK1649">
        <v>190827794</v>
      </c>
      <c r="AL1649">
        <v>10000</v>
      </c>
      <c r="AR1649">
        <v>10000</v>
      </c>
      <c r="AS1649">
        <v>943.27599999999995</v>
      </c>
      <c r="AT1649">
        <v>0</v>
      </c>
      <c r="AU1649">
        <v>10000</v>
      </c>
      <c r="AV1649">
        <v>72</v>
      </c>
      <c r="AW1649" t="s">
        <v>60</v>
      </c>
      <c r="AX1649" t="s">
        <v>61</v>
      </c>
      <c r="AY1649" t="s">
        <v>62</v>
      </c>
      <c r="BA1649">
        <v>7</v>
      </c>
      <c r="BB1649">
        <v>1</v>
      </c>
      <c r="BD1649">
        <v>4.6844400000000004</v>
      </c>
      <c r="BE1649">
        <v>5.7862799999999999E-2</v>
      </c>
      <c r="BF1649">
        <v>1000.09</v>
      </c>
      <c r="BH1649">
        <v>943.27599999999995</v>
      </c>
      <c r="BN1649">
        <v>1908277940</v>
      </c>
      <c r="BO1649">
        <v>1112536</v>
      </c>
      <c r="BP1649">
        <v>96800</v>
      </c>
      <c r="BQ1649">
        <v>17967</v>
      </c>
      <c r="BR1649">
        <v>0</v>
      </c>
      <c r="BY1649" t="s">
        <v>5413</v>
      </c>
      <c r="BZ1649" t="s">
        <v>9085</v>
      </c>
      <c r="CA1649" t="s">
        <v>58</v>
      </c>
      <c r="CB1649" t="str">
        <f t="shared" si="440"/>
        <v>ZYRA_SCATTER_0i0d10000k nrq=0</v>
      </c>
      <c r="CC1649">
        <f t="shared" si="441"/>
        <v>72</v>
      </c>
    </row>
    <row r="1650" spans="1:81" x14ac:dyDescent="0.4">
      <c r="A1650" t="s">
        <v>1686</v>
      </c>
      <c r="B1650" t="s">
        <v>58</v>
      </c>
      <c r="C1650" t="s">
        <v>59</v>
      </c>
      <c r="D1650" t="e">
        <f t="shared" si="425"/>
        <v>#NAME?</v>
      </c>
      <c r="E1650">
        <v>10000</v>
      </c>
      <c r="F1650" t="e">
        <f t="shared" si="426"/>
        <v>#NAME?</v>
      </c>
      <c r="G1650" t="s">
        <v>60</v>
      </c>
      <c r="H1650" t="e">
        <f t="shared" si="427"/>
        <v>#NAME?</v>
      </c>
      <c r="I1650" t="s">
        <v>61</v>
      </c>
      <c r="J1650" t="e">
        <f t="shared" si="428"/>
        <v>#NAME?</v>
      </c>
      <c r="K1650" t="s">
        <v>62</v>
      </c>
      <c r="L1650" t="e">
        <f t="shared" si="429"/>
        <v>#NAME?</v>
      </c>
      <c r="M1650" t="e">
        <f t="shared" si="430"/>
        <v>#NAME?</v>
      </c>
      <c r="N1650">
        <v>10000</v>
      </c>
      <c r="O1650" t="e">
        <f t="shared" si="431"/>
        <v>#NAME?</v>
      </c>
      <c r="P1650">
        <v>0</v>
      </c>
      <c r="Q1650" t="e">
        <f t="shared" si="432"/>
        <v>#NAME?</v>
      </c>
      <c r="R1650">
        <v>0</v>
      </c>
      <c r="S1650" t="e">
        <f t="shared" si="433"/>
        <v>#NAME?</v>
      </c>
      <c r="T1650">
        <v>0</v>
      </c>
      <c r="U1650" t="e">
        <f t="shared" si="434"/>
        <v>#NAME?</v>
      </c>
      <c r="V1650">
        <v>256</v>
      </c>
      <c r="W1650" t="e">
        <f t="shared" si="435"/>
        <v>#NAME?</v>
      </c>
      <c r="X1650">
        <v>72</v>
      </c>
      <c r="Y1650" t="e">
        <f t="shared" si="436"/>
        <v>#NAME?</v>
      </c>
      <c r="Z1650">
        <v>0</v>
      </c>
      <c r="AA1650" t="e">
        <f t="shared" si="437"/>
        <v>#NAME?</v>
      </c>
      <c r="AB1650">
        <v>48</v>
      </c>
      <c r="AC1650" t="e">
        <f t="shared" si="438"/>
        <v>#NAME?</v>
      </c>
      <c r="AD1650">
        <v>2</v>
      </c>
      <c r="AE1650" t="e">
        <f t="shared" si="439"/>
        <v>#NAME?</v>
      </c>
      <c r="AF1650" t="s">
        <v>63</v>
      </c>
      <c r="AG1650" t="s">
        <v>64</v>
      </c>
      <c r="AJ1650">
        <v>0</v>
      </c>
      <c r="AK1650">
        <v>190275710</v>
      </c>
      <c r="AL1650">
        <v>10000</v>
      </c>
      <c r="AR1650">
        <v>10000</v>
      </c>
      <c r="AS1650">
        <v>1013.8</v>
      </c>
      <c r="AT1650">
        <v>0</v>
      </c>
      <c r="AU1650">
        <v>10000</v>
      </c>
      <c r="AV1650">
        <v>72</v>
      </c>
      <c r="AW1650" t="s">
        <v>60</v>
      </c>
      <c r="AX1650" t="s">
        <v>61</v>
      </c>
      <c r="AY1650" t="s">
        <v>62</v>
      </c>
      <c r="BA1650">
        <v>7</v>
      </c>
      <c r="BB1650">
        <v>1</v>
      </c>
      <c r="BD1650">
        <v>4.8920700000000004</v>
      </c>
      <c r="BE1650">
        <v>5.7875200000000002E-2</v>
      </c>
      <c r="BF1650">
        <v>1004.95</v>
      </c>
      <c r="BH1650">
        <v>1013.8</v>
      </c>
      <c r="BN1650">
        <v>1902757100</v>
      </c>
      <c r="BO1650">
        <v>1002278</v>
      </c>
      <c r="BP1650">
        <v>91506</v>
      </c>
      <c r="BQ1650">
        <v>16323</v>
      </c>
      <c r="BR1650">
        <v>0</v>
      </c>
      <c r="BY1650" t="s">
        <v>5414</v>
      </c>
      <c r="BZ1650" t="s">
        <v>9086</v>
      </c>
      <c r="CA1650" t="s">
        <v>58</v>
      </c>
      <c r="CB1650" t="str">
        <f t="shared" si="440"/>
        <v>ZYRA_SCATTER_0i0d10000k nrq=0</v>
      </c>
      <c r="CC1650">
        <f t="shared" si="441"/>
        <v>72</v>
      </c>
    </row>
    <row r="1651" spans="1:81" x14ac:dyDescent="0.4">
      <c r="A1651" t="s">
        <v>1687</v>
      </c>
      <c r="B1651" t="s">
        <v>58</v>
      </c>
      <c r="C1651" t="s">
        <v>59</v>
      </c>
      <c r="D1651" t="e">
        <f t="shared" si="425"/>
        <v>#NAME?</v>
      </c>
      <c r="E1651">
        <v>10000</v>
      </c>
      <c r="F1651" t="e">
        <f t="shared" si="426"/>
        <v>#NAME?</v>
      </c>
      <c r="G1651" t="s">
        <v>60</v>
      </c>
      <c r="H1651" t="e">
        <f t="shared" si="427"/>
        <v>#NAME?</v>
      </c>
      <c r="I1651" t="s">
        <v>61</v>
      </c>
      <c r="J1651" t="e">
        <f t="shared" si="428"/>
        <v>#NAME?</v>
      </c>
      <c r="K1651" t="s">
        <v>62</v>
      </c>
      <c r="L1651" t="e">
        <f t="shared" si="429"/>
        <v>#NAME?</v>
      </c>
      <c r="M1651" t="e">
        <f t="shared" si="430"/>
        <v>#NAME?</v>
      </c>
      <c r="N1651">
        <v>10000</v>
      </c>
      <c r="O1651" t="e">
        <f t="shared" si="431"/>
        <v>#NAME?</v>
      </c>
      <c r="P1651">
        <v>0</v>
      </c>
      <c r="Q1651" t="e">
        <f t="shared" si="432"/>
        <v>#NAME?</v>
      </c>
      <c r="R1651">
        <v>0</v>
      </c>
      <c r="S1651" t="e">
        <f t="shared" si="433"/>
        <v>#NAME?</v>
      </c>
      <c r="T1651">
        <v>0</v>
      </c>
      <c r="U1651" t="e">
        <f t="shared" si="434"/>
        <v>#NAME?</v>
      </c>
      <c r="V1651">
        <v>256</v>
      </c>
      <c r="W1651" t="e">
        <f t="shared" si="435"/>
        <v>#NAME?</v>
      </c>
      <c r="X1651">
        <v>71</v>
      </c>
      <c r="Y1651" t="e">
        <f t="shared" si="436"/>
        <v>#NAME?</v>
      </c>
      <c r="Z1651">
        <v>1</v>
      </c>
      <c r="AA1651" t="e">
        <f t="shared" si="437"/>
        <v>#NAME?</v>
      </c>
      <c r="AB1651">
        <v>48</v>
      </c>
      <c r="AC1651" t="e">
        <f t="shared" si="438"/>
        <v>#NAME?</v>
      </c>
      <c r="AD1651">
        <v>0</v>
      </c>
      <c r="AE1651" t="e">
        <f t="shared" si="439"/>
        <v>#NAME?</v>
      </c>
      <c r="AF1651" t="s">
        <v>63</v>
      </c>
      <c r="AG1651" t="s">
        <v>64</v>
      </c>
      <c r="AJ1651">
        <v>0</v>
      </c>
      <c r="AK1651">
        <v>188136517</v>
      </c>
      <c r="AL1651">
        <v>10000</v>
      </c>
      <c r="AR1651">
        <v>10000</v>
      </c>
      <c r="AS1651">
        <v>1027.42</v>
      </c>
      <c r="AT1651">
        <v>0</v>
      </c>
      <c r="AU1651">
        <v>10000</v>
      </c>
      <c r="AV1651">
        <v>71</v>
      </c>
      <c r="AW1651" t="s">
        <v>60</v>
      </c>
      <c r="AX1651" t="s">
        <v>61</v>
      </c>
      <c r="AY1651" t="s">
        <v>62</v>
      </c>
      <c r="BA1651">
        <v>7</v>
      </c>
      <c r="BB1651">
        <v>1</v>
      </c>
      <c r="BD1651">
        <v>4.7497999999999996</v>
      </c>
      <c r="BE1651">
        <v>3.4108100000000002E-2</v>
      </c>
      <c r="BF1651">
        <v>1011.55</v>
      </c>
      <c r="BH1651">
        <v>1027.42</v>
      </c>
      <c r="BN1651">
        <v>1881156122</v>
      </c>
      <c r="BO1651">
        <v>5994288</v>
      </c>
      <c r="BP1651">
        <v>4390</v>
      </c>
      <c r="BQ1651">
        <v>358939</v>
      </c>
      <c r="BR1651">
        <v>0</v>
      </c>
      <c r="BY1651" t="s">
        <v>5415</v>
      </c>
      <c r="BZ1651" t="s">
        <v>9087</v>
      </c>
      <c r="CA1651" t="s">
        <v>58</v>
      </c>
      <c r="CB1651" t="str">
        <f t="shared" si="440"/>
        <v>ZYRA_SCATTER_0i0d10000k nrq=1</v>
      </c>
      <c r="CC1651">
        <f t="shared" si="441"/>
        <v>72</v>
      </c>
    </row>
    <row r="1652" spans="1:81" x14ac:dyDescent="0.4">
      <c r="A1652" t="s">
        <v>1688</v>
      </c>
      <c r="B1652" t="s">
        <v>58</v>
      </c>
      <c r="C1652" t="s">
        <v>59</v>
      </c>
      <c r="D1652" t="e">
        <f t="shared" si="425"/>
        <v>#NAME?</v>
      </c>
      <c r="E1652">
        <v>10000</v>
      </c>
      <c r="F1652" t="e">
        <f t="shared" si="426"/>
        <v>#NAME?</v>
      </c>
      <c r="G1652" t="s">
        <v>60</v>
      </c>
      <c r="H1652" t="e">
        <f t="shared" si="427"/>
        <v>#NAME?</v>
      </c>
      <c r="I1652" t="s">
        <v>61</v>
      </c>
      <c r="J1652" t="e">
        <f t="shared" si="428"/>
        <v>#NAME?</v>
      </c>
      <c r="K1652" t="s">
        <v>62</v>
      </c>
      <c r="L1652" t="e">
        <f t="shared" si="429"/>
        <v>#NAME?</v>
      </c>
      <c r="M1652" t="e">
        <f t="shared" si="430"/>
        <v>#NAME?</v>
      </c>
      <c r="N1652">
        <v>10000</v>
      </c>
      <c r="O1652" t="e">
        <f t="shared" si="431"/>
        <v>#NAME?</v>
      </c>
      <c r="P1652">
        <v>0</v>
      </c>
      <c r="Q1652" t="e">
        <f t="shared" si="432"/>
        <v>#NAME?</v>
      </c>
      <c r="R1652">
        <v>0</v>
      </c>
      <c r="S1652" t="e">
        <f t="shared" si="433"/>
        <v>#NAME?</v>
      </c>
      <c r="T1652">
        <v>0</v>
      </c>
      <c r="U1652" t="e">
        <f t="shared" si="434"/>
        <v>#NAME?</v>
      </c>
      <c r="V1652">
        <v>256</v>
      </c>
      <c r="W1652" t="e">
        <f t="shared" si="435"/>
        <v>#NAME?</v>
      </c>
      <c r="X1652">
        <v>71</v>
      </c>
      <c r="Y1652" t="e">
        <f t="shared" si="436"/>
        <v>#NAME?</v>
      </c>
      <c r="Z1652">
        <v>1</v>
      </c>
      <c r="AA1652" t="e">
        <f t="shared" si="437"/>
        <v>#NAME?</v>
      </c>
      <c r="AB1652">
        <v>48</v>
      </c>
      <c r="AC1652" t="e">
        <f t="shared" si="438"/>
        <v>#NAME?</v>
      </c>
      <c r="AD1652">
        <v>1</v>
      </c>
      <c r="AE1652" t="e">
        <f t="shared" si="439"/>
        <v>#NAME?</v>
      </c>
      <c r="AF1652" t="s">
        <v>63</v>
      </c>
      <c r="AG1652" t="s">
        <v>64</v>
      </c>
      <c r="AJ1652">
        <v>0</v>
      </c>
      <c r="AK1652">
        <v>188443703</v>
      </c>
      <c r="AL1652">
        <v>10000</v>
      </c>
      <c r="AR1652">
        <v>10000</v>
      </c>
      <c r="AS1652">
        <v>1079.58</v>
      </c>
      <c r="AT1652">
        <v>0</v>
      </c>
      <c r="AU1652">
        <v>10000</v>
      </c>
      <c r="AV1652">
        <v>71</v>
      </c>
      <c r="AW1652" t="s">
        <v>60</v>
      </c>
      <c r="AX1652" t="s">
        <v>61</v>
      </c>
      <c r="AY1652" t="s">
        <v>62</v>
      </c>
      <c r="BA1652">
        <v>7</v>
      </c>
      <c r="BB1652">
        <v>1</v>
      </c>
      <c r="BD1652">
        <v>4.5013300000000003</v>
      </c>
      <c r="BE1652">
        <v>3.4474100000000001E-2</v>
      </c>
      <c r="BF1652">
        <v>1010.69</v>
      </c>
      <c r="BH1652">
        <v>1079.58</v>
      </c>
      <c r="BN1652">
        <v>1884222282</v>
      </c>
      <c r="BO1652">
        <v>5722979</v>
      </c>
      <c r="BP1652">
        <v>4381</v>
      </c>
      <c r="BQ1652">
        <v>323110</v>
      </c>
      <c r="BR1652">
        <v>0</v>
      </c>
      <c r="BY1652" t="s">
        <v>5416</v>
      </c>
      <c r="BZ1652" t="s">
        <v>9088</v>
      </c>
      <c r="CA1652" t="s">
        <v>58</v>
      </c>
      <c r="CB1652" t="str">
        <f t="shared" si="440"/>
        <v>ZYRA_SCATTER_0i0d10000k nrq=1</v>
      </c>
      <c r="CC1652">
        <f t="shared" si="441"/>
        <v>72</v>
      </c>
    </row>
    <row r="1653" spans="1:81" x14ac:dyDescent="0.4">
      <c r="A1653" t="s">
        <v>1689</v>
      </c>
      <c r="B1653" t="s">
        <v>58</v>
      </c>
      <c r="C1653" t="s">
        <v>67</v>
      </c>
      <c r="D1653" t="e">
        <f t="shared" si="425"/>
        <v>#NAME?</v>
      </c>
      <c r="E1653">
        <v>10000</v>
      </c>
      <c r="F1653" t="e">
        <f t="shared" si="426"/>
        <v>#NAME?</v>
      </c>
      <c r="G1653" t="s">
        <v>60</v>
      </c>
      <c r="H1653" t="e">
        <f t="shared" si="427"/>
        <v>#NAME?</v>
      </c>
      <c r="I1653" t="s">
        <v>61</v>
      </c>
      <c r="J1653" t="e">
        <f t="shared" si="428"/>
        <v>#NAME?</v>
      </c>
      <c r="K1653" t="s">
        <v>62</v>
      </c>
      <c r="L1653" t="e">
        <f t="shared" si="429"/>
        <v>#NAME?</v>
      </c>
      <c r="M1653" t="e">
        <f t="shared" si="430"/>
        <v>#NAME?</v>
      </c>
      <c r="N1653">
        <v>100000</v>
      </c>
      <c r="O1653" t="e">
        <f t="shared" si="431"/>
        <v>#NAME?</v>
      </c>
      <c r="P1653">
        <v>0</v>
      </c>
      <c r="Q1653" t="e">
        <f t="shared" si="432"/>
        <v>#NAME?</v>
      </c>
      <c r="R1653">
        <v>0</v>
      </c>
      <c r="S1653" t="e">
        <f t="shared" si="433"/>
        <v>#NAME?</v>
      </c>
      <c r="T1653">
        <v>0</v>
      </c>
      <c r="U1653" t="e">
        <f t="shared" si="434"/>
        <v>#NAME?</v>
      </c>
      <c r="V1653">
        <v>256</v>
      </c>
      <c r="W1653" t="e">
        <f t="shared" si="435"/>
        <v>#NAME?</v>
      </c>
      <c r="X1653">
        <v>54</v>
      </c>
      <c r="Y1653" t="e">
        <f t="shared" si="436"/>
        <v>#NAME?</v>
      </c>
      <c r="Z1653">
        <v>0</v>
      </c>
      <c r="AA1653" t="e">
        <f t="shared" si="437"/>
        <v>#NAME?</v>
      </c>
      <c r="AB1653">
        <v>48</v>
      </c>
      <c r="AC1653" t="e">
        <f t="shared" si="438"/>
        <v>#NAME?</v>
      </c>
      <c r="AD1653">
        <v>1</v>
      </c>
      <c r="AE1653" t="e">
        <f t="shared" si="439"/>
        <v>#NAME?</v>
      </c>
      <c r="AF1653" t="s">
        <v>65</v>
      </c>
      <c r="AG1653" t="s">
        <v>64</v>
      </c>
      <c r="AJ1653">
        <v>0</v>
      </c>
      <c r="AK1653">
        <v>100975760</v>
      </c>
      <c r="AL1653">
        <v>10000</v>
      </c>
      <c r="AR1653">
        <v>10000</v>
      </c>
      <c r="AS1653">
        <v>753.91499999999996</v>
      </c>
      <c r="AT1653">
        <v>0</v>
      </c>
      <c r="AU1653">
        <v>100000</v>
      </c>
      <c r="AV1653">
        <v>54</v>
      </c>
      <c r="AW1653" t="s">
        <v>60</v>
      </c>
      <c r="AX1653" t="s">
        <v>61</v>
      </c>
      <c r="AY1653" t="s">
        <v>62</v>
      </c>
      <c r="BA1653">
        <v>8</v>
      </c>
      <c r="BB1653">
        <v>1</v>
      </c>
      <c r="BD1653">
        <v>7.9731899999999998</v>
      </c>
      <c r="BE1653">
        <v>1.2700700000000001E-2</v>
      </c>
      <c r="BF1653">
        <v>1422.32</v>
      </c>
      <c r="BH1653">
        <v>753.91499999999996</v>
      </c>
      <c r="BN1653">
        <v>1009757606</v>
      </c>
      <c r="BO1653">
        <v>1557814</v>
      </c>
      <c r="BP1653">
        <v>22339</v>
      </c>
      <c r="BQ1653">
        <v>0</v>
      </c>
      <c r="BR1653">
        <v>0</v>
      </c>
      <c r="BY1653" t="s">
        <v>5417</v>
      </c>
      <c r="BZ1653" t="s">
        <v>9089</v>
      </c>
      <c r="CA1653" t="s">
        <v>58</v>
      </c>
      <c r="CB1653" t="str">
        <f t="shared" si="440"/>
        <v>ZYRA_CLUSTER_0i0d100000k nrq=0</v>
      </c>
      <c r="CC1653">
        <f t="shared" si="441"/>
        <v>54</v>
      </c>
    </row>
    <row r="1654" spans="1:81" x14ac:dyDescent="0.4">
      <c r="A1654" t="s">
        <v>1690</v>
      </c>
      <c r="B1654" t="s">
        <v>58</v>
      </c>
      <c r="C1654" t="s">
        <v>59</v>
      </c>
      <c r="D1654" t="e">
        <f t="shared" si="425"/>
        <v>#NAME?</v>
      </c>
      <c r="E1654">
        <v>10000</v>
      </c>
      <c r="F1654" t="e">
        <f t="shared" si="426"/>
        <v>#NAME?</v>
      </c>
      <c r="G1654" t="s">
        <v>60</v>
      </c>
      <c r="H1654" t="e">
        <f t="shared" si="427"/>
        <v>#NAME?</v>
      </c>
      <c r="I1654" t="s">
        <v>61</v>
      </c>
      <c r="J1654" t="e">
        <f t="shared" si="428"/>
        <v>#NAME?</v>
      </c>
      <c r="K1654" t="s">
        <v>62</v>
      </c>
      <c r="L1654" t="e">
        <f t="shared" si="429"/>
        <v>#NAME?</v>
      </c>
      <c r="M1654" t="e">
        <f t="shared" si="430"/>
        <v>#NAME?</v>
      </c>
      <c r="N1654">
        <v>10000</v>
      </c>
      <c r="O1654" t="e">
        <f t="shared" si="431"/>
        <v>#NAME?</v>
      </c>
      <c r="P1654">
        <v>0</v>
      </c>
      <c r="Q1654" t="e">
        <f t="shared" si="432"/>
        <v>#NAME?</v>
      </c>
      <c r="R1654">
        <v>0</v>
      </c>
      <c r="S1654" t="e">
        <f t="shared" si="433"/>
        <v>#NAME?</v>
      </c>
      <c r="T1654">
        <v>0</v>
      </c>
      <c r="U1654" t="e">
        <f t="shared" si="434"/>
        <v>#NAME?</v>
      </c>
      <c r="V1654">
        <v>256</v>
      </c>
      <c r="W1654" t="e">
        <f t="shared" si="435"/>
        <v>#NAME?</v>
      </c>
      <c r="X1654">
        <v>71</v>
      </c>
      <c r="Y1654" t="e">
        <f t="shared" si="436"/>
        <v>#NAME?</v>
      </c>
      <c r="Z1654">
        <v>1</v>
      </c>
      <c r="AA1654" t="e">
        <f t="shared" si="437"/>
        <v>#NAME?</v>
      </c>
      <c r="AB1654">
        <v>48</v>
      </c>
      <c r="AC1654" t="e">
        <f t="shared" si="438"/>
        <v>#NAME?</v>
      </c>
      <c r="AD1654">
        <v>2</v>
      </c>
      <c r="AE1654" t="e">
        <f t="shared" si="439"/>
        <v>#NAME?</v>
      </c>
      <c r="AF1654" t="s">
        <v>63</v>
      </c>
      <c r="AG1654" t="s">
        <v>64</v>
      </c>
      <c r="AJ1654">
        <v>0</v>
      </c>
      <c r="AK1654">
        <v>199905470</v>
      </c>
      <c r="AL1654">
        <v>10000</v>
      </c>
      <c r="AR1654">
        <v>10000</v>
      </c>
      <c r="AS1654">
        <v>994.048</v>
      </c>
      <c r="AT1654">
        <v>0</v>
      </c>
      <c r="AU1654">
        <v>10000</v>
      </c>
      <c r="AV1654">
        <v>71</v>
      </c>
      <c r="AW1654" t="s">
        <v>60</v>
      </c>
      <c r="AX1654" t="s">
        <v>61</v>
      </c>
      <c r="AY1654" t="s">
        <v>62</v>
      </c>
      <c r="BA1654">
        <v>7</v>
      </c>
      <c r="BB1654">
        <v>1</v>
      </c>
      <c r="BD1654">
        <v>4.6126399999999999</v>
      </c>
      <c r="BE1654">
        <v>3.1281900000000001E-2</v>
      </c>
      <c r="BF1654">
        <v>951.98299999999995</v>
      </c>
      <c r="BH1654">
        <v>994.048</v>
      </c>
      <c r="BN1654">
        <v>1998843777</v>
      </c>
      <c r="BO1654">
        <v>5904902</v>
      </c>
      <c r="BP1654">
        <v>4446</v>
      </c>
      <c r="BQ1654">
        <v>400522</v>
      </c>
      <c r="BR1654">
        <v>0</v>
      </c>
      <c r="BY1654" t="s">
        <v>5418</v>
      </c>
      <c r="BZ1654" t="s">
        <v>9090</v>
      </c>
      <c r="CA1654" t="s">
        <v>58</v>
      </c>
      <c r="CB1654" t="str">
        <f t="shared" si="440"/>
        <v>ZYRA_SCATTER_0i0d10000k nrq=1</v>
      </c>
      <c r="CC1654">
        <f t="shared" si="441"/>
        <v>72</v>
      </c>
    </row>
    <row r="1655" spans="1:81" x14ac:dyDescent="0.4">
      <c r="A1655" t="s">
        <v>2436</v>
      </c>
      <c r="B1655" t="s">
        <v>58</v>
      </c>
      <c r="C1655" t="s">
        <v>78</v>
      </c>
      <c r="D1655" t="e">
        <f t="shared" si="425"/>
        <v>#NAME?</v>
      </c>
      <c r="E1655">
        <v>10000</v>
      </c>
      <c r="F1655" t="e">
        <f t="shared" si="426"/>
        <v>#NAME?</v>
      </c>
      <c r="G1655" t="s">
        <v>60</v>
      </c>
      <c r="H1655" t="e">
        <f t="shared" si="427"/>
        <v>#NAME?</v>
      </c>
      <c r="I1655" t="s">
        <v>61</v>
      </c>
      <c r="J1655" t="e">
        <f t="shared" si="428"/>
        <v>#NAME?</v>
      </c>
      <c r="K1655" t="s">
        <v>62</v>
      </c>
      <c r="L1655" t="e">
        <f t="shared" si="429"/>
        <v>#NAME?</v>
      </c>
      <c r="M1655" t="e">
        <f t="shared" si="430"/>
        <v>#NAME?</v>
      </c>
      <c r="N1655">
        <v>10000</v>
      </c>
      <c r="O1655" t="e">
        <f t="shared" si="431"/>
        <v>#NAME?</v>
      </c>
      <c r="P1655">
        <v>20</v>
      </c>
      <c r="Q1655" t="e">
        <f t="shared" si="432"/>
        <v>#NAME?</v>
      </c>
      <c r="R1655">
        <v>20</v>
      </c>
      <c r="S1655" t="e">
        <f t="shared" si="433"/>
        <v>#NAME?</v>
      </c>
      <c r="T1655">
        <v>0</v>
      </c>
      <c r="U1655" t="e">
        <f t="shared" si="434"/>
        <v>#NAME?</v>
      </c>
      <c r="V1655">
        <v>256</v>
      </c>
      <c r="W1655" t="e">
        <f t="shared" si="435"/>
        <v>#NAME?</v>
      </c>
      <c r="X1655">
        <v>143</v>
      </c>
      <c r="Y1655" t="e">
        <f t="shared" si="436"/>
        <v>#NAME?</v>
      </c>
      <c r="Z1655">
        <v>1</v>
      </c>
      <c r="AA1655" t="e">
        <f t="shared" si="437"/>
        <v>#NAME?</v>
      </c>
      <c r="AB1655">
        <v>48</v>
      </c>
      <c r="AC1655" t="e">
        <f t="shared" si="438"/>
        <v>#NAME?</v>
      </c>
      <c r="AD1655">
        <v>1</v>
      </c>
      <c r="AE1655" t="e">
        <f t="shared" si="439"/>
        <v>#NAME?</v>
      </c>
      <c r="AF1655" t="s">
        <v>65</v>
      </c>
      <c r="AG1655" t="s">
        <v>64</v>
      </c>
      <c r="AH1655">
        <v>42182010</v>
      </c>
      <c r="AI1655">
        <v>42174600</v>
      </c>
      <c r="AJ1655">
        <v>8435661</v>
      </c>
      <c r="AK1655">
        <v>21061959</v>
      </c>
      <c r="AL1655">
        <v>10000</v>
      </c>
      <c r="AR1655">
        <v>10000</v>
      </c>
      <c r="AS1655">
        <v>203240.46</v>
      </c>
      <c r="AT1655">
        <v>20</v>
      </c>
      <c r="AU1655">
        <v>10000</v>
      </c>
      <c r="AV1655">
        <v>143</v>
      </c>
      <c r="AW1655" t="s">
        <v>60</v>
      </c>
      <c r="AX1655" t="s">
        <v>61</v>
      </c>
      <c r="AY1655" t="s">
        <v>62</v>
      </c>
      <c r="BA1655">
        <v>8</v>
      </c>
      <c r="BB1655">
        <v>1</v>
      </c>
      <c r="BD1655">
        <v>12.0108</v>
      </c>
      <c r="BE1655">
        <v>3.0685500000000001</v>
      </c>
      <c r="BF1655">
        <v>17751.599999999999</v>
      </c>
      <c r="BH1655">
        <v>3240.46</v>
      </c>
      <c r="BY1655" t="s">
        <v>5419</v>
      </c>
      <c r="BZ1655" t="s">
        <v>9091</v>
      </c>
      <c r="CA1655" t="s">
        <v>58</v>
      </c>
      <c r="CB1655" t="str">
        <f t="shared" si="440"/>
        <v>ZYRA_CLUSTER_20i20d10000k nrq=1</v>
      </c>
      <c r="CC1655">
        <f t="shared" si="441"/>
        <v>144</v>
      </c>
    </row>
    <row r="1656" spans="1:81" x14ac:dyDescent="0.4">
      <c r="A1656" t="s">
        <v>1691</v>
      </c>
      <c r="B1656" t="s">
        <v>58</v>
      </c>
      <c r="C1656" t="s">
        <v>59</v>
      </c>
      <c r="D1656" t="e">
        <f t="shared" si="425"/>
        <v>#NAME?</v>
      </c>
      <c r="E1656">
        <v>10000</v>
      </c>
      <c r="F1656" t="e">
        <f t="shared" si="426"/>
        <v>#NAME?</v>
      </c>
      <c r="G1656" t="s">
        <v>60</v>
      </c>
      <c r="H1656" t="e">
        <f t="shared" si="427"/>
        <v>#NAME?</v>
      </c>
      <c r="I1656" t="s">
        <v>61</v>
      </c>
      <c r="J1656" t="e">
        <f t="shared" si="428"/>
        <v>#NAME?</v>
      </c>
      <c r="K1656" t="s">
        <v>62</v>
      </c>
      <c r="L1656" t="e">
        <f t="shared" si="429"/>
        <v>#NAME?</v>
      </c>
      <c r="M1656" t="e">
        <f t="shared" si="430"/>
        <v>#NAME?</v>
      </c>
      <c r="N1656">
        <v>10000</v>
      </c>
      <c r="O1656" t="e">
        <f t="shared" si="431"/>
        <v>#NAME?</v>
      </c>
      <c r="P1656">
        <v>0</v>
      </c>
      <c r="Q1656" t="e">
        <f t="shared" si="432"/>
        <v>#NAME?</v>
      </c>
      <c r="R1656">
        <v>0</v>
      </c>
      <c r="S1656" t="e">
        <f t="shared" si="433"/>
        <v>#NAME?</v>
      </c>
      <c r="T1656">
        <v>0</v>
      </c>
      <c r="U1656" t="e">
        <f t="shared" si="434"/>
        <v>#NAME?</v>
      </c>
      <c r="V1656">
        <v>256</v>
      </c>
      <c r="W1656" t="e">
        <f t="shared" si="435"/>
        <v>#NAME?</v>
      </c>
      <c r="X1656">
        <v>90</v>
      </c>
      <c r="Y1656" t="e">
        <f t="shared" si="436"/>
        <v>#NAME?</v>
      </c>
      <c r="Z1656">
        <v>0</v>
      </c>
      <c r="AA1656" t="e">
        <f t="shared" si="437"/>
        <v>#NAME?</v>
      </c>
      <c r="AB1656">
        <v>48</v>
      </c>
      <c r="AC1656" t="e">
        <f t="shared" si="438"/>
        <v>#NAME?</v>
      </c>
      <c r="AD1656">
        <v>0</v>
      </c>
      <c r="AE1656" t="e">
        <f t="shared" si="439"/>
        <v>#NAME?</v>
      </c>
      <c r="AF1656" t="s">
        <v>63</v>
      </c>
      <c r="AG1656" t="s">
        <v>64</v>
      </c>
      <c r="AJ1656">
        <v>0</v>
      </c>
      <c r="AK1656">
        <v>208634663</v>
      </c>
      <c r="AL1656">
        <v>10000</v>
      </c>
      <c r="AR1656">
        <v>10000</v>
      </c>
      <c r="AS1656">
        <v>963.90599999999995</v>
      </c>
      <c r="AT1656">
        <v>0</v>
      </c>
      <c r="AU1656">
        <v>10000</v>
      </c>
      <c r="AV1656">
        <v>90</v>
      </c>
      <c r="AW1656" t="s">
        <v>60</v>
      </c>
      <c r="AX1656" t="s">
        <v>61</v>
      </c>
      <c r="AY1656" t="s">
        <v>62</v>
      </c>
      <c r="BA1656">
        <v>7</v>
      </c>
      <c r="BB1656">
        <v>1</v>
      </c>
      <c r="BD1656">
        <v>4.9365899999999998</v>
      </c>
      <c r="BE1656">
        <v>8.2650600000000005E-2</v>
      </c>
      <c r="BF1656">
        <v>1138.08</v>
      </c>
      <c r="BH1656">
        <v>963.90599999999995</v>
      </c>
      <c r="BN1656">
        <v>2086346630</v>
      </c>
      <c r="BO1656">
        <v>3850480</v>
      </c>
      <c r="BP1656">
        <v>95190</v>
      </c>
      <c r="BQ1656">
        <v>16834</v>
      </c>
      <c r="BR1656">
        <v>0</v>
      </c>
      <c r="BY1656" t="s">
        <v>5420</v>
      </c>
      <c r="BZ1656" t="s">
        <v>9092</v>
      </c>
      <c r="CA1656" t="s">
        <v>58</v>
      </c>
      <c r="CB1656" t="str">
        <f t="shared" si="440"/>
        <v>ZYRA_SCATTER_0i0d10000k nrq=0</v>
      </c>
      <c r="CC1656">
        <f t="shared" si="441"/>
        <v>90</v>
      </c>
    </row>
    <row r="1657" spans="1:81" x14ac:dyDescent="0.4">
      <c r="A1657" t="s">
        <v>1692</v>
      </c>
      <c r="B1657" t="s">
        <v>58</v>
      </c>
      <c r="C1657" t="s">
        <v>59</v>
      </c>
      <c r="D1657" t="e">
        <f t="shared" si="425"/>
        <v>#NAME?</v>
      </c>
      <c r="E1657">
        <v>10000</v>
      </c>
      <c r="F1657" t="e">
        <f t="shared" si="426"/>
        <v>#NAME?</v>
      </c>
      <c r="G1657" t="s">
        <v>60</v>
      </c>
      <c r="H1657" t="e">
        <f t="shared" si="427"/>
        <v>#NAME?</v>
      </c>
      <c r="I1657" t="s">
        <v>61</v>
      </c>
      <c r="J1657" t="e">
        <f t="shared" si="428"/>
        <v>#NAME?</v>
      </c>
      <c r="K1657" t="s">
        <v>62</v>
      </c>
      <c r="L1657" t="e">
        <f t="shared" si="429"/>
        <v>#NAME?</v>
      </c>
      <c r="M1657" t="e">
        <f t="shared" si="430"/>
        <v>#NAME?</v>
      </c>
      <c r="N1657">
        <v>10000</v>
      </c>
      <c r="O1657" t="e">
        <f t="shared" si="431"/>
        <v>#NAME?</v>
      </c>
      <c r="P1657">
        <v>0</v>
      </c>
      <c r="Q1657" t="e">
        <f t="shared" si="432"/>
        <v>#NAME?</v>
      </c>
      <c r="R1657">
        <v>0</v>
      </c>
      <c r="S1657" t="e">
        <f t="shared" si="433"/>
        <v>#NAME?</v>
      </c>
      <c r="T1657">
        <v>0</v>
      </c>
      <c r="U1657" t="e">
        <f t="shared" si="434"/>
        <v>#NAME?</v>
      </c>
      <c r="V1657">
        <v>256</v>
      </c>
      <c r="W1657" t="e">
        <f t="shared" si="435"/>
        <v>#NAME?</v>
      </c>
      <c r="X1657">
        <v>90</v>
      </c>
      <c r="Y1657" t="e">
        <f t="shared" si="436"/>
        <v>#NAME?</v>
      </c>
      <c r="Z1657">
        <v>0</v>
      </c>
      <c r="AA1657" t="e">
        <f t="shared" si="437"/>
        <v>#NAME?</v>
      </c>
      <c r="AB1657">
        <v>48</v>
      </c>
      <c r="AC1657" t="e">
        <f t="shared" si="438"/>
        <v>#NAME?</v>
      </c>
      <c r="AD1657">
        <v>1</v>
      </c>
      <c r="AE1657" t="e">
        <f t="shared" si="439"/>
        <v>#NAME?</v>
      </c>
      <c r="AF1657" t="s">
        <v>63</v>
      </c>
      <c r="AG1657" t="s">
        <v>64</v>
      </c>
      <c r="AJ1657">
        <v>0</v>
      </c>
      <c r="AK1657">
        <v>211065477</v>
      </c>
      <c r="AL1657">
        <v>10000</v>
      </c>
      <c r="AR1657">
        <v>10000</v>
      </c>
      <c r="AS1657">
        <v>1029.9100000000001</v>
      </c>
      <c r="AT1657">
        <v>0</v>
      </c>
      <c r="AU1657">
        <v>10000</v>
      </c>
      <c r="AV1657">
        <v>90</v>
      </c>
      <c r="AW1657" t="s">
        <v>60</v>
      </c>
      <c r="AX1657" t="s">
        <v>61</v>
      </c>
      <c r="AY1657" t="s">
        <v>62</v>
      </c>
      <c r="BA1657">
        <v>7</v>
      </c>
      <c r="BB1657">
        <v>1</v>
      </c>
      <c r="BD1657">
        <v>5.2226900000000001</v>
      </c>
      <c r="BE1657">
        <v>7.9085699999999995E-2</v>
      </c>
      <c r="BF1657">
        <v>1129.5</v>
      </c>
      <c r="BH1657">
        <v>1029.9100000000001</v>
      </c>
      <c r="BN1657">
        <v>2110654772</v>
      </c>
      <c r="BO1657">
        <v>2921250</v>
      </c>
      <c r="BP1657">
        <v>94138</v>
      </c>
      <c r="BQ1657">
        <v>16343</v>
      </c>
      <c r="BR1657">
        <v>0</v>
      </c>
      <c r="BY1657" t="s">
        <v>5421</v>
      </c>
      <c r="BZ1657" t="s">
        <v>9093</v>
      </c>
      <c r="CA1657" t="s">
        <v>58</v>
      </c>
      <c r="CB1657" t="str">
        <f t="shared" si="440"/>
        <v>ZYRA_SCATTER_0i0d10000k nrq=0</v>
      </c>
      <c r="CC1657">
        <f t="shared" si="441"/>
        <v>90</v>
      </c>
    </row>
    <row r="1658" spans="1:81" x14ac:dyDescent="0.4">
      <c r="A1658" t="s">
        <v>1693</v>
      </c>
      <c r="B1658" t="s">
        <v>58</v>
      </c>
      <c r="C1658" t="s">
        <v>59</v>
      </c>
      <c r="D1658" t="e">
        <f t="shared" si="425"/>
        <v>#NAME?</v>
      </c>
      <c r="E1658">
        <v>10000</v>
      </c>
      <c r="F1658" t="e">
        <f t="shared" si="426"/>
        <v>#NAME?</v>
      </c>
      <c r="G1658" t="s">
        <v>60</v>
      </c>
      <c r="H1658" t="e">
        <f t="shared" si="427"/>
        <v>#NAME?</v>
      </c>
      <c r="I1658" t="s">
        <v>61</v>
      </c>
      <c r="J1658" t="e">
        <f t="shared" si="428"/>
        <v>#NAME?</v>
      </c>
      <c r="K1658" t="s">
        <v>62</v>
      </c>
      <c r="L1658" t="e">
        <f t="shared" si="429"/>
        <v>#NAME?</v>
      </c>
      <c r="M1658" t="e">
        <f t="shared" si="430"/>
        <v>#NAME?</v>
      </c>
      <c r="N1658">
        <v>10000</v>
      </c>
      <c r="O1658" t="e">
        <f t="shared" si="431"/>
        <v>#NAME?</v>
      </c>
      <c r="P1658">
        <v>0</v>
      </c>
      <c r="Q1658" t="e">
        <f t="shared" si="432"/>
        <v>#NAME?</v>
      </c>
      <c r="R1658">
        <v>0</v>
      </c>
      <c r="S1658" t="e">
        <f t="shared" si="433"/>
        <v>#NAME?</v>
      </c>
      <c r="T1658">
        <v>0</v>
      </c>
      <c r="U1658" t="e">
        <f t="shared" si="434"/>
        <v>#NAME?</v>
      </c>
      <c r="V1658">
        <v>256</v>
      </c>
      <c r="W1658" t="e">
        <f t="shared" si="435"/>
        <v>#NAME?</v>
      </c>
      <c r="X1658">
        <v>90</v>
      </c>
      <c r="Y1658" t="e">
        <f t="shared" si="436"/>
        <v>#NAME?</v>
      </c>
      <c r="Z1658">
        <v>0</v>
      </c>
      <c r="AA1658" t="e">
        <f t="shared" si="437"/>
        <v>#NAME?</v>
      </c>
      <c r="AB1658">
        <v>48</v>
      </c>
      <c r="AC1658" t="e">
        <f t="shared" si="438"/>
        <v>#NAME?</v>
      </c>
      <c r="AD1658">
        <v>2</v>
      </c>
      <c r="AE1658" t="e">
        <f t="shared" si="439"/>
        <v>#NAME?</v>
      </c>
      <c r="AF1658" t="s">
        <v>63</v>
      </c>
      <c r="AG1658" t="s">
        <v>64</v>
      </c>
      <c r="AJ1658">
        <v>0</v>
      </c>
      <c r="AK1658">
        <v>209605224</v>
      </c>
      <c r="AL1658">
        <v>10000</v>
      </c>
      <c r="AR1658">
        <v>10000</v>
      </c>
      <c r="AS1658">
        <v>1013.7</v>
      </c>
      <c r="AT1658">
        <v>0</v>
      </c>
      <c r="AU1658">
        <v>10000</v>
      </c>
      <c r="AV1658">
        <v>90</v>
      </c>
      <c r="AW1658" t="s">
        <v>60</v>
      </c>
      <c r="AX1658" t="s">
        <v>61</v>
      </c>
      <c r="AY1658" t="s">
        <v>62</v>
      </c>
      <c r="BA1658">
        <v>7</v>
      </c>
      <c r="BB1658">
        <v>1</v>
      </c>
      <c r="BD1658">
        <v>5.1415699999999998</v>
      </c>
      <c r="BE1658">
        <v>8.0458699999999994E-2</v>
      </c>
      <c r="BF1658">
        <v>1137.8699999999999</v>
      </c>
      <c r="BH1658">
        <v>1013.7</v>
      </c>
      <c r="BN1658">
        <v>2096052249</v>
      </c>
      <c r="BO1658">
        <v>4891331</v>
      </c>
      <c r="BP1658">
        <v>96371</v>
      </c>
      <c r="BQ1658">
        <v>16806</v>
      </c>
      <c r="BR1658">
        <v>0</v>
      </c>
      <c r="BY1658" t="s">
        <v>5422</v>
      </c>
      <c r="BZ1658" t="s">
        <v>9094</v>
      </c>
      <c r="CA1658" t="s">
        <v>58</v>
      </c>
      <c r="CB1658" t="str">
        <f t="shared" si="440"/>
        <v>ZYRA_SCATTER_0i0d10000k nrq=0</v>
      </c>
      <c r="CC1658">
        <f t="shared" si="441"/>
        <v>90</v>
      </c>
    </row>
    <row r="1659" spans="1:81" x14ac:dyDescent="0.4">
      <c r="A1659" t="s">
        <v>1694</v>
      </c>
      <c r="B1659" t="s">
        <v>58</v>
      </c>
      <c r="C1659" t="s">
        <v>59</v>
      </c>
      <c r="D1659" t="e">
        <f t="shared" si="425"/>
        <v>#NAME?</v>
      </c>
      <c r="E1659">
        <v>10000</v>
      </c>
      <c r="F1659" t="e">
        <f t="shared" si="426"/>
        <v>#NAME?</v>
      </c>
      <c r="G1659" t="s">
        <v>60</v>
      </c>
      <c r="H1659" t="e">
        <f t="shared" si="427"/>
        <v>#NAME?</v>
      </c>
      <c r="I1659" t="s">
        <v>61</v>
      </c>
      <c r="J1659" t="e">
        <f t="shared" si="428"/>
        <v>#NAME?</v>
      </c>
      <c r="K1659" t="s">
        <v>62</v>
      </c>
      <c r="L1659" t="e">
        <f t="shared" si="429"/>
        <v>#NAME?</v>
      </c>
      <c r="M1659" t="e">
        <f t="shared" si="430"/>
        <v>#NAME?</v>
      </c>
      <c r="N1659">
        <v>10000</v>
      </c>
      <c r="O1659" t="e">
        <f t="shared" si="431"/>
        <v>#NAME?</v>
      </c>
      <c r="P1659">
        <v>0</v>
      </c>
      <c r="Q1659" t="e">
        <f t="shared" si="432"/>
        <v>#NAME?</v>
      </c>
      <c r="R1659">
        <v>0</v>
      </c>
      <c r="S1659" t="e">
        <f t="shared" si="433"/>
        <v>#NAME?</v>
      </c>
      <c r="T1659">
        <v>0</v>
      </c>
      <c r="U1659" t="e">
        <f t="shared" si="434"/>
        <v>#NAME?</v>
      </c>
      <c r="V1659">
        <v>256</v>
      </c>
      <c r="W1659" t="e">
        <f t="shared" si="435"/>
        <v>#NAME?</v>
      </c>
      <c r="X1659">
        <v>89</v>
      </c>
      <c r="Y1659" t="e">
        <f t="shared" si="436"/>
        <v>#NAME?</v>
      </c>
      <c r="Z1659">
        <v>1</v>
      </c>
      <c r="AA1659" t="e">
        <f t="shared" si="437"/>
        <v>#NAME?</v>
      </c>
      <c r="AB1659">
        <v>48</v>
      </c>
      <c r="AC1659" t="e">
        <f t="shared" si="438"/>
        <v>#NAME?</v>
      </c>
      <c r="AD1659">
        <v>0</v>
      </c>
      <c r="AE1659" t="e">
        <f t="shared" si="439"/>
        <v>#NAME?</v>
      </c>
      <c r="AF1659" t="s">
        <v>63</v>
      </c>
      <c r="AG1659" t="s">
        <v>64</v>
      </c>
      <c r="AJ1659">
        <v>0</v>
      </c>
      <c r="AK1659">
        <v>220913151</v>
      </c>
      <c r="AL1659">
        <v>10000</v>
      </c>
      <c r="AR1659">
        <v>10000</v>
      </c>
      <c r="AS1659">
        <v>1006.13</v>
      </c>
      <c r="AT1659">
        <v>0</v>
      </c>
      <c r="AU1659">
        <v>10000</v>
      </c>
      <c r="AV1659">
        <v>89</v>
      </c>
      <c r="AW1659" t="s">
        <v>60</v>
      </c>
      <c r="AX1659" t="s">
        <v>61</v>
      </c>
      <c r="AY1659" t="s">
        <v>62</v>
      </c>
      <c r="BA1659">
        <v>7</v>
      </c>
      <c r="BB1659">
        <v>1</v>
      </c>
      <c r="BD1659">
        <v>4.8803099999999997</v>
      </c>
      <c r="BE1659">
        <v>2.75193E-2</v>
      </c>
      <c r="BF1659">
        <v>1075.44</v>
      </c>
      <c r="BH1659">
        <v>1006.13</v>
      </c>
      <c r="BN1659">
        <v>2208956694</v>
      </c>
      <c r="BO1659">
        <v>12103236</v>
      </c>
      <c r="BP1659">
        <v>2963</v>
      </c>
      <c r="BQ1659">
        <v>378216</v>
      </c>
      <c r="BR1659">
        <v>0</v>
      </c>
      <c r="BY1659" t="s">
        <v>5423</v>
      </c>
      <c r="BZ1659" t="s">
        <v>9095</v>
      </c>
      <c r="CA1659" t="s">
        <v>58</v>
      </c>
      <c r="CB1659" t="str">
        <f t="shared" si="440"/>
        <v>ZYRA_SCATTER_0i0d10000k nrq=1</v>
      </c>
      <c r="CC1659">
        <f t="shared" si="441"/>
        <v>90</v>
      </c>
    </row>
    <row r="1660" spans="1:81" x14ac:dyDescent="0.4">
      <c r="A1660" t="s">
        <v>1695</v>
      </c>
      <c r="B1660" t="s">
        <v>58</v>
      </c>
      <c r="C1660" t="s">
        <v>59</v>
      </c>
      <c r="D1660" t="e">
        <f t="shared" si="425"/>
        <v>#NAME?</v>
      </c>
      <c r="E1660">
        <v>10000</v>
      </c>
      <c r="F1660" t="e">
        <f t="shared" si="426"/>
        <v>#NAME?</v>
      </c>
      <c r="G1660" t="s">
        <v>60</v>
      </c>
      <c r="H1660" t="e">
        <f t="shared" si="427"/>
        <v>#NAME?</v>
      </c>
      <c r="I1660" t="s">
        <v>61</v>
      </c>
      <c r="J1660" t="e">
        <f t="shared" si="428"/>
        <v>#NAME?</v>
      </c>
      <c r="K1660" t="s">
        <v>62</v>
      </c>
      <c r="L1660" t="e">
        <f t="shared" si="429"/>
        <v>#NAME?</v>
      </c>
      <c r="M1660" t="e">
        <f t="shared" si="430"/>
        <v>#NAME?</v>
      </c>
      <c r="N1660">
        <v>10000</v>
      </c>
      <c r="O1660" t="e">
        <f t="shared" si="431"/>
        <v>#NAME?</v>
      </c>
      <c r="P1660">
        <v>0</v>
      </c>
      <c r="Q1660" t="e">
        <f t="shared" si="432"/>
        <v>#NAME?</v>
      </c>
      <c r="R1660">
        <v>0</v>
      </c>
      <c r="S1660" t="e">
        <f t="shared" si="433"/>
        <v>#NAME?</v>
      </c>
      <c r="T1660">
        <v>0</v>
      </c>
      <c r="U1660" t="e">
        <f t="shared" si="434"/>
        <v>#NAME?</v>
      </c>
      <c r="V1660">
        <v>256</v>
      </c>
      <c r="W1660" t="e">
        <f t="shared" si="435"/>
        <v>#NAME?</v>
      </c>
      <c r="X1660">
        <v>89</v>
      </c>
      <c r="Y1660" t="e">
        <f t="shared" si="436"/>
        <v>#NAME?</v>
      </c>
      <c r="Z1660">
        <v>1</v>
      </c>
      <c r="AA1660" t="e">
        <f t="shared" si="437"/>
        <v>#NAME?</v>
      </c>
      <c r="AB1660">
        <v>48</v>
      </c>
      <c r="AC1660" t="e">
        <f t="shared" si="438"/>
        <v>#NAME?</v>
      </c>
      <c r="AD1660">
        <v>1</v>
      </c>
      <c r="AE1660" t="e">
        <f t="shared" si="439"/>
        <v>#NAME?</v>
      </c>
      <c r="AF1660" t="s">
        <v>63</v>
      </c>
      <c r="AG1660" t="s">
        <v>64</v>
      </c>
      <c r="AJ1660">
        <v>0</v>
      </c>
      <c r="AK1660">
        <v>215734299</v>
      </c>
      <c r="AL1660">
        <v>10000</v>
      </c>
      <c r="AR1660">
        <v>10000</v>
      </c>
      <c r="AS1660">
        <v>1026.05</v>
      </c>
      <c r="AT1660">
        <v>0</v>
      </c>
      <c r="AU1660">
        <v>10000</v>
      </c>
      <c r="AV1660">
        <v>89</v>
      </c>
      <c r="AW1660" t="s">
        <v>60</v>
      </c>
      <c r="AX1660" t="s">
        <v>61</v>
      </c>
      <c r="AY1660" t="s">
        <v>62</v>
      </c>
      <c r="BA1660">
        <v>7</v>
      </c>
      <c r="BB1660">
        <v>1</v>
      </c>
      <c r="BD1660">
        <v>4.71455</v>
      </c>
      <c r="BE1660">
        <v>2.8866900000000001E-2</v>
      </c>
      <c r="BF1660">
        <v>1102.8800000000001</v>
      </c>
      <c r="BH1660">
        <v>1026.05</v>
      </c>
      <c r="BN1660">
        <v>2157154879</v>
      </c>
      <c r="BO1660">
        <v>8621235</v>
      </c>
      <c r="BP1660">
        <v>2920</v>
      </c>
      <c r="BQ1660">
        <v>423338</v>
      </c>
      <c r="BR1660">
        <v>0</v>
      </c>
      <c r="BY1660" t="s">
        <v>5424</v>
      </c>
      <c r="BZ1660" t="s">
        <v>9096</v>
      </c>
      <c r="CA1660" t="s">
        <v>58</v>
      </c>
      <c r="CB1660" t="str">
        <f t="shared" si="440"/>
        <v>ZYRA_SCATTER_0i0d10000k nrq=1</v>
      </c>
      <c r="CC1660">
        <f t="shared" si="441"/>
        <v>90</v>
      </c>
    </row>
    <row r="1661" spans="1:81" x14ac:dyDescent="0.4">
      <c r="A1661" t="s">
        <v>1696</v>
      </c>
      <c r="B1661" t="s">
        <v>58</v>
      </c>
      <c r="C1661" t="s">
        <v>59</v>
      </c>
      <c r="D1661" t="e">
        <f t="shared" si="425"/>
        <v>#NAME?</v>
      </c>
      <c r="E1661">
        <v>10000</v>
      </c>
      <c r="F1661" t="e">
        <f t="shared" si="426"/>
        <v>#NAME?</v>
      </c>
      <c r="G1661" t="s">
        <v>60</v>
      </c>
      <c r="H1661" t="e">
        <f t="shared" si="427"/>
        <v>#NAME?</v>
      </c>
      <c r="I1661" t="s">
        <v>61</v>
      </c>
      <c r="J1661" t="e">
        <f t="shared" si="428"/>
        <v>#NAME?</v>
      </c>
      <c r="K1661" t="s">
        <v>62</v>
      </c>
      <c r="L1661" t="e">
        <f t="shared" si="429"/>
        <v>#NAME?</v>
      </c>
      <c r="M1661" t="e">
        <f t="shared" si="430"/>
        <v>#NAME?</v>
      </c>
      <c r="N1661">
        <v>10000</v>
      </c>
      <c r="O1661" t="e">
        <f t="shared" si="431"/>
        <v>#NAME?</v>
      </c>
      <c r="P1661">
        <v>0</v>
      </c>
      <c r="Q1661" t="e">
        <f t="shared" si="432"/>
        <v>#NAME?</v>
      </c>
      <c r="R1661">
        <v>0</v>
      </c>
      <c r="S1661" t="e">
        <f t="shared" si="433"/>
        <v>#NAME?</v>
      </c>
      <c r="T1661">
        <v>0</v>
      </c>
      <c r="U1661" t="e">
        <f t="shared" si="434"/>
        <v>#NAME?</v>
      </c>
      <c r="V1661">
        <v>256</v>
      </c>
      <c r="W1661" t="e">
        <f t="shared" si="435"/>
        <v>#NAME?</v>
      </c>
      <c r="X1661">
        <v>89</v>
      </c>
      <c r="Y1661" t="e">
        <f t="shared" si="436"/>
        <v>#NAME?</v>
      </c>
      <c r="Z1661">
        <v>1</v>
      </c>
      <c r="AA1661" t="e">
        <f t="shared" si="437"/>
        <v>#NAME?</v>
      </c>
      <c r="AB1661">
        <v>48</v>
      </c>
      <c r="AC1661" t="e">
        <f t="shared" si="438"/>
        <v>#NAME?</v>
      </c>
      <c r="AD1661">
        <v>2</v>
      </c>
      <c r="AE1661" t="e">
        <f t="shared" si="439"/>
        <v>#NAME?</v>
      </c>
      <c r="AF1661" t="s">
        <v>63</v>
      </c>
      <c r="AG1661" t="s">
        <v>64</v>
      </c>
      <c r="AJ1661">
        <v>0</v>
      </c>
      <c r="AK1661">
        <v>227794256</v>
      </c>
      <c r="AL1661">
        <v>10000</v>
      </c>
      <c r="AR1661">
        <v>10000</v>
      </c>
      <c r="AS1661">
        <v>1039.27</v>
      </c>
      <c r="AT1661">
        <v>0</v>
      </c>
      <c r="AU1661">
        <v>10000</v>
      </c>
      <c r="AV1661">
        <v>89</v>
      </c>
      <c r="AW1661" t="s">
        <v>60</v>
      </c>
      <c r="AX1661" t="s">
        <v>61</v>
      </c>
      <c r="AY1661" t="s">
        <v>62</v>
      </c>
      <c r="BA1661">
        <v>7</v>
      </c>
      <c r="BB1661">
        <v>1</v>
      </c>
      <c r="BD1661">
        <v>4.8465299999999996</v>
      </c>
      <c r="BE1661">
        <v>2.3996799999999999E-2</v>
      </c>
      <c r="BF1661">
        <v>1045.1500000000001</v>
      </c>
      <c r="BH1661">
        <v>1039.27</v>
      </c>
      <c r="BN1661">
        <v>2277768035</v>
      </c>
      <c r="BO1661">
        <v>10646229</v>
      </c>
      <c r="BP1661">
        <v>2793</v>
      </c>
      <c r="BQ1661">
        <v>405151</v>
      </c>
      <c r="BR1661">
        <v>0</v>
      </c>
      <c r="BY1661" t="s">
        <v>5425</v>
      </c>
      <c r="BZ1661" t="s">
        <v>9097</v>
      </c>
      <c r="CA1661" t="s">
        <v>58</v>
      </c>
      <c r="CB1661" t="str">
        <f t="shared" si="440"/>
        <v>ZYRA_SCATTER_0i0d10000k nrq=1</v>
      </c>
      <c r="CC1661">
        <f t="shared" si="441"/>
        <v>90</v>
      </c>
    </row>
    <row r="1662" spans="1:81" x14ac:dyDescent="0.4">
      <c r="A1662" t="s">
        <v>1697</v>
      </c>
      <c r="B1662" t="s">
        <v>58</v>
      </c>
      <c r="C1662" t="s">
        <v>59</v>
      </c>
      <c r="D1662" t="e">
        <f t="shared" si="425"/>
        <v>#NAME?</v>
      </c>
      <c r="E1662">
        <v>10000</v>
      </c>
      <c r="F1662" t="e">
        <f t="shared" si="426"/>
        <v>#NAME?</v>
      </c>
      <c r="G1662" t="s">
        <v>60</v>
      </c>
      <c r="H1662" t="e">
        <f t="shared" si="427"/>
        <v>#NAME?</v>
      </c>
      <c r="I1662" t="s">
        <v>61</v>
      </c>
      <c r="J1662" t="e">
        <f t="shared" si="428"/>
        <v>#NAME?</v>
      </c>
      <c r="K1662" t="s">
        <v>62</v>
      </c>
      <c r="L1662" t="e">
        <f t="shared" si="429"/>
        <v>#NAME?</v>
      </c>
      <c r="M1662" t="e">
        <f t="shared" si="430"/>
        <v>#NAME?</v>
      </c>
      <c r="N1662">
        <v>10000</v>
      </c>
      <c r="O1662" t="e">
        <f t="shared" si="431"/>
        <v>#NAME?</v>
      </c>
      <c r="P1662">
        <v>0</v>
      </c>
      <c r="Q1662" t="e">
        <f t="shared" si="432"/>
        <v>#NAME?</v>
      </c>
      <c r="R1662">
        <v>0</v>
      </c>
      <c r="S1662" t="e">
        <f t="shared" si="433"/>
        <v>#NAME?</v>
      </c>
      <c r="T1662">
        <v>0</v>
      </c>
      <c r="U1662" t="e">
        <f t="shared" si="434"/>
        <v>#NAME?</v>
      </c>
      <c r="V1662">
        <v>256</v>
      </c>
      <c r="W1662" t="e">
        <f t="shared" si="435"/>
        <v>#NAME?</v>
      </c>
      <c r="X1662">
        <v>108</v>
      </c>
      <c r="Y1662" t="e">
        <f t="shared" si="436"/>
        <v>#NAME?</v>
      </c>
      <c r="Z1662">
        <v>0</v>
      </c>
      <c r="AA1662" t="e">
        <f t="shared" si="437"/>
        <v>#NAME?</v>
      </c>
      <c r="AB1662">
        <v>48</v>
      </c>
      <c r="AC1662" t="e">
        <f t="shared" si="438"/>
        <v>#NAME?</v>
      </c>
      <c r="AD1662">
        <v>0</v>
      </c>
      <c r="AE1662" t="e">
        <f t="shared" si="439"/>
        <v>#NAME?</v>
      </c>
      <c r="AF1662" t="s">
        <v>63</v>
      </c>
      <c r="AG1662" t="s">
        <v>64</v>
      </c>
      <c r="AJ1662">
        <v>0</v>
      </c>
      <c r="AK1662">
        <v>221895671</v>
      </c>
      <c r="AL1662">
        <v>10000</v>
      </c>
      <c r="AR1662">
        <v>10000</v>
      </c>
      <c r="AS1662">
        <v>969.08399999999995</v>
      </c>
      <c r="AT1662">
        <v>0</v>
      </c>
      <c r="AU1662">
        <v>10000</v>
      </c>
      <c r="AV1662">
        <v>108</v>
      </c>
      <c r="AW1662" t="s">
        <v>60</v>
      </c>
      <c r="AX1662" t="s">
        <v>61</v>
      </c>
      <c r="AY1662" t="s">
        <v>62</v>
      </c>
      <c r="BA1662">
        <v>7</v>
      </c>
      <c r="BB1662">
        <v>1</v>
      </c>
      <c r="BD1662">
        <v>5.0309999999999997</v>
      </c>
      <c r="BE1662">
        <v>9.5072799999999999E-2</v>
      </c>
      <c r="BF1662">
        <v>1286.7</v>
      </c>
      <c r="BH1662">
        <v>969.08399999999995</v>
      </c>
      <c r="BN1662">
        <v>2218956710</v>
      </c>
      <c r="BO1662">
        <v>4442451</v>
      </c>
      <c r="BP1662">
        <v>106703</v>
      </c>
      <c r="BQ1662">
        <v>22400</v>
      </c>
      <c r="BR1662">
        <v>0</v>
      </c>
      <c r="BY1662" t="s">
        <v>5426</v>
      </c>
      <c r="BZ1662" t="s">
        <v>9098</v>
      </c>
      <c r="CA1662" t="s">
        <v>58</v>
      </c>
      <c r="CB1662" t="str">
        <f t="shared" si="440"/>
        <v>ZYRA_SCATTER_0i0d10000k nrq=0</v>
      </c>
      <c r="CC1662">
        <f t="shared" si="441"/>
        <v>108</v>
      </c>
    </row>
    <row r="1663" spans="1:81" x14ac:dyDescent="0.4">
      <c r="A1663" t="s">
        <v>1698</v>
      </c>
      <c r="B1663" t="s">
        <v>58</v>
      </c>
      <c r="C1663" t="s">
        <v>59</v>
      </c>
      <c r="D1663" t="e">
        <f t="shared" si="425"/>
        <v>#NAME?</v>
      </c>
      <c r="E1663">
        <v>10000</v>
      </c>
      <c r="F1663" t="e">
        <f t="shared" si="426"/>
        <v>#NAME?</v>
      </c>
      <c r="G1663" t="s">
        <v>60</v>
      </c>
      <c r="H1663" t="e">
        <f t="shared" si="427"/>
        <v>#NAME?</v>
      </c>
      <c r="I1663" t="s">
        <v>61</v>
      </c>
      <c r="J1663" t="e">
        <f t="shared" si="428"/>
        <v>#NAME?</v>
      </c>
      <c r="K1663" t="s">
        <v>62</v>
      </c>
      <c r="L1663" t="e">
        <f t="shared" si="429"/>
        <v>#NAME?</v>
      </c>
      <c r="M1663" t="e">
        <f t="shared" si="430"/>
        <v>#NAME?</v>
      </c>
      <c r="N1663">
        <v>10000</v>
      </c>
      <c r="O1663" t="e">
        <f t="shared" si="431"/>
        <v>#NAME?</v>
      </c>
      <c r="P1663">
        <v>0</v>
      </c>
      <c r="Q1663" t="e">
        <f t="shared" si="432"/>
        <v>#NAME?</v>
      </c>
      <c r="R1663">
        <v>0</v>
      </c>
      <c r="S1663" t="e">
        <f t="shared" si="433"/>
        <v>#NAME?</v>
      </c>
      <c r="T1663">
        <v>0</v>
      </c>
      <c r="U1663" t="e">
        <f t="shared" si="434"/>
        <v>#NAME?</v>
      </c>
      <c r="V1663">
        <v>256</v>
      </c>
      <c r="W1663" t="e">
        <f t="shared" si="435"/>
        <v>#NAME?</v>
      </c>
      <c r="X1663">
        <v>108</v>
      </c>
      <c r="Y1663" t="e">
        <f t="shared" si="436"/>
        <v>#NAME?</v>
      </c>
      <c r="Z1663">
        <v>0</v>
      </c>
      <c r="AA1663" t="e">
        <f t="shared" si="437"/>
        <v>#NAME?</v>
      </c>
      <c r="AB1663">
        <v>48</v>
      </c>
      <c r="AC1663" t="e">
        <f t="shared" si="438"/>
        <v>#NAME?</v>
      </c>
      <c r="AD1663">
        <v>1</v>
      </c>
      <c r="AE1663" t="e">
        <f t="shared" si="439"/>
        <v>#NAME?</v>
      </c>
      <c r="AF1663" t="s">
        <v>63</v>
      </c>
      <c r="AG1663" t="s">
        <v>64</v>
      </c>
      <c r="AJ1663">
        <v>0</v>
      </c>
      <c r="AK1663">
        <v>232874153</v>
      </c>
      <c r="AL1663">
        <v>10000</v>
      </c>
      <c r="AR1663">
        <v>10000</v>
      </c>
      <c r="AS1663">
        <v>979.13300000000004</v>
      </c>
      <c r="AT1663">
        <v>0</v>
      </c>
      <c r="AU1663">
        <v>10000</v>
      </c>
      <c r="AV1663">
        <v>108</v>
      </c>
      <c r="AW1663" t="s">
        <v>60</v>
      </c>
      <c r="AX1663" t="s">
        <v>61</v>
      </c>
      <c r="AY1663" t="s">
        <v>62</v>
      </c>
      <c r="BA1663">
        <v>7</v>
      </c>
      <c r="BB1663">
        <v>1</v>
      </c>
      <c r="BD1663">
        <v>5.1629899999999997</v>
      </c>
      <c r="BE1663">
        <v>9.1140499999999999E-2</v>
      </c>
      <c r="BF1663">
        <v>1227.01</v>
      </c>
      <c r="BH1663">
        <v>979.13300000000004</v>
      </c>
      <c r="BN1663">
        <v>2328741533</v>
      </c>
      <c r="BO1663">
        <v>6743361</v>
      </c>
      <c r="BP1663">
        <v>99693</v>
      </c>
      <c r="BQ1663">
        <v>20311</v>
      </c>
      <c r="BR1663">
        <v>0</v>
      </c>
      <c r="BY1663" t="s">
        <v>5427</v>
      </c>
      <c r="BZ1663" t="s">
        <v>9099</v>
      </c>
      <c r="CA1663" t="s">
        <v>58</v>
      </c>
      <c r="CB1663" t="str">
        <f t="shared" si="440"/>
        <v>ZYRA_SCATTER_0i0d10000k nrq=0</v>
      </c>
      <c r="CC1663">
        <f t="shared" si="441"/>
        <v>108</v>
      </c>
    </row>
    <row r="1664" spans="1:81" x14ac:dyDescent="0.4">
      <c r="A1664" t="s">
        <v>1699</v>
      </c>
      <c r="B1664" t="s">
        <v>58</v>
      </c>
      <c r="C1664" t="s">
        <v>59</v>
      </c>
      <c r="D1664" t="e">
        <f t="shared" si="425"/>
        <v>#NAME?</v>
      </c>
      <c r="E1664">
        <v>10000</v>
      </c>
      <c r="F1664" t="e">
        <f t="shared" si="426"/>
        <v>#NAME?</v>
      </c>
      <c r="G1664" t="s">
        <v>60</v>
      </c>
      <c r="H1664" t="e">
        <f t="shared" si="427"/>
        <v>#NAME?</v>
      </c>
      <c r="I1664" t="s">
        <v>61</v>
      </c>
      <c r="J1664" t="e">
        <f t="shared" si="428"/>
        <v>#NAME?</v>
      </c>
      <c r="K1664" t="s">
        <v>62</v>
      </c>
      <c r="L1664" t="e">
        <f t="shared" si="429"/>
        <v>#NAME?</v>
      </c>
      <c r="M1664" t="e">
        <f t="shared" si="430"/>
        <v>#NAME?</v>
      </c>
      <c r="N1664">
        <v>10000</v>
      </c>
      <c r="O1664" t="e">
        <f t="shared" si="431"/>
        <v>#NAME?</v>
      </c>
      <c r="P1664">
        <v>0</v>
      </c>
      <c r="Q1664" t="e">
        <f t="shared" si="432"/>
        <v>#NAME?</v>
      </c>
      <c r="R1664">
        <v>0</v>
      </c>
      <c r="S1664" t="e">
        <f t="shared" si="433"/>
        <v>#NAME?</v>
      </c>
      <c r="T1664">
        <v>0</v>
      </c>
      <c r="U1664" t="e">
        <f t="shared" si="434"/>
        <v>#NAME?</v>
      </c>
      <c r="V1664">
        <v>256</v>
      </c>
      <c r="W1664" t="e">
        <f t="shared" si="435"/>
        <v>#NAME?</v>
      </c>
      <c r="X1664">
        <v>108</v>
      </c>
      <c r="Y1664" t="e">
        <f t="shared" si="436"/>
        <v>#NAME?</v>
      </c>
      <c r="Z1664">
        <v>0</v>
      </c>
      <c r="AA1664" t="e">
        <f t="shared" si="437"/>
        <v>#NAME?</v>
      </c>
      <c r="AB1664">
        <v>48</v>
      </c>
      <c r="AC1664" t="e">
        <f t="shared" si="438"/>
        <v>#NAME?</v>
      </c>
      <c r="AD1664">
        <v>2</v>
      </c>
      <c r="AE1664" t="e">
        <f t="shared" si="439"/>
        <v>#NAME?</v>
      </c>
      <c r="AF1664" t="s">
        <v>63</v>
      </c>
      <c r="AG1664" t="s">
        <v>64</v>
      </c>
      <c r="AJ1664">
        <v>0</v>
      </c>
      <c r="AK1664">
        <v>225049318</v>
      </c>
      <c r="AL1664">
        <v>10000</v>
      </c>
      <c r="AR1664">
        <v>10000</v>
      </c>
      <c r="AS1664">
        <v>960.89499999999998</v>
      </c>
      <c r="AT1664">
        <v>0</v>
      </c>
      <c r="AU1664">
        <v>10000</v>
      </c>
      <c r="AV1664">
        <v>108</v>
      </c>
      <c r="AW1664" t="s">
        <v>60</v>
      </c>
      <c r="AX1664" t="s">
        <v>61</v>
      </c>
      <c r="AY1664" t="s">
        <v>62</v>
      </c>
      <c r="BA1664">
        <v>7</v>
      </c>
      <c r="BB1664">
        <v>1</v>
      </c>
      <c r="BD1664">
        <v>5.1097900000000003</v>
      </c>
      <c r="BE1664">
        <v>9.5196199999999995E-2</v>
      </c>
      <c r="BF1664">
        <v>1269.93</v>
      </c>
      <c r="BH1664">
        <v>960.89499999999998</v>
      </c>
      <c r="BN1664">
        <v>2250493188</v>
      </c>
      <c r="BO1664">
        <v>6534215</v>
      </c>
      <c r="BP1664">
        <v>109797</v>
      </c>
      <c r="BQ1664">
        <v>22774</v>
      </c>
      <c r="BR1664">
        <v>0</v>
      </c>
      <c r="BY1664" t="s">
        <v>5428</v>
      </c>
      <c r="BZ1664" t="s">
        <v>9100</v>
      </c>
      <c r="CA1664" t="s">
        <v>58</v>
      </c>
      <c r="CB1664" t="str">
        <f t="shared" si="440"/>
        <v>ZYRA_SCATTER_0i0d10000k nrq=0</v>
      </c>
      <c r="CC1664">
        <f t="shared" si="441"/>
        <v>108</v>
      </c>
    </row>
    <row r="1665" spans="1:81" x14ac:dyDescent="0.4">
      <c r="A1665" t="s">
        <v>1701</v>
      </c>
      <c r="B1665" t="s">
        <v>58</v>
      </c>
      <c r="C1665" t="s">
        <v>67</v>
      </c>
      <c r="D1665" t="e">
        <f t="shared" ref="D1665:D1728" si="442">-t</f>
        <v>#NAME?</v>
      </c>
      <c r="E1665">
        <v>10000</v>
      </c>
      <c r="F1665" t="e">
        <f t="shared" ref="F1665:F1728" si="443">-mr</f>
        <v>#NAME?</v>
      </c>
      <c r="G1665" t="s">
        <v>60</v>
      </c>
      <c r="H1665" t="e">
        <f t="shared" ref="H1665:H1728" si="444">-ma</f>
        <v>#NAME?</v>
      </c>
      <c r="I1665" t="s">
        <v>61</v>
      </c>
      <c r="J1665" t="e">
        <f t="shared" ref="J1665:J1728" si="445">-mp</f>
        <v>#NAME?</v>
      </c>
      <c r="K1665" t="s">
        <v>62</v>
      </c>
      <c r="L1665" t="e">
        <f t="shared" ref="L1665:L1728" si="446">-p</f>
        <v>#NAME?</v>
      </c>
      <c r="M1665" t="e">
        <f t="shared" ref="M1665:M1728" si="447">-k</f>
        <v>#NAME?</v>
      </c>
      <c r="N1665">
        <v>100000</v>
      </c>
      <c r="O1665" t="e">
        <f t="shared" ref="O1665:O1728" si="448">-i</f>
        <v>#NAME?</v>
      </c>
      <c r="P1665">
        <v>0</v>
      </c>
      <c r="Q1665" t="e">
        <f t="shared" ref="Q1665:Q1728" si="449">-d</f>
        <v>#NAME?</v>
      </c>
      <c r="R1665">
        <v>0</v>
      </c>
      <c r="S1665" t="e">
        <f t="shared" ref="S1665:S1728" si="450">-rq</f>
        <v>#NAME?</v>
      </c>
      <c r="T1665">
        <v>0</v>
      </c>
      <c r="U1665" t="e">
        <f t="shared" ref="U1665:U1728" si="451">-rqsize</f>
        <v>#NAME?</v>
      </c>
      <c r="V1665">
        <v>256</v>
      </c>
      <c r="W1665" t="e">
        <f t="shared" ref="W1665:W1728" si="452">-nwork</f>
        <v>#NAME?</v>
      </c>
      <c r="X1665">
        <v>54</v>
      </c>
      <c r="Y1665" t="e">
        <f t="shared" ref="Y1665:Y1728" si="453">-nrq</f>
        <v>#NAME?</v>
      </c>
      <c r="Z1665">
        <v>0</v>
      </c>
      <c r="AA1665" t="e">
        <f t="shared" ref="AA1665:AA1728" si="454">-seqwidth</f>
        <v>#NAME?</v>
      </c>
      <c r="AB1665">
        <v>48</v>
      </c>
      <c r="AC1665" t="e">
        <f t="shared" ref="AC1665:AC1728" si="455">-trial</f>
        <v>#NAME?</v>
      </c>
      <c r="AD1665">
        <v>2</v>
      </c>
      <c r="AE1665" t="e">
        <f t="shared" ref="AE1665:AE1728" si="456">-pinning</f>
        <v>#NAME?</v>
      </c>
      <c r="AF1665" t="s">
        <v>65</v>
      </c>
      <c r="AG1665" t="s">
        <v>64</v>
      </c>
      <c r="AJ1665">
        <v>0</v>
      </c>
      <c r="AK1665">
        <v>98928557</v>
      </c>
      <c r="AL1665">
        <v>10000</v>
      </c>
      <c r="AR1665">
        <v>10000</v>
      </c>
      <c r="AS1665">
        <v>816.00800000000004</v>
      </c>
      <c r="AT1665">
        <v>0</v>
      </c>
      <c r="AU1665">
        <v>100000</v>
      </c>
      <c r="AV1665">
        <v>54</v>
      </c>
      <c r="AW1665" t="s">
        <v>60</v>
      </c>
      <c r="AX1665" t="s">
        <v>61</v>
      </c>
      <c r="AY1665" t="s">
        <v>62</v>
      </c>
      <c r="BA1665">
        <v>8</v>
      </c>
      <c r="BB1665">
        <v>1</v>
      </c>
      <c r="BD1665">
        <v>7.8368500000000001</v>
      </c>
      <c r="BE1665">
        <v>1.2296899999999999E-2</v>
      </c>
      <c r="BF1665">
        <v>1455.69</v>
      </c>
      <c r="BH1665">
        <v>816.00800000000004</v>
      </c>
      <c r="BN1665">
        <v>989285570</v>
      </c>
      <c r="BO1665">
        <v>1267639</v>
      </c>
      <c r="BP1665">
        <v>21435</v>
      </c>
      <c r="BQ1665">
        <v>0</v>
      </c>
      <c r="BR1665">
        <v>0</v>
      </c>
      <c r="BY1665" t="s">
        <v>5429</v>
      </c>
      <c r="BZ1665" t="s">
        <v>9101</v>
      </c>
      <c r="CA1665" t="s">
        <v>58</v>
      </c>
      <c r="CB1665" t="str">
        <f t="shared" si="440"/>
        <v>ZYRA_CLUSTER_0i0d100000k nrq=0</v>
      </c>
      <c r="CC1665">
        <f t="shared" si="441"/>
        <v>54</v>
      </c>
    </row>
    <row r="1666" spans="1:81" x14ac:dyDescent="0.4">
      <c r="A1666" t="s">
        <v>2448</v>
      </c>
      <c r="B1666" t="s">
        <v>58</v>
      </c>
      <c r="C1666" t="s">
        <v>78</v>
      </c>
      <c r="D1666" t="e">
        <f t="shared" si="442"/>
        <v>#NAME?</v>
      </c>
      <c r="E1666">
        <v>10000</v>
      </c>
      <c r="F1666" t="e">
        <f t="shared" si="443"/>
        <v>#NAME?</v>
      </c>
      <c r="G1666" t="s">
        <v>60</v>
      </c>
      <c r="H1666" t="e">
        <f t="shared" si="444"/>
        <v>#NAME?</v>
      </c>
      <c r="I1666" t="s">
        <v>61</v>
      </c>
      <c r="J1666" t="e">
        <f t="shared" si="445"/>
        <v>#NAME?</v>
      </c>
      <c r="K1666" t="s">
        <v>62</v>
      </c>
      <c r="L1666" t="e">
        <f t="shared" si="446"/>
        <v>#NAME?</v>
      </c>
      <c r="M1666" t="e">
        <f t="shared" si="447"/>
        <v>#NAME?</v>
      </c>
      <c r="N1666">
        <v>10000</v>
      </c>
      <c r="O1666" t="e">
        <f t="shared" si="448"/>
        <v>#NAME?</v>
      </c>
      <c r="P1666">
        <v>20</v>
      </c>
      <c r="Q1666" t="e">
        <f t="shared" si="449"/>
        <v>#NAME?</v>
      </c>
      <c r="R1666">
        <v>20</v>
      </c>
      <c r="S1666" t="e">
        <f t="shared" si="450"/>
        <v>#NAME?</v>
      </c>
      <c r="T1666">
        <v>0</v>
      </c>
      <c r="U1666" t="e">
        <f t="shared" si="451"/>
        <v>#NAME?</v>
      </c>
      <c r="V1666">
        <v>256</v>
      </c>
      <c r="W1666" t="e">
        <f t="shared" si="452"/>
        <v>#NAME?</v>
      </c>
      <c r="X1666">
        <v>143</v>
      </c>
      <c r="Y1666" t="e">
        <f t="shared" si="453"/>
        <v>#NAME?</v>
      </c>
      <c r="Z1666">
        <v>1</v>
      </c>
      <c r="AA1666" t="e">
        <f t="shared" si="454"/>
        <v>#NAME?</v>
      </c>
      <c r="AB1666">
        <v>48</v>
      </c>
      <c r="AC1666" t="e">
        <f t="shared" si="455"/>
        <v>#NAME?</v>
      </c>
      <c r="AD1666">
        <v>2</v>
      </c>
      <c r="AE1666" t="e">
        <f t="shared" si="456"/>
        <v>#NAME?</v>
      </c>
      <c r="AF1666" t="s">
        <v>65</v>
      </c>
      <c r="AG1666" t="s">
        <v>64</v>
      </c>
      <c r="AH1666">
        <v>44030494</v>
      </c>
      <c r="AI1666">
        <v>44041365</v>
      </c>
      <c r="AJ1666">
        <v>8807185</v>
      </c>
      <c r="AK1666">
        <v>21991002</v>
      </c>
      <c r="AL1666">
        <v>10000</v>
      </c>
      <c r="AR1666">
        <v>10000</v>
      </c>
      <c r="AS1666">
        <v>203236.21</v>
      </c>
      <c r="AT1666">
        <v>20</v>
      </c>
      <c r="AU1666">
        <v>10000</v>
      </c>
      <c r="AV1666">
        <v>143</v>
      </c>
      <c r="AW1666" t="s">
        <v>60</v>
      </c>
      <c r="AX1666" t="s">
        <v>61</v>
      </c>
      <c r="AY1666" t="s">
        <v>62</v>
      </c>
      <c r="BA1666">
        <v>8</v>
      </c>
      <c r="BB1666">
        <v>1</v>
      </c>
      <c r="BD1666">
        <v>11.9496</v>
      </c>
      <c r="BE1666">
        <v>3.0655299999999999</v>
      </c>
      <c r="BF1666">
        <v>17009.599999999999</v>
      </c>
      <c r="BH1666">
        <v>3236.21</v>
      </c>
      <c r="BY1666" t="s">
        <v>5430</v>
      </c>
      <c r="BZ1666" t="s">
        <v>9102</v>
      </c>
      <c r="CA1666" t="s">
        <v>58</v>
      </c>
      <c r="CB1666" t="str">
        <f t="shared" si="440"/>
        <v>ZYRA_CLUSTER_20i20d10000k nrq=1</v>
      </c>
      <c r="CC1666">
        <f t="shared" si="441"/>
        <v>144</v>
      </c>
    </row>
    <row r="1667" spans="1:81" x14ac:dyDescent="0.4">
      <c r="A1667" t="s">
        <v>2393</v>
      </c>
      <c r="B1667" t="s">
        <v>58</v>
      </c>
      <c r="C1667" t="s">
        <v>3765</v>
      </c>
      <c r="D1667" t="e">
        <f t="shared" si="442"/>
        <v>#NAME?</v>
      </c>
      <c r="E1667">
        <v>10000</v>
      </c>
      <c r="F1667" t="e">
        <f t="shared" si="443"/>
        <v>#NAME?</v>
      </c>
      <c r="G1667" t="s">
        <v>60</v>
      </c>
      <c r="H1667" t="e">
        <f t="shared" si="444"/>
        <v>#NAME?</v>
      </c>
      <c r="I1667" t="s">
        <v>61</v>
      </c>
      <c r="J1667" t="e">
        <f t="shared" si="445"/>
        <v>#NAME?</v>
      </c>
      <c r="K1667" t="s">
        <v>62</v>
      </c>
      <c r="L1667" t="e">
        <f t="shared" si="446"/>
        <v>#NAME?</v>
      </c>
      <c r="M1667" t="e">
        <f t="shared" si="447"/>
        <v>#NAME?</v>
      </c>
      <c r="N1667">
        <v>10000</v>
      </c>
      <c r="O1667" t="e">
        <f t="shared" si="448"/>
        <v>#NAME?</v>
      </c>
      <c r="P1667">
        <v>20</v>
      </c>
      <c r="Q1667" t="e">
        <f t="shared" si="449"/>
        <v>#NAME?</v>
      </c>
      <c r="R1667">
        <v>20</v>
      </c>
      <c r="S1667" t="e">
        <f t="shared" si="450"/>
        <v>#NAME?</v>
      </c>
      <c r="T1667">
        <v>0</v>
      </c>
      <c r="U1667" t="e">
        <f t="shared" si="451"/>
        <v>#NAME?</v>
      </c>
      <c r="V1667">
        <v>256</v>
      </c>
      <c r="W1667" t="e">
        <f t="shared" si="452"/>
        <v>#NAME?</v>
      </c>
      <c r="X1667">
        <v>1</v>
      </c>
      <c r="Y1667" t="e">
        <f t="shared" si="453"/>
        <v>#NAME?</v>
      </c>
      <c r="Z1667">
        <v>0</v>
      </c>
      <c r="AA1667" t="e">
        <f t="shared" si="454"/>
        <v>#NAME?</v>
      </c>
      <c r="AB1667">
        <v>48</v>
      </c>
      <c r="AC1667" t="e">
        <f t="shared" si="455"/>
        <v>#NAME?</v>
      </c>
      <c r="AD1667">
        <v>0</v>
      </c>
      <c r="AE1667" t="e">
        <f t="shared" si="456"/>
        <v>#NAME?</v>
      </c>
      <c r="AF1667" t="s">
        <v>65</v>
      </c>
      <c r="AG1667" t="s">
        <v>64</v>
      </c>
      <c r="AH1667">
        <v>8362308</v>
      </c>
      <c r="AI1667">
        <v>8364197</v>
      </c>
      <c r="AJ1667">
        <v>1672650</v>
      </c>
      <c r="AK1667">
        <v>4175549</v>
      </c>
      <c r="AL1667">
        <v>10000</v>
      </c>
      <c r="AR1667">
        <v>10000</v>
      </c>
      <c r="AS1667">
        <v>20865.72</v>
      </c>
      <c r="AT1667">
        <v>20</v>
      </c>
      <c r="AU1667">
        <v>10000</v>
      </c>
      <c r="AV1667">
        <v>1</v>
      </c>
      <c r="AW1667" t="s">
        <v>60</v>
      </c>
      <c r="AX1667" t="s">
        <v>61</v>
      </c>
      <c r="AY1667" t="s">
        <v>62</v>
      </c>
      <c r="BA1667">
        <v>8</v>
      </c>
      <c r="BB1667">
        <v>1</v>
      </c>
      <c r="BD1667">
        <v>0.75186900000000001</v>
      </c>
      <c r="BE1667">
        <v>5.0593600000000002E-2</v>
      </c>
      <c r="BF1667">
        <v>894.81299999999999</v>
      </c>
      <c r="BH1667">
        <v>865.72</v>
      </c>
      <c r="BN1667">
        <v>41665849</v>
      </c>
      <c r="BO1667">
        <v>1797290</v>
      </c>
      <c r="BP1667">
        <v>89650</v>
      </c>
      <c r="BQ1667">
        <v>0</v>
      </c>
      <c r="BR1667">
        <v>0</v>
      </c>
      <c r="BY1667" t="s">
        <v>5431</v>
      </c>
      <c r="BZ1667" t="s">
        <v>9103</v>
      </c>
      <c r="CA1667" t="s">
        <v>58</v>
      </c>
      <c r="CB1667" t="str">
        <f t="shared" ref="CB1667:CB1730" si="457">AF1667&amp;"_"&amp;P1667&amp;"i"&amp;R1667&amp;"d"&amp;N1667&amp;"k nrq="&amp;Z1667</f>
        <v>ZYRA_CLUSTER_20i20d10000k nrq=0</v>
      </c>
      <c r="CC1667">
        <f t="shared" ref="CC1667:CC1730" si="458">X1667+Z1667</f>
        <v>1</v>
      </c>
    </row>
    <row r="1668" spans="1:81" x14ac:dyDescent="0.4">
      <c r="A1668" t="s">
        <v>1702</v>
      </c>
      <c r="B1668" t="s">
        <v>58</v>
      </c>
      <c r="C1668" t="s">
        <v>59</v>
      </c>
      <c r="D1668" t="e">
        <f t="shared" si="442"/>
        <v>#NAME?</v>
      </c>
      <c r="E1668">
        <v>10000</v>
      </c>
      <c r="F1668" t="e">
        <f t="shared" si="443"/>
        <v>#NAME?</v>
      </c>
      <c r="G1668" t="s">
        <v>60</v>
      </c>
      <c r="H1668" t="e">
        <f t="shared" si="444"/>
        <v>#NAME?</v>
      </c>
      <c r="I1668" t="s">
        <v>61</v>
      </c>
      <c r="J1668" t="e">
        <f t="shared" si="445"/>
        <v>#NAME?</v>
      </c>
      <c r="K1668" t="s">
        <v>62</v>
      </c>
      <c r="L1668" t="e">
        <f t="shared" si="446"/>
        <v>#NAME?</v>
      </c>
      <c r="M1668" t="e">
        <f t="shared" si="447"/>
        <v>#NAME?</v>
      </c>
      <c r="N1668">
        <v>10000</v>
      </c>
      <c r="O1668" t="e">
        <f t="shared" si="448"/>
        <v>#NAME?</v>
      </c>
      <c r="P1668">
        <v>0</v>
      </c>
      <c r="Q1668" t="e">
        <f t="shared" si="449"/>
        <v>#NAME?</v>
      </c>
      <c r="R1668">
        <v>0</v>
      </c>
      <c r="S1668" t="e">
        <f t="shared" si="450"/>
        <v>#NAME?</v>
      </c>
      <c r="T1668">
        <v>0</v>
      </c>
      <c r="U1668" t="e">
        <f t="shared" si="451"/>
        <v>#NAME?</v>
      </c>
      <c r="V1668">
        <v>256</v>
      </c>
      <c r="W1668" t="e">
        <f t="shared" si="452"/>
        <v>#NAME?</v>
      </c>
      <c r="X1668">
        <v>107</v>
      </c>
      <c r="Y1668" t="e">
        <f t="shared" si="453"/>
        <v>#NAME?</v>
      </c>
      <c r="Z1668">
        <v>1</v>
      </c>
      <c r="AA1668" t="e">
        <f t="shared" si="454"/>
        <v>#NAME?</v>
      </c>
      <c r="AB1668">
        <v>48</v>
      </c>
      <c r="AC1668" t="e">
        <f t="shared" si="455"/>
        <v>#NAME?</v>
      </c>
      <c r="AD1668">
        <v>0</v>
      </c>
      <c r="AE1668" t="e">
        <f t="shared" si="456"/>
        <v>#NAME?</v>
      </c>
      <c r="AF1668" t="s">
        <v>63</v>
      </c>
      <c r="AG1668" t="s">
        <v>64</v>
      </c>
      <c r="AJ1668">
        <v>0</v>
      </c>
      <c r="AK1668">
        <v>235901257</v>
      </c>
      <c r="AL1668">
        <v>10000</v>
      </c>
      <c r="AR1668">
        <v>10000</v>
      </c>
      <c r="AS1668">
        <v>1055.1199999999999</v>
      </c>
      <c r="AT1668">
        <v>0</v>
      </c>
      <c r="AU1668">
        <v>10000</v>
      </c>
      <c r="AV1668">
        <v>107</v>
      </c>
      <c r="AW1668" t="s">
        <v>60</v>
      </c>
      <c r="AX1668" t="s">
        <v>61</v>
      </c>
      <c r="AY1668" t="s">
        <v>62</v>
      </c>
      <c r="BA1668">
        <v>7</v>
      </c>
      <c r="BB1668">
        <v>1</v>
      </c>
      <c r="BD1668">
        <v>4.9826899999999998</v>
      </c>
      <c r="BE1668">
        <v>3.1341500000000001E-2</v>
      </c>
      <c r="BF1668">
        <v>1209.6199999999999</v>
      </c>
      <c r="BH1668">
        <v>1055.1199999999999</v>
      </c>
      <c r="BN1668">
        <v>2358807970</v>
      </c>
      <c r="BO1668">
        <v>11995709</v>
      </c>
      <c r="BP1668">
        <v>2832</v>
      </c>
      <c r="BQ1668">
        <v>352029</v>
      </c>
      <c r="BR1668">
        <v>0</v>
      </c>
      <c r="BY1668" t="s">
        <v>5432</v>
      </c>
      <c r="BZ1668" t="s">
        <v>9104</v>
      </c>
      <c r="CA1668" t="s">
        <v>58</v>
      </c>
      <c r="CB1668" t="str">
        <f t="shared" si="457"/>
        <v>ZYRA_SCATTER_0i0d10000k nrq=1</v>
      </c>
      <c r="CC1668">
        <f t="shared" si="458"/>
        <v>108</v>
      </c>
    </row>
    <row r="1669" spans="1:81" x14ac:dyDescent="0.4">
      <c r="A1669" t="s">
        <v>1703</v>
      </c>
      <c r="B1669" t="s">
        <v>58</v>
      </c>
      <c r="C1669" t="s">
        <v>59</v>
      </c>
      <c r="D1669" t="e">
        <f t="shared" si="442"/>
        <v>#NAME?</v>
      </c>
      <c r="E1669">
        <v>10000</v>
      </c>
      <c r="F1669" t="e">
        <f t="shared" si="443"/>
        <v>#NAME?</v>
      </c>
      <c r="G1669" t="s">
        <v>60</v>
      </c>
      <c r="H1669" t="e">
        <f t="shared" si="444"/>
        <v>#NAME?</v>
      </c>
      <c r="I1669" t="s">
        <v>61</v>
      </c>
      <c r="J1669" t="e">
        <f t="shared" si="445"/>
        <v>#NAME?</v>
      </c>
      <c r="K1669" t="s">
        <v>62</v>
      </c>
      <c r="L1669" t="e">
        <f t="shared" si="446"/>
        <v>#NAME?</v>
      </c>
      <c r="M1669" t="e">
        <f t="shared" si="447"/>
        <v>#NAME?</v>
      </c>
      <c r="N1669">
        <v>10000</v>
      </c>
      <c r="O1669" t="e">
        <f t="shared" si="448"/>
        <v>#NAME?</v>
      </c>
      <c r="P1669">
        <v>0</v>
      </c>
      <c r="Q1669" t="e">
        <f t="shared" si="449"/>
        <v>#NAME?</v>
      </c>
      <c r="R1669">
        <v>0</v>
      </c>
      <c r="S1669" t="e">
        <f t="shared" si="450"/>
        <v>#NAME?</v>
      </c>
      <c r="T1669">
        <v>0</v>
      </c>
      <c r="U1669" t="e">
        <f t="shared" si="451"/>
        <v>#NAME?</v>
      </c>
      <c r="V1669">
        <v>256</v>
      </c>
      <c r="W1669" t="e">
        <f t="shared" si="452"/>
        <v>#NAME?</v>
      </c>
      <c r="X1669">
        <v>107</v>
      </c>
      <c r="Y1669" t="e">
        <f t="shared" si="453"/>
        <v>#NAME?</v>
      </c>
      <c r="Z1669">
        <v>1</v>
      </c>
      <c r="AA1669" t="e">
        <f t="shared" si="454"/>
        <v>#NAME?</v>
      </c>
      <c r="AB1669">
        <v>48</v>
      </c>
      <c r="AC1669" t="e">
        <f t="shared" si="455"/>
        <v>#NAME?</v>
      </c>
      <c r="AD1669">
        <v>1</v>
      </c>
      <c r="AE1669" t="e">
        <f t="shared" si="456"/>
        <v>#NAME?</v>
      </c>
      <c r="AF1669" t="s">
        <v>63</v>
      </c>
      <c r="AG1669" t="s">
        <v>64</v>
      </c>
      <c r="AJ1669">
        <v>0</v>
      </c>
      <c r="AK1669">
        <v>255691798</v>
      </c>
      <c r="AL1669">
        <v>10000</v>
      </c>
      <c r="AR1669">
        <v>10000</v>
      </c>
      <c r="AS1669">
        <v>1002.17</v>
      </c>
      <c r="AT1669">
        <v>0</v>
      </c>
      <c r="AU1669">
        <v>10000</v>
      </c>
      <c r="AV1669">
        <v>107</v>
      </c>
      <c r="AW1669" t="s">
        <v>60</v>
      </c>
      <c r="AX1669" t="s">
        <v>61</v>
      </c>
      <c r="AY1669" t="s">
        <v>62</v>
      </c>
      <c r="BA1669">
        <v>7</v>
      </c>
      <c r="BB1669">
        <v>1</v>
      </c>
      <c r="BD1669">
        <v>5.2140899999999997</v>
      </c>
      <c r="BE1669">
        <v>2.4110800000000002E-2</v>
      </c>
      <c r="BF1669">
        <v>1114.05</v>
      </c>
      <c r="BH1669">
        <v>1002.17</v>
      </c>
      <c r="BN1669">
        <v>2556720045</v>
      </c>
      <c r="BO1669">
        <v>17837048</v>
      </c>
      <c r="BP1669">
        <v>2719</v>
      </c>
      <c r="BQ1669">
        <v>411070</v>
      </c>
      <c r="BR1669">
        <v>0</v>
      </c>
      <c r="BY1669" t="s">
        <v>5433</v>
      </c>
      <c r="BZ1669" t="s">
        <v>9105</v>
      </c>
      <c r="CA1669" t="s">
        <v>58</v>
      </c>
      <c r="CB1669" t="str">
        <f t="shared" si="457"/>
        <v>ZYRA_SCATTER_0i0d10000k nrq=1</v>
      </c>
      <c r="CC1669">
        <f t="shared" si="458"/>
        <v>108</v>
      </c>
    </row>
    <row r="1670" spans="1:81" x14ac:dyDescent="0.4">
      <c r="A1670" t="s">
        <v>1704</v>
      </c>
      <c r="B1670" t="s">
        <v>58</v>
      </c>
      <c r="C1670" t="s">
        <v>59</v>
      </c>
      <c r="D1670" t="e">
        <f t="shared" si="442"/>
        <v>#NAME?</v>
      </c>
      <c r="E1670">
        <v>10000</v>
      </c>
      <c r="F1670" t="e">
        <f t="shared" si="443"/>
        <v>#NAME?</v>
      </c>
      <c r="G1670" t="s">
        <v>60</v>
      </c>
      <c r="H1670" t="e">
        <f t="shared" si="444"/>
        <v>#NAME?</v>
      </c>
      <c r="I1670" t="s">
        <v>61</v>
      </c>
      <c r="J1670" t="e">
        <f t="shared" si="445"/>
        <v>#NAME?</v>
      </c>
      <c r="K1670" t="s">
        <v>62</v>
      </c>
      <c r="L1670" t="e">
        <f t="shared" si="446"/>
        <v>#NAME?</v>
      </c>
      <c r="M1670" t="e">
        <f t="shared" si="447"/>
        <v>#NAME?</v>
      </c>
      <c r="N1670">
        <v>10000</v>
      </c>
      <c r="O1670" t="e">
        <f t="shared" si="448"/>
        <v>#NAME?</v>
      </c>
      <c r="P1670">
        <v>0</v>
      </c>
      <c r="Q1670" t="e">
        <f t="shared" si="449"/>
        <v>#NAME?</v>
      </c>
      <c r="R1670">
        <v>0</v>
      </c>
      <c r="S1670" t="e">
        <f t="shared" si="450"/>
        <v>#NAME?</v>
      </c>
      <c r="T1670">
        <v>0</v>
      </c>
      <c r="U1670" t="e">
        <f t="shared" si="451"/>
        <v>#NAME?</v>
      </c>
      <c r="V1670">
        <v>256</v>
      </c>
      <c r="W1670" t="e">
        <f t="shared" si="452"/>
        <v>#NAME?</v>
      </c>
      <c r="X1670">
        <v>107</v>
      </c>
      <c r="Y1670" t="e">
        <f t="shared" si="453"/>
        <v>#NAME?</v>
      </c>
      <c r="Z1670">
        <v>1</v>
      </c>
      <c r="AA1670" t="e">
        <f t="shared" si="454"/>
        <v>#NAME?</v>
      </c>
      <c r="AB1670">
        <v>48</v>
      </c>
      <c r="AC1670" t="e">
        <f t="shared" si="455"/>
        <v>#NAME?</v>
      </c>
      <c r="AD1670">
        <v>2</v>
      </c>
      <c r="AE1670" t="e">
        <f t="shared" si="456"/>
        <v>#NAME?</v>
      </c>
      <c r="AF1670" t="s">
        <v>63</v>
      </c>
      <c r="AG1670" t="s">
        <v>64</v>
      </c>
      <c r="AJ1670">
        <v>0</v>
      </c>
      <c r="AK1670">
        <v>245098257</v>
      </c>
      <c r="AL1670">
        <v>10000</v>
      </c>
      <c r="AR1670">
        <v>10000</v>
      </c>
      <c r="AS1670">
        <v>976.47799999999995</v>
      </c>
      <c r="AT1670">
        <v>0</v>
      </c>
      <c r="AU1670">
        <v>10000</v>
      </c>
      <c r="AV1670">
        <v>107</v>
      </c>
      <c r="AW1670" t="s">
        <v>60</v>
      </c>
      <c r="AX1670" t="s">
        <v>61</v>
      </c>
      <c r="AY1670" t="s">
        <v>62</v>
      </c>
      <c r="BA1670">
        <v>7</v>
      </c>
      <c r="BB1670">
        <v>1</v>
      </c>
      <c r="BD1670">
        <v>4.69956</v>
      </c>
      <c r="BE1670">
        <v>2.96154E-2</v>
      </c>
      <c r="BF1670">
        <v>1162.8599999999999</v>
      </c>
      <c r="BH1670">
        <v>976.47799999999995</v>
      </c>
      <c r="BN1670">
        <v>2450764153</v>
      </c>
      <c r="BO1670">
        <v>14066881</v>
      </c>
      <c r="BP1670">
        <v>2853</v>
      </c>
      <c r="BQ1670">
        <v>471947</v>
      </c>
      <c r="BR1670">
        <v>0</v>
      </c>
      <c r="BY1670" t="s">
        <v>5434</v>
      </c>
      <c r="BZ1670" t="s">
        <v>9106</v>
      </c>
      <c r="CA1670" t="s">
        <v>58</v>
      </c>
      <c r="CB1670" t="str">
        <f t="shared" si="457"/>
        <v>ZYRA_SCATTER_0i0d10000k nrq=1</v>
      </c>
      <c r="CC1670">
        <f t="shared" si="458"/>
        <v>108</v>
      </c>
    </row>
    <row r="1671" spans="1:81" x14ac:dyDescent="0.4">
      <c r="A1671" t="s">
        <v>1705</v>
      </c>
      <c r="B1671" t="s">
        <v>58</v>
      </c>
      <c r="C1671" t="s">
        <v>59</v>
      </c>
      <c r="D1671" t="e">
        <f t="shared" si="442"/>
        <v>#NAME?</v>
      </c>
      <c r="E1671">
        <v>10000</v>
      </c>
      <c r="F1671" t="e">
        <f t="shared" si="443"/>
        <v>#NAME?</v>
      </c>
      <c r="G1671" t="s">
        <v>60</v>
      </c>
      <c r="H1671" t="e">
        <f t="shared" si="444"/>
        <v>#NAME?</v>
      </c>
      <c r="I1671" t="s">
        <v>61</v>
      </c>
      <c r="J1671" t="e">
        <f t="shared" si="445"/>
        <v>#NAME?</v>
      </c>
      <c r="K1671" t="s">
        <v>62</v>
      </c>
      <c r="L1671" t="e">
        <f t="shared" si="446"/>
        <v>#NAME?</v>
      </c>
      <c r="M1671" t="e">
        <f t="shared" si="447"/>
        <v>#NAME?</v>
      </c>
      <c r="N1671">
        <v>10000</v>
      </c>
      <c r="O1671" t="e">
        <f t="shared" si="448"/>
        <v>#NAME?</v>
      </c>
      <c r="P1671">
        <v>0</v>
      </c>
      <c r="Q1671" t="e">
        <f t="shared" si="449"/>
        <v>#NAME?</v>
      </c>
      <c r="R1671">
        <v>0</v>
      </c>
      <c r="S1671" t="e">
        <f t="shared" si="450"/>
        <v>#NAME?</v>
      </c>
      <c r="T1671">
        <v>0</v>
      </c>
      <c r="U1671" t="e">
        <f t="shared" si="451"/>
        <v>#NAME?</v>
      </c>
      <c r="V1671">
        <v>256</v>
      </c>
      <c r="W1671" t="e">
        <f t="shared" si="452"/>
        <v>#NAME?</v>
      </c>
      <c r="X1671">
        <v>126</v>
      </c>
      <c r="Y1671" t="e">
        <f t="shared" si="453"/>
        <v>#NAME?</v>
      </c>
      <c r="Z1671">
        <v>0</v>
      </c>
      <c r="AA1671" t="e">
        <f t="shared" si="454"/>
        <v>#NAME?</v>
      </c>
      <c r="AB1671">
        <v>48</v>
      </c>
      <c r="AC1671" t="e">
        <f t="shared" si="455"/>
        <v>#NAME?</v>
      </c>
      <c r="AD1671">
        <v>0</v>
      </c>
      <c r="AE1671" t="e">
        <f t="shared" si="456"/>
        <v>#NAME?</v>
      </c>
      <c r="AF1671" t="s">
        <v>63</v>
      </c>
      <c r="AG1671" t="s">
        <v>64</v>
      </c>
      <c r="AJ1671">
        <v>0</v>
      </c>
      <c r="AK1671">
        <v>273797055</v>
      </c>
      <c r="AL1671">
        <v>10000</v>
      </c>
      <c r="AR1671">
        <v>10000</v>
      </c>
      <c r="AS1671">
        <v>965.86199999999997</v>
      </c>
      <c r="AT1671">
        <v>0</v>
      </c>
      <c r="AU1671">
        <v>10000</v>
      </c>
      <c r="AV1671">
        <v>126</v>
      </c>
      <c r="AW1671" t="s">
        <v>60</v>
      </c>
      <c r="AX1671" t="s">
        <v>61</v>
      </c>
      <c r="AY1671" t="s">
        <v>62</v>
      </c>
      <c r="BA1671">
        <v>7</v>
      </c>
      <c r="BB1671">
        <v>1</v>
      </c>
      <c r="BD1671">
        <v>5.0940700000000003</v>
      </c>
      <c r="BE1671">
        <v>8.8282799999999995E-2</v>
      </c>
      <c r="BF1671">
        <v>1209.6500000000001</v>
      </c>
      <c r="BH1671">
        <v>965.86199999999997</v>
      </c>
      <c r="BN1671">
        <v>2737970550</v>
      </c>
      <c r="BO1671">
        <v>8607550</v>
      </c>
      <c r="BP1671">
        <v>114398</v>
      </c>
      <c r="BQ1671">
        <v>28441</v>
      </c>
      <c r="BR1671">
        <v>0</v>
      </c>
      <c r="BY1671" t="s">
        <v>5435</v>
      </c>
      <c r="BZ1671" t="s">
        <v>9107</v>
      </c>
      <c r="CA1671" t="s">
        <v>58</v>
      </c>
      <c r="CB1671" t="str">
        <f t="shared" si="457"/>
        <v>ZYRA_SCATTER_0i0d10000k nrq=0</v>
      </c>
      <c r="CC1671">
        <f t="shared" si="458"/>
        <v>126</v>
      </c>
    </row>
    <row r="1672" spans="1:81" x14ac:dyDescent="0.4">
      <c r="A1672" t="s">
        <v>1706</v>
      </c>
      <c r="B1672" t="s">
        <v>58</v>
      </c>
      <c r="C1672" t="s">
        <v>59</v>
      </c>
      <c r="D1672" t="e">
        <f t="shared" si="442"/>
        <v>#NAME?</v>
      </c>
      <c r="E1672">
        <v>10000</v>
      </c>
      <c r="F1672" t="e">
        <f t="shared" si="443"/>
        <v>#NAME?</v>
      </c>
      <c r="G1672" t="s">
        <v>60</v>
      </c>
      <c r="H1672" t="e">
        <f t="shared" si="444"/>
        <v>#NAME?</v>
      </c>
      <c r="I1672" t="s">
        <v>61</v>
      </c>
      <c r="J1672" t="e">
        <f t="shared" si="445"/>
        <v>#NAME?</v>
      </c>
      <c r="K1672" t="s">
        <v>62</v>
      </c>
      <c r="L1672" t="e">
        <f t="shared" si="446"/>
        <v>#NAME?</v>
      </c>
      <c r="M1672" t="e">
        <f t="shared" si="447"/>
        <v>#NAME?</v>
      </c>
      <c r="N1672">
        <v>10000</v>
      </c>
      <c r="O1672" t="e">
        <f t="shared" si="448"/>
        <v>#NAME?</v>
      </c>
      <c r="P1672">
        <v>0</v>
      </c>
      <c r="Q1672" t="e">
        <f t="shared" si="449"/>
        <v>#NAME?</v>
      </c>
      <c r="R1672">
        <v>0</v>
      </c>
      <c r="S1672" t="e">
        <f t="shared" si="450"/>
        <v>#NAME?</v>
      </c>
      <c r="T1672">
        <v>0</v>
      </c>
      <c r="U1672" t="e">
        <f t="shared" si="451"/>
        <v>#NAME?</v>
      </c>
      <c r="V1672">
        <v>256</v>
      </c>
      <c r="W1672" t="e">
        <f t="shared" si="452"/>
        <v>#NAME?</v>
      </c>
      <c r="X1672">
        <v>126</v>
      </c>
      <c r="Y1672" t="e">
        <f t="shared" si="453"/>
        <v>#NAME?</v>
      </c>
      <c r="Z1672">
        <v>0</v>
      </c>
      <c r="AA1672" t="e">
        <f t="shared" si="454"/>
        <v>#NAME?</v>
      </c>
      <c r="AB1672">
        <v>48</v>
      </c>
      <c r="AC1672" t="e">
        <f t="shared" si="455"/>
        <v>#NAME?</v>
      </c>
      <c r="AD1672">
        <v>1</v>
      </c>
      <c r="AE1672" t="e">
        <f t="shared" si="456"/>
        <v>#NAME?</v>
      </c>
      <c r="AF1672" t="s">
        <v>63</v>
      </c>
      <c r="AG1672" t="s">
        <v>64</v>
      </c>
      <c r="AJ1672">
        <v>0</v>
      </c>
      <c r="AK1672">
        <v>257231756</v>
      </c>
      <c r="AL1672">
        <v>10000</v>
      </c>
      <c r="AR1672">
        <v>10000</v>
      </c>
      <c r="AS1672">
        <v>961.94500000000005</v>
      </c>
      <c r="AT1672">
        <v>0</v>
      </c>
      <c r="AU1672">
        <v>10000</v>
      </c>
      <c r="AV1672">
        <v>126</v>
      </c>
      <c r="AW1672" t="s">
        <v>60</v>
      </c>
      <c r="AX1672" t="s">
        <v>61</v>
      </c>
      <c r="AY1672" t="s">
        <v>62</v>
      </c>
      <c r="BA1672">
        <v>7</v>
      </c>
      <c r="BB1672">
        <v>1</v>
      </c>
      <c r="BD1672">
        <v>5.4899500000000003</v>
      </c>
      <c r="BE1672">
        <v>8.8963299999999995E-2</v>
      </c>
      <c r="BF1672">
        <v>1293.8900000000001</v>
      </c>
      <c r="BH1672">
        <v>961.94500000000005</v>
      </c>
      <c r="BN1672">
        <v>2572317568</v>
      </c>
      <c r="BO1672">
        <v>6842240</v>
      </c>
      <c r="BP1672">
        <v>116560</v>
      </c>
      <c r="BQ1672">
        <v>28899</v>
      </c>
      <c r="BR1672">
        <v>0</v>
      </c>
      <c r="BY1672" t="s">
        <v>5436</v>
      </c>
      <c r="BZ1672" t="s">
        <v>9108</v>
      </c>
      <c r="CA1672" t="s">
        <v>58</v>
      </c>
      <c r="CB1672" t="str">
        <f t="shared" si="457"/>
        <v>ZYRA_SCATTER_0i0d10000k nrq=0</v>
      </c>
      <c r="CC1672">
        <f t="shared" si="458"/>
        <v>126</v>
      </c>
    </row>
    <row r="1673" spans="1:81" x14ac:dyDescent="0.4">
      <c r="A1673" t="s">
        <v>1707</v>
      </c>
      <c r="B1673" t="s">
        <v>58</v>
      </c>
      <c r="C1673" t="s">
        <v>59</v>
      </c>
      <c r="D1673" t="e">
        <f t="shared" si="442"/>
        <v>#NAME?</v>
      </c>
      <c r="E1673">
        <v>10000</v>
      </c>
      <c r="F1673" t="e">
        <f t="shared" si="443"/>
        <v>#NAME?</v>
      </c>
      <c r="G1673" t="s">
        <v>60</v>
      </c>
      <c r="H1673" t="e">
        <f t="shared" si="444"/>
        <v>#NAME?</v>
      </c>
      <c r="I1673" t="s">
        <v>61</v>
      </c>
      <c r="J1673" t="e">
        <f t="shared" si="445"/>
        <v>#NAME?</v>
      </c>
      <c r="K1673" t="s">
        <v>62</v>
      </c>
      <c r="L1673" t="e">
        <f t="shared" si="446"/>
        <v>#NAME?</v>
      </c>
      <c r="M1673" t="e">
        <f t="shared" si="447"/>
        <v>#NAME?</v>
      </c>
      <c r="N1673">
        <v>10000</v>
      </c>
      <c r="O1673" t="e">
        <f t="shared" si="448"/>
        <v>#NAME?</v>
      </c>
      <c r="P1673">
        <v>0</v>
      </c>
      <c r="Q1673" t="e">
        <f t="shared" si="449"/>
        <v>#NAME?</v>
      </c>
      <c r="R1673">
        <v>0</v>
      </c>
      <c r="S1673" t="e">
        <f t="shared" si="450"/>
        <v>#NAME?</v>
      </c>
      <c r="T1673">
        <v>0</v>
      </c>
      <c r="U1673" t="e">
        <f t="shared" si="451"/>
        <v>#NAME?</v>
      </c>
      <c r="V1673">
        <v>256</v>
      </c>
      <c r="W1673" t="e">
        <f t="shared" si="452"/>
        <v>#NAME?</v>
      </c>
      <c r="X1673">
        <v>126</v>
      </c>
      <c r="Y1673" t="e">
        <f t="shared" si="453"/>
        <v>#NAME?</v>
      </c>
      <c r="Z1673">
        <v>0</v>
      </c>
      <c r="AA1673" t="e">
        <f t="shared" si="454"/>
        <v>#NAME?</v>
      </c>
      <c r="AB1673">
        <v>48</v>
      </c>
      <c r="AC1673" t="e">
        <f t="shared" si="455"/>
        <v>#NAME?</v>
      </c>
      <c r="AD1673">
        <v>2</v>
      </c>
      <c r="AE1673" t="e">
        <f t="shared" si="456"/>
        <v>#NAME?</v>
      </c>
      <c r="AF1673" t="s">
        <v>63</v>
      </c>
      <c r="AG1673" t="s">
        <v>64</v>
      </c>
      <c r="AJ1673">
        <v>0</v>
      </c>
      <c r="AK1673">
        <v>240206685</v>
      </c>
      <c r="AL1673">
        <v>10000</v>
      </c>
      <c r="AR1673">
        <v>10000</v>
      </c>
      <c r="AS1673">
        <v>950.71799999999996</v>
      </c>
      <c r="AT1673">
        <v>0</v>
      </c>
      <c r="AU1673">
        <v>10000</v>
      </c>
      <c r="AV1673">
        <v>126</v>
      </c>
      <c r="AW1673" t="s">
        <v>60</v>
      </c>
      <c r="AX1673" t="s">
        <v>61</v>
      </c>
      <c r="AY1673" t="s">
        <v>62</v>
      </c>
      <c r="BA1673">
        <v>7</v>
      </c>
      <c r="BB1673">
        <v>1</v>
      </c>
      <c r="BD1673">
        <v>5.2802199999999999</v>
      </c>
      <c r="BE1673">
        <v>9.4016799999999998E-2</v>
      </c>
      <c r="BF1673">
        <v>1387.77</v>
      </c>
      <c r="BH1673">
        <v>950.71799999999996</v>
      </c>
      <c r="BN1673">
        <v>2402066857</v>
      </c>
      <c r="BO1673">
        <v>11202396</v>
      </c>
      <c r="BP1673">
        <v>120735</v>
      </c>
      <c r="BQ1673">
        <v>30077</v>
      </c>
      <c r="BR1673">
        <v>0</v>
      </c>
      <c r="BY1673" t="s">
        <v>5437</v>
      </c>
      <c r="BZ1673" t="s">
        <v>9109</v>
      </c>
      <c r="CA1673" t="s">
        <v>58</v>
      </c>
      <c r="CB1673" t="str">
        <f t="shared" si="457"/>
        <v>ZYRA_SCATTER_0i0d10000k nrq=0</v>
      </c>
      <c r="CC1673">
        <f t="shared" si="458"/>
        <v>126</v>
      </c>
    </row>
    <row r="1674" spans="1:81" x14ac:dyDescent="0.4">
      <c r="A1674" t="s">
        <v>1708</v>
      </c>
      <c r="B1674" t="s">
        <v>58</v>
      </c>
      <c r="C1674" t="s">
        <v>59</v>
      </c>
      <c r="D1674" t="e">
        <f t="shared" si="442"/>
        <v>#NAME?</v>
      </c>
      <c r="E1674">
        <v>10000</v>
      </c>
      <c r="F1674" t="e">
        <f t="shared" si="443"/>
        <v>#NAME?</v>
      </c>
      <c r="G1674" t="s">
        <v>60</v>
      </c>
      <c r="H1674" t="e">
        <f t="shared" si="444"/>
        <v>#NAME?</v>
      </c>
      <c r="I1674" t="s">
        <v>61</v>
      </c>
      <c r="J1674" t="e">
        <f t="shared" si="445"/>
        <v>#NAME?</v>
      </c>
      <c r="K1674" t="s">
        <v>62</v>
      </c>
      <c r="L1674" t="e">
        <f t="shared" si="446"/>
        <v>#NAME?</v>
      </c>
      <c r="M1674" t="e">
        <f t="shared" si="447"/>
        <v>#NAME?</v>
      </c>
      <c r="N1674">
        <v>10000</v>
      </c>
      <c r="O1674" t="e">
        <f t="shared" si="448"/>
        <v>#NAME?</v>
      </c>
      <c r="P1674">
        <v>0</v>
      </c>
      <c r="Q1674" t="e">
        <f t="shared" si="449"/>
        <v>#NAME?</v>
      </c>
      <c r="R1674">
        <v>0</v>
      </c>
      <c r="S1674" t="e">
        <f t="shared" si="450"/>
        <v>#NAME?</v>
      </c>
      <c r="T1674">
        <v>0</v>
      </c>
      <c r="U1674" t="e">
        <f t="shared" si="451"/>
        <v>#NAME?</v>
      </c>
      <c r="V1674">
        <v>256</v>
      </c>
      <c r="W1674" t="e">
        <f t="shared" si="452"/>
        <v>#NAME?</v>
      </c>
      <c r="X1674">
        <v>125</v>
      </c>
      <c r="Y1674" t="e">
        <f t="shared" si="453"/>
        <v>#NAME?</v>
      </c>
      <c r="Z1674">
        <v>1</v>
      </c>
      <c r="AA1674" t="e">
        <f t="shared" si="454"/>
        <v>#NAME?</v>
      </c>
      <c r="AB1674">
        <v>48</v>
      </c>
      <c r="AC1674" t="e">
        <f t="shared" si="455"/>
        <v>#NAME?</v>
      </c>
      <c r="AD1674">
        <v>0</v>
      </c>
      <c r="AE1674" t="e">
        <f t="shared" si="456"/>
        <v>#NAME?</v>
      </c>
      <c r="AF1674" t="s">
        <v>63</v>
      </c>
      <c r="AG1674" t="s">
        <v>64</v>
      </c>
      <c r="AJ1674">
        <v>0</v>
      </c>
      <c r="AK1674">
        <v>278456853</v>
      </c>
      <c r="AL1674">
        <v>10000</v>
      </c>
      <c r="AR1674">
        <v>10000</v>
      </c>
      <c r="AS1674">
        <v>977.31600000000003</v>
      </c>
      <c r="AT1674">
        <v>0</v>
      </c>
      <c r="AU1674">
        <v>10000</v>
      </c>
      <c r="AV1674">
        <v>125</v>
      </c>
      <c r="AW1674" t="s">
        <v>60</v>
      </c>
      <c r="AX1674" t="s">
        <v>61</v>
      </c>
      <c r="AY1674" t="s">
        <v>62</v>
      </c>
      <c r="BA1674">
        <v>7</v>
      </c>
      <c r="BB1674">
        <v>1</v>
      </c>
      <c r="BD1674">
        <v>4.7395899999999997</v>
      </c>
      <c r="BE1674">
        <v>2.9271999999999999E-2</v>
      </c>
      <c r="BF1674">
        <v>1194.18</v>
      </c>
      <c r="BH1674">
        <v>977.31600000000003</v>
      </c>
      <c r="BN1674">
        <v>2784316575</v>
      </c>
      <c r="BO1674">
        <v>12621338</v>
      </c>
      <c r="BP1674">
        <v>2916</v>
      </c>
      <c r="BQ1674">
        <v>429253</v>
      </c>
      <c r="BR1674">
        <v>0</v>
      </c>
      <c r="BY1674" t="s">
        <v>5438</v>
      </c>
      <c r="BZ1674" t="s">
        <v>9110</v>
      </c>
      <c r="CA1674" t="s">
        <v>58</v>
      </c>
      <c r="CB1674" t="str">
        <f t="shared" si="457"/>
        <v>ZYRA_SCATTER_0i0d10000k nrq=1</v>
      </c>
      <c r="CC1674">
        <f t="shared" si="458"/>
        <v>126</v>
      </c>
    </row>
    <row r="1675" spans="1:81" x14ac:dyDescent="0.4">
      <c r="A1675" t="s">
        <v>1709</v>
      </c>
      <c r="B1675" t="s">
        <v>58</v>
      </c>
      <c r="C1675" t="s">
        <v>59</v>
      </c>
      <c r="D1675" t="e">
        <f t="shared" si="442"/>
        <v>#NAME?</v>
      </c>
      <c r="E1675">
        <v>10000</v>
      </c>
      <c r="F1675" t="e">
        <f t="shared" si="443"/>
        <v>#NAME?</v>
      </c>
      <c r="G1675" t="s">
        <v>60</v>
      </c>
      <c r="H1675" t="e">
        <f t="shared" si="444"/>
        <v>#NAME?</v>
      </c>
      <c r="I1675" t="s">
        <v>61</v>
      </c>
      <c r="J1675" t="e">
        <f t="shared" si="445"/>
        <v>#NAME?</v>
      </c>
      <c r="K1675" t="s">
        <v>62</v>
      </c>
      <c r="L1675" t="e">
        <f t="shared" si="446"/>
        <v>#NAME?</v>
      </c>
      <c r="M1675" t="e">
        <f t="shared" si="447"/>
        <v>#NAME?</v>
      </c>
      <c r="N1675">
        <v>10000</v>
      </c>
      <c r="O1675" t="e">
        <f t="shared" si="448"/>
        <v>#NAME?</v>
      </c>
      <c r="P1675">
        <v>0</v>
      </c>
      <c r="Q1675" t="e">
        <f t="shared" si="449"/>
        <v>#NAME?</v>
      </c>
      <c r="R1675">
        <v>0</v>
      </c>
      <c r="S1675" t="e">
        <f t="shared" si="450"/>
        <v>#NAME?</v>
      </c>
      <c r="T1675">
        <v>0</v>
      </c>
      <c r="U1675" t="e">
        <f t="shared" si="451"/>
        <v>#NAME?</v>
      </c>
      <c r="V1675">
        <v>256</v>
      </c>
      <c r="W1675" t="e">
        <f t="shared" si="452"/>
        <v>#NAME?</v>
      </c>
      <c r="X1675">
        <v>125</v>
      </c>
      <c r="Y1675" t="e">
        <f t="shared" si="453"/>
        <v>#NAME?</v>
      </c>
      <c r="Z1675">
        <v>1</v>
      </c>
      <c r="AA1675" t="e">
        <f t="shared" si="454"/>
        <v>#NAME?</v>
      </c>
      <c r="AB1675">
        <v>48</v>
      </c>
      <c r="AC1675" t="e">
        <f t="shared" si="455"/>
        <v>#NAME?</v>
      </c>
      <c r="AD1675">
        <v>1</v>
      </c>
      <c r="AE1675" t="e">
        <f t="shared" si="456"/>
        <v>#NAME?</v>
      </c>
      <c r="AF1675" t="s">
        <v>63</v>
      </c>
      <c r="AG1675" t="s">
        <v>64</v>
      </c>
      <c r="AJ1675">
        <v>0</v>
      </c>
      <c r="AK1675">
        <v>271484635</v>
      </c>
      <c r="AL1675">
        <v>10000</v>
      </c>
      <c r="AR1675">
        <v>10000</v>
      </c>
      <c r="AS1675">
        <v>987.52499999999998</v>
      </c>
      <c r="AT1675">
        <v>0</v>
      </c>
      <c r="AU1675">
        <v>10000</v>
      </c>
      <c r="AV1675">
        <v>125</v>
      </c>
      <c r="AW1675" t="s">
        <v>60</v>
      </c>
      <c r="AX1675" t="s">
        <v>61</v>
      </c>
      <c r="AY1675" t="s">
        <v>62</v>
      </c>
      <c r="BA1675">
        <v>7</v>
      </c>
      <c r="BB1675">
        <v>1</v>
      </c>
      <c r="BD1675">
        <v>4.9645400000000004</v>
      </c>
      <c r="BE1675">
        <v>2.9187899999999999E-2</v>
      </c>
      <c r="BF1675">
        <v>1222.48</v>
      </c>
      <c r="BH1675">
        <v>987.52499999999998</v>
      </c>
      <c r="BN1675">
        <v>2714599761</v>
      </c>
      <c r="BO1675">
        <v>13135162</v>
      </c>
      <c r="BP1675">
        <v>2831</v>
      </c>
      <c r="BQ1675">
        <v>449027</v>
      </c>
      <c r="BR1675">
        <v>0</v>
      </c>
      <c r="BY1675" t="s">
        <v>5439</v>
      </c>
      <c r="BZ1675" t="s">
        <v>9111</v>
      </c>
      <c r="CA1675" t="s">
        <v>58</v>
      </c>
      <c r="CB1675" t="str">
        <f t="shared" si="457"/>
        <v>ZYRA_SCATTER_0i0d10000k nrq=1</v>
      </c>
      <c r="CC1675">
        <f t="shared" si="458"/>
        <v>126</v>
      </c>
    </row>
    <row r="1676" spans="1:81" x14ac:dyDescent="0.4">
      <c r="A1676" t="s">
        <v>1710</v>
      </c>
      <c r="B1676" t="s">
        <v>58</v>
      </c>
      <c r="C1676" t="s">
        <v>59</v>
      </c>
      <c r="D1676" t="e">
        <f t="shared" si="442"/>
        <v>#NAME?</v>
      </c>
      <c r="E1676">
        <v>10000</v>
      </c>
      <c r="F1676" t="e">
        <f t="shared" si="443"/>
        <v>#NAME?</v>
      </c>
      <c r="G1676" t="s">
        <v>60</v>
      </c>
      <c r="H1676" t="e">
        <f t="shared" si="444"/>
        <v>#NAME?</v>
      </c>
      <c r="I1676" t="s">
        <v>61</v>
      </c>
      <c r="J1676" t="e">
        <f t="shared" si="445"/>
        <v>#NAME?</v>
      </c>
      <c r="K1676" t="s">
        <v>62</v>
      </c>
      <c r="L1676" t="e">
        <f t="shared" si="446"/>
        <v>#NAME?</v>
      </c>
      <c r="M1676" t="e">
        <f t="shared" si="447"/>
        <v>#NAME?</v>
      </c>
      <c r="N1676">
        <v>10000</v>
      </c>
      <c r="O1676" t="e">
        <f t="shared" si="448"/>
        <v>#NAME?</v>
      </c>
      <c r="P1676">
        <v>0</v>
      </c>
      <c r="Q1676" t="e">
        <f t="shared" si="449"/>
        <v>#NAME?</v>
      </c>
      <c r="R1676">
        <v>0</v>
      </c>
      <c r="S1676" t="e">
        <f t="shared" si="450"/>
        <v>#NAME?</v>
      </c>
      <c r="T1676">
        <v>0</v>
      </c>
      <c r="U1676" t="e">
        <f t="shared" si="451"/>
        <v>#NAME?</v>
      </c>
      <c r="V1676">
        <v>256</v>
      </c>
      <c r="W1676" t="e">
        <f t="shared" si="452"/>
        <v>#NAME?</v>
      </c>
      <c r="X1676">
        <v>125</v>
      </c>
      <c r="Y1676" t="e">
        <f t="shared" si="453"/>
        <v>#NAME?</v>
      </c>
      <c r="Z1676">
        <v>1</v>
      </c>
      <c r="AA1676" t="e">
        <f t="shared" si="454"/>
        <v>#NAME?</v>
      </c>
      <c r="AB1676">
        <v>48</v>
      </c>
      <c r="AC1676" t="e">
        <f t="shared" si="455"/>
        <v>#NAME?</v>
      </c>
      <c r="AD1676">
        <v>2</v>
      </c>
      <c r="AE1676" t="e">
        <f t="shared" si="456"/>
        <v>#NAME?</v>
      </c>
      <c r="AF1676" t="s">
        <v>63</v>
      </c>
      <c r="AG1676" t="s">
        <v>64</v>
      </c>
      <c r="AJ1676">
        <v>0</v>
      </c>
      <c r="AK1676">
        <v>272728074</v>
      </c>
      <c r="AL1676">
        <v>10000</v>
      </c>
      <c r="AR1676">
        <v>10000</v>
      </c>
      <c r="AS1676">
        <v>1000.83</v>
      </c>
      <c r="AT1676">
        <v>0</v>
      </c>
      <c r="AU1676">
        <v>10000</v>
      </c>
      <c r="AV1676">
        <v>125</v>
      </c>
      <c r="AW1676" t="s">
        <v>60</v>
      </c>
      <c r="AX1676" t="s">
        <v>61</v>
      </c>
      <c r="AY1676" t="s">
        <v>62</v>
      </c>
      <c r="BA1676">
        <v>7</v>
      </c>
      <c r="BB1676">
        <v>1</v>
      </c>
      <c r="BD1676">
        <v>5.06318</v>
      </c>
      <c r="BE1676">
        <v>2.7912300000000001E-2</v>
      </c>
      <c r="BF1676">
        <v>1220.01</v>
      </c>
      <c r="BH1676">
        <v>1000.83</v>
      </c>
      <c r="BN1676">
        <v>2727039496</v>
      </c>
      <c r="BO1676">
        <v>14860553</v>
      </c>
      <c r="BP1676">
        <v>2823</v>
      </c>
      <c r="BQ1676">
        <v>412921</v>
      </c>
      <c r="BR1676">
        <v>0</v>
      </c>
      <c r="BY1676" t="s">
        <v>5440</v>
      </c>
      <c r="BZ1676" t="s">
        <v>9112</v>
      </c>
      <c r="CA1676" t="s">
        <v>58</v>
      </c>
      <c r="CB1676" t="str">
        <f t="shared" si="457"/>
        <v>ZYRA_SCATTER_0i0d10000k nrq=1</v>
      </c>
      <c r="CC1676">
        <f t="shared" si="458"/>
        <v>126</v>
      </c>
    </row>
    <row r="1677" spans="1:81" x14ac:dyDescent="0.4">
      <c r="A1677" t="s">
        <v>1711</v>
      </c>
      <c r="B1677" t="s">
        <v>58</v>
      </c>
      <c r="C1677" t="s">
        <v>59</v>
      </c>
      <c r="D1677" t="e">
        <f t="shared" si="442"/>
        <v>#NAME?</v>
      </c>
      <c r="E1677">
        <v>10000</v>
      </c>
      <c r="F1677" t="e">
        <f t="shared" si="443"/>
        <v>#NAME?</v>
      </c>
      <c r="G1677" t="s">
        <v>60</v>
      </c>
      <c r="H1677" t="e">
        <f t="shared" si="444"/>
        <v>#NAME?</v>
      </c>
      <c r="I1677" t="s">
        <v>61</v>
      </c>
      <c r="J1677" t="e">
        <f t="shared" si="445"/>
        <v>#NAME?</v>
      </c>
      <c r="K1677" t="s">
        <v>62</v>
      </c>
      <c r="L1677" t="e">
        <f t="shared" si="446"/>
        <v>#NAME?</v>
      </c>
      <c r="M1677" t="e">
        <f t="shared" si="447"/>
        <v>#NAME?</v>
      </c>
      <c r="N1677">
        <v>10000</v>
      </c>
      <c r="O1677" t="e">
        <f t="shared" si="448"/>
        <v>#NAME?</v>
      </c>
      <c r="P1677">
        <v>0</v>
      </c>
      <c r="Q1677" t="e">
        <f t="shared" si="449"/>
        <v>#NAME?</v>
      </c>
      <c r="R1677">
        <v>0</v>
      </c>
      <c r="S1677" t="e">
        <f t="shared" si="450"/>
        <v>#NAME?</v>
      </c>
      <c r="T1677">
        <v>0</v>
      </c>
      <c r="U1677" t="e">
        <f t="shared" si="451"/>
        <v>#NAME?</v>
      </c>
      <c r="V1677">
        <v>256</v>
      </c>
      <c r="W1677" t="e">
        <f t="shared" si="452"/>
        <v>#NAME?</v>
      </c>
      <c r="X1677">
        <v>144</v>
      </c>
      <c r="Y1677" t="e">
        <f t="shared" si="453"/>
        <v>#NAME?</v>
      </c>
      <c r="Z1677">
        <v>0</v>
      </c>
      <c r="AA1677" t="e">
        <f t="shared" si="454"/>
        <v>#NAME?</v>
      </c>
      <c r="AB1677">
        <v>48</v>
      </c>
      <c r="AC1677" t="e">
        <f t="shared" si="455"/>
        <v>#NAME?</v>
      </c>
      <c r="AD1677">
        <v>0</v>
      </c>
      <c r="AE1677" t="e">
        <f t="shared" si="456"/>
        <v>#NAME?</v>
      </c>
      <c r="AF1677" t="s">
        <v>63</v>
      </c>
      <c r="AG1677" t="s">
        <v>64</v>
      </c>
      <c r="AJ1677">
        <v>0</v>
      </c>
      <c r="AK1677">
        <v>256392354</v>
      </c>
      <c r="AL1677">
        <v>10000</v>
      </c>
      <c r="AR1677">
        <v>10000</v>
      </c>
      <c r="AS1677">
        <v>967.25199999999995</v>
      </c>
      <c r="AT1677">
        <v>0</v>
      </c>
      <c r="AU1677">
        <v>10000</v>
      </c>
      <c r="AV1677">
        <v>144</v>
      </c>
      <c r="AW1677" t="s">
        <v>60</v>
      </c>
      <c r="AX1677" t="s">
        <v>61</v>
      </c>
      <c r="AY1677" t="s">
        <v>62</v>
      </c>
      <c r="BA1677">
        <v>7</v>
      </c>
      <c r="BB1677">
        <v>1</v>
      </c>
      <c r="BD1677">
        <v>5.1669499999999999</v>
      </c>
      <c r="BE1677">
        <v>7.0622799999999999E-2</v>
      </c>
      <c r="BF1677">
        <v>1479.69</v>
      </c>
      <c r="BH1677">
        <v>967.25199999999995</v>
      </c>
      <c r="BN1677">
        <v>2563923549</v>
      </c>
      <c r="BO1677">
        <v>8320420</v>
      </c>
      <c r="BP1677">
        <v>128419</v>
      </c>
      <c r="BQ1677">
        <v>37836</v>
      </c>
      <c r="BR1677">
        <v>0</v>
      </c>
      <c r="BY1677" t="s">
        <v>5441</v>
      </c>
      <c r="BZ1677" t="s">
        <v>9113</v>
      </c>
      <c r="CA1677" t="s">
        <v>58</v>
      </c>
      <c r="CB1677" t="str">
        <f t="shared" si="457"/>
        <v>ZYRA_SCATTER_0i0d10000k nrq=0</v>
      </c>
      <c r="CC1677">
        <f t="shared" si="458"/>
        <v>144</v>
      </c>
    </row>
    <row r="1678" spans="1:81" x14ac:dyDescent="0.4">
      <c r="A1678" t="s">
        <v>2459</v>
      </c>
      <c r="B1678" t="s">
        <v>58</v>
      </c>
      <c r="C1678" t="s">
        <v>67</v>
      </c>
      <c r="D1678" t="e">
        <f t="shared" si="442"/>
        <v>#NAME?</v>
      </c>
      <c r="E1678">
        <v>10000</v>
      </c>
      <c r="F1678" t="e">
        <f t="shared" si="443"/>
        <v>#NAME?</v>
      </c>
      <c r="G1678" t="s">
        <v>60</v>
      </c>
      <c r="H1678" t="e">
        <f t="shared" si="444"/>
        <v>#NAME?</v>
      </c>
      <c r="I1678" t="s">
        <v>61</v>
      </c>
      <c r="J1678" t="e">
        <f t="shared" si="445"/>
        <v>#NAME?</v>
      </c>
      <c r="K1678" t="s">
        <v>62</v>
      </c>
      <c r="L1678" t="e">
        <f t="shared" si="446"/>
        <v>#NAME?</v>
      </c>
      <c r="M1678" t="e">
        <f t="shared" si="447"/>
        <v>#NAME?</v>
      </c>
      <c r="N1678">
        <v>10000</v>
      </c>
      <c r="O1678" t="e">
        <f t="shared" si="448"/>
        <v>#NAME?</v>
      </c>
      <c r="P1678">
        <v>0</v>
      </c>
      <c r="Q1678" t="e">
        <f t="shared" si="449"/>
        <v>#NAME?</v>
      </c>
      <c r="R1678">
        <v>0</v>
      </c>
      <c r="S1678" t="e">
        <f t="shared" si="450"/>
        <v>#NAME?</v>
      </c>
      <c r="T1678">
        <v>0</v>
      </c>
      <c r="U1678" t="e">
        <f t="shared" si="451"/>
        <v>#NAME?</v>
      </c>
      <c r="V1678">
        <v>256</v>
      </c>
      <c r="W1678" t="e">
        <f t="shared" si="452"/>
        <v>#NAME?</v>
      </c>
      <c r="X1678">
        <v>1</v>
      </c>
      <c r="Y1678" t="e">
        <f t="shared" si="453"/>
        <v>#NAME?</v>
      </c>
      <c r="Z1678">
        <v>0</v>
      </c>
      <c r="AA1678" t="e">
        <f t="shared" si="454"/>
        <v>#NAME?</v>
      </c>
      <c r="AB1678">
        <v>48</v>
      </c>
      <c r="AC1678" t="e">
        <f t="shared" si="455"/>
        <v>#NAME?</v>
      </c>
      <c r="AD1678">
        <v>0</v>
      </c>
      <c r="AE1678" t="e">
        <f t="shared" si="456"/>
        <v>#NAME?</v>
      </c>
      <c r="AF1678" t="s">
        <v>65</v>
      </c>
      <c r="AG1678" t="s">
        <v>64</v>
      </c>
      <c r="AJ1678">
        <v>0</v>
      </c>
      <c r="AK1678">
        <v>5053449</v>
      </c>
      <c r="AL1678">
        <v>10000</v>
      </c>
      <c r="AR1678">
        <v>10000</v>
      </c>
      <c r="AS1678">
        <v>641.9</v>
      </c>
      <c r="AT1678">
        <v>0</v>
      </c>
      <c r="AU1678">
        <v>10000</v>
      </c>
      <c r="AV1678">
        <v>1</v>
      </c>
      <c r="AW1678" t="s">
        <v>60</v>
      </c>
      <c r="AX1678" t="s">
        <v>61</v>
      </c>
      <c r="AY1678" t="s">
        <v>62</v>
      </c>
      <c r="BA1678">
        <v>8</v>
      </c>
      <c r="BB1678">
        <v>1</v>
      </c>
      <c r="BD1678">
        <v>0.141592</v>
      </c>
      <c r="BE1678">
        <v>5.2867399999999998E-3</v>
      </c>
      <c r="BF1678">
        <v>768.31200000000001</v>
      </c>
      <c r="BH1678">
        <v>641.9</v>
      </c>
      <c r="BN1678">
        <v>50534499</v>
      </c>
      <c r="BO1678">
        <v>2453</v>
      </c>
      <c r="BP1678">
        <v>3316</v>
      </c>
      <c r="BQ1678">
        <v>0</v>
      </c>
      <c r="BR1678">
        <v>0</v>
      </c>
      <c r="BY1678" t="s">
        <v>5442</v>
      </c>
      <c r="BZ1678" t="s">
        <v>9114</v>
      </c>
      <c r="CA1678" t="s">
        <v>58</v>
      </c>
      <c r="CB1678" t="str">
        <f t="shared" si="457"/>
        <v>ZYRA_CLUSTER_0i0d10000k nrq=0</v>
      </c>
      <c r="CC1678">
        <f t="shared" si="458"/>
        <v>1</v>
      </c>
    </row>
    <row r="1679" spans="1:81" x14ac:dyDescent="0.4">
      <c r="A1679" t="s">
        <v>1712</v>
      </c>
      <c r="B1679" t="s">
        <v>58</v>
      </c>
      <c r="C1679" t="s">
        <v>67</v>
      </c>
      <c r="D1679" t="e">
        <f t="shared" si="442"/>
        <v>#NAME?</v>
      </c>
      <c r="E1679">
        <v>10000</v>
      </c>
      <c r="F1679" t="e">
        <f t="shared" si="443"/>
        <v>#NAME?</v>
      </c>
      <c r="G1679" t="s">
        <v>60</v>
      </c>
      <c r="H1679" t="e">
        <f t="shared" si="444"/>
        <v>#NAME?</v>
      </c>
      <c r="I1679" t="s">
        <v>61</v>
      </c>
      <c r="J1679" t="e">
        <f t="shared" si="445"/>
        <v>#NAME?</v>
      </c>
      <c r="K1679" t="s">
        <v>62</v>
      </c>
      <c r="L1679" t="e">
        <f t="shared" si="446"/>
        <v>#NAME?</v>
      </c>
      <c r="M1679" t="e">
        <f t="shared" si="447"/>
        <v>#NAME?</v>
      </c>
      <c r="N1679">
        <v>100000</v>
      </c>
      <c r="O1679" t="e">
        <f t="shared" si="448"/>
        <v>#NAME?</v>
      </c>
      <c r="P1679">
        <v>0</v>
      </c>
      <c r="Q1679" t="e">
        <f t="shared" si="449"/>
        <v>#NAME?</v>
      </c>
      <c r="R1679">
        <v>0</v>
      </c>
      <c r="S1679" t="e">
        <f t="shared" si="450"/>
        <v>#NAME?</v>
      </c>
      <c r="T1679">
        <v>0</v>
      </c>
      <c r="U1679" t="e">
        <f t="shared" si="451"/>
        <v>#NAME?</v>
      </c>
      <c r="V1679">
        <v>256</v>
      </c>
      <c r="W1679" t="e">
        <f t="shared" si="452"/>
        <v>#NAME?</v>
      </c>
      <c r="X1679">
        <v>53</v>
      </c>
      <c r="Y1679" t="e">
        <f t="shared" si="453"/>
        <v>#NAME?</v>
      </c>
      <c r="Z1679">
        <v>1</v>
      </c>
      <c r="AA1679" t="e">
        <f t="shared" si="454"/>
        <v>#NAME?</v>
      </c>
      <c r="AB1679">
        <v>48</v>
      </c>
      <c r="AC1679" t="e">
        <f t="shared" si="455"/>
        <v>#NAME?</v>
      </c>
      <c r="AD1679">
        <v>0</v>
      </c>
      <c r="AE1679" t="e">
        <f t="shared" si="456"/>
        <v>#NAME?</v>
      </c>
      <c r="AF1679" t="s">
        <v>65</v>
      </c>
      <c r="AG1679" t="s">
        <v>64</v>
      </c>
      <c r="AJ1679">
        <v>0</v>
      </c>
      <c r="AK1679">
        <v>35935855</v>
      </c>
      <c r="AL1679">
        <v>10000</v>
      </c>
      <c r="AR1679">
        <v>10000</v>
      </c>
      <c r="AS1679">
        <v>5201.47</v>
      </c>
      <c r="AT1679">
        <v>0</v>
      </c>
      <c r="AU1679">
        <v>100000</v>
      </c>
      <c r="AV1679">
        <v>53</v>
      </c>
      <c r="AW1679" t="s">
        <v>60</v>
      </c>
      <c r="AX1679" t="s">
        <v>61</v>
      </c>
      <c r="AY1679" t="s">
        <v>62</v>
      </c>
      <c r="BA1679">
        <v>8</v>
      </c>
      <c r="BB1679">
        <v>1</v>
      </c>
      <c r="BD1679">
        <v>8.6761599999999994</v>
      </c>
      <c r="BE1679">
        <v>0.47449400000000003</v>
      </c>
      <c r="BF1679">
        <v>3994.15</v>
      </c>
      <c r="BH1679">
        <v>5201.47</v>
      </c>
      <c r="BN1679">
        <v>359091316</v>
      </c>
      <c r="BO1679">
        <v>19291039</v>
      </c>
      <c r="BP1679">
        <v>267241</v>
      </c>
      <c r="BQ1679">
        <v>0</v>
      </c>
      <c r="BR1679">
        <v>5.6950200000000004</v>
      </c>
      <c r="BY1679" t="s">
        <v>5443</v>
      </c>
      <c r="BZ1679" t="s">
        <v>9115</v>
      </c>
      <c r="CA1679" t="s">
        <v>58</v>
      </c>
      <c r="CB1679" t="str">
        <f t="shared" si="457"/>
        <v>ZYRA_CLUSTER_0i0d100000k nrq=1</v>
      </c>
      <c r="CC1679">
        <f t="shared" si="458"/>
        <v>54</v>
      </c>
    </row>
    <row r="1680" spans="1:81" x14ac:dyDescent="0.4">
      <c r="A1680" t="s">
        <v>1713</v>
      </c>
      <c r="B1680" t="s">
        <v>58</v>
      </c>
      <c r="C1680" t="s">
        <v>59</v>
      </c>
      <c r="D1680" t="e">
        <f t="shared" si="442"/>
        <v>#NAME?</v>
      </c>
      <c r="E1680">
        <v>10000</v>
      </c>
      <c r="F1680" t="e">
        <f t="shared" si="443"/>
        <v>#NAME?</v>
      </c>
      <c r="G1680" t="s">
        <v>60</v>
      </c>
      <c r="H1680" t="e">
        <f t="shared" si="444"/>
        <v>#NAME?</v>
      </c>
      <c r="I1680" t="s">
        <v>61</v>
      </c>
      <c r="J1680" t="e">
        <f t="shared" si="445"/>
        <v>#NAME?</v>
      </c>
      <c r="K1680" t="s">
        <v>62</v>
      </c>
      <c r="L1680" t="e">
        <f t="shared" si="446"/>
        <v>#NAME?</v>
      </c>
      <c r="M1680" t="e">
        <f t="shared" si="447"/>
        <v>#NAME?</v>
      </c>
      <c r="N1680">
        <v>10000</v>
      </c>
      <c r="O1680" t="e">
        <f t="shared" si="448"/>
        <v>#NAME?</v>
      </c>
      <c r="P1680">
        <v>0</v>
      </c>
      <c r="Q1680" t="e">
        <f t="shared" si="449"/>
        <v>#NAME?</v>
      </c>
      <c r="R1680">
        <v>0</v>
      </c>
      <c r="S1680" t="e">
        <f t="shared" si="450"/>
        <v>#NAME?</v>
      </c>
      <c r="T1680">
        <v>0</v>
      </c>
      <c r="U1680" t="e">
        <f t="shared" si="451"/>
        <v>#NAME?</v>
      </c>
      <c r="V1680">
        <v>256</v>
      </c>
      <c r="W1680" t="e">
        <f t="shared" si="452"/>
        <v>#NAME?</v>
      </c>
      <c r="X1680">
        <v>144</v>
      </c>
      <c r="Y1680" t="e">
        <f t="shared" si="453"/>
        <v>#NAME?</v>
      </c>
      <c r="Z1680">
        <v>0</v>
      </c>
      <c r="AA1680" t="e">
        <f t="shared" si="454"/>
        <v>#NAME?</v>
      </c>
      <c r="AB1680">
        <v>48</v>
      </c>
      <c r="AC1680" t="e">
        <f t="shared" si="455"/>
        <v>#NAME?</v>
      </c>
      <c r="AD1680">
        <v>1</v>
      </c>
      <c r="AE1680" t="e">
        <f t="shared" si="456"/>
        <v>#NAME?</v>
      </c>
      <c r="AF1680" t="s">
        <v>63</v>
      </c>
      <c r="AG1680" t="s">
        <v>64</v>
      </c>
      <c r="AJ1680">
        <v>0</v>
      </c>
      <c r="AK1680">
        <v>255522716</v>
      </c>
      <c r="AL1680">
        <v>10000</v>
      </c>
      <c r="AR1680">
        <v>10000</v>
      </c>
      <c r="AS1680">
        <v>955.10599999999999</v>
      </c>
      <c r="AT1680">
        <v>0</v>
      </c>
      <c r="AU1680">
        <v>10000</v>
      </c>
      <c r="AV1680">
        <v>144</v>
      </c>
      <c r="AW1680" t="s">
        <v>60</v>
      </c>
      <c r="AX1680" t="s">
        <v>61</v>
      </c>
      <c r="AY1680" t="s">
        <v>62</v>
      </c>
      <c r="BA1680">
        <v>7</v>
      </c>
      <c r="BB1680">
        <v>1</v>
      </c>
      <c r="BD1680">
        <v>5.1755800000000001</v>
      </c>
      <c r="BE1680">
        <v>7.2306899999999993E-2</v>
      </c>
      <c r="BF1680">
        <v>1486.98</v>
      </c>
      <c r="BH1680">
        <v>955.10599999999999</v>
      </c>
      <c r="BN1680">
        <v>2555227168</v>
      </c>
      <c r="BO1680">
        <v>9785280</v>
      </c>
      <c r="BP1680">
        <v>133335</v>
      </c>
      <c r="BQ1680">
        <v>39801</v>
      </c>
      <c r="BR1680">
        <v>0</v>
      </c>
      <c r="BY1680" t="s">
        <v>5444</v>
      </c>
      <c r="BZ1680" t="s">
        <v>9116</v>
      </c>
      <c r="CA1680" t="s">
        <v>58</v>
      </c>
      <c r="CB1680" t="str">
        <f t="shared" si="457"/>
        <v>ZYRA_SCATTER_0i0d10000k nrq=0</v>
      </c>
      <c r="CC1680">
        <f t="shared" si="458"/>
        <v>144</v>
      </c>
    </row>
    <row r="1681" spans="1:81" x14ac:dyDescent="0.4">
      <c r="A1681" t="s">
        <v>1714</v>
      </c>
      <c r="B1681" t="s">
        <v>58</v>
      </c>
      <c r="C1681" t="s">
        <v>59</v>
      </c>
      <c r="D1681" t="e">
        <f t="shared" si="442"/>
        <v>#NAME?</v>
      </c>
      <c r="E1681">
        <v>10000</v>
      </c>
      <c r="F1681" t="e">
        <f t="shared" si="443"/>
        <v>#NAME?</v>
      </c>
      <c r="G1681" t="s">
        <v>60</v>
      </c>
      <c r="H1681" t="e">
        <f t="shared" si="444"/>
        <v>#NAME?</v>
      </c>
      <c r="I1681" t="s">
        <v>61</v>
      </c>
      <c r="J1681" t="e">
        <f t="shared" si="445"/>
        <v>#NAME?</v>
      </c>
      <c r="K1681" t="s">
        <v>62</v>
      </c>
      <c r="L1681" t="e">
        <f t="shared" si="446"/>
        <v>#NAME?</v>
      </c>
      <c r="M1681" t="e">
        <f t="shared" si="447"/>
        <v>#NAME?</v>
      </c>
      <c r="N1681">
        <v>10000</v>
      </c>
      <c r="O1681" t="e">
        <f t="shared" si="448"/>
        <v>#NAME?</v>
      </c>
      <c r="P1681">
        <v>0</v>
      </c>
      <c r="Q1681" t="e">
        <f t="shared" si="449"/>
        <v>#NAME?</v>
      </c>
      <c r="R1681">
        <v>0</v>
      </c>
      <c r="S1681" t="e">
        <f t="shared" si="450"/>
        <v>#NAME?</v>
      </c>
      <c r="T1681">
        <v>0</v>
      </c>
      <c r="U1681" t="e">
        <f t="shared" si="451"/>
        <v>#NAME?</v>
      </c>
      <c r="V1681">
        <v>256</v>
      </c>
      <c r="W1681" t="e">
        <f t="shared" si="452"/>
        <v>#NAME?</v>
      </c>
      <c r="X1681">
        <v>144</v>
      </c>
      <c r="Y1681" t="e">
        <f t="shared" si="453"/>
        <v>#NAME?</v>
      </c>
      <c r="Z1681">
        <v>0</v>
      </c>
      <c r="AA1681" t="e">
        <f t="shared" si="454"/>
        <v>#NAME?</v>
      </c>
      <c r="AB1681">
        <v>48</v>
      </c>
      <c r="AC1681" t="e">
        <f t="shared" si="455"/>
        <v>#NAME?</v>
      </c>
      <c r="AD1681">
        <v>2</v>
      </c>
      <c r="AE1681" t="e">
        <f t="shared" si="456"/>
        <v>#NAME?</v>
      </c>
      <c r="AF1681" t="s">
        <v>63</v>
      </c>
      <c r="AG1681" t="s">
        <v>64</v>
      </c>
      <c r="AJ1681">
        <v>0</v>
      </c>
      <c r="AK1681">
        <v>276677574</v>
      </c>
      <c r="AL1681">
        <v>10000</v>
      </c>
      <c r="AR1681">
        <v>10000</v>
      </c>
      <c r="AS1681">
        <v>1055.75</v>
      </c>
      <c r="AT1681">
        <v>0</v>
      </c>
      <c r="AU1681">
        <v>10000</v>
      </c>
      <c r="AV1681">
        <v>144</v>
      </c>
      <c r="AW1681" t="s">
        <v>60</v>
      </c>
      <c r="AX1681" t="s">
        <v>61</v>
      </c>
      <c r="AY1681" t="s">
        <v>62</v>
      </c>
      <c r="BA1681">
        <v>7</v>
      </c>
      <c r="BB1681">
        <v>1</v>
      </c>
      <c r="BD1681">
        <v>5.0397699999999999</v>
      </c>
      <c r="BE1681">
        <v>6.7898700000000006E-2</v>
      </c>
      <c r="BF1681">
        <v>1373.46</v>
      </c>
      <c r="BH1681">
        <v>1055.75</v>
      </c>
      <c r="BN1681">
        <v>2766775742</v>
      </c>
      <c r="BO1681">
        <v>9270068</v>
      </c>
      <c r="BP1681">
        <v>124381</v>
      </c>
      <c r="BQ1681">
        <v>34675</v>
      </c>
      <c r="BR1681">
        <v>0</v>
      </c>
      <c r="BY1681" t="s">
        <v>5445</v>
      </c>
      <c r="BZ1681" t="s">
        <v>9117</v>
      </c>
      <c r="CA1681" t="s">
        <v>58</v>
      </c>
      <c r="CB1681" t="str">
        <f t="shared" si="457"/>
        <v>ZYRA_SCATTER_0i0d10000k nrq=0</v>
      </c>
      <c r="CC1681">
        <f t="shared" si="458"/>
        <v>144</v>
      </c>
    </row>
    <row r="1682" spans="1:81" x14ac:dyDescent="0.4">
      <c r="A1682" t="s">
        <v>1715</v>
      </c>
      <c r="B1682" t="s">
        <v>58</v>
      </c>
      <c r="C1682" t="s">
        <v>59</v>
      </c>
      <c r="D1682" t="e">
        <f t="shared" si="442"/>
        <v>#NAME?</v>
      </c>
      <c r="E1682">
        <v>10000</v>
      </c>
      <c r="F1682" t="e">
        <f t="shared" si="443"/>
        <v>#NAME?</v>
      </c>
      <c r="G1682" t="s">
        <v>60</v>
      </c>
      <c r="H1682" t="e">
        <f t="shared" si="444"/>
        <v>#NAME?</v>
      </c>
      <c r="I1682" t="s">
        <v>61</v>
      </c>
      <c r="J1682" t="e">
        <f t="shared" si="445"/>
        <v>#NAME?</v>
      </c>
      <c r="K1682" t="s">
        <v>62</v>
      </c>
      <c r="L1682" t="e">
        <f t="shared" si="446"/>
        <v>#NAME?</v>
      </c>
      <c r="M1682" t="e">
        <f t="shared" si="447"/>
        <v>#NAME?</v>
      </c>
      <c r="N1682">
        <v>10000</v>
      </c>
      <c r="O1682" t="e">
        <f t="shared" si="448"/>
        <v>#NAME?</v>
      </c>
      <c r="P1682">
        <v>0</v>
      </c>
      <c r="Q1682" t="e">
        <f t="shared" si="449"/>
        <v>#NAME?</v>
      </c>
      <c r="R1682">
        <v>0</v>
      </c>
      <c r="S1682" t="e">
        <f t="shared" si="450"/>
        <v>#NAME?</v>
      </c>
      <c r="T1682">
        <v>0</v>
      </c>
      <c r="U1682" t="e">
        <f t="shared" si="451"/>
        <v>#NAME?</v>
      </c>
      <c r="V1682">
        <v>256</v>
      </c>
      <c r="W1682" t="e">
        <f t="shared" si="452"/>
        <v>#NAME?</v>
      </c>
      <c r="X1682">
        <v>143</v>
      </c>
      <c r="Y1682" t="e">
        <f t="shared" si="453"/>
        <v>#NAME?</v>
      </c>
      <c r="Z1682">
        <v>1</v>
      </c>
      <c r="AA1682" t="e">
        <f t="shared" si="454"/>
        <v>#NAME?</v>
      </c>
      <c r="AB1682">
        <v>48</v>
      </c>
      <c r="AC1682" t="e">
        <f t="shared" si="455"/>
        <v>#NAME?</v>
      </c>
      <c r="AD1682">
        <v>0</v>
      </c>
      <c r="AE1682" t="e">
        <f t="shared" si="456"/>
        <v>#NAME?</v>
      </c>
      <c r="AF1682" t="s">
        <v>63</v>
      </c>
      <c r="AG1682" t="s">
        <v>64</v>
      </c>
      <c r="AJ1682">
        <v>0</v>
      </c>
      <c r="AK1682">
        <v>301026589</v>
      </c>
      <c r="AL1682">
        <v>10000</v>
      </c>
      <c r="AR1682">
        <v>10000</v>
      </c>
      <c r="AS1682">
        <v>1001.35</v>
      </c>
      <c r="AT1682">
        <v>0</v>
      </c>
      <c r="AU1682">
        <v>10000</v>
      </c>
      <c r="AV1682">
        <v>143</v>
      </c>
      <c r="AW1682" t="s">
        <v>60</v>
      </c>
      <c r="AX1682" t="s">
        <v>61</v>
      </c>
      <c r="AY1682" t="s">
        <v>62</v>
      </c>
      <c r="BA1682">
        <v>7</v>
      </c>
      <c r="BB1682">
        <v>1</v>
      </c>
      <c r="BD1682">
        <v>4.9075800000000003</v>
      </c>
      <c r="BE1682">
        <v>2.7415100000000001E-2</v>
      </c>
      <c r="BF1682">
        <v>1263.26</v>
      </c>
      <c r="BH1682">
        <v>1001.35</v>
      </c>
      <c r="BN1682">
        <v>3009994467</v>
      </c>
      <c r="BO1682">
        <v>13290141</v>
      </c>
      <c r="BP1682">
        <v>2825</v>
      </c>
      <c r="BQ1682">
        <v>373435</v>
      </c>
      <c r="BR1682">
        <v>0</v>
      </c>
      <c r="BY1682" t="s">
        <v>5446</v>
      </c>
      <c r="BZ1682" t="s">
        <v>9118</v>
      </c>
      <c r="CA1682" t="s">
        <v>58</v>
      </c>
      <c r="CB1682" t="str">
        <f t="shared" si="457"/>
        <v>ZYRA_SCATTER_0i0d10000k nrq=1</v>
      </c>
      <c r="CC1682">
        <f t="shared" si="458"/>
        <v>144</v>
      </c>
    </row>
    <row r="1683" spans="1:81" x14ac:dyDescent="0.4">
      <c r="A1683" t="s">
        <v>1716</v>
      </c>
      <c r="B1683" t="s">
        <v>58</v>
      </c>
      <c r="C1683" t="s">
        <v>59</v>
      </c>
      <c r="D1683" t="e">
        <f t="shared" si="442"/>
        <v>#NAME?</v>
      </c>
      <c r="E1683">
        <v>10000</v>
      </c>
      <c r="F1683" t="e">
        <f t="shared" si="443"/>
        <v>#NAME?</v>
      </c>
      <c r="G1683" t="s">
        <v>60</v>
      </c>
      <c r="H1683" t="e">
        <f t="shared" si="444"/>
        <v>#NAME?</v>
      </c>
      <c r="I1683" t="s">
        <v>61</v>
      </c>
      <c r="J1683" t="e">
        <f t="shared" si="445"/>
        <v>#NAME?</v>
      </c>
      <c r="K1683" t="s">
        <v>62</v>
      </c>
      <c r="L1683" t="e">
        <f t="shared" si="446"/>
        <v>#NAME?</v>
      </c>
      <c r="M1683" t="e">
        <f t="shared" si="447"/>
        <v>#NAME?</v>
      </c>
      <c r="N1683">
        <v>10000</v>
      </c>
      <c r="O1683" t="e">
        <f t="shared" si="448"/>
        <v>#NAME?</v>
      </c>
      <c r="P1683">
        <v>0</v>
      </c>
      <c r="Q1683" t="e">
        <f t="shared" si="449"/>
        <v>#NAME?</v>
      </c>
      <c r="R1683">
        <v>0</v>
      </c>
      <c r="S1683" t="e">
        <f t="shared" si="450"/>
        <v>#NAME?</v>
      </c>
      <c r="T1683">
        <v>0</v>
      </c>
      <c r="U1683" t="e">
        <f t="shared" si="451"/>
        <v>#NAME?</v>
      </c>
      <c r="V1683">
        <v>256</v>
      </c>
      <c r="W1683" t="e">
        <f t="shared" si="452"/>
        <v>#NAME?</v>
      </c>
      <c r="X1683">
        <v>143</v>
      </c>
      <c r="Y1683" t="e">
        <f t="shared" si="453"/>
        <v>#NAME?</v>
      </c>
      <c r="Z1683">
        <v>1</v>
      </c>
      <c r="AA1683" t="e">
        <f t="shared" si="454"/>
        <v>#NAME?</v>
      </c>
      <c r="AB1683">
        <v>48</v>
      </c>
      <c r="AC1683" t="e">
        <f t="shared" si="455"/>
        <v>#NAME?</v>
      </c>
      <c r="AD1683">
        <v>1</v>
      </c>
      <c r="AE1683" t="e">
        <f t="shared" si="456"/>
        <v>#NAME?</v>
      </c>
      <c r="AF1683" t="s">
        <v>63</v>
      </c>
      <c r="AG1683" t="s">
        <v>64</v>
      </c>
      <c r="AJ1683">
        <v>0</v>
      </c>
      <c r="AK1683">
        <v>297220293</v>
      </c>
      <c r="AL1683">
        <v>10000</v>
      </c>
      <c r="AR1683">
        <v>10000</v>
      </c>
      <c r="AS1683">
        <v>1018.61</v>
      </c>
      <c r="AT1683">
        <v>0</v>
      </c>
      <c r="AU1683">
        <v>10000</v>
      </c>
      <c r="AV1683">
        <v>143</v>
      </c>
      <c r="AW1683" t="s">
        <v>60</v>
      </c>
      <c r="AX1683" t="s">
        <v>61</v>
      </c>
      <c r="AY1683" t="s">
        <v>62</v>
      </c>
      <c r="BA1683">
        <v>7</v>
      </c>
      <c r="BB1683">
        <v>1</v>
      </c>
      <c r="BD1683">
        <v>4.7450200000000002</v>
      </c>
      <c r="BE1683">
        <v>2.88005E-2</v>
      </c>
      <c r="BF1683">
        <v>1273.7</v>
      </c>
      <c r="BH1683">
        <v>1018.61</v>
      </c>
      <c r="BN1683">
        <v>2971934390</v>
      </c>
      <c r="BO1683">
        <v>19997626</v>
      </c>
      <c r="BP1683">
        <v>2919</v>
      </c>
      <c r="BQ1683">
        <v>343899</v>
      </c>
      <c r="BR1683">
        <v>0</v>
      </c>
      <c r="BY1683" t="s">
        <v>5447</v>
      </c>
      <c r="BZ1683" t="s">
        <v>9119</v>
      </c>
      <c r="CA1683" t="s">
        <v>58</v>
      </c>
      <c r="CB1683" t="str">
        <f t="shared" si="457"/>
        <v>ZYRA_SCATTER_0i0d10000k nrq=1</v>
      </c>
      <c r="CC1683">
        <f t="shared" si="458"/>
        <v>144</v>
      </c>
    </row>
    <row r="1684" spans="1:81" x14ac:dyDescent="0.4">
      <c r="A1684" t="s">
        <v>1717</v>
      </c>
      <c r="B1684" t="s">
        <v>58</v>
      </c>
      <c r="C1684" t="s">
        <v>59</v>
      </c>
      <c r="D1684" t="e">
        <f t="shared" si="442"/>
        <v>#NAME?</v>
      </c>
      <c r="E1684">
        <v>10000</v>
      </c>
      <c r="F1684" t="e">
        <f t="shared" si="443"/>
        <v>#NAME?</v>
      </c>
      <c r="G1684" t="s">
        <v>60</v>
      </c>
      <c r="H1684" t="e">
        <f t="shared" si="444"/>
        <v>#NAME?</v>
      </c>
      <c r="I1684" t="s">
        <v>61</v>
      </c>
      <c r="J1684" t="e">
        <f t="shared" si="445"/>
        <v>#NAME?</v>
      </c>
      <c r="K1684" t="s">
        <v>62</v>
      </c>
      <c r="L1684" t="e">
        <f t="shared" si="446"/>
        <v>#NAME?</v>
      </c>
      <c r="M1684" t="e">
        <f t="shared" si="447"/>
        <v>#NAME?</v>
      </c>
      <c r="N1684">
        <v>10000</v>
      </c>
      <c r="O1684" t="e">
        <f t="shared" si="448"/>
        <v>#NAME?</v>
      </c>
      <c r="P1684">
        <v>0</v>
      </c>
      <c r="Q1684" t="e">
        <f t="shared" si="449"/>
        <v>#NAME?</v>
      </c>
      <c r="R1684">
        <v>0</v>
      </c>
      <c r="S1684" t="e">
        <f t="shared" si="450"/>
        <v>#NAME?</v>
      </c>
      <c r="T1684">
        <v>0</v>
      </c>
      <c r="U1684" t="e">
        <f t="shared" si="451"/>
        <v>#NAME?</v>
      </c>
      <c r="V1684">
        <v>256</v>
      </c>
      <c r="W1684" t="e">
        <f t="shared" si="452"/>
        <v>#NAME?</v>
      </c>
      <c r="X1684">
        <v>143</v>
      </c>
      <c r="Y1684" t="e">
        <f t="shared" si="453"/>
        <v>#NAME?</v>
      </c>
      <c r="Z1684">
        <v>1</v>
      </c>
      <c r="AA1684" t="e">
        <f t="shared" si="454"/>
        <v>#NAME?</v>
      </c>
      <c r="AB1684">
        <v>48</v>
      </c>
      <c r="AC1684" t="e">
        <f t="shared" si="455"/>
        <v>#NAME?</v>
      </c>
      <c r="AD1684">
        <v>2</v>
      </c>
      <c r="AE1684" t="e">
        <f t="shared" si="456"/>
        <v>#NAME?</v>
      </c>
      <c r="AF1684" t="s">
        <v>63</v>
      </c>
      <c r="AG1684" t="s">
        <v>64</v>
      </c>
      <c r="AJ1684">
        <v>0</v>
      </c>
      <c r="AK1684">
        <v>300878367</v>
      </c>
      <c r="AL1684">
        <v>10000</v>
      </c>
      <c r="AR1684">
        <v>10000</v>
      </c>
      <c r="AS1684">
        <v>1011.92</v>
      </c>
      <c r="AT1684">
        <v>0</v>
      </c>
      <c r="AU1684">
        <v>10000</v>
      </c>
      <c r="AV1684">
        <v>143</v>
      </c>
      <c r="AW1684" t="s">
        <v>60</v>
      </c>
      <c r="AX1684" t="s">
        <v>61</v>
      </c>
      <c r="AY1684" t="s">
        <v>62</v>
      </c>
      <c r="BA1684">
        <v>7</v>
      </c>
      <c r="BB1684">
        <v>1</v>
      </c>
      <c r="BD1684">
        <v>4.5869600000000004</v>
      </c>
      <c r="BE1684">
        <v>2.70887E-2</v>
      </c>
      <c r="BF1684">
        <v>1259.6400000000001</v>
      </c>
      <c r="BH1684">
        <v>1011.92</v>
      </c>
      <c r="BN1684">
        <v>3008492811</v>
      </c>
      <c r="BO1684">
        <v>14454564</v>
      </c>
      <c r="BP1684">
        <v>2749</v>
      </c>
      <c r="BQ1684">
        <v>412993</v>
      </c>
      <c r="BR1684">
        <v>0</v>
      </c>
      <c r="BY1684" t="s">
        <v>5448</v>
      </c>
      <c r="BZ1684" t="s">
        <v>9120</v>
      </c>
      <c r="CA1684" t="s">
        <v>58</v>
      </c>
      <c r="CB1684" t="str">
        <f t="shared" si="457"/>
        <v>ZYRA_SCATTER_0i0d10000k nrq=1</v>
      </c>
      <c r="CC1684">
        <f t="shared" si="458"/>
        <v>144</v>
      </c>
    </row>
    <row r="1685" spans="1:81" x14ac:dyDescent="0.4">
      <c r="A1685" t="s">
        <v>1718</v>
      </c>
      <c r="B1685" t="s">
        <v>58</v>
      </c>
      <c r="C1685" t="s">
        <v>59</v>
      </c>
      <c r="D1685" t="e">
        <f t="shared" si="442"/>
        <v>#NAME?</v>
      </c>
      <c r="E1685">
        <v>10000</v>
      </c>
      <c r="F1685" t="e">
        <f t="shared" si="443"/>
        <v>#NAME?</v>
      </c>
      <c r="G1685" t="s">
        <v>60</v>
      </c>
      <c r="H1685" t="e">
        <f t="shared" si="444"/>
        <v>#NAME?</v>
      </c>
      <c r="I1685" t="s">
        <v>61</v>
      </c>
      <c r="J1685" t="e">
        <f t="shared" si="445"/>
        <v>#NAME?</v>
      </c>
      <c r="K1685" t="s">
        <v>62</v>
      </c>
      <c r="L1685" t="e">
        <f t="shared" si="446"/>
        <v>#NAME?</v>
      </c>
      <c r="M1685" t="e">
        <f t="shared" si="447"/>
        <v>#NAME?</v>
      </c>
      <c r="N1685">
        <v>10000</v>
      </c>
      <c r="O1685" t="e">
        <f t="shared" si="448"/>
        <v>#NAME?</v>
      </c>
      <c r="P1685">
        <v>5</v>
      </c>
      <c r="Q1685" t="e">
        <f t="shared" si="449"/>
        <v>#NAME?</v>
      </c>
      <c r="R1685">
        <v>5</v>
      </c>
      <c r="S1685" t="e">
        <f t="shared" si="450"/>
        <v>#NAME?</v>
      </c>
      <c r="T1685">
        <v>0</v>
      </c>
      <c r="U1685" t="e">
        <f t="shared" si="451"/>
        <v>#NAME?</v>
      </c>
      <c r="V1685">
        <v>256</v>
      </c>
      <c r="W1685" t="e">
        <f t="shared" si="452"/>
        <v>#NAME?</v>
      </c>
      <c r="X1685">
        <v>1</v>
      </c>
      <c r="Y1685" t="e">
        <f t="shared" si="453"/>
        <v>#NAME?</v>
      </c>
      <c r="Z1685">
        <v>0</v>
      </c>
      <c r="AA1685" t="e">
        <f t="shared" si="454"/>
        <v>#NAME?</v>
      </c>
      <c r="AB1685">
        <v>48</v>
      </c>
      <c r="AC1685" t="e">
        <f t="shared" si="455"/>
        <v>#NAME?</v>
      </c>
      <c r="AD1685">
        <v>0</v>
      </c>
      <c r="AE1685" t="e">
        <f t="shared" si="456"/>
        <v>#NAME?</v>
      </c>
      <c r="AF1685" t="s">
        <v>63</v>
      </c>
      <c r="AG1685" t="s">
        <v>64</v>
      </c>
      <c r="AH1685">
        <v>1977786</v>
      </c>
      <c r="AI1685">
        <v>1975048</v>
      </c>
      <c r="AJ1685">
        <v>395283</v>
      </c>
      <c r="AK1685">
        <v>3951849</v>
      </c>
      <c r="AL1685">
        <v>10000</v>
      </c>
      <c r="AR1685">
        <v>10000</v>
      </c>
      <c r="AS1685">
        <v>51008.32</v>
      </c>
      <c r="AT1685">
        <v>5</v>
      </c>
      <c r="AU1685">
        <v>10000</v>
      </c>
      <c r="AV1685">
        <v>1</v>
      </c>
      <c r="AW1685" t="s">
        <v>60</v>
      </c>
      <c r="AX1685" t="s">
        <v>61</v>
      </c>
      <c r="AY1685" t="s">
        <v>62</v>
      </c>
      <c r="BA1685">
        <v>7</v>
      </c>
      <c r="BB1685">
        <v>1</v>
      </c>
      <c r="BD1685">
        <v>6.5667499999999999</v>
      </c>
      <c r="BE1685">
        <v>5.6913100000000001E-2</v>
      </c>
      <c r="BF1685">
        <v>974.22500000000002</v>
      </c>
      <c r="BH1685">
        <v>1008.32</v>
      </c>
      <c r="BN1685">
        <v>39497427</v>
      </c>
      <c r="BO1685">
        <v>445248</v>
      </c>
      <c r="BP1685">
        <v>21072</v>
      </c>
      <c r="BQ1685">
        <v>0</v>
      </c>
      <c r="BR1685">
        <v>0</v>
      </c>
      <c r="BY1685" t="s">
        <v>5449</v>
      </c>
      <c r="BZ1685" t="s">
        <v>9121</v>
      </c>
      <c r="CA1685" t="s">
        <v>58</v>
      </c>
      <c r="CB1685" t="str">
        <f t="shared" si="457"/>
        <v>ZYRA_SCATTER_5i5d10000k nrq=0</v>
      </c>
      <c r="CC1685">
        <f t="shared" si="458"/>
        <v>1</v>
      </c>
    </row>
    <row r="1686" spans="1:81" x14ac:dyDescent="0.4">
      <c r="A1686" t="s">
        <v>1719</v>
      </c>
      <c r="B1686" t="s">
        <v>58</v>
      </c>
      <c r="C1686" t="s">
        <v>59</v>
      </c>
      <c r="D1686" t="e">
        <f t="shared" si="442"/>
        <v>#NAME?</v>
      </c>
      <c r="E1686">
        <v>10000</v>
      </c>
      <c r="F1686" t="e">
        <f t="shared" si="443"/>
        <v>#NAME?</v>
      </c>
      <c r="G1686" t="s">
        <v>60</v>
      </c>
      <c r="H1686" t="e">
        <f t="shared" si="444"/>
        <v>#NAME?</v>
      </c>
      <c r="I1686" t="s">
        <v>61</v>
      </c>
      <c r="J1686" t="e">
        <f t="shared" si="445"/>
        <v>#NAME?</v>
      </c>
      <c r="K1686" t="s">
        <v>62</v>
      </c>
      <c r="L1686" t="e">
        <f t="shared" si="446"/>
        <v>#NAME?</v>
      </c>
      <c r="M1686" t="e">
        <f t="shared" si="447"/>
        <v>#NAME?</v>
      </c>
      <c r="N1686">
        <v>10000</v>
      </c>
      <c r="O1686" t="e">
        <f t="shared" si="448"/>
        <v>#NAME?</v>
      </c>
      <c r="P1686">
        <v>5</v>
      </c>
      <c r="Q1686" t="e">
        <f t="shared" si="449"/>
        <v>#NAME?</v>
      </c>
      <c r="R1686">
        <v>5</v>
      </c>
      <c r="S1686" t="e">
        <f t="shared" si="450"/>
        <v>#NAME?</v>
      </c>
      <c r="T1686">
        <v>0</v>
      </c>
      <c r="U1686" t="e">
        <f t="shared" si="451"/>
        <v>#NAME?</v>
      </c>
      <c r="V1686">
        <v>256</v>
      </c>
      <c r="W1686" t="e">
        <f t="shared" si="452"/>
        <v>#NAME?</v>
      </c>
      <c r="X1686">
        <v>1</v>
      </c>
      <c r="Y1686" t="e">
        <f t="shared" si="453"/>
        <v>#NAME?</v>
      </c>
      <c r="Z1686">
        <v>0</v>
      </c>
      <c r="AA1686" t="e">
        <f t="shared" si="454"/>
        <v>#NAME?</v>
      </c>
      <c r="AB1686">
        <v>48</v>
      </c>
      <c r="AC1686" t="e">
        <f t="shared" si="455"/>
        <v>#NAME?</v>
      </c>
      <c r="AD1686">
        <v>1</v>
      </c>
      <c r="AE1686" t="e">
        <f t="shared" si="456"/>
        <v>#NAME?</v>
      </c>
      <c r="AF1686" t="s">
        <v>63</v>
      </c>
      <c r="AG1686" t="s">
        <v>64</v>
      </c>
      <c r="AH1686">
        <v>1955163</v>
      </c>
      <c r="AI1686">
        <v>1957418</v>
      </c>
      <c r="AJ1686">
        <v>391258</v>
      </c>
      <c r="AK1686">
        <v>3908149</v>
      </c>
      <c r="AL1686">
        <v>10000</v>
      </c>
      <c r="AR1686">
        <v>10000</v>
      </c>
      <c r="AS1686">
        <v>51028.93</v>
      </c>
      <c r="AT1686">
        <v>5</v>
      </c>
      <c r="AU1686">
        <v>10000</v>
      </c>
      <c r="AV1686">
        <v>1</v>
      </c>
      <c r="AW1686" t="s">
        <v>60</v>
      </c>
      <c r="AX1686" t="s">
        <v>61</v>
      </c>
      <c r="AY1686" t="s">
        <v>62</v>
      </c>
      <c r="BA1686">
        <v>7</v>
      </c>
      <c r="BB1686">
        <v>1</v>
      </c>
      <c r="BD1686">
        <v>6.5756100000000002</v>
      </c>
      <c r="BE1686">
        <v>5.6408899999999998E-2</v>
      </c>
      <c r="BF1686">
        <v>973.35199999999998</v>
      </c>
      <c r="BH1686">
        <v>1028.93</v>
      </c>
      <c r="BN1686">
        <v>39060462</v>
      </c>
      <c r="BO1686">
        <v>440478</v>
      </c>
      <c r="BP1686">
        <v>21037</v>
      </c>
      <c r="BQ1686">
        <v>0</v>
      </c>
      <c r="BR1686">
        <v>0</v>
      </c>
      <c r="BY1686" t="s">
        <v>5450</v>
      </c>
      <c r="BZ1686" t="s">
        <v>9122</v>
      </c>
      <c r="CA1686" t="s">
        <v>58</v>
      </c>
      <c r="CB1686" t="str">
        <f t="shared" si="457"/>
        <v>ZYRA_SCATTER_5i5d10000k nrq=0</v>
      </c>
      <c r="CC1686">
        <f t="shared" si="458"/>
        <v>1</v>
      </c>
    </row>
    <row r="1687" spans="1:81" x14ac:dyDescent="0.4">
      <c r="A1687" t="s">
        <v>1720</v>
      </c>
      <c r="B1687" t="s">
        <v>58</v>
      </c>
      <c r="C1687" t="s">
        <v>59</v>
      </c>
      <c r="D1687" t="e">
        <f t="shared" si="442"/>
        <v>#NAME?</v>
      </c>
      <c r="E1687">
        <v>10000</v>
      </c>
      <c r="F1687" t="e">
        <f t="shared" si="443"/>
        <v>#NAME?</v>
      </c>
      <c r="G1687" t="s">
        <v>60</v>
      </c>
      <c r="H1687" t="e">
        <f t="shared" si="444"/>
        <v>#NAME?</v>
      </c>
      <c r="I1687" t="s">
        <v>61</v>
      </c>
      <c r="J1687" t="e">
        <f t="shared" si="445"/>
        <v>#NAME?</v>
      </c>
      <c r="K1687" t="s">
        <v>62</v>
      </c>
      <c r="L1687" t="e">
        <f t="shared" si="446"/>
        <v>#NAME?</v>
      </c>
      <c r="M1687" t="e">
        <f t="shared" si="447"/>
        <v>#NAME?</v>
      </c>
      <c r="N1687">
        <v>10000</v>
      </c>
      <c r="O1687" t="e">
        <f t="shared" si="448"/>
        <v>#NAME?</v>
      </c>
      <c r="P1687">
        <v>5</v>
      </c>
      <c r="Q1687" t="e">
        <f t="shared" si="449"/>
        <v>#NAME?</v>
      </c>
      <c r="R1687">
        <v>5</v>
      </c>
      <c r="S1687" t="e">
        <f t="shared" si="450"/>
        <v>#NAME?</v>
      </c>
      <c r="T1687">
        <v>0</v>
      </c>
      <c r="U1687" t="e">
        <f t="shared" si="451"/>
        <v>#NAME?</v>
      </c>
      <c r="V1687">
        <v>256</v>
      </c>
      <c r="W1687" t="e">
        <f t="shared" si="452"/>
        <v>#NAME?</v>
      </c>
      <c r="X1687">
        <v>1</v>
      </c>
      <c r="Y1687" t="e">
        <f t="shared" si="453"/>
        <v>#NAME?</v>
      </c>
      <c r="Z1687">
        <v>0</v>
      </c>
      <c r="AA1687" t="e">
        <f t="shared" si="454"/>
        <v>#NAME?</v>
      </c>
      <c r="AB1687">
        <v>48</v>
      </c>
      <c r="AC1687" t="e">
        <f t="shared" si="455"/>
        <v>#NAME?</v>
      </c>
      <c r="AD1687">
        <v>2</v>
      </c>
      <c r="AE1687" t="e">
        <f t="shared" si="456"/>
        <v>#NAME?</v>
      </c>
      <c r="AF1687" t="s">
        <v>63</v>
      </c>
      <c r="AG1687" t="s">
        <v>64</v>
      </c>
      <c r="AH1687">
        <v>1942909</v>
      </c>
      <c r="AI1687">
        <v>1944786</v>
      </c>
      <c r="AJ1687">
        <v>388769</v>
      </c>
      <c r="AK1687">
        <v>3883749</v>
      </c>
      <c r="AL1687">
        <v>10000</v>
      </c>
      <c r="AR1687">
        <v>10000</v>
      </c>
      <c r="AS1687">
        <v>51070.39</v>
      </c>
      <c r="AT1687">
        <v>5</v>
      </c>
      <c r="AU1687">
        <v>10000</v>
      </c>
      <c r="AV1687">
        <v>1</v>
      </c>
      <c r="AW1687" t="s">
        <v>60</v>
      </c>
      <c r="AX1687" t="s">
        <v>61</v>
      </c>
      <c r="AY1687" t="s">
        <v>62</v>
      </c>
      <c r="BA1687">
        <v>7</v>
      </c>
      <c r="BB1687">
        <v>1</v>
      </c>
      <c r="BD1687">
        <v>6.5717699999999999</v>
      </c>
      <c r="BE1687">
        <v>5.9282700000000001E-2</v>
      </c>
      <c r="BF1687">
        <v>980.08100000000002</v>
      </c>
      <c r="BH1687">
        <v>1070.3900000000001</v>
      </c>
      <c r="BN1687">
        <v>38817103</v>
      </c>
      <c r="BO1687">
        <v>425142</v>
      </c>
      <c r="BP1687">
        <v>20396</v>
      </c>
      <c r="BQ1687">
        <v>0</v>
      </c>
      <c r="BR1687">
        <v>0</v>
      </c>
      <c r="BY1687" t="s">
        <v>5451</v>
      </c>
      <c r="BZ1687" t="s">
        <v>9123</v>
      </c>
      <c r="CA1687" t="s">
        <v>58</v>
      </c>
      <c r="CB1687" t="str">
        <f t="shared" si="457"/>
        <v>ZYRA_SCATTER_5i5d10000k nrq=0</v>
      </c>
      <c r="CC1687">
        <f t="shared" si="458"/>
        <v>1</v>
      </c>
    </row>
    <row r="1688" spans="1:81" x14ac:dyDescent="0.4">
      <c r="A1688" t="s">
        <v>1721</v>
      </c>
      <c r="B1688" t="s">
        <v>58</v>
      </c>
      <c r="C1688" t="s">
        <v>59</v>
      </c>
      <c r="D1688" t="e">
        <f t="shared" si="442"/>
        <v>#NAME?</v>
      </c>
      <c r="E1688">
        <v>10000</v>
      </c>
      <c r="F1688" t="e">
        <f t="shared" si="443"/>
        <v>#NAME?</v>
      </c>
      <c r="G1688" t="s">
        <v>60</v>
      </c>
      <c r="H1688" t="e">
        <f t="shared" si="444"/>
        <v>#NAME?</v>
      </c>
      <c r="I1688" t="s">
        <v>61</v>
      </c>
      <c r="J1688" t="e">
        <f t="shared" si="445"/>
        <v>#NAME?</v>
      </c>
      <c r="K1688" t="s">
        <v>62</v>
      </c>
      <c r="L1688" t="e">
        <f t="shared" si="446"/>
        <v>#NAME?</v>
      </c>
      <c r="M1688" t="e">
        <f t="shared" si="447"/>
        <v>#NAME?</v>
      </c>
      <c r="N1688">
        <v>10000</v>
      </c>
      <c r="O1688" t="e">
        <f t="shared" si="448"/>
        <v>#NAME?</v>
      </c>
      <c r="P1688">
        <v>5</v>
      </c>
      <c r="Q1688" t="e">
        <f t="shared" si="449"/>
        <v>#NAME?</v>
      </c>
      <c r="R1688">
        <v>5</v>
      </c>
      <c r="S1688" t="e">
        <f t="shared" si="450"/>
        <v>#NAME?</v>
      </c>
      <c r="T1688">
        <v>0</v>
      </c>
      <c r="U1688" t="e">
        <f t="shared" si="451"/>
        <v>#NAME?</v>
      </c>
      <c r="V1688">
        <v>256</v>
      </c>
      <c r="W1688" t="e">
        <f t="shared" si="452"/>
        <v>#NAME?</v>
      </c>
      <c r="X1688">
        <v>18</v>
      </c>
      <c r="Y1688" t="e">
        <f t="shared" si="453"/>
        <v>#NAME?</v>
      </c>
      <c r="Z1688">
        <v>0</v>
      </c>
      <c r="AA1688" t="e">
        <f t="shared" si="454"/>
        <v>#NAME?</v>
      </c>
      <c r="AB1688">
        <v>48</v>
      </c>
      <c r="AC1688" t="e">
        <f t="shared" si="455"/>
        <v>#NAME?</v>
      </c>
      <c r="AD1688">
        <v>0</v>
      </c>
      <c r="AE1688" t="e">
        <f t="shared" si="456"/>
        <v>#NAME?</v>
      </c>
      <c r="AF1688" t="s">
        <v>63</v>
      </c>
      <c r="AG1688" t="s">
        <v>64</v>
      </c>
      <c r="AH1688">
        <v>21616596</v>
      </c>
      <c r="AI1688">
        <v>21623297</v>
      </c>
      <c r="AJ1688">
        <v>4323989</v>
      </c>
      <c r="AK1688">
        <v>43188898</v>
      </c>
      <c r="AL1688">
        <v>10000</v>
      </c>
      <c r="AR1688">
        <v>10000</v>
      </c>
      <c r="AS1688">
        <v>51121.57</v>
      </c>
      <c r="AT1688">
        <v>5</v>
      </c>
      <c r="AU1688">
        <v>10000</v>
      </c>
      <c r="AV1688">
        <v>18</v>
      </c>
      <c r="AW1688" t="s">
        <v>60</v>
      </c>
      <c r="AX1688" t="s">
        <v>61</v>
      </c>
      <c r="AY1688" t="s">
        <v>62</v>
      </c>
      <c r="BA1688">
        <v>7</v>
      </c>
      <c r="BB1688">
        <v>1</v>
      </c>
      <c r="BD1688">
        <v>7.3940799999999998</v>
      </c>
      <c r="BE1688">
        <v>1.3189200000000001</v>
      </c>
      <c r="BF1688">
        <v>1466.73</v>
      </c>
      <c r="BH1688">
        <v>1121.57</v>
      </c>
      <c r="BN1688">
        <v>431613347</v>
      </c>
      <c r="BO1688">
        <v>42095997</v>
      </c>
      <c r="BP1688">
        <v>250268</v>
      </c>
      <c r="BQ1688">
        <v>4260</v>
      </c>
      <c r="BR1688">
        <v>0</v>
      </c>
      <c r="BY1688" t="s">
        <v>5452</v>
      </c>
      <c r="BZ1688" t="s">
        <v>9124</v>
      </c>
      <c r="CA1688" t="s">
        <v>58</v>
      </c>
      <c r="CB1688" t="str">
        <f t="shared" si="457"/>
        <v>ZYRA_SCATTER_5i5d10000k nrq=0</v>
      </c>
      <c r="CC1688">
        <f t="shared" si="458"/>
        <v>18</v>
      </c>
    </row>
    <row r="1689" spans="1:81" x14ac:dyDescent="0.4">
      <c r="A1689" t="s">
        <v>2472</v>
      </c>
      <c r="B1689" t="s">
        <v>58</v>
      </c>
      <c r="C1689" t="s">
        <v>67</v>
      </c>
      <c r="D1689" t="e">
        <f t="shared" si="442"/>
        <v>#NAME?</v>
      </c>
      <c r="E1689">
        <v>10000</v>
      </c>
      <c r="F1689" t="e">
        <f t="shared" si="443"/>
        <v>#NAME?</v>
      </c>
      <c r="G1689" t="s">
        <v>60</v>
      </c>
      <c r="H1689" t="e">
        <f t="shared" si="444"/>
        <v>#NAME?</v>
      </c>
      <c r="I1689" t="s">
        <v>61</v>
      </c>
      <c r="J1689" t="e">
        <f t="shared" si="445"/>
        <v>#NAME?</v>
      </c>
      <c r="K1689" t="s">
        <v>62</v>
      </c>
      <c r="L1689" t="e">
        <f t="shared" si="446"/>
        <v>#NAME?</v>
      </c>
      <c r="M1689" t="e">
        <f t="shared" si="447"/>
        <v>#NAME?</v>
      </c>
      <c r="N1689">
        <v>10000</v>
      </c>
      <c r="O1689" t="e">
        <f t="shared" si="448"/>
        <v>#NAME?</v>
      </c>
      <c r="P1689">
        <v>0</v>
      </c>
      <c r="Q1689" t="e">
        <f t="shared" si="449"/>
        <v>#NAME?</v>
      </c>
      <c r="R1689">
        <v>0</v>
      </c>
      <c r="S1689" t="e">
        <f t="shared" si="450"/>
        <v>#NAME?</v>
      </c>
      <c r="T1689">
        <v>0</v>
      </c>
      <c r="U1689" t="e">
        <f t="shared" si="451"/>
        <v>#NAME?</v>
      </c>
      <c r="V1689">
        <v>256</v>
      </c>
      <c r="W1689" t="e">
        <f t="shared" si="452"/>
        <v>#NAME?</v>
      </c>
      <c r="X1689">
        <v>1</v>
      </c>
      <c r="Y1689" t="e">
        <f t="shared" si="453"/>
        <v>#NAME?</v>
      </c>
      <c r="Z1689">
        <v>0</v>
      </c>
      <c r="AA1689" t="e">
        <f t="shared" si="454"/>
        <v>#NAME?</v>
      </c>
      <c r="AB1689">
        <v>48</v>
      </c>
      <c r="AC1689" t="e">
        <f t="shared" si="455"/>
        <v>#NAME?</v>
      </c>
      <c r="AD1689">
        <v>1</v>
      </c>
      <c r="AE1689" t="e">
        <f t="shared" si="456"/>
        <v>#NAME?</v>
      </c>
      <c r="AF1689" t="s">
        <v>65</v>
      </c>
      <c r="AG1689" t="s">
        <v>64</v>
      </c>
      <c r="AJ1689">
        <v>0</v>
      </c>
      <c r="AK1689">
        <v>5279899</v>
      </c>
      <c r="AL1689">
        <v>10000</v>
      </c>
      <c r="AR1689">
        <v>10000</v>
      </c>
      <c r="AS1689">
        <v>649.99900000000002</v>
      </c>
      <c r="AT1689">
        <v>0</v>
      </c>
      <c r="AU1689">
        <v>10000</v>
      </c>
      <c r="AV1689">
        <v>1</v>
      </c>
      <c r="AW1689" t="s">
        <v>60</v>
      </c>
      <c r="AX1689" t="s">
        <v>61</v>
      </c>
      <c r="AY1689" t="s">
        <v>62</v>
      </c>
      <c r="BA1689">
        <v>8</v>
      </c>
      <c r="BB1689">
        <v>1</v>
      </c>
      <c r="BD1689">
        <v>0.127917</v>
      </c>
      <c r="BE1689">
        <v>4.4336999999999996E-3</v>
      </c>
      <c r="BF1689">
        <v>709.40899999999999</v>
      </c>
      <c r="BH1689">
        <v>649.99900000000002</v>
      </c>
      <c r="BN1689">
        <v>52798999</v>
      </c>
      <c r="BO1689">
        <v>2157</v>
      </c>
      <c r="BP1689">
        <v>3570</v>
      </c>
      <c r="BQ1689">
        <v>0</v>
      </c>
      <c r="BR1689">
        <v>0</v>
      </c>
      <c r="BY1689" t="s">
        <v>5453</v>
      </c>
      <c r="BZ1689" t="s">
        <v>9125</v>
      </c>
      <c r="CA1689" t="s">
        <v>58</v>
      </c>
      <c r="CB1689" t="str">
        <f t="shared" si="457"/>
        <v>ZYRA_CLUSTER_0i0d10000k nrq=0</v>
      </c>
      <c r="CC1689">
        <f t="shared" si="458"/>
        <v>1</v>
      </c>
    </row>
    <row r="1690" spans="1:81" x14ac:dyDescent="0.4">
      <c r="A1690" t="s">
        <v>1722</v>
      </c>
      <c r="B1690" t="s">
        <v>58</v>
      </c>
      <c r="C1690" t="s">
        <v>59</v>
      </c>
      <c r="D1690" t="e">
        <f t="shared" si="442"/>
        <v>#NAME?</v>
      </c>
      <c r="E1690">
        <v>10000</v>
      </c>
      <c r="F1690" t="e">
        <f t="shared" si="443"/>
        <v>#NAME?</v>
      </c>
      <c r="G1690" t="s">
        <v>60</v>
      </c>
      <c r="H1690" t="e">
        <f t="shared" si="444"/>
        <v>#NAME?</v>
      </c>
      <c r="I1690" t="s">
        <v>61</v>
      </c>
      <c r="J1690" t="e">
        <f t="shared" si="445"/>
        <v>#NAME?</v>
      </c>
      <c r="K1690" t="s">
        <v>62</v>
      </c>
      <c r="L1690" t="e">
        <f t="shared" si="446"/>
        <v>#NAME?</v>
      </c>
      <c r="M1690" t="e">
        <f t="shared" si="447"/>
        <v>#NAME?</v>
      </c>
      <c r="N1690">
        <v>10000</v>
      </c>
      <c r="O1690" t="e">
        <f t="shared" si="448"/>
        <v>#NAME?</v>
      </c>
      <c r="P1690">
        <v>5</v>
      </c>
      <c r="Q1690" t="e">
        <f t="shared" si="449"/>
        <v>#NAME?</v>
      </c>
      <c r="R1690">
        <v>5</v>
      </c>
      <c r="S1690" t="e">
        <f t="shared" si="450"/>
        <v>#NAME?</v>
      </c>
      <c r="T1690">
        <v>0</v>
      </c>
      <c r="U1690" t="e">
        <f t="shared" si="451"/>
        <v>#NAME?</v>
      </c>
      <c r="V1690">
        <v>256</v>
      </c>
      <c r="W1690" t="e">
        <f t="shared" si="452"/>
        <v>#NAME?</v>
      </c>
      <c r="X1690">
        <v>18</v>
      </c>
      <c r="Y1690" t="e">
        <f t="shared" si="453"/>
        <v>#NAME?</v>
      </c>
      <c r="Z1690">
        <v>0</v>
      </c>
      <c r="AA1690" t="e">
        <f t="shared" si="454"/>
        <v>#NAME?</v>
      </c>
      <c r="AB1690">
        <v>48</v>
      </c>
      <c r="AC1690" t="e">
        <f t="shared" si="455"/>
        <v>#NAME?</v>
      </c>
      <c r="AD1690">
        <v>1</v>
      </c>
      <c r="AE1690" t="e">
        <f t="shared" si="456"/>
        <v>#NAME?</v>
      </c>
      <c r="AF1690" t="s">
        <v>63</v>
      </c>
      <c r="AG1690" t="s">
        <v>64</v>
      </c>
      <c r="AH1690">
        <v>21201588</v>
      </c>
      <c r="AI1690">
        <v>21198618</v>
      </c>
      <c r="AJ1690">
        <v>4240020</v>
      </c>
      <c r="AK1690">
        <v>42358956</v>
      </c>
      <c r="AL1690">
        <v>10000</v>
      </c>
      <c r="AR1690">
        <v>10000</v>
      </c>
      <c r="AS1690">
        <v>51108.24</v>
      </c>
      <c r="AT1690">
        <v>5</v>
      </c>
      <c r="AU1690">
        <v>10000</v>
      </c>
      <c r="AV1690">
        <v>18</v>
      </c>
      <c r="AW1690" t="s">
        <v>60</v>
      </c>
      <c r="AX1690" t="s">
        <v>61</v>
      </c>
      <c r="AY1690" t="s">
        <v>62</v>
      </c>
      <c r="BA1690">
        <v>7</v>
      </c>
      <c r="BB1690">
        <v>1</v>
      </c>
      <c r="BD1690">
        <v>7.4962</v>
      </c>
      <c r="BE1690">
        <v>1.33074</v>
      </c>
      <c r="BF1690">
        <v>1441.35</v>
      </c>
      <c r="BH1690">
        <v>1108.24</v>
      </c>
      <c r="BN1690">
        <v>423325430</v>
      </c>
      <c r="BO1690">
        <v>41434170</v>
      </c>
      <c r="BP1690">
        <v>240808</v>
      </c>
      <c r="BQ1690">
        <v>4018</v>
      </c>
      <c r="BR1690">
        <v>0</v>
      </c>
      <c r="BY1690" t="s">
        <v>5454</v>
      </c>
      <c r="BZ1690" t="s">
        <v>9126</v>
      </c>
      <c r="CA1690" t="s">
        <v>58</v>
      </c>
      <c r="CB1690" t="str">
        <f t="shared" si="457"/>
        <v>ZYRA_SCATTER_5i5d10000k nrq=0</v>
      </c>
      <c r="CC1690">
        <f t="shared" si="458"/>
        <v>18</v>
      </c>
    </row>
    <row r="1691" spans="1:81" x14ac:dyDescent="0.4">
      <c r="A1691" t="s">
        <v>1723</v>
      </c>
      <c r="B1691" t="s">
        <v>58</v>
      </c>
      <c r="C1691" t="s">
        <v>67</v>
      </c>
      <c r="D1691" t="e">
        <f t="shared" si="442"/>
        <v>#NAME?</v>
      </c>
      <c r="E1691">
        <v>10000</v>
      </c>
      <c r="F1691" t="e">
        <f t="shared" si="443"/>
        <v>#NAME?</v>
      </c>
      <c r="G1691" t="s">
        <v>60</v>
      </c>
      <c r="H1691" t="e">
        <f t="shared" si="444"/>
        <v>#NAME?</v>
      </c>
      <c r="I1691" t="s">
        <v>61</v>
      </c>
      <c r="J1691" t="e">
        <f t="shared" si="445"/>
        <v>#NAME?</v>
      </c>
      <c r="K1691" t="s">
        <v>62</v>
      </c>
      <c r="L1691" t="e">
        <f t="shared" si="446"/>
        <v>#NAME?</v>
      </c>
      <c r="M1691" t="e">
        <f t="shared" si="447"/>
        <v>#NAME?</v>
      </c>
      <c r="N1691">
        <v>100000</v>
      </c>
      <c r="O1691" t="e">
        <f t="shared" si="448"/>
        <v>#NAME?</v>
      </c>
      <c r="P1691">
        <v>0</v>
      </c>
      <c r="Q1691" t="e">
        <f t="shared" si="449"/>
        <v>#NAME?</v>
      </c>
      <c r="R1691">
        <v>0</v>
      </c>
      <c r="S1691" t="e">
        <f t="shared" si="450"/>
        <v>#NAME?</v>
      </c>
      <c r="T1691">
        <v>0</v>
      </c>
      <c r="U1691" t="e">
        <f t="shared" si="451"/>
        <v>#NAME?</v>
      </c>
      <c r="V1691">
        <v>256</v>
      </c>
      <c r="W1691" t="e">
        <f t="shared" si="452"/>
        <v>#NAME?</v>
      </c>
      <c r="X1691">
        <v>53</v>
      </c>
      <c r="Y1691" t="e">
        <f t="shared" si="453"/>
        <v>#NAME?</v>
      </c>
      <c r="Z1691">
        <v>1</v>
      </c>
      <c r="AA1691" t="e">
        <f t="shared" si="454"/>
        <v>#NAME?</v>
      </c>
      <c r="AB1691">
        <v>48</v>
      </c>
      <c r="AC1691" t="e">
        <f t="shared" si="455"/>
        <v>#NAME?</v>
      </c>
      <c r="AD1691">
        <v>1</v>
      </c>
      <c r="AE1691" t="e">
        <f t="shared" si="456"/>
        <v>#NAME?</v>
      </c>
      <c r="AF1691" t="s">
        <v>65</v>
      </c>
      <c r="AG1691" t="s">
        <v>64</v>
      </c>
      <c r="AJ1691">
        <v>0</v>
      </c>
      <c r="AK1691">
        <v>36530828</v>
      </c>
      <c r="AL1691">
        <v>10000</v>
      </c>
      <c r="AR1691">
        <v>10000</v>
      </c>
      <c r="AS1691">
        <v>5106.07</v>
      </c>
      <c r="AT1691">
        <v>0</v>
      </c>
      <c r="AU1691">
        <v>100000</v>
      </c>
      <c r="AV1691">
        <v>53</v>
      </c>
      <c r="AW1691" t="s">
        <v>60</v>
      </c>
      <c r="AX1691" t="s">
        <v>61</v>
      </c>
      <c r="AY1691" t="s">
        <v>62</v>
      </c>
      <c r="BA1691">
        <v>8</v>
      </c>
      <c r="BB1691">
        <v>1</v>
      </c>
      <c r="BD1691">
        <v>8.6768000000000001</v>
      </c>
      <c r="BE1691">
        <v>0.46854000000000001</v>
      </c>
      <c r="BF1691">
        <v>3911.61</v>
      </c>
      <c r="BH1691">
        <v>5106.07</v>
      </c>
      <c r="BN1691">
        <v>365040283</v>
      </c>
      <c r="BO1691">
        <v>19503808</v>
      </c>
      <c r="BP1691">
        <v>267998</v>
      </c>
      <c r="BQ1691">
        <v>0</v>
      </c>
      <c r="BR1691">
        <v>5.7000500000000001</v>
      </c>
      <c r="BY1691" t="s">
        <v>5455</v>
      </c>
      <c r="BZ1691" t="s">
        <v>9127</v>
      </c>
      <c r="CA1691" t="s">
        <v>58</v>
      </c>
      <c r="CB1691" t="str">
        <f t="shared" si="457"/>
        <v>ZYRA_CLUSTER_0i0d100000k nrq=1</v>
      </c>
      <c r="CC1691">
        <f t="shared" si="458"/>
        <v>54</v>
      </c>
    </row>
    <row r="1692" spans="1:81" x14ac:dyDescent="0.4">
      <c r="A1692" t="s">
        <v>1724</v>
      </c>
      <c r="B1692" t="s">
        <v>58</v>
      </c>
      <c r="C1692" t="s">
        <v>59</v>
      </c>
      <c r="D1692" t="e">
        <f t="shared" si="442"/>
        <v>#NAME?</v>
      </c>
      <c r="E1692">
        <v>10000</v>
      </c>
      <c r="F1692" t="e">
        <f t="shared" si="443"/>
        <v>#NAME?</v>
      </c>
      <c r="G1692" t="s">
        <v>60</v>
      </c>
      <c r="H1692" t="e">
        <f t="shared" si="444"/>
        <v>#NAME?</v>
      </c>
      <c r="I1692" t="s">
        <v>61</v>
      </c>
      <c r="J1692" t="e">
        <f t="shared" si="445"/>
        <v>#NAME?</v>
      </c>
      <c r="K1692" t="s">
        <v>62</v>
      </c>
      <c r="L1692" t="e">
        <f t="shared" si="446"/>
        <v>#NAME?</v>
      </c>
      <c r="M1692" t="e">
        <f t="shared" si="447"/>
        <v>#NAME?</v>
      </c>
      <c r="N1692">
        <v>10000</v>
      </c>
      <c r="O1692" t="e">
        <f t="shared" si="448"/>
        <v>#NAME?</v>
      </c>
      <c r="P1692">
        <v>5</v>
      </c>
      <c r="Q1692" t="e">
        <f t="shared" si="449"/>
        <v>#NAME?</v>
      </c>
      <c r="R1692">
        <v>5</v>
      </c>
      <c r="S1692" t="e">
        <f t="shared" si="450"/>
        <v>#NAME?</v>
      </c>
      <c r="T1692">
        <v>0</v>
      </c>
      <c r="U1692" t="e">
        <f t="shared" si="451"/>
        <v>#NAME?</v>
      </c>
      <c r="V1692">
        <v>256</v>
      </c>
      <c r="W1692" t="e">
        <f t="shared" si="452"/>
        <v>#NAME?</v>
      </c>
      <c r="X1692">
        <v>18</v>
      </c>
      <c r="Y1692" t="e">
        <f t="shared" si="453"/>
        <v>#NAME?</v>
      </c>
      <c r="Z1692">
        <v>0</v>
      </c>
      <c r="AA1692" t="e">
        <f t="shared" si="454"/>
        <v>#NAME?</v>
      </c>
      <c r="AB1692">
        <v>48</v>
      </c>
      <c r="AC1692" t="e">
        <f t="shared" si="455"/>
        <v>#NAME?</v>
      </c>
      <c r="AD1692">
        <v>2</v>
      </c>
      <c r="AE1692" t="e">
        <f t="shared" si="456"/>
        <v>#NAME?</v>
      </c>
      <c r="AF1692" t="s">
        <v>63</v>
      </c>
      <c r="AG1692" t="s">
        <v>64</v>
      </c>
      <c r="AH1692">
        <v>20598726</v>
      </c>
      <c r="AI1692">
        <v>20605754</v>
      </c>
      <c r="AJ1692">
        <v>4120448</v>
      </c>
      <c r="AK1692">
        <v>41162847</v>
      </c>
      <c r="AL1692">
        <v>10000</v>
      </c>
      <c r="AR1692">
        <v>10000</v>
      </c>
      <c r="AS1692">
        <v>51187.53</v>
      </c>
      <c r="AT1692">
        <v>5</v>
      </c>
      <c r="AU1692">
        <v>10000</v>
      </c>
      <c r="AV1692">
        <v>18</v>
      </c>
      <c r="AW1692" t="s">
        <v>60</v>
      </c>
      <c r="AX1692" t="s">
        <v>61</v>
      </c>
      <c r="AY1692" t="s">
        <v>62</v>
      </c>
      <c r="BA1692">
        <v>7</v>
      </c>
      <c r="BB1692">
        <v>1</v>
      </c>
      <c r="BD1692">
        <v>7.4462099999999998</v>
      </c>
      <c r="BE1692">
        <v>1.3141099999999999</v>
      </c>
      <c r="BF1692">
        <v>1461.55</v>
      </c>
      <c r="BH1692">
        <v>1187.53</v>
      </c>
      <c r="BN1692">
        <v>411365888</v>
      </c>
      <c r="BO1692">
        <v>40149034</v>
      </c>
      <c r="BP1692">
        <v>243705</v>
      </c>
      <c r="BQ1692">
        <v>3495</v>
      </c>
      <c r="BR1692">
        <v>0</v>
      </c>
      <c r="BY1692" t="s">
        <v>5456</v>
      </c>
      <c r="BZ1692" t="s">
        <v>9128</v>
      </c>
      <c r="CA1692" t="s">
        <v>58</v>
      </c>
      <c r="CB1692" t="str">
        <f t="shared" si="457"/>
        <v>ZYRA_SCATTER_5i5d10000k nrq=0</v>
      </c>
      <c r="CC1692">
        <f t="shared" si="458"/>
        <v>18</v>
      </c>
    </row>
    <row r="1693" spans="1:81" x14ac:dyDescent="0.4">
      <c r="A1693" t="s">
        <v>1725</v>
      </c>
      <c r="B1693" t="s">
        <v>58</v>
      </c>
      <c r="C1693" t="s">
        <v>59</v>
      </c>
      <c r="D1693" t="e">
        <f t="shared" si="442"/>
        <v>#NAME?</v>
      </c>
      <c r="E1693">
        <v>10000</v>
      </c>
      <c r="F1693" t="e">
        <f t="shared" si="443"/>
        <v>#NAME?</v>
      </c>
      <c r="G1693" t="s">
        <v>60</v>
      </c>
      <c r="H1693" t="e">
        <f t="shared" si="444"/>
        <v>#NAME?</v>
      </c>
      <c r="I1693" t="s">
        <v>61</v>
      </c>
      <c r="J1693" t="e">
        <f t="shared" si="445"/>
        <v>#NAME?</v>
      </c>
      <c r="K1693" t="s">
        <v>62</v>
      </c>
      <c r="L1693" t="e">
        <f t="shared" si="446"/>
        <v>#NAME?</v>
      </c>
      <c r="M1693" t="e">
        <f t="shared" si="447"/>
        <v>#NAME?</v>
      </c>
      <c r="N1693">
        <v>10000</v>
      </c>
      <c r="O1693" t="e">
        <f t="shared" si="448"/>
        <v>#NAME?</v>
      </c>
      <c r="P1693">
        <v>5</v>
      </c>
      <c r="Q1693" t="e">
        <f t="shared" si="449"/>
        <v>#NAME?</v>
      </c>
      <c r="R1693">
        <v>5</v>
      </c>
      <c r="S1693" t="e">
        <f t="shared" si="450"/>
        <v>#NAME?</v>
      </c>
      <c r="T1693">
        <v>0</v>
      </c>
      <c r="U1693" t="e">
        <f t="shared" si="451"/>
        <v>#NAME?</v>
      </c>
      <c r="V1693">
        <v>256</v>
      </c>
      <c r="W1693" t="e">
        <f t="shared" si="452"/>
        <v>#NAME?</v>
      </c>
      <c r="X1693">
        <v>17</v>
      </c>
      <c r="Y1693" t="e">
        <f t="shared" si="453"/>
        <v>#NAME?</v>
      </c>
      <c r="Z1693">
        <v>1</v>
      </c>
      <c r="AA1693" t="e">
        <f t="shared" si="454"/>
        <v>#NAME?</v>
      </c>
      <c r="AB1693">
        <v>48</v>
      </c>
      <c r="AC1693" t="e">
        <f t="shared" si="455"/>
        <v>#NAME?</v>
      </c>
      <c r="AD1693">
        <v>0</v>
      </c>
      <c r="AE1693" t="e">
        <f t="shared" si="456"/>
        <v>#NAME?</v>
      </c>
      <c r="AF1693" t="s">
        <v>63</v>
      </c>
      <c r="AG1693" t="s">
        <v>64</v>
      </c>
      <c r="AR1693">
        <v>10000</v>
      </c>
      <c r="AS1693">
        <v>5</v>
      </c>
      <c r="AT1693">
        <v>5</v>
      </c>
      <c r="AU1693">
        <v>10000</v>
      </c>
      <c r="AV1693">
        <v>17</v>
      </c>
      <c r="AW1693" t="s">
        <v>60</v>
      </c>
      <c r="AX1693" t="s">
        <v>61</v>
      </c>
      <c r="AY1693" t="s">
        <v>62</v>
      </c>
      <c r="BA1693">
        <v>7</v>
      </c>
      <c r="BB1693">
        <v>1</v>
      </c>
      <c r="BN1693">
        <v>2672005</v>
      </c>
      <c r="BO1693">
        <v>1959616</v>
      </c>
      <c r="BP1693">
        <v>19091</v>
      </c>
      <c r="BQ1693">
        <v>1258</v>
      </c>
      <c r="BR1693">
        <v>0</v>
      </c>
      <c r="BY1693" t="s">
        <v>5457</v>
      </c>
      <c r="BZ1693" t="s">
        <v>9129</v>
      </c>
      <c r="CA1693" t="s">
        <v>58</v>
      </c>
      <c r="CB1693" t="str">
        <f t="shared" si="457"/>
        <v>ZYRA_SCATTER_5i5d10000k nrq=1</v>
      </c>
      <c r="CC1693">
        <f t="shared" si="458"/>
        <v>18</v>
      </c>
    </row>
    <row r="1694" spans="1:81" x14ac:dyDescent="0.4">
      <c r="A1694" t="s">
        <v>1726</v>
      </c>
      <c r="B1694" t="s">
        <v>58</v>
      </c>
      <c r="C1694" t="s">
        <v>59</v>
      </c>
      <c r="D1694" t="e">
        <f t="shared" si="442"/>
        <v>#NAME?</v>
      </c>
      <c r="E1694">
        <v>10000</v>
      </c>
      <c r="F1694" t="e">
        <f t="shared" si="443"/>
        <v>#NAME?</v>
      </c>
      <c r="G1694" t="s">
        <v>60</v>
      </c>
      <c r="H1694" t="e">
        <f t="shared" si="444"/>
        <v>#NAME?</v>
      </c>
      <c r="I1694" t="s">
        <v>61</v>
      </c>
      <c r="J1694" t="e">
        <f t="shared" si="445"/>
        <v>#NAME?</v>
      </c>
      <c r="K1694" t="s">
        <v>62</v>
      </c>
      <c r="L1694" t="e">
        <f t="shared" si="446"/>
        <v>#NAME?</v>
      </c>
      <c r="M1694" t="e">
        <f t="shared" si="447"/>
        <v>#NAME?</v>
      </c>
      <c r="N1694">
        <v>10000</v>
      </c>
      <c r="O1694" t="e">
        <f t="shared" si="448"/>
        <v>#NAME?</v>
      </c>
      <c r="P1694">
        <v>5</v>
      </c>
      <c r="Q1694" t="e">
        <f t="shared" si="449"/>
        <v>#NAME?</v>
      </c>
      <c r="R1694">
        <v>5</v>
      </c>
      <c r="S1694" t="e">
        <f t="shared" si="450"/>
        <v>#NAME?</v>
      </c>
      <c r="T1694">
        <v>0</v>
      </c>
      <c r="U1694" t="e">
        <f t="shared" si="451"/>
        <v>#NAME?</v>
      </c>
      <c r="V1694">
        <v>256</v>
      </c>
      <c r="W1694" t="e">
        <f t="shared" si="452"/>
        <v>#NAME?</v>
      </c>
      <c r="X1694">
        <v>17</v>
      </c>
      <c r="Y1694" t="e">
        <f t="shared" si="453"/>
        <v>#NAME?</v>
      </c>
      <c r="Z1694">
        <v>1</v>
      </c>
      <c r="AA1694" t="e">
        <f t="shared" si="454"/>
        <v>#NAME?</v>
      </c>
      <c r="AB1694">
        <v>48</v>
      </c>
      <c r="AC1694" t="e">
        <f t="shared" si="455"/>
        <v>#NAME?</v>
      </c>
      <c r="AD1694">
        <v>1</v>
      </c>
      <c r="AE1694" t="e">
        <f t="shared" si="456"/>
        <v>#NAME?</v>
      </c>
      <c r="AF1694" t="s">
        <v>63</v>
      </c>
      <c r="AG1694" t="s">
        <v>64</v>
      </c>
      <c r="AR1694">
        <v>10000</v>
      </c>
      <c r="AS1694">
        <v>5</v>
      </c>
      <c r="AT1694">
        <v>5</v>
      </c>
      <c r="AU1694">
        <v>10000</v>
      </c>
      <c r="AV1694">
        <v>17</v>
      </c>
      <c r="AW1694" t="s">
        <v>60</v>
      </c>
      <c r="AX1694" t="s">
        <v>61</v>
      </c>
      <c r="AY1694" t="s">
        <v>62</v>
      </c>
      <c r="BA1694">
        <v>7</v>
      </c>
      <c r="BB1694">
        <v>1</v>
      </c>
      <c r="BN1694">
        <v>2555060</v>
      </c>
      <c r="BO1694">
        <v>1911023</v>
      </c>
      <c r="BP1694">
        <v>17990</v>
      </c>
      <c r="BQ1694">
        <v>1052</v>
      </c>
      <c r="BR1694">
        <v>0</v>
      </c>
      <c r="BY1694" t="s">
        <v>5458</v>
      </c>
      <c r="BZ1694" t="s">
        <v>9130</v>
      </c>
      <c r="CA1694" t="s">
        <v>58</v>
      </c>
      <c r="CB1694" t="str">
        <f t="shared" si="457"/>
        <v>ZYRA_SCATTER_5i5d10000k nrq=1</v>
      </c>
      <c r="CC1694">
        <f t="shared" si="458"/>
        <v>18</v>
      </c>
    </row>
    <row r="1695" spans="1:81" x14ac:dyDescent="0.4">
      <c r="A1695" t="s">
        <v>1727</v>
      </c>
      <c r="B1695" t="s">
        <v>58</v>
      </c>
      <c r="C1695" t="s">
        <v>59</v>
      </c>
      <c r="D1695" t="e">
        <f t="shared" si="442"/>
        <v>#NAME?</v>
      </c>
      <c r="E1695">
        <v>10000</v>
      </c>
      <c r="F1695" t="e">
        <f t="shared" si="443"/>
        <v>#NAME?</v>
      </c>
      <c r="G1695" t="s">
        <v>60</v>
      </c>
      <c r="H1695" t="e">
        <f t="shared" si="444"/>
        <v>#NAME?</v>
      </c>
      <c r="I1695" t="s">
        <v>61</v>
      </c>
      <c r="J1695" t="e">
        <f t="shared" si="445"/>
        <v>#NAME?</v>
      </c>
      <c r="K1695" t="s">
        <v>62</v>
      </c>
      <c r="L1695" t="e">
        <f t="shared" si="446"/>
        <v>#NAME?</v>
      </c>
      <c r="M1695" t="e">
        <f t="shared" si="447"/>
        <v>#NAME?</v>
      </c>
      <c r="N1695">
        <v>10000</v>
      </c>
      <c r="O1695" t="e">
        <f t="shared" si="448"/>
        <v>#NAME?</v>
      </c>
      <c r="P1695">
        <v>5</v>
      </c>
      <c r="Q1695" t="e">
        <f t="shared" si="449"/>
        <v>#NAME?</v>
      </c>
      <c r="R1695">
        <v>5</v>
      </c>
      <c r="S1695" t="e">
        <f t="shared" si="450"/>
        <v>#NAME?</v>
      </c>
      <c r="T1695">
        <v>0</v>
      </c>
      <c r="U1695" t="e">
        <f t="shared" si="451"/>
        <v>#NAME?</v>
      </c>
      <c r="V1695">
        <v>256</v>
      </c>
      <c r="W1695" t="e">
        <f t="shared" si="452"/>
        <v>#NAME?</v>
      </c>
      <c r="X1695">
        <v>17</v>
      </c>
      <c r="Y1695" t="e">
        <f t="shared" si="453"/>
        <v>#NAME?</v>
      </c>
      <c r="Z1695">
        <v>1</v>
      </c>
      <c r="AA1695" t="e">
        <f t="shared" si="454"/>
        <v>#NAME?</v>
      </c>
      <c r="AB1695">
        <v>48</v>
      </c>
      <c r="AC1695" t="e">
        <f t="shared" si="455"/>
        <v>#NAME?</v>
      </c>
      <c r="AD1695">
        <v>2</v>
      </c>
      <c r="AE1695" t="e">
        <f t="shared" si="456"/>
        <v>#NAME?</v>
      </c>
      <c r="AF1695" t="s">
        <v>63</v>
      </c>
      <c r="AG1695" t="s">
        <v>64</v>
      </c>
      <c r="AR1695">
        <v>10000</v>
      </c>
      <c r="AS1695">
        <v>5</v>
      </c>
      <c r="AT1695">
        <v>5</v>
      </c>
      <c r="AU1695">
        <v>10000</v>
      </c>
      <c r="AV1695">
        <v>17</v>
      </c>
      <c r="AW1695" t="s">
        <v>60</v>
      </c>
      <c r="AX1695" t="s">
        <v>61</v>
      </c>
      <c r="AY1695" t="s">
        <v>62</v>
      </c>
      <c r="BA1695">
        <v>7</v>
      </c>
      <c r="BB1695">
        <v>1</v>
      </c>
      <c r="BN1695">
        <v>2732109</v>
      </c>
      <c r="BO1695">
        <v>1989803</v>
      </c>
      <c r="BP1695">
        <v>19156</v>
      </c>
      <c r="BQ1695">
        <v>1120</v>
      </c>
      <c r="BR1695">
        <v>0</v>
      </c>
      <c r="BY1695" t="s">
        <v>5459</v>
      </c>
      <c r="BZ1695" t="s">
        <v>9131</v>
      </c>
      <c r="CA1695" t="s">
        <v>58</v>
      </c>
      <c r="CB1695" t="str">
        <f t="shared" si="457"/>
        <v>ZYRA_SCATTER_5i5d10000k nrq=1</v>
      </c>
      <c r="CC1695">
        <f t="shared" si="458"/>
        <v>18</v>
      </c>
    </row>
    <row r="1696" spans="1:81" x14ac:dyDescent="0.4">
      <c r="A1696" t="s">
        <v>1728</v>
      </c>
      <c r="B1696" t="s">
        <v>58</v>
      </c>
      <c r="C1696" t="s">
        <v>59</v>
      </c>
      <c r="D1696" t="e">
        <f t="shared" si="442"/>
        <v>#NAME?</v>
      </c>
      <c r="E1696">
        <v>10000</v>
      </c>
      <c r="F1696" t="e">
        <f t="shared" si="443"/>
        <v>#NAME?</v>
      </c>
      <c r="G1696" t="s">
        <v>60</v>
      </c>
      <c r="H1696" t="e">
        <f t="shared" si="444"/>
        <v>#NAME?</v>
      </c>
      <c r="I1696" t="s">
        <v>61</v>
      </c>
      <c r="J1696" t="e">
        <f t="shared" si="445"/>
        <v>#NAME?</v>
      </c>
      <c r="K1696" t="s">
        <v>62</v>
      </c>
      <c r="L1696" t="e">
        <f t="shared" si="446"/>
        <v>#NAME?</v>
      </c>
      <c r="M1696" t="e">
        <f t="shared" si="447"/>
        <v>#NAME?</v>
      </c>
      <c r="N1696">
        <v>10000</v>
      </c>
      <c r="O1696" t="e">
        <f t="shared" si="448"/>
        <v>#NAME?</v>
      </c>
      <c r="P1696">
        <v>5</v>
      </c>
      <c r="Q1696" t="e">
        <f t="shared" si="449"/>
        <v>#NAME?</v>
      </c>
      <c r="R1696">
        <v>5</v>
      </c>
      <c r="S1696" t="e">
        <f t="shared" si="450"/>
        <v>#NAME?</v>
      </c>
      <c r="T1696">
        <v>0</v>
      </c>
      <c r="U1696" t="e">
        <f t="shared" si="451"/>
        <v>#NAME?</v>
      </c>
      <c r="V1696">
        <v>256</v>
      </c>
      <c r="W1696" t="e">
        <f t="shared" si="452"/>
        <v>#NAME?</v>
      </c>
      <c r="X1696">
        <v>36</v>
      </c>
      <c r="Y1696" t="e">
        <f t="shared" si="453"/>
        <v>#NAME?</v>
      </c>
      <c r="Z1696">
        <v>0</v>
      </c>
      <c r="AA1696" t="e">
        <f t="shared" si="454"/>
        <v>#NAME?</v>
      </c>
      <c r="AB1696">
        <v>48</v>
      </c>
      <c r="AC1696" t="e">
        <f t="shared" si="455"/>
        <v>#NAME?</v>
      </c>
      <c r="AD1696">
        <v>0</v>
      </c>
      <c r="AE1696" t="e">
        <f t="shared" si="456"/>
        <v>#NAME?</v>
      </c>
      <c r="AF1696" t="s">
        <v>63</v>
      </c>
      <c r="AG1696" t="s">
        <v>64</v>
      </c>
      <c r="AH1696">
        <v>37462894</v>
      </c>
      <c r="AI1696">
        <v>37452944</v>
      </c>
      <c r="AJ1696">
        <v>7491583</v>
      </c>
      <c r="AK1696">
        <v>74829029</v>
      </c>
      <c r="AL1696">
        <v>10000</v>
      </c>
      <c r="AR1696">
        <v>10000</v>
      </c>
      <c r="AS1696">
        <v>51086.720000000001</v>
      </c>
      <c r="AT1696">
        <v>5</v>
      </c>
      <c r="AU1696">
        <v>10000</v>
      </c>
      <c r="AV1696">
        <v>36</v>
      </c>
      <c r="AW1696" t="s">
        <v>60</v>
      </c>
      <c r="AX1696" t="s">
        <v>61</v>
      </c>
      <c r="AY1696" t="s">
        <v>62</v>
      </c>
      <c r="BA1696">
        <v>7</v>
      </c>
      <c r="BB1696">
        <v>1</v>
      </c>
      <c r="BD1696">
        <v>8.1783800000000006</v>
      </c>
      <c r="BE1696">
        <v>1.35148</v>
      </c>
      <c r="BF1696">
        <v>1431.53</v>
      </c>
      <c r="BH1696">
        <v>1086.72</v>
      </c>
      <c r="BN1696">
        <v>747788362</v>
      </c>
      <c r="BO1696">
        <v>80445699</v>
      </c>
      <c r="BP1696">
        <v>448409</v>
      </c>
      <c r="BQ1696">
        <v>12984</v>
      </c>
      <c r="BR1696">
        <v>0</v>
      </c>
      <c r="BY1696" t="s">
        <v>5460</v>
      </c>
      <c r="BZ1696" t="s">
        <v>9132</v>
      </c>
      <c r="CA1696" t="s">
        <v>58</v>
      </c>
      <c r="CB1696" t="str">
        <f t="shared" si="457"/>
        <v>ZYRA_SCATTER_5i5d10000k nrq=0</v>
      </c>
      <c r="CC1696">
        <f t="shared" si="458"/>
        <v>36</v>
      </c>
    </row>
    <row r="1697" spans="1:81" x14ac:dyDescent="0.4">
      <c r="A1697" t="s">
        <v>1729</v>
      </c>
      <c r="B1697" t="s">
        <v>58</v>
      </c>
      <c r="C1697" t="s">
        <v>59</v>
      </c>
      <c r="D1697" t="e">
        <f t="shared" si="442"/>
        <v>#NAME?</v>
      </c>
      <c r="E1697">
        <v>10000</v>
      </c>
      <c r="F1697" t="e">
        <f t="shared" si="443"/>
        <v>#NAME?</v>
      </c>
      <c r="G1697" t="s">
        <v>60</v>
      </c>
      <c r="H1697" t="e">
        <f t="shared" si="444"/>
        <v>#NAME?</v>
      </c>
      <c r="I1697" t="s">
        <v>61</v>
      </c>
      <c r="J1697" t="e">
        <f t="shared" si="445"/>
        <v>#NAME?</v>
      </c>
      <c r="K1697" t="s">
        <v>62</v>
      </c>
      <c r="L1697" t="e">
        <f t="shared" si="446"/>
        <v>#NAME?</v>
      </c>
      <c r="M1697" t="e">
        <f t="shared" si="447"/>
        <v>#NAME?</v>
      </c>
      <c r="N1697">
        <v>10000</v>
      </c>
      <c r="O1697" t="e">
        <f t="shared" si="448"/>
        <v>#NAME?</v>
      </c>
      <c r="P1697">
        <v>5</v>
      </c>
      <c r="Q1697" t="e">
        <f t="shared" si="449"/>
        <v>#NAME?</v>
      </c>
      <c r="R1697">
        <v>5</v>
      </c>
      <c r="S1697" t="e">
        <f t="shared" si="450"/>
        <v>#NAME?</v>
      </c>
      <c r="T1697">
        <v>0</v>
      </c>
      <c r="U1697" t="e">
        <f t="shared" si="451"/>
        <v>#NAME?</v>
      </c>
      <c r="V1697">
        <v>256</v>
      </c>
      <c r="W1697" t="e">
        <f t="shared" si="452"/>
        <v>#NAME?</v>
      </c>
      <c r="X1697">
        <v>36</v>
      </c>
      <c r="Y1697" t="e">
        <f t="shared" si="453"/>
        <v>#NAME?</v>
      </c>
      <c r="Z1697">
        <v>0</v>
      </c>
      <c r="AA1697" t="e">
        <f t="shared" si="454"/>
        <v>#NAME?</v>
      </c>
      <c r="AB1697">
        <v>48</v>
      </c>
      <c r="AC1697" t="e">
        <f t="shared" si="455"/>
        <v>#NAME?</v>
      </c>
      <c r="AD1697">
        <v>1</v>
      </c>
      <c r="AE1697" t="e">
        <f t="shared" si="456"/>
        <v>#NAME?</v>
      </c>
      <c r="AF1697" t="s">
        <v>63</v>
      </c>
      <c r="AG1697" t="s">
        <v>64</v>
      </c>
      <c r="AH1697">
        <v>37190267</v>
      </c>
      <c r="AI1697">
        <v>37188436</v>
      </c>
      <c r="AJ1697">
        <v>7437870</v>
      </c>
      <c r="AK1697">
        <v>74290056</v>
      </c>
      <c r="AL1697">
        <v>10000</v>
      </c>
      <c r="AR1697">
        <v>10000</v>
      </c>
      <c r="AS1697">
        <v>51145.04</v>
      </c>
      <c r="AT1697">
        <v>5</v>
      </c>
      <c r="AU1697">
        <v>10000</v>
      </c>
      <c r="AV1697">
        <v>36</v>
      </c>
      <c r="AW1697" t="s">
        <v>60</v>
      </c>
      <c r="AX1697" t="s">
        <v>61</v>
      </c>
      <c r="AY1697" t="s">
        <v>62</v>
      </c>
      <c r="BA1697">
        <v>7</v>
      </c>
      <c r="BB1697">
        <v>1</v>
      </c>
      <c r="BD1697">
        <v>8.0300399999999996</v>
      </c>
      <c r="BE1697">
        <v>1.3226</v>
      </c>
      <c r="BF1697">
        <v>1445.45</v>
      </c>
      <c r="BH1697">
        <v>1145.04</v>
      </c>
      <c r="BN1697">
        <v>742403882</v>
      </c>
      <c r="BO1697">
        <v>80750068</v>
      </c>
      <c r="BP1697">
        <v>447698</v>
      </c>
      <c r="BQ1697">
        <v>13183</v>
      </c>
      <c r="BR1697">
        <v>0</v>
      </c>
      <c r="BY1697" t="s">
        <v>5461</v>
      </c>
      <c r="BZ1697" t="s">
        <v>9133</v>
      </c>
      <c r="CA1697" t="s">
        <v>58</v>
      </c>
      <c r="CB1697" t="str">
        <f t="shared" si="457"/>
        <v>ZYRA_SCATTER_5i5d10000k nrq=0</v>
      </c>
      <c r="CC1697">
        <f t="shared" si="458"/>
        <v>36</v>
      </c>
    </row>
    <row r="1698" spans="1:81" x14ac:dyDescent="0.4">
      <c r="A1698" t="s">
        <v>1730</v>
      </c>
      <c r="B1698" t="s">
        <v>58</v>
      </c>
      <c r="C1698" t="s">
        <v>59</v>
      </c>
      <c r="D1698" t="e">
        <f t="shared" si="442"/>
        <v>#NAME?</v>
      </c>
      <c r="E1698">
        <v>10000</v>
      </c>
      <c r="F1698" t="e">
        <f t="shared" si="443"/>
        <v>#NAME?</v>
      </c>
      <c r="G1698" t="s">
        <v>60</v>
      </c>
      <c r="H1698" t="e">
        <f t="shared" si="444"/>
        <v>#NAME?</v>
      </c>
      <c r="I1698" t="s">
        <v>61</v>
      </c>
      <c r="J1698" t="e">
        <f t="shared" si="445"/>
        <v>#NAME?</v>
      </c>
      <c r="K1698" t="s">
        <v>62</v>
      </c>
      <c r="L1698" t="e">
        <f t="shared" si="446"/>
        <v>#NAME?</v>
      </c>
      <c r="M1698" t="e">
        <f t="shared" si="447"/>
        <v>#NAME?</v>
      </c>
      <c r="N1698">
        <v>10000</v>
      </c>
      <c r="O1698" t="e">
        <f t="shared" si="448"/>
        <v>#NAME?</v>
      </c>
      <c r="P1698">
        <v>5</v>
      </c>
      <c r="Q1698" t="e">
        <f t="shared" si="449"/>
        <v>#NAME?</v>
      </c>
      <c r="R1698">
        <v>5</v>
      </c>
      <c r="S1698" t="e">
        <f t="shared" si="450"/>
        <v>#NAME?</v>
      </c>
      <c r="T1698">
        <v>0</v>
      </c>
      <c r="U1698" t="e">
        <f t="shared" si="451"/>
        <v>#NAME?</v>
      </c>
      <c r="V1698">
        <v>256</v>
      </c>
      <c r="W1698" t="e">
        <f t="shared" si="452"/>
        <v>#NAME?</v>
      </c>
      <c r="X1698">
        <v>36</v>
      </c>
      <c r="Y1698" t="e">
        <f t="shared" si="453"/>
        <v>#NAME?</v>
      </c>
      <c r="Z1698">
        <v>0</v>
      </c>
      <c r="AA1698" t="e">
        <f t="shared" si="454"/>
        <v>#NAME?</v>
      </c>
      <c r="AB1698">
        <v>48</v>
      </c>
      <c r="AC1698" t="e">
        <f t="shared" si="455"/>
        <v>#NAME?</v>
      </c>
      <c r="AD1698">
        <v>2</v>
      </c>
      <c r="AE1698" t="e">
        <f t="shared" si="456"/>
        <v>#NAME?</v>
      </c>
      <c r="AF1698" t="s">
        <v>63</v>
      </c>
      <c r="AG1698" t="s">
        <v>64</v>
      </c>
      <c r="AH1698">
        <v>37003105</v>
      </c>
      <c r="AI1698">
        <v>37020210</v>
      </c>
      <c r="AJ1698">
        <v>7402331</v>
      </c>
      <c r="AK1698">
        <v>73946535</v>
      </c>
      <c r="AL1698">
        <v>10000</v>
      </c>
      <c r="AR1698">
        <v>10000</v>
      </c>
      <c r="AS1698">
        <v>51175.199999999997</v>
      </c>
      <c r="AT1698">
        <v>5</v>
      </c>
      <c r="AU1698">
        <v>10000</v>
      </c>
      <c r="AV1698">
        <v>36</v>
      </c>
      <c r="AW1698" t="s">
        <v>60</v>
      </c>
      <c r="AX1698" t="s">
        <v>61</v>
      </c>
      <c r="AY1698" t="s">
        <v>62</v>
      </c>
      <c r="BA1698">
        <v>7</v>
      </c>
      <c r="BB1698">
        <v>1</v>
      </c>
      <c r="BD1698">
        <v>8.1657299999999999</v>
      </c>
      <c r="BE1698">
        <v>1.3391599999999999</v>
      </c>
      <c r="BF1698">
        <v>1448.6</v>
      </c>
      <c r="BH1698">
        <v>1175.2</v>
      </c>
      <c r="BN1698">
        <v>738976594</v>
      </c>
      <c r="BO1698">
        <v>80323340</v>
      </c>
      <c r="BP1698">
        <v>442124</v>
      </c>
      <c r="BQ1698">
        <v>14057</v>
      </c>
      <c r="BR1698">
        <v>0</v>
      </c>
      <c r="BY1698" t="s">
        <v>5462</v>
      </c>
      <c r="BZ1698" t="s">
        <v>9134</v>
      </c>
      <c r="CA1698" t="s">
        <v>58</v>
      </c>
      <c r="CB1698" t="str">
        <f t="shared" si="457"/>
        <v>ZYRA_SCATTER_5i5d10000k nrq=0</v>
      </c>
      <c r="CC1698">
        <f t="shared" si="458"/>
        <v>36</v>
      </c>
    </row>
    <row r="1699" spans="1:81" x14ac:dyDescent="0.4">
      <c r="A1699" t="s">
        <v>1731</v>
      </c>
      <c r="B1699" t="s">
        <v>58</v>
      </c>
      <c r="C1699" t="s">
        <v>59</v>
      </c>
      <c r="D1699" t="e">
        <f t="shared" si="442"/>
        <v>#NAME?</v>
      </c>
      <c r="E1699">
        <v>10000</v>
      </c>
      <c r="F1699" t="e">
        <f t="shared" si="443"/>
        <v>#NAME?</v>
      </c>
      <c r="G1699" t="s">
        <v>60</v>
      </c>
      <c r="H1699" t="e">
        <f t="shared" si="444"/>
        <v>#NAME?</v>
      </c>
      <c r="I1699" t="s">
        <v>61</v>
      </c>
      <c r="J1699" t="e">
        <f t="shared" si="445"/>
        <v>#NAME?</v>
      </c>
      <c r="K1699" t="s">
        <v>62</v>
      </c>
      <c r="L1699" t="e">
        <f t="shared" si="446"/>
        <v>#NAME?</v>
      </c>
      <c r="M1699" t="e">
        <f t="shared" si="447"/>
        <v>#NAME?</v>
      </c>
      <c r="N1699">
        <v>10000</v>
      </c>
      <c r="O1699" t="e">
        <f t="shared" si="448"/>
        <v>#NAME?</v>
      </c>
      <c r="P1699">
        <v>5</v>
      </c>
      <c r="Q1699" t="e">
        <f t="shared" si="449"/>
        <v>#NAME?</v>
      </c>
      <c r="R1699">
        <v>5</v>
      </c>
      <c r="S1699" t="e">
        <f t="shared" si="450"/>
        <v>#NAME?</v>
      </c>
      <c r="T1699">
        <v>0</v>
      </c>
      <c r="U1699" t="e">
        <f t="shared" si="451"/>
        <v>#NAME?</v>
      </c>
      <c r="V1699">
        <v>256</v>
      </c>
      <c r="W1699" t="e">
        <f t="shared" si="452"/>
        <v>#NAME?</v>
      </c>
      <c r="X1699">
        <v>35</v>
      </c>
      <c r="Y1699" t="e">
        <f t="shared" si="453"/>
        <v>#NAME?</v>
      </c>
      <c r="Z1699">
        <v>1</v>
      </c>
      <c r="AA1699" t="e">
        <f t="shared" si="454"/>
        <v>#NAME?</v>
      </c>
      <c r="AB1699">
        <v>48</v>
      </c>
      <c r="AC1699" t="e">
        <f t="shared" si="455"/>
        <v>#NAME?</v>
      </c>
      <c r="AD1699">
        <v>0</v>
      </c>
      <c r="AE1699" t="e">
        <f t="shared" si="456"/>
        <v>#NAME?</v>
      </c>
      <c r="AF1699" t="s">
        <v>63</v>
      </c>
      <c r="AG1699" t="s">
        <v>64</v>
      </c>
      <c r="AR1699">
        <v>10000</v>
      </c>
      <c r="AS1699">
        <v>5</v>
      </c>
      <c r="AT1699">
        <v>5</v>
      </c>
      <c r="AU1699">
        <v>10000</v>
      </c>
      <c r="AV1699">
        <v>35</v>
      </c>
      <c r="AW1699" t="s">
        <v>60</v>
      </c>
      <c r="AX1699" t="s">
        <v>61</v>
      </c>
      <c r="AY1699" t="s">
        <v>62</v>
      </c>
      <c r="BA1699">
        <v>7</v>
      </c>
      <c r="BB1699">
        <v>1</v>
      </c>
      <c r="BN1699">
        <v>4777807</v>
      </c>
      <c r="BO1699">
        <v>3959583</v>
      </c>
      <c r="BP1699">
        <v>38177</v>
      </c>
      <c r="BQ1699">
        <v>3923</v>
      </c>
      <c r="BR1699">
        <v>0</v>
      </c>
      <c r="BY1699" t="s">
        <v>5463</v>
      </c>
      <c r="BZ1699" t="s">
        <v>9135</v>
      </c>
      <c r="CA1699" t="s">
        <v>58</v>
      </c>
      <c r="CB1699" t="str">
        <f t="shared" si="457"/>
        <v>ZYRA_SCATTER_5i5d10000k nrq=1</v>
      </c>
      <c r="CC1699">
        <f t="shared" si="458"/>
        <v>36</v>
      </c>
    </row>
    <row r="1700" spans="1:81" x14ac:dyDescent="0.4">
      <c r="A1700" t="s">
        <v>2484</v>
      </c>
      <c r="B1700" t="s">
        <v>58</v>
      </c>
      <c r="C1700" t="s">
        <v>67</v>
      </c>
      <c r="D1700" t="e">
        <f t="shared" si="442"/>
        <v>#NAME?</v>
      </c>
      <c r="E1700">
        <v>10000</v>
      </c>
      <c r="F1700" t="e">
        <f t="shared" si="443"/>
        <v>#NAME?</v>
      </c>
      <c r="G1700" t="s">
        <v>60</v>
      </c>
      <c r="H1700" t="e">
        <f t="shared" si="444"/>
        <v>#NAME?</v>
      </c>
      <c r="I1700" t="s">
        <v>61</v>
      </c>
      <c r="J1700" t="e">
        <f t="shared" si="445"/>
        <v>#NAME?</v>
      </c>
      <c r="K1700" t="s">
        <v>62</v>
      </c>
      <c r="L1700" t="e">
        <f t="shared" si="446"/>
        <v>#NAME?</v>
      </c>
      <c r="M1700" t="e">
        <f t="shared" si="447"/>
        <v>#NAME?</v>
      </c>
      <c r="N1700">
        <v>10000</v>
      </c>
      <c r="O1700" t="e">
        <f t="shared" si="448"/>
        <v>#NAME?</v>
      </c>
      <c r="P1700">
        <v>0</v>
      </c>
      <c r="Q1700" t="e">
        <f t="shared" si="449"/>
        <v>#NAME?</v>
      </c>
      <c r="R1700">
        <v>0</v>
      </c>
      <c r="S1700" t="e">
        <f t="shared" si="450"/>
        <v>#NAME?</v>
      </c>
      <c r="T1700">
        <v>0</v>
      </c>
      <c r="U1700" t="e">
        <f t="shared" si="451"/>
        <v>#NAME?</v>
      </c>
      <c r="V1700">
        <v>256</v>
      </c>
      <c r="W1700" t="e">
        <f t="shared" si="452"/>
        <v>#NAME?</v>
      </c>
      <c r="X1700">
        <v>1</v>
      </c>
      <c r="Y1700" t="e">
        <f t="shared" si="453"/>
        <v>#NAME?</v>
      </c>
      <c r="Z1700">
        <v>0</v>
      </c>
      <c r="AA1700" t="e">
        <f t="shared" si="454"/>
        <v>#NAME?</v>
      </c>
      <c r="AB1700">
        <v>48</v>
      </c>
      <c r="AC1700" t="e">
        <f t="shared" si="455"/>
        <v>#NAME?</v>
      </c>
      <c r="AD1700">
        <v>2</v>
      </c>
      <c r="AE1700" t="e">
        <f t="shared" si="456"/>
        <v>#NAME?</v>
      </c>
      <c r="AF1700" t="s">
        <v>65</v>
      </c>
      <c r="AG1700" t="s">
        <v>64</v>
      </c>
      <c r="AJ1700">
        <v>0</v>
      </c>
      <c r="AK1700">
        <v>5468699</v>
      </c>
      <c r="AL1700">
        <v>10000</v>
      </c>
      <c r="AR1700">
        <v>10000</v>
      </c>
      <c r="AS1700">
        <v>662.851</v>
      </c>
      <c r="AT1700">
        <v>0</v>
      </c>
      <c r="AU1700">
        <v>10000</v>
      </c>
      <c r="AV1700">
        <v>1</v>
      </c>
      <c r="AW1700" t="s">
        <v>60</v>
      </c>
      <c r="AX1700" t="s">
        <v>61</v>
      </c>
      <c r="AY1700" t="s">
        <v>62</v>
      </c>
      <c r="BA1700">
        <v>8</v>
      </c>
      <c r="BB1700">
        <v>1</v>
      </c>
      <c r="BD1700">
        <v>0.125861</v>
      </c>
      <c r="BE1700">
        <v>6.46563E-3</v>
      </c>
      <c r="BF1700">
        <v>710.05700000000002</v>
      </c>
      <c r="BH1700">
        <v>662.851</v>
      </c>
      <c r="BN1700">
        <v>54686999</v>
      </c>
      <c r="BO1700">
        <v>2634</v>
      </c>
      <c r="BP1700">
        <v>3503</v>
      </c>
      <c r="BQ1700">
        <v>0</v>
      </c>
      <c r="BR1700">
        <v>0</v>
      </c>
      <c r="BY1700" t="s">
        <v>5464</v>
      </c>
      <c r="BZ1700" t="s">
        <v>9136</v>
      </c>
      <c r="CA1700" t="s">
        <v>58</v>
      </c>
      <c r="CB1700" t="str">
        <f t="shared" si="457"/>
        <v>ZYRA_CLUSTER_0i0d10000k nrq=0</v>
      </c>
      <c r="CC1700">
        <f t="shared" si="458"/>
        <v>1</v>
      </c>
    </row>
    <row r="1701" spans="1:81" x14ac:dyDescent="0.4">
      <c r="A1701" t="s">
        <v>1732</v>
      </c>
      <c r="B1701" t="s">
        <v>58</v>
      </c>
      <c r="C1701" t="s">
        <v>59</v>
      </c>
      <c r="D1701" t="e">
        <f t="shared" si="442"/>
        <v>#NAME?</v>
      </c>
      <c r="E1701">
        <v>10000</v>
      </c>
      <c r="F1701" t="e">
        <f t="shared" si="443"/>
        <v>#NAME?</v>
      </c>
      <c r="G1701" t="s">
        <v>60</v>
      </c>
      <c r="H1701" t="e">
        <f t="shared" si="444"/>
        <v>#NAME?</v>
      </c>
      <c r="I1701" t="s">
        <v>61</v>
      </c>
      <c r="J1701" t="e">
        <f t="shared" si="445"/>
        <v>#NAME?</v>
      </c>
      <c r="K1701" t="s">
        <v>62</v>
      </c>
      <c r="L1701" t="e">
        <f t="shared" si="446"/>
        <v>#NAME?</v>
      </c>
      <c r="M1701" t="e">
        <f t="shared" si="447"/>
        <v>#NAME?</v>
      </c>
      <c r="N1701">
        <v>10000</v>
      </c>
      <c r="O1701" t="e">
        <f t="shared" si="448"/>
        <v>#NAME?</v>
      </c>
      <c r="P1701">
        <v>5</v>
      </c>
      <c r="Q1701" t="e">
        <f t="shared" si="449"/>
        <v>#NAME?</v>
      </c>
      <c r="R1701">
        <v>5</v>
      </c>
      <c r="S1701" t="e">
        <f t="shared" si="450"/>
        <v>#NAME?</v>
      </c>
      <c r="T1701">
        <v>0</v>
      </c>
      <c r="U1701" t="e">
        <f t="shared" si="451"/>
        <v>#NAME?</v>
      </c>
      <c r="V1701">
        <v>256</v>
      </c>
      <c r="W1701" t="e">
        <f t="shared" si="452"/>
        <v>#NAME?</v>
      </c>
      <c r="X1701">
        <v>35</v>
      </c>
      <c r="Y1701" t="e">
        <f t="shared" si="453"/>
        <v>#NAME?</v>
      </c>
      <c r="Z1701">
        <v>1</v>
      </c>
      <c r="AA1701" t="e">
        <f t="shared" si="454"/>
        <v>#NAME?</v>
      </c>
      <c r="AB1701">
        <v>48</v>
      </c>
      <c r="AC1701" t="e">
        <f t="shared" si="455"/>
        <v>#NAME?</v>
      </c>
      <c r="AD1701">
        <v>1</v>
      </c>
      <c r="AE1701" t="e">
        <f t="shared" si="456"/>
        <v>#NAME?</v>
      </c>
      <c r="AF1701" t="s">
        <v>63</v>
      </c>
      <c r="AG1701" t="s">
        <v>64</v>
      </c>
      <c r="AR1701">
        <v>10000</v>
      </c>
      <c r="AS1701">
        <v>5</v>
      </c>
      <c r="AT1701">
        <v>5</v>
      </c>
      <c r="AU1701">
        <v>10000</v>
      </c>
      <c r="AV1701">
        <v>35</v>
      </c>
      <c r="AW1701" t="s">
        <v>60</v>
      </c>
      <c r="AX1701" t="s">
        <v>61</v>
      </c>
      <c r="AY1701" t="s">
        <v>62</v>
      </c>
      <c r="BA1701">
        <v>7</v>
      </c>
      <c r="BB1701">
        <v>1</v>
      </c>
      <c r="BN1701">
        <v>4793535</v>
      </c>
      <c r="BO1701">
        <v>4180805</v>
      </c>
      <c r="BP1701">
        <v>39048</v>
      </c>
      <c r="BQ1701">
        <v>4093</v>
      </c>
      <c r="BR1701">
        <v>0</v>
      </c>
      <c r="BY1701" t="s">
        <v>5465</v>
      </c>
      <c r="BZ1701" t="s">
        <v>9137</v>
      </c>
      <c r="CA1701" t="s">
        <v>58</v>
      </c>
      <c r="CB1701" t="str">
        <f t="shared" si="457"/>
        <v>ZYRA_SCATTER_5i5d10000k nrq=1</v>
      </c>
      <c r="CC1701">
        <f t="shared" si="458"/>
        <v>36</v>
      </c>
    </row>
    <row r="1702" spans="1:81" x14ac:dyDescent="0.4">
      <c r="A1702" t="s">
        <v>1733</v>
      </c>
      <c r="B1702" t="s">
        <v>58</v>
      </c>
      <c r="C1702" t="s">
        <v>59</v>
      </c>
      <c r="D1702" t="e">
        <f t="shared" si="442"/>
        <v>#NAME?</v>
      </c>
      <c r="E1702">
        <v>10000</v>
      </c>
      <c r="F1702" t="e">
        <f t="shared" si="443"/>
        <v>#NAME?</v>
      </c>
      <c r="G1702" t="s">
        <v>60</v>
      </c>
      <c r="H1702" t="e">
        <f t="shared" si="444"/>
        <v>#NAME?</v>
      </c>
      <c r="I1702" t="s">
        <v>61</v>
      </c>
      <c r="J1702" t="e">
        <f t="shared" si="445"/>
        <v>#NAME?</v>
      </c>
      <c r="K1702" t="s">
        <v>62</v>
      </c>
      <c r="L1702" t="e">
        <f t="shared" si="446"/>
        <v>#NAME?</v>
      </c>
      <c r="M1702" t="e">
        <f t="shared" si="447"/>
        <v>#NAME?</v>
      </c>
      <c r="N1702">
        <v>10000</v>
      </c>
      <c r="O1702" t="e">
        <f t="shared" si="448"/>
        <v>#NAME?</v>
      </c>
      <c r="P1702">
        <v>5</v>
      </c>
      <c r="Q1702" t="e">
        <f t="shared" si="449"/>
        <v>#NAME?</v>
      </c>
      <c r="R1702">
        <v>5</v>
      </c>
      <c r="S1702" t="e">
        <f t="shared" si="450"/>
        <v>#NAME?</v>
      </c>
      <c r="T1702">
        <v>0</v>
      </c>
      <c r="U1702" t="e">
        <f t="shared" si="451"/>
        <v>#NAME?</v>
      </c>
      <c r="V1702">
        <v>256</v>
      </c>
      <c r="W1702" t="e">
        <f t="shared" si="452"/>
        <v>#NAME?</v>
      </c>
      <c r="X1702">
        <v>35</v>
      </c>
      <c r="Y1702" t="e">
        <f t="shared" si="453"/>
        <v>#NAME?</v>
      </c>
      <c r="Z1702">
        <v>1</v>
      </c>
      <c r="AA1702" t="e">
        <f t="shared" si="454"/>
        <v>#NAME?</v>
      </c>
      <c r="AB1702">
        <v>48</v>
      </c>
      <c r="AC1702" t="e">
        <f t="shared" si="455"/>
        <v>#NAME?</v>
      </c>
      <c r="AD1702">
        <v>2</v>
      </c>
      <c r="AE1702" t="e">
        <f t="shared" si="456"/>
        <v>#NAME?</v>
      </c>
      <c r="AF1702" t="s">
        <v>63</v>
      </c>
      <c r="AG1702" t="s">
        <v>64</v>
      </c>
      <c r="AR1702">
        <v>10000</v>
      </c>
      <c r="AS1702">
        <v>5</v>
      </c>
      <c r="AT1702">
        <v>5</v>
      </c>
      <c r="AU1702">
        <v>10000</v>
      </c>
      <c r="AV1702">
        <v>35</v>
      </c>
      <c r="AW1702" t="s">
        <v>60</v>
      </c>
      <c r="AX1702" t="s">
        <v>61</v>
      </c>
      <c r="AY1702" t="s">
        <v>62</v>
      </c>
      <c r="BA1702">
        <v>7</v>
      </c>
      <c r="BB1702">
        <v>1</v>
      </c>
      <c r="BN1702">
        <v>4880565</v>
      </c>
      <c r="BO1702">
        <v>4039240</v>
      </c>
      <c r="BP1702">
        <v>39771</v>
      </c>
      <c r="BQ1702">
        <v>4177</v>
      </c>
      <c r="BR1702">
        <v>0</v>
      </c>
      <c r="BY1702" t="s">
        <v>5466</v>
      </c>
      <c r="BZ1702" t="s">
        <v>9138</v>
      </c>
      <c r="CA1702" t="s">
        <v>58</v>
      </c>
      <c r="CB1702" t="str">
        <f t="shared" si="457"/>
        <v>ZYRA_SCATTER_5i5d10000k nrq=1</v>
      </c>
      <c r="CC1702">
        <f t="shared" si="458"/>
        <v>36</v>
      </c>
    </row>
    <row r="1703" spans="1:81" x14ac:dyDescent="0.4">
      <c r="A1703" t="s">
        <v>1734</v>
      </c>
      <c r="B1703" t="s">
        <v>58</v>
      </c>
      <c r="C1703" t="s">
        <v>67</v>
      </c>
      <c r="D1703" t="e">
        <f t="shared" si="442"/>
        <v>#NAME?</v>
      </c>
      <c r="E1703">
        <v>10000</v>
      </c>
      <c r="F1703" t="e">
        <f t="shared" si="443"/>
        <v>#NAME?</v>
      </c>
      <c r="G1703" t="s">
        <v>60</v>
      </c>
      <c r="H1703" t="e">
        <f t="shared" si="444"/>
        <v>#NAME?</v>
      </c>
      <c r="I1703" t="s">
        <v>61</v>
      </c>
      <c r="J1703" t="e">
        <f t="shared" si="445"/>
        <v>#NAME?</v>
      </c>
      <c r="K1703" t="s">
        <v>62</v>
      </c>
      <c r="L1703" t="e">
        <f t="shared" si="446"/>
        <v>#NAME?</v>
      </c>
      <c r="M1703" t="e">
        <f t="shared" si="447"/>
        <v>#NAME?</v>
      </c>
      <c r="N1703">
        <v>100000</v>
      </c>
      <c r="O1703" t="e">
        <f t="shared" si="448"/>
        <v>#NAME?</v>
      </c>
      <c r="P1703">
        <v>0</v>
      </c>
      <c r="Q1703" t="e">
        <f t="shared" si="449"/>
        <v>#NAME?</v>
      </c>
      <c r="R1703">
        <v>0</v>
      </c>
      <c r="S1703" t="e">
        <f t="shared" si="450"/>
        <v>#NAME?</v>
      </c>
      <c r="T1703">
        <v>0</v>
      </c>
      <c r="U1703" t="e">
        <f t="shared" si="451"/>
        <v>#NAME?</v>
      </c>
      <c r="V1703">
        <v>256</v>
      </c>
      <c r="W1703" t="e">
        <f t="shared" si="452"/>
        <v>#NAME?</v>
      </c>
      <c r="X1703">
        <v>53</v>
      </c>
      <c r="Y1703" t="e">
        <f t="shared" si="453"/>
        <v>#NAME?</v>
      </c>
      <c r="Z1703">
        <v>1</v>
      </c>
      <c r="AA1703" t="e">
        <f t="shared" si="454"/>
        <v>#NAME?</v>
      </c>
      <c r="AB1703">
        <v>48</v>
      </c>
      <c r="AC1703" t="e">
        <f t="shared" si="455"/>
        <v>#NAME?</v>
      </c>
      <c r="AD1703">
        <v>2</v>
      </c>
      <c r="AE1703" t="e">
        <f t="shared" si="456"/>
        <v>#NAME?</v>
      </c>
      <c r="AF1703" t="s">
        <v>65</v>
      </c>
      <c r="AG1703" t="s">
        <v>64</v>
      </c>
      <c r="AJ1703">
        <v>0</v>
      </c>
      <c r="AK1703">
        <v>36687536</v>
      </c>
      <c r="AL1703">
        <v>10000</v>
      </c>
      <c r="AR1703">
        <v>10000</v>
      </c>
      <c r="AS1703">
        <v>5071.05</v>
      </c>
      <c r="AT1703">
        <v>0</v>
      </c>
      <c r="AU1703">
        <v>100000</v>
      </c>
      <c r="AV1703">
        <v>53</v>
      </c>
      <c r="AW1703" t="s">
        <v>60</v>
      </c>
      <c r="AX1703" t="s">
        <v>61</v>
      </c>
      <c r="AY1703" t="s">
        <v>62</v>
      </c>
      <c r="BA1703">
        <v>8</v>
      </c>
      <c r="BB1703">
        <v>1</v>
      </c>
      <c r="BD1703">
        <v>8.6734299999999998</v>
      </c>
      <c r="BE1703">
        <v>0.48036200000000001</v>
      </c>
      <c r="BF1703">
        <v>3914.04</v>
      </c>
      <c r="BH1703">
        <v>5071.05</v>
      </c>
      <c r="BN1703">
        <v>366601696</v>
      </c>
      <c r="BO1703">
        <v>19794967</v>
      </c>
      <c r="BP1703">
        <v>273669</v>
      </c>
      <c r="BQ1703">
        <v>0</v>
      </c>
      <c r="BR1703">
        <v>5.5579299999999998</v>
      </c>
      <c r="BY1703" t="s">
        <v>5467</v>
      </c>
      <c r="BZ1703" t="s">
        <v>9139</v>
      </c>
      <c r="CA1703" t="s">
        <v>58</v>
      </c>
      <c r="CB1703" t="str">
        <f t="shared" si="457"/>
        <v>ZYRA_CLUSTER_0i0d100000k nrq=1</v>
      </c>
      <c r="CC1703">
        <f t="shared" si="458"/>
        <v>54</v>
      </c>
    </row>
    <row r="1704" spans="1:81" x14ac:dyDescent="0.4">
      <c r="A1704" t="s">
        <v>1735</v>
      </c>
      <c r="B1704" t="s">
        <v>58</v>
      </c>
      <c r="C1704" t="s">
        <v>59</v>
      </c>
      <c r="D1704" t="e">
        <f t="shared" si="442"/>
        <v>#NAME?</v>
      </c>
      <c r="E1704">
        <v>10000</v>
      </c>
      <c r="F1704" t="e">
        <f t="shared" si="443"/>
        <v>#NAME?</v>
      </c>
      <c r="G1704" t="s">
        <v>60</v>
      </c>
      <c r="H1704" t="e">
        <f t="shared" si="444"/>
        <v>#NAME?</v>
      </c>
      <c r="I1704" t="s">
        <v>61</v>
      </c>
      <c r="J1704" t="e">
        <f t="shared" si="445"/>
        <v>#NAME?</v>
      </c>
      <c r="K1704" t="s">
        <v>62</v>
      </c>
      <c r="L1704" t="e">
        <f t="shared" si="446"/>
        <v>#NAME?</v>
      </c>
      <c r="M1704" t="e">
        <f t="shared" si="447"/>
        <v>#NAME?</v>
      </c>
      <c r="N1704">
        <v>10000</v>
      </c>
      <c r="O1704" t="e">
        <f t="shared" si="448"/>
        <v>#NAME?</v>
      </c>
      <c r="P1704">
        <v>5</v>
      </c>
      <c r="Q1704" t="e">
        <f t="shared" si="449"/>
        <v>#NAME?</v>
      </c>
      <c r="R1704">
        <v>5</v>
      </c>
      <c r="S1704" t="e">
        <f t="shared" si="450"/>
        <v>#NAME?</v>
      </c>
      <c r="T1704">
        <v>0</v>
      </c>
      <c r="U1704" t="e">
        <f t="shared" si="451"/>
        <v>#NAME?</v>
      </c>
      <c r="V1704">
        <v>256</v>
      </c>
      <c r="W1704" t="e">
        <f t="shared" si="452"/>
        <v>#NAME?</v>
      </c>
      <c r="X1704">
        <v>54</v>
      </c>
      <c r="Y1704" t="e">
        <f t="shared" si="453"/>
        <v>#NAME?</v>
      </c>
      <c r="Z1704">
        <v>0</v>
      </c>
      <c r="AA1704" t="e">
        <f t="shared" si="454"/>
        <v>#NAME?</v>
      </c>
      <c r="AB1704">
        <v>48</v>
      </c>
      <c r="AC1704" t="e">
        <f t="shared" si="455"/>
        <v>#NAME?</v>
      </c>
      <c r="AD1704">
        <v>0</v>
      </c>
      <c r="AE1704" t="e">
        <f t="shared" si="456"/>
        <v>#NAME?</v>
      </c>
      <c r="AF1704" t="s">
        <v>63</v>
      </c>
      <c r="AG1704" t="s">
        <v>64</v>
      </c>
      <c r="AH1704">
        <v>50566951</v>
      </c>
      <c r="AI1704">
        <v>50579019</v>
      </c>
      <c r="AJ1704">
        <v>10114597</v>
      </c>
      <c r="AK1704">
        <v>101049979</v>
      </c>
      <c r="AL1704">
        <v>10000</v>
      </c>
      <c r="AR1704">
        <v>10000</v>
      </c>
      <c r="AS1704">
        <v>51102.31</v>
      </c>
      <c r="AT1704">
        <v>5</v>
      </c>
      <c r="AU1704">
        <v>10000</v>
      </c>
      <c r="AV1704">
        <v>54</v>
      </c>
      <c r="AW1704" t="s">
        <v>60</v>
      </c>
      <c r="AX1704" t="s">
        <v>61</v>
      </c>
      <c r="AY1704" t="s">
        <v>62</v>
      </c>
      <c r="BA1704">
        <v>7</v>
      </c>
      <c r="BB1704">
        <v>1</v>
      </c>
      <c r="BD1704">
        <v>8.7426399999999997</v>
      </c>
      <c r="BE1704">
        <v>1.3685700000000001</v>
      </c>
      <c r="BF1704">
        <v>1458.41</v>
      </c>
      <c r="BH1704">
        <v>1102.31</v>
      </c>
      <c r="BN1704">
        <v>1009789824</v>
      </c>
      <c r="BO1704">
        <v>119970074</v>
      </c>
      <c r="BP1704">
        <v>631890</v>
      </c>
      <c r="BQ1704">
        <v>26760</v>
      </c>
      <c r="BR1704">
        <v>0</v>
      </c>
      <c r="BY1704" t="s">
        <v>5468</v>
      </c>
      <c r="BZ1704" t="s">
        <v>9140</v>
      </c>
      <c r="CA1704" t="s">
        <v>58</v>
      </c>
      <c r="CB1704" t="str">
        <f t="shared" si="457"/>
        <v>ZYRA_SCATTER_5i5d10000k nrq=0</v>
      </c>
      <c r="CC1704">
        <f t="shared" si="458"/>
        <v>54</v>
      </c>
    </row>
    <row r="1705" spans="1:81" x14ac:dyDescent="0.4">
      <c r="A1705" t="s">
        <v>1736</v>
      </c>
      <c r="B1705" t="s">
        <v>58</v>
      </c>
      <c r="C1705" t="s">
        <v>59</v>
      </c>
      <c r="D1705" t="e">
        <f t="shared" si="442"/>
        <v>#NAME?</v>
      </c>
      <c r="E1705">
        <v>10000</v>
      </c>
      <c r="F1705" t="e">
        <f t="shared" si="443"/>
        <v>#NAME?</v>
      </c>
      <c r="G1705" t="s">
        <v>60</v>
      </c>
      <c r="H1705" t="e">
        <f t="shared" si="444"/>
        <v>#NAME?</v>
      </c>
      <c r="I1705" t="s">
        <v>61</v>
      </c>
      <c r="J1705" t="e">
        <f t="shared" si="445"/>
        <v>#NAME?</v>
      </c>
      <c r="K1705" t="s">
        <v>62</v>
      </c>
      <c r="L1705" t="e">
        <f t="shared" si="446"/>
        <v>#NAME?</v>
      </c>
      <c r="M1705" t="e">
        <f t="shared" si="447"/>
        <v>#NAME?</v>
      </c>
      <c r="N1705">
        <v>10000</v>
      </c>
      <c r="O1705" t="e">
        <f t="shared" si="448"/>
        <v>#NAME?</v>
      </c>
      <c r="P1705">
        <v>5</v>
      </c>
      <c r="Q1705" t="e">
        <f t="shared" si="449"/>
        <v>#NAME?</v>
      </c>
      <c r="R1705">
        <v>5</v>
      </c>
      <c r="S1705" t="e">
        <f t="shared" si="450"/>
        <v>#NAME?</v>
      </c>
      <c r="T1705">
        <v>0</v>
      </c>
      <c r="U1705" t="e">
        <f t="shared" si="451"/>
        <v>#NAME?</v>
      </c>
      <c r="V1705">
        <v>256</v>
      </c>
      <c r="W1705" t="e">
        <f t="shared" si="452"/>
        <v>#NAME?</v>
      </c>
      <c r="X1705">
        <v>54</v>
      </c>
      <c r="Y1705" t="e">
        <f t="shared" si="453"/>
        <v>#NAME?</v>
      </c>
      <c r="Z1705">
        <v>0</v>
      </c>
      <c r="AA1705" t="e">
        <f t="shared" si="454"/>
        <v>#NAME?</v>
      </c>
      <c r="AB1705">
        <v>48</v>
      </c>
      <c r="AC1705" t="e">
        <f t="shared" si="455"/>
        <v>#NAME?</v>
      </c>
      <c r="AD1705">
        <v>1</v>
      </c>
      <c r="AE1705" t="e">
        <f t="shared" si="456"/>
        <v>#NAME?</v>
      </c>
      <c r="AF1705" t="s">
        <v>63</v>
      </c>
      <c r="AG1705" t="s">
        <v>64</v>
      </c>
      <c r="AH1705">
        <v>50343292</v>
      </c>
      <c r="AI1705">
        <v>50347658</v>
      </c>
      <c r="AJ1705">
        <v>10069095</v>
      </c>
      <c r="AK1705">
        <v>100568341</v>
      </c>
      <c r="AL1705">
        <v>10000</v>
      </c>
      <c r="AR1705">
        <v>10000</v>
      </c>
      <c r="AS1705">
        <v>51128.01</v>
      </c>
      <c r="AT1705">
        <v>5</v>
      </c>
      <c r="AU1705">
        <v>10000</v>
      </c>
      <c r="AV1705">
        <v>54</v>
      </c>
      <c r="AW1705" t="s">
        <v>60</v>
      </c>
      <c r="AX1705" t="s">
        <v>61</v>
      </c>
      <c r="AY1705" t="s">
        <v>62</v>
      </c>
      <c r="BA1705">
        <v>7</v>
      </c>
      <c r="BB1705">
        <v>1</v>
      </c>
      <c r="BD1705">
        <v>8.7073400000000003</v>
      </c>
      <c r="BE1705">
        <v>1.36297</v>
      </c>
      <c r="BF1705">
        <v>1461.22</v>
      </c>
      <c r="BH1705">
        <v>1128.01</v>
      </c>
      <c r="BN1705">
        <v>1004982173</v>
      </c>
      <c r="BO1705">
        <v>120297936</v>
      </c>
      <c r="BP1705">
        <v>630318</v>
      </c>
      <c r="BQ1705">
        <v>26709</v>
      </c>
      <c r="BR1705">
        <v>0</v>
      </c>
      <c r="BY1705" t="s">
        <v>5469</v>
      </c>
      <c r="BZ1705" t="s">
        <v>9141</v>
      </c>
      <c r="CA1705" t="s">
        <v>58</v>
      </c>
      <c r="CB1705" t="str">
        <f t="shared" si="457"/>
        <v>ZYRA_SCATTER_5i5d10000k nrq=0</v>
      </c>
      <c r="CC1705">
        <f t="shared" si="458"/>
        <v>54</v>
      </c>
    </row>
    <row r="1706" spans="1:81" x14ac:dyDescent="0.4">
      <c r="A1706" t="s">
        <v>1737</v>
      </c>
      <c r="B1706" t="s">
        <v>58</v>
      </c>
      <c r="C1706" t="s">
        <v>59</v>
      </c>
      <c r="D1706" t="e">
        <f t="shared" si="442"/>
        <v>#NAME?</v>
      </c>
      <c r="E1706">
        <v>10000</v>
      </c>
      <c r="F1706" t="e">
        <f t="shared" si="443"/>
        <v>#NAME?</v>
      </c>
      <c r="G1706" t="s">
        <v>60</v>
      </c>
      <c r="H1706" t="e">
        <f t="shared" si="444"/>
        <v>#NAME?</v>
      </c>
      <c r="I1706" t="s">
        <v>61</v>
      </c>
      <c r="J1706" t="e">
        <f t="shared" si="445"/>
        <v>#NAME?</v>
      </c>
      <c r="K1706" t="s">
        <v>62</v>
      </c>
      <c r="L1706" t="e">
        <f t="shared" si="446"/>
        <v>#NAME?</v>
      </c>
      <c r="M1706" t="e">
        <f t="shared" si="447"/>
        <v>#NAME?</v>
      </c>
      <c r="N1706">
        <v>10000</v>
      </c>
      <c r="O1706" t="e">
        <f t="shared" si="448"/>
        <v>#NAME?</v>
      </c>
      <c r="P1706">
        <v>5</v>
      </c>
      <c r="Q1706" t="e">
        <f t="shared" si="449"/>
        <v>#NAME?</v>
      </c>
      <c r="R1706">
        <v>5</v>
      </c>
      <c r="S1706" t="e">
        <f t="shared" si="450"/>
        <v>#NAME?</v>
      </c>
      <c r="T1706">
        <v>0</v>
      </c>
      <c r="U1706" t="e">
        <f t="shared" si="451"/>
        <v>#NAME?</v>
      </c>
      <c r="V1706">
        <v>256</v>
      </c>
      <c r="W1706" t="e">
        <f t="shared" si="452"/>
        <v>#NAME?</v>
      </c>
      <c r="X1706">
        <v>54</v>
      </c>
      <c r="Y1706" t="e">
        <f t="shared" si="453"/>
        <v>#NAME?</v>
      </c>
      <c r="Z1706">
        <v>0</v>
      </c>
      <c r="AA1706" t="e">
        <f t="shared" si="454"/>
        <v>#NAME?</v>
      </c>
      <c r="AB1706">
        <v>48</v>
      </c>
      <c r="AC1706" t="e">
        <f t="shared" si="455"/>
        <v>#NAME?</v>
      </c>
      <c r="AD1706">
        <v>2</v>
      </c>
      <c r="AE1706" t="e">
        <f t="shared" si="456"/>
        <v>#NAME?</v>
      </c>
      <c r="AF1706" t="s">
        <v>63</v>
      </c>
      <c r="AG1706" t="s">
        <v>64</v>
      </c>
      <c r="AH1706">
        <v>50237480</v>
      </c>
      <c r="AI1706">
        <v>50232752</v>
      </c>
      <c r="AJ1706">
        <v>10047023</v>
      </c>
      <c r="AK1706">
        <v>100351060</v>
      </c>
      <c r="AL1706">
        <v>10000</v>
      </c>
      <c r="AR1706">
        <v>10000</v>
      </c>
      <c r="AS1706">
        <v>51154.86</v>
      </c>
      <c r="AT1706">
        <v>5</v>
      </c>
      <c r="AU1706">
        <v>10000</v>
      </c>
      <c r="AV1706">
        <v>54</v>
      </c>
      <c r="AW1706" t="s">
        <v>60</v>
      </c>
      <c r="AX1706" t="s">
        <v>61</v>
      </c>
      <c r="AY1706" t="s">
        <v>62</v>
      </c>
      <c r="BA1706">
        <v>7</v>
      </c>
      <c r="BB1706">
        <v>1</v>
      </c>
      <c r="BD1706">
        <v>8.6316699999999997</v>
      </c>
      <c r="BE1706">
        <v>1.35216</v>
      </c>
      <c r="BF1706">
        <v>1468.72</v>
      </c>
      <c r="BH1706">
        <v>1154.8599999999999</v>
      </c>
      <c r="BN1706">
        <v>1002811250</v>
      </c>
      <c r="BO1706">
        <v>122626510</v>
      </c>
      <c r="BP1706">
        <v>627448</v>
      </c>
      <c r="BQ1706">
        <v>27488</v>
      </c>
      <c r="BR1706">
        <v>0</v>
      </c>
      <c r="BY1706" t="s">
        <v>5470</v>
      </c>
      <c r="BZ1706" t="s">
        <v>9142</v>
      </c>
      <c r="CA1706" t="s">
        <v>58</v>
      </c>
      <c r="CB1706" t="str">
        <f t="shared" si="457"/>
        <v>ZYRA_SCATTER_5i5d10000k nrq=0</v>
      </c>
      <c r="CC1706">
        <f t="shared" si="458"/>
        <v>54</v>
      </c>
    </row>
    <row r="1707" spans="1:81" x14ac:dyDescent="0.4">
      <c r="A1707" t="s">
        <v>1738</v>
      </c>
      <c r="B1707" t="s">
        <v>58</v>
      </c>
      <c r="C1707" t="s">
        <v>59</v>
      </c>
      <c r="D1707" t="e">
        <f t="shared" si="442"/>
        <v>#NAME?</v>
      </c>
      <c r="E1707">
        <v>10000</v>
      </c>
      <c r="F1707" t="e">
        <f t="shared" si="443"/>
        <v>#NAME?</v>
      </c>
      <c r="G1707" t="s">
        <v>60</v>
      </c>
      <c r="H1707" t="e">
        <f t="shared" si="444"/>
        <v>#NAME?</v>
      </c>
      <c r="I1707" t="s">
        <v>61</v>
      </c>
      <c r="J1707" t="e">
        <f t="shared" si="445"/>
        <v>#NAME?</v>
      </c>
      <c r="K1707" t="s">
        <v>62</v>
      </c>
      <c r="L1707" t="e">
        <f t="shared" si="446"/>
        <v>#NAME?</v>
      </c>
      <c r="M1707" t="e">
        <f t="shared" si="447"/>
        <v>#NAME?</v>
      </c>
      <c r="N1707">
        <v>10000</v>
      </c>
      <c r="O1707" t="e">
        <f t="shared" si="448"/>
        <v>#NAME?</v>
      </c>
      <c r="P1707">
        <v>5</v>
      </c>
      <c r="Q1707" t="e">
        <f t="shared" si="449"/>
        <v>#NAME?</v>
      </c>
      <c r="R1707">
        <v>5</v>
      </c>
      <c r="S1707" t="e">
        <f t="shared" si="450"/>
        <v>#NAME?</v>
      </c>
      <c r="T1707">
        <v>0</v>
      </c>
      <c r="U1707" t="e">
        <f t="shared" si="451"/>
        <v>#NAME?</v>
      </c>
      <c r="V1707">
        <v>256</v>
      </c>
      <c r="W1707" t="e">
        <f t="shared" si="452"/>
        <v>#NAME?</v>
      </c>
      <c r="X1707">
        <v>53</v>
      </c>
      <c r="Y1707" t="e">
        <f t="shared" si="453"/>
        <v>#NAME?</v>
      </c>
      <c r="Z1707">
        <v>1</v>
      </c>
      <c r="AA1707" t="e">
        <f t="shared" si="454"/>
        <v>#NAME?</v>
      </c>
      <c r="AB1707">
        <v>48</v>
      </c>
      <c r="AC1707" t="e">
        <f t="shared" si="455"/>
        <v>#NAME?</v>
      </c>
      <c r="AD1707">
        <v>0</v>
      </c>
      <c r="AE1707" t="e">
        <f t="shared" si="456"/>
        <v>#NAME?</v>
      </c>
      <c r="AF1707" t="s">
        <v>63</v>
      </c>
      <c r="AG1707" t="s">
        <v>64</v>
      </c>
      <c r="AR1707">
        <v>10000</v>
      </c>
      <c r="AS1707">
        <v>5</v>
      </c>
      <c r="AT1707">
        <v>5</v>
      </c>
      <c r="AU1707">
        <v>10000</v>
      </c>
      <c r="AV1707">
        <v>53</v>
      </c>
      <c r="AW1707" t="s">
        <v>60</v>
      </c>
      <c r="AX1707" t="s">
        <v>61</v>
      </c>
      <c r="AY1707" t="s">
        <v>62</v>
      </c>
      <c r="BA1707">
        <v>7</v>
      </c>
      <c r="BB1707">
        <v>1</v>
      </c>
      <c r="BN1707">
        <v>6586403</v>
      </c>
      <c r="BO1707">
        <v>6125365</v>
      </c>
      <c r="BP1707">
        <v>62548</v>
      </c>
      <c r="BQ1707">
        <v>9180</v>
      </c>
      <c r="BR1707">
        <v>0</v>
      </c>
      <c r="BY1707" t="s">
        <v>5471</v>
      </c>
      <c r="BZ1707" t="s">
        <v>9143</v>
      </c>
      <c r="CA1707" t="s">
        <v>58</v>
      </c>
      <c r="CB1707" t="str">
        <f t="shared" si="457"/>
        <v>ZYRA_SCATTER_5i5d10000k nrq=1</v>
      </c>
      <c r="CC1707">
        <f t="shared" si="458"/>
        <v>54</v>
      </c>
    </row>
    <row r="1708" spans="1:81" x14ac:dyDescent="0.4">
      <c r="A1708" t="s">
        <v>1739</v>
      </c>
      <c r="B1708" t="s">
        <v>58</v>
      </c>
      <c r="C1708" t="s">
        <v>59</v>
      </c>
      <c r="D1708" t="e">
        <f t="shared" si="442"/>
        <v>#NAME?</v>
      </c>
      <c r="E1708">
        <v>10000</v>
      </c>
      <c r="F1708" t="e">
        <f t="shared" si="443"/>
        <v>#NAME?</v>
      </c>
      <c r="G1708" t="s">
        <v>60</v>
      </c>
      <c r="H1708" t="e">
        <f t="shared" si="444"/>
        <v>#NAME?</v>
      </c>
      <c r="I1708" t="s">
        <v>61</v>
      </c>
      <c r="J1708" t="e">
        <f t="shared" si="445"/>
        <v>#NAME?</v>
      </c>
      <c r="K1708" t="s">
        <v>62</v>
      </c>
      <c r="L1708" t="e">
        <f t="shared" si="446"/>
        <v>#NAME?</v>
      </c>
      <c r="M1708" t="e">
        <f t="shared" si="447"/>
        <v>#NAME?</v>
      </c>
      <c r="N1708">
        <v>10000</v>
      </c>
      <c r="O1708" t="e">
        <f t="shared" si="448"/>
        <v>#NAME?</v>
      </c>
      <c r="P1708">
        <v>5</v>
      </c>
      <c r="Q1708" t="e">
        <f t="shared" si="449"/>
        <v>#NAME?</v>
      </c>
      <c r="R1708">
        <v>5</v>
      </c>
      <c r="S1708" t="e">
        <f t="shared" si="450"/>
        <v>#NAME?</v>
      </c>
      <c r="T1708">
        <v>0</v>
      </c>
      <c r="U1708" t="e">
        <f t="shared" si="451"/>
        <v>#NAME?</v>
      </c>
      <c r="V1708">
        <v>256</v>
      </c>
      <c r="W1708" t="e">
        <f t="shared" si="452"/>
        <v>#NAME?</v>
      </c>
      <c r="X1708">
        <v>53</v>
      </c>
      <c r="Y1708" t="e">
        <f t="shared" si="453"/>
        <v>#NAME?</v>
      </c>
      <c r="Z1708">
        <v>1</v>
      </c>
      <c r="AA1708" t="e">
        <f t="shared" si="454"/>
        <v>#NAME?</v>
      </c>
      <c r="AB1708">
        <v>48</v>
      </c>
      <c r="AC1708" t="e">
        <f t="shared" si="455"/>
        <v>#NAME?</v>
      </c>
      <c r="AD1708">
        <v>1</v>
      </c>
      <c r="AE1708" t="e">
        <f t="shared" si="456"/>
        <v>#NAME?</v>
      </c>
      <c r="AF1708" t="s">
        <v>63</v>
      </c>
      <c r="AG1708" t="s">
        <v>64</v>
      </c>
      <c r="AR1708">
        <v>10000</v>
      </c>
      <c r="AS1708">
        <v>5</v>
      </c>
      <c r="AT1708">
        <v>5</v>
      </c>
      <c r="AU1708">
        <v>10000</v>
      </c>
      <c r="AV1708">
        <v>53</v>
      </c>
      <c r="AW1708" t="s">
        <v>60</v>
      </c>
      <c r="AX1708" t="s">
        <v>61</v>
      </c>
      <c r="AY1708" t="s">
        <v>62</v>
      </c>
      <c r="BA1708">
        <v>7</v>
      </c>
      <c r="BB1708">
        <v>1</v>
      </c>
      <c r="BN1708">
        <v>6939462</v>
      </c>
      <c r="BO1708">
        <v>6499382</v>
      </c>
      <c r="BP1708">
        <v>66117</v>
      </c>
      <c r="BQ1708">
        <v>9773</v>
      </c>
      <c r="BR1708">
        <v>0</v>
      </c>
      <c r="BY1708" t="s">
        <v>5472</v>
      </c>
      <c r="BZ1708" t="s">
        <v>9144</v>
      </c>
      <c r="CA1708" t="s">
        <v>58</v>
      </c>
      <c r="CB1708" t="str">
        <f t="shared" si="457"/>
        <v>ZYRA_SCATTER_5i5d10000k nrq=1</v>
      </c>
      <c r="CC1708">
        <f t="shared" si="458"/>
        <v>54</v>
      </c>
    </row>
    <row r="1709" spans="1:81" x14ac:dyDescent="0.4">
      <c r="A1709" t="s">
        <v>1740</v>
      </c>
      <c r="B1709" t="s">
        <v>58</v>
      </c>
      <c r="C1709" t="s">
        <v>59</v>
      </c>
      <c r="D1709" t="e">
        <f t="shared" si="442"/>
        <v>#NAME?</v>
      </c>
      <c r="E1709">
        <v>10000</v>
      </c>
      <c r="F1709" t="e">
        <f t="shared" si="443"/>
        <v>#NAME?</v>
      </c>
      <c r="G1709" t="s">
        <v>60</v>
      </c>
      <c r="H1709" t="e">
        <f t="shared" si="444"/>
        <v>#NAME?</v>
      </c>
      <c r="I1709" t="s">
        <v>61</v>
      </c>
      <c r="J1709" t="e">
        <f t="shared" si="445"/>
        <v>#NAME?</v>
      </c>
      <c r="K1709" t="s">
        <v>62</v>
      </c>
      <c r="L1709" t="e">
        <f t="shared" si="446"/>
        <v>#NAME?</v>
      </c>
      <c r="M1709" t="e">
        <f t="shared" si="447"/>
        <v>#NAME?</v>
      </c>
      <c r="N1709">
        <v>10000</v>
      </c>
      <c r="O1709" t="e">
        <f t="shared" si="448"/>
        <v>#NAME?</v>
      </c>
      <c r="P1709">
        <v>5</v>
      </c>
      <c r="Q1709" t="e">
        <f t="shared" si="449"/>
        <v>#NAME?</v>
      </c>
      <c r="R1709">
        <v>5</v>
      </c>
      <c r="S1709" t="e">
        <f t="shared" si="450"/>
        <v>#NAME?</v>
      </c>
      <c r="T1709">
        <v>0</v>
      </c>
      <c r="U1709" t="e">
        <f t="shared" si="451"/>
        <v>#NAME?</v>
      </c>
      <c r="V1709">
        <v>256</v>
      </c>
      <c r="W1709" t="e">
        <f t="shared" si="452"/>
        <v>#NAME?</v>
      </c>
      <c r="X1709">
        <v>53</v>
      </c>
      <c r="Y1709" t="e">
        <f t="shared" si="453"/>
        <v>#NAME?</v>
      </c>
      <c r="Z1709">
        <v>1</v>
      </c>
      <c r="AA1709" t="e">
        <f t="shared" si="454"/>
        <v>#NAME?</v>
      </c>
      <c r="AB1709">
        <v>48</v>
      </c>
      <c r="AC1709" t="e">
        <f t="shared" si="455"/>
        <v>#NAME?</v>
      </c>
      <c r="AD1709">
        <v>2</v>
      </c>
      <c r="AE1709" t="e">
        <f t="shared" si="456"/>
        <v>#NAME?</v>
      </c>
      <c r="AF1709" t="s">
        <v>63</v>
      </c>
      <c r="AG1709" t="s">
        <v>64</v>
      </c>
      <c r="AR1709">
        <v>10000</v>
      </c>
      <c r="AS1709">
        <v>5</v>
      </c>
      <c r="AT1709">
        <v>5</v>
      </c>
      <c r="AU1709">
        <v>10000</v>
      </c>
      <c r="AV1709">
        <v>53</v>
      </c>
      <c r="AW1709" t="s">
        <v>60</v>
      </c>
      <c r="AX1709" t="s">
        <v>61</v>
      </c>
      <c r="AY1709" t="s">
        <v>62</v>
      </c>
      <c r="BA1709">
        <v>7</v>
      </c>
      <c r="BB1709">
        <v>1</v>
      </c>
      <c r="BN1709">
        <v>6931387</v>
      </c>
      <c r="BO1709">
        <v>6312440</v>
      </c>
      <c r="BP1709">
        <v>65259</v>
      </c>
      <c r="BQ1709">
        <v>9215</v>
      </c>
      <c r="BR1709">
        <v>0</v>
      </c>
      <c r="BY1709" t="s">
        <v>5473</v>
      </c>
      <c r="BZ1709" t="s">
        <v>9145</v>
      </c>
      <c r="CA1709" t="s">
        <v>58</v>
      </c>
      <c r="CB1709" t="str">
        <f t="shared" si="457"/>
        <v>ZYRA_SCATTER_5i5d10000k nrq=1</v>
      </c>
      <c r="CC1709">
        <f t="shared" si="458"/>
        <v>54</v>
      </c>
    </row>
    <row r="1710" spans="1:81" x14ac:dyDescent="0.4">
      <c r="A1710" t="s">
        <v>1741</v>
      </c>
      <c r="B1710" t="s">
        <v>58</v>
      </c>
      <c r="C1710" t="s">
        <v>59</v>
      </c>
      <c r="D1710" t="e">
        <f t="shared" si="442"/>
        <v>#NAME?</v>
      </c>
      <c r="E1710">
        <v>10000</v>
      </c>
      <c r="F1710" t="e">
        <f t="shared" si="443"/>
        <v>#NAME?</v>
      </c>
      <c r="G1710" t="s">
        <v>60</v>
      </c>
      <c r="H1710" t="e">
        <f t="shared" si="444"/>
        <v>#NAME?</v>
      </c>
      <c r="I1710" t="s">
        <v>61</v>
      </c>
      <c r="J1710" t="e">
        <f t="shared" si="445"/>
        <v>#NAME?</v>
      </c>
      <c r="K1710" t="s">
        <v>62</v>
      </c>
      <c r="L1710" t="e">
        <f t="shared" si="446"/>
        <v>#NAME?</v>
      </c>
      <c r="M1710" t="e">
        <f t="shared" si="447"/>
        <v>#NAME?</v>
      </c>
      <c r="N1710">
        <v>10000</v>
      </c>
      <c r="O1710" t="e">
        <f t="shared" si="448"/>
        <v>#NAME?</v>
      </c>
      <c r="P1710">
        <v>5</v>
      </c>
      <c r="Q1710" t="e">
        <f t="shared" si="449"/>
        <v>#NAME?</v>
      </c>
      <c r="R1710">
        <v>5</v>
      </c>
      <c r="S1710" t="e">
        <f t="shared" si="450"/>
        <v>#NAME?</v>
      </c>
      <c r="T1710">
        <v>0</v>
      </c>
      <c r="U1710" t="e">
        <f t="shared" si="451"/>
        <v>#NAME?</v>
      </c>
      <c r="V1710">
        <v>256</v>
      </c>
      <c r="W1710" t="e">
        <f t="shared" si="452"/>
        <v>#NAME?</v>
      </c>
      <c r="X1710">
        <v>72</v>
      </c>
      <c r="Y1710" t="e">
        <f t="shared" si="453"/>
        <v>#NAME?</v>
      </c>
      <c r="Z1710">
        <v>0</v>
      </c>
      <c r="AA1710" t="e">
        <f t="shared" si="454"/>
        <v>#NAME?</v>
      </c>
      <c r="AB1710">
        <v>48</v>
      </c>
      <c r="AC1710" t="e">
        <f t="shared" si="455"/>
        <v>#NAME?</v>
      </c>
      <c r="AD1710">
        <v>0</v>
      </c>
      <c r="AE1710" t="e">
        <f t="shared" si="456"/>
        <v>#NAME?</v>
      </c>
      <c r="AF1710" t="s">
        <v>63</v>
      </c>
      <c r="AG1710" t="s">
        <v>64</v>
      </c>
      <c r="AH1710">
        <v>61759680</v>
      </c>
      <c r="AI1710">
        <v>61767288</v>
      </c>
      <c r="AJ1710">
        <v>12352696</v>
      </c>
      <c r="AK1710">
        <v>123383727</v>
      </c>
      <c r="AL1710">
        <v>10000</v>
      </c>
      <c r="AR1710">
        <v>10000</v>
      </c>
      <c r="AS1710">
        <v>51162.25</v>
      </c>
      <c r="AT1710">
        <v>5</v>
      </c>
      <c r="AU1710">
        <v>10000</v>
      </c>
      <c r="AV1710">
        <v>72</v>
      </c>
      <c r="AW1710" t="s">
        <v>60</v>
      </c>
      <c r="AX1710" t="s">
        <v>61</v>
      </c>
      <c r="AY1710" t="s">
        <v>62</v>
      </c>
      <c r="BA1710">
        <v>7</v>
      </c>
      <c r="BB1710">
        <v>1</v>
      </c>
      <c r="BD1710">
        <v>9.2666699999999995</v>
      </c>
      <c r="BE1710">
        <v>1.39367</v>
      </c>
      <c r="BF1710">
        <v>1533.26</v>
      </c>
      <c r="BH1710">
        <v>1162.25</v>
      </c>
      <c r="BN1710">
        <v>1232884332</v>
      </c>
      <c r="BO1710">
        <v>163815239</v>
      </c>
      <c r="BP1710">
        <v>859962</v>
      </c>
      <c r="BQ1710">
        <v>48658</v>
      </c>
      <c r="BR1710">
        <v>0</v>
      </c>
      <c r="BY1710" t="s">
        <v>5474</v>
      </c>
      <c r="BZ1710" t="s">
        <v>9146</v>
      </c>
      <c r="CA1710" t="s">
        <v>58</v>
      </c>
      <c r="CB1710" t="str">
        <f t="shared" si="457"/>
        <v>ZYRA_SCATTER_5i5d10000k nrq=0</v>
      </c>
      <c r="CC1710">
        <f t="shared" si="458"/>
        <v>72</v>
      </c>
    </row>
    <row r="1711" spans="1:81" x14ac:dyDescent="0.4">
      <c r="A1711" t="s">
        <v>2496</v>
      </c>
      <c r="B1711" t="s">
        <v>58</v>
      </c>
      <c r="C1711" t="s">
        <v>67</v>
      </c>
      <c r="D1711" t="e">
        <f t="shared" si="442"/>
        <v>#NAME?</v>
      </c>
      <c r="E1711">
        <v>10000</v>
      </c>
      <c r="F1711" t="e">
        <f t="shared" si="443"/>
        <v>#NAME?</v>
      </c>
      <c r="G1711" t="s">
        <v>60</v>
      </c>
      <c r="H1711" t="e">
        <f t="shared" si="444"/>
        <v>#NAME?</v>
      </c>
      <c r="I1711" t="s">
        <v>61</v>
      </c>
      <c r="J1711" t="e">
        <f t="shared" si="445"/>
        <v>#NAME?</v>
      </c>
      <c r="K1711" t="s">
        <v>62</v>
      </c>
      <c r="L1711" t="e">
        <f t="shared" si="446"/>
        <v>#NAME?</v>
      </c>
      <c r="M1711" t="e">
        <f t="shared" si="447"/>
        <v>#NAME?</v>
      </c>
      <c r="N1711">
        <v>10000</v>
      </c>
      <c r="O1711" t="e">
        <f t="shared" si="448"/>
        <v>#NAME?</v>
      </c>
      <c r="P1711">
        <v>0</v>
      </c>
      <c r="Q1711" t="e">
        <f t="shared" si="449"/>
        <v>#NAME?</v>
      </c>
      <c r="R1711">
        <v>0</v>
      </c>
      <c r="S1711" t="e">
        <f t="shared" si="450"/>
        <v>#NAME?</v>
      </c>
      <c r="T1711">
        <v>0</v>
      </c>
      <c r="U1711" t="e">
        <f t="shared" si="451"/>
        <v>#NAME?</v>
      </c>
      <c r="V1711">
        <v>256</v>
      </c>
      <c r="W1711" t="e">
        <f t="shared" si="452"/>
        <v>#NAME?</v>
      </c>
      <c r="X1711">
        <v>18</v>
      </c>
      <c r="Y1711" t="e">
        <f t="shared" si="453"/>
        <v>#NAME?</v>
      </c>
      <c r="Z1711">
        <v>0</v>
      </c>
      <c r="AA1711" t="e">
        <f t="shared" si="454"/>
        <v>#NAME?</v>
      </c>
      <c r="AB1711">
        <v>48</v>
      </c>
      <c r="AC1711" t="e">
        <f t="shared" si="455"/>
        <v>#NAME?</v>
      </c>
      <c r="AD1711">
        <v>0</v>
      </c>
      <c r="AE1711" t="e">
        <f t="shared" si="456"/>
        <v>#NAME?</v>
      </c>
      <c r="AF1711" t="s">
        <v>65</v>
      </c>
      <c r="AG1711" t="s">
        <v>64</v>
      </c>
      <c r="AJ1711">
        <v>0</v>
      </c>
      <c r="AK1711">
        <v>63248120</v>
      </c>
      <c r="AL1711">
        <v>10000</v>
      </c>
      <c r="AR1711">
        <v>10000</v>
      </c>
      <c r="AS1711">
        <v>650.88800000000003</v>
      </c>
      <c r="AT1711">
        <v>0</v>
      </c>
      <c r="AU1711">
        <v>10000</v>
      </c>
      <c r="AV1711">
        <v>18</v>
      </c>
      <c r="AW1711" t="s">
        <v>60</v>
      </c>
      <c r="AX1711" t="s">
        <v>61</v>
      </c>
      <c r="AY1711" t="s">
        <v>62</v>
      </c>
      <c r="BA1711">
        <v>8</v>
      </c>
      <c r="BB1711">
        <v>1</v>
      </c>
      <c r="BD1711">
        <v>0.25364500000000001</v>
      </c>
      <c r="BE1711">
        <v>1.6492500000000001E-4</v>
      </c>
      <c r="BF1711">
        <v>757.00699999999995</v>
      </c>
      <c r="BH1711">
        <v>650.88800000000003</v>
      </c>
      <c r="BN1711">
        <v>632481209</v>
      </c>
      <c r="BO1711">
        <v>35964</v>
      </c>
      <c r="BP1711">
        <v>21410</v>
      </c>
      <c r="BQ1711">
        <v>0</v>
      </c>
      <c r="BR1711">
        <v>0</v>
      </c>
      <c r="BY1711" t="s">
        <v>5475</v>
      </c>
      <c r="BZ1711" t="s">
        <v>9147</v>
      </c>
      <c r="CA1711" t="s">
        <v>58</v>
      </c>
      <c r="CB1711" t="str">
        <f t="shared" si="457"/>
        <v>ZYRA_CLUSTER_0i0d10000k nrq=0</v>
      </c>
      <c r="CC1711">
        <f t="shared" si="458"/>
        <v>18</v>
      </c>
    </row>
    <row r="1712" spans="1:81" x14ac:dyDescent="0.4">
      <c r="A1712" t="s">
        <v>1742</v>
      </c>
      <c r="B1712" t="s">
        <v>58</v>
      </c>
      <c r="C1712" t="s">
        <v>59</v>
      </c>
      <c r="D1712" t="e">
        <f t="shared" si="442"/>
        <v>#NAME?</v>
      </c>
      <c r="E1712">
        <v>10000</v>
      </c>
      <c r="F1712" t="e">
        <f t="shared" si="443"/>
        <v>#NAME?</v>
      </c>
      <c r="G1712" t="s">
        <v>60</v>
      </c>
      <c r="H1712" t="e">
        <f t="shared" si="444"/>
        <v>#NAME?</v>
      </c>
      <c r="I1712" t="s">
        <v>61</v>
      </c>
      <c r="J1712" t="e">
        <f t="shared" si="445"/>
        <v>#NAME?</v>
      </c>
      <c r="K1712" t="s">
        <v>62</v>
      </c>
      <c r="L1712" t="e">
        <f t="shared" si="446"/>
        <v>#NAME?</v>
      </c>
      <c r="M1712" t="e">
        <f t="shared" si="447"/>
        <v>#NAME?</v>
      </c>
      <c r="N1712">
        <v>10000</v>
      </c>
      <c r="O1712" t="e">
        <f t="shared" si="448"/>
        <v>#NAME?</v>
      </c>
      <c r="P1712">
        <v>5</v>
      </c>
      <c r="Q1712" t="e">
        <f t="shared" si="449"/>
        <v>#NAME?</v>
      </c>
      <c r="R1712">
        <v>5</v>
      </c>
      <c r="S1712" t="e">
        <f t="shared" si="450"/>
        <v>#NAME?</v>
      </c>
      <c r="T1712">
        <v>0</v>
      </c>
      <c r="U1712" t="e">
        <f t="shared" si="451"/>
        <v>#NAME?</v>
      </c>
      <c r="V1712">
        <v>256</v>
      </c>
      <c r="W1712" t="e">
        <f t="shared" si="452"/>
        <v>#NAME?</v>
      </c>
      <c r="X1712">
        <v>72</v>
      </c>
      <c r="Y1712" t="e">
        <f t="shared" si="453"/>
        <v>#NAME?</v>
      </c>
      <c r="Z1712">
        <v>0</v>
      </c>
      <c r="AA1712" t="e">
        <f t="shared" si="454"/>
        <v>#NAME?</v>
      </c>
      <c r="AB1712">
        <v>48</v>
      </c>
      <c r="AC1712" t="e">
        <f t="shared" si="455"/>
        <v>#NAME?</v>
      </c>
      <c r="AD1712">
        <v>1</v>
      </c>
      <c r="AE1712" t="e">
        <f t="shared" si="456"/>
        <v>#NAME?</v>
      </c>
      <c r="AF1712" t="s">
        <v>63</v>
      </c>
      <c r="AG1712" t="s">
        <v>64</v>
      </c>
      <c r="AH1712">
        <v>62980853</v>
      </c>
      <c r="AI1712">
        <v>62976301</v>
      </c>
      <c r="AJ1712">
        <v>12595715</v>
      </c>
      <c r="AK1712">
        <v>125802599</v>
      </c>
      <c r="AL1712">
        <v>10000</v>
      </c>
      <c r="AR1712">
        <v>10000</v>
      </c>
      <c r="AS1712">
        <v>51135.97</v>
      </c>
      <c r="AT1712">
        <v>5</v>
      </c>
      <c r="AU1712">
        <v>10000</v>
      </c>
      <c r="AV1712">
        <v>72</v>
      </c>
      <c r="AW1712" t="s">
        <v>60</v>
      </c>
      <c r="AX1712" t="s">
        <v>61</v>
      </c>
      <c r="AY1712" t="s">
        <v>62</v>
      </c>
      <c r="BA1712">
        <v>7</v>
      </c>
      <c r="BB1712">
        <v>1</v>
      </c>
      <c r="BD1712">
        <v>9.2205100000000009</v>
      </c>
      <c r="BE1712">
        <v>1.3933800000000001</v>
      </c>
      <c r="BF1712">
        <v>1503.44</v>
      </c>
      <c r="BH1712">
        <v>1135.97</v>
      </c>
      <c r="BN1712">
        <v>1257089321</v>
      </c>
      <c r="BO1712">
        <v>168434681</v>
      </c>
      <c r="BP1712">
        <v>837838</v>
      </c>
      <c r="BQ1712">
        <v>46367</v>
      </c>
      <c r="BR1712">
        <v>0</v>
      </c>
      <c r="BY1712" t="s">
        <v>5476</v>
      </c>
      <c r="BZ1712" t="s">
        <v>9148</v>
      </c>
      <c r="CA1712" t="s">
        <v>58</v>
      </c>
      <c r="CB1712" t="str">
        <f t="shared" si="457"/>
        <v>ZYRA_SCATTER_5i5d10000k nrq=0</v>
      </c>
      <c r="CC1712">
        <f t="shared" si="458"/>
        <v>72</v>
      </c>
    </row>
    <row r="1713" spans="1:81" x14ac:dyDescent="0.4">
      <c r="A1713" t="s">
        <v>1743</v>
      </c>
      <c r="B1713" t="s">
        <v>58</v>
      </c>
      <c r="C1713" t="s">
        <v>59</v>
      </c>
      <c r="D1713" t="e">
        <f t="shared" si="442"/>
        <v>#NAME?</v>
      </c>
      <c r="E1713">
        <v>10000</v>
      </c>
      <c r="F1713" t="e">
        <f t="shared" si="443"/>
        <v>#NAME?</v>
      </c>
      <c r="G1713" t="s">
        <v>60</v>
      </c>
      <c r="H1713" t="e">
        <f t="shared" si="444"/>
        <v>#NAME?</v>
      </c>
      <c r="I1713" t="s">
        <v>61</v>
      </c>
      <c r="J1713" t="e">
        <f t="shared" si="445"/>
        <v>#NAME?</v>
      </c>
      <c r="K1713" t="s">
        <v>62</v>
      </c>
      <c r="L1713" t="e">
        <f t="shared" si="446"/>
        <v>#NAME?</v>
      </c>
      <c r="M1713" t="e">
        <f t="shared" si="447"/>
        <v>#NAME?</v>
      </c>
      <c r="N1713">
        <v>10000</v>
      </c>
      <c r="O1713" t="e">
        <f t="shared" si="448"/>
        <v>#NAME?</v>
      </c>
      <c r="P1713">
        <v>5</v>
      </c>
      <c r="Q1713" t="e">
        <f t="shared" si="449"/>
        <v>#NAME?</v>
      </c>
      <c r="R1713">
        <v>5</v>
      </c>
      <c r="S1713" t="e">
        <f t="shared" si="450"/>
        <v>#NAME?</v>
      </c>
      <c r="T1713">
        <v>0</v>
      </c>
      <c r="U1713" t="e">
        <f t="shared" si="451"/>
        <v>#NAME?</v>
      </c>
      <c r="V1713">
        <v>256</v>
      </c>
      <c r="W1713" t="e">
        <f t="shared" si="452"/>
        <v>#NAME?</v>
      </c>
      <c r="X1713">
        <v>72</v>
      </c>
      <c r="Y1713" t="e">
        <f t="shared" si="453"/>
        <v>#NAME?</v>
      </c>
      <c r="Z1713">
        <v>0</v>
      </c>
      <c r="AA1713" t="e">
        <f t="shared" si="454"/>
        <v>#NAME?</v>
      </c>
      <c r="AB1713">
        <v>48</v>
      </c>
      <c r="AC1713" t="e">
        <f t="shared" si="455"/>
        <v>#NAME?</v>
      </c>
      <c r="AD1713">
        <v>2</v>
      </c>
      <c r="AE1713" t="e">
        <f t="shared" si="456"/>
        <v>#NAME?</v>
      </c>
      <c r="AF1713" t="s">
        <v>63</v>
      </c>
      <c r="AG1713" t="s">
        <v>64</v>
      </c>
      <c r="AH1713">
        <v>62711395</v>
      </c>
      <c r="AI1713">
        <v>62700418</v>
      </c>
      <c r="AJ1713">
        <v>12541181</v>
      </c>
      <c r="AK1713">
        <v>125256668</v>
      </c>
      <c r="AL1713">
        <v>10000</v>
      </c>
      <c r="AR1713">
        <v>10000</v>
      </c>
      <c r="AS1713">
        <v>51126.99</v>
      </c>
      <c r="AT1713">
        <v>5</v>
      </c>
      <c r="AU1713">
        <v>10000</v>
      </c>
      <c r="AV1713">
        <v>72</v>
      </c>
      <c r="AW1713" t="s">
        <v>60</v>
      </c>
      <c r="AX1713" t="s">
        <v>61</v>
      </c>
      <c r="AY1713" t="s">
        <v>62</v>
      </c>
      <c r="BA1713">
        <v>7</v>
      </c>
      <c r="BB1713">
        <v>1</v>
      </c>
      <c r="BD1713">
        <v>9.1862700000000004</v>
      </c>
      <c r="BE1713">
        <v>1.3895200000000001</v>
      </c>
      <c r="BF1713">
        <v>1510.12</v>
      </c>
      <c r="BH1713">
        <v>1126.99</v>
      </c>
      <c r="BN1713">
        <v>1251644181</v>
      </c>
      <c r="BO1713">
        <v>165601919</v>
      </c>
      <c r="BP1713">
        <v>826050</v>
      </c>
      <c r="BQ1713">
        <v>45315</v>
      </c>
      <c r="BR1713">
        <v>0</v>
      </c>
      <c r="BY1713" t="s">
        <v>5477</v>
      </c>
      <c r="BZ1713" t="s">
        <v>9149</v>
      </c>
      <c r="CA1713" t="s">
        <v>58</v>
      </c>
      <c r="CB1713" t="str">
        <f t="shared" si="457"/>
        <v>ZYRA_SCATTER_5i5d10000k nrq=0</v>
      </c>
      <c r="CC1713">
        <f t="shared" si="458"/>
        <v>72</v>
      </c>
    </row>
    <row r="1714" spans="1:81" x14ac:dyDescent="0.4">
      <c r="A1714" t="s">
        <v>1744</v>
      </c>
      <c r="B1714" t="s">
        <v>58</v>
      </c>
      <c r="C1714" t="s">
        <v>59</v>
      </c>
      <c r="D1714" t="e">
        <f t="shared" si="442"/>
        <v>#NAME?</v>
      </c>
      <c r="E1714">
        <v>10000</v>
      </c>
      <c r="F1714" t="e">
        <f t="shared" si="443"/>
        <v>#NAME?</v>
      </c>
      <c r="G1714" t="s">
        <v>60</v>
      </c>
      <c r="H1714" t="e">
        <f t="shared" si="444"/>
        <v>#NAME?</v>
      </c>
      <c r="I1714" t="s">
        <v>61</v>
      </c>
      <c r="J1714" t="e">
        <f t="shared" si="445"/>
        <v>#NAME?</v>
      </c>
      <c r="K1714" t="s">
        <v>62</v>
      </c>
      <c r="L1714" t="e">
        <f t="shared" si="446"/>
        <v>#NAME?</v>
      </c>
      <c r="M1714" t="e">
        <f t="shared" si="447"/>
        <v>#NAME?</v>
      </c>
      <c r="N1714">
        <v>10000</v>
      </c>
      <c r="O1714" t="e">
        <f t="shared" si="448"/>
        <v>#NAME?</v>
      </c>
      <c r="P1714">
        <v>5</v>
      </c>
      <c r="Q1714" t="e">
        <f t="shared" si="449"/>
        <v>#NAME?</v>
      </c>
      <c r="R1714">
        <v>5</v>
      </c>
      <c r="S1714" t="e">
        <f t="shared" si="450"/>
        <v>#NAME?</v>
      </c>
      <c r="T1714">
        <v>0</v>
      </c>
      <c r="U1714" t="e">
        <f t="shared" si="451"/>
        <v>#NAME?</v>
      </c>
      <c r="V1714">
        <v>256</v>
      </c>
      <c r="W1714" t="e">
        <f t="shared" si="452"/>
        <v>#NAME?</v>
      </c>
      <c r="X1714">
        <v>71</v>
      </c>
      <c r="Y1714" t="e">
        <f t="shared" si="453"/>
        <v>#NAME?</v>
      </c>
      <c r="Z1714">
        <v>1</v>
      </c>
      <c r="AA1714" t="e">
        <f t="shared" si="454"/>
        <v>#NAME?</v>
      </c>
      <c r="AB1714">
        <v>48</v>
      </c>
      <c r="AC1714" t="e">
        <f t="shared" si="455"/>
        <v>#NAME?</v>
      </c>
      <c r="AD1714">
        <v>0</v>
      </c>
      <c r="AE1714" t="e">
        <f t="shared" si="456"/>
        <v>#NAME?</v>
      </c>
      <c r="AF1714" t="s">
        <v>63</v>
      </c>
      <c r="AG1714" t="s">
        <v>64</v>
      </c>
      <c r="AR1714">
        <v>10000</v>
      </c>
      <c r="AS1714">
        <v>5</v>
      </c>
      <c r="AT1714">
        <v>5</v>
      </c>
      <c r="AU1714">
        <v>10000</v>
      </c>
      <c r="AV1714">
        <v>71</v>
      </c>
      <c r="AW1714" t="s">
        <v>60</v>
      </c>
      <c r="AX1714" t="s">
        <v>61</v>
      </c>
      <c r="AY1714" t="s">
        <v>62</v>
      </c>
      <c r="BA1714">
        <v>7</v>
      </c>
      <c r="BB1714">
        <v>1</v>
      </c>
      <c r="BN1714">
        <v>8314134</v>
      </c>
      <c r="BO1714">
        <v>8491696</v>
      </c>
      <c r="BP1714">
        <v>88607</v>
      </c>
      <c r="BQ1714">
        <v>16365</v>
      </c>
      <c r="BR1714">
        <v>0</v>
      </c>
      <c r="BY1714" t="s">
        <v>5478</v>
      </c>
      <c r="BZ1714" t="s">
        <v>9150</v>
      </c>
      <c r="CA1714" t="s">
        <v>58</v>
      </c>
      <c r="CB1714" t="str">
        <f t="shared" si="457"/>
        <v>ZYRA_SCATTER_5i5d10000k nrq=1</v>
      </c>
      <c r="CC1714">
        <f t="shared" si="458"/>
        <v>72</v>
      </c>
    </row>
    <row r="1715" spans="1:81" x14ac:dyDescent="0.4">
      <c r="A1715" t="s">
        <v>1745</v>
      </c>
      <c r="B1715" t="s">
        <v>58</v>
      </c>
      <c r="C1715" t="s">
        <v>67</v>
      </c>
      <c r="D1715" t="e">
        <f t="shared" si="442"/>
        <v>#NAME?</v>
      </c>
      <c r="E1715">
        <v>10000</v>
      </c>
      <c r="F1715" t="e">
        <f t="shared" si="443"/>
        <v>#NAME?</v>
      </c>
      <c r="G1715" t="s">
        <v>60</v>
      </c>
      <c r="H1715" t="e">
        <f t="shared" si="444"/>
        <v>#NAME?</v>
      </c>
      <c r="I1715" t="s">
        <v>61</v>
      </c>
      <c r="J1715" t="e">
        <f t="shared" si="445"/>
        <v>#NAME?</v>
      </c>
      <c r="K1715" t="s">
        <v>62</v>
      </c>
      <c r="L1715" t="e">
        <f t="shared" si="446"/>
        <v>#NAME?</v>
      </c>
      <c r="M1715" t="e">
        <f t="shared" si="447"/>
        <v>#NAME?</v>
      </c>
      <c r="N1715">
        <v>100000</v>
      </c>
      <c r="O1715" t="e">
        <f t="shared" si="448"/>
        <v>#NAME?</v>
      </c>
      <c r="P1715">
        <v>0</v>
      </c>
      <c r="Q1715" t="e">
        <f t="shared" si="449"/>
        <v>#NAME?</v>
      </c>
      <c r="R1715">
        <v>0</v>
      </c>
      <c r="S1715" t="e">
        <f t="shared" si="450"/>
        <v>#NAME?</v>
      </c>
      <c r="T1715">
        <v>0</v>
      </c>
      <c r="U1715" t="e">
        <f t="shared" si="451"/>
        <v>#NAME?</v>
      </c>
      <c r="V1715">
        <v>256</v>
      </c>
      <c r="W1715" t="e">
        <f t="shared" si="452"/>
        <v>#NAME?</v>
      </c>
      <c r="X1715">
        <v>72</v>
      </c>
      <c r="Y1715" t="e">
        <f t="shared" si="453"/>
        <v>#NAME?</v>
      </c>
      <c r="Z1715">
        <v>0</v>
      </c>
      <c r="AA1715" t="e">
        <f t="shared" si="454"/>
        <v>#NAME?</v>
      </c>
      <c r="AB1715">
        <v>48</v>
      </c>
      <c r="AC1715" t="e">
        <f t="shared" si="455"/>
        <v>#NAME?</v>
      </c>
      <c r="AD1715">
        <v>0</v>
      </c>
      <c r="AE1715" t="e">
        <f t="shared" si="456"/>
        <v>#NAME?</v>
      </c>
      <c r="AF1715" t="s">
        <v>65</v>
      </c>
      <c r="AG1715" t="s">
        <v>64</v>
      </c>
      <c r="AJ1715">
        <v>0</v>
      </c>
      <c r="AK1715">
        <v>128353660</v>
      </c>
      <c r="AL1715">
        <v>10000</v>
      </c>
      <c r="AR1715">
        <v>10000</v>
      </c>
      <c r="AS1715">
        <v>787.89</v>
      </c>
      <c r="AT1715">
        <v>0</v>
      </c>
      <c r="AU1715">
        <v>100000</v>
      </c>
      <c r="AV1715">
        <v>72</v>
      </c>
      <c r="AW1715" t="s">
        <v>60</v>
      </c>
      <c r="AX1715" t="s">
        <v>61</v>
      </c>
      <c r="AY1715" t="s">
        <v>62</v>
      </c>
      <c r="BA1715">
        <v>8</v>
      </c>
      <c r="BB1715">
        <v>1</v>
      </c>
      <c r="BD1715">
        <v>7.4930399999999997</v>
      </c>
      <c r="BE1715">
        <v>1.3350900000000001E-2</v>
      </c>
      <c r="BF1715">
        <v>1487.87</v>
      </c>
      <c r="BH1715">
        <v>787.89</v>
      </c>
      <c r="BN1715">
        <v>1283536602</v>
      </c>
      <c r="BO1715">
        <v>2392913</v>
      </c>
      <c r="BP1715">
        <v>166995</v>
      </c>
      <c r="BQ1715">
        <v>0</v>
      </c>
      <c r="BR1715">
        <v>0</v>
      </c>
      <c r="BY1715" t="s">
        <v>5479</v>
      </c>
      <c r="BZ1715" t="s">
        <v>9151</v>
      </c>
      <c r="CA1715" t="s">
        <v>58</v>
      </c>
      <c r="CB1715" t="str">
        <f t="shared" si="457"/>
        <v>ZYRA_CLUSTER_0i0d100000k nrq=0</v>
      </c>
      <c r="CC1715">
        <f t="shared" si="458"/>
        <v>72</v>
      </c>
    </row>
    <row r="1716" spans="1:81" x14ac:dyDescent="0.4">
      <c r="A1716" t="s">
        <v>1746</v>
      </c>
      <c r="B1716" t="s">
        <v>58</v>
      </c>
      <c r="C1716" t="s">
        <v>59</v>
      </c>
      <c r="D1716" t="e">
        <f t="shared" si="442"/>
        <v>#NAME?</v>
      </c>
      <c r="E1716">
        <v>10000</v>
      </c>
      <c r="F1716" t="e">
        <f t="shared" si="443"/>
        <v>#NAME?</v>
      </c>
      <c r="G1716" t="s">
        <v>60</v>
      </c>
      <c r="H1716" t="e">
        <f t="shared" si="444"/>
        <v>#NAME?</v>
      </c>
      <c r="I1716" t="s">
        <v>61</v>
      </c>
      <c r="J1716" t="e">
        <f t="shared" si="445"/>
        <v>#NAME?</v>
      </c>
      <c r="K1716" t="s">
        <v>62</v>
      </c>
      <c r="L1716" t="e">
        <f t="shared" si="446"/>
        <v>#NAME?</v>
      </c>
      <c r="M1716" t="e">
        <f t="shared" si="447"/>
        <v>#NAME?</v>
      </c>
      <c r="N1716">
        <v>10000</v>
      </c>
      <c r="O1716" t="e">
        <f t="shared" si="448"/>
        <v>#NAME?</v>
      </c>
      <c r="P1716">
        <v>5</v>
      </c>
      <c r="Q1716" t="e">
        <f t="shared" si="449"/>
        <v>#NAME?</v>
      </c>
      <c r="R1716">
        <v>5</v>
      </c>
      <c r="S1716" t="e">
        <f t="shared" si="450"/>
        <v>#NAME?</v>
      </c>
      <c r="T1716">
        <v>0</v>
      </c>
      <c r="U1716" t="e">
        <f t="shared" si="451"/>
        <v>#NAME?</v>
      </c>
      <c r="V1716">
        <v>256</v>
      </c>
      <c r="W1716" t="e">
        <f t="shared" si="452"/>
        <v>#NAME?</v>
      </c>
      <c r="X1716">
        <v>71</v>
      </c>
      <c r="Y1716" t="e">
        <f t="shared" si="453"/>
        <v>#NAME?</v>
      </c>
      <c r="Z1716">
        <v>1</v>
      </c>
      <c r="AA1716" t="e">
        <f t="shared" si="454"/>
        <v>#NAME?</v>
      </c>
      <c r="AB1716">
        <v>48</v>
      </c>
      <c r="AC1716" t="e">
        <f t="shared" si="455"/>
        <v>#NAME?</v>
      </c>
      <c r="AD1716">
        <v>1</v>
      </c>
      <c r="AE1716" t="e">
        <f t="shared" si="456"/>
        <v>#NAME?</v>
      </c>
      <c r="AF1716" t="s">
        <v>63</v>
      </c>
      <c r="AG1716" t="s">
        <v>64</v>
      </c>
      <c r="AR1716">
        <v>10000</v>
      </c>
      <c r="AS1716">
        <v>5</v>
      </c>
      <c r="AT1716">
        <v>5</v>
      </c>
      <c r="AU1716">
        <v>10000</v>
      </c>
      <c r="AV1716">
        <v>71</v>
      </c>
      <c r="AW1716" t="s">
        <v>60</v>
      </c>
      <c r="AX1716" t="s">
        <v>61</v>
      </c>
      <c r="AY1716" t="s">
        <v>62</v>
      </c>
      <c r="BA1716">
        <v>7</v>
      </c>
      <c r="BB1716">
        <v>1</v>
      </c>
      <c r="BN1716">
        <v>8241516</v>
      </c>
      <c r="BO1716">
        <v>8560161</v>
      </c>
      <c r="BP1716">
        <v>86564</v>
      </c>
      <c r="BQ1716">
        <v>14890</v>
      </c>
      <c r="BR1716">
        <v>0</v>
      </c>
      <c r="BY1716" t="s">
        <v>5480</v>
      </c>
      <c r="BZ1716" t="s">
        <v>9152</v>
      </c>
      <c r="CA1716" t="s">
        <v>58</v>
      </c>
      <c r="CB1716" t="str">
        <f t="shared" si="457"/>
        <v>ZYRA_SCATTER_5i5d10000k nrq=1</v>
      </c>
      <c r="CC1716">
        <f t="shared" si="458"/>
        <v>72</v>
      </c>
    </row>
    <row r="1717" spans="1:81" x14ac:dyDescent="0.4">
      <c r="A1717" t="s">
        <v>1747</v>
      </c>
      <c r="B1717" t="s">
        <v>58</v>
      </c>
      <c r="C1717" t="s">
        <v>59</v>
      </c>
      <c r="D1717" t="e">
        <f t="shared" si="442"/>
        <v>#NAME?</v>
      </c>
      <c r="E1717">
        <v>10000</v>
      </c>
      <c r="F1717" t="e">
        <f t="shared" si="443"/>
        <v>#NAME?</v>
      </c>
      <c r="G1717" t="s">
        <v>60</v>
      </c>
      <c r="H1717" t="e">
        <f t="shared" si="444"/>
        <v>#NAME?</v>
      </c>
      <c r="I1717" t="s">
        <v>61</v>
      </c>
      <c r="J1717" t="e">
        <f t="shared" si="445"/>
        <v>#NAME?</v>
      </c>
      <c r="K1717" t="s">
        <v>62</v>
      </c>
      <c r="L1717" t="e">
        <f t="shared" si="446"/>
        <v>#NAME?</v>
      </c>
      <c r="M1717" t="e">
        <f t="shared" si="447"/>
        <v>#NAME?</v>
      </c>
      <c r="N1717">
        <v>10000</v>
      </c>
      <c r="O1717" t="e">
        <f t="shared" si="448"/>
        <v>#NAME?</v>
      </c>
      <c r="P1717">
        <v>5</v>
      </c>
      <c r="Q1717" t="e">
        <f t="shared" si="449"/>
        <v>#NAME?</v>
      </c>
      <c r="R1717">
        <v>5</v>
      </c>
      <c r="S1717" t="e">
        <f t="shared" si="450"/>
        <v>#NAME?</v>
      </c>
      <c r="T1717">
        <v>0</v>
      </c>
      <c r="U1717" t="e">
        <f t="shared" si="451"/>
        <v>#NAME?</v>
      </c>
      <c r="V1717">
        <v>256</v>
      </c>
      <c r="W1717" t="e">
        <f t="shared" si="452"/>
        <v>#NAME?</v>
      </c>
      <c r="X1717">
        <v>71</v>
      </c>
      <c r="Y1717" t="e">
        <f t="shared" si="453"/>
        <v>#NAME?</v>
      </c>
      <c r="Z1717">
        <v>1</v>
      </c>
      <c r="AA1717" t="e">
        <f t="shared" si="454"/>
        <v>#NAME?</v>
      </c>
      <c r="AB1717">
        <v>48</v>
      </c>
      <c r="AC1717" t="e">
        <f t="shared" si="455"/>
        <v>#NAME?</v>
      </c>
      <c r="AD1717">
        <v>2</v>
      </c>
      <c r="AE1717" t="e">
        <f t="shared" si="456"/>
        <v>#NAME?</v>
      </c>
      <c r="AF1717" t="s">
        <v>63</v>
      </c>
      <c r="AG1717" t="s">
        <v>64</v>
      </c>
      <c r="AR1717">
        <v>10000</v>
      </c>
      <c r="AS1717">
        <v>5</v>
      </c>
      <c r="AT1717">
        <v>5</v>
      </c>
      <c r="AU1717">
        <v>10000</v>
      </c>
      <c r="AV1717">
        <v>71</v>
      </c>
      <c r="AW1717" t="s">
        <v>60</v>
      </c>
      <c r="AX1717" t="s">
        <v>61</v>
      </c>
      <c r="AY1717" t="s">
        <v>62</v>
      </c>
      <c r="BA1717">
        <v>7</v>
      </c>
      <c r="BB1717">
        <v>1</v>
      </c>
      <c r="BN1717">
        <v>8259370</v>
      </c>
      <c r="BO1717">
        <v>8375600</v>
      </c>
      <c r="BP1717">
        <v>87161</v>
      </c>
      <c r="BQ1717">
        <v>15601</v>
      </c>
      <c r="BR1717">
        <v>0</v>
      </c>
      <c r="BY1717" t="s">
        <v>5481</v>
      </c>
      <c r="BZ1717" t="s">
        <v>9153</v>
      </c>
      <c r="CA1717" t="s">
        <v>58</v>
      </c>
      <c r="CB1717" t="str">
        <f t="shared" si="457"/>
        <v>ZYRA_SCATTER_5i5d10000k nrq=1</v>
      </c>
      <c r="CC1717">
        <f t="shared" si="458"/>
        <v>72</v>
      </c>
    </row>
    <row r="1718" spans="1:81" x14ac:dyDescent="0.4">
      <c r="A1718" t="s">
        <v>1748</v>
      </c>
      <c r="B1718" t="s">
        <v>58</v>
      </c>
      <c r="C1718" t="s">
        <v>59</v>
      </c>
      <c r="D1718" t="e">
        <f t="shared" si="442"/>
        <v>#NAME?</v>
      </c>
      <c r="E1718">
        <v>10000</v>
      </c>
      <c r="F1718" t="e">
        <f t="shared" si="443"/>
        <v>#NAME?</v>
      </c>
      <c r="G1718" t="s">
        <v>60</v>
      </c>
      <c r="H1718" t="e">
        <f t="shared" si="444"/>
        <v>#NAME?</v>
      </c>
      <c r="I1718" t="s">
        <v>61</v>
      </c>
      <c r="J1718" t="e">
        <f t="shared" si="445"/>
        <v>#NAME?</v>
      </c>
      <c r="K1718" t="s">
        <v>62</v>
      </c>
      <c r="L1718" t="e">
        <f t="shared" si="446"/>
        <v>#NAME?</v>
      </c>
      <c r="M1718" t="e">
        <f t="shared" si="447"/>
        <v>#NAME?</v>
      </c>
      <c r="N1718">
        <v>10000</v>
      </c>
      <c r="O1718" t="e">
        <f t="shared" si="448"/>
        <v>#NAME?</v>
      </c>
      <c r="P1718">
        <v>5</v>
      </c>
      <c r="Q1718" t="e">
        <f t="shared" si="449"/>
        <v>#NAME?</v>
      </c>
      <c r="R1718">
        <v>5</v>
      </c>
      <c r="S1718" t="e">
        <f t="shared" si="450"/>
        <v>#NAME?</v>
      </c>
      <c r="T1718">
        <v>0</v>
      </c>
      <c r="U1718" t="e">
        <f t="shared" si="451"/>
        <v>#NAME?</v>
      </c>
      <c r="V1718">
        <v>256</v>
      </c>
      <c r="W1718" t="e">
        <f t="shared" si="452"/>
        <v>#NAME?</v>
      </c>
      <c r="X1718">
        <v>90</v>
      </c>
      <c r="Y1718" t="e">
        <f t="shared" si="453"/>
        <v>#NAME?</v>
      </c>
      <c r="Z1718">
        <v>0</v>
      </c>
      <c r="AA1718" t="e">
        <f t="shared" si="454"/>
        <v>#NAME?</v>
      </c>
      <c r="AB1718">
        <v>48</v>
      </c>
      <c r="AC1718" t="e">
        <f t="shared" si="455"/>
        <v>#NAME?</v>
      </c>
      <c r="AD1718">
        <v>0</v>
      </c>
      <c r="AE1718" t="e">
        <f t="shared" si="456"/>
        <v>#NAME?</v>
      </c>
      <c r="AF1718" t="s">
        <v>63</v>
      </c>
      <c r="AG1718" t="s">
        <v>64</v>
      </c>
      <c r="AH1718">
        <v>68695527</v>
      </c>
      <c r="AI1718">
        <v>68694958</v>
      </c>
      <c r="AJ1718">
        <v>13739048</v>
      </c>
      <c r="AK1718">
        <v>137230016</v>
      </c>
      <c r="AL1718">
        <v>10000</v>
      </c>
      <c r="AR1718">
        <v>10000</v>
      </c>
      <c r="AS1718">
        <v>51207.11</v>
      </c>
      <c r="AT1718">
        <v>5</v>
      </c>
      <c r="AU1718">
        <v>10000</v>
      </c>
      <c r="AV1718">
        <v>90</v>
      </c>
      <c r="AW1718" t="s">
        <v>60</v>
      </c>
      <c r="AX1718" t="s">
        <v>61</v>
      </c>
      <c r="AY1718" t="s">
        <v>62</v>
      </c>
      <c r="BA1718">
        <v>7</v>
      </c>
      <c r="BB1718">
        <v>1</v>
      </c>
      <c r="BD1718">
        <v>9.4807199999999998</v>
      </c>
      <c r="BE1718">
        <v>1.4527099999999999</v>
      </c>
      <c r="BF1718">
        <v>1722.92</v>
      </c>
      <c r="BH1718">
        <v>1207.1099999999999</v>
      </c>
      <c r="BN1718">
        <v>1371252168</v>
      </c>
      <c r="BO1718">
        <v>198296862</v>
      </c>
      <c r="BP1718">
        <v>972448</v>
      </c>
      <c r="BQ1718">
        <v>60097</v>
      </c>
      <c r="BR1718">
        <v>0</v>
      </c>
      <c r="BY1718" t="s">
        <v>5482</v>
      </c>
      <c r="BZ1718" t="s">
        <v>9154</v>
      </c>
      <c r="CA1718" t="s">
        <v>58</v>
      </c>
      <c r="CB1718" t="str">
        <f t="shared" si="457"/>
        <v>ZYRA_SCATTER_5i5d10000k nrq=0</v>
      </c>
      <c r="CC1718">
        <f t="shared" si="458"/>
        <v>90</v>
      </c>
    </row>
    <row r="1719" spans="1:81" x14ac:dyDescent="0.4">
      <c r="A1719" t="s">
        <v>1749</v>
      </c>
      <c r="B1719" t="s">
        <v>58</v>
      </c>
      <c r="C1719" t="s">
        <v>59</v>
      </c>
      <c r="D1719" t="e">
        <f t="shared" si="442"/>
        <v>#NAME?</v>
      </c>
      <c r="E1719">
        <v>10000</v>
      </c>
      <c r="F1719" t="e">
        <f t="shared" si="443"/>
        <v>#NAME?</v>
      </c>
      <c r="G1719" t="s">
        <v>60</v>
      </c>
      <c r="H1719" t="e">
        <f t="shared" si="444"/>
        <v>#NAME?</v>
      </c>
      <c r="I1719" t="s">
        <v>61</v>
      </c>
      <c r="J1719" t="e">
        <f t="shared" si="445"/>
        <v>#NAME?</v>
      </c>
      <c r="K1719" t="s">
        <v>62</v>
      </c>
      <c r="L1719" t="e">
        <f t="shared" si="446"/>
        <v>#NAME?</v>
      </c>
      <c r="M1719" t="e">
        <f t="shared" si="447"/>
        <v>#NAME?</v>
      </c>
      <c r="N1719">
        <v>10000</v>
      </c>
      <c r="O1719" t="e">
        <f t="shared" si="448"/>
        <v>#NAME?</v>
      </c>
      <c r="P1719">
        <v>5</v>
      </c>
      <c r="Q1719" t="e">
        <f t="shared" si="449"/>
        <v>#NAME?</v>
      </c>
      <c r="R1719">
        <v>5</v>
      </c>
      <c r="S1719" t="e">
        <f t="shared" si="450"/>
        <v>#NAME?</v>
      </c>
      <c r="T1719">
        <v>0</v>
      </c>
      <c r="U1719" t="e">
        <f t="shared" si="451"/>
        <v>#NAME?</v>
      </c>
      <c r="V1719">
        <v>256</v>
      </c>
      <c r="W1719" t="e">
        <f t="shared" si="452"/>
        <v>#NAME?</v>
      </c>
      <c r="X1719">
        <v>90</v>
      </c>
      <c r="Y1719" t="e">
        <f t="shared" si="453"/>
        <v>#NAME?</v>
      </c>
      <c r="Z1719">
        <v>0</v>
      </c>
      <c r="AA1719" t="e">
        <f t="shared" si="454"/>
        <v>#NAME?</v>
      </c>
      <c r="AB1719">
        <v>48</v>
      </c>
      <c r="AC1719" t="e">
        <f t="shared" si="455"/>
        <v>#NAME?</v>
      </c>
      <c r="AD1719">
        <v>1</v>
      </c>
      <c r="AE1719" t="e">
        <f t="shared" si="456"/>
        <v>#NAME?</v>
      </c>
      <c r="AF1719" t="s">
        <v>63</v>
      </c>
      <c r="AG1719" t="s">
        <v>64</v>
      </c>
      <c r="AH1719">
        <v>69282944</v>
      </c>
      <c r="AI1719">
        <v>69252346</v>
      </c>
      <c r="AJ1719">
        <v>13853529</v>
      </c>
      <c r="AK1719">
        <v>138381460</v>
      </c>
      <c r="AL1719">
        <v>10000</v>
      </c>
      <c r="AR1719">
        <v>10000</v>
      </c>
      <c r="AS1719">
        <v>51176.32</v>
      </c>
      <c r="AT1719">
        <v>5</v>
      </c>
      <c r="AU1719">
        <v>10000</v>
      </c>
      <c r="AV1719">
        <v>90</v>
      </c>
      <c r="AW1719" t="s">
        <v>60</v>
      </c>
      <c r="AX1719" t="s">
        <v>61</v>
      </c>
      <c r="AY1719" t="s">
        <v>62</v>
      </c>
      <c r="BA1719">
        <v>7</v>
      </c>
      <c r="BB1719">
        <v>1</v>
      </c>
      <c r="BD1719">
        <v>9.4338099999999994</v>
      </c>
      <c r="BE1719">
        <v>1.4497199999999999</v>
      </c>
      <c r="BF1719">
        <v>1707.59</v>
      </c>
      <c r="BH1719">
        <v>1176.32</v>
      </c>
      <c r="BN1719">
        <v>1382747803</v>
      </c>
      <c r="BO1719">
        <v>204726867</v>
      </c>
      <c r="BP1719">
        <v>986301</v>
      </c>
      <c r="BQ1719">
        <v>62490</v>
      </c>
      <c r="BR1719">
        <v>0</v>
      </c>
      <c r="BY1719" t="s">
        <v>5483</v>
      </c>
      <c r="BZ1719" t="s">
        <v>9155</v>
      </c>
      <c r="CA1719" t="s">
        <v>58</v>
      </c>
      <c r="CB1719" t="str">
        <f t="shared" si="457"/>
        <v>ZYRA_SCATTER_5i5d10000k nrq=0</v>
      </c>
      <c r="CC1719">
        <f t="shared" si="458"/>
        <v>90</v>
      </c>
    </row>
    <row r="1720" spans="1:81" x14ac:dyDescent="0.4">
      <c r="A1720" t="s">
        <v>1750</v>
      </c>
      <c r="B1720" t="s">
        <v>58</v>
      </c>
      <c r="C1720" t="s">
        <v>59</v>
      </c>
      <c r="D1720" t="e">
        <f t="shared" si="442"/>
        <v>#NAME?</v>
      </c>
      <c r="E1720">
        <v>10000</v>
      </c>
      <c r="F1720" t="e">
        <f t="shared" si="443"/>
        <v>#NAME?</v>
      </c>
      <c r="G1720" t="s">
        <v>60</v>
      </c>
      <c r="H1720" t="e">
        <f t="shared" si="444"/>
        <v>#NAME?</v>
      </c>
      <c r="I1720" t="s">
        <v>61</v>
      </c>
      <c r="J1720" t="e">
        <f t="shared" si="445"/>
        <v>#NAME?</v>
      </c>
      <c r="K1720" t="s">
        <v>62</v>
      </c>
      <c r="L1720" t="e">
        <f t="shared" si="446"/>
        <v>#NAME?</v>
      </c>
      <c r="M1720" t="e">
        <f t="shared" si="447"/>
        <v>#NAME?</v>
      </c>
      <c r="N1720">
        <v>10000</v>
      </c>
      <c r="O1720" t="e">
        <f t="shared" si="448"/>
        <v>#NAME?</v>
      </c>
      <c r="P1720">
        <v>5</v>
      </c>
      <c r="Q1720" t="e">
        <f t="shared" si="449"/>
        <v>#NAME?</v>
      </c>
      <c r="R1720">
        <v>5</v>
      </c>
      <c r="S1720" t="e">
        <f t="shared" si="450"/>
        <v>#NAME?</v>
      </c>
      <c r="T1720">
        <v>0</v>
      </c>
      <c r="U1720" t="e">
        <f t="shared" si="451"/>
        <v>#NAME?</v>
      </c>
      <c r="V1720">
        <v>256</v>
      </c>
      <c r="W1720" t="e">
        <f t="shared" si="452"/>
        <v>#NAME?</v>
      </c>
      <c r="X1720">
        <v>90</v>
      </c>
      <c r="Y1720" t="e">
        <f t="shared" si="453"/>
        <v>#NAME?</v>
      </c>
      <c r="Z1720">
        <v>0</v>
      </c>
      <c r="AA1720" t="e">
        <f t="shared" si="454"/>
        <v>#NAME?</v>
      </c>
      <c r="AB1720">
        <v>48</v>
      </c>
      <c r="AC1720" t="e">
        <f t="shared" si="455"/>
        <v>#NAME?</v>
      </c>
      <c r="AD1720">
        <v>2</v>
      </c>
      <c r="AE1720" t="e">
        <f t="shared" si="456"/>
        <v>#NAME?</v>
      </c>
      <c r="AF1720" t="s">
        <v>63</v>
      </c>
      <c r="AG1720" t="s">
        <v>64</v>
      </c>
      <c r="AH1720">
        <v>69599229</v>
      </c>
      <c r="AI1720">
        <v>69577365</v>
      </c>
      <c r="AJ1720">
        <v>13917659</v>
      </c>
      <c r="AK1720">
        <v>139012471</v>
      </c>
      <c r="AL1720">
        <v>10000</v>
      </c>
      <c r="AR1720">
        <v>10000</v>
      </c>
      <c r="AS1720">
        <v>51156.480000000003</v>
      </c>
      <c r="AT1720">
        <v>5</v>
      </c>
      <c r="AU1720">
        <v>10000</v>
      </c>
      <c r="AV1720">
        <v>90</v>
      </c>
      <c r="AW1720" t="s">
        <v>60</v>
      </c>
      <c r="AX1720" t="s">
        <v>61</v>
      </c>
      <c r="AY1720" t="s">
        <v>62</v>
      </c>
      <c r="BA1720">
        <v>7</v>
      </c>
      <c r="BB1720">
        <v>1</v>
      </c>
      <c r="BD1720">
        <v>9.4180100000000007</v>
      </c>
      <c r="BE1720">
        <v>1.44895</v>
      </c>
      <c r="BF1720">
        <v>1699.06</v>
      </c>
      <c r="BH1720">
        <v>1156.48</v>
      </c>
      <c r="BN1720">
        <v>1389078608</v>
      </c>
      <c r="BO1720">
        <v>198668732</v>
      </c>
      <c r="BP1720">
        <v>962012</v>
      </c>
      <c r="BQ1720">
        <v>60025</v>
      </c>
      <c r="BR1720">
        <v>0</v>
      </c>
      <c r="BY1720" t="s">
        <v>5484</v>
      </c>
      <c r="BZ1720" t="s">
        <v>9156</v>
      </c>
      <c r="CA1720" t="s">
        <v>58</v>
      </c>
      <c r="CB1720" t="str">
        <f t="shared" si="457"/>
        <v>ZYRA_SCATTER_5i5d10000k nrq=0</v>
      </c>
      <c r="CC1720">
        <f t="shared" si="458"/>
        <v>90</v>
      </c>
    </row>
    <row r="1721" spans="1:81" x14ac:dyDescent="0.4">
      <c r="A1721" t="s">
        <v>1751</v>
      </c>
      <c r="B1721" t="s">
        <v>58</v>
      </c>
      <c r="C1721" t="s">
        <v>59</v>
      </c>
      <c r="D1721" t="e">
        <f t="shared" si="442"/>
        <v>#NAME?</v>
      </c>
      <c r="E1721">
        <v>10000</v>
      </c>
      <c r="F1721" t="e">
        <f t="shared" si="443"/>
        <v>#NAME?</v>
      </c>
      <c r="G1721" t="s">
        <v>60</v>
      </c>
      <c r="H1721" t="e">
        <f t="shared" si="444"/>
        <v>#NAME?</v>
      </c>
      <c r="I1721" t="s">
        <v>61</v>
      </c>
      <c r="J1721" t="e">
        <f t="shared" si="445"/>
        <v>#NAME?</v>
      </c>
      <c r="K1721" t="s">
        <v>62</v>
      </c>
      <c r="L1721" t="e">
        <f t="shared" si="446"/>
        <v>#NAME?</v>
      </c>
      <c r="M1721" t="e">
        <f t="shared" si="447"/>
        <v>#NAME?</v>
      </c>
      <c r="N1721">
        <v>10000</v>
      </c>
      <c r="O1721" t="e">
        <f t="shared" si="448"/>
        <v>#NAME?</v>
      </c>
      <c r="P1721">
        <v>5</v>
      </c>
      <c r="Q1721" t="e">
        <f t="shared" si="449"/>
        <v>#NAME?</v>
      </c>
      <c r="R1721">
        <v>5</v>
      </c>
      <c r="S1721" t="e">
        <f t="shared" si="450"/>
        <v>#NAME?</v>
      </c>
      <c r="T1721">
        <v>0</v>
      </c>
      <c r="U1721" t="e">
        <f t="shared" si="451"/>
        <v>#NAME?</v>
      </c>
      <c r="V1721">
        <v>256</v>
      </c>
      <c r="W1721" t="e">
        <f t="shared" si="452"/>
        <v>#NAME?</v>
      </c>
      <c r="X1721">
        <v>89</v>
      </c>
      <c r="Y1721" t="e">
        <f t="shared" si="453"/>
        <v>#NAME?</v>
      </c>
      <c r="Z1721">
        <v>1</v>
      </c>
      <c r="AA1721" t="e">
        <f t="shared" si="454"/>
        <v>#NAME?</v>
      </c>
      <c r="AB1721">
        <v>48</v>
      </c>
      <c r="AC1721" t="e">
        <f t="shared" si="455"/>
        <v>#NAME?</v>
      </c>
      <c r="AD1721">
        <v>0</v>
      </c>
      <c r="AE1721" t="e">
        <f t="shared" si="456"/>
        <v>#NAME?</v>
      </c>
      <c r="AF1721" t="s">
        <v>63</v>
      </c>
      <c r="AG1721" t="s">
        <v>64</v>
      </c>
      <c r="AR1721">
        <v>10000</v>
      </c>
      <c r="AS1721">
        <v>5</v>
      </c>
      <c r="AT1721">
        <v>5</v>
      </c>
      <c r="AU1721">
        <v>10000</v>
      </c>
      <c r="AV1721">
        <v>89</v>
      </c>
      <c r="AW1721" t="s">
        <v>60</v>
      </c>
      <c r="AX1721" t="s">
        <v>61</v>
      </c>
      <c r="AY1721" t="s">
        <v>62</v>
      </c>
      <c r="BA1721">
        <v>7</v>
      </c>
      <c r="BB1721">
        <v>1</v>
      </c>
      <c r="BN1721">
        <v>8345802</v>
      </c>
      <c r="BO1721">
        <v>9871728</v>
      </c>
      <c r="BP1721">
        <v>80287</v>
      </c>
      <c r="BQ1721">
        <v>13678</v>
      </c>
      <c r="BR1721">
        <v>0</v>
      </c>
      <c r="BY1721" t="s">
        <v>5485</v>
      </c>
      <c r="BZ1721" t="s">
        <v>9157</v>
      </c>
      <c r="CA1721" t="s">
        <v>58</v>
      </c>
      <c r="CB1721" t="str">
        <f t="shared" si="457"/>
        <v>ZYRA_SCATTER_5i5d10000k nrq=1</v>
      </c>
      <c r="CC1721">
        <f t="shared" si="458"/>
        <v>90</v>
      </c>
    </row>
    <row r="1722" spans="1:81" x14ac:dyDescent="0.4">
      <c r="A1722" t="s">
        <v>2508</v>
      </c>
      <c r="B1722" t="s">
        <v>58</v>
      </c>
      <c r="C1722" t="s">
        <v>67</v>
      </c>
      <c r="D1722" t="e">
        <f t="shared" si="442"/>
        <v>#NAME?</v>
      </c>
      <c r="E1722">
        <v>10000</v>
      </c>
      <c r="F1722" t="e">
        <f t="shared" si="443"/>
        <v>#NAME?</v>
      </c>
      <c r="G1722" t="s">
        <v>60</v>
      </c>
      <c r="H1722" t="e">
        <f t="shared" si="444"/>
        <v>#NAME?</v>
      </c>
      <c r="I1722" t="s">
        <v>61</v>
      </c>
      <c r="J1722" t="e">
        <f t="shared" si="445"/>
        <v>#NAME?</v>
      </c>
      <c r="K1722" t="s">
        <v>62</v>
      </c>
      <c r="L1722" t="e">
        <f t="shared" si="446"/>
        <v>#NAME?</v>
      </c>
      <c r="M1722" t="e">
        <f t="shared" si="447"/>
        <v>#NAME?</v>
      </c>
      <c r="N1722">
        <v>10000</v>
      </c>
      <c r="O1722" t="e">
        <f t="shared" si="448"/>
        <v>#NAME?</v>
      </c>
      <c r="P1722">
        <v>0</v>
      </c>
      <c r="Q1722" t="e">
        <f t="shared" si="449"/>
        <v>#NAME?</v>
      </c>
      <c r="R1722">
        <v>0</v>
      </c>
      <c r="S1722" t="e">
        <f t="shared" si="450"/>
        <v>#NAME?</v>
      </c>
      <c r="T1722">
        <v>0</v>
      </c>
      <c r="U1722" t="e">
        <f t="shared" si="451"/>
        <v>#NAME?</v>
      </c>
      <c r="V1722">
        <v>256</v>
      </c>
      <c r="W1722" t="e">
        <f t="shared" si="452"/>
        <v>#NAME?</v>
      </c>
      <c r="X1722">
        <v>18</v>
      </c>
      <c r="Y1722" t="e">
        <f t="shared" si="453"/>
        <v>#NAME?</v>
      </c>
      <c r="Z1722">
        <v>0</v>
      </c>
      <c r="AA1722" t="e">
        <f t="shared" si="454"/>
        <v>#NAME?</v>
      </c>
      <c r="AB1722">
        <v>48</v>
      </c>
      <c r="AC1722" t="e">
        <f t="shared" si="455"/>
        <v>#NAME?</v>
      </c>
      <c r="AD1722">
        <v>1</v>
      </c>
      <c r="AE1722" t="e">
        <f t="shared" si="456"/>
        <v>#NAME?</v>
      </c>
      <c r="AF1722" t="s">
        <v>65</v>
      </c>
      <c r="AG1722" t="s">
        <v>64</v>
      </c>
      <c r="AJ1722">
        <v>0</v>
      </c>
      <c r="AK1722">
        <v>64811715</v>
      </c>
      <c r="AL1722">
        <v>10000</v>
      </c>
      <c r="AR1722">
        <v>10000</v>
      </c>
      <c r="AS1722">
        <v>633.44500000000005</v>
      </c>
      <c r="AT1722">
        <v>0</v>
      </c>
      <c r="AU1722">
        <v>10000</v>
      </c>
      <c r="AV1722">
        <v>18</v>
      </c>
      <c r="AW1722" t="s">
        <v>60</v>
      </c>
      <c r="AX1722" t="s">
        <v>61</v>
      </c>
      <c r="AY1722" t="s">
        <v>62</v>
      </c>
      <c r="BA1722">
        <v>8</v>
      </c>
      <c r="BB1722">
        <v>1</v>
      </c>
      <c r="BD1722">
        <v>0.22355700000000001</v>
      </c>
      <c r="BE1722">
        <v>1.8003100000000001E-4</v>
      </c>
      <c r="BF1722">
        <v>742.34199999999998</v>
      </c>
      <c r="BH1722">
        <v>633.44500000000005</v>
      </c>
      <c r="BN1722">
        <v>648117154</v>
      </c>
      <c r="BO1722">
        <v>42989</v>
      </c>
      <c r="BP1722">
        <v>23693</v>
      </c>
      <c r="BQ1722">
        <v>0</v>
      </c>
      <c r="BR1722">
        <v>0</v>
      </c>
      <c r="BY1722" t="s">
        <v>5486</v>
      </c>
      <c r="BZ1722" t="s">
        <v>9158</v>
      </c>
      <c r="CA1722" t="s">
        <v>58</v>
      </c>
      <c r="CB1722" t="str">
        <f t="shared" si="457"/>
        <v>ZYRA_CLUSTER_0i0d10000k nrq=0</v>
      </c>
      <c r="CC1722">
        <f t="shared" si="458"/>
        <v>18</v>
      </c>
    </row>
    <row r="1723" spans="1:81" x14ac:dyDescent="0.4">
      <c r="A1723" t="s">
        <v>1752</v>
      </c>
      <c r="B1723" t="s">
        <v>58</v>
      </c>
      <c r="C1723" t="s">
        <v>59</v>
      </c>
      <c r="D1723" t="e">
        <f t="shared" si="442"/>
        <v>#NAME?</v>
      </c>
      <c r="E1723">
        <v>10000</v>
      </c>
      <c r="F1723" t="e">
        <f t="shared" si="443"/>
        <v>#NAME?</v>
      </c>
      <c r="G1723" t="s">
        <v>60</v>
      </c>
      <c r="H1723" t="e">
        <f t="shared" si="444"/>
        <v>#NAME?</v>
      </c>
      <c r="I1723" t="s">
        <v>61</v>
      </c>
      <c r="J1723" t="e">
        <f t="shared" si="445"/>
        <v>#NAME?</v>
      </c>
      <c r="K1723" t="s">
        <v>62</v>
      </c>
      <c r="L1723" t="e">
        <f t="shared" si="446"/>
        <v>#NAME?</v>
      </c>
      <c r="M1723" t="e">
        <f t="shared" si="447"/>
        <v>#NAME?</v>
      </c>
      <c r="N1723">
        <v>10000</v>
      </c>
      <c r="O1723" t="e">
        <f t="shared" si="448"/>
        <v>#NAME?</v>
      </c>
      <c r="P1723">
        <v>5</v>
      </c>
      <c r="Q1723" t="e">
        <f t="shared" si="449"/>
        <v>#NAME?</v>
      </c>
      <c r="R1723">
        <v>5</v>
      </c>
      <c r="S1723" t="e">
        <f t="shared" si="450"/>
        <v>#NAME?</v>
      </c>
      <c r="T1723">
        <v>0</v>
      </c>
      <c r="U1723" t="e">
        <f t="shared" si="451"/>
        <v>#NAME?</v>
      </c>
      <c r="V1723">
        <v>256</v>
      </c>
      <c r="W1723" t="e">
        <f t="shared" si="452"/>
        <v>#NAME?</v>
      </c>
      <c r="X1723">
        <v>89</v>
      </c>
      <c r="Y1723" t="e">
        <f t="shared" si="453"/>
        <v>#NAME?</v>
      </c>
      <c r="Z1723">
        <v>1</v>
      </c>
      <c r="AA1723" t="e">
        <f t="shared" si="454"/>
        <v>#NAME?</v>
      </c>
      <c r="AB1723">
        <v>48</v>
      </c>
      <c r="AC1723" t="e">
        <f t="shared" si="455"/>
        <v>#NAME?</v>
      </c>
      <c r="AD1723">
        <v>1</v>
      </c>
      <c r="AE1723" t="e">
        <f t="shared" si="456"/>
        <v>#NAME?</v>
      </c>
      <c r="AF1723" t="s">
        <v>63</v>
      </c>
      <c r="AG1723" t="s">
        <v>64</v>
      </c>
      <c r="AR1723">
        <v>10000</v>
      </c>
      <c r="AS1723">
        <v>5</v>
      </c>
      <c r="AT1723">
        <v>5</v>
      </c>
      <c r="AU1723">
        <v>10000</v>
      </c>
      <c r="AV1723">
        <v>89</v>
      </c>
      <c r="AW1723" t="s">
        <v>60</v>
      </c>
      <c r="AX1723" t="s">
        <v>61</v>
      </c>
      <c r="AY1723" t="s">
        <v>62</v>
      </c>
      <c r="BA1723">
        <v>7</v>
      </c>
      <c r="BB1723">
        <v>1</v>
      </c>
      <c r="BN1723">
        <v>8961660</v>
      </c>
      <c r="BO1723">
        <v>9300926</v>
      </c>
      <c r="BP1723">
        <v>89104</v>
      </c>
      <c r="BQ1723">
        <v>16152</v>
      </c>
      <c r="BR1723">
        <v>0</v>
      </c>
      <c r="BY1723" t="s">
        <v>5487</v>
      </c>
      <c r="BZ1723" t="s">
        <v>9159</v>
      </c>
      <c r="CA1723" t="s">
        <v>58</v>
      </c>
      <c r="CB1723" t="str">
        <f t="shared" si="457"/>
        <v>ZYRA_SCATTER_5i5d10000k nrq=1</v>
      </c>
      <c r="CC1723">
        <f t="shared" si="458"/>
        <v>90</v>
      </c>
    </row>
    <row r="1724" spans="1:81" x14ac:dyDescent="0.4">
      <c r="A1724" t="s">
        <v>1753</v>
      </c>
      <c r="B1724" t="s">
        <v>58</v>
      </c>
      <c r="C1724" t="s">
        <v>59</v>
      </c>
      <c r="D1724" t="e">
        <f t="shared" si="442"/>
        <v>#NAME?</v>
      </c>
      <c r="E1724">
        <v>10000</v>
      </c>
      <c r="F1724" t="e">
        <f t="shared" si="443"/>
        <v>#NAME?</v>
      </c>
      <c r="G1724" t="s">
        <v>60</v>
      </c>
      <c r="H1724" t="e">
        <f t="shared" si="444"/>
        <v>#NAME?</v>
      </c>
      <c r="I1724" t="s">
        <v>61</v>
      </c>
      <c r="J1724" t="e">
        <f t="shared" si="445"/>
        <v>#NAME?</v>
      </c>
      <c r="K1724" t="s">
        <v>62</v>
      </c>
      <c r="L1724" t="e">
        <f t="shared" si="446"/>
        <v>#NAME?</v>
      </c>
      <c r="M1724" t="e">
        <f t="shared" si="447"/>
        <v>#NAME?</v>
      </c>
      <c r="N1724">
        <v>10000</v>
      </c>
      <c r="O1724" t="e">
        <f t="shared" si="448"/>
        <v>#NAME?</v>
      </c>
      <c r="P1724">
        <v>5</v>
      </c>
      <c r="Q1724" t="e">
        <f t="shared" si="449"/>
        <v>#NAME?</v>
      </c>
      <c r="R1724">
        <v>5</v>
      </c>
      <c r="S1724" t="e">
        <f t="shared" si="450"/>
        <v>#NAME?</v>
      </c>
      <c r="T1724">
        <v>0</v>
      </c>
      <c r="U1724" t="e">
        <f t="shared" si="451"/>
        <v>#NAME?</v>
      </c>
      <c r="V1724">
        <v>256</v>
      </c>
      <c r="W1724" t="e">
        <f t="shared" si="452"/>
        <v>#NAME?</v>
      </c>
      <c r="X1724">
        <v>89</v>
      </c>
      <c r="Y1724" t="e">
        <f t="shared" si="453"/>
        <v>#NAME?</v>
      </c>
      <c r="Z1724">
        <v>1</v>
      </c>
      <c r="AA1724" t="e">
        <f t="shared" si="454"/>
        <v>#NAME?</v>
      </c>
      <c r="AB1724">
        <v>48</v>
      </c>
      <c r="AC1724" t="e">
        <f t="shared" si="455"/>
        <v>#NAME?</v>
      </c>
      <c r="AD1724">
        <v>2</v>
      </c>
      <c r="AE1724" t="e">
        <f t="shared" si="456"/>
        <v>#NAME?</v>
      </c>
      <c r="AF1724" t="s">
        <v>63</v>
      </c>
      <c r="AG1724" t="s">
        <v>64</v>
      </c>
      <c r="AR1724">
        <v>10000</v>
      </c>
      <c r="AS1724">
        <v>5</v>
      </c>
      <c r="AT1724">
        <v>5</v>
      </c>
      <c r="AU1724">
        <v>10000</v>
      </c>
      <c r="AV1724">
        <v>89</v>
      </c>
      <c r="AW1724" t="s">
        <v>60</v>
      </c>
      <c r="AX1724" t="s">
        <v>61</v>
      </c>
      <c r="AY1724" t="s">
        <v>62</v>
      </c>
      <c r="BA1724">
        <v>7</v>
      </c>
      <c r="BB1724">
        <v>1</v>
      </c>
      <c r="BN1724">
        <v>9516621</v>
      </c>
      <c r="BO1724">
        <v>9886662</v>
      </c>
      <c r="BP1724">
        <v>98141</v>
      </c>
      <c r="BQ1724">
        <v>17776</v>
      </c>
      <c r="BR1724">
        <v>0</v>
      </c>
      <c r="BY1724" t="s">
        <v>5488</v>
      </c>
      <c r="BZ1724" t="s">
        <v>9160</v>
      </c>
      <c r="CA1724" t="s">
        <v>58</v>
      </c>
      <c r="CB1724" t="str">
        <f t="shared" si="457"/>
        <v>ZYRA_SCATTER_5i5d10000k nrq=1</v>
      </c>
      <c r="CC1724">
        <f t="shared" si="458"/>
        <v>90</v>
      </c>
    </row>
    <row r="1725" spans="1:81" x14ac:dyDescent="0.4">
      <c r="A1725" t="s">
        <v>1754</v>
      </c>
      <c r="B1725" t="s">
        <v>58</v>
      </c>
      <c r="C1725" t="s">
        <v>59</v>
      </c>
      <c r="D1725" t="e">
        <f t="shared" si="442"/>
        <v>#NAME?</v>
      </c>
      <c r="E1725">
        <v>10000</v>
      </c>
      <c r="F1725" t="e">
        <f t="shared" si="443"/>
        <v>#NAME?</v>
      </c>
      <c r="G1725" t="s">
        <v>60</v>
      </c>
      <c r="H1725" t="e">
        <f t="shared" si="444"/>
        <v>#NAME?</v>
      </c>
      <c r="I1725" t="s">
        <v>61</v>
      </c>
      <c r="J1725" t="e">
        <f t="shared" si="445"/>
        <v>#NAME?</v>
      </c>
      <c r="K1725" t="s">
        <v>62</v>
      </c>
      <c r="L1725" t="e">
        <f t="shared" si="446"/>
        <v>#NAME?</v>
      </c>
      <c r="M1725" t="e">
        <f t="shared" si="447"/>
        <v>#NAME?</v>
      </c>
      <c r="N1725">
        <v>10000</v>
      </c>
      <c r="O1725" t="e">
        <f t="shared" si="448"/>
        <v>#NAME?</v>
      </c>
      <c r="P1725">
        <v>5</v>
      </c>
      <c r="Q1725" t="e">
        <f t="shared" si="449"/>
        <v>#NAME?</v>
      </c>
      <c r="R1725">
        <v>5</v>
      </c>
      <c r="S1725" t="e">
        <f t="shared" si="450"/>
        <v>#NAME?</v>
      </c>
      <c r="T1725">
        <v>0</v>
      </c>
      <c r="U1725" t="e">
        <f t="shared" si="451"/>
        <v>#NAME?</v>
      </c>
      <c r="V1725">
        <v>256</v>
      </c>
      <c r="W1725" t="e">
        <f t="shared" si="452"/>
        <v>#NAME?</v>
      </c>
      <c r="X1725">
        <v>108</v>
      </c>
      <c r="Y1725" t="e">
        <f t="shared" si="453"/>
        <v>#NAME?</v>
      </c>
      <c r="Z1725">
        <v>0</v>
      </c>
      <c r="AA1725" t="e">
        <f t="shared" si="454"/>
        <v>#NAME?</v>
      </c>
      <c r="AB1725">
        <v>48</v>
      </c>
      <c r="AC1725" t="e">
        <f t="shared" si="455"/>
        <v>#NAME?</v>
      </c>
      <c r="AD1725">
        <v>0</v>
      </c>
      <c r="AE1725" t="e">
        <f t="shared" si="456"/>
        <v>#NAME?</v>
      </c>
      <c r="AF1725" t="s">
        <v>63</v>
      </c>
      <c r="AG1725" t="s">
        <v>64</v>
      </c>
      <c r="AH1725">
        <v>76379474</v>
      </c>
      <c r="AI1725">
        <v>76368757</v>
      </c>
      <c r="AJ1725">
        <v>15274823</v>
      </c>
      <c r="AK1725">
        <v>152563516</v>
      </c>
      <c r="AL1725">
        <v>10000</v>
      </c>
      <c r="AR1725">
        <v>10000</v>
      </c>
      <c r="AS1725">
        <v>51183.42</v>
      </c>
      <c r="AT1725">
        <v>5</v>
      </c>
      <c r="AU1725">
        <v>10000</v>
      </c>
      <c r="AV1725">
        <v>108</v>
      </c>
      <c r="AW1725" t="s">
        <v>60</v>
      </c>
      <c r="AX1725" t="s">
        <v>61</v>
      </c>
      <c r="AY1725" t="s">
        <v>62</v>
      </c>
      <c r="BA1725">
        <v>7</v>
      </c>
      <c r="BB1725">
        <v>1</v>
      </c>
      <c r="BD1725">
        <v>9.5066500000000005</v>
      </c>
      <c r="BE1725">
        <v>1.4759199999999999</v>
      </c>
      <c r="BF1725">
        <v>1858.17</v>
      </c>
      <c r="BH1725">
        <v>1183.42</v>
      </c>
      <c r="BN1725">
        <v>1524470451</v>
      </c>
      <c r="BO1725">
        <v>250283148</v>
      </c>
      <c r="BP1725">
        <v>1097004</v>
      </c>
      <c r="BQ1725">
        <v>74752</v>
      </c>
      <c r="BR1725">
        <v>0</v>
      </c>
      <c r="BY1725" t="s">
        <v>5489</v>
      </c>
      <c r="BZ1725" t="s">
        <v>9161</v>
      </c>
      <c r="CA1725" t="s">
        <v>58</v>
      </c>
      <c r="CB1725" t="str">
        <f t="shared" si="457"/>
        <v>ZYRA_SCATTER_5i5d10000k nrq=0</v>
      </c>
      <c r="CC1725">
        <f t="shared" si="458"/>
        <v>108</v>
      </c>
    </row>
    <row r="1726" spans="1:81" x14ac:dyDescent="0.4">
      <c r="A1726" t="s">
        <v>1755</v>
      </c>
      <c r="B1726" t="s">
        <v>58</v>
      </c>
      <c r="C1726" t="s">
        <v>59</v>
      </c>
      <c r="D1726" t="e">
        <f t="shared" si="442"/>
        <v>#NAME?</v>
      </c>
      <c r="E1726">
        <v>10000</v>
      </c>
      <c r="F1726" t="e">
        <f t="shared" si="443"/>
        <v>#NAME?</v>
      </c>
      <c r="G1726" t="s">
        <v>60</v>
      </c>
      <c r="H1726" t="e">
        <f t="shared" si="444"/>
        <v>#NAME?</v>
      </c>
      <c r="I1726" t="s">
        <v>61</v>
      </c>
      <c r="J1726" t="e">
        <f t="shared" si="445"/>
        <v>#NAME?</v>
      </c>
      <c r="K1726" t="s">
        <v>62</v>
      </c>
      <c r="L1726" t="e">
        <f t="shared" si="446"/>
        <v>#NAME?</v>
      </c>
      <c r="M1726" t="e">
        <f t="shared" si="447"/>
        <v>#NAME?</v>
      </c>
      <c r="N1726">
        <v>10000</v>
      </c>
      <c r="O1726" t="e">
        <f t="shared" si="448"/>
        <v>#NAME?</v>
      </c>
      <c r="P1726">
        <v>5</v>
      </c>
      <c r="Q1726" t="e">
        <f t="shared" si="449"/>
        <v>#NAME?</v>
      </c>
      <c r="R1726">
        <v>5</v>
      </c>
      <c r="S1726" t="e">
        <f t="shared" si="450"/>
        <v>#NAME?</v>
      </c>
      <c r="T1726">
        <v>0</v>
      </c>
      <c r="U1726" t="e">
        <f t="shared" si="451"/>
        <v>#NAME?</v>
      </c>
      <c r="V1726">
        <v>256</v>
      </c>
      <c r="W1726" t="e">
        <f t="shared" si="452"/>
        <v>#NAME?</v>
      </c>
      <c r="X1726">
        <v>108</v>
      </c>
      <c r="Y1726" t="e">
        <f t="shared" si="453"/>
        <v>#NAME?</v>
      </c>
      <c r="Z1726">
        <v>0</v>
      </c>
      <c r="AA1726" t="e">
        <f t="shared" si="454"/>
        <v>#NAME?</v>
      </c>
      <c r="AB1726">
        <v>48</v>
      </c>
      <c r="AC1726" t="e">
        <f t="shared" si="455"/>
        <v>#NAME?</v>
      </c>
      <c r="AD1726">
        <v>1</v>
      </c>
      <c r="AE1726" t="e">
        <f t="shared" si="456"/>
        <v>#NAME?</v>
      </c>
      <c r="AF1726" t="s">
        <v>63</v>
      </c>
      <c r="AG1726" t="s">
        <v>64</v>
      </c>
      <c r="AH1726">
        <v>73797054</v>
      </c>
      <c r="AI1726">
        <v>73794357</v>
      </c>
      <c r="AJ1726">
        <v>14759141</v>
      </c>
      <c r="AK1726">
        <v>147427954</v>
      </c>
      <c r="AL1726">
        <v>10000</v>
      </c>
      <c r="AR1726">
        <v>10000</v>
      </c>
      <c r="AS1726">
        <v>51178.78</v>
      </c>
      <c r="AT1726">
        <v>5</v>
      </c>
      <c r="AU1726">
        <v>10000</v>
      </c>
      <c r="AV1726">
        <v>108</v>
      </c>
      <c r="AW1726" t="s">
        <v>60</v>
      </c>
      <c r="AX1726" t="s">
        <v>61</v>
      </c>
      <c r="AY1726" t="s">
        <v>62</v>
      </c>
      <c r="BA1726">
        <v>7</v>
      </c>
      <c r="BB1726">
        <v>1</v>
      </c>
      <c r="BD1726">
        <v>9.7973499999999998</v>
      </c>
      <c r="BE1726">
        <v>1.4938800000000001</v>
      </c>
      <c r="BF1726">
        <v>1920.38</v>
      </c>
      <c r="BH1726">
        <v>1178.78</v>
      </c>
      <c r="BN1726">
        <v>1473156679</v>
      </c>
      <c r="BO1726">
        <v>284084825</v>
      </c>
      <c r="BP1726">
        <v>1054758</v>
      </c>
      <c r="BQ1726">
        <v>73162</v>
      </c>
      <c r="BR1726">
        <v>0</v>
      </c>
      <c r="BY1726" t="s">
        <v>5490</v>
      </c>
      <c r="BZ1726" t="s">
        <v>9162</v>
      </c>
      <c r="CA1726" t="s">
        <v>58</v>
      </c>
      <c r="CB1726" t="str">
        <f t="shared" si="457"/>
        <v>ZYRA_SCATTER_5i5d10000k nrq=0</v>
      </c>
      <c r="CC1726">
        <f t="shared" si="458"/>
        <v>108</v>
      </c>
    </row>
    <row r="1727" spans="1:81" x14ac:dyDescent="0.4">
      <c r="A1727" t="s">
        <v>1756</v>
      </c>
      <c r="B1727" t="s">
        <v>58</v>
      </c>
      <c r="C1727" t="s">
        <v>67</v>
      </c>
      <c r="D1727" t="e">
        <f t="shared" si="442"/>
        <v>#NAME?</v>
      </c>
      <c r="E1727">
        <v>10000</v>
      </c>
      <c r="F1727" t="e">
        <f t="shared" si="443"/>
        <v>#NAME?</v>
      </c>
      <c r="G1727" t="s">
        <v>60</v>
      </c>
      <c r="H1727" t="e">
        <f t="shared" si="444"/>
        <v>#NAME?</v>
      </c>
      <c r="I1727" t="s">
        <v>61</v>
      </c>
      <c r="J1727" t="e">
        <f t="shared" si="445"/>
        <v>#NAME?</v>
      </c>
      <c r="K1727" t="s">
        <v>62</v>
      </c>
      <c r="L1727" t="e">
        <f t="shared" si="446"/>
        <v>#NAME?</v>
      </c>
      <c r="M1727" t="e">
        <f t="shared" si="447"/>
        <v>#NAME?</v>
      </c>
      <c r="N1727">
        <v>100000</v>
      </c>
      <c r="O1727" t="e">
        <f t="shared" si="448"/>
        <v>#NAME?</v>
      </c>
      <c r="P1727">
        <v>0</v>
      </c>
      <c r="Q1727" t="e">
        <f t="shared" si="449"/>
        <v>#NAME?</v>
      </c>
      <c r="R1727">
        <v>0</v>
      </c>
      <c r="S1727" t="e">
        <f t="shared" si="450"/>
        <v>#NAME?</v>
      </c>
      <c r="T1727">
        <v>0</v>
      </c>
      <c r="U1727" t="e">
        <f t="shared" si="451"/>
        <v>#NAME?</v>
      </c>
      <c r="V1727">
        <v>256</v>
      </c>
      <c r="W1727" t="e">
        <f t="shared" si="452"/>
        <v>#NAME?</v>
      </c>
      <c r="X1727">
        <v>72</v>
      </c>
      <c r="Y1727" t="e">
        <f t="shared" si="453"/>
        <v>#NAME?</v>
      </c>
      <c r="Z1727">
        <v>0</v>
      </c>
      <c r="AA1727" t="e">
        <f t="shared" si="454"/>
        <v>#NAME?</v>
      </c>
      <c r="AB1727">
        <v>48</v>
      </c>
      <c r="AC1727" t="e">
        <f t="shared" si="455"/>
        <v>#NAME?</v>
      </c>
      <c r="AD1727">
        <v>1</v>
      </c>
      <c r="AE1727" t="e">
        <f t="shared" si="456"/>
        <v>#NAME?</v>
      </c>
      <c r="AF1727" t="s">
        <v>65</v>
      </c>
      <c r="AG1727" t="s">
        <v>64</v>
      </c>
      <c r="AJ1727">
        <v>0</v>
      </c>
      <c r="AK1727">
        <v>124052477</v>
      </c>
      <c r="AL1727">
        <v>10000</v>
      </c>
      <c r="AR1727">
        <v>10000</v>
      </c>
      <c r="AS1727">
        <v>765.81299999999999</v>
      </c>
      <c r="AT1727">
        <v>0</v>
      </c>
      <c r="AU1727">
        <v>100000</v>
      </c>
      <c r="AV1727">
        <v>72</v>
      </c>
      <c r="AW1727" t="s">
        <v>60</v>
      </c>
      <c r="AX1727" t="s">
        <v>61</v>
      </c>
      <c r="AY1727" t="s">
        <v>62</v>
      </c>
      <c r="BA1727">
        <v>8</v>
      </c>
      <c r="BB1727">
        <v>1</v>
      </c>
      <c r="BD1727">
        <v>8.11355</v>
      </c>
      <c r="BE1727">
        <v>1.44262E-2</v>
      </c>
      <c r="BF1727">
        <v>1540.51</v>
      </c>
      <c r="BH1727">
        <v>765.81299999999999</v>
      </c>
      <c r="BN1727">
        <v>1240524771</v>
      </c>
      <c r="BO1727">
        <v>3030420</v>
      </c>
      <c r="BP1727">
        <v>29676</v>
      </c>
      <c r="BQ1727">
        <v>0</v>
      </c>
      <c r="BR1727">
        <v>0</v>
      </c>
      <c r="BY1727" t="s">
        <v>5491</v>
      </c>
      <c r="BZ1727" t="s">
        <v>9163</v>
      </c>
      <c r="CA1727" t="s">
        <v>58</v>
      </c>
      <c r="CB1727" t="str">
        <f t="shared" si="457"/>
        <v>ZYRA_CLUSTER_0i0d100000k nrq=0</v>
      </c>
      <c r="CC1727">
        <f t="shared" si="458"/>
        <v>72</v>
      </c>
    </row>
    <row r="1728" spans="1:81" x14ac:dyDescent="0.4">
      <c r="A1728" t="s">
        <v>1757</v>
      </c>
      <c r="B1728" t="s">
        <v>58</v>
      </c>
      <c r="C1728" t="s">
        <v>3765</v>
      </c>
      <c r="D1728" t="e">
        <f t="shared" si="442"/>
        <v>#NAME?</v>
      </c>
      <c r="E1728">
        <v>10000</v>
      </c>
      <c r="F1728" t="e">
        <f t="shared" si="443"/>
        <v>#NAME?</v>
      </c>
      <c r="G1728" t="s">
        <v>60</v>
      </c>
      <c r="H1728" t="e">
        <f t="shared" si="444"/>
        <v>#NAME?</v>
      </c>
      <c r="I1728" t="s">
        <v>61</v>
      </c>
      <c r="J1728" t="e">
        <f t="shared" si="445"/>
        <v>#NAME?</v>
      </c>
      <c r="K1728" t="s">
        <v>62</v>
      </c>
      <c r="L1728" t="e">
        <f t="shared" si="446"/>
        <v>#NAME?</v>
      </c>
      <c r="M1728" t="e">
        <f t="shared" si="447"/>
        <v>#NAME?</v>
      </c>
      <c r="N1728">
        <v>100000</v>
      </c>
      <c r="O1728" t="e">
        <f t="shared" si="448"/>
        <v>#NAME?</v>
      </c>
      <c r="P1728">
        <v>0</v>
      </c>
      <c r="Q1728" t="e">
        <f t="shared" si="449"/>
        <v>#NAME?</v>
      </c>
      <c r="R1728">
        <v>0</v>
      </c>
      <c r="S1728" t="e">
        <f t="shared" si="450"/>
        <v>#NAME?</v>
      </c>
      <c r="T1728">
        <v>0</v>
      </c>
      <c r="U1728" t="e">
        <f t="shared" si="451"/>
        <v>#NAME?</v>
      </c>
      <c r="V1728">
        <v>256</v>
      </c>
      <c r="W1728" t="e">
        <f t="shared" si="452"/>
        <v>#NAME?</v>
      </c>
      <c r="X1728">
        <v>89</v>
      </c>
      <c r="Y1728" t="e">
        <f t="shared" si="453"/>
        <v>#NAME?</v>
      </c>
      <c r="Z1728">
        <v>1</v>
      </c>
      <c r="AA1728" t="e">
        <f t="shared" si="454"/>
        <v>#NAME?</v>
      </c>
      <c r="AB1728">
        <v>48</v>
      </c>
      <c r="AC1728" t="e">
        <f t="shared" si="455"/>
        <v>#NAME?</v>
      </c>
      <c r="AD1728">
        <v>1</v>
      </c>
      <c r="AE1728" t="e">
        <f t="shared" si="456"/>
        <v>#NAME?</v>
      </c>
      <c r="AF1728" t="s">
        <v>65</v>
      </c>
      <c r="AG1728" t="s">
        <v>64</v>
      </c>
      <c r="AJ1728">
        <v>0</v>
      </c>
      <c r="AK1728">
        <v>115164448</v>
      </c>
      <c r="AL1728">
        <v>10000</v>
      </c>
      <c r="AR1728">
        <v>10000</v>
      </c>
      <c r="AS1728">
        <v>1330.5</v>
      </c>
      <c r="AT1728">
        <v>0</v>
      </c>
      <c r="AU1728">
        <v>100000</v>
      </c>
      <c r="AV1728">
        <v>89</v>
      </c>
      <c r="AW1728" t="s">
        <v>60</v>
      </c>
      <c r="AX1728" t="s">
        <v>61</v>
      </c>
      <c r="AY1728" t="s">
        <v>62</v>
      </c>
      <c r="BA1728">
        <v>8</v>
      </c>
      <c r="BB1728">
        <v>1</v>
      </c>
      <c r="BD1728">
        <v>24.906500000000001</v>
      </c>
      <c r="BE1728">
        <v>8.9620000000000005E-2</v>
      </c>
      <c r="BF1728">
        <v>2061.46</v>
      </c>
      <c r="BH1728">
        <v>1330.5</v>
      </c>
      <c r="BN1728">
        <v>3351919</v>
      </c>
      <c r="BO1728">
        <v>1149010511</v>
      </c>
      <c r="BP1728">
        <v>165892</v>
      </c>
      <c r="BQ1728">
        <v>1689833</v>
      </c>
      <c r="BR1728">
        <v>0</v>
      </c>
      <c r="BY1728" t="s">
        <v>5492</v>
      </c>
      <c r="BZ1728" t="s">
        <v>9164</v>
      </c>
      <c r="CA1728" t="s">
        <v>58</v>
      </c>
      <c r="CB1728" t="str">
        <f t="shared" si="457"/>
        <v>ZYRA_CLUSTER_0i0d100000k nrq=1</v>
      </c>
      <c r="CC1728">
        <f t="shared" si="458"/>
        <v>90</v>
      </c>
    </row>
    <row r="1729" spans="1:81" x14ac:dyDescent="0.4">
      <c r="A1729" t="s">
        <v>1758</v>
      </c>
      <c r="B1729" t="s">
        <v>58</v>
      </c>
      <c r="C1729" t="s">
        <v>59</v>
      </c>
      <c r="D1729" t="e">
        <f t="shared" ref="D1729:D1792" si="459">-t</f>
        <v>#NAME?</v>
      </c>
      <c r="E1729">
        <v>10000</v>
      </c>
      <c r="F1729" t="e">
        <f t="shared" ref="F1729:F1792" si="460">-mr</f>
        <v>#NAME?</v>
      </c>
      <c r="G1729" t="s">
        <v>60</v>
      </c>
      <c r="H1729" t="e">
        <f t="shared" ref="H1729:H1792" si="461">-ma</f>
        <v>#NAME?</v>
      </c>
      <c r="I1729" t="s">
        <v>61</v>
      </c>
      <c r="J1729" t="e">
        <f t="shared" ref="J1729:J1792" si="462">-mp</f>
        <v>#NAME?</v>
      </c>
      <c r="K1729" t="s">
        <v>62</v>
      </c>
      <c r="L1729" t="e">
        <f t="shared" ref="L1729:L1792" si="463">-p</f>
        <v>#NAME?</v>
      </c>
      <c r="M1729" t="e">
        <f t="shared" ref="M1729:M1792" si="464">-k</f>
        <v>#NAME?</v>
      </c>
      <c r="N1729">
        <v>10000</v>
      </c>
      <c r="O1729" t="e">
        <f t="shared" ref="O1729:O1792" si="465">-i</f>
        <v>#NAME?</v>
      </c>
      <c r="P1729">
        <v>5</v>
      </c>
      <c r="Q1729" t="e">
        <f t="shared" ref="Q1729:Q1792" si="466">-d</f>
        <v>#NAME?</v>
      </c>
      <c r="R1729">
        <v>5</v>
      </c>
      <c r="S1729" t="e">
        <f t="shared" ref="S1729:S1792" si="467">-rq</f>
        <v>#NAME?</v>
      </c>
      <c r="T1729">
        <v>0</v>
      </c>
      <c r="U1729" t="e">
        <f t="shared" ref="U1729:U1792" si="468">-rqsize</f>
        <v>#NAME?</v>
      </c>
      <c r="V1729">
        <v>256</v>
      </c>
      <c r="W1729" t="e">
        <f t="shared" ref="W1729:W1792" si="469">-nwork</f>
        <v>#NAME?</v>
      </c>
      <c r="X1729">
        <v>108</v>
      </c>
      <c r="Y1729" t="e">
        <f t="shared" ref="Y1729:Y1792" si="470">-nrq</f>
        <v>#NAME?</v>
      </c>
      <c r="Z1729">
        <v>0</v>
      </c>
      <c r="AA1729" t="e">
        <f t="shared" ref="AA1729:AA1792" si="471">-seqwidth</f>
        <v>#NAME?</v>
      </c>
      <c r="AB1729">
        <v>48</v>
      </c>
      <c r="AC1729" t="e">
        <f t="shared" ref="AC1729:AC1792" si="472">-trial</f>
        <v>#NAME?</v>
      </c>
      <c r="AD1729">
        <v>2</v>
      </c>
      <c r="AE1729" t="e">
        <f t="shared" ref="AE1729:AE1792" si="473">-pinning</f>
        <v>#NAME?</v>
      </c>
      <c r="AF1729" t="s">
        <v>63</v>
      </c>
      <c r="AG1729" t="s">
        <v>64</v>
      </c>
      <c r="AH1729">
        <v>77881714</v>
      </c>
      <c r="AI1729">
        <v>77888645</v>
      </c>
      <c r="AJ1729">
        <v>15577035</v>
      </c>
      <c r="AK1729">
        <v>155588808</v>
      </c>
      <c r="AL1729">
        <v>10000</v>
      </c>
      <c r="AR1729">
        <v>10000</v>
      </c>
      <c r="AS1729">
        <v>51171.08</v>
      </c>
      <c r="AT1729">
        <v>5</v>
      </c>
      <c r="AU1729">
        <v>10000</v>
      </c>
      <c r="AV1729">
        <v>108</v>
      </c>
      <c r="AW1729" t="s">
        <v>60</v>
      </c>
      <c r="AX1729" t="s">
        <v>61</v>
      </c>
      <c r="AY1729" t="s">
        <v>62</v>
      </c>
      <c r="BA1729">
        <v>7</v>
      </c>
      <c r="BB1729">
        <v>1</v>
      </c>
      <c r="BD1729">
        <v>9.4770599999999998</v>
      </c>
      <c r="BE1729">
        <v>1.4752700000000001</v>
      </c>
      <c r="BF1729">
        <v>1821.29</v>
      </c>
      <c r="BH1729">
        <v>1171.08</v>
      </c>
      <c r="BN1729">
        <v>1554673623</v>
      </c>
      <c r="BO1729">
        <v>241126738</v>
      </c>
      <c r="BP1729">
        <v>1138388</v>
      </c>
      <c r="BQ1729">
        <v>81503</v>
      </c>
      <c r="BR1729">
        <v>0</v>
      </c>
      <c r="BY1729" t="s">
        <v>5493</v>
      </c>
      <c r="BZ1729" t="s">
        <v>9165</v>
      </c>
      <c r="CA1729" t="s">
        <v>58</v>
      </c>
      <c r="CB1729" t="str">
        <f t="shared" si="457"/>
        <v>ZYRA_SCATTER_5i5d10000k nrq=0</v>
      </c>
      <c r="CC1729">
        <f t="shared" si="458"/>
        <v>108</v>
      </c>
    </row>
    <row r="1730" spans="1:81" x14ac:dyDescent="0.4">
      <c r="A1730" t="s">
        <v>1759</v>
      </c>
      <c r="B1730" t="s">
        <v>58</v>
      </c>
      <c r="C1730" t="s">
        <v>59</v>
      </c>
      <c r="D1730" t="e">
        <f t="shared" si="459"/>
        <v>#NAME?</v>
      </c>
      <c r="E1730">
        <v>10000</v>
      </c>
      <c r="F1730" t="e">
        <f t="shared" si="460"/>
        <v>#NAME?</v>
      </c>
      <c r="G1730" t="s">
        <v>60</v>
      </c>
      <c r="H1730" t="e">
        <f t="shared" si="461"/>
        <v>#NAME?</v>
      </c>
      <c r="I1730" t="s">
        <v>61</v>
      </c>
      <c r="J1730" t="e">
        <f t="shared" si="462"/>
        <v>#NAME?</v>
      </c>
      <c r="K1730" t="s">
        <v>62</v>
      </c>
      <c r="L1730" t="e">
        <f t="shared" si="463"/>
        <v>#NAME?</v>
      </c>
      <c r="M1730" t="e">
        <f t="shared" si="464"/>
        <v>#NAME?</v>
      </c>
      <c r="N1730">
        <v>10000</v>
      </c>
      <c r="O1730" t="e">
        <f t="shared" si="465"/>
        <v>#NAME?</v>
      </c>
      <c r="P1730">
        <v>5</v>
      </c>
      <c r="Q1730" t="e">
        <f t="shared" si="466"/>
        <v>#NAME?</v>
      </c>
      <c r="R1730">
        <v>5</v>
      </c>
      <c r="S1730" t="e">
        <f t="shared" si="467"/>
        <v>#NAME?</v>
      </c>
      <c r="T1730">
        <v>0</v>
      </c>
      <c r="U1730" t="e">
        <f t="shared" si="468"/>
        <v>#NAME?</v>
      </c>
      <c r="V1730">
        <v>256</v>
      </c>
      <c r="W1730" t="e">
        <f t="shared" si="469"/>
        <v>#NAME?</v>
      </c>
      <c r="X1730">
        <v>107</v>
      </c>
      <c r="Y1730" t="e">
        <f t="shared" si="470"/>
        <v>#NAME?</v>
      </c>
      <c r="Z1730">
        <v>1</v>
      </c>
      <c r="AA1730" t="e">
        <f t="shared" si="471"/>
        <v>#NAME?</v>
      </c>
      <c r="AB1730">
        <v>48</v>
      </c>
      <c r="AC1730" t="e">
        <f t="shared" si="472"/>
        <v>#NAME?</v>
      </c>
      <c r="AD1730">
        <v>0</v>
      </c>
      <c r="AE1730" t="e">
        <f t="shared" si="473"/>
        <v>#NAME?</v>
      </c>
      <c r="AF1730" t="s">
        <v>63</v>
      </c>
      <c r="AG1730" t="s">
        <v>64</v>
      </c>
      <c r="AR1730">
        <v>10000</v>
      </c>
      <c r="AS1730">
        <v>5</v>
      </c>
      <c r="AT1730">
        <v>5</v>
      </c>
      <c r="AU1730">
        <v>10000</v>
      </c>
      <c r="AV1730">
        <v>107</v>
      </c>
      <c r="AW1730" t="s">
        <v>60</v>
      </c>
      <c r="AX1730" t="s">
        <v>61</v>
      </c>
      <c r="AY1730" t="s">
        <v>62</v>
      </c>
      <c r="BA1730">
        <v>7</v>
      </c>
      <c r="BB1730">
        <v>1</v>
      </c>
      <c r="BN1730">
        <v>10053903</v>
      </c>
      <c r="BO1730">
        <v>10843214</v>
      </c>
      <c r="BP1730">
        <v>103593</v>
      </c>
      <c r="BQ1730">
        <v>21692</v>
      </c>
      <c r="BR1730">
        <v>0</v>
      </c>
      <c r="BY1730" t="s">
        <v>5494</v>
      </c>
      <c r="BZ1730" t="s">
        <v>9166</v>
      </c>
      <c r="CA1730" t="s">
        <v>58</v>
      </c>
      <c r="CB1730" t="str">
        <f t="shared" si="457"/>
        <v>ZYRA_SCATTER_5i5d10000k nrq=1</v>
      </c>
      <c r="CC1730">
        <f t="shared" si="458"/>
        <v>108</v>
      </c>
    </row>
    <row r="1731" spans="1:81" x14ac:dyDescent="0.4">
      <c r="A1731" t="s">
        <v>1760</v>
      </c>
      <c r="B1731" t="s">
        <v>58</v>
      </c>
      <c r="C1731" t="s">
        <v>59</v>
      </c>
      <c r="D1731" t="e">
        <f t="shared" si="459"/>
        <v>#NAME?</v>
      </c>
      <c r="E1731">
        <v>10000</v>
      </c>
      <c r="F1731" t="e">
        <f t="shared" si="460"/>
        <v>#NAME?</v>
      </c>
      <c r="G1731" t="s">
        <v>60</v>
      </c>
      <c r="H1731" t="e">
        <f t="shared" si="461"/>
        <v>#NAME?</v>
      </c>
      <c r="I1731" t="s">
        <v>61</v>
      </c>
      <c r="J1731" t="e">
        <f t="shared" si="462"/>
        <v>#NAME?</v>
      </c>
      <c r="K1731" t="s">
        <v>62</v>
      </c>
      <c r="L1731" t="e">
        <f t="shared" si="463"/>
        <v>#NAME?</v>
      </c>
      <c r="M1731" t="e">
        <f t="shared" si="464"/>
        <v>#NAME?</v>
      </c>
      <c r="N1731">
        <v>10000</v>
      </c>
      <c r="O1731" t="e">
        <f t="shared" si="465"/>
        <v>#NAME?</v>
      </c>
      <c r="P1731">
        <v>5</v>
      </c>
      <c r="Q1731" t="e">
        <f t="shared" si="466"/>
        <v>#NAME?</v>
      </c>
      <c r="R1731">
        <v>5</v>
      </c>
      <c r="S1731" t="e">
        <f t="shared" si="467"/>
        <v>#NAME?</v>
      </c>
      <c r="T1731">
        <v>0</v>
      </c>
      <c r="U1731" t="e">
        <f t="shared" si="468"/>
        <v>#NAME?</v>
      </c>
      <c r="V1731">
        <v>256</v>
      </c>
      <c r="W1731" t="e">
        <f t="shared" si="469"/>
        <v>#NAME?</v>
      </c>
      <c r="X1731">
        <v>107</v>
      </c>
      <c r="Y1731" t="e">
        <f t="shared" si="470"/>
        <v>#NAME?</v>
      </c>
      <c r="Z1731">
        <v>1</v>
      </c>
      <c r="AA1731" t="e">
        <f t="shared" si="471"/>
        <v>#NAME?</v>
      </c>
      <c r="AB1731">
        <v>48</v>
      </c>
      <c r="AC1731" t="e">
        <f t="shared" si="472"/>
        <v>#NAME?</v>
      </c>
      <c r="AD1731">
        <v>1</v>
      </c>
      <c r="AE1731" t="e">
        <f t="shared" si="473"/>
        <v>#NAME?</v>
      </c>
      <c r="AF1731" t="s">
        <v>63</v>
      </c>
      <c r="AG1731" t="s">
        <v>64</v>
      </c>
      <c r="AR1731">
        <v>10000</v>
      </c>
      <c r="AS1731">
        <v>5</v>
      </c>
      <c r="AT1731">
        <v>5</v>
      </c>
      <c r="AU1731">
        <v>10000</v>
      </c>
      <c r="AV1731">
        <v>107</v>
      </c>
      <c r="AW1731" t="s">
        <v>60</v>
      </c>
      <c r="AX1731" t="s">
        <v>61</v>
      </c>
      <c r="AY1731" t="s">
        <v>62</v>
      </c>
      <c r="BA1731">
        <v>7</v>
      </c>
      <c r="BB1731">
        <v>1</v>
      </c>
      <c r="BN1731">
        <v>10131183</v>
      </c>
      <c r="BO1731">
        <v>11059290</v>
      </c>
      <c r="BP1731">
        <v>104198</v>
      </c>
      <c r="BQ1731">
        <v>21536</v>
      </c>
      <c r="BR1731">
        <v>0</v>
      </c>
      <c r="BY1731" t="s">
        <v>5495</v>
      </c>
      <c r="BZ1731" t="s">
        <v>9167</v>
      </c>
      <c r="CA1731" t="s">
        <v>58</v>
      </c>
      <c r="CB1731" t="str">
        <f t="shared" ref="CB1731:CB1794" si="474">AF1731&amp;"_"&amp;P1731&amp;"i"&amp;R1731&amp;"d"&amp;N1731&amp;"k nrq="&amp;Z1731</f>
        <v>ZYRA_SCATTER_5i5d10000k nrq=1</v>
      </c>
      <c r="CC1731">
        <f t="shared" ref="CC1731:CC1794" si="475">X1731+Z1731</f>
        <v>108</v>
      </c>
    </row>
    <row r="1732" spans="1:81" x14ac:dyDescent="0.4">
      <c r="A1732" t="s">
        <v>1761</v>
      </c>
      <c r="B1732" t="s">
        <v>58</v>
      </c>
      <c r="C1732" t="s">
        <v>59</v>
      </c>
      <c r="D1732" t="e">
        <f t="shared" si="459"/>
        <v>#NAME?</v>
      </c>
      <c r="E1732">
        <v>10000</v>
      </c>
      <c r="F1732" t="e">
        <f t="shared" si="460"/>
        <v>#NAME?</v>
      </c>
      <c r="G1732" t="s">
        <v>60</v>
      </c>
      <c r="H1732" t="e">
        <f t="shared" si="461"/>
        <v>#NAME?</v>
      </c>
      <c r="I1732" t="s">
        <v>61</v>
      </c>
      <c r="J1732" t="e">
        <f t="shared" si="462"/>
        <v>#NAME?</v>
      </c>
      <c r="K1732" t="s">
        <v>62</v>
      </c>
      <c r="L1732" t="e">
        <f t="shared" si="463"/>
        <v>#NAME?</v>
      </c>
      <c r="M1732" t="e">
        <f t="shared" si="464"/>
        <v>#NAME?</v>
      </c>
      <c r="N1732">
        <v>10000</v>
      </c>
      <c r="O1732" t="e">
        <f t="shared" si="465"/>
        <v>#NAME?</v>
      </c>
      <c r="P1732">
        <v>5</v>
      </c>
      <c r="Q1732" t="e">
        <f t="shared" si="466"/>
        <v>#NAME?</v>
      </c>
      <c r="R1732">
        <v>5</v>
      </c>
      <c r="S1732" t="e">
        <f t="shared" si="467"/>
        <v>#NAME?</v>
      </c>
      <c r="T1732">
        <v>0</v>
      </c>
      <c r="U1732" t="e">
        <f t="shared" si="468"/>
        <v>#NAME?</v>
      </c>
      <c r="V1732">
        <v>256</v>
      </c>
      <c r="W1732" t="e">
        <f t="shared" si="469"/>
        <v>#NAME?</v>
      </c>
      <c r="X1732">
        <v>107</v>
      </c>
      <c r="Y1732" t="e">
        <f t="shared" si="470"/>
        <v>#NAME?</v>
      </c>
      <c r="Z1732">
        <v>1</v>
      </c>
      <c r="AA1732" t="e">
        <f t="shared" si="471"/>
        <v>#NAME?</v>
      </c>
      <c r="AB1732">
        <v>48</v>
      </c>
      <c r="AC1732" t="e">
        <f t="shared" si="472"/>
        <v>#NAME?</v>
      </c>
      <c r="AD1732">
        <v>2</v>
      </c>
      <c r="AE1732" t="e">
        <f t="shared" si="473"/>
        <v>#NAME?</v>
      </c>
      <c r="AF1732" t="s">
        <v>63</v>
      </c>
      <c r="AG1732" t="s">
        <v>64</v>
      </c>
      <c r="AR1732">
        <v>10000</v>
      </c>
      <c r="AS1732">
        <v>5</v>
      </c>
      <c r="AT1732">
        <v>5</v>
      </c>
      <c r="AU1732">
        <v>10000</v>
      </c>
      <c r="AV1732">
        <v>107</v>
      </c>
      <c r="AW1732" t="s">
        <v>60</v>
      </c>
      <c r="AX1732" t="s">
        <v>61</v>
      </c>
      <c r="AY1732" t="s">
        <v>62</v>
      </c>
      <c r="BA1732">
        <v>7</v>
      </c>
      <c r="BB1732">
        <v>1</v>
      </c>
      <c r="BN1732">
        <v>9882055</v>
      </c>
      <c r="BO1732">
        <v>10818743</v>
      </c>
      <c r="BP1732">
        <v>101751</v>
      </c>
      <c r="BQ1732">
        <v>22105</v>
      </c>
      <c r="BR1732">
        <v>0</v>
      </c>
      <c r="BY1732" t="s">
        <v>5496</v>
      </c>
      <c r="BZ1732" t="s">
        <v>9168</v>
      </c>
      <c r="CA1732" t="s">
        <v>58</v>
      </c>
      <c r="CB1732" t="str">
        <f t="shared" si="474"/>
        <v>ZYRA_SCATTER_5i5d10000k nrq=1</v>
      </c>
      <c r="CC1732">
        <f t="shared" si="475"/>
        <v>108</v>
      </c>
    </row>
    <row r="1733" spans="1:81" x14ac:dyDescent="0.4">
      <c r="A1733" t="s">
        <v>2510</v>
      </c>
      <c r="B1733" t="s">
        <v>58</v>
      </c>
      <c r="C1733" t="s">
        <v>3765</v>
      </c>
      <c r="D1733" t="e">
        <f t="shared" si="459"/>
        <v>#NAME?</v>
      </c>
      <c r="E1733">
        <v>10000</v>
      </c>
      <c r="F1733" t="e">
        <f t="shared" si="460"/>
        <v>#NAME?</v>
      </c>
      <c r="G1733" t="s">
        <v>60</v>
      </c>
      <c r="H1733" t="e">
        <f t="shared" si="461"/>
        <v>#NAME?</v>
      </c>
      <c r="I1733" t="s">
        <v>61</v>
      </c>
      <c r="J1733" t="e">
        <f t="shared" si="462"/>
        <v>#NAME?</v>
      </c>
      <c r="K1733" t="s">
        <v>62</v>
      </c>
      <c r="L1733" t="e">
        <f t="shared" si="463"/>
        <v>#NAME?</v>
      </c>
      <c r="M1733" t="e">
        <f t="shared" si="464"/>
        <v>#NAME?</v>
      </c>
      <c r="N1733">
        <v>100000</v>
      </c>
      <c r="O1733" t="e">
        <f t="shared" si="465"/>
        <v>#NAME?</v>
      </c>
      <c r="P1733">
        <v>20</v>
      </c>
      <c r="Q1733" t="e">
        <f t="shared" si="466"/>
        <v>#NAME?</v>
      </c>
      <c r="R1733">
        <v>20</v>
      </c>
      <c r="S1733" t="e">
        <f t="shared" si="467"/>
        <v>#NAME?</v>
      </c>
      <c r="T1733">
        <v>0</v>
      </c>
      <c r="U1733" t="e">
        <f t="shared" si="468"/>
        <v>#NAME?</v>
      </c>
      <c r="V1733">
        <v>256</v>
      </c>
      <c r="W1733" t="e">
        <f t="shared" si="469"/>
        <v>#NAME?</v>
      </c>
      <c r="X1733">
        <v>53</v>
      </c>
      <c r="Y1733" t="e">
        <f t="shared" si="470"/>
        <v>#NAME?</v>
      </c>
      <c r="Z1733">
        <v>1</v>
      </c>
      <c r="AA1733" t="e">
        <f t="shared" si="471"/>
        <v>#NAME?</v>
      </c>
      <c r="AB1733">
        <v>48</v>
      </c>
      <c r="AC1733" t="e">
        <f t="shared" si="472"/>
        <v>#NAME?</v>
      </c>
      <c r="AD1733">
        <v>1</v>
      </c>
      <c r="AE1733" t="e">
        <f t="shared" si="473"/>
        <v>#NAME?</v>
      </c>
      <c r="AF1733" t="s">
        <v>65</v>
      </c>
      <c r="AG1733" t="s">
        <v>64</v>
      </c>
      <c r="AH1733">
        <v>80147635</v>
      </c>
      <c r="AI1733">
        <v>80167529</v>
      </c>
      <c r="AJ1733">
        <v>16031516</v>
      </c>
      <c r="AK1733">
        <v>40030961</v>
      </c>
      <c r="AL1733">
        <v>10000</v>
      </c>
      <c r="AR1733">
        <v>10000</v>
      </c>
      <c r="AS1733">
        <v>202162.05</v>
      </c>
      <c r="AT1733">
        <v>20</v>
      </c>
      <c r="AU1733">
        <v>100000</v>
      </c>
      <c r="AV1733">
        <v>53</v>
      </c>
      <c r="AW1733" t="s">
        <v>60</v>
      </c>
      <c r="AX1733" t="s">
        <v>61</v>
      </c>
      <c r="AY1733" t="s">
        <v>62</v>
      </c>
      <c r="BA1733">
        <v>8</v>
      </c>
      <c r="BB1733">
        <v>1</v>
      </c>
      <c r="BD1733">
        <v>28.749099999999999</v>
      </c>
      <c r="BE1733">
        <v>2.7972700000000001</v>
      </c>
      <c r="BF1733">
        <v>3532.56</v>
      </c>
      <c r="BH1733">
        <v>2162.0500000000002</v>
      </c>
      <c r="BN1733">
        <v>305855</v>
      </c>
      <c r="BO1733">
        <v>402729545</v>
      </c>
      <c r="BP1733">
        <v>903734</v>
      </c>
      <c r="BQ1733">
        <v>83918</v>
      </c>
      <c r="BR1733">
        <v>0</v>
      </c>
      <c r="BY1733" t="s">
        <v>5497</v>
      </c>
      <c r="BZ1733" t="s">
        <v>9169</v>
      </c>
      <c r="CA1733" t="s">
        <v>58</v>
      </c>
      <c r="CB1733" t="str">
        <f t="shared" si="474"/>
        <v>ZYRA_CLUSTER_20i20d100000k nrq=1</v>
      </c>
      <c r="CC1733">
        <f t="shared" si="475"/>
        <v>54</v>
      </c>
    </row>
    <row r="1734" spans="1:81" x14ac:dyDescent="0.4">
      <c r="A1734" t="s">
        <v>1762</v>
      </c>
      <c r="B1734" t="s">
        <v>58</v>
      </c>
      <c r="C1734" t="s">
        <v>59</v>
      </c>
      <c r="D1734" t="e">
        <f t="shared" si="459"/>
        <v>#NAME?</v>
      </c>
      <c r="E1734">
        <v>10000</v>
      </c>
      <c r="F1734" t="e">
        <f t="shared" si="460"/>
        <v>#NAME?</v>
      </c>
      <c r="G1734" t="s">
        <v>60</v>
      </c>
      <c r="H1734" t="e">
        <f t="shared" si="461"/>
        <v>#NAME?</v>
      </c>
      <c r="I1734" t="s">
        <v>61</v>
      </c>
      <c r="J1734" t="e">
        <f t="shared" si="462"/>
        <v>#NAME?</v>
      </c>
      <c r="K1734" t="s">
        <v>62</v>
      </c>
      <c r="L1734" t="e">
        <f t="shared" si="463"/>
        <v>#NAME?</v>
      </c>
      <c r="M1734" t="e">
        <f t="shared" si="464"/>
        <v>#NAME?</v>
      </c>
      <c r="N1734">
        <v>10000</v>
      </c>
      <c r="O1734" t="e">
        <f t="shared" si="465"/>
        <v>#NAME?</v>
      </c>
      <c r="P1734">
        <v>5</v>
      </c>
      <c r="Q1734" t="e">
        <f t="shared" si="466"/>
        <v>#NAME?</v>
      </c>
      <c r="R1734">
        <v>5</v>
      </c>
      <c r="S1734" t="e">
        <f t="shared" si="467"/>
        <v>#NAME?</v>
      </c>
      <c r="T1734">
        <v>0</v>
      </c>
      <c r="U1734" t="e">
        <f t="shared" si="468"/>
        <v>#NAME?</v>
      </c>
      <c r="V1734">
        <v>256</v>
      </c>
      <c r="W1734" t="e">
        <f t="shared" si="469"/>
        <v>#NAME?</v>
      </c>
      <c r="X1734">
        <v>126</v>
      </c>
      <c r="Y1734" t="e">
        <f t="shared" si="470"/>
        <v>#NAME?</v>
      </c>
      <c r="Z1734">
        <v>0</v>
      </c>
      <c r="AA1734" t="e">
        <f t="shared" si="471"/>
        <v>#NAME?</v>
      </c>
      <c r="AB1734">
        <v>48</v>
      </c>
      <c r="AC1734" t="e">
        <f t="shared" si="472"/>
        <v>#NAME?</v>
      </c>
      <c r="AD1734">
        <v>0</v>
      </c>
      <c r="AE1734" t="e">
        <f t="shared" si="473"/>
        <v>#NAME?</v>
      </c>
      <c r="AF1734" t="s">
        <v>63</v>
      </c>
      <c r="AG1734" t="s">
        <v>64</v>
      </c>
      <c r="AH1734">
        <v>85260860</v>
      </c>
      <c r="AI1734">
        <v>85249013</v>
      </c>
      <c r="AJ1734">
        <v>17050987</v>
      </c>
      <c r="AK1734">
        <v>170311129</v>
      </c>
      <c r="AL1734">
        <v>10000</v>
      </c>
      <c r="AR1734">
        <v>10000</v>
      </c>
      <c r="AS1734">
        <v>51156.32</v>
      </c>
      <c r="AT1734">
        <v>5</v>
      </c>
      <c r="AU1734">
        <v>10000</v>
      </c>
      <c r="AV1734">
        <v>126</v>
      </c>
      <c r="AW1734" t="s">
        <v>60</v>
      </c>
      <c r="AX1734" t="s">
        <v>61</v>
      </c>
      <c r="AY1734" t="s">
        <v>62</v>
      </c>
      <c r="BA1734">
        <v>7</v>
      </c>
      <c r="BB1734">
        <v>1</v>
      </c>
      <c r="BD1734">
        <v>9.4657499999999999</v>
      </c>
      <c r="BE1734">
        <v>1.4888300000000001</v>
      </c>
      <c r="BF1734">
        <v>1940.74</v>
      </c>
      <c r="BH1734">
        <v>1156.32</v>
      </c>
      <c r="BN1734">
        <v>1701780062</v>
      </c>
      <c r="BO1734">
        <v>282309529</v>
      </c>
      <c r="BP1734">
        <v>1263427</v>
      </c>
      <c r="BQ1734">
        <v>104285</v>
      </c>
      <c r="BR1734">
        <v>0</v>
      </c>
      <c r="BY1734" t="s">
        <v>5498</v>
      </c>
      <c r="BZ1734" t="s">
        <v>9170</v>
      </c>
      <c r="CA1734" t="s">
        <v>58</v>
      </c>
      <c r="CB1734" t="str">
        <f t="shared" si="474"/>
        <v>ZYRA_SCATTER_5i5d10000k nrq=0</v>
      </c>
      <c r="CC1734">
        <f t="shared" si="475"/>
        <v>126</v>
      </c>
    </row>
    <row r="1735" spans="1:81" x14ac:dyDescent="0.4">
      <c r="A1735" t="s">
        <v>1763</v>
      </c>
      <c r="B1735" t="s">
        <v>58</v>
      </c>
      <c r="C1735" t="s">
        <v>59</v>
      </c>
      <c r="D1735" t="e">
        <f t="shared" si="459"/>
        <v>#NAME?</v>
      </c>
      <c r="E1735">
        <v>10000</v>
      </c>
      <c r="F1735" t="e">
        <f t="shared" si="460"/>
        <v>#NAME?</v>
      </c>
      <c r="G1735" t="s">
        <v>60</v>
      </c>
      <c r="H1735" t="e">
        <f t="shared" si="461"/>
        <v>#NAME?</v>
      </c>
      <c r="I1735" t="s">
        <v>61</v>
      </c>
      <c r="J1735" t="e">
        <f t="shared" si="462"/>
        <v>#NAME?</v>
      </c>
      <c r="K1735" t="s">
        <v>62</v>
      </c>
      <c r="L1735" t="e">
        <f t="shared" si="463"/>
        <v>#NAME?</v>
      </c>
      <c r="M1735" t="e">
        <f t="shared" si="464"/>
        <v>#NAME?</v>
      </c>
      <c r="N1735">
        <v>10000</v>
      </c>
      <c r="O1735" t="e">
        <f t="shared" si="465"/>
        <v>#NAME?</v>
      </c>
      <c r="P1735">
        <v>5</v>
      </c>
      <c r="Q1735" t="e">
        <f t="shared" si="466"/>
        <v>#NAME?</v>
      </c>
      <c r="R1735">
        <v>5</v>
      </c>
      <c r="S1735" t="e">
        <f t="shared" si="467"/>
        <v>#NAME?</v>
      </c>
      <c r="T1735">
        <v>0</v>
      </c>
      <c r="U1735" t="e">
        <f t="shared" si="468"/>
        <v>#NAME?</v>
      </c>
      <c r="V1735">
        <v>256</v>
      </c>
      <c r="W1735" t="e">
        <f t="shared" si="469"/>
        <v>#NAME?</v>
      </c>
      <c r="X1735">
        <v>126</v>
      </c>
      <c r="Y1735" t="e">
        <f t="shared" si="470"/>
        <v>#NAME?</v>
      </c>
      <c r="Z1735">
        <v>0</v>
      </c>
      <c r="AA1735" t="e">
        <f t="shared" si="471"/>
        <v>#NAME?</v>
      </c>
      <c r="AB1735">
        <v>48</v>
      </c>
      <c r="AC1735" t="e">
        <f t="shared" si="472"/>
        <v>#NAME?</v>
      </c>
      <c r="AD1735">
        <v>1</v>
      </c>
      <c r="AE1735" t="e">
        <f t="shared" si="473"/>
        <v>#NAME?</v>
      </c>
      <c r="AF1735" t="s">
        <v>63</v>
      </c>
      <c r="AG1735" t="s">
        <v>64</v>
      </c>
      <c r="AH1735">
        <v>84113415</v>
      </c>
      <c r="AI1735">
        <v>84121510</v>
      </c>
      <c r="AJ1735">
        <v>16823492</v>
      </c>
      <c r="AK1735">
        <v>168034716</v>
      </c>
      <c r="AL1735">
        <v>10000</v>
      </c>
      <c r="AR1735">
        <v>10000</v>
      </c>
      <c r="AS1735">
        <v>51174.53</v>
      </c>
      <c r="AT1735">
        <v>5</v>
      </c>
      <c r="AU1735">
        <v>10000</v>
      </c>
      <c r="AV1735">
        <v>126</v>
      </c>
      <c r="AW1735" t="s">
        <v>60</v>
      </c>
      <c r="AX1735" t="s">
        <v>61</v>
      </c>
      <c r="AY1735" t="s">
        <v>62</v>
      </c>
      <c r="BA1735">
        <v>7</v>
      </c>
      <c r="BB1735">
        <v>1</v>
      </c>
      <c r="BD1735">
        <v>9.4959299999999995</v>
      </c>
      <c r="BE1735">
        <v>1.48376</v>
      </c>
      <c r="BF1735">
        <v>1963.92</v>
      </c>
      <c r="BH1735">
        <v>1174.53</v>
      </c>
      <c r="BN1735">
        <v>1679039967</v>
      </c>
      <c r="BO1735">
        <v>286623708</v>
      </c>
      <c r="BP1735">
        <v>1244071</v>
      </c>
      <c r="BQ1735">
        <v>100542</v>
      </c>
      <c r="BR1735">
        <v>0</v>
      </c>
      <c r="BY1735" t="s">
        <v>5499</v>
      </c>
      <c r="BZ1735" t="s">
        <v>9171</v>
      </c>
      <c r="CA1735" t="s">
        <v>58</v>
      </c>
      <c r="CB1735" t="str">
        <f t="shared" si="474"/>
        <v>ZYRA_SCATTER_5i5d10000k nrq=0</v>
      </c>
      <c r="CC1735">
        <f t="shared" si="475"/>
        <v>126</v>
      </c>
    </row>
    <row r="1736" spans="1:81" x14ac:dyDescent="0.4">
      <c r="A1736" t="s">
        <v>1764</v>
      </c>
      <c r="B1736" t="s">
        <v>58</v>
      </c>
      <c r="C1736" t="s">
        <v>59</v>
      </c>
      <c r="D1736" t="e">
        <f t="shared" si="459"/>
        <v>#NAME?</v>
      </c>
      <c r="E1736">
        <v>10000</v>
      </c>
      <c r="F1736" t="e">
        <f t="shared" si="460"/>
        <v>#NAME?</v>
      </c>
      <c r="G1736" t="s">
        <v>60</v>
      </c>
      <c r="H1736" t="e">
        <f t="shared" si="461"/>
        <v>#NAME?</v>
      </c>
      <c r="I1736" t="s">
        <v>61</v>
      </c>
      <c r="J1736" t="e">
        <f t="shared" si="462"/>
        <v>#NAME?</v>
      </c>
      <c r="K1736" t="s">
        <v>62</v>
      </c>
      <c r="L1736" t="e">
        <f t="shared" si="463"/>
        <v>#NAME?</v>
      </c>
      <c r="M1736" t="e">
        <f t="shared" si="464"/>
        <v>#NAME?</v>
      </c>
      <c r="N1736">
        <v>10000</v>
      </c>
      <c r="O1736" t="e">
        <f t="shared" si="465"/>
        <v>#NAME?</v>
      </c>
      <c r="P1736">
        <v>5</v>
      </c>
      <c r="Q1736" t="e">
        <f t="shared" si="466"/>
        <v>#NAME?</v>
      </c>
      <c r="R1736">
        <v>5</v>
      </c>
      <c r="S1736" t="e">
        <f t="shared" si="467"/>
        <v>#NAME?</v>
      </c>
      <c r="T1736">
        <v>0</v>
      </c>
      <c r="U1736" t="e">
        <f t="shared" si="468"/>
        <v>#NAME?</v>
      </c>
      <c r="V1736">
        <v>256</v>
      </c>
      <c r="W1736" t="e">
        <f t="shared" si="469"/>
        <v>#NAME?</v>
      </c>
      <c r="X1736">
        <v>126</v>
      </c>
      <c r="Y1736" t="e">
        <f t="shared" si="470"/>
        <v>#NAME?</v>
      </c>
      <c r="Z1736">
        <v>0</v>
      </c>
      <c r="AA1736" t="e">
        <f t="shared" si="471"/>
        <v>#NAME?</v>
      </c>
      <c r="AB1736">
        <v>48</v>
      </c>
      <c r="AC1736" t="e">
        <f t="shared" si="472"/>
        <v>#NAME?</v>
      </c>
      <c r="AD1736">
        <v>2</v>
      </c>
      <c r="AE1736" t="e">
        <f t="shared" si="473"/>
        <v>#NAME?</v>
      </c>
      <c r="AF1736" t="s">
        <v>63</v>
      </c>
      <c r="AG1736" t="s">
        <v>64</v>
      </c>
      <c r="AH1736">
        <v>84146117</v>
      </c>
      <c r="AI1736">
        <v>84140198</v>
      </c>
      <c r="AJ1736">
        <v>16828631</v>
      </c>
      <c r="AK1736">
        <v>168106367</v>
      </c>
      <c r="AL1736">
        <v>10000</v>
      </c>
      <c r="AR1736">
        <v>10000</v>
      </c>
      <c r="AS1736">
        <v>51209.01</v>
      </c>
      <c r="AT1736">
        <v>5</v>
      </c>
      <c r="AU1736">
        <v>10000</v>
      </c>
      <c r="AV1736">
        <v>126</v>
      </c>
      <c r="AW1736" t="s">
        <v>60</v>
      </c>
      <c r="AX1736" t="s">
        <v>61</v>
      </c>
      <c r="AY1736" t="s">
        <v>62</v>
      </c>
      <c r="BA1736">
        <v>7</v>
      </c>
      <c r="BB1736">
        <v>1</v>
      </c>
      <c r="BD1736">
        <v>9.4496900000000004</v>
      </c>
      <c r="BE1736">
        <v>1.48404</v>
      </c>
      <c r="BF1736">
        <v>1962.15</v>
      </c>
      <c r="BH1736">
        <v>1209.01</v>
      </c>
      <c r="BN1736">
        <v>1679752552</v>
      </c>
      <c r="BO1736">
        <v>318144259</v>
      </c>
      <c r="BP1736">
        <v>1246358</v>
      </c>
      <c r="BQ1736">
        <v>102075</v>
      </c>
      <c r="BR1736">
        <v>0</v>
      </c>
      <c r="BY1736" t="s">
        <v>5500</v>
      </c>
      <c r="BZ1736" t="s">
        <v>9172</v>
      </c>
      <c r="CA1736" t="s">
        <v>58</v>
      </c>
      <c r="CB1736" t="str">
        <f t="shared" si="474"/>
        <v>ZYRA_SCATTER_5i5d10000k nrq=0</v>
      </c>
      <c r="CC1736">
        <f t="shared" si="475"/>
        <v>126</v>
      </c>
    </row>
    <row r="1737" spans="1:81" x14ac:dyDescent="0.4">
      <c r="A1737" t="s">
        <v>1765</v>
      </c>
      <c r="B1737" t="s">
        <v>58</v>
      </c>
      <c r="C1737" t="s">
        <v>59</v>
      </c>
      <c r="D1737" t="e">
        <f t="shared" si="459"/>
        <v>#NAME?</v>
      </c>
      <c r="E1737">
        <v>10000</v>
      </c>
      <c r="F1737" t="e">
        <f t="shared" si="460"/>
        <v>#NAME?</v>
      </c>
      <c r="G1737" t="s">
        <v>60</v>
      </c>
      <c r="H1737" t="e">
        <f t="shared" si="461"/>
        <v>#NAME?</v>
      </c>
      <c r="I1737" t="s">
        <v>61</v>
      </c>
      <c r="J1737" t="e">
        <f t="shared" si="462"/>
        <v>#NAME?</v>
      </c>
      <c r="K1737" t="s">
        <v>62</v>
      </c>
      <c r="L1737" t="e">
        <f t="shared" si="463"/>
        <v>#NAME?</v>
      </c>
      <c r="M1737" t="e">
        <f t="shared" si="464"/>
        <v>#NAME?</v>
      </c>
      <c r="N1737">
        <v>10000</v>
      </c>
      <c r="O1737" t="e">
        <f t="shared" si="465"/>
        <v>#NAME?</v>
      </c>
      <c r="P1737">
        <v>5</v>
      </c>
      <c r="Q1737" t="e">
        <f t="shared" si="466"/>
        <v>#NAME?</v>
      </c>
      <c r="R1737">
        <v>5</v>
      </c>
      <c r="S1737" t="e">
        <f t="shared" si="467"/>
        <v>#NAME?</v>
      </c>
      <c r="T1737">
        <v>0</v>
      </c>
      <c r="U1737" t="e">
        <f t="shared" si="468"/>
        <v>#NAME?</v>
      </c>
      <c r="V1737">
        <v>256</v>
      </c>
      <c r="W1737" t="e">
        <f t="shared" si="469"/>
        <v>#NAME?</v>
      </c>
      <c r="X1737">
        <v>125</v>
      </c>
      <c r="Y1737" t="e">
        <f t="shared" si="470"/>
        <v>#NAME?</v>
      </c>
      <c r="Z1737">
        <v>1</v>
      </c>
      <c r="AA1737" t="e">
        <f t="shared" si="471"/>
        <v>#NAME?</v>
      </c>
      <c r="AB1737">
        <v>48</v>
      </c>
      <c r="AC1737" t="e">
        <f t="shared" si="472"/>
        <v>#NAME?</v>
      </c>
      <c r="AD1737">
        <v>0</v>
      </c>
      <c r="AE1737" t="e">
        <f t="shared" si="473"/>
        <v>#NAME?</v>
      </c>
      <c r="AF1737" t="s">
        <v>63</v>
      </c>
      <c r="AG1737" t="s">
        <v>64</v>
      </c>
      <c r="AR1737">
        <v>10000</v>
      </c>
      <c r="AS1737">
        <v>5</v>
      </c>
      <c r="AT1737">
        <v>5</v>
      </c>
      <c r="AU1737">
        <v>10000</v>
      </c>
      <c r="AV1737">
        <v>125</v>
      </c>
      <c r="AW1737" t="s">
        <v>60</v>
      </c>
      <c r="AX1737" t="s">
        <v>61</v>
      </c>
      <c r="AY1737" t="s">
        <v>62</v>
      </c>
      <c r="BA1737">
        <v>7</v>
      </c>
      <c r="BB1737">
        <v>1</v>
      </c>
      <c r="BN1737">
        <v>10001314</v>
      </c>
      <c r="BO1737">
        <v>12505555</v>
      </c>
      <c r="BP1737">
        <v>114794</v>
      </c>
      <c r="BQ1737">
        <v>30089</v>
      </c>
      <c r="BR1737">
        <v>0</v>
      </c>
      <c r="BY1737" t="s">
        <v>5501</v>
      </c>
      <c r="BZ1737" t="s">
        <v>9173</v>
      </c>
      <c r="CA1737" t="s">
        <v>58</v>
      </c>
      <c r="CB1737" t="str">
        <f t="shared" si="474"/>
        <v>ZYRA_SCATTER_5i5d10000k nrq=1</v>
      </c>
      <c r="CC1737">
        <f t="shared" si="475"/>
        <v>126</v>
      </c>
    </row>
    <row r="1738" spans="1:81" x14ac:dyDescent="0.4">
      <c r="A1738" t="s">
        <v>1766</v>
      </c>
      <c r="B1738" t="s">
        <v>58</v>
      </c>
      <c r="C1738" t="s">
        <v>59</v>
      </c>
      <c r="D1738" t="e">
        <f t="shared" si="459"/>
        <v>#NAME?</v>
      </c>
      <c r="E1738">
        <v>10000</v>
      </c>
      <c r="F1738" t="e">
        <f t="shared" si="460"/>
        <v>#NAME?</v>
      </c>
      <c r="G1738" t="s">
        <v>60</v>
      </c>
      <c r="H1738" t="e">
        <f t="shared" si="461"/>
        <v>#NAME?</v>
      </c>
      <c r="I1738" t="s">
        <v>61</v>
      </c>
      <c r="J1738" t="e">
        <f t="shared" si="462"/>
        <v>#NAME?</v>
      </c>
      <c r="K1738" t="s">
        <v>62</v>
      </c>
      <c r="L1738" t="e">
        <f t="shared" si="463"/>
        <v>#NAME?</v>
      </c>
      <c r="M1738" t="e">
        <f t="shared" si="464"/>
        <v>#NAME?</v>
      </c>
      <c r="N1738">
        <v>10000</v>
      </c>
      <c r="O1738" t="e">
        <f t="shared" si="465"/>
        <v>#NAME?</v>
      </c>
      <c r="P1738">
        <v>5</v>
      </c>
      <c r="Q1738" t="e">
        <f t="shared" si="466"/>
        <v>#NAME?</v>
      </c>
      <c r="R1738">
        <v>5</v>
      </c>
      <c r="S1738" t="e">
        <f t="shared" si="467"/>
        <v>#NAME?</v>
      </c>
      <c r="T1738">
        <v>0</v>
      </c>
      <c r="U1738" t="e">
        <f t="shared" si="468"/>
        <v>#NAME?</v>
      </c>
      <c r="V1738">
        <v>256</v>
      </c>
      <c r="W1738" t="e">
        <f t="shared" si="469"/>
        <v>#NAME?</v>
      </c>
      <c r="X1738">
        <v>125</v>
      </c>
      <c r="Y1738" t="e">
        <f t="shared" si="470"/>
        <v>#NAME?</v>
      </c>
      <c r="Z1738">
        <v>1</v>
      </c>
      <c r="AA1738" t="e">
        <f t="shared" si="471"/>
        <v>#NAME?</v>
      </c>
      <c r="AB1738">
        <v>48</v>
      </c>
      <c r="AC1738" t="e">
        <f t="shared" si="472"/>
        <v>#NAME?</v>
      </c>
      <c r="AD1738">
        <v>1</v>
      </c>
      <c r="AE1738" t="e">
        <f t="shared" si="473"/>
        <v>#NAME?</v>
      </c>
      <c r="AF1738" t="s">
        <v>63</v>
      </c>
      <c r="AG1738" t="s">
        <v>64</v>
      </c>
      <c r="AR1738">
        <v>10000</v>
      </c>
      <c r="AS1738">
        <v>5</v>
      </c>
      <c r="AT1738">
        <v>5</v>
      </c>
      <c r="AU1738">
        <v>10000</v>
      </c>
      <c r="AV1738">
        <v>125</v>
      </c>
      <c r="AW1738" t="s">
        <v>60</v>
      </c>
      <c r="AX1738" t="s">
        <v>61</v>
      </c>
      <c r="AY1738" t="s">
        <v>62</v>
      </c>
      <c r="BA1738">
        <v>7</v>
      </c>
      <c r="BB1738">
        <v>1</v>
      </c>
      <c r="BN1738">
        <v>10242980</v>
      </c>
      <c r="BO1738">
        <v>12725844</v>
      </c>
      <c r="BP1738">
        <v>117265</v>
      </c>
      <c r="BQ1738">
        <v>29988</v>
      </c>
      <c r="BR1738">
        <v>0</v>
      </c>
      <c r="BY1738" t="s">
        <v>5502</v>
      </c>
      <c r="BZ1738" t="s">
        <v>9174</v>
      </c>
      <c r="CA1738" t="s">
        <v>58</v>
      </c>
      <c r="CB1738" t="str">
        <f t="shared" si="474"/>
        <v>ZYRA_SCATTER_5i5d10000k nrq=1</v>
      </c>
      <c r="CC1738">
        <f t="shared" si="475"/>
        <v>126</v>
      </c>
    </row>
    <row r="1739" spans="1:81" x14ac:dyDescent="0.4">
      <c r="A1739" t="s">
        <v>1767</v>
      </c>
      <c r="B1739" t="s">
        <v>58</v>
      </c>
      <c r="C1739" t="s">
        <v>59</v>
      </c>
      <c r="D1739" t="e">
        <f t="shared" si="459"/>
        <v>#NAME?</v>
      </c>
      <c r="E1739">
        <v>10000</v>
      </c>
      <c r="F1739" t="e">
        <f t="shared" si="460"/>
        <v>#NAME?</v>
      </c>
      <c r="G1739" t="s">
        <v>60</v>
      </c>
      <c r="H1739" t="e">
        <f t="shared" si="461"/>
        <v>#NAME?</v>
      </c>
      <c r="I1739" t="s">
        <v>61</v>
      </c>
      <c r="J1739" t="e">
        <f t="shared" si="462"/>
        <v>#NAME?</v>
      </c>
      <c r="K1739" t="s">
        <v>62</v>
      </c>
      <c r="L1739" t="e">
        <f t="shared" si="463"/>
        <v>#NAME?</v>
      </c>
      <c r="M1739" t="e">
        <f t="shared" si="464"/>
        <v>#NAME?</v>
      </c>
      <c r="N1739">
        <v>10000</v>
      </c>
      <c r="O1739" t="e">
        <f t="shared" si="465"/>
        <v>#NAME?</v>
      </c>
      <c r="P1739">
        <v>5</v>
      </c>
      <c r="Q1739" t="e">
        <f t="shared" si="466"/>
        <v>#NAME?</v>
      </c>
      <c r="R1739">
        <v>5</v>
      </c>
      <c r="S1739" t="e">
        <f t="shared" si="467"/>
        <v>#NAME?</v>
      </c>
      <c r="T1739">
        <v>0</v>
      </c>
      <c r="U1739" t="e">
        <f t="shared" si="468"/>
        <v>#NAME?</v>
      </c>
      <c r="V1739">
        <v>256</v>
      </c>
      <c r="W1739" t="e">
        <f t="shared" si="469"/>
        <v>#NAME?</v>
      </c>
      <c r="X1739">
        <v>125</v>
      </c>
      <c r="Y1739" t="e">
        <f t="shared" si="470"/>
        <v>#NAME?</v>
      </c>
      <c r="Z1739">
        <v>1</v>
      </c>
      <c r="AA1739" t="e">
        <f t="shared" si="471"/>
        <v>#NAME?</v>
      </c>
      <c r="AB1739">
        <v>48</v>
      </c>
      <c r="AC1739" t="e">
        <f t="shared" si="472"/>
        <v>#NAME?</v>
      </c>
      <c r="AD1739">
        <v>2</v>
      </c>
      <c r="AE1739" t="e">
        <f t="shared" si="473"/>
        <v>#NAME?</v>
      </c>
      <c r="AF1739" t="s">
        <v>63</v>
      </c>
      <c r="AG1739" t="s">
        <v>64</v>
      </c>
      <c r="AR1739">
        <v>10000</v>
      </c>
      <c r="AS1739">
        <v>5</v>
      </c>
      <c r="AT1739">
        <v>5</v>
      </c>
      <c r="AU1739">
        <v>10000</v>
      </c>
      <c r="AV1739">
        <v>125</v>
      </c>
      <c r="AW1739" t="s">
        <v>60</v>
      </c>
      <c r="AX1739" t="s">
        <v>61</v>
      </c>
      <c r="AY1739" t="s">
        <v>62</v>
      </c>
      <c r="BA1739">
        <v>7</v>
      </c>
      <c r="BB1739">
        <v>1</v>
      </c>
      <c r="BN1739">
        <v>10363333</v>
      </c>
      <c r="BO1739">
        <v>12866754</v>
      </c>
      <c r="BP1739">
        <v>108886</v>
      </c>
      <c r="BQ1739">
        <v>26214</v>
      </c>
      <c r="BR1739">
        <v>0</v>
      </c>
      <c r="BY1739" t="s">
        <v>5503</v>
      </c>
      <c r="BZ1739" t="s">
        <v>9175</v>
      </c>
      <c r="CA1739" t="s">
        <v>58</v>
      </c>
      <c r="CB1739" t="str">
        <f t="shared" si="474"/>
        <v>ZYRA_SCATTER_5i5d10000k nrq=1</v>
      </c>
      <c r="CC1739">
        <f t="shared" si="475"/>
        <v>126</v>
      </c>
    </row>
    <row r="1740" spans="1:81" x14ac:dyDescent="0.4">
      <c r="A1740" t="s">
        <v>1768</v>
      </c>
      <c r="B1740" t="s">
        <v>58</v>
      </c>
      <c r="C1740" t="s">
        <v>67</v>
      </c>
      <c r="D1740" t="e">
        <f t="shared" si="459"/>
        <v>#NAME?</v>
      </c>
      <c r="E1740">
        <v>10000</v>
      </c>
      <c r="F1740" t="e">
        <f t="shared" si="460"/>
        <v>#NAME?</v>
      </c>
      <c r="G1740" t="s">
        <v>60</v>
      </c>
      <c r="H1740" t="e">
        <f t="shared" si="461"/>
        <v>#NAME?</v>
      </c>
      <c r="I1740" t="s">
        <v>61</v>
      </c>
      <c r="J1740" t="e">
        <f t="shared" si="462"/>
        <v>#NAME?</v>
      </c>
      <c r="K1740" t="s">
        <v>62</v>
      </c>
      <c r="L1740" t="e">
        <f t="shared" si="463"/>
        <v>#NAME?</v>
      </c>
      <c r="M1740" t="e">
        <f t="shared" si="464"/>
        <v>#NAME?</v>
      </c>
      <c r="N1740">
        <v>100000</v>
      </c>
      <c r="O1740" t="e">
        <f t="shared" si="465"/>
        <v>#NAME?</v>
      </c>
      <c r="P1740">
        <v>0</v>
      </c>
      <c r="Q1740" t="e">
        <f t="shared" si="466"/>
        <v>#NAME?</v>
      </c>
      <c r="R1740">
        <v>0</v>
      </c>
      <c r="S1740" t="e">
        <f t="shared" si="467"/>
        <v>#NAME?</v>
      </c>
      <c r="T1740">
        <v>0</v>
      </c>
      <c r="U1740" t="e">
        <f t="shared" si="468"/>
        <v>#NAME?</v>
      </c>
      <c r="V1740">
        <v>256</v>
      </c>
      <c r="W1740" t="e">
        <f t="shared" si="469"/>
        <v>#NAME?</v>
      </c>
      <c r="X1740">
        <v>72</v>
      </c>
      <c r="Y1740" t="e">
        <f t="shared" si="470"/>
        <v>#NAME?</v>
      </c>
      <c r="Z1740">
        <v>0</v>
      </c>
      <c r="AA1740" t="e">
        <f t="shared" si="471"/>
        <v>#NAME?</v>
      </c>
      <c r="AB1740">
        <v>48</v>
      </c>
      <c r="AC1740" t="e">
        <f t="shared" si="472"/>
        <v>#NAME?</v>
      </c>
      <c r="AD1740">
        <v>2</v>
      </c>
      <c r="AE1740" t="e">
        <f t="shared" si="473"/>
        <v>#NAME?</v>
      </c>
      <c r="AF1740" t="s">
        <v>65</v>
      </c>
      <c r="AG1740" t="s">
        <v>64</v>
      </c>
      <c r="AJ1740">
        <v>0</v>
      </c>
      <c r="AK1740">
        <v>125649028</v>
      </c>
      <c r="AL1740">
        <v>10000</v>
      </c>
      <c r="AR1740">
        <v>10000</v>
      </c>
      <c r="AS1740">
        <v>781.45600000000002</v>
      </c>
      <c r="AT1740">
        <v>0</v>
      </c>
      <c r="AU1740">
        <v>100000</v>
      </c>
      <c r="AV1740">
        <v>72</v>
      </c>
      <c r="AW1740" t="s">
        <v>60</v>
      </c>
      <c r="AX1740" t="s">
        <v>61</v>
      </c>
      <c r="AY1740" t="s">
        <v>62</v>
      </c>
      <c r="BA1740">
        <v>8</v>
      </c>
      <c r="BB1740">
        <v>1</v>
      </c>
      <c r="BD1740">
        <v>8.08202</v>
      </c>
      <c r="BE1740">
        <v>1.3015799999999999E-2</v>
      </c>
      <c r="BF1740">
        <v>1524.59</v>
      </c>
      <c r="BH1740">
        <v>781.45600000000002</v>
      </c>
      <c r="BN1740">
        <v>1256490288</v>
      </c>
      <c r="BO1740">
        <v>2421366</v>
      </c>
      <c r="BP1740">
        <v>21952</v>
      </c>
      <c r="BQ1740">
        <v>0</v>
      </c>
      <c r="BR1740">
        <v>0</v>
      </c>
      <c r="BY1740" t="s">
        <v>5504</v>
      </c>
      <c r="BZ1740" t="s">
        <v>9176</v>
      </c>
      <c r="CA1740" t="s">
        <v>58</v>
      </c>
      <c r="CB1740" t="str">
        <f t="shared" si="474"/>
        <v>ZYRA_CLUSTER_0i0d100000k nrq=0</v>
      </c>
      <c r="CC1740">
        <f t="shared" si="475"/>
        <v>72</v>
      </c>
    </row>
    <row r="1741" spans="1:81" x14ac:dyDescent="0.4">
      <c r="A1741" t="s">
        <v>1769</v>
      </c>
      <c r="B1741" t="s">
        <v>58</v>
      </c>
      <c r="C1741" t="s">
        <v>59</v>
      </c>
      <c r="D1741" t="e">
        <f t="shared" si="459"/>
        <v>#NAME?</v>
      </c>
      <c r="E1741">
        <v>10000</v>
      </c>
      <c r="F1741" t="e">
        <f t="shared" si="460"/>
        <v>#NAME?</v>
      </c>
      <c r="G1741" t="s">
        <v>60</v>
      </c>
      <c r="H1741" t="e">
        <f t="shared" si="461"/>
        <v>#NAME?</v>
      </c>
      <c r="I1741" t="s">
        <v>61</v>
      </c>
      <c r="J1741" t="e">
        <f t="shared" si="462"/>
        <v>#NAME?</v>
      </c>
      <c r="K1741" t="s">
        <v>62</v>
      </c>
      <c r="L1741" t="e">
        <f t="shared" si="463"/>
        <v>#NAME?</v>
      </c>
      <c r="M1741" t="e">
        <f t="shared" si="464"/>
        <v>#NAME?</v>
      </c>
      <c r="N1741">
        <v>10000</v>
      </c>
      <c r="O1741" t="e">
        <f t="shared" si="465"/>
        <v>#NAME?</v>
      </c>
      <c r="P1741">
        <v>5</v>
      </c>
      <c r="Q1741" t="e">
        <f t="shared" si="466"/>
        <v>#NAME?</v>
      </c>
      <c r="R1741">
        <v>5</v>
      </c>
      <c r="S1741" t="e">
        <f t="shared" si="467"/>
        <v>#NAME?</v>
      </c>
      <c r="T1741">
        <v>0</v>
      </c>
      <c r="U1741" t="e">
        <f t="shared" si="468"/>
        <v>#NAME?</v>
      </c>
      <c r="V1741">
        <v>256</v>
      </c>
      <c r="W1741" t="e">
        <f t="shared" si="469"/>
        <v>#NAME?</v>
      </c>
      <c r="X1741">
        <v>144</v>
      </c>
      <c r="Y1741" t="e">
        <f t="shared" si="470"/>
        <v>#NAME?</v>
      </c>
      <c r="Z1741">
        <v>0</v>
      </c>
      <c r="AA1741" t="e">
        <f t="shared" si="471"/>
        <v>#NAME?</v>
      </c>
      <c r="AB1741">
        <v>48</v>
      </c>
      <c r="AC1741" t="e">
        <f t="shared" si="472"/>
        <v>#NAME?</v>
      </c>
      <c r="AD1741">
        <v>0</v>
      </c>
      <c r="AE1741" t="e">
        <f t="shared" si="473"/>
        <v>#NAME?</v>
      </c>
      <c r="AF1741" t="s">
        <v>63</v>
      </c>
      <c r="AG1741" t="s">
        <v>64</v>
      </c>
      <c r="AH1741">
        <v>89584641</v>
      </c>
      <c r="AI1741">
        <v>89583837</v>
      </c>
      <c r="AJ1741">
        <v>17916847</v>
      </c>
      <c r="AK1741">
        <v>178945031</v>
      </c>
      <c r="AL1741">
        <v>10000</v>
      </c>
      <c r="AR1741">
        <v>10000</v>
      </c>
      <c r="AS1741">
        <v>51190.59</v>
      </c>
      <c r="AT1741">
        <v>5</v>
      </c>
      <c r="AU1741">
        <v>10000</v>
      </c>
      <c r="AV1741">
        <v>144</v>
      </c>
      <c r="AW1741" t="s">
        <v>60</v>
      </c>
      <c r="AX1741" t="s">
        <v>61</v>
      </c>
      <c r="AY1741" t="s">
        <v>62</v>
      </c>
      <c r="BA1741">
        <v>7</v>
      </c>
      <c r="BB1741">
        <v>1</v>
      </c>
      <c r="BD1741">
        <v>9.6973599999999998</v>
      </c>
      <c r="BE1741">
        <v>1.47729</v>
      </c>
      <c r="BF1741">
        <v>2103.77</v>
      </c>
      <c r="BH1741">
        <v>1190.5899999999999</v>
      </c>
      <c r="BN1741">
        <v>1788036563</v>
      </c>
      <c r="BO1741">
        <v>358621060</v>
      </c>
      <c r="BP1741">
        <v>1355040</v>
      </c>
      <c r="BQ1741">
        <v>127530</v>
      </c>
      <c r="BR1741">
        <v>0</v>
      </c>
      <c r="BY1741" t="s">
        <v>5505</v>
      </c>
      <c r="BZ1741" t="s">
        <v>9177</v>
      </c>
      <c r="CA1741" t="s">
        <v>58</v>
      </c>
      <c r="CB1741" t="str">
        <f t="shared" si="474"/>
        <v>ZYRA_SCATTER_5i5d10000k nrq=0</v>
      </c>
      <c r="CC1741">
        <f t="shared" si="475"/>
        <v>144</v>
      </c>
    </row>
    <row r="1742" spans="1:81" x14ac:dyDescent="0.4">
      <c r="A1742" t="s">
        <v>1770</v>
      </c>
      <c r="B1742" t="s">
        <v>58</v>
      </c>
      <c r="C1742" t="s">
        <v>59</v>
      </c>
      <c r="D1742" t="e">
        <f t="shared" si="459"/>
        <v>#NAME?</v>
      </c>
      <c r="E1742">
        <v>10000</v>
      </c>
      <c r="F1742" t="e">
        <f t="shared" si="460"/>
        <v>#NAME?</v>
      </c>
      <c r="G1742" t="s">
        <v>60</v>
      </c>
      <c r="H1742" t="e">
        <f t="shared" si="461"/>
        <v>#NAME?</v>
      </c>
      <c r="I1742" t="s">
        <v>61</v>
      </c>
      <c r="J1742" t="e">
        <f t="shared" si="462"/>
        <v>#NAME?</v>
      </c>
      <c r="K1742" t="s">
        <v>62</v>
      </c>
      <c r="L1742" t="e">
        <f t="shared" si="463"/>
        <v>#NAME?</v>
      </c>
      <c r="M1742" t="e">
        <f t="shared" si="464"/>
        <v>#NAME?</v>
      </c>
      <c r="N1742">
        <v>10000</v>
      </c>
      <c r="O1742" t="e">
        <f t="shared" si="465"/>
        <v>#NAME?</v>
      </c>
      <c r="P1742">
        <v>5</v>
      </c>
      <c r="Q1742" t="e">
        <f t="shared" si="466"/>
        <v>#NAME?</v>
      </c>
      <c r="R1742">
        <v>5</v>
      </c>
      <c r="S1742" t="e">
        <f t="shared" si="467"/>
        <v>#NAME?</v>
      </c>
      <c r="T1742">
        <v>0</v>
      </c>
      <c r="U1742" t="e">
        <f t="shared" si="468"/>
        <v>#NAME?</v>
      </c>
      <c r="V1742">
        <v>256</v>
      </c>
      <c r="W1742" t="e">
        <f t="shared" si="469"/>
        <v>#NAME?</v>
      </c>
      <c r="X1742">
        <v>144</v>
      </c>
      <c r="Y1742" t="e">
        <f t="shared" si="470"/>
        <v>#NAME?</v>
      </c>
      <c r="Z1742">
        <v>0</v>
      </c>
      <c r="AA1742" t="e">
        <f t="shared" si="471"/>
        <v>#NAME?</v>
      </c>
      <c r="AB1742">
        <v>48</v>
      </c>
      <c r="AC1742" t="e">
        <f t="shared" si="472"/>
        <v>#NAME?</v>
      </c>
      <c r="AD1742">
        <v>1</v>
      </c>
      <c r="AE1742" t="e">
        <f t="shared" si="473"/>
        <v>#NAME?</v>
      </c>
      <c r="AF1742" t="s">
        <v>63</v>
      </c>
      <c r="AG1742" t="s">
        <v>64</v>
      </c>
      <c r="AH1742">
        <v>90393620</v>
      </c>
      <c r="AI1742">
        <v>90415516</v>
      </c>
      <c r="AJ1742">
        <v>18080913</v>
      </c>
      <c r="AK1742">
        <v>180581252</v>
      </c>
      <c r="AL1742">
        <v>10000</v>
      </c>
      <c r="AR1742">
        <v>10000</v>
      </c>
      <c r="AS1742">
        <v>51196.32</v>
      </c>
      <c r="AT1742">
        <v>5</v>
      </c>
      <c r="AU1742">
        <v>10000</v>
      </c>
      <c r="AV1742">
        <v>144</v>
      </c>
      <c r="AW1742" t="s">
        <v>60</v>
      </c>
      <c r="AX1742" t="s">
        <v>61</v>
      </c>
      <c r="AY1742" t="s">
        <v>62</v>
      </c>
      <c r="BA1742">
        <v>7</v>
      </c>
      <c r="BB1742">
        <v>1</v>
      </c>
      <c r="BD1742">
        <v>9.5037199999999995</v>
      </c>
      <c r="BE1742">
        <v>1.46279</v>
      </c>
      <c r="BF1742">
        <v>2082.06</v>
      </c>
      <c r="BH1742">
        <v>1196.32</v>
      </c>
      <c r="BN1742">
        <v>1804375258</v>
      </c>
      <c r="BO1742">
        <v>331898734</v>
      </c>
      <c r="BP1742">
        <v>1376382</v>
      </c>
      <c r="BQ1742">
        <v>133447</v>
      </c>
      <c r="BR1742">
        <v>0</v>
      </c>
      <c r="BY1742" t="s">
        <v>5506</v>
      </c>
      <c r="BZ1742" t="s">
        <v>9178</v>
      </c>
      <c r="CA1742" t="s">
        <v>58</v>
      </c>
      <c r="CB1742" t="str">
        <f t="shared" si="474"/>
        <v>ZYRA_SCATTER_5i5d10000k nrq=0</v>
      </c>
      <c r="CC1742">
        <f t="shared" si="475"/>
        <v>144</v>
      </c>
    </row>
    <row r="1743" spans="1:81" x14ac:dyDescent="0.4">
      <c r="A1743" t="s">
        <v>1771</v>
      </c>
      <c r="B1743" t="s">
        <v>58</v>
      </c>
      <c r="C1743" t="s">
        <v>59</v>
      </c>
      <c r="D1743" t="e">
        <f t="shared" si="459"/>
        <v>#NAME?</v>
      </c>
      <c r="E1743">
        <v>10000</v>
      </c>
      <c r="F1743" t="e">
        <f t="shared" si="460"/>
        <v>#NAME?</v>
      </c>
      <c r="G1743" t="s">
        <v>60</v>
      </c>
      <c r="H1743" t="e">
        <f t="shared" si="461"/>
        <v>#NAME?</v>
      </c>
      <c r="I1743" t="s">
        <v>61</v>
      </c>
      <c r="J1743" t="e">
        <f t="shared" si="462"/>
        <v>#NAME?</v>
      </c>
      <c r="K1743" t="s">
        <v>62</v>
      </c>
      <c r="L1743" t="e">
        <f t="shared" si="463"/>
        <v>#NAME?</v>
      </c>
      <c r="M1743" t="e">
        <f t="shared" si="464"/>
        <v>#NAME?</v>
      </c>
      <c r="N1743">
        <v>10000</v>
      </c>
      <c r="O1743" t="e">
        <f t="shared" si="465"/>
        <v>#NAME?</v>
      </c>
      <c r="P1743">
        <v>5</v>
      </c>
      <c r="Q1743" t="e">
        <f t="shared" si="466"/>
        <v>#NAME?</v>
      </c>
      <c r="R1743">
        <v>5</v>
      </c>
      <c r="S1743" t="e">
        <f t="shared" si="467"/>
        <v>#NAME?</v>
      </c>
      <c r="T1743">
        <v>0</v>
      </c>
      <c r="U1743" t="e">
        <f t="shared" si="468"/>
        <v>#NAME?</v>
      </c>
      <c r="V1743">
        <v>256</v>
      </c>
      <c r="W1743" t="e">
        <f t="shared" si="469"/>
        <v>#NAME?</v>
      </c>
      <c r="X1743">
        <v>144</v>
      </c>
      <c r="Y1743" t="e">
        <f t="shared" si="470"/>
        <v>#NAME?</v>
      </c>
      <c r="Z1743">
        <v>0</v>
      </c>
      <c r="AA1743" t="e">
        <f t="shared" si="471"/>
        <v>#NAME?</v>
      </c>
      <c r="AB1743">
        <v>48</v>
      </c>
      <c r="AC1743" t="e">
        <f t="shared" si="472"/>
        <v>#NAME?</v>
      </c>
      <c r="AD1743">
        <v>2</v>
      </c>
      <c r="AE1743" t="e">
        <f t="shared" si="473"/>
        <v>#NAME?</v>
      </c>
      <c r="AF1743" t="s">
        <v>63</v>
      </c>
      <c r="AG1743" t="s">
        <v>64</v>
      </c>
      <c r="AH1743">
        <v>92138175</v>
      </c>
      <c r="AI1743">
        <v>92143045</v>
      </c>
      <c r="AJ1743">
        <v>18428122</v>
      </c>
      <c r="AK1743">
        <v>184053974</v>
      </c>
      <c r="AL1743">
        <v>10000</v>
      </c>
      <c r="AR1743">
        <v>10000</v>
      </c>
      <c r="AS1743">
        <v>51153.31</v>
      </c>
      <c r="AT1743">
        <v>5</v>
      </c>
      <c r="AU1743">
        <v>10000</v>
      </c>
      <c r="AV1743">
        <v>144</v>
      </c>
      <c r="AW1743" t="s">
        <v>60</v>
      </c>
      <c r="AX1743" t="s">
        <v>61</v>
      </c>
      <c r="AY1743" t="s">
        <v>62</v>
      </c>
      <c r="BA1743">
        <v>7</v>
      </c>
      <c r="BB1743">
        <v>1</v>
      </c>
      <c r="BD1743">
        <v>9.4041599999999992</v>
      </c>
      <c r="BE1743">
        <v>1.4638899999999999</v>
      </c>
      <c r="BF1743">
        <v>2045.84</v>
      </c>
      <c r="BH1743">
        <v>1153.31</v>
      </c>
      <c r="BN1743">
        <v>1839043042</v>
      </c>
      <c r="BO1743">
        <v>327924405</v>
      </c>
      <c r="BP1743">
        <v>1425616</v>
      </c>
      <c r="BQ1743">
        <v>143175</v>
      </c>
      <c r="BR1743">
        <v>0</v>
      </c>
      <c r="BY1743" t="s">
        <v>5507</v>
      </c>
      <c r="BZ1743" t="s">
        <v>9179</v>
      </c>
      <c r="CA1743" t="s">
        <v>58</v>
      </c>
      <c r="CB1743" t="str">
        <f t="shared" si="474"/>
        <v>ZYRA_SCATTER_5i5d10000k nrq=0</v>
      </c>
      <c r="CC1743">
        <f t="shared" si="475"/>
        <v>144</v>
      </c>
    </row>
    <row r="1744" spans="1:81" x14ac:dyDescent="0.4">
      <c r="A1744" t="s">
        <v>2523</v>
      </c>
      <c r="B1744" t="s">
        <v>58</v>
      </c>
      <c r="C1744" t="s">
        <v>67</v>
      </c>
      <c r="D1744" t="e">
        <f t="shared" si="459"/>
        <v>#NAME?</v>
      </c>
      <c r="E1744">
        <v>10000</v>
      </c>
      <c r="F1744" t="e">
        <f t="shared" si="460"/>
        <v>#NAME?</v>
      </c>
      <c r="G1744" t="s">
        <v>60</v>
      </c>
      <c r="H1744" t="e">
        <f t="shared" si="461"/>
        <v>#NAME?</v>
      </c>
      <c r="I1744" t="s">
        <v>61</v>
      </c>
      <c r="J1744" t="e">
        <f t="shared" si="462"/>
        <v>#NAME?</v>
      </c>
      <c r="K1744" t="s">
        <v>62</v>
      </c>
      <c r="L1744" t="e">
        <f t="shared" si="463"/>
        <v>#NAME?</v>
      </c>
      <c r="M1744" t="e">
        <f t="shared" si="464"/>
        <v>#NAME?</v>
      </c>
      <c r="N1744">
        <v>10000</v>
      </c>
      <c r="O1744" t="e">
        <f t="shared" si="465"/>
        <v>#NAME?</v>
      </c>
      <c r="P1744">
        <v>0</v>
      </c>
      <c r="Q1744" t="e">
        <f t="shared" si="466"/>
        <v>#NAME?</v>
      </c>
      <c r="R1744">
        <v>0</v>
      </c>
      <c r="S1744" t="e">
        <f t="shared" si="467"/>
        <v>#NAME?</v>
      </c>
      <c r="T1744">
        <v>0</v>
      </c>
      <c r="U1744" t="e">
        <f t="shared" si="468"/>
        <v>#NAME?</v>
      </c>
      <c r="V1744">
        <v>256</v>
      </c>
      <c r="W1744" t="e">
        <f t="shared" si="469"/>
        <v>#NAME?</v>
      </c>
      <c r="X1744">
        <v>18</v>
      </c>
      <c r="Y1744" t="e">
        <f t="shared" si="470"/>
        <v>#NAME?</v>
      </c>
      <c r="Z1744">
        <v>0</v>
      </c>
      <c r="AA1744" t="e">
        <f t="shared" si="471"/>
        <v>#NAME?</v>
      </c>
      <c r="AB1744">
        <v>48</v>
      </c>
      <c r="AC1744" t="e">
        <f t="shared" si="472"/>
        <v>#NAME?</v>
      </c>
      <c r="AD1744">
        <v>2</v>
      </c>
      <c r="AE1744" t="e">
        <f t="shared" si="473"/>
        <v>#NAME?</v>
      </c>
      <c r="AF1744" t="s">
        <v>65</v>
      </c>
      <c r="AG1744" t="s">
        <v>64</v>
      </c>
      <c r="AJ1744">
        <v>0</v>
      </c>
      <c r="AK1744">
        <v>62399858</v>
      </c>
      <c r="AL1744">
        <v>10000</v>
      </c>
      <c r="AR1744">
        <v>10000</v>
      </c>
      <c r="AS1744">
        <v>695.96100000000001</v>
      </c>
      <c r="AT1744">
        <v>0</v>
      </c>
      <c r="AU1744">
        <v>10000</v>
      </c>
      <c r="AV1744">
        <v>18</v>
      </c>
      <c r="AW1744" t="s">
        <v>60</v>
      </c>
      <c r="AX1744" t="s">
        <v>61</v>
      </c>
      <c r="AY1744" t="s">
        <v>62</v>
      </c>
      <c r="BA1744">
        <v>8</v>
      </c>
      <c r="BB1744">
        <v>1</v>
      </c>
      <c r="BD1744">
        <v>0.24304899999999999</v>
      </c>
      <c r="BE1744">
        <v>1.3578900000000001E-4</v>
      </c>
      <c r="BF1744">
        <v>773.74099999999999</v>
      </c>
      <c r="BH1744">
        <v>695.96100000000001</v>
      </c>
      <c r="BN1744">
        <v>623998584</v>
      </c>
      <c r="BO1744">
        <v>37696</v>
      </c>
      <c r="BP1744">
        <v>25260</v>
      </c>
      <c r="BQ1744">
        <v>0</v>
      </c>
      <c r="BR1744">
        <v>0</v>
      </c>
      <c r="BY1744" t="s">
        <v>5508</v>
      </c>
      <c r="BZ1744" t="s">
        <v>9180</v>
      </c>
      <c r="CA1744" t="s">
        <v>58</v>
      </c>
      <c r="CB1744" t="str">
        <f t="shared" si="474"/>
        <v>ZYRA_CLUSTER_0i0d10000k nrq=0</v>
      </c>
      <c r="CC1744">
        <f t="shared" si="475"/>
        <v>18</v>
      </c>
    </row>
    <row r="1745" spans="1:81" x14ac:dyDescent="0.4">
      <c r="A1745" t="s">
        <v>1772</v>
      </c>
      <c r="B1745" t="s">
        <v>58</v>
      </c>
      <c r="C1745" t="s">
        <v>59</v>
      </c>
      <c r="D1745" t="e">
        <f t="shared" si="459"/>
        <v>#NAME?</v>
      </c>
      <c r="E1745">
        <v>10000</v>
      </c>
      <c r="F1745" t="e">
        <f t="shared" si="460"/>
        <v>#NAME?</v>
      </c>
      <c r="G1745" t="s">
        <v>60</v>
      </c>
      <c r="H1745" t="e">
        <f t="shared" si="461"/>
        <v>#NAME?</v>
      </c>
      <c r="I1745" t="s">
        <v>61</v>
      </c>
      <c r="J1745" t="e">
        <f t="shared" si="462"/>
        <v>#NAME?</v>
      </c>
      <c r="K1745" t="s">
        <v>62</v>
      </c>
      <c r="L1745" t="e">
        <f t="shared" si="463"/>
        <v>#NAME?</v>
      </c>
      <c r="M1745" t="e">
        <f t="shared" si="464"/>
        <v>#NAME?</v>
      </c>
      <c r="N1745">
        <v>10000</v>
      </c>
      <c r="O1745" t="e">
        <f t="shared" si="465"/>
        <v>#NAME?</v>
      </c>
      <c r="P1745">
        <v>5</v>
      </c>
      <c r="Q1745" t="e">
        <f t="shared" si="466"/>
        <v>#NAME?</v>
      </c>
      <c r="R1745">
        <v>5</v>
      </c>
      <c r="S1745" t="e">
        <f t="shared" si="467"/>
        <v>#NAME?</v>
      </c>
      <c r="T1745">
        <v>0</v>
      </c>
      <c r="U1745" t="e">
        <f t="shared" si="468"/>
        <v>#NAME?</v>
      </c>
      <c r="V1745">
        <v>256</v>
      </c>
      <c r="W1745" t="e">
        <f t="shared" si="469"/>
        <v>#NAME?</v>
      </c>
      <c r="X1745">
        <v>143</v>
      </c>
      <c r="Y1745" t="e">
        <f t="shared" si="470"/>
        <v>#NAME?</v>
      </c>
      <c r="Z1745">
        <v>1</v>
      </c>
      <c r="AA1745" t="e">
        <f t="shared" si="471"/>
        <v>#NAME?</v>
      </c>
      <c r="AB1745">
        <v>48</v>
      </c>
      <c r="AC1745" t="e">
        <f t="shared" si="472"/>
        <v>#NAME?</v>
      </c>
      <c r="AD1745">
        <v>0</v>
      </c>
      <c r="AE1745" t="e">
        <f t="shared" si="473"/>
        <v>#NAME?</v>
      </c>
      <c r="AF1745" t="s">
        <v>63</v>
      </c>
      <c r="AG1745" t="s">
        <v>64</v>
      </c>
      <c r="AR1745">
        <v>10000</v>
      </c>
      <c r="AS1745">
        <v>5</v>
      </c>
      <c r="AT1745">
        <v>5</v>
      </c>
      <c r="AU1745">
        <v>10000</v>
      </c>
      <c r="AV1745">
        <v>143</v>
      </c>
      <c r="AW1745" t="s">
        <v>60</v>
      </c>
      <c r="AX1745" t="s">
        <v>61</v>
      </c>
      <c r="AY1745" t="s">
        <v>62</v>
      </c>
      <c r="BA1745">
        <v>7</v>
      </c>
      <c r="BB1745">
        <v>1</v>
      </c>
      <c r="BN1745">
        <v>10069365</v>
      </c>
      <c r="BO1745">
        <v>13682124</v>
      </c>
      <c r="BP1745">
        <v>126637</v>
      </c>
      <c r="BQ1745">
        <v>36385</v>
      </c>
      <c r="BR1745">
        <v>0</v>
      </c>
      <c r="BY1745" t="s">
        <v>5509</v>
      </c>
      <c r="BZ1745" t="s">
        <v>9181</v>
      </c>
      <c r="CA1745" t="s">
        <v>58</v>
      </c>
      <c r="CB1745" t="str">
        <f t="shared" si="474"/>
        <v>ZYRA_SCATTER_5i5d10000k nrq=1</v>
      </c>
      <c r="CC1745">
        <f t="shared" si="475"/>
        <v>144</v>
      </c>
    </row>
    <row r="1746" spans="1:81" x14ac:dyDescent="0.4">
      <c r="A1746" t="s">
        <v>1773</v>
      </c>
      <c r="B1746" t="s">
        <v>58</v>
      </c>
      <c r="C1746" t="s">
        <v>59</v>
      </c>
      <c r="D1746" t="e">
        <f t="shared" si="459"/>
        <v>#NAME?</v>
      </c>
      <c r="E1746">
        <v>10000</v>
      </c>
      <c r="F1746" t="e">
        <f t="shared" si="460"/>
        <v>#NAME?</v>
      </c>
      <c r="G1746" t="s">
        <v>60</v>
      </c>
      <c r="H1746" t="e">
        <f t="shared" si="461"/>
        <v>#NAME?</v>
      </c>
      <c r="I1746" t="s">
        <v>61</v>
      </c>
      <c r="J1746" t="e">
        <f t="shared" si="462"/>
        <v>#NAME?</v>
      </c>
      <c r="K1746" t="s">
        <v>62</v>
      </c>
      <c r="L1746" t="e">
        <f t="shared" si="463"/>
        <v>#NAME?</v>
      </c>
      <c r="M1746" t="e">
        <f t="shared" si="464"/>
        <v>#NAME?</v>
      </c>
      <c r="N1746">
        <v>10000</v>
      </c>
      <c r="O1746" t="e">
        <f t="shared" si="465"/>
        <v>#NAME?</v>
      </c>
      <c r="P1746">
        <v>5</v>
      </c>
      <c r="Q1746" t="e">
        <f t="shared" si="466"/>
        <v>#NAME?</v>
      </c>
      <c r="R1746">
        <v>5</v>
      </c>
      <c r="S1746" t="e">
        <f t="shared" si="467"/>
        <v>#NAME?</v>
      </c>
      <c r="T1746">
        <v>0</v>
      </c>
      <c r="U1746" t="e">
        <f t="shared" si="468"/>
        <v>#NAME?</v>
      </c>
      <c r="V1746">
        <v>256</v>
      </c>
      <c r="W1746" t="e">
        <f t="shared" si="469"/>
        <v>#NAME?</v>
      </c>
      <c r="X1746">
        <v>143</v>
      </c>
      <c r="Y1746" t="e">
        <f t="shared" si="470"/>
        <v>#NAME?</v>
      </c>
      <c r="Z1746">
        <v>1</v>
      </c>
      <c r="AA1746" t="e">
        <f t="shared" si="471"/>
        <v>#NAME?</v>
      </c>
      <c r="AB1746">
        <v>48</v>
      </c>
      <c r="AC1746" t="e">
        <f t="shared" si="472"/>
        <v>#NAME?</v>
      </c>
      <c r="AD1746">
        <v>1</v>
      </c>
      <c r="AE1746" t="e">
        <f t="shared" si="473"/>
        <v>#NAME?</v>
      </c>
      <c r="AF1746" t="s">
        <v>63</v>
      </c>
      <c r="AG1746" t="s">
        <v>64</v>
      </c>
      <c r="AR1746">
        <v>10000</v>
      </c>
      <c r="AS1746">
        <v>5</v>
      </c>
      <c r="AT1746">
        <v>5</v>
      </c>
      <c r="AU1746">
        <v>10000</v>
      </c>
      <c r="AV1746">
        <v>143</v>
      </c>
      <c r="AW1746" t="s">
        <v>60</v>
      </c>
      <c r="AX1746" t="s">
        <v>61</v>
      </c>
      <c r="AY1746" t="s">
        <v>62</v>
      </c>
      <c r="BA1746">
        <v>7</v>
      </c>
      <c r="BB1746">
        <v>1</v>
      </c>
      <c r="BN1746">
        <v>9809332</v>
      </c>
      <c r="BO1746">
        <v>14598014</v>
      </c>
      <c r="BP1746">
        <v>131844</v>
      </c>
      <c r="BQ1746">
        <v>63458</v>
      </c>
      <c r="BR1746">
        <v>0</v>
      </c>
      <c r="BY1746" t="s">
        <v>5510</v>
      </c>
      <c r="BZ1746" t="s">
        <v>9182</v>
      </c>
      <c r="CA1746" t="s">
        <v>58</v>
      </c>
      <c r="CB1746" t="str">
        <f t="shared" si="474"/>
        <v>ZYRA_SCATTER_5i5d10000k nrq=1</v>
      </c>
      <c r="CC1746">
        <f t="shared" si="475"/>
        <v>144</v>
      </c>
    </row>
    <row r="1747" spans="1:81" x14ac:dyDescent="0.4">
      <c r="A1747" t="s">
        <v>1774</v>
      </c>
      <c r="B1747" t="s">
        <v>58</v>
      </c>
      <c r="C1747" t="s">
        <v>59</v>
      </c>
      <c r="D1747" t="e">
        <f t="shared" si="459"/>
        <v>#NAME?</v>
      </c>
      <c r="E1747">
        <v>10000</v>
      </c>
      <c r="F1747" t="e">
        <f t="shared" si="460"/>
        <v>#NAME?</v>
      </c>
      <c r="G1747" t="s">
        <v>60</v>
      </c>
      <c r="H1747" t="e">
        <f t="shared" si="461"/>
        <v>#NAME?</v>
      </c>
      <c r="I1747" t="s">
        <v>61</v>
      </c>
      <c r="J1747" t="e">
        <f t="shared" si="462"/>
        <v>#NAME?</v>
      </c>
      <c r="K1747" t="s">
        <v>62</v>
      </c>
      <c r="L1747" t="e">
        <f t="shared" si="463"/>
        <v>#NAME?</v>
      </c>
      <c r="M1747" t="e">
        <f t="shared" si="464"/>
        <v>#NAME?</v>
      </c>
      <c r="N1747">
        <v>10000</v>
      </c>
      <c r="O1747" t="e">
        <f t="shared" si="465"/>
        <v>#NAME?</v>
      </c>
      <c r="P1747">
        <v>5</v>
      </c>
      <c r="Q1747" t="e">
        <f t="shared" si="466"/>
        <v>#NAME?</v>
      </c>
      <c r="R1747">
        <v>5</v>
      </c>
      <c r="S1747" t="e">
        <f t="shared" si="467"/>
        <v>#NAME?</v>
      </c>
      <c r="T1747">
        <v>0</v>
      </c>
      <c r="U1747" t="e">
        <f t="shared" si="468"/>
        <v>#NAME?</v>
      </c>
      <c r="V1747">
        <v>256</v>
      </c>
      <c r="W1747" t="e">
        <f t="shared" si="469"/>
        <v>#NAME?</v>
      </c>
      <c r="X1747">
        <v>143</v>
      </c>
      <c r="Y1747" t="e">
        <f t="shared" si="470"/>
        <v>#NAME?</v>
      </c>
      <c r="Z1747">
        <v>1</v>
      </c>
      <c r="AA1747" t="e">
        <f t="shared" si="471"/>
        <v>#NAME?</v>
      </c>
      <c r="AB1747">
        <v>48</v>
      </c>
      <c r="AC1747" t="e">
        <f t="shared" si="472"/>
        <v>#NAME?</v>
      </c>
      <c r="AD1747">
        <v>2</v>
      </c>
      <c r="AE1747" t="e">
        <f t="shared" si="473"/>
        <v>#NAME?</v>
      </c>
      <c r="AF1747" t="s">
        <v>63</v>
      </c>
      <c r="AG1747" t="s">
        <v>64</v>
      </c>
      <c r="AR1747">
        <v>10000</v>
      </c>
      <c r="AS1747">
        <v>5</v>
      </c>
      <c r="AT1747">
        <v>5</v>
      </c>
      <c r="AU1747">
        <v>10000</v>
      </c>
      <c r="AV1747">
        <v>143</v>
      </c>
      <c r="AW1747" t="s">
        <v>60</v>
      </c>
      <c r="AX1747" t="s">
        <v>61</v>
      </c>
      <c r="AY1747" t="s">
        <v>62</v>
      </c>
      <c r="BA1747">
        <v>7</v>
      </c>
      <c r="BB1747">
        <v>1</v>
      </c>
      <c r="BN1747">
        <v>10135195</v>
      </c>
      <c r="BO1747">
        <v>13770467</v>
      </c>
      <c r="BP1747">
        <v>125335</v>
      </c>
      <c r="BQ1747">
        <v>38908</v>
      </c>
      <c r="BR1747">
        <v>0</v>
      </c>
      <c r="BY1747" t="s">
        <v>5511</v>
      </c>
      <c r="BZ1747" t="s">
        <v>9183</v>
      </c>
      <c r="CA1747" t="s">
        <v>58</v>
      </c>
      <c r="CB1747" t="str">
        <f t="shared" si="474"/>
        <v>ZYRA_SCATTER_5i5d10000k nrq=1</v>
      </c>
      <c r="CC1747">
        <f t="shared" si="475"/>
        <v>144</v>
      </c>
    </row>
    <row r="1748" spans="1:81" x14ac:dyDescent="0.4">
      <c r="A1748" t="s">
        <v>1775</v>
      </c>
      <c r="B1748" t="s">
        <v>58</v>
      </c>
      <c r="C1748" t="s">
        <v>59</v>
      </c>
      <c r="D1748" t="e">
        <f t="shared" si="459"/>
        <v>#NAME?</v>
      </c>
      <c r="E1748">
        <v>10000</v>
      </c>
      <c r="F1748" t="e">
        <f t="shared" si="460"/>
        <v>#NAME?</v>
      </c>
      <c r="G1748" t="s">
        <v>60</v>
      </c>
      <c r="H1748" t="e">
        <f t="shared" si="461"/>
        <v>#NAME?</v>
      </c>
      <c r="I1748" t="s">
        <v>61</v>
      </c>
      <c r="J1748" t="e">
        <f t="shared" si="462"/>
        <v>#NAME?</v>
      </c>
      <c r="K1748" t="s">
        <v>62</v>
      </c>
      <c r="L1748" t="e">
        <f t="shared" si="463"/>
        <v>#NAME?</v>
      </c>
      <c r="M1748" t="e">
        <f t="shared" si="464"/>
        <v>#NAME?</v>
      </c>
      <c r="N1748">
        <v>10000</v>
      </c>
      <c r="O1748" t="e">
        <f t="shared" si="465"/>
        <v>#NAME?</v>
      </c>
      <c r="P1748">
        <v>20</v>
      </c>
      <c r="Q1748" t="e">
        <f t="shared" si="466"/>
        <v>#NAME?</v>
      </c>
      <c r="R1748">
        <v>20</v>
      </c>
      <c r="S1748" t="e">
        <f t="shared" si="467"/>
        <v>#NAME?</v>
      </c>
      <c r="T1748">
        <v>0</v>
      </c>
      <c r="U1748" t="e">
        <f t="shared" si="468"/>
        <v>#NAME?</v>
      </c>
      <c r="V1748">
        <v>256</v>
      </c>
      <c r="W1748" t="e">
        <f t="shared" si="469"/>
        <v>#NAME?</v>
      </c>
      <c r="X1748">
        <v>1</v>
      </c>
      <c r="Y1748" t="e">
        <f t="shared" si="470"/>
        <v>#NAME?</v>
      </c>
      <c r="Z1748">
        <v>0</v>
      </c>
      <c r="AA1748" t="e">
        <f t="shared" si="471"/>
        <v>#NAME?</v>
      </c>
      <c r="AB1748">
        <v>48</v>
      </c>
      <c r="AC1748" t="e">
        <f t="shared" si="472"/>
        <v>#NAME?</v>
      </c>
      <c r="AD1748">
        <v>0</v>
      </c>
      <c r="AE1748" t="e">
        <f t="shared" si="473"/>
        <v>#NAME?</v>
      </c>
      <c r="AF1748" t="s">
        <v>63</v>
      </c>
      <c r="AG1748" t="s">
        <v>64</v>
      </c>
      <c r="AH1748">
        <v>6207386</v>
      </c>
      <c r="AI1748">
        <v>6200560</v>
      </c>
      <c r="AJ1748">
        <v>1240794</v>
      </c>
      <c r="AK1748">
        <v>3097599</v>
      </c>
      <c r="AL1748">
        <v>10000</v>
      </c>
      <c r="AR1748">
        <v>10000</v>
      </c>
      <c r="AS1748">
        <v>201260.64</v>
      </c>
      <c r="AT1748">
        <v>20</v>
      </c>
      <c r="AU1748">
        <v>10000</v>
      </c>
      <c r="AV1748">
        <v>1</v>
      </c>
      <c r="AW1748" t="s">
        <v>60</v>
      </c>
      <c r="AX1748" t="s">
        <v>61</v>
      </c>
      <c r="AY1748" t="s">
        <v>62</v>
      </c>
      <c r="BA1748">
        <v>7</v>
      </c>
      <c r="BB1748">
        <v>1</v>
      </c>
      <c r="BD1748">
        <v>7.5472799999999998</v>
      </c>
      <c r="BE1748">
        <v>0.24079600000000001</v>
      </c>
      <c r="BF1748">
        <v>1176.5</v>
      </c>
      <c r="BH1748">
        <v>1260.6400000000001</v>
      </c>
      <c r="BN1748">
        <v>30911307</v>
      </c>
      <c r="BO1748">
        <v>1319618</v>
      </c>
      <c r="BP1748">
        <v>64692</v>
      </c>
      <c r="BQ1748">
        <v>0</v>
      </c>
      <c r="BR1748">
        <v>0</v>
      </c>
      <c r="BY1748" t="s">
        <v>5512</v>
      </c>
      <c r="BZ1748" t="s">
        <v>9184</v>
      </c>
      <c r="CA1748" t="s">
        <v>58</v>
      </c>
      <c r="CB1748" t="str">
        <f t="shared" si="474"/>
        <v>ZYRA_SCATTER_20i20d10000k nrq=0</v>
      </c>
      <c r="CC1748">
        <f t="shared" si="475"/>
        <v>1</v>
      </c>
    </row>
    <row r="1749" spans="1:81" x14ac:dyDescent="0.4">
      <c r="A1749" t="s">
        <v>1776</v>
      </c>
      <c r="B1749" t="s">
        <v>58</v>
      </c>
      <c r="C1749" t="s">
        <v>59</v>
      </c>
      <c r="D1749" t="e">
        <f t="shared" si="459"/>
        <v>#NAME?</v>
      </c>
      <c r="E1749">
        <v>10000</v>
      </c>
      <c r="F1749" t="e">
        <f t="shared" si="460"/>
        <v>#NAME?</v>
      </c>
      <c r="G1749" t="s">
        <v>60</v>
      </c>
      <c r="H1749" t="e">
        <f t="shared" si="461"/>
        <v>#NAME?</v>
      </c>
      <c r="I1749" t="s">
        <v>61</v>
      </c>
      <c r="J1749" t="e">
        <f t="shared" si="462"/>
        <v>#NAME?</v>
      </c>
      <c r="K1749" t="s">
        <v>62</v>
      </c>
      <c r="L1749" t="e">
        <f t="shared" si="463"/>
        <v>#NAME?</v>
      </c>
      <c r="M1749" t="e">
        <f t="shared" si="464"/>
        <v>#NAME?</v>
      </c>
      <c r="N1749">
        <v>10000</v>
      </c>
      <c r="O1749" t="e">
        <f t="shared" si="465"/>
        <v>#NAME?</v>
      </c>
      <c r="P1749">
        <v>20</v>
      </c>
      <c r="Q1749" t="e">
        <f t="shared" si="466"/>
        <v>#NAME?</v>
      </c>
      <c r="R1749">
        <v>20</v>
      </c>
      <c r="S1749" t="e">
        <f t="shared" si="467"/>
        <v>#NAME?</v>
      </c>
      <c r="T1749">
        <v>0</v>
      </c>
      <c r="U1749" t="e">
        <f t="shared" si="468"/>
        <v>#NAME?</v>
      </c>
      <c r="V1749">
        <v>256</v>
      </c>
      <c r="W1749" t="e">
        <f t="shared" si="469"/>
        <v>#NAME?</v>
      </c>
      <c r="X1749">
        <v>1</v>
      </c>
      <c r="Y1749" t="e">
        <f t="shared" si="470"/>
        <v>#NAME?</v>
      </c>
      <c r="Z1749">
        <v>0</v>
      </c>
      <c r="AA1749" t="e">
        <f t="shared" si="471"/>
        <v>#NAME?</v>
      </c>
      <c r="AB1749">
        <v>48</v>
      </c>
      <c r="AC1749" t="e">
        <f t="shared" si="472"/>
        <v>#NAME?</v>
      </c>
      <c r="AD1749">
        <v>1</v>
      </c>
      <c r="AE1749" t="e">
        <f t="shared" si="473"/>
        <v>#NAME?</v>
      </c>
      <c r="AF1749" t="s">
        <v>63</v>
      </c>
      <c r="AG1749" t="s">
        <v>64</v>
      </c>
      <c r="AH1749">
        <v>6182169</v>
      </c>
      <c r="AI1749">
        <v>6181133</v>
      </c>
      <c r="AJ1749">
        <v>1236330</v>
      </c>
      <c r="AK1749">
        <v>3086199</v>
      </c>
      <c r="AL1749">
        <v>10000</v>
      </c>
      <c r="AR1749">
        <v>10000</v>
      </c>
      <c r="AS1749">
        <v>201216.05</v>
      </c>
      <c r="AT1749">
        <v>20</v>
      </c>
      <c r="AU1749">
        <v>10000</v>
      </c>
      <c r="AV1749">
        <v>1</v>
      </c>
      <c r="AW1749" t="s">
        <v>60</v>
      </c>
      <c r="AX1749" t="s">
        <v>61</v>
      </c>
      <c r="AY1749" t="s">
        <v>62</v>
      </c>
      <c r="BA1749">
        <v>7</v>
      </c>
      <c r="BB1749">
        <v>1</v>
      </c>
      <c r="BD1749">
        <v>7.5793299999999997</v>
      </c>
      <c r="BE1749">
        <v>0.24096500000000001</v>
      </c>
      <c r="BF1749">
        <v>1203.5899999999999</v>
      </c>
      <c r="BH1749">
        <v>1216.05</v>
      </c>
      <c r="BN1749">
        <v>30797146</v>
      </c>
      <c r="BO1749">
        <v>1321994</v>
      </c>
      <c r="BP1749">
        <v>64853</v>
      </c>
      <c r="BQ1749">
        <v>0</v>
      </c>
      <c r="BR1749">
        <v>0</v>
      </c>
      <c r="BY1749" t="s">
        <v>5513</v>
      </c>
      <c r="BZ1749" t="s">
        <v>9185</v>
      </c>
      <c r="CA1749" t="s">
        <v>58</v>
      </c>
      <c r="CB1749" t="str">
        <f t="shared" si="474"/>
        <v>ZYRA_SCATTER_20i20d10000k nrq=0</v>
      </c>
      <c r="CC1749">
        <f t="shared" si="475"/>
        <v>1</v>
      </c>
    </row>
    <row r="1750" spans="1:81" x14ac:dyDescent="0.4">
      <c r="A1750" t="s">
        <v>1777</v>
      </c>
      <c r="B1750" t="s">
        <v>58</v>
      </c>
      <c r="C1750" t="s">
        <v>59</v>
      </c>
      <c r="D1750" t="e">
        <f t="shared" si="459"/>
        <v>#NAME?</v>
      </c>
      <c r="E1750">
        <v>10000</v>
      </c>
      <c r="F1750" t="e">
        <f t="shared" si="460"/>
        <v>#NAME?</v>
      </c>
      <c r="G1750" t="s">
        <v>60</v>
      </c>
      <c r="H1750" t="e">
        <f t="shared" si="461"/>
        <v>#NAME?</v>
      </c>
      <c r="I1750" t="s">
        <v>61</v>
      </c>
      <c r="J1750" t="e">
        <f t="shared" si="462"/>
        <v>#NAME?</v>
      </c>
      <c r="K1750" t="s">
        <v>62</v>
      </c>
      <c r="L1750" t="e">
        <f t="shared" si="463"/>
        <v>#NAME?</v>
      </c>
      <c r="M1750" t="e">
        <f t="shared" si="464"/>
        <v>#NAME?</v>
      </c>
      <c r="N1750">
        <v>10000</v>
      </c>
      <c r="O1750" t="e">
        <f t="shared" si="465"/>
        <v>#NAME?</v>
      </c>
      <c r="P1750">
        <v>20</v>
      </c>
      <c r="Q1750" t="e">
        <f t="shared" si="466"/>
        <v>#NAME?</v>
      </c>
      <c r="R1750">
        <v>20</v>
      </c>
      <c r="S1750" t="e">
        <f t="shared" si="467"/>
        <v>#NAME?</v>
      </c>
      <c r="T1750">
        <v>0</v>
      </c>
      <c r="U1750" t="e">
        <f t="shared" si="468"/>
        <v>#NAME?</v>
      </c>
      <c r="V1750">
        <v>256</v>
      </c>
      <c r="W1750" t="e">
        <f t="shared" si="469"/>
        <v>#NAME?</v>
      </c>
      <c r="X1750">
        <v>1</v>
      </c>
      <c r="Y1750" t="e">
        <f t="shared" si="470"/>
        <v>#NAME?</v>
      </c>
      <c r="Z1750">
        <v>0</v>
      </c>
      <c r="AA1750" t="e">
        <f t="shared" si="471"/>
        <v>#NAME?</v>
      </c>
      <c r="AB1750">
        <v>48</v>
      </c>
      <c r="AC1750" t="e">
        <f t="shared" si="472"/>
        <v>#NAME?</v>
      </c>
      <c r="AD1750">
        <v>2</v>
      </c>
      <c r="AE1750" t="e">
        <f t="shared" si="473"/>
        <v>#NAME?</v>
      </c>
      <c r="AF1750" t="s">
        <v>63</v>
      </c>
      <c r="AG1750" t="s">
        <v>64</v>
      </c>
      <c r="AH1750">
        <v>6199878</v>
      </c>
      <c r="AI1750">
        <v>6197821</v>
      </c>
      <c r="AJ1750">
        <v>1239769</v>
      </c>
      <c r="AK1750">
        <v>3096449</v>
      </c>
      <c r="AL1750">
        <v>10000</v>
      </c>
      <c r="AR1750">
        <v>10000</v>
      </c>
      <c r="AS1750">
        <v>201219.87</v>
      </c>
      <c r="AT1750">
        <v>20</v>
      </c>
      <c r="AU1750">
        <v>10000</v>
      </c>
      <c r="AV1750">
        <v>1</v>
      </c>
      <c r="AW1750" t="s">
        <v>60</v>
      </c>
      <c r="AX1750" t="s">
        <v>61</v>
      </c>
      <c r="AY1750" t="s">
        <v>62</v>
      </c>
      <c r="BA1750">
        <v>7</v>
      </c>
      <c r="BB1750">
        <v>1</v>
      </c>
      <c r="BD1750">
        <v>7.5190099999999997</v>
      </c>
      <c r="BE1750">
        <v>0.23799000000000001</v>
      </c>
      <c r="BF1750">
        <v>1168.1500000000001</v>
      </c>
      <c r="BH1750">
        <v>1219.8699999999999</v>
      </c>
      <c r="BN1750">
        <v>30899757</v>
      </c>
      <c r="BO1750">
        <v>1316137</v>
      </c>
      <c r="BP1750">
        <v>64742</v>
      </c>
      <c r="BQ1750">
        <v>0</v>
      </c>
      <c r="BR1750">
        <v>0</v>
      </c>
      <c r="BY1750" t="s">
        <v>5514</v>
      </c>
      <c r="BZ1750" t="s">
        <v>9186</v>
      </c>
      <c r="CA1750" t="s">
        <v>58</v>
      </c>
      <c r="CB1750" t="str">
        <f t="shared" si="474"/>
        <v>ZYRA_SCATTER_20i20d10000k nrq=0</v>
      </c>
      <c r="CC1750">
        <f t="shared" si="475"/>
        <v>1</v>
      </c>
    </row>
    <row r="1751" spans="1:81" x14ac:dyDescent="0.4">
      <c r="A1751" t="s">
        <v>1778</v>
      </c>
      <c r="B1751" t="s">
        <v>58</v>
      </c>
      <c r="C1751" t="s">
        <v>59</v>
      </c>
      <c r="D1751" t="e">
        <f t="shared" si="459"/>
        <v>#NAME?</v>
      </c>
      <c r="E1751">
        <v>10000</v>
      </c>
      <c r="F1751" t="e">
        <f t="shared" si="460"/>
        <v>#NAME?</v>
      </c>
      <c r="G1751" t="s">
        <v>60</v>
      </c>
      <c r="H1751" t="e">
        <f t="shared" si="461"/>
        <v>#NAME?</v>
      </c>
      <c r="I1751" t="s">
        <v>61</v>
      </c>
      <c r="J1751" t="e">
        <f t="shared" si="462"/>
        <v>#NAME?</v>
      </c>
      <c r="K1751" t="s">
        <v>62</v>
      </c>
      <c r="L1751" t="e">
        <f t="shared" si="463"/>
        <v>#NAME?</v>
      </c>
      <c r="M1751" t="e">
        <f t="shared" si="464"/>
        <v>#NAME?</v>
      </c>
      <c r="N1751">
        <v>10000</v>
      </c>
      <c r="O1751" t="e">
        <f t="shared" si="465"/>
        <v>#NAME?</v>
      </c>
      <c r="P1751">
        <v>20</v>
      </c>
      <c r="Q1751" t="e">
        <f t="shared" si="466"/>
        <v>#NAME?</v>
      </c>
      <c r="R1751">
        <v>20</v>
      </c>
      <c r="S1751" t="e">
        <f t="shared" si="467"/>
        <v>#NAME?</v>
      </c>
      <c r="T1751">
        <v>0</v>
      </c>
      <c r="U1751" t="e">
        <f t="shared" si="468"/>
        <v>#NAME?</v>
      </c>
      <c r="V1751">
        <v>256</v>
      </c>
      <c r="W1751" t="e">
        <f t="shared" si="469"/>
        <v>#NAME?</v>
      </c>
      <c r="X1751">
        <v>18</v>
      </c>
      <c r="Y1751" t="e">
        <f t="shared" si="470"/>
        <v>#NAME?</v>
      </c>
      <c r="Z1751">
        <v>0</v>
      </c>
      <c r="AA1751" t="e">
        <f t="shared" si="471"/>
        <v>#NAME?</v>
      </c>
      <c r="AB1751">
        <v>48</v>
      </c>
      <c r="AC1751" t="e">
        <f t="shared" si="472"/>
        <v>#NAME?</v>
      </c>
      <c r="AD1751">
        <v>0</v>
      </c>
      <c r="AE1751" t="e">
        <f t="shared" si="473"/>
        <v>#NAME?</v>
      </c>
      <c r="AF1751" t="s">
        <v>63</v>
      </c>
      <c r="AG1751" t="s">
        <v>64</v>
      </c>
      <c r="AH1751">
        <v>49602728</v>
      </c>
      <c r="AI1751">
        <v>49602375</v>
      </c>
      <c r="AJ1751">
        <v>9920510</v>
      </c>
      <c r="AK1751">
        <v>24774490</v>
      </c>
      <c r="AL1751">
        <v>10000</v>
      </c>
      <c r="AR1751">
        <v>10000</v>
      </c>
      <c r="AS1751">
        <v>201602.58</v>
      </c>
      <c r="AT1751">
        <v>20</v>
      </c>
      <c r="AU1751">
        <v>10000</v>
      </c>
      <c r="AV1751">
        <v>18</v>
      </c>
      <c r="AW1751" t="s">
        <v>60</v>
      </c>
      <c r="AX1751" t="s">
        <v>61</v>
      </c>
      <c r="AY1751" t="s">
        <v>62</v>
      </c>
      <c r="BA1751">
        <v>7</v>
      </c>
      <c r="BB1751">
        <v>1</v>
      </c>
      <c r="BD1751">
        <v>10.856</v>
      </c>
      <c r="BE1751">
        <v>4.0540099999999999</v>
      </c>
      <c r="BF1751">
        <v>2471.56</v>
      </c>
      <c r="BH1751">
        <v>1602.58</v>
      </c>
      <c r="BN1751">
        <v>247055081</v>
      </c>
      <c r="BO1751">
        <v>87262095</v>
      </c>
      <c r="BP1751">
        <v>639511</v>
      </c>
      <c r="BQ1751">
        <v>25039</v>
      </c>
      <c r="BR1751">
        <v>0</v>
      </c>
      <c r="BY1751" t="s">
        <v>5515</v>
      </c>
      <c r="BZ1751" t="s">
        <v>9187</v>
      </c>
      <c r="CA1751" t="s">
        <v>58</v>
      </c>
      <c r="CB1751" t="str">
        <f t="shared" si="474"/>
        <v>ZYRA_SCATTER_20i20d10000k nrq=0</v>
      </c>
      <c r="CC1751">
        <f t="shared" si="475"/>
        <v>18</v>
      </c>
    </row>
    <row r="1752" spans="1:81" x14ac:dyDescent="0.4">
      <c r="A1752" t="s">
        <v>1779</v>
      </c>
      <c r="B1752" t="s">
        <v>58</v>
      </c>
      <c r="C1752" t="s">
        <v>67</v>
      </c>
      <c r="D1752" t="e">
        <f t="shared" si="459"/>
        <v>#NAME?</v>
      </c>
      <c r="E1752">
        <v>10000</v>
      </c>
      <c r="F1752" t="e">
        <f t="shared" si="460"/>
        <v>#NAME?</v>
      </c>
      <c r="G1752" t="s">
        <v>60</v>
      </c>
      <c r="H1752" t="e">
        <f t="shared" si="461"/>
        <v>#NAME?</v>
      </c>
      <c r="I1752" t="s">
        <v>61</v>
      </c>
      <c r="J1752" t="e">
        <f t="shared" si="462"/>
        <v>#NAME?</v>
      </c>
      <c r="K1752" t="s">
        <v>62</v>
      </c>
      <c r="L1752" t="e">
        <f t="shared" si="463"/>
        <v>#NAME?</v>
      </c>
      <c r="M1752" t="e">
        <f t="shared" si="464"/>
        <v>#NAME?</v>
      </c>
      <c r="N1752">
        <v>100000</v>
      </c>
      <c r="O1752" t="e">
        <f t="shared" si="465"/>
        <v>#NAME?</v>
      </c>
      <c r="P1752">
        <v>0</v>
      </c>
      <c r="Q1752" t="e">
        <f t="shared" si="466"/>
        <v>#NAME?</v>
      </c>
      <c r="R1752">
        <v>0</v>
      </c>
      <c r="S1752" t="e">
        <f t="shared" si="467"/>
        <v>#NAME?</v>
      </c>
      <c r="T1752">
        <v>0</v>
      </c>
      <c r="U1752" t="e">
        <f t="shared" si="468"/>
        <v>#NAME?</v>
      </c>
      <c r="V1752">
        <v>256</v>
      </c>
      <c r="W1752" t="e">
        <f t="shared" si="469"/>
        <v>#NAME?</v>
      </c>
      <c r="X1752">
        <v>71</v>
      </c>
      <c r="Y1752" t="e">
        <f t="shared" si="470"/>
        <v>#NAME?</v>
      </c>
      <c r="Z1752">
        <v>1</v>
      </c>
      <c r="AA1752" t="e">
        <f t="shared" si="471"/>
        <v>#NAME?</v>
      </c>
      <c r="AB1752">
        <v>48</v>
      </c>
      <c r="AC1752" t="e">
        <f t="shared" si="472"/>
        <v>#NAME?</v>
      </c>
      <c r="AD1752">
        <v>0</v>
      </c>
      <c r="AE1752" t="e">
        <f t="shared" si="473"/>
        <v>#NAME?</v>
      </c>
      <c r="AF1752" t="s">
        <v>65</v>
      </c>
      <c r="AG1752" t="s">
        <v>64</v>
      </c>
      <c r="AJ1752">
        <v>0</v>
      </c>
      <c r="AK1752">
        <v>50563193</v>
      </c>
      <c r="AL1752">
        <v>10000</v>
      </c>
      <c r="AR1752">
        <v>10000</v>
      </c>
      <c r="AS1752">
        <v>3847.45</v>
      </c>
      <c r="AT1752">
        <v>0</v>
      </c>
      <c r="AU1752">
        <v>100000</v>
      </c>
      <c r="AV1752">
        <v>71</v>
      </c>
      <c r="AW1752" t="s">
        <v>60</v>
      </c>
      <c r="AX1752" t="s">
        <v>61</v>
      </c>
      <c r="AY1752" t="s">
        <v>62</v>
      </c>
      <c r="BA1752">
        <v>8</v>
      </c>
      <c r="BB1752">
        <v>1</v>
      </c>
      <c r="BD1752">
        <v>8.5522500000000008</v>
      </c>
      <c r="BE1752">
        <v>0.22883000000000001</v>
      </c>
      <c r="BF1752">
        <v>3785.58</v>
      </c>
      <c r="BH1752">
        <v>3847.45</v>
      </c>
      <c r="BN1752">
        <v>505389319</v>
      </c>
      <c r="BO1752">
        <v>23168161</v>
      </c>
      <c r="BP1752">
        <v>242611</v>
      </c>
      <c r="BQ1752">
        <v>0</v>
      </c>
      <c r="BR1752">
        <v>5.4078499999999998</v>
      </c>
      <c r="BY1752" t="s">
        <v>5516</v>
      </c>
      <c r="BZ1752" t="s">
        <v>9188</v>
      </c>
      <c r="CA1752" t="s">
        <v>58</v>
      </c>
      <c r="CB1752" t="str">
        <f t="shared" si="474"/>
        <v>ZYRA_CLUSTER_0i0d100000k nrq=1</v>
      </c>
      <c r="CC1752">
        <f t="shared" si="475"/>
        <v>72</v>
      </c>
    </row>
    <row r="1753" spans="1:81" x14ac:dyDescent="0.4">
      <c r="A1753" t="s">
        <v>1780</v>
      </c>
      <c r="B1753" t="s">
        <v>58</v>
      </c>
      <c r="C1753" t="s">
        <v>59</v>
      </c>
      <c r="D1753" t="e">
        <f t="shared" si="459"/>
        <v>#NAME?</v>
      </c>
      <c r="E1753">
        <v>10000</v>
      </c>
      <c r="F1753" t="e">
        <f t="shared" si="460"/>
        <v>#NAME?</v>
      </c>
      <c r="G1753" t="s">
        <v>60</v>
      </c>
      <c r="H1753" t="e">
        <f t="shared" si="461"/>
        <v>#NAME?</v>
      </c>
      <c r="I1753" t="s">
        <v>61</v>
      </c>
      <c r="J1753" t="e">
        <f t="shared" si="462"/>
        <v>#NAME?</v>
      </c>
      <c r="K1753" t="s">
        <v>62</v>
      </c>
      <c r="L1753" t="e">
        <f t="shared" si="463"/>
        <v>#NAME?</v>
      </c>
      <c r="M1753" t="e">
        <f t="shared" si="464"/>
        <v>#NAME?</v>
      </c>
      <c r="N1753">
        <v>10000</v>
      </c>
      <c r="O1753" t="e">
        <f t="shared" si="465"/>
        <v>#NAME?</v>
      </c>
      <c r="P1753">
        <v>20</v>
      </c>
      <c r="Q1753" t="e">
        <f t="shared" si="466"/>
        <v>#NAME?</v>
      </c>
      <c r="R1753">
        <v>20</v>
      </c>
      <c r="S1753" t="e">
        <f t="shared" si="467"/>
        <v>#NAME?</v>
      </c>
      <c r="T1753">
        <v>0</v>
      </c>
      <c r="U1753" t="e">
        <f t="shared" si="468"/>
        <v>#NAME?</v>
      </c>
      <c r="V1753">
        <v>256</v>
      </c>
      <c r="W1753" t="e">
        <f t="shared" si="469"/>
        <v>#NAME?</v>
      </c>
      <c r="X1753">
        <v>18</v>
      </c>
      <c r="Y1753" t="e">
        <f t="shared" si="470"/>
        <v>#NAME?</v>
      </c>
      <c r="Z1753">
        <v>0</v>
      </c>
      <c r="AA1753" t="e">
        <f t="shared" si="471"/>
        <v>#NAME?</v>
      </c>
      <c r="AB1753">
        <v>48</v>
      </c>
      <c r="AC1753" t="e">
        <f t="shared" si="472"/>
        <v>#NAME?</v>
      </c>
      <c r="AD1753">
        <v>1</v>
      </c>
      <c r="AE1753" t="e">
        <f t="shared" si="473"/>
        <v>#NAME?</v>
      </c>
      <c r="AF1753" t="s">
        <v>63</v>
      </c>
      <c r="AG1753" t="s">
        <v>64</v>
      </c>
      <c r="AH1753">
        <v>50530459</v>
      </c>
      <c r="AI1753">
        <v>50533170</v>
      </c>
      <c r="AJ1753">
        <v>10106362</v>
      </c>
      <c r="AK1753">
        <v>25234844</v>
      </c>
      <c r="AL1753">
        <v>10000</v>
      </c>
      <c r="AR1753">
        <v>10000</v>
      </c>
      <c r="AS1753">
        <v>201492.57</v>
      </c>
      <c r="AT1753">
        <v>20</v>
      </c>
      <c r="AU1753">
        <v>10000</v>
      </c>
      <c r="AV1753">
        <v>18</v>
      </c>
      <c r="AW1753" t="s">
        <v>60</v>
      </c>
      <c r="AX1753" t="s">
        <v>61</v>
      </c>
      <c r="AY1753" t="s">
        <v>62</v>
      </c>
      <c r="BA1753">
        <v>7</v>
      </c>
      <c r="BB1753">
        <v>1</v>
      </c>
      <c r="BD1753">
        <v>10.891299999999999</v>
      </c>
      <c r="BE1753">
        <v>4.05891</v>
      </c>
      <c r="BF1753">
        <v>2480.29</v>
      </c>
      <c r="BH1753">
        <v>1492.57</v>
      </c>
      <c r="BN1753">
        <v>251635404</v>
      </c>
      <c r="BO1753">
        <v>88643271</v>
      </c>
      <c r="BP1753">
        <v>656301</v>
      </c>
      <c r="BQ1753">
        <v>26299</v>
      </c>
      <c r="BR1753">
        <v>0</v>
      </c>
      <c r="BY1753" t="s">
        <v>5517</v>
      </c>
      <c r="BZ1753" t="s">
        <v>9189</v>
      </c>
      <c r="CA1753" t="s">
        <v>58</v>
      </c>
      <c r="CB1753" t="str">
        <f t="shared" si="474"/>
        <v>ZYRA_SCATTER_20i20d10000k nrq=0</v>
      </c>
      <c r="CC1753">
        <f t="shared" si="475"/>
        <v>18</v>
      </c>
    </row>
    <row r="1754" spans="1:81" x14ac:dyDescent="0.4">
      <c r="A1754" t="s">
        <v>1781</v>
      </c>
      <c r="B1754" t="s">
        <v>58</v>
      </c>
      <c r="C1754" t="s">
        <v>59</v>
      </c>
      <c r="D1754" t="e">
        <f t="shared" si="459"/>
        <v>#NAME?</v>
      </c>
      <c r="E1754">
        <v>10000</v>
      </c>
      <c r="F1754" t="e">
        <f t="shared" si="460"/>
        <v>#NAME?</v>
      </c>
      <c r="G1754" t="s">
        <v>60</v>
      </c>
      <c r="H1754" t="e">
        <f t="shared" si="461"/>
        <v>#NAME?</v>
      </c>
      <c r="I1754" t="s">
        <v>61</v>
      </c>
      <c r="J1754" t="e">
        <f t="shared" si="462"/>
        <v>#NAME?</v>
      </c>
      <c r="K1754" t="s">
        <v>62</v>
      </c>
      <c r="L1754" t="e">
        <f t="shared" si="463"/>
        <v>#NAME?</v>
      </c>
      <c r="M1754" t="e">
        <f t="shared" si="464"/>
        <v>#NAME?</v>
      </c>
      <c r="N1754">
        <v>10000</v>
      </c>
      <c r="O1754" t="e">
        <f t="shared" si="465"/>
        <v>#NAME?</v>
      </c>
      <c r="P1754">
        <v>20</v>
      </c>
      <c r="Q1754" t="e">
        <f t="shared" si="466"/>
        <v>#NAME?</v>
      </c>
      <c r="R1754">
        <v>20</v>
      </c>
      <c r="S1754" t="e">
        <f t="shared" si="467"/>
        <v>#NAME?</v>
      </c>
      <c r="T1754">
        <v>0</v>
      </c>
      <c r="U1754" t="e">
        <f t="shared" si="468"/>
        <v>#NAME?</v>
      </c>
      <c r="V1754">
        <v>256</v>
      </c>
      <c r="W1754" t="e">
        <f t="shared" si="469"/>
        <v>#NAME?</v>
      </c>
      <c r="X1754">
        <v>18</v>
      </c>
      <c r="Y1754" t="e">
        <f t="shared" si="470"/>
        <v>#NAME?</v>
      </c>
      <c r="Z1754">
        <v>0</v>
      </c>
      <c r="AA1754" t="e">
        <f t="shared" si="471"/>
        <v>#NAME?</v>
      </c>
      <c r="AB1754">
        <v>48</v>
      </c>
      <c r="AC1754" t="e">
        <f t="shared" si="472"/>
        <v>#NAME?</v>
      </c>
      <c r="AD1754">
        <v>2</v>
      </c>
      <c r="AE1754" t="e">
        <f t="shared" si="473"/>
        <v>#NAME?</v>
      </c>
      <c r="AF1754" t="s">
        <v>63</v>
      </c>
      <c r="AG1754" t="s">
        <v>64</v>
      </c>
      <c r="AH1754">
        <v>49717295</v>
      </c>
      <c r="AI1754">
        <v>49706757</v>
      </c>
      <c r="AJ1754">
        <v>9942405</v>
      </c>
      <c r="AK1754">
        <v>24825897</v>
      </c>
      <c r="AL1754">
        <v>10000</v>
      </c>
      <c r="AR1754">
        <v>10000</v>
      </c>
      <c r="AS1754">
        <v>201499.24</v>
      </c>
      <c r="AT1754">
        <v>20</v>
      </c>
      <c r="AU1754">
        <v>10000</v>
      </c>
      <c r="AV1754">
        <v>18</v>
      </c>
      <c r="AW1754" t="s">
        <v>60</v>
      </c>
      <c r="AX1754" t="s">
        <v>61</v>
      </c>
      <c r="AY1754" t="s">
        <v>62</v>
      </c>
      <c r="BA1754">
        <v>7</v>
      </c>
      <c r="BB1754">
        <v>1</v>
      </c>
      <c r="BD1754">
        <v>10.8376</v>
      </c>
      <c r="BE1754">
        <v>4.0498799999999999</v>
      </c>
      <c r="BF1754">
        <v>2447.4699999999998</v>
      </c>
      <c r="BH1754">
        <v>1499.24</v>
      </c>
      <c r="BN1754">
        <v>247566354</v>
      </c>
      <c r="BO1754">
        <v>87212238</v>
      </c>
      <c r="BP1754">
        <v>639511</v>
      </c>
      <c r="BQ1754">
        <v>25071</v>
      </c>
      <c r="BR1754">
        <v>0</v>
      </c>
      <c r="BY1754" t="s">
        <v>5518</v>
      </c>
      <c r="BZ1754" t="s">
        <v>9190</v>
      </c>
      <c r="CA1754" t="s">
        <v>58</v>
      </c>
      <c r="CB1754" t="str">
        <f t="shared" si="474"/>
        <v>ZYRA_SCATTER_20i20d10000k nrq=0</v>
      </c>
      <c r="CC1754">
        <f t="shared" si="475"/>
        <v>18</v>
      </c>
    </row>
    <row r="1755" spans="1:81" x14ac:dyDescent="0.4">
      <c r="A1755" t="s">
        <v>2535</v>
      </c>
      <c r="B1755" t="s">
        <v>58</v>
      </c>
      <c r="C1755" t="s">
        <v>67</v>
      </c>
      <c r="D1755" t="e">
        <f t="shared" si="459"/>
        <v>#NAME?</v>
      </c>
      <c r="E1755">
        <v>10000</v>
      </c>
      <c r="F1755" t="e">
        <f t="shared" si="460"/>
        <v>#NAME?</v>
      </c>
      <c r="G1755" t="s">
        <v>60</v>
      </c>
      <c r="H1755" t="e">
        <f t="shared" si="461"/>
        <v>#NAME?</v>
      </c>
      <c r="I1755" t="s">
        <v>61</v>
      </c>
      <c r="J1755" t="e">
        <f t="shared" si="462"/>
        <v>#NAME?</v>
      </c>
      <c r="K1755" t="s">
        <v>62</v>
      </c>
      <c r="L1755" t="e">
        <f t="shared" si="463"/>
        <v>#NAME?</v>
      </c>
      <c r="M1755" t="e">
        <f t="shared" si="464"/>
        <v>#NAME?</v>
      </c>
      <c r="N1755">
        <v>10000</v>
      </c>
      <c r="O1755" t="e">
        <f t="shared" si="465"/>
        <v>#NAME?</v>
      </c>
      <c r="P1755">
        <v>0</v>
      </c>
      <c r="Q1755" t="e">
        <f t="shared" si="466"/>
        <v>#NAME?</v>
      </c>
      <c r="R1755">
        <v>0</v>
      </c>
      <c r="S1755" t="e">
        <f t="shared" si="467"/>
        <v>#NAME?</v>
      </c>
      <c r="T1755">
        <v>0</v>
      </c>
      <c r="U1755" t="e">
        <f t="shared" si="468"/>
        <v>#NAME?</v>
      </c>
      <c r="V1755">
        <v>256</v>
      </c>
      <c r="W1755" t="e">
        <f t="shared" si="469"/>
        <v>#NAME?</v>
      </c>
      <c r="X1755">
        <v>17</v>
      </c>
      <c r="Y1755" t="e">
        <f t="shared" si="470"/>
        <v>#NAME?</v>
      </c>
      <c r="Z1755">
        <v>1</v>
      </c>
      <c r="AA1755" t="e">
        <f t="shared" si="471"/>
        <v>#NAME?</v>
      </c>
      <c r="AB1755">
        <v>48</v>
      </c>
      <c r="AC1755" t="e">
        <f t="shared" si="472"/>
        <v>#NAME?</v>
      </c>
      <c r="AD1755">
        <v>0</v>
      </c>
      <c r="AE1755" t="e">
        <f t="shared" si="473"/>
        <v>#NAME?</v>
      </c>
      <c r="AF1755" t="s">
        <v>65</v>
      </c>
      <c r="AG1755" t="s">
        <v>64</v>
      </c>
      <c r="AJ1755">
        <v>0</v>
      </c>
      <c r="AK1755">
        <v>42577561</v>
      </c>
      <c r="AL1755">
        <v>10000</v>
      </c>
      <c r="AR1755">
        <v>10000</v>
      </c>
      <c r="AS1755">
        <v>1574.27</v>
      </c>
      <c r="AT1755">
        <v>0</v>
      </c>
      <c r="AU1755">
        <v>10000</v>
      </c>
      <c r="AV1755">
        <v>17</v>
      </c>
      <c r="AW1755" t="s">
        <v>60</v>
      </c>
      <c r="AX1755" t="s">
        <v>61</v>
      </c>
      <c r="AY1755" t="s">
        <v>62</v>
      </c>
      <c r="BA1755">
        <v>8</v>
      </c>
      <c r="BB1755">
        <v>1</v>
      </c>
      <c r="BD1755">
        <v>1.7648900000000001</v>
      </c>
      <c r="BE1755">
        <v>2.0364599999999999E-3</v>
      </c>
      <c r="BF1755">
        <v>1125.8800000000001</v>
      </c>
      <c r="BH1755">
        <v>1574.27</v>
      </c>
      <c r="BN1755">
        <v>425460707</v>
      </c>
      <c r="BO1755">
        <v>11201354</v>
      </c>
      <c r="BP1755">
        <v>314903</v>
      </c>
      <c r="BQ1755">
        <v>0</v>
      </c>
      <c r="BR1755">
        <v>2.61206</v>
      </c>
      <c r="BY1755" t="s">
        <v>5519</v>
      </c>
      <c r="BZ1755" t="s">
        <v>9191</v>
      </c>
      <c r="CA1755" t="s">
        <v>58</v>
      </c>
      <c r="CB1755" t="str">
        <f t="shared" si="474"/>
        <v>ZYRA_CLUSTER_0i0d10000k nrq=1</v>
      </c>
      <c r="CC1755">
        <f t="shared" si="475"/>
        <v>18</v>
      </c>
    </row>
    <row r="1756" spans="1:81" x14ac:dyDescent="0.4">
      <c r="A1756" t="s">
        <v>1782</v>
      </c>
      <c r="B1756" t="s">
        <v>58</v>
      </c>
      <c r="C1756" t="s">
        <v>59</v>
      </c>
      <c r="D1756" t="e">
        <f t="shared" si="459"/>
        <v>#NAME?</v>
      </c>
      <c r="E1756">
        <v>10000</v>
      </c>
      <c r="F1756" t="e">
        <f t="shared" si="460"/>
        <v>#NAME?</v>
      </c>
      <c r="G1756" t="s">
        <v>60</v>
      </c>
      <c r="H1756" t="e">
        <f t="shared" si="461"/>
        <v>#NAME?</v>
      </c>
      <c r="I1756" t="s">
        <v>61</v>
      </c>
      <c r="J1756" t="e">
        <f t="shared" si="462"/>
        <v>#NAME?</v>
      </c>
      <c r="K1756" t="s">
        <v>62</v>
      </c>
      <c r="L1756" t="e">
        <f t="shared" si="463"/>
        <v>#NAME?</v>
      </c>
      <c r="M1756" t="e">
        <f t="shared" si="464"/>
        <v>#NAME?</v>
      </c>
      <c r="N1756">
        <v>10000</v>
      </c>
      <c r="O1756" t="e">
        <f t="shared" si="465"/>
        <v>#NAME?</v>
      </c>
      <c r="P1756">
        <v>20</v>
      </c>
      <c r="Q1756" t="e">
        <f t="shared" si="466"/>
        <v>#NAME?</v>
      </c>
      <c r="R1756">
        <v>20</v>
      </c>
      <c r="S1756" t="e">
        <f t="shared" si="467"/>
        <v>#NAME?</v>
      </c>
      <c r="T1756">
        <v>0</v>
      </c>
      <c r="U1756" t="e">
        <f t="shared" si="468"/>
        <v>#NAME?</v>
      </c>
      <c r="V1756">
        <v>256</v>
      </c>
      <c r="W1756" t="e">
        <f t="shared" si="469"/>
        <v>#NAME?</v>
      </c>
      <c r="X1756">
        <v>17</v>
      </c>
      <c r="Y1756" t="e">
        <f t="shared" si="470"/>
        <v>#NAME?</v>
      </c>
      <c r="Z1756">
        <v>1</v>
      </c>
      <c r="AA1756" t="e">
        <f t="shared" si="471"/>
        <v>#NAME?</v>
      </c>
      <c r="AB1756">
        <v>48</v>
      </c>
      <c r="AC1756" t="e">
        <f t="shared" si="472"/>
        <v>#NAME?</v>
      </c>
      <c r="AD1756">
        <v>0</v>
      </c>
      <c r="AE1756" t="e">
        <f t="shared" si="473"/>
        <v>#NAME?</v>
      </c>
      <c r="AF1756" t="s">
        <v>63</v>
      </c>
      <c r="AG1756" t="s">
        <v>64</v>
      </c>
      <c r="AR1756">
        <v>10000</v>
      </c>
      <c r="AS1756">
        <v>20</v>
      </c>
      <c r="AT1756">
        <v>20</v>
      </c>
      <c r="AU1756">
        <v>10000</v>
      </c>
      <c r="AV1756">
        <v>17</v>
      </c>
      <c r="AW1756" t="s">
        <v>60</v>
      </c>
      <c r="AX1756" t="s">
        <v>61</v>
      </c>
      <c r="AY1756" t="s">
        <v>62</v>
      </c>
      <c r="BA1756">
        <v>7</v>
      </c>
      <c r="BB1756">
        <v>1</v>
      </c>
      <c r="BN1756">
        <v>2514704</v>
      </c>
      <c r="BO1756">
        <v>1861234</v>
      </c>
      <c r="BP1756">
        <v>17753</v>
      </c>
      <c r="BQ1756">
        <v>1094</v>
      </c>
      <c r="BR1756">
        <v>0</v>
      </c>
      <c r="BY1756" t="s">
        <v>5520</v>
      </c>
      <c r="BZ1756" t="s">
        <v>9192</v>
      </c>
      <c r="CA1756" t="s">
        <v>58</v>
      </c>
      <c r="CB1756" t="str">
        <f t="shared" si="474"/>
        <v>ZYRA_SCATTER_20i20d10000k nrq=1</v>
      </c>
      <c r="CC1756">
        <f t="shared" si="475"/>
        <v>18</v>
      </c>
    </row>
    <row r="1757" spans="1:81" x14ac:dyDescent="0.4">
      <c r="A1757" t="s">
        <v>1783</v>
      </c>
      <c r="B1757" t="s">
        <v>58</v>
      </c>
      <c r="C1757" t="s">
        <v>59</v>
      </c>
      <c r="D1757" t="e">
        <f t="shared" si="459"/>
        <v>#NAME?</v>
      </c>
      <c r="E1757">
        <v>10000</v>
      </c>
      <c r="F1757" t="e">
        <f t="shared" si="460"/>
        <v>#NAME?</v>
      </c>
      <c r="G1757" t="s">
        <v>60</v>
      </c>
      <c r="H1757" t="e">
        <f t="shared" si="461"/>
        <v>#NAME?</v>
      </c>
      <c r="I1757" t="s">
        <v>61</v>
      </c>
      <c r="J1757" t="e">
        <f t="shared" si="462"/>
        <v>#NAME?</v>
      </c>
      <c r="K1757" t="s">
        <v>62</v>
      </c>
      <c r="L1757" t="e">
        <f t="shared" si="463"/>
        <v>#NAME?</v>
      </c>
      <c r="M1757" t="e">
        <f t="shared" si="464"/>
        <v>#NAME?</v>
      </c>
      <c r="N1757">
        <v>10000</v>
      </c>
      <c r="O1757" t="e">
        <f t="shared" si="465"/>
        <v>#NAME?</v>
      </c>
      <c r="P1757">
        <v>20</v>
      </c>
      <c r="Q1757" t="e">
        <f t="shared" si="466"/>
        <v>#NAME?</v>
      </c>
      <c r="R1757">
        <v>20</v>
      </c>
      <c r="S1757" t="e">
        <f t="shared" si="467"/>
        <v>#NAME?</v>
      </c>
      <c r="T1757">
        <v>0</v>
      </c>
      <c r="U1757" t="e">
        <f t="shared" si="468"/>
        <v>#NAME?</v>
      </c>
      <c r="V1757">
        <v>256</v>
      </c>
      <c r="W1757" t="e">
        <f t="shared" si="469"/>
        <v>#NAME?</v>
      </c>
      <c r="X1757">
        <v>17</v>
      </c>
      <c r="Y1757" t="e">
        <f t="shared" si="470"/>
        <v>#NAME?</v>
      </c>
      <c r="Z1757">
        <v>1</v>
      </c>
      <c r="AA1757" t="e">
        <f t="shared" si="471"/>
        <v>#NAME?</v>
      </c>
      <c r="AB1757">
        <v>48</v>
      </c>
      <c r="AC1757" t="e">
        <f t="shared" si="472"/>
        <v>#NAME?</v>
      </c>
      <c r="AD1757">
        <v>1</v>
      </c>
      <c r="AE1757" t="e">
        <f t="shared" si="473"/>
        <v>#NAME?</v>
      </c>
      <c r="AF1757" t="s">
        <v>63</v>
      </c>
      <c r="AG1757" t="s">
        <v>64</v>
      </c>
      <c r="AR1757">
        <v>10000</v>
      </c>
      <c r="AS1757">
        <v>20</v>
      </c>
      <c r="AT1757">
        <v>20</v>
      </c>
      <c r="AU1757">
        <v>10000</v>
      </c>
      <c r="AV1757">
        <v>17</v>
      </c>
      <c r="AW1757" t="s">
        <v>60</v>
      </c>
      <c r="AX1757" t="s">
        <v>61</v>
      </c>
      <c r="AY1757" t="s">
        <v>62</v>
      </c>
      <c r="BA1757">
        <v>7</v>
      </c>
      <c r="BB1757">
        <v>1</v>
      </c>
      <c r="BN1757">
        <v>2674490</v>
      </c>
      <c r="BO1757">
        <v>1967394</v>
      </c>
      <c r="BP1757">
        <v>18553</v>
      </c>
      <c r="BQ1757">
        <v>976</v>
      </c>
      <c r="BR1757">
        <v>0</v>
      </c>
      <c r="BY1757" t="s">
        <v>5521</v>
      </c>
      <c r="BZ1757" t="s">
        <v>9193</v>
      </c>
      <c r="CA1757" t="s">
        <v>58</v>
      </c>
      <c r="CB1757" t="str">
        <f t="shared" si="474"/>
        <v>ZYRA_SCATTER_20i20d10000k nrq=1</v>
      </c>
      <c r="CC1757">
        <f t="shared" si="475"/>
        <v>18</v>
      </c>
    </row>
    <row r="1758" spans="1:81" x14ac:dyDescent="0.4">
      <c r="A1758" t="s">
        <v>1784</v>
      </c>
      <c r="B1758" t="s">
        <v>58</v>
      </c>
      <c r="C1758" t="s">
        <v>59</v>
      </c>
      <c r="D1758" t="e">
        <f t="shared" si="459"/>
        <v>#NAME?</v>
      </c>
      <c r="E1758">
        <v>10000</v>
      </c>
      <c r="F1758" t="e">
        <f t="shared" si="460"/>
        <v>#NAME?</v>
      </c>
      <c r="G1758" t="s">
        <v>60</v>
      </c>
      <c r="H1758" t="e">
        <f t="shared" si="461"/>
        <v>#NAME?</v>
      </c>
      <c r="I1758" t="s">
        <v>61</v>
      </c>
      <c r="J1758" t="e">
        <f t="shared" si="462"/>
        <v>#NAME?</v>
      </c>
      <c r="K1758" t="s">
        <v>62</v>
      </c>
      <c r="L1758" t="e">
        <f t="shared" si="463"/>
        <v>#NAME?</v>
      </c>
      <c r="M1758" t="e">
        <f t="shared" si="464"/>
        <v>#NAME?</v>
      </c>
      <c r="N1758">
        <v>10000</v>
      </c>
      <c r="O1758" t="e">
        <f t="shared" si="465"/>
        <v>#NAME?</v>
      </c>
      <c r="P1758">
        <v>20</v>
      </c>
      <c r="Q1758" t="e">
        <f t="shared" si="466"/>
        <v>#NAME?</v>
      </c>
      <c r="R1758">
        <v>20</v>
      </c>
      <c r="S1758" t="e">
        <f t="shared" si="467"/>
        <v>#NAME?</v>
      </c>
      <c r="T1758">
        <v>0</v>
      </c>
      <c r="U1758" t="e">
        <f t="shared" si="468"/>
        <v>#NAME?</v>
      </c>
      <c r="V1758">
        <v>256</v>
      </c>
      <c r="W1758" t="e">
        <f t="shared" si="469"/>
        <v>#NAME?</v>
      </c>
      <c r="X1758">
        <v>17</v>
      </c>
      <c r="Y1758" t="e">
        <f t="shared" si="470"/>
        <v>#NAME?</v>
      </c>
      <c r="Z1758">
        <v>1</v>
      </c>
      <c r="AA1758" t="e">
        <f t="shared" si="471"/>
        <v>#NAME?</v>
      </c>
      <c r="AB1758">
        <v>48</v>
      </c>
      <c r="AC1758" t="e">
        <f t="shared" si="472"/>
        <v>#NAME?</v>
      </c>
      <c r="AD1758">
        <v>2</v>
      </c>
      <c r="AE1758" t="e">
        <f t="shared" si="473"/>
        <v>#NAME?</v>
      </c>
      <c r="AF1758" t="s">
        <v>63</v>
      </c>
      <c r="AG1758" t="s">
        <v>64</v>
      </c>
      <c r="AR1758">
        <v>10000</v>
      </c>
      <c r="AS1758">
        <v>20</v>
      </c>
      <c r="AT1758">
        <v>20</v>
      </c>
      <c r="AU1758">
        <v>10000</v>
      </c>
      <c r="AV1758">
        <v>17</v>
      </c>
      <c r="AW1758" t="s">
        <v>60</v>
      </c>
      <c r="AX1758" t="s">
        <v>61</v>
      </c>
      <c r="AY1758" t="s">
        <v>62</v>
      </c>
      <c r="BA1758">
        <v>7</v>
      </c>
      <c r="BB1758">
        <v>1</v>
      </c>
      <c r="BN1758">
        <v>2681587</v>
      </c>
      <c r="BO1758">
        <v>2251095</v>
      </c>
      <c r="BP1758">
        <v>18939</v>
      </c>
      <c r="BQ1758">
        <v>1153</v>
      </c>
      <c r="BR1758">
        <v>0</v>
      </c>
      <c r="BY1758" t="s">
        <v>5522</v>
      </c>
      <c r="BZ1758" t="s">
        <v>9194</v>
      </c>
      <c r="CA1758" t="s">
        <v>58</v>
      </c>
      <c r="CB1758" t="str">
        <f t="shared" si="474"/>
        <v>ZYRA_SCATTER_20i20d10000k nrq=1</v>
      </c>
      <c r="CC1758">
        <f t="shared" si="475"/>
        <v>18</v>
      </c>
    </row>
    <row r="1759" spans="1:81" x14ac:dyDescent="0.4">
      <c r="A1759" t="s">
        <v>1785</v>
      </c>
      <c r="B1759" t="s">
        <v>58</v>
      </c>
      <c r="C1759" t="s">
        <v>59</v>
      </c>
      <c r="D1759" t="e">
        <f t="shared" si="459"/>
        <v>#NAME?</v>
      </c>
      <c r="E1759">
        <v>10000</v>
      </c>
      <c r="F1759" t="e">
        <f t="shared" si="460"/>
        <v>#NAME?</v>
      </c>
      <c r="G1759" t="s">
        <v>60</v>
      </c>
      <c r="H1759" t="e">
        <f t="shared" si="461"/>
        <v>#NAME?</v>
      </c>
      <c r="I1759" t="s">
        <v>61</v>
      </c>
      <c r="J1759" t="e">
        <f t="shared" si="462"/>
        <v>#NAME?</v>
      </c>
      <c r="K1759" t="s">
        <v>62</v>
      </c>
      <c r="L1759" t="e">
        <f t="shared" si="463"/>
        <v>#NAME?</v>
      </c>
      <c r="M1759" t="e">
        <f t="shared" si="464"/>
        <v>#NAME?</v>
      </c>
      <c r="N1759">
        <v>10000</v>
      </c>
      <c r="O1759" t="e">
        <f t="shared" si="465"/>
        <v>#NAME?</v>
      </c>
      <c r="P1759">
        <v>20</v>
      </c>
      <c r="Q1759" t="e">
        <f t="shared" si="466"/>
        <v>#NAME?</v>
      </c>
      <c r="R1759">
        <v>20</v>
      </c>
      <c r="S1759" t="e">
        <f t="shared" si="467"/>
        <v>#NAME?</v>
      </c>
      <c r="T1759">
        <v>0</v>
      </c>
      <c r="U1759" t="e">
        <f t="shared" si="468"/>
        <v>#NAME?</v>
      </c>
      <c r="V1759">
        <v>256</v>
      </c>
      <c r="W1759" t="e">
        <f t="shared" si="469"/>
        <v>#NAME?</v>
      </c>
      <c r="X1759">
        <v>36</v>
      </c>
      <c r="Y1759" t="e">
        <f t="shared" si="470"/>
        <v>#NAME?</v>
      </c>
      <c r="Z1759">
        <v>0</v>
      </c>
      <c r="AA1759" t="e">
        <f t="shared" si="471"/>
        <v>#NAME?</v>
      </c>
      <c r="AB1759">
        <v>48</v>
      </c>
      <c r="AC1759" t="e">
        <f t="shared" si="472"/>
        <v>#NAME?</v>
      </c>
      <c r="AD1759">
        <v>0</v>
      </c>
      <c r="AE1759" t="e">
        <f t="shared" si="473"/>
        <v>#NAME?</v>
      </c>
      <c r="AF1759" t="s">
        <v>63</v>
      </c>
      <c r="AG1759" t="s">
        <v>64</v>
      </c>
      <c r="AH1759">
        <v>88426251</v>
      </c>
      <c r="AI1759">
        <v>88403032</v>
      </c>
      <c r="AJ1759">
        <v>17682928</v>
      </c>
      <c r="AK1759">
        <v>44151827</v>
      </c>
      <c r="AL1759">
        <v>10000</v>
      </c>
      <c r="AR1759">
        <v>10000</v>
      </c>
      <c r="AS1759">
        <v>201557.21</v>
      </c>
      <c r="AT1759">
        <v>20</v>
      </c>
      <c r="AU1759">
        <v>10000</v>
      </c>
      <c r="AV1759">
        <v>36</v>
      </c>
      <c r="AW1759" t="s">
        <v>60</v>
      </c>
      <c r="AX1759" t="s">
        <v>61</v>
      </c>
      <c r="AY1759" t="s">
        <v>62</v>
      </c>
      <c r="BA1759">
        <v>7</v>
      </c>
      <c r="BB1759">
        <v>1</v>
      </c>
      <c r="BD1759">
        <v>12.382</v>
      </c>
      <c r="BE1759">
        <v>4.2367900000000001</v>
      </c>
      <c r="BF1759">
        <v>2391.89</v>
      </c>
      <c r="BH1759">
        <v>1557.21</v>
      </c>
      <c r="BN1759">
        <v>440093412</v>
      </c>
      <c r="BO1759">
        <v>176140658</v>
      </c>
      <c r="BP1759">
        <v>1294422</v>
      </c>
      <c r="BQ1759">
        <v>89021</v>
      </c>
      <c r="BR1759">
        <v>0</v>
      </c>
      <c r="BY1759" t="s">
        <v>5523</v>
      </c>
      <c r="BZ1759" t="s">
        <v>9195</v>
      </c>
      <c r="CA1759" t="s">
        <v>58</v>
      </c>
      <c r="CB1759" t="str">
        <f t="shared" si="474"/>
        <v>ZYRA_SCATTER_20i20d10000k nrq=0</v>
      </c>
      <c r="CC1759">
        <f t="shared" si="475"/>
        <v>36</v>
      </c>
    </row>
    <row r="1760" spans="1:81" x14ac:dyDescent="0.4">
      <c r="A1760" t="s">
        <v>1786</v>
      </c>
      <c r="B1760" t="s">
        <v>58</v>
      </c>
      <c r="C1760" t="s">
        <v>59</v>
      </c>
      <c r="D1760" t="e">
        <f t="shared" si="459"/>
        <v>#NAME?</v>
      </c>
      <c r="E1760">
        <v>10000</v>
      </c>
      <c r="F1760" t="e">
        <f t="shared" si="460"/>
        <v>#NAME?</v>
      </c>
      <c r="G1760" t="s">
        <v>60</v>
      </c>
      <c r="H1760" t="e">
        <f t="shared" si="461"/>
        <v>#NAME?</v>
      </c>
      <c r="I1760" t="s">
        <v>61</v>
      </c>
      <c r="J1760" t="e">
        <f t="shared" si="462"/>
        <v>#NAME?</v>
      </c>
      <c r="K1760" t="s">
        <v>62</v>
      </c>
      <c r="L1760" t="e">
        <f t="shared" si="463"/>
        <v>#NAME?</v>
      </c>
      <c r="M1760" t="e">
        <f t="shared" si="464"/>
        <v>#NAME?</v>
      </c>
      <c r="N1760">
        <v>10000</v>
      </c>
      <c r="O1760" t="e">
        <f t="shared" si="465"/>
        <v>#NAME?</v>
      </c>
      <c r="P1760">
        <v>20</v>
      </c>
      <c r="Q1760" t="e">
        <f t="shared" si="466"/>
        <v>#NAME?</v>
      </c>
      <c r="R1760">
        <v>20</v>
      </c>
      <c r="S1760" t="e">
        <f t="shared" si="467"/>
        <v>#NAME?</v>
      </c>
      <c r="T1760">
        <v>0</v>
      </c>
      <c r="U1760" t="e">
        <f t="shared" si="468"/>
        <v>#NAME?</v>
      </c>
      <c r="V1760">
        <v>256</v>
      </c>
      <c r="W1760" t="e">
        <f t="shared" si="469"/>
        <v>#NAME?</v>
      </c>
      <c r="X1760">
        <v>36</v>
      </c>
      <c r="Y1760" t="e">
        <f t="shared" si="470"/>
        <v>#NAME?</v>
      </c>
      <c r="Z1760">
        <v>0</v>
      </c>
      <c r="AA1760" t="e">
        <f t="shared" si="471"/>
        <v>#NAME?</v>
      </c>
      <c r="AB1760">
        <v>48</v>
      </c>
      <c r="AC1760" t="e">
        <f t="shared" si="472"/>
        <v>#NAME?</v>
      </c>
      <c r="AD1760">
        <v>1</v>
      </c>
      <c r="AE1760" t="e">
        <f t="shared" si="473"/>
        <v>#NAME?</v>
      </c>
      <c r="AF1760" t="s">
        <v>63</v>
      </c>
      <c r="AG1760" t="s">
        <v>64</v>
      </c>
      <c r="AH1760">
        <v>88433404</v>
      </c>
      <c r="AI1760">
        <v>88443987</v>
      </c>
      <c r="AJ1760">
        <v>17687739</v>
      </c>
      <c r="AK1760">
        <v>44171525</v>
      </c>
      <c r="AL1760">
        <v>10000</v>
      </c>
      <c r="AR1760">
        <v>10000</v>
      </c>
      <c r="AS1760">
        <v>201570.88</v>
      </c>
      <c r="AT1760">
        <v>20</v>
      </c>
      <c r="AU1760">
        <v>10000</v>
      </c>
      <c r="AV1760">
        <v>36</v>
      </c>
      <c r="AW1760" t="s">
        <v>60</v>
      </c>
      <c r="AX1760" t="s">
        <v>61</v>
      </c>
      <c r="AY1760" t="s">
        <v>62</v>
      </c>
      <c r="BA1760">
        <v>7</v>
      </c>
      <c r="BB1760">
        <v>1</v>
      </c>
      <c r="BD1760">
        <v>12.5075</v>
      </c>
      <c r="BE1760">
        <v>4.26729</v>
      </c>
      <c r="BF1760">
        <v>2415.73</v>
      </c>
      <c r="BH1760">
        <v>1570.88</v>
      </c>
      <c r="BN1760">
        <v>440277360</v>
      </c>
      <c r="BO1760">
        <v>178087942</v>
      </c>
      <c r="BP1760">
        <v>1305093</v>
      </c>
      <c r="BQ1760">
        <v>90587</v>
      </c>
      <c r="BR1760">
        <v>0</v>
      </c>
      <c r="BY1760" t="s">
        <v>5524</v>
      </c>
      <c r="BZ1760" t="s">
        <v>9196</v>
      </c>
      <c r="CA1760" t="s">
        <v>58</v>
      </c>
      <c r="CB1760" t="str">
        <f t="shared" si="474"/>
        <v>ZYRA_SCATTER_20i20d10000k nrq=0</v>
      </c>
      <c r="CC1760">
        <f t="shared" si="475"/>
        <v>36</v>
      </c>
    </row>
    <row r="1761" spans="1:81" x14ac:dyDescent="0.4">
      <c r="A1761" t="s">
        <v>1787</v>
      </c>
      <c r="B1761" t="s">
        <v>58</v>
      </c>
      <c r="C1761" t="s">
        <v>59</v>
      </c>
      <c r="D1761" t="e">
        <f t="shared" si="459"/>
        <v>#NAME?</v>
      </c>
      <c r="E1761">
        <v>10000</v>
      </c>
      <c r="F1761" t="e">
        <f t="shared" si="460"/>
        <v>#NAME?</v>
      </c>
      <c r="G1761" t="s">
        <v>60</v>
      </c>
      <c r="H1761" t="e">
        <f t="shared" si="461"/>
        <v>#NAME?</v>
      </c>
      <c r="I1761" t="s">
        <v>61</v>
      </c>
      <c r="J1761" t="e">
        <f t="shared" si="462"/>
        <v>#NAME?</v>
      </c>
      <c r="K1761" t="s">
        <v>62</v>
      </c>
      <c r="L1761" t="e">
        <f t="shared" si="463"/>
        <v>#NAME?</v>
      </c>
      <c r="M1761" t="e">
        <f t="shared" si="464"/>
        <v>#NAME?</v>
      </c>
      <c r="N1761">
        <v>10000</v>
      </c>
      <c r="O1761" t="e">
        <f t="shared" si="465"/>
        <v>#NAME?</v>
      </c>
      <c r="P1761">
        <v>20</v>
      </c>
      <c r="Q1761" t="e">
        <f t="shared" si="466"/>
        <v>#NAME?</v>
      </c>
      <c r="R1761">
        <v>20</v>
      </c>
      <c r="S1761" t="e">
        <f t="shared" si="467"/>
        <v>#NAME?</v>
      </c>
      <c r="T1761">
        <v>0</v>
      </c>
      <c r="U1761" t="e">
        <f t="shared" si="468"/>
        <v>#NAME?</v>
      </c>
      <c r="V1761">
        <v>256</v>
      </c>
      <c r="W1761" t="e">
        <f t="shared" si="469"/>
        <v>#NAME?</v>
      </c>
      <c r="X1761">
        <v>36</v>
      </c>
      <c r="Y1761" t="e">
        <f t="shared" si="470"/>
        <v>#NAME?</v>
      </c>
      <c r="Z1761">
        <v>0</v>
      </c>
      <c r="AA1761" t="e">
        <f t="shared" si="471"/>
        <v>#NAME?</v>
      </c>
      <c r="AB1761">
        <v>48</v>
      </c>
      <c r="AC1761" t="e">
        <f t="shared" si="472"/>
        <v>#NAME?</v>
      </c>
      <c r="AD1761">
        <v>2</v>
      </c>
      <c r="AE1761" t="e">
        <f t="shared" si="473"/>
        <v>#NAME?</v>
      </c>
      <c r="AF1761" t="s">
        <v>63</v>
      </c>
      <c r="AG1761" t="s">
        <v>64</v>
      </c>
      <c r="AH1761">
        <v>88194839</v>
      </c>
      <c r="AI1761">
        <v>88194884</v>
      </c>
      <c r="AJ1761">
        <v>17638972</v>
      </c>
      <c r="AK1761">
        <v>44042850</v>
      </c>
      <c r="AL1761">
        <v>10000</v>
      </c>
      <c r="AR1761">
        <v>10000</v>
      </c>
      <c r="AS1761">
        <v>201557.24</v>
      </c>
      <c r="AT1761">
        <v>20</v>
      </c>
      <c r="AU1761">
        <v>10000</v>
      </c>
      <c r="AV1761">
        <v>36</v>
      </c>
      <c r="AW1761" t="s">
        <v>60</v>
      </c>
      <c r="AX1761" t="s">
        <v>61</v>
      </c>
      <c r="AY1761" t="s">
        <v>62</v>
      </c>
      <c r="BA1761">
        <v>7</v>
      </c>
      <c r="BB1761">
        <v>1</v>
      </c>
      <c r="BD1761">
        <v>12.3889</v>
      </c>
      <c r="BE1761">
        <v>4.2187000000000001</v>
      </c>
      <c r="BF1761">
        <v>2419.4499999999998</v>
      </c>
      <c r="BH1761">
        <v>1557.24</v>
      </c>
      <c r="BN1761">
        <v>439001063</v>
      </c>
      <c r="BO1761">
        <v>178972956</v>
      </c>
      <c r="BP1761">
        <v>1295894</v>
      </c>
      <c r="BQ1761">
        <v>88818</v>
      </c>
      <c r="BR1761">
        <v>0</v>
      </c>
      <c r="BY1761" t="s">
        <v>5525</v>
      </c>
      <c r="BZ1761" t="s">
        <v>9197</v>
      </c>
      <c r="CA1761" t="s">
        <v>58</v>
      </c>
      <c r="CB1761" t="str">
        <f t="shared" si="474"/>
        <v>ZYRA_SCATTER_20i20d10000k nrq=0</v>
      </c>
      <c r="CC1761">
        <f t="shared" si="475"/>
        <v>36</v>
      </c>
    </row>
    <row r="1762" spans="1:81" x14ac:dyDescent="0.4">
      <c r="A1762" t="s">
        <v>1788</v>
      </c>
      <c r="B1762" t="s">
        <v>58</v>
      </c>
      <c r="C1762" t="s">
        <v>59</v>
      </c>
      <c r="D1762" t="e">
        <f t="shared" si="459"/>
        <v>#NAME?</v>
      </c>
      <c r="E1762">
        <v>10000</v>
      </c>
      <c r="F1762" t="e">
        <f t="shared" si="460"/>
        <v>#NAME?</v>
      </c>
      <c r="G1762" t="s">
        <v>60</v>
      </c>
      <c r="H1762" t="e">
        <f t="shared" si="461"/>
        <v>#NAME?</v>
      </c>
      <c r="I1762" t="s">
        <v>61</v>
      </c>
      <c r="J1762" t="e">
        <f t="shared" si="462"/>
        <v>#NAME?</v>
      </c>
      <c r="K1762" t="s">
        <v>62</v>
      </c>
      <c r="L1762" t="e">
        <f t="shared" si="463"/>
        <v>#NAME?</v>
      </c>
      <c r="M1762" t="e">
        <f t="shared" si="464"/>
        <v>#NAME?</v>
      </c>
      <c r="N1762">
        <v>10000</v>
      </c>
      <c r="O1762" t="e">
        <f t="shared" si="465"/>
        <v>#NAME?</v>
      </c>
      <c r="P1762">
        <v>20</v>
      </c>
      <c r="Q1762" t="e">
        <f t="shared" si="466"/>
        <v>#NAME?</v>
      </c>
      <c r="R1762">
        <v>20</v>
      </c>
      <c r="S1762" t="e">
        <f t="shared" si="467"/>
        <v>#NAME?</v>
      </c>
      <c r="T1762">
        <v>0</v>
      </c>
      <c r="U1762" t="e">
        <f t="shared" si="468"/>
        <v>#NAME?</v>
      </c>
      <c r="V1762">
        <v>256</v>
      </c>
      <c r="W1762" t="e">
        <f t="shared" si="469"/>
        <v>#NAME?</v>
      </c>
      <c r="X1762">
        <v>35</v>
      </c>
      <c r="Y1762" t="e">
        <f t="shared" si="470"/>
        <v>#NAME?</v>
      </c>
      <c r="Z1762">
        <v>1</v>
      </c>
      <c r="AA1762" t="e">
        <f t="shared" si="471"/>
        <v>#NAME?</v>
      </c>
      <c r="AB1762">
        <v>48</v>
      </c>
      <c r="AC1762" t="e">
        <f t="shared" si="472"/>
        <v>#NAME?</v>
      </c>
      <c r="AD1762">
        <v>0</v>
      </c>
      <c r="AE1762" t="e">
        <f t="shared" si="473"/>
        <v>#NAME?</v>
      </c>
      <c r="AF1762" t="s">
        <v>63</v>
      </c>
      <c r="AG1762" t="s">
        <v>64</v>
      </c>
      <c r="AR1762">
        <v>10000</v>
      </c>
      <c r="AS1762">
        <v>20</v>
      </c>
      <c r="AT1762">
        <v>20</v>
      </c>
      <c r="AU1762">
        <v>10000</v>
      </c>
      <c r="AV1762">
        <v>35</v>
      </c>
      <c r="AW1762" t="s">
        <v>60</v>
      </c>
      <c r="AX1762" t="s">
        <v>61</v>
      </c>
      <c r="AY1762" t="s">
        <v>62</v>
      </c>
      <c r="BA1762">
        <v>7</v>
      </c>
      <c r="BB1762">
        <v>1</v>
      </c>
      <c r="BN1762">
        <v>4684458</v>
      </c>
      <c r="BO1762">
        <v>4187072</v>
      </c>
      <c r="BP1762">
        <v>37624</v>
      </c>
      <c r="BQ1762">
        <v>3901</v>
      </c>
      <c r="BR1762">
        <v>0</v>
      </c>
      <c r="BY1762" t="s">
        <v>5526</v>
      </c>
      <c r="BZ1762" t="s">
        <v>9198</v>
      </c>
      <c r="CA1762" t="s">
        <v>58</v>
      </c>
      <c r="CB1762" t="str">
        <f t="shared" si="474"/>
        <v>ZYRA_SCATTER_20i20d10000k nrq=1</v>
      </c>
      <c r="CC1762">
        <f t="shared" si="475"/>
        <v>36</v>
      </c>
    </row>
    <row r="1763" spans="1:81" x14ac:dyDescent="0.4">
      <c r="A1763" t="s">
        <v>1789</v>
      </c>
      <c r="B1763" t="s">
        <v>58</v>
      </c>
      <c r="C1763" t="s">
        <v>59</v>
      </c>
      <c r="D1763" t="e">
        <f t="shared" si="459"/>
        <v>#NAME?</v>
      </c>
      <c r="E1763">
        <v>10000</v>
      </c>
      <c r="F1763" t="e">
        <f t="shared" si="460"/>
        <v>#NAME?</v>
      </c>
      <c r="G1763" t="s">
        <v>60</v>
      </c>
      <c r="H1763" t="e">
        <f t="shared" si="461"/>
        <v>#NAME?</v>
      </c>
      <c r="I1763" t="s">
        <v>61</v>
      </c>
      <c r="J1763" t="e">
        <f t="shared" si="462"/>
        <v>#NAME?</v>
      </c>
      <c r="K1763" t="s">
        <v>62</v>
      </c>
      <c r="L1763" t="e">
        <f t="shared" si="463"/>
        <v>#NAME?</v>
      </c>
      <c r="M1763" t="e">
        <f t="shared" si="464"/>
        <v>#NAME?</v>
      </c>
      <c r="N1763">
        <v>10000</v>
      </c>
      <c r="O1763" t="e">
        <f t="shared" si="465"/>
        <v>#NAME?</v>
      </c>
      <c r="P1763">
        <v>20</v>
      </c>
      <c r="Q1763" t="e">
        <f t="shared" si="466"/>
        <v>#NAME?</v>
      </c>
      <c r="R1763">
        <v>20</v>
      </c>
      <c r="S1763" t="e">
        <f t="shared" si="467"/>
        <v>#NAME?</v>
      </c>
      <c r="T1763">
        <v>0</v>
      </c>
      <c r="U1763" t="e">
        <f t="shared" si="468"/>
        <v>#NAME?</v>
      </c>
      <c r="V1763">
        <v>256</v>
      </c>
      <c r="W1763" t="e">
        <f t="shared" si="469"/>
        <v>#NAME?</v>
      </c>
      <c r="X1763">
        <v>35</v>
      </c>
      <c r="Y1763" t="e">
        <f t="shared" si="470"/>
        <v>#NAME?</v>
      </c>
      <c r="Z1763">
        <v>1</v>
      </c>
      <c r="AA1763" t="e">
        <f t="shared" si="471"/>
        <v>#NAME?</v>
      </c>
      <c r="AB1763">
        <v>48</v>
      </c>
      <c r="AC1763" t="e">
        <f t="shared" si="472"/>
        <v>#NAME?</v>
      </c>
      <c r="AD1763">
        <v>1</v>
      </c>
      <c r="AE1763" t="e">
        <f t="shared" si="473"/>
        <v>#NAME?</v>
      </c>
      <c r="AF1763" t="s">
        <v>63</v>
      </c>
      <c r="AG1763" t="s">
        <v>64</v>
      </c>
      <c r="AR1763">
        <v>10000</v>
      </c>
      <c r="AS1763">
        <v>20</v>
      </c>
      <c r="AT1763">
        <v>20</v>
      </c>
      <c r="AU1763">
        <v>10000</v>
      </c>
      <c r="AV1763">
        <v>35</v>
      </c>
      <c r="AW1763" t="s">
        <v>60</v>
      </c>
      <c r="AX1763" t="s">
        <v>61</v>
      </c>
      <c r="AY1763" t="s">
        <v>62</v>
      </c>
      <c r="BA1763">
        <v>7</v>
      </c>
      <c r="BB1763">
        <v>1</v>
      </c>
      <c r="BN1763">
        <v>4963488</v>
      </c>
      <c r="BO1763">
        <v>4098513</v>
      </c>
      <c r="BP1763">
        <v>40826</v>
      </c>
      <c r="BQ1763">
        <v>4220</v>
      </c>
      <c r="BR1763">
        <v>0</v>
      </c>
      <c r="BY1763" t="s">
        <v>5527</v>
      </c>
      <c r="BZ1763" t="s">
        <v>9199</v>
      </c>
      <c r="CA1763" t="s">
        <v>58</v>
      </c>
      <c r="CB1763" t="str">
        <f t="shared" si="474"/>
        <v>ZYRA_SCATTER_20i20d10000k nrq=1</v>
      </c>
      <c r="CC1763">
        <f t="shared" si="475"/>
        <v>36</v>
      </c>
    </row>
    <row r="1764" spans="1:81" x14ac:dyDescent="0.4">
      <c r="A1764" t="s">
        <v>1790</v>
      </c>
      <c r="B1764" t="s">
        <v>58</v>
      </c>
      <c r="C1764" t="s">
        <v>67</v>
      </c>
      <c r="D1764" t="e">
        <f t="shared" si="459"/>
        <v>#NAME?</v>
      </c>
      <c r="E1764">
        <v>10000</v>
      </c>
      <c r="F1764" t="e">
        <f t="shared" si="460"/>
        <v>#NAME?</v>
      </c>
      <c r="G1764" t="s">
        <v>60</v>
      </c>
      <c r="H1764" t="e">
        <f t="shared" si="461"/>
        <v>#NAME?</v>
      </c>
      <c r="I1764" t="s">
        <v>61</v>
      </c>
      <c r="J1764" t="e">
        <f t="shared" si="462"/>
        <v>#NAME?</v>
      </c>
      <c r="K1764" t="s">
        <v>62</v>
      </c>
      <c r="L1764" t="e">
        <f t="shared" si="463"/>
        <v>#NAME?</v>
      </c>
      <c r="M1764" t="e">
        <f t="shared" si="464"/>
        <v>#NAME?</v>
      </c>
      <c r="N1764">
        <v>100000</v>
      </c>
      <c r="O1764" t="e">
        <f t="shared" si="465"/>
        <v>#NAME?</v>
      </c>
      <c r="P1764">
        <v>0</v>
      </c>
      <c r="Q1764" t="e">
        <f t="shared" si="466"/>
        <v>#NAME?</v>
      </c>
      <c r="R1764">
        <v>0</v>
      </c>
      <c r="S1764" t="e">
        <f t="shared" si="467"/>
        <v>#NAME?</v>
      </c>
      <c r="T1764">
        <v>0</v>
      </c>
      <c r="U1764" t="e">
        <f t="shared" si="468"/>
        <v>#NAME?</v>
      </c>
      <c r="V1764">
        <v>256</v>
      </c>
      <c r="W1764" t="e">
        <f t="shared" si="469"/>
        <v>#NAME?</v>
      </c>
      <c r="X1764">
        <v>71</v>
      </c>
      <c r="Y1764" t="e">
        <f t="shared" si="470"/>
        <v>#NAME?</v>
      </c>
      <c r="Z1764">
        <v>1</v>
      </c>
      <c r="AA1764" t="e">
        <f t="shared" si="471"/>
        <v>#NAME?</v>
      </c>
      <c r="AB1764">
        <v>48</v>
      </c>
      <c r="AC1764" t="e">
        <f t="shared" si="472"/>
        <v>#NAME?</v>
      </c>
      <c r="AD1764">
        <v>1</v>
      </c>
      <c r="AE1764" t="e">
        <f t="shared" si="473"/>
        <v>#NAME?</v>
      </c>
      <c r="AF1764" t="s">
        <v>65</v>
      </c>
      <c r="AG1764" t="s">
        <v>64</v>
      </c>
      <c r="AJ1764">
        <v>0</v>
      </c>
      <c r="AK1764">
        <v>50365561</v>
      </c>
      <c r="AL1764">
        <v>10000</v>
      </c>
      <c r="AR1764">
        <v>10000</v>
      </c>
      <c r="AS1764">
        <v>3928.9</v>
      </c>
      <c r="AT1764">
        <v>0</v>
      </c>
      <c r="AU1764">
        <v>100000</v>
      </c>
      <c r="AV1764">
        <v>71</v>
      </c>
      <c r="AW1764" t="s">
        <v>60</v>
      </c>
      <c r="AX1764" t="s">
        <v>61</v>
      </c>
      <c r="AY1764" t="s">
        <v>62</v>
      </c>
      <c r="BA1764">
        <v>8</v>
      </c>
      <c r="BB1764">
        <v>1</v>
      </c>
      <c r="BD1764">
        <v>8.1678499999999996</v>
      </c>
      <c r="BE1764">
        <v>0.23697399999999999</v>
      </c>
      <c r="BF1764">
        <v>3786.27</v>
      </c>
      <c r="BH1764">
        <v>3928.9</v>
      </c>
      <c r="BN1764">
        <v>503408772</v>
      </c>
      <c r="BO1764">
        <v>22736061</v>
      </c>
      <c r="BP1764">
        <v>246843</v>
      </c>
      <c r="BQ1764">
        <v>0</v>
      </c>
      <c r="BR1764">
        <v>5.3997700000000002</v>
      </c>
      <c r="BY1764" t="s">
        <v>5528</v>
      </c>
      <c r="BZ1764" t="s">
        <v>9200</v>
      </c>
      <c r="CA1764" t="s">
        <v>58</v>
      </c>
      <c r="CB1764" t="str">
        <f t="shared" si="474"/>
        <v>ZYRA_CLUSTER_0i0d100000k nrq=1</v>
      </c>
      <c r="CC1764">
        <f t="shared" si="475"/>
        <v>72</v>
      </c>
    </row>
    <row r="1765" spans="1:81" x14ac:dyDescent="0.4">
      <c r="A1765" t="s">
        <v>1791</v>
      </c>
      <c r="B1765" t="s">
        <v>58</v>
      </c>
      <c r="C1765" t="s">
        <v>59</v>
      </c>
      <c r="D1765" t="e">
        <f t="shared" si="459"/>
        <v>#NAME?</v>
      </c>
      <c r="E1765">
        <v>10000</v>
      </c>
      <c r="F1765" t="e">
        <f t="shared" si="460"/>
        <v>#NAME?</v>
      </c>
      <c r="G1765" t="s">
        <v>60</v>
      </c>
      <c r="H1765" t="e">
        <f t="shared" si="461"/>
        <v>#NAME?</v>
      </c>
      <c r="I1765" t="s">
        <v>61</v>
      </c>
      <c r="J1765" t="e">
        <f t="shared" si="462"/>
        <v>#NAME?</v>
      </c>
      <c r="K1765" t="s">
        <v>62</v>
      </c>
      <c r="L1765" t="e">
        <f t="shared" si="463"/>
        <v>#NAME?</v>
      </c>
      <c r="M1765" t="e">
        <f t="shared" si="464"/>
        <v>#NAME?</v>
      </c>
      <c r="N1765">
        <v>10000</v>
      </c>
      <c r="O1765" t="e">
        <f t="shared" si="465"/>
        <v>#NAME?</v>
      </c>
      <c r="P1765">
        <v>20</v>
      </c>
      <c r="Q1765" t="e">
        <f t="shared" si="466"/>
        <v>#NAME?</v>
      </c>
      <c r="R1765">
        <v>20</v>
      </c>
      <c r="S1765" t="e">
        <f t="shared" si="467"/>
        <v>#NAME?</v>
      </c>
      <c r="T1765">
        <v>0</v>
      </c>
      <c r="U1765" t="e">
        <f t="shared" si="468"/>
        <v>#NAME?</v>
      </c>
      <c r="V1765">
        <v>256</v>
      </c>
      <c r="W1765" t="e">
        <f t="shared" si="469"/>
        <v>#NAME?</v>
      </c>
      <c r="X1765">
        <v>35</v>
      </c>
      <c r="Y1765" t="e">
        <f t="shared" si="470"/>
        <v>#NAME?</v>
      </c>
      <c r="Z1765">
        <v>1</v>
      </c>
      <c r="AA1765" t="e">
        <f t="shared" si="471"/>
        <v>#NAME?</v>
      </c>
      <c r="AB1765">
        <v>48</v>
      </c>
      <c r="AC1765" t="e">
        <f t="shared" si="472"/>
        <v>#NAME?</v>
      </c>
      <c r="AD1765">
        <v>2</v>
      </c>
      <c r="AE1765" t="e">
        <f t="shared" si="473"/>
        <v>#NAME?</v>
      </c>
      <c r="AF1765" t="s">
        <v>63</v>
      </c>
      <c r="AG1765" t="s">
        <v>64</v>
      </c>
      <c r="AR1765">
        <v>10000</v>
      </c>
      <c r="AS1765">
        <v>20</v>
      </c>
      <c r="AT1765">
        <v>20</v>
      </c>
      <c r="AU1765">
        <v>10000</v>
      </c>
      <c r="AV1765">
        <v>35</v>
      </c>
      <c r="AW1765" t="s">
        <v>60</v>
      </c>
      <c r="AX1765" t="s">
        <v>61</v>
      </c>
      <c r="AY1765" t="s">
        <v>62</v>
      </c>
      <c r="BA1765">
        <v>7</v>
      </c>
      <c r="BB1765">
        <v>1</v>
      </c>
      <c r="BN1765">
        <v>4958670</v>
      </c>
      <c r="BO1765">
        <v>4219239</v>
      </c>
      <c r="BP1765">
        <v>41666</v>
      </c>
      <c r="BQ1765">
        <v>4176</v>
      </c>
      <c r="BR1765">
        <v>0</v>
      </c>
      <c r="BY1765" t="s">
        <v>5529</v>
      </c>
      <c r="BZ1765" t="s">
        <v>9201</v>
      </c>
      <c r="CA1765" t="s">
        <v>58</v>
      </c>
      <c r="CB1765" t="str">
        <f t="shared" si="474"/>
        <v>ZYRA_SCATTER_20i20d10000k nrq=1</v>
      </c>
      <c r="CC1765">
        <f t="shared" si="475"/>
        <v>36</v>
      </c>
    </row>
    <row r="1766" spans="1:81" x14ac:dyDescent="0.4">
      <c r="A1766" t="s">
        <v>2547</v>
      </c>
      <c r="B1766" t="s">
        <v>58</v>
      </c>
      <c r="C1766" t="s">
        <v>67</v>
      </c>
      <c r="D1766" t="e">
        <f t="shared" si="459"/>
        <v>#NAME?</v>
      </c>
      <c r="E1766">
        <v>10000</v>
      </c>
      <c r="F1766" t="e">
        <f t="shared" si="460"/>
        <v>#NAME?</v>
      </c>
      <c r="G1766" t="s">
        <v>60</v>
      </c>
      <c r="H1766" t="e">
        <f t="shared" si="461"/>
        <v>#NAME?</v>
      </c>
      <c r="I1766" t="s">
        <v>61</v>
      </c>
      <c r="J1766" t="e">
        <f t="shared" si="462"/>
        <v>#NAME?</v>
      </c>
      <c r="K1766" t="s">
        <v>62</v>
      </c>
      <c r="L1766" t="e">
        <f t="shared" si="463"/>
        <v>#NAME?</v>
      </c>
      <c r="M1766" t="e">
        <f t="shared" si="464"/>
        <v>#NAME?</v>
      </c>
      <c r="N1766">
        <v>10000</v>
      </c>
      <c r="O1766" t="e">
        <f t="shared" si="465"/>
        <v>#NAME?</v>
      </c>
      <c r="P1766">
        <v>0</v>
      </c>
      <c r="Q1766" t="e">
        <f t="shared" si="466"/>
        <v>#NAME?</v>
      </c>
      <c r="R1766">
        <v>0</v>
      </c>
      <c r="S1766" t="e">
        <f t="shared" si="467"/>
        <v>#NAME?</v>
      </c>
      <c r="T1766">
        <v>0</v>
      </c>
      <c r="U1766" t="e">
        <f t="shared" si="468"/>
        <v>#NAME?</v>
      </c>
      <c r="V1766">
        <v>256</v>
      </c>
      <c r="W1766" t="e">
        <f t="shared" si="469"/>
        <v>#NAME?</v>
      </c>
      <c r="X1766">
        <v>17</v>
      </c>
      <c r="Y1766" t="e">
        <f t="shared" si="470"/>
        <v>#NAME?</v>
      </c>
      <c r="Z1766">
        <v>1</v>
      </c>
      <c r="AA1766" t="e">
        <f t="shared" si="471"/>
        <v>#NAME?</v>
      </c>
      <c r="AB1766">
        <v>48</v>
      </c>
      <c r="AC1766" t="e">
        <f t="shared" si="472"/>
        <v>#NAME?</v>
      </c>
      <c r="AD1766">
        <v>1</v>
      </c>
      <c r="AE1766" t="e">
        <f t="shared" si="473"/>
        <v>#NAME?</v>
      </c>
      <c r="AF1766" t="s">
        <v>65</v>
      </c>
      <c r="AG1766" t="s">
        <v>64</v>
      </c>
      <c r="AJ1766">
        <v>0</v>
      </c>
      <c r="AK1766">
        <v>42789960</v>
      </c>
      <c r="AL1766">
        <v>10000</v>
      </c>
      <c r="AR1766">
        <v>10000</v>
      </c>
      <c r="AS1766">
        <v>1542.19</v>
      </c>
      <c r="AT1766">
        <v>0</v>
      </c>
      <c r="AU1766">
        <v>10000</v>
      </c>
      <c r="AV1766">
        <v>17</v>
      </c>
      <c r="AW1766" t="s">
        <v>60</v>
      </c>
      <c r="AX1766" t="s">
        <v>61</v>
      </c>
      <c r="AY1766" t="s">
        <v>62</v>
      </c>
      <c r="BA1766">
        <v>8</v>
      </c>
      <c r="BB1766">
        <v>1</v>
      </c>
      <c r="BD1766">
        <v>1.7879100000000001</v>
      </c>
      <c r="BE1766">
        <v>1.8384499999999999E-3</v>
      </c>
      <c r="BF1766">
        <v>1118.51</v>
      </c>
      <c r="BH1766">
        <v>1542.19</v>
      </c>
      <c r="BN1766">
        <v>427589029</v>
      </c>
      <c r="BO1766">
        <v>11049534</v>
      </c>
      <c r="BP1766">
        <v>310571</v>
      </c>
      <c r="BQ1766">
        <v>0</v>
      </c>
      <c r="BR1766">
        <v>2.5176799999999999</v>
      </c>
      <c r="BY1766" t="s">
        <v>5530</v>
      </c>
      <c r="BZ1766" t="s">
        <v>9202</v>
      </c>
      <c r="CA1766" t="s">
        <v>58</v>
      </c>
      <c r="CB1766" t="str">
        <f t="shared" si="474"/>
        <v>ZYRA_CLUSTER_0i0d10000k nrq=1</v>
      </c>
      <c r="CC1766">
        <f t="shared" si="475"/>
        <v>18</v>
      </c>
    </row>
    <row r="1767" spans="1:81" x14ac:dyDescent="0.4">
      <c r="A1767" t="s">
        <v>1792</v>
      </c>
      <c r="B1767" t="s">
        <v>58</v>
      </c>
      <c r="C1767" t="s">
        <v>59</v>
      </c>
      <c r="D1767" t="e">
        <f t="shared" si="459"/>
        <v>#NAME?</v>
      </c>
      <c r="E1767">
        <v>10000</v>
      </c>
      <c r="F1767" t="e">
        <f t="shared" si="460"/>
        <v>#NAME?</v>
      </c>
      <c r="G1767" t="s">
        <v>60</v>
      </c>
      <c r="H1767" t="e">
        <f t="shared" si="461"/>
        <v>#NAME?</v>
      </c>
      <c r="I1767" t="s">
        <v>61</v>
      </c>
      <c r="J1767" t="e">
        <f t="shared" si="462"/>
        <v>#NAME?</v>
      </c>
      <c r="K1767" t="s">
        <v>62</v>
      </c>
      <c r="L1767" t="e">
        <f t="shared" si="463"/>
        <v>#NAME?</v>
      </c>
      <c r="M1767" t="e">
        <f t="shared" si="464"/>
        <v>#NAME?</v>
      </c>
      <c r="N1767">
        <v>10000</v>
      </c>
      <c r="O1767" t="e">
        <f t="shared" si="465"/>
        <v>#NAME?</v>
      </c>
      <c r="P1767">
        <v>20</v>
      </c>
      <c r="Q1767" t="e">
        <f t="shared" si="466"/>
        <v>#NAME?</v>
      </c>
      <c r="R1767">
        <v>20</v>
      </c>
      <c r="S1767" t="e">
        <f t="shared" si="467"/>
        <v>#NAME?</v>
      </c>
      <c r="T1767">
        <v>0</v>
      </c>
      <c r="U1767" t="e">
        <f t="shared" si="468"/>
        <v>#NAME?</v>
      </c>
      <c r="V1767">
        <v>256</v>
      </c>
      <c r="W1767" t="e">
        <f t="shared" si="469"/>
        <v>#NAME?</v>
      </c>
      <c r="X1767">
        <v>54</v>
      </c>
      <c r="Y1767" t="e">
        <f t="shared" si="470"/>
        <v>#NAME?</v>
      </c>
      <c r="Z1767">
        <v>0</v>
      </c>
      <c r="AA1767" t="e">
        <f t="shared" si="471"/>
        <v>#NAME?</v>
      </c>
      <c r="AB1767">
        <v>48</v>
      </c>
      <c r="AC1767" t="e">
        <f t="shared" si="472"/>
        <v>#NAME?</v>
      </c>
      <c r="AD1767">
        <v>0</v>
      </c>
      <c r="AE1767" t="e">
        <f t="shared" si="473"/>
        <v>#NAME?</v>
      </c>
      <c r="AF1767" t="s">
        <v>63</v>
      </c>
      <c r="AG1767" t="s">
        <v>64</v>
      </c>
      <c r="AH1767">
        <v>119342211</v>
      </c>
      <c r="AI1767">
        <v>119355410</v>
      </c>
      <c r="AJ1767">
        <v>23869762</v>
      </c>
      <c r="AK1767">
        <v>59604935</v>
      </c>
      <c r="AL1767">
        <v>10000</v>
      </c>
      <c r="AR1767">
        <v>10000</v>
      </c>
      <c r="AS1767">
        <v>201707.42</v>
      </c>
      <c r="AT1767">
        <v>20</v>
      </c>
      <c r="AU1767">
        <v>10000</v>
      </c>
      <c r="AV1767">
        <v>54</v>
      </c>
      <c r="AW1767" t="s">
        <v>60</v>
      </c>
      <c r="AX1767" t="s">
        <v>61</v>
      </c>
      <c r="AY1767" t="s">
        <v>62</v>
      </c>
      <c r="BA1767">
        <v>7</v>
      </c>
      <c r="BB1767">
        <v>1</v>
      </c>
      <c r="BD1767">
        <v>13.553000000000001</v>
      </c>
      <c r="BE1767">
        <v>4.3799099999999997</v>
      </c>
      <c r="BF1767">
        <v>2446.12</v>
      </c>
      <c r="BH1767">
        <v>1707.42</v>
      </c>
      <c r="BN1767">
        <v>593949111</v>
      </c>
      <c r="BO1767">
        <v>267759688</v>
      </c>
      <c r="BP1767">
        <v>1914726</v>
      </c>
      <c r="BQ1767">
        <v>187706</v>
      </c>
      <c r="BR1767">
        <v>0</v>
      </c>
      <c r="BY1767" t="s">
        <v>5531</v>
      </c>
      <c r="BZ1767" t="s">
        <v>9203</v>
      </c>
      <c r="CA1767" t="s">
        <v>58</v>
      </c>
      <c r="CB1767" t="str">
        <f t="shared" si="474"/>
        <v>ZYRA_SCATTER_20i20d10000k nrq=0</v>
      </c>
      <c r="CC1767">
        <f t="shared" si="475"/>
        <v>54</v>
      </c>
    </row>
    <row r="1768" spans="1:81" x14ac:dyDescent="0.4">
      <c r="A1768" t="s">
        <v>1793</v>
      </c>
      <c r="B1768" t="s">
        <v>58</v>
      </c>
      <c r="C1768" t="s">
        <v>59</v>
      </c>
      <c r="D1768" t="e">
        <f t="shared" si="459"/>
        <v>#NAME?</v>
      </c>
      <c r="E1768">
        <v>10000</v>
      </c>
      <c r="F1768" t="e">
        <f t="shared" si="460"/>
        <v>#NAME?</v>
      </c>
      <c r="G1768" t="s">
        <v>60</v>
      </c>
      <c r="H1768" t="e">
        <f t="shared" si="461"/>
        <v>#NAME?</v>
      </c>
      <c r="I1768" t="s">
        <v>61</v>
      </c>
      <c r="J1768" t="e">
        <f t="shared" si="462"/>
        <v>#NAME?</v>
      </c>
      <c r="K1768" t="s">
        <v>62</v>
      </c>
      <c r="L1768" t="e">
        <f t="shared" si="463"/>
        <v>#NAME?</v>
      </c>
      <c r="M1768" t="e">
        <f t="shared" si="464"/>
        <v>#NAME?</v>
      </c>
      <c r="N1768">
        <v>10000</v>
      </c>
      <c r="O1768" t="e">
        <f t="shared" si="465"/>
        <v>#NAME?</v>
      </c>
      <c r="P1768">
        <v>20</v>
      </c>
      <c r="Q1768" t="e">
        <f t="shared" si="466"/>
        <v>#NAME?</v>
      </c>
      <c r="R1768">
        <v>20</v>
      </c>
      <c r="S1768" t="e">
        <f t="shared" si="467"/>
        <v>#NAME?</v>
      </c>
      <c r="T1768">
        <v>0</v>
      </c>
      <c r="U1768" t="e">
        <f t="shared" si="468"/>
        <v>#NAME?</v>
      </c>
      <c r="V1768">
        <v>256</v>
      </c>
      <c r="W1768" t="e">
        <f t="shared" si="469"/>
        <v>#NAME?</v>
      </c>
      <c r="X1768">
        <v>54</v>
      </c>
      <c r="Y1768" t="e">
        <f t="shared" si="470"/>
        <v>#NAME?</v>
      </c>
      <c r="Z1768">
        <v>0</v>
      </c>
      <c r="AA1768" t="e">
        <f t="shared" si="471"/>
        <v>#NAME?</v>
      </c>
      <c r="AB1768">
        <v>48</v>
      </c>
      <c r="AC1768" t="e">
        <f t="shared" si="472"/>
        <v>#NAME?</v>
      </c>
      <c r="AD1768">
        <v>1</v>
      </c>
      <c r="AE1768" t="e">
        <f t="shared" si="473"/>
        <v>#NAME?</v>
      </c>
      <c r="AF1768" t="s">
        <v>63</v>
      </c>
      <c r="AG1768" t="s">
        <v>64</v>
      </c>
      <c r="AH1768">
        <v>120742539</v>
      </c>
      <c r="AI1768">
        <v>120728989</v>
      </c>
      <c r="AJ1768">
        <v>24147152</v>
      </c>
      <c r="AK1768">
        <v>60296810</v>
      </c>
      <c r="AL1768">
        <v>10000</v>
      </c>
      <c r="AR1768">
        <v>10000</v>
      </c>
      <c r="AS1768">
        <v>201632.15</v>
      </c>
      <c r="AT1768">
        <v>20</v>
      </c>
      <c r="AU1768">
        <v>10000</v>
      </c>
      <c r="AV1768">
        <v>54</v>
      </c>
      <c r="AW1768" t="s">
        <v>60</v>
      </c>
      <c r="AX1768" t="s">
        <v>61</v>
      </c>
      <c r="AY1768" t="s">
        <v>62</v>
      </c>
      <c r="BA1768">
        <v>7</v>
      </c>
      <c r="BB1768">
        <v>1</v>
      </c>
      <c r="BD1768">
        <v>13.4253</v>
      </c>
      <c r="BE1768">
        <v>4.3795799999999998</v>
      </c>
      <c r="BF1768">
        <v>2423.4899999999998</v>
      </c>
      <c r="BH1768">
        <v>1632.15</v>
      </c>
      <c r="BN1768">
        <v>600790391</v>
      </c>
      <c r="BO1768">
        <v>270304629</v>
      </c>
      <c r="BP1768">
        <v>1965868</v>
      </c>
      <c r="BQ1768">
        <v>196431</v>
      </c>
      <c r="BR1768">
        <v>0</v>
      </c>
      <c r="BY1768" t="s">
        <v>5532</v>
      </c>
      <c r="BZ1768" t="s">
        <v>9204</v>
      </c>
      <c r="CA1768" t="s">
        <v>58</v>
      </c>
      <c r="CB1768" t="str">
        <f t="shared" si="474"/>
        <v>ZYRA_SCATTER_20i20d10000k nrq=0</v>
      </c>
      <c r="CC1768">
        <f t="shared" si="475"/>
        <v>54</v>
      </c>
    </row>
    <row r="1769" spans="1:81" x14ac:dyDescent="0.4">
      <c r="A1769" t="s">
        <v>1794</v>
      </c>
      <c r="B1769" t="s">
        <v>58</v>
      </c>
      <c r="C1769" t="s">
        <v>59</v>
      </c>
      <c r="D1769" t="e">
        <f t="shared" si="459"/>
        <v>#NAME?</v>
      </c>
      <c r="E1769">
        <v>10000</v>
      </c>
      <c r="F1769" t="e">
        <f t="shared" si="460"/>
        <v>#NAME?</v>
      </c>
      <c r="G1769" t="s">
        <v>60</v>
      </c>
      <c r="H1769" t="e">
        <f t="shared" si="461"/>
        <v>#NAME?</v>
      </c>
      <c r="I1769" t="s">
        <v>61</v>
      </c>
      <c r="J1769" t="e">
        <f t="shared" si="462"/>
        <v>#NAME?</v>
      </c>
      <c r="K1769" t="s">
        <v>62</v>
      </c>
      <c r="L1769" t="e">
        <f t="shared" si="463"/>
        <v>#NAME?</v>
      </c>
      <c r="M1769" t="e">
        <f t="shared" si="464"/>
        <v>#NAME?</v>
      </c>
      <c r="N1769">
        <v>10000</v>
      </c>
      <c r="O1769" t="e">
        <f t="shared" si="465"/>
        <v>#NAME?</v>
      </c>
      <c r="P1769">
        <v>20</v>
      </c>
      <c r="Q1769" t="e">
        <f t="shared" si="466"/>
        <v>#NAME?</v>
      </c>
      <c r="R1769">
        <v>20</v>
      </c>
      <c r="S1769" t="e">
        <f t="shared" si="467"/>
        <v>#NAME?</v>
      </c>
      <c r="T1769">
        <v>0</v>
      </c>
      <c r="U1769" t="e">
        <f t="shared" si="468"/>
        <v>#NAME?</v>
      </c>
      <c r="V1769">
        <v>256</v>
      </c>
      <c r="W1769" t="e">
        <f t="shared" si="469"/>
        <v>#NAME?</v>
      </c>
      <c r="X1769">
        <v>54</v>
      </c>
      <c r="Y1769" t="e">
        <f t="shared" si="470"/>
        <v>#NAME?</v>
      </c>
      <c r="Z1769">
        <v>0</v>
      </c>
      <c r="AA1769" t="e">
        <f t="shared" si="471"/>
        <v>#NAME?</v>
      </c>
      <c r="AB1769">
        <v>48</v>
      </c>
      <c r="AC1769" t="e">
        <f t="shared" si="472"/>
        <v>#NAME?</v>
      </c>
      <c r="AD1769">
        <v>2</v>
      </c>
      <c r="AE1769" t="e">
        <f t="shared" si="473"/>
        <v>#NAME?</v>
      </c>
      <c r="AF1769" t="s">
        <v>63</v>
      </c>
      <c r="AG1769" t="s">
        <v>64</v>
      </c>
      <c r="AH1769">
        <v>120350329</v>
      </c>
      <c r="AI1769">
        <v>120341632</v>
      </c>
      <c r="AJ1769">
        <v>24069196</v>
      </c>
      <c r="AK1769">
        <v>60100817</v>
      </c>
      <c r="AL1769">
        <v>10000</v>
      </c>
      <c r="AR1769">
        <v>10000</v>
      </c>
      <c r="AS1769">
        <v>201644.81</v>
      </c>
      <c r="AT1769">
        <v>20</v>
      </c>
      <c r="AU1769">
        <v>10000</v>
      </c>
      <c r="AV1769">
        <v>54</v>
      </c>
      <c r="AW1769" t="s">
        <v>60</v>
      </c>
      <c r="AX1769" t="s">
        <v>61</v>
      </c>
      <c r="AY1769" t="s">
        <v>62</v>
      </c>
      <c r="BA1769">
        <v>7</v>
      </c>
      <c r="BB1769">
        <v>1</v>
      </c>
      <c r="BD1769">
        <v>13.488</v>
      </c>
      <c r="BE1769">
        <v>4.3742999999999999</v>
      </c>
      <c r="BF1769">
        <v>2433.33</v>
      </c>
      <c r="BH1769">
        <v>1644.81</v>
      </c>
      <c r="BN1769">
        <v>598860187</v>
      </c>
      <c r="BO1769">
        <v>273312030</v>
      </c>
      <c r="BP1769">
        <v>1949225</v>
      </c>
      <c r="BQ1769">
        <v>190764</v>
      </c>
      <c r="BR1769">
        <v>0</v>
      </c>
      <c r="BY1769" t="s">
        <v>5533</v>
      </c>
      <c r="BZ1769" t="s">
        <v>9205</v>
      </c>
      <c r="CA1769" t="s">
        <v>58</v>
      </c>
      <c r="CB1769" t="str">
        <f t="shared" si="474"/>
        <v>ZYRA_SCATTER_20i20d10000k nrq=0</v>
      </c>
      <c r="CC1769">
        <f t="shared" si="475"/>
        <v>54</v>
      </c>
    </row>
    <row r="1770" spans="1:81" x14ac:dyDescent="0.4">
      <c r="A1770" t="s">
        <v>1795</v>
      </c>
      <c r="B1770" t="s">
        <v>58</v>
      </c>
      <c r="C1770" t="s">
        <v>59</v>
      </c>
      <c r="D1770" t="e">
        <f t="shared" si="459"/>
        <v>#NAME?</v>
      </c>
      <c r="E1770">
        <v>10000</v>
      </c>
      <c r="F1770" t="e">
        <f t="shared" si="460"/>
        <v>#NAME?</v>
      </c>
      <c r="G1770" t="s">
        <v>60</v>
      </c>
      <c r="H1770" t="e">
        <f t="shared" si="461"/>
        <v>#NAME?</v>
      </c>
      <c r="I1770" t="s">
        <v>61</v>
      </c>
      <c r="J1770" t="e">
        <f t="shared" si="462"/>
        <v>#NAME?</v>
      </c>
      <c r="K1770" t="s">
        <v>62</v>
      </c>
      <c r="L1770" t="e">
        <f t="shared" si="463"/>
        <v>#NAME?</v>
      </c>
      <c r="M1770" t="e">
        <f t="shared" si="464"/>
        <v>#NAME?</v>
      </c>
      <c r="N1770">
        <v>10000</v>
      </c>
      <c r="O1770" t="e">
        <f t="shared" si="465"/>
        <v>#NAME?</v>
      </c>
      <c r="P1770">
        <v>20</v>
      </c>
      <c r="Q1770" t="e">
        <f t="shared" si="466"/>
        <v>#NAME?</v>
      </c>
      <c r="R1770">
        <v>20</v>
      </c>
      <c r="S1770" t="e">
        <f t="shared" si="467"/>
        <v>#NAME?</v>
      </c>
      <c r="T1770">
        <v>0</v>
      </c>
      <c r="U1770" t="e">
        <f t="shared" si="468"/>
        <v>#NAME?</v>
      </c>
      <c r="V1770">
        <v>256</v>
      </c>
      <c r="W1770" t="e">
        <f t="shared" si="469"/>
        <v>#NAME?</v>
      </c>
      <c r="X1770">
        <v>53</v>
      </c>
      <c r="Y1770" t="e">
        <f t="shared" si="470"/>
        <v>#NAME?</v>
      </c>
      <c r="Z1770">
        <v>1</v>
      </c>
      <c r="AA1770" t="e">
        <f t="shared" si="471"/>
        <v>#NAME?</v>
      </c>
      <c r="AB1770">
        <v>48</v>
      </c>
      <c r="AC1770" t="e">
        <f t="shared" si="472"/>
        <v>#NAME?</v>
      </c>
      <c r="AD1770">
        <v>0</v>
      </c>
      <c r="AE1770" t="e">
        <f t="shared" si="473"/>
        <v>#NAME?</v>
      </c>
      <c r="AF1770" t="s">
        <v>63</v>
      </c>
      <c r="AG1770" t="s">
        <v>64</v>
      </c>
      <c r="AR1770">
        <v>10000</v>
      </c>
      <c r="AS1770">
        <v>20</v>
      </c>
      <c r="AT1770">
        <v>20</v>
      </c>
      <c r="AU1770">
        <v>10000</v>
      </c>
      <c r="AV1770">
        <v>53</v>
      </c>
      <c r="AW1770" t="s">
        <v>60</v>
      </c>
      <c r="AX1770" t="s">
        <v>61</v>
      </c>
      <c r="AY1770" t="s">
        <v>62</v>
      </c>
      <c r="BA1770">
        <v>7</v>
      </c>
      <c r="BB1770">
        <v>1</v>
      </c>
      <c r="BN1770">
        <v>2193588</v>
      </c>
      <c r="BO1770">
        <v>7992882</v>
      </c>
      <c r="BP1770">
        <v>81133</v>
      </c>
      <c r="BQ1770">
        <v>3703</v>
      </c>
      <c r="BR1770">
        <v>0</v>
      </c>
      <c r="BY1770" t="s">
        <v>5534</v>
      </c>
      <c r="BZ1770" t="s">
        <v>9206</v>
      </c>
      <c r="CA1770" t="s">
        <v>58</v>
      </c>
      <c r="CB1770" t="str">
        <f t="shared" si="474"/>
        <v>ZYRA_SCATTER_20i20d10000k nrq=1</v>
      </c>
      <c r="CC1770">
        <f t="shared" si="475"/>
        <v>54</v>
      </c>
    </row>
    <row r="1771" spans="1:81" x14ac:dyDescent="0.4">
      <c r="A1771" t="s">
        <v>1796</v>
      </c>
      <c r="B1771" t="s">
        <v>58</v>
      </c>
      <c r="C1771" t="s">
        <v>59</v>
      </c>
      <c r="D1771" t="e">
        <f t="shared" si="459"/>
        <v>#NAME?</v>
      </c>
      <c r="E1771">
        <v>10000</v>
      </c>
      <c r="F1771" t="e">
        <f t="shared" si="460"/>
        <v>#NAME?</v>
      </c>
      <c r="G1771" t="s">
        <v>60</v>
      </c>
      <c r="H1771" t="e">
        <f t="shared" si="461"/>
        <v>#NAME?</v>
      </c>
      <c r="I1771" t="s">
        <v>61</v>
      </c>
      <c r="J1771" t="e">
        <f t="shared" si="462"/>
        <v>#NAME?</v>
      </c>
      <c r="K1771" t="s">
        <v>62</v>
      </c>
      <c r="L1771" t="e">
        <f t="shared" si="463"/>
        <v>#NAME?</v>
      </c>
      <c r="M1771" t="e">
        <f t="shared" si="464"/>
        <v>#NAME?</v>
      </c>
      <c r="N1771">
        <v>10000</v>
      </c>
      <c r="O1771" t="e">
        <f t="shared" si="465"/>
        <v>#NAME?</v>
      </c>
      <c r="P1771">
        <v>20</v>
      </c>
      <c r="Q1771" t="e">
        <f t="shared" si="466"/>
        <v>#NAME?</v>
      </c>
      <c r="R1771">
        <v>20</v>
      </c>
      <c r="S1771" t="e">
        <f t="shared" si="467"/>
        <v>#NAME?</v>
      </c>
      <c r="T1771">
        <v>0</v>
      </c>
      <c r="U1771" t="e">
        <f t="shared" si="468"/>
        <v>#NAME?</v>
      </c>
      <c r="V1771">
        <v>256</v>
      </c>
      <c r="W1771" t="e">
        <f t="shared" si="469"/>
        <v>#NAME?</v>
      </c>
      <c r="X1771">
        <v>53</v>
      </c>
      <c r="Y1771" t="e">
        <f t="shared" si="470"/>
        <v>#NAME?</v>
      </c>
      <c r="Z1771">
        <v>1</v>
      </c>
      <c r="AA1771" t="e">
        <f t="shared" si="471"/>
        <v>#NAME?</v>
      </c>
      <c r="AB1771">
        <v>48</v>
      </c>
      <c r="AC1771" t="e">
        <f t="shared" si="472"/>
        <v>#NAME?</v>
      </c>
      <c r="AD1771">
        <v>1</v>
      </c>
      <c r="AE1771" t="e">
        <f t="shared" si="473"/>
        <v>#NAME?</v>
      </c>
      <c r="AF1771" t="s">
        <v>63</v>
      </c>
      <c r="AG1771" t="s">
        <v>64</v>
      </c>
      <c r="AR1771">
        <v>10000</v>
      </c>
      <c r="AS1771">
        <v>20</v>
      </c>
      <c r="AT1771">
        <v>20</v>
      </c>
      <c r="AU1771">
        <v>10000</v>
      </c>
      <c r="AV1771">
        <v>53</v>
      </c>
      <c r="AW1771" t="s">
        <v>60</v>
      </c>
      <c r="AX1771" t="s">
        <v>61</v>
      </c>
      <c r="AY1771" t="s">
        <v>62</v>
      </c>
      <c r="BA1771">
        <v>7</v>
      </c>
      <c r="BB1771">
        <v>1</v>
      </c>
      <c r="BN1771">
        <v>6753105</v>
      </c>
      <c r="BO1771">
        <v>6293382</v>
      </c>
      <c r="BP1771">
        <v>63633</v>
      </c>
      <c r="BQ1771">
        <v>9310</v>
      </c>
      <c r="BR1771">
        <v>0</v>
      </c>
      <c r="BY1771" t="s">
        <v>5535</v>
      </c>
      <c r="BZ1771" t="s">
        <v>9207</v>
      </c>
      <c r="CA1771" t="s">
        <v>58</v>
      </c>
      <c r="CB1771" t="str">
        <f t="shared" si="474"/>
        <v>ZYRA_SCATTER_20i20d10000k nrq=1</v>
      </c>
      <c r="CC1771">
        <f t="shared" si="475"/>
        <v>54</v>
      </c>
    </row>
    <row r="1772" spans="1:81" x14ac:dyDescent="0.4">
      <c r="A1772" t="s">
        <v>1797</v>
      </c>
      <c r="B1772" t="s">
        <v>58</v>
      </c>
      <c r="C1772" t="s">
        <v>59</v>
      </c>
      <c r="D1772" t="e">
        <f t="shared" si="459"/>
        <v>#NAME?</v>
      </c>
      <c r="E1772">
        <v>10000</v>
      </c>
      <c r="F1772" t="e">
        <f t="shared" si="460"/>
        <v>#NAME?</v>
      </c>
      <c r="G1772" t="s">
        <v>60</v>
      </c>
      <c r="H1772" t="e">
        <f t="shared" si="461"/>
        <v>#NAME?</v>
      </c>
      <c r="I1772" t="s">
        <v>61</v>
      </c>
      <c r="J1772" t="e">
        <f t="shared" si="462"/>
        <v>#NAME?</v>
      </c>
      <c r="K1772" t="s">
        <v>62</v>
      </c>
      <c r="L1772" t="e">
        <f t="shared" si="463"/>
        <v>#NAME?</v>
      </c>
      <c r="M1772" t="e">
        <f t="shared" si="464"/>
        <v>#NAME?</v>
      </c>
      <c r="N1772">
        <v>10000</v>
      </c>
      <c r="O1772" t="e">
        <f t="shared" si="465"/>
        <v>#NAME?</v>
      </c>
      <c r="P1772">
        <v>20</v>
      </c>
      <c r="Q1772" t="e">
        <f t="shared" si="466"/>
        <v>#NAME?</v>
      </c>
      <c r="R1772">
        <v>20</v>
      </c>
      <c r="S1772" t="e">
        <f t="shared" si="467"/>
        <v>#NAME?</v>
      </c>
      <c r="T1772">
        <v>0</v>
      </c>
      <c r="U1772" t="e">
        <f t="shared" si="468"/>
        <v>#NAME?</v>
      </c>
      <c r="V1772">
        <v>256</v>
      </c>
      <c r="W1772" t="e">
        <f t="shared" si="469"/>
        <v>#NAME?</v>
      </c>
      <c r="X1772">
        <v>53</v>
      </c>
      <c r="Y1772" t="e">
        <f t="shared" si="470"/>
        <v>#NAME?</v>
      </c>
      <c r="Z1772">
        <v>1</v>
      </c>
      <c r="AA1772" t="e">
        <f t="shared" si="471"/>
        <v>#NAME?</v>
      </c>
      <c r="AB1772">
        <v>48</v>
      </c>
      <c r="AC1772" t="e">
        <f t="shared" si="472"/>
        <v>#NAME?</v>
      </c>
      <c r="AD1772">
        <v>2</v>
      </c>
      <c r="AE1772" t="e">
        <f t="shared" si="473"/>
        <v>#NAME?</v>
      </c>
      <c r="AF1772" t="s">
        <v>63</v>
      </c>
      <c r="AG1772" t="s">
        <v>64</v>
      </c>
      <c r="AR1772">
        <v>10000</v>
      </c>
      <c r="AS1772">
        <v>20</v>
      </c>
      <c r="AT1772">
        <v>20</v>
      </c>
      <c r="AU1772">
        <v>10000</v>
      </c>
      <c r="AV1772">
        <v>53</v>
      </c>
      <c r="AW1772" t="s">
        <v>60</v>
      </c>
      <c r="AX1772" t="s">
        <v>61</v>
      </c>
      <c r="AY1772" t="s">
        <v>62</v>
      </c>
      <c r="BA1772">
        <v>7</v>
      </c>
      <c r="BB1772">
        <v>1</v>
      </c>
      <c r="BN1772">
        <v>6362019</v>
      </c>
      <c r="BO1772">
        <v>5837574</v>
      </c>
      <c r="BP1772">
        <v>56368</v>
      </c>
      <c r="BQ1772">
        <v>8086</v>
      </c>
      <c r="BR1772">
        <v>0</v>
      </c>
      <c r="BY1772" t="s">
        <v>5536</v>
      </c>
      <c r="BZ1772" t="s">
        <v>9208</v>
      </c>
      <c r="CA1772" t="s">
        <v>58</v>
      </c>
      <c r="CB1772" t="str">
        <f t="shared" si="474"/>
        <v>ZYRA_SCATTER_20i20d10000k nrq=1</v>
      </c>
      <c r="CC1772">
        <f t="shared" si="475"/>
        <v>54</v>
      </c>
    </row>
    <row r="1773" spans="1:81" x14ac:dyDescent="0.4">
      <c r="A1773" t="s">
        <v>1798</v>
      </c>
      <c r="B1773" t="s">
        <v>58</v>
      </c>
      <c r="C1773" t="s">
        <v>59</v>
      </c>
      <c r="D1773" t="e">
        <f t="shared" si="459"/>
        <v>#NAME?</v>
      </c>
      <c r="E1773">
        <v>10000</v>
      </c>
      <c r="F1773" t="e">
        <f t="shared" si="460"/>
        <v>#NAME?</v>
      </c>
      <c r="G1773" t="s">
        <v>60</v>
      </c>
      <c r="H1773" t="e">
        <f t="shared" si="461"/>
        <v>#NAME?</v>
      </c>
      <c r="I1773" t="s">
        <v>61</v>
      </c>
      <c r="J1773" t="e">
        <f t="shared" si="462"/>
        <v>#NAME?</v>
      </c>
      <c r="K1773" t="s">
        <v>62</v>
      </c>
      <c r="L1773" t="e">
        <f t="shared" si="463"/>
        <v>#NAME?</v>
      </c>
      <c r="M1773" t="e">
        <f t="shared" si="464"/>
        <v>#NAME?</v>
      </c>
      <c r="N1773">
        <v>10000</v>
      </c>
      <c r="O1773" t="e">
        <f t="shared" si="465"/>
        <v>#NAME?</v>
      </c>
      <c r="P1773">
        <v>20</v>
      </c>
      <c r="Q1773" t="e">
        <f t="shared" si="466"/>
        <v>#NAME?</v>
      </c>
      <c r="R1773">
        <v>20</v>
      </c>
      <c r="S1773" t="e">
        <f t="shared" si="467"/>
        <v>#NAME?</v>
      </c>
      <c r="T1773">
        <v>0</v>
      </c>
      <c r="U1773" t="e">
        <f t="shared" si="468"/>
        <v>#NAME?</v>
      </c>
      <c r="V1773">
        <v>256</v>
      </c>
      <c r="W1773" t="e">
        <f t="shared" si="469"/>
        <v>#NAME?</v>
      </c>
      <c r="X1773">
        <v>72</v>
      </c>
      <c r="Y1773" t="e">
        <f t="shared" si="470"/>
        <v>#NAME?</v>
      </c>
      <c r="Z1773">
        <v>0</v>
      </c>
      <c r="AA1773" t="e">
        <f t="shared" si="471"/>
        <v>#NAME?</v>
      </c>
      <c r="AB1773">
        <v>48</v>
      </c>
      <c r="AC1773" t="e">
        <f t="shared" si="472"/>
        <v>#NAME?</v>
      </c>
      <c r="AD1773">
        <v>0</v>
      </c>
      <c r="AE1773" t="e">
        <f t="shared" si="473"/>
        <v>#NAME?</v>
      </c>
      <c r="AF1773" t="s">
        <v>63</v>
      </c>
      <c r="AG1773" t="s">
        <v>64</v>
      </c>
      <c r="AH1773">
        <v>147683448</v>
      </c>
      <c r="AI1773">
        <v>147693231</v>
      </c>
      <c r="AJ1773">
        <v>29537667</v>
      </c>
      <c r="AK1773">
        <v>73752049</v>
      </c>
      <c r="AL1773">
        <v>10000</v>
      </c>
      <c r="AR1773">
        <v>10000</v>
      </c>
      <c r="AS1773">
        <v>201703.57</v>
      </c>
      <c r="AT1773">
        <v>20</v>
      </c>
      <c r="AU1773">
        <v>10000</v>
      </c>
      <c r="AV1773">
        <v>72</v>
      </c>
      <c r="AW1773" t="s">
        <v>60</v>
      </c>
      <c r="AX1773" t="s">
        <v>61</v>
      </c>
      <c r="AY1773" t="s">
        <v>62</v>
      </c>
      <c r="BA1773">
        <v>7</v>
      </c>
      <c r="BB1773">
        <v>1</v>
      </c>
      <c r="BD1773">
        <v>14.5114</v>
      </c>
      <c r="BE1773">
        <v>4.5440800000000001</v>
      </c>
      <c r="BF1773">
        <v>2534.14</v>
      </c>
      <c r="BH1773">
        <v>1703.57</v>
      </c>
      <c r="BN1773">
        <v>734525638</v>
      </c>
      <c r="BO1773">
        <v>366103358</v>
      </c>
      <c r="BP1773">
        <v>2716958</v>
      </c>
      <c r="BQ1773">
        <v>331880</v>
      </c>
      <c r="BR1773">
        <v>0</v>
      </c>
      <c r="BY1773" t="s">
        <v>5537</v>
      </c>
      <c r="BZ1773" t="s">
        <v>9209</v>
      </c>
      <c r="CA1773" t="s">
        <v>58</v>
      </c>
      <c r="CB1773" t="str">
        <f t="shared" si="474"/>
        <v>ZYRA_SCATTER_20i20d10000k nrq=0</v>
      </c>
      <c r="CC1773">
        <f t="shared" si="475"/>
        <v>72</v>
      </c>
    </row>
    <row r="1774" spans="1:81" x14ac:dyDescent="0.4">
      <c r="A1774" t="s">
        <v>1799</v>
      </c>
      <c r="B1774" t="s">
        <v>58</v>
      </c>
      <c r="C1774" t="s">
        <v>59</v>
      </c>
      <c r="D1774" t="e">
        <f t="shared" si="459"/>
        <v>#NAME?</v>
      </c>
      <c r="E1774">
        <v>10000</v>
      </c>
      <c r="F1774" t="e">
        <f t="shared" si="460"/>
        <v>#NAME?</v>
      </c>
      <c r="G1774" t="s">
        <v>60</v>
      </c>
      <c r="H1774" t="e">
        <f t="shared" si="461"/>
        <v>#NAME?</v>
      </c>
      <c r="I1774" t="s">
        <v>61</v>
      </c>
      <c r="J1774" t="e">
        <f t="shared" si="462"/>
        <v>#NAME?</v>
      </c>
      <c r="K1774" t="s">
        <v>62</v>
      </c>
      <c r="L1774" t="e">
        <f t="shared" si="463"/>
        <v>#NAME?</v>
      </c>
      <c r="M1774" t="e">
        <f t="shared" si="464"/>
        <v>#NAME?</v>
      </c>
      <c r="N1774">
        <v>10000</v>
      </c>
      <c r="O1774" t="e">
        <f t="shared" si="465"/>
        <v>#NAME?</v>
      </c>
      <c r="P1774">
        <v>20</v>
      </c>
      <c r="Q1774" t="e">
        <f t="shared" si="466"/>
        <v>#NAME?</v>
      </c>
      <c r="R1774">
        <v>20</v>
      </c>
      <c r="S1774" t="e">
        <f t="shared" si="467"/>
        <v>#NAME?</v>
      </c>
      <c r="T1774">
        <v>0</v>
      </c>
      <c r="U1774" t="e">
        <f t="shared" si="468"/>
        <v>#NAME?</v>
      </c>
      <c r="V1774">
        <v>256</v>
      </c>
      <c r="W1774" t="e">
        <f t="shared" si="469"/>
        <v>#NAME?</v>
      </c>
      <c r="X1774">
        <v>72</v>
      </c>
      <c r="Y1774" t="e">
        <f t="shared" si="470"/>
        <v>#NAME?</v>
      </c>
      <c r="Z1774">
        <v>0</v>
      </c>
      <c r="AA1774" t="e">
        <f t="shared" si="471"/>
        <v>#NAME?</v>
      </c>
      <c r="AB1774">
        <v>48</v>
      </c>
      <c r="AC1774" t="e">
        <f t="shared" si="472"/>
        <v>#NAME?</v>
      </c>
      <c r="AD1774">
        <v>1</v>
      </c>
      <c r="AE1774" t="e">
        <f t="shared" si="473"/>
        <v>#NAME?</v>
      </c>
      <c r="AF1774" t="s">
        <v>63</v>
      </c>
      <c r="AG1774" t="s">
        <v>64</v>
      </c>
      <c r="AH1774">
        <v>146568127</v>
      </c>
      <c r="AI1774">
        <v>146577379</v>
      </c>
      <c r="AJ1774">
        <v>29314550</v>
      </c>
      <c r="AK1774">
        <v>73198491</v>
      </c>
      <c r="AL1774">
        <v>10000</v>
      </c>
      <c r="AR1774">
        <v>10000</v>
      </c>
      <c r="AS1774">
        <v>201805.59</v>
      </c>
      <c r="AT1774">
        <v>20</v>
      </c>
      <c r="AU1774">
        <v>10000</v>
      </c>
      <c r="AV1774">
        <v>72</v>
      </c>
      <c r="AW1774" t="s">
        <v>60</v>
      </c>
      <c r="AX1774" t="s">
        <v>61</v>
      </c>
      <c r="AY1774" t="s">
        <v>62</v>
      </c>
      <c r="BA1774">
        <v>7</v>
      </c>
      <c r="BB1774">
        <v>1</v>
      </c>
      <c r="BD1774">
        <v>14.772</v>
      </c>
      <c r="BE1774">
        <v>4.5309200000000001</v>
      </c>
      <c r="BF1774">
        <v>2560.16</v>
      </c>
      <c r="BH1774">
        <v>1805.59</v>
      </c>
      <c r="BN1774">
        <v>729063720</v>
      </c>
      <c r="BO1774">
        <v>369531903</v>
      </c>
      <c r="BP1774">
        <v>2668604</v>
      </c>
      <c r="BQ1774">
        <v>336964</v>
      </c>
      <c r="BR1774">
        <v>0</v>
      </c>
      <c r="BY1774" t="s">
        <v>5538</v>
      </c>
      <c r="BZ1774" t="s">
        <v>9210</v>
      </c>
      <c r="CA1774" t="s">
        <v>58</v>
      </c>
      <c r="CB1774" t="str">
        <f t="shared" si="474"/>
        <v>ZYRA_SCATTER_20i20d10000k nrq=0</v>
      </c>
      <c r="CC1774">
        <f t="shared" si="475"/>
        <v>72</v>
      </c>
    </row>
    <row r="1775" spans="1:81" x14ac:dyDescent="0.4">
      <c r="A1775" t="s">
        <v>1800</v>
      </c>
      <c r="B1775" t="s">
        <v>58</v>
      </c>
      <c r="C1775" t="s">
        <v>59</v>
      </c>
      <c r="D1775" t="e">
        <f t="shared" si="459"/>
        <v>#NAME?</v>
      </c>
      <c r="E1775">
        <v>10000</v>
      </c>
      <c r="F1775" t="e">
        <f t="shared" si="460"/>
        <v>#NAME?</v>
      </c>
      <c r="G1775" t="s">
        <v>60</v>
      </c>
      <c r="H1775" t="e">
        <f t="shared" si="461"/>
        <v>#NAME?</v>
      </c>
      <c r="I1775" t="s">
        <v>61</v>
      </c>
      <c r="J1775" t="e">
        <f t="shared" si="462"/>
        <v>#NAME?</v>
      </c>
      <c r="K1775" t="s">
        <v>62</v>
      </c>
      <c r="L1775" t="e">
        <f t="shared" si="463"/>
        <v>#NAME?</v>
      </c>
      <c r="M1775" t="e">
        <f t="shared" si="464"/>
        <v>#NAME?</v>
      </c>
      <c r="N1775">
        <v>10000</v>
      </c>
      <c r="O1775" t="e">
        <f t="shared" si="465"/>
        <v>#NAME?</v>
      </c>
      <c r="P1775">
        <v>20</v>
      </c>
      <c r="Q1775" t="e">
        <f t="shared" si="466"/>
        <v>#NAME?</v>
      </c>
      <c r="R1775">
        <v>20</v>
      </c>
      <c r="S1775" t="e">
        <f t="shared" si="467"/>
        <v>#NAME?</v>
      </c>
      <c r="T1775">
        <v>0</v>
      </c>
      <c r="U1775" t="e">
        <f t="shared" si="468"/>
        <v>#NAME?</v>
      </c>
      <c r="V1775">
        <v>256</v>
      </c>
      <c r="W1775" t="e">
        <f t="shared" si="469"/>
        <v>#NAME?</v>
      </c>
      <c r="X1775">
        <v>72</v>
      </c>
      <c r="Y1775" t="e">
        <f t="shared" si="470"/>
        <v>#NAME?</v>
      </c>
      <c r="Z1775">
        <v>0</v>
      </c>
      <c r="AA1775" t="e">
        <f t="shared" si="471"/>
        <v>#NAME?</v>
      </c>
      <c r="AB1775">
        <v>48</v>
      </c>
      <c r="AC1775" t="e">
        <f t="shared" si="472"/>
        <v>#NAME?</v>
      </c>
      <c r="AD1775">
        <v>2</v>
      </c>
      <c r="AE1775" t="e">
        <f t="shared" si="473"/>
        <v>#NAME?</v>
      </c>
      <c r="AF1775" t="s">
        <v>63</v>
      </c>
      <c r="AG1775" t="s">
        <v>64</v>
      </c>
      <c r="AH1775">
        <v>149404825</v>
      </c>
      <c r="AI1775">
        <v>149410419</v>
      </c>
      <c r="AJ1775">
        <v>29881524</v>
      </c>
      <c r="AK1775">
        <v>74613383</v>
      </c>
      <c r="AL1775">
        <v>10000</v>
      </c>
      <c r="AR1775">
        <v>10000</v>
      </c>
      <c r="AS1775">
        <v>201697.28</v>
      </c>
      <c r="AT1775">
        <v>20</v>
      </c>
      <c r="AU1775">
        <v>10000</v>
      </c>
      <c r="AV1775">
        <v>72</v>
      </c>
      <c r="AW1775" t="s">
        <v>60</v>
      </c>
      <c r="AX1775" t="s">
        <v>61</v>
      </c>
      <c r="AY1775" t="s">
        <v>62</v>
      </c>
      <c r="BA1775">
        <v>7</v>
      </c>
      <c r="BB1775">
        <v>1</v>
      </c>
      <c r="BD1775">
        <v>14.462300000000001</v>
      </c>
      <c r="BE1775">
        <v>4.5247000000000002</v>
      </c>
      <c r="BF1775">
        <v>2508.16</v>
      </c>
      <c r="BH1775">
        <v>1697.28</v>
      </c>
      <c r="BN1775">
        <v>743097906</v>
      </c>
      <c r="BO1775">
        <v>370475101</v>
      </c>
      <c r="BP1775">
        <v>2753579</v>
      </c>
      <c r="BQ1775">
        <v>341735</v>
      </c>
      <c r="BR1775">
        <v>0</v>
      </c>
      <c r="BY1775" t="s">
        <v>5539</v>
      </c>
      <c r="BZ1775" t="s">
        <v>9211</v>
      </c>
      <c r="CA1775" t="s">
        <v>58</v>
      </c>
      <c r="CB1775" t="str">
        <f t="shared" si="474"/>
        <v>ZYRA_SCATTER_20i20d10000k nrq=0</v>
      </c>
      <c r="CC1775">
        <f t="shared" si="475"/>
        <v>72</v>
      </c>
    </row>
    <row r="1776" spans="1:81" x14ac:dyDescent="0.4">
      <c r="A1776" t="s">
        <v>1802</v>
      </c>
      <c r="B1776" t="s">
        <v>58</v>
      </c>
      <c r="C1776" t="s">
        <v>67</v>
      </c>
      <c r="D1776" t="e">
        <f t="shared" si="459"/>
        <v>#NAME?</v>
      </c>
      <c r="E1776">
        <v>10000</v>
      </c>
      <c r="F1776" t="e">
        <f t="shared" si="460"/>
        <v>#NAME?</v>
      </c>
      <c r="G1776" t="s">
        <v>60</v>
      </c>
      <c r="H1776" t="e">
        <f t="shared" si="461"/>
        <v>#NAME?</v>
      </c>
      <c r="I1776" t="s">
        <v>61</v>
      </c>
      <c r="J1776" t="e">
        <f t="shared" si="462"/>
        <v>#NAME?</v>
      </c>
      <c r="K1776" t="s">
        <v>62</v>
      </c>
      <c r="L1776" t="e">
        <f t="shared" si="463"/>
        <v>#NAME?</v>
      </c>
      <c r="M1776" t="e">
        <f t="shared" si="464"/>
        <v>#NAME?</v>
      </c>
      <c r="N1776">
        <v>100000</v>
      </c>
      <c r="O1776" t="e">
        <f t="shared" si="465"/>
        <v>#NAME?</v>
      </c>
      <c r="P1776">
        <v>0</v>
      </c>
      <c r="Q1776" t="e">
        <f t="shared" si="466"/>
        <v>#NAME?</v>
      </c>
      <c r="R1776">
        <v>0</v>
      </c>
      <c r="S1776" t="e">
        <f t="shared" si="467"/>
        <v>#NAME?</v>
      </c>
      <c r="T1776">
        <v>0</v>
      </c>
      <c r="U1776" t="e">
        <f t="shared" si="468"/>
        <v>#NAME?</v>
      </c>
      <c r="V1776">
        <v>256</v>
      </c>
      <c r="W1776" t="e">
        <f t="shared" si="469"/>
        <v>#NAME?</v>
      </c>
      <c r="X1776">
        <v>71</v>
      </c>
      <c r="Y1776" t="e">
        <f t="shared" si="470"/>
        <v>#NAME?</v>
      </c>
      <c r="Z1776">
        <v>1</v>
      </c>
      <c r="AA1776" t="e">
        <f t="shared" si="471"/>
        <v>#NAME?</v>
      </c>
      <c r="AB1776">
        <v>48</v>
      </c>
      <c r="AC1776" t="e">
        <f t="shared" si="472"/>
        <v>#NAME?</v>
      </c>
      <c r="AD1776">
        <v>2</v>
      </c>
      <c r="AE1776" t="e">
        <f t="shared" si="473"/>
        <v>#NAME?</v>
      </c>
      <c r="AF1776" t="s">
        <v>65</v>
      </c>
      <c r="AG1776" t="s">
        <v>64</v>
      </c>
      <c r="AJ1776">
        <v>0</v>
      </c>
      <c r="AK1776">
        <v>49135269</v>
      </c>
      <c r="AL1776">
        <v>10000</v>
      </c>
      <c r="AR1776">
        <v>10000</v>
      </c>
      <c r="AS1776">
        <v>3945.98</v>
      </c>
      <c r="AT1776">
        <v>0</v>
      </c>
      <c r="AU1776">
        <v>100000</v>
      </c>
      <c r="AV1776">
        <v>71</v>
      </c>
      <c r="AW1776" t="s">
        <v>60</v>
      </c>
      <c r="AX1776" t="s">
        <v>61</v>
      </c>
      <c r="AY1776" t="s">
        <v>62</v>
      </c>
      <c r="BA1776">
        <v>8</v>
      </c>
      <c r="BB1776">
        <v>1</v>
      </c>
      <c r="BD1776">
        <v>8.6726500000000009</v>
      </c>
      <c r="BE1776">
        <v>0.234458</v>
      </c>
      <c r="BF1776">
        <v>3886.74</v>
      </c>
      <c r="BH1776">
        <v>3945.98</v>
      </c>
      <c r="BN1776">
        <v>491110461</v>
      </c>
      <c r="BO1776">
        <v>24269074</v>
      </c>
      <c r="BP1776">
        <v>242230</v>
      </c>
      <c r="BQ1776">
        <v>0</v>
      </c>
      <c r="BR1776">
        <v>5.4573299999999998</v>
      </c>
      <c r="BY1776" t="s">
        <v>5540</v>
      </c>
      <c r="BZ1776" t="s">
        <v>9212</v>
      </c>
      <c r="CA1776" t="s">
        <v>58</v>
      </c>
      <c r="CB1776" t="str">
        <f t="shared" si="474"/>
        <v>ZYRA_CLUSTER_0i0d100000k nrq=1</v>
      </c>
      <c r="CC1776">
        <f t="shared" si="475"/>
        <v>72</v>
      </c>
    </row>
    <row r="1777" spans="1:81" x14ac:dyDescent="0.4">
      <c r="A1777" t="s">
        <v>2559</v>
      </c>
      <c r="B1777" t="s">
        <v>58</v>
      </c>
      <c r="C1777" t="s">
        <v>67</v>
      </c>
      <c r="D1777" t="e">
        <f t="shared" si="459"/>
        <v>#NAME?</v>
      </c>
      <c r="E1777">
        <v>10000</v>
      </c>
      <c r="F1777" t="e">
        <f t="shared" si="460"/>
        <v>#NAME?</v>
      </c>
      <c r="G1777" t="s">
        <v>60</v>
      </c>
      <c r="H1777" t="e">
        <f t="shared" si="461"/>
        <v>#NAME?</v>
      </c>
      <c r="I1777" t="s">
        <v>61</v>
      </c>
      <c r="J1777" t="e">
        <f t="shared" si="462"/>
        <v>#NAME?</v>
      </c>
      <c r="K1777" t="s">
        <v>62</v>
      </c>
      <c r="L1777" t="e">
        <f t="shared" si="463"/>
        <v>#NAME?</v>
      </c>
      <c r="M1777" t="e">
        <f t="shared" si="464"/>
        <v>#NAME?</v>
      </c>
      <c r="N1777">
        <v>10000</v>
      </c>
      <c r="O1777" t="e">
        <f t="shared" si="465"/>
        <v>#NAME?</v>
      </c>
      <c r="P1777">
        <v>0</v>
      </c>
      <c r="Q1777" t="e">
        <f t="shared" si="466"/>
        <v>#NAME?</v>
      </c>
      <c r="R1777">
        <v>0</v>
      </c>
      <c r="S1777" t="e">
        <f t="shared" si="467"/>
        <v>#NAME?</v>
      </c>
      <c r="T1777">
        <v>0</v>
      </c>
      <c r="U1777" t="e">
        <f t="shared" si="468"/>
        <v>#NAME?</v>
      </c>
      <c r="V1777">
        <v>256</v>
      </c>
      <c r="W1777" t="e">
        <f t="shared" si="469"/>
        <v>#NAME?</v>
      </c>
      <c r="X1777">
        <v>17</v>
      </c>
      <c r="Y1777" t="e">
        <f t="shared" si="470"/>
        <v>#NAME?</v>
      </c>
      <c r="Z1777">
        <v>1</v>
      </c>
      <c r="AA1777" t="e">
        <f t="shared" si="471"/>
        <v>#NAME?</v>
      </c>
      <c r="AB1777">
        <v>48</v>
      </c>
      <c r="AC1777" t="e">
        <f t="shared" si="472"/>
        <v>#NAME?</v>
      </c>
      <c r="AD1777">
        <v>2</v>
      </c>
      <c r="AE1777" t="e">
        <f t="shared" si="473"/>
        <v>#NAME?</v>
      </c>
      <c r="AF1777" t="s">
        <v>65</v>
      </c>
      <c r="AG1777" t="s">
        <v>64</v>
      </c>
      <c r="AJ1777">
        <v>0</v>
      </c>
      <c r="AK1777">
        <v>42253343</v>
      </c>
      <c r="AL1777">
        <v>10000</v>
      </c>
      <c r="AR1777">
        <v>10000</v>
      </c>
      <c r="AS1777">
        <v>1565.84</v>
      </c>
      <c r="AT1777">
        <v>0</v>
      </c>
      <c r="AU1777">
        <v>10000</v>
      </c>
      <c r="AV1777">
        <v>17</v>
      </c>
      <c r="AW1777" t="s">
        <v>60</v>
      </c>
      <c r="AX1777" t="s">
        <v>61</v>
      </c>
      <c r="AY1777" t="s">
        <v>62</v>
      </c>
      <c r="BA1777">
        <v>8</v>
      </c>
      <c r="BB1777">
        <v>1</v>
      </c>
      <c r="BD1777">
        <v>1.8248800000000001</v>
      </c>
      <c r="BE1777">
        <v>1.88046E-3</v>
      </c>
      <c r="BF1777">
        <v>1130.74</v>
      </c>
      <c r="BH1777">
        <v>1565.84</v>
      </c>
      <c r="BN1777">
        <v>422214965</v>
      </c>
      <c r="BO1777">
        <v>11302000</v>
      </c>
      <c r="BP1777">
        <v>318465</v>
      </c>
      <c r="BQ1777">
        <v>0</v>
      </c>
      <c r="BR1777">
        <v>2.5796700000000001</v>
      </c>
      <c r="BY1777" t="s">
        <v>5541</v>
      </c>
      <c r="BZ1777" t="s">
        <v>9213</v>
      </c>
      <c r="CA1777" t="s">
        <v>58</v>
      </c>
      <c r="CB1777" t="str">
        <f t="shared" si="474"/>
        <v>ZYRA_CLUSTER_0i0d10000k nrq=1</v>
      </c>
      <c r="CC1777">
        <f t="shared" si="475"/>
        <v>18</v>
      </c>
    </row>
    <row r="1778" spans="1:81" x14ac:dyDescent="0.4">
      <c r="A1778" t="s">
        <v>2515</v>
      </c>
      <c r="B1778" t="s">
        <v>58</v>
      </c>
      <c r="C1778" t="s">
        <v>3765</v>
      </c>
      <c r="D1778" t="e">
        <f t="shared" si="459"/>
        <v>#NAME?</v>
      </c>
      <c r="E1778">
        <v>10000</v>
      </c>
      <c r="F1778" t="e">
        <f t="shared" si="460"/>
        <v>#NAME?</v>
      </c>
      <c r="G1778" t="s">
        <v>60</v>
      </c>
      <c r="H1778" t="e">
        <f t="shared" si="461"/>
        <v>#NAME?</v>
      </c>
      <c r="I1778" t="s">
        <v>61</v>
      </c>
      <c r="J1778" t="e">
        <f t="shared" si="462"/>
        <v>#NAME?</v>
      </c>
      <c r="K1778" t="s">
        <v>62</v>
      </c>
      <c r="L1778" t="e">
        <f t="shared" si="463"/>
        <v>#NAME?</v>
      </c>
      <c r="M1778" t="e">
        <f t="shared" si="464"/>
        <v>#NAME?</v>
      </c>
      <c r="N1778">
        <v>10000</v>
      </c>
      <c r="O1778" t="e">
        <f t="shared" si="465"/>
        <v>#NAME?</v>
      </c>
      <c r="P1778">
        <v>20</v>
      </c>
      <c r="Q1778" t="e">
        <f t="shared" si="466"/>
        <v>#NAME?</v>
      </c>
      <c r="R1778">
        <v>20</v>
      </c>
      <c r="S1778" t="e">
        <f t="shared" si="467"/>
        <v>#NAME?</v>
      </c>
      <c r="T1778">
        <v>0</v>
      </c>
      <c r="U1778" t="e">
        <f t="shared" si="468"/>
        <v>#NAME?</v>
      </c>
      <c r="V1778">
        <v>256</v>
      </c>
      <c r="W1778" t="e">
        <f t="shared" si="469"/>
        <v>#NAME?</v>
      </c>
      <c r="X1778">
        <v>1</v>
      </c>
      <c r="Y1778" t="e">
        <f t="shared" si="470"/>
        <v>#NAME?</v>
      </c>
      <c r="Z1778">
        <v>0</v>
      </c>
      <c r="AA1778" t="e">
        <f t="shared" si="471"/>
        <v>#NAME?</v>
      </c>
      <c r="AB1778">
        <v>48</v>
      </c>
      <c r="AC1778" t="e">
        <f t="shared" si="472"/>
        <v>#NAME?</v>
      </c>
      <c r="AD1778">
        <v>1</v>
      </c>
      <c r="AE1778" t="e">
        <f t="shared" si="473"/>
        <v>#NAME?</v>
      </c>
      <c r="AF1778" t="s">
        <v>65</v>
      </c>
      <c r="AG1778" t="s">
        <v>64</v>
      </c>
      <c r="AH1778">
        <v>8124086</v>
      </c>
      <c r="AI1778">
        <v>8122625</v>
      </c>
      <c r="AJ1778">
        <v>1624671</v>
      </c>
      <c r="AK1778">
        <v>4057499</v>
      </c>
      <c r="AL1778">
        <v>10000</v>
      </c>
      <c r="AR1778">
        <v>10000</v>
      </c>
      <c r="AS1778">
        <v>20938.258000000002</v>
      </c>
      <c r="AT1778">
        <v>20</v>
      </c>
      <c r="AU1778">
        <v>10000</v>
      </c>
      <c r="AV1778">
        <v>1</v>
      </c>
      <c r="AW1778" t="s">
        <v>60</v>
      </c>
      <c r="AX1778" t="s">
        <v>61</v>
      </c>
      <c r="AY1778" t="s">
        <v>62</v>
      </c>
      <c r="BA1778">
        <v>8</v>
      </c>
      <c r="BB1778">
        <v>1</v>
      </c>
      <c r="BD1778">
        <v>0.76837999999999995</v>
      </c>
      <c r="BE1778">
        <v>5.0772499999999998E-2</v>
      </c>
      <c r="BF1778">
        <v>934.54100000000005</v>
      </c>
      <c r="BH1778">
        <v>938.25800000000004</v>
      </c>
      <c r="BN1778">
        <v>40488533</v>
      </c>
      <c r="BO1778">
        <v>1732765</v>
      </c>
      <c r="BP1778">
        <v>86466</v>
      </c>
      <c r="BQ1778">
        <v>0</v>
      </c>
      <c r="BR1778">
        <v>0</v>
      </c>
      <c r="BY1778" t="s">
        <v>5542</v>
      </c>
      <c r="BZ1778" t="s">
        <v>9214</v>
      </c>
      <c r="CA1778" t="s">
        <v>58</v>
      </c>
      <c r="CB1778" t="str">
        <f t="shared" si="474"/>
        <v>ZYRA_CLUSTER_20i20d10000k nrq=0</v>
      </c>
      <c r="CC1778">
        <f t="shared" si="475"/>
        <v>1</v>
      </c>
    </row>
    <row r="1779" spans="1:81" x14ac:dyDescent="0.4">
      <c r="A1779" t="s">
        <v>1803</v>
      </c>
      <c r="B1779" t="s">
        <v>58</v>
      </c>
      <c r="C1779" t="s">
        <v>59</v>
      </c>
      <c r="D1779" t="e">
        <f t="shared" si="459"/>
        <v>#NAME?</v>
      </c>
      <c r="E1779">
        <v>10000</v>
      </c>
      <c r="F1779" t="e">
        <f t="shared" si="460"/>
        <v>#NAME?</v>
      </c>
      <c r="G1779" t="s">
        <v>60</v>
      </c>
      <c r="H1779" t="e">
        <f t="shared" si="461"/>
        <v>#NAME?</v>
      </c>
      <c r="I1779" t="s">
        <v>61</v>
      </c>
      <c r="J1779" t="e">
        <f t="shared" si="462"/>
        <v>#NAME?</v>
      </c>
      <c r="K1779" t="s">
        <v>62</v>
      </c>
      <c r="L1779" t="e">
        <f t="shared" si="463"/>
        <v>#NAME?</v>
      </c>
      <c r="M1779" t="e">
        <f t="shared" si="464"/>
        <v>#NAME?</v>
      </c>
      <c r="N1779">
        <v>10000</v>
      </c>
      <c r="O1779" t="e">
        <f t="shared" si="465"/>
        <v>#NAME?</v>
      </c>
      <c r="P1779">
        <v>20</v>
      </c>
      <c r="Q1779" t="e">
        <f t="shared" si="466"/>
        <v>#NAME?</v>
      </c>
      <c r="R1779">
        <v>20</v>
      </c>
      <c r="S1779" t="e">
        <f t="shared" si="467"/>
        <v>#NAME?</v>
      </c>
      <c r="T1779">
        <v>0</v>
      </c>
      <c r="U1779" t="e">
        <f t="shared" si="468"/>
        <v>#NAME?</v>
      </c>
      <c r="V1779">
        <v>256</v>
      </c>
      <c r="W1779" t="e">
        <f t="shared" si="469"/>
        <v>#NAME?</v>
      </c>
      <c r="X1779">
        <v>71</v>
      </c>
      <c r="Y1779" t="e">
        <f t="shared" si="470"/>
        <v>#NAME?</v>
      </c>
      <c r="Z1779">
        <v>1</v>
      </c>
      <c r="AA1779" t="e">
        <f t="shared" si="471"/>
        <v>#NAME?</v>
      </c>
      <c r="AB1779">
        <v>48</v>
      </c>
      <c r="AC1779" t="e">
        <f t="shared" si="472"/>
        <v>#NAME?</v>
      </c>
      <c r="AD1779">
        <v>0</v>
      </c>
      <c r="AE1779" t="e">
        <f t="shared" si="473"/>
        <v>#NAME?</v>
      </c>
      <c r="AF1779" t="s">
        <v>63</v>
      </c>
      <c r="AG1779" t="s">
        <v>64</v>
      </c>
      <c r="AR1779">
        <v>10000</v>
      </c>
      <c r="AS1779">
        <v>20</v>
      </c>
      <c r="AT1779">
        <v>20</v>
      </c>
      <c r="AU1779">
        <v>10000</v>
      </c>
      <c r="AV1779">
        <v>71</v>
      </c>
      <c r="AW1779" t="s">
        <v>60</v>
      </c>
      <c r="AX1779" t="s">
        <v>61</v>
      </c>
      <c r="AY1779" t="s">
        <v>62</v>
      </c>
      <c r="BA1779">
        <v>7</v>
      </c>
      <c r="BB1779">
        <v>1</v>
      </c>
      <c r="BN1779">
        <v>8302702</v>
      </c>
      <c r="BO1779">
        <v>8354253</v>
      </c>
      <c r="BP1779">
        <v>88682</v>
      </c>
      <c r="BQ1779">
        <v>16043</v>
      </c>
      <c r="BR1779">
        <v>0</v>
      </c>
      <c r="BY1779" t="s">
        <v>5543</v>
      </c>
      <c r="BZ1779" t="s">
        <v>9215</v>
      </c>
      <c r="CA1779" t="s">
        <v>58</v>
      </c>
      <c r="CB1779" t="str">
        <f t="shared" si="474"/>
        <v>ZYRA_SCATTER_20i20d10000k nrq=1</v>
      </c>
      <c r="CC1779">
        <f t="shared" si="475"/>
        <v>72</v>
      </c>
    </row>
    <row r="1780" spans="1:81" x14ac:dyDescent="0.4">
      <c r="A1780" t="s">
        <v>1804</v>
      </c>
      <c r="B1780" t="s">
        <v>58</v>
      </c>
      <c r="C1780" t="s">
        <v>59</v>
      </c>
      <c r="D1780" t="e">
        <f t="shared" si="459"/>
        <v>#NAME?</v>
      </c>
      <c r="E1780">
        <v>10000</v>
      </c>
      <c r="F1780" t="e">
        <f t="shared" si="460"/>
        <v>#NAME?</v>
      </c>
      <c r="G1780" t="s">
        <v>60</v>
      </c>
      <c r="H1780" t="e">
        <f t="shared" si="461"/>
        <v>#NAME?</v>
      </c>
      <c r="I1780" t="s">
        <v>61</v>
      </c>
      <c r="J1780" t="e">
        <f t="shared" si="462"/>
        <v>#NAME?</v>
      </c>
      <c r="K1780" t="s">
        <v>62</v>
      </c>
      <c r="L1780" t="e">
        <f t="shared" si="463"/>
        <v>#NAME?</v>
      </c>
      <c r="M1780" t="e">
        <f t="shared" si="464"/>
        <v>#NAME?</v>
      </c>
      <c r="N1780">
        <v>10000</v>
      </c>
      <c r="O1780" t="e">
        <f t="shared" si="465"/>
        <v>#NAME?</v>
      </c>
      <c r="P1780">
        <v>20</v>
      </c>
      <c r="Q1780" t="e">
        <f t="shared" si="466"/>
        <v>#NAME?</v>
      </c>
      <c r="R1780">
        <v>20</v>
      </c>
      <c r="S1780" t="e">
        <f t="shared" si="467"/>
        <v>#NAME?</v>
      </c>
      <c r="T1780">
        <v>0</v>
      </c>
      <c r="U1780" t="e">
        <f t="shared" si="468"/>
        <v>#NAME?</v>
      </c>
      <c r="V1780">
        <v>256</v>
      </c>
      <c r="W1780" t="e">
        <f t="shared" si="469"/>
        <v>#NAME?</v>
      </c>
      <c r="X1780">
        <v>71</v>
      </c>
      <c r="Y1780" t="e">
        <f t="shared" si="470"/>
        <v>#NAME?</v>
      </c>
      <c r="Z1780">
        <v>1</v>
      </c>
      <c r="AA1780" t="e">
        <f t="shared" si="471"/>
        <v>#NAME?</v>
      </c>
      <c r="AB1780">
        <v>48</v>
      </c>
      <c r="AC1780" t="e">
        <f t="shared" si="472"/>
        <v>#NAME?</v>
      </c>
      <c r="AD1780">
        <v>1</v>
      </c>
      <c r="AE1780" t="e">
        <f t="shared" si="473"/>
        <v>#NAME?</v>
      </c>
      <c r="AF1780" t="s">
        <v>63</v>
      </c>
      <c r="AG1780" t="s">
        <v>64</v>
      </c>
      <c r="AR1780">
        <v>10000</v>
      </c>
      <c r="AS1780">
        <v>20</v>
      </c>
      <c r="AT1780">
        <v>20</v>
      </c>
      <c r="AU1780">
        <v>10000</v>
      </c>
      <c r="AV1780">
        <v>71</v>
      </c>
      <c r="AW1780" t="s">
        <v>60</v>
      </c>
      <c r="AX1780" t="s">
        <v>61</v>
      </c>
      <c r="AY1780" t="s">
        <v>62</v>
      </c>
      <c r="BA1780">
        <v>7</v>
      </c>
      <c r="BB1780">
        <v>1</v>
      </c>
      <c r="BN1780">
        <v>8277122</v>
      </c>
      <c r="BO1780">
        <v>8390289</v>
      </c>
      <c r="BP1780">
        <v>85566</v>
      </c>
      <c r="BQ1780">
        <v>15514</v>
      </c>
      <c r="BR1780">
        <v>0</v>
      </c>
      <c r="BY1780" t="s">
        <v>5544</v>
      </c>
      <c r="BZ1780" t="s">
        <v>9216</v>
      </c>
      <c r="CA1780" t="s">
        <v>58</v>
      </c>
      <c r="CB1780" t="str">
        <f t="shared" si="474"/>
        <v>ZYRA_SCATTER_20i20d10000k nrq=1</v>
      </c>
      <c r="CC1780">
        <f t="shared" si="475"/>
        <v>72</v>
      </c>
    </row>
    <row r="1781" spans="1:81" x14ac:dyDescent="0.4">
      <c r="A1781" t="s">
        <v>1805</v>
      </c>
      <c r="B1781" t="s">
        <v>58</v>
      </c>
      <c r="C1781" t="s">
        <v>59</v>
      </c>
      <c r="D1781" t="e">
        <f t="shared" si="459"/>
        <v>#NAME?</v>
      </c>
      <c r="E1781">
        <v>10000</v>
      </c>
      <c r="F1781" t="e">
        <f t="shared" si="460"/>
        <v>#NAME?</v>
      </c>
      <c r="G1781" t="s">
        <v>60</v>
      </c>
      <c r="H1781" t="e">
        <f t="shared" si="461"/>
        <v>#NAME?</v>
      </c>
      <c r="I1781" t="s">
        <v>61</v>
      </c>
      <c r="J1781" t="e">
        <f t="shared" si="462"/>
        <v>#NAME?</v>
      </c>
      <c r="K1781" t="s">
        <v>62</v>
      </c>
      <c r="L1781" t="e">
        <f t="shared" si="463"/>
        <v>#NAME?</v>
      </c>
      <c r="M1781" t="e">
        <f t="shared" si="464"/>
        <v>#NAME?</v>
      </c>
      <c r="N1781">
        <v>10000</v>
      </c>
      <c r="O1781" t="e">
        <f t="shared" si="465"/>
        <v>#NAME?</v>
      </c>
      <c r="P1781">
        <v>20</v>
      </c>
      <c r="Q1781" t="e">
        <f t="shared" si="466"/>
        <v>#NAME?</v>
      </c>
      <c r="R1781">
        <v>20</v>
      </c>
      <c r="S1781" t="e">
        <f t="shared" si="467"/>
        <v>#NAME?</v>
      </c>
      <c r="T1781">
        <v>0</v>
      </c>
      <c r="U1781" t="e">
        <f t="shared" si="468"/>
        <v>#NAME?</v>
      </c>
      <c r="V1781">
        <v>256</v>
      </c>
      <c r="W1781" t="e">
        <f t="shared" si="469"/>
        <v>#NAME?</v>
      </c>
      <c r="X1781">
        <v>71</v>
      </c>
      <c r="Y1781" t="e">
        <f t="shared" si="470"/>
        <v>#NAME?</v>
      </c>
      <c r="Z1781">
        <v>1</v>
      </c>
      <c r="AA1781" t="e">
        <f t="shared" si="471"/>
        <v>#NAME?</v>
      </c>
      <c r="AB1781">
        <v>48</v>
      </c>
      <c r="AC1781" t="e">
        <f t="shared" si="472"/>
        <v>#NAME?</v>
      </c>
      <c r="AD1781">
        <v>2</v>
      </c>
      <c r="AE1781" t="e">
        <f t="shared" si="473"/>
        <v>#NAME?</v>
      </c>
      <c r="AF1781" t="s">
        <v>63</v>
      </c>
      <c r="AG1781" t="s">
        <v>64</v>
      </c>
      <c r="AR1781">
        <v>10000</v>
      </c>
      <c r="AS1781">
        <v>20</v>
      </c>
      <c r="AT1781">
        <v>20</v>
      </c>
      <c r="AU1781">
        <v>10000</v>
      </c>
      <c r="AV1781">
        <v>71</v>
      </c>
      <c r="AW1781" t="s">
        <v>60</v>
      </c>
      <c r="AX1781" t="s">
        <v>61</v>
      </c>
      <c r="AY1781" t="s">
        <v>62</v>
      </c>
      <c r="BA1781">
        <v>7</v>
      </c>
      <c r="BB1781">
        <v>1</v>
      </c>
      <c r="BN1781">
        <v>7922453</v>
      </c>
      <c r="BO1781">
        <v>8183821</v>
      </c>
      <c r="BP1781">
        <v>81486</v>
      </c>
      <c r="BQ1781">
        <v>14689</v>
      </c>
      <c r="BR1781">
        <v>0</v>
      </c>
      <c r="BY1781" t="s">
        <v>5545</v>
      </c>
      <c r="BZ1781" t="s">
        <v>9217</v>
      </c>
      <c r="CA1781" t="s">
        <v>58</v>
      </c>
      <c r="CB1781" t="str">
        <f t="shared" si="474"/>
        <v>ZYRA_SCATTER_20i20d10000k nrq=1</v>
      </c>
      <c r="CC1781">
        <f t="shared" si="475"/>
        <v>72</v>
      </c>
    </row>
    <row r="1782" spans="1:81" x14ac:dyDescent="0.4">
      <c r="A1782" t="s">
        <v>1806</v>
      </c>
      <c r="B1782" t="s">
        <v>58</v>
      </c>
      <c r="C1782" t="s">
        <v>59</v>
      </c>
      <c r="D1782" t="e">
        <f t="shared" si="459"/>
        <v>#NAME?</v>
      </c>
      <c r="E1782">
        <v>10000</v>
      </c>
      <c r="F1782" t="e">
        <f t="shared" si="460"/>
        <v>#NAME?</v>
      </c>
      <c r="G1782" t="s">
        <v>60</v>
      </c>
      <c r="H1782" t="e">
        <f t="shared" si="461"/>
        <v>#NAME?</v>
      </c>
      <c r="I1782" t="s">
        <v>61</v>
      </c>
      <c r="J1782" t="e">
        <f t="shared" si="462"/>
        <v>#NAME?</v>
      </c>
      <c r="K1782" t="s">
        <v>62</v>
      </c>
      <c r="L1782" t="e">
        <f t="shared" si="463"/>
        <v>#NAME?</v>
      </c>
      <c r="M1782" t="e">
        <f t="shared" si="464"/>
        <v>#NAME?</v>
      </c>
      <c r="N1782">
        <v>10000</v>
      </c>
      <c r="O1782" t="e">
        <f t="shared" si="465"/>
        <v>#NAME?</v>
      </c>
      <c r="P1782">
        <v>20</v>
      </c>
      <c r="Q1782" t="e">
        <f t="shared" si="466"/>
        <v>#NAME?</v>
      </c>
      <c r="R1782">
        <v>20</v>
      </c>
      <c r="S1782" t="e">
        <f t="shared" si="467"/>
        <v>#NAME?</v>
      </c>
      <c r="T1782">
        <v>0</v>
      </c>
      <c r="U1782" t="e">
        <f t="shared" si="468"/>
        <v>#NAME?</v>
      </c>
      <c r="V1782">
        <v>256</v>
      </c>
      <c r="W1782" t="e">
        <f t="shared" si="469"/>
        <v>#NAME?</v>
      </c>
      <c r="X1782">
        <v>90</v>
      </c>
      <c r="Y1782" t="e">
        <f t="shared" si="470"/>
        <v>#NAME?</v>
      </c>
      <c r="Z1782">
        <v>0</v>
      </c>
      <c r="AA1782" t="e">
        <f t="shared" si="471"/>
        <v>#NAME?</v>
      </c>
      <c r="AB1782">
        <v>48</v>
      </c>
      <c r="AC1782" t="e">
        <f t="shared" si="472"/>
        <v>#NAME?</v>
      </c>
      <c r="AD1782">
        <v>0</v>
      </c>
      <c r="AE1782" t="e">
        <f t="shared" si="473"/>
        <v>#NAME?</v>
      </c>
      <c r="AF1782" t="s">
        <v>63</v>
      </c>
      <c r="AG1782" t="s">
        <v>64</v>
      </c>
      <c r="AH1782">
        <v>165925408</v>
      </c>
      <c r="AI1782">
        <v>165959733</v>
      </c>
      <c r="AJ1782">
        <v>33188514</v>
      </c>
      <c r="AK1782">
        <v>82873322</v>
      </c>
      <c r="AL1782">
        <v>10000</v>
      </c>
      <c r="AR1782">
        <v>10000</v>
      </c>
      <c r="AS1782">
        <v>201682.24</v>
      </c>
      <c r="AT1782">
        <v>20</v>
      </c>
      <c r="AU1782">
        <v>10000</v>
      </c>
      <c r="AV1782">
        <v>90</v>
      </c>
      <c r="AW1782" t="s">
        <v>60</v>
      </c>
      <c r="AX1782" t="s">
        <v>61</v>
      </c>
      <c r="AY1782" t="s">
        <v>62</v>
      </c>
      <c r="BA1782">
        <v>7</v>
      </c>
      <c r="BB1782">
        <v>1</v>
      </c>
      <c r="BD1782">
        <v>14.571899999999999</v>
      </c>
      <c r="BE1782">
        <v>4.5742000000000003</v>
      </c>
      <c r="BF1782">
        <v>2831</v>
      </c>
      <c r="BH1782">
        <v>1682.24</v>
      </c>
      <c r="BN1782">
        <v>825587308</v>
      </c>
      <c r="BO1782">
        <v>429871281</v>
      </c>
      <c r="BP1782">
        <v>2913102</v>
      </c>
      <c r="BQ1782">
        <v>390121</v>
      </c>
      <c r="BR1782">
        <v>0</v>
      </c>
      <c r="BY1782" t="s">
        <v>5546</v>
      </c>
      <c r="BZ1782" t="s">
        <v>9218</v>
      </c>
      <c r="CA1782" t="s">
        <v>58</v>
      </c>
      <c r="CB1782" t="str">
        <f t="shared" si="474"/>
        <v>ZYRA_SCATTER_20i20d10000k nrq=0</v>
      </c>
      <c r="CC1782">
        <f t="shared" si="475"/>
        <v>90</v>
      </c>
    </row>
    <row r="1783" spans="1:81" x14ac:dyDescent="0.4">
      <c r="A1783" t="s">
        <v>1807</v>
      </c>
      <c r="B1783" t="s">
        <v>58</v>
      </c>
      <c r="C1783" t="s">
        <v>59</v>
      </c>
      <c r="D1783" t="e">
        <f t="shared" si="459"/>
        <v>#NAME?</v>
      </c>
      <c r="E1783">
        <v>10000</v>
      </c>
      <c r="F1783" t="e">
        <f t="shared" si="460"/>
        <v>#NAME?</v>
      </c>
      <c r="G1783" t="s">
        <v>60</v>
      </c>
      <c r="H1783" t="e">
        <f t="shared" si="461"/>
        <v>#NAME?</v>
      </c>
      <c r="I1783" t="s">
        <v>61</v>
      </c>
      <c r="J1783" t="e">
        <f t="shared" si="462"/>
        <v>#NAME?</v>
      </c>
      <c r="K1783" t="s">
        <v>62</v>
      </c>
      <c r="L1783" t="e">
        <f t="shared" si="463"/>
        <v>#NAME?</v>
      </c>
      <c r="M1783" t="e">
        <f t="shared" si="464"/>
        <v>#NAME?</v>
      </c>
      <c r="N1783">
        <v>10000</v>
      </c>
      <c r="O1783" t="e">
        <f t="shared" si="465"/>
        <v>#NAME?</v>
      </c>
      <c r="P1783">
        <v>20</v>
      </c>
      <c r="Q1783" t="e">
        <f t="shared" si="466"/>
        <v>#NAME?</v>
      </c>
      <c r="R1783">
        <v>20</v>
      </c>
      <c r="S1783" t="e">
        <f t="shared" si="467"/>
        <v>#NAME?</v>
      </c>
      <c r="T1783">
        <v>0</v>
      </c>
      <c r="U1783" t="e">
        <f t="shared" si="468"/>
        <v>#NAME?</v>
      </c>
      <c r="V1783">
        <v>256</v>
      </c>
      <c r="W1783" t="e">
        <f t="shared" si="469"/>
        <v>#NAME?</v>
      </c>
      <c r="X1783">
        <v>90</v>
      </c>
      <c r="Y1783" t="e">
        <f t="shared" si="470"/>
        <v>#NAME?</v>
      </c>
      <c r="Z1783">
        <v>0</v>
      </c>
      <c r="AA1783" t="e">
        <f t="shared" si="471"/>
        <v>#NAME?</v>
      </c>
      <c r="AB1783">
        <v>48</v>
      </c>
      <c r="AC1783" t="e">
        <f t="shared" si="472"/>
        <v>#NAME?</v>
      </c>
      <c r="AD1783">
        <v>1</v>
      </c>
      <c r="AE1783" t="e">
        <f t="shared" si="473"/>
        <v>#NAME?</v>
      </c>
      <c r="AF1783" t="s">
        <v>63</v>
      </c>
      <c r="AG1783" t="s">
        <v>64</v>
      </c>
      <c r="AH1783">
        <v>161740763</v>
      </c>
      <c r="AI1783">
        <v>161743298</v>
      </c>
      <c r="AJ1783">
        <v>32348406</v>
      </c>
      <c r="AK1783">
        <v>80780059</v>
      </c>
      <c r="AL1783">
        <v>10000</v>
      </c>
      <c r="AR1783">
        <v>10000</v>
      </c>
      <c r="AS1783">
        <v>201808.77</v>
      </c>
      <c r="AT1783">
        <v>20</v>
      </c>
      <c r="AU1783">
        <v>10000</v>
      </c>
      <c r="AV1783">
        <v>90</v>
      </c>
      <c r="AW1783" t="s">
        <v>60</v>
      </c>
      <c r="AX1783" t="s">
        <v>61</v>
      </c>
      <c r="AY1783" t="s">
        <v>62</v>
      </c>
      <c r="BA1783">
        <v>7</v>
      </c>
      <c r="BB1783">
        <v>1</v>
      </c>
      <c r="BD1783">
        <v>14.7005</v>
      </c>
      <c r="BE1783">
        <v>4.57125</v>
      </c>
      <c r="BF1783">
        <v>2902.17</v>
      </c>
      <c r="BH1783">
        <v>1808.77</v>
      </c>
      <c r="BN1783">
        <v>804699497</v>
      </c>
      <c r="BO1783">
        <v>442483514</v>
      </c>
      <c r="BP1783">
        <v>2885153</v>
      </c>
      <c r="BQ1783">
        <v>402768</v>
      </c>
      <c r="BR1783">
        <v>0</v>
      </c>
      <c r="BY1783" t="s">
        <v>5547</v>
      </c>
      <c r="BZ1783" t="s">
        <v>9219</v>
      </c>
      <c r="CA1783" t="s">
        <v>58</v>
      </c>
      <c r="CB1783" t="str">
        <f t="shared" si="474"/>
        <v>ZYRA_SCATTER_20i20d10000k nrq=0</v>
      </c>
      <c r="CC1783">
        <f t="shared" si="475"/>
        <v>90</v>
      </c>
    </row>
    <row r="1784" spans="1:81" x14ac:dyDescent="0.4">
      <c r="A1784" t="s">
        <v>1808</v>
      </c>
      <c r="B1784" t="s">
        <v>58</v>
      </c>
      <c r="C1784" t="s">
        <v>59</v>
      </c>
      <c r="D1784" t="e">
        <f t="shared" si="459"/>
        <v>#NAME?</v>
      </c>
      <c r="E1784">
        <v>10000</v>
      </c>
      <c r="F1784" t="e">
        <f t="shared" si="460"/>
        <v>#NAME?</v>
      </c>
      <c r="G1784" t="s">
        <v>60</v>
      </c>
      <c r="H1784" t="e">
        <f t="shared" si="461"/>
        <v>#NAME?</v>
      </c>
      <c r="I1784" t="s">
        <v>61</v>
      </c>
      <c r="J1784" t="e">
        <f t="shared" si="462"/>
        <v>#NAME?</v>
      </c>
      <c r="K1784" t="s">
        <v>62</v>
      </c>
      <c r="L1784" t="e">
        <f t="shared" si="463"/>
        <v>#NAME?</v>
      </c>
      <c r="M1784" t="e">
        <f t="shared" si="464"/>
        <v>#NAME?</v>
      </c>
      <c r="N1784">
        <v>10000</v>
      </c>
      <c r="O1784" t="e">
        <f t="shared" si="465"/>
        <v>#NAME?</v>
      </c>
      <c r="P1784">
        <v>20</v>
      </c>
      <c r="Q1784" t="e">
        <f t="shared" si="466"/>
        <v>#NAME?</v>
      </c>
      <c r="R1784">
        <v>20</v>
      </c>
      <c r="S1784" t="e">
        <f t="shared" si="467"/>
        <v>#NAME?</v>
      </c>
      <c r="T1784">
        <v>0</v>
      </c>
      <c r="U1784" t="e">
        <f t="shared" si="468"/>
        <v>#NAME?</v>
      </c>
      <c r="V1784">
        <v>256</v>
      </c>
      <c r="W1784" t="e">
        <f t="shared" si="469"/>
        <v>#NAME?</v>
      </c>
      <c r="X1784">
        <v>90</v>
      </c>
      <c r="Y1784" t="e">
        <f t="shared" si="470"/>
        <v>#NAME?</v>
      </c>
      <c r="Z1784">
        <v>0</v>
      </c>
      <c r="AA1784" t="e">
        <f t="shared" si="471"/>
        <v>#NAME?</v>
      </c>
      <c r="AB1784">
        <v>48</v>
      </c>
      <c r="AC1784" t="e">
        <f t="shared" si="472"/>
        <v>#NAME?</v>
      </c>
      <c r="AD1784">
        <v>2</v>
      </c>
      <c r="AE1784" t="e">
        <f t="shared" si="473"/>
        <v>#NAME?</v>
      </c>
      <c r="AF1784" t="s">
        <v>63</v>
      </c>
      <c r="AG1784" t="s">
        <v>64</v>
      </c>
      <c r="AH1784">
        <v>165056744</v>
      </c>
      <c r="AI1784">
        <v>165028650</v>
      </c>
      <c r="AJ1784">
        <v>33008539</v>
      </c>
      <c r="AK1784">
        <v>82423942</v>
      </c>
      <c r="AL1784">
        <v>10000</v>
      </c>
      <c r="AR1784">
        <v>10000</v>
      </c>
      <c r="AS1784">
        <v>201762.54</v>
      </c>
      <c r="AT1784">
        <v>20</v>
      </c>
      <c r="AU1784">
        <v>10000</v>
      </c>
      <c r="AV1784">
        <v>90</v>
      </c>
      <c r="AW1784" t="s">
        <v>60</v>
      </c>
      <c r="AX1784" t="s">
        <v>61</v>
      </c>
      <c r="AY1784" t="s">
        <v>62</v>
      </c>
      <c r="BA1784">
        <v>7</v>
      </c>
      <c r="BB1784">
        <v>1</v>
      </c>
      <c r="BD1784">
        <v>14.5946</v>
      </c>
      <c r="BE1784">
        <v>4.5853200000000003</v>
      </c>
      <c r="BF1784">
        <v>2841.37</v>
      </c>
      <c r="BH1784">
        <v>1762.54</v>
      </c>
      <c r="BN1784">
        <v>821039147</v>
      </c>
      <c r="BO1784">
        <v>440222575</v>
      </c>
      <c r="BP1784">
        <v>2953706</v>
      </c>
      <c r="BQ1784">
        <v>421142</v>
      </c>
      <c r="BR1784">
        <v>0</v>
      </c>
      <c r="BY1784" t="s">
        <v>5548</v>
      </c>
      <c r="BZ1784" t="s">
        <v>9220</v>
      </c>
      <c r="CA1784" t="s">
        <v>58</v>
      </c>
      <c r="CB1784" t="str">
        <f t="shared" si="474"/>
        <v>ZYRA_SCATTER_20i20d10000k nrq=0</v>
      </c>
      <c r="CC1784">
        <f t="shared" si="475"/>
        <v>90</v>
      </c>
    </row>
    <row r="1785" spans="1:81" x14ac:dyDescent="0.4">
      <c r="A1785" t="s">
        <v>1809</v>
      </c>
      <c r="B1785" t="s">
        <v>58</v>
      </c>
      <c r="C1785" t="s">
        <v>59</v>
      </c>
      <c r="D1785" t="e">
        <f t="shared" si="459"/>
        <v>#NAME?</v>
      </c>
      <c r="E1785">
        <v>10000</v>
      </c>
      <c r="F1785" t="e">
        <f t="shared" si="460"/>
        <v>#NAME?</v>
      </c>
      <c r="G1785" t="s">
        <v>60</v>
      </c>
      <c r="H1785" t="e">
        <f t="shared" si="461"/>
        <v>#NAME?</v>
      </c>
      <c r="I1785" t="s">
        <v>61</v>
      </c>
      <c r="J1785" t="e">
        <f t="shared" si="462"/>
        <v>#NAME?</v>
      </c>
      <c r="K1785" t="s">
        <v>62</v>
      </c>
      <c r="L1785" t="e">
        <f t="shared" si="463"/>
        <v>#NAME?</v>
      </c>
      <c r="M1785" t="e">
        <f t="shared" si="464"/>
        <v>#NAME?</v>
      </c>
      <c r="N1785">
        <v>10000</v>
      </c>
      <c r="O1785" t="e">
        <f t="shared" si="465"/>
        <v>#NAME?</v>
      </c>
      <c r="P1785">
        <v>20</v>
      </c>
      <c r="Q1785" t="e">
        <f t="shared" si="466"/>
        <v>#NAME?</v>
      </c>
      <c r="R1785">
        <v>20</v>
      </c>
      <c r="S1785" t="e">
        <f t="shared" si="467"/>
        <v>#NAME?</v>
      </c>
      <c r="T1785">
        <v>0</v>
      </c>
      <c r="U1785" t="e">
        <f t="shared" si="468"/>
        <v>#NAME?</v>
      </c>
      <c r="V1785">
        <v>256</v>
      </c>
      <c r="W1785" t="e">
        <f t="shared" si="469"/>
        <v>#NAME?</v>
      </c>
      <c r="X1785">
        <v>89</v>
      </c>
      <c r="Y1785" t="e">
        <f t="shared" si="470"/>
        <v>#NAME?</v>
      </c>
      <c r="Z1785">
        <v>1</v>
      </c>
      <c r="AA1785" t="e">
        <f t="shared" si="471"/>
        <v>#NAME?</v>
      </c>
      <c r="AB1785">
        <v>48</v>
      </c>
      <c r="AC1785" t="e">
        <f t="shared" si="472"/>
        <v>#NAME?</v>
      </c>
      <c r="AD1785">
        <v>0</v>
      </c>
      <c r="AE1785" t="e">
        <f t="shared" si="473"/>
        <v>#NAME?</v>
      </c>
      <c r="AF1785" t="s">
        <v>63</v>
      </c>
      <c r="AG1785" t="s">
        <v>64</v>
      </c>
      <c r="AR1785">
        <v>10000</v>
      </c>
      <c r="AS1785">
        <v>20</v>
      </c>
      <c r="AT1785">
        <v>20</v>
      </c>
      <c r="AU1785">
        <v>10000</v>
      </c>
      <c r="AV1785">
        <v>89</v>
      </c>
      <c r="AW1785" t="s">
        <v>60</v>
      </c>
      <c r="AX1785" t="s">
        <v>61</v>
      </c>
      <c r="AY1785" t="s">
        <v>62</v>
      </c>
      <c r="BA1785">
        <v>7</v>
      </c>
      <c r="BB1785">
        <v>1</v>
      </c>
      <c r="BN1785">
        <v>9384153</v>
      </c>
      <c r="BO1785">
        <v>9797067</v>
      </c>
      <c r="BP1785">
        <v>96709</v>
      </c>
      <c r="BQ1785">
        <v>17587</v>
      </c>
      <c r="BR1785">
        <v>0</v>
      </c>
      <c r="BY1785" t="s">
        <v>5549</v>
      </c>
      <c r="BZ1785" t="s">
        <v>9221</v>
      </c>
      <c r="CA1785" t="s">
        <v>58</v>
      </c>
      <c r="CB1785" t="str">
        <f t="shared" si="474"/>
        <v>ZYRA_SCATTER_20i20d10000k nrq=1</v>
      </c>
      <c r="CC1785">
        <f t="shared" si="475"/>
        <v>90</v>
      </c>
    </row>
    <row r="1786" spans="1:81" x14ac:dyDescent="0.4">
      <c r="A1786" t="s">
        <v>1810</v>
      </c>
      <c r="B1786" t="s">
        <v>58</v>
      </c>
      <c r="C1786" t="s">
        <v>59</v>
      </c>
      <c r="D1786" t="e">
        <f t="shared" si="459"/>
        <v>#NAME?</v>
      </c>
      <c r="E1786">
        <v>10000</v>
      </c>
      <c r="F1786" t="e">
        <f t="shared" si="460"/>
        <v>#NAME?</v>
      </c>
      <c r="G1786" t="s">
        <v>60</v>
      </c>
      <c r="H1786" t="e">
        <f t="shared" si="461"/>
        <v>#NAME?</v>
      </c>
      <c r="I1786" t="s">
        <v>61</v>
      </c>
      <c r="J1786" t="e">
        <f t="shared" si="462"/>
        <v>#NAME?</v>
      </c>
      <c r="K1786" t="s">
        <v>62</v>
      </c>
      <c r="L1786" t="e">
        <f t="shared" si="463"/>
        <v>#NAME?</v>
      </c>
      <c r="M1786" t="e">
        <f t="shared" si="464"/>
        <v>#NAME?</v>
      </c>
      <c r="N1786">
        <v>10000</v>
      </c>
      <c r="O1786" t="e">
        <f t="shared" si="465"/>
        <v>#NAME?</v>
      </c>
      <c r="P1786">
        <v>20</v>
      </c>
      <c r="Q1786" t="e">
        <f t="shared" si="466"/>
        <v>#NAME?</v>
      </c>
      <c r="R1786">
        <v>20</v>
      </c>
      <c r="S1786" t="e">
        <f t="shared" si="467"/>
        <v>#NAME?</v>
      </c>
      <c r="T1786">
        <v>0</v>
      </c>
      <c r="U1786" t="e">
        <f t="shared" si="468"/>
        <v>#NAME?</v>
      </c>
      <c r="V1786">
        <v>256</v>
      </c>
      <c r="W1786" t="e">
        <f t="shared" si="469"/>
        <v>#NAME?</v>
      </c>
      <c r="X1786">
        <v>89</v>
      </c>
      <c r="Y1786" t="e">
        <f t="shared" si="470"/>
        <v>#NAME?</v>
      </c>
      <c r="Z1786">
        <v>1</v>
      </c>
      <c r="AA1786" t="e">
        <f t="shared" si="471"/>
        <v>#NAME?</v>
      </c>
      <c r="AB1786">
        <v>48</v>
      </c>
      <c r="AC1786" t="e">
        <f t="shared" si="472"/>
        <v>#NAME?</v>
      </c>
      <c r="AD1786">
        <v>1</v>
      </c>
      <c r="AE1786" t="e">
        <f t="shared" si="473"/>
        <v>#NAME?</v>
      </c>
      <c r="AF1786" t="s">
        <v>63</v>
      </c>
      <c r="AG1786" t="s">
        <v>64</v>
      </c>
      <c r="AR1786">
        <v>10000</v>
      </c>
      <c r="AS1786">
        <v>20</v>
      </c>
      <c r="AT1786">
        <v>20</v>
      </c>
      <c r="AU1786">
        <v>10000</v>
      </c>
      <c r="AV1786">
        <v>89</v>
      </c>
      <c r="AW1786" t="s">
        <v>60</v>
      </c>
      <c r="AX1786" t="s">
        <v>61</v>
      </c>
      <c r="AY1786" t="s">
        <v>62</v>
      </c>
      <c r="BA1786">
        <v>7</v>
      </c>
      <c r="BB1786">
        <v>1</v>
      </c>
      <c r="BN1786">
        <v>9263451</v>
      </c>
      <c r="BO1786">
        <v>9572560</v>
      </c>
      <c r="BP1786">
        <v>94098</v>
      </c>
      <c r="BQ1786">
        <v>17886</v>
      </c>
      <c r="BR1786">
        <v>0</v>
      </c>
      <c r="BY1786" t="s">
        <v>5550</v>
      </c>
      <c r="BZ1786" t="s">
        <v>9222</v>
      </c>
      <c r="CA1786" t="s">
        <v>58</v>
      </c>
      <c r="CB1786" t="str">
        <f t="shared" si="474"/>
        <v>ZYRA_SCATTER_20i20d10000k nrq=1</v>
      </c>
      <c r="CC1786">
        <f t="shared" si="475"/>
        <v>90</v>
      </c>
    </row>
    <row r="1787" spans="1:81" x14ac:dyDescent="0.4">
      <c r="A1787" t="s">
        <v>1811</v>
      </c>
      <c r="B1787" t="s">
        <v>58</v>
      </c>
      <c r="C1787" t="s">
        <v>59</v>
      </c>
      <c r="D1787" t="e">
        <f t="shared" si="459"/>
        <v>#NAME?</v>
      </c>
      <c r="E1787">
        <v>10000</v>
      </c>
      <c r="F1787" t="e">
        <f t="shared" si="460"/>
        <v>#NAME?</v>
      </c>
      <c r="G1787" t="s">
        <v>60</v>
      </c>
      <c r="H1787" t="e">
        <f t="shared" si="461"/>
        <v>#NAME?</v>
      </c>
      <c r="I1787" t="s">
        <v>61</v>
      </c>
      <c r="J1787" t="e">
        <f t="shared" si="462"/>
        <v>#NAME?</v>
      </c>
      <c r="K1787" t="s">
        <v>62</v>
      </c>
      <c r="L1787" t="e">
        <f t="shared" si="463"/>
        <v>#NAME?</v>
      </c>
      <c r="M1787" t="e">
        <f t="shared" si="464"/>
        <v>#NAME?</v>
      </c>
      <c r="N1787">
        <v>10000</v>
      </c>
      <c r="O1787" t="e">
        <f t="shared" si="465"/>
        <v>#NAME?</v>
      </c>
      <c r="P1787">
        <v>20</v>
      </c>
      <c r="Q1787" t="e">
        <f t="shared" si="466"/>
        <v>#NAME?</v>
      </c>
      <c r="R1787">
        <v>20</v>
      </c>
      <c r="S1787" t="e">
        <f t="shared" si="467"/>
        <v>#NAME?</v>
      </c>
      <c r="T1787">
        <v>0</v>
      </c>
      <c r="U1787" t="e">
        <f t="shared" si="468"/>
        <v>#NAME?</v>
      </c>
      <c r="V1787">
        <v>256</v>
      </c>
      <c r="W1787" t="e">
        <f t="shared" si="469"/>
        <v>#NAME?</v>
      </c>
      <c r="X1787">
        <v>89</v>
      </c>
      <c r="Y1787" t="e">
        <f t="shared" si="470"/>
        <v>#NAME?</v>
      </c>
      <c r="Z1787">
        <v>1</v>
      </c>
      <c r="AA1787" t="e">
        <f t="shared" si="471"/>
        <v>#NAME?</v>
      </c>
      <c r="AB1787">
        <v>48</v>
      </c>
      <c r="AC1787" t="e">
        <f t="shared" si="472"/>
        <v>#NAME?</v>
      </c>
      <c r="AD1787">
        <v>2</v>
      </c>
      <c r="AE1787" t="e">
        <f t="shared" si="473"/>
        <v>#NAME?</v>
      </c>
      <c r="AF1787" t="s">
        <v>63</v>
      </c>
      <c r="AG1787" t="s">
        <v>64</v>
      </c>
      <c r="AR1787">
        <v>10000</v>
      </c>
      <c r="AS1787">
        <v>20</v>
      </c>
      <c r="AT1787">
        <v>20</v>
      </c>
      <c r="AU1787">
        <v>10000</v>
      </c>
      <c r="AV1787">
        <v>89</v>
      </c>
      <c r="AW1787" t="s">
        <v>60</v>
      </c>
      <c r="AX1787" t="s">
        <v>61</v>
      </c>
      <c r="AY1787" t="s">
        <v>62</v>
      </c>
      <c r="BA1787">
        <v>7</v>
      </c>
      <c r="BB1787">
        <v>1</v>
      </c>
      <c r="BN1787">
        <v>9436991</v>
      </c>
      <c r="BO1787">
        <v>9913793</v>
      </c>
      <c r="BP1787">
        <v>97980</v>
      </c>
      <c r="BQ1787">
        <v>17588</v>
      </c>
      <c r="BR1787">
        <v>0</v>
      </c>
      <c r="BY1787" t="s">
        <v>5551</v>
      </c>
      <c r="BZ1787" t="s">
        <v>9223</v>
      </c>
      <c r="CA1787" t="s">
        <v>58</v>
      </c>
      <c r="CB1787" t="str">
        <f t="shared" si="474"/>
        <v>ZYRA_SCATTER_20i20d10000k nrq=1</v>
      </c>
      <c r="CC1787">
        <f t="shared" si="475"/>
        <v>90</v>
      </c>
    </row>
    <row r="1788" spans="1:81" x14ac:dyDescent="0.4">
      <c r="A1788" t="s">
        <v>1813</v>
      </c>
      <c r="B1788" t="s">
        <v>58</v>
      </c>
      <c r="C1788" t="s">
        <v>59</v>
      </c>
      <c r="D1788" t="e">
        <f t="shared" si="459"/>
        <v>#NAME?</v>
      </c>
      <c r="E1788">
        <v>10000</v>
      </c>
      <c r="F1788" t="e">
        <f t="shared" si="460"/>
        <v>#NAME?</v>
      </c>
      <c r="G1788" t="s">
        <v>60</v>
      </c>
      <c r="H1788" t="e">
        <f t="shared" si="461"/>
        <v>#NAME?</v>
      </c>
      <c r="I1788" t="s">
        <v>61</v>
      </c>
      <c r="J1788" t="e">
        <f t="shared" si="462"/>
        <v>#NAME?</v>
      </c>
      <c r="K1788" t="s">
        <v>62</v>
      </c>
      <c r="L1788" t="e">
        <f t="shared" si="463"/>
        <v>#NAME?</v>
      </c>
      <c r="M1788" t="e">
        <f t="shared" si="464"/>
        <v>#NAME?</v>
      </c>
      <c r="N1788">
        <v>10000</v>
      </c>
      <c r="O1788" t="e">
        <f t="shared" si="465"/>
        <v>#NAME?</v>
      </c>
      <c r="P1788">
        <v>20</v>
      </c>
      <c r="Q1788" t="e">
        <f t="shared" si="466"/>
        <v>#NAME?</v>
      </c>
      <c r="R1788">
        <v>20</v>
      </c>
      <c r="S1788" t="e">
        <f t="shared" si="467"/>
        <v>#NAME?</v>
      </c>
      <c r="T1788">
        <v>0</v>
      </c>
      <c r="U1788" t="e">
        <f t="shared" si="468"/>
        <v>#NAME?</v>
      </c>
      <c r="V1788">
        <v>256</v>
      </c>
      <c r="W1788" t="e">
        <f t="shared" si="469"/>
        <v>#NAME?</v>
      </c>
      <c r="X1788">
        <v>108</v>
      </c>
      <c r="Y1788" t="e">
        <f t="shared" si="470"/>
        <v>#NAME?</v>
      </c>
      <c r="Z1788">
        <v>0</v>
      </c>
      <c r="AA1788" t="e">
        <f t="shared" si="471"/>
        <v>#NAME?</v>
      </c>
      <c r="AB1788">
        <v>48</v>
      </c>
      <c r="AC1788" t="e">
        <f t="shared" si="472"/>
        <v>#NAME?</v>
      </c>
      <c r="AD1788">
        <v>0</v>
      </c>
      <c r="AE1788" t="e">
        <f t="shared" si="473"/>
        <v>#NAME?</v>
      </c>
      <c r="AF1788" t="s">
        <v>63</v>
      </c>
      <c r="AG1788" t="s">
        <v>64</v>
      </c>
      <c r="AH1788">
        <v>182141018</v>
      </c>
      <c r="AI1788">
        <v>182154471</v>
      </c>
      <c r="AJ1788">
        <v>36429548</v>
      </c>
      <c r="AK1788">
        <v>90978165</v>
      </c>
      <c r="AL1788">
        <v>10000</v>
      </c>
      <c r="AR1788">
        <v>10000</v>
      </c>
      <c r="AS1788">
        <v>201726.33</v>
      </c>
      <c r="AT1788">
        <v>20</v>
      </c>
      <c r="AU1788">
        <v>10000</v>
      </c>
      <c r="AV1788">
        <v>108</v>
      </c>
      <c r="AW1788" t="s">
        <v>60</v>
      </c>
      <c r="AX1788" t="s">
        <v>61</v>
      </c>
      <c r="AY1788" t="s">
        <v>62</v>
      </c>
      <c r="BA1788">
        <v>7</v>
      </c>
      <c r="BB1788">
        <v>1</v>
      </c>
      <c r="BD1788">
        <v>14.679600000000001</v>
      </c>
      <c r="BE1788">
        <v>4.6064400000000001</v>
      </c>
      <c r="BF1788">
        <v>3076.88</v>
      </c>
      <c r="BH1788">
        <v>1726.33</v>
      </c>
      <c r="BN1788">
        <v>906211497</v>
      </c>
      <c r="BO1788">
        <v>511308903</v>
      </c>
      <c r="BP1788">
        <v>3342324</v>
      </c>
      <c r="BQ1788">
        <v>542548</v>
      </c>
      <c r="BR1788">
        <v>0</v>
      </c>
      <c r="BY1788" t="s">
        <v>5552</v>
      </c>
      <c r="BZ1788" t="s">
        <v>9224</v>
      </c>
      <c r="CA1788" t="s">
        <v>58</v>
      </c>
      <c r="CB1788" t="str">
        <f t="shared" si="474"/>
        <v>ZYRA_SCATTER_20i20d10000k nrq=0</v>
      </c>
      <c r="CC1788">
        <f t="shared" si="475"/>
        <v>108</v>
      </c>
    </row>
    <row r="1789" spans="1:81" x14ac:dyDescent="0.4">
      <c r="A1789" t="s">
        <v>2570</v>
      </c>
      <c r="B1789" t="s">
        <v>58</v>
      </c>
      <c r="C1789" t="s">
        <v>67</v>
      </c>
      <c r="D1789" t="e">
        <f t="shared" si="459"/>
        <v>#NAME?</v>
      </c>
      <c r="E1789">
        <v>10000</v>
      </c>
      <c r="F1789" t="e">
        <f t="shared" si="460"/>
        <v>#NAME?</v>
      </c>
      <c r="G1789" t="s">
        <v>60</v>
      </c>
      <c r="H1789" t="e">
        <f t="shared" si="461"/>
        <v>#NAME?</v>
      </c>
      <c r="I1789" t="s">
        <v>61</v>
      </c>
      <c r="J1789" t="e">
        <f t="shared" si="462"/>
        <v>#NAME?</v>
      </c>
      <c r="K1789" t="s">
        <v>62</v>
      </c>
      <c r="L1789" t="e">
        <f t="shared" si="463"/>
        <v>#NAME?</v>
      </c>
      <c r="M1789" t="e">
        <f t="shared" si="464"/>
        <v>#NAME?</v>
      </c>
      <c r="N1789">
        <v>10000</v>
      </c>
      <c r="O1789" t="e">
        <f t="shared" si="465"/>
        <v>#NAME?</v>
      </c>
      <c r="P1789">
        <v>0</v>
      </c>
      <c r="Q1789" t="e">
        <f t="shared" si="466"/>
        <v>#NAME?</v>
      </c>
      <c r="R1789">
        <v>0</v>
      </c>
      <c r="S1789" t="e">
        <f t="shared" si="467"/>
        <v>#NAME?</v>
      </c>
      <c r="T1789">
        <v>0</v>
      </c>
      <c r="U1789" t="e">
        <f t="shared" si="468"/>
        <v>#NAME?</v>
      </c>
      <c r="V1789">
        <v>256</v>
      </c>
      <c r="W1789" t="e">
        <f t="shared" si="469"/>
        <v>#NAME?</v>
      </c>
      <c r="X1789">
        <v>36</v>
      </c>
      <c r="Y1789" t="e">
        <f t="shared" si="470"/>
        <v>#NAME?</v>
      </c>
      <c r="Z1789">
        <v>0</v>
      </c>
      <c r="AA1789" t="e">
        <f t="shared" si="471"/>
        <v>#NAME?</v>
      </c>
      <c r="AB1789">
        <v>48</v>
      </c>
      <c r="AC1789" t="e">
        <f t="shared" si="472"/>
        <v>#NAME?</v>
      </c>
      <c r="AD1789">
        <v>0</v>
      </c>
      <c r="AE1789" t="e">
        <f t="shared" si="473"/>
        <v>#NAME?</v>
      </c>
      <c r="AF1789" t="s">
        <v>65</v>
      </c>
      <c r="AG1789" t="s">
        <v>64</v>
      </c>
      <c r="AJ1789">
        <v>0</v>
      </c>
      <c r="AK1789">
        <v>96669200</v>
      </c>
      <c r="AL1789">
        <v>10000</v>
      </c>
      <c r="AR1789">
        <v>10000</v>
      </c>
      <c r="AS1789">
        <v>653.38800000000003</v>
      </c>
      <c r="AT1789">
        <v>0</v>
      </c>
      <c r="AU1789">
        <v>10000</v>
      </c>
      <c r="AV1789">
        <v>36</v>
      </c>
      <c r="AW1789" t="s">
        <v>60</v>
      </c>
      <c r="AX1789" t="s">
        <v>61</v>
      </c>
      <c r="AY1789" t="s">
        <v>62</v>
      </c>
      <c r="BA1789">
        <v>8</v>
      </c>
      <c r="BB1789">
        <v>1</v>
      </c>
      <c r="BD1789">
        <v>0.29322599999999999</v>
      </c>
      <c r="BE1789">
        <v>1.5583400000000001E-4</v>
      </c>
      <c r="BF1789">
        <v>988.928</v>
      </c>
      <c r="BH1789">
        <v>653.38800000000003</v>
      </c>
      <c r="BN1789">
        <v>966692006</v>
      </c>
      <c r="BO1789">
        <v>960182</v>
      </c>
      <c r="BP1789">
        <v>25117</v>
      </c>
      <c r="BQ1789">
        <v>0</v>
      </c>
      <c r="BR1789">
        <v>0</v>
      </c>
      <c r="BY1789" t="s">
        <v>5553</v>
      </c>
      <c r="BZ1789" t="s">
        <v>9225</v>
      </c>
      <c r="CA1789" t="s">
        <v>58</v>
      </c>
      <c r="CB1789" t="str">
        <f t="shared" si="474"/>
        <v>ZYRA_CLUSTER_0i0d10000k nrq=0</v>
      </c>
      <c r="CC1789">
        <f t="shared" si="475"/>
        <v>36</v>
      </c>
    </row>
    <row r="1790" spans="1:81" x14ac:dyDescent="0.4">
      <c r="A1790" t="s">
        <v>1814</v>
      </c>
      <c r="B1790" t="s">
        <v>58</v>
      </c>
      <c r="C1790" t="s">
        <v>67</v>
      </c>
      <c r="D1790" t="e">
        <f t="shared" si="459"/>
        <v>#NAME?</v>
      </c>
      <c r="E1790">
        <v>10000</v>
      </c>
      <c r="F1790" t="e">
        <f t="shared" si="460"/>
        <v>#NAME?</v>
      </c>
      <c r="G1790" t="s">
        <v>60</v>
      </c>
      <c r="H1790" t="e">
        <f t="shared" si="461"/>
        <v>#NAME?</v>
      </c>
      <c r="I1790" t="s">
        <v>61</v>
      </c>
      <c r="J1790" t="e">
        <f t="shared" si="462"/>
        <v>#NAME?</v>
      </c>
      <c r="K1790" t="s">
        <v>62</v>
      </c>
      <c r="L1790" t="e">
        <f t="shared" si="463"/>
        <v>#NAME?</v>
      </c>
      <c r="M1790" t="e">
        <f t="shared" si="464"/>
        <v>#NAME?</v>
      </c>
      <c r="N1790">
        <v>100000</v>
      </c>
      <c r="O1790" t="e">
        <f t="shared" si="465"/>
        <v>#NAME?</v>
      </c>
      <c r="P1790">
        <v>0</v>
      </c>
      <c r="Q1790" t="e">
        <f t="shared" si="466"/>
        <v>#NAME?</v>
      </c>
      <c r="R1790">
        <v>0</v>
      </c>
      <c r="S1790" t="e">
        <f t="shared" si="467"/>
        <v>#NAME?</v>
      </c>
      <c r="T1790">
        <v>0</v>
      </c>
      <c r="U1790" t="e">
        <f t="shared" si="468"/>
        <v>#NAME?</v>
      </c>
      <c r="V1790">
        <v>256</v>
      </c>
      <c r="W1790" t="e">
        <f t="shared" si="469"/>
        <v>#NAME?</v>
      </c>
      <c r="X1790">
        <v>90</v>
      </c>
      <c r="Y1790" t="e">
        <f t="shared" si="470"/>
        <v>#NAME?</v>
      </c>
      <c r="Z1790">
        <v>0</v>
      </c>
      <c r="AA1790" t="e">
        <f t="shared" si="471"/>
        <v>#NAME?</v>
      </c>
      <c r="AB1790">
        <v>48</v>
      </c>
      <c r="AC1790" t="e">
        <f t="shared" si="472"/>
        <v>#NAME?</v>
      </c>
      <c r="AD1790">
        <v>0</v>
      </c>
      <c r="AE1790" t="e">
        <f t="shared" si="473"/>
        <v>#NAME?</v>
      </c>
      <c r="AF1790" t="s">
        <v>65</v>
      </c>
      <c r="AG1790" t="s">
        <v>64</v>
      </c>
      <c r="AJ1790">
        <v>0</v>
      </c>
      <c r="AK1790">
        <v>162764894</v>
      </c>
      <c r="AL1790">
        <v>10000</v>
      </c>
      <c r="AR1790">
        <v>10000</v>
      </c>
      <c r="AS1790">
        <v>767.46</v>
      </c>
      <c r="AT1790">
        <v>0</v>
      </c>
      <c r="AU1790">
        <v>100000</v>
      </c>
      <c r="AV1790">
        <v>90</v>
      </c>
      <c r="AW1790" t="s">
        <v>60</v>
      </c>
      <c r="AX1790" t="s">
        <v>61</v>
      </c>
      <c r="AY1790" t="s">
        <v>62</v>
      </c>
      <c r="BA1790">
        <v>8</v>
      </c>
      <c r="BB1790">
        <v>1</v>
      </c>
      <c r="BD1790">
        <v>7.9928999999999997</v>
      </c>
      <c r="BE1790">
        <v>2.69549E-2</v>
      </c>
      <c r="BF1790">
        <v>1460.97</v>
      </c>
      <c r="BH1790">
        <v>767.46</v>
      </c>
      <c r="BN1790">
        <v>1627648943</v>
      </c>
      <c r="BO1790">
        <v>4520750</v>
      </c>
      <c r="BP1790">
        <v>20594</v>
      </c>
      <c r="BQ1790">
        <v>0</v>
      </c>
      <c r="BR1790">
        <v>0</v>
      </c>
      <c r="BY1790" t="s">
        <v>5554</v>
      </c>
      <c r="BZ1790" t="s">
        <v>9226</v>
      </c>
      <c r="CA1790" t="s">
        <v>58</v>
      </c>
      <c r="CB1790" t="str">
        <f t="shared" si="474"/>
        <v>ZYRA_CLUSTER_0i0d100000k nrq=0</v>
      </c>
      <c r="CC1790">
        <f t="shared" si="475"/>
        <v>90</v>
      </c>
    </row>
    <row r="1791" spans="1:81" x14ac:dyDescent="0.4">
      <c r="A1791" t="s">
        <v>1815</v>
      </c>
      <c r="B1791" t="s">
        <v>58</v>
      </c>
      <c r="C1791" t="s">
        <v>59</v>
      </c>
      <c r="D1791" t="e">
        <f t="shared" si="459"/>
        <v>#NAME?</v>
      </c>
      <c r="E1791">
        <v>10000</v>
      </c>
      <c r="F1791" t="e">
        <f t="shared" si="460"/>
        <v>#NAME?</v>
      </c>
      <c r="G1791" t="s">
        <v>60</v>
      </c>
      <c r="H1791" t="e">
        <f t="shared" si="461"/>
        <v>#NAME?</v>
      </c>
      <c r="I1791" t="s">
        <v>61</v>
      </c>
      <c r="J1791" t="e">
        <f t="shared" si="462"/>
        <v>#NAME?</v>
      </c>
      <c r="K1791" t="s">
        <v>62</v>
      </c>
      <c r="L1791" t="e">
        <f t="shared" si="463"/>
        <v>#NAME?</v>
      </c>
      <c r="M1791" t="e">
        <f t="shared" si="464"/>
        <v>#NAME?</v>
      </c>
      <c r="N1791">
        <v>10000</v>
      </c>
      <c r="O1791" t="e">
        <f t="shared" si="465"/>
        <v>#NAME?</v>
      </c>
      <c r="P1791">
        <v>20</v>
      </c>
      <c r="Q1791" t="e">
        <f t="shared" si="466"/>
        <v>#NAME?</v>
      </c>
      <c r="R1791">
        <v>20</v>
      </c>
      <c r="S1791" t="e">
        <f t="shared" si="467"/>
        <v>#NAME?</v>
      </c>
      <c r="T1791">
        <v>0</v>
      </c>
      <c r="U1791" t="e">
        <f t="shared" si="468"/>
        <v>#NAME?</v>
      </c>
      <c r="V1791">
        <v>256</v>
      </c>
      <c r="W1791" t="e">
        <f t="shared" si="469"/>
        <v>#NAME?</v>
      </c>
      <c r="X1791">
        <v>108</v>
      </c>
      <c r="Y1791" t="e">
        <f t="shared" si="470"/>
        <v>#NAME?</v>
      </c>
      <c r="Z1791">
        <v>0</v>
      </c>
      <c r="AA1791" t="e">
        <f t="shared" si="471"/>
        <v>#NAME?</v>
      </c>
      <c r="AB1791">
        <v>48</v>
      </c>
      <c r="AC1791" t="e">
        <f t="shared" si="472"/>
        <v>#NAME?</v>
      </c>
      <c r="AD1791">
        <v>1</v>
      </c>
      <c r="AE1791" t="e">
        <f t="shared" si="473"/>
        <v>#NAME?</v>
      </c>
      <c r="AF1791" t="s">
        <v>63</v>
      </c>
      <c r="AG1791" t="s">
        <v>64</v>
      </c>
      <c r="AH1791">
        <v>178765108</v>
      </c>
      <c r="AI1791">
        <v>178725836</v>
      </c>
      <c r="AJ1791">
        <v>35749094</v>
      </c>
      <c r="AK1791">
        <v>89260956</v>
      </c>
      <c r="AL1791">
        <v>10000</v>
      </c>
      <c r="AR1791">
        <v>10000</v>
      </c>
      <c r="AS1791">
        <v>201853.52</v>
      </c>
      <c r="AT1791">
        <v>20</v>
      </c>
      <c r="AU1791">
        <v>10000</v>
      </c>
      <c r="AV1791">
        <v>108</v>
      </c>
      <c r="AW1791" t="s">
        <v>60</v>
      </c>
      <c r="AX1791" t="s">
        <v>61</v>
      </c>
      <c r="AY1791" t="s">
        <v>62</v>
      </c>
      <c r="BA1791">
        <v>7</v>
      </c>
      <c r="BB1791">
        <v>1</v>
      </c>
      <c r="BD1791">
        <v>14.670500000000001</v>
      </c>
      <c r="BE1791">
        <v>4.5852199999999996</v>
      </c>
      <c r="BF1791">
        <v>3134.56</v>
      </c>
      <c r="BH1791">
        <v>1853.52</v>
      </c>
      <c r="BN1791">
        <v>889172274</v>
      </c>
      <c r="BO1791">
        <v>505648667</v>
      </c>
      <c r="BP1791">
        <v>3229627</v>
      </c>
      <c r="BQ1791">
        <v>532134</v>
      </c>
      <c r="BR1791">
        <v>0</v>
      </c>
      <c r="BY1791" t="s">
        <v>5555</v>
      </c>
      <c r="BZ1791" t="s">
        <v>9227</v>
      </c>
      <c r="CA1791" t="s">
        <v>58</v>
      </c>
      <c r="CB1791" t="str">
        <f t="shared" si="474"/>
        <v>ZYRA_SCATTER_20i20d10000k nrq=0</v>
      </c>
      <c r="CC1791">
        <f t="shared" si="475"/>
        <v>108</v>
      </c>
    </row>
    <row r="1792" spans="1:81" x14ac:dyDescent="0.4">
      <c r="A1792" t="s">
        <v>1816</v>
      </c>
      <c r="B1792" t="s">
        <v>58</v>
      </c>
      <c r="C1792" t="s">
        <v>59</v>
      </c>
      <c r="D1792" t="e">
        <f t="shared" si="459"/>
        <v>#NAME?</v>
      </c>
      <c r="E1792">
        <v>10000</v>
      </c>
      <c r="F1792" t="e">
        <f t="shared" si="460"/>
        <v>#NAME?</v>
      </c>
      <c r="G1792" t="s">
        <v>60</v>
      </c>
      <c r="H1792" t="e">
        <f t="shared" si="461"/>
        <v>#NAME?</v>
      </c>
      <c r="I1792" t="s">
        <v>61</v>
      </c>
      <c r="J1792" t="e">
        <f t="shared" si="462"/>
        <v>#NAME?</v>
      </c>
      <c r="K1792" t="s">
        <v>62</v>
      </c>
      <c r="L1792" t="e">
        <f t="shared" si="463"/>
        <v>#NAME?</v>
      </c>
      <c r="M1792" t="e">
        <f t="shared" si="464"/>
        <v>#NAME?</v>
      </c>
      <c r="N1792">
        <v>10000</v>
      </c>
      <c r="O1792" t="e">
        <f t="shared" si="465"/>
        <v>#NAME?</v>
      </c>
      <c r="P1792">
        <v>20</v>
      </c>
      <c r="Q1792" t="e">
        <f t="shared" si="466"/>
        <v>#NAME?</v>
      </c>
      <c r="R1792">
        <v>20</v>
      </c>
      <c r="S1792" t="e">
        <f t="shared" si="467"/>
        <v>#NAME?</v>
      </c>
      <c r="T1792">
        <v>0</v>
      </c>
      <c r="U1792" t="e">
        <f t="shared" si="468"/>
        <v>#NAME?</v>
      </c>
      <c r="V1792">
        <v>256</v>
      </c>
      <c r="W1792" t="e">
        <f t="shared" si="469"/>
        <v>#NAME?</v>
      </c>
      <c r="X1792">
        <v>108</v>
      </c>
      <c r="Y1792" t="e">
        <f t="shared" si="470"/>
        <v>#NAME?</v>
      </c>
      <c r="Z1792">
        <v>0</v>
      </c>
      <c r="AA1792" t="e">
        <f t="shared" si="471"/>
        <v>#NAME?</v>
      </c>
      <c r="AB1792">
        <v>48</v>
      </c>
      <c r="AC1792" t="e">
        <f t="shared" si="472"/>
        <v>#NAME?</v>
      </c>
      <c r="AD1792">
        <v>2</v>
      </c>
      <c r="AE1792" t="e">
        <f t="shared" si="473"/>
        <v>#NAME?</v>
      </c>
      <c r="AF1792" t="s">
        <v>63</v>
      </c>
      <c r="AG1792" t="s">
        <v>64</v>
      </c>
      <c r="AH1792">
        <v>179236296</v>
      </c>
      <c r="AI1792">
        <v>179260597</v>
      </c>
      <c r="AJ1792">
        <v>35849689</v>
      </c>
      <c r="AK1792">
        <v>89516939</v>
      </c>
      <c r="AL1792">
        <v>10000</v>
      </c>
      <c r="AR1792">
        <v>10000</v>
      </c>
      <c r="AS1792">
        <v>201856.24</v>
      </c>
      <c r="AT1792">
        <v>20</v>
      </c>
      <c r="AU1792">
        <v>10000</v>
      </c>
      <c r="AV1792">
        <v>108</v>
      </c>
      <c r="AW1792" t="s">
        <v>60</v>
      </c>
      <c r="AX1792" t="s">
        <v>61</v>
      </c>
      <c r="AY1792" t="s">
        <v>62</v>
      </c>
      <c r="BA1792">
        <v>7</v>
      </c>
      <c r="BB1792">
        <v>1</v>
      </c>
      <c r="BD1792">
        <v>14.5915</v>
      </c>
      <c r="BE1792">
        <v>4.5908899999999999</v>
      </c>
      <c r="BF1792">
        <v>3126.57</v>
      </c>
      <c r="BH1792">
        <v>1856.24</v>
      </c>
      <c r="BN1792">
        <v>891722559</v>
      </c>
      <c r="BO1792">
        <v>499043864</v>
      </c>
      <c r="BP1792">
        <v>3247761</v>
      </c>
      <c r="BQ1792">
        <v>519255</v>
      </c>
      <c r="BR1792">
        <v>0</v>
      </c>
      <c r="BY1792" t="s">
        <v>5556</v>
      </c>
      <c r="BZ1792" t="s">
        <v>9228</v>
      </c>
      <c r="CA1792" t="s">
        <v>58</v>
      </c>
      <c r="CB1792" t="str">
        <f t="shared" si="474"/>
        <v>ZYRA_SCATTER_20i20d10000k nrq=0</v>
      </c>
      <c r="CC1792">
        <f t="shared" si="475"/>
        <v>108</v>
      </c>
    </row>
    <row r="1793" spans="1:81" x14ac:dyDescent="0.4">
      <c r="A1793" t="s">
        <v>1817</v>
      </c>
      <c r="B1793" t="s">
        <v>58</v>
      </c>
      <c r="C1793" t="s">
        <v>59</v>
      </c>
      <c r="D1793" t="e">
        <f t="shared" ref="D1793:D1856" si="476">-t</f>
        <v>#NAME?</v>
      </c>
      <c r="E1793">
        <v>10000</v>
      </c>
      <c r="F1793" t="e">
        <f t="shared" ref="F1793:F1856" si="477">-mr</f>
        <v>#NAME?</v>
      </c>
      <c r="G1793" t="s">
        <v>60</v>
      </c>
      <c r="H1793" t="e">
        <f t="shared" ref="H1793:H1856" si="478">-ma</f>
        <v>#NAME?</v>
      </c>
      <c r="I1793" t="s">
        <v>61</v>
      </c>
      <c r="J1793" t="e">
        <f t="shared" ref="J1793:J1856" si="479">-mp</f>
        <v>#NAME?</v>
      </c>
      <c r="K1793" t="s">
        <v>62</v>
      </c>
      <c r="L1793" t="e">
        <f t="shared" ref="L1793:L1856" si="480">-p</f>
        <v>#NAME?</v>
      </c>
      <c r="M1793" t="e">
        <f t="shared" ref="M1793:M1856" si="481">-k</f>
        <v>#NAME?</v>
      </c>
      <c r="N1793">
        <v>10000</v>
      </c>
      <c r="O1793" t="e">
        <f t="shared" ref="O1793:O1856" si="482">-i</f>
        <v>#NAME?</v>
      </c>
      <c r="P1793">
        <v>20</v>
      </c>
      <c r="Q1793" t="e">
        <f t="shared" ref="Q1793:Q1856" si="483">-d</f>
        <v>#NAME?</v>
      </c>
      <c r="R1793">
        <v>20</v>
      </c>
      <c r="S1793" t="e">
        <f t="shared" ref="S1793:S1856" si="484">-rq</f>
        <v>#NAME?</v>
      </c>
      <c r="T1793">
        <v>0</v>
      </c>
      <c r="U1793" t="e">
        <f t="shared" ref="U1793:U1856" si="485">-rqsize</f>
        <v>#NAME?</v>
      </c>
      <c r="V1793">
        <v>256</v>
      </c>
      <c r="W1793" t="e">
        <f t="shared" ref="W1793:W1856" si="486">-nwork</f>
        <v>#NAME?</v>
      </c>
      <c r="X1793">
        <v>107</v>
      </c>
      <c r="Y1793" t="e">
        <f t="shared" ref="Y1793:Y1856" si="487">-nrq</f>
        <v>#NAME?</v>
      </c>
      <c r="Z1793">
        <v>1</v>
      </c>
      <c r="AA1793" t="e">
        <f t="shared" ref="AA1793:AA1856" si="488">-seqwidth</f>
        <v>#NAME?</v>
      </c>
      <c r="AB1793">
        <v>48</v>
      </c>
      <c r="AC1793" t="e">
        <f t="shared" ref="AC1793:AC1856" si="489">-trial</f>
        <v>#NAME?</v>
      </c>
      <c r="AD1793">
        <v>0</v>
      </c>
      <c r="AE1793" t="e">
        <f t="shared" ref="AE1793:AE1856" si="490">-pinning</f>
        <v>#NAME?</v>
      </c>
      <c r="AF1793" t="s">
        <v>63</v>
      </c>
      <c r="AG1793" t="s">
        <v>64</v>
      </c>
      <c r="AR1793">
        <v>10000</v>
      </c>
      <c r="AS1793">
        <v>20</v>
      </c>
      <c r="AT1793">
        <v>20</v>
      </c>
      <c r="AU1793">
        <v>10000</v>
      </c>
      <c r="AV1793">
        <v>107</v>
      </c>
      <c r="AW1793" t="s">
        <v>60</v>
      </c>
      <c r="AX1793" t="s">
        <v>61</v>
      </c>
      <c r="AY1793" t="s">
        <v>62</v>
      </c>
      <c r="BA1793">
        <v>7</v>
      </c>
      <c r="BB1793">
        <v>1</v>
      </c>
      <c r="BN1793">
        <v>10114994</v>
      </c>
      <c r="BO1793">
        <v>11068713</v>
      </c>
      <c r="BP1793">
        <v>104673</v>
      </c>
      <c r="BQ1793">
        <v>21978</v>
      </c>
      <c r="BR1793">
        <v>0</v>
      </c>
      <c r="BY1793" t="s">
        <v>5557</v>
      </c>
      <c r="BZ1793" t="s">
        <v>9229</v>
      </c>
      <c r="CA1793" t="s">
        <v>58</v>
      </c>
      <c r="CB1793" t="str">
        <f t="shared" si="474"/>
        <v>ZYRA_SCATTER_20i20d10000k nrq=1</v>
      </c>
      <c r="CC1793">
        <f t="shared" si="475"/>
        <v>108</v>
      </c>
    </row>
    <row r="1794" spans="1:81" x14ac:dyDescent="0.4">
      <c r="A1794" t="s">
        <v>1818</v>
      </c>
      <c r="B1794" t="s">
        <v>58</v>
      </c>
      <c r="C1794" t="s">
        <v>59</v>
      </c>
      <c r="D1794" t="e">
        <f t="shared" si="476"/>
        <v>#NAME?</v>
      </c>
      <c r="E1794">
        <v>10000</v>
      </c>
      <c r="F1794" t="e">
        <f t="shared" si="477"/>
        <v>#NAME?</v>
      </c>
      <c r="G1794" t="s">
        <v>60</v>
      </c>
      <c r="H1794" t="e">
        <f t="shared" si="478"/>
        <v>#NAME?</v>
      </c>
      <c r="I1794" t="s">
        <v>61</v>
      </c>
      <c r="J1794" t="e">
        <f t="shared" si="479"/>
        <v>#NAME?</v>
      </c>
      <c r="K1794" t="s">
        <v>62</v>
      </c>
      <c r="L1794" t="e">
        <f t="shared" si="480"/>
        <v>#NAME?</v>
      </c>
      <c r="M1794" t="e">
        <f t="shared" si="481"/>
        <v>#NAME?</v>
      </c>
      <c r="N1794">
        <v>10000</v>
      </c>
      <c r="O1794" t="e">
        <f t="shared" si="482"/>
        <v>#NAME?</v>
      </c>
      <c r="P1794">
        <v>20</v>
      </c>
      <c r="Q1794" t="e">
        <f t="shared" si="483"/>
        <v>#NAME?</v>
      </c>
      <c r="R1794">
        <v>20</v>
      </c>
      <c r="S1794" t="e">
        <f t="shared" si="484"/>
        <v>#NAME?</v>
      </c>
      <c r="T1794">
        <v>0</v>
      </c>
      <c r="U1794" t="e">
        <f t="shared" si="485"/>
        <v>#NAME?</v>
      </c>
      <c r="V1794">
        <v>256</v>
      </c>
      <c r="W1794" t="e">
        <f t="shared" si="486"/>
        <v>#NAME?</v>
      </c>
      <c r="X1794">
        <v>107</v>
      </c>
      <c r="Y1794" t="e">
        <f t="shared" si="487"/>
        <v>#NAME?</v>
      </c>
      <c r="Z1794">
        <v>1</v>
      </c>
      <c r="AA1794" t="e">
        <f t="shared" si="488"/>
        <v>#NAME?</v>
      </c>
      <c r="AB1794">
        <v>48</v>
      </c>
      <c r="AC1794" t="e">
        <f t="shared" si="489"/>
        <v>#NAME?</v>
      </c>
      <c r="AD1794">
        <v>1</v>
      </c>
      <c r="AE1794" t="e">
        <f t="shared" si="490"/>
        <v>#NAME?</v>
      </c>
      <c r="AF1794" t="s">
        <v>63</v>
      </c>
      <c r="AG1794" t="s">
        <v>64</v>
      </c>
      <c r="AR1794">
        <v>10000</v>
      </c>
      <c r="AS1794">
        <v>20</v>
      </c>
      <c r="AT1794">
        <v>20</v>
      </c>
      <c r="AU1794">
        <v>10000</v>
      </c>
      <c r="AV1794">
        <v>107</v>
      </c>
      <c r="AW1794" t="s">
        <v>60</v>
      </c>
      <c r="AX1794" t="s">
        <v>61</v>
      </c>
      <c r="AY1794" t="s">
        <v>62</v>
      </c>
      <c r="BA1794">
        <v>7</v>
      </c>
      <c r="BB1794">
        <v>1</v>
      </c>
      <c r="BN1794">
        <v>10264730</v>
      </c>
      <c r="BO1794">
        <v>11059148</v>
      </c>
      <c r="BP1794">
        <v>108327</v>
      </c>
      <c r="BQ1794">
        <v>23041</v>
      </c>
      <c r="BR1794">
        <v>0</v>
      </c>
      <c r="BY1794" t="s">
        <v>5558</v>
      </c>
      <c r="BZ1794" t="s">
        <v>9230</v>
      </c>
      <c r="CA1794" t="s">
        <v>58</v>
      </c>
      <c r="CB1794" t="str">
        <f t="shared" si="474"/>
        <v>ZYRA_SCATTER_20i20d10000k nrq=1</v>
      </c>
      <c r="CC1794">
        <f t="shared" si="475"/>
        <v>108</v>
      </c>
    </row>
    <row r="1795" spans="1:81" x14ac:dyDescent="0.4">
      <c r="A1795" t="s">
        <v>1819</v>
      </c>
      <c r="B1795" t="s">
        <v>58</v>
      </c>
      <c r="C1795" t="s">
        <v>59</v>
      </c>
      <c r="D1795" t="e">
        <f t="shared" si="476"/>
        <v>#NAME?</v>
      </c>
      <c r="E1795">
        <v>10000</v>
      </c>
      <c r="F1795" t="e">
        <f t="shared" si="477"/>
        <v>#NAME?</v>
      </c>
      <c r="G1795" t="s">
        <v>60</v>
      </c>
      <c r="H1795" t="e">
        <f t="shared" si="478"/>
        <v>#NAME?</v>
      </c>
      <c r="I1795" t="s">
        <v>61</v>
      </c>
      <c r="J1795" t="e">
        <f t="shared" si="479"/>
        <v>#NAME?</v>
      </c>
      <c r="K1795" t="s">
        <v>62</v>
      </c>
      <c r="L1795" t="e">
        <f t="shared" si="480"/>
        <v>#NAME?</v>
      </c>
      <c r="M1795" t="e">
        <f t="shared" si="481"/>
        <v>#NAME?</v>
      </c>
      <c r="N1795">
        <v>10000</v>
      </c>
      <c r="O1795" t="e">
        <f t="shared" si="482"/>
        <v>#NAME?</v>
      </c>
      <c r="P1795">
        <v>20</v>
      </c>
      <c r="Q1795" t="e">
        <f t="shared" si="483"/>
        <v>#NAME?</v>
      </c>
      <c r="R1795">
        <v>20</v>
      </c>
      <c r="S1795" t="e">
        <f t="shared" si="484"/>
        <v>#NAME?</v>
      </c>
      <c r="T1795">
        <v>0</v>
      </c>
      <c r="U1795" t="e">
        <f t="shared" si="485"/>
        <v>#NAME?</v>
      </c>
      <c r="V1795">
        <v>256</v>
      </c>
      <c r="W1795" t="e">
        <f t="shared" si="486"/>
        <v>#NAME?</v>
      </c>
      <c r="X1795">
        <v>107</v>
      </c>
      <c r="Y1795" t="e">
        <f t="shared" si="487"/>
        <v>#NAME?</v>
      </c>
      <c r="Z1795">
        <v>1</v>
      </c>
      <c r="AA1795" t="e">
        <f t="shared" si="488"/>
        <v>#NAME?</v>
      </c>
      <c r="AB1795">
        <v>48</v>
      </c>
      <c r="AC1795" t="e">
        <f t="shared" si="489"/>
        <v>#NAME?</v>
      </c>
      <c r="AD1795">
        <v>2</v>
      </c>
      <c r="AE1795" t="e">
        <f t="shared" si="490"/>
        <v>#NAME?</v>
      </c>
      <c r="AF1795" t="s">
        <v>63</v>
      </c>
      <c r="AG1795" t="s">
        <v>64</v>
      </c>
      <c r="AR1795">
        <v>10000</v>
      </c>
      <c r="AS1795">
        <v>20</v>
      </c>
      <c r="AT1795">
        <v>20</v>
      </c>
      <c r="AU1795">
        <v>10000</v>
      </c>
      <c r="AV1795">
        <v>107</v>
      </c>
      <c r="AW1795" t="s">
        <v>60</v>
      </c>
      <c r="AX1795" t="s">
        <v>61</v>
      </c>
      <c r="AY1795" t="s">
        <v>62</v>
      </c>
      <c r="BA1795">
        <v>7</v>
      </c>
      <c r="BB1795">
        <v>1</v>
      </c>
      <c r="BN1795">
        <v>10224089</v>
      </c>
      <c r="BO1795">
        <v>11022349</v>
      </c>
      <c r="BP1795">
        <v>106058</v>
      </c>
      <c r="BQ1795">
        <v>22607</v>
      </c>
      <c r="BR1795">
        <v>0</v>
      </c>
      <c r="BY1795" t="s">
        <v>5559</v>
      </c>
      <c r="BZ1795" t="s">
        <v>9231</v>
      </c>
      <c r="CA1795" t="s">
        <v>58</v>
      </c>
      <c r="CB1795" t="str">
        <f t="shared" ref="CB1795:CB1858" si="491">AF1795&amp;"_"&amp;P1795&amp;"i"&amp;R1795&amp;"d"&amp;N1795&amp;"k nrq="&amp;Z1795</f>
        <v>ZYRA_SCATTER_20i20d10000k nrq=1</v>
      </c>
      <c r="CC1795">
        <f t="shared" ref="CC1795:CC1858" si="492">X1795+Z1795</f>
        <v>108</v>
      </c>
    </row>
    <row r="1796" spans="1:81" x14ac:dyDescent="0.4">
      <c r="A1796" t="s">
        <v>1820</v>
      </c>
      <c r="B1796" t="s">
        <v>58</v>
      </c>
      <c r="C1796" t="s">
        <v>59</v>
      </c>
      <c r="D1796" t="e">
        <f t="shared" si="476"/>
        <v>#NAME?</v>
      </c>
      <c r="E1796">
        <v>10000</v>
      </c>
      <c r="F1796" t="e">
        <f t="shared" si="477"/>
        <v>#NAME?</v>
      </c>
      <c r="G1796" t="s">
        <v>60</v>
      </c>
      <c r="H1796" t="e">
        <f t="shared" si="478"/>
        <v>#NAME?</v>
      </c>
      <c r="I1796" t="s">
        <v>61</v>
      </c>
      <c r="J1796" t="e">
        <f t="shared" si="479"/>
        <v>#NAME?</v>
      </c>
      <c r="K1796" t="s">
        <v>62</v>
      </c>
      <c r="L1796" t="e">
        <f t="shared" si="480"/>
        <v>#NAME?</v>
      </c>
      <c r="M1796" t="e">
        <f t="shared" si="481"/>
        <v>#NAME?</v>
      </c>
      <c r="N1796">
        <v>10000</v>
      </c>
      <c r="O1796" t="e">
        <f t="shared" si="482"/>
        <v>#NAME?</v>
      </c>
      <c r="P1796">
        <v>20</v>
      </c>
      <c r="Q1796" t="e">
        <f t="shared" si="483"/>
        <v>#NAME?</v>
      </c>
      <c r="R1796">
        <v>20</v>
      </c>
      <c r="S1796" t="e">
        <f t="shared" si="484"/>
        <v>#NAME?</v>
      </c>
      <c r="T1796">
        <v>0</v>
      </c>
      <c r="U1796" t="e">
        <f t="shared" si="485"/>
        <v>#NAME?</v>
      </c>
      <c r="V1796">
        <v>256</v>
      </c>
      <c r="W1796" t="e">
        <f t="shared" si="486"/>
        <v>#NAME?</v>
      </c>
      <c r="X1796">
        <v>126</v>
      </c>
      <c r="Y1796" t="e">
        <f t="shared" si="487"/>
        <v>#NAME?</v>
      </c>
      <c r="Z1796">
        <v>0</v>
      </c>
      <c r="AA1796" t="e">
        <f t="shared" si="488"/>
        <v>#NAME?</v>
      </c>
      <c r="AB1796">
        <v>48</v>
      </c>
      <c r="AC1796" t="e">
        <f t="shared" si="489"/>
        <v>#NAME?</v>
      </c>
      <c r="AD1796">
        <v>0</v>
      </c>
      <c r="AE1796" t="e">
        <f t="shared" si="490"/>
        <v>#NAME?</v>
      </c>
      <c r="AF1796" t="s">
        <v>63</v>
      </c>
      <c r="AG1796" t="s">
        <v>64</v>
      </c>
      <c r="AH1796">
        <v>193502678</v>
      </c>
      <c r="AI1796">
        <v>193504747</v>
      </c>
      <c r="AJ1796">
        <v>38700742</v>
      </c>
      <c r="AK1796">
        <v>96642152</v>
      </c>
      <c r="AL1796">
        <v>10000</v>
      </c>
      <c r="AR1796">
        <v>10000</v>
      </c>
      <c r="AS1796">
        <v>201886.71</v>
      </c>
      <c r="AT1796">
        <v>20</v>
      </c>
      <c r="AU1796">
        <v>10000</v>
      </c>
      <c r="AV1796">
        <v>126</v>
      </c>
      <c r="AW1796" t="s">
        <v>60</v>
      </c>
      <c r="AX1796" t="s">
        <v>61</v>
      </c>
      <c r="AY1796" t="s">
        <v>62</v>
      </c>
      <c r="BA1796">
        <v>7</v>
      </c>
      <c r="BB1796">
        <v>1</v>
      </c>
      <c r="BD1796">
        <v>14.7424</v>
      </c>
      <c r="BE1796">
        <v>4.6263699999999996</v>
      </c>
      <c r="BF1796">
        <v>3363.67</v>
      </c>
      <c r="BH1796">
        <v>1886.71</v>
      </c>
      <c r="BN1796">
        <v>962528942</v>
      </c>
      <c r="BO1796">
        <v>580266344</v>
      </c>
      <c r="BP1796">
        <v>3674680</v>
      </c>
      <c r="BQ1796">
        <v>715551</v>
      </c>
      <c r="BR1796">
        <v>0</v>
      </c>
      <c r="BY1796" t="s">
        <v>5560</v>
      </c>
      <c r="BZ1796" t="s">
        <v>9232</v>
      </c>
      <c r="CA1796" t="s">
        <v>58</v>
      </c>
      <c r="CB1796" t="str">
        <f t="shared" si="491"/>
        <v>ZYRA_SCATTER_20i20d10000k nrq=0</v>
      </c>
      <c r="CC1796">
        <f t="shared" si="492"/>
        <v>126</v>
      </c>
    </row>
    <row r="1797" spans="1:81" x14ac:dyDescent="0.4">
      <c r="A1797" t="s">
        <v>1821</v>
      </c>
      <c r="B1797" t="s">
        <v>58</v>
      </c>
      <c r="C1797" t="s">
        <v>59</v>
      </c>
      <c r="D1797" t="e">
        <f t="shared" si="476"/>
        <v>#NAME?</v>
      </c>
      <c r="E1797">
        <v>10000</v>
      </c>
      <c r="F1797" t="e">
        <f t="shared" si="477"/>
        <v>#NAME?</v>
      </c>
      <c r="G1797" t="s">
        <v>60</v>
      </c>
      <c r="H1797" t="e">
        <f t="shared" si="478"/>
        <v>#NAME?</v>
      </c>
      <c r="I1797" t="s">
        <v>61</v>
      </c>
      <c r="J1797" t="e">
        <f t="shared" si="479"/>
        <v>#NAME?</v>
      </c>
      <c r="K1797" t="s">
        <v>62</v>
      </c>
      <c r="L1797" t="e">
        <f t="shared" si="480"/>
        <v>#NAME?</v>
      </c>
      <c r="M1797" t="e">
        <f t="shared" si="481"/>
        <v>#NAME?</v>
      </c>
      <c r="N1797">
        <v>10000</v>
      </c>
      <c r="O1797" t="e">
        <f t="shared" si="482"/>
        <v>#NAME?</v>
      </c>
      <c r="P1797">
        <v>20</v>
      </c>
      <c r="Q1797" t="e">
        <f t="shared" si="483"/>
        <v>#NAME?</v>
      </c>
      <c r="R1797">
        <v>20</v>
      </c>
      <c r="S1797" t="e">
        <f t="shared" si="484"/>
        <v>#NAME?</v>
      </c>
      <c r="T1797">
        <v>0</v>
      </c>
      <c r="U1797" t="e">
        <f t="shared" si="485"/>
        <v>#NAME?</v>
      </c>
      <c r="V1797">
        <v>256</v>
      </c>
      <c r="W1797" t="e">
        <f t="shared" si="486"/>
        <v>#NAME?</v>
      </c>
      <c r="X1797">
        <v>126</v>
      </c>
      <c r="Y1797" t="e">
        <f t="shared" si="487"/>
        <v>#NAME?</v>
      </c>
      <c r="Z1797">
        <v>0</v>
      </c>
      <c r="AA1797" t="e">
        <f t="shared" si="488"/>
        <v>#NAME?</v>
      </c>
      <c r="AB1797">
        <v>48</v>
      </c>
      <c r="AC1797" t="e">
        <f t="shared" si="489"/>
        <v>#NAME?</v>
      </c>
      <c r="AD1797">
        <v>1</v>
      </c>
      <c r="AE1797" t="e">
        <f t="shared" si="490"/>
        <v>#NAME?</v>
      </c>
      <c r="AF1797" t="s">
        <v>63</v>
      </c>
      <c r="AG1797" t="s">
        <v>64</v>
      </c>
      <c r="AH1797">
        <v>197910788</v>
      </c>
      <c r="AI1797">
        <v>197907019</v>
      </c>
      <c r="AJ1797">
        <v>39581780</v>
      </c>
      <c r="AK1797">
        <v>98832768</v>
      </c>
      <c r="AL1797">
        <v>10000</v>
      </c>
      <c r="AR1797">
        <v>10000</v>
      </c>
      <c r="AS1797">
        <v>201735.38</v>
      </c>
      <c r="AT1797">
        <v>20</v>
      </c>
      <c r="AU1797">
        <v>10000</v>
      </c>
      <c r="AV1797">
        <v>126</v>
      </c>
      <c r="AW1797" t="s">
        <v>60</v>
      </c>
      <c r="AX1797" t="s">
        <v>61</v>
      </c>
      <c r="AY1797" t="s">
        <v>62</v>
      </c>
      <c r="BA1797">
        <v>7</v>
      </c>
      <c r="BB1797">
        <v>1</v>
      </c>
      <c r="BD1797">
        <v>14.643800000000001</v>
      </c>
      <c r="BE1797">
        <v>4.6187699999999996</v>
      </c>
      <c r="BF1797">
        <v>3281.84</v>
      </c>
      <c r="BH1797">
        <v>1735.38</v>
      </c>
      <c r="BN1797">
        <v>984395839</v>
      </c>
      <c r="BO1797">
        <v>592492835</v>
      </c>
      <c r="BP1797">
        <v>3703961</v>
      </c>
      <c r="BQ1797">
        <v>678803</v>
      </c>
      <c r="BR1797">
        <v>0</v>
      </c>
      <c r="BY1797" t="s">
        <v>5561</v>
      </c>
      <c r="BZ1797" t="s">
        <v>9233</v>
      </c>
      <c r="CA1797" t="s">
        <v>58</v>
      </c>
      <c r="CB1797" t="str">
        <f t="shared" si="491"/>
        <v>ZYRA_SCATTER_20i20d10000k nrq=0</v>
      </c>
      <c r="CC1797">
        <f t="shared" si="492"/>
        <v>126</v>
      </c>
    </row>
    <row r="1798" spans="1:81" x14ac:dyDescent="0.4">
      <c r="A1798" t="s">
        <v>1822</v>
      </c>
      <c r="B1798" t="s">
        <v>58</v>
      </c>
      <c r="C1798" t="s">
        <v>59</v>
      </c>
      <c r="D1798" t="e">
        <f t="shared" si="476"/>
        <v>#NAME?</v>
      </c>
      <c r="E1798">
        <v>10000</v>
      </c>
      <c r="F1798" t="e">
        <f t="shared" si="477"/>
        <v>#NAME?</v>
      </c>
      <c r="G1798" t="s">
        <v>60</v>
      </c>
      <c r="H1798" t="e">
        <f t="shared" si="478"/>
        <v>#NAME?</v>
      </c>
      <c r="I1798" t="s">
        <v>61</v>
      </c>
      <c r="J1798" t="e">
        <f t="shared" si="479"/>
        <v>#NAME?</v>
      </c>
      <c r="K1798" t="s">
        <v>62</v>
      </c>
      <c r="L1798" t="e">
        <f t="shared" si="480"/>
        <v>#NAME?</v>
      </c>
      <c r="M1798" t="e">
        <f t="shared" si="481"/>
        <v>#NAME?</v>
      </c>
      <c r="N1798">
        <v>10000</v>
      </c>
      <c r="O1798" t="e">
        <f t="shared" si="482"/>
        <v>#NAME?</v>
      </c>
      <c r="P1798">
        <v>20</v>
      </c>
      <c r="Q1798" t="e">
        <f t="shared" si="483"/>
        <v>#NAME?</v>
      </c>
      <c r="R1798">
        <v>20</v>
      </c>
      <c r="S1798" t="e">
        <f t="shared" si="484"/>
        <v>#NAME?</v>
      </c>
      <c r="T1798">
        <v>0</v>
      </c>
      <c r="U1798" t="e">
        <f t="shared" si="485"/>
        <v>#NAME?</v>
      </c>
      <c r="V1798">
        <v>256</v>
      </c>
      <c r="W1798" t="e">
        <f t="shared" si="486"/>
        <v>#NAME?</v>
      </c>
      <c r="X1798">
        <v>126</v>
      </c>
      <c r="Y1798" t="e">
        <f t="shared" si="487"/>
        <v>#NAME?</v>
      </c>
      <c r="Z1798">
        <v>0</v>
      </c>
      <c r="AA1798" t="e">
        <f t="shared" si="488"/>
        <v>#NAME?</v>
      </c>
      <c r="AB1798">
        <v>48</v>
      </c>
      <c r="AC1798" t="e">
        <f t="shared" si="489"/>
        <v>#NAME?</v>
      </c>
      <c r="AD1798">
        <v>2</v>
      </c>
      <c r="AE1798" t="e">
        <f t="shared" si="490"/>
        <v>#NAME?</v>
      </c>
      <c r="AF1798" t="s">
        <v>63</v>
      </c>
      <c r="AG1798" t="s">
        <v>64</v>
      </c>
      <c r="AH1798">
        <v>194589419</v>
      </c>
      <c r="AI1798">
        <v>194582257</v>
      </c>
      <c r="AJ1798">
        <v>38917167</v>
      </c>
      <c r="AK1798">
        <v>97178543</v>
      </c>
      <c r="AL1798">
        <v>10000</v>
      </c>
      <c r="AR1798">
        <v>10000</v>
      </c>
      <c r="AS1798">
        <v>201822.85</v>
      </c>
      <c r="AT1798">
        <v>20</v>
      </c>
      <c r="AU1798">
        <v>10000</v>
      </c>
      <c r="AV1798">
        <v>126</v>
      </c>
      <c r="AW1798" t="s">
        <v>60</v>
      </c>
      <c r="AX1798" t="s">
        <v>61</v>
      </c>
      <c r="AY1798" t="s">
        <v>62</v>
      </c>
      <c r="BA1798">
        <v>7</v>
      </c>
      <c r="BB1798">
        <v>1</v>
      </c>
      <c r="BD1798">
        <v>14.680400000000001</v>
      </c>
      <c r="BE1798">
        <v>4.6232600000000001</v>
      </c>
      <c r="BF1798">
        <v>3337.53</v>
      </c>
      <c r="BH1798">
        <v>1822.85</v>
      </c>
      <c r="BN1798">
        <v>967898323</v>
      </c>
      <c r="BO1798">
        <v>577575121</v>
      </c>
      <c r="BP1798">
        <v>3664378</v>
      </c>
      <c r="BQ1798">
        <v>701831</v>
      </c>
      <c r="BR1798">
        <v>0</v>
      </c>
      <c r="BY1798" t="s">
        <v>5562</v>
      </c>
      <c r="BZ1798" t="s">
        <v>9234</v>
      </c>
      <c r="CA1798" t="s">
        <v>58</v>
      </c>
      <c r="CB1798" t="str">
        <f t="shared" si="491"/>
        <v>ZYRA_SCATTER_20i20d10000k nrq=0</v>
      </c>
      <c r="CC1798">
        <f t="shared" si="492"/>
        <v>126</v>
      </c>
    </row>
    <row r="1799" spans="1:81" x14ac:dyDescent="0.4">
      <c r="A1799" t="s">
        <v>1824</v>
      </c>
      <c r="B1799" t="s">
        <v>58</v>
      </c>
      <c r="C1799" t="s">
        <v>59</v>
      </c>
      <c r="D1799" t="e">
        <f t="shared" si="476"/>
        <v>#NAME?</v>
      </c>
      <c r="E1799">
        <v>10000</v>
      </c>
      <c r="F1799" t="e">
        <f t="shared" si="477"/>
        <v>#NAME?</v>
      </c>
      <c r="G1799" t="s">
        <v>60</v>
      </c>
      <c r="H1799" t="e">
        <f t="shared" si="478"/>
        <v>#NAME?</v>
      </c>
      <c r="I1799" t="s">
        <v>61</v>
      </c>
      <c r="J1799" t="e">
        <f t="shared" si="479"/>
        <v>#NAME?</v>
      </c>
      <c r="K1799" t="s">
        <v>62</v>
      </c>
      <c r="L1799" t="e">
        <f t="shared" si="480"/>
        <v>#NAME?</v>
      </c>
      <c r="M1799" t="e">
        <f t="shared" si="481"/>
        <v>#NAME?</v>
      </c>
      <c r="N1799">
        <v>10000</v>
      </c>
      <c r="O1799" t="e">
        <f t="shared" si="482"/>
        <v>#NAME?</v>
      </c>
      <c r="P1799">
        <v>20</v>
      </c>
      <c r="Q1799" t="e">
        <f t="shared" si="483"/>
        <v>#NAME?</v>
      </c>
      <c r="R1799">
        <v>20</v>
      </c>
      <c r="S1799" t="e">
        <f t="shared" si="484"/>
        <v>#NAME?</v>
      </c>
      <c r="T1799">
        <v>0</v>
      </c>
      <c r="U1799" t="e">
        <f t="shared" si="485"/>
        <v>#NAME?</v>
      </c>
      <c r="V1799">
        <v>256</v>
      </c>
      <c r="W1799" t="e">
        <f t="shared" si="486"/>
        <v>#NAME?</v>
      </c>
      <c r="X1799">
        <v>125</v>
      </c>
      <c r="Y1799" t="e">
        <f t="shared" si="487"/>
        <v>#NAME?</v>
      </c>
      <c r="Z1799">
        <v>1</v>
      </c>
      <c r="AA1799" t="e">
        <f t="shared" si="488"/>
        <v>#NAME?</v>
      </c>
      <c r="AB1799">
        <v>48</v>
      </c>
      <c r="AC1799" t="e">
        <f t="shared" si="489"/>
        <v>#NAME?</v>
      </c>
      <c r="AD1799">
        <v>0</v>
      </c>
      <c r="AE1799" t="e">
        <f t="shared" si="490"/>
        <v>#NAME?</v>
      </c>
      <c r="AF1799" t="s">
        <v>63</v>
      </c>
      <c r="AG1799" t="s">
        <v>64</v>
      </c>
      <c r="AR1799">
        <v>10000</v>
      </c>
      <c r="AS1799">
        <v>20</v>
      </c>
      <c r="AT1799">
        <v>20</v>
      </c>
      <c r="AU1799">
        <v>10000</v>
      </c>
      <c r="AV1799">
        <v>125</v>
      </c>
      <c r="AW1799" t="s">
        <v>60</v>
      </c>
      <c r="AX1799" t="s">
        <v>61</v>
      </c>
      <c r="AY1799" t="s">
        <v>62</v>
      </c>
      <c r="BA1799">
        <v>7</v>
      </c>
      <c r="BB1799">
        <v>1</v>
      </c>
      <c r="BN1799">
        <v>10515955</v>
      </c>
      <c r="BO1799">
        <v>12487483</v>
      </c>
      <c r="BP1799">
        <v>117157</v>
      </c>
      <c r="BQ1799">
        <v>29236</v>
      </c>
      <c r="BR1799">
        <v>0</v>
      </c>
      <c r="BY1799" t="s">
        <v>5563</v>
      </c>
      <c r="BZ1799" t="s">
        <v>9235</v>
      </c>
      <c r="CA1799" t="s">
        <v>58</v>
      </c>
      <c r="CB1799" t="str">
        <f t="shared" si="491"/>
        <v>ZYRA_SCATTER_20i20d10000k nrq=1</v>
      </c>
      <c r="CC1799">
        <f t="shared" si="492"/>
        <v>126</v>
      </c>
    </row>
    <row r="1800" spans="1:81" x14ac:dyDescent="0.4">
      <c r="A1800" t="s">
        <v>2582</v>
      </c>
      <c r="B1800" t="s">
        <v>58</v>
      </c>
      <c r="C1800" t="s">
        <v>67</v>
      </c>
      <c r="D1800" t="e">
        <f t="shared" si="476"/>
        <v>#NAME?</v>
      </c>
      <c r="E1800">
        <v>10000</v>
      </c>
      <c r="F1800" t="e">
        <f t="shared" si="477"/>
        <v>#NAME?</v>
      </c>
      <c r="G1800" t="s">
        <v>60</v>
      </c>
      <c r="H1800" t="e">
        <f t="shared" si="478"/>
        <v>#NAME?</v>
      </c>
      <c r="I1800" t="s">
        <v>61</v>
      </c>
      <c r="J1800" t="e">
        <f t="shared" si="479"/>
        <v>#NAME?</v>
      </c>
      <c r="K1800" t="s">
        <v>62</v>
      </c>
      <c r="L1800" t="e">
        <f t="shared" si="480"/>
        <v>#NAME?</v>
      </c>
      <c r="M1800" t="e">
        <f t="shared" si="481"/>
        <v>#NAME?</v>
      </c>
      <c r="N1800">
        <v>10000</v>
      </c>
      <c r="O1800" t="e">
        <f t="shared" si="482"/>
        <v>#NAME?</v>
      </c>
      <c r="P1800">
        <v>0</v>
      </c>
      <c r="Q1800" t="e">
        <f t="shared" si="483"/>
        <v>#NAME?</v>
      </c>
      <c r="R1800">
        <v>0</v>
      </c>
      <c r="S1800" t="e">
        <f t="shared" si="484"/>
        <v>#NAME?</v>
      </c>
      <c r="T1800">
        <v>0</v>
      </c>
      <c r="U1800" t="e">
        <f t="shared" si="485"/>
        <v>#NAME?</v>
      </c>
      <c r="V1800">
        <v>256</v>
      </c>
      <c r="W1800" t="e">
        <f t="shared" si="486"/>
        <v>#NAME?</v>
      </c>
      <c r="X1800">
        <v>36</v>
      </c>
      <c r="Y1800" t="e">
        <f t="shared" si="487"/>
        <v>#NAME?</v>
      </c>
      <c r="Z1800">
        <v>0</v>
      </c>
      <c r="AA1800" t="e">
        <f t="shared" si="488"/>
        <v>#NAME?</v>
      </c>
      <c r="AB1800">
        <v>48</v>
      </c>
      <c r="AC1800" t="e">
        <f t="shared" si="489"/>
        <v>#NAME?</v>
      </c>
      <c r="AD1800">
        <v>1</v>
      </c>
      <c r="AE1800" t="e">
        <f t="shared" si="490"/>
        <v>#NAME?</v>
      </c>
      <c r="AF1800" t="s">
        <v>65</v>
      </c>
      <c r="AG1800" t="s">
        <v>64</v>
      </c>
      <c r="AJ1800">
        <v>0</v>
      </c>
      <c r="AK1800">
        <v>95393520</v>
      </c>
      <c r="AL1800">
        <v>10000</v>
      </c>
      <c r="AR1800">
        <v>10000</v>
      </c>
      <c r="AS1800">
        <v>679.13599999999997</v>
      </c>
      <c r="AT1800">
        <v>0</v>
      </c>
      <c r="AU1800">
        <v>10000</v>
      </c>
      <c r="AV1800">
        <v>36</v>
      </c>
      <c r="AW1800" t="s">
        <v>60</v>
      </c>
      <c r="AX1800" t="s">
        <v>61</v>
      </c>
      <c r="AY1800" t="s">
        <v>62</v>
      </c>
      <c r="BA1800">
        <v>8</v>
      </c>
      <c r="BB1800">
        <v>1</v>
      </c>
      <c r="BD1800">
        <v>0.25720199999999999</v>
      </c>
      <c r="BE1800">
        <v>1.5497300000000001E-4</v>
      </c>
      <c r="BF1800">
        <v>1008.54</v>
      </c>
      <c r="BH1800">
        <v>679.13599999999997</v>
      </c>
      <c r="BN1800">
        <v>953935209</v>
      </c>
      <c r="BO1800">
        <v>362470</v>
      </c>
      <c r="BP1800">
        <v>27916</v>
      </c>
      <c r="BQ1800">
        <v>0</v>
      </c>
      <c r="BR1800">
        <v>0</v>
      </c>
      <c r="BY1800" t="s">
        <v>5564</v>
      </c>
      <c r="BZ1800" t="s">
        <v>9236</v>
      </c>
      <c r="CA1800" t="s">
        <v>58</v>
      </c>
      <c r="CB1800" t="str">
        <f t="shared" si="491"/>
        <v>ZYRA_CLUSTER_0i0d10000k nrq=0</v>
      </c>
      <c r="CC1800">
        <f t="shared" si="492"/>
        <v>36</v>
      </c>
    </row>
    <row r="1801" spans="1:81" x14ac:dyDescent="0.4">
      <c r="A1801" t="s">
        <v>1825</v>
      </c>
      <c r="B1801" t="s">
        <v>58</v>
      </c>
      <c r="C1801" t="s">
        <v>59</v>
      </c>
      <c r="D1801" t="e">
        <f t="shared" si="476"/>
        <v>#NAME?</v>
      </c>
      <c r="E1801">
        <v>10000</v>
      </c>
      <c r="F1801" t="e">
        <f t="shared" si="477"/>
        <v>#NAME?</v>
      </c>
      <c r="G1801" t="s">
        <v>60</v>
      </c>
      <c r="H1801" t="e">
        <f t="shared" si="478"/>
        <v>#NAME?</v>
      </c>
      <c r="I1801" t="s">
        <v>61</v>
      </c>
      <c r="J1801" t="e">
        <f t="shared" si="479"/>
        <v>#NAME?</v>
      </c>
      <c r="K1801" t="s">
        <v>62</v>
      </c>
      <c r="L1801" t="e">
        <f t="shared" si="480"/>
        <v>#NAME?</v>
      </c>
      <c r="M1801" t="e">
        <f t="shared" si="481"/>
        <v>#NAME?</v>
      </c>
      <c r="N1801">
        <v>10000</v>
      </c>
      <c r="O1801" t="e">
        <f t="shared" si="482"/>
        <v>#NAME?</v>
      </c>
      <c r="P1801">
        <v>20</v>
      </c>
      <c r="Q1801" t="e">
        <f t="shared" si="483"/>
        <v>#NAME?</v>
      </c>
      <c r="R1801">
        <v>20</v>
      </c>
      <c r="S1801" t="e">
        <f t="shared" si="484"/>
        <v>#NAME?</v>
      </c>
      <c r="T1801">
        <v>0</v>
      </c>
      <c r="U1801" t="e">
        <f t="shared" si="485"/>
        <v>#NAME?</v>
      </c>
      <c r="V1801">
        <v>256</v>
      </c>
      <c r="W1801" t="e">
        <f t="shared" si="486"/>
        <v>#NAME?</v>
      </c>
      <c r="X1801">
        <v>125</v>
      </c>
      <c r="Y1801" t="e">
        <f t="shared" si="487"/>
        <v>#NAME?</v>
      </c>
      <c r="Z1801">
        <v>1</v>
      </c>
      <c r="AA1801" t="e">
        <f t="shared" si="488"/>
        <v>#NAME?</v>
      </c>
      <c r="AB1801">
        <v>48</v>
      </c>
      <c r="AC1801" t="e">
        <f t="shared" si="489"/>
        <v>#NAME?</v>
      </c>
      <c r="AD1801">
        <v>1</v>
      </c>
      <c r="AE1801" t="e">
        <f t="shared" si="490"/>
        <v>#NAME?</v>
      </c>
      <c r="AF1801" t="s">
        <v>63</v>
      </c>
      <c r="AG1801" t="s">
        <v>64</v>
      </c>
      <c r="AR1801">
        <v>10000</v>
      </c>
      <c r="AS1801">
        <v>20</v>
      </c>
      <c r="AT1801">
        <v>20</v>
      </c>
      <c r="AU1801">
        <v>10000</v>
      </c>
      <c r="AV1801">
        <v>125</v>
      </c>
      <c r="AW1801" t="s">
        <v>60</v>
      </c>
      <c r="AX1801" t="s">
        <v>61</v>
      </c>
      <c r="AY1801" t="s">
        <v>62</v>
      </c>
      <c r="BA1801">
        <v>7</v>
      </c>
      <c r="BB1801">
        <v>1</v>
      </c>
      <c r="BN1801">
        <v>10011310</v>
      </c>
      <c r="BO1801">
        <v>12448206</v>
      </c>
      <c r="BP1801">
        <v>113807</v>
      </c>
      <c r="BQ1801">
        <v>29216</v>
      </c>
      <c r="BR1801">
        <v>0</v>
      </c>
      <c r="BY1801" t="s">
        <v>5565</v>
      </c>
      <c r="BZ1801" t="s">
        <v>9237</v>
      </c>
      <c r="CA1801" t="s">
        <v>58</v>
      </c>
      <c r="CB1801" t="str">
        <f t="shared" si="491"/>
        <v>ZYRA_SCATTER_20i20d10000k nrq=1</v>
      </c>
      <c r="CC1801">
        <f t="shared" si="492"/>
        <v>126</v>
      </c>
    </row>
    <row r="1802" spans="1:81" x14ac:dyDescent="0.4">
      <c r="A1802" t="s">
        <v>1826</v>
      </c>
      <c r="B1802" t="s">
        <v>58</v>
      </c>
      <c r="C1802" t="s">
        <v>67</v>
      </c>
      <c r="D1802" t="e">
        <f t="shared" si="476"/>
        <v>#NAME?</v>
      </c>
      <c r="E1802">
        <v>10000</v>
      </c>
      <c r="F1802" t="e">
        <f t="shared" si="477"/>
        <v>#NAME?</v>
      </c>
      <c r="G1802" t="s">
        <v>60</v>
      </c>
      <c r="H1802" t="e">
        <f t="shared" si="478"/>
        <v>#NAME?</v>
      </c>
      <c r="I1802" t="s">
        <v>61</v>
      </c>
      <c r="J1802" t="e">
        <f t="shared" si="479"/>
        <v>#NAME?</v>
      </c>
      <c r="K1802" t="s">
        <v>62</v>
      </c>
      <c r="L1802" t="e">
        <f t="shared" si="480"/>
        <v>#NAME?</v>
      </c>
      <c r="M1802" t="e">
        <f t="shared" si="481"/>
        <v>#NAME?</v>
      </c>
      <c r="N1802">
        <v>100000</v>
      </c>
      <c r="O1802" t="e">
        <f t="shared" si="482"/>
        <v>#NAME?</v>
      </c>
      <c r="P1802">
        <v>0</v>
      </c>
      <c r="Q1802" t="e">
        <f t="shared" si="483"/>
        <v>#NAME?</v>
      </c>
      <c r="R1802">
        <v>0</v>
      </c>
      <c r="S1802" t="e">
        <f t="shared" si="484"/>
        <v>#NAME?</v>
      </c>
      <c r="T1802">
        <v>0</v>
      </c>
      <c r="U1802" t="e">
        <f t="shared" si="485"/>
        <v>#NAME?</v>
      </c>
      <c r="V1802">
        <v>256</v>
      </c>
      <c r="W1802" t="e">
        <f t="shared" si="486"/>
        <v>#NAME?</v>
      </c>
      <c r="X1802">
        <v>90</v>
      </c>
      <c r="Y1802" t="e">
        <f t="shared" si="487"/>
        <v>#NAME?</v>
      </c>
      <c r="Z1802">
        <v>0</v>
      </c>
      <c r="AA1802" t="e">
        <f t="shared" si="488"/>
        <v>#NAME?</v>
      </c>
      <c r="AB1802">
        <v>48</v>
      </c>
      <c r="AC1802" t="e">
        <f t="shared" si="489"/>
        <v>#NAME?</v>
      </c>
      <c r="AD1802">
        <v>1</v>
      </c>
      <c r="AE1802" t="e">
        <f t="shared" si="490"/>
        <v>#NAME?</v>
      </c>
      <c r="AF1802" t="s">
        <v>65</v>
      </c>
      <c r="AG1802" t="s">
        <v>64</v>
      </c>
      <c r="AJ1802">
        <v>0</v>
      </c>
      <c r="AK1802">
        <v>163397112</v>
      </c>
      <c r="AL1802">
        <v>10000</v>
      </c>
      <c r="AR1802">
        <v>10000</v>
      </c>
      <c r="AS1802">
        <v>765.17600000000004</v>
      </c>
      <c r="AT1802">
        <v>0</v>
      </c>
      <c r="AU1802">
        <v>100000</v>
      </c>
      <c r="AV1802">
        <v>90</v>
      </c>
      <c r="AW1802" t="s">
        <v>60</v>
      </c>
      <c r="AX1802" t="s">
        <v>61</v>
      </c>
      <c r="AY1802" t="s">
        <v>62</v>
      </c>
      <c r="BA1802">
        <v>8</v>
      </c>
      <c r="BB1802">
        <v>1</v>
      </c>
      <c r="BD1802">
        <v>7.8862300000000003</v>
      </c>
      <c r="BE1802">
        <v>2.8315699999999999E-2</v>
      </c>
      <c r="BF1802">
        <v>1464.95</v>
      </c>
      <c r="BH1802">
        <v>765.17600000000004</v>
      </c>
      <c r="BN1802">
        <v>1633971122</v>
      </c>
      <c r="BO1802">
        <v>4255584</v>
      </c>
      <c r="BP1802">
        <v>50110</v>
      </c>
      <c r="BQ1802">
        <v>0</v>
      </c>
      <c r="BR1802">
        <v>0</v>
      </c>
      <c r="BY1802" t="s">
        <v>5566</v>
      </c>
      <c r="BZ1802" t="s">
        <v>9238</v>
      </c>
      <c r="CA1802" t="s">
        <v>58</v>
      </c>
      <c r="CB1802" t="str">
        <f t="shared" si="491"/>
        <v>ZYRA_CLUSTER_0i0d100000k nrq=0</v>
      </c>
      <c r="CC1802">
        <f t="shared" si="492"/>
        <v>90</v>
      </c>
    </row>
    <row r="1803" spans="1:81" x14ac:dyDescent="0.4">
      <c r="A1803" t="s">
        <v>1827</v>
      </c>
      <c r="B1803" t="s">
        <v>58</v>
      </c>
      <c r="C1803" t="s">
        <v>59</v>
      </c>
      <c r="D1803" t="e">
        <f t="shared" si="476"/>
        <v>#NAME?</v>
      </c>
      <c r="E1803">
        <v>10000</v>
      </c>
      <c r="F1803" t="e">
        <f t="shared" si="477"/>
        <v>#NAME?</v>
      </c>
      <c r="G1803" t="s">
        <v>60</v>
      </c>
      <c r="H1803" t="e">
        <f t="shared" si="478"/>
        <v>#NAME?</v>
      </c>
      <c r="I1803" t="s">
        <v>61</v>
      </c>
      <c r="J1803" t="e">
        <f t="shared" si="479"/>
        <v>#NAME?</v>
      </c>
      <c r="K1803" t="s">
        <v>62</v>
      </c>
      <c r="L1803" t="e">
        <f t="shared" si="480"/>
        <v>#NAME?</v>
      </c>
      <c r="M1803" t="e">
        <f t="shared" si="481"/>
        <v>#NAME?</v>
      </c>
      <c r="N1803">
        <v>10000</v>
      </c>
      <c r="O1803" t="e">
        <f t="shared" si="482"/>
        <v>#NAME?</v>
      </c>
      <c r="P1803">
        <v>20</v>
      </c>
      <c r="Q1803" t="e">
        <f t="shared" si="483"/>
        <v>#NAME?</v>
      </c>
      <c r="R1803">
        <v>20</v>
      </c>
      <c r="S1803" t="e">
        <f t="shared" si="484"/>
        <v>#NAME?</v>
      </c>
      <c r="T1803">
        <v>0</v>
      </c>
      <c r="U1803" t="e">
        <f t="shared" si="485"/>
        <v>#NAME?</v>
      </c>
      <c r="V1803">
        <v>256</v>
      </c>
      <c r="W1803" t="e">
        <f t="shared" si="486"/>
        <v>#NAME?</v>
      </c>
      <c r="X1803">
        <v>125</v>
      </c>
      <c r="Y1803" t="e">
        <f t="shared" si="487"/>
        <v>#NAME?</v>
      </c>
      <c r="Z1803">
        <v>1</v>
      </c>
      <c r="AA1803" t="e">
        <f t="shared" si="488"/>
        <v>#NAME?</v>
      </c>
      <c r="AB1803">
        <v>48</v>
      </c>
      <c r="AC1803" t="e">
        <f t="shared" si="489"/>
        <v>#NAME?</v>
      </c>
      <c r="AD1803">
        <v>2</v>
      </c>
      <c r="AE1803" t="e">
        <f t="shared" si="490"/>
        <v>#NAME?</v>
      </c>
      <c r="AF1803" t="s">
        <v>63</v>
      </c>
      <c r="AG1803" t="s">
        <v>64</v>
      </c>
      <c r="AR1803">
        <v>10000</v>
      </c>
      <c r="AS1803">
        <v>20</v>
      </c>
      <c r="AT1803">
        <v>20</v>
      </c>
      <c r="AU1803">
        <v>10000</v>
      </c>
      <c r="AV1803">
        <v>125</v>
      </c>
      <c r="AW1803" t="s">
        <v>60</v>
      </c>
      <c r="AX1803" t="s">
        <v>61</v>
      </c>
      <c r="AY1803" t="s">
        <v>62</v>
      </c>
      <c r="BA1803">
        <v>7</v>
      </c>
      <c r="BB1803">
        <v>1</v>
      </c>
      <c r="BN1803">
        <v>10374550</v>
      </c>
      <c r="BO1803">
        <v>12651081</v>
      </c>
      <c r="BP1803">
        <v>116188</v>
      </c>
      <c r="BQ1803">
        <v>29130</v>
      </c>
      <c r="BR1803">
        <v>0</v>
      </c>
      <c r="BY1803" t="s">
        <v>5567</v>
      </c>
      <c r="BZ1803" t="s">
        <v>9239</v>
      </c>
      <c r="CA1803" t="s">
        <v>58</v>
      </c>
      <c r="CB1803" t="str">
        <f t="shared" si="491"/>
        <v>ZYRA_SCATTER_20i20d10000k nrq=1</v>
      </c>
      <c r="CC1803">
        <f t="shared" si="492"/>
        <v>126</v>
      </c>
    </row>
    <row r="1804" spans="1:81" x14ac:dyDescent="0.4">
      <c r="A1804" t="s">
        <v>1828</v>
      </c>
      <c r="B1804" t="s">
        <v>58</v>
      </c>
      <c r="C1804" t="s">
        <v>59</v>
      </c>
      <c r="D1804" t="e">
        <f t="shared" si="476"/>
        <v>#NAME?</v>
      </c>
      <c r="E1804">
        <v>10000</v>
      </c>
      <c r="F1804" t="e">
        <f t="shared" si="477"/>
        <v>#NAME?</v>
      </c>
      <c r="G1804" t="s">
        <v>60</v>
      </c>
      <c r="H1804" t="e">
        <f t="shared" si="478"/>
        <v>#NAME?</v>
      </c>
      <c r="I1804" t="s">
        <v>61</v>
      </c>
      <c r="J1804" t="e">
        <f t="shared" si="479"/>
        <v>#NAME?</v>
      </c>
      <c r="K1804" t="s">
        <v>62</v>
      </c>
      <c r="L1804" t="e">
        <f t="shared" si="480"/>
        <v>#NAME?</v>
      </c>
      <c r="M1804" t="e">
        <f t="shared" si="481"/>
        <v>#NAME?</v>
      </c>
      <c r="N1804">
        <v>10000</v>
      </c>
      <c r="O1804" t="e">
        <f t="shared" si="482"/>
        <v>#NAME?</v>
      </c>
      <c r="P1804">
        <v>20</v>
      </c>
      <c r="Q1804" t="e">
        <f t="shared" si="483"/>
        <v>#NAME?</v>
      </c>
      <c r="R1804">
        <v>20</v>
      </c>
      <c r="S1804" t="e">
        <f t="shared" si="484"/>
        <v>#NAME?</v>
      </c>
      <c r="T1804">
        <v>0</v>
      </c>
      <c r="U1804" t="e">
        <f t="shared" si="485"/>
        <v>#NAME?</v>
      </c>
      <c r="V1804">
        <v>256</v>
      </c>
      <c r="W1804" t="e">
        <f t="shared" si="486"/>
        <v>#NAME?</v>
      </c>
      <c r="X1804">
        <v>144</v>
      </c>
      <c r="Y1804" t="e">
        <f t="shared" si="487"/>
        <v>#NAME?</v>
      </c>
      <c r="Z1804">
        <v>0</v>
      </c>
      <c r="AA1804" t="e">
        <f t="shared" si="488"/>
        <v>#NAME?</v>
      </c>
      <c r="AB1804">
        <v>48</v>
      </c>
      <c r="AC1804" t="e">
        <f t="shared" si="489"/>
        <v>#NAME?</v>
      </c>
      <c r="AD1804">
        <v>0</v>
      </c>
      <c r="AE1804" t="e">
        <f t="shared" si="490"/>
        <v>#NAME?</v>
      </c>
      <c r="AF1804" t="s">
        <v>63</v>
      </c>
      <c r="AG1804" t="s">
        <v>64</v>
      </c>
      <c r="AH1804">
        <v>202354796</v>
      </c>
      <c r="AI1804">
        <v>202363330</v>
      </c>
      <c r="AJ1804">
        <v>40471812</v>
      </c>
      <c r="AK1804">
        <v>101060435</v>
      </c>
      <c r="AL1804">
        <v>10000</v>
      </c>
      <c r="AR1804">
        <v>10000</v>
      </c>
      <c r="AS1804">
        <v>202019.24</v>
      </c>
      <c r="AT1804">
        <v>20</v>
      </c>
      <c r="AU1804">
        <v>10000</v>
      </c>
      <c r="AV1804">
        <v>144</v>
      </c>
      <c r="AW1804" t="s">
        <v>60</v>
      </c>
      <c r="AX1804" t="s">
        <v>61</v>
      </c>
      <c r="AY1804" t="s">
        <v>62</v>
      </c>
      <c r="BA1804">
        <v>7</v>
      </c>
      <c r="BB1804">
        <v>1</v>
      </c>
      <c r="BD1804">
        <v>14.8065</v>
      </c>
      <c r="BE1804">
        <v>4.6292200000000001</v>
      </c>
      <c r="BF1804">
        <v>3640.08</v>
      </c>
      <c r="BH1804">
        <v>2019.24</v>
      </c>
      <c r="BN1804">
        <v>1006222916</v>
      </c>
      <c r="BO1804">
        <v>648572176</v>
      </c>
      <c r="BP1804">
        <v>4078865</v>
      </c>
      <c r="BQ1804">
        <v>1030117</v>
      </c>
      <c r="BR1804">
        <v>0</v>
      </c>
      <c r="BY1804" t="s">
        <v>5568</v>
      </c>
      <c r="BZ1804" t="s">
        <v>9240</v>
      </c>
      <c r="CA1804" t="s">
        <v>58</v>
      </c>
      <c r="CB1804" t="str">
        <f t="shared" si="491"/>
        <v>ZYRA_SCATTER_20i20d10000k nrq=0</v>
      </c>
      <c r="CC1804">
        <f t="shared" si="492"/>
        <v>144</v>
      </c>
    </row>
    <row r="1805" spans="1:81" x14ac:dyDescent="0.4">
      <c r="A1805" t="s">
        <v>1829</v>
      </c>
      <c r="B1805" t="s">
        <v>58</v>
      </c>
      <c r="C1805" t="s">
        <v>59</v>
      </c>
      <c r="D1805" t="e">
        <f t="shared" si="476"/>
        <v>#NAME?</v>
      </c>
      <c r="E1805">
        <v>10000</v>
      </c>
      <c r="F1805" t="e">
        <f t="shared" si="477"/>
        <v>#NAME?</v>
      </c>
      <c r="G1805" t="s">
        <v>60</v>
      </c>
      <c r="H1805" t="e">
        <f t="shared" si="478"/>
        <v>#NAME?</v>
      </c>
      <c r="I1805" t="s">
        <v>61</v>
      </c>
      <c r="J1805" t="e">
        <f t="shared" si="479"/>
        <v>#NAME?</v>
      </c>
      <c r="K1805" t="s">
        <v>62</v>
      </c>
      <c r="L1805" t="e">
        <f t="shared" si="480"/>
        <v>#NAME?</v>
      </c>
      <c r="M1805" t="e">
        <f t="shared" si="481"/>
        <v>#NAME?</v>
      </c>
      <c r="N1805">
        <v>10000</v>
      </c>
      <c r="O1805" t="e">
        <f t="shared" si="482"/>
        <v>#NAME?</v>
      </c>
      <c r="P1805">
        <v>20</v>
      </c>
      <c r="Q1805" t="e">
        <f t="shared" si="483"/>
        <v>#NAME?</v>
      </c>
      <c r="R1805">
        <v>20</v>
      </c>
      <c r="S1805" t="e">
        <f t="shared" si="484"/>
        <v>#NAME?</v>
      </c>
      <c r="T1805">
        <v>0</v>
      </c>
      <c r="U1805" t="e">
        <f t="shared" si="485"/>
        <v>#NAME?</v>
      </c>
      <c r="V1805">
        <v>256</v>
      </c>
      <c r="W1805" t="e">
        <f t="shared" si="486"/>
        <v>#NAME?</v>
      </c>
      <c r="X1805">
        <v>144</v>
      </c>
      <c r="Y1805" t="e">
        <f t="shared" si="487"/>
        <v>#NAME?</v>
      </c>
      <c r="Z1805">
        <v>0</v>
      </c>
      <c r="AA1805" t="e">
        <f t="shared" si="488"/>
        <v>#NAME?</v>
      </c>
      <c r="AB1805">
        <v>48</v>
      </c>
      <c r="AC1805" t="e">
        <f t="shared" si="489"/>
        <v>#NAME?</v>
      </c>
      <c r="AD1805">
        <v>1</v>
      </c>
      <c r="AE1805" t="e">
        <f t="shared" si="490"/>
        <v>#NAME?</v>
      </c>
      <c r="AF1805" t="s">
        <v>63</v>
      </c>
      <c r="AG1805" t="s">
        <v>64</v>
      </c>
      <c r="AH1805">
        <v>204984116</v>
      </c>
      <c r="AI1805">
        <v>205005468</v>
      </c>
      <c r="AJ1805">
        <v>40998958</v>
      </c>
      <c r="AK1805">
        <v>102376942</v>
      </c>
      <c r="AL1805">
        <v>10000</v>
      </c>
      <c r="AR1805">
        <v>10000</v>
      </c>
      <c r="AS1805">
        <v>201958.72</v>
      </c>
      <c r="AT1805">
        <v>20</v>
      </c>
      <c r="AU1805">
        <v>10000</v>
      </c>
      <c r="AV1805">
        <v>144</v>
      </c>
      <c r="AW1805" t="s">
        <v>60</v>
      </c>
      <c r="AX1805" t="s">
        <v>61</v>
      </c>
      <c r="AY1805" t="s">
        <v>62</v>
      </c>
      <c r="BA1805">
        <v>7</v>
      </c>
      <c r="BB1805">
        <v>1</v>
      </c>
      <c r="BD1805">
        <v>14.852499999999999</v>
      </c>
      <c r="BE1805">
        <v>4.6032299999999999</v>
      </c>
      <c r="BF1805">
        <v>3601.22</v>
      </c>
      <c r="BH1805">
        <v>1958.72</v>
      </c>
      <c r="BN1805">
        <v>1019476747</v>
      </c>
      <c r="BO1805">
        <v>645565315</v>
      </c>
      <c r="BP1805">
        <v>4039123</v>
      </c>
      <c r="BQ1805">
        <v>968166</v>
      </c>
      <c r="BR1805">
        <v>0</v>
      </c>
      <c r="BY1805" t="s">
        <v>5569</v>
      </c>
      <c r="BZ1805" t="s">
        <v>9241</v>
      </c>
      <c r="CA1805" t="s">
        <v>58</v>
      </c>
      <c r="CB1805" t="str">
        <f t="shared" si="491"/>
        <v>ZYRA_SCATTER_20i20d10000k nrq=0</v>
      </c>
      <c r="CC1805">
        <f t="shared" si="492"/>
        <v>144</v>
      </c>
    </row>
    <row r="1806" spans="1:81" x14ac:dyDescent="0.4">
      <c r="A1806" t="s">
        <v>1830</v>
      </c>
      <c r="B1806" t="s">
        <v>58</v>
      </c>
      <c r="C1806" t="s">
        <v>59</v>
      </c>
      <c r="D1806" t="e">
        <f t="shared" si="476"/>
        <v>#NAME?</v>
      </c>
      <c r="E1806">
        <v>10000</v>
      </c>
      <c r="F1806" t="e">
        <f t="shared" si="477"/>
        <v>#NAME?</v>
      </c>
      <c r="G1806" t="s">
        <v>60</v>
      </c>
      <c r="H1806" t="e">
        <f t="shared" si="478"/>
        <v>#NAME?</v>
      </c>
      <c r="I1806" t="s">
        <v>61</v>
      </c>
      <c r="J1806" t="e">
        <f t="shared" si="479"/>
        <v>#NAME?</v>
      </c>
      <c r="K1806" t="s">
        <v>62</v>
      </c>
      <c r="L1806" t="e">
        <f t="shared" si="480"/>
        <v>#NAME?</v>
      </c>
      <c r="M1806" t="e">
        <f t="shared" si="481"/>
        <v>#NAME?</v>
      </c>
      <c r="N1806">
        <v>10000</v>
      </c>
      <c r="O1806" t="e">
        <f t="shared" si="482"/>
        <v>#NAME?</v>
      </c>
      <c r="P1806">
        <v>20</v>
      </c>
      <c r="Q1806" t="e">
        <f t="shared" si="483"/>
        <v>#NAME?</v>
      </c>
      <c r="R1806">
        <v>20</v>
      </c>
      <c r="S1806" t="e">
        <f t="shared" si="484"/>
        <v>#NAME?</v>
      </c>
      <c r="T1806">
        <v>0</v>
      </c>
      <c r="U1806" t="e">
        <f t="shared" si="485"/>
        <v>#NAME?</v>
      </c>
      <c r="V1806">
        <v>256</v>
      </c>
      <c r="W1806" t="e">
        <f t="shared" si="486"/>
        <v>#NAME?</v>
      </c>
      <c r="X1806">
        <v>144</v>
      </c>
      <c r="Y1806" t="e">
        <f t="shared" si="487"/>
        <v>#NAME?</v>
      </c>
      <c r="Z1806">
        <v>0</v>
      </c>
      <c r="AA1806" t="e">
        <f t="shared" si="488"/>
        <v>#NAME?</v>
      </c>
      <c r="AB1806">
        <v>48</v>
      </c>
      <c r="AC1806" t="e">
        <f t="shared" si="489"/>
        <v>#NAME?</v>
      </c>
      <c r="AD1806">
        <v>2</v>
      </c>
      <c r="AE1806" t="e">
        <f t="shared" si="490"/>
        <v>#NAME?</v>
      </c>
      <c r="AF1806" t="s">
        <v>63</v>
      </c>
      <c r="AG1806" t="s">
        <v>64</v>
      </c>
      <c r="AH1806">
        <v>206471605</v>
      </c>
      <c r="AI1806">
        <v>206465599</v>
      </c>
      <c r="AJ1806">
        <v>41293720</v>
      </c>
      <c r="AK1806">
        <v>103113154</v>
      </c>
      <c r="AL1806">
        <v>10000</v>
      </c>
      <c r="AR1806">
        <v>10000</v>
      </c>
      <c r="AS1806">
        <v>201889.06</v>
      </c>
      <c r="AT1806">
        <v>20</v>
      </c>
      <c r="AU1806">
        <v>10000</v>
      </c>
      <c r="AV1806">
        <v>144</v>
      </c>
      <c r="AW1806" t="s">
        <v>60</v>
      </c>
      <c r="AX1806" t="s">
        <v>61</v>
      </c>
      <c r="AY1806" t="s">
        <v>62</v>
      </c>
      <c r="BA1806">
        <v>7</v>
      </c>
      <c r="BB1806">
        <v>1</v>
      </c>
      <c r="BD1806">
        <v>14.818199999999999</v>
      </c>
      <c r="BE1806">
        <v>4.6212999999999997</v>
      </c>
      <c r="BF1806">
        <v>3573.61</v>
      </c>
      <c r="BH1806">
        <v>1889.06</v>
      </c>
      <c r="BN1806">
        <v>1026784872</v>
      </c>
      <c r="BO1806">
        <v>651471651</v>
      </c>
      <c r="BP1806">
        <v>4093662</v>
      </c>
      <c r="BQ1806">
        <v>977473</v>
      </c>
      <c r="BR1806">
        <v>0</v>
      </c>
      <c r="BY1806" t="s">
        <v>5570</v>
      </c>
      <c r="BZ1806" t="s">
        <v>9242</v>
      </c>
      <c r="CA1806" t="s">
        <v>58</v>
      </c>
      <c r="CB1806" t="str">
        <f t="shared" si="491"/>
        <v>ZYRA_SCATTER_20i20d10000k nrq=0</v>
      </c>
      <c r="CC1806">
        <f t="shared" si="492"/>
        <v>144</v>
      </c>
    </row>
    <row r="1807" spans="1:81" x14ac:dyDescent="0.4">
      <c r="A1807" t="s">
        <v>1831</v>
      </c>
      <c r="B1807" t="s">
        <v>58</v>
      </c>
      <c r="C1807" t="s">
        <v>59</v>
      </c>
      <c r="D1807" t="e">
        <f t="shared" si="476"/>
        <v>#NAME?</v>
      </c>
      <c r="E1807">
        <v>10000</v>
      </c>
      <c r="F1807" t="e">
        <f t="shared" si="477"/>
        <v>#NAME?</v>
      </c>
      <c r="G1807" t="s">
        <v>60</v>
      </c>
      <c r="H1807" t="e">
        <f t="shared" si="478"/>
        <v>#NAME?</v>
      </c>
      <c r="I1807" t="s">
        <v>61</v>
      </c>
      <c r="J1807" t="e">
        <f t="shared" si="479"/>
        <v>#NAME?</v>
      </c>
      <c r="K1807" t="s">
        <v>62</v>
      </c>
      <c r="L1807" t="e">
        <f t="shared" si="480"/>
        <v>#NAME?</v>
      </c>
      <c r="M1807" t="e">
        <f t="shared" si="481"/>
        <v>#NAME?</v>
      </c>
      <c r="N1807">
        <v>10000</v>
      </c>
      <c r="O1807" t="e">
        <f t="shared" si="482"/>
        <v>#NAME?</v>
      </c>
      <c r="P1807">
        <v>20</v>
      </c>
      <c r="Q1807" t="e">
        <f t="shared" si="483"/>
        <v>#NAME?</v>
      </c>
      <c r="R1807">
        <v>20</v>
      </c>
      <c r="S1807" t="e">
        <f t="shared" si="484"/>
        <v>#NAME?</v>
      </c>
      <c r="T1807">
        <v>0</v>
      </c>
      <c r="U1807" t="e">
        <f t="shared" si="485"/>
        <v>#NAME?</v>
      </c>
      <c r="V1807">
        <v>256</v>
      </c>
      <c r="W1807" t="e">
        <f t="shared" si="486"/>
        <v>#NAME?</v>
      </c>
      <c r="X1807">
        <v>143</v>
      </c>
      <c r="Y1807" t="e">
        <f t="shared" si="487"/>
        <v>#NAME?</v>
      </c>
      <c r="Z1807">
        <v>1</v>
      </c>
      <c r="AA1807" t="e">
        <f t="shared" si="488"/>
        <v>#NAME?</v>
      </c>
      <c r="AB1807">
        <v>48</v>
      </c>
      <c r="AC1807" t="e">
        <f t="shared" si="489"/>
        <v>#NAME?</v>
      </c>
      <c r="AD1807">
        <v>0</v>
      </c>
      <c r="AE1807" t="e">
        <f t="shared" si="490"/>
        <v>#NAME?</v>
      </c>
      <c r="AF1807" t="s">
        <v>63</v>
      </c>
      <c r="AG1807" t="s">
        <v>64</v>
      </c>
      <c r="AR1807">
        <v>10000</v>
      </c>
      <c r="AS1807">
        <v>20</v>
      </c>
      <c r="AT1807">
        <v>20</v>
      </c>
      <c r="AU1807">
        <v>10000</v>
      </c>
      <c r="AV1807">
        <v>143</v>
      </c>
      <c r="AW1807" t="s">
        <v>60</v>
      </c>
      <c r="AX1807" t="s">
        <v>61</v>
      </c>
      <c r="AY1807" t="s">
        <v>62</v>
      </c>
      <c r="BA1807">
        <v>7</v>
      </c>
      <c r="BB1807">
        <v>1</v>
      </c>
      <c r="BN1807">
        <v>10346443</v>
      </c>
      <c r="BO1807">
        <v>14384019</v>
      </c>
      <c r="BP1807">
        <v>134707</v>
      </c>
      <c r="BQ1807">
        <v>40317</v>
      </c>
      <c r="BR1807">
        <v>0</v>
      </c>
      <c r="BY1807" t="s">
        <v>5571</v>
      </c>
      <c r="BZ1807" t="s">
        <v>9243</v>
      </c>
      <c r="CA1807" t="s">
        <v>58</v>
      </c>
      <c r="CB1807" t="str">
        <f t="shared" si="491"/>
        <v>ZYRA_SCATTER_20i20d10000k nrq=1</v>
      </c>
      <c r="CC1807">
        <f t="shared" si="492"/>
        <v>144</v>
      </c>
    </row>
    <row r="1808" spans="1:81" x14ac:dyDescent="0.4">
      <c r="A1808" t="s">
        <v>1832</v>
      </c>
      <c r="B1808" t="s">
        <v>58</v>
      </c>
      <c r="C1808" t="s">
        <v>59</v>
      </c>
      <c r="D1808" t="e">
        <f t="shared" si="476"/>
        <v>#NAME?</v>
      </c>
      <c r="E1808">
        <v>10000</v>
      </c>
      <c r="F1808" t="e">
        <f t="shared" si="477"/>
        <v>#NAME?</v>
      </c>
      <c r="G1808" t="s">
        <v>60</v>
      </c>
      <c r="H1808" t="e">
        <f t="shared" si="478"/>
        <v>#NAME?</v>
      </c>
      <c r="I1808" t="s">
        <v>61</v>
      </c>
      <c r="J1808" t="e">
        <f t="shared" si="479"/>
        <v>#NAME?</v>
      </c>
      <c r="K1808" t="s">
        <v>62</v>
      </c>
      <c r="L1808" t="e">
        <f t="shared" si="480"/>
        <v>#NAME?</v>
      </c>
      <c r="M1808" t="e">
        <f t="shared" si="481"/>
        <v>#NAME?</v>
      </c>
      <c r="N1808">
        <v>10000</v>
      </c>
      <c r="O1808" t="e">
        <f t="shared" si="482"/>
        <v>#NAME?</v>
      </c>
      <c r="P1808">
        <v>20</v>
      </c>
      <c r="Q1808" t="e">
        <f t="shared" si="483"/>
        <v>#NAME?</v>
      </c>
      <c r="R1808">
        <v>20</v>
      </c>
      <c r="S1808" t="e">
        <f t="shared" si="484"/>
        <v>#NAME?</v>
      </c>
      <c r="T1808">
        <v>0</v>
      </c>
      <c r="U1808" t="e">
        <f t="shared" si="485"/>
        <v>#NAME?</v>
      </c>
      <c r="V1808">
        <v>256</v>
      </c>
      <c r="W1808" t="e">
        <f t="shared" si="486"/>
        <v>#NAME?</v>
      </c>
      <c r="X1808">
        <v>143</v>
      </c>
      <c r="Y1808" t="e">
        <f t="shared" si="487"/>
        <v>#NAME?</v>
      </c>
      <c r="Z1808">
        <v>1</v>
      </c>
      <c r="AA1808" t="e">
        <f t="shared" si="488"/>
        <v>#NAME?</v>
      </c>
      <c r="AB1808">
        <v>48</v>
      </c>
      <c r="AC1808" t="e">
        <f t="shared" si="489"/>
        <v>#NAME?</v>
      </c>
      <c r="AD1808">
        <v>1</v>
      </c>
      <c r="AE1808" t="e">
        <f t="shared" si="490"/>
        <v>#NAME?</v>
      </c>
      <c r="AF1808" t="s">
        <v>63</v>
      </c>
      <c r="AG1808" t="s">
        <v>64</v>
      </c>
      <c r="AR1808">
        <v>10000</v>
      </c>
      <c r="AS1808">
        <v>20</v>
      </c>
      <c r="AT1808">
        <v>20</v>
      </c>
      <c r="AU1808">
        <v>10000</v>
      </c>
      <c r="AV1808">
        <v>143</v>
      </c>
      <c r="AW1808" t="s">
        <v>60</v>
      </c>
      <c r="AX1808" t="s">
        <v>61</v>
      </c>
      <c r="AY1808" t="s">
        <v>62</v>
      </c>
      <c r="BA1808">
        <v>7</v>
      </c>
      <c r="BB1808">
        <v>1</v>
      </c>
      <c r="BN1808">
        <v>9892834</v>
      </c>
      <c r="BO1808">
        <v>13813616</v>
      </c>
      <c r="BP1808">
        <v>130274</v>
      </c>
      <c r="BQ1808">
        <v>37739</v>
      </c>
      <c r="BR1808">
        <v>0</v>
      </c>
      <c r="BY1808" t="s">
        <v>5572</v>
      </c>
      <c r="BZ1808" t="s">
        <v>9244</v>
      </c>
      <c r="CA1808" t="s">
        <v>58</v>
      </c>
      <c r="CB1808" t="str">
        <f t="shared" si="491"/>
        <v>ZYRA_SCATTER_20i20d10000k nrq=1</v>
      </c>
      <c r="CC1808">
        <f t="shared" si="492"/>
        <v>144</v>
      </c>
    </row>
    <row r="1809" spans="1:81" x14ac:dyDescent="0.4">
      <c r="A1809" t="s">
        <v>1833</v>
      </c>
      <c r="B1809" t="s">
        <v>58</v>
      </c>
      <c r="C1809" t="s">
        <v>59</v>
      </c>
      <c r="D1809" t="e">
        <f t="shared" si="476"/>
        <v>#NAME?</v>
      </c>
      <c r="E1809">
        <v>10000</v>
      </c>
      <c r="F1809" t="e">
        <f t="shared" si="477"/>
        <v>#NAME?</v>
      </c>
      <c r="G1809" t="s">
        <v>60</v>
      </c>
      <c r="H1809" t="e">
        <f t="shared" si="478"/>
        <v>#NAME?</v>
      </c>
      <c r="I1809" t="s">
        <v>61</v>
      </c>
      <c r="J1809" t="e">
        <f t="shared" si="479"/>
        <v>#NAME?</v>
      </c>
      <c r="K1809" t="s">
        <v>62</v>
      </c>
      <c r="L1809" t="e">
        <f t="shared" si="480"/>
        <v>#NAME?</v>
      </c>
      <c r="M1809" t="e">
        <f t="shared" si="481"/>
        <v>#NAME?</v>
      </c>
      <c r="N1809">
        <v>10000</v>
      </c>
      <c r="O1809" t="e">
        <f t="shared" si="482"/>
        <v>#NAME?</v>
      </c>
      <c r="P1809">
        <v>20</v>
      </c>
      <c r="Q1809" t="e">
        <f t="shared" si="483"/>
        <v>#NAME?</v>
      </c>
      <c r="R1809">
        <v>20</v>
      </c>
      <c r="S1809" t="e">
        <f t="shared" si="484"/>
        <v>#NAME?</v>
      </c>
      <c r="T1809">
        <v>0</v>
      </c>
      <c r="U1809" t="e">
        <f t="shared" si="485"/>
        <v>#NAME?</v>
      </c>
      <c r="V1809">
        <v>256</v>
      </c>
      <c r="W1809" t="e">
        <f t="shared" si="486"/>
        <v>#NAME?</v>
      </c>
      <c r="X1809">
        <v>143</v>
      </c>
      <c r="Y1809" t="e">
        <f t="shared" si="487"/>
        <v>#NAME?</v>
      </c>
      <c r="Z1809">
        <v>1</v>
      </c>
      <c r="AA1809" t="e">
        <f t="shared" si="488"/>
        <v>#NAME?</v>
      </c>
      <c r="AB1809">
        <v>48</v>
      </c>
      <c r="AC1809" t="e">
        <f t="shared" si="489"/>
        <v>#NAME?</v>
      </c>
      <c r="AD1809">
        <v>2</v>
      </c>
      <c r="AE1809" t="e">
        <f t="shared" si="490"/>
        <v>#NAME?</v>
      </c>
      <c r="AF1809" t="s">
        <v>63</v>
      </c>
      <c r="AG1809" t="s">
        <v>64</v>
      </c>
      <c r="AR1809">
        <v>10000</v>
      </c>
      <c r="AS1809">
        <v>20</v>
      </c>
      <c r="AT1809">
        <v>20</v>
      </c>
      <c r="AU1809">
        <v>10000</v>
      </c>
      <c r="AV1809">
        <v>143</v>
      </c>
      <c r="AW1809" t="s">
        <v>60</v>
      </c>
      <c r="AX1809" t="s">
        <v>61</v>
      </c>
      <c r="AY1809" t="s">
        <v>62</v>
      </c>
      <c r="BA1809">
        <v>7</v>
      </c>
      <c r="BB1809">
        <v>1</v>
      </c>
      <c r="BN1809">
        <v>10538161</v>
      </c>
      <c r="BO1809">
        <v>14215208</v>
      </c>
      <c r="BP1809">
        <v>132045</v>
      </c>
      <c r="BQ1809">
        <v>39858</v>
      </c>
      <c r="BR1809">
        <v>0</v>
      </c>
      <c r="BY1809" t="s">
        <v>5573</v>
      </c>
      <c r="BZ1809" t="s">
        <v>9245</v>
      </c>
      <c r="CA1809" t="s">
        <v>58</v>
      </c>
      <c r="CB1809" t="str">
        <f t="shared" si="491"/>
        <v>ZYRA_SCATTER_20i20d10000k nrq=1</v>
      </c>
      <c r="CC1809">
        <f t="shared" si="492"/>
        <v>144</v>
      </c>
    </row>
    <row r="1810" spans="1:81" x14ac:dyDescent="0.4">
      <c r="A1810" t="s">
        <v>1835</v>
      </c>
      <c r="B1810" t="s">
        <v>58</v>
      </c>
      <c r="C1810" t="s">
        <v>96</v>
      </c>
      <c r="D1810" t="e">
        <f t="shared" si="476"/>
        <v>#NAME?</v>
      </c>
      <c r="E1810">
        <v>10000</v>
      </c>
      <c r="F1810" t="e">
        <f t="shared" si="477"/>
        <v>#NAME?</v>
      </c>
      <c r="G1810" t="s">
        <v>60</v>
      </c>
      <c r="H1810" t="e">
        <f t="shared" si="478"/>
        <v>#NAME?</v>
      </c>
      <c r="I1810" t="s">
        <v>61</v>
      </c>
      <c r="J1810" t="e">
        <f t="shared" si="479"/>
        <v>#NAME?</v>
      </c>
      <c r="K1810" t="s">
        <v>62</v>
      </c>
      <c r="L1810" t="e">
        <f t="shared" si="480"/>
        <v>#NAME?</v>
      </c>
      <c r="M1810" t="e">
        <f t="shared" si="481"/>
        <v>#NAME?</v>
      </c>
      <c r="N1810">
        <v>10000</v>
      </c>
      <c r="O1810" t="e">
        <f t="shared" si="482"/>
        <v>#NAME?</v>
      </c>
      <c r="P1810">
        <v>0</v>
      </c>
      <c r="Q1810" t="e">
        <f t="shared" si="483"/>
        <v>#NAME?</v>
      </c>
      <c r="R1810">
        <v>0</v>
      </c>
      <c r="S1810" t="e">
        <f t="shared" si="484"/>
        <v>#NAME?</v>
      </c>
      <c r="T1810">
        <v>0</v>
      </c>
      <c r="U1810" t="e">
        <f t="shared" si="485"/>
        <v>#NAME?</v>
      </c>
      <c r="V1810">
        <v>256</v>
      </c>
      <c r="W1810" t="e">
        <f t="shared" si="486"/>
        <v>#NAME?</v>
      </c>
      <c r="X1810">
        <v>1</v>
      </c>
      <c r="Y1810" t="e">
        <f t="shared" si="487"/>
        <v>#NAME?</v>
      </c>
      <c r="Z1810">
        <v>0</v>
      </c>
      <c r="AA1810" t="e">
        <f t="shared" si="488"/>
        <v>#NAME?</v>
      </c>
      <c r="AB1810">
        <v>48</v>
      </c>
      <c r="AC1810" t="e">
        <f t="shared" si="489"/>
        <v>#NAME?</v>
      </c>
      <c r="AD1810">
        <v>0</v>
      </c>
      <c r="AE1810" t="e">
        <f t="shared" si="490"/>
        <v>#NAME?</v>
      </c>
      <c r="AF1810" t="s">
        <v>63</v>
      </c>
      <c r="AG1810" t="s">
        <v>64</v>
      </c>
      <c r="AJ1810">
        <v>0</v>
      </c>
      <c r="AK1810">
        <v>4956699</v>
      </c>
      <c r="AL1810">
        <v>10000</v>
      </c>
      <c r="AR1810">
        <v>10000</v>
      </c>
      <c r="AS1810">
        <v>637.54100000000005</v>
      </c>
      <c r="AT1810">
        <v>0</v>
      </c>
      <c r="AU1810">
        <v>10000</v>
      </c>
      <c r="AV1810">
        <v>1</v>
      </c>
      <c r="AW1810" t="s">
        <v>60</v>
      </c>
      <c r="AX1810" t="s">
        <v>61</v>
      </c>
      <c r="AY1810" t="s">
        <v>62</v>
      </c>
      <c r="BA1810">
        <v>7</v>
      </c>
      <c r="BB1810">
        <v>1</v>
      </c>
      <c r="BD1810">
        <v>0.14091000000000001</v>
      </c>
      <c r="BE1810">
        <v>1.0978699999999999E-3</v>
      </c>
      <c r="BF1810">
        <v>759.32899999999995</v>
      </c>
      <c r="BH1810">
        <v>637.54100000000005</v>
      </c>
      <c r="BN1810">
        <v>49566999</v>
      </c>
      <c r="BO1810">
        <v>2887</v>
      </c>
      <c r="BP1810">
        <v>2930</v>
      </c>
      <c r="BQ1810">
        <v>0</v>
      </c>
      <c r="BR1810">
        <v>0</v>
      </c>
      <c r="BY1810" t="s">
        <v>5574</v>
      </c>
      <c r="BZ1810" t="s">
        <v>9246</v>
      </c>
      <c r="CA1810" t="s">
        <v>58</v>
      </c>
      <c r="CB1810" t="str">
        <f t="shared" si="491"/>
        <v>ZYRA_SCATTER_0i0d10000k nrq=0</v>
      </c>
      <c r="CC1810">
        <f t="shared" si="492"/>
        <v>1</v>
      </c>
    </row>
    <row r="1811" spans="1:81" x14ac:dyDescent="0.4">
      <c r="A1811" t="s">
        <v>2595</v>
      </c>
      <c r="B1811" t="s">
        <v>58</v>
      </c>
      <c r="C1811" t="s">
        <v>67</v>
      </c>
      <c r="D1811" t="e">
        <f t="shared" si="476"/>
        <v>#NAME?</v>
      </c>
      <c r="E1811">
        <v>10000</v>
      </c>
      <c r="F1811" t="e">
        <f t="shared" si="477"/>
        <v>#NAME?</v>
      </c>
      <c r="G1811" t="s">
        <v>60</v>
      </c>
      <c r="H1811" t="e">
        <f t="shared" si="478"/>
        <v>#NAME?</v>
      </c>
      <c r="I1811" t="s">
        <v>61</v>
      </c>
      <c r="J1811" t="e">
        <f t="shared" si="479"/>
        <v>#NAME?</v>
      </c>
      <c r="K1811" t="s">
        <v>62</v>
      </c>
      <c r="L1811" t="e">
        <f t="shared" si="480"/>
        <v>#NAME?</v>
      </c>
      <c r="M1811" t="e">
        <f t="shared" si="481"/>
        <v>#NAME?</v>
      </c>
      <c r="N1811">
        <v>10000</v>
      </c>
      <c r="O1811" t="e">
        <f t="shared" si="482"/>
        <v>#NAME?</v>
      </c>
      <c r="P1811">
        <v>0</v>
      </c>
      <c r="Q1811" t="e">
        <f t="shared" si="483"/>
        <v>#NAME?</v>
      </c>
      <c r="R1811">
        <v>0</v>
      </c>
      <c r="S1811" t="e">
        <f t="shared" si="484"/>
        <v>#NAME?</v>
      </c>
      <c r="T1811">
        <v>0</v>
      </c>
      <c r="U1811" t="e">
        <f t="shared" si="485"/>
        <v>#NAME?</v>
      </c>
      <c r="V1811">
        <v>256</v>
      </c>
      <c r="W1811" t="e">
        <f t="shared" si="486"/>
        <v>#NAME?</v>
      </c>
      <c r="X1811">
        <v>36</v>
      </c>
      <c r="Y1811" t="e">
        <f t="shared" si="487"/>
        <v>#NAME?</v>
      </c>
      <c r="Z1811">
        <v>0</v>
      </c>
      <c r="AA1811" t="e">
        <f t="shared" si="488"/>
        <v>#NAME?</v>
      </c>
      <c r="AB1811">
        <v>48</v>
      </c>
      <c r="AC1811" t="e">
        <f t="shared" si="489"/>
        <v>#NAME?</v>
      </c>
      <c r="AD1811">
        <v>2</v>
      </c>
      <c r="AE1811" t="e">
        <f t="shared" si="490"/>
        <v>#NAME?</v>
      </c>
      <c r="AF1811" t="s">
        <v>65</v>
      </c>
      <c r="AG1811" t="s">
        <v>64</v>
      </c>
      <c r="AJ1811">
        <v>0</v>
      </c>
      <c r="AK1811">
        <v>98312641</v>
      </c>
      <c r="AL1811">
        <v>10000</v>
      </c>
      <c r="AR1811">
        <v>10000</v>
      </c>
      <c r="AS1811">
        <v>646.38</v>
      </c>
      <c r="AT1811">
        <v>0</v>
      </c>
      <c r="AU1811">
        <v>10000</v>
      </c>
      <c r="AV1811">
        <v>36</v>
      </c>
      <c r="AW1811" t="s">
        <v>60</v>
      </c>
      <c r="AX1811" t="s">
        <v>61</v>
      </c>
      <c r="AY1811" t="s">
        <v>62</v>
      </c>
      <c r="BA1811">
        <v>8</v>
      </c>
      <c r="BB1811">
        <v>1</v>
      </c>
      <c r="BD1811">
        <v>0.26189800000000002</v>
      </c>
      <c r="BE1811">
        <v>2.0304200000000001E-4</v>
      </c>
      <c r="BF1811">
        <v>978.74800000000005</v>
      </c>
      <c r="BH1811">
        <v>646.38</v>
      </c>
      <c r="BN1811">
        <v>983126406</v>
      </c>
      <c r="BO1811">
        <v>278011</v>
      </c>
      <c r="BP1811">
        <v>6</v>
      </c>
      <c r="BQ1811">
        <v>0</v>
      </c>
      <c r="BR1811" s="7">
        <v>3.659E-6</v>
      </c>
      <c r="BY1811" t="s">
        <v>5575</v>
      </c>
      <c r="BZ1811" t="s">
        <v>9247</v>
      </c>
      <c r="CA1811" t="s">
        <v>58</v>
      </c>
      <c r="CB1811" t="str">
        <f t="shared" si="491"/>
        <v>ZYRA_CLUSTER_0i0d10000k nrq=0</v>
      </c>
      <c r="CC1811">
        <f t="shared" si="492"/>
        <v>36</v>
      </c>
    </row>
    <row r="1812" spans="1:81" x14ac:dyDescent="0.4">
      <c r="A1812" t="s">
        <v>1836</v>
      </c>
      <c r="B1812" t="s">
        <v>58</v>
      </c>
      <c r="C1812" t="s">
        <v>96</v>
      </c>
      <c r="D1812" t="e">
        <f t="shared" si="476"/>
        <v>#NAME?</v>
      </c>
      <c r="E1812">
        <v>10000</v>
      </c>
      <c r="F1812" t="e">
        <f t="shared" si="477"/>
        <v>#NAME?</v>
      </c>
      <c r="G1812" t="s">
        <v>60</v>
      </c>
      <c r="H1812" t="e">
        <f t="shared" si="478"/>
        <v>#NAME?</v>
      </c>
      <c r="I1812" t="s">
        <v>61</v>
      </c>
      <c r="J1812" t="e">
        <f t="shared" si="479"/>
        <v>#NAME?</v>
      </c>
      <c r="K1812" t="s">
        <v>62</v>
      </c>
      <c r="L1812" t="e">
        <f t="shared" si="480"/>
        <v>#NAME?</v>
      </c>
      <c r="M1812" t="e">
        <f t="shared" si="481"/>
        <v>#NAME?</v>
      </c>
      <c r="N1812">
        <v>10000</v>
      </c>
      <c r="O1812" t="e">
        <f t="shared" si="482"/>
        <v>#NAME?</v>
      </c>
      <c r="P1812">
        <v>0</v>
      </c>
      <c r="Q1812" t="e">
        <f t="shared" si="483"/>
        <v>#NAME?</v>
      </c>
      <c r="R1812">
        <v>0</v>
      </c>
      <c r="S1812" t="e">
        <f t="shared" si="484"/>
        <v>#NAME?</v>
      </c>
      <c r="T1812">
        <v>0</v>
      </c>
      <c r="U1812" t="e">
        <f t="shared" si="485"/>
        <v>#NAME?</v>
      </c>
      <c r="V1812">
        <v>256</v>
      </c>
      <c r="W1812" t="e">
        <f t="shared" si="486"/>
        <v>#NAME?</v>
      </c>
      <c r="X1812">
        <v>1</v>
      </c>
      <c r="Y1812" t="e">
        <f t="shared" si="487"/>
        <v>#NAME?</v>
      </c>
      <c r="Z1812">
        <v>0</v>
      </c>
      <c r="AA1812" t="e">
        <f t="shared" si="488"/>
        <v>#NAME?</v>
      </c>
      <c r="AB1812">
        <v>48</v>
      </c>
      <c r="AC1812" t="e">
        <f t="shared" si="489"/>
        <v>#NAME?</v>
      </c>
      <c r="AD1812">
        <v>1</v>
      </c>
      <c r="AE1812" t="e">
        <f t="shared" si="490"/>
        <v>#NAME?</v>
      </c>
      <c r="AF1812" t="s">
        <v>63</v>
      </c>
      <c r="AG1812" t="s">
        <v>64</v>
      </c>
      <c r="AJ1812">
        <v>0</v>
      </c>
      <c r="AK1812">
        <v>5307299</v>
      </c>
      <c r="AL1812">
        <v>10000</v>
      </c>
      <c r="AR1812">
        <v>10000</v>
      </c>
      <c r="AS1812">
        <v>671.11599999999999</v>
      </c>
      <c r="AT1812">
        <v>0</v>
      </c>
      <c r="AU1812">
        <v>10000</v>
      </c>
      <c r="AV1812">
        <v>1</v>
      </c>
      <c r="AW1812" t="s">
        <v>60</v>
      </c>
      <c r="AX1812" t="s">
        <v>61</v>
      </c>
      <c r="AY1812" t="s">
        <v>62</v>
      </c>
      <c r="BA1812">
        <v>7</v>
      </c>
      <c r="BB1812">
        <v>1</v>
      </c>
      <c r="BD1812">
        <v>0.135653</v>
      </c>
      <c r="BE1812">
        <v>4.7562999999999998E-3</v>
      </c>
      <c r="BF1812">
        <v>731.149</v>
      </c>
      <c r="BH1812">
        <v>671.11599999999999</v>
      </c>
      <c r="BN1812">
        <v>53072999</v>
      </c>
      <c r="BO1812">
        <v>2484</v>
      </c>
      <c r="BP1812">
        <v>2151</v>
      </c>
      <c r="BQ1812">
        <v>0</v>
      </c>
      <c r="BR1812">
        <v>0</v>
      </c>
      <c r="BY1812" t="s">
        <v>5576</v>
      </c>
      <c r="BZ1812" t="s">
        <v>9248</v>
      </c>
      <c r="CA1812" t="s">
        <v>58</v>
      </c>
      <c r="CB1812" t="str">
        <f t="shared" si="491"/>
        <v>ZYRA_SCATTER_0i0d10000k nrq=0</v>
      </c>
      <c r="CC1812">
        <f t="shared" si="492"/>
        <v>1</v>
      </c>
    </row>
    <row r="1813" spans="1:81" x14ac:dyDescent="0.4">
      <c r="A1813" t="s">
        <v>1837</v>
      </c>
      <c r="B1813" t="s">
        <v>58</v>
      </c>
      <c r="C1813" t="s">
        <v>96</v>
      </c>
      <c r="D1813" t="e">
        <f t="shared" si="476"/>
        <v>#NAME?</v>
      </c>
      <c r="E1813">
        <v>10000</v>
      </c>
      <c r="F1813" t="e">
        <f t="shared" si="477"/>
        <v>#NAME?</v>
      </c>
      <c r="G1813" t="s">
        <v>60</v>
      </c>
      <c r="H1813" t="e">
        <f t="shared" si="478"/>
        <v>#NAME?</v>
      </c>
      <c r="I1813" t="s">
        <v>61</v>
      </c>
      <c r="J1813" t="e">
        <f t="shared" si="479"/>
        <v>#NAME?</v>
      </c>
      <c r="K1813" t="s">
        <v>62</v>
      </c>
      <c r="L1813" t="e">
        <f t="shared" si="480"/>
        <v>#NAME?</v>
      </c>
      <c r="M1813" t="e">
        <f t="shared" si="481"/>
        <v>#NAME?</v>
      </c>
      <c r="N1813">
        <v>10000</v>
      </c>
      <c r="O1813" t="e">
        <f t="shared" si="482"/>
        <v>#NAME?</v>
      </c>
      <c r="P1813">
        <v>0</v>
      </c>
      <c r="Q1813" t="e">
        <f t="shared" si="483"/>
        <v>#NAME?</v>
      </c>
      <c r="R1813">
        <v>0</v>
      </c>
      <c r="S1813" t="e">
        <f t="shared" si="484"/>
        <v>#NAME?</v>
      </c>
      <c r="T1813">
        <v>0</v>
      </c>
      <c r="U1813" t="e">
        <f t="shared" si="485"/>
        <v>#NAME?</v>
      </c>
      <c r="V1813">
        <v>256</v>
      </c>
      <c r="W1813" t="e">
        <f t="shared" si="486"/>
        <v>#NAME?</v>
      </c>
      <c r="X1813">
        <v>1</v>
      </c>
      <c r="Y1813" t="e">
        <f t="shared" si="487"/>
        <v>#NAME?</v>
      </c>
      <c r="Z1813">
        <v>0</v>
      </c>
      <c r="AA1813" t="e">
        <f t="shared" si="488"/>
        <v>#NAME?</v>
      </c>
      <c r="AB1813">
        <v>48</v>
      </c>
      <c r="AC1813" t="e">
        <f t="shared" si="489"/>
        <v>#NAME?</v>
      </c>
      <c r="AD1813">
        <v>2</v>
      </c>
      <c r="AE1813" t="e">
        <f t="shared" si="490"/>
        <v>#NAME?</v>
      </c>
      <c r="AF1813" t="s">
        <v>63</v>
      </c>
      <c r="AG1813" t="s">
        <v>64</v>
      </c>
      <c r="AJ1813">
        <v>0</v>
      </c>
      <c r="AK1813">
        <v>5272949</v>
      </c>
      <c r="AL1813">
        <v>10000</v>
      </c>
      <c r="AR1813">
        <v>10000</v>
      </c>
      <c r="AS1813">
        <v>678.20399999999995</v>
      </c>
      <c r="AT1813">
        <v>0</v>
      </c>
      <c r="AU1813">
        <v>10000</v>
      </c>
      <c r="AV1813">
        <v>1</v>
      </c>
      <c r="AW1813" t="s">
        <v>60</v>
      </c>
      <c r="AX1813" t="s">
        <v>61</v>
      </c>
      <c r="AY1813" t="s">
        <v>62</v>
      </c>
      <c r="BA1813">
        <v>7</v>
      </c>
      <c r="BB1813">
        <v>1</v>
      </c>
      <c r="BD1813">
        <v>0.16395100000000001</v>
      </c>
      <c r="BE1813">
        <v>1.7423499999999999E-3</v>
      </c>
      <c r="BF1813">
        <v>733.34900000000005</v>
      </c>
      <c r="BH1813">
        <v>678.20399999999995</v>
      </c>
      <c r="BN1813">
        <v>52729499</v>
      </c>
      <c r="BO1813">
        <v>2202</v>
      </c>
      <c r="BP1813">
        <v>2756</v>
      </c>
      <c r="BQ1813">
        <v>0</v>
      </c>
      <c r="BR1813">
        <v>0</v>
      </c>
      <c r="BY1813" t="s">
        <v>5577</v>
      </c>
      <c r="BZ1813" t="s">
        <v>9249</v>
      </c>
      <c r="CA1813" t="s">
        <v>58</v>
      </c>
      <c r="CB1813" t="str">
        <f t="shared" si="491"/>
        <v>ZYRA_SCATTER_0i0d10000k nrq=0</v>
      </c>
      <c r="CC1813">
        <f t="shared" si="492"/>
        <v>1</v>
      </c>
    </row>
    <row r="1814" spans="1:81" x14ac:dyDescent="0.4">
      <c r="A1814" t="s">
        <v>1838</v>
      </c>
      <c r="B1814" t="s">
        <v>58</v>
      </c>
      <c r="C1814" t="s">
        <v>67</v>
      </c>
      <c r="D1814" t="e">
        <f t="shared" si="476"/>
        <v>#NAME?</v>
      </c>
      <c r="E1814">
        <v>10000</v>
      </c>
      <c r="F1814" t="e">
        <f t="shared" si="477"/>
        <v>#NAME?</v>
      </c>
      <c r="G1814" t="s">
        <v>60</v>
      </c>
      <c r="H1814" t="e">
        <f t="shared" si="478"/>
        <v>#NAME?</v>
      </c>
      <c r="I1814" t="s">
        <v>61</v>
      </c>
      <c r="J1814" t="e">
        <f t="shared" si="479"/>
        <v>#NAME?</v>
      </c>
      <c r="K1814" t="s">
        <v>62</v>
      </c>
      <c r="L1814" t="e">
        <f t="shared" si="480"/>
        <v>#NAME?</v>
      </c>
      <c r="M1814" t="e">
        <f t="shared" si="481"/>
        <v>#NAME?</v>
      </c>
      <c r="N1814">
        <v>100000</v>
      </c>
      <c r="O1814" t="e">
        <f t="shared" si="482"/>
        <v>#NAME?</v>
      </c>
      <c r="P1814">
        <v>0</v>
      </c>
      <c r="Q1814" t="e">
        <f t="shared" si="483"/>
        <v>#NAME?</v>
      </c>
      <c r="R1814">
        <v>0</v>
      </c>
      <c r="S1814" t="e">
        <f t="shared" si="484"/>
        <v>#NAME?</v>
      </c>
      <c r="T1814">
        <v>0</v>
      </c>
      <c r="U1814" t="e">
        <f t="shared" si="485"/>
        <v>#NAME?</v>
      </c>
      <c r="V1814">
        <v>256</v>
      </c>
      <c r="W1814" t="e">
        <f t="shared" si="486"/>
        <v>#NAME?</v>
      </c>
      <c r="X1814">
        <v>90</v>
      </c>
      <c r="Y1814" t="e">
        <f t="shared" si="487"/>
        <v>#NAME?</v>
      </c>
      <c r="Z1814">
        <v>0</v>
      </c>
      <c r="AA1814" t="e">
        <f t="shared" si="488"/>
        <v>#NAME?</v>
      </c>
      <c r="AB1814">
        <v>48</v>
      </c>
      <c r="AC1814" t="e">
        <f t="shared" si="489"/>
        <v>#NAME?</v>
      </c>
      <c r="AD1814">
        <v>2</v>
      </c>
      <c r="AE1814" t="e">
        <f t="shared" si="490"/>
        <v>#NAME?</v>
      </c>
      <c r="AF1814" t="s">
        <v>65</v>
      </c>
      <c r="AG1814" t="s">
        <v>64</v>
      </c>
      <c r="AJ1814">
        <v>0</v>
      </c>
      <c r="AK1814">
        <v>161059040</v>
      </c>
      <c r="AL1814">
        <v>10000</v>
      </c>
      <c r="AR1814">
        <v>10000</v>
      </c>
      <c r="AS1814">
        <v>763.28300000000002</v>
      </c>
      <c r="AT1814">
        <v>0</v>
      </c>
      <c r="AU1814">
        <v>100000</v>
      </c>
      <c r="AV1814">
        <v>90</v>
      </c>
      <c r="AW1814" t="s">
        <v>60</v>
      </c>
      <c r="AX1814" t="s">
        <v>61</v>
      </c>
      <c r="AY1814" t="s">
        <v>62</v>
      </c>
      <c r="BA1814">
        <v>8</v>
      </c>
      <c r="BB1814">
        <v>1</v>
      </c>
      <c r="BD1814">
        <v>8.0351300000000005</v>
      </c>
      <c r="BE1814">
        <v>2.9005699999999999E-2</v>
      </c>
      <c r="BF1814">
        <v>1483.67</v>
      </c>
      <c r="BH1814">
        <v>763.28300000000002</v>
      </c>
      <c r="BN1814">
        <v>1610590402</v>
      </c>
      <c r="BO1814">
        <v>3053940</v>
      </c>
      <c r="BP1814">
        <v>32079</v>
      </c>
      <c r="BQ1814">
        <v>0</v>
      </c>
      <c r="BR1814">
        <v>0</v>
      </c>
      <c r="BY1814" t="s">
        <v>5578</v>
      </c>
      <c r="BZ1814" t="s">
        <v>9250</v>
      </c>
      <c r="CA1814" t="s">
        <v>58</v>
      </c>
      <c r="CB1814" t="str">
        <f t="shared" si="491"/>
        <v>ZYRA_CLUSTER_0i0d100000k nrq=0</v>
      </c>
      <c r="CC1814">
        <f t="shared" si="492"/>
        <v>90</v>
      </c>
    </row>
    <row r="1815" spans="1:81" x14ac:dyDescent="0.4">
      <c r="A1815" t="s">
        <v>1839</v>
      </c>
      <c r="B1815" t="s">
        <v>58</v>
      </c>
      <c r="C1815" t="s">
        <v>96</v>
      </c>
      <c r="D1815" t="e">
        <f t="shared" si="476"/>
        <v>#NAME?</v>
      </c>
      <c r="E1815">
        <v>10000</v>
      </c>
      <c r="F1815" t="e">
        <f t="shared" si="477"/>
        <v>#NAME?</v>
      </c>
      <c r="G1815" t="s">
        <v>60</v>
      </c>
      <c r="H1815" t="e">
        <f t="shared" si="478"/>
        <v>#NAME?</v>
      </c>
      <c r="I1815" t="s">
        <v>61</v>
      </c>
      <c r="J1815" t="e">
        <f t="shared" si="479"/>
        <v>#NAME?</v>
      </c>
      <c r="K1815" t="s">
        <v>62</v>
      </c>
      <c r="L1815" t="e">
        <f t="shared" si="480"/>
        <v>#NAME?</v>
      </c>
      <c r="M1815" t="e">
        <f t="shared" si="481"/>
        <v>#NAME?</v>
      </c>
      <c r="N1815">
        <v>10000</v>
      </c>
      <c r="O1815" t="e">
        <f t="shared" si="482"/>
        <v>#NAME?</v>
      </c>
      <c r="P1815">
        <v>0</v>
      </c>
      <c r="Q1815" t="e">
        <f t="shared" si="483"/>
        <v>#NAME?</v>
      </c>
      <c r="R1815">
        <v>0</v>
      </c>
      <c r="S1815" t="e">
        <f t="shared" si="484"/>
        <v>#NAME?</v>
      </c>
      <c r="T1815">
        <v>0</v>
      </c>
      <c r="U1815" t="e">
        <f t="shared" si="485"/>
        <v>#NAME?</v>
      </c>
      <c r="V1815">
        <v>256</v>
      </c>
      <c r="W1815" t="e">
        <f t="shared" si="486"/>
        <v>#NAME?</v>
      </c>
      <c r="X1815">
        <v>18</v>
      </c>
      <c r="Y1815" t="e">
        <f t="shared" si="487"/>
        <v>#NAME?</v>
      </c>
      <c r="Z1815">
        <v>0</v>
      </c>
      <c r="AA1815" t="e">
        <f t="shared" si="488"/>
        <v>#NAME?</v>
      </c>
      <c r="AB1815">
        <v>48</v>
      </c>
      <c r="AC1815" t="e">
        <f t="shared" si="489"/>
        <v>#NAME?</v>
      </c>
      <c r="AD1815">
        <v>0</v>
      </c>
      <c r="AE1815" t="e">
        <f t="shared" si="490"/>
        <v>#NAME?</v>
      </c>
      <c r="AF1815" t="s">
        <v>63</v>
      </c>
      <c r="AG1815" t="s">
        <v>64</v>
      </c>
      <c r="AJ1815">
        <v>0</v>
      </c>
      <c r="AK1815">
        <v>79747126</v>
      </c>
      <c r="AL1815">
        <v>10000</v>
      </c>
      <c r="AR1815">
        <v>10000</v>
      </c>
      <c r="AS1815">
        <v>652.15700000000004</v>
      </c>
      <c r="AT1815">
        <v>0</v>
      </c>
      <c r="AU1815">
        <v>10000</v>
      </c>
      <c r="AV1815">
        <v>18</v>
      </c>
      <c r="AW1815" t="s">
        <v>60</v>
      </c>
      <c r="AX1815" t="s">
        <v>61</v>
      </c>
      <c r="AY1815" t="s">
        <v>62</v>
      </c>
      <c r="BA1815">
        <v>7</v>
      </c>
      <c r="BB1815">
        <v>1</v>
      </c>
      <c r="BD1815">
        <v>0.26267499999999999</v>
      </c>
      <c r="BE1815">
        <v>7.1179199999999998E-2</v>
      </c>
      <c r="BF1815">
        <v>780.31600000000003</v>
      </c>
      <c r="BH1815">
        <v>652.15700000000004</v>
      </c>
      <c r="BN1815">
        <v>797471262</v>
      </c>
      <c r="BO1815">
        <v>50157</v>
      </c>
      <c r="BP1815">
        <v>14555</v>
      </c>
      <c r="BQ1815">
        <v>648</v>
      </c>
      <c r="BR1815">
        <v>0</v>
      </c>
      <c r="BY1815" t="s">
        <v>5579</v>
      </c>
      <c r="BZ1815" t="s">
        <v>9251</v>
      </c>
      <c r="CA1815" t="s">
        <v>58</v>
      </c>
      <c r="CB1815" t="str">
        <f t="shared" si="491"/>
        <v>ZYRA_SCATTER_0i0d10000k nrq=0</v>
      </c>
      <c r="CC1815">
        <f t="shared" si="492"/>
        <v>18</v>
      </c>
    </row>
    <row r="1816" spans="1:81" x14ac:dyDescent="0.4">
      <c r="A1816" t="s">
        <v>1840</v>
      </c>
      <c r="B1816" t="s">
        <v>58</v>
      </c>
      <c r="C1816" t="s">
        <v>96</v>
      </c>
      <c r="D1816" t="e">
        <f t="shared" si="476"/>
        <v>#NAME?</v>
      </c>
      <c r="E1816">
        <v>10000</v>
      </c>
      <c r="F1816" t="e">
        <f t="shared" si="477"/>
        <v>#NAME?</v>
      </c>
      <c r="G1816" t="s">
        <v>60</v>
      </c>
      <c r="H1816" t="e">
        <f t="shared" si="478"/>
        <v>#NAME?</v>
      </c>
      <c r="I1816" t="s">
        <v>61</v>
      </c>
      <c r="J1816" t="e">
        <f t="shared" si="479"/>
        <v>#NAME?</v>
      </c>
      <c r="K1816" t="s">
        <v>62</v>
      </c>
      <c r="L1816" t="e">
        <f t="shared" si="480"/>
        <v>#NAME?</v>
      </c>
      <c r="M1816" t="e">
        <f t="shared" si="481"/>
        <v>#NAME?</v>
      </c>
      <c r="N1816">
        <v>10000</v>
      </c>
      <c r="O1816" t="e">
        <f t="shared" si="482"/>
        <v>#NAME?</v>
      </c>
      <c r="P1816">
        <v>0</v>
      </c>
      <c r="Q1816" t="e">
        <f t="shared" si="483"/>
        <v>#NAME?</v>
      </c>
      <c r="R1816">
        <v>0</v>
      </c>
      <c r="S1816" t="e">
        <f t="shared" si="484"/>
        <v>#NAME?</v>
      </c>
      <c r="T1816">
        <v>0</v>
      </c>
      <c r="U1816" t="e">
        <f t="shared" si="485"/>
        <v>#NAME?</v>
      </c>
      <c r="V1816">
        <v>256</v>
      </c>
      <c r="W1816" t="e">
        <f t="shared" si="486"/>
        <v>#NAME?</v>
      </c>
      <c r="X1816">
        <v>18</v>
      </c>
      <c r="Y1816" t="e">
        <f t="shared" si="487"/>
        <v>#NAME?</v>
      </c>
      <c r="Z1816">
        <v>0</v>
      </c>
      <c r="AA1816" t="e">
        <f t="shared" si="488"/>
        <v>#NAME?</v>
      </c>
      <c r="AB1816">
        <v>48</v>
      </c>
      <c r="AC1816" t="e">
        <f t="shared" si="489"/>
        <v>#NAME?</v>
      </c>
      <c r="AD1816">
        <v>1</v>
      </c>
      <c r="AE1816" t="e">
        <f t="shared" si="490"/>
        <v>#NAME?</v>
      </c>
      <c r="AF1816" t="s">
        <v>63</v>
      </c>
      <c r="AG1816" t="s">
        <v>64</v>
      </c>
      <c r="AJ1816">
        <v>0</v>
      </c>
      <c r="AK1816">
        <v>82633950</v>
      </c>
      <c r="AL1816">
        <v>10000</v>
      </c>
      <c r="AR1816">
        <v>10000</v>
      </c>
      <c r="AS1816">
        <v>634.34799999999996</v>
      </c>
      <c r="AT1816">
        <v>0</v>
      </c>
      <c r="AU1816">
        <v>10000</v>
      </c>
      <c r="AV1816">
        <v>18</v>
      </c>
      <c r="AW1816" t="s">
        <v>60</v>
      </c>
      <c r="AX1816" t="s">
        <v>61</v>
      </c>
      <c r="AY1816" t="s">
        <v>62</v>
      </c>
      <c r="BA1816">
        <v>7</v>
      </c>
      <c r="BB1816">
        <v>1</v>
      </c>
      <c r="BD1816">
        <v>0.21471100000000001</v>
      </c>
      <c r="BE1816">
        <v>5.8373800000000003E-2</v>
      </c>
      <c r="BF1816">
        <v>751.01400000000001</v>
      </c>
      <c r="BH1816">
        <v>634.34799999999996</v>
      </c>
      <c r="BN1816">
        <v>826339507</v>
      </c>
      <c r="BO1816">
        <v>51127</v>
      </c>
      <c r="BP1816">
        <v>17000</v>
      </c>
      <c r="BQ1816">
        <v>724</v>
      </c>
      <c r="BR1816">
        <v>0</v>
      </c>
      <c r="BY1816" t="s">
        <v>5580</v>
      </c>
      <c r="BZ1816" t="s">
        <v>9252</v>
      </c>
      <c r="CA1816" t="s">
        <v>58</v>
      </c>
      <c r="CB1816" t="str">
        <f t="shared" si="491"/>
        <v>ZYRA_SCATTER_0i0d10000k nrq=0</v>
      </c>
      <c r="CC1816">
        <f t="shared" si="492"/>
        <v>18</v>
      </c>
    </row>
    <row r="1817" spans="1:81" x14ac:dyDescent="0.4">
      <c r="A1817" t="s">
        <v>1841</v>
      </c>
      <c r="B1817" t="s">
        <v>58</v>
      </c>
      <c r="C1817" t="s">
        <v>96</v>
      </c>
      <c r="D1817" t="e">
        <f t="shared" si="476"/>
        <v>#NAME?</v>
      </c>
      <c r="E1817">
        <v>10000</v>
      </c>
      <c r="F1817" t="e">
        <f t="shared" si="477"/>
        <v>#NAME?</v>
      </c>
      <c r="G1817" t="s">
        <v>60</v>
      </c>
      <c r="H1817" t="e">
        <f t="shared" si="478"/>
        <v>#NAME?</v>
      </c>
      <c r="I1817" t="s">
        <v>61</v>
      </c>
      <c r="J1817" t="e">
        <f t="shared" si="479"/>
        <v>#NAME?</v>
      </c>
      <c r="K1817" t="s">
        <v>62</v>
      </c>
      <c r="L1817" t="e">
        <f t="shared" si="480"/>
        <v>#NAME?</v>
      </c>
      <c r="M1817" t="e">
        <f t="shared" si="481"/>
        <v>#NAME?</v>
      </c>
      <c r="N1817">
        <v>10000</v>
      </c>
      <c r="O1817" t="e">
        <f t="shared" si="482"/>
        <v>#NAME?</v>
      </c>
      <c r="P1817">
        <v>0</v>
      </c>
      <c r="Q1817" t="e">
        <f t="shared" si="483"/>
        <v>#NAME?</v>
      </c>
      <c r="R1817">
        <v>0</v>
      </c>
      <c r="S1817" t="e">
        <f t="shared" si="484"/>
        <v>#NAME?</v>
      </c>
      <c r="T1817">
        <v>0</v>
      </c>
      <c r="U1817" t="e">
        <f t="shared" si="485"/>
        <v>#NAME?</v>
      </c>
      <c r="V1817">
        <v>256</v>
      </c>
      <c r="W1817" t="e">
        <f t="shared" si="486"/>
        <v>#NAME?</v>
      </c>
      <c r="X1817">
        <v>18</v>
      </c>
      <c r="Y1817" t="e">
        <f t="shared" si="487"/>
        <v>#NAME?</v>
      </c>
      <c r="Z1817">
        <v>0</v>
      </c>
      <c r="AA1817" t="e">
        <f t="shared" si="488"/>
        <v>#NAME?</v>
      </c>
      <c r="AB1817">
        <v>48</v>
      </c>
      <c r="AC1817" t="e">
        <f t="shared" si="489"/>
        <v>#NAME?</v>
      </c>
      <c r="AD1817">
        <v>2</v>
      </c>
      <c r="AE1817" t="e">
        <f t="shared" si="490"/>
        <v>#NAME?</v>
      </c>
      <c r="AF1817" t="s">
        <v>63</v>
      </c>
      <c r="AG1817" t="s">
        <v>64</v>
      </c>
      <c r="AJ1817">
        <v>0</v>
      </c>
      <c r="AK1817">
        <v>80180254</v>
      </c>
      <c r="AL1817">
        <v>10000</v>
      </c>
      <c r="AR1817">
        <v>10000</v>
      </c>
      <c r="AS1817">
        <v>645.15099999999995</v>
      </c>
      <c r="AT1817">
        <v>0</v>
      </c>
      <c r="AU1817">
        <v>10000</v>
      </c>
      <c r="AV1817">
        <v>18</v>
      </c>
      <c r="AW1817" t="s">
        <v>60</v>
      </c>
      <c r="AX1817" t="s">
        <v>61</v>
      </c>
      <c r="AY1817" t="s">
        <v>62</v>
      </c>
      <c r="BA1817">
        <v>7</v>
      </c>
      <c r="BB1817">
        <v>1</v>
      </c>
      <c r="BD1817">
        <v>0.26619700000000002</v>
      </c>
      <c r="BE1817">
        <v>8.5596199999999997E-2</v>
      </c>
      <c r="BF1817">
        <v>781.35599999999999</v>
      </c>
      <c r="BH1817">
        <v>645.15099999999995</v>
      </c>
      <c r="BN1817">
        <v>801802549</v>
      </c>
      <c r="BO1817">
        <v>41717</v>
      </c>
      <c r="BP1817">
        <v>16401</v>
      </c>
      <c r="BQ1817">
        <v>610</v>
      </c>
      <c r="BR1817">
        <v>0</v>
      </c>
      <c r="BY1817" t="s">
        <v>5581</v>
      </c>
      <c r="BZ1817" t="s">
        <v>9253</v>
      </c>
      <c r="CA1817" t="s">
        <v>58</v>
      </c>
      <c r="CB1817" t="str">
        <f t="shared" si="491"/>
        <v>ZYRA_SCATTER_0i0d10000k nrq=0</v>
      </c>
      <c r="CC1817">
        <f t="shared" si="492"/>
        <v>18</v>
      </c>
    </row>
    <row r="1818" spans="1:81" x14ac:dyDescent="0.4">
      <c r="A1818" t="s">
        <v>1842</v>
      </c>
      <c r="B1818" t="s">
        <v>58</v>
      </c>
      <c r="C1818" t="s">
        <v>96</v>
      </c>
      <c r="D1818" t="e">
        <f t="shared" si="476"/>
        <v>#NAME?</v>
      </c>
      <c r="E1818">
        <v>10000</v>
      </c>
      <c r="F1818" t="e">
        <f t="shared" si="477"/>
        <v>#NAME?</v>
      </c>
      <c r="G1818" t="s">
        <v>60</v>
      </c>
      <c r="H1818" t="e">
        <f t="shared" si="478"/>
        <v>#NAME?</v>
      </c>
      <c r="I1818" t="s">
        <v>61</v>
      </c>
      <c r="J1818" t="e">
        <f t="shared" si="479"/>
        <v>#NAME?</v>
      </c>
      <c r="K1818" t="s">
        <v>62</v>
      </c>
      <c r="L1818" t="e">
        <f t="shared" si="480"/>
        <v>#NAME?</v>
      </c>
      <c r="M1818" t="e">
        <f t="shared" si="481"/>
        <v>#NAME?</v>
      </c>
      <c r="N1818">
        <v>10000</v>
      </c>
      <c r="O1818" t="e">
        <f t="shared" si="482"/>
        <v>#NAME?</v>
      </c>
      <c r="P1818">
        <v>0</v>
      </c>
      <c r="Q1818" t="e">
        <f t="shared" si="483"/>
        <v>#NAME?</v>
      </c>
      <c r="R1818">
        <v>0</v>
      </c>
      <c r="S1818" t="e">
        <f t="shared" si="484"/>
        <v>#NAME?</v>
      </c>
      <c r="T1818">
        <v>0</v>
      </c>
      <c r="U1818" t="e">
        <f t="shared" si="485"/>
        <v>#NAME?</v>
      </c>
      <c r="V1818">
        <v>256</v>
      </c>
      <c r="W1818" t="e">
        <f t="shared" si="486"/>
        <v>#NAME?</v>
      </c>
      <c r="X1818">
        <v>17</v>
      </c>
      <c r="Y1818" t="e">
        <f t="shared" si="487"/>
        <v>#NAME?</v>
      </c>
      <c r="Z1818">
        <v>1</v>
      </c>
      <c r="AA1818" t="e">
        <f t="shared" si="488"/>
        <v>#NAME?</v>
      </c>
      <c r="AB1818">
        <v>48</v>
      </c>
      <c r="AC1818" t="e">
        <f t="shared" si="489"/>
        <v>#NAME?</v>
      </c>
      <c r="AD1818">
        <v>0</v>
      </c>
      <c r="AE1818" t="e">
        <f t="shared" si="490"/>
        <v>#NAME?</v>
      </c>
      <c r="AF1818" t="s">
        <v>63</v>
      </c>
      <c r="AG1818" t="s">
        <v>64</v>
      </c>
      <c r="AJ1818">
        <v>0</v>
      </c>
      <c r="AK1818">
        <v>77873303</v>
      </c>
      <c r="AL1818">
        <v>10000</v>
      </c>
      <c r="AR1818">
        <v>10000</v>
      </c>
      <c r="AS1818">
        <v>756.13800000000003</v>
      </c>
      <c r="AT1818">
        <v>0</v>
      </c>
      <c r="AU1818">
        <v>10000</v>
      </c>
      <c r="AV1818">
        <v>17</v>
      </c>
      <c r="AW1818" t="s">
        <v>60</v>
      </c>
      <c r="AX1818" t="s">
        <v>61</v>
      </c>
      <c r="AY1818" t="s">
        <v>62</v>
      </c>
      <c r="BA1818">
        <v>7</v>
      </c>
      <c r="BB1818">
        <v>1</v>
      </c>
      <c r="BD1818">
        <v>0.22059500000000001</v>
      </c>
      <c r="BE1818">
        <v>3.4199199999999999E-2</v>
      </c>
      <c r="BF1818">
        <v>793.745</v>
      </c>
      <c r="BH1818">
        <v>756.13800000000003</v>
      </c>
      <c r="BN1818">
        <v>778726636</v>
      </c>
      <c r="BO1818">
        <v>317969</v>
      </c>
      <c r="BP1818">
        <v>6323</v>
      </c>
      <c r="BQ1818">
        <v>0</v>
      </c>
      <c r="BR1818">
        <v>5.2309599999999998E-2</v>
      </c>
      <c r="BY1818" t="s">
        <v>5582</v>
      </c>
      <c r="BZ1818" t="s">
        <v>9254</v>
      </c>
      <c r="CA1818" t="s">
        <v>58</v>
      </c>
      <c r="CB1818" t="str">
        <f t="shared" si="491"/>
        <v>ZYRA_SCATTER_0i0d10000k nrq=1</v>
      </c>
      <c r="CC1818">
        <f t="shared" si="492"/>
        <v>18</v>
      </c>
    </row>
    <row r="1819" spans="1:81" x14ac:dyDescent="0.4">
      <c r="A1819" t="s">
        <v>1843</v>
      </c>
      <c r="B1819" t="s">
        <v>58</v>
      </c>
      <c r="C1819" t="s">
        <v>96</v>
      </c>
      <c r="D1819" t="e">
        <f t="shared" si="476"/>
        <v>#NAME?</v>
      </c>
      <c r="E1819">
        <v>10000</v>
      </c>
      <c r="F1819" t="e">
        <f t="shared" si="477"/>
        <v>#NAME?</v>
      </c>
      <c r="G1819" t="s">
        <v>60</v>
      </c>
      <c r="H1819" t="e">
        <f t="shared" si="478"/>
        <v>#NAME?</v>
      </c>
      <c r="I1819" t="s">
        <v>61</v>
      </c>
      <c r="J1819" t="e">
        <f t="shared" si="479"/>
        <v>#NAME?</v>
      </c>
      <c r="K1819" t="s">
        <v>62</v>
      </c>
      <c r="L1819" t="e">
        <f t="shared" si="480"/>
        <v>#NAME?</v>
      </c>
      <c r="M1819" t="e">
        <f t="shared" si="481"/>
        <v>#NAME?</v>
      </c>
      <c r="N1819">
        <v>10000</v>
      </c>
      <c r="O1819" t="e">
        <f t="shared" si="482"/>
        <v>#NAME?</v>
      </c>
      <c r="P1819">
        <v>0</v>
      </c>
      <c r="Q1819" t="e">
        <f t="shared" si="483"/>
        <v>#NAME?</v>
      </c>
      <c r="R1819">
        <v>0</v>
      </c>
      <c r="S1819" t="e">
        <f t="shared" si="484"/>
        <v>#NAME?</v>
      </c>
      <c r="T1819">
        <v>0</v>
      </c>
      <c r="U1819" t="e">
        <f t="shared" si="485"/>
        <v>#NAME?</v>
      </c>
      <c r="V1819">
        <v>256</v>
      </c>
      <c r="W1819" t="e">
        <f t="shared" si="486"/>
        <v>#NAME?</v>
      </c>
      <c r="X1819">
        <v>17</v>
      </c>
      <c r="Y1819" t="e">
        <f t="shared" si="487"/>
        <v>#NAME?</v>
      </c>
      <c r="Z1819">
        <v>1</v>
      </c>
      <c r="AA1819" t="e">
        <f t="shared" si="488"/>
        <v>#NAME?</v>
      </c>
      <c r="AB1819">
        <v>48</v>
      </c>
      <c r="AC1819" t="e">
        <f t="shared" si="489"/>
        <v>#NAME?</v>
      </c>
      <c r="AD1819">
        <v>1</v>
      </c>
      <c r="AE1819" t="e">
        <f t="shared" si="490"/>
        <v>#NAME?</v>
      </c>
      <c r="AF1819" t="s">
        <v>63</v>
      </c>
      <c r="AG1819" t="s">
        <v>64</v>
      </c>
      <c r="AJ1819">
        <v>0</v>
      </c>
      <c r="AK1819">
        <v>77766662</v>
      </c>
      <c r="AL1819">
        <v>10000</v>
      </c>
      <c r="AR1819">
        <v>10000</v>
      </c>
      <c r="AS1819">
        <v>747.83299999999997</v>
      </c>
      <c r="AT1819">
        <v>0</v>
      </c>
      <c r="AU1819">
        <v>10000</v>
      </c>
      <c r="AV1819">
        <v>17</v>
      </c>
      <c r="AW1819" t="s">
        <v>60</v>
      </c>
      <c r="AX1819" t="s">
        <v>61</v>
      </c>
      <c r="AY1819" t="s">
        <v>62</v>
      </c>
      <c r="BA1819">
        <v>7</v>
      </c>
      <c r="BB1819">
        <v>1</v>
      </c>
      <c r="BD1819">
        <v>0.226157</v>
      </c>
      <c r="BE1819">
        <v>3.6400599999999998E-2</v>
      </c>
      <c r="BF1819">
        <v>786.27</v>
      </c>
      <c r="BH1819">
        <v>747.83299999999997</v>
      </c>
      <c r="BN1819">
        <v>777660544</v>
      </c>
      <c r="BO1819">
        <v>295471</v>
      </c>
      <c r="BP1819">
        <v>5997</v>
      </c>
      <c r="BQ1819">
        <v>0</v>
      </c>
      <c r="BR1819">
        <v>5.1129800000000003E-2</v>
      </c>
      <c r="BY1819" t="s">
        <v>5583</v>
      </c>
      <c r="BZ1819" t="s">
        <v>9255</v>
      </c>
      <c r="CA1819" t="s">
        <v>58</v>
      </c>
      <c r="CB1819" t="str">
        <f t="shared" si="491"/>
        <v>ZYRA_SCATTER_0i0d10000k nrq=1</v>
      </c>
      <c r="CC1819">
        <f t="shared" si="492"/>
        <v>18</v>
      </c>
    </row>
    <row r="1820" spans="1:81" x14ac:dyDescent="0.4">
      <c r="A1820" t="s">
        <v>1844</v>
      </c>
      <c r="B1820" t="s">
        <v>58</v>
      </c>
      <c r="C1820" t="s">
        <v>96</v>
      </c>
      <c r="D1820" t="e">
        <f t="shared" si="476"/>
        <v>#NAME?</v>
      </c>
      <c r="E1820">
        <v>10000</v>
      </c>
      <c r="F1820" t="e">
        <f t="shared" si="477"/>
        <v>#NAME?</v>
      </c>
      <c r="G1820" t="s">
        <v>60</v>
      </c>
      <c r="H1820" t="e">
        <f t="shared" si="478"/>
        <v>#NAME?</v>
      </c>
      <c r="I1820" t="s">
        <v>61</v>
      </c>
      <c r="J1820" t="e">
        <f t="shared" si="479"/>
        <v>#NAME?</v>
      </c>
      <c r="K1820" t="s">
        <v>62</v>
      </c>
      <c r="L1820" t="e">
        <f t="shared" si="480"/>
        <v>#NAME?</v>
      </c>
      <c r="M1820" t="e">
        <f t="shared" si="481"/>
        <v>#NAME?</v>
      </c>
      <c r="N1820">
        <v>10000</v>
      </c>
      <c r="O1820" t="e">
        <f t="shared" si="482"/>
        <v>#NAME?</v>
      </c>
      <c r="P1820">
        <v>0</v>
      </c>
      <c r="Q1820" t="e">
        <f t="shared" si="483"/>
        <v>#NAME?</v>
      </c>
      <c r="R1820">
        <v>0</v>
      </c>
      <c r="S1820" t="e">
        <f t="shared" si="484"/>
        <v>#NAME?</v>
      </c>
      <c r="T1820">
        <v>0</v>
      </c>
      <c r="U1820" t="e">
        <f t="shared" si="485"/>
        <v>#NAME?</v>
      </c>
      <c r="V1820">
        <v>256</v>
      </c>
      <c r="W1820" t="e">
        <f t="shared" si="486"/>
        <v>#NAME?</v>
      </c>
      <c r="X1820">
        <v>17</v>
      </c>
      <c r="Y1820" t="e">
        <f t="shared" si="487"/>
        <v>#NAME?</v>
      </c>
      <c r="Z1820">
        <v>1</v>
      </c>
      <c r="AA1820" t="e">
        <f t="shared" si="488"/>
        <v>#NAME?</v>
      </c>
      <c r="AB1820">
        <v>48</v>
      </c>
      <c r="AC1820" t="e">
        <f t="shared" si="489"/>
        <v>#NAME?</v>
      </c>
      <c r="AD1820">
        <v>2</v>
      </c>
      <c r="AE1820" t="e">
        <f t="shared" si="490"/>
        <v>#NAME?</v>
      </c>
      <c r="AF1820" t="s">
        <v>63</v>
      </c>
      <c r="AG1820" t="s">
        <v>64</v>
      </c>
      <c r="AJ1820">
        <v>0</v>
      </c>
      <c r="AK1820">
        <v>82142528</v>
      </c>
      <c r="AL1820">
        <v>10000</v>
      </c>
      <c r="AR1820">
        <v>10000</v>
      </c>
      <c r="AS1820">
        <v>721.33299999999997</v>
      </c>
      <c r="AT1820">
        <v>0</v>
      </c>
      <c r="AU1820">
        <v>10000</v>
      </c>
      <c r="AV1820">
        <v>17</v>
      </c>
      <c r="AW1820" t="s">
        <v>60</v>
      </c>
      <c r="AX1820" t="s">
        <v>61</v>
      </c>
      <c r="AY1820" t="s">
        <v>62</v>
      </c>
      <c r="BA1820">
        <v>7</v>
      </c>
      <c r="BB1820">
        <v>1</v>
      </c>
      <c r="BD1820">
        <v>0.23286200000000001</v>
      </c>
      <c r="BE1820">
        <v>3.5161699999999997E-2</v>
      </c>
      <c r="BF1820">
        <v>769.51900000000001</v>
      </c>
      <c r="BH1820">
        <v>721.33299999999997</v>
      </c>
      <c r="BN1820">
        <v>821418939</v>
      </c>
      <c r="BO1820">
        <v>314098</v>
      </c>
      <c r="BP1820">
        <v>6262</v>
      </c>
      <c r="BQ1820">
        <v>0</v>
      </c>
      <c r="BR1820">
        <v>5.2165400000000001E-2</v>
      </c>
      <c r="BY1820" t="s">
        <v>5584</v>
      </c>
      <c r="BZ1820" t="s">
        <v>9256</v>
      </c>
      <c r="CA1820" t="s">
        <v>58</v>
      </c>
      <c r="CB1820" t="str">
        <f t="shared" si="491"/>
        <v>ZYRA_SCATTER_0i0d10000k nrq=1</v>
      </c>
      <c r="CC1820">
        <f t="shared" si="492"/>
        <v>18</v>
      </c>
    </row>
    <row r="1821" spans="1:81" x14ac:dyDescent="0.4">
      <c r="A1821" t="s">
        <v>1845</v>
      </c>
      <c r="B1821" t="s">
        <v>58</v>
      </c>
      <c r="C1821" t="s">
        <v>96</v>
      </c>
      <c r="D1821" t="e">
        <f t="shared" si="476"/>
        <v>#NAME?</v>
      </c>
      <c r="E1821">
        <v>10000</v>
      </c>
      <c r="F1821" t="e">
        <f t="shared" si="477"/>
        <v>#NAME?</v>
      </c>
      <c r="G1821" t="s">
        <v>60</v>
      </c>
      <c r="H1821" t="e">
        <f t="shared" si="478"/>
        <v>#NAME?</v>
      </c>
      <c r="I1821" t="s">
        <v>61</v>
      </c>
      <c r="J1821" t="e">
        <f t="shared" si="479"/>
        <v>#NAME?</v>
      </c>
      <c r="K1821" t="s">
        <v>62</v>
      </c>
      <c r="L1821" t="e">
        <f t="shared" si="480"/>
        <v>#NAME?</v>
      </c>
      <c r="M1821" t="e">
        <f t="shared" si="481"/>
        <v>#NAME?</v>
      </c>
      <c r="N1821">
        <v>10000</v>
      </c>
      <c r="O1821" t="e">
        <f t="shared" si="482"/>
        <v>#NAME?</v>
      </c>
      <c r="P1821">
        <v>0</v>
      </c>
      <c r="Q1821" t="e">
        <f t="shared" si="483"/>
        <v>#NAME?</v>
      </c>
      <c r="R1821">
        <v>0</v>
      </c>
      <c r="S1821" t="e">
        <f t="shared" si="484"/>
        <v>#NAME?</v>
      </c>
      <c r="T1821">
        <v>0</v>
      </c>
      <c r="U1821" t="e">
        <f t="shared" si="485"/>
        <v>#NAME?</v>
      </c>
      <c r="V1821">
        <v>256</v>
      </c>
      <c r="W1821" t="e">
        <f t="shared" si="486"/>
        <v>#NAME?</v>
      </c>
      <c r="X1821">
        <v>36</v>
      </c>
      <c r="Y1821" t="e">
        <f t="shared" si="487"/>
        <v>#NAME?</v>
      </c>
      <c r="Z1821">
        <v>0</v>
      </c>
      <c r="AA1821" t="e">
        <f t="shared" si="488"/>
        <v>#NAME?</v>
      </c>
      <c r="AB1821">
        <v>48</v>
      </c>
      <c r="AC1821" t="e">
        <f t="shared" si="489"/>
        <v>#NAME?</v>
      </c>
      <c r="AD1821">
        <v>0</v>
      </c>
      <c r="AE1821" t="e">
        <f t="shared" si="490"/>
        <v>#NAME?</v>
      </c>
      <c r="AF1821" t="s">
        <v>63</v>
      </c>
      <c r="AG1821" t="s">
        <v>64</v>
      </c>
      <c r="AJ1821">
        <v>0</v>
      </c>
      <c r="AK1821">
        <v>129480617</v>
      </c>
      <c r="AL1821">
        <v>10000</v>
      </c>
      <c r="AR1821">
        <v>10000</v>
      </c>
      <c r="AS1821">
        <v>643.22699999999998</v>
      </c>
      <c r="AT1821">
        <v>0</v>
      </c>
      <c r="AU1821">
        <v>10000</v>
      </c>
      <c r="AV1821">
        <v>36</v>
      </c>
      <c r="AW1821" t="s">
        <v>60</v>
      </c>
      <c r="AX1821" t="s">
        <v>61</v>
      </c>
      <c r="AY1821" t="s">
        <v>62</v>
      </c>
      <c r="BA1821">
        <v>7</v>
      </c>
      <c r="BB1821">
        <v>1</v>
      </c>
      <c r="BD1821">
        <v>0.411109</v>
      </c>
      <c r="BE1821">
        <v>0.125218</v>
      </c>
      <c r="BF1821">
        <v>843.60699999999997</v>
      </c>
      <c r="BH1821">
        <v>643.22699999999998</v>
      </c>
      <c r="BN1821">
        <v>1294806166</v>
      </c>
      <c r="BO1821">
        <v>100264</v>
      </c>
      <c r="BP1821">
        <v>26509</v>
      </c>
      <c r="BQ1821">
        <v>1780</v>
      </c>
      <c r="BR1821">
        <v>0</v>
      </c>
      <c r="BY1821" t="s">
        <v>5585</v>
      </c>
      <c r="BZ1821" t="s">
        <v>9257</v>
      </c>
      <c r="CA1821" t="s">
        <v>58</v>
      </c>
      <c r="CB1821" t="str">
        <f t="shared" si="491"/>
        <v>ZYRA_SCATTER_0i0d10000k nrq=0</v>
      </c>
      <c r="CC1821">
        <f t="shared" si="492"/>
        <v>36</v>
      </c>
    </row>
    <row r="1822" spans="1:81" x14ac:dyDescent="0.4">
      <c r="A1822" t="s">
        <v>2607</v>
      </c>
      <c r="B1822" t="s">
        <v>58</v>
      </c>
      <c r="C1822" t="s">
        <v>67</v>
      </c>
      <c r="D1822" t="e">
        <f t="shared" si="476"/>
        <v>#NAME?</v>
      </c>
      <c r="E1822">
        <v>10000</v>
      </c>
      <c r="F1822" t="e">
        <f t="shared" si="477"/>
        <v>#NAME?</v>
      </c>
      <c r="G1822" t="s">
        <v>60</v>
      </c>
      <c r="H1822" t="e">
        <f t="shared" si="478"/>
        <v>#NAME?</v>
      </c>
      <c r="I1822" t="s">
        <v>61</v>
      </c>
      <c r="J1822" t="e">
        <f t="shared" si="479"/>
        <v>#NAME?</v>
      </c>
      <c r="K1822" t="s">
        <v>62</v>
      </c>
      <c r="L1822" t="e">
        <f t="shared" si="480"/>
        <v>#NAME?</v>
      </c>
      <c r="M1822" t="e">
        <f t="shared" si="481"/>
        <v>#NAME?</v>
      </c>
      <c r="N1822">
        <v>10000</v>
      </c>
      <c r="O1822" t="e">
        <f t="shared" si="482"/>
        <v>#NAME?</v>
      </c>
      <c r="P1822">
        <v>0</v>
      </c>
      <c r="Q1822" t="e">
        <f t="shared" si="483"/>
        <v>#NAME?</v>
      </c>
      <c r="R1822">
        <v>0</v>
      </c>
      <c r="S1822" t="e">
        <f t="shared" si="484"/>
        <v>#NAME?</v>
      </c>
      <c r="T1822">
        <v>0</v>
      </c>
      <c r="U1822" t="e">
        <f t="shared" si="485"/>
        <v>#NAME?</v>
      </c>
      <c r="V1822">
        <v>256</v>
      </c>
      <c r="W1822" t="e">
        <f t="shared" si="486"/>
        <v>#NAME?</v>
      </c>
      <c r="X1822">
        <v>35</v>
      </c>
      <c r="Y1822" t="e">
        <f t="shared" si="487"/>
        <v>#NAME?</v>
      </c>
      <c r="Z1822">
        <v>1</v>
      </c>
      <c r="AA1822" t="e">
        <f t="shared" si="488"/>
        <v>#NAME?</v>
      </c>
      <c r="AB1822">
        <v>48</v>
      </c>
      <c r="AC1822" t="e">
        <f t="shared" si="489"/>
        <v>#NAME?</v>
      </c>
      <c r="AD1822">
        <v>0</v>
      </c>
      <c r="AE1822" t="e">
        <f t="shared" si="490"/>
        <v>#NAME?</v>
      </c>
      <c r="AF1822" t="s">
        <v>65</v>
      </c>
      <c r="AG1822" t="s">
        <v>64</v>
      </c>
      <c r="AJ1822">
        <v>0</v>
      </c>
      <c r="AK1822">
        <v>57807768</v>
      </c>
      <c r="AL1822">
        <v>10000</v>
      </c>
      <c r="AR1822">
        <v>10000</v>
      </c>
      <c r="AS1822">
        <v>1592.69</v>
      </c>
      <c r="AT1822">
        <v>0</v>
      </c>
      <c r="AU1822">
        <v>10000</v>
      </c>
      <c r="AV1822">
        <v>35</v>
      </c>
      <c r="AW1822" t="s">
        <v>60</v>
      </c>
      <c r="AX1822" t="s">
        <v>61</v>
      </c>
      <c r="AY1822" t="s">
        <v>62</v>
      </c>
      <c r="BA1822">
        <v>8</v>
      </c>
      <c r="BB1822">
        <v>1</v>
      </c>
      <c r="BD1822">
        <v>1.22919</v>
      </c>
      <c r="BE1822">
        <v>1.0610299999999999E-3</v>
      </c>
      <c r="BF1822">
        <v>1656.82</v>
      </c>
      <c r="BH1822">
        <v>1592.69</v>
      </c>
      <c r="BN1822">
        <v>577777441</v>
      </c>
      <c r="BO1822">
        <v>15600421</v>
      </c>
      <c r="BP1822">
        <v>300248</v>
      </c>
      <c r="BQ1822">
        <v>0</v>
      </c>
      <c r="BR1822">
        <v>3.5489700000000002</v>
      </c>
      <c r="BY1822" t="s">
        <v>5586</v>
      </c>
      <c r="BZ1822" t="s">
        <v>9258</v>
      </c>
      <c r="CA1822" t="s">
        <v>58</v>
      </c>
      <c r="CB1822" t="str">
        <f t="shared" si="491"/>
        <v>ZYRA_CLUSTER_0i0d10000k nrq=1</v>
      </c>
      <c r="CC1822">
        <f t="shared" si="492"/>
        <v>36</v>
      </c>
    </row>
    <row r="1823" spans="1:81" x14ac:dyDescent="0.4">
      <c r="A1823" t="s">
        <v>1846</v>
      </c>
      <c r="B1823" t="s">
        <v>58</v>
      </c>
      <c r="C1823" t="s">
        <v>96</v>
      </c>
      <c r="D1823" t="e">
        <f t="shared" si="476"/>
        <v>#NAME?</v>
      </c>
      <c r="E1823">
        <v>10000</v>
      </c>
      <c r="F1823" t="e">
        <f t="shared" si="477"/>
        <v>#NAME?</v>
      </c>
      <c r="G1823" t="s">
        <v>60</v>
      </c>
      <c r="H1823" t="e">
        <f t="shared" si="478"/>
        <v>#NAME?</v>
      </c>
      <c r="I1823" t="s">
        <v>61</v>
      </c>
      <c r="J1823" t="e">
        <f t="shared" si="479"/>
        <v>#NAME?</v>
      </c>
      <c r="K1823" t="s">
        <v>62</v>
      </c>
      <c r="L1823" t="e">
        <f t="shared" si="480"/>
        <v>#NAME?</v>
      </c>
      <c r="M1823" t="e">
        <f t="shared" si="481"/>
        <v>#NAME?</v>
      </c>
      <c r="N1823">
        <v>10000</v>
      </c>
      <c r="O1823" t="e">
        <f t="shared" si="482"/>
        <v>#NAME?</v>
      </c>
      <c r="P1823">
        <v>0</v>
      </c>
      <c r="Q1823" t="e">
        <f t="shared" si="483"/>
        <v>#NAME?</v>
      </c>
      <c r="R1823">
        <v>0</v>
      </c>
      <c r="S1823" t="e">
        <f t="shared" si="484"/>
        <v>#NAME?</v>
      </c>
      <c r="T1823">
        <v>0</v>
      </c>
      <c r="U1823" t="e">
        <f t="shared" si="485"/>
        <v>#NAME?</v>
      </c>
      <c r="V1823">
        <v>256</v>
      </c>
      <c r="W1823" t="e">
        <f t="shared" si="486"/>
        <v>#NAME?</v>
      </c>
      <c r="X1823">
        <v>36</v>
      </c>
      <c r="Y1823" t="e">
        <f t="shared" si="487"/>
        <v>#NAME?</v>
      </c>
      <c r="Z1823">
        <v>0</v>
      </c>
      <c r="AA1823" t="e">
        <f t="shared" si="488"/>
        <v>#NAME?</v>
      </c>
      <c r="AB1823">
        <v>48</v>
      </c>
      <c r="AC1823" t="e">
        <f t="shared" si="489"/>
        <v>#NAME?</v>
      </c>
      <c r="AD1823">
        <v>1</v>
      </c>
      <c r="AE1823" t="e">
        <f t="shared" si="490"/>
        <v>#NAME?</v>
      </c>
      <c r="AF1823" t="s">
        <v>63</v>
      </c>
      <c r="AG1823" t="s">
        <v>64</v>
      </c>
      <c r="AJ1823">
        <v>0</v>
      </c>
      <c r="AK1823">
        <v>138562897</v>
      </c>
      <c r="AL1823">
        <v>10000</v>
      </c>
      <c r="AR1823">
        <v>10000</v>
      </c>
      <c r="AS1823">
        <v>646.15700000000004</v>
      </c>
      <c r="AT1823">
        <v>0</v>
      </c>
      <c r="AU1823">
        <v>10000</v>
      </c>
      <c r="AV1823">
        <v>36</v>
      </c>
      <c r="AW1823" t="s">
        <v>60</v>
      </c>
      <c r="AX1823" t="s">
        <v>61</v>
      </c>
      <c r="AY1823" t="s">
        <v>62</v>
      </c>
      <c r="BA1823">
        <v>7</v>
      </c>
      <c r="BB1823">
        <v>1</v>
      </c>
      <c r="BD1823">
        <v>0.31109500000000001</v>
      </c>
      <c r="BE1823">
        <v>9.4854900000000006E-2</v>
      </c>
      <c r="BF1823">
        <v>786.18</v>
      </c>
      <c r="BH1823">
        <v>646.15700000000004</v>
      </c>
      <c r="BN1823">
        <v>1385628943</v>
      </c>
      <c r="BO1823">
        <v>180271</v>
      </c>
      <c r="BP1823">
        <v>28095</v>
      </c>
      <c r="BQ1823">
        <v>2787</v>
      </c>
      <c r="BR1823">
        <v>0</v>
      </c>
      <c r="BY1823" t="s">
        <v>5587</v>
      </c>
      <c r="BZ1823" t="s">
        <v>9259</v>
      </c>
      <c r="CA1823" t="s">
        <v>58</v>
      </c>
      <c r="CB1823" t="str">
        <f t="shared" si="491"/>
        <v>ZYRA_SCATTER_0i0d10000k nrq=0</v>
      </c>
      <c r="CC1823">
        <f t="shared" si="492"/>
        <v>36</v>
      </c>
    </row>
    <row r="1824" spans="1:81" x14ac:dyDescent="0.4">
      <c r="A1824" t="s">
        <v>1847</v>
      </c>
      <c r="B1824" t="s">
        <v>58</v>
      </c>
      <c r="C1824" t="s">
        <v>96</v>
      </c>
      <c r="D1824" t="e">
        <f t="shared" si="476"/>
        <v>#NAME?</v>
      </c>
      <c r="E1824">
        <v>10000</v>
      </c>
      <c r="F1824" t="e">
        <f t="shared" si="477"/>
        <v>#NAME?</v>
      </c>
      <c r="G1824" t="s">
        <v>60</v>
      </c>
      <c r="H1824" t="e">
        <f t="shared" si="478"/>
        <v>#NAME?</v>
      </c>
      <c r="I1824" t="s">
        <v>61</v>
      </c>
      <c r="J1824" t="e">
        <f t="shared" si="479"/>
        <v>#NAME?</v>
      </c>
      <c r="K1824" t="s">
        <v>62</v>
      </c>
      <c r="L1824" t="e">
        <f t="shared" si="480"/>
        <v>#NAME?</v>
      </c>
      <c r="M1824" t="e">
        <f t="shared" si="481"/>
        <v>#NAME?</v>
      </c>
      <c r="N1824">
        <v>10000</v>
      </c>
      <c r="O1824" t="e">
        <f t="shared" si="482"/>
        <v>#NAME?</v>
      </c>
      <c r="P1824">
        <v>0</v>
      </c>
      <c r="Q1824" t="e">
        <f t="shared" si="483"/>
        <v>#NAME?</v>
      </c>
      <c r="R1824">
        <v>0</v>
      </c>
      <c r="S1824" t="e">
        <f t="shared" si="484"/>
        <v>#NAME?</v>
      </c>
      <c r="T1824">
        <v>0</v>
      </c>
      <c r="U1824" t="e">
        <f t="shared" si="485"/>
        <v>#NAME?</v>
      </c>
      <c r="V1824">
        <v>256</v>
      </c>
      <c r="W1824" t="e">
        <f t="shared" si="486"/>
        <v>#NAME?</v>
      </c>
      <c r="X1824">
        <v>36</v>
      </c>
      <c r="Y1824" t="e">
        <f t="shared" si="487"/>
        <v>#NAME?</v>
      </c>
      <c r="Z1824">
        <v>0</v>
      </c>
      <c r="AA1824" t="e">
        <f t="shared" si="488"/>
        <v>#NAME?</v>
      </c>
      <c r="AB1824">
        <v>48</v>
      </c>
      <c r="AC1824" t="e">
        <f t="shared" si="489"/>
        <v>#NAME?</v>
      </c>
      <c r="AD1824">
        <v>2</v>
      </c>
      <c r="AE1824" t="e">
        <f t="shared" si="490"/>
        <v>#NAME?</v>
      </c>
      <c r="AF1824" t="s">
        <v>63</v>
      </c>
      <c r="AG1824" t="s">
        <v>64</v>
      </c>
      <c r="AJ1824">
        <v>0</v>
      </c>
      <c r="AK1824">
        <v>138229585</v>
      </c>
      <c r="AL1824">
        <v>10000</v>
      </c>
      <c r="AR1824">
        <v>10000</v>
      </c>
      <c r="AS1824">
        <v>630.27200000000005</v>
      </c>
      <c r="AT1824">
        <v>0</v>
      </c>
      <c r="AU1824">
        <v>10000</v>
      </c>
      <c r="AV1824">
        <v>36</v>
      </c>
      <c r="AW1824" t="s">
        <v>60</v>
      </c>
      <c r="AX1824" t="s">
        <v>61</v>
      </c>
      <c r="AY1824" t="s">
        <v>62</v>
      </c>
      <c r="BA1824">
        <v>7</v>
      </c>
      <c r="BB1824">
        <v>1</v>
      </c>
      <c r="BD1824">
        <v>0.34031400000000001</v>
      </c>
      <c r="BE1824">
        <v>0.115204</v>
      </c>
      <c r="BF1824">
        <v>786.20699999999999</v>
      </c>
      <c r="BH1824">
        <v>630.27200000000005</v>
      </c>
      <c r="BN1824">
        <v>1382295834</v>
      </c>
      <c r="BO1824">
        <v>112652</v>
      </c>
      <c r="BP1824">
        <v>28277</v>
      </c>
      <c r="BQ1824">
        <v>2224</v>
      </c>
      <c r="BR1824">
        <v>0</v>
      </c>
      <c r="BY1824" t="s">
        <v>5588</v>
      </c>
      <c r="BZ1824" t="s">
        <v>9260</v>
      </c>
      <c r="CA1824" t="s">
        <v>58</v>
      </c>
      <c r="CB1824" t="str">
        <f t="shared" si="491"/>
        <v>ZYRA_SCATTER_0i0d10000k nrq=0</v>
      </c>
      <c r="CC1824">
        <f t="shared" si="492"/>
        <v>36</v>
      </c>
    </row>
    <row r="1825" spans="1:81" x14ac:dyDescent="0.4">
      <c r="A1825" t="s">
        <v>1848</v>
      </c>
      <c r="B1825" t="s">
        <v>58</v>
      </c>
      <c r="C1825" t="s">
        <v>96</v>
      </c>
      <c r="D1825" t="e">
        <f t="shared" si="476"/>
        <v>#NAME?</v>
      </c>
      <c r="E1825">
        <v>10000</v>
      </c>
      <c r="F1825" t="e">
        <f t="shared" si="477"/>
        <v>#NAME?</v>
      </c>
      <c r="G1825" t="s">
        <v>60</v>
      </c>
      <c r="H1825" t="e">
        <f t="shared" si="478"/>
        <v>#NAME?</v>
      </c>
      <c r="I1825" t="s">
        <v>61</v>
      </c>
      <c r="J1825" t="e">
        <f t="shared" si="479"/>
        <v>#NAME?</v>
      </c>
      <c r="K1825" t="s">
        <v>62</v>
      </c>
      <c r="L1825" t="e">
        <f t="shared" si="480"/>
        <v>#NAME?</v>
      </c>
      <c r="M1825" t="e">
        <f t="shared" si="481"/>
        <v>#NAME?</v>
      </c>
      <c r="N1825">
        <v>10000</v>
      </c>
      <c r="O1825" t="e">
        <f t="shared" si="482"/>
        <v>#NAME?</v>
      </c>
      <c r="P1825">
        <v>0</v>
      </c>
      <c r="Q1825" t="e">
        <f t="shared" si="483"/>
        <v>#NAME?</v>
      </c>
      <c r="R1825">
        <v>0</v>
      </c>
      <c r="S1825" t="e">
        <f t="shared" si="484"/>
        <v>#NAME?</v>
      </c>
      <c r="T1825">
        <v>0</v>
      </c>
      <c r="U1825" t="e">
        <f t="shared" si="485"/>
        <v>#NAME?</v>
      </c>
      <c r="V1825">
        <v>256</v>
      </c>
      <c r="W1825" t="e">
        <f t="shared" si="486"/>
        <v>#NAME?</v>
      </c>
      <c r="X1825">
        <v>35</v>
      </c>
      <c r="Y1825" t="e">
        <f t="shared" si="487"/>
        <v>#NAME?</v>
      </c>
      <c r="Z1825">
        <v>1</v>
      </c>
      <c r="AA1825" t="e">
        <f t="shared" si="488"/>
        <v>#NAME?</v>
      </c>
      <c r="AB1825">
        <v>48</v>
      </c>
      <c r="AC1825" t="e">
        <f t="shared" si="489"/>
        <v>#NAME?</v>
      </c>
      <c r="AD1825">
        <v>0</v>
      </c>
      <c r="AE1825" t="e">
        <f t="shared" si="490"/>
        <v>#NAME?</v>
      </c>
      <c r="AF1825" t="s">
        <v>63</v>
      </c>
      <c r="AG1825" t="s">
        <v>64</v>
      </c>
      <c r="AJ1825">
        <v>0</v>
      </c>
      <c r="AK1825">
        <v>138724525</v>
      </c>
      <c r="AL1825">
        <v>10000</v>
      </c>
      <c r="AR1825">
        <v>10000</v>
      </c>
      <c r="AS1825">
        <v>677.51400000000001</v>
      </c>
      <c r="AT1825">
        <v>0</v>
      </c>
      <c r="AU1825">
        <v>10000</v>
      </c>
      <c r="AV1825">
        <v>35</v>
      </c>
      <c r="AW1825" t="s">
        <v>60</v>
      </c>
      <c r="AX1825" t="s">
        <v>61</v>
      </c>
      <c r="AY1825" t="s">
        <v>62</v>
      </c>
      <c r="BA1825">
        <v>7</v>
      </c>
      <c r="BB1825">
        <v>1</v>
      </c>
      <c r="BD1825">
        <v>0.276586</v>
      </c>
      <c r="BE1825">
        <v>4.34096E-2</v>
      </c>
      <c r="BF1825">
        <v>782.14300000000003</v>
      </c>
      <c r="BH1825">
        <v>677.51400000000001</v>
      </c>
      <c r="BN1825">
        <v>1387239999</v>
      </c>
      <c r="BO1825">
        <v>415536</v>
      </c>
      <c r="BP1825">
        <v>5163</v>
      </c>
      <c r="BQ1825">
        <v>0</v>
      </c>
      <c r="BR1825">
        <v>4.8388199999999999E-2</v>
      </c>
      <c r="BY1825" t="s">
        <v>5589</v>
      </c>
      <c r="BZ1825" t="s">
        <v>9261</v>
      </c>
      <c r="CA1825" t="s">
        <v>58</v>
      </c>
      <c r="CB1825" t="str">
        <f t="shared" si="491"/>
        <v>ZYRA_SCATTER_0i0d10000k nrq=1</v>
      </c>
      <c r="CC1825">
        <f t="shared" si="492"/>
        <v>36</v>
      </c>
    </row>
    <row r="1826" spans="1:81" x14ac:dyDescent="0.4">
      <c r="A1826" t="s">
        <v>1849</v>
      </c>
      <c r="B1826" t="s">
        <v>58</v>
      </c>
      <c r="C1826" t="s">
        <v>67</v>
      </c>
      <c r="D1826" t="e">
        <f t="shared" si="476"/>
        <v>#NAME?</v>
      </c>
      <c r="E1826">
        <v>10000</v>
      </c>
      <c r="F1826" t="e">
        <f t="shared" si="477"/>
        <v>#NAME?</v>
      </c>
      <c r="G1826" t="s">
        <v>60</v>
      </c>
      <c r="H1826" t="e">
        <f t="shared" si="478"/>
        <v>#NAME?</v>
      </c>
      <c r="I1826" t="s">
        <v>61</v>
      </c>
      <c r="J1826" t="e">
        <f t="shared" si="479"/>
        <v>#NAME?</v>
      </c>
      <c r="K1826" t="s">
        <v>62</v>
      </c>
      <c r="L1826" t="e">
        <f t="shared" si="480"/>
        <v>#NAME?</v>
      </c>
      <c r="M1826" t="e">
        <f t="shared" si="481"/>
        <v>#NAME?</v>
      </c>
      <c r="N1826">
        <v>100000</v>
      </c>
      <c r="O1826" t="e">
        <f t="shared" si="482"/>
        <v>#NAME?</v>
      </c>
      <c r="P1826">
        <v>0</v>
      </c>
      <c r="Q1826" t="e">
        <f t="shared" si="483"/>
        <v>#NAME?</v>
      </c>
      <c r="R1826">
        <v>0</v>
      </c>
      <c r="S1826" t="e">
        <f t="shared" si="484"/>
        <v>#NAME?</v>
      </c>
      <c r="T1826">
        <v>0</v>
      </c>
      <c r="U1826" t="e">
        <f t="shared" si="485"/>
        <v>#NAME?</v>
      </c>
      <c r="V1826">
        <v>256</v>
      </c>
      <c r="W1826" t="e">
        <f t="shared" si="486"/>
        <v>#NAME?</v>
      </c>
      <c r="X1826">
        <v>89</v>
      </c>
      <c r="Y1826" t="e">
        <f t="shared" si="487"/>
        <v>#NAME?</v>
      </c>
      <c r="Z1826">
        <v>1</v>
      </c>
      <c r="AA1826" t="e">
        <f t="shared" si="488"/>
        <v>#NAME?</v>
      </c>
      <c r="AB1826">
        <v>48</v>
      </c>
      <c r="AC1826" t="e">
        <f t="shared" si="489"/>
        <v>#NAME?</v>
      </c>
      <c r="AD1826">
        <v>0</v>
      </c>
      <c r="AE1826" t="e">
        <f t="shared" si="490"/>
        <v>#NAME?</v>
      </c>
      <c r="AF1826" t="s">
        <v>65</v>
      </c>
      <c r="AG1826" t="s">
        <v>64</v>
      </c>
      <c r="AJ1826">
        <v>0</v>
      </c>
      <c r="AK1826">
        <v>57498226</v>
      </c>
      <c r="AL1826">
        <v>10000</v>
      </c>
      <c r="AR1826">
        <v>10000</v>
      </c>
      <c r="AS1826">
        <v>4983.3999999999996</v>
      </c>
      <c r="AT1826">
        <v>0</v>
      </c>
      <c r="AU1826">
        <v>100000</v>
      </c>
      <c r="AV1826">
        <v>89</v>
      </c>
      <c r="AW1826" t="s">
        <v>60</v>
      </c>
      <c r="AX1826" t="s">
        <v>61</v>
      </c>
      <c r="AY1826" t="s">
        <v>62</v>
      </c>
      <c r="BA1826">
        <v>8</v>
      </c>
      <c r="BB1826">
        <v>1</v>
      </c>
      <c r="BD1826">
        <v>8.7618299999999998</v>
      </c>
      <c r="BE1826">
        <v>0.46138400000000002</v>
      </c>
      <c r="BF1826">
        <v>4165.55</v>
      </c>
      <c r="BH1826">
        <v>4983.3999999999996</v>
      </c>
      <c r="BN1826">
        <v>574710954</v>
      </c>
      <c r="BO1826">
        <v>27377097</v>
      </c>
      <c r="BP1826">
        <v>271309</v>
      </c>
      <c r="BQ1826">
        <v>0</v>
      </c>
      <c r="BR1826">
        <v>5.7291999999999996</v>
      </c>
      <c r="BY1826" t="s">
        <v>5590</v>
      </c>
      <c r="BZ1826" t="s">
        <v>9262</v>
      </c>
      <c r="CA1826" t="s">
        <v>58</v>
      </c>
      <c r="CB1826" t="str">
        <f t="shared" si="491"/>
        <v>ZYRA_CLUSTER_0i0d100000k nrq=1</v>
      </c>
      <c r="CC1826">
        <f t="shared" si="492"/>
        <v>90</v>
      </c>
    </row>
    <row r="1827" spans="1:81" x14ac:dyDescent="0.4">
      <c r="A1827" t="s">
        <v>1850</v>
      </c>
      <c r="B1827" t="s">
        <v>58</v>
      </c>
      <c r="C1827" t="s">
        <v>96</v>
      </c>
      <c r="D1827" t="e">
        <f t="shared" si="476"/>
        <v>#NAME?</v>
      </c>
      <c r="E1827">
        <v>10000</v>
      </c>
      <c r="F1827" t="e">
        <f t="shared" si="477"/>
        <v>#NAME?</v>
      </c>
      <c r="G1827" t="s">
        <v>60</v>
      </c>
      <c r="H1827" t="e">
        <f t="shared" si="478"/>
        <v>#NAME?</v>
      </c>
      <c r="I1827" t="s">
        <v>61</v>
      </c>
      <c r="J1827" t="e">
        <f t="shared" si="479"/>
        <v>#NAME?</v>
      </c>
      <c r="K1827" t="s">
        <v>62</v>
      </c>
      <c r="L1827" t="e">
        <f t="shared" si="480"/>
        <v>#NAME?</v>
      </c>
      <c r="M1827" t="e">
        <f t="shared" si="481"/>
        <v>#NAME?</v>
      </c>
      <c r="N1827">
        <v>10000</v>
      </c>
      <c r="O1827" t="e">
        <f t="shared" si="482"/>
        <v>#NAME?</v>
      </c>
      <c r="P1827">
        <v>0</v>
      </c>
      <c r="Q1827" t="e">
        <f t="shared" si="483"/>
        <v>#NAME?</v>
      </c>
      <c r="R1827">
        <v>0</v>
      </c>
      <c r="S1827" t="e">
        <f t="shared" si="484"/>
        <v>#NAME?</v>
      </c>
      <c r="T1827">
        <v>0</v>
      </c>
      <c r="U1827" t="e">
        <f t="shared" si="485"/>
        <v>#NAME?</v>
      </c>
      <c r="V1827">
        <v>256</v>
      </c>
      <c r="W1827" t="e">
        <f t="shared" si="486"/>
        <v>#NAME?</v>
      </c>
      <c r="X1827">
        <v>35</v>
      </c>
      <c r="Y1827" t="e">
        <f t="shared" si="487"/>
        <v>#NAME?</v>
      </c>
      <c r="Z1827">
        <v>1</v>
      </c>
      <c r="AA1827" t="e">
        <f t="shared" si="488"/>
        <v>#NAME?</v>
      </c>
      <c r="AB1827">
        <v>48</v>
      </c>
      <c r="AC1827" t="e">
        <f t="shared" si="489"/>
        <v>#NAME?</v>
      </c>
      <c r="AD1827">
        <v>1</v>
      </c>
      <c r="AE1827" t="e">
        <f t="shared" si="490"/>
        <v>#NAME?</v>
      </c>
      <c r="AF1827" t="s">
        <v>63</v>
      </c>
      <c r="AG1827" t="s">
        <v>64</v>
      </c>
      <c r="AJ1827">
        <v>0</v>
      </c>
      <c r="AK1827">
        <v>138227971</v>
      </c>
      <c r="AL1827">
        <v>10000</v>
      </c>
      <c r="AR1827">
        <v>10000</v>
      </c>
      <c r="AS1827">
        <v>708.64400000000001</v>
      </c>
      <c r="AT1827">
        <v>0</v>
      </c>
      <c r="AU1827">
        <v>10000</v>
      </c>
      <c r="AV1827">
        <v>35</v>
      </c>
      <c r="AW1827" t="s">
        <v>60</v>
      </c>
      <c r="AX1827" t="s">
        <v>61</v>
      </c>
      <c r="AY1827" t="s">
        <v>62</v>
      </c>
      <c r="BA1827">
        <v>7</v>
      </c>
      <c r="BB1827">
        <v>1</v>
      </c>
      <c r="BD1827">
        <v>0.25500299999999998</v>
      </c>
      <c r="BE1827">
        <v>4.0438700000000001E-2</v>
      </c>
      <c r="BF1827">
        <v>776.21900000000005</v>
      </c>
      <c r="BH1827">
        <v>708.64400000000001</v>
      </c>
      <c r="BN1827">
        <v>1382274699</v>
      </c>
      <c r="BO1827">
        <v>393321</v>
      </c>
      <c r="BP1827">
        <v>4905</v>
      </c>
      <c r="BQ1827">
        <v>0</v>
      </c>
      <c r="BR1827">
        <v>4.8005699999999998E-2</v>
      </c>
      <c r="BY1827" t="s">
        <v>5591</v>
      </c>
      <c r="BZ1827" t="s">
        <v>9263</v>
      </c>
      <c r="CA1827" t="s">
        <v>58</v>
      </c>
      <c r="CB1827" t="str">
        <f t="shared" si="491"/>
        <v>ZYRA_SCATTER_0i0d10000k nrq=1</v>
      </c>
      <c r="CC1827">
        <f t="shared" si="492"/>
        <v>36</v>
      </c>
    </row>
    <row r="1828" spans="1:81" x14ac:dyDescent="0.4">
      <c r="A1828" t="s">
        <v>1851</v>
      </c>
      <c r="B1828" t="s">
        <v>58</v>
      </c>
      <c r="C1828" t="s">
        <v>96</v>
      </c>
      <c r="D1828" t="e">
        <f t="shared" si="476"/>
        <v>#NAME?</v>
      </c>
      <c r="E1828">
        <v>10000</v>
      </c>
      <c r="F1828" t="e">
        <f t="shared" si="477"/>
        <v>#NAME?</v>
      </c>
      <c r="G1828" t="s">
        <v>60</v>
      </c>
      <c r="H1828" t="e">
        <f t="shared" si="478"/>
        <v>#NAME?</v>
      </c>
      <c r="I1828" t="s">
        <v>61</v>
      </c>
      <c r="J1828" t="e">
        <f t="shared" si="479"/>
        <v>#NAME?</v>
      </c>
      <c r="K1828" t="s">
        <v>62</v>
      </c>
      <c r="L1828" t="e">
        <f t="shared" si="480"/>
        <v>#NAME?</v>
      </c>
      <c r="M1828" t="e">
        <f t="shared" si="481"/>
        <v>#NAME?</v>
      </c>
      <c r="N1828">
        <v>10000</v>
      </c>
      <c r="O1828" t="e">
        <f t="shared" si="482"/>
        <v>#NAME?</v>
      </c>
      <c r="P1828">
        <v>0</v>
      </c>
      <c r="Q1828" t="e">
        <f t="shared" si="483"/>
        <v>#NAME?</v>
      </c>
      <c r="R1828">
        <v>0</v>
      </c>
      <c r="S1828" t="e">
        <f t="shared" si="484"/>
        <v>#NAME?</v>
      </c>
      <c r="T1828">
        <v>0</v>
      </c>
      <c r="U1828" t="e">
        <f t="shared" si="485"/>
        <v>#NAME?</v>
      </c>
      <c r="V1828">
        <v>256</v>
      </c>
      <c r="W1828" t="e">
        <f t="shared" si="486"/>
        <v>#NAME?</v>
      </c>
      <c r="X1828">
        <v>35</v>
      </c>
      <c r="Y1828" t="e">
        <f t="shared" si="487"/>
        <v>#NAME?</v>
      </c>
      <c r="Z1828">
        <v>1</v>
      </c>
      <c r="AA1828" t="e">
        <f t="shared" si="488"/>
        <v>#NAME?</v>
      </c>
      <c r="AB1828">
        <v>48</v>
      </c>
      <c r="AC1828" t="e">
        <f t="shared" si="489"/>
        <v>#NAME?</v>
      </c>
      <c r="AD1828">
        <v>2</v>
      </c>
      <c r="AE1828" t="e">
        <f t="shared" si="490"/>
        <v>#NAME?</v>
      </c>
      <c r="AF1828" t="s">
        <v>63</v>
      </c>
      <c r="AG1828" t="s">
        <v>64</v>
      </c>
      <c r="AJ1828">
        <v>0</v>
      </c>
      <c r="AK1828">
        <v>132574607</v>
      </c>
      <c r="AL1828">
        <v>10000</v>
      </c>
      <c r="AR1828">
        <v>10000</v>
      </c>
      <c r="AS1828">
        <v>699.36099999999999</v>
      </c>
      <c r="AT1828">
        <v>0</v>
      </c>
      <c r="AU1828">
        <v>10000</v>
      </c>
      <c r="AV1828">
        <v>35</v>
      </c>
      <c r="AW1828" t="s">
        <v>60</v>
      </c>
      <c r="AX1828" t="s">
        <v>61</v>
      </c>
      <c r="AY1828" t="s">
        <v>62</v>
      </c>
      <c r="BA1828">
        <v>7</v>
      </c>
      <c r="BB1828">
        <v>1</v>
      </c>
      <c r="BD1828">
        <v>0.27199800000000002</v>
      </c>
      <c r="BE1828">
        <v>5.20148E-2</v>
      </c>
      <c r="BF1828">
        <v>805.23800000000006</v>
      </c>
      <c r="BH1828">
        <v>699.36099999999999</v>
      </c>
      <c r="BN1828">
        <v>1325741083</v>
      </c>
      <c r="BO1828">
        <v>431337</v>
      </c>
      <c r="BP1828">
        <v>4947</v>
      </c>
      <c r="BQ1828">
        <v>0</v>
      </c>
      <c r="BR1828">
        <v>4.8127499999999997E-2</v>
      </c>
      <c r="BY1828" t="s">
        <v>5592</v>
      </c>
      <c r="BZ1828" t="s">
        <v>9264</v>
      </c>
      <c r="CA1828" t="s">
        <v>58</v>
      </c>
      <c r="CB1828" t="str">
        <f t="shared" si="491"/>
        <v>ZYRA_SCATTER_0i0d10000k nrq=1</v>
      </c>
      <c r="CC1828">
        <f t="shared" si="492"/>
        <v>36</v>
      </c>
    </row>
    <row r="1829" spans="1:81" x14ac:dyDescent="0.4">
      <c r="A1829" t="s">
        <v>1852</v>
      </c>
      <c r="B1829" t="s">
        <v>58</v>
      </c>
      <c r="C1829" t="s">
        <v>96</v>
      </c>
      <c r="D1829" t="e">
        <f t="shared" si="476"/>
        <v>#NAME?</v>
      </c>
      <c r="E1829">
        <v>10000</v>
      </c>
      <c r="F1829" t="e">
        <f t="shared" si="477"/>
        <v>#NAME?</v>
      </c>
      <c r="G1829" t="s">
        <v>60</v>
      </c>
      <c r="H1829" t="e">
        <f t="shared" si="478"/>
        <v>#NAME?</v>
      </c>
      <c r="I1829" t="s">
        <v>61</v>
      </c>
      <c r="J1829" t="e">
        <f t="shared" si="479"/>
        <v>#NAME?</v>
      </c>
      <c r="K1829" t="s">
        <v>62</v>
      </c>
      <c r="L1829" t="e">
        <f t="shared" si="480"/>
        <v>#NAME?</v>
      </c>
      <c r="M1829" t="e">
        <f t="shared" si="481"/>
        <v>#NAME?</v>
      </c>
      <c r="N1829">
        <v>10000</v>
      </c>
      <c r="O1829" t="e">
        <f t="shared" si="482"/>
        <v>#NAME?</v>
      </c>
      <c r="P1829">
        <v>0</v>
      </c>
      <c r="Q1829" t="e">
        <f t="shared" si="483"/>
        <v>#NAME?</v>
      </c>
      <c r="R1829">
        <v>0</v>
      </c>
      <c r="S1829" t="e">
        <f t="shared" si="484"/>
        <v>#NAME?</v>
      </c>
      <c r="T1829">
        <v>0</v>
      </c>
      <c r="U1829" t="e">
        <f t="shared" si="485"/>
        <v>#NAME?</v>
      </c>
      <c r="V1829">
        <v>256</v>
      </c>
      <c r="W1829" t="e">
        <f t="shared" si="486"/>
        <v>#NAME?</v>
      </c>
      <c r="X1829">
        <v>54</v>
      </c>
      <c r="Y1829" t="e">
        <f t="shared" si="487"/>
        <v>#NAME?</v>
      </c>
      <c r="Z1829">
        <v>0</v>
      </c>
      <c r="AA1829" t="e">
        <f t="shared" si="488"/>
        <v>#NAME?</v>
      </c>
      <c r="AB1829">
        <v>48</v>
      </c>
      <c r="AC1829" t="e">
        <f t="shared" si="489"/>
        <v>#NAME?</v>
      </c>
      <c r="AD1829">
        <v>0</v>
      </c>
      <c r="AE1829" t="e">
        <f t="shared" si="490"/>
        <v>#NAME?</v>
      </c>
      <c r="AF1829" t="s">
        <v>63</v>
      </c>
      <c r="AG1829" t="s">
        <v>64</v>
      </c>
      <c r="AJ1829">
        <v>0</v>
      </c>
      <c r="AK1829">
        <v>153932025</v>
      </c>
      <c r="AL1829">
        <v>10000</v>
      </c>
      <c r="AR1829">
        <v>10000</v>
      </c>
      <c r="AS1829">
        <v>638.50699999999995</v>
      </c>
      <c r="AT1829">
        <v>0</v>
      </c>
      <c r="AU1829">
        <v>10000</v>
      </c>
      <c r="AV1829">
        <v>54</v>
      </c>
      <c r="AW1829" t="s">
        <v>60</v>
      </c>
      <c r="AX1829" t="s">
        <v>61</v>
      </c>
      <c r="AY1829" t="s">
        <v>62</v>
      </c>
      <c r="BA1829">
        <v>7</v>
      </c>
      <c r="BB1829">
        <v>1</v>
      </c>
      <c r="BD1829">
        <v>0.63339599999999996</v>
      </c>
      <c r="BE1829">
        <v>0.157999</v>
      </c>
      <c r="BF1829">
        <v>964.03200000000004</v>
      </c>
      <c r="BH1829">
        <v>638.50699999999995</v>
      </c>
      <c r="BN1829">
        <v>1539320256</v>
      </c>
      <c r="BO1829">
        <v>112211</v>
      </c>
      <c r="BP1829">
        <v>32658</v>
      </c>
      <c r="BQ1829">
        <v>3178</v>
      </c>
      <c r="BR1829">
        <v>0</v>
      </c>
      <c r="BY1829" t="s">
        <v>5593</v>
      </c>
      <c r="BZ1829" t="s">
        <v>9265</v>
      </c>
      <c r="CA1829" t="s">
        <v>58</v>
      </c>
      <c r="CB1829" t="str">
        <f t="shared" si="491"/>
        <v>ZYRA_SCATTER_0i0d10000k nrq=0</v>
      </c>
      <c r="CC1829">
        <f t="shared" si="492"/>
        <v>54</v>
      </c>
    </row>
    <row r="1830" spans="1:81" x14ac:dyDescent="0.4">
      <c r="A1830" t="s">
        <v>1853</v>
      </c>
      <c r="B1830" t="s">
        <v>58</v>
      </c>
      <c r="C1830" t="s">
        <v>96</v>
      </c>
      <c r="D1830" t="e">
        <f t="shared" si="476"/>
        <v>#NAME?</v>
      </c>
      <c r="E1830">
        <v>10000</v>
      </c>
      <c r="F1830" t="e">
        <f t="shared" si="477"/>
        <v>#NAME?</v>
      </c>
      <c r="G1830" t="s">
        <v>60</v>
      </c>
      <c r="H1830" t="e">
        <f t="shared" si="478"/>
        <v>#NAME?</v>
      </c>
      <c r="I1830" t="s">
        <v>61</v>
      </c>
      <c r="J1830" t="e">
        <f t="shared" si="479"/>
        <v>#NAME?</v>
      </c>
      <c r="K1830" t="s">
        <v>62</v>
      </c>
      <c r="L1830" t="e">
        <f t="shared" si="480"/>
        <v>#NAME?</v>
      </c>
      <c r="M1830" t="e">
        <f t="shared" si="481"/>
        <v>#NAME?</v>
      </c>
      <c r="N1830">
        <v>10000</v>
      </c>
      <c r="O1830" t="e">
        <f t="shared" si="482"/>
        <v>#NAME?</v>
      </c>
      <c r="P1830">
        <v>0</v>
      </c>
      <c r="Q1830" t="e">
        <f t="shared" si="483"/>
        <v>#NAME?</v>
      </c>
      <c r="R1830">
        <v>0</v>
      </c>
      <c r="S1830" t="e">
        <f t="shared" si="484"/>
        <v>#NAME?</v>
      </c>
      <c r="T1830">
        <v>0</v>
      </c>
      <c r="U1830" t="e">
        <f t="shared" si="485"/>
        <v>#NAME?</v>
      </c>
      <c r="V1830">
        <v>256</v>
      </c>
      <c r="W1830" t="e">
        <f t="shared" si="486"/>
        <v>#NAME?</v>
      </c>
      <c r="X1830">
        <v>54</v>
      </c>
      <c r="Y1830" t="e">
        <f t="shared" si="487"/>
        <v>#NAME?</v>
      </c>
      <c r="Z1830">
        <v>0</v>
      </c>
      <c r="AA1830" t="e">
        <f t="shared" si="488"/>
        <v>#NAME?</v>
      </c>
      <c r="AB1830">
        <v>48</v>
      </c>
      <c r="AC1830" t="e">
        <f t="shared" si="489"/>
        <v>#NAME?</v>
      </c>
      <c r="AD1830">
        <v>1</v>
      </c>
      <c r="AE1830" t="e">
        <f t="shared" si="490"/>
        <v>#NAME?</v>
      </c>
      <c r="AF1830" t="s">
        <v>63</v>
      </c>
      <c r="AG1830" t="s">
        <v>64</v>
      </c>
      <c r="AJ1830">
        <v>0</v>
      </c>
      <c r="AK1830">
        <v>180999714</v>
      </c>
      <c r="AL1830">
        <v>10000</v>
      </c>
      <c r="AR1830">
        <v>10000</v>
      </c>
      <c r="AS1830">
        <v>636.54700000000003</v>
      </c>
      <c r="AT1830">
        <v>0</v>
      </c>
      <c r="AU1830">
        <v>10000</v>
      </c>
      <c r="AV1830">
        <v>54</v>
      </c>
      <c r="AW1830" t="s">
        <v>60</v>
      </c>
      <c r="AX1830" t="s">
        <v>61</v>
      </c>
      <c r="AY1830" t="s">
        <v>62</v>
      </c>
      <c r="BA1830">
        <v>7</v>
      </c>
      <c r="BB1830">
        <v>1</v>
      </c>
      <c r="BD1830">
        <v>0.42050100000000001</v>
      </c>
      <c r="BE1830">
        <v>0.12670899999999999</v>
      </c>
      <c r="BF1830">
        <v>819.572</v>
      </c>
      <c r="BH1830">
        <v>636.54700000000003</v>
      </c>
      <c r="BN1830">
        <v>1809997142</v>
      </c>
      <c r="BO1830">
        <v>146443</v>
      </c>
      <c r="BP1830">
        <v>33672</v>
      </c>
      <c r="BQ1830">
        <v>3006</v>
      </c>
      <c r="BR1830">
        <v>0</v>
      </c>
      <c r="BY1830" t="s">
        <v>5594</v>
      </c>
      <c r="BZ1830" t="s">
        <v>9266</v>
      </c>
      <c r="CA1830" t="s">
        <v>58</v>
      </c>
      <c r="CB1830" t="str">
        <f t="shared" si="491"/>
        <v>ZYRA_SCATTER_0i0d10000k nrq=0</v>
      </c>
      <c r="CC1830">
        <f t="shared" si="492"/>
        <v>54</v>
      </c>
    </row>
    <row r="1831" spans="1:81" x14ac:dyDescent="0.4">
      <c r="A1831" t="s">
        <v>1854</v>
      </c>
      <c r="B1831" t="s">
        <v>58</v>
      </c>
      <c r="C1831" t="s">
        <v>96</v>
      </c>
      <c r="D1831" t="e">
        <f t="shared" si="476"/>
        <v>#NAME?</v>
      </c>
      <c r="E1831">
        <v>10000</v>
      </c>
      <c r="F1831" t="e">
        <f t="shared" si="477"/>
        <v>#NAME?</v>
      </c>
      <c r="G1831" t="s">
        <v>60</v>
      </c>
      <c r="H1831" t="e">
        <f t="shared" si="478"/>
        <v>#NAME?</v>
      </c>
      <c r="I1831" t="s">
        <v>61</v>
      </c>
      <c r="J1831" t="e">
        <f t="shared" si="479"/>
        <v>#NAME?</v>
      </c>
      <c r="K1831" t="s">
        <v>62</v>
      </c>
      <c r="L1831" t="e">
        <f t="shared" si="480"/>
        <v>#NAME?</v>
      </c>
      <c r="M1831" t="e">
        <f t="shared" si="481"/>
        <v>#NAME?</v>
      </c>
      <c r="N1831">
        <v>10000</v>
      </c>
      <c r="O1831" t="e">
        <f t="shared" si="482"/>
        <v>#NAME?</v>
      </c>
      <c r="P1831">
        <v>0</v>
      </c>
      <c r="Q1831" t="e">
        <f t="shared" si="483"/>
        <v>#NAME?</v>
      </c>
      <c r="R1831">
        <v>0</v>
      </c>
      <c r="S1831" t="e">
        <f t="shared" si="484"/>
        <v>#NAME?</v>
      </c>
      <c r="T1831">
        <v>0</v>
      </c>
      <c r="U1831" t="e">
        <f t="shared" si="485"/>
        <v>#NAME?</v>
      </c>
      <c r="V1831">
        <v>256</v>
      </c>
      <c r="W1831" t="e">
        <f t="shared" si="486"/>
        <v>#NAME?</v>
      </c>
      <c r="X1831">
        <v>54</v>
      </c>
      <c r="Y1831" t="e">
        <f t="shared" si="487"/>
        <v>#NAME?</v>
      </c>
      <c r="Z1831">
        <v>0</v>
      </c>
      <c r="AA1831" t="e">
        <f t="shared" si="488"/>
        <v>#NAME?</v>
      </c>
      <c r="AB1831">
        <v>48</v>
      </c>
      <c r="AC1831" t="e">
        <f t="shared" si="489"/>
        <v>#NAME?</v>
      </c>
      <c r="AD1831">
        <v>2</v>
      </c>
      <c r="AE1831" t="e">
        <f t="shared" si="490"/>
        <v>#NAME?</v>
      </c>
      <c r="AF1831" t="s">
        <v>63</v>
      </c>
      <c r="AG1831" t="s">
        <v>64</v>
      </c>
      <c r="AJ1831">
        <v>0</v>
      </c>
      <c r="AK1831">
        <v>182404536</v>
      </c>
      <c r="AL1831">
        <v>10000</v>
      </c>
      <c r="AR1831">
        <v>10000</v>
      </c>
      <c r="AS1831">
        <v>659.78899999999999</v>
      </c>
      <c r="AT1831">
        <v>0</v>
      </c>
      <c r="AU1831">
        <v>10000</v>
      </c>
      <c r="AV1831">
        <v>54</v>
      </c>
      <c r="AW1831" t="s">
        <v>60</v>
      </c>
      <c r="AX1831" t="s">
        <v>61</v>
      </c>
      <c r="AY1831" t="s">
        <v>62</v>
      </c>
      <c r="BA1831">
        <v>7</v>
      </c>
      <c r="BB1831">
        <v>1</v>
      </c>
      <c r="BD1831">
        <v>0.37199399999999999</v>
      </c>
      <c r="BE1831">
        <v>0.12124600000000001</v>
      </c>
      <c r="BF1831">
        <v>809.75400000000002</v>
      </c>
      <c r="BH1831">
        <v>659.78899999999999</v>
      </c>
      <c r="BN1831">
        <v>1824045361</v>
      </c>
      <c r="BO1831">
        <v>114305</v>
      </c>
      <c r="BP1831">
        <v>32366</v>
      </c>
      <c r="BQ1831">
        <v>2844</v>
      </c>
      <c r="BR1831">
        <v>0</v>
      </c>
      <c r="BY1831" t="s">
        <v>5595</v>
      </c>
      <c r="BZ1831" t="s">
        <v>9267</v>
      </c>
      <c r="CA1831" t="s">
        <v>58</v>
      </c>
      <c r="CB1831" t="str">
        <f t="shared" si="491"/>
        <v>ZYRA_SCATTER_0i0d10000k nrq=0</v>
      </c>
      <c r="CC1831">
        <f t="shared" si="492"/>
        <v>54</v>
      </c>
    </row>
    <row r="1832" spans="1:81" x14ac:dyDescent="0.4">
      <c r="A1832" t="s">
        <v>1855</v>
      </c>
      <c r="B1832" t="s">
        <v>58</v>
      </c>
      <c r="C1832" t="s">
        <v>96</v>
      </c>
      <c r="D1832" t="e">
        <f t="shared" si="476"/>
        <v>#NAME?</v>
      </c>
      <c r="E1832">
        <v>10000</v>
      </c>
      <c r="F1832" t="e">
        <f t="shared" si="477"/>
        <v>#NAME?</v>
      </c>
      <c r="G1832" t="s">
        <v>60</v>
      </c>
      <c r="H1832" t="e">
        <f t="shared" si="478"/>
        <v>#NAME?</v>
      </c>
      <c r="I1832" t="s">
        <v>61</v>
      </c>
      <c r="J1832" t="e">
        <f t="shared" si="479"/>
        <v>#NAME?</v>
      </c>
      <c r="K1832" t="s">
        <v>62</v>
      </c>
      <c r="L1832" t="e">
        <f t="shared" si="480"/>
        <v>#NAME?</v>
      </c>
      <c r="M1832" t="e">
        <f t="shared" si="481"/>
        <v>#NAME?</v>
      </c>
      <c r="N1832">
        <v>10000</v>
      </c>
      <c r="O1832" t="e">
        <f t="shared" si="482"/>
        <v>#NAME?</v>
      </c>
      <c r="P1832">
        <v>0</v>
      </c>
      <c r="Q1832" t="e">
        <f t="shared" si="483"/>
        <v>#NAME?</v>
      </c>
      <c r="R1832">
        <v>0</v>
      </c>
      <c r="S1832" t="e">
        <f t="shared" si="484"/>
        <v>#NAME?</v>
      </c>
      <c r="T1832">
        <v>0</v>
      </c>
      <c r="U1832" t="e">
        <f t="shared" si="485"/>
        <v>#NAME?</v>
      </c>
      <c r="V1832">
        <v>256</v>
      </c>
      <c r="W1832" t="e">
        <f t="shared" si="486"/>
        <v>#NAME?</v>
      </c>
      <c r="X1832">
        <v>53</v>
      </c>
      <c r="Y1832" t="e">
        <f t="shared" si="487"/>
        <v>#NAME?</v>
      </c>
      <c r="Z1832">
        <v>1</v>
      </c>
      <c r="AA1832" t="e">
        <f t="shared" si="488"/>
        <v>#NAME?</v>
      </c>
      <c r="AB1832">
        <v>48</v>
      </c>
      <c r="AC1832" t="e">
        <f t="shared" si="489"/>
        <v>#NAME?</v>
      </c>
      <c r="AD1832">
        <v>0</v>
      </c>
      <c r="AE1832" t="e">
        <f t="shared" si="490"/>
        <v>#NAME?</v>
      </c>
      <c r="AF1832" t="s">
        <v>63</v>
      </c>
      <c r="AG1832" t="s">
        <v>64</v>
      </c>
      <c r="AJ1832">
        <v>0</v>
      </c>
      <c r="AK1832">
        <v>179194090</v>
      </c>
      <c r="AL1832">
        <v>10000</v>
      </c>
      <c r="AR1832">
        <v>10000</v>
      </c>
      <c r="AS1832">
        <v>679.375</v>
      </c>
      <c r="AT1832">
        <v>0</v>
      </c>
      <c r="AU1832">
        <v>10000</v>
      </c>
      <c r="AV1832">
        <v>53</v>
      </c>
      <c r="AW1832" t="s">
        <v>60</v>
      </c>
      <c r="AX1832" t="s">
        <v>61</v>
      </c>
      <c r="AY1832" t="s">
        <v>62</v>
      </c>
      <c r="BA1832">
        <v>7</v>
      </c>
      <c r="BB1832">
        <v>1</v>
      </c>
      <c r="BD1832">
        <v>0.31095699999999998</v>
      </c>
      <c r="BE1832">
        <v>5.9990799999999997E-2</v>
      </c>
      <c r="BF1832">
        <v>828.78099999999995</v>
      </c>
      <c r="BH1832">
        <v>679.375</v>
      </c>
      <c r="BN1832">
        <v>1791936075</v>
      </c>
      <c r="BO1832">
        <v>498290</v>
      </c>
      <c r="BP1832">
        <v>4776</v>
      </c>
      <c r="BQ1832">
        <v>0</v>
      </c>
      <c r="BR1832">
        <v>4.7613500000000003E-2</v>
      </c>
      <c r="BY1832" t="s">
        <v>5596</v>
      </c>
      <c r="BZ1832" t="s">
        <v>9268</v>
      </c>
      <c r="CA1832" t="s">
        <v>58</v>
      </c>
      <c r="CB1832" t="str">
        <f t="shared" si="491"/>
        <v>ZYRA_SCATTER_0i0d10000k nrq=1</v>
      </c>
      <c r="CC1832">
        <f t="shared" si="492"/>
        <v>54</v>
      </c>
    </row>
    <row r="1833" spans="1:81" x14ac:dyDescent="0.4">
      <c r="A1833" t="s">
        <v>2619</v>
      </c>
      <c r="B1833" t="s">
        <v>58</v>
      </c>
      <c r="C1833" t="s">
        <v>67</v>
      </c>
      <c r="D1833" t="e">
        <f t="shared" si="476"/>
        <v>#NAME?</v>
      </c>
      <c r="E1833">
        <v>10000</v>
      </c>
      <c r="F1833" t="e">
        <f t="shared" si="477"/>
        <v>#NAME?</v>
      </c>
      <c r="G1833" t="s">
        <v>60</v>
      </c>
      <c r="H1833" t="e">
        <f t="shared" si="478"/>
        <v>#NAME?</v>
      </c>
      <c r="I1833" t="s">
        <v>61</v>
      </c>
      <c r="J1833" t="e">
        <f t="shared" si="479"/>
        <v>#NAME?</v>
      </c>
      <c r="K1833" t="s">
        <v>62</v>
      </c>
      <c r="L1833" t="e">
        <f t="shared" si="480"/>
        <v>#NAME?</v>
      </c>
      <c r="M1833" t="e">
        <f t="shared" si="481"/>
        <v>#NAME?</v>
      </c>
      <c r="N1833">
        <v>10000</v>
      </c>
      <c r="O1833" t="e">
        <f t="shared" si="482"/>
        <v>#NAME?</v>
      </c>
      <c r="P1833">
        <v>0</v>
      </c>
      <c r="Q1833" t="e">
        <f t="shared" si="483"/>
        <v>#NAME?</v>
      </c>
      <c r="R1833">
        <v>0</v>
      </c>
      <c r="S1833" t="e">
        <f t="shared" si="484"/>
        <v>#NAME?</v>
      </c>
      <c r="T1833">
        <v>0</v>
      </c>
      <c r="U1833" t="e">
        <f t="shared" si="485"/>
        <v>#NAME?</v>
      </c>
      <c r="V1833">
        <v>256</v>
      </c>
      <c r="W1833" t="e">
        <f t="shared" si="486"/>
        <v>#NAME?</v>
      </c>
      <c r="X1833">
        <v>35</v>
      </c>
      <c r="Y1833" t="e">
        <f t="shared" si="487"/>
        <v>#NAME?</v>
      </c>
      <c r="Z1833">
        <v>1</v>
      </c>
      <c r="AA1833" t="e">
        <f t="shared" si="488"/>
        <v>#NAME?</v>
      </c>
      <c r="AB1833">
        <v>48</v>
      </c>
      <c r="AC1833" t="e">
        <f t="shared" si="489"/>
        <v>#NAME?</v>
      </c>
      <c r="AD1833">
        <v>1</v>
      </c>
      <c r="AE1833" t="e">
        <f t="shared" si="490"/>
        <v>#NAME?</v>
      </c>
      <c r="AF1833" t="s">
        <v>65</v>
      </c>
      <c r="AG1833" t="s">
        <v>64</v>
      </c>
      <c r="AJ1833">
        <v>0</v>
      </c>
      <c r="AK1833">
        <v>58703060</v>
      </c>
      <c r="AL1833">
        <v>10000</v>
      </c>
      <c r="AR1833">
        <v>10000</v>
      </c>
      <c r="AS1833">
        <v>1564.16</v>
      </c>
      <c r="AT1833">
        <v>0</v>
      </c>
      <c r="AU1833">
        <v>10000</v>
      </c>
      <c r="AV1833">
        <v>35</v>
      </c>
      <c r="AW1833" t="s">
        <v>60</v>
      </c>
      <c r="AX1833" t="s">
        <v>61</v>
      </c>
      <c r="AY1833" t="s">
        <v>62</v>
      </c>
      <c r="BA1833">
        <v>8</v>
      </c>
      <c r="BB1833">
        <v>1</v>
      </c>
      <c r="BD1833">
        <v>1.1829400000000001</v>
      </c>
      <c r="BE1833">
        <v>1.1902E-3</v>
      </c>
      <c r="BF1833">
        <v>1632.67</v>
      </c>
      <c r="BH1833">
        <v>1564.16</v>
      </c>
      <c r="BN1833">
        <v>586737043</v>
      </c>
      <c r="BO1833">
        <v>14710465</v>
      </c>
      <c r="BP1833">
        <v>293560</v>
      </c>
      <c r="BQ1833">
        <v>0</v>
      </c>
      <c r="BR1833">
        <v>3.5378500000000002</v>
      </c>
      <c r="BY1833" t="s">
        <v>5597</v>
      </c>
      <c r="BZ1833" t="s">
        <v>9269</v>
      </c>
      <c r="CA1833" t="s">
        <v>58</v>
      </c>
      <c r="CB1833" t="str">
        <f t="shared" si="491"/>
        <v>ZYRA_CLUSTER_0i0d10000k nrq=1</v>
      </c>
      <c r="CC1833">
        <f t="shared" si="492"/>
        <v>36</v>
      </c>
    </row>
    <row r="1834" spans="1:81" x14ac:dyDescent="0.4">
      <c r="A1834" t="s">
        <v>1856</v>
      </c>
      <c r="B1834" t="s">
        <v>58</v>
      </c>
      <c r="C1834" t="s">
        <v>96</v>
      </c>
      <c r="D1834" t="e">
        <f t="shared" si="476"/>
        <v>#NAME?</v>
      </c>
      <c r="E1834">
        <v>10000</v>
      </c>
      <c r="F1834" t="e">
        <f t="shared" si="477"/>
        <v>#NAME?</v>
      </c>
      <c r="G1834" t="s">
        <v>60</v>
      </c>
      <c r="H1834" t="e">
        <f t="shared" si="478"/>
        <v>#NAME?</v>
      </c>
      <c r="I1834" t="s">
        <v>61</v>
      </c>
      <c r="J1834" t="e">
        <f t="shared" si="479"/>
        <v>#NAME?</v>
      </c>
      <c r="K1834" t="s">
        <v>62</v>
      </c>
      <c r="L1834" t="e">
        <f t="shared" si="480"/>
        <v>#NAME?</v>
      </c>
      <c r="M1834" t="e">
        <f t="shared" si="481"/>
        <v>#NAME?</v>
      </c>
      <c r="N1834">
        <v>10000</v>
      </c>
      <c r="O1834" t="e">
        <f t="shared" si="482"/>
        <v>#NAME?</v>
      </c>
      <c r="P1834">
        <v>0</v>
      </c>
      <c r="Q1834" t="e">
        <f t="shared" si="483"/>
        <v>#NAME?</v>
      </c>
      <c r="R1834">
        <v>0</v>
      </c>
      <c r="S1834" t="e">
        <f t="shared" si="484"/>
        <v>#NAME?</v>
      </c>
      <c r="T1834">
        <v>0</v>
      </c>
      <c r="U1834" t="e">
        <f t="shared" si="485"/>
        <v>#NAME?</v>
      </c>
      <c r="V1834">
        <v>256</v>
      </c>
      <c r="W1834" t="e">
        <f t="shared" si="486"/>
        <v>#NAME?</v>
      </c>
      <c r="X1834">
        <v>53</v>
      </c>
      <c r="Y1834" t="e">
        <f t="shared" si="487"/>
        <v>#NAME?</v>
      </c>
      <c r="Z1834">
        <v>1</v>
      </c>
      <c r="AA1834" t="e">
        <f t="shared" si="488"/>
        <v>#NAME?</v>
      </c>
      <c r="AB1834">
        <v>48</v>
      </c>
      <c r="AC1834" t="e">
        <f t="shared" si="489"/>
        <v>#NAME?</v>
      </c>
      <c r="AD1834">
        <v>1</v>
      </c>
      <c r="AE1834" t="e">
        <f t="shared" si="490"/>
        <v>#NAME?</v>
      </c>
      <c r="AF1834" t="s">
        <v>63</v>
      </c>
      <c r="AG1834" t="s">
        <v>64</v>
      </c>
      <c r="AJ1834">
        <v>0</v>
      </c>
      <c r="AK1834">
        <v>171098867</v>
      </c>
      <c r="AL1834">
        <v>10000</v>
      </c>
      <c r="AR1834">
        <v>10000</v>
      </c>
      <c r="AS1834">
        <v>674.53200000000004</v>
      </c>
      <c r="AT1834">
        <v>0</v>
      </c>
      <c r="AU1834">
        <v>10000</v>
      </c>
      <c r="AV1834">
        <v>53</v>
      </c>
      <c r="AW1834" t="s">
        <v>60</v>
      </c>
      <c r="AX1834" t="s">
        <v>61</v>
      </c>
      <c r="AY1834" t="s">
        <v>62</v>
      </c>
      <c r="BA1834">
        <v>7</v>
      </c>
      <c r="BB1834">
        <v>1</v>
      </c>
      <c r="BD1834">
        <v>0.40938200000000002</v>
      </c>
      <c r="BE1834">
        <v>7.6554200000000003E-2</v>
      </c>
      <c r="BF1834">
        <v>867.14400000000001</v>
      </c>
      <c r="BH1834">
        <v>674.53200000000004</v>
      </c>
      <c r="BN1834">
        <v>1710983965</v>
      </c>
      <c r="BO1834">
        <v>475949</v>
      </c>
      <c r="BP1834">
        <v>4635</v>
      </c>
      <c r="BQ1834">
        <v>0</v>
      </c>
      <c r="BR1834">
        <v>4.7010400000000001E-2</v>
      </c>
      <c r="BY1834" t="s">
        <v>5598</v>
      </c>
      <c r="BZ1834" t="s">
        <v>9270</v>
      </c>
      <c r="CA1834" t="s">
        <v>58</v>
      </c>
      <c r="CB1834" t="str">
        <f t="shared" si="491"/>
        <v>ZYRA_SCATTER_0i0d10000k nrq=1</v>
      </c>
      <c r="CC1834">
        <f t="shared" si="492"/>
        <v>54</v>
      </c>
    </row>
    <row r="1835" spans="1:81" x14ac:dyDescent="0.4">
      <c r="A1835" t="s">
        <v>1857</v>
      </c>
      <c r="B1835" t="s">
        <v>58</v>
      </c>
      <c r="C1835" t="s">
        <v>96</v>
      </c>
      <c r="D1835" t="e">
        <f t="shared" si="476"/>
        <v>#NAME?</v>
      </c>
      <c r="E1835">
        <v>10000</v>
      </c>
      <c r="F1835" t="e">
        <f t="shared" si="477"/>
        <v>#NAME?</v>
      </c>
      <c r="G1835" t="s">
        <v>60</v>
      </c>
      <c r="H1835" t="e">
        <f t="shared" si="478"/>
        <v>#NAME?</v>
      </c>
      <c r="I1835" t="s">
        <v>61</v>
      </c>
      <c r="J1835" t="e">
        <f t="shared" si="479"/>
        <v>#NAME?</v>
      </c>
      <c r="K1835" t="s">
        <v>62</v>
      </c>
      <c r="L1835" t="e">
        <f t="shared" si="480"/>
        <v>#NAME?</v>
      </c>
      <c r="M1835" t="e">
        <f t="shared" si="481"/>
        <v>#NAME?</v>
      </c>
      <c r="N1835">
        <v>10000</v>
      </c>
      <c r="O1835" t="e">
        <f t="shared" si="482"/>
        <v>#NAME?</v>
      </c>
      <c r="P1835">
        <v>0</v>
      </c>
      <c r="Q1835" t="e">
        <f t="shared" si="483"/>
        <v>#NAME?</v>
      </c>
      <c r="R1835">
        <v>0</v>
      </c>
      <c r="S1835" t="e">
        <f t="shared" si="484"/>
        <v>#NAME?</v>
      </c>
      <c r="T1835">
        <v>0</v>
      </c>
      <c r="U1835" t="e">
        <f t="shared" si="485"/>
        <v>#NAME?</v>
      </c>
      <c r="V1835">
        <v>256</v>
      </c>
      <c r="W1835" t="e">
        <f t="shared" si="486"/>
        <v>#NAME?</v>
      </c>
      <c r="X1835">
        <v>53</v>
      </c>
      <c r="Y1835" t="e">
        <f t="shared" si="487"/>
        <v>#NAME?</v>
      </c>
      <c r="Z1835">
        <v>1</v>
      </c>
      <c r="AA1835" t="e">
        <f t="shared" si="488"/>
        <v>#NAME?</v>
      </c>
      <c r="AB1835">
        <v>48</v>
      </c>
      <c r="AC1835" t="e">
        <f t="shared" si="489"/>
        <v>#NAME?</v>
      </c>
      <c r="AD1835">
        <v>2</v>
      </c>
      <c r="AE1835" t="e">
        <f t="shared" si="490"/>
        <v>#NAME?</v>
      </c>
      <c r="AF1835" t="s">
        <v>63</v>
      </c>
      <c r="AG1835" t="s">
        <v>64</v>
      </c>
      <c r="AJ1835">
        <v>0</v>
      </c>
      <c r="AK1835">
        <v>173411830</v>
      </c>
      <c r="AL1835">
        <v>10000</v>
      </c>
      <c r="AR1835">
        <v>10000</v>
      </c>
      <c r="AS1835">
        <v>675.71500000000003</v>
      </c>
      <c r="AT1835">
        <v>0</v>
      </c>
      <c r="AU1835">
        <v>10000</v>
      </c>
      <c r="AV1835">
        <v>53</v>
      </c>
      <c r="AW1835" t="s">
        <v>60</v>
      </c>
      <c r="AX1835" t="s">
        <v>61</v>
      </c>
      <c r="AY1835" t="s">
        <v>62</v>
      </c>
      <c r="BA1835">
        <v>7</v>
      </c>
      <c r="BB1835">
        <v>1</v>
      </c>
      <c r="BD1835">
        <v>0.38805499999999998</v>
      </c>
      <c r="BE1835">
        <v>6.7817500000000003E-2</v>
      </c>
      <c r="BF1835">
        <v>854.65899999999999</v>
      </c>
      <c r="BH1835">
        <v>675.71500000000003</v>
      </c>
      <c r="BN1835">
        <v>1734113480</v>
      </c>
      <c r="BO1835">
        <v>509150</v>
      </c>
      <c r="BP1835">
        <v>4776</v>
      </c>
      <c r="BQ1835">
        <v>0</v>
      </c>
      <c r="BR1835">
        <v>4.8016400000000001E-2</v>
      </c>
      <c r="BY1835" t="s">
        <v>5599</v>
      </c>
      <c r="BZ1835" t="s">
        <v>9271</v>
      </c>
      <c r="CA1835" t="s">
        <v>58</v>
      </c>
      <c r="CB1835" t="str">
        <f t="shared" si="491"/>
        <v>ZYRA_SCATTER_0i0d10000k nrq=1</v>
      </c>
      <c r="CC1835">
        <f t="shared" si="492"/>
        <v>54</v>
      </c>
    </row>
    <row r="1836" spans="1:81" x14ac:dyDescent="0.4">
      <c r="A1836" t="s">
        <v>1858</v>
      </c>
      <c r="B1836" t="s">
        <v>58</v>
      </c>
      <c r="C1836" t="s">
        <v>96</v>
      </c>
      <c r="D1836" t="e">
        <f t="shared" si="476"/>
        <v>#NAME?</v>
      </c>
      <c r="E1836">
        <v>10000</v>
      </c>
      <c r="F1836" t="e">
        <f t="shared" si="477"/>
        <v>#NAME?</v>
      </c>
      <c r="G1836" t="s">
        <v>60</v>
      </c>
      <c r="H1836" t="e">
        <f t="shared" si="478"/>
        <v>#NAME?</v>
      </c>
      <c r="I1836" t="s">
        <v>61</v>
      </c>
      <c r="J1836" t="e">
        <f t="shared" si="479"/>
        <v>#NAME?</v>
      </c>
      <c r="K1836" t="s">
        <v>62</v>
      </c>
      <c r="L1836" t="e">
        <f t="shared" si="480"/>
        <v>#NAME?</v>
      </c>
      <c r="M1836" t="e">
        <f t="shared" si="481"/>
        <v>#NAME?</v>
      </c>
      <c r="N1836">
        <v>10000</v>
      </c>
      <c r="O1836" t="e">
        <f t="shared" si="482"/>
        <v>#NAME?</v>
      </c>
      <c r="P1836">
        <v>0</v>
      </c>
      <c r="Q1836" t="e">
        <f t="shared" si="483"/>
        <v>#NAME?</v>
      </c>
      <c r="R1836">
        <v>0</v>
      </c>
      <c r="S1836" t="e">
        <f t="shared" si="484"/>
        <v>#NAME?</v>
      </c>
      <c r="T1836">
        <v>0</v>
      </c>
      <c r="U1836" t="e">
        <f t="shared" si="485"/>
        <v>#NAME?</v>
      </c>
      <c r="V1836">
        <v>256</v>
      </c>
      <c r="W1836" t="e">
        <f t="shared" si="486"/>
        <v>#NAME?</v>
      </c>
      <c r="X1836">
        <v>72</v>
      </c>
      <c r="Y1836" t="e">
        <f t="shared" si="487"/>
        <v>#NAME?</v>
      </c>
      <c r="Z1836">
        <v>0</v>
      </c>
      <c r="AA1836" t="e">
        <f t="shared" si="488"/>
        <v>#NAME?</v>
      </c>
      <c r="AB1836">
        <v>48</v>
      </c>
      <c r="AC1836" t="e">
        <f t="shared" si="489"/>
        <v>#NAME?</v>
      </c>
      <c r="AD1836">
        <v>0</v>
      </c>
      <c r="AE1836" t="e">
        <f t="shared" si="490"/>
        <v>#NAME?</v>
      </c>
      <c r="AF1836" t="s">
        <v>63</v>
      </c>
      <c r="AG1836" t="s">
        <v>64</v>
      </c>
      <c r="AJ1836">
        <v>0</v>
      </c>
      <c r="AK1836">
        <v>189000530</v>
      </c>
      <c r="AL1836">
        <v>10000</v>
      </c>
      <c r="AR1836">
        <v>10000</v>
      </c>
      <c r="AS1836">
        <v>652.24800000000005</v>
      </c>
      <c r="AT1836">
        <v>0</v>
      </c>
      <c r="AU1836">
        <v>10000</v>
      </c>
      <c r="AV1836">
        <v>72</v>
      </c>
      <c r="AW1836" t="s">
        <v>60</v>
      </c>
      <c r="AX1836" t="s">
        <v>61</v>
      </c>
      <c r="AY1836" t="s">
        <v>62</v>
      </c>
      <c r="BA1836">
        <v>7</v>
      </c>
      <c r="BB1836">
        <v>1</v>
      </c>
      <c r="BD1836">
        <v>0.73031199999999996</v>
      </c>
      <c r="BE1836">
        <v>0.17432500000000001</v>
      </c>
      <c r="BF1836">
        <v>1007.04</v>
      </c>
      <c r="BH1836">
        <v>652.24800000000005</v>
      </c>
      <c r="BN1836">
        <v>1890005308</v>
      </c>
      <c r="BO1836">
        <v>129286</v>
      </c>
      <c r="BP1836">
        <v>38737</v>
      </c>
      <c r="BQ1836">
        <v>3813</v>
      </c>
      <c r="BR1836">
        <v>0</v>
      </c>
      <c r="BY1836" t="s">
        <v>5600</v>
      </c>
      <c r="BZ1836" t="s">
        <v>9272</v>
      </c>
      <c r="CA1836" t="s">
        <v>58</v>
      </c>
      <c r="CB1836" t="str">
        <f t="shared" si="491"/>
        <v>ZYRA_SCATTER_0i0d10000k nrq=0</v>
      </c>
      <c r="CC1836">
        <f t="shared" si="492"/>
        <v>72</v>
      </c>
    </row>
    <row r="1837" spans="1:81" x14ac:dyDescent="0.4">
      <c r="A1837" t="s">
        <v>1859</v>
      </c>
      <c r="B1837" t="s">
        <v>58</v>
      </c>
      <c r="C1837" t="s">
        <v>96</v>
      </c>
      <c r="D1837" t="e">
        <f t="shared" si="476"/>
        <v>#NAME?</v>
      </c>
      <c r="E1837">
        <v>10000</v>
      </c>
      <c r="F1837" t="e">
        <f t="shared" si="477"/>
        <v>#NAME?</v>
      </c>
      <c r="G1837" t="s">
        <v>60</v>
      </c>
      <c r="H1837" t="e">
        <f t="shared" si="478"/>
        <v>#NAME?</v>
      </c>
      <c r="I1837" t="s">
        <v>61</v>
      </c>
      <c r="J1837" t="e">
        <f t="shared" si="479"/>
        <v>#NAME?</v>
      </c>
      <c r="K1837" t="s">
        <v>62</v>
      </c>
      <c r="L1837" t="e">
        <f t="shared" si="480"/>
        <v>#NAME?</v>
      </c>
      <c r="M1837" t="e">
        <f t="shared" si="481"/>
        <v>#NAME?</v>
      </c>
      <c r="N1837">
        <v>10000</v>
      </c>
      <c r="O1837" t="e">
        <f t="shared" si="482"/>
        <v>#NAME?</v>
      </c>
      <c r="P1837">
        <v>0</v>
      </c>
      <c r="Q1837" t="e">
        <f t="shared" si="483"/>
        <v>#NAME?</v>
      </c>
      <c r="R1837">
        <v>0</v>
      </c>
      <c r="S1837" t="e">
        <f t="shared" si="484"/>
        <v>#NAME?</v>
      </c>
      <c r="T1837">
        <v>0</v>
      </c>
      <c r="U1837" t="e">
        <f t="shared" si="485"/>
        <v>#NAME?</v>
      </c>
      <c r="V1837">
        <v>256</v>
      </c>
      <c r="W1837" t="e">
        <f t="shared" si="486"/>
        <v>#NAME?</v>
      </c>
      <c r="X1837">
        <v>72</v>
      </c>
      <c r="Y1837" t="e">
        <f t="shared" si="487"/>
        <v>#NAME?</v>
      </c>
      <c r="Z1837">
        <v>0</v>
      </c>
      <c r="AA1837" t="e">
        <f t="shared" si="488"/>
        <v>#NAME?</v>
      </c>
      <c r="AB1837">
        <v>48</v>
      </c>
      <c r="AC1837" t="e">
        <f t="shared" si="489"/>
        <v>#NAME?</v>
      </c>
      <c r="AD1837">
        <v>1</v>
      </c>
      <c r="AE1837" t="e">
        <f t="shared" si="490"/>
        <v>#NAME?</v>
      </c>
      <c r="AF1837" t="s">
        <v>63</v>
      </c>
      <c r="AG1837" t="s">
        <v>64</v>
      </c>
      <c r="AJ1837">
        <v>0</v>
      </c>
      <c r="AK1837">
        <v>221910208</v>
      </c>
      <c r="AL1837">
        <v>10000</v>
      </c>
      <c r="AR1837">
        <v>10000</v>
      </c>
      <c r="AS1837">
        <v>657.88599999999997</v>
      </c>
      <c r="AT1837">
        <v>0</v>
      </c>
      <c r="AU1837">
        <v>10000</v>
      </c>
      <c r="AV1837">
        <v>72</v>
      </c>
      <c r="AW1837" t="s">
        <v>60</v>
      </c>
      <c r="AX1837" t="s">
        <v>61</v>
      </c>
      <c r="AY1837" t="s">
        <v>62</v>
      </c>
      <c r="BA1837">
        <v>7</v>
      </c>
      <c r="BB1837">
        <v>1</v>
      </c>
      <c r="BD1837">
        <v>0.48552099999999998</v>
      </c>
      <c r="BE1837">
        <v>0.147671</v>
      </c>
      <c r="BF1837">
        <v>862.96600000000001</v>
      </c>
      <c r="BH1837">
        <v>657.88599999999997</v>
      </c>
      <c r="BN1837">
        <v>2219102065</v>
      </c>
      <c r="BO1837">
        <v>208379</v>
      </c>
      <c r="BP1837">
        <v>39778</v>
      </c>
      <c r="BQ1837">
        <v>4223</v>
      </c>
      <c r="BR1837">
        <v>0</v>
      </c>
      <c r="BY1837" t="s">
        <v>5601</v>
      </c>
      <c r="BZ1837" t="s">
        <v>9273</v>
      </c>
      <c r="CA1837" t="s">
        <v>58</v>
      </c>
      <c r="CB1837" t="str">
        <f t="shared" si="491"/>
        <v>ZYRA_SCATTER_0i0d10000k nrq=0</v>
      </c>
      <c r="CC1837">
        <f t="shared" si="492"/>
        <v>72</v>
      </c>
    </row>
    <row r="1838" spans="1:81" x14ac:dyDescent="0.4">
      <c r="A1838" t="s">
        <v>1860</v>
      </c>
      <c r="B1838" t="s">
        <v>58</v>
      </c>
      <c r="C1838" t="s">
        <v>67</v>
      </c>
      <c r="D1838" t="e">
        <f t="shared" si="476"/>
        <v>#NAME?</v>
      </c>
      <c r="E1838">
        <v>10000</v>
      </c>
      <c r="F1838" t="e">
        <f t="shared" si="477"/>
        <v>#NAME?</v>
      </c>
      <c r="G1838" t="s">
        <v>60</v>
      </c>
      <c r="H1838" t="e">
        <f t="shared" si="478"/>
        <v>#NAME?</v>
      </c>
      <c r="I1838" t="s">
        <v>61</v>
      </c>
      <c r="J1838" t="e">
        <f t="shared" si="479"/>
        <v>#NAME?</v>
      </c>
      <c r="K1838" t="s">
        <v>62</v>
      </c>
      <c r="L1838" t="e">
        <f t="shared" si="480"/>
        <v>#NAME?</v>
      </c>
      <c r="M1838" t="e">
        <f t="shared" si="481"/>
        <v>#NAME?</v>
      </c>
      <c r="N1838">
        <v>100000</v>
      </c>
      <c r="O1838" t="e">
        <f t="shared" si="482"/>
        <v>#NAME?</v>
      </c>
      <c r="P1838">
        <v>0</v>
      </c>
      <c r="Q1838" t="e">
        <f t="shared" si="483"/>
        <v>#NAME?</v>
      </c>
      <c r="R1838">
        <v>0</v>
      </c>
      <c r="S1838" t="e">
        <f t="shared" si="484"/>
        <v>#NAME?</v>
      </c>
      <c r="T1838">
        <v>0</v>
      </c>
      <c r="U1838" t="e">
        <f t="shared" si="485"/>
        <v>#NAME?</v>
      </c>
      <c r="V1838">
        <v>256</v>
      </c>
      <c r="W1838" t="e">
        <f t="shared" si="486"/>
        <v>#NAME?</v>
      </c>
      <c r="X1838">
        <v>89</v>
      </c>
      <c r="Y1838" t="e">
        <f t="shared" si="487"/>
        <v>#NAME?</v>
      </c>
      <c r="Z1838">
        <v>1</v>
      </c>
      <c r="AA1838" t="e">
        <f t="shared" si="488"/>
        <v>#NAME?</v>
      </c>
      <c r="AB1838">
        <v>48</v>
      </c>
      <c r="AC1838" t="e">
        <f t="shared" si="489"/>
        <v>#NAME?</v>
      </c>
      <c r="AD1838">
        <v>1</v>
      </c>
      <c r="AE1838" t="e">
        <f t="shared" si="490"/>
        <v>#NAME?</v>
      </c>
      <c r="AF1838" t="s">
        <v>65</v>
      </c>
      <c r="AG1838" t="s">
        <v>64</v>
      </c>
      <c r="AJ1838">
        <v>0</v>
      </c>
      <c r="AK1838">
        <v>57471914</v>
      </c>
      <c r="AL1838">
        <v>10000</v>
      </c>
      <c r="AR1838">
        <v>10000</v>
      </c>
      <c r="AS1838">
        <v>4895.8900000000003</v>
      </c>
      <c r="AT1838">
        <v>0</v>
      </c>
      <c r="AU1838">
        <v>100000</v>
      </c>
      <c r="AV1838">
        <v>89</v>
      </c>
      <c r="AW1838" t="s">
        <v>60</v>
      </c>
      <c r="AX1838" t="s">
        <v>61</v>
      </c>
      <c r="AY1838" t="s">
        <v>62</v>
      </c>
      <c r="BA1838">
        <v>8</v>
      </c>
      <c r="BB1838">
        <v>1</v>
      </c>
      <c r="BD1838">
        <v>8.6065000000000005</v>
      </c>
      <c r="BE1838">
        <v>0.46904600000000002</v>
      </c>
      <c r="BF1838">
        <v>4138.8599999999997</v>
      </c>
      <c r="BH1838">
        <v>4895.8900000000003</v>
      </c>
      <c r="BN1838">
        <v>574446483</v>
      </c>
      <c r="BO1838">
        <v>27011801</v>
      </c>
      <c r="BP1838">
        <v>272658</v>
      </c>
      <c r="BQ1838">
        <v>0</v>
      </c>
      <c r="BR1838">
        <v>5.66892</v>
      </c>
      <c r="BY1838" t="s">
        <v>5602</v>
      </c>
      <c r="BZ1838" t="s">
        <v>9274</v>
      </c>
      <c r="CA1838" t="s">
        <v>58</v>
      </c>
      <c r="CB1838" t="str">
        <f t="shared" si="491"/>
        <v>ZYRA_CLUSTER_0i0d100000k nrq=1</v>
      </c>
      <c r="CC1838">
        <f t="shared" si="492"/>
        <v>90</v>
      </c>
    </row>
    <row r="1839" spans="1:81" x14ac:dyDescent="0.4">
      <c r="A1839" t="s">
        <v>1861</v>
      </c>
      <c r="B1839" t="s">
        <v>58</v>
      </c>
      <c r="C1839" t="s">
        <v>96</v>
      </c>
      <c r="D1839" t="e">
        <f t="shared" si="476"/>
        <v>#NAME?</v>
      </c>
      <c r="E1839">
        <v>10000</v>
      </c>
      <c r="F1839" t="e">
        <f t="shared" si="477"/>
        <v>#NAME?</v>
      </c>
      <c r="G1839" t="s">
        <v>60</v>
      </c>
      <c r="H1839" t="e">
        <f t="shared" si="478"/>
        <v>#NAME?</v>
      </c>
      <c r="I1839" t="s">
        <v>61</v>
      </c>
      <c r="J1839" t="e">
        <f t="shared" si="479"/>
        <v>#NAME?</v>
      </c>
      <c r="K1839" t="s">
        <v>62</v>
      </c>
      <c r="L1839" t="e">
        <f t="shared" si="480"/>
        <v>#NAME?</v>
      </c>
      <c r="M1839" t="e">
        <f t="shared" si="481"/>
        <v>#NAME?</v>
      </c>
      <c r="N1839">
        <v>10000</v>
      </c>
      <c r="O1839" t="e">
        <f t="shared" si="482"/>
        <v>#NAME?</v>
      </c>
      <c r="P1839">
        <v>0</v>
      </c>
      <c r="Q1839" t="e">
        <f t="shared" si="483"/>
        <v>#NAME?</v>
      </c>
      <c r="R1839">
        <v>0</v>
      </c>
      <c r="S1839" t="e">
        <f t="shared" si="484"/>
        <v>#NAME?</v>
      </c>
      <c r="T1839">
        <v>0</v>
      </c>
      <c r="U1839" t="e">
        <f t="shared" si="485"/>
        <v>#NAME?</v>
      </c>
      <c r="V1839">
        <v>256</v>
      </c>
      <c r="W1839" t="e">
        <f t="shared" si="486"/>
        <v>#NAME?</v>
      </c>
      <c r="X1839">
        <v>72</v>
      </c>
      <c r="Y1839" t="e">
        <f t="shared" si="487"/>
        <v>#NAME?</v>
      </c>
      <c r="Z1839">
        <v>0</v>
      </c>
      <c r="AA1839" t="e">
        <f t="shared" si="488"/>
        <v>#NAME?</v>
      </c>
      <c r="AB1839">
        <v>48</v>
      </c>
      <c r="AC1839" t="e">
        <f t="shared" si="489"/>
        <v>#NAME?</v>
      </c>
      <c r="AD1839">
        <v>2</v>
      </c>
      <c r="AE1839" t="e">
        <f t="shared" si="490"/>
        <v>#NAME?</v>
      </c>
      <c r="AF1839" t="s">
        <v>63</v>
      </c>
      <c r="AG1839" t="s">
        <v>64</v>
      </c>
      <c r="AJ1839">
        <v>0</v>
      </c>
      <c r="AK1839">
        <v>219681194</v>
      </c>
      <c r="AL1839">
        <v>10000</v>
      </c>
      <c r="AR1839">
        <v>10000</v>
      </c>
      <c r="AS1839">
        <v>662.01199999999994</v>
      </c>
      <c r="AT1839">
        <v>0</v>
      </c>
      <c r="AU1839">
        <v>10000</v>
      </c>
      <c r="AV1839">
        <v>72</v>
      </c>
      <c r="AW1839" t="s">
        <v>60</v>
      </c>
      <c r="AX1839" t="s">
        <v>61</v>
      </c>
      <c r="AY1839" t="s">
        <v>62</v>
      </c>
      <c r="BA1839">
        <v>7</v>
      </c>
      <c r="BB1839">
        <v>1</v>
      </c>
      <c r="BD1839">
        <v>0.49592799999999998</v>
      </c>
      <c r="BE1839">
        <v>0.15546399999999999</v>
      </c>
      <c r="BF1839">
        <v>868.50099999999998</v>
      </c>
      <c r="BH1839">
        <v>662.01199999999994</v>
      </c>
      <c r="BN1839">
        <v>2196811947</v>
      </c>
      <c r="BO1839">
        <v>197027</v>
      </c>
      <c r="BP1839">
        <v>39343</v>
      </c>
      <c r="BQ1839">
        <v>5358</v>
      </c>
      <c r="BR1839">
        <v>0</v>
      </c>
      <c r="BY1839" t="s">
        <v>5603</v>
      </c>
      <c r="BZ1839" t="s">
        <v>9275</v>
      </c>
      <c r="CA1839" t="s">
        <v>58</v>
      </c>
      <c r="CB1839" t="str">
        <f t="shared" si="491"/>
        <v>ZYRA_SCATTER_0i0d10000k nrq=0</v>
      </c>
      <c r="CC1839">
        <f t="shared" si="492"/>
        <v>72</v>
      </c>
    </row>
    <row r="1840" spans="1:81" x14ac:dyDescent="0.4">
      <c r="A1840" t="s">
        <v>1862</v>
      </c>
      <c r="B1840" t="s">
        <v>58</v>
      </c>
      <c r="C1840" t="s">
        <v>96</v>
      </c>
      <c r="D1840" t="e">
        <f t="shared" si="476"/>
        <v>#NAME?</v>
      </c>
      <c r="E1840">
        <v>10000</v>
      </c>
      <c r="F1840" t="e">
        <f t="shared" si="477"/>
        <v>#NAME?</v>
      </c>
      <c r="G1840" t="s">
        <v>60</v>
      </c>
      <c r="H1840" t="e">
        <f t="shared" si="478"/>
        <v>#NAME?</v>
      </c>
      <c r="I1840" t="s">
        <v>61</v>
      </c>
      <c r="J1840" t="e">
        <f t="shared" si="479"/>
        <v>#NAME?</v>
      </c>
      <c r="K1840" t="s">
        <v>62</v>
      </c>
      <c r="L1840" t="e">
        <f t="shared" si="480"/>
        <v>#NAME?</v>
      </c>
      <c r="M1840" t="e">
        <f t="shared" si="481"/>
        <v>#NAME?</v>
      </c>
      <c r="N1840">
        <v>10000</v>
      </c>
      <c r="O1840" t="e">
        <f t="shared" si="482"/>
        <v>#NAME?</v>
      </c>
      <c r="P1840">
        <v>0</v>
      </c>
      <c r="Q1840" t="e">
        <f t="shared" si="483"/>
        <v>#NAME?</v>
      </c>
      <c r="R1840">
        <v>0</v>
      </c>
      <c r="S1840" t="e">
        <f t="shared" si="484"/>
        <v>#NAME?</v>
      </c>
      <c r="T1840">
        <v>0</v>
      </c>
      <c r="U1840" t="e">
        <f t="shared" si="485"/>
        <v>#NAME?</v>
      </c>
      <c r="V1840">
        <v>256</v>
      </c>
      <c r="W1840" t="e">
        <f t="shared" si="486"/>
        <v>#NAME?</v>
      </c>
      <c r="X1840">
        <v>71</v>
      </c>
      <c r="Y1840" t="e">
        <f t="shared" si="487"/>
        <v>#NAME?</v>
      </c>
      <c r="Z1840">
        <v>1</v>
      </c>
      <c r="AA1840" t="e">
        <f t="shared" si="488"/>
        <v>#NAME?</v>
      </c>
      <c r="AB1840">
        <v>48</v>
      </c>
      <c r="AC1840" t="e">
        <f t="shared" si="489"/>
        <v>#NAME?</v>
      </c>
      <c r="AD1840">
        <v>0</v>
      </c>
      <c r="AE1840" t="e">
        <f t="shared" si="490"/>
        <v>#NAME?</v>
      </c>
      <c r="AF1840" t="s">
        <v>63</v>
      </c>
      <c r="AG1840" t="s">
        <v>64</v>
      </c>
      <c r="AJ1840">
        <v>0</v>
      </c>
      <c r="AK1840">
        <v>212749871</v>
      </c>
      <c r="AL1840">
        <v>10000</v>
      </c>
      <c r="AR1840">
        <v>10000</v>
      </c>
      <c r="AS1840">
        <v>670.45500000000004</v>
      </c>
      <c r="AT1840">
        <v>0</v>
      </c>
      <c r="AU1840">
        <v>10000</v>
      </c>
      <c r="AV1840">
        <v>71</v>
      </c>
      <c r="AW1840" t="s">
        <v>60</v>
      </c>
      <c r="AX1840" t="s">
        <v>61</v>
      </c>
      <c r="AY1840" t="s">
        <v>62</v>
      </c>
      <c r="BA1840">
        <v>7</v>
      </c>
      <c r="BB1840">
        <v>1</v>
      </c>
      <c r="BD1840">
        <v>0.44539699999999999</v>
      </c>
      <c r="BE1840">
        <v>7.7110700000000004E-2</v>
      </c>
      <c r="BF1840">
        <v>895.99599999999998</v>
      </c>
      <c r="BH1840">
        <v>670.45500000000004</v>
      </c>
      <c r="BN1840">
        <v>2127493935</v>
      </c>
      <c r="BO1840">
        <v>592794</v>
      </c>
      <c r="BP1840">
        <v>4672</v>
      </c>
      <c r="BQ1840">
        <v>0</v>
      </c>
      <c r="BR1840">
        <v>4.7485600000000003E-2</v>
      </c>
      <c r="BY1840" t="s">
        <v>5604</v>
      </c>
      <c r="BZ1840" t="s">
        <v>9276</v>
      </c>
      <c r="CA1840" t="s">
        <v>58</v>
      </c>
      <c r="CB1840" t="str">
        <f t="shared" si="491"/>
        <v>ZYRA_SCATTER_0i0d10000k nrq=1</v>
      </c>
      <c r="CC1840">
        <f t="shared" si="492"/>
        <v>72</v>
      </c>
    </row>
    <row r="1841" spans="1:81" x14ac:dyDescent="0.4">
      <c r="A1841" t="s">
        <v>1863</v>
      </c>
      <c r="B1841" t="s">
        <v>58</v>
      </c>
      <c r="C1841" t="s">
        <v>96</v>
      </c>
      <c r="D1841" t="e">
        <f t="shared" si="476"/>
        <v>#NAME?</v>
      </c>
      <c r="E1841">
        <v>10000</v>
      </c>
      <c r="F1841" t="e">
        <f t="shared" si="477"/>
        <v>#NAME?</v>
      </c>
      <c r="G1841" t="s">
        <v>60</v>
      </c>
      <c r="H1841" t="e">
        <f t="shared" si="478"/>
        <v>#NAME?</v>
      </c>
      <c r="I1841" t="s">
        <v>61</v>
      </c>
      <c r="J1841" t="e">
        <f t="shared" si="479"/>
        <v>#NAME?</v>
      </c>
      <c r="K1841" t="s">
        <v>62</v>
      </c>
      <c r="L1841" t="e">
        <f t="shared" si="480"/>
        <v>#NAME?</v>
      </c>
      <c r="M1841" t="e">
        <f t="shared" si="481"/>
        <v>#NAME?</v>
      </c>
      <c r="N1841">
        <v>10000</v>
      </c>
      <c r="O1841" t="e">
        <f t="shared" si="482"/>
        <v>#NAME?</v>
      </c>
      <c r="P1841">
        <v>0</v>
      </c>
      <c r="Q1841" t="e">
        <f t="shared" si="483"/>
        <v>#NAME?</v>
      </c>
      <c r="R1841">
        <v>0</v>
      </c>
      <c r="S1841" t="e">
        <f t="shared" si="484"/>
        <v>#NAME?</v>
      </c>
      <c r="T1841">
        <v>0</v>
      </c>
      <c r="U1841" t="e">
        <f t="shared" si="485"/>
        <v>#NAME?</v>
      </c>
      <c r="V1841">
        <v>256</v>
      </c>
      <c r="W1841" t="e">
        <f t="shared" si="486"/>
        <v>#NAME?</v>
      </c>
      <c r="X1841">
        <v>71</v>
      </c>
      <c r="Y1841" t="e">
        <f t="shared" si="487"/>
        <v>#NAME?</v>
      </c>
      <c r="Z1841">
        <v>1</v>
      </c>
      <c r="AA1841" t="e">
        <f t="shared" si="488"/>
        <v>#NAME?</v>
      </c>
      <c r="AB1841">
        <v>48</v>
      </c>
      <c r="AC1841" t="e">
        <f t="shared" si="489"/>
        <v>#NAME?</v>
      </c>
      <c r="AD1841">
        <v>1</v>
      </c>
      <c r="AE1841" t="e">
        <f t="shared" si="490"/>
        <v>#NAME?</v>
      </c>
      <c r="AF1841" t="s">
        <v>63</v>
      </c>
      <c r="AG1841" t="s">
        <v>64</v>
      </c>
      <c r="AJ1841">
        <v>0</v>
      </c>
      <c r="AK1841">
        <v>218859482</v>
      </c>
      <c r="AL1841">
        <v>10000</v>
      </c>
      <c r="AR1841">
        <v>10000</v>
      </c>
      <c r="AS1841">
        <v>667.91399999999999</v>
      </c>
      <c r="AT1841">
        <v>0</v>
      </c>
      <c r="AU1841">
        <v>10000</v>
      </c>
      <c r="AV1841">
        <v>71</v>
      </c>
      <c r="AW1841" t="s">
        <v>60</v>
      </c>
      <c r="AX1841" t="s">
        <v>61</v>
      </c>
      <c r="AY1841" t="s">
        <v>62</v>
      </c>
      <c r="BA1841">
        <v>7</v>
      </c>
      <c r="BB1841">
        <v>1</v>
      </c>
      <c r="BD1841">
        <v>0.42039799999999999</v>
      </c>
      <c r="BE1841">
        <v>7.27357E-2</v>
      </c>
      <c r="BF1841">
        <v>871.1</v>
      </c>
      <c r="BH1841">
        <v>667.91399999999999</v>
      </c>
      <c r="BN1841">
        <v>2188590099</v>
      </c>
      <c r="BO1841">
        <v>599685</v>
      </c>
      <c r="BP1841">
        <v>4666</v>
      </c>
      <c r="BQ1841">
        <v>0</v>
      </c>
      <c r="BR1841">
        <v>4.7622200000000003E-2</v>
      </c>
      <c r="BY1841" t="s">
        <v>5605</v>
      </c>
      <c r="BZ1841" t="s">
        <v>9277</v>
      </c>
      <c r="CA1841" t="s">
        <v>58</v>
      </c>
      <c r="CB1841" t="str">
        <f t="shared" si="491"/>
        <v>ZYRA_SCATTER_0i0d10000k nrq=1</v>
      </c>
      <c r="CC1841">
        <f t="shared" si="492"/>
        <v>72</v>
      </c>
    </row>
    <row r="1842" spans="1:81" x14ac:dyDescent="0.4">
      <c r="A1842" t="s">
        <v>1864</v>
      </c>
      <c r="B1842" t="s">
        <v>58</v>
      </c>
      <c r="C1842" t="s">
        <v>96</v>
      </c>
      <c r="D1842" t="e">
        <f t="shared" si="476"/>
        <v>#NAME?</v>
      </c>
      <c r="E1842">
        <v>10000</v>
      </c>
      <c r="F1842" t="e">
        <f t="shared" si="477"/>
        <v>#NAME?</v>
      </c>
      <c r="G1842" t="s">
        <v>60</v>
      </c>
      <c r="H1842" t="e">
        <f t="shared" si="478"/>
        <v>#NAME?</v>
      </c>
      <c r="I1842" t="s">
        <v>61</v>
      </c>
      <c r="J1842" t="e">
        <f t="shared" si="479"/>
        <v>#NAME?</v>
      </c>
      <c r="K1842" t="s">
        <v>62</v>
      </c>
      <c r="L1842" t="e">
        <f t="shared" si="480"/>
        <v>#NAME?</v>
      </c>
      <c r="M1842" t="e">
        <f t="shared" si="481"/>
        <v>#NAME?</v>
      </c>
      <c r="N1842">
        <v>10000</v>
      </c>
      <c r="O1842" t="e">
        <f t="shared" si="482"/>
        <v>#NAME?</v>
      </c>
      <c r="P1842">
        <v>0</v>
      </c>
      <c r="Q1842" t="e">
        <f t="shared" si="483"/>
        <v>#NAME?</v>
      </c>
      <c r="R1842">
        <v>0</v>
      </c>
      <c r="S1842" t="e">
        <f t="shared" si="484"/>
        <v>#NAME?</v>
      </c>
      <c r="T1842">
        <v>0</v>
      </c>
      <c r="U1842" t="e">
        <f t="shared" si="485"/>
        <v>#NAME?</v>
      </c>
      <c r="V1842">
        <v>256</v>
      </c>
      <c r="W1842" t="e">
        <f t="shared" si="486"/>
        <v>#NAME?</v>
      </c>
      <c r="X1842">
        <v>71</v>
      </c>
      <c r="Y1842" t="e">
        <f t="shared" si="487"/>
        <v>#NAME?</v>
      </c>
      <c r="Z1842">
        <v>1</v>
      </c>
      <c r="AA1842" t="e">
        <f t="shared" si="488"/>
        <v>#NAME?</v>
      </c>
      <c r="AB1842">
        <v>48</v>
      </c>
      <c r="AC1842" t="e">
        <f t="shared" si="489"/>
        <v>#NAME?</v>
      </c>
      <c r="AD1842">
        <v>2</v>
      </c>
      <c r="AE1842" t="e">
        <f t="shared" si="490"/>
        <v>#NAME?</v>
      </c>
      <c r="AF1842" t="s">
        <v>63</v>
      </c>
      <c r="AG1842" t="s">
        <v>64</v>
      </c>
      <c r="AJ1842">
        <v>0</v>
      </c>
      <c r="AK1842">
        <v>215159589</v>
      </c>
      <c r="AL1842">
        <v>10000</v>
      </c>
      <c r="AR1842">
        <v>10000</v>
      </c>
      <c r="AS1842">
        <v>690.85299999999995</v>
      </c>
      <c r="AT1842">
        <v>0</v>
      </c>
      <c r="AU1842">
        <v>10000</v>
      </c>
      <c r="AV1842">
        <v>71</v>
      </c>
      <c r="AW1842" t="s">
        <v>60</v>
      </c>
      <c r="AX1842" t="s">
        <v>61</v>
      </c>
      <c r="AY1842" t="s">
        <v>62</v>
      </c>
      <c r="BA1842">
        <v>7</v>
      </c>
      <c r="BB1842">
        <v>1</v>
      </c>
      <c r="BD1842">
        <v>0.40681299999999998</v>
      </c>
      <c r="BE1842">
        <v>7.4490399999999998E-2</v>
      </c>
      <c r="BF1842">
        <v>886.78300000000002</v>
      </c>
      <c r="BH1842">
        <v>690.85299999999995</v>
      </c>
      <c r="BN1842">
        <v>2151591290</v>
      </c>
      <c r="BO1842">
        <v>585443</v>
      </c>
      <c r="BP1842">
        <v>4544</v>
      </c>
      <c r="BQ1842">
        <v>0</v>
      </c>
      <c r="BR1842">
        <v>4.6945099999999997E-2</v>
      </c>
      <c r="BY1842" t="s">
        <v>5606</v>
      </c>
      <c r="BZ1842" t="s">
        <v>9278</v>
      </c>
      <c r="CA1842" t="s">
        <v>58</v>
      </c>
      <c r="CB1842" t="str">
        <f t="shared" si="491"/>
        <v>ZYRA_SCATTER_0i0d10000k nrq=1</v>
      </c>
      <c r="CC1842">
        <f t="shared" si="492"/>
        <v>72</v>
      </c>
    </row>
    <row r="1843" spans="1:81" x14ac:dyDescent="0.4">
      <c r="A1843" t="s">
        <v>1865</v>
      </c>
      <c r="B1843" t="s">
        <v>58</v>
      </c>
      <c r="C1843" t="s">
        <v>96</v>
      </c>
      <c r="D1843" t="e">
        <f t="shared" si="476"/>
        <v>#NAME?</v>
      </c>
      <c r="E1843">
        <v>10000</v>
      </c>
      <c r="F1843" t="e">
        <f t="shared" si="477"/>
        <v>#NAME?</v>
      </c>
      <c r="G1843" t="s">
        <v>60</v>
      </c>
      <c r="H1843" t="e">
        <f t="shared" si="478"/>
        <v>#NAME?</v>
      </c>
      <c r="I1843" t="s">
        <v>61</v>
      </c>
      <c r="J1843" t="e">
        <f t="shared" si="479"/>
        <v>#NAME?</v>
      </c>
      <c r="K1843" t="s">
        <v>62</v>
      </c>
      <c r="L1843" t="e">
        <f t="shared" si="480"/>
        <v>#NAME?</v>
      </c>
      <c r="M1843" t="e">
        <f t="shared" si="481"/>
        <v>#NAME?</v>
      </c>
      <c r="N1843">
        <v>10000</v>
      </c>
      <c r="O1843" t="e">
        <f t="shared" si="482"/>
        <v>#NAME?</v>
      </c>
      <c r="P1843">
        <v>0</v>
      </c>
      <c r="Q1843" t="e">
        <f t="shared" si="483"/>
        <v>#NAME?</v>
      </c>
      <c r="R1843">
        <v>0</v>
      </c>
      <c r="S1843" t="e">
        <f t="shared" si="484"/>
        <v>#NAME?</v>
      </c>
      <c r="T1843">
        <v>0</v>
      </c>
      <c r="U1843" t="e">
        <f t="shared" si="485"/>
        <v>#NAME?</v>
      </c>
      <c r="V1843">
        <v>256</v>
      </c>
      <c r="W1843" t="e">
        <f t="shared" si="486"/>
        <v>#NAME?</v>
      </c>
      <c r="X1843">
        <v>90</v>
      </c>
      <c r="Y1843" t="e">
        <f t="shared" si="487"/>
        <v>#NAME?</v>
      </c>
      <c r="Z1843">
        <v>0</v>
      </c>
      <c r="AA1843" t="e">
        <f t="shared" si="488"/>
        <v>#NAME?</v>
      </c>
      <c r="AB1843">
        <v>48</v>
      </c>
      <c r="AC1843" t="e">
        <f t="shared" si="489"/>
        <v>#NAME?</v>
      </c>
      <c r="AD1843">
        <v>0</v>
      </c>
      <c r="AE1843" t="e">
        <f t="shared" si="490"/>
        <v>#NAME?</v>
      </c>
      <c r="AF1843" t="s">
        <v>63</v>
      </c>
      <c r="AG1843" t="s">
        <v>64</v>
      </c>
      <c r="AJ1843">
        <v>0</v>
      </c>
      <c r="AK1843">
        <v>248576282</v>
      </c>
      <c r="AL1843">
        <v>10000</v>
      </c>
      <c r="AR1843">
        <v>10000</v>
      </c>
      <c r="AS1843">
        <v>627.89499999999998</v>
      </c>
      <c r="AT1843">
        <v>0</v>
      </c>
      <c r="AU1843">
        <v>10000</v>
      </c>
      <c r="AV1843">
        <v>90</v>
      </c>
      <c r="AW1843" t="s">
        <v>60</v>
      </c>
      <c r="AX1843" t="s">
        <v>61</v>
      </c>
      <c r="AY1843" t="s">
        <v>62</v>
      </c>
      <c r="BA1843">
        <v>7</v>
      </c>
      <c r="BB1843">
        <v>1</v>
      </c>
      <c r="BD1843">
        <v>0.55301699999999998</v>
      </c>
      <c r="BE1843">
        <v>0.18593499999999999</v>
      </c>
      <c r="BF1843">
        <v>955.59</v>
      </c>
      <c r="BH1843">
        <v>627.89499999999998</v>
      </c>
      <c r="BN1843">
        <v>2485762827</v>
      </c>
      <c r="BO1843">
        <v>516907</v>
      </c>
      <c r="BP1843">
        <v>42932</v>
      </c>
      <c r="BQ1843">
        <v>4385</v>
      </c>
      <c r="BR1843">
        <v>0</v>
      </c>
      <c r="BY1843" t="s">
        <v>5607</v>
      </c>
      <c r="BZ1843" t="s">
        <v>9279</v>
      </c>
      <c r="CA1843" t="s">
        <v>58</v>
      </c>
      <c r="CB1843" t="str">
        <f t="shared" si="491"/>
        <v>ZYRA_SCATTER_0i0d10000k nrq=0</v>
      </c>
      <c r="CC1843">
        <f t="shared" si="492"/>
        <v>90</v>
      </c>
    </row>
    <row r="1844" spans="1:81" x14ac:dyDescent="0.4">
      <c r="A1844" t="s">
        <v>2631</v>
      </c>
      <c r="B1844" t="s">
        <v>58</v>
      </c>
      <c r="C1844" t="s">
        <v>67</v>
      </c>
      <c r="D1844" t="e">
        <f t="shared" si="476"/>
        <v>#NAME?</v>
      </c>
      <c r="E1844">
        <v>10000</v>
      </c>
      <c r="F1844" t="e">
        <f t="shared" si="477"/>
        <v>#NAME?</v>
      </c>
      <c r="G1844" t="s">
        <v>60</v>
      </c>
      <c r="H1844" t="e">
        <f t="shared" si="478"/>
        <v>#NAME?</v>
      </c>
      <c r="I1844" t="s">
        <v>61</v>
      </c>
      <c r="J1844" t="e">
        <f t="shared" si="479"/>
        <v>#NAME?</v>
      </c>
      <c r="K1844" t="s">
        <v>62</v>
      </c>
      <c r="L1844" t="e">
        <f t="shared" si="480"/>
        <v>#NAME?</v>
      </c>
      <c r="M1844" t="e">
        <f t="shared" si="481"/>
        <v>#NAME?</v>
      </c>
      <c r="N1844">
        <v>10000</v>
      </c>
      <c r="O1844" t="e">
        <f t="shared" si="482"/>
        <v>#NAME?</v>
      </c>
      <c r="P1844">
        <v>0</v>
      </c>
      <c r="Q1844" t="e">
        <f t="shared" si="483"/>
        <v>#NAME?</v>
      </c>
      <c r="R1844">
        <v>0</v>
      </c>
      <c r="S1844" t="e">
        <f t="shared" si="484"/>
        <v>#NAME?</v>
      </c>
      <c r="T1844">
        <v>0</v>
      </c>
      <c r="U1844" t="e">
        <f t="shared" si="485"/>
        <v>#NAME?</v>
      </c>
      <c r="V1844">
        <v>256</v>
      </c>
      <c r="W1844" t="e">
        <f t="shared" si="486"/>
        <v>#NAME?</v>
      </c>
      <c r="X1844">
        <v>35</v>
      </c>
      <c r="Y1844" t="e">
        <f t="shared" si="487"/>
        <v>#NAME?</v>
      </c>
      <c r="Z1844">
        <v>1</v>
      </c>
      <c r="AA1844" t="e">
        <f t="shared" si="488"/>
        <v>#NAME?</v>
      </c>
      <c r="AB1844">
        <v>48</v>
      </c>
      <c r="AC1844" t="e">
        <f t="shared" si="489"/>
        <v>#NAME?</v>
      </c>
      <c r="AD1844">
        <v>2</v>
      </c>
      <c r="AE1844" t="e">
        <f t="shared" si="490"/>
        <v>#NAME?</v>
      </c>
      <c r="AF1844" t="s">
        <v>65</v>
      </c>
      <c r="AG1844" t="s">
        <v>64</v>
      </c>
      <c r="AJ1844">
        <v>0</v>
      </c>
      <c r="AK1844">
        <v>58298594</v>
      </c>
      <c r="AL1844">
        <v>10000</v>
      </c>
      <c r="AR1844">
        <v>10000</v>
      </c>
      <c r="AS1844">
        <v>1580.71</v>
      </c>
      <c r="AT1844">
        <v>0</v>
      </c>
      <c r="AU1844">
        <v>10000</v>
      </c>
      <c r="AV1844">
        <v>35</v>
      </c>
      <c r="AW1844" t="s">
        <v>60</v>
      </c>
      <c r="AX1844" t="s">
        <v>61</v>
      </c>
      <c r="AY1844" t="s">
        <v>62</v>
      </c>
      <c r="BA1844">
        <v>8</v>
      </c>
      <c r="BB1844">
        <v>1</v>
      </c>
      <c r="BD1844">
        <v>1.19299</v>
      </c>
      <c r="BE1844">
        <v>1.2878799999999999E-3</v>
      </c>
      <c r="BF1844">
        <v>1646.48</v>
      </c>
      <c r="BH1844">
        <v>1580.71</v>
      </c>
      <c r="BN1844">
        <v>582686547</v>
      </c>
      <c r="BO1844">
        <v>15262401</v>
      </c>
      <c r="BP1844">
        <v>299400</v>
      </c>
      <c r="BQ1844">
        <v>0</v>
      </c>
      <c r="BR1844">
        <v>3.5568399999999998</v>
      </c>
      <c r="BY1844" t="s">
        <v>5608</v>
      </c>
      <c r="BZ1844" t="s">
        <v>9280</v>
      </c>
      <c r="CA1844" t="s">
        <v>58</v>
      </c>
      <c r="CB1844" t="str">
        <f t="shared" si="491"/>
        <v>ZYRA_CLUSTER_0i0d10000k nrq=1</v>
      </c>
      <c r="CC1844">
        <f t="shared" si="492"/>
        <v>36</v>
      </c>
    </row>
    <row r="1845" spans="1:81" x14ac:dyDescent="0.4">
      <c r="A1845" t="s">
        <v>1866</v>
      </c>
      <c r="B1845" t="s">
        <v>58</v>
      </c>
      <c r="C1845" t="s">
        <v>96</v>
      </c>
      <c r="D1845" t="e">
        <f t="shared" si="476"/>
        <v>#NAME?</v>
      </c>
      <c r="E1845">
        <v>10000</v>
      </c>
      <c r="F1845" t="e">
        <f t="shared" si="477"/>
        <v>#NAME?</v>
      </c>
      <c r="G1845" t="s">
        <v>60</v>
      </c>
      <c r="H1845" t="e">
        <f t="shared" si="478"/>
        <v>#NAME?</v>
      </c>
      <c r="I1845" t="s">
        <v>61</v>
      </c>
      <c r="J1845" t="e">
        <f t="shared" si="479"/>
        <v>#NAME?</v>
      </c>
      <c r="K1845" t="s">
        <v>62</v>
      </c>
      <c r="L1845" t="e">
        <f t="shared" si="480"/>
        <v>#NAME?</v>
      </c>
      <c r="M1845" t="e">
        <f t="shared" si="481"/>
        <v>#NAME?</v>
      </c>
      <c r="N1845">
        <v>10000</v>
      </c>
      <c r="O1845" t="e">
        <f t="shared" si="482"/>
        <v>#NAME?</v>
      </c>
      <c r="P1845">
        <v>0</v>
      </c>
      <c r="Q1845" t="e">
        <f t="shared" si="483"/>
        <v>#NAME?</v>
      </c>
      <c r="R1845">
        <v>0</v>
      </c>
      <c r="S1845" t="e">
        <f t="shared" si="484"/>
        <v>#NAME?</v>
      </c>
      <c r="T1845">
        <v>0</v>
      </c>
      <c r="U1845" t="e">
        <f t="shared" si="485"/>
        <v>#NAME?</v>
      </c>
      <c r="V1845">
        <v>256</v>
      </c>
      <c r="W1845" t="e">
        <f t="shared" si="486"/>
        <v>#NAME?</v>
      </c>
      <c r="X1845">
        <v>90</v>
      </c>
      <c r="Y1845" t="e">
        <f t="shared" si="487"/>
        <v>#NAME?</v>
      </c>
      <c r="Z1845">
        <v>0</v>
      </c>
      <c r="AA1845" t="e">
        <f t="shared" si="488"/>
        <v>#NAME?</v>
      </c>
      <c r="AB1845">
        <v>48</v>
      </c>
      <c r="AC1845" t="e">
        <f t="shared" si="489"/>
        <v>#NAME?</v>
      </c>
      <c r="AD1845">
        <v>1</v>
      </c>
      <c r="AE1845" t="e">
        <f t="shared" si="490"/>
        <v>#NAME?</v>
      </c>
      <c r="AF1845" t="s">
        <v>63</v>
      </c>
      <c r="AG1845" t="s">
        <v>64</v>
      </c>
      <c r="AJ1845">
        <v>0</v>
      </c>
      <c r="AK1845">
        <v>238963377</v>
      </c>
      <c r="AL1845">
        <v>10000</v>
      </c>
      <c r="AR1845">
        <v>10000</v>
      </c>
      <c r="AS1845">
        <v>638.16399999999999</v>
      </c>
      <c r="AT1845">
        <v>0</v>
      </c>
      <c r="AU1845">
        <v>10000</v>
      </c>
      <c r="AV1845">
        <v>90</v>
      </c>
      <c r="AW1845" t="s">
        <v>60</v>
      </c>
      <c r="AX1845" t="s">
        <v>61</v>
      </c>
      <c r="AY1845" t="s">
        <v>62</v>
      </c>
      <c r="BA1845">
        <v>7</v>
      </c>
      <c r="BB1845">
        <v>1</v>
      </c>
      <c r="BD1845">
        <v>0.562616</v>
      </c>
      <c r="BE1845">
        <v>0.20400299999999999</v>
      </c>
      <c r="BF1845">
        <v>998.07100000000003</v>
      </c>
      <c r="BH1845">
        <v>638.16399999999999</v>
      </c>
      <c r="BN1845">
        <v>2389633777</v>
      </c>
      <c r="BO1845">
        <v>445680</v>
      </c>
      <c r="BP1845">
        <v>41721</v>
      </c>
      <c r="BQ1845">
        <v>5287</v>
      </c>
      <c r="BR1845">
        <v>0</v>
      </c>
      <c r="BY1845" t="s">
        <v>5609</v>
      </c>
      <c r="BZ1845" t="s">
        <v>9281</v>
      </c>
      <c r="CA1845" t="s">
        <v>58</v>
      </c>
      <c r="CB1845" t="str">
        <f t="shared" si="491"/>
        <v>ZYRA_SCATTER_0i0d10000k nrq=0</v>
      </c>
      <c r="CC1845">
        <f t="shared" si="492"/>
        <v>90</v>
      </c>
    </row>
    <row r="1846" spans="1:81" x14ac:dyDescent="0.4">
      <c r="A1846" t="s">
        <v>1867</v>
      </c>
      <c r="B1846" t="s">
        <v>58</v>
      </c>
      <c r="C1846" t="s">
        <v>96</v>
      </c>
      <c r="D1846" t="e">
        <f t="shared" si="476"/>
        <v>#NAME?</v>
      </c>
      <c r="E1846">
        <v>10000</v>
      </c>
      <c r="F1846" t="e">
        <f t="shared" si="477"/>
        <v>#NAME?</v>
      </c>
      <c r="G1846" t="s">
        <v>60</v>
      </c>
      <c r="H1846" t="e">
        <f t="shared" si="478"/>
        <v>#NAME?</v>
      </c>
      <c r="I1846" t="s">
        <v>61</v>
      </c>
      <c r="J1846" t="e">
        <f t="shared" si="479"/>
        <v>#NAME?</v>
      </c>
      <c r="K1846" t="s">
        <v>62</v>
      </c>
      <c r="L1846" t="e">
        <f t="shared" si="480"/>
        <v>#NAME?</v>
      </c>
      <c r="M1846" t="e">
        <f t="shared" si="481"/>
        <v>#NAME?</v>
      </c>
      <c r="N1846">
        <v>10000</v>
      </c>
      <c r="O1846" t="e">
        <f t="shared" si="482"/>
        <v>#NAME?</v>
      </c>
      <c r="P1846">
        <v>0</v>
      </c>
      <c r="Q1846" t="e">
        <f t="shared" si="483"/>
        <v>#NAME?</v>
      </c>
      <c r="R1846">
        <v>0</v>
      </c>
      <c r="S1846" t="e">
        <f t="shared" si="484"/>
        <v>#NAME?</v>
      </c>
      <c r="T1846">
        <v>0</v>
      </c>
      <c r="U1846" t="e">
        <f t="shared" si="485"/>
        <v>#NAME?</v>
      </c>
      <c r="V1846">
        <v>256</v>
      </c>
      <c r="W1846" t="e">
        <f t="shared" si="486"/>
        <v>#NAME?</v>
      </c>
      <c r="X1846">
        <v>90</v>
      </c>
      <c r="Y1846" t="e">
        <f t="shared" si="487"/>
        <v>#NAME?</v>
      </c>
      <c r="Z1846">
        <v>0</v>
      </c>
      <c r="AA1846" t="e">
        <f t="shared" si="488"/>
        <v>#NAME?</v>
      </c>
      <c r="AB1846">
        <v>48</v>
      </c>
      <c r="AC1846" t="e">
        <f t="shared" si="489"/>
        <v>#NAME?</v>
      </c>
      <c r="AD1846">
        <v>2</v>
      </c>
      <c r="AE1846" t="e">
        <f t="shared" si="490"/>
        <v>#NAME?</v>
      </c>
      <c r="AF1846" t="s">
        <v>63</v>
      </c>
      <c r="AG1846" t="s">
        <v>64</v>
      </c>
      <c r="AJ1846">
        <v>0</v>
      </c>
      <c r="AK1846">
        <v>237255063</v>
      </c>
      <c r="AL1846">
        <v>10000</v>
      </c>
      <c r="AR1846">
        <v>10000</v>
      </c>
      <c r="AS1846">
        <v>639.11300000000006</v>
      </c>
      <c r="AT1846">
        <v>0</v>
      </c>
      <c r="AU1846">
        <v>10000</v>
      </c>
      <c r="AV1846">
        <v>90</v>
      </c>
      <c r="AW1846" t="s">
        <v>60</v>
      </c>
      <c r="AX1846" t="s">
        <v>61</v>
      </c>
      <c r="AY1846" t="s">
        <v>62</v>
      </c>
      <c r="BA1846">
        <v>7</v>
      </c>
      <c r="BB1846">
        <v>1</v>
      </c>
      <c r="BD1846">
        <v>0.57008400000000004</v>
      </c>
      <c r="BE1846">
        <v>0.19658</v>
      </c>
      <c r="BF1846">
        <v>1008.17</v>
      </c>
      <c r="BH1846">
        <v>639.11300000000006</v>
      </c>
      <c r="BN1846">
        <v>2372550637</v>
      </c>
      <c r="BO1846">
        <v>376305</v>
      </c>
      <c r="BP1846">
        <v>42838</v>
      </c>
      <c r="BQ1846">
        <v>4608</v>
      </c>
      <c r="BR1846">
        <v>0</v>
      </c>
      <c r="BY1846" t="s">
        <v>5610</v>
      </c>
      <c r="BZ1846" t="s">
        <v>9282</v>
      </c>
      <c r="CA1846" t="s">
        <v>58</v>
      </c>
      <c r="CB1846" t="str">
        <f t="shared" si="491"/>
        <v>ZYRA_SCATTER_0i0d10000k nrq=0</v>
      </c>
      <c r="CC1846">
        <f t="shared" si="492"/>
        <v>90</v>
      </c>
    </row>
    <row r="1847" spans="1:81" x14ac:dyDescent="0.4">
      <c r="A1847" t="s">
        <v>1868</v>
      </c>
      <c r="B1847" t="s">
        <v>58</v>
      </c>
      <c r="C1847" t="s">
        <v>96</v>
      </c>
      <c r="D1847" t="e">
        <f t="shared" si="476"/>
        <v>#NAME?</v>
      </c>
      <c r="E1847">
        <v>10000</v>
      </c>
      <c r="F1847" t="e">
        <f t="shared" si="477"/>
        <v>#NAME?</v>
      </c>
      <c r="G1847" t="s">
        <v>60</v>
      </c>
      <c r="H1847" t="e">
        <f t="shared" si="478"/>
        <v>#NAME?</v>
      </c>
      <c r="I1847" t="s">
        <v>61</v>
      </c>
      <c r="J1847" t="e">
        <f t="shared" si="479"/>
        <v>#NAME?</v>
      </c>
      <c r="K1847" t="s">
        <v>62</v>
      </c>
      <c r="L1847" t="e">
        <f t="shared" si="480"/>
        <v>#NAME?</v>
      </c>
      <c r="M1847" t="e">
        <f t="shared" si="481"/>
        <v>#NAME?</v>
      </c>
      <c r="N1847">
        <v>10000</v>
      </c>
      <c r="O1847" t="e">
        <f t="shared" si="482"/>
        <v>#NAME?</v>
      </c>
      <c r="P1847">
        <v>0</v>
      </c>
      <c r="Q1847" t="e">
        <f t="shared" si="483"/>
        <v>#NAME?</v>
      </c>
      <c r="R1847">
        <v>0</v>
      </c>
      <c r="S1847" t="e">
        <f t="shared" si="484"/>
        <v>#NAME?</v>
      </c>
      <c r="T1847">
        <v>0</v>
      </c>
      <c r="U1847" t="e">
        <f t="shared" si="485"/>
        <v>#NAME?</v>
      </c>
      <c r="V1847">
        <v>256</v>
      </c>
      <c r="W1847" t="e">
        <f t="shared" si="486"/>
        <v>#NAME?</v>
      </c>
      <c r="X1847">
        <v>89</v>
      </c>
      <c r="Y1847" t="e">
        <f t="shared" si="487"/>
        <v>#NAME?</v>
      </c>
      <c r="Z1847">
        <v>1</v>
      </c>
      <c r="AA1847" t="e">
        <f t="shared" si="488"/>
        <v>#NAME?</v>
      </c>
      <c r="AB1847">
        <v>48</v>
      </c>
      <c r="AC1847" t="e">
        <f t="shared" si="489"/>
        <v>#NAME?</v>
      </c>
      <c r="AD1847">
        <v>0</v>
      </c>
      <c r="AE1847" t="e">
        <f t="shared" si="490"/>
        <v>#NAME?</v>
      </c>
      <c r="AF1847" t="s">
        <v>63</v>
      </c>
      <c r="AG1847" t="s">
        <v>64</v>
      </c>
      <c r="AJ1847">
        <v>0</v>
      </c>
      <c r="AK1847">
        <v>256557140</v>
      </c>
      <c r="AL1847">
        <v>10000</v>
      </c>
      <c r="AR1847">
        <v>10000</v>
      </c>
      <c r="AS1847">
        <v>645.43600000000004</v>
      </c>
      <c r="AT1847">
        <v>0</v>
      </c>
      <c r="AU1847">
        <v>10000</v>
      </c>
      <c r="AV1847">
        <v>89</v>
      </c>
      <c r="AW1847" t="s">
        <v>60</v>
      </c>
      <c r="AX1847" t="s">
        <v>61</v>
      </c>
      <c r="AY1847" t="s">
        <v>62</v>
      </c>
      <c r="BA1847">
        <v>7</v>
      </c>
      <c r="BB1847">
        <v>1</v>
      </c>
      <c r="BD1847">
        <v>0.39216400000000001</v>
      </c>
      <c r="BE1847">
        <v>6.5609600000000004E-2</v>
      </c>
      <c r="BF1847">
        <v>929.904</v>
      </c>
      <c r="BH1847">
        <v>645.43600000000004</v>
      </c>
      <c r="BN1847">
        <v>2565567110</v>
      </c>
      <c r="BO1847">
        <v>7119496</v>
      </c>
      <c r="BP1847">
        <v>3081</v>
      </c>
      <c r="BQ1847">
        <v>0</v>
      </c>
      <c r="BR1847">
        <v>3.8830799999999999E-2</v>
      </c>
      <c r="BY1847" t="s">
        <v>5611</v>
      </c>
      <c r="BZ1847" t="s">
        <v>9283</v>
      </c>
      <c r="CA1847" t="s">
        <v>58</v>
      </c>
      <c r="CB1847" t="str">
        <f t="shared" si="491"/>
        <v>ZYRA_SCATTER_0i0d10000k nrq=1</v>
      </c>
      <c r="CC1847">
        <f t="shared" si="492"/>
        <v>90</v>
      </c>
    </row>
    <row r="1848" spans="1:81" x14ac:dyDescent="0.4">
      <c r="A1848" t="s">
        <v>1869</v>
      </c>
      <c r="B1848" t="s">
        <v>58</v>
      </c>
      <c r="C1848" t="s">
        <v>96</v>
      </c>
      <c r="D1848" t="e">
        <f t="shared" si="476"/>
        <v>#NAME?</v>
      </c>
      <c r="E1848">
        <v>10000</v>
      </c>
      <c r="F1848" t="e">
        <f t="shared" si="477"/>
        <v>#NAME?</v>
      </c>
      <c r="G1848" t="s">
        <v>60</v>
      </c>
      <c r="H1848" t="e">
        <f t="shared" si="478"/>
        <v>#NAME?</v>
      </c>
      <c r="I1848" t="s">
        <v>61</v>
      </c>
      <c r="J1848" t="e">
        <f t="shared" si="479"/>
        <v>#NAME?</v>
      </c>
      <c r="K1848" t="s">
        <v>62</v>
      </c>
      <c r="L1848" t="e">
        <f t="shared" si="480"/>
        <v>#NAME?</v>
      </c>
      <c r="M1848" t="e">
        <f t="shared" si="481"/>
        <v>#NAME?</v>
      </c>
      <c r="N1848">
        <v>10000</v>
      </c>
      <c r="O1848" t="e">
        <f t="shared" si="482"/>
        <v>#NAME?</v>
      </c>
      <c r="P1848">
        <v>0</v>
      </c>
      <c r="Q1848" t="e">
        <f t="shared" si="483"/>
        <v>#NAME?</v>
      </c>
      <c r="R1848">
        <v>0</v>
      </c>
      <c r="S1848" t="e">
        <f t="shared" si="484"/>
        <v>#NAME?</v>
      </c>
      <c r="T1848">
        <v>0</v>
      </c>
      <c r="U1848" t="e">
        <f t="shared" si="485"/>
        <v>#NAME?</v>
      </c>
      <c r="V1848">
        <v>256</v>
      </c>
      <c r="W1848" t="e">
        <f t="shared" si="486"/>
        <v>#NAME?</v>
      </c>
      <c r="X1848">
        <v>89</v>
      </c>
      <c r="Y1848" t="e">
        <f t="shared" si="487"/>
        <v>#NAME?</v>
      </c>
      <c r="Z1848">
        <v>1</v>
      </c>
      <c r="AA1848" t="e">
        <f t="shared" si="488"/>
        <v>#NAME?</v>
      </c>
      <c r="AB1848">
        <v>48</v>
      </c>
      <c r="AC1848" t="e">
        <f t="shared" si="489"/>
        <v>#NAME?</v>
      </c>
      <c r="AD1848">
        <v>1</v>
      </c>
      <c r="AE1848" t="e">
        <f t="shared" si="490"/>
        <v>#NAME?</v>
      </c>
      <c r="AF1848" t="s">
        <v>63</v>
      </c>
      <c r="AG1848" t="s">
        <v>64</v>
      </c>
      <c r="AJ1848">
        <v>0</v>
      </c>
      <c r="AK1848">
        <v>253485306</v>
      </c>
      <c r="AL1848">
        <v>10000</v>
      </c>
      <c r="AR1848">
        <v>10000</v>
      </c>
      <c r="AS1848">
        <v>684.32600000000002</v>
      </c>
      <c r="AT1848">
        <v>0</v>
      </c>
      <c r="AU1848">
        <v>10000</v>
      </c>
      <c r="AV1848">
        <v>89</v>
      </c>
      <c r="AW1848" t="s">
        <v>60</v>
      </c>
      <c r="AX1848" t="s">
        <v>61</v>
      </c>
      <c r="AY1848" t="s">
        <v>62</v>
      </c>
      <c r="BA1848">
        <v>7</v>
      </c>
      <c r="BB1848">
        <v>1</v>
      </c>
      <c r="BD1848">
        <v>0.33084400000000003</v>
      </c>
      <c r="BE1848">
        <v>5.8188299999999998E-2</v>
      </c>
      <c r="BF1848">
        <v>938.202</v>
      </c>
      <c r="BH1848">
        <v>684.32600000000002</v>
      </c>
      <c r="BN1848">
        <v>2534850034</v>
      </c>
      <c r="BO1848">
        <v>906107</v>
      </c>
      <c r="BP1848">
        <v>3022</v>
      </c>
      <c r="BQ1848">
        <v>0</v>
      </c>
      <c r="BR1848">
        <v>3.8125100000000002E-2</v>
      </c>
      <c r="BY1848" t="s">
        <v>5612</v>
      </c>
      <c r="BZ1848" t="s">
        <v>9284</v>
      </c>
      <c r="CA1848" t="s">
        <v>58</v>
      </c>
      <c r="CB1848" t="str">
        <f t="shared" si="491"/>
        <v>ZYRA_SCATTER_0i0d10000k nrq=1</v>
      </c>
      <c r="CC1848">
        <f t="shared" si="492"/>
        <v>90</v>
      </c>
    </row>
    <row r="1849" spans="1:81" x14ac:dyDescent="0.4">
      <c r="A1849" t="s">
        <v>1870</v>
      </c>
      <c r="B1849" t="s">
        <v>58</v>
      </c>
      <c r="C1849" t="s">
        <v>96</v>
      </c>
      <c r="D1849" t="e">
        <f t="shared" si="476"/>
        <v>#NAME?</v>
      </c>
      <c r="E1849">
        <v>10000</v>
      </c>
      <c r="F1849" t="e">
        <f t="shared" si="477"/>
        <v>#NAME?</v>
      </c>
      <c r="G1849" t="s">
        <v>60</v>
      </c>
      <c r="H1849" t="e">
        <f t="shared" si="478"/>
        <v>#NAME?</v>
      </c>
      <c r="I1849" t="s">
        <v>61</v>
      </c>
      <c r="J1849" t="e">
        <f t="shared" si="479"/>
        <v>#NAME?</v>
      </c>
      <c r="K1849" t="s">
        <v>62</v>
      </c>
      <c r="L1849" t="e">
        <f t="shared" si="480"/>
        <v>#NAME?</v>
      </c>
      <c r="M1849" t="e">
        <f t="shared" si="481"/>
        <v>#NAME?</v>
      </c>
      <c r="N1849">
        <v>10000</v>
      </c>
      <c r="O1849" t="e">
        <f t="shared" si="482"/>
        <v>#NAME?</v>
      </c>
      <c r="P1849">
        <v>0</v>
      </c>
      <c r="Q1849" t="e">
        <f t="shared" si="483"/>
        <v>#NAME?</v>
      </c>
      <c r="R1849">
        <v>0</v>
      </c>
      <c r="S1849" t="e">
        <f t="shared" si="484"/>
        <v>#NAME?</v>
      </c>
      <c r="T1849">
        <v>0</v>
      </c>
      <c r="U1849" t="e">
        <f t="shared" si="485"/>
        <v>#NAME?</v>
      </c>
      <c r="V1849">
        <v>256</v>
      </c>
      <c r="W1849" t="e">
        <f t="shared" si="486"/>
        <v>#NAME?</v>
      </c>
      <c r="X1849">
        <v>89</v>
      </c>
      <c r="Y1849" t="e">
        <f t="shared" si="487"/>
        <v>#NAME?</v>
      </c>
      <c r="Z1849">
        <v>1</v>
      </c>
      <c r="AA1849" t="e">
        <f t="shared" si="488"/>
        <v>#NAME?</v>
      </c>
      <c r="AB1849">
        <v>48</v>
      </c>
      <c r="AC1849" t="e">
        <f t="shared" si="489"/>
        <v>#NAME?</v>
      </c>
      <c r="AD1849">
        <v>2</v>
      </c>
      <c r="AE1849" t="e">
        <f t="shared" si="490"/>
        <v>#NAME?</v>
      </c>
      <c r="AF1849" t="s">
        <v>63</v>
      </c>
      <c r="AG1849" t="s">
        <v>64</v>
      </c>
      <c r="AJ1849">
        <v>0</v>
      </c>
      <c r="AK1849">
        <v>257546609</v>
      </c>
      <c r="AL1849">
        <v>10000</v>
      </c>
      <c r="AR1849">
        <v>10000</v>
      </c>
      <c r="AS1849">
        <v>675.98400000000004</v>
      </c>
      <c r="AT1849">
        <v>0</v>
      </c>
      <c r="AU1849">
        <v>10000</v>
      </c>
      <c r="AV1849">
        <v>89</v>
      </c>
      <c r="AW1849" t="s">
        <v>60</v>
      </c>
      <c r="AX1849" t="s">
        <v>61</v>
      </c>
      <c r="AY1849" t="s">
        <v>62</v>
      </c>
      <c r="BA1849">
        <v>7</v>
      </c>
      <c r="BB1849">
        <v>1</v>
      </c>
      <c r="BD1849">
        <v>0.35155999999999998</v>
      </c>
      <c r="BE1849">
        <v>5.8743700000000003E-2</v>
      </c>
      <c r="BF1849">
        <v>924.798</v>
      </c>
      <c r="BH1849">
        <v>675.98400000000004</v>
      </c>
      <c r="BN1849">
        <v>2575462948</v>
      </c>
      <c r="BO1849">
        <v>881717</v>
      </c>
      <c r="BP1849">
        <v>3122</v>
      </c>
      <c r="BQ1849">
        <v>0</v>
      </c>
      <c r="BR1849">
        <v>3.88907E-2</v>
      </c>
      <c r="BY1849" t="s">
        <v>5613</v>
      </c>
      <c r="BZ1849" t="s">
        <v>9285</v>
      </c>
      <c r="CA1849" t="s">
        <v>58</v>
      </c>
      <c r="CB1849" t="str">
        <f t="shared" si="491"/>
        <v>ZYRA_SCATTER_0i0d10000k nrq=1</v>
      </c>
      <c r="CC1849">
        <f t="shared" si="492"/>
        <v>90</v>
      </c>
    </row>
    <row r="1850" spans="1:81" x14ac:dyDescent="0.4">
      <c r="A1850" t="s">
        <v>1871</v>
      </c>
      <c r="B1850" t="s">
        <v>58</v>
      </c>
      <c r="C1850" t="s">
        <v>67</v>
      </c>
      <c r="D1850" t="e">
        <f t="shared" si="476"/>
        <v>#NAME?</v>
      </c>
      <c r="E1850">
        <v>10000</v>
      </c>
      <c r="F1850" t="e">
        <f t="shared" si="477"/>
        <v>#NAME?</v>
      </c>
      <c r="G1850" t="s">
        <v>60</v>
      </c>
      <c r="H1850" t="e">
        <f t="shared" si="478"/>
        <v>#NAME?</v>
      </c>
      <c r="I1850" t="s">
        <v>61</v>
      </c>
      <c r="J1850" t="e">
        <f t="shared" si="479"/>
        <v>#NAME?</v>
      </c>
      <c r="K1850" t="s">
        <v>62</v>
      </c>
      <c r="L1850" t="e">
        <f t="shared" si="480"/>
        <v>#NAME?</v>
      </c>
      <c r="M1850" t="e">
        <f t="shared" si="481"/>
        <v>#NAME?</v>
      </c>
      <c r="N1850">
        <v>100000</v>
      </c>
      <c r="O1850" t="e">
        <f t="shared" si="482"/>
        <v>#NAME?</v>
      </c>
      <c r="P1850">
        <v>0</v>
      </c>
      <c r="Q1850" t="e">
        <f t="shared" si="483"/>
        <v>#NAME?</v>
      </c>
      <c r="R1850">
        <v>0</v>
      </c>
      <c r="S1850" t="e">
        <f t="shared" si="484"/>
        <v>#NAME?</v>
      </c>
      <c r="T1850">
        <v>0</v>
      </c>
      <c r="U1850" t="e">
        <f t="shared" si="485"/>
        <v>#NAME?</v>
      </c>
      <c r="V1850">
        <v>256</v>
      </c>
      <c r="W1850" t="e">
        <f t="shared" si="486"/>
        <v>#NAME?</v>
      </c>
      <c r="X1850">
        <v>89</v>
      </c>
      <c r="Y1850" t="e">
        <f t="shared" si="487"/>
        <v>#NAME?</v>
      </c>
      <c r="Z1850">
        <v>1</v>
      </c>
      <c r="AA1850" t="e">
        <f t="shared" si="488"/>
        <v>#NAME?</v>
      </c>
      <c r="AB1850">
        <v>48</v>
      </c>
      <c r="AC1850" t="e">
        <f t="shared" si="489"/>
        <v>#NAME?</v>
      </c>
      <c r="AD1850">
        <v>2</v>
      </c>
      <c r="AE1850" t="e">
        <f t="shared" si="490"/>
        <v>#NAME?</v>
      </c>
      <c r="AF1850" t="s">
        <v>65</v>
      </c>
      <c r="AG1850" t="s">
        <v>64</v>
      </c>
      <c r="AJ1850">
        <v>0</v>
      </c>
      <c r="AK1850">
        <v>59150700</v>
      </c>
      <c r="AL1850">
        <v>10000</v>
      </c>
      <c r="AR1850">
        <v>10000</v>
      </c>
      <c r="AS1850">
        <v>4766.8500000000004</v>
      </c>
      <c r="AT1850">
        <v>0</v>
      </c>
      <c r="AU1850">
        <v>100000</v>
      </c>
      <c r="AV1850">
        <v>89</v>
      </c>
      <c r="AW1850" t="s">
        <v>60</v>
      </c>
      <c r="AX1850" t="s">
        <v>61</v>
      </c>
      <c r="AY1850" t="s">
        <v>62</v>
      </c>
      <c r="BA1850">
        <v>8</v>
      </c>
      <c r="BB1850">
        <v>1</v>
      </c>
      <c r="BD1850">
        <v>8.1374200000000005</v>
      </c>
      <c r="BE1850">
        <v>0.49903500000000001</v>
      </c>
      <c r="BF1850">
        <v>4031.62</v>
      </c>
      <c r="BH1850">
        <v>4766.8500000000004</v>
      </c>
      <c r="BN1850">
        <v>591225241</v>
      </c>
      <c r="BO1850">
        <v>29622585</v>
      </c>
      <c r="BP1850">
        <v>281765</v>
      </c>
      <c r="BQ1850">
        <v>0</v>
      </c>
      <c r="BR1850">
        <v>5.5936599999999999</v>
      </c>
      <c r="BY1850" t="s">
        <v>5614</v>
      </c>
      <c r="BZ1850" t="s">
        <v>9286</v>
      </c>
      <c r="CA1850" t="s">
        <v>58</v>
      </c>
      <c r="CB1850" t="str">
        <f t="shared" si="491"/>
        <v>ZYRA_CLUSTER_0i0d100000k nrq=1</v>
      </c>
      <c r="CC1850">
        <f t="shared" si="492"/>
        <v>90</v>
      </c>
    </row>
    <row r="1851" spans="1:81" x14ac:dyDescent="0.4">
      <c r="A1851" t="s">
        <v>1872</v>
      </c>
      <c r="B1851" t="s">
        <v>58</v>
      </c>
      <c r="C1851" t="s">
        <v>3765</v>
      </c>
      <c r="D1851" t="e">
        <f t="shared" si="476"/>
        <v>#NAME?</v>
      </c>
      <c r="E1851">
        <v>10000</v>
      </c>
      <c r="F1851" t="e">
        <f t="shared" si="477"/>
        <v>#NAME?</v>
      </c>
      <c r="G1851" t="s">
        <v>60</v>
      </c>
      <c r="H1851" t="e">
        <f t="shared" si="478"/>
        <v>#NAME?</v>
      </c>
      <c r="I1851" t="s">
        <v>61</v>
      </c>
      <c r="J1851" t="e">
        <f t="shared" si="479"/>
        <v>#NAME?</v>
      </c>
      <c r="K1851" t="s">
        <v>62</v>
      </c>
      <c r="L1851" t="e">
        <f t="shared" si="480"/>
        <v>#NAME?</v>
      </c>
      <c r="M1851" t="e">
        <f t="shared" si="481"/>
        <v>#NAME?</v>
      </c>
      <c r="N1851">
        <v>100000</v>
      </c>
      <c r="O1851" t="e">
        <f t="shared" si="482"/>
        <v>#NAME?</v>
      </c>
      <c r="P1851">
        <v>0</v>
      </c>
      <c r="Q1851" t="e">
        <f t="shared" si="483"/>
        <v>#NAME?</v>
      </c>
      <c r="R1851">
        <v>0</v>
      </c>
      <c r="S1851" t="e">
        <f t="shared" si="484"/>
        <v>#NAME?</v>
      </c>
      <c r="T1851">
        <v>0</v>
      </c>
      <c r="U1851" t="e">
        <f t="shared" si="485"/>
        <v>#NAME?</v>
      </c>
      <c r="V1851">
        <v>256</v>
      </c>
      <c r="W1851" t="e">
        <f t="shared" si="486"/>
        <v>#NAME?</v>
      </c>
      <c r="X1851">
        <v>89</v>
      </c>
      <c r="Y1851" t="e">
        <f t="shared" si="487"/>
        <v>#NAME?</v>
      </c>
      <c r="Z1851">
        <v>1</v>
      </c>
      <c r="AA1851" t="e">
        <f t="shared" si="488"/>
        <v>#NAME?</v>
      </c>
      <c r="AB1851">
        <v>48</v>
      </c>
      <c r="AC1851" t="e">
        <f t="shared" si="489"/>
        <v>#NAME?</v>
      </c>
      <c r="AD1851">
        <v>2</v>
      </c>
      <c r="AE1851" t="e">
        <f t="shared" si="490"/>
        <v>#NAME?</v>
      </c>
      <c r="AF1851" t="s">
        <v>65</v>
      </c>
      <c r="AG1851" t="s">
        <v>64</v>
      </c>
      <c r="AJ1851">
        <v>0</v>
      </c>
      <c r="AK1851">
        <v>114064896</v>
      </c>
      <c r="AL1851">
        <v>10000</v>
      </c>
      <c r="AR1851">
        <v>10000</v>
      </c>
      <c r="AS1851">
        <v>1423.6</v>
      </c>
      <c r="AT1851">
        <v>0</v>
      </c>
      <c r="AU1851">
        <v>100000</v>
      </c>
      <c r="AV1851">
        <v>89</v>
      </c>
      <c r="AW1851" t="s">
        <v>60</v>
      </c>
      <c r="AX1851" t="s">
        <v>61</v>
      </c>
      <c r="AY1851" t="s">
        <v>62</v>
      </c>
      <c r="BA1851">
        <v>8</v>
      </c>
      <c r="BB1851">
        <v>1</v>
      </c>
      <c r="BD1851">
        <v>23.769200000000001</v>
      </c>
      <c r="BE1851">
        <v>6.9711999999999996E-2</v>
      </c>
      <c r="BF1851">
        <v>2080.84</v>
      </c>
      <c r="BH1851">
        <v>1423.6</v>
      </c>
      <c r="BN1851">
        <v>3068749</v>
      </c>
      <c r="BO1851">
        <v>1137990154</v>
      </c>
      <c r="BP1851">
        <v>34086</v>
      </c>
      <c r="BQ1851">
        <v>3047</v>
      </c>
      <c r="BR1851">
        <v>0</v>
      </c>
      <c r="BY1851" t="s">
        <v>5615</v>
      </c>
      <c r="BZ1851" t="s">
        <v>9287</v>
      </c>
      <c r="CA1851" t="s">
        <v>58</v>
      </c>
      <c r="CB1851" t="str">
        <f t="shared" si="491"/>
        <v>ZYRA_CLUSTER_0i0d100000k nrq=1</v>
      </c>
      <c r="CC1851">
        <f t="shared" si="492"/>
        <v>90</v>
      </c>
    </row>
    <row r="1852" spans="1:81" x14ac:dyDescent="0.4">
      <c r="A1852" t="s">
        <v>1873</v>
      </c>
      <c r="B1852" t="s">
        <v>58</v>
      </c>
      <c r="C1852" t="s">
        <v>96</v>
      </c>
      <c r="D1852" t="e">
        <f t="shared" si="476"/>
        <v>#NAME?</v>
      </c>
      <c r="E1852">
        <v>10000</v>
      </c>
      <c r="F1852" t="e">
        <f t="shared" si="477"/>
        <v>#NAME?</v>
      </c>
      <c r="G1852" t="s">
        <v>60</v>
      </c>
      <c r="H1852" t="e">
        <f t="shared" si="478"/>
        <v>#NAME?</v>
      </c>
      <c r="I1852" t="s">
        <v>61</v>
      </c>
      <c r="J1852" t="e">
        <f t="shared" si="479"/>
        <v>#NAME?</v>
      </c>
      <c r="K1852" t="s">
        <v>62</v>
      </c>
      <c r="L1852" t="e">
        <f t="shared" si="480"/>
        <v>#NAME?</v>
      </c>
      <c r="M1852" t="e">
        <f t="shared" si="481"/>
        <v>#NAME?</v>
      </c>
      <c r="N1852">
        <v>10000</v>
      </c>
      <c r="O1852" t="e">
        <f t="shared" si="482"/>
        <v>#NAME?</v>
      </c>
      <c r="P1852">
        <v>0</v>
      </c>
      <c r="Q1852" t="e">
        <f t="shared" si="483"/>
        <v>#NAME?</v>
      </c>
      <c r="R1852">
        <v>0</v>
      </c>
      <c r="S1852" t="e">
        <f t="shared" si="484"/>
        <v>#NAME?</v>
      </c>
      <c r="T1852">
        <v>0</v>
      </c>
      <c r="U1852" t="e">
        <f t="shared" si="485"/>
        <v>#NAME?</v>
      </c>
      <c r="V1852">
        <v>256</v>
      </c>
      <c r="W1852" t="e">
        <f t="shared" si="486"/>
        <v>#NAME?</v>
      </c>
      <c r="X1852">
        <v>108</v>
      </c>
      <c r="Y1852" t="e">
        <f t="shared" si="487"/>
        <v>#NAME?</v>
      </c>
      <c r="Z1852">
        <v>0</v>
      </c>
      <c r="AA1852" t="e">
        <f t="shared" si="488"/>
        <v>#NAME?</v>
      </c>
      <c r="AB1852">
        <v>48</v>
      </c>
      <c r="AC1852" t="e">
        <f t="shared" si="489"/>
        <v>#NAME?</v>
      </c>
      <c r="AD1852">
        <v>0</v>
      </c>
      <c r="AE1852" t="e">
        <f t="shared" si="490"/>
        <v>#NAME?</v>
      </c>
      <c r="AF1852" t="s">
        <v>63</v>
      </c>
      <c r="AG1852" t="s">
        <v>64</v>
      </c>
      <c r="AJ1852">
        <v>0</v>
      </c>
      <c r="AK1852">
        <v>277314950</v>
      </c>
      <c r="AL1852">
        <v>10000</v>
      </c>
      <c r="AR1852">
        <v>10000</v>
      </c>
      <c r="AS1852">
        <v>654.88800000000003</v>
      </c>
      <c r="AT1852">
        <v>0</v>
      </c>
      <c r="AU1852">
        <v>10000</v>
      </c>
      <c r="AV1852">
        <v>108</v>
      </c>
      <c r="AW1852" t="s">
        <v>60</v>
      </c>
      <c r="AX1852" t="s">
        <v>61</v>
      </c>
      <c r="AY1852" t="s">
        <v>62</v>
      </c>
      <c r="BA1852">
        <v>7</v>
      </c>
      <c r="BB1852">
        <v>1</v>
      </c>
      <c r="BD1852">
        <v>0.55904699999999996</v>
      </c>
      <c r="BE1852">
        <v>0.23675499999999999</v>
      </c>
      <c r="BF1852">
        <v>1030.04</v>
      </c>
      <c r="BH1852">
        <v>654.88800000000003</v>
      </c>
      <c r="BN1852">
        <v>2773149509</v>
      </c>
      <c r="BO1852">
        <v>1137783</v>
      </c>
      <c r="BP1852">
        <v>55557</v>
      </c>
      <c r="BQ1852">
        <v>2357</v>
      </c>
      <c r="BR1852">
        <v>0</v>
      </c>
      <c r="BY1852" t="s">
        <v>5616</v>
      </c>
      <c r="BZ1852" t="s">
        <v>9288</v>
      </c>
      <c r="CA1852" t="s">
        <v>58</v>
      </c>
      <c r="CB1852" t="str">
        <f t="shared" si="491"/>
        <v>ZYRA_SCATTER_0i0d10000k nrq=0</v>
      </c>
      <c r="CC1852">
        <f t="shared" si="492"/>
        <v>108</v>
      </c>
    </row>
    <row r="1853" spans="1:81" x14ac:dyDescent="0.4">
      <c r="A1853" t="s">
        <v>1874</v>
      </c>
      <c r="B1853" t="s">
        <v>58</v>
      </c>
      <c r="C1853" t="s">
        <v>96</v>
      </c>
      <c r="D1853" t="e">
        <f t="shared" si="476"/>
        <v>#NAME?</v>
      </c>
      <c r="E1853">
        <v>10000</v>
      </c>
      <c r="F1853" t="e">
        <f t="shared" si="477"/>
        <v>#NAME?</v>
      </c>
      <c r="G1853" t="s">
        <v>60</v>
      </c>
      <c r="H1853" t="e">
        <f t="shared" si="478"/>
        <v>#NAME?</v>
      </c>
      <c r="I1853" t="s">
        <v>61</v>
      </c>
      <c r="J1853" t="e">
        <f t="shared" si="479"/>
        <v>#NAME?</v>
      </c>
      <c r="K1853" t="s">
        <v>62</v>
      </c>
      <c r="L1853" t="e">
        <f t="shared" si="480"/>
        <v>#NAME?</v>
      </c>
      <c r="M1853" t="e">
        <f t="shared" si="481"/>
        <v>#NAME?</v>
      </c>
      <c r="N1853">
        <v>10000</v>
      </c>
      <c r="O1853" t="e">
        <f t="shared" si="482"/>
        <v>#NAME?</v>
      </c>
      <c r="P1853">
        <v>0</v>
      </c>
      <c r="Q1853" t="e">
        <f t="shared" si="483"/>
        <v>#NAME?</v>
      </c>
      <c r="R1853">
        <v>0</v>
      </c>
      <c r="S1853" t="e">
        <f t="shared" si="484"/>
        <v>#NAME?</v>
      </c>
      <c r="T1853">
        <v>0</v>
      </c>
      <c r="U1853" t="e">
        <f t="shared" si="485"/>
        <v>#NAME?</v>
      </c>
      <c r="V1853">
        <v>256</v>
      </c>
      <c r="W1853" t="e">
        <f t="shared" si="486"/>
        <v>#NAME?</v>
      </c>
      <c r="X1853">
        <v>108</v>
      </c>
      <c r="Y1853" t="e">
        <f t="shared" si="487"/>
        <v>#NAME?</v>
      </c>
      <c r="Z1853">
        <v>0</v>
      </c>
      <c r="AA1853" t="e">
        <f t="shared" si="488"/>
        <v>#NAME?</v>
      </c>
      <c r="AB1853">
        <v>48</v>
      </c>
      <c r="AC1853" t="e">
        <f t="shared" si="489"/>
        <v>#NAME?</v>
      </c>
      <c r="AD1853">
        <v>1</v>
      </c>
      <c r="AE1853" t="e">
        <f t="shared" si="490"/>
        <v>#NAME?</v>
      </c>
      <c r="AF1853" t="s">
        <v>63</v>
      </c>
      <c r="AG1853" t="s">
        <v>64</v>
      </c>
      <c r="AJ1853">
        <v>0</v>
      </c>
      <c r="AK1853">
        <v>272210962</v>
      </c>
      <c r="AL1853">
        <v>10000</v>
      </c>
      <c r="AR1853">
        <v>10000</v>
      </c>
      <c r="AS1853">
        <v>661.83299999999997</v>
      </c>
      <c r="AT1853">
        <v>0</v>
      </c>
      <c r="AU1853">
        <v>10000</v>
      </c>
      <c r="AV1853">
        <v>108</v>
      </c>
      <c r="AW1853" t="s">
        <v>60</v>
      </c>
      <c r="AX1853" t="s">
        <v>61</v>
      </c>
      <c r="AY1853" t="s">
        <v>62</v>
      </c>
      <c r="BA1853">
        <v>7</v>
      </c>
      <c r="BB1853">
        <v>1</v>
      </c>
      <c r="BD1853">
        <v>0.55713199999999996</v>
      </c>
      <c r="BE1853">
        <v>0.23408200000000001</v>
      </c>
      <c r="BF1853">
        <v>1051.54</v>
      </c>
      <c r="BH1853">
        <v>661.83299999999997</v>
      </c>
      <c r="BN1853">
        <v>2722109623</v>
      </c>
      <c r="BO1853">
        <v>809589</v>
      </c>
      <c r="BP1853">
        <v>45374</v>
      </c>
      <c r="BQ1853">
        <v>5667</v>
      </c>
      <c r="BR1853">
        <v>0</v>
      </c>
      <c r="BY1853" t="s">
        <v>5617</v>
      </c>
      <c r="BZ1853" t="s">
        <v>9289</v>
      </c>
      <c r="CA1853" t="s">
        <v>58</v>
      </c>
      <c r="CB1853" t="str">
        <f t="shared" si="491"/>
        <v>ZYRA_SCATTER_0i0d10000k nrq=0</v>
      </c>
      <c r="CC1853">
        <f t="shared" si="492"/>
        <v>108</v>
      </c>
    </row>
    <row r="1854" spans="1:81" x14ac:dyDescent="0.4">
      <c r="A1854" t="s">
        <v>1875</v>
      </c>
      <c r="B1854" t="s">
        <v>58</v>
      </c>
      <c r="C1854" t="s">
        <v>96</v>
      </c>
      <c r="D1854" t="e">
        <f t="shared" si="476"/>
        <v>#NAME?</v>
      </c>
      <c r="E1854">
        <v>10000</v>
      </c>
      <c r="F1854" t="e">
        <f t="shared" si="477"/>
        <v>#NAME?</v>
      </c>
      <c r="G1854" t="s">
        <v>60</v>
      </c>
      <c r="H1854" t="e">
        <f t="shared" si="478"/>
        <v>#NAME?</v>
      </c>
      <c r="I1854" t="s">
        <v>61</v>
      </c>
      <c r="J1854" t="e">
        <f t="shared" si="479"/>
        <v>#NAME?</v>
      </c>
      <c r="K1854" t="s">
        <v>62</v>
      </c>
      <c r="L1854" t="e">
        <f t="shared" si="480"/>
        <v>#NAME?</v>
      </c>
      <c r="M1854" t="e">
        <f t="shared" si="481"/>
        <v>#NAME?</v>
      </c>
      <c r="N1854">
        <v>10000</v>
      </c>
      <c r="O1854" t="e">
        <f t="shared" si="482"/>
        <v>#NAME?</v>
      </c>
      <c r="P1854">
        <v>0</v>
      </c>
      <c r="Q1854" t="e">
        <f t="shared" si="483"/>
        <v>#NAME?</v>
      </c>
      <c r="R1854">
        <v>0</v>
      </c>
      <c r="S1854" t="e">
        <f t="shared" si="484"/>
        <v>#NAME?</v>
      </c>
      <c r="T1854">
        <v>0</v>
      </c>
      <c r="U1854" t="e">
        <f t="shared" si="485"/>
        <v>#NAME?</v>
      </c>
      <c r="V1854">
        <v>256</v>
      </c>
      <c r="W1854" t="e">
        <f t="shared" si="486"/>
        <v>#NAME?</v>
      </c>
      <c r="X1854">
        <v>108</v>
      </c>
      <c r="Y1854" t="e">
        <f t="shared" si="487"/>
        <v>#NAME?</v>
      </c>
      <c r="Z1854">
        <v>0</v>
      </c>
      <c r="AA1854" t="e">
        <f t="shared" si="488"/>
        <v>#NAME?</v>
      </c>
      <c r="AB1854">
        <v>48</v>
      </c>
      <c r="AC1854" t="e">
        <f t="shared" si="489"/>
        <v>#NAME?</v>
      </c>
      <c r="AD1854">
        <v>2</v>
      </c>
      <c r="AE1854" t="e">
        <f t="shared" si="490"/>
        <v>#NAME?</v>
      </c>
      <c r="AF1854" t="s">
        <v>63</v>
      </c>
      <c r="AG1854" t="s">
        <v>64</v>
      </c>
      <c r="AJ1854">
        <v>0</v>
      </c>
      <c r="AK1854">
        <v>272916888</v>
      </c>
      <c r="AL1854">
        <v>10000</v>
      </c>
      <c r="AR1854">
        <v>10000</v>
      </c>
      <c r="AS1854">
        <v>660.96</v>
      </c>
      <c r="AT1854">
        <v>0</v>
      </c>
      <c r="AU1854">
        <v>10000</v>
      </c>
      <c r="AV1854">
        <v>108</v>
      </c>
      <c r="AW1854" t="s">
        <v>60</v>
      </c>
      <c r="AX1854" t="s">
        <v>61</v>
      </c>
      <c r="AY1854" t="s">
        <v>62</v>
      </c>
      <c r="BA1854">
        <v>7</v>
      </c>
      <c r="BB1854">
        <v>1</v>
      </c>
      <c r="BD1854">
        <v>0.63684300000000005</v>
      </c>
      <c r="BE1854">
        <v>0.24274999999999999</v>
      </c>
      <c r="BF1854">
        <v>1048.6600000000001</v>
      </c>
      <c r="BH1854">
        <v>660.96</v>
      </c>
      <c r="BN1854">
        <v>2729146650</v>
      </c>
      <c r="BO1854">
        <v>19246114</v>
      </c>
      <c r="BP1854">
        <v>48186</v>
      </c>
      <c r="BQ1854">
        <v>6102</v>
      </c>
      <c r="BR1854">
        <v>0</v>
      </c>
      <c r="BY1854" t="s">
        <v>5618</v>
      </c>
      <c r="BZ1854" t="s">
        <v>9290</v>
      </c>
      <c r="CA1854" t="s">
        <v>58</v>
      </c>
      <c r="CB1854" t="str">
        <f t="shared" si="491"/>
        <v>ZYRA_SCATTER_0i0d10000k nrq=0</v>
      </c>
      <c r="CC1854">
        <f t="shared" si="492"/>
        <v>108</v>
      </c>
    </row>
    <row r="1855" spans="1:81" x14ac:dyDescent="0.4">
      <c r="A1855" t="s">
        <v>2633</v>
      </c>
      <c r="B1855" t="s">
        <v>58</v>
      </c>
      <c r="C1855" t="s">
        <v>3765</v>
      </c>
      <c r="D1855" t="e">
        <f t="shared" si="476"/>
        <v>#NAME?</v>
      </c>
      <c r="E1855">
        <v>10000</v>
      </c>
      <c r="F1855" t="e">
        <f t="shared" si="477"/>
        <v>#NAME?</v>
      </c>
      <c r="G1855" t="s">
        <v>60</v>
      </c>
      <c r="H1855" t="e">
        <f t="shared" si="478"/>
        <v>#NAME?</v>
      </c>
      <c r="I1855" t="s">
        <v>61</v>
      </c>
      <c r="J1855" t="e">
        <f t="shared" si="479"/>
        <v>#NAME?</v>
      </c>
      <c r="K1855" t="s">
        <v>62</v>
      </c>
      <c r="L1855" t="e">
        <f t="shared" si="480"/>
        <v>#NAME?</v>
      </c>
      <c r="M1855" t="e">
        <f t="shared" si="481"/>
        <v>#NAME?</v>
      </c>
      <c r="N1855">
        <v>100000</v>
      </c>
      <c r="O1855" t="e">
        <f t="shared" si="482"/>
        <v>#NAME?</v>
      </c>
      <c r="P1855">
        <v>20</v>
      </c>
      <c r="Q1855" t="e">
        <f t="shared" si="483"/>
        <v>#NAME?</v>
      </c>
      <c r="R1855">
        <v>20</v>
      </c>
      <c r="S1855" t="e">
        <f t="shared" si="484"/>
        <v>#NAME?</v>
      </c>
      <c r="T1855">
        <v>0</v>
      </c>
      <c r="U1855" t="e">
        <f t="shared" si="485"/>
        <v>#NAME?</v>
      </c>
      <c r="V1855">
        <v>256</v>
      </c>
      <c r="W1855" t="e">
        <f t="shared" si="486"/>
        <v>#NAME?</v>
      </c>
      <c r="X1855">
        <v>53</v>
      </c>
      <c r="Y1855" t="e">
        <f t="shared" si="487"/>
        <v>#NAME?</v>
      </c>
      <c r="Z1855">
        <v>1</v>
      </c>
      <c r="AA1855" t="e">
        <f t="shared" si="488"/>
        <v>#NAME?</v>
      </c>
      <c r="AB1855">
        <v>48</v>
      </c>
      <c r="AC1855" t="e">
        <f t="shared" si="489"/>
        <v>#NAME?</v>
      </c>
      <c r="AD1855">
        <v>2</v>
      </c>
      <c r="AE1855" t="e">
        <f t="shared" si="490"/>
        <v>#NAME?</v>
      </c>
      <c r="AF1855" t="s">
        <v>65</v>
      </c>
      <c r="AG1855" t="s">
        <v>64</v>
      </c>
      <c r="AH1855">
        <v>71432651</v>
      </c>
      <c r="AI1855">
        <v>71429601</v>
      </c>
      <c r="AJ1855">
        <v>14286225</v>
      </c>
      <c r="AK1855">
        <v>35676206</v>
      </c>
      <c r="AL1855">
        <v>10000</v>
      </c>
      <c r="AR1855">
        <v>10000</v>
      </c>
      <c r="AS1855">
        <v>202319.1</v>
      </c>
      <c r="AT1855">
        <v>20</v>
      </c>
      <c r="AU1855">
        <v>100000</v>
      </c>
      <c r="AV1855">
        <v>53</v>
      </c>
      <c r="AW1855" t="s">
        <v>60</v>
      </c>
      <c r="AX1855" t="s">
        <v>61</v>
      </c>
      <c r="AY1855" t="s">
        <v>62</v>
      </c>
      <c r="BA1855">
        <v>8</v>
      </c>
      <c r="BB1855">
        <v>1</v>
      </c>
      <c r="BD1855">
        <v>28.9971</v>
      </c>
      <c r="BE1855">
        <v>2.9228100000000001</v>
      </c>
      <c r="BF1855">
        <v>3966.53</v>
      </c>
      <c r="BH1855">
        <v>2319.1</v>
      </c>
      <c r="BN1855">
        <v>269667</v>
      </c>
      <c r="BO1855">
        <v>359341139</v>
      </c>
      <c r="BP1855">
        <v>1068072</v>
      </c>
      <c r="BQ1855">
        <v>76348</v>
      </c>
      <c r="BR1855">
        <v>0</v>
      </c>
      <c r="BY1855" t="s">
        <v>5619</v>
      </c>
      <c r="BZ1855" t="s">
        <v>9291</v>
      </c>
      <c r="CA1855" t="s">
        <v>58</v>
      </c>
      <c r="CB1855" t="str">
        <f t="shared" si="491"/>
        <v>ZYRA_CLUSTER_20i20d100000k nrq=1</v>
      </c>
      <c r="CC1855">
        <f t="shared" si="492"/>
        <v>54</v>
      </c>
    </row>
    <row r="1856" spans="1:81" x14ac:dyDescent="0.4">
      <c r="A1856" t="s">
        <v>1876</v>
      </c>
      <c r="B1856" t="s">
        <v>58</v>
      </c>
      <c r="C1856" t="s">
        <v>96</v>
      </c>
      <c r="D1856" t="e">
        <f t="shared" si="476"/>
        <v>#NAME?</v>
      </c>
      <c r="E1856">
        <v>10000</v>
      </c>
      <c r="F1856" t="e">
        <f t="shared" si="477"/>
        <v>#NAME?</v>
      </c>
      <c r="G1856" t="s">
        <v>60</v>
      </c>
      <c r="H1856" t="e">
        <f t="shared" si="478"/>
        <v>#NAME?</v>
      </c>
      <c r="I1856" t="s">
        <v>61</v>
      </c>
      <c r="J1856" t="e">
        <f t="shared" si="479"/>
        <v>#NAME?</v>
      </c>
      <c r="K1856" t="s">
        <v>62</v>
      </c>
      <c r="L1856" t="e">
        <f t="shared" si="480"/>
        <v>#NAME?</v>
      </c>
      <c r="M1856" t="e">
        <f t="shared" si="481"/>
        <v>#NAME?</v>
      </c>
      <c r="N1856">
        <v>10000</v>
      </c>
      <c r="O1856" t="e">
        <f t="shared" si="482"/>
        <v>#NAME?</v>
      </c>
      <c r="P1856">
        <v>0</v>
      </c>
      <c r="Q1856" t="e">
        <f t="shared" si="483"/>
        <v>#NAME?</v>
      </c>
      <c r="R1856">
        <v>0</v>
      </c>
      <c r="S1856" t="e">
        <f t="shared" si="484"/>
        <v>#NAME?</v>
      </c>
      <c r="T1856">
        <v>0</v>
      </c>
      <c r="U1856" t="e">
        <f t="shared" si="485"/>
        <v>#NAME?</v>
      </c>
      <c r="V1856">
        <v>256</v>
      </c>
      <c r="W1856" t="e">
        <f t="shared" si="486"/>
        <v>#NAME?</v>
      </c>
      <c r="X1856">
        <v>107</v>
      </c>
      <c r="Y1856" t="e">
        <f t="shared" si="487"/>
        <v>#NAME?</v>
      </c>
      <c r="Z1856">
        <v>1</v>
      </c>
      <c r="AA1856" t="e">
        <f t="shared" si="488"/>
        <v>#NAME?</v>
      </c>
      <c r="AB1856">
        <v>48</v>
      </c>
      <c r="AC1856" t="e">
        <f t="shared" si="489"/>
        <v>#NAME?</v>
      </c>
      <c r="AD1856">
        <v>0</v>
      </c>
      <c r="AE1856" t="e">
        <f t="shared" si="490"/>
        <v>#NAME?</v>
      </c>
      <c r="AF1856" t="s">
        <v>63</v>
      </c>
      <c r="AG1856" t="s">
        <v>64</v>
      </c>
      <c r="AJ1856">
        <v>0</v>
      </c>
      <c r="AK1856">
        <v>287886913</v>
      </c>
      <c r="AL1856">
        <v>10000</v>
      </c>
      <c r="AR1856">
        <v>10000</v>
      </c>
      <c r="AS1856">
        <v>687.98599999999999</v>
      </c>
      <c r="AT1856">
        <v>0</v>
      </c>
      <c r="AU1856">
        <v>10000</v>
      </c>
      <c r="AV1856">
        <v>107</v>
      </c>
      <c r="AW1856" t="s">
        <v>60</v>
      </c>
      <c r="AX1856" t="s">
        <v>61</v>
      </c>
      <c r="AY1856" t="s">
        <v>62</v>
      </c>
      <c r="BA1856">
        <v>7</v>
      </c>
      <c r="BB1856">
        <v>1</v>
      </c>
      <c r="BD1856">
        <v>0.30119600000000002</v>
      </c>
      <c r="BE1856">
        <v>6.4150399999999996E-2</v>
      </c>
      <c r="BF1856">
        <v>990.726</v>
      </c>
      <c r="BH1856">
        <v>687.98599999999999</v>
      </c>
      <c r="BN1856">
        <v>2878866000</v>
      </c>
      <c r="BO1856">
        <v>1481366</v>
      </c>
      <c r="BP1856">
        <v>3009</v>
      </c>
      <c r="BQ1856">
        <v>0</v>
      </c>
      <c r="BR1856">
        <v>3.8109200000000003E-2</v>
      </c>
      <c r="BY1856" t="s">
        <v>5620</v>
      </c>
      <c r="BZ1856" t="s">
        <v>9292</v>
      </c>
      <c r="CA1856" t="s">
        <v>58</v>
      </c>
      <c r="CB1856" t="str">
        <f t="shared" si="491"/>
        <v>ZYRA_SCATTER_0i0d10000k nrq=1</v>
      </c>
      <c r="CC1856">
        <f t="shared" si="492"/>
        <v>108</v>
      </c>
    </row>
    <row r="1857" spans="1:81" x14ac:dyDescent="0.4">
      <c r="A1857" t="s">
        <v>1877</v>
      </c>
      <c r="B1857" t="s">
        <v>58</v>
      </c>
      <c r="C1857" t="s">
        <v>96</v>
      </c>
      <c r="D1857" t="e">
        <f t="shared" ref="D1857:D1920" si="493">-t</f>
        <v>#NAME?</v>
      </c>
      <c r="E1857">
        <v>10000</v>
      </c>
      <c r="F1857" t="e">
        <f t="shared" ref="F1857:F1920" si="494">-mr</f>
        <v>#NAME?</v>
      </c>
      <c r="G1857" t="s">
        <v>60</v>
      </c>
      <c r="H1857" t="e">
        <f t="shared" ref="H1857:H1920" si="495">-ma</f>
        <v>#NAME?</v>
      </c>
      <c r="I1857" t="s">
        <v>61</v>
      </c>
      <c r="J1857" t="e">
        <f t="shared" ref="J1857:J1920" si="496">-mp</f>
        <v>#NAME?</v>
      </c>
      <c r="K1857" t="s">
        <v>62</v>
      </c>
      <c r="L1857" t="e">
        <f t="shared" ref="L1857:L1920" si="497">-p</f>
        <v>#NAME?</v>
      </c>
      <c r="M1857" t="e">
        <f t="shared" ref="M1857:M1920" si="498">-k</f>
        <v>#NAME?</v>
      </c>
      <c r="N1857">
        <v>10000</v>
      </c>
      <c r="O1857" t="e">
        <f t="shared" ref="O1857:O1920" si="499">-i</f>
        <v>#NAME?</v>
      </c>
      <c r="P1857">
        <v>0</v>
      </c>
      <c r="Q1857" t="e">
        <f t="shared" ref="Q1857:Q1920" si="500">-d</f>
        <v>#NAME?</v>
      </c>
      <c r="R1857">
        <v>0</v>
      </c>
      <c r="S1857" t="e">
        <f t="shared" ref="S1857:S1920" si="501">-rq</f>
        <v>#NAME?</v>
      </c>
      <c r="T1857">
        <v>0</v>
      </c>
      <c r="U1857" t="e">
        <f t="shared" ref="U1857:U1920" si="502">-rqsize</f>
        <v>#NAME?</v>
      </c>
      <c r="V1857">
        <v>256</v>
      </c>
      <c r="W1857" t="e">
        <f t="shared" ref="W1857:W1920" si="503">-nwork</f>
        <v>#NAME?</v>
      </c>
      <c r="X1857">
        <v>107</v>
      </c>
      <c r="Y1857" t="e">
        <f t="shared" ref="Y1857:Y1920" si="504">-nrq</f>
        <v>#NAME?</v>
      </c>
      <c r="Z1857">
        <v>1</v>
      </c>
      <c r="AA1857" t="e">
        <f t="shared" ref="AA1857:AA1920" si="505">-seqwidth</f>
        <v>#NAME?</v>
      </c>
      <c r="AB1857">
        <v>48</v>
      </c>
      <c r="AC1857" t="e">
        <f t="shared" ref="AC1857:AC1920" si="506">-trial</f>
        <v>#NAME?</v>
      </c>
      <c r="AD1857">
        <v>1</v>
      </c>
      <c r="AE1857" t="e">
        <f t="shared" ref="AE1857:AE1920" si="507">-pinning</f>
        <v>#NAME?</v>
      </c>
      <c r="AF1857" t="s">
        <v>63</v>
      </c>
      <c r="AG1857" t="s">
        <v>64</v>
      </c>
      <c r="AJ1857">
        <v>0</v>
      </c>
      <c r="AK1857">
        <v>297946593</v>
      </c>
      <c r="AL1857">
        <v>10000</v>
      </c>
      <c r="AR1857">
        <v>10000</v>
      </c>
      <c r="AS1857">
        <v>639.49699999999996</v>
      </c>
      <c r="AT1857">
        <v>0</v>
      </c>
      <c r="AU1857">
        <v>10000</v>
      </c>
      <c r="AV1857">
        <v>107</v>
      </c>
      <c r="AW1857" t="s">
        <v>60</v>
      </c>
      <c r="AX1857" t="s">
        <v>61</v>
      </c>
      <c r="AY1857" t="s">
        <v>62</v>
      </c>
      <c r="BA1857">
        <v>7</v>
      </c>
      <c r="BB1857">
        <v>1</v>
      </c>
      <c r="BD1857">
        <v>0.310558</v>
      </c>
      <c r="BE1857">
        <v>5.5478399999999997E-2</v>
      </c>
      <c r="BF1857">
        <v>957.19899999999996</v>
      </c>
      <c r="BH1857">
        <v>639.49699999999996</v>
      </c>
      <c r="BN1857">
        <v>2979463040</v>
      </c>
      <c r="BO1857">
        <v>1644250</v>
      </c>
      <c r="BP1857">
        <v>2883</v>
      </c>
      <c r="BQ1857">
        <v>0</v>
      </c>
      <c r="BR1857">
        <v>3.7601700000000002E-2</v>
      </c>
      <c r="BY1857" t="s">
        <v>5621</v>
      </c>
      <c r="BZ1857" t="s">
        <v>9293</v>
      </c>
      <c r="CA1857" t="s">
        <v>58</v>
      </c>
      <c r="CB1857" t="str">
        <f t="shared" si="491"/>
        <v>ZYRA_SCATTER_0i0d10000k nrq=1</v>
      </c>
      <c r="CC1857">
        <f t="shared" si="492"/>
        <v>108</v>
      </c>
    </row>
    <row r="1858" spans="1:81" x14ac:dyDescent="0.4">
      <c r="A1858" t="s">
        <v>1878</v>
      </c>
      <c r="B1858" t="s">
        <v>58</v>
      </c>
      <c r="C1858" t="s">
        <v>96</v>
      </c>
      <c r="D1858" t="e">
        <f t="shared" si="493"/>
        <v>#NAME?</v>
      </c>
      <c r="E1858">
        <v>10000</v>
      </c>
      <c r="F1858" t="e">
        <f t="shared" si="494"/>
        <v>#NAME?</v>
      </c>
      <c r="G1858" t="s">
        <v>60</v>
      </c>
      <c r="H1858" t="e">
        <f t="shared" si="495"/>
        <v>#NAME?</v>
      </c>
      <c r="I1858" t="s">
        <v>61</v>
      </c>
      <c r="J1858" t="e">
        <f t="shared" si="496"/>
        <v>#NAME?</v>
      </c>
      <c r="K1858" t="s">
        <v>62</v>
      </c>
      <c r="L1858" t="e">
        <f t="shared" si="497"/>
        <v>#NAME?</v>
      </c>
      <c r="M1858" t="e">
        <f t="shared" si="498"/>
        <v>#NAME?</v>
      </c>
      <c r="N1858">
        <v>10000</v>
      </c>
      <c r="O1858" t="e">
        <f t="shared" si="499"/>
        <v>#NAME?</v>
      </c>
      <c r="P1858">
        <v>0</v>
      </c>
      <c r="Q1858" t="e">
        <f t="shared" si="500"/>
        <v>#NAME?</v>
      </c>
      <c r="R1858">
        <v>0</v>
      </c>
      <c r="S1858" t="e">
        <f t="shared" si="501"/>
        <v>#NAME?</v>
      </c>
      <c r="T1858">
        <v>0</v>
      </c>
      <c r="U1858" t="e">
        <f t="shared" si="502"/>
        <v>#NAME?</v>
      </c>
      <c r="V1858">
        <v>256</v>
      </c>
      <c r="W1858" t="e">
        <f t="shared" si="503"/>
        <v>#NAME?</v>
      </c>
      <c r="X1858">
        <v>107</v>
      </c>
      <c r="Y1858" t="e">
        <f t="shared" si="504"/>
        <v>#NAME?</v>
      </c>
      <c r="Z1858">
        <v>1</v>
      </c>
      <c r="AA1858" t="e">
        <f t="shared" si="505"/>
        <v>#NAME?</v>
      </c>
      <c r="AB1858">
        <v>48</v>
      </c>
      <c r="AC1858" t="e">
        <f t="shared" si="506"/>
        <v>#NAME?</v>
      </c>
      <c r="AD1858">
        <v>2</v>
      </c>
      <c r="AE1858" t="e">
        <f t="shared" si="507"/>
        <v>#NAME?</v>
      </c>
      <c r="AF1858" t="s">
        <v>63</v>
      </c>
      <c r="AG1858" t="s">
        <v>64</v>
      </c>
      <c r="AJ1858">
        <v>0</v>
      </c>
      <c r="AK1858">
        <v>291337231</v>
      </c>
      <c r="AL1858">
        <v>10000</v>
      </c>
      <c r="AR1858">
        <v>10000</v>
      </c>
      <c r="AS1858">
        <v>656.76300000000003</v>
      </c>
      <c r="AT1858">
        <v>0</v>
      </c>
      <c r="AU1858">
        <v>10000</v>
      </c>
      <c r="AV1858">
        <v>107</v>
      </c>
      <c r="AW1858" t="s">
        <v>60</v>
      </c>
      <c r="AX1858" t="s">
        <v>61</v>
      </c>
      <c r="AY1858" t="s">
        <v>62</v>
      </c>
      <c r="BA1858">
        <v>7</v>
      </c>
      <c r="BB1858">
        <v>1</v>
      </c>
      <c r="BD1858">
        <v>0.31549100000000002</v>
      </c>
      <c r="BE1858">
        <v>6.3344499999999998E-2</v>
      </c>
      <c r="BF1858">
        <v>979.68100000000004</v>
      </c>
      <c r="BH1858">
        <v>656.76300000000003</v>
      </c>
      <c r="BN1858">
        <v>2913369325</v>
      </c>
      <c r="BO1858">
        <v>1502892</v>
      </c>
      <c r="BP1858">
        <v>2990</v>
      </c>
      <c r="BQ1858">
        <v>0</v>
      </c>
      <c r="BR1858">
        <v>3.8437600000000002E-2</v>
      </c>
      <c r="BY1858" t="s">
        <v>5622</v>
      </c>
      <c r="BZ1858" t="s">
        <v>9294</v>
      </c>
      <c r="CA1858" t="s">
        <v>58</v>
      </c>
      <c r="CB1858" t="str">
        <f t="shared" si="491"/>
        <v>ZYRA_SCATTER_0i0d10000k nrq=1</v>
      </c>
      <c r="CC1858">
        <f t="shared" si="492"/>
        <v>108</v>
      </c>
    </row>
    <row r="1859" spans="1:81" x14ac:dyDescent="0.4">
      <c r="A1859" t="s">
        <v>1879</v>
      </c>
      <c r="B1859" t="s">
        <v>58</v>
      </c>
      <c r="C1859" t="s">
        <v>96</v>
      </c>
      <c r="D1859" t="e">
        <f t="shared" si="493"/>
        <v>#NAME?</v>
      </c>
      <c r="E1859">
        <v>10000</v>
      </c>
      <c r="F1859" t="e">
        <f t="shared" si="494"/>
        <v>#NAME?</v>
      </c>
      <c r="G1859" t="s">
        <v>60</v>
      </c>
      <c r="H1859" t="e">
        <f t="shared" si="495"/>
        <v>#NAME?</v>
      </c>
      <c r="I1859" t="s">
        <v>61</v>
      </c>
      <c r="J1859" t="e">
        <f t="shared" si="496"/>
        <v>#NAME?</v>
      </c>
      <c r="K1859" t="s">
        <v>62</v>
      </c>
      <c r="L1859" t="e">
        <f t="shared" si="497"/>
        <v>#NAME?</v>
      </c>
      <c r="M1859" t="e">
        <f t="shared" si="498"/>
        <v>#NAME?</v>
      </c>
      <c r="N1859">
        <v>10000</v>
      </c>
      <c r="O1859" t="e">
        <f t="shared" si="499"/>
        <v>#NAME?</v>
      </c>
      <c r="P1859">
        <v>0</v>
      </c>
      <c r="Q1859" t="e">
        <f t="shared" si="500"/>
        <v>#NAME?</v>
      </c>
      <c r="R1859">
        <v>0</v>
      </c>
      <c r="S1859" t="e">
        <f t="shared" si="501"/>
        <v>#NAME?</v>
      </c>
      <c r="T1859">
        <v>0</v>
      </c>
      <c r="U1859" t="e">
        <f t="shared" si="502"/>
        <v>#NAME?</v>
      </c>
      <c r="V1859">
        <v>256</v>
      </c>
      <c r="W1859" t="e">
        <f t="shared" si="503"/>
        <v>#NAME?</v>
      </c>
      <c r="X1859">
        <v>126</v>
      </c>
      <c r="Y1859" t="e">
        <f t="shared" si="504"/>
        <v>#NAME?</v>
      </c>
      <c r="Z1859">
        <v>0</v>
      </c>
      <c r="AA1859" t="e">
        <f t="shared" si="505"/>
        <v>#NAME?</v>
      </c>
      <c r="AB1859">
        <v>48</v>
      </c>
      <c r="AC1859" t="e">
        <f t="shared" si="506"/>
        <v>#NAME?</v>
      </c>
      <c r="AD1859">
        <v>0</v>
      </c>
      <c r="AE1859" t="e">
        <f t="shared" si="507"/>
        <v>#NAME?</v>
      </c>
      <c r="AF1859" t="s">
        <v>63</v>
      </c>
      <c r="AG1859" t="s">
        <v>64</v>
      </c>
      <c r="AJ1859">
        <v>0</v>
      </c>
      <c r="AK1859">
        <v>314375819</v>
      </c>
      <c r="AL1859">
        <v>10000</v>
      </c>
      <c r="AR1859">
        <v>10000</v>
      </c>
      <c r="AS1859">
        <v>641.60400000000004</v>
      </c>
      <c r="AT1859">
        <v>0</v>
      </c>
      <c r="AU1859">
        <v>10000</v>
      </c>
      <c r="AV1859">
        <v>126</v>
      </c>
      <c r="AW1859" t="s">
        <v>60</v>
      </c>
      <c r="AX1859" t="s">
        <v>61</v>
      </c>
      <c r="AY1859" t="s">
        <v>62</v>
      </c>
      <c r="BA1859">
        <v>7</v>
      </c>
      <c r="BB1859">
        <v>1</v>
      </c>
      <c r="BD1859">
        <v>0.58117300000000005</v>
      </c>
      <c r="BE1859">
        <v>0.24910199999999999</v>
      </c>
      <c r="BF1859">
        <v>1058.1099999999999</v>
      </c>
      <c r="BH1859">
        <v>641.60400000000004</v>
      </c>
      <c r="BN1859">
        <v>3143758172</v>
      </c>
      <c r="BO1859">
        <v>3325564</v>
      </c>
      <c r="BP1859">
        <v>46158</v>
      </c>
      <c r="BQ1859">
        <v>6747</v>
      </c>
      <c r="BR1859">
        <v>0</v>
      </c>
      <c r="BY1859" t="s">
        <v>5623</v>
      </c>
      <c r="BZ1859" t="s">
        <v>9295</v>
      </c>
      <c r="CA1859" t="s">
        <v>58</v>
      </c>
      <c r="CB1859" t="str">
        <f t="shared" ref="CB1859:CB1922" si="508">AF1859&amp;"_"&amp;P1859&amp;"i"&amp;R1859&amp;"d"&amp;N1859&amp;"k nrq="&amp;Z1859</f>
        <v>ZYRA_SCATTER_0i0d10000k nrq=0</v>
      </c>
      <c r="CC1859">
        <f t="shared" ref="CC1859:CC1922" si="509">X1859+Z1859</f>
        <v>126</v>
      </c>
    </row>
    <row r="1860" spans="1:81" x14ac:dyDescent="0.4">
      <c r="A1860" t="s">
        <v>1880</v>
      </c>
      <c r="B1860" t="s">
        <v>58</v>
      </c>
      <c r="C1860" t="s">
        <v>96</v>
      </c>
      <c r="D1860" t="e">
        <f t="shared" si="493"/>
        <v>#NAME?</v>
      </c>
      <c r="E1860">
        <v>10000</v>
      </c>
      <c r="F1860" t="e">
        <f t="shared" si="494"/>
        <v>#NAME?</v>
      </c>
      <c r="G1860" t="s">
        <v>60</v>
      </c>
      <c r="H1860" t="e">
        <f t="shared" si="495"/>
        <v>#NAME?</v>
      </c>
      <c r="I1860" t="s">
        <v>61</v>
      </c>
      <c r="J1860" t="e">
        <f t="shared" si="496"/>
        <v>#NAME?</v>
      </c>
      <c r="K1860" t="s">
        <v>62</v>
      </c>
      <c r="L1860" t="e">
        <f t="shared" si="497"/>
        <v>#NAME?</v>
      </c>
      <c r="M1860" t="e">
        <f t="shared" si="498"/>
        <v>#NAME?</v>
      </c>
      <c r="N1860">
        <v>10000</v>
      </c>
      <c r="O1860" t="e">
        <f t="shared" si="499"/>
        <v>#NAME?</v>
      </c>
      <c r="P1860">
        <v>0</v>
      </c>
      <c r="Q1860" t="e">
        <f t="shared" si="500"/>
        <v>#NAME?</v>
      </c>
      <c r="R1860">
        <v>0</v>
      </c>
      <c r="S1860" t="e">
        <f t="shared" si="501"/>
        <v>#NAME?</v>
      </c>
      <c r="T1860">
        <v>0</v>
      </c>
      <c r="U1860" t="e">
        <f t="shared" si="502"/>
        <v>#NAME?</v>
      </c>
      <c r="V1860">
        <v>256</v>
      </c>
      <c r="W1860" t="e">
        <f t="shared" si="503"/>
        <v>#NAME?</v>
      </c>
      <c r="X1860">
        <v>126</v>
      </c>
      <c r="Y1860" t="e">
        <f t="shared" si="504"/>
        <v>#NAME?</v>
      </c>
      <c r="Z1860">
        <v>0</v>
      </c>
      <c r="AA1860" t="e">
        <f t="shared" si="505"/>
        <v>#NAME?</v>
      </c>
      <c r="AB1860">
        <v>48</v>
      </c>
      <c r="AC1860" t="e">
        <f t="shared" si="506"/>
        <v>#NAME?</v>
      </c>
      <c r="AD1860">
        <v>1</v>
      </c>
      <c r="AE1860" t="e">
        <f t="shared" si="507"/>
        <v>#NAME?</v>
      </c>
      <c r="AF1860" t="s">
        <v>63</v>
      </c>
      <c r="AG1860" t="s">
        <v>64</v>
      </c>
      <c r="AJ1860">
        <v>0</v>
      </c>
      <c r="AK1860">
        <v>316431456</v>
      </c>
      <c r="AL1860">
        <v>10000</v>
      </c>
      <c r="AR1860">
        <v>10000</v>
      </c>
      <c r="AS1860">
        <v>619.13400000000001</v>
      </c>
      <c r="AT1860">
        <v>0</v>
      </c>
      <c r="AU1860">
        <v>10000</v>
      </c>
      <c r="AV1860">
        <v>126</v>
      </c>
      <c r="AW1860" t="s">
        <v>60</v>
      </c>
      <c r="AX1860" t="s">
        <v>61</v>
      </c>
      <c r="AY1860" t="s">
        <v>62</v>
      </c>
      <c r="BA1860">
        <v>7</v>
      </c>
      <c r="BB1860">
        <v>1</v>
      </c>
      <c r="BD1860">
        <v>0.58501899999999996</v>
      </c>
      <c r="BE1860">
        <v>0.25166500000000003</v>
      </c>
      <c r="BF1860">
        <v>1052.79</v>
      </c>
      <c r="BH1860">
        <v>619.13400000000001</v>
      </c>
      <c r="BN1860">
        <v>3164313454</v>
      </c>
      <c r="BO1860">
        <v>5645163</v>
      </c>
      <c r="BP1860">
        <v>48296</v>
      </c>
      <c r="BQ1860">
        <v>6031</v>
      </c>
      <c r="BR1860">
        <v>0</v>
      </c>
      <c r="BY1860" t="s">
        <v>5624</v>
      </c>
      <c r="BZ1860" t="s">
        <v>9296</v>
      </c>
      <c r="CA1860" t="s">
        <v>58</v>
      </c>
      <c r="CB1860" t="str">
        <f t="shared" si="508"/>
        <v>ZYRA_SCATTER_0i0d10000k nrq=0</v>
      </c>
      <c r="CC1860">
        <f t="shared" si="509"/>
        <v>126</v>
      </c>
    </row>
    <row r="1861" spans="1:81" x14ac:dyDescent="0.4">
      <c r="A1861" t="s">
        <v>1881</v>
      </c>
      <c r="B1861" t="s">
        <v>58</v>
      </c>
      <c r="C1861" t="s">
        <v>96</v>
      </c>
      <c r="D1861" t="e">
        <f t="shared" si="493"/>
        <v>#NAME?</v>
      </c>
      <c r="E1861">
        <v>10000</v>
      </c>
      <c r="F1861" t="e">
        <f t="shared" si="494"/>
        <v>#NAME?</v>
      </c>
      <c r="G1861" t="s">
        <v>60</v>
      </c>
      <c r="H1861" t="e">
        <f t="shared" si="495"/>
        <v>#NAME?</v>
      </c>
      <c r="I1861" t="s">
        <v>61</v>
      </c>
      <c r="J1861" t="e">
        <f t="shared" si="496"/>
        <v>#NAME?</v>
      </c>
      <c r="K1861" t="s">
        <v>62</v>
      </c>
      <c r="L1861" t="e">
        <f t="shared" si="497"/>
        <v>#NAME?</v>
      </c>
      <c r="M1861" t="e">
        <f t="shared" si="498"/>
        <v>#NAME?</v>
      </c>
      <c r="N1861">
        <v>10000</v>
      </c>
      <c r="O1861" t="e">
        <f t="shared" si="499"/>
        <v>#NAME?</v>
      </c>
      <c r="P1861">
        <v>0</v>
      </c>
      <c r="Q1861" t="e">
        <f t="shared" si="500"/>
        <v>#NAME?</v>
      </c>
      <c r="R1861">
        <v>0</v>
      </c>
      <c r="S1861" t="e">
        <f t="shared" si="501"/>
        <v>#NAME?</v>
      </c>
      <c r="T1861">
        <v>0</v>
      </c>
      <c r="U1861" t="e">
        <f t="shared" si="502"/>
        <v>#NAME?</v>
      </c>
      <c r="V1861">
        <v>256</v>
      </c>
      <c r="W1861" t="e">
        <f t="shared" si="503"/>
        <v>#NAME?</v>
      </c>
      <c r="X1861">
        <v>126</v>
      </c>
      <c r="Y1861" t="e">
        <f t="shared" si="504"/>
        <v>#NAME?</v>
      </c>
      <c r="Z1861">
        <v>0</v>
      </c>
      <c r="AA1861" t="e">
        <f t="shared" si="505"/>
        <v>#NAME?</v>
      </c>
      <c r="AB1861">
        <v>48</v>
      </c>
      <c r="AC1861" t="e">
        <f t="shared" si="506"/>
        <v>#NAME?</v>
      </c>
      <c r="AD1861">
        <v>2</v>
      </c>
      <c r="AE1861" t="e">
        <f t="shared" si="507"/>
        <v>#NAME?</v>
      </c>
      <c r="AF1861" t="s">
        <v>63</v>
      </c>
      <c r="AG1861" t="s">
        <v>64</v>
      </c>
      <c r="AJ1861">
        <v>0</v>
      </c>
      <c r="AK1861">
        <v>288574609</v>
      </c>
      <c r="AL1861">
        <v>10000</v>
      </c>
      <c r="AR1861">
        <v>10000</v>
      </c>
      <c r="AS1861">
        <v>696.11500000000001</v>
      </c>
      <c r="AT1861">
        <v>0</v>
      </c>
      <c r="AU1861">
        <v>10000</v>
      </c>
      <c r="AV1861">
        <v>126</v>
      </c>
      <c r="AW1861" t="s">
        <v>60</v>
      </c>
      <c r="AX1861" t="s">
        <v>61</v>
      </c>
      <c r="AY1861" t="s">
        <v>62</v>
      </c>
      <c r="BA1861">
        <v>7</v>
      </c>
      <c r="BB1861">
        <v>1</v>
      </c>
      <c r="BD1861">
        <v>0.61975199999999997</v>
      </c>
      <c r="BE1861">
        <v>0.27107700000000001</v>
      </c>
      <c r="BF1861">
        <v>1154.7</v>
      </c>
      <c r="BH1861">
        <v>696.11500000000001</v>
      </c>
      <c r="BN1861">
        <v>2885746084</v>
      </c>
      <c r="BO1861">
        <v>1282869</v>
      </c>
      <c r="BP1861">
        <v>48626</v>
      </c>
      <c r="BQ1861">
        <v>8666</v>
      </c>
      <c r="BR1861">
        <v>0</v>
      </c>
      <c r="BY1861" t="s">
        <v>5625</v>
      </c>
      <c r="BZ1861" t="s">
        <v>9297</v>
      </c>
      <c r="CA1861" t="s">
        <v>58</v>
      </c>
      <c r="CB1861" t="str">
        <f t="shared" si="508"/>
        <v>ZYRA_SCATTER_0i0d10000k nrq=0</v>
      </c>
      <c r="CC1861">
        <f t="shared" si="509"/>
        <v>126</v>
      </c>
    </row>
    <row r="1862" spans="1:81" x14ac:dyDescent="0.4">
      <c r="A1862" t="s">
        <v>1882</v>
      </c>
      <c r="B1862" t="s">
        <v>58</v>
      </c>
      <c r="C1862" t="s">
        <v>96</v>
      </c>
      <c r="D1862" t="e">
        <f t="shared" si="493"/>
        <v>#NAME?</v>
      </c>
      <c r="E1862">
        <v>10000</v>
      </c>
      <c r="F1862" t="e">
        <f t="shared" si="494"/>
        <v>#NAME?</v>
      </c>
      <c r="G1862" t="s">
        <v>60</v>
      </c>
      <c r="H1862" t="e">
        <f t="shared" si="495"/>
        <v>#NAME?</v>
      </c>
      <c r="I1862" t="s">
        <v>61</v>
      </c>
      <c r="J1862" t="e">
        <f t="shared" si="496"/>
        <v>#NAME?</v>
      </c>
      <c r="K1862" t="s">
        <v>62</v>
      </c>
      <c r="L1862" t="e">
        <f t="shared" si="497"/>
        <v>#NAME?</v>
      </c>
      <c r="M1862" t="e">
        <f t="shared" si="498"/>
        <v>#NAME?</v>
      </c>
      <c r="N1862">
        <v>10000</v>
      </c>
      <c r="O1862" t="e">
        <f t="shared" si="499"/>
        <v>#NAME?</v>
      </c>
      <c r="P1862">
        <v>0</v>
      </c>
      <c r="Q1862" t="e">
        <f t="shared" si="500"/>
        <v>#NAME?</v>
      </c>
      <c r="R1862">
        <v>0</v>
      </c>
      <c r="S1862" t="e">
        <f t="shared" si="501"/>
        <v>#NAME?</v>
      </c>
      <c r="T1862">
        <v>0</v>
      </c>
      <c r="U1862" t="e">
        <f t="shared" si="502"/>
        <v>#NAME?</v>
      </c>
      <c r="V1862">
        <v>256</v>
      </c>
      <c r="W1862" t="e">
        <f t="shared" si="503"/>
        <v>#NAME?</v>
      </c>
      <c r="X1862">
        <v>125</v>
      </c>
      <c r="Y1862" t="e">
        <f t="shared" si="504"/>
        <v>#NAME?</v>
      </c>
      <c r="Z1862">
        <v>1</v>
      </c>
      <c r="AA1862" t="e">
        <f t="shared" si="505"/>
        <v>#NAME?</v>
      </c>
      <c r="AB1862">
        <v>48</v>
      </c>
      <c r="AC1862" t="e">
        <f t="shared" si="506"/>
        <v>#NAME?</v>
      </c>
      <c r="AD1862">
        <v>0</v>
      </c>
      <c r="AE1862" t="e">
        <f t="shared" si="507"/>
        <v>#NAME?</v>
      </c>
      <c r="AF1862" t="s">
        <v>63</v>
      </c>
      <c r="AG1862" t="s">
        <v>64</v>
      </c>
      <c r="AJ1862">
        <v>0</v>
      </c>
      <c r="AK1862">
        <v>326897202</v>
      </c>
      <c r="AL1862">
        <v>10000</v>
      </c>
      <c r="AR1862">
        <v>10000</v>
      </c>
      <c r="AS1862">
        <v>684.26800000000003</v>
      </c>
      <c r="AT1862">
        <v>0</v>
      </c>
      <c r="AU1862">
        <v>10000</v>
      </c>
      <c r="AV1862">
        <v>125</v>
      </c>
      <c r="AW1862" t="s">
        <v>60</v>
      </c>
      <c r="AX1862" t="s">
        <v>61</v>
      </c>
      <c r="AY1862" t="s">
        <v>62</v>
      </c>
      <c r="BA1862">
        <v>7</v>
      </c>
      <c r="BB1862">
        <v>1</v>
      </c>
      <c r="BD1862">
        <v>0.28299800000000003</v>
      </c>
      <c r="BE1862">
        <v>6.8035499999999999E-2</v>
      </c>
      <c r="BF1862">
        <v>1017.41</v>
      </c>
      <c r="BH1862">
        <v>684.26800000000003</v>
      </c>
      <c r="BN1862">
        <v>3268968977</v>
      </c>
      <c r="BO1862">
        <v>2248192</v>
      </c>
      <c r="BP1862">
        <v>3049</v>
      </c>
      <c r="BQ1862">
        <v>0</v>
      </c>
      <c r="BR1862">
        <v>3.8464400000000003E-2</v>
      </c>
      <c r="BY1862" t="s">
        <v>5626</v>
      </c>
      <c r="BZ1862" t="s">
        <v>9298</v>
      </c>
      <c r="CA1862" t="s">
        <v>58</v>
      </c>
      <c r="CB1862" t="str">
        <f t="shared" si="508"/>
        <v>ZYRA_SCATTER_0i0d10000k nrq=1</v>
      </c>
      <c r="CC1862">
        <f t="shared" si="509"/>
        <v>126</v>
      </c>
    </row>
    <row r="1863" spans="1:81" x14ac:dyDescent="0.4">
      <c r="A1863" t="s">
        <v>1883</v>
      </c>
      <c r="B1863" t="s">
        <v>58</v>
      </c>
      <c r="C1863" t="s">
        <v>67</v>
      </c>
      <c r="D1863" t="e">
        <f t="shared" si="493"/>
        <v>#NAME?</v>
      </c>
      <c r="E1863">
        <v>10000</v>
      </c>
      <c r="F1863" t="e">
        <f t="shared" si="494"/>
        <v>#NAME?</v>
      </c>
      <c r="G1863" t="s">
        <v>60</v>
      </c>
      <c r="H1863" t="e">
        <f t="shared" si="495"/>
        <v>#NAME?</v>
      </c>
      <c r="I1863" t="s">
        <v>61</v>
      </c>
      <c r="J1863" t="e">
        <f t="shared" si="496"/>
        <v>#NAME?</v>
      </c>
      <c r="K1863" t="s">
        <v>62</v>
      </c>
      <c r="L1863" t="e">
        <f t="shared" si="497"/>
        <v>#NAME?</v>
      </c>
      <c r="M1863" t="e">
        <f t="shared" si="498"/>
        <v>#NAME?</v>
      </c>
      <c r="N1863">
        <v>100000</v>
      </c>
      <c r="O1863" t="e">
        <f t="shared" si="499"/>
        <v>#NAME?</v>
      </c>
      <c r="P1863">
        <v>0</v>
      </c>
      <c r="Q1863" t="e">
        <f t="shared" si="500"/>
        <v>#NAME?</v>
      </c>
      <c r="R1863">
        <v>0</v>
      </c>
      <c r="S1863" t="e">
        <f t="shared" si="501"/>
        <v>#NAME?</v>
      </c>
      <c r="T1863">
        <v>0</v>
      </c>
      <c r="U1863" t="e">
        <f t="shared" si="502"/>
        <v>#NAME?</v>
      </c>
      <c r="V1863">
        <v>256</v>
      </c>
      <c r="W1863" t="e">
        <f t="shared" si="503"/>
        <v>#NAME?</v>
      </c>
      <c r="X1863">
        <v>108</v>
      </c>
      <c r="Y1863" t="e">
        <f t="shared" si="504"/>
        <v>#NAME?</v>
      </c>
      <c r="Z1863">
        <v>0</v>
      </c>
      <c r="AA1863" t="e">
        <f t="shared" si="505"/>
        <v>#NAME?</v>
      </c>
      <c r="AB1863">
        <v>48</v>
      </c>
      <c r="AC1863" t="e">
        <f t="shared" si="506"/>
        <v>#NAME?</v>
      </c>
      <c r="AD1863">
        <v>0</v>
      </c>
      <c r="AE1863" t="e">
        <f t="shared" si="507"/>
        <v>#NAME?</v>
      </c>
      <c r="AF1863" t="s">
        <v>65</v>
      </c>
      <c r="AG1863" t="s">
        <v>64</v>
      </c>
      <c r="AJ1863">
        <v>0</v>
      </c>
      <c r="AK1863">
        <v>185371046</v>
      </c>
      <c r="AL1863">
        <v>10000</v>
      </c>
      <c r="AR1863">
        <v>10000</v>
      </c>
      <c r="AS1863">
        <v>784.24699999999996</v>
      </c>
      <c r="AT1863">
        <v>0</v>
      </c>
      <c r="AU1863">
        <v>100000</v>
      </c>
      <c r="AV1863">
        <v>108</v>
      </c>
      <c r="AW1863" t="s">
        <v>60</v>
      </c>
      <c r="AX1863" t="s">
        <v>61</v>
      </c>
      <c r="AY1863" t="s">
        <v>62</v>
      </c>
      <c r="BA1863">
        <v>8</v>
      </c>
      <c r="BB1863">
        <v>1</v>
      </c>
      <c r="BD1863">
        <v>7.6535700000000002</v>
      </c>
      <c r="BE1863">
        <v>2.6484000000000001E-2</v>
      </c>
      <c r="BF1863">
        <v>1543.06</v>
      </c>
      <c r="BH1863">
        <v>784.24699999999996</v>
      </c>
      <c r="BN1863">
        <v>1853710465</v>
      </c>
      <c r="BO1863">
        <v>5568835</v>
      </c>
      <c r="BP1863">
        <v>1</v>
      </c>
      <c r="BQ1863">
        <v>0</v>
      </c>
      <c r="BR1863" s="7">
        <v>2.3360000000000002E-6</v>
      </c>
      <c r="BY1863" t="s">
        <v>5627</v>
      </c>
      <c r="BZ1863" t="s">
        <v>9299</v>
      </c>
      <c r="CA1863" t="s">
        <v>58</v>
      </c>
      <c r="CB1863" t="str">
        <f t="shared" si="508"/>
        <v>ZYRA_CLUSTER_0i0d100000k nrq=0</v>
      </c>
      <c r="CC1863">
        <f t="shared" si="509"/>
        <v>108</v>
      </c>
    </row>
    <row r="1864" spans="1:81" x14ac:dyDescent="0.4">
      <c r="A1864" t="s">
        <v>1884</v>
      </c>
      <c r="B1864" t="s">
        <v>58</v>
      </c>
      <c r="C1864" t="s">
        <v>96</v>
      </c>
      <c r="D1864" t="e">
        <f t="shared" si="493"/>
        <v>#NAME?</v>
      </c>
      <c r="E1864">
        <v>10000</v>
      </c>
      <c r="F1864" t="e">
        <f t="shared" si="494"/>
        <v>#NAME?</v>
      </c>
      <c r="G1864" t="s">
        <v>60</v>
      </c>
      <c r="H1864" t="e">
        <f t="shared" si="495"/>
        <v>#NAME?</v>
      </c>
      <c r="I1864" t="s">
        <v>61</v>
      </c>
      <c r="J1864" t="e">
        <f t="shared" si="496"/>
        <v>#NAME?</v>
      </c>
      <c r="K1864" t="s">
        <v>62</v>
      </c>
      <c r="L1864" t="e">
        <f t="shared" si="497"/>
        <v>#NAME?</v>
      </c>
      <c r="M1864" t="e">
        <f t="shared" si="498"/>
        <v>#NAME?</v>
      </c>
      <c r="N1864">
        <v>10000</v>
      </c>
      <c r="O1864" t="e">
        <f t="shared" si="499"/>
        <v>#NAME?</v>
      </c>
      <c r="P1864">
        <v>0</v>
      </c>
      <c r="Q1864" t="e">
        <f t="shared" si="500"/>
        <v>#NAME?</v>
      </c>
      <c r="R1864">
        <v>0</v>
      </c>
      <c r="S1864" t="e">
        <f t="shared" si="501"/>
        <v>#NAME?</v>
      </c>
      <c r="T1864">
        <v>0</v>
      </c>
      <c r="U1864" t="e">
        <f t="shared" si="502"/>
        <v>#NAME?</v>
      </c>
      <c r="V1864">
        <v>256</v>
      </c>
      <c r="W1864" t="e">
        <f t="shared" si="503"/>
        <v>#NAME?</v>
      </c>
      <c r="X1864">
        <v>125</v>
      </c>
      <c r="Y1864" t="e">
        <f t="shared" si="504"/>
        <v>#NAME?</v>
      </c>
      <c r="Z1864">
        <v>1</v>
      </c>
      <c r="AA1864" t="e">
        <f t="shared" si="505"/>
        <v>#NAME?</v>
      </c>
      <c r="AB1864">
        <v>48</v>
      </c>
      <c r="AC1864" t="e">
        <f t="shared" si="506"/>
        <v>#NAME?</v>
      </c>
      <c r="AD1864">
        <v>1</v>
      </c>
      <c r="AE1864" t="e">
        <f t="shared" si="507"/>
        <v>#NAME?</v>
      </c>
      <c r="AF1864" t="s">
        <v>63</v>
      </c>
      <c r="AG1864" t="s">
        <v>64</v>
      </c>
      <c r="AJ1864">
        <v>0</v>
      </c>
      <c r="AK1864">
        <v>328642940</v>
      </c>
      <c r="AL1864">
        <v>10000</v>
      </c>
      <c r="AR1864">
        <v>10000</v>
      </c>
      <c r="AS1864">
        <v>659.40200000000004</v>
      </c>
      <c r="AT1864">
        <v>0</v>
      </c>
      <c r="AU1864">
        <v>10000</v>
      </c>
      <c r="AV1864">
        <v>125</v>
      </c>
      <c r="AW1864" t="s">
        <v>60</v>
      </c>
      <c r="AX1864" t="s">
        <v>61</v>
      </c>
      <c r="AY1864" t="s">
        <v>62</v>
      </c>
      <c r="BA1864">
        <v>7</v>
      </c>
      <c r="BB1864">
        <v>1</v>
      </c>
      <c r="BD1864">
        <v>0.297205</v>
      </c>
      <c r="BE1864">
        <v>6.32466E-2</v>
      </c>
      <c r="BF1864">
        <v>1012.85</v>
      </c>
      <c r="BH1864">
        <v>659.40200000000004</v>
      </c>
      <c r="BN1864">
        <v>3286426446</v>
      </c>
      <c r="BO1864">
        <v>1622285</v>
      </c>
      <c r="BP1864">
        <v>2957</v>
      </c>
      <c r="BQ1864">
        <v>0</v>
      </c>
      <c r="BR1864">
        <v>3.8310900000000002E-2</v>
      </c>
      <c r="BY1864" t="s">
        <v>5628</v>
      </c>
      <c r="BZ1864" t="s">
        <v>9300</v>
      </c>
      <c r="CA1864" t="s">
        <v>58</v>
      </c>
      <c r="CB1864" t="str">
        <f t="shared" si="508"/>
        <v>ZYRA_SCATTER_0i0d10000k nrq=1</v>
      </c>
      <c r="CC1864">
        <f t="shared" si="509"/>
        <v>126</v>
      </c>
    </row>
    <row r="1865" spans="1:81" x14ac:dyDescent="0.4">
      <c r="A1865" t="s">
        <v>1885</v>
      </c>
      <c r="B1865" t="s">
        <v>58</v>
      </c>
      <c r="C1865" t="s">
        <v>96</v>
      </c>
      <c r="D1865" t="e">
        <f t="shared" si="493"/>
        <v>#NAME?</v>
      </c>
      <c r="E1865">
        <v>10000</v>
      </c>
      <c r="F1865" t="e">
        <f t="shared" si="494"/>
        <v>#NAME?</v>
      </c>
      <c r="G1865" t="s">
        <v>60</v>
      </c>
      <c r="H1865" t="e">
        <f t="shared" si="495"/>
        <v>#NAME?</v>
      </c>
      <c r="I1865" t="s">
        <v>61</v>
      </c>
      <c r="J1865" t="e">
        <f t="shared" si="496"/>
        <v>#NAME?</v>
      </c>
      <c r="K1865" t="s">
        <v>62</v>
      </c>
      <c r="L1865" t="e">
        <f t="shared" si="497"/>
        <v>#NAME?</v>
      </c>
      <c r="M1865" t="e">
        <f t="shared" si="498"/>
        <v>#NAME?</v>
      </c>
      <c r="N1865">
        <v>10000</v>
      </c>
      <c r="O1865" t="e">
        <f t="shared" si="499"/>
        <v>#NAME?</v>
      </c>
      <c r="P1865">
        <v>0</v>
      </c>
      <c r="Q1865" t="e">
        <f t="shared" si="500"/>
        <v>#NAME?</v>
      </c>
      <c r="R1865">
        <v>0</v>
      </c>
      <c r="S1865" t="e">
        <f t="shared" si="501"/>
        <v>#NAME?</v>
      </c>
      <c r="T1865">
        <v>0</v>
      </c>
      <c r="U1865" t="e">
        <f t="shared" si="502"/>
        <v>#NAME?</v>
      </c>
      <c r="V1865">
        <v>256</v>
      </c>
      <c r="W1865" t="e">
        <f t="shared" si="503"/>
        <v>#NAME?</v>
      </c>
      <c r="X1865">
        <v>125</v>
      </c>
      <c r="Y1865" t="e">
        <f t="shared" si="504"/>
        <v>#NAME?</v>
      </c>
      <c r="Z1865">
        <v>1</v>
      </c>
      <c r="AA1865" t="e">
        <f t="shared" si="505"/>
        <v>#NAME?</v>
      </c>
      <c r="AB1865">
        <v>48</v>
      </c>
      <c r="AC1865" t="e">
        <f t="shared" si="506"/>
        <v>#NAME?</v>
      </c>
      <c r="AD1865">
        <v>2</v>
      </c>
      <c r="AE1865" t="e">
        <f t="shared" si="507"/>
        <v>#NAME?</v>
      </c>
      <c r="AF1865" t="s">
        <v>63</v>
      </c>
      <c r="AG1865" t="s">
        <v>64</v>
      </c>
      <c r="AJ1865">
        <v>0</v>
      </c>
      <c r="AK1865">
        <v>323151326</v>
      </c>
      <c r="AL1865">
        <v>10000</v>
      </c>
      <c r="AR1865">
        <v>10000</v>
      </c>
      <c r="AS1865">
        <v>660.13499999999999</v>
      </c>
      <c r="AT1865">
        <v>0</v>
      </c>
      <c r="AU1865">
        <v>10000</v>
      </c>
      <c r="AV1865">
        <v>125</v>
      </c>
      <c r="AW1865" t="s">
        <v>60</v>
      </c>
      <c r="AX1865" t="s">
        <v>61</v>
      </c>
      <c r="AY1865" t="s">
        <v>62</v>
      </c>
      <c r="BA1865">
        <v>7</v>
      </c>
      <c r="BB1865">
        <v>1</v>
      </c>
      <c r="BD1865">
        <v>0.30324299999999998</v>
      </c>
      <c r="BE1865">
        <v>6.8849400000000005E-2</v>
      </c>
      <c r="BF1865">
        <v>1029.1400000000001</v>
      </c>
      <c r="BH1865">
        <v>660.13499999999999</v>
      </c>
      <c r="BN1865">
        <v>3231510222</v>
      </c>
      <c r="BO1865">
        <v>3139885</v>
      </c>
      <c r="BP1865">
        <v>2983</v>
      </c>
      <c r="BQ1865">
        <v>0</v>
      </c>
      <c r="BR1865">
        <v>3.79052E-2</v>
      </c>
      <c r="BY1865" t="s">
        <v>5629</v>
      </c>
      <c r="BZ1865" t="s">
        <v>9301</v>
      </c>
      <c r="CA1865" t="s">
        <v>58</v>
      </c>
      <c r="CB1865" t="str">
        <f t="shared" si="508"/>
        <v>ZYRA_SCATTER_0i0d10000k nrq=1</v>
      </c>
      <c r="CC1865">
        <f t="shared" si="509"/>
        <v>126</v>
      </c>
    </row>
    <row r="1866" spans="1:81" x14ac:dyDescent="0.4">
      <c r="A1866" t="s">
        <v>2646</v>
      </c>
      <c r="B1866" t="s">
        <v>58</v>
      </c>
      <c r="C1866" t="s">
        <v>67</v>
      </c>
      <c r="D1866" t="e">
        <f t="shared" si="493"/>
        <v>#NAME?</v>
      </c>
      <c r="E1866">
        <v>10000</v>
      </c>
      <c r="F1866" t="e">
        <f t="shared" si="494"/>
        <v>#NAME?</v>
      </c>
      <c r="G1866" t="s">
        <v>60</v>
      </c>
      <c r="H1866" t="e">
        <f t="shared" si="495"/>
        <v>#NAME?</v>
      </c>
      <c r="I1866" t="s">
        <v>61</v>
      </c>
      <c r="J1866" t="e">
        <f t="shared" si="496"/>
        <v>#NAME?</v>
      </c>
      <c r="K1866" t="s">
        <v>62</v>
      </c>
      <c r="L1866" t="e">
        <f t="shared" si="497"/>
        <v>#NAME?</v>
      </c>
      <c r="M1866" t="e">
        <f t="shared" si="498"/>
        <v>#NAME?</v>
      </c>
      <c r="N1866">
        <v>10000</v>
      </c>
      <c r="O1866" t="e">
        <f t="shared" si="499"/>
        <v>#NAME?</v>
      </c>
      <c r="P1866">
        <v>0</v>
      </c>
      <c r="Q1866" t="e">
        <f t="shared" si="500"/>
        <v>#NAME?</v>
      </c>
      <c r="R1866">
        <v>0</v>
      </c>
      <c r="S1866" t="e">
        <f t="shared" si="501"/>
        <v>#NAME?</v>
      </c>
      <c r="T1866">
        <v>0</v>
      </c>
      <c r="U1866" t="e">
        <f t="shared" si="502"/>
        <v>#NAME?</v>
      </c>
      <c r="V1866">
        <v>256</v>
      </c>
      <c r="W1866" t="e">
        <f t="shared" si="503"/>
        <v>#NAME?</v>
      </c>
      <c r="X1866">
        <v>54</v>
      </c>
      <c r="Y1866" t="e">
        <f t="shared" si="504"/>
        <v>#NAME?</v>
      </c>
      <c r="Z1866">
        <v>0</v>
      </c>
      <c r="AA1866" t="e">
        <f t="shared" si="505"/>
        <v>#NAME?</v>
      </c>
      <c r="AB1866">
        <v>48</v>
      </c>
      <c r="AC1866" t="e">
        <f t="shared" si="506"/>
        <v>#NAME?</v>
      </c>
      <c r="AD1866">
        <v>0</v>
      </c>
      <c r="AE1866" t="e">
        <f t="shared" si="507"/>
        <v>#NAME?</v>
      </c>
      <c r="AF1866" t="s">
        <v>65</v>
      </c>
      <c r="AG1866" t="s">
        <v>64</v>
      </c>
      <c r="AJ1866">
        <v>0</v>
      </c>
      <c r="AK1866">
        <v>152310642</v>
      </c>
      <c r="AL1866">
        <v>10000</v>
      </c>
      <c r="AR1866">
        <v>10000</v>
      </c>
      <c r="AS1866">
        <v>629.95699999999999</v>
      </c>
      <c r="AT1866">
        <v>0</v>
      </c>
      <c r="AU1866">
        <v>10000</v>
      </c>
      <c r="AV1866">
        <v>54</v>
      </c>
      <c r="AW1866" t="s">
        <v>60</v>
      </c>
      <c r="AX1866" t="s">
        <v>61</v>
      </c>
      <c r="AY1866" t="s">
        <v>62</v>
      </c>
      <c r="BA1866">
        <v>8</v>
      </c>
      <c r="BB1866">
        <v>1</v>
      </c>
      <c r="BD1866">
        <v>0.41647200000000001</v>
      </c>
      <c r="BE1866">
        <v>5.0788100000000003E-2</v>
      </c>
      <c r="BF1866">
        <v>939.79899999999998</v>
      </c>
      <c r="BH1866">
        <v>629.95699999999999</v>
      </c>
      <c r="BN1866">
        <v>1523106421</v>
      </c>
      <c r="BO1866">
        <v>344761</v>
      </c>
      <c r="BP1866">
        <v>22853</v>
      </c>
      <c r="BQ1866">
        <v>0</v>
      </c>
      <c r="BR1866">
        <v>0</v>
      </c>
      <c r="BY1866" t="s">
        <v>5630</v>
      </c>
      <c r="BZ1866" t="s">
        <v>9302</v>
      </c>
      <c r="CA1866" t="s">
        <v>58</v>
      </c>
      <c r="CB1866" t="str">
        <f t="shared" si="508"/>
        <v>ZYRA_CLUSTER_0i0d10000k nrq=0</v>
      </c>
      <c r="CC1866">
        <f t="shared" si="509"/>
        <v>54</v>
      </c>
    </row>
    <row r="1867" spans="1:81" x14ac:dyDescent="0.4">
      <c r="A1867" t="s">
        <v>1886</v>
      </c>
      <c r="B1867" t="s">
        <v>58</v>
      </c>
      <c r="C1867" t="s">
        <v>96</v>
      </c>
      <c r="D1867" t="e">
        <f t="shared" si="493"/>
        <v>#NAME?</v>
      </c>
      <c r="E1867">
        <v>10000</v>
      </c>
      <c r="F1867" t="e">
        <f t="shared" si="494"/>
        <v>#NAME?</v>
      </c>
      <c r="G1867" t="s">
        <v>60</v>
      </c>
      <c r="H1867" t="e">
        <f t="shared" si="495"/>
        <v>#NAME?</v>
      </c>
      <c r="I1867" t="s">
        <v>61</v>
      </c>
      <c r="J1867" t="e">
        <f t="shared" si="496"/>
        <v>#NAME?</v>
      </c>
      <c r="K1867" t="s">
        <v>62</v>
      </c>
      <c r="L1867" t="e">
        <f t="shared" si="497"/>
        <v>#NAME?</v>
      </c>
      <c r="M1867" t="e">
        <f t="shared" si="498"/>
        <v>#NAME?</v>
      </c>
      <c r="N1867">
        <v>10000</v>
      </c>
      <c r="O1867" t="e">
        <f t="shared" si="499"/>
        <v>#NAME?</v>
      </c>
      <c r="P1867">
        <v>0</v>
      </c>
      <c r="Q1867" t="e">
        <f t="shared" si="500"/>
        <v>#NAME?</v>
      </c>
      <c r="R1867">
        <v>0</v>
      </c>
      <c r="S1867" t="e">
        <f t="shared" si="501"/>
        <v>#NAME?</v>
      </c>
      <c r="T1867">
        <v>0</v>
      </c>
      <c r="U1867" t="e">
        <f t="shared" si="502"/>
        <v>#NAME?</v>
      </c>
      <c r="V1867">
        <v>256</v>
      </c>
      <c r="W1867" t="e">
        <f t="shared" si="503"/>
        <v>#NAME?</v>
      </c>
      <c r="X1867">
        <v>144</v>
      </c>
      <c r="Y1867" t="e">
        <f t="shared" si="504"/>
        <v>#NAME?</v>
      </c>
      <c r="Z1867">
        <v>0</v>
      </c>
      <c r="AA1867" t="e">
        <f t="shared" si="505"/>
        <v>#NAME?</v>
      </c>
      <c r="AB1867">
        <v>48</v>
      </c>
      <c r="AC1867" t="e">
        <f t="shared" si="506"/>
        <v>#NAME?</v>
      </c>
      <c r="AD1867">
        <v>0</v>
      </c>
      <c r="AE1867" t="e">
        <f t="shared" si="507"/>
        <v>#NAME?</v>
      </c>
      <c r="AF1867" t="s">
        <v>63</v>
      </c>
      <c r="AG1867" t="s">
        <v>64</v>
      </c>
      <c r="AJ1867">
        <v>0</v>
      </c>
      <c r="AK1867">
        <v>331906703</v>
      </c>
      <c r="AL1867">
        <v>10000</v>
      </c>
      <c r="AR1867">
        <v>10000</v>
      </c>
      <c r="AS1867">
        <v>670.43499999999995</v>
      </c>
      <c r="AT1867">
        <v>0</v>
      </c>
      <c r="AU1867">
        <v>10000</v>
      </c>
      <c r="AV1867">
        <v>144</v>
      </c>
      <c r="AW1867" t="s">
        <v>60</v>
      </c>
      <c r="AX1867" t="s">
        <v>61</v>
      </c>
      <c r="AY1867" t="s">
        <v>62</v>
      </c>
      <c r="BA1867">
        <v>7</v>
      </c>
      <c r="BB1867">
        <v>1</v>
      </c>
      <c r="BD1867">
        <v>0.51570199999999999</v>
      </c>
      <c r="BE1867">
        <v>0.19136400000000001</v>
      </c>
      <c r="BF1867">
        <v>1144.1199999999999</v>
      </c>
      <c r="BH1867">
        <v>670.43499999999995</v>
      </c>
      <c r="BN1867">
        <v>3319067036</v>
      </c>
      <c r="BO1867">
        <v>1574128</v>
      </c>
      <c r="BP1867">
        <v>50667</v>
      </c>
      <c r="BQ1867">
        <v>2645</v>
      </c>
      <c r="BR1867">
        <v>0</v>
      </c>
      <c r="BY1867" t="s">
        <v>5631</v>
      </c>
      <c r="BZ1867" t="s">
        <v>9303</v>
      </c>
      <c r="CA1867" t="s">
        <v>58</v>
      </c>
      <c r="CB1867" t="str">
        <f t="shared" si="508"/>
        <v>ZYRA_SCATTER_0i0d10000k nrq=0</v>
      </c>
      <c r="CC1867">
        <f t="shared" si="509"/>
        <v>144</v>
      </c>
    </row>
    <row r="1868" spans="1:81" x14ac:dyDescent="0.4">
      <c r="A1868" t="s">
        <v>1887</v>
      </c>
      <c r="B1868" t="s">
        <v>58</v>
      </c>
      <c r="C1868" t="s">
        <v>96</v>
      </c>
      <c r="D1868" t="e">
        <f t="shared" si="493"/>
        <v>#NAME?</v>
      </c>
      <c r="E1868">
        <v>10000</v>
      </c>
      <c r="F1868" t="e">
        <f t="shared" si="494"/>
        <v>#NAME?</v>
      </c>
      <c r="G1868" t="s">
        <v>60</v>
      </c>
      <c r="H1868" t="e">
        <f t="shared" si="495"/>
        <v>#NAME?</v>
      </c>
      <c r="I1868" t="s">
        <v>61</v>
      </c>
      <c r="J1868" t="e">
        <f t="shared" si="496"/>
        <v>#NAME?</v>
      </c>
      <c r="K1868" t="s">
        <v>62</v>
      </c>
      <c r="L1868" t="e">
        <f t="shared" si="497"/>
        <v>#NAME?</v>
      </c>
      <c r="M1868" t="e">
        <f t="shared" si="498"/>
        <v>#NAME?</v>
      </c>
      <c r="N1868">
        <v>10000</v>
      </c>
      <c r="O1868" t="e">
        <f t="shared" si="499"/>
        <v>#NAME?</v>
      </c>
      <c r="P1868">
        <v>0</v>
      </c>
      <c r="Q1868" t="e">
        <f t="shared" si="500"/>
        <v>#NAME?</v>
      </c>
      <c r="R1868">
        <v>0</v>
      </c>
      <c r="S1868" t="e">
        <f t="shared" si="501"/>
        <v>#NAME?</v>
      </c>
      <c r="T1868">
        <v>0</v>
      </c>
      <c r="U1868" t="e">
        <f t="shared" si="502"/>
        <v>#NAME?</v>
      </c>
      <c r="V1868">
        <v>256</v>
      </c>
      <c r="W1868" t="e">
        <f t="shared" si="503"/>
        <v>#NAME?</v>
      </c>
      <c r="X1868">
        <v>144</v>
      </c>
      <c r="Y1868" t="e">
        <f t="shared" si="504"/>
        <v>#NAME?</v>
      </c>
      <c r="Z1868">
        <v>0</v>
      </c>
      <c r="AA1868" t="e">
        <f t="shared" si="505"/>
        <v>#NAME?</v>
      </c>
      <c r="AB1868">
        <v>48</v>
      </c>
      <c r="AC1868" t="e">
        <f t="shared" si="506"/>
        <v>#NAME?</v>
      </c>
      <c r="AD1868">
        <v>1</v>
      </c>
      <c r="AE1868" t="e">
        <f t="shared" si="507"/>
        <v>#NAME?</v>
      </c>
      <c r="AF1868" t="s">
        <v>63</v>
      </c>
      <c r="AG1868" t="s">
        <v>64</v>
      </c>
      <c r="AJ1868">
        <v>0</v>
      </c>
      <c r="AK1868">
        <v>336509628</v>
      </c>
      <c r="AL1868">
        <v>10000</v>
      </c>
      <c r="AR1868">
        <v>10000</v>
      </c>
      <c r="AS1868">
        <v>672.64099999999996</v>
      </c>
      <c r="AT1868">
        <v>0</v>
      </c>
      <c r="AU1868">
        <v>10000</v>
      </c>
      <c r="AV1868">
        <v>144</v>
      </c>
      <c r="AW1868" t="s">
        <v>60</v>
      </c>
      <c r="AX1868" t="s">
        <v>61</v>
      </c>
      <c r="AY1868" t="s">
        <v>62</v>
      </c>
      <c r="BA1868">
        <v>7</v>
      </c>
      <c r="BB1868">
        <v>1</v>
      </c>
      <c r="BD1868">
        <v>0.53708599999999995</v>
      </c>
      <c r="BE1868">
        <v>0.198739</v>
      </c>
      <c r="BF1868">
        <v>1130.27</v>
      </c>
      <c r="BH1868">
        <v>672.64099999999996</v>
      </c>
      <c r="BN1868">
        <v>3365096280</v>
      </c>
      <c r="BO1868">
        <v>1755131</v>
      </c>
      <c r="BP1868">
        <v>52977</v>
      </c>
      <c r="BQ1868">
        <v>2027</v>
      </c>
      <c r="BR1868">
        <v>0</v>
      </c>
      <c r="BY1868" t="s">
        <v>5632</v>
      </c>
      <c r="BZ1868" t="s">
        <v>9304</v>
      </c>
      <c r="CA1868" t="s">
        <v>58</v>
      </c>
      <c r="CB1868" t="str">
        <f t="shared" si="508"/>
        <v>ZYRA_SCATTER_0i0d10000k nrq=0</v>
      </c>
      <c r="CC1868">
        <f t="shared" si="509"/>
        <v>144</v>
      </c>
    </row>
    <row r="1869" spans="1:81" x14ac:dyDescent="0.4">
      <c r="A1869" t="s">
        <v>1888</v>
      </c>
      <c r="B1869" t="s">
        <v>58</v>
      </c>
      <c r="C1869" t="s">
        <v>96</v>
      </c>
      <c r="D1869" t="e">
        <f t="shared" si="493"/>
        <v>#NAME?</v>
      </c>
      <c r="E1869">
        <v>10000</v>
      </c>
      <c r="F1869" t="e">
        <f t="shared" si="494"/>
        <v>#NAME?</v>
      </c>
      <c r="G1869" t="s">
        <v>60</v>
      </c>
      <c r="H1869" t="e">
        <f t="shared" si="495"/>
        <v>#NAME?</v>
      </c>
      <c r="I1869" t="s">
        <v>61</v>
      </c>
      <c r="J1869" t="e">
        <f t="shared" si="496"/>
        <v>#NAME?</v>
      </c>
      <c r="K1869" t="s">
        <v>62</v>
      </c>
      <c r="L1869" t="e">
        <f t="shared" si="497"/>
        <v>#NAME?</v>
      </c>
      <c r="M1869" t="e">
        <f t="shared" si="498"/>
        <v>#NAME?</v>
      </c>
      <c r="N1869">
        <v>10000</v>
      </c>
      <c r="O1869" t="e">
        <f t="shared" si="499"/>
        <v>#NAME?</v>
      </c>
      <c r="P1869">
        <v>0</v>
      </c>
      <c r="Q1869" t="e">
        <f t="shared" si="500"/>
        <v>#NAME?</v>
      </c>
      <c r="R1869">
        <v>0</v>
      </c>
      <c r="S1869" t="e">
        <f t="shared" si="501"/>
        <v>#NAME?</v>
      </c>
      <c r="T1869">
        <v>0</v>
      </c>
      <c r="U1869" t="e">
        <f t="shared" si="502"/>
        <v>#NAME?</v>
      </c>
      <c r="V1869">
        <v>256</v>
      </c>
      <c r="W1869" t="e">
        <f t="shared" si="503"/>
        <v>#NAME?</v>
      </c>
      <c r="X1869">
        <v>144</v>
      </c>
      <c r="Y1869" t="e">
        <f t="shared" si="504"/>
        <v>#NAME?</v>
      </c>
      <c r="Z1869">
        <v>0</v>
      </c>
      <c r="AA1869" t="e">
        <f t="shared" si="505"/>
        <v>#NAME?</v>
      </c>
      <c r="AB1869">
        <v>48</v>
      </c>
      <c r="AC1869" t="e">
        <f t="shared" si="506"/>
        <v>#NAME?</v>
      </c>
      <c r="AD1869">
        <v>2</v>
      </c>
      <c r="AE1869" t="e">
        <f t="shared" si="507"/>
        <v>#NAME?</v>
      </c>
      <c r="AF1869" t="s">
        <v>63</v>
      </c>
      <c r="AG1869" t="s">
        <v>64</v>
      </c>
      <c r="AJ1869">
        <v>0</v>
      </c>
      <c r="AK1869">
        <v>341275155</v>
      </c>
      <c r="AL1869">
        <v>10000</v>
      </c>
      <c r="AR1869">
        <v>10000</v>
      </c>
      <c r="AS1869">
        <v>691.81299999999999</v>
      </c>
      <c r="AT1869">
        <v>0</v>
      </c>
      <c r="AU1869">
        <v>10000</v>
      </c>
      <c r="AV1869">
        <v>144</v>
      </c>
      <c r="AW1869" t="s">
        <v>60</v>
      </c>
      <c r="AX1869" t="s">
        <v>61</v>
      </c>
      <c r="AY1869" t="s">
        <v>62</v>
      </c>
      <c r="BA1869">
        <v>7</v>
      </c>
      <c r="BB1869">
        <v>1</v>
      </c>
      <c r="BD1869">
        <v>0.50112999999999996</v>
      </c>
      <c r="BE1869">
        <v>0.200434</v>
      </c>
      <c r="BF1869">
        <v>1114.21</v>
      </c>
      <c r="BH1869">
        <v>691.81299999999999</v>
      </c>
      <c r="BN1869">
        <v>3412751496</v>
      </c>
      <c r="BO1869">
        <v>2728026</v>
      </c>
      <c r="BP1869">
        <v>51195</v>
      </c>
      <c r="BQ1869">
        <v>8392</v>
      </c>
      <c r="BR1869">
        <v>0</v>
      </c>
      <c r="BY1869" t="s">
        <v>5633</v>
      </c>
      <c r="BZ1869" t="s">
        <v>9305</v>
      </c>
      <c r="CA1869" t="s">
        <v>58</v>
      </c>
      <c r="CB1869" t="str">
        <f t="shared" si="508"/>
        <v>ZYRA_SCATTER_0i0d10000k nrq=0</v>
      </c>
      <c r="CC1869">
        <f t="shared" si="509"/>
        <v>144</v>
      </c>
    </row>
    <row r="1870" spans="1:81" x14ac:dyDescent="0.4">
      <c r="A1870" t="s">
        <v>1889</v>
      </c>
      <c r="B1870" t="s">
        <v>58</v>
      </c>
      <c r="C1870" t="s">
        <v>96</v>
      </c>
      <c r="D1870" t="e">
        <f t="shared" si="493"/>
        <v>#NAME?</v>
      </c>
      <c r="E1870">
        <v>10000</v>
      </c>
      <c r="F1870" t="e">
        <f t="shared" si="494"/>
        <v>#NAME?</v>
      </c>
      <c r="G1870" t="s">
        <v>60</v>
      </c>
      <c r="H1870" t="e">
        <f t="shared" si="495"/>
        <v>#NAME?</v>
      </c>
      <c r="I1870" t="s">
        <v>61</v>
      </c>
      <c r="J1870" t="e">
        <f t="shared" si="496"/>
        <v>#NAME?</v>
      </c>
      <c r="K1870" t="s">
        <v>62</v>
      </c>
      <c r="L1870" t="e">
        <f t="shared" si="497"/>
        <v>#NAME?</v>
      </c>
      <c r="M1870" t="e">
        <f t="shared" si="498"/>
        <v>#NAME?</v>
      </c>
      <c r="N1870">
        <v>10000</v>
      </c>
      <c r="O1870" t="e">
        <f t="shared" si="499"/>
        <v>#NAME?</v>
      </c>
      <c r="P1870">
        <v>0</v>
      </c>
      <c r="Q1870" t="e">
        <f t="shared" si="500"/>
        <v>#NAME?</v>
      </c>
      <c r="R1870">
        <v>0</v>
      </c>
      <c r="S1870" t="e">
        <f t="shared" si="501"/>
        <v>#NAME?</v>
      </c>
      <c r="T1870">
        <v>0</v>
      </c>
      <c r="U1870" t="e">
        <f t="shared" si="502"/>
        <v>#NAME?</v>
      </c>
      <c r="V1870">
        <v>256</v>
      </c>
      <c r="W1870" t="e">
        <f t="shared" si="503"/>
        <v>#NAME?</v>
      </c>
      <c r="X1870">
        <v>143</v>
      </c>
      <c r="Y1870" t="e">
        <f t="shared" si="504"/>
        <v>#NAME?</v>
      </c>
      <c r="Z1870">
        <v>1</v>
      </c>
      <c r="AA1870" t="e">
        <f t="shared" si="505"/>
        <v>#NAME?</v>
      </c>
      <c r="AB1870">
        <v>48</v>
      </c>
      <c r="AC1870" t="e">
        <f t="shared" si="506"/>
        <v>#NAME?</v>
      </c>
      <c r="AD1870">
        <v>0</v>
      </c>
      <c r="AE1870" t="e">
        <f t="shared" si="507"/>
        <v>#NAME?</v>
      </c>
      <c r="AF1870" t="s">
        <v>63</v>
      </c>
      <c r="AG1870" t="s">
        <v>64</v>
      </c>
      <c r="AJ1870">
        <v>0</v>
      </c>
      <c r="AK1870">
        <v>358420422</v>
      </c>
      <c r="AL1870">
        <v>10000</v>
      </c>
      <c r="AR1870">
        <v>10000</v>
      </c>
      <c r="AS1870">
        <v>651.34799999999996</v>
      </c>
      <c r="AT1870">
        <v>0</v>
      </c>
      <c r="AU1870">
        <v>10000</v>
      </c>
      <c r="AV1870">
        <v>143</v>
      </c>
      <c r="AW1870" t="s">
        <v>60</v>
      </c>
      <c r="AX1870" t="s">
        <v>61</v>
      </c>
      <c r="AY1870" t="s">
        <v>62</v>
      </c>
      <c r="BA1870">
        <v>7</v>
      </c>
      <c r="BB1870">
        <v>1</v>
      </c>
      <c r="BD1870">
        <v>0.30655399999999999</v>
      </c>
      <c r="BE1870">
        <v>6.7283499999999996E-2</v>
      </c>
      <c r="BF1870">
        <v>1060.3599999999999</v>
      </c>
      <c r="BH1870">
        <v>651.34799999999996</v>
      </c>
      <c r="BN1870">
        <v>3584201124</v>
      </c>
      <c r="BO1870">
        <v>4919454</v>
      </c>
      <c r="BP1870">
        <v>3090</v>
      </c>
      <c r="BQ1870">
        <v>0</v>
      </c>
      <c r="BR1870">
        <v>3.9020300000000001E-2</v>
      </c>
      <c r="BY1870" t="s">
        <v>5634</v>
      </c>
      <c r="BZ1870" t="s">
        <v>9306</v>
      </c>
      <c r="CA1870" t="s">
        <v>58</v>
      </c>
      <c r="CB1870" t="str">
        <f t="shared" si="508"/>
        <v>ZYRA_SCATTER_0i0d10000k nrq=1</v>
      </c>
      <c r="CC1870">
        <f t="shared" si="509"/>
        <v>144</v>
      </c>
    </row>
    <row r="1871" spans="1:81" x14ac:dyDescent="0.4">
      <c r="A1871" t="s">
        <v>1890</v>
      </c>
      <c r="B1871" t="s">
        <v>58</v>
      </c>
      <c r="C1871" t="s">
        <v>96</v>
      </c>
      <c r="D1871" t="e">
        <f t="shared" si="493"/>
        <v>#NAME?</v>
      </c>
      <c r="E1871">
        <v>10000</v>
      </c>
      <c r="F1871" t="e">
        <f t="shared" si="494"/>
        <v>#NAME?</v>
      </c>
      <c r="G1871" t="s">
        <v>60</v>
      </c>
      <c r="H1871" t="e">
        <f t="shared" si="495"/>
        <v>#NAME?</v>
      </c>
      <c r="I1871" t="s">
        <v>61</v>
      </c>
      <c r="J1871" t="e">
        <f t="shared" si="496"/>
        <v>#NAME?</v>
      </c>
      <c r="K1871" t="s">
        <v>62</v>
      </c>
      <c r="L1871" t="e">
        <f t="shared" si="497"/>
        <v>#NAME?</v>
      </c>
      <c r="M1871" t="e">
        <f t="shared" si="498"/>
        <v>#NAME?</v>
      </c>
      <c r="N1871">
        <v>10000</v>
      </c>
      <c r="O1871" t="e">
        <f t="shared" si="499"/>
        <v>#NAME?</v>
      </c>
      <c r="P1871">
        <v>0</v>
      </c>
      <c r="Q1871" t="e">
        <f t="shared" si="500"/>
        <v>#NAME?</v>
      </c>
      <c r="R1871">
        <v>0</v>
      </c>
      <c r="S1871" t="e">
        <f t="shared" si="501"/>
        <v>#NAME?</v>
      </c>
      <c r="T1871">
        <v>0</v>
      </c>
      <c r="U1871" t="e">
        <f t="shared" si="502"/>
        <v>#NAME?</v>
      </c>
      <c r="V1871">
        <v>256</v>
      </c>
      <c r="W1871" t="e">
        <f t="shared" si="503"/>
        <v>#NAME?</v>
      </c>
      <c r="X1871">
        <v>143</v>
      </c>
      <c r="Y1871" t="e">
        <f t="shared" si="504"/>
        <v>#NAME?</v>
      </c>
      <c r="Z1871">
        <v>1</v>
      </c>
      <c r="AA1871" t="e">
        <f t="shared" si="505"/>
        <v>#NAME?</v>
      </c>
      <c r="AB1871">
        <v>48</v>
      </c>
      <c r="AC1871" t="e">
        <f t="shared" si="506"/>
        <v>#NAME?</v>
      </c>
      <c r="AD1871">
        <v>1</v>
      </c>
      <c r="AE1871" t="e">
        <f t="shared" si="507"/>
        <v>#NAME?</v>
      </c>
      <c r="AF1871" t="s">
        <v>63</v>
      </c>
      <c r="AG1871" t="s">
        <v>64</v>
      </c>
      <c r="AJ1871">
        <v>0</v>
      </c>
      <c r="AK1871">
        <v>359209308</v>
      </c>
      <c r="AL1871">
        <v>10000</v>
      </c>
      <c r="AR1871">
        <v>10000</v>
      </c>
      <c r="AS1871">
        <v>656.60400000000004</v>
      </c>
      <c r="AT1871">
        <v>0</v>
      </c>
      <c r="AU1871">
        <v>10000</v>
      </c>
      <c r="AV1871">
        <v>143</v>
      </c>
      <c r="AW1871" t="s">
        <v>60</v>
      </c>
      <c r="AX1871" t="s">
        <v>61</v>
      </c>
      <c r="AY1871" t="s">
        <v>62</v>
      </c>
      <c r="BA1871">
        <v>7</v>
      </c>
      <c r="BB1871">
        <v>1</v>
      </c>
      <c r="BD1871">
        <v>0.29779099999999997</v>
      </c>
      <c r="BE1871">
        <v>6.1877799999999997E-2</v>
      </c>
      <c r="BF1871">
        <v>1058.04</v>
      </c>
      <c r="BH1871">
        <v>656.60400000000004</v>
      </c>
      <c r="BN1871">
        <v>3592090090</v>
      </c>
      <c r="BO1871">
        <v>2293685</v>
      </c>
      <c r="BP1871">
        <v>2992</v>
      </c>
      <c r="BQ1871">
        <v>0</v>
      </c>
      <c r="BR1871">
        <v>3.8302099999999999E-2</v>
      </c>
      <c r="BY1871" t="s">
        <v>5635</v>
      </c>
      <c r="BZ1871" t="s">
        <v>9307</v>
      </c>
      <c r="CA1871" t="s">
        <v>58</v>
      </c>
      <c r="CB1871" t="str">
        <f t="shared" si="508"/>
        <v>ZYRA_SCATTER_0i0d10000k nrq=1</v>
      </c>
      <c r="CC1871">
        <f t="shared" si="509"/>
        <v>144</v>
      </c>
    </row>
    <row r="1872" spans="1:81" x14ac:dyDescent="0.4">
      <c r="A1872" t="s">
        <v>1891</v>
      </c>
      <c r="B1872" t="s">
        <v>58</v>
      </c>
      <c r="C1872" t="s">
        <v>96</v>
      </c>
      <c r="D1872" t="e">
        <f t="shared" si="493"/>
        <v>#NAME?</v>
      </c>
      <c r="E1872">
        <v>10000</v>
      </c>
      <c r="F1872" t="e">
        <f t="shared" si="494"/>
        <v>#NAME?</v>
      </c>
      <c r="G1872" t="s">
        <v>60</v>
      </c>
      <c r="H1872" t="e">
        <f t="shared" si="495"/>
        <v>#NAME?</v>
      </c>
      <c r="I1872" t="s">
        <v>61</v>
      </c>
      <c r="J1872" t="e">
        <f t="shared" si="496"/>
        <v>#NAME?</v>
      </c>
      <c r="K1872" t="s">
        <v>62</v>
      </c>
      <c r="L1872" t="e">
        <f t="shared" si="497"/>
        <v>#NAME?</v>
      </c>
      <c r="M1872" t="e">
        <f t="shared" si="498"/>
        <v>#NAME?</v>
      </c>
      <c r="N1872">
        <v>10000</v>
      </c>
      <c r="O1872" t="e">
        <f t="shared" si="499"/>
        <v>#NAME?</v>
      </c>
      <c r="P1872">
        <v>0</v>
      </c>
      <c r="Q1872" t="e">
        <f t="shared" si="500"/>
        <v>#NAME?</v>
      </c>
      <c r="R1872">
        <v>0</v>
      </c>
      <c r="S1872" t="e">
        <f t="shared" si="501"/>
        <v>#NAME?</v>
      </c>
      <c r="T1872">
        <v>0</v>
      </c>
      <c r="U1872" t="e">
        <f t="shared" si="502"/>
        <v>#NAME?</v>
      </c>
      <c r="V1872">
        <v>256</v>
      </c>
      <c r="W1872" t="e">
        <f t="shared" si="503"/>
        <v>#NAME?</v>
      </c>
      <c r="X1872">
        <v>143</v>
      </c>
      <c r="Y1872" t="e">
        <f t="shared" si="504"/>
        <v>#NAME?</v>
      </c>
      <c r="Z1872">
        <v>1</v>
      </c>
      <c r="AA1872" t="e">
        <f t="shared" si="505"/>
        <v>#NAME?</v>
      </c>
      <c r="AB1872">
        <v>48</v>
      </c>
      <c r="AC1872" t="e">
        <f t="shared" si="506"/>
        <v>#NAME?</v>
      </c>
      <c r="AD1872">
        <v>2</v>
      </c>
      <c r="AE1872" t="e">
        <f t="shared" si="507"/>
        <v>#NAME?</v>
      </c>
      <c r="AF1872" t="s">
        <v>63</v>
      </c>
      <c r="AG1872" t="s">
        <v>64</v>
      </c>
      <c r="AJ1872">
        <v>0</v>
      </c>
      <c r="AK1872">
        <v>345341177</v>
      </c>
      <c r="AL1872">
        <v>10000</v>
      </c>
      <c r="AR1872">
        <v>10000</v>
      </c>
      <c r="AS1872">
        <v>691.04899999999998</v>
      </c>
      <c r="AT1872">
        <v>0</v>
      </c>
      <c r="AU1872">
        <v>10000</v>
      </c>
      <c r="AV1872">
        <v>143</v>
      </c>
      <c r="AW1872" t="s">
        <v>60</v>
      </c>
      <c r="AX1872" t="s">
        <v>61</v>
      </c>
      <c r="AY1872" t="s">
        <v>62</v>
      </c>
      <c r="BA1872">
        <v>7</v>
      </c>
      <c r="BB1872">
        <v>1</v>
      </c>
      <c r="BD1872">
        <v>0.31420199999999998</v>
      </c>
      <c r="BE1872">
        <v>6.9968100000000005E-2</v>
      </c>
      <c r="BF1872">
        <v>1099.56</v>
      </c>
      <c r="BH1872">
        <v>691.04899999999998</v>
      </c>
      <c r="BN1872">
        <v>3453408650</v>
      </c>
      <c r="BO1872">
        <v>3431065</v>
      </c>
      <c r="BP1872">
        <v>3100</v>
      </c>
      <c r="BQ1872">
        <v>0</v>
      </c>
      <c r="BR1872">
        <v>3.9213100000000001E-2</v>
      </c>
      <c r="BY1872" t="s">
        <v>5636</v>
      </c>
      <c r="BZ1872" t="s">
        <v>9308</v>
      </c>
      <c r="CA1872" t="s">
        <v>58</v>
      </c>
      <c r="CB1872" t="str">
        <f t="shared" si="508"/>
        <v>ZYRA_SCATTER_0i0d10000k nrq=1</v>
      </c>
      <c r="CC1872">
        <f t="shared" si="509"/>
        <v>144</v>
      </c>
    </row>
    <row r="1873" spans="1:81" x14ac:dyDescent="0.4">
      <c r="A1873" t="s">
        <v>1892</v>
      </c>
      <c r="B1873" t="s">
        <v>58</v>
      </c>
      <c r="C1873" t="s">
        <v>96</v>
      </c>
      <c r="D1873" t="e">
        <f t="shared" si="493"/>
        <v>#NAME?</v>
      </c>
      <c r="E1873">
        <v>10000</v>
      </c>
      <c r="F1873" t="e">
        <f t="shared" si="494"/>
        <v>#NAME?</v>
      </c>
      <c r="G1873" t="s">
        <v>60</v>
      </c>
      <c r="H1873" t="e">
        <f t="shared" si="495"/>
        <v>#NAME?</v>
      </c>
      <c r="I1873" t="s">
        <v>61</v>
      </c>
      <c r="J1873" t="e">
        <f t="shared" si="496"/>
        <v>#NAME?</v>
      </c>
      <c r="K1873" t="s">
        <v>62</v>
      </c>
      <c r="L1873" t="e">
        <f t="shared" si="497"/>
        <v>#NAME?</v>
      </c>
      <c r="M1873" t="e">
        <f t="shared" si="498"/>
        <v>#NAME?</v>
      </c>
      <c r="N1873">
        <v>10000</v>
      </c>
      <c r="O1873" t="e">
        <f t="shared" si="499"/>
        <v>#NAME?</v>
      </c>
      <c r="P1873">
        <v>5</v>
      </c>
      <c r="Q1873" t="e">
        <f t="shared" si="500"/>
        <v>#NAME?</v>
      </c>
      <c r="R1873">
        <v>5</v>
      </c>
      <c r="S1873" t="e">
        <f t="shared" si="501"/>
        <v>#NAME?</v>
      </c>
      <c r="T1873">
        <v>0</v>
      </c>
      <c r="U1873" t="e">
        <f t="shared" si="502"/>
        <v>#NAME?</v>
      </c>
      <c r="V1873">
        <v>256</v>
      </c>
      <c r="W1873" t="e">
        <f t="shared" si="503"/>
        <v>#NAME?</v>
      </c>
      <c r="X1873">
        <v>1</v>
      </c>
      <c r="Y1873" t="e">
        <f t="shared" si="504"/>
        <v>#NAME?</v>
      </c>
      <c r="Z1873">
        <v>0</v>
      </c>
      <c r="AA1873" t="e">
        <f t="shared" si="505"/>
        <v>#NAME?</v>
      </c>
      <c r="AB1873">
        <v>48</v>
      </c>
      <c r="AC1873" t="e">
        <f t="shared" si="506"/>
        <v>#NAME?</v>
      </c>
      <c r="AD1873">
        <v>0</v>
      </c>
      <c r="AE1873" t="e">
        <f t="shared" si="507"/>
        <v>#NAME?</v>
      </c>
      <c r="AF1873" t="s">
        <v>63</v>
      </c>
      <c r="AG1873" t="s">
        <v>64</v>
      </c>
      <c r="AH1873">
        <v>2201757</v>
      </c>
      <c r="AI1873">
        <v>2205220</v>
      </c>
      <c r="AJ1873">
        <v>440697</v>
      </c>
      <c r="AK1873">
        <v>4403049</v>
      </c>
      <c r="AL1873">
        <v>10000</v>
      </c>
      <c r="AR1873">
        <v>10000</v>
      </c>
      <c r="AS1873">
        <v>5709.1639999999998</v>
      </c>
      <c r="AT1873">
        <v>5</v>
      </c>
      <c r="AU1873">
        <v>10000</v>
      </c>
      <c r="AV1873">
        <v>1</v>
      </c>
      <c r="AW1873" t="s">
        <v>60</v>
      </c>
      <c r="AX1873" t="s">
        <v>61</v>
      </c>
      <c r="AY1873" t="s">
        <v>62</v>
      </c>
      <c r="BA1873">
        <v>7</v>
      </c>
      <c r="BB1873">
        <v>1</v>
      </c>
      <c r="BD1873">
        <v>0.405642</v>
      </c>
      <c r="BE1873">
        <v>2.9970500000000001E-2</v>
      </c>
      <c r="BF1873">
        <v>793.44399999999996</v>
      </c>
      <c r="BH1873">
        <v>709.16399999999999</v>
      </c>
      <c r="BN1873">
        <v>44006818</v>
      </c>
      <c r="BO1873">
        <v>479457</v>
      </c>
      <c r="BP1873">
        <v>23681</v>
      </c>
      <c r="BQ1873">
        <v>0</v>
      </c>
      <c r="BR1873">
        <v>4.3397499999999999E-3</v>
      </c>
      <c r="BY1873" t="s">
        <v>5637</v>
      </c>
      <c r="BZ1873" t="s">
        <v>9309</v>
      </c>
      <c r="CA1873" t="s">
        <v>58</v>
      </c>
      <c r="CB1873" t="str">
        <f t="shared" si="508"/>
        <v>ZYRA_SCATTER_5i5d10000k nrq=0</v>
      </c>
      <c r="CC1873">
        <f t="shared" si="509"/>
        <v>1</v>
      </c>
    </row>
    <row r="1874" spans="1:81" x14ac:dyDescent="0.4">
      <c r="A1874" t="s">
        <v>1893</v>
      </c>
      <c r="B1874" t="s">
        <v>58</v>
      </c>
      <c r="C1874" t="s">
        <v>96</v>
      </c>
      <c r="D1874" t="e">
        <f t="shared" si="493"/>
        <v>#NAME?</v>
      </c>
      <c r="E1874">
        <v>10000</v>
      </c>
      <c r="F1874" t="e">
        <f t="shared" si="494"/>
        <v>#NAME?</v>
      </c>
      <c r="G1874" t="s">
        <v>60</v>
      </c>
      <c r="H1874" t="e">
        <f t="shared" si="495"/>
        <v>#NAME?</v>
      </c>
      <c r="I1874" t="s">
        <v>61</v>
      </c>
      <c r="J1874" t="e">
        <f t="shared" si="496"/>
        <v>#NAME?</v>
      </c>
      <c r="K1874" t="s">
        <v>62</v>
      </c>
      <c r="L1874" t="e">
        <f t="shared" si="497"/>
        <v>#NAME?</v>
      </c>
      <c r="M1874" t="e">
        <f t="shared" si="498"/>
        <v>#NAME?</v>
      </c>
      <c r="N1874">
        <v>10000</v>
      </c>
      <c r="O1874" t="e">
        <f t="shared" si="499"/>
        <v>#NAME?</v>
      </c>
      <c r="P1874">
        <v>5</v>
      </c>
      <c r="Q1874" t="e">
        <f t="shared" si="500"/>
        <v>#NAME?</v>
      </c>
      <c r="R1874">
        <v>5</v>
      </c>
      <c r="S1874" t="e">
        <f t="shared" si="501"/>
        <v>#NAME?</v>
      </c>
      <c r="T1874">
        <v>0</v>
      </c>
      <c r="U1874" t="e">
        <f t="shared" si="502"/>
        <v>#NAME?</v>
      </c>
      <c r="V1874">
        <v>256</v>
      </c>
      <c r="W1874" t="e">
        <f t="shared" si="503"/>
        <v>#NAME?</v>
      </c>
      <c r="X1874">
        <v>1</v>
      </c>
      <c r="Y1874" t="e">
        <f t="shared" si="504"/>
        <v>#NAME?</v>
      </c>
      <c r="Z1874">
        <v>0</v>
      </c>
      <c r="AA1874" t="e">
        <f t="shared" si="505"/>
        <v>#NAME?</v>
      </c>
      <c r="AB1874">
        <v>48</v>
      </c>
      <c r="AC1874" t="e">
        <f t="shared" si="506"/>
        <v>#NAME?</v>
      </c>
      <c r="AD1874">
        <v>1</v>
      </c>
      <c r="AE1874" t="e">
        <f t="shared" si="507"/>
        <v>#NAME?</v>
      </c>
      <c r="AF1874" t="s">
        <v>63</v>
      </c>
      <c r="AG1874" t="s">
        <v>64</v>
      </c>
      <c r="AH1874">
        <v>2419315</v>
      </c>
      <c r="AI1874">
        <v>2421779</v>
      </c>
      <c r="AJ1874">
        <v>484109</v>
      </c>
      <c r="AK1874">
        <v>4835899</v>
      </c>
      <c r="AL1874">
        <v>10000</v>
      </c>
      <c r="AR1874">
        <v>10000</v>
      </c>
      <c r="AS1874">
        <v>5697.4110000000001</v>
      </c>
      <c r="AT1874">
        <v>5</v>
      </c>
      <c r="AU1874">
        <v>10000</v>
      </c>
      <c r="AV1874">
        <v>1</v>
      </c>
      <c r="AW1874" t="s">
        <v>60</v>
      </c>
      <c r="AX1874" t="s">
        <v>61</v>
      </c>
      <c r="AY1874" t="s">
        <v>62</v>
      </c>
      <c r="BA1874">
        <v>7</v>
      </c>
      <c r="BB1874">
        <v>1</v>
      </c>
      <c r="BD1874">
        <v>0.39107399999999998</v>
      </c>
      <c r="BE1874">
        <v>3.0438900000000001E-2</v>
      </c>
      <c r="BF1874">
        <v>776.03700000000003</v>
      </c>
      <c r="BH1874">
        <v>697.41099999999994</v>
      </c>
      <c r="BN1874">
        <v>48333499</v>
      </c>
      <c r="BO1874">
        <v>514318</v>
      </c>
      <c r="BP1874">
        <v>25500</v>
      </c>
      <c r="BQ1874">
        <v>0</v>
      </c>
      <c r="BR1874">
        <v>4.1533200000000003E-3</v>
      </c>
      <c r="BY1874" t="s">
        <v>5638</v>
      </c>
      <c r="BZ1874" t="s">
        <v>9310</v>
      </c>
      <c r="CA1874" t="s">
        <v>58</v>
      </c>
      <c r="CB1874" t="str">
        <f t="shared" si="508"/>
        <v>ZYRA_SCATTER_5i5d10000k nrq=0</v>
      </c>
      <c r="CC1874">
        <f t="shared" si="509"/>
        <v>1</v>
      </c>
    </row>
    <row r="1875" spans="1:81" x14ac:dyDescent="0.4">
      <c r="A1875" t="s">
        <v>1894</v>
      </c>
      <c r="B1875" t="s">
        <v>58</v>
      </c>
      <c r="C1875" t="s">
        <v>67</v>
      </c>
      <c r="D1875" t="e">
        <f t="shared" si="493"/>
        <v>#NAME?</v>
      </c>
      <c r="E1875">
        <v>10000</v>
      </c>
      <c r="F1875" t="e">
        <f t="shared" si="494"/>
        <v>#NAME?</v>
      </c>
      <c r="G1875" t="s">
        <v>60</v>
      </c>
      <c r="H1875" t="e">
        <f t="shared" si="495"/>
        <v>#NAME?</v>
      </c>
      <c r="I1875" t="s">
        <v>61</v>
      </c>
      <c r="J1875" t="e">
        <f t="shared" si="496"/>
        <v>#NAME?</v>
      </c>
      <c r="K1875" t="s">
        <v>62</v>
      </c>
      <c r="L1875" t="e">
        <f t="shared" si="497"/>
        <v>#NAME?</v>
      </c>
      <c r="M1875" t="e">
        <f t="shared" si="498"/>
        <v>#NAME?</v>
      </c>
      <c r="N1875">
        <v>100000</v>
      </c>
      <c r="O1875" t="e">
        <f t="shared" si="499"/>
        <v>#NAME?</v>
      </c>
      <c r="P1875">
        <v>0</v>
      </c>
      <c r="Q1875" t="e">
        <f t="shared" si="500"/>
        <v>#NAME?</v>
      </c>
      <c r="R1875">
        <v>0</v>
      </c>
      <c r="S1875" t="e">
        <f t="shared" si="501"/>
        <v>#NAME?</v>
      </c>
      <c r="T1875">
        <v>0</v>
      </c>
      <c r="U1875" t="e">
        <f t="shared" si="502"/>
        <v>#NAME?</v>
      </c>
      <c r="V1875">
        <v>256</v>
      </c>
      <c r="W1875" t="e">
        <f t="shared" si="503"/>
        <v>#NAME?</v>
      </c>
      <c r="X1875">
        <v>108</v>
      </c>
      <c r="Y1875" t="e">
        <f t="shared" si="504"/>
        <v>#NAME?</v>
      </c>
      <c r="Z1875">
        <v>0</v>
      </c>
      <c r="AA1875" t="e">
        <f t="shared" si="505"/>
        <v>#NAME?</v>
      </c>
      <c r="AB1875">
        <v>48</v>
      </c>
      <c r="AC1875" t="e">
        <f t="shared" si="506"/>
        <v>#NAME?</v>
      </c>
      <c r="AD1875">
        <v>1</v>
      </c>
      <c r="AE1875" t="e">
        <f t="shared" si="507"/>
        <v>#NAME?</v>
      </c>
      <c r="AF1875" t="s">
        <v>65</v>
      </c>
      <c r="AG1875" t="s">
        <v>64</v>
      </c>
      <c r="AJ1875">
        <v>0</v>
      </c>
      <c r="AK1875">
        <v>185034487</v>
      </c>
      <c r="AL1875">
        <v>10000</v>
      </c>
      <c r="AR1875">
        <v>10000</v>
      </c>
      <c r="AS1875">
        <v>775.44100000000003</v>
      </c>
      <c r="AT1875">
        <v>0</v>
      </c>
      <c r="AU1875">
        <v>100000</v>
      </c>
      <c r="AV1875">
        <v>108</v>
      </c>
      <c r="AW1875" t="s">
        <v>60</v>
      </c>
      <c r="AX1875" t="s">
        <v>61</v>
      </c>
      <c r="AY1875" t="s">
        <v>62</v>
      </c>
      <c r="BA1875">
        <v>8</v>
      </c>
      <c r="BB1875">
        <v>1</v>
      </c>
      <c r="BD1875">
        <v>8.3041900000000002</v>
      </c>
      <c r="BE1875">
        <v>2.5251200000000001E-2</v>
      </c>
      <c r="BF1875">
        <v>1547.52</v>
      </c>
      <c r="BH1875">
        <v>775.44100000000003</v>
      </c>
      <c r="BN1875">
        <v>1850344877</v>
      </c>
      <c r="BO1875">
        <v>4355551</v>
      </c>
      <c r="BP1875">
        <v>1</v>
      </c>
      <c r="BQ1875">
        <v>0</v>
      </c>
      <c r="BR1875" s="7">
        <v>1.097E-6</v>
      </c>
      <c r="BY1875" t="s">
        <v>5639</v>
      </c>
      <c r="BZ1875" t="s">
        <v>9311</v>
      </c>
      <c r="CA1875" t="s">
        <v>58</v>
      </c>
      <c r="CB1875" t="str">
        <f t="shared" si="508"/>
        <v>ZYRA_CLUSTER_0i0d100000k nrq=0</v>
      </c>
      <c r="CC1875">
        <f t="shared" si="509"/>
        <v>108</v>
      </c>
    </row>
    <row r="1876" spans="1:81" x14ac:dyDescent="0.4">
      <c r="A1876" t="s">
        <v>1895</v>
      </c>
      <c r="B1876" t="s">
        <v>58</v>
      </c>
      <c r="C1876" t="s">
        <v>96</v>
      </c>
      <c r="D1876" t="e">
        <f t="shared" si="493"/>
        <v>#NAME?</v>
      </c>
      <c r="E1876">
        <v>10000</v>
      </c>
      <c r="F1876" t="e">
        <f t="shared" si="494"/>
        <v>#NAME?</v>
      </c>
      <c r="G1876" t="s">
        <v>60</v>
      </c>
      <c r="H1876" t="e">
        <f t="shared" si="495"/>
        <v>#NAME?</v>
      </c>
      <c r="I1876" t="s">
        <v>61</v>
      </c>
      <c r="J1876" t="e">
        <f t="shared" si="496"/>
        <v>#NAME?</v>
      </c>
      <c r="K1876" t="s">
        <v>62</v>
      </c>
      <c r="L1876" t="e">
        <f t="shared" si="497"/>
        <v>#NAME?</v>
      </c>
      <c r="M1876" t="e">
        <f t="shared" si="498"/>
        <v>#NAME?</v>
      </c>
      <c r="N1876">
        <v>10000</v>
      </c>
      <c r="O1876" t="e">
        <f t="shared" si="499"/>
        <v>#NAME?</v>
      </c>
      <c r="P1876">
        <v>5</v>
      </c>
      <c r="Q1876" t="e">
        <f t="shared" si="500"/>
        <v>#NAME?</v>
      </c>
      <c r="R1876">
        <v>5</v>
      </c>
      <c r="S1876" t="e">
        <f t="shared" si="501"/>
        <v>#NAME?</v>
      </c>
      <c r="T1876">
        <v>0</v>
      </c>
      <c r="U1876" t="e">
        <f t="shared" si="502"/>
        <v>#NAME?</v>
      </c>
      <c r="V1876">
        <v>256</v>
      </c>
      <c r="W1876" t="e">
        <f t="shared" si="503"/>
        <v>#NAME?</v>
      </c>
      <c r="X1876">
        <v>1</v>
      </c>
      <c r="Y1876" t="e">
        <f t="shared" si="504"/>
        <v>#NAME?</v>
      </c>
      <c r="Z1876">
        <v>0</v>
      </c>
      <c r="AA1876" t="e">
        <f t="shared" si="505"/>
        <v>#NAME?</v>
      </c>
      <c r="AB1876">
        <v>48</v>
      </c>
      <c r="AC1876" t="e">
        <f t="shared" si="506"/>
        <v>#NAME?</v>
      </c>
      <c r="AD1876">
        <v>2</v>
      </c>
      <c r="AE1876" t="e">
        <f t="shared" si="507"/>
        <v>#NAME?</v>
      </c>
      <c r="AF1876" t="s">
        <v>63</v>
      </c>
      <c r="AG1876" t="s">
        <v>64</v>
      </c>
      <c r="AH1876">
        <v>2385471</v>
      </c>
      <c r="AI1876">
        <v>2385933</v>
      </c>
      <c r="AJ1876">
        <v>477140</v>
      </c>
      <c r="AK1876">
        <v>4762099</v>
      </c>
      <c r="AL1876">
        <v>10000</v>
      </c>
      <c r="AR1876">
        <v>10000</v>
      </c>
      <c r="AS1876">
        <v>5696.1469999999999</v>
      </c>
      <c r="AT1876">
        <v>5</v>
      </c>
      <c r="AU1876">
        <v>10000</v>
      </c>
      <c r="AV1876">
        <v>1</v>
      </c>
      <c r="AW1876" t="s">
        <v>60</v>
      </c>
      <c r="AX1876" t="s">
        <v>61</v>
      </c>
      <c r="AY1876" t="s">
        <v>62</v>
      </c>
      <c r="BA1876">
        <v>7</v>
      </c>
      <c r="BB1876">
        <v>1</v>
      </c>
      <c r="BD1876">
        <v>0.408134</v>
      </c>
      <c r="BE1876">
        <v>2.9696400000000001E-2</v>
      </c>
      <c r="BF1876">
        <v>799.72900000000004</v>
      </c>
      <c r="BH1876">
        <v>696.14700000000005</v>
      </c>
      <c r="BN1876">
        <v>47595699</v>
      </c>
      <c r="BO1876">
        <v>509338</v>
      </c>
      <c r="BP1876">
        <v>25300</v>
      </c>
      <c r="BQ1876">
        <v>0</v>
      </c>
      <c r="BR1876">
        <v>4.1485699999999999E-3</v>
      </c>
      <c r="BY1876" t="s">
        <v>5640</v>
      </c>
      <c r="BZ1876" t="s">
        <v>9312</v>
      </c>
      <c r="CA1876" t="s">
        <v>58</v>
      </c>
      <c r="CB1876" t="str">
        <f t="shared" si="508"/>
        <v>ZYRA_SCATTER_5i5d10000k nrq=0</v>
      </c>
      <c r="CC1876">
        <f t="shared" si="509"/>
        <v>1</v>
      </c>
    </row>
    <row r="1877" spans="1:81" x14ac:dyDescent="0.4">
      <c r="A1877" t="s">
        <v>2658</v>
      </c>
      <c r="B1877" t="s">
        <v>58</v>
      </c>
      <c r="C1877" t="s">
        <v>67</v>
      </c>
      <c r="D1877" t="e">
        <f t="shared" si="493"/>
        <v>#NAME?</v>
      </c>
      <c r="E1877">
        <v>10000</v>
      </c>
      <c r="F1877" t="e">
        <f t="shared" si="494"/>
        <v>#NAME?</v>
      </c>
      <c r="G1877" t="s">
        <v>60</v>
      </c>
      <c r="H1877" t="e">
        <f t="shared" si="495"/>
        <v>#NAME?</v>
      </c>
      <c r="I1877" t="s">
        <v>61</v>
      </c>
      <c r="J1877" t="e">
        <f t="shared" si="496"/>
        <v>#NAME?</v>
      </c>
      <c r="K1877" t="s">
        <v>62</v>
      </c>
      <c r="L1877" t="e">
        <f t="shared" si="497"/>
        <v>#NAME?</v>
      </c>
      <c r="M1877" t="e">
        <f t="shared" si="498"/>
        <v>#NAME?</v>
      </c>
      <c r="N1877">
        <v>10000</v>
      </c>
      <c r="O1877" t="e">
        <f t="shared" si="499"/>
        <v>#NAME?</v>
      </c>
      <c r="P1877">
        <v>0</v>
      </c>
      <c r="Q1877" t="e">
        <f t="shared" si="500"/>
        <v>#NAME?</v>
      </c>
      <c r="R1877">
        <v>0</v>
      </c>
      <c r="S1877" t="e">
        <f t="shared" si="501"/>
        <v>#NAME?</v>
      </c>
      <c r="T1877">
        <v>0</v>
      </c>
      <c r="U1877" t="e">
        <f t="shared" si="502"/>
        <v>#NAME?</v>
      </c>
      <c r="V1877">
        <v>256</v>
      </c>
      <c r="W1877" t="e">
        <f t="shared" si="503"/>
        <v>#NAME?</v>
      </c>
      <c r="X1877">
        <v>54</v>
      </c>
      <c r="Y1877" t="e">
        <f t="shared" si="504"/>
        <v>#NAME?</v>
      </c>
      <c r="Z1877">
        <v>0</v>
      </c>
      <c r="AA1877" t="e">
        <f t="shared" si="505"/>
        <v>#NAME?</v>
      </c>
      <c r="AB1877">
        <v>48</v>
      </c>
      <c r="AC1877" t="e">
        <f t="shared" si="506"/>
        <v>#NAME?</v>
      </c>
      <c r="AD1877">
        <v>1</v>
      </c>
      <c r="AE1877" t="e">
        <f t="shared" si="507"/>
        <v>#NAME?</v>
      </c>
      <c r="AF1877" t="s">
        <v>65</v>
      </c>
      <c r="AG1877" t="s">
        <v>64</v>
      </c>
      <c r="AJ1877">
        <v>0</v>
      </c>
      <c r="AK1877">
        <v>150618456</v>
      </c>
      <c r="AL1877">
        <v>10000</v>
      </c>
      <c r="AR1877">
        <v>10000</v>
      </c>
      <c r="AS1877">
        <v>696.75300000000004</v>
      </c>
      <c r="AT1877">
        <v>0</v>
      </c>
      <c r="AU1877">
        <v>10000</v>
      </c>
      <c r="AV1877">
        <v>54</v>
      </c>
      <c r="AW1877" t="s">
        <v>60</v>
      </c>
      <c r="AX1877" t="s">
        <v>61</v>
      </c>
      <c r="AY1877" t="s">
        <v>62</v>
      </c>
      <c r="BA1877">
        <v>8</v>
      </c>
      <c r="BB1877">
        <v>1</v>
      </c>
      <c r="BD1877">
        <v>0.385154</v>
      </c>
      <c r="BE1877">
        <v>4.8523200000000002E-2</v>
      </c>
      <c r="BF1877">
        <v>956.78800000000001</v>
      </c>
      <c r="BH1877">
        <v>696.75300000000004</v>
      </c>
      <c r="BN1877">
        <v>1506184562</v>
      </c>
      <c r="BO1877">
        <v>342891</v>
      </c>
      <c r="BP1877">
        <v>23811</v>
      </c>
      <c r="BQ1877">
        <v>0</v>
      </c>
      <c r="BR1877">
        <v>0</v>
      </c>
      <c r="BY1877" t="s">
        <v>5641</v>
      </c>
      <c r="BZ1877" t="s">
        <v>9313</v>
      </c>
      <c r="CA1877" t="s">
        <v>58</v>
      </c>
      <c r="CB1877" t="str">
        <f t="shared" si="508"/>
        <v>ZYRA_CLUSTER_0i0d10000k nrq=0</v>
      </c>
      <c r="CC1877">
        <f t="shared" si="509"/>
        <v>54</v>
      </c>
    </row>
    <row r="1878" spans="1:81" x14ac:dyDescent="0.4">
      <c r="A1878" t="s">
        <v>1896</v>
      </c>
      <c r="B1878" t="s">
        <v>58</v>
      </c>
      <c r="C1878" t="s">
        <v>96</v>
      </c>
      <c r="D1878" t="e">
        <f t="shared" si="493"/>
        <v>#NAME?</v>
      </c>
      <c r="E1878">
        <v>10000</v>
      </c>
      <c r="F1878" t="e">
        <f t="shared" si="494"/>
        <v>#NAME?</v>
      </c>
      <c r="G1878" t="s">
        <v>60</v>
      </c>
      <c r="H1878" t="e">
        <f t="shared" si="495"/>
        <v>#NAME?</v>
      </c>
      <c r="I1878" t="s">
        <v>61</v>
      </c>
      <c r="J1878" t="e">
        <f t="shared" si="496"/>
        <v>#NAME?</v>
      </c>
      <c r="K1878" t="s">
        <v>62</v>
      </c>
      <c r="L1878" t="e">
        <f t="shared" si="497"/>
        <v>#NAME?</v>
      </c>
      <c r="M1878" t="e">
        <f t="shared" si="498"/>
        <v>#NAME?</v>
      </c>
      <c r="N1878">
        <v>10000</v>
      </c>
      <c r="O1878" t="e">
        <f t="shared" si="499"/>
        <v>#NAME?</v>
      </c>
      <c r="P1878">
        <v>5</v>
      </c>
      <c r="Q1878" t="e">
        <f t="shared" si="500"/>
        <v>#NAME?</v>
      </c>
      <c r="R1878">
        <v>5</v>
      </c>
      <c r="S1878" t="e">
        <f t="shared" si="501"/>
        <v>#NAME?</v>
      </c>
      <c r="T1878">
        <v>0</v>
      </c>
      <c r="U1878" t="e">
        <f t="shared" si="502"/>
        <v>#NAME?</v>
      </c>
      <c r="V1878">
        <v>256</v>
      </c>
      <c r="W1878" t="e">
        <f t="shared" si="503"/>
        <v>#NAME?</v>
      </c>
      <c r="X1878">
        <v>18</v>
      </c>
      <c r="Y1878" t="e">
        <f t="shared" si="504"/>
        <v>#NAME?</v>
      </c>
      <c r="Z1878">
        <v>0</v>
      </c>
      <c r="AA1878" t="e">
        <f t="shared" si="505"/>
        <v>#NAME?</v>
      </c>
      <c r="AB1878">
        <v>48</v>
      </c>
      <c r="AC1878" t="e">
        <f t="shared" si="506"/>
        <v>#NAME?</v>
      </c>
      <c r="AD1878">
        <v>0</v>
      </c>
      <c r="AE1878" t="e">
        <f t="shared" si="507"/>
        <v>#NAME?</v>
      </c>
      <c r="AF1878" t="s">
        <v>63</v>
      </c>
      <c r="AG1878" t="s">
        <v>64</v>
      </c>
      <c r="AH1878">
        <v>23270866</v>
      </c>
      <c r="AI1878">
        <v>23271632</v>
      </c>
      <c r="AJ1878">
        <v>4654249</v>
      </c>
      <c r="AK1878">
        <v>46494536</v>
      </c>
      <c r="AL1878">
        <v>10000</v>
      </c>
      <c r="AR1878">
        <v>10000</v>
      </c>
      <c r="AS1878">
        <v>5742.9260000000004</v>
      </c>
      <c r="AT1878">
        <v>5</v>
      </c>
      <c r="AU1878">
        <v>10000</v>
      </c>
      <c r="AV1878">
        <v>18</v>
      </c>
      <c r="AW1878" t="s">
        <v>60</v>
      </c>
      <c r="AX1878" t="s">
        <v>61</v>
      </c>
      <c r="AY1878" t="s">
        <v>62</v>
      </c>
      <c r="BA1878">
        <v>7</v>
      </c>
      <c r="BB1878">
        <v>1</v>
      </c>
      <c r="BD1878">
        <v>2.1836899999999999</v>
      </c>
      <c r="BE1878">
        <v>0.84478600000000004</v>
      </c>
      <c r="BF1878">
        <v>1302.47</v>
      </c>
      <c r="BH1878">
        <v>742.92600000000004</v>
      </c>
      <c r="BN1878">
        <v>464690208</v>
      </c>
      <c r="BO1878">
        <v>45909870</v>
      </c>
      <c r="BP1878">
        <v>242752</v>
      </c>
      <c r="BQ1878">
        <v>2307</v>
      </c>
      <c r="BR1878">
        <v>4.83752E-2</v>
      </c>
      <c r="BY1878" t="s">
        <v>5642</v>
      </c>
      <c r="BZ1878" t="s">
        <v>9314</v>
      </c>
      <c r="CA1878" t="s">
        <v>58</v>
      </c>
      <c r="CB1878" t="str">
        <f t="shared" si="508"/>
        <v>ZYRA_SCATTER_5i5d10000k nrq=0</v>
      </c>
      <c r="CC1878">
        <f t="shared" si="509"/>
        <v>18</v>
      </c>
    </row>
    <row r="1879" spans="1:81" x14ac:dyDescent="0.4">
      <c r="A1879" t="s">
        <v>1897</v>
      </c>
      <c r="B1879" t="s">
        <v>58</v>
      </c>
      <c r="C1879" t="s">
        <v>96</v>
      </c>
      <c r="D1879" t="e">
        <f t="shared" si="493"/>
        <v>#NAME?</v>
      </c>
      <c r="E1879">
        <v>10000</v>
      </c>
      <c r="F1879" t="e">
        <f t="shared" si="494"/>
        <v>#NAME?</v>
      </c>
      <c r="G1879" t="s">
        <v>60</v>
      </c>
      <c r="H1879" t="e">
        <f t="shared" si="495"/>
        <v>#NAME?</v>
      </c>
      <c r="I1879" t="s">
        <v>61</v>
      </c>
      <c r="J1879" t="e">
        <f t="shared" si="496"/>
        <v>#NAME?</v>
      </c>
      <c r="K1879" t="s">
        <v>62</v>
      </c>
      <c r="L1879" t="e">
        <f t="shared" si="497"/>
        <v>#NAME?</v>
      </c>
      <c r="M1879" t="e">
        <f t="shared" si="498"/>
        <v>#NAME?</v>
      </c>
      <c r="N1879">
        <v>10000</v>
      </c>
      <c r="O1879" t="e">
        <f t="shared" si="499"/>
        <v>#NAME?</v>
      </c>
      <c r="P1879">
        <v>5</v>
      </c>
      <c r="Q1879" t="e">
        <f t="shared" si="500"/>
        <v>#NAME?</v>
      </c>
      <c r="R1879">
        <v>5</v>
      </c>
      <c r="S1879" t="e">
        <f t="shared" si="501"/>
        <v>#NAME?</v>
      </c>
      <c r="T1879">
        <v>0</v>
      </c>
      <c r="U1879" t="e">
        <f t="shared" si="502"/>
        <v>#NAME?</v>
      </c>
      <c r="V1879">
        <v>256</v>
      </c>
      <c r="W1879" t="e">
        <f t="shared" si="503"/>
        <v>#NAME?</v>
      </c>
      <c r="X1879">
        <v>18</v>
      </c>
      <c r="Y1879" t="e">
        <f t="shared" si="504"/>
        <v>#NAME?</v>
      </c>
      <c r="Z1879">
        <v>0</v>
      </c>
      <c r="AA1879" t="e">
        <f t="shared" si="505"/>
        <v>#NAME?</v>
      </c>
      <c r="AB1879">
        <v>48</v>
      </c>
      <c r="AC1879" t="e">
        <f t="shared" si="506"/>
        <v>#NAME?</v>
      </c>
      <c r="AD1879">
        <v>1</v>
      </c>
      <c r="AE1879" t="e">
        <f t="shared" si="507"/>
        <v>#NAME?</v>
      </c>
      <c r="AF1879" t="s">
        <v>63</v>
      </c>
      <c r="AG1879" t="s">
        <v>64</v>
      </c>
      <c r="AH1879">
        <v>23886570</v>
      </c>
      <c r="AI1879">
        <v>23875602</v>
      </c>
      <c r="AJ1879">
        <v>4776217</v>
      </c>
      <c r="AK1879">
        <v>47700639</v>
      </c>
      <c r="AL1879">
        <v>10000</v>
      </c>
      <c r="AR1879">
        <v>10000</v>
      </c>
      <c r="AS1879">
        <v>5732.1270000000004</v>
      </c>
      <c r="AT1879">
        <v>5</v>
      </c>
      <c r="AU1879">
        <v>10000</v>
      </c>
      <c r="AV1879">
        <v>18</v>
      </c>
      <c r="AW1879" t="s">
        <v>60</v>
      </c>
      <c r="AX1879" t="s">
        <v>61</v>
      </c>
      <c r="AY1879" t="s">
        <v>62</v>
      </c>
      <c r="BA1879">
        <v>7</v>
      </c>
      <c r="BB1879">
        <v>1</v>
      </c>
      <c r="BD1879">
        <v>2.2016800000000001</v>
      </c>
      <c r="BE1879">
        <v>0.85080699999999998</v>
      </c>
      <c r="BF1879">
        <v>1316</v>
      </c>
      <c r="BH1879">
        <v>732.12699999999995</v>
      </c>
      <c r="BN1879">
        <v>476742816</v>
      </c>
      <c r="BO1879">
        <v>46555925</v>
      </c>
      <c r="BP1879">
        <v>249824</v>
      </c>
      <c r="BQ1879">
        <v>2560</v>
      </c>
      <c r="BR1879">
        <v>4.6401400000000002E-2</v>
      </c>
      <c r="BY1879" t="s">
        <v>5643</v>
      </c>
      <c r="BZ1879" t="s">
        <v>9315</v>
      </c>
      <c r="CA1879" t="s">
        <v>58</v>
      </c>
      <c r="CB1879" t="str">
        <f t="shared" si="508"/>
        <v>ZYRA_SCATTER_5i5d10000k nrq=0</v>
      </c>
      <c r="CC1879">
        <f t="shared" si="509"/>
        <v>18</v>
      </c>
    </row>
    <row r="1880" spans="1:81" x14ac:dyDescent="0.4">
      <c r="A1880" t="s">
        <v>1898</v>
      </c>
      <c r="B1880" t="s">
        <v>58</v>
      </c>
      <c r="C1880" t="s">
        <v>96</v>
      </c>
      <c r="D1880" t="e">
        <f t="shared" si="493"/>
        <v>#NAME?</v>
      </c>
      <c r="E1880">
        <v>10000</v>
      </c>
      <c r="F1880" t="e">
        <f t="shared" si="494"/>
        <v>#NAME?</v>
      </c>
      <c r="G1880" t="s">
        <v>60</v>
      </c>
      <c r="H1880" t="e">
        <f t="shared" si="495"/>
        <v>#NAME?</v>
      </c>
      <c r="I1880" t="s">
        <v>61</v>
      </c>
      <c r="J1880" t="e">
        <f t="shared" si="496"/>
        <v>#NAME?</v>
      </c>
      <c r="K1880" t="s">
        <v>62</v>
      </c>
      <c r="L1880" t="e">
        <f t="shared" si="497"/>
        <v>#NAME?</v>
      </c>
      <c r="M1880" t="e">
        <f t="shared" si="498"/>
        <v>#NAME?</v>
      </c>
      <c r="N1880">
        <v>10000</v>
      </c>
      <c r="O1880" t="e">
        <f t="shared" si="499"/>
        <v>#NAME?</v>
      </c>
      <c r="P1880">
        <v>5</v>
      </c>
      <c r="Q1880" t="e">
        <f t="shared" si="500"/>
        <v>#NAME?</v>
      </c>
      <c r="R1880">
        <v>5</v>
      </c>
      <c r="S1880" t="e">
        <f t="shared" si="501"/>
        <v>#NAME?</v>
      </c>
      <c r="T1880">
        <v>0</v>
      </c>
      <c r="U1880" t="e">
        <f t="shared" si="502"/>
        <v>#NAME?</v>
      </c>
      <c r="V1880">
        <v>256</v>
      </c>
      <c r="W1880" t="e">
        <f t="shared" si="503"/>
        <v>#NAME?</v>
      </c>
      <c r="X1880">
        <v>18</v>
      </c>
      <c r="Y1880" t="e">
        <f t="shared" si="504"/>
        <v>#NAME?</v>
      </c>
      <c r="Z1880">
        <v>0</v>
      </c>
      <c r="AA1880" t="e">
        <f t="shared" si="505"/>
        <v>#NAME?</v>
      </c>
      <c r="AB1880">
        <v>48</v>
      </c>
      <c r="AC1880" t="e">
        <f t="shared" si="506"/>
        <v>#NAME?</v>
      </c>
      <c r="AD1880">
        <v>2</v>
      </c>
      <c r="AE1880" t="e">
        <f t="shared" si="507"/>
        <v>#NAME?</v>
      </c>
      <c r="AF1880" t="s">
        <v>63</v>
      </c>
      <c r="AG1880" t="s">
        <v>64</v>
      </c>
      <c r="AH1880">
        <v>23294780</v>
      </c>
      <c r="AI1880">
        <v>23301253</v>
      </c>
      <c r="AJ1880">
        <v>4659603</v>
      </c>
      <c r="AK1880">
        <v>46540131</v>
      </c>
      <c r="AL1880">
        <v>10000</v>
      </c>
      <c r="AR1880">
        <v>10000</v>
      </c>
      <c r="AS1880">
        <v>5776.6220000000003</v>
      </c>
      <c r="AT1880">
        <v>5</v>
      </c>
      <c r="AU1880">
        <v>10000</v>
      </c>
      <c r="AV1880">
        <v>18</v>
      </c>
      <c r="AW1880" t="s">
        <v>60</v>
      </c>
      <c r="AX1880" t="s">
        <v>61</v>
      </c>
      <c r="AY1880" t="s">
        <v>62</v>
      </c>
      <c r="BA1880">
        <v>7</v>
      </c>
      <c r="BB1880">
        <v>1</v>
      </c>
      <c r="BD1880">
        <v>2.12087</v>
      </c>
      <c r="BE1880">
        <v>0.82947499999999996</v>
      </c>
      <c r="BF1880">
        <v>1332.15</v>
      </c>
      <c r="BH1880">
        <v>776.62199999999996</v>
      </c>
      <c r="BN1880">
        <v>465143626</v>
      </c>
      <c r="BO1880">
        <v>44080325</v>
      </c>
      <c r="BP1880">
        <v>244356</v>
      </c>
      <c r="BQ1880">
        <v>2409</v>
      </c>
      <c r="BR1880">
        <v>4.9601899999999997E-2</v>
      </c>
      <c r="BY1880" t="s">
        <v>5644</v>
      </c>
      <c r="BZ1880" t="s">
        <v>9316</v>
      </c>
      <c r="CA1880" t="s">
        <v>58</v>
      </c>
      <c r="CB1880" t="str">
        <f t="shared" si="508"/>
        <v>ZYRA_SCATTER_5i5d10000k nrq=0</v>
      </c>
      <c r="CC1880">
        <f t="shared" si="509"/>
        <v>18</v>
      </c>
    </row>
    <row r="1881" spans="1:81" x14ac:dyDescent="0.4">
      <c r="A1881" t="s">
        <v>1899</v>
      </c>
      <c r="B1881" t="s">
        <v>58</v>
      </c>
      <c r="C1881" t="s">
        <v>96</v>
      </c>
      <c r="D1881" t="e">
        <f t="shared" si="493"/>
        <v>#NAME?</v>
      </c>
      <c r="E1881">
        <v>10000</v>
      </c>
      <c r="F1881" t="e">
        <f t="shared" si="494"/>
        <v>#NAME?</v>
      </c>
      <c r="G1881" t="s">
        <v>60</v>
      </c>
      <c r="H1881" t="e">
        <f t="shared" si="495"/>
        <v>#NAME?</v>
      </c>
      <c r="I1881" t="s">
        <v>61</v>
      </c>
      <c r="J1881" t="e">
        <f t="shared" si="496"/>
        <v>#NAME?</v>
      </c>
      <c r="K1881" t="s">
        <v>62</v>
      </c>
      <c r="L1881" t="e">
        <f t="shared" si="497"/>
        <v>#NAME?</v>
      </c>
      <c r="M1881" t="e">
        <f t="shared" si="498"/>
        <v>#NAME?</v>
      </c>
      <c r="N1881">
        <v>10000</v>
      </c>
      <c r="O1881" t="e">
        <f t="shared" si="499"/>
        <v>#NAME?</v>
      </c>
      <c r="P1881">
        <v>5</v>
      </c>
      <c r="Q1881" t="e">
        <f t="shared" si="500"/>
        <v>#NAME?</v>
      </c>
      <c r="R1881">
        <v>5</v>
      </c>
      <c r="S1881" t="e">
        <f t="shared" si="501"/>
        <v>#NAME?</v>
      </c>
      <c r="T1881">
        <v>0</v>
      </c>
      <c r="U1881" t="e">
        <f t="shared" si="502"/>
        <v>#NAME?</v>
      </c>
      <c r="V1881">
        <v>256</v>
      </c>
      <c r="W1881" t="e">
        <f t="shared" si="503"/>
        <v>#NAME?</v>
      </c>
      <c r="X1881">
        <v>17</v>
      </c>
      <c r="Y1881" t="e">
        <f t="shared" si="504"/>
        <v>#NAME?</v>
      </c>
      <c r="Z1881">
        <v>1</v>
      </c>
      <c r="AA1881" t="e">
        <f t="shared" si="505"/>
        <v>#NAME?</v>
      </c>
      <c r="AB1881">
        <v>48</v>
      </c>
      <c r="AC1881" t="e">
        <f t="shared" si="506"/>
        <v>#NAME?</v>
      </c>
      <c r="AD1881">
        <v>0</v>
      </c>
      <c r="AE1881" t="e">
        <f t="shared" si="507"/>
        <v>#NAME?</v>
      </c>
      <c r="AF1881" t="s">
        <v>63</v>
      </c>
      <c r="AG1881" t="s">
        <v>64</v>
      </c>
      <c r="AR1881">
        <v>10000</v>
      </c>
      <c r="AS1881">
        <v>5</v>
      </c>
      <c r="AT1881">
        <v>5</v>
      </c>
      <c r="AU1881">
        <v>10000</v>
      </c>
      <c r="AV1881">
        <v>17</v>
      </c>
      <c r="AW1881" t="s">
        <v>60</v>
      </c>
      <c r="AX1881" t="s">
        <v>61</v>
      </c>
      <c r="AY1881" t="s">
        <v>62</v>
      </c>
      <c r="BA1881">
        <v>7</v>
      </c>
      <c r="BB1881">
        <v>1</v>
      </c>
      <c r="BN1881">
        <v>2618782</v>
      </c>
      <c r="BO1881">
        <v>1582511</v>
      </c>
      <c r="BP1881">
        <v>15673</v>
      </c>
      <c r="BQ1881">
        <v>625</v>
      </c>
      <c r="BR1881">
        <v>4.2845899999999996E-3</v>
      </c>
      <c r="BY1881" t="s">
        <v>5645</v>
      </c>
      <c r="BZ1881" t="s">
        <v>9317</v>
      </c>
      <c r="CA1881" t="s">
        <v>58</v>
      </c>
      <c r="CB1881" t="str">
        <f t="shared" si="508"/>
        <v>ZYRA_SCATTER_5i5d10000k nrq=1</v>
      </c>
      <c r="CC1881">
        <f t="shared" si="509"/>
        <v>18</v>
      </c>
    </row>
    <row r="1882" spans="1:81" x14ac:dyDescent="0.4">
      <c r="A1882" t="s">
        <v>1900</v>
      </c>
      <c r="B1882" t="s">
        <v>58</v>
      </c>
      <c r="C1882" t="s">
        <v>96</v>
      </c>
      <c r="D1882" t="e">
        <f t="shared" si="493"/>
        <v>#NAME?</v>
      </c>
      <c r="E1882">
        <v>10000</v>
      </c>
      <c r="F1882" t="e">
        <f t="shared" si="494"/>
        <v>#NAME?</v>
      </c>
      <c r="G1882" t="s">
        <v>60</v>
      </c>
      <c r="H1882" t="e">
        <f t="shared" si="495"/>
        <v>#NAME?</v>
      </c>
      <c r="I1882" t="s">
        <v>61</v>
      </c>
      <c r="J1882" t="e">
        <f t="shared" si="496"/>
        <v>#NAME?</v>
      </c>
      <c r="K1882" t="s">
        <v>62</v>
      </c>
      <c r="L1882" t="e">
        <f t="shared" si="497"/>
        <v>#NAME?</v>
      </c>
      <c r="M1882" t="e">
        <f t="shared" si="498"/>
        <v>#NAME?</v>
      </c>
      <c r="N1882">
        <v>10000</v>
      </c>
      <c r="O1882" t="e">
        <f t="shared" si="499"/>
        <v>#NAME?</v>
      </c>
      <c r="P1882">
        <v>5</v>
      </c>
      <c r="Q1882" t="e">
        <f t="shared" si="500"/>
        <v>#NAME?</v>
      </c>
      <c r="R1882">
        <v>5</v>
      </c>
      <c r="S1882" t="e">
        <f t="shared" si="501"/>
        <v>#NAME?</v>
      </c>
      <c r="T1882">
        <v>0</v>
      </c>
      <c r="U1882" t="e">
        <f t="shared" si="502"/>
        <v>#NAME?</v>
      </c>
      <c r="V1882">
        <v>256</v>
      </c>
      <c r="W1882" t="e">
        <f t="shared" si="503"/>
        <v>#NAME?</v>
      </c>
      <c r="X1882">
        <v>17</v>
      </c>
      <c r="Y1882" t="e">
        <f t="shared" si="504"/>
        <v>#NAME?</v>
      </c>
      <c r="Z1882">
        <v>1</v>
      </c>
      <c r="AA1882" t="e">
        <f t="shared" si="505"/>
        <v>#NAME?</v>
      </c>
      <c r="AB1882">
        <v>48</v>
      </c>
      <c r="AC1882" t="e">
        <f t="shared" si="506"/>
        <v>#NAME?</v>
      </c>
      <c r="AD1882">
        <v>1</v>
      </c>
      <c r="AE1882" t="e">
        <f t="shared" si="507"/>
        <v>#NAME?</v>
      </c>
      <c r="AF1882" t="s">
        <v>63</v>
      </c>
      <c r="AG1882" t="s">
        <v>64</v>
      </c>
      <c r="AR1882">
        <v>10000</v>
      </c>
      <c r="AS1882">
        <v>5</v>
      </c>
      <c r="AT1882">
        <v>5</v>
      </c>
      <c r="AU1882">
        <v>10000</v>
      </c>
      <c r="AV1882">
        <v>17</v>
      </c>
      <c r="AW1882" t="s">
        <v>60</v>
      </c>
      <c r="AX1882" t="s">
        <v>61</v>
      </c>
      <c r="AY1882" t="s">
        <v>62</v>
      </c>
      <c r="BA1882">
        <v>7</v>
      </c>
      <c r="BB1882">
        <v>1</v>
      </c>
      <c r="BN1882">
        <v>2664298</v>
      </c>
      <c r="BO1882">
        <v>1623182</v>
      </c>
      <c r="BP1882">
        <v>15822</v>
      </c>
      <c r="BQ1882">
        <v>627</v>
      </c>
      <c r="BR1882">
        <v>4.3664999999999997E-3</v>
      </c>
      <c r="BY1882" t="s">
        <v>5646</v>
      </c>
      <c r="BZ1882" t="s">
        <v>9318</v>
      </c>
      <c r="CA1882" t="s">
        <v>58</v>
      </c>
      <c r="CB1882" t="str">
        <f t="shared" si="508"/>
        <v>ZYRA_SCATTER_5i5d10000k nrq=1</v>
      </c>
      <c r="CC1882">
        <f t="shared" si="509"/>
        <v>18</v>
      </c>
    </row>
    <row r="1883" spans="1:81" x14ac:dyDescent="0.4">
      <c r="A1883" t="s">
        <v>1901</v>
      </c>
      <c r="B1883" t="s">
        <v>58</v>
      </c>
      <c r="C1883" t="s">
        <v>96</v>
      </c>
      <c r="D1883" t="e">
        <f t="shared" si="493"/>
        <v>#NAME?</v>
      </c>
      <c r="E1883">
        <v>10000</v>
      </c>
      <c r="F1883" t="e">
        <f t="shared" si="494"/>
        <v>#NAME?</v>
      </c>
      <c r="G1883" t="s">
        <v>60</v>
      </c>
      <c r="H1883" t="e">
        <f t="shared" si="495"/>
        <v>#NAME?</v>
      </c>
      <c r="I1883" t="s">
        <v>61</v>
      </c>
      <c r="J1883" t="e">
        <f t="shared" si="496"/>
        <v>#NAME?</v>
      </c>
      <c r="K1883" t="s">
        <v>62</v>
      </c>
      <c r="L1883" t="e">
        <f t="shared" si="497"/>
        <v>#NAME?</v>
      </c>
      <c r="M1883" t="e">
        <f t="shared" si="498"/>
        <v>#NAME?</v>
      </c>
      <c r="N1883">
        <v>10000</v>
      </c>
      <c r="O1883" t="e">
        <f t="shared" si="499"/>
        <v>#NAME?</v>
      </c>
      <c r="P1883">
        <v>5</v>
      </c>
      <c r="Q1883" t="e">
        <f t="shared" si="500"/>
        <v>#NAME?</v>
      </c>
      <c r="R1883">
        <v>5</v>
      </c>
      <c r="S1883" t="e">
        <f t="shared" si="501"/>
        <v>#NAME?</v>
      </c>
      <c r="T1883">
        <v>0</v>
      </c>
      <c r="U1883" t="e">
        <f t="shared" si="502"/>
        <v>#NAME?</v>
      </c>
      <c r="V1883">
        <v>256</v>
      </c>
      <c r="W1883" t="e">
        <f t="shared" si="503"/>
        <v>#NAME?</v>
      </c>
      <c r="X1883">
        <v>17</v>
      </c>
      <c r="Y1883" t="e">
        <f t="shared" si="504"/>
        <v>#NAME?</v>
      </c>
      <c r="Z1883">
        <v>1</v>
      </c>
      <c r="AA1883" t="e">
        <f t="shared" si="505"/>
        <v>#NAME?</v>
      </c>
      <c r="AB1883">
        <v>48</v>
      </c>
      <c r="AC1883" t="e">
        <f t="shared" si="506"/>
        <v>#NAME?</v>
      </c>
      <c r="AD1883">
        <v>2</v>
      </c>
      <c r="AE1883" t="e">
        <f t="shared" si="507"/>
        <v>#NAME?</v>
      </c>
      <c r="AF1883" t="s">
        <v>63</v>
      </c>
      <c r="AG1883" t="s">
        <v>64</v>
      </c>
      <c r="AR1883">
        <v>10000</v>
      </c>
      <c r="AS1883">
        <v>5</v>
      </c>
      <c r="AT1883">
        <v>5</v>
      </c>
      <c r="AU1883">
        <v>10000</v>
      </c>
      <c r="AV1883">
        <v>17</v>
      </c>
      <c r="AW1883" t="s">
        <v>60</v>
      </c>
      <c r="AX1883" t="s">
        <v>61</v>
      </c>
      <c r="AY1883" t="s">
        <v>62</v>
      </c>
      <c r="BA1883">
        <v>7</v>
      </c>
      <c r="BB1883">
        <v>1</v>
      </c>
      <c r="BN1883">
        <v>2446031</v>
      </c>
      <c r="BO1883">
        <v>1965892</v>
      </c>
      <c r="BP1883">
        <v>14581</v>
      </c>
      <c r="BQ1883">
        <v>468</v>
      </c>
      <c r="BR1883">
        <v>3.7397200000000002E-3</v>
      </c>
      <c r="BY1883" t="s">
        <v>5647</v>
      </c>
      <c r="BZ1883" t="s">
        <v>9319</v>
      </c>
      <c r="CA1883" t="s">
        <v>58</v>
      </c>
      <c r="CB1883" t="str">
        <f t="shared" si="508"/>
        <v>ZYRA_SCATTER_5i5d10000k nrq=1</v>
      </c>
      <c r="CC1883">
        <f t="shared" si="509"/>
        <v>18</v>
      </c>
    </row>
    <row r="1884" spans="1:81" x14ac:dyDescent="0.4">
      <c r="A1884" t="s">
        <v>1902</v>
      </c>
      <c r="B1884" t="s">
        <v>58</v>
      </c>
      <c r="C1884" t="s">
        <v>96</v>
      </c>
      <c r="D1884" t="e">
        <f t="shared" si="493"/>
        <v>#NAME?</v>
      </c>
      <c r="E1884">
        <v>10000</v>
      </c>
      <c r="F1884" t="e">
        <f t="shared" si="494"/>
        <v>#NAME?</v>
      </c>
      <c r="G1884" t="s">
        <v>60</v>
      </c>
      <c r="H1884" t="e">
        <f t="shared" si="495"/>
        <v>#NAME?</v>
      </c>
      <c r="I1884" t="s">
        <v>61</v>
      </c>
      <c r="J1884" t="e">
        <f t="shared" si="496"/>
        <v>#NAME?</v>
      </c>
      <c r="K1884" t="s">
        <v>62</v>
      </c>
      <c r="L1884" t="e">
        <f t="shared" si="497"/>
        <v>#NAME?</v>
      </c>
      <c r="M1884" t="e">
        <f t="shared" si="498"/>
        <v>#NAME?</v>
      </c>
      <c r="N1884">
        <v>10000</v>
      </c>
      <c r="O1884" t="e">
        <f t="shared" si="499"/>
        <v>#NAME?</v>
      </c>
      <c r="P1884">
        <v>5</v>
      </c>
      <c r="Q1884" t="e">
        <f t="shared" si="500"/>
        <v>#NAME?</v>
      </c>
      <c r="R1884">
        <v>5</v>
      </c>
      <c r="S1884" t="e">
        <f t="shared" si="501"/>
        <v>#NAME?</v>
      </c>
      <c r="T1884">
        <v>0</v>
      </c>
      <c r="U1884" t="e">
        <f t="shared" si="502"/>
        <v>#NAME?</v>
      </c>
      <c r="V1884">
        <v>256</v>
      </c>
      <c r="W1884" t="e">
        <f t="shared" si="503"/>
        <v>#NAME?</v>
      </c>
      <c r="X1884">
        <v>36</v>
      </c>
      <c r="Y1884" t="e">
        <f t="shared" si="504"/>
        <v>#NAME?</v>
      </c>
      <c r="Z1884">
        <v>0</v>
      </c>
      <c r="AA1884" t="e">
        <f t="shared" si="505"/>
        <v>#NAME?</v>
      </c>
      <c r="AB1884">
        <v>48</v>
      </c>
      <c r="AC1884" t="e">
        <f t="shared" si="506"/>
        <v>#NAME?</v>
      </c>
      <c r="AD1884">
        <v>0</v>
      </c>
      <c r="AE1884" t="e">
        <f t="shared" si="507"/>
        <v>#NAME?</v>
      </c>
      <c r="AF1884" t="s">
        <v>63</v>
      </c>
      <c r="AG1884" t="s">
        <v>64</v>
      </c>
      <c r="AH1884">
        <v>39421793</v>
      </c>
      <c r="AI1884">
        <v>39430239</v>
      </c>
      <c r="AJ1884">
        <v>7885203</v>
      </c>
      <c r="AK1884">
        <v>78770230</v>
      </c>
      <c r="AL1884">
        <v>10000</v>
      </c>
      <c r="AR1884">
        <v>10000</v>
      </c>
      <c r="AS1884">
        <v>5768.4560000000001</v>
      </c>
      <c r="AT1884">
        <v>5</v>
      </c>
      <c r="AU1884">
        <v>10000</v>
      </c>
      <c r="AV1884">
        <v>36</v>
      </c>
      <c r="AW1884" t="s">
        <v>60</v>
      </c>
      <c r="AX1884" t="s">
        <v>61</v>
      </c>
      <c r="AY1884" t="s">
        <v>62</v>
      </c>
      <c r="BA1884">
        <v>7</v>
      </c>
      <c r="BB1884">
        <v>1</v>
      </c>
      <c r="BD1884">
        <v>2.9758</v>
      </c>
      <c r="BE1884">
        <v>0.86079300000000003</v>
      </c>
      <c r="BF1884">
        <v>1364.99</v>
      </c>
      <c r="BH1884">
        <v>768.45600000000002</v>
      </c>
      <c r="BN1884">
        <v>787249034</v>
      </c>
      <c r="BO1884">
        <v>89732103</v>
      </c>
      <c r="BP1884">
        <v>426021</v>
      </c>
      <c r="BQ1884">
        <v>7581</v>
      </c>
      <c r="BR1884">
        <v>9.8478399999999994E-2</v>
      </c>
      <c r="BY1884" t="s">
        <v>5648</v>
      </c>
      <c r="BZ1884" t="s">
        <v>9320</v>
      </c>
      <c r="CA1884" t="s">
        <v>58</v>
      </c>
      <c r="CB1884" t="str">
        <f t="shared" si="508"/>
        <v>ZYRA_SCATTER_5i5d10000k nrq=0</v>
      </c>
      <c r="CC1884">
        <f t="shared" si="509"/>
        <v>36</v>
      </c>
    </row>
    <row r="1885" spans="1:81" x14ac:dyDescent="0.4">
      <c r="A1885" t="s">
        <v>1903</v>
      </c>
      <c r="B1885" t="s">
        <v>58</v>
      </c>
      <c r="C1885" t="s">
        <v>96</v>
      </c>
      <c r="D1885" t="e">
        <f t="shared" si="493"/>
        <v>#NAME?</v>
      </c>
      <c r="E1885">
        <v>10000</v>
      </c>
      <c r="F1885" t="e">
        <f t="shared" si="494"/>
        <v>#NAME?</v>
      </c>
      <c r="G1885" t="s">
        <v>60</v>
      </c>
      <c r="H1885" t="e">
        <f t="shared" si="495"/>
        <v>#NAME?</v>
      </c>
      <c r="I1885" t="s">
        <v>61</v>
      </c>
      <c r="J1885" t="e">
        <f t="shared" si="496"/>
        <v>#NAME?</v>
      </c>
      <c r="K1885" t="s">
        <v>62</v>
      </c>
      <c r="L1885" t="e">
        <f t="shared" si="497"/>
        <v>#NAME?</v>
      </c>
      <c r="M1885" t="e">
        <f t="shared" si="498"/>
        <v>#NAME?</v>
      </c>
      <c r="N1885">
        <v>10000</v>
      </c>
      <c r="O1885" t="e">
        <f t="shared" si="499"/>
        <v>#NAME?</v>
      </c>
      <c r="P1885">
        <v>5</v>
      </c>
      <c r="Q1885" t="e">
        <f t="shared" si="500"/>
        <v>#NAME?</v>
      </c>
      <c r="R1885">
        <v>5</v>
      </c>
      <c r="S1885" t="e">
        <f t="shared" si="501"/>
        <v>#NAME?</v>
      </c>
      <c r="T1885">
        <v>0</v>
      </c>
      <c r="U1885" t="e">
        <f t="shared" si="502"/>
        <v>#NAME?</v>
      </c>
      <c r="V1885">
        <v>256</v>
      </c>
      <c r="W1885" t="e">
        <f t="shared" si="503"/>
        <v>#NAME?</v>
      </c>
      <c r="X1885">
        <v>36</v>
      </c>
      <c r="Y1885" t="e">
        <f t="shared" si="504"/>
        <v>#NAME?</v>
      </c>
      <c r="Z1885">
        <v>0</v>
      </c>
      <c r="AA1885" t="e">
        <f t="shared" si="505"/>
        <v>#NAME?</v>
      </c>
      <c r="AB1885">
        <v>48</v>
      </c>
      <c r="AC1885" t="e">
        <f t="shared" si="506"/>
        <v>#NAME?</v>
      </c>
      <c r="AD1885">
        <v>1</v>
      </c>
      <c r="AE1885" t="e">
        <f t="shared" si="507"/>
        <v>#NAME?</v>
      </c>
      <c r="AF1885" t="s">
        <v>63</v>
      </c>
      <c r="AG1885" t="s">
        <v>64</v>
      </c>
      <c r="AH1885">
        <v>38590994</v>
      </c>
      <c r="AI1885">
        <v>38596987</v>
      </c>
      <c r="AJ1885">
        <v>7718798</v>
      </c>
      <c r="AK1885">
        <v>77105422</v>
      </c>
      <c r="AL1885">
        <v>10000</v>
      </c>
      <c r="AR1885">
        <v>10000</v>
      </c>
      <c r="AS1885">
        <v>5787.5429999999997</v>
      </c>
      <c r="AT1885">
        <v>5</v>
      </c>
      <c r="AU1885">
        <v>10000</v>
      </c>
      <c r="AV1885">
        <v>36</v>
      </c>
      <c r="AW1885" t="s">
        <v>60</v>
      </c>
      <c r="AX1885" t="s">
        <v>61</v>
      </c>
      <c r="AY1885" t="s">
        <v>62</v>
      </c>
      <c r="BA1885">
        <v>7</v>
      </c>
      <c r="BB1885">
        <v>1</v>
      </c>
      <c r="BD1885">
        <v>2.9273199999999999</v>
      </c>
      <c r="BE1885">
        <v>0.84772499999999995</v>
      </c>
      <c r="BF1885">
        <v>1385.63</v>
      </c>
      <c r="BH1885">
        <v>787.54300000000001</v>
      </c>
      <c r="BN1885">
        <v>770612030</v>
      </c>
      <c r="BO1885">
        <v>86642017</v>
      </c>
      <c r="BP1885">
        <v>417202</v>
      </c>
      <c r="BQ1885">
        <v>7432</v>
      </c>
      <c r="BR1885">
        <v>0.100313</v>
      </c>
      <c r="BY1885" t="s">
        <v>5649</v>
      </c>
      <c r="BZ1885" t="s">
        <v>9321</v>
      </c>
      <c r="CA1885" t="s">
        <v>58</v>
      </c>
      <c r="CB1885" t="str">
        <f t="shared" si="508"/>
        <v>ZYRA_SCATTER_5i5d10000k nrq=0</v>
      </c>
      <c r="CC1885">
        <f t="shared" si="509"/>
        <v>36</v>
      </c>
    </row>
    <row r="1886" spans="1:81" x14ac:dyDescent="0.4">
      <c r="A1886" t="s">
        <v>1904</v>
      </c>
      <c r="B1886" t="s">
        <v>58</v>
      </c>
      <c r="C1886" t="s">
        <v>96</v>
      </c>
      <c r="D1886" t="e">
        <f t="shared" si="493"/>
        <v>#NAME?</v>
      </c>
      <c r="E1886">
        <v>10000</v>
      </c>
      <c r="F1886" t="e">
        <f t="shared" si="494"/>
        <v>#NAME?</v>
      </c>
      <c r="G1886" t="s">
        <v>60</v>
      </c>
      <c r="H1886" t="e">
        <f t="shared" si="495"/>
        <v>#NAME?</v>
      </c>
      <c r="I1886" t="s">
        <v>61</v>
      </c>
      <c r="J1886" t="e">
        <f t="shared" si="496"/>
        <v>#NAME?</v>
      </c>
      <c r="K1886" t="s">
        <v>62</v>
      </c>
      <c r="L1886" t="e">
        <f t="shared" si="497"/>
        <v>#NAME?</v>
      </c>
      <c r="M1886" t="e">
        <f t="shared" si="498"/>
        <v>#NAME?</v>
      </c>
      <c r="N1886">
        <v>10000</v>
      </c>
      <c r="O1886" t="e">
        <f t="shared" si="499"/>
        <v>#NAME?</v>
      </c>
      <c r="P1886">
        <v>5</v>
      </c>
      <c r="Q1886" t="e">
        <f t="shared" si="500"/>
        <v>#NAME?</v>
      </c>
      <c r="R1886">
        <v>5</v>
      </c>
      <c r="S1886" t="e">
        <f t="shared" si="501"/>
        <v>#NAME?</v>
      </c>
      <c r="T1886">
        <v>0</v>
      </c>
      <c r="U1886" t="e">
        <f t="shared" si="502"/>
        <v>#NAME?</v>
      </c>
      <c r="V1886">
        <v>256</v>
      </c>
      <c r="W1886" t="e">
        <f t="shared" si="503"/>
        <v>#NAME?</v>
      </c>
      <c r="X1886">
        <v>36</v>
      </c>
      <c r="Y1886" t="e">
        <f t="shared" si="504"/>
        <v>#NAME?</v>
      </c>
      <c r="Z1886">
        <v>0</v>
      </c>
      <c r="AA1886" t="e">
        <f t="shared" si="505"/>
        <v>#NAME?</v>
      </c>
      <c r="AB1886">
        <v>48</v>
      </c>
      <c r="AC1886" t="e">
        <f t="shared" si="506"/>
        <v>#NAME?</v>
      </c>
      <c r="AD1886">
        <v>2</v>
      </c>
      <c r="AE1886" t="e">
        <f t="shared" si="507"/>
        <v>#NAME?</v>
      </c>
      <c r="AF1886" t="s">
        <v>63</v>
      </c>
      <c r="AG1886" t="s">
        <v>64</v>
      </c>
      <c r="AH1886">
        <v>38890284</v>
      </c>
      <c r="AI1886">
        <v>38881004</v>
      </c>
      <c r="AJ1886">
        <v>7777128</v>
      </c>
      <c r="AK1886">
        <v>77684020</v>
      </c>
      <c r="AL1886">
        <v>10000</v>
      </c>
      <c r="AR1886">
        <v>10000</v>
      </c>
      <c r="AS1886">
        <v>5790.7139999999999</v>
      </c>
      <c r="AT1886">
        <v>5</v>
      </c>
      <c r="AU1886">
        <v>10000</v>
      </c>
      <c r="AV1886">
        <v>36</v>
      </c>
      <c r="AW1886" t="s">
        <v>60</v>
      </c>
      <c r="AX1886" t="s">
        <v>61</v>
      </c>
      <c r="AY1886" t="s">
        <v>62</v>
      </c>
      <c r="BA1886">
        <v>7</v>
      </c>
      <c r="BB1886">
        <v>1</v>
      </c>
      <c r="BD1886">
        <v>2.9307300000000001</v>
      </c>
      <c r="BE1886">
        <v>0.85336299999999998</v>
      </c>
      <c r="BF1886">
        <v>1372.32</v>
      </c>
      <c r="BH1886">
        <v>790.71400000000006</v>
      </c>
      <c r="BN1886">
        <v>776398245</v>
      </c>
      <c r="BO1886">
        <v>87580069</v>
      </c>
      <c r="BP1886">
        <v>416346</v>
      </c>
      <c r="BQ1886">
        <v>7686</v>
      </c>
      <c r="BR1886">
        <v>9.8470100000000005E-2</v>
      </c>
      <c r="BY1886" t="s">
        <v>5650</v>
      </c>
      <c r="BZ1886" t="s">
        <v>9322</v>
      </c>
      <c r="CA1886" t="s">
        <v>58</v>
      </c>
      <c r="CB1886" t="str">
        <f t="shared" si="508"/>
        <v>ZYRA_SCATTER_5i5d10000k nrq=0</v>
      </c>
      <c r="CC1886">
        <f t="shared" si="509"/>
        <v>36</v>
      </c>
    </row>
    <row r="1887" spans="1:81" x14ac:dyDescent="0.4">
      <c r="A1887" t="s">
        <v>1906</v>
      </c>
      <c r="B1887" t="s">
        <v>58</v>
      </c>
      <c r="C1887" t="s">
        <v>67</v>
      </c>
      <c r="D1887" t="e">
        <f t="shared" si="493"/>
        <v>#NAME?</v>
      </c>
      <c r="E1887">
        <v>10000</v>
      </c>
      <c r="F1887" t="e">
        <f t="shared" si="494"/>
        <v>#NAME?</v>
      </c>
      <c r="G1887" t="s">
        <v>60</v>
      </c>
      <c r="H1887" t="e">
        <f t="shared" si="495"/>
        <v>#NAME?</v>
      </c>
      <c r="I1887" t="s">
        <v>61</v>
      </c>
      <c r="J1887" t="e">
        <f t="shared" si="496"/>
        <v>#NAME?</v>
      </c>
      <c r="K1887" t="s">
        <v>62</v>
      </c>
      <c r="L1887" t="e">
        <f t="shared" si="497"/>
        <v>#NAME?</v>
      </c>
      <c r="M1887" t="e">
        <f t="shared" si="498"/>
        <v>#NAME?</v>
      </c>
      <c r="N1887">
        <v>100000</v>
      </c>
      <c r="O1887" t="e">
        <f t="shared" si="499"/>
        <v>#NAME?</v>
      </c>
      <c r="P1887">
        <v>0</v>
      </c>
      <c r="Q1887" t="e">
        <f t="shared" si="500"/>
        <v>#NAME?</v>
      </c>
      <c r="R1887">
        <v>0</v>
      </c>
      <c r="S1887" t="e">
        <f t="shared" si="501"/>
        <v>#NAME?</v>
      </c>
      <c r="T1887">
        <v>0</v>
      </c>
      <c r="U1887" t="e">
        <f t="shared" si="502"/>
        <v>#NAME?</v>
      </c>
      <c r="V1887">
        <v>256</v>
      </c>
      <c r="W1887" t="e">
        <f t="shared" si="503"/>
        <v>#NAME?</v>
      </c>
      <c r="X1887">
        <v>108</v>
      </c>
      <c r="Y1887" t="e">
        <f t="shared" si="504"/>
        <v>#NAME?</v>
      </c>
      <c r="Z1887">
        <v>0</v>
      </c>
      <c r="AA1887" t="e">
        <f t="shared" si="505"/>
        <v>#NAME?</v>
      </c>
      <c r="AB1887">
        <v>48</v>
      </c>
      <c r="AC1887" t="e">
        <f t="shared" si="506"/>
        <v>#NAME?</v>
      </c>
      <c r="AD1887">
        <v>2</v>
      </c>
      <c r="AE1887" t="e">
        <f t="shared" si="507"/>
        <v>#NAME?</v>
      </c>
      <c r="AF1887" t="s">
        <v>65</v>
      </c>
      <c r="AG1887" t="s">
        <v>64</v>
      </c>
      <c r="AJ1887">
        <v>0</v>
      </c>
      <c r="AK1887">
        <v>181411739</v>
      </c>
      <c r="AL1887">
        <v>10000</v>
      </c>
      <c r="AR1887">
        <v>10000</v>
      </c>
      <c r="AS1887">
        <v>767.71799999999996</v>
      </c>
      <c r="AT1887">
        <v>0</v>
      </c>
      <c r="AU1887">
        <v>100000</v>
      </c>
      <c r="AV1887">
        <v>108</v>
      </c>
      <c r="AW1887" t="s">
        <v>60</v>
      </c>
      <c r="AX1887" t="s">
        <v>61</v>
      </c>
      <c r="AY1887" t="s">
        <v>62</v>
      </c>
      <c r="BA1887">
        <v>8</v>
      </c>
      <c r="BB1887">
        <v>1</v>
      </c>
      <c r="BD1887">
        <v>8.2290799999999997</v>
      </c>
      <c r="BE1887">
        <v>2.70449E-2</v>
      </c>
      <c r="BF1887">
        <v>1577.8</v>
      </c>
      <c r="BH1887">
        <v>767.71799999999996</v>
      </c>
      <c r="BN1887">
        <v>1814117395</v>
      </c>
      <c r="BO1887">
        <v>5370058</v>
      </c>
      <c r="BP1887">
        <v>21633</v>
      </c>
      <c r="BQ1887">
        <v>0</v>
      </c>
      <c r="BR1887">
        <v>0</v>
      </c>
      <c r="BY1887" t="s">
        <v>5651</v>
      </c>
      <c r="BZ1887" t="s">
        <v>9323</v>
      </c>
      <c r="CA1887" t="s">
        <v>58</v>
      </c>
      <c r="CB1887" t="str">
        <f t="shared" si="508"/>
        <v>ZYRA_CLUSTER_0i0d100000k nrq=0</v>
      </c>
      <c r="CC1887">
        <f t="shared" si="509"/>
        <v>108</v>
      </c>
    </row>
    <row r="1888" spans="1:81" x14ac:dyDescent="0.4">
      <c r="A1888" t="s">
        <v>2670</v>
      </c>
      <c r="B1888" t="s">
        <v>58</v>
      </c>
      <c r="C1888" t="s">
        <v>67</v>
      </c>
      <c r="D1888" t="e">
        <f t="shared" si="493"/>
        <v>#NAME?</v>
      </c>
      <c r="E1888">
        <v>10000</v>
      </c>
      <c r="F1888" t="e">
        <f t="shared" si="494"/>
        <v>#NAME?</v>
      </c>
      <c r="G1888" t="s">
        <v>60</v>
      </c>
      <c r="H1888" t="e">
        <f t="shared" si="495"/>
        <v>#NAME?</v>
      </c>
      <c r="I1888" t="s">
        <v>61</v>
      </c>
      <c r="J1888" t="e">
        <f t="shared" si="496"/>
        <v>#NAME?</v>
      </c>
      <c r="K1888" t="s">
        <v>62</v>
      </c>
      <c r="L1888" t="e">
        <f t="shared" si="497"/>
        <v>#NAME?</v>
      </c>
      <c r="M1888" t="e">
        <f t="shared" si="498"/>
        <v>#NAME?</v>
      </c>
      <c r="N1888">
        <v>10000</v>
      </c>
      <c r="O1888" t="e">
        <f t="shared" si="499"/>
        <v>#NAME?</v>
      </c>
      <c r="P1888">
        <v>0</v>
      </c>
      <c r="Q1888" t="e">
        <f t="shared" si="500"/>
        <v>#NAME?</v>
      </c>
      <c r="R1888">
        <v>0</v>
      </c>
      <c r="S1888" t="e">
        <f t="shared" si="501"/>
        <v>#NAME?</v>
      </c>
      <c r="T1888">
        <v>0</v>
      </c>
      <c r="U1888" t="e">
        <f t="shared" si="502"/>
        <v>#NAME?</v>
      </c>
      <c r="V1888">
        <v>256</v>
      </c>
      <c r="W1888" t="e">
        <f t="shared" si="503"/>
        <v>#NAME?</v>
      </c>
      <c r="X1888">
        <v>54</v>
      </c>
      <c r="Y1888" t="e">
        <f t="shared" si="504"/>
        <v>#NAME?</v>
      </c>
      <c r="Z1888">
        <v>0</v>
      </c>
      <c r="AA1888" t="e">
        <f t="shared" si="505"/>
        <v>#NAME?</v>
      </c>
      <c r="AB1888">
        <v>48</v>
      </c>
      <c r="AC1888" t="e">
        <f t="shared" si="506"/>
        <v>#NAME?</v>
      </c>
      <c r="AD1888">
        <v>2</v>
      </c>
      <c r="AE1888" t="e">
        <f t="shared" si="507"/>
        <v>#NAME?</v>
      </c>
      <c r="AF1888" t="s">
        <v>65</v>
      </c>
      <c r="AG1888" t="s">
        <v>64</v>
      </c>
      <c r="AJ1888">
        <v>0</v>
      </c>
      <c r="AK1888">
        <v>155884286</v>
      </c>
      <c r="AL1888">
        <v>10000</v>
      </c>
      <c r="AR1888">
        <v>10000</v>
      </c>
      <c r="AS1888">
        <v>646.65300000000002</v>
      </c>
      <c r="AT1888">
        <v>0</v>
      </c>
      <c r="AU1888">
        <v>10000</v>
      </c>
      <c r="AV1888">
        <v>54</v>
      </c>
      <c r="AW1888" t="s">
        <v>60</v>
      </c>
      <c r="AX1888" t="s">
        <v>61</v>
      </c>
      <c r="AY1888" t="s">
        <v>62</v>
      </c>
      <c r="BA1888">
        <v>8</v>
      </c>
      <c r="BB1888">
        <v>1</v>
      </c>
      <c r="BD1888">
        <v>0.36124000000000001</v>
      </c>
      <c r="BE1888">
        <v>4.4018599999999998E-2</v>
      </c>
      <c r="BF1888">
        <v>921.31299999999999</v>
      </c>
      <c r="BH1888">
        <v>646.65300000000002</v>
      </c>
      <c r="BN1888">
        <v>1558842867</v>
      </c>
      <c r="BO1888">
        <v>439743</v>
      </c>
      <c r="BP1888">
        <v>23755</v>
      </c>
      <c r="BQ1888">
        <v>0</v>
      </c>
      <c r="BR1888">
        <v>0</v>
      </c>
      <c r="BY1888" t="s">
        <v>5652</v>
      </c>
      <c r="BZ1888" t="s">
        <v>9324</v>
      </c>
      <c r="CA1888" t="s">
        <v>58</v>
      </c>
      <c r="CB1888" t="str">
        <f t="shared" si="508"/>
        <v>ZYRA_CLUSTER_0i0d10000k nrq=0</v>
      </c>
      <c r="CC1888">
        <f t="shared" si="509"/>
        <v>54</v>
      </c>
    </row>
    <row r="1889" spans="1:81" x14ac:dyDescent="0.4">
      <c r="A1889" t="s">
        <v>2637</v>
      </c>
      <c r="B1889" t="s">
        <v>58</v>
      </c>
      <c r="C1889" t="s">
        <v>3765</v>
      </c>
      <c r="D1889" t="e">
        <f t="shared" si="493"/>
        <v>#NAME?</v>
      </c>
      <c r="E1889">
        <v>10000</v>
      </c>
      <c r="F1889" t="e">
        <f t="shared" si="494"/>
        <v>#NAME?</v>
      </c>
      <c r="G1889" t="s">
        <v>60</v>
      </c>
      <c r="H1889" t="e">
        <f t="shared" si="495"/>
        <v>#NAME?</v>
      </c>
      <c r="I1889" t="s">
        <v>61</v>
      </c>
      <c r="J1889" t="e">
        <f t="shared" si="496"/>
        <v>#NAME?</v>
      </c>
      <c r="K1889" t="s">
        <v>62</v>
      </c>
      <c r="L1889" t="e">
        <f t="shared" si="497"/>
        <v>#NAME?</v>
      </c>
      <c r="M1889" t="e">
        <f t="shared" si="498"/>
        <v>#NAME?</v>
      </c>
      <c r="N1889">
        <v>10000</v>
      </c>
      <c r="O1889" t="e">
        <f t="shared" si="499"/>
        <v>#NAME?</v>
      </c>
      <c r="P1889">
        <v>20</v>
      </c>
      <c r="Q1889" t="e">
        <f t="shared" si="500"/>
        <v>#NAME?</v>
      </c>
      <c r="R1889">
        <v>20</v>
      </c>
      <c r="S1889" t="e">
        <f t="shared" si="501"/>
        <v>#NAME?</v>
      </c>
      <c r="T1889">
        <v>0</v>
      </c>
      <c r="U1889" t="e">
        <f t="shared" si="502"/>
        <v>#NAME?</v>
      </c>
      <c r="V1889">
        <v>256</v>
      </c>
      <c r="W1889" t="e">
        <f t="shared" si="503"/>
        <v>#NAME?</v>
      </c>
      <c r="X1889">
        <v>1</v>
      </c>
      <c r="Y1889" t="e">
        <f t="shared" si="504"/>
        <v>#NAME?</v>
      </c>
      <c r="Z1889">
        <v>0</v>
      </c>
      <c r="AA1889" t="e">
        <f t="shared" si="505"/>
        <v>#NAME?</v>
      </c>
      <c r="AB1889">
        <v>48</v>
      </c>
      <c r="AC1889" t="e">
        <f t="shared" si="506"/>
        <v>#NAME?</v>
      </c>
      <c r="AD1889">
        <v>2</v>
      </c>
      <c r="AE1889" t="e">
        <f t="shared" si="507"/>
        <v>#NAME?</v>
      </c>
      <c r="AF1889" t="s">
        <v>65</v>
      </c>
      <c r="AG1889" t="s">
        <v>64</v>
      </c>
      <c r="AH1889">
        <v>8191775</v>
      </c>
      <c r="AI1889">
        <v>8196241</v>
      </c>
      <c r="AJ1889">
        <v>1638801</v>
      </c>
      <c r="AK1889">
        <v>4092649</v>
      </c>
      <c r="AL1889">
        <v>10000</v>
      </c>
      <c r="AR1889">
        <v>10000</v>
      </c>
      <c r="AS1889">
        <v>20884.914000000001</v>
      </c>
      <c r="AT1889">
        <v>20</v>
      </c>
      <c r="AU1889">
        <v>10000</v>
      </c>
      <c r="AV1889">
        <v>1</v>
      </c>
      <c r="AW1889" t="s">
        <v>60</v>
      </c>
      <c r="AX1889" t="s">
        <v>61</v>
      </c>
      <c r="AY1889" t="s">
        <v>62</v>
      </c>
      <c r="BA1889">
        <v>8</v>
      </c>
      <c r="BB1889">
        <v>1</v>
      </c>
      <c r="BD1889">
        <v>0.74749699999999997</v>
      </c>
      <c r="BE1889">
        <v>5.0722000000000003E-2</v>
      </c>
      <c r="BF1889">
        <v>901.024</v>
      </c>
      <c r="BH1889">
        <v>884.91399999999999</v>
      </c>
      <c r="BN1889">
        <v>40839045</v>
      </c>
      <c r="BO1889">
        <v>1752243</v>
      </c>
      <c r="BP1889">
        <v>87454</v>
      </c>
      <c r="BQ1889">
        <v>0</v>
      </c>
      <c r="BR1889">
        <v>0</v>
      </c>
      <c r="BY1889" t="s">
        <v>5653</v>
      </c>
      <c r="BZ1889" t="s">
        <v>9325</v>
      </c>
      <c r="CA1889" t="s">
        <v>58</v>
      </c>
      <c r="CB1889" t="str">
        <f t="shared" si="508"/>
        <v>ZYRA_CLUSTER_20i20d10000k nrq=0</v>
      </c>
      <c r="CC1889">
        <f t="shared" si="509"/>
        <v>1</v>
      </c>
    </row>
    <row r="1890" spans="1:81" x14ac:dyDescent="0.4">
      <c r="A1890" t="s">
        <v>1907</v>
      </c>
      <c r="B1890" t="s">
        <v>58</v>
      </c>
      <c r="C1890" t="s">
        <v>96</v>
      </c>
      <c r="D1890" t="e">
        <f t="shared" si="493"/>
        <v>#NAME?</v>
      </c>
      <c r="E1890">
        <v>10000</v>
      </c>
      <c r="F1890" t="e">
        <f t="shared" si="494"/>
        <v>#NAME?</v>
      </c>
      <c r="G1890" t="s">
        <v>60</v>
      </c>
      <c r="H1890" t="e">
        <f t="shared" si="495"/>
        <v>#NAME?</v>
      </c>
      <c r="I1890" t="s">
        <v>61</v>
      </c>
      <c r="J1890" t="e">
        <f t="shared" si="496"/>
        <v>#NAME?</v>
      </c>
      <c r="K1890" t="s">
        <v>62</v>
      </c>
      <c r="L1890" t="e">
        <f t="shared" si="497"/>
        <v>#NAME?</v>
      </c>
      <c r="M1890" t="e">
        <f t="shared" si="498"/>
        <v>#NAME?</v>
      </c>
      <c r="N1890">
        <v>10000</v>
      </c>
      <c r="O1890" t="e">
        <f t="shared" si="499"/>
        <v>#NAME?</v>
      </c>
      <c r="P1890">
        <v>5</v>
      </c>
      <c r="Q1890" t="e">
        <f t="shared" si="500"/>
        <v>#NAME?</v>
      </c>
      <c r="R1890">
        <v>5</v>
      </c>
      <c r="S1890" t="e">
        <f t="shared" si="501"/>
        <v>#NAME?</v>
      </c>
      <c r="T1890">
        <v>0</v>
      </c>
      <c r="U1890" t="e">
        <f t="shared" si="502"/>
        <v>#NAME?</v>
      </c>
      <c r="V1890">
        <v>256</v>
      </c>
      <c r="W1890" t="e">
        <f t="shared" si="503"/>
        <v>#NAME?</v>
      </c>
      <c r="X1890">
        <v>35</v>
      </c>
      <c r="Y1890" t="e">
        <f t="shared" si="504"/>
        <v>#NAME?</v>
      </c>
      <c r="Z1890">
        <v>1</v>
      </c>
      <c r="AA1890" t="e">
        <f t="shared" si="505"/>
        <v>#NAME?</v>
      </c>
      <c r="AB1890">
        <v>48</v>
      </c>
      <c r="AC1890" t="e">
        <f t="shared" si="506"/>
        <v>#NAME?</v>
      </c>
      <c r="AD1890">
        <v>0</v>
      </c>
      <c r="AE1890" t="e">
        <f t="shared" si="507"/>
        <v>#NAME?</v>
      </c>
      <c r="AF1890" t="s">
        <v>63</v>
      </c>
      <c r="AG1890" t="s">
        <v>64</v>
      </c>
      <c r="AR1890">
        <v>10000</v>
      </c>
      <c r="AS1890">
        <v>5</v>
      </c>
      <c r="AT1890">
        <v>5</v>
      </c>
      <c r="AU1890">
        <v>10000</v>
      </c>
      <c r="AV1890">
        <v>35</v>
      </c>
      <c r="AW1890" t="s">
        <v>60</v>
      </c>
      <c r="AX1890" t="s">
        <v>61</v>
      </c>
      <c r="AY1890" t="s">
        <v>62</v>
      </c>
      <c r="BA1890">
        <v>7</v>
      </c>
      <c r="BB1890">
        <v>1</v>
      </c>
      <c r="BN1890">
        <v>4194011</v>
      </c>
      <c r="BO1890">
        <v>3267643</v>
      </c>
      <c r="BP1890">
        <v>25835</v>
      </c>
      <c r="BQ1890">
        <v>1792</v>
      </c>
      <c r="BR1890">
        <v>7.8571999999999999E-3</v>
      </c>
      <c r="BY1890" t="s">
        <v>5654</v>
      </c>
      <c r="BZ1890" t="s">
        <v>9326</v>
      </c>
      <c r="CA1890" t="s">
        <v>58</v>
      </c>
      <c r="CB1890" t="str">
        <f t="shared" si="508"/>
        <v>ZYRA_SCATTER_5i5d10000k nrq=1</v>
      </c>
      <c r="CC1890">
        <f t="shared" si="509"/>
        <v>36</v>
      </c>
    </row>
    <row r="1891" spans="1:81" x14ac:dyDescent="0.4">
      <c r="A1891" t="s">
        <v>1908</v>
      </c>
      <c r="B1891" t="s">
        <v>58</v>
      </c>
      <c r="C1891" t="s">
        <v>96</v>
      </c>
      <c r="D1891" t="e">
        <f t="shared" si="493"/>
        <v>#NAME?</v>
      </c>
      <c r="E1891">
        <v>10000</v>
      </c>
      <c r="F1891" t="e">
        <f t="shared" si="494"/>
        <v>#NAME?</v>
      </c>
      <c r="G1891" t="s">
        <v>60</v>
      </c>
      <c r="H1891" t="e">
        <f t="shared" si="495"/>
        <v>#NAME?</v>
      </c>
      <c r="I1891" t="s">
        <v>61</v>
      </c>
      <c r="J1891" t="e">
        <f t="shared" si="496"/>
        <v>#NAME?</v>
      </c>
      <c r="K1891" t="s">
        <v>62</v>
      </c>
      <c r="L1891" t="e">
        <f t="shared" si="497"/>
        <v>#NAME?</v>
      </c>
      <c r="M1891" t="e">
        <f t="shared" si="498"/>
        <v>#NAME?</v>
      </c>
      <c r="N1891">
        <v>10000</v>
      </c>
      <c r="O1891" t="e">
        <f t="shared" si="499"/>
        <v>#NAME?</v>
      </c>
      <c r="P1891">
        <v>5</v>
      </c>
      <c r="Q1891" t="e">
        <f t="shared" si="500"/>
        <v>#NAME?</v>
      </c>
      <c r="R1891">
        <v>5</v>
      </c>
      <c r="S1891" t="e">
        <f t="shared" si="501"/>
        <v>#NAME?</v>
      </c>
      <c r="T1891">
        <v>0</v>
      </c>
      <c r="U1891" t="e">
        <f t="shared" si="502"/>
        <v>#NAME?</v>
      </c>
      <c r="V1891">
        <v>256</v>
      </c>
      <c r="W1891" t="e">
        <f t="shared" si="503"/>
        <v>#NAME?</v>
      </c>
      <c r="X1891">
        <v>35</v>
      </c>
      <c r="Y1891" t="e">
        <f t="shared" si="504"/>
        <v>#NAME?</v>
      </c>
      <c r="Z1891">
        <v>1</v>
      </c>
      <c r="AA1891" t="e">
        <f t="shared" si="505"/>
        <v>#NAME?</v>
      </c>
      <c r="AB1891">
        <v>48</v>
      </c>
      <c r="AC1891" t="e">
        <f t="shared" si="506"/>
        <v>#NAME?</v>
      </c>
      <c r="AD1891">
        <v>1</v>
      </c>
      <c r="AE1891" t="e">
        <f t="shared" si="507"/>
        <v>#NAME?</v>
      </c>
      <c r="AF1891" t="s">
        <v>63</v>
      </c>
      <c r="AG1891" t="s">
        <v>64</v>
      </c>
      <c r="AR1891">
        <v>10000</v>
      </c>
      <c r="AS1891">
        <v>5</v>
      </c>
      <c r="AT1891">
        <v>5</v>
      </c>
      <c r="AU1891">
        <v>10000</v>
      </c>
      <c r="AV1891">
        <v>35</v>
      </c>
      <c r="AW1891" t="s">
        <v>60</v>
      </c>
      <c r="AX1891" t="s">
        <v>61</v>
      </c>
      <c r="AY1891" t="s">
        <v>62</v>
      </c>
      <c r="BA1891">
        <v>7</v>
      </c>
      <c r="BB1891">
        <v>1</v>
      </c>
      <c r="BN1891">
        <v>4322410</v>
      </c>
      <c r="BO1891">
        <v>3422264</v>
      </c>
      <c r="BP1891">
        <v>26810</v>
      </c>
      <c r="BQ1891">
        <v>1844</v>
      </c>
      <c r="BR1891">
        <v>7.5632700000000004E-3</v>
      </c>
      <c r="BY1891" t="s">
        <v>5655</v>
      </c>
      <c r="BZ1891" t="s">
        <v>9327</v>
      </c>
      <c r="CA1891" t="s">
        <v>58</v>
      </c>
      <c r="CB1891" t="str">
        <f t="shared" si="508"/>
        <v>ZYRA_SCATTER_5i5d10000k nrq=1</v>
      </c>
      <c r="CC1891">
        <f t="shared" si="509"/>
        <v>36</v>
      </c>
    </row>
    <row r="1892" spans="1:81" x14ac:dyDescent="0.4">
      <c r="A1892" t="s">
        <v>1909</v>
      </c>
      <c r="B1892" t="s">
        <v>58</v>
      </c>
      <c r="C1892" t="s">
        <v>96</v>
      </c>
      <c r="D1892" t="e">
        <f t="shared" si="493"/>
        <v>#NAME?</v>
      </c>
      <c r="E1892">
        <v>10000</v>
      </c>
      <c r="F1892" t="e">
        <f t="shared" si="494"/>
        <v>#NAME?</v>
      </c>
      <c r="G1892" t="s">
        <v>60</v>
      </c>
      <c r="H1892" t="e">
        <f t="shared" si="495"/>
        <v>#NAME?</v>
      </c>
      <c r="I1892" t="s">
        <v>61</v>
      </c>
      <c r="J1892" t="e">
        <f t="shared" si="496"/>
        <v>#NAME?</v>
      </c>
      <c r="K1892" t="s">
        <v>62</v>
      </c>
      <c r="L1892" t="e">
        <f t="shared" si="497"/>
        <v>#NAME?</v>
      </c>
      <c r="M1892" t="e">
        <f t="shared" si="498"/>
        <v>#NAME?</v>
      </c>
      <c r="N1892">
        <v>10000</v>
      </c>
      <c r="O1892" t="e">
        <f t="shared" si="499"/>
        <v>#NAME?</v>
      </c>
      <c r="P1892">
        <v>5</v>
      </c>
      <c r="Q1892" t="e">
        <f t="shared" si="500"/>
        <v>#NAME?</v>
      </c>
      <c r="R1892">
        <v>5</v>
      </c>
      <c r="S1892" t="e">
        <f t="shared" si="501"/>
        <v>#NAME?</v>
      </c>
      <c r="T1892">
        <v>0</v>
      </c>
      <c r="U1892" t="e">
        <f t="shared" si="502"/>
        <v>#NAME?</v>
      </c>
      <c r="V1892">
        <v>256</v>
      </c>
      <c r="W1892" t="e">
        <f t="shared" si="503"/>
        <v>#NAME?</v>
      </c>
      <c r="X1892">
        <v>35</v>
      </c>
      <c r="Y1892" t="e">
        <f t="shared" si="504"/>
        <v>#NAME?</v>
      </c>
      <c r="Z1892">
        <v>1</v>
      </c>
      <c r="AA1892" t="e">
        <f t="shared" si="505"/>
        <v>#NAME?</v>
      </c>
      <c r="AB1892">
        <v>48</v>
      </c>
      <c r="AC1892" t="e">
        <f t="shared" si="506"/>
        <v>#NAME?</v>
      </c>
      <c r="AD1892">
        <v>2</v>
      </c>
      <c r="AE1892" t="e">
        <f t="shared" si="507"/>
        <v>#NAME?</v>
      </c>
      <c r="AF1892" t="s">
        <v>63</v>
      </c>
      <c r="AG1892" t="s">
        <v>64</v>
      </c>
      <c r="AR1892">
        <v>10000</v>
      </c>
      <c r="AS1892">
        <v>5</v>
      </c>
      <c r="AT1892">
        <v>5</v>
      </c>
      <c r="AU1892">
        <v>10000</v>
      </c>
      <c r="AV1892">
        <v>35</v>
      </c>
      <c r="AW1892" t="s">
        <v>60</v>
      </c>
      <c r="AX1892" t="s">
        <v>61</v>
      </c>
      <c r="AY1892" t="s">
        <v>62</v>
      </c>
      <c r="BA1892">
        <v>7</v>
      </c>
      <c r="BB1892">
        <v>1</v>
      </c>
      <c r="BN1892">
        <v>4296780</v>
      </c>
      <c r="BO1892">
        <v>3276899</v>
      </c>
      <c r="BP1892">
        <v>26670</v>
      </c>
      <c r="BQ1892">
        <v>1859</v>
      </c>
      <c r="BR1892">
        <v>7.6536699999999996E-3</v>
      </c>
      <c r="BY1892" t="s">
        <v>5656</v>
      </c>
      <c r="BZ1892" t="s">
        <v>9328</v>
      </c>
      <c r="CA1892" t="s">
        <v>58</v>
      </c>
      <c r="CB1892" t="str">
        <f t="shared" si="508"/>
        <v>ZYRA_SCATTER_5i5d10000k nrq=1</v>
      </c>
      <c r="CC1892">
        <f t="shared" si="509"/>
        <v>36</v>
      </c>
    </row>
    <row r="1893" spans="1:81" x14ac:dyDescent="0.4">
      <c r="A1893" t="s">
        <v>1910</v>
      </c>
      <c r="B1893" t="s">
        <v>58</v>
      </c>
      <c r="C1893" t="s">
        <v>96</v>
      </c>
      <c r="D1893" t="e">
        <f t="shared" si="493"/>
        <v>#NAME?</v>
      </c>
      <c r="E1893">
        <v>10000</v>
      </c>
      <c r="F1893" t="e">
        <f t="shared" si="494"/>
        <v>#NAME?</v>
      </c>
      <c r="G1893" t="s">
        <v>60</v>
      </c>
      <c r="H1893" t="e">
        <f t="shared" si="495"/>
        <v>#NAME?</v>
      </c>
      <c r="I1893" t="s">
        <v>61</v>
      </c>
      <c r="J1893" t="e">
        <f t="shared" si="496"/>
        <v>#NAME?</v>
      </c>
      <c r="K1893" t="s">
        <v>62</v>
      </c>
      <c r="L1893" t="e">
        <f t="shared" si="497"/>
        <v>#NAME?</v>
      </c>
      <c r="M1893" t="e">
        <f t="shared" si="498"/>
        <v>#NAME?</v>
      </c>
      <c r="N1893">
        <v>10000</v>
      </c>
      <c r="O1893" t="e">
        <f t="shared" si="499"/>
        <v>#NAME?</v>
      </c>
      <c r="P1893">
        <v>5</v>
      </c>
      <c r="Q1893" t="e">
        <f t="shared" si="500"/>
        <v>#NAME?</v>
      </c>
      <c r="R1893">
        <v>5</v>
      </c>
      <c r="S1893" t="e">
        <f t="shared" si="501"/>
        <v>#NAME?</v>
      </c>
      <c r="T1893">
        <v>0</v>
      </c>
      <c r="U1893" t="e">
        <f t="shared" si="502"/>
        <v>#NAME?</v>
      </c>
      <c r="V1893">
        <v>256</v>
      </c>
      <c r="W1893" t="e">
        <f t="shared" si="503"/>
        <v>#NAME?</v>
      </c>
      <c r="X1893">
        <v>54</v>
      </c>
      <c r="Y1893" t="e">
        <f t="shared" si="504"/>
        <v>#NAME?</v>
      </c>
      <c r="Z1893">
        <v>0</v>
      </c>
      <c r="AA1893" t="e">
        <f t="shared" si="505"/>
        <v>#NAME?</v>
      </c>
      <c r="AB1893">
        <v>48</v>
      </c>
      <c r="AC1893" t="e">
        <f t="shared" si="506"/>
        <v>#NAME?</v>
      </c>
      <c r="AD1893">
        <v>0</v>
      </c>
      <c r="AE1893" t="e">
        <f t="shared" si="507"/>
        <v>#NAME?</v>
      </c>
      <c r="AF1893" t="s">
        <v>63</v>
      </c>
      <c r="AG1893" t="s">
        <v>64</v>
      </c>
      <c r="AH1893">
        <v>52487266</v>
      </c>
      <c r="AI1893">
        <v>52482748</v>
      </c>
      <c r="AJ1893">
        <v>10497001</v>
      </c>
      <c r="AK1893">
        <v>104867708</v>
      </c>
      <c r="AL1893">
        <v>10000</v>
      </c>
      <c r="AR1893">
        <v>10000</v>
      </c>
      <c r="AS1893">
        <v>5751.2920000000004</v>
      </c>
      <c r="AT1893">
        <v>5</v>
      </c>
      <c r="AU1893">
        <v>10000</v>
      </c>
      <c r="AV1893">
        <v>54</v>
      </c>
      <c r="AW1893" t="s">
        <v>60</v>
      </c>
      <c r="AX1893" t="s">
        <v>61</v>
      </c>
      <c r="AY1893" t="s">
        <v>62</v>
      </c>
      <c r="BA1893">
        <v>7</v>
      </c>
      <c r="BB1893">
        <v>1</v>
      </c>
      <c r="BD1893">
        <v>3.4057300000000001</v>
      </c>
      <c r="BE1893">
        <v>0.86366299999999996</v>
      </c>
      <c r="BF1893">
        <v>1407.33</v>
      </c>
      <c r="BH1893">
        <v>751.29200000000003</v>
      </c>
      <c r="BN1893">
        <v>1048024693</v>
      </c>
      <c r="BO1893">
        <v>131230443</v>
      </c>
      <c r="BP1893">
        <v>614742</v>
      </c>
      <c r="BQ1893">
        <v>15134</v>
      </c>
      <c r="BR1893">
        <v>0.15316199999999999</v>
      </c>
      <c r="BY1893" t="s">
        <v>5657</v>
      </c>
      <c r="BZ1893" t="s">
        <v>9329</v>
      </c>
      <c r="CA1893" t="s">
        <v>58</v>
      </c>
      <c r="CB1893" t="str">
        <f t="shared" si="508"/>
        <v>ZYRA_SCATTER_5i5d10000k nrq=0</v>
      </c>
      <c r="CC1893">
        <f t="shared" si="509"/>
        <v>54</v>
      </c>
    </row>
    <row r="1894" spans="1:81" x14ac:dyDescent="0.4">
      <c r="A1894" t="s">
        <v>1911</v>
      </c>
      <c r="B1894" t="s">
        <v>58</v>
      </c>
      <c r="C1894" t="s">
        <v>96</v>
      </c>
      <c r="D1894" t="e">
        <f t="shared" si="493"/>
        <v>#NAME?</v>
      </c>
      <c r="E1894">
        <v>10000</v>
      </c>
      <c r="F1894" t="e">
        <f t="shared" si="494"/>
        <v>#NAME?</v>
      </c>
      <c r="G1894" t="s">
        <v>60</v>
      </c>
      <c r="H1894" t="e">
        <f t="shared" si="495"/>
        <v>#NAME?</v>
      </c>
      <c r="I1894" t="s">
        <v>61</v>
      </c>
      <c r="J1894" t="e">
        <f t="shared" si="496"/>
        <v>#NAME?</v>
      </c>
      <c r="K1894" t="s">
        <v>62</v>
      </c>
      <c r="L1894" t="e">
        <f t="shared" si="497"/>
        <v>#NAME?</v>
      </c>
      <c r="M1894" t="e">
        <f t="shared" si="498"/>
        <v>#NAME?</v>
      </c>
      <c r="N1894">
        <v>10000</v>
      </c>
      <c r="O1894" t="e">
        <f t="shared" si="499"/>
        <v>#NAME?</v>
      </c>
      <c r="P1894">
        <v>5</v>
      </c>
      <c r="Q1894" t="e">
        <f t="shared" si="500"/>
        <v>#NAME?</v>
      </c>
      <c r="R1894">
        <v>5</v>
      </c>
      <c r="S1894" t="e">
        <f t="shared" si="501"/>
        <v>#NAME?</v>
      </c>
      <c r="T1894">
        <v>0</v>
      </c>
      <c r="U1894" t="e">
        <f t="shared" si="502"/>
        <v>#NAME?</v>
      </c>
      <c r="V1894">
        <v>256</v>
      </c>
      <c r="W1894" t="e">
        <f t="shared" si="503"/>
        <v>#NAME?</v>
      </c>
      <c r="X1894">
        <v>54</v>
      </c>
      <c r="Y1894" t="e">
        <f t="shared" si="504"/>
        <v>#NAME?</v>
      </c>
      <c r="Z1894">
        <v>0</v>
      </c>
      <c r="AA1894" t="e">
        <f t="shared" si="505"/>
        <v>#NAME?</v>
      </c>
      <c r="AB1894">
        <v>48</v>
      </c>
      <c r="AC1894" t="e">
        <f t="shared" si="506"/>
        <v>#NAME?</v>
      </c>
      <c r="AD1894">
        <v>1</v>
      </c>
      <c r="AE1894" t="e">
        <f t="shared" si="507"/>
        <v>#NAME?</v>
      </c>
      <c r="AF1894" t="s">
        <v>63</v>
      </c>
      <c r="AG1894" t="s">
        <v>64</v>
      </c>
      <c r="AH1894">
        <v>50190904</v>
      </c>
      <c r="AI1894">
        <v>50203109</v>
      </c>
      <c r="AJ1894">
        <v>10039401</v>
      </c>
      <c r="AK1894">
        <v>100273386</v>
      </c>
      <c r="AL1894">
        <v>10000</v>
      </c>
      <c r="AR1894">
        <v>10000</v>
      </c>
      <c r="AS1894">
        <v>5800.3710000000001</v>
      </c>
      <c r="AT1894">
        <v>5</v>
      </c>
      <c r="AU1894">
        <v>10000</v>
      </c>
      <c r="AV1894">
        <v>54</v>
      </c>
      <c r="AW1894" t="s">
        <v>60</v>
      </c>
      <c r="AX1894" t="s">
        <v>61</v>
      </c>
      <c r="AY1894" t="s">
        <v>62</v>
      </c>
      <c r="BA1894">
        <v>7</v>
      </c>
      <c r="BB1894">
        <v>1</v>
      </c>
      <c r="BD1894">
        <v>3.9382199999999998</v>
      </c>
      <c r="BE1894">
        <v>0.92177699999999996</v>
      </c>
      <c r="BF1894">
        <v>1470.21</v>
      </c>
      <c r="BH1894">
        <v>800.37099999999998</v>
      </c>
      <c r="BN1894">
        <v>1002122329</v>
      </c>
      <c r="BO1894">
        <v>146994450</v>
      </c>
      <c r="BP1894">
        <v>581210</v>
      </c>
      <c r="BQ1894">
        <v>14330</v>
      </c>
      <c r="BR1894">
        <v>0.148229</v>
      </c>
      <c r="BY1894" t="s">
        <v>5658</v>
      </c>
      <c r="BZ1894" t="s">
        <v>9330</v>
      </c>
      <c r="CA1894" t="s">
        <v>58</v>
      </c>
      <c r="CB1894" t="str">
        <f t="shared" si="508"/>
        <v>ZYRA_SCATTER_5i5d10000k nrq=0</v>
      </c>
      <c r="CC1894">
        <f t="shared" si="509"/>
        <v>54</v>
      </c>
    </row>
    <row r="1895" spans="1:81" x14ac:dyDescent="0.4">
      <c r="A1895" t="s">
        <v>1912</v>
      </c>
      <c r="B1895" t="s">
        <v>58</v>
      </c>
      <c r="C1895" t="s">
        <v>96</v>
      </c>
      <c r="D1895" t="e">
        <f t="shared" si="493"/>
        <v>#NAME?</v>
      </c>
      <c r="E1895">
        <v>10000</v>
      </c>
      <c r="F1895" t="e">
        <f t="shared" si="494"/>
        <v>#NAME?</v>
      </c>
      <c r="G1895" t="s">
        <v>60</v>
      </c>
      <c r="H1895" t="e">
        <f t="shared" si="495"/>
        <v>#NAME?</v>
      </c>
      <c r="I1895" t="s">
        <v>61</v>
      </c>
      <c r="J1895" t="e">
        <f t="shared" si="496"/>
        <v>#NAME?</v>
      </c>
      <c r="K1895" t="s">
        <v>62</v>
      </c>
      <c r="L1895" t="e">
        <f t="shared" si="497"/>
        <v>#NAME?</v>
      </c>
      <c r="M1895" t="e">
        <f t="shared" si="498"/>
        <v>#NAME?</v>
      </c>
      <c r="N1895">
        <v>10000</v>
      </c>
      <c r="O1895" t="e">
        <f t="shared" si="499"/>
        <v>#NAME?</v>
      </c>
      <c r="P1895">
        <v>5</v>
      </c>
      <c r="Q1895" t="e">
        <f t="shared" si="500"/>
        <v>#NAME?</v>
      </c>
      <c r="R1895">
        <v>5</v>
      </c>
      <c r="S1895" t="e">
        <f t="shared" si="501"/>
        <v>#NAME?</v>
      </c>
      <c r="T1895">
        <v>0</v>
      </c>
      <c r="U1895" t="e">
        <f t="shared" si="502"/>
        <v>#NAME?</v>
      </c>
      <c r="V1895">
        <v>256</v>
      </c>
      <c r="W1895" t="e">
        <f t="shared" si="503"/>
        <v>#NAME?</v>
      </c>
      <c r="X1895">
        <v>54</v>
      </c>
      <c r="Y1895" t="e">
        <f t="shared" si="504"/>
        <v>#NAME?</v>
      </c>
      <c r="Z1895">
        <v>0</v>
      </c>
      <c r="AA1895" t="e">
        <f t="shared" si="505"/>
        <v>#NAME?</v>
      </c>
      <c r="AB1895">
        <v>48</v>
      </c>
      <c r="AC1895" t="e">
        <f t="shared" si="506"/>
        <v>#NAME?</v>
      </c>
      <c r="AD1895">
        <v>2</v>
      </c>
      <c r="AE1895" t="e">
        <f t="shared" si="507"/>
        <v>#NAME?</v>
      </c>
      <c r="AF1895" t="s">
        <v>63</v>
      </c>
      <c r="AG1895" t="s">
        <v>64</v>
      </c>
      <c r="AH1895">
        <v>51947330</v>
      </c>
      <c r="AI1895">
        <v>51936961</v>
      </c>
      <c r="AJ1895">
        <v>10388429</v>
      </c>
      <c r="AK1895">
        <v>103769796</v>
      </c>
      <c r="AL1895">
        <v>10000</v>
      </c>
      <c r="AR1895">
        <v>10000</v>
      </c>
      <c r="AS1895">
        <v>5763.1610000000001</v>
      </c>
      <c r="AT1895">
        <v>5</v>
      </c>
      <c r="AU1895">
        <v>10000</v>
      </c>
      <c r="AV1895">
        <v>54</v>
      </c>
      <c r="AW1895" t="s">
        <v>60</v>
      </c>
      <c r="AX1895" t="s">
        <v>61</v>
      </c>
      <c r="AY1895" t="s">
        <v>62</v>
      </c>
      <c r="BA1895">
        <v>7</v>
      </c>
      <c r="BB1895">
        <v>1</v>
      </c>
      <c r="BD1895">
        <v>3.48875</v>
      </c>
      <c r="BE1895">
        <v>0.87170499999999995</v>
      </c>
      <c r="BF1895">
        <v>1418.75</v>
      </c>
      <c r="BH1895">
        <v>763.16099999999994</v>
      </c>
      <c r="BN1895">
        <v>1037058262</v>
      </c>
      <c r="BO1895">
        <v>135595609</v>
      </c>
      <c r="BP1895">
        <v>605821</v>
      </c>
      <c r="BQ1895">
        <v>15174</v>
      </c>
      <c r="BR1895">
        <v>0.153749</v>
      </c>
      <c r="BY1895" t="s">
        <v>5659</v>
      </c>
      <c r="BZ1895" t="s">
        <v>9331</v>
      </c>
      <c r="CA1895" t="s">
        <v>58</v>
      </c>
      <c r="CB1895" t="str">
        <f t="shared" si="508"/>
        <v>ZYRA_SCATTER_5i5d10000k nrq=0</v>
      </c>
      <c r="CC1895">
        <f t="shared" si="509"/>
        <v>54</v>
      </c>
    </row>
    <row r="1896" spans="1:81" x14ac:dyDescent="0.4">
      <c r="A1896" t="s">
        <v>1913</v>
      </c>
      <c r="B1896" t="s">
        <v>58</v>
      </c>
      <c r="C1896" t="s">
        <v>96</v>
      </c>
      <c r="D1896" t="e">
        <f t="shared" si="493"/>
        <v>#NAME?</v>
      </c>
      <c r="E1896">
        <v>10000</v>
      </c>
      <c r="F1896" t="e">
        <f t="shared" si="494"/>
        <v>#NAME?</v>
      </c>
      <c r="G1896" t="s">
        <v>60</v>
      </c>
      <c r="H1896" t="e">
        <f t="shared" si="495"/>
        <v>#NAME?</v>
      </c>
      <c r="I1896" t="s">
        <v>61</v>
      </c>
      <c r="J1896" t="e">
        <f t="shared" si="496"/>
        <v>#NAME?</v>
      </c>
      <c r="K1896" t="s">
        <v>62</v>
      </c>
      <c r="L1896" t="e">
        <f t="shared" si="497"/>
        <v>#NAME?</v>
      </c>
      <c r="M1896" t="e">
        <f t="shared" si="498"/>
        <v>#NAME?</v>
      </c>
      <c r="N1896">
        <v>10000</v>
      </c>
      <c r="O1896" t="e">
        <f t="shared" si="499"/>
        <v>#NAME?</v>
      </c>
      <c r="P1896">
        <v>5</v>
      </c>
      <c r="Q1896" t="e">
        <f t="shared" si="500"/>
        <v>#NAME?</v>
      </c>
      <c r="R1896">
        <v>5</v>
      </c>
      <c r="S1896" t="e">
        <f t="shared" si="501"/>
        <v>#NAME?</v>
      </c>
      <c r="T1896">
        <v>0</v>
      </c>
      <c r="U1896" t="e">
        <f t="shared" si="502"/>
        <v>#NAME?</v>
      </c>
      <c r="V1896">
        <v>256</v>
      </c>
      <c r="W1896" t="e">
        <f t="shared" si="503"/>
        <v>#NAME?</v>
      </c>
      <c r="X1896">
        <v>53</v>
      </c>
      <c r="Y1896" t="e">
        <f t="shared" si="504"/>
        <v>#NAME?</v>
      </c>
      <c r="Z1896">
        <v>1</v>
      </c>
      <c r="AA1896" t="e">
        <f t="shared" si="505"/>
        <v>#NAME?</v>
      </c>
      <c r="AB1896">
        <v>48</v>
      </c>
      <c r="AC1896" t="e">
        <f t="shared" si="506"/>
        <v>#NAME?</v>
      </c>
      <c r="AD1896">
        <v>0</v>
      </c>
      <c r="AE1896" t="e">
        <f t="shared" si="507"/>
        <v>#NAME?</v>
      </c>
      <c r="AF1896" t="s">
        <v>63</v>
      </c>
      <c r="AG1896" t="s">
        <v>64</v>
      </c>
      <c r="AR1896">
        <v>10000</v>
      </c>
      <c r="AS1896">
        <v>5</v>
      </c>
      <c r="AT1896">
        <v>5</v>
      </c>
      <c r="AU1896">
        <v>10000</v>
      </c>
      <c r="AV1896">
        <v>53</v>
      </c>
      <c r="AW1896" t="s">
        <v>60</v>
      </c>
      <c r="AX1896" t="s">
        <v>61</v>
      </c>
      <c r="AY1896" t="s">
        <v>62</v>
      </c>
      <c r="BA1896">
        <v>7</v>
      </c>
      <c r="BB1896">
        <v>1</v>
      </c>
      <c r="BN1896">
        <v>5210449</v>
      </c>
      <c r="BO1896">
        <v>4738587</v>
      </c>
      <c r="BP1896">
        <v>33457</v>
      </c>
      <c r="BQ1896">
        <v>3293</v>
      </c>
      <c r="BR1896">
        <v>1.0899300000000001E-2</v>
      </c>
      <c r="BY1896" t="s">
        <v>5660</v>
      </c>
      <c r="BZ1896" t="s">
        <v>9332</v>
      </c>
      <c r="CA1896" t="s">
        <v>58</v>
      </c>
      <c r="CB1896" t="str">
        <f t="shared" si="508"/>
        <v>ZYRA_SCATTER_5i5d10000k nrq=1</v>
      </c>
      <c r="CC1896">
        <f t="shared" si="509"/>
        <v>54</v>
      </c>
    </row>
    <row r="1897" spans="1:81" x14ac:dyDescent="0.4">
      <c r="A1897" t="s">
        <v>1914</v>
      </c>
      <c r="B1897" t="s">
        <v>58</v>
      </c>
      <c r="C1897" t="s">
        <v>96</v>
      </c>
      <c r="D1897" t="e">
        <f t="shared" si="493"/>
        <v>#NAME?</v>
      </c>
      <c r="E1897">
        <v>10000</v>
      </c>
      <c r="F1897" t="e">
        <f t="shared" si="494"/>
        <v>#NAME?</v>
      </c>
      <c r="G1897" t="s">
        <v>60</v>
      </c>
      <c r="H1897" t="e">
        <f t="shared" si="495"/>
        <v>#NAME?</v>
      </c>
      <c r="I1897" t="s">
        <v>61</v>
      </c>
      <c r="J1897" t="e">
        <f t="shared" si="496"/>
        <v>#NAME?</v>
      </c>
      <c r="K1897" t="s">
        <v>62</v>
      </c>
      <c r="L1897" t="e">
        <f t="shared" si="497"/>
        <v>#NAME?</v>
      </c>
      <c r="M1897" t="e">
        <f t="shared" si="498"/>
        <v>#NAME?</v>
      </c>
      <c r="N1897">
        <v>10000</v>
      </c>
      <c r="O1897" t="e">
        <f t="shared" si="499"/>
        <v>#NAME?</v>
      </c>
      <c r="P1897">
        <v>5</v>
      </c>
      <c r="Q1897" t="e">
        <f t="shared" si="500"/>
        <v>#NAME?</v>
      </c>
      <c r="R1897">
        <v>5</v>
      </c>
      <c r="S1897" t="e">
        <f t="shared" si="501"/>
        <v>#NAME?</v>
      </c>
      <c r="T1897">
        <v>0</v>
      </c>
      <c r="U1897" t="e">
        <f t="shared" si="502"/>
        <v>#NAME?</v>
      </c>
      <c r="V1897">
        <v>256</v>
      </c>
      <c r="W1897" t="e">
        <f t="shared" si="503"/>
        <v>#NAME?</v>
      </c>
      <c r="X1897">
        <v>53</v>
      </c>
      <c r="Y1897" t="e">
        <f t="shared" si="504"/>
        <v>#NAME?</v>
      </c>
      <c r="Z1897">
        <v>1</v>
      </c>
      <c r="AA1897" t="e">
        <f t="shared" si="505"/>
        <v>#NAME?</v>
      </c>
      <c r="AB1897">
        <v>48</v>
      </c>
      <c r="AC1897" t="e">
        <f t="shared" si="506"/>
        <v>#NAME?</v>
      </c>
      <c r="AD1897">
        <v>1</v>
      </c>
      <c r="AE1897" t="e">
        <f t="shared" si="507"/>
        <v>#NAME?</v>
      </c>
      <c r="AF1897" t="s">
        <v>63</v>
      </c>
      <c r="AG1897" t="s">
        <v>64</v>
      </c>
      <c r="AR1897">
        <v>10000</v>
      </c>
      <c r="AS1897">
        <v>5</v>
      </c>
      <c r="AT1897">
        <v>5</v>
      </c>
      <c r="AU1897">
        <v>10000</v>
      </c>
      <c r="AV1897">
        <v>53</v>
      </c>
      <c r="AW1897" t="s">
        <v>60</v>
      </c>
      <c r="AX1897" t="s">
        <v>61</v>
      </c>
      <c r="AY1897" t="s">
        <v>62</v>
      </c>
      <c r="BA1897">
        <v>7</v>
      </c>
      <c r="BB1897">
        <v>1</v>
      </c>
      <c r="BN1897">
        <v>5140859</v>
      </c>
      <c r="BO1897">
        <v>4834631</v>
      </c>
      <c r="BP1897">
        <v>33322</v>
      </c>
      <c r="BQ1897">
        <v>3297</v>
      </c>
      <c r="BR1897">
        <v>1.02915E-2</v>
      </c>
      <c r="BY1897" t="s">
        <v>5661</v>
      </c>
      <c r="BZ1897" t="s">
        <v>9333</v>
      </c>
      <c r="CA1897" t="s">
        <v>58</v>
      </c>
      <c r="CB1897" t="str">
        <f t="shared" si="508"/>
        <v>ZYRA_SCATTER_5i5d10000k nrq=1</v>
      </c>
      <c r="CC1897">
        <f t="shared" si="509"/>
        <v>54</v>
      </c>
    </row>
    <row r="1898" spans="1:81" x14ac:dyDescent="0.4">
      <c r="A1898" t="s">
        <v>1915</v>
      </c>
      <c r="B1898" t="s">
        <v>58</v>
      </c>
      <c r="C1898" t="s">
        <v>96</v>
      </c>
      <c r="D1898" t="e">
        <f t="shared" si="493"/>
        <v>#NAME?</v>
      </c>
      <c r="E1898">
        <v>10000</v>
      </c>
      <c r="F1898" t="e">
        <f t="shared" si="494"/>
        <v>#NAME?</v>
      </c>
      <c r="G1898" t="s">
        <v>60</v>
      </c>
      <c r="H1898" t="e">
        <f t="shared" si="495"/>
        <v>#NAME?</v>
      </c>
      <c r="I1898" t="s">
        <v>61</v>
      </c>
      <c r="J1898" t="e">
        <f t="shared" si="496"/>
        <v>#NAME?</v>
      </c>
      <c r="K1898" t="s">
        <v>62</v>
      </c>
      <c r="L1898" t="e">
        <f t="shared" si="497"/>
        <v>#NAME?</v>
      </c>
      <c r="M1898" t="e">
        <f t="shared" si="498"/>
        <v>#NAME?</v>
      </c>
      <c r="N1898">
        <v>10000</v>
      </c>
      <c r="O1898" t="e">
        <f t="shared" si="499"/>
        <v>#NAME?</v>
      </c>
      <c r="P1898">
        <v>5</v>
      </c>
      <c r="Q1898" t="e">
        <f t="shared" si="500"/>
        <v>#NAME?</v>
      </c>
      <c r="R1898">
        <v>5</v>
      </c>
      <c r="S1898" t="e">
        <f t="shared" si="501"/>
        <v>#NAME?</v>
      </c>
      <c r="T1898">
        <v>0</v>
      </c>
      <c r="U1898" t="e">
        <f t="shared" si="502"/>
        <v>#NAME?</v>
      </c>
      <c r="V1898">
        <v>256</v>
      </c>
      <c r="W1898" t="e">
        <f t="shared" si="503"/>
        <v>#NAME?</v>
      </c>
      <c r="X1898">
        <v>53</v>
      </c>
      <c r="Y1898" t="e">
        <f t="shared" si="504"/>
        <v>#NAME?</v>
      </c>
      <c r="Z1898">
        <v>1</v>
      </c>
      <c r="AA1898" t="e">
        <f t="shared" si="505"/>
        <v>#NAME?</v>
      </c>
      <c r="AB1898">
        <v>48</v>
      </c>
      <c r="AC1898" t="e">
        <f t="shared" si="506"/>
        <v>#NAME?</v>
      </c>
      <c r="AD1898">
        <v>2</v>
      </c>
      <c r="AE1898" t="e">
        <f t="shared" si="507"/>
        <v>#NAME?</v>
      </c>
      <c r="AF1898" t="s">
        <v>63</v>
      </c>
      <c r="AG1898" t="s">
        <v>64</v>
      </c>
      <c r="AR1898">
        <v>10000</v>
      </c>
      <c r="AS1898">
        <v>5</v>
      </c>
      <c r="AT1898">
        <v>5</v>
      </c>
      <c r="AU1898">
        <v>10000</v>
      </c>
      <c r="AV1898">
        <v>53</v>
      </c>
      <c r="AW1898" t="s">
        <v>60</v>
      </c>
      <c r="AX1898" t="s">
        <v>61</v>
      </c>
      <c r="AY1898" t="s">
        <v>62</v>
      </c>
      <c r="BA1898">
        <v>7</v>
      </c>
      <c r="BB1898">
        <v>1</v>
      </c>
      <c r="BN1898">
        <v>5209570</v>
      </c>
      <c r="BO1898">
        <v>4711233</v>
      </c>
      <c r="BP1898">
        <v>33582</v>
      </c>
      <c r="BQ1898">
        <v>3221</v>
      </c>
      <c r="BR1898">
        <v>1.0344799999999999E-2</v>
      </c>
      <c r="BY1898" t="s">
        <v>5662</v>
      </c>
      <c r="BZ1898" t="s">
        <v>9334</v>
      </c>
      <c r="CA1898" t="s">
        <v>58</v>
      </c>
      <c r="CB1898" t="str">
        <f t="shared" si="508"/>
        <v>ZYRA_SCATTER_5i5d10000k nrq=1</v>
      </c>
      <c r="CC1898">
        <f t="shared" si="509"/>
        <v>54</v>
      </c>
    </row>
    <row r="1899" spans="1:81" x14ac:dyDescent="0.4">
      <c r="A1899" t="s">
        <v>1916</v>
      </c>
      <c r="B1899" t="s">
        <v>58</v>
      </c>
      <c r="C1899" t="s">
        <v>96</v>
      </c>
      <c r="D1899" t="e">
        <f t="shared" si="493"/>
        <v>#NAME?</v>
      </c>
      <c r="E1899">
        <v>10000</v>
      </c>
      <c r="F1899" t="e">
        <f t="shared" si="494"/>
        <v>#NAME?</v>
      </c>
      <c r="G1899" t="s">
        <v>60</v>
      </c>
      <c r="H1899" t="e">
        <f t="shared" si="495"/>
        <v>#NAME?</v>
      </c>
      <c r="I1899" t="s">
        <v>61</v>
      </c>
      <c r="J1899" t="e">
        <f t="shared" si="496"/>
        <v>#NAME?</v>
      </c>
      <c r="K1899" t="s">
        <v>62</v>
      </c>
      <c r="L1899" t="e">
        <f t="shared" si="497"/>
        <v>#NAME?</v>
      </c>
      <c r="M1899" t="e">
        <f t="shared" si="498"/>
        <v>#NAME?</v>
      </c>
      <c r="N1899">
        <v>10000</v>
      </c>
      <c r="O1899" t="e">
        <f t="shared" si="499"/>
        <v>#NAME?</v>
      </c>
      <c r="P1899">
        <v>5</v>
      </c>
      <c r="Q1899" t="e">
        <f t="shared" si="500"/>
        <v>#NAME?</v>
      </c>
      <c r="R1899">
        <v>5</v>
      </c>
      <c r="S1899" t="e">
        <f t="shared" si="501"/>
        <v>#NAME?</v>
      </c>
      <c r="T1899">
        <v>0</v>
      </c>
      <c r="U1899" t="e">
        <f t="shared" si="502"/>
        <v>#NAME?</v>
      </c>
      <c r="V1899">
        <v>256</v>
      </c>
      <c r="W1899" t="e">
        <f t="shared" si="503"/>
        <v>#NAME?</v>
      </c>
      <c r="X1899">
        <v>72</v>
      </c>
      <c r="Y1899" t="e">
        <f t="shared" si="504"/>
        <v>#NAME?</v>
      </c>
      <c r="Z1899">
        <v>0</v>
      </c>
      <c r="AA1899" t="e">
        <f t="shared" si="505"/>
        <v>#NAME?</v>
      </c>
      <c r="AB1899">
        <v>48</v>
      </c>
      <c r="AC1899" t="e">
        <f t="shared" si="506"/>
        <v>#NAME?</v>
      </c>
      <c r="AD1899">
        <v>0</v>
      </c>
      <c r="AE1899" t="e">
        <f t="shared" si="507"/>
        <v>#NAME?</v>
      </c>
      <c r="AF1899" t="s">
        <v>63</v>
      </c>
      <c r="AG1899" t="s">
        <v>64</v>
      </c>
      <c r="AH1899">
        <v>62500388</v>
      </c>
      <c r="AI1899">
        <v>62505410</v>
      </c>
      <c r="AJ1899">
        <v>12500579</v>
      </c>
      <c r="AK1899">
        <v>124852106</v>
      </c>
      <c r="AL1899">
        <v>10000</v>
      </c>
      <c r="AR1899">
        <v>10000</v>
      </c>
      <c r="AS1899">
        <v>5797.1980000000003</v>
      </c>
      <c r="AT1899">
        <v>5</v>
      </c>
      <c r="AU1899">
        <v>10000</v>
      </c>
      <c r="AV1899">
        <v>72</v>
      </c>
      <c r="AW1899" t="s">
        <v>60</v>
      </c>
      <c r="AX1899" t="s">
        <v>61</v>
      </c>
      <c r="AY1899" t="s">
        <v>62</v>
      </c>
      <c r="BA1899">
        <v>7</v>
      </c>
      <c r="BB1899">
        <v>1</v>
      </c>
      <c r="BD1899">
        <v>3.7955100000000002</v>
      </c>
      <c r="BE1899">
        <v>0.88626400000000005</v>
      </c>
      <c r="BF1899">
        <v>1514.66</v>
      </c>
      <c r="BH1899">
        <v>797.19799999999998</v>
      </c>
      <c r="BN1899">
        <v>1247746150</v>
      </c>
      <c r="BO1899">
        <v>173012068</v>
      </c>
      <c r="BP1899">
        <v>736618</v>
      </c>
      <c r="BQ1899">
        <v>22523</v>
      </c>
      <c r="BR1899">
        <v>0.19578799999999999</v>
      </c>
      <c r="BY1899" t="s">
        <v>5663</v>
      </c>
      <c r="BZ1899" t="s">
        <v>9335</v>
      </c>
      <c r="CA1899" t="s">
        <v>58</v>
      </c>
      <c r="CB1899" t="str">
        <f t="shared" si="508"/>
        <v>ZYRA_SCATTER_5i5d10000k nrq=0</v>
      </c>
      <c r="CC1899">
        <f t="shared" si="509"/>
        <v>72</v>
      </c>
    </row>
    <row r="1900" spans="1:81" x14ac:dyDescent="0.4">
      <c r="A1900" t="s">
        <v>2681</v>
      </c>
      <c r="B1900" t="s">
        <v>58</v>
      </c>
      <c r="C1900" t="s">
        <v>67</v>
      </c>
      <c r="D1900" t="e">
        <f t="shared" si="493"/>
        <v>#NAME?</v>
      </c>
      <c r="E1900">
        <v>10000</v>
      </c>
      <c r="F1900" t="e">
        <f t="shared" si="494"/>
        <v>#NAME?</v>
      </c>
      <c r="G1900" t="s">
        <v>60</v>
      </c>
      <c r="H1900" t="e">
        <f t="shared" si="495"/>
        <v>#NAME?</v>
      </c>
      <c r="I1900" t="s">
        <v>61</v>
      </c>
      <c r="J1900" t="e">
        <f t="shared" si="496"/>
        <v>#NAME?</v>
      </c>
      <c r="K1900" t="s">
        <v>62</v>
      </c>
      <c r="L1900" t="e">
        <f t="shared" si="497"/>
        <v>#NAME?</v>
      </c>
      <c r="M1900" t="e">
        <f t="shared" si="498"/>
        <v>#NAME?</v>
      </c>
      <c r="N1900">
        <v>10000</v>
      </c>
      <c r="O1900" t="e">
        <f t="shared" si="499"/>
        <v>#NAME?</v>
      </c>
      <c r="P1900">
        <v>0</v>
      </c>
      <c r="Q1900" t="e">
        <f t="shared" si="500"/>
        <v>#NAME?</v>
      </c>
      <c r="R1900">
        <v>0</v>
      </c>
      <c r="S1900" t="e">
        <f t="shared" si="501"/>
        <v>#NAME?</v>
      </c>
      <c r="T1900">
        <v>0</v>
      </c>
      <c r="U1900" t="e">
        <f t="shared" si="502"/>
        <v>#NAME?</v>
      </c>
      <c r="V1900">
        <v>256</v>
      </c>
      <c r="W1900" t="e">
        <f t="shared" si="503"/>
        <v>#NAME?</v>
      </c>
      <c r="X1900">
        <v>53</v>
      </c>
      <c r="Y1900" t="e">
        <f t="shared" si="504"/>
        <v>#NAME?</v>
      </c>
      <c r="Z1900">
        <v>1</v>
      </c>
      <c r="AA1900" t="e">
        <f t="shared" si="505"/>
        <v>#NAME?</v>
      </c>
      <c r="AB1900">
        <v>48</v>
      </c>
      <c r="AC1900" t="e">
        <f t="shared" si="506"/>
        <v>#NAME?</v>
      </c>
      <c r="AD1900">
        <v>0</v>
      </c>
      <c r="AE1900" t="e">
        <f t="shared" si="507"/>
        <v>#NAME?</v>
      </c>
      <c r="AF1900" t="s">
        <v>65</v>
      </c>
      <c r="AG1900" t="s">
        <v>64</v>
      </c>
      <c r="AJ1900">
        <v>0</v>
      </c>
      <c r="AK1900">
        <v>50312956</v>
      </c>
      <c r="AL1900">
        <v>10000</v>
      </c>
      <c r="AR1900">
        <v>10000</v>
      </c>
      <c r="AS1900">
        <v>3882.18</v>
      </c>
      <c r="AT1900">
        <v>0</v>
      </c>
      <c r="AU1900">
        <v>10000</v>
      </c>
      <c r="AV1900">
        <v>53</v>
      </c>
      <c r="AW1900" t="s">
        <v>60</v>
      </c>
      <c r="AX1900" t="s">
        <v>61</v>
      </c>
      <c r="AY1900" t="s">
        <v>62</v>
      </c>
      <c r="BA1900">
        <v>8</v>
      </c>
      <c r="BB1900">
        <v>1</v>
      </c>
      <c r="BD1900">
        <v>2.1723699999999999</v>
      </c>
      <c r="BE1900">
        <v>0.41567999999999999</v>
      </c>
      <c r="BF1900">
        <v>2851.41</v>
      </c>
      <c r="BH1900">
        <v>3882.18</v>
      </c>
      <c r="BN1900">
        <v>502813836</v>
      </c>
      <c r="BO1900">
        <v>22317389</v>
      </c>
      <c r="BP1900">
        <v>315725</v>
      </c>
      <c r="BQ1900">
        <v>0</v>
      </c>
      <c r="BR1900">
        <v>5.8183600000000002</v>
      </c>
      <c r="BY1900" t="s">
        <v>5664</v>
      </c>
      <c r="BZ1900" t="s">
        <v>9336</v>
      </c>
      <c r="CA1900" t="s">
        <v>58</v>
      </c>
      <c r="CB1900" t="str">
        <f t="shared" si="508"/>
        <v>ZYRA_CLUSTER_0i0d10000k nrq=1</v>
      </c>
      <c r="CC1900">
        <f t="shared" si="509"/>
        <v>54</v>
      </c>
    </row>
    <row r="1901" spans="1:81" x14ac:dyDescent="0.4">
      <c r="A1901" t="s">
        <v>1917</v>
      </c>
      <c r="B1901" t="s">
        <v>58</v>
      </c>
      <c r="C1901" t="s">
        <v>67</v>
      </c>
      <c r="D1901" t="e">
        <f t="shared" si="493"/>
        <v>#NAME?</v>
      </c>
      <c r="E1901">
        <v>10000</v>
      </c>
      <c r="F1901" t="e">
        <f t="shared" si="494"/>
        <v>#NAME?</v>
      </c>
      <c r="G1901" t="s">
        <v>60</v>
      </c>
      <c r="H1901" t="e">
        <f t="shared" si="495"/>
        <v>#NAME?</v>
      </c>
      <c r="I1901" t="s">
        <v>61</v>
      </c>
      <c r="J1901" t="e">
        <f t="shared" si="496"/>
        <v>#NAME?</v>
      </c>
      <c r="K1901" t="s">
        <v>62</v>
      </c>
      <c r="L1901" t="e">
        <f t="shared" si="497"/>
        <v>#NAME?</v>
      </c>
      <c r="M1901" t="e">
        <f t="shared" si="498"/>
        <v>#NAME?</v>
      </c>
      <c r="N1901">
        <v>100000</v>
      </c>
      <c r="O1901" t="e">
        <f t="shared" si="499"/>
        <v>#NAME?</v>
      </c>
      <c r="P1901">
        <v>0</v>
      </c>
      <c r="Q1901" t="e">
        <f t="shared" si="500"/>
        <v>#NAME?</v>
      </c>
      <c r="R1901">
        <v>0</v>
      </c>
      <c r="S1901" t="e">
        <f t="shared" si="501"/>
        <v>#NAME?</v>
      </c>
      <c r="T1901">
        <v>0</v>
      </c>
      <c r="U1901" t="e">
        <f t="shared" si="502"/>
        <v>#NAME?</v>
      </c>
      <c r="V1901">
        <v>256</v>
      </c>
      <c r="W1901" t="e">
        <f t="shared" si="503"/>
        <v>#NAME?</v>
      </c>
      <c r="X1901">
        <v>107</v>
      </c>
      <c r="Y1901" t="e">
        <f t="shared" si="504"/>
        <v>#NAME?</v>
      </c>
      <c r="Z1901">
        <v>1</v>
      </c>
      <c r="AA1901" t="e">
        <f t="shared" si="505"/>
        <v>#NAME?</v>
      </c>
      <c r="AB1901">
        <v>48</v>
      </c>
      <c r="AC1901" t="e">
        <f t="shared" si="506"/>
        <v>#NAME?</v>
      </c>
      <c r="AD1901">
        <v>0</v>
      </c>
      <c r="AE1901" t="e">
        <f t="shared" si="507"/>
        <v>#NAME?</v>
      </c>
      <c r="AF1901" t="s">
        <v>65</v>
      </c>
      <c r="AG1901" t="s">
        <v>64</v>
      </c>
      <c r="AJ1901">
        <v>0</v>
      </c>
      <c r="AK1901">
        <v>75092953</v>
      </c>
      <c r="AL1901">
        <v>10000</v>
      </c>
      <c r="AR1901">
        <v>10000</v>
      </c>
      <c r="AS1901">
        <v>3929.56</v>
      </c>
      <c r="AT1901">
        <v>0</v>
      </c>
      <c r="AU1901">
        <v>100000</v>
      </c>
      <c r="AV1901">
        <v>107</v>
      </c>
      <c r="AW1901" t="s">
        <v>60</v>
      </c>
      <c r="AX1901" t="s">
        <v>61</v>
      </c>
      <c r="AY1901" t="s">
        <v>62</v>
      </c>
      <c r="BA1901">
        <v>8</v>
      </c>
      <c r="BB1901">
        <v>1</v>
      </c>
      <c r="BD1901">
        <v>7.8485500000000004</v>
      </c>
      <c r="BE1901">
        <v>0.23944599999999999</v>
      </c>
      <c r="BF1901">
        <v>3822.11</v>
      </c>
      <c r="BH1901">
        <v>3929.56</v>
      </c>
      <c r="BN1901">
        <v>750677526</v>
      </c>
      <c r="BO1901">
        <v>33462935</v>
      </c>
      <c r="BP1901">
        <v>252004</v>
      </c>
      <c r="BQ1901">
        <v>0</v>
      </c>
      <c r="BR1901">
        <v>5.4375</v>
      </c>
      <c r="BY1901" t="s">
        <v>5665</v>
      </c>
      <c r="BZ1901" t="s">
        <v>9337</v>
      </c>
      <c r="CA1901" t="s">
        <v>58</v>
      </c>
      <c r="CB1901" t="str">
        <f t="shared" si="508"/>
        <v>ZYRA_CLUSTER_0i0d100000k nrq=1</v>
      </c>
      <c r="CC1901">
        <f t="shared" si="509"/>
        <v>108</v>
      </c>
    </row>
    <row r="1902" spans="1:81" x14ac:dyDescent="0.4">
      <c r="A1902" t="s">
        <v>1918</v>
      </c>
      <c r="B1902" t="s">
        <v>58</v>
      </c>
      <c r="C1902" t="s">
        <v>96</v>
      </c>
      <c r="D1902" t="e">
        <f t="shared" si="493"/>
        <v>#NAME?</v>
      </c>
      <c r="E1902">
        <v>10000</v>
      </c>
      <c r="F1902" t="e">
        <f t="shared" si="494"/>
        <v>#NAME?</v>
      </c>
      <c r="G1902" t="s">
        <v>60</v>
      </c>
      <c r="H1902" t="e">
        <f t="shared" si="495"/>
        <v>#NAME?</v>
      </c>
      <c r="I1902" t="s">
        <v>61</v>
      </c>
      <c r="J1902" t="e">
        <f t="shared" si="496"/>
        <v>#NAME?</v>
      </c>
      <c r="K1902" t="s">
        <v>62</v>
      </c>
      <c r="L1902" t="e">
        <f t="shared" si="497"/>
        <v>#NAME?</v>
      </c>
      <c r="M1902" t="e">
        <f t="shared" si="498"/>
        <v>#NAME?</v>
      </c>
      <c r="N1902">
        <v>10000</v>
      </c>
      <c r="O1902" t="e">
        <f t="shared" si="499"/>
        <v>#NAME?</v>
      </c>
      <c r="P1902">
        <v>5</v>
      </c>
      <c r="Q1902" t="e">
        <f t="shared" si="500"/>
        <v>#NAME?</v>
      </c>
      <c r="R1902">
        <v>5</v>
      </c>
      <c r="S1902" t="e">
        <f t="shared" si="501"/>
        <v>#NAME?</v>
      </c>
      <c r="T1902">
        <v>0</v>
      </c>
      <c r="U1902" t="e">
        <f t="shared" si="502"/>
        <v>#NAME?</v>
      </c>
      <c r="V1902">
        <v>256</v>
      </c>
      <c r="W1902" t="e">
        <f t="shared" si="503"/>
        <v>#NAME?</v>
      </c>
      <c r="X1902">
        <v>72</v>
      </c>
      <c r="Y1902" t="e">
        <f t="shared" si="504"/>
        <v>#NAME?</v>
      </c>
      <c r="Z1902">
        <v>0</v>
      </c>
      <c r="AA1902" t="e">
        <f t="shared" si="505"/>
        <v>#NAME?</v>
      </c>
      <c r="AB1902">
        <v>48</v>
      </c>
      <c r="AC1902" t="e">
        <f t="shared" si="506"/>
        <v>#NAME?</v>
      </c>
      <c r="AD1902">
        <v>1</v>
      </c>
      <c r="AE1902" t="e">
        <f t="shared" si="507"/>
        <v>#NAME?</v>
      </c>
      <c r="AF1902" t="s">
        <v>63</v>
      </c>
      <c r="AG1902" t="s">
        <v>64</v>
      </c>
      <c r="AH1902">
        <v>61945877</v>
      </c>
      <c r="AI1902">
        <v>61957898</v>
      </c>
      <c r="AJ1902">
        <v>12390377</v>
      </c>
      <c r="AK1902">
        <v>123767816</v>
      </c>
      <c r="AL1902">
        <v>10000</v>
      </c>
      <c r="AR1902">
        <v>10000</v>
      </c>
      <c r="AS1902">
        <v>5783.1570000000002</v>
      </c>
      <c r="AT1902">
        <v>5</v>
      </c>
      <c r="AU1902">
        <v>10000</v>
      </c>
      <c r="AV1902">
        <v>72</v>
      </c>
      <c r="AW1902" t="s">
        <v>60</v>
      </c>
      <c r="AX1902" t="s">
        <v>61</v>
      </c>
      <c r="AY1902" t="s">
        <v>62</v>
      </c>
      <c r="BA1902">
        <v>7</v>
      </c>
      <c r="BB1902">
        <v>1</v>
      </c>
      <c r="BD1902">
        <v>3.97723</v>
      </c>
      <c r="BE1902">
        <v>0.89882899999999999</v>
      </c>
      <c r="BF1902">
        <v>1531.73</v>
      </c>
      <c r="BH1902">
        <v>783.15700000000004</v>
      </c>
      <c r="BN1902">
        <v>1236925878</v>
      </c>
      <c r="BO1902">
        <v>190142559</v>
      </c>
      <c r="BP1902">
        <v>717366</v>
      </c>
      <c r="BQ1902">
        <v>22351</v>
      </c>
      <c r="BR1902">
        <v>0.18803500000000001</v>
      </c>
      <c r="BY1902" t="s">
        <v>5666</v>
      </c>
      <c r="BZ1902" t="s">
        <v>9338</v>
      </c>
      <c r="CA1902" t="s">
        <v>58</v>
      </c>
      <c r="CB1902" t="str">
        <f t="shared" si="508"/>
        <v>ZYRA_SCATTER_5i5d10000k nrq=0</v>
      </c>
      <c r="CC1902">
        <f t="shared" si="509"/>
        <v>72</v>
      </c>
    </row>
    <row r="1903" spans="1:81" x14ac:dyDescent="0.4">
      <c r="A1903" t="s">
        <v>1919</v>
      </c>
      <c r="B1903" t="s">
        <v>58</v>
      </c>
      <c r="C1903" t="s">
        <v>96</v>
      </c>
      <c r="D1903" t="e">
        <f t="shared" si="493"/>
        <v>#NAME?</v>
      </c>
      <c r="E1903">
        <v>10000</v>
      </c>
      <c r="F1903" t="e">
        <f t="shared" si="494"/>
        <v>#NAME?</v>
      </c>
      <c r="G1903" t="s">
        <v>60</v>
      </c>
      <c r="H1903" t="e">
        <f t="shared" si="495"/>
        <v>#NAME?</v>
      </c>
      <c r="I1903" t="s">
        <v>61</v>
      </c>
      <c r="J1903" t="e">
        <f t="shared" si="496"/>
        <v>#NAME?</v>
      </c>
      <c r="K1903" t="s">
        <v>62</v>
      </c>
      <c r="L1903" t="e">
        <f t="shared" si="497"/>
        <v>#NAME?</v>
      </c>
      <c r="M1903" t="e">
        <f t="shared" si="498"/>
        <v>#NAME?</v>
      </c>
      <c r="N1903">
        <v>10000</v>
      </c>
      <c r="O1903" t="e">
        <f t="shared" si="499"/>
        <v>#NAME?</v>
      </c>
      <c r="P1903">
        <v>5</v>
      </c>
      <c r="Q1903" t="e">
        <f t="shared" si="500"/>
        <v>#NAME?</v>
      </c>
      <c r="R1903">
        <v>5</v>
      </c>
      <c r="S1903" t="e">
        <f t="shared" si="501"/>
        <v>#NAME?</v>
      </c>
      <c r="T1903">
        <v>0</v>
      </c>
      <c r="U1903" t="e">
        <f t="shared" si="502"/>
        <v>#NAME?</v>
      </c>
      <c r="V1903">
        <v>256</v>
      </c>
      <c r="W1903" t="e">
        <f t="shared" si="503"/>
        <v>#NAME?</v>
      </c>
      <c r="X1903">
        <v>72</v>
      </c>
      <c r="Y1903" t="e">
        <f t="shared" si="504"/>
        <v>#NAME?</v>
      </c>
      <c r="Z1903">
        <v>0</v>
      </c>
      <c r="AA1903" t="e">
        <f t="shared" si="505"/>
        <v>#NAME?</v>
      </c>
      <c r="AB1903">
        <v>48</v>
      </c>
      <c r="AC1903" t="e">
        <f t="shared" si="506"/>
        <v>#NAME?</v>
      </c>
      <c r="AD1903">
        <v>2</v>
      </c>
      <c r="AE1903" t="e">
        <f t="shared" si="507"/>
        <v>#NAME?</v>
      </c>
      <c r="AF1903" t="s">
        <v>63</v>
      </c>
      <c r="AG1903" t="s">
        <v>64</v>
      </c>
      <c r="AH1903">
        <v>63955439</v>
      </c>
      <c r="AI1903">
        <v>63958395</v>
      </c>
      <c r="AJ1903">
        <v>12791383</v>
      </c>
      <c r="AK1903">
        <v>127751572</v>
      </c>
      <c r="AL1903">
        <v>10000</v>
      </c>
      <c r="AR1903">
        <v>10000</v>
      </c>
      <c r="AS1903">
        <v>5745.2960000000003</v>
      </c>
      <c r="AT1903">
        <v>5</v>
      </c>
      <c r="AU1903">
        <v>10000</v>
      </c>
      <c r="AV1903">
        <v>72</v>
      </c>
      <c r="AW1903" t="s">
        <v>60</v>
      </c>
      <c r="AX1903" t="s">
        <v>61</v>
      </c>
      <c r="AY1903" t="s">
        <v>62</v>
      </c>
      <c r="BA1903">
        <v>7</v>
      </c>
      <c r="BB1903">
        <v>1</v>
      </c>
      <c r="BD1903">
        <v>3.7551999999999999</v>
      </c>
      <c r="BE1903">
        <v>0.88065000000000004</v>
      </c>
      <c r="BF1903">
        <v>1484.21</v>
      </c>
      <c r="BH1903">
        <v>745.29600000000005</v>
      </c>
      <c r="BN1903">
        <v>1276727193</v>
      </c>
      <c r="BO1903">
        <v>175667708</v>
      </c>
      <c r="BP1903">
        <v>746337</v>
      </c>
      <c r="BQ1903">
        <v>22999</v>
      </c>
      <c r="BR1903">
        <v>0.189528</v>
      </c>
      <c r="BY1903" t="s">
        <v>5667</v>
      </c>
      <c r="BZ1903" t="s">
        <v>9339</v>
      </c>
      <c r="CA1903" t="s">
        <v>58</v>
      </c>
      <c r="CB1903" t="str">
        <f t="shared" si="508"/>
        <v>ZYRA_SCATTER_5i5d10000k nrq=0</v>
      </c>
      <c r="CC1903">
        <f t="shared" si="509"/>
        <v>72</v>
      </c>
    </row>
    <row r="1904" spans="1:81" x14ac:dyDescent="0.4">
      <c r="A1904" t="s">
        <v>1920</v>
      </c>
      <c r="B1904" t="s">
        <v>58</v>
      </c>
      <c r="C1904" t="s">
        <v>96</v>
      </c>
      <c r="D1904" t="e">
        <f t="shared" si="493"/>
        <v>#NAME?</v>
      </c>
      <c r="E1904">
        <v>10000</v>
      </c>
      <c r="F1904" t="e">
        <f t="shared" si="494"/>
        <v>#NAME?</v>
      </c>
      <c r="G1904" t="s">
        <v>60</v>
      </c>
      <c r="H1904" t="e">
        <f t="shared" si="495"/>
        <v>#NAME?</v>
      </c>
      <c r="I1904" t="s">
        <v>61</v>
      </c>
      <c r="J1904" t="e">
        <f t="shared" si="496"/>
        <v>#NAME?</v>
      </c>
      <c r="K1904" t="s">
        <v>62</v>
      </c>
      <c r="L1904" t="e">
        <f t="shared" si="497"/>
        <v>#NAME?</v>
      </c>
      <c r="M1904" t="e">
        <f t="shared" si="498"/>
        <v>#NAME?</v>
      </c>
      <c r="N1904">
        <v>10000</v>
      </c>
      <c r="O1904" t="e">
        <f t="shared" si="499"/>
        <v>#NAME?</v>
      </c>
      <c r="P1904">
        <v>5</v>
      </c>
      <c r="Q1904" t="e">
        <f t="shared" si="500"/>
        <v>#NAME?</v>
      </c>
      <c r="R1904">
        <v>5</v>
      </c>
      <c r="S1904" t="e">
        <f t="shared" si="501"/>
        <v>#NAME?</v>
      </c>
      <c r="T1904">
        <v>0</v>
      </c>
      <c r="U1904" t="e">
        <f t="shared" si="502"/>
        <v>#NAME?</v>
      </c>
      <c r="V1904">
        <v>256</v>
      </c>
      <c r="W1904" t="e">
        <f t="shared" si="503"/>
        <v>#NAME?</v>
      </c>
      <c r="X1904">
        <v>71</v>
      </c>
      <c r="Y1904" t="e">
        <f t="shared" si="504"/>
        <v>#NAME?</v>
      </c>
      <c r="Z1904">
        <v>1</v>
      </c>
      <c r="AA1904" t="e">
        <f t="shared" si="505"/>
        <v>#NAME?</v>
      </c>
      <c r="AB1904">
        <v>48</v>
      </c>
      <c r="AC1904" t="e">
        <f t="shared" si="506"/>
        <v>#NAME?</v>
      </c>
      <c r="AD1904">
        <v>0</v>
      </c>
      <c r="AE1904" t="e">
        <f t="shared" si="507"/>
        <v>#NAME?</v>
      </c>
      <c r="AF1904" t="s">
        <v>63</v>
      </c>
      <c r="AG1904" t="s">
        <v>64</v>
      </c>
      <c r="AR1904">
        <v>10000</v>
      </c>
      <c r="AS1904">
        <v>5</v>
      </c>
      <c r="AT1904">
        <v>5</v>
      </c>
      <c r="AU1904">
        <v>10000</v>
      </c>
      <c r="AV1904">
        <v>71</v>
      </c>
      <c r="AW1904" t="s">
        <v>60</v>
      </c>
      <c r="AX1904" t="s">
        <v>61</v>
      </c>
      <c r="AY1904" t="s">
        <v>62</v>
      </c>
      <c r="BA1904">
        <v>7</v>
      </c>
      <c r="BB1904">
        <v>1</v>
      </c>
      <c r="BN1904">
        <v>5773513</v>
      </c>
      <c r="BO1904">
        <v>6095582</v>
      </c>
      <c r="BP1904">
        <v>38483</v>
      </c>
      <c r="BQ1904">
        <v>5235</v>
      </c>
      <c r="BR1904">
        <v>1.27514E-2</v>
      </c>
      <c r="BY1904" t="s">
        <v>5668</v>
      </c>
      <c r="BZ1904" t="s">
        <v>9340</v>
      </c>
      <c r="CA1904" t="s">
        <v>58</v>
      </c>
      <c r="CB1904" t="str">
        <f t="shared" si="508"/>
        <v>ZYRA_SCATTER_5i5d10000k nrq=1</v>
      </c>
      <c r="CC1904">
        <f t="shared" si="509"/>
        <v>72</v>
      </c>
    </row>
    <row r="1905" spans="1:81" x14ac:dyDescent="0.4">
      <c r="A1905" t="s">
        <v>1921</v>
      </c>
      <c r="B1905" t="s">
        <v>58</v>
      </c>
      <c r="C1905" t="s">
        <v>96</v>
      </c>
      <c r="D1905" t="e">
        <f t="shared" si="493"/>
        <v>#NAME?</v>
      </c>
      <c r="E1905">
        <v>10000</v>
      </c>
      <c r="F1905" t="e">
        <f t="shared" si="494"/>
        <v>#NAME?</v>
      </c>
      <c r="G1905" t="s">
        <v>60</v>
      </c>
      <c r="H1905" t="e">
        <f t="shared" si="495"/>
        <v>#NAME?</v>
      </c>
      <c r="I1905" t="s">
        <v>61</v>
      </c>
      <c r="J1905" t="e">
        <f t="shared" si="496"/>
        <v>#NAME?</v>
      </c>
      <c r="K1905" t="s">
        <v>62</v>
      </c>
      <c r="L1905" t="e">
        <f t="shared" si="497"/>
        <v>#NAME?</v>
      </c>
      <c r="M1905" t="e">
        <f t="shared" si="498"/>
        <v>#NAME?</v>
      </c>
      <c r="N1905">
        <v>10000</v>
      </c>
      <c r="O1905" t="e">
        <f t="shared" si="499"/>
        <v>#NAME?</v>
      </c>
      <c r="P1905">
        <v>5</v>
      </c>
      <c r="Q1905" t="e">
        <f t="shared" si="500"/>
        <v>#NAME?</v>
      </c>
      <c r="R1905">
        <v>5</v>
      </c>
      <c r="S1905" t="e">
        <f t="shared" si="501"/>
        <v>#NAME?</v>
      </c>
      <c r="T1905">
        <v>0</v>
      </c>
      <c r="U1905" t="e">
        <f t="shared" si="502"/>
        <v>#NAME?</v>
      </c>
      <c r="V1905">
        <v>256</v>
      </c>
      <c r="W1905" t="e">
        <f t="shared" si="503"/>
        <v>#NAME?</v>
      </c>
      <c r="X1905">
        <v>71</v>
      </c>
      <c r="Y1905" t="e">
        <f t="shared" si="504"/>
        <v>#NAME?</v>
      </c>
      <c r="Z1905">
        <v>1</v>
      </c>
      <c r="AA1905" t="e">
        <f t="shared" si="505"/>
        <v>#NAME?</v>
      </c>
      <c r="AB1905">
        <v>48</v>
      </c>
      <c r="AC1905" t="e">
        <f t="shared" si="506"/>
        <v>#NAME?</v>
      </c>
      <c r="AD1905">
        <v>1</v>
      </c>
      <c r="AE1905" t="e">
        <f t="shared" si="507"/>
        <v>#NAME?</v>
      </c>
      <c r="AF1905" t="s">
        <v>63</v>
      </c>
      <c r="AG1905" t="s">
        <v>64</v>
      </c>
      <c r="AR1905">
        <v>10000</v>
      </c>
      <c r="AS1905">
        <v>5</v>
      </c>
      <c r="AT1905">
        <v>5</v>
      </c>
      <c r="AU1905">
        <v>10000</v>
      </c>
      <c r="AV1905">
        <v>71</v>
      </c>
      <c r="AW1905" t="s">
        <v>60</v>
      </c>
      <c r="AX1905" t="s">
        <v>61</v>
      </c>
      <c r="AY1905" t="s">
        <v>62</v>
      </c>
      <c r="BA1905">
        <v>7</v>
      </c>
      <c r="BB1905">
        <v>1</v>
      </c>
      <c r="BN1905">
        <v>5608986</v>
      </c>
      <c r="BO1905">
        <v>6348369</v>
      </c>
      <c r="BP1905">
        <v>36577</v>
      </c>
      <c r="BQ1905">
        <v>4094</v>
      </c>
      <c r="BR1905">
        <v>1.20842E-2</v>
      </c>
      <c r="BY1905" t="s">
        <v>5669</v>
      </c>
      <c r="BZ1905" t="s">
        <v>9341</v>
      </c>
      <c r="CA1905" t="s">
        <v>58</v>
      </c>
      <c r="CB1905" t="str">
        <f t="shared" si="508"/>
        <v>ZYRA_SCATTER_5i5d10000k nrq=1</v>
      </c>
      <c r="CC1905">
        <f t="shared" si="509"/>
        <v>72</v>
      </c>
    </row>
    <row r="1906" spans="1:81" x14ac:dyDescent="0.4">
      <c r="A1906" t="s">
        <v>1922</v>
      </c>
      <c r="B1906" t="s">
        <v>58</v>
      </c>
      <c r="C1906" t="s">
        <v>96</v>
      </c>
      <c r="D1906" t="e">
        <f t="shared" si="493"/>
        <v>#NAME?</v>
      </c>
      <c r="E1906">
        <v>10000</v>
      </c>
      <c r="F1906" t="e">
        <f t="shared" si="494"/>
        <v>#NAME?</v>
      </c>
      <c r="G1906" t="s">
        <v>60</v>
      </c>
      <c r="H1906" t="e">
        <f t="shared" si="495"/>
        <v>#NAME?</v>
      </c>
      <c r="I1906" t="s">
        <v>61</v>
      </c>
      <c r="J1906" t="e">
        <f t="shared" si="496"/>
        <v>#NAME?</v>
      </c>
      <c r="K1906" t="s">
        <v>62</v>
      </c>
      <c r="L1906" t="e">
        <f t="shared" si="497"/>
        <v>#NAME?</v>
      </c>
      <c r="M1906" t="e">
        <f t="shared" si="498"/>
        <v>#NAME?</v>
      </c>
      <c r="N1906">
        <v>10000</v>
      </c>
      <c r="O1906" t="e">
        <f t="shared" si="499"/>
        <v>#NAME?</v>
      </c>
      <c r="P1906">
        <v>5</v>
      </c>
      <c r="Q1906" t="e">
        <f t="shared" si="500"/>
        <v>#NAME?</v>
      </c>
      <c r="R1906">
        <v>5</v>
      </c>
      <c r="S1906" t="e">
        <f t="shared" si="501"/>
        <v>#NAME?</v>
      </c>
      <c r="T1906">
        <v>0</v>
      </c>
      <c r="U1906" t="e">
        <f t="shared" si="502"/>
        <v>#NAME?</v>
      </c>
      <c r="V1906">
        <v>256</v>
      </c>
      <c r="W1906" t="e">
        <f t="shared" si="503"/>
        <v>#NAME?</v>
      </c>
      <c r="X1906">
        <v>71</v>
      </c>
      <c r="Y1906" t="e">
        <f t="shared" si="504"/>
        <v>#NAME?</v>
      </c>
      <c r="Z1906">
        <v>1</v>
      </c>
      <c r="AA1906" t="e">
        <f t="shared" si="505"/>
        <v>#NAME?</v>
      </c>
      <c r="AB1906">
        <v>48</v>
      </c>
      <c r="AC1906" t="e">
        <f t="shared" si="506"/>
        <v>#NAME?</v>
      </c>
      <c r="AD1906">
        <v>2</v>
      </c>
      <c r="AE1906" t="e">
        <f t="shared" si="507"/>
        <v>#NAME?</v>
      </c>
      <c r="AF1906" t="s">
        <v>63</v>
      </c>
      <c r="AG1906" t="s">
        <v>64</v>
      </c>
      <c r="AR1906">
        <v>10000</v>
      </c>
      <c r="AS1906">
        <v>5</v>
      </c>
      <c r="AT1906">
        <v>5</v>
      </c>
      <c r="AU1906">
        <v>10000</v>
      </c>
      <c r="AV1906">
        <v>71</v>
      </c>
      <c r="AW1906" t="s">
        <v>60</v>
      </c>
      <c r="AX1906" t="s">
        <v>61</v>
      </c>
      <c r="AY1906" t="s">
        <v>62</v>
      </c>
      <c r="BA1906">
        <v>7</v>
      </c>
      <c r="BB1906">
        <v>1</v>
      </c>
      <c r="BN1906">
        <v>5743475</v>
      </c>
      <c r="BO1906">
        <v>6212238</v>
      </c>
      <c r="BP1906">
        <v>38257</v>
      </c>
      <c r="BQ1906">
        <v>4276</v>
      </c>
      <c r="BR1906">
        <v>1.21552E-2</v>
      </c>
      <c r="BY1906" t="s">
        <v>5670</v>
      </c>
      <c r="BZ1906" t="s">
        <v>9342</v>
      </c>
      <c r="CA1906" t="s">
        <v>58</v>
      </c>
      <c r="CB1906" t="str">
        <f t="shared" si="508"/>
        <v>ZYRA_SCATTER_5i5d10000k nrq=1</v>
      </c>
      <c r="CC1906">
        <f t="shared" si="509"/>
        <v>72</v>
      </c>
    </row>
    <row r="1907" spans="1:81" x14ac:dyDescent="0.4">
      <c r="A1907" t="s">
        <v>1923</v>
      </c>
      <c r="B1907" t="s">
        <v>58</v>
      </c>
      <c r="C1907" t="s">
        <v>96</v>
      </c>
      <c r="D1907" t="e">
        <f t="shared" si="493"/>
        <v>#NAME?</v>
      </c>
      <c r="E1907">
        <v>10000</v>
      </c>
      <c r="F1907" t="e">
        <f t="shared" si="494"/>
        <v>#NAME?</v>
      </c>
      <c r="G1907" t="s">
        <v>60</v>
      </c>
      <c r="H1907" t="e">
        <f t="shared" si="495"/>
        <v>#NAME?</v>
      </c>
      <c r="I1907" t="s">
        <v>61</v>
      </c>
      <c r="J1907" t="e">
        <f t="shared" si="496"/>
        <v>#NAME?</v>
      </c>
      <c r="K1907" t="s">
        <v>62</v>
      </c>
      <c r="L1907" t="e">
        <f t="shared" si="497"/>
        <v>#NAME?</v>
      </c>
      <c r="M1907" t="e">
        <f t="shared" si="498"/>
        <v>#NAME?</v>
      </c>
      <c r="N1907">
        <v>10000</v>
      </c>
      <c r="O1907" t="e">
        <f t="shared" si="499"/>
        <v>#NAME?</v>
      </c>
      <c r="P1907">
        <v>5</v>
      </c>
      <c r="Q1907" t="e">
        <f t="shared" si="500"/>
        <v>#NAME?</v>
      </c>
      <c r="R1907">
        <v>5</v>
      </c>
      <c r="S1907" t="e">
        <f t="shared" si="501"/>
        <v>#NAME?</v>
      </c>
      <c r="T1907">
        <v>0</v>
      </c>
      <c r="U1907" t="e">
        <f t="shared" si="502"/>
        <v>#NAME?</v>
      </c>
      <c r="V1907">
        <v>256</v>
      </c>
      <c r="W1907" t="e">
        <f t="shared" si="503"/>
        <v>#NAME?</v>
      </c>
      <c r="X1907">
        <v>90</v>
      </c>
      <c r="Y1907" t="e">
        <f t="shared" si="504"/>
        <v>#NAME?</v>
      </c>
      <c r="Z1907">
        <v>0</v>
      </c>
      <c r="AA1907" t="e">
        <f t="shared" si="505"/>
        <v>#NAME?</v>
      </c>
      <c r="AB1907">
        <v>48</v>
      </c>
      <c r="AC1907" t="e">
        <f t="shared" si="506"/>
        <v>#NAME?</v>
      </c>
      <c r="AD1907">
        <v>0</v>
      </c>
      <c r="AE1907" t="e">
        <f t="shared" si="507"/>
        <v>#NAME?</v>
      </c>
      <c r="AF1907" t="s">
        <v>63</v>
      </c>
      <c r="AG1907" t="s">
        <v>64</v>
      </c>
      <c r="AH1907">
        <v>70302815</v>
      </c>
      <c r="AI1907">
        <v>70306176</v>
      </c>
      <c r="AJ1907">
        <v>14060899</v>
      </c>
      <c r="AK1907">
        <v>140454897</v>
      </c>
      <c r="AL1907">
        <v>10000</v>
      </c>
      <c r="AR1907">
        <v>10000</v>
      </c>
      <c r="AS1907">
        <v>5756.6670000000004</v>
      </c>
      <c r="AT1907">
        <v>5</v>
      </c>
      <c r="AU1907">
        <v>10000</v>
      </c>
      <c r="AV1907">
        <v>90</v>
      </c>
      <c r="AW1907" t="s">
        <v>60</v>
      </c>
      <c r="AX1907" t="s">
        <v>61</v>
      </c>
      <c r="AY1907" t="s">
        <v>62</v>
      </c>
      <c r="BA1907">
        <v>7</v>
      </c>
      <c r="BB1907">
        <v>1</v>
      </c>
      <c r="BD1907">
        <v>3.8339400000000001</v>
      </c>
      <c r="BE1907">
        <v>0.90766899999999995</v>
      </c>
      <c r="BF1907">
        <v>1683.04</v>
      </c>
      <c r="BH1907">
        <v>756.66700000000003</v>
      </c>
      <c r="BN1907">
        <v>1403725723</v>
      </c>
      <c r="BO1907">
        <v>220615255</v>
      </c>
      <c r="BP1907">
        <v>798134</v>
      </c>
      <c r="BQ1907">
        <v>28860</v>
      </c>
      <c r="BR1907">
        <v>0.22745899999999999</v>
      </c>
      <c r="BY1907" t="s">
        <v>5671</v>
      </c>
      <c r="BZ1907" t="s">
        <v>9343</v>
      </c>
      <c r="CA1907" t="s">
        <v>58</v>
      </c>
      <c r="CB1907" t="str">
        <f t="shared" si="508"/>
        <v>ZYRA_SCATTER_5i5d10000k nrq=0</v>
      </c>
      <c r="CC1907">
        <f t="shared" si="509"/>
        <v>90</v>
      </c>
    </row>
    <row r="1908" spans="1:81" x14ac:dyDescent="0.4">
      <c r="A1908" t="s">
        <v>1924</v>
      </c>
      <c r="B1908" t="s">
        <v>58</v>
      </c>
      <c r="C1908" t="s">
        <v>96</v>
      </c>
      <c r="D1908" t="e">
        <f t="shared" si="493"/>
        <v>#NAME?</v>
      </c>
      <c r="E1908">
        <v>10000</v>
      </c>
      <c r="F1908" t="e">
        <f t="shared" si="494"/>
        <v>#NAME?</v>
      </c>
      <c r="G1908" t="s">
        <v>60</v>
      </c>
      <c r="H1908" t="e">
        <f t="shared" si="495"/>
        <v>#NAME?</v>
      </c>
      <c r="I1908" t="s">
        <v>61</v>
      </c>
      <c r="J1908" t="e">
        <f t="shared" si="496"/>
        <v>#NAME?</v>
      </c>
      <c r="K1908" t="s">
        <v>62</v>
      </c>
      <c r="L1908" t="e">
        <f t="shared" si="497"/>
        <v>#NAME?</v>
      </c>
      <c r="M1908" t="e">
        <f t="shared" si="498"/>
        <v>#NAME?</v>
      </c>
      <c r="N1908">
        <v>10000</v>
      </c>
      <c r="O1908" t="e">
        <f t="shared" si="499"/>
        <v>#NAME?</v>
      </c>
      <c r="P1908">
        <v>5</v>
      </c>
      <c r="Q1908" t="e">
        <f t="shared" si="500"/>
        <v>#NAME?</v>
      </c>
      <c r="R1908">
        <v>5</v>
      </c>
      <c r="S1908" t="e">
        <f t="shared" si="501"/>
        <v>#NAME?</v>
      </c>
      <c r="T1908">
        <v>0</v>
      </c>
      <c r="U1908" t="e">
        <f t="shared" si="502"/>
        <v>#NAME?</v>
      </c>
      <c r="V1908">
        <v>256</v>
      </c>
      <c r="W1908" t="e">
        <f t="shared" si="503"/>
        <v>#NAME?</v>
      </c>
      <c r="X1908">
        <v>90</v>
      </c>
      <c r="Y1908" t="e">
        <f t="shared" si="504"/>
        <v>#NAME?</v>
      </c>
      <c r="Z1908">
        <v>0</v>
      </c>
      <c r="AA1908" t="e">
        <f t="shared" si="505"/>
        <v>#NAME?</v>
      </c>
      <c r="AB1908">
        <v>48</v>
      </c>
      <c r="AC1908" t="e">
        <f t="shared" si="506"/>
        <v>#NAME?</v>
      </c>
      <c r="AD1908">
        <v>1</v>
      </c>
      <c r="AE1908" t="e">
        <f t="shared" si="507"/>
        <v>#NAME?</v>
      </c>
      <c r="AF1908" t="s">
        <v>63</v>
      </c>
      <c r="AG1908" t="s">
        <v>64</v>
      </c>
      <c r="AH1908">
        <v>68812576</v>
      </c>
      <c r="AI1908">
        <v>68814660</v>
      </c>
      <c r="AJ1908">
        <v>13762723</v>
      </c>
      <c r="AK1908">
        <v>137453608</v>
      </c>
      <c r="AL1908">
        <v>10000</v>
      </c>
      <c r="AR1908">
        <v>10000</v>
      </c>
      <c r="AS1908">
        <v>5757.2460000000001</v>
      </c>
      <c r="AT1908">
        <v>5</v>
      </c>
      <c r="AU1908">
        <v>10000</v>
      </c>
      <c r="AV1908">
        <v>90</v>
      </c>
      <c r="AW1908" t="s">
        <v>60</v>
      </c>
      <c r="AX1908" t="s">
        <v>61</v>
      </c>
      <c r="AY1908" t="s">
        <v>62</v>
      </c>
      <c r="BA1908">
        <v>7</v>
      </c>
      <c r="BB1908">
        <v>1</v>
      </c>
      <c r="BD1908">
        <v>3.9062299999999999</v>
      </c>
      <c r="BE1908">
        <v>0.91496</v>
      </c>
      <c r="BF1908">
        <v>1719.07</v>
      </c>
      <c r="BH1908">
        <v>757.24599999999998</v>
      </c>
      <c r="BN1908">
        <v>1373736460</v>
      </c>
      <c r="BO1908">
        <v>228122219</v>
      </c>
      <c r="BP1908">
        <v>776897</v>
      </c>
      <c r="BQ1908">
        <v>25225</v>
      </c>
      <c r="BR1908">
        <v>0.22070300000000001</v>
      </c>
      <c r="BY1908" t="s">
        <v>5672</v>
      </c>
      <c r="BZ1908" t="s">
        <v>9344</v>
      </c>
      <c r="CA1908" t="s">
        <v>58</v>
      </c>
      <c r="CB1908" t="str">
        <f t="shared" si="508"/>
        <v>ZYRA_SCATTER_5i5d10000k nrq=0</v>
      </c>
      <c r="CC1908">
        <f t="shared" si="509"/>
        <v>90</v>
      </c>
    </row>
    <row r="1909" spans="1:81" x14ac:dyDescent="0.4">
      <c r="A1909" t="s">
        <v>1925</v>
      </c>
      <c r="B1909" t="s">
        <v>58</v>
      </c>
      <c r="C1909" t="s">
        <v>96</v>
      </c>
      <c r="D1909" t="e">
        <f t="shared" si="493"/>
        <v>#NAME?</v>
      </c>
      <c r="E1909">
        <v>10000</v>
      </c>
      <c r="F1909" t="e">
        <f t="shared" si="494"/>
        <v>#NAME?</v>
      </c>
      <c r="G1909" t="s">
        <v>60</v>
      </c>
      <c r="H1909" t="e">
        <f t="shared" si="495"/>
        <v>#NAME?</v>
      </c>
      <c r="I1909" t="s">
        <v>61</v>
      </c>
      <c r="J1909" t="e">
        <f t="shared" si="496"/>
        <v>#NAME?</v>
      </c>
      <c r="K1909" t="s">
        <v>62</v>
      </c>
      <c r="L1909" t="e">
        <f t="shared" si="497"/>
        <v>#NAME?</v>
      </c>
      <c r="M1909" t="e">
        <f t="shared" si="498"/>
        <v>#NAME?</v>
      </c>
      <c r="N1909">
        <v>10000</v>
      </c>
      <c r="O1909" t="e">
        <f t="shared" si="499"/>
        <v>#NAME?</v>
      </c>
      <c r="P1909">
        <v>5</v>
      </c>
      <c r="Q1909" t="e">
        <f t="shared" si="500"/>
        <v>#NAME?</v>
      </c>
      <c r="R1909">
        <v>5</v>
      </c>
      <c r="S1909" t="e">
        <f t="shared" si="501"/>
        <v>#NAME?</v>
      </c>
      <c r="T1909">
        <v>0</v>
      </c>
      <c r="U1909" t="e">
        <f t="shared" si="502"/>
        <v>#NAME?</v>
      </c>
      <c r="V1909">
        <v>256</v>
      </c>
      <c r="W1909" t="e">
        <f t="shared" si="503"/>
        <v>#NAME?</v>
      </c>
      <c r="X1909">
        <v>90</v>
      </c>
      <c r="Y1909" t="e">
        <f t="shared" si="504"/>
        <v>#NAME?</v>
      </c>
      <c r="Z1909">
        <v>0</v>
      </c>
      <c r="AA1909" t="e">
        <f t="shared" si="505"/>
        <v>#NAME?</v>
      </c>
      <c r="AB1909">
        <v>48</v>
      </c>
      <c r="AC1909" t="e">
        <f t="shared" si="506"/>
        <v>#NAME?</v>
      </c>
      <c r="AD1909">
        <v>2</v>
      </c>
      <c r="AE1909" t="e">
        <f t="shared" si="507"/>
        <v>#NAME?</v>
      </c>
      <c r="AF1909" t="s">
        <v>63</v>
      </c>
      <c r="AG1909" t="s">
        <v>64</v>
      </c>
      <c r="AH1909">
        <v>70690332</v>
      </c>
      <c r="AI1909">
        <v>70689396</v>
      </c>
      <c r="AJ1909">
        <v>14137972</v>
      </c>
      <c r="AK1909">
        <v>141196119</v>
      </c>
      <c r="AL1909">
        <v>10000</v>
      </c>
      <c r="AR1909">
        <v>10000</v>
      </c>
      <c r="AS1909">
        <v>5766.1779999999999</v>
      </c>
      <c r="AT1909">
        <v>5</v>
      </c>
      <c r="AU1909">
        <v>10000</v>
      </c>
      <c r="AV1909">
        <v>90</v>
      </c>
      <c r="AW1909" t="s">
        <v>60</v>
      </c>
      <c r="AX1909" t="s">
        <v>61</v>
      </c>
      <c r="AY1909" t="s">
        <v>62</v>
      </c>
      <c r="BA1909">
        <v>7</v>
      </c>
      <c r="BB1909">
        <v>1</v>
      </c>
      <c r="BD1909">
        <v>3.8405499999999999</v>
      </c>
      <c r="BE1909">
        <v>0.91131799999999996</v>
      </c>
      <c r="BF1909">
        <v>1675.04</v>
      </c>
      <c r="BH1909">
        <v>766.178</v>
      </c>
      <c r="BN1909">
        <v>1411125754</v>
      </c>
      <c r="BO1909">
        <v>213560491</v>
      </c>
      <c r="BP1909">
        <v>812034</v>
      </c>
      <c r="BQ1909">
        <v>29010</v>
      </c>
      <c r="BR1909">
        <v>0.23520199999999999</v>
      </c>
      <c r="BY1909" t="s">
        <v>5673</v>
      </c>
      <c r="BZ1909" t="s">
        <v>9345</v>
      </c>
      <c r="CA1909" t="s">
        <v>58</v>
      </c>
      <c r="CB1909" t="str">
        <f t="shared" si="508"/>
        <v>ZYRA_SCATTER_5i5d10000k nrq=0</v>
      </c>
      <c r="CC1909">
        <f t="shared" si="509"/>
        <v>90</v>
      </c>
    </row>
    <row r="1910" spans="1:81" x14ac:dyDescent="0.4">
      <c r="A1910" t="s">
        <v>1926</v>
      </c>
      <c r="B1910" t="s">
        <v>58</v>
      </c>
      <c r="C1910" t="s">
        <v>96</v>
      </c>
      <c r="D1910" t="e">
        <f t="shared" si="493"/>
        <v>#NAME?</v>
      </c>
      <c r="E1910">
        <v>10000</v>
      </c>
      <c r="F1910" t="e">
        <f t="shared" si="494"/>
        <v>#NAME?</v>
      </c>
      <c r="G1910" t="s">
        <v>60</v>
      </c>
      <c r="H1910" t="e">
        <f t="shared" si="495"/>
        <v>#NAME?</v>
      </c>
      <c r="I1910" t="s">
        <v>61</v>
      </c>
      <c r="J1910" t="e">
        <f t="shared" si="496"/>
        <v>#NAME?</v>
      </c>
      <c r="K1910" t="s">
        <v>62</v>
      </c>
      <c r="L1910" t="e">
        <f t="shared" si="497"/>
        <v>#NAME?</v>
      </c>
      <c r="M1910" t="e">
        <f t="shared" si="498"/>
        <v>#NAME?</v>
      </c>
      <c r="N1910">
        <v>10000</v>
      </c>
      <c r="O1910" t="e">
        <f t="shared" si="499"/>
        <v>#NAME?</v>
      </c>
      <c r="P1910">
        <v>5</v>
      </c>
      <c r="Q1910" t="e">
        <f t="shared" si="500"/>
        <v>#NAME?</v>
      </c>
      <c r="R1910">
        <v>5</v>
      </c>
      <c r="S1910" t="e">
        <f t="shared" si="501"/>
        <v>#NAME?</v>
      </c>
      <c r="T1910">
        <v>0</v>
      </c>
      <c r="U1910" t="e">
        <f t="shared" si="502"/>
        <v>#NAME?</v>
      </c>
      <c r="V1910">
        <v>256</v>
      </c>
      <c r="W1910" t="e">
        <f t="shared" si="503"/>
        <v>#NAME?</v>
      </c>
      <c r="X1910">
        <v>89</v>
      </c>
      <c r="Y1910" t="e">
        <f t="shared" si="504"/>
        <v>#NAME?</v>
      </c>
      <c r="Z1910">
        <v>1</v>
      </c>
      <c r="AA1910" t="e">
        <f t="shared" si="505"/>
        <v>#NAME?</v>
      </c>
      <c r="AB1910">
        <v>48</v>
      </c>
      <c r="AC1910" t="e">
        <f t="shared" si="506"/>
        <v>#NAME?</v>
      </c>
      <c r="AD1910">
        <v>0</v>
      </c>
      <c r="AE1910" t="e">
        <f t="shared" si="507"/>
        <v>#NAME?</v>
      </c>
      <c r="AF1910" t="s">
        <v>63</v>
      </c>
      <c r="AG1910" t="s">
        <v>64</v>
      </c>
      <c r="AR1910">
        <v>10000</v>
      </c>
      <c r="AS1910">
        <v>5</v>
      </c>
      <c r="AT1910">
        <v>5</v>
      </c>
      <c r="AU1910">
        <v>10000</v>
      </c>
      <c r="AV1910">
        <v>89</v>
      </c>
      <c r="AW1910" t="s">
        <v>60</v>
      </c>
      <c r="AX1910" t="s">
        <v>61</v>
      </c>
      <c r="AY1910" t="s">
        <v>62</v>
      </c>
      <c r="BA1910">
        <v>7</v>
      </c>
      <c r="BB1910">
        <v>1</v>
      </c>
      <c r="BN1910">
        <v>5786556</v>
      </c>
      <c r="BO1910">
        <v>7096372</v>
      </c>
      <c r="BP1910">
        <v>39768</v>
      </c>
      <c r="BQ1910">
        <v>4084</v>
      </c>
      <c r="BR1910">
        <v>1.49823E-2</v>
      </c>
      <c r="BY1910" t="s">
        <v>5674</v>
      </c>
      <c r="BZ1910" t="s">
        <v>9346</v>
      </c>
      <c r="CA1910" t="s">
        <v>58</v>
      </c>
      <c r="CB1910" t="str">
        <f t="shared" si="508"/>
        <v>ZYRA_SCATTER_5i5d10000k nrq=1</v>
      </c>
      <c r="CC1910">
        <f t="shared" si="509"/>
        <v>90</v>
      </c>
    </row>
    <row r="1911" spans="1:81" x14ac:dyDescent="0.4">
      <c r="A1911" t="s">
        <v>2693</v>
      </c>
      <c r="B1911" t="s">
        <v>58</v>
      </c>
      <c r="C1911" t="s">
        <v>67</v>
      </c>
      <c r="D1911" t="e">
        <f t="shared" si="493"/>
        <v>#NAME?</v>
      </c>
      <c r="E1911">
        <v>10000</v>
      </c>
      <c r="F1911" t="e">
        <f t="shared" si="494"/>
        <v>#NAME?</v>
      </c>
      <c r="G1911" t="s">
        <v>60</v>
      </c>
      <c r="H1911" t="e">
        <f t="shared" si="495"/>
        <v>#NAME?</v>
      </c>
      <c r="I1911" t="s">
        <v>61</v>
      </c>
      <c r="J1911" t="e">
        <f t="shared" si="496"/>
        <v>#NAME?</v>
      </c>
      <c r="K1911" t="s">
        <v>62</v>
      </c>
      <c r="L1911" t="e">
        <f t="shared" si="497"/>
        <v>#NAME?</v>
      </c>
      <c r="M1911" t="e">
        <f t="shared" si="498"/>
        <v>#NAME?</v>
      </c>
      <c r="N1911">
        <v>10000</v>
      </c>
      <c r="O1911" t="e">
        <f t="shared" si="499"/>
        <v>#NAME?</v>
      </c>
      <c r="P1911">
        <v>0</v>
      </c>
      <c r="Q1911" t="e">
        <f t="shared" si="500"/>
        <v>#NAME?</v>
      </c>
      <c r="R1911">
        <v>0</v>
      </c>
      <c r="S1911" t="e">
        <f t="shared" si="501"/>
        <v>#NAME?</v>
      </c>
      <c r="T1911">
        <v>0</v>
      </c>
      <c r="U1911" t="e">
        <f t="shared" si="502"/>
        <v>#NAME?</v>
      </c>
      <c r="V1911">
        <v>256</v>
      </c>
      <c r="W1911" t="e">
        <f t="shared" si="503"/>
        <v>#NAME?</v>
      </c>
      <c r="X1911">
        <v>53</v>
      </c>
      <c r="Y1911" t="e">
        <f t="shared" si="504"/>
        <v>#NAME?</v>
      </c>
      <c r="Z1911">
        <v>1</v>
      </c>
      <c r="AA1911" t="e">
        <f t="shared" si="505"/>
        <v>#NAME?</v>
      </c>
      <c r="AB1911">
        <v>48</v>
      </c>
      <c r="AC1911" t="e">
        <f t="shared" si="506"/>
        <v>#NAME?</v>
      </c>
      <c r="AD1911">
        <v>1</v>
      </c>
      <c r="AE1911" t="e">
        <f t="shared" si="507"/>
        <v>#NAME?</v>
      </c>
      <c r="AF1911" t="s">
        <v>65</v>
      </c>
      <c r="AG1911" t="s">
        <v>64</v>
      </c>
      <c r="AJ1911">
        <v>0</v>
      </c>
      <c r="AK1911">
        <v>50505538</v>
      </c>
      <c r="AL1911">
        <v>10000</v>
      </c>
      <c r="AR1911">
        <v>10000</v>
      </c>
      <c r="AS1911">
        <v>3847.6</v>
      </c>
      <c r="AT1911">
        <v>0</v>
      </c>
      <c r="AU1911">
        <v>10000</v>
      </c>
      <c r="AV1911">
        <v>53</v>
      </c>
      <c r="AW1911" t="s">
        <v>60</v>
      </c>
      <c r="AX1911" t="s">
        <v>61</v>
      </c>
      <c r="AY1911" t="s">
        <v>62</v>
      </c>
      <c r="BA1911">
        <v>8</v>
      </c>
      <c r="BB1911">
        <v>1</v>
      </c>
      <c r="BD1911">
        <v>2.1804999999999999</v>
      </c>
      <c r="BE1911">
        <v>0.40986699999999998</v>
      </c>
      <c r="BF1911">
        <v>2831.69</v>
      </c>
      <c r="BH1911">
        <v>3847.6</v>
      </c>
      <c r="BN1911">
        <v>504738119</v>
      </c>
      <c r="BO1911">
        <v>22239215</v>
      </c>
      <c r="BP1911">
        <v>317264</v>
      </c>
      <c r="BQ1911">
        <v>0</v>
      </c>
      <c r="BR1911">
        <v>5.8398700000000003</v>
      </c>
      <c r="BY1911" t="s">
        <v>5675</v>
      </c>
      <c r="BZ1911" t="s">
        <v>9347</v>
      </c>
      <c r="CA1911" t="s">
        <v>58</v>
      </c>
      <c r="CB1911" t="str">
        <f t="shared" si="508"/>
        <v>ZYRA_CLUSTER_0i0d10000k nrq=1</v>
      </c>
      <c r="CC1911">
        <f t="shared" si="509"/>
        <v>54</v>
      </c>
    </row>
    <row r="1912" spans="1:81" x14ac:dyDescent="0.4">
      <c r="A1912" t="s">
        <v>1927</v>
      </c>
      <c r="B1912" t="s">
        <v>58</v>
      </c>
      <c r="C1912" t="s">
        <v>96</v>
      </c>
      <c r="D1912" t="e">
        <f t="shared" si="493"/>
        <v>#NAME?</v>
      </c>
      <c r="E1912">
        <v>10000</v>
      </c>
      <c r="F1912" t="e">
        <f t="shared" si="494"/>
        <v>#NAME?</v>
      </c>
      <c r="G1912" t="s">
        <v>60</v>
      </c>
      <c r="H1912" t="e">
        <f t="shared" si="495"/>
        <v>#NAME?</v>
      </c>
      <c r="I1912" t="s">
        <v>61</v>
      </c>
      <c r="J1912" t="e">
        <f t="shared" si="496"/>
        <v>#NAME?</v>
      </c>
      <c r="K1912" t="s">
        <v>62</v>
      </c>
      <c r="L1912" t="e">
        <f t="shared" si="497"/>
        <v>#NAME?</v>
      </c>
      <c r="M1912" t="e">
        <f t="shared" si="498"/>
        <v>#NAME?</v>
      </c>
      <c r="N1912">
        <v>10000</v>
      </c>
      <c r="O1912" t="e">
        <f t="shared" si="499"/>
        <v>#NAME?</v>
      </c>
      <c r="P1912">
        <v>5</v>
      </c>
      <c r="Q1912" t="e">
        <f t="shared" si="500"/>
        <v>#NAME?</v>
      </c>
      <c r="R1912">
        <v>5</v>
      </c>
      <c r="S1912" t="e">
        <f t="shared" si="501"/>
        <v>#NAME?</v>
      </c>
      <c r="T1912">
        <v>0</v>
      </c>
      <c r="U1912" t="e">
        <f t="shared" si="502"/>
        <v>#NAME?</v>
      </c>
      <c r="V1912">
        <v>256</v>
      </c>
      <c r="W1912" t="e">
        <f t="shared" si="503"/>
        <v>#NAME?</v>
      </c>
      <c r="X1912">
        <v>89</v>
      </c>
      <c r="Y1912" t="e">
        <f t="shared" si="504"/>
        <v>#NAME?</v>
      </c>
      <c r="Z1912">
        <v>1</v>
      </c>
      <c r="AA1912" t="e">
        <f t="shared" si="505"/>
        <v>#NAME?</v>
      </c>
      <c r="AB1912">
        <v>48</v>
      </c>
      <c r="AC1912" t="e">
        <f t="shared" si="506"/>
        <v>#NAME?</v>
      </c>
      <c r="AD1912">
        <v>1</v>
      </c>
      <c r="AE1912" t="e">
        <f t="shared" si="507"/>
        <v>#NAME?</v>
      </c>
      <c r="AF1912" t="s">
        <v>63</v>
      </c>
      <c r="AG1912" t="s">
        <v>64</v>
      </c>
      <c r="AR1912">
        <v>10000</v>
      </c>
      <c r="AS1912">
        <v>5</v>
      </c>
      <c r="AT1912">
        <v>5</v>
      </c>
      <c r="AU1912">
        <v>10000</v>
      </c>
      <c r="AV1912">
        <v>89</v>
      </c>
      <c r="AW1912" t="s">
        <v>60</v>
      </c>
      <c r="AX1912" t="s">
        <v>61</v>
      </c>
      <c r="AY1912" t="s">
        <v>62</v>
      </c>
      <c r="BA1912">
        <v>7</v>
      </c>
      <c r="BB1912">
        <v>1</v>
      </c>
      <c r="BN1912">
        <v>5832295</v>
      </c>
      <c r="BO1912">
        <v>6936819</v>
      </c>
      <c r="BP1912">
        <v>40345</v>
      </c>
      <c r="BQ1912">
        <v>4015</v>
      </c>
      <c r="BR1912">
        <v>1.4210199999999999E-2</v>
      </c>
      <c r="BY1912" t="s">
        <v>5676</v>
      </c>
      <c r="BZ1912" t="s">
        <v>9348</v>
      </c>
      <c r="CA1912" t="s">
        <v>58</v>
      </c>
      <c r="CB1912" t="str">
        <f t="shared" si="508"/>
        <v>ZYRA_SCATTER_5i5d10000k nrq=1</v>
      </c>
      <c r="CC1912">
        <f t="shared" si="509"/>
        <v>90</v>
      </c>
    </row>
    <row r="1913" spans="1:81" x14ac:dyDescent="0.4">
      <c r="A1913" t="s">
        <v>1928</v>
      </c>
      <c r="B1913" t="s">
        <v>58</v>
      </c>
      <c r="C1913" t="s">
        <v>67</v>
      </c>
      <c r="D1913" t="e">
        <f t="shared" si="493"/>
        <v>#NAME?</v>
      </c>
      <c r="E1913">
        <v>10000</v>
      </c>
      <c r="F1913" t="e">
        <f t="shared" si="494"/>
        <v>#NAME?</v>
      </c>
      <c r="G1913" t="s">
        <v>60</v>
      </c>
      <c r="H1913" t="e">
        <f t="shared" si="495"/>
        <v>#NAME?</v>
      </c>
      <c r="I1913" t="s">
        <v>61</v>
      </c>
      <c r="J1913" t="e">
        <f t="shared" si="496"/>
        <v>#NAME?</v>
      </c>
      <c r="K1913" t="s">
        <v>62</v>
      </c>
      <c r="L1913" t="e">
        <f t="shared" si="497"/>
        <v>#NAME?</v>
      </c>
      <c r="M1913" t="e">
        <f t="shared" si="498"/>
        <v>#NAME?</v>
      </c>
      <c r="N1913">
        <v>100000</v>
      </c>
      <c r="O1913" t="e">
        <f t="shared" si="499"/>
        <v>#NAME?</v>
      </c>
      <c r="P1913">
        <v>0</v>
      </c>
      <c r="Q1913" t="e">
        <f t="shared" si="500"/>
        <v>#NAME?</v>
      </c>
      <c r="R1913">
        <v>0</v>
      </c>
      <c r="S1913" t="e">
        <f t="shared" si="501"/>
        <v>#NAME?</v>
      </c>
      <c r="T1913">
        <v>0</v>
      </c>
      <c r="U1913" t="e">
        <f t="shared" si="502"/>
        <v>#NAME?</v>
      </c>
      <c r="V1913">
        <v>256</v>
      </c>
      <c r="W1913" t="e">
        <f t="shared" si="503"/>
        <v>#NAME?</v>
      </c>
      <c r="X1913">
        <v>107</v>
      </c>
      <c r="Y1913" t="e">
        <f t="shared" si="504"/>
        <v>#NAME?</v>
      </c>
      <c r="Z1913">
        <v>1</v>
      </c>
      <c r="AA1913" t="e">
        <f t="shared" si="505"/>
        <v>#NAME?</v>
      </c>
      <c r="AB1913">
        <v>48</v>
      </c>
      <c r="AC1913" t="e">
        <f t="shared" si="506"/>
        <v>#NAME?</v>
      </c>
      <c r="AD1913">
        <v>1</v>
      </c>
      <c r="AE1913" t="e">
        <f t="shared" si="507"/>
        <v>#NAME?</v>
      </c>
      <c r="AF1913" t="s">
        <v>65</v>
      </c>
      <c r="AG1913" t="s">
        <v>64</v>
      </c>
      <c r="AJ1913">
        <v>0</v>
      </c>
      <c r="AK1913">
        <v>71221621</v>
      </c>
      <c r="AL1913">
        <v>10000</v>
      </c>
      <c r="AR1913">
        <v>10000</v>
      </c>
      <c r="AS1913">
        <v>4140.55</v>
      </c>
      <c r="AT1913">
        <v>0</v>
      </c>
      <c r="AU1913">
        <v>100000</v>
      </c>
      <c r="AV1913">
        <v>107</v>
      </c>
      <c r="AW1913" t="s">
        <v>60</v>
      </c>
      <c r="AX1913" t="s">
        <v>61</v>
      </c>
      <c r="AY1913" t="s">
        <v>62</v>
      </c>
      <c r="BA1913">
        <v>8</v>
      </c>
      <c r="BB1913">
        <v>1</v>
      </c>
      <c r="BD1913">
        <v>8.6031200000000005</v>
      </c>
      <c r="BE1913">
        <v>0.24087</v>
      </c>
      <c r="BF1913">
        <v>4011.66</v>
      </c>
      <c r="BH1913">
        <v>4140.55</v>
      </c>
      <c r="BN1913">
        <v>711978148</v>
      </c>
      <c r="BO1913">
        <v>28132506</v>
      </c>
      <c r="BP1913">
        <v>238064</v>
      </c>
      <c r="BQ1913">
        <v>0</v>
      </c>
      <c r="BR1913">
        <v>5.5621499999999999</v>
      </c>
      <c r="BY1913" t="s">
        <v>5677</v>
      </c>
      <c r="BZ1913" t="s">
        <v>9349</v>
      </c>
      <c r="CA1913" t="s">
        <v>58</v>
      </c>
      <c r="CB1913" t="str">
        <f t="shared" si="508"/>
        <v>ZYRA_CLUSTER_0i0d100000k nrq=1</v>
      </c>
      <c r="CC1913">
        <f t="shared" si="509"/>
        <v>108</v>
      </c>
    </row>
    <row r="1914" spans="1:81" x14ac:dyDescent="0.4">
      <c r="A1914" t="s">
        <v>1929</v>
      </c>
      <c r="B1914" t="s">
        <v>58</v>
      </c>
      <c r="C1914" t="s">
        <v>96</v>
      </c>
      <c r="D1914" t="e">
        <f t="shared" si="493"/>
        <v>#NAME?</v>
      </c>
      <c r="E1914">
        <v>10000</v>
      </c>
      <c r="F1914" t="e">
        <f t="shared" si="494"/>
        <v>#NAME?</v>
      </c>
      <c r="G1914" t="s">
        <v>60</v>
      </c>
      <c r="H1914" t="e">
        <f t="shared" si="495"/>
        <v>#NAME?</v>
      </c>
      <c r="I1914" t="s">
        <v>61</v>
      </c>
      <c r="J1914" t="e">
        <f t="shared" si="496"/>
        <v>#NAME?</v>
      </c>
      <c r="K1914" t="s">
        <v>62</v>
      </c>
      <c r="L1914" t="e">
        <f t="shared" si="497"/>
        <v>#NAME?</v>
      </c>
      <c r="M1914" t="e">
        <f t="shared" si="498"/>
        <v>#NAME?</v>
      </c>
      <c r="N1914">
        <v>10000</v>
      </c>
      <c r="O1914" t="e">
        <f t="shared" si="499"/>
        <v>#NAME?</v>
      </c>
      <c r="P1914">
        <v>5</v>
      </c>
      <c r="Q1914" t="e">
        <f t="shared" si="500"/>
        <v>#NAME?</v>
      </c>
      <c r="R1914">
        <v>5</v>
      </c>
      <c r="S1914" t="e">
        <f t="shared" si="501"/>
        <v>#NAME?</v>
      </c>
      <c r="T1914">
        <v>0</v>
      </c>
      <c r="U1914" t="e">
        <f t="shared" si="502"/>
        <v>#NAME?</v>
      </c>
      <c r="V1914">
        <v>256</v>
      </c>
      <c r="W1914" t="e">
        <f t="shared" si="503"/>
        <v>#NAME?</v>
      </c>
      <c r="X1914">
        <v>89</v>
      </c>
      <c r="Y1914" t="e">
        <f t="shared" si="504"/>
        <v>#NAME?</v>
      </c>
      <c r="Z1914">
        <v>1</v>
      </c>
      <c r="AA1914" t="e">
        <f t="shared" si="505"/>
        <v>#NAME?</v>
      </c>
      <c r="AB1914">
        <v>48</v>
      </c>
      <c r="AC1914" t="e">
        <f t="shared" si="506"/>
        <v>#NAME?</v>
      </c>
      <c r="AD1914">
        <v>2</v>
      </c>
      <c r="AE1914" t="e">
        <f t="shared" si="507"/>
        <v>#NAME?</v>
      </c>
      <c r="AF1914" t="s">
        <v>63</v>
      </c>
      <c r="AG1914" t="s">
        <v>64</v>
      </c>
      <c r="AR1914">
        <v>10000</v>
      </c>
      <c r="AS1914">
        <v>5</v>
      </c>
      <c r="AT1914">
        <v>5</v>
      </c>
      <c r="AU1914">
        <v>10000</v>
      </c>
      <c r="AV1914">
        <v>89</v>
      </c>
      <c r="AW1914" t="s">
        <v>60</v>
      </c>
      <c r="AX1914" t="s">
        <v>61</v>
      </c>
      <c r="AY1914" t="s">
        <v>62</v>
      </c>
      <c r="BA1914">
        <v>7</v>
      </c>
      <c r="BB1914">
        <v>1</v>
      </c>
      <c r="BN1914">
        <v>5806221</v>
      </c>
      <c r="BO1914">
        <v>7113361</v>
      </c>
      <c r="BP1914">
        <v>41290</v>
      </c>
      <c r="BQ1914">
        <v>5263</v>
      </c>
      <c r="BR1914">
        <v>1.49102E-2</v>
      </c>
      <c r="BY1914" t="s">
        <v>5678</v>
      </c>
      <c r="BZ1914" t="s">
        <v>9350</v>
      </c>
      <c r="CA1914" t="s">
        <v>58</v>
      </c>
      <c r="CB1914" t="str">
        <f t="shared" si="508"/>
        <v>ZYRA_SCATTER_5i5d10000k nrq=1</v>
      </c>
      <c r="CC1914">
        <f t="shared" si="509"/>
        <v>90</v>
      </c>
    </row>
    <row r="1915" spans="1:81" x14ac:dyDescent="0.4">
      <c r="A1915" t="s">
        <v>1930</v>
      </c>
      <c r="B1915" t="s">
        <v>58</v>
      </c>
      <c r="C1915" t="s">
        <v>96</v>
      </c>
      <c r="D1915" t="e">
        <f t="shared" si="493"/>
        <v>#NAME?</v>
      </c>
      <c r="E1915">
        <v>10000</v>
      </c>
      <c r="F1915" t="e">
        <f t="shared" si="494"/>
        <v>#NAME?</v>
      </c>
      <c r="G1915" t="s">
        <v>60</v>
      </c>
      <c r="H1915" t="e">
        <f t="shared" si="495"/>
        <v>#NAME?</v>
      </c>
      <c r="I1915" t="s">
        <v>61</v>
      </c>
      <c r="J1915" t="e">
        <f t="shared" si="496"/>
        <v>#NAME?</v>
      </c>
      <c r="K1915" t="s">
        <v>62</v>
      </c>
      <c r="L1915" t="e">
        <f t="shared" si="497"/>
        <v>#NAME?</v>
      </c>
      <c r="M1915" t="e">
        <f t="shared" si="498"/>
        <v>#NAME?</v>
      </c>
      <c r="N1915">
        <v>10000</v>
      </c>
      <c r="O1915" t="e">
        <f t="shared" si="499"/>
        <v>#NAME?</v>
      </c>
      <c r="P1915">
        <v>5</v>
      </c>
      <c r="Q1915" t="e">
        <f t="shared" si="500"/>
        <v>#NAME?</v>
      </c>
      <c r="R1915">
        <v>5</v>
      </c>
      <c r="S1915" t="e">
        <f t="shared" si="501"/>
        <v>#NAME?</v>
      </c>
      <c r="T1915">
        <v>0</v>
      </c>
      <c r="U1915" t="e">
        <f t="shared" si="502"/>
        <v>#NAME?</v>
      </c>
      <c r="V1915">
        <v>256</v>
      </c>
      <c r="W1915" t="e">
        <f t="shared" si="503"/>
        <v>#NAME?</v>
      </c>
      <c r="X1915">
        <v>108</v>
      </c>
      <c r="Y1915" t="e">
        <f t="shared" si="504"/>
        <v>#NAME?</v>
      </c>
      <c r="Z1915">
        <v>0</v>
      </c>
      <c r="AA1915" t="e">
        <f t="shared" si="505"/>
        <v>#NAME?</v>
      </c>
      <c r="AB1915">
        <v>48</v>
      </c>
      <c r="AC1915" t="e">
        <f t="shared" si="506"/>
        <v>#NAME?</v>
      </c>
      <c r="AD1915">
        <v>0</v>
      </c>
      <c r="AE1915" t="e">
        <f t="shared" si="507"/>
        <v>#NAME?</v>
      </c>
      <c r="AF1915" t="s">
        <v>63</v>
      </c>
      <c r="AG1915" t="s">
        <v>64</v>
      </c>
      <c r="AH1915">
        <v>43558910</v>
      </c>
      <c r="AI1915">
        <v>43556643</v>
      </c>
      <c r="AJ1915">
        <v>8711555</v>
      </c>
      <c r="AK1915">
        <v>87019548</v>
      </c>
      <c r="AL1915">
        <v>10000</v>
      </c>
      <c r="AR1915">
        <v>10000</v>
      </c>
      <c r="AS1915">
        <v>51000.4</v>
      </c>
      <c r="AT1915">
        <v>5</v>
      </c>
      <c r="AU1915">
        <v>10000</v>
      </c>
      <c r="AV1915">
        <v>108</v>
      </c>
      <c r="AW1915" t="s">
        <v>60</v>
      </c>
      <c r="AX1915" t="s">
        <v>61</v>
      </c>
      <c r="AY1915" t="s">
        <v>62</v>
      </c>
      <c r="BA1915">
        <v>7</v>
      </c>
      <c r="BB1915">
        <v>1</v>
      </c>
      <c r="BD1915">
        <v>8.4386500000000009</v>
      </c>
      <c r="BE1915">
        <v>1.43381</v>
      </c>
      <c r="BF1915">
        <v>3264.01</v>
      </c>
      <c r="BH1915">
        <v>1000.4</v>
      </c>
      <c r="BN1915">
        <v>868746418</v>
      </c>
      <c r="BO1915">
        <v>498299663</v>
      </c>
      <c r="BP1915">
        <v>753757</v>
      </c>
      <c r="BQ1915">
        <v>22090</v>
      </c>
      <c r="BR1915">
        <v>0.265235</v>
      </c>
      <c r="BY1915" t="s">
        <v>5679</v>
      </c>
      <c r="BZ1915" t="s">
        <v>9351</v>
      </c>
      <c r="CA1915" t="s">
        <v>58</v>
      </c>
      <c r="CB1915" t="str">
        <f t="shared" si="508"/>
        <v>ZYRA_SCATTER_5i5d10000k nrq=0</v>
      </c>
      <c r="CC1915">
        <f t="shared" si="509"/>
        <v>108</v>
      </c>
    </row>
    <row r="1916" spans="1:81" x14ac:dyDescent="0.4">
      <c r="A1916" t="s">
        <v>1931</v>
      </c>
      <c r="B1916" t="s">
        <v>58</v>
      </c>
      <c r="C1916" t="s">
        <v>96</v>
      </c>
      <c r="D1916" t="e">
        <f t="shared" si="493"/>
        <v>#NAME?</v>
      </c>
      <c r="E1916">
        <v>10000</v>
      </c>
      <c r="F1916" t="e">
        <f t="shared" si="494"/>
        <v>#NAME?</v>
      </c>
      <c r="G1916" t="s">
        <v>60</v>
      </c>
      <c r="H1916" t="e">
        <f t="shared" si="495"/>
        <v>#NAME?</v>
      </c>
      <c r="I1916" t="s">
        <v>61</v>
      </c>
      <c r="J1916" t="e">
        <f t="shared" si="496"/>
        <v>#NAME?</v>
      </c>
      <c r="K1916" t="s">
        <v>62</v>
      </c>
      <c r="L1916" t="e">
        <f t="shared" si="497"/>
        <v>#NAME?</v>
      </c>
      <c r="M1916" t="e">
        <f t="shared" si="498"/>
        <v>#NAME?</v>
      </c>
      <c r="N1916">
        <v>10000</v>
      </c>
      <c r="O1916" t="e">
        <f t="shared" si="499"/>
        <v>#NAME?</v>
      </c>
      <c r="P1916">
        <v>5</v>
      </c>
      <c r="Q1916" t="e">
        <f t="shared" si="500"/>
        <v>#NAME?</v>
      </c>
      <c r="R1916">
        <v>5</v>
      </c>
      <c r="S1916" t="e">
        <f t="shared" si="501"/>
        <v>#NAME?</v>
      </c>
      <c r="T1916">
        <v>0</v>
      </c>
      <c r="U1916" t="e">
        <f t="shared" si="502"/>
        <v>#NAME?</v>
      </c>
      <c r="V1916">
        <v>256</v>
      </c>
      <c r="W1916" t="e">
        <f t="shared" si="503"/>
        <v>#NAME?</v>
      </c>
      <c r="X1916">
        <v>108</v>
      </c>
      <c r="Y1916" t="e">
        <f t="shared" si="504"/>
        <v>#NAME?</v>
      </c>
      <c r="Z1916">
        <v>0</v>
      </c>
      <c r="AA1916" t="e">
        <f t="shared" si="505"/>
        <v>#NAME?</v>
      </c>
      <c r="AB1916">
        <v>48</v>
      </c>
      <c r="AC1916" t="e">
        <f t="shared" si="506"/>
        <v>#NAME?</v>
      </c>
      <c r="AD1916">
        <v>1</v>
      </c>
      <c r="AE1916" t="e">
        <f t="shared" si="507"/>
        <v>#NAME?</v>
      </c>
      <c r="AF1916" t="s">
        <v>63</v>
      </c>
      <c r="AG1916" t="s">
        <v>64</v>
      </c>
      <c r="AH1916">
        <v>77689692</v>
      </c>
      <c r="AI1916">
        <v>77708813</v>
      </c>
      <c r="AJ1916">
        <v>15539850</v>
      </c>
      <c r="AK1916">
        <v>155212736</v>
      </c>
      <c r="AL1916">
        <v>10000</v>
      </c>
      <c r="AR1916">
        <v>10000</v>
      </c>
      <c r="AS1916">
        <v>5759.71</v>
      </c>
      <c r="AT1916">
        <v>5</v>
      </c>
      <c r="AU1916">
        <v>10000</v>
      </c>
      <c r="AV1916">
        <v>108</v>
      </c>
      <c r="AW1916" t="s">
        <v>60</v>
      </c>
      <c r="AX1916" t="s">
        <v>61</v>
      </c>
      <c r="AY1916" t="s">
        <v>62</v>
      </c>
      <c r="BA1916">
        <v>7</v>
      </c>
      <c r="BB1916">
        <v>1</v>
      </c>
      <c r="BD1916">
        <v>3.8447200000000001</v>
      </c>
      <c r="BE1916">
        <v>0.925458</v>
      </c>
      <c r="BF1916">
        <v>1824.46</v>
      </c>
      <c r="BH1916">
        <v>759.71</v>
      </c>
      <c r="BN1916">
        <v>1551216979</v>
      </c>
      <c r="BO1916">
        <v>253743490</v>
      </c>
      <c r="BP1916">
        <v>893750</v>
      </c>
      <c r="BQ1916">
        <v>35982</v>
      </c>
      <c r="BR1916">
        <v>0.27584399999999998</v>
      </c>
      <c r="BY1916" t="s">
        <v>5680</v>
      </c>
      <c r="BZ1916" t="s">
        <v>9352</v>
      </c>
      <c r="CA1916" t="s">
        <v>58</v>
      </c>
      <c r="CB1916" t="str">
        <f t="shared" si="508"/>
        <v>ZYRA_SCATTER_5i5d10000k nrq=0</v>
      </c>
      <c r="CC1916">
        <f t="shared" si="509"/>
        <v>108</v>
      </c>
    </row>
    <row r="1917" spans="1:81" x14ac:dyDescent="0.4">
      <c r="A1917" t="s">
        <v>1932</v>
      </c>
      <c r="B1917" t="s">
        <v>58</v>
      </c>
      <c r="C1917" t="s">
        <v>96</v>
      </c>
      <c r="D1917" t="e">
        <f t="shared" si="493"/>
        <v>#NAME?</v>
      </c>
      <c r="E1917">
        <v>10000</v>
      </c>
      <c r="F1917" t="e">
        <f t="shared" si="494"/>
        <v>#NAME?</v>
      </c>
      <c r="G1917" t="s">
        <v>60</v>
      </c>
      <c r="H1917" t="e">
        <f t="shared" si="495"/>
        <v>#NAME?</v>
      </c>
      <c r="I1917" t="s">
        <v>61</v>
      </c>
      <c r="J1917" t="e">
        <f t="shared" si="496"/>
        <v>#NAME?</v>
      </c>
      <c r="K1917" t="s">
        <v>62</v>
      </c>
      <c r="L1917" t="e">
        <f t="shared" si="497"/>
        <v>#NAME?</v>
      </c>
      <c r="M1917" t="e">
        <f t="shared" si="498"/>
        <v>#NAME?</v>
      </c>
      <c r="N1917">
        <v>10000</v>
      </c>
      <c r="O1917" t="e">
        <f t="shared" si="499"/>
        <v>#NAME?</v>
      </c>
      <c r="P1917">
        <v>5</v>
      </c>
      <c r="Q1917" t="e">
        <f t="shared" si="500"/>
        <v>#NAME?</v>
      </c>
      <c r="R1917">
        <v>5</v>
      </c>
      <c r="S1917" t="e">
        <f t="shared" si="501"/>
        <v>#NAME?</v>
      </c>
      <c r="T1917">
        <v>0</v>
      </c>
      <c r="U1917" t="e">
        <f t="shared" si="502"/>
        <v>#NAME?</v>
      </c>
      <c r="V1917">
        <v>256</v>
      </c>
      <c r="W1917" t="e">
        <f t="shared" si="503"/>
        <v>#NAME?</v>
      </c>
      <c r="X1917">
        <v>108</v>
      </c>
      <c r="Y1917" t="e">
        <f t="shared" si="504"/>
        <v>#NAME?</v>
      </c>
      <c r="Z1917">
        <v>0</v>
      </c>
      <c r="AA1917" t="e">
        <f t="shared" si="505"/>
        <v>#NAME?</v>
      </c>
      <c r="AB1917">
        <v>48</v>
      </c>
      <c r="AC1917" t="e">
        <f t="shared" si="506"/>
        <v>#NAME?</v>
      </c>
      <c r="AD1917">
        <v>2</v>
      </c>
      <c r="AE1917" t="e">
        <f t="shared" si="507"/>
        <v>#NAME?</v>
      </c>
      <c r="AF1917" t="s">
        <v>63</v>
      </c>
      <c r="AG1917" t="s">
        <v>64</v>
      </c>
      <c r="AH1917">
        <v>74123111</v>
      </c>
      <c r="AI1917">
        <v>74117041</v>
      </c>
      <c r="AJ1917">
        <v>14824015</v>
      </c>
      <c r="AK1917">
        <v>148062956</v>
      </c>
      <c r="AL1917">
        <v>10000</v>
      </c>
      <c r="AR1917">
        <v>10000</v>
      </c>
      <c r="AS1917">
        <v>5767.98</v>
      </c>
      <c r="AT1917">
        <v>5</v>
      </c>
      <c r="AU1917">
        <v>10000</v>
      </c>
      <c r="AV1917">
        <v>108</v>
      </c>
      <c r="AW1917" t="s">
        <v>60</v>
      </c>
      <c r="AX1917" t="s">
        <v>61</v>
      </c>
      <c r="AY1917" t="s">
        <v>62</v>
      </c>
      <c r="BA1917">
        <v>7</v>
      </c>
      <c r="BB1917">
        <v>1</v>
      </c>
      <c r="BD1917">
        <v>4.0026000000000002</v>
      </c>
      <c r="BE1917">
        <v>0.94200700000000004</v>
      </c>
      <c r="BF1917">
        <v>1914.08</v>
      </c>
      <c r="BH1917">
        <v>767.98</v>
      </c>
      <c r="BN1917">
        <v>1479777147</v>
      </c>
      <c r="BO1917">
        <v>252787297</v>
      </c>
      <c r="BP1917">
        <v>837748</v>
      </c>
      <c r="BQ1917">
        <v>31220</v>
      </c>
      <c r="BR1917">
        <v>0.26050000000000001</v>
      </c>
      <c r="BY1917" t="s">
        <v>5681</v>
      </c>
      <c r="BZ1917" t="s">
        <v>9353</v>
      </c>
      <c r="CA1917" t="s">
        <v>58</v>
      </c>
      <c r="CB1917" t="str">
        <f t="shared" si="508"/>
        <v>ZYRA_SCATTER_5i5d10000k nrq=0</v>
      </c>
      <c r="CC1917">
        <f t="shared" si="509"/>
        <v>108</v>
      </c>
    </row>
    <row r="1918" spans="1:81" x14ac:dyDescent="0.4">
      <c r="A1918" t="s">
        <v>1933</v>
      </c>
      <c r="B1918" t="s">
        <v>58</v>
      </c>
      <c r="C1918" t="s">
        <v>96</v>
      </c>
      <c r="D1918" t="e">
        <f t="shared" si="493"/>
        <v>#NAME?</v>
      </c>
      <c r="E1918">
        <v>10000</v>
      </c>
      <c r="F1918" t="e">
        <f t="shared" si="494"/>
        <v>#NAME?</v>
      </c>
      <c r="G1918" t="s">
        <v>60</v>
      </c>
      <c r="H1918" t="e">
        <f t="shared" si="495"/>
        <v>#NAME?</v>
      </c>
      <c r="I1918" t="s">
        <v>61</v>
      </c>
      <c r="J1918" t="e">
        <f t="shared" si="496"/>
        <v>#NAME?</v>
      </c>
      <c r="K1918" t="s">
        <v>62</v>
      </c>
      <c r="L1918" t="e">
        <f t="shared" si="497"/>
        <v>#NAME?</v>
      </c>
      <c r="M1918" t="e">
        <f t="shared" si="498"/>
        <v>#NAME?</v>
      </c>
      <c r="N1918">
        <v>10000</v>
      </c>
      <c r="O1918" t="e">
        <f t="shared" si="499"/>
        <v>#NAME?</v>
      </c>
      <c r="P1918">
        <v>5</v>
      </c>
      <c r="Q1918" t="e">
        <f t="shared" si="500"/>
        <v>#NAME?</v>
      </c>
      <c r="R1918">
        <v>5</v>
      </c>
      <c r="S1918" t="e">
        <f t="shared" si="501"/>
        <v>#NAME?</v>
      </c>
      <c r="T1918">
        <v>0</v>
      </c>
      <c r="U1918" t="e">
        <f t="shared" si="502"/>
        <v>#NAME?</v>
      </c>
      <c r="V1918">
        <v>256</v>
      </c>
      <c r="W1918" t="e">
        <f t="shared" si="503"/>
        <v>#NAME?</v>
      </c>
      <c r="X1918">
        <v>107</v>
      </c>
      <c r="Y1918" t="e">
        <f t="shared" si="504"/>
        <v>#NAME?</v>
      </c>
      <c r="Z1918">
        <v>1</v>
      </c>
      <c r="AA1918" t="e">
        <f t="shared" si="505"/>
        <v>#NAME?</v>
      </c>
      <c r="AB1918">
        <v>48</v>
      </c>
      <c r="AC1918" t="e">
        <f t="shared" si="506"/>
        <v>#NAME?</v>
      </c>
      <c r="AD1918">
        <v>0</v>
      </c>
      <c r="AE1918" t="e">
        <f t="shared" si="507"/>
        <v>#NAME?</v>
      </c>
      <c r="AF1918" t="s">
        <v>63</v>
      </c>
      <c r="AG1918" t="s">
        <v>64</v>
      </c>
      <c r="AR1918">
        <v>10000</v>
      </c>
      <c r="AS1918">
        <v>5</v>
      </c>
      <c r="AT1918">
        <v>5</v>
      </c>
      <c r="AU1918">
        <v>10000</v>
      </c>
      <c r="AV1918">
        <v>107</v>
      </c>
      <c r="AW1918" t="s">
        <v>60</v>
      </c>
      <c r="AX1918" t="s">
        <v>61</v>
      </c>
      <c r="AY1918" t="s">
        <v>62</v>
      </c>
      <c r="BA1918">
        <v>7</v>
      </c>
      <c r="BB1918">
        <v>1</v>
      </c>
      <c r="BN1918">
        <v>5974088</v>
      </c>
      <c r="BO1918">
        <v>7546271</v>
      </c>
      <c r="BP1918">
        <v>42052</v>
      </c>
      <c r="BQ1918">
        <v>4885</v>
      </c>
      <c r="BR1918">
        <v>1.82341E-2</v>
      </c>
      <c r="BY1918" t="s">
        <v>5682</v>
      </c>
      <c r="BZ1918" t="s">
        <v>9354</v>
      </c>
      <c r="CA1918" t="s">
        <v>58</v>
      </c>
      <c r="CB1918" t="str">
        <f t="shared" si="508"/>
        <v>ZYRA_SCATTER_5i5d10000k nrq=1</v>
      </c>
      <c r="CC1918">
        <f t="shared" si="509"/>
        <v>108</v>
      </c>
    </row>
    <row r="1919" spans="1:81" x14ac:dyDescent="0.4">
      <c r="A1919" t="s">
        <v>1934</v>
      </c>
      <c r="B1919" t="s">
        <v>58</v>
      </c>
      <c r="C1919" t="s">
        <v>96</v>
      </c>
      <c r="D1919" t="e">
        <f t="shared" si="493"/>
        <v>#NAME?</v>
      </c>
      <c r="E1919">
        <v>10000</v>
      </c>
      <c r="F1919" t="e">
        <f t="shared" si="494"/>
        <v>#NAME?</v>
      </c>
      <c r="G1919" t="s">
        <v>60</v>
      </c>
      <c r="H1919" t="e">
        <f t="shared" si="495"/>
        <v>#NAME?</v>
      </c>
      <c r="I1919" t="s">
        <v>61</v>
      </c>
      <c r="J1919" t="e">
        <f t="shared" si="496"/>
        <v>#NAME?</v>
      </c>
      <c r="K1919" t="s">
        <v>62</v>
      </c>
      <c r="L1919" t="e">
        <f t="shared" si="497"/>
        <v>#NAME?</v>
      </c>
      <c r="M1919" t="e">
        <f t="shared" si="498"/>
        <v>#NAME?</v>
      </c>
      <c r="N1919">
        <v>10000</v>
      </c>
      <c r="O1919" t="e">
        <f t="shared" si="499"/>
        <v>#NAME?</v>
      </c>
      <c r="P1919">
        <v>5</v>
      </c>
      <c r="Q1919" t="e">
        <f t="shared" si="500"/>
        <v>#NAME?</v>
      </c>
      <c r="R1919">
        <v>5</v>
      </c>
      <c r="S1919" t="e">
        <f t="shared" si="501"/>
        <v>#NAME?</v>
      </c>
      <c r="T1919">
        <v>0</v>
      </c>
      <c r="U1919" t="e">
        <f t="shared" si="502"/>
        <v>#NAME?</v>
      </c>
      <c r="V1919">
        <v>256</v>
      </c>
      <c r="W1919" t="e">
        <f t="shared" si="503"/>
        <v>#NAME?</v>
      </c>
      <c r="X1919">
        <v>107</v>
      </c>
      <c r="Y1919" t="e">
        <f t="shared" si="504"/>
        <v>#NAME?</v>
      </c>
      <c r="Z1919">
        <v>1</v>
      </c>
      <c r="AA1919" t="e">
        <f t="shared" si="505"/>
        <v>#NAME?</v>
      </c>
      <c r="AB1919">
        <v>48</v>
      </c>
      <c r="AC1919" t="e">
        <f t="shared" si="506"/>
        <v>#NAME?</v>
      </c>
      <c r="AD1919">
        <v>1</v>
      </c>
      <c r="AE1919" t="e">
        <f t="shared" si="507"/>
        <v>#NAME?</v>
      </c>
      <c r="AF1919" t="s">
        <v>63</v>
      </c>
      <c r="AG1919" t="s">
        <v>64</v>
      </c>
      <c r="AR1919">
        <v>10000</v>
      </c>
      <c r="AS1919">
        <v>5</v>
      </c>
      <c r="AT1919">
        <v>5</v>
      </c>
      <c r="AU1919">
        <v>10000</v>
      </c>
      <c r="AV1919">
        <v>107</v>
      </c>
      <c r="AW1919" t="s">
        <v>60</v>
      </c>
      <c r="AX1919" t="s">
        <v>61</v>
      </c>
      <c r="AY1919" t="s">
        <v>62</v>
      </c>
      <c r="BA1919">
        <v>7</v>
      </c>
      <c r="BB1919">
        <v>1</v>
      </c>
      <c r="BN1919">
        <v>5938362</v>
      </c>
      <c r="BO1919">
        <v>7529840</v>
      </c>
      <c r="BP1919">
        <v>41519</v>
      </c>
      <c r="BQ1919">
        <v>4422</v>
      </c>
      <c r="BR1919">
        <v>1.6612399999999999E-2</v>
      </c>
      <c r="BY1919" t="s">
        <v>5683</v>
      </c>
      <c r="BZ1919" t="s">
        <v>9355</v>
      </c>
      <c r="CA1919" t="s">
        <v>58</v>
      </c>
      <c r="CB1919" t="str">
        <f t="shared" si="508"/>
        <v>ZYRA_SCATTER_5i5d10000k nrq=1</v>
      </c>
      <c r="CC1919">
        <f t="shared" si="509"/>
        <v>108</v>
      </c>
    </row>
    <row r="1920" spans="1:81" x14ac:dyDescent="0.4">
      <c r="A1920" t="s">
        <v>1935</v>
      </c>
      <c r="B1920" t="s">
        <v>58</v>
      </c>
      <c r="C1920" t="s">
        <v>96</v>
      </c>
      <c r="D1920" t="e">
        <f t="shared" si="493"/>
        <v>#NAME?</v>
      </c>
      <c r="E1920">
        <v>10000</v>
      </c>
      <c r="F1920" t="e">
        <f t="shared" si="494"/>
        <v>#NAME?</v>
      </c>
      <c r="G1920" t="s">
        <v>60</v>
      </c>
      <c r="H1920" t="e">
        <f t="shared" si="495"/>
        <v>#NAME?</v>
      </c>
      <c r="I1920" t="s">
        <v>61</v>
      </c>
      <c r="J1920" t="e">
        <f t="shared" si="496"/>
        <v>#NAME?</v>
      </c>
      <c r="K1920" t="s">
        <v>62</v>
      </c>
      <c r="L1920" t="e">
        <f t="shared" si="497"/>
        <v>#NAME?</v>
      </c>
      <c r="M1920" t="e">
        <f t="shared" si="498"/>
        <v>#NAME?</v>
      </c>
      <c r="N1920">
        <v>10000</v>
      </c>
      <c r="O1920" t="e">
        <f t="shared" si="499"/>
        <v>#NAME?</v>
      </c>
      <c r="P1920">
        <v>5</v>
      </c>
      <c r="Q1920" t="e">
        <f t="shared" si="500"/>
        <v>#NAME?</v>
      </c>
      <c r="R1920">
        <v>5</v>
      </c>
      <c r="S1920" t="e">
        <f t="shared" si="501"/>
        <v>#NAME?</v>
      </c>
      <c r="T1920">
        <v>0</v>
      </c>
      <c r="U1920" t="e">
        <f t="shared" si="502"/>
        <v>#NAME?</v>
      </c>
      <c r="V1920">
        <v>256</v>
      </c>
      <c r="W1920" t="e">
        <f t="shared" si="503"/>
        <v>#NAME?</v>
      </c>
      <c r="X1920">
        <v>107</v>
      </c>
      <c r="Y1920" t="e">
        <f t="shared" si="504"/>
        <v>#NAME?</v>
      </c>
      <c r="Z1920">
        <v>1</v>
      </c>
      <c r="AA1920" t="e">
        <f t="shared" si="505"/>
        <v>#NAME?</v>
      </c>
      <c r="AB1920">
        <v>48</v>
      </c>
      <c r="AC1920" t="e">
        <f t="shared" si="506"/>
        <v>#NAME?</v>
      </c>
      <c r="AD1920">
        <v>2</v>
      </c>
      <c r="AE1920" t="e">
        <f t="shared" si="507"/>
        <v>#NAME?</v>
      </c>
      <c r="AF1920" t="s">
        <v>63</v>
      </c>
      <c r="AG1920" t="s">
        <v>64</v>
      </c>
      <c r="AR1920">
        <v>10000</v>
      </c>
      <c r="AS1920">
        <v>5</v>
      </c>
      <c r="AT1920">
        <v>5</v>
      </c>
      <c r="AU1920">
        <v>10000</v>
      </c>
      <c r="AV1920">
        <v>107</v>
      </c>
      <c r="AW1920" t="s">
        <v>60</v>
      </c>
      <c r="AX1920" t="s">
        <v>61</v>
      </c>
      <c r="AY1920" t="s">
        <v>62</v>
      </c>
      <c r="BA1920">
        <v>7</v>
      </c>
      <c r="BB1920">
        <v>1</v>
      </c>
      <c r="BN1920">
        <v>6022180</v>
      </c>
      <c r="BO1920">
        <v>7693558</v>
      </c>
      <c r="BP1920">
        <v>43090</v>
      </c>
      <c r="BQ1920">
        <v>4720</v>
      </c>
      <c r="BR1920">
        <v>1.7605800000000001E-2</v>
      </c>
      <c r="BY1920" t="s">
        <v>5684</v>
      </c>
      <c r="BZ1920" t="s">
        <v>9356</v>
      </c>
      <c r="CA1920" t="s">
        <v>58</v>
      </c>
      <c r="CB1920" t="str">
        <f t="shared" si="508"/>
        <v>ZYRA_SCATTER_5i5d10000k nrq=1</v>
      </c>
      <c r="CC1920">
        <f t="shared" si="509"/>
        <v>108</v>
      </c>
    </row>
    <row r="1921" spans="1:81" x14ac:dyDescent="0.4">
      <c r="A1921" t="s">
        <v>1936</v>
      </c>
      <c r="B1921" t="s">
        <v>58</v>
      </c>
      <c r="C1921" t="s">
        <v>96</v>
      </c>
      <c r="D1921" t="e">
        <f t="shared" ref="D1921:D1984" si="510">-t</f>
        <v>#NAME?</v>
      </c>
      <c r="E1921">
        <v>10000</v>
      </c>
      <c r="F1921" t="e">
        <f t="shared" ref="F1921:F1984" si="511">-mr</f>
        <v>#NAME?</v>
      </c>
      <c r="G1921" t="s">
        <v>60</v>
      </c>
      <c r="H1921" t="e">
        <f t="shared" ref="H1921:H1984" si="512">-ma</f>
        <v>#NAME?</v>
      </c>
      <c r="I1921" t="s">
        <v>61</v>
      </c>
      <c r="J1921" t="e">
        <f t="shared" ref="J1921:J1984" si="513">-mp</f>
        <v>#NAME?</v>
      </c>
      <c r="K1921" t="s">
        <v>62</v>
      </c>
      <c r="L1921" t="e">
        <f t="shared" ref="L1921:L1984" si="514">-p</f>
        <v>#NAME?</v>
      </c>
      <c r="M1921" t="e">
        <f t="shared" ref="M1921:M1984" si="515">-k</f>
        <v>#NAME?</v>
      </c>
      <c r="N1921">
        <v>10000</v>
      </c>
      <c r="O1921" t="e">
        <f t="shared" ref="O1921:O1984" si="516">-i</f>
        <v>#NAME?</v>
      </c>
      <c r="P1921">
        <v>5</v>
      </c>
      <c r="Q1921" t="e">
        <f t="shared" ref="Q1921:Q1984" si="517">-d</f>
        <v>#NAME?</v>
      </c>
      <c r="R1921">
        <v>5</v>
      </c>
      <c r="S1921" t="e">
        <f t="shared" ref="S1921:S1984" si="518">-rq</f>
        <v>#NAME?</v>
      </c>
      <c r="T1921">
        <v>0</v>
      </c>
      <c r="U1921" t="e">
        <f t="shared" ref="U1921:U1984" si="519">-rqsize</f>
        <v>#NAME?</v>
      </c>
      <c r="V1921">
        <v>256</v>
      </c>
      <c r="W1921" t="e">
        <f t="shared" ref="W1921:W1984" si="520">-nwork</f>
        <v>#NAME?</v>
      </c>
      <c r="X1921">
        <v>126</v>
      </c>
      <c r="Y1921" t="e">
        <f t="shared" ref="Y1921:Y1984" si="521">-nrq</f>
        <v>#NAME?</v>
      </c>
      <c r="Z1921">
        <v>0</v>
      </c>
      <c r="AA1921" t="e">
        <f t="shared" ref="AA1921:AA1984" si="522">-seqwidth</f>
        <v>#NAME?</v>
      </c>
      <c r="AB1921">
        <v>48</v>
      </c>
      <c r="AC1921" t="e">
        <f t="shared" ref="AC1921:AC1984" si="523">-trial</f>
        <v>#NAME?</v>
      </c>
      <c r="AD1921">
        <v>0</v>
      </c>
      <c r="AE1921" t="e">
        <f t="shared" ref="AE1921:AE1984" si="524">-pinning</f>
        <v>#NAME?</v>
      </c>
      <c r="AF1921" t="s">
        <v>63</v>
      </c>
      <c r="AG1921" t="s">
        <v>64</v>
      </c>
      <c r="AH1921">
        <v>80152935</v>
      </c>
      <c r="AI1921">
        <v>80162281</v>
      </c>
      <c r="AJ1921">
        <v>16031521</v>
      </c>
      <c r="AK1921">
        <v>160127327</v>
      </c>
      <c r="AL1921">
        <v>10000</v>
      </c>
      <c r="AR1921">
        <v>10000</v>
      </c>
      <c r="AS1921">
        <v>5764.5630000000001</v>
      </c>
      <c r="AT1921">
        <v>5</v>
      </c>
      <c r="AU1921">
        <v>10000</v>
      </c>
      <c r="AV1921">
        <v>126</v>
      </c>
      <c r="AW1921" t="s">
        <v>60</v>
      </c>
      <c r="AX1921" t="s">
        <v>61</v>
      </c>
      <c r="AY1921" t="s">
        <v>62</v>
      </c>
      <c r="BA1921">
        <v>7</v>
      </c>
      <c r="BB1921">
        <v>1</v>
      </c>
      <c r="BD1921">
        <v>4.18201</v>
      </c>
      <c r="BE1921">
        <v>0.96365299999999998</v>
      </c>
      <c r="BF1921">
        <v>2061.7399999999998</v>
      </c>
      <c r="BH1921">
        <v>764.56299999999999</v>
      </c>
      <c r="BN1921">
        <v>1600345386</v>
      </c>
      <c r="BO1921">
        <v>298021560</v>
      </c>
      <c r="BP1921">
        <v>915980</v>
      </c>
      <c r="BQ1921">
        <v>40136</v>
      </c>
      <c r="BR1921">
        <v>0.30213200000000001</v>
      </c>
      <c r="BY1921" t="s">
        <v>5685</v>
      </c>
      <c r="BZ1921" t="s">
        <v>9357</v>
      </c>
      <c r="CA1921" t="s">
        <v>58</v>
      </c>
      <c r="CB1921" t="str">
        <f t="shared" si="508"/>
        <v>ZYRA_SCATTER_5i5d10000k nrq=0</v>
      </c>
      <c r="CC1921">
        <f t="shared" si="509"/>
        <v>126</v>
      </c>
    </row>
    <row r="1922" spans="1:81" x14ac:dyDescent="0.4">
      <c r="A1922" t="s">
        <v>2705</v>
      </c>
      <c r="B1922" t="s">
        <v>58</v>
      </c>
      <c r="C1922" t="s">
        <v>67</v>
      </c>
      <c r="D1922" t="e">
        <f t="shared" si="510"/>
        <v>#NAME?</v>
      </c>
      <c r="E1922">
        <v>10000</v>
      </c>
      <c r="F1922" t="e">
        <f t="shared" si="511"/>
        <v>#NAME?</v>
      </c>
      <c r="G1922" t="s">
        <v>60</v>
      </c>
      <c r="H1922" t="e">
        <f t="shared" si="512"/>
        <v>#NAME?</v>
      </c>
      <c r="I1922" t="s">
        <v>61</v>
      </c>
      <c r="J1922" t="e">
        <f t="shared" si="513"/>
        <v>#NAME?</v>
      </c>
      <c r="K1922" t="s">
        <v>62</v>
      </c>
      <c r="L1922" t="e">
        <f t="shared" si="514"/>
        <v>#NAME?</v>
      </c>
      <c r="M1922" t="e">
        <f t="shared" si="515"/>
        <v>#NAME?</v>
      </c>
      <c r="N1922">
        <v>10000</v>
      </c>
      <c r="O1922" t="e">
        <f t="shared" si="516"/>
        <v>#NAME?</v>
      </c>
      <c r="P1922">
        <v>0</v>
      </c>
      <c r="Q1922" t="e">
        <f t="shared" si="517"/>
        <v>#NAME?</v>
      </c>
      <c r="R1922">
        <v>0</v>
      </c>
      <c r="S1922" t="e">
        <f t="shared" si="518"/>
        <v>#NAME?</v>
      </c>
      <c r="T1922">
        <v>0</v>
      </c>
      <c r="U1922" t="e">
        <f t="shared" si="519"/>
        <v>#NAME?</v>
      </c>
      <c r="V1922">
        <v>256</v>
      </c>
      <c r="W1922" t="e">
        <f t="shared" si="520"/>
        <v>#NAME?</v>
      </c>
      <c r="X1922">
        <v>53</v>
      </c>
      <c r="Y1922" t="e">
        <f t="shared" si="521"/>
        <v>#NAME?</v>
      </c>
      <c r="Z1922">
        <v>1</v>
      </c>
      <c r="AA1922" t="e">
        <f t="shared" si="522"/>
        <v>#NAME?</v>
      </c>
      <c r="AB1922">
        <v>48</v>
      </c>
      <c r="AC1922" t="e">
        <f t="shared" si="523"/>
        <v>#NAME?</v>
      </c>
      <c r="AD1922">
        <v>2</v>
      </c>
      <c r="AE1922" t="e">
        <f t="shared" si="524"/>
        <v>#NAME?</v>
      </c>
      <c r="AF1922" t="s">
        <v>65</v>
      </c>
      <c r="AG1922" t="s">
        <v>64</v>
      </c>
      <c r="AJ1922">
        <v>0</v>
      </c>
      <c r="AK1922">
        <v>49404508</v>
      </c>
      <c r="AL1922">
        <v>10000</v>
      </c>
      <c r="AR1922">
        <v>10000</v>
      </c>
      <c r="AS1922">
        <v>3997.02</v>
      </c>
      <c r="AT1922">
        <v>0</v>
      </c>
      <c r="AU1922">
        <v>10000</v>
      </c>
      <c r="AV1922">
        <v>53</v>
      </c>
      <c r="AW1922" t="s">
        <v>60</v>
      </c>
      <c r="AX1922" t="s">
        <v>61</v>
      </c>
      <c r="AY1922" t="s">
        <v>62</v>
      </c>
      <c r="BA1922">
        <v>8</v>
      </c>
      <c r="BB1922">
        <v>1</v>
      </c>
      <c r="BD1922">
        <v>2.24316</v>
      </c>
      <c r="BE1922">
        <v>0.42937700000000001</v>
      </c>
      <c r="BF1922">
        <v>2897.38</v>
      </c>
      <c r="BH1922">
        <v>3997.02</v>
      </c>
      <c r="BN1922">
        <v>493734152</v>
      </c>
      <c r="BO1922">
        <v>21919618</v>
      </c>
      <c r="BP1922">
        <v>310933</v>
      </c>
      <c r="BQ1922">
        <v>0</v>
      </c>
      <c r="BR1922">
        <v>5.8826499999999999</v>
      </c>
      <c r="BY1922" t="s">
        <v>5686</v>
      </c>
      <c r="BZ1922" t="s">
        <v>9358</v>
      </c>
      <c r="CA1922" t="s">
        <v>58</v>
      </c>
      <c r="CB1922" t="str">
        <f t="shared" si="508"/>
        <v>ZYRA_CLUSTER_0i0d10000k nrq=1</v>
      </c>
      <c r="CC1922">
        <f t="shared" si="509"/>
        <v>54</v>
      </c>
    </row>
    <row r="1923" spans="1:81" x14ac:dyDescent="0.4">
      <c r="A1923" t="s">
        <v>1937</v>
      </c>
      <c r="B1923" t="s">
        <v>58</v>
      </c>
      <c r="C1923" t="s">
        <v>96</v>
      </c>
      <c r="D1923" t="e">
        <f t="shared" si="510"/>
        <v>#NAME?</v>
      </c>
      <c r="E1923">
        <v>10000</v>
      </c>
      <c r="F1923" t="e">
        <f t="shared" si="511"/>
        <v>#NAME?</v>
      </c>
      <c r="G1923" t="s">
        <v>60</v>
      </c>
      <c r="H1923" t="e">
        <f t="shared" si="512"/>
        <v>#NAME?</v>
      </c>
      <c r="I1923" t="s">
        <v>61</v>
      </c>
      <c r="J1923" t="e">
        <f t="shared" si="513"/>
        <v>#NAME?</v>
      </c>
      <c r="K1923" t="s">
        <v>62</v>
      </c>
      <c r="L1923" t="e">
        <f t="shared" si="514"/>
        <v>#NAME?</v>
      </c>
      <c r="M1923" t="e">
        <f t="shared" si="515"/>
        <v>#NAME?</v>
      </c>
      <c r="N1923">
        <v>10000</v>
      </c>
      <c r="O1923" t="e">
        <f t="shared" si="516"/>
        <v>#NAME?</v>
      </c>
      <c r="P1923">
        <v>5</v>
      </c>
      <c r="Q1923" t="e">
        <f t="shared" si="517"/>
        <v>#NAME?</v>
      </c>
      <c r="R1923">
        <v>5</v>
      </c>
      <c r="S1923" t="e">
        <f t="shared" si="518"/>
        <v>#NAME?</v>
      </c>
      <c r="T1923">
        <v>0</v>
      </c>
      <c r="U1923" t="e">
        <f t="shared" si="519"/>
        <v>#NAME?</v>
      </c>
      <c r="V1923">
        <v>256</v>
      </c>
      <c r="W1923" t="e">
        <f t="shared" si="520"/>
        <v>#NAME?</v>
      </c>
      <c r="X1923">
        <v>126</v>
      </c>
      <c r="Y1923" t="e">
        <f t="shared" si="521"/>
        <v>#NAME?</v>
      </c>
      <c r="Z1923">
        <v>0</v>
      </c>
      <c r="AA1923" t="e">
        <f t="shared" si="522"/>
        <v>#NAME?</v>
      </c>
      <c r="AB1923">
        <v>48</v>
      </c>
      <c r="AC1923" t="e">
        <f t="shared" si="523"/>
        <v>#NAME?</v>
      </c>
      <c r="AD1923">
        <v>1</v>
      </c>
      <c r="AE1923" t="e">
        <f t="shared" si="524"/>
        <v>#NAME?</v>
      </c>
      <c r="AF1923" t="s">
        <v>63</v>
      </c>
      <c r="AG1923" t="s">
        <v>64</v>
      </c>
      <c r="AH1923">
        <v>82005796</v>
      </c>
      <c r="AI1923">
        <v>82003318</v>
      </c>
      <c r="AJ1923">
        <v>16400911</v>
      </c>
      <c r="AK1923">
        <v>163809509</v>
      </c>
      <c r="AL1923">
        <v>10000</v>
      </c>
      <c r="AR1923">
        <v>10000</v>
      </c>
      <c r="AS1923">
        <v>5770.5209999999997</v>
      </c>
      <c r="AT1923">
        <v>5</v>
      </c>
      <c r="AU1923">
        <v>10000</v>
      </c>
      <c r="AV1923">
        <v>126</v>
      </c>
      <c r="AW1923" t="s">
        <v>60</v>
      </c>
      <c r="AX1923" t="s">
        <v>61</v>
      </c>
      <c r="AY1923" t="s">
        <v>62</v>
      </c>
      <c r="BA1923">
        <v>7</v>
      </c>
      <c r="BB1923">
        <v>1</v>
      </c>
      <c r="BD1923">
        <v>4.26166</v>
      </c>
      <c r="BE1923">
        <v>0.96608799999999995</v>
      </c>
      <c r="BF1923">
        <v>2016.67</v>
      </c>
      <c r="BH1923">
        <v>770.52099999999996</v>
      </c>
      <c r="BN1923">
        <v>1637149224</v>
      </c>
      <c r="BO1923">
        <v>316958789</v>
      </c>
      <c r="BP1923">
        <v>934775</v>
      </c>
      <c r="BQ1923">
        <v>42019</v>
      </c>
      <c r="BR1923">
        <v>0.30953199999999997</v>
      </c>
      <c r="BY1923" t="s">
        <v>5687</v>
      </c>
      <c r="BZ1923" t="s">
        <v>9359</v>
      </c>
      <c r="CA1923" t="s">
        <v>58</v>
      </c>
      <c r="CB1923" t="str">
        <f t="shared" ref="CB1923:CB1986" si="525">AF1923&amp;"_"&amp;P1923&amp;"i"&amp;R1923&amp;"d"&amp;N1923&amp;"k nrq="&amp;Z1923</f>
        <v>ZYRA_SCATTER_5i5d10000k nrq=0</v>
      </c>
      <c r="CC1923">
        <f t="shared" ref="CC1923:CC1986" si="526">X1923+Z1923</f>
        <v>126</v>
      </c>
    </row>
    <row r="1924" spans="1:81" x14ac:dyDescent="0.4">
      <c r="A1924" t="s">
        <v>1938</v>
      </c>
      <c r="B1924" t="s">
        <v>58</v>
      </c>
      <c r="C1924" t="s">
        <v>96</v>
      </c>
      <c r="D1924" t="e">
        <f t="shared" si="510"/>
        <v>#NAME?</v>
      </c>
      <c r="E1924">
        <v>10000</v>
      </c>
      <c r="F1924" t="e">
        <f t="shared" si="511"/>
        <v>#NAME?</v>
      </c>
      <c r="G1924" t="s">
        <v>60</v>
      </c>
      <c r="H1924" t="e">
        <f t="shared" si="512"/>
        <v>#NAME?</v>
      </c>
      <c r="I1924" t="s">
        <v>61</v>
      </c>
      <c r="J1924" t="e">
        <f t="shared" si="513"/>
        <v>#NAME?</v>
      </c>
      <c r="K1924" t="s">
        <v>62</v>
      </c>
      <c r="L1924" t="e">
        <f t="shared" si="514"/>
        <v>#NAME?</v>
      </c>
      <c r="M1924" t="e">
        <f t="shared" si="515"/>
        <v>#NAME?</v>
      </c>
      <c r="N1924">
        <v>10000</v>
      </c>
      <c r="O1924" t="e">
        <f t="shared" si="516"/>
        <v>#NAME?</v>
      </c>
      <c r="P1924">
        <v>5</v>
      </c>
      <c r="Q1924" t="e">
        <f t="shared" si="517"/>
        <v>#NAME?</v>
      </c>
      <c r="R1924">
        <v>5</v>
      </c>
      <c r="S1924" t="e">
        <f t="shared" si="518"/>
        <v>#NAME?</v>
      </c>
      <c r="T1924">
        <v>0</v>
      </c>
      <c r="U1924" t="e">
        <f t="shared" si="519"/>
        <v>#NAME?</v>
      </c>
      <c r="V1924">
        <v>256</v>
      </c>
      <c r="W1924" t="e">
        <f t="shared" si="520"/>
        <v>#NAME?</v>
      </c>
      <c r="X1924">
        <v>126</v>
      </c>
      <c r="Y1924" t="e">
        <f t="shared" si="521"/>
        <v>#NAME?</v>
      </c>
      <c r="Z1924">
        <v>0</v>
      </c>
      <c r="AA1924" t="e">
        <f t="shared" si="522"/>
        <v>#NAME?</v>
      </c>
      <c r="AB1924">
        <v>48</v>
      </c>
      <c r="AC1924" t="e">
        <f t="shared" si="523"/>
        <v>#NAME?</v>
      </c>
      <c r="AD1924">
        <v>2</v>
      </c>
      <c r="AE1924" t="e">
        <f t="shared" si="524"/>
        <v>#NAME?</v>
      </c>
      <c r="AF1924" t="s">
        <v>63</v>
      </c>
      <c r="AG1924" t="s">
        <v>64</v>
      </c>
      <c r="AH1924">
        <v>80161587</v>
      </c>
      <c r="AI1924">
        <v>80179036</v>
      </c>
      <c r="AJ1924">
        <v>16034062</v>
      </c>
      <c r="AK1924">
        <v>160148715</v>
      </c>
      <c r="AL1924">
        <v>10000</v>
      </c>
      <c r="AR1924">
        <v>10000</v>
      </c>
      <c r="AS1924">
        <v>5803.6540000000005</v>
      </c>
      <c r="AT1924">
        <v>5</v>
      </c>
      <c r="AU1924">
        <v>10000</v>
      </c>
      <c r="AV1924">
        <v>126</v>
      </c>
      <c r="AW1924" t="s">
        <v>60</v>
      </c>
      <c r="AX1924" t="s">
        <v>61</v>
      </c>
      <c r="AY1924" t="s">
        <v>62</v>
      </c>
      <c r="BA1924">
        <v>7</v>
      </c>
      <c r="BB1924">
        <v>1</v>
      </c>
      <c r="BD1924">
        <v>3.98752</v>
      </c>
      <c r="BE1924">
        <v>0.94735899999999995</v>
      </c>
      <c r="BF1924">
        <v>2064.66</v>
      </c>
      <c r="BH1924">
        <v>803.654</v>
      </c>
      <c r="BN1924">
        <v>1600547582</v>
      </c>
      <c r="BO1924">
        <v>283369432</v>
      </c>
      <c r="BP1924">
        <v>924263</v>
      </c>
      <c r="BQ1924">
        <v>46003</v>
      </c>
      <c r="BR1924">
        <v>0.31283699999999998</v>
      </c>
      <c r="BY1924" t="s">
        <v>5688</v>
      </c>
      <c r="BZ1924" t="s">
        <v>9360</v>
      </c>
      <c r="CA1924" t="s">
        <v>58</v>
      </c>
      <c r="CB1924" t="str">
        <f t="shared" si="525"/>
        <v>ZYRA_SCATTER_5i5d10000k nrq=0</v>
      </c>
      <c r="CC1924">
        <f t="shared" si="526"/>
        <v>126</v>
      </c>
    </row>
    <row r="1925" spans="1:81" x14ac:dyDescent="0.4">
      <c r="A1925" t="s">
        <v>1939</v>
      </c>
      <c r="B1925" t="s">
        <v>58</v>
      </c>
      <c r="C1925" t="s">
        <v>67</v>
      </c>
      <c r="D1925" t="e">
        <f t="shared" si="510"/>
        <v>#NAME?</v>
      </c>
      <c r="E1925">
        <v>10000</v>
      </c>
      <c r="F1925" t="e">
        <f t="shared" si="511"/>
        <v>#NAME?</v>
      </c>
      <c r="G1925" t="s">
        <v>60</v>
      </c>
      <c r="H1925" t="e">
        <f t="shared" si="512"/>
        <v>#NAME?</v>
      </c>
      <c r="I1925" t="s">
        <v>61</v>
      </c>
      <c r="J1925" t="e">
        <f t="shared" si="513"/>
        <v>#NAME?</v>
      </c>
      <c r="K1925" t="s">
        <v>62</v>
      </c>
      <c r="L1925" t="e">
        <f t="shared" si="514"/>
        <v>#NAME?</v>
      </c>
      <c r="M1925" t="e">
        <f t="shared" si="515"/>
        <v>#NAME?</v>
      </c>
      <c r="N1925">
        <v>100000</v>
      </c>
      <c r="O1925" t="e">
        <f t="shared" si="516"/>
        <v>#NAME?</v>
      </c>
      <c r="P1925">
        <v>0</v>
      </c>
      <c r="Q1925" t="e">
        <f t="shared" si="517"/>
        <v>#NAME?</v>
      </c>
      <c r="R1925">
        <v>0</v>
      </c>
      <c r="S1925" t="e">
        <f t="shared" si="518"/>
        <v>#NAME?</v>
      </c>
      <c r="T1925">
        <v>0</v>
      </c>
      <c r="U1925" t="e">
        <f t="shared" si="519"/>
        <v>#NAME?</v>
      </c>
      <c r="V1925">
        <v>256</v>
      </c>
      <c r="W1925" t="e">
        <f t="shared" si="520"/>
        <v>#NAME?</v>
      </c>
      <c r="X1925">
        <v>107</v>
      </c>
      <c r="Y1925" t="e">
        <f t="shared" si="521"/>
        <v>#NAME?</v>
      </c>
      <c r="Z1925">
        <v>1</v>
      </c>
      <c r="AA1925" t="e">
        <f t="shared" si="522"/>
        <v>#NAME?</v>
      </c>
      <c r="AB1925">
        <v>48</v>
      </c>
      <c r="AC1925" t="e">
        <f t="shared" si="523"/>
        <v>#NAME?</v>
      </c>
      <c r="AD1925">
        <v>2</v>
      </c>
      <c r="AE1925" t="e">
        <f t="shared" si="524"/>
        <v>#NAME?</v>
      </c>
      <c r="AF1925" t="s">
        <v>65</v>
      </c>
      <c r="AG1925" t="s">
        <v>64</v>
      </c>
      <c r="AJ1925">
        <v>0</v>
      </c>
      <c r="AK1925">
        <v>74015982</v>
      </c>
      <c r="AL1925">
        <v>10000</v>
      </c>
      <c r="AR1925">
        <v>10000</v>
      </c>
      <c r="AS1925">
        <v>3969.43</v>
      </c>
      <c r="AT1925">
        <v>0</v>
      </c>
      <c r="AU1925">
        <v>100000</v>
      </c>
      <c r="AV1925">
        <v>107</v>
      </c>
      <c r="AW1925" t="s">
        <v>60</v>
      </c>
      <c r="AX1925" t="s">
        <v>61</v>
      </c>
      <c r="AY1925" t="s">
        <v>62</v>
      </c>
      <c r="BA1925">
        <v>8</v>
      </c>
      <c r="BB1925">
        <v>1</v>
      </c>
      <c r="BD1925">
        <v>7.97844</v>
      </c>
      <c r="BE1925">
        <v>0.23993100000000001</v>
      </c>
      <c r="BF1925">
        <v>3862.82</v>
      </c>
      <c r="BH1925">
        <v>3969.43</v>
      </c>
      <c r="BN1925">
        <v>739912694</v>
      </c>
      <c r="BO1925">
        <v>30984353</v>
      </c>
      <c r="BP1925">
        <v>247130</v>
      </c>
      <c r="BQ1925">
        <v>0</v>
      </c>
      <c r="BR1925">
        <v>5.4884700000000004</v>
      </c>
      <c r="BY1925" t="s">
        <v>5689</v>
      </c>
      <c r="BZ1925" t="s">
        <v>9361</v>
      </c>
      <c r="CA1925" t="s">
        <v>58</v>
      </c>
      <c r="CB1925" t="str">
        <f t="shared" si="525"/>
        <v>ZYRA_CLUSTER_0i0d100000k nrq=1</v>
      </c>
      <c r="CC1925">
        <f t="shared" si="526"/>
        <v>108</v>
      </c>
    </row>
    <row r="1926" spans="1:81" x14ac:dyDescent="0.4">
      <c r="A1926" t="s">
        <v>1940</v>
      </c>
      <c r="B1926" t="s">
        <v>58</v>
      </c>
      <c r="C1926" t="s">
        <v>96</v>
      </c>
      <c r="D1926" t="e">
        <f t="shared" si="510"/>
        <v>#NAME?</v>
      </c>
      <c r="E1926">
        <v>10000</v>
      </c>
      <c r="F1926" t="e">
        <f t="shared" si="511"/>
        <v>#NAME?</v>
      </c>
      <c r="G1926" t="s">
        <v>60</v>
      </c>
      <c r="H1926" t="e">
        <f t="shared" si="512"/>
        <v>#NAME?</v>
      </c>
      <c r="I1926" t="s">
        <v>61</v>
      </c>
      <c r="J1926" t="e">
        <f t="shared" si="513"/>
        <v>#NAME?</v>
      </c>
      <c r="K1926" t="s">
        <v>62</v>
      </c>
      <c r="L1926" t="e">
        <f t="shared" si="514"/>
        <v>#NAME?</v>
      </c>
      <c r="M1926" t="e">
        <f t="shared" si="515"/>
        <v>#NAME?</v>
      </c>
      <c r="N1926">
        <v>10000</v>
      </c>
      <c r="O1926" t="e">
        <f t="shared" si="516"/>
        <v>#NAME?</v>
      </c>
      <c r="P1926">
        <v>5</v>
      </c>
      <c r="Q1926" t="e">
        <f t="shared" si="517"/>
        <v>#NAME?</v>
      </c>
      <c r="R1926">
        <v>5</v>
      </c>
      <c r="S1926" t="e">
        <f t="shared" si="518"/>
        <v>#NAME?</v>
      </c>
      <c r="T1926">
        <v>0</v>
      </c>
      <c r="U1926" t="e">
        <f t="shared" si="519"/>
        <v>#NAME?</v>
      </c>
      <c r="V1926">
        <v>256</v>
      </c>
      <c r="W1926" t="e">
        <f t="shared" si="520"/>
        <v>#NAME?</v>
      </c>
      <c r="X1926">
        <v>125</v>
      </c>
      <c r="Y1926" t="e">
        <f t="shared" si="521"/>
        <v>#NAME?</v>
      </c>
      <c r="Z1926">
        <v>1</v>
      </c>
      <c r="AA1926" t="e">
        <f t="shared" si="522"/>
        <v>#NAME?</v>
      </c>
      <c r="AB1926">
        <v>48</v>
      </c>
      <c r="AC1926" t="e">
        <f t="shared" si="523"/>
        <v>#NAME?</v>
      </c>
      <c r="AD1926">
        <v>0</v>
      </c>
      <c r="AE1926" t="e">
        <f t="shared" si="524"/>
        <v>#NAME?</v>
      </c>
      <c r="AF1926" t="s">
        <v>63</v>
      </c>
      <c r="AG1926" t="s">
        <v>64</v>
      </c>
      <c r="AR1926">
        <v>10000</v>
      </c>
      <c r="AS1926">
        <v>5</v>
      </c>
      <c r="AT1926">
        <v>5</v>
      </c>
      <c r="AU1926">
        <v>10000</v>
      </c>
      <c r="AV1926">
        <v>125</v>
      </c>
      <c r="AW1926" t="s">
        <v>60</v>
      </c>
      <c r="AX1926" t="s">
        <v>61</v>
      </c>
      <c r="AY1926" t="s">
        <v>62</v>
      </c>
      <c r="BA1926">
        <v>7</v>
      </c>
      <c r="BB1926">
        <v>1</v>
      </c>
      <c r="BN1926">
        <v>2993987</v>
      </c>
      <c r="BO1926">
        <v>5131320</v>
      </c>
      <c r="BP1926">
        <v>49526</v>
      </c>
      <c r="BQ1926">
        <v>3400</v>
      </c>
      <c r="BR1926">
        <v>2.2605E-2</v>
      </c>
      <c r="BY1926" t="s">
        <v>5690</v>
      </c>
      <c r="BZ1926" t="s">
        <v>9362</v>
      </c>
      <c r="CA1926" t="s">
        <v>58</v>
      </c>
      <c r="CB1926" t="str">
        <f t="shared" si="525"/>
        <v>ZYRA_SCATTER_5i5d10000k nrq=1</v>
      </c>
      <c r="CC1926">
        <f t="shared" si="526"/>
        <v>126</v>
      </c>
    </row>
    <row r="1927" spans="1:81" x14ac:dyDescent="0.4">
      <c r="A1927" t="s">
        <v>1941</v>
      </c>
      <c r="B1927" t="s">
        <v>58</v>
      </c>
      <c r="C1927" t="s">
        <v>96</v>
      </c>
      <c r="D1927" t="e">
        <f t="shared" si="510"/>
        <v>#NAME?</v>
      </c>
      <c r="E1927">
        <v>10000</v>
      </c>
      <c r="F1927" t="e">
        <f t="shared" si="511"/>
        <v>#NAME?</v>
      </c>
      <c r="G1927" t="s">
        <v>60</v>
      </c>
      <c r="H1927" t="e">
        <f t="shared" si="512"/>
        <v>#NAME?</v>
      </c>
      <c r="I1927" t="s">
        <v>61</v>
      </c>
      <c r="J1927" t="e">
        <f t="shared" si="513"/>
        <v>#NAME?</v>
      </c>
      <c r="K1927" t="s">
        <v>62</v>
      </c>
      <c r="L1927" t="e">
        <f t="shared" si="514"/>
        <v>#NAME?</v>
      </c>
      <c r="M1927" t="e">
        <f t="shared" si="515"/>
        <v>#NAME?</v>
      </c>
      <c r="N1927">
        <v>10000</v>
      </c>
      <c r="O1927" t="e">
        <f t="shared" si="516"/>
        <v>#NAME?</v>
      </c>
      <c r="P1927">
        <v>5</v>
      </c>
      <c r="Q1927" t="e">
        <f t="shared" si="517"/>
        <v>#NAME?</v>
      </c>
      <c r="R1927">
        <v>5</v>
      </c>
      <c r="S1927" t="e">
        <f t="shared" si="518"/>
        <v>#NAME?</v>
      </c>
      <c r="T1927">
        <v>0</v>
      </c>
      <c r="U1927" t="e">
        <f t="shared" si="519"/>
        <v>#NAME?</v>
      </c>
      <c r="V1927">
        <v>256</v>
      </c>
      <c r="W1927" t="e">
        <f t="shared" si="520"/>
        <v>#NAME?</v>
      </c>
      <c r="X1927">
        <v>125</v>
      </c>
      <c r="Y1927" t="e">
        <f t="shared" si="521"/>
        <v>#NAME?</v>
      </c>
      <c r="Z1927">
        <v>1</v>
      </c>
      <c r="AA1927" t="e">
        <f t="shared" si="522"/>
        <v>#NAME?</v>
      </c>
      <c r="AB1927">
        <v>48</v>
      </c>
      <c r="AC1927" t="e">
        <f t="shared" si="523"/>
        <v>#NAME?</v>
      </c>
      <c r="AD1927">
        <v>1</v>
      </c>
      <c r="AE1927" t="e">
        <f t="shared" si="524"/>
        <v>#NAME?</v>
      </c>
      <c r="AF1927" t="s">
        <v>63</v>
      </c>
      <c r="AG1927" t="s">
        <v>64</v>
      </c>
      <c r="AR1927">
        <v>10000</v>
      </c>
      <c r="AS1927">
        <v>5</v>
      </c>
      <c r="AT1927">
        <v>5</v>
      </c>
      <c r="AU1927">
        <v>10000</v>
      </c>
      <c r="AV1927">
        <v>125</v>
      </c>
      <c r="AW1927" t="s">
        <v>60</v>
      </c>
      <c r="AX1927" t="s">
        <v>61</v>
      </c>
      <c r="AY1927" t="s">
        <v>62</v>
      </c>
      <c r="BA1927">
        <v>7</v>
      </c>
      <c r="BB1927">
        <v>1</v>
      </c>
      <c r="BN1927">
        <v>4990241</v>
      </c>
      <c r="BO1927">
        <v>7061909</v>
      </c>
      <c r="BP1927">
        <v>46148</v>
      </c>
      <c r="BQ1927">
        <v>4840</v>
      </c>
      <c r="BR1927">
        <v>2.0754000000000002E-2</v>
      </c>
      <c r="BY1927" t="s">
        <v>5691</v>
      </c>
      <c r="BZ1927" t="s">
        <v>9363</v>
      </c>
      <c r="CA1927" t="s">
        <v>58</v>
      </c>
      <c r="CB1927" t="str">
        <f t="shared" si="525"/>
        <v>ZYRA_SCATTER_5i5d10000k nrq=1</v>
      </c>
      <c r="CC1927">
        <f t="shared" si="526"/>
        <v>126</v>
      </c>
    </row>
    <row r="1928" spans="1:81" x14ac:dyDescent="0.4">
      <c r="A1928" t="s">
        <v>1942</v>
      </c>
      <c r="B1928" t="s">
        <v>58</v>
      </c>
      <c r="C1928" t="s">
        <v>96</v>
      </c>
      <c r="D1928" t="e">
        <f t="shared" si="510"/>
        <v>#NAME?</v>
      </c>
      <c r="E1928">
        <v>10000</v>
      </c>
      <c r="F1928" t="e">
        <f t="shared" si="511"/>
        <v>#NAME?</v>
      </c>
      <c r="G1928" t="s">
        <v>60</v>
      </c>
      <c r="H1928" t="e">
        <f t="shared" si="512"/>
        <v>#NAME?</v>
      </c>
      <c r="I1928" t="s">
        <v>61</v>
      </c>
      <c r="J1928" t="e">
        <f t="shared" si="513"/>
        <v>#NAME?</v>
      </c>
      <c r="K1928" t="s">
        <v>62</v>
      </c>
      <c r="L1928" t="e">
        <f t="shared" si="514"/>
        <v>#NAME?</v>
      </c>
      <c r="M1928" t="e">
        <f t="shared" si="515"/>
        <v>#NAME?</v>
      </c>
      <c r="N1928">
        <v>10000</v>
      </c>
      <c r="O1928" t="e">
        <f t="shared" si="516"/>
        <v>#NAME?</v>
      </c>
      <c r="P1928">
        <v>5</v>
      </c>
      <c r="Q1928" t="e">
        <f t="shared" si="517"/>
        <v>#NAME?</v>
      </c>
      <c r="R1928">
        <v>5</v>
      </c>
      <c r="S1928" t="e">
        <f t="shared" si="518"/>
        <v>#NAME?</v>
      </c>
      <c r="T1928">
        <v>0</v>
      </c>
      <c r="U1928" t="e">
        <f t="shared" si="519"/>
        <v>#NAME?</v>
      </c>
      <c r="V1928">
        <v>256</v>
      </c>
      <c r="W1928" t="e">
        <f t="shared" si="520"/>
        <v>#NAME?</v>
      </c>
      <c r="X1928">
        <v>125</v>
      </c>
      <c r="Y1928" t="e">
        <f t="shared" si="521"/>
        <v>#NAME?</v>
      </c>
      <c r="Z1928">
        <v>1</v>
      </c>
      <c r="AA1928" t="e">
        <f t="shared" si="522"/>
        <v>#NAME?</v>
      </c>
      <c r="AB1928">
        <v>48</v>
      </c>
      <c r="AC1928" t="e">
        <f t="shared" si="523"/>
        <v>#NAME?</v>
      </c>
      <c r="AD1928">
        <v>2</v>
      </c>
      <c r="AE1928" t="e">
        <f t="shared" si="524"/>
        <v>#NAME?</v>
      </c>
      <c r="AF1928" t="s">
        <v>63</v>
      </c>
      <c r="AG1928" t="s">
        <v>64</v>
      </c>
      <c r="AR1928">
        <v>10000</v>
      </c>
      <c r="AS1928">
        <v>5</v>
      </c>
      <c r="AT1928">
        <v>5</v>
      </c>
      <c r="AU1928">
        <v>10000</v>
      </c>
      <c r="AV1928">
        <v>125</v>
      </c>
      <c r="AW1928" t="s">
        <v>60</v>
      </c>
      <c r="AX1928" t="s">
        <v>61</v>
      </c>
      <c r="AY1928" t="s">
        <v>62</v>
      </c>
      <c r="BA1928">
        <v>7</v>
      </c>
      <c r="BB1928">
        <v>1</v>
      </c>
      <c r="BN1928">
        <v>5741852</v>
      </c>
      <c r="BO1928">
        <v>8249650</v>
      </c>
      <c r="BP1928">
        <v>43795</v>
      </c>
      <c r="BQ1928">
        <v>5093</v>
      </c>
      <c r="BR1928">
        <v>1.92938E-2</v>
      </c>
      <c r="BY1928" t="s">
        <v>5692</v>
      </c>
      <c r="BZ1928" t="s">
        <v>9364</v>
      </c>
      <c r="CA1928" t="s">
        <v>58</v>
      </c>
      <c r="CB1928" t="str">
        <f t="shared" si="525"/>
        <v>ZYRA_SCATTER_5i5d10000k nrq=1</v>
      </c>
      <c r="CC1928">
        <f t="shared" si="526"/>
        <v>126</v>
      </c>
    </row>
    <row r="1929" spans="1:81" x14ac:dyDescent="0.4">
      <c r="A1929" t="s">
        <v>1943</v>
      </c>
      <c r="B1929" t="s">
        <v>58</v>
      </c>
      <c r="C1929" t="s">
        <v>96</v>
      </c>
      <c r="D1929" t="e">
        <f t="shared" si="510"/>
        <v>#NAME?</v>
      </c>
      <c r="E1929">
        <v>10000</v>
      </c>
      <c r="F1929" t="e">
        <f t="shared" si="511"/>
        <v>#NAME?</v>
      </c>
      <c r="G1929" t="s">
        <v>60</v>
      </c>
      <c r="H1929" t="e">
        <f t="shared" si="512"/>
        <v>#NAME?</v>
      </c>
      <c r="I1929" t="s">
        <v>61</v>
      </c>
      <c r="J1929" t="e">
        <f t="shared" si="513"/>
        <v>#NAME?</v>
      </c>
      <c r="K1929" t="s">
        <v>62</v>
      </c>
      <c r="L1929" t="e">
        <f t="shared" si="514"/>
        <v>#NAME?</v>
      </c>
      <c r="M1929" t="e">
        <f t="shared" si="515"/>
        <v>#NAME?</v>
      </c>
      <c r="N1929">
        <v>10000</v>
      </c>
      <c r="O1929" t="e">
        <f t="shared" si="516"/>
        <v>#NAME?</v>
      </c>
      <c r="P1929">
        <v>5</v>
      </c>
      <c r="Q1929" t="e">
        <f t="shared" si="517"/>
        <v>#NAME?</v>
      </c>
      <c r="R1929">
        <v>5</v>
      </c>
      <c r="S1929" t="e">
        <f t="shared" si="518"/>
        <v>#NAME?</v>
      </c>
      <c r="T1929">
        <v>0</v>
      </c>
      <c r="U1929" t="e">
        <f t="shared" si="519"/>
        <v>#NAME?</v>
      </c>
      <c r="V1929">
        <v>256</v>
      </c>
      <c r="W1929" t="e">
        <f t="shared" si="520"/>
        <v>#NAME?</v>
      </c>
      <c r="X1929">
        <v>144</v>
      </c>
      <c r="Y1929" t="e">
        <f t="shared" si="521"/>
        <v>#NAME?</v>
      </c>
      <c r="Z1929">
        <v>0</v>
      </c>
      <c r="AA1929" t="e">
        <f t="shared" si="522"/>
        <v>#NAME?</v>
      </c>
      <c r="AB1929">
        <v>48</v>
      </c>
      <c r="AC1929" t="e">
        <f t="shared" si="523"/>
        <v>#NAME?</v>
      </c>
      <c r="AD1929">
        <v>0</v>
      </c>
      <c r="AE1929" t="e">
        <f t="shared" si="524"/>
        <v>#NAME?</v>
      </c>
      <c r="AF1929" t="s">
        <v>63</v>
      </c>
      <c r="AG1929" t="s">
        <v>64</v>
      </c>
      <c r="AH1929">
        <v>87651457</v>
      </c>
      <c r="AI1929">
        <v>87636484</v>
      </c>
      <c r="AJ1929">
        <v>17528794</v>
      </c>
      <c r="AK1929">
        <v>175076347</v>
      </c>
      <c r="AL1929">
        <v>10000</v>
      </c>
      <c r="AR1929">
        <v>10000</v>
      </c>
      <c r="AS1929">
        <v>5792.7929999999997</v>
      </c>
      <c r="AT1929">
        <v>5</v>
      </c>
      <c r="AU1929">
        <v>10000</v>
      </c>
      <c r="AV1929">
        <v>144</v>
      </c>
      <c r="AW1929" t="s">
        <v>60</v>
      </c>
      <c r="AX1929" t="s">
        <v>61</v>
      </c>
      <c r="AY1929" t="s">
        <v>62</v>
      </c>
      <c r="BA1929">
        <v>7</v>
      </c>
      <c r="BB1929">
        <v>1</v>
      </c>
      <c r="BD1929">
        <v>3.99193</v>
      </c>
      <c r="BE1929">
        <v>0.93852500000000005</v>
      </c>
      <c r="BF1929">
        <v>2145.46</v>
      </c>
      <c r="BH1929">
        <v>792.79300000000001</v>
      </c>
      <c r="BN1929">
        <v>1749737071</v>
      </c>
      <c r="BO1929">
        <v>327671763</v>
      </c>
      <c r="BP1929">
        <v>1014223</v>
      </c>
      <c r="BQ1929">
        <v>53226</v>
      </c>
      <c r="BR1929">
        <v>0.35214000000000001</v>
      </c>
      <c r="BY1929" t="s">
        <v>5693</v>
      </c>
      <c r="BZ1929" t="s">
        <v>9365</v>
      </c>
      <c r="CA1929" t="s">
        <v>58</v>
      </c>
      <c r="CB1929" t="str">
        <f t="shared" si="525"/>
        <v>ZYRA_SCATTER_5i5d10000k nrq=0</v>
      </c>
      <c r="CC1929">
        <f t="shared" si="526"/>
        <v>144</v>
      </c>
    </row>
    <row r="1930" spans="1:81" x14ac:dyDescent="0.4">
      <c r="A1930" t="s">
        <v>1944</v>
      </c>
      <c r="B1930" t="s">
        <v>58</v>
      </c>
      <c r="C1930" t="s">
        <v>96</v>
      </c>
      <c r="D1930" t="e">
        <f t="shared" si="510"/>
        <v>#NAME?</v>
      </c>
      <c r="E1930">
        <v>10000</v>
      </c>
      <c r="F1930" t="e">
        <f t="shared" si="511"/>
        <v>#NAME?</v>
      </c>
      <c r="G1930" t="s">
        <v>60</v>
      </c>
      <c r="H1930" t="e">
        <f t="shared" si="512"/>
        <v>#NAME?</v>
      </c>
      <c r="I1930" t="s">
        <v>61</v>
      </c>
      <c r="J1930" t="e">
        <f t="shared" si="513"/>
        <v>#NAME?</v>
      </c>
      <c r="K1930" t="s">
        <v>62</v>
      </c>
      <c r="L1930" t="e">
        <f t="shared" si="514"/>
        <v>#NAME?</v>
      </c>
      <c r="M1930" t="e">
        <f t="shared" si="515"/>
        <v>#NAME?</v>
      </c>
      <c r="N1930">
        <v>10000</v>
      </c>
      <c r="O1930" t="e">
        <f t="shared" si="516"/>
        <v>#NAME?</v>
      </c>
      <c r="P1930">
        <v>5</v>
      </c>
      <c r="Q1930" t="e">
        <f t="shared" si="517"/>
        <v>#NAME?</v>
      </c>
      <c r="R1930">
        <v>5</v>
      </c>
      <c r="S1930" t="e">
        <f t="shared" si="518"/>
        <v>#NAME?</v>
      </c>
      <c r="T1930">
        <v>0</v>
      </c>
      <c r="U1930" t="e">
        <f t="shared" si="519"/>
        <v>#NAME?</v>
      </c>
      <c r="V1930">
        <v>256</v>
      </c>
      <c r="W1930" t="e">
        <f t="shared" si="520"/>
        <v>#NAME?</v>
      </c>
      <c r="X1930">
        <v>144</v>
      </c>
      <c r="Y1930" t="e">
        <f t="shared" si="521"/>
        <v>#NAME?</v>
      </c>
      <c r="Z1930">
        <v>0</v>
      </c>
      <c r="AA1930" t="e">
        <f t="shared" si="522"/>
        <v>#NAME?</v>
      </c>
      <c r="AB1930">
        <v>48</v>
      </c>
      <c r="AC1930" t="e">
        <f t="shared" si="523"/>
        <v>#NAME?</v>
      </c>
      <c r="AD1930">
        <v>1</v>
      </c>
      <c r="AE1930" t="e">
        <f t="shared" si="524"/>
        <v>#NAME?</v>
      </c>
      <c r="AF1930" t="s">
        <v>63</v>
      </c>
      <c r="AG1930" t="s">
        <v>64</v>
      </c>
      <c r="AH1930">
        <v>89593944</v>
      </c>
      <c r="AI1930">
        <v>89593811</v>
      </c>
      <c r="AJ1930">
        <v>17918775</v>
      </c>
      <c r="AK1930">
        <v>178963189</v>
      </c>
      <c r="AL1930">
        <v>10000</v>
      </c>
      <c r="AR1930">
        <v>10000</v>
      </c>
      <c r="AS1930">
        <v>5786.1840000000002</v>
      </c>
      <c r="AT1930">
        <v>5</v>
      </c>
      <c r="AU1930">
        <v>10000</v>
      </c>
      <c r="AV1930">
        <v>144</v>
      </c>
      <c r="AW1930" t="s">
        <v>60</v>
      </c>
      <c r="AX1930" t="s">
        <v>61</v>
      </c>
      <c r="AY1930" t="s">
        <v>62</v>
      </c>
      <c r="BA1930">
        <v>7</v>
      </c>
      <c r="BB1930">
        <v>1</v>
      </c>
      <c r="BD1930">
        <v>3.9441099999999998</v>
      </c>
      <c r="BE1930">
        <v>0.93280200000000002</v>
      </c>
      <c r="BF1930">
        <v>2102.4899999999998</v>
      </c>
      <c r="BH1930">
        <v>786.18399999999997</v>
      </c>
      <c r="BN1930">
        <v>1788581541</v>
      </c>
      <c r="BO1930">
        <v>341192884</v>
      </c>
      <c r="BP1930">
        <v>1037976</v>
      </c>
      <c r="BQ1930">
        <v>54853</v>
      </c>
      <c r="BR1930">
        <v>0.35422599999999999</v>
      </c>
      <c r="BY1930" t="s">
        <v>5694</v>
      </c>
      <c r="BZ1930" t="s">
        <v>9366</v>
      </c>
      <c r="CA1930" t="s">
        <v>58</v>
      </c>
      <c r="CB1930" t="str">
        <f t="shared" si="525"/>
        <v>ZYRA_SCATTER_5i5d10000k nrq=0</v>
      </c>
      <c r="CC1930">
        <f t="shared" si="526"/>
        <v>144</v>
      </c>
    </row>
    <row r="1931" spans="1:81" x14ac:dyDescent="0.4">
      <c r="A1931" t="s">
        <v>1945</v>
      </c>
      <c r="B1931" t="s">
        <v>58</v>
      </c>
      <c r="C1931" t="s">
        <v>96</v>
      </c>
      <c r="D1931" t="e">
        <f t="shared" si="510"/>
        <v>#NAME?</v>
      </c>
      <c r="E1931">
        <v>10000</v>
      </c>
      <c r="F1931" t="e">
        <f t="shared" si="511"/>
        <v>#NAME?</v>
      </c>
      <c r="G1931" t="s">
        <v>60</v>
      </c>
      <c r="H1931" t="e">
        <f t="shared" si="512"/>
        <v>#NAME?</v>
      </c>
      <c r="I1931" t="s">
        <v>61</v>
      </c>
      <c r="J1931" t="e">
        <f t="shared" si="513"/>
        <v>#NAME?</v>
      </c>
      <c r="K1931" t="s">
        <v>62</v>
      </c>
      <c r="L1931" t="e">
        <f t="shared" si="514"/>
        <v>#NAME?</v>
      </c>
      <c r="M1931" t="e">
        <f t="shared" si="515"/>
        <v>#NAME?</v>
      </c>
      <c r="N1931">
        <v>10000</v>
      </c>
      <c r="O1931" t="e">
        <f t="shared" si="516"/>
        <v>#NAME?</v>
      </c>
      <c r="P1931">
        <v>5</v>
      </c>
      <c r="Q1931" t="e">
        <f t="shared" si="517"/>
        <v>#NAME?</v>
      </c>
      <c r="R1931">
        <v>5</v>
      </c>
      <c r="S1931" t="e">
        <f t="shared" si="518"/>
        <v>#NAME?</v>
      </c>
      <c r="T1931">
        <v>0</v>
      </c>
      <c r="U1931" t="e">
        <f t="shared" si="519"/>
        <v>#NAME?</v>
      </c>
      <c r="V1931">
        <v>256</v>
      </c>
      <c r="W1931" t="e">
        <f t="shared" si="520"/>
        <v>#NAME?</v>
      </c>
      <c r="X1931">
        <v>144</v>
      </c>
      <c r="Y1931" t="e">
        <f t="shared" si="521"/>
        <v>#NAME?</v>
      </c>
      <c r="Z1931">
        <v>0</v>
      </c>
      <c r="AA1931" t="e">
        <f t="shared" si="522"/>
        <v>#NAME?</v>
      </c>
      <c r="AB1931">
        <v>48</v>
      </c>
      <c r="AC1931" t="e">
        <f t="shared" si="523"/>
        <v>#NAME?</v>
      </c>
      <c r="AD1931">
        <v>2</v>
      </c>
      <c r="AE1931" t="e">
        <f t="shared" si="524"/>
        <v>#NAME?</v>
      </c>
      <c r="AF1931" t="s">
        <v>63</v>
      </c>
      <c r="AG1931" t="s">
        <v>64</v>
      </c>
      <c r="AH1931">
        <v>89094400</v>
      </c>
      <c r="AI1931">
        <v>89092426</v>
      </c>
      <c r="AJ1931">
        <v>17818682</v>
      </c>
      <c r="AK1931">
        <v>177997691</v>
      </c>
      <c r="AL1931">
        <v>10000</v>
      </c>
      <c r="AR1931">
        <v>10000</v>
      </c>
      <c r="AS1931">
        <v>5788.4250000000002</v>
      </c>
      <c r="AT1931">
        <v>5</v>
      </c>
      <c r="AU1931">
        <v>10000</v>
      </c>
      <c r="AV1931">
        <v>144</v>
      </c>
      <c r="AW1931" t="s">
        <v>60</v>
      </c>
      <c r="AX1931" t="s">
        <v>61</v>
      </c>
      <c r="AY1931" t="s">
        <v>62</v>
      </c>
      <c r="BA1931">
        <v>7</v>
      </c>
      <c r="BB1931">
        <v>1</v>
      </c>
      <c r="BD1931">
        <v>3.99064</v>
      </c>
      <c r="BE1931">
        <v>0.93972800000000001</v>
      </c>
      <c r="BF1931">
        <v>2118</v>
      </c>
      <c r="BH1931">
        <v>788.42499999999995</v>
      </c>
      <c r="BN1931">
        <v>1778932839</v>
      </c>
      <c r="BO1931">
        <v>339608601</v>
      </c>
      <c r="BP1931">
        <v>1031759</v>
      </c>
      <c r="BQ1931">
        <v>59363</v>
      </c>
      <c r="BR1931">
        <v>0.36029299999999997</v>
      </c>
      <c r="BY1931" t="s">
        <v>5695</v>
      </c>
      <c r="BZ1931" t="s">
        <v>9367</v>
      </c>
      <c r="CA1931" t="s">
        <v>58</v>
      </c>
      <c r="CB1931" t="str">
        <f t="shared" si="525"/>
        <v>ZYRA_SCATTER_5i5d10000k nrq=0</v>
      </c>
      <c r="CC1931">
        <f t="shared" si="526"/>
        <v>144</v>
      </c>
    </row>
    <row r="1932" spans="1:81" x14ac:dyDescent="0.4">
      <c r="A1932" t="s">
        <v>1947</v>
      </c>
      <c r="B1932" t="s">
        <v>58</v>
      </c>
      <c r="C1932" t="s">
        <v>96</v>
      </c>
      <c r="D1932" t="e">
        <f t="shared" si="510"/>
        <v>#NAME?</v>
      </c>
      <c r="E1932">
        <v>10000</v>
      </c>
      <c r="F1932" t="e">
        <f t="shared" si="511"/>
        <v>#NAME?</v>
      </c>
      <c r="G1932" t="s">
        <v>60</v>
      </c>
      <c r="H1932" t="e">
        <f t="shared" si="512"/>
        <v>#NAME?</v>
      </c>
      <c r="I1932" t="s">
        <v>61</v>
      </c>
      <c r="J1932" t="e">
        <f t="shared" si="513"/>
        <v>#NAME?</v>
      </c>
      <c r="K1932" t="s">
        <v>62</v>
      </c>
      <c r="L1932" t="e">
        <f t="shared" si="514"/>
        <v>#NAME?</v>
      </c>
      <c r="M1932" t="e">
        <f t="shared" si="515"/>
        <v>#NAME?</v>
      </c>
      <c r="N1932">
        <v>10000</v>
      </c>
      <c r="O1932" t="e">
        <f t="shared" si="516"/>
        <v>#NAME?</v>
      </c>
      <c r="P1932">
        <v>5</v>
      </c>
      <c r="Q1932" t="e">
        <f t="shared" si="517"/>
        <v>#NAME?</v>
      </c>
      <c r="R1932">
        <v>5</v>
      </c>
      <c r="S1932" t="e">
        <f t="shared" si="518"/>
        <v>#NAME?</v>
      </c>
      <c r="T1932">
        <v>0</v>
      </c>
      <c r="U1932" t="e">
        <f t="shared" si="519"/>
        <v>#NAME?</v>
      </c>
      <c r="V1932">
        <v>256</v>
      </c>
      <c r="W1932" t="e">
        <f t="shared" si="520"/>
        <v>#NAME?</v>
      </c>
      <c r="X1932">
        <v>143</v>
      </c>
      <c r="Y1932" t="e">
        <f t="shared" si="521"/>
        <v>#NAME?</v>
      </c>
      <c r="Z1932">
        <v>1</v>
      </c>
      <c r="AA1932" t="e">
        <f t="shared" si="522"/>
        <v>#NAME?</v>
      </c>
      <c r="AB1932">
        <v>48</v>
      </c>
      <c r="AC1932" t="e">
        <f t="shared" si="523"/>
        <v>#NAME?</v>
      </c>
      <c r="AD1932">
        <v>0</v>
      </c>
      <c r="AE1932" t="e">
        <f t="shared" si="524"/>
        <v>#NAME?</v>
      </c>
      <c r="AF1932" t="s">
        <v>63</v>
      </c>
      <c r="AG1932" t="s">
        <v>64</v>
      </c>
      <c r="AR1932">
        <v>10000</v>
      </c>
      <c r="AS1932">
        <v>5</v>
      </c>
      <c r="AT1932">
        <v>5</v>
      </c>
      <c r="AU1932">
        <v>10000</v>
      </c>
      <c r="AV1932">
        <v>143</v>
      </c>
      <c r="AW1932" t="s">
        <v>60</v>
      </c>
      <c r="AX1932" t="s">
        <v>61</v>
      </c>
      <c r="AY1932" t="s">
        <v>62</v>
      </c>
      <c r="BA1932">
        <v>7</v>
      </c>
      <c r="BB1932">
        <v>1</v>
      </c>
      <c r="BN1932">
        <v>506280</v>
      </c>
      <c r="BO1932">
        <v>1881789</v>
      </c>
      <c r="BP1932">
        <v>53487</v>
      </c>
      <c r="BQ1932">
        <v>1902</v>
      </c>
      <c r="BR1932">
        <v>2.5788499999999999E-2</v>
      </c>
      <c r="BY1932" t="s">
        <v>5696</v>
      </c>
      <c r="BZ1932" t="s">
        <v>9368</v>
      </c>
      <c r="CA1932" t="s">
        <v>58</v>
      </c>
      <c r="CB1932" t="str">
        <f t="shared" si="525"/>
        <v>ZYRA_SCATTER_5i5d10000k nrq=1</v>
      </c>
      <c r="CC1932">
        <f t="shared" si="526"/>
        <v>144</v>
      </c>
    </row>
    <row r="1933" spans="1:81" x14ac:dyDescent="0.4">
      <c r="A1933" t="s">
        <v>2718</v>
      </c>
      <c r="B1933" t="s">
        <v>58</v>
      </c>
      <c r="C1933" t="s">
        <v>67</v>
      </c>
      <c r="D1933" t="e">
        <f t="shared" si="510"/>
        <v>#NAME?</v>
      </c>
      <c r="E1933">
        <v>10000</v>
      </c>
      <c r="F1933" t="e">
        <f t="shared" si="511"/>
        <v>#NAME?</v>
      </c>
      <c r="G1933" t="s">
        <v>60</v>
      </c>
      <c r="H1933" t="e">
        <f t="shared" si="512"/>
        <v>#NAME?</v>
      </c>
      <c r="I1933" t="s">
        <v>61</v>
      </c>
      <c r="J1933" t="e">
        <f t="shared" si="513"/>
        <v>#NAME?</v>
      </c>
      <c r="K1933" t="s">
        <v>62</v>
      </c>
      <c r="L1933" t="e">
        <f t="shared" si="514"/>
        <v>#NAME?</v>
      </c>
      <c r="M1933" t="e">
        <f t="shared" si="515"/>
        <v>#NAME?</v>
      </c>
      <c r="N1933">
        <v>10000</v>
      </c>
      <c r="O1933" t="e">
        <f t="shared" si="516"/>
        <v>#NAME?</v>
      </c>
      <c r="P1933">
        <v>0</v>
      </c>
      <c r="Q1933" t="e">
        <f t="shared" si="517"/>
        <v>#NAME?</v>
      </c>
      <c r="R1933">
        <v>0</v>
      </c>
      <c r="S1933" t="e">
        <f t="shared" si="518"/>
        <v>#NAME?</v>
      </c>
      <c r="T1933">
        <v>0</v>
      </c>
      <c r="U1933" t="e">
        <f t="shared" si="519"/>
        <v>#NAME?</v>
      </c>
      <c r="V1933">
        <v>256</v>
      </c>
      <c r="W1933" t="e">
        <f t="shared" si="520"/>
        <v>#NAME?</v>
      </c>
      <c r="X1933">
        <v>72</v>
      </c>
      <c r="Y1933" t="e">
        <f t="shared" si="521"/>
        <v>#NAME?</v>
      </c>
      <c r="Z1933">
        <v>0</v>
      </c>
      <c r="AA1933" t="e">
        <f t="shared" si="522"/>
        <v>#NAME?</v>
      </c>
      <c r="AB1933">
        <v>48</v>
      </c>
      <c r="AC1933" t="e">
        <f t="shared" si="523"/>
        <v>#NAME?</v>
      </c>
      <c r="AD1933">
        <v>0</v>
      </c>
      <c r="AE1933" t="e">
        <f t="shared" si="524"/>
        <v>#NAME?</v>
      </c>
      <c r="AF1933" t="s">
        <v>65</v>
      </c>
      <c r="AG1933" t="s">
        <v>64</v>
      </c>
      <c r="AJ1933">
        <v>0</v>
      </c>
      <c r="AK1933">
        <v>188694211</v>
      </c>
      <c r="AL1933">
        <v>10000</v>
      </c>
      <c r="AR1933">
        <v>10000</v>
      </c>
      <c r="AS1933">
        <v>636.69799999999998</v>
      </c>
      <c r="AT1933">
        <v>0</v>
      </c>
      <c r="AU1933">
        <v>10000</v>
      </c>
      <c r="AV1933">
        <v>72</v>
      </c>
      <c r="AW1933" t="s">
        <v>60</v>
      </c>
      <c r="AX1933" t="s">
        <v>61</v>
      </c>
      <c r="AY1933" t="s">
        <v>62</v>
      </c>
      <c r="BA1933">
        <v>8</v>
      </c>
      <c r="BB1933">
        <v>1</v>
      </c>
      <c r="BD1933">
        <v>0.404254</v>
      </c>
      <c r="BE1933">
        <v>4.3516399999999997E-2</v>
      </c>
      <c r="BF1933">
        <v>1011.07</v>
      </c>
      <c r="BH1933">
        <v>636.69799999999998</v>
      </c>
      <c r="BN1933">
        <v>1886942116</v>
      </c>
      <c r="BO1933">
        <v>650198</v>
      </c>
      <c r="BP1933">
        <v>24563</v>
      </c>
      <c r="BQ1933">
        <v>0</v>
      </c>
      <c r="BR1933">
        <v>0</v>
      </c>
      <c r="BY1933" t="s">
        <v>5697</v>
      </c>
      <c r="BZ1933" t="s">
        <v>9369</v>
      </c>
      <c r="CA1933" t="s">
        <v>58</v>
      </c>
      <c r="CB1933" t="str">
        <f t="shared" si="525"/>
        <v>ZYRA_CLUSTER_0i0d10000k nrq=0</v>
      </c>
      <c r="CC1933">
        <f t="shared" si="526"/>
        <v>72</v>
      </c>
    </row>
    <row r="1934" spans="1:81" x14ac:dyDescent="0.4">
      <c r="A1934" t="s">
        <v>1948</v>
      </c>
      <c r="B1934" t="s">
        <v>58</v>
      </c>
      <c r="C1934" t="s">
        <v>96</v>
      </c>
      <c r="D1934" t="e">
        <f t="shared" si="510"/>
        <v>#NAME?</v>
      </c>
      <c r="E1934">
        <v>10000</v>
      </c>
      <c r="F1934" t="e">
        <f t="shared" si="511"/>
        <v>#NAME?</v>
      </c>
      <c r="G1934" t="s">
        <v>60</v>
      </c>
      <c r="H1934" t="e">
        <f t="shared" si="512"/>
        <v>#NAME?</v>
      </c>
      <c r="I1934" t="s">
        <v>61</v>
      </c>
      <c r="J1934" t="e">
        <f t="shared" si="513"/>
        <v>#NAME?</v>
      </c>
      <c r="K1934" t="s">
        <v>62</v>
      </c>
      <c r="L1934" t="e">
        <f t="shared" si="514"/>
        <v>#NAME?</v>
      </c>
      <c r="M1934" t="e">
        <f t="shared" si="515"/>
        <v>#NAME?</v>
      </c>
      <c r="N1934">
        <v>10000</v>
      </c>
      <c r="O1934" t="e">
        <f t="shared" si="516"/>
        <v>#NAME?</v>
      </c>
      <c r="P1934">
        <v>5</v>
      </c>
      <c r="Q1934" t="e">
        <f t="shared" si="517"/>
        <v>#NAME?</v>
      </c>
      <c r="R1934">
        <v>5</v>
      </c>
      <c r="S1934" t="e">
        <f t="shared" si="518"/>
        <v>#NAME?</v>
      </c>
      <c r="T1934">
        <v>0</v>
      </c>
      <c r="U1934" t="e">
        <f t="shared" si="519"/>
        <v>#NAME?</v>
      </c>
      <c r="V1934">
        <v>256</v>
      </c>
      <c r="W1934" t="e">
        <f t="shared" si="520"/>
        <v>#NAME?</v>
      </c>
      <c r="X1934">
        <v>143</v>
      </c>
      <c r="Y1934" t="e">
        <f t="shared" si="521"/>
        <v>#NAME?</v>
      </c>
      <c r="Z1934">
        <v>1</v>
      </c>
      <c r="AA1934" t="e">
        <f t="shared" si="522"/>
        <v>#NAME?</v>
      </c>
      <c r="AB1934">
        <v>48</v>
      </c>
      <c r="AC1934" t="e">
        <f t="shared" si="523"/>
        <v>#NAME?</v>
      </c>
      <c r="AD1934">
        <v>1</v>
      </c>
      <c r="AE1934" t="e">
        <f t="shared" si="524"/>
        <v>#NAME?</v>
      </c>
      <c r="AF1934" t="s">
        <v>63</v>
      </c>
      <c r="AG1934" t="s">
        <v>64</v>
      </c>
      <c r="AR1934">
        <v>10000</v>
      </c>
      <c r="AS1934">
        <v>5</v>
      </c>
      <c r="AT1934">
        <v>5</v>
      </c>
      <c r="AU1934">
        <v>10000</v>
      </c>
      <c r="AV1934">
        <v>143</v>
      </c>
      <c r="AW1934" t="s">
        <v>60</v>
      </c>
      <c r="AX1934" t="s">
        <v>61</v>
      </c>
      <c r="AY1934" t="s">
        <v>62</v>
      </c>
      <c r="BA1934">
        <v>7</v>
      </c>
      <c r="BB1934">
        <v>1</v>
      </c>
      <c r="BN1934">
        <v>3615855</v>
      </c>
      <c r="BO1934">
        <v>5755943</v>
      </c>
      <c r="BP1934">
        <v>48558</v>
      </c>
      <c r="BQ1934">
        <v>5184</v>
      </c>
      <c r="BR1934">
        <v>2.3045099999999999E-2</v>
      </c>
      <c r="BY1934" t="s">
        <v>5698</v>
      </c>
      <c r="BZ1934" t="s">
        <v>9370</v>
      </c>
      <c r="CA1934" t="s">
        <v>58</v>
      </c>
      <c r="CB1934" t="str">
        <f t="shared" si="525"/>
        <v>ZYRA_SCATTER_5i5d10000k nrq=1</v>
      </c>
      <c r="CC1934">
        <f t="shared" si="526"/>
        <v>144</v>
      </c>
    </row>
    <row r="1935" spans="1:81" x14ac:dyDescent="0.4">
      <c r="A1935" t="s">
        <v>1949</v>
      </c>
      <c r="B1935" t="s">
        <v>58</v>
      </c>
      <c r="C1935" t="s">
        <v>96</v>
      </c>
      <c r="D1935" t="e">
        <f t="shared" si="510"/>
        <v>#NAME?</v>
      </c>
      <c r="E1935">
        <v>10000</v>
      </c>
      <c r="F1935" t="e">
        <f t="shared" si="511"/>
        <v>#NAME?</v>
      </c>
      <c r="G1935" t="s">
        <v>60</v>
      </c>
      <c r="H1935" t="e">
        <f t="shared" si="512"/>
        <v>#NAME?</v>
      </c>
      <c r="I1935" t="s">
        <v>61</v>
      </c>
      <c r="J1935" t="e">
        <f t="shared" si="513"/>
        <v>#NAME?</v>
      </c>
      <c r="K1935" t="s">
        <v>62</v>
      </c>
      <c r="L1935" t="e">
        <f t="shared" si="514"/>
        <v>#NAME?</v>
      </c>
      <c r="M1935" t="e">
        <f t="shared" si="515"/>
        <v>#NAME?</v>
      </c>
      <c r="N1935">
        <v>10000</v>
      </c>
      <c r="O1935" t="e">
        <f t="shared" si="516"/>
        <v>#NAME?</v>
      </c>
      <c r="P1935">
        <v>5</v>
      </c>
      <c r="Q1935" t="e">
        <f t="shared" si="517"/>
        <v>#NAME?</v>
      </c>
      <c r="R1935">
        <v>5</v>
      </c>
      <c r="S1935" t="e">
        <f t="shared" si="518"/>
        <v>#NAME?</v>
      </c>
      <c r="T1935">
        <v>0</v>
      </c>
      <c r="U1935" t="e">
        <f t="shared" si="519"/>
        <v>#NAME?</v>
      </c>
      <c r="V1935">
        <v>256</v>
      </c>
      <c r="W1935" t="e">
        <f t="shared" si="520"/>
        <v>#NAME?</v>
      </c>
      <c r="X1935">
        <v>143</v>
      </c>
      <c r="Y1935" t="e">
        <f t="shared" si="521"/>
        <v>#NAME?</v>
      </c>
      <c r="Z1935">
        <v>1</v>
      </c>
      <c r="AA1935" t="e">
        <f t="shared" si="522"/>
        <v>#NAME?</v>
      </c>
      <c r="AB1935">
        <v>48</v>
      </c>
      <c r="AC1935" t="e">
        <f t="shared" si="523"/>
        <v>#NAME?</v>
      </c>
      <c r="AD1935">
        <v>2</v>
      </c>
      <c r="AE1935" t="e">
        <f t="shared" si="524"/>
        <v>#NAME?</v>
      </c>
      <c r="AF1935" t="s">
        <v>63</v>
      </c>
      <c r="AG1935" t="s">
        <v>64</v>
      </c>
      <c r="AR1935">
        <v>10000</v>
      </c>
      <c r="AS1935">
        <v>5</v>
      </c>
      <c r="AT1935">
        <v>5</v>
      </c>
      <c r="AU1935">
        <v>10000</v>
      </c>
      <c r="AV1935">
        <v>143</v>
      </c>
      <c r="AW1935" t="s">
        <v>60</v>
      </c>
      <c r="AX1935" t="s">
        <v>61</v>
      </c>
      <c r="AY1935" t="s">
        <v>62</v>
      </c>
      <c r="BA1935">
        <v>7</v>
      </c>
      <c r="BB1935">
        <v>1</v>
      </c>
      <c r="BN1935">
        <v>755962</v>
      </c>
      <c r="BO1935">
        <v>2269217</v>
      </c>
      <c r="BP1935">
        <v>54062</v>
      </c>
      <c r="BQ1935">
        <v>1966</v>
      </c>
      <c r="BR1935">
        <v>2.3861E-2</v>
      </c>
      <c r="BY1935" t="s">
        <v>5699</v>
      </c>
      <c r="BZ1935" t="s">
        <v>9371</v>
      </c>
      <c r="CA1935" t="s">
        <v>58</v>
      </c>
      <c r="CB1935" t="str">
        <f t="shared" si="525"/>
        <v>ZYRA_SCATTER_5i5d10000k nrq=1</v>
      </c>
      <c r="CC1935">
        <f t="shared" si="526"/>
        <v>144</v>
      </c>
    </row>
    <row r="1936" spans="1:81" x14ac:dyDescent="0.4">
      <c r="A1936" t="s">
        <v>1950</v>
      </c>
      <c r="B1936" t="s">
        <v>58</v>
      </c>
      <c r="C1936" t="s">
        <v>96</v>
      </c>
      <c r="D1936" t="e">
        <f t="shared" si="510"/>
        <v>#NAME?</v>
      </c>
      <c r="E1936">
        <v>10000</v>
      </c>
      <c r="F1936" t="e">
        <f t="shared" si="511"/>
        <v>#NAME?</v>
      </c>
      <c r="G1936" t="s">
        <v>60</v>
      </c>
      <c r="H1936" t="e">
        <f t="shared" si="512"/>
        <v>#NAME?</v>
      </c>
      <c r="I1936" t="s">
        <v>61</v>
      </c>
      <c r="J1936" t="e">
        <f t="shared" si="513"/>
        <v>#NAME?</v>
      </c>
      <c r="K1936" t="s">
        <v>62</v>
      </c>
      <c r="L1936" t="e">
        <f t="shared" si="514"/>
        <v>#NAME?</v>
      </c>
      <c r="M1936" t="e">
        <f t="shared" si="515"/>
        <v>#NAME?</v>
      </c>
      <c r="N1936">
        <v>10000</v>
      </c>
      <c r="O1936" t="e">
        <f t="shared" si="516"/>
        <v>#NAME?</v>
      </c>
      <c r="P1936">
        <v>20</v>
      </c>
      <c r="Q1936" t="e">
        <f t="shared" si="517"/>
        <v>#NAME?</v>
      </c>
      <c r="R1936">
        <v>20</v>
      </c>
      <c r="S1936" t="e">
        <f t="shared" si="518"/>
        <v>#NAME?</v>
      </c>
      <c r="T1936">
        <v>0</v>
      </c>
      <c r="U1936" t="e">
        <f t="shared" si="519"/>
        <v>#NAME?</v>
      </c>
      <c r="V1936">
        <v>256</v>
      </c>
      <c r="W1936" t="e">
        <f t="shared" si="520"/>
        <v>#NAME?</v>
      </c>
      <c r="X1936">
        <v>1</v>
      </c>
      <c r="Y1936" t="e">
        <f t="shared" si="521"/>
        <v>#NAME?</v>
      </c>
      <c r="Z1936">
        <v>0</v>
      </c>
      <c r="AA1936" t="e">
        <f t="shared" si="522"/>
        <v>#NAME?</v>
      </c>
      <c r="AB1936">
        <v>48</v>
      </c>
      <c r="AC1936" t="e">
        <f t="shared" si="523"/>
        <v>#NAME?</v>
      </c>
      <c r="AD1936">
        <v>0</v>
      </c>
      <c r="AE1936" t="e">
        <f t="shared" si="524"/>
        <v>#NAME?</v>
      </c>
      <c r="AF1936" t="s">
        <v>63</v>
      </c>
      <c r="AG1936" t="s">
        <v>64</v>
      </c>
      <c r="AH1936">
        <v>7629299</v>
      </c>
      <c r="AI1936">
        <v>7627644</v>
      </c>
      <c r="AJ1936">
        <v>1525694</v>
      </c>
      <c r="AK1936">
        <v>3808999</v>
      </c>
      <c r="AL1936">
        <v>10000</v>
      </c>
      <c r="AR1936">
        <v>10000</v>
      </c>
      <c r="AS1936">
        <v>20900.839</v>
      </c>
      <c r="AT1936">
        <v>20</v>
      </c>
      <c r="AU1936">
        <v>10000</v>
      </c>
      <c r="AV1936">
        <v>1</v>
      </c>
      <c r="AW1936" t="s">
        <v>60</v>
      </c>
      <c r="AX1936" t="s">
        <v>61</v>
      </c>
      <c r="AY1936" t="s">
        <v>62</v>
      </c>
      <c r="BA1936">
        <v>7</v>
      </c>
      <c r="BB1936">
        <v>1</v>
      </c>
      <c r="BD1936">
        <v>1.1612</v>
      </c>
      <c r="BE1936">
        <v>0.114136</v>
      </c>
      <c r="BF1936">
        <v>959.41099999999994</v>
      </c>
      <c r="BH1936">
        <v>900.83900000000006</v>
      </c>
      <c r="BN1936">
        <v>38009036</v>
      </c>
      <c r="BO1936">
        <v>1626776</v>
      </c>
      <c r="BP1936">
        <v>80963</v>
      </c>
      <c r="BQ1936">
        <v>0</v>
      </c>
      <c r="BR1936">
        <v>1.4279699999999999E-2</v>
      </c>
      <c r="BY1936" t="s">
        <v>5700</v>
      </c>
      <c r="BZ1936" t="s">
        <v>9372</v>
      </c>
      <c r="CA1936" t="s">
        <v>58</v>
      </c>
      <c r="CB1936" t="str">
        <f t="shared" si="525"/>
        <v>ZYRA_SCATTER_20i20d10000k nrq=0</v>
      </c>
      <c r="CC1936">
        <f t="shared" si="526"/>
        <v>1</v>
      </c>
    </row>
    <row r="1937" spans="1:81" x14ac:dyDescent="0.4">
      <c r="A1937" t="s">
        <v>1951</v>
      </c>
      <c r="B1937" t="s">
        <v>58</v>
      </c>
      <c r="C1937" t="s">
        <v>67</v>
      </c>
      <c r="D1937" t="e">
        <f t="shared" si="510"/>
        <v>#NAME?</v>
      </c>
      <c r="E1937">
        <v>10000</v>
      </c>
      <c r="F1937" t="e">
        <f t="shared" si="511"/>
        <v>#NAME?</v>
      </c>
      <c r="G1937" t="s">
        <v>60</v>
      </c>
      <c r="H1937" t="e">
        <f t="shared" si="512"/>
        <v>#NAME?</v>
      </c>
      <c r="I1937" t="s">
        <v>61</v>
      </c>
      <c r="J1937" t="e">
        <f t="shared" si="513"/>
        <v>#NAME?</v>
      </c>
      <c r="K1937" t="s">
        <v>62</v>
      </c>
      <c r="L1937" t="e">
        <f t="shared" si="514"/>
        <v>#NAME?</v>
      </c>
      <c r="M1937" t="e">
        <f t="shared" si="515"/>
        <v>#NAME?</v>
      </c>
      <c r="N1937">
        <v>100000</v>
      </c>
      <c r="O1937" t="e">
        <f t="shared" si="516"/>
        <v>#NAME?</v>
      </c>
      <c r="P1937">
        <v>0</v>
      </c>
      <c r="Q1937" t="e">
        <f t="shared" si="517"/>
        <v>#NAME?</v>
      </c>
      <c r="R1937">
        <v>0</v>
      </c>
      <c r="S1937" t="e">
        <f t="shared" si="518"/>
        <v>#NAME?</v>
      </c>
      <c r="T1937">
        <v>0</v>
      </c>
      <c r="U1937" t="e">
        <f t="shared" si="519"/>
        <v>#NAME?</v>
      </c>
      <c r="V1937">
        <v>256</v>
      </c>
      <c r="W1937" t="e">
        <f t="shared" si="520"/>
        <v>#NAME?</v>
      </c>
      <c r="X1937">
        <v>126</v>
      </c>
      <c r="Y1937" t="e">
        <f t="shared" si="521"/>
        <v>#NAME?</v>
      </c>
      <c r="Z1937">
        <v>0</v>
      </c>
      <c r="AA1937" t="e">
        <f t="shared" si="522"/>
        <v>#NAME?</v>
      </c>
      <c r="AB1937">
        <v>48</v>
      </c>
      <c r="AC1937" t="e">
        <f t="shared" si="523"/>
        <v>#NAME?</v>
      </c>
      <c r="AD1937">
        <v>0</v>
      </c>
      <c r="AE1937" t="e">
        <f t="shared" si="524"/>
        <v>#NAME?</v>
      </c>
      <c r="AF1937" t="s">
        <v>65</v>
      </c>
      <c r="AG1937" t="s">
        <v>64</v>
      </c>
      <c r="AJ1937">
        <v>0</v>
      </c>
      <c r="AK1937">
        <v>224463757</v>
      </c>
      <c r="AL1937">
        <v>10000</v>
      </c>
      <c r="AR1937">
        <v>10000</v>
      </c>
      <c r="AS1937">
        <v>772.19</v>
      </c>
      <c r="AT1937">
        <v>0</v>
      </c>
      <c r="AU1937">
        <v>100000</v>
      </c>
      <c r="AV1937">
        <v>126</v>
      </c>
      <c r="AW1937" t="s">
        <v>60</v>
      </c>
      <c r="AX1937" t="s">
        <v>61</v>
      </c>
      <c r="AY1937" t="s">
        <v>62</v>
      </c>
      <c r="BA1937">
        <v>8</v>
      </c>
      <c r="BB1937">
        <v>1</v>
      </c>
      <c r="BD1937">
        <v>7.4525600000000001</v>
      </c>
      <c r="BE1937">
        <v>4.3582599999999999E-2</v>
      </c>
      <c r="BF1937">
        <v>1484.64</v>
      </c>
      <c r="BH1937">
        <v>772.19</v>
      </c>
      <c r="BN1937">
        <v>2244637568</v>
      </c>
      <c r="BO1937">
        <v>3682448</v>
      </c>
      <c r="BP1937">
        <v>3</v>
      </c>
      <c r="BQ1937">
        <v>0</v>
      </c>
      <c r="BR1937" s="7">
        <v>4.7199999999999997E-6</v>
      </c>
      <c r="BY1937" t="s">
        <v>5701</v>
      </c>
      <c r="BZ1937" t="s">
        <v>9373</v>
      </c>
      <c r="CA1937" t="s">
        <v>58</v>
      </c>
      <c r="CB1937" t="str">
        <f t="shared" si="525"/>
        <v>ZYRA_CLUSTER_0i0d100000k nrq=0</v>
      </c>
      <c r="CC1937">
        <f t="shared" si="526"/>
        <v>126</v>
      </c>
    </row>
    <row r="1938" spans="1:81" x14ac:dyDescent="0.4">
      <c r="A1938" t="s">
        <v>1952</v>
      </c>
      <c r="B1938" t="s">
        <v>58</v>
      </c>
      <c r="C1938" t="s">
        <v>96</v>
      </c>
      <c r="D1938" t="e">
        <f t="shared" si="510"/>
        <v>#NAME?</v>
      </c>
      <c r="E1938">
        <v>10000</v>
      </c>
      <c r="F1938" t="e">
        <f t="shared" si="511"/>
        <v>#NAME?</v>
      </c>
      <c r="G1938" t="s">
        <v>60</v>
      </c>
      <c r="H1938" t="e">
        <f t="shared" si="512"/>
        <v>#NAME?</v>
      </c>
      <c r="I1938" t="s">
        <v>61</v>
      </c>
      <c r="J1938" t="e">
        <f t="shared" si="513"/>
        <v>#NAME?</v>
      </c>
      <c r="K1938" t="s">
        <v>62</v>
      </c>
      <c r="L1938" t="e">
        <f t="shared" si="514"/>
        <v>#NAME?</v>
      </c>
      <c r="M1938" t="e">
        <f t="shared" si="515"/>
        <v>#NAME?</v>
      </c>
      <c r="N1938">
        <v>10000</v>
      </c>
      <c r="O1938" t="e">
        <f t="shared" si="516"/>
        <v>#NAME?</v>
      </c>
      <c r="P1938">
        <v>20</v>
      </c>
      <c r="Q1938" t="e">
        <f t="shared" si="517"/>
        <v>#NAME?</v>
      </c>
      <c r="R1938">
        <v>20</v>
      </c>
      <c r="S1938" t="e">
        <f t="shared" si="518"/>
        <v>#NAME?</v>
      </c>
      <c r="T1938">
        <v>0</v>
      </c>
      <c r="U1938" t="e">
        <f t="shared" si="519"/>
        <v>#NAME?</v>
      </c>
      <c r="V1938">
        <v>256</v>
      </c>
      <c r="W1938" t="e">
        <f t="shared" si="520"/>
        <v>#NAME?</v>
      </c>
      <c r="X1938">
        <v>1</v>
      </c>
      <c r="Y1938" t="e">
        <f t="shared" si="521"/>
        <v>#NAME?</v>
      </c>
      <c r="Z1938">
        <v>0</v>
      </c>
      <c r="AA1938" t="e">
        <f t="shared" si="522"/>
        <v>#NAME?</v>
      </c>
      <c r="AB1938">
        <v>48</v>
      </c>
      <c r="AC1938" t="e">
        <f t="shared" si="523"/>
        <v>#NAME?</v>
      </c>
      <c r="AD1938">
        <v>1</v>
      </c>
      <c r="AE1938" t="e">
        <f t="shared" si="524"/>
        <v>#NAME?</v>
      </c>
      <c r="AF1938" t="s">
        <v>63</v>
      </c>
      <c r="AG1938" t="s">
        <v>64</v>
      </c>
      <c r="AH1938">
        <v>7440821</v>
      </c>
      <c r="AI1938">
        <v>7443571</v>
      </c>
      <c r="AJ1938">
        <v>1488439</v>
      </c>
      <c r="AK1938">
        <v>3716349</v>
      </c>
      <c r="AL1938">
        <v>10000</v>
      </c>
      <c r="AR1938">
        <v>10000</v>
      </c>
      <c r="AS1938">
        <v>20863.187000000002</v>
      </c>
      <c r="AT1938">
        <v>20</v>
      </c>
      <c r="AU1938">
        <v>10000</v>
      </c>
      <c r="AV1938">
        <v>1</v>
      </c>
      <c r="AW1938" t="s">
        <v>60</v>
      </c>
      <c r="AX1938" t="s">
        <v>61</v>
      </c>
      <c r="AY1938" t="s">
        <v>62</v>
      </c>
      <c r="BA1938">
        <v>7</v>
      </c>
      <c r="BB1938">
        <v>1</v>
      </c>
      <c r="BD1938">
        <v>1.1377200000000001</v>
      </c>
      <c r="BE1938">
        <v>0.11777799999999999</v>
      </c>
      <c r="BF1938">
        <v>966.85500000000002</v>
      </c>
      <c r="BH1938">
        <v>863.18700000000001</v>
      </c>
      <c r="BN1938">
        <v>37084810</v>
      </c>
      <c r="BO1938">
        <v>1578874</v>
      </c>
      <c r="BP1938">
        <v>78689</v>
      </c>
      <c r="BQ1938">
        <v>0</v>
      </c>
      <c r="BR1938">
        <v>1.3765700000000001E-2</v>
      </c>
      <c r="BY1938" t="s">
        <v>5702</v>
      </c>
      <c r="BZ1938" t="s">
        <v>9374</v>
      </c>
      <c r="CA1938" t="s">
        <v>58</v>
      </c>
      <c r="CB1938" t="str">
        <f t="shared" si="525"/>
        <v>ZYRA_SCATTER_20i20d10000k nrq=0</v>
      </c>
      <c r="CC1938">
        <f t="shared" si="526"/>
        <v>1</v>
      </c>
    </row>
    <row r="1939" spans="1:81" x14ac:dyDescent="0.4">
      <c r="A1939" t="s">
        <v>1953</v>
      </c>
      <c r="B1939" t="s">
        <v>58</v>
      </c>
      <c r="C1939" t="s">
        <v>96</v>
      </c>
      <c r="D1939" t="e">
        <f t="shared" si="510"/>
        <v>#NAME?</v>
      </c>
      <c r="E1939">
        <v>10000</v>
      </c>
      <c r="F1939" t="e">
        <f t="shared" si="511"/>
        <v>#NAME?</v>
      </c>
      <c r="G1939" t="s">
        <v>60</v>
      </c>
      <c r="H1939" t="e">
        <f t="shared" si="512"/>
        <v>#NAME?</v>
      </c>
      <c r="I1939" t="s">
        <v>61</v>
      </c>
      <c r="J1939" t="e">
        <f t="shared" si="513"/>
        <v>#NAME?</v>
      </c>
      <c r="K1939" t="s">
        <v>62</v>
      </c>
      <c r="L1939" t="e">
        <f t="shared" si="514"/>
        <v>#NAME?</v>
      </c>
      <c r="M1939" t="e">
        <f t="shared" si="515"/>
        <v>#NAME?</v>
      </c>
      <c r="N1939">
        <v>10000</v>
      </c>
      <c r="O1939" t="e">
        <f t="shared" si="516"/>
        <v>#NAME?</v>
      </c>
      <c r="P1939">
        <v>20</v>
      </c>
      <c r="Q1939" t="e">
        <f t="shared" si="517"/>
        <v>#NAME?</v>
      </c>
      <c r="R1939">
        <v>20</v>
      </c>
      <c r="S1939" t="e">
        <f t="shared" si="518"/>
        <v>#NAME?</v>
      </c>
      <c r="T1939">
        <v>0</v>
      </c>
      <c r="U1939" t="e">
        <f t="shared" si="519"/>
        <v>#NAME?</v>
      </c>
      <c r="V1939">
        <v>256</v>
      </c>
      <c r="W1939" t="e">
        <f t="shared" si="520"/>
        <v>#NAME?</v>
      </c>
      <c r="X1939">
        <v>1</v>
      </c>
      <c r="Y1939" t="e">
        <f t="shared" si="521"/>
        <v>#NAME?</v>
      </c>
      <c r="Z1939">
        <v>0</v>
      </c>
      <c r="AA1939" t="e">
        <f t="shared" si="522"/>
        <v>#NAME?</v>
      </c>
      <c r="AB1939">
        <v>48</v>
      </c>
      <c r="AC1939" t="e">
        <f t="shared" si="523"/>
        <v>#NAME?</v>
      </c>
      <c r="AD1939">
        <v>2</v>
      </c>
      <c r="AE1939" t="e">
        <f t="shared" si="524"/>
        <v>#NAME?</v>
      </c>
      <c r="AF1939" t="s">
        <v>63</v>
      </c>
      <c r="AG1939" t="s">
        <v>64</v>
      </c>
      <c r="AH1939">
        <v>7724513</v>
      </c>
      <c r="AI1939">
        <v>7722873</v>
      </c>
      <c r="AJ1939">
        <v>1544738</v>
      </c>
      <c r="AK1939">
        <v>3859099</v>
      </c>
      <c r="AL1939">
        <v>10000</v>
      </c>
      <c r="AR1939">
        <v>10000</v>
      </c>
      <c r="AS1939">
        <v>20880.789000000001</v>
      </c>
      <c r="AT1939">
        <v>20</v>
      </c>
      <c r="AU1939">
        <v>10000</v>
      </c>
      <c r="AV1939">
        <v>1</v>
      </c>
      <c r="AW1939" t="s">
        <v>60</v>
      </c>
      <c r="AX1939" t="s">
        <v>61</v>
      </c>
      <c r="AY1939" t="s">
        <v>62</v>
      </c>
      <c r="BA1939">
        <v>7</v>
      </c>
      <c r="BB1939">
        <v>1</v>
      </c>
      <c r="BD1939">
        <v>1.1309100000000001</v>
      </c>
      <c r="BE1939">
        <v>0.11697</v>
      </c>
      <c r="BF1939">
        <v>983.39599999999996</v>
      </c>
      <c r="BH1939">
        <v>880.78899999999999</v>
      </c>
      <c r="BN1939">
        <v>38509107</v>
      </c>
      <c r="BO1939">
        <v>1643668</v>
      </c>
      <c r="BP1939">
        <v>81892</v>
      </c>
      <c r="BQ1939">
        <v>0</v>
      </c>
      <c r="BR1939">
        <v>1.29397E-2</v>
      </c>
      <c r="BY1939" t="s">
        <v>5703</v>
      </c>
      <c r="BZ1939" t="s">
        <v>9375</v>
      </c>
      <c r="CA1939" t="s">
        <v>58</v>
      </c>
      <c r="CB1939" t="str">
        <f t="shared" si="525"/>
        <v>ZYRA_SCATTER_20i20d10000k nrq=0</v>
      </c>
      <c r="CC1939">
        <f t="shared" si="526"/>
        <v>1</v>
      </c>
    </row>
    <row r="1940" spans="1:81" x14ac:dyDescent="0.4">
      <c r="A1940" t="s">
        <v>1954</v>
      </c>
      <c r="B1940" t="s">
        <v>58</v>
      </c>
      <c r="C1940" t="s">
        <v>96</v>
      </c>
      <c r="D1940" t="e">
        <f t="shared" si="510"/>
        <v>#NAME?</v>
      </c>
      <c r="E1940">
        <v>10000</v>
      </c>
      <c r="F1940" t="e">
        <f t="shared" si="511"/>
        <v>#NAME?</v>
      </c>
      <c r="G1940" t="s">
        <v>60</v>
      </c>
      <c r="H1940" t="e">
        <f t="shared" si="512"/>
        <v>#NAME?</v>
      </c>
      <c r="I1940" t="s">
        <v>61</v>
      </c>
      <c r="J1940" t="e">
        <f t="shared" si="513"/>
        <v>#NAME?</v>
      </c>
      <c r="K1940" t="s">
        <v>62</v>
      </c>
      <c r="L1940" t="e">
        <f t="shared" si="514"/>
        <v>#NAME?</v>
      </c>
      <c r="M1940" t="e">
        <f t="shared" si="515"/>
        <v>#NAME?</v>
      </c>
      <c r="N1940">
        <v>10000</v>
      </c>
      <c r="O1940" t="e">
        <f t="shared" si="516"/>
        <v>#NAME?</v>
      </c>
      <c r="P1940">
        <v>20</v>
      </c>
      <c r="Q1940" t="e">
        <f t="shared" si="517"/>
        <v>#NAME?</v>
      </c>
      <c r="R1940">
        <v>20</v>
      </c>
      <c r="S1940" t="e">
        <f t="shared" si="518"/>
        <v>#NAME?</v>
      </c>
      <c r="T1940">
        <v>0</v>
      </c>
      <c r="U1940" t="e">
        <f t="shared" si="519"/>
        <v>#NAME?</v>
      </c>
      <c r="V1940">
        <v>256</v>
      </c>
      <c r="W1940" t="e">
        <f t="shared" si="520"/>
        <v>#NAME?</v>
      </c>
      <c r="X1940">
        <v>18</v>
      </c>
      <c r="Y1940" t="e">
        <f t="shared" si="521"/>
        <v>#NAME?</v>
      </c>
      <c r="Z1940">
        <v>0</v>
      </c>
      <c r="AA1940" t="e">
        <f t="shared" si="522"/>
        <v>#NAME?</v>
      </c>
      <c r="AB1940">
        <v>48</v>
      </c>
      <c r="AC1940" t="e">
        <f t="shared" si="523"/>
        <v>#NAME?</v>
      </c>
      <c r="AD1940">
        <v>0</v>
      </c>
      <c r="AE1940" t="e">
        <f t="shared" si="524"/>
        <v>#NAME?</v>
      </c>
      <c r="AF1940" t="s">
        <v>63</v>
      </c>
      <c r="AG1940" t="s">
        <v>64</v>
      </c>
      <c r="AH1940">
        <v>50405714</v>
      </c>
      <c r="AI1940">
        <v>50392783</v>
      </c>
      <c r="AJ1940">
        <v>10079849</v>
      </c>
      <c r="AK1940">
        <v>25171594</v>
      </c>
      <c r="AL1940">
        <v>10000</v>
      </c>
      <c r="AR1940">
        <v>10000</v>
      </c>
      <c r="AS1940">
        <v>201022.63</v>
      </c>
      <c r="AT1940">
        <v>20</v>
      </c>
      <c r="AU1940">
        <v>10000</v>
      </c>
      <c r="AV1940">
        <v>18</v>
      </c>
      <c r="AW1940" t="s">
        <v>60</v>
      </c>
      <c r="AX1940" t="s">
        <v>61</v>
      </c>
      <c r="AY1940" t="s">
        <v>62</v>
      </c>
      <c r="BA1940">
        <v>7</v>
      </c>
      <c r="BB1940">
        <v>1</v>
      </c>
      <c r="BD1940">
        <v>4.89825</v>
      </c>
      <c r="BE1940">
        <v>2.5522300000000002</v>
      </c>
      <c r="BF1940">
        <v>2474.64</v>
      </c>
      <c r="BH1940">
        <v>1022.63</v>
      </c>
      <c r="BN1940">
        <v>251126625</v>
      </c>
      <c r="BO1940">
        <v>80319729</v>
      </c>
      <c r="BP1940">
        <v>566554</v>
      </c>
      <c r="BQ1940">
        <v>13607</v>
      </c>
      <c r="BR1940">
        <v>0.110582</v>
      </c>
      <c r="BY1940" t="s">
        <v>5704</v>
      </c>
      <c r="BZ1940" t="s">
        <v>9376</v>
      </c>
      <c r="CA1940" t="s">
        <v>58</v>
      </c>
      <c r="CB1940" t="str">
        <f t="shared" si="525"/>
        <v>ZYRA_SCATTER_20i20d10000k nrq=0</v>
      </c>
      <c r="CC1940">
        <f t="shared" si="526"/>
        <v>18</v>
      </c>
    </row>
    <row r="1941" spans="1:81" x14ac:dyDescent="0.4">
      <c r="A1941" t="s">
        <v>1955</v>
      </c>
      <c r="B1941" t="s">
        <v>58</v>
      </c>
      <c r="C1941" t="s">
        <v>96</v>
      </c>
      <c r="D1941" t="e">
        <f t="shared" si="510"/>
        <v>#NAME?</v>
      </c>
      <c r="E1941">
        <v>10000</v>
      </c>
      <c r="F1941" t="e">
        <f t="shared" si="511"/>
        <v>#NAME?</v>
      </c>
      <c r="G1941" t="s">
        <v>60</v>
      </c>
      <c r="H1941" t="e">
        <f t="shared" si="512"/>
        <v>#NAME?</v>
      </c>
      <c r="I1941" t="s">
        <v>61</v>
      </c>
      <c r="J1941" t="e">
        <f t="shared" si="513"/>
        <v>#NAME?</v>
      </c>
      <c r="K1941" t="s">
        <v>62</v>
      </c>
      <c r="L1941" t="e">
        <f t="shared" si="514"/>
        <v>#NAME?</v>
      </c>
      <c r="M1941" t="e">
        <f t="shared" si="515"/>
        <v>#NAME?</v>
      </c>
      <c r="N1941">
        <v>10000</v>
      </c>
      <c r="O1941" t="e">
        <f t="shared" si="516"/>
        <v>#NAME?</v>
      </c>
      <c r="P1941">
        <v>20</v>
      </c>
      <c r="Q1941" t="e">
        <f t="shared" si="517"/>
        <v>#NAME?</v>
      </c>
      <c r="R1941">
        <v>20</v>
      </c>
      <c r="S1941" t="e">
        <f t="shared" si="518"/>
        <v>#NAME?</v>
      </c>
      <c r="T1941">
        <v>0</v>
      </c>
      <c r="U1941" t="e">
        <f t="shared" si="519"/>
        <v>#NAME?</v>
      </c>
      <c r="V1941">
        <v>256</v>
      </c>
      <c r="W1941" t="e">
        <f t="shared" si="520"/>
        <v>#NAME?</v>
      </c>
      <c r="X1941">
        <v>18</v>
      </c>
      <c r="Y1941" t="e">
        <f t="shared" si="521"/>
        <v>#NAME?</v>
      </c>
      <c r="Z1941">
        <v>0</v>
      </c>
      <c r="AA1941" t="e">
        <f t="shared" si="522"/>
        <v>#NAME?</v>
      </c>
      <c r="AB1941">
        <v>48</v>
      </c>
      <c r="AC1941" t="e">
        <f t="shared" si="523"/>
        <v>#NAME?</v>
      </c>
      <c r="AD1941">
        <v>1</v>
      </c>
      <c r="AE1941" t="e">
        <f t="shared" si="524"/>
        <v>#NAME?</v>
      </c>
      <c r="AF1941" t="s">
        <v>63</v>
      </c>
      <c r="AG1941" t="s">
        <v>64</v>
      </c>
      <c r="AH1941">
        <v>50218850</v>
      </c>
      <c r="AI1941">
        <v>50227418</v>
      </c>
      <c r="AJ1941">
        <v>10044626</v>
      </c>
      <c r="AK1941">
        <v>25083041</v>
      </c>
      <c r="AL1941">
        <v>10000</v>
      </c>
      <c r="AR1941">
        <v>10000</v>
      </c>
      <c r="AS1941">
        <v>201025.31</v>
      </c>
      <c r="AT1941">
        <v>20</v>
      </c>
      <c r="AU1941">
        <v>10000</v>
      </c>
      <c r="AV1941">
        <v>18</v>
      </c>
      <c r="AW1941" t="s">
        <v>60</v>
      </c>
      <c r="AX1941" t="s">
        <v>61</v>
      </c>
      <c r="AY1941" t="s">
        <v>62</v>
      </c>
      <c r="BA1941">
        <v>7</v>
      </c>
      <c r="BB1941">
        <v>1</v>
      </c>
      <c r="BD1941">
        <v>4.9469399999999997</v>
      </c>
      <c r="BE1941">
        <v>2.5840700000000001</v>
      </c>
      <c r="BF1941">
        <v>2444.4299999999998</v>
      </c>
      <c r="BH1941">
        <v>1025.31</v>
      </c>
      <c r="BN1941">
        <v>250242872</v>
      </c>
      <c r="BO1941">
        <v>79498096</v>
      </c>
      <c r="BP1941">
        <v>564905</v>
      </c>
      <c r="BQ1941">
        <v>13758</v>
      </c>
      <c r="BR1941">
        <v>0.11450299999999999</v>
      </c>
      <c r="BY1941" t="s">
        <v>5705</v>
      </c>
      <c r="BZ1941" t="s">
        <v>9377</v>
      </c>
      <c r="CA1941" t="s">
        <v>58</v>
      </c>
      <c r="CB1941" t="str">
        <f t="shared" si="525"/>
        <v>ZYRA_SCATTER_20i20d10000k nrq=0</v>
      </c>
      <c r="CC1941">
        <f t="shared" si="526"/>
        <v>18</v>
      </c>
    </row>
    <row r="1942" spans="1:81" x14ac:dyDescent="0.4">
      <c r="A1942" t="s">
        <v>1956</v>
      </c>
      <c r="B1942" t="s">
        <v>58</v>
      </c>
      <c r="C1942" t="s">
        <v>96</v>
      </c>
      <c r="D1942" t="e">
        <f t="shared" si="510"/>
        <v>#NAME?</v>
      </c>
      <c r="E1942">
        <v>10000</v>
      </c>
      <c r="F1942" t="e">
        <f t="shared" si="511"/>
        <v>#NAME?</v>
      </c>
      <c r="G1942" t="s">
        <v>60</v>
      </c>
      <c r="H1942" t="e">
        <f t="shared" si="512"/>
        <v>#NAME?</v>
      </c>
      <c r="I1942" t="s">
        <v>61</v>
      </c>
      <c r="J1942" t="e">
        <f t="shared" si="513"/>
        <v>#NAME?</v>
      </c>
      <c r="K1942" t="s">
        <v>62</v>
      </c>
      <c r="L1942" t="e">
        <f t="shared" si="514"/>
        <v>#NAME?</v>
      </c>
      <c r="M1942" t="e">
        <f t="shared" si="515"/>
        <v>#NAME?</v>
      </c>
      <c r="N1942">
        <v>10000</v>
      </c>
      <c r="O1942" t="e">
        <f t="shared" si="516"/>
        <v>#NAME?</v>
      </c>
      <c r="P1942">
        <v>20</v>
      </c>
      <c r="Q1942" t="e">
        <f t="shared" si="517"/>
        <v>#NAME?</v>
      </c>
      <c r="R1942">
        <v>20</v>
      </c>
      <c r="S1942" t="e">
        <f t="shared" si="518"/>
        <v>#NAME?</v>
      </c>
      <c r="T1942">
        <v>0</v>
      </c>
      <c r="U1942" t="e">
        <f t="shared" si="519"/>
        <v>#NAME?</v>
      </c>
      <c r="V1942">
        <v>256</v>
      </c>
      <c r="W1942" t="e">
        <f t="shared" si="520"/>
        <v>#NAME?</v>
      </c>
      <c r="X1942">
        <v>18</v>
      </c>
      <c r="Y1942" t="e">
        <f t="shared" si="521"/>
        <v>#NAME?</v>
      </c>
      <c r="Z1942">
        <v>0</v>
      </c>
      <c r="AA1942" t="e">
        <f t="shared" si="522"/>
        <v>#NAME?</v>
      </c>
      <c r="AB1942">
        <v>48</v>
      </c>
      <c r="AC1942" t="e">
        <f t="shared" si="523"/>
        <v>#NAME?</v>
      </c>
      <c r="AD1942">
        <v>2</v>
      </c>
      <c r="AE1942" t="e">
        <f t="shared" si="524"/>
        <v>#NAME?</v>
      </c>
      <c r="AF1942" t="s">
        <v>63</v>
      </c>
      <c r="AG1942" t="s">
        <v>64</v>
      </c>
      <c r="AH1942">
        <v>49846554</v>
      </c>
      <c r="AI1942">
        <v>49858806</v>
      </c>
      <c r="AJ1942">
        <v>9970536</v>
      </c>
      <c r="AK1942">
        <v>24898379</v>
      </c>
      <c r="AL1942">
        <v>10000</v>
      </c>
      <c r="AR1942">
        <v>10000</v>
      </c>
      <c r="AS1942">
        <v>201020.34</v>
      </c>
      <c r="AT1942">
        <v>20</v>
      </c>
      <c r="AU1942">
        <v>10000</v>
      </c>
      <c r="AV1942">
        <v>18</v>
      </c>
      <c r="AW1942" t="s">
        <v>60</v>
      </c>
      <c r="AX1942" t="s">
        <v>61</v>
      </c>
      <c r="AY1942" t="s">
        <v>62</v>
      </c>
      <c r="BA1942">
        <v>7</v>
      </c>
      <c r="BB1942">
        <v>1</v>
      </c>
      <c r="BD1942">
        <v>4.8784299999999998</v>
      </c>
      <c r="BE1942">
        <v>2.5467200000000001</v>
      </c>
      <c r="BF1942">
        <v>2392.46</v>
      </c>
      <c r="BH1942">
        <v>1020.34</v>
      </c>
      <c r="BN1942">
        <v>248402682</v>
      </c>
      <c r="BO1942">
        <v>78337217</v>
      </c>
      <c r="BP1942">
        <v>559253</v>
      </c>
      <c r="BQ1942">
        <v>13650</v>
      </c>
      <c r="BR1942">
        <v>0.113092</v>
      </c>
      <c r="BY1942" t="s">
        <v>5706</v>
      </c>
      <c r="BZ1942" t="s">
        <v>9378</v>
      </c>
      <c r="CA1942" t="s">
        <v>58</v>
      </c>
      <c r="CB1942" t="str">
        <f t="shared" si="525"/>
        <v>ZYRA_SCATTER_20i20d10000k nrq=0</v>
      </c>
      <c r="CC1942">
        <f t="shared" si="526"/>
        <v>18</v>
      </c>
    </row>
    <row r="1943" spans="1:81" x14ac:dyDescent="0.4">
      <c r="A1943" t="s">
        <v>1957</v>
      </c>
      <c r="B1943" t="s">
        <v>58</v>
      </c>
      <c r="C1943" t="s">
        <v>96</v>
      </c>
      <c r="D1943" t="e">
        <f t="shared" si="510"/>
        <v>#NAME?</v>
      </c>
      <c r="E1943">
        <v>10000</v>
      </c>
      <c r="F1943" t="e">
        <f t="shared" si="511"/>
        <v>#NAME?</v>
      </c>
      <c r="G1943" t="s">
        <v>60</v>
      </c>
      <c r="H1943" t="e">
        <f t="shared" si="512"/>
        <v>#NAME?</v>
      </c>
      <c r="I1943" t="s">
        <v>61</v>
      </c>
      <c r="J1943" t="e">
        <f t="shared" si="513"/>
        <v>#NAME?</v>
      </c>
      <c r="K1943" t="s">
        <v>62</v>
      </c>
      <c r="L1943" t="e">
        <f t="shared" si="514"/>
        <v>#NAME?</v>
      </c>
      <c r="M1943" t="e">
        <f t="shared" si="515"/>
        <v>#NAME?</v>
      </c>
      <c r="N1943">
        <v>10000</v>
      </c>
      <c r="O1943" t="e">
        <f t="shared" si="516"/>
        <v>#NAME?</v>
      </c>
      <c r="P1943">
        <v>20</v>
      </c>
      <c r="Q1943" t="e">
        <f t="shared" si="517"/>
        <v>#NAME?</v>
      </c>
      <c r="R1943">
        <v>20</v>
      </c>
      <c r="S1943" t="e">
        <f t="shared" si="518"/>
        <v>#NAME?</v>
      </c>
      <c r="T1943">
        <v>0</v>
      </c>
      <c r="U1943" t="e">
        <f t="shared" si="519"/>
        <v>#NAME?</v>
      </c>
      <c r="V1943">
        <v>256</v>
      </c>
      <c r="W1943" t="e">
        <f t="shared" si="520"/>
        <v>#NAME?</v>
      </c>
      <c r="X1943">
        <v>17</v>
      </c>
      <c r="Y1943" t="e">
        <f t="shared" si="521"/>
        <v>#NAME?</v>
      </c>
      <c r="Z1943">
        <v>1</v>
      </c>
      <c r="AA1943" t="e">
        <f t="shared" si="522"/>
        <v>#NAME?</v>
      </c>
      <c r="AB1943">
        <v>48</v>
      </c>
      <c r="AC1943" t="e">
        <f t="shared" si="523"/>
        <v>#NAME?</v>
      </c>
      <c r="AD1943">
        <v>0</v>
      </c>
      <c r="AE1943" t="e">
        <f t="shared" si="524"/>
        <v>#NAME?</v>
      </c>
      <c r="AF1943" t="s">
        <v>63</v>
      </c>
      <c r="AG1943" t="s">
        <v>64</v>
      </c>
      <c r="AR1943">
        <v>10000</v>
      </c>
      <c r="AS1943">
        <v>20</v>
      </c>
      <c r="AT1943">
        <v>20</v>
      </c>
      <c r="AU1943">
        <v>10000</v>
      </c>
      <c r="AV1943">
        <v>17</v>
      </c>
      <c r="AW1943" t="s">
        <v>60</v>
      </c>
      <c r="AX1943" t="s">
        <v>61</v>
      </c>
      <c r="AY1943" t="s">
        <v>62</v>
      </c>
      <c r="BA1943">
        <v>7</v>
      </c>
      <c r="BB1943">
        <v>1</v>
      </c>
      <c r="BN1943">
        <v>2480951</v>
      </c>
      <c r="BO1943">
        <v>1515215</v>
      </c>
      <c r="BP1943">
        <v>14746</v>
      </c>
      <c r="BQ1943">
        <v>615</v>
      </c>
      <c r="BR1943">
        <v>4.22989E-3</v>
      </c>
      <c r="BY1943" t="s">
        <v>5707</v>
      </c>
      <c r="BZ1943" t="s">
        <v>9379</v>
      </c>
      <c r="CA1943" t="s">
        <v>58</v>
      </c>
      <c r="CB1943" t="str">
        <f t="shared" si="525"/>
        <v>ZYRA_SCATTER_20i20d10000k nrq=1</v>
      </c>
      <c r="CC1943">
        <f t="shared" si="526"/>
        <v>18</v>
      </c>
    </row>
    <row r="1944" spans="1:81" x14ac:dyDescent="0.4">
      <c r="A1944" t="s">
        <v>2730</v>
      </c>
      <c r="B1944" t="s">
        <v>58</v>
      </c>
      <c r="C1944" t="s">
        <v>67</v>
      </c>
      <c r="D1944" t="e">
        <f t="shared" si="510"/>
        <v>#NAME?</v>
      </c>
      <c r="E1944">
        <v>10000</v>
      </c>
      <c r="F1944" t="e">
        <f t="shared" si="511"/>
        <v>#NAME?</v>
      </c>
      <c r="G1944" t="s">
        <v>60</v>
      </c>
      <c r="H1944" t="e">
        <f t="shared" si="512"/>
        <v>#NAME?</v>
      </c>
      <c r="I1944" t="s">
        <v>61</v>
      </c>
      <c r="J1944" t="e">
        <f t="shared" si="513"/>
        <v>#NAME?</v>
      </c>
      <c r="K1944" t="s">
        <v>62</v>
      </c>
      <c r="L1944" t="e">
        <f t="shared" si="514"/>
        <v>#NAME?</v>
      </c>
      <c r="M1944" t="e">
        <f t="shared" si="515"/>
        <v>#NAME?</v>
      </c>
      <c r="N1944">
        <v>10000</v>
      </c>
      <c r="O1944" t="e">
        <f t="shared" si="516"/>
        <v>#NAME?</v>
      </c>
      <c r="P1944">
        <v>0</v>
      </c>
      <c r="Q1944" t="e">
        <f t="shared" si="517"/>
        <v>#NAME?</v>
      </c>
      <c r="R1944">
        <v>0</v>
      </c>
      <c r="S1944" t="e">
        <f t="shared" si="518"/>
        <v>#NAME?</v>
      </c>
      <c r="T1944">
        <v>0</v>
      </c>
      <c r="U1944" t="e">
        <f t="shared" si="519"/>
        <v>#NAME?</v>
      </c>
      <c r="V1944">
        <v>256</v>
      </c>
      <c r="W1944" t="e">
        <f t="shared" si="520"/>
        <v>#NAME?</v>
      </c>
      <c r="X1944">
        <v>72</v>
      </c>
      <c r="Y1944" t="e">
        <f t="shared" si="521"/>
        <v>#NAME?</v>
      </c>
      <c r="Z1944">
        <v>0</v>
      </c>
      <c r="AA1944" t="e">
        <f t="shared" si="522"/>
        <v>#NAME?</v>
      </c>
      <c r="AB1944">
        <v>48</v>
      </c>
      <c r="AC1944" t="e">
        <f t="shared" si="523"/>
        <v>#NAME?</v>
      </c>
      <c r="AD1944">
        <v>1</v>
      </c>
      <c r="AE1944" t="e">
        <f t="shared" si="524"/>
        <v>#NAME?</v>
      </c>
      <c r="AF1944" t="s">
        <v>65</v>
      </c>
      <c r="AG1944" t="s">
        <v>64</v>
      </c>
      <c r="AJ1944">
        <v>0</v>
      </c>
      <c r="AK1944">
        <v>187554239</v>
      </c>
      <c r="AL1944">
        <v>10000</v>
      </c>
      <c r="AR1944">
        <v>10000</v>
      </c>
      <c r="AS1944">
        <v>638.447</v>
      </c>
      <c r="AT1944">
        <v>0</v>
      </c>
      <c r="AU1944">
        <v>10000</v>
      </c>
      <c r="AV1944">
        <v>72</v>
      </c>
      <c r="AW1944" t="s">
        <v>60</v>
      </c>
      <c r="AX1944" t="s">
        <v>61</v>
      </c>
      <c r="AY1944" t="s">
        <v>62</v>
      </c>
      <c r="BA1944">
        <v>8</v>
      </c>
      <c r="BB1944">
        <v>1</v>
      </c>
      <c r="BD1944">
        <v>0.353016</v>
      </c>
      <c r="BE1944">
        <v>4.2997599999999997E-2</v>
      </c>
      <c r="BF1944">
        <v>1019.98</v>
      </c>
      <c r="BH1944">
        <v>638.447</v>
      </c>
      <c r="BN1944">
        <v>1875542395</v>
      </c>
      <c r="BO1944">
        <v>722383</v>
      </c>
      <c r="BP1944">
        <v>26511</v>
      </c>
      <c r="BQ1944">
        <v>0</v>
      </c>
      <c r="BR1944">
        <v>0</v>
      </c>
      <c r="BY1944" t="s">
        <v>5708</v>
      </c>
      <c r="BZ1944" t="s">
        <v>9380</v>
      </c>
      <c r="CA1944" t="s">
        <v>58</v>
      </c>
      <c r="CB1944" t="str">
        <f t="shared" si="525"/>
        <v>ZYRA_CLUSTER_0i0d10000k nrq=0</v>
      </c>
      <c r="CC1944">
        <f t="shared" si="526"/>
        <v>72</v>
      </c>
    </row>
    <row r="1945" spans="1:81" x14ac:dyDescent="0.4">
      <c r="A1945" t="s">
        <v>1958</v>
      </c>
      <c r="B1945" t="s">
        <v>58</v>
      </c>
      <c r="C1945" t="s">
        <v>96</v>
      </c>
      <c r="D1945" t="e">
        <f t="shared" si="510"/>
        <v>#NAME?</v>
      </c>
      <c r="E1945">
        <v>10000</v>
      </c>
      <c r="F1945" t="e">
        <f t="shared" si="511"/>
        <v>#NAME?</v>
      </c>
      <c r="G1945" t="s">
        <v>60</v>
      </c>
      <c r="H1945" t="e">
        <f t="shared" si="512"/>
        <v>#NAME?</v>
      </c>
      <c r="I1945" t="s">
        <v>61</v>
      </c>
      <c r="J1945" t="e">
        <f t="shared" si="513"/>
        <v>#NAME?</v>
      </c>
      <c r="K1945" t="s">
        <v>62</v>
      </c>
      <c r="L1945" t="e">
        <f t="shared" si="514"/>
        <v>#NAME?</v>
      </c>
      <c r="M1945" t="e">
        <f t="shared" si="515"/>
        <v>#NAME?</v>
      </c>
      <c r="N1945">
        <v>10000</v>
      </c>
      <c r="O1945" t="e">
        <f t="shared" si="516"/>
        <v>#NAME?</v>
      </c>
      <c r="P1945">
        <v>20</v>
      </c>
      <c r="Q1945" t="e">
        <f t="shared" si="517"/>
        <v>#NAME?</v>
      </c>
      <c r="R1945">
        <v>20</v>
      </c>
      <c r="S1945" t="e">
        <f t="shared" si="518"/>
        <v>#NAME?</v>
      </c>
      <c r="T1945">
        <v>0</v>
      </c>
      <c r="U1945" t="e">
        <f t="shared" si="519"/>
        <v>#NAME?</v>
      </c>
      <c r="V1945">
        <v>256</v>
      </c>
      <c r="W1945" t="e">
        <f t="shared" si="520"/>
        <v>#NAME?</v>
      </c>
      <c r="X1945">
        <v>17</v>
      </c>
      <c r="Y1945" t="e">
        <f t="shared" si="521"/>
        <v>#NAME?</v>
      </c>
      <c r="Z1945">
        <v>1</v>
      </c>
      <c r="AA1945" t="e">
        <f t="shared" si="522"/>
        <v>#NAME?</v>
      </c>
      <c r="AB1945">
        <v>48</v>
      </c>
      <c r="AC1945" t="e">
        <f t="shared" si="523"/>
        <v>#NAME?</v>
      </c>
      <c r="AD1945">
        <v>1</v>
      </c>
      <c r="AE1945" t="e">
        <f t="shared" si="524"/>
        <v>#NAME?</v>
      </c>
      <c r="AF1945" t="s">
        <v>63</v>
      </c>
      <c r="AG1945" t="s">
        <v>64</v>
      </c>
      <c r="AR1945">
        <v>10000</v>
      </c>
      <c r="AS1945">
        <v>20</v>
      </c>
      <c r="AT1945">
        <v>20</v>
      </c>
      <c r="AU1945">
        <v>10000</v>
      </c>
      <c r="AV1945">
        <v>17</v>
      </c>
      <c r="AW1945" t="s">
        <v>60</v>
      </c>
      <c r="AX1945" t="s">
        <v>61</v>
      </c>
      <c r="AY1945" t="s">
        <v>62</v>
      </c>
      <c r="BA1945">
        <v>7</v>
      </c>
      <c r="BB1945">
        <v>1</v>
      </c>
      <c r="BN1945">
        <v>2567778</v>
      </c>
      <c r="BO1945">
        <v>1558607</v>
      </c>
      <c r="BP1945">
        <v>15376</v>
      </c>
      <c r="BQ1945">
        <v>644</v>
      </c>
      <c r="BR1945">
        <v>4.2649899999999998E-3</v>
      </c>
      <c r="BY1945" t="s">
        <v>5709</v>
      </c>
      <c r="BZ1945" t="s">
        <v>9381</v>
      </c>
      <c r="CA1945" t="s">
        <v>58</v>
      </c>
      <c r="CB1945" t="str">
        <f t="shared" si="525"/>
        <v>ZYRA_SCATTER_20i20d10000k nrq=1</v>
      </c>
      <c r="CC1945">
        <f t="shared" si="526"/>
        <v>18</v>
      </c>
    </row>
    <row r="1946" spans="1:81" x14ac:dyDescent="0.4">
      <c r="A1946" t="s">
        <v>1959</v>
      </c>
      <c r="B1946" t="s">
        <v>58</v>
      </c>
      <c r="C1946" t="s">
        <v>96</v>
      </c>
      <c r="D1946" t="e">
        <f t="shared" si="510"/>
        <v>#NAME?</v>
      </c>
      <c r="E1946">
        <v>10000</v>
      </c>
      <c r="F1946" t="e">
        <f t="shared" si="511"/>
        <v>#NAME?</v>
      </c>
      <c r="G1946" t="s">
        <v>60</v>
      </c>
      <c r="H1946" t="e">
        <f t="shared" si="512"/>
        <v>#NAME?</v>
      </c>
      <c r="I1946" t="s">
        <v>61</v>
      </c>
      <c r="J1946" t="e">
        <f t="shared" si="513"/>
        <v>#NAME?</v>
      </c>
      <c r="K1946" t="s">
        <v>62</v>
      </c>
      <c r="L1946" t="e">
        <f t="shared" si="514"/>
        <v>#NAME?</v>
      </c>
      <c r="M1946" t="e">
        <f t="shared" si="515"/>
        <v>#NAME?</v>
      </c>
      <c r="N1946">
        <v>10000</v>
      </c>
      <c r="O1946" t="e">
        <f t="shared" si="516"/>
        <v>#NAME?</v>
      </c>
      <c r="P1946">
        <v>20</v>
      </c>
      <c r="Q1946" t="e">
        <f t="shared" si="517"/>
        <v>#NAME?</v>
      </c>
      <c r="R1946">
        <v>20</v>
      </c>
      <c r="S1946" t="e">
        <f t="shared" si="518"/>
        <v>#NAME?</v>
      </c>
      <c r="T1946">
        <v>0</v>
      </c>
      <c r="U1946" t="e">
        <f t="shared" si="519"/>
        <v>#NAME?</v>
      </c>
      <c r="V1946">
        <v>256</v>
      </c>
      <c r="W1946" t="e">
        <f t="shared" si="520"/>
        <v>#NAME?</v>
      </c>
      <c r="X1946">
        <v>17</v>
      </c>
      <c r="Y1946" t="e">
        <f t="shared" si="521"/>
        <v>#NAME?</v>
      </c>
      <c r="Z1946">
        <v>1</v>
      </c>
      <c r="AA1946" t="e">
        <f t="shared" si="522"/>
        <v>#NAME?</v>
      </c>
      <c r="AB1946">
        <v>48</v>
      </c>
      <c r="AC1946" t="e">
        <f t="shared" si="523"/>
        <v>#NAME?</v>
      </c>
      <c r="AD1946">
        <v>2</v>
      </c>
      <c r="AE1946" t="e">
        <f t="shared" si="524"/>
        <v>#NAME?</v>
      </c>
      <c r="AF1946" t="s">
        <v>63</v>
      </c>
      <c r="AG1946" t="s">
        <v>64</v>
      </c>
      <c r="AR1946">
        <v>10000</v>
      </c>
      <c r="AS1946">
        <v>20</v>
      </c>
      <c r="AT1946">
        <v>20</v>
      </c>
      <c r="AU1946">
        <v>10000</v>
      </c>
      <c r="AV1946">
        <v>17</v>
      </c>
      <c r="AW1946" t="s">
        <v>60</v>
      </c>
      <c r="AX1946" t="s">
        <v>61</v>
      </c>
      <c r="AY1946" t="s">
        <v>62</v>
      </c>
      <c r="BA1946">
        <v>7</v>
      </c>
      <c r="BB1946">
        <v>1</v>
      </c>
      <c r="BN1946">
        <v>2679267</v>
      </c>
      <c r="BO1946">
        <v>1605591</v>
      </c>
      <c r="BP1946">
        <v>15924</v>
      </c>
      <c r="BQ1946">
        <v>638</v>
      </c>
      <c r="BR1946">
        <v>4.24757E-3</v>
      </c>
      <c r="BY1946" t="s">
        <v>5710</v>
      </c>
      <c r="BZ1946" t="s">
        <v>9382</v>
      </c>
      <c r="CA1946" t="s">
        <v>58</v>
      </c>
      <c r="CB1946" t="str">
        <f t="shared" si="525"/>
        <v>ZYRA_SCATTER_20i20d10000k nrq=1</v>
      </c>
      <c r="CC1946">
        <f t="shared" si="526"/>
        <v>18</v>
      </c>
    </row>
    <row r="1947" spans="1:81" x14ac:dyDescent="0.4">
      <c r="A1947" t="s">
        <v>1960</v>
      </c>
      <c r="B1947" t="s">
        <v>58</v>
      </c>
      <c r="C1947" t="s">
        <v>96</v>
      </c>
      <c r="D1947" t="e">
        <f t="shared" si="510"/>
        <v>#NAME?</v>
      </c>
      <c r="E1947">
        <v>10000</v>
      </c>
      <c r="F1947" t="e">
        <f t="shared" si="511"/>
        <v>#NAME?</v>
      </c>
      <c r="G1947" t="s">
        <v>60</v>
      </c>
      <c r="H1947" t="e">
        <f t="shared" si="512"/>
        <v>#NAME?</v>
      </c>
      <c r="I1947" t="s">
        <v>61</v>
      </c>
      <c r="J1947" t="e">
        <f t="shared" si="513"/>
        <v>#NAME?</v>
      </c>
      <c r="K1947" t="s">
        <v>62</v>
      </c>
      <c r="L1947" t="e">
        <f t="shared" si="514"/>
        <v>#NAME?</v>
      </c>
      <c r="M1947" t="e">
        <f t="shared" si="515"/>
        <v>#NAME?</v>
      </c>
      <c r="N1947">
        <v>10000</v>
      </c>
      <c r="O1947" t="e">
        <f t="shared" si="516"/>
        <v>#NAME?</v>
      </c>
      <c r="P1947">
        <v>20</v>
      </c>
      <c r="Q1947" t="e">
        <f t="shared" si="517"/>
        <v>#NAME?</v>
      </c>
      <c r="R1947">
        <v>20</v>
      </c>
      <c r="S1947" t="e">
        <f t="shared" si="518"/>
        <v>#NAME?</v>
      </c>
      <c r="T1947">
        <v>0</v>
      </c>
      <c r="U1947" t="e">
        <f t="shared" si="519"/>
        <v>#NAME?</v>
      </c>
      <c r="V1947">
        <v>256</v>
      </c>
      <c r="W1947" t="e">
        <f t="shared" si="520"/>
        <v>#NAME?</v>
      </c>
      <c r="X1947">
        <v>36</v>
      </c>
      <c r="Y1947" t="e">
        <f t="shared" si="521"/>
        <v>#NAME?</v>
      </c>
      <c r="Z1947">
        <v>0</v>
      </c>
      <c r="AA1947" t="e">
        <f t="shared" si="522"/>
        <v>#NAME?</v>
      </c>
      <c r="AB1947">
        <v>48</v>
      </c>
      <c r="AC1947" t="e">
        <f t="shared" si="523"/>
        <v>#NAME?</v>
      </c>
      <c r="AD1947">
        <v>0</v>
      </c>
      <c r="AE1947" t="e">
        <f t="shared" si="524"/>
        <v>#NAME?</v>
      </c>
      <c r="AF1947" t="s">
        <v>63</v>
      </c>
      <c r="AG1947" t="s">
        <v>64</v>
      </c>
      <c r="AH1947">
        <v>81587824</v>
      </c>
      <c r="AI1947">
        <v>81579307</v>
      </c>
      <c r="AJ1947">
        <v>16316713</v>
      </c>
      <c r="AK1947">
        <v>40745258</v>
      </c>
      <c r="AL1947">
        <v>10000</v>
      </c>
      <c r="AR1947">
        <v>10000</v>
      </c>
      <c r="AS1947">
        <v>201121.01</v>
      </c>
      <c r="AT1947">
        <v>20</v>
      </c>
      <c r="AU1947">
        <v>10000</v>
      </c>
      <c r="AV1947">
        <v>36</v>
      </c>
      <c r="AW1947" t="s">
        <v>60</v>
      </c>
      <c r="AX1947" t="s">
        <v>61</v>
      </c>
      <c r="AY1947" t="s">
        <v>62</v>
      </c>
      <c r="BA1947">
        <v>7</v>
      </c>
      <c r="BB1947">
        <v>1</v>
      </c>
      <c r="BD1947">
        <v>6.0380799999999999</v>
      </c>
      <c r="BE1947">
        <v>2.6776399999999998</v>
      </c>
      <c r="BF1947">
        <v>2609.92</v>
      </c>
      <c r="BH1947">
        <v>1121.01</v>
      </c>
      <c r="BN1947">
        <v>406472867</v>
      </c>
      <c r="BO1947">
        <v>155542630</v>
      </c>
      <c r="BP1947">
        <v>938610</v>
      </c>
      <c r="BQ1947">
        <v>39150</v>
      </c>
      <c r="BR1947">
        <v>0.22486600000000001</v>
      </c>
      <c r="BY1947" t="s">
        <v>5711</v>
      </c>
      <c r="BZ1947" t="s">
        <v>9383</v>
      </c>
      <c r="CA1947" t="s">
        <v>58</v>
      </c>
      <c r="CB1947" t="str">
        <f t="shared" si="525"/>
        <v>ZYRA_SCATTER_20i20d10000k nrq=0</v>
      </c>
      <c r="CC1947">
        <f t="shared" si="526"/>
        <v>36</v>
      </c>
    </row>
    <row r="1948" spans="1:81" x14ac:dyDescent="0.4">
      <c r="A1948" t="s">
        <v>1961</v>
      </c>
      <c r="B1948" t="s">
        <v>58</v>
      </c>
      <c r="C1948" t="s">
        <v>96</v>
      </c>
      <c r="D1948" t="e">
        <f t="shared" si="510"/>
        <v>#NAME?</v>
      </c>
      <c r="E1948">
        <v>10000</v>
      </c>
      <c r="F1948" t="e">
        <f t="shared" si="511"/>
        <v>#NAME?</v>
      </c>
      <c r="G1948" t="s">
        <v>60</v>
      </c>
      <c r="H1948" t="e">
        <f t="shared" si="512"/>
        <v>#NAME?</v>
      </c>
      <c r="I1948" t="s">
        <v>61</v>
      </c>
      <c r="J1948" t="e">
        <f t="shared" si="513"/>
        <v>#NAME?</v>
      </c>
      <c r="K1948" t="s">
        <v>62</v>
      </c>
      <c r="L1948" t="e">
        <f t="shared" si="514"/>
        <v>#NAME?</v>
      </c>
      <c r="M1948" t="e">
        <f t="shared" si="515"/>
        <v>#NAME?</v>
      </c>
      <c r="N1948">
        <v>10000</v>
      </c>
      <c r="O1948" t="e">
        <f t="shared" si="516"/>
        <v>#NAME?</v>
      </c>
      <c r="P1948">
        <v>20</v>
      </c>
      <c r="Q1948" t="e">
        <f t="shared" si="517"/>
        <v>#NAME?</v>
      </c>
      <c r="R1948">
        <v>20</v>
      </c>
      <c r="S1948" t="e">
        <f t="shared" si="518"/>
        <v>#NAME?</v>
      </c>
      <c r="T1948">
        <v>0</v>
      </c>
      <c r="U1948" t="e">
        <f t="shared" si="519"/>
        <v>#NAME?</v>
      </c>
      <c r="V1948">
        <v>256</v>
      </c>
      <c r="W1948" t="e">
        <f t="shared" si="520"/>
        <v>#NAME?</v>
      </c>
      <c r="X1948">
        <v>36</v>
      </c>
      <c r="Y1948" t="e">
        <f t="shared" si="521"/>
        <v>#NAME?</v>
      </c>
      <c r="Z1948">
        <v>0</v>
      </c>
      <c r="AA1948" t="e">
        <f t="shared" si="522"/>
        <v>#NAME?</v>
      </c>
      <c r="AB1948">
        <v>48</v>
      </c>
      <c r="AC1948" t="e">
        <f t="shared" si="523"/>
        <v>#NAME?</v>
      </c>
      <c r="AD1948">
        <v>1</v>
      </c>
      <c r="AE1948" t="e">
        <f t="shared" si="524"/>
        <v>#NAME?</v>
      </c>
      <c r="AF1948" t="s">
        <v>63</v>
      </c>
      <c r="AG1948" t="s">
        <v>64</v>
      </c>
      <c r="AH1948">
        <v>82055735</v>
      </c>
      <c r="AI1948">
        <v>82054450</v>
      </c>
      <c r="AJ1948">
        <v>16411018</v>
      </c>
      <c r="AK1948">
        <v>40978045</v>
      </c>
      <c r="AL1948">
        <v>10000</v>
      </c>
      <c r="AR1948">
        <v>10000</v>
      </c>
      <c r="AS1948">
        <v>201103.96</v>
      </c>
      <c r="AT1948">
        <v>20</v>
      </c>
      <c r="AU1948">
        <v>10000</v>
      </c>
      <c r="AV1948">
        <v>36</v>
      </c>
      <c r="AW1948" t="s">
        <v>60</v>
      </c>
      <c r="AX1948" t="s">
        <v>61</v>
      </c>
      <c r="AY1948" t="s">
        <v>62</v>
      </c>
      <c r="BA1948">
        <v>7</v>
      </c>
      <c r="BB1948">
        <v>1</v>
      </c>
      <c r="BD1948">
        <v>5.9541899999999996</v>
      </c>
      <c r="BE1948">
        <v>2.6389900000000002</v>
      </c>
      <c r="BF1948">
        <v>2621.1799999999998</v>
      </c>
      <c r="BH1948">
        <v>1103.96</v>
      </c>
      <c r="BN1948">
        <v>408796706</v>
      </c>
      <c r="BO1948">
        <v>159062503</v>
      </c>
      <c r="BP1948">
        <v>942215</v>
      </c>
      <c r="BQ1948">
        <v>39834</v>
      </c>
      <c r="BR1948">
        <v>0.221189</v>
      </c>
      <c r="BY1948" t="s">
        <v>5712</v>
      </c>
      <c r="BZ1948" t="s">
        <v>9384</v>
      </c>
      <c r="CA1948" t="s">
        <v>58</v>
      </c>
      <c r="CB1948" t="str">
        <f t="shared" si="525"/>
        <v>ZYRA_SCATTER_20i20d10000k nrq=0</v>
      </c>
      <c r="CC1948">
        <f t="shared" si="526"/>
        <v>36</v>
      </c>
    </row>
    <row r="1949" spans="1:81" x14ac:dyDescent="0.4">
      <c r="A1949" t="s">
        <v>1962</v>
      </c>
      <c r="B1949" t="s">
        <v>58</v>
      </c>
      <c r="C1949" t="s">
        <v>67</v>
      </c>
      <c r="D1949" t="e">
        <f t="shared" si="510"/>
        <v>#NAME?</v>
      </c>
      <c r="E1949">
        <v>10000</v>
      </c>
      <c r="F1949" t="e">
        <f t="shared" si="511"/>
        <v>#NAME?</v>
      </c>
      <c r="G1949" t="s">
        <v>60</v>
      </c>
      <c r="H1949" t="e">
        <f t="shared" si="512"/>
        <v>#NAME?</v>
      </c>
      <c r="I1949" t="s">
        <v>61</v>
      </c>
      <c r="J1949" t="e">
        <f t="shared" si="513"/>
        <v>#NAME?</v>
      </c>
      <c r="K1949" t="s">
        <v>62</v>
      </c>
      <c r="L1949" t="e">
        <f t="shared" si="514"/>
        <v>#NAME?</v>
      </c>
      <c r="M1949" t="e">
        <f t="shared" si="515"/>
        <v>#NAME?</v>
      </c>
      <c r="N1949">
        <v>100000</v>
      </c>
      <c r="O1949" t="e">
        <f t="shared" si="516"/>
        <v>#NAME?</v>
      </c>
      <c r="P1949">
        <v>0</v>
      </c>
      <c r="Q1949" t="e">
        <f t="shared" si="517"/>
        <v>#NAME?</v>
      </c>
      <c r="R1949">
        <v>0</v>
      </c>
      <c r="S1949" t="e">
        <f t="shared" si="518"/>
        <v>#NAME?</v>
      </c>
      <c r="T1949">
        <v>0</v>
      </c>
      <c r="U1949" t="e">
        <f t="shared" si="519"/>
        <v>#NAME?</v>
      </c>
      <c r="V1949">
        <v>256</v>
      </c>
      <c r="W1949" t="e">
        <f t="shared" si="520"/>
        <v>#NAME?</v>
      </c>
      <c r="X1949">
        <v>126</v>
      </c>
      <c r="Y1949" t="e">
        <f t="shared" si="521"/>
        <v>#NAME?</v>
      </c>
      <c r="Z1949">
        <v>0</v>
      </c>
      <c r="AA1949" t="e">
        <f t="shared" si="522"/>
        <v>#NAME?</v>
      </c>
      <c r="AB1949">
        <v>48</v>
      </c>
      <c r="AC1949" t="e">
        <f t="shared" si="523"/>
        <v>#NAME?</v>
      </c>
      <c r="AD1949">
        <v>1</v>
      </c>
      <c r="AE1949" t="e">
        <f t="shared" si="524"/>
        <v>#NAME?</v>
      </c>
      <c r="AF1949" t="s">
        <v>65</v>
      </c>
      <c r="AG1949" t="s">
        <v>64</v>
      </c>
      <c r="AJ1949">
        <v>0</v>
      </c>
      <c r="AK1949">
        <v>225952432</v>
      </c>
      <c r="AL1949">
        <v>10000</v>
      </c>
      <c r="AR1949">
        <v>10000</v>
      </c>
      <c r="AS1949">
        <v>761.75900000000001</v>
      </c>
      <c r="AT1949">
        <v>0</v>
      </c>
      <c r="AU1949">
        <v>100000</v>
      </c>
      <c r="AV1949">
        <v>126</v>
      </c>
      <c r="AW1949" t="s">
        <v>60</v>
      </c>
      <c r="AX1949" t="s">
        <v>61</v>
      </c>
      <c r="AY1949" t="s">
        <v>62</v>
      </c>
      <c r="BA1949">
        <v>8</v>
      </c>
      <c r="BB1949">
        <v>1</v>
      </c>
      <c r="BD1949">
        <v>7.6586299999999996</v>
      </c>
      <c r="BE1949">
        <v>4.2578900000000003E-2</v>
      </c>
      <c r="BF1949">
        <v>1478.81</v>
      </c>
      <c r="BH1949">
        <v>761.75900000000001</v>
      </c>
      <c r="BN1949">
        <v>2259524329</v>
      </c>
      <c r="BO1949">
        <v>5367825</v>
      </c>
      <c r="BP1949">
        <v>101413</v>
      </c>
      <c r="BQ1949">
        <v>0</v>
      </c>
      <c r="BR1949">
        <v>0</v>
      </c>
      <c r="BY1949" t="s">
        <v>5713</v>
      </c>
      <c r="BZ1949" t="s">
        <v>9385</v>
      </c>
      <c r="CA1949" t="s">
        <v>58</v>
      </c>
      <c r="CB1949" t="str">
        <f t="shared" si="525"/>
        <v>ZYRA_CLUSTER_0i0d100000k nrq=0</v>
      </c>
      <c r="CC1949">
        <f t="shared" si="526"/>
        <v>126</v>
      </c>
    </row>
    <row r="1950" spans="1:81" x14ac:dyDescent="0.4">
      <c r="A1950" t="s">
        <v>1963</v>
      </c>
      <c r="B1950" t="s">
        <v>58</v>
      </c>
      <c r="C1950" t="s">
        <v>96</v>
      </c>
      <c r="D1950" t="e">
        <f t="shared" si="510"/>
        <v>#NAME?</v>
      </c>
      <c r="E1950">
        <v>10000</v>
      </c>
      <c r="F1950" t="e">
        <f t="shared" si="511"/>
        <v>#NAME?</v>
      </c>
      <c r="G1950" t="s">
        <v>60</v>
      </c>
      <c r="H1950" t="e">
        <f t="shared" si="512"/>
        <v>#NAME?</v>
      </c>
      <c r="I1950" t="s">
        <v>61</v>
      </c>
      <c r="J1950" t="e">
        <f t="shared" si="513"/>
        <v>#NAME?</v>
      </c>
      <c r="K1950" t="s">
        <v>62</v>
      </c>
      <c r="L1950" t="e">
        <f t="shared" si="514"/>
        <v>#NAME?</v>
      </c>
      <c r="M1950" t="e">
        <f t="shared" si="515"/>
        <v>#NAME?</v>
      </c>
      <c r="N1950">
        <v>10000</v>
      </c>
      <c r="O1950" t="e">
        <f t="shared" si="516"/>
        <v>#NAME?</v>
      </c>
      <c r="P1950">
        <v>20</v>
      </c>
      <c r="Q1950" t="e">
        <f t="shared" si="517"/>
        <v>#NAME?</v>
      </c>
      <c r="R1950">
        <v>20</v>
      </c>
      <c r="S1950" t="e">
        <f t="shared" si="518"/>
        <v>#NAME?</v>
      </c>
      <c r="T1950">
        <v>0</v>
      </c>
      <c r="U1950" t="e">
        <f t="shared" si="519"/>
        <v>#NAME?</v>
      </c>
      <c r="V1950">
        <v>256</v>
      </c>
      <c r="W1950" t="e">
        <f t="shared" si="520"/>
        <v>#NAME?</v>
      </c>
      <c r="X1950">
        <v>36</v>
      </c>
      <c r="Y1950" t="e">
        <f t="shared" si="521"/>
        <v>#NAME?</v>
      </c>
      <c r="Z1950">
        <v>0</v>
      </c>
      <c r="AA1950" t="e">
        <f t="shared" si="522"/>
        <v>#NAME?</v>
      </c>
      <c r="AB1950">
        <v>48</v>
      </c>
      <c r="AC1950" t="e">
        <f t="shared" si="523"/>
        <v>#NAME?</v>
      </c>
      <c r="AD1950">
        <v>2</v>
      </c>
      <c r="AE1950" t="e">
        <f t="shared" si="524"/>
        <v>#NAME?</v>
      </c>
      <c r="AF1950" t="s">
        <v>63</v>
      </c>
      <c r="AG1950" t="s">
        <v>64</v>
      </c>
      <c r="AH1950">
        <v>80918042</v>
      </c>
      <c r="AI1950">
        <v>80940709</v>
      </c>
      <c r="AJ1950">
        <v>16185875</v>
      </c>
      <c r="AK1950">
        <v>40417462</v>
      </c>
      <c r="AL1950">
        <v>10000</v>
      </c>
      <c r="AR1950">
        <v>10000</v>
      </c>
      <c r="AS1950">
        <v>201115.03</v>
      </c>
      <c r="AT1950">
        <v>20</v>
      </c>
      <c r="AU1950">
        <v>10000</v>
      </c>
      <c r="AV1950">
        <v>36</v>
      </c>
      <c r="AW1950" t="s">
        <v>60</v>
      </c>
      <c r="AX1950" t="s">
        <v>61</v>
      </c>
      <c r="AY1950" t="s">
        <v>62</v>
      </c>
      <c r="BA1950">
        <v>7</v>
      </c>
      <c r="BB1950">
        <v>1</v>
      </c>
      <c r="BD1950">
        <v>5.9690500000000002</v>
      </c>
      <c r="BE1950">
        <v>2.6411600000000002</v>
      </c>
      <c r="BF1950">
        <v>2608.5500000000002</v>
      </c>
      <c r="BH1950">
        <v>1115.03</v>
      </c>
      <c r="BN1950">
        <v>403210216</v>
      </c>
      <c r="BO1950">
        <v>156249534</v>
      </c>
      <c r="BP1950">
        <v>924483</v>
      </c>
      <c r="BQ1950">
        <v>38226</v>
      </c>
      <c r="BR1950">
        <v>0.22717699999999999</v>
      </c>
      <c r="BY1950" t="s">
        <v>5714</v>
      </c>
      <c r="BZ1950" t="s">
        <v>9386</v>
      </c>
      <c r="CA1950" t="s">
        <v>58</v>
      </c>
      <c r="CB1950" t="str">
        <f t="shared" si="525"/>
        <v>ZYRA_SCATTER_20i20d10000k nrq=0</v>
      </c>
      <c r="CC1950">
        <f t="shared" si="526"/>
        <v>36</v>
      </c>
    </row>
    <row r="1951" spans="1:81" x14ac:dyDescent="0.4">
      <c r="A1951" t="s">
        <v>1964</v>
      </c>
      <c r="B1951" t="s">
        <v>58</v>
      </c>
      <c r="C1951" t="s">
        <v>96</v>
      </c>
      <c r="D1951" t="e">
        <f t="shared" si="510"/>
        <v>#NAME?</v>
      </c>
      <c r="E1951">
        <v>10000</v>
      </c>
      <c r="F1951" t="e">
        <f t="shared" si="511"/>
        <v>#NAME?</v>
      </c>
      <c r="G1951" t="s">
        <v>60</v>
      </c>
      <c r="H1951" t="e">
        <f t="shared" si="512"/>
        <v>#NAME?</v>
      </c>
      <c r="I1951" t="s">
        <v>61</v>
      </c>
      <c r="J1951" t="e">
        <f t="shared" si="513"/>
        <v>#NAME?</v>
      </c>
      <c r="K1951" t="s">
        <v>62</v>
      </c>
      <c r="L1951" t="e">
        <f t="shared" si="514"/>
        <v>#NAME?</v>
      </c>
      <c r="M1951" t="e">
        <f t="shared" si="515"/>
        <v>#NAME?</v>
      </c>
      <c r="N1951">
        <v>10000</v>
      </c>
      <c r="O1951" t="e">
        <f t="shared" si="516"/>
        <v>#NAME?</v>
      </c>
      <c r="P1951">
        <v>20</v>
      </c>
      <c r="Q1951" t="e">
        <f t="shared" si="517"/>
        <v>#NAME?</v>
      </c>
      <c r="R1951">
        <v>20</v>
      </c>
      <c r="S1951" t="e">
        <f t="shared" si="518"/>
        <v>#NAME?</v>
      </c>
      <c r="T1951">
        <v>0</v>
      </c>
      <c r="U1951" t="e">
        <f t="shared" si="519"/>
        <v>#NAME?</v>
      </c>
      <c r="V1951">
        <v>256</v>
      </c>
      <c r="W1951" t="e">
        <f t="shared" si="520"/>
        <v>#NAME?</v>
      </c>
      <c r="X1951">
        <v>35</v>
      </c>
      <c r="Y1951" t="e">
        <f t="shared" si="521"/>
        <v>#NAME?</v>
      </c>
      <c r="Z1951">
        <v>1</v>
      </c>
      <c r="AA1951" t="e">
        <f t="shared" si="522"/>
        <v>#NAME?</v>
      </c>
      <c r="AB1951">
        <v>48</v>
      </c>
      <c r="AC1951" t="e">
        <f t="shared" si="523"/>
        <v>#NAME?</v>
      </c>
      <c r="AD1951">
        <v>0</v>
      </c>
      <c r="AE1951" t="e">
        <f t="shared" si="524"/>
        <v>#NAME?</v>
      </c>
      <c r="AF1951" t="s">
        <v>63</v>
      </c>
      <c r="AG1951" t="s">
        <v>64</v>
      </c>
      <c r="AR1951">
        <v>10000</v>
      </c>
      <c r="AS1951">
        <v>20</v>
      </c>
      <c r="AT1951">
        <v>20</v>
      </c>
      <c r="AU1951">
        <v>10000</v>
      </c>
      <c r="AV1951">
        <v>35</v>
      </c>
      <c r="AW1951" t="s">
        <v>60</v>
      </c>
      <c r="AX1951" t="s">
        <v>61</v>
      </c>
      <c r="AY1951" t="s">
        <v>62</v>
      </c>
      <c r="BA1951">
        <v>7</v>
      </c>
      <c r="BB1951">
        <v>1</v>
      </c>
      <c r="BN1951">
        <v>4109327</v>
      </c>
      <c r="BO1951">
        <v>3255522</v>
      </c>
      <c r="BP1951">
        <v>25236</v>
      </c>
      <c r="BQ1951">
        <v>1878</v>
      </c>
      <c r="BR1951">
        <v>7.8024499999999998E-3</v>
      </c>
      <c r="BY1951" t="s">
        <v>5715</v>
      </c>
      <c r="BZ1951" t="s">
        <v>9387</v>
      </c>
      <c r="CA1951" t="s">
        <v>58</v>
      </c>
      <c r="CB1951" t="str">
        <f t="shared" si="525"/>
        <v>ZYRA_SCATTER_20i20d10000k nrq=1</v>
      </c>
      <c r="CC1951">
        <f t="shared" si="526"/>
        <v>36</v>
      </c>
    </row>
    <row r="1952" spans="1:81" x14ac:dyDescent="0.4">
      <c r="A1952" t="s">
        <v>1965</v>
      </c>
      <c r="B1952" t="s">
        <v>58</v>
      </c>
      <c r="C1952" t="s">
        <v>96</v>
      </c>
      <c r="D1952" t="e">
        <f t="shared" si="510"/>
        <v>#NAME?</v>
      </c>
      <c r="E1952">
        <v>10000</v>
      </c>
      <c r="F1952" t="e">
        <f t="shared" si="511"/>
        <v>#NAME?</v>
      </c>
      <c r="G1952" t="s">
        <v>60</v>
      </c>
      <c r="H1952" t="e">
        <f t="shared" si="512"/>
        <v>#NAME?</v>
      </c>
      <c r="I1952" t="s">
        <v>61</v>
      </c>
      <c r="J1952" t="e">
        <f t="shared" si="513"/>
        <v>#NAME?</v>
      </c>
      <c r="K1952" t="s">
        <v>62</v>
      </c>
      <c r="L1952" t="e">
        <f t="shared" si="514"/>
        <v>#NAME?</v>
      </c>
      <c r="M1952" t="e">
        <f t="shared" si="515"/>
        <v>#NAME?</v>
      </c>
      <c r="N1952">
        <v>10000</v>
      </c>
      <c r="O1952" t="e">
        <f t="shared" si="516"/>
        <v>#NAME?</v>
      </c>
      <c r="P1952">
        <v>20</v>
      </c>
      <c r="Q1952" t="e">
        <f t="shared" si="517"/>
        <v>#NAME?</v>
      </c>
      <c r="R1952">
        <v>20</v>
      </c>
      <c r="S1952" t="e">
        <f t="shared" si="518"/>
        <v>#NAME?</v>
      </c>
      <c r="T1952">
        <v>0</v>
      </c>
      <c r="U1952" t="e">
        <f t="shared" si="519"/>
        <v>#NAME?</v>
      </c>
      <c r="V1952">
        <v>256</v>
      </c>
      <c r="W1952" t="e">
        <f t="shared" si="520"/>
        <v>#NAME?</v>
      </c>
      <c r="X1952">
        <v>35</v>
      </c>
      <c r="Y1952" t="e">
        <f t="shared" si="521"/>
        <v>#NAME?</v>
      </c>
      <c r="Z1952">
        <v>1</v>
      </c>
      <c r="AA1952" t="e">
        <f t="shared" si="522"/>
        <v>#NAME?</v>
      </c>
      <c r="AB1952">
        <v>48</v>
      </c>
      <c r="AC1952" t="e">
        <f t="shared" si="523"/>
        <v>#NAME?</v>
      </c>
      <c r="AD1952">
        <v>1</v>
      </c>
      <c r="AE1952" t="e">
        <f t="shared" si="524"/>
        <v>#NAME?</v>
      </c>
      <c r="AF1952" t="s">
        <v>63</v>
      </c>
      <c r="AG1952" t="s">
        <v>64</v>
      </c>
      <c r="AR1952">
        <v>10000</v>
      </c>
      <c r="AS1952">
        <v>20</v>
      </c>
      <c r="AT1952">
        <v>20</v>
      </c>
      <c r="AU1952">
        <v>10000</v>
      </c>
      <c r="AV1952">
        <v>35</v>
      </c>
      <c r="AW1952" t="s">
        <v>60</v>
      </c>
      <c r="AX1952" t="s">
        <v>61</v>
      </c>
      <c r="AY1952" t="s">
        <v>62</v>
      </c>
      <c r="BA1952">
        <v>7</v>
      </c>
      <c r="BB1952">
        <v>1</v>
      </c>
      <c r="BN1952">
        <v>4325512</v>
      </c>
      <c r="BO1952">
        <v>3301485</v>
      </c>
      <c r="BP1952">
        <v>26729</v>
      </c>
      <c r="BQ1952">
        <v>1835</v>
      </c>
      <c r="BR1952">
        <v>7.7025699999999997E-3</v>
      </c>
      <c r="BY1952" t="s">
        <v>5716</v>
      </c>
      <c r="BZ1952" t="s">
        <v>9388</v>
      </c>
      <c r="CA1952" t="s">
        <v>58</v>
      </c>
      <c r="CB1952" t="str">
        <f t="shared" si="525"/>
        <v>ZYRA_SCATTER_20i20d10000k nrq=1</v>
      </c>
      <c r="CC1952">
        <f t="shared" si="526"/>
        <v>36</v>
      </c>
    </row>
    <row r="1953" spans="1:81" x14ac:dyDescent="0.4">
      <c r="A1953" t="s">
        <v>1966</v>
      </c>
      <c r="B1953" t="s">
        <v>58</v>
      </c>
      <c r="C1953" t="s">
        <v>96</v>
      </c>
      <c r="D1953" t="e">
        <f t="shared" si="510"/>
        <v>#NAME?</v>
      </c>
      <c r="E1953">
        <v>10000</v>
      </c>
      <c r="F1953" t="e">
        <f t="shared" si="511"/>
        <v>#NAME?</v>
      </c>
      <c r="G1953" t="s">
        <v>60</v>
      </c>
      <c r="H1953" t="e">
        <f t="shared" si="512"/>
        <v>#NAME?</v>
      </c>
      <c r="I1953" t="s">
        <v>61</v>
      </c>
      <c r="J1953" t="e">
        <f t="shared" si="513"/>
        <v>#NAME?</v>
      </c>
      <c r="K1953" t="s">
        <v>62</v>
      </c>
      <c r="L1953" t="e">
        <f t="shared" si="514"/>
        <v>#NAME?</v>
      </c>
      <c r="M1953" t="e">
        <f t="shared" si="515"/>
        <v>#NAME?</v>
      </c>
      <c r="N1953">
        <v>10000</v>
      </c>
      <c r="O1953" t="e">
        <f t="shared" si="516"/>
        <v>#NAME?</v>
      </c>
      <c r="P1953">
        <v>20</v>
      </c>
      <c r="Q1953" t="e">
        <f t="shared" si="517"/>
        <v>#NAME?</v>
      </c>
      <c r="R1953">
        <v>20</v>
      </c>
      <c r="S1953" t="e">
        <f t="shared" si="518"/>
        <v>#NAME?</v>
      </c>
      <c r="T1953">
        <v>0</v>
      </c>
      <c r="U1953" t="e">
        <f t="shared" si="519"/>
        <v>#NAME?</v>
      </c>
      <c r="V1953">
        <v>256</v>
      </c>
      <c r="W1953" t="e">
        <f t="shared" si="520"/>
        <v>#NAME?</v>
      </c>
      <c r="X1953">
        <v>35</v>
      </c>
      <c r="Y1953" t="e">
        <f t="shared" si="521"/>
        <v>#NAME?</v>
      </c>
      <c r="Z1953">
        <v>1</v>
      </c>
      <c r="AA1953" t="e">
        <f t="shared" si="522"/>
        <v>#NAME?</v>
      </c>
      <c r="AB1953">
        <v>48</v>
      </c>
      <c r="AC1953" t="e">
        <f t="shared" si="523"/>
        <v>#NAME?</v>
      </c>
      <c r="AD1953">
        <v>2</v>
      </c>
      <c r="AE1953" t="e">
        <f t="shared" si="524"/>
        <v>#NAME?</v>
      </c>
      <c r="AF1953" t="s">
        <v>63</v>
      </c>
      <c r="AG1953" t="s">
        <v>64</v>
      </c>
      <c r="AR1953">
        <v>10000</v>
      </c>
      <c r="AS1953">
        <v>20</v>
      </c>
      <c r="AT1953">
        <v>20</v>
      </c>
      <c r="AU1953">
        <v>10000</v>
      </c>
      <c r="AV1953">
        <v>35</v>
      </c>
      <c r="AW1953" t="s">
        <v>60</v>
      </c>
      <c r="AX1953" t="s">
        <v>61</v>
      </c>
      <c r="AY1953" t="s">
        <v>62</v>
      </c>
      <c r="BA1953">
        <v>7</v>
      </c>
      <c r="BB1953">
        <v>1</v>
      </c>
      <c r="BN1953">
        <v>4173544</v>
      </c>
      <c r="BO1953">
        <v>3228699</v>
      </c>
      <c r="BP1953">
        <v>25513</v>
      </c>
      <c r="BQ1953">
        <v>1832</v>
      </c>
      <c r="BR1953">
        <v>7.7814499999999997E-3</v>
      </c>
      <c r="BY1953" t="s">
        <v>5717</v>
      </c>
      <c r="BZ1953" t="s">
        <v>9389</v>
      </c>
      <c r="CA1953" t="s">
        <v>58</v>
      </c>
      <c r="CB1953" t="str">
        <f t="shared" si="525"/>
        <v>ZYRA_SCATTER_20i20d10000k nrq=1</v>
      </c>
      <c r="CC1953">
        <f t="shared" si="526"/>
        <v>36</v>
      </c>
    </row>
    <row r="1954" spans="1:81" x14ac:dyDescent="0.4">
      <c r="A1954" t="s">
        <v>1967</v>
      </c>
      <c r="B1954" t="s">
        <v>58</v>
      </c>
      <c r="C1954" t="s">
        <v>96</v>
      </c>
      <c r="D1954" t="e">
        <f t="shared" si="510"/>
        <v>#NAME?</v>
      </c>
      <c r="E1954">
        <v>10000</v>
      </c>
      <c r="F1954" t="e">
        <f t="shared" si="511"/>
        <v>#NAME?</v>
      </c>
      <c r="G1954" t="s">
        <v>60</v>
      </c>
      <c r="H1954" t="e">
        <f t="shared" si="512"/>
        <v>#NAME?</v>
      </c>
      <c r="I1954" t="s">
        <v>61</v>
      </c>
      <c r="J1954" t="e">
        <f t="shared" si="513"/>
        <v>#NAME?</v>
      </c>
      <c r="K1954" t="s">
        <v>62</v>
      </c>
      <c r="L1954" t="e">
        <f t="shared" si="514"/>
        <v>#NAME?</v>
      </c>
      <c r="M1954" t="e">
        <f t="shared" si="515"/>
        <v>#NAME?</v>
      </c>
      <c r="N1954">
        <v>10000</v>
      </c>
      <c r="O1954" t="e">
        <f t="shared" si="516"/>
        <v>#NAME?</v>
      </c>
      <c r="P1954">
        <v>20</v>
      </c>
      <c r="Q1954" t="e">
        <f t="shared" si="517"/>
        <v>#NAME?</v>
      </c>
      <c r="R1954">
        <v>20</v>
      </c>
      <c r="S1954" t="e">
        <f t="shared" si="518"/>
        <v>#NAME?</v>
      </c>
      <c r="T1954">
        <v>0</v>
      </c>
      <c r="U1954" t="e">
        <f t="shared" si="519"/>
        <v>#NAME?</v>
      </c>
      <c r="V1954">
        <v>256</v>
      </c>
      <c r="W1954" t="e">
        <f t="shared" si="520"/>
        <v>#NAME?</v>
      </c>
      <c r="X1954">
        <v>54</v>
      </c>
      <c r="Y1954" t="e">
        <f t="shared" si="521"/>
        <v>#NAME?</v>
      </c>
      <c r="Z1954">
        <v>0</v>
      </c>
      <c r="AA1954" t="e">
        <f t="shared" si="522"/>
        <v>#NAME?</v>
      </c>
      <c r="AB1954">
        <v>48</v>
      </c>
      <c r="AC1954" t="e">
        <f t="shared" si="523"/>
        <v>#NAME?</v>
      </c>
      <c r="AD1954">
        <v>0</v>
      </c>
      <c r="AE1954" t="e">
        <f t="shared" si="524"/>
        <v>#NAME?</v>
      </c>
      <c r="AF1954" t="s">
        <v>63</v>
      </c>
      <c r="AG1954" t="s">
        <v>64</v>
      </c>
      <c r="AH1954">
        <v>105147089</v>
      </c>
      <c r="AI1954">
        <v>105155577</v>
      </c>
      <c r="AJ1954">
        <v>21030266</v>
      </c>
      <c r="AK1954">
        <v>52515312</v>
      </c>
      <c r="AL1954">
        <v>10000</v>
      </c>
      <c r="AR1954">
        <v>10000</v>
      </c>
      <c r="AS1954">
        <v>201160.15</v>
      </c>
      <c r="AT1954">
        <v>20</v>
      </c>
      <c r="AU1954">
        <v>10000</v>
      </c>
      <c r="AV1954">
        <v>54</v>
      </c>
      <c r="AW1954" t="s">
        <v>60</v>
      </c>
      <c r="AX1954" t="s">
        <v>61</v>
      </c>
      <c r="AY1954" t="s">
        <v>62</v>
      </c>
      <c r="BA1954">
        <v>7</v>
      </c>
      <c r="BB1954">
        <v>1</v>
      </c>
      <c r="BD1954">
        <v>6.6038399999999999</v>
      </c>
      <c r="BE1954">
        <v>2.7013600000000002</v>
      </c>
      <c r="BF1954">
        <v>2792.9</v>
      </c>
      <c r="BH1954">
        <v>1160.1500000000001</v>
      </c>
      <c r="BN1954">
        <v>523870488</v>
      </c>
      <c r="BO1954">
        <v>231520950</v>
      </c>
      <c r="BP1954">
        <v>1219845</v>
      </c>
      <c r="BQ1954">
        <v>72062</v>
      </c>
      <c r="BR1954">
        <v>0.32381399999999999</v>
      </c>
      <c r="BY1954" t="s">
        <v>5718</v>
      </c>
      <c r="BZ1954" t="s">
        <v>9390</v>
      </c>
      <c r="CA1954" t="s">
        <v>58</v>
      </c>
      <c r="CB1954" t="str">
        <f t="shared" si="525"/>
        <v>ZYRA_SCATTER_20i20d10000k nrq=0</v>
      </c>
      <c r="CC1954">
        <f t="shared" si="526"/>
        <v>54</v>
      </c>
    </row>
    <row r="1955" spans="1:81" x14ac:dyDescent="0.4">
      <c r="A1955" t="s">
        <v>2742</v>
      </c>
      <c r="B1955" t="s">
        <v>58</v>
      </c>
      <c r="C1955" t="s">
        <v>67</v>
      </c>
      <c r="D1955" t="e">
        <f t="shared" si="510"/>
        <v>#NAME?</v>
      </c>
      <c r="E1955">
        <v>10000</v>
      </c>
      <c r="F1955" t="e">
        <f t="shared" si="511"/>
        <v>#NAME?</v>
      </c>
      <c r="G1955" t="s">
        <v>60</v>
      </c>
      <c r="H1955" t="e">
        <f t="shared" si="512"/>
        <v>#NAME?</v>
      </c>
      <c r="I1955" t="s">
        <v>61</v>
      </c>
      <c r="J1955" t="e">
        <f t="shared" si="513"/>
        <v>#NAME?</v>
      </c>
      <c r="K1955" t="s">
        <v>62</v>
      </c>
      <c r="L1955" t="e">
        <f t="shared" si="514"/>
        <v>#NAME?</v>
      </c>
      <c r="M1955" t="e">
        <f t="shared" si="515"/>
        <v>#NAME?</v>
      </c>
      <c r="N1955">
        <v>10000</v>
      </c>
      <c r="O1955" t="e">
        <f t="shared" si="516"/>
        <v>#NAME?</v>
      </c>
      <c r="P1955">
        <v>0</v>
      </c>
      <c r="Q1955" t="e">
        <f t="shared" si="517"/>
        <v>#NAME?</v>
      </c>
      <c r="R1955">
        <v>0</v>
      </c>
      <c r="S1955" t="e">
        <f t="shared" si="518"/>
        <v>#NAME?</v>
      </c>
      <c r="T1955">
        <v>0</v>
      </c>
      <c r="U1955" t="e">
        <f t="shared" si="519"/>
        <v>#NAME?</v>
      </c>
      <c r="V1955">
        <v>256</v>
      </c>
      <c r="W1955" t="e">
        <f t="shared" si="520"/>
        <v>#NAME?</v>
      </c>
      <c r="X1955">
        <v>72</v>
      </c>
      <c r="Y1955" t="e">
        <f t="shared" si="521"/>
        <v>#NAME?</v>
      </c>
      <c r="Z1955">
        <v>0</v>
      </c>
      <c r="AA1955" t="e">
        <f t="shared" si="522"/>
        <v>#NAME?</v>
      </c>
      <c r="AB1955">
        <v>48</v>
      </c>
      <c r="AC1955" t="e">
        <f t="shared" si="523"/>
        <v>#NAME?</v>
      </c>
      <c r="AD1955">
        <v>2</v>
      </c>
      <c r="AE1955" t="e">
        <f t="shared" si="524"/>
        <v>#NAME?</v>
      </c>
      <c r="AF1955" t="s">
        <v>65</v>
      </c>
      <c r="AG1955" t="s">
        <v>64</v>
      </c>
      <c r="AJ1955">
        <v>0</v>
      </c>
      <c r="AK1955">
        <v>189245085</v>
      </c>
      <c r="AL1955">
        <v>10000</v>
      </c>
      <c r="AR1955">
        <v>10000</v>
      </c>
      <c r="AS1955">
        <v>645.15300000000002</v>
      </c>
      <c r="AT1955">
        <v>0</v>
      </c>
      <c r="AU1955">
        <v>10000</v>
      </c>
      <c r="AV1955">
        <v>72</v>
      </c>
      <c r="AW1955" t="s">
        <v>60</v>
      </c>
      <c r="AX1955" t="s">
        <v>61</v>
      </c>
      <c r="AY1955" t="s">
        <v>62</v>
      </c>
      <c r="BA1955">
        <v>8</v>
      </c>
      <c r="BB1955">
        <v>1</v>
      </c>
      <c r="BD1955">
        <v>0.37236599999999997</v>
      </c>
      <c r="BE1955">
        <v>3.9618100000000003E-2</v>
      </c>
      <c r="BF1955">
        <v>1014.3</v>
      </c>
      <c r="BH1955">
        <v>645.15300000000002</v>
      </c>
      <c r="BN1955">
        <v>1892450855</v>
      </c>
      <c r="BO1955">
        <v>858692</v>
      </c>
      <c r="BP1955">
        <v>27859</v>
      </c>
      <c r="BQ1955">
        <v>0</v>
      </c>
      <c r="BR1955">
        <v>0</v>
      </c>
      <c r="BY1955" t="s">
        <v>5719</v>
      </c>
      <c r="BZ1955" t="s">
        <v>9391</v>
      </c>
      <c r="CA1955" t="s">
        <v>58</v>
      </c>
      <c r="CB1955" t="str">
        <f t="shared" si="525"/>
        <v>ZYRA_CLUSTER_0i0d10000k nrq=0</v>
      </c>
      <c r="CC1955">
        <f t="shared" si="526"/>
        <v>72</v>
      </c>
    </row>
    <row r="1956" spans="1:81" x14ac:dyDescent="0.4">
      <c r="A1956" t="s">
        <v>1968</v>
      </c>
      <c r="B1956" t="s">
        <v>58</v>
      </c>
      <c r="C1956" t="s">
        <v>96</v>
      </c>
      <c r="D1956" t="e">
        <f t="shared" si="510"/>
        <v>#NAME?</v>
      </c>
      <c r="E1956">
        <v>10000</v>
      </c>
      <c r="F1956" t="e">
        <f t="shared" si="511"/>
        <v>#NAME?</v>
      </c>
      <c r="G1956" t="s">
        <v>60</v>
      </c>
      <c r="H1956" t="e">
        <f t="shared" si="512"/>
        <v>#NAME?</v>
      </c>
      <c r="I1956" t="s">
        <v>61</v>
      </c>
      <c r="J1956" t="e">
        <f t="shared" si="513"/>
        <v>#NAME?</v>
      </c>
      <c r="K1956" t="s">
        <v>62</v>
      </c>
      <c r="L1956" t="e">
        <f t="shared" si="514"/>
        <v>#NAME?</v>
      </c>
      <c r="M1956" t="e">
        <f t="shared" si="515"/>
        <v>#NAME?</v>
      </c>
      <c r="N1956">
        <v>10000</v>
      </c>
      <c r="O1956" t="e">
        <f t="shared" si="516"/>
        <v>#NAME?</v>
      </c>
      <c r="P1956">
        <v>20</v>
      </c>
      <c r="Q1956" t="e">
        <f t="shared" si="517"/>
        <v>#NAME?</v>
      </c>
      <c r="R1956">
        <v>20</v>
      </c>
      <c r="S1956" t="e">
        <f t="shared" si="518"/>
        <v>#NAME?</v>
      </c>
      <c r="T1956">
        <v>0</v>
      </c>
      <c r="U1956" t="e">
        <f t="shared" si="519"/>
        <v>#NAME?</v>
      </c>
      <c r="V1956">
        <v>256</v>
      </c>
      <c r="W1956" t="e">
        <f t="shared" si="520"/>
        <v>#NAME?</v>
      </c>
      <c r="X1956">
        <v>54</v>
      </c>
      <c r="Y1956" t="e">
        <f t="shared" si="521"/>
        <v>#NAME?</v>
      </c>
      <c r="Z1956">
        <v>0</v>
      </c>
      <c r="AA1956" t="e">
        <f t="shared" si="522"/>
        <v>#NAME?</v>
      </c>
      <c r="AB1956">
        <v>48</v>
      </c>
      <c r="AC1956" t="e">
        <f t="shared" si="523"/>
        <v>#NAME?</v>
      </c>
      <c r="AD1956">
        <v>1</v>
      </c>
      <c r="AE1956" t="e">
        <f t="shared" si="524"/>
        <v>#NAME?</v>
      </c>
      <c r="AF1956" t="s">
        <v>63</v>
      </c>
      <c r="AG1956" t="s">
        <v>64</v>
      </c>
      <c r="AH1956">
        <v>105070301</v>
      </c>
      <c r="AI1956">
        <v>105069881</v>
      </c>
      <c r="AJ1956">
        <v>21014018</v>
      </c>
      <c r="AK1956">
        <v>52476598</v>
      </c>
      <c r="AL1956">
        <v>10000</v>
      </c>
      <c r="AR1956">
        <v>10000</v>
      </c>
      <c r="AS1956">
        <v>201120.81</v>
      </c>
      <c r="AT1956">
        <v>20</v>
      </c>
      <c r="AU1956">
        <v>10000</v>
      </c>
      <c r="AV1956">
        <v>54</v>
      </c>
      <c r="AW1956" t="s">
        <v>60</v>
      </c>
      <c r="AX1956" t="s">
        <v>61</v>
      </c>
      <c r="AY1956" t="s">
        <v>62</v>
      </c>
      <c r="BA1956">
        <v>7</v>
      </c>
      <c r="BB1956">
        <v>1</v>
      </c>
      <c r="BD1956">
        <v>6.6792600000000002</v>
      </c>
      <c r="BE1956">
        <v>2.7273700000000001</v>
      </c>
      <c r="BF1956">
        <v>2781.13</v>
      </c>
      <c r="BH1956">
        <v>1120.81</v>
      </c>
      <c r="BN1956">
        <v>523464099</v>
      </c>
      <c r="BO1956">
        <v>227774215</v>
      </c>
      <c r="BP1956">
        <v>1246160</v>
      </c>
      <c r="BQ1956">
        <v>70847</v>
      </c>
      <c r="BR1956">
        <v>0.32161400000000001</v>
      </c>
      <c r="BY1956" t="s">
        <v>5720</v>
      </c>
      <c r="BZ1956" t="s">
        <v>9392</v>
      </c>
      <c r="CA1956" t="s">
        <v>58</v>
      </c>
      <c r="CB1956" t="str">
        <f t="shared" si="525"/>
        <v>ZYRA_SCATTER_20i20d10000k nrq=0</v>
      </c>
      <c r="CC1956">
        <f t="shared" si="526"/>
        <v>54</v>
      </c>
    </row>
    <row r="1957" spans="1:81" x14ac:dyDescent="0.4">
      <c r="A1957" t="s">
        <v>1969</v>
      </c>
      <c r="B1957" t="s">
        <v>58</v>
      </c>
      <c r="C1957" t="s">
        <v>96</v>
      </c>
      <c r="D1957" t="e">
        <f t="shared" si="510"/>
        <v>#NAME?</v>
      </c>
      <c r="E1957">
        <v>10000</v>
      </c>
      <c r="F1957" t="e">
        <f t="shared" si="511"/>
        <v>#NAME?</v>
      </c>
      <c r="G1957" t="s">
        <v>60</v>
      </c>
      <c r="H1957" t="e">
        <f t="shared" si="512"/>
        <v>#NAME?</v>
      </c>
      <c r="I1957" t="s">
        <v>61</v>
      </c>
      <c r="J1957" t="e">
        <f t="shared" si="513"/>
        <v>#NAME?</v>
      </c>
      <c r="K1957" t="s">
        <v>62</v>
      </c>
      <c r="L1957" t="e">
        <f t="shared" si="514"/>
        <v>#NAME?</v>
      </c>
      <c r="M1957" t="e">
        <f t="shared" si="515"/>
        <v>#NAME?</v>
      </c>
      <c r="N1957">
        <v>10000</v>
      </c>
      <c r="O1957" t="e">
        <f t="shared" si="516"/>
        <v>#NAME?</v>
      </c>
      <c r="P1957">
        <v>20</v>
      </c>
      <c r="Q1957" t="e">
        <f t="shared" si="517"/>
        <v>#NAME?</v>
      </c>
      <c r="R1957">
        <v>20</v>
      </c>
      <c r="S1957" t="e">
        <f t="shared" si="518"/>
        <v>#NAME?</v>
      </c>
      <c r="T1957">
        <v>0</v>
      </c>
      <c r="U1957" t="e">
        <f t="shared" si="519"/>
        <v>#NAME?</v>
      </c>
      <c r="V1957">
        <v>256</v>
      </c>
      <c r="W1957" t="e">
        <f t="shared" si="520"/>
        <v>#NAME?</v>
      </c>
      <c r="X1957">
        <v>54</v>
      </c>
      <c r="Y1957" t="e">
        <f t="shared" si="521"/>
        <v>#NAME?</v>
      </c>
      <c r="Z1957">
        <v>0</v>
      </c>
      <c r="AA1957" t="e">
        <f t="shared" si="522"/>
        <v>#NAME?</v>
      </c>
      <c r="AB1957">
        <v>48</v>
      </c>
      <c r="AC1957" t="e">
        <f t="shared" si="523"/>
        <v>#NAME?</v>
      </c>
      <c r="AD1957">
        <v>2</v>
      </c>
      <c r="AE1957" t="e">
        <f t="shared" si="524"/>
        <v>#NAME?</v>
      </c>
      <c r="AF1957" t="s">
        <v>63</v>
      </c>
      <c r="AG1957" t="s">
        <v>64</v>
      </c>
      <c r="AH1957">
        <v>99558907</v>
      </c>
      <c r="AI1957">
        <v>99556812</v>
      </c>
      <c r="AJ1957">
        <v>19911571</v>
      </c>
      <c r="AK1957">
        <v>49722917</v>
      </c>
      <c r="AL1957">
        <v>10000</v>
      </c>
      <c r="AR1957">
        <v>10000</v>
      </c>
      <c r="AS1957">
        <v>201098.01</v>
      </c>
      <c r="AT1957">
        <v>20</v>
      </c>
      <c r="AU1957">
        <v>10000</v>
      </c>
      <c r="AV1957">
        <v>54</v>
      </c>
      <c r="AW1957" t="s">
        <v>60</v>
      </c>
      <c r="AX1957" t="s">
        <v>61</v>
      </c>
      <c r="AY1957" t="s">
        <v>62</v>
      </c>
      <c r="BA1957">
        <v>7</v>
      </c>
      <c r="BB1957">
        <v>1</v>
      </c>
      <c r="BD1957">
        <v>7.3672300000000002</v>
      </c>
      <c r="BE1957">
        <v>2.7719399999999998</v>
      </c>
      <c r="BF1957">
        <v>2945.65</v>
      </c>
      <c r="BH1957">
        <v>1098.01</v>
      </c>
      <c r="BN1957">
        <v>495952252</v>
      </c>
      <c r="BO1957">
        <v>245445251</v>
      </c>
      <c r="BP1957">
        <v>1228808</v>
      </c>
      <c r="BQ1957">
        <v>62167</v>
      </c>
      <c r="BR1957">
        <v>0.30773800000000001</v>
      </c>
      <c r="BY1957" t="s">
        <v>5721</v>
      </c>
      <c r="BZ1957" t="s">
        <v>9393</v>
      </c>
      <c r="CA1957" t="s">
        <v>58</v>
      </c>
      <c r="CB1957" t="str">
        <f t="shared" si="525"/>
        <v>ZYRA_SCATTER_20i20d10000k nrq=0</v>
      </c>
      <c r="CC1957">
        <f t="shared" si="526"/>
        <v>54</v>
      </c>
    </row>
    <row r="1958" spans="1:81" x14ac:dyDescent="0.4">
      <c r="A1958" t="s">
        <v>1970</v>
      </c>
      <c r="B1958" t="s">
        <v>58</v>
      </c>
      <c r="C1958" t="s">
        <v>96</v>
      </c>
      <c r="D1958" t="e">
        <f t="shared" si="510"/>
        <v>#NAME?</v>
      </c>
      <c r="E1958">
        <v>10000</v>
      </c>
      <c r="F1958" t="e">
        <f t="shared" si="511"/>
        <v>#NAME?</v>
      </c>
      <c r="G1958" t="s">
        <v>60</v>
      </c>
      <c r="H1958" t="e">
        <f t="shared" si="512"/>
        <v>#NAME?</v>
      </c>
      <c r="I1958" t="s">
        <v>61</v>
      </c>
      <c r="J1958" t="e">
        <f t="shared" si="513"/>
        <v>#NAME?</v>
      </c>
      <c r="K1958" t="s">
        <v>62</v>
      </c>
      <c r="L1958" t="e">
        <f t="shared" si="514"/>
        <v>#NAME?</v>
      </c>
      <c r="M1958" t="e">
        <f t="shared" si="515"/>
        <v>#NAME?</v>
      </c>
      <c r="N1958">
        <v>10000</v>
      </c>
      <c r="O1958" t="e">
        <f t="shared" si="516"/>
        <v>#NAME?</v>
      </c>
      <c r="P1958">
        <v>20</v>
      </c>
      <c r="Q1958" t="e">
        <f t="shared" si="517"/>
        <v>#NAME?</v>
      </c>
      <c r="R1958">
        <v>20</v>
      </c>
      <c r="S1958" t="e">
        <f t="shared" si="518"/>
        <v>#NAME?</v>
      </c>
      <c r="T1958">
        <v>0</v>
      </c>
      <c r="U1958" t="e">
        <f t="shared" si="519"/>
        <v>#NAME?</v>
      </c>
      <c r="V1958">
        <v>256</v>
      </c>
      <c r="W1958" t="e">
        <f t="shared" si="520"/>
        <v>#NAME?</v>
      </c>
      <c r="X1958">
        <v>53</v>
      </c>
      <c r="Y1958" t="e">
        <f t="shared" si="521"/>
        <v>#NAME?</v>
      </c>
      <c r="Z1958">
        <v>1</v>
      </c>
      <c r="AA1958" t="e">
        <f t="shared" si="522"/>
        <v>#NAME?</v>
      </c>
      <c r="AB1958">
        <v>48</v>
      </c>
      <c r="AC1958" t="e">
        <f t="shared" si="523"/>
        <v>#NAME?</v>
      </c>
      <c r="AD1958">
        <v>0</v>
      </c>
      <c r="AE1958" t="e">
        <f t="shared" si="524"/>
        <v>#NAME?</v>
      </c>
      <c r="AF1958" t="s">
        <v>63</v>
      </c>
      <c r="AG1958" t="s">
        <v>64</v>
      </c>
      <c r="AR1958">
        <v>10000</v>
      </c>
      <c r="AS1958">
        <v>20</v>
      </c>
      <c r="AT1958">
        <v>20</v>
      </c>
      <c r="AU1958">
        <v>10000</v>
      </c>
      <c r="AV1958">
        <v>53</v>
      </c>
      <c r="AW1958" t="s">
        <v>60</v>
      </c>
      <c r="AX1958" t="s">
        <v>61</v>
      </c>
      <c r="AY1958" t="s">
        <v>62</v>
      </c>
      <c r="BA1958">
        <v>7</v>
      </c>
      <c r="BB1958">
        <v>1</v>
      </c>
      <c r="BN1958">
        <v>5162518</v>
      </c>
      <c r="BO1958">
        <v>4727435</v>
      </c>
      <c r="BP1958">
        <v>33376</v>
      </c>
      <c r="BQ1958">
        <v>3317</v>
      </c>
      <c r="BR1958">
        <v>1.0688599999999999E-2</v>
      </c>
      <c r="BY1958" t="s">
        <v>5722</v>
      </c>
      <c r="BZ1958" t="s">
        <v>9394</v>
      </c>
      <c r="CA1958" t="s">
        <v>58</v>
      </c>
      <c r="CB1958" t="str">
        <f t="shared" si="525"/>
        <v>ZYRA_SCATTER_20i20d10000k nrq=1</v>
      </c>
      <c r="CC1958">
        <f t="shared" si="526"/>
        <v>54</v>
      </c>
    </row>
    <row r="1959" spans="1:81" x14ac:dyDescent="0.4">
      <c r="A1959" t="s">
        <v>1971</v>
      </c>
      <c r="B1959" t="s">
        <v>58</v>
      </c>
      <c r="C1959" t="s">
        <v>96</v>
      </c>
      <c r="D1959" t="e">
        <f t="shared" si="510"/>
        <v>#NAME?</v>
      </c>
      <c r="E1959">
        <v>10000</v>
      </c>
      <c r="F1959" t="e">
        <f t="shared" si="511"/>
        <v>#NAME?</v>
      </c>
      <c r="G1959" t="s">
        <v>60</v>
      </c>
      <c r="H1959" t="e">
        <f t="shared" si="512"/>
        <v>#NAME?</v>
      </c>
      <c r="I1959" t="s">
        <v>61</v>
      </c>
      <c r="J1959" t="e">
        <f t="shared" si="513"/>
        <v>#NAME?</v>
      </c>
      <c r="K1959" t="s">
        <v>62</v>
      </c>
      <c r="L1959" t="e">
        <f t="shared" si="514"/>
        <v>#NAME?</v>
      </c>
      <c r="M1959" t="e">
        <f t="shared" si="515"/>
        <v>#NAME?</v>
      </c>
      <c r="N1959">
        <v>10000</v>
      </c>
      <c r="O1959" t="e">
        <f t="shared" si="516"/>
        <v>#NAME?</v>
      </c>
      <c r="P1959">
        <v>20</v>
      </c>
      <c r="Q1959" t="e">
        <f t="shared" si="517"/>
        <v>#NAME?</v>
      </c>
      <c r="R1959">
        <v>20</v>
      </c>
      <c r="S1959" t="e">
        <f t="shared" si="518"/>
        <v>#NAME?</v>
      </c>
      <c r="T1959">
        <v>0</v>
      </c>
      <c r="U1959" t="e">
        <f t="shared" si="519"/>
        <v>#NAME?</v>
      </c>
      <c r="V1959">
        <v>256</v>
      </c>
      <c r="W1959" t="e">
        <f t="shared" si="520"/>
        <v>#NAME?</v>
      </c>
      <c r="X1959">
        <v>53</v>
      </c>
      <c r="Y1959" t="e">
        <f t="shared" si="521"/>
        <v>#NAME?</v>
      </c>
      <c r="Z1959">
        <v>1</v>
      </c>
      <c r="AA1959" t="e">
        <f t="shared" si="522"/>
        <v>#NAME?</v>
      </c>
      <c r="AB1959">
        <v>48</v>
      </c>
      <c r="AC1959" t="e">
        <f t="shared" si="523"/>
        <v>#NAME?</v>
      </c>
      <c r="AD1959">
        <v>1</v>
      </c>
      <c r="AE1959" t="e">
        <f t="shared" si="524"/>
        <v>#NAME?</v>
      </c>
      <c r="AF1959" t="s">
        <v>63</v>
      </c>
      <c r="AG1959" t="s">
        <v>64</v>
      </c>
      <c r="AR1959">
        <v>10000</v>
      </c>
      <c r="AS1959">
        <v>20</v>
      </c>
      <c r="AT1959">
        <v>20</v>
      </c>
      <c r="AU1959">
        <v>10000</v>
      </c>
      <c r="AV1959">
        <v>53</v>
      </c>
      <c r="AW1959" t="s">
        <v>60</v>
      </c>
      <c r="AX1959" t="s">
        <v>61</v>
      </c>
      <c r="AY1959" t="s">
        <v>62</v>
      </c>
      <c r="BA1959">
        <v>7</v>
      </c>
      <c r="BB1959">
        <v>1</v>
      </c>
      <c r="BN1959">
        <v>5177203</v>
      </c>
      <c r="BO1959">
        <v>4701504</v>
      </c>
      <c r="BP1959">
        <v>32809</v>
      </c>
      <c r="BQ1959">
        <v>3674</v>
      </c>
      <c r="BR1959">
        <v>1.06439E-2</v>
      </c>
      <c r="BY1959" t="s">
        <v>5723</v>
      </c>
      <c r="BZ1959" t="s">
        <v>9395</v>
      </c>
      <c r="CA1959" t="s">
        <v>58</v>
      </c>
      <c r="CB1959" t="str">
        <f t="shared" si="525"/>
        <v>ZYRA_SCATTER_20i20d10000k nrq=1</v>
      </c>
      <c r="CC1959">
        <f t="shared" si="526"/>
        <v>54</v>
      </c>
    </row>
    <row r="1960" spans="1:81" x14ac:dyDescent="0.4">
      <c r="A1960" t="s">
        <v>1972</v>
      </c>
      <c r="B1960" t="s">
        <v>58</v>
      </c>
      <c r="C1960" t="s">
        <v>96</v>
      </c>
      <c r="D1960" t="e">
        <f t="shared" si="510"/>
        <v>#NAME?</v>
      </c>
      <c r="E1960">
        <v>10000</v>
      </c>
      <c r="F1960" t="e">
        <f t="shared" si="511"/>
        <v>#NAME?</v>
      </c>
      <c r="G1960" t="s">
        <v>60</v>
      </c>
      <c r="H1960" t="e">
        <f t="shared" si="512"/>
        <v>#NAME?</v>
      </c>
      <c r="I1960" t="s">
        <v>61</v>
      </c>
      <c r="J1960" t="e">
        <f t="shared" si="513"/>
        <v>#NAME?</v>
      </c>
      <c r="K1960" t="s">
        <v>62</v>
      </c>
      <c r="L1960" t="e">
        <f t="shared" si="514"/>
        <v>#NAME?</v>
      </c>
      <c r="M1960" t="e">
        <f t="shared" si="515"/>
        <v>#NAME?</v>
      </c>
      <c r="N1960">
        <v>10000</v>
      </c>
      <c r="O1960" t="e">
        <f t="shared" si="516"/>
        <v>#NAME?</v>
      </c>
      <c r="P1960">
        <v>20</v>
      </c>
      <c r="Q1960" t="e">
        <f t="shared" si="517"/>
        <v>#NAME?</v>
      </c>
      <c r="R1960">
        <v>20</v>
      </c>
      <c r="S1960" t="e">
        <f t="shared" si="518"/>
        <v>#NAME?</v>
      </c>
      <c r="T1960">
        <v>0</v>
      </c>
      <c r="U1960" t="e">
        <f t="shared" si="519"/>
        <v>#NAME?</v>
      </c>
      <c r="V1960">
        <v>256</v>
      </c>
      <c r="W1960" t="e">
        <f t="shared" si="520"/>
        <v>#NAME?</v>
      </c>
      <c r="X1960">
        <v>53</v>
      </c>
      <c r="Y1960" t="e">
        <f t="shared" si="521"/>
        <v>#NAME?</v>
      </c>
      <c r="Z1960">
        <v>1</v>
      </c>
      <c r="AA1960" t="e">
        <f t="shared" si="522"/>
        <v>#NAME?</v>
      </c>
      <c r="AB1960">
        <v>48</v>
      </c>
      <c r="AC1960" t="e">
        <f t="shared" si="523"/>
        <v>#NAME?</v>
      </c>
      <c r="AD1960">
        <v>2</v>
      </c>
      <c r="AE1960" t="e">
        <f t="shared" si="524"/>
        <v>#NAME?</v>
      </c>
      <c r="AF1960" t="s">
        <v>63</v>
      </c>
      <c r="AG1960" t="s">
        <v>64</v>
      </c>
      <c r="AR1960">
        <v>10000</v>
      </c>
      <c r="AS1960">
        <v>20</v>
      </c>
      <c r="AT1960">
        <v>20</v>
      </c>
      <c r="AU1960">
        <v>10000</v>
      </c>
      <c r="AV1960">
        <v>53</v>
      </c>
      <c r="AW1960" t="s">
        <v>60</v>
      </c>
      <c r="AX1960" t="s">
        <v>61</v>
      </c>
      <c r="AY1960" t="s">
        <v>62</v>
      </c>
      <c r="BA1960">
        <v>7</v>
      </c>
      <c r="BB1960">
        <v>1</v>
      </c>
      <c r="BN1960">
        <v>5237520</v>
      </c>
      <c r="BO1960">
        <v>4990761</v>
      </c>
      <c r="BP1960">
        <v>33285</v>
      </c>
      <c r="BQ1960">
        <v>3164</v>
      </c>
      <c r="BR1960">
        <v>1.01353E-2</v>
      </c>
      <c r="BY1960" t="s">
        <v>5724</v>
      </c>
      <c r="BZ1960" t="s">
        <v>9396</v>
      </c>
      <c r="CA1960" t="s">
        <v>58</v>
      </c>
      <c r="CB1960" t="str">
        <f t="shared" si="525"/>
        <v>ZYRA_SCATTER_20i20d10000k nrq=1</v>
      </c>
      <c r="CC1960">
        <f t="shared" si="526"/>
        <v>54</v>
      </c>
    </row>
    <row r="1961" spans="1:81" x14ac:dyDescent="0.4">
      <c r="A1961" t="s">
        <v>1973</v>
      </c>
      <c r="B1961" t="s">
        <v>58</v>
      </c>
      <c r="C1961" t="s">
        <v>67</v>
      </c>
      <c r="D1961" t="e">
        <f t="shared" si="510"/>
        <v>#NAME?</v>
      </c>
      <c r="E1961">
        <v>10000</v>
      </c>
      <c r="F1961" t="e">
        <f t="shared" si="511"/>
        <v>#NAME?</v>
      </c>
      <c r="G1961" t="s">
        <v>60</v>
      </c>
      <c r="H1961" t="e">
        <f t="shared" si="512"/>
        <v>#NAME?</v>
      </c>
      <c r="I1961" t="s">
        <v>61</v>
      </c>
      <c r="J1961" t="e">
        <f t="shared" si="513"/>
        <v>#NAME?</v>
      </c>
      <c r="K1961" t="s">
        <v>62</v>
      </c>
      <c r="L1961" t="e">
        <f t="shared" si="514"/>
        <v>#NAME?</v>
      </c>
      <c r="M1961" t="e">
        <f t="shared" si="515"/>
        <v>#NAME?</v>
      </c>
      <c r="N1961">
        <v>100000</v>
      </c>
      <c r="O1961" t="e">
        <f t="shared" si="516"/>
        <v>#NAME?</v>
      </c>
      <c r="P1961">
        <v>0</v>
      </c>
      <c r="Q1961" t="e">
        <f t="shared" si="517"/>
        <v>#NAME?</v>
      </c>
      <c r="R1961">
        <v>0</v>
      </c>
      <c r="S1961" t="e">
        <f t="shared" si="518"/>
        <v>#NAME?</v>
      </c>
      <c r="T1961">
        <v>0</v>
      </c>
      <c r="U1961" t="e">
        <f t="shared" si="519"/>
        <v>#NAME?</v>
      </c>
      <c r="V1961">
        <v>256</v>
      </c>
      <c r="W1961" t="e">
        <f t="shared" si="520"/>
        <v>#NAME?</v>
      </c>
      <c r="X1961">
        <v>126</v>
      </c>
      <c r="Y1961" t="e">
        <f t="shared" si="521"/>
        <v>#NAME?</v>
      </c>
      <c r="Z1961">
        <v>0</v>
      </c>
      <c r="AA1961" t="e">
        <f t="shared" si="522"/>
        <v>#NAME?</v>
      </c>
      <c r="AB1961">
        <v>48</v>
      </c>
      <c r="AC1961" t="e">
        <f t="shared" si="523"/>
        <v>#NAME?</v>
      </c>
      <c r="AD1961">
        <v>2</v>
      </c>
      <c r="AE1961" t="e">
        <f t="shared" si="524"/>
        <v>#NAME?</v>
      </c>
      <c r="AF1961" t="s">
        <v>65</v>
      </c>
      <c r="AG1961" t="s">
        <v>64</v>
      </c>
      <c r="AJ1961">
        <v>0</v>
      </c>
      <c r="AK1961">
        <v>224766007</v>
      </c>
      <c r="AL1961">
        <v>10000</v>
      </c>
      <c r="AR1961">
        <v>10000</v>
      </c>
      <c r="AS1961">
        <v>789.58</v>
      </c>
      <c r="AT1961">
        <v>0</v>
      </c>
      <c r="AU1961">
        <v>100000</v>
      </c>
      <c r="AV1961">
        <v>126</v>
      </c>
      <c r="AW1961" t="s">
        <v>60</v>
      </c>
      <c r="AX1961" t="s">
        <v>61</v>
      </c>
      <c r="AY1961" t="s">
        <v>62</v>
      </c>
      <c r="BA1961">
        <v>8</v>
      </c>
      <c r="BB1961">
        <v>1</v>
      </c>
      <c r="BD1961">
        <v>7.5872900000000003</v>
      </c>
      <c r="BE1961">
        <v>4.2327200000000002E-2</v>
      </c>
      <c r="BF1961">
        <v>1483.82</v>
      </c>
      <c r="BH1961">
        <v>789.58</v>
      </c>
      <c r="BN1961">
        <v>2247660079</v>
      </c>
      <c r="BO1961">
        <v>5197426</v>
      </c>
      <c r="BP1961">
        <v>103120</v>
      </c>
      <c r="BQ1961">
        <v>0</v>
      </c>
      <c r="BR1961">
        <v>0</v>
      </c>
      <c r="BY1961" t="s">
        <v>5725</v>
      </c>
      <c r="BZ1961" t="s">
        <v>9397</v>
      </c>
      <c r="CA1961" t="s">
        <v>58</v>
      </c>
      <c r="CB1961" t="str">
        <f t="shared" si="525"/>
        <v>ZYRA_CLUSTER_0i0d100000k nrq=0</v>
      </c>
      <c r="CC1961">
        <f t="shared" si="526"/>
        <v>126</v>
      </c>
    </row>
    <row r="1962" spans="1:81" x14ac:dyDescent="0.4">
      <c r="A1962" t="s">
        <v>1974</v>
      </c>
      <c r="B1962" t="s">
        <v>58</v>
      </c>
      <c r="C1962" t="s">
        <v>96</v>
      </c>
      <c r="D1962" t="e">
        <f t="shared" si="510"/>
        <v>#NAME?</v>
      </c>
      <c r="E1962">
        <v>10000</v>
      </c>
      <c r="F1962" t="e">
        <f t="shared" si="511"/>
        <v>#NAME?</v>
      </c>
      <c r="G1962" t="s">
        <v>60</v>
      </c>
      <c r="H1962" t="e">
        <f t="shared" si="512"/>
        <v>#NAME?</v>
      </c>
      <c r="I1962" t="s">
        <v>61</v>
      </c>
      <c r="J1962" t="e">
        <f t="shared" si="513"/>
        <v>#NAME?</v>
      </c>
      <c r="K1962" t="s">
        <v>62</v>
      </c>
      <c r="L1962" t="e">
        <f t="shared" si="514"/>
        <v>#NAME?</v>
      </c>
      <c r="M1962" t="e">
        <f t="shared" si="515"/>
        <v>#NAME?</v>
      </c>
      <c r="N1962">
        <v>10000</v>
      </c>
      <c r="O1962" t="e">
        <f t="shared" si="516"/>
        <v>#NAME?</v>
      </c>
      <c r="P1962">
        <v>20</v>
      </c>
      <c r="Q1962" t="e">
        <f t="shared" si="517"/>
        <v>#NAME?</v>
      </c>
      <c r="R1962">
        <v>20</v>
      </c>
      <c r="S1962" t="e">
        <f t="shared" si="518"/>
        <v>#NAME?</v>
      </c>
      <c r="T1962">
        <v>0</v>
      </c>
      <c r="U1962" t="e">
        <f t="shared" si="519"/>
        <v>#NAME?</v>
      </c>
      <c r="V1962">
        <v>256</v>
      </c>
      <c r="W1962" t="e">
        <f t="shared" si="520"/>
        <v>#NAME?</v>
      </c>
      <c r="X1962">
        <v>72</v>
      </c>
      <c r="Y1962" t="e">
        <f t="shared" si="521"/>
        <v>#NAME?</v>
      </c>
      <c r="Z1962">
        <v>0</v>
      </c>
      <c r="AA1962" t="e">
        <f t="shared" si="522"/>
        <v>#NAME?</v>
      </c>
      <c r="AB1962">
        <v>48</v>
      </c>
      <c r="AC1962" t="e">
        <f t="shared" si="523"/>
        <v>#NAME?</v>
      </c>
      <c r="AD1962">
        <v>0</v>
      </c>
      <c r="AE1962" t="e">
        <f t="shared" si="524"/>
        <v>#NAME?</v>
      </c>
      <c r="AF1962" t="s">
        <v>63</v>
      </c>
      <c r="AG1962" t="s">
        <v>64</v>
      </c>
      <c r="AH1962">
        <v>120005516</v>
      </c>
      <c r="AI1962">
        <v>120009112</v>
      </c>
      <c r="AJ1962">
        <v>24001462</v>
      </c>
      <c r="AK1962">
        <v>59931897</v>
      </c>
      <c r="AL1962">
        <v>10000</v>
      </c>
      <c r="AR1962">
        <v>10000</v>
      </c>
      <c r="AS1962">
        <v>201127.53</v>
      </c>
      <c r="AT1962">
        <v>20</v>
      </c>
      <c r="AU1962">
        <v>10000</v>
      </c>
      <c r="AV1962">
        <v>72</v>
      </c>
      <c r="AW1962" t="s">
        <v>60</v>
      </c>
      <c r="AX1962" t="s">
        <v>61</v>
      </c>
      <c r="AY1962" t="s">
        <v>62</v>
      </c>
      <c r="BA1962">
        <v>7</v>
      </c>
      <c r="BB1962">
        <v>1</v>
      </c>
      <c r="BD1962">
        <v>7.1423199999999998</v>
      </c>
      <c r="BE1962">
        <v>2.7584900000000001</v>
      </c>
      <c r="BF1962">
        <v>3149.57</v>
      </c>
      <c r="BH1962">
        <v>1127.53</v>
      </c>
      <c r="BN1962">
        <v>597731231</v>
      </c>
      <c r="BO1962">
        <v>312042008</v>
      </c>
      <c r="BP1962">
        <v>1520997</v>
      </c>
      <c r="BQ1962">
        <v>97346</v>
      </c>
      <c r="BR1962">
        <v>0.41626600000000002</v>
      </c>
      <c r="BY1962" t="s">
        <v>5726</v>
      </c>
      <c r="BZ1962" t="s">
        <v>9398</v>
      </c>
      <c r="CA1962" t="s">
        <v>58</v>
      </c>
      <c r="CB1962" t="str">
        <f t="shared" si="525"/>
        <v>ZYRA_SCATTER_20i20d10000k nrq=0</v>
      </c>
      <c r="CC1962">
        <f t="shared" si="526"/>
        <v>72</v>
      </c>
    </row>
    <row r="1963" spans="1:81" x14ac:dyDescent="0.4">
      <c r="A1963" t="s">
        <v>1975</v>
      </c>
      <c r="B1963" t="s">
        <v>58</v>
      </c>
      <c r="C1963" t="s">
        <v>96</v>
      </c>
      <c r="D1963" t="e">
        <f t="shared" si="510"/>
        <v>#NAME?</v>
      </c>
      <c r="E1963">
        <v>10000</v>
      </c>
      <c r="F1963" t="e">
        <f t="shared" si="511"/>
        <v>#NAME?</v>
      </c>
      <c r="G1963" t="s">
        <v>60</v>
      </c>
      <c r="H1963" t="e">
        <f t="shared" si="512"/>
        <v>#NAME?</v>
      </c>
      <c r="I1963" t="s">
        <v>61</v>
      </c>
      <c r="J1963" t="e">
        <f t="shared" si="513"/>
        <v>#NAME?</v>
      </c>
      <c r="K1963" t="s">
        <v>62</v>
      </c>
      <c r="L1963" t="e">
        <f t="shared" si="514"/>
        <v>#NAME?</v>
      </c>
      <c r="M1963" t="e">
        <f t="shared" si="515"/>
        <v>#NAME?</v>
      </c>
      <c r="N1963">
        <v>10000</v>
      </c>
      <c r="O1963" t="e">
        <f t="shared" si="516"/>
        <v>#NAME?</v>
      </c>
      <c r="P1963">
        <v>20</v>
      </c>
      <c r="Q1963" t="e">
        <f t="shared" si="517"/>
        <v>#NAME?</v>
      </c>
      <c r="R1963">
        <v>20</v>
      </c>
      <c r="S1963" t="e">
        <f t="shared" si="518"/>
        <v>#NAME?</v>
      </c>
      <c r="T1963">
        <v>0</v>
      </c>
      <c r="U1963" t="e">
        <f t="shared" si="519"/>
        <v>#NAME?</v>
      </c>
      <c r="V1963">
        <v>256</v>
      </c>
      <c r="W1963" t="e">
        <f t="shared" si="520"/>
        <v>#NAME?</v>
      </c>
      <c r="X1963">
        <v>72</v>
      </c>
      <c r="Y1963" t="e">
        <f t="shared" si="521"/>
        <v>#NAME?</v>
      </c>
      <c r="Z1963">
        <v>0</v>
      </c>
      <c r="AA1963" t="e">
        <f t="shared" si="522"/>
        <v>#NAME?</v>
      </c>
      <c r="AB1963">
        <v>48</v>
      </c>
      <c r="AC1963" t="e">
        <f t="shared" si="523"/>
        <v>#NAME?</v>
      </c>
      <c r="AD1963">
        <v>1</v>
      </c>
      <c r="AE1963" t="e">
        <f t="shared" si="524"/>
        <v>#NAME?</v>
      </c>
      <c r="AF1963" t="s">
        <v>63</v>
      </c>
      <c r="AG1963" t="s">
        <v>64</v>
      </c>
      <c r="AH1963">
        <v>120114482</v>
      </c>
      <c r="AI1963">
        <v>120090051</v>
      </c>
      <c r="AJ1963">
        <v>24020453</v>
      </c>
      <c r="AK1963">
        <v>59984288</v>
      </c>
      <c r="AL1963">
        <v>10000</v>
      </c>
      <c r="AR1963">
        <v>10000</v>
      </c>
      <c r="AS1963">
        <v>201158.18</v>
      </c>
      <c r="AT1963">
        <v>20</v>
      </c>
      <c r="AU1963">
        <v>10000</v>
      </c>
      <c r="AV1963">
        <v>72</v>
      </c>
      <c r="AW1963" t="s">
        <v>60</v>
      </c>
      <c r="AX1963" t="s">
        <v>61</v>
      </c>
      <c r="AY1963" t="s">
        <v>62</v>
      </c>
      <c r="BA1963">
        <v>7</v>
      </c>
      <c r="BB1963">
        <v>1</v>
      </c>
      <c r="BD1963">
        <v>7.3281200000000002</v>
      </c>
      <c r="BE1963">
        <v>2.78823</v>
      </c>
      <c r="BF1963">
        <v>3138.78</v>
      </c>
      <c r="BH1963">
        <v>1158.18</v>
      </c>
      <c r="BN1963">
        <v>598266165</v>
      </c>
      <c r="BO1963">
        <v>301328471</v>
      </c>
      <c r="BP1963">
        <v>1512701</v>
      </c>
      <c r="BQ1963">
        <v>103326</v>
      </c>
      <c r="BR1963">
        <v>0.40650999999999998</v>
      </c>
      <c r="BY1963" t="s">
        <v>5727</v>
      </c>
      <c r="BZ1963" t="s">
        <v>9399</v>
      </c>
      <c r="CA1963" t="s">
        <v>58</v>
      </c>
      <c r="CB1963" t="str">
        <f t="shared" si="525"/>
        <v>ZYRA_SCATTER_20i20d10000k nrq=0</v>
      </c>
      <c r="CC1963">
        <f t="shared" si="526"/>
        <v>72</v>
      </c>
    </row>
    <row r="1964" spans="1:81" x14ac:dyDescent="0.4">
      <c r="A1964" t="s">
        <v>1976</v>
      </c>
      <c r="B1964" t="s">
        <v>58</v>
      </c>
      <c r="C1964" t="s">
        <v>96</v>
      </c>
      <c r="D1964" t="e">
        <f t="shared" si="510"/>
        <v>#NAME?</v>
      </c>
      <c r="E1964">
        <v>10000</v>
      </c>
      <c r="F1964" t="e">
        <f t="shared" si="511"/>
        <v>#NAME?</v>
      </c>
      <c r="G1964" t="s">
        <v>60</v>
      </c>
      <c r="H1964" t="e">
        <f t="shared" si="512"/>
        <v>#NAME?</v>
      </c>
      <c r="I1964" t="s">
        <v>61</v>
      </c>
      <c r="J1964" t="e">
        <f t="shared" si="513"/>
        <v>#NAME?</v>
      </c>
      <c r="K1964" t="s">
        <v>62</v>
      </c>
      <c r="L1964" t="e">
        <f t="shared" si="514"/>
        <v>#NAME?</v>
      </c>
      <c r="M1964" t="e">
        <f t="shared" si="515"/>
        <v>#NAME?</v>
      </c>
      <c r="N1964">
        <v>10000</v>
      </c>
      <c r="O1964" t="e">
        <f t="shared" si="516"/>
        <v>#NAME?</v>
      </c>
      <c r="P1964">
        <v>20</v>
      </c>
      <c r="Q1964" t="e">
        <f t="shared" si="517"/>
        <v>#NAME?</v>
      </c>
      <c r="R1964">
        <v>20</v>
      </c>
      <c r="S1964" t="e">
        <f t="shared" si="518"/>
        <v>#NAME?</v>
      </c>
      <c r="T1964">
        <v>0</v>
      </c>
      <c r="U1964" t="e">
        <f t="shared" si="519"/>
        <v>#NAME?</v>
      </c>
      <c r="V1964">
        <v>256</v>
      </c>
      <c r="W1964" t="e">
        <f t="shared" si="520"/>
        <v>#NAME?</v>
      </c>
      <c r="X1964">
        <v>72</v>
      </c>
      <c r="Y1964" t="e">
        <f t="shared" si="521"/>
        <v>#NAME?</v>
      </c>
      <c r="Z1964">
        <v>0</v>
      </c>
      <c r="AA1964" t="e">
        <f t="shared" si="522"/>
        <v>#NAME?</v>
      </c>
      <c r="AB1964">
        <v>48</v>
      </c>
      <c r="AC1964" t="e">
        <f t="shared" si="523"/>
        <v>#NAME?</v>
      </c>
      <c r="AD1964">
        <v>2</v>
      </c>
      <c r="AE1964" t="e">
        <f t="shared" si="524"/>
        <v>#NAME?</v>
      </c>
      <c r="AF1964" t="s">
        <v>63</v>
      </c>
      <c r="AG1964" t="s">
        <v>64</v>
      </c>
      <c r="AH1964">
        <v>121314565</v>
      </c>
      <c r="AI1964">
        <v>121287791</v>
      </c>
      <c r="AJ1964">
        <v>24260235</v>
      </c>
      <c r="AK1964">
        <v>60576589</v>
      </c>
      <c r="AL1964">
        <v>10000</v>
      </c>
      <c r="AR1964">
        <v>10000</v>
      </c>
      <c r="AS1964">
        <v>201103.21</v>
      </c>
      <c r="AT1964">
        <v>20</v>
      </c>
      <c r="AU1964">
        <v>10000</v>
      </c>
      <c r="AV1964">
        <v>72</v>
      </c>
      <c r="AW1964" t="s">
        <v>60</v>
      </c>
      <c r="AX1964" t="s">
        <v>61</v>
      </c>
      <c r="AY1964" t="s">
        <v>62</v>
      </c>
      <c r="BA1964">
        <v>7</v>
      </c>
      <c r="BB1964">
        <v>1</v>
      </c>
      <c r="BD1964">
        <v>7.0295899999999998</v>
      </c>
      <c r="BE1964">
        <v>2.746</v>
      </c>
      <c r="BF1964">
        <v>3105.63</v>
      </c>
      <c r="BH1964">
        <v>1103.21</v>
      </c>
      <c r="BN1964">
        <v>604160677</v>
      </c>
      <c r="BO1964">
        <v>297293533</v>
      </c>
      <c r="BP1964">
        <v>1537727</v>
      </c>
      <c r="BQ1964">
        <v>99888</v>
      </c>
      <c r="BR1964">
        <v>0.41118100000000002</v>
      </c>
      <c r="BY1964" t="s">
        <v>5728</v>
      </c>
      <c r="BZ1964" t="s">
        <v>9400</v>
      </c>
      <c r="CA1964" t="s">
        <v>58</v>
      </c>
      <c r="CB1964" t="str">
        <f t="shared" si="525"/>
        <v>ZYRA_SCATTER_20i20d10000k nrq=0</v>
      </c>
      <c r="CC1964">
        <f t="shared" si="526"/>
        <v>72</v>
      </c>
    </row>
    <row r="1965" spans="1:81" x14ac:dyDescent="0.4">
      <c r="A1965" t="s">
        <v>1977</v>
      </c>
      <c r="B1965" t="s">
        <v>58</v>
      </c>
      <c r="C1965" t="s">
        <v>96</v>
      </c>
      <c r="D1965" t="e">
        <f t="shared" si="510"/>
        <v>#NAME?</v>
      </c>
      <c r="E1965">
        <v>10000</v>
      </c>
      <c r="F1965" t="e">
        <f t="shared" si="511"/>
        <v>#NAME?</v>
      </c>
      <c r="G1965" t="s">
        <v>60</v>
      </c>
      <c r="H1965" t="e">
        <f t="shared" si="512"/>
        <v>#NAME?</v>
      </c>
      <c r="I1965" t="s">
        <v>61</v>
      </c>
      <c r="J1965" t="e">
        <f t="shared" si="513"/>
        <v>#NAME?</v>
      </c>
      <c r="K1965" t="s">
        <v>62</v>
      </c>
      <c r="L1965" t="e">
        <f t="shared" si="514"/>
        <v>#NAME?</v>
      </c>
      <c r="M1965" t="e">
        <f t="shared" si="515"/>
        <v>#NAME?</v>
      </c>
      <c r="N1965">
        <v>10000</v>
      </c>
      <c r="O1965" t="e">
        <f t="shared" si="516"/>
        <v>#NAME?</v>
      </c>
      <c r="P1965">
        <v>20</v>
      </c>
      <c r="Q1965" t="e">
        <f t="shared" si="517"/>
        <v>#NAME?</v>
      </c>
      <c r="R1965">
        <v>20</v>
      </c>
      <c r="S1965" t="e">
        <f t="shared" si="518"/>
        <v>#NAME?</v>
      </c>
      <c r="T1965">
        <v>0</v>
      </c>
      <c r="U1965" t="e">
        <f t="shared" si="519"/>
        <v>#NAME?</v>
      </c>
      <c r="V1965">
        <v>256</v>
      </c>
      <c r="W1965" t="e">
        <f t="shared" si="520"/>
        <v>#NAME?</v>
      </c>
      <c r="X1965">
        <v>71</v>
      </c>
      <c r="Y1965" t="e">
        <f t="shared" si="521"/>
        <v>#NAME?</v>
      </c>
      <c r="Z1965">
        <v>1</v>
      </c>
      <c r="AA1965" t="e">
        <f t="shared" si="522"/>
        <v>#NAME?</v>
      </c>
      <c r="AB1965">
        <v>48</v>
      </c>
      <c r="AC1965" t="e">
        <f t="shared" si="523"/>
        <v>#NAME?</v>
      </c>
      <c r="AD1965">
        <v>0</v>
      </c>
      <c r="AE1965" t="e">
        <f t="shared" si="524"/>
        <v>#NAME?</v>
      </c>
      <c r="AF1965" t="s">
        <v>63</v>
      </c>
      <c r="AG1965" t="s">
        <v>64</v>
      </c>
      <c r="AR1965">
        <v>10000</v>
      </c>
      <c r="AS1965">
        <v>20</v>
      </c>
      <c r="AT1965">
        <v>20</v>
      </c>
      <c r="AU1965">
        <v>10000</v>
      </c>
      <c r="AV1965">
        <v>71</v>
      </c>
      <c r="AW1965" t="s">
        <v>60</v>
      </c>
      <c r="AX1965" t="s">
        <v>61</v>
      </c>
      <c r="AY1965" t="s">
        <v>62</v>
      </c>
      <c r="BA1965">
        <v>7</v>
      </c>
      <c r="BB1965">
        <v>1</v>
      </c>
      <c r="BN1965">
        <v>5742553</v>
      </c>
      <c r="BO1965">
        <v>6005438</v>
      </c>
      <c r="BP1965">
        <v>37191</v>
      </c>
      <c r="BQ1965">
        <v>4209</v>
      </c>
      <c r="BR1965">
        <v>1.2608400000000001E-2</v>
      </c>
      <c r="BY1965" t="s">
        <v>5729</v>
      </c>
      <c r="BZ1965" t="s">
        <v>9401</v>
      </c>
      <c r="CA1965" t="s">
        <v>58</v>
      </c>
      <c r="CB1965" t="str">
        <f t="shared" si="525"/>
        <v>ZYRA_SCATTER_20i20d10000k nrq=1</v>
      </c>
      <c r="CC1965">
        <f t="shared" si="526"/>
        <v>72</v>
      </c>
    </row>
    <row r="1966" spans="1:81" x14ac:dyDescent="0.4">
      <c r="A1966" t="s">
        <v>2754</v>
      </c>
      <c r="B1966" t="s">
        <v>58</v>
      </c>
      <c r="C1966" t="s">
        <v>67</v>
      </c>
      <c r="D1966" t="e">
        <f t="shared" si="510"/>
        <v>#NAME?</v>
      </c>
      <c r="E1966">
        <v>10000</v>
      </c>
      <c r="F1966" t="e">
        <f t="shared" si="511"/>
        <v>#NAME?</v>
      </c>
      <c r="G1966" t="s">
        <v>60</v>
      </c>
      <c r="H1966" t="e">
        <f t="shared" si="512"/>
        <v>#NAME?</v>
      </c>
      <c r="I1966" t="s">
        <v>61</v>
      </c>
      <c r="J1966" t="e">
        <f t="shared" si="513"/>
        <v>#NAME?</v>
      </c>
      <c r="K1966" t="s">
        <v>62</v>
      </c>
      <c r="L1966" t="e">
        <f t="shared" si="514"/>
        <v>#NAME?</v>
      </c>
      <c r="M1966" t="e">
        <f t="shared" si="515"/>
        <v>#NAME?</v>
      </c>
      <c r="N1966">
        <v>10000</v>
      </c>
      <c r="O1966" t="e">
        <f t="shared" si="516"/>
        <v>#NAME?</v>
      </c>
      <c r="P1966">
        <v>0</v>
      </c>
      <c r="Q1966" t="e">
        <f t="shared" si="517"/>
        <v>#NAME?</v>
      </c>
      <c r="R1966">
        <v>0</v>
      </c>
      <c r="S1966" t="e">
        <f t="shared" si="518"/>
        <v>#NAME?</v>
      </c>
      <c r="T1966">
        <v>0</v>
      </c>
      <c r="U1966" t="e">
        <f t="shared" si="519"/>
        <v>#NAME?</v>
      </c>
      <c r="V1966">
        <v>256</v>
      </c>
      <c r="W1966" t="e">
        <f t="shared" si="520"/>
        <v>#NAME?</v>
      </c>
      <c r="X1966">
        <v>71</v>
      </c>
      <c r="Y1966" t="e">
        <f t="shared" si="521"/>
        <v>#NAME?</v>
      </c>
      <c r="Z1966">
        <v>1</v>
      </c>
      <c r="AA1966" t="e">
        <f t="shared" si="522"/>
        <v>#NAME?</v>
      </c>
      <c r="AB1966">
        <v>48</v>
      </c>
      <c r="AC1966" t="e">
        <f t="shared" si="523"/>
        <v>#NAME?</v>
      </c>
      <c r="AD1966">
        <v>0</v>
      </c>
      <c r="AE1966" t="e">
        <f t="shared" si="524"/>
        <v>#NAME?</v>
      </c>
      <c r="AF1966" t="s">
        <v>65</v>
      </c>
      <c r="AG1966" t="s">
        <v>64</v>
      </c>
      <c r="AJ1966">
        <v>0</v>
      </c>
      <c r="AK1966">
        <v>65042352</v>
      </c>
      <c r="AL1966">
        <v>10000</v>
      </c>
      <c r="AR1966">
        <v>10000</v>
      </c>
      <c r="AS1966">
        <v>3314.66</v>
      </c>
      <c r="AT1966">
        <v>0</v>
      </c>
      <c r="AU1966">
        <v>10000</v>
      </c>
      <c r="AV1966">
        <v>71</v>
      </c>
      <c r="AW1966" t="s">
        <v>60</v>
      </c>
      <c r="AX1966" t="s">
        <v>61</v>
      </c>
      <c r="AY1966" t="s">
        <v>62</v>
      </c>
      <c r="BA1966">
        <v>8</v>
      </c>
      <c r="BB1966">
        <v>1</v>
      </c>
      <c r="BD1966">
        <v>1.4589799999999999</v>
      </c>
      <c r="BE1966">
        <v>0.233349</v>
      </c>
      <c r="BF1966">
        <v>2988.72</v>
      </c>
      <c r="BH1966">
        <v>3314.66</v>
      </c>
      <c r="BN1966">
        <v>650162161</v>
      </c>
      <c r="BO1966">
        <v>24038890</v>
      </c>
      <c r="BP1966">
        <v>261364</v>
      </c>
      <c r="BQ1966">
        <v>0</v>
      </c>
      <c r="BR1966">
        <v>5.9652599999999998</v>
      </c>
      <c r="BY1966" t="s">
        <v>5730</v>
      </c>
      <c r="BZ1966" t="s">
        <v>9402</v>
      </c>
      <c r="CA1966" t="s">
        <v>58</v>
      </c>
      <c r="CB1966" t="str">
        <f t="shared" si="525"/>
        <v>ZYRA_CLUSTER_0i0d10000k nrq=1</v>
      </c>
      <c r="CC1966">
        <f t="shared" si="526"/>
        <v>72</v>
      </c>
    </row>
    <row r="1967" spans="1:81" x14ac:dyDescent="0.4">
      <c r="A1967" t="s">
        <v>1978</v>
      </c>
      <c r="B1967" t="s">
        <v>58</v>
      </c>
      <c r="C1967" t="s">
        <v>96</v>
      </c>
      <c r="D1967" t="e">
        <f t="shared" si="510"/>
        <v>#NAME?</v>
      </c>
      <c r="E1967">
        <v>10000</v>
      </c>
      <c r="F1967" t="e">
        <f t="shared" si="511"/>
        <v>#NAME?</v>
      </c>
      <c r="G1967" t="s">
        <v>60</v>
      </c>
      <c r="H1967" t="e">
        <f t="shared" si="512"/>
        <v>#NAME?</v>
      </c>
      <c r="I1967" t="s">
        <v>61</v>
      </c>
      <c r="J1967" t="e">
        <f t="shared" si="513"/>
        <v>#NAME?</v>
      </c>
      <c r="K1967" t="s">
        <v>62</v>
      </c>
      <c r="L1967" t="e">
        <f t="shared" si="514"/>
        <v>#NAME?</v>
      </c>
      <c r="M1967" t="e">
        <f t="shared" si="515"/>
        <v>#NAME?</v>
      </c>
      <c r="N1967">
        <v>10000</v>
      </c>
      <c r="O1967" t="e">
        <f t="shared" si="516"/>
        <v>#NAME?</v>
      </c>
      <c r="P1967">
        <v>20</v>
      </c>
      <c r="Q1967" t="e">
        <f t="shared" si="517"/>
        <v>#NAME?</v>
      </c>
      <c r="R1967">
        <v>20</v>
      </c>
      <c r="S1967" t="e">
        <f t="shared" si="518"/>
        <v>#NAME?</v>
      </c>
      <c r="T1967">
        <v>0</v>
      </c>
      <c r="U1967" t="e">
        <f t="shared" si="519"/>
        <v>#NAME?</v>
      </c>
      <c r="V1967">
        <v>256</v>
      </c>
      <c r="W1967" t="e">
        <f t="shared" si="520"/>
        <v>#NAME?</v>
      </c>
      <c r="X1967">
        <v>71</v>
      </c>
      <c r="Y1967" t="e">
        <f t="shared" si="521"/>
        <v>#NAME?</v>
      </c>
      <c r="Z1967">
        <v>1</v>
      </c>
      <c r="AA1967" t="e">
        <f t="shared" si="522"/>
        <v>#NAME?</v>
      </c>
      <c r="AB1967">
        <v>48</v>
      </c>
      <c r="AC1967" t="e">
        <f t="shared" si="523"/>
        <v>#NAME?</v>
      </c>
      <c r="AD1967">
        <v>1</v>
      </c>
      <c r="AE1967" t="e">
        <f t="shared" si="524"/>
        <v>#NAME?</v>
      </c>
      <c r="AF1967" t="s">
        <v>63</v>
      </c>
      <c r="AG1967" t="s">
        <v>64</v>
      </c>
      <c r="AR1967">
        <v>10000</v>
      </c>
      <c r="AS1967">
        <v>20</v>
      </c>
      <c r="AT1967">
        <v>20</v>
      </c>
      <c r="AU1967">
        <v>10000</v>
      </c>
      <c r="AV1967">
        <v>71</v>
      </c>
      <c r="AW1967" t="s">
        <v>60</v>
      </c>
      <c r="AX1967" t="s">
        <v>61</v>
      </c>
      <c r="AY1967" t="s">
        <v>62</v>
      </c>
      <c r="BA1967">
        <v>7</v>
      </c>
      <c r="BB1967">
        <v>1</v>
      </c>
      <c r="BN1967">
        <v>5654202</v>
      </c>
      <c r="BO1967">
        <v>6008238</v>
      </c>
      <c r="BP1967">
        <v>38353</v>
      </c>
      <c r="BQ1967">
        <v>4201</v>
      </c>
      <c r="BR1967">
        <v>1.2183899999999999E-2</v>
      </c>
      <c r="BY1967" t="s">
        <v>5731</v>
      </c>
      <c r="BZ1967" t="s">
        <v>9403</v>
      </c>
      <c r="CA1967" t="s">
        <v>58</v>
      </c>
      <c r="CB1967" t="str">
        <f t="shared" si="525"/>
        <v>ZYRA_SCATTER_20i20d10000k nrq=1</v>
      </c>
      <c r="CC1967">
        <f t="shared" si="526"/>
        <v>72</v>
      </c>
    </row>
    <row r="1968" spans="1:81" x14ac:dyDescent="0.4">
      <c r="A1968" t="s">
        <v>1979</v>
      </c>
      <c r="B1968" t="s">
        <v>58</v>
      </c>
      <c r="C1968" t="s">
        <v>96</v>
      </c>
      <c r="D1968" t="e">
        <f t="shared" si="510"/>
        <v>#NAME?</v>
      </c>
      <c r="E1968">
        <v>10000</v>
      </c>
      <c r="F1968" t="e">
        <f t="shared" si="511"/>
        <v>#NAME?</v>
      </c>
      <c r="G1968" t="s">
        <v>60</v>
      </c>
      <c r="H1968" t="e">
        <f t="shared" si="512"/>
        <v>#NAME?</v>
      </c>
      <c r="I1968" t="s">
        <v>61</v>
      </c>
      <c r="J1968" t="e">
        <f t="shared" si="513"/>
        <v>#NAME?</v>
      </c>
      <c r="K1968" t="s">
        <v>62</v>
      </c>
      <c r="L1968" t="e">
        <f t="shared" si="514"/>
        <v>#NAME?</v>
      </c>
      <c r="M1968" t="e">
        <f t="shared" si="515"/>
        <v>#NAME?</v>
      </c>
      <c r="N1968">
        <v>10000</v>
      </c>
      <c r="O1968" t="e">
        <f t="shared" si="516"/>
        <v>#NAME?</v>
      </c>
      <c r="P1968">
        <v>20</v>
      </c>
      <c r="Q1968" t="e">
        <f t="shared" si="517"/>
        <v>#NAME?</v>
      </c>
      <c r="R1968">
        <v>20</v>
      </c>
      <c r="S1968" t="e">
        <f t="shared" si="518"/>
        <v>#NAME?</v>
      </c>
      <c r="T1968">
        <v>0</v>
      </c>
      <c r="U1968" t="e">
        <f t="shared" si="519"/>
        <v>#NAME?</v>
      </c>
      <c r="V1968">
        <v>256</v>
      </c>
      <c r="W1968" t="e">
        <f t="shared" si="520"/>
        <v>#NAME?</v>
      </c>
      <c r="X1968">
        <v>71</v>
      </c>
      <c r="Y1968" t="e">
        <f t="shared" si="521"/>
        <v>#NAME?</v>
      </c>
      <c r="Z1968">
        <v>1</v>
      </c>
      <c r="AA1968" t="e">
        <f t="shared" si="522"/>
        <v>#NAME?</v>
      </c>
      <c r="AB1968">
        <v>48</v>
      </c>
      <c r="AC1968" t="e">
        <f t="shared" si="523"/>
        <v>#NAME?</v>
      </c>
      <c r="AD1968">
        <v>2</v>
      </c>
      <c r="AE1968" t="e">
        <f t="shared" si="524"/>
        <v>#NAME?</v>
      </c>
      <c r="AF1968" t="s">
        <v>63</v>
      </c>
      <c r="AG1968" t="s">
        <v>64</v>
      </c>
      <c r="AR1968">
        <v>10000</v>
      </c>
      <c r="AS1968">
        <v>20</v>
      </c>
      <c r="AT1968">
        <v>20</v>
      </c>
      <c r="AU1968">
        <v>10000</v>
      </c>
      <c r="AV1968">
        <v>71</v>
      </c>
      <c r="AW1968" t="s">
        <v>60</v>
      </c>
      <c r="AX1968" t="s">
        <v>61</v>
      </c>
      <c r="AY1968" t="s">
        <v>62</v>
      </c>
      <c r="BA1968">
        <v>7</v>
      </c>
      <c r="BB1968">
        <v>1</v>
      </c>
      <c r="BN1968">
        <v>5517820</v>
      </c>
      <c r="BO1968">
        <v>5900916</v>
      </c>
      <c r="BP1968">
        <v>38545</v>
      </c>
      <c r="BQ1968">
        <v>4026</v>
      </c>
      <c r="BR1968">
        <v>1.19595E-2</v>
      </c>
      <c r="BY1968" t="s">
        <v>5732</v>
      </c>
      <c r="BZ1968" t="s">
        <v>9404</v>
      </c>
      <c r="CA1968" t="s">
        <v>58</v>
      </c>
      <c r="CB1968" t="str">
        <f t="shared" si="525"/>
        <v>ZYRA_SCATTER_20i20d10000k nrq=1</v>
      </c>
      <c r="CC1968">
        <f t="shared" si="526"/>
        <v>72</v>
      </c>
    </row>
    <row r="1969" spans="1:81" x14ac:dyDescent="0.4">
      <c r="A1969" t="s">
        <v>1980</v>
      </c>
      <c r="B1969" t="s">
        <v>58</v>
      </c>
      <c r="C1969" t="s">
        <v>96</v>
      </c>
      <c r="D1969" t="e">
        <f t="shared" si="510"/>
        <v>#NAME?</v>
      </c>
      <c r="E1969">
        <v>10000</v>
      </c>
      <c r="F1969" t="e">
        <f t="shared" si="511"/>
        <v>#NAME?</v>
      </c>
      <c r="G1969" t="s">
        <v>60</v>
      </c>
      <c r="H1969" t="e">
        <f t="shared" si="512"/>
        <v>#NAME?</v>
      </c>
      <c r="I1969" t="s">
        <v>61</v>
      </c>
      <c r="J1969" t="e">
        <f t="shared" si="513"/>
        <v>#NAME?</v>
      </c>
      <c r="K1969" t="s">
        <v>62</v>
      </c>
      <c r="L1969" t="e">
        <f t="shared" si="514"/>
        <v>#NAME?</v>
      </c>
      <c r="M1969" t="e">
        <f t="shared" si="515"/>
        <v>#NAME?</v>
      </c>
      <c r="N1969">
        <v>10000</v>
      </c>
      <c r="O1969" t="e">
        <f t="shared" si="516"/>
        <v>#NAME?</v>
      </c>
      <c r="P1969">
        <v>20</v>
      </c>
      <c r="Q1969" t="e">
        <f t="shared" si="517"/>
        <v>#NAME?</v>
      </c>
      <c r="R1969">
        <v>20</v>
      </c>
      <c r="S1969" t="e">
        <f t="shared" si="518"/>
        <v>#NAME?</v>
      </c>
      <c r="T1969">
        <v>0</v>
      </c>
      <c r="U1969" t="e">
        <f t="shared" si="519"/>
        <v>#NAME?</v>
      </c>
      <c r="V1969">
        <v>256</v>
      </c>
      <c r="W1969" t="e">
        <f t="shared" si="520"/>
        <v>#NAME?</v>
      </c>
      <c r="X1969">
        <v>90</v>
      </c>
      <c r="Y1969" t="e">
        <f t="shared" si="521"/>
        <v>#NAME?</v>
      </c>
      <c r="Z1969">
        <v>0</v>
      </c>
      <c r="AA1969" t="e">
        <f t="shared" si="522"/>
        <v>#NAME?</v>
      </c>
      <c r="AB1969">
        <v>48</v>
      </c>
      <c r="AC1969" t="e">
        <f t="shared" si="523"/>
        <v>#NAME?</v>
      </c>
      <c r="AD1969">
        <v>0</v>
      </c>
      <c r="AE1969" t="e">
        <f t="shared" si="524"/>
        <v>#NAME?</v>
      </c>
      <c r="AF1969" t="s">
        <v>63</v>
      </c>
      <c r="AG1969" t="s">
        <v>64</v>
      </c>
      <c r="AH1969">
        <v>133380042</v>
      </c>
      <c r="AI1969">
        <v>133391807</v>
      </c>
      <c r="AJ1969">
        <v>26677184</v>
      </c>
      <c r="AK1969">
        <v>66617428</v>
      </c>
      <c r="AL1969">
        <v>10000</v>
      </c>
      <c r="AR1969">
        <v>10000</v>
      </c>
      <c r="AS1969">
        <v>201127.03</v>
      </c>
      <c r="AT1969">
        <v>20</v>
      </c>
      <c r="AU1969">
        <v>10000</v>
      </c>
      <c r="AV1969">
        <v>90</v>
      </c>
      <c r="AW1969" t="s">
        <v>60</v>
      </c>
      <c r="AX1969" t="s">
        <v>61</v>
      </c>
      <c r="AY1969" t="s">
        <v>62</v>
      </c>
      <c r="BA1969">
        <v>7</v>
      </c>
      <c r="BB1969">
        <v>1</v>
      </c>
      <c r="BD1969">
        <v>7.1050800000000001</v>
      </c>
      <c r="BE1969">
        <v>2.7555399999999999</v>
      </c>
      <c r="BF1969">
        <v>3541.1</v>
      </c>
      <c r="BH1969">
        <v>1127.03</v>
      </c>
      <c r="BN1969">
        <v>664505291</v>
      </c>
      <c r="BO1969">
        <v>357125389</v>
      </c>
      <c r="BP1969">
        <v>1626066</v>
      </c>
      <c r="BQ1969">
        <v>113548</v>
      </c>
      <c r="BR1969">
        <v>0.48139799999999999</v>
      </c>
      <c r="BY1969" t="s">
        <v>5733</v>
      </c>
      <c r="BZ1969" t="s">
        <v>9405</v>
      </c>
      <c r="CA1969" t="s">
        <v>58</v>
      </c>
      <c r="CB1969" t="str">
        <f t="shared" si="525"/>
        <v>ZYRA_SCATTER_20i20d10000k nrq=0</v>
      </c>
      <c r="CC1969">
        <f t="shared" si="526"/>
        <v>90</v>
      </c>
    </row>
    <row r="1970" spans="1:81" x14ac:dyDescent="0.4">
      <c r="A1970" t="s">
        <v>1981</v>
      </c>
      <c r="B1970" t="s">
        <v>58</v>
      </c>
      <c r="C1970" t="s">
        <v>96</v>
      </c>
      <c r="D1970" t="e">
        <f t="shared" si="510"/>
        <v>#NAME?</v>
      </c>
      <c r="E1970">
        <v>10000</v>
      </c>
      <c r="F1970" t="e">
        <f t="shared" si="511"/>
        <v>#NAME?</v>
      </c>
      <c r="G1970" t="s">
        <v>60</v>
      </c>
      <c r="H1970" t="e">
        <f t="shared" si="512"/>
        <v>#NAME?</v>
      </c>
      <c r="I1970" t="s">
        <v>61</v>
      </c>
      <c r="J1970" t="e">
        <f t="shared" si="513"/>
        <v>#NAME?</v>
      </c>
      <c r="K1970" t="s">
        <v>62</v>
      </c>
      <c r="L1970" t="e">
        <f t="shared" si="514"/>
        <v>#NAME?</v>
      </c>
      <c r="M1970" t="e">
        <f t="shared" si="515"/>
        <v>#NAME?</v>
      </c>
      <c r="N1970">
        <v>10000</v>
      </c>
      <c r="O1970" t="e">
        <f t="shared" si="516"/>
        <v>#NAME?</v>
      </c>
      <c r="P1970">
        <v>20</v>
      </c>
      <c r="Q1970" t="e">
        <f t="shared" si="517"/>
        <v>#NAME?</v>
      </c>
      <c r="R1970">
        <v>20</v>
      </c>
      <c r="S1970" t="e">
        <f t="shared" si="518"/>
        <v>#NAME?</v>
      </c>
      <c r="T1970">
        <v>0</v>
      </c>
      <c r="U1970" t="e">
        <f t="shared" si="519"/>
        <v>#NAME?</v>
      </c>
      <c r="V1970">
        <v>256</v>
      </c>
      <c r="W1970" t="e">
        <f t="shared" si="520"/>
        <v>#NAME?</v>
      </c>
      <c r="X1970">
        <v>90</v>
      </c>
      <c r="Y1970" t="e">
        <f t="shared" si="521"/>
        <v>#NAME?</v>
      </c>
      <c r="Z1970">
        <v>0</v>
      </c>
      <c r="AA1970" t="e">
        <f t="shared" si="522"/>
        <v>#NAME?</v>
      </c>
      <c r="AB1970">
        <v>48</v>
      </c>
      <c r="AC1970" t="e">
        <f t="shared" si="523"/>
        <v>#NAME?</v>
      </c>
      <c r="AD1970">
        <v>1</v>
      </c>
      <c r="AE1970" t="e">
        <f t="shared" si="524"/>
        <v>#NAME?</v>
      </c>
      <c r="AF1970" t="s">
        <v>63</v>
      </c>
      <c r="AG1970" t="s">
        <v>64</v>
      </c>
      <c r="AH1970">
        <v>133332936</v>
      </c>
      <c r="AI1970">
        <v>133342650</v>
      </c>
      <c r="AJ1970">
        <v>26667558</v>
      </c>
      <c r="AK1970">
        <v>66593291</v>
      </c>
      <c r="AL1970">
        <v>10000</v>
      </c>
      <c r="AR1970">
        <v>10000</v>
      </c>
      <c r="AS1970">
        <v>201139.67</v>
      </c>
      <c r="AT1970">
        <v>20</v>
      </c>
      <c r="AU1970">
        <v>10000</v>
      </c>
      <c r="AV1970">
        <v>90</v>
      </c>
      <c r="AW1970" t="s">
        <v>60</v>
      </c>
      <c r="AX1970" t="s">
        <v>61</v>
      </c>
      <c r="AY1970" t="s">
        <v>62</v>
      </c>
      <c r="BA1970">
        <v>7</v>
      </c>
      <c r="BB1970">
        <v>1</v>
      </c>
      <c r="BD1970">
        <v>7.2161200000000001</v>
      </c>
      <c r="BE1970">
        <v>2.7980299999999998</v>
      </c>
      <c r="BF1970">
        <v>3545.41</v>
      </c>
      <c r="BH1970">
        <v>1139.67</v>
      </c>
      <c r="BN1970">
        <v>664268427</v>
      </c>
      <c r="BO1970">
        <v>365848700</v>
      </c>
      <c r="BP1970">
        <v>1623298</v>
      </c>
      <c r="BQ1970">
        <v>113233</v>
      </c>
      <c r="BR1970">
        <v>0.478877</v>
      </c>
      <c r="BY1970" t="s">
        <v>5734</v>
      </c>
      <c r="BZ1970" t="s">
        <v>9406</v>
      </c>
      <c r="CA1970" t="s">
        <v>58</v>
      </c>
      <c r="CB1970" t="str">
        <f t="shared" si="525"/>
        <v>ZYRA_SCATTER_20i20d10000k nrq=0</v>
      </c>
      <c r="CC1970">
        <f t="shared" si="526"/>
        <v>90</v>
      </c>
    </row>
    <row r="1971" spans="1:81" x14ac:dyDescent="0.4">
      <c r="A1971" t="s">
        <v>1982</v>
      </c>
      <c r="B1971" t="s">
        <v>58</v>
      </c>
      <c r="C1971" t="s">
        <v>96</v>
      </c>
      <c r="D1971" t="e">
        <f t="shared" si="510"/>
        <v>#NAME?</v>
      </c>
      <c r="E1971">
        <v>10000</v>
      </c>
      <c r="F1971" t="e">
        <f t="shared" si="511"/>
        <v>#NAME?</v>
      </c>
      <c r="G1971" t="s">
        <v>60</v>
      </c>
      <c r="H1971" t="e">
        <f t="shared" si="512"/>
        <v>#NAME?</v>
      </c>
      <c r="I1971" t="s">
        <v>61</v>
      </c>
      <c r="J1971" t="e">
        <f t="shared" si="513"/>
        <v>#NAME?</v>
      </c>
      <c r="K1971" t="s">
        <v>62</v>
      </c>
      <c r="L1971" t="e">
        <f t="shared" si="514"/>
        <v>#NAME?</v>
      </c>
      <c r="M1971" t="e">
        <f t="shared" si="515"/>
        <v>#NAME?</v>
      </c>
      <c r="N1971">
        <v>10000</v>
      </c>
      <c r="O1971" t="e">
        <f t="shared" si="516"/>
        <v>#NAME?</v>
      </c>
      <c r="P1971">
        <v>20</v>
      </c>
      <c r="Q1971" t="e">
        <f t="shared" si="517"/>
        <v>#NAME?</v>
      </c>
      <c r="R1971">
        <v>20</v>
      </c>
      <c r="S1971" t="e">
        <f t="shared" si="518"/>
        <v>#NAME?</v>
      </c>
      <c r="T1971">
        <v>0</v>
      </c>
      <c r="U1971" t="e">
        <f t="shared" si="519"/>
        <v>#NAME?</v>
      </c>
      <c r="V1971">
        <v>256</v>
      </c>
      <c r="W1971" t="e">
        <f t="shared" si="520"/>
        <v>#NAME?</v>
      </c>
      <c r="X1971">
        <v>90</v>
      </c>
      <c r="Y1971" t="e">
        <f t="shared" si="521"/>
        <v>#NAME?</v>
      </c>
      <c r="Z1971">
        <v>0</v>
      </c>
      <c r="AA1971" t="e">
        <f t="shared" si="522"/>
        <v>#NAME?</v>
      </c>
      <c r="AB1971">
        <v>48</v>
      </c>
      <c r="AC1971" t="e">
        <f t="shared" si="523"/>
        <v>#NAME?</v>
      </c>
      <c r="AD1971">
        <v>2</v>
      </c>
      <c r="AE1971" t="e">
        <f t="shared" si="524"/>
        <v>#NAME?</v>
      </c>
      <c r="AF1971" t="s">
        <v>63</v>
      </c>
      <c r="AG1971" t="s">
        <v>64</v>
      </c>
      <c r="AH1971">
        <v>133350651</v>
      </c>
      <c r="AI1971">
        <v>133347997</v>
      </c>
      <c r="AJ1971">
        <v>26669864</v>
      </c>
      <c r="AK1971">
        <v>66600711</v>
      </c>
      <c r="AL1971">
        <v>10000</v>
      </c>
      <c r="AR1971">
        <v>10000</v>
      </c>
      <c r="AS1971">
        <v>201188.58</v>
      </c>
      <c r="AT1971">
        <v>20</v>
      </c>
      <c r="AU1971">
        <v>10000</v>
      </c>
      <c r="AV1971">
        <v>90</v>
      </c>
      <c r="AW1971" t="s">
        <v>60</v>
      </c>
      <c r="AX1971" t="s">
        <v>61</v>
      </c>
      <c r="AY1971" t="s">
        <v>62</v>
      </c>
      <c r="BA1971">
        <v>7</v>
      </c>
      <c r="BB1971">
        <v>1</v>
      </c>
      <c r="BD1971">
        <v>7.3425000000000002</v>
      </c>
      <c r="BE1971">
        <v>2.8046600000000002</v>
      </c>
      <c r="BF1971">
        <v>3542.91</v>
      </c>
      <c r="BH1971">
        <v>1188.58</v>
      </c>
      <c r="BN1971">
        <v>664338456</v>
      </c>
      <c r="BO1971">
        <v>358359391</v>
      </c>
      <c r="BP1971">
        <v>1626225</v>
      </c>
      <c r="BQ1971">
        <v>116847</v>
      </c>
      <c r="BR1971">
        <v>0.50380800000000003</v>
      </c>
      <c r="BY1971" t="s">
        <v>5735</v>
      </c>
      <c r="BZ1971" t="s">
        <v>9407</v>
      </c>
      <c r="CA1971" t="s">
        <v>58</v>
      </c>
      <c r="CB1971" t="str">
        <f t="shared" si="525"/>
        <v>ZYRA_SCATTER_20i20d10000k nrq=0</v>
      </c>
      <c r="CC1971">
        <f t="shared" si="526"/>
        <v>90</v>
      </c>
    </row>
    <row r="1972" spans="1:81" x14ac:dyDescent="0.4">
      <c r="A1972" t="s">
        <v>1983</v>
      </c>
      <c r="B1972" t="s">
        <v>58</v>
      </c>
      <c r="C1972" t="s">
        <v>96</v>
      </c>
      <c r="D1972" t="e">
        <f t="shared" si="510"/>
        <v>#NAME?</v>
      </c>
      <c r="E1972">
        <v>10000</v>
      </c>
      <c r="F1972" t="e">
        <f t="shared" si="511"/>
        <v>#NAME?</v>
      </c>
      <c r="G1972" t="s">
        <v>60</v>
      </c>
      <c r="H1972" t="e">
        <f t="shared" si="512"/>
        <v>#NAME?</v>
      </c>
      <c r="I1972" t="s">
        <v>61</v>
      </c>
      <c r="J1972" t="e">
        <f t="shared" si="513"/>
        <v>#NAME?</v>
      </c>
      <c r="K1972" t="s">
        <v>62</v>
      </c>
      <c r="L1972" t="e">
        <f t="shared" si="514"/>
        <v>#NAME?</v>
      </c>
      <c r="M1972" t="e">
        <f t="shared" si="515"/>
        <v>#NAME?</v>
      </c>
      <c r="N1972">
        <v>10000</v>
      </c>
      <c r="O1972" t="e">
        <f t="shared" si="516"/>
        <v>#NAME?</v>
      </c>
      <c r="P1972">
        <v>20</v>
      </c>
      <c r="Q1972" t="e">
        <f t="shared" si="517"/>
        <v>#NAME?</v>
      </c>
      <c r="R1972">
        <v>20</v>
      </c>
      <c r="S1972" t="e">
        <f t="shared" si="518"/>
        <v>#NAME?</v>
      </c>
      <c r="T1972">
        <v>0</v>
      </c>
      <c r="U1972" t="e">
        <f t="shared" si="519"/>
        <v>#NAME?</v>
      </c>
      <c r="V1972">
        <v>256</v>
      </c>
      <c r="W1972" t="e">
        <f t="shared" si="520"/>
        <v>#NAME?</v>
      </c>
      <c r="X1972">
        <v>89</v>
      </c>
      <c r="Y1972" t="e">
        <f t="shared" si="521"/>
        <v>#NAME?</v>
      </c>
      <c r="Z1972">
        <v>1</v>
      </c>
      <c r="AA1972" t="e">
        <f t="shared" si="522"/>
        <v>#NAME?</v>
      </c>
      <c r="AB1972">
        <v>48</v>
      </c>
      <c r="AC1972" t="e">
        <f t="shared" si="523"/>
        <v>#NAME?</v>
      </c>
      <c r="AD1972">
        <v>0</v>
      </c>
      <c r="AE1972" t="e">
        <f t="shared" si="524"/>
        <v>#NAME?</v>
      </c>
      <c r="AF1972" t="s">
        <v>63</v>
      </c>
      <c r="AG1972" t="s">
        <v>64</v>
      </c>
      <c r="AR1972">
        <v>10000</v>
      </c>
      <c r="AS1972">
        <v>20</v>
      </c>
      <c r="AT1972">
        <v>20</v>
      </c>
      <c r="AU1972">
        <v>10000</v>
      </c>
      <c r="AV1972">
        <v>89</v>
      </c>
      <c r="AW1972" t="s">
        <v>60</v>
      </c>
      <c r="AX1972" t="s">
        <v>61</v>
      </c>
      <c r="AY1972" t="s">
        <v>62</v>
      </c>
      <c r="BA1972">
        <v>7</v>
      </c>
      <c r="BB1972">
        <v>1</v>
      </c>
      <c r="BN1972">
        <v>5632284</v>
      </c>
      <c r="BO1972">
        <v>6887287</v>
      </c>
      <c r="BP1972">
        <v>39950</v>
      </c>
      <c r="BQ1972">
        <v>3872</v>
      </c>
      <c r="BR1972">
        <v>1.4791199999999999E-2</v>
      </c>
      <c r="BY1972" t="s">
        <v>5736</v>
      </c>
      <c r="BZ1972" t="s">
        <v>9408</v>
      </c>
      <c r="CA1972" t="s">
        <v>58</v>
      </c>
      <c r="CB1972" t="str">
        <f t="shared" si="525"/>
        <v>ZYRA_SCATTER_20i20d10000k nrq=1</v>
      </c>
      <c r="CC1972">
        <f t="shared" si="526"/>
        <v>90</v>
      </c>
    </row>
    <row r="1973" spans="1:81" x14ac:dyDescent="0.4">
      <c r="A1973" t="s">
        <v>1984</v>
      </c>
      <c r="B1973" t="s">
        <v>58</v>
      </c>
      <c r="C1973" t="s">
        <v>67</v>
      </c>
      <c r="D1973" t="e">
        <f t="shared" si="510"/>
        <v>#NAME?</v>
      </c>
      <c r="E1973">
        <v>10000</v>
      </c>
      <c r="F1973" t="e">
        <f t="shared" si="511"/>
        <v>#NAME?</v>
      </c>
      <c r="G1973" t="s">
        <v>60</v>
      </c>
      <c r="H1973" t="e">
        <f t="shared" si="512"/>
        <v>#NAME?</v>
      </c>
      <c r="I1973" t="s">
        <v>61</v>
      </c>
      <c r="J1973" t="e">
        <f t="shared" si="513"/>
        <v>#NAME?</v>
      </c>
      <c r="K1973" t="s">
        <v>62</v>
      </c>
      <c r="L1973" t="e">
        <f t="shared" si="514"/>
        <v>#NAME?</v>
      </c>
      <c r="M1973" t="e">
        <f t="shared" si="515"/>
        <v>#NAME?</v>
      </c>
      <c r="N1973">
        <v>100000</v>
      </c>
      <c r="O1973" t="e">
        <f t="shared" si="516"/>
        <v>#NAME?</v>
      </c>
      <c r="P1973">
        <v>0</v>
      </c>
      <c r="Q1973" t="e">
        <f t="shared" si="517"/>
        <v>#NAME?</v>
      </c>
      <c r="R1973">
        <v>0</v>
      </c>
      <c r="S1973" t="e">
        <f t="shared" si="518"/>
        <v>#NAME?</v>
      </c>
      <c r="T1973">
        <v>0</v>
      </c>
      <c r="U1973" t="e">
        <f t="shared" si="519"/>
        <v>#NAME?</v>
      </c>
      <c r="V1973">
        <v>256</v>
      </c>
      <c r="W1973" t="e">
        <f t="shared" si="520"/>
        <v>#NAME?</v>
      </c>
      <c r="X1973">
        <v>125</v>
      </c>
      <c r="Y1973" t="e">
        <f t="shared" si="521"/>
        <v>#NAME?</v>
      </c>
      <c r="Z1973">
        <v>1</v>
      </c>
      <c r="AA1973" t="e">
        <f t="shared" si="522"/>
        <v>#NAME?</v>
      </c>
      <c r="AB1973">
        <v>48</v>
      </c>
      <c r="AC1973" t="e">
        <f t="shared" si="523"/>
        <v>#NAME?</v>
      </c>
      <c r="AD1973">
        <v>0</v>
      </c>
      <c r="AE1973" t="e">
        <f t="shared" si="524"/>
        <v>#NAME?</v>
      </c>
      <c r="AF1973" t="s">
        <v>65</v>
      </c>
      <c r="AG1973" t="s">
        <v>64</v>
      </c>
      <c r="AJ1973">
        <v>0</v>
      </c>
      <c r="AK1973">
        <v>74570139</v>
      </c>
      <c r="AL1973">
        <v>10000</v>
      </c>
      <c r="AR1973">
        <v>10000</v>
      </c>
      <c r="AS1973">
        <v>5136.28</v>
      </c>
      <c r="AT1973">
        <v>0</v>
      </c>
      <c r="AU1973">
        <v>100000</v>
      </c>
      <c r="AV1973">
        <v>125</v>
      </c>
      <c r="AW1973" t="s">
        <v>60</v>
      </c>
      <c r="AX1973" t="s">
        <v>61</v>
      </c>
      <c r="AY1973" t="s">
        <v>62</v>
      </c>
      <c r="BA1973">
        <v>8</v>
      </c>
      <c r="BB1973">
        <v>1</v>
      </c>
      <c r="BD1973">
        <v>8.7125199999999996</v>
      </c>
      <c r="BE1973">
        <v>0.46477200000000002</v>
      </c>
      <c r="BF1973">
        <v>4470.33</v>
      </c>
      <c r="BH1973">
        <v>5136.28</v>
      </c>
      <c r="BN1973">
        <v>745436947</v>
      </c>
      <c r="BO1973">
        <v>34835029</v>
      </c>
      <c r="BP1973">
        <v>264447</v>
      </c>
      <c r="BQ1973">
        <v>0</v>
      </c>
      <c r="BR1973">
        <v>5.8151799999999998</v>
      </c>
      <c r="BY1973" t="s">
        <v>5737</v>
      </c>
      <c r="BZ1973" t="s">
        <v>9409</v>
      </c>
      <c r="CA1973" t="s">
        <v>58</v>
      </c>
      <c r="CB1973" t="str">
        <f t="shared" si="525"/>
        <v>ZYRA_CLUSTER_0i0d100000k nrq=1</v>
      </c>
      <c r="CC1973">
        <f t="shared" si="526"/>
        <v>126</v>
      </c>
    </row>
    <row r="1974" spans="1:81" x14ac:dyDescent="0.4">
      <c r="A1974" t="s">
        <v>1985</v>
      </c>
      <c r="B1974" t="s">
        <v>58</v>
      </c>
      <c r="C1974" t="s">
        <v>3765</v>
      </c>
      <c r="D1974" t="e">
        <f t="shared" si="510"/>
        <v>#NAME?</v>
      </c>
      <c r="E1974">
        <v>10000</v>
      </c>
      <c r="F1974" t="e">
        <f t="shared" si="511"/>
        <v>#NAME?</v>
      </c>
      <c r="G1974" t="s">
        <v>60</v>
      </c>
      <c r="H1974" t="e">
        <f t="shared" si="512"/>
        <v>#NAME?</v>
      </c>
      <c r="I1974" t="s">
        <v>61</v>
      </c>
      <c r="J1974" t="e">
        <f t="shared" si="513"/>
        <v>#NAME?</v>
      </c>
      <c r="K1974" t="s">
        <v>62</v>
      </c>
      <c r="L1974" t="e">
        <f t="shared" si="514"/>
        <v>#NAME?</v>
      </c>
      <c r="M1974" t="e">
        <f t="shared" si="515"/>
        <v>#NAME?</v>
      </c>
      <c r="N1974">
        <v>100000</v>
      </c>
      <c r="O1974" t="e">
        <f t="shared" si="516"/>
        <v>#NAME?</v>
      </c>
      <c r="P1974">
        <v>0</v>
      </c>
      <c r="Q1974" t="e">
        <f t="shared" si="517"/>
        <v>#NAME?</v>
      </c>
      <c r="R1974">
        <v>0</v>
      </c>
      <c r="S1974" t="e">
        <f t="shared" si="518"/>
        <v>#NAME?</v>
      </c>
      <c r="T1974">
        <v>0</v>
      </c>
      <c r="U1974" t="e">
        <f t="shared" si="519"/>
        <v>#NAME?</v>
      </c>
      <c r="V1974">
        <v>256</v>
      </c>
      <c r="W1974" t="e">
        <f t="shared" si="520"/>
        <v>#NAME?</v>
      </c>
      <c r="X1974">
        <v>108</v>
      </c>
      <c r="Y1974" t="e">
        <f t="shared" si="521"/>
        <v>#NAME?</v>
      </c>
      <c r="Z1974">
        <v>0</v>
      </c>
      <c r="AA1974" t="e">
        <f t="shared" si="522"/>
        <v>#NAME?</v>
      </c>
      <c r="AB1974">
        <v>48</v>
      </c>
      <c r="AC1974" t="e">
        <f t="shared" si="523"/>
        <v>#NAME?</v>
      </c>
      <c r="AD1974">
        <v>0</v>
      </c>
      <c r="AE1974" t="e">
        <f t="shared" si="524"/>
        <v>#NAME?</v>
      </c>
      <c r="AF1974" t="s">
        <v>65</v>
      </c>
      <c r="AG1974" t="s">
        <v>64</v>
      </c>
      <c r="AJ1974">
        <v>0</v>
      </c>
      <c r="AK1974">
        <v>183739033</v>
      </c>
      <c r="AL1974">
        <v>10000</v>
      </c>
      <c r="AR1974">
        <v>10000</v>
      </c>
      <c r="AS1974">
        <v>767.59900000000005</v>
      </c>
      <c r="AT1974">
        <v>0</v>
      </c>
      <c r="AU1974">
        <v>100000</v>
      </c>
      <c r="AV1974">
        <v>108</v>
      </c>
      <c r="AW1974" t="s">
        <v>60</v>
      </c>
      <c r="AX1974" t="s">
        <v>61</v>
      </c>
      <c r="AY1974" t="s">
        <v>62</v>
      </c>
      <c r="BA1974">
        <v>8</v>
      </c>
      <c r="BB1974">
        <v>1</v>
      </c>
      <c r="BD1974">
        <v>8.3571299999999997</v>
      </c>
      <c r="BE1974">
        <v>2.4368299999999999E-2</v>
      </c>
      <c r="BF1974">
        <v>1552.09</v>
      </c>
      <c r="BH1974">
        <v>767.59900000000005</v>
      </c>
      <c r="BN1974">
        <v>1837390337</v>
      </c>
      <c r="BO1974">
        <v>3567409</v>
      </c>
      <c r="BP1974">
        <v>43131</v>
      </c>
      <c r="BQ1974">
        <v>3767</v>
      </c>
      <c r="BR1974">
        <v>0</v>
      </c>
      <c r="BY1974" t="s">
        <v>5738</v>
      </c>
      <c r="BZ1974" t="s">
        <v>9410</v>
      </c>
      <c r="CA1974" t="s">
        <v>58</v>
      </c>
      <c r="CB1974" t="str">
        <f t="shared" si="525"/>
        <v>ZYRA_CLUSTER_0i0d100000k nrq=0</v>
      </c>
      <c r="CC1974">
        <f t="shared" si="526"/>
        <v>108</v>
      </c>
    </row>
    <row r="1975" spans="1:81" x14ac:dyDescent="0.4">
      <c r="A1975" t="s">
        <v>1986</v>
      </c>
      <c r="B1975" t="s">
        <v>58</v>
      </c>
      <c r="C1975" t="s">
        <v>96</v>
      </c>
      <c r="D1975" t="e">
        <f t="shared" si="510"/>
        <v>#NAME?</v>
      </c>
      <c r="E1975">
        <v>10000</v>
      </c>
      <c r="F1975" t="e">
        <f t="shared" si="511"/>
        <v>#NAME?</v>
      </c>
      <c r="G1975" t="s">
        <v>60</v>
      </c>
      <c r="H1975" t="e">
        <f t="shared" si="512"/>
        <v>#NAME?</v>
      </c>
      <c r="I1975" t="s">
        <v>61</v>
      </c>
      <c r="J1975" t="e">
        <f t="shared" si="513"/>
        <v>#NAME?</v>
      </c>
      <c r="K1975" t="s">
        <v>62</v>
      </c>
      <c r="L1975" t="e">
        <f t="shared" si="514"/>
        <v>#NAME?</v>
      </c>
      <c r="M1975" t="e">
        <f t="shared" si="515"/>
        <v>#NAME?</v>
      </c>
      <c r="N1975">
        <v>10000</v>
      </c>
      <c r="O1975" t="e">
        <f t="shared" si="516"/>
        <v>#NAME?</v>
      </c>
      <c r="P1975">
        <v>20</v>
      </c>
      <c r="Q1975" t="e">
        <f t="shared" si="517"/>
        <v>#NAME?</v>
      </c>
      <c r="R1975">
        <v>20</v>
      </c>
      <c r="S1975" t="e">
        <f t="shared" si="518"/>
        <v>#NAME?</v>
      </c>
      <c r="T1975">
        <v>0</v>
      </c>
      <c r="U1975" t="e">
        <f t="shared" si="519"/>
        <v>#NAME?</v>
      </c>
      <c r="V1975">
        <v>256</v>
      </c>
      <c r="W1975" t="e">
        <f t="shared" si="520"/>
        <v>#NAME?</v>
      </c>
      <c r="X1975">
        <v>89</v>
      </c>
      <c r="Y1975" t="e">
        <f t="shared" si="521"/>
        <v>#NAME?</v>
      </c>
      <c r="Z1975">
        <v>1</v>
      </c>
      <c r="AA1975" t="e">
        <f t="shared" si="522"/>
        <v>#NAME?</v>
      </c>
      <c r="AB1975">
        <v>48</v>
      </c>
      <c r="AC1975" t="e">
        <f t="shared" si="523"/>
        <v>#NAME?</v>
      </c>
      <c r="AD1975">
        <v>1</v>
      </c>
      <c r="AE1975" t="e">
        <f t="shared" si="524"/>
        <v>#NAME?</v>
      </c>
      <c r="AF1975" t="s">
        <v>63</v>
      </c>
      <c r="AG1975" t="s">
        <v>64</v>
      </c>
      <c r="AR1975">
        <v>10000</v>
      </c>
      <c r="AS1975">
        <v>20</v>
      </c>
      <c r="AT1975">
        <v>20</v>
      </c>
      <c r="AU1975">
        <v>10000</v>
      </c>
      <c r="AV1975">
        <v>89</v>
      </c>
      <c r="AW1975" t="s">
        <v>60</v>
      </c>
      <c r="AX1975" t="s">
        <v>61</v>
      </c>
      <c r="AY1975" t="s">
        <v>62</v>
      </c>
      <c r="BA1975">
        <v>7</v>
      </c>
      <c r="BB1975">
        <v>1</v>
      </c>
      <c r="BN1975">
        <v>5893506</v>
      </c>
      <c r="BO1975">
        <v>6881696</v>
      </c>
      <c r="BP1975">
        <v>41143</v>
      </c>
      <c r="BQ1975">
        <v>4320</v>
      </c>
      <c r="BR1975">
        <v>1.48329E-2</v>
      </c>
      <c r="BY1975" t="s">
        <v>5739</v>
      </c>
      <c r="BZ1975" t="s">
        <v>9411</v>
      </c>
      <c r="CA1975" t="s">
        <v>58</v>
      </c>
      <c r="CB1975" t="str">
        <f t="shared" si="525"/>
        <v>ZYRA_SCATTER_20i20d10000k nrq=1</v>
      </c>
      <c r="CC1975">
        <f t="shared" si="526"/>
        <v>90</v>
      </c>
    </row>
    <row r="1976" spans="1:81" x14ac:dyDescent="0.4">
      <c r="A1976" t="s">
        <v>1987</v>
      </c>
      <c r="B1976" t="s">
        <v>58</v>
      </c>
      <c r="C1976" t="s">
        <v>96</v>
      </c>
      <c r="D1976" t="e">
        <f t="shared" si="510"/>
        <v>#NAME?</v>
      </c>
      <c r="E1976">
        <v>10000</v>
      </c>
      <c r="F1976" t="e">
        <f t="shared" si="511"/>
        <v>#NAME?</v>
      </c>
      <c r="G1976" t="s">
        <v>60</v>
      </c>
      <c r="H1976" t="e">
        <f t="shared" si="512"/>
        <v>#NAME?</v>
      </c>
      <c r="I1976" t="s">
        <v>61</v>
      </c>
      <c r="J1976" t="e">
        <f t="shared" si="513"/>
        <v>#NAME?</v>
      </c>
      <c r="K1976" t="s">
        <v>62</v>
      </c>
      <c r="L1976" t="e">
        <f t="shared" si="514"/>
        <v>#NAME?</v>
      </c>
      <c r="M1976" t="e">
        <f t="shared" si="515"/>
        <v>#NAME?</v>
      </c>
      <c r="N1976">
        <v>10000</v>
      </c>
      <c r="O1976" t="e">
        <f t="shared" si="516"/>
        <v>#NAME?</v>
      </c>
      <c r="P1976">
        <v>20</v>
      </c>
      <c r="Q1976" t="e">
        <f t="shared" si="517"/>
        <v>#NAME?</v>
      </c>
      <c r="R1976">
        <v>20</v>
      </c>
      <c r="S1976" t="e">
        <f t="shared" si="518"/>
        <v>#NAME?</v>
      </c>
      <c r="T1976">
        <v>0</v>
      </c>
      <c r="U1976" t="e">
        <f t="shared" si="519"/>
        <v>#NAME?</v>
      </c>
      <c r="V1976">
        <v>256</v>
      </c>
      <c r="W1976" t="e">
        <f t="shared" si="520"/>
        <v>#NAME?</v>
      </c>
      <c r="X1976">
        <v>89</v>
      </c>
      <c r="Y1976" t="e">
        <f t="shared" si="521"/>
        <v>#NAME?</v>
      </c>
      <c r="Z1976">
        <v>1</v>
      </c>
      <c r="AA1976" t="e">
        <f t="shared" si="522"/>
        <v>#NAME?</v>
      </c>
      <c r="AB1976">
        <v>48</v>
      </c>
      <c r="AC1976" t="e">
        <f t="shared" si="523"/>
        <v>#NAME?</v>
      </c>
      <c r="AD1976">
        <v>2</v>
      </c>
      <c r="AE1976" t="e">
        <f t="shared" si="524"/>
        <v>#NAME?</v>
      </c>
      <c r="AF1976" t="s">
        <v>63</v>
      </c>
      <c r="AG1976" t="s">
        <v>64</v>
      </c>
      <c r="AR1976">
        <v>10000</v>
      </c>
      <c r="AS1976">
        <v>20</v>
      </c>
      <c r="AT1976">
        <v>20</v>
      </c>
      <c r="AU1976">
        <v>10000</v>
      </c>
      <c r="AV1976">
        <v>89</v>
      </c>
      <c r="AW1976" t="s">
        <v>60</v>
      </c>
      <c r="AX1976" t="s">
        <v>61</v>
      </c>
      <c r="AY1976" t="s">
        <v>62</v>
      </c>
      <c r="BA1976">
        <v>7</v>
      </c>
      <c r="BB1976">
        <v>1</v>
      </c>
      <c r="BN1976">
        <v>5938272</v>
      </c>
      <c r="BO1976">
        <v>7046736</v>
      </c>
      <c r="BP1976">
        <v>41479</v>
      </c>
      <c r="BQ1976">
        <v>4208</v>
      </c>
      <c r="BR1976">
        <v>1.5231700000000001E-2</v>
      </c>
      <c r="BY1976" t="s">
        <v>5740</v>
      </c>
      <c r="BZ1976" t="s">
        <v>9412</v>
      </c>
      <c r="CA1976" t="s">
        <v>58</v>
      </c>
      <c r="CB1976" t="str">
        <f t="shared" si="525"/>
        <v>ZYRA_SCATTER_20i20d10000k nrq=1</v>
      </c>
      <c r="CC1976">
        <f t="shared" si="526"/>
        <v>90</v>
      </c>
    </row>
    <row r="1977" spans="1:81" x14ac:dyDescent="0.4">
      <c r="A1977" t="s">
        <v>2756</v>
      </c>
      <c r="B1977" t="s">
        <v>58</v>
      </c>
      <c r="C1977" t="s">
        <v>3765</v>
      </c>
      <c r="D1977" t="e">
        <f t="shared" si="510"/>
        <v>#NAME?</v>
      </c>
      <c r="E1977">
        <v>10000</v>
      </c>
      <c r="F1977" t="e">
        <f t="shared" si="511"/>
        <v>#NAME?</v>
      </c>
      <c r="G1977" t="s">
        <v>60</v>
      </c>
      <c r="H1977" t="e">
        <f t="shared" si="512"/>
        <v>#NAME?</v>
      </c>
      <c r="I1977" t="s">
        <v>61</v>
      </c>
      <c r="J1977" t="e">
        <f t="shared" si="513"/>
        <v>#NAME?</v>
      </c>
      <c r="K1977" t="s">
        <v>62</v>
      </c>
      <c r="L1977" t="e">
        <f t="shared" si="514"/>
        <v>#NAME?</v>
      </c>
      <c r="M1977" t="e">
        <f t="shared" si="515"/>
        <v>#NAME?</v>
      </c>
      <c r="N1977">
        <v>100000</v>
      </c>
      <c r="O1977" t="e">
        <f t="shared" si="516"/>
        <v>#NAME?</v>
      </c>
      <c r="P1977">
        <v>20</v>
      </c>
      <c r="Q1977" t="e">
        <f t="shared" si="517"/>
        <v>#NAME?</v>
      </c>
      <c r="R1977">
        <v>20</v>
      </c>
      <c r="S1977" t="e">
        <f t="shared" si="518"/>
        <v>#NAME?</v>
      </c>
      <c r="T1977">
        <v>0</v>
      </c>
      <c r="U1977" t="e">
        <f t="shared" si="519"/>
        <v>#NAME?</v>
      </c>
      <c r="V1977">
        <v>256</v>
      </c>
      <c r="W1977" t="e">
        <f t="shared" si="520"/>
        <v>#NAME?</v>
      </c>
      <c r="X1977">
        <v>72</v>
      </c>
      <c r="Y1977" t="e">
        <f t="shared" si="521"/>
        <v>#NAME?</v>
      </c>
      <c r="Z1977">
        <v>0</v>
      </c>
      <c r="AA1977" t="e">
        <f t="shared" si="522"/>
        <v>#NAME?</v>
      </c>
      <c r="AB1977">
        <v>48</v>
      </c>
      <c r="AC1977" t="e">
        <f t="shared" si="523"/>
        <v>#NAME?</v>
      </c>
      <c r="AD1977">
        <v>0</v>
      </c>
      <c r="AE1977" t="e">
        <f t="shared" si="524"/>
        <v>#NAME?</v>
      </c>
      <c r="AF1977" t="s">
        <v>65</v>
      </c>
      <c r="AG1977" t="s">
        <v>64</v>
      </c>
      <c r="AH1977">
        <v>97338834</v>
      </c>
      <c r="AI1977">
        <v>97343016</v>
      </c>
      <c r="AJ1977">
        <v>19468185</v>
      </c>
      <c r="AK1977">
        <v>48611956</v>
      </c>
      <c r="AL1977">
        <v>10000</v>
      </c>
      <c r="AR1977">
        <v>10000</v>
      </c>
      <c r="AS1977">
        <v>201910.28</v>
      </c>
      <c r="AT1977">
        <v>20</v>
      </c>
      <c r="AU1977">
        <v>100000</v>
      </c>
      <c r="AV1977">
        <v>72</v>
      </c>
      <c r="AW1977" t="s">
        <v>60</v>
      </c>
      <c r="AX1977" t="s">
        <v>61</v>
      </c>
      <c r="AY1977" t="s">
        <v>62</v>
      </c>
      <c r="BA1977">
        <v>8</v>
      </c>
      <c r="BB1977">
        <v>1</v>
      </c>
      <c r="BD1977">
        <v>27.0473</v>
      </c>
      <c r="BE1977">
        <v>2.6654</v>
      </c>
      <c r="BF1977">
        <v>3876.23</v>
      </c>
      <c r="BH1977">
        <v>1910.28</v>
      </c>
      <c r="BN1977">
        <v>45072849</v>
      </c>
      <c r="BO1977">
        <v>456770020</v>
      </c>
      <c r="BP1977">
        <v>1123230</v>
      </c>
      <c r="BQ1977">
        <v>41712</v>
      </c>
      <c r="BR1977">
        <v>0</v>
      </c>
      <c r="BY1977" t="s">
        <v>5741</v>
      </c>
      <c r="BZ1977" t="s">
        <v>9413</v>
      </c>
      <c r="CA1977" t="s">
        <v>58</v>
      </c>
      <c r="CB1977" t="str">
        <f t="shared" si="525"/>
        <v>ZYRA_CLUSTER_20i20d100000k nrq=0</v>
      </c>
      <c r="CC1977">
        <f t="shared" si="526"/>
        <v>72</v>
      </c>
    </row>
    <row r="1978" spans="1:81" x14ac:dyDescent="0.4">
      <c r="A1978" t="s">
        <v>1988</v>
      </c>
      <c r="B1978" t="s">
        <v>58</v>
      </c>
      <c r="C1978" t="s">
        <v>96</v>
      </c>
      <c r="D1978" t="e">
        <f t="shared" si="510"/>
        <v>#NAME?</v>
      </c>
      <c r="E1978">
        <v>10000</v>
      </c>
      <c r="F1978" t="e">
        <f t="shared" si="511"/>
        <v>#NAME?</v>
      </c>
      <c r="G1978" t="s">
        <v>60</v>
      </c>
      <c r="H1978" t="e">
        <f t="shared" si="512"/>
        <v>#NAME?</v>
      </c>
      <c r="I1978" t="s">
        <v>61</v>
      </c>
      <c r="J1978" t="e">
        <f t="shared" si="513"/>
        <v>#NAME?</v>
      </c>
      <c r="K1978" t="s">
        <v>62</v>
      </c>
      <c r="L1978" t="e">
        <f t="shared" si="514"/>
        <v>#NAME?</v>
      </c>
      <c r="M1978" t="e">
        <f t="shared" si="515"/>
        <v>#NAME?</v>
      </c>
      <c r="N1978">
        <v>10000</v>
      </c>
      <c r="O1978" t="e">
        <f t="shared" si="516"/>
        <v>#NAME?</v>
      </c>
      <c r="P1978">
        <v>20</v>
      </c>
      <c r="Q1978" t="e">
        <f t="shared" si="517"/>
        <v>#NAME?</v>
      </c>
      <c r="R1978">
        <v>20</v>
      </c>
      <c r="S1978" t="e">
        <f t="shared" si="518"/>
        <v>#NAME?</v>
      </c>
      <c r="T1978">
        <v>0</v>
      </c>
      <c r="U1978" t="e">
        <f t="shared" si="519"/>
        <v>#NAME?</v>
      </c>
      <c r="V1978">
        <v>256</v>
      </c>
      <c r="W1978" t="e">
        <f t="shared" si="520"/>
        <v>#NAME?</v>
      </c>
      <c r="X1978">
        <v>108</v>
      </c>
      <c r="Y1978" t="e">
        <f t="shared" si="521"/>
        <v>#NAME?</v>
      </c>
      <c r="Z1978">
        <v>0</v>
      </c>
      <c r="AA1978" t="e">
        <f t="shared" si="522"/>
        <v>#NAME?</v>
      </c>
      <c r="AB1978">
        <v>48</v>
      </c>
      <c r="AC1978" t="e">
        <f t="shared" si="523"/>
        <v>#NAME?</v>
      </c>
      <c r="AD1978">
        <v>0</v>
      </c>
      <c r="AE1978" t="e">
        <f t="shared" si="524"/>
        <v>#NAME?</v>
      </c>
      <c r="AF1978" t="s">
        <v>63</v>
      </c>
      <c r="AG1978" t="s">
        <v>64</v>
      </c>
      <c r="AH1978">
        <v>143501775</v>
      </c>
      <c r="AI1978">
        <v>143528291</v>
      </c>
      <c r="AJ1978">
        <v>28703006</v>
      </c>
      <c r="AK1978">
        <v>71679384</v>
      </c>
      <c r="AL1978">
        <v>10000</v>
      </c>
      <c r="AR1978">
        <v>10000</v>
      </c>
      <c r="AS1978">
        <v>201116</v>
      </c>
      <c r="AT1978">
        <v>20</v>
      </c>
      <c r="AU1978">
        <v>10000</v>
      </c>
      <c r="AV1978">
        <v>108</v>
      </c>
      <c r="AW1978" t="s">
        <v>60</v>
      </c>
      <c r="AX1978" t="s">
        <v>61</v>
      </c>
      <c r="AY1978" t="s">
        <v>62</v>
      </c>
      <c r="BA1978">
        <v>7</v>
      </c>
      <c r="BB1978">
        <v>1</v>
      </c>
      <c r="BD1978">
        <v>7.2521300000000002</v>
      </c>
      <c r="BE1978">
        <v>2.8100800000000001</v>
      </c>
      <c r="BF1978">
        <v>3946.16</v>
      </c>
      <c r="BH1978">
        <v>1116</v>
      </c>
      <c r="BN1978">
        <v>715025484</v>
      </c>
      <c r="BO1978">
        <v>419382513</v>
      </c>
      <c r="BP1978">
        <v>1733489</v>
      </c>
      <c r="BQ1978">
        <v>137067</v>
      </c>
      <c r="BR1978">
        <v>0.55179800000000001</v>
      </c>
      <c r="BY1978" t="s">
        <v>5742</v>
      </c>
      <c r="BZ1978" t="s">
        <v>9414</v>
      </c>
      <c r="CA1978" t="s">
        <v>58</v>
      </c>
      <c r="CB1978" t="str">
        <f t="shared" si="525"/>
        <v>ZYRA_SCATTER_20i20d10000k nrq=0</v>
      </c>
      <c r="CC1978">
        <f t="shared" si="526"/>
        <v>108</v>
      </c>
    </row>
    <row r="1979" spans="1:81" x14ac:dyDescent="0.4">
      <c r="A1979" t="s">
        <v>1989</v>
      </c>
      <c r="B1979" t="s">
        <v>58</v>
      </c>
      <c r="C1979" t="s">
        <v>96</v>
      </c>
      <c r="D1979" t="e">
        <f t="shared" si="510"/>
        <v>#NAME?</v>
      </c>
      <c r="E1979">
        <v>10000</v>
      </c>
      <c r="F1979" t="e">
        <f t="shared" si="511"/>
        <v>#NAME?</v>
      </c>
      <c r="G1979" t="s">
        <v>60</v>
      </c>
      <c r="H1979" t="e">
        <f t="shared" si="512"/>
        <v>#NAME?</v>
      </c>
      <c r="I1979" t="s">
        <v>61</v>
      </c>
      <c r="J1979" t="e">
        <f t="shared" si="513"/>
        <v>#NAME?</v>
      </c>
      <c r="K1979" t="s">
        <v>62</v>
      </c>
      <c r="L1979" t="e">
        <f t="shared" si="514"/>
        <v>#NAME?</v>
      </c>
      <c r="M1979" t="e">
        <f t="shared" si="515"/>
        <v>#NAME?</v>
      </c>
      <c r="N1979">
        <v>10000</v>
      </c>
      <c r="O1979" t="e">
        <f t="shared" si="516"/>
        <v>#NAME?</v>
      </c>
      <c r="P1979">
        <v>20</v>
      </c>
      <c r="Q1979" t="e">
        <f t="shared" si="517"/>
        <v>#NAME?</v>
      </c>
      <c r="R1979">
        <v>20</v>
      </c>
      <c r="S1979" t="e">
        <f t="shared" si="518"/>
        <v>#NAME?</v>
      </c>
      <c r="T1979">
        <v>0</v>
      </c>
      <c r="U1979" t="e">
        <f t="shared" si="519"/>
        <v>#NAME?</v>
      </c>
      <c r="V1979">
        <v>256</v>
      </c>
      <c r="W1979" t="e">
        <f t="shared" si="520"/>
        <v>#NAME?</v>
      </c>
      <c r="X1979">
        <v>108</v>
      </c>
      <c r="Y1979" t="e">
        <f t="shared" si="521"/>
        <v>#NAME?</v>
      </c>
      <c r="Z1979">
        <v>0</v>
      </c>
      <c r="AA1979" t="e">
        <f t="shared" si="522"/>
        <v>#NAME?</v>
      </c>
      <c r="AB1979">
        <v>48</v>
      </c>
      <c r="AC1979" t="e">
        <f t="shared" si="523"/>
        <v>#NAME?</v>
      </c>
      <c r="AD1979">
        <v>1</v>
      </c>
      <c r="AE1979" t="e">
        <f t="shared" si="524"/>
        <v>#NAME?</v>
      </c>
      <c r="AF1979" t="s">
        <v>63</v>
      </c>
      <c r="AG1979" t="s">
        <v>64</v>
      </c>
      <c r="AH1979">
        <v>139619074</v>
      </c>
      <c r="AI1979">
        <v>139608457</v>
      </c>
      <c r="AJ1979">
        <v>27922753</v>
      </c>
      <c r="AK1979">
        <v>69730274</v>
      </c>
      <c r="AL1979">
        <v>10000</v>
      </c>
      <c r="AR1979">
        <v>10000</v>
      </c>
      <c r="AS1979">
        <v>201185.7</v>
      </c>
      <c r="AT1979">
        <v>20</v>
      </c>
      <c r="AU1979">
        <v>10000</v>
      </c>
      <c r="AV1979">
        <v>108</v>
      </c>
      <c r="AW1979" t="s">
        <v>60</v>
      </c>
      <c r="AX1979" t="s">
        <v>61</v>
      </c>
      <c r="AY1979" t="s">
        <v>62</v>
      </c>
      <c r="BA1979">
        <v>7</v>
      </c>
      <c r="BB1979">
        <v>1</v>
      </c>
      <c r="BD1979">
        <v>7.3273400000000004</v>
      </c>
      <c r="BE1979">
        <v>2.81053</v>
      </c>
      <c r="BF1979">
        <v>4058.22</v>
      </c>
      <c r="BH1979">
        <v>1185.7</v>
      </c>
      <c r="BN1979">
        <v>695526965</v>
      </c>
      <c r="BO1979">
        <v>415488780</v>
      </c>
      <c r="BP1979">
        <v>1713539</v>
      </c>
      <c r="BQ1979">
        <v>131298</v>
      </c>
      <c r="BR1979">
        <v>0.572106</v>
      </c>
      <c r="BY1979" t="s">
        <v>5743</v>
      </c>
      <c r="BZ1979" t="s">
        <v>9415</v>
      </c>
      <c r="CA1979" t="s">
        <v>58</v>
      </c>
      <c r="CB1979" t="str">
        <f t="shared" si="525"/>
        <v>ZYRA_SCATTER_20i20d10000k nrq=0</v>
      </c>
      <c r="CC1979">
        <f t="shared" si="526"/>
        <v>108</v>
      </c>
    </row>
    <row r="1980" spans="1:81" x14ac:dyDescent="0.4">
      <c r="A1980" t="s">
        <v>1990</v>
      </c>
      <c r="B1980" t="s">
        <v>58</v>
      </c>
      <c r="C1980" t="s">
        <v>96</v>
      </c>
      <c r="D1980" t="e">
        <f t="shared" si="510"/>
        <v>#NAME?</v>
      </c>
      <c r="E1980">
        <v>10000</v>
      </c>
      <c r="F1980" t="e">
        <f t="shared" si="511"/>
        <v>#NAME?</v>
      </c>
      <c r="G1980" t="s">
        <v>60</v>
      </c>
      <c r="H1980" t="e">
        <f t="shared" si="512"/>
        <v>#NAME?</v>
      </c>
      <c r="I1980" t="s">
        <v>61</v>
      </c>
      <c r="J1980" t="e">
        <f t="shared" si="513"/>
        <v>#NAME?</v>
      </c>
      <c r="K1980" t="s">
        <v>62</v>
      </c>
      <c r="L1980" t="e">
        <f t="shared" si="514"/>
        <v>#NAME?</v>
      </c>
      <c r="M1980" t="e">
        <f t="shared" si="515"/>
        <v>#NAME?</v>
      </c>
      <c r="N1980">
        <v>10000</v>
      </c>
      <c r="O1980" t="e">
        <f t="shared" si="516"/>
        <v>#NAME?</v>
      </c>
      <c r="P1980">
        <v>20</v>
      </c>
      <c r="Q1980" t="e">
        <f t="shared" si="517"/>
        <v>#NAME?</v>
      </c>
      <c r="R1980">
        <v>20</v>
      </c>
      <c r="S1980" t="e">
        <f t="shared" si="518"/>
        <v>#NAME?</v>
      </c>
      <c r="T1980">
        <v>0</v>
      </c>
      <c r="U1980" t="e">
        <f t="shared" si="519"/>
        <v>#NAME?</v>
      </c>
      <c r="V1980">
        <v>256</v>
      </c>
      <c r="W1980" t="e">
        <f t="shared" si="520"/>
        <v>#NAME?</v>
      </c>
      <c r="X1980">
        <v>108</v>
      </c>
      <c r="Y1980" t="e">
        <f t="shared" si="521"/>
        <v>#NAME?</v>
      </c>
      <c r="Z1980">
        <v>0</v>
      </c>
      <c r="AA1980" t="e">
        <f t="shared" si="522"/>
        <v>#NAME?</v>
      </c>
      <c r="AB1980">
        <v>48</v>
      </c>
      <c r="AC1980" t="e">
        <f t="shared" si="523"/>
        <v>#NAME?</v>
      </c>
      <c r="AD1980">
        <v>2</v>
      </c>
      <c r="AE1980" t="e">
        <f t="shared" si="524"/>
        <v>#NAME?</v>
      </c>
      <c r="AF1980" t="s">
        <v>63</v>
      </c>
      <c r="AG1980" t="s">
        <v>64</v>
      </c>
      <c r="AH1980">
        <v>144418291</v>
      </c>
      <c r="AI1980">
        <v>144397876</v>
      </c>
      <c r="AJ1980">
        <v>28881616</v>
      </c>
      <c r="AK1980">
        <v>72119379</v>
      </c>
      <c r="AL1980">
        <v>10000</v>
      </c>
      <c r="AR1980">
        <v>10000</v>
      </c>
      <c r="AS1980">
        <v>201150.68</v>
      </c>
      <c r="AT1980">
        <v>20</v>
      </c>
      <c r="AU1980">
        <v>10000</v>
      </c>
      <c r="AV1980">
        <v>108</v>
      </c>
      <c r="AW1980" t="s">
        <v>60</v>
      </c>
      <c r="AX1980" t="s">
        <v>61</v>
      </c>
      <c r="AY1980" t="s">
        <v>62</v>
      </c>
      <c r="BA1980">
        <v>7</v>
      </c>
      <c r="BB1980">
        <v>1</v>
      </c>
      <c r="BD1980">
        <v>7.3211500000000003</v>
      </c>
      <c r="BE1980">
        <v>2.8180399999999999</v>
      </c>
      <c r="BF1980">
        <v>3919.34</v>
      </c>
      <c r="BH1980">
        <v>1150.68</v>
      </c>
      <c r="BN1980">
        <v>719411958</v>
      </c>
      <c r="BO1980">
        <v>420703222</v>
      </c>
      <c r="BP1980">
        <v>1746733</v>
      </c>
      <c r="BQ1980">
        <v>139410</v>
      </c>
      <c r="BR1980">
        <v>0.56480699999999995</v>
      </c>
      <c r="BY1980" t="s">
        <v>5744</v>
      </c>
      <c r="BZ1980" t="s">
        <v>9416</v>
      </c>
      <c r="CA1980" t="s">
        <v>58</v>
      </c>
      <c r="CB1980" t="str">
        <f t="shared" si="525"/>
        <v>ZYRA_SCATTER_20i20d10000k nrq=0</v>
      </c>
      <c r="CC1980">
        <f t="shared" si="526"/>
        <v>108</v>
      </c>
    </row>
    <row r="1981" spans="1:81" x14ac:dyDescent="0.4">
      <c r="A1981" t="s">
        <v>1991</v>
      </c>
      <c r="B1981" t="s">
        <v>58</v>
      </c>
      <c r="C1981" t="s">
        <v>96</v>
      </c>
      <c r="D1981" t="e">
        <f t="shared" si="510"/>
        <v>#NAME?</v>
      </c>
      <c r="E1981">
        <v>10000</v>
      </c>
      <c r="F1981" t="e">
        <f t="shared" si="511"/>
        <v>#NAME?</v>
      </c>
      <c r="G1981" t="s">
        <v>60</v>
      </c>
      <c r="H1981" t="e">
        <f t="shared" si="512"/>
        <v>#NAME?</v>
      </c>
      <c r="I1981" t="s">
        <v>61</v>
      </c>
      <c r="J1981" t="e">
        <f t="shared" si="513"/>
        <v>#NAME?</v>
      </c>
      <c r="K1981" t="s">
        <v>62</v>
      </c>
      <c r="L1981" t="e">
        <f t="shared" si="514"/>
        <v>#NAME?</v>
      </c>
      <c r="M1981" t="e">
        <f t="shared" si="515"/>
        <v>#NAME?</v>
      </c>
      <c r="N1981">
        <v>10000</v>
      </c>
      <c r="O1981" t="e">
        <f t="shared" si="516"/>
        <v>#NAME?</v>
      </c>
      <c r="P1981">
        <v>20</v>
      </c>
      <c r="Q1981" t="e">
        <f t="shared" si="517"/>
        <v>#NAME?</v>
      </c>
      <c r="R1981">
        <v>20</v>
      </c>
      <c r="S1981" t="e">
        <f t="shared" si="518"/>
        <v>#NAME?</v>
      </c>
      <c r="T1981">
        <v>0</v>
      </c>
      <c r="U1981" t="e">
        <f t="shared" si="519"/>
        <v>#NAME?</v>
      </c>
      <c r="V1981">
        <v>256</v>
      </c>
      <c r="W1981" t="e">
        <f t="shared" si="520"/>
        <v>#NAME?</v>
      </c>
      <c r="X1981">
        <v>107</v>
      </c>
      <c r="Y1981" t="e">
        <f t="shared" si="521"/>
        <v>#NAME?</v>
      </c>
      <c r="Z1981">
        <v>1</v>
      </c>
      <c r="AA1981" t="e">
        <f t="shared" si="522"/>
        <v>#NAME?</v>
      </c>
      <c r="AB1981">
        <v>48</v>
      </c>
      <c r="AC1981" t="e">
        <f t="shared" si="523"/>
        <v>#NAME?</v>
      </c>
      <c r="AD1981">
        <v>0</v>
      </c>
      <c r="AE1981" t="e">
        <f t="shared" si="524"/>
        <v>#NAME?</v>
      </c>
      <c r="AF1981" t="s">
        <v>63</v>
      </c>
      <c r="AG1981" t="s">
        <v>64</v>
      </c>
      <c r="AR1981">
        <v>10000</v>
      </c>
      <c r="AS1981">
        <v>20</v>
      </c>
      <c r="AT1981">
        <v>20</v>
      </c>
      <c r="AU1981">
        <v>10000</v>
      </c>
      <c r="AV1981">
        <v>107</v>
      </c>
      <c r="AW1981" t="s">
        <v>60</v>
      </c>
      <c r="AX1981" t="s">
        <v>61</v>
      </c>
      <c r="AY1981" t="s">
        <v>62</v>
      </c>
      <c r="BA1981">
        <v>7</v>
      </c>
      <c r="BB1981">
        <v>1</v>
      </c>
      <c r="BN1981">
        <v>5593618</v>
      </c>
      <c r="BO1981">
        <v>7292442</v>
      </c>
      <c r="BP1981">
        <v>40580</v>
      </c>
      <c r="BQ1981">
        <v>4311</v>
      </c>
      <c r="BR1981">
        <v>1.67473E-2</v>
      </c>
      <c r="BY1981" t="s">
        <v>5745</v>
      </c>
      <c r="BZ1981" t="s">
        <v>9417</v>
      </c>
      <c r="CA1981" t="s">
        <v>58</v>
      </c>
      <c r="CB1981" t="str">
        <f t="shared" si="525"/>
        <v>ZYRA_SCATTER_20i20d10000k nrq=1</v>
      </c>
      <c r="CC1981">
        <f t="shared" si="526"/>
        <v>108</v>
      </c>
    </row>
    <row r="1982" spans="1:81" x14ac:dyDescent="0.4">
      <c r="A1982" t="s">
        <v>1992</v>
      </c>
      <c r="B1982" t="s">
        <v>58</v>
      </c>
      <c r="C1982" t="s">
        <v>96</v>
      </c>
      <c r="D1982" t="e">
        <f t="shared" si="510"/>
        <v>#NAME?</v>
      </c>
      <c r="E1982">
        <v>10000</v>
      </c>
      <c r="F1982" t="e">
        <f t="shared" si="511"/>
        <v>#NAME?</v>
      </c>
      <c r="G1982" t="s">
        <v>60</v>
      </c>
      <c r="H1982" t="e">
        <f t="shared" si="512"/>
        <v>#NAME?</v>
      </c>
      <c r="I1982" t="s">
        <v>61</v>
      </c>
      <c r="J1982" t="e">
        <f t="shared" si="513"/>
        <v>#NAME?</v>
      </c>
      <c r="K1982" t="s">
        <v>62</v>
      </c>
      <c r="L1982" t="e">
        <f t="shared" si="514"/>
        <v>#NAME?</v>
      </c>
      <c r="M1982" t="e">
        <f t="shared" si="515"/>
        <v>#NAME?</v>
      </c>
      <c r="N1982">
        <v>10000</v>
      </c>
      <c r="O1982" t="e">
        <f t="shared" si="516"/>
        <v>#NAME?</v>
      </c>
      <c r="P1982">
        <v>20</v>
      </c>
      <c r="Q1982" t="e">
        <f t="shared" si="517"/>
        <v>#NAME?</v>
      </c>
      <c r="R1982">
        <v>20</v>
      </c>
      <c r="S1982" t="e">
        <f t="shared" si="518"/>
        <v>#NAME?</v>
      </c>
      <c r="T1982">
        <v>0</v>
      </c>
      <c r="U1982" t="e">
        <f t="shared" si="519"/>
        <v>#NAME?</v>
      </c>
      <c r="V1982">
        <v>256</v>
      </c>
      <c r="W1982" t="e">
        <f t="shared" si="520"/>
        <v>#NAME?</v>
      </c>
      <c r="X1982">
        <v>107</v>
      </c>
      <c r="Y1982" t="e">
        <f t="shared" si="521"/>
        <v>#NAME?</v>
      </c>
      <c r="Z1982">
        <v>1</v>
      </c>
      <c r="AA1982" t="e">
        <f t="shared" si="522"/>
        <v>#NAME?</v>
      </c>
      <c r="AB1982">
        <v>48</v>
      </c>
      <c r="AC1982" t="e">
        <f t="shared" si="523"/>
        <v>#NAME?</v>
      </c>
      <c r="AD1982">
        <v>1</v>
      </c>
      <c r="AE1982" t="e">
        <f t="shared" si="524"/>
        <v>#NAME?</v>
      </c>
      <c r="AF1982" t="s">
        <v>63</v>
      </c>
      <c r="AG1982" t="s">
        <v>64</v>
      </c>
      <c r="AR1982">
        <v>10000</v>
      </c>
      <c r="AS1982">
        <v>20</v>
      </c>
      <c r="AT1982">
        <v>20</v>
      </c>
      <c r="AU1982">
        <v>10000</v>
      </c>
      <c r="AV1982">
        <v>107</v>
      </c>
      <c r="AW1982" t="s">
        <v>60</v>
      </c>
      <c r="AX1982" t="s">
        <v>61</v>
      </c>
      <c r="AY1982" t="s">
        <v>62</v>
      </c>
      <c r="BA1982">
        <v>7</v>
      </c>
      <c r="BB1982">
        <v>1</v>
      </c>
      <c r="BN1982">
        <v>4169569</v>
      </c>
      <c r="BO1982">
        <v>5950253</v>
      </c>
      <c r="BP1982">
        <v>48489</v>
      </c>
      <c r="BQ1982">
        <v>3583</v>
      </c>
      <c r="BR1982">
        <v>1.9732699999999999E-2</v>
      </c>
      <c r="BY1982" t="s">
        <v>5746</v>
      </c>
      <c r="BZ1982" t="s">
        <v>9418</v>
      </c>
      <c r="CA1982" t="s">
        <v>58</v>
      </c>
      <c r="CB1982" t="str">
        <f t="shared" si="525"/>
        <v>ZYRA_SCATTER_20i20d10000k nrq=1</v>
      </c>
      <c r="CC1982">
        <f t="shared" si="526"/>
        <v>108</v>
      </c>
    </row>
    <row r="1983" spans="1:81" x14ac:dyDescent="0.4">
      <c r="A1983" t="s">
        <v>1993</v>
      </c>
      <c r="B1983" t="s">
        <v>58</v>
      </c>
      <c r="C1983" t="s">
        <v>96</v>
      </c>
      <c r="D1983" t="e">
        <f t="shared" si="510"/>
        <v>#NAME?</v>
      </c>
      <c r="E1983">
        <v>10000</v>
      </c>
      <c r="F1983" t="e">
        <f t="shared" si="511"/>
        <v>#NAME?</v>
      </c>
      <c r="G1983" t="s">
        <v>60</v>
      </c>
      <c r="H1983" t="e">
        <f t="shared" si="512"/>
        <v>#NAME?</v>
      </c>
      <c r="I1983" t="s">
        <v>61</v>
      </c>
      <c r="J1983" t="e">
        <f t="shared" si="513"/>
        <v>#NAME?</v>
      </c>
      <c r="K1983" t="s">
        <v>62</v>
      </c>
      <c r="L1983" t="e">
        <f t="shared" si="514"/>
        <v>#NAME?</v>
      </c>
      <c r="M1983" t="e">
        <f t="shared" si="515"/>
        <v>#NAME?</v>
      </c>
      <c r="N1983">
        <v>10000</v>
      </c>
      <c r="O1983" t="e">
        <f t="shared" si="516"/>
        <v>#NAME?</v>
      </c>
      <c r="P1983">
        <v>20</v>
      </c>
      <c r="Q1983" t="e">
        <f t="shared" si="517"/>
        <v>#NAME?</v>
      </c>
      <c r="R1983">
        <v>20</v>
      </c>
      <c r="S1983" t="e">
        <f t="shared" si="518"/>
        <v>#NAME?</v>
      </c>
      <c r="T1983">
        <v>0</v>
      </c>
      <c r="U1983" t="e">
        <f t="shared" si="519"/>
        <v>#NAME?</v>
      </c>
      <c r="V1983">
        <v>256</v>
      </c>
      <c r="W1983" t="e">
        <f t="shared" si="520"/>
        <v>#NAME?</v>
      </c>
      <c r="X1983">
        <v>107</v>
      </c>
      <c r="Y1983" t="e">
        <f t="shared" si="521"/>
        <v>#NAME?</v>
      </c>
      <c r="Z1983">
        <v>1</v>
      </c>
      <c r="AA1983" t="e">
        <f t="shared" si="522"/>
        <v>#NAME?</v>
      </c>
      <c r="AB1983">
        <v>48</v>
      </c>
      <c r="AC1983" t="e">
        <f t="shared" si="523"/>
        <v>#NAME?</v>
      </c>
      <c r="AD1983">
        <v>2</v>
      </c>
      <c r="AE1983" t="e">
        <f t="shared" si="524"/>
        <v>#NAME?</v>
      </c>
      <c r="AF1983" t="s">
        <v>63</v>
      </c>
      <c r="AG1983" t="s">
        <v>64</v>
      </c>
      <c r="AR1983">
        <v>10000</v>
      </c>
      <c r="AS1983">
        <v>20</v>
      </c>
      <c r="AT1983">
        <v>20</v>
      </c>
      <c r="AU1983">
        <v>10000</v>
      </c>
      <c r="AV1983">
        <v>107</v>
      </c>
      <c r="AW1983" t="s">
        <v>60</v>
      </c>
      <c r="AX1983" t="s">
        <v>61</v>
      </c>
      <c r="AY1983" t="s">
        <v>62</v>
      </c>
      <c r="BA1983">
        <v>7</v>
      </c>
      <c r="BB1983">
        <v>1</v>
      </c>
      <c r="BN1983">
        <v>5864802</v>
      </c>
      <c r="BO1983">
        <v>7755104</v>
      </c>
      <c r="BP1983">
        <v>40743</v>
      </c>
      <c r="BQ1983">
        <v>4482</v>
      </c>
      <c r="BR1983">
        <v>1.6417899999999999E-2</v>
      </c>
      <c r="BY1983" t="s">
        <v>5747</v>
      </c>
      <c r="BZ1983" t="s">
        <v>9419</v>
      </c>
      <c r="CA1983" t="s">
        <v>58</v>
      </c>
      <c r="CB1983" t="str">
        <f t="shared" si="525"/>
        <v>ZYRA_SCATTER_20i20d10000k nrq=1</v>
      </c>
      <c r="CC1983">
        <f t="shared" si="526"/>
        <v>108</v>
      </c>
    </row>
    <row r="1984" spans="1:81" x14ac:dyDescent="0.4">
      <c r="A1984" t="s">
        <v>1994</v>
      </c>
      <c r="B1984" t="s">
        <v>58</v>
      </c>
      <c r="C1984" t="s">
        <v>96</v>
      </c>
      <c r="D1984" t="e">
        <f t="shared" si="510"/>
        <v>#NAME?</v>
      </c>
      <c r="E1984">
        <v>10000</v>
      </c>
      <c r="F1984" t="e">
        <f t="shared" si="511"/>
        <v>#NAME?</v>
      </c>
      <c r="G1984" t="s">
        <v>60</v>
      </c>
      <c r="H1984" t="e">
        <f t="shared" si="512"/>
        <v>#NAME?</v>
      </c>
      <c r="I1984" t="s">
        <v>61</v>
      </c>
      <c r="J1984" t="e">
        <f t="shared" si="513"/>
        <v>#NAME?</v>
      </c>
      <c r="K1984" t="s">
        <v>62</v>
      </c>
      <c r="L1984" t="e">
        <f t="shared" si="514"/>
        <v>#NAME?</v>
      </c>
      <c r="M1984" t="e">
        <f t="shared" si="515"/>
        <v>#NAME?</v>
      </c>
      <c r="N1984">
        <v>10000</v>
      </c>
      <c r="O1984" t="e">
        <f t="shared" si="516"/>
        <v>#NAME?</v>
      </c>
      <c r="P1984">
        <v>20</v>
      </c>
      <c r="Q1984" t="e">
        <f t="shared" si="517"/>
        <v>#NAME?</v>
      </c>
      <c r="R1984">
        <v>20</v>
      </c>
      <c r="S1984" t="e">
        <f t="shared" si="518"/>
        <v>#NAME?</v>
      </c>
      <c r="T1984">
        <v>0</v>
      </c>
      <c r="U1984" t="e">
        <f t="shared" si="519"/>
        <v>#NAME?</v>
      </c>
      <c r="V1984">
        <v>256</v>
      </c>
      <c r="W1984" t="e">
        <f t="shared" si="520"/>
        <v>#NAME?</v>
      </c>
      <c r="X1984">
        <v>126</v>
      </c>
      <c r="Y1984" t="e">
        <f t="shared" si="521"/>
        <v>#NAME?</v>
      </c>
      <c r="Z1984">
        <v>0</v>
      </c>
      <c r="AA1984" t="e">
        <f t="shared" si="522"/>
        <v>#NAME?</v>
      </c>
      <c r="AB1984">
        <v>48</v>
      </c>
      <c r="AC1984" t="e">
        <f t="shared" si="523"/>
        <v>#NAME?</v>
      </c>
      <c r="AD1984">
        <v>0</v>
      </c>
      <c r="AE1984" t="e">
        <f t="shared" si="524"/>
        <v>#NAME?</v>
      </c>
      <c r="AF1984" t="s">
        <v>63</v>
      </c>
      <c r="AG1984" t="s">
        <v>64</v>
      </c>
      <c r="AH1984">
        <v>149533931</v>
      </c>
      <c r="AI1984">
        <v>149518301</v>
      </c>
      <c r="AJ1984">
        <v>29905223</v>
      </c>
      <c r="AK1984">
        <v>74677333</v>
      </c>
      <c r="AL1984">
        <v>10000</v>
      </c>
      <c r="AR1984">
        <v>10000</v>
      </c>
      <c r="AS1984">
        <v>201220.46</v>
      </c>
      <c r="AT1984">
        <v>20</v>
      </c>
      <c r="AU1984">
        <v>10000</v>
      </c>
      <c r="AV1984">
        <v>126</v>
      </c>
      <c r="AW1984" t="s">
        <v>60</v>
      </c>
      <c r="AX1984" t="s">
        <v>61</v>
      </c>
      <c r="AY1984" t="s">
        <v>62</v>
      </c>
      <c r="BA1984">
        <v>7</v>
      </c>
      <c r="BB1984">
        <v>1</v>
      </c>
      <c r="BD1984">
        <v>7.3595499999999996</v>
      </c>
      <c r="BE1984">
        <v>2.8409200000000001</v>
      </c>
      <c r="BF1984">
        <v>4412.54</v>
      </c>
      <c r="BH1984">
        <v>1220.46</v>
      </c>
      <c r="BN1984">
        <v>744942005</v>
      </c>
      <c r="BO1984">
        <v>457340236</v>
      </c>
      <c r="BP1984">
        <v>1799787</v>
      </c>
      <c r="BQ1984">
        <v>162140</v>
      </c>
      <c r="BR1984">
        <v>0.66818</v>
      </c>
      <c r="BY1984" t="s">
        <v>5748</v>
      </c>
      <c r="BZ1984" t="s">
        <v>9420</v>
      </c>
      <c r="CA1984" t="s">
        <v>58</v>
      </c>
      <c r="CB1984" t="str">
        <f t="shared" si="525"/>
        <v>ZYRA_SCATTER_20i20d10000k nrq=0</v>
      </c>
      <c r="CC1984">
        <f t="shared" si="526"/>
        <v>126</v>
      </c>
    </row>
    <row r="1985" spans="1:81" x14ac:dyDescent="0.4">
      <c r="A1985" t="s">
        <v>1995</v>
      </c>
      <c r="B1985" t="s">
        <v>58</v>
      </c>
      <c r="C1985" t="s">
        <v>96</v>
      </c>
      <c r="D1985" t="e">
        <f t="shared" ref="D1985:D2048" si="527">-t</f>
        <v>#NAME?</v>
      </c>
      <c r="E1985">
        <v>10000</v>
      </c>
      <c r="F1985" t="e">
        <f t="shared" ref="F1985:F2048" si="528">-mr</f>
        <v>#NAME?</v>
      </c>
      <c r="G1985" t="s">
        <v>60</v>
      </c>
      <c r="H1985" t="e">
        <f t="shared" ref="H1985:H2048" si="529">-ma</f>
        <v>#NAME?</v>
      </c>
      <c r="I1985" t="s">
        <v>61</v>
      </c>
      <c r="J1985" t="e">
        <f t="shared" ref="J1985:J2048" si="530">-mp</f>
        <v>#NAME?</v>
      </c>
      <c r="K1985" t="s">
        <v>62</v>
      </c>
      <c r="L1985" t="e">
        <f t="shared" ref="L1985:L2048" si="531">-p</f>
        <v>#NAME?</v>
      </c>
      <c r="M1985" t="e">
        <f t="shared" ref="M1985:M2048" si="532">-k</f>
        <v>#NAME?</v>
      </c>
      <c r="N1985">
        <v>10000</v>
      </c>
      <c r="O1985" t="e">
        <f t="shared" ref="O1985:O2048" si="533">-i</f>
        <v>#NAME?</v>
      </c>
      <c r="P1985">
        <v>20</v>
      </c>
      <c r="Q1985" t="e">
        <f t="shared" ref="Q1985:Q2048" si="534">-d</f>
        <v>#NAME?</v>
      </c>
      <c r="R1985">
        <v>20</v>
      </c>
      <c r="S1985" t="e">
        <f t="shared" ref="S1985:S2048" si="535">-rq</f>
        <v>#NAME?</v>
      </c>
      <c r="T1985">
        <v>0</v>
      </c>
      <c r="U1985" t="e">
        <f t="shared" ref="U1985:U2048" si="536">-rqsize</f>
        <v>#NAME?</v>
      </c>
      <c r="V1985">
        <v>256</v>
      </c>
      <c r="W1985" t="e">
        <f t="shared" ref="W1985:W2048" si="537">-nwork</f>
        <v>#NAME?</v>
      </c>
      <c r="X1985">
        <v>126</v>
      </c>
      <c r="Y1985" t="e">
        <f t="shared" ref="Y1985:Y2048" si="538">-nrq</f>
        <v>#NAME?</v>
      </c>
      <c r="Z1985">
        <v>0</v>
      </c>
      <c r="AA1985" t="e">
        <f t="shared" ref="AA1985:AA2048" si="539">-seqwidth</f>
        <v>#NAME?</v>
      </c>
      <c r="AB1985">
        <v>48</v>
      </c>
      <c r="AC1985" t="e">
        <f t="shared" ref="AC1985:AC2048" si="540">-trial</f>
        <v>#NAME?</v>
      </c>
      <c r="AD1985">
        <v>1</v>
      </c>
      <c r="AE1985" t="e">
        <f t="shared" ref="AE1985:AE2048" si="541">-pinning</f>
        <v>#NAME?</v>
      </c>
      <c r="AF1985" t="s">
        <v>63</v>
      </c>
      <c r="AG1985" t="s">
        <v>64</v>
      </c>
      <c r="AH1985">
        <v>149133636</v>
      </c>
      <c r="AI1985">
        <v>149114589</v>
      </c>
      <c r="AJ1985">
        <v>29824822</v>
      </c>
      <c r="AK1985">
        <v>74476120</v>
      </c>
      <c r="AL1985">
        <v>10000</v>
      </c>
      <c r="AR1985">
        <v>10000</v>
      </c>
      <c r="AS1985">
        <v>201283.09</v>
      </c>
      <c r="AT1985">
        <v>20</v>
      </c>
      <c r="AU1985">
        <v>10000</v>
      </c>
      <c r="AV1985">
        <v>126</v>
      </c>
      <c r="AW1985" t="s">
        <v>60</v>
      </c>
      <c r="AX1985" t="s">
        <v>61</v>
      </c>
      <c r="AY1985" t="s">
        <v>62</v>
      </c>
      <c r="BA1985">
        <v>7</v>
      </c>
      <c r="BB1985">
        <v>1</v>
      </c>
      <c r="BD1985">
        <v>7.4516200000000001</v>
      </c>
      <c r="BE1985">
        <v>2.8475299999999999</v>
      </c>
      <c r="BF1985">
        <v>4425.3100000000004</v>
      </c>
      <c r="BH1985">
        <v>1283.0899999999999</v>
      </c>
      <c r="BN1985">
        <v>742935770</v>
      </c>
      <c r="BO1985">
        <v>460857799</v>
      </c>
      <c r="BP1985">
        <v>1794921</v>
      </c>
      <c r="BQ1985">
        <v>168461</v>
      </c>
      <c r="BR1985">
        <v>0.68317899999999998</v>
      </c>
      <c r="BY1985" t="s">
        <v>5749</v>
      </c>
      <c r="BZ1985" t="s">
        <v>9421</v>
      </c>
      <c r="CA1985" t="s">
        <v>58</v>
      </c>
      <c r="CB1985" t="str">
        <f t="shared" si="525"/>
        <v>ZYRA_SCATTER_20i20d10000k nrq=0</v>
      </c>
      <c r="CC1985">
        <f t="shared" si="526"/>
        <v>126</v>
      </c>
    </row>
    <row r="1986" spans="1:81" x14ac:dyDescent="0.4">
      <c r="A1986" t="s">
        <v>1996</v>
      </c>
      <c r="B1986" t="s">
        <v>58</v>
      </c>
      <c r="C1986" t="s">
        <v>67</v>
      </c>
      <c r="D1986" t="e">
        <f t="shared" si="527"/>
        <v>#NAME?</v>
      </c>
      <c r="E1986">
        <v>10000</v>
      </c>
      <c r="F1986" t="e">
        <f t="shared" si="528"/>
        <v>#NAME?</v>
      </c>
      <c r="G1986" t="s">
        <v>60</v>
      </c>
      <c r="H1986" t="e">
        <f t="shared" si="529"/>
        <v>#NAME?</v>
      </c>
      <c r="I1986" t="s">
        <v>61</v>
      </c>
      <c r="J1986" t="e">
        <f t="shared" si="530"/>
        <v>#NAME?</v>
      </c>
      <c r="K1986" t="s">
        <v>62</v>
      </c>
      <c r="L1986" t="e">
        <f t="shared" si="531"/>
        <v>#NAME?</v>
      </c>
      <c r="M1986" t="e">
        <f t="shared" si="532"/>
        <v>#NAME?</v>
      </c>
      <c r="N1986">
        <v>100000</v>
      </c>
      <c r="O1986" t="e">
        <f t="shared" si="533"/>
        <v>#NAME?</v>
      </c>
      <c r="P1986">
        <v>0</v>
      </c>
      <c r="Q1986" t="e">
        <f t="shared" si="534"/>
        <v>#NAME?</v>
      </c>
      <c r="R1986">
        <v>0</v>
      </c>
      <c r="S1986" t="e">
        <f t="shared" si="535"/>
        <v>#NAME?</v>
      </c>
      <c r="T1986">
        <v>0</v>
      </c>
      <c r="U1986" t="e">
        <f t="shared" si="536"/>
        <v>#NAME?</v>
      </c>
      <c r="V1986">
        <v>256</v>
      </c>
      <c r="W1986" t="e">
        <f t="shared" si="537"/>
        <v>#NAME?</v>
      </c>
      <c r="X1986">
        <v>125</v>
      </c>
      <c r="Y1986" t="e">
        <f t="shared" si="538"/>
        <v>#NAME?</v>
      </c>
      <c r="Z1986">
        <v>1</v>
      </c>
      <c r="AA1986" t="e">
        <f t="shared" si="539"/>
        <v>#NAME?</v>
      </c>
      <c r="AB1986">
        <v>48</v>
      </c>
      <c r="AC1986" t="e">
        <f t="shared" si="540"/>
        <v>#NAME?</v>
      </c>
      <c r="AD1986">
        <v>1</v>
      </c>
      <c r="AE1986" t="e">
        <f t="shared" si="541"/>
        <v>#NAME?</v>
      </c>
      <c r="AF1986" t="s">
        <v>65</v>
      </c>
      <c r="AG1986" t="s">
        <v>64</v>
      </c>
      <c r="AJ1986">
        <v>0</v>
      </c>
      <c r="AK1986">
        <v>76903039</v>
      </c>
      <c r="AL1986">
        <v>10000</v>
      </c>
      <c r="AR1986">
        <v>10000</v>
      </c>
      <c r="AS1986">
        <v>4887.3999999999996</v>
      </c>
      <c r="AT1986">
        <v>0</v>
      </c>
      <c r="AU1986">
        <v>100000</v>
      </c>
      <c r="AV1986">
        <v>125</v>
      </c>
      <c r="AW1986" t="s">
        <v>60</v>
      </c>
      <c r="AX1986" t="s">
        <v>61</v>
      </c>
      <c r="AY1986" t="s">
        <v>62</v>
      </c>
      <c r="BA1986">
        <v>8</v>
      </c>
      <c r="BB1986">
        <v>1</v>
      </c>
      <c r="BD1986">
        <v>8.0942600000000002</v>
      </c>
      <c r="BE1986">
        <v>0.51404700000000003</v>
      </c>
      <c r="BF1986">
        <v>4323.07</v>
      </c>
      <c r="BH1986">
        <v>4887.3999999999996</v>
      </c>
      <c r="BN1986">
        <v>768752413</v>
      </c>
      <c r="BO1986">
        <v>36816022</v>
      </c>
      <c r="BP1986">
        <v>277977</v>
      </c>
      <c r="BQ1986">
        <v>0</v>
      </c>
      <c r="BR1986">
        <v>5.6688299999999998</v>
      </c>
      <c r="BY1986" t="s">
        <v>5750</v>
      </c>
      <c r="BZ1986" t="s">
        <v>9422</v>
      </c>
      <c r="CA1986" t="s">
        <v>58</v>
      </c>
      <c r="CB1986" t="str">
        <f t="shared" si="525"/>
        <v>ZYRA_CLUSTER_0i0d100000k nrq=1</v>
      </c>
      <c r="CC1986">
        <f t="shared" si="526"/>
        <v>126</v>
      </c>
    </row>
    <row r="1987" spans="1:81" x14ac:dyDescent="0.4">
      <c r="A1987" t="s">
        <v>1997</v>
      </c>
      <c r="B1987" t="s">
        <v>58</v>
      </c>
      <c r="C1987" t="s">
        <v>96</v>
      </c>
      <c r="D1987" t="e">
        <f t="shared" si="527"/>
        <v>#NAME?</v>
      </c>
      <c r="E1987">
        <v>10000</v>
      </c>
      <c r="F1987" t="e">
        <f t="shared" si="528"/>
        <v>#NAME?</v>
      </c>
      <c r="G1987" t="s">
        <v>60</v>
      </c>
      <c r="H1987" t="e">
        <f t="shared" si="529"/>
        <v>#NAME?</v>
      </c>
      <c r="I1987" t="s">
        <v>61</v>
      </c>
      <c r="J1987" t="e">
        <f t="shared" si="530"/>
        <v>#NAME?</v>
      </c>
      <c r="K1987" t="s">
        <v>62</v>
      </c>
      <c r="L1987" t="e">
        <f t="shared" si="531"/>
        <v>#NAME?</v>
      </c>
      <c r="M1987" t="e">
        <f t="shared" si="532"/>
        <v>#NAME?</v>
      </c>
      <c r="N1987">
        <v>10000</v>
      </c>
      <c r="O1987" t="e">
        <f t="shared" si="533"/>
        <v>#NAME?</v>
      </c>
      <c r="P1987">
        <v>20</v>
      </c>
      <c r="Q1987" t="e">
        <f t="shared" si="534"/>
        <v>#NAME?</v>
      </c>
      <c r="R1987">
        <v>20</v>
      </c>
      <c r="S1987" t="e">
        <f t="shared" si="535"/>
        <v>#NAME?</v>
      </c>
      <c r="T1987">
        <v>0</v>
      </c>
      <c r="U1987" t="e">
        <f t="shared" si="536"/>
        <v>#NAME?</v>
      </c>
      <c r="V1987">
        <v>256</v>
      </c>
      <c r="W1987" t="e">
        <f t="shared" si="537"/>
        <v>#NAME?</v>
      </c>
      <c r="X1987">
        <v>126</v>
      </c>
      <c r="Y1987" t="e">
        <f t="shared" si="538"/>
        <v>#NAME?</v>
      </c>
      <c r="Z1987">
        <v>0</v>
      </c>
      <c r="AA1987" t="e">
        <f t="shared" si="539"/>
        <v>#NAME?</v>
      </c>
      <c r="AB1987">
        <v>48</v>
      </c>
      <c r="AC1987" t="e">
        <f t="shared" si="540"/>
        <v>#NAME?</v>
      </c>
      <c r="AD1987">
        <v>2</v>
      </c>
      <c r="AE1987" t="e">
        <f t="shared" si="541"/>
        <v>#NAME?</v>
      </c>
      <c r="AF1987" t="s">
        <v>63</v>
      </c>
      <c r="AG1987" t="s">
        <v>64</v>
      </c>
      <c r="AH1987">
        <v>147726026</v>
      </c>
      <c r="AI1987">
        <v>147730685</v>
      </c>
      <c r="AJ1987">
        <v>29545671</v>
      </c>
      <c r="AK1987">
        <v>73775605</v>
      </c>
      <c r="AL1987">
        <v>10000</v>
      </c>
      <c r="AR1987">
        <v>10000</v>
      </c>
      <c r="AS1987">
        <v>201172.75</v>
      </c>
      <c r="AT1987">
        <v>20</v>
      </c>
      <c r="AU1987">
        <v>10000</v>
      </c>
      <c r="AV1987">
        <v>126</v>
      </c>
      <c r="AW1987" t="s">
        <v>60</v>
      </c>
      <c r="AX1987" t="s">
        <v>61</v>
      </c>
      <c r="AY1987" t="s">
        <v>62</v>
      </c>
      <c r="BA1987">
        <v>7</v>
      </c>
      <c r="BB1987">
        <v>1</v>
      </c>
      <c r="BD1987">
        <v>7.6200900000000003</v>
      </c>
      <c r="BE1987">
        <v>2.86896</v>
      </c>
      <c r="BF1987">
        <v>4456.8500000000004</v>
      </c>
      <c r="BH1987">
        <v>1172.75</v>
      </c>
      <c r="BN1987">
        <v>735945788</v>
      </c>
      <c r="BO1987">
        <v>477718683</v>
      </c>
      <c r="BP1987">
        <v>1773723</v>
      </c>
      <c r="BQ1987">
        <v>156357</v>
      </c>
      <c r="BR1987">
        <v>0.63786799999999999</v>
      </c>
      <c r="BY1987" t="s">
        <v>5751</v>
      </c>
      <c r="BZ1987" t="s">
        <v>9423</v>
      </c>
      <c r="CA1987" t="s">
        <v>58</v>
      </c>
      <c r="CB1987" t="str">
        <f t="shared" ref="CB1987:CB2050" si="542">AF1987&amp;"_"&amp;P1987&amp;"i"&amp;R1987&amp;"d"&amp;N1987&amp;"k nrq="&amp;Z1987</f>
        <v>ZYRA_SCATTER_20i20d10000k nrq=0</v>
      </c>
      <c r="CC1987">
        <f t="shared" ref="CC1987:CC2050" si="543">X1987+Z1987</f>
        <v>126</v>
      </c>
    </row>
    <row r="1988" spans="1:81" x14ac:dyDescent="0.4">
      <c r="A1988" t="s">
        <v>2769</v>
      </c>
      <c r="B1988" t="s">
        <v>58</v>
      </c>
      <c r="C1988" t="s">
        <v>67</v>
      </c>
      <c r="D1988" t="e">
        <f t="shared" si="527"/>
        <v>#NAME?</v>
      </c>
      <c r="E1988">
        <v>10000</v>
      </c>
      <c r="F1988" t="e">
        <f t="shared" si="528"/>
        <v>#NAME?</v>
      </c>
      <c r="G1988" t="s">
        <v>60</v>
      </c>
      <c r="H1988" t="e">
        <f t="shared" si="529"/>
        <v>#NAME?</v>
      </c>
      <c r="I1988" t="s">
        <v>61</v>
      </c>
      <c r="J1988" t="e">
        <f t="shared" si="530"/>
        <v>#NAME?</v>
      </c>
      <c r="K1988" t="s">
        <v>62</v>
      </c>
      <c r="L1988" t="e">
        <f t="shared" si="531"/>
        <v>#NAME?</v>
      </c>
      <c r="M1988" t="e">
        <f t="shared" si="532"/>
        <v>#NAME?</v>
      </c>
      <c r="N1988">
        <v>10000</v>
      </c>
      <c r="O1988" t="e">
        <f t="shared" si="533"/>
        <v>#NAME?</v>
      </c>
      <c r="P1988">
        <v>0</v>
      </c>
      <c r="Q1988" t="e">
        <f t="shared" si="534"/>
        <v>#NAME?</v>
      </c>
      <c r="R1988">
        <v>0</v>
      </c>
      <c r="S1988" t="e">
        <f t="shared" si="535"/>
        <v>#NAME?</v>
      </c>
      <c r="T1988">
        <v>0</v>
      </c>
      <c r="U1988" t="e">
        <f t="shared" si="536"/>
        <v>#NAME?</v>
      </c>
      <c r="V1988">
        <v>256</v>
      </c>
      <c r="W1988" t="e">
        <f t="shared" si="537"/>
        <v>#NAME?</v>
      </c>
      <c r="X1988">
        <v>71</v>
      </c>
      <c r="Y1988" t="e">
        <f t="shared" si="538"/>
        <v>#NAME?</v>
      </c>
      <c r="Z1988">
        <v>1</v>
      </c>
      <c r="AA1988" t="e">
        <f t="shared" si="539"/>
        <v>#NAME?</v>
      </c>
      <c r="AB1988">
        <v>48</v>
      </c>
      <c r="AC1988" t="e">
        <f t="shared" si="540"/>
        <v>#NAME?</v>
      </c>
      <c r="AD1988">
        <v>1</v>
      </c>
      <c r="AE1988" t="e">
        <f t="shared" si="541"/>
        <v>#NAME?</v>
      </c>
      <c r="AF1988" t="s">
        <v>65</v>
      </c>
      <c r="AG1988" t="s">
        <v>64</v>
      </c>
      <c r="AJ1988">
        <v>0</v>
      </c>
      <c r="AK1988">
        <v>62927475</v>
      </c>
      <c r="AL1988">
        <v>10000</v>
      </c>
      <c r="AR1988">
        <v>10000</v>
      </c>
      <c r="AS1988">
        <v>3359.79</v>
      </c>
      <c r="AT1988">
        <v>0</v>
      </c>
      <c r="AU1988">
        <v>10000</v>
      </c>
      <c r="AV1988">
        <v>71</v>
      </c>
      <c r="AW1988" t="s">
        <v>60</v>
      </c>
      <c r="AX1988" t="s">
        <v>61</v>
      </c>
      <c r="AY1988" t="s">
        <v>62</v>
      </c>
      <c r="BA1988">
        <v>8</v>
      </c>
      <c r="BB1988">
        <v>1</v>
      </c>
      <c r="BD1988">
        <v>1.4930699999999999</v>
      </c>
      <c r="BE1988">
        <v>0.24102699999999999</v>
      </c>
      <c r="BF1988">
        <v>3061.61</v>
      </c>
      <c r="BH1988">
        <v>3359.79</v>
      </c>
      <c r="BN1988">
        <v>629009042</v>
      </c>
      <c r="BO1988">
        <v>22580449</v>
      </c>
      <c r="BP1988">
        <v>265712</v>
      </c>
      <c r="BQ1988">
        <v>0</v>
      </c>
      <c r="BR1988">
        <v>5.9585900000000001</v>
      </c>
      <c r="BY1988" t="s">
        <v>5752</v>
      </c>
      <c r="BZ1988" t="s">
        <v>9424</v>
      </c>
      <c r="CA1988" t="s">
        <v>58</v>
      </c>
      <c r="CB1988" t="str">
        <f t="shared" si="542"/>
        <v>ZYRA_CLUSTER_0i0d10000k nrq=1</v>
      </c>
      <c r="CC1988">
        <f t="shared" si="543"/>
        <v>72</v>
      </c>
    </row>
    <row r="1989" spans="1:81" x14ac:dyDescent="0.4">
      <c r="A1989" t="s">
        <v>1998</v>
      </c>
      <c r="B1989" t="s">
        <v>58</v>
      </c>
      <c r="C1989" t="s">
        <v>96</v>
      </c>
      <c r="D1989" t="e">
        <f t="shared" si="527"/>
        <v>#NAME?</v>
      </c>
      <c r="E1989">
        <v>10000</v>
      </c>
      <c r="F1989" t="e">
        <f t="shared" si="528"/>
        <v>#NAME?</v>
      </c>
      <c r="G1989" t="s">
        <v>60</v>
      </c>
      <c r="H1989" t="e">
        <f t="shared" si="529"/>
        <v>#NAME?</v>
      </c>
      <c r="I1989" t="s">
        <v>61</v>
      </c>
      <c r="J1989" t="e">
        <f t="shared" si="530"/>
        <v>#NAME?</v>
      </c>
      <c r="K1989" t="s">
        <v>62</v>
      </c>
      <c r="L1989" t="e">
        <f t="shared" si="531"/>
        <v>#NAME?</v>
      </c>
      <c r="M1989" t="e">
        <f t="shared" si="532"/>
        <v>#NAME?</v>
      </c>
      <c r="N1989">
        <v>10000</v>
      </c>
      <c r="O1989" t="e">
        <f t="shared" si="533"/>
        <v>#NAME?</v>
      </c>
      <c r="P1989">
        <v>20</v>
      </c>
      <c r="Q1989" t="e">
        <f t="shared" si="534"/>
        <v>#NAME?</v>
      </c>
      <c r="R1989">
        <v>20</v>
      </c>
      <c r="S1989" t="e">
        <f t="shared" si="535"/>
        <v>#NAME?</v>
      </c>
      <c r="T1989">
        <v>0</v>
      </c>
      <c r="U1989" t="e">
        <f t="shared" si="536"/>
        <v>#NAME?</v>
      </c>
      <c r="V1989">
        <v>256</v>
      </c>
      <c r="W1989" t="e">
        <f t="shared" si="537"/>
        <v>#NAME?</v>
      </c>
      <c r="X1989">
        <v>125</v>
      </c>
      <c r="Y1989" t="e">
        <f t="shared" si="538"/>
        <v>#NAME?</v>
      </c>
      <c r="Z1989">
        <v>1</v>
      </c>
      <c r="AA1989" t="e">
        <f t="shared" si="539"/>
        <v>#NAME?</v>
      </c>
      <c r="AB1989">
        <v>48</v>
      </c>
      <c r="AC1989" t="e">
        <f t="shared" si="540"/>
        <v>#NAME?</v>
      </c>
      <c r="AD1989">
        <v>0</v>
      </c>
      <c r="AE1989" t="e">
        <f t="shared" si="541"/>
        <v>#NAME?</v>
      </c>
      <c r="AF1989" t="s">
        <v>63</v>
      </c>
      <c r="AG1989" t="s">
        <v>64</v>
      </c>
      <c r="AR1989">
        <v>10000</v>
      </c>
      <c r="AS1989">
        <v>20</v>
      </c>
      <c r="AT1989">
        <v>20</v>
      </c>
      <c r="AU1989">
        <v>10000</v>
      </c>
      <c r="AV1989">
        <v>125</v>
      </c>
      <c r="AW1989" t="s">
        <v>60</v>
      </c>
      <c r="AX1989" t="s">
        <v>61</v>
      </c>
      <c r="AY1989" t="s">
        <v>62</v>
      </c>
      <c r="BA1989">
        <v>7</v>
      </c>
      <c r="BB1989">
        <v>1</v>
      </c>
      <c r="BN1989">
        <v>5615605</v>
      </c>
      <c r="BO1989">
        <v>7860925</v>
      </c>
      <c r="BP1989">
        <v>44236</v>
      </c>
      <c r="BQ1989">
        <v>5465</v>
      </c>
      <c r="BR1989">
        <v>2.03307E-2</v>
      </c>
      <c r="BY1989" t="s">
        <v>5753</v>
      </c>
      <c r="BZ1989" t="s">
        <v>9425</v>
      </c>
      <c r="CA1989" t="s">
        <v>58</v>
      </c>
      <c r="CB1989" t="str">
        <f t="shared" si="542"/>
        <v>ZYRA_SCATTER_20i20d10000k nrq=1</v>
      </c>
      <c r="CC1989">
        <f t="shared" si="543"/>
        <v>126</v>
      </c>
    </row>
    <row r="1990" spans="1:81" x14ac:dyDescent="0.4">
      <c r="A1990" t="s">
        <v>1999</v>
      </c>
      <c r="B1990" t="s">
        <v>58</v>
      </c>
      <c r="C1990" t="s">
        <v>96</v>
      </c>
      <c r="D1990" t="e">
        <f t="shared" si="527"/>
        <v>#NAME?</v>
      </c>
      <c r="E1990">
        <v>10000</v>
      </c>
      <c r="F1990" t="e">
        <f t="shared" si="528"/>
        <v>#NAME?</v>
      </c>
      <c r="G1990" t="s">
        <v>60</v>
      </c>
      <c r="H1990" t="e">
        <f t="shared" si="529"/>
        <v>#NAME?</v>
      </c>
      <c r="I1990" t="s">
        <v>61</v>
      </c>
      <c r="J1990" t="e">
        <f t="shared" si="530"/>
        <v>#NAME?</v>
      </c>
      <c r="K1990" t="s">
        <v>62</v>
      </c>
      <c r="L1990" t="e">
        <f t="shared" si="531"/>
        <v>#NAME?</v>
      </c>
      <c r="M1990" t="e">
        <f t="shared" si="532"/>
        <v>#NAME?</v>
      </c>
      <c r="N1990">
        <v>10000</v>
      </c>
      <c r="O1990" t="e">
        <f t="shared" si="533"/>
        <v>#NAME?</v>
      </c>
      <c r="P1990">
        <v>20</v>
      </c>
      <c r="Q1990" t="e">
        <f t="shared" si="534"/>
        <v>#NAME?</v>
      </c>
      <c r="R1990">
        <v>20</v>
      </c>
      <c r="S1990" t="e">
        <f t="shared" si="535"/>
        <v>#NAME?</v>
      </c>
      <c r="T1990">
        <v>0</v>
      </c>
      <c r="U1990" t="e">
        <f t="shared" si="536"/>
        <v>#NAME?</v>
      </c>
      <c r="V1990">
        <v>256</v>
      </c>
      <c r="W1990" t="e">
        <f t="shared" si="537"/>
        <v>#NAME?</v>
      </c>
      <c r="X1990">
        <v>125</v>
      </c>
      <c r="Y1990" t="e">
        <f t="shared" si="538"/>
        <v>#NAME?</v>
      </c>
      <c r="Z1990">
        <v>1</v>
      </c>
      <c r="AA1990" t="e">
        <f t="shared" si="539"/>
        <v>#NAME?</v>
      </c>
      <c r="AB1990">
        <v>48</v>
      </c>
      <c r="AC1990" t="e">
        <f t="shared" si="540"/>
        <v>#NAME?</v>
      </c>
      <c r="AD1990">
        <v>1</v>
      </c>
      <c r="AE1990" t="e">
        <f t="shared" si="541"/>
        <v>#NAME?</v>
      </c>
      <c r="AF1990" t="s">
        <v>63</v>
      </c>
      <c r="AG1990" t="s">
        <v>64</v>
      </c>
      <c r="AR1990">
        <v>10000</v>
      </c>
      <c r="AS1990">
        <v>20</v>
      </c>
      <c r="AT1990">
        <v>20</v>
      </c>
      <c r="AU1990">
        <v>10000</v>
      </c>
      <c r="AV1990">
        <v>125</v>
      </c>
      <c r="AW1990" t="s">
        <v>60</v>
      </c>
      <c r="AX1990" t="s">
        <v>61</v>
      </c>
      <c r="AY1990" t="s">
        <v>62</v>
      </c>
      <c r="BA1990">
        <v>7</v>
      </c>
      <c r="BB1990">
        <v>1</v>
      </c>
      <c r="BN1990">
        <v>3231412</v>
      </c>
      <c r="BO1990">
        <v>5255248</v>
      </c>
      <c r="BP1990">
        <v>49731</v>
      </c>
      <c r="BQ1990">
        <v>3438</v>
      </c>
      <c r="BR1990">
        <v>2.1767499999999999E-2</v>
      </c>
      <c r="BY1990" t="s">
        <v>5754</v>
      </c>
      <c r="BZ1990" t="s">
        <v>9426</v>
      </c>
      <c r="CA1990" t="s">
        <v>58</v>
      </c>
      <c r="CB1990" t="str">
        <f t="shared" si="542"/>
        <v>ZYRA_SCATTER_20i20d10000k nrq=1</v>
      </c>
      <c r="CC1990">
        <f t="shared" si="543"/>
        <v>126</v>
      </c>
    </row>
    <row r="1991" spans="1:81" x14ac:dyDescent="0.4">
      <c r="A1991" t="s">
        <v>2000</v>
      </c>
      <c r="B1991" t="s">
        <v>58</v>
      </c>
      <c r="C1991" t="s">
        <v>96</v>
      </c>
      <c r="D1991" t="e">
        <f t="shared" si="527"/>
        <v>#NAME?</v>
      </c>
      <c r="E1991">
        <v>10000</v>
      </c>
      <c r="F1991" t="e">
        <f t="shared" si="528"/>
        <v>#NAME?</v>
      </c>
      <c r="G1991" t="s">
        <v>60</v>
      </c>
      <c r="H1991" t="e">
        <f t="shared" si="529"/>
        <v>#NAME?</v>
      </c>
      <c r="I1991" t="s">
        <v>61</v>
      </c>
      <c r="J1991" t="e">
        <f t="shared" si="530"/>
        <v>#NAME?</v>
      </c>
      <c r="K1991" t="s">
        <v>62</v>
      </c>
      <c r="L1991" t="e">
        <f t="shared" si="531"/>
        <v>#NAME?</v>
      </c>
      <c r="M1991" t="e">
        <f t="shared" si="532"/>
        <v>#NAME?</v>
      </c>
      <c r="N1991">
        <v>10000</v>
      </c>
      <c r="O1991" t="e">
        <f t="shared" si="533"/>
        <v>#NAME?</v>
      </c>
      <c r="P1991">
        <v>20</v>
      </c>
      <c r="Q1991" t="e">
        <f t="shared" si="534"/>
        <v>#NAME?</v>
      </c>
      <c r="R1991">
        <v>20</v>
      </c>
      <c r="S1991" t="e">
        <f t="shared" si="535"/>
        <v>#NAME?</v>
      </c>
      <c r="T1991">
        <v>0</v>
      </c>
      <c r="U1991" t="e">
        <f t="shared" si="536"/>
        <v>#NAME?</v>
      </c>
      <c r="V1991">
        <v>256</v>
      </c>
      <c r="W1991" t="e">
        <f t="shared" si="537"/>
        <v>#NAME?</v>
      </c>
      <c r="X1991">
        <v>125</v>
      </c>
      <c r="Y1991" t="e">
        <f t="shared" si="538"/>
        <v>#NAME?</v>
      </c>
      <c r="Z1991">
        <v>1</v>
      </c>
      <c r="AA1991" t="e">
        <f t="shared" si="539"/>
        <v>#NAME?</v>
      </c>
      <c r="AB1991">
        <v>48</v>
      </c>
      <c r="AC1991" t="e">
        <f t="shared" si="540"/>
        <v>#NAME?</v>
      </c>
      <c r="AD1991">
        <v>2</v>
      </c>
      <c r="AE1991" t="e">
        <f t="shared" si="541"/>
        <v>#NAME?</v>
      </c>
      <c r="AF1991" t="s">
        <v>63</v>
      </c>
      <c r="AG1991" t="s">
        <v>64</v>
      </c>
      <c r="AR1991">
        <v>10000</v>
      </c>
      <c r="AS1991">
        <v>20</v>
      </c>
      <c r="AT1991">
        <v>20</v>
      </c>
      <c r="AU1991">
        <v>10000</v>
      </c>
      <c r="AV1991">
        <v>125</v>
      </c>
      <c r="AW1991" t="s">
        <v>60</v>
      </c>
      <c r="AX1991" t="s">
        <v>61</v>
      </c>
      <c r="AY1991" t="s">
        <v>62</v>
      </c>
      <c r="BA1991">
        <v>7</v>
      </c>
      <c r="BB1991">
        <v>1</v>
      </c>
      <c r="BN1991">
        <v>2810486</v>
      </c>
      <c r="BO1991">
        <v>4737870</v>
      </c>
      <c r="BP1991">
        <v>52116</v>
      </c>
      <c r="BQ1991">
        <v>3189</v>
      </c>
      <c r="BR1991">
        <v>2.2726199999999998E-2</v>
      </c>
      <c r="BY1991" t="s">
        <v>5755</v>
      </c>
      <c r="BZ1991" t="s">
        <v>9427</v>
      </c>
      <c r="CA1991" t="s">
        <v>58</v>
      </c>
      <c r="CB1991" t="str">
        <f t="shared" si="542"/>
        <v>ZYRA_SCATTER_20i20d10000k nrq=1</v>
      </c>
      <c r="CC1991">
        <f t="shared" si="543"/>
        <v>126</v>
      </c>
    </row>
    <row r="1992" spans="1:81" x14ac:dyDescent="0.4">
      <c r="A1992" t="s">
        <v>2001</v>
      </c>
      <c r="B1992" t="s">
        <v>58</v>
      </c>
      <c r="C1992" t="s">
        <v>96</v>
      </c>
      <c r="D1992" t="e">
        <f t="shared" si="527"/>
        <v>#NAME?</v>
      </c>
      <c r="E1992">
        <v>10000</v>
      </c>
      <c r="F1992" t="e">
        <f t="shared" si="528"/>
        <v>#NAME?</v>
      </c>
      <c r="G1992" t="s">
        <v>60</v>
      </c>
      <c r="H1992" t="e">
        <f t="shared" si="529"/>
        <v>#NAME?</v>
      </c>
      <c r="I1992" t="s">
        <v>61</v>
      </c>
      <c r="J1992" t="e">
        <f t="shared" si="530"/>
        <v>#NAME?</v>
      </c>
      <c r="K1992" t="s">
        <v>62</v>
      </c>
      <c r="L1992" t="e">
        <f t="shared" si="531"/>
        <v>#NAME?</v>
      </c>
      <c r="M1992" t="e">
        <f t="shared" si="532"/>
        <v>#NAME?</v>
      </c>
      <c r="N1992">
        <v>10000</v>
      </c>
      <c r="O1992" t="e">
        <f t="shared" si="533"/>
        <v>#NAME?</v>
      </c>
      <c r="P1992">
        <v>20</v>
      </c>
      <c r="Q1992" t="e">
        <f t="shared" si="534"/>
        <v>#NAME?</v>
      </c>
      <c r="R1992">
        <v>20</v>
      </c>
      <c r="S1992" t="e">
        <f t="shared" si="535"/>
        <v>#NAME?</v>
      </c>
      <c r="T1992">
        <v>0</v>
      </c>
      <c r="U1992" t="e">
        <f t="shared" si="536"/>
        <v>#NAME?</v>
      </c>
      <c r="V1992">
        <v>256</v>
      </c>
      <c r="W1992" t="e">
        <f t="shared" si="537"/>
        <v>#NAME?</v>
      </c>
      <c r="X1992">
        <v>144</v>
      </c>
      <c r="Y1992" t="e">
        <f t="shared" si="538"/>
        <v>#NAME?</v>
      </c>
      <c r="Z1992">
        <v>0</v>
      </c>
      <c r="AA1992" t="e">
        <f t="shared" si="539"/>
        <v>#NAME?</v>
      </c>
      <c r="AB1992">
        <v>48</v>
      </c>
      <c r="AC1992" t="e">
        <f t="shared" si="540"/>
        <v>#NAME?</v>
      </c>
      <c r="AD1992">
        <v>0</v>
      </c>
      <c r="AE1992" t="e">
        <f t="shared" si="541"/>
        <v>#NAME?</v>
      </c>
      <c r="AF1992" t="s">
        <v>63</v>
      </c>
      <c r="AG1992" t="s">
        <v>64</v>
      </c>
      <c r="AH1992">
        <v>154938962</v>
      </c>
      <c r="AI1992">
        <v>154974550</v>
      </c>
      <c r="AJ1992">
        <v>30991351</v>
      </c>
      <c r="AK1992">
        <v>77388024</v>
      </c>
      <c r="AL1992">
        <v>10000</v>
      </c>
      <c r="AR1992">
        <v>10000</v>
      </c>
      <c r="AS1992">
        <v>201181.86</v>
      </c>
      <c r="AT1992">
        <v>20</v>
      </c>
      <c r="AU1992">
        <v>10000</v>
      </c>
      <c r="AV1992">
        <v>144</v>
      </c>
      <c r="AW1992" t="s">
        <v>60</v>
      </c>
      <c r="AX1992" t="s">
        <v>61</v>
      </c>
      <c r="AY1992" t="s">
        <v>62</v>
      </c>
      <c r="BA1992">
        <v>7</v>
      </c>
      <c r="BB1992">
        <v>1</v>
      </c>
      <c r="BD1992">
        <v>7.5719900000000004</v>
      </c>
      <c r="BE1992">
        <v>2.8720599999999998</v>
      </c>
      <c r="BF1992">
        <v>4859.26</v>
      </c>
      <c r="BH1992">
        <v>1181.8599999999999</v>
      </c>
      <c r="BN1992">
        <v>771968360</v>
      </c>
      <c r="BO1992">
        <v>521320758</v>
      </c>
      <c r="BP1992">
        <v>1879350</v>
      </c>
      <c r="BQ1992">
        <v>183862</v>
      </c>
      <c r="BR1992">
        <v>0.73059200000000002</v>
      </c>
      <c r="BY1992" t="s">
        <v>5756</v>
      </c>
      <c r="BZ1992" t="s">
        <v>9428</v>
      </c>
      <c r="CA1992" t="s">
        <v>58</v>
      </c>
      <c r="CB1992" t="str">
        <f t="shared" si="542"/>
        <v>ZYRA_SCATTER_20i20d10000k nrq=0</v>
      </c>
      <c r="CC1992">
        <f t="shared" si="543"/>
        <v>144</v>
      </c>
    </row>
    <row r="1993" spans="1:81" x14ac:dyDescent="0.4">
      <c r="A1993" t="s">
        <v>2002</v>
      </c>
      <c r="B1993" t="s">
        <v>58</v>
      </c>
      <c r="C1993" t="s">
        <v>96</v>
      </c>
      <c r="D1993" t="e">
        <f t="shared" si="527"/>
        <v>#NAME?</v>
      </c>
      <c r="E1993">
        <v>10000</v>
      </c>
      <c r="F1993" t="e">
        <f t="shared" si="528"/>
        <v>#NAME?</v>
      </c>
      <c r="G1993" t="s">
        <v>60</v>
      </c>
      <c r="H1993" t="e">
        <f t="shared" si="529"/>
        <v>#NAME?</v>
      </c>
      <c r="I1993" t="s">
        <v>61</v>
      </c>
      <c r="J1993" t="e">
        <f t="shared" si="530"/>
        <v>#NAME?</v>
      </c>
      <c r="K1993" t="s">
        <v>62</v>
      </c>
      <c r="L1993" t="e">
        <f t="shared" si="531"/>
        <v>#NAME?</v>
      </c>
      <c r="M1993" t="e">
        <f t="shared" si="532"/>
        <v>#NAME?</v>
      </c>
      <c r="N1993">
        <v>10000</v>
      </c>
      <c r="O1993" t="e">
        <f t="shared" si="533"/>
        <v>#NAME?</v>
      </c>
      <c r="P1993">
        <v>20</v>
      </c>
      <c r="Q1993" t="e">
        <f t="shared" si="534"/>
        <v>#NAME?</v>
      </c>
      <c r="R1993">
        <v>20</v>
      </c>
      <c r="S1993" t="e">
        <f t="shared" si="535"/>
        <v>#NAME?</v>
      </c>
      <c r="T1993">
        <v>0</v>
      </c>
      <c r="U1993" t="e">
        <f t="shared" si="536"/>
        <v>#NAME?</v>
      </c>
      <c r="V1993">
        <v>256</v>
      </c>
      <c r="W1993" t="e">
        <f t="shared" si="537"/>
        <v>#NAME?</v>
      </c>
      <c r="X1993">
        <v>144</v>
      </c>
      <c r="Y1993" t="e">
        <f t="shared" si="538"/>
        <v>#NAME?</v>
      </c>
      <c r="Z1993">
        <v>0</v>
      </c>
      <c r="AA1993" t="e">
        <f t="shared" si="539"/>
        <v>#NAME?</v>
      </c>
      <c r="AB1993">
        <v>48</v>
      </c>
      <c r="AC1993" t="e">
        <f t="shared" si="540"/>
        <v>#NAME?</v>
      </c>
      <c r="AD1993">
        <v>1</v>
      </c>
      <c r="AE1993" t="e">
        <f t="shared" si="541"/>
        <v>#NAME?</v>
      </c>
      <c r="AF1993" t="s">
        <v>63</v>
      </c>
      <c r="AG1993" t="s">
        <v>64</v>
      </c>
      <c r="AH1993">
        <v>153955465</v>
      </c>
      <c r="AI1993">
        <v>153934495</v>
      </c>
      <c r="AJ1993">
        <v>30788996</v>
      </c>
      <c r="AK1993">
        <v>76883014</v>
      </c>
      <c r="AL1993">
        <v>10000</v>
      </c>
      <c r="AR1993">
        <v>10000</v>
      </c>
      <c r="AS1993">
        <v>201163.56</v>
      </c>
      <c r="AT1993">
        <v>20</v>
      </c>
      <c r="AU1993">
        <v>10000</v>
      </c>
      <c r="AV1993">
        <v>144</v>
      </c>
      <c r="AW1993" t="s">
        <v>60</v>
      </c>
      <c r="AX1993" t="s">
        <v>61</v>
      </c>
      <c r="AY1993" t="s">
        <v>62</v>
      </c>
      <c r="BA1993">
        <v>7</v>
      </c>
      <c r="BB1993">
        <v>1</v>
      </c>
      <c r="BD1993">
        <v>7.4845499999999996</v>
      </c>
      <c r="BE1993">
        <v>2.8702899999999998</v>
      </c>
      <c r="BF1993">
        <v>4881.3599999999997</v>
      </c>
      <c r="BH1993">
        <v>1163.56</v>
      </c>
      <c r="BN1993">
        <v>766894436</v>
      </c>
      <c r="BO1993">
        <v>509023183</v>
      </c>
      <c r="BP1993">
        <v>1892990</v>
      </c>
      <c r="BQ1993">
        <v>189728</v>
      </c>
      <c r="BR1993">
        <v>0.72697000000000001</v>
      </c>
      <c r="BY1993" t="s">
        <v>5757</v>
      </c>
      <c r="BZ1993" t="s">
        <v>9429</v>
      </c>
      <c r="CA1993" t="s">
        <v>58</v>
      </c>
      <c r="CB1993" t="str">
        <f t="shared" si="542"/>
        <v>ZYRA_SCATTER_20i20d10000k nrq=0</v>
      </c>
      <c r="CC1993">
        <f t="shared" si="543"/>
        <v>144</v>
      </c>
    </row>
    <row r="1994" spans="1:81" x14ac:dyDescent="0.4">
      <c r="A1994" t="s">
        <v>2003</v>
      </c>
      <c r="B1994" t="s">
        <v>58</v>
      </c>
      <c r="C1994" t="s">
        <v>96</v>
      </c>
      <c r="D1994" t="e">
        <f t="shared" si="527"/>
        <v>#NAME?</v>
      </c>
      <c r="E1994">
        <v>10000</v>
      </c>
      <c r="F1994" t="e">
        <f t="shared" si="528"/>
        <v>#NAME?</v>
      </c>
      <c r="G1994" t="s">
        <v>60</v>
      </c>
      <c r="H1994" t="e">
        <f t="shared" si="529"/>
        <v>#NAME?</v>
      </c>
      <c r="I1994" t="s">
        <v>61</v>
      </c>
      <c r="J1994" t="e">
        <f t="shared" si="530"/>
        <v>#NAME?</v>
      </c>
      <c r="K1994" t="s">
        <v>62</v>
      </c>
      <c r="L1994" t="e">
        <f t="shared" si="531"/>
        <v>#NAME?</v>
      </c>
      <c r="M1994" t="e">
        <f t="shared" si="532"/>
        <v>#NAME?</v>
      </c>
      <c r="N1994">
        <v>10000</v>
      </c>
      <c r="O1994" t="e">
        <f t="shared" si="533"/>
        <v>#NAME?</v>
      </c>
      <c r="P1994">
        <v>20</v>
      </c>
      <c r="Q1994" t="e">
        <f t="shared" si="534"/>
        <v>#NAME?</v>
      </c>
      <c r="R1994">
        <v>20</v>
      </c>
      <c r="S1994" t="e">
        <f t="shared" si="535"/>
        <v>#NAME?</v>
      </c>
      <c r="T1994">
        <v>0</v>
      </c>
      <c r="U1994" t="e">
        <f t="shared" si="536"/>
        <v>#NAME?</v>
      </c>
      <c r="V1994">
        <v>256</v>
      </c>
      <c r="W1994" t="e">
        <f t="shared" si="537"/>
        <v>#NAME?</v>
      </c>
      <c r="X1994">
        <v>144</v>
      </c>
      <c r="Y1994" t="e">
        <f t="shared" si="538"/>
        <v>#NAME?</v>
      </c>
      <c r="Z1994">
        <v>0</v>
      </c>
      <c r="AA1994" t="e">
        <f t="shared" si="539"/>
        <v>#NAME?</v>
      </c>
      <c r="AB1994">
        <v>48</v>
      </c>
      <c r="AC1994" t="e">
        <f t="shared" si="540"/>
        <v>#NAME?</v>
      </c>
      <c r="AD1994">
        <v>2</v>
      </c>
      <c r="AE1994" t="e">
        <f t="shared" si="541"/>
        <v>#NAME?</v>
      </c>
      <c r="AF1994" t="s">
        <v>63</v>
      </c>
      <c r="AG1994" t="s">
        <v>64</v>
      </c>
      <c r="AH1994">
        <v>153835193</v>
      </c>
      <c r="AI1994">
        <v>153863410</v>
      </c>
      <c r="AJ1994">
        <v>30769860</v>
      </c>
      <c r="AK1994">
        <v>76837403</v>
      </c>
      <c r="AL1994">
        <v>10000</v>
      </c>
      <c r="AR1994">
        <v>10000</v>
      </c>
      <c r="AS1994">
        <v>201224.12</v>
      </c>
      <c r="AT1994">
        <v>20</v>
      </c>
      <c r="AU1994">
        <v>10000</v>
      </c>
      <c r="AV1994">
        <v>144</v>
      </c>
      <c r="AW1994" t="s">
        <v>60</v>
      </c>
      <c r="AX1994" t="s">
        <v>61</v>
      </c>
      <c r="AY1994" t="s">
        <v>62</v>
      </c>
      <c r="BA1994">
        <v>7</v>
      </c>
      <c r="BB1994">
        <v>1</v>
      </c>
      <c r="BD1994">
        <v>7.6836799999999998</v>
      </c>
      <c r="BE1994">
        <v>2.9137</v>
      </c>
      <c r="BF1994">
        <v>4881.54</v>
      </c>
      <c r="BH1994">
        <v>1224.1199999999999</v>
      </c>
      <c r="BN1994">
        <v>766427564</v>
      </c>
      <c r="BO1994">
        <v>525243473</v>
      </c>
      <c r="BP1994">
        <v>1896365</v>
      </c>
      <c r="BQ1994">
        <v>190850</v>
      </c>
      <c r="BR1994">
        <v>0.74588699999999997</v>
      </c>
      <c r="BY1994" t="s">
        <v>5758</v>
      </c>
      <c r="BZ1994" t="s">
        <v>9430</v>
      </c>
      <c r="CA1994" t="s">
        <v>58</v>
      </c>
      <c r="CB1994" t="str">
        <f t="shared" si="542"/>
        <v>ZYRA_SCATTER_20i20d10000k nrq=0</v>
      </c>
      <c r="CC1994">
        <f t="shared" si="543"/>
        <v>144</v>
      </c>
    </row>
    <row r="1995" spans="1:81" x14ac:dyDescent="0.4">
      <c r="A1995" t="s">
        <v>2004</v>
      </c>
      <c r="B1995" t="s">
        <v>58</v>
      </c>
      <c r="C1995" t="s">
        <v>96</v>
      </c>
      <c r="D1995" t="e">
        <f t="shared" si="527"/>
        <v>#NAME?</v>
      </c>
      <c r="E1995">
        <v>10000</v>
      </c>
      <c r="F1995" t="e">
        <f t="shared" si="528"/>
        <v>#NAME?</v>
      </c>
      <c r="G1995" t="s">
        <v>60</v>
      </c>
      <c r="H1995" t="e">
        <f t="shared" si="529"/>
        <v>#NAME?</v>
      </c>
      <c r="I1995" t="s">
        <v>61</v>
      </c>
      <c r="J1995" t="e">
        <f t="shared" si="530"/>
        <v>#NAME?</v>
      </c>
      <c r="K1995" t="s">
        <v>62</v>
      </c>
      <c r="L1995" t="e">
        <f t="shared" si="531"/>
        <v>#NAME?</v>
      </c>
      <c r="M1995" t="e">
        <f t="shared" si="532"/>
        <v>#NAME?</v>
      </c>
      <c r="N1995">
        <v>10000</v>
      </c>
      <c r="O1995" t="e">
        <f t="shared" si="533"/>
        <v>#NAME?</v>
      </c>
      <c r="P1995">
        <v>20</v>
      </c>
      <c r="Q1995" t="e">
        <f t="shared" si="534"/>
        <v>#NAME?</v>
      </c>
      <c r="R1995">
        <v>20</v>
      </c>
      <c r="S1995" t="e">
        <f t="shared" si="535"/>
        <v>#NAME?</v>
      </c>
      <c r="T1995">
        <v>0</v>
      </c>
      <c r="U1995" t="e">
        <f t="shared" si="536"/>
        <v>#NAME?</v>
      </c>
      <c r="V1995">
        <v>256</v>
      </c>
      <c r="W1995" t="e">
        <f t="shared" si="537"/>
        <v>#NAME?</v>
      </c>
      <c r="X1995">
        <v>143</v>
      </c>
      <c r="Y1995" t="e">
        <f t="shared" si="538"/>
        <v>#NAME?</v>
      </c>
      <c r="Z1995">
        <v>1</v>
      </c>
      <c r="AA1995" t="e">
        <f t="shared" si="539"/>
        <v>#NAME?</v>
      </c>
      <c r="AB1995">
        <v>48</v>
      </c>
      <c r="AC1995" t="e">
        <f t="shared" si="540"/>
        <v>#NAME?</v>
      </c>
      <c r="AD1995">
        <v>0</v>
      </c>
      <c r="AE1995" t="e">
        <f t="shared" si="541"/>
        <v>#NAME?</v>
      </c>
      <c r="AF1995" t="s">
        <v>63</v>
      </c>
      <c r="AG1995" t="s">
        <v>64</v>
      </c>
      <c r="AR1995">
        <v>10000</v>
      </c>
      <c r="AS1995">
        <v>20</v>
      </c>
      <c r="AT1995">
        <v>20</v>
      </c>
      <c r="AU1995">
        <v>10000</v>
      </c>
      <c r="AV1995">
        <v>143</v>
      </c>
      <c r="AW1995" t="s">
        <v>60</v>
      </c>
      <c r="AX1995" t="s">
        <v>61</v>
      </c>
      <c r="AY1995" t="s">
        <v>62</v>
      </c>
      <c r="BA1995">
        <v>7</v>
      </c>
      <c r="BB1995">
        <v>1</v>
      </c>
      <c r="BN1995">
        <v>1018744</v>
      </c>
      <c r="BO1995">
        <v>2675371</v>
      </c>
      <c r="BP1995">
        <v>54951</v>
      </c>
      <c r="BQ1995">
        <v>2113</v>
      </c>
      <c r="BR1995">
        <v>2.57031E-2</v>
      </c>
      <c r="BY1995" t="s">
        <v>5759</v>
      </c>
      <c r="BZ1995" t="s">
        <v>9431</v>
      </c>
      <c r="CA1995" t="s">
        <v>58</v>
      </c>
      <c r="CB1995" t="str">
        <f t="shared" si="542"/>
        <v>ZYRA_SCATTER_20i20d10000k nrq=1</v>
      </c>
      <c r="CC1995">
        <f t="shared" si="543"/>
        <v>144</v>
      </c>
    </row>
    <row r="1996" spans="1:81" x14ac:dyDescent="0.4">
      <c r="A1996" t="s">
        <v>2005</v>
      </c>
      <c r="B1996" t="s">
        <v>58</v>
      </c>
      <c r="C1996" t="s">
        <v>96</v>
      </c>
      <c r="D1996" t="e">
        <f t="shared" si="527"/>
        <v>#NAME?</v>
      </c>
      <c r="E1996">
        <v>10000</v>
      </c>
      <c r="F1996" t="e">
        <f t="shared" si="528"/>
        <v>#NAME?</v>
      </c>
      <c r="G1996" t="s">
        <v>60</v>
      </c>
      <c r="H1996" t="e">
        <f t="shared" si="529"/>
        <v>#NAME?</v>
      </c>
      <c r="I1996" t="s">
        <v>61</v>
      </c>
      <c r="J1996" t="e">
        <f t="shared" si="530"/>
        <v>#NAME?</v>
      </c>
      <c r="K1996" t="s">
        <v>62</v>
      </c>
      <c r="L1996" t="e">
        <f t="shared" si="531"/>
        <v>#NAME?</v>
      </c>
      <c r="M1996" t="e">
        <f t="shared" si="532"/>
        <v>#NAME?</v>
      </c>
      <c r="N1996">
        <v>10000</v>
      </c>
      <c r="O1996" t="e">
        <f t="shared" si="533"/>
        <v>#NAME?</v>
      </c>
      <c r="P1996">
        <v>20</v>
      </c>
      <c r="Q1996" t="e">
        <f t="shared" si="534"/>
        <v>#NAME?</v>
      </c>
      <c r="R1996">
        <v>20</v>
      </c>
      <c r="S1996" t="e">
        <f t="shared" si="535"/>
        <v>#NAME?</v>
      </c>
      <c r="T1996">
        <v>0</v>
      </c>
      <c r="U1996" t="e">
        <f t="shared" si="536"/>
        <v>#NAME?</v>
      </c>
      <c r="V1996">
        <v>256</v>
      </c>
      <c r="W1996" t="e">
        <f t="shared" si="537"/>
        <v>#NAME?</v>
      </c>
      <c r="X1996">
        <v>143</v>
      </c>
      <c r="Y1996" t="e">
        <f t="shared" si="538"/>
        <v>#NAME?</v>
      </c>
      <c r="Z1996">
        <v>1</v>
      </c>
      <c r="AA1996" t="e">
        <f t="shared" si="539"/>
        <v>#NAME?</v>
      </c>
      <c r="AB1996">
        <v>48</v>
      </c>
      <c r="AC1996" t="e">
        <f t="shared" si="540"/>
        <v>#NAME?</v>
      </c>
      <c r="AD1996">
        <v>1</v>
      </c>
      <c r="AE1996" t="e">
        <f t="shared" si="541"/>
        <v>#NAME?</v>
      </c>
      <c r="AF1996" t="s">
        <v>63</v>
      </c>
      <c r="AG1996" t="s">
        <v>64</v>
      </c>
      <c r="AR1996">
        <v>10000</v>
      </c>
      <c r="AS1996">
        <v>20</v>
      </c>
      <c r="AT1996">
        <v>20</v>
      </c>
      <c r="AU1996">
        <v>10000</v>
      </c>
      <c r="AV1996">
        <v>143</v>
      </c>
      <c r="AW1996" t="s">
        <v>60</v>
      </c>
      <c r="AX1996" t="s">
        <v>61</v>
      </c>
      <c r="AY1996" t="s">
        <v>62</v>
      </c>
      <c r="BA1996">
        <v>7</v>
      </c>
      <c r="BB1996">
        <v>1</v>
      </c>
      <c r="BN1996">
        <v>495287</v>
      </c>
      <c r="BO1996">
        <v>1937577</v>
      </c>
      <c r="BP1996">
        <v>54751</v>
      </c>
      <c r="BQ1996">
        <v>1815</v>
      </c>
      <c r="BR1996">
        <v>2.52678E-2</v>
      </c>
      <c r="BY1996" t="s">
        <v>5760</v>
      </c>
      <c r="BZ1996" t="s">
        <v>9432</v>
      </c>
      <c r="CA1996" t="s">
        <v>58</v>
      </c>
      <c r="CB1996" t="str">
        <f t="shared" si="542"/>
        <v>ZYRA_SCATTER_20i20d10000k nrq=1</v>
      </c>
      <c r="CC1996">
        <f t="shared" si="543"/>
        <v>144</v>
      </c>
    </row>
    <row r="1997" spans="1:81" x14ac:dyDescent="0.4">
      <c r="A1997" t="s">
        <v>2006</v>
      </c>
      <c r="B1997" t="s">
        <v>58</v>
      </c>
      <c r="C1997" t="s">
        <v>96</v>
      </c>
      <c r="D1997" t="e">
        <f t="shared" si="527"/>
        <v>#NAME?</v>
      </c>
      <c r="E1997">
        <v>10000</v>
      </c>
      <c r="F1997" t="e">
        <f t="shared" si="528"/>
        <v>#NAME?</v>
      </c>
      <c r="G1997" t="s">
        <v>60</v>
      </c>
      <c r="H1997" t="e">
        <f t="shared" si="529"/>
        <v>#NAME?</v>
      </c>
      <c r="I1997" t="s">
        <v>61</v>
      </c>
      <c r="J1997" t="e">
        <f t="shared" si="530"/>
        <v>#NAME?</v>
      </c>
      <c r="K1997" t="s">
        <v>62</v>
      </c>
      <c r="L1997" t="e">
        <f t="shared" si="531"/>
        <v>#NAME?</v>
      </c>
      <c r="M1997" t="e">
        <f t="shared" si="532"/>
        <v>#NAME?</v>
      </c>
      <c r="N1997">
        <v>10000</v>
      </c>
      <c r="O1997" t="e">
        <f t="shared" si="533"/>
        <v>#NAME?</v>
      </c>
      <c r="P1997">
        <v>20</v>
      </c>
      <c r="Q1997" t="e">
        <f t="shared" si="534"/>
        <v>#NAME?</v>
      </c>
      <c r="R1997">
        <v>20</v>
      </c>
      <c r="S1997" t="e">
        <f t="shared" si="535"/>
        <v>#NAME?</v>
      </c>
      <c r="T1997">
        <v>0</v>
      </c>
      <c r="U1997" t="e">
        <f t="shared" si="536"/>
        <v>#NAME?</v>
      </c>
      <c r="V1997">
        <v>256</v>
      </c>
      <c r="W1997" t="e">
        <f t="shared" si="537"/>
        <v>#NAME?</v>
      </c>
      <c r="X1997">
        <v>143</v>
      </c>
      <c r="Y1997" t="e">
        <f t="shared" si="538"/>
        <v>#NAME?</v>
      </c>
      <c r="Z1997">
        <v>1</v>
      </c>
      <c r="AA1997" t="e">
        <f t="shared" si="539"/>
        <v>#NAME?</v>
      </c>
      <c r="AB1997">
        <v>48</v>
      </c>
      <c r="AC1997" t="e">
        <f t="shared" si="540"/>
        <v>#NAME?</v>
      </c>
      <c r="AD1997">
        <v>2</v>
      </c>
      <c r="AE1997" t="e">
        <f t="shared" si="541"/>
        <v>#NAME?</v>
      </c>
      <c r="AF1997" t="s">
        <v>63</v>
      </c>
      <c r="AG1997" t="s">
        <v>64</v>
      </c>
      <c r="AR1997">
        <v>10000</v>
      </c>
      <c r="AS1997">
        <v>20</v>
      </c>
      <c r="AT1997">
        <v>20</v>
      </c>
      <c r="AU1997">
        <v>10000</v>
      </c>
      <c r="AV1997">
        <v>143</v>
      </c>
      <c r="AW1997" t="s">
        <v>60</v>
      </c>
      <c r="AX1997" t="s">
        <v>61</v>
      </c>
      <c r="AY1997" t="s">
        <v>62</v>
      </c>
      <c r="BA1997">
        <v>7</v>
      </c>
      <c r="BB1997">
        <v>1</v>
      </c>
      <c r="BN1997">
        <v>658585</v>
      </c>
      <c r="BO1997">
        <v>2146739</v>
      </c>
      <c r="BP1997">
        <v>56324</v>
      </c>
      <c r="BQ1997">
        <v>1796</v>
      </c>
      <c r="BR1997">
        <v>2.5501800000000002E-2</v>
      </c>
      <c r="BY1997" t="s">
        <v>5761</v>
      </c>
      <c r="BZ1997" t="s">
        <v>9433</v>
      </c>
      <c r="CA1997" t="s">
        <v>58</v>
      </c>
      <c r="CB1997" t="str">
        <f t="shared" si="542"/>
        <v>ZYRA_SCATTER_20i20d10000k nrq=1</v>
      </c>
      <c r="CC1997">
        <f t="shared" si="543"/>
        <v>144</v>
      </c>
    </row>
    <row r="1998" spans="1:81" x14ac:dyDescent="0.4">
      <c r="A1998" t="s">
        <v>2007</v>
      </c>
      <c r="B1998" t="s">
        <v>58</v>
      </c>
      <c r="C1998" t="s">
        <v>67</v>
      </c>
      <c r="D1998" t="e">
        <f t="shared" si="527"/>
        <v>#NAME?</v>
      </c>
      <c r="E1998">
        <v>10000</v>
      </c>
      <c r="F1998" t="e">
        <f t="shared" si="528"/>
        <v>#NAME?</v>
      </c>
      <c r="G1998" t="s">
        <v>60</v>
      </c>
      <c r="H1998" t="e">
        <f t="shared" si="529"/>
        <v>#NAME?</v>
      </c>
      <c r="I1998" t="s">
        <v>61</v>
      </c>
      <c r="J1998" t="e">
        <f t="shared" si="530"/>
        <v>#NAME?</v>
      </c>
      <c r="K1998" t="s">
        <v>62</v>
      </c>
      <c r="L1998" t="e">
        <f t="shared" si="531"/>
        <v>#NAME?</v>
      </c>
      <c r="M1998" t="e">
        <f t="shared" si="532"/>
        <v>#NAME?</v>
      </c>
      <c r="N1998">
        <v>100000</v>
      </c>
      <c r="O1998" t="e">
        <f t="shared" si="533"/>
        <v>#NAME?</v>
      </c>
      <c r="P1998">
        <v>0</v>
      </c>
      <c r="Q1998" t="e">
        <f t="shared" si="534"/>
        <v>#NAME?</v>
      </c>
      <c r="R1998">
        <v>0</v>
      </c>
      <c r="S1998" t="e">
        <f t="shared" si="535"/>
        <v>#NAME?</v>
      </c>
      <c r="T1998">
        <v>0</v>
      </c>
      <c r="U1998" t="e">
        <f t="shared" si="536"/>
        <v>#NAME?</v>
      </c>
      <c r="V1998">
        <v>256</v>
      </c>
      <c r="W1998" t="e">
        <f t="shared" si="537"/>
        <v>#NAME?</v>
      </c>
      <c r="X1998">
        <v>125</v>
      </c>
      <c r="Y1998" t="e">
        <f t="shared" si="538"/>
        <v>#NAME?</v>
      </c>
      <c r="Z1998">
        <v>1</v>
      </c>
      <c r="AA1998" t="e">
        <f t="shared" si="539"/>
        <v>#NAME?</v>
      </c>
      <c r="AB1998">
        <v>48</v>
      </c>
      <c r="AC1998" t="e">
        <f t="shared" si="540"/>
        <v>#NAME?</v>
      </c>
      <c r="AD1998">
        <v>2</v>
      </c>
      <c r="AE1998" t="e">
        <f t="shared" si="541"/>
        <v>#NAME?</v>
      </c>
      <c r="AF1998" t="s">
        <v>65</v>
      </c>
      <c r="AG1998" t="s">
        <v>64</v>
      </c>
      <c r="AJ1998">
        <v>0</v>
      </c>
      <c r="AK1998">
        <v>77793347</v>
      </c>
      <c r="AL1998">
        <v>10000</v>
      </c>
      <c r="AR1998">
        <v>10000</v>
      </c>
      <c r="AS1998">
        <v>4806.32</v>
      </c>
      <c r="AT1998">
        <v>0</v>
      </c>
      <c r="AU1998">
        <v>100000</v>
      </c>
      <c r="AV1998">
        <v>125</v>
      </c>
      <c r="AW1998" t="s">
        <v>60</v>
      </c>
      <c r="AX1998" t="s">
        <v>61</v>
      </c>
      <c r="AY1998" t="s">
        <v>62</v>
      </c>
      <c r="BA1998">
        <v>8</v>
      </c>
      <c r="BB1998">
        <v>1</v>
      </c>
      <c r="BD1998">
        <v>8.1059099999999997</v>
      </c>
      <c r="BE1998">
        <v>0.51967799999999997</v>
      </c>
      <c r="BF1998">
        <v>4273.58</v>
      </c>
      <c r="BH1998">
        <v>4806.32</v>
      </c>
      <c r="BN1998">
        <v>777649548</v>
      </c>
      <c r="BO1998">
        <v>39324174</v>
      </c>
      <c r="BP1998">
        <v>283924</v>
      </c>
      <c r="BQ1998">
        <v>0</v>
      </c>
      <c r="BR1998">
        <v>5.6317000000000004</v>
      </c>
      <c r="BY1998" t="s">
        <v>5762</v>
      </c>
      <c r="BZ1998" t="s">
        <v>9434</v>
      </c>
      <c r="CA1998" t="s">
        <v>58</v>
      </c>
      <c r="CB1998" t="str">
        <f t="shared" si="542"/>
        <v>ZYRA_CLUSTER_0i0d100000k nrq=1</v>
      </c>
      <c r="CC1998">
        <f t="shared" si="543"/>
        <v>126</v>
      </c>
    </row>
    <row r="1999" spans="1:81" x14ac:dyDescent="0.4">
      <c r="A1999" t="s">
        <v>2781</v>
      </c>
      <c r="B1999" t="s">
        <v>58</v>
      </c>
      <c r="C1999" t="s">
        <v>67</v>
      </c>
      <c r="D1999" t="e">
        <f t="shared" si="527"/>
        <v>#NAME?</v>
      </c>
      <c r="E1999">
        <v>10000</v>
      </c>
      <c r="F1999" t="e">
        <f t="shared" si="528"/>
        <v>#NAME?</v>
      </c>
      <c r="G1999" t="s">
        <v>60</v>
      </c>
      <c r="H1999" t="e">
        <f t="shared" si="529"/>
        <v>#NAME?</v>
      </c>
      <c r="I1999" t="s">
        <v>61</v>
      </c>
      <c r="J1999" t="e">
        <f t="shared" si="530"/>
        <v>#NAME?</v>
      </c>
      <c r="K1999" t="s">
        <v>62</v>
      </c>
      <c r="L1999" t="e">
        <f t="shared" si="531"/>
        <v>#NAME?</v>
      </c>
      <c r="M1999" t="e">
        <f t="shared" si="532"/>
        <v>#NAME?</v>
      </c>
      <c r="N1999">
        <v>10000</v>
      </c>
      <c r="O1999" t="e">
        <f t="shared" si="533"/>
        <v>#NAME?</v>
      </c>
      <c r="P1999">
        <v>0</v>
      </c>
      <c r="Q1999" t="e">
        <f t="shared" si="534"/>
        <v>#NAME?</v>
      </c>
      <c r="R1999">
        <v>0</v>
      </c>
      <c r="S1999" t="e">
        <f t="shared" si="535"/>
        <v>#NAME?</v>
      </c>
      <c r="T1999">
        <v>0</v>
      </c>
      <c r="U1999" t="e">
        <f t="shared" si="536"/>
        <v>#NAME?</v>
      </c>
      <c r="V1999">
        <v>256</v>
      </c>
      <c r="W1999" t="e">
        <f t="shared" si="537"/>
        <v>#NAME?</v>
      </c>
      <c r="X1999">
        <v>71</v>
      </c>
      <c r="Y1999" t="e">
        <f t="shared" si="538"/>
        <v>#NAME?</v>
      </c>
      <c r="Z1999">
        <v>1</v>
      </c>
      <c r="AA1999" t="e">
        <f t="shared" si="539"/>
        <v>#NAME?</v>
      </c>
      <c r="AB1999">
        <v>48</v>
      </c>
      <c r="AC1999" t="e">
        <f t="shared" si="540"/>
        <v>#NAME?</v>
      </c>
      <c r="AD1999">
        <v>2</v>
      </c>
      <c r="AE1999" t="e">
        <f t="shared" si="541"/>
        <v>#NAME?</v>
      </c>
      <c r="AF1999" t="s">
        <v>65</v>
      </c>
      <c r="AG1999" t="s">
        <v>64</v>
      </c>
      <c r="AJ1999">
        <v>0</v>
      </c>
      <c r="AK1999">
        <v>62756273</v>
      </c>
      <c r="AL1999">
        <v>10000</v>
      </c>
      <c r="AR1999">
        <v>10000</v>
      </c>
      <c r="AS1999">
        <v>3383.12</v>
      </c>
      <c r="AT1999">
        <v>0</v>
      </c>
      <c r="AU1999">
        <v>10000</v>
      </c>
      <c r="AV1999">
        <v>71</v>
      </c>
      <c r="AW1999" t="s">
        <v>60</v>
      </c>
      <c r="AX1999" t="s">
        <v>61</v>
      </c>
      <c r="AY1999" t="s">
        <v>62</v>
      </c>
      <c r="BA1999">
        <v>8</v>
      </c>
      <c r="BB1999">
        <v>1</v>
      </c>
      <c r="BD1999">
        <v>1.4886600000000001</v>
      </c>
      <c r="BE1999">
        <v>0.239372</v>
      </c>
      <c r="BF1999">
        <v>3055.78</v>
      </c>
      <c r="BH1999">
        <v>3383.12</v>
      </c>
      <c r="BN1999">
        <v>627300731</v>
      </c>
      <c r="BO1999">
        <v>24068976</v>
      </c>
      <c r="BP1999">
        <v>262008</v>
      </c>
      <c r="BQ1999">
        <v>0</v>
      </c>
      <c r="BR1999">
        <v>5.9702700000000002</v>
      </c>
      <c r="BY1999" t="s">
        <v>5763</v>
      </c>
      <c r="BZ1999" t="s">
        <v>9435</v>
      </c>
      <c r="CA1999" t="s">
        <v>58</v>
      </c>
      <c r="CB1999" t="str">
        <f t="shared" si="542"/>
        <v>ZYRA_CLUSTER_0i0d10000k nrq=1</v>
      </c>
      <c r="CC1999">
        <f t="shared" si="543"/>
        <v>72</v>
      </c>
    </row>
    <row r="2000" spans="1:81" x14ac:dyDescent="0.4">
      <c r="A2000" t="s">
        <v>2759</v>
      </c>
      <c r="B2000" t="s">
        <v>58</v>
      </c>
      <c r="C2000" t="s">
        <v>3765</v>
      </c>
      <c r="D2000" t="e">
        <f t="shared" si="527"/>
        <v>#NAME?</v>
      </c>
      <c r="E2000">
        <v>10000</v>
      </c>
      <c r="F2000" t="e">
        <f t="shared" si="528"/>
        <v>#NAME?</v>
      </c>
      <c r="G2000" t="s">
        <v>60</v>
      </c>
      <c r="H2000" t="e">
        <f t="shared" si="529"/>
        <v>#NAME?</v>
      </c>
      <c r="I2000" t="s">
        <v>61</v>
      </c>
      <c r="J2000" t="e">
        <f t="shared" si="530"/>
        <v>#NAME?</v>
      </c>
      <c r="K2000" t="s">
        <v>62</v>
      </c>
      <c r="L2000" t="e">
        <f t="shared" si="531"/>
        <v>#NAME?</v>
      </c>
      <c r="M2000" t="e">
        <f t="shared" si="532"/>
        <v>#NAME?</v>
      </c>
      <c r="N2000">
        <v>10000</v>
      </c>
      <c r="O2000" t="e">
        <f t="shared" si="533"/>
        <v>#NAME?</v>
      </c>
      <c r="P2000">
        <v>20</v>
      </c>
      <c r="Q2000" t="e">
        <f t="shared" si="534"/>
        <v>#NAME?</v>
      </c>
      <c r="R2000">
        <v>20</v>
      </c>
      <c r="S2000" t="e">
        <f t="shared" si="535"/>
        <v>#NAME?</v>
      </c>
      <c r="T2000">
        <v>0</v>
      </c>
      <c r="U2000" t="e">
        <f t="shared" si="536"/>
        <v>#NAME?</v>
      </c>
      <c r="V2000">
        <v>256</v>
      </c>
      <c r="W2000" t="e">
        <f t="shared" si="537"/>
        <v>#NAME?</v>
      </c>
      <c r="X2000">
        <v>18</v>
      </c>
      <c r="Y2000" t="e">
        <f t="shared" si="538"/>
        <v>#NAME?</v>
      </c>
      <c r="Z2000">
        <v>0</v>
      </c>
      <c r="AA2000" t="e">
        <f t="shared" si="539"/>
        <v>#NAME?</v>
      </c>
      <c r="AB2000">
        <v>48</v>
      </c>
      <c r="AC2000" t="e">
        <f t="shared" si="540"/>
        <v>#NAME?</v>
      </c>
      <c r="AD2000">
        <v>0</v>
      </c>
      <c r="AE2000" t="e">
        <f t="shared" si="541"/>
        <v>#NAME?</v>
      </c>
      <c r="AF2000" t="s">
        <v>65</v>
      </c>
      <c r="AG2000" t="s">
        <v>64</v>
      </c>
      <c r="AH2000">
        <v>73831247</v>
      </c>
      <c r="AI2000">
        <v>73856448</v>
      </c>
      <c r="AJ2000">
        <v>14768769</v>
      </c>
      <c r="AK2000">
        <v>36877330</v>
      </c>
      <c r="AL2000">
        <v>10000</v>
      </c>
      <c r="AR2000">
        <v>10000</v>
      </c>
      <c r="AS2000">
        <v>201078.1</v>
      </c>
      <c r="AT2000">
        <v>20</v>
      </c>
      <c r="AU2000">
        <v>10000</v>
      </c>
      <c r="AV2000">
        <v>18</v>
      </c>
      <c r="AW2000" t="s">
        <v>60</v>
      </c>
      <c r="AX2000" t="s">
        <v>61</v>
      </c>
      <c r="AY2000" t="s">
        <v>62</v>
      </c>
      <c r="BA2000">
        <v>8</v>
      </c>
      <c r="BB2000">
        <v>1</v>
      </c>
      <c r="BD2000">
        <v>7.8886099999999999</v>
      </c>
      <c r="BE2000">
        <v>0.21628700000000001</v>
      </c>
      <c r="BF2000">
        <v>1278.74</v>
      </c>
      <c r="BH2000">
        <v>1078.0999999999999</v>
      </c>
      <c r="BN2000">
        <v>161740855</v>
      </c>
      <c r="BO2000">
        <v>217109939</v>
      </c>
      <c r="BP2000">
        <v>796233</v>
      </c>
      <c r="BQ2000">
        <v>17518</v>
      </c>
      <c r="BR2000">
        <v>0</v>
      </c>
      <c r="BY2000" t="s">
        <v>5764</v>
      </c>
      <c r="BZ2000" t="s">
        <v>9436</v>
      </c>
      <c r="CA2000" t="s">
        <v>58</v>
      </c>
      <c r="CB2000" t="str">
        <f t="shared" si="542"/>
        <v>ZYRA_CLUSTER_20i20d10000k nrq=0</v>
      </c>
      <c r="CC2000">
        <f t="shared" si="543"/>
        <v>18</v>
      </c>
    </row>
    <row r="2001" spans="1:81" x14ac:dyDescent="0.4">
      <c r="A2001" t="s">
        <v>2008</v>
      </c>
      <c r="B2001" t="s">
        <v>58</v>
      </c>
      <c r="C2001" t="s">
        <v>281</v>
      </c>
      <c r="D2001" t="e">
        <f t="shared" si="527"/>
        <v>#NAME?</v>
      </c>
      <c r="E2001">
        <v>10000</v>
      </c>
      <c r="F2001" t="e">
        <f t="shared" si="528"/>
        <v>#NAME?</v>
      </c>
      <c r="G2001" t="s">
        <v>60</v>
      </c>
      <c r="H2001" t="e">
        <f t="shared" si="529"/>
        <v>#NAME?</v>
      </c>
      <c r="I2001" t="s">
        <v>61</v>
      </c>
      <c r="J2001" t="e">
        <f t="shared" si="530"/>
        <v>#NAME?</v>
      </c>
      <c r="K2001" t="s">
        <v>62</v>
      </c>
      <c r="L2001" t="e">
        <f t="shared" si="531"/>
        <v>#NAME?</v>
      </c>
      <c r="M2001" t="e">
        <f t="shared" si="532"/>
        <v>#NAME?</v>
      </c>
      <c r="N2001">
        <v>10000</v>
      </c>
      <c r="O2001" t="e">
        <f t="shared" si="533"/>
        <v>#NAME?</v>
      </c>
      <c r="P2001">
        <v>0</v>
      </c>
      <c r="Q2001" t="e">
        <f t="shared" si="534"/>
        <v>#NAME?</v>
      </c>
      <c r="R2001">
        <v>0</v>
      </c>
      <c r="S2001" t="e">
        <f t="shared" si="535"/>
        <v>#NAME?</v>
      </c>
      <c r="T2001">
        <v>0</v>
      </c>
      <c r="U2001" t="e">
        <f t="shared" si="536"/>
        <v>#NAME?</v>
      </c>
      <c r="V2001">
        <v>256</v>
      </c>
      <c r="W2001" t="e">
        <f t="shared" si="537"/>
        <v>#NAME?</v>
      </c>
      <c r="X2001">
        <v>1</v>
      </c>
      <c r="Y2001" t="e">
        <f t="shared" si="538"/>
        <v>#NAME?</v>
      </c>
      <c r="Z2001">
        <v>0</v>
      </c>
      <c r="AA2001" t="e">
        <f t="shared" si="539"/>
        <v>#NAME?</v>
      </c>
      <c r="AB2001">
        <v>48</v>
      </c>
      <c r="AC2001" t="e">
        <f t="shared" si="540"/>
        <v>#NAME?</v>
      </c>
      <c r="AD2001">
        <v>0</v>
      </c>
      <c r="AE2001" t="e">
        <f t="shared" si="541"/>
        <v>#NAME?</v>
      </c>
      <c r="AF2001" t="s">
        <v>63</v>
      </c>
      <c r="AG2001" t="s">
        <v>64</v>
      </c>
      <c r="AJ2001">
        <v>0</v>
      </c>
      <c r="AK2001">
        <v>5178449</v>
      </c>
      <c r="AL2001">
        <v>10000</v>
      </c>
      <c r="AR2001">
        <v>10000</v>
      </c>
      <c r="AS2001">
        <v>648.71600000000001</v>
      </c>
      <c r="AT2001">
        <v>0</v>
      </c>
      <c r="AU2001">
        <v>10000</v>
      </c>
      <c r="AV2001">
        <v>1</v>
      </c>
      <c r="AW2001" t="s">
        <v>60</v>
      </c>
      <c r="AX2001" t="s">
        <v>61</v>
      </c>
      <c r="AY2001" t="s">
        <v>62</v>
      </c>
      <c r="BA2001">
        <v>7</v>
      </c>
      <c r="BB2001">
        <v>1</v>
      </c>
      <c r="BD2001">
        <v>0.117046</v>
      </c>
      <c r="BE2001">
        <v>1.15452E-3</v>
      </c>
      <c r="BF2001">
        <v>732.12800000000004</v>
      </c>
      <c r="BH2001">
        <v>648.71600000000001</v>
      </c>
      <c r="BN2001">
        <v>51784499</v>
      </c>
      <c r="BO2001">
        <v>2008</v>
      </c>
      <c r="BP2001">
        <v>2373</v>
      </c>
      <c r="BQ2001">
        <v>0</v>
      </c>
      <c r="BR2001">
        <v>0</v>
      </c>
      <c r="BY2001" t="s">
        <v>5765</v>
      </c>
      <c r="BZ2001" t="s">
        <v>9437</v>
      </c>
      <c r="CA2001" t="s">
        <v>58</v>
      </c>
      <c r="CB2001" t="str">
        <f t="shared" si="542"/>
        <v>ZYRA_SCATTER_0i0d10000k nrq=0</v>
      </c>
      <c r="CC2001">
        <f t="shared" si="543"/>
        <v>1</v>
      </c>
    </row>
    <row r="2002" spans="1:81" x14ac:dyDescent="0.4">
      <c r="A2002" t="s">
        <v>2009</v>
      </c>
      <c r="B2002" t="s">
        <v>58</v>
      </c>
      <c r="C2002" t="s">
        <v>281</v>
      </c>
      <c r="D2002" t="e">
        <f t="shared" si="527"/>
        <v>#NAME?</v>
      </c>
      <c r="E2002">
        <v>10000</v>
      </c>
      <c r="F2002" t="e">
        <f t="shared" si="528"/>
        <v>#NAME?</v>
      </c>
      <c r="G2002" t="s">
        <v>60</v>
      </c>
      <c r="H2002" t="e">
        <f t="shared" si="529"/>
        <v>#NAME?</v>
      </c>
      <c r="I2002" t="s">
        <v>61</v>
      </c>
      <c r="J2002" t="e">
        <f t="shared" si="530"/>
        <v>#NAME?</v>
      </c>
      <c r="K2002" t="s">
        <v>62</v>
      </c>
      <c r="L2002" t="e">
        <f t="shared" si="531"/>
        <v>#NAME?</v>
      </c>
      <c r="M2002" t="e">
        <f t="shared" si="532"/>
        <v>#NAME?</v>
      </c>
      <c r="N2002">
        <v>10000</v>
      </c>
      <c r="O2002" t="e">
        <f t="shared" si="533"/>
        <v>#NAME?</v>
      </c>
      <c r="P2002">
        <v>0</v>
      </c>
      <c r="Q2002" t="e">
        <f t="shared" si="534"/>
        <v>#NAME?</v>
      </c>
      <c r="R2002">
        <v>0</v>
      </c>
      <c r="S2002" t="e">
        <f t="shared" si="535"/>
        <v>#NAME?</v>
      </c>
      <c r="T2002">
        <v>0</v>
      </c>
      <c r="U2002" t="e">
        <f t="shared" si="536"/>
        <v>#NAME?</v>
      </c>
      <c r="V2002">
        <v>256</v>
      </c>
      <c r="W2002" t="e">
        <f t="shared" si="537"/>
        <v>#NAME?</v>
      </c>
      <c r="X2002">
        <v>1</v>
      </c>
      <c r="Y2002" t="e">
        <f t="shared" si="538"/>
        <v>#NAME?</v>
      </c>
      <c r="Z2002">
        <v>0</v>
      </c>
      <c r="AA2002" t="e">
        <f t="shared" si="539"/>
        <v>#NAME?</v>
      </c>
      <c r="AB2002">
        <v>48</v>
      </c>
      <c r="AC2002" t="e">
        <f t="shared" si="540"/>
        <v>#NAME?</v>
      </c>
      <c r="AD2002">
        <v>1</v>
      </c>
      <c r="AE2002" t="e">
        <f t="shared" si="541"/>
        <v>#NAME?</v>
      </c>
      <c r="AF2002" t="s">
        <v>63</v>
      </c>
      <c r="AG2002" t="s">
        <v>64</v>
      </c>
      <c r="AJ2002">
        <v>0</v>
      </c>
      <c r="AK2002">
        <v>5106199</v>
      </c>
      <c r="AL2002">
        <v>10000</v>
      </c>
      <c r="AR2002">
        <v>10000</v>
      </c>
      <c r="AS2002">
        <v>662.29200000000003</v>
      </c>
      <c r="AT2002">
        <v>0</v>
      </c>
      <c r="AU2002">
        <v>10000</v>
      </c>
      <c r="AV2002">
        <v>1</v>
      </c>
      <c r="AW2002" t="s">
        <v>60</v>
      </c>
      <c r="AX2002" t="s">
        <v>61</v>
      </c>
      <c r="AY2002" t="s">
        <v>62</v>
      </c>
      <c r="BA2002">
        <v>7</v>
      </c>
      <c r="BB2002">
        <v>1</v>
      </c>
      <c r="BD2002">
        <v>0.16164100000000001</v>
      </c>
      <c r="BE2002">
        <v>1.92785E-3</v>
      </c>
      <c r="BF2002">
        <v>747.77200000000005</v>
      </c>
      <c r="BH2002">
        <v>662.29200000000003</v>
      </c>
      <c r="BN2002">
        <v>51061999</v>
      </c>
      <c r="BO2002">
        <v>2083</v>
      </c>
      <c r="BP2002">
        <v>3499</v>
      </c>
      <c r="BQ2002">
        <v>0</v>
      </c>
      <c r="BR2002">
        <v>0</v>
      </c>
      <c r="BY2002" t="s">
        <v>5766</v>
      </c>
      <c r="BZ2002" t="s">
        <v>9438</v>
      </c>
      <c r="CA2002" t="s">
        <v>58</v>
      </c>
      <c r="CB2002" t="str">
        <f t="shared" si="542"/>
        <v>ZYRA_SCATTER_0i0d10000k nrq=0</v>
      </c>
      <c r="CC2002">
        <f t="shared" si="543"/>
        <v>1</v>
      </c>
    </row>
    <row r="2003" spans="1:81" x14ac:dyDescent="0.4">
      <c r="A2003" t="s">
        <v>2010</v>
      </c>
      <c r="B2003" t="s">
        <v>58</v>
      </c>
      <c r="C2003" t="s">
        <v>281</v>
      </c>
      <c r="D2003" t="e">
        <f t="shared" si="527"/>
        <v>#NAME?</v>
      </c>
      <c r="E2003">
        <v>10000</v>
      </c>
      <c r="F2003" t="e">
        <f t="shared" si="528"/>
        <v>#NAME?</v>
      </c>
      <c r="G2003" t="s">
        <v>60</v>
      </c>
      <c r="H2003" t="e">
        <f t="shared" si="529"/>
        <v>#NAME?</v>
      </c>
      <c r="I2003" t="s">
        <v>61</v>
      </c>
      <c r="J2003" t="e">
        <f t="shared" si="530"/>
        <v>#NAME?</v>
      </c>
      <c r="K2003" t="s">
        <v>62</v>
      </c>
      <c r="L2003" t="e">
        <f t="shared" si="531"/>
        <v>#NAME?</v>
      </c>
      <c r="M2003" t="e">
        <f t="shared" si="532"/>
        <v>#NAME?</v>
      </c>
      <c r="N2003">
        <v>10000</v>
      </c>
      <c r="O2003" t="e">
        <f t="shared" si="533"/>
        <v>#NAME?</v>
      </c>
      <c r="P2003">
        <v>0</v>
      </c>
      <c r="Q2003" t="e">
        <f t="shared" si="534"/>
        <v>#NAME?</v>
      </c>
      <c r="R2003">
        <v>0</v>
      </c>
      <c r="S2003" t="e">
        <f t="shared" si="535"/>
        <v>#NAME?</v>
      </c>
      <c r="T2003">
        <v>0</v>
      </c>
      <c r="U2003" t="e">
        <f t="shared" si="536"/>
        <v>#NAME?</v>
      </c>
      <c r="V2003">
        <v>256</v>
      </c>
      <c r="W2003" t="e">
        <f t="shared" si="537"/>
        <v>#NAME?</v>
      </c>
      <c r="X2003">
        <v>1</v>
      </c>
      <c r="Y2003" t="e">
        <f t="shared" si="538"/>
        <v>#NAME?</v>
      </c>
      <c r="Z2003">
        <v>0</v>
      </c>
      <c r="AA2003" t="e">
        <f t="shared" si="539"/>
        <v>#NAME?</v>
      </c>
      <c r="AB2003">
        <v>48</v>
      </c>
      <c r="AC2003" t="e">
        <f t="shared" si="540"/>
        <v>#NAME?</v>
      </c>
      <c r="AD2003">
        <v>2</v>
      </c>
      <c r="AE2003" t="e">
        <f t="shared" si="541"/>
        <v>#NAME?</v>
      </c>
      <c r="AF2003" t="s">
        <v>63</v>
      </c>
      <c r="AG2003" t="s">
        <v>64</v>
      </c>
      <c r="AJ2003">
        <v>0</v>
      </c>
      <c r="AK2003">
        <v>5230249</v>
      </c>
      <c r="AL2003">
        <v>10000</v>
      </c>
      <c r="AR2003">
        <v>10000</v>
      </c>
      <c r="AS2003">
        <v>710.24300000000005</v>
      </c>
      <c r="AT2003">
        <v>0</v>
      </c>
      <c r="AU2003">
        <v>10000</v>
      </c>
      <c r="AV2003">
        <v>1</v>
      </c>
      <c r="AW2003" t="s">
        <v>60</v>
      </c>
      <c r="AX2003" t="s">
        <v>61</v>
      </c>
      <c r="AY2003" t="s">
        <v>62</v>
      </c>
      <c r="BA2003">
        <v>7</v>
      </c>
      <c r="BB2003">
        <v>1</v>
      </c>
      <c r="BD2003">
        <v>0.123877</v>
      </c>
      <c r="BE2003">
        <v>7.4188400000000003E-3</v>
      </c>
      <c r="BF2003">
        <v>727.20799999999997</v>
      </c>
      <c r="BH2003">
        <v>710.24300000000005</v>
      </c>
      <c r="BN2003">
        <v>52302499</v>
      </c>
      <c r="BO2003">
        <v>2100</v>
      </c>
      <c r="BP2003">
        <v>2705</v>
      </c>
      <c r="BQ2003">
        <v>0</v>
      </c>
      <c r="BR2003">
        <v>0</v>
      </c>
      <c r="BY2003" t="s">
        <v>5767</v>
      </c>
      <c r="BZ2003" t="s">
        <v>9439</v>
      </c>
      <c r="CA2003" t="s">
        <v>58</v>
      </c>
      <c r="CB2003" t="str">
        <f t="shared" si="542"/>
        <v>ZYRA_SCATTER_0i0d10000k nrq=0</v>
      </c>
      <c r="CC2003">
        <f t="shared" si="543"/>
        <v>1</v>
      </c>
    </row>
    <row r="2004" spans="1:81" x14ac:dyDescent="0.4">
      <c r="A2004" t="s">
        <v>2011</v>
      </c>
      <c r="B2004" t="s">
        <v>58</v>
      </c>
      <c r="C2004" t="s">
        <v>281</v>
      </c>
      <c r="D2004" t="e">
        <f t="shared" si="527"/>
        <v>#NAME?</v>
      </c>
      <c r="E2004">
        <v>10000</v>
      </c>
      <c r="F2004" t="e">
        <f t="shared" si="528"/>
        <v>#NAME?</v>
      </c>
      <c r="G2004" t="s">
        <v>60</v>
      </c>
      <c r="H2004" t="e">
        <f t="shared" si="529"/>
        <v>#NAME?</v>
      </c>
      <c r="I2004" t="s">
        <v>61</v>
      </c>
      <c r="J2004" t="e">
        <f t="shared" si="530"/>
        <v>#NAME?</v>
      </c>
      <c r="K2004" t="s">
        <v>62</v>
      </c>
      <c r="L2004" t="e">
        <f t="shared" si="531"/>
        <v>#NAME?</v>
      </c>
      <c r="M2004" t="e">
        <f t="shared" si="532"/>
        <v>#NAME?</v>
      </c>
      <c r="N2004">
        <v>10000</v>
      </c>
      <c r="O2004" t="e">
        <f t="shared" si="533"/>
        <v>#NAME?</v>
      </c>
      <c r="P2004">
        <v>0</v>
      </c>
      <c r="Q2004" t="e">
        <f t="shared" si="534"/>
        <v>#NAME?</v>
      </c>
      <c r="R2004">
        <v>0</v>
      </c>
      <c r="S2004" t="e">
        <f t="shared" si="535"/>
        <v>#NAME?</v>
      </c>
      <c r="T2004">
        <v>0</v>
      </c>
      <c r="U2004" t="e">
        <f t="shared" si="536"/>
        <v>#NAME?</v>
      </c>
      <c r="V2004">
        <v>256</v>
      </c>
      <c r="W2004" t="e">
        <f t="shared" si="537"/>
        <v>#NAME?</v>
      </c>
      <c r="X2004">
        <v>18</v>
      </c>
      <c r="Y2004" t="e">
        <f t="shared" si="538"/>
        <v>#NAME?</v>
      </c>
      <c r="Z2004">
        <v>0</v>
      </c>
      <c r="AA2004" t="e">
        <f t="shared" si="539"/>
        <v>#NAME?</v>
      </c>
      <c r="AB2004">
        <v>48</v>
      </c>
      <c r="AC2004" t="e">
        <f t="shared" si="540"/>
        <v>#NAME?</v>
      </c>
      <c r="AD2004">
        <v>0</v>
      </c>
      <c r="AE2004" t="e">
        <f t="shared" si="541"/>
        <v>#NAME?</v>
      </c>
      <c r="AF2004" t="s">
        <v>63</v>
      </c>
      <c r="AG2004" t="s">
        <v>64</v>
      </c>
      <c r="AJ2004">
        <v>0</v>
      </c>
      <c r="AK2004">
        <v>77197562</v>
      </c>
      <c r="AL2004">
        <v>10000</v>
      </c>
      <c r="AR2004">
        <v>10000</v>
      </c>
      <c r="AS2004">
        <v>652.83500000000004</v>
      </c>
      <c r="AT2004">
        <v>0</v>
      </c>
      <c r="AU2004">
        <v>10000</v>
      </c>
      <c r="AV2004">
        <v>18</v>
      </c>
      <c r="AW2004" t="s">
        <v>60</v>
      </c>
      <c r="AX2004" t="s">
        <v>61</v>
      </c>
      <c r="AY2004" t="s">
        <v>62</v>
      </c>
      <c r="BA2004">
        <v>7</v>
      </c>
      <c r="BB2004">
        <v>1</v>
      </c>
      <c r="BD2004">
        <v>0.26911200000000002</v>
      </c>
      <c r="BE2004">
        <v>7.6160800000000001E-2</v>
      </c>
      <c r="BF2004">
        <v>791.03700000000003</v>
      </c>
      <c r="BH2004">
        <v>652.83500000000004</v>
      </c>
      <c r="BN2004">
        <v>771975625</v>
      </c>
      <c r="BO2004">
        <v>63796</v>
      </c>
      <c r="BP2004">
        <v>52136</v>
      </c>
      <c r="BQ2004">
        <v>184</v>
      </c>
      <c r="BR2004">
        <v>0</v>
      </c>
      <c r="BY2004" t="s">
        <v>5768</v>
      </c>
      <c r="BZ2004" t="s">
        <v>9440</v>
      </c>
      <c r="CA2004" t="s">
        <v>58</v>
      </c>
      <c r="CB2004" t="str">
        <f t="shared" si="542"/>
        <v>ZYRA_SCATTER_0i0d10000k nrq=0</v>
      </c>
      <c r="CC2004">
        <f t="shared" si="543"/>
        <v>18</v>
      </c>
    </row>
    <row r="2005" spans="1:81" x14ac:dyDescent="0.4">
      <c r="A2005" t="s">
        <v>2012</v>
      </c>
      <c r="B2005" t="s">
        <v>58</v>
      </c>
      <c r="C2005" t="s">
        <v>281</v>
      </c>
      <c r="D2005" t="e">
        <f t="shared" si="527"/>
        <v>#NAME?</v>
      </c>
      <c r="E2005">
        <v>10000</v>
      </c>
      <c r="F2005" t="e">
        <f t="shared" si="528"/>
        <v>#NAME?</v>
      </c>
      <c r="G2005" t="s">
        <v>60</v>
      </c>
      <c r="H2005" t="e">
        <f t="shared" si="529"/>
        <v>#NAME?</v>
      </c>
      <c r="I2005" t="s">
        <v>61</v>
      </c>
      <c r="J2005" t="e">
        <f t="shared" si="530"/>
        <v>#NAME?</v>
      </c>
      <c r="K2005" t="s">
        <v>62</v>
      </c>
      <c r="L2005" t="e">
        <f t="shared" si="531"/>
        <v>#NAME?</v>
      </c>
      <c r="M2005" t="e">
        <f t="shared" si="532"/>
        <v>#NAME?</v>
      </c>
      <c r="N2005">
        <v>10000</v>
      </c>
      <c r="O2005" t="e">
        <f t="shared" si="533"/>
        <v>#NAME?</v>
      </c>
      <c r="P2005">
        <v>0</v>
      </c>
      <c r="Q2005" t="e">
        <f t="shared" si="534"/>
        <v>#NAME?</v>
      </c>
      <c r="R2005">
        <v>0</v>
      </c>
      <c r="S2005" t="e">
        <f t="shared" si="535"/>
        <v>#NAME?</v>
      </c>
      <c r="T2005">
        <v>0</v>
      </c>
      <c r="U2005" t="e">
        <f t="shared" si="536"/>
        <v>#NAME?</v>
      </c>
      <c r="V2005">
        <v>256</v>
      </c>
      <c r="W2005" t="e">
        <f t="shared" si="537"/>
        <v>#NAME?</v>
      </c>
      <c r="X2005">
        <v>18</v>
      </c>
      <c r="Y2005" t="e">
        <f t="shared" si="538"/>
        <v>#NAME?</v>
      </c>
      <c r="Z2005">
        <v>0</v>
      </c>
      <c r="AA2005" t="e">
        <f t="shared" si="539"/>
        <v>#NAME?</v>
      </c>
      <c r="AB2005">
        <v>48</v>
      </c>
      <c r="AC2005" t="e">
        <f t="shared" si="540"/>
        <v>#NAME?</v>
      </c>
      <c r="AD2005">
        <v>1</v>
      </c>
      <c r="AE2005" t="e">
        <f t="shared" si="541"/>
        <v>#NAME?</v>
      </c>
      <c r="AF2005" t="s">
        <v>63</v>
      </c>
      <c r="AG2005" t="s">
        <v>64</v>
      </c>
      <c r="AJ2005">
        <v>0</v>
      </c>
      <c r="AK2005">
        <v>82163987</v>
      </c>
      <c r="AL2005">
        <v>10000</v>
      </c>
      <c r="AR2005">
        <v>10000</v>
      </c>
      <c r="AS2005">
        <v>649.96699999999998</v>
      </c>
      <c r="AT2005">
        <v>0</v>
      </c>
      <c r="AU2005">
        <v>10000</v>
      </c>
      <c r="AV2005">
        <v>18</v>
      </c>
      <c r="AW2005" t="s">
        <v>60</v>
      </c>
      <c r="AX2005" t="s">
        <v>61</v>
      </c>
      <c r="AY2005" t="s">
        <v>62</v>
      </c>
      <c r="BA2005">
        <v>7</v>
      </c>
      <c r="BB2005">
        <v>1</v>
      </c>
      <c r="BD2005">
        <v>0.28912599999999999</v>
      </c>
      <c r="BE2005">
        <v>6.7606399999999997E-2</v>
      </c>
      <c r="BF2005">
        <v>773.86199999999997</v>
      </c>
      <c r="BH2005">
        <v>649.96699999999998</v>
      </c>
      <c r="BN2005">
        <v>821639873</v>
      </c>
      <c r="BO2005">
        <v>80883</v>
      </c>
      <c r="BP2005">
        <v>2</v>
      </c>
      <c r="BQ2005">
        <v>0</v>
      </c>
      <c r="BR2005">
        <v>0</v>
      </c>
      <c r="BY2005" t="s">
        <v>5769</v>
      </c>
      <c r="BZ2005" t="s">
        <v>9441</v>
      </c>
      <c r="CA2005" t="s">
        <v>58</v>
      </c>
      <c r="CB2005" t="str">
        <f t="shared" si="542"/>
        <v>ZYRA_SCATTER_0i0d10000k nrq=0</v>
      </c>
      <c r="CC2005">
        <f t="shared" si="543"/>
        <v>18</v>
      </c>
    </row>
    <row r="2006" spans="1:81" x14ac:dyDescent="0.4">
      <c r="A2006" t="s">
        <v>2013</v>
      </c>
      <c r="B2006" t="s">
        <v>58</v>
      </c>
      <c r="C2006" t="s">
        <v>281</v>
      </c>
      <c r="D2006" t="e">
        <f t="shared" si="527"/>
        <v>#NAME?</v>
      </c>
      <c r="E2006">
        <v>10000</v>
      </c>
      <c r="F2006" t="e">
        <f t="shared" si="528"/>
        <v>#NAME?</v>
      </c>
      <c r="G2006" t="s">
        <v>60</v>
      </c>
      <c r="H2006" t="e">
        <f t="shared" si="529"/>
        <v>#NAME?</v>
      </c>
      <c r="I2006" t="s">
        <v>61</v>
      </c>
      <c r="J2006" t="e">
        <f t="shared" si="530"/>
        <v>#NAME?</v>
      </c>
      <c r="K2006" t="s">
        <v>62</v>
      </c>
      <c r="L2006" t="e">
        <f t="shared" si="531"/>
        <v>#NAME?</v>
      </c>
      <c r="M2006" t="e">
        <f t="shared" si="532"/>
        <v>#NAME?</v>
      </c>
      <c r="N2006">
        <v>10000</v>
      </c>
      <c r="O2006" t="e">
        <f t="shared" si="533"/>
        <v>#NAME?</v>
      </c>
      <c r="P2006">
        <v>0</v>
      </c>
      <c r="Q2006" t="e">
        <f t="shared" si="534"/>
        <v>#NAME?</v>
      </c>
      <c r="R2006">
        <v>0</v>
      </c>
      <c r="S2006" t="e">
        <f t="shared" si="535"/>
        <v>#NAME?</v>
      </c>
      <c r="T2006">
        <v>0</v>
      </c>
      <c r="U2006" t="e">
        <f t="shared" si="536"/>
        <v>#NAME?</v>
      </c>
      <c r="V2006">
        <v>256</v>
      </c>
      <c r="W2006" t="e">
        <f t="shared" si="537"/>
        <v>#NAME?</v>
      </c>
      <c r="X2006">
        <v>18</v>
      </c>
      <c r="Y2006" t="e">
        <f t="shared" si="538"/>
        <v>#NAME?</v>
      </c>
      <c r="Z2006">
        <v>0</v>
      </c>
      <c r="AA2006" t="e">
        <f t="shared" si="539"/>
        <v>#NAME?</v>
      </c>
      <c r="AB2006">
        <v>48</v>
      </c>
      <c r="AC2006" t="e">
        <f t="shared" si="540"/>
        <v>#NAME?</v>
      </c>
      <c r="AD2006">
        <v>2</v>
      </c>
      <c r="AE2006" t="e">
        <f t="shared" si="541"/>
        <v>#NAME?</v>
      </c>
      <c r="AF2006" t="s">
        <v>63</v>
      </c>
      <c r="AG2006" t="s">
        <v>64</v>
      </c>
      <c r="AJ2006">
        <v>0</v>
      </c>
      <c r="AK2006">
        <v>80290996</v>
      </c>
      <c r="AL2006">
        <v>10000</v>
      </c>
      <c r="AR2006">
        <v>10000</v>
      </c>
      <c r="AS2006">
        <v>663.92</v>
      </c>
      <c r="AT2006">
        <v>0</v>
      </c>
      <c r="AU2006">
        <v>10000</v>
      </c>
      <c r="AV2006">
        <v>18</v>
      </c>
      <c r="AW2006" t="s">
        <v>60</v>
      </c>
      <c r="AX2006" t="s">
        <v>61</v>
      </c>
      <c r="AY2006" t="s">
        <v>62</v>
      </c>
      <c r="BA2006">
        <v>7</v>
      </c>
      <c r="BB2006">
        <v>1</v>
      </c>
      <c r="BD2006">
        <v>0.30366799999999999</v>
      </c>
      <c r="BE2006">
        <v>8.5270899999999997E-2</v>
      </c>
      <c r="BF2006">
        <v>782.726</v>
      </c>
      <c r="BH2006">
        <v>663.92</v>
      </c>
      <c r="BN2006">
        <v>802909962</v>
      </c>
      <c r="BO2006">
        <v>59103</v>
      </c>
      <c r="BP2006">
        <v>58576</v>
      </c>
      <c r="BQ2006">
        <v>158</v>
      </c>
      <c r="BR2006">
        <v>0</v>
      </c>
      <c r="BY2006" t="s">
        <v>5770</v>
      </c>
      <c r="BZ2006" t="s">
        <v>9442</v>
      </c>
      <c r="CA2006" t="s">
        <v>58</v>
      </c>
      <c r="CB2006" t="str">
        <f t="shared" si="542"/>
        <v>ZYRA_SCATTER_0i0d10000k nrq=0</v>
      </c>
      <c r="CC2006">
        <f t="shared" si="543"/>
        <v>18</v>
      </c>
    </row>
    <row r="2007" spans="1:81" x14ac:dyDescent="0.4">
      <c r="A2007" t="s">
        <v>2014</v>
      </c>
      <c r="B2007" t="s">
        <v>58</v>
      </c>
      <c r="C2007" t="s">
        <v>281</v>
      </c>
      <c r="D2007" t="e">
        <f t="shared" si="527"/>
        <v>#NAME?</v>
      </c>
      <c r="E2007">
        <v>10000</v>
      </c>
      <c r="F2007" t="e">
        <f t="shared" si="528"/>
        <v>#NAME?</v>
      </c>
      <c r="G2007" t="s">
        <v>60</v>
      </c>
      <c r="H2007" t="e">
        <f t="shared" si="529"/>
        <v>#NAME?</v>
      </c>
      <c r="I2007" t="s">
        <v>61</v>
      </c>
      <c r="J2007" t="e">
        <f t="shared" si="530"/>
        <v>#NAME?</v>
      </c>
      <c r="K2007" t="s">
        <v>62</v>
      </c>
      <c r="L2007" t="e">
        <f t="shared" si="531"/>
        <v>#NAME?</v>
      </c>
      <c r="M2007" t="e">
        <f t="shared" si="532"/>
        <v>#NAME?</v>
      </c>
      <c r="N2007">
        <v>10000</v>
      </c>
      <c r="O2007" t="e">
        <f t="shared" si="533"/>
        <v>#NAME?</v>
      </c>
      <c r="P2007">
        <v>0</v>
      </c>
      <c r="Q2007" t="e">
        <f t="shared" si="534"/>
        <v>#NAME?</v>
      </c>
      <c r="R2007">
        <v>0</v>
      </c>
      <c r="S2007" t="e">
        <f t="shared" si="535"/>
        <v>#NAME?</v>
      </c>
      <c r="T2007">
        <v>0</v>
      </c>
      <c r="U2007" t="e">
        <f t="shared" si="536"/>
        <v>#NAME?</v>
      </c>
      <c r="V2007">
        <v>256</v>
      </c>
      <c r="W2007" t="e">
        <f t="shared" si="537"/>
        <v>#NAME?</v>
      </c>
      <c r="X2007">
        <v>17</v>
      </c>
      <c r="Y2007" t="e">
        <f t="shared" si="538"/>
        <v>#NAME?</v>
      </c>
      <c r="Z2007">
        <v>1</v>
      </c>
      <c r="AA2007" t="e">
        <f t="shared" si="539"/>
        <v>#NAME?</v>
      </c>
      <c r="AB2007">
        <v>48</v>
      </c>
      <c r="AC2007" t="e">
        <f t="shared" si="540"/>
        <v>#NAME?</v>
      </c>
      <c r="AD2007">
        <v>0</v>
      </c>
      <c r="AE2007" t="e">
        <f t="shared" si="541"/>
        <v>#NAME?</v>
      </c>
      <c r="AF2007" t="s">
        <v>63</v>
      </c>
      <c r="AG2007" t="s">
        <v>64</v>
      </c>
      <c r="AJ2007">
        <v>0</v>
      </c>
      <c r="AK2007">
        <v>59373674</v>
      </c>
      <c r="AL2007">
        <v>10000</v>
      </c>
      <c r="AR2007">
        <v>10000</v>
      </c>
      <c r="AS2007">
        <v>727.73199999999997</v>
      </c>
      <c r="AT2007">
        <v>0</v>
      </c>
      <c r="AU2007">
        <v>10000</v>
      </c>
      <c r="AV2007">
        <v>17</v>
      </c>
      <c r="AW2007" t="s">
        <v>60</v>
      </c>
      <c r="AX2007" t="s">
        <v>61</v>
      </c>
      <c r="AY2007" t="s">
        <v>62</v>
      </c>
      <c r="BA2007">
        <v>7</v>
      </c>
      <c r="BB2007">
        <v>1</v>
      </c>
      <c r="BD2007">
        <v>1.6505799999999999</v>
      </c>
      <c r="BE2007">
        <v>0.38888099999999998</v>
      </c>
      <c r="BF2007">
        <v>1036.83</v>
      </c>
      <c r="BH2007">
        <v>727.73199999999997</v>
      </c>
      <c r="BN2007">
        <v>593567133</v>
      </c>
      <c r="BO2007">
        <v>6512960</v>
      </c>
      <c r="BP2007">
        <v>169607</v>
      </c>
      <c r="BQ2007">
        <v>0</v>
      </c>
      <c r="BR2007">
        <v>0.56401199999999996</v>
      </c>
      <c r="BY2007" t="s">
        <v>5771</v>
      </c>
      <c r="BZ2007" t="s">
        <v>9443</v>
      </c>
      <c r="CA2007" t="s">
        <v>58</v>
      </c>
      <c r="CB2007" t="str">
        <f t="shared" si="542"/>
        <v>ZYRA_SCATTER_0i0d10000k nrq=1</v>
      </c>
      <c r="CC2007">
        <f t="shared" si="543"/>
        <v>18</v>
      </c>
    </row>
    <row r="2008" spans="1:81" x14ac:dyDescent="0.4">
      <c r="A2008" t="s">
        <v>2015</v>
      </c>
      <c r="B2008" t="s">
        <v>58</v>
      </c>
      <c r="C2008" t="s">
        <v>281</v>
      </c>
      <c r="D2008" t="e">
        <f t="shared" si="527"/>
        <v>#NAME?</v>
      </c>
      <c r="E2008">
        <v>10000</v>
      </c>
      <c r="F2008" t="e">
        <f t="shared" si="528"/>
        <v>#NAME?</v>
      </c>
      <c r="G2008" t="s">
        <v>60</v>
      </c>
      <c r="H2008" t="e">
        <f t="shared" si="529"/>
        <v>#NAME?</v>
      </c>
      <c r="I2008" t="s">
        <v>61</v>
      </c>
      <c r="J2008" t="e">
        <f t="shared" si="530"/>
        <v>#NAME?</v>
      </c>
      <c r="K2008" t="s">
        <v>62</v>
      </c>
      <c r="L2008" t="e">
        <f t="shared" si="531"/>
        <v>#NAME?</v>
      </c>
      <c r="M2008" t="e">
        <f t="shared" si="532"/>
        <v>#NAME?</v>
      </c>
      <c r="N2008">
        <v>10000</v>
      </c>
      <c r="O2008" t="e">
        <f t="shared" si="533"/>
        <v>#NAME?</v>
      </c>
      <c r="P2008">
        <v>0</v>
      </c>
      <c r="Q2008" t="e">
        <f t="shared" si="534"/>
        <v>#NAME?</v>
      </c>
      <c r="R2008">
        <v>0</v>
      </c>
      <c r="S2008" t="e">
        <f t="shared" si="535"/>
        <v>#NAME?</v>
      </c>
      <c r="T2008">
        <v>0</v>
      </c>
      <c r="U2008" t="e">
        <f t="shared" si="536"/>
        <v>#NAME?</v>
      </c>
      <c r="V2008">
        <v>256</v>
      </c>
      <c r="W2008" t="e">
        <f t="shared" si="537"/>
        <v>#NAME?</v>
      </c>
      <c r="X2008">
        <v>17</v>
      </c>
      <c r="Y2008" t="e">
        <f t="shared" si="538"/>
        <v>#NAME?</v>
      </c>
      <c r="Z2008">
        <v>1</v>
      </c>
      <c r="AA2008" t="e">
        <f t="shared" si="539"/>
        <v>#NAME?</v>
      </c>
      <c r="AB2008">
        <v>48</v>
      </c>
      <c r="AC2008" t="e">
        <f t="shared" si="540"/>
        <v>#NAME?</v>
      </c>
      <c r="AD2008">
        <v>1</v>
      </c>
      <c r="AE2008" t="e">
        <f t="shared" si="541"/>
        <v>#NAME?</v>
      </c>
      <c r="AF2008" t="s">
        <v>63</v>
      </c>
      <c r="AG2008" t="s">
        <v>64</v>
      </c>
      <c r="AJ2008">
        <v>0</v>
      </c>
      <c r="AK2008">
        <v>60074211</v>
      </c>
      <c r="AL2008">
        <v>10000</v>
      </c>
      <c r="AR2008">
        <v>10000</v>
      </c>
      <c r="AS2008">
        <v>711.70699999999999</v>
      </c>
      <c r="AT2008">
        <v>0</v>
      </c>
      <c r="AU2008">
        <v>10000</v>
      </c>
      <c r="AV2008">
        <v>17</v>
      </c>
      <c r="AW2008" t="s">
        <v>60</v>
      </c>
      <c r="AX2008" t="s">
        <v>61</v>
      </c>
      <c r="AY2008" t="s">
        <v>62</v>
      </c>
      <c r="BA2008">
        <v>7</v>
      </c>
      <c r="BB2008">
        <v>1</v>
      </c>
      <c r="BD2008">
        <v>1.6239600000000001</v>
      </c>
      <c r="BE2008">
        <v>0.388187</v>
      </c>
      <c r="BF2008">
        <v>1023.92</v>
      </c>
      <c r="BH2008">
        <v>711.70699999999999</v>
      </c>
      <c r="BN2008">
        <v>600574260</v>
      </c>
      <c r="BO2008">
        <v>6516280</v>
      </c>
      <c r="BP2008">
        <v>167858</v>
      </c>
      <c r="BQ2008">
        <v>0</v>
      </c>
      <c r="BR2008">
        <v>0.53286500000000003</v>
      </c>
      <c r="BY2008" t="s">
        <v>5772</v>
      </c>
      <c r="BZ2008" t="s">
        <v>9444</v>
      </c>
      <c r="CA2008" t="s">
        <v>58</v>
      </c>
      <c r="CB2008" t="str">
        <f t="shared" si="542"/>
        <v>ZYRA_SCATTER_0i0d10000k nrq=1</v>
      </c>
      <c r="CC2008">
        <f t="shared" si="543"/>
        <v>18</v>
      </c>
    </row>
    <row r="2009" spans="1:81" x14ac:dyDescent="0.4">
      <c r="A2009" t="s">
        <v>2016</v>
      </c>
      <c r="B2009" t="s">
        <v>58</v>
      </c>
      <c r="C2009" t="s">
        <v>281</v>
      </c>
      <c r="D2009" t="e">
        <f t="shared" si="527"/>
        <v>#NAME?</v>
      </c>
      <c r="E2009">
        <v>10000</v>
      </c>
      <c r="F2009" t="e">
        <f t="shared" si="528"/>
        <v>#NAME?</v>
      </c>
      <c r="G2009" t="s">
        <v>60</v>
      </c>
      <c r="H2009" t="e">
        <f t="shared" si="529"/>
        <v>#NAME?</v>
      </c>
      <c r="I2009" t="s">
        <v>61</v>
      </c>
      <c r="J2009" t="e">
        <f t="shared" si="530"/>
        <v>#NAME?</v>
      </c>
      <c r="K2009" t="s">
        <v>62</v>
      </c>
      <c r="L2009" t="e">
        <f t="shared" si="531"/>
        <v>#NAME?</v>
      </c>
      <c r="M2009" t="e">
        <f t="shared" si="532"/>
        <v>#NAME?</v>
      </c>
      <c r="N2009">
        <v>10000</v>
      </c>
      <c r="O2009" t="e">
        <f t="shared" si="533"/>
        <v>#NAME?</v>
      </c>
      <c r="P2009">
        <v>0</v>
      </c>
      <c r="Q2009" t="e">
        <f t="shared" si="534"/>
        <v>#NAME?</v>
      </c>
      <c r="R2009">
        <v>0</v>
      </c>
      <c r="S2009" t="e">
        <f t="shared" si="535"/>
        <v>#NAME?</v>
      </c>
      <c r="T2009">
        <v>0</v>
      </c>
      <c r="U2009" t="e">
        <f t="shared" si="536"/>
        <v>#NAME?</v>
      </c>
      <c r="V2009">
        <v>256</v>
      </c>
      <c r="W2009" t="e">
        <f t="shared" si="537"/>
        <v>#NAME?</v>
      </c>
      <c r="X2009">
        <v>17</v>
      </c>
      <c r="Y2009" t="e">
        <f t="shared" si="538"/>
        <v>#NAME?</v>
      </c>
      <c r="Z2009">
        <v>1</v>
      </c>
      <c r="AA2009" t="e">
        <f t="shared" si="539"/>
        <v>#NAME?</v>
      </c>
      <c r="AB2009">
        <v>48</v>
      </c>
      <c r="AC2009" t="e">
        <f t="shared" si="540"/>
        <v>#NAME?</v>
      </c>
      <c r="AD2009">
        <v>2</v>
      </c>
      <c r="AE2009" t="e">
        <f t="shared" si="541"/>
        <v>#NAME?</v>
      </c>
      <c r="AF2009" t="s">
        <v>63</v>
      </c>
      <c r="AG2009" t="s">
        <v>64</v>
      </c>
      <c r="AJ2009">
        <v>0</v>
      </c>
      <c r="AK2009">
        <v>61866977</v>
      </c>
      <c r="AL2009">
        <v>10000</v>
      </c>
      <c r="AR2009">
        <v>10000</v>
      </c>
      <c r="AS2009">
        <v>698.07100000000003</v>
      </c>
      <c r="AT2009">
        <v>0</v>
      </c>
      <c r="AU2009">
        <v>10000</v>
      </c>
      <c r="AV2009">
        <v>17</v>
      </c>
      <c r="AW2009" t="s">
        <v>60</v>
      </c>
      <c r="AX2009" t="s">
        <v>61</v>
      </c>
      <c r="AY2009" t="s">
        <v>62</v>
      </c>
      <c r="BA2009">
        <v>7</v>
      </c>
      <c r="BB2009">
        <v>1</v>
      </c>
      <c r="BD2009">
        <v>1.5868599999999999</v>
      </c>
      <c r="BE2009">
        <v>0.36988399999999999</v>
      </c>
      <c r="BF2009">
        <v>1013.79</v>
      </c>
      <c r="BH2009">
        <v>698.07100000000003</v>
      </c>
      <c r="BN2009">
        <v>618498107</v>
      </c>
      <c r="BO2009">
        <v>6699040</v>
      </c>
      <c r="BP2009">
        <v>171668</v>
      </c>
      <c r="BQ2009">
        <v>0</v>
      </c>
      <c r="BR2009">
        <v>0.56266400000000005</v>
      </c>
      <c r="BY2009" t="s">
        <v>5773</v>
      </c>
      <c r="BZ2009" t="s">
        <v>9445</v>
      </c>
      <c r="CA2009" t="s">
        <v>58</v>
      </c>
      <c r="CB2009" t="str">
        <f t="shared" si="542"/>
        <v>ZYRA_SCATTER_0i0d10000k nrq=1</v>
      </c>
      <c r="CC2009">
        <f t="shared" si="543"/>
        <v>18</v>
      </c>
    </row>
    <row r="2010" spans="1:81" x14ac:dyDescent="0.4">
      <c r="A2010" t="s">
        <v>2017</v>
      </c>
      <c r="B2010" t="s">
        <v>58</v>
      </c>
      <c r="C2010" t="s">
        <v>281</v>
      </c>
      <c r="D2010" t="e">
        <f t="shared" si="527"/>
        <v>#NAME?</v>
      </c>
      <c r="E2010">
        <v>10000</v>
      </c>
      <c r="F2010" t="e">
        <f t="shared" si="528"/>
        <v>#NAME?</v>
      </c>
      <c r="G2010" t="s">
        <v>60</v>
      </c>
      <c r="H2010" t="e">
        <f t="shared" si="529"/>
        <v>#NAME?</v>
      </c>
      <c r="I2010" t="s">
        <v>61</v>
      </c>
      <c r="J2010" t="e">
        <f t="shared" si="530"/>
        <v>#NAME?</v>
      </c>
      <c r="K2010" t="s">
        <v>62</v>
      </c>
      <c r="L2010" t="e">
        <f t="shared" si="531"/>
        <v>#NAME?</v>
      </c>
      <c r="M2010" t="e">
        <f t="shared" si="532"/>
        <v>#NAME?</v>
      </c>
      <c r="N2010">
        <v>10000</v>
      </c>
      <c r="O2010" t="e">
        <f t="shared" si="533"/>
        <v>#NAME?</v>
      </c>
      <c r="P2010">
        <v>0</v>
      </c>
      <c r="Q2010" t="e">
        <f t="shared" si="534"/>
        <v>#NAME?</v>
      </c>
      <c r="R2010">
        <v>0</v>
      </c>
      <c r="S2010" t="e">
        <f t="shared" si="535"/>
        <v>#NAME?</v>
      </c>
      <c r="T2010">
        <v>0</v>
      </c>
      <c r="U2010" t="e">
        <f t="shared" si="536"/>
        <v>#NAME?</v>
      </c>
      <c r="V2010">
        <v>256</v>
      </c>
      <c r="W2010" t="e">
        <f t="shared" si="537"/>
        <v>#NAME?</v>
      </c>
      <c r="X2010">
        <v>36</v>
      </c>
      <c r="Y2010" t="e">
        <f t="shared" si="538"/>
        <v>#NAME?</v>
      </c>
      <c r="Z2010">
        <v>0</v>
      </c>
      <c r="AA2010" t="e">
        <f t="shared" si="539"/>
        <v>#NAME?</v>
      </c>
      <c r="AB2010">
        <v>48</v>
      </c>
      <c r="AC2010" t="e">
        <f t="shared" si="540"/>
        <v>#NAME?</v>
      </c>
      <c r="AD2010">
        <v>0</v>
      </c>
      <c r="AE2010" t="e">
        <f t="shared" si="541"/>
        <v>#NAME?</v>
      </c>
      <c r="AF2010" t="s">
        <v>63</v>
      </c>
      <c r="AG2010" t="s">
        <v>64</v>
      </c>
      <c r="AJ2010">
        <v>0</v>
      </c>
      <c r="AK2010">
        <v>130748454</v>
      </c>
      <c r="AL2010">
        <v>10000</v>
      </c>
      <c r="AR2010">
        <v>10000</v>
      </c>
      <c r="AS2010">
        <v>652.14700000000005</v>
      </c>
      <c r="AT2010">
        <v>0</v>
      </c>
      <c r="AU2010">
        <v>10000</v>
      </c>
      <c r="AV2010">
        <v>36</v>
      </c>
      <c r="AW2010" t="s">
        <v>60</v>
      </c>
      <c r="AX2010" t="s">
        <v>61</v>
      </c>
      <c r="AY2010" t="s">
        <v>62</v>
      </c>
      <c r="BA2010">
        <v>7</v>
      </c>
      <c r="BB2010">
        <v>1</v>
      </c>
      <c r="BD2010">
        <v>0.442855</v>
      </c>
      <c r="BE2010">
        <v>0.115081</v>
      </c>
      <c r="BF2010">
        <v>820.90499999999997</v>
      </c>
      <c r="BH2010">
        <v>652.14700000000005</v>
      </c>
      <c r="BN2010">
        <v>1307484542</v>
      </c>
      <c r="BO2010">
        <v>94433</v>
      </c>
      <c r="BP2010">
        <v>53673</v>
      </c>
      <c r="BQ2010">
        <v>442</v>
      </c>
      <c r="BR2010">
        <v>0</v>
      </c>
      <c r="BY2010" t="s">
        <v>5774</v>
      </c>
      <c r="BZ2010" t="s">
        <v>9446</v>
      </c>
      <c r="CA2010" t="s">
        <v>58</v>
      </c>
      <c r="CB2010" t="str">
        <f t="shared" si="542"/>
        <v>ZYRA_SCATTER_0i0d10000k nrq=0</v>
      </c>
      <c r="CC2010">
        <f t="shared" si="543"/>
        <v>36</v>
      </c>
    </row>
    <row r="2011" spans="1:81" x14ac:dyDescent="0.4">
      <c r="A2011" t="s">
        <v>2792</v>
      </c>
      <c r="B2011" t="s">
        <v>58</v>
      </c>
      <c r="C2011" t="s">
        <v>67</v>
      </c>
      <c r="D2011" t="e">
        <f t="shared" si="527"/>
        <v>#NAME?</v>
      </c>
      <c r="E2011">
        <v>10000</v>
      </c>
      <c r="F2011" t="e">
        <f t="shared" si="528"/>
        <v>#NAME?</v>
      </c>
      <c r="G2011" t="s">
        <v>60</v>
      </c>
      <c r="H2011" t="e">
        <f t="shared" si="529"/>
        <v>#NAME?</v>
      </c>
      <c r="I2011" t="s">
        <v>61</v>
      </c>
      <c r="J2011" t="e">
        <f t="shared" si="530"/>
        <v>#NAME?</v>
      </c>
      <c r="K2011" t="s">
        <v>62</v>
      </c>
      <c r="L2011" t="e">
        <f t="shared" si="531"/>
        <v>#NAME?</v>
      </c>
      <c r="M2011" t="e">
        <f t="shared" si="532"/>
        <v>#NAME?</v>
      </c>
      <c r="N2011">
        <v>10000</v>
      </c>
      <c r="O2011" t="e">
        <f t="shared" si="533"/>
        <v>#NAME?</v>
      </c>
      <c r="P2011">
        <v>0</v>
      </c>
      <c r="Q2011" t="e">
        <f t="shared" si="534"/>
        <v>#NAME?</v>
      </c>
      <c r="R2011">
        <v>0</v>
      </c>
      <c r="S2011" t="e">
        <f t="shared" si="535"/>
        <v>#NAME?</v>
      </c>
      <c r="T2011">
        <v>0</v>
      </c>
      <c r="U2011" t="e">
        <f t="shared" si="536"/>
        <v>#NAME?</v>
      </c>
      <c r="V2011">
        <v>256</v>
      </c>
      <c r="W2011" t="e">
        <f t="shared" si="537"/>
        <v>#NAME?</v>
      </c>
      <c r="X2011">
        <v>90</v>
      </c>
      <c r="Y2011" t="e">
        <f t="shared" si="538"/>
        <v>#NAME?</v>
      </c>
      <c r="Z2011">
        <v>0</v>
      </c>
      <c r="AA2011" t="e">
        <f t="shared" si="539"/>
        <v>#NAME?</v>
      </c>
      <c r="AB2011">
        <v>48</v>
      </c>
      <c r="AC2011" t="e">
        <f t="shared" si="540"/>
        <v>#NAME?</v>
      </c>
      <c r="AD2011">
        <v>0</v>
      </c>
      <c r="AE2011" t="e">
        <f t="shared" si="541"/>
        <v>#NAME?</v>
      </c>
      <c r="AF2011" t="s">
        <v>65</v>
      </c>
      <c r="AG2011" t="s">
        <v>64</v>
      </c>
      <c r="AJ2011">
        <v>0</v>
      </c>
      <c r="AK2011">
        <v>239844279</v>
      </c>
      <c r="AL2011">
        <v>10000</v>
      </c>
      <c r="AR2011">
        <v>10000</v>
      </c>
      <c r="AS2011">
        <v>671.52499999999998</v>
      </c>
      <c r="AT2011">
        <v>0</v>
      </c>
      <c r="AU2011">
        <v>10000</v>
      </c>
      <c r="AV2011">
        <v>90</v>
      </c>
      <c r="AW2011" t="s">
        <v>60</v>
      </c>
      <c r="AX2011" t="s">
        <v>61</v>
      </c>
      <c r="AY2011" t="s">
        <v>62</v>
      </c>
      <c r="BA2011">
        <v>8</v>
      </c>
      <c r="BB2011">
        <v>1</v>
      </c>
      <c r="BD2011">
        <v>0.44074799999999997</v>
      </c>
      <c r="BE2011">
        <v>9.0563900000000003E-2</v>
      </c>
      <c r="BF2011">
        <v>992.08199999999999</v>
      </c>
      <c r="BH2011">
        <v>671.52499999999998</v>
      </c>
      <c r="BN2011">
        <v>2398442799</v>
      </c>
      <c r="BO2011">
        <v>1034471</v>
      </c>
      <c r="BP2011">
        <v>31969</v>
      </c>
      <c r="BQ2011">
        <v>0</v>
      </c>
      <c r="BR2011">
        <v>0</v>
      </c>
      <c r="BY2011" t="s">
        <v>5775</v>
      </c>
      <c r="BZ2011" t="s">
        <v>9447</v>
      </c>
      <c r="CA2011" t="s">
        <v>58</v>
      </c>
      <c r="CB2011" t="str">
        <f t="shared" si="542"/>
        <v>ZYRA_CLUSTER_0i0d10000k nrq=0</v>
      </c>
      <c r="CC2011">
        <f t="shared" si="543"/>
        <v>90</v>
      </c>
    </row>
    <row r="2012" spans="1:81" x14ac:dyDescent="0.4">
      <c r="A2012" t="s">
        <v>2018</v>
      </c>
      <c r="B2012" t="s">
        <v>58</v>
      </c>
      <c r="C2012" t="s">
        <v>67</v>
      </c>
      <c r="D2012" t="e">
        <f t="shared" si="527"/>
        <v>#NAME?</v>
      </c>
      <c r="E2012">
        <v>10000</v>
      </c>
      <c r="F2012" t="e">
        <f t="shared" si="528"/>
        <v>#NAME?</v>
      </c>
      <c r="G2012" t="s">
        <v>60</v>
      </c>
      <c r="H2012" t="e">
        <f t="shared" si="529"/>
        <v>#NAME?</v>
      </c>
      <c r="I2012" t="s">
        <v>61</v>
      </c>
      <c r="J2012" t="e">
        <f t="shared" si="530"/>
        <v>#NAME?</v>
      </c>
      <c r="K2012" t="s">
        <v>62</v>
      </c>
      <c r="L2012" t="e">
        <f t="shared" si="531"/>
        <v>#NAME?</v>
      </c>
      <c r="M2012" t="e">
        <f t="shared" si="532"/>
        <v>#NAME?</v>
      </c>
      <c r="N2012">
        <v>100000</v>
      </c>
      <c r="O2012" t="e">
        <f t="shared" si="533"/>
        <v>#NAME?</v>
      </c>
      <c r="P2012">
        <v>0</v>
      </c>
      <c r="Q2012" t="e">
        <f t="shared" si="534"/>
        <v>#NAME?</v>
      </c>
      <c r="R2012">
        <v>0</v>
      </c>
      <c r="S2012" t="e">
        <f t="shared" si="535"/>
        <v>#NAME?</v>
      </c>
      <c r="T2012">
        <v>0</v>
      </c>
      <c r="U2012" t="e">
        <f t="shared" si="536"/>
        <v>#NAME?</v>
      </c>
      <c r="V2012">
        <v>256</v>
      </c>
      <c r="W2012" t="e">
        <f t="shared" si="537"/>
        <v>#NAME?</v>
      </c>
      <c r="X2012">
        <v>144</v>
      </c>
      <c r="Y2012" t="e">
        <f t="shared" si="538"/>
        <v>#NAME?</v>
      </c>
      <c r="Z2012">
        <v>0</v>
      </c>
      <c r="AA2012" t="e">
        <f t="shared" si="539"/>
        <v>#NAME?</v>
      </c>
      <c r="AB2012">
        <v>48</v>
      </c>
      <c r="AC2012" t="e">
        <f t="shared" si="540"/>
        <v>#NAME?</v>
      </c>
      <c r="AD2012">
        <v>0</v>
      </c>
      <c r="AE2012" t="e">
        <f t="shared" si="541"/>
        <v>#NAME?</v>
      </c>
      <c r="AF2012" t="s">
        <v>65</v>
      </c>
      <c r="AG2012" t="s">
        <v>64</v>
      </c>
      <c r="AJ2012">
        <v>0</v>
      </c>
      <c r="AK2012">
        <v>240671568</v>
      </c>
      <c r="AL2012">
        <v>10000</v>
      </c>
      <c r="AR2012">
        <v>10000</v>
      </c>
      <c r="AS2012">
        <v>827.673</v>
      </c>
      <c r="AT2012">
        <v>0</v>
      </c>
      <c r="AU2012">
        <v>100000</v>
      </c>
      <c r="AV2012">
        <v>144</v>
      </c>
      <c r="AW2012" t="s">
        <v>60</v>
      </c>
      <c r="AX2012" t="s">
        <v>61</v>
      </c>
      <c r="AY2012" t="s">
        <v>62</v>
      </c>
      <c r="BA2012">
        <v>8</v>
      </c>
      <c r="BB2012">
        <v>1</v>
      </c>
      <c r="BD2012">
        <v>7.7815599999999998</v>
      </c>
      <c r="BE2012">
        <v>3.8981300000000003E-2</v>
      </c>
      <c r="BF2012">
        <v>1582.19</v>
      </c>
      <c r="BH2012">
        <v>827.673</v>
      </c>
      <c r="BN2012">
        <v>2406715684</v>
      </c>
      <c r="BO2012">
        <v>5679063</v>
      </c>
      <c r="BP2012">
        <v>2</v>
      </c>
      <c r="BQ2012">
        <v>0</v>
      </c>
      <c r="BR2012" s="7">
        <v>1.9369999999999998E-6</v>
      </c>
      <c r="BY2012" t="s">
        <v>5776</v>
      </c>
      <c r="BZ2012" t="s">
        <v>9448</v>
      </c>
      <c r="CA2012" t="s">
        <v>58</v>
      </c>
      <c r="CB2012" t="str">
        <f t="shared" si="542"/>
        <v>ZYRA_CLUSTER_0i0d100000k nrq=0</v>
      </c>
      <c r="CC2012">
        <f t="shared" si="543"/>
        <v>144</v>
      </c>
    </row>
    <row r="2013" spans="1:81" x14ac:dyDescent="0.4">
      <c r="A2013" t="s">
        <v>2019</v>
      </c>
      <c r="B2013" t="s">
        <v>58</v>
      </c>
      <c r="C2013" t="s">
        <v>281</v>
      </c>
      <c r="D2013" t="e">
        <f t="shared" si="527"/>
        <v>#NAME?</v>
      </c>
      <c r="E2013">
        <v>10000</v>
      </c>
      <c r="F2013" t="e">
        <f t="shared" si="528"/>
        <v>#NAME?</v>
      </c>
      <c r="G2013" t="s">
        <v>60</v>
      </c>
      <c r="H2013" t="e">
        <f t="shared" si="529"/>
        <v>#NAME?</v>
      </c>
      <c r="I2013" t="s">
        <v>61</v>
      </c>
      <c r="J2013" t="e">
        <f t="shared" si="530"/>
        <v>#NAME?</v>
      </c>
      <c r="K2013" t="s">
        <v>62</v>
      </c>
      <c r="L2013" t="e">
        <f t="shared" si="531"/>
        <v>#NAME?</v>
      </c>
      <c r="M2013" t="e">
        <f t="shared" si="532"/>
        <v>#NAME?</v>
      </c>
      <c r="N2013">
        <v>10000</v>
      </c>
      <c r="O2013" t="e">
        <f t="shared" si="533"/>
        <v>#NAME?</v>
      </c>
      <c r="P2013">
        <v>0</v>
      </c>
      <c r="Q2013" t="e">
        <f t="shared" si="534"/>
        <v>#NAME?</v>
      </c>
      <c r="R2013">
        <v>0</v>
      </c>
      <c r="S2013" t="e">
        <f t="shared" si="535"/>
        <v>#NAME?</v>
      </c>
      <c r="T2013">
        <v>0</v>
      </c>
      <c r="U2013" t="e">
        <f t="shared" si="536"/>
        <v>#NAME?</v>
      </c>
      <c r="V2013">
        <v>256</v>
      </c>
      <c r="W2013" t="e">
        <f t="shared" si="537"/>
        <v>#NAME?</v>
      </c>
      <c r="X2013">
        <v>36</v>
      </c>
      <c r="Y2013" t="e">
        <f t="shared" si="538"/>
        <v>#NAME?</v>
      </c>
      <c r="Z2013">
        <v>0</v>
      </c>
      <c r="AA2013" t="e">
        <f t="shared" si="539"/>
        <v>#NAME?</v>
      </c>
      <c r="AB2013">
        <v>48</v>
      </c>
      <c r="AC2013" t="e">
        <f t="shared" si="540"/>
        <v>#NAME?</v>
      </c>
      <c r="AD2013">
        <v>1</v>
      </c>
      <c r="AE2013" t="e">
        <f t="shared" si="541"/>
        <v>#NAME?</v>
      </c>
      <c r="AF2013" t="s">
        <v>63</v>
      </c>
      <c r="AG2013" t="s">
        <v>64</v>
      </c>
      <c r="AJ2013">
        <v>0</v>
      </c>
      <c r="AK2013">
        <v>134506326</v>
      </c>
      <c r="AL2013">
        <v>10000</v>
      </c>
      <c r="AR2013">
        <v>10000</v>
      </c>
      <c r="AS2013">
        <v>668.79899999999998</v>
      </c>
      <c r="AT2013">
        <v>0</v>
      </c>
      <c r="AU2013">
        <v>10000</v>
      </c>
      <c r="AV2013">
        <v>36</v>
      </c>
      <c r="AW2013" t="s">
        <v>60</v>
      </c>
      <c r="AX2013" t="s">
        <v>61</v>
      </c>
      <c r="AY2013" t="s">
        <v>62</v>
      </c>
      <c r="BA2013">
        <v>7</v>
      </c>
      <c r="BB2013">
        <v>1</v>
      </c>
      <c r="BD2013">
        <v>0.35964099999999999</v>
      </c>
      <c r="BE2013">
        <v>0.108476</v>
      </c>
      <c r="BF2013">
        <v>798.16600000000005</v>
      </c>
      <c r="BH2013">
        <v>668.79899999999998</v>
      </c>
      <c r="BN2013">
        <v>1345063265</v>
      </c>
      <c r="BO2013">
        <v>120561</v>
      </c>
      <c r="BP2013">
        <v>1</v>
      </c>
      <c r="BQ2013">
        <v>0</v>
      </c>
      <c r="BR2013">
        <v>0</v>
      </c>
      <c r="BY2013" t="s">
        <v>5777</v>
      </c>
      <c r="BZ2013" t="s">
        <v>9449</v>
      </c>
      <c r="CA2013" t="s">
        <v>58</v>
      </c>
      <c r="CB2013" t="str">
        <f t="shared" si="542"/>
        <v>ZYRA_SCATTER_0i0d10000k nrq=0</v>
      </c>
      <c r="CC2013">
        <f t="shared" si="543"/>
        <v>36</v>
      </c>
    </row>
    <row r="2014" spans="1:81" x14ac:dyDescent="0.4">
      <c r="A2014" t="s">
        <v>2020</v>
      </c>
      <c r="B2014" t="s">
        <v>58</v>
      </c>
      <c r="C2014" t="s">
        <v>281</v>
      </c>
      <c r="D2014" t="e">
        <f t="shared" si="527"/>
        <v>#NAME?</v>
      </c>
      <c r="E2014">
        <v>10000</v>
      </c>
      <c r="F2014" t="e">
        <f t="shared" si="528"/>
        <v>#NAME?</v>
      </c>
      <c r="G2014" t="s">
        <v>60</v>
      </c>
      <c r="H2014" t="e">
        <f t="shared" si="529"/>
        <v>#NAME?</v>
      </c>
      <c r="I2014" t="s">
        <v>61</v>
      </c>
      <c r="J2014" t="e">
        <f t="shared" si="530"/>
        <v>#NAME?</v>
      </c>
      <c r="K2014" t="s">
        <v>62</v>
      </c>
      <c r="L2014" t="e">
        <f t="shared" si="531"/>
        <v>#NAME?</v>
      </c>
      <c r="M2014" t="e">
        <f t="shared" si="532"/>
        <v>#NAME?</v>
      </c>
      <c r="N2014">
        <v>10000</v>
      </c>
      <c r="O2014" t="e">
        <f t="shared" si="533"/>
        <v>#NAME?</v>
      </c>
      <c r="P2014">
        <v>0</v>
      </c>
      <c r="Q2014" t="e">
        <f t="shared" si="534"/>
        <v>#NAME?</v>
      </c>
      <c r="R2014">
        <v>0</v>
      </c>
      <c r="S2014" t="e">
        <f t="shared" si="535"/>
        <v>#NAME?</v>
      </c>
      <c r="T2014">
        <v>0</v>
      </c>
      <c r="U2014" t="e">
        <f t="shared" si="536"/>
        <v>#NAME?</v>
      </c>
      <c r="V2014">
        <v>256</v>
      </c>
      <c r="W2014" t="e">
        <f t="shared" si="537"/>
        <v>#NAME?</v>
      </c>
      <c r="X2014">
        <v>36</v>
      </c>
      <c r="Y2014" t="e">
        <f t="shared" si="538"/>
        <v>#NAME?</v>
      </c>
      <c r="Z2014">
        <v>0</v>
      </c>
      <c r="AA2014" t="e">
        <f t="shared" si="539"/>
        <v>#NAME?</v>
      </c>
      <c r="AB2014">
        <v>48</v>
      </c>
      <c r="AC2014" t="e">
        <f t="shared" si="540"/>
        <v>#NAME?</v>
      </c>
      <c r="AD2014">
        <v>2</v>
      </c>
      <c r="AE2014" t="e">
        <f t="shared" si="541"/>
        <v>#NAME?</v>
      </c>
      <c r="AF2014" t="s">
        <v>63</v>
      </c>
      <c r="AG2014" t="s">
        <v>64</v>
      </c>
      <c r="AJ2014">
        <v>0</v>
      </c>
      <c r="AK2014">
        <v>130302479</v>
      </c>
      <c r="AL2014">
        <v>10000</v>
      </c>
      <c r="AR2014">
        <v>10000</v>
      </c>
      <c r="AS2014">
        <v>676.78499999999997</v>
      </c>
      <c r="AT2014">
        <v>0</v>
      </c>
      <c r="AU2014">
        <v>10000</v>
      </c>
      <c r="AV2014">
        <v>36</v>
      </c>
      <c r="AW2014" t="s">
        <v>60</v>
      </c>
      <c r="AX2014" t="s">
        <v>61</v>
      </c>
      <c r="AY2014" t="s">
        <v>62</v>
      </c>
      <c r="BA2014">
        <v>7</v>
      </c>
      <c r="BB2014">
        <v>1</v>
      </c>
      <c r="BD2014">
        <v>0.41064699999999998</v>
      </c>
      <c r="BE2014">
        <v>0.11611100000000001</v>
      </c>
      <c r="BF2014">
        <v>839.02599999999995</v>
      </c>
      <c r="BH2014">
        <v>676.78499999999997</v>
      </c>
      <c r="BN2014">
        <v>1303024793</v>
      </c>
      <c r="BO2014">
        <v>110384</v>
      </c>
      <c r="BP2014">
        <v>56981</v>
      </c>
      <c r="BQ2014">
        <v>413</v>
      </c>
      <c r="BR2014">
        <v>0</v>
      </c>
      <c r="BY2014" t="s">
        <v>5778</v>
      </c>
      <c r="BZ2014" t="s">
        <v>9450</v>
      </c>
      <c r="CA2014" t="s">
        <v>58</v>
      </c>
      <c r="CB2014" t="str">
        <f t="shared" si="542"/>
        <v>ZYRA_SCATTER_0i0d10000k nrq=0</v>
      </c>
      <c r="CC2014">
        <f t="shared" si="543"/>
        <v>36</v>
      </c>
    </row>
    <row r="2015" spans="1:81" x14ac:dyDescent="0.4">
      <c r="A2015" t="s">
        <v>2021</v>
      </c>
      <c r="B2015" t="s">
        <v>58</v>
      </c>
      <c r="C2015" t="s">
        <v>281</v>
      </c>
      <c r="D2015" t="e">
        <f t="shared" si="527"/>
        <v>#NAME?</v>
      </c>
      <c r="E2015">
        <v>10000</v>
      </c>
      <c r="F2015" t="e">
        <f t="shared" si="528"/>
        <v>#NAME?</v>
      </c>
      <c r="G2015" t="s">
        <v>60</v>
      </c>
      <c r="H2015" t="e">
        <f t="shared" si="529"/>
        <v>#NAME?</v>
      </c>
      <c r="I2015" t="s">
        <v>61</v>
      </c>
      <c r="J2015" t="e">
        <f t="shared" si="530"/>
        <v>#NAME?</v>
      </c>
      <c r="K2015" t="s">
        <v>62</v>
      </c>
      <c r="L2015" t="e">
        <f t="shared" si="531"/>
        <v>#NAME?</v>
      </c>
      <c r="M2015" t="e">
        <f t="shared" si="532"/>
        <v>#NAME?</v>
      </c>
      <c r="N2015">
        <v>10000</v>
      </c>
      <c r="O2015" t="e">
        <f t="shared" si="533"/>
        <v>#NAME?</v>
      </c>
      <c r="P2015">
        <v>0</v>
      </c>
      <c r="Q2015" t="e">
        <f t="shared" si="534"/>
        <v>#NAME?</v>
      </c>
      <c r="R2015">
        <v>0</v>
      </c>
      <c r="S2015" t="e">
        <f t="shared" si="535"/>
        <v>#NAME?</v>
      </c>
      <c r="T2015">
        <v>0</v>
      </c>
      <c r="U2015" t="e">
        <f t="shared" si="536"/>
        <v>#NAME?</v>
      </c>
      <c r="V2015">
        <v>256</v>
      </c>
      <c r="W2015" t="e">
        <f t="shared" si="537"/>
        <v>#NAME?</v>
      </c>
      <c r="X2015">
        <v>35</v>
      </c>
      <c r="Y2015" t="e">
        <f t="shared" si="538"/>
        <v>#NAME?</v>
      </c>
      <c r="Z2015">
        <v>1</v>
      </c>
      <c r="AA2015" t="e">
        <f t="shared" si="539"/>
        <v>#NAME?</v>
      </c>
      <c r="AB2015">
        <v>48</v>
      </c>
      <c r="AC2015" t="e">
        <f t="shared" si="540"/>
        <v>#NAME?</v>
      </c>
      <c r="AD2015">
        <v>0</v>
      </c>
      <c r="AE2015" t="e">
        <f t="shared" si="541"/>
        <v>#NAME?</v>
      </c>
      <c r="AF2015" t="s">
        <v>63</v>
      </c>
      <c r="AG2015" t="s">
        <v>64</v>
      </c>
      <c r="AJ2015">
        <v>0</v>
      </c>
      <c r="AK2015">
        <v>113308224</v>
      </c>
      <c r="AL2015">
        <v>10000</v>
      </c>
      <c r="AR2015">
        <v>10000</v>
      </c>
      <c r="AS2015">
        <v>712.58600000000001</v>
      </c>
      <c r="AT2015">
        <v>0</v>
      </c>
      <c r="AU2015">
        <v>10000</v>
      </c>
      <c r="AV2015">
        <v>35</v>
      </c>
      <c r="AW2015" t="s">
        <v>60</v>
      </c>
      <c r="AX2015" t="s">
        <v>61</v>
      </c>
      <c r="AY2015" t="s">
        <v>62</v>
      </c>
      <c r="BA2015">
        <v>7</v>
      </c>
      <c r="BB2015">
        <v>1</v>
      </c>
      <c r="BD2015">
        <v>1.21861</v>
      </c>
      <c r="BE2015">
        <v>0.24066499999999999</v>
      </c>
      <c r="BF2015">
        <v>950.20399999999995</v>
      </c>
      <c r="BH2015">
        <v>712.58600000000001</v>
      </c>
      <c r="BN2015">
        <v>1132925530</v>
      </c>
      <c r="BO2015">
        <v>8783532</v>
      </c>
      <c r="BP2015">
        <v>156716</v>
      </c>
      <c r="BQ2015">
        <v>0</v>
      </c>
      <c r="BR2015">
        <v>0.61535200000000001</v>
      </c>
      <c r="BY2015" t="s">
        <v>5779</v>
      </c>
      <c r="BZ2015" t="s">
        <v>9451</v>
      </c>
      <c r="CA2015" t="s">
        <v>58</v>
      </c>
      <c r="CB2015" t="str">
        <f t="shared" si="542"/>
        <v>ZYRA_SCATTER_0i0d10000k nrq=1</v>
      </c>
      <c r="CC2015">
        <f t="shared" si="543"/>
        <v>36</v>
      </c>
    </row>
    <row r="2016" spans="1:81" x14ac:dyDescent="0.4">
      <c r="A2016" t="s">
        <v>2022</v>
      </c>
      <c r="B2016" t="s">
        <v>58</v>
      </c>
      <c r="C2016" t="s">
        <v>281</v>
      </c>
      <c r="D2016" t="e">
        <f t="shared" si="527"/>
        <v>#NAME?</v>
      </c>
      <c r="E2016">
        <v>10000</v>
      </c>
      <c r="F2016" t="e">
        <f t="shared" si="528"/>
        <v>#NAME?</v>
      </c>
      <c r="G2016" t="s">
        <v>60</v>
      </c>
      <c r="H2016" t="e">
        <f t="shared" si="529"/>
        <v>#NAME?</v>
      </c>
      <c r="I2016" t="s">
        <v>61</v>
      </c>
      <c r="J2016" t="e">
        <f t="shared" si="530"/>
        <v>#NAME?</v>
      </c>
      <c r="K2016" t="s">
        <v>62</v>
      </c>
      <c r="L2016" t="e">
        <f t="shared" si="531"/>
        <v>#NAME?</v>
      </c>
      <c r="M2016" t="e">
        <f t="shared" si="532"/>
        <v>#NAME?</v>
      </c>
      <c r="N2016">
        <v>10000</v>
      </c>
      <c r="O2016" t="e">
        <f t="shared" si="533"/>
        <v>#NAME?</v>
      </c>
      <c r="P2016">
        <v>0</v>
      </c>
      <c r="Q2016" t="e">
        <f t="shared" si="534"/>
        <v>#NAME?</v>
      </c>
      <c r="R2016">
        <v>0</v>
      </c>
      <c r="S2016" t="e">
        <f t="shared" si="535"/>
        <v>#NAME?</v>
      </c>
      <c r="T2016">
        <v>0</v>
      </c>
      <c r="U2016" t="e">
        <f t="shared" si="536"/>
        <v>#NAME?</v>
      </c>
      <c r="V2016">
        <v>256</v>
      </c>
      <c r="W2016" t="e">
        <f t="shared" si="537"/>
        <v>#NAME?</v>
      </c>
      <c r="X2016">
        <v>35</v>
      </c>
      <c r="Y2016" t="e">
        <f t="shared" si="538"/>
        <v>#NAME?</v>
      </c>
      <c r="Z2016">
        <v>1</v>
      </c>
      <c r="AA2016" t="e">
        <f t="shared" si="539"/>
        <v>#NAME?</v>
      </c>
      <c r="AB2016">
        <v>48</v>
      </c>
      <c r="AC2016" t="e">
        <f t="shared" si="540"/>
        <v>#NAME?</v>
      </c>
      <c r="AD2016">
        <v>1</v>
      </c>
      <c r="AE2016" t="e">
        <f t="shared" si="541"/>
        <v>#NAME?</v>
      </c>
      <c r="AF2016" t="s">
        <v>63</v>
      </c>
      <c r="AG2016" t="s">
        <v>64</v>
      </c>
      <c r="AJ2016">
        <v>0</v>
      </c>
      <c r="AK2016">
        <v>109403294</v>
      </c>
      <c r="AL2016">
        <v>10000</v>
      </c>
      <c r="AR2016">
        <v>10000</v>
      </c>
      <c r="AS2016">
        <v>694.95100000000002</v>
      </c>
      <c r="AT2016">
        <v>0</v>
      </c>
      <c r="AU2016">
        <v>10000</v>
      </c>
      <c r="AV2016">
        <v>35</v>
      </c>
      <c r="AW2016" t="s">
        <v>60</v>
      </c>
      <c r="AX2016" t="s">
        <v>61</v>
      </c>
      <c r="AY2016" t="s">
        <v>62</v>
      </c>
      <c r="BA2016">
        <v>7</v>
      </c>
      <c r="BB2016">
        <v>1</v>
      </c>
      <c r="BD2016">
        <v>1.3389599999999999</v>
      </c>
      <c r="BE2016">
        <v>0.26106200000000002</v>
      </c>
      <c r="BF2016">
        <v>981.33500000000004</v>
      </c>
      <c r="BH2016">
        <v>694.95100000000002</v>
      </c>
      <c r="BN2016">
        <v>1093870276</v>
      </c>
      <c r="BO2016">
        <v>9023248</v>
      </c>
      <c r="BP2016">
        <v>162669</v>
      </c>
      <c r="BQ2016">
        <v>0</v>
      </c>
      <c r="BR2016">
        <v>0.60120099999999999</v>
      </c>
      <c r="BY2016" t="s">
        <v>5780</v>
      </c>
      <c r="BZ2016" t="s">
        <v>9452</v>
      </c>
      <c r="CA2016" t="s">
        <v>58</v>
      </c>
      <c r="CB2016" t="str">
        <f t="shared" si="542"/>
        <v>ZYRA_SCATTER_0i0d10000k nrq=1</v>
      </c>
      <c r="CC2016">
        <f t="shared" si="543"/>
        <v>36</v>
      </c>
    </row>
    <row r="2017" spans="1:81" x14ac:dyDescent="0.4">
      <c r="A2017" t="s">
        <v>2023</v>
      </c>
      <c r="B2017" t="s">
        <v>58</v>
      </c>
      <c r="C2017" t="s">
        <v>281</v>
      </c>
      <c r="D2017" t="e">
        <f t="shared" si="527"/>
        <v>#NAME?</v>
      </c>
      <c r="E2017">
        <v>10000</v>
      </c>
      <c r="F2017" t="e">
        <f t="shared" si="528"/>
        <v>#NAME?</v>
      </c>
      <c r="G2017" t="s">
        <v>60</v>
      </c>
      <c r="H2017" t="e">
        <f t="shared" si="529"/>
        <v>#NAME?</v>
      </c>
      <c r="I2017" t="s">
        <v>61</v>
      </c>
      <c r="J2017" t="e">
        <f t="shared" si="530"/>
        <v>#NAME?</v>
      </c>
      <c r="K2017" t="s">
        <v>62</v>
      </c>
      <c r="L2017" t="e">
        <f t="shared" si="531"/>
        <v>#NAME?</v>
      </c>
      <c r="M2017" t="e">
        <f t="shared" si="532"/>
        <v>#NAME?</v>
      </c>
      <c r="N2017">
        <v>10000</v>
      </c>
      <c r="O2017" t="e">
        <f t="shared" si="533"/>
        <v>#NAME?</v>
      </c>
      <c r="P2017">
        <v>0</v>
      </c>
      <c r="Q2017" t="e">
        <f t="shared" si="534"/>
        <v>#NAME?</v>
      </c>
      <c r="R2017">
        <v>0</v>
      </c>
      <c r="S2017" t="e">
        <f t="shared" si="535"/>
        <v>#NAME?</v>
      </c>
      <c r="T2017">
        <v>0</v>
      </c>
      <c r="U2017" t="e">
        <f t="shared" si="536"/>
        <v>#NAME?</v>
      </c>
      <c r="V2017">
        <v>256</v>
      </c>
      <c r="W2017" t="e">
        <f t="shared" si="537"/>
        <v>#NAME?</v>
      </c>
      <c r="X2017">
        <v>35</v>
      </c>
      <c r="Y2017" t="e">
        <f t="shared" si="538"/>
        <v>#NAME?</v>
      </c>
      <c r="Z2017">
        <v>1</v>
      </c>
      <c r="AA2017" t="e">
        <f t="shared" si="539"/>
        <v>#NAME?</v>
      </c>
      <c r="AB2017">
        <v>48</v>
      </c>
      <c r="AC2017" t="e">
        <f t="shared" si="540"/>
        <v>#NAME?</v>
      </c>
      <c r="AD2017">
        <v>2</v>
      </c>
      <c r="AE2017" t="e">
        <f t="shared" si="541"/>
        <v>#NAME?</v>
      </c>
      <c r="AF2017" t="s">
        <v>63</v>
      </c>
      <c r="AG2017" t="s">
        <v>64</v>
      </c>
      <c r="AJ2017">
        <v>0</v>
      </c>
      <c r="AK2017">
        <v>110416056</v>
      </c>
      <c r="AL2017">
        <v>10000</v>
      </c>
      <c r="AR2017">
        <v>10000</v>
      </c>
      <c r="AS2017">
        <v>711.59799999999996</v>
      </c>
      <c r="AT2017">
        <v>0</v>
      </c>
      <c r="AU2017">
        <v>10000</v>
      </c>
      <c r="AV2017">
        <v>35</v>
      </c>
      <c r="AW2017" t="s">
        <v>60</v>
      </c>
      <c r="AX2017" t="s">
        <v>61</v>
      </c>
      <c r="AY2017" t="s">
        <v>62</v>
      </c>
      <c r="BA2017">
        <v>7</v>
      </c>
      <c r="BB2017">
        <v>1</v>
      </c>
      <c r="BD2017">
        <v>1.2964599999999999</v>
      </c>
      <c r="BE2017">
        <v>0.25714599999999999</v>
      </c>
      <c r="BF2017">
        <v>979.92100000000005</v>
      </c>
      <c r="BH2017">
        <v>711.59799999999996</v>
      </c>
      <c r="BN2017">
        <v>1104001372</v>
      </c>
      <c r="BO2017">
        <v>9193296</v>
      </c>
      <c r="BP2017">
        <v>159190</v>
      </c>
      <c r="BQ2017">
        <v>0</v>
      </c>
      <c r="BR2017">
        <v>0.58443100000000003</v>
      </c>
      <c r="BY2017" t="s">
        <v>5781</v>
      </c>
      <c r="BZ2017" t="s">
        <v>9453</v>
      </c>
      <c r="CA2017" t="s">
        <v>58</v>
      </c>
      <c r="CB2017" t="str">
        <f t="shared" si="542"/>
        <v>ZYRA_SCATTER_0i0d10000k nrq=1</v>
      </c>
      <c r="CC2017">
        <f t="shared" si="543"/>
        <v>36</v>
      </c>
    </row>
    <row r="2018" spans="1:81" x14ac:dyDescent="0.4">
      <c r="A2018" t="s">
        <v>2024</v>
      </c>
      <c r="B2018" t="s">
        <v>58</v>
      </c>
      <c r="C2018" t="s">
        <v>281</v>
      </c>
      <c r="D2018" t="e">
        <f t="shared" si="527"/>
        <v>#NAME?</v>
      </c>
      <c r="E2018">
        <v>10000</v>
      </c>
      <c r="F2018" t="e">
        <f t="shared" si="528"/>
        <v>#NAME?</v>
      </c>
      <c r="G2018" t="s">
        <v>60</v>
      </c>
      <c r="H2018" t="e">
        <f t="shared" si="529"/>
        <v>#NAME?</v>
      </c>
      <c r="I2018" t="s">
        <v>61</v>
      </c>
      <c r="J2018" t="e">
        <f t="shared" si="530"/>
        <v>#NAME?</v>
      </c>
      <c r="K2018" t="s">
        <v>62</v>
      </c>
      <c r="L2018" t="e">
        <f t="shared" si="531"/>
        <v>#NAME?</v>
      </c>
      <c r="M2018" t="e">
        <f t="shared" si="532"/>
        <v>#NAME?</v>
      </c>
      <c r="N2018">
        <v>10000</v>
      </c>
      <c r="O2018" t="e">
        <f t="shared" si="533"/>
        <v>#NAME?</v>
      </c>
      <c r="P2018">
        <v>0</v>
      </c>
      <c r="Q2018" t="e">
        <f t="shared" si="534"/>
        <v>#NAME?</v>
      </c>
      <c r="R2018">
        <v>0</v>
      </c>
      <c r="S2018" t="e">
        <f t="shared" si="535"/>
        <v>#NAME?</v>
      </c>
      <c r="T2018">
        <v>0</v>
      </c>
      <c r="U2018" t="e">
        <f t="shared" si="536"/>
        <v>#NAME?</v>
      </c>
      <c r="V2018">
        <v>256</v>
      </c>
      <c r="W2018" t="e">
        <f t="shared" si="537"/>
        <v>#NAME?</v>
      </c>
      <c r="X2018">
        <v>54</v>
      </c>
      <c r="Y2018" t="e">
        <f t="shared" si="538"/>
        <v>#NAME?</v>
      </c>
      <c r="Z2018">
        <v>0</v>
      </c>
      <c r="AA2018" t="e">
        <f t="shared" si="539"/>
        <v>#NAME?</v>
      </c>
      <c r="AB2018">
        <v>48</v>
      </c>
      <c r="AC2018" t="e">
        <f t="shared" si="540"/>
        <v>#NAME?</v>
      </c>
      <c r="AD2018">
        <v>0</v>
      </c>
      <c r="AE2018" t="e">
        <f t="shared" si="541"/>
        <v>#NAME?</v>
      </c>
      <c r="AF2018" t="s">
        <v>63</v>
      </c>
      <c r="AG2018" t="s">
        <v>64</v>
      </c>
      <c r="AJ2018">
        <v>0</v>
      </c>
      <c r="AK2018">
        <v>173050171</v>
      </c>
      <c r="AL2018">
        <v>10000</v>
      </c>
      <c r="AR2018">
        <v>10000</v>
      </c>
      <c r="AS2018">
        <v>668.87300000000005</v>
      </c>
      <c r="AT2018">
        <v>0</v>
      </c>
      <c r="AU2018">
        <v>10000</v>
      </c>
      <c r="AV2018">
        <v>54</v>
      </c>
      <c r="AW2018" t="s">
        <v>60</v>
      </c>
      <c r="AX2018" t="s">
        <v>61</v>
      </c>
      <c r="AY2018" t="s">
        <v>62</v>
      </c>
      <c r="BA2018">
        <v>7</v>
      </c>
      <c r="BB2018">
        <v>1</v>
      </c>
      <c r="BD2018">
        <v>0.47518700000000003</v>
      </c>
      <c r="BE2018">
        <v>0.14680099999999999</v>
      </c>
      <c r="BF2018">
        <v>855.34799999999996</v>
      </c>
      <c r="BH2018">
        <v>668.87300000000005</v>
      </c>
      <c r="BN2018">
        <v>1730501697</v>
      </c>
      <c r="BO2018">
        <v>154570</v>
      </c>
      <c r="BP2018">
        <v>19</v>
      </c>
      <c r="BQ2018">
        <v>0</v>
      </c>
      <c r="BR2018">
        <v>0</v>
      </c>
      <c r="BY2018" t="s">
        <v>5782</v>
      </c>
      <c r="BZ2018" t="s">
        <v>9454</v>
      </c>
      <c r="CA2018" t="s">
        <v>58</v>
      </c>
      <c r="CB2018" t="str">
        <f t="shared" si="542"/>
        <v>ZYRA_SCATTER_0i0d10000k nrq=0</v>
      </c>
      <c r="CC2018">
        <f t="shared" si="543"/>
        <v>54</v>
      </c>
    </row>
    <row r="2019" spans="1:81" x14ac:dyDescent="0.4">
      <c r="A2019" t="s">
        <v>2025</v>
      </c>
      <c r="B2019" t="s">
        <v>58</v>
      </c>
      <c r="C2019" t="s">
        <v>281</v>
      </c>
      <c r="D2019" t="e">
        <f t="shared" si="527"/>
        <v>#NAME?</v>
      </c>
      <c r="E2019">
        <v>10000</v>
      </c>
      <c r="F2019" t="e">
        <f t="shared" si="528"/>
        <v>#NAME?</v>
      </c>
      <c r="G2019" t="s">
        <v>60</v>
      </c>
      <c r="H2019" t="e">
        <f t="shared" si="529"/>
        <v>#NAME?</v>
      </c>
      <c r="I2019" t="s">
        <v>61</v>
      </c>
      <c r="J2019" t="e">
        <f t="shared" si="530"/>
        <v>#NAME?</v>
      </c>
      <c r="K2019" t="s">
        <v>62</v>
      </c>
      <c r="L2019" t="e">
        <f t="shared" si="531"/>
        <v>#NAME?</v>
      </c>
      <c r="M2019" t="e">
        <f t="shared" si="532"/>
        <v>#NAME?</v>
      </c>
      <c r="N2019">
        <v>10000</v>
      </c>
      <c r="O2019" t="e">
        <f t="shared" si="533"/>
        <v>#NAME?</v>
      </c>
      <c r="P2019">
        <v>0</v>
      </c>
      <c r="Q2019" t="e">
        <f t="shared" si="534"/>
        <v>#NAME?</v>
      </c>
      <c r="R2019">
        <v>0</v>
      </c>
      <c r="S2019" t="e">
        <f t="shared" si="535"/>
        <v>#NAME?</v>
      </c>
      <c r="T2019">
        <v>0</v>
      </c>
      <c r="U2019" t="e">
        <f t="shared" si="536"/>
        <v>#NAME?</v>
      </c>
      <c r="V2019">
        <v>256</v>
      </c>
      <c r="W2019" t="e">
        <f t="shared" si="537"/>
        <v>#NAME?</v>
      </c>
      <c r="X2019">
        <v>54</v>
      </c>
      <c r="Y2019" t="e">
        <f t="shared" si="538"/>
        <v>#NAME?</v>
      </c>
      <c r="Z2019">
        <v>0</v>
      </c>
      <c r="AA2019" t="e">
        <f t="shared" si="539"/>
        <v>#NAME?</v>
      </c>
      <c r="AB2019">
        <v>48</v>
      </c>
      <c r="AC2019" t="e">
        <f t="shared" si="540"/>
        <v>#NAME?</v>
      </c>
      <c r="AD2019">
        <v>1</v>
      </c>
      <c r="AE2019" t="e">
        <f t="shared" si="541"/>
        <v>#NAME?</v>
      </c>
      <c r="AF2019" t="s">
        <v>63</v>
      </c>
      <c r="AG2019" t="s">
        <v>64</v>
      </c>
      <c r="AJ2019">
        <v>0</v>
      </c>
      <c r="AK2019">
        <v>170653259</v>
      </c>
      <c r="AL2019">
        <v>10000</v>
      </c>
      <c r="AR2019">
        <v>10000</v>
      </c>
      <c r="AS2019">
        <v>654.49900000000002</v>
      </c>
      <c r="AT2019">
        <v>0</v>
      </c>
      <c r="AU2019">
        <v>10000</v>
      </c>
      <c r="AV2019">
        <v>54</v>
      </c>
      <c r="AW2019" t="s">
        <v>60</v>
      </c>
      <c r="AX2019" t="s">
        <v>61</v>
      </c>
      <c r="AY2019" t="s">
        <v>62</v>
      </c>
      <c r="BA2019">
        <v>7</v>
      </c>
      <c r="BB2019">
        <v>1</v>
      </c>
      <c r="BD2019">
        <v>0.532528</v>
      </c>
      <c r="BE2019">
        <v>0.15396399999999999</v>
      </c>
      <c r="BF2019">
        <v>867.99800000000005</v>
      </c>
      <c r="BH2019">
        <v>654.49900000000002</v>
      </c>
      <c r="BN2019">
        <v>1706532595</v>
      </c>
      <c r="BO2019">
        <v>127403</v>
      </c>
      <c r="BP2019">
        <v>1</v>
      </c>
      <c r="BQ2019">
        <v>0</v>
      </c>
      <c r="BR2019">
        <v>0</v>
      </c>
      <c r="BY2019" t="s">
        <v>5783</v>
      </c>
      <c r="BZ2019" t="s">
        <v>9455</v>
      </c>
      <c r="CA2019" t="s">
        <v>58</v>
      </c>
      <c r="CB2019" t="str">
        <f t="shared" si="542"/>
        <v>ZYRA_SCATTER_0i0d10000k nrq=0</v>
      </c>
      <c r="CC2019">
        <f t="shared" si="543"/>
        <v>54</v>
      </c>
    </row>
    <row r="2020" spans="1:81" x14ac:dyDescent="0.4">
      <c r="A2020" t="s">
        <v>2026</v>
      </c>
      <c r="B2020" t="s">
        <v>58</v>
      </c>
      <c r="C2020" t="s">
        <v>281</v>
      </c>
      <c r="D2020" t="e">
        <f t="shared" si="527"/>
        <v>#NAME?</v>
      </c>
      <c r="E2020">
        <v>10000</v>
      </c>
      <c r="F2020" t="e">
        <f t="shared" si="528"/>
        <v>#NAME?</v>
      </c>
      <c r="G2020" t="s">
        <v>60</v>
      </c>
      <c r="H2020" t="e">
        <f t="shared" si="529"/>
        <v>#NAME?</v>
      </c>
      <c r="I2020" t="s">
        <v>61</v>
      </c>
      <c r="J2020" t="e">
        <f t="shared" si="530"/>
        <v>#NAME?</v>
      </c>
      <c r="K2020" t="s">
        <v>62</v>
      </c>
      <c r="L2020" t="e">
        <f t="shared" si="531"/>
        <v>#NAME?</v>
      </c>
      <c r="M2020" t="e">
        <f t="shared" si="532"/>
        <v>#NAME?</v>
      </c>
      <c r="N2020">
        <v>10000</v>
      </c>
      <c r="O2020" t="e">
        <f t="shared" si="533"/>
        <v>#NAME?</v>
      </c>
      <c r="P2020">
        <v>0</v>
      </c>
      <c r="Q2020" t="e">
        <f t="shared" si="534"/>
        <v>#NAME?</v>
      </c>
      <c r="R2020">
        <v>0</v>
      </c>
      <c r="S2020" t="e">
        <f t="shared" si="535"/>
        <v>#NAME?</v>
      </c>
      <c r="T2020">
        <v>0</v>
      </c>
      <c r="U2020" t="e">
        <f t="shared" si="536"/>
        <v>#NAME?</v>
      </c>
      <c r="V2020">
        <v>256</v>
      </c>
      <c r="W2020" t="e">
        <f t="shared" si="537"/>
        <v>#NAME?</v>
      </c>
      <c r="X2020">
        <v>54</v>
      </c>
      <c r="Y2020" t="e">
        <f t="shared" si="538"/>
        <v>#NAME?</v>
      </c>
      <c r="Z2020">
        <v>0</v>
      </c>
      <c r="AA2020" t="e">
        <f t="shared" si="539"/>
        <v>#NAME?</v>
      </c>
      <c r="AB2020">
        <v>48</v>
      </c>
      <c r="AC2020" t="e">
        <f t="shared" si="540"/>
        <v>#NAME?</v>
      </c>
      <c r="AD2020">
        <v>2</v>
      </c>
      <c r="AE2020" t="e">
        <f t="shared" si="541"/>
        <v>#NAME?</v>
      </c>
      <c r="AF2020" t="s">
        <v>63</v>
      </c>
      <c r="AG2020" t="s">
        <v>64</v>
      </c>
      <c r="AJ2020">
        <v>0</v>
      </c>
      <c r="AK2020">
        <v>160997565</v>
      </c>
      <c r="AL2020">
        <v>10000</v>
      </c>
      <c r="AR2020">
        <v>10000</v>
      </c>
      <c r="AS2020">
        <v>728.98099999999999</v>
      </c>
      <c r="AT2020">
        <v>0</v>
      </c>
      <c r="AU2020">
        <v>10000</v>
      </c>
      <c r="AV2020">
        <v>54</v>
      </c>
      <c r="AW2020" t="s">
        <v>60</v>
      </c>
      <c r="AX2020" t="s">
        <v>61</v>
      </c>
      <c r="AY2020" t="s">
        <v>62</v>
      </c>
      <c r="BA2020">
        <v>7</v>
      </c>
      <c r="BB2020">
        <v>1</v>
      </c>
      <c r="BD2020">
        <v>0.53627899999999995</v>
      </c>
      <c r="BE2020">
        <v>0.15875</v>
      </c>
      <c r="BF2020">
        <v>921.12800000000004</v>
      </c>
      <c r="BH2020">
        <v>728.98099999999999</v>
      </c>
      <c r="BN2020">
        <v>1609975650</v>
      </c>
      <c r="BO2020">
        <v>148964</v>
      </c>
      <c r="BP2020">
        <v>58378</v>
      </c>
      <c r="BQ2020">
        <v>668</v>
      </c>
      <c r="BR2020">
        <v>0</v>
      </c>
      <c r="BY2020" t="s">
        <v>5784</v>
      </c>
      <c r="BZ2020" t="s">
        <v>9456</v>
      </c>
      <c r="CA2020" t="s">
        <v>58</v>
      </c>
      <c r="CB2020" t="str">
        <f t="shared" si="542"/>
        <v>ZYRA_SCATTER_0i0d10000k nrq=0</v>
      </c>
      <c r="CC2020">
        <f t="shared" si="543"/>
        <v>54</v>
      </c>
    </row>
    <row r="2021" spans="1:81" x14ac:dyDescent="0.4">
      <c r="A2021" t="s">
        <v>2027</v>
      </c>
      <c r="B2021" t="s">
        <v>58</v>
      </c>
      <c r="C2021" t="s">
        <v>281</v>
      </c>
      <c r="D2021" t="e">
        <f t="shared" si="527"/>
        <v>#NAME?</v>
      </c>
      <c r="E2021">
        <v>10000</v>
      </c>
      <c r="F2021" t="e">
        <f t="shared" si="528"/>
        <v>#NAME?</v>
      </c>
      <c r="G2021" t="s">
        <v>60</v>
      </c>
      <c r="H2021" t="e">
        <f t="shared" si="529"/>
        <v>#NAME?</v>
      </c>
      <c r="I2021" t="s">
        <v>61</v>
      </c>
      <c r="J2021" t="e">
        <f t="shared" si="530"/>
        <v>#NAME?</v>
      </c>
      <c r="K2021" t="s">
        <v>62</v>
      </c>
      <c r="L2021" t="e">
        <f t="shared" si="531"/>
        <v>#NAME?</v>
      </c>
      <c r="M2021" t="e">
        <f t="shared" si="532"/>
        <v>#NAME?</v>
      </c>
      <c r="N2021">
        <v>10000</v>
      </c>
      <c r="O2021" t="e">
        <f t="shared" si="533"/>
        <v>#NAME?</v>
      </c>
      <c r="P2021">
        <v>0</v>
      </c>
      <c r="Q2021" t="e">
        <f t="shared" si="534"/>
        <v>#NAME?</v>
      </c>
      <c r="R2021">
        <v>0</v>
      </c>
      <c r="S2021" t="e">
        <f t="shared" si="535"/>
        <v>#NAME?</v>
      </c>
      <c r="T2021">
        <v>0</v>
      </c>
      <c r="U2021" t="e">
        <f t="shared" si="536"/>
        <v>#NAME?</v>
      </c>
      <c r="V2021">
        <v>256</v>
      </c>
      <c r="W2021" t="e">
        <f t="shared" si="537"/>
        <v>#NAME?</v>
      </c>
      <c r="X2021">
        <v>53</v>
      </c>
      <c r="Y2021" t="e">
        <f t="shared" si="538"/>
        <v>#NAME?</v>
      </c>
      <c r="Z2021">
        <v>1</v>
      </c>
      <c r="AA2021" t="e">
        <f t="shared" si="539"/>
        <v>#NAME?</v>
      </c>
      <c r="AB2021">
        <v>48</v>
      </c>
      <c r="AC2021" t="e">
        <f t="shared" si="540"/>
        <v>#NAME?</v>
      </c>
      <c r="AD2021">
        <v>0</v>
      </c>
      <c r="AE2021" t="e">
        <f t="shared" si="541"/>
        <v>#NAME?</v>
      </c>
      <c r="AF2021" t="s">
        <v>63</v>
      </c>
      <c r="AG2021" t="s">
        <v>64</v>
      </c>
      <c r="AJ2021">
        <v>0</v>
      </c>
      <c r="AK2021">
        <v>145676791</v>
      </c>
      <c r="AL2021">
        <v>10000</v>
      </c>
      <c r="AR2021">
        <v>10000</v>
      </c>
      <c r="AS2021">
        <v>687.74699999999996</v>
      </c>
      <c r="AT2021">
        <v>0</v>
      </c>
      <c r="AU2021">
        <v>10000</v>
      </c>
      <c r="AV2021">
        <v>53</v>
      </c>
      <c r="AW2021" t="s">
        <v>60</v>
      </c>
      <c r="AX2021" t="s">
        <v>61</v>
      </c>
      <c r="AY2021" t="s">
        <v>62</v>
      </c>
      <c r="BA2021">
        <v>7</v>
      </c>
      <c r="BB2021">
        <v>1</v>
      </c>
      <c r="BD2021">
        <v>1.3029200000000001</v>
      </c>
      <c r="BE2021">
        <v>0.226719</v>
      </c>
      <c r="BF2021">
        <v>1019.44</v>
      </c>
      <c r="BH2021">
        <v>687.74699999999996</v>
      </c>
      <c r="BN2021">
        <v>1456613405</v>
      </c>
      <c r="BO2021">
        <v>10328047</v>
      </c>
      <c r="BP2021">
        <v>154507</v>
      </c>
      <c r="BQ2021">
        <v>0</v>
      </c>
      <c r="BR2021">
        <v>0.58373399999999998</v>
      </c>
      <c r="BY2021" t="s">
        <v>5785</v>
      </c>
      <c r="BZ2021" t="s">
        <v>9457</v>
      </c>
      <c r="CA2021" t="s">
        <v>58</v>
      </c>
      <c r="CB2021" t="str">
        <f t="shared" si="542"/>
        <v>ZYRA_SCATTER_0i0d10000k nrq=1</v>
      </c>
      <c r="CC2021">
        <f t="shared" si="543"/>
        <v>54</v>
      </c>
    </row>
    <row r="2022" spans="1:81" x14ac:dyDescent="0.4">
      <c r="A2022" t="s">
        <v>2804</v>
      </c>
      <c r="B2022" t="s">
        <v>58</v>
      </c>
      <c r="C2022" t="s">
        <v>67</v>
      </c>
      <c r="D2022" t="e">
        <f t="shared" si="527"/>
        <v>#NAME?</v>
      </c>
      <c r="E2022">
        <v>10000</v>
      </c>
      <c r="F2022" t="e">
        <f t="shared" si="528"/>
        <v>#NAME?</v>
      </c>
      <c r="G2022" t="s">
        <v>60</v>
      </c>
      <c r="H2022" t="e">
        <f t="shared" si="529"/>
        <v>#NAME?</v>
      </c>
      <c r="I2022" t="s">
        <v>61</v>
      </c>
      <c r="J2022" t="e">
        <f t="shared" si="530"/>
        <v>#NAME?</v>
      </c>
      <c r="K2022" t="s">
        <v>62</v>
      </c>
      <c r="L2022" t="e">
        <f t="shared" si="531"/>
        <v>#NAME?</v>
      </c>
      <c r="M2022" t="e">
        <f t="shared" si="532"/>
        <v>#NAME?</v>
      </c>
      <c r="N2022">
        <v>10000</v>
      </c>
      <c r="O2022" t="e">
        <f t="shared" si="533"/>
        <v>#NAME?</v>
      </c>
      <c r="P2022">
        <v>0</v>
      </c>
      <c r="Q2022" t="e">
        <f t="shared" si="534"/>
        <v>#NAME?</v>
      </c>
      <c r="R2022">
        <v>0</v>
      </c>
      <c r="S2022" t="e">
        <f t="shared" si="535"/>
        <v>#NAME?</v>
      </c>
      <c r="T2022">
        <v>0</v>
      </c>
      <c r="U2022" t="e">
        <f t="shared" si="536"/>
        <v>#NAME?</v>
      </c>
      <c r="V2022">
        <v>256</v>
      </c>
      <c r="W2022" t="e">
        <f t="shared" si="537"/>
        <v>#NAME?</v>
      </c>
      <c r="X2022">
        <v>90</v>
      </c>
      <c r="Y2022" t="e">
        <f t="shared" si="538"/>
        <v>#NAME?</v>
      </c>
      <c r="Z2022">
        <v>0</v>
      </c>
      <c r="AA2022" t="e">
        <f t="shared" si="539"/>
        <v>#NAME?</v>
      </c>
      <c r="AB2022">
        <v>48</v>
      </c>
      <c r="AC2022" t="e">
        <f t="shared" si="540"/>
        <v>#NAME?</v>
      </c>
      <c r="AD2022">
        <v>1</v>
      </c>
      <c r="AE2022" t="e">
        <f t="shared" si="541"/>
        <v>#NAME?</v>
      </c>
      <c r="AF2022" t="s">
        <v>65</v>
      </c>
      <c r="AG2022" t="s">
        <v>64</v>
      </c>
      <c r="AJ2022">
        <v>0</v>
      </c>
      <c r="AK2022">
        <v>237247678</v>
      </c>
      <c r="AL2022">
        <v>10000</v>
      </c>
      <c r="AR2022">
        <v>10000</v>
      </c>
      <c r="AS2022">
        <v>649.30899999999997</v>
      </c>
      <c r="AT2022">
        <v>0</v>
      </c>
      <c r="AU2022">
        <v>10000</v>
      </c>
      <c r="AV2022">
        <v>90</v>
      </c>
      <c r="AW2022" t="s">
        <v>60</v>
      </c>
      <c r="AX2022" t="s">
        <v>61</v>
      </c>
      <c r="AY2022" t="s">
        <v>62</v>
      </c>
      <c r="BA2022">
        <v>8</v>
      </c>
      <c r="BB2022">
        <v>1</v>
      </c>
      <c r="BD2022">
        <v>0.48159299999999999</v>
      </c>
      <c r="BE2022">
        <v>0.10192900000000001</v>
      </c>
      <c r="BF2022">
        <v>1007.36</v>
      </c>
      <c r="BH2022">
        <v>649.30899999999997</v>
      </c>
      <c r="BN2022">
        <v>2372476781</v>
      </c>
      <c r="BO2022">
        <v>1538982</v>
      </c>
      <c r="BP2022">
        <v>30040</v>
      </c>
      <c r="BQ2022">
        <v>0</v>
      </c>
      <c r="BR2022">
        <v>0</v>
      </c>
      <c r="BY2022" t="s">
        <v>5786</v>
      </c>
      <c r="BZ2022" t="s">
        <v>9458</v>
      </c>
      <c r="CA2022" t="s">
        <v>58</v>
      </c>
      <c r="CB2022" t="str">
        <f t="shared" si="542"/>
        <v>ZYRA_CLUSTER_0i0d10000k nrq=0</v>
      </c>
      <c r="CC2022">
        <f t="shared" si="543"/>
        <v>90</v>
      </c>
    </row>
    <row r="2023" spans="1:81" x14ac:dyDescent="0.4">
      <c r="A2023" t="s">
        <v>2028</v>
      </c>
      <c r="B2023" t="s">
        <v>58</v>
      </c>
      <c r="C2023" t="s">
        <v>281</v>
      </c>
      <c r="D2023" t="e">
        <f t="shared" si="527"/>
        <v>#NAME?</v>
      </c>
      <c r="E2023">
        <v>10000</v>
      </c>
      <c r="F2023" t="e">
        <f t="shared" si="528"/>
        <v>#NAME?</v>
      </c>
      <c r="G2023" t="s">
        <v>60</v>
      </c>
      <c r="H2023" t="e">
        <f t="shared" si="529"/>
        <v>#NAME?</v>
      </c>
      <c r="I2023" t="s">
        <v>61</v>
      </c>
      <c r="J2023" t="e">
        <f t="shared" si="530"/>
        <v>#NAME?</v>
      </c>
      <c r="K2023" t="s">
        <v>62</v>
      </c>
      <c r="L2023" t="e">
        <f t="shared" si="531"/>
        <v>#NAME?</v>
      </c>
      <c r="M2023" t="e">
        <f t="shared" si="532"/>
        <v>#NAME?</v>
      </c>
      <c r="N2023">
        <v>10000</v>
      </c>
      <c r="O2023" t="e">
        <f t="shared" si="533"/>
        <v>#NAME?</v>
      </c>
      <c r="P2023">
        <v>0</v>
      </c>
      <c r="Q2023" t="e">
        <f t="shared" si="534"/>
        <v>#NAME?</v>
      </c>
      <c r="R2023">
        <v>0</v>
      </c>
      <c r="S2023" t="e">
        <f t="shared" si="535"/>
        <v>#NAME?</v>
      </c>
      <c r="T2023">
        <v>0</v>
      </c>
      <c r="U2023" t="e">
        <f t="shared" si="536"/>
        <v>#NAME?</v>
      </c>
      <c r="V2023">
        <v>256</v>
      </c>
      <c r="W2023" t="e">
        <f t="shared" si="537"/>
        <v>#NAME?</v>
      </c>
      <c r="X2023">
        <v>53</v>
      </c>
      <c r="Y2023" t="e">
        <f t="shared" si="538"/>
        <v>#NAME?</v>
      </c>
      <c r="Z2023">
        <v>1</v>
      </c>
      <c r="AA2023" t="e">
        <f t="shared" si="539"/>
        <v>#NAME?</v>
      </c>
      <c r="AB2023">
        <v>48</v>
      </c>
      <c r="AC2023" t="e">
        <f t="shared" si="540"/>
        <v>#NAME?</v>
      </c>
      <c r="AD2023">
        <v>1</v>
      </c>
      <c r="AE2023" t="e">
        <f t="shared" si="541"/>
        <v>#NAME?</v>
      </c>
      <c r="AF2023" t="s">
        <v>63</v>
      </c>
      <c r="AG2023" t="s">
        <v>64</v>
      </c>
      <c r="AJ2023">
        <v>0</v>
      </c>
      <c r="AK2023">
        <v>147882087</v>
      </c>
      <c r="AL2023">
        <v>10000</v>
      </c>
      <c r="AR2023">
        <v>10000</v>
      </c>
      <c r="AS2023">
        <v>670.74199999999996</v>
      </c>
      <c r="AT2023">
        <v>0</v>
      </c>
      <c r="AU2023">
        <v>10000</v>
      </c>
      <c r="AV2023">
        <v>53</v>
      </c>
      <c r="AW2023" t="s">
        <v>60</v>
      </c>
      <c r="AX2023" t="s">
        <v>61</v>
      </c>
      <c r="AY2023" t="s">
        <v>62</v>
      </c>
      <c r="BA2023">
        <v>7</v>
      </c>
      <c r="BB2023">
        <v>1</v>
      </c>
      <c r="BD2023">
        <v>1.25457</v>
      </c>
      <c r="BE2023">
        <v>0.219774</v>
      </c>
      <c r="BF2023">
        <v>1000.29</v>
      </c>
      <c r="BH2023">
        <v>670.74199999999996</v>
      </c>
      <c r="BN2023">
        <v>1478666683</v>
      </c>
      <c r="BO2023">
        <v>10035374</v>
      </c>
      <c r="BP2023">
        <v>154188</v>
      </c>
      <c r="BQ2023">
        <v>0</v>
      </c>
      <c r="BR2023">
        <v>0.57027399999999995</v>
      </c>
      <c r="BY2023" t="s">
        <v>5787</v>
      </c>
      <c r="BZ2023" t="s">
        <v>9459</v>
      </c>
      <c r="CA2023" t="s">
        <v>58</v>
      </c>
      <c r="CB2023" t="str">
        <f t="shared" si="542"/>
        <v>ZYRA_SCATTER_0i0d10000k nrq=1</v>
      </c>
      <c r="CC2023">
        <f t="shared" si="543"/>
        <v>54</v>
      </c>
    </row>
    <row r="2024" spans="1:81" x14ac:dyDescent="0.4">
      <c r="A2024" t="s">
        <v>2029</v>
      </c>
      <c r="B2024" t="s">
        <v>58</v>
      </c>
      <c r="C2024" t="s">
        <v>67</v>
      </c>
      <c r="D2024" t="e">
        <f t="shared" si="527"/>
        <v>#NAME?</v>
      </c>
      <c r="E2024">
        <v>10000</v>
      </c>
      <c r="F2024" t="e">
        <f t="shared" si="528"/>
        <v>#NAME?</v>
      </c>
      <c r="G2024" t="s">
        <v>60</v>
      </c>
      <c r="H2024" t="e">
        <f t="shared" si="529"/>
        <v>#NAME?</v>
      </c>
      <c r="I2024" t="s">
        <v>61</v>
      </c>
      <c r="J2024" t="e">
        <f t="shared" si="530"/>
        <v>#NAME?</v>
      </c>
      <c r="K2024" t="s">
        <v>62</v>
      </c>
      <c r="L2024" t="e">
        <f t="shared" si="531"/>
        <v>#NAME?</v>
      </c>
      <c r="M2024" t="e">
        <f t="shared" si="532"/>
        <v>#NAME?</v>
      </c>
      <c r="N2024">
        <v>100000</v>
      </c>
      <c r="O2024" t="e">
        <f t="shared" si="533"/>
        <v>#NAME?</v>
      </c>
      <c r="P2024">
        <v>0</v>
      </c>
      <c r="Q2024" t="e">
        <f t="shared" si="534"/>
        <v>#NAME?</v>
      </c>
      <c r="R2024">
        <v>0</v>
      </c>
      <c r="S2024" t="e">
        <f t="shared" si="535"/>
        <v>#NAME?</v>
      </c>
      <c r="T2024">
        <v>0</v>
      </c>
      <c r="U2024" t="e">
        <f t="shared" si="536"/>
        <v>#NAME?</v>
      </c>
      <c r="V2024">
        <v>256</v>
      </c>
      <c r="W2024" t="e">
        <f t="shared" si="537"/>
        <v>#NAME?</v>
      </c>
      <c r="X2024">
        <v>144</v>
      </c>
      <c r="Y2024" t="e">
        <f t="shared" si="538"/>
        <v>#NAME?</v>
      </c>
      <c r="Z2024">
        <v>0</v>
      </c>
      <c r="AA2024" t="e">
        <f t="shared" si="539"/>
        <v>#NAME?</v>
      </c>
      <c r="AB2024">
        <v>48</v>
      </c>
      <c r="AC2024" t="e">
        <f t="shared" si="540"/>
        <v>#NAME?</v>
      </c>
      <c r="AD2024">
        <v>1</v>
      </c>
      <c r="AE2024" t="e">
        <f t="shared" si="541"/>
        <v>#NAME?</v>
      </c>
      <c r="AF2024" t="s">
        <v>65</v>
      </c>
      <c r="AG2024" t="s">
        <v>64</v>
      </c>
      <c r="AJ2024">
        <v>0</v>
      </c>
      <c r="AK2024">
        <v>245722830</v>
      </c>
      <c r="AL2024">
        <v>10000</v>
      </c>
      <c r="AR2024">
        <v>10000</v>
      </c>
      <c r="AS2024">
        <v>775.97799999999995</v>
      </c>
      <c r="AT2024">
        <v>0</v>
      </c>
      <c r="AU2024">
        <v>100000</v>
      </c>
      <c r="AV2024">
        <v>144</v>
      </c>
      <c r="AW2024" t="s">
        <v>60</v>
      </c>
      <c r="AX2024" t="s">
        <v>61</v>
      </c>
      <c r="AY2024" t="s">
        <v>62</v>
      </c>
      <c r="BA2024">
        <v>8</v>
      </c>
      <c r="BB2024">
        <v>1</v>
      </c>
      <c r="BD2024">
        <v>7.7339599999999997</v>
      </c>
      <c r="BE2024">
        <v>3.8965100000000003E-2</v>
      </c>
      <c r="BF2024">
        <v>1551.92</v>
      </c>
      <c r="BH2024">
        <v>775.97799999999995</v>
      </c>
      <c r="BN2024">
        <v>2457228303</v>
      </c>
      <c r="BO2024">
        <v>5532074</v>
      </c>
      <c r="BP2024">
        <v>1</v>
      </c>
      <c r="BQ2024">
        <v>0</v>
      </c>
      <c r="BR2024" s="7">
        <v>9.9999999999999995E-7</v>
      </c>
      <c r="BY2024" t="s">
        <v>5788</v>
      </c>
      <c r="BZ2024" t="s">
        <v>9460</v>
      </c>
      <c r="CA2024" t="s">
        <v>58</v>
      </c>
      <c r="CB2024" t="str">
        <f t="shared" si="542"/>
        <v>ZYRA_CLUSTER_0i0d100000k nrq=0</v>
      </c>
      <c r="CC2024">
        <f t="shared" si="543"/>
        <v>144</v>
      </c>
    </row>
    <row r="2025" spans="1:81" x14ac:dyDescent="0.4">
      <c r="A2025" t="s">
        <v>2030</v>
      </c>
      <c r="B2025" t="s">
        <v>58</v>
      </c>
      <c r="C2025" t="s">
        <v>281</v>
      </c>
      <c r="D2025" t="e">
        <f t="shared" si="527"/>
        <v>#NAME?</v>
      </c>
      <c r="E2025">
        <v>10000</v>
      </c>
      <c r="F2025" t="e">
        <f t="shared" si="528"/>
        <v>#NAME?</v>
      </c>
      <c r="G2025" t="s">
        <v>60</v>
      </c>
      <c r="H2025" t="e">
        <f t="shared" si="529"/>
        <v>#NAME?</v>
      </c>
      <c r="I2025" t="s">
        <v>61</v>
      </c>
      <c r="J2025" t="e">
        <f t="shared" si="530"/>
        <v>#NAME?</v>
      </c>
      <c r="K2025" t="s">
        <v>62</v>
      </c>
      <c r="L2025" t="e">
        <f t="shared" si="531"/>
        <v>#NAME?</v>
      </c>
      <c r="M2025" t="e">
        <f t="shared" si="532"/>
        <v>#NAME?</v>
      </c>
      <c r="N2025">
        <v>10000</v>
      </c>
      <c r="O2025" t="e">
        <f t="shared" si="533"/>
        <v>#NAME?</v>
      </c>
      <c r="P2025">
        <v>0</v>
      </c>
      <c r="Q2025" t="e">
        <f t="shared" si="534"/>
        <v>#NAME?</v>
      </c>
      <c r="R2025">
        <v>0</v>
      </c>
      <c r="S2025" t="e">
        <f t="shared" si="535"/>
        <v>#NAME?</v>
      </c>
      <c r="T2025">
        <v>0</v>
      </c>
      <c r="U2025" t="e">
        <f t="shared" si="536"/>
        <v>#NAME?</v>
      </c>
      <c r="V2025">
        <v>256</v>
      </c>
      <c r="W2025" t="e">
        <f t="shared" si="537"/>
        <v>#NAME?</v>
      </c>
      <c r="X2025">
        <v>53</v>
      </c>
      <c r="Y2025" t="e">
        <f t="shared" si="538"/>
        <v>#NAME?</v>
      </c>
      <c r="Z2025">
        <v>1</v>
      </c>
      <c r="AA2025" t="e">
        <f t="shared" si="539"/>
        <v>#NAME?</v>
      </c>
      <c r="AB2025">
        <v>48</v>
      </c>
      <c r="AC2025" t="e">
        <f t="shared" si="540"/>
        <v>#NAME?</v>
      </c>
      <c r="AD2025">
        <v>2</v>
      </c>
      <c r="AE2025" t="e">
        <f t="shared" si="541"/>
        <v>#NAME?</v>
      </c>
      <c r="AF2025" t="s">
        <v>63</v>
      </c>
      <c r="AG2025" t="s">
        <v>64</v>
      </c>
      <c r="AJ2025">
        <v>0</v>
      </c>
      <c r="AK2025">
        <v>148867278</v>
      </c>
      <c r="AL2025">
        <v>10000</v>
      </c>
      <c r="AR2025">
        <v>10000</v>
      </c>
      <c r="AS2025">
        <v>664.75099999999998</v>
      </c>
      <c r="AT2025">
        <v>0</v>
      </c>
      <c r="AU2025">
        <v>10000</v>
      </c>
      <c r="AV2025">
        <v>53</v>
      </c>
      <c r="AW2025" t="s">
        <v>60</v>
      </c>
      <c r="AX2025" t="s">
        <v>61</v>
      </c>
      <c r="AY2025" t="s">
        <v>62</v>
      </c>
      <c r="BA2025">
        <v>7</v>
      </c>
      <c r="BB2025">
        <v>1</v>
      </c>
      <c r="BD2025">
        <v>1.2704299999999999</v>
      </c>
      <c r="BE2025">
        <v>0.21773899999999999</v>
      </c>
      <c r="BF2025">
        <v>995.20799999999997</v>
      </c>
      <c r="BH2025">
        <v>664.75099999999998</v>
      </c>
      <c r="BN2025">
        <v>1488516703</v>
      </c>
      <c r="BO2025">
        <v>10612446</v>
      </c>
      <c r="BP2025">
        <v>156084</v>
      </c>
      <c r="BQ2025">
        <v>0</v>
      </c>
      <c r="BR2025">
        <v>0.59071499999999999</v>
      </c>
      <c r="BY2025" t="s">
        <v>5789</v>
      </c>
      <c r="BZ2025" t="s">
        <v>9461</v>
      </c>
      <c r="CA2025" t="s">
        <v>58</v>
      </c>
      <c r="CB2025" t="str">
        <f t="shared" si="542"/>
        <v>ZYRA_SCATTER_0i0d10000k nrq=1</v>
      </c>
      <c r="CC2025">
        <f t="shared" si="543"/>
        <v>54</v>
      </c>
    </row>
    <row r="2026" spans="1:81" x14ac:dyDescent="0.4">
      <c r="A2026" t="s">
        <v>2031</v>
      </c>
      <c r="B2026" t="s">
        <v>58</v>
      </c>
      <c r="C2026" t="s">
        <v>281</v>
      </c>
      <c r="D2026" t="e">
        <f t="shared" si="527"/>
        <v>#NAME?</v>
      </c>
      <c r="E2026">
        <v>10000</v>
      </c>
      <c r="F2026" t="e">
        <f t="shared" si="528"/>
        <v>#NAME?</v>
      </c>
      <c r="G2026" t="s">
        <v>60</v>
      </c>
      <c r="H2026" t="e">
        <f t="shared" si="529"/>
        <v>#NAME?</v>
      </c>
      <c r="I2026" t="s">
        <v>61</v>
      </c>
      <c r="J2026" t="e">
        <f t="shared" si="530"/>
        <v>#NAME?</v>
      </c>
      <c r="K2026" t="s">
        <v>62</v>
      </c>
      <c r="L2026" t="e">
        <f t="shared" si="531"/>
        <v>#NAME?</v>
      </c>
      <c r="M2026" t="e">
        <f t="shared" si="532"/>
        <v>#NAME?</v>
      </c>
      <c r="N2026">
        <v>10000</v>
      </c>
      <c r="O2026" t="e">
        <f t="shared" si="533"/>
        <v>#NAME?</v>
      </c>
      <c r="P2026">
        <v>0</v>
      </c>
      <c r="Q2026" t="e">
        <f t="shared" si="534"/>
        <v>#NAME?</v>
      </c>
      <c r="R2026">
        <v>0</v>
      </c>
      <c r="S2026" t="e">
        <f t="shared" si="535"/>
        <v>#NAME?</v>
      </c>
      <c r="T2026">
        <v>0</v>
      </c>
      <c r="U2026" t="e">
        <f t="shared" si="536"/>
        <v>#NAME?</v>
      </c>
      <c r="V2026">
        <v>256</v>
      </c>
      <c r="W2026" t="e">
        <f t="shared" si="537"/>
        <v>#NAME?</v>
      </c>
      <c r="X2026">
        <v>72</v>
      </c>
      <c r="Y2026" t="e">
        <f t="shared" si="538"/>
        <v>#NAME?</v>
      </c>
      <c r="Z2026">
        <v>0</v>
      </c>
      <c r="AA2026" t="e">
        <f t="shared" si="539"/>
        <v>#NAME?</v>
      </c>
      <c r="AB2026">
        <v>48</v>
      </c>
      <c r="AC2026" t="e">
        <f t="shared" si="540"/>
        <v>#NAME?</v>
      </c>
      <c r="AD2026">
        <v>0</v>
      </c>
      <c r="AE2026" t="e">
        <f t="shared" si="541"/>
        <v>#NAME?</v>
      </c>
      <c r="AF2026" t="s">
        <v>63</v>
      </c>
      <c r="AG2026" t="s">
        <v>64</v>
      </c>
      <c r="AJ2026">
        <v>0</v>
      </c>
      <c r="AK2026">
        <v>205710685</v>
      </c>
      <c r="AL2026">
        <v>10000</v>
      </c>
      <c r="AR2026">
        <v>10000</v>
      </c>
      <c r="AS2026">
        <v>663.08100000000002</v>
      </c>
      <c r="AT2026">
        <v>0</v>
      </c>
      <c r="AU2026">
        <v>10000</v>
      </c>
      <c r="AV2026">
        <v>72</v>
      </c>
      <c r="AW2026" t="s">
        <v>60</v>
      </c>
      <c r="AX2026" t="s">
        <v>61</v>
      </c>
      <c r="AY2026" t="s">
        <v>62</v>
      </c>
      <c r="BA2026">
        <v>7</v>
      </c>
      <c r="BB2026">
        <v>1</v>
      </c>
      <c r="BD2026">
        <v>0.62063299999999999</v>
      </c>
      <c r="BE2026">
        <v>0.17160900000000001</v>
      </c>
      <c r="BF2026">
        <v>925.01</v>
      </c>
      <c r="BH2026">
        <v>663.08100000000002</v>
      </c>
      <c r="BN2026">
        <v>2057106851</v>
      </c>
      <c r="BO2026">
        <v>170467</v>
      </c>
      <c r="BP2026">
        <v>45811</v>
      </c>
      <c r="BQ2026">
        <v>973</v>
      </c>
      <c r="BR2026">
        <v>0</v>
      </c>
      <c r="BY2026" t="s">
        <v>5790</v>
      </c>
      <c r="BZ2026" t="s">
        <v>9462</v>
      </c>
      <c r="CA2026" t="s">
        <v>58</v>
      </c>
      <c r="CB2026" t="str">
        <f t="shared" si="542"/>
        <v>ZYRA_SCATTER_0i0d10000k nrq=0</v>
      </c>
      <c r="CC2026">
        <f t="shared" si="543"/>
        <v>72</v>
      </c>
    </row>
    <row r="2027" spans="1:81" x14ac:dyDescent="0.4">
      <c r="A2027" t="s">
        <v>2032</v>
      </c>
      <c r="B2027" t="s">
        <v>58</v>
      </c>
      <c r="C2027" t="s">
        <v>281</v>
      </c>
      <c r="D2027" t="e">
        <f t="shared" si="527"/>
        <v>#NAME?</v>
      </c>
      <c r="E2027">
        <v>10000</v>
      </c>
      <c r="F2027" t="e">
        <f t="shared" si="528"/>
        <v>#NAME?</v>
      </c>
      <c r="G2027" t="s">
        <v>60</v>
      </c>
      <c r="H2027" t="e">
        <f t="shared" si="529"/>
        <v>#NAME?</v>
      </c>
      <c r="I2027" t="s">
        <v>61</v>
      </c>
      <c r="J2027" t="e">
        <f t="shared" si="530"/>
        <v>#NAME?</v>
      </c>
      <c r="K2027" t="s">
        <v>62</v>
      </c>
      <c r="L2027" t="e">
        <f t="shared" si="531"/>
        <v>#NAME?</v>
      </c>
      <c r="M2027" t="e">
        <f t="shared" si="532"/>
        <v>#NAME?</v>
      </c>
      <c r="N2027">
        <v>10000</v>
      </c>
      <c r="O2027" t="e">
        <f t="shared" si="533"/>
        <v>#NAME?</v>
      </c>
      <c r="P2027">
        <v>0</v>
      </c>
      <c r="Q2027" t="e">
        <f t="shared" si="534"/>
        <v>#NAME?</v>
      </c>
      <c r="R2027">
        <v>0</v>
      </c>
      <c r="S2027" t="e">
        <f t="shared" si="535"/>
        <v>#NAME?</v>
      </c>
      <c r="T2027">
        <v>0</v>
      </c>
      <c r="U2027" t="e">
        <f t="shared" si="536"/>
        <v>#NAME?</v>
      </c>
      <c r="V2027">
        <v>256</v>
      </c>
      <c r="W2027" t="e">
        <f t="shared" si="537"/>
        <v>#NAME?</v>
      </c>
      <c r="X2027">
        <v>72</v>
      </c>
      <c r="Y2027" t="e">
        <f t="shared" si="538"/>
        <v>#NAME?</v>
      </c>
      <c r="Z2027">
        <v>0</v>
      </c>
      <c r="AA2027" t="e">
        <f t="shared" si="539"/>
        <v>#NAME?</v>
      </c>
      <c r="AB2027">
        <v>48</v>
      </c>
      <c r="AC2027" t="e">
        <f t="shared" si="540"/>
        <v>#NAME?</v>
      </c>
      <c r="AD2027">
        <v>1</v>
      </c>
      <c r="AE2027" t="e">
        <f t="shared" si="541"/>
        <v>#NAME?</v>
      </c>
      <c r="AF2027" t="s">
        <v>63</v>
      </c>
      <c r="AG2027" t="s">
        <v>64</v>
      </c>
      <c r="AJ2027">
        <v>0</v>
      </c>
      <c r="AK2027">
        <v>203000157</v>
      </c>
      <c r="AL2027">
        <v>10000</v>
      </c>
      <c r="AR2027">
        <v>10000</v>
      </c>
      <c r="AS2027">
        <v>671.57899999999995</v>
      </c>
      <c r="AT2027">
        <v>0</v>
      </c>
      <c r="AU2027">
        <v>10000</v>
      </c>
      <c r="AV2027">
        <v>72</v>
      </c>
      <c r="AW2027" t="s">
        <v>60</v>
      </c>
      <c r="AX2027" t="s">
        <v>61</v>
      </c>
      <c r="AY2027" t="s">
        <v>62</v>
      </c>
      <c r="BA2027">
        <v>7</v>
      </c>
      <c r="BB2027">
        <v>1</v>
      </c>
      <c r="BD2027">
        <v>0.62379899999999999</v>
      </c>
      <c r="BE2027">
        <v>0.16656799999999999</v>
      </c>
      <c r="BF2027">
        <v>942.54300000000001</v>
      </c>
      <c r="BH2027">
        <v>671.57899999999995</v>
      </c>
      <c r="BN2027">
        <v>2030001515</v>
      </c>
      <c r="BO2027">
        <v>174168</v>
      </c>
      <c r="BP2027">
        <v>62</v>
      </c>
      <c r="BQ2027">
        <v>0</v>
      </c>
      <c r="BR2027">
        <v>0</v>
      </c>
      <c r="BY2027" t="s">
        <v>5791</v>
      </c>
      <c r="BZ2027" t="s">
        <v>9463</v>
      </c>
      <c r="CA2027" t="s">
        <v>58</v>
      </c>
      <c r="CB2027" t="str">
        <f t="shared" si="542"/>
        <v>ZYRA_SCATTER_0i0d10000k nrq=0</v>
      </c>
      <c r="CC2027">
        <f t="shared" si="543"/>
        <v>72</v>
      </c>
    </row>
    <row r="2028" spans="1:81" x14ac:dyDescent="0.4">
      <c r="A2028" t="s">
        <v>2033</v>
      </c>
      <c r="B2028" t="s">
        <v>58</v>
      </c>
      <c r="C2028" t="s">
        <v>281</v>
      </c>
      <c r="D2028" t="e">
        <f t="shared" si="527"/>
        <v>#NAME?</v>
      </c>
      <c r="E2028">
        <v>10000</v>
      </c>
      <c r="F2028" t="e">
        <f t="shared" si="528"/>
        <v>#NAME?</v>
      </c>
      <c r="G2028" t="s">
        <v>60</v>
      </c>
      <c r="H2028" t="e">
        <f t="shared" si="529"/>
        <v>#NAME?</v>
      </c>
      <c r="I2028" t="s">
        <v>61</v>
      </c>
      <c r="J2028" t="e">
        <f t="shared" si="530"/>
        <v>#NAME?</v>
      </c>
      <c r="K2028" t="s">
        <v>62</v>
      </c>
      <c r="L2028" t="e">
        <f t="shared" si="531"/>
        <v>#NAME?</v>
      </c>
      <c r="M2028" t="e">
        <f t="shared" si="532"/>
        <v>#NAME?</v>
      </c>
      <c r="N2028">
        <v>10000</v>
      </c>
      <c r="O2028" t="e">
        <f t="shared" si="533"/>
        <v>#NAME?</v>
      </c>
      <c r="P2028">
        <v>0</v>
      </c>
      <c r="Q2028" t="e">
        <f t="shared" si="534"/>
        <v>#NAME?</v>
      </c>
      <c r="R2028">
        <v>0</v>
      </c>
      <c r="S2028" t="e">
        <f t="shared" si="535"/>
        <v>#NAME?</v>
      </c>
      <c r="T2028">
        <v>0</v>
      </c>
      <c r="U2028" t="e">
        <f t="shared" si="536"/>
        <v>#NAME?</v>
      </c>
      <c r="V2028">
        <v>256</v>
      </c>
      <c r="W2028" t="e">
        <f t="shared" si="537"/>
        <v>#NAME?</v>
      </c>
      <c r="X2028">
        <v>72</v>
      </c>
      <c r="Y2028" t="e">
        <f t="shared" si="538"/>
        <v>#NAME?</v>
      </c>
      <c r="Z2028">
        <v>0</v>
      </c>
      <c r="AA2028" t="e">
        <f t="shared" si="539"/>
        <v>#NAME?</v>
      </c>
      <c r="AB2028">
        <v>48</v>
      </c>
      <c r="AC2028" t="e">
        <f t="shared" si="540"/>
        <v>#NAME?</v>
      </c>
      <c r="AD2028">
        <v>2</v>
      </c>
      <c r="AE2028" t="e">
        <f t="shared" si="541"/>
        <v>#NAME?</v>
      </c>
      <c r="AF2028" t="s">
        <v>63</v>
      </c>
      <c r="AG2028" t="s">
        <v>64</v>
      </c>
      <c r="AJ2028">
        <v>0</v>
      </c>
      <c r="AK2028">
        <v>207262034</v>
      </c>
      <c r="AL2028">
        <v>10000</v>
      </c>
      <c r="AR2028">
        <v>10000</v>
      </c>
      <c r="AS2028">
        <v>642.45000000000005</v>
      </c>
      <c r="AT2028">
        <v>0</v>
      </c>
      <c r="AU2028">
        <v>10000</v>
      </c>
      <c r="AV2028">
        <v>72</v>
      </c>
      <c r="AW2028" t="s">
        <v>60</v>
      </c>
      <c r="AX2028" t="s">
        <v>61</v>
      </c>
      <c r="AY2028" t="s">
        <v>62</v>
      </c>
      <c r="BA2028">
        <v>7</v>
      </c>
      <c r="BB2028">
        <v>1</v>
      </c>
      <c r="BD2028">
        <v>0.62568100000000004</v>
      </c>
      <c r="BE2028">
        <v>0.17103199999999999</v>
      </c>
      <c r="BF2028">
        <v>924.29200000000003</v>
      </c>
      <c r="BH2028">
        <v>642.45000000000005</v>
      </c>
      <c r="BN2028">
        <v>2072620346</v>
      </c>
      <c r="BO2028">
        <v>148857</v>
      </c>
      <c r="BP2028">
        <v>46235</v>
      </c>
      <c r="BQ2028">
        <v>964</v>
      </c>
      <c r="BR2028">
        <v>0</v>
      </c>
      <c r="BY2028" t="s">
        <v>5792</v>
      </c>
      <c r="BZ2028" t="s">
        <v>9464</v>
      </c>
      <c r="CA2028" t="s">
        <v>58</v>
      </c>
      <c r="CB2028" t="str">
        <f t="shared" si="542"/>
        <v>ZYRA_SCATTER_0i0d10000k nrq=0</v>
      </c>
      <c r="CC2028">
        <f t="shared" si="543"/>
        <v>72</v>
      </c>
    </row>
    <row r="2029" spans="1:81" x14ac:dyDescent="0.4">
      <c r="A2029" t="s">
        <v>2034</v>
      </c>
      <c r="B2029" t="s">
        <v>58</v>
      </c>
      <c r="C2029" t="s">
        <v>281</v>
      </c>
      <c r="D2029" t="e">
        <f t="shared" si="527"/>
        <v>#NAME?</v>
      </c>
      <c r="E2029">
        <v>10000</v>
      </c>
      <c r="F2029" t="e">
        <f t="shared" si="528"/>
        <v>#NAME?</v>
      </c>
      <c r="G2029" t="s">
        <v>60</v>
      </c>
      <c r="H2029" t="e">
        <f t="shared" si="529"/>
        <v>#NAME?</v>
      </c>
      <c r="I2029" t="s">
        <v>61</v>
      </c>
      <c r="J2029" t="e">
        <f t="shared" si="530"/>
        <v>#NAME?</v>
      </c>
      <c r="K2029" t="s">
        <v>62</v>
      </c>
      <c r="L2029" t="e">
        <f t="shared" si="531"/>
        <v>#NAME?</v>
      </c>
      <c r="M2029" t="e">
        <f t="shared" si="532"/>
        <v>#NAME?</v>
      </c>
      <c r="N2029">
        <v>10000</v>
      </c>
      <c r="O2029" t="e">
        <f t="shared" si="533"/>
        <v>#NAME?</v>
      </c>
      <c r="P2029">
        <v>0</v>
      </c>
      <c r="Q2029" t="e">
        <f t="shared" si="534"/>
        <v>#NAME?</v>
      </c>
      <c r="R2029">
        <v>0</v>
      </c>
      <c r="S2029" t="e">
        <f t="shared" si="535"/>
        <v>#NAME?</v>
      </c>
      <c r="T2029">
        <v>0</v>
      </c>
      <c r="U2029" t="e">
        <f t="shared" si="536"/>
        <v>#NAME?</v>
      </c>
      <c r="V2029">
        <v>256</v>
      </c>
      <c r="W2029" t="e">
        <f t="shared" si="537"/>
        <v>#NAME?</v>
      </c>
      <c r="X2029">
        <v>71</v>
      </c>
      <c r="Y2029" t="e">
        <f t="shared" si="538"/>
        <v>#NAME?</v>
      </c>
      <c r="Z2029">
        <v>1</v>
      </c>
      <c r="AA2029" t="e">
        <f t="shared" si="539"/>
        <v>#NAME?</v>
      </c>
      <c r="AB2029">
        <v>48</v>
      </c>
      <c r="AC2029" t="e">
        <f t="shared" si="540"/>
        <v>#NAME?</v>
      </c>
      <c r="AD2029">
        <v>0</v>
      </c>
      <c r="AE2029" t="e">
        <f t="shared" si="541"/>
        <v>#NAME?</v>
      </c>
      <c r="AF2029" t="s">
        <v>63</v>
      </c>
      <c r="AG2029" t="s">
        <v>64</v>
      </c>
      <c r="AJ2029">
        <v>0</v>
      </c>
      <c r="AK2029">
        <v>207525598</v>
      </c>
      <c r="AL2029">
        <v>10000</v>
      </c>
      <c r="AR2029">
        <v>10000</v>
      </c>
      <c r="AS2029">
        <v>673.34</v>
      </c>
      <c r="AT2029">
        <v>0</v>
      </c>
      <c r="AU2029">
        <v>10000</v>
      </c>
      <c r="AV2029">
        <v>71</v>
      </c>
      <c r="AW2029" t="s">
        <v>60</v>
      </c>
      <c r="AX2029" t="s">
        <v>61</v>
      </c>
      <c r="AY2029" t="s">
        <v>62</v>
      </c>
      <c r="BA2029">
        <v>7</v>
      </c>
      <c r="BB2029">
        <v>1</v>
      </c>
      <c r="BD2029">
        <v>1.1230899999999999</v>
      </c>
      <c r="BE2029">
        <v>0.184784</v>
      </c>
      <c r="BF2029">
        <v>918.54499999999996</v>
      </c>
      <c r="BH2029">
        <v>673.34</v>
      </c>
      <c r="BN2029">
        <v>2075099184</v>
      </c>
      <c r="BO2029">
        <v>13166945</v>
      </c>
      <c r="BP2029">
        <v>156797</v>
      </c>
      <c r="BQ2029">
        <v>0</v>
      </c>
      <c r="BR2029">
        <v>0.59641299999999997</v>
      </c>
      <c r="BY2029" t="s">
        <v>5793</v>
      </c>
      <c r="BZ2029" t="s">
        <v>9465</v>
      </c>
      <c r="CA2029" t="s">
        <v>58</v>
      </c>
      <c r="CB2029" t="str">
        <f t="shared" si="542"/>
        <v>ZYRA_SCATTER_0i0d10000k nrq=1</v>
      </c>
      <c r="CC2029">
        <f t="shared" si="543"/>
        <v>72</v>
      </c>
    </row>
    <row r="2030" spans="1:81" x14ac:dyDescent="0.4">
      <c r="A2030" t="s">
        <v>2035</v>
      </c>
      <c r="B2030" t="s">
        <v>58</v>
      </c>
      <c r="C2030" t="s">
        <v>281</v>
      </c>
      <c r="D2030" t="e">
        <f t="shared" si="527"/>
        <v>#NAME?</v>
      </c>
      <c r="E2030">
        <v>10000</v>
      </c>
      <c r="F2030" t="e">
        <f t="shared" si="528"/>
        <v>#NAME?</v>
      </c>
      <c r="G2030" t="s">
        <v>60</v>
      </c>
      <c r="H2030" t="e">
        <f t="shared" si="529"/>
        <v>#NAME?</v>
      </c>
      <c r="I2030" t="s">
        <v>61</v>
      </c>
      <c r="J2030" t="e">
        <f t="shared" si="530"/>
        <v>#NAME?</v>
      </c>
      <c r="K2030" t="s">
        <v>62</v>
      </c>
      <c r="L2030" t="e">
        <f t="shared" si="531"/>
        <v>#NAME?</v>
      </c>
      <c r="M2030" t="e">
        <f t="shared" si="532"/>
        <v>#NAME?</v>
      </c>
      <c r="N2030">
        <v>10000</v>
      </c>
      <c r="O2030" t="e">
        <f t="shared" si="533"/>
        <v>#NAME?</v>
      </c>
      <c r="P2030">
        <v>0</v>
      </c>
      <c r="Q2030" t="e">
        <f t="shared" si="534"/>
        <v>#NAME?</v>
      </c>
      <c r="R2030">
        <v>0</v>
      </c>
      <c r="S2030" t="e">
        <f t="shared" si="535"/>
        <v>#NAME?</v>
      </c>
      <c r="T2030">
        <v>0</v>
      </c>
      <c r="U2030" t="e">
        <f t="shared" si="536"/>
        <v>#NAME?</v>
      </c>
      <c r="V2030">
        <v>256</v>
      </c>
      <c r="W2030" t="e">
        <f t="shared" si="537"/>
        <v>#NAME?</v>
      </c>
      <c r="X2030">
        <v>71</v>
      </c>
      <c r="Y2030" t="e">
        <f t="shared" si="538"/>
        <v>#NAME?</v>
      </c>
      <c r="Z2030">
        <v>1</v>
      </c>
      <c r="AA2030" t="e">
        <f t="shared" si="539"/>
        <v>#NAME?</v>
      </c>
      <c r="AB2030">
        <v>48</v>
      </c>
      <c r="AC2030" t="e">
        <f t="shared" si="540"/>
        <v>#NAME?</v>
      </c>
      <c r="AD2030">
        <v>1</v>
      </c>
      <c r="AE2030" t="e">
        <f t="shared" si="541"/>
        <v>#NAME?</v>
      </c>
      <c r="AF2030" t="s">
        <v>63</v>
      </c>
      <c r="AG2030" t="s">
        <v>64</v>
      </c>
      <c r="AJ2030">
        <v>0</v>
      </c>
      <c r="AK2030">
        <v>190109250</v>
      </c>
      <c r="AL2030">
        <v>10000</v>
      </c>
      <c r="AR2030">
        <v>10000</v>
      </c>
      <c r="AS2030">
        <v>687.26300000000003</v>
      </c>
      <c r="AT2030">
        <v>0</v>
      </c>
      <c r="AU2030">
        <v>10000</v>
      </c>
      <c r="AV2030">
        <v>71</v>
      </c>
      <c r="AW2030" t="s">
        <v>60</v>
      </c>
      <c r="AX2030" t="s">
        <v>61</v>
      </c>
      <c r="AY2030" t="s">
        <v>62</v>
      </c>
      <c r="BA2030">
        <v>7</v>
      </c>
      <c r="BB2030">
        <v>1</v>
      </c>
      <c r="BD2030">
        <v>1.2174700000000001</v>
      </c>
      <c r="BE2030">
        <v>0.19601099999999999</v>
      </c>
      <c r="BF2030">
        <v>1001.21</v>
      </c>
      <c r="BH2030">
        <v>687.26300000000003</v>
      </c>
      <c r="BN2030">
        <v>1900937012</v>
      </c>
      <c r="BO2030">
        <v>12795745</v>
      </c>
      <c r="BP2030">
        <v>155488</v>
      </c>
      <c r="BQ2030">
        <v>0</v>
      </c>
      <c r="BR2030">
        <v>0.55484900000000004</v>
      </c>
      <c r="BY2030" t="s">
        <v>5794</v>
      </c>
      <c r="BZ2030" t="s">
        <v>9466</v>
      </c>
      <c r="CA2030" t="s">
        <v>58</v>
      </c>
      <c r="CB2030" t="str">
        <f t="shared" si="542"/>
        <v>ZYRA_SCATTER_0i0d10000k nrq=1</v>
      </c>
      <c r="CC2030">
        <f t="shared" si="543"/>
        <v>72</v>
      </c>
    </row>
    <row r="2031" spans="1:81" x14ac:dyDescent="0.4">
      <c r="A2031" t="s">
        <v>2036</v>
      </c>
      <c r="B2031" t="s">
        <v>58</v>
      </c>
      <c r="C2031" t="s">
        <v>281</v>
      </c>
      <c r="D2031" t="e">
        <f t="shared" si="527"/>
        <v>#NAME?</v>
      </c>
      <c r="E2031">
        <v>10000</v>
      </c>
      <c r="F2031" t="e">
        <f t="shared" si="528"/>
        <v>#NAME?</v>
      </c>
      <c r="G2031" t="s">
        <v>60</v>
      </c>
      <c r="H2031" t="e">
        <f t="shared" si="529"/>
        <v>#NAME?</v>
      </c>
      <c r="I2031" t="s">
        <v>61</v>
      </c>
      <c r="J2031" t="e">
        <f t="shared" si="530"/>
        <v>#NAME?</v>
      </c>
      <c r="K2031" t="s">
        <v>62</v>
      </c>
      <c r="L2031" t="e">
        <f t="shared" si="531"/>
        <v>#NAME?</v>
      </c>
      <c r="M2031" t="e">
        <f t="shared" si="532"/>
        <v>#NAME?</v>
      </c>
      <c r="N2031">
        <v>10000</v>
      </c>
      <c r="O2031" t="e">
        <f t="shared" si="533"/>
        <v>#NAME?</v>
      </c>
      <c r="P2031">
        <v>0</v>
      </c>
      <c r="Q2031" t="e">
        <f t="shared" si="534"/>
        <v>#NAME?</v>
      </c>
      <c r="R2031">
        <v>0</v>
      </c>
      <c r="S2031" t="e">
        <f t="shared" si="535"/>
        <v>#NAME?</v>
      </c>
      <c r="T2031">
        <v>0</v>
      </c>
      <c r="U2031" t="e">
        <f t="shared" si="536"/>
        <v>#NAME?</v>
      </c>
      <c r="V2031">
        <v>256</v>
      </c>
      <c r="W2031" t="e">
        <f t="shared" si="537"/>
        <v>#NAME?</v>
      </c>
      <c r="X2031">
        <v>71</v>
      </c>
      <c r="Y2031" t="e">
        <f t="shared" si="538"/>
        <v>#NAME?</v>
      </c>
      <c r="Z2031">
        <v>1</v>
      </c>
      <c r="AA2031" t="e">
        <f t="shared" si="539"/>
        <v>#NAME?</v>
      </c>
      <c r="AB2031">
        <v>48</v>
      </c>
      <c r="AC2031" t="e">
        <f t="shared" si="540"/>
        <v>#NAME?</v>
      </c>
      <c r="AD2031">
        <v>2</v>
      </c>
      <c r="AE2031" t="e">
        <f t="shared" si="541"/>
        <v>#NAME?</v>
      </c>
      <c r="AF2031" t="s">
        <v>63</v>
      </c>
      <c r="AG2031" t="s">
        <v>64</v>
      </c>
      <c r="AJ2031">
        <v>0</v>
      </c>
      <c r="AK2031">
        <v>190194847</v>
      </c>
      <c r="AL2031">
        <v>10000</v>
      </c>
      <c r="AR2031">
        <v>10000</v>
      </c>
      <c r="AS2031">
        <v>681.02700000000004</v>
      </c>
      <c r="AT2031">
        <v>0</v>
      </c>
      <c r="AU2031">
        <v>10000</v>
      </c>
      <c r="AV2031">
        <v>71</v>
      </c>
      <c r="AW2031" t="s">
        <v>60</v>
      </c>
      <c r="AX2031" t="s">
        <v>61</v>
      </c>
      <c r="AY2031" t="s">
        <v>62</v>
      </c>
      <c r="BA2031">
        <v>7</v>
      </c>
      <c r="BB2031">
        <v>1</v>
      </c>
      <c r="BD2031">
        <v>1.21838</v>
      </c>
      <c r="BE2031">
        <v>0.19308600000000001</v>
      </c>
      <c r="BF2031">
        <v>997.971</v>
      </c>
      <c r="BH2031">
        <v>681.02700000000004</v>
      </c>
      <c r="BN2031">
        <v>1901794172</v>
      </c>
      <c r="BO2031">
        <v>13179252</v>
      </c>
      <c r="BP2031">
        <v>154302</v>
      </c>
      <c r="BQ2031">
        <v>0</v>
      </c>
      <c r="BR2031">
        <v>0.55327400000000004</v>
      </c>
      <c r="BY2031" t="s">
        <v>5795</v>
      </c>
      <c r="BZ2031" t="s">
        <v>9467</v>
      </c>
      <c r="CA2031" t="s">
        <v>58</v>
      </c>
      <c r="CB2031" t="str">
        <f t="shared" si="542"/>
        <v>ZYRA_SCATTER_0i0d10000k nrq=1</v>
      </c>
      <c r="CC2031">
        <f t="shared" si="543"/>
        <v>72</v>
      </c>
    </row>
    <row r="2032" spans="1:81" x14ac:dyDescent="0.4">
      <c r="A2032" t="s">
        <v>2037</v>
      </c>
      <c r="B2032" t="s">
        <v>58</v>
      </c>
      <c r="C2032" t="s">
        <v>281</v>
      </c>
      <c r="D2032" t="e">
        <f t="shared" si="527"/>
        <v>#NAME?</v>
      </c>
      <c r="E2032">
        <v>10000</v>
      </c>
      <c r="F2032" t="e">
        <f t="shared" si="528"/>
        <v>#NAME?</v>
      </c>
      <c r="G2032" t="s">
        <v>60</v>
      </c>
      <c r="H2032" t="e">
        <f t="shared" si="529"/>
        <v>#NAME?</v>
      </c>
      <c r="I2032" t="s">
        <v>61</v>
      </c>
      <c r="J2032" t="e">
        <f t="shared" si="530"/>
        <v>#NAME?</v>
      </c>
      <c r="K2032" t="s">
        <v>62</v>
      </c>
      <c r="L2032" t="e">
        <f t="shared" si="531"/>
        <v>#NAME?</v>
      </c>
      <c r="M2032" t="e">
        <f t="shared" si="532"/>
        <v>#NAME?</v>
      </c>
      <c r="N2032">
        <v>10000</v>
      </c>
      <c r="O2032" t="e">
        <f t="shared" si="533"/>
        <v>#NAME?</v>
      </c>
      <c r="P2032">
        <v>0</v>
      </c>
      <c r="Q2032" t="e">
        <f t="shared" si="534"/>
        <v>#NAME?</v>
      </c>
      <c r="R2032">
        <v>0</v>
      </c>
      <c r="S2032" t="e">
        <f t="shared" si="535"/>
        <v>#NAME?</v>
      </c>
      <c r="T2032">
        <v>0</v>
      </c>
      <c r="U2032" t="e">
        <f t="shared" si="536"/>
        <v>#NAME?</v>
      </c>
      <c r="V2032">
        <v>256</v>
      </c>
      <c r="W2032" t="e">
        <f t="shared" si="537"/>
        <v>#NAME?</v>
      </c>
      <c r="X2032">
        <v>90</v>
      </c>
      <c r="Y2032" t="e">
        <f t="shared" si="538"/>
        <v>#NAME?</v>
      </c>
      <c r="Z2032">
        <v>0</v>
      </c>
      <c r="AA2032" t="e">
        <f t="shared" si="539"/>
        <v>#NAME?</v>
      </c>
      <c r="AB2032">
        <v>48</v>
      </c>
      <c r="AC2032" t="e">
        <f t="shared" si="540"/>
        <v>#NAME?</v>
      </c>
      <c r="AD2032">
        <v>0</v>
      </c>
      <c r="AE2032" t="e">
        <f t="shared" si="541"/>
        <v>#NAME?</v>
      </c>
      <c r="AF2032" t="s">
        <v>63</v>
      </c>
      <c r="AG2032" t="s">
        <v>64</v>
      </c>
      <c r="AJ2032">
        <v>0</v>
      </c>
      <c r="AK2032">
        <v>255176879</v>
      </c>
      <c r="AL2032">
        <v>10000</v>
      </c>
      <c r="AR2032">
        <v>10000</v>
      </c>
      <c r="AS2032">
        <v>665.52</v>
      </c>
      <c r="AT2032">
        <v>0</v>
      </c>
      <c r="AU2032">
        <v>10000</v>
      </c>
      <c r="AV2032">
        <v>90</v>
      </c>
      <c r="AW2032" t="s">
        <v>60</v>
      </c>
      <c r="AX2032" t="s">
        <v>61</v>
      </c>
      <c r="AY2032" t="s">
        <v>62</v>
      </c>
      <c r="BA2032">
        <v>7</v>
      </c>
      <c r="BB2032">
        <v>1</v>
      </c>
      <c r="BD2032">
        <v>0.62760300000000002</v>
      </c>
      <c r="BE2032">
        <v>0.19786599999999999</v>
      </c>
      <c r="BF2032">
        <v>932.63099999999997</v>
      </c>
      <c r="BH2032">
        <v>665.52</v>
      </c>
      <c r="BN2032">
        <v>2551768793</v>
      </c>
      <c r="BO2032">
        <v>450073</v>
      </c>
      <c r="BP2032">
        <v>43242</v>
      </c>
      <c r="BQ2032">
        <v>1124</v>
      </c>
      <c r="BR2032">
        <v>0</v>
      </c>
      <c r="BY2032" t="s">
        <v>5796</v>
      </c>
      <c r="BZ2032" t="s">
        <v>9468</v>
      </c>
      <c r="CA2032" t="s">
        <v>58</v>
      </c>
      <c r="CB2032" t="str">
        <f t="shared" si="542"/>
        <v>ZYRA_SCATTER_0i0d10000k nrq=0</v>
      </c>
      <c r="CC2032">
        <f t="shared" si="543"/>
        <v>90</v>
      </c>
    </row>
    <row r="2033" spans="1:81" x14ac:dyDescent="0.4">
      <c r="A2033" t="s">
        <v>2816</v>
      </c>
      <c r="B2033" t="s">
        <v>58</v>
      </c>
      <c r="C2033" t="s">
        <v>67</v>
      </c>
      <c r="D2033" t="e">
        <f t="shared" si="527"/>
        <v>#NAME?</v>
      </c>
      <c r="E2033">
        <v>10000</v>
      </c>
      <c r="F2033" t="e">
        <f t="shared" si="528"/>
        <v>#NAME?</v>
      </c>
      <c r="G2033" t="s">
        <v>60</v>
      </c>
      <c r="H2033" t="e">
        <f t="shared" si="529"/>
        <v>#NAME?</v>
      </c>
      <c r="I2033" t="s">
        <v>61</v>
      </c>
      <c r="J2033" t="e">
        <f t="shared" si="530"/>
        <v>#NAME?</v>
      </c>
      <c r="K2033" t="s">
        <v>62</v>
      </c>
      <c r="L2033" t="e">
        <f t="shared" si="531"/>
        <v>#NAME?</v>
      </c>
      <c r="M2033" t="e">
        <f t="shared" si="532"/>
        <v>#NAME?</v>
      </c>
      <c r="N2033">
        <v>10000</v>
      </c>
      <c r="O2033" t="e">
        <f t="shared" si="533"/>
        <v>#NAME?</v>
      </c>
      <c r="P2033">
        <v>0</v>
      </c>
      <c r="Q2033" t="e">
        <f t="shared" si="534"/>
        <v>#NAME?</v>
      </c>
      <c r="R2033">
        <v>0</v>
      </c>
      <c r="S2033" t="e">
        <f t="shared" si="535"/>
        <v>#NAME?</v>
      </c>
      <c r="T2033">
        <v>0</v>
      </c>
      <c r="U2033" t="e">
        <f t="shared" si="536"/>
        <v>#NAME?</v>
      </c>
      <c r="V2033">
        <v>256</v>
      </c>
      <c r="W2033" t="e">
        <f t="shared" si="537"/>
        <v>#NAME?</v>
      </c>
      <c r="X2033">
        <v>90</v>
      </c>
      <c r="Y2033" t="e">
        <f t="shared" si="538"/>
        <v>#NAME?</v>
      </c>
      <c r="Z2033">
        <v>0</v>
      </c>
      <c r="AA2033" t="e">
        <f t="shared" si="539"/>
        <v>#NAME?</v>
      </c>
      <c r="AB2033">
        <v>48</v>
      </c>
      <c r="AC2033" t="e">
        <f t="shared" si="540"/>
        <v>#NAME?</v>
      </c>
      <c r="AD2033">
        <v>2</v>
      </c>
      <c r="AE2033" t="e">
        <f t="shared" si="541"/>
        <v>#NAME?</v>
      </c>
      <c r="AF2033" t="s">
        <v>65</v>
      </c>
      <c r="AG2033" t="s">
        <v>64</v>
      </c>
      <c r="AJ2033">
        <v>0</v>
      </c>
      <c r="AK2033">
        <v>239490966</v>
      </c>
      <c r="AL2033">
        <v>10000</v>
      </c>
      <c r="AR2033">
        <v>10000</v>
      </c>
      <c r="AS2033">
        <v>666.85400000000004</v>
      </c>
      <c r="AT2033">
        <v>0</v>
      </c>
      <c r="AU2033">
        <v>10000</v>
      </c>
      <c r="AV2033">
        <v>90</v>
      </c>
      <c r="AW2033" t="s">
        <v>60</v>
      </c>
      <c r="AX2033" t="s">
        <v>61</v>
      </c>
      <c r="AY2033" t="s">
        <v>62</v>
      </c>
      <c r="BA2033">
        <v>8</v>
      </c>
      <c r="BB2033">
        <v>1</v>
      </c>
      <c r="BD2033">
        <v>0.45703700000000003</v>
      </c>
      <c r="BE2033">
        <v>9.6023600000000001E-2</v>
      </c>
      <c r="BF2033">
        <v>997.67</v>
      </c>
      <c r="BH2033">
        <v>666.85400000000004</v>
      </c>
      <c r="BN2033">
        <v>2394909655</v>
      </c>
      <c r="BO2033">
        <v>3101197</v>
      </c>
      <c r="BP2033">
        <v>8</v>
      </c>
      <c r="BQ2033">
        <v>0</v>
      </c>
      <c r="BR2033" s="7">
        <v>6.2659999999999998E-6</v>
      </c>
      <c r="BY2033" t="s">
        <v>5797</v>
      </c>
      <c r="BZ2033" t="s">
        <v>9469</v>
      </c>
      <c r="CA2033" t="s">
        <v>58</v>
      </c>
      <c r="CB2033" t="str">
        <f t="shared" si="542"/>
        <v>ZYRA_CLUSTER_0i0d10000k nrq=0</v>
      </c>
      <c r="CC2033">
        <f t="shared" si="543"/>
        <v>90</v>
      </c>
    </row>
    <row r="2034" spans="1:81" x14ac:dyDescent="0.4">
      <c r="A2034" t="s">
        <v>2038</v>
      </c>
      <c r="B2034" t="s">
        <v>58</v>
      </c>
      <c r="C2034" t="s">
        <v>281</v>
      </c>
      <c r="D2034" t="e">
        <f t="shared" si="527"/>
        <v>#NAME?</v>
      </c>
      <c r="E2034">
        <v>10000</v>
      </c>
      <c r="F2034" t="e">
        <f t="shared" si="528"/>
        <v>#NAME?</v>
      </c>
      <c r="G2034" t="s">
        <v>60</v>
      </c>
      <c r="H2034" t="e">
        <f t="shared" si="529"/>
        <v>#NAME?</v>
      </c>
      <c r="I2034" t="s">
        <v>61</v>
      </c>
      <c r="J2034" t="e">
        <f t="shared" si="530"/>
        <v>#NAME?</v>
      </c>
      <c r="K2034" t="s">
        <v>62</v>
      </c>
      <c r="L2034" t="e">
        <f t="shared" si="531"/>
        <v>#NAME?</v>
      </c>
      <c r="M2034" t="e">
        <f t="shared" si="532"/>
        <v>#NAME?</v>
      </c>
      <c r="N2034">
        <v>10000</v>
      </c>
      <c r="O2034" t="e">
        <f t="shared" si="533"/>
        <v>#NAME?</v>
      </c>
      <c r="P2034">
        <v>0</v>
      </c>
      <c r="Q2034" t="e">
        <f t="shared" si="534"/>
        <v>#NAME?</v>
      </c>
      <c r="R2034">
        <v>0</v>
      </c>
      <c r="S2034" t="e">
        <f t="shared" si="535"/>
        <v>#NAME?</v>
      </c>
      <c r="T2034">
        <v>0</v>
      </c>
      <c r="U2034" t="e">
        <f t="shared" si="536"/>
        <v>#NAME?</v>
      </c>
      <c r="V2034">
        <v>256</v>
      </c>
      <c r="W2034" t="e">
        <f t="shared" si="537"/>
        <v>#NAME?</v>
      </c>
      <c r="X2034">
        <v>90</v>
      </c>
      <c r="Y2034" t="e">
        <f t="shared" si="538"/>
        <v>#NAME?</v>
      </c>
      <c r="Z2034">
        <v>0</v>
      </c>
      <c r="AA2034" t="e">
        <f t="shared" si="539"/>
        <v>#NAME?</v>
      </c>
      <c r="AB2034">
        <v>48</v>
      </c>
      <c r="AC2034" t="e">
        <f t="shared" si="540"/>
        <v>#NAME?</v>
      </c>
      <c r="AD2034">
        <v>1</v>
      </c>
      <c r="AE2034" t="e">
        <f t="shared" si="541"/>
        <v>#NAME?</v>
      </c>
      <c r="AF2034" t="s">
        <v>63</v>
      </c>
      <c r="AG2034" t="s">
        <v>64</v>
      </c>
      <c r="AJ2034">
        <v>0</v>
      </c>
      <c r="AK2034">
        <v>242176213</v>
      </c>
      <c r="AL2034">
        <v>10000</v>
      </c>
      <c r="AR2034">
        <v>10000</v>
      </c>
      <c r="AS2034">
        <v>641.26300000000003</v>
      </c>
      <c r="AT2034">
        <v>0</v>
      </c>
      <c r="AU2034">
        <v>10000</v>
      </c>
      <c r="AV2034">
        <v>90</v>
      </c>
      <c r="AW2034" t="s">
        <v>60</v>
      </c>
      <c r="AX2034" t="s">
        <v>61</v>
      </c>
      <c r="AY2034" t="s">
        <v>62</v>
      </c>
      <c r="BA2034">
        <v>7</v>
      </c>
      <c r="BB2034">
        <v>1</v>
      </c>
      <c r="BD2034">
        <v>0.61916599999999999</v>
      </c>
      <c r="BE2034">
        <v>0.19278699999999999</v>
      </c>
      <c r="BF2034">
        <v>985.78099999999995</v>
      </c>
      <c r="BH2034">
        <v>641.26300000000003</v>
      </c>
      <c r="BN2034">
        <v>2421762078</v>
      </c>
      <c r="BO2034">
        <v>503493</v>
      </c>
      <c r="BP2034">
        <v>53</v>
      </c>
      <c r="BQ2034">
        <v>0</v>
      </c>
      <c r="BR2034">
        <v>0</v>
      </c>
      <c r="BY2034" t="s">
        <v>5798</v>
      </c>
      <c r="BZ2034" t="s">
        <v>9470</v>
      </c>
      <c r="CA2034" t="s">
        <v>58</v>
      </c>
      <c r="CB2034" t="str">
        <f t="shared" si="542"/>
        <v>ZYRA_SCATTER_0i0d10000k nrq=0</v>
      </c>
      <c r="CC2034">
        <f t="shared" si="543"/>
        <v>90</v>
      </c>
    </row>
    <row r="2035" spans="1:81" x14ac:dyDescent="0.4">
      <c r="A2035" t="s">
        <v>2039</v>
      </c>
      <c r="B2035" t="s">
        <v>58</v>
      </c>
      <c r="C2035" t="s">
        <v>281</v>
      </c>
      <c r="D2035" t="e">
        <f t="shared" si="527"/>
        <v>#NAME?</v>
      </c>
      <c r="E2035">
        <v>10000</v>
      </c>
      <c r="F2035" t="e">
        <f t="shared" si="528"/>
        <v>#NAME?</v>
      </c>
      <c r="G2035" t="s">
        <v>60</v>
      </c>
      <c r="H2035" t="e">
        <f t="shared" si="529"/>
        <v>#NAME?</v>
      </c>
      <c r="I2035" t="s">
        <v>61</v>
      </c>
      <c r="J2035" t="e">
        <f t="shared" si="530"/>
        <v>#NAME?</v>
      </c>
      <c r="K2035" t="s">
        <v>62</v>
      </c>
      <c r="L2035" t="e">
        <f t="shared" si="531"/>
        <v>#NAME?</v>
      </c>
      <c r="M2035" t="e">
        <f t="shared" si="532"/>
        <v>#NAME?</v>
      </c>
      <c r="N2035">
        <v>10000</v>
      </c>
      <c r="O2035" t="e">
        <f t="shared" si="533"/>
        <v>#NAME?</v>
      </c>
      <c r="P2035">
        <v>0</v>
      </c>
      <c r="Q2035" t="e">
        <f t="shared" si="534"/>
        <v>#NAME?</v>
      </c>
      <c r="R2035">
        <v>0</v>
      </c>
      <c r="S2035" t="e">
        <f t="shared" si="535"/>
        <v>#NAME?</v>
      </c>
      <c r="T2035">
        <v>0</v>
      </c>
      <c r="U2035" t="e">
        <f t="shared" si="536"/>
        <v>#NAME?</v>
      </c>
      <c r="V2035">
        <v>256</v>
      </c>
      <c r="W2035" t="e">
        <f t="shared" si="537"/>
        <v>#NAME?</v>
      </c>
      <c r="X2035">
        <v>90</v>
      </c>
      <c r="Y2035" t="e">
        <f t="shared" si="538"/>
        <v>#NAME?</v>
      </c>
      <c r="Z2035">
        <v>0</v>
      </c>
      <c r="AA2035" t="e">
        <f t="shared" si="539"/>
        <v>#NAME?</v>
      </c>
      <c r="AB2035">
        <v>48</v>
      </c>
      <c r="AC2035" t="e">
        <f t="shared" si="540"/>
        <v>#NAME?</v>
      </c>
      <c r="AD2035">
        <v>2</v>
      </c>
      <c r="AE2035" t="e">
        <f t="shared" si="541"/>
        <v>#NAME?</v>
      </c>
      <c r="AF2035" t="s">
        <v>63</v>
      </c>
      <c r="AG2035" t="s">
        <v>64</v>
      </c>
      <c r="AJ2035">
        <v>0</v>
      </c>
      <c r="AK2035">
        <v>244748307</v>
      </c>
      <c r="AL2035">
        <v>10000</v>
      </c>
      <c r="AR2035">
        <v>10000</v>
      </c>
      <c r="AS2035">
        <v>673.01199999999994</v>
      </c>
      <c r="AT2035">
        <v>0</v>
      </c>
      <c r="AU2035">
        <v>10000</v>
      </c>
      <c r="AV2035">
        <v>90</v>
      </c>
      <c r="AW2035" t="s">
        <v>60</v>
      </c>
      <c r="AX2035" t="s">
        <v>61</v>
      </c>
      <c r="AY2035" t="s">
        <v>62</v>
      </c>
      <c r="BA2035">
        <v>7</v>
      </c>
      <c r="BB2035">
        <v>1</v>
      </c>
      <c r="BD2035">
        <v>0.59316800000000003</v>
      </c>
      <c r="BE2035">
        <v>0.19666400000000001</v>
      </c>
      <c r="BF2035">
        <v>974.94100000000003</v>
      </c>
      <c r="BH2035">
        <v>673.01199999999994</v>
      </c>
      <c r="BN2035">
        <v>2447483077</v>
      </c>
      <c r="BO2035">
        <v>535274</v>
      </c>
      <c r="BP2035">
        <v>42590</v>
      </c>
      <c r="BQ2035">
        <v>1073</v>
      </c>
      <c r="BR2035">
        <v>0</v>
      </c>
      <c r="BY2035" t="s">
        <v>5799</v>
      </c>
      <c r="BZ2035" t="s">
        <v>9471</v>
      </c>
      <c r="CA2035" t="s">
        <v>58</v>
      </c>
      <c r="CB2035" t="str">
        <f t="shared" si="542"/>
        <v>ZYRA_SCATTER_0i0d10000k nrq=0</v>
      </c>
      <c r="CC2035">
        <f t="shared" si="543"/>
        <v>90</v>
      </c>
    </row>
    <row r="2036" spans="1:81" x14ac:dyDescent="0.4">
      <c r="A2036" t="s">
        <v>2040</v>
      </c>
      <c r="B2036" t="s">
        <v>58</v>
      </c>
      <c r="C2036" t="s">
        <v>67</v>
      </c>
      <c r="D2036" t="e">
        <f t="shared" si="527"/>
        <v>#NAME?</v>
      </c>
      <c r="E2036">
        <v>10000</v>
      </c>
      <c r="F2036" t="e">
        <f t="shared" si="528"/>
        <v>#NAME?</v>
      </c>
      <c r="G2036" t="s">
        <v>60</v>
      </c>
      <c r="H2036" t="e">
        <f t="shared" si="529"/>
        <v>#NAME?</v>
      </c>
      <c r="I2036" t="s">
        <v>61</v>
      </c>
      <c r="J2036" t="e">
        <f t="shared" si="530"/>
        <v>#NAME?</v>
      </c>
      <c r="K2036" t="s">
        <v>62</v>
      </c>
      <c r="L2036" t="e">
        <f t="shared" si="531"/>
        <v>#NAME?</v>
      </c>
      <c r="M2036" t="e">
        <f t="shared" si="532"/>
        <v>#NAME?</v>
      </c>
      <c r="N2036">
        <v>100000</v>
      </c>
      <c r="O2036" t="e">
        <f t="shared" si="533"/>
        <v>#NAME?</v>
      </c>
      <c r="P2036">
        <v>0</v>
      </c>
      <c r="Q2036" t="e">
        <f t="shared" si="534"/>
        <v>#NAME?</v>
      </c>
      <c r="R2036">
        <v>0</v>
      </c>
      <c r="S2036" t="e">
        <f t="shared" si="535"/>
        <v>#NAME?</v>
      </c>
      <c r="T2036">
        <v>0</v>
      </c>
      <c r="U2036" t="e">
        <f t="shared" si="536"/>
        <v>#NAME?</v>
      </c>
      <c r="V2036">
        <v>256</v>
      </c>
      <c r="W2036" t="e">
        <f t="shared" si="537"/>
        <v>#NAME?</v>
      </c>
      <c r="X2036">
        <v>144</v>
      </c>
      <c r="Y2036" t="e">
        <f t="shared" si="538"/>
        <v>#NAME?</v>
      </c>
      <c r="Z2036">
        <v>0</v>
      </c>
      <c r="AA2036" t="e">
        <f t="shared" si="539"/>
        <v>#NAME?</v>
      </c>
      <c r="AB2036">
        <v>48</v>
      </c>
      <c r="AC2036" t="e">
        <f t="shared" si="540"/>
        <v>#NAME?</v>
      </c>
      <c r="AD2036">
        <v>2</v>
      </c>
      <c r="AE2036" t="e">
        <f t="shared" si="541"/>
        <v>#NAME?</v>
      </c>
      <c r="AF2036" t="s">
        <v>65</v>
      </c>
      <c r="AG2036" t="s">
        <v>64</v>
      </c>
      <c r="AJ2036">
        <v>0</v>
      </c>
      <c r="AK2036">
        <v>250267143</v>
      </c>
      <c r="AL2036">
        <v>10000</v>
      </c>
      <c r="AR2036">
        <v>10000</v>
      </c>
      <c r="AS2036">
        <v>766.23400000000004</v>
      </c>
      <c r="AT2036">
        <v>0</v>
      </c>
      <c r="AU2036">
        <v>100000</v>
      </c>
      <c r="AV2036">
        <v>144</v>
      </c>
      <c r="AW2036" t="s">
        <v>60</v>
      </c>
      <c r="AX2036" t="s">
        <v>61</v>
      </c>
      <c r="AY2036" t="s">
        <v>62</v>
      </c>
      <c r="BA2036">
        <v>8</v>
      </c>
      <c r="BB2036">
        <v>1</v>
      </c>
      <c r="BD2036">
        <v>7.7250699999999997</v>
      </c>
      <c r="BE2036">
        <v>3.8580000000000003E-2</v>
      </c>
      <c r="BF2036">
        <v>1526.39</v>
      </c>
      <c r="BH2036">
        <v>766.23400000000004</v>
      </c>
      <c r="BN2036">
        <v>2502671435</v>
      </c>
      <c r="BO2036">
        <v>5265913</v>
      </c>
      <c r="BP2036">
        <v>4</v>
      </c>
      <c r="BQ2036">
        <v>0</v>
      </c>
      <c r="BR2036" s="7">
        <v>8.2900000000000002E-6</v>
      </c>
      <c r="BY2036" t="s">
        <v>5800</v>
      </c>
      <c r="BZ2036" t="s">
        <v>9472</v>
      </c>
      <c r="CA2036" t="s">
        <v>58</v>
      </c>
      <c r="CB2036" t="str">
        <f t="shared" si="542"/>
        <v>ZYRA_CLUSTER_0i0d100000k nrq=0</v>
      </c>
      <c r="CC2036">
        <f t="shared" si="543"/>
        <v>144</v>
      </c>
    </row>
    <row r="2037" spans="1:81" x14ac:dyDescent="0.4">
      <c r="A2037" t="s">
        <v>2041</v>
      </c>
      <c r="B2037" t="s">
        <v>58</v>
      </c>
      <c r="C2037" t="s">
        <v>281</v>
      </c>
      <c r="D2037" t="e">
        <f t="shared" si="527"/>
        <v>#NAME?</v>
      </c>
      <c r="E2037">
        <v>10000</v>
      </c>
      <c r="F2037" t="e">
        <f t="shared" si="528"/>
        <v>#NAME?</v>
      </c>
      <c r="G2037" t="s">
        <v>60</v>
      </c>
      <c r="H2037" t="e">
        <f t="shared" si="529"/>
        <v>#NAME?</v>
      </c>
      <c r="I2037" t="s">
        <v>61</v>
      </c>
      <c r="J2037" t="e">
        <f t="shared" si="530"/>
        <v>#NAME?</v>
      </c>
      <c r="K2037" t="s">
        <v>62</v>
      </c>
      <c r="L2037" t="e">
        <f t="shared" si="531"/>
        <v>#NAME?</v>
      </c>
      <c r="M2037" t="e">
        <f t="shared" si="532"/>
        <v>#NAME?</v>
      </c>
      <c r="N2037">
        <v>10000</v>
      </c>
      <c r="O2037" t="e">
        <f t="shared" si="533"/>
        <v>#NAME?</v>
      </c>
      <c r="P2037">
        <v>0</v>
      </c>
      <c r="Q2037" t="e">
        <f t="shared" si="534"/>
        <v>#NAME?</v>
      </c>
      <c r="R2037">
        <v>0</v>
      </c>
      <c r="S2037" t="e">
        <f t="shared" si="535"/>
        <v>#NAME?</v>
      </c>
      <c r="T2037">
        <v>0</v>
      </c>
      <c r="U2037" t="e">
        <f t="shared" si="536"/>
        <v>#NAME?</v>
      </c>
      <c r="V2037">
        <v>256</v>
      </c>
      <c r="W2037" t="e">
        <f t="shared" si="537"/>
        <v>#NAME?</v>
      </c>
      <c r="X2037">
        <v>89</v>
      </c>
      <c r="Y2037" t="e">
        <f t="shared" si="538"/>
        <v>#NAME?</v>
      </c>
      <c r="Z2037">
        <v>1</v>
      </c>
      <c r="AA2037" t="e">
        <f t="shared" si="539"/>
        <v>#NAME?</v>
      </c>
      <c r="AB2037">
        <v>48</v>
      </c>
      <c r="AC2037" t="e">
        <f t="shared" si="540"/>
        <v>#NAME?</v>
      </c>
      <c r="AD2037">
        <v>0</v>
      </c>
      <c r="AE2037" t="e">
        <f t="shared" si="541"/>
        <v>#NAME?</v>
      </c>
      <c r="AF2037" t="s">
        <v>63</v>
      </c>
      <c r="AG2037" t="s">
        <v>64</v>
      </c>
      <c r="AJ2037">
        <v>0</v>
      </c>
      <c r="AK2037">
        <v>226750926</v>
      </c>
      <c r="AL2037">
        <v>10000</v>
      </c>
      <c r="AR2037">
        <v>10000</v>
      </c>
      <c r="AS2037">
        <v>688.82</v>
      </c>
      <c r="AT2037">
        <v>0</v>
      </c>
      <c r="AU2037">
        <v>10000</v>
      </c>
      <c r="AV2037">
        <v>89</v>
      </c>
      <c r="AW2037" t="s">
        <v>60</v>
      </c>
      <c r="AX2037" t="s">
        <v>61</v>
      </c>
      <c r="AY2037" t="s">
        <v>62</v>
      </c>
      <c r="BA2037">
        <v>7</v>
      </c>
      <c r="BB2037">
        <v>1</v>
      </c>
      <c r="BD2037">
        <v>0.82704299999999997</v>
      </c>
      <c r="BE2037">
        <v>0.171322</v>
      </c>
      <c r="BF2037">
        <v>1050.48</v>
      </c>
      <c r="BH2037">
        <v>688.82</v>
      </c>
      <c r="BN2037">
        <v>2267405208</v>
      </c>
      <c r="BO2037">
        <v>10234541</v>
      </c>
      <c r="BP2037">
        <v>104058</v>
      </c>
      <c r="BQ2037">
        <v>0</v>
      </c>
      <c r="BR2037">
        <v>0.39945700000000001</v>
      </c>
      <c r="BY2037" t="s">
        <v>5801</v>
      </c>
      <c r="BZ2037" t="s">
        <v>9473</v>
      </c>
      <c r="CA2037" t="s">
        <v>58</v>
      </c>
      <c r="CB2037" t="str">
        <f t="shared" si="542"/>
        <v>ZYRA_SCATTER_0i0d10000k nrq=1</v>
      </c>
      <c r="CC2037">
        <f t="shared" si="543"/>
        <v>90</v>
      </c>
    </row>
    <row r="2038" spans="1:81" x14ac:dyDescent="0.4">
      <c r="A2038" t="s">
        <v>2042</v>
      </c>
      <c r="B2038" t="s">
        <v>58</v>
      </c>
      <c r="C2038" t="s">
        <v>281</v>
      </c>
      <c r="D2038" t="e">
        <f t="shared" si="527"/>
        <v>#NAME?</v>
      </c>
      <c r="E2038">
        <v>10000</v>
      </c>
      <c r="F2038" t="e">
        <f t="shared" si="528"/>
        <v>#NAME?</v>
      </c>
      <c r="G2038" t="s">
        <v>60</v>
      </c>
      <c r="H2038" t="e">
        <f t="shared" si="529"/>
        <v>#NAME?</v>
      </c>
      <c r="I2038" t="s">
        <v>61</v>
      </c>
      <c r="J2038" t="e">
        <f t="shared" si="530"/>
        <v>#NAME?</v>
      </c>
      <c r="K2038" t="s">
        <v>62</v>
      </c>
      <c r="L2038" t="e">
        <f t="shared" si="531"/>
        <v>#NAME?</v>
      </c>
      <c r="M2038" t="e">
        <f t="shared" si="532"/>
        <v>#NAME?</v>
      </c>
      <c r="N2038">
        <v>10000</v>
      </c>
      <c r="O2038" t="e">
        <f t="shared" si="533"/>
        <v>#NAME?</v>
      </c>
      <c r="P2038">
        <v>0</v>
      </c>
      <c r="Q2038" t="e">
        <f t="shared" si="534"/>
        <v>#NAME?</v>
      </c>
      <c r="R2038">
        <v>0</v>
      </c>
      <c r="S2038" t="e">
        <f t="shared" si="535"/>
        <v>#NAME?</v>
      </c>
      <c r="T2038">
        <v>0</v>
      </c>
      <c r="U2038" t="e">
        <f t="shared" si="536"/>
        <v>#NAME?</v>
      </c>
      <c r="V2038">
        <v>256</v>
      </c>
      <c r="W2038" t="e">
        <f t="shared" si="537"/>
        <v>#NAME?</v>
      </c>
      <c r="X2038">
        <v>89</v>
      </c>
      <c r="Y2038" t="e">
        <f t="shared" si="538"/>
        <v>#NAME?</v>
      </c>
      <c r="Z2038">
        <v>1</v>
      </c>
      <c r="AA2038" t="e">
        <f t="shared" si="539"/>
        <v>#NAME?</v>
      </c>
      <c r="AB2038">
        <v>48</v>
      </c>
      <c r="AC2038" t="e">
        <f t="shared" si="540"/>
        <v>#NAME?</v>
      </c>
      <c r="AD2038">
        <v>1</v>
      </c>
      <c r="AE2038" t="e">
        <f t="shared" si="541"/>
        <v>#NAME?</v>
      </c>
      <c r="AF2038" t="s">
        <v>63</v>
      </c>
      <c r="AG2038" t="s">
        <v>64</v>
      </c>
      <c r="AJ2038">
        <v>0</v>
      </c>
      <c r="AK2038">
        <v>229338857</v>
      </c>
      <c r="AL2038">
        <v>10000</v>
      </c>
      <c r="AR2038">
        <v>10000</v>
      </c>
      <c r="AS2038">
        <v>670.62300000000005</v>
      </c>
      <c r="AT2038">
        <v>0</v>
      </c>
      <c r="AU2038">
        <v>10000</v>
      </c>
      <c r="AV2038">
        <v>89</v>
      </c>
      <c r="AW2038" t="s">
        <v>60</v>
      </c>
      <c r="AX2038" t="s">
        <v>61</v>
      </c>
      <c r="AY2038" t="s">
        <v>62</v>
      </c>
      <c r="BA2038">
        <v>7</v>
      </c>
      <c r="BB2038">
        <v>1</v>
      </c>
      <c r="BD2038">
        <v>0.84727399999999997</v>
      </c>
      <c r="BE2038">
        <v>0.177423</v>
      </c>
      <c r="BF2038">
        <v>1036.6199999999999</v>
      </c>
      <c r="BH2038">
        <v>670.62300000000005</v>
      </c>
      <c r="BN2038">
        <v>2293283683</v>
      </c>
      <c r="BO2038">
        <v>9898158</v>
      </c>
      <c r="BP2038">
        <v>104896</v>
      </c>
      <c r="BQ2038">
        <v>0</v>
      </c>
      <c r="BR2038">
        <v>0.42673299999999997</v>
      </c>
      <c r="BY2038" t="s">
        <v>5802</v>
      </c>
      <c r="BZ2038" t="s">
        <v>9474</v>
      </c>
      <c r="CA2038" t="s">
        <v>58</v>
      </c>
      <c r="CB2038" t="str">
        <f t="shared" si="542"/>
        <v>ZYRA_SCATTER_0i0d10000k nrq=1</v>
      </c>
      <c r="CC2038">
        <f t="shared" si="543"/>
        <v>90</v>
      </c>
    </row>
    <row r="2039" spans="1:81" x14ac:dyDescent="0.4">
      <c r="A2039" t="s">
        <v>2043</v>
      </c>
      <c r="B2039" t="s">
        <v>58</v>
      </c>
      <c r="C2039" t="s">
        <v>281</v>
      </c>
      <c r="D2039" t="e">
        <f t="shared" si="527"/>
        <v>#NAME?</v>
      </c>
      <c r="E2039">
        <v>10000</v>
      </c>
      <c r="F2039" t="e">
        <f t="shared" si="528"/>
        <v>#NAME?</v>
      </c>
      <c r="G2039" t="s">
        <v>60</v>
      </c>
      <c r="H2039" t="e">
        <f t="shared" si="529"/>
        <v>#NAME?</v>
      </c>
      <c r="I2039" t="s">
        <v>61</v>
      </c>
      <c r="J2039" t="e">
        <f t="shared" si="530"/>
        <v>#NAME?</v>
      </c>
      <c r="K2039" t="s">
        <v>62</v>
      </c>
      <c r="L2039" t="e">
        <f t="shared" si="531"/>
        <v>#NAME?</v>
      </c>
      <c r="M2039" t="e">
        <f t="shared" si="532"/>
        <v>#NAME?</v>
      </c>
      <c r="N2039">
        <v>10000</v>
      </c>
      <c r="O2039" t="e">
        <f t="shared" si="533"/>
        <v>#NAME?</v>
      </c>
      <c r="P2039">
        <v>0</v>
      </c>
      <c r="Q2039" t="e">
        <f t="shared" si="534"/>
        <v>#NAME?</v>
      </c>
      <c r="R2039">
        <v>0</v>
      </c>
      <c r="S2039" t="e">
        <f t="shared" si="535"/>
        <v>#NAME?</v>
      </c>
      <c r="T2039">
        <v>0</v>
      </c>
      <c r="U2039" t="e">
        <f t="shared" si="536"/>
        <v>#NAME?</v>
      </c>
      <c r="V2039">
        <v>256</v>
      </c>
      <c r="W2039" t="e">
        <f t="shared" si="537"/>
        <v>#NAME?</v>
      </c>
      <c r="X2039">
        <v>89</v>
      </c>
      <c r="Y2039" t="e">
        <f t="shared" si="538"/>
        <v>#NAME?</v>
      </c>
      <c r="Z2039">
        <v>1</v>
      </c>
      <c r="AA2039" t="e">
        <f t="shared" si="539"/>
        <v>#NAME?</v>
      </c>
      <c r="AB2039">
        <v>48</v>
      </c>
      <c r="AC2039" t="e">
        <f t="shared" si="540"/>
        <v>#NAME?</v>
      </c>
      <c r="AD2039">
        <v>2</v>
      </c>
      <c r="AE2039" t="e">
        <f t="shared" si="541"/>
        <v>#NAME?</v>
      </c>
      <c r="AF2039" t="s">
        <v>63</v>
      </c>
      <c r="AG2039" t="s">
        <v>64</v>
      </c>
      <c r="AJ2039">
        <v>0</v>
      </c>
      <c r="AK2039">
        <v>228735185</v>
      </c>
      <c r="AL2039">
        <v>10000</v>
      </c>
      <c r="AR2039">
        <v>10000</v>
      </c>
      <c r="AS2039">
        <v>690.12099999999998</v>
      </c>
      <c r="AT2039">
        <v>0</v>
      </c>
      <c r="AU2039">
        <v>10000</v>
      </c>
      <c r="AV2039">
        <v>89</v>
      </c>
      <c r="AW2039" t="s">
        <v>60</v>
      </c>
      <c r="AX2039" t="s">
        <v>61</v>
      </c>
      <c r="AY2039" t="s">
        <v>62</v>
      </c>
      <c r="BA2039">
        <v>7</v>
      </c>
      <c r="BB2039">
        <v>1</v>
      </c>
      <c r="BD2039">
        <v>0.86414899999999994</v>
      </c>
      <c r="BE2039">
        <v>0.17091100000000001</v>
      </c>
      <c r="BF2039">
        <v>1040.1400000000001</v>
      </c>
      <c r="BH2039">
        <v>690.12099999999998</v>
      </c>
      <c r="BN2039">
        <v>2287246046</v>
      </c>
      <c r="BO2039">
        <v>12590997</v>
      </c>
      <c r="BP2039">
        <v>105810</v>
      </c>
      <c r="BQ2039">
        <v>0</v>
      </c>
      <c r="BR2039">
        <v>0.38023899999999999</v>
      </c>
      <c r="BY2039" t="s">
        <v>5803</v>
      </c>
      <c r="BZ2039" t="s">
        <v>9475</v>
      </c>
      <c r="CA2039" t="s">
        <v>58</v>
      </c>
      <c r="CB2039" t="str">
        <f t="shared" si="542"/>
        <v>ZYRA_SCATTER_0i0d10000k nrq=1</v>
      </c>
      <c r="CC2039">
        <f t="shared" si="543"/>
        <v>90</v>
      </c>
    </row>
    <row r="2040" spans="1:81" x14ac:dyDescent="0.4">
      <c r="A2040" t="s">
        <v>2044</v>
      </c>
      <c r="B2040" t="s">
        <v>58</v>
      </c>
      <c r="C2040" t="s">
        <v>281</v>
      </c>
      <c r="D2040" t="e">
        <f t="shared" si="527"/>
        <v>#NAME?</v>
      </c>
      <c r="E2040">
        <v>10000</v>
      </c>
      <c r="F2040" t="e">
        <f t="shared" si="528"/>
        <v>#NAME?</v>
      </c>
      <c r="G2040" t="s">
        <v>60</v>
      </c>
      <c r="H2040" t="e">
        <f t="shared" si="529"/>
        <v>#NAME?</v>
      </c>
      <c r="I2040" t="s">
        <v>61</v>
      </c>
      <c r="J2040" t="e">
        <f t="shared" si="530"/>
        <v>#NAME?</v>
      </c>
      <c r="K2040" t="s">
        <v>62</v>
      </c>
      <c r="L2040" t="e">
        <f t="shared" si="531"/>
        <v>#NAME?</v>
      </c>
      <c r="M2040" t="e">
        <f t="shared" si="532"/>
        <v>#NAME?</v>
      </c>
      <c r="N2040">
        <v>10000</v>
      </c>
      <c r="O2040" t="e">
        <f t="shared" si="533"/>
        <v>#NAME?</v>
      </c>
      <c r="P2040">
        <v>0</v>
      </c>
      <c r="Q2040" t="e">
        <f t="shared" si="534"/>
        <v>#NAME?</v>
      </c>
      <c r="R2040">
        <v>0</v>
      </c>
      <c r="S2040" t="e">
        <f t="shared" si="535"/>
        <v>#NAME?</v>
      </c>
      <c r="T2040">
        <v>0</v>
      </c>
      <c r="U2040" t="e">
        <f t="shared" si="536"/>
        <v>#NAME?</v>
      </c>
      <c r="V2040">
        <v>256</v>
      </c>
      <c r="W2040" t="e">
        <f t="shared" si="537"/>
        <v>#NAME?</v>
      </c>
      <c r="X2040">
        <v>108</v>
      </c>
      <c r="Y2040" t="e">
        <f t="shared" si="538"/>
        <v>#NAME?</v>
      </c>
      <c r="Z2040">
        <v>0</v>
      </c>
      <c r="AA2040" t="e">
        <f t="shared" si="539"/>
        <v>#NAME?</v>
      </c>
      <c r="AB2040">
        <v>48</v>
      </c>
      <c r="AC2040" t="e">
        <f t="shared" si="540"/>
        <v>#NAME?</v>
      </c>
      <c r="AD2040">
        <v>0</v>
      </c>
      <c r="AE2040" t="e">
        <f t="shared" si="541"/>
        <v>#NAME?</v>
      </c>
      <c r="AF2040" t="s">
        <v>63</v>
      </c>
      <c r="AG2040" t="s">
        <v>64</v>
      </c>
      <c r="AJ2040">
        <v>0</v>
      </c>
      <c r="AK2040">
        <v>277909295</v>
      </c>
      <c r="AL2040">
        <v>10000</v>
      </c>
      <c r="AR2040">
        <v>10000</v>
      </c>
      <c r="AS2040">
        <v>658.95699999999999</v>
      </c>
      <c r="AT2040">
        <v>0</v>
      </c>
      <c r="AU2040">
        <v>10000</v>
      </c>
      <c r="AV2040">
        <v>108</v>
      </c>
      <c r="AW2040" t="s">
        <v>60</v>
      </c>
      <c r="AX2040" t="s">
        <v>61</v>
      </c>
      <c r="AY2040" t="s">
        <v>62</v>
      </c>
      <c r="BA2040">
        <v>7</v>
      </c>
      <c r="BB2040">
        <v>1</v>
      </c>
      <c r="BD2040">
        <v>0.59811899999999996</v>
      </c>
      <c r="BE2040">
        <v>0.22728200000000001</v>
      </c>
      <c r="BF2040">
        <v>1026.3</v>
      </c>
      <c r="BH2040">
        <v>658.95699999999999</v>
      </c>
      <c r="BN2040">
        <v>2779092957</v>
      </c>
      <c r="BO2040">
        <v>1293578</v>
      </c>
      <c r="BP2040">
        <v>2</v>
      </c>
      <c r="BQ2040">
        <v>0</v>
      </c>
      <c r="BR2040">
        <v>0</v>
      </c>
      <c r="BY2040" t="s">
        <v>5804</v>
      </c>
      <c r="BZ2040" t="s">
        <v>9476</v>
      </c>
      <c r="CA2040" t="s">
        <v>58</v>
      </c>
      <c r="CB2040" t="str">
        <f t="shared" si="542"/>
        <v>ZYRA_SCATTER_0i0d10000k nrq=0</v>
      </c>
      <c r="CC2040">
        <f t="shared" si="543"/>
        <v>108</v>
      </c>
    </row>
    <row r="2041" spans="1:81" x14ac:dyDescent="0.4">
      <c r="A2041" t="s">
        <v>2045</v>
      </c>
      <c r="B2041" t="s">
        <v>58</v>
      </c>
      <c r="C2041" t="s">
        <v>281</v>
      </c>
      <c r="D2041" t="e">
        <f t="shared" si="527"/>
        <v>#NAME?</v>
      </c>
      <c r="E2041">
        <v>10000</v>
      </c>
      <c r="F2041" t="e">
        <f t="shared" si="528"/>
        <v>#NAME?</v>
      </c>
      <c r="G2041" t="s">
        <v>60</v>
      </c>
      <c r="H2041" t="e">
        <f t="shared" si="529"/>
        <v>#NAME?</v>
      </c>
      <c r="I2041" t="s">
        <v>61</v>
      </c>
      <c r="J2041" t="e">
        <f t="shared" si="530"/>
        <v>#NAME?</v>
      </c>
      <c r="K2041" t="s">
        <v>62</v>
      </c>
      <c r="L2041" t="e">
        <f t="shared" si="531"/>
        <v>#NAME?</v>
      </c>
      <c r="M2041" t="e">
        <f t="shared" si="532"/>
        <v>#NAME?</v>
      </c>
      <c r="N2041">
        <v>10000</v>
      </c>
      <c r="O2041" t="e">
        <f t="shared" si="533"/>
        <v>#NAME?</v>
      </c>
      <c r="P2041">
        <v>0</v>
      </c>
      <c r="Q2041" t="e">
        <f t="shared" si="534"/>
        <v>#NAME?</v>
      </c>
      <c r="R2041">
        <v>0</v>
      </c>
      <c r="S2041" t="e">
        <f t="shared" si="535"/>
        <v>#NAME?</v>
      </c>
      <c r="T2041">
        <v>0</v>
      </c>
      <c r="U2041" t="e">
        <f t="shared" si="536"/>
        <v>#NAME?</v>
      </c>
      <c r="V2041">
        <v>256</v>
      </c>
      <c r="W2041" t="e">
        <f t="shared" si="537"/>
        <v>#NAME?</v>
      </c>
      <c r="X2041">
        <v>108</v>
      </c>
      <c r="Y2041" t="e">
        <f t="shared" si="538"/>
        <v>#NAME?</v>
      </c>
      <c r="Z2041">
        <v>0</v>
      </c>
      <c r="AA2041" t="e">
        <f t="shared" si="539"/>
        <v>#NAME?</v>
      </c>
      <c r="AB2041">
        <v>48</v>
      </c>
      <c r="AC2041" t="e">
        <f t="shared" si="540"/>
        <v>#NAME?</v>
      </c>
      <c r="AD2041">
        <v>1</v>
      </c>
      <c r="AE2041" t="e">
        <f t="shared" si="541"/>
        <v>#NAME?</v>
      </c>
      <c r="AF2041" t="s">
        <v>63</v>
      </c>
      <c r="AG2041" t="s">
        <v>64</v>
      </c>
      <c r="AJ2041">
        <v>0</v>
      </c>
      <c r="AK2041">
        <v>284686960</v>
      </c>
      <c r="AL2041">
        <v>10000</v>
      </c>
      <c r="AR2041">
        <v>10000</v>
      </c>
      <c r="AS2041">
        <v>662.74300000000005</v>
      </c>
      <c r="AT2041">
        <v>0</v>
      </c>
      <c r="AU2041">
        <v>10000</v>
      </c>
      <c r="AV2041">
        <v>108</v>
      </c>
      <c r="AW2041" t="s">
        <v>60</v>
      </c>
      <c r="AX2041" t="s">
        <v>61</v>
      </c>
      <c r="AY2041" t="s">
        <v>62</v>
      </c>
      <c r="BA2041">
        <v>7</v>
      </c>
      <c r="BB2041">
        <v>1</v>
      </c>
      <c r="BD2041">
        <v>0.58369300000000002</v>
      </c>
      <c r="BE2041">
        <v>0.22637699999999999</v>
      </c>
      <c r="BF2041">
        <v>1005.86</v>
      </c>
      <c r="BH2041">
        <v>662.74300000000005</v>
      </c>
      <c r="BN2041">
        <v>2846869601</v>
      </c>
      <c r="BO2041">
        <v>881327</v>
      </c>
      <c r="BP2041">
        <v>42976</v>
      </c>
      <c r="BQ2041">
        <v>1259</v>
      </c>
      <c r="BR2041">
        <v>0</v>
      </c>
      <c r="BY2041" t="s">
        <v>5805</v>
      </c>
      <c r="BZ2041" t="s">
        <v>9477</v>
      </c>
      <c r="CA2041" t="s">
        <v>58</v>
      </c>
      <c r="CB2041" t="str">
        <f t="shared" si="542"/>
        <v>ZYRA_SCATTER_0i0d10000k nrq=0</v>
      </c>
      <c r="CC2041">
        <f t="shared" si="543"/>
        <v>108</v>
      </c>
    </row>
    <row r="2042" spans="1:81" x14ac:dyDescent="0.4">
      <c r="A2042" t="s">
        <v>2046</v>
      </c>
      <c r="B2042" t="s">
        <v>58</v>
      </c>
      <c r="C2042" t="s">
        <v>281</v>
      </c>
      <c r="D2042" t="e">
        <f t="shared" si="527"/>
        <v>#NAME?</v>
      </c>
      <c r="E2042">
        <v>10000</v>
      </c>
      <c r="F2042" t="e">
        <f t="shared" si="528"/>
        <v>#NAME?</v>
      </c>
      <c r="G2042" t="s">
        <v>60</v>
      </c>
      <c r="H2042" t="e">
        <f t="shared" si="529"/>
        <v>#NAME?</v>
      </c>
      <c r="I2042" t="s">
        <v>61</v>
      </c>
      <c r="J2042" t="e">
        <f t="shared" si="530"/>
        <v>#NAME?</v>
      </c>
      <c r="K2042" t="s">
        <v>62</v>
      </c>
      <c r="L2042" t="e">
        <f t="shared" si="531"/>
        <v>#NAME?</v>
      </c>
      <c r="M2042" t="e">
        <f t="shared" si="532"/>
        <v>#NAME?</v>
      </c>
      <c r="N2042">
        <v>10000</v>
      </c>
      <c r="O2042" t="e">
        <f t="shared" si="533"/>
        <v>#NAME?</v>
      </c>
      <c r="P2042">
        <v>0</v>
      </c>
      <c r="Q2042" t="e">
        <f t="shared" si="534"/>
        <v>#NAME?</v>
      </c>
      <c r="R2042">
        <v>0</v>
      </c>
      <c r="S2042" t="e">
        <f t="shared" si="535"/>
        <v>#NAME?</v>
      </c>
      <c r="T2042">
        <v>0</v>
      </c>
      <c r="U2042" t="e">
        <f t="shared" si="536"/>
        <v>#NAME?</v>
      </c>
      <c r="V2042">
        <v>256</v>
      </c>
      <c r="W2042" t="e">
        <f t="shared" si="537"/>
        <v>#NAME?</v>
      </c>
      <c r="X2042">
        <v>108</v>
      </c>
      <c r="Y2042" t="e">
        <f t="shared" si="538"/>
        <v>#NAME?</v>
      </c>
      <c r="Z2042">
        <v>0</v>
      </c>
      <c r="AA2042" t="e">
        <f t="shared" si="539"/>
        <v>#NAME?</v>
      </c>
      <c r="AB2042">
        <v>48</v>
      </c>
      <c r="AC2042" t="e">
        <f t="shared" si="540"/>
        <v>#NAME?</v>
      </c>
      <c r="AD2042">
        <v>2</v>
      </c>
      <c r="AE2042" t="e">
        <f t="shared" si="541"/>
        <v>#NAME?</v>
      </c>
      <c r="AF2042" t="s">
        <v>63</v>
      </c>
      <c r="AG2042" t="s">
        <v>64</v>
      </c>
      <c r="AJ2042">
        <v>0</v>
      </c>
      <c r="AK2042">
        <v>284000093</v>
      </c>
      <c r="AL2042">
        <v>10000</v>
      </c>
      <c r="AR2042">
        <v>10000</v>
      </c>
      <c r="AS2042">
        <v>667.952</v>
      </c>
      <c r="AT2042">
        <v>0</v>
      </c>
      <c r="AU2042">
        <v>10000</v>
      </c>
      <c r="AV2042">
        <v>108</v>
      </c>
      <c r="AW2042" t="s">
        <v>60</v>
      </c>
      <c r="AX2042" t="s">
        <v>61</v>
      </c>
      <c r="AY2042" t="s">
        <v>62</v>
      </c>
      <c r="BA2042">
        <v>7</v>
      </c>
      <c r="BB2042">
        <v>1</v>
      </c>
      <c r="BD2042">
        <v>0.62284200000000001</v>
      </c>
      <c r="BE2042">
        <v>0.22534100000000001</v>
      </c>
      <c r="BF2042">
        <v>1010.6</v>
      </c>
      <c r="BH2042">
        <v>667.952</v>
      </c>
      <c r="BN2042">
        <v>2840000938</v>
      </c>
      <c r="BO2042">
        <v>797064</v>
      </c>
      <c r="BP2042">
        <v>42629</v>
      </c>
      <c r="BQ2042">
        <v>1320</v>
      </c>
      <c r="BR2042">
        <v>0</v>
      </c>
      <c r="BY2042" t="s">
        <v>5806</v>
      </c>
      <c r="BZ2042" t="s">
        <v>9478</v>
      </c>
      <c r="CA2042" t="s">
        <v>58</v>
      </c>
      <c r="CB2042" t="str">
        <f t="shared" si="542"/>
        <v>ZYRA_SCATTER_0i0d10000k nrq=0</v>
      </c>
      <c r="CC2042">
        <f t="shared" si="543"/>
        <v>108</v>
      </c>
    </row>
    <row r="2043" spans="1:81" x14ac:dyDescent="0.4">
      <c r="A2043" t="s">
        <v>2047</v>
      </c>
      <c r="B2043" t="s">
        <v>58</v>
      </c>
      <c r="C2043" t="s">
        <v>281</v>
      </c>
      <c r="D2043" t="e">
        <f t="shared" si="527"/>
        <v>#NAME?</v>
      </c>
      <c r="E2043">
        <v>10000</v>
      </c>
      <c r="F2043" t="e">
        <f t="shared" si="528"/>
        <v>#NAME?</v>
      </c>
      <c r="G2043" t="s">
        <v>60</v>
      </c>
      <c r="H2043" t="e">
        <f t="shared" si="529"/>
        <v>#NAME?</v>
      </c>
      <c r="I2043" t="s">
        <v>61</v>
      </c>
      <c r="J2043" t="e">
        <f t="shared" si="530"/>
        <v>#NAME?</v>
      </c>
      <c r="K2043" t="s">
        <v>62</v>
      </c>
      <c r="L2043" t="e">
        <f t="shared" si="531"/>
        <v>#NAME?</v>
      </c>
      <c r="M2043" t="e">
        <f t="shared" si="532"/>
        <v>#NAME?</v>
      </c>
      <c r="N2043">
        <v>10000</v>
      </c>
      <c r="O2043" t="e">
        <f t="shared" si="533"/>
        <v>#NAME?</v>
      </c>
      <c r="P2043">
        <v>0</v>
      </c>
      <c r="Q2043" t="e">
        <f t="shared" si="534"/>
        <v>#NAME?</v>
      </c>
      <c r="R2043">
        <v>0</v>
      </c>
      <c r="S2043" t="e">
        <f t="shared" si="535"/>
        <v>#NAME?</v>
      </c>
      <c r="T2043">
        <v>0</v>
      </c>
      <c r="U2043" t="e">
        <f t="shared" si="536"/>
        <v>#NAME?</v>
      </c>
      <c r="V2043">
        <v>256</v>
      </c>
      <c r="W2043" t="e">
        <f t="shared" si="537"/>
        <v>#NAME?</v>
      </c>
      <c r="X2043">
        <v>107</v>
      </c>
      <c r="Y2043" t="e">
        <f t="shared" si="538"/>
        <v>#NAME?</v>
      </c>
      <c r="Z2043">
        <v>1</v>
      </c>
      <c r="AA2043" t="e">
        <f t="shared" si="539"/>
        <v>#NAME?</v>
      </c>
      <c r="AB2043">
        <v>48</v>
      </c>
      <c r="AC2043" t="e">
        <f t="shared" si="540"/>
        <v>#NAME?</v>
      </c>
      <c r="AD2043">
        <v>0</v>
      </c>
      <c r="AE2043" t="e">
        <f t="shared" si="541"/>
        <v>#NAME?</v>
      </c>
      <c r="AF2043" t="s">
        <v>63</v>
      </c>
      <c r="AG2043" t="s">
        <v>64</v>
      </c>
      <c r="AJ2043">
        <v>0</v>
      </c>
      <c r="AK2043">
        <v>266188876</v>
      </c>
      <c r="AL2043">
        <v>10000</v>
      </c>
      <c r="AR2043">
        <v>10000</v>
      </c>
      <c r="AS2043">
        <v>660.90599999999995</v>
      </c>
      <c r="AT2043">
        <v>0</v>
      </c>
      <c r="AU2043">
        <v>10000</v>
      </c>
      <c r="AV2043">
        <v>107</v>
      </c>
      <c r="AW2043" t="s">
        <v>60</v>
      </c>
      <c r="AX2043" t="s">
        <v>61</v>
      </c>
      <c r="AY2043" t="s">
        <v>62</v>
      </c>
      <c r="BA2043">
        <v>7</v>
      </c>
      <c r="BB2043">
        <v>1</v>
      </c>
      <c r="BD2043">
        <v>0.77908699999999997</v>
      </c>
      <c r="BE2043">
        <v>0.183223</v>
      </c>
      <c r="BF2043">
        <v>1072.9100000000001</v>
      </c>
      <c r="BH2043">
        <v>660.90599999999995</v>
      </c>
      <c r="BN2043">
        <v>2661784732</v>
      </c>
      <c r="BO2043">
        <v>12174247</v>
      </c>
      <c r="BP2043">
        <v>104037</v>
      </c>
      <c r="BQ2043">
        <v>0</v>
      </c>
      <c r="BR2043">
        <v>0.37540400000000002</v>
      </c>
      <c r="BY2043" t="s">
        <v>5807</v>
      </c>
      <c r="BZ2043" t="s">
        <v>9479</v>
      </c>
      <c r="CA2043" t="s">
        <v>58</v>
      </c>
      <c r="CB2043" t="str">
        <f t="shared" si="542"/>
        <v>ZYRA_SCATTER_0i0d10000k nrq=1</v>
      </c>
      <c r="CC2043">
        <f t="shared" si="543"/>
        <v>108</v>
      </c>
    </row>
    <row r="2044" spans="1:81" x14ac:dyDescent="0.4">
      <c r="A2044" t="s">
        <v>2828</v>
      </c>
      <c r="B2044" t="s">
        <v>58</v>
      </c>
      <c r="C2044" t="s">
        <v>67</v>
      </c>
      <c r="D2044" t="e">
        <f t="shared" si="527"/>
        <v>#NAME?</v>
      </c>
      <c r="E2044">
        <v>10000</v>
      </c>
      <c r="F2044" t="e">
        <f t="shared" si="528"/>
        <v>#NAME?</v>
      </c>
      <c r="G2044" t="s">
        <v>60</v>
      </c>
      <c r="H2044" t="e">
        <f t="shared" si="529"/>
        <v>#NAME?</v>
      </c>
      <c r="I2044" t="s">
        <v>61</v>
      </c>
      <c r="J2044" t="e">
        <f t="shared" si="530"/>
        <v>#NAME?</v>
      </c>
      <c r="K2044" t="s">
        <v>62</v>
      </c>
      <c r="L2044" t="e">
        <f t="shared" si="531"/>
        <v>#NAME?</v>
      </c>
      <c r="M2044" t="e">
        <f t="shared" si="532"/>
        <v>#NAME?</v>
      </c>
      <c r="N2044">
        <v>10000</v>
      </c>
      <c r="O2044" t="e">
        <f t="shared" si="533"/>
        <v>#NAME?</v>
      </c>
      <c r="P2044">
        <v>0</v>
      </c>
      <c r="Q2044" t="e">
        <f t="shared" si="534"/>
        <v>#NAME?</v>
      </c>
      <c r="R2044">
        <v>0</v>
      </c>
      <c r="S2044" t="e">
        <f t="shared" si="535"/>
        <v>#NAME?</v>
      </c>
      <c r="T2044">
        <v>0</v>
      </c>
      <c r="U2044" t="e">
        <f t="shared" si="536"/>
        <v>#NAME?</v>
      </c>
      <c r="V2044">
        <v>256</v>
      </c>
      <c r="W2044" t="e">
        <f t="shared" si="537"/>
        <v>#NAME?</v>
      </c>
      <c r="X2044">
        <v>89</v>
      </c>
      <c r="Y2044" t="e">
        <f t="shared" si="538"/>
        <v>#NAME?</v>
      </c>
      <c r="Z2044">
        <v>1</v>
      </c>
      <c r="AA2044" t="e">
        <f t="shared" si="539"/>
        <v>#NAME?</v>
      </c>
      <c r="AB2044">
        <v>48</v>
      </c>
      <c r="AC2044" t="e">
        <f t="shared" si="540"/>
        <v>#NAME?</v>
      </c>
      <c r="AD2044">
        <v>0</v>
      </c>
      <c r="AE2044" t="e">
        <f t="shared" si="541"/>
        <v>#NAME?</v>
      </c>
      <c r="AF2044" t="s">
        <v>65</v>
      </c>
      <c r="AG2044" t="s">
        <v>64</v>
      </c>
      <c r="AJ2044">
        <v>0</v>
      </c>
      <c r="AK2044">
        <v>71861633</v>
      </c>
      <c r="AL2044">
        <v>10000</v>
      </c>
      <c r="AR2044">
        <v>10000</v>
      </c>
      <c r="AS2044">
        <v>4191.3999999999996</v>
      </c>
      <c r="AT2044">
        <v>0</v>
      </c>
      <c r="AU2044">
        <v>10000</v>
      </c>
      <c r="AV2044">
        <v>89</v>
      </c>
      <c r="AW2044" t="s">
        <v>60</v>
      </c>
      <c r="AX2044" t="s">
        <v>61</v>
      </c>
      <c r="AY2044" t="s">
        <v>62</v>
      </c>
      <c r="BA2044">
        <v>8</v>
      </c>
      <c r="BB2044">
        <v>1</v>
      </c>
      <c r="BD2044">
        <v>2.08921</v>
      </c>
      <c r="BE2044">
        <v>0.41489399999999999</v>
      </c>
      <c r="BF2044">
        <v>3319.86</v>
      </c>
      <c r="BH2044">
        <v>4191.3999999999996</v>
      </c>
      <c r="BN2044">
        <v>718312735</v>
      </c>
      <c r="BO2044">
        <v>29738778</v>
      </c>
      <c r="BP2044">
        <v>303596</v>
      </c>
      <c r="BQ2044">
        <v>0</v>
      </c>
      <c r="BR2044">
        <v>6.0756899999999998</v>
      </c>
      <c r="BY2044" t="s">
        <v>5808</v>
      </c>
      <c r="BZ2044" t="s">
        <v>9480</v>
      </c>
      <c r="CA2044" t="s">
        <v>58</v>
      </c>
      <c r="CB2044" t="str">
        <f t="shared" si="542"/>
        <v>ZYRA_CLUSTER_0i0d10000k nrq=1</v>
      </c>
      <c r="CC2044">
        <f t="shared" si="543"/>
        <v>90</v>
      </c>
    </row>
    <row r="2045" spans="1:81" x14ac:dyDescent="0.4">
      <c r="A2045" t="s">
        <v>2048</v>
      </c>
      <c r="B2045" t="s">
        <v>58</v>
      </c>
      <c r="C2045" t="s">
        <v>281</v>
      </c>
      <c r="D2045" t="e">
        <f t="shared" si="527"/>
        <v>#NAME?</v>
      </c>
      <c r="E2045">
        <v>10000</v>
      </c>
      <c r="F2045" t="e">
        <f t="shared" si="528"/>
        <v>#NAME?</v>
      </c>
      <c r="G2045" t="s">
        <v>60</v>
      </c>
      <c r="H2045" t="e">
        <f t="shared" si="529"/>
        <v>#NAME?</v>
      </c>
      <c r="I2045" t="s">
        <v>61</v>
      </c>
      <c r="J2045" t="e">
        <f t="shared" si="530"/>
        <v>#NAME?</v>
      </c>
      <c r="K2045" t="s">
        <v>62</v>
      </c>
      <c r="L2045" t="e">
        <f t="shared" si="531"/>
        <v>#NAME?</v>
      </c>
      <c r="M2045" t="e">
        <f t="shared" si="532"/>
        <v>#NAME?</v>
      </c>
      <c r="N2045">
        <v>10000</v>
      </c>
      <c r="O2045" t="e">
        <f t="shared" si="533"/>
        <v>#NAME?</v>
      </c>
      <c r="P2045">
        <v>0</v>
      </c>
      <c r="Q2045" t="e">
        <f t="shared" si="534"/>
        <v>#NAME?</v>
      </c>
      <c r="R2045">
        <v>0</v>
      </c>
      <c r="S2045" t="e">
        <f t="shared" si="535"/>
        <v>#NAME?</v>
      </c>
      <c r="T2045">
        <v>0</v>
      </c>
      <c r="U2045" t="e">
        <f t="shared" si="536"/>
        <v>#NAME?</v>
      </c>
      <c r="V2045">
        <v>256</v>
      </c>
      <c r="W2045" t="e">
        <f t="shared" si="537"/>
        <v>#NAME?</v>
      </c>
      <c r="X2045">
        <v>107</v>
      </c>
      <c r="Y2045" t="e">
        <f t="shared" si="538"/>
        <v>#NAME?</v>
      </c>
      <c r="Z2045">
        <v>1</v>
      </c>
      <c r="AA2045" t="e">
        <f t="shared" si="539"/>
        <v>#NAME?</v>
      </c>
      <c r="AB2045">
        <v>48</v>
      </c>
      <c r="AC2045" t="e">
        <f t="shared" si="540"/>
        <v>#NAME?</v>
      </c>
      <c r="AD2045">
        <v>1</v>
      </c>
      <c r="AE2045" t="e">
        <f t="shared" si="541"/>
        <v>#NAME?</v>
      </c>
      <c r="AF2045" t="s">
        <v>63</v>
      </c>
      <c r="AG2045" t="s">
        <v>64</v>
      </c>
      <c r="AJ2045">
        <v>0</v>
      </c>
      <c r="AK2045">
        <v>266610214</v>
      </c>
      <c r="AL2045">
        <v>10000</v>
      </c>
      <c r="AR2045">
        <v>10000</v>
      </c>
      <c r="AS2045">
        <v>677.72699999999998</v>
      </c>
      <c r="AT2045">
        <v>0</v>
      </c>
      <c r="AU2045">
        <v>10000</v>
      </c>
      <c r="AV2045">
        <v>107</v>
      </c>
      <c r="AW2045" t="s">
        <v>60</v>
      </c>
      <c r="AX2045" t="s">
        <v>61</v>
      </c>
      <c r="AY2045" t="s">
        <v>62</v>
      </c>
      <c r="BA2045">
        <v>7</v>
      </c>
      <c r="BB2045">
        <v>1</v>
      </c>
      <c r="BD2045">
        <v>0.76991100000000001</v>
      </c>
      <c r="BE2045">
        <v>0.180204</v>
      </c>
      <c r="BF2045">
        <v>1068.83</v>
      </c>
      <c r="BH2045">
        <v>677.72699999999998</v>
      </c>
      <c r="BN2045">
        <v>2665998601</v>
      </c>
      <c r="BO2045">
        <v>12283134</v>
      </c>
      <c r="BP2045">
        <v>103548</v>
      </c>
      <c r="BQ2045">
        <v>0</v>
      </c>
      <c r="BR2045">
        <v>0.41415200000000002</v>
      </c>
      <c r="BY2045" t="s">
        <v>5809</v>
      </c>
      <c r="BZ2045" t="s">
        <v>9481</v>
      </c>
      <c r="CA2045" t="s">
        <v>58</v>
      </c>
      <c r="CB2045" t="str">
        <f t="shared" si="542"/>
        <v>ZYRA_SCATTER_0i0d10000k nrq=1</v>
      </c>
      <c r="CC2045">
        <f t="shared" si="543"/>
        <v>108</v>
      </c>
    </row>
    <row r="2046" spans="1:81" x14ac:dyDescent="0.4">
      <c r="A2046" t="s">
        <v>2049</v>
      </c>
      <c r="B2046" t="s">
        <v>58</v>
      </c>
      <c r="C2046" t="s">
        <v>281</v>
      </c>
      <c r="D2046" t="e">
        <f t="shared" si="527"/>
        <v>#NAME?</v>
      </c>
      <c r="E2046">
        <v>10000</v>
      </c>
      <c r="F2046" t="e">
        <f t="shared" si="528"/>
        <v>#NAME?</v>
      </c>
      <c r="G2046" t="s">
        <v>60</v>
      </c>
      <c r="H2046" t="e">
        <f t="shared" si="529"/>
        <v>#NAME?</v>
      </c>
      <c r="I2046" t="s">
        <v>61</v>
      </c>
      <c r="J2046" t="e">
        <f t="shared" si="530"/>
        <v>#NAME?</v>
      </c>
      <c r="K2046" t="s">
        <v>62</v>
      </c>
      <c r="L2046" t="e">
        <f t="shared" si="531"/>
        <v>#NAME?</v>
      </c>
      <c r="M2046" t="e">
        <f t="shared" si="532"/>
        <v>#NAME?</v>
      </c>
      <c r="N2046">
        <v>10000</v>
      </c>
      <c r="O2046" t="e">
        <f t="shared" si="533"/>
        <v>#NAME?</v>
      </c>
      <c r="P2046">
        <v>0</v>
      </c>
      <c r="Q2046" t="e">
        <f t="shared" si="534"/>
        <v>#NAME?</v>
      </c>
      <c r="R2046">
        <v>0</v>
      </c>
      <c r="S2046" t="e">
        <f t="shared" si="535"/>
        <v>#NAME?</v>
      </c>
      <c r="T2046">
        <v>0</v>
      </c>
      <c r="U2046" t="e">
        <f t="shared" si="536"/>
        <v>#NAME?</v>
      </c>
      <c r="V2046">
        <v>256</v>
      </c>
      <c r="W2046" t="e">
        <f t="shared" si="537"/>
        <v>#NAME?</v>
      </c>
      <c r="X2046">
        <v>107</v>
      </c>
      <c r="Y2046" t="e">
        <f t="shared" si="538"/>
        <v>#NAME?</v>
      </c>
      <c r="Z2046">
        <v>1</v>
      </c>
      <c r="AA2046" t="e">
        <f t="shared" si="539"/>
        <v>#NAME?</v>
      </c>
      <c r="AB2046">
        <v>48</v>
      </c>
      <c r="AC2046" t="e">
        <f t="shared" si="540"/>
        <v>#NAME?</v>
      </c>
      <c r="AD2046">
        <v>2</v>
      </c>
      <c r="AE2046" t="e">
        <f t="shared" si="541"/>
        <v>#NAME?</v>
      </c>
      <c r="AF2046" t="s">
        <v>63</v>
      </c>
      <c r="AG2046" t="s">
        <v>64</v>
      </c>
      <c r="AJ2046">
        <v>0</v>
      </c>
      <c r="AK2046">
        <v>264146778</v>
      </c>
      <c r="AL2046">
        <v>10000</v>
      </c>
      <c r="AR2046">
        <v>10000</v>
      </c>
      <c r="AS2046">
        <v>665.43100000000004</v>
      </c>
      <c r="AT2046">
        <v>0</v>
      </c>
      <c r="AU2046">
        <v>10000</v>
      </c>
      <c r="AV2046">
        <v>107</v>
      </c>
      <c r="AW2046" t="s">
        <v>60</v>
      </c>
      <c r="AX2046" t="s">
        <v>61</v>
      </c>
      <c r="AY2046" t="s">
        <v>62</v>
      </c>
      <c r="BA2046">
        <v>7</v>
      </c>
      <c r="BB2046">
        <v>1</v>
      </c>
      <c r="BD2046">
        <v>0.78828399999999998</v>
      </c>
      <c r="BE2046">
        <v>0.19162299999999999</v>
      </c>
      <c r="BF2046">
        <v>1077.04</v>
      </c>
      <c r="BH2046">
        <v>665.43100000000004</v>
      </c>
      <c r="BN2046">
        <v>2641364247</v>
      </c>
      <c r="BO2046">
        <v>12218096</v>
      </c>
      <c r="BP2046">
        <v>103539</v>
      </c>
      <c r="BQ2046">
        <v>0</v>
      </c>
      <c r="BR2046">
        <v>0.39735999999999999</v>
      </c>
      <c r="BY2046" t="s">
        <v>5810</v>
      </c>
      <c r="BZ2046" t="s">
        <v>9482</v>
      </c>
      <c r="CA2046" t="s">
        <v>58</v>
      </c>
      <c r="CB2046" t="str">
        <f t="shared" si="542"/>
        <v>ZYRA_SCATTER_0i0d10000k nrq=1</v>
      </c>
      <c r="CC2046">
        <f t="shared" si="543"/>
        <v>108</v>
      </c>
    </row>
    <row r="2047" spans="1:81" x14ac:dyDescent="0.4">
      <c r="A2047" t="s">
        <v>2050</v>
      </c>
      <c r="B2047" t="s">
        <v>58</v>
      </c>
      <c r="C2047" t="s">
        <v>281</v>
      </c>
      <c r="D2047" t="e">
        <f t="shared" si="527"/>
        <v>#NAME?</v>
      </c>
      <c r="E2047">
        <v>10000</v>
      </c>
      <c r="F2047" t="e">
        <f t="shared" si="528"/>
        <v>#NAME?</v>
      </c>
      <c r="G2047" t="s">
        <v>60</v>
      </c>
      <c r="H2047" t="e">
        <f t="shared" si="529"/>
        <v>#NAME?</v>
      </c>
      <c r="I2047" t="s">
        <v>61</v>
      </c>
      <c r="J2047" t="e">
        <f t="shared" si="530"/>
        <v>#NAME?</v>
      </c>
      <c r="K2047" t="s">
        <v>62</v>
      </c>
      <c r="L2047" t="e">
        <f t="shared" si="531"/>
        <v>#NAME?</v>
      </c>
      <c r="M2047" t="e">
        <f t="shared" si="532"/>
        <v>#NAME?</v>
      </c>
      <c r="N2047">
        <v>10000</v>
      </c>
      <c r="O2047" t="e">
        <f t="shared" si="533"/>
        <v>#NAME?</v>
      </c>
      <c r="P2047">
        <v>0</v>
      </c>
      <c r="Q2047" t="e">
        <f t="shared" si="534"/>
        <v>#NAME?</v>
      </c>
      <c r="R2047">
        <v>0</v>
      </c>
      <c r="S2047" t="e">
        <f t="shared" si="535"/>
        <v>#NAME?</v>
      </c>
      <c r="T2047">
        <v>0</v>
      </c>
      <c r="U2047" t="e">
        <f t="shared" si="536"/>
        <v>#NAME?</v>
      </c>
      <c r="V2047">
        <v>256</v>
      </c>
      <c r="W2047" t="e">
        <f t="shared" si="537"/>
        <v>#NAME?</v>
      </c>
      <c r="X2047">
        <v>126</v>
      </c>
      <c r="Y2047" t="e">
        <f t="shared" si="538"/>
        <v>#NAME?</v>
      </c>
      <c r="Z2047">
        <v>0</v>
      </c>
      <c r="AA2047" t="e">
        <f t="shared" si="539"/>
        <v>#NAME?</v>
      </c>
      <c r="AB2047">
        <v>48</v>
      </c>
      <c r="AC2047" t="e">
        <f t="shared" si="540"/>
        <v>#NAME?</v>
      </c>
      <c r="AD2047">
        <v>0</v>
      </c>
      <c r="AE2047" t="e">
        <f t="shared" si="541"/>
        <v>#NAME?</v>
      </c>
      <c r="AF2047" t="s">
        <v>63</v>
      </c>
      <c r="AG2047" t="s">
        <v>64</v>
      </c>
      <c r="AJ2047">
        <v>0</v>
      </c>
      <c r="AK2047">
        <v>325345223</v>
      </c>
      <c r="AL2047">
        <v>10000</v>
      </c>
      <c r="AR2047">
        <v>10000</v>
      </c>
      <c r="AS2047">
        <v>650.33399999999995</v>
      </c>
      <c r="AT2047">
        <v>0</v>
      </c>
      <c r="AU2047">
        <v>10000</v>
      </c>
      <c r="AV2047">
        <v>126</v>
      </c>
      <c r="AW2047" t="s">
        <v>60</v>
      </c>
      <c r="AX2047" t="s">
        <v>61</v>
      </c>
      <c r="AY2047" t="s">
        <v>62</v>
      </c>
      <c r="BA2047">
        <v>7</v>
      </c>
      <c r="BB2047">
        <v>1</v>
      </c>
      <c r="BD2047">
        <v>0.60340300000000002</v>
      </c>
      <c r="BE2047">
        <v>0.25658199999999998</v>
      </c>
      <c r="BF2047">
        <v>1023.15</v>
      </c>
      <c r="BH2047">
        <v>650.33399999999995</v>
      </c>
      <c r="BN2047">
        <v>3253452234</v>
      </c>
      <c r="BO2047">
        <v>1141763</v>
      </c>
      <c r="BP2047">
        <v>39658</v>
      </c>
      <c r="BQ2047">
        <v>1166</v>
      </c>
      <c r="BR2047">
        <v>0</v>
      </c>
      <c r="BY2047" t="s">
        <v>5811</v>
      </c>
      <c r="BZ2047" t="s">
        <v>9483</v>
      </c>
      <c r="CA2047" t="s">
        <v>58</v>
      </c>
      <c r="CB2047" t="str">
        <f t="shared" si="542"/>
        <v>ZYRA_SCATTER_0i0d10000k nrq=0</v>
      </c>
      <c r="CC2047">
        <f t="shared" si="543"/>
        <v>126</v>
      </c>
    </row>
    <row r="2048" spans="1:81" x14ac:dyDescent="0.4">
      <c r="A2048" t="s">
        <v>2051</v>
      </c>
      <c r="B2048" t="s">
        <v>58</v>
      </c>
      <c r="C2048" t="s">
        <v>67</v>
      </c>
      <c r="D2048" t="e">
        <f t="shared" si="527"/>
        <v>#NAME?</v>
      </c>
      <c r="E2048">
        <v>10000</v>
      </c>
      <c r="F2048" t="e">
        <f t="shared" si="528"/>
        <v>#NAME?</v>
      </c>
      <c r="G2048" t="s">
        <v>60</v>
      </c>
      <c r="H2048" t="e">
        <f t="shared" si="529"/>
        <v>#NAME?</v>
      </c>
      <c r="I2048" t="s">
        <v>61</v>
      </c>
      <c r="J2048" t="e">
        <f t="shared" si="530"/>
        <v>#NAME?</v>
      </c>
      <c r="K2048" t="s">
        <v>62</v>
      </c>
      <c r="L2048" t="e">
        <f t="shared" si="531"/>
        <v>#NAME?</v>
      </c>
      <c r="M2048" t="e">
        <f t="shared" si="532"/>
        <v>#NAME?</v>
      </c>
      <c r="N2048">
        <v>100000</v>
      </c>
      <c r="O2048" t="e">
        <f t="shared" si="533"/>
        <v>#NAME?</v>
      </c>
      <c r="P2048">
        <v>0</v>
      </c>
      <c r="Q2048" t="e">
        <f t="shared" si="534"/>
        <v>#NAME?</v>
      </c>
      <c r="R2048">
        <v>0</v>
      </c>
      <c r="S2048" t="e">
        <f t="shared" si="535"/>
        <v>#NAME?</v>
      </c>
      <c r="T2048">
        <v>0</v>
      </c>
      <c r="U2048" t="e">
        <f t="shared" si="536"/>
        <v>#NAME?</v>
      </c>
      <c r="V2048">
        <v>256</v>
      </c>
      <c r="W2048" t="e">
        <f t="shared" si="537"/>
        <v>#NAME?</v>
      </c>
      <c r="X2048">
        <v>143</v>
      </c>
      <c r="Y2048" t="e">
        <f t="shared" si="538"/>
        <v>#NAME?</v>
      </c>
      <c r="Z2048">
        <v>1</v>
      </c>
      <c r="AA2048" t="e">
        <f t="shared" si="539"/>
        <v>#NAME?</v>
      </c>
      <c r="AB2048">
        <v>48</v>
      </c>
      <c r="AC2048" t="e">
        <f t="shared" si="540"/>
        <v>#NAME?</v>
      </c>
      <c r="AD2048">
        <v>0</v>
      </c>
      <c r="AE2048" t="e">
        <f t="shared" si="541"/>
        <v>#NAME?</v>
      </c>
      <c r="AF2048" t="s">
        <v>65</v>
      </c>
      <c r="AG2048" t="s">
        <v>64</v>
      </c>
      <c r="AJ2048">
        <v>0</v>
      </c>
      <c r="AK2048">
        <v>91462387</v>
      </c>
      <c r="AL2048">
        <v>10000</v>
      </c>
      <c r="AR2048">
        <v>10000</v>
      </c>
      <c r="AS2048">
        <v>4327</v>
      </c>
      <c r="AT2048">
        <v>0</v>
      </c>
      <c r="AU2048">
        <v>100000</v>
      </c>
      <c r="AV2048">
        <v>143</v>
      </c>
      <c r="AW2048" t="s">
        <v>60</v>
      </c>
      <c r="AX2048" t="s">
        <v>61</v>
      </c>
      <c r="AY2048" t="s">
        <v>62</v>
      </c>
      <c r="BA2048">
        <v>8</v>
      </c>
      <c r="BB2048">
        <v>1</v>
      </c>
      <c r="BD2048">
        <v>8.1898800000000005</v>
      </c>
      <c r="BE2048">
        <v>0.246615</v>
      </c>
      <c r="BF2048">
        <v>4162.59</v>
      </c>
      <c r="BH2048">
        <v>4327</v>
      </c>
      <c r="BN2048">
        <v>914388510</v>
      </c>
      <c r="BO2048">
        <v>35265801</v>
      </c>
      <c r="BP2048">
        <v>235367</v>
      </c>
      <c r="BQ2048">
        <v>0</v>
      </c>
      <c r="BR2048">
        <v>5.6714200000000003</v>
      </c>
      <c r="BY2048" t="s">
        <v>5812</v>
      </c>
      <c r="BZ2048" t="s">
        <v>9484</v>
      </c>
      <c r="CA2048" t="s">
        <v>58</v>
      </c>
      <c r="CB2048" t="str">
        <f t="shared" si="542"/>
        <v>ZYRA_CLUSTER_0i0d100000k nrq=1</v>
      </c>
      <c r="CC2048">
        <f t="shared" si="543"/>
        <v>144</v>
      </c>
    </row>
    <row r="2049" spans="1:81" x14ac:dyDescent="0.4">
      <c r="A2049" t="s">
        <v>2052</v>
      </c>
      <c r="B2049" t="s">
        <v>58</v>
      </c>
      <c r="C2049" t="s">
        <v>281</v>
      </c>
      <c r="D2049" t="e">
        <f t="shared" ref="D2049:D2112" si="544">-t</f>
        <v>#NAME?</v>
      </c>
      <c r="E2049">
        <v>10000</v>
      </c>
      <c r="F2049" t="e">
        <f t="shared" ref="F2049:F2112" si="545">-mr</f>
        <v>#NAME?</v>
      </c>
      <c r="G2049" t="s">
        <v>60</v>
      </c>
      <c r="H2049" t="e">
        <f t="shared" ref="H2049:H2112" si="546">-ma</f>
        <v>#NAME?</v>
      </c>
      <c r="I2049" t="s">
        <v>61</v>
      </c>
      <c r="J2049" t="e">
        <f t="shared" ref="J2049:J2112" si="547">-mp</f>
        <v>#NAME?</v>
      </c>
      <c r="K2049" t="s">
        <v>62</v>
      </c>
      <c r="L2049" t="e">
        <f t="shared" ref="L2049:L2112" si="548">-p</f>
        <v>#NAME?</v>
      </c>
      <c r="M2049" t="e">
        <f t="shared" ref="M2049:M2112" si="549">-k</f>
        <v>#NAME?</v>
      </c>
      <c r="N2049">
        <v>10000</v>
      </c>
      <c r="O2049" t="e">
        <f t="shared" ref="O2049:O2112" si="550">-i</f>
        <v>#NAME?</v>
      </c>
      <c r="P2049">
        <v>0</v>
      </c>
      <c r="Q2049" t="e">
        <f t="shared" ref="Q2049:Q2112" si="551">-d</f>
        <v>#NAME?</v>
      </c>
      <c r="R2049">
        <v>0</v>
      </c>
      <c r="S2049" t="e">
        <f t="shared" ref="S2049:S2112" si="552">-rq</f>
        <v>#NAME?</v>
      </c>
      <c r="T2049">
        <v>0</v>
      </c>
      <c r="U2049" t="e">
        <f t="shared" ref="U2049:U2112" si="553">-rqsize</f>
        <v>#NAME?</v>
      </c>
      <c r="V2049">
        <v>256</v>
      </c>
      <c r="W2049" t="e">
        <f t="shared" ref="W2049:W2112" si="554">-nwork</f>
        <v>#NAME?</v>
      </c>
      <c r="X2049">
        <v>126</v>
      </c>
      <c r="Y2049" t="e">
        <f t="shared" ref="Y2049:Y2112" si="555">-nrq</f>
        <v>#NAME?</v>
      </c>
      <c r="Z2049">
        <v>0</v>
      </c>
      <c r="AA2049" t="e">
        <f t="shared" ref="AA2049:AA2112" si="556">-seqwidth</f>
        <v>#NAME?</v>
      </c>
      <c r="AB2049">
        <v>48</v>
      </c>
      <c r="AC2049" t="e">
        <f t="shared" ref="AC2049:AC2112" si="557">-trial</f>
        <v>#NAME?</v>
      </c>
      <c r="AD2049">
        <v>1</v>
      </c>
      <c r="AE2049" t="e">
        <f t="shared" ref="AE2049:AE2112" si="558">-pinning</f>
        <v>#NAME?</v>
      </c>
      <c r="AF2049" t="s">
        <v>63</v>
      </c>
      <c r="AG2049" t="s">
        <v>64</v>
      </c>
      <c r="AJ2049">
        <v>0</v>
      </c>
      <c r="AK2049">
        <v>321406258</v>
      </c>
      <c r="AL2049">
        <v>10000</v>
      </c>
      <c r="AR2049">
        <v>10000</v>
      </c>
      <c r="AS2049">
        <v>653.86699999999996</v>
      </c>
      <c r="AT2049">
        <v>0</v>
      </c>
      <c r="AU2049">
        <v>10000</v>
      </c>
      <c r="AV2049">
        <v>126</v>
      </c>
      <c r="AW2049" t="s">
        <v>60</v>
      </c>
      <c r="AX2049" t="s">
        <v>61</v>
      </c>
      <c r="AY2049" t="s">
        <v>62</v>
      </c>
      <c r="BA2049">
        <v>7</v>
      </c>
      <c r="BB2049">
        <v>1</v>
      </c>
      <c r="BD2049">
        <v>0.61773800000000001</v>
      </c>
      <c r="BE2049">
        <v>0.26030500000000001</v>
      </c>
      <c r="BF2049">
        <v>1041.3699999999999</v>
      </c>
      <c r="BH2049">
        <v>653.86699999999996</v>
      </c>
      <c r="BN2049">
        <v>3214062480</v>
      </c>
      <c r="BO2049">
        <v>1126443</v>
      </c>
      <c r="BP2049">
        <v>108</v>
      </c>
      <c r="BQ2049">
        <v>0</v>
      </c>
      <c r="BR2049">
        <v>0</v>
      </c>
      <c r="BY2049" t="s">
        <v>5813</v>
      </c>
      <c r="BZ2049" t="s">
        <v>9485</v>
      </c>
      <c r="CA2049" t="s">
        <v>58</v>
      </c>
      <c r="CB2049" t="str">
        <f t="shared" si="542"/>
        <v>ZYRA_SCATTER_0i0d10000k nrq=0</v>
      </c>
      <c r="CC2049">
        <f t="shared" si="543"/>
        <v>126</v>
      </c>
    </row>
    <row r="2050" spans="1:81" x14ac:dyDescent="0.4">
      <c r="A2050" t="s">
        <v>2053</v>
      </c>
      <c r="B2050" t="s">
        <v>58</v>
      </c>
      <c r="C2050" t="s">
        <v>281</v>
      </c>
      <c r="D2050" t="e">
        <f t="shared" si="544"/>
        <v>#NAME?</v>
      </c>
      <c r="E2050">
        <v>10000</v>
      </c>
      <c r="F2050" t="e">
        <f t="shared" si="545"/>
        <v>#NAME?</v>
      </c>
      <c r="G2050" t="s">
        <v>60</v>
      </c>
      <c r="H2050" t="e">
        <f t="shared" si="546"/>
        <v>#NAME?</v>
      </c>
      <c r="I2050" t="s">
        <v>61</v>
      </c>
      <c r="J2050" t="e">
        <f t="shared" si="547"/>
        <v>#NAME?</v>
      </c>
      <c r="K2050" t="s">
        <v>62</v>
      </c>
      <c r="L2050" t="e">
        <f t="shared" si="548"/>
        <v>#NAME?</v>
      </c>
      <c r="M2050" t="e">
        <f t="shared" si="549"/>
        <v>#NAME?</v>
      </c>
      <c r="N2050">
        <v>10000</v>
      </c>
      <c r="O2050" t="e">
        <f t="shared" si="550"/>
        <v>#NAME?</v>
      </c>
      <c r="P2050">
        <v>0</v>
      </c>
      <c r="Q2050" t="e">
        <f t="shared" si="551"/>
        <v>#NAME?</v>
      </c>
      <c r="R2050">
        <v>0</v>
      </c>
      <c r="S2050" t="e">
        <f t="shared" si="552"/>
        <v>#NAME?</v>
      </c>
      <c r="T2050">
        <v>0</v>
      </c>
      <c r="U2050" t="e">
        <f t="shared" si="553"/>
        <v>#NAME?</v>
      </c>
      <c r="V2050">
        <v>256</v>
      </c>
      <c r="W2050" t="e">
        <f t="shared" si="554"/>
        <v>#NAME?</v>
      </c>
      <c r="X2050">
        <v>126</v>
      </c>
      <c r="Y2050" t="e">
        <f t="shared" si="555"/>
        <v>#NAME?</v>
      </c>
      <c r="Z2050">
        <v>0</v>
      </c>
      <c r="AA2050" t="e">
        <f t="shared" si="556"/>
        <v>#NAME?</v>
      </c>
      <c r="AB2050">
        <v>48</v>
      </c>
      <c r="AC2050" t="e">
        <f t="shared" si="557"/>
        <v>#NAME?</v>
      </c>
      <c r="AD2050">
        <v>2</v>
      </c>
      <c r="AE2050" t="e">
        <f t="shared" si="558"/>
        <v>#NAME?</v>
      </c>
      <c r="AF2050" t="s">
        <v>63</v>
      </c>
      <c r="AG2050" t="s">
        <v>64</v>
      </c>
      <c r="AJ2050">
        <v>0</v>
      </c>
      <c r="AK2050">
        <v>330740046</v>
      </c>
      <c r="AL2050">
        <v>10000</v>
      </c>
      <c r="AR2050">
        <v>10000</v>
      </c>
      <c r="AS2050">
        <v>654.34900000000005</v>
      </c>
      <c r="AT2050">
        <v>0</v>
      </c>
      <c r="AU2050">
        <v>10000</v>
      </c>
      <c r="AV2050">
        <v>126</v>
      </c>
      <c r="AW2050" t="s">
        <v>60</v>
      </c>
      <c r="AX2050" t="s">
        <v>61</v>
      </c>
      <c r="AY2050" t="s">
        <v>62</v>
      </c>
      <c r="BA2050">
        <v>7</v>
      </c>
      <c r="BB2050">
        <v>1</v>
      </c>
      <c r="BD2050">
        <v>0.567056</v>
      </c>
      <c r="BE2050">
        <v>0.24756500000000001</v>
      </c>
      <c r="BF2050">
        <v>1005.21</v>
      </c>
      <c r="BH2050">
        <v>654.34900000000005</v>
      </c>
      <c r="BN2050">
        <v>3307400463</v>
      </c>
      <c r="BO2050">
        <v>1362505</v>
      </c>
      <c r="BP2050">
        <v>1</v>
      </c>
      <c r="BQ2050">
        <v>0</v>
      </c>
      <c r="BR2050">
        <v>0</v>
      </c>
      <c r="BY2050" t="s">
        <v>5814</v>
      </c>
      <c r="BZ2050" t="s">
        <v>9486</v>
      </c>
      <c r="CA2050" t="s">
        <v>58</v>
      </c>
      <c r="CB2050" t="str">
        <f t="shared" si="542"/>
        <v>ZYRA_SCATTER_0i0d10000k nrq=0</v>
      </c>
      <c r="CC2050">
        <f t="shared" si="543"/>
        <v>126</v>
      </c>
    </row>
    <row r="2051" spans="1:81" x14ac:dyDescent="0.4">
      <c r="A2051" t="s">
        <v>2054</v>
      </c>
      <c r="B2051" t="s">
        <v>58</v>
      </c>
      <c r="C2051" t="s">
        <v>281</v>
      </c>
      <c r="D2051" t="e">
        <f t="shared" si="544"/>
        <v>#NAME?</v>
      </c>
      <c r="E2051">
        <v>10000</v>
      </c>
      <c r="F2051" t="e">
        <f t="shared" si="545"/>
        <v>#NAME?</v>
      </c>
      <c r="G2051" t="s">
        <v>60</v>
      </c>
      <c r="H2051" t="e">
        <f t="shared" si="546"/>
        <v>#NAME?</v>
      </c>
      <c r="I2051" t="s">
        <v>61</v>
      </c>
      <c r="J2051" t="e">
        <f t="shared" si="547"/>
        <v>#NAME?</v>
      </c>
      <c r="K2051" t="s">
        <v>62</v>
      </c>
      <c r="L2051" t="e">
        <f t="shared" si="548"/>
        <v>#NAME?</v>
      </c>
      <c r="M2051" t="e">
        <f t="shared" si="549"/>
        <v>#NAME?</v>
      </c>
      <c r="N2051">
        <v>10000</v>
      </c>
      <c r="O2051" t="e">
        <f t="shared" si="550"/>
        <v>#NAME?</v>
      </c>
      <c r="P2051">
        <v>0</v>
      </c>
      <c r="Q2051" t="e">
        <f t="shared" si="551"/>
        <v>#NAME?</v>
      </c>
      <c r="R2051">
        <v>0</v>
      </c>
      <c r="S2051" t="e">
        <f t="shared" si="552"/>
        <v>#NAME?</v>
      </c>
      <c r="T2051">
        <v>0</v>
      </c>
      <c r="U2051" t="e">
        <f t="shared" si="553"/>
        <v>#NAME?</v>
      </c>
      <c r="V2051">
        <v>256</v>
      </c>
      <c r="W2051" t="e">
        <f t="shared" si="554"/>
        <v>#NAME?</v>
      </c>
      <c r="X2051">
        <v>125</v>
      </c>
      <c r="Y2051" t="e">
        <f t="shared" si="555"/>
        <v>#NAME?</v>
      </c>
      <c r="Z2051">
        <v>1</v>
      </c>
      <c r="AA2051" t="e">
        <f t="shared" si="556"/>
        <v>#NAME?</v>
      </c>
      <c r="AB2051">
        <v>48</v>
      </c>
      <c r="AC2051" t="e">
        <f t="shared" si="557"/>
        <v>#NAME?</v>
      </c>
      <c r="AD2051">
        <v>0</v>
      </c>
      <c r="AE2051" t="e">
        <f t="shared" si="558"/>
        <v>#NAME?</v>
      </c>
      <c r="AF2051" t="s">
        <v>63</v>
      </c>
      <c r="AG2051" t="s">
        <v>64</v>
      </c>
      <c r="AJ2051">
        <v>0</v>
      </c>
      <c r="AK2051">
        <v>303668122</v>
      </c>
      <c r="AL2051">
        <v>10000</v>
      </c>
      <c r="AR2051">
        <v>10000</v>
      </c>
      <c r="AS2051">
        <v>663.87099999999998</v>
      </c>
      <c r="AT2051">
        <v>0</v>
      </c>
      <c r="AU2051">
        <v>10000</v>
      </c>
      <c r="AV2051">
        <v>125</v>
      </c>
      <c r="AW2051" t="s">
        <v>60</v>
      </c>
      <c r="AX2051" t="s">
        <v>61</v>
      </c>
      <c r="AY2051" t="s">
        <v>62</v>
      </c>
      <c r="BA2051">
        <v>7</v>
      </c>
      <c r="BB2051">
        <v>1</v>
      </c>
      <c r="BD2051">
        <v>0.75168299999999999</v>
      </c>
      <c r="BE2051">
        <v>0.19417100000000001</v>
      </c>
      <c r="BF2051">
        <v>1096.08</v>
      </c>
      <c r="BH2051">
        <v>663.87099999999998</v>
      </c>
      <c r="BN2051">
        <v>3036576816</v>
      </c>
      <c r="BO2051">
        <v>13756399</v>
      </c>
      <c r="BP2051">
        <v>104404</v>
      </c>
      <c r="BQ2051">
        <v>0</v>
      </c>
      <c r="BR2051">
        <v>0.389015</v>
      </c>
      <c r="BY2051" t="s">
        <v>5815</v>
      </c>
      <c r="BZ2051" t="s">
        <v>9487</v>
      </c>
      <c r="CA2051" t="s">
        <v>58</v>
      </c>
      <c r="CB2051" t="str">
        <f t="shared" ref="CB2051:CB2114" si="559">AF2051&amp;"_"&amp;P2051&amp;"i"&amp;R2051&amp;"d"&amp;N2051&amp;"k nrq="&amp;Z2051</f>
        <v>ZYRA_SCATTER_0i0d10000k nrq=1</v>
      </c>
      <c r="CC2051">
        <f t="shared" ref="CC2051:CC2114" si="560">X2051+Z2051</f>
        <v>126</v>
      </c>
    </row>
    <row r="2052" spans="1:81" x14ac:dyDescent="0.4">
      <c r="A2052" t="s">
        <v>2055</v>
      </c>
      <c r="B2052" t="s">
        <v>58</v>
      </c>
      <c r="C2052" t="s">
        <v>281</v>
      </c>
      <c r="D2052" t="e">
        <f t="shared" si="544"/>
        <v>#NAME?</v>
      </c>
      <c r="E2052">
        <v>10000</v>
      </c>
      <c r="F2052" t="e">
        <f t="shared" si="545"/>
        <v>#NAME?</v>
      </c>
      <c r="G2052" t="s">
        <v>60</v>
      </c>
      <c r="H2052" t="e">
        <f t="shared" si="546"/>
        <v>#NAME?</v>
      </c>
      <c r="I2052" t="s">
        <v>61</v>
      </c>
      <c r="J2052" t="e">
        <f t="shared" si="547"/>
        <v>#NAME?</v>
      </c>
      <c r="K2052" t="s">
        <v>62</v>
      </c>
      <c r="L2052" t="e">
        <f t="shared" si="548"/>
        <v>#NAME?</v>
      </c>
      <c r="M2052" t="e">
        <f t="shared" si="549"/>
        <v>#NAME?</v>
      </c>
      <c r="N2052">
        <v>10000</v>
      </c>
      <c r="O2052" t="e">
        <f t="shared" si="550"/>
        <v>#NAME?</v>
      </c>
      <c r="P2052">
        <v>0</v>
      </c>
      <c r="Q2052" t="e">
        <f t="shared" si="551"/>
        <v>#NAME?</v>
      </c>
      <c r="R2052">
        <v>0</v>
      </c>
      <c r="S2052" t="e">
        <f t="shared" si="552"/>
        <v>#NAME?</v>
      </c>
      <c r="T2052">
        <v>0</v>
      </c>
      <c r="U2052" t="e">
        <f t="shared" si="553"/>
        <v>#NAME?</v>
      </c>
      <c r="V2052">
        <v>256</v>
      </c>
      <c r="W2052" t="e">
        <f t="shared" si="554"/>
        <v>#NAME?</v>
      </c>
      <c r="X2052">
        <v>125</v>
      </c>
      <c r="Y2052" t="e">
        <f t="shared" si="555"/>
        <v>#NAME?</v>
      </c>
      <c r="Z2052">
        <v>1</v>
      </c>
      <c r="AA2052" t="e">
        <f t="shared" si="556"/>
        <v>#NAME?</v>
      </c>
      <c r="AB2052">
        <v>48</v>
      </c>
      <c r="AC2052" t="e">
        <f t="shared" si="557"/>
        <v>#NAME?</v>
      </c>
      <c r="AD2052">
        <v>1</v>
      </c>
      <c r="AE2052" t="e">
        <f t="shared" si="558"/>
        <v>#NAME?</v>
      </c>
      <c r="AF2052" t="s">
        <v>63</v>
      </c>
      <c r="AG2052" t="s">
        <v>64</v>
      </c>
      <c r="AJ2052">
        <v>0</v>
      </c>
      <c r="AK2052">
        <v>296610141</v>
      </c>
      <c r="AL2052">
        <v>10000</v>
      </c>
      <c r="AR2052">
        <v>10000</v>
      </c>
      <c r="AS2052">
        <v>669.20899999999995</v>
      </c>
      <c r="AT2052">
        <v>0</v>
      </c>
      <c r="AU2052">
        <v>10000</v>
      </c>
      <c r="AV2052">
        <v>125</v>
      </c>
      <c r="AW2052" t="s">
        <v>60</v>
      </c>
      <c r="AX2052" t="s">
        <v>61</v>
      </c>
      <c r="AY2052" t="s">
        <v>62</v>
      </c>
      <c r="BA2052">
        <v>7</v>
      </c>
      <c r="BB2052">
        <v>1</v>
      </c>
      <c r="BD2052">
        <v>0.74895299999999998</v>
      </c>
      <c r="BE2052">
        <v>0.194545</v>
      </c>
      <c r="BF2052">
        <v>1120.17</v>
      </c>
      <c r="BH2052">
        <v>669.20899999999995</v>
      </c>
      <c r="BN2052">
        <v>2965994415</v>
      </c>
      <c r="BO2052">
        <v>14085651</v>
      </c>
      <c r="BP2052">
        <v>106997</v>
      </c>
      <c r="BQ2052">
        <v>0</v>
      </c>
      <c r="BR2052">
        <v>0.40962199999999999</v>
      </c>
      <c r="BY2052" t="s">
        <v>5816</v>
      </c>
      <c r="BZ2052" t="s">
        <v>9488</v>
      </c>
      <c r="CA2052" t="s">
        <v>58</v>
      </c>
      <c r="CB2052" t="str">
        <f t="shared" si="559"/>
        <v>ZYRA_SCATTER_0i0d10000k nrq=1</v>
      </c>
      <c r="CC2052">
        <f t="shared" si="560"/>
        <v>126</v>
      </c>
    </row>
    <row r="2053" spans="1:81" x14ac:dyDescent="0.4">
      <c r="A2053" t="s">
        <v>2056</v>
      </c>
      <c r="B2053" t="s">
        <v>58</v>
      </c>
      <c r="C2053" t="s">
        <v>281</v>
      </c>
      <c r="D2053" t="e">
        <f t="shared" si="544"/>
        <v>#NAME?</v>
      </c>
      <c r="E2053">
        <v>10000</v>
      </c>
      <c r="F2053" t="e">
        <f t="shared" si="545"/>
        <v>#NAME?</v>
      </c>
      <c r="G2053" t="s">
        <v>60</v>
      </c>
      <c r="H2053" t="e">
        <f t="shared" si="546"/>
        <v>#NAME?</v>
      </c>
      <c r="I2053" t="s">
        <v>61</v>
      </c>
      <c r="J2053" t="e">
        <f t="shared" si="547"/>
        <v>#NAME?</v>
      </c>
      <c r="K2053" t="s">
        <v>62</v>
      </c>
      <c r="L2053" t="e">
        <f t="shared" si="548"/>
        <v>#NAME?</v>
      </c>
      <c r="M2053" t="e">
        <f t="shared" si="549"/>
        <v>#NAME?</v>
      </c>
      <c r="N2053">
        <v>10000</v>
      </c>
      <c r="O2053" t="e">
        <f t="shared" si="550"/>
        <v>#NAME?</v>
      </c>
      <c r="P2053">
        <v>0</v>
      </c>
      <c r="Q2053" t="e">
        <f t="shared" si="551"/>
        <v>#NAME?</v>
      </c>
      <c r="R2053">
        <v>0</v>
      </c>
      <c r="S2053" t="e">
        <f t="shared" si="552"/>
        <v>#NAME?</v>
      </c>
      <c r="T2053">
        <v>0</v>
      </c>
      <c r="U2053" t="e">
        <f t="shared" si="553"/>
        <v>#NAME?</v>
      </c>
      <c r="V2053">
        <v>256</v>
      </c>
      <c r="W2053" t="e">
        <f t="shared" si="554"/>
        <v>#NAME?</v>
      </c>
      <c r="X2053">
        <v>125</v>
      </c>
      <c r="Y2053" t="e">
        <f t="shared" si="555"/>
        <v>#NAME?</v>
      </c>
      <c r="Z2053">
        <v>1</v>
      </c>
      <c r="AA2053" t="e">
        <f t="shared" si="556"/>
        <v>#NAME?</v>
      </c>
      <c r="AB2053">
        <v>48</v>
      </c>
      <c r="AC2053" t="e">
        <f t="shared" si="557"/>
        <v>#NAME?</v>
      </c>
      <c r="AD2053">
        <v>2</v>
      </c>
      <c r="AE2053" t="e">
        <f t="shared" si="558"/>
        <v>#NAME?</v>
      </c>
      <c r="AF2053" t="s">
        <v>63</v>
      </c>
      <c r="AG2053" t="s">
        <v>64</v>
      </c>
      <c r="AJ2053">
        <v>0</v>
      </c>
      <c r="AK2053">
        <v>307868205</v>
      </c>
      <c r="AL2053">
        <v>10000</v>
      </c>
      <c r="AR2053">
        <v>10000</v>
      </c>
      <c r="AS2053">
        <v>647.9</v>
      </c>
      <c r="AT2053">
        <v>0</v>
      </c>
      <c r="AU2053">
        <v>10000</v>
      </c>
      <c r="AV2053">
        <v>125</v>
      </c>
      <c r="AW2053" t="s">
        <v>60</v>
      </c>
      <c r="AX2053" t="s">
        <v>61</v>
      </c>
      <c r="AY2053" t="s">
        <v>62</v>
      </c>
      <c r="BA2053">
        <v>7</v>
      </c>
      <c r="BB2053">
        <v>1</v>
      </c>
      <c r="BD2053">
        <v>0.73960099999999995</v>
      </c>
      <c r="BE2053">
        <v>0.19006700000000001</v>
      </c>
      <c r="BF2053">
        <v>1078.8599999999999</v>
      </c>
      <c r="BH2053">
        <v>647.9</v>
      </c>
      <c r="BN2053">
        <v>3078578019</v>
      </c>
      <c r="BO2053">
        <v>13519180</v>
      </c>
      <c r="BP2053">
        <v>104035</v>
      </c>
      <c r="BQ2053">
        <v>0</v>
      </c>
      <c r="BR2053">
        <v>0.38172200000000001</v>
      </c>
      <c r="BY2053" t="s">
        <v>5817</v>
      </c>
      <c r="BZ2053" t="s">
        <v>9489</v>
      </c>
      <c r="CA2053" t="s">
        <v>58</v>
      </c>
      <c r="CB2053" t="str">
        <f t="shared" si="559"/>
        <v>ZYRA_SCATTER_0i0d10000k nrq=1</v>
      </c>
      <c r="CC2053">
        <f t="shared" si="560"/>
        <v>126</v>
      </c>
    </row>
    <row r="2054" spans="1:81" x14ac:dyDescent="0.4">
      <c r="A2054" t="s">
        <v>2058</v>
      </c>
      <c r="B2054" t="s">
        <v>58</v>
      </c>
      <c r="C2054" t="s">
        <v>281</v>
      </c>
      <c r="D2054" t="e">
        <f t="shared" si="544"/>
        <v>#NAME?</v>
      </c>
      <c r="E2054">
        <v>10000</v>
      </c>
      <c r="F2054" t="e">
        <f t="shared" si="545"/>
        <v>#NAME?</v>
      </c>
      <c r="G2054" t="s">
        <v>60</v>
      </c>
      <c r="H2054" t="e">
        <f t="shared" si="546"/>
        <v>#NAME?</v>
      </c>
      <c r="I2054" t="s">
        <v>61</v>
      </c>
      <c r="J2054" t="e">
        <f t="shared" si="547"/>
        <v>#NAME?</v>
      </c>
      <c r="K2054" t="s">
        <v>62</v>
      </c>
      <c r="L2054" t="e">
        <f t="shared" si="548"/>
        <v>#NAME?</v>
      </c>
      <c r="M2054" t="e">
        <f t="shared" si="549"/>
        <v>#NAME?</v>
      </c>
      <c r="N2054">
        <v>10000</v>
      </c>
      <c r="O2054" t="e">
        <f t="shared" si="550"/>
        <v>#NAME?</v>
      </c>
      <c r="P2054">
        <v>0</v>
      </c>
      <c r="Q2054" t="e">
        <f t="shared" si="551"/>
        <v>#NAME?</v>
      </c>
      <c r="R2054">
        <v>0</v>
      </c>
      <c r="S2054" t="e">
        <f t="shared" si="552"/>
        <v>#NAME?</v>
      </c>
      <c r="T2054">
        <v>0</v>
      </c>
      <c r="U2054" t="e">
        <f t="shared" si="553"/>
        <v>#NAME?</v>
      </c>
      <c r="V2054">
        <v>256</v>
      </c>
      <c r="W2054" t="e">
        <f t="shared" si="554"/>
        <v>#NAME?</v>
      </c>
      <c r="X2054">
        <v>144</v>
      </c>
      <c r="Y2054" t="e">
        <f t="shared" si="555"/>
        <v>#NAME?</v>
      </c>
      <c r="Z2054">
        <v>0</v>
      </c>
      <c r="AA2054" t="e">
        <f t="shared" si="556"/>
        <v>#NAME?</v>
      </c>
      <c r="AB2054">
        <v>48</v>
      </c>
      <c r="AC2054" t="e">
        <f t="shared" si="557"/>
        <v>#NAME?</v>
      </c>
      <c r="AD2054">
        <v>0</v>
      </c>
      <c r="AE2054" t="e">
        <f t="shared" si="558"/>
        <v>#NAME?</v>
      </c>
      <c r="AF2054" t="s">
        <v>63</v>
      </c>
      <c r="AG2054" t="s">
        <v>64</v>
      </c>
      <c r="AJ2054">
        <v>0</v>
      </c>
      <c r="AK2054">
        <v>346946224</v>
      </c>
      <c r="AL2054">
        <v>10000</v>
      </c>
      <c r="AR2054">
        <v>10000</v>
      </c>
      <c r="AS2054">
        <v>653.44100000000003</v>
      </c>
      <c r="AT2054">
        <v>0</v>
      </c>
      <c r="AU2054">
        <v>10000</v>
      </c>
      <c r="AV2054">
        <v>144</v>
      </c>
      <c r="AW2054" t="s">
        <v>60</v>
      </c>
      <c r="AX2054" t="s">
        <v>61</v>
      </c>
      <c r="AY2054" t="s">
        <v>62</v>
      </c>
      <c r="BA2054">
        <v>7</v>
      </c>
      <c r="BB2054">
        <v>1</v>
      </c>
      <c r="BD2054">
        <v>0.58452099999999996</v>
      </c>
      <c r="BE2054">
        <v>0.231128</v>
      </c>
      <c r="BF2054">
        <v>1095.97</v>
      </c>
      <c r="BH2054">
        <v>653.44100000000003</v>
      </c>
      <c r="BN2054">
        <v>3469462236</v>
      </c>
      <c r="BO2054">
        <v>3713527</v>
      </c>
      <c r="BP2054">
        <v>6</v>
      </c>
      <c r="BQ2054">
        <v>0</v>
      </c>
      <c r="BR2054">
        <v>0</v>
      </c>
      <c r="BY2054" t="s">
        <v>5818</v>
      </c>
      <c r="BZ2054" t="s">
        <v>9490</v>
      </c>
      <c r="CA2054" t="s">
        <v>58</v>
      </c>
      <c r="CB2054" t="str">
        <f t="shared" si="559"/>
        <v>ZYRA_SCATTER_0i0d10000k nrq=0</v>
      </c>
      <c r="CC2054">
        <f t="shared" si="560"/>
        <v>144</v>
      </c>
    </row>
    <row r="2055" spans="1:81" x14ac:dyDescent="0.4">
      <c r="A2055" t="s">
        <v>2841</v>
      </c>
      <c r="B2055" t="s">
        <v>58</v>
      </c>
      <c r="C2055" t="s">
        <v>67</v>
      </c>
      <c r="D2055" t="e">
        <f t="shared" si="544"/>
        <v>#NAME?</v>
      </c>
      <c r="E2055">
        <v>10000</v>
      </c>
      <c r="F2055" t="e">
        <f t="shared" si="545"/>
        <v>#NAME?</v>
      </c>
      <c r="G2055" t="s">
        <v>60</v>
      </c>
      <c r="H2055" t="e">
        <f t="shared" si="546"/>
        <v>#NAME?</v>
      </c>
      <c r="I2055" t="s">
        <v>61</v>
      </c>
      <c r="J2055" t="e">
        <f t="shared" si="547"/>
        <v>#NAME?</v>
      </c>
      <c r="K2055" t="s">
        <v>62</v>
      </c>
      <c r="L2055" t="e">
        <f t="shared" si="548"/>
        <v>#NAME?</v>
      </c>
      <c r="M2055" t="e">
        <f t="shared" si="549"/>
        <v>#NAME?</v>
      </c>
      <c r="N2055">
        <v>10000</v>
      </c>
      <c r="O2055" t="e">
        <f t="shared" si="550"/>
        <v>#NAME?</v>
      </c>
      <c r="P2055">
        <v>0</v>
      </c>
      <c r="Q2055" t="e">
        <f t="shared" si="551"/>
        <v>#NAME?</v>
      </c>
      <c r="R2055">
        <v>0</v>
      </c>
      <c r="S2055" t="e">
        <f t="shared" si="552"/>
        <v>#NAME?</v>
      </c>
      <c r="T2055">
        <v>0</v>
      </c>
      <c r="U2055" t="e">
        <f t="shared" si="553"/>
        <v>#NAME?</v>
      </c>
      <c r="V2055">
        <v>256</v>
      </c>
      <c r="W2055" t="e">
        <f t="shared" si="554"/>
        <v>#NAME?</v>
      </c>
      <c r="X2055">
        <v>89</v>
      </c>
      <c r="Y2055" t="e">
        <f t="shared" si="555"/>
        <v>#NAME?</v>
      </c>
      <c r="Z2055">
        <v>1</v>
      </c>
      <c r="AA2055" t="e">
        <f t="shared" si="556"/>
        <v>#NAME?</v>
      </c>
      <c r="AB2055">
        <v>48</v>
      </c>
      <c r="AC2055" t="e">
        <f t="shared" si="557"/>
        <v>#NAME?</v>
      </c>
      <c r="AD2055">
        <v>1</v>
      </c>
      <c r="AE2055" t="e">
        <f t="shared" si="558"/>
        <v>#NAME?</v>
      </c>
      <c r="AF2055" t="s">
        <v>65</v>
      </c>
      <c r="AG2055" t="s">
        <v>64</v>
      </c>
      <c r="AJ2055">
        <v>0</v>
      </c>
      <c r="AK2055">
        <v>70410418</v>
      </c>
      <c r="AL2055">
        <v>10000</v>
      </c>
      <c r="AR2055">
        <v>10000</v>
      </c>
      <c r="AS2055">
        <v>4291.24</v>
      </c>
      <c r="AT2055">
        <v>0</v>
      </c>
      <c r="AU2055">
        <v>10000</v>
      </c>
      <c r="AV2055">
        <v>89</v>
      </c>
      <c r="AW2055" t="s">
        <v>60</v>
      </c>
      <c r="AX2055" t="s">
        <v>61</v>
      </c>
      <c r="AY2055" t="s">
        <v>62</v>
      </c>
      <c r="BA2055">
        <v>8</v>
      </c>
      <c r="BB2055">
        <v>1</v>
      </c>
      <c r="BD2055">
        <v>2.1276099999999998</v>
      </c>
      <c r="BE2055">
        <v>0.42186499999999999</v>
      </c>
      <c r="BF2055">
        <v>3387.86</v>
      </c>
      <c r="BH2055">
        <v>4291.24</v>
      </c>
      <c r="BN2055">
        <v>703806536</v>
      </c>
      <c r="BO2055">
        <v>29317942</v>
      </c>
      <c r="BP2055">
        <v>297644</v>
      </c>
      <c r="BQ2055">
        <v>0</v>
      </c>
      <c r="BR2055">
        <v>6.0999100000000004</v>
      </c>
      <c r="BY2055" t="s">
        <v>5819</v>
      </c>
      <c r="BZ2055" t="s">
        <v>9491</v>
      </c>
      <c r="CA2055" t="s">
        <v>58</v>
      </c>
      <c r="CB2055" t="str">
        <f t="shared" si="559"/>
        <v>ZYRA_CLUSTER_0i0d10000k nrq=1</v>
      </c>
      <c r="CC2055">
        <f t="shared" si="560"/>
        <v>90</v>
      </c>
    </row>
    <row r="2056" spans="1:81" x14ac:dyDescent="0.4">
      <c r="A2056" t="s">
        <v>2059</v>
      </c>
      <c r="B2056" t="s">
        <v>58</v>
      </c>
      <c r="C2056" t="s">
        <v>281</v>
      </c>
      <c r="D2056" t="e">
        <f t="shared" si="544"/>
        <v>#NAME?</v>
      </c>
      <c r="E2056">
        <v>10000</v>
      </c>
      <c r="F2056" t="e">
        <f t="shared" si="545"/>
        <v>#NAME?</v>
      </c>
      <c r="G2056" t="s">
        <v>60</v>
      </c>
      <c r="H2056" t="e">
        <f t="shared" si="546"/>
        <v>#NAME?</v>
      </c>
      <c r="I2056" t="s">
        <v>61</v>
      </c>
      <c r="J2056" t="e">
        <f t="shared" si="547"/>
        <v>#NAME?</v>
      </c>
      <c r="K2056" t="s">
        <v>62</v>
      </c>
      <c r="L2056" t="e">
        <f t="shared" si="548"/>
        <v>#NAME?</v>
      </c>
      <c r="M2056" t="e">
        <f t="shared" si="549"/>
        <v>#NAME?</v>
      </c>
      <c r="N2056">
        <v>10000</v>
      </c>
      <c r="O2056" t="e">
        <f t="shared" si="550"/>
        <v>#NAME?</v>
      </c>
      <c r="P2056">
        <v>0</v>
      </c>
      <c r="Q2056" t="e">
        <f t="shared" si="551"/>
        <v>#NAME?</v>
      </c>
      <c r="R2056">
        <v>0</v>
      </c>
      <c r="S2056" t="e">
        <f t="shared" si="552"/>
        <v>#NAME?</v>
      </c>
      <c r="T2056">
        <v>0</v>
      </c>
      <c r="U2056" t="e">
        <f t="shared" si="553"/>
        <v>#NAME?</v>
      </c>
      <c r="V2056">
        <v>256</v>
      </c>
      <c r="W2056" t="e">
        <f t="shared" si="554"/>
        <v>#NAME?</v>
      </c>
      <c r="X2056">
        <v>144</v>
      </c>
      <c r="Y2056" t="e">
        <f t="shared" si="555"/>
        <v>#NAME?</v>
      </c>
      <c r="Z2056">
        <v>0</v>
      </c>
      <c r="AA2056" t="e">
        <f t="shared" si="556"/>
        <v>#NAME?</v>
      </c>
      <c r="AB2056">
        <v>48</v>
      </c>
      <c r="AC2056" t="e">
        <f t="shared" si="557"/>
        <v>#NAME?</v>
      </c>
      <c r="AD2056">
        <v>1</v>
      </c>
      <c r="AE2056" t="e">
        <f t="shared" si="558"/>
        <v>#NAME?</v>
      </c>
      <c r="AF2056" t="s">
        <v>63</v>
      </c>
      <c r="AG2056" t="s">
        <v>64</v>
      </c>
      <c r="AJ2056">
        <v>0</v>
      </c>
      <c r="AK2056">
        <v>376973837</v>
      </c>
      <c r="AL2056">
        <v>10000</v>
      </c>
      <c r="AR2056">
        <v>10000</v>
      </c>
      <c r="AS2056">
        <v>657.63599999999997</v>
      </c>
      <c r="AT2056">
        <v>0</v>
      </c>
      <c r="AU2056">
        <v>10000</v>
      </c>
      <c r="AV2056">
        <v>144</v>
      </c>
      <c r="AW2056" t="s">
        <v>60</v>
      </c>
      <c r="AX2056" t="s">
        <v>61</v>
      </c>
      <c r="AY2056" t="s">
        <v>62</v>
      </c>
      <c r="BA2056">
        <v>7</v>
      </c>
      <c r="BB2056">
        <v>1</v>
      </c>
      <c r="BD2056">
        <v>0.50155400000000006</v>
      </c>
      <c r="BE2056">
        <v>0.208039</v>
      </c>
      <c r="BF2056">
        <v>1008.42</v>
      </c>
      <c r="BH2056">
        <v>657.63599999999997</v>
      </c>
      <c r="BN2056">
        <v>3769738372</v>
      </c>
      <c r="BO2056">
        <v>1433314</v>
      </c>
      <c r="BP2056">
        <v>1</v>
      </c>
      <c r="BQ2056">
        <v>0</v>
      </c>
      <c r="BR2056">
        <v>0</v>
      </c>
      <c r="BY2056" t="s">
        <v>5820</v>
      </c>
      <c r="BZ2056" t="s">
        <v>9492</v>
      </c>
      <c r="CA2056" t="s">
        <v>58</v>
      </c>
      <c r="CB2056" t="str">
        <f t="shared" si="559"/>
        <v>ZYRA_SCATTER_0i0d10000k nrq=0</v>
      </c>
      <c r="CC2056">
        <f t="shared" si="560"/>
        <v>144</v>
      </c>
    </row>
    <row r="2057" spans="1:81" x14ac:dyDescent="0.4">
      <c r="A2057" t="s">
        <v>2060</v>
      </c>
      <c r="B2057" t="s">
        <v>58</v>
      </c>
      <c r="C2057" t="s">
        <v>281</v>
      </c>
      <c r="D2057" t="e">
        <f t="shared" si="544"/>
        <v>#NAME?</v>
      </c>
      <c r="E2057">
        <v>10000</v>
      </c>
      <c r="F2057" t="e">
        <f t="shared" si="545"/>
        <v>#NAME?</v>
      </c>
      <c r="G2057" t="s">
        <v>60</v>
      </c>
      <c r="H2057" t="e">
        <f t="shared" si="546"/>
        <v>#NAME?</v>
      </c>
      <c r="I2057" t="s">
        <v>61</v>
      </c>
      <c r="J2057" t="e">
        <f t="shared" si="547"/>
        <v>#NAME?</v>
      </c>
      <c r="K2057" t="s">
        <v>62</v>
      </c>
      <c r="L2057" t="e">
        <f t="shared" si="548"/>
        <v>#NAME?</v>
      </c>
      <c r="M2057" t="e">
        <f t="shared" si="549"/>
        <v>#NAME?</v>
      </c>
      <c r="N2057">
        <v>10000</v>
      </c>
      <c r="O2057" t="e">
        <f t="shared" si="550"/>
        <v>#NAME?</v>
      </c>
      <c r="P2057">
        <v>0</v>
      </c>
      <c r="Q2057" t="e">
        <f t="shared" si="551"/>
        <v>#NAME?</v>
      </c>
      <c r="R2057">
        <v>0</v>
      </c>
      <c r="S2057" t="e">
        <f t="shared" si="552"/>
        <v>#NAME?</v>
      </c>
      <c r="T2057">
        <v>0</v>
      </c>
      <c r="U2057" t="e">
        <f t="shared" si="553"/>
        <v>#NAME?</v>
      </c>
      <c r="V2057">
        <v>256</v>
      </c>
      <c r="W2057" t="e">
        <f t="shared" si="554"/>
        <v>#NAME?</v>
      </c>
      <c r="X2057">
        <v>144</v>
      </c>
      <c r="Y2057" t="e">
        <f t="shared" si="555"/>
        <v>#NAME?</v>
      </c>
      <c r="Z2057">
        <v>0</v>
      </c>
      <c r="AA2057" t="e">
        <f t="shared" si="556"/>
        <v>#NAME?</v>
      </c>
      <c r="AB2057">
        <v>48</v>
      </c>
      <c r="AC2057" t="e">
        <f t="shared" si="557"/>
        <v>#NAME?</v>
      </c>
      <c r="AD2057">
        <v>2</v>
      </c>
      <c r="AE2057" t="e">
        <f t="shared" si="558"/>
        <v>#NAME?</v>
      </c>
      <c r="AF2057" t="s">
        <v>63</v>
      </c>
      <c r="AG2057" t="s">
        <v>64</v>
      </c>
      <c r="AJ2057">
        <v>0</v>
      </c>
      <c r="AK2057">
        <v>367448168</v>
      </c>
      <c r="AL2057">
        <v>10000</v>
      </c>
      <c r="AR2057">
        <v>10000</v>
      </c>
      <c r="AS2057">
        <v>648.35</v>
      </c>
      <c r="AT2057">
        <v>0</v>
      </c>
      <c r="AU2057">
        <v>10000</v>
      </c>
      <c r="AV2057">
        <v>144</v>
      </c>
      <c r="AW2057" t="s">
        <v>60</v>
      </c>
      <c r="AX2057" t="s">
        <v>61</v>
      </c>
      <c r="AY2057" t="s">
        <v>62</v>
      </c>
      <c r="BA2057">
        <v>7</v>
      </c>
      <c r="BB2057">
        <v>1</v>
      </c>
      <c r="BD2057">
        <v>0.53436600000000001</v>
      </c>
      <c r="BE2057">
        <v>0.20482500000000001</v>
      </c>
      <c r="BF2057">
        <v>1036.3599999999999</v>
      </c>
      <c r="BH2057">
        <v>648.35</v>
      </c>
      <c r="BN2057">
        <v>3674481668</v>
      </c>
      <c r="BO2057">
        <v>2665992</v>
      </c>
      <c r="BP2057">
        <v>21</v>
      </c>
      <c r="BQ2057">
        <v>0</v>
      </c>
      <c r="BR2057">
        <v>0</v>
      </c>
      <c r="BY2057" t="s">
        <v>5821</v>
      </c>
      <c r="BZ2057" t="s">
        <v>9493</v>
      </c>
      <c r="CA2057" t="s">
        <v>58</v>
      </c>
      <c r="CB2057" t="str">
        <f t="shared" si="559"/>
        <v>ZYRA_SCATTER_0i0d10000k nrq=0</v>
      </c>
      <c r="CC2057">
        <f t="shared" si="560"/>
        <v>144</v>
      </c>
    </row>
    <row r="2058" spans="1:81" x14ac:dyDescent="0.4">
      <c r="A2058" t="s">
        <v>2061</v>
      </c>
      <c r="B2058" t="s">
        <v>58</v>
      </c>
      <c r="C2058" t="s">
        <v>281</v>
      </c>
      <c r="D2058" t="e">
        <f t="shared" si="544"/>
        <v>#NAME?</v>
      </c>
      <c r="E2058">
        <v>10000</v>
      </c>
      <c r="F2058" t="e">
        <f t="shared" si="545"/>
        <v>#NAME?</v>
      </c>
      <c r="G2058" t="s">
        <v>60</v>
      </c>
      <c r="H2058" t="e">
        <f t="shared" si="546"/>
        <v>#NAME?</v>
      </c>
      <c r="I2058" t="s">
        <v>61</v>
      </c>
      <c r="J2058" t="e">
        <f t="shared" si="547"/>
        <v>#NAME?</v>
      </c>
      <c r="K2058" t="s">
        <v>62</v>
      </c>
      <c r="L2058" t="e">
        <f t="shared" si="548"/>
        <v>#NAME?</v>
      </c>
      <c r="M2058" t="e">
        <f t="shared" si="549"/>
        <v>#NAME?</v>
      </c>
      <c r="N2058">
        <v>10000</v>
      </c>
      <c r="O2058" t="e">
        <f t="shared" si="550"/>
        <v>#NAME?</v>
      </c>
      <c r="P2058">
        <v>0</v>
      </c>
      <c r="Q2058" t="e">
        <f t="shared" si="551"/>
        <v>#NAME?</v>
      </c>
      <c r="R2058">
        <v>0</v>
      </c>
      <c r="S2058" t="e">
        <f t="shared" si="552"/>
        <v>#NAME?</v>
      </c>
      <c r="T2058">
        <v>0</v>
      </c>
      <c r="U2058" t="e">
        <f t="shared" si="553"/>
        <v>#NAME?</v>
      </c>
      <c r="V2058">
        <v>256</v>
      </c>
      <c r="W2058" t="e">
        <f t="shared" si="554"/>
        <v>#NAME?</v>
      </c>
      <c r="X2058">
        <v>143</v>
      </c>
      <c r="Y2058" t="e">
        <f t="shared" si="555"/>
        <v>#NAME?</v>
      </c>
      <c r="Z2058">
        <v>1</v>
      </c>
      <c r="AA2058" t="e">
        <f t="shared" si="556"/>
        <v>#NAME?</v>
      </c>
      <c r="AB2058">
        <v>48</v>
      </c>
      <c r="AC2058" t="e">
        <f t="shared" si="557"/>
        <v>#NAME?</v>
      </c>
      <c r="AD2058">
        <v>0</v>
      </c>
      <c r="AE2058" t="e">
        <f t="shared" si="558"/>
        <v>#NAME?</v>
      </c>
      <c r="AF2058" t="s">
        <v>63</v>
      </c>
      <c r="AG2058" t="s">
        <v>64</v>
      </c>
      <c r="AJ2058">
        <v>0</v>
      </c>
      <c r="AK2058">
        <v>349570612</v>
      </c>
      <c r="AL2058">
        <v>10000</v>
      </c>
      <c r="AR2058">
        <v>10000</v>
      </c>
      <c r="AS2058">
        <v>655.98900000000003</v>
      </c>
      <c r="AT2058">
        <v>0</v>
      </c>
      <c r="AU2058">
        <v>10000</v>
      </c>
      <c r="AV2058">
        <v>143</v>
      </c>
      <c r="AW2058" t="s">
        <v>60</v>
      </c>
      <c r="AX2058" t="s">
        <v>61</v>
      </c>
      <c r="AY2058" t="s">
        <v>62</v>
      </c>
      <c r="BA2058">
        <v>7</v>
      </c>
      <c r="BB2058">
        <v>1</v>
      </c>
      <c r="BD2058">
        <v>0.64858199999999999</v>
      </c>
      <c r="BE2058">
        <v>0.16543099999999999</v>
      </c>
      <c r="BF2058">
        <v>1086.46</v>
      </c>
      <c r="BH2058">
        <v>655.98900000000003</v>
      </c>
      <c r="BN2058">
        <v>3495600389</v>
      </c>
      <c r="BO2058">
        <v>16074473</v>
      </c>
      <c r="BP2058">
        <v>105736</v>
      </c>
      <c r="BQ2058">
        <v>0</v>
      </c>
      <c r="BR2058">
        <v>0.37745000000000001</v>
      </c>
      <c r="BY2058" t="s">
        <v>5822</v>
      </c>
      <c r="BZ2058" t="s">
        <v>9494</v>
      </c>
      <c r="CA2058" t="s">
        <v>58</v>
      </c>
      <c r="CB2058" t="str">
        <f t="shared" si="559"/>
        <v>ZYRA_SCATTER_0i0d10000k nrq=1</v>
      </c>
      <c r="CC2058">
        <f t="shared" si="560"/>
        <v>144</v>
      </c>
    </row>
    <row r="2059" spans="1:81" x14ac:dyDescent="0.4">
      <c r="A2059" t="s">
        <v>2062</v>
      </c>
      <c r="B2059" t="s">
        <v>58</v>
      </c>
      <c r="C2059" t="s">
        <v>281</v>
      </c>
      <c r="D2059" t="e">
        <f t="shared" si="544"/>
        <v>#NAME?</v>
      </c>
      <c r="E2059">
        <v>10000</v>
      </c>
      <c r="F2059" t="e">
        <f t="shared" si="545"/>
        <v>#NAME?</v>
      </c>
      <c r="G2059" t="s">
        <v>60</v>
      </c>
      <c r="H2059" t="e">
        <f t="shared" si="546"/>
        <v>#NAME?</v>
      </c>
      <c r="I2059" t="s">
        <v>61</v>
      </c>
      <c r="J2059" t="e">
        <f t="shared" si="547"/>
        <v>#NAME?</v>
      </c>
      <c r="K2059" t="s">
        <v>62</v>
      </c>
      <c r="L2059" t="e">
        <f t="shared" si="548"/>
        <v>#NAME?</v>
      </c>
      <c r="M2059" t="e">
        <f t="shared" si="549"/>
        <v>#NAME?</v>
      </c>
      <c r="N2059">
        <v>10000</v>
      </c>
      <c r="O2059" t="e">
        <f t="shared" si="550"/>
        <v>#NAME?</v>
      </c>
      <c r="P2059">
        <v>0</v>
      </c>
      <c r="Q2059" t="e">
        <f t="shared" si="551"/>
        <v>#NAME?</v>
      </c>
      <c r="R2059">
        <v>0</v>
      </c>
      <c r="S2059" t="e">
        <f t="shared" si="552"/>
        <v>#NAME?</v>
      </c>
      <c r="T2059">
        <v>0</v>
      </c>
      <c r="U2059" t="e">
        <f t="shared" si="553"/>
        <v>#NAME?</v>
      </c>
      <c r="V2059">
        <v>256</v>
      </c>
      <c r="W2059" t="e">
        <f t="shared" si="554"/>
        <v>#NAME?</v>
      </c>
      <c r="X2059">
        <v>143</v>
      </c>
      <c r="Y2059" t="e">
        <f t="shared" si="555"/>
        <v>#NAME?</v>
      </c>
      <c r="Z2059">
        <v>1</v>
      </c>
      <c r="AA2059" t="e">
        <f t="shared" si="556"/>
        <v>#NAME?</v>
      </c>
      <c r="AB2059">
        <v>48</v>
      </c>
      <c r="AC2059" t="e">
        <f t="shared" si="557"/>
        <v>#NAME?</v>
      </c>
      <c r="AD2059">
        <v>1</v>
      </c>
      <c r="AE2059" t="e">
        <f t="shared" si="558"/>
        <v>#NAME?</v>
      </c>
      <c r="AF2059" t="s">
        <v>63</v>
      </c>
      <c r="AG2059" t="s">
        <v>64</v>
      </c>
      <c r="AJ2059">
        <v>0</v>
      </c>
      <c r="AK2059">
        <v>318419905</v>
      </c>
      <c r="AL2059">
        <v>10000</v>
      </c>
      <c r="AR2059">
        <v>10000</v>
      </c>
      <c r="AS2059">
        <v>664.28</v>
      </c>
      <c r="AT2059">
        <v>0</v>
      </c>
      <c r="AU2059">
        <v>10000</v>
      </c>
      <c r="AV2059">
        <v>143</v>
      </c>
      <c r="AW2059" t="s">
        <v>60</v>
      </c>
      <c r="AX2059" t="s">
        <v>61</v>
      </c>
      <c r="AY2059" t="s">
        <v>62</v>
      </c>
      <c r="BA2059">
        <v>7</v>
      </c>
      <c r="BB2059">
        <v>1</v>
      </c>
      <c r="BD2059">
        <v>0.71617799999999998</v>
      </c>
      <c r="BE2059">
        <v>0.165191</v>
      </c>
      <c r="BF2059">
        <v>1191.3800000000001</v>
      </c>
      <c r="BH2059">
        <v>664.28</v>
      </c>
      <c r="BN2059">
        <v>3184091112</v>
      </c>
      <c r="BO2059">
        <v>14593156</v>
      </c>
      <c r="BP2059">
        <v>107946</v>
      </c>
      <c r="BQ2059">
        <v>0</v>
      </c>
      <c r="BR2059">
        <v>0.38610899999999998</v>
      </c>
      <c r="BY2059" t="s">
        <v>5823</v>
      </c>
      <c r="BZ2059" t="s">
        <v>9495</v>
      </c>
      <c r="CA2059" t="s">
        <v>58</v>
      </c>
      <c r="CB2059" t="str">
        <f t="shared" si="559"/>
        <v>ZYRA_SCATTER_0i0d10000k nrq=1</v>
      </c>
      <c r="CC2059">
        <f t="shared" si="560"/>
        <v>144</v>
      </c>
    </row>
    <row r="2060" spans="1:81" x14ac:dyDescent="0.4">
      <c r="A2060" t="s">
        <v>2063</v>
      </c>
      <c r="B2060" t="s">
        <v>58</v>
      </c>
      <c r="C2060" t="s">
        <v>67</v>
      </c>
      <c r="D2060" t="e">
        <f t="shared" si="544"/>
        <v>#NAME?</v>
      </c>
      <c r="E2060">
        <v>10000</v>
      </c>
      <c r="F2060" t="e">
        <f t="shared" si="545"/>
        <v>#NAME?</v>
      </c>
      <c r="G2060" t="s">
        <v>60</v>
      </c>
      <c r="H2060" t="e">
        <f t="shared" si="546"/>
        <v>#NAME?</v>
      </c>
      <c r="I2060" t="s">
        <v>61</v>
      </c>
      <c r="J2060" t="e">
        <f t="shared" si="547"/>
        <v>#NAME?</v>
      </c>
      <c r="K2060" t="s">
        <v>62</v>
      </c>
      <c r="L2060" t="e">
        <f t="shared" si="548"/>
        <v>#NAME?</v>
      </c>
      <c r="M2060" t="e">
        <f t="shared" si="549"/>
        <v>#NAME?</v>
      </c>
      <c r="N2060">
        <v>100000</v>
      </c>
      <c r="O2060" t="e">
        <f t="shared" si="550"/>
        <v>#NAME?</v>
      </c>
      <c r="P2060">
        <v>0</v>
      </c>
      <c r="Q2060" t="e">
        <f t="shared" si="551"/>
        <v>#NAME?</v>
      </c>
      <c r="R2060">
        <v>0</v>
      </c>
      <c r="S2060" t="e">
        <f t="shared" si="552"/>
        <v>#NAME?</v>
      </c>
      <c r="T2060">
        <v>0</v>
      </c>
      <c r="U2060" t="e">
        <f t="shared" si="553"/>
        <v>#NAME?</v>
      </c>
      <c r="V2060">
        <v>256</v>
      </c>
      <c r="W2060" t="e">
        <f t="shared" si="554"/>
        <v>#NAME?</v>
      </c>
      <c r="X2060">
        <v>143</v>
      </c>
      <c r="Y2060" t="e">
        <f t="shared" si="555"/>
        <v>#NAME?</v>
      </c>
      <c r="Z2060">
        <v>1</v>
      </c>
      <c r="AA2060" t="e">
        <f t="shared" si="556"/>
        <v>#NAME?</v>
      </c>
      <c r="AB2060">
        <v>48</v>
      </c>
      <c r="AC2060" t="e">
        <f t="shared" si="557"/>
        <v>#NAME?</v>
      </c>
      <c r="AD2060">
        <v>1</v>
      </c>
      <c r="AE2060" t="e">
        <f t="shared" si="558"/>
        <v>#NAME?</v>
      </c>
      <c r="AF2060" t="s">
        <v>65</v>
      </c>
      <c r="AG2060" t="s">
        <v>64</v>
      </c>
      <c r="AJ2060">
        <v>0</v>
      </c>
      <c r="AK2060">
        <v>94924044</v>
      </c>
      <c r="AL2060">
        <v>10000</v>
      </c>
      <c r="AR2060">
        <v>10000</v>
      </c>
      <c r="AS2060">
        <v>4117</v>
      </c>
      <c r="AT2060">
        <v>0</v>
      </c>
      <c r="AU2060">
        <v>100000</v>
      </c>
      <c r="AV2060">
        <v>143</v>
      </c>
      <c r="AW2060" t="s">
        <v>60</v>
      </c>
      <c r="AX2060" t="s">
        <v>61</v>
      </c>
      <c r="AY2060" t="s">
        <v>62</v>
      </c>
      <c r="BA2060">
        <v>8</v>
      </c>
      <c r="BB2060">
        <v>1</v>
      </c>
      <c r="BD2060">
        <v>7.9536899999999999</v>
      </c>
      <c r="BE2060">
        <v>0.24387800000000001</v>
      </c>
      <c r="BF2060">
        <v>4001.49</v>
      </c>
      <c r="BH2060">
        <v>4117</v>
      </c>
      <c r="BN2060">
        <v>948998437</v>
      </c>
      <c r="BO2060">
        <v>36333350</v>
      </c>
      <c r="BP2060">
        <v>242008</v>
      </c>
      <c r="BQ2060">
        <v>0</v>
      </c>
      <c r="BR2060">
        <v>5.5844100000000001</v>
      </c>
      <c r="BY2060" t="s">
        <v>5824</v>
      </c>
      <c r="BZ2060" t="s">
        <v>9496</v>
      </c>
      <c r="CA2060" t="s">
        <v>58</v>
      </c>
      <c r="CB2060" t="str">
        <f t="shared" si="559"/>
        <v>ZYRA_CLUSTER_0i0d100000k nrq=1</v>
      </c>
      <c r="CC2060">
        <f t="shared" si="560"/>
        <v>144</v>
      </c>
    </row>
    <row r="2061" spans="1:81" x14ac:dyDescent="0.4">
      <c r="A2061" t="s">
        <v>2064</v>
      </c>
      <c r="B2061" t="s">
        <v>58</v>
      </c>
      <c r="C2061" t="s">
        <v>281</v>
      </c>
      <c r="D2061" t="e">
        <f t="shared" si="544"/>
        <v>#NAME?</v>
      </c>
      <c r="E2061">
        <v>10000</v>
      </c>
      <c r="F2061" t="e">
        <f t="shared" si="545"/>
        <v>#NAME?</v>
      </c>
      <c r="G2061" t="s">
        <v>60</v>
      </c>
      <c r="H2061" t="e">
        <f t="shared" si="546"/>
        <v>#NAME?</v>
      </c>
      <c r="I2061" t="s">
        <v>61</v>
      </c>
      <c r="J2061" t="e">
        <f t="shared" si="547"/>
        <v>#NAME?</v>
      </c>
      <c r="K2061" t="s">
        <v>62</v>
      </c>
      <c r="L2061" t="e">
        <f t="shared" si="548"/>
        <v>#NAME?</v>
      </c>
      <c r="M2061" t="e">
        <f t="shared" si="549"/>
        <v>#NAME?</v>
      </c>
      <c r="N2061">
        <v>10000</v>
      </c>
      <c r="O2061" t="e">
        <f t="shared" si="550"/>
        <v>#NAME?</v>
      </c>
      <c r="P2061">
        <v>0</v>
      </c>
      <c r="Q2061" t="e">
        <f t="shared" si="551"/>
        <v>#NAME?</v>
      </c>
      <c r="R2061">
        <v>0</v>
      </c>
      <c r="S2061" t="e">
        <f t="shared" si="552"/>
        <v>#NAME?</v>
      </c>
      <c r="T2061">
        <v>0</v>
      </c>
      <c r="U2061" t="e">
        <f t="shared" si="553"/>
        <v>#NAME?</v>
      </c>
      <c r="V2061">
        <v>256</v>
      </c>
      <c r="W2061" t="e">
        <f t="shared" si="554"/>
        <v>#NAME?</v>
      </c>
      <c r="X2061">
        <v>143</v>
      </c>
      <c r="Y2061" t="e">
        <f t="shared" si="555"/>
        <v>#NAME?</v>
      </c>
      <c r="Z2061">
        <v>1</v>
      </c>
      <c r="AA2061" t="e">
        <f t="shared" si="556"/>
        <v>#NAME?</v>
      </c>
      <c r="AB2061">
        <v>48</v>
      </c>
      <c r="AC2061" t="e">
        <f t="shared" si="557"/>
        <v>#NAME?</v>
      </c>
      <c r="AD2061">
        <v>2</v>
      </c>
      <c r="AE2061" t="e">
        <f t="shared" si="558"/>
        <v>#NAME?</v>
      </c>
      <c r="AF2061" t="s">
        <v>63</v>
      </c>
      <c r="AG2061" t="s">
        <v>64</v>
      </c>
      <c r="AJ2061">
        <v>0</v>
      </c>
      <c r="AK2061">
        <v>339676492</v>
      </c>
      <c r="AL2061">
        <v>10000</v>
      </c>
      <c r="AR2061">
        <v>10000</v>
      </c>
      <c r="AS2061">
        <v>709.64400000000001</v>
      </c>
      <c r="AT2061">
        <v>0</v>
      </c>
      <c r="AU2061">
        <v>10000</v>
      </c>
      <c r="AV2061">
        <v>143</v>
      </c>
      <c r="AW2061" t="s">
        <v>60</v>
      </c>
      <c r="AX2061" t="s">
        <v>61</v>
      </c>
      <c r="AY2061" t="s">
        <v>62</v>
      </c>
      <c r="BA2061">
        <v>7</v>
      </c>
      <c r="BB2061">
        <v>1</v>
      </c>
      <c r="BD2061">
        <v>0.64207700000000001</v>
      </c>
      <c r="BE2061">
        <v>0.16150300000000001</v>
      </c>
      <c r="BF2061">
        <v>1117.76</v>
      </c>
      <c r="BH2061">
        <v>709.64400000000001</v>
      </c>
      <c r="BN2061">
        <v>3396659951</v>
      </c>
      <c r="BO2061">
        <v>17646920</v>
      </c>
      <c r="BP2061">
        <v>104970</v>
      </c>
      <c r="BQ2061">
        <v>0</v>
      </c>
      <c r="BR2061">
        <v>0.38530199999999998</v>
      </c>
      <c r="BY2061" t="s">
        <v>5825</v>
      </c>
      <c r="BZ2061" t="s">
        <v>9497</v>
      </c>
      <c r="CA2061" t="s">
        <v>58</v>
      </c>
      <c r="CB2061" t="str">
        <f t="shared" si="559"/>
        <v>ZYRA_SCATTER_0i0d10000k nrq=1</v>
      </c>
      <c r="CC2061">
        <f t="shared" si="560"/>
        <v>144</v>
      </c>
    </row>
    <row r="2062" spans="1:81" x14ac:dyDescent="0.4">
      <c r="A2062" t="s">
        <v>2065</v>
      </c>
      <c r="B2062" t="s">
        <v>58</v>
      </c>
      <c r="C2062" t="s">
        <v>281</v>
      </c>
      <c r="D2062" t="e">
        <f t="shared" si="544"/>
        <v>#NAME?</v>
      </c>
      <c r="E2062">
        <v>10000</v>
      </c>
      <c r="F2062" t="e">
        <f t="shared" si="545"/>
        <v>#NAME?</v>
      </c>
      <c r="G2062" t="s">
        <v>60</v>
      </c>
      <c r="H2062" t="e">
        <f t="shared" si="546"/>
        <v>#NAME?</v>
      </c>
      <c r="I2062" t="s">
        <v>61</v>
      </c>
      <c r="J2062" t="e">
        <f t="shared" si="547"/>
        <v>#NAME?</v>
      </c>
      <c r="K2062" t="s">
        <v>62</v>
      </c>
      <c r="L2062" t="e">
        <f t="shared" si="548"/>
        <v>#NAME?</v>
      </c>
      <c r="M2062" t="e">
        <f t="shared" si="549"/>
        <v>#NAME?</v>
      </c>
      <c r="N2062">
        <v>10000</v>
      </c>
      <c r="O2062" t="e">
        <f t="shared" si="550"/>
        <v>#NAME?</v>
      </c>
      <c r="P2062">
        <v>5</v>
      </c>
      <c r="Q2062" t="e">
        <f t="shared" si="551"/>
        <v>#NAME?</v>
      </c>
      <c r="R2062">
        <v>5</v>
      </c>
      <c r="S2062" t="e">
        <f t="shared" si="552"/>
        <v>#NAME?</v>
      </c>
      <c r="T2062">
        <v>0</v>
      </c>
      <c r="U2062" t="e">
        <f t="shared" si="553"/>
        <v>#NAME?</v>
      </c>
      <c r="V2062">
        <v>256</v>
      </c>
      <c r="W2062" t="e">
        <f t="shared" si="554"/>
        <v>#NAME?</v>
      </c>
      <c r="X2062">
        <v>1</v>
      </c>
      <c r="Y2062" t="e">
        <f t="shared" si="555"/>
        <v>#NAME?</v>
      </c>
      <c r="Z2062">
        <v>0</v>
      </c>
      <c r="AA2062" t="e">
        <f t="shared" si="556"/>
        <v>#NAME?</v>
      </c>
      <c r="AB2062">
        <v>48</v>
      </c>
      <c r="AC2062" t="e">
        <f t="shared" si="557"/>
        <v>#NAME?</v>
      </c>
      <c r="AD2062">
        <v>0</v>
      </c>
      <c r="AE2062" t="e">
        <f t="shared" si="558"/>
        <v>#NAME?</v>
      </c>
      <c r="AF2062" t="s">
        <v>63</v>
      </c>
      <c r="AG2062" t="s">
        <v>64</v>
      </c>
      <c r="AH2062">
        <v>2359996</v>
      </c>
      <c r="AI2062">
        <v>2356246</v>
      </c>
      <c r="AJ2062">
        <v>471624</v>
      </c>
      <c r="AK2062">
        <v>4709099</v>
      </c>
      <c r="AL2062">
        <v>10000</v>
      </c>
      <c r="AR2062">
        <v>10000</v>
      </c>
      <c r="AS2062">
        <v>5727.1149999999998</v>
      </c>
      <c r="AT2062">
        <v>5</v>
      </c>
      <c r="AU2062">
        <v>10000</v>
      </c>
      <c r="AV2062">
        <v>1</v>
      </c>
      <c r="AW2062" t="s">
        <v>60</v>
      </c>
      <c r="AX2062" t="s">
        <v>61</v>
      </c>
      <c r="AY2062" t="s">
        <v>62</v>
      </c>
      <c r="BA2062">
        <v>7</v>
      </c>
      <c r="BB2062">
        <v>1</v>
      </c>
      <c r="BD2062">
        <v>0.25232599999999999</v>
      </c>
      <c r="BE2062">
        <v>1.02612E-2</v>
      </c>
      <c r="BF2062">
        <v>817.678</v>
      </c>
      <c r="BH2062">
        <v>727.11500000000001</v>
      </c>
      <c r="BN2062">
        <v>47067790</v>
      </c>
      <c r="BO2062">
        <v>468201</v>
      </c>
      <c r="BP2062">
        <v>23209</v>
      </c>
      <c r="BQ2062">
        <v>0</v>
      </c>
      <c r="BR2062">
        <v>8.7041099999999997E-4</v>
      </c>
      <c r="BY2062" t="s">
        <v>5826</v>
      </c>
      <c r="BZ2062" t="s">
        <v>9498</v>
      </c>
      <c r="CA2062" t="s">
        <v>58</v>
      </c>
      <c r="CB2062" t="str">
        <f t="shared" si="559"/>
        <v>ZYRA_SCATTER_5i5d10000k nrq=0</v>
      </c>
      <c r="CC2062">
        <f t="shared" si="560"/>
        <v>1</v>
      </c>
    </row>
    <row r="2063" spans="1:81" x14ac:dyDescent="0.4">
      <c r="A2063" t="s">
        <v>2066</v>
      </c>
      <c r="B2063" t="s">
        <v>58</v>
      </c>
      <c r="C2063" t="s">
        <v>281</v>
      </c>
      <c r="D2063" t="e">
        <f t="shared" si="544"/>
        <v>#NAME?</v>
      </c>
      <c r="E2063">
        <v>10000</v>
      </c>
      <c r="F2063" t="e">
        <f t="shared" si="545"/>
        <v>#NAME?</v>
      </c>
      <c r="G2063" t="s">
        <v>60</v>
      </c>
      <c r="H2063" t="e">
        <f t="shared" si="546"/>
        <v>#NAME?</v>
      </c>
      <c r="I2063" t="s">
        <v>61</v>
      </c>
      <c r="J2063" t="e">
        <f t="shared" si="547"/>
        <v>#NAME?</v>
      </c>
      <c r="K2063" t="s">
        <v>62</v>
      </c>
      <c r="L2063" t="e">
        <f t="shared" si="548"/>
        <v>#NAME?</v>
      </c>
      <c r="M2063" t="e">
        <f t="shared" si="549"/>
        <v>#NAME?</v>
      </c>
      <c r="N2063">
        <v>10000</v>
      </c>
      <c r="O2063" t="e">
        <f t="shared" si="550"/>
        <v>#NAME?</v>
      </c>
      <c r="P2063">
        <v>5</v>
      </c>
      <c r="Q2063" t="e">
        <f t="shared" si="551"/>
        <v>#NAME?</v>
      </c>
      <c r="R2063">
        <v>5</v>
      </c>
      <c r="S2063" t="e">
        <f t="shared" si="552"/>
        <v>#NAME?</v>
      </c>
      <c r="T2063">
        <v>0</v>
      </c>
      <c r="U2063" t="e">
        <f t="shared" si="553"/>
        <v>#NAME?</v>
      </c>
      <c r="V2063">
        <v>256</v>
      </c>
      <c r="W2063" t="e">
        <f t="shared" si="554"/>
        <v>#NAME?</v>
      </c>
      <c r="X2063">
        <v>1</v>
      </c>
      <c r="Y2063" t="e">
        <f t="shared" si="555"/>
        <v>#NAME?</v>
      </c>
      <c r="Z2063">
        <v>0</v>
      </c>
      <c r="AA2063" t="e">
        <f t="shared" si="556"/>
        <v>#NAME?</v>
      </c>
      <c r="AB2063">
        <v>48</v>
      </c>
      <c r="AC2063" t="e">
        <f t="shared" si="557"/>
        <v>#NAME?</v>
      </c>
      <c r="AD2063">
        <v>1</v>
      </c>
      <c r="AE2063" t="e">
        <f t="shared" si="558"/>
        <v>#NAME?</v>
      </c>
      <c r="AF2063" t="s">
        <v>63</v>
      </c>
      <c r="AG2063" t="s">
        <v>64</v>
      </c>
      <c r="AH2063">
        <v>2478429</v>
      </c>
      <c r="AI2063">
        <v>2479607</v>
      </c>
      <c r="AJ2063">
        <v>495803</v>
      </c>
      <c r="AK2063">
        <v>4954049</v>
      </c>
      <c r="AL2063">
        <v>10000</v>
      </c>
      <c r="AR2063">
        <v>10000</v>
      </c>
      <c r="AS2063">
        <v>5670.47</v>
      </c>
      <c r="AT2063">
        <v>5</v>
      </c>
      <c r="AU2063">
        <v>10000</v>
      </c>
      <c r="AV2063">
        <v>1</v>
      </c>
      <c r="AW2063" t="s">
        <v>60</v>
      </c>
      <c r="AX2063" t="s">
        <v>61</v>
      </c>
      <c r="AY2063" t="s">
        <v>62</v>
      </c>
      <c r="BA2063">
        <v>7</v>
      </c>
      <c r="BB2063">
        <v>1</v>
      </c>
      <c r="BD2063">
        <v>0.242369</v>
      </c>
      <c r="BE2063">
        <v>8.6772599999999991E-3</v>
      </c>
      <c r="BF2063">
        <v>773.62800000000004</v>
      </c>
      <c r="BH2063">
        <v>670.47</v>
      </c>
      <c r="BN2063">
        <v>49514616</v>
      </c>
      <c r="BO2063">
        <v>520545</v>
      </c>
      <c r="BP2063">
        <v>25883</v>
      </c>
      <c r="BQ2063">
        <v>0</v>
      </c>
      <c r="BR2063">
        <v>8.6134500000000001E-4</v>
      </c>
      <c r="BY2063" t="s">
        <v>5827</v>
      </c>
      <c r="BZ2063" t="s">
        <v>9499</v>
      </c>
      <c r="CA2063" t="s">
        <v>58</v>
      </c>
      <c r="CB2063" t="str">
        <f t="shared" si="559"/>
        <v>ZYRA_SCATTER_5i5d10000k nrq=0</v>
      </c>
      <c r="CC2063">
        <f t="shared" si="560"/>
        <v>1</v>
      </c>
    </row>
    <row r="2064" spans="1:81" x14ac:dyDescent="0.4">
      <c r="A2064" t="s">
        <v>2067</v>
      </c>
      <c r="B2064" t="s">
        <v>58</v>
      </c>
      <c r="C2064" t="s">
        <v>281</v>
      </c>
      <c r="D2064" t="e">
        <f t="shared" si="544"/>
        <v>#NAME?</v>
      </c>
      <c r="E2064">
        <v>10000</v>
      </c>
      <c r="F2064" t="e">
        <f t="shared" si="545"/>
        <v>#NAME?</v>
      </c>
      <c r="G2064" t="s">
        <v>60</v>
      </c>
      <c r="H2064" t="e">
        <f t="shared" si="546"/>
        <v>#NAME?</v>
      </c>
      <c r="I2064" t="s">
        <v>61</v>
      </c>
      <c r="J2064" t="e">
        <f t="shared" si="547"/>
        <v>#NAME?</v>
      </c>
      <c r="K2064" t="s">
        <v>62</v>
      </c>
      <c r="L2064" t="e">
        <f t="shared" si="548"/>
        <v>#NAME?</v>
      </c>
      <c r="M2064" t="e">
        <f t="shared" si="549"/>
        <v>#NAME?</v>
      </c>
      <c r="N2064">
        <v>10000</v>
      </c>
      <c r="O2064" t="e">
        <f t="shared" si="550"/>
        <v>#NAME?</v>
      </c>
      <c r="P2064">
        <v>5</v>
      </c>
      <c r="Q2064" t="e">
        <f t="shared" si="551"/>
        <v>#NAME?</v>
      </c>
      <c r="R2064">
        <v>5</v>
      </c>
      <c r="S2064" t="e">
        <f t="shared" si="552"/>
        <v>#NAME?</v>
      </c>
      <c r="T2064">
        <v>0</v>
      </c>
      <c r="U2064" t="e">
        <f t="shared" si="553"/>
        <v>#NAME?</v>
      </c>
      <c r="V2064">
        <v>256</v>
      </c>
      <c r="W2064" t="e">
        <f t="shared" si="554"/>
        <v>#NAME?</v>
      </c>
      <c r="X2064">
        <v>1</v>
      </c>
      <c r="Y2064" t="e">
        <f t="shared" si="555"/>
        <v>#NAME?</v>
      </c>
      <c r="Z2064">
        <v>0</v>
      </c>
      <c r="AA2064" t="e">
        <f t="shared" si="556"/>
        <v>#NAME?</v>
      </c>
      <c r="AB2064">
        <v>48</v>
      </c>
      <c r="AC2064" t="e">
        <f t="shared" si="557"/>
        <v>#NAME?</v>
      </c>
      <c r="AD2064">
        <v>2</v>
      </c>
      <c r="AE2064" t="e">
        <f t="shared" si="558"/>
        <v>#NAME?</v>
      </c>
      <c r="AF2064" t="s">
        <v>63</v>
      </c>
      <c r="AG2064" t="s">
        <v>64</v>
      </c>
      <c r="AH2064">
        <v>2367427</v>
      </c>
      <c r="AI2064">
        <v>2365803</v>
      </c>
      <c r="AJ2064">
        <v>473323</v>
      </c>
      <c r="AK2064">
        <v>4729799</v>
      </c>
      <c r="AL2064">
        <v>10000</v>
      </c>
      <c r="AR2064">
        <v>10000</v>
      </c>
      <c r="AS2064">
        <v>5680.6170000000002</v>
      </c>
      <c r="AT2064">
        <v>5</v>
      </c>
      <c r="AU2064">
        <v>10000</v>
      </c>
      <c r="AV2064">
        <v>1</v>
      </c>
      <c r="AW2064" t="s">
        <v>60</v>
      </c>
      <c r="AX2064" t="s">
        <v>61</v>
      </c>
      <c r="AY2064" t="s">
        <v>62</v>
      </c>
      <c r="BA2064">
        <v>7</v>
      </c>
      <c r="BB2064">
        <v>1</v>
      </c>
      <c r="BD2064">
        <v>0.263131</v>
      </c>
      <c r="BE2064">
        <v>6.8505399999999996E-3</v>
      </c>
      <c r="BF2064">
        <v>799.83199999999999</v>
      </c>
      <c r="BH2064">
        <v>680.61699999999996</v>
      </c>
      <c r="BN2064">
        <v>47272627</v>
      </c>
      <c r="BO2064">
        <v>511181</v>
      </c>
      <c r="BP2064">
        <v>25372</v>
      </c>
      <c r="BQ2064">
        <v>0</v>
      </c>
      <c r="BR2064">
        <v>8.6305099999999999E-4</v>
      </c>
      <c r="BY2064" t="s">
        <v>5828</v>
      </c>
      <c r="BZ2064" t="s">
        <v>9500</v>
      </c>
      <c r="CA2064" t="s">
        <v>58</v>
      </c>
      <c r="CB2064" t="str">
        <f t="shared" si="559"/>
        <v>ZYRA_SCATTER_5i5d10000k nrq=0</v>
      </c>
      <c r="CC2064">
        <f t="shared" si="560"/>
        <v>1</v>
      </c>
    </row>
    <row r="2065" spans="1:81" x14ac:dyDescent="0.4">
      <c r="A2065" t="s">
        <v>2068</v>
      </c>
      <c r="B2065" t="s">
        <v>58</v>
      </c>
      <c r="C2065" t="s">
        <v>281</v>
      </c>
      <c r="D2065" t="e">
        <f t="shared" si="544"/>
        <v>#NAME?</v>
      </c>
      <c r="E2065">
        <v>10000</v>
      </c>
      <c r="F2065" t="e">
        <f t="shared" si="545"/>
        <v>#NAME?</v>
      </c>
      <c r="G2065" t="s">
        <v>60</v>
      </c>
      <c r="H2065" t="e">
        <f t="shared" si="546"/>
        <v>#NAME?</v>
      </c>
      <c r="I2065" t="s">
        <v>61</v>
      </c>
      <c r="J2065" t="e">
        <f t="shared" si="547"/>
        <v>#NAME?</v>
      </c>
      <c r="K2065" t="s">
        <v>62</v>
      </c>
      <c r="L2065" t="e">
        <f t="shared" si="548"/>
        <v>#NAME?</v>
      </c>
      <c r="M2065" t="e">
        <f t="shared" si="549"/>
        <v>#NAME?</v>
      </c>
      <c r="N2065">
        <v>10000</v>
      </c>
      <c r="O2065" t="e">
        <f t="shared" si="550"/>
        <v>#NAME?</v>
      </c>
      <c r="P2065">
        <v>5</v>
      </c>
      <c r="Q2065" t="e">
        <f t="shared" si="551"/>
        <v>#NAME?</v>
      </c>
      <c r="R2065">
        <v>5</v>
      </c>
      <c r="S2065" t="e">
        <f t="shared" si="552"/>
        <v>#NAME?</v>
      </c>
      <c r="T2065">
        <v>0</v>
      </c>
      <c r="U2065" t="e">
        <f t="shared" si="553"/>
        <v>#NAME?</v>
      </c>
      <c r="V2065">
        <v>256</v>
      </c>
      <c r="W2065" t="e">
        <f t="shared" si="554"/>
        <v>#NAME?</v>
      </c>
      <c r="X2065">
        <v>18</v>
      </c>
      <c r="Y2065" t="e">
        <f t="shared" si="555"/>
        <v>#NAME?</v>
      </c>
      <c r="Z2065">
        <v>0</v>
      </c>
      <c r="AA2065" t="e">
        <f t="shared" si="556"/>
        <v>#NAME?</v>
      </c>
      <c r="AB2065">
        <v>48</v>
      </c>
      <c r="AC2065" t="e">
        <f t="shared" si="557"/>
        <v>#NAME?</v>
      </c>
      <c r="AD2065">
        <v>0</v>
      </c>
      <c r="AE2065" t="e">
        <f t="shared" si="558"/>
        <v>#NAME?</v>
      </c>
      <c r="AF2065" t="s">
        <v>63</v>
      </c>
      <c r="AG2065" t="s">
        <v>64</v>
      </c>
      <c r="AH2065">
        <v>7440041</v>
      </c>
      <c r="AI2065">
        <v>7433361</v>
      </c>
      <c r="AJ2065">
        <v>1487340</v>
      </c>
      <c r="AK2065">
        <v>14859579</v>
      </c>
      <c r="AL2065">
        <v>10000</v>
      </c>
      <c r="AR2065">
        <v>10000</v>
      </c>
      <c r="AS2065">
        <v>5993.5959999999995</v>
      </c>
      <c r="AT2065">
        <v>5</v>
      </c>
      <c r="AU2065">
        <v>10000</v>
      </c>
      <c r="AV2065">
        <v>18</v>
      </c>
      <c r="AW2065" t="s">
        <v>60</v>
      </c>
      <c r="AX2065" t="s">
        <v>61</v>
      </c>
      <c r="AY2065" t="s">
        <v>62</v>
      </c>
      <c r="BA2065">
        <v>7</v>
      </c>
      <c r="BB2065">
        <v>1</v>
      </c>
      <c r="BD2065">
        <v>5.3292400000000004</v>
      </c>
      <c r="BE2065">
        <v>2.6076800000000002</v>
      </c>
      <c r="BF2065">
        <v>4074.32</v>
      </c>
      <c r="BH2065">
        <v>993.596</v>
      </c>
      <c r="BN2065">
        <v>147640984</v>
      </c>
      <c r="BO2065">
        <v>80639182</v>
      </c>
      <c r="BP2065">
        <v>954807</v>
      </c>
      <c r="BQ2065">
        <v>4674</v>
      </c>
      <c r="BR2065">
        <v>7.2997099999999995E-2</v>
      </c>
      <c r="BY2065" t="s">
        <v>5829</v>
      </c>
      <c r="BZ2065" t="s">
        <v>9501</v>
      </c>
      <c r="CA2065" t="s">
        <v>58</v>
      </c>
      <c r="CB2065" t="str">
        <f t="shared" si="559"/>
        <v>ZYRA_SCATTER_5i5d10000k nrq=0</v>
      </c>
      <c r="CC2065">
        <f t="shared" si="560"/>
        <v>18</v>
      </c>
    </row>
    <row r="2066" spans="1:81" x14ac:dyDescent="0.4">
      <c r="A2066" t="s">
        <v>2853</v>
      </c>
      <c r="B2066" t="s">
        <v>58</v>
      </c>
      <c r="C2066" t="s">
        <v>67</v>
      </c>
      <c r="D2066" t="e">
        <f t="shared" si="544"/>
        <v>#NAME?</v>
      </c>
      <c r="E2066">
        <v>10000</v>
      </c>
      <c r="F2066" t="e">
        <f t="shared" si="545"/>
        <v>#NAME?</v>
      </c>
      <c r="G2066" t="s">
        <v>60</v>
      </c>
      <c r="H2066" t="e">
        <f t="shared" si="546"/>
        <v>#NAME?</v>
      </c>
      <c r="I2066" t="s">
        <v>61</v>
      </c>
      <c r="J2066" t="e">
        <f t="shared" si="547"/>
        <v>#NAME?</v>
      </c>
      <c r="K2066" t="s">
        <v>62</v>
      </c>
      <c r="L2066" t="e">
        <f t="shared" si="548"/>
        <v>#NAME?</v>
      </c>
      <c r="M2066" t="e">
        <f t="shared" si="549"/>
        <v>#NAME?</v>
      </c>
      <c r="N2066">
        <v>10000</v>
      </c>
      <c r="O2066" t="e">
        <f t="shared" si="550"/>
        <v>#NAME?</v>
      </c>
      <c r="P2066">
        <v>0</v>
      </c>
      <c r="Q2066" t="e">
        <f t="shared" si="551"/>
        <v>#NAME?</v>
      </c>
      <c r="R2066">
        <v>0</v>
      </c>
      <c r="S2066" t="e">
        <f t="shared" si="552"/>
        <v>#NAME?</v>
      </c>
      <c r="T2066">
        <v>0</v>
      </c>
      <c r="U2066" t="e">
        <f t="shared" si="553"/>
        <v>#NAME?</v>
      </c>
      <c r="V2066">
        <v>256</v>
      </c>
      <c r="W2066" t="e">
        <f t="shared" si="554"/>
        <v>#NAME?</v>
      </c>
      <c r="X2066">
        <v>89</v>
      </c>
      <c r="Y2066" t="e">
        <f t="shared" si="555"/>
        <v>#NAME?</v>
      </c>
      <c r="Z2066">
        <v>1</v>
      </c>
      <c r="AA2066" t="e">
        <f t="shared" si="556"/>
        <v>#NAME?</v>
      </c>
      <c r="AB2066">
        <v>48</v>
      </c>
      <c r="AC2066" t="e">
        <f t="shared" si="557"/>
        <v>#NAME?</v>
      </c>
      <c r="AD2066">
        <v>2</v>
      </c>
      <c r="AE2066" t="e">
        <f t="shared" si="558"/>
        <v>#NAME?</v>
      </c>
      <c r="AF2066" t="s">
        <v>65</v>
      </c>
      <c r="AG2066" t="s">
        <v>64</v>
      </c>
      <c r="AJ2066">
        <v>0</v>
      </c>
      <c r="AK2066">
        <v>71209780</v>
      </c>
      <c r="AL2066">
        <v>10000</v>
      </c>
      <c r="AR2066">
        <v>10000</v>
      </c>
      <c r="AS2066">
        <v>4193.74</v>
      </c>
      <c r="AT2066">
        <v>0</v>
      </c>
      <c r="AU2066">
        <v>10000</v>
      </c>
      <c r="AV2066">
        <v>89</v>
      </c>
      <c r="AW2066" t="s">
        <v>60</v>
      </c>
      <c r="AX2066" t="s">
        <v>61</v>
      </c>
      <c r="AY2066" t="s">
        <v>62</v>
      </c>
      <c r="BA2066">
        <v>8</v>
      </c>
      <c r="BB2066">
        <v>1</v>
      </c>
      <c r="BD2066">
        <v>2.1082800000000002</v>
      </c>
      <c r="BE2066">
        <v>0.42049399999999998</v>
      </c>
      <c r="BF2066">
        <v>3341.65</v>
      </c>
      <c r="BH2066">
        <v>4193.74</v>
      </c>
      <c r="BN2066">
        <v>711796242</v>
      </c>
      <c r="BO2066">
        <v>29758798</v>
      </c>
      <c r="BP2066">
        <v>301564</v>
      </c>
      <c r="BQ2066">
        <v>0</v>
      </c>
      <c r="BR2066">
        <v>6.0621600000000004</v>
      </c>
      <c r="BY2066" t="s">
        <v>5830</v>
      </c>
      <c r="BZ2066" t="s">
        <v>9502</v>
      </c>
      <c r="CA2066" t="s">
        <v>58</v>
      </c>
      <c r="CB2066" t="str">
        <f t="shared" si="559"/>
        <v>ZYRA_CLUSTER_0i0d10000k nrq=1</v>
      </c>
      <c r="CC2066">
        <f t="shared" si="560"/>
        <v>90</v>
      </c>
    </row>
    <row r="2067" spans="1:81" x14ac:dyDescent="0.4">
      <c r="A2067" t="s">
        <v>2069</v>
      </c>
      <c r="B2067" t="s">
        <v>58</v>
      </c>
      <c r="C2067" t="s">
        <v>281</v>
      </c>
      <c r="D2067" t="e">
        <f t="shared" si="544"/>
        <v>#NAME?</v>
      </c>
      <c r="E2067">
        <v>10000</v>
      </c>
      <c r="F2067" t="e">
        <f t="shared" si="545"/>
        <v>#NAME?</v>
      </c>
      <c r="G2067" t="s">
        <v>60</v>
      </c>
      <c r="H2067" t="e">
        <f t="shared" si="546"/>
        <v>#NAME?</v>
      </c>
      <c r="I2067" t="s">
        <v>61</v>
      </c>
      <c r="J2067" t="e">
        <f t="shared" si="547"/>
        <v>#NAME?</v>
      </c>
      <c r="K2067" t="s">
        <v>62</v>
      </c>
      <c r="L2067" t="e">
        <f t="shared" si="548"/>
        <v>#NAME?</v>
      </c>
      <c r="M2067" t="e">
        <f t="shared" si="549"/>
        <v>#NAME?</v>
      </c>
      <c r="N2067">
        <v>10000</v>
      </c>
      <c r="O2067" t="e">
        <f t="shared" si="550"/>
        <v>#NAME?</v>
      </c>
      <c r="P2067">
        <v>5</v>
      </c>
      <c r="Q2067" t="e">
        <f t="shared" si="551"/>
        <v>#NAME?</v>
      </c>
      <c r="R2067">
        <v>5</v>
      </c>
      <c r="S2067" t="e">
        <f t="shared" si="552"/>
        <v>#NAME?</v>
      </c>
      <c r="T2067">
        <v>0</v>
      </c>
      <c r="U2067" t="e">
        <f t="shared" si="553"/>
        <v>#NAME?</v>
      </c>
      <c r="V2067">
        <v>256</v>
      </c>
      <c r="W2067" t="e">
        <f t="shared" si="554"/>
        <v>#NAME?</v>
      </c>
      <c r="X2067">
        <v>18</v>
      </c>
      <c r="Y2067" t="e">
        <f t="shared" si="555"/>
        <v>#NAME?</v>
      </c>
      <c r="Z2067">
        <v>0</v>
      </c>
      <c r="AA2067" t="e">
        <f t="shared" si="556"/>
        <v>#NAME?</v>
      </c>
      <c r="AB2067">
        <v>48</v>
      </c>
      <c r="AC2067" t="e">
        <f t="shared" si="557"/>
        <v>#NAME?</v>
      </c>
      <c r="AD2067">
        <v>1</v>
      </c>
      <c r="AE2067" t="e">
        <f t="shared" si="558"/>
        <v>#NAME?</v>
      </c>
      <c r="AF2067" t="s">
        <v>63</v>
      </c>
      <c r="AG2067" t="s">
        <v>64</v>
      </c>
      <c r="AH2067">
        <v>6643909</v>
      </c>
      <c r="AI2067">
        <v>6639852</v>
      </c>
      <c r="AJ2067">
        <v>1328376</v>
      </c>
      <c r="AK2067">
        <v>13264909</v>
      </c>
      <c r="AL2067">
        <v>10000</v>
      </c>
      <c r="AR2067">
        <v>10000</v>
      </c>
      <c r="AS2067">
        <v>51067.94</v>
      </c>
      <c r="AT2067">
        <v>5</v>
      </c>
      <c r="AU2067">
        <v>10000</v>
      </c>
      <c r="AV2067">
        <v>18</v>
      </c>
      <c r="AW2067" t="s">
        <v>60</v>
      </c>
      <c r="AX2067" t="s">
        <v>61</v>
      </c>
      <c r="AY2067" t="s">
        <v>62</v>
      </c>
      <c r="BA2067">
        <v>7</v>
      </c>
      <c r="BB2067">
        <v>1</v>
      </c>
      <c r="BD2067">
        <v>5.7460300000000002</v>
      </c>
      <c r="BE2067">
        <v>2.8432400000000002</v>
      </c>
      <c r="BF2067">
        <v>4694.87</v>
      </c>
      <c r="BH2067">
        <v>1067.94</v>
      </c>
      <c r="BN2067">
        <v>131609660</v>
      </c>
      <c r="BO2067">
        <v>79929913</v>
      </c>
      <c r="BP2067">
        <v>1039430</v>
      </c>
      <c r="BQ2067">
        <v>4864</v>
      </c>
      <c r="BR2067">
        <v>8.0621600000000002E-2</v>
      </c>
      <c r="BY2067" t="s">
        <v>5831</v>
      </c>
      <c r="BZ2067" t="s">
        <v>9503</v>
      </c>
      <c r="CA2067" t="s">
        <v>58</v>
      </c>
      <c r="CB2067" t="str">
        <f t="shared" si="559"/>
        <v>ZYRA_SCATTER_5i5d10000k nrq=0</v>
      </c>
      <c r="CC2067">
        <f t="shared" si="560"/>
        <v>18</v>
      </c>
    </row>
    <row r="2068" spans="1:81" x14ac:dyDescent="0.4">
      <c r="A2068" t="s">
        <v>2070</v>
      </c>
      <c r="B2068" t="s">
        <v>58</v>
      </c>
      <c r="C2068" t="s">
        <v>281</v>
      </c>
      <c r="D2068" t="e">
        <f t="shared" si="544"/>
        <v>#NAME?</v>
      </c>
      <c r="E2068">
        <v>10000</v>
      </c>
      <c r="F2068" t="e">
        <f t="shared" si="545"/>
        <v>#NAME?</v>
      </c>
      <c r="G2068" t="s">
        <v>60</v>
      </c>
      <c r="H2068" t="e">
        <f t="shared" si="546"/>
        <v>#NAME?</v>
      </c>
      <c r="I2068" t="s">
        <v>61</v>
      </c>
      <c r="J2068" t="e">
        <f t="shared" si="547"/>
        <v>#NAME?</v>
      </c>
      <c r="K2068" t="s">
        <v>62</v>
      </c>
      <c r="L2068" t="e">
        <f t="shared" si="548"/>
        <v>#NAME?</v>
      </c>
      <c r="M2068" t="e">
        <f t="shared" si="549"/>
        <v>#NAME?</v>
      </c>
      <c r="N2068">
        <v>10000</v>
      </c>
      <c r="O2068" t="e">
        <f t="shared" si="550"/>
        <v>#NAME?</v>
      </c>
      <c r="P2068">
        <v>5</v>
      </c>
      <c r="Q2068" t="e">
        <f t="shared" si="551"/>
        <v>#NAME?</v>
      </c>
      <c r="R2068">
        <v>5</v>
      </c>
      <c r="S2068" t="e">
        <f t="shared" si="552"/>
        <v>#NAME?</v>
      </c>
      <c r="T2068">
        <v>0</v>
      </c>
      <c r="U2068" t="e">
        <f t="shared" si="553"/>
        <v>#NAME?</v>
      </c>
      <c r="V2068">
        <v>256</v>
      </c>
      <c r="W2068" t="e">
        <f t="shared" si="554"/>
        <v>#NAME?</v>
      </c>
      <c r="X2068">
        <v>18</v>
      </c>
      <c r="Y2068" t="e">
        <f t="shared" si="555"/>
        <v>#NAME?</v>
      </c>
      <c r="Z2068">
        <v>0</v>
      </c>
      <c r="AA2068" t="e">
        <f t="shared" si="556"/>
        <v>#NAME?</v>
      </c>
      <c r="AB2068">
        <v>48</v>
      </c>
      <c r="AC2068" t="e">
        <f t="shared" si="557"/>
        <v>#NAME?</v>
      </c>
      <c r="AD2068">
        <v>2</v>
      </c>
      <c r="AE2068" t="e">
        <f t="shared" si="558"/>
        <v>#NAME?</v>
      </c>
      <c r="AF2068" t="s">
        <v>63</v>
      </c>
      <c r="AG2068" t="s">
        <v>64</v>
      </c>
      <c r="AH2068">
        <v>6968019</v>
      </c>
      <c r="AI2068">
        <v>6972752</v>
      </c>
      <c r="AJ2068">
        <v>1394077</v>
      </c>
      <c r="AK2068">
        <v>13917580</v>
      </c>
      <c r="AL2068">
        <v>10000</v>
      </c>
      <c r="AR2068">
        <v>10000</v>
      </c>
      <c r="AS2068">
        <v>51025.56</v>
      </c>
      <c r="AT2068">
        <v>5</v>
      </c>
      <c r="AU2068">
        <v>10000</v>
      </c>
      <c r="AV2068">
        <v>18</v>
      </c>
      <c r="AW2068" t="s">
        <v>60</v>
      </c>
      <c r="AX2068" t="s">
        <v>61</v>
      </c>
      <c r="AY2068" t="s">
        <v>62</v>
      </c>
      <c r="BA2068">
        <v>7</v>
      </c>
      <c r="BB2068">
        <v>1</v>
      </c>
      <c r="BD2068">
        <v>5.5959300000000001</v>
      </c>
      <c r="BE2068">
        <v>2.7747600000000001</v>
      </c>
      <c r="BF2068">
        <v>4483.1899999999996</v>
      </c>
      <c r="BH2068">
        <v>1025.56</v>
      </c>
      <c r="BN2068">
        <v>138179606</v>
      </c>
      <c r="BO2068">
        <v>80791815</v>
      </c>
      <c r="BP2068">
        <v>996203</v>
      </c>
      <c r="BQ2068">
        <v>4851</v>
      </c>
      <c r="BR2068">
        <v>7.7357400000000007E-2</v>
      </c>
      <c r="BY2068" t="s">
        <v>5832</v>
      </c>
      <c r="BZ2068" t="s">
        <v>9504</v>
      </c>
      <c r="CA2068" t="s">
        <v>58</v>
      </c>
      <c r="CB2068" t="str">
        <f t="shared" si="559"/>
        <v>ZYRA_SCATTER_5i5d10000k nrq=0</v>
      </c>
      <c r="CC2068">
        <f t="shared" si="560"/>
        <v>18</v>
      </c>
    </row>
    <row r="2069" spans="1:81" x14ac:dyDescent="0.4">
      <c r="A2069" t="s">
        <v>2071</v>
      </c>
      <c r="B2069" t="s">
        <v>58</v>
      </c>
      <c r="C2069" t="s">
        <v>281</v>
      </c>
      <c r="D2069" t="e">
        <f t="shared" si="544"/>
        <v>#NAME?</v>
      </c>
      <c r="E2069">
        <v>10000</v>
      </c>
      <c r="F2069" t="e">
        <f t="shared" si="545"/>
        <v>#NAME?</v>
      </c>
      <c r="G2069" t="s">
        <v>60</v>
      </c>
      <c r="H2069" t="e">
        <f t="shared" si="546"/>
        <v>#NAME?</v>
      </c>
      <c r="I2069" t="s">
        <v>61</v>
      </c>
      <c r="J2069" t="e">
        <f t="shared" si="547"/>
        <v>#NAME?</v>
      </c>
      <c r="K2069" t="s">
        <v>62</v>
      </c>
      <c r="L2069" t="e">
        <f t="shared" si="548"/>
        <v>#NAME?</v>
      </c>
      <c r="M2069" t="e">
        <f t="shared" si="549"/>
        <v>#NAME?</v>
      </c>
      <c r="N2069">
        <v>10000</v>
      </c>
      <c r="O2069" t="e">
        <f t="shared" si="550"/>
        <v>#NAME?</v>
      </c>
      <c r="P2069">
        <v>5</v>
      </c>
      <c r="Q2069" t="e">
        <f t="shared" si="551"/>
        <v>#NAME?</v>
      </c>
      <c r="R2069">
        <v>5</v>
      </c>
      <c r="S2069" t="e">
        <f t="shared" si="552"/>
        <v>#NAME?</v>
      </c>
      <c r="T2069">
        <v>0</v>
      </c>
      <c r="U2069" t="e">
        <f t="shared" si="553"/>
        <v>#NAME?</v>
      </c>
      <c r="V2069">
        <v>256</v>
      </c>
      <c r="W2069" t="e">
        <f t="shared" si="554"/>
        <v>#NAME?</v>
      </c>
      <c r="X2069">
        <v>17</v>
      </c>
      <c r="Y2069" t="e">
        <f t="shared" si="555"/>
        <v>#NAME?</v>
      </c>
      <c r="Z2069">
        <v>1</v>
      </c>
      <c r="AA2069" t="e">
        <f t="shared" si="556"/>
        <v>#NAME?</v>
      </c>
      <c r="AB2069">
        <v>48</v>
      </c>
      <c r="AC2069" t="e">
        <f t="shared" si="557"/>
        <v>#NAME?</v>
      </c>
      <c r="AD2069">
        <v>0</v>
      </c>
      <c r="AE2069" t="e">
        <f t="shared" si="558"/>
        <v>#NAME?</v>
      </c>
      <c r="AF2069" t="s">
        <v>63</v>
      </c>
      <c r="AG2069" t="s">
        <v>64</v>
      </c>
      <c r="AH2069">
        <v>5302204</v>
      </c>
      <c r="AI2069">
        <v>5301072</v>
      </c>
      <c r="AJ2069">
        <v>1060327</v>
      </c>
      <c r="AK2069">
        <v>10588390</v>
      </c>
      <c r="AL2069">
        <v>10000</v>
      </c>
      <c r="AR2069">
        <v>10000</v>
      </c>
      <c r="AS2069">
        <v>51317.42</v>
      </c>
      <c r="AT2069">
        <v>5</v>
      </c>
      <c r="AU2069">
        <v>10000</v>
      </c>
      <c r="AV2069">
        <v>17</v>
      </c>
      <c r="AW2069" t="s">
        <v>60</v>
      </c>
      <c r="AX2069" t="s">
        <v>61</v>
      </c>
      <c r="AY2069" t="s">
        <v>62</v>
      </c>
      <c r="BA2069">
        <v>7</v>
      </c>
      <c r="BB2069">
        <v>1</v>
      </c>
      <c r="BD2069">
        <v>7.5534800000000004</v>
      </c>
      <c r="BE2069">
        <v>3.8428800000000001</v>
      </c>
      <c r="BF2069">
        <v>5892.82</v>
      </c>
      <c r="BH2069">
        <v>1317.42</v>
      </c>
      <c r="BN2069">
        <v>104503067</v>
      </c>
      <c r="BO2069">
        <v>83732633</v>
      </c>
      <c r="BP2069">
        <v>1380835</v>
      </c>
      <c r="BQ2069">
        <v>50370</v>
      </c>
      <c r="BR2069">
        <v>0.103494</v>
      </c>
      <c r="BY2069" t="s">
        <v>5833</v>
      </c>
      <c r="BZ2069" t="s">
        <v>9505</v>
      </c>
      <c r="CA2069" t="s">
        <v>58</v>
      </c>
      <c r="CB2069" t="str">
        <f t="shared" si="559"/>
        <v>ZYRA_SCATTER_5i5d10000k nrq=1</v>
      </c>
      <c r="CC2069">
        <f t="shared" si="560"/>
        <v>18</v>
      </c>
    </row>
    <row r="2070" spans="1:81" x14ac:dyDescent="0.4">
      <c r="A2070" t="s">
        <v>2072</v>
      </c>
      <c r="B2070" t="s">
        <v>58</v>
      </c>
      <c r="C2070" t="s">
        <v>281</v>
      </c>
      <c r="D2070" t="e">
        <f t="shared" si="544"/>
        <v>#NAME?</v>
      </c>
      <c r="E2070">
        <v>10000</v>
      </c>
      <c r="F2070" t="e">
        <f t="shared" si="545"/>
        <v>#NAME?</v>
      </c>
      <c r="G2070" t="s">
        <v>60</v>
      </c>
      <c r="H2070" t="e">
        <f t="shared" si="546"/>
        <v>#NAME?</v>
      </c>
      <c r="I2070" t="s">
        <v>61</v>
      </c>
      <c r="J2070" t="e">
        <f t="shared" si="547"/>
        <v>#NAME?</v>
      </c>
      <c r="K2070" t="s">
        <v>62</v>
      </c>
      <c r="L2070" t="e">
        <f t="shared" si="548"/>
        <v>#NAME?</v>
      </c>
      <c r="M2070" t="e">
        <f t="shared" si="549"/>
        <v>#NAME?</v>
      </c>
      <c r="N2070">
        <v>10000</v>
      </c>
      <c r="O2070" t="e">
        <f t="shared" si="550"/>
        <v>#NAME?</v>
      </c>
      <c r="P2070">
        <v>5</v>
      </c>
      <c r="Q2070" t="e">
        <f t="shared" si="551"/>
        <v>#NAME?</v>
      </c>
      <c r="R2070">
        <v>5</v>
      </c>
      <c r="S2070" t="e">
        <f t="shared" si="552"/>
        <v>#NAME?</v>
      </c>
      <c r="T2070">
        <v>0</v>
      </c>
      <c r="U2070" t="e">
        <f t="shared" si="553"/>
        <v>#NAME?</v>
      </c>
      <c r="V2070">
        <v>256</v>
      </c>
      <c r="W2070" t="e">
        <f t="shared" si="554"/>
        <v>#NAME?</v>
      </c>
      <c r="X2070">
        <v>17</v>
      </c>
      <c r="Y2070" t="e">
        <f t="shared" si="555"/>
        <v>#NAME?</v>
      </c>
      <c r="Z2070">
        <v>1</v>
      </c>
      <c r="AA2070" t="e">
        <f t="shared" si="556"/>
        <v>#NAME?</v>
      </c>
      <c r="AB2070">
        <v>48</v>
      </c>
      <c r="AC2070" t="e">
        <f t="shared" si="557"/>
        <v>#NAME?</v>
      </c>
      <c r="AD2070">
        <v>1</v>
      </c>
      <c r="AE2070" t="e">
        <f t="shared" si="558"/>
        <v>#NAME?</v>
      </c>
      <c r="AF2070" t="s">
        <v>63</v>
      </c>
      <c r="AG2070" t="s">
        <v>64</v>
      </c>
      <c r="AH2070">
        <v>6462511</v>
      </c>
      <c r="AI2070">
        <v>6461450</v>
      </c>
      <c r="AJ2070">
        <v>1292396</v>
      </c>
      <c r="AK2070">
        <v>12913770</v>
      </c>
      <c r="AL2070">
        <v>10000</v>
      </c>
      <c r="AR2070">
        <v>10000</v>
      </c>
      <c r="AS2070">
        <v>51177.16</v>
      </c>
      <c r="AT2070">
        <v>5</v>
      </c>
      <c r="AU2070">
        <v>10000</v>
      </c>
      <c r="AV2070">
        <v>17</v>
      </c>
      <c r="AW2070" t="s">
        <v>60</v>
      </c>
      <c r="AX2070" t="s">
        <v>61</v>
      </c>
      <c r="AY2070" t="s">
        <v>62</v>
      </c>
      <c r="BA2070">
        <v>7</v>
      </c>
      <c r="BB2070">
        <v>1</v>
      </c>
      <c r="BD2070">
        <v>5.8890200000000004</v>
      </c>
      <c r="BE2070">
        <v>2.9716200000000002</v>
      </c>
      <c r="BF2070">
        <v>4906.6499999999996</v>
      </c>
      <c r="BH2070">
        <v>1177.1600000000001</v>
      </c>
      <c r="BN2070">
        <v>128107720</v>
      </c>
      <c r="BO2070">
        <v>80361260</v>
      </c>
      <c r="BP2070">
        <v>1029987</v>
      </c>
      <c r="BQ2070">
        <v>50288</v>
      </c>
      <c r="BR2070">
        <v>7.5174599999999994E-2</v>
      </c>
      <c r="BY2070" t="s">
        <v>5834</v>
      </c>
      <c r="BZ2070" t="s">
        <v>9506</v>
      </c>
      <c r="CA2070" t="s">
        <v>58</v>
      </c>
      <c r="CB2070" t="str">
        <f t="shared" si="559"/>
        <v>ZYRA_SCATTER_5i5d10000k nrq=1</v>
      </c>
      <c r="CC2070">
        <f t="shared" si="560"/>
        <v>18</v>
      </c>
    </row>
    <row r="2071" spans="1:81" x14ac:dyDescent="0.4">
      <c r="A2071" t="s">
        <v>2073</v>
      </c>
      <c r="B2071" t="s">
        <v>58</v>
      </c>
      <c r="C2071" t="s">
        <v>281</v>
      </c>
      <c r="D2071" t="e">
        <f t="shared" si="544"/>
        <v>#NAME?</v>
      </c>
      <c r="E2071">
        <v>10000</v>
      </c>
      <c r="F2071" t="e">
        <f t="shared" si="545"/>
        <v>#NAME?</v>
      </c>
      <c r="G2071" t="s">
        <v>60</v>
      </c>
      <c r="H2071" t="e">
        <f t="shared" si="546"/>
        <v>#NAME?</v>
      </c>
      <c r="I2071" t="s">
        <v>61</v>
      </c>
      <c r="J2071" t="e">
        <f t="shared" si="547"/>
        <v>#NAME?</v>
      </c>
      <c r="K2071" t="s">
        <v>62</v>
      </c>
      <c r="L2071" t="e">
        <f t="shared" si="548"/>
        <v>#NAME?</v>
      </c>
      <c r="M2071" t="e">
        <f t="shared" si="549"/>
        <v>#NAME?</v>
      </c>
      <c r="N2071">
        <v>10000</v>
      </c>
      <c r="O2071" t="e">
        <f t="shared" si="550"/>
        <v>#NAME?</v>
      </c>
      <c r="P2071">
        <v>5</v>
      </c>
      <c r="Q2071" t="e">
        <f t="shared" si="551"/>
        <v>#NAME?</v>
      </c>
      <c r="R2071">
        <v>5</v>
      </c>
      <c r="S2071" t="e">
        <f t="shared" si="552"/>
        <v>#NAME?</v>
      </c>
      <c r="T2071">
        <v>0</v>
      </c>
      <c r="U2071" t="e">
        <f t="shared" si="553"/>
        <v>#NAME?</v>
      </c>
      <c r="V2071">
        <v>256</v>
      </c>
      <c r="W2071" t="e">
        <f t="shared" si="554"/>
        <v>#NAME?</v>
      </c>
      <c r="X2071">
        <v>17</v>
      </c>
      <c r="Y2071" t="e">
        <f t="shared" si="555"/>
        <v>#NAME?</v>
      </c>
      <c r="Z2071">
        <v>1</v>
      </c>
      <c r="AA2071" t="e">
        <f t="shared" si="556"/>
        <v>#NAME?</v>
      </c>
      <c r="AB2071">
        <v>48</v>
      </c>
      <c r="AC2071" t="e">
        <f t="shared" si="557"/>
        <v>#NAME?</v>
      </c>
      <c r="AD2071">
        <v>2</v>
      </c>
      <c r="AE2071" t="e">
        <f t="shared" si="558"/>
        <v>#NAME?</v>
      </c>
      <c r="AF2071" t="s">
        <v>63</v>
      </c>
      <c r="AG2071" t="s">
        <v>64</v>
      </c>
      <c r="AH2071">
        <v>6475742</v>
      </c>
      <c r="AI2071">
        <v>6477618</v>
      </c>
      <c r="AJ2071">
        <v>1295336</v>
      </c>
      <c r="AK2071">
        <v>12938610</v>
      </c>
      <c r="AL2071">
        <v>10000</v>
      </c>
      <c r="AR2071">
        <v>10000</v>
      </c>
      <c r="AS2071">
        <v>51130.37</v>
      </c>
      <c r="AT2071">
        <v>5</v>
      </c>
      <c r="AU2071">
        <v>10000</v>
      </c>
      <c r="AV2071">
        <v>17</v>
      </c>
      <c r="AW2071" t="s">
        <v>60</v>
      </c>
      <c r="AX2071" t="s">
        <v>61</v>
      </c>
      <c r="AY2071" t="s">
        <v>62</v>
      </c>
      <c r="BA2071">
        <v>7</v>
      </c>
      <c r="BB2071">
        <v>1</v>
      </c>
      <c r="BD2071">
        <v>5.87974</v>
      </c>
      <c r="BE2071">
        <v>2.9653</v>
      </c>
      <c r="BF2071">
        <v>4771.68</v>
      </c>
      <c r="BH2071">
        <v>1130.3699999999999</v>
      </c>
      <c r="BN2071">
        <v>128362802</v>
      </c>
      <c r="BO2071">
        <v>80425160</v>
      </c>
      <c r="BP2071">
        <v>1023302</v>
      </c>
      <c r="BQ2071">
        <v>50313</v>
      </c>
      <c r="BR2071">
        <v>7.7990900000000002E-2</v>
      </c>
      <c r="BY2071" t="s">
        <v>5835</v>
      </c>
      <c r="BZ2071" t="s">
        <v>9507</v>
      </c>
      <c r="CA2071" t="s">
        <v>58</v>
      </c>
      <c r="CB2071" t="str">
        <f t="shared" si="559"/>
        <v>ZYRA_SCATTER_5i5d10000k nrq=1</v>
      </c>
      <c r="CC2071">
        <f t="shared" si="560"/>
        <v>18</v>
      </c>
    </row>
    <row r="2072" spans="1:81" x14ac:dyDescent="0.4">
      <c r="A2072" t="s">
        <v>2074</v>
      </c>
      <c r="B2072" t="s">
        <v>58</v>
      </c>
      <c r="C2072" t="s">
        <v>67</v>
      </c>
      <c r="D2072" t="e">
        <f t="shared" si="544"/>
        <v>#NAME?</v>
      </c>
      <c r="E2072">
        <v>10000</v>
      </c>
      <c r="F2072" t="e">
        <f t="shared" si="545"/>
        <v>#NAME?</v>
      </c>
      <c r="G2072" t="s">
        <v>60</v>
      </c>
      <c r="H2072" t="e">
        <f t="shared" si="546"/>
        <v>#NAME?</v>
      </c>
      <c r="I2072" t="s">
        <v>61</v>
      </c>
      <c r="J2072" t="e">
        <f t="shared" si="547"/>
        <v>#NAME?</v>
      </c>
      <c r="K2072" t="s">
        <v>62</v>
      </c>
      <c r="L2072" t="e">
        <f t="shared" si="548"/>
        <v>#NAME?</v>
      </c>
      <c r="M2072" t="e">
        <f t="shared" si="549"/>
        <v>#NAME?</v>
      </c>
      <c r="N2072">
        <v>100000</v>
      </c>
      <c r="O2072" t="e">
        <f t="shared" si="550"/>
        <v>#NAME?</v>
      </c>
      <c r="P2072">
        <v>0</v>
      </c>
      <c r="Q2072" t="e">
        <f t="shared" si="551"/>
        <v>#NAME?</v>
      </c>
      <c r="R2072">
        <v>0</v>
      </c>
      <c r="S2072" t="e">
        <f t="shared" si="552"/>
        <v>#NAME?</v>
      </c>
      <c r="T2072">
        <v>0</v>
      </c>
      <c r="U2072" t="e">
        <f t="shared" si="553"/>
        <v>#NAME?</v>
      </c>
      <c r="V2072">
        <v>256</v>
      </c>
      <c r="W2072" t="e">
        <f t="shared" si="554"/>
        <v>#NAME?</v>
      </c>
      <c r="X2072">
        <v>143</v>
      </c>
      <c r="Y2072" t="e">
        <f t="shared" si="555"/>
        <v>#NAME?</v>
      </c>
      <c r="Z2072">
        <v>1</v>
      </c>
      <c r="AA2072" t="e">
        <f t="shared" si="556"/>
        <v>#NAME?</v>
      </c>
      <c r="AB2072">
        <v>48</v>
      </c>
      <c r="AC2072" t="e">
        <f t="shared" si="557"/>
        <v>#NAME?</v>
      </c>
      <c r="AD2072">
        <v>2</v>
      </c>
      <c r="AE2072" t="e">
        <f t="shared" si="558"/>
        <v>#NAME?</v>
      </c>
      <c r="AF2072" t="s">
        <v>65</v>
      </c>
      <c r="AG2072" t="s">
        <v>64</v>
      </c>
      <c r="AJ2072">
        <v>0</v>
      </c>
      <c r="AK2072">
        <v>96211480</v>
      </c>
      <c r="AL2072">
        <v>10000</v>
      </c>
      <c r="AR2072">
        <v>10000</v>
      </c>
      <c r="AS2072">
        <v>4056.12</v>
      </c>
      <c r="AT2072">
        <v>0</v>
      </c>
      <c r="AU2072">
        <v>100000</v>
      </c>
      <c r="AV2072">
        <v>143</v>
      </c>
      <c r="AW2072" t="s">
        <v>60</v>
      </c>
      <c r="AX2072" t="s">
        <v>61</v>
      </c>
      <c r="AY2072" t="s">
        <v>62</v>
      </c>
      <c r="BA2072">
        <v>8</v>
      </c>
      <c r="BB2072">
        <v>1</v>
      </c>
      <c r="BD2072">
        <v>8.0145199999999992</v>
      </c>
      <c r="BE2072">
        <v>0.24160699999999999</v>
      </c>
      <c r="BF2072">
        <v>3948.93</v>
      </c>
      <c r="BH2072">
        <v>4056.12</v>
      </c>
      <c r="BN2072">
        <v>961870123</v>
      </c>
      <c r="BO2072">
        <v>38418763</v>
      </c>
      <c r="BP2072">
        <v>244684</v>
      </c>
      <c r="BQ2072">
        <v>0</v>
      </c>
      <c r="BR2072">
        <v>5.5310899999999998</v>
      </c>
      <c r="BY2072" t="s">
        <v>5836</v>
      </c>
      <c r="BZ2072" t="s">
        <v>9508</v>
      </c>
      <c r="CA2072" t="s">
        <v>58</v>
      </c>
      <c r="CB2072" t="str">
        <f t="shared" si="559"/>
        <v>ZYRA_CLUSTER_0i0d100000k nrq=1</v>
      </c>
      <c r="CC2072">
        <f t="shared" si="560"/>
        <v>144</v>
      </c>
    </row>
    <row r="2073" spans="1:81" x14ac:dyDescent="0.4">
      <c r="A2073" t="s">
        <v>2075</v>
      </c>
      <c r="B2073" t="s">
        <v>58</v>
      </c>
      <c r="C2073" t="s">
        <v>281</v>
      </c>
      <c r="D2073" t="e">
        <f t="shared" si="544"/>
        <v>#NAME?</v>
      </c>
      <c r="E2073">
        <v>10000</v>
      </c>
      <c r="F2073" t="e">
        <f t="shared" si="545"/>
        <v>#NAME?</v>
      </c>
      <c r="G2073" t="s">
        <v>60</v>
      </c>
      <c r="H2073" t="e">
        <f t="shared" si="546"/>
        <v>#NAME?</v>
      </c>
      <c r="I2073" t="s">
        <v>61</v>
      </c>
      <c r="J2073" t="e">
        <f t="shared" si="547"/>
        <v>#NAME?</v>
      </c>
      <c r="K2073" t="s">
        <v>62</v>
      </c>
      <c r="L2073" t="e">
        <f t="shared" si="548"/>
        <v>#NAME?</v>
      </c>
      <c r="M2073" t="e">
        <f t="shared" si="549"/>
        <v>#NAME?</v>
      </c>
      <c r="N2073">
        <v>10000</v>
      </c>
      <c r="O2073" t="e">
        <f t="shared" si="550"/>
        <v>#NAME?</v>
      </c>
      <c r="P2073">
        <v>5</v>
      </c>
      <c r="Q2073" t="e">
        <f t="shared" si="551"/>
        <v>#NAME?</v>
      </c>
      <c r="R2073">
        <v>5</v>
      </c>
      <c r="S2073" t="e">
        <f t="shared" si="552"/>
        <v>#NAME?</v>
      </c>
      <c r="T2073">
        <v>0</v>
      </c>
      <c r="U2073" t="e">
        <f t="shared" si="553"/>
        <v>#NAME?</v>
      </c>
      <c r="V2073">
        <v>256</v>
      </c>
      <c r="W2073" t="e">
        <f t="shared" si="554"/>
        <v>#NAME?</v>
      </c>
      <c r="X2073">
        <v>36</v>
      </c>
      <c r="Y2073" t="e">
        <f t="shared" si="555"/>
        <v>#NAME?</v>
      </c>
      <c r="Z2073">
        <v>0</v>
      </c>
      <c r="AA2073" t="e">
        <f t="shared" si="556"/>
        <v>#NAME?</v>
      </c>
      <c r="AB2073">
        <v>48</v>
      </c>
      <c r="AC2073" t="e">
        <f t="shared" si="557"/>
        <v>#NAME?</v>
      </c>
      <c r="AD2073">
        <v>0</v>
      </c>
      <c r="AE2073" t="e">
        <f t="shared" si="558"/>
        <v>#NAME?</v>
      </c>
      <c r="AF2073" t="s">
        <v>63</v>
      </c>
      <c r="AG2073" t="s">
        <v>64</v>
      </c>
      <c r="AH2073">
        <v>2793822</v>
      </c>
      <c r="AI2073">
        <v>2794104</v>
      </c>
      <c r="AJ2073">
        <v>558792</v>
      </c>
      <c r="AK2073">
        <v>5577979</v>
      </c>
      <c r="AL2073">
        <v>10000</v>
      </c>
      <c r="AR2073">
        <v>10000</v>
      </c>
      <c r="AS2073">
        <v>53455.02</v>
      </c>
      <c r="AT2073">
        <v>5</v>
      </c>
      <c r="AU2073">
        <v>10000</v>
      </c>
      <c r="AV2073">
        <v>36</v>
      </c>
      <c r="AW2073" t="s">
        <v>60</v>
      </c>
      <c r="AX2073" t="s">
        <v>61</v>
      </c>
      <c r="AY2073" t="s">
        <v>62</v>
      </c>
      <c r="BA2073">
        <v>7</v>
      </c>
      <c r="BB2073">
        <v>1</v>
      </c>
      <c r="BD2073">
        <v>17.507000000000001</v>
      </c>
      <c r="BE2073">
        <v>7.1870500000000002</v>
      </c>
      <c r="BF2073">
        <v>19292.2</v>
      </c>
      <c r="BH2073">
        <v>3455.02</v>
      </c>
      <c r="BN2073">
        <v>52986010</v>
      </c>
      <c r="BO2073">
        <v>90618777</v>
      </c>
      <c r="BP2073">
        <v>2793781</v>
      </c>
      <c r="BQ2073">
        <v>19007</v>
      </c>
      <c r="BR2073">
        <v>0.30093399999999998</v>
      </c>
      <c r="BY2073" t="s">
        <v>5837</v>
      </c>
      <c r="BZ2073" t="s">
        <v>9509</v>
      </c>
      <c r="CA2073" t="s">
        <v>58</v>
      </c>
      <c r="CB2073" t="str">
        <f t="shared" si="559"/>
        <v>ZYRA_SCATTER_5i5d10000k nrq=0</v>
      </c>
      <c r="CC2073">
        <f t="shared" si="560"/>
        <v>36</v>
      </c>
    </row>
    <row r="2074" spans="1:81" x14ac:dyDescent="0.4">
      <c r="A2074" t="s">
        <v>2076</v>
      </c>
      <c r="B2074" t="s">
        <v>58</v>
      </c>
      <c r="C2074" t="s">
        <v>281</v>
      </c>
      <c r="D2074" t="e">
        <f t="shared" si="544"/>
        <v>#NAME?</v>
      </c>
      <c r="E2074">
        <v>10000</v>
      </c>
      <c r="F2074" t="e">
        <f t="shared" si="545"/>
        <v>#NAME?</v>
      </c>
      <c r="G2074" t="s">
        <v>60</v>
      </c>
      <c r="H2074" t="e">
        <f t="shared" si="546"/>
        <v>#NAME?</v>
      </c>
      <c r="I2074" t="s">
        <v>61</v>
      </c>
      <c r="J2074" t="e">
        <f t="shared" si="547"/>
        <v>#NAME?</v>
      </c>
      <c r="K2074" t="s">
        <v>62</v>
      </c>
      <c r="L2074" t="e">
        <f t="shared" si="548"/>
        <v>#NAME?</v>
      </c>
      <c r="M2074" t="e">
        <f t="shared" si="549"/>
        <v>#NAME?</v>
      </c>
      <c r="N2074">
        <v>10000</v>
      </c>
      <c r="O2074" t="e">
        <f t="shared" si="550"/>
        <v>#NAME?</v>
      </c>
      <c r="P2074">
        <v>5</v>
      </c>
      <c r="Q2074" t="e">
        <f t="shared" si="551"/>
        <v>#NAME?</v>
      </c>
      <c r="R2074">
        <v>5</v>
      </c>
      <c r="S2074" t="e">
        <f t="shared" si="552"/>
        <v>#NAME?</v>
      </c>
      <c r="T2074">
        <v>0</v>
      </c>
      <c r="U2074" t="e">
        <f t="shared" si="553"/>
        <v>#NAME?</v>
      </c>
      <c r="V2074">
        <v>256</v>
      </c>
      <c r="W2074" t="e">
        <f t="shared" si="554"/>
        <v>#NAME?</v>
      </c>
      <c r="X2074">
        <v>36</v>
      </c>
      <c r="Y2074" t="e">
        <f t="shared" si="555"/>
        <v>#NAME?</v>
      </c>
      <c r="Z2074">
        <v>0</v>
      </c>
      <c r="AA2074" t="e">
        <f t="shared" si="556"/>
        <v>#NAME?</v>
      </c>
      <c r="AB2074">
        <v>48</v>
      </c>
      <c r="AC2074" t="e">
        <f t="shared" si="557"/>
        <v>#NAME?</v>
      </c>
      <c r="AD2074">
        <v>1</v>
      </c>
      <c r="AE2074" t="e">
        <f t="shared" si="558"/>
        <v>#NAME?</v>
      </c>
      <c r="AF2074" t="s">
        <v>63</v>
      </c>
      <c r="AG2074" t="s">
        <v>64</v>
      </c>
      <c r="AH2074">
        <v>2758079</v>
      </c>
      <c r="AI2074">
        <v>2759845</v>
      </c>
      <c r="AJ2074">
        <v>551792</v>
      </c>
      <c r="AK2074">
        <v>5511579</v>
      </c>
      <c r="AL2074">
        <v>10000</v>
      </c>
      <c r="AR2074">
        <v>10000</v>
      </c>
      <c r="AS2074">
        <v>53562.14</v>
      </c>
      <c r="AT2074">
        <v>5</v>
      </c>
      <c r="AU2074">
        <v>10000</v>
      </c>
      <c r="AV2074">
        <v>36</v>
      </c>
      <c r="AW2074" t="s">
        <v>60</v>
      </c>
      <c r="AX2074" t="s">
        <v>61</v>
      </c>
      <c r="AY2074" t="s">
        <v>62</v>
      </c>
      <c r="BA2074">
        <v>7</v>
      </c>
      <c r="BB2074">
        <v>1</v>
      </c>
      <c r="BD2074">
        <v>17.367799999999999</v>
      </c>
      <c r="BE2074">
        <v>7.1776600000000004</v>
      </c>
      <c r="BF2074">
        <v>19452.5</v>
      </c>
      <c r="BH2074">
        <v>3562.14</v>
      </c>
      <c r="BN2074">
        <v>52247698</v>
      </c>
      <c r="BO2074">
        <v>90489408</v>
      </c>
      <c r="BP2074">
        <v>2868100</v>
      </c>
      <c r="BQ2074">
        <v>19004</v>
      </c>
      <c r="BR2074">
        <v>0.28506399999999998</v>
      </c>
      <c r="BY2074" t="s">
        <v>5838</v>
      </c>
      <c r="BZ2074" t="s">
        <v>9510</v>
      </c>
      <c r="CA2074" t="s">
        <v>58</v>
      </c>
      <c r="CB2074" t="str">
        <f t="shared" si="559"/>
        <v>ZYRA_SCATTER_5i5d10000k nrq=0</v>
      </c>
      <c r="CC2074">
        <f t="shared" si="560"/>
        <v>36</v>
      </c>
    </row>
    <row r="2075" spans="1:81" x14ac:dyDescent="0.4">
      <c r="A2075" t="s">
        <v>2077</v>
      </c>
      <c r="B2075" t="s">
        <v>58</v>
      </c>
      <c r="C2075" t="s">
        <v>281</v>
      </c>
      <c r="D2075" t="e">
        <f t="shared" si="544"/>
        <v>#NAME?</v>
      </c>
      <c r="E2075">
        <v>10000</v>
      </c>
      <c r="F2075" t="e">
        <f t="shared" si="545"/>
        <v>#NAME?</v>
      </c>
      <c r="G2075" t="s">
        <v>60</v>
      </c>
      <c r="H2075" t="e">
        <f t="shared" si="546"/>
        <v>#NAME?</v>
      </c>
      <c r="I2075" t="s">
        <v>61</v>
      </c>
      <c r="J2075" t="e">
        <f t="shared" si="547"/>
        <v>#NAME?</v>
      </c>
      <c r="K2075" t="s">
        <v>62</v>
      </c>
      <c r="L2075" t="e">
        <f t="shared" si="548"/>
        <v>#NAME?</v>
      </c>
      <c r="M2075" t="e">
        <f t="shared" si="549"/>
        <v>#NAME?</v>
      </c>
      <c r="N2075">
        <v>10000</v>
      </c>
      <c r="O2075" t="e">
        <f t="shared" si="550"/>
        <v>#NAME?</v>
      </c>
      <c r="P2075">
        <v>5</v>
      </c>
      <c r="Q2075" t="e">
        <f t="shared" si="551"/>
        <v>#NAME?</v>
      </c>
      <c r="R2075">
        <v>5</v>
      </c>
      <c r="S2075" t="e">
        <f t="shared" si="552"/>
        <v>#NAME?</v>
      </c>
      <c r="T2075">
        <v>0</v>
      </c>
      <c r="U2075" t="e">
        <f t="shared" si="553"/>
        <v>#NAME?</v>
      </c>
      <c r="V2075">
        <v>256</v>
      </c>
      <c r="W2075" t="e">
        <f t="shared" si="554"/>
        <v>#NAME?</v>
      </c>
      <c r="X2075">
        <v>36</v>
      </c>
      <c r="Y2075" t="e">
        <f t="shared" si="555"/>
        <v>#NAME?</v>
      </c>
      <c r="Z2075">
        <v>0</v>
      </c>
      <c r="AA2075" t="e">
        <f t="shared" si="556"/>
        <v>#NAME?</v>
      </c>
      <c r="AB2075">
        <v>48</v>
      </c>
      <c r="AC2075" t="e">
        <f t="shared" si="557"/>
        <v>#NAME?</v>
      </c>
      <c r="AD2075">
        <v>2</v>
      </c>
      <c r="AE2075" t="e">
        <f t="shared" si="558"/>
        <v>#NAME?</v>
      </c>
      <c r="AF2075" t="s">
        <v>63</v>
      </c>
      <c r="AG2075" t="s">
        <v>64</v>
      </c>
      <c r="AH2075">
        <v>2879491</v>
      </c>
      <c r="AI2075">
        <v>2878039</v>
      </c>
      <c r="AJ2075">
        <v>575753</v>
      </c>
      <c r="AK2075">
        <v>5749796</v>
      </c>
      <c r="AL2075">
        <v>10000</v>
      </c>
      <c r="AR2075">
        <v>10000</v>
      </c>
      <c r="AS2075">
        <v>53371.85</v>
      </c>
      <c r="AT2075">
        <v>5</v>
      </c>
      <c r="AU2075">
        <v>10000</v>
      </c>
      <c r="AV2075">
        <v>36</v>
      </c>
      <c r="AW2075" t="s">
        <v>60</v>
      </c>
      <c r="AX2075" t="s">
        <v>61</v>
      </c>
      <c r="AY2075" t="s">
        <v>62</v>
      </c>
      <c r="BA2075">
        <v>7</v>
      </c>
      <c r="BB2075">
        <v>1</v>
      </c>
      <c r="BD2075">
        <v>17.178699999999999</v>
      </c>
      <c r="BE2075">
        <v>7.0889600000000002</v>
      </c>
      <c r="BF2075">
        <v>18634.8</v>
      </c>
      <c r="BH2075">
        <v>3371.85</v>
      </c>
      <c r="BN2075">
        <v>54703211</v>
      </c>
      <c r="BO2075">
        <v>91983526</v>
      </c>
      <c r="BP2075">
        <v>2794758</v>
      </c>
      <c r="BQ2075">
        <v>19172</v>
      </c>
      <c r="BR2075">
        <v>0.30091699999999999</v>
      </c>
      <c r="BY2075" t="s">
        <v>5839</v>
      </c>
      <c r="BZ2075" t="s">
        <v>9511</v>
      </c>
      <c r="CA2075" t="s">
        <v>58</v>
      </c>
      <c r="CB2075" t="str">
        <f t="shared" si="559"/>
        <v>ZYRA_SCATTER_5i5d10000k nrq=0</v>
      </c>
      <c r="CC2075">
        <f t="shared" si="560"/>
        <v>36</v>
      </c>
    </row>
    <row r="2076" spans="1:81" x14ac:dyDescent="0.4">
      <c r="A2076" t="s">
        <v>2078</v>
      </c>
      <c r="B2076" t="s">
        <v>58</v>
      </c>
      <c r="C2076" t="s">
        <v>281</v>
      </c>
      <c r="D2076" t="e">
        <f t="shared" si="544"/>
        <v>#NAME?</v>
      </c>
      <c r="E2076">
        <v>10000</v>
      </c>
      <c r="F2076" t="e">
        <f t="shared" si="545"/>
        <v>#NAME?</v>
      </c>
      <c r="G2076" t="s">
        <v>60</v>
      </c>
      <c r="H2076" t="e">
        <f t="shared" si="546"/>
        <v>#NAME?</v>
      </c>
      <c r="I2076" t="s">
        <v>61</v>
      </c>
      <c r="J2076" t="e">
        <f t="shared" si="547"/>
        <v>#NAME?</v>
      </c>
      <c r="K2076" t="s">
        <v>62</v>
      </c>
      <c r="L2076" t="e">
        <f t="shared" si="548"/>
        <v>#NAME?</v>
      </c>
      <c r="M2076" t="e">
        <f t="shared" si="549"/>
        <v>#NAME?</v>
      </c>
      <c r="N2076">
        <v>10000</v>
      </c>
      <c r="O2076" t="e">
        <f t="shared" si="550"/>
        <v>#NAME?</v>
      </c>
      <c r="P2076">
        <v>5</v>
      </c>
      <c r="Q2076" t="e">
        <f t="shared" si="551"/>
        <v>#NAME?</v>
      </c>
      <c r="R2076">
        <v>5</v>
      </c>
      <c r="S2076" t="e">
        <f t="shared" si="552"/>
        <v>#NAME?</v>
      </c>
      <c r="T2076">
        <v>0</v>
      </c>
      <c r="U2076" t="e">
        <f t="shared" si="553"/>
        <v>#NAME?</v>
      </c>
      <c r="V2076">
        <v>256</v>
      </c>
      <c r="W2076" t="e">
        <f t="shared" si="554"/>
        <v>#NAME?</v>
      </c>
      <c r="X2076">
        <v>35</v>
      </c>
      <c r="Y2076" t="e">
        <f t="shared" si="555"/>
        <v>#NAME?</v>
      </c>
      <c r="Z2076">
        <v>1</v>
      </c>
      <c r="AA2076" t="e">
        <f t="shared" si="556"/>
        <v>#NAME?</v>
      </c>
      <c r="AB2076">
        <v>48</v>
      </c>
      <c r="AC2076" t="e">
        <f t="shared" si="557"/>
        <v>#NAME?</v>
      </c>
      <c r="AD2076">
        <v>0</v>
      </c>
      <c r="AE2076" t="e">
        <f t="shared" si="558"/>
        <v>#NAME?</v>
      </c>
      <c r="AF2076" t="s">
        <v>63</v>
      </c>
      <c r="AG2076" t="s">
        <v>64</v>
      </c>
      <c r="AH2076">
        <v>2980702</v>
      </c>
      <c r="AI2076">
        <v>2979201</v>
      </c>
      <c r="AJ2076">
        <v>595990</v>
      </c>
      <c r="AK2076">
        <v>5956236</v>
      </c>
      <c r="AL2076">
        <v>10000</v>
      </c>
      <c r="AR2076">
        <v>10000</v>
      </c>
      <c r="AS2076">
        <v>53448.31</v>
      </c>
      <c r="AT2076">
        <v>5</v>
      </c>
      <c r="AU2076">
        <v>10000</v>
      </c>
      <c r="AV2076">
        <v>35</v>
      </c>
      <c r="AW2076" t="s">
        <v>60</v>
      </c>
      <c r="AX2076" t="s">
        <v>61</v>
      </c>
      <c r="AY2076" t="s">
        <v>62</v>
      </c>
      <c r="BA2076">
        <v>7</v>
      </c>
      <c r="BB2076">
        <v>1</v>
      </c>
      <c r="BD2076">
        <v>17.411999999999999</v>
      </c>
      <c r="BE2076">
        <v>7.3422799999999997</v>
      </c>
      <c r="BF2076">
        <v>17946.3</v>
      </c>
      <c r="BH2076">
        <v>3448.31</v>
      </c>
      <c r="BN2076">
        <v>56715072</v>
      </c>
      <c r="BO2076">
        <v>95264475</v>
      </c>
      <c r="BP2076">
        <v>2847296</v>
      </c>
      <c r="BQ2076">
        <v>33797</v>
      </c>
      <c r="BR2076">
        <v>0.289885</v>
      </c>
      <c r="BY2076" t="s">
        <v>5840</v>
      </c>
      <c r="BZ2076" t="s">
        <v>9512</v>
      </c>
      <c r="CA2076" t="s">
        <v>58</v>
      </c>
      <c r="CB2076" t="str">
        <f t="shared" si="559"/>
        <v>ZYRA_SCATTER_5i5d10000k nrq=1</v>
      </c>
      <c r="CC2076">
        <f t="shared" si="560"/>
        <v>36</v>
      </c>
    </row>
    <row r="2077" spans="1:81" x14ac:dyDescent="0.4">
      <c r="A2077" t="s">
        <v>2865</v>
      </c>
      <c r="B2077" t="s">
        <v>58</v>
      </c>
      <c r="C2077" t="s">
        <v>67</v>
      </c>
      <c r="D2077" t="e">
        <f t="shared" si="544"/>
        <v>#NAME?</v>
      </c>
      <c r="E2077">
        <v>10000</v>
      </c>
      <c r="F2077" t="e">
        <f t="shared" si="545"/>
        <v>#NAME?</v>
      </c>
      <c r="G2077" t="s">
        <v>60</v>
      </c>
      <c r="H2077" t="e">
        <f t="shared" si="546"/>
        <v>#NAME?</v>
      </c>
      <c r="I2077" t="s">
        <v>61</v>
      </c>
      <c r="J2077" t="e">
        <f t="shared" si="547"/>
        <v>#NAME?</v>
      </c>
      <c r="K2077" t="s">
        <v>62</v>
      </c>
      <c r="L2077" t="e">
        <f t="shared" si="548"/>
        <v>#NAME?</v>
      </c>
      <c r="M2077" t="e">
        <f t="shared" si="549"/>
        <v>#NAME?</v>
      </c>
      <c r="N2077">
        <v>10000</v>
      </c>
      <c r="O2077" t="e">
        <f t="shared" si="550"/>
        <v>#NAME?</v>
      </c>
      <c r="P2077">
        <v>0</v>
      </c>
      <c r="Q2077" t="e">
        <f t="shared" si="551"/>
        <v>#NAME?</v>
      </c>
      <c r="R2077">
        <v>0</v>
      </c>
      <c r="S2077" t="e">
        <f t="shared" si="552"/>
        <v>#NAME?</v>
      </c>
      <c r="T2077">
        <v>0</v>
      </c>
      <c r="U2077" t="e">
        <f t="shared" si="553"/>
        <v>#NAME?</v>
      </c>
      <c r="V2077">
        <v>256</v>
      </c>
      <c r="W2077" t="e">
        <f t="shared" si="554"/>
        <v>#NAME?</v>
      </c>
      <c r="X2077">
        <v>108</v>
      </c>
      <c r="Y2077" t="e">
        <f t="shared" si="555"/>
        <v>#NAME?</v>
      </c>
      <c r="Z2077">
        <v>0</v>
      </c>
      <c r="AA2077" t="e">
        <f t="shared" si="556"/>
        <v>#NAME?</v>
      </c>
      <c r="AB2077">
        <v>48</v>
      </c>
      <c r="AC2077" t="e">
        <f t="shared" si="557"/>
        <v>#NAME?</v>
      </c>
      <c r="AD2077">
        <v>0</v>
      </c>
      <c r="AE2077" t="e">
        <f t="shared" si="558"/>
        <v>#NAME?</v>
      </c>
      <c r="AF2077" t="s">
        <v>65</v>
      </c>
      <c r="AG2077" t="s">
        <v>64</v>
      </c>
      <c r="AJ2077">
        <v>0</v>
      </c>
      <c r="AK2077">
        <v>264073240</v>
      </c>
      <c r="AL2077">
        <v>10000</v>
      </c>
      <c r="AR2077">
        <v>10000</v>
      </c>
      <c r="AS2077">
        <v>678.56799999999998</v>
      </c>
      <c r="AT2077">
        <v>0</v>
      </c>
      <c r="AU2077">
        <v>10000</v>
      </c>
      <c r="AV2077">
        <v>108</v>
      </c>
      <c r="AW2077" t="s">
        <v>60</v>
      </c>
      <c r="AX2077" t="s">
        <v>61</v>
      </c>
      <c r="AY2077" t="s">
        <v>62</v>
      </c>
      <c r="BA2077">
        <v>8</v>
      </c>
      <c r="BB2077">
        <v>1</v>
      </c>
      <c r="BD2077">
        <v>0.45601799999999998</v>
      </c>
      <c r="BE2077">
        <v>8.0348799999999998E-2</v>
      </c>
      <c r="BF2077">
        <v>1083.1199999999999</v>
      </c>
      <c r="BH2077">
        <v>678.56799999999998</v>
      </c>
      <c r="BN2077">
        <v>2640640097</v>
      </c>
      <c r="BO2077">
        <v>6923876</v>
      </c>
      <c r="BP2077">
        <v>92303</v>
      </c>
      <c r="BQ2077">
        <v>0</v>
      </c>
      <c r="BR2077">
        <v>4.2177300000000001E-2</v>
      </c>
      <c r="BY2077" t="s">
        <v>5841</v>
      </c>
      <c r="BZ2077" t="s">
        <v>9513</v>
      </c>
      <c r="CA2077" t="s">
        <v>58</v>
      </c>
      <c r="CB2077" t="str">
        <f t="shared" si="559"/>
        <v>ZYRA_CLUSTER_0i0d10000k nrq=0</v>
      </c>
      <c r="CC2077">
        <f t="shared" si="560"/>
        <v>108</v>
      </c>
    </row>
    <row r="2078" spans="1:81" x14ac:dyDescent="0.4">
      <c r="A2078" t="s">
        <v>2079</v>
      </c>
      <c r="B2078" t="s">
        <v>58</v>
      </c>
      <c r="C2078" t="s">
        <v>281</v>
      </c>
      <c r="D2078" t="e">
        <f t="shared" si="544"/>
        <v>#NAME?</v>
      </c>
      <c r="E2078">
        <v>10000</v>
      </c>
      <c r="F2078" t="e">
        <f t="shared" si="545"/>
        <v>#NAME?</v>
      </c>
      <c r="G2078" t="s">
        <v>60</v>
      </c>
      <c r="H2078" t="e">
        <f t="shared" si="546"/>
        <v>#NAME?</v>
      </c>
      <c r="I2078" t="s">
        <v>61</v>
      </c>
      <c r="J2078" t="e">
        <f t="shared" si="547"/>
        <v>#NAME?</v>
      </c>
      <c r="K2078" t="s">
        <v>62</v>
      </c>
      <c r="L2078" t="e">
        <f t="shared" si="548"/>
        <v>#NAME?</v>
      </c>
      <c r="M2078" t="e">
        <f t="shared" si="549"/>
        <v>#NAME?</v>
      </c>
      <c r="N2078">
        <v>10000</v>
      </c>
      <c r="O2078" t="e">
        <f t="shared" si="550"/>
        <v>#NAME?</v>
      </c>
      <c r="P2078">
        <v>5</v>
      </c>
      <c r="Q2078" t="e">
        <f t="shared" si="551"/>
        <v>#NAME?</v>
      </c>
      <c r="R2078">
        <v>5</v>
      </c>
      <c r="S2078" t="e">
        <f t="shared" si="552"/>
        <v>#NAME?</v>
      </c>
      <c r="T2078">
        <v>0</v>
      </c>
      <c r="U2078" t="e">
        <f t="shared" si="553"/>
        <v>#NAME?</v>
      </c>
      <c r="V2078">
        <v>256</v>
      </c>
      <c r="W2078" t="e">
        <f t="shared" si="554"/>
        <v>#NAME?</v>
      </c>
      <c r="X2078">
        <v>35</v>
      </c>
      <c r="Y2078" t="e">
        <f t="shared" si="555"/>
        <v>#NAME?</v>
      </c>
      <c r="Z2078">
        <v>1</v>
      </c>
      <c r="AA2078" t="e">
        <f t="shared" si="556"/>
        <v>#NAME?</v>
      </c>
      <c r="AB2078">
        <v>48</v>
      </c>
      <c r="AC2078" t="e">
        <f t="shared" si="557"/>
        <v>#NAME?</v>
      </c>
      <c r="AD2078">
        <v>1</v>
      </c>
      <c r="AE2078" t="e">
        <f t="shared" si="558"/>
        <v>#NAME?</v>
      </c>
      <c r="AF2078" t="s">
        <v>63</v>
      </c>
      <c r="AG2078" t="s">
        <v>64</v>
      </c>
      <c r="AH2078">
        <v>2996609</v>
      </c>
      <c r="AI2078">
        <v>2997525</v>
      </c>
      <c r="AJ2078">
        <v>599413</v>
      </c>
      <c r="AK2078">
        <v>5987290</v>
      </c>
      <c r="AL2078">
        <v>10000</v>
      </c>
      <c r="AR2078">
        <v>10000</v>
      </c>
      <c r="AS2078">
        <v>53296.63</v>
      </c>
      <c r="AT2078">
        <v>5</v>
      </c>
      <c r="AU2078">
        <v>10000</v>
      </c>
      <c r="AV2078">
        <v>35</v>
      </c>
      <c r="AW2078" t="s">
        <v>60</v>
      </c>
      <c r="AX2078" t="s">
        <v>61</v>
      </c>
      <c r="AY2078" t="s">
        <v>62</v>
      </c>
      <c r="BA2078">
        <v>7</v>
      </c>
      <c r="BB2078">
        <v>1</v>
      </c>
      <c r="BD2078">
        <v>16.512799999999999</v>
      </c>
      <c r="BE2078">
        <v>6.8343400000000001</v>
      </c>
      <c r="BF2078">
        <v>17974.400000000001</v>
      </c>
      <c r="BH2078">
        <v>3296.63</v>
      </c>
      <c r="BN2078">
        <v>57026442</v>
      </c>
      <c r="BO2078">
        <v>94283732</v>
      </c>
      <c r="BP2078">
        <v>2846460</v>
      </c>
      <c r="BQ2078">
        <v>34938</v>
      </c>
      <c r="BR2078">
        <v>0.30956899999999998</v>
      </c>
      <c r="BY2078" t="s">
        <v>5842</v>
      </c>
      <c r="BZ2078" t="s">
        <v>9514</v>
      </c>
      <c r="CA2078" t="s">
        <v>58</v>
      </c>
      <c r="CB2078" t="str">
        <f t="shared" si="559"/>
        <v>ZYRA_SCATTER_5i5d10000k nrq=1</v>
      </c>
      <c r="CC2078">
        <f t="shared" si="560"/>
        <v>36</v>
      </c>
    </row>
    <row r="2079" spans="1:81" x14ac:dyDescent="0.4">
      <c r="A2079" t="s">
        <v>2080</v>
      </c>
      <c r="B2079" t="s">
        <v>58</v>
      </c>
      <c r="C2079" t="s">
        <v>281</v>
      </c>
      <c r="D2079" t="e">
        <f t="shared" si="544"/>
        <v>#NAME?</v>
      </c>
      <c r="E2079">
        <v>10000</v>
      </c>
      <c r="F2079" t="e">
        <f t="shared" si="545"/>
        <v>#NAME?</v>
      </c>
      <c r="G2079" t="s">
        <v>60</v>
      </c>
      <c r="H2079" t="e">
        <f t="shared" si="546"/>
        <v>#NAME?</v>
      </c>
      <c r="I2079" t="s">
        <v>61</v>
      </c>
      <c r="J2079" t="e">
        <f t="shared" si="547"/>
        <v>#NAME?</v>
      </c>
      <c r="K2079" t="s">
        <v>62</v>
      </c>
      <c r="L2079" t="e">
        <f t="shared" si="548"/>
        <v>#NAME?</v>
      </c>
      <c r="M2079" t="e">
        <f t="shared" si="549"/>
        <v>#NAME?</v>
      </c>
      <c r="N2079">
        <v>10000</v>
      </c>
      <c r="O2079" t="e">
        <f t="shared" si="550"/>
        <v>#NAME?</v>
      </c>
      <c r="P2079">
        <v>5</v>
      </c>
      <c r="Q2079" t="e">
        <f t="shared" si="551"/>
        <v>#NAME?</v>
      </c>
      <c r="R2079">
        <v>5</v>
      </c>
      <c r="S2079" t="e">
        <f t="shared" si="552"/>
        <v>#NAME?</v>
      </c>
      <c r="T2079">
        <v>0</v>
      </c>
      <c r="U2079" t="e">
        <f t="shared" si="553"/>
        <v>#NAME?</v>
      </c>
      <c r="V2079">
        <v>256</v>
      </c>
      <c r="W2079" t="e">
        <f t="shared" si="554"/>
        <v>#NAME?</v>
      </c>
      <c r="X2079">
        <v>35</v>
      </c>
      <c r="Y2079" t="e">
        <f t="shared" si="555"/>
        <v>#NAME?</v>
      </c>
      <c r="Z2079">
        <v>1</v>
      </c>
      <c r="AA2079" t="e">
        <f t="shared" si="556"/>
        <v>#NAME?</v>
      </c>
      <c r="AB2079">
        <v>48</v>
      </c>
      <c r="AC2079" t="e">
        <f t="shared" si="557"/>
        <v>#NAME?</v>
      </c>
      <c r="AD2079">
        <v>2</v>
      </c>
      <c r="AE2079" t="e">
        <f t="shared" si="558"/>
        <v>#NAME?</v>
      </c>
      <c r="AF2079" t="s">
        <v>63</v>
      </c>
      <c r="AG2079" t="s">
        <v>64</v>
      </c>
      <c r="AH2079">
        <v>2988336</v>
      </c>
      <c r="AI2079">
        <v>2991474</v>
      </c>
      <c r="AJ2079">
        <v>597981</v>
      </c>
      <c r="AK2079">
        <v>5971373</v>
      </c>
      <c r="AL2079">
        <v>10000</v>
      </c>
      <c r="AR2079">
        <v>10000</v>
      </c>
      <c r="AS2079">
        <v>53274.93</v>
      </c>
      <c r="AT2079">
        <v>5</v>
      </c>
      <c r="AU2079">
        <v>10000</v>
      </c>
      <c r="AV2079">
        <v>35</v>
      </c>
      <c r="AW2079" t="s">
        <v>60</v>
      </c>
      <c r="AX2079" t="s">
        <v>61</v>
      </c>
      <c r="AY2079" t="s">
        <v>62</v>
      </c>
      <c r="BA2079">
        <v>7</v>
      </c>
      <c r="BB2079">
        <v>1</v>
      </c>
      <c r="BD2079">
        <v>16.39</v>
      </c>
      <c r="BE2079">
        <v>6.78</v>
      </c>
      <c r="BF2079">
        <v>18128.7</v>
      </c>
      <c r="BH2079">
        <v>3274.93</v>
      </c>
      <c r="BN2079">
        <v>56904361</v>
      </c>
      <c r="BO2079">
        <v>93020021</v>
      </c>
      <c r="BP2079">
        <v>2809377</v>
      </c>
      <c r="BQ2079">
        <v>33783</v>
      </c>
      <c r="BR2079">
        <v>0.28549600000000003</v>
      </c>
      <c r="BY2079" t="s">
        <v>5843</v>
      </c>
      <c r="BZ2079" t="s">
        <v>9515</v>
      </c>
      <c r="CA2079" t="s">
        <v>58</v>
      </c>
      <c r="CB2079" t="str">
        <f t="shared" si="559"/>
        <v>ZYRA_SCATTER_5i5d10000k nrq=1</v>
      </c>
      <c r="CC2079">
        <f t="shared" si="560"/>
        <v>36</v>
      </c>
    </row>
    <row r="2080" spans="1:81" x14ac:dyDescent="0.4">
      <c r="A2080" t="s">
        <v>2081</v>
      </c>
      <c r="B2080" t="s">
        <v>58</v>
      </c>
      <c r="C2080" t="s">
        <v>281</v>
      </c>
      <c r="D2080" t="e">
        <f t="shared" si="544"/>
        <v>#NAME?</v>
      </c>
      <c r="E2080">
        <v>10000</v>
      </c>
      <c r="F2080" t="e">
        <f t="shared" si="545"/>
        <v>#NAME?</v>
      </c>
      <c r="G2080" t="s">
        <v>60</v>
      </c>
      <c r="H2080" t="e">
        <f t="shared" si="546"/>
        <v>#NAME?</v>
      </c>
      <c r="I2080" t="s">
        <v>61</v>
      </c>
      <c r="J2080" t="e">
        <f t="shared" si="547"/>
        <v>#NAME?</v>
      </c>
      <c r="K2080" t="s">
        <v>62</v>
      </c>
      <c r="L2080" t="e">
        <f t="shared" si="548"/>
        <v>#NAME?</v>
      </c>
      <c r="M2080" t="e">
        <f t="shared" si="549"/>
        <v>#NAME?</v>
      </c>
      <c r="N2080">
        <v>10000</v>
      </c>
      <c r="O2080" t="e">
        <f t="shared" si="550"/>
        <v>#NAME?</v>
      </c>
      <c r="P2080">
        <v>5</v>
      </c>
      <c r="Q2080" t="e">
        <f t="shared" si="551"/>
        <v>#NAME?</v>
      </c>
      <c r="R2080">
        <v>5</v>
      </c>
      <c r="S2080" t="e">
        <f t="shared" si="552"/>
        <v>#NAME?</v>
      </c>
      <c r="T2080">
        <v>0</v>
      </c>
      <c r="U2080" t="e">
        <f t="shared" si="553"/>
        <v>#NAME?</v>
      </c>
      <c r="V2080">
        <v>256</v>
      </c>
      <c r="W2080" t="e">
        <f t="shared" si="554"/>
        <v>#NAME?</v>
      </c>
      <c r="X2080">
        <v>54</v>
      </c>
      <c r="Y2080" t="e">
        <f t="shared" si="555"/>
        <v>#NAME?</v>
      </c>
      <c r="Z2080">
        <v>0</v>
      </c>
      <c r="AA2080" t="e">
        <f t="shared" si="556"/>
        <v>#NAME?</v>
      </c>
      <c r="AB2080">
        <v>48</v>
      </c>
      <c r="AC2080" t="e">
        <f t="shared" si="557"/>
        <v>#NAME?</v>
      </c>
      <c r="AD2080">
        <v>0</v>
      </c>
      <c r="AE2080" t="e">
        <f t="shared" si="558"/>
        <v>#NAME?</v>
      </c>
      <c r="AF2080" t="s">
        <v>63</v>
      </c>
      <c r="AG2080" t="s">
        <v>64</v>
      </c>
      <c r="AH2080">
        <v>2334949</v>
      </c>
      <c r="AI2080">
        <v>2336238</v>
      </c>
      <c r="AJ2080">
        <v>467118</v>
      </c>
      <c r="AK2080">
        <v>4664543</v>
      </c>
      <c r="AL2080">
        <v>10000</v>
      </c>
      <c r="AR2080">
        <v>10000</v>
      </c>
      <c r="AS2080">
        <v>55404.22</v>
      </c>
      <c r="AT2080">
        <v>5</v>
      </c>
      <c r="AU2080">
        <v>10000</v>
      </c>
      <c r="AV2080">
        <v>54</v>
      </c>
      <c r="AW2080" t="s">
        <v>60</v>
      </c>
      <c r="AX2080" t="s">
        <v>61</v>
      </c>
      <c r="AY2080" t="s">
        <v>62</v>
      </c>
      <c r="BA2080">
        <v>7</v>
      </c>
      <c r="BB2080">
        <v>1</v>
      </c>
      <c r="BD2080">
        <v>25.435700000000001</v>
      </c>
      <c r="BE2080">
        <v>9.2918400000000005</v>
      </c>
      <c r="BF2080">
        <v>31582.6</v>
      </c>
      <c r="BH2080">
        <v>5404.22</v>
      </c>
      <c r="BN2080">
        <v>43860090</v>
      </c>
      <c r="BO2080">
        <v>86785833</v>
      </c>
      <c r="BP2080">
        <v>2785345</v>
      </c>
      <c r="BQ2080">
        <v>30595</v>
      </c>
      <c r="BR2080">
        <v>0.35352099999999997</v>
      </c>
      <c r="BY2080" t="s">
        <v>5844</v>
      </c>
      <c r="BZ2080" t="s">
        <v>9516</v>
      </c>
      <c r="CA2080" t="s">
        <v>58</v>
      </c>
      <c r="CB2080" t="str">
        <f t="shared" si="559"/>
        <v>ZYRA_SCATTER_5i5d10000k nrq=0</v>
      </c>
      <c r="CC2080">
        <f t="shared" si="560"/>
        <v>54</v>
      </c>
    </row>
    <row r="2081" spans="1:81" x14ac:dyDescent="0.4">
      <c r="A2081" t="s">
        <v>2082</v>
      </c>
      <c r="B2081" t="s">
        <v>58</v>
      </c>
      <c r="C2081" t="s">
        <v>281</v>
      </c>
      <c r="D2081" t="e">
        <f t="shared" si="544"/>
        <v>#NAME?</v>
      </c>
      <c r="E2081">
        <v>10000</v>
      </c>
      <c r="F2081" t="e">
        <f t="shared" si="545"/>
        <v>#NAME?</v>
      </c>
      <c r="G2081" t="s">
        <v>60</v>
      </c>
      <c r="H2081" t="e">
        <f t="shared" si="546"/>
        <v>#NAME?</v>
      </c>
      <c r="I2081" t="s">
        <v>61</v>
      </c>
      <c r="J2081" t="e">
        <f t="shared" si="547"/>
        <v>#NAME?</v>
      </c>
      <c r="K2081" t="s">
        <v>62</v>
      </c>
      <c r="L2081" t="e">
        <f t="shared" si="548"/>
        <v>#NAME?</v>
      </c>
      <c r="M2081" t="e">
        <f t="shared" si="549"/>
        <v>#NAME?</v>
      </c>
      <c r="N2081">
        <v>10000</v>
      </c>
      <c r="O2081" t="e">
        <f t="shared" si="550"/>
        <v>#NAME?</v>
      </c>
      <c r="P2081">
        <v>5</v>
      </c>
      <c r="Q2081" t="e">
        <f t="shared" si="551"/>
        <v>#NAME?</v>
      </c>
      <c r="R2081">
        <v>5</v>
      </c>
      <c r="S2081" t="e">
        <f t="shared" si="552"/>
        <v>#NAME?</v>
      </c>
      <c r="T2081">
        <v>0</v>
      </c>
      <c r="U2081" t="e">
        <f t="shared" si="553"/>
        <v>#NAME?</v>
      </c>
      <c r="V2081">
        <v>256</v>
      </c>
      <c r="W2081" t="e">
        <f t="shared" si="554"/>
        <v>#NAME?</v>
      </c>
      <c r="X2081">
        <v>54</v>
      </c>
      <c r="Y2081" t="e">
        <f t="shared" si="555"/>
        <v>#NAME?</v>
      </c>
      <c r="Z2081">
        <v>0</v>
      </c>
      <c r="AA2081" t="e">
        <f t="shared" si="556"/>
        <v>#NAME?</v>
      </c>
      <c r="AB2081">
        <v>48</v>
      </c>
      <c r="AC2081" t="e">
        <f t="shared" si="557"/>
        <v>#NAME?</v>
      </c>
      <c r="AD2081">
        <v>1</v>
      </c>
      <c r="AE2081" t="e">
        <f t="shared" si="558"/>
        <v>#NAME?</v>
      </c>
      <c r="AF2081" t="s">
        <v>63</v>
      </c>
      <c r="AG2081" t="s">
        <v>64</v>
      </c>
      <c r="AH2081">
        <v>2252594</v>
      </c>
      <c r="AI2081">
        <v>2254143</v>
      </c>
      <c r="AJ2081">
        <v>450673</v>
      </c>
      <c r="AK2081">
        <v>4503865</v>
      </c>
      <c r="AL2081">
        <v>10000</v>
      </c>
      <c r="AR2081">
        <v>10000</v>
      </c>
      <c r="AS2081">
        <v>55566.37</v>
      </c>
      <c r="AT2081">
        <v>5</v>
      </c>
      <c r="AU2081">
        <v>10000</v>
      </c>
      <c r="AV2081">
        <v>54</v>
      </c>
      <c r="AW2081" t="s">
        <v>60</v>
      </c>
      <c r="AX2081" t="s">
        <v>61</v>
      </c>
      <c r="AY2081" t="s">
        <v>62</v>
      </c>
      <c r="BA2081">
        <v>7</v>
      </c>
      <c r="BB2081">
        <v>1</v>
      </c>
      <c r="BD2081">
        <v>23.6784</v>
      </c>
      <c r="BE2081">
        <v>8.7466500000000007</v>
      </c>
      <c r="BF2081">
        <v>32713</v>
      </c>
      <c r="BH2081">
        <v>5566.37</v>
      </c>
      <c r="BN2081">
        <v>42337418</v>
      </c>
      <c r="BO2081">
        <v>82620033</v>
      </c>
      <c r="BP2081">
        <v>2701233</v>
      </c>
      <c r="BQ2081">
        <v>30462</v>
      </c>
      <c r="BR2081">
        <v>0.34747899999999998</v>
      </c>
      <c r="BY2081" t="s">
        <v>5845</v>
      </c>
      <c r="BZ2081" t="s">
        <v>9517</v>
      </c>
      <c r="CA2081" t="s">
        <v>58</v>
      </c>
      <c r="CB2081" t="str">
        <f t="shared" si="559"/>
        <v>ZYRA_SCATTER_5i5d10000k nrq=0</v>
      </c>
      <c r="CC2081">
        <f t="shared" si="560"/>
        <v>54</v>
      </c>
    </row>
    <row r="2082" spans="1:81" x14ac:dyDescent="0.4">
      <c r="A2082" t="s">
        <v>2083</v>
      </c>
      <c r="B2082" t="s">
        <v>58</v>
      </c>
      <c r="C2082" t="s">
        <v>281</v>
      </c>
      <c r="D2082" t="e">
        <f t="shared" si="544"/>
        <v>#NAME?</v>
      </c>
      <c r="E2082">
        <v>10000</v>
      </c>
      <c r="F2082" t="e">
        <f t="shared" si="545"/>
        <v>#NAME?</v>
      </c>
      <c r="G2082" t="s">
        <v>60</v>
      </c>
      <c r="H2082" t="e">
        <f t="shared" si="546"/>
        <v>#NAME?</v>
      </c>
      <c r="I2082" t="s">
        <v>61</v>
      </c>
      <c r="J2082" t="e">
        <f t="shared" si="547"/>
        <v>#NAME?</v>
      </c>
      <c r="K2082" t="s">
        <v>62</v>
      </c>
      <c r="L2082" t="e">
        <f t="shared" si="548"/>
        <v>#NAME?</v>
      </c>
      <c r="M2082" t="e">
        <f t="shared" si="549"/>
        <v>#NAME?</v>
      </c>
      <c r="N2082">
        <v>10000</v>
      </c>
      <c r="O2082" t="e">
        <f t="shared" si="550"/>
        <v>#NAME?</v>
      </c>
      <c r="P2082">
        <v>5</v>
      </c>
      <c r="Q2082" t="e">
        <f t="shared" si="551"/>
        <v>#NAME?</v>
      </c>
      <c r="R2082">
        <v>5</v>
      </c>
      <c r="S2082" t="e">
        <f t="shared" si="552"/>
        <v>#NAME?</v>
      </c>
      <c r="T2082">
        <v>0</v>
      </c>
      <c r="U2082" t="e">
        <f t="shared" si="553"/>
        <v>#NAME?</v>
      </c>
      <c r="V2082">
        <v>256</v>
      </c>
      <c r="W2082" t="e">
        <f t="shared" si="554"/>
        <v>#NAME?</v>
      </c>
      <c r="X2082">
        <v>54</v>
      </c>
      <c r="Y2082" t="e">
        <f t="shared" si="555"/>
        <v>#NAME?</v>
      </c>
      <c r="Z2082">
        <v>0</v>
      </c>
      <c r="AA2082" t="e">
        <f t="shared" si="556"/>
        <v>#NAME?</v>
      </c>
      <c r="AB2082">
        <v>48</v>
      </c>
      <c r="AC2082" t="e">
        <f t="shared" si="557"/>
        <v>#NAME?</v>
      </c>
      <c r="AD2082">
        <v>2</v>
      </c>
      <c r="AE2082" t="e">
        <f t="shared" si="558"/>
        <v>#NAME?</v>
      </c>
      <c r="AF2082" t="s">
        <v>63</v>
      </c>
      <c r="AG2082" t="s">
        <v>64</v>
      </c>
      <c r="AH2082">
        <v>2242305</v>
      </c>
      <c r="AI2082">
        <v>2236786</v>
      </c>
      <c r="AJ2082">
        <v>447909</v>
      </c>
      <c r="AK2082">
        <v>4473174</v>
      </c>
      <c r="AL2082">
        <v>10000</v>
      </c>
      <c r="AR2082">
        <v>10000</v>
      </c>
      <c r="AS2082">
        <v>55521.11</v>
      </c>
      <c r="AT2082">
        <v>5</v>
      </c>
      <c r="AU2082">
        <v>10000</v>
      </c>
      <c r="AV2082">
        <v>54</v>
      </c>
      <c r="AW2082" t="s">
        <v>60</v>
      </c>
      <c r="AX2082" t="s">
        <v>61</v>
      </c>
      <c r="AY2082" t="s">
        <v>62</v>
      </c>
      <c r="BA2082">
        <v>7</v>
      </c>
      <c r="BB2082">
        <v>1</v>
      </c>
      <c r="BD2082">
        <v>22.9238</v>
      </c>
      <c r="BE2082">
        <v>8.5906699999999994</v>
      </c>
      <c r="BF2082">
        <v>32821.699999999997</v>
      </c>
      <c r="BH2082">
        <v>5521.11</v>
      </c>
      <c r="BN2082">
        <v>42045271</v>
      </c>
      <c r="BO2082">
        <v>80647713</v>
      </c>
      <c r="BP2082">
        <v>2686475</v>
      </c>
      <c r="BQ2082">
        <v>30240</v>
      </c>
      <c r="BR2082">
        <v>0.34574899999999997</v>
      </c>
      <c r="BY2082" t="s">
        <v>5846</v>
      </c>
      <c r="BZ2082" t="s">
        <v>9518</v>
      </c>
      <c r="CA2082" t="s">
        <v>58</v>
      </c>
      <c r="CB2082" t="str">
        <f t="shared" si="559"/>
        <v>ZYRA_SCATTER_5i5d10000k nrq=0</v>
      </c>
      <c r="CC2082">
        <f t="shared" si="560"/>
        <v>54</v>
      </c>
    </row>
    <row r="2083" spans="1:81" x14ac:dyDescent="0.4">
      <c r="A2083" t="s">
        <v>2084</v>
      </c>
      <c r="B2083" t="s">
        <v>58</v>
      </c>
      <c r="C2083" t="s">
        <v>281</v>
      </c>
      <c r="D2083" t="e">
        <f t="shared" si="544"/>
        <v>#NAME?</v>
      </c>
      <c r="E2083">
        <v>10000</v>
      </c>
      <c r="F2083" t="e">
        <f t="shared" si="545"/>
        <v>#NAME?</v>
      </c>
      <c r="G2083" t="s">
        <v>60</v>
      </c>
      <c r="H2083" t="e">
        <f t="shared" si="546"/>
        <v>#NAME?</v>
      </c>
      <c r="I2083" t="s">
        <v>61</v>
      </c>
      <c r="J2083" t="e">
        <f t="shared" si="547"/>
        <v>#NAME?</v>
      </c>
      <c r="K2083" t="s">
        <v>62</v>
      </c>
      <c r="L2083" t="e">
        <f t="shared" si="548"/>
        <v>#NAME?</v>
      </c>
      <c r="M2083" t="e">
        <f t="shared" si="549"/>
        <v>#NAME?</v>
      </c>
      <c r="N2083">
        <v>10000</v>
      </c>
      <c r="O2083" t="e">
        <f t="shared" si="550"/>
        <v>#NAME?</v>
      </c>
      <c r="P2083">
        <v>5</v>
      </c>
      <c r="Q2083" t="e">
        <f t="shared" si="551"/>
        <v>#NAME?</v>
      </c>
      <c r="R2083">
        <v>5</v>
      </c>
      <c r="S2083" t="e">
        <f t="shared" si="552"/>
        <v>#NAME?</v>
      </c>
      <c r="T2083">
        <v>0</v>
      </c>
      <c r="U2083" t="e">
        <f t="shared" si="553"/>
        <v>#NAME?</v>
      </c>
      <c r="V2083">
        <v>256</v>
      </c>
      <c r="W2083" t="e">
        <f t="shared" si="554"/>
        <v>#NAME?</v>
      </c>
      <c r="X2083">
        <v>53</v>
      </c>
      <c r="Y2083" t="e">
        <f t="shared" si="555"/>
        <v>#NAME?</v>
      </c>
      <c r="Z2083">
        <v>1</v>
      </c>
      <c r="AA2083" t="e">
        <f t="shared" si="556"/>
        <v>#NAME?</v>
      </c>
      <c r="AB2083">
        <v>48</v>
      </c>
      <c r="AC2083" t="e">
        <f t="shared" si="557"/>
        <v>#NAME?</v>
      </c>
      <c r="AD2083">
        <v>0</v>
      </c>
      <c r="AE2083" t="e">
        <f t="shared" si="558"/>
        <v>#NAME?</v>
      </c>
      <c r="AF2083" t="s">
        <v>63</v>
      </c>
      <c r="AG2083" t="s">
        <v>64</v>
      </c>
      <c r="AH2083">
        <v>2231125</v>
      </c>
      <c r="AI2083">
        <v>2231327</v>
      </c>
      <c r="AJ2083">
        <v>446245</v>
      </c>
      <c r="AK2083">
        <v>4456603</v>
      </c>
      <c r="AL2083">
        <v>10000</v>
      </c>
      <c r="AR2083">
        <v>10000</v>
      </c>
      <c r="AS2083">
        <v>55557.54</v>
      </c>
      <c r="AT2083">
        <v>5</v>
      </c>
      <c r="AU2083">
        <v>10000</v>
      </c>
      <c r="AV2083">
        <v>53</v>
      </c>
      <c r="AW2083" t="s">
        <v>60</v>
      </c>
      <c r="AX2083" t="s">
        <v>61</v>
      </c>
      <c r="AY2083" t="s">
        <v>62</v>
      </c>
      <c r="BA2083">
        <v>7</v>
      </c>
      <c r="BB2083">
        <v>1</v>
      </c>
      <c r="BD2083">
        <v>22.871500000000001</v>
      </c>
      <c r="BE2083">
        <v>8.6448900000000002</v>
      </c>
      <c r="BF2083">
        <v>32932.300000000003</v>
      </c>
      <c r="BH2083">
        <v>5557.54</v>
      </c>
      <c r="BN2083">
        <v>41930335</v>
      </c>
      <c r="BO2083">
        <v>79798841</v>
      </c>
      <c r="BP2083">
        <v>2635702</v>
      </c>
      <c r="BQ2083">
        <v>38703</v>
      </c>
      <c r="BR2083">
        <v>0.32782299999999998</v>
      </c>
      <c r="BY2083" t="s">
        <v>5847</v>
      </c>
      <c r="BZ2083" t="s">
        <v>9519</v>
      </c>
      <c r="CA2083" t="s">
        <v>58</v>
      </c>
      <c r="CB2083" t="str">
        <f t="shared" si="559"/>
        <v>ZYRA_SCATTER_5i5d10000k nrq=1</v>
      </c>
      <c r="CC2083">
        <f t="shared" si="560"/>
        <v>54</v>
      </c>
    </row>
    <row r="2084" spans="1:81" x14ac:dyDescent="0.4">
      <c r="A2084" t="s">
        <v>2085</v>
      </c>
      <c r="B2084" t="s">
        <v>58</v>
      </c>
      <c r="C2084" t="s">
        <v>67</v>
      </c>
      <c r="D2084" t="e">
        <f t="shared" si="544"/>
        <v>#NAME?</v>
      </c>
      <c r="E2084">
        <v>10000</v>
      </c>
      <c r="F2084" t="e">
        <f t="shared" si="545"/>
        <v>#NAME?</v>
      </c>
      <c r="G2084" t="s">
        <v>60</v>
      </c>
      <c r="H2084" t="e">
        <f t="shared" si="546"/>
        <v>#NAME?</v>
      </c>
      <c r="I2084" t="s">
        <v>61</v>
      </c>
      <c r="J2084" t="e">
        <f t="shared" si="547"/>
        <v>#NAME?</v>
      </c>
      <c r="K2084" t="s">
        <v>62</v>
      </c>
      <c r="L2084" t="e">
        <f t="shared" si="548"/>
        <v>#NAME?</v>
      </c>
      <c r="M2084" t="e">
        <f t="shared" si="549"/>
        <v>#NAME?</v>
      </c>
      <c r="N2084">
        <v>100000</v>
      </c>
      <c r="O2084" t="e">
        <f t="shared" si="550"/>
        <v>#NAME?</v>
      </c>
      <c r="P2084">
        <v>5</v>
      </c>
      <c r="Q2084" t="e">
        <f t="shared" si="551"/>
        <v>#NAME?</v>
      </c>
      <c r="R2084">
        <v>5</v>
      </c>
      <c r="S2084" t="e">
        <f t="shared" si="552"/>
        <v>#NAME?</v>
      </c>
      <c r="T2084">
        <v>0</v>
      </c>
      <c r="U2084" t="e">
        <f t="shared" si="553"/>
        <v>#NAME?</v>
      </c>
      <c r="V2084">
        <v>256</v>
      </c>
      <c r="W2084" t="e">
        <f t="shared" si="554"/>
        <v>#NAME?</v>
      </c>
      <c r="X2084">
        <v>1</v>
      </c>
      <c r="Y2084" t="e">
        <f t="shared" si="555"/>
        <v>#NAME?</v>
      </c>
      <c r="Z2084">
        <v>0</v>
      </c>
      <c r="AA2084" t="e">
        <f t="shared" si="556"/>
        <v>#NAME?</v>
      </c>
      <c r="AB2084">
        <v>48</v>
      </c>
      <c r="AC2084" t="e">
        <f t="shared" si="557"/>
        <v>#NAME?</v>
      </c>
      <c r="AD2084">
        <v>0</v>
      </c>
      <c r="AE2084" t="e">
        <f t="shared" si="558"/>
        <v>#NAME?</v>
      </c>
      <c r="AF2084" t="s">
        <v>65</v>
      </c>
      <c r="AG2084" t="s">
        <v>64</v>
      </c>
      <c r="AH2084">
        <v>1405165</v>
      </c>
      <c r="AI2084">
        <v>1406056</v>
      </c>
      <c r="AJ2084">
        <v>281122</v>
      </c>
      <c r="AK2084">
        <v>2808999</v>
      </c>
      <c r="AL2084">
        <v>10000</v>
      </c>
      <c r="AR2084">
        <v>10000</v>
      </c>
      <c r="AS2084">
        <v>5803.1189999999997</v>
      </c>
      <c r="AT2084">
        <v>5</v>
      </c>
      <c r="AU2084">
        <v>100000</v>
      </c>
      <c r="AV2084">
        <v>1</v>
      </c>
      <c r="AW2084" t="s">
        <v>60</v>
      </c>
      <c r="AX2084" t="s">
        <v>61</v>
      </c>
      <c r="AY2084" t="s">
        <v>62</v>
      </c>
      <c r="BA2084">
        <v>8</v>
      </c>
      <c r="BB2084">
        <v>1</v>
      </c>
      <c r="BD2084">
        <v>8.0663999999999998</v>
      </c>
      <c r="BE2084">
        <v>3.9951600000000002E-3</v>
      </c>
      <c r="BF2084">
        <v>1374.83</v>
      </c>
      <c r="BH2084">
        <v>803.11900000000003</v>
      </c>
      <c r="BN2084">
        <v>28073694</v>
      </c>
      <c r="BO2084">
        <v>335112</v>
      </c>
      <c r="BP2084">
        <v>16305</v>
      </c>
      <c r="BQ2084">
        <v>0</v>
      </c>
      <c r="BR2084">
        <v>5.3084399999999997E-2</v>
      </c>
      <c r="BY2084" t="s">
        <v>5848</v>
      </c>
      <c r="BZ2084" t="s">
        <v>9520</v>
      </c>
      <c r="CA2084" t="s">
        <v>58</v>
      </c>
      <c r="CB2084" t="str">
        <f t="shared" si="559"/>
        <v>ZYRA_CLUSTER_5i5d100000k nrq=0</v>
      </c>
      <c r="CC2084">
        <f t="shared" si="560"/>
        <v>1</v>
      </c>
    </row>
    <row r="2085" spans="1:81" x14ac:dyDescent="0.4">
      <c r="A2085" t="s">
        <v>2086</v>
      </c>
      <c r="B2085" t="s">
        <v>58</v>
      </c>
      <c r="C2085" t="s">
        <v>281</v>
      </c>
      <c r="D2085" t="e">
        <f t="shared" si="544"/>
        <v>#NAME?</v>
      </c>
      <c r="E2085">
        <v>10000</v>
      </c>
      <c r="F2085" t="e">
        <f t="shared" si="545"/>
        <v>#NAME?</v>
      </c>
      <c r="G2085" t="s">
        <v>60</v>
      </c>
      <c r="H2085" t="e">
        <f t="shared" si="546"/>
        <v>#NAME?</v>
      </c>
      <c r="I2085" t="s">
        <v>61</v>
      </c>
      <c r="J2085" t="e">
        <f t="shared" si="547"/>
        <v>#NAME?</v>
      </c>
      <c r="K2085" t="s">
        <v>62</v>
      </c>
      <c r="L2085" t="e">
        <f t="shared" si="548"/>
        <v>#NAME?</v>
      </c>
      <c r="M2085" t="e">
        <f t="shared" si="549"/>
        <v>#NAME?</v>
      </c>
      <c r="N2085">
        <v>10000</v>
      </c>
      <c r="O2085" t="e">
        <f t="shared" si="550"/>
        <v>#NAME?</v>
      </c>
      <c r="P2085">
        <v>5</v>
      </c>
      <c r="Q2085" t="e">
        <f t="shared" si="551"/>
        <v>#NAME?</v>
      </c>
      <c r="R2085">
        <v>5</v>
      </c>
      <c r="S2085" t="e">
        <f t="shared" si="552"/>
        <v>#NAME?</v>
      </c>
      <c r="T2085">
        <v>0</v>
      </c>
      <c r="U2085" t="e">
        <f t="shared" si="553"/>
        <v>#NAME?</v>
      </c>
      <c r="V2085">
        <v>256</v>
      </c>
      <c r="W2085" t="e">
        <f t="shared" si="554"/>
        <v>#NAME?</v>
      </c>
      <c r="X2085">
        <v>53</v>
      </c>
      <c r="Y2085" t="e">
        <f t="shared" si="555"/>
        <v>#NAME?</v>
      </c>
      <c r="Z2085">
        <v>1</v>
      </c>
      <c r="AA2085" t="e">
        <f t="shared" si="556"/>
        <v>#NAME?</v>
      </c>
      <c r="AB2085">
        <v>48</v>
      </c>
      <c r="AC2085" t="e">
        <f t="shared" si="557"/>
        <v>#NAME?</v>
      </c>
      <c r="AD2085">
        <v>1</v>
      </c>
      <c r="AE2085" t="e">
        <f t="shared" si="558"/>
        <v>#NAME?</v>
      </c>
      <c r="AF2085" t="s">
        <v>63</v>
      </c>
      <c r="AG2085" t="s">
        <v>64</v>
      </c>
      <c r="AH2085">
        <v>2218926</v>
      </c>
      <c r="AI2085">
        <v>2221005</v>
      </c>
      <c r="AJ2085">
        <v>443993</v>
      </c>
      <c r="AK2085">
        <v>4434110</v>
      </c>
      <c r="AL2085">
        <v>10000</v>
      </c>
      <c r="AR2085">
        <v>10000</v>
      </c>
      <c r="AS2085">
        <v>55632.26</v>
      </c>
      <c r="AT2085">
        <v>5</v>
      </c>
      <c r="AU2085">
        <v>10000</v>
      </c>
      <c r="AV2085">
        <v>53</v>
      </c>
      <c r="AW2085" t="s">
        <v>60</v>
      </c>
      <c r="AX2085" t="s">
        <v>61</v>
      </c>
      <c r="AY2085" t="s">
        <v>62</v>
      </c>
      <c r="BA2085">
        <v>7</v>
      </c>
      <c r="BB2085">
        <v>1</v>
      </c>
      <c r="BD2085">
        <v>22.7834</v>
      </c>
      <c r="BE2085">
        <v>8.5431600000000003</v>
      </c>
      <c r="BF2085">
        <v>33138.400000000001</v>
      </c>
      <c r="BH2085">
        <v>5632.26</v>
      </c>
      <c r="BN2085">
        <v>41686988</v>
      </c>
      <c r="BO2085">
        <v>80200146</v>
      </c>
      <c r="BP2085">
        <v>2654113</v>
      </c>
      <c r="BQ2085">
        <v>36594</v>
      </c>
      <c r="BR2085">
        <v>0.33367999999999998</v>
      </c>
      <c r="BY2085" t="s">
        <v>5849</v>
      </c>
      <c r="BZ2085" t="s">
        <v>9521</v>
      </c>
      <c r="CA2085" t="s">
        <v>58</v>
      </c>
      <c r="CB2085" t="str">
        <f t="shared" si="559"/>
        <v>ZYRA_SCATTER_5i5d10000k nrq=1</v>
      </c>
      <c r="CC2085">
        <f t="shared" si="560"/>
        <v>54</v>
      </c>
    </row>
    <row r="2086" spans="1:81" x14ac:dyDescent="0.4">
      <c r="A2086" t="s">
        <v>2087</v>
      </c>
      <c r="B2086" t="s">
        <v>58</v>
      </c>
      <c r="C2086" t="s">
        <v>281</v>
      </c>
      <c r="D2086" t="e">
        <f t="shared" si="544"/>
        <v>#NAME?</v>
      </c>
      <c r="E2086">
        <v>10000</v>
      </c>
      <c r="F2086" t="e">
        <f t="shared" si="545"/>
        <v>#NAME?</v>
      </c>
      <c r="G2086" t="s">
        <v>60</v>
      </c>
      <c r="H2086" t="e">
        <f t="shared" si="546"/>
        <v>#NAME?</v>
      </c>
      <c r="I2086" t="s">
        <v>61</v>
      </c>
      <c r="J2086" t="e">
        <f t="shared" si="547"/>
        <v>#NAME?</v>
      </c>
      <c r="K2086" t="s">
        <v>62</v>
      </c>
      <c r="L2086" t="e">
        <f t="shared" si="548"/>
        <v>#NAME?</v>
      </c>
      <c r="M2086" t="e">
        <f t="shared" si="549"/>
        <v>#NAME?</v>
      </c>
      <c r="N2086">
        <v>10000</v>
      </c>
      <c r="O2086" t="e">
        <f t="shared" si="550"/>
        <v>#NAME?</v>
      </c>
      <c r="P2086">
        <v>5</v>
      </c>
      <c r="Q2086" t="e">
        <f t="shared" si="551"/>
        <v>#NAME?</v>
      </c>
      <c r="R2086">
        <v>5</v>
      </c>
      <c r="S2086" t="e">
        <f t="shared" si="552"/>
        <v>#NAME?</v>
      </c>
      <c r="T2086">
        <v>0</v>
      </c>
      <c r="U2086" t="e">
        <f t="shared" si="553"/>
        <v>#NAME?</v>
      </c>
      <c r="V2086">
        <v>256</v>
      </c>
      <c r="W2086" t="e">
        <f t="shared" si="554"/>
        <v>#NAME?</v>
      </c>
      <c r="X2086">
        <v>53</v>
      </c>
      <c r="Y2086" t="e">
        <f t="shared" si="555"/>
        <v>#NAME?</v>
      </c>
      <c r="Z2086">
        <v>1</v>
      </c>
      <c r="AA2086" t="e">
        <f t="shared" si="556"/>
        <v>#NAME?</v>
      </c>
      <c r="AB2086">
        <v>48</v>
      </c>
      <c r="AC2086" t="e">
        <f t="shared" si="557"/>
        <v>#NAME?</v>
      </c>
      <c r="AD2086">
        <v>2</v>
      </c>
      <c r="AE2086" t="e">
        <f t="shared" si="558"/>
        <v>#NAME?</v>
      </c>
      <c r="AF2086" t="s">
        <v>63</v>
      </c>
      <c r="AG2086" t="s">
        <v>64</v>
      </c>
      <c r="AH2086">
        <v>2340235</v>
      </c>
      <c r="AI2086">
        <v>2343549</v>
      </c>
      <c r="AJ2086">
        <v>468378</v>
      </c>
      <c r="AK2086">
        <v>4678198</v>
      </c>
      <c r="AL2086">
        <v>10000</v>
      </c>
      <c r="AR2086">
        <v>10000</v>
      </c>
      <c r="AS2086">
        <v>55409.37</v>
      </c>
      <c r="AT2086">
        <v>5</v>
      </c>
      <c r="AU2086">
        <v>10000</v>
      </c>
      <c r="AV2086">
        <v>53</v>
      </c>
      <c r="AW2086" t="s">
        <v>60</v>
      </c>
      <c r="AX2086" t="s">
        <v>61</v>
      </c>
      <c r="AY2086" t="s">
        <v>62</v>
      </c>
      <c r="BA2086">
        <v>7</v>
      </c>
      <c r="BB2086">
        <v>1</v>
      </c>
      <c r="BD2086">
        <v>22.776800000000001</v>
      </c>
      <c r="BE2086">
        <v>8.4968400000000006</v>
      </c>
      <c r="BF2086">
        <v>31412.9</v>
      </c>
      <c r="BH2086">
        <v>5409.37</v>
      </c>
      <c r="BN2086">
        <v>43985578</v>
      </c>
      <c r="BO2086">
        <v>85182587</v>
      </c>
      <c r="BP2086">
        <v>2796411</v>
      </c>
      <c r="BQ2086">
        <v>39586</v>
      </c>
      <c r="BR2086">
        <v>0.36382799999999998</v>
      </c>
      <c r="BY2086" t="s">
        <v>5850</v>
      </c>
      <c r="BZ2086" t="s">
        <v>9522</v>
      </c>
      <c r="CA2086" t="s">
        <v>58</v>
      </c>
      <c r="CB2086" t="str">
        <f t="shared" si="559"/>
        <v>ZYRA_SCATTER_5i5d10000k nrq=1</v>
      </c>
      <c r="CC2086">
        <f t="shared" si="560"/>
        <v>54</v>
      </c>
    </row>
    <row r="2087" spans="1:81" x14ac:dyDescent="0.4">
      <c r="A2087" t="s">
        <v>2088</v>
      </c>
      <c r="B2087" t="s">
        <v>58</v>
      </c>
      <c r="C2087" t="s">
        <v>281</v>
      </c>
      <c r="D2087" t="e">
        <f t="shared" si="544"/>
        <v>#NAME?</v>
      </c>
      <c r="E2087">
        <v>10000</v>
      </c>
      <c r="F2087" t="e">
        <f t="shared" si="545"/>
        <v>#NAME?</v>
      </c>
      <c r="G2087" t="s">
        <v>60</v>
      </c>
      <c r="H2087" t="e">
        <f t="shared" si="546"/>
        <v>#NAME?</v>
      </c>
      <c r="I2087" t="s">
        <v>61</v>
      </c>
      <c r="J2087" t="e">
        <f t="shared" si="547"/>
        <v>#NAME?</v>
      </c>
      <c r="K2087" t="s">
        <v>62</v>
      </c>
      <c r="L2087" t="e">
        <f t="shared" si="548"/>
        <v>#NAME?</v>
      </c>
      <c r="M2087" t="e">
        <f t="shared" si="549"/>
        <v>#NAME?</v>
      </c>
      <c r="N2087">
        <v>10000</v>
      </c>
      <c r="O2087" t="e">
        <f t="shared" si="550"/>
        <v>#NAME?</v>
      </c>
      <c r="P2087">
        <v>5</v>
      </c>
      <c r="Q2087" t="e">
        <f t="shared" si="551"/>
        <v>#NAME?</v>
      </c>
      <c r="R2087">
        <v>5</v>
      </c>
      <c r="S2087" t="e">
        <f t="shared" si="552"/>
        <v>#NAME?</v>
      </c>
      <c r="T2087">
        <v>0</v>
      </c>
      <c r="U2087" t="e">
        <f t="shared" si="553"/>
        <v>#NAME?</v>
      </c>
      <c r="V2087">
        <v>256</v>
      </c>
      <c r="W2087" t="e">
        <f t="shared" si="554"/>
        <v>#NAME?</v>
      </c>
      <c r="X2087">
        <v>72</v>
      </c>
      <c r="Y2087" t="e">
        <f t="shared" si="555"/>
        <v>#NAME?</v>
      </c>
      <c r="Z2087">
        <v>0</v>
      </c>
      <c r="AA2087" t="e">
        <f t="shared" si="556"/>
        <v>#NAME?</v>
      </c>
      <c r="AB2087">
        <v>48</v>
      </c>
      <c r="AC2087" t="e">
        <f t="shared" si="557"/>
        <v>#NAME?</v>
      </c>
      <c r="AD2087">
        <v>0</v>
      </c>
      <c r="AE2087" t="e">
        <f t="shared" si="558"/>
        <v>#NAME?</v>
      </c>
      <c r="AF2087" t="s">
        <v>63</v>
      </c>
      <c r="AG2087" t="s">
        <v>64</v>
      </c>
      <c r="AH2087">
        <v>1794795</v>
      </c>
      <c r="AI2087">
        <v>1794904</v>
      </c>
      <c r="AJ2087">
        <v>358969</v>
      </c>
      <c r="AK2087">
        <v>3585807</v>
      </c>
      <c r="AL2087">
        <v>10000</v>
      </c>
      <c r="AR2087">
        <v>10000</v>
      </c>
      <c r="AS2087">
        <v>58062.59</v>
      </c>
      <c r="AT2087">
        <v>5</v>
      </c>
      <c r="AU2087">
        <v>10000</v>
      </c>
      <c r="AV2087">
        <v>72</v>
      </c>
      <c r="AW2087" t="s">
        <v>60</v>
      </c>
      <c r="AX2087" t="s">
        <v>61</v>
      </c>
      <c r="AY2087" t="s">
        <v>62</v>
      </c>
      <c r="BA2087">
        <v>7</v>
      </c>
      <c r="BB2087">
        <v>1</v>
      </c>
      <c r="BD2087">
        <v>28.886199999999999</v>
      </c>
      <c r="BE2087">
        <v>10.167400000000001</v>
      </c>
      <c r="BF2087">
        <v>52905.2</v>
      </c>
      <c r="BH2087">
        <v>8062.59</v>
      </c>
      <c r="BN2087">
        <v>33491594</v>
      </c>
      <c r="BO2087">
        <v>68845665</v>
      </c>
      <c r="BP2087">
        <v>2366479</v>
      </c>
      <c r="BQ2087">
        <v>38828</v>
      </c>
      <c r="BR2087">
        <v>0.32720300000000002</v>
      </c>
      <c r="BY2087" t="s">
        <v>5851</v>
      </c>
      <c r="BZ2087" t="s">
        <v>9523</v>
      </c>
      <c r="CA2087" t="s">
        <v>58</v>
      </c>
      <c r="CB2087" t="str">
        <f t="shared" si="559"/>
        <v>ZYRA_SCATTER_5i5d10000k nrq=0</v>
      </c>
      <c r="CC2087">
        <f t="shared" si="560"/>
        <v>72</v>
      </c>
    </row>
    <row r="2088" spans="1:81" x14ac:dyDescent="0.4">
      <c r="A2088" t="s">
        <v>2877</v>
      </c>
      <c r="B2088" t="s">
        <v>58</v>
      </c>
      <c r="C2088" t="s">
        <v>67</v>
      </c>
      <c r="D2088" t="e">
        <f t="shared" si="544"/>
        <v>#NAME?</v>
      </c>
      <c r="E2088">
        <v>10000</v>
      </c>
      <c r="F2088" t="e">
        <f t="shared" si="545"/>
        <v>#NAME?</v>
      </c>
      <c r="G2088" t="s">
        <v>60</v>
      </c>
      <c r="H2088" t="e">
        <f t="shared" si="546"/>
        <v>#NAME?</v>
      </c>
      <c r="I2088" t="s">
        <v>61</v>
      </c>
      <c r="J2088" t="e">
        <f t="shared" si="547"/>
        <v>#NAME?</v>
      </c>
      <c r="K2088" t="s">
        <v>62</v>
      </c>
      <c r="L2088" t="e">
        <f t="shared" si="548"/>
        <v>#NAME?</v>
      </c>
      <c r="M2088" t="e">
        <f t="shared" si="549"/>
        <v>#NAME?</v>
      </c>
      <c r="N2088">
        <v>10000</v>
      </c>
      <c r="O2088" t="e">
        <f t="shared" si="550"/>
        <v>#NAME?</v>
      </c>
      <c r="P2088">
        <v>0</v>
      </c>
      <c r="Q2088" t="e">
        <f t="shared" si="551"/>
        <v>#NAME?</v>
      </c>
      <c r="R2088">
        <v>0</v>
      </c>
      <c r="S2088" t="e">
        <f t="shared" si="552"/>
        <v>#NAME?</v>
      </c>
      <c r="T2088">
        <v>0</v>
      </c>
      <c r="U2088" t="e">
        <f t="shared" si="553"/>
        <v>#NAME?</v>
      </c>
      <c r="V2088">
        <v>256</v>
      </c>
      <c r="W2088" t="e">
        <f t="shared" si="554"/>
        <v>#NAME?</v>
      </c>
      <c r="X2088">
        <v>108</v>
      </c>
      <c r="Y2088" t="e">
        <f t="shared" si="555"/>
        <v>#NAME?</v>
      </c>
      <c r="Z2088">
        <v>0</v>
      </c>
      <c r="AA2088" t="e">
        <f t="shared" si="556"/>
        <v>#NAME?</v>
      </c>
      <c r="AB2088">
        <v>48</v>
      </c>
      <c r="AC2088" t="e">
        <f t="shared" si="557"/>
        <v>#NAME?</v>
      </c>
      <c r="AD2088">
        <v>1</v>
      </c>
      <c r="AE2088" t="e">
        <f t="shared" si="558"/>
        <v>#NAME?</v>
      </c>
      <c r="AF2088" t="s">
        <v>65</v>
      </c>
      <c r="AG2088" t="s">
        <v>64</v>
      </c>
      <c r="AJ2088">
        <v>0</v>
      </c>
      <c r="AK2088">
        <v>276527361</v>
      </c>
      <c r="AL2088">
        <v>10000</v>
      </c>
      <c r="AR2088">
        <v>10000</v>
      </c>
      <c r="AS2088">
        <v>667.375</v>
      </c>
      <c r="AT2088">
        <v>0</v>
      </c>
      <c r="AU2088">
        <v>10000</v>
      </c>
      <c r="AV2088">
        <v>108</v>
      </c>
      <c r="AW2088" t="s">
        <v>60</v>
      </c>
      <c r="AX2088" t="s">
        <v>61</v>
      </c>
      <c r="AY2088" t="s">
        <v>62</v>
      </c>
      <c r="BA2088">
        <v>8</v>
      </c>
      <c r="BB2088">
        <v>1</v>
      </c>
      <c r="BD2088">
        <v>0.438587</v>
      </c>
      <c r="BE2088">
        <v>7.5540700000000002E-2</v>
      </c>
      <c r="BF2088">
        <v>1037.32</v>
      </c>
      <c r="BH2088">
        <v>667.375</v>
      </c>
      <c r="BN2088">
        <v>2765273617</v>
      </c>
      <c r="BO2088">
        <v>1176201</v>
      </c>
      <c r="BP2088">
        <v>65775</v>
      </c>
      <c r="BQ2088">
        <v>0</v>
      </c>
      <c r="BR2088">
        <v>0</v>
      </c>
      <c r="BY2088" t="s">
        <v>5852</v>
      </c>
      <c r="BZ2088" t="s">
        <v>9524</v>
      </c>
      <c r="CA2088" t="s">
        <v>58</v>
      </c>
      <c r="CB2088" t="str">
        <f t="shared" si="559"/>
        <v>ZYRA_CLUSTER_0i0d10000k nrq=0</v>
      </c>
      <c r="CC2088">
        <f t="shared" si="560"/>
        <v>108</v>
      </c>
    </row>
    <row r="2089" spans="1:81" x14ac:dyDescent="0.4">
      <c r="A2089" t="s">
        <v>2089</v>
      </c>
      <c r="B2089" t="s">
        <v>58</v>
      </c>
      <c r="C2089" t="s">
        <v>281</v>
      </c>
      <c r="D2089" t="e">
        <f t="shared" si="544"/>
        <v>#NAME?</v>
      </c>
      <c r="E2089">
        <v>10000</v>
      </c>
      <c r="F2089" t="e">
        <f t="shared" si="545"/>
        <v>#NAME?</v>
      </c>
      <c r="G2089" t="s">
        <v>60</v>
      </c>
      <c r="H2089" t="e">
        <f t="shared" si="546"/>
        <v>#NAME?</v>
      </c>
      <c r="I2089" t="s">
        <v>61</v>
      </c>
      <c r="J2089" t="e">
        <f t="shared" si="547"/>
        <v>#NAME?</v>
      </c>
      <c r="K2089" t="s">
        <v>62</v>
      </c>
      <c r="L2089" t="e">
        <f t="shared" si="548"/>
        <v>#NAME?</v>
      </c>
      <c r="M2089" t="e">
        <f t="shared" si="549"/>
        <v>#NAME?</v>
      </c>
      <c r="N2089">
        <v>10000</v>
      </c>
      <c r="O2089" t="e">
        <f t="shared" si="550"/>
        <v>#NAME?</v>
      </c>
      <c r="P2089">
        <v>5</v>
      </c>
      <c r="Q2089" t="e">
        <f t="shared" si="551"/>
        <v>#NAME?</v>
      </c>
      <c r="R2089">
        <v>5</v>
      </c>
      <c r="S2089" t="e">
        <f t="shared" si="552"/>
        <v>#NAME?</v>
      </c>
      <c r="T2089">
        <v>0</v>
      </c>
      <c r="U2089" t="e">
        <f t="shared" si="553"/>
        <v>#NAME?</v>
      </c>
      <c r="V2089">
        <v>256</v>
      </c>
      <c r="W2089" t="e">
        <f t="shared" si="554"/>
        <v>#NAME?</v>
      </c>
      <c r="X2089">
        <v>72</v>
      </c>
      <c r="Y2089" t="e">
        <f t="shared" si="555"/>
        <v>#NAME?</v>
      </c>
      <c r="Z2089">
        <v>0</v>
      </c>
      <c r="AA2089" t="e">
        <f t="shared" si="556"/>
        <v>#NAME?</v>
      </c>
      <c r="AB2089">
        <v>48</v>
      </c>
      <c r="AC2089" t="e">
        <f t="shared" si="557"/>
        <v>#NAME?</v>
      </c>
      <c r="AD2089">
        <v>1</v>
      </c>
      <c r="AE2089" t="e">
        <f t="shared" si="558"/>
        <v>#NAME?</v>
      </c>
      <c r="AF2089" t="s">
        <v>63</v>
      </c>
      <c r="AG2089" t="s">
        <v>64</v>
      </c>
      <c r="AH2089">
        <v>1859319</v>
      </c>
      <c r="AI2089">
        <v>1859598</v>
      </c>
      <c r="AJ2089">
        <v>371891</v>
      </c>
      <c r="AK2089">
        <v>3715616</v>
      </c>
      <c r="AL2089">
        <v>10000</v>
      </c>
      <c r="AR2089">
        <v>10000</v>
      </c>
      <c r="AS2089">
        <v>57946.8</v>
      </c>
      <c r="AT2089">
        <v>5</v>
      </c>
      <c r="AU2089">
        <v>10000</v>
      </c>
      <c r="AV2089">
        <v>72</v>
      </c>
      <c r="AW2089" t="s">
        <v>60</v>
      </c>
      <c r="AX2089" t="s">
        <v>61</v>
      </c>
      <c r="AY2089" t="s">
        <v>62</v>
      </c>
      <c r="BA2089">
        <v>7</v>
      </c>
      <c r="BB2089">
        <v>1</v>
      </c>
      <c r="BD2089">
        <v>29.012799999999999</v>
      </c>
      <c r="BE2089">
        <v>10.166</v>
      </c>
      <c r="BF2089">
        <v>51097.599999999999</v>
      </c>
      <c r="BH2089">
        <v>7946.8</v>
      </c>
      <c r="BN2089">
        <v>34727384</v>
      </c>
      <c r="BO2089">
        <v>71705437</v>
      </c>
      <c r="BP2089">
        <v>2428778</v>
      </c>
      <c r="BQ2089">
        <v>39697</v>
      </c>
      <c r="BR2089">
        <v>0.33177099999999998</v>
      </c>
      <c r="BY2089" t="s">
        <v>5853</v>
      </c>
      <c r="BZ2089" t="s">
        <v>9525</v>
      </c>
      <c r="CA2089" t="s">
        <v>58</v>
      </c>
      <c r="CB2089" t="str">
        <f t="shared" si="559"/>
        <v>ZYRA_SCATTER_5i5d10000k nrq=0</v>
      </c>
      <c r="CC2089">
        <f t="shared" si="560"/>
        <v>72</v>
      </c>
    </row>
    <row r="2090" spans="1:81" x14ac:dyDescent="0.4">
      <c r="A2090" t="s">
        <v>2090</v>
      </c>
      <c r="B2090" t="s">
        <v>58</v>
      </c>
      <c r="C2090" t="s">
        <v>281</v>
      </c>
      <c r="D2090" t="e">
        <f t="shared" si="544"/>
        <v>#NAME?</v>
      </c>
      <c r="E2090">
        <v>10000</v>
      </c>
      <c r="F2090" t="e">
        <f t="shared" si="545"/>
        <v>#NAME?</v>
      </c>
      <c r="G2090" t="s">
        <v>60</v>
      </c>
      <c r="H2090" t="e">
        <f t="shared" si="546"/>
        <v>#NAME?</v>
      </c>
      <c r="I2090" t="s">
        <v>61</v>
      </c>
      <c r="J2090" t="e">
        <f t="shared" si="547"/>
        <v>#NAME?</v>
      </c>
      <c r="K2090" t="s">
        <v>62</v>
      </c>
      <c r="L2090" t="e">
        <f t="shared" si="548"/>
        <v>#NAME?</v>
      </c>
      <c r="M2090" t="e">
        <f t="shared" si="549"/>
        <v>#NAME?</v>
      </c>
      <c r="N2090">
        <v>10000</v>
      </c>
      <c r="O2090" t="e">
        <f t="shared" si="550"/>
        <v>#NAME?</v>
      </c>
      <c r="P2090">
        <v>5</v>
      </c>
      <c r="Q2090" t="e">
        <f t="shared" si="551"/>
        <v>#NAME?</v>
      </c>
      <c r="R2090">
        <v>5</v>
      </c>
      <c r="S2090" t="e">
        <f t="shared" si="552"/>
        <v>#NAME?</v>
      </c>
      <c r="T2090">
        <v>0</v>
      </c>
      <c r="U2090" t="e">
        <f t="shared" si="553"/>
        <v>#NAME?</v>
      </c>
      <c r="V2090">
        <v>256</v>
      </c>
      <c r="W2090" t="e">
        <f t="shared" si="554"/>
        <v>#NAME?</v>
      </c>
      <c r="X2090">
        <v>72</v>
      </c>
      <c r="Y2090" t="e">
        <f t="shared" si="555"/>
        <v>#NAME?</v>
      </c>
      <c r="Z2090">
        <v>0</v>
      </c>
      <c r="AA2090" t="e">
        <f t="shared" si="556"/>
        <v>#NAME?</v>
      </c>
      <c r="AB2090">
        <v>48</v>
      </c>
      <c r="AC2090" t="e">
        <f t="shared" si="557"/>
        <v>#NAME?</v>
      </c>
      <c r="AD2090">
        <v>2</v>
      </c>
      <c r="AE2090" t="e">
        <f t="shared" si="558"/>
        <v>#NAME?</v>
      </c>
      <c r="AF2090" t="s">
        <v>63</v>
      </c>
      <c r="AG2090" t="s">
        <v>64</v>
      </c>
      <c r="AH2090">
        <v>1781559</v>
      </c>
      <c r="AI2090">
        <v>1784574</v>
      </c>
      <c r="AJ2090">
        <v>356613</v>
      </c>
      <c r="AK2090">
        <v>3562516</v>
      </c>
      <c r="AL2090">
        <v>10000</v>
      </c>
      <c r="AR2090">
        <v>10000</v>
      </c>
      <c r="AS2090">
        <v>57776.02</v>
      </c>
      <c r="AT2090">
        <v>5</v>
      </c>
      <c r="AU2090">
        <v>10000</v>
      </c>
      <c r="AV2090">
        <v>72</v>
      </c>
      <c r="AW2090" t="s">
        <v>60</v>
      </c>
      <c r="AX2090" t="s">
        <v>61</v>
      </c>
      <c r="AY2090" t="s">
        <v>62</v>
      </c>
      <c r="BA2090">
        <v>7</v>
      </c>
      <c r="BB2090">
        <v>1</v>
      </c>
      <c r="BD2090">
        <v>28.8001</v>
      </c>
      <c r="BE2090">
        <v>10.1915</v>
      </c>
      <c r="BF2090">
        <v>53236.7</v>
      </c>
      <c r="BH2090">
        <v>7776.02</v>
      </c>
      <c r="BN2090">
        <v>33279120</v>
      </c>
      <c r="BO2090">
        <v>67743207</v>
      </c>
      <c r="BP2090">
        <v>2346045</v>
      </c>
      <c r="BQ2090">
        <v>40064</v>
      </c>
      <c r="BR2090">
        <v>0.31978600000000001</v>
      </c>
      <c r="BY2090" t="s">
        <v>5854</v>
      </c>
      <c r="BZ2090" t="s">
        <v>9526</v>
      </c>
      <c r="CA2090" t="s">
        <v>58</v>
      </c>
      <c r="CB2090" t="str">
        <f t="shared" si="559"/>
        <v>ZYRA_SCATTER_5i5d10000k nrq=0</v>
      </c>
      <c r="CC2090">
        <f t="shared" si="560"/>
        <v>72</v>
      </c>
    </row>
    <row r="2091" spans="1:81" x14ac:dyDescent="0.4">
      <c r="A2091" t="s">
        <v>2091</v>
      </c>
      <c r="B2091" t="s">
        <v>58</v>
      </c>
      <c r="C2091" t="s">
        <v>281</v>
      </c>
      <c r="D2091" t="e">
        <f t="shared" si="544"/>
        <v>#NAME?</v>
      </c>
      <c r="E2091">
        <v>10000</v>
      </c>
      <c r="F2091" t="e">
        <f t="shared" si="545"/>
        <v>#NAME?</v>
      </c>
      <c r="G2091" t="s">
        <v>60</v>
      </c>
      <c r="H2091" t="e">
        <f t="shared" si="546"/>
        <v>#NAME?</v>
      </c>
      <c r="I2091" t="s">
        <v>61</v>
      </c>
      <c r="J2091" t="e">
        <f t="shared" si="547"/>
        <v>#NAME?</v>
      </c>
      <c r="K2091" t="s">
        <v>62</v>
      </c>
      <c r="L2091" t="e">
        <f t="shared" si="548"/>
        <v>#NAME?</v>
      </c>
      <c r="M2091" t="e">
        <f t="shared" si="549"/>
        <v>#NAME?</v>
      </c>
      <c r="N2091">
        <v>10000</v>
      </c>
      <c r="O2091" t="e">
        <f t="shared" si="550"/>
        <v>#NAME?</v>
      </c>
      <c r="P2091">
        <v>5</v>
      </c>
      <c r="Q2091" t="e">
        <f t="shared" si="551"/>
        <v>#NAME?</v>
      </c>
      <c r="R2091">
        <v>5</v>
      </c>
      <c r="S2091" t="e">
        <f t="shared" si="552"/>
        <v>#NAME?</v>
      </c>
      <c r="T2091">
        <v>0</v>
      </c>
      <c r="U2091" t="e">
        <f t="shared" si="553"/>
        <v>#NAME?</v>
      </c>
      <c r="V2091">
        <v>256</v>
      </c>
      <c r="W2091" t="e">
        <f t="shared" si="554"/>
        <v>#NAME?</v>
      </c>
      <c r="X2091">
        <v>71</v>
      </c>
      <c r="Y2091" t="e">
        <f t="shared" si="555"/>
        <v>#NAME?</v>
      </c>
      <c r="Z2091">
        <v>1</v>
      </c>
      <c r="AA2091" t="e">
        <f t="shared" si="556"/>
        <v>#NAME?</v>
      </c>
      <c r="AB2091">
        <v>48</v>
      </c>
      <c r="AC2091" t="e">
        <f t="shared" si="557"/>
        <v>#NAME?</v>
      </c>
      <c r="AD2091">
        <v>0</v>
      </c>
      <c r="AE2091" t="e">
        <f t="shared" si="558"/>
        <v>#NAME?</v>
      </c>
      <c r="AF2091" t="s">
        <v>63</v>
      </c>
      <c r="AG2091" t="s">
        <v>64</v>
      </c>
      <c r="AH2091">
        <v>1867812</v>
      </c>
      <c r="AI2091">
        <v>1871669</v>
      </c>
      <c r="AJ2091">
        <v>373948</v>
      </c>
      <c r="AK2091">
        <v>3735882</v>
      </c>
      <c r="AL2091">
        <v>10000</v>
      </c>
      <c r="AR2091">
        <v>10000</v>
      </c>
      <c r="AS2091">
        <v>58042.26</v>
      </c>
      <c r="AT2091">
        <v>5</v>
      </c>
      <c r="AU2091">
        <v>10000</v>
      </c>
      <c r="AV2091">
        <v>71</v>
      </c>
      <c r="AW2091" t="s">
        <v>60</v>
      </c>
      <c r="AX2091" t="s">
        <v>61</v>
      </c>
      <c r="AY2091" t="s">
        <v>62</v>
      </c>
      <c r="BA2091">
        <v>7</v>
      </c>
      <c r="BB2091">
        <v>1</v>
      </c>
      <c r="BD2091">
        <v>28.450600000000001</v>
      </c>
      <c r="BE2091">
        <v>9.9673300000000005</v>
      </c>
      <c r="BF2091">
        <v>50761</v>
      </c>
      <c r="BH2091">
        <v>8042.26</v>
      </c>
      <c r="BN2091">
        <v>34947612</v>
      </c>
      <c r="BO2091">
        <v>70957871</v>
      </c>
      <c r="BP2091">
        <v>2411215</v>
      </c>
      <c r="BQ2091">
        <v>45869</v>
      </c>
      <c r="BR2091">
        <v>0.32780300000000001</v>
      </c>
      <c r="BY2091" t="s">
        <v>5855</v>
      </c>
      <c r="BZ2091" t="s">
        <v>9527</v>
      </c>
      <c r="CA2091" t="s">
        <v>58</v>
      </c>
      <c r="CB2091" t="str">
        <f t="shared" si="559"/>
        <v>ZYRA_SCATTER_5i5d10000k nrq=1</v>
      </c>
      <c r="CC2091">
        <f t="shared" si="560"/>
        <v>72</v>
      </c>
    </row>
    <row r="2092" spans="1:81" x14ac:dyDescent="0.4">
      <c r="A2092" t="s">
        <v>2092</v>
      </c>
      <c r="B2092" t="s">
        <v>58</v>
      </c>
      <c r="C2092" t="s">
        <v>281</v>
      </c>
      <c r="D2092" t="e">
        <f t="shared" si="544"/>
        <v>#NAME?</v>
      </c>
      <c r="E2092">
        <v>10000</v>
      </c>
      <c r="F2092" t="e">
        <f t="shared" si="545"/>
        <v>#NAME?</v>
      </c>
      <c r="G2092" t="s">
        <v>60</v>
      </c>
      <c r="H2092" t="e">
        <f t="shared" si="546"/>
        <v>#NAME?</v>
      </c>
      <c r="I2092" t="s">
        <v>61</v>
      </c>
      <c r="J2092" t="e">
        <f t="shared" si="547"/>
        <v>#NAME?</v>
      </c>
      <c r="K2092" t="s">
        <v>62</v>
      </c>
      <c r="L2092" t="e">
        <f t="shared" si="548"/>
        <v>#NAME?</v>
      </c>
      <c r="M2092" t="e">
        <f t="shared" si="549"/>
        <v>#NAME?</v>
      </c>
      <c r="N2092">
        <v>10000</v>
      </c>
      <c r="O2092" t="e">
        <f t="shared" si="550"/>
        <v>#NAME?</v>
      </c>
      <c r="P2092">
        <v>5</v>
      </c>
      <c r="Q2092" t="e">
        <f t="shared" si="551"/>
        <v>#NAME?</v>
      </c>
      <c r="R2092">
        <v>5</v>
      </c>
      <c r="S2092" t="e">
        <f t="shared" si="552"/>
        <v>#NAME?</v>
      </c>
      <c r="T2092">
        <v>0</v>
      </c>
      <c r="U2092" t="e">
        <f t="shared" si="553"/>
        <v>#NAME?</v>
      </c>
      <c r="V2092">
        <v>256</v>
      </c>
      <c r="W2092" t="e">
        <f t="shared" si="554"/>
        <v>#NAME?</v>
      </c>
      <c r="X2092">
        <v>71</v>
      </c>
      <c r="Y2092" t="e">
        <f t="shared" si="555"/>
        <v>#NAME?</v>
      </c>
      <c r="Z2092">
        <v>1</v>
      </c>
      <c r="AA2092" t="e">
        <f t="shared" si="556"/>
        <v>#NAME?</v>
      </c>
      <c r="AB2092">
        <v>48</v>
      </c>
      <c r="AC2092" t="e">
        <f t="shared" si="557"/>
        <v>#NAME?</v>
      </c>
      <c r="AD2092">
        <v>1</v>
      </c>
      <c r="AE2092" t="e">
        <f t="shared" si="558"/>
        <v>#NAME?</v>
      </c>
      <c r="AF2092" t="s">
        <v>63</v>
      </c>
      <c r="AG2092" t="s">
        <v>64</v>
      </c>
      <c r="AH2092">
        <v>1807177</v>
      </c>
      <c r="AI2092">
        <v>1807845</v>
      </c>
      <c r="AJ2092">
        <v>361502</v>
      </c>
      <c r="AK2092">
        <v>3608975</v>
      </c>
      <c r="AL2092">
        <v>10000</v>
      </c>
      <c r="AR2092">
        <v>10000</v>
      </c>
      <c r="AS2092">
        <v>58054.91</v>
      </c>
      <c r="AT2092">
        <v>5</v>
      </c>
      <c r="AU2092">
        <v>10000</v>
      </c>
      <c r="AV2092">
        <v>71</v>
      </c>
      <c r="AW2092" t="s">
        <v>60</v>
      </c>
      <c r="AX2092" t="s">
        <v>61</v>
      </c>
      <c r="AY2092" t="s">
        <v>62</v>
      </c>
      <c r="BA2092">
        <v>7</v>
      </c>
      <c r="BB2092">
        <v>1</v>
      </c>
      <c r="BD2092">
        <v>28.547499999999999</v>
      </c>
      <c r="BE2092">
        <v>10.167</v>
      </c>
      <c r="BF2092">
        <v>52586.6</v>
      </c>
      <c r="BH2092">
        <v>8054.91</v>
      </c>
      <c r="BN2092">
        <v>33733234</v>
      </c>
      <c r="BO2092">
        <v>68702125</v>
      </c>
      <c r="BP2092">
        <v>2356522</v>
      </c>
      <c r="BQ2092">
        <v>44197</v>
      </c>
      <c r="BR2092">
        <v>0.31623200000000001</v>
      </c>
      <c r="BY2092" t="s">
        <v>5856</v>
      </c>
      <c r="BZ2092" t="s">
        <v>9528</v>
      </c>
      <c r="CA2092" t="s">
        <v>58</v>
      </c>
      <c r="CB2092" t="str">
        <f t="shared" si="559"/>
        <v>ZYRA_SCATTER_5i5d10000k nrq=1</v>
      </c>
      <c r="CC2092">
        <f t="shared" si="560"/>
        <v>72</v>
      </c>
    </row>
    <row r="2093" spans="1:81" x14ac:dyDescent="0.4">
      <c r="A2093" t="s">
        <v>2093</v>
      </c>
      <c r="B2093" t="s">
        <v>58</v>
      </c>
      <c r="C2093" t="s">
        <v>281</v>
      </c>
      <c r="D2093" t="e">
        <f t="shared" si="544"/>
        <v>#NAME?</v>
      </c>
      <c r="E2093">
        <v>10000</v>
      </c>
      <c r="F2093" t="e">
        <f t="shared" si="545"/>
        <v>#NAME?</v>
      </c>
      <c r="G2093" t="s">
        <v>60</v>
      </c>
      <c r="H2093" t="e">
        <f t="shared" si="546"/>
        <v>#NAME?</v>
      </c>
      <c r="I2093" t="s">
        <v>61</v>
      </c>
      <c r="J2093" t="e">
        <f t="shared" si="547"/>
        <v>#NAME?</v>
      </c>
      <c r="K2093" t="s">
        <v>62</v>
      </c>
      <c r="L2093" t="e">
        <f t="shared" si="548"/>
        <v>#NAME?</v>
      </c>
      <c r="M2093" t="e">
        <f t="shared" si="549"/>
        <v>#NAME?</v>
      </c>
      <c r="N2093">
        <v>10000</v>
      </c>
      <c r="O2093" t="e">
        <f t="shared" si="550"/>
        <v>#NAME?</v>
      </c>
      <c r="P2093">
        <v>5</v>
      </c>
      <c r="Q2093" t="e">
        <f t="shared" si="551"/>
        <v>#NAME?</v>
      </c>
      <c r="R2093">
        <v>5</v>
      </c>
      <c r="S2093" t="e">
        <f t="shared" si="552"/>
        <v>#NAME?</v>
      </c>
      <c r="T2093">
        <v>0</v>
      </c>
      <c r="U2093" t="e">
        <f t="shared" si="553"/>
        <v>#NAME?</v>
      </c>
      <c r="V2093">
        <v>256</v>
      </c>
      <c r="W2093" t="e">
        <f t="shared" si="554"/>
        <v>#NAME?</v>
      </c>
      <c r="X2093">
        <v>71</v>
      </c>
      <c r="Y2093" t="e">
        <f t="shared" si="555"/>
        <v>#NAME?</v>
      </c>
      <c r="Z2093">
        <v>1</v>
      </c>
      <c r="AA2093" t="e">
        <f t="shared" si="556"/>
        <v>#NAME?</v>
      </c>
      <c r="AB2093">
        <v>48</v>
      </c>
      <c r="AC2093" t="e">
        <f t="shared" si="557"/>
        <v>#NAME?</v>
      </c>
      <c r="AD2093">
        <v>2</v>
      </c>
      <c r="AE2093" t="e">
        <f t="shared" si="558"/>
        <v>#NAME?</v>
      </c>
      <c r="AF2093" t="s">
        <v>63</v>
      </c>
      <c r="AG2093" t="s">
        <v>64</v>
      </c>
      <c r="AH2093">
        <v>1923844</v>
      </c>
      <c r="AI2093">
        <v>1922847</v>
      </c>
      <c r="AJ2093">
        <v>384669</v>
      </c>
      <c r="AK2093">
        <v>3842685</v>
      </c>
      <c r="AL2093">
        <v>10000</v>
      </c>
      <c r="AR2093">
        <v>10000</v>
      </c>
      <c r="AS2093">
        <v>58048.87</v>
      </c>
      <c r="AT2093">
        <v>5</v>
      </c>
      <c r="AU2093">
        <v>10000</v>
      </c>
      <c r="AV2093">
        <v>71</v>
      </c>
      <c r="AW2093" t="s">
        <v>60</v>
      </c>
      <c r="AX2093" t="s">
        <v>61</v>
      </c>
      <c r="AY2093" t="s">
        <v>62</v>
      </c>
      <c r="BA2093">
        <v>7</v>
      </c>
      <c r="BB2093">
        <v>1</v>
      </c>
      <c r="BD2093">
        <v>28.338799999999999</v>
      </c>
      <c r="BE2093">
        <v>9.8704699999999992</v>
      </c>
      <c r="BF2093">
        <v>49331.3</v>
      </c>
      <c r="BH2093">
        <v>8048.87</v>
      </c>
      <c r="BN2093">
        <v>35966138</v>
      </c>
      <c r="BO2093">
        <v>73265042</v>
      </c>
      <c r="BP2093">
        <v>2460721</v>
      </c>
      <c r="BQ2093">
        <v>45330</v>
      </c>
      <c r="BR2093">
        <v>0.36174499999999998</v>
      </c>
      <c r="BY2093" t="s">
        <v>5857</v>
      </c>
      <c r="BZ2093" t="s">
        <v>9529</v>
      </c>
      <c r="CA2093" t="s">
        <v>58</v>
      </c>
      <c r="CB2093" t="str">
        <f t="shared" si="559"/>
        <v>ZYRA_SCATTER_5i5d10000k nrq=1</v>
      </c>
      <c r="CC2093">
        <f t="shared" si="560"/>
        <v>72</v>
      </c>
    </row>
    <row r="2094" spans="1:81" x14ac:dyDescent="0.4">
      <c r="A2094" t="s">
        <v>2094</v>
      </c>
      <c r="B2094" t="s">
        <v>58</v>
      </c>
      <c r="C2094" t="s">
        <v>281</v>
      </c>
      <c r="D2094" t="e">
        <f t="shared" si="544"/>
        <v>#NAME?</v>
      </c>
      <c r="E2094">
        <v>10000</v>
      </c>
      <c r="F2094" t="e">
        <f t="shared" si="545"/>
        <v>#NAME?</v>
      </c>
      <c r="G2094" t="s">
        <v>60</v>
      </c>
      <c r="H2094" t="e">
        <f t="shared" si="546"/>
        <v>#NAME?</v>
      </c>
      <c r="I2094" t="s">
        <v>61</v>
      </c>
      <c r="J2094" t="e">
        <f t="shared" si="547"/>
        <v>#NAME?</v>
      </c>
      <c r="K2094" t="s">
        <v>62</v>
      </c>
      <c r="L2094" t="e">
        <f t="shared" si="548"/>
        <v>#NAME?</v>
      </c>
      <c r="M2094" t="e">
        <f t="shared" si="549"/>
        <v>#NAME?</v>
      </c>
      <c r="N2094">
        <v>10000</v>
      </c>
      <c r="O2094" t="e">
        <f t="shared" si="550"/>
        <v>#NAME?</v>
      </c>
      <c r="P2094">
        <v>5</v>
      </c>
      <c r="Q2094" t="e">
        <f t="shared" si="551"/>
        <v>#NAME?</v>
      </c>
      <c r="R2094">
        <v>5</v>
      </c>
      <c r="S2094" t="e">
        <f t="shared" si="552"/>
        <v>#NAME?</v>
      </c>
      <c r="T2094">
        <v>0</v>
      </c>
      <c r="U2094" t="e">
        <f t="shared" si="553"/>
        <v>#NAME?</v>
      </c>
      <c r="V2094">
        <v>256</v>
      </c>
      <c r="W2094" t="e">
        <f t="shared" si="554"/>
        <v>#NAME?</v>
      </c>
      <c r="X2094">
        <v>90</v>
      </c>
      <c r="Y2094" t="e">
        <f t="shared" si="555"/>
        <v>#NAME?</v>
      </c>
      <c r="Z2094">
        <v>0</v>
      </c>
      <c r="AA2094" t="e">
        <f t="shared" si="556"/>
        <v>#NAME?</v>
      </c>
      <c r="AB2094">
        <v>48</v>
      </c>
      <c r="AC2094" t="e">
        <f t="shared" si="557"/>
        <v>#NAME?</v>
      </c>
      <c r="AD2094">
        <v>0</v>
      </c>
      <c r="AE2094" t="e">
        <f t="shared" si="558"/>
        <v>#NAME?</v>
      </c>
      <c r="AF2094" t="s">
        <v>63</v>
      </c>
      <c r="AG2094" t="s">
        <v>64</v>
      </c>
      <c r="AH2094">
        <v>1678732</v>
      </c>
      <c r="AI2094">
        <v>1675459</v>
      </c>
      <c r="AJ2094">
        <v>335419</v>
      </c>
      <c r="AK2094">
        <v>3351312</v>
      </c>
      <c r="AL2094">
        <v>10000</v>
      </c>
      <c r="AR2094">
        <v>10000</v>
      </c>
      <c r="AS2094">
        <v>59645.69</v>
      </c>
      <c r="AT2094">
        <v>5</v>
      </c>
      <c r="AU2094">
        <v>10000</v>
      </c>
      <c r="AV2094">
        <v>90</v>
      </c>
      <c r="AW2094" t="s">
        <v>60</v>
      </c>
      <c r="AX2094" t="s">
        <v>61</v>
      </c>
      <c r="AY2094" t="s">
        <v>62</v>
      </c>
      <c r="BA2094">
        <v>7</v>
      </c>
      <c r="BB2094">
        <v>1</v>
      </c>
      <c r="BD2094">
        <v>30.467199999999998</v>
      </c>
      <c r="BE2094">
        <v>10.366</v>
      </c>
      <c r="BF2094">
        <v>70700.7</v>
      </c>
      <c r="BH2094">
        <v>9645.69</v>
      </c>
      <c r="BN2094">
        <v>31299435</v>
      </c>
      <c r="BO2094">
        <v>63417743</v>
      </c>
      <c r="BP2094">
        <v>2213687</v>
      </c>
      <c r="BQ2094">
        <v>46048</v>
      </c>
      <c r="BR2094">
        <v>0.30992599999999998</v>
      </c>
      <c r="BY2094" t="s">
        <v>5858</v>
      </c>
      <c r="BZ2094" t="s">
        <v>9530</v>
      </c>
      <c r="CA2094" t="s">
        <v>58</v>
      </c>
      <c r="CB2094" t="str">
        <f t="shared" si="559"/>
        <v>ZYRA_SCATTER_5i5d10000k nrq=0</v>
      </c>
      <c r="CC2094">
        <f t="shared" si="560"/>
        <v>90</v>
      </c>
    </row>
    <row r="2095" spans="1:81" x14ac:dyDescent="0.4">
      <c r="A2095" t="s">
        <v>2095</v>
      </c>
      <c r="B2095" t="s">
        <v>58</v>
      </c>
      <c r="C2095" t="s">
        <v>281</v>
      </c>
      <c r="D2095" t="e">
        <f t="shared" si="544"/>
        <v>#NAME?</v>
      </c>
      <c r="E2095">
        <v>10000</v>
      </c>
      <c r="F2095" t="e">
        <f t="shared" si="545"/>
        <v>#NAME?</v>
      </c>
      <c r="G2095" t="s">
        <v>60</v>
      </c>
      <c r="H2095" t="e">
        <f t="shared" si="546"/>
        <v>#NAME?</v>
      </c>
      <c r="I2095" t="s">
        <v>61</v>
      </c>
      <c r="J2095" t="e">
        <f t="shared" si="547"/>
        <v>#NAME?</v>
      </c>
      <c r="K2095" t="s">
        <v>62</v>
      </c>
      <c r="L2095" t="e">
        <f t="shared" si="548"/>
        <v>#NAME?</v>
      </c>
      <c r="M2095" t="e">
        <f t="shared" si="549"/>
        <v>#NAME?</v>
      </c>
      <c r="N2095">
        <v>10000</v>
      </c>
      <c r="O2095" t="e">
        <f t="shared" si="550"/>
        <v>#NAME?</v>
      </c>
      <c r="P2095">
        <v>5</v>
      </c>
      <c r="Q2095" t="e">
        <f t="shared" si="551"/>
        <v>#NAME?</v>
      </c>
      <c r="R2095">
        <v>5</v>
      </c>
      <c r="S2095" t="e">
        <f t="shared" si="552"/>
        <v>#NAME?</v>
      </c>
      <c r="T2095">
        <v>0</v>
      </c>
      <c r="U2095" t="e">
        <f t="shared" si="553"/>
        <v>#NAME?</v>
      </c>
      <c r="V2095">
        <v>256</v>
      </c>
      <c r="W2095" t="e">
        <f t="shared" si="554"/>
        <v>#NAME?</v>
      </c>
      <c r="X2095">
        <v>90</v>
      </c>
      <c r="Y2095" t="e">
        <f t="shared" si="555"/>
        <v>#NAME?</v>
      </c>
      <c r="Z2095">
        <v>0</v>
      </c>
      <c r="AA2095" t="e">
        <f t="shared" si="556"/>
        <v>#NAME?</v>
      </c>
      <c r="AB2095">
        <v>48</v>
      </c>
      <c r="AC2095" t="e">
        <f t="shared" si="557"/>
        <v>#NAME?</v>
      </c>
      <c r="AD2095">
        <v>1</v>
      </c>
      <c r="AE2095" t="e">
        <f t="shared" si="558"/>
        <v>#NAME?</v>
      </c>
      <c r="AF2095" t="s">
        <v>63</v>
      </c>
      <c r="AG2095" t="s">
        <v>64</v>
      </c>
      <c r="AH2095">
        <v>1720066</v>
      </c>
      <c r="AI2095">
        <v>1720893</v>
      </c>
      <c r="AJ2095">
        <v>344095</v>
      </c>
      <c r="AK2095">
        <v>3434412</v>
      </c>
      <c r="AL2095">
        <v>10000</v>
      </c>
      <c r="AR2095">
        <v>10000</v>
      </c>
      <c r="AS2095">
        <v>59716.83</v>
      </c>
      <c r="AT2095">
        <v>5</v>
      </c>
      <c r="AU2095">
        <v>10000</v>
      </c>
      <c r="AV2095">
        <v>90</v>
      </c>
      <c r="AW2095" t="s">
        <v>60</v>
      </c>
      <c r="AX2095" t="s">
        <v>61</v>
      </c>
      <c r="AY2095" t="s">
        <v>62</v>
      </c>
      <c r="BA2095">
        <v>7</v>
      </c>
      <c r="BB2095">
        <v>1</v>
      </c>
      <c r="BD2095">
        <v>31.132999999999999</v>
      </c>
      <c r="BE2095">
        <v>10.540699999999999</v>
      </c>
      <c r="BF2095">
        <v>69105.600000000006</v>
      </c>
      <c r="BH2095">
        <v>9716.83</v>
      </c>
      <c r="BN2095">
        <v>32086631</v>
      </c>
      <c r="BO2095">
        <v>66277665</v>
      </c>
      <c r="BP2095">
        <v>2257490</v>
      </c>
      <c r="BQ2095">
        <v>46343</v>
      </c>
      <c r="BR2095">
        <v>0.32963700000000001</v>
      </c>
      <c r="BY2095" t="s">
        <v>5859</v>
      </c>
      <c r="BZ2095" t="s">
        <v>9531</v>
      </c>
      <c r="CA2095" t="s">
        <v>58</v>
      </c>
      <c r="CB2095" t="str">
        <f t="shared" si="559"/>
        <v>ZYRA_SCATTER_5i5d10000k nrq=0</v>
      </c>
      <c r="CC2095">
        <f t="shared" si="560"/>
        <v>90</v>
      </c>
    </row>
    <row r="2096" spans="1:81" x14ac:dyDescent="0.4">
      <c r="A2096" t="s">
        <v>2096</v>
      </c>
      <c r="B2096" t="s">
        <v>58</v>
      </c>
      <c r="C2096" t="s">
        <v>67</v>
      </c>
      <c r="D2096" t="e">
        <f t="shared" si="544"/>
        <v>#NAME?</v>
      </c>
      <c r="E2096">
        <v>10000</v>
      </c>
      <c r="F2096" t="e">
        <f t="shared" si="545"/>
        <v>#NAME?</v>
      </c>
      <c r="G2096" t="s">
        <v>60</v>
      </c>
      <c r="H2096" t="e">
        <f t="shared" si="546"/>
        <v>#NAME?</v>
      </c>
      <c r="I2096" t="s">
        <v>61</v>
      </c>
      <c r="J2096" t="e">
        <f t="shared" si="547"/>
        <v>#NAME?</v>
      </c>
      <c r="K2096" t="s">
        <v>62</v>
      </c>
      <c r="L2096" t="e">
        <f t="shared" si="548"/>
        <v>#NAME?</v>
      </c>
      <c r="M2096" t="e">
        <f t="shared" si="549"/>
        <v>#NAME?</v>
      </c>
      <c r="N2096">
        <v>100000</v>
      </c>
      <c r="O2096" t="e">
        <f t="shared" si="550"/>
        <v>#NAME?</v>
      </c>
      <c r="P2096">
        <v>5</v>
      </c>
      <c r="Q2096" t="e">
        <f t="shared" si="551"/>
        <v>#NAME?</v>
      </c>
      <c r="R2096">
        <v>5</v>
      </c>
      <c r="S2096" t="e">
        <f t="shared" si="552"/>
        <v>#NAME?</v>
      </c>
      <c r="T2096">
        <v>0</v>
      </c>
      <c r="U2096" t="e">
        <f t="shared" si="553"/>
        <v>#NAME?</v>
      </c>
      <c r="V2096">
        <v>256</v>
      </c>
      <c r="W2096" t="e">
        <f t="shared" si="554"/>
        <v>#NAME?</v>
      </c>
      <c r="X2096">
        <v>1</v>
      </c>
      <c r="Y2096" t="e">
        <f t="shared" si="555"/>
        <v>#NAME?</v>
      </c>
      <c r="Z2096">
        <v>0</v>
      </c>
      <c r="AA2096" t="e">
        <f t="shared" si="556"/>
        <v>#NAME?</v>
      </c>
      <c r="AB2096">
        <v>48</v>
      </c>
      <c r="AC2096" t="e">
        <f t="shared" si="557"/>
        <v>#NAME?</v>
      </c>
      <c r="AD2096">
        <v>1</v>
      </c>
      <c r="AE2096" t="e">
        <f t="shared" si="558"/>
        <v>#NAME?</v>
      </c>
      <c r="AF2096" t="s">
        <v>65</v>
      </c>
      <c r="AG2096" t="s">
        <v>64</v>
      </c>
      <c r="AH2096">
        <v>1413532</v>
      </c>
      <c r="AI2096">
        <v>1412579</v>
      </c>
      <c r="AJ2096">
        <v>282611</v>
      </c>
      <c r="AK2096">
        <v>2819899</v>
      </c>
      <c r="AL2096">
        <v>10000</v>
      </c>
      <c r="AR2096">
        <v>10000</v>
      </c>
      <c r="AS2096">
        <v>5804.8159999999998</v>
      </c>
      <c r="AT2096">
        <v>5</v>
      </c>
      <c r="AU2096">
        <v>100000</v>
      </c>
      <c r="AV2096">
        <v>1</v>
      </c>
      <c r="AW2096" t="s">
        <v>60</v>
      </c>
      <c r="AX2096" t="s">
        <v>61</v>
      </c>
      <c r="AY2096" t="s">
        <v>62</v>
      </c>
      <c r="BA2096">
        <v>8</v>
      </c>
      <c r="BB2096">
        <v>1</v>
      </c>
      <c r="BD2096">
        <v>8.0942100000000003</v>
      </c>
      <c r="BE2096">
        <v>3.5001199999999998E-3</v>
      </c>
      <c r="BF2096">
        <v>1369.55</v>
      </c>
      <c r="BH2096">
        <v>804.81600000000003</v>
      </c>
      <c r="BN2096">
        <v>28182599</v>
      </c>
      <c r="BO2096">
        <v>339197</v>
      </c>
      <c r="BP2096">
        <v>16400</v>
      </c>
      <c r="BQ2096">
        <v>0</v>
      </c>
      <c r="BR2096">
        <v>5.4608499999999997E-2</v>
      </c>
      <c r="BY2096" t="s">
        <v>5860</v>
      </c>
      <c r="BZ2096" t="s">
        <v>9532</v>
      </c>
      <c r="CA2096" t="s">
        <v>58</v>
      </c>
      <c r="CB2096" t="str">
        <f t="shared" si="559"/>
        <v>ZYRA_CLUSTER_5i5d100000k nrq=0</v>
      </c>
      <c r="CC2096">
        <f t="shared" si="560"/>
        <v>1</v>
      </c>
    </row>
    <row r="2097" spans="1:81" x14ac:dyDescent="0.4">
      <c r="A2097" t="s">
        <v>2097</v>
      </c>
      <c r="B2097" t="s">
        <v>58</v>
      </c>
      <c r="C2097" t="s">
        <v>3765</v>
      </c>
      <c r="D2097" t="e">
        <f t="shared" si="544"/>
        <v>#NAME?</v>
      </c>
      <c r="E2097">
        <v>10000</v>
      </c>
      <c r="F2097" t="e">
        <f t="shared" si="545"/>
        <v>#NAME?</v>
      </c>
      <c r="G2097" t="s">
        <v>60</v>
      </c>
      <c r="H2097" t="e">
        <f t="shared" si="546"/>
        <v>#NAME?</v>
      </c>
      <c r="I2097" t="s">
        <v>61</v>
      </c>
      <c r="J2097" t="e">
        <f t="shared" si="547"/>
        <v>#NAME?</v>
      </c>
      <c r="K2097" t="s">
        <v>62</v>
      </c>
      <c r="L2097" t="e">
        <f t="shared" si="548"/>
        <v>#NAME?</v>
      </c>
      <c r="M2097" t="e">
        <f t="shared" si="549"/>
        <v>#NAME?</v>
      </c>
      <c r="N2097">
        <v>100000</v>
      </c>
      <c r="O2097" t="e">
        <f t="shared" si="550"/>
        <v>#NAME?</v>
      </c>
      <c r="P2097">
        <v>0</v>
      </c>
      <c r="Q2097" t="e">
        <f t="shared" si="551"/>
        <v>#NAME?</v>
      </c>
      <c r="R2097">
        <v>0</v>
      </c>
      <c r="S2097" t="e">
        <f t="shared" si="552"/>
        <v>#NAME?</v>
      </c>
      <c r="T2097">
        <v>0</v>
      </c>
      <c r="U2097" t="e">
        <f t="shared" si="553"/>
        <v>#NAME?</v>
      </c>
      <c r="V2097">
        <v>256</v>
      </c>
      <c r="W2097" t="e">
        <f t="shared" si="554"/>
        <v>#NAME?</v>
      </c>
      <c r="X2097">
        <v>108</v>
      </c>
      <c r="Y2097" t="e">
        <f t="shared" si="555"/>
        <v>#NAME?</v>
      </c>
      <c r="Z2097">
        <v>0</v>
      </c>
      <c r="AA2097" t="e">
        <f t="shared" si="556"/>
        <v>#NAME?</v>
      </c>
      <c r="AB2097">
        <v>48</v>
      </c>
      <c r="AC2097" t="e">
        <f t="shared" si="557"/>
        <v>#NAME?</v>
      </c>
      <c r="AD2097">
        <v>1</v>
      </c>
      <c r="AE2097" t="e">
        <f t="shared" si="558"/>
        <v>#NAME?</v>
      </c>
      <c r="AF2097" t="s">
        <v>65</v>
      </c>
      <c r="AG2097" t="s">
        <v>64</v>
      </c>
      <c r="AJ2097">
        <v>0</v>
      </c>
      <c r="AK2097">
        <v>183147998</v>
      </c>
      <c r="AL2097">
        <v>10000</v>
      </c>
      <c r="AR2097">
        <v>10000</v>
      </c>
      <c r="AS2097">
        <v>797.34199999999998</v>
      </c>
      <c r="AT2097">
        <v>0</v>
      </c>
      <c r="AU2097">
        <v>100000</v>
      </c>
      <c r="AV2097">
        <v>108</v>
      </c>
      <c r="AW2097" t="s">
        <v>60</v>
      </c>
      <c r="AX2097" t="s">
        <v>61</v>
      </c>
      <c r="AY2097" t="s">
        <v>62</v>
      </c>
      <c r="BA2097">
        <v>8</v>
      </c>
      <c r="BB2097">
        <v>1</v>
      </c>
      <c r="BD2097">
        <v>8.3224999999999998</v>
      </c>
      <c r="BE2097">
        <v>2.3881200000000002E-2</v>
      </c>
      <c r="BF2097">
        <v>1561.38</v>
      </c>
      <c r="BH2097">
        <v>797.34199999999998</v>
      </c>
      <c r="BN2097">
        <v>1831479982</v>
      </c>
      <c r="BO2097">
        <v>4886704</v>
      </c>
      <c r="BP2097">
        <v>42927</v>
      </c>
      <c r="BQ2097">
        <v>3794</v>
      </c>
      <c r="BR2097">
        <v>0</v>
      </c>
      <c r="BY2097" t="s">
        <v>5861</v>
      </c>
      <c r="BZ2097" t="s">
        <v>9533</v>
      </c>
      <c r="CA2097" t="s">
        <v>58</v>
      </c>
      <c r="CB2097" t="str">
        <f t="shared" si="559"/>
        <v>ZYRA_CLUSTER_0i0d100000k nrq=0</v>
      </c>
      <c r="CC2097">
        <f t="shared" si="560"/>
        <v>108</v>
      </c>
    </row>
    <row r="2098" spans="1:81" x14ac:dyDescent="0.4">
      <c r="A2098" t="s">
        <v>2098</v>
      </c>
      <c r="B2098" t="s">
        <v>58</v>
      </c>
      <c r="C2098" t="s">
        <v>281</v>
      </c>
      <c r="D2098" t="e">
        <f t="shared" si="544"/>
        <v>#NAME?</v>
      </c>
      <c r="E2098">
        <v>10000</v>
      </c>
      <c r="F2098" t="e">
        <f t="shared" si="545"/>
        <v>#NAME?</v>
      </c>
      <c r="G2098" t="s">
        <v>60</v>
      </c>
      <c r="H2098" t="e">
        <f t="shared" si="546"/>
        <v>#NAME?</v>
      </c>
      <c r="I2098" t="s">
        <v>61</v>
      </c>
      <c r="J2098" t="e">
        <f t="shared" si="547"/>
        <v>#NAME?</v>
      </c>
      <c r="K2098" t="s">
        <v>62</v>
      </c>
      <c r="L2098" t="e">
        <f t="shared" si="548"/>
        <v>#NAME?</v>
      </c>
      <c r="M2098" t="e">
        <f t="shared" si="549"/>
        <v>#NAME?</v>
      </c>
      <c r="N2098">
        <v>10000</v>
      </c>
      <c r="O2098" t="e">
        <f t="shared" si="550"/>
        <v>#NAME?</v>
      </c>
      <c r="P2098">
        <v>5</v>
      </c>
      <c r="Q2098" t="e">
        <f t="shared" si="551"/>
        <v>#NAME?</v>
      </c>
      <c r="R2098">
        <v>5</v>
      </c>
      <c r="S2098" t="e">
        <f t="shared" si="552"/>
        <v>#NAME?</v>
      </c>
      <c r="T2098">
        <v>0</v>
      </c>
      <c r="U2098" t="e">
        <f t="shared" si="553"/>
        <v>#NAME?</v>
      </c>
      <c r="V2098">
        <v>256</v>
      </c>
      <c r="W2098" t="e">
        <f t="shared" si="554"/>
        <v>#NAME?</v>
      </c>
      <c r="X2098">
        <v>90</v>
      </c>
      <c r="Y2098" t="e">
        <f t="shared" si="555"/>
        <v>#NAME?</v>
      </c>
      <c r="Z2098">
        <v>0</v>
      </c>
      <c r="AA2098" t="e">
        <f t="shared" si="556"/>
        <v>#NAME?</v>
      </c>
      <c r="AB2098">
        <v>48</v>
      </c>
      <c r="AC2098" t="e">
        <f t="shared" si="557"/>
        <v>#NAME?</v>
      </c>
      <c r="AD2098">
        <v>2</v>
      </c>
      <c r="AE2098" t="e">
        <f t="shared" si="558"/>
        <v>#NAME?</v>
      </c>
      <c r="AF2098" t="s">
        <v>63</v>
      </c>
      <c r="AG2098" t="s">
        <v>64</v>
      </c>
      <c r="AH2098">
        <v>1599602</v>
      </c>
      <c r="AI2098">
        <v>1600885</v>
      </c>
      <c r="AJ2098">
        <v>320048</v>
      </c>
      <c r="AK2098">
        <v>3198828</v>
      </c>
      <c r="AL2098">
        <v>10000</v>
      </c>
      <c r="AR2098">
        <v>10000</v>
      </c>
      <c r="AS2098">
        <v>59609.3</v>
      </c>
      <c r="AT2098">
        <v>5</v>
      </c>
      <c r="AU2098">
        <v>10000</v>
      </c>
      <c r="AV2098">
        <v>90</v>
      </c>
      <c r="AW2098" t="s">
        <v>60</v>
      </c>
      <c r="AX2098" t="s">
        <v>61</v>
      </c>
      <c r="AY2098" t="s">
        <v>62</v>
      </c>
      <c r="BA2098">
        <v>7</v>
      </c>
      <c r="BB2098">
        <v>1</v>
      </c>
      <c r="BD2098">
        <v>31.692799999999998</v>
      </c>
      <c r="BE2098">
        <v>11.3939</v>
      </c>
      <c r="BF2098">
        <v>74147.5</v>
      </c>
      <c r="BH2098">
        <v>9609.2999999999993</v>
      </c>
      <c r="BN2098">
        <v>29827602</v>
      </c>
      <c r="BO2098">
        <v>61173999</v>
      </c>
      <c r="BP2098">
        <v>2160682</v>
      </c>
      <c r="BQ2098">
        <v>43657</v>
      </c>
      <c r="BR2098">
        <v>0.298956</v>
      </c>
      <c r="BY2098" t="s">
        <v>5862</v>
      </c>
      <c r="BZ2098" t="s">
        <v>9534</v>
      </c>
      <c r="CA2098" t="s">
        <v>58</v>
      </c>
      <c r="CB2098" t="str">
        <f t="shared" si="559"/>
        <v>ZYRA_SCATTER_5i5d10000k nrq=0</v>
      </c>
      <c r="CC2098">
        <f t="shared" si="560"/>
        <v>90</v>
      </c>
    </row>
    <row r="2099" spans="1:81" x14ac:dyDescent="0.4">
      <c r="A2099" t="s">
        <v>2879</v>
      </c>
      <c r="B2099" t="s">
        <v>58</v>
      </c>
      <c r="C2099" t="s">
        <v>3765</v>
      </c>
      <c r="D2099" t="e">
        <f t="shared" si="544"/>
        <v>#NAME?</v>
      </c>
      <c r="E2099">
        <v>10000</v>
      </c>
      <c r="F2099" t="e">
        <f t="shared" si="545"/>
        <v>#NAME?</v>
      </c>
      <c r="G2099" t="s">
        <v>60</v>
      </c>
      <c r="H2099" t="e">
        <f t="shared" si="546"/>
        <v>#NAME?</v>
      </c>
      <c r="I2099" t="s">
        <v>61</v>
      </c>
      <c r="J2099" t="e">
        <f t="shared" si="547"/>
        <v>#NAME?</v>
      </c>
      <c r="K2099" t="s">
        <v>62</v>
      </c>
      <c r="L2099" t="e">
        <f t="shared" si="548"/>
        <v>#NAME?</v>
      </c>
      <c r="M2099" t="e">
        <f t="shared" si="549"/>
        <v>#NAME?</v>
      </c>
      <c r="N2099">
        <v>100000</v>
      </c>
      <c r="O2099" t="e">
        <f t="shared" si="550"/>
        <v>#NAME?</v>
      </c>
      <c r="P2099">
        <v>20</v>
      </c>
      <c r="Q2099" t="e">
        <f t="shared" si="551"/>
        <v>#NAME?</v>
      </c>
      <c r="R2099">
        <v>20</v>
      </c>
      <c r="S2099" t="e">
        <f t="shared" si="552"/>
        <v>#NAME?</v>
      </c>
      <c r="T2099">
        <v>0</v>
      </c>
      <c r="U2099" t="e">
        <f t="shared" si="553"/>
        <v>#NAME?</v>
      </c>
      <c r="V2099">
        <v>256</v>
      </c>
      <c r="W2099" t="e">
        <f t="shared" si="554"/>
        <v>#NAME?</v>
      </c>
      <c r="X2099">
        <v>72</v>
      </c>
      <c r="Y2099" t="e">
        <f t="shared" si="555"/>
        <v>#NAME?</v>
      </c>
      <c r="Z2099">
        <v>0</v>
      </c>
      <c r="AA2099" t="e">
        <f t="shared" si="556"/>
        <v>#NAME?</v>
      </c>
      <c r="AB2099">
        <v>48</v>
      </c>
      <c r="AC2099" t="e">
        <f t="shared" si="557"/>
        <v>#NAME?</v>
      </c>
      <c r="AD2099">
        <v>1</v>
      </c>
      <c r="AE2099" t="e">
        <f t="shared" si="558"/>
        <v>#NAME?</v>
      </c>
      <c r="AF2099" t="s">
        <v>65</v>
      </c>
      <c r="AG2099" t="s">
        <v>64</v>
      </c>
      <c r="AH2099">
        <v>96143827</v>
      </c>
      <c r="AI2099">
        <v>96122185</v>
      </c>
      <c r="AJ2099">
        <v>19226601</v>
      </c>
      <c r="AK2099">
        <v>48006392</v>
      </c>
      <c r="AL2099">
        <v>10000</v>
      </c>
      <c r="AR2099">
        <v>10000</v>
      </c>
      <c r="AS2099">
        <v>202074.3</v>
      </c>
      <c r="AT2099">
        <v>20</v>
      </c>
      <c r="AU2099">
        <v>100000</v>
      </c>
      <c r="AV2099">
        <v>72</v>
      </c>
      <c r="AW2099" t="s">
        <v>60</v>
      </c>
      <c r="AX2099" t="s">
        <v>61</v>
      </c>
      <c r="AY2099" t="s">
        <v>62</v>
      </c>
      <c r="BA2099">
        <v>8</v>
      </c>
      <c r="BB2099">
        <v>1</v>
      </c>
      <c r="BD2099">
        <v>28.588699999999999</v>
      </c>
      <c r="BE2099">
        <v>2.6874099999999999</v>
      </c>
      <c r="BF2099">
        <v>3924.34</v>
      </c>
      <c r="BH2099">
        <v>2074.3000000000002</v>
      </c>
      <c r="BN2099">
        <v>19768238</v>
      </c>
      <c r="BO2099">
        <v>471022946</v>
      </c>
      <c r="BP2099">
        <v>1171325</v>
      </c>
      <c r="BQ2099">
        <v>47991</v>
      </c>
      <c r="BR2099">
        <v>0</v>
      </c>
      <c r="BY2099" t="s">
        <v>5863</v>
      </c>
      <c r="BZ2099" t="s">
        <v>9535</v>
      </c>
      <c r="CA2099" t="s">
        <v>58</v>
      </c>
      <c r="CB2099" t="str">
        <f t="shared" si="559"/>
        <v>ZYRA_CLUSTER_20i20d100000k nrq=0</v>
      </c>
      <c r="CC2099">
        <f t="shared" si="560"/>
        <v>72</v>
      </c>
    </row>
    <row r="2100" spans="1:81" x14ac:dyDescent="0.4">
      <c r="A2100" t="s">
        <v>2099</v>
      </c>
      <c r="B2100" t="s">
        <v>58</v>
      </c>
      <c r="C2100" t="s">
        <v>281</v>
      </c>
      <c r="D2100" t="e">
        <f t="shared" si="544"/>
        <v>#NAME?</v>
      </c>
      <c r="E2100">
        <v>10000</v>
      </c>
      <c r="F2100" t="e">
        <f t="shared" si="545"/>
        <v>#NAME?</v>
      </c>
      <c r="G2100" t="s">
        <v>60</v>
      </c>
      <c r="H2100" t="e">
        <f t="shared" si="546"/>
        <v>#NAME?</v>
      </c>
      <c r="I2100" t="s">
        <v>61</v>
      </c>
      <c r="J2100" t="e">
        <f t="shared" si="547"/>
        <v>#NAME?</v>
      </c>
      <c r="K2100" t="s">
        <v>62</v>
      </c>
      <c r="L2100" t="e">
        <f t="shared" si="548"/>
        <v>#NAME?</v>
      </c>
      <c r="M2100" t="e">
        <f t="shared" si="549"/>
        <v>#NAME?</v>
      </c>
      <c r="N2100">
        <v>10000</v>
      </c>
      <c r="O2100" t="e">
        <f t="shared" si="550"/>
        <v>#NAME?</v>
      </c>
      <c r="P2100">
        <v>5</v>
      </c>
      <c r="Q2100" t="e">
        <f t="shared" si="551"/>
        <v>#NAME?</v>
      </c>
      <c r="R2100">
        <v>5</v>
      </c>
      <c r="S2100" t="e">
        <f t="shared" si="552"/>
        <v>#NAME?</v>
      </c>
      <c r="T2100">
        <v>0</v>
      </c>
      <c r="U2100" t="e">
        <f t="shared" si="553"/>
        <v>#NAME?</v>
      </c>
      <c r="V2100">
        <v>256</v>
      </c>
      <c r="W2100" t="e">
        <f t="shared" si="554"/>
        <v>#NAME?</v>
      </c>
      <c r="X2100">
        <v>89</v>
      </c>
      <c r="Y2100" t="e">
        <f t="shared" si="555"/>
        <v>#NAME?</v>
      </c>
      <c r="Z2100">
        <v>1</v>
      </c>
      <c r="AA2100" t="e">
        <f t="shared" si="556"/>
        <v>#NAME?</v>
      </c>
      <c r="AB2100">
        <v>48</v>
      </c>
      <c r="AC2100" t="e">
        <f t="shared" si="557"/>
        <v>#NAME?</v>
      </c>
      <c r="AD2100">
        <v>0</v>
      </c>
      <c r="AE2100" t="e">
        <f t="shared" si="558"/>
        <v>#NAME?</v>
      </c>
      <c r="AF2100" t="s">
        <v>63</v>
      </c>
      <c r="AG2100" t="s">
        <v>64</v>
      </c>
      <c r="AH2100">
        <v>1719993</v>
      </c>
      <c r="AI2100">
        <v>1719294</v>
      </c>
      <c r="AJ2100">
        <v>343928</v>
      </c>
      <c r="AK2100">
        <v>3436545</v>
      </c>
      <c r="AL2100">
        <v>10000</v>
      </c>
      <c r="AR2100">
        <v>10000</v>
      </c>
      <c r="AS2100">
        <v>59182.21</v>
      </c>
      <c r="AT2100">
        <v>5</v>
      </c>
      <c r="AU2100">
        <v>10000</v>
      </c>
      <c r="AV2100">
        <v>89</v>
      </c>
      <c r="AW2100" t="s">
        <v>60</v>
      </c>
      <c r="AX2100" t="s">
        <v>61</v>
      </c>
      <c r="AY2100" t="s">
        <v>62</v>
      </c>
      <c r="BA2100">
        <v>7</v>
      </c>
      <c r="BB2100">
        <v>1</v>
      </c>
      <c r="BD2100">
        <v>30.3933</v>
      </c>
      <c r="BE2100">
        <v>10.483700000000001</v>
      </c>
      <c r="BF2100">
        <v>68945.899999999994</v>
      </c>
      <c r="BH2100">
        <v>9182.2099999999991</v>
      </c>
      <c r="BN2100">
        <v>32091177</v>
      </c>
      <c r="BO2100">
        <v>65522122</v>
      </c>
      <c r="BP2100">
        <v>2274274</v>
      </c>
      <c r="BQ2100">
        <v>49520</v>
      </c>
      <c r="BR2100">
        <v>0.31012600000000001</v>
      </c>
      <c r="BY2100" t="s">
        <v>5864</v>
      </c>
      <c r="BZ2100" t="s">
        <v>9536</v>
      </c>
      <c r="CA2100" t="s">
        <v>58</v>
      </c>
      <c r="CB2100" t="str">
        <f t="shared" si="559"/>
        <v>ZYRA_SCATTER_5i5d10000k nrq=1</v>
      </c>
      <c r="CC2100">
        <f t="shared" si="560"/>
        <v>90</v>
      </c>
    </row>
    <row r="2101" spans="1:81" x14ac:dyDescent="0.4">
      <c r="A2101" t="s">
        <v>2100</v>
      </c>
      <c r="B2101" t="s">
        <v>58</v>
      </c>
      <c r="C2101" t="s">
        <v>281</v>
      </c>
      <c r="D2101" t="e">
        <f t="shared" si="544"/>
        <v>#NAME?</v>
      </c>
      <c r="E2101">
        <v>10000</v>
      </c>
      <c r="F2101" t="e">
        <f t="shared" si="545"/>
        <v>#NAME?</v>
      </c>
      <c r="G2101" t="s">
        <v>60</v>
      </c>
      <c r="H2101" t="e">
        <f t="shared" si="546"/>
        <v>#NAME?</v>
      </c>
      <c r="I2101" t="s">
        <v>61</v>
      </c>
      <c r="J2101" t="e">
        <f t="shared" si="547"/>
        <v>#NAME?</v>
      </c>
      <c r="K2101" t="s">
        <v>62</v>
      </c>
      <c r="L2101" t="e">
        <f t="shared" si="548"/>
        <v>#NAME?</v>
      </c>
      <c r="M2101" t="e">
        <f t="shared" si="549"/>
        <v>#NAME?</v>
      </c>
      <c r="N2101">
        <v>10000</v>
      </c>
      <c r="O2101" t="e">
        <f t="shared" si="550"/>
        <v>#NAME?</v>
      </c>
      <c r="P2101">
        <v>5</v>
      </c>
      <c r="Q2101" t="e">
        <f t="shared" si="551"/>
        <v>#NAME?</v>
      </c>
      <c r="R2101">
        <v>5</v>
      </c>
      <c r="S2101" t="e">
        <f t="shared" si="552"/>
        <v>#NAME?</v>
      </c>
      <c r="T2101">
        <v>0</v>
      </c>
      <c r="U2101" t="e">
        <f t="shared" si="553"/>
        <v>#NAME?</v>
      </c>
      <c r="V2101">
        <v>256</v>
      </c>
      <c r="W2101" t="e">
        <f t="shared" si="554"/>
        <v>#NAME?</v>
      </c>
      <c r="X2101">
        <v>89</v>
      </c>
      <c r="Y2101" t="e">
        <f t="shared" si="555"/>
        <v>#NAME?</v>
      </c>
      <c r="Z2101">
        <v>1</v>
      </c>
      <c r="AA2101" t="e">
        <f t="shared" si="556"/>
        <v>#NAME?</v>
      </c>
      <c r="AB2101">
        <v>48</v>
      </c>
      <c r="AC2101" t="e">
        <f t="shared" si="557"/>
        <v>#NAME?</v>
      </c>
      <c r="AD2101">
        <v>1</v>
      </c>
      <c r="AE2101" t="e">
        <f t="shared" si="558"/>
        <v>#NAME?</v>
      </c>
      <c r="AF2101" t="s">
        <v>63</v>
      </c>
      <c r="AG2101" t="s">
        <v>64</v>
      </c>
      <c r="AH2101">
        <v>1755472</v>
      </c>
      <c r="AI2101">
        <v>1754837</v>
      </c>
      <c r="AJ2101">
        <v>351030</v>
      </c>
      <c r="AK2101">
        <v>3506814</v>
      </c>
      <c r="AL2101">
        <v>10000</v>
      </c>
      <c r="AR2101">
        <v>10000</v>
      </c>
      <c r="AS2101">
        <v>59357.45</v>
      </c>
      <c r="AT2101">
        <v>5</v>
      </c>
      <c r="AU2101">
        <v>10000</v>
      </c>
      <c r="AV2101">
        <v>89</v>
      </c>
      <c r="AW2101" t="s">
        <v>60</v>
      </c>
      <c r="AX2101" t="s">
        <v>61</v>
      </c>
      <c r="AY2101" t="s">
        <v>62</v>
      </c>
      <c r="BA2101">
        <v>7</v>
      </c>
      <c r="BB2101">
        <v>1</v>
      </c>
      <c r="BD2101">
        <v>30.3794</v>
      </c>
      <c r="BE2101">
        <v>10.4375</v>
      </c>
      <c r="BF2101">
        <v>67697.2</v>
      </c>
      <c r="BH2101">
        <v>9357.4500000000007</v>
      </c>
      <c r="BN2101">
        <v>32765368</v>
      </c>
      <c r="BO2101">
        <v>67132173</v>
      </c>
      <c r="BP2101">
        <v>2302774</v>
      </c>
      <c r="BQ2101">
        <v>50650</v>
      </c>
      <c r="BR2101">
        <v>0.33499800000000002</v>
      </c>
      <c r="BY2101" t="s">
        <v>5865</v>
      </c>
      <c r="BZ2101" t="s">
        <v>9537</v>
      </c>
      <c r="CA2101" t="s">
        <v>58</v>
      </c>
      <c r="CB2101" t="str">
        <f t="shared" si="559"/>
        <v>ZYRA_SCATTER_5i5d10000k nrq=1</v>
      </c>
      <c r="CC2101">
        <f t="shared" si="560"/>
        <v>90</v>
      </c>
    </row>
    <row r="2102" spans="1:81" x14ac:dyDescent="0.4">
      <c r="A2102" t="s">
        <v>2101</v>
      </c>
      <c r="B2102" t="s">
        <v>58</v>
      </c>
      <c r="C2102" t="s">
        <v>281</v>
      </c>
      <c r="D2102" t="e">
        <f t="shared" si="544"/>
        <v>#NAME?</v>
      </c>
      <c r="E2102">
        <v>10000</v>
      </c>
      <c r="F2102" t="e">
        <f t="shared" si="545"/>
        <v>#NAME?</v>
      </c>
      <c r="G2102" t="s">
        <v>60</v>
      </c>
      <c r="H2102" t="e">
        <f t="shared" si="546"/>
        <v>#NAME?</v>
      </c>
      <c r="I2102" t="s">
        <v>61</v>
      </c>
      <c r="J2102" t="e">
        <f t="shared" si="547"/>
        <v>#NAME?</v>
      </c>
      <c r="K2102" t="s">
        <v>62</v>
      </c>
      <c r="L2102" t="e">
        <f t="shared" si="548"/>
        <v>#NAME?</v>
      </c>
      <c r="M2102" t="e">
        <f t="shared" si="549"/>
        <v>#NAME?</v>
      </c>
      <c r="N2102">
        <v>10000</v>
      </c>
      <c r="O2102" t="e">
        <f t="shared" si="550"/>
        <v>#NAME?</v>
      </c>
      <c r="P2102">
        <v>5</v>
      </c>
      <c r="Q2102" t="e">
        <f t="shared" si="551"/>
        <v>#NAME?</v>
      </c>
      <c r="R2102">
        <v>5</v>
      </c>
      <c r="S2102" t="e">
        <f t="shared" si="552"/>
        <v>#NAME?</v>
      </c>
      <c r="T2102">
        <v>0</v>
      </c>
      <c r="U2102" t="e">
        <f t="shared" si="553"/>
        <v>#NAME?</v>
      </c>
      <c r="V2102">
        <v>256</v>
      </c>
      <c r="W2102" t="e">
        <f t="shared" si="554"/>
        <v>#NAME?</v>
      </c>
      <c r="X2102">
        <v>89</v>
      </c>
      <c r="Y2102" t="e">
        <f t="shared" si="555"/>
        <v>#NAME?</v>
      </c>
      <c r="Z2102">
        <v>1</v>
      </c>
      <c r="AA2102" t="e">
        <f t="shared" si="556"/>
        <v>#NAME?</v>
      </c>
      <c r="AB2102">
        <v>48</v>
      </c>
      <c r="AC2102" t="e">
        <f t="shared" si="557"/>
        <v>#NAME?</v>
      </c>
      <c r="AD2102">
        <v>2</v>
      </c>
      <c r="AE2102" t="e">
        <f t="shared" si="558"/>
        <v>#NAME?</v>
      </c>
      <c r="AF2102" t="s">
        <v>63</v>
      </c>
      <c r="AG2102" t="s">
        <v>64</v>
      </c>
      <c r="AH2102">
        <v>1755417</v>
      </c>
      <c r="AI2102">
        <v>1752817</v>
      </c>
      <c r="AJ2102">
        <v>350823</v>
      </c>
      <c r="AK2102">
        <v>3505534</v>
      </c>
      <c r="AL2102">
        <v>10000</v>
      </c>
      <c r="AR2102">
        <v>10000</v>
      </c>
      <c r="AS2102">
        <v>59435.77</v>
      </c>
      <c r="AT2102">
        <v>5</v>
      </c>
      <c r="AU2102">
        <v>10000</v>
      </c>
      <c r="AV2102">
        <v>89</v>
      </c>
      <c r="AW2102" t="s">
        <v>60</v>
      </c>
      <c r="AX2102" t="s">
        <v>61</v>
      </c>
      <c r="AY2102" t="s">
        <v>62</v>
      </c>
      <c r="BA2102">
        <v>7</v>
      </c>
      <c r="BB2102">
        <v>1</v>
      </c>
      <c r="BD2102">
        <v>30.442399999999999</v>
      </c>
      <c r="BE2102">
        <v>10.442500000000001</v>
      </c>
      <c r="BF2102">
        <v>67555.899999999994</v>
      </c>
      <c r="BH2102">
        <v>9435.77</v>
      </c>
      <c r="BN2102">
        <v>32738037</v>
      </c>
      <c r="BO2102">
        <v>67627427</v>
      </c>
      <c r="BP2102">
        <v>2317307</v>
      </c>
      <c r="BQ2102">
        <v>49703</v>
      </c>
      <c r="BR2102">
        <v>0.31878400000000001</v>
      </c>
      <c r="BY2102" t="s">
        <v>5866</v>
      </c>
      <c r="BZ2102" t="s">
        <v>9538</v>
      </c>
      <c r="CA2102" t="s">
        <v>58</v>
      </c>
      <c r="CB2102" t="str">
        <f t="shared" si="559"/>
        <v>ZYRA_SCATTER_5i5d10000k nrq=1</v>
      </c>
      <c r="CC2102">
        <f t="shared" si="560"/>
        <v>90</v>
      </c>
    </row>
    <row r="2103" spans="1:81" x14ac:dyDescent="0.4">
      <c r="A2103" t="s">
        <v>2102</v>
      </c>
      <c r="B2103" t="s">
        <v>58</v>
      </c>
      <c r="C2103" t="s">
        <v>281</v>
      </c>
      <c r="D2103" t="e">
        <f t="shared" si="544"/>
        <v>#NAME?</v>
      </c>
      <c r="E2103">
        <v>10000</v>
      </c>
      <c r="F2103" t="e">
        <f t="shared" si="545"/>
        <v>#NAME?</v>
      </c>
      <c r="G2103" t="s">
        <v>60</v>
      </c>
      <c r="H2103" t="e">
        <f t="shared" si="546"/>
        <v>#NAME?</v>
      </c>
      <c r="I2103" t="s">
        <v>61</v>
      </c>
      <c r="J2103" t="e">
        <f t="shared" si="547"/>
        <v>#NAME?</v>
      </c>
      <c r="K2103" t="s">
        <v>62</v>
      </c>
      <c r="L2103" t="e">
        <f t="shared" si="548"/>
        <v>#NAME?</v>
      </c>
      <c r="M2103" t="e">
        <f t="shared" si="549"/>
        <v>#NAME?</v>
      </c>
      <c r="N2103">
        <v>10000</v>
      </c>
      <c r="O2103" t="e">
        <f t="shared" si="550"/>
        <v>#NAME?</v>
      </c>
      <c r="P2103">
        <v>5</v>
      </c>
      <c r="Q2103" t="e">
        <f t="shared" si="551"/>
        <v>#NAME?</v>
      </c>
      <c r="R2103">
        <v>5</v>
      </c>
      <c r="S2103" t="e">
        <f t="shared" si="552"/>
        <v>#NAME?</v>
      </c>
      <c r="T2103">
        <v>0</v>
      </c>
      <c r="U2103" t="e">
        <f t="shared" si="553"/>
        <v>#NAME?</v>
      </c>
      <c r="V2103">
        <v>256</v>
      </c>
      <c r="W2103" t="e">
        <f t="shared" si="554"/>
        <v>#NAME?</v>
      </c>
      <c r="X2103">
        <v>108</v>
      </c>
      <c r="Y2103" t="e">
        <f t="shared" si="555"/>
        <v>#NAME?</v>
      </c>
      <c r="Z2103">
        <v>0</v>
      </c>
      <c r="AA2103" t="e">
        <f t="shared" si="556"/>
        <v>#NAME?</v>
      </c>
      <c r="AB2103">
        <v>48</v>
      </c>
      <c r="AC2103" t="e">
        <f t="shared" si="557"/>
        <v>#NAME?</v>
      </c>
      <c r="AD2103">
        <v>0</v>
      </c>
      <c r="AE2103" t="e">
        <f t="shared" si="558"/>
        <v>#NAME?</v>
      </c>
      <c r="AF2103" t="s">
        <v>63</v>
      </c>
      <c r="AG2103" t="s">
        <v>64</v>
      </c>
      <c r="AH2103">
        <v>1645082</v>
      </c>
      <c r="AI2103">
        <v>1647631</v>
      </c>
      <c r="AJ2103">
        <v>329271</v>
      </c>
      <c r="AK2103">
        <v>3289772</v>
      </c>
      <c r="AL2103">
        <v>10000</v>
      </c>
      <c r="AR2103">
        <v>10000</v>
      </c>
      <c r="AS2103">
        <v>510607.2</v>
      </c>
      <c r="AT2103">
        <v>5</v>
      </c>
      <c r="AU2103">
        <v>10000</v>
      </c>
      <c r="AV2103">
        <v>108</v>
      </c>
      <c r="AW2103" t="s">
        <v>60</v>
      </c>
      <c r="AX2103" t="s">
        <v>61</v>
      </c>
      <c r="AY2103" t="s">
        <v>62</v>
      </c>
      <c r="BA2103">
        <v>7</v>
      </c>
      <c r="BB2103">
        <v>1</v>
      </c>
      <c r="BD2103">
        <v>31.613399999999999</v>
      </c>
      <c r="BE2103">
        <v>10.5892</v>
      </c>
      <c r="BF2103">
        <v>86186.5</v>
      </c>
      <c r="BH2103">
        <v>10607.2</v>
      </c>
      <c r="BN2103">
        <v>30761460</v>
      </c>
      <c r="BO2103">
        <v>61262524</v>
      </c>
      <c r="BP2103">
        <v>2136263</v>
      </c>
      <c r="BQ2103">
        <v>53578</v>
      </c>
      <c r="BR2103">
        <v>0.30141000000000001</v>
      </c>
      <c r="BY2103" t="s">
        <v>5867</v>
      </c>
      <c r="BZ2103" t="s">
        <v>9539</v>
      </c>
      <c r="CA2103" t="s">
        <v>58</v>
      </c>
      <c r="CB2103" t="str">
        <f t="shared" si="559"/>
        <v>ZYRA_SCATTER_5i5d10000k nrq=0</v>
      </c>
      <c r="CC2103">
        <f t="shared" si="560"/>
        <v>108</v>
      </c>
    </row>
    <row r="2104" spans="1:81" x14ac:dyDescent="0.4">
      <c r="A2104" t="s">
        <v>2103</v>
      </c>
      <c r="B2104" t="s">
        <v>58</v>
      </c>
      <c r="C2104" t="s">
        <v>281</v>
      </c>
      <c r="D2104" t="e">
        <f t="shared" si="544"/>
        <v>#NAME?</v>
      </c>
      <c r="E2104">
        <v>10000</v>
      </c>
      <c r="F2104" t="e">
        <f t="shared" si="545"/>
        <v>#NAME?</v>
      </c>
      <c r="G2104" t="s">
        <v>60</v>
      </c>
      <c r="H2104" t="e">
        <f t="shared" si="546"/>
        <v>#NAME?</v>
      </c>
      <c r="I2104" t="s">
        <v>61</v>
      </c>
      <c r="J2104" t="e">
        <f t="shared" si="547"/>
        <v>#NAME?</v>
      </c>
      <c r="K2104" t="s">
        <v>62</v>
      </c>
      <c r="L2104" t="e">
        <f t="shared" si="548"/>
        <v>#NAME?</v>
      </c>
      <c r="M2104" t="e">
        <f t="shared" si="549"/>
        <v>#NAME?</v>
      </c>
      <c r="N2104">
        <v>10000</v>
      </c>
      <c r="O2104" t="e">
        <f t="shared" si="550"/>
        <v>#NAME?</v>
      </c>
      <c r="P2104">
        <v>5</v>
      </c>
      <c r="Q2104" t="e">
        <f t="shared" si="551"/>
        <v>#NAME?</v>
      </c>
      <c r="R2104">
        <v>5</v>
      </c>
      <c r="S2104" t="e">
        <f t="shared" si="552"/>
        <v>#NAME?</v>
      </c>
      <c r="T2104">
        <v>0</v>
      </c>
      <c r="U2104" t="e">
        <f t="shared" si="553"/>
        <v>#NAME?</v>
      </c>
      <c r="V2104">
        <v>256</v>
      </c>
      <c r="W2104" t="e">
        <f t="shared" si="554"/>
        <v>#NAME?</v>
      </c>
      <c r="X2104">
        <v>108</v>
      </c>
      <c r="Y2104" t="e">
        <f t="shared" si="555"/>
        <v>#NAME?</v>
      </c>
      <c r="Z2104">
        <v>0</v>
      </c>
      <c r="AA2104" t="e">
        <f t="shared" si="556"/>
        <v>#NAME?</v>
      </c>
      <c r="AB2104">
        <v>48</v>
      </c>
      <c r="AC2104" t="e">
        <f t="shared" si="557"/>
        <v>#NAME?</v>
      </c>
      <c r="AD2104">
        <v>1</v>
      </c>
      <c r="AE2104" t="e">
        <f t="shared" si="558"/>
        <v>#NAME?</v>
      </c>
      <c r="AF2104" t="s">
        <v>63</v>
      </c>
      <c r="AG2104" t="s">
        <v>64</v>
      </c>
      <c r="AH2104">
        <v>1563922</v>
      </c>
      <c r="AI2104">
        <v>1565999</v>
      </c>
      <c r="AJ2104">
        <v>312992</v>
      </c>
      <c r="AK2104">
        <v>3127139</v>
      </c>
      <c r="AL2104">
        <v>10000</v>
      </c>
      <c r="AR2104">
        <v>10000</v>
      </c>
      <c r="AS2104">
        <v>510789.3</v>
      </c>
      <c r="AT2104">
        <v>5</v>
      </c>
      <c r="AU2104">
        <v>10000</v>
      </c>
      <c r="AV2104">
        <v>108</v>
      </c>
      <c r="AW2104" t="s">
        <v>60</v>
      </c>
      <c r="AX2104" t="s">
        <v>61</v>
      </c>
      <c r="AY2104" t="s">
        <v>62</v>
      </c>
      <c r="BA2104">
        <v>7</v>
      </c>
      <c r="BB2104">
        <v>1</v>
      </c>
      <c r="BD2104">
        <v>32.3688</v>
      </c>
      <c r="BE2104">
        <v>10.916600000000001</v>
      </c>
      <c r="BF2104">
        <v>91010.7</v>
      </c>
      <c r="BH2104">
        <v>10789.3</v>
      </c>
      <c r="BN2104">
        <v>29188312</v>
      </c>
      <c r="BO2104">
        <v>59209913</v>
      </c>
      <c r="BP2104">
        <v>2083085</v>
      </c>
      <c r="BQ2104">
        <v>52233</v>
      </c>
      <c r="BR2104">
        <v>0.27818199999999998</v>
      </c>
      <c r="BY2104" t="s">
        <v>5868</v>
      </c>
      <c r="BZ2104" t="s">
        <v>9540</v>
      </c>
      <c r="CA2104" t="s">
        <v>58</v>
      </c>
      <c r="CB2104" t="str">
        <f t="shared" si="559"/>
        <v>ZYRA_SCATTER_5i5d10000k nrq=0</v>
      </c>
      <c r="CC2104">
        <f t="shared" si="560"/>
        <v>108</v>
      </c>
    </row>
    <row r="2105" spans="1:81" x14ac:dyDescent="0.4">
      <c r="A2105" t="s">
        <v>2104</v>
      </c>
      <c r="B2105" t="s">
        <v>58</v>
      </c>
      <c r="C2105" t="s">
        <v>281</v>
      </c>
      <c r="D2105" t="e">
        <f t="shared" si="544"/>
        <v>#NAME?</v>
      </c>
      <c r="E2105">
        <v>10000</v>
      </c>
      <c r="F2105" t="e">
        <f t="shared" si="545"/>
        <v>#NAME?</v>
      </c>
      <c r="G2105" t="s">
        <v>60</v>
      </c>
      <c r="H2105" t="e">
        <f t="shared" si="546"/>
        <v>#NAME?</v>
      </c>
      <c r="I2105" t="s">
        <v>61</v>
      </c>
      <c r="J2105" t="e">
        <f t="shared" si="547"/>
        <v>#NAME?</v>
      </c>
      <c r="K2105" t="s">
        <v>62</v>
      </c>
      <c r="L2105" t="e">
        <f t="shared" si="548"/>
        <v>#NAME?</v>
      </c>
      <c r="M2105" t="e">
        <f t="shared" si="549"/>
        <v>#NAME?</v>
      </c>
      <c r="N2105">
        <v>10000</v>
      </c>
      <c r="O2105" t="e">
        <f t="shared" si="550"/>
        <v>#NAME?</v>
      </c>
      <c r="P2105">
        <v>5</v>
      </c>
      <c r="Q2105" t="e">
        <f t="shared" si="551"/>
        <v>#NAME?</v>
      </c>
      <c r="R2105">
        <v>5</v>
      </c>
      <c r="S2105" t="e">
        <f t="shared" si="552"/>
        <v>#NAME?</v>
      </c>
      <c r="T2105">
        <v>0</v>
      </c>
      <c r="U2105" t="e">
        <f t="shared" si="553"/>
        <v>#NAME?</v>
      </c>
      <c r="V2105">
        <v>256</v>
      </c>
      <c r="W2105" t="e">
        <f t="shared" si="554"/>
        <v>#NAME?</v>
      </c>
      <c r="X2105">
        <v>108</v>
      </c>
      <c r="Y2105" t="e">
        <f t="shared" si="555"/>
        <v>#NAME?</v>
      </c>
      <c r="Z2105">
        <v>0</v>
      </c>
      <c r="AA2105" t="e">
        <f t="shared" si="556"/>
        <v>#NAME?</v>
      </c>
      <c r="AB2105">
        <v>48</v>
      </c>
      <c r="AC2105" t="e">
        <f t="shared" si="557"/>
        <v>#NAME?</v>
      </c>
      <c r="AD2105">
        <v>2</v>
      </c>
      <c r="AE2105" t="e">
        <f t="shared" si="558"/>
        <v>#NAME?</v>
      </c>
      <c r="AF2105" t="s">
        <v>63</v>
      </c>
      <c r="AG2105" t="s">
        <v>64</v>
      </c>
      <c r="AH2105">
        <v>1500287</v>
      </c>
      <c r="AI2105">
        <v>1498607</v>
      </c>
      <c r="AJ2105">
        <v>299889</v>
      </c>
      <c r="AK2105">
        <v>2996295</v>
      </c>
      <c r="AL2105">
        <v>10000</v>
      </c>
      <c r="AR2105">
        <v>10000</v>
      </c>
      <c r="AS2105">
        <v>510990.7</v>
      </c>
      <c r="AT2105">
        <v>5</v>
      </c>
      <c r="AU2105">
        <v>10000</v>
      </c>
      <c r="AV2105">
        <v>108</v>
      </c>
      <c r="AW2105" t="s">
        <v>60</v>
      </c>
      <c r="AX2105" t="s">
        <v>61</v>
      </c>
      <c r="AY2105" t="s">
        <v>62</v>
      </c>
      <c r="BA2105">
        <v>7</v>
      </c>
      <c r="BB2105">
        <v>1</v>
      </c>
      <c r="BD2105">
        <v>33.070300000000003</v>
      </c>
      <c r="BE2105">
        <v>11.2926</v>
      </c>
      <c r="BF2105">
        <v>95000.4</v>
      </c>
      <c r="BH2105">
        <v>10990.7</v>
      </c>
      <c r="BN2105">
        <v>27931118</v>
      </c>
      <c r="BO2105">
        <v>56915535</v>
      </c>
      <c r="BP2105">
        <v>2031835</v>
      </c>
      <c r="BQ2105">
        <v>48525</v>
      </c>
      <c r="BR2105">
        <v>0.27510800000000002</v>
      </c>
      <c r="BY2105" t="s">
        <v>5869</v>
      </c>
      <c r="BZ2105" t="s">
        <v>9541</v>
      </c>
      <c r="CA2105" t="s">
        <v>58</v>
      </c>
      <c r="CB2105" t="str">
        <f t="shared" si="559"/>
        <v>ZYRA_SCATTER_5i5d10000k nrq=0</v>
      </c>
      <c r="CC2105">
        <f t="shared" si="560"/>
        <v>108</v>
      </c>
    </row>
    <row r="2106" spans="1:81" x14ac:dyDescent="0.4">
      <c r="A2106" t="s">
        <v>2105</v>
      </c>
      <c r="B2106" t="s">
        <v>58</v>
      </c>
      <c r="C2106" t="s">
        <v>281</v>
      </c>
      <c r="D2106" t="e">
        <f t="shared" si="544"/>
        <v>#NAME?</v>
      </c>
      <c r="E2106">
        <v>10000</v>
      </c>
      <c r="F2106" t="e">
        <f t="shared" si="545"/>
        <v>#NAME?</v>
      </c>
      <c r="G2106" t="s">
        <v>60</v>
      </c>
      <c r="H2106" t="e">
        <f t="shared" si="546"/>
        <v>#NAME?</v>
      </c>
      <c r="I2106" t="s">
        <v>61</v>
      </c>
      <c r="J2106" t="e">
        <f t="shared" si="547"/>
        <v>#NAME?</v>
      </c>
      <c r="K2106" t="s">
        <v>62</v>
      </c>
      <c r="L2106" t="e">
        <f t="shared" si="548"/>
        <v>#NAME?</v>
      </c>
      <c r="M2106" t="e">
        <f t="shared" si="549"/>
        <v>#NAME?</v>
      </c>
      <c r="N2106">
        <v>10000</v>
      </c>
      <c r="O2106" t="e">
        <f t="shared" si="550"/>
        <v>#NAME?</v>
      </c>
      <c r="P2106">
        <v>5</v>
      </c>
      <c r="Q2106" t="e">
        <f t="shared" si="551"/>
        <v>#NAME?</v>
      </c>
      <c r="R2106">
        <v>5</v>
      </c>
      <c r="S2106" t="e">
        <f t="shared" si="552"/>
        <v>#NAME?</v>
      </c>
      <c r="T2106">
        <v>0</v>
      </c>
      <c r="U2106" t="e">
        <f t="shared" si="553"/>
        <v>#NAME?</v>
      </c>
      <c r="V2106">
        <v>256</v>
      </c>
      <c r="W2106" t="e">
        <f t="shared" si="554"/>
        <v>#NAME?</v>
      </c>
      <c r="X2106">
        <v>107</v>
      </c>
      <c r="Y2106" t="e">
        <f t="shared" si="555"/>
        <v>#NAME?</v>
      </c>
      <c r="Z2106">
        <v>1</v>
      </c>
      <c r="AA2106" t="e">
        <f t="shared" si="556"/>
        <v>#NAME?</v>
      </c>
      <c r="AB2106">
        <v>48</v>
      </c>
      <c r="AC2106" t="e">
        <f t="shared" si="557"/>
        <v>#NAME?</v>
      </c>
      <c r="AD2106">
        <v>0</v>
      </c>
      <c r="AE2106" t="e">
        <f t="shared" si="558"/>
        <v>#NAME?</v>
      </c>
      <c r="AF2106" t="s">
        <v>63</v>
      </c>
      <c r="AG2106" t="s">
        <v>64</v>
      </c>
      <c r="AH2106">
        <v>1650771</v>
      </c>
      <c r="AI2106">
        <v>1652624</v>
      </c>
      <c r="AJ2106">
        <v>330339</v>
      </c>
      <c r="AK2106">
        <v>3300264</v>
      </c>
      <c r="AL2106">
        <v>10000</v>
      </c>
      <c r="AR2106">
        <v>10000</v>
      </c>
      <c r="AS2106">
        <v>510775.8</v>
      </c>
      <c r="AT2106">
        <v>5</v>
      </c>
      <c r="AU2106">
        <v>10000</v>
      </c>
      <c r="AV2106">
        <v>107</v>
      </c>
      <c r="AW2106" t="s">
        <v>60</v>
      </c>
      <c r="AX2106" t="s">
        <v>61</v>
      </c>
      <c r="AY2106" t="s">
        <v>62</v>
      </c>
      <c r="BA2106">
        <v>7</v>
      </c>
      <c r="BB2106">
        <v>1</v>
      </c>
      <c r="BD2106">
        <v>32.466000000000001</v>
      </c>
      <c r="BE2106">
        <v>11.201700000000001</v>
      </c>
      <c r="BF2106">
        <v>86125.3</v>
      </c>
      <c r="BH2106">
        <v>10775.8</v>
      </c>
      <c r="BN2106">
        <v>30830313</v>
      </c>
      <c r="BO2106">
        <v>62390187</v>
      </c>
      <c r="BP2106">
        <v>2172329</v>
      </c>
      <c r="BQ2106">
        <v>58161</v>
      </c>
      <c r="BR2106">
        <v>0.305838</v>
      </c>
      <c r="BY2106" t="s">
        <v>5870</v>
      </c>
      <c r="BZ2106" t="s">
        <v>9542</v>
      </c>
      <c r="CA2106" t="s">
        <v>58</v>
      </c>
      <c r="CB2106" t="str">
        <f t="shared" si="559"/>
        <v>ZYRA_SCATTER_5i5d10000k nrq=1</v>
      </c>
      <c r="CC2106">
        <f t="shared" si="560"/>
        <v>108</v>
      </c>
    </row>
    <row r="2107" spans="1:81" x14ac:dyDescent="0.4">
      <c r="A2107" t="s">
        <v>2106</v>
      </c>
      <c r="B2107" t="s">
        <v>58</v>
      </c>
      <c r="C2107" t="s">
        <v>281</v>
      </c>
      <c r="D2107" t="e">
        <f t="shared" si="544"/>
        <v>#NAME?</v>
      </c>
      <c r="E2107">
        <v>10000</v>
      </c>
      <c r="F2107" t="e">
        <f t="shared" si="545"/>
        <v>#NAME?</v>
      </c>
      <c r="G2107" t="s">
        <v>60</v>
      </c>
      <c r="H2107" t="e">
        <f t="shared" si="546"/>
        <v>#NAME?</v>
      </c>
      <c r="I2107" t="s">
        <v>61</v>
      </c>
      <c r="J2107" t="e">
        <f t="shared" si="547"/>
        <v>#NAME?</v>
      </c>
      <c r="K2107" t="s">
        <v>62</v>
      </c>
      <c r="L2107" t="e">
        <f t="shared" si="548"/>
        <v>#NAME?</v>
      </c>
      <c r="M2107" t="e">
        <f t="shared" si="549"/>
        <v>#NAME?</v>
      </c>
      <c r="N2107">
        <v>10000</v>
      </c>
      <c r="O2107" t="e">
        <f t="shared" si="550"/>
        <v>#NAME?</v>
      </c>
      <c r="P2107">
        <v>5</v>
      </c>
      <c r="Q2107" t="e">
        <f t="shared" si="551"/>
        <v>#NAME?</v>
      </c>
      <c r="R2107">
        <v>5</v>
      </c>
      <c r="S2107" t="e">
        <f t="shared" si="552"/>
        <v>#NAME?</v>
      </c>
      <c r="T2107">
        <v>0</v>
      </c>
      <c r="U2107" t="e">
        <f t="shared" si="553"/>
        <v>#NAME?</v>
      </c>
      <c r="V2107">
        <v>256</v>
      </c>
      <c r="W2107" t="e">
        <f t="shared" si="554"/>
        <v>#NAME?</v>
      </c>
      <c r="X2107">
        <v>107</v>
      </c>
      <c r="Y2107" t="e">
        <f t="shared" si="555"/>
        <v>#NAME?</v>
      </c>
      <c r="Z2107">
        <v>1</v>
      </c>
      <c r="AA2107" t="e">
        <f t="shared" si="556"/>
        <v>#NAME?</v>
      </c>
      <c r="AB2107">
        <v>48</v>
      </c>
      <c r="AC2107" t="e">
        <f t="shared" si="557"/>
        <v>#NAME?</v>
      </c>
      <c r="AD2107">
        <v>1</v>
      </c>
      <c r="AE2107" t="e">
        <f t="shared" si="558"/>
        <v>#NAME?</v>
      </c>
      <c r="AF2107" t="s">
        <v>63</v>
      </c>
      <c r="AG2107" t="s">
        <v>64</v>
      </c>
      <c r="AH2107">
        <v>1649614</v>
      </c>
      <c r="AI2107">
        <v>1650205</v>
      </c>
      <c r="AJ2107">
        <v>329981</v>
      </c>
      <c r="AK2107">
        <v>3295936</v>
      </c>
      <c r="AL2107">
        <v>10000</v>
      </c>
      <c r="AR2107">
        <v>10000</v>
      </c>
      <c r="AS2107">
        <v>511017.7</v>
      </c>
      <c r="AT2107">
        <v>5</v>
      </c>
      <c r="AU2107">
        <v>10000</v>
      </c>
      <c r="AV2107">
        <v>107</v>
      </c>
      <c r="AW2107" t="s">
        <v>60</v>
      </c>
      <c r="AX2107" t="s">
        <v>61</v>
      </c>
      <c r="AY2107" t="s">
        <v>62</v>
      </c>
      <c r="BA2107">
        <v>7</v>
      </c>
      <c r="BB2107">
        <v>1</v>
      </c>
      <c r="BD2107">
        <v>32.178199999999997</v>
      </c>
      <c r="BE2107">
        <v>10.7112</v>
      </c>
      <c r="BF2107">
        <v>86296.6</v>
      </c>
      <c r="BH2107">
        <v>11017.7</v>
      </c>
      <c r="BN2107">
        <v>30766487</v>
      </c>
      <c r="BO2107">
        <v>63494254</v>
      </c>
      <c r="BP2107">
        <v>2192880</v>
      </c>
      <c r="BQ2107">
        <v>56529</v>
      </c>
      <c r="BR2107">
        <v>0.30965799999999999</v>
      </c>
      <c r="BY2107" t="s">
        <v>5871</v>
      </c>
      <c r="BZ2107" t="s">
        <v>9543</v>
      </c>
      <c r="CA2107" t="s">
        <v>58</v>
      </c>
      <c r="CB2107" t="str">
        <f t="shared" si="559"/>
        <v>ZYRA_SCATTER_5i5d10000k nrq=1</v>
      </c>
      <c r="CC2107">
        <f t="shared" si="560"/>
        <v>108</v>
      </c>
    </row>
    <row r="2108" spans="1:81" x14ac:dyDescent="0.4">
      <c r="A2108" t="s">
        <v>2107</v>
      </c>
      <c r="B2108" t="s">
        <v>58</v>
      </c>
      <c r="C2108" t="s">
        <v>281</v>
      </c>
      <c r="D2108" t="e">
        <f t="shared" si="544"/>
        <v>#NAME?</v>
      </c>
      <c r="E2108">
        <v>10000</v>
      </c>
      <c r="F2108" t="e">
        <f t="shared" si="545"/>
        <v>#NAME?</v>
      </c>
      <c r="G2108" t="s">
        <v>60</v>
      </c>
      <c r="H2108" t="e">
        <f t="shared" si="546"/>
        <v>#NAME?</v>
      </c>
      <c r="I2108" t="s">
        <v>61</v>
      </c>
      <c r="J2108" t="e">
        <f t="shared" si="547"/>
        <v>#NAME?</v>
      </c>
      <c r="K2108" t="s">
        <v>62</v>
      </c>
      <c r="L2108" t="e">
        <f t="shared" si="548"/>
        <v>#NAME?</v>
      </c>
      <c r="M2108" t="e">
        <f t="shared" si="549"/>
        <v>#NAME?</v>
      </c>
      <c r="N2108">
        <v>10000</v>
      </c>
      <c r="O2108" t="e">
        <f t="shared" si="550"/>
        <v>#NAME?</v>
      </c>
      <c r="P2108">
        <v>5</v>
      </c>
      <c r="Q2108" t="e">
        <f t="shared" si="551"/>
        <v>#NAME?</v>
      </c>
      <c r="R2108">
        <v>5</v>
      </c>
      <c r="S2108" t="e">
        <f t="shared" si="552"/>
        <v>#NAME?</v>
      </c>
      <c r="T2108">
        <v>0</v>
      </c>
      <c r="U2108" t="e">
        <f t="shared" si="553"/>
        <v>#NAME?</v>
      </c>
      <c r="V2108">
        <v>256</v>
      </c>
      <c r="W2108" t="e">
        <f t="shared" si="554"/>
        <v>#NAME?</v>
      </c>
      <c r="X2108">
        <v>107</v>
      </c>
      <c r="Y2108" t="e">
        <f t="shared" si="555"/>
        <v>#NAME?</v>
      </c>
      <c r="Z2108">
        <v>1</v>
      </c>
      <c r="AA2108" t="e">
        <f t="shared" si="556"/>
        <v>#NAME?</v>
      </c>
      <c r="AB2108">
        <v>48</v>
      </c>
      <c r="AC2108" t="e">
        <f t="shared" si="557"/>
        <v>#NAME?</v>
      </c>
      <c r="AD2108">
        <v>2</v>
      </c>
      <c r="AE2108" t="e">
        <f t="shared" si="558"/>
        <v>#NAME?</v>
      </c>
      <c r="AF2108" t="s">
        <v>63</v>
      </c>
      <c r="AG2108" t="s">
        <v>64</v>
      </c>
      <c r="AH2108">
        <v>1650524</v>
      </c>
      <c r="AI2108">
        <v>1650519</v>
      </c>
      <c r="AJ2108">
        <v>330104</v>
      </c>
      <c r="AK2108">
        <v>3301303</v>
      </c>
      <c r="AL2108">
        <v>10000</v>
      </c>
      <c r="AR2108">
        <v>10000</v>
      </c>
      <c r="AS2108">
        <v>510572.3</v>
      </c>
      <c r="AT2108">
        <v>5</v>
      </c>
      <c r="AU2108">
        <v>10000</v>
      </c>
      <c r="AV2108">
        <v>107</v>
      </c>
      <c r="AW2108" t="s">
        <v>60</v>
      </c>
      <c r="AX2108" t="s">
        <v>61</v>
      </c>
      <c r="AY2108" t="s">
        <v>62</v>
      </c>
      <c r="BA2108">
        <v>7</v>
      </c>
      <c r="BB2108">
        <v>1</v>
      </c>
      <c r="BD2108">
        <v>31.9345</v>
      </c>
      <c r="BE2108">
        <v>10.8239</v>
      </c>
      <c r="BF2108">
        <v>86139.7</v>
      </c>
      <c r="BH2108">
        <v>10572.3</v>
      </c>
      <c r="BN2108">
        <v>30821955</v>
      </c>
      <c r="BO2108">
        <v>62901888</v>
      </c>
      <c r="BP2108">
        <v>2191084</v>
      </c>
      <c r="BQ2108">
        <v>57859</v>
      </c>
      <c r="BR2108">
        <v>0.30096600000000001</v>
      </c>
      <c r="BY2108" t="s">
        <v>5872</v>
      </c>
      <c r="BZ2108" t="s">
        <v>9544</v>
      </c>
      <c r="CA2108" t="s">
        <v>58</v>
      </c>
      <c r="CB2108" t="str">
        <f t="shared" si="559"/>
        <v>ZYRA_SCATTER_5i5d10000k nrq=1</v>
      </c>
      <c r="CC2108">
        <f t="shared" si="560"/>
        <v>108</v>
      </c>
    </row>
    <row r="2109" spans="1:81" x14ac:dyDescent="0.4">
      <c r="A2109" t="s">
        <v>2108</v>
      </c>
      <c r="B2109" t="s">
        <v>58</v>
      </c>
      <c r="C2109" t="s">
        <v>67</v>
      </c>
      <c r="D2109" t="e">
        <f t="shared" si="544"/>
        <v>#NAME?</v>
      </c>
      <c r="E2109">
        <v>10000</v>
      </c>
      <c r="F2109" t="e">
        <f t="shared" si="545"/>
        <v>#NAME?</v>
      </c>
      <c r="G2109" t="s">
        <v>60</v>
      </c>
      <c r="H2109" t="e">
        <f t="shared" si="546"/>
        <v>#NAME?</v>
      </c>
      <c r="I2109" t="s">
        <v>61</v>
      </c>
      <c r="J2109" t="e">
        <f t="shared" si="547"/>
        <v>#NAME?</v>
      </c>
      <c r="K2109" t="s">
        <v>62</v>
      </c>
      <c r="L2109" t="e">
        <f t="shared" si="548"/>
        <v>#NAME?</v>
      </c>
      <c r="M2109" t="e">
        <f t="shared" si="549"/>
        <v>#NAME?</v>
      </c>
      <c r="N2109">
        <v>100000</v>
      </c>
      <c r="O2109" t="e">
        <f t="shared" si="550"/>
        <v>#NAME?</v>
      </c>
      <c r="P2109">
        <v>5</v>
      </c>
      <c r="Q2109" t="e">
        <f t="shared" si="551"/>
        <v>#NAME?</v>
      </c>
      <c r="R2109">
        <v>5</v>
      </c>
      <c r="S2109" t="e">
        <f t="shared" si="552"/>
        <v>#NAME?</v>
      </c>
      <c r="T2109">
        <v>0</v>
      </c>
      <c r="U2109" t="e">
        <f t="shared" si="553"/>
        <v>#NAME?</v>
      </c>
      <c r="V2109">
        <v>256</v>
      </c>
      <c r="W2109" t="e">
        <f t="shared" si="554"/>
        <v>#NAME?</v>
      </c>
      <c r="X2109">
        <v>1</v>
      </c>
      <c r="Y2109" t="e">
        <f t="shared" si="555"/>
        <v>#NAME?</v>
      </c>
      <c r="Z2109">
        <v>0</v>
      </c>
      <c r="AA2109" t="e">
        <f t="shared" si="556"/>
        <v>#NAME?</v>
      </c>
      <c r="AB2109">
        <v>48</v>
      </c>
      <c r="AC2109" t="e">
        <f t="shared" si="557"/>
        <v>#NAME?</v>
      </c>
      <c r="AD2109">
        <v>2</v>
      </c>
      <c r="AE2109" t="e">
        <f t="shared" si="558"/>
        <v>#NAME?</v>
      </c>
      <c r="AF2109" t="s">
        <v>65</v>
      </c>
      <c r="AG2109" t="s">
        <v>64</v>
      </c>
      <c r="AH2109">
        <v>1395316</v>
      </c>
      <c r="AI2109">
        <v>1396699</v>
      </c>
      <c r="AJ2109">
        <v>279201</v>
      </c>
      <c r="AK2109">
        <v>2789349</v>
      </c>
      <c r="AL2109">
        <v>10000</v>
      </c>
      <c r="AR2109">
        <v>10000</v>
      </c>
      <c r="AS2109">
        <v>5816.8410000000003</v>
      </c>
      <c r="AT2109">
        <v>5</v>
      </c>
      <c r="AU2109">
        <v>100000</v>
      </c>
      <c r="AV2109">
        <v>1</v>
      </c>
      <c r="AW2109" t="s">
        <v>60</v>
      </c>
      <c r="AX2109" t="s">
        <v>61</v>
      </c>
      <c r="AY2109" t="s">
        <v>62</v>
      </c>
      <c r="BA2109">
        <v>8</v>
      </c>
      <c r="BB2109">
        <v>1</v>
      </c>
      <c r="BD2109">
        <v>8.02257</v>
      </c>
      <c r="BE2109">
        <v>5.8084499999999997E-3</v>
      </c>
      <c r="BF2109">
        <v>1360.45</v>
      </c>
      <c r="BH2109">
        <v>816.84100000000001</v>
      </c>
      <c r="BN2109">
        <v>27877088</v>
      </c>
      <c r="BO2109">
        <v>336734</v>
      </c>
      <c r="BP2109">
        <v>16411</v>
      </c>
      <c r="BQ2109">
        <v>0</v>
      </c>
      <c r="BR2109">
        <v>5.4134399999999999E-2</v>
      </c>
      <c r="BY2109" t="s">
        <v>5873</v>
      </c>
      <c r="BZ2109" t="s">
        <v>9545</v>
      </c>
      <c r="CA2109" t="s">
        <v>58</v>
      </c>
      <c r="CB2109" t="str">
        <f t="shared" si="559"/>
        <v>ZYRA_CLUSTER_5i5d100000k nrq=0</v>
      </c>
      <c r="CC2109">
        <f t="shared" si="560"/>
        <v>1</v>
      </c>
    </row>
    <row r="2110" spans="1:81" x14ac:dyDescent="0.4">
      <c r="A2110" t="s">
        <v>2892</v>
      </c>
      <c r="B2110" t="s">
        <v>58</v>
      </c>
      <c r="C2110" t="s">
        <v>67</v>
      </c>
      <c r="D2110" t="e">
        <f t="shared" si="544"/>
        <v>#NAME?</v>
      </c>
      <c r="E2110">
        <v>10000</v>
      </c>
      <c r="F2110" t="e">
        <f t="shared" si="545"/>
        <v>#NAME?</v>
      </c>
      <c r="G2110" t="s">
        <v>60</v>
      </c>
      <c r="H2110" t="e">
        <f t="shared" si="546"/>
        <v>#NAME?</v>
      </c>
      <c r="I2110" t="s">
        <v>61</v>
      </c>
      <c r="J2110" t="e">
        <f t="shared" si="547"/>
        <v>#NAME?</v>
      </c>
      <c r="K2110" t="s">
        <v>62</v>
      </c>
      <c r="L2110" t="e">
        <f t="shared" si="548"/>
        <v>#NAME?</v>
      </c>
      <c r="M2110" t="e">
        <f t="shared" si="549"/>
        <v>#NAME?</v>
      </c>
      <c r="N2110">
        <v>10000</v>
      </c>
      <c r="O2110" t="e">
        <f t="shared" si="550"/>
        <v>#NAME?</v>
      </c>
      <c r="P2110">
        <v>0</v>
      </c>
      <c r="Q2110" t="e">
        <f t="shared" si="551"/>
        <v>#NAME?</v>
      </c>
      <c r="R2110">
        <v>0</v>
      </c>
      <c r="S2110" t="e">
        <f t="shared" si="552"/>
        <v>#NAME?</v>
      </c>
      <c r="T2110">
        <v>0</v>
      </c>
      <c r="U2110" t="e">
        <f t="shared" si="553"/>
        <v>#NAME?</v>
      </c>
      <c r="V2110">
        <v>256</v>
      </c>
      <c r="W2110" t="e">
        <f t="shared" si="554"/>
        <v>#NAME?</v>
      </c>
      <c r="X2110">
        <v>108</v>
      </c>
      <c r="Y2110" t="e">
        <f t="shared" si="555"/>
        <v>#NAME?</v>
      </c>
      <c r="Z2110">
        <v>0</v>
      </c>
      <c r="AA2110" t="e">
        <f t="shared" si="556"/>
        <v>#NAME?</v>
      </c>
      <c r="AB2110">
        <v>48</v>
      </c>
      <c r="AC2110" t="e">
        <f t="shared" si="557"/>
        <v>#NAME?</v>
      </c>
      <c r="AD2110">
        <v>2</v>
      </c>
      <c r="AE2110" t="e">
        <f t="shared" si="558"/>
        <v>#NAME?</v>
      </c>
      <c r="AF2110" t="s">
        <v>65</v>
      </c>
      <c r="AG2110" t="s">
        <v>64</v>
      </c>
      <c r="AJ2110">
        <v>0</v>
      </c>
      <c r="AK2110">
        <v>276157089</v>
      </c>
      <c r="AL2110">
        <v>10000</v>
      </c>
      <c r="AR2110">
        <v>10000</v>
      </c>
      <c r="AS2110">
        <v>636.00900000000001</v>
      </c>
      <c r="AT2110">
        <v>0</v>
      </c>
      <c r="AU2110">
        <v>10000</v>
      </c>
      <c r="AV2110">
        <v>108</v>
      </c>
      <c r="AW2110" t="s">
        <v>60</v>
      </c>
      <c r="AX2110" t="s">
        <v>61</v>
      </c>
      <c r="AY2110" t="s">
        <v>62</v>
      </c>
      <c r="BA2110">
        <v>8</v>
      </c>
      <c r="BB2110">
        <v>1</v>
      </c>
      <c r="BD2110">
        <v>0.39957999999999999</v>
      </c>
      <c r="BE2110">
        <v>7.5785900000000003E-2</v>
      </c>
      <c r="BF2110">
        <v>1040.77</v>
      </c>
      <c r="BH2110">
        <v>636.00900000000001</v>
      </c>
      <c r="BN2110">
        <v>2761570896</v>
      </c>
      <c r="BO2110">
        <v>1181000</v>
      </c>
      <c r="BP2110">
        <v>27194</v>
      </c>
      <c r="BQ2110">
        <v>0</v>
      </c>
      <c r="BR2110">
        <v>0</v>
      </c>
      <c r="BY2110" t="s">
        <v>5874</v>
      </c>
      <c r="BZ2110" t="s">
        <v>9546</v>
      </c>
      <c r="CA2110" t="s">
        <v>58</v>
      </c>
      <c r="CB2110" t="str">
        <f t="shared" si="559"/>
        <v>ZYRA_CLUSTER_0i0d10000k nrq=0</v>
      </c>
      <c r="CC2110">
        <f t="shared" si="560"/>
        <v>108</v>
      </c>
    </row>
    <row r="2111" spans="1:81" x14ac:dyDescent="0.4">
      <c r="A2111" t="s">
        <v>2881</v>
      </c>
      <c r="B2111" t="s">
        <v>58</v>
      </c>
      <c r="C2111" t="s">
        <v>3765</v>
      </c>
      <c r="D2111" t="e">
        <f t="shared" si="544"/>
        <v>#NAME?</v>
      </c>
      <c r="E2111">
        <v>10000</v>
      </c>
      <c r="F2111" t="e">
        <f t="shared" si="545"/>
        <v>#NAME?</v>
      </c>
      <c r="G2111" t="s">
        <v>60</v>
      </c>
      <c r="H2111" t="e">
        <f t="shared" si="546"/>
        <v>#NAME?</v>
      </c>
      <c r="I2111" t="s">
        <v>61</v>
      </c>
      <c r="J2111" t="e">
        <f t="shared" si="547"/>
        <v>#NAME?</v>
      </c>
      <c r="K2111" t="s">
        <v>62</v>
      </c>
      <c r="L2111" t="e">
        <f t="shared" si="548"/>
        <v>#NAME?</v>
      </c>
      <c r="M2111" t="e">
        <f t="shared" si="549"/>
        <v>#NAME?</v>
      </c>
      <c r="N2111">
        <v>10000</v>
      </c>
      <c r="O2111" t="e">
        <f t="shared" si="550"/>
        <v>#NAME?</v>
      </c>
      <c r="P2111">
        <v>20</v>
      </c>
      <c r="Q2111" t="e">
        <f t="shared" si="551"/>
        <v>#NAME?</v>
      </c>
      <c r="R2111">
        <v>20</v>
      </c>
      <c r="S2111" t="e">
        <f t="shared" si="552"/>
        <v>#NAME?</v>
      </c>
      <c r="T2111">
        <v>0</v>
      </c>
      <c r="U2111" t="e">
        <f t="shared" si="553"/>
        <v>#NAME?</v>
      </c>
      <c r="V2111">
        <v>256</v>
      </c>
      <c r="W2111" t="e">
        <f t="shared" si="554"/>
        <v>#NAME?</v>
      </c>
      <c r="X2111">
        <v>18</v>
      </c>
      <c r="Y2111" t="e">
        <f t="shared" si="555"/>
        <v>#NAME?</v>
      </c>
      <c r="Z2111">
        <v>0</v>
      </c>
      <c r="AA2111" t="e">
        <f t="shared" si="556"/>
        <v>#NAME?</v>
      </c>
      <c r="AB2111">
        <v>48</v>
      </c>
      <c r="AC2111" t="e">
        <f t="shared" si="557"/>
        <v>#NAME?</v>
      </c>
      <c r="AD2111">
        <v>1</v>
      </c>
      <c r="AE2111" t="e">
        <f t="shared" si="558"/>
        <v>#NAME?</v>
      </c>
      <c r="AF2111" t="s">
        <v>65</v>
      </c>
      <c r="AG2111" t="s">
        <v>64</v>
      </c>
      <c r="AH2111">
        <v>71184176</v>
      </c>
      <c r="AI2111">
        <v>71182159</v>
      </c>
      <c r="AJ2111">
        <v>14236633</v>
      </c>
      <c r="AK2111">
        <v>35555211</v>
      </c>
      <c r="AL2111">
        <v>10000</v>
      </c>
      <c r="AR2111">
        <v>10000</v>
      </c>
      <c r="AS2111">
        <v>201121.37</v>
      </c>
      <c r="AT2111">
        <v>20</v>
      </c>
      <c r="AU2111">
        <v>10000</v>
      </c>
      <c r="AV2111">
        <v>18</v>
      </c>
      <c r="AW2111" t="s">
        <v>60</v>
      </c>
      <c r="AX2111" t="s">
        <v>61</v>
      </c>
      <c r="AY2111" t="s">
        <v>62</v>
      </c>
      <c r="BA2111">
        <v>8</v>
      </c>
      <c r="BB2111">
        <v>1</v>
      </c>
      <c r="BD2111">
        <v>8.5565899999999999</v>
      </c>
      <c r="BE2111">
        <v>0.221333</v>
      </c>
      <c r="BF2111">
        <v>1327.09</v>
      </c>
      <c r="BH2111">
        <v>1121.3699999999999</v>
      </c>
      <c r="BN2111">
        <v>155737315</v>
      </c>
      <c r="BO2111">
        <v>221773346</v>
      </c>
      <c r="BP2111">
        <v>766221</v>
      </c>
      <c r="BQ2111">
        <v>17000</v>
      </c>
      <c r="BR2111">
        <v>0</v>
      </c>
      <c r="BY2111" t="s">
        <v>5875</v>
      </c>
      <c r="BZ2111" t="s">
        <v>9547</v>
      </c>
      <c r="CA2111" t="s">
        <v>58</v>
      </c>
      <c r="CB2111" t="str">
        <f t="shared" si="559"/>
        <v>ZYRA_CLUSTER_20i20d10000k nrq=0</v>
      </c>
      <c r="CC2111">
        <f t="shared" si="560"/>
        <v>18</v>
      </c>
    </row>
    <row r="2112" spans="1:81" x14ac:dyDescent="0.4">
      <c r="A2112" t="s">
        <v>2109</v>
      </c>
      <c r="B2112" t="s">
        <v>58</v>
      </c>
      <c r="C2112" t="s">
        <v>281</v>
      </c>
      <c r="D2112" t="e">
        <f t="shared" si="544"/>
        <v>#NAME?</v>
      </c>
      <c r="E2112">
        <v>10000</v>
      </c>
      <c r="F2112" t="e">
        <f t="shared" si="545"/>
        <v>#NAME?</v>
      </c>
      <c r="G2112" t="s">
        <v>60</v>
      </c>
      <c r="H2112" t="e">
        <f t="shared" si="546"/>
        <v>#NAME?</v>
      </c>
      <c r="I2112" t="s">
        <v>61</v>
      </c>
      <c r="J2112" t="e">
        <f t="shared" si="547"/>
        <v>#NAME?</v>
      </c>
      <c r="K2112" t="s">
        <v>62</v>
      </c>
      <c r="L2112" t="e">
        <f t="shared" si="548"/>
        <v>#NAME?</v>
      </c>
      <c r="M2112" t="e">
        <f t="shared" si="549"/>
        <v>#NAME?</v>
      </c>
      <c r="N2112">
        <v>10000</v>
      </c>
      <c r="O2112" t="e">
        <f t="shared" si="550"/>
        <v>#NAME?</v>
      </c>
      <c r="P2112">
        <v>5</v>
      </c>
      <c r="Q2112" t="e">
        <f t="shared" si="551"/>
        <v>#NAME?</v>
      </c>
      <c r="R2112">
        <v>5</v>
      </c>
      <c r="S2112" t="e">
        <f t="shared" si="552"/>
        <v>#NAME?</v>
      </c>
      <c r="T2112">
        <v>0</v>
      </c>
      <c r="U2112" t="e">
        <f t="shared" si="553"/>
        <v>#NAME?</v>
      </c>
      <c r="V2112">
        <v>256</v>
      </c>
      <c r="W2112" t="e">
        <f t="shared" si="554"/>
        <v>#NAME?</v>
      </c>
      <c r="X2112">
        <v>126</v>
      </c>
      <c r="Y2112" t="e">
        <f t="shared" si="555"/>
        <v>#NAME?</v>
      </c>
      <c r="Z2112">
        <v>0</v>
      </c>
      <c r="AA2112" t="e">
        <f t="shared" si="556"/>
        <v>#NAME?</v>
      </c>
      <c r="AB2112">
        <v>48</v>
      </c>
      <c r="AC2112" t="e">
        <f t="shared" si="557"/>
        <v>#NAME?</v>
      </c>
      <c r="AD2112">
        <v>0</v>
      </c>
      <c r="AE2112" t="e">
        <f t="shared" si="558"/>
        <v>#NAME?</v>
      </c>
      <c r="AF2112" t="s">
        <v>63</v>
      </c>
      <c r="AG2112" t="s">
        <v>64</v>
      </c>
      <c r="AH2112">
        <v>1415626</v>
      </c>
      <c r="AI2112">
        <v>1414798</v>
      </c>
      <c r="AJ2112">
        <v>283042</v>
      </c>
      <c r="AK2112">
        <v>2825316</v>
      </c>
      <c r="AL2112">
        <v>10000</v>
      </c>
      <c r="AR2112">
        <v>10000</v>
      </c>
      <c r="AS2112">
        <v>511963.3</v>
      </c>
      <c r="AT2112">
        <v>5</v>
      </c>
      <c r="AU2112">
        <v>10000</v>
      </c>
      <c r="AV2112">
        <v>126</v>
      </c>
      <c r="AW2112" t="s">
        <v>60</v>
      </c>
      <c r="AX2112" t="s">
        <v>61</v>
      </c>
      <c r="AY2112" t="s">
        <v>62</v>
      </c>
      <c r="BA2112">
        <v>7</v>
      </c>
      <c r="BB2112">
        <v>1</v>
      </c>
      <c r="BD2112">
        <v>34.035699999999999</v>
      </c>
      <c r="BE2112">
        <v>11.3599</v>
      </c>
      <c r="BF2112">
        <v>117187</v>
      </c>
      <c r="BH2112">
        <v>11963.3</v>
      </c>
      <c r="BN2112">
        <v>26342100</v>
      </c>
      <c r="BO2112">
        <v>52268431</v>
      </c>
      <c r="BP2112">
        <v>1911069</v>
      </c>
      <c r="BQ2112">
        <v>55008</v>
      </c>
      <c r="BR2112">
        <v>0.23868900000000001</v>
      </c>
      <c r="BY2112" t="s">
        <v>5876</v>
      </c>
      <c r="BZ2112" t="s">
        <v>9548</v>
      </c>
      <c r="CA2112" t="s">
        <v>58</v>
      </c>
      <c r="CB2112" t="str">
        <f t="shared" si="559"/>
        <v>ZYRA_SCATTER_5i5d10000k nrq=0</v>
      </c>
      <c r="CC2112">
        <f t="shared" si="560"/>
        <v>126</v>
      </c>
    </row>
    <row r="2113" spans="1:81" x14ac:dyDescent="0.4">
      <c r="A2113" t="s">
        <v>2110</v>
      </c>
      <c r="B2113" t="s">
        <v>58</v>
      </c>
      <c r="C2113" t="s">
        <v>281</v>
      </c>
      <c r="D2113" t="e">
        <f t="shared" ref="D2113:D2176" si="561">-t</f>
        <v>#NAME?</v>
      </c>
      <c r="E2113">
        <v>10000</v>
      </c>
      <c r="F2113" t="e">
        <f t="shared" ref="F2113:F2176" si="562">-mr</f>
        <v>#NAME?</v>
      </c>
      <c r="G2113" t="s">
        <v>60</v>
      </c>
      <c r="H2113" t="e">
        <f t="shared" ref="H2113:H2176" si="563">-ma</f>
        <v>#NAME?</v>
      </c>
      <c r="I2113" t="s">
        <v>61</v>
      </c>
      <c r="J2113" t="e">
        <f t="shared" ref="J2113:J2176" si="564">-mp</f>
        <v>#NAME?</v>
      </c>
      <c r="K2113" t="s">
        <v>62</v>
      </c>
      <c r="L2113" t="e">
        <f t="shared" ref="L2113:L2176" si="565">-p</f>
        <v>#NAME?</v>
      </c>
      <c r="M2113" t="e">
        <f t="shared" ref="M2113:M2176" si="566">-k</f>
        <v>#NAME?</v>
      </c>
      <c r="N2113">
        <v>10000</v>
      </c>
      <c r="O2113" t="e">
        <f t="shared" ref="O2113:O2176" si="567">-i</f>
        <v>#NAME?</v>
      </c>
      <c r="P2113">
        <v>5</v>
      </c>
      <c r="Q2113" t="e">
        <f t="shared" ref="Q2113:Q2176" si="568">-d</f>
        <v>#NAME?</v>
      </c>
      <c r="R2113">
        <v>5</v>
      </c>
      <c r="S2113" t="e">
        <f t="shared" ref="S2113:S2176" si="569">-rq</f>
        <v>#NAME?</v>
      </c>
      <c r="T2113">
        <v>0</v>
      </c>
      <c r="U2113" t="e">
        <f t="shared" ref="U2113:U2176" si="570">-rqsize</f>
        <v>#NAME?</v>
      </c>
      <c r="V2113">
        <v>256</v>
      </c>
      <c r="W2113" t="e">
        <f t="shared" ref="W2113:W2176" si="571">-nwork</f>
        <v>#NAME?</v>
      </c>
      <c r="X2113">
        <v>126</v>
      </c>
      <c r="Y2113" t="e">
        <f t="shared" ref="Y2113:Y2176" si="572">-nrq</f>
        <v>#NAME?</v>
      </c>
      <c r="Z2113">
        <v>0</v>
      </c>
      <c r="AA2113" t="e">
        <f t="shared" ref="AA2113:AA2176" si="573">-seqwidth</f>
        <v>#NAME?</v>
      </c>
      <c r="AB2113">
        <v>48</v>
      </c>
      <c r="AC2113" t="e">
        <f t="shared" ref="AC2113:AC2176" si="574">-trial</f>
        <v>#NAME?</v>
      </c>
      <c r="AD2113">
        <v>1</v>
      </c>
      <c r="AE2113" t="e">
        <f t="shared" ref="AE2113:AE2176" si="575">-pinning</f>
        <v>#NAME?</v>
      </c>
      <c r="AF2113" t="s">
        <v>63</v>
      </c>
      <c r="AG2113" t="s">
        <v>64</v>
      </c>
      <c r="AH2113">
        <v>1548210</v>
      </c>
      <c r="AI2113">
        <v>1546803</v>
      </c>
      <c r="AJ2113">
        <v>309501</v>
      </c>
      <c r="AK2113">
        <v>3091154</v>
      </c>
      <c r="AL2113">
        <v>10000</v>
      </c>
      <c r="AR2113">
        <v>10000</v>
      </c>
      <c r="AS2113">
        <v>511737.1</v>
      </c>
      <c r="AT2113">
        <v>5</v>
      </c>
      <c r="AU2113">
        <v>10000</v>
      </c>
      <c r="AV2113">
        <v>126</v>
      </c>
      <c r="AW2113" t="s">
        <v>60</v>
      </c>
      <c r="AX2113" t="s">
        <v>61</v>
      </c>
      <c r="AY2113" t="s">
        <v>62</v>
      </c>
      <c r="BA2113">
        <v>7</v>
      </c>
      <c r="BB2113">
        <v>1</v>
      </c>
      <c r="BD2113">
        <v>33.561300000000003</v>
      </c>
      <c r="BE2113">
        <v>11.1096</v>
      </c>
      <c r="BF2113">
        <v>106976</v>
      </c>
      <c r="BH2113">
        <v>11737.1</v>
      </c>
      <c r="BN2113">
        <v>28866210</v>
      </c>
      <c r="BO2113">
        <v>57600529</v>
      </c>
      <c r="BP2113">
        <v>2045331</v>
      </c>
      <c r="BQ2113">
        <v>57520</v>
      </c>
      <c r="BR2113">
        <v>0.26555600000000001</v>
      </c>
      <c r="BY2113" t="s">
        <v>5877</v>
      </c>
      <c r="BZ2113" t="s">
        <v>9549</v>
      </c>
      <c r="CA2113" t="s">
        <v>58</v>
      </c>
      <c r="CB2113" t="str">
        <f t="shared" si="559"/>
        <v>ZYRA_SCATTER_5i5d10000k nrq=0</v>
      </c>
      <c r="CC2113">
        <f t="shared" si="560"/>
        <v>126</v>
      </c>
    </row>
    <row r="2114" spans="1:81" x14ac:dyDescent="0.4">
      <c r="A2114" t="s">
        <v>2111</v>
      </c>
      <c r="B2114" t="s">
        <v>58</v>
      </c>
      <c r="C2114" t="s">
        <v>281</v>
      </c>
      <c r="D2114" t="e">
        <f t="shared" si="561"/>
        <v>#NAME?</v>
      </c>
      <c r="E2114">
        <v>10000</v>
      </c>
      <c r="F2114" t="e">
        <f t="shared" si="562"/>
        <v>#NAME?</v>
      </c>
      <c r="G2114" t="s">
        <v>60</v>
      </c>
      <c r="H2114" t="e">
        <f t="shared" si="563"/>
        <v>#NAME?</v>
      </c>
      <c r="I2114" t="s">
        <v>61</v>
      </c>
      <c r="J2114" t="e">
        <f t="shared" si="564"/>
        <v>#NAME?</v>
      </c>
      <c r="K2114" t="s">
        <v>62</v>
      </c>
      <c r="L2114" t="e">
        <f t="shared" si="565"/>
        <v>#NAME?</v>
      </c>
      <c r="M2114" t="e">
        <f t="shared" si="566"/>
        <v>#NAME?</v>
      </c>
      <c r="N2114">
        <v>10000</v>
      </c>
      <c r="O2114" t="e">
        <f t="shared" si="567"/>
        <v>#NAME?</v>
      </c>
      <c r="P2114">
        <v>5</v>
      </c>
      <c r="Q2114" t="e">
        <f t="shared" si="568"/>
        <v>#NAME?</v>
      </c>
      <c r="R2114">
        <v>5</v>
      </c>
      <c r="S2114" t="e">
        <f t="shared" si="569"/>
        <v>#NAME?</v>
      </c>
      <c r="T2114">
        <v>0</v>
      </c>
      <c r="U2114" t="e">
        <f t="shared" si="570"/>
        <v>#NAME?</v>
      </c>
      <c r="V2114">
        <v>256</v>
      </c>
      <c r="W2114" t="e">
        <f t="shared" si="571"/>
        <v>#NAME?</v>
      </c>
      <c r="X2114">
        <v>126</v>
      </c>
      <c r="Y2114" t="e">
        <f t="shared" si="572"/>
        <v>#NAME?</v>
      </c>
      <c r="Z2114">
        <v>0</v>
      </c>
      <c r="AA2114" t="e">
        <f t="shared" si="573"/>
        <v>#NAME?</v>
      </c>
      <c r="AB2114">
        <v>48</v>
      </c>
      <c r="AC2114" t="e">
        <f t="shared" si="574"/>
        <v>#NAME?</v>
      </c>
      <c r="AD2114">
        <v>2</v>
      </c>
      <c r="AE2114" t="e">
        <f t="shared" si="575"/>
        <v>#NAME?</v>
      </c>
      <c r="AF2114" t="s">
        <v>63</v>
      </c>
      <c r="AG2114" t="s">
        <v>64</v>
      </c>
      <c r="AH2114">
        <v>1514577</v>
      </c>
      <c r="AI2114">
        <v>1515227</v>
      </c>
      <c r="AJ2114">
        <v>302980</v>
      </c>
      <c r="AK2114">
        <v>3026840</v>
      </c>
      <c r="AL2114">
        <v>10000</v>
      </c>
      <c r="AR2114">
        <v>10000</v>
      </c>
      <c r="AS2114">
        <v>512081.9</v>
      </c>
      <c r="AT2114">
        <v>5</v>
      </c>
      <c r="AU2114">
        <v>10000</v>
      </c>
      <c r="AV2114">
        <v>126</v>
      </c>
      <c r="AW2114" t="s">
        <v>60</v>
      </c>
      <c r="AX2114" t="s">
        <v>61</v>
      </c>
      <c r="AY2114" t="s">
        <v>62</v>
      </c>
      <c r="BA2114">
        <v>7</v>
      </c>
      <c r="BB2114">
        <v>1</v>
      </c>
      <c r="BD2114">
        <v>34.152200000000001</v>
      </c>
      <c r="BE2114">
        <v>11.3058</v>
      </c>
      <c r="BF2114">
        <v>109496</v>
      </c>
      <c r="BH2114">
        <v>12081.9</v>
      </c>
      <c r="BN2114">
        <v>28222535</v>
      </c>
      <c r="BO2114">
        <v>57563841</v>
      </c>
      <c r="BP2114">
        <v>2045871</v>
      </c>
      <c r="BQ2114">
        <v>59248</v>
      </c>
      <c r="BR2114">
        <v>0.268181</v>
      </c>
      <c r="BY2114" t="s">
        <v>5878</v>
      </c>
      <c r="BZ2114" t="s">
        <v>9550</v>
      </c>
      <c r="CA2114" t="s">
        <v>58</v>
      </c>
      <c r="CB2114" t="str">
        <f t="shared" si="559"/>
        <v>ZYRA_SCATTER_5i5d10000k nrq=0</v>
      </c>
      <c r="CC2114">
        <f t="shared" si="560"/>
        <v>126</v>
      </c>
    </row>
    <row r="2115" spans="1:81" x14ac:dyDescent="0.4">
      <c r="A2115" t="s">
        <v>2112</v>
      </c>
      <c r="B2115" t="s">
        <v>58</v>
      </c>
      <c r="C2115" t="s">
        <v>281</v>
      </c>
      <c r="D2115" t="e">
        <f t="shared" si="561"/>
        <v>#NAME?</v>
      </c>
      <c r="E2115">
        <v>10000</v>
      </c>
      <c r="F2115" t="e">
        <f t="shared" si="562"/>
        <v>#NAME?</v>
      </c>
      <c r="G2115" t="s">
        <v>60</v>
      </c>
      <c r="H2115" t="e">
        <f t="shared" si="563"/>
        <v>#NAME?</v>
      </c>
      <c r="I2115" t="s">
        <v>61</v>
      </c>
      <c r="J2115" t="e">
        <f t="shared" si="564"/>
        <v>#NAME?</v>
      </c>
      <c r="K2115" t="s">
        <v>62</v>
      </c>
      <c r="L2115" t="e">
        <f t="shared" si="565"/>
        <v>#NAME?</v>
      </c>
      <c r="M2115" t="e">
        <f t="shared" si="566"/>
        <v>#NAME?</v>
      </c>
      <c r="N2115">
        <v>10000</v>
      </c>
      <c r="O2115" t="e">
        <f t="shared" si="567"/>
        <v>#NAME?</v>
      </c>
      <c r="P2115">
        <v>5</v>
      </c>
      <c r="Q2115" t="e">
        <f t="shared" si="568"/>
        <v>#NAME?</v>
      </c>
      <c r="R2115">
        <v>5</v>
      </c>
      <c r="S2115" t="e">
        <f t="shared" si="569"/>
        <v>#NAME?</v>
      </c>
      <c r="T2115">
        <v>0</v>
      </c>
      <c r="U2115" t="e">
        <f t="shared" si="570"/>
        <v>#NAME?</v>
      </c>
      <c r="V2115">
        <v>256</v>
      </c>
      <c r="W2115" t="e">
        <f t="shared" si="571"/>
        <v>#NAME?</v>
      </c>
      <c r="X2115">
        <v>125</v>
      </c>
      <c r="Y2115" t="e">
        <f t="shared" si="572"/>
        <v>#NAME?</v>
      </c>
      <c r="Z2115">
        <v>1</v>
      </c>
      <c r="AA2115" t="e">
        <f t="shared" si="573"/>
        <v>#NAME?</v>
      </c>
      <c r="AB2115">
        <v>48</v>
      </c>
      <c r="AC2115" t="e">
        <f t="shared" si="574"/>
        <v>#NAME?</v>
      </c>
      <c r="AD2115">
        <v>0</v>
      </c>
      <c r="AE2115" t="e">
        <f t="shared" si="575"/>
        <v>#NAME?</v>
      </c>
      <c r="AF2115" t="s">
        <v>63</v>
      </c>
      <c r="AG2115" t="s">
        <v>64</v>
      </c>
      <c r="AH2115">
        <v>1527723</v>
      </c>
      <c r="AI2115">
        <v>1527794</v>
      </c>
      <c r="AJ2115">
        <v>305551</v>
      </c>
      <c r="AK2115">
        <v>3050522</v>
      </c>
      <c r="AL2115">
        <v>10000</v>
      </c>
      <c r="AR2115">
        <v>10000</v>
      </c>
      <c r="AS2115">
        <v>511749.9</v>
      </c>
      <c r="AT2115">
        <v>5</v>
      </c>
      <c r="AU2115">
        <v>10000</v>
      </c>
      <c r="AV2115">
        <v>125</v>
      </c>
      <c r="AW2115" t="s">
        <v>60</v>
      </c>
      <c r="AX2115" t="s">
        <v>61</v>
      </c>
      <c r="AY2115" t="s">
        <v>62</v>
      </c>
      <c r="BA2115">
        <v>7</v>
      </c>
      <c r="BB2115">
        <v>1</v>
      </c>
      <c r="BD2115">
        <v>33.785800000000002</v>
      </c>
      <c r="BE2115">
        <v>11.174899999999999</v>
      </c>
      <c r="BF2115">
        <v>108565</v>
      </c>
      <c r="BH2115">
        <v>11749.9</v>
      </c>
      <c r="BN2115">
        <v>28456856</v>
      </c>
      <c r="BO2115">
        <v>57222620</v>
      </c>
      <c r="BP2115">
        <v>2048365</v>
      </c>
      <c r="BQ2115">
        <v>63159</v>
      </c>
      <c r="BR2115">
        <v>0.26369399999999998</v>
      </c>
      <c r="BY2115" t="s">
        <v>5879</v>
      </c>
      <c r="BZ2115" t="s">
        <v>9551</v>
      </c>
      <c r="CA2115" t="s">
        <v>58</v>
      </c>
      <c r="CB2115" t="str">
        <f t="shared" ref="CB2115:CB2178" si="576">AF2115&amp;"_"&amp;P2115&amp;"i"&amp;R2115&amp;"d"&amp;N2115&amp;"k nrq="&amp;Z2115</f>
        <v>ZYRA_SCATTER_5i5d10000k nrq=1</v>
      </c>
      <c r="CC2115">
        <f t="shared" ref="CC2115:CC2178" si="577">X2115+Z2115</f>
        <v>126</v>
      </c>
    </row>
    <row r="2116" spans="1:81" x14ac:dyDescent="0.4">
      <c r="A2116" t="s">
        <v>2113</v>
      </c>
      <c r="B2116" t="s">
        <v>58</v>
      </c>
      <c r="C2116" t="s">
        <v>281</v>
      </c>
      <c r="D2116" t="e">
        <f t="shared" si="561"/>
        <v>#NAME?</v>
      </c>
      <c r="E2116">
        <v>10000</v>
      </c>
      <c r="F2116" t="e">
        <f t="shared" si="562"/>
        <v>#NAME?</v>
      </c>
      <c r="G2116" t="s">
        <v>60</v>
      </c>
      <c r="H2116" t="e">
        <f t="shared" si="563"/>
        <v>#NAME?</v>
      </c>
      <c r="I2116" t="s">
        <v>61</v>
      </c>
      <c r="J2116" t="e">
        <f t="shared" si="564"/>
        <v>#NAME?</v>
      </c>
      <c r="K2116" t="s">
        <v>62</v>
      </c>
      <c r="L2116" t="e">
        <f t="shared" si="565"/>
        <v>#NAME?</v>
      </c>
      <c r="M2116" t="e">
        <f t="shared" si="566"/>
        <v>#NAME?</v>
      </c>
      <c r="N2116">
        <v>10000</v>
      </c>
      <c r="O2116" t="e">
        <f t="shared" si="567"/>
        <v>#NAME?</v>
      </c>
      <c r="P2116">
        <v>5</v>
      </c>
      <c r="Q2116" t="e">
        <f t="shared" si="568"/>
        <v>#NAME?</v>
      </c>
      <c r="R2116">
        <v>5</v>
      </c>
      <c r="S2116" t="e">
        <f t="shared" si="569"/>
        <v>#NAME?</v>
      </c>
      <c r="T2116">
        <v>0</v>
      </c>
      <c r="U2116" t="e">
        <f t="shared" si="570"/>
        <v>#NAME?</v>
      </c>
      <c r="V2116">
        <v>256</v>
      </c>
      <c r="W2116" t="e">
        <f t="shared" si="571"/>
        <v>#NAME?</v>
      </c>
      <c r="X2116">
        <v>125</v>
      </c>
      <c r="Y2116" t="e">
        <f t="shared" si="572"/>
        <v>#NAME?</v>
      </c>
      <c r="Z2116">
        <v>1</v>
      </c>
      <c r="AA2116" t="e">
        <f t="shared" si="573"/>
        <v>#NAME?</v>
      </c>
      <c r="AB2116">
        <v>48</v>
      </c>
      <c r="AC2116" t="e">
        <f t="shared" si="574"/>
        <v>#NAME?</v>
      </c>
      <c r="AD2116">
        <v>1</v>
      </c>
      <c r="AE2116" t="e">
        <f t="shared" si="575"/>
        <v>#NAME?</v>
      </c>
      <c r="AF2116" t="s">
        <v>63</v>
      </c>
      <c r="AG2116" t="s">
        <v>64</v>
      </c>
      <c r="AH2116">
        <v>1496490</v>
      </c>
      <c r="AI2116">
        <v>1498447</v>
      </c>
      <c r="AJ2116">
        <v>299493</v>
      </c>
      <c r="AK2116">
        <v>2992104</v>
      </c>
      <c r="AL2116">
        <v>10000</v>
      </c>
      <c r="AR2116">
        <v>10000</v>
      </c>
      <c r="AS2116">
        <v>512257</v>
      </c>
      <c r="AT2116">
        <v>5</v>
      </c>
      <c r="AU2116">
        <v>10000</v>
      </c>
      <c r="AV2116">
        <v>125</v>
      </c>
      <c r="AW2116" t="s">
        <v>60</v>
      </c>
      <c r="AX2116" t="s">
        <v>61</v>
      </c>
      <c r="AY2116" t="s">
        <v>62</v>
      </c>
      <c r="BA2116">
        <v>7</v>
      </c>
      <c r="BB2116">
        <v>1</v>
      </c>
      <c r="BD2116">
        <v>34.342300000000002</v>
      </c>
      <c r="BE2116">
        <v>11.3809</v>
      </c>
      <c r="BF2116">
        <v>110885</v>
      </c>
      <c r="BH2116">
        <v>12257</v>
      </c>
      <c r="BN2116">
        <v>27916698</v>
      </c>
      <c r="BO2116">
        <v>56393344</v>
      </c>
      <c r="BP2116">
        <v>2004351</v>
      </c>
      <c r="BQ2116">
        <v>60234</v>
      </c>
      <c r="BR2116">
        <v>0.26321899999999998</v>
      </c>
      <c r="BY2116" t="s">
        <v>5880</v>
      </c>
      <c r="BZ2116" t="s">
        <v>9552</v>
      </c>
      <c r="CA2116" t="s">
        <v>58</v>
      </c>
      <c r="CB2116" t="str">
        <f t="shared" si="576"/>
        <v>ZYRA_SCATTER_5i5d10000k nrq=1</v>
      </c>
      <c r="CC2116">
        <f t="shared" si="577"/>
        <v>126</v>
      </c>
    </row>
    <row r="2117" spans="1:81" x14ac:dyDescent="0.4">
      <c r="A2117" t="s">
        <v>2114</v>
      </c>
      <c r="B2117" t="s">
        <v>58</v>
      </c>
      <c r="C2117" t="s">
        <v>281</v>
      </c>
      <c r="D2117" t="e">
        <f t="shared" si="561"/>
        <v>#NAME?</v>
      </c>
      <c r="E2117">
        <v>10000</v>
      </c>
      <c r="F2117" t="e">
        <f t="shared" si="562"/>
        <v>#NAME?</v>
      </c>
      <c r="G2117" t="s">
        <v>60</v>
      </c>
      <c r="H2117" t="e">
        <f t="shared" si="563"/>
        <v>#NAME?</v>
      </c>
      <c r="I2117" t="s">
        <v>61</v>
      </c>
      <c r="J2117" t="e">
        <f t="shared" si="564"/>
        <v>#NAME?</v>
      </c>
      <c r="K2117" t="s">
        <v>62</v>
      </c>
      <c r="L2117" t="e">
        <f t="shared" si="565"/>
        <v>#NAME?</v>
      </c>
      <c r="M2117" t="e">
        <f t="shared" si="566"/>
        <v>#NAME?</v>
      </c>
      <c r="N2117">
        <v>10000</v>
      </c>
      <c r="O2117" t="e">
        <f t="shared" si="567"/>
        <v>#NAME?</v>
      </c>
      <c r="P2117">
        <v>5</v>
      </c>
      <c r="Q2117" t="e">
        <f t="shared" si="568"/>
        <v>#NAME?</v>
      </c>
      <c r="R2117">
        <v>5</v>
      </c>
      <c r="S2117" t="e">
        <f t="shared" si="569"/>
        <v>#NAME?</v>
      </c>
      <c r="T2117">
        <v>0</v>
      </c>
      <c r="U2117" t="e">
        <f t="shared" si="570"/>
        <v>#NAME?</v>
      </c>
      <c r="V2117">
        <v>256</v>
      </c>
      <c r="W2117" t="e">
        <f t="shared" si="571"/>
        <v>#NAME?</v>
      </c>
      <c r="X2117">
        <v>125</v>
      </c>
      <c r="Y2117" t="e">
        <f t="shared" si="572"/>
        <v>#NAME?</v>
      </c>
      <c r="Z2117">
        <v>1</v>
      </c>
      <c r="AA2117" t="e">
        <f t="shared" si="573"/>
        <v>#NAME?</v>
      </c>
      <c r="AB2117">
        <v>48</v>
      </c>
      <c r="AC2117" t="e">
        <f t="shared" si="574"/>
        <v>#NAME?</v>
      </c>
      <c r="AD2117">
        <v>2</v>
      </c>
      <c r="AE2117" t="e">
        <f t="shared" si="575"/>
        <v>#NAME?</v>
      </c>
      <c r="AF2117" t="s">
        <v>63</v>
      </c>
      <c r="AG2117" t="s">
        <v>64</v>
      </c>
      <c r="AH2117">
        <v>1543194</v>
      </c>
      <c r="AI2117">
        <v>1542270</v>
      </c>
      <c r="AJ2117">
        <v>308546</v>
      </c>
      <c r="AK2117">
        <v>3080850</v>
      </c>
      <c r="AL2117">
        <v>10000</v>
      </c>
      <c r="AR2117">
        <v>10000</v>
      </c>
      <c r="AS2117">
        <v>512186.7</v>
      </c>
      <c r="AT2117">
        <v>5</v>
      </c>
      <c r="AU2117">
        <v>10000</v>
      </c>
      <c r="AV2117">
        <v>125</v>
      </c>
      <c r="AW2117" t="s">
        <v>60</v>
      </c>
      <c r="AX2117" t="s">
        <v>61</v>
      </c>
      <c r="AY2117" t="s">
        <v>62</v>
      </c>
      <c r="BA2117">
        <v>7</v>
      </c>
      <c r="BB2117">
        <v>1</v>
      </c>
      <c r="BD2117">
        <v>34.468699999999998</v>
      </c>
      <c r="BE2117">
        <v>11.222300000000001</v>
      </c>
      <c r="BF2117">
        <v>107688</v>
      </c>
      <c r="BH2117">
        <v>12186.7</v>
      </c>
      <c r="BN2117">
        <v>28731685</v>
      </c>
      <c r="BO2117">
        <v>59180909</v>
      </c>
      <c r="BP2117">
        <v>2076821</v>
      </c>
      <c r="BQ2117">
        <v>62503</v>
      </c>
      <c r="BR2117">
        <v>0.27741300000000002</v>
      </c>
      <c r="BY2117" t="s">
        <v>5881</v>
      </c>
      <c r="BZ2117" t="s">
        <v>9553</v>
      </c>
      <c r="CA2117" t="s">
        <v>58</v>
      </c>
      <c r="CB2117" t="str">
        <f t="shared" si="576"/>
        <v>ZYRA_SCATTER_5i5d10000k nrq=1</v>
      </c>
      <c r="CC2117">
        <f t="shared" si="577"/>
        <v>126</v>
      </c>
    </row>
    <row r="2118" spans="1:81" x14ac:dyDescent="0.4">
      <c r="A2118" t="s">
        <v>2115</v>
      </c>
      <c r="B2118" t="s">
        <v>58</v>
      </c>
      <c r="C2118" t="s">
        <v>281</v>
      </c>
      <c r="D2118" t="e">
        <f t="shared" si="561"/>
        <v>#NAME?</v>
      </c>
      <c r="E2118">
        <v>10000</v>
      </c>
      <c r="F2118" t="e">
        <f t="shared" si="562"/>
        <v>#NAME?</v>
      </c>
      <c r="G2118" t="s">
        <v>60</v>
      </c>
      <c r="H2118" t="e">
        <f t="shared" si="563"/>
        <v>#NAME?</v>
      </c>
      <c r="I2118" t="s">
        <v>61</v>
      </c>
      <c r="J2118" t="e">
        <f t="shared" si="564"/>
        <v>#NAME?</v>
      </c>
      <c r="K2118" t="s">
        <v>62</v>
      </c>
      <c r="L2118" t="e">
        <f t="shared" si="565"/>
        <v>#NAME?</v>
      </c>
      <c r="M2118" t="e">
        <f t="shared" si="566"/>
        <v>#NAME?</v>
      </c>
      <c r="N2118">
        <v>10000</v>
      </c>
      <c r="O2118" t="e">
        <f t="shared" si="567"/>
        <v>#NAME?</v>
      </c>
      <c r="P2118">
        <v>5</v>
      </c>
      <c r="Q2118" t="e">
        <f t="shared" si="568"/>
        <v>#NAME?</v>
      </c>
      <c r="R2118">
        <v>5</v>
      </c>
      <c r="S2118" t="e">
        <f t="shared" si="569"/>
        <v>#NAME?</v>
      </c>
      <c r="T2118">
        <v>0</v>
      </c>
      <c r="U2118" t="e">
        <f t="shared" si="570"/>
        <v>#NAME?</v>
      </c>
      <c r="V2118">
        <v>256</v>
      </c>
      <c r="W2118" t="e">
        <f t="shared" si="571"/>
        <v>#NAME?</v>
      </c>
      <c r="X2118">
        <v>144</v>
      </c>
      <c r="Y2118" t="e">
        <f t="shared" si="572"/>
        <v>#NAME?</v>
      </c>
      <c r="Z2118">
        <v>0</v>
      </c>
      <c r="AA2118" t="e">
        <f t="shared" si="573"/>
        <v>#NAME?</v>
      </c>
      <c r="AB2118">
        <v>48</v>
      </c>
      <c r="AC2118" t="e">
        <f t="shared" si="574"/>
        <v>#NAME?</v>
      </c>
      <c r="AD2118">
        <v>0</v>
      </c>
      <c r="AE2118" t="e">
        <f t="shared" si="575"/>
        <v>#NAME?</v>
      </c>
      <c r="AF2118" t="s">
        <v>63</v>
      </c>
      <c r="AG2118" t="s">
        <v>64</v>
      </c>
      <c r="AH2118">
        <v>1454250</v>
      </c>
      <c r="AI2118">
        <v>1453489</v>
      </c>
      <c r="AJ2118">
        <v>290773</v>
      </c>
      <c r="AK2118">
        <v>2904396</v>
      </c>
      <c r="AL2118">
        <v>10000</v>
      </c>
      <c r="AR2118">
        <v>10000</v>
      </c>
      <c r="AS2118">
        <v>513306</v>
      </c>
      <c r="AT2118">
        <v>5</v>
      </c>
      <c r="AU2118">
        <v>10000</v>
      </c>
      <c r="AV2118">
        <v>144</v>
      </c>
      <c r="AW2118" t="s">
        <v>60</v>
      </c>
      <c r="AX2118" t="s">
        <v>61</v>
      </c>
      <c r="AY2118" t="s">
        <v>62</v>
      </c>
      <c r="BA2118">
        <v>7</v>
      </c>
      <c r="BB2118">
        <v>1</v>
      </c>
      <c r="BD2118">
        <v>35.143599999999999</v>
      </c>
      <c r="BE2118">
        <v>11.2905</v>
      </c>
      <c r="BF2118">
        <v>130595</v>
      </c>
      <c r="BH2118">
        <v>13306</v>
      </c>
      <c r="BN2118">
        <v>27090342</v>
      </c>
      <c r="BO2118">
        <v>54167102</v>
      </c>
      <c r="BP2118">
        <v>1953620</v>
      </c>
      <c r="BQ2118">
        <v>64349</v>
      </c>
      <c r="BR2118">
        <v>0.24667</v>
      </c>
      <c r="BY2118" t="s">
        <v>5882</v>
      </c>
      <c r="BZ2118" t="s">
        <v>9554</v>
      </c>
      <c r="CA2118" t="s">
        <v>58</v>
      </c>
      <c r="CB2118" t="str">
        <f t="shared" si="576"/>
        <v>ZYRA_SCATTER_5i5d10000k nrq=0</v>
      </c>
      <c r="CC2118">
        <f t="shared" si="577"/>
        <v>144</v>
      </c>
    </row>
    <row r="2119" spans="1:81" x14ac:dyDescent="0.4">
      <c r="A2119" t="s">
        <v>2116</v>
      </c>
      <c r="B2119" t="s">
        <v>58</v>
      </c>
      <c r="C2119" t="s">
        <v>281</v>
      </c>
      <c r="D2119" t="e">
        <f t="shared" si="561"/>
        <v>#NAME?</v>
      </c>
      <c r="E2119">
        <v>10000</v>
      </c>
      <c r="F2119" t="e">
        <f t="shared" si="562"/>
        <v>#NAME?</v>
      </c>
      <c r="G2119" t="s">
        <v>60</v>
      </c>
      <c r="H2119" t="e">
        <f t="shared" si="563"/>
        <v>#NAME?</v>
      </c>
      <c r="I2119" t="s">
        <v>61</v>
      </c>
      <c r="J2119" t="e">
        <f t="shared" si="564"/>
        <v>#NAME?</v>
      </c>
      <c r="K2119" t="s">
        <v>62</v>
      </c>
      <c r="L2119" t="e">
        <f t="shared" si="565"/>
        <v>#NAME?</v>
      </c>
      <c r="M2119" t="e">
        <f t="shared" si="566"/>
        <v>#NAME?</v>
      </c>
      <c r="N2119">
        <v>10000</v>
      </c>
      <c r="O2119" t="e">
        <f t="shared" si="567"/>
        <v>#NAME?</v>
      </c>
      <c r="P2119">
        <v>5</v>
      </c>
      <c r="Q2119" t="e">
        <f t="shared" si="568"/>
        <v>#NAME?</v>
      </c>
      <c r="R2119">
        <v>5</v>
      </c>
      <c r="S2119" t="e">
        <f t="shared" si="569"/>
        <v>#NAME?</v>
      </c>
      <c r="T2119">
        <v>0</v>
      </c>
      <c r="U2119" t="e">
        <f t="shared" si="570"/>
        <v>#NAME?</v>
      </c>
      <c r="V2119">
        <v>256</v>
      </c>
      <c r="W2119" t="e">
        <f t="shared" si="571"/>
        <v>#NAME?</v>
      </c>
      <c r="X2119">
        <v>144</v>
      </c>
      <c r="Y2119" t="e">
        <f t="shared" si="572"/>
        <v>#NAME?</v>
      </c>
      <c r="Z2119">
        <v>0</v>
      </c>
      <c r="AA2119" t="e">
        <f t="shared" si="573"/>
        <v>#NAME?</v>
      </c>
      <c r="AB2119">
        <v>48</v>
      </c>
      <c r="AC2119" t="e">
        <f t="shared" si="574"/>
        <v>#NAME?</v>
      </c>
      <c r="AD2119">
        <v>1</v>
      </c>
      <c r="AE2119" t="e">
        <f t="shared" si="575"/>
        <v>#NAME?</v>
      </c>
      <c r="AF2119" t="s">
        <v>63</v>
      </c>
      <c r="AG2119" t="s">
        <v>64</v>
      </c>
      <c r="AH2119">
        <v>1330708</v>
      </c>
      <c r="AI2119">
        <v>1327995</v>
      </c>
      <c r="AJ2119">
        <v>265870</v>
      </c>
      <c r="AK2119">
        <v>2655518</v>
      </c>
      <c r="AL2119">
        <v>10000</v>
      </c>
      <c r="AR2119">
        <v>10000</v>
      </c>
      <c r="AS2119">
        <v>513657.7</v>
      </c>
      <c r="AT2119">
        <v>5</v>
      </c>
      <c r="AU2119">
        <v>10000</v>
      </c>
      <c r="AV2119">
        <v>144</v>
      </c>
      <c r="AW2119" t="s">
        <v>60</v>
      </c>
      <c r="AX2119" t="s">
        <v>61</v>
      </c>
      <c r="AY2119" t="s">
        <v>62</v>
      </c>
      <c r="BA2119">
        <v>7</v>
      </c>
      <c r="BB2119">
        <v>1</v>
      </c>
      <c r="BD2119">
        <v>36.162500000000001</v>
      </c>
      <c r="BE2119">
        <v>11.6343</v>
      </c>
      <c r="BF2119">
        <v>142381</v>
      </c>
      <c r="BH2119">
        <v>13657.7</v>
      </c>
      <c r="BN2119">
        <v>24731237</v>
      </c>
      <c r="BO2119">
        <v>49190272</v>
      </c>
      <c r="BP2119">
        <v>1823945</v>
      </c>
      <c r="BQ2119">
        <v>59454</v>
      </c>
      <c r="BR2119">
        <v>0.22337699999999999</v>
      </c>
      <c r="BY2119" t="s">
        <v>5883</v>
      </c>
      <c r="BZ2119" t="s">
        <v>9555</v>
      </c>
      <c r="CA2119" t="s">
        <v>58</v>
      </c>
      <c r="CB2119" t="str">
        <f t="shared" si="576"/>
        <v>ZYRA_SCATTER_5i5d10000k nrq=0</v>
      </c>
      <c r="CC2119">
        <f t="shared" si="577"/>
        <v>144</v>
      </c>
    </row>
    <row r="2120" spans="1:81" x14ac:dyDescent="0.4">
      <c r="A2120" t="s">
        <v>2117</v>
      </c>
      <c r="B2120" t="s">
        <v>58</v>
      </c>
      <c r="C2120" t="s">
        <v>281</v>
      </c>
      <c r="D2120" t="e">
        <f t="shared" si="561"/>
        <v>#NAME?</v>
      </c>
      <c r="E2120">
        <v>10000</v>
      </c>
      <c r="F2120" t="e">
        <f t="shared" si="562"/>
        <v>#NAME?</v>
      </c>
      <c r="G2120" t="s">
        <v>60</v>
      </c>
      <c r="H2120" t="e">
        <f t="shared" si="563"/>
        <v>#NAME?</v>
      </c>
      <c r="I2120" t="s">
        <v>61</v>
      </c>
      <c r="J2120" t="e">
        <f t="shared" si="564"/>
        <v>#NAME?</v>
      </c>
      <c r="K2120" t="s">
        <v>62</v>
      </c>
      <c r="L2120" t="e">
        <f t="shared" si="565"/>
        <v>#NAME?</v>
      </c>
      <c r="M2120" t="e">
        <f t="shared" si="566"/>
        <v>#NAME?</v>
      </c>
      <c r="N2120">
        <v>10000</v>
      </c>
      <c r="O2120" t="e">
        <f t="shared" si="567"/>
        <v>#NAME?</v>
      </c>
      <c r="P2120">
        <v>5</v>
      </c>
      <c r="Q2120" t="e">
        <f t="shared" si="568"/>
        <v>#NAME?</v>
      </c>
      <c r="R2120">
        <v>5</v>
      </c>
      <c r="S2120" t="e">
        <f t="shared" si="569"/>
        <v>#NAME?</v>
      </c>
      <c r="T2120">
        <v>0</v>
      </c>
      <c r="U2120" t="e">
        <f t="shared" si="570"/>
        <v>#NAME?</v>
      </c>
      <c r="V2120">
        <v>256</v>
      </c>
      <c r="W2120" t="e">
        <f t="shared" si="571"/>
        <v>#NAME?</v>
      </c>
      <c r="X2120">
        <v>144</v>
      </c>
      <c r="Y2120" t="e">
        <f t="shared" si="572"/>
        <v>#NAME?</v>
      </c>
      <c r="Z2120">
        <v>0</v>
      </c>
      <c r="AA2120" t="e">
        <f t="shared" si="573"/>
        <v>#NAME?</v>
      </c>
      <c r="AB2120">
        <v>48</v>
      </c>
      <c r="AC2120" t="e">
        <f t="shared" si="574"/>
        <v>#NAME?</v>
      </c>
      <c r="AD2120">
        <v>2</v>
      </c>
      <c r="AE2120" t="e">
        <f t="shared" si="575"/>
        <v>#NAME?</v>
      </c>
      <c r="AF2120" t="s">
        <v>63</v>
      </c>
      <c r="AG2120" t="s">
        <v>64</v>
      </c>
      <c r="AH2120">
        <v>1432305</v>
      </c>
      <c r="AI2120">
        <v>1433101</v>
      </c>
      <c r="AJ2120">
        <v>286540</v>
      </c>
      <c r="AK2120">
        <v>2860236</v>
      </c>
      <c r="AL2120">
        <v>10000</v>
      </c>
      <c r="AR2120">
        <v>10000</v>
      </c>
      <c r="AS2120">
        <v>513253.9</v>
      </c>
      <c r="AT2120">
        <v>5</v>
      </c>
      <c r="AU2120">
        <v>10000</v>
      </c>
      <c r="AV2120">
        <v>144</v>
      </c>
      <c r="AW2120" t="s">
        <v>60</v>
      </c>
      <c r="AX2120" t="s">
        <v>61</v>
      </c>
      <c r="AY2120" t="s">
        <v>62</v>
      </c>
      <c r="BA2120">
        <v>7</v>
      </c>
      <c r="BB2120">
        <v>1</v>
      </c>
      <c r="BD2120">
        <v>34.896999999999998</v>
      </c>
      <c r="BE2120">
        <v>11.176399999999999</v>
      </c>
      <c r="BF2120">
        <v>132275</v>
      </c>
      <c r="BH2120">
        <v>13253.9</v>
      </c>
      <c r="BN2120">
        <v>26704977</v>
      </c>
      <c r="BO2120">
        <v>52294618</v>
      </c>
      <c r="BP2120">
        <v>1897387</v>
      </c>
      <c r="BQ2120">
        <v>61702</v>
      </c>
      <c r="BR2120">
        <v>0.23991299999999999</v>
      </c>
      <c r="BY2120" t="s">
        <v>5884</v>
      </c>
      <c r="BZ2120" t="s">
        <v>9556</v>
      </c>
      <c r="CA2120" t="s">
        <v>58</v>
      </c>
      <c r="CB2120" t="str">
        <f t="shared" si="576"/>
        <v>ZYRA_SCATTER_5i5d10000k nrq=0</v>
      </c>
      <c r="CC2120">
        <f t="shared" si="577"/>
        <v>144</v>
      </c>
    </row>
    <row r="2121" spans="1:81" x14ac:dyDescent="0.4">
      <c r="A2121" t="s">
        <v>2118</v>
      </c>
      <c r="B2121" t="s">
        <v>58</v>
      </c>
      <c r="C2121" t="s">
        <v>281</v>
      </c>
      <c r="D2121" t="e">
        <f t="shared" si="561"/>
        <v>#NAME?</v>
      </c>
      <c r="E2121">
        <v>10000</v>
      </c>
      <c r="F2121" t="e">
        <f t="shared" si="562"/>
        <v>#NAME?</v>
      </c>
      <c r="G2121" t="s">
        <v>60</v>
      </c>
      <c r="H2121" t="e">
        <f t="shared" si="563"/>
        <v>#NAME?</v>
      </c>
      <c r="I2121" t="s">
        <v>61</v>
      </c>
      <c r="J2121" t="e">
        <f t="shared" si="564"/>
        <v>#NAME?</v>
      </c>
      <c r="K2121" t="s">
        <v>62</v>
      </c>
      <c r="L2121" t="e">
        <f t="shared" si="565"/>
        <v>#NAME?</v>
      </c>
      <c r="M2121" t="e">
        <f t="shared" si="566"/>
        <v>#NAME?</v>
      </c>
      <c r="N2121">
        <v>10000</v>
      </c>
      <c r="O2121" t="e">
        <f t="shared" si="567"/>
        <v>#NAME?</v>
      </c>
      <c r="P2121">
        <v>5</v>
      </c>
      <c r="Q2121" t="e">
        <f t="shared" si="568"/>
        <v>#NAME?</v>
      </c>
      <c r="R2121">
        <v>5</v>
      </c>
      <c r="S2121" t="e">
        <f t="shared" si="569"/>
        <v>#NAME?</v>
      </c>
      <c r="T2121">
        <v>0</v>
      </c>
      <c r="U2121" t="e">
        <f t="shared" si="570"/>
        <v>#NAME?</v>
      </c>
      <c r="V2121">
        <v>256</v>
      </c>
      <c r="W2121" t="e">
        <f t="shared" si="571"/>
        <v>#NAME?</v>
      </c>
      <c r="X2121">
        <v>143</v>
      </c>
      <c r="Y2121" t="e">
        <f t="shared" si="572"/>
        <v>#NAME?</v>
      </c>
      <c r="Z2121">
        <v>1</v>
      </c>
      <c r="AA2121" t="e">
        <f t="shared" si="573"/>
        <v>#NAME?</v>
      </c>
      <c r="AB2121">
        <v>48</v>
      </c>
      <c r="AC2121" t="e">
        <f t="shared" si="574"/>
        <v>#NAME?</v>
      </c>
      <c r="AD2121">
        <v>0</v>
      </c>
      <c r="AE2121" t="e">
        <f t="shared" si="575"/>
        <v>#NAME?</v>
      </c>
      <c r="AF2121" t="s">
        <v>63</v>
      </c>
      <c r="AG2121" t="s">
        <v>64</v>
      </c>
      <c r="AH2121">
        <v>1404918</v>
      </c>
      <c r="AI2121">
        <v>1404581</v>
      </c>
      <c r="AJ2121">
        <v>280949</v>
      </c>
      <c r="AK2121">
        <v>2802859</v>
      </c>
      <c r="AL2121">
        <v>10000</v>
      </c>
      <c r="AR2121">
        <v>10000</v>
      </c>
      <c r="AS2121">
        <v>513615.8</v>
      </c>
      <c r="AT2121">
        <v>5</v>
      </c>
      <c r="AU2121">
        <v>10000</v>
      </c>
      <c r="AV2121">
        <v>143</v>
      </c>
      <c r="AW2121" t="s">
        <v>60</v>
      </c>
      <c r="AX2121" t="s">
        <v>61</v>
      </c>
      <c r="AY2121" t="s">
        <v>62</v>
      </c>
      <c r="BA2121">
        <v>7</v>
      </c>
      <c r="BB2121">
        <v>1</v>
      </c>
      <c r="BD2121">
        <v>35.107900000000001</v>
      </c>
      <c r="BE2121">
        <v>11.154400000000001</v>
      </c>
      <c r="BF2121">
        <v>135060</v>
      </c>
      <c r="BH2121">
        <v>13615.8</v>
      </c>
      <c r="BN2121">
        <v>26144247</v>
      </c>
      <c r="BO2121">
        <v>51668363</v>
      </c>
      <c r="BP2121">
        <v>1884345</v>
      </c>
      <c r="BQ2121">
        <v>65932</v>
      </c>
      <c r="BR2121">
        <v>0.23671700000000001</v>
      </c>
      <c r="BY2121" t="s">
        <v>5885</v>
      </c>
      <c r="BZ2121" t="s">
        <v>9557</v>
      </c>
      <c r="CA2121" t="s">
        <v>58</v>
      </c>
      <c r="CB2121" t="str">
        <f t="shared" si="576"/>
        <v>ZYRA_SCATTER_5i5d10000k nrq=1</v>
      </c>
      <c r="CC2121">
        <f t="shared" si="577"/>
        <v>144</v>
      </c>
    </row>
    <row r="2122" spans="1:81" x14ac:dyDescent="0.4">
      <c r="A2122" t="s">
        <v>2903</v>
      </c>
      <c r="B2122" t="s">
        <v>58</v>
      </c>
      <c r="C2122" t="s">
        <v>67</v>
      </c>
      <c r="D2122" t="e">
        <f t="shared" si="561"/>
        <v>#NAME?</v>
      </c>
      <c r="E2122">
        <v>10000</v>
      </c>
      <c r="F2122" t="e">
        <f t="shared" si="562"/>
        <v>#NAME?</v>
      </c>
      <c r="G2122" t="s">
        <v>60</v>
      </c>
      <c r="H2122" t="e">
        <f t="shared" si="563"/>
        <v>#NAME?</v>
      </c>
      <c r="I2122" t="s">
        <v>61</v>
      </c>
      <c r="J2122" t="e">
        <f t="shared" si="564"/>
        <v>#NAME?</v>
      </c>
      <c r="K2122" t="s">
        <v>62</v>
      </c>
      <c r="L2122" t="e">
        <f t="shared" si="565"/>
        <v>#NAME?</v>
      </c>
      <c r="M2122" t="e">
        <f t="shared" si="566"/>
        <v>#NAME?</v>
      </c>
      <c r="N2122">
        <v>10000</v>
      </c>
      <c r="O2122" t="e">
        <f t="shared" si="567"/>
        <v>#NAME?</v>
      </c>
      <c r="P2122">
        <v>0</v>
      </c>
      <c r="Q2122" t="e">
        <f t="shared" si="568"/>
        <v>#NAME?</v>
      </c>
      <c r="R2122">
        <v>0</v>
      </c>
      <c r="S2122" t="e">
        <f t="shared" si="569"/>
        <v>#NAME?</v>
      </c>
      <c r="T2122">
        <v>0</v>
      </c>
      <c r="U2122" t="e">
        <f t="shared" si="570"/>
        <v>#NAME?</v>
      </c>
      <c r="V2122">
        <v>256</v>
      </c>
      <c r="W2122" t="e">
        <f t="shared" si="571"/>
        <v>#NAME?</v>
      </c>
      <c r="X2122">
        <v>107</v>
      </c>
      <c r="Y2122" t="e">
        <f t="shared" si="572"/>
        <v>#NAME?</v>
      </c>
      <c r="Z2122">
        <v>1</v>
      </c>
      <c r="AA2122" t="e">
        <f t="shared" si="573"/>
        <v>#NAME?</v>
      </c>
      <c r="AB2122">
        <v>48</v>
      </c>
      <c r="AC2122" t="e">
        <f t="shared" si="574"/>
        <v>#NAME?</v>
      </c>
      <c r="AD2122">
        <v>0</v>
      </c>
      <c r="AE2122" t="e">
        <f t="shared" si="575"/>
        <v>#NAME?</v>
      </c>
      <c r="AF2122" t="s">
        <v>65</v>
      </c>
      <c r="AG2122" t="s">
        <v>64</v>
      </c>
      <c r="AJ2122">
        <v>0</v>
      </c>
      <c r="AK2122">
        <v>91364811</v>
      </c>
      <c r="AL2122">
        <v>10000</v>
      </c>
      <c r="AR2122">
        <v>10000</v>
      </c>
      <c r="AS2122">
        <v>3639.67</v>
      </c>
      <c r="AT2122">
        <v>0</v>
      </c>
      <c r="AU2122">
        <v>10000</v>
      </c>
      <c r="AV2122">
        <v>107</v>
      </c>
      <c r="AW2122" t="s">
        <v>60</v>
      </c>
      <c r="AX2122" t="s">
        <v>61</v>
      </c>
      <c r="AY2122" t="s">
        <v>62</v>
      </c>
      <c r="BA2122">
        <v>8</v>
      </c>
      <c r="BB2122">
        <v>1</v>
      </c>
      <c r="BD2122">
        <v>1.4518500000000001</v>
      </c>
      <c r="BE2122">
        <v>0.25152099999999999</v>
      </c>
      <c r="BF2122">
        <v>3260.91</v>
      </c>
      <c r="BH2122">
        <v>3639.67</v>
      </c>
      <c r="BN2122">
        <v>913384924</v>
      </c>
      <c r="BO2122">
        <v>31288594</v>
      </c>
      <c r="BP2122">
        <v>263188</v>
      </c>
      <c r="BQ2122">
        <v>0</v>
      </c>
      <c r="BR2122">
        <v>6.3841599999999996</v>
      </c>
      <c r="BY2122" t="s">
        <v>5886</v>
      </c>
      <c r="BZ2122" t="s">
        <v>9558</v>
      </c>
      <c r="CA2122" t="s">
        <v>58</v>
      </c>
      <c r="CB2122" t="str">
        <f t="shared" si="576"/>
        <v>ZYRA_CLUSTER_0i0d10000k nrq=1</v>
      </c>
      <c r="CC2122">
        <f t="shared" si="577"/>
        <v>108</v>
      </c>
    </row>
    <row r="2123" spans="1:81" x14ac:dyDescent="0.4">
      <c r="A2123" t="s">
        <v>2119</v>
      </c>
      <c r="B2123" t="s">
        <v>58</v>
      </c>
      <c r="C2123" t="s">
        <v>67</v>
      </c>
      <c r="D2123" t="e">
        <f t="shared" si="561"/>
        <v>#NAME?</v>
      </c>
      <c r="E2123">
        <v>10000</v>
      </c>
      <c r="F2123" t="e">
        <f t="shared" si="562"/>
        <v>#NAME?</v>
      </c>
      <c r="G2123" t="s">
        <v>60</v>
      </c>
      <c r="H2123" t="e">
        <f t="shared" si="563"/>
        <v>#NAME?</v>
      </c>
      <c r="I2123" t="s">
        <v>61</v>
      </c>
      <c r="J2123" t="e">
        <f t="shared" si="564"/>
        <v>#NAME?</v>
      </c>
      <c r="K2123" t="s">
        <v>62</v>
      </c>
      <c r="L2123" t="e">
        <f t="shared" si="565"/>
        <v>#NAME?</v>
      </c>
      <c r="M2123" t="e">
        <f t="shared" si="566"/>
        <v>#NAME?</v>
      </c>
      <c r="N2123">
        <v>100000</v>
      </c>
      <c r="O2123" t="e">
        <f t="shared" si="567"/>
        <v>#NAME?</v>
      </c>
      <c r="P2123">
        <v>5</v>
      </c>
      <c r="Q2123" t="e">
        <f t="shared" si="568"/>
        <v>#NAME?</v>
      </c>
      <c r="R2123">
        <v>5</v>
      </c>
      <c r="S2123" t="e">
        <f t="shared" si="569"/>
        <v>#NAME?</v>
      </c>
      <c r="T2123">
        <v>0</v>
      </c>
      <c r="U2123" t="e">
        <f t="shared" si="570"/>
        <v>#NAME?</v>
      </c>
      <c r="V2123">
        <v>256</v>
      </c>
      <c r="W2123" t="e">
        <f t="shared" si="571"/>
        <v>#NAME?</v>
      </c>
      <c r="X2123">
        <v>18</v>
      </c>
      <c r="Y2123" t="e">
        <f t="shared" si="572"/>
        <v>#NAME?</v>
      </c>
      <c r="Z2123">
        <v>0</v>
      </c>
      <c r="AA2123" t="e">
        <f t="shared" si="573"/>
        <v>#NAME?</v>
      </c>
      <c r="AB2123">
        <v>48</v>
      </c>
      <c r="AC2123" t="e">
        <f t="shared" si="574"/>
        <v>#NAME?</v>
      </c>
      <c r="AD2123">
        <v>0</v>
      </c>
      <c r="AE2123" t="e">
        <f t="shared" si="575"/>
        <v>#NAME?</v>
      </c>
      <c r="AF2123" t="s">
        <v>65</v>
      </c>
      <c r="AG2123" t="s">
        <v>64</v>
      </c>
      <c r="AH2123">
        <v>16880338</v>
      </c>
      <c r="AI2123">
        <v>16881235</v>
      </c>
      <c r="AJ2123">
        <v>3376157</v>
      </c>
      <c r="AK2123">
        <v>33730078</v>
      </c>
      <c r="AL2123">
        <v>10000</v>
      </c>
      <c r="AR2123">
        <v>10000</v>
      </c>
      <c r="AS2123">
        <v>51095.47</v>
      </c>
      <c r="AT2123">
        <v>5</v>
      </c>
      <c r="AU2123">
        <v>100000</v>
      </c>
      <c r="AV2123">
        <v>18</v>
      </c>
      <c r="AW2123" t="s">
        <v>60</v>
      </c>
      <c r="AX2123" t="s">
        <v>61</v>
      </c>
      <c r="AY2123" t="s">
        <v>62</v>
      </c>
      <c r="BA2123">
        <v>8</v>
      </c>
      <c r="BB2123">
        <v>1</v>
      </c>
      <c r="BD2123">
        <v>8.3657199999999996</v>
      </c>
      <c r="BE2123">
        <v>4.6941800000000001E-3</v>
      </c>
      <c r="BF2123">
        <v>1414.7</v>
      </c>
      <c r="BH2123">
        <v>1095.47</v>
      </c>
      <c r="BN2123">
        <v>337103294</v>
      </c>
      <c r="BO2123">
        <v>7041742</v>
      </c>
      <c r="BP2123">
        <v>197488</v>
      </c>
      <c r="BQ2123">
        <v>0</v>
      </c>
      <c r="BR2123">
        <v>0.79076500000000005</v>
      </c>
      <c r="BY2123" t="s">
        <v>5887</v>
      </c>
      <c r="BZ2123" t="s">
        <v>9559</v>
      </c>
      <c r="CA2123" t="s">
        <v>58</v>
      </c>
      <c r="CB2123" t="str">
        <f t="shared" si="576"/>
        <v>ZYRA_CLUSTER_5i5d100000k nrq=0</v>
      </c>
      <c r="CC2123">
        <f t="shared" si="577"/>
        <v>18</v>
      </c>
    </row>
    <row r="2124" spans="1:81" x14ac:dyDescent="0.4">
      <c r="A2124" t="s">
        <v>2120</v>
      </c>
      <c r="B2124" t="s">
        <v>58</v>
      </c>
      <c r="C2124" t="s">
        <v>281</v>
      </c>
      <c r="D2124" t="e">
        <f t="shared" si="561"/>
        <v>#NAME?</v>
      </c>
      <c r="E2124">
        <v>10000</v>
      </c>
      <c r="F2124" t="e">
        <f t="shared" si="562"/>
        <v>#NAME?</v>
      </c>
      <c r="G2124" t="s">
        <v>60</v>
      </c>
      <c r="H2124" t="e">
        <f t="shared" si="563"/>
        <v>#NAME?</v>
      </c>
      <c r="I2124" t="s">
        <v>61</v>
      </c>
      <c r="J2124" t="e">
        <f t="shared" si="564"/>
        <v>#NAME?</v>
      </c>
      <c r="K2124" t="s">
        <v>62</v>
      </c>
      <c r="L2124" t="e">
        <f t="shared" si="565"/>
        <v>#NAME?</v>
      </c>
      <c r="M2124" t="e">
        <f t="shared" si="566"/>
        <v>#NAME?</v>
      </c>
      <c r="N2124">
        <v>10000</v>
      </c>
      <c r="O2124" t="e">
        <f t="shared" si="567"/>
        <v>#NAME?</v>
      </c>
      <c r="P2124">
        <v>5</v>
      </c>
      <c r="Q2124" t="e">
        <f t="shared" si="568"/>
        <v>#NAME?</v>
      </c>
      <c r="R2124">
        <v>5</v>
      </c>
      <c r="S2124" t="e">
        <f t="shared" si="569"/>
        <v>#NAME?</v>
      </c>
      <c r="T2124">
        <v>0</v>
      </c>
      <c r="U2124" t="e">
        <f t="shared" si="570"/>
        <v>#NAME?</v>
      </c>
      <c r="V2124">
        <v>256</v>
      </c>
      <c r="W2124" t="e">
        <f t="shared" si="571"/>
        <v>#NAME?</v>
      </c>
      <c r="X2124">
        <v>143</v>
      </c>
      <c r="Y2124" t="e">
        <f t="shared" si="572"/>
        <v>#NAME?</v>
      </c>
      <c r="Z2124">
        <v>1</v>
      </c>
      <c r="AA2124" t="e">
        <f t="shared" si="573"/>
        <v>#NAME?</v>
      </c>
      <c r="AB2124">
        <v>48</v>
      </c>
      <c r="AC2124" t="e">
        <f t="shared" si="574"/>
        <v>#NAME?</v>
      </c>
      <c r="AD2124">
        <v>1</v>
      </c>
      <c r="AE2124" t="e">
        <f t="shared" si="575"/>
        <v>#NAME?</v>
      </c>
      <c r="AF2124" t="s">
        <v>63</v>
      </c>
      <c r="AG2124" t="s">
        <v>64</v>
      </c>
      <c r="AH2124">
        <v>1351561</v>
      </c>
      <c r="AI2124">
        <v>1353476</v>
      </c>
      <c r="AJ2124">
        <v>270503</v>
      </c>
      <c r="AK2124">
        <v>2704431</v>
      </c>
      <c r="AL2124">
        <v>10000</v>
      </c>
      <c r="AR2124">
        <v>10000</v>
      </c>
      <c r="AS2124">
        <v>513549.2</v>
      </c>
      <c r="AT2124">
        <v>5</v>
      </c>
      <c r="AU2124">
        <v>10000</v>
      </c>
      <c r="AV2124">
        <v>143</v>
      </c>
      <c r="AW2124" t="s">
        <v>60</v>
      </c>
      <c r="AX2124" t="s">
        <v>61</v>
      </c>
      <c r="AY2124" t="s">
        <v>62</v>
      </c>
      <c r="BA2124">
        <v>7</v>
      </c>
      <c r="BB2124">
        <v>1</v>
      </c>
      <c r="BD2124">
        <v>37.994799999999998</v>
      </c>
      <c r="BE2124">
        <v>11.7707</v>
      </c>
      <c r="BF2124">
        <v>140336</v>
      </c>
      <c r="BH2124">
        <v>13549.2</v>
      </c>
      <c r="BN2124">
        <v>25183675</v>
      </c>
      <c r="BO2124">
        <v>50389870</v>
      </c>
      <c r="BP2124">
        <v>1860644</v>
      </c>
      <c r="BQ2124">
        <v>64819</v>
      </c>
      <c r="BR2124">
        <v>0.22176499999999999</v>
      </c>
      <c r="BY2124" t="s">
        <v>5888</v>
      </c>
      <c r="BZ2124" t="s">
        <v>9560</v>
      </c>
      <c r="CA2124" t="s">
        <v>58</v>
      </c>
      <c r="CB2124" t="str">
        <f t="shared" si="576"/>
        <v>ZYRA_SCATTER_5i5d10000k nrq=1</v>
      </c>
      <c r="CC2124">
        <f t="shared" si="577"/>
        <v>144</v>
      </c>
    </row>
    <row r="2125" spans="1:81" x14ac:dyDescent="0.4">
      <c r="A2125" t="s">
        <v>2121</v>
      </c>
      <c r="B2125" t="s">
        <v>58</v>
      </c>
      <c r="C2125" t="s">
        <v>281</v>
      </c>
      <c r="D2125" t="e">
        <f t="shared" si="561"/>
        <v>#NAME?</v>
      </c>
      <c r="E2125">
        <v>10000</v>
      </c>
      <c r="F2125" t="e">
        <f t="shared" si="562"/>
        <v>#NAME?</v>
      </c>
      <c r="G2125" t="s">
        <v>60</v>
      </c>
      <c r="H2125" t="e">
        <f t="shared" si="563"/>
        <v>#NAME?</v>
      </c>
      <c r="I2125" t="s">
        <v>61</v>
      </c>
      <c r="J2125" t="e">
        <f t="shared" si="564"/>
        <v>#NAME?</v>
      </c>
      <c r="K2125" t="s">
        <v>62</v>
      </c>
      <c r="L2125" t="e">
        <f t="shared" si="565"/>
        <v>#NAME?</v>
      </c>
      <c r="M2125" t="e">
        <f t="shared" si="566"/>
        <v>#NAME?</v>
      </c>
      <c r="N2125">
        <v>10000</v>
      </c>
      <c r="O2125" t="e">
        <f t="shared" si="567"/>
        <v>#NAME?</v>
      </c>
      <c r="P2125">
        <v>5</v>
      </c>
      <c r="Q2125" t="e">
        <f t="shared" si="568"/>
        <v>#NAME?</v>
      </c>
      <c r="R2125">
        <v>5</v>
      </c>
      <c r="S2125" t="e">
        <f t="shared" si="569"/>
        <v>#NAME?</v>
      </c>
      <c r="T2125">
        <v>0</v>
      </c>
      <c r="U2125" t="e">
        <f t="shared" si="570"/>
        <v>#NAME?</v>
      </c>
      <c r="V2125">
        <v>256</v>
      </c>
      <c r="W2125" t="e">
        <f t="shared" si="571"/>
        <v>#NAME?</v>
      </c>
      <c r="X2125">
        <v>143</v>
      </c>
      <c r="Y2125" t="e">
        <f t="shared" si="572"/>
        <v>#NAME?</v>
      </c>
      <c r="Z2125">
        <v>1</v>
      </c>
      <c r="AA2125" t="e">
        <f t="shared" si="573"/>
        <v>#NAME?</v>
      </c>
      <c r="AB2125">
        <v>48</v>
      </c>
      <c r="AC2125" t="e">
        <f t="shared" si="574"/>
        <v>#NAME?</v>
      </c>
      <c r="AD2125">
        <v>2</v>
      </c>
      <c r="AE2125" t="e">
        <f t="shared" si="575"/>
        <v>#NAME?</v>
      </c>
      <c r="AF2125" t="s">
        <v>63</v>
      </c>
      <c r="AG2125" t="s">
        <v>64</v>
      </c>
      <c r="AH2125">
        <v>1422632</v>
      </c>
      <c r="AI2125">
        <v>1424732</v>
      </c>
      <c r="AJ2125">
        <v>284736</v>
      </c>
      <c r="AK2125">
        <v>2842643</v>
      </c>
      <c r="AL2125">
        <v>10000</v>
      </c>
      <c r="AR2125">
        <v>10000</v>
      </c>
      <c r="AS2125">
        <v>513376</v>
      </c>
      <c r="AT2125">
        <v>5</v>
      </c>
      <c r="AU2125">
        <v>10000</v>
      </c>
      <c r="AV2125">
        <v>143</v>
      </c>
      <c r="AW2125" t="s">
        <v>60</v>
      </c>
      <c r="AX2125" t="s">
        <v>61</v>
      </c>
      <c r="AY2125" t="s">
        <v>62</v>
      </c>
      <c r="BA2125">
        <v>7</v>
      </c>
      <c r="BB2125">
        <v>1</v>
      </c>
      <c r="BD2125">
        <v>35.036299999999997</v>
      </c>
      <c r="BE2125">
        <v>11.0389</v>
      </c>
      <c r="BF2125">
        <v>133019</v>
      </c>
      <c r="BH2125">
        <v>13376</v>
      </c>
      <c r="BN2125">
        <v>26538953</v>
      </c>
      <c r="BO2125">
        <v>51820366</v>
      </c>
      <c r="BP2125">
        <v>1887481</v>
      </c>
      <c r="BQ2125">
        <v>65130</v>
      </c>
      <c r="BR2125">
        <v>0.230514</v>
      </c>
      <c r="BY2125" t="s">
        <v>5889</v>
      </c>
      <c r="BZ2125" t="s">
        <v>9561</v>
      </c>
      <c r="CA2125" t="s">
        <v>58</v>
      </c>
      <c r="CB2125" t="str">
        <f t="shared" si="576"/>
        <v>ZYRA_SCATTER_5i5d10000k nrq=1</v>
      </c>
      <c r="CC2125">
        <f t="shared" si="577"/>
        <v>144</v>
      </c>
    </row>
    <row r="2126" spans="1:81" x14ac:dyDescent="0.4">
      <c r="A2126" t="s">
        <v>2122</v>
      </c>
      <c r="B2126" t="s">
        <v>58</v>
      </c>
      <c r="C2126" t="s">
        <v>281</v>
      </c>
      <c r="D2126" t="e">
        <f t="shared" si="561"/>
        <v>#NAME?</v>
      </c>
      <c r="E2126">
        <v>10000</v>
      </c>
      <c r="F2126" t="e">
        <f t="shared" si="562"/>
        <v>#NAME?</v>
      </c>
      <c r="G2126" t="s">
        <v>60</v>
      </c>
      <c r="H2126" t="e">
        <f t="shared" si="563"/>
        <v>#NAME?</v>
      </c>
      <c r="I2126" t="s">
        <v>61</v>
      </c>
      <c r="J2126" t="e">
        <f t="shared" si="564"/>
        <v>#NAME?</v>
      </c>
      <c r="K2126" t="s">
        <v>62</v>
      </c>
      <c r="L2126" t="e">
        <f t="shared" si="565"/>
        <v>#NAME?</v>
      </c>
      <c r="M2126" t="e">
        <f t="shared" si="566"/>
        <v>#NAME?</v>
      </c>
      <c r="N2126">
        <v>10000</v>
      </c>
      <c r="O2126" t="e">
        <f t="shared" si="567"/>
        <v>#NAME?</v>
      </c>
      <c r="P2126">
        <v>20</v>
      </c>
      <c r="Q2126" t="e">
        <f t="shared" si="568"/>
        <v>#NAME?</v>
      </c>
      <c r="R2126">
        <v>20</v>
      </c>
      <c r="S2126" t="e">
        <f t="shared" si="569"/>
        <v>#NAME?</v>
      </c>
      <c r="T2126">
        <v>0</v>
      </c>
      <c r="U2126" t="e">
        <f t="shared" si="570"/>
        <v>#NAME?</v>
      </c>
      <c r="V2126">
        <v>256</v>
      </c>
      <c r="W2126" t="e">
        <f t="shared" si="571"/>
        <v>#NAME?</v>
      </c>
      <c r="X2126">
        <v>1</v>
      </c>
      <c r="Y2126" t="e">
        <f t="shared" si="572"/>
        <v>#NAME?</v>
      </c>
      <c r="Z2126">
        <v>0</v>
      </c>
      <c r="AA2126" t="e">
        <f t="shared" si="573"/>
        <v>#NAME?</v>
      </c>
      <c r="AB2126">
        <v>48</v>
      </c>
      <c r="AC2126" t="e">
        <f t="shared" si="574"/>
        <v>#NAME?</v>
      </c>
      <c r="AD2126">
        <v>0</v>
      </c>
      <c r="AE2126" t="e">
        <f t="shared" si="575"/>
        <v>#NAME?</v>
      </c>
      <c r="AF2126" t="s">
        <v>63</v>
      </c>
      <c r="AG2126" t="s">
        <v>64</v>
      </c>
      <c r="AH2126">
        <v>8433470</v>
      </c>
      <c r="AI2126">
        <v>8431681</v>
      </c>
      <c r="AJ2126">
        <v>1686515</v>
      </c>
      <c r="AK2126">
        <v>4211899</v>
      </c>
      <c r="AL2126">
        <v>10000</v>
      </c>
      <c r="AR2126">
        <v>10000</v>
      </c>
      <c r="AS2126">
        <v>20797.668000000001</v>
      </c>
      <c r="AT2126">
        <v>20</v>
      </c>
      <c r="AU2126">
        <v>10000</v>
      </c>
      <c r="AV2126">
        <v>1</v>
      </c>
      <c r="AW2126" t="s">
        <v>60</v>
      </c>
      <c r="AX2126" t="s">
        <v>61</v>
      </c>
      <c r="AY2126" t="s">
        <v>62</v>
      </c>
      <c r="BA2126">
        <v>7</v>
      </c>
      <c r="BB2126">
        <v>1</v>
      </c>
      <c r="BD2126">
        <v>0.65013500000000002</v>
      </c>
      <c r="BE2126">
        <v>3.5923900000000002E-2</v>
      </c>
      <c r="BF2126">
        <v>856.61199999999997</v>
      </c>
      <c r="BH2126">
        <v>797.66800000000001</v>
      </c>
      <c r="BN2126">
        <v>42028836</v>
      </c>
      <c r="BO2126">
        <v>1807022</v>
      </c>
      <c r="BP2126">
        <v>90163</v>
      </c>
      <c r="BQ2126">
        <v>0</v>
      </c>
      <c r="BR2126">
        <v>3.11677E-3</v>
      </c>
      <c r="BY2126" t="s">
        <v>5890</v>
      </c>
      <c r="BZ2126" t="s">
        <v>9562</v>
      </c>
      <c r="CA2126" t="s">
        <v>58</v>
      </c>
      <c r="CB2126" t="str">
        <f t="shared" si="576"/>
        <v>ZYRA_SCATTER_20i20d10000k nrq=0</v>
      </c>
      <c r="CC2126">
        <f t="shared" si="577"/>
        <v>1</v>
      </c>
    </row>
    <row r="2127" spans="1:81" x14ac:dyDescent="0.4">
      <c r="A2127" t="s">
        <v>2123</v>
      </c>
      <c r="B2127" t="s">
        <v>58</v>
      </c>
      <c r="C2127" t="s">
        <v>281</v>
      </c>
      <c r="D2127" t="e">
        <f t="shared" si="561"/>
        <v>#NAME?</v>
      </c>
      <c r="E2127">
        <v>10000</v>
      </c>
      <c r="F2127" t="e">
        <f t="shared" si="562"/>
        <v>#NAME?</v>
      </c>
      <c r="G2127" t="s">
        <v>60</v>
      </c>
      <c r="H2127" t="e">
        <f t="shared" si="563"/>
        <v>#NAME?</v>
      </c>
      <c r="I2127" t="s">
        <v>61</v>
      </c>
      <c r="J2127" t="e">
        <f t="shared" si="564"/>
        <v>#NAME?</v>
      </c>
      <c r="K2127" t="s">
        <v>62</v>
      </c>
      <c r="L2127" t="e">
        <f t="shared" si="565"/>
        <v>#NAME?</v>
      </c>
      <c r="M2127" t="e">
        <f t="shared" si="566"/>
        <v>#NAME?</v>
      </c>
      <c r="N2127">
        <v>10000</v>
      </c>
      <c r="O2127" t="e">
        <f t="shared" si="567"/>
        <v>#NAME?</v>
      </c>
      <c r="P2127">
        <v>20</v>
      </c>
      <c r="Q2127" t="e">
        <f t="shared" si="568"/>
        <v>#NAME?</v>
      </c>
      <c r="R2127">
        <v>20</v>
      </c>
      <c r="S2127" t="e">
        <f t="shared" si="569"/>
        <v>#NAME?</v>
      </c>
      <c r="T2127">
        <v>0</v>
      </c>
      <c r="U2127" t="e">
        <f t="shared" si="570"/>
        <v>#NAME?</v>
      </c>
      <c r="V2127">
        <v>256</v>
      </c>
      <c r="W2127" t="e">
        <f t="shared" si="571"/>
        <v>#NAME?</v>
      </c>
      <c r="X2127">
        <v>1</v>
      </c>
      <c r="Y2127" t="e">
        <f t="shared" si="572"/>
        <v>#NAME?</v>
      </c>
      <c r="Z2127">
        <v>0</v>
      </c>
      <c r="AA2127" t="e">
        <f t="shared" si="573"/>
        <v>#NAME?</v>
      </c>
      <c r="AB2127">
        <v>48</v>
      </c>
      <c r="AC2127" t="e">
        <f t="shared" si="574"/>
        <v>#NAME?</v>
      </c>
      <c r="AD2127">
        <v>1</v>
      </c>
      <c r="AE2127" t="e">
        <f t="shared" si="575"/>
        <v>#NAME?</v>
      </c>
      <c r="AF2127" t="s">
        <v>63</v>
      </c>
      <c r="AG2127" t="s">
        <v>64</v>
      </c>
      <c r="AH2127">
        <v>8377038</v>
      </c>
      <c r="AI2127">
        <v>8375012</v>
      </c>
      <c r="AJ2127">
        <v>1675205</v>
      </c>
      <c r="AK2127">
        <v>4182349</v>
      </c>
      <c r="AL2127">
        <v>10000</v>
      </c>
      <c r="AR2127">
        <v>10000</v>
      </c>
      <c r="AS2127">
        <v>20773.964</v>
      </c>
      <c r="AT2127">
        <v>20</v>
      </c>
      <c r="AU2127">
        <v>10000</v>
      </c>
      <c r="AV2127">
        <v>1</v>
      </c>
      <c r="AW2127" t="s">
        <v>60</v>
      </c>
      <c r="AX2127" t="s">
        <v>61</v>
      </c>
      <c r="AY2127" t="s">
        <v>62</v>
      </c>
      <c r="BA2127">
        <v>7</v>
      </c>
      <c r="BB2127">
        <v>1</v>
      </c>
      <c r="BD2127">
        <v>0.639849</v>
      </c>
      <c r="BE2127">
        <v>3.5688499999999998E-2</v>
      </c>
      <c r="BF2127">
        <v>845.04200000000003</v>
      </c>
      <c r="BH2127">
        <v>773.96400000000006</v>
      </c>
      <c r="BN2127">
        <v>41733665</v>
      </c>
      <c r="BO2127">
        <v>1803393</v>
      </c>
      <c r="BP2127">
        <v>89834</v>
      </c>
      <c r="BQ2127">
        <v>0</v>
      </c>
      <c r="BR2127">
        <v>3.1838000000000001E-3</v>
      </c>
      <c r="BY2127" t="s">
        <v>5891</v>
      </c>
      <c r="BZ2127" t="s">
        <v>9563</v>
      </c>
      <c r="CA2127" t="s">
        <v>58</v>
      </c>
      <c r="CB2127" t="str">
        <f t="shared" si="576"/>
        <v>ZYRA_SCATTER_20i20d10000k nrq=0</v>
      </c>
      <c r="CC2127">
        <f t="shared" si="577"/>
        <v>1</v>
      </c>
    </row>
    <row r="2128" spans="1:81" x14ac:dyDescent="0.4">
      <c r="A2128" t="s">
        <v>2124</v>
      </c>
      <c r="B2128" t="s">
        <v>58</v>
      </c>
      <c r="C2128" t="s">
        <v>281</v>
      </c>
      <c r="D2128" t="e">
        <f t="shared" si="561"/>
        <v>#NAME?</v>
      </c>
      <c r="E2128">
        <v>10000</v>
      </c>
      <c r="F2128" t="e">
        <f t="shared" si="562"/>
        <v>#NAME?</v>
      </c>
      <c r="G2128" t="s">
        <v>60</v>
      </c>
      <c r="H2128" t="e">
        <f t="shared" si="563"/>
        <v>#NAME?</v>
      </c>
      <c r="I2128" t="s">
        <v>61</v>
      </c>
      <c r="J2128" t="e">
        <f t="shared" si="564"/>
        <v>#NAME?</v>
      </c>
      <c r="K2128" t="s">
        <v>62</v>
      </c>
      <c r="L2128" t="e">
        <f t="shared" si="565"/>
        <v>#NAME?</v>
      </c>
      <c r="M2128" t="e">
        <f t="shared" si="566"/>
        <v>#NAME?</v>
      </c>
      <c r="N2128">
        <v>10000</v>
      </c>
      <c r="O2128" t="e">
        <f t="shared" si="567"/>
        <v>#NAME?</v>
      </c>
      <c r="P2128">
        <v>20</v>
      </c>
      <c r="Q2128" t="e">
        <f t="shared" si="568"/>
        <v>#NAME?</v>
      </c>
      <c r="R2128">
        <v>20</v>
      </c>
      <c r="S2128" t="e">
        <f t="shared" si="569"/>
        <v>#NAME?</v>
      </c>
      <c r="T2128">
        <v>0</v>
      </c>
      <c r="U2128" t="e">
        <f t="shared" si="570"/>
        <v>#NAME?</v>
      </c>
      <c r="V2128">
        <v>256</v>
      </c>
      <c r="W2128" t="e">
        <f t="shared" si="571"/>
        <v>#NAME?</v>
      </c>
      <c r="X2128">
        <v>1</v>
      </c>
      <c r="Y2128" t="e">
        <f t="shared" si="572"/>
        <v>#NAME?</v>
      </c>
      <c r="Z2128">
        <v>0</v>
      </c>
      <c r="AA2128" t="e">
        <f t="shared" si="573"/>
        <v>#NAME?</v>
      </c>
      <c r="AB2128">
        <v>48</v>
      </c>
      <c r="AC2128" t="e">
        <f t="shared" si="574"/>
        <v>#NAME?</v>
      </c>
      <c r="AD2128">
        <v>2</v>
      </c>
      <c r="AE2128" t="e">
        <f t="shared" si="575"/>
        <v>#NAME?</v>
      </c>
      <c r="AF2128" t="s">
        <v>63</v>
      </c>
      <c r="AG2128" t="s">
        <v>64</v>
      </c>
      <c r="AH2128">
        <v>8232188</v>
      </c>
      <c r="AI2128">
        <v>8224758</v>
      </c>
      <c r="AJ2128">
        <v>1645694</v>
      </c>
      <c r="AK2128">
        <v>4109799</v>
      </c>
      <c r="AL2128">
        <v>10000</v>
      </c>
      <c r="AR2128">
        <v>10000</v>
      </c>
      <c r="AS2128">
        <v>20784.82</v>
      </c>
      <c r="AT2128">
        <v>20</v>
      </c>
      <c r="AU2128">
        <v>10000</v>
      </c>
      <c r="AV2128">
        <v>1</v>
      </c>
      <c r="AW2128" t="s">
        <v>60</v>
      </c>
      <c r="AX2128" t="s">
        <v>61</v>
      </c>
      <c r="AY2128" t="s">
        <v>62</v>
      </c>
      <c r="BA2128">
        <v>7</v>
      </c>
      <c r="BB2128">
        <v>1</v>
      </c>
      <c r="BD2128">
        <v>0.63218099999999999</v>
      </c>
      <c r="BE2128">
        <v>3.7424199999999998E-2</v>
      </c>
      <c r="BF2128">
        <v>883.22299999999996</v>
      </c>
      <c r="BH2128">
        <v>784.82</v>
      </c>
      <c r="BN2128">
        <v>41010365</v>
      </c>
      <c r="BO2128">
        <v>1756595</v>
      </c>
      <c r="BP2128">
        <v>87634</v>
      </c>
      <c r="BQ2128">
        <v>0</v>
      </c>
      <c r="BR2128">
        <v>3.0617999999999999E-3</v>
      </c>
      <c r="BY2128" t="s">
        <v>5892</v>
      </c>
      <c r="BZ2128" t="s">
        <v>9564</v>
      </c>
      <c r="CA2128" t="s">
        <v>58</v>
      </c>
      <c r="CB2128" t="str">
        <f t="shared" si="576"/>
        <v>ZYRA_SCATTER_20i20d10000k nrq=0</v>
      </c>
      <c r="CC2128">
        <f t="shared" si="577"/>
        <v>1</v>
      </c>
    </row>
    <row r="2129" spans="1:81" x14ac:dyDescent="0.4">
      <c r="A2129" t="s">
        <v>2125</v>
      </c>
      <c r="B2129" t="s">
        <v>58</v>
      </c>
      <c r="C2129" t="s">
        <v>281</v>
      </c>
      <c r="D2129" t="e">
        <f t="shared" si="561"/>
        <v>#NAME?</v>
      </c>
      <c r="E2129">
        <v>10000</v>
      </c>
      <c r="F2129" t="e">
        <f t="shared" si="562"/>
        <v>#NAME?</v>
      </c>
      <c r="G2129" t="s">
        <v>60</v>
      </c>
      <c r="H2129" t="e">
        <f t="shared" si="563"/>
        <v>#NAME?</v>
      </c>
      <c r="I2129" t="s">
        <v>61</v>
      </c>
      <c r="J2129" t="e">
        <f t="shared" si="564"/>
        <v>#NAME?</v>
      </c>
      <c r="K2129" t="s">
        <v>62</v>
      </c>
      <c r="L2129" t="e">
        <f t="shared" si="565"/>
        <v>#NAME?</v>
      </c>
      <c r="M2129" t="e">
        <f t="shared" si="566"/>
        <v>#NAME?</v>
      </c>
      <c r="N2129">
        <v>10000</v>
      </c>
      <c r="O2129" t="e">
        <f t="shared" si="567"/>
        <v>#NAME?</v>
      </c>
      <c r="P2129">
        <v>20</v>
      </c>
      <c r="Q2129" t="e">
        <f t="shared" si="568"/>
        <v>#NAME?</v>
      </c>
      <c r="R2129">
        <v>20</v>
      </c>
      <c r="S2129" t="e">
        <f t="shared" si="569"/>
        <v>#NAME?</v>
      </c>
      <c r="T2129">
        <v>0</v>
      </c>
      <c r="U2129" t="e">
        <f t="shared" si="570"/>
        <v>#NAME?</v>
      </c>
      <c r="V2129">
        <v>256</v>
      </c>
      <c r="W2129" t="e">
        <f t="shared" si="571"/>
        <v>#NAME?</v>
      </c>
      <c r="X2129">
        <v>18</v>
      </c>
      <c r="Y2129" t="e">
        <f t="shared" si="572"/>
        <v>#NAME?</v>
      </c>
      <c r="Z2129">
        <v>0</v>
      </c>
      <c r="AA2129" t="e">
        <f t="shared" si="573"/>
        <v>#NAME?</v>
      </c>
      <c r="AB2129">
        <v>48</v>
      </c>
      <c r="AC2129" t="e">
        <f t="shared" si="574"/>
        <v>#NAME?</v>
      </c>
      <c r="AD2129">
        <v>0</v>
      </c>
      <c r="AE2129" t="e">
        <f t="shared" si="575"/>
        <v>#NAME?</v>
      </c>
      <c r="AF2129" t="s">
        <v>63</v>
      </c>
      <c r="AG2129" t="s">
        <v>64</v>
      </c>
      <c r="AH2129">
        <v>4325003</v>
      </c>
      <c r="AI2129">
        <v>4326390</v>
      </c>
      <c r="AJ2129">
        <v>865139</v>
      </c>
      <c r="AK2129">
        <v>2160775</v>
      </c>
      <c r="AL2129">
        <v>10000</v>
      </c>
      <c r="AR2129">
        <v>10000</v>
      </c>
      <c r="AS2129">
        <v>204795.93</v>
      </c>
      <c r="AT2129">
        <v>20</v>
      </c>
      <c r="AU2129">
        <v>10000</v>
      </c>
      <c r="AV2129">
        <v>18</v>
      </c>
      <c r="AW2129" t="s">
        <v>60</v>
      </c>
      <c r="AX2129" t="s">
        <v>61</v>
      </c>
      <c r="AY2129" t="s">
        <v>62</v>
      </c>
      <c r="BA2129">
        <v>7</v>
      </c>
      <c r="BB2129">
        <v>1</v>
      </c>
      <c r="BD2129">
        <v>33.780099999999997</v>
      </c>
      <c r="BE2129">
        <v>17.926200000000001</v>
      </c>
      <c r="BF2129">
        <v>28142.799999999999</v>
      </c>
      <c r="BH2129">
        <v>4795.93</v>
      </c>
      <c r="BN2129">
        <v>19217029</v>
      </c>
      <c r="BO2129">
        <v>86831810</v>
      </c>
      <c r="BP2129">
        <v>2390721</v>
      </c>
      <c r="BQ2129">
        <v>9399</v>
      </c>
      <c r="BR2129">
        <v>0.206173</v>
      </c>
      <c r="BY2129" t="s">
        <v>5893</v>
      </c>
      <c r="BZ2129" t="s">
        <v>9565</v>
      </c>
      <c r="CA2129" t="s">
        <v>58</v>
      </c>
      <c r="CB2129" t="str">
        <f t="shared" si="576"/>
        <v>ZYRA_SCATTER_20i20d10000k nrq=0</v>
      </c>
      <c r="CC2129">
        <f t="shared" si="577"/>
        <v>18</v>
      </c>
    </row>
    <row r="2130" spans="1:81" x14ac:dyDescent="0.4">
      <c r="A2130" t="s">
        <v>2126</v>
      </c>
      <c r="B2130" t="s">
        <v>58</v>
      </c>
      <c r="C2130" t="s">
        <v>281</v>
      </c>
      <c r="D2130" t="e">
        <f t="shared" si="561"/>
        <v>#NAME?</v>
      </c>
      <c r="E2130">
        <v>10000</v>
      </c>
      <c r="F2130" t="e">
        <f t="shared" si="562"/>
        <v>#NAME?</v>
      </c>
      <c r="G2130" t="s">
        <v>60</v>
      </c>
      <c r="H2130" t="e">
        <f t="shared" si="563"/>
        <v>#NAME?</v>
      </c>
      <c r="I2130" t="s">
        <v>61</v>
      </c>
      <c r="J2130" t="e">
        <f t="shared" si="564"/>
        <v>#NAME?</v>
      </c>
      <c r="K2130" t="s">
        <v>62</v>
      </c>
      <c r="L2130" t="e">
        <f t="shared" si="565"/>
        <v>#NAME?</v>
      </c>
      <c r="M2130" t="e">
        <f t="shared" si="566"/>
        <v>#NAME?</v>
      </c>
      <c r="N2130">
        <v>10000</v>
      </c>
      <c r="O2130" t="e">
        <f t="shared" si="567"/>
        <v>#NAME?</v>
      </c>
      <c r="P2130">
        <v>20</v>
      </c>
      <c r="Q2130" t="e">
        <f t="shared" si="568"/>
        <v>#NAME?</v>
      </c>
      <c r="R2130">
        <v>20</v>
      </c>
      <c r="S2130" t="e">
        <f t="shared" si="569"/>
        <v>#NAME?</v>
      </c>
      <c r="T2130">
        <v>0</v>
      </c>
      <c r="U2130" t="e">
        <f t="shared" si="570"/>
        <v>#NAME?</v>
      </c>
      <c r="V2130">
        <v>256</v>
      </c>
      <c r="W2130" t="e">
        <f t="shared" si="571"/>
        <v>#NAME?</v>
      </c>
      <c r="X2130">
        <v>18</v>
      </c>
      <c r="Y2130" t="e">
        <f t="shared" si="572"/>
        <v>#NAME?</v>
      </c>
      <c r="Z2130">
        <v>0</v>
      </c>
      <c r="AA2130" t="e">
        <f t="shared" si="573"/>
        <v>#NAME?</v>
      </c>
      <c r="AB2130">
        <v>48</v>
      </c>
      <c r="AC2130" t="e">
        <f t="shared" si="574"/>
        <v>#NAME?</v>
      </c>
      <c r="AD2130">
        <v>1</v>
      </c>
      <c r="AE2130" t="e">
        <f t="shared" si="575"/>
        <v>#NAME?</v>
      </c>
      <c r="AF2130" t="s">
        <v>63</v>
      </c>
      <c r="AG2130" t="s">
        <v>64</v>
      </c>
      <c r="AH2130">
        <v>4611710</v>
      </c>
      <c r="AI2130">
        <v>4618867</v>
      </c>
      <c r="AJ2130">
        <v>923057</v>
      </c>
      <c r="AK2130">
        <v>2304489</v>
      </c>
      <c r="AL2130">
        <v>10000</v>
      </c>
      <c r="AR2130">
        <v>10000</v>
      </c>
      <c r="AS2130">
        <v>204346.93</v>
      </c>
      <c r="AT2130">
        <v>20</v>
      </c>
      <c r="AU2130">
        <v>10000</v>
      </c>
      <c r="AV2130">
        <v>18</v>
      </c>
      <c r="AW2130" t="s">
        <v>60</v>
      </c>
      <c r="AX2130" t="s">
        <v>61</v>
      </c>
      <c r="AY2130" t="s">
        <v>62</v>
      </c>
      <c r="BA2130">
        <v>7</v>
      </c>
      <c r="BB2130">
        <v>1</v>
      </c>
      <c r="BD2130">
        <v>31.960999999999999</v>
      </c>
      <c r="BE2130">
        <v>17.341000000000001</v>
      </c>
      <c r="BF2130">
        <v>27439.4</v>
      </c>
      <c r="BH2130">
        <v>4346.93</v>
      </c>
      <c r="BN2130">
        <v>20905452</v>
      </c>
      <c r="BO2130">
        <v>85176103</v>
      </c>
      <c r="BP2130">
        <v>2139447</v>
      </c>
      <c r="BQ2130">
        <v>9082</v>
      </c>
      <c r="BR2130">
        <v>0.18795000000000001</v>
      </c>
      <c r="BY2130" t="s">
        <v>5894</v>
      </c>
      <c r="BZ2130" t="s">
        <v>9566</v>
      </c>
      <c r="CA2130" t="s">
        <v>58</v>
      </c>
      <c r="CB2130" t="str">
        <f t="shared" si="576"/>
        <v>ZYRA_SCATTER_20i20d10000k nrq=0</v>
      </c>
      <c r="CC2130">
        <f t="shared" si="577"/>
        <v>18</v>
      </c>
    </row>
    <row r="2131" spans="1:81" x14ac:dyDescent="0.4">
      <c r="A2131" t="s">
        <v>2127</v>
      </c>
      <c r="B2131" t="s">
        <v>58</v>
      </c>
      <c r="C2131" t="s">
        <v>281</v>
      </c>
      <c r="D2131" t="e">
        <f t="shared" si="561"/>
        <v>#NAME?</v>
      </c>
      <c r="E2131">
        <v>10000</v>
      </c>
      <c r="F2131" t="e">
        <f t="shared" si="562"/>
        <v>#NAME?</v>
      </c>
      <c r="G2131" t="s">
        <v>60</v>
      </c>
      <c r="H2131" t="e">
        <f t="shared" si="563"/>
        <v>#NAME?</v>
      </c>
      <c r="I2131" t="s">
        <v>61</v>
      </c>
      <c r="J2131" t="e">
        <f t="shared" si="564"/>
        <v>#NAME?</v>
      </c>
      <c r="K2131" t="s">
        <v>62</v>
      </c>
      <c r="L2131" t="e">
        <f t="shared" si="565"/>
        <v>#NAME?</v>
      </c>
      <c r="M2131" t="e">
        <f t="shared" si="566"/>
        <v>#NAME?</v>
      </c>
      <c r="N2131">
        <v>10000</v>
      </c>
      <c r="O2131" t="e">
        <f t="shared" si="567"/>
        <v>#NAME?</v>
      </c>
      <c r="P2131">
        <v>20</v>
      </c>
      <c r="Q2131" t="e">
        <f t="shared" si="568"/>
        <v>#NAME?</v>
      </c>
      <c r="R2131">
        <v>20</v>
      </c>
      <c r="S2131" t="e">
        <f t="shared" si="569"/>
        <v>#NAME?</v>
      </c>
      <c r="T2131">
        <v>0</v>
      </c>
      <c r="U2131" t="e">
        <f t="shared" si="570"/>
        <v>#NAME?</v>
      </c>
      <c r="V2131">
        <v>256</v>
      </c>
      <c r="W2131" t="e">
        <f t="shared" si="571"/>
        <v>#NAME?</v>
      </c>
      <c r="X2131">
        <v>18</v>
      </c>
      <c r="Y2131" t="e">
        <f t="shared" si="572"/>
        <v>#NAME?</v>
      </c>
      <c r="Z2131">
        <v>0</v>
      </c>
      <c r="AA2131" t="e">
        <f t="shared" si="573"/>
        <v>#NAME?</v>
      </c>
      <c r="AB2131">
        <v>48</v>
      </c>
      <c r="AC2131" t="e">
        <f t="shared" si="574"/>
        <v>#NAME?</v>
      </c>
      <c r="AD2131">
        <v>2</v>
      </c>
      <c r="AE2131" t="e">
        <f t="shared" si="575"/>
        <v>#NAME?</v>
      </c>
      <c r="AF2131" t="s">
        <v>63</v>
      </c>
      <c r="AG2131" t="s">
        <v>64</v>
      </c>
      <c r="AH2131">
        <v>4428809</v>
      </c>
      <c r="AI2131">
        <v>4433807</v>
      </c>
      <c r="AJ2131">
        <v>886261</v>
      </c>
      <c r="AK2131">
        <v>2212322</v>
      </c>
      <c r="AL2131">
        <v>10000</v>
      </c>
      <c r="AR2131">
        <v>10000</v>
      </c>
      <c r="AS2131">
        <v>204284.16</v>
      </c>
      <c r="AT2131">
        <v>20</v>
      </c>
      <c r="AU2131">
        <v>10000</v>
      </c>
      <c r="AV2131">
        <v>18</v>
      </c>
      <c r="AW2131" t="s">
        <v>60</v>
      </c>
      <c r="AX2131" t="s">
        <v>61</v>
      </c>
      <c r="AY2131" t="s">
        <v>62</v>
      </c>
      <c r="BA2131">
        <v>7</v>
      </c>
      <c r="BB2131">
        <v>1</v>
      </c>
      <c r="BD2131">
        <v>32.937100000000001</v>
      </c>
      <c r="BE2131">
        <v>17.567</v>
      </c>
      <c r="BF2131">
        <v>27498.400000000001</v>
      </c>
      <c r="BH2131">
        <v>4284.16</v>
      </c>
      <c r="BN2131">
        <v>19904143</v>
      </c>
      <c r="BO2131">
        <v>85108927</v>
      </c>
      <c r="BP2131">
        <v>2219085</v>
      </c>
      <c r="BQ2131">
        <v>9053</v>
      </c>
      <c r="BR2131">
        <v>0.19844700000000001</v>
      </c>
      <c r="BY2131" t="s">
        <v>5895</v>
      </c>
      <c r="BZ2131" t="s">
        <v>9567</v>
      </c>
      <c r="CA2131" t="s">
        <v>58</v>
      </c>
      <c r="CB2131" t="str">
        <f t="shared" si="576"/>
        <v>ZYRA_SCATTER_20i20d10000k nrq=0</v>
      </c>
      <c r="CC2131">
        <f t="shared" si="577"/>
        <v>18</v>
      </c>
    </row>
    <row r="2132" spans="1:81" x14ac:dyDescent="0.4">
      <c r="A2132" t="s">
        <v>2128</v>
      </c>
      <c r="B2132" t="s">
        <v>58</v>
      </c>
      <c r="C2132" t="s">
        <v>281</v>
      </c>
      <c r="D2132" t="e">
        <f t="shared" si="561"/>
        <v>#NAME?</v>
      </c>
      <c r="E2132">
        <v>10000</v>
      </c>
      <c r="F2132" t="e">
        <f t="shared" si="562"/>
        <v>#NAME?</v>
      </c>
      <c r="G2132" t="s">
        <v>60</v>
      </c>
      <c r="H2132" t="e">
        <f t="shared" si="563"/>
        <v>#NAME?</v>
      </c>
      <c r="I2132" t="s">
        <v>61</v>
      </c>
      <c r="J2132" t="e">
        <f t="shared" si="564"/>
        <v>#NAME?</v>
      </c>
      <c r="K2132" t="s">
        <v>62</v>
      </c>
      <c r="L2132" t="e">
        <f t="shared" si="565"/>
        <v>#NAME?</v>
      </c>
      <c r="M2132" t="e">
        <f t="shared" si="566"/>
        <v>#NAME?</v>
      </c>
      <c r="N2132">
        <v>10000</v>
      </c>
      <c r="O2132" t="e">
        <f t="shared" si="567"/>
        <v>#NAME?</v>
      </c>
      <c r="P2132">
        <v>20</v>
      </c>
      <c r="Q2132" t="e">
        <f t="shared" si="568"/>
        <v>#NAME?</v>
      </c>
      <c r="R2132">
        <v>20</v>
      </c>
      <c r="S2132" t="e">
        <f t="shared" si="569"/>
        <v>#NAME?</v>
      </c>
      <c r="T2132">
        <v>0</v>
      </c>
      <c r="U2132" t="e">
        <f t="shared" si="570"/>
        <v>#NAME?</v>
      </c>
      <c r="V2132">
        <v>256</v>
      </c>
      <c r="W2132" t="e">
        <f t="shared" si="571"/>
        <v>#NAME?</v>
      </c>
      <c r="X2132">
        <v>17</v>
      </c>
      <c r="Y2132" t="e">
        <f t="shared" si="572"/>
        <v>#NAME?</v>
      </c>
      <c r="Z2132">
        <v>1</v>
      </c>
      <c r="AA2132" t="e">
        <f t="shared" si="573"/>
        <v>#NAME?</v>
      </c>
      <c r="AB2132">
        <v>48</v>
      </c>
      <c r="AC2132" t="e">
        <f t="shared" si="574"/>
        <v>#NAME?</v>
      </c>
      <c r="AD2132">
        <v>0</v>
      </c>
      <c r="AE2132" t="e">
        <f t="shared" si="575"/>
        <v>#NAME?</v>
      </c>
      <c r="AF2132" t="s">
        <v>63</v>
      </c>
      <c r="AG2132" t="s">
        <v>64</v>
      </c>
      <c r="AH2132">
        <v>4575024</v>
      </c>
      <c r="AI2132">
        <v>4568447</v>
      </c>
      <c r="AJ2132">
        <v>914347</v>
      </c>
      <c r="AK2132">
        <v>2283406</v>
      </c>
      <c r="AL2132">
        <v>10000</v>
      </c>
      <c r="AR2132">
        <v>10000</v>
      </c>
      <c r="AS2132">
        <v>204473.12</v>
      </c>
      <c r="AT2132">
        <v>20</v>
      </c>
      <c r="AU2132">
        <v>10000</v>
      </c>
      <c r="AV2132">
        <v>17</v>
      </c>
      <c r="AW2132" t="s">
        <v>60</v>
      </c>
      <c r="AX2132" t="s">
        <v>61</v>
      </c>
      <c r="AY2132" t="s">
        <v>62</v>
      </c>
      <c r="BA2132">
        <v>7</v>
      </c>
      <c r="BB2132">
        <v>1</v>
      </c>
      <c r="BD2132">
        <v>30.715800000000002</v>
      </c>
      <c r="BE2132">
        <v>16.632300000000001</v>
      </c>
      <c r="BF2132">
        <v>27534.3</v>
      </c>
      <c r="BH2132">
        <v>4473.12</v>
      </c>
      <c r="BN2132">
        <v>20748592</v>
      </c>
      <c r="BO2132">
        <v>83659182</v>
      </c>
      <c r="BP2132">
        <v>2085475</v>
      </c>
      <c r="BQ2132">
        <v>41543</v>
      </c>
      <c r="BR2132">
        <v>0.18206600000000001</v>
      </c>
      <c r="BY2132" t="s">
        <v>5896</v>
      </c>
      <c r="BZ2132" t="s">
        <v>9568</v>
      </c>
      <c r="CA2132" t="s">
        <v>58</v>
      </c>
      <c r="CB2132" t="str">
        <f t="shared" si="576"/>
        <v>ZYRA_SCATTER_20i20d10000k nrq=1</v>
      </c>
      <c r="CC2132">
        <f t="shared" si="577"/>
        <v>18</v>
      </c>
    </row>
    <row r="2133" spans="1:81" x14ac:dyDescent="0.4">
      <c r="A2133" t="s">
        <v>2915</v>
      </c>
      <c r="B2133" t="s">
        <v>58</v>
      </c>
      <c r="C2133" t="s">
        <v>67</v>
      </c>
      <c r="D2133" t="e">
        <f t="shared" si="561"/>
        <v>#NAME?</v>
      </c>
      <c r="E2133">
        <v>10000</v>
      </c>
      <c r="F2133" t="e">
        <f t="shared" si="562"/>
        <v>#NAME?</v>
      </c>
      <c r="G2133" t="s">
        <v>60</v>
      </c>
      <c r="H2133" t="e">
        <f t="shared" si="563"/>
        <v>#NAME?</v>
      </c>
      <c r="I2133" t="s">
        <v>61</v>
      </c>
      <c r="J2133" t="e">
        <f t="shared" si="564"/>
        <v>#NAME?</v>
      </c>
      <c r="K2133" t="s">
        <v>62</v>
      </c>
      <c r="L2133" t="e">
        <f t="shared" si="565"/>
        <v>#NAME?</v>
      </c>
      <c r="M2133" t="e">
        <f t="shared" si="566"/>
        <v>#NAME?</v>
      </c>
      <c r="N2133">
        <v>10000</v>
      </c>
      <c r="O2133" t="e">
        <f t="shared" si="567"/>
        <v>#NAME?</v>
      </c>
      <c r="P2133">
        <v>0</v>
      </c>
      <c r="Q2133" t="e">
        <f t="shared" si="568"/>
        <v>#NAME?</v>
      </c>
      <c r="R2133">
        <v>0</v>
      </c>
      <c r="S2133" t="e">
        <f t="shared" si="569"/>
        <v>#NAME?</v>
      </c>
      <c r="T2133">
        <v>0</v>
      </c>
      <c r="U2133" t="e">
        <f t="shared" si="570"/>
        <v>#NAME?</v>
      </c>
      <c r="V2133">
        <v>256</v>
      </c>
      <c r="W2133" t="e">
        <f t="shared" si="571"/>
        <v>#NAME?</v>
      </c>
      <c r="X2133">
        <v>107</v>
      </c>
      <c r="Y2133" t="e">
        <f t="shared" si="572"/>
        <v>#NAME?</v>
      </c>
      <c r="Z2133">
        <v>1</v>
      </c>
      <c r="AA2133" t="e">
        <f t="shared" si="573"/>
        <v>#NAME?</v>
      </c>
      <c r="AB2133">
        <v>48</v>
      </c>
      <c r="AC2133" t="e">
        <f t="shared" si="574"/>
        <v>#NAME?</v>
      </c>
      <c r="AD2133">
        <v>1</v>
      </c>
      <c r="AE2133" t="e">
        <f t="shared" si="575"/>
        <v>#NAME?</v>
      </c>
      <c r="AF2133" t="s">
        <v>65</v>
      </c>
      <c r="AG2133" t="s">
        <v>64</v>
      </c>
      <c r="AJ2133">
        <v>0</v>
      </c>
      <c r="AK2133">
        <v>92780036</v>
      </c>
      <c r="AL2133">
        <v>10000</v>
      </c>
      <c r="AR2133">
        <v>10000</v>
      </c>
      <c r="AS2133">
        <v>3584.27</v>
      </c>
      <c r="AT2133">
        <v>0</v>
      </c>
      <c r="AU2133">
        <v>10000</v>
      </c>
      <c r="AV2133">
        <v>107</v>
      </c>
      <c r="AW2133" t="s">
        <v>60</v>
      </c>
      <c r="AX2133" t="s">
        <v>61</v>
      </c>
      <c r="AY2133" t="s">
        <v>62</v>
      </c>
      <c r="BA2133">
        <v>8</v>
      </c>
      <c r="BB2133">
        <v>1</v>
      </c>
      <c r="BD2133">
        <v>1.4645600000000001</v>
      </c>
      <c r="BE2133">
        <v>0.24893599999999999</v>
      </c>
      <c r="BF2133">
        <v>3191.17</v>
      </c>
      <c r="BH2133">
        <v>3584.27</v>
      </c>
      <c r="BN2133">
        <v>927537008</v>
      </c>
      <c r="BO2133">
        <v>30486478</v>
      </c>
      <c r="BP2133">
        <v>263360</v>
      </c>
      <c r="BQ2133">
        <v>0</v>
      </c>
      <c r="BR2133">
        <v>6.3809699999999996</v>
      </c>
      <c r="BY2133" t="s">
        <v>5897</v>
      </c>
      <c r="BZ2133" t="s">
        <v>9569</v>
      </c>
      <c r="CA2133" t="s">
        <v>58</v>
      </c>
      <c r="CB2133" t="str">
        <f t="shared" si="576"/>
        <v>ZYRA_CLUSTER_0i0d10000k nrq=1</v>
      </c>
      <c r="CC2133">
        <f t="shared" si="577"/>
        <v>108</v>
      </c>
    </row>
    <row r="2134" spans="1:81" x14ac:dyDescent="0.4">
      <c r="A2134" t="s">
        <v>2129</v>
      </c>
      <c r="B2134" t="s">
        <v>58</v>
      </c>
      <c r="C2134" t="s">
        <v>281</v>
      </c>
      <c r="D2134" t="e">
        <f t="shared" si="561"/>
        <v>#NAME?</v>
      </c>
      <c r="E2134">
        <v>10000</v>
      </c>
      <c r="F2134" t="e">
        <f t="shared" si="562"/>
        <v>#NAME?</v>
      </c>
      <c r="G2134" t="s">
        <v>60</v>
      </c>
      <c r="H2134" t="e">
        <f t="shared" si="563"/>
        <v>#NAME?</v>
      </c>
      <c r="I2134" t="s">
        <v>61</v>
      </c>
      <c r="J2134" t="e">
        <f t="shared" si="564"/>
        <v>#NAME?</v>
      </c>
      <c r="K2134" t="s">
        <v>62</v>
      </c>
      <c r="L2134" t="e">
        <f t="shared" si="565"/>
        <v>#NAME?</v>
      </c>
      <c r="M2134" t="e">
        <f t="shared" si="566"/>
        <v>#NAME?</v>
      </c>
      <c r="N2134">
        <v>10000</v>
      </c>
      <c r="O2134" t="e">
        <f t="shared" si="567"/>
        <v>#NAME?</v>
      </c>
      <c r="P2134">
        <v>20</v>
      </c>
      <c r="Q2134" t="e">
        <f t="shared" si="568"/>
        <v>#NAME?</v>
      </c>
      <c r="R2134">
        <v>20</v>
      </c>
      <c r="S2134" t="e">
        <f t="shared" si="569"/>
        <v>#NAME?</v>
      </c>
      <c r="T2134">
        <v>0</v>
      </c>
      <c r="U2134" t="e">
        <f t="shared" si="570"/>
        <v>#NAME?</v>
      </c>
      <c r="V2134">
        <v>256</v>
      </c>
      <c r="W2134" t="e">
        <f t="shared" si="571"/>
        <v>#NAME?</v>
      </c>
      <c r="X2134">
        <v>17</v>
      </c>
      <c r="Y2134" t="e">
        <f t="shared" si="572"/>
        <v>#NAME?</v>
      </c>
      <c r="Z2134">
        <v>1</v>
      </c>
      <c r="AA2134" t="e">
        <f t="shared" si="573"/>
        <v>#NAME?</v>
      </c>
      <c r="AB2134">
        <v>48</v>
      </c>
      <c r="AC2134" t="e">
        <f t="shared" si="574"/>
        <v>#NAME?</v>
      </c>
      <c r="AD2134">
        <v>1</v>
      </c>
      <c r="AE2134" t="e">
        <f t="shared" si="575"/>
        <v>#NAME?</v>
      </c>
      <c r="AF2134" t="s">
        <v>63</v>
      </c>
      <c r="AG2134" t="s">
        <v>64</v>
      </c>
      <c r="AH2134">
        <v>4621359</v>
      </c>
      <c r="AI2134">
        <v>4617232</v>
      </c>
      <c r="AJ2134">
        <v>923859</v>
      </c>
      <c r="AK2134">
        <v>2306369</v>
      </c>
      <c r="AL2134">
        <v>10000</v>
      </c>
      <c r="AR2134">
        <v>10000</v>
      </c>
      <c r="AS2134">
        <v>204310.08</v>
      </c>
      <c r="AT2134">
        <v>20</v>
      </c>
      <c r="AU2134">
        <v>10000</v>
      </c>
      <c r="AV2134">
        <v>17</v>
      </c>
      <c r="AW2134" t="s">
        <v>60</v>
      </c>
      <c r="AX2134" t="s">
        <v>61</v>
      </c>
      <c r="AY2134" t="s">
        <v>62</v>
      </c>
      <c r="BA2134">
        <v>7</v>
      </c>
      <c r="BB2134">
        <v>1</v>
      </c>
      <c r="BD2134">
        <v>30.122499999999999</v>
      </c>
      <c r="BE2134">
        <v>16.3719</v>
      </c>
      <c r="BF2134">
        <v>27027.5</v>
      </c>
      <c r="BH2134">
        <v>4310.08</v>
      </c>
      <c r="BN2134">
        <v>21032801</v>
      </c>
      <c r="BO2134">
        <v>83051383</v>
      </c>
      <c r="BP2134">
        <v>2030893</v>
      </c>
      <c r="BQ2134">
        <v>39492</v>
      </c>
      <c r="BR2134">
        <v>0.18130499999999999</v>
      </c>
      <c r="BY2134" t="s">
        <v>5898</v>
      </c>
      <c r="BZ2134" t="s">
        <v>9570</v>
      </c>
      <c r="CA2134" t="s">
        <v>58</v>
      </c>
      <c r="CB2134" t="str">
        <f t="shared" si="576"/>
        <v>ZYRA_SCATTER_20i20d10000k nrq=1</v>
      </c>
      <c r="CC2134">
        <f t="shared" si="577"/>
        <v>18</v>
      </c>
    </row>
    <row r="2135" spans="1:81" x14ac:dyDescent="0.4">
      <c r="A2135" t="s">
        <v>2130</v>
      </c>
      <c r="B2135" t="s">
        <v>58</v>
      </c>
      <c r="C2135" t="s">
        <v>67</v>
      </c>
      <c r="D2135" t="e">
        <f t="shared" si="561"/>
        <v>#NAME?</v>
      </c>
      <c r="E2135">
        <v>10000</v>
      </c>
      <c r="F2135" t="e">
        <f t="shared" si="562"/>
        <v>#NAME?</v>
      </c>
      <c r="G2135" t="s">
        <v>60</v>
      </c>
      <c r="H2135" t="e">
        <f t="shared" si="563"/>
        <v>#NAME?</v>
      </c>
      <c r="I2135" t="s">
        <v>61</v>
      </c>
      <c r="J2135" t="e">
        <f t="shared" si="564"/>
        <v>#NAME?</v>
      </c>
      <c r="K2135" t="s">
        <v>62</v>
      </c>
      <c r="L2135" t="e">
        <f t="shared" si="565"/>
        <v>#NAME?</v>
      </c>
      <c r="M2135" t="e">
        <f t="shared" si="566"/>
        <v>#NAME?</v>
      </c>
      <c r="N2135">
        <v>100000</v>
      </c>
      <c r="O2135" t="e">
        <f t="shared" si="567"/>
        <v>#NAME?</v>
      </c>
      <c r="P2135">
        <v>5</v>
      </c>
      <c r="Q2135" t="e">
        <f t="shared" si="568"/>
        <v>#NAME?</v>
      </c>
      <c r="R2135">
        <v>5</v>
      </c>
      <c r="S2135" t="e">
        <f t="shared" si="569"/>
        <v>#NAME?</v>
      </c>
      <c r="T2135">
        <v>0</v>
      </c>
      <c r="U2135" t="e">
        <f t="shared" si="570"/>
        <v>#NAME?</v>
      </c>
      <c r="V2135">
        <v>256</v>
      </c>
      <c r="W2135" t="e">
        <f t="shared" si="571"/>
        <v>#NAME?</v>
      </c>
      <c r="X2135">
        <v>18</v>
      </c>
      <c r="Y2135" t="e">
        <f t="shared" si="572"/>
        <v>#NAME?</v>
      </c>
      <c r="Z2135">
        <v>0</v>
      </c>
      <c r="AA2135" t="e">
        <f t="shared" si="573"/>
        <v>#NAME?</v>
      </c>
      <c r="AB2135">
        <v>48</v>
      </c>
      <c r="AC2135" t="e">
        <f t="shared" si="574"/>
        <v>#NAME?</v>
      </c>
      <c r="AD2135">
        <v>1</v>
      </c>
      <c r="AE2135" t="e">
        <f t="shared" si="575"/>
        <v>#NAME?</v>
      </c>
      <c r="AF2135" t="s">
        <v>65</v>
      </c>
      <c r="AG2135" t="s">
        <v>64</v>
      </c>
      <c r="AH2135">
        <v>16836354</v>
      </c>
      <c r="AI2135">
        <v>16824947</v>
      </c>
      <c r="AJ2135">
        <v>3366130</v>
      </c>
      <c r="AK2135">
        <v>33622976</v>
      </c>
      <c r="AL2135">
        <v>10000</v>
      </c>
      <c r="AR2135">
        <v>10000</v>
      </c>
      <c r="AS2135">
        <v>51113.11</v>
      </c>
      <c r="AT2135">
        <v>5</v>
      </c>
      <c r="AU2135">
        <v>100000</v>
      </c>
      <c r="AV2135">
        <v>18</v>
      </c>
      <c r="AW2135" t="s">
        <v>60</v>
      </c>
      <c r="AX2135" t="s">
        <v>61</v>
      </c>
      <c r="AY2135" t="s">
        <v>62</v>
      </c>
      <c r="BA2135">
        <v>8</v>
      </c>
      <c r="BB2135">
        <v>1</v>
      </c>
      <c r="BD2135">
        <v>8.3512299999999993</v>
      </c>
      <c r="BE2135">
        <v>4.9634800000000001E-3</v>
      </c>
      <c r="BF2135">
        <v>1420.92</v>
      </c>
      <c r="BH2135">
        <v>1113.1099999999999</v>
      </c>
      <c r="BN2135">
        <v>336033314</v>
      </c>
      <c r="BO2135">
        <v>7024063</v>
      </c>
      <c r="BP2135">
        <v>196447</v>
      </c>
      <c r="BQ2135">
        <v>0</v>
      </c>
      <c r="BR2135">
        <v>0.78644400000000003</v>
      </c>
      <c r="BY2135" t="s">
        <v>5899</v>
      </c>
      <c r="BZ2135" t="s">
        <v>9571</v>
      </c>
      <c r="CA2135" t="s">
        <v>58</v>
      </c>
      <c r="CB2135" t="str">
        <f t="shared" si="576"/>
        <v>ZYRA_CLUSTER_5i5d100000k nrq=0</v>
      </c>
      <c r="CC2135">
        <f t="shared" si="577"/>
        <v>18</v>
      </c>
    </row>
    <row r="2136" spans="1:81" x14ac:dyDescent="0.4">
      <c r="A2136" t="s">
        <v>2131</v>
      </c>
      <c r="B2136" t="s">
        <v>58</v>
      </c>
      <c r="C2136" t="s">
        <v>281</v>
      </c>
      <c r="D2136" t="e">
        <f t="shared" si="561"/>
        <v>#NAME?</v>
      </c>
      <c r="E2136">
        <v>10000</v>
      </c>
      <c r="F2136" t="e">
        <f t="shared" si="562"/>
        <v>#NAME?</v>
      </c>
      <c r="G2136" t="s">
        <v>60</v>
      </c>
      <c r="H2136" t="e">
        <f t="shared" si="563"/>
        <v>#NAME?</v>
      </c>
      <c r="I2136" t="s">
        <v>61</v>
      </c>
      <c r="J2136" t="e">
        <f t="shared" si="564"/>
        <v>#NAME?</v>
      </c>
      <c r="K2136" t="s">
        <v>62</v>
      </c>
      <c r="L2136" t="e">
        <f t="shared" si="565"/>
        <v>#NAME?</v>
      </c>
      <c r="M2136" t="e">
        <f t="shared" si="566"/>
        <v>#NAME?</v>
      </c>
      <c r="N2136">
        <v>10000</v>
      </c>
      <c r="O2136" t="e">
        <f t="shared" si="567"/>
        <v>#NAME?</v>
      </c>
      <c r="P2136">
        <v>20</v>
      </c>
      <c r="Q2136" t="e">
        <f t="shared" si="568"/>
        <v>#NAME?</v>
      </c>
      <c r="R2136">
        <v>20</v>
      </c>
      <c r="S2136" t="e">
        <f t="shared" si="569"/>
        <v>#NAME?</v>
      </c>
      <c r="T2136">
        <v>0</v>
      </c>
      <c r="U2136" t="e">
        <f t="shared" si="570"/>
        <v>#NAME?</v>
      </c>
      <c r="V2136">
        <v>256</v>
      </c>
      <c r="W2136" t="e">
        <f t="shared" si="571"/>
        <v>#NAME?</v>
      </c>
      <c r="X2136">
        <v>17</v>
      </c>
      <c r="Y2136" t="e">
        <f t="shared" si="572"/>
        <v>#NAME?</v>
      </c>
      <c r="Z2136">
        <v>1</v>
      </c>
      <c r="AA2136" t="e">
        <f t="shared" si="573"/>
        <v>#NAME?</v>
      </c>
      <c r="AB2136">
        <v>48</v>
      </c>
      <c r="AC2136" t="e">
        <f t="shared" si="574"/>
        <v>#NAME?</v>
      </c>
      <c r="AD2136">
        <v>2</v>
      </c>
      <c r="AE2136" t="e">
        <f t="shared" si="575"/>
        <v>#NAME?</v>
      </c>
      <c r="AF2136" t="s">
        <v>63</v>
      </c>
      <c r="AG2136" t="s">
        <v>64</v>
      </c>
      <c r="AH2136">
        <v>4496030</v>
      </c>
      <c r="AI2136">
        <v>4500205</v>
      </c>
      <c r="AJ2136">
        <v>899623</v>
      </c>
      <c r="AK2136">
        <v>2247636</v>
      </c>
      <c r="AL2136">
        <v>10000</v>
      </c>
      <c r="AR2136">
        <v>10000</v>
      </c>
      <c r="AS2136">
        <v>204489.98</v>
      </c>
      <c r="AT2136">
        <v>20</v>
      </c>
      <c r="AU2136">
        <v>10000</v>
      </c>
      <c r="AV2136">
        <v>17</v>
      </c>
      <c r="AW2136" t="s">
        <v>60</v>
      </c>
      <c r="AX2136" t="s">
        <v>61</v>
      </c>
      <c r="AY2136" t="s">
        <v>62</v>
      </c>
      <c r="BA2136">
        <v>7</v>
      </c>
      <c r="BB2136">
        <v>1</v>
      </c>
      <c r="BD2136">
        <v>31.672999999999998</v>
      </c>
      <c r="BE2136">
        <v>17.108000000000001</v>
      </c>
      <c r="BF2136">
        <v>26950.3</v>
      </c>
      <c r="BH2136">
        <v>4489.9799999999996</v>
      </c>
      <c r="BN2136">
        <v>20454161</v>
      </c>
      <c r="BO2136">
        <v>82230576</v>
      </c>
      <c r="BP2136">
        <v>2022200</v>
      </c>
      <c r="BQ2136">
        <v>39127</v>
      </c>
      <c r="BR2136">
        <v>0.17429800000000001</v>
      </c>
      <c r="BY2136" t="s">
        <v>5900</v>
      </c>
      <c r="BZ2136" t="s">
        <v>9572</v>
      </c>
      <c r="CA2136" t="s">
        <v>58</v>
      </c>
      <c r="CB2136" t="str">
        <f t="shared" si="576"/>
        <v>ZYRA_SCATTER_20i20d10000k nrq=1</v>
      </c>
      <c r="CC2136">
        <f t="shared" si="577"/>
        <v>18</v>
      </c>
    </row>
    <row r="2137" spans="1:81" x14ac:dyDescent="0.4">
      <c r="A2137" t="s">
        <v>2132</v>
      </c>
      <c r="B2137" t="s">
        <v>58</v>
      </c>
      <c r="C2137" t="s">
        <v>281</v>
      </c>
      <c r="D2137" t="e">
        <f t="shared" si="561"/>
        <v>#NAME?</v>
      </c>
      <c r="E2137">
        <v>10000</v>
      </c>
      <c r="F2137" t="e">
        <f t="shared" si="562"/>
        <v>#NAME?</v>
      </c>
      <c r="G2137" t="s">
        <v>60</v>
      </c>
      <c r="H2137" t="e">
        <f t="shared" si="563"/>
        <v>#NAME?</v>
      </c>
      <c r="I2137" t="s">
        <v>61</v>
      </c>
      <c r="J2137" t="e">
        <f t="shared" si="564"/>
        <v>#NAME?</v>
      </c>
      <c r="K2137" t="s">
        <v>62</v>
      </c>
      <c r="L2137" t="e">
        <f t="shared" si="565"/>
        <v>#NAME?</v>
      </c>
      <c r="M2137" t="e">
        <f t="shared" si="566"/>
        <v>#NAME?</v>
      </c>
      <c r="N2137">
        <v>10000</v>
      </c>
      <c r="O2137" t="e">
        <f t="shared" si="567"/>
        <v>#NAME?</v>
      </c>
      <c r="P2137">
        <v>20</v>
      </c>
      <c r="Q2137" t="e">
        <f t="shared" si="568"/>
        <v>#NAME?</v>
      </c>
      <c r="R2137">
        <v>20</v>
      </c>
      <c r="S2137" t="e">
        <f t="shared" si="569"/>
        <v>#NAME?</v>
      </c>
      <c r="T2137">
        <v>0</v>
      </c>
      <c r="U2137" t="e">
        <f t="shared" si="570"/>
        <v>#NAME?</v>
      </c>
      <c r="V2137">
        <v>256</v>
      </c>
      <c r="W2137" t="e">
        <f t="shared" si="571"/>
        <v>#NAME?</v>
      </c>
      <c r="X2137">
        <v>36</v>
      </c>
      <c r="Y2137" t="e">
        <f t="shared" si="572"/>
        <v>#NAME?</v>
      </c>
      <c r="Z2137">
        <v>0</v>
      </c>
      <c r="AA2137" t="e">
        <f t="shared" si="573"/>
        <v>#NAME?</v>
      </c>
      <c r="AB2137">
        <v>48</v>
      </c>
      <c r="AC2137" t="e">
        <f t="shared" si="574"/>
        <v>#NAME?</v>
      </c>
      <c r="AD2137">
        <v>0</v>
      </c>
      <c r="AE2137" t="e">
        <f t="shared" si="575"/>
        <v>#NAME?</v>
      </c>
      <c r="AF2137" t="s">
        <v>63</v>
      </c>
      <c r="AG2137" t="s">
        <v>64</v>
      </c>
      <c r="AH2137">
        <v>2876946</v>
      </c>
      <c r="AI2137">
        <v>2877170</v>
      </c>
      <c r="AJ2137">
        <v>575411</v>
      </c>
      <c r="AK2137">
        <v>1437015</v>
      </c>
      <c r="AL2137">
        <v>10000</v>
      </c>
      <c r="AR2137">
        <v>10000</v>
      </c>
      <c r="AS2137">
        <v>2012989.8</v>
      </c>
      <c r="AT2137">
        <v>20</v>
      </c>
      <c r="AU2137">
        <v>10000</v>
      </c>
      <c r="AV2137">
        <v>36</v>
      </c>
      <c r="AW2137" t="s">
        <v>60</v>
      </c>
      <c r="AX2137" t="s">
        <v>61</v>
      </c>
      <c r="AY2137" t="s">
        <v>62</v>
      </c>
      <c r="BA2137">
        <v>7</v>
      </c>
      <c r="BB2137">
        <v>1</v>
      </c>
      <c r="BD2137">
        <v>62.007300000000001</v>
      </c>
      <c r="BE2137">
        <v>26.669499999999999</v>
      </c>
      <c r="BF2137">
        <v>73958.600000000006</v>
      </c>
      <c r="BH2137">
        <v>12989.8</v>
      </c>
      <c r="BN2137">
        <v>11266547</v>
      </c>
      <c r="BO2137">
        <v>81458816</v>
      </c>
      <c r="BP2137">
        <v>3103610</v>
      </c>
      <c r="BQ2137">
        <v>22085</v>
      </c>
      <c r="BR2137">
        <v>0.36028399999999999</v>
      </c>
      <c r="BY2137" t="s">
        <v>5901</v>
      </c>
      <c r="BZ2137" t="s">
        <v>9573</v>
      </c>
      <c r="CA2137" t="s">
        <v>58</v>
      </c>
      <c r="CB2137" t="str">
        <f t="shared" si="576"/>
        <v>ZYRA_SCATTER_20i20d10000k nrq=0</v>
      </c>
      <c r="CC2137">
        <f t="shared" si="577"/>
        <v>36</v>
      </c>
    </row>
    <row r="2138" spans="1:81" x14ac:dyDescent="0.4">
      <c r="A2138" t="s">
        <v>2133</v>
      </c>
      <c r="B2138" t="s">
        <v>58</v>
      </c>
      <c r="C2138" t="s">
        <v>281</v>
      </c>
      <c r="D2138" t="e">
        <f t="shared" si="561"/>
        <v>#NAME?</v>
      </c>
      <c r="E2138">
        <v>10000</v>
      </c>
      <c r="F2138" t="e">
        <f t="shared" si="562"/>
        <v>#NAME?</v>
      </c>
      <c r="G2138" t="s">
        <v>60</v>
      </c>
      <c r="H2138" t="e">
        <f t="shared" si="563"/>
        <v>#NAME?</v>
      </c>
      <c r="I2138" t="s">
        <v>61</v>
      </c>
      <c r="J2138" t="e">
        <f t="shared" si="564"/>
        <v>#NAME?</v>
      </c>
      <c r="K2138" t="s">
        <v>62</v>
      </c>
      <c r="L2138" t="e">
        <f t="shared" si="565"/>
        <v>#NAME?</v>
      </c>
      <c r="M2138" t="e">
        <f t="shared" si="566"/>
        <v>#NAME?</v>
      </c>
      <c r="N2138">
        <v>10000</v>
      </c>
      <c r="O2138" t="e">
        <f t="shared" si="567"/>
        <v>#NAME?</v>
      </c>
      <c r="P2138">
        <v>20</v>
      </c>
      <c r="Q2138" t="e">
        <f t="shared" si="568"/>
        <v>#NAME?</v>
      </c>
      <c r="R2138">
        <v>20</v>
      </c>
      <c r="S2138" t="e">
        <f t="shared" si="569"/>
        <v>#NAME?</v>
      </c>
      <c r="T2138">
        <v>0</v>
      </c>
      <c r="U2138" t="e">
        <f t="shared" si="570"/>
        <v>#NAME?</v>
      </c>
      <c r="V2138">
        <v>256</v>
      </c>
      <c r="W2138" t="e">
        <f t="shared" si="571"/>
        <v>#NAME?</v>
      </c>
      <c r="X2138">
        <v>36</v>
      </c>
      <c r="Y2138" t="e">
        <f t="shared" si="572"/>
        <v>#NAME?</v>
      </c>
      <c r="Z2138">
        <v>0</v>
      </c>
      <c r="AA2138" t="e">
        <f t="shared" si="573"/>
        <v>#NAME?</v>
      </c>
      <c r="AB2138">
        <v>48</v>
      </c>
      <c r="AC2138" t="e">
        <f t="shared" si="574"/>
        <v>#NAME?</v>
      </c>
      <c r="AD2138">
        <v>1</v>
      </c>
      <c r="AE2138" t="e">
        <f t="shared" si="575"/>
        <v>#NAME?</v>
      </c>
      <c r="AF2138" t="s">
        <v>63</v>
      </c>
      <c r="AG2138" t="s">
        <v>64</v>
      </c>
      <c r="AH2138">
        <v>2940336</v>
      </c>
      <c r="AI2138">
        <v>2942806</v>
      </c>
      <c r="AJ2138">
        <v>588314</v>
      </c>
      <c r="AK2138">
        <v>1469301</v>
      </c>
      <c r="AL2138">
        <v>10000</v>
      </c>
      <c r="AR2138">
        <v>10000</v>
      </c>
      <c r="AS2138">
        <v>2012779.2</v>
      </c>
      <c r="AT2138">
        <v>20</v>
      </c>
      <c r="AU2138">
        <v>10000</v>
      </c>
      <c r="AV2138">
        <v>36</v>
      </c>
      <c r="AW2138" t="s">
        <v>60</v>
      </c>
      <c r="AX2138" t="s">
        <v>61</v>
      </c>
      <c r="AY2138" t="s">
        <v>62</v>
      </c>
      <c r="BA2138">
        <v>7</v>
      </c>
      <c r="BB2138">
        <v>1</v>
      </c>
      <c r="BD2138">
        <v>61.147599999999997</v>
      </c>
      <c r="BE2138">
        <v>26.2928</v>
      </c>
      <c r="BF2138">
        <v>72769.8</v>
      </c>
      <c r="BH2138">
        <v>12779.2</v>
      </c>
      <c r="BN2138">
        <v>11549345</v>
      </c>
      <c r="BO2138">
        <v>83148495</v>
      </c>
      <c r="BP2138">
        <v>3143668</v>
      </c>
      <c r="BQ2138">
        <v>23181</v>
      </c>
      <c r="BR2138">
        <v>0.38269199999999998</v>
      </c>
      <c r="BY2138" t="s">
        <v>5902</v>
      </c>
      <c r="BZ2138" t="s">
        <v>9574</v>
      </c>
      <c r="CA2138" t="s">
        <v>58</v>
      </c>
      <c r="CB2138" t="str">
        <f t="shared" si="576"/>
        <v>ZYRA_SCATTER_20i20d10000k nrq=0</v>
      </c>
      <c r="CC2138">
        <f t="shared" si="577"/>
        <v>36</v>
      </c>
    </row>
    <row r="2139" spans="1:81" x14ac:dyDescent="0.4">
      <c r="A2139" t="s">
        <v>2134</v>
      </c>
      <c r="B2139" t="s">
        <v>58</v>
      </c>
      <c r="C2139" t="s">
        <v>281</v>
      </c>
      <c r="D2139" t="e">
        <f t="shared" si="561"/>
        <v>#NAME?</v>
      </c>
      <c r="E2139">
        <v>10000</v>
      </c>
      <c r="F2139" t="e">
        <f t="shared" si="562"/>
        <v>#NAME?</v>
      </c>
      <c r="G2139" t="s">
        <v>60</v>
      </c>
      <c r="H2139" t="e">
        <f t="shared" si="563"/>
        <v>#NAME?</v>
      </c>
      <c r="I2139" t="s">
        <v>61</v>
      </c>
      <c r="J2139" t="e">
        <f t="shared" si="564"/>
        <v>#NAME?</v>
      </c>
      <c r="K2139" t="s">
        <v>62</v>
      </c>
      <c r="L2139" t="e">
        <f t="shared" si="565"/>
        <v>#NAME?</v>
      </c>
      <c r="M2139" t="e">
        <f t="shared" si="566"/>
        <v>#NAME?</v>
      </c>
      <c r="N2139">
        <v>10000</v>
      </c>
      <c r="O2139" t="e">
        <f t="shared" si="567"/>
        <v>#NAME?</v>
      </c>
      <c r="P2139">
        <v>20</v>
      </c>
      <c r="Q2139" t="e">
        <f t="shared" si="568"/>
        <v>#NAME?</v>
      </c>
      <c r="R2139">
        <v>20</v>
      </c>
      <c r="S2139" t="e">
        <f t="shared" si="569"/>
        <v>#NAME?</v>
      </c>
      <c r="T2139">
        <v>0</v>
      </c>
      <c r="U2139" t="e">
        <f t="shared" si="570"/>
        <v>#NAME?</v>
      </c>
      <c r="V2139">
        <v>256</v>
      </c>
      <c r="W2139" t="e">
        <f t="shared" si="571"/>
        <v>#NAME?</v>
      </c>
      <c r="X2139">
        <v>36</v>
      </c>
      <c r="Y2139" t="e">
        <f t="shared" si="572"/>
        <v>#NAME?</v>
      </c>
      <c r="Z2139">
        <v>0</v>
      </c>
      <c r="AA2139" t="e">
        <f t="shared" si="573"/>
        <v>#NAME?</v>
      </c>
      <c r="AB2139">
        <v>48</v>
      </c>
      <c r="AC2139" t="e">
        <f t="shared" si="574"/>
        <v>#NAME?</v>
      </c>
      <c r="AD2139">
        <v>2</v>
      </c>
      <c r="AE2139" t="e">
        <f t="shared" si="575"/>
        <v>#NAME?</v>
      </c>
      <c r="AF2139" t="s">
        <v>63</v>
      </c>
      <c r="AG2139" t="s">
        <v>64</v>
      </c>
      <c r="AH2139">
        <v>2774521</v>
      </c>
      <c r="AI2139">
        <v>2773086</v>
      </c>
      <c r="AJ2139">
        <v>554760</v>
      </c>
      <c r="AK2139">
        <v>1385693</v>
      </c>
      <c r="AL2139">
        <v>10000</v>
      </c>
      <c r="AR2139">
        <v>10000</v>
      </c>
      <c r="AS2139">
        <v>2013378.1</v>
      </c>
      <c r="AT2139">
        <v>20</v>
      </c>
      <c r="AU2139">
        <v>10000</v>
      </c>
      <c r="AV2139">
        <v>36</v>
      </c>
      <c r="AW2139" t="s">
        <v>60</v>
      </c>
      <c r="AX2139" t="s">
        <v>61</v>
      </c>
      <c r="AY2139" t="s">
        <v>62</v>
      </c>
      <c r="BA2139">
        <v>7</v>
      </c>
      <c r="BB2139">
        <v>1</v>
      </c>
      <c r="BD2139">
        <v>62.404299999999999</v>
      </c>
      <c r="BE2139">
        <v>27.201000000000001</v>
      </c>
      <c r="BF2139">
        <v>77513.899999999994</v>
      </c>
      <c r="BH2139">
        <v>13378.1</v>
      </c>
      <c r="BN2139">
        <v>10895611</v>
      </c>
      <c r="BO2139">
        <v>78214945</v>
      </c>
      <c r="BP2139">
        <v>2961326</v>
      </c>
      <c r="BQ2139">
        <v>20906</v>
      </c>
      <c r="BR2139">
        <v>0.356182</v>
      </c>
      <c r="BY2139" t="s">
        <v>5903</v>
      </c>
      <c r="BZ2139" t="s">
        <v>9575</v>
      </c>
      <c r="CA2139" t="s">
        <v>58</v>
      </c>
      <c r="CB2139" t="str">
        <f t="shared" si="576"/>
        <v>ZYRA_SCATTER_20i20d10000k nrq=0</v>
      </c>
      <c r="CC2139">
        <f t="shared" si="577"/>
        <v>36</v>
      </c>
    </row>
    <row r="2140" spans="1:81" x14ac:dyDescent="0.4">
      <c r="A2140" t="s">
        <v>2135</v>
      </c>
      <c r="B2140" t="s">
        <v>58</v>
      </c>
      <c r="C2140" t="s">
        <v>281</v>
      </c>
      <c r="D2140" t="e">
        <f t="shared" si="561"/>
        <v>#NAME?</v>
      </c>
      <c r="E2140">
        <v>10000</v>
      </c>
      <c r="F2140" t="e">
        <f t="shared" si="562"/>
        <v>#NAME?</v>
      </c>
      <c r="G2140" t="s">
        <v>60</v>
      </c>
      <c r="H2140" t="e">
        <f t="shared" si="563"/>
        <v>#NAME?</v>
      </c>
      <c r="I2140" t="s">
        <v>61</v>
      </c>
      <c r="J2140" t="e">
        <f t="shared" si="564"/>
        <v>#NAME?</v>
      </c>
      <c r="K2140" t="s">
        <v>62</v>
      </c>
      <c r="L2140" t="e">
        <f t="shared" si="565"/>
        <v>#NAME?</v>
      </c>
      <c r="M2140" t="e">
        <f t="shared" si="566"/>
        <v>#NAME?</v>
      </c>
      <c r="N2140">
        <v>10000</v>
      </c>
      <c r="O2140" t="e">
        <f t="shared" si="567"/>
        <v>#NAME?</v>
      </c>
      <c r="P2140">
        <v>20</v>
      </c>
      <c r="Q2140" t="e">
        <f t="shared" si="568"/>
        <v>#NAME?</v>
      </c>
      <c r="R2140">
        <v>20</v>
      </c>
      <c r="S2140" t="e">
        <f t="shared" si="569"/>
        <v>#NAME?</v>
      </c>
      <c r="T2140">
        <v>0</v>
      </c>
      <c r="U2140" t="e">
        <f t="shared" si="570"/>
        <v>#NAME?</v>
      </c>
      <c r="V2140">
        <v>256</v>
      </c>
      <c r="W2140" t="e">
        <f t="shared" si="571"/>
        <v>#NAME?</v>
      </c>
      <c r="X2140">
        <v>35</v>
      </c>
      <c r="Y2140" t="e">
        <f t="shared" si="572"/>
        <v>#NAME?</v>
      </c>
      <c r="Z2140">
        <v>1</v>
      </c>
      <c r="AA2140" t="e">
        <f t="shared" si="573"/>
        <v>#NAME?</v>
      </c>
      <c r="AB2140">
        <v>48</v>
      </c>
      <c r="AC2140" t="e">
        <f t="shared" si="574"/>
        <v>#NAME?</v>
      </c>
      <c r="AD2140">
        <v>0</v>
      </c>
      <c r="AE2140" t="e">
        <f t="shared" si="575"/>
        <v>#NAME?</v>
      </c>
      <c r="AF2140" t="s">
        <v>63</v>
      </c>
      <c r="AG2140" t="s">
        <v>64</v>
      </c>
      <c r="AH2140">
        <v>2872040</v>
      </c>
      <c r="AI2140">
        <v>2869890</v>
      </c>
      <c r="AJ2140">
        <v>574193</v>
      </c>
      <c r="AK2140">
        <v>1435038</v>
      </c>
      <c r="AL2140">
        <v>10000</v>
      </c>
      <c r="AR2140">
        <v>10000</v>
      </c>
      <c r="AS2140">
        <v>2012763.3</v>
      </c>
      <c r="AT2140">
        <v>20</v>
      </c>
      <c r="AU2140">
        <v>10000</v>
      </c>
      <c r="AV2140">
        <v>35</v>
      </c>
      <c r="AW2140" t="s">
        <v>60</v>
      </c>
      <c r="AX2140" t="s">
        <v>61</v>
      </c>
      <c r="AY2140" t="s">
        <v>62</v>
      </c>
      <c r="BA2140">
        <v>7</v>
      </c>
      <c r="BB2140">
        <v>1</v>
      </c>
      <c r="BD2140">
        <v>61.684800000000003</v>
      </c>
      <c r="BE2140">
        <v>26.996400000000001</v>
      </c>
      <c r="BF2140">
        <v>74243</v>
      </c>
      <c r="BH2140">
        <v>12763.3</v>
      </c>
      <c r="BN2140">
        <v>11348979</v>
      </c>
      <c r="BO2140">
        <v>79603093</v>
      </c>
      <c r="BP2140">
        <v>3001404</v>
      </c>
      <c r="BQ2140">
        <v>34709</v>
      </c>
      <c r="BR2140">
        <v>0.35402099999999997</v>
      </c>
      <c r="BY2140" t="s">
        <v>5904</v>
      </c>
      <c r="BZ2140" t="s">
        <v>9576</v>
      </c>
      <c r="CA2140" t="s">
        <v>58</v>
      </c>
      <c r="CB2140" t="str">
        <f t="shared" si="576"/>
        <v>ZYRA_SCATTER_20i20d10000k nrq=1</v>
      </c>
      <c r="CC2140">
        <f t="shared" si="577"/>
        <v>36</v>
      </c>
    </row>
    <row r="2141" spans="1:81" x14ac:dyDescent="0.4">
      <c r="A2141" t="s">
        <v>2136</v>
      </c>
      <c r="B2141" t="s">
        <v>58</v>
      </c>
      <c r="C2141" t="s">
        <v>281</v>
      </c>
      <c r="D2141" t="e">
        <f t="shared" si="561"/>
        <v>#NAME?</v>
      </c>
      <c r="E2141">
        <v>10000</v>
      </c>
      <c r="F2141" t="e">
        <f t="shared" si="562"/>
        <v>#NAME?</v>
      </c>
      <c r="G2141" t="s">
        <v>60</v>
      </c>
      <c r="H2141" t="e">
        <f t="shared" si="563"/>
        <v>#NAME?</v>
      </c>
      <c r="I2141" t="s">
        <v>61</v>
      </c>
      <c r="J2141" t="e">
        <f t="shared" si="564"/>
        <v>#NAME?</v>
      </c>
      <c r="K2141" t="s">
        <v>62</v>
      </c>
      <c r="L2141" t="e">
        <f t="shared" si="565"/>
        <v>#NAME?</v>
      </c>
      <c r="M2141" t="e">
        <f t="shared" si="566"/>
        <v>#NAME?</v>
      </c>
      <c r="N2141">
        <v>10000</v>
      </c>
      <c r="O2141" t="e">
        <f t="shared" si="567"/>
        <v>#NAME?</v>
      </c>
      <c r="P2141">
        <v>20</v>
      </c>
      <c r="Q2141" t="e">
        <f t="shared" si="568"/>
        <v>#NAME?</v>
      </c>
      <c r="R2141">
        <v>20</v>
      </c>
      <c r="S2141" t="e">
        <f t="shared" si="569"/>
        <v>#NAME?</v>
      </c>
      <c r="T2141">
        <v>0</v>
      </c>
      <c r="U2141" t="e">
        <f t="shared" si="570"/>
        <v>#NAME?</v>
      </c>
      <c r="V2141">
        <v>256</v>
      </c>
      <c r="W2141" t="e">
        <f t="shared" si="571"/>
        <v>#NAME?</v>
      </c>
      <c r="X2141">
        <v>35</v>
      </c>
      <c r="Y2141" t="e">
        <f t="shared" si="572"/>
        <v>#NAME?</v>
      </c>
      <c r="Z2141">
        <v>1</v>
      </c>
      <c r="AA2141" t="e">
        <f t="shared" si="573"/>
        <v>#NAME?</v>
      </c>
      <c r="AB2141">
        <v>48</v>
      </c>
      <c r="AC2141" t="e">
        <f t="shared" si="574"/>
        <v>#NAME?</v>
      </c>
      <c r="AD2141">
        <v>1</v>
      </c>
      <c r="AE2141" t="e">
        <f t="shared" si="575"/>
        <v>#NAME?</v>
      </c>
      <c r="AF2141" t="s">
        <v>63</v>
      </c>
      <c r="AG2141" t="s">
        <v>64</v>
      </c>
      <c r="AH2141">
        <v>2911482</v>
      </c>
      <c r="AI2141">
        <v>2911134</v>
      </c>
      <c r="AJ2141">
        <v>582261</v>
      </c>
      <c r="AK2141">
        <v>1454114</v>
      </c>
      <c r="AL2141">
        <v>10000</v>
      </c>
      <c r="AR2141">
        <v>10000</v>
      </c>
      <c r="AS2141">
        <v>2012728.6</v>
      </c>
      <c r="AT2141">
        <v>20</v>
      </c>
      <c r="AU2141">
        <v>10000</v>
      </c>
      <c r="AV2141">
        <v>35</v>
      </c>
      <c r="AW2141" t="s">
        <v>60</v>
      </c>
      <c r="AX2141" t="s">
        <v>61</v>
      </c>
      <c r="AY2141" t="s">
        <v>62</v>
      </c>
      <c r="BA2141">
        <v>7</v>
      </c>
      <c r="BB2141">
        <v>1</v>
      </c>
      <c r="BD2141">
        <v>60.5122</v>
      </c>
      <c r="BE2141">
        <v>26.238399999999999</v>
      </c>
      <c r="BF2141">
        <v>72900.399999999994</v>
      </c>
      <c r="BH2141">
        <v>12728.6</v>
      </c>
      <c r="BN2141">
        <v>11478661</v>
      </c>
      <c r="BO2141">
        <v>81342539</v>
      </c>
      <c r="BP2141">
        <v>3062479</v>
      </c>
      <c r="BQ2141">
        <v>34831</v>
      </c>
      <c r="BR2141">
        <v>0.34488799999999997</v>
      </c>
      <c r="BY2141" t="s">
        <v>5905</v>
      </c>
      <c r="BZ2141" t="s">
        <v>9577</v>
      </c>
      <c r="CA2141" t="s">
        <v>58</v>
      </c>
      <c r="CB2141" t="str">
        <f t="shared" si="576"/>
        <v>ZYRA_SCATTER_20i20d10000k nrq=1</v>
      </c>
      <c r="CC2141">
        <f t="shared" si="577"/>
        <v>36</v>
      </c>
    </row>
    <row r="2142" spans="1:81" x14ac:dyDescent="0.4">
      <c r="A2142" t="s">
        <v>2137</v>
      </c>
      <c r="B2142" t="s">
        <v>58</v>
      </c>
      <c r="C2142" t="s">
        <v>281</v>
      </c>
      <c r="D2142" t="e">
        <f t="shared" si="561"/>
        <v>#NAME?</v>
      </c>
      <c r="E2142">
        <v>10000</v>
      </c>
      <c r="F2142" t="e">
        <f t="shared" si="562"/>
        <v>#NAME?</v>
      </c>
      <c r="G2142" t="s">
        <v>60</v>
      </c>
      <c r="H2142" t="e">
        <f t="shared" si="563"/>
        <v>#NAME?</v>
      </c>
      <c r="I2142" t="s">
        <v>61</v>
      </c>
      <c r="J2142" t="e">
        <f t="shared" si="564"/>
        <v>#NAME?</v>
      </c>
      <c r="K2142" t="s">
        <v>62</v>
      </c>
      <c r="L2142" t="e">
        <f t="shared" si="565"/>
        <v>#NAME?</v>
      </c>
      <c r="M2142" t="e">
        <f t="shared" si="566"/>
        <v>#NAME?</v>
      </c>
      <c r="N2142">
        <v>10000</v>
      </c>
      <c r="O2142" t="e">
        <f t="shared" si="567"/>
        <v>#NAME?</v>
      </c>
      <c r="P2142">
        <v>20</v>
      </c>
      <c r="Q2142" t="e">
        <f t="shared" si="568"/>
        <v>#NAME?</v>
      </c>
      <c r="R2142">
        <v>20</v>
      </c>
      <c r="S2142" t="e">
        <f t="shared" si="569"/>
        <v>#NAME?</v>
      </c>
      <c r="T2142">
        <v>0</v>
      </c>
      <c r="U2142" t="e">
        <f t="shared" si="570"/>
        <v>#NAME?</v>
      </c>
      <c r="V2142">
        <v>256</v>
      </c>
      <c r="W2142" t="e">
        <f t="shared" si="571"/>
        <v>#NAME?</v>
      </c>
      <c r="X2142">
        <v>35</v>
      </c>
      <c r="Y2142" t="e">
        <f t="shared" si="572"/>
        <v>#NAME?</v>
      </c>
      <c r="Z2142">
        <v>1</v>
      </c>
      <c r="AA2142" t="e">
        <f t="shared" si="573"/>
        <v>#NAME?</v>
      </c>
      <c r="AB2142">
        <v>48</v>
      </c>
      <c r="AC2142" t="e">
        <f t="shared" si="574"/>
        <v>#NAME?</v>
      </c>
      <c r="AD2142">
        <v>2</v>
      </c>
      <c r="AE2142" t="e">
        <f t="shared" si="575"/>
        <v>#NAME?</v>
      </c>
      <c r="AF2142" t="s">
        <v>63</v>
      </c>
      <c r="AG2142" t="s">
        <v>64</v>
      </c>
      <c r="AH2142">
        <v>2919709</v>
      </c>
      <c r="AI2142">
        <v>2919646</v>
      </c>
      <c r="AJ2142">
        <v>583935</v>
      </c>
      <c r="AK2142">
        <v>1458907</v>
      </c>
      <c r="AL2142">
        <v>10000</v>
      </c>
      <c r="AR2142">
        <v>10000</v>
      </c>
      <c r="AS2142">
        <v>2012477.8</v>
      </c>
      <c r="AT2142">
        <v>20</v>
      </c>
      <c r="AU2142">
        <v>10000</v>
      </c>
      <c r="AV2142">
        <v>35</v>
      </c>
      <c r="AW2142" t="s">
        <v>60</v>
      </c>
      <c r="AX2142" t="s">
        <v>61</v>
      </c>
      <c r="AY2142" t="s">
        <v>62</v>
      </c>
      <c r="BA2142">
        <v>7</v>
      </c>
      <c r="BB2142">
        <v>1</v>
      </c>
      <c r="BD2142">
        <v>60.737400000000001</v>
      </c>
      <c r="BE2142">
        <v>26.675699999999999</v>
      </c>
      <c r="BF2142">
        <v>73300.600000000006</v>
      </c>
      <c r="BH2142">
        <v>12477.8</v>
      </c>
      <c r="BN2142">
        <v>11595411</v>
      </c>
      <c r="BO2142">
        <v>80587839</v>
      </c>
      <c r="BP2142">
        <v>2993660</v>
      </c>
      <c r="BQ2142">
        <v>34762</v>
      </c>
      <c r="BR2142">
        <v>0.324272</v>
      </c>
      <c r="BY2142" t="s">
        <v>5906</v>
      </c>
      <c r="BZ2142" t="s">
        <v>9578</v>
      </c>
      <c r="CA2142" t="s">
        <v>58</v>
      </c>
      <c r="CB2142" t="str">
        <f t="shared" si="576"/>
        <v>ZYRA_SCATTER_20i20d10000k nrq=1</v>
      </c>
      <c r="CC2142">
        <f t="shared" si="577"/>
        <v>36</v>
      </c>
    </row>
    <row r="2143" spans="1:81" x14ac:dyDescent="0.4">
      <c r="A2143" t="s">
        <v>2138</v>
      </c>
      <c r="B2143" t="s">
        <v>58</v>
      </c>
      <c r="C2143" t="s">
        <v>281</v>
      </c>
      <c r="D2143" t="e">
        <f t="shared" si="561"/>
        <v>#NAME?</v>
      </c>
      <c r="E2143">
        <v>10000</v>
      </c>
      <c r="F2143" t="e">
        <f t="shared" si="562"/>
        <v>#NAME?</v>
      </c>
      <c r="G2143" t="s">
        <v>60</v>
      </c>
      <c r="H2143" t="e">
        <f t="shared" si="563"/>
        <v>#NAME?</v>
      </c>
      <c r="I2143" t="s">
        <v>61</v>
      </c>
      <c r="J2143" t="e">
        <f t="shared" si="564"/>
        <v>#NAME?</v>
      </c>
      <c r="K2143" t="s">
        <v>62</v>
      </c>
      <c r="L2143" t="e">
        <f t="shared" si="565"/>
        <v>#NAME?</v>
      </c>
      <c r="M2143" t="e">
        <f t="shared" si="566"/>
        <v>#NAME?</v>
      </c>
      <c r="N2143">
        <v>10000</v>
      </c>
      <c r="O2143" t="e">
        <f t="shared" si="567"/>
        <v>#NAME?</v>
      </c>
      <c r="P2143">
        <v>20</v>
      </c>
      <c r="Q2143" t="e">
        <f t="shared" si="568"/>
        <v>#NAME?</v>
      </c>
      <c r="R2143">
        <v>20</v>
      </c>
      <c r="S2143" t="e">
        <f t="shared" si="569"/>
        <v>#NAME?</v>
      </c>
      <c r="T2143">
        <v>0</v>
      </c>
      <c r="U2143" t="e">
        <f t="shared" si="570"/>
        <v>#NAME?</v>
      </c>
      <c r="V2143">
        <v>256</v>
      </c>
      <c r="W2143" t="e">
        <f t="shared" si="571"/>
        <v>#NAME?</v>
      </c>
      <c r="X2143">
        <v>54</v>
      </c>
      <c r="Y2143" t="e">
        <f t="shared" si="572"/>
        <v>#NAME?</v>
      </c>
      <c r="Z2143">
        <v>0</v>
      </c>
      <c r="AA2143" t="e">
        <f t="shared" si="573"/>
        <v>#NAME?</v>
      </c>
      <c r="AB2143">
        <v>48</v>
      </c>
      <c r="AC2143" t="e">
        <f t="shared" si="574"/>
        <v>#NAME?</v>
      </c>
      <c r="AD2143">
        <v>0</v>
      </c>
      <c r="AE2143" t="e">
        <f t="shared" si="575"/>
        <v>#NAME?</v>
      </c>
      <c r="AF2143" t="s">
        <v>63</v>
      </c>
      <c r="AG2143" t="s">
        <v>64</v>
      </c>
      <c r="AH2143">
        <v>2258770</v>
      </c>
      <c r="AI2143">
        <v>2261927</v>
      </c>
      <c r="AJ2143">
        <v>452069</v>
      </c>
      <c r="AK2143">
        <v>1129091</v>
      </c>
      <c r="AL2143">
        <v>10000</v>
      </c>
      <c r="AR2143">
        <v>10000</v>
      </c>
      <c r="AS2143">
        <v>2022133.3</v>
      </c>
      <c r="AT2143">
        <v>20</v>
      </c>
      <c r="AU2143">
        <v>10000</v>
      </c>
      <c r="AV2143">
        <v>54</v>
      </c>
      <c r="AW2143" t="s">
        <v>60</v>
      </c>
      <c r="AX2143" t="s">
        <v>61</v>
      </c>
      <c r="AY2143" t="s">
        <v>62</v>
      </c>
      <c r="BA2143">
        <v>7</v>
      </c>
      <c r="BB2143">
        <v>1</v>
      </c>
      <c r="BD2143">
        <v>83.645700000000005</v>
      </c>
      <c r="BE2143">
        <v>32.166600000000003</v>
      </c>
      <c r="BF2143">
        <v>129555</v>
      </c>
      <c r="BH2143">
        <v>22133.3</v>
      </c>
      <c r="BN2143">
        <v>8452900</v>
      </c>
      <c r="BO2143">
        <v>69808102</v>
      </c>
      <c r="BP2143">
        <v>2838016</v>
      </c>
      <c r="BQ2143">
        <v>32866</v>
      </c>
      <c r="BR2143">
        <v>0.39532600000000001</v>
      </c>
      <c r="BY2143" t="s">
        <v>5907</v>
      </c>
      <c r="BZ2143" t="s">
        <v>9579</v>
      </c>
      <c r="CA2143" t="s">
        <v>58</v>
      </c>
      <c r="CB2143" t="str">
        <f t="shared" si="576"/>
        <v>ZYRA_SCATTER_20i20d10000k nrq=0</v>
      </c>
      <c r="CC2143">
        <f t="shared" si="577"/>
        <v>54</v>
      </c>
    </row>
    <row r="2144" spans="1:81" x14ac:dyDescent="0.4">
      <c r="A2144" t="s">
        <v>2927</v>
      </c>
      <c r="B2144" t="s">
        <v>58</v>
      </c>
      <c r="C2144" t="s">
        <v>67</v>
      </c>
      <c r="D2144" t="e">
        <f t="shared" si="561"/>
        <v>#NAME?</v>
      </c>
      <c r="E2144">
        <v>10000</v>
      </c>
      <c r="F2144" t="e">
        <f t="shared" si="562"/>
        <v>#NAME?</v>
      </c>
      <c r="G2144" t="s">
        <v>60</v>
      </c>
      <c r="H2144" t="e">
        <f t="shared" si="563"/>
        <v>#NAME?</v>
      </c>
      <c r="I2144" t="s">
        <v>61</v>
      </c>
      <c r="J2144" t="e">
        <f t="shared" si="564"/>
        <v>#NAME?</v>
      </c>
      <c r="K2144" t="s">
        <v>62</v>
      </c>
      <c r="L2144" t="e">
        <f t="shared" si="565"/>
        <v>#NAME?</v>
      </c>
      <c r="M2144" t="e">
        <f t="shared" si="566"/>
        <v>#NAME?</v>
      </c>
      <c r="N2144">
        <v>10000</v>
      </c>
      <c r="O2144" t="e">
        <f t="shared" si="567"/>
        <v>#NAME?</v>
      </c>
      <c r="P2144">
        <v>0</v>
      </c>
      <c r="Q2144" t="e">
        <f t="shared" si="568"/>
        <v>#NAME?</v>
      </c>
      <c r="R2144">
        <v>0</v>
      </c>
      <c r="S2144" t="e">
        <f t="shared" si="569"/>
        <v>#NAME?</v>
      </c>
      <c r="T2144">
        <v>0</v>
      </c>
      <c r="U2144" t="e">
        <f t="shared" si="570"/>
        <v>#NAME?</v>
      </c>
      <c r="V2144">
        <v>256</v>
      </c>
      <c r="W2144" t="e">
        <f t="shared" si="571"/>
        <v>#NAME?</v>
      </c>
      <c r="X2144">
        <v>107</v>
      </c>
      <c r="Y2144" t="e">
        <f t="shared" si="572"/>
        <v>#NAME?</v>
      </c>
      <c r="Z2144">
        <v>1</v>
      </c>
      <c r="AA2144" t="e">
        <f t="shared" si="573"/>
        <v>#NAME?</v>
      </c>
      <c r="AB2144">
        <v>48</v>
      </c>
      <c r="AC2144" t="e">
        <f t="shared" si="574"/>
        <v>#NAME?</v>
      </c>
      <c r="AD2144">
        <v>2</v>
      </c>
      <c r="AE2144" t="e">
        <f t="shared" si="575"/>
        <v>#NAME?</v>
      </c>
      <c r="AF2144" t="s">
        <v>65</v>
      </c>
      <c r="AG2144" t="s">
        <v>64</v>
      </c>
      <c r="AJ2144">
        <v>0</v>
      </c>
      <c r="AK2144">
        <v>91031732</v>
      </c>
      <c r="AL2144">
        <v>10000</v>
      </c>
      <c r="AR2144">
        <v>10000</v>
      </c>
      <c r="AS2144">
        <v>3440.05</v>
      </c>
      <c r="AT2144">
        <v>0</v>
      </c>
      <c r="AU2144">
        <v>10000</v>
      </c>
      <c r="AV2144">
        <v>107</v>
      </c>
      <c r="AW2144" t="s">
        <v>60</v>
      </c>
      <c r="AX2144" t="s">
        <v>61</v>
      </c>
      <c r="AY2144" t="s">
        <v>62</v>
      </c>
      <c r="BA2144">
        <v>8</v>
      </c>
      <c r="BB2144">
        <v>1</v>
      </c>
      <c r="BD2144">
        <v>1.4764600000000001</v>
      </c>
      <c r="BE2144">
        <v>0.255629</v>
      </c>
      <c r="BF2144">
        <v>3135.34</v>
      </c>
      <c r="BH2144">
        <v>3440.05</v>
      </c>
      <c r="BN2144">
        <v>910053540</v>
      </c>
      <c r="BO2144">
        <v>31611567</v>
      </c>
      <c r="BP2144">
        <v>263784</v>
      </c>
      <c r="BQ2144">
        <v>0</v>
      </c>
      <c r="BR2144">
        <v>5.89778</v>
      </c>
      <c r="BY2144" t="s">
        <v>5908</v>
      </c>
      <c r="BZ2144" t="s">
        <v>9580</v>
      </c>
      <c r="CA2144" t="s">
        <v>58</v>
      </c>
      <c r="CB2144" t="str">
        <f t="shared" si="576"/>
        <v>ZYRA_CLUSTER_0i0d10000k nrq=1</v>
      </c>
      <c r="CC2144">
        <f t="shared" si="577"/>
        <v>108</v>
      </c>
    </row>
    <row r="2145" spans="1:81" x14ac:dyDescent="0.4">
      <c r="A2145" t="s">
        <v>2139</v>
      </c>
      <c r="B2145" t="s">
        <v>58</v>
      </c>
      <c r="C2145" t="s">
        <v>281</v>
      </c>
      <c r="D2145" t="e">
        <f t="shared" si="561"/>
        <v>#NAME?</v>
      </c>
      <c r="E2145">
        <v>10000</v>
      </c>
      <c r="F2145" t="e">
        <f t="shared" si="562"/>
        <v>#NAME?</v>
      </c>
      <c r="G2145" t="s">
        <v>60</v>
      </c>
      <c r="H2145" t="e">
        <f t="shared" si="563"/>
        <v>#NAME?</v>
      </c>
      <c r="I2145" t="s">
        <v>61</v>
      </c>
      <c r="J2145" t="e">
        <f t="shared" si="564"/>
        <v>#NAME?</v>
      </c>
      <c r="K2145" t="s">
        <v>62</v>
      </c>
      <c r="L2145" t="e">
        <f t="shared" si="565"/>
        <v>#NAME?</v>
      </c>
      <c r="M2145" t="e">
        <f t="shared" si="566"/>
        <v>#NAME?</v>
      </c>
      <c r="N2145">
        <v>10000</v>
      </c>
      <c r="O2145" t="e">
        <f t="shared" si="567"/>
        <v>#NAME?</v>
      </c>
      <c r="P2145">
        <v>20</v>
      </c>
      <c r="Q2145" t="e">
        <f t="shared" si="568"/>
        <v>#NAME?</v>
      </c>
      <c r="R2145">
        <v>20</v>
      </c>
      <c r="S2145" t="e">
        <f t="shared" si="569"/>
        <v>#NAME?</v>
      </c>
      <c r="T2145">
        <v>0</v>
      </c>
      <c r="U2145" t="e">
        <f t="shared" si="570"/>
        <v>#NAME?</v>
      </c>
      <c r="V2145">
        <v>256</v>
      </c>
      <c r="W2145" t="e">
        <f t="shared" si="571"/>
        <v>#NAME?</v>
      </c>
      <c r="X2145">
        <v>54</v>
      </c>
      <c r="Y2145" t="e">
        <f t="shared" si="572"/>
        <v>#NAME?</v>
      </c>
      <c r="Z2145">
        <v>0</v>
      </c>
      <c r="AA2145" t="e">
        <f t="shared" si="573"/>
        <v>#NAME?</v>
      </c>
      <c r="AB2145">
        <v>48</v>
      </c>
      <c r="AC2145" t="e">
        <f t="shared" si="574"/>
        <v>#NAME?</v>
      </c>
      <c r="AD2145">
        <v>1</v>
      </c>
      <c r="AE2145" t="e">
        <f t="shared" si="575"/>
        <v>#NAME?</v>
      </c>
      <c r="AF2145" t="s">
        <v>63</v>
      </c>
      <c r="AG2145" t="s">
        <v>64</v>
      </c>
      <c r="AH2145">
        <v>2246852</v>
      </c>
      <c r="AI2145">
        <v>2245946</v>
      </c>
      <c r="AJ2145">
        <v>449279</v>
      </c>
      <c r="AK2145">
        <v>1122323</v>
      </c>
      <c r="AL2145">
        <v>10000</v>
      </c>
      <c r="AR2145">
        <v>10000</v>
      </c>
      <c r="AS2145">
        <v>2022067.6</v>
      </c>
      <c r="AT2145">
        <v>20</v>
      </c>
      <c r="AU2145">
        <v>10000</v>
      </c>
      <c r="AV2145">
        <v>54</v>
      </c>
      <c r="AW2145" t="s">
        <v>60</v>
      </c>
      <c r="AX2145" t="s">
        <v>61</v>
      </c>
      <c r="AY2145" t="s">
        <v>62</v>
      </c>
      <c r="BA2145">
        <v>7</v>
      </c>
      <c r="BB2145">
        <v>1</v>
      </c>
      <c r="BD2145">
        <v>83.3596</v>
      </c>
      <c r="BE2145">
        <v>32.155299999999997</v>
      </c>
      <c r="BF2145">
        <v>130874</v>
      </c>
      <c r="BH2145">
        <v>22067.599999999999</v>
      </c>
      <c r="BN2145">
        <v>8450984</v>
      </c>
      <c r="BO2145">
        <v>68680241</v>
      </c>
      <c r="BP2145">
        <v>2772248</v>
      </c>
      <c r="BQ2145">
        <v>32589</v>
      </c>
      <c r="BR2145">
        <v>0.39889000000000002</v>
      </c>
      <c r="BY2145" t="s">
        <v>5909</v>
      </c>
      <c r="BZ2145" t="s">
        <v>9581</v>
      </c>
      <c r="CA2145" t="s">
        <v>58</v>
      </c>
      <c r="CB2145" t="str">
        <f t="shared" si="576"/>
        <v>ZYRA_SCATTER_20i20d10000k nrq=0</v>
      </c>
      <c r="CC2145">
        <f t="shared" si="577"/>
        <v>54</v>
      </c>
    </row>
    <row r="2146" spans="1:81" x14ac:dyDescent="0.4">
      <c r="A2146" t="s">
        <v>2140</v>
      </c>
      <c r="B2146" t="s">
        <v>58</v>
      </c>
      <c r="C2146" t="s">
        <v>281</v>
      </c>
      <c r="D2146" t="e">
        <f t="shared" si="561"/>
        <v>#NAME?</v>
      </c>
      <c r="E2146">
        <v>10000</v>
      </c>
      <c r="F2146" t="e">
        <f t="shared" si="562"/>
        <v>#NAME?</v>
      </c>
      <c r="G2146" t="s">
        <v>60</v>
      </c>
      <c r="H2146" t="e">
        <f t="shared" si="563"/>
        <v>#NAME?</v>
      </c>
      <c r="I2146" t="s">
        <v>61</v>
      </c>
      <c r="J2146" t="e">
        <f t="shared" si="564"/>
        <v>#NAME?</v>
      </c>
      <c r="K2146" t="s">
        <v>62</v>
      </c>
      <c r="L2146" t="e">
        <f t="shared" si="565"/>
        <v>#NAME?</v>
      </c>
      <c r="M2146" t="e">
        <f t="shared" si="566"/>
        <v>#NAME?</v>
      </c>
      <c r="N2146">
        <v>10000</v>
      </c>
      <c r="O2146" t="e">
        <f t="shared" si="567"/>
        <v>#NAME?</v>
      </c>
      <c r="P2146">
        <v>20</v>
      </c>
      <c r="Q2146" t="e">
        <f t="shared" si="568"/>
        <v>#NAME?</v>
      </c>
      <c r="R2146">
        <v>20</v>
      </c>
      <c r="S2146" t="e">
        <f t="shared" si="569"/>
        <v>#NAME?</v>
      </c>
      <c r="T2146">
        <v>0</v>
      </c>
      <c r="U2146" t="e">
        <f t="shared" si="570"/>
        <v>#NAME?</v>
      </c>
      <c r="V2146">
        <v>256</v>
      </c>
      <c r="W2146" t="e">
        <f t="shared" si="571"/>
        <v>#NAME?</v>
      </c>
      <c r="X2146">
        <v>54</v>
      </c>
      <c r="Y2146" t="e">
        <f t="shared" si="572"/>
        <v>#NAME?</v>
      </c>
      <c r="Z2146">
        <v>0</v>
      </c>
      <c r="AA2146" t="e">
        <f t="shared" si="573"/>
        <v>#NAME?</v>
      </c>
      <c r="AB2146">
        <v>48</v>
      </c>
      <c r="AC2146" t="e">
        <f t="shared" si="574"/>
        <v>#NAME?</v>
      </c>
      <c r="AD2146">
        <v>2</v>
      </c>
      <c r="AE2146" t="e">
        <f t="shared" si="575"/>
        <v>#NAME?</v>
      </c>
      <c r="AF2146" t="s">
        <v>63</v>
      </c>
      <c r="AG2146" t="s">
        <v>64</v>
      </c>
      <c r="AH2146">
        <v>2013732</v>
      </c>
      <c r="AI2146">
        <v>2011770</v>
      </c>
      <c r="AJ2146">
        <v>402550</v>
      </c>
      <c r="AK2146">
        <v>1005105</v>
      </c>
      <c r="AL2146">
        <v>10000</v>
      </c>
      <c r="AR2146">
        <v>10000</v>
      </c>
      <c r="AS2146">
        <v>2023487.1</v>
      </c>
      <c r="AT2146">
        <v>20</v>
      </c>
      <c r="AU2146">
        <v>10000</v>
      </c>
      <c r="AV2146">
        <v>54</v>
      </c>
      <c r="AW2146" t="s">
        <v>60</v>
      </c>
      <c r="AX2146" t="s">
        <v>61</v>
      </c>
      <c r="AY2146" t="s">
        <v>62</v>
      </c>
      <c r="BA2146">
        <v>7</v>
      </c>
      <c r="BB2146">
        <v>1</v>
      </c>
      <c r="BD2146">
        <v>86.800399999999996</v>
      </c>
      <c r="BE2146">
        <v>33.964199999999998</v>
      </c>
      <c r="BF2146">
        <v>146611</v>
      </c>
      <c r="BH2146">
        <v>23487.1</v>
      </c>
      <c r="BN2146">
        <v>7466482</v>
      </c>
      <c r="BO2146">
        <v>62476384</v>
      </c>
      <c r="BP2146">
        <v>2584576</v>
      </c>
      <c r="BQ2146">
        <v>29545</v>
      </c>
      <c r="BR2146">
        <v>0.36781799999999998</v>
      </c>
      <c r="BY2146" t="s">
        <v>5910</v>
      </c>
      <c r="BZ2146" t="s">
        <v>9582</v>
      </c>
      <c r="CA2146" t="s">
        <v>58</v>
      </c>
      <c r="CB2146" t="str">
        <f t="shared" si="576"/>
        <v>ZYRA_SCATTER_20i20d10000k nrq=0</v>
      </c>
      <c r="CC2146">
        <f t="shared" si="577"/>
        <v>54</v>
      </c>
    </row>
    <row r="2147" spans="1:81" x14ac:dyDescent="0.4">
      <c r="A2147" t="s">
        <v>2141</v>
      </c>
      <c r="B2147" t="s">
        <v>58</v>
      </c>
      <c r="C2147" t="s">
        <v>67</v>
      </c>
      <c r="D2147" t="e">
        <f t="shared" si="561"/>
        <v>#NAME?</v>
      </c>
      <c r="E2147">
        <v>10000</v>
      </c>
      <c r="F2147" t="e">
        <f t="shared" si="562"/>
        <v>#NAME?</v>
      </c>
      <c r="G2147" t="s">
        <v>60</v>
      </c>
      <c r="H2147" t="e">
        <f t="shared" si="563"/>
        <v>#NAME?</v>
      </c>
      <c r="I2147" t="s">
        <v>61</v>
      </c>
      <c r="J2147" t="e">
        <f t="shared" si="564"/>
        <v>#NAME?</v>
      </c>
      <c r="K2147" t="s">
        <v>62</v>
      </c>
      <c r="L2147" t="e">
        <f t="shared" si="565"/>
        <v>#NAME?</v>
      </c>
      <c r="M2147" t="e">
        <f t="shared" si="566"/>
        <v>#NAME?</v>
      </c>
      <c r="N2147">
        <v>100000</v>
      </c>
      <c r="O2147" t="e">
        <f t="shared" si="567"/>
        <v>#NAME?</v>
      </c>
      <c r="P2147">
        <v>5</v>
      </c>
      <c r="Q2147" t="e">
        <f t="shared" si="568"/>
        <v>#NAME?</v>
      </c>
      <c r="R2147">
        <v>5</v>
      </c>
      <c r="S2147" t="e">
        <f t="shared" si="569"/>
        <v>#NAME?</v>
      </c>
      <c r="T2147">
        <v>0</v>
      </c>
      <c r="U2147" t="e">
        <f t="shared" si="570"/>
        <v>#NAME?</v>
      </c>
      <c r="V2147">
        <v>256</v>
      </c>
      <c r="W2147" t="e">
        <f t="shared" si="571"/>
        <v>#NAME?</v>
      </c>
      <c r="X2147">
        <v>18</v>
      </c>
      <c r="Y2147" t="e">
        <f t="shared" si="572"/>
        <v>#NAME?</v>
      </c>
      <c r="Z2147">
        <v>0</v>
      </c>
      <c r="AA2147" t="e">
        <f t="shared" si="573"/>
        <v>#NAME?</v>
      </c>
      <c r="AB2147">
        <v>48</v>
      </c>
      <c r="AC2147" t="e">
        <f t="shared" si="574"/>
        <v>#NAME?</v>
      </c>
      <c r="AD2147">
        <v>2</v>
      </c>
      <c r="AE2147" t="e">
        <f t="shared" si="575"/>
        <v>#NAME?</v>
      </c>
      <c r="AF2147" t="s">
        <v>65</v>
      </c>
      <c r="AG2147" t="s">
        <v>64</v>
      </c>
      <c r="AH2147">
        <v>16926200</v>
      </c>
      <c r="AI2147">
        <v>16921482</v>
      </c>
      <c r="AJ2147">
        <v>3384768</v>
      </c>
      <c r="AK2147">
        <v>33811730</v>
      </c>
      <c r="AL2147">
        <v>10000</v>
      </c>
      <c r="AR2147">
        <v>10000</v>
      </c>
      <c r="AS2147">
        <v>51094.93</v>
      </c>
      <c r="AT2147">
        <v>5</v>
      </c>
      <c r="AU2147">
        <v>100000</v>
      </c>
      <c r="AV2147">
        <v>18</v>
      </c>
      <c r="AW2147" t="s">
        <v>60</v>
      </c>
      <c r="AX2147" t="s">
        <v>61</v>
      </c>
      <c r="AY2147" t="s">
        <v>62</v>
      </c>
      <c r="BA2147">
        <v>8</v>
      </c>
      <c r="BB2147">
        <v>1</v>
      </c>
      <c r="BD2147">
        <v>8.3481699999999996</v>
      </c>
      <c r="BE2147">
        <v>4.8102099999999997E-3</v>
      </c>
      <c r="BF2147">
        <v>1409.93</v>
      </c>
      <c r="BH2147">
        <v>1094.93</v>
      </c>
      <c r="BN2147">
        <v>337919170</v>
      </c>
      <c r="BO2147">
        <v>7007506</v>
      </c>
      <c r="BP2147">
        <v>198137</v>
      </c>
      <c r="BQ2147">
        <v>0</v>
      </c>
      <c r="BR2147">
        <v>0.79785700000000004</v>
      </c>
      <c r="BY2147" t="s">
        <v>5911</v>
      </c>
      <c r="BZ2147" t="s">
        <v>9583</v>
      </c>
      <c r="CA2147" t="s">
        <v>58</v>
      </c>
      <c r="CB2147" t="str">
        <f t="shared" si="576"/>
        <v>ZYRA_CLUSTER_5i5d100000k nrq=0</v>
      </c>
      <c r="CC2147">
        <f t="shared" si="577"/>
        <v>18</v>
      </c>
    </row>
    <row r="2148" spans="1:81" x14ac:dyDescent="0.4">
      <c r="A2148" t="s">
        <v>2142</v>
      </c>
      <c r="B2148" t="s">
        <v>58</v>
      </c>
      <c r="C2148" t="s">
        <v>281</v>
      </c>
      <c r="D2148" t="e">
        <f t="shared" si="561"/>
        <v>#NAME?</v>
      </c>
      <c r="E2148">
        <v>10000</v>
      </c>
      <c r="F2148" t="e">
        <f t="shared" si="562"/>
        <v>#NAME?</v>
      </c>
      <c r="G2148" t="s">
        <v>60</v>
      </c>
      <c r="H2148" t="e">
        <f t="shared" si="563"/>
        <v>#NAME?</v>
      </c>
      <c r="I2148" t="s">
        <v>61</v>
      </c>
      <c r="J2148" t="e">
        <f t="shared" si="564"/>
        <v>#NAME?</v>
      </c>
      <c r="K2148" t="s">
        <v>62</v>
      </c>
      <c r="L2148" t="e">
        <f t="shared" si="565"/>
        <v>#NAME?</v>
      </c>
      <c r="M2148" t="e">
        <f t="shared" si="566"/>
        <v>#NAME?</v>
      </c>
      <c r="N2148">
        <v>10000</v>
      </c>
      <c r="O2148" t="e">
        <f t="shared" si="567"/>
        <v>#NAME?</v>
      </c>
      <c r="P2148">
        <v>20</v>
      </c>
      <c r="Q2148" t="e">
        <f t="shared" si="568"/>
        <v>#NAME?</v>
      </c>
      <c r="R2148">
        <v>20</v>
      </c>
      <c r="S2148" t="e">
        <f t="shared" si="569"/>
        <v>#NAME?</v>
      </c>
      <c r="T2148">
        <v>0</v>
      </c>
      <c r="U2148" t="e">
        <f t="shared" si="570"/>
        <v>#NAME?</v>
      </c>
      <c r="V2148">
        <v>256</v>
      </c>
      <c r="W2148" t="e">
        <f t="shared" si="571"/>
        <v>#NAME?</v>
      </c>
      <c r="X2148">
        <v>53</v>
      </c>
      <c r="Y2148" t="e">
        <f t="shared" si="572"/>
        <v>#NAME?</v>
      </c>
      <c r="Z2148">
        <v>1</v>
      </c>
      <c r="AA2148" t="e">
        <f t="shared" si="573"/>
        <v>#NAME?</v>
      </c>
      <c r="AB2148">
        <v>48</v>
      </c>
      <c r="AC2148" t="e">
        <f t="shared" si="574"/>
        <v>#NAME?</v>
      </c>
      <c r="AD2148">
        <v>0</v>
      </c>
      <c r="AE2148" t="e">
        <f t="shared" si="575"/>
        <v>#NAME?</v>
      </c>
      <c r="AF2148" t="s">
        <v>63</v>
      </c>
      <c r="AG2148" t="s">
        <v>64</v>
      </c>
      <c r="AH2148">
        <v>2252247</v>
      </c>
      <c r="AI2148">
        <v>2253829</v>
      </c>
      <c r="AJ2148">
        <v>450607</v>
      </c>
      <c r="AK2148">
        <v>1125959</v>
      </c>
      <c r="AL2148">
        <v>10000</v>
      </c>
      <c r="AR2148">
        <v>10000</v>
      </c>
      <c r="AS2148">
        <v>2021796</v>
      </c>
      <c r="AT2148">
        <v>20</v>
      </c>
      <c r="AU2148">
        <v>10000</v>
      </c>
      <c r="AV2148">
        <v>53</v>
      </c>
      <c r="AW2148" t="s">
        <v>60</v>
      </c>
      <c r="AX2148" t="s">
        <v>61</v>
      </c>
      <c r="AY2148" t="s">
        <v>62</v>
      </c>
      <c r="BA2148">
        <v>7</v>
      </c>
      <c r="BB2148">
        <v>1</v>
      </c>
      <c r="BD2148">
        <v>81.998800000000003</v>
      </c>
      <c r="BE2148">
        <v>31.551500000000001</v>
      </c>
      <c r="BF2148">
        <v>130779</v>
      </c>
      <c r="BH2148">
        <v>21796</v>
      </c>
      <c r="BN2148">
        <v>8466142</v>
      </c>
      <c r="BO2148">
        <v>68765977</v>
      </c>
      <c r="BP2148">
        <v>2793451</v>
      </c>
      <c r="BQ2148">
        <v>40029</v>
      </c>
      <c r="BR2148">
        <v>0.39135300000000001</v>
      </c>
      <c r="BY2148" t="s">
        <v>5912</v>
      </c>
      <c r="BZ2148" t="s">
        <v>9584</v>
      </c>
      <c r="CA2148" t="s">
        <v>58</v>
      </c>
      <c r="CB2148" t="str">
        <f t="shared" si="576"/>
        <v>ZYRA_SCATTER_20i20d10000k nrq=1</v>
      </c>
      <c r="CC2148">
        <f t="shared" si="577"/>
        <v>54</v>
      </c>
    </row>
    <row r="2149" spans="1:81" x14ac:dyDescent="0.4">
      <c r="A2149" t="s">
        <v>2143</v>
      </c>
      <c r="B2149" t="s">
        <v>58</v>
      </c>
      <c r="C2149" t="s">
        <v>281</v>
      </c>
      <c r="D2149" t="e">
        <f t="shared" si="561"/>
        <v>#NAME?</v>
      </c>
      <c r="E2149">
        <v>10000</v>
      </c>
      <c r="F2149" t="e">
        <f t="shared" si="562"/>
        <v>#NAME?</v>
      </c>
      <c r="G2149" t="s">
        <v>60</v>
      </c>
      <c r="H2149" t="e">
        <f t="shared" si="563"/>
        <v>#NAME?</v>
      </c>
      <c r="I2149" t="s">
        <v>61</v>
      </c>
      <c r="J2149" t="e">
        <f t="shared" si="564"/>
        <v>#NAME?</v>
      </c>
      <c r="K2149" t="s">
        <v>62</v>
      </c>
      <c r="L2149" t="e">
        <f t="shared" si="565"/>
        <v>#NAME?</v>
      </c>
      <c r="M2149" t="e">
        <f t="shared" si="566"/>
        <v>#NAME?</v>
      </c>
      <c r="N2149">
        <v>10000</v>
      </c>
      <c r="O2149" t="e">
        <f t="shared" si="567"/>
        <v>#NAME?</v>
      </c>
      <c r="P2149">
        <v>20</v>
      </c>
      <c r="Q2149" t="e">
        <f t="shared" si="568"/>
        <v>#NAME?</v>
      </c>
      <c r="R2149">
        <v>20</v>
      </c>
      <c r="S2149" t="e">
        <f t="shared" si="569"/>
        <v>#NAME?</v>
      </c>
      <c r="T2149">
        <v>0</v>
      </c>
      <c r="U2149" t="e">
        <f t="shared" si="570"/>
        <v>#NAME?</v>
      </c>
      <c r="V2149">
        <v>256</v>
      </c>
      <c r="W2149" t="e">
        <f t="shared" si="571"/>
        <v>#NAME?</v>
      </c>
      <c r="X2149">
        <v>53</v>
      </c>
      <c r="Y2149" t="e">
        <f t="shared" si="572"/>
        <v>#NAME?</v>
      </c>
      <c r="Z2149">
        <v>1</v>
      </c>
      <c r="AA2149" t="e">
        <f t="shared" si="573"/>
        <v>#NAME?</v>
      </c>
      <c r="AB2149">
        <v>48</v>
      </c>
      <c r="AC2149" t="e">
        <f t="shared" si="574"/>
        <v>#NAME?</v>
      </c>
      <c r="AD2149">
        <v>1</v>
      </c>
      <c r="AE2149" t="e">
        <f t="shared" si="575"/>
        <v>#NAME?</v>
      </c>
      <c r="AF2149" t="s">
        <v>63</v>
      </c>
      <c r="AG2149" t="s">
        <v>64</v>
      </c>
      <c r="AH2149">
        <v>2154668</v>
      </c>
      <c r="AI2149">
        <v>2152994</v>
      </c>
      <c r="AJ2149">
        <v>430766</v>
      </c>
      <c r="AK2149">
        <v>1076011</v>
      </c>
      <c r="AL2149">
        <v>10000</v>
      </c>
      <c r="AR2149">
        <v>10000</v>
      </c>
      <c r="AS2149">
        <v>2022602.4</v>
      </c>
      <c r="AT2149">
        <v>20</v>
      </c>
      <c r="AU2149">
        <v>10000</v>
      </c>
      <c r="AV2149">
        <v>53</v>
      </c>
      <c r="AW2149" t="s">
        <v>60</v>
      </c>
      <c r="AX2149" t="s">
        <v>61</v>
      </c>
      <c r="AY2149" t="s">
        <v>62</v>
      </c>
      <c r="BA2149">
        <v>7</v>
      </c>
      <c r="BB2149">
        <v>1</v>
      </c>
      <c r="BD2149">
        <v>84.061000000000007</v>
      </c>
      <c r="BE2149">
        <v>32.195599999999999</v>
      </c>
      <c r="BF2149">
        <v>136518</v>
      </c>
      <c r="BH2149">
        <v>22602.400000000001</v>
      </c>
      <c r="BN2149">
        <v>8082448</v>
      </c>
      <c r="BO2149">
        <v>65809277</v>
      </c>
      <c r="BP2149">
        <v>2677669</v>
      </c>
      <c r="BQ2149">
        <v>38824</v>
      </c>
      <c r="BR2149">
        <v>0.35645900000000003</v>
      </c>
      <c r="BY2149" t="s">
        <v>5913</v>
      </c>
      <c r="BZ2149" t="s">
        <v>9585</v>
      </c>
      <c r="CA2149" t="s">
        <v>58</v>
      </c>
      <c r="CB2149" t="str">
        <f t="shared" si="576"/>
        <v>ZYRA_SCATTER_20i20d10000k nrq=1</v>
      </c>
      <c r="CC2149">
        <f t="shared" si="577"/>
        <v>54</v>
      </c>
    </row>
    <row r="2150" spans="1:81" x14ac:dyDescent="0.4">
      <c r="A2150" t="s">
        <v>2144</v>
      </c>
      <c r="B2150" t="s">
        <v>58</v>
      </c>
      <c r="C2150" t="s">
        <v>281</v>
      </c>
      <c r="D2150" t="e">
        <f t="shared" si="561"/>
        <v>#NAME?</v>
      </c>
      <c r="E2150">
        <v>10000</v>
      </c>
      <c r="F2150" t="e">
        <f t="shared" si="562"/>
        <v>#NAME?</v>
      </c>
      <c r="G2150" t="s">
        <v>60</v>
      </c>
      <c r="H2150" t="e">
        <f t="shared" si="563"/>
        <v>#NAME?</v>
      </c>
      <c r="I2150" t="s">
        <v>61</v>
      </c>
      <c r="J2150" t="e">
        <f t="shared" si="564"/>
        <v>#NAME?</v>
      </c>
      <c r="K2150" t="s">
        <v>62</v>
      </c>
      <c r="L2150" t="e">
        <f t="shared" si="565"/>
        <v>#NAME?</v>
      </c>
      <c r="M2150" t="e">
        <f t="shared" si="566"/>
        <v>#NAME?</v>
      </c>
      <c r="N2150">
        <v>10000</v>
      </c>
      <c r="O2150" t="e">
        <f t="shared" si="567"/>
        <v>#NAME?</v>
      </c>
      <c r="P2150">
        <v>20</v>
      </c>
      <c r="Q2150" t="e">
        <f t="shared" si="568"/>
        <v>#NAME?</v>
      </c>
      <c r="R2150">
        <v>20</v>
      </c>
      <c r="S2150" t="e">
        <f t="shared" si="569"/>
        <v>#NAME?</v>
      </c>
      <c r="T2150">
        <v>0</v>
      </c>
      <c r="U2150" t="e">
        <f t="shared" si="570"/>
        <v>#NAME?</v>
      </c>
      <c r="V2150">
        <v>256</v>
      </c>
      <c r="W2150" t="e">
        <f t="shared" si="571"/>
        <v>#NAME?</v>
      </c>
      <c r="X2150">
        <v>53</v>
      </c>
      <c r="Y2150" t="e">
        <f t="shared" si="572"/>
        <v>#NAME?</v>
      </c>
      <c r="Z2150">
        <v>1</v>
      </c>
      <c r="AA2150" t="e">
        <f t="shared" si="573"/>
        <v>#NAME?</v>
      </c>
      <c r="AB2150">
        <v>48</v>
      </c>
      <c r="AC2150" t="e">
        <f t="shared" si="574"/>
        <v>#NAME?</v>
      </c>
      <c r="AD2150">
        <v>2</v>
      </c>
      <c r="AE2150" t="e">
        <f t="shared" si="575"/>
        <v>#NAME?</v>
      </c>
      <c r="AF2150" t="s">
        <v>63</v>
      </c>
      <c r="AG2150" t="s">
        <v>64</v>
      </c>
      <c r="AH2150">
        <v>2224066</v>
      </c>
      <c r="AI2150">
        <v>2221097</v>
      </c>
      <c r="AJ2150">
        <v>444516</v>
      </c>
      <c r="AK2150">
        <v>1109752</v>
      </c>
      <c r="AL2150">
        <v>10000</v>
      </c>
      <c r="AR2150">
        <v>10000</v>
      </c>
      <c r="AS2150">
        <v>2021532.3</v>
      </c>
      <c r="AT2150">
        <v>20</v>
      </c>
      <c r="AU2150">
        <v>10000</v>
      </c>
      <c r="AV2150">
        <v>53</v>
      </c>
      <c r="AW2150" t="s">
        <v>60</v>
      </c>
      <c r="AX2150" t="s">
        <v>61</v>
      </c>
      <c r="AY2150" t="s">
        <v>62</v>
      </c>
      <c r="BA2150">
        <v>7</v>
      </c>
      <c r="BB2150">
        <v>1</v>
      </c>
      <c r="BD2150">
        <v>85.748099999999994</v>
      </c>
      <c r="BE2150">
        <v>34.162700000000001</v>
      </c>
      <c r="BF2150">
        <v>132526</v>
      </c>
      <c r="BH2150">
        <v>21532.3</v>
      </c>
      <c r="BN2150">
        <v>8294941</v>
      </c>
      <c r="BO2150">
        <v>68358973</v>
      </c>
      <c r="BP2150">
        <v>2802580</v>
      </c>
      <c r="BQ2150">
        <v>41383</v>
      </c>
      <c r="BR2150">
        <v>0.36924400000000002</v>
      </c>
      <c r="BY2150" t="s">
        <v>5914</v>
      </c>
      <c r="BZ2150" t="s">
        <v>9586</v>
      </c>
      <c r="CA2150" t="s">
        <v>58</v>
      </c>
      <c r="CB2150" t="str">
        <f t="shared" si="576"/>
        <v>ZYRA_SCATTER_20i20d10000k nrq=1</v>
      </c>
      <c r="CC2150">
        <f t="shared" si="577"/>
        <v>54</v>
      </c>
    </row>
    <row r="2151" spans="1:81" x14ac:dyDescent="0.4">
      <c r="A2151" t="s">
        <v>2145</v>
      </c>
      <c r="B2151" t="s">
        <v>58</v>
      </c>
      <c r="C2151" t="s">
        <v>281</v>
      </c>
      <c r="D2151" t="e">
        <f t="shared" si="561"/>
        <v>#NAME?</v>
      </c>
      <c r="E2151">
        <v>10000</v>
      </c>
      <c r="F2151" t="e">
        <f t="shared" si="562"/>
        <v>#NAME?</v>
      </c>
      <c r="G2151" t="s">
        <v>60</v>
      </c>
      <c r="H2151" t="e">
        <f t="shared" si="563"/>
        <v>#NAME?</v>
      </c>
      <c r="I2151" t="s">
        <v>61</v>
      </c>
      <c r="J2151" t="e">
        <f t="shared" si="564"/>
        <v>#NAME?</v>
      </c>
      <c r="K2151" t="s">
        <v>62</v>
      </c>
      <c r="L2151" t="e">
        <f t="shared" si="565"/>
        <v>#NAME?</v>
      </c>
      <c r="M2151" t="e">
        <f t="shared" si="566"/>
        <v>#NAME?</v>
      </c>
      <c r="N2151">
        <v>10000</v>
      </c>
      <c r="O2151" t="e">
        <f t="shared" si="567"/>
        <v>#NAME?</v>
      </c>
      <c r="P2151">
        <v>20</v>
      </c>
      <c r="Q2151" t="e">
        <f t="shared" si="568"/>
        <v>#NAME?</v>
      </c>
      <c r="R2151">
        <v>20</v>
      </c>
      <c r="S2151" t="e">
        <f t="shared" si="569"/>
        <v>#NAME?</v>
      </c>
      <c r="T2151">
        <v>0</v>
      </c>
      <c r="U2151" t="e">
        <f t="shared" si="570"/>
        <v>#NAME?</v>
      </c>
      <c r="V2151">
        <v>256</v>
      </c>
      <c r="W2151" t="e">
        <f t="shared" si="571"/>
        <v>#NAME?</v>
      </c>
      <c r="X2151">
        <v>72</v>
      </c>
      <c r="Y2151" t="e">
        <f t="shared" si="572"/>
        <v>#NAME?</v>
      </c>
      <c r="Z2151">
        <v>0</v>
      </c>
      <c r="AA2151" t="e">
        <f t="shared" si="573"/>
        <v>#NAME?</v>
      </c>
      <c r="AB2151">
        <v>48</v>
      </c>
      <c r="AC2151" t="e">
        <f t="shared" si="574"/>
        <v>#NAME?</v>
      </c>
      <c r="AD2151">
        <v>0</v>
      </c>
      <c r="AE2151" t="e">
        <f t="shared" si="575"/>
        <v>#NAME?</v>
      </c>
      <c r="AF2151" t="s">
        <v>63</v>
      </c>
      <c r="AG2151" t="s">
        <v>64</v>
      </c>
      <c r="AH2151">
        <v>1694018</v>
      </c>
      <c r="AI2151">
        <v>1694647</v>
      </c>
      <c r="AJ2151">
        <v>338866</v>
      </c>
      <c r="AK2151">
        <v>846277</v>
      </c>
      <c r="AL2151">
        <v>10000</v>
      </c>
      <c r="AR2151">
        <v>10000</v>
      </c>
      <c r="AS2151">
        <v>2032441.7</v>
      </c>
      <c r="AT2151">
        <v>20</v>
      </c>
      <c r="AU2151">
        <v>10000</v>
      </c>
      <c r="AV2151">
        <v>72</v>
      </c>
      <c r="AW2151" t="s">
        <v>60</v>
      </c>
      <c r="AX2151" t="s">
        <v>61</v>
      </c>
      <c r="AY2151" t="s">
        <v>62</v>
      </c>
      <c r="BA2151">
        <v>7</v>
      </c>
      <c r="BB2151">
        <v>1</v>
      </c>
      <c r="BD2151">
        <v>105.52</v>
      </c>
      <c r="BE2151">
        <v>37.83</v>
      </c>
      <c r="BF2151">
        <v>223892</v>
      </c>
      <c r="BH2151">
        <v>32441.7</v>
      </c>
      <c r="BN2151">
        <v>6187143</v>
      </c>
      <c r="BO2151">
        <v>53763424</v>
      </c>
      <c r="BP2151">
        <v>2275636</v>
      </c>
      <c r="BQ2151">
        <v>40328</v>
      </c>
      <c r="BR2151">
        <v>0.31240899999999999</v>
      </c>
      <c r="BY2151" t="s">
        <v>5915</v>
      </c>
      <c r="BZ2151" t="s">
        <v>9587</v>
      </c>
      <c r="CA2151" t="s">
        <v>58</v>
      </c>
      <c r="CB2151" t="str">
        <f t="shared" si="576"/>
        <v>ZYRA_SCATTER_20i20d10000k nrq=0</v>
      </c>
      <c r="CC2151">
        <f t="shared" si="577"/>
        <v>72</v>
      </c>
    </row>
    <row r="2152" spans="1:81" x14ac:dyDescent="0.4">
      <c r="A2152" t="s">
        <v>2146</v>
      </c>
      <c r="B2152" t="s">
        <v>58</v>
      </c>
      <c r="C2152" t="s">
        <v>281</v>
      </c>
      <c r="D2152" t="e">
        <f t="shared" si="561"/>
        <v>#NAME?</v>
      </c>
      <c r="E2152">
        <v>10000</v>
      </c>
      <c r="F2152" t="e">
        <f t="shared" si="562"/>
        <v>#NAME?</v>
      </c>
      <c r="G2152" t="s">
        <v>60</v>
      </c>
      <c r="H2152" t="e">
        <f t="shared" si="563"/>
        <v>#NAME?</v>
      </c>
      <c r="I2152" t="s">
        <v>61</v>
      </c>
      <c r="J2152" t="e">
        <f t="shared" si="564"/>
        <v>#NAME?</v>
      </c>
      <c r="K2152" t="s">
        <v>62</v>
      </c>
      <c r="L2152" t="e">
        <f t="shared" si="565"/>
        <v>#NAME?</v>
      </c>
      <c r="M2152" t="e">
        <f t="shared" si="566"/>
        <v>#NAME?</v>
      </c>
      <c r="N2152">
        <v>10000</v>
      </c>
      <c r="O2152" t="e">
        <f t="shared" si="567"/>
        <v>#NAME?</v>
      </c>
      <c r="P2152">
        <v>20</v>
      </c>
      <c r="Q2152" t="e">
        <f t="shared" si="568"/>
        <v>#NAME?</v>
      </c>
      <c r="R2152">
        <v>20</v>
      </c>
      <c r="S2152" t="e">
        <f t="shared" si="569"/>
        <v>#NAME?</v>
      </c>
      <c r="T2152">
        <v>0</v>
      </c>
      <c r="U2152" t="e">
        <f t="shared" si="570"/>
        <v>#NAME?</v>
      </c>
      <c r="V2152">
        <v>256</v>
      </c>
      <c r="W2152" t="e">
        <f t="shared" si="571"/>
        <v>#NAME?</v>
      </c>
      <c r="X2152">
        <v>72</v>
      </c>
      <c r="Y2152" t="e">
        <f t="shared" si="572"/>
        <v>#NAME?</v>
      </c>
      <c r="Z2152">
        <v>0</v>
      </c>
      <c r="AA2152" t="e">
        <f t="shared" si="573"/>
        <v>#NAME?</v>
      </c>
      <c r="AB2152">
        <v>48</v>
      </c>
      <c r="AC2152" t="e">
        <f t="shared" si="574"/>
        <v>#NAME?</v>
      </c>
      <c r="AD2152">
        <v>1</v>
      </c>
      <c r="AE2152" t="e">
        <f t="shared" si="575"/>
        <v>#NAME?</v>
      </c>
      <c r="AF2152" t="s">
        <v>63</v>
      </c>
      <c r="AG2152" t="s">
        <v>64</v>
      </c>
      <c r="AH2152">
        <v>1752079</v>
      </c>
      <c r="AI2152">
        <v>1751876</v>
      </c>
      <c r="AJ2152">
        <v>350395</v>
      </c>
      <c r="AK2152">
        <v>875006</v>
      </c>
      <c r="AL2152">
        <v>10000</v>
      </c>
      <c r="AR2152">
        <v>10000</v>
      </c>
      <c r="AS2152">
        <v>2032815.8</v>
      </c>
      <c r="AT2152">
        <v>20</v>
      </c>
      <c r="AU2152">
        <v>10000</v>
      </c>
      <c r="AV2152">
        <v>72</v>
      </c>
      <c r="AW2152" t="s">
        <v>60</v>
      </c>
      <c r="AX2152" t="s">
        <v>61</v>
      </c>
      <c r="AY2152" t="s">
        <v>62</v>
      </c>
      <c r="BA2152">
        <v>7</v>
      </c>
      <c r="BB2152">
        <v>1</v>
      </c>
      <c r="BD2152">
        <v>104.90600000000001</v>
      </c>
      <c r="BE2152">
        <v>37.577800000000003</v>
      </c>
      <c r="BF2152">
        <v>217167</v>
      </c>
      <c r="BH2152">
        <v>32815.800000000003</v>
      </c>
      <c r="BN2152">
        <v>6406315</v>
      </c>
      <c r="BO2152">
        <v>55641139</v>
      </c>
      <c r="BP2152">
        <v>2343746</v>
      </c>
      <c r="BQ2152">
        <v>41586</v>
      </c>
      <c r="BR2152">
        <v>0.33810299999999999</v>
      </c>
      <c r="BY2152" t="s">
        <v>5916</v>
      </c>
      <c r="BZ2152" t="s">
        <v>9588</v>
      </c>
      <c r="CA2152" t="s">
        <v>58</v>
      </c>
      <c r="CB2152" t="str">
        <f t="shared" si="576"/>
        <v>ZYRA_SCATTER_20i20d10000k nrq=0</v>
      </c>
      <c r="CC2152">
        <f t="shared" si="577"/>
        <v>72</v>
      </c>
    </row>
    <row r="2153" spans="1:81" x14ac:dyDescent="0.4">
      <c r="A2153" t="s">
        <v>2147</v>
      </c>
      <c r="B2153" t="s">
        <v>58</v>
      </c>
      <c r="C2153" t="s">
        <v>281</v>
      </c>
      <c r="D2153" t="e">
        <f t="shared" si="561"/>
        <v>#NAME?</v>
      </c>
      <c r="E2153">
        <v>10000</v>
      </c>
      <c r="F2153" t="e">
        <f t="shared" si="562"/>
        <v>#NAME?</v>
      </c>
      <c r="G2153" t="s">
        <v>60</v>
      </c>
      <c r="H2153" t="e">
        <f t="shared" si="563"/>
        <v>#NAME?</v>
      </c>
      <c r="I2153" t="s">
        <v>61</v>
      </c>
      <c r="J2153" t="e">
        <f t="shared" si="564"/>
        <v>#NAME?</v>
      </c>
      <c r="K2153" t="s">
        <v>62</v>
      </c>
      <c r="L2153" t="e">
        <f t="shared" si="565"/>
        <v>#NAME?</v>
      </c>
      <c r="M2153" t="e">
        <f t="shared" si="566"/>
        <v>#NAME?</v>
      </c>
      <c r="N2153">
        <v>10000</v>
      </c>
      <c r="O2153" t="e">
        <f t="shared" si="567"/>
        <v>#NAME?</v>
      </c>
      <c r="P2153">
        <v>20</v>
      </c>
      <c r="Q2153" t="e">
        <f t="shared" si="568"/>
        <v>#NAME?</v>
      </c>
      <c r="R2153">
        <v>20</v>
      </c>
      <c r="S2153" t="e">
        <f t="shared" si="569"/>
        <v>#NAME?</v>
      </c>
      <c r="T2153">
        <v>0</v>
      </c>
      <c r="U2153" t="e">
        <f t="shared" si="570"/>
        <v>#NAME?</v>
      </c>
      <c r="V2153">
        <v>256</v>
      </c>
      <c r="W2153" t="e">
        <f t="shared" si="571"/>
        <v>#NAME?</v>
      </c>
      <c r="X2153">
        <v>72</v>
      </c>
      <c r="Y2153" t="e">
        <f t="shared" si="572"/>
        <v>#NAME?</v>
      </c>
      <c r="Z2153">
        <v>0</v>
      </c>
      <c r="AA2153" t="e">
        <f t="shared" si="573"/>
        <v>#NAME?</v>
      </c>
      <c r="AB2153">
        <v>48</v>
      </c>
      <c r="AC2153" t="e">
        <f t="shared" si="574"/>
        <v>#NAME?</v>
      </c>
      <c r="AD2153">
        <v>2</v>
      </c>
      <c r="AE2153" t="e">
        <f t="shared" si="575"/>
        <v>#NAME?</v>
      </c>
      <c r="AF2153" t="s">
        <v>63</v>
      </c>
      <c r="AG2153" t="s">
        <v>64</v>
      </c>
      <c r="AH2153">
        <v>1689527</v>
      </c>
      <c r="AI2153">
        <v>1689933</v>
      </c>
      <c r="AJ2153">
        <v>337946</v>
      </c>
      <c r="AK2153">
        <v>843253</v>
      </c>
      <c r="AL2153">
        <v>10000</v>
      </c>
      <c r="AR2153">
        <v>10000</v>
      </c>
      <c r="AS2153">
        <v>2031799.5</v>
      </c>
      <c r="AT2153">
        <v>20</v>
      </c>
      <c r="AU2153">
        <v>10000</v>
      </c>
      <c r="AV2153">
        <v>72</v>
      </c>
      <c r="AW2153" t="s">
        <v>60</v>
      </c>
      <c r="AX2153" t="s">
        <v>61</v>
      </c>
      <c r="AY2153" t="s">
        <v>62</v>
      </c>
      <c r="BA2153">
        <v>7</v>
      </c>
      <c r="BB2153">
        <v>1</v>
      </c>
      <c r="BD2153">
        <v>106.244</v>
      </c>
      <c r="BE2153">
        <v>38.890300000000003</v>
      </c>
      <c r="BF2153">
        <v>224897</v>
      </c>
      <c r="BH2153">
        <v>31799.5</v>
      </c>
      <c r="BN2153">
        <v>6133119</v>
      </c>
      <c r="BO2153">
        <v>53903192</v>
      </c>
      <c r="BP2153">
        <v>2299420</v>
      </c>
      <c r="BQ2153">
        <v>40363</v>
      </c>
      <c r="BR2153">
        <v>0.33899499999999999</v>
      </c>
      <c r="BY2153" t="s">
        <v>5917</v>
      </c>
      <c r="BZ2153" t="s">
        <v>9589</v>
      </c>
      <c r="CA2153" t="s">
        <v>58</v>
      </c>
      <c r="CB2153" t="str">
        <f t="shared" si="576"/>
        <v>ZYRA_SCATTER_20i20d10000k nrq=0</v>
      </c>
      <c r="CC2153">
        <f t="shared" si="577"/>
        <v>72</v>
      </c>
    </row>
    <row r="2154" spans="1:81" x14ac:dyDescent="0.4">
      <c r="A2154" t="s">
        <v>2148</v>
      </c>
      <c r="B2154" t="s">
        <v>58</v>
      </c>
      <c r="C2154" t="s">
        <v>281</v>
      </c>
      <c r="D2154" t="e">
        <f t="shared" si="561"/>
        <v>#NAME?</v>
      </c>
      <c r="E2154">
        <v>10000</v>
      </c>
      <c r="F2154" t="e">
        <f t="shared" si="562"/>
        <v>#NAME?</v>
      </c>
      <c r="G2154" t="s">
        <v>60</v>
      </c>
      <c r="H2154" t="e">
        <f t="shared" si="563"/>
        <v>#NAME?</v>
      </c>
      <c r="I2154" t="s">
        <v>61</v>
      </c>
      <c r="J2154" t="e">
        <f t="shared" si="564"/>
        <v>#NAME?</v>
      </c>
      <c r="K2154" t="s">
        <v>62</v>
      </c>
      <c r="L2154" t="e">
        <f t="shared" si="565"/>
        <v>#NAME?</v>
      </c>
      <c r="M2154" t="e">
        <f t="shared" si="566"/>
        <v>#NAME?</v>
      </c>
      <c r="N2154">
        <v>10000</v>
      </c>
      <c r="O2154" t="e">
        <f t="shared" si="567"/>
        <v>#NAME?</v>
      </c>
      <c r="P2154">
        <v>20</v>
      </c>
      <c r="Q2154" t="e">
        <f t="shared" si="568"/>
        <v>#NAME?</v>
      </c>
      <c r="R2154">
        <v>20</v>
      </c>
      <c r="S2154" t="e">
        <f t="shared" si="569"/>
        <v>#NAME?</v>
      </c>
      <c r="T2154">
        <v>0</v>
      </c>
      <c r="U2154" t="e">
        <f t="shared" si="570"/>
        <v>#NAME?</v>
      </c>
      <c r="V2154">
        <v>256</v>
      </c>
      <c r="W2154" t="e">
        <f t="shared" si="571"/>
        <v>#NAME?</v>
      </c>
      <c r="X2154">
        <v>71</v>
      </c>
      <c r="Y2154" t="e">
        <f t="shared" si="572"/>
        <v>#NAME?</v>
      </c>
      <c r="Z2154">
        <v>1</v>
      </c>
      <c r="AA2154" t="e">
        <f t="shared" si="573"/>
        <v>#NAME?</v>
      </c>
      <c r="AB2154">
        <v>48</v>
      </c>
      <c r="AC2154" t="e">
        <f t="shared" si="574"/>
        <v>#NAME?</v>
      </c>
      <c r="AD2154">
        <v>0</v>
      </c>
      <c r="AE2154" t="e">
        <f t="shared" si="575"/>
        <v>#NAME?</v>
      </c>
      <c r="AF2154" t="s">
        <v>63</v>
      </c>
      <c r="AG2154" t="s">
        <v>64</v>
      </c>
      <c r="AH2154">
        <v>1787865</v>
      </c>
      <c r="AI2154">
        <v>1788532</v>
      </c>
      <c r="AJ2154">
        <v>357639</v>
      </c>
      <c r="AK2154">
        <v>892955</v>
      </c>
      <c r="AL2154">
        <v>10000</v>
      </c>
      <c r="AR2154">
        <v>10000</v>
      </c>
      <c r="AS2154">
        <v>2032141</v>
      </c>
      <c r="AT2154">
        <v>20</v>
      </c>
      <c r="AU2154">
        <v>10000</v>
      </c>
      <c r="AV2154">
        <v>71</v>
      </c>
      <c r="AW2154" t="s">
        <v>60</v>
      </c>
      <c r="AX2154" t="s">
        <v>61</v>
      </c>
      <c r="AY2154" t="s">
        <v>62</v>
      </c>
      <c r="BA2154">
        <v>7</v>
      </c>
      <c r="BB2154">
        <v>1</v>
      </c>
      <c r="BD2154">
        <v>111.496</v>
      </c>
      <c r="BE2154">
        <v>38.858600000000003</v>
      </c>
      <c r="BF2154">
        <v>212537</v>
      </c>
      <c r="BH2154">
        <v>32141</v>
      </c>
      <c r="BN2154">
        <v>6540527</v>
      </c>
      <c r="BO2154">
        <v>57143164</v>
      </c>
      <c r="BP2154">
        <v>2389029</v>
      </c>
      <c r="BQ2154">
        <v>45409</v>
      </c>
      <c r="BR2154">
        <v>0.32843600000000001</v>
      </c>
      <c r="BY2154" t="s">
        <v>5918</v>
      </c>
      <c r="BZ2154" t="s">
        <v>9590</v>
      </c>
      <c r="CA2154" t="s">
        <v>58</v>
      </c>
      <c r="CB2154" t="str">
        <f t="shared" si="576"/>
        <v>ZYRA_SCATTER_20i20d10000k nrq=1</v>
      </c>
      <c r="CC2154">
        <f t="shared" si="577"/>
        <v>72</v>
      </c>
    </row>
    <row r="2155" spans="1:81" x14ac:dyDescent="0.4">
      <c r="A2155" t="s">
        <v>2939</v>
      </c>
      <c r="B2155" t="s">
        <v>58</v>
      </c>
      <c r="C2155" t="s">
        <v>67</v>
      </c>
      <c r="D2155" t="e">
        <f t="shared" si="561"/>
        <v>#NAME?</v>
      </c>
      <c r="E2155">
        <v>10000</v>
      </c>
      <c r="F2155" t="e">
        <f t="shared" si="562"/>
        <v>#NAME?</v>
      </c>
      <c r="G2155" t="s">
        <v>60</v>
      </c>
      <c r="H2155" t="e">
        <f t="shared" si="563"/>
        <v>#NAME?</v>
      </c>
      <c r="I2155" t="s">
        <v>61</v>
      </c>
      <c r="J2155" t="e">
        <f t="shared" si="564"/>
        <v>#NAME?</v>
      </c>
      <c r="K2155" t="s">
        <v>62</v>
      </c>
      <c r="L2155" t="e">
        <f t="shared" si="565"/>
        <v>#NAME?</v>
      </c>
      <c r="M2155" t="e">
        <f t="shared" si="566"/>
        <v>#NAME?</v>
      </c>
      <c r="N2155">
        <v>10000</v>
      </c>
      <c r="O2155" t="e">
        <f t="shared" si="567"/>
        <v>#NAME?</v>
      </c>
      <c r="P2155">
        <v>0</v>
      </c>
      <c r="Q2155" t="e">
        <f t="shared" si="568"/>
        <v>#NAME?</v>
      </c>
      <c r="R2155">
        <v>0</v>
      </c>
      <c r="S2155" t="e">
        <f t="shared" si="569"/>
        <v>#NAME?</v>
      </c>
      <c r="T2155">
        <v>0</v>
      </c>
      <c r="U2155" t="e">
        <f t="shared" si="570"/>
        <v>#NAME?</v>
      </c>
      <c r="V2155">
        <v>256</v>
      </c>
      <c r="W2155" t="e">
        <f t="shared" si="571"/>
        <v>#NAME?</v>
      </c>
      <c r="X2155">
        <v>126</v>
      </c>
      <c r="Y2155" t="e">
        <f t="shared" si="572"/>
        <v>#NAME?</v>
      </c>
      <c r="Z2155">
        <v>0</v>
      </c>
      <c r="AA2155" t="e">
        <f t="shared" si="573"/>
        <v>#NAME?</v>
      </c>
      <c r="AB2155">
        <v>48</v>
      </c>
      <c r="AC2155" t="e">
        <f t="shared" si="574"/>
        <v>#NAME?</v>
      </c>
      <c r="AD2155">
        <v>0</v>
      </c>
      <c r="AE2155" t="e">
        <f t="shared" si="575"/>
        <v>#NAME?</v>
      </c>
      <c r="AF2155" t="s">
        <v>65</v>
      </c>
      <c r="AG2155" t="s">
        <v>64</v>
      </c>
      <c r="AJ2155">
        <v>0</v>
      </c>
      <c r="AK2155">
        <v>318031167</v>
      </c>
      <c r="AL2155">
        <v>10000</v>
      </c>
      <c r="AR2155">
        <v>10000</v>
      </c>
      <c r="AS2155">
        <v>647.21699999999998</v>
      </c>
      <c r="AT2155">
        <v>0</v>
      </c>
      <c r="AU2155">
        <v>10000</v>
      </c>
      <c r="AV2155">
        <v>126</v>
      </c>
      <c r="AW2155" t="s">
        <v>60</v>
      </c>
      <c r="AX2155" t="s">
        <v>61</v>
      </c>
      <c r="AY2155" t="s">
        <v>62</v>
      </c>
      <c r="BA2155">
        <v>8</v>
      </c>
      <c r="BB2155">
        <v>1</v>
      </c>
      <c r="BD2155">
        <v>0.57750599999999996</v>
      </c>
      <c r="BE2155">
        <v>0.14233199999999999</v>
      </c>
      <c r="BF2155">
        <v>1047.44</v>
      </c>
      <c r="BH2155">
        <v>647.21699999999998</v>
      </c>
      <c r="BN2155">
        <v>3180311671</v>
      </c>
      <c r="BO2155">
        <v>1081067</v>
      </c>
      <c r="BP2155">
        <v>2</v>
      </c>
      <c r="BQ2155">
        <v>0</v>
      </c>
      <c r="BR2155" s="7">
        <v>1.1459999999999999E-6</v>
      </c>
      <c r="BY2155" t="s">
        <v>5919</v>
      </c>
      <c r="BZ2155" t="s">
        <v>9591</v>
      </c>
      <c r="CA2155" t="s">
        <v>58</v>
      </c>
      <c r="CB2155" t="str">
        <f t="shared" si="576"/>
        <v>ZYRA_CLUSTER_0i0d10000k nrq=0</v>
      </c>
      <c r="CC2155">
        <f t="shared" si="577"/>
        <v>126</v>
      </c>
    </row>
    <row r="2156" spans="1:81" x14ac:dyDescent="0.4">
      <c r="A2156" t="s">
        <v>2149</v>
      </c>
      <c r="B2156" t="s">
        <v>58</v>
      </c>
      <c r="C2156" t="s">
        <v>281</v>
      </c>
      <c r="D2156" t="e">
        <f t="shared" si="561"/>
        <v>#NAME?</v>
      </c>
      <c r="E2156">
        <v>10000</v>
      </c>
      <c r="F2156" t="e">
        <f t="shared" si="562"/>
        <v>#NAME?</v>
      </c>
      <c r="G2156" t="s">
        <v>60</v>
      </c>
      <c r="H2156" t="e">
        <f t="shared" si="563"/>
        <v>#NAME?</v>
      </c>
      <c r="I2156" t="s">
        <v>61</v>
      </c>
      <c r="J2156" t="e">
        <f t="shared" si="564"/>
        <v>#NAME?</v>
      </c>
      <c r="K2156" t="s">
        <v>62</v>
      </c>
      <c r="L2156" t="e">
        <f t="shared" si="565"/>
        <v>#NAME?</v>
      </c>
      <c r="M2156" t="e">
        <f t="shared" si="566"/>
        <v>#NAME?</v>
      </c>
      <c r="N2156">
        <v>10000</v>
      </c>
      <c r="O2156" t="e">
        <f t="shared" si="567"/>
        <v>#NAME?</v>
      </c>
      <c r="P2156">
        <v>20</v>
      </c>
      <c r="Q2156" t="e">
        <f t="shared" si="568"/>
        <v>#NAME?</v>
      </c>
      <c r="R2156">
        <v>20</v>
      </c>
      <c r="S2156" t="e">
        <f t="shared" si="569"/>
        <v>#NAME?</v>
      </c>
      <c r="T2156">
        <v>0</v>
      </c>
      <c r="U2156" t="e">
        <f t="shared" si="570"/>
        <v>#NAME?</v>
      </c>
      <c r="V2156">
        <v>256</v>
      </c>
      <c r="W2156" t="e">
        <f t="shared" si="571"/>
        <v>#NAME?</v>
      </c>
      <c r="X2156">
        <v>71</v>
      </c>
      <c r="Y2156" t="e">
        <f t="shared" si="572"/>
        <v>#NAME?</v>
      </c>
      <c r="Z2156">
        <v>1</v>
      </c>
      <c r="AA2156" t="e">
        <f t="shared" si="573"/>
        <v>#NAME?</v>
      </c>
      <c r="AB2156">
        <v>48</v>
      </c>
      <c r="AC2156" t="e">
        <f t="shared" si="574"/>
        <v>#NAME?</v>
      </c>
      <c r="AD2156">
        <v>1</v>
      </c>
      <c r="AE2156" t="e">
        <f t="shared" si="575"/>
        <v>#NAME?</v>
      </c>
      <c r="AF2156" t="s">
        <v>63</v>
      </c>
      <c r="AG2156" t="s">
        <v>64</v>
      </c>
      <c r="AH2156">
        <v>1697137</v>
      </c>
      <c r="AI2156">
        <v>1695816</v>
      </c>
      <c r="AJ2156">
        <v>339295</v>
      </c>
      <c r="AK2156">
        <v>848192</v>
      </c>
      <c r="AL2156">
        <v>10000</v>
      </c>
      <c r="AR2156">
        <v>10000</v>
      </c>
      <c r="AS2156">
        <v>2033406.1</v>
      </c>
      <c r="AT2156">
        <v>20</v>
      </c>
      <c r="AU2156">
        <v>10000</v>
      </c>
      <c r="AV2156">
        <v>71</v>
      </c>
      <c r="AW2156" t="s">
        <v>60</v>
      </c>
      <c r="AX2156" t="s">
        <v>61</v>
      </c>
      <c r="AY2156" t="s">
        <v>62</v>
      </c>
      <c r="BA2156">
        <v>7</v>
      </c>
      <c r="BB2156">
        <v>1</v>
      </c>
      <c r="BD2156">
        <v>105.164</v>
      </c>
      <c r="BE2156">
        <v>38.029000000000003</v>
      </c>
      <c r="BF2156">
        <v>223888</v>
      </c>
      <c r="BH2156">
        <v>33406.1</v>
      </c>
      <c r="BN2156">
        <v>6211116</v>
      </c>
      <c r="BO2156">
        <v>53804457</v>
      </c>
      <c r="BP2156">
        <v>2270806</v>
      </c>
      <c r="BQ2156">
        <v>44678</v>
      </c>
      <c r="BR2156">
        <v>0.31536900000000001</v>
      </c>
      <c r="BY2156" t="s">
        <v>5920</v>
      </c>
      <c r="BZ2156" t="s">
        <v>9592</v>
      </c>
      <c r="CA2156" t="s">
        <v>58</v>
      </c>
      <c r="CB2156" t="str">
        <f t="shared" si="576"/>
        <v>ZYRA_SCATTER_20i20d10000k nrq=1</v>
      </c>
      <c r="CC2156">
        <f t="shared" si="577"/>
        <v>72</v>
      </c>
    </row>
    <row r="2157" spans="1:81" x14ac:dyDescent="0.4">
      <c r="A2157" t="s">
        <v>2150</v>
      </c>
      <c r="B2157" t="s">
        <v>58</v>
      </c>
      <c r="C2157" t="s">
        <v>281</v>
      </c>
      <c r="D2157" t="e">
        <f t="shared" si="561"/>
        <v>#NAME?</v>
      </c>
      <c r="E2157">
        <v>10000</v>
      </c>
      <c r="F2157" t="e">
        <f t="shared" si="562"/>
        <v>#NAME?</v>
      </c>
      <c r="G2157" t="s">
        <v>60</v>
      </c>
      <c r="H2157" t="e">
        <f t="shared" si="563"/>
        <v>#NAME?</v>
      </c>
      <c r="I2157" t="s">
        <v>61</v>
      </c>
      <c r="J2157" t="e">
        <f t="shared" si="564"/>
        <v>#NAME?</v>
      </c>
      <c r="K2157" t="s">
        <v>62</v>
      </c>
      <c r="L2157" t="e">
        <f t="shared" si="565"/>
        <v>#NAME?</v>
      </c>
      <c r="M2157" t="e">
        <f t="shared" si="566"/>
        <v>#NAME?</v>
      </c>
      <c r="N2157">
        <v>10000</v>
      </c>
      <c r="O2157" t="e">
        <f t="shared" si="567"/>
        <v>#NAME?</v>
      </c>
      <c r="P2157">
        <v>20</v>
      </c>
      <c r="Q2157" t="e">
        <f t="shared" si="568"/>
        <v>#NAME?</v>
      </c>
      <c r="R2157">
        <v>20</v>
      </c>
      <c r="S2157" t="e">
        <f t="shared" si="569"/>
        <v>#NAME?</v>
      </c>
      <c r="T2157">
        <v>0</v>
      </c>
      <c r="U2157" t="e">
        <f t="shared" si="570"/>
        <v>#NAME?</v>
      </c>
      <c r="V2157">
        <v>256</v>
      </c>
      <c r="W2157" t="e">
        <f t="shared" si="571"/>
        <v>#NAME?</v>
      </c>
      <c r="X2157">
        <v>71</v>
      </c>
      <c r="Y2157" t="e">
        <f t="shared" si="572"/>
        <v>#NAME?</v>
      </c>
      <c r="Z2157">
        <v>1</v>
      </c>
      <c r="AA2157" t="e">
        <f t="shared" si="573"/>
        <v>#NAME?</v>
      </c>
      <c r="AB2157">
        <v>48</v>
      </c>
      <c r="AC2157" t="e">
        <f t="shared" si="574"/>
        <v>#NAME?</v>
      </c>
      <c r="AD2157">
        <v>2</v>
      </c>
      <c r="AE2157" t="e">
        <f t="shared" si="575"/>
        <v>#NAME?</v>
      </c>
      <c r="AF2157" t="s">
        <v>63</v>
      </c>
      <c r="AG2157" t="s">
        <v>64</v>
      </c>
      <c r="AH2157">
        <v>1831964</v>
      </c>
      <c r="AI2157">
        <v>1832123</v>
      </c>
      <c r="AJ2157">
        <v>366408</v>
      </c>
      <c r="AK2157">
        <v>915325</v>
      </c>
      <c r="AL2157">
        <v>10000</v>
      </c>
      <c r="AR2157">
        <v>10000</v>
      </c>
      <c r="AS2157">
        <v>2032880.1</v>
      </c>
      <c r="AT2157">
        <v>20</v>
      </c>
      <c r="AU2157">
        <v>10000</v>
      </c>
      <c r="AV2157">
        <v>71</v>
      </c>
      <c r="AW2157" t="s">
        <v>60</v>
      </c>
      <c r="AX2157" t="s">
        <v>61</v>
      </c>
      <c r="AY2157" t="s">
        <v>62</v>
      </c>
      <c r="BA2157">
        <v>7</v>
      </c>
      <c r="BB2157">
        <v>1</v>
      </c>
      <c r="BD2157">
        <v>102.907</v>
      </c>
      <c r="BE2157">
        <v>36.577300000000001</v>
      </c>
      <c r="BF2157">
        <v>207240</v>
      </c>
      <c r="BH2157">
        <v>32880.1</v>
      </c>
      <c r="BN2157">
        <v>6745239</v>
      </c>
      <c r="BO2157">
        <v>57816763</v>
      </c>
      <c r="BP2157">
        <v>2408011</v>
      </c>
      <c r="BQ2157">
        <v>46018</v>
      </c>
      <c r="BR2157">
        <v>0.366423</v>
      </c>
      <c r="BY2157" t="s">
        <v>5921</v>
      </c>
      <c r="BZ2157" t="s">
        <v>9593</v>
      </c>
      <c r="CA2157" t="s">
        <v>58</v>
      </c>
      <c r="CB2157" t="str">
        <f t="shared" si="576"/>
        <v>ZYRA_SCATTER_20i20d10000k nrq=1</v>
      </c>
      <c r="CC2157">
        <f t="shared" si="577"/>
        <v>72</v>
      </c>
    </row>
    <row r="2158" spans="1:81" x14ac:dyDescent="0.4">
      <c r="A2158" t="s">
        <v>2151</v>
      </c>
      <c r="B2158" t="s">
        <v>58</v>
      </c>
      <c r="C2158" t="s">
        <v>281</v>
      </c>
      <c r="D2158" t="e">
        <f t="shared" si="561"/>
        <v>#NAME?</v>
      </c>
      <c r="E2158">
        <v>10000</v>
      </c>
      <c r="F2158" t="e">
        <f t="shared" si="562"/>
        <v>#NAME?</v>
      </c>
      <c r="G2158" t="s">
        <v>60</v>
      </c>
      <c r="H2158" t="e">
        <f t="shared" si="563"/>
        <v>#NAME?</v>
      </c>
      <c r="I2158" t="s">
        <v>61</v>
      </c>
      <c r="J2158" t="e">
        <f t="shared" si="564"/>
        <v>#NAME?</v>
      </c>
      <c r="K2158" t="s">
        <v>62</v>
      </c>
      <c r="L2158" t="e">
        <f t="shared" si="565"/>
        <v>#NAME?</v>
      </c>
      <c r="M2158" t="e">
        <f t="shared" si="566"/>
        <v>#NAME?</v>
      </c>
      <c r="N2158">
        <v>10000</v>
      </c>
      <c r="O2158" t="e">
        <f t="shared" si="567"/>
        <v>#NAME?</v>
      </c>
      <c r="P2158">
        <v>20</v>
      </c>
      <c r="Q2158" t="e">
        <f t="shared" si="568"/>
        <v>#NAME?</v>
      </c>
      <c r="R2158">
        <v>20</v>
      </c>
      <c r="S2158" t="e">
        <f t="shared" si="569"/>
        <v>#NAME?</v>
      </c>
      <c r="T2158">
        <v>0</v>
      </c>
      <c r="U2158" t="e">
        <f t="shared" si="570"/>
        <v>#NAME?</v>
      </c>
      <c r="V2158">
        <v>256</v>
      </c>
      <c r="W2158" t="e">
        <f t="shared" si="571"/>
        <v>#NAME?</v>
      </c>
      <c r="X2158">
        <v>90</v>
      </c>
      <c r="Y2158" t="e">
        <f t="shared" si="572"/>
        <v>#NAME?</v>
      </c>
      <c r="Z2158">
        <v>0</v>
      </c>
      <c r="AA2158" t="e">
        <f t="shared" si="573"/>
        <v>#NAME?</v>
      </c>
      <c r="AB2158">
        <v>48</v>
      </c>
      <c r="AC2158" t="e">
        <f t="shared" si="574"/>
        <v>#NAME?</v>
      </c>
      <c r="AD2158">
        <v>0</v>
      </c>
      <c r="AE2158" t="e">
        <f t="shared" si="575"/>
        <v>#NAME?</v>
      </c>
      <c r="AF2158" t="s">
        <v>63</v>
      </c>
      <c r="AG2158" t="s">
        <v>64</v>
      </c>
      <c r="AH2158">
        <v>1670915</v>
      </c>
      <c r="AI2158">
        <v>1668219</v>
      </c>
      <c r="AJ2158">
        <v>333913</v>
      </c>
      <c r="AK2158">
        <v>833678</v>
      </c>
      <c r="AL2158">
        <v>10000</v>
      </c>
      <c r="AR2158">
        <v>10000</v>
      </c>
      <c r="AS2158">
        <v>2037069.5</v>
      </c>
      <c r="AT2158">
        <v>20</v>
      </c>
      <c r="AU2158">
        <v>10000</v>
      </c>
      <c r="AV2158">
        <v>90</v>
      </c>
      <c r="AW2158" t="s">
        <v>60</v>
      </c>
      <c r="AX2158" t="s">
        <v>61</v>
      </c>
      <c r="AY2158" t="s">
        <v>62</v>
      </c>
      <c r="BA2158">
        <v>7</v>
      </c>
      <c r="BB2158">
        <v>1</v>
      </c>
      <c r="BD2158">
        <v>119.294</v>
      </c>
      <c r="BE2158">
        <v>45.404800000000002</v>
      </c>
      <c r="BF2158">
        <v>284393</v>
      </c>
      <c r="BH2158">
        <v>37069.5</v>
      </c>
      <c r="BN2158">
        <v>6080026</v>
      </c>
      <c r="BO2158">
        <v>53170426</v>
      </c>
      <c r="BP2158">
        <v>2256755</v>
      </c>
      <c r="BQ2158">
        <v>47158</v>
      </c>
      <c r="BR2158">
        <v>0.32552599999999998</v>
      </c>
      <c r="BY2158" t="s">
        <v>5922</v>
      </c>
      <c r="BZ2158" t="s">
        <v>9594</v>
      </c>
      <c r="CA2158" t="s">
        <v>58</v>
      </c>
      <c r="CB2158" t="str">
        <f t="shared" si="576"/>
        <v>ZYRA_SCATTER_20i20d10000k nrq=0</v>
      </c>
      <c r="CC2158">
        <f t="shared" si="577"/>
        <v>90</v>
      </c>
    </row>
    <row r="2159" spans="1:81" x14ac:dyDescent="0.4">
      <c r="A2159" t="s">
        <v>2152</v>
      </c>
      <c r="B2159" t="s">
        <v>58</v>
      </c>
      <c r="C2159" t="s">
        <v>67</v>
      </c>
      <c r="D2159" t="e">
        <f t="shared" si="561"/>
        <v>#NAME?</v>
      </c>
      <c r="E2159">
        <v>10000</v>
      </c>
      <c r="F2159" t="e">
        <f t="shared" si="562"/>
        <v>#NAME?</v>
      </c>
      <c r="G2159" t="s">
        <v>60</v>
      </c>
      <c r="H2159" t="e">
        <f t="shared" si="563"/>
        <v>#NAME?</v>
      </c>
      <c r="I2159" t="s">
        <v>61</v>
      </c>
      <c r="J2159" t="e">
        <f t="shared" si="564"/>
        <v>#NAME?</v>
      </c>
      <c r="K2159" t="s">
        <v>62</v>
      </c>
      <c r="L2159" t="e">
        <f t="shared" si="565"/>
        <v>#NAME?</v>
      </c>
      <c r="M2159" t="e">
        <f t="shared" si="566"/>
        <v>#NAME?</v>
      </c>
      <c r="N2159">
        <v>100000</v>
      </c>
      <c r="O2159" t="e">
        <f t="shared" si="567"/>
        <v>#NAME?</v>
      </c>
      <c r="P2159">
        <v>5</v>
      </c>
      <c r="Q2159" t="e">
        <f t="shared" si="568"/>
        <v>#NAME?</v>
      </c>
      <c r="R2159">
        <v>5</v>
      </c>
      <c r="S2159" t="e">
        <f t="shared" si="569"/>
        <v>#NAME?</v>
      </c>
      <c r="T2159">
        <v>0</v>
      </c>
      <c r="U2159" t="e">
        <f t="shared" si="570"/>
        <v>#NAME?</v>
      </c>
      <c r="V2159">
        <v>256</v>
      </c>
      <c r="W2159" t="e">
        <f t="shared" si="571"/>
        <v>#NAME?</v>
      </c>
      <c r="X2159">
        <v>17</v>
      </c>
      <c r="Y2159" t="e">
        <f t="shared" si="572"/>
        <v>#NAME?</v>
      </c>
      <c r="Z2159">
        <v>1</v>
      </c>
      <c r="AA2159" t="e">
        <f t="shared" si="573"/>
        <v>#NAME?</v>
      </c>
      <c r="AB2159">
        <v>48</v>
      </c>
      <c r="AC2159" t="e">
        <f t="shared" si="574"/>
        <v>#NAME?</v>
      </c>
      <c r="AD2159">
        <v>0</v>
      </c>
      <c r="AE2159" t="e">
        <f t="shared" si="575"/>
        <v>#NAME?</v>
      </c>
      <c r="AF2159" t="s">
        <v>65</v>
      </c>
      <c r="AG2159" t="s">
        <v>64</v>
      </c>
      <c r="AH2159">
        <v>11619025</v>
      </c>
      <c r="AI2159">
        <v>11629370</v>
      </c>
      <c r="AJ2159">
        <v>2324839</v>
      </c>
      <c r="AK2159">
        <v>23238529</v>
      </c>
      <c r="AL2159">
        <v>10000</v>
      </c>
      <c r="AR2159">
        <v>10000</v>
      </c>
      <c r="AS2159">
        <v>52795.33</v>
      </c>
      <c r="AT2159">
        <v>5</v>
      </c>
      <c r="AU2159">
        <v>100000</v>
      </c>
      <c r="AV2159">
        <v>17</v>
      </c>
      <c r="AW2159" t="s">
        <v>60</v>
      </c>
      <c r="AX2159" t="s">
        <v>61</v>
      </c>
      <c r="AY2159" t="s">
        <v>62</v>
      </c>
      <c r="BA2159">
        <v>8</v>
      </c>
      <c r="BB2159">
        <v>1</v>
      </c>
      <c r="BD2159">
        <v>9.1188500000000001</v>
      </c>
      <c r="BE2159">
        <v>6.0823299999999997E-2</v>
      </c>
      <c r="BF2159">
        <v>2056.16</v>
      </c>
      <c r="BH2159">
        <v>2795.33</v>
      </c>
      <c r="BN2159">
        <v>232033002</v>
      </c>
      <c r="BO2159">
        <v>12362228</v>
      </c>
      <c r="BP2159">
        <v>352297</v>
      </c>
      <c r="BQ2159">
        <v>0</v>
      </c>
      <c r="BR2159">
        <v>3.1841900000000001</v>
      </c>
      <c r="BY2159" t="s">
        <v>5923</v>
      </c>
      <c r="BZ2159" t="s">
        <v>9595</v>
      </c>
      <c r="CA2159" t="s">
        <v>58</v>
      </c>
      <c r="CB2159" t="str">
        <f t="shared" si="576"/>
        <v>ZYRA_CLUSTER_5i5d100000k nrq=1</v>
      </c>
      <c r="CC2159">
        <f t="shared" si="577"/>
        <v>18</v>
      </c>
    </row>
    <row r="2160" spans="1:81" x14ac:dyDescent="0.4">
      <c r="A2160" t="s">
        <v>2153</v>
      </c>
      <c r="B2160" t="s">
        <v>58</v>
      </c>
      <c r="C2160" t="s">
        <v>281</v>
      </c>
      <c r="D2160" t="e">
        <f t="shared" si="561"/>
        <v>#NAME?</v>
      </c>
      <c r="E2160">
        <v>10000</v>
      </c>
      <c r="F2160" t="e">
        <f t="shared" si="562"/>
        <v>#NAME?</v>
      </c>
      <c r="G2160" t="s">
        <v>60</v>
      </c>
      <c r="H2160" t="e">
        <f t="shared" si="563"/>
        <v>#NAME?</v>
      </c>
      <c r="I2160" t="s">
        <v>61</v>
      </c>
      <c r="J2160" t="e">
        <f t="shared" si="564"/>
        <v>#NAME?</v>
      </c>
      <c r="K2160" t="s">
        <v>62</v>
      </c>
      <c r="L2160" t="e">
        <f t="shared" si="565"/>
        <v>#NAME?</v>
      </c>
      <c r="M2160" t="e">
        <f t="shared" si="566"/>
        <v>#NAME?</v>
      </c>
      <c r="N2160">
        <v>10000</v>
      </c>
      <c r="O2160" t="e">
        <f t="shared" si="567"/>
        <v>#NAME?</v>
      </c>
      <c r="P2160">
        <v>20</v>
      </c>
      <c r="Q2160" t="e">
        <f t="shared" si="568"/>
        <v>#NAME?</v>
      </c>
      <c r="R2160">
        <v>20</v>
      </c>
      <c r="S2160" t="e">
        <f t="shared" si="569"/>
        <v>#NAME?</v>
      </c>
      <c r="T2160">
        <v>0</v>
      </c>
      <c r="U2160" t="e">
        <f t="shared" si="570"/>
        <v>#NAME?</v>
      </c>
      <c r="V2160">
        <v>256</v>
      </c>
      <c r="W2160" t="e">
        <f t="shared" si="571"/>
        <v>#NAME?</v>
      </c>
      <c r="X2160">
        <v>90</v>
      </c>
      <c r="Y2160" t="e">
        <f t="shared" si="572"/>
        <v>#NAME?</v>
      </c>
      <c r="Z2160">
        <v>0</v>
      </c>
      <c r="AA2160" t="e">
        <f t="shared" si="573"/>
        <v>#NAME?</v>
      </c>
      <c r="AB2160">
        <v>48</v>
      </c>
      <c r="AC2160" t="e">
        <f t="shared" si="574"/>
        <v>#NAME?</v>
      </c>
      <c r="AD2160">
        <v>1</v>
      </c>
      <c r="AE2160" t="e">
        <f t="shared" si="575"/>
        <v>#NAME?</v>
      </c>
      <c r="AF2160" t="s">
        <v>63</v>
      </c>
      <c r="AG2160" t="s">
        <v>64</v>
      </c>
      <c r="AH2160">
        <v>1685517</v>
      </c>
      <c r="AI2160">
        <v>1683871</v>
      </c>
      <c r="AJ2160">
        <v>336938</v>
      </c>
      <c r="AK2160">
        <v>840864</v>
      </c>
      <c r="AL2160">
        <v>10000</v>
      </c>
      <c r="AR2160">
        <v>10000</v>
      </c>
      <c r="AS2160">
        <v>2036962.2</v>
      </c>
      <c r="AT2160">
        <v>20</v>
      </c>
      <c r="AU2160">
        <v>10000</v>
      </c>
      <c r="AV2160">
        <v>90</v>
      </c>
      <c r="AW2160" t="s">
        <v>60</v>
      </c>
      <c r="AX2160" t="s">
        <v>61</v>
      </c>
      <c r="AY2160" t="s">
        <v>62</v>
      </c>
      <c r="BA2160">
        <v>7</v>
      </c>
      <c r="BB2160">
        <v>1</v>
      </c>
      <c r="BD2160">
        <v>110.22</v>
      </c>
      <c r="BE2160">
        <v>38.569200000000002</v>
      </c>
      <c r="BF2160">
        <v>282122</v>
      </c>
      <c r="BH2160">
        <v>36962.199999999997</v>
      </c>
      <c r="BN2160">
        <v>6151362</v>
      </c>
      <c r="BO2160">
        <v>53136818</v>
      </c>
      <c r="BP2160">
        <v>2257283</v>
      </c>
      <c r="BQ2160">
        <v>48714</v>
      </c>
      <c r="BR2160">
        <v>0.30935600000000002</v>
      </c>
      <c r="BY2160" t="s">
        <v>5924</v>
      </c>
      <c r="BZ2160" t="s">
        <v>9596</v>
      </c>
      <c r="CA2160" t="s">
        <v>58</v>
      </c>
      <c r="CB2160" t="str">
        <f t="shared" si="576"/>
        <v>ZYRA_SCATTER_20i20d10000k nrq=0</v>
      </c>
      <c r="CC2160">
        <f t="shared" si="577"/>
        <v>90</v>
      </c>
    </row>
    <row r="2161" spans="1:81" x14ac:dyDescent="0.4">
      <c r="A2161" t="s">
        <v>2154</v>
      </c>
      <c r="B2161" t="s">
        <v>58</v>
      </c>
      <c r="C2161" t="s">
        <v>281</v>
      </c>
      <c r="D2161" t="e">
        <f t="shared" si="561"/>
        <v>#NAME?</v>
      </c>
      <c r="E2161">
        <v>10000</v>
      </c>
      <c r="F2161" t="e">
        <f t="shared" si="562"/>
        <v>#NAME?</v>
      </c>
      <c r="G2161" t="s">
        <v>60</v>
      </c>
      <c r="H2161" t="e">
        <f t="shared" si="563"/>
        <v>#NAME?</v>
      </c>
      <c r="I2161" t="s">
        <v>61</v>
      </c>
      <c r="J2161" t="e">
        <f t="shared" si="564"/>
        <v>#NAME?</v>
      </c>
      <c r="K2161" t="s">
        <v>62</v>
      </c>
      <c r="L2161" t="e">
        <f t="shared" si="565"/>
        <v>#NAME?</v>
      </c>
      <c r="M2161" t="e">
        <f t="shared" si="566"/>
        <v>#NAME?</v>
      </c>
      <c r="N2161">
        <v>10000</v>
      </c>
      <c r="O2161" t="e">
        <f t="shared" si="567"/>
        <v>#NAME?</v>
      </c>
      <c r="P2161">
        <v>20</v>
      </c>
      <c r="Q2161" t="e">
        <f t="shared" si="568"/>
        <v>#NAME?</v>
      </c>
      <c r="R2161">
        <v>20</v>
      </c>
      <c r="S2161" t="e">
        <f t="shared" si="569"/>
        <v>#NAME?</v>
      </c>
      <c r="T2161">
        <v>0</v>
      </c>
      <c r="U2161" t="e">
        <f t="shared" si="570"/>
        <v>#NAME?</v>
      </c>
      <c r="V2161">
        <v>256</v>
      </c>
      <c r="W2161" t="e">
        <f t="shared" si="571"/>
        <v>#NAME?</v>
      </c>
      <c r="X2161">
        <v>90</v>
      </c>
      <c r="Y2161" t="e">
        <f t="shared" si="572"/>
        <v>#NAME?</v>
      </c>
      <c r="Z2161">
        <v>0</v>
      </c>
      <c r="AA2161" t="e">
        <f t="shared" si="573"/>
        <v>#NAME?</v>
      </c>
      <c r="AB2161">
        <v>48</v>
      </c>
      <c r="AC2161" t="e">
        <f t="shared" si="574"/>
        <v>#NAME?</v>
      </c>
      <c r="AD2161">
        <v>2</v>
      </c>
      <c r="AE2161" t="e">
        <f t="shared" si="575"/>
        <v>#NAME?</v>
      </c>
      <c r="AF2161" t="s">
        <v>63</v>
      </c>
      <c r="AG2161" t="s">
        <v>64</v>
      </c>
      <c r="AH2161">
        <v>1647859</v>
      </c>
      <c r="AI2161">
        <v>1646501</v>
      </c>
      <c r="AJ2161">
        <v>329436</v>
      </c>
      <c r="AK2161">
        <v>822771</v>
      </c>
      <c r="AL2161">
        <v>10000</v>
      </c>
      <c r="AR2161">
        <v>10000</v>
      </c>
      <c r="AS2161">
        <v>2038519</v>
      </c>
      <c r="AT2161">
        <v>20</v>
      </c>
      <c r="AU2161">
        <v>10000</v>
      </c>
      <c r="AV2161">
        <v>90</v>
      </c>
      <c r="AW2161" t="s">
        <v>60</v>
      </c>
      <c r="AX2161" t="s">
        <v>61</v>
      </c>
      <c r="AY2161" t="s">
        <v>62</v>
      </c>
      <c r="BA2161">
        <v>7</v>
      </c>
      <c r="BB2161">
        <v>1</v>
      </c>
      <c r="BD2161">
        <v>111.95399999999999</v>
      </c>
      <c r="BE2161">
        <v>39.3185</v>
      </c>
      <c r="BF2161">
        <v>288203</v>
      </c>
      <c r="BH2161">
        <v>38519</v>
      </c>
      <c r="BN2161">
        <v>6002453</v>
      </c>
      <c r="BO2161">
        <v>52291790</v>
      </c>
      <c r="BP2161">
        <v>2225257</v>
      </c>
      <c r="BQ2161">
        <v>48098</v>
      </c>
      <c r="BR2161">
        <v>0.36563400000000001</v>
      </c>
      <c r="BY2161" t="s">
        <v>5925</v>
      </c>
      <c r="BZ2161" t="s">
        <v>9597</v>
      </c>
      <c r="CA2161" t="s">
        <v>58</v>
      </c>
      <c r="CB2161" t="str">
        <f t="shared" si="576"/>
        <v>ZYRA_SCATTER_20i20d10000k nrq=0</v>
      </c>
      <c r="CC2161">
        <f t="shared" si="577"/>
        <v>90</v>
      </c>
    </row>
    <row r="2162" spans="1:81" x14ac:dyDescent="0.4">
      <c r="A2162" t="s">
        <v>2155</v>
      </c>
      <c r="B2162" t="s">
        <v>58</v>
      </c>
      <c r="C2162" t="s">
        <v>281</v>
      </c>
      <c r="D2162" t="e">
        <f t="shared" si="561"/>
        <v>#NAME?</v>
      </c>
      <c r="E2162">
        <v>10000</v>
      </c>
      <c r="F2162" t="e">
        <f t="shared" si="562"/>
        <v>#NAME?</v>
      </c>
      <c r="G2162" t="s">
        <v>60</v>
      </c>
      <c r="H2162" t="e">
        <f t="shared" si="563"/>
        <v>#NAME?</v>
      </c>
      <c r="I2162" t="s">
        <v>61</v>
      </c>
      <c r="J2162" t="e">
        <f t="shared" si="564"/>
        <v>#NAME?</v>
      </c>
      <c r="K2162" t="s">
        <v>62</v>
      </c>
      <c r="L2162" t="e">
        <f t="shared" si="565"/>
        <v>#NAME?</v>
      </c>
      <c r="M2162" t="e">
        <f t="shared" si="566"/>
        <v>#NAME?</v>
      </c>
      <c r="N2162">
        <v>10000</v>
      </c>
      <c r="O2162" t="e">
        <f t="shared" si="567"/>
        <v>#NAME?</v>
      </c>
      <c r="P2162">
        <v>20</v>
      </c>
      <c r="Q2162" t="e">
        <f t="shared" si="568"/>
        <v>#NAME?</v>
      </c>
      <c r="R2162">
        <v>20</v>
      </c>
      <c r="S2162" t="e">
        <f t="shared" si="569"/>
        <v>#NAME?</v>
      </c>
      <c r="T2162">
        <v>0</v>
      </c>
      <c r="U2162" t="e">
        <f t="shared" si="570"/>
        <v>#NAME?</v>
      </c>
      <c r="V2162">
        <v>256</v>
      </c>
      <c r="W2162" t="e">
        <f t="shared" si="571"/>
        <v>#NAME?</v>
      </c>
      <c r="X2162">
        <v>89</v>
      </c>
      <c r="Y2162" t="e">
        <f t="shared" si="572"/>
        <v>#NAME?</v>
      </c>
      <c r="Z2162">
        <v>1</v>
      </c>
      <c r="AA2162" t="e">
        <f t="shared" si="573"/>
        <v>#NAME?</v>
      </c>
      <c r="AB2162">
        <v>48</v>
      </c>
      <c r="AC2162" t="e">
        <f t="shared" si="574"/>
        <v>#NAME?</v>
      </c>
      <c r="AD2162">
        <v>0</v>
      </c>
      <c r="AE2162" t="e">
        <f t="shared" si="575"/>
        <v>#NAME?</v>
      </c>
      <c r="AF2162" t="s">
        <v>63</v>
      </c>
      <c r="AG2162" t="s">
        <v>64</v>
      </c>
      <c r="AH2162">
        <v>1632572</v>
      </c>
      <c r="AI2162">
        <v>1635363</v>
      </c>
      <c r="AJ2162">
        <v>326793</v>
      </c>
      <c r="AK2162">
        <v>816478</v>
      </c>
      <c r="AL2162">
        <v>10000</v>
      </c>
      <c r="AR2162">
        <v>10000</v>
      </c>
      <c r="AS2162">
        <v>2037905.6</v>
      </c>
      <c r="AT2162">
        <v>20</v>
      </c>
      <c r="AU2162">
        <v>10000</v>
      </c>
      <c r="AV2162">
        <v>89</v>
      </c>
      <c r="AW2162" t="s">
        <v>60</v>
      </c>
      <c r="AX2162" t="s">
        <v>61</v>
      </c>
      <c r="AY2162" t="s">
        <v>62</v>
      </c>
      <c r="BA2162">
        <v>7</v>
      </c>
      <c r="BB2162">
        <v>1</v>
      </c>
      <c r="BD2162">
        <v>113.229</v>
      </c>
      <c r="BE2162">
        <v>38.845100000000002</v>
      </c>
      <c r="BF2162">
        <v>290817</v>
      </c>
      <c r="BH2162">
        <v>37905.599999999999</v>
      </c>
      <c r="BN2162">
        <v>5974246</v>
      </c>
      <c r="BO2162">
        <v>51579405</v>
      </c>
      <c r="BP2162">
        <v>2190542</v>
      </c>
      <c r="BQ2162">
        <v>50270</v>
      </c>
      <c r="BR2162">
        <v>0.298543</v>
      </c>
      <c r="BY2162" t="s">
        <v>5926</v>
      </c>
      <c r="BZ2162" t="s">
        <v>9598</v>
      </c>
      <c r="CA2162" t="s">
        <v>58</v>
      </c>
      <c r="CB2162" t="str">
        <f t="shared" si="576"/>
        <v>ZYRA_SCATTER_20i20d10000k nrq=1</v>
      </c>
      <c r="CC2162">
        <f t="shared" si="577"/>
        <v>90</v>
      </c>
    </row>
    <row r="2163" spans="1:81" x14ac:dyDescent="0.4">
      <c r="A2163" t="s">
        <v>2156</v>
      </c>
      <c r="B2163" t="s">
        <v>58</v>
      </c>
      <c r="C2163" t="s">
        <v>281</v>
      </c>
      <c r="D2163" t="e">
        <f t="shared" si="561"/>
        <v>#NAME?</v>
      </c>
      <c r="E2163">
        <v>10000</v>
      </c>
      <c r="F2163" t="e">
        <f t="shared" si="562"/>
        <v>#NAME?</v>
      </c>
      <c r="G2163" t="s">
        <v>60</v>
      </c>
      <c r="H2163" t="e">
        <f t="shared" si="563"/>
        <v>#NAME?</v>
      </c>
      <c r="I2163" t="s">
        <v>61</v>
      </c>
      <c r="J2163" t="e">
        <f t="shared" si="564"/>
        <v>#NAME?</v>
      </c>
      <c r="K2163" t="s">
        <v>62</v>
      </c>
      <c r="L2163" t="e">
        <f t="shared" si="565"/>
        <v>#NAME?</v>
      </c>
      <c r="M2163" t="e">
        <f t="shared" si="566"/>
        <v>#NAME?</v>
      </c>
      <c r="N2163">
        <v>10000</v>
      </c>
      <c r="O2163" t="e">
        <f t="shared" si="567"/>
        <v>#NAME?</v>
      </c>
      <c r="P2163">
        <v>20</v>
      </c>
      <c r="Q2163" t="e">
        <f t="shared" si="568"/>
        <v>#NAME?</v>
      </c>
      <c r="R2163">
        <v>20</v>
      </c>
      <c r="S2163" t="e">
        <f t="shared" si="569"/>
        <v>#NAME?</v>
      </c>
      <c r="T2163">
        <v>0</v>
      </c>
      <c r="U2163" t="e">
        <f t="shared" si="570"/>
        <v>#NAME?</v>
      </c>
      <c r="V2163">
        <v>256</v>
      </c>
      <c r="W2163" t="e">
        <f t="shared" si="571"/>
        <v>#NAME?</v>
      </c>
      <c r="X2163">
        <v>89</v>
      </c>
      <c r="Y2163" t="e">
        <f t="shared" si="572"/>
        <v>#NAME?</v>
      </c>
      <c r="Z2163">
        <v>1</v>
      </c>
      <c r="AA2163" t="e">
        <f t="shared" si="573"/>
        <v>#NAME?</v>
      </c>
      <c r="AB2163">
        <v>48</v>
      </c>
      <c r="AC2163" t="e">
        <f t="shared" si="574"/>
        <v>#NAME?</v>
      </c>
      <c r="AD2163">
        <v>1</v>
      </c>
      <c r="AE2163" t="e">
        <f t="shared" si="575"/>
        <v>#NAME?</v>
      </c>
      <c r="AF2163" t="s">
        <v>63</v>
      </c>
      <c r="AG2163" t="s">
        <v>64</v>
      </c>
      <c r="AH2163">
        <v>1751760</v>
      </c>
      <c r="AI2163">
        <v>1751309</v>
      </c>
      <c r="AJ2163">
        <v>350306</v>
      </c>
      <c r="AK2163">
        <v>874588</v>
      </c>
      <c r="AL2163">
        <v>10000</v>
      </c>
      <c r="AR2163">
        <v>10000</v>
      </c>
      <c r="AS2163">
        <v>2037803</v>
      </c>
      <c r="AT2163">
        <v>20</v>
      </c>
      <c r="AU2163">
        <v>10000</v>
      </c>
      <c r="AV2163">
        <v>89</v>
      </c>
      <c r="AW2163" t="s">
        <v>60</v>
      </c>
      <c r="AX2163" t="s">
        <v>61</v>
      </c>
      <c r="AY2163" t="s">
        <v>62</v>
      </c>
      <c r="BA2163">
        <v>7</v>
      </c>
      <c r="BB2163">
        <v>1</v>
      </c>
      <c r="BD2163">
        <v>127.735</v>
      </c>
      <c r="BE2163">
        <v>40.906799999999997</v>
      </c>
      <c r="BF2163">
        <v>270695</v>
      </c>
      <c r="BH2163">
        <v>37803</v>
      </c>
      <c r="BN2163">
        <v>6379914</v>
      </c>
      <c r="BO2163">
        <v>56620826</v>
      </c>
      <c r="BP2163">
        <v>2365971</v>
      </c>
      <c r="BQ2163">
        <v>52636</v>
      </c>
      <c r="BR2163">
        <v>0.35160599999999997</v>
      </c>
      <c r="BY2163" t="s">
        <v>5927</v>
      </c>
      <c r="BZ2163" t="s">
        <v>9599</v>
      </c>
      <c r="CA2163" t="s">
        <v>58</v>
      </c>
      <c r="CB2163" t="str">
        <f t="shared" si="576"/>
        <v>ZYRA_SCATTER_20i20d10000k nrq=1</v>
      </c>
      <c r="CC2163">
        <f t="shared" si="577"/>
        <v>90</v>
      </c>
    </row>
    <row r="2164" spans="1:81" x14ac:dyDescent="0.4">
      <c r="A2164" t="s">
        <v>2157</v>
      </c>
      <c r="B2164" t="s">
        <v>58</v>
      </c>
      <c r="C2164" t="s">
        <v>281</v>
      </c>
      <c r="D2164" t="e">
        <f t="shared" si="561"/>
        <v>#NAME?</v>
      </c>
      <c r="E2164">
        <v>10000</v>
      </c>
      <c r="F2164" t="e">
        <f t="shared" si="562"/>
        <v>#NAME?</v>
      </c>
      <c r="G2164" t="s">
        <v>60</v>
      </c>
      <c r="H2164" t="e">
        <f t="shared" si="563"/>
        <v>#NAME?</v>
      </c>
      <c r="I2164" t="s">
        <v>61</v>
      </c>
      <c r="J2164" t="e">
        <f t="shared" si="564"/>
        <v>#NAME?</v>
      </c>
      <c r="K2164" t="s">
        <v>62</v>
      </c>
      <c r="L2164" t="e">
        <f t="shared" si="565"/>
        <v>#NAME?</v>
      </c>
      <c r="M2164" t="e">
        <f t="shared" si="566"/>
        <v>#NAME?</v>
      </c>
      <c r="N2164">
        <v>10000</v>
      </c>
      <c r="O2164" t="e">
        <f t="shared" si="567"/>
        <v>#NAME?</v>
      </c>
      <c r="P2164">
        <v>20</v>
      </c>
      <c r="Q2164" t="e">
        <f t="shared" si="568"/>
        <v>#NAME?</v>
      </c>
      <c r="R2164">
        <v>20</v>
      </c>
      <c r="S2164" t="e">
        <f t="shared" si="569"/>
        <v>#NAME?</v>
      </c>
      <c r="T2164">
        <v>0</v>
      </c>
      <c r="U2164" t="e">
        <f t="shared" si="570"/>
        <v>#NAME?</v>
      </c>
      <c r="V2164">
        <v>256</v>
      </c>
      <c r="W2164" t="e">
        <f t="shared" si="571"/>
        <v>#NAME?</v>
      </c>
      <c r="X2164">
        <v>89</v>
      </c>
      <c r="Y2164" t="e">
        <f t="shared" si="572"/>
        <v>#NAME?</v>
      </c>
      <c r="Z2164">
        <v>1</v>
      </c>
      <c r="AA2164" t="e">
        <f t="shared" si="573"/>
        <v>#NAME?</v>
      </c>
      <c r="AB2164">
        <v>48</v>
      </c>
      <c r="AC2164" t="e">
        <f t="shared" si="574"/>
        <v>#NAME?</v>
      </c>
      <c r="AD2164">
        <v>2</v>
      </c>
      <c r="AE2164" t="e">
        <f t="shared" si="575"/>
        <v>#NAME?</v>
      </c>
      <c r="AF2164" t="s">
        <v>63</v>
      </c>
      <c r="AG2164" t="s">
        <v>64</v>
      </c>
      <c r="AH2164">
        <v>1592592</v>
      </c>
      <c r="AI2164">
        <v>1595337</v>
      </c>
      <c r="AJ2164">
        <v>318792</v>
      </c>
      <c r="AK2164">
        <v>796304</v>
      </c>
      <c r="AL2164">
        <v>10000</v>
      </c>
      <c r="AR2164">
        <v>10000</v>
      </c>
      <c r="AS2164">
        <v>2036893.3</v>
      </c>
      <c r="AT2164">
        <v>20</v>
      </c>
      <c r="AU2164">
        <v>10000</v>
      </c>
      <c r="AV2164">
        <v>89</v>
      </c>
      <c r="AW2164" t="s">
        <v>60</v>
      </c>
      <c r="AX2164" t="s">
        <v>61</v>
      </c>
      <c r="AY2164" t="s">
        <v>62</v>
      </c>
      <c r="BA2164">
        <v>7</v>
      </c>
      <c r="BB2164">
        <v>1</v>
      </c>
      <c r="BD2164">
        <v>111.22499999999999</v>
      </c>
      <c r="BE2164">
        <v>39.883800000000001</v>
      </c>
      <c r="BF2164">
        <v>297897</v>
      </c>
      <c r="BH2164">
        <v>36893.300000000003</v>
      </c>
      <c r="BN2164">
        <v>5811396</v>
      </c>
      <c r="BO2164">
        <v>50152760</v>
      </c>
      <c r="BP2164">
        <v>2151652</v>
      </c>
      <c r="BQ2164">
        <v>48468</v>
      </c>
      <c r="BR2164">
        <v>0.293263</v>
      </c>
      <c r="BY2164" t="s">
        <v>5928</v>
      </c>
      <c r="BZ2164" t="s">
        <v>9600</v>
      </c>
      <c r="CA2164" t="s">
        <v>58</v>
      </c>
      <c r="CB2164" t="str">
        <f t="shared" si="576"/>
        <v>ZYRA_SCATTER_20i20d10000k nrq=1</v>
      </c>
      <c r="CC2164">
        <f t="shared" si="577"/>
        <v>90</v>
      </c>
    </row>
    <row r="2165" spans="1:81" x14ac:dyDescent="0.4">
      <c r="A2165" t="s">
        <v>2158</v>
      </c>
      <c r="B2165" t="s">
        <v>58</v>
      </c>
      <c r="C2165" t="s">
        <v>281</v>
      </c>
      <c r="D2165" t="e">
        <f t="shared" si="561"/>
        <v>#NAME?</v>
      </c>
      <c r="E2165">
        <v>10000</v>
      </c>
      <c r="F2165" t="e">
        <f t="shared" si="562"/>
        <v>#NAME?</v>
      </c>
      <c r="G2165" t="s">
        <v>60</v>
      </c>
      <c r="H2165" t="e">
        <f t="shared" si="563"/>
        <v>#NAME?</v>
      </c>
      <c r="I2165" t="s">
        <v>61</v>
      </c>
      <c r="J2165" t="e">
        <f t="shared" si="564"/>
        <v>#NAME?</v>
      </c>
      <c r="K2165" t="s">
        <v>62</v>
      </c>
      <c r="L2165" t="e">
        <f t="shared" si="565"/>
        <v>#NAME?</v>
      </c>
      <c r="M2165" t="e">
        <f t="shared" si="566"/>
        <v>#NAME?</v>
      </c>
      <c r="N2165">
        <v>10000</v>
      </c>
      <c r="O2165" t="e">
        <f t="shared" si="567"/>
        <v>#NAME?</v>
      </c>
      <c r="P2165">
        <v>20</v>
      </c>
      <c r="Q2165" t="e">
        <f t="shared" si="568"/>
        <v>#NAME?</v>
      </c>
      <c r="R2165">
        <v>20</v>
      </c>
      <c r="S2165" t="e">
        <f t="shared" si="569"/>
        <v>#NAME?</v>
      </c>
      <c r="T2165">
        <v>0</v>
      </c>
      <c r="U2165" t="e">
        <f t="shared" si="570"/>
        <v>#NAME?</v>
      </c>
      <c r="V2165">
        <v>256</v>
      </c>
      <c r="W2165" t="e">
        <f t="shared" si="571"/>
        <v>#NAME?</v>
      </c>
      <c r="X2165">
        <v>108</v>
      </c>
      <c r="Y2165" t="e">
        <f t="shared" si="572"/>
        <v>#NAME?</v>
      </c>
      <c r="Z2165">
        <v>0</v>
      </c>
      <c r="AA2165" t="e">
        <f t="shared" si="573"/>
        <v>#NAME?</v>
      </c>
      <c r="AB2165">
        <v>48</v>
      </c>
      <c r="AC2165" t="e">
        <f t="shared" si="574"/>
        <v>#NAME?</v>
      </c>
      <c r="AD2165">
        <v>0</v>
      </c>
      <c r="AE2165" t="e">
        <f t="shared" si="575"/>
        <v>#NAME?</v>
      </c>
      <c r="AF2165" t="s">
        <v>63</v>
      </c>
      <c r="AG2165" t="s">
        <v>64</v>
      </c>
      <c r="AH2165">
        <v>1525872</v>
      </c>
      <c r="AI2165">
        <v>1526711</v>
      </c>
      <c r="AJ2165">
        <v>305258</v>
      </c>
      <c r="AK2165">
        <v>762191</v>
      </c>
      <c r="AL2165">
        <v>10000</v>
      </c>
      <c r="AR2165">
        <v>10000</v>
      </c>
      <c r="AS2165">
        <v>2041791.5</v>
      </c>
      <c r="AT2165">
        <v>20</v>
      </c>
      <c r="AU2165">
        <v>10000</v>
      </c>
      <c r="AV2165">
        <v>108</v>
      </c>
      <c r="AW2165" t="s">
        <v>60</v>
      </c>
      <c r="AX2165" t="s">
        <v>61</v>
      </c>
      <c r="AY2165" t="s">
        <v>62</v>
      </c>
      <c r="BA2165">
        <v>7</v>
      </c>
      <c r="BB2165">
        <v>1</v>
      </c>
      <c r="BD2165">
        <v>115.688</v>
      </c>
      <c r="BE2165">
        <v>39.913200000000003</v>
      </c>
      <c r="BF2165">
        <v>372689</v>
      </c>
      <c r="BH2165">
        <v>41791.5</v>
      </c>
      <c r="BN2165">
        <v>5538881</v>
      </c>
      <c r="BO2165">
        <v>48237497</v>
      </c>
      <c r="BP2165">
        <v>2083029</v>
      </c>
      <c r="BQ2165">
        <v>53588</v>
      </c>
      <c r="BR2165">
        <v>0.28153899999999998</v>
      </c>
      <c r="BY2165" t="s">
        <v>5929</v>
      </c>
      <c r="BZ2165" t="s">
        <v>9601</v>
      </c>
      <c r="CA2165" t="s">
        <v>58</v>
      </c>
      <c r="CB2165" t="str">
        <f t="shared" si="576"/>
        <v>ZYRA_SCATTER_20i20d10000k nrq=0</v>
      </c>
      <c r="CC2165">
        <f t="shared" si="577"/>
        <v>108</v>
      </c>
    </row>
    <row r="2166" spans="1:81" x14ac:dyDescent="0.4">
      <c r="A2166" t="s">
        <v>2951</v>
      </c>
      <c r="B2166" t="s">
        <v>58</v>
      </c>
      <c r="C2166" t="s">
        <v>67</v>
      </c>
      <c r="D2166" t="e">
        <f t="shared" si="561"/>
        <v>#NAME?</v>
      </c>
      <c r="E2166">
        <v>10000</v>
      </c>
      <c r="F2166" t="e">
        <f t="shared" si="562"/>
        <v>#NAME?</v>
      </c>
      <c r="G2166" t="s">
        <v>60</v>
      </c>
      <c r="H2166" t="e">
        <f t="shared" si="563"/>
        <v>#NAME?</v>
      </c>
      <c r="I2166" t="s">
        <v>61</v>
      </c>
      <c r="J2166" t="e">
        <f t="shared" si="564"/>
        <v>#NAME?</v>
      </c>
      <c r="K2166" t="s">
        <v>62</v>
      </c>
      <c r="L2166" t="e">
        <f t="shared" si="565"/>
        <v>#NAME?</v>
      </c>
      <c r="M2166" t="e">
        <f t="shared" si="566"/>
        <v>#NAME?</v>
      </c>
      <c r="N2166">
        <v>10000</v>
      </c>
      <c r="O2166" t="e">
        <f t="shared" si="567"/>
        <v>#NAME?</v>
      </c>
      <c r="P2166">
        <v>0</v>
      </c>
      <c r="Q2166" t="e">
        <f t="shared" si="568"/>
        <v>#NAME?</v>
      </c>
      <c r="R2166">
        <v>0</v>
      </c>
      <c r="S2166" t="e">
        <f t="shared" si="569"/>
        <v>#NAME?</v>
      </c>
      <c r="T2166">
        <v>0</v>
      </c>
      <c r="U2166" t="e">
        <f t="shared" si="570"/>
        <v>#NAME?</v>
      </c>
      <c r="V2166">
        <v>256</v>
      </c>
      <c r="W2166" t="e">
        <f t="shared" si="571"/>
        <v>#NAME?</v>
      </c>
      <c r="X2166">
        <v>126</v>
      </c>
      <c r="Y2166" t="e">
        <f t="shared" si="572"/>
        <v>#NAME?</v>
      </c>
      <c r="Z2166">
        <v>0</v>
      </c>
      <c r="AA2166" t="e">
        <f t="shared" si="573"/>
        <v>#NAME?</v>
      </c>
      <c r="AB2166">
        <v>48</v>
      </c>
      <c r="AC2166" t="e">
        <f t="shared" si="574"/>
        <v>#NAME?</v>
      </c>
      <c r="AD2166">
        <v>1</v>
      </c>
      <c r="AE2166" t="e">
        <f t="shared" si="575"/>
        <v>#NAME?</v>
      </c>
      <c r="AF2166" t="s">
        <v>65</v>
      </c>
      <c r="AG2166" t="s">
        <v>64</v>
      </c>
      <c r="AJ2166">
        <v>0</v>
      </c>
      <c r="AK2166">
        <v>310895728</v>
      </c>
      <c r="AL2166">
        <v>10000</v>
      </c>
      <c r="AR2166">
        <v>10000</v>
      </c>
      <c r="AS2166">
        <v>654.09699999999998</v>
      </c>
      <c r="AT2166">
        <v>0</v>
      </c>
      <c r="AU2166">
        <v>10000</v>
      </c>
      <c r="AV2166">
        <v>126</v>
      </c>
      <c r="AW2166" t="s">
        <v>60</v>
      </c>
      <c r="AX2166" t="s">
        <v>61</v>
      </c>
      <c r="AY2166" t="s">
        <v>62</v>
      </c>
      <c r="BA2166">
        <v>8</v>
      </c>
      <c r="BB2166">
        <v>1</v>
      </c>
      <c r="BD2166">
        <v>0.88689600000000002</v>
      </c>
      <c r="BE2166">
        <v>0.17237</v>
      </c>
      <c r="BF2166">
        <v>1070.3599999999999</v>
      </c>
      <c r="BH2166">
        <v>654.09699999999998</v>
      </c>
      <c r="BN2166">
        <v>3108943136</v>
      </c>
      <c r="BO2166">
        <v>61159410</v>
      </c>
      <c r="BP2166">
        <v>14149</v>
      </c>
      <c r="BQ2166">
        <v>0</v>
      </c>
      <c r="BR2166">
        <v>7.8021699999999998E-3</v>
      </c>
      <c r="BY2166" t="s">
        <v>5930</v>
      </c>
      <c r="BZ2166" t="s">
        <v>9602</v>
      </c>
      <c r="CA2166" t="s">
        <v>58</v>
      </c>
      <c r="CB2166" t="str">
        <f t="shared" si="576"/>
        <v>ZYRA_CLUSTER_0i0d10000k nrq=0</v>
      </c>
      <c r="CC2166">
        <f t="shared" si="577"/>
        <v>126</v>
      </c>
    </row>
    <row r="2167" spans="1:81" x14ac:dyDescent="0.4">
      <c r="A2167" t="s">
        <v>2159</v>
      </c>
      <c r="B2167" t="s">
        <v>58</v>
      </c>
      <c r="C2167" t="s">
        <v>281</v>
      </c>
      <c r="D2167" t="e">
        <f t="shared" si="561"/>
        <v>#NAME?</v>
      </c>
      <c r="E2167">
        <v>10000</v>
      </c>
      <c r="F2167" t="e">
        <f t="shared" si="562"/>
        <v>#NAME?</v>
      </c>
      <c r="G2167" t="s">
        <v>60</v>
      </c>
      <c r="H2167" t="e">
        <f t="shared" si="563"/>
        <v>#NAME?</v>
      </c>
      <c r="I2167" t="s">
        <v>61</v>
      </c>
      <c r="J2167" t="e">
        <f t="shared" si="564"/>
        <v>#NAME?</v>
      </c>
      <c r="K2167" t="s">
        <v>62</v>
      </c>
      <c r="L2167" t="e">
        <f t="shared" si="565"/>
        <v>#NAME?</v>
      </c>
      <c r="M2167" t="e">
        <f t="shared" si="566"/>
        <v>#NAME?</v>
      </c>
      <c r="N2167">
        <v>10000</v>
      </c>
      <c r="O2167" t="e">
        <f t="shared" si="567"/>
        <v>#NAME?</v>
      </c>
      <c r="P2167">
        <v>20</v>
      </c>
      <c r="Q2167" t="e">
        <f t="shared" si="568"/>
        <v>#NAME?</v>
      </c>
      <c r="R2167">
        <v>20</v>
      </c>
      <c r="S2167" t="e">
        <f t="shared" si="569"/>
        <v>#NAME?</v>
      </c>
      <c r="T2167">
        <v>0</v>
      </c>
      <c r="U2167" t="e">
        <f t="shared" si="570"/>
        <v>#NAME?</v>
      </c>
      <c r="V2167">
        <v>256</v>
      </c>
      <c r="W2167" t="e">
        <f t="shared" si="571"/>
        <v>#NAME?</v>
      </c>
      <c r="X2167">
        <v>108</v>
      </c>
      <c r="Y2167" t="e">
        <f t="shared" si="572"/>
        <v>#NAME?</v>
      </c>
      <c r="Z2167">
        <v>0</v>
      </c>
      <c r="AA2167" t="e">
        <f t="shared" si="573"/>
        <v>#NAME?</v>
      </c>
      <c r="AB2167">
        <v>48</v>
      </c>
      <c r="AC2167" t="e">
        <f t="shared" si="574"/>
        <v>#NAME?</v>
      </c>
      <c r="AD2167">
        <v>1</v>
      </c>
      <c r="AE2167" t="e">
        <f t="shared" si="575"/>
        <v>#NAME?</v>
      </c>
      <c r="AF2167" t="s">
        <v>63</v>
      </c>
      <c r="AG2167" t="s">
        <v>64</v>
      </c>
      <c r="AH2167">
        <v>1572194</v>
      </c>
      <c r="AI2167">
        <v>1577187</v>
      </c>
      <c r="AJ2167">
        <v>314938</v>
      </c>
      <c r="AK2167">
        <v>786653</v>
      </c>
      <c r="AL2167">
        <v>10000</v>
      </c>
      <c r="AR2167">
        <v>10000</v>
      </c>
      <c r="AS2167">
        <v>2041167.7</v>
      </c>
      <c r="AT2167">
        <v>20</v>
      </c>
      <c r="AU2167">
        <v>10000</v>
      </c>
      <c r="AV2167">
        <v>108</v>
      </c>
      <c r="AW2167" t="s">
        <v>60</v>
      </c>
      <c r="AX2167" t="s">
        <v>61</v>
      </c>
      <c r="AY2167" t="s">
        <v>62</v>
      </c>
      <c r="BA2167">
        <v>7</v>
      </c>
      <c r="BB2167">
        <v>1</v>
      </c>
      <c r="BD2167">
        <v>115.51300000000001</v>
      </c>
      <c r="BE2167">
        <v>39.903300000000002</v>
      </c>
      <c r="BF2167">
        <v>361205</v>
      </c>
      <c r="BH2167">
        <v>41167.699999999997</v>
      </c>
      <c r="BN2167">
        <v>5724885</v>
      </c>
      <c r="BO2167">
        <v>49571428</v>
      </c>
      <c r="BP2167">
        <v>2141653</v>
      </c>
      <c r="BQ2167">
        <v>56609</v>
      </c>
      <c r="BR2167">
        <v>0.34687299999999999</v>
      </c>
      <c r="BY2167" t="s">
        <v>5931</v>
      </c>
      <c r="BZ2167" t="s">
        <v>9603</v>
      </c>
      <c r="CA2167" t="s">
        <v>58</v>
      </c>
      <c r="CB2167" t="str">
        <f t="shared" si="576"/>
        <v>ZYRA_SCATTER_20i20d10000k nrq=0</v>
      </c>
      <c r="CC2167">
        <f t="shared" si="577"/>
        <v>108</v>
      </c>
    </row>
    <row r="2168" spans="1:81" x14ac:dyDescent="0.4">
      <c r="A2168" t="s">
        <v>2160</v>
      </c>
      <c r="B2168" t="s">
        <v>58</v>
      </c>
      <c r="C2168" t="s">
        <v>281</v>
      </c>
      <c r="D2168" t="e">
        <f t="shared" si="561"/>
        <v>#NAME?</v>
      </c>
      <c r="E2168">
        <v>10000</v>
      </c>
      <c r="F2168" t="e">
        <f t="shared" si="562"/>
        <v>#NAME?</v>
      </c>
      <c r="G2168" t="s">
        <v>60</v>
      </c>
      <c r="H2168" t="e">
        <f t="shared" si="563"/>
        <v>#NAME?</v>
      </c>
      <c r="I2168" t="s">
        <v>61</v>
      </c>
      <c r="J2168" t="e">
        <f t="shared" si="564"/>
        <v>#NAME?</v>
      </c>
      <c r="K2168" t="s">
        <v>62</v>
      </c>
      <c r="L2168" t="e">
        <f t="shared" si="565"/>
        <v>#NAME?</v>
      </c>
      <c r="M2168" t="e">
        <f t="shared" si="566"/>
        <v>#NAME?</v>
      </c>
      <c r="N2168">
        <v>10000</v>
      </c>
      <c r="O2168" t="e">
        <f t="shared" si="567"/>
        <v>#NAME?</v>
      </c>
      <c r="P2168">
        <v>20</v>
      </c>
      <c r="Q2168" t="e">
        <f t="shared" si="568"/>
        <v>#NAME?</v>
      </c>
      <c r="R2168">
        <v>20</v>
      </c>
      <c r="S2168" t="e">
        <f t="shared" si="569"/>
        <v>#NAME?</v>
      </c>
      <c r="T2168">
        <v>0</v>
      </c>
      <c r="U2168" t="e">
        <f t="shared" si="570"/>
        <v>#NAME?</v>
      </c>
      <c r="V2168">
        <v>256</v>
      </c>
      <c r="W2168" t="e">
        <f t="shared" si="571"/>
        <v>#NAME?</v>
      </c>
      <c r="X2168">
        <v>108</v>
      </c>
      <c r="Y2168" t="e">
        <f t="shared" si="572"/>
        <v>#NAME?</v>
      </c>
      <c r="Z2168">
        <v>0</v>
      </c>
      <c r="AA2168" t="e">
        <f t="shared" si="573"/>
        <v>#NAME?</v>
      </c>
      <c r="AB2168">
        <v>48</v>
      </c>
      <c r="AC2168" t="e">
        <f t="shared" si="574"/>
        <v>#NAME?</v>
      </c>
      <c r="AD2168">
        <v>2</v>
      </c>
      <c r="AE2168" t="e">
        <f t="shared" si="575"/>
        <v>#NAME?</v>
      </c>
      <c r="AF2168" t="s">
        <v>63</v>
      </c>
      <c r="AG2168" t="s">
        <v>64</v>
      </c>
      <c r="AH2168">
        <v>1558976</v>
      </c>
      <c r="AI2168">
        <v>1560734</v>
      </c>
      <c r="AJ2168">
        <v>311971</v>
      </c>
      <c r="AK2168">
        <v>778217</v>
      </c>
      <c r="AL2168">
        <v>10000</v>
      </c>
      <c r="AR2168">
        <v>10000</v>
      </c>
      <c r="AS2168">
        <v>2042501.3</v>
      </c>
      <c r="AT2168">
        <v>20</v>
      </c>
      <c r="AU2168">
        <v>10000</v>
      </c>
      <c r="AV2168">
        <v>108</v>
      </c>
      <c r="AW2168" t="s">
        <v>60</v>
      </c>
      <c r="AX2168" t="s">
        <v>61</v>
      </c>
      <c r="AY2168" t="s">
        <v>62</v>
      </c>
      <c r="BA2168">
        <v>7</v>
      </c>
      <c r="BB2168">
        <v>1</v>
      </c>
      <c r="BD2168">
        <v>125.241</v>
      </c>
      <c r="BE2168">
        <v>41.358499999999999</v>
      </c>
      <c r="BF2168">
        <v>365490</v>
      </c>
      <c r="BH2168">
        <v>42501.3</v>
      </c>
      <c r="BN2168">
        <v>5659188</v>
      </c>
      <c r="BO2168">
        <v>49477457</v>
      </c>
      <c r="BP2168">
        <v>2122991</v>
      </c>
      <c r="BQ2168">
        <v>52914</v>
      </c>
      <c r="BR2168">
        <v>0.29034199999999999</v>
      </c>
      <c r="BY2168" t="s">
        <v>5932</v>
      </c>
      <c r="BZ2168" t="s">
        <v>9604</v>
      </c>
      <c r="CA2168" t="s">
        <v>58</v>
      </c>
      <c r="CB2168" t="str">
        <f t="shared" si="576"/>
        <v>ZYRA_SCATTER_20i20d10000k nrq=0</v>
      </c>
      <c r="CC2168">
        <f t="shared" si="577"/>
        <v>108</v>
      </c>
    </row>
    <row r="2169" spans="1:81" x14ac:dyDescent="0.4">
      <c r="A2169" t="s">
        <v>2161</v>
      </c>
      <c r="B2169" t="s">
        <v>58</v>
      </c>
      <c r="C2169" t="s">
        <v>281</v>
      </c>
      <c r="D2169" t="e">
        <f t="shared" si="561"/>
        <v>#NAME?</v>
      </c>
      <c r="E2169">
        <v>10000</v>
      </c>
      <c r="F2169" t="e">
        <f t="shared" si="562"/>
        <v>#NAME?</v>
      </c>
      <c r="G2169" t="s">
        <v>60</v>
      </c>
      <c r="H2169" t="e">
        <f t="shared" si="563"/>
        <v>#NAME?</v>
      </c>
      <c r="I2169" t="s">
        <v>61</v>
      </c>
      <c r="J2169" t="e">
        <f t="shared" si="564"/>
        <v>#NAME?</v>
      </c>
      <c r="K2169" t="s">
        <v>62</v>
      </c>
      <c r="L2169" t="e">
        <f t="shared" si="565"/>
        <v>#NAME?</v>
      </c>
      <c r="M2169" t="e">
        <f t="shared" si="566"/>
        <v>#NAME?</v>
      </c>
      <c r="N2169">
        <v>10000</v>
      </c>
      <c r="O2169" t="e">
        <f t="shared" si="567"/>
        <v>#NAME?</v>
      </c>
      <c r="P2169">
        <v>20</v>
      </c>
      <c r="Q2169" t="e">
        <f t="shared" si="568"/>
        <v>#NAME?</v>
      </c>
      <c r="R2169">
        <v>20</v>
      </c>
      <c r="S2169" t="e">
        <f t="shared" si="569"/>
        <v>#NAME?</v>
      </c>
      <c r="T2169">
        <v>0</v>
      </c>
      <c r="U2169" t="e">
        <f t="shared" si="570"/>
        <v>#NAME?</v>
      </c>
      <c r="V2169">
        <v>256</v>
      </c>
      <c r="W2169" t="e">
        <f t="shared" si="571"/>
        <v>#NAME?</v>
      </c>
      <c r="X2169">
        <v>107</v>
      </c>
      <c r="Y2169" t="e">
        <f t="shared" si="572"/>
        <v>#NAME?</v>
      </c>
      <c r="Z2169">
        <v>1</v>
      </c>
      <c r="AA2169" t="e">
        <f t="shared" si="573"/>
        <v>#NAME?</v>
      </c>
      <c r="AB2169">
        <v>48</v>
      </c>
      <c r="AC2169" t="e">
        <f t="shared" si="574"/>
        <v>#NAME?</v>
      </c>
      <c r="AD2169">
        <v>0</v>
      </c>
      <c r="AE2169" t="e">
        <f t="shared" si="575"/>
        <v>#NAME?</v>
      </c>
      <c r="AF2169" t="s">
        <v>63</v>
      </c>
      <c r="AG2169" t="s">
        <v>64</v>
      </c>
      <c r="AH2169">
        <v>1582385</v>
      </c>
      <c r="AI2169">
        <v>1582640</v>
      </c>
      <c r="AJ2169">
        <v>316502</v>
      </c>
      <c r="AK2169">
        <v>790658</v>
      </c>
      <c r="AL2169">
        <v>10000</v>
      </c>
      <c r="AR2169">
        <v>10000</v>
      </c>
      <c r="AS2169">
        <v>2041122.5</v>
      </c>
      <c r="AT2169">
        <v>20</v>
      </c>
      <c r="AU2169">
        <v>10000</v>
      </c>
      <c r="AV2169">
        <v>107</v>
      </c>
      <c r="AW2169" t="s">
        <v>60</v>
      </c>
      <c r="AX2169" t="s">
        <v>61</v>
      </c>
      <c r="AY2169" t="s">
        <v>62</v>
      </c>
      <c r="BA2169">
        <v>7</v>
      </c>
      <c r="BB2169">
        <v>1</v>
      </c>
      <c r="BD2169">
        <v>116.22199999999999</v>
      </c>
      <c r="BE2169">
        <v>39.811599999999999</v>
      </c>
      <c r="BF2169">
        <v>360370</v>
      </c>
      <c r="BH2169">
        <v>41122.5</v>
      </c>
      <c r="BN2169">
        <v>5745703</v>
      </c>
      <c r="BO2169">
        <v>50074478</v>
      </c>
      <c r="BP2169">
        <v>2160885</v>
      </c>
      <c r="BQ2169">
        <v>57759</v>
      </c>
      <c r="BR2169">
        <v>0.28766199999999997</v>
      </c>
      <c r="BY2169" t="s">
        <v>5933</v>
      </c>
      <c r="BZ2169" t="s">
        <v>9605</v>
      </c>
      <c r="CA2169" t="s">
        <v>58</v>
      </c>
      <c r="CB2169" t="str">
        <f t="shared" si="576"/>
        <v>ZYRA_SCATTER_20i20d10000k nrq=1</v>
      </c>
      <c r="CC2169">
        <f t="shared" si="577"/>
        <v>108</v>
      </c>
    </row>
    <row r="2170" spans="1:81" x14ac:dyDescent="0.4">
      <c r="A2170" t="s">
        <v>2162</v>
      </c>
      <c r="B2170" t="s">
        <v>58</v>
      </c>
      <c r="C2170" t="s">
        <v>281</v>
      </c>
      <c r="D2170" t="e">
        <f t="shared" si="561"/>
        <v>#NAME?</v>
      </c>
      <c r="E2170">
        <v>10000</v>
      </c>
      <c r="F2170" t="e">
        <f t="shared" si="562"/>
        <v>#NAME?</v>
      </c>
      <c r="G2170" t="s">
        <v>60</v>
      </c>
      <c r="H2170" t="e">
        <f t="shared" si="563"/>
        <v>#NAME?</v>
      </c>
      <c r="I2170" t="s">
        <v>61</v>
      </c>
      <c r="J2170" t="e">
        <f t="shared" si="564"/>
        <v>#NAME?</v>
      </c>
      <c r="K2170" t="s">
        <v>62</v>
      </c>
      <c r="L2170" t="e">
        <f t="shared" si="565"/>
        <v>#NAME?</v>
      </c>
      <c r="M2170" t="e">
        <f t="shared" si="566"/>
        <v>#NAME?</v>
      </c>
      <c r="N2170">
        <v>10000</v>
      </c>
      <c r="O2170" t="e">
        <f t="shared" si="567"/>
        <v>#NAME?</v>
      </c>
      <c r="P2170">
        <v>20</v>
      </c>
      <c r="Q2170" t="e">
        <f t="shared" si="568"/>
        <v>#NAME?</v>
      </c>
      <c r="R2170">
        <v>20</v>
      </c>
      <c r="S2170" t="e">
        <f t="shared" si="569"/>
        <v>#NAME?</v>
      </c>
      <c r="T2170">
        <v>0</v>
      </c>
      <c r="U2170" t="e">
        <f t="shared" si="570"/>
        <v>#NAME?</v>
      </c>
      <c r="V2170">
        <v>256</v>
      </c>
      <c r="W2170" t="e">
        <f t="shared" si="571"/>
        <v>#NAME?</v>
      </c>
      <c r="X2170">
        <v>107</v>
      </c>
      <c r="Y2170" t="e">
        <f t="shared" si="572"/>
        <v>#NAME?</v>
      </c>
      <c r="Z2170">
        <v>1</v>
      </c>
      <c r="AA2170" t="e">
        <f t="shared" si="573"/>
        <v>#NAME?</v>
      </c>
      <c r="AB2170">
        <v>48</v>
      </c>
      <c r="AC2170" t="e">
        <f t="shared" si="574"/>
        <v>#NAME?</v>
      </c>
      <c r="AD2170">
        <v>1</v>
      </c>
      <c r="AE2170" t="e">
        <f t="shared" si="575"/>
        <v>#NAME?</v>
      </c>
      <c r="AF2170" t="s">
        <v>63</v>
      </c>
      <c r="AG2170" t="s">
        <v>64</v>
      </c>
      <c r="AH2170">
        <v>1559452</v>
      </c>
      <c r="AI2170">
        <v>1563677</v>
      </c>
      <c r="AJ2170">
        <v>312312</v>
      </c>
      <c r="AK2170">
        <v>779602</v>
      </c>
      <c r="AL2170">
        <v>10000</v>
      </c>
      <c r="AR2170">
        <v>10000</v>
      </c>
      <c r="AS2170">
        <v>2041800.6</v>
      </c>
      <c r="AT2170">
        <v>20</v>
      </c>
      <c r="AU2170">
        <v>10000</v>
      </c>
      <c r="AV2170">
        <v>107</v>
      </c>
      <c r="AW2170" t="s">
        <v>60</v>
      </c>
      <c r="AX2170" t="s">
        <v>61</v>
      </c>
      <c r="AY2170" t="s">
        <v>62</v>
      </c>
      <c r="BA2170">
        <v>7</v>
      </c>
      <c r="BB2170">
        <v>1</v>
      </c>
      <c r="BD2170">
        <v>114.687</v>
      </c>
      <c r="BE2170">
        <v>39.557899999999997</v>
      </c>
      <c r="BF2170">
        <v>364978</v>
      </c>
      <c r="BH2170">
        <v>41800.6</v>
      </c>
      <c r="BN2170">
        <v>5683982</v>
      </c>
      <c r="BO2170">
        <v>49060604</v>
      </c>
      <c r="BP2170">
        <v>2112038</v>
      </c>
      <c r="BQ2170">
        <v>57301</v>
      </c>
      <c r="BR2170">
        <v>0.31351099999999998</v>
      </c>
      <c r="BY2170" t="s">
        <v>5934</v>
      </c>
      <c r="BZ2170" t="s">
        <v>9606</v>
      </c>
      <c r="CA2170" t="s">
        <v>58</v>
      </c>
      <c r="CB2170" t="str">
        <f t="shared" si="576"/>
        <v>ZYRA_SCATTER_20i20d10000k nrq=1</v>
      </c>
      <c r="CC2170">
        <f t="shared" si="577"/>
        <v>108</v>
      </c>
    </row>
    <row r="2171" spans="1:81" x14ac:dyDescent="0.4">
      <c r="A2171" t="s">
        <v>2163</v>
      </c>
      <c r="B2171" t="s">
        <v>58</v>
      </c>
      <c r="C2171" t="s">
        <v>67</v>
      </c>
      <c r="D2171" t="e">
        <f t="shared" si="561"/>
        <v>#NAME?</v>
      </c>
      <c r="E2171">
        <v>10000</v>
      </c>
      <c r="F2171" t="e">
        <f t="shared" si="562"/>
        <v>#NAME?</v>
      </c>
      <c r="G2171" t="s">
        <v>60</v>
      </c>
      <c r="H2171" t="e">
        <f t="shared" si="563"/>
        <v>#NAME?</v>
      </c>
      <c r="I2171" t="s">
        <v>61</v>
      </c>
      <c r="J2171" t="e">
        <f t="shared" si="564"/>
        <v>#NAME?</v>
      </c>
      <c r="K2171" t="s">
        <v>62</v>
      </c>
      <c r="L2171" t="e">
        <f t="shared" si="565"/>
        <v>#NAME?</v>
      </c>
      <c r="M2171" t="e">
        <f t="shared" si="566"/>
        <v>#NAME?</v>
      </c>
      <c r="N2171">
        <v>100000</v>
      </c>
      <c r="O2171" t="e">
        <f t="shared" si="567"/>
        <v>#NAME?</v>
      </c>
      <c r="P2171">
        <v>5</v>
      </c>
      <c r="Q2171" t="e">
        <f t="shared" si="568"/>
        <v>#NAME?</v>
      </c>
      <c r="R2171">
        <v>5</v>
      </c>
      <c r="S2171" t="e">
        <f t="shared" si="569"/>
        <v>#NAME?</v>
      </c>
      <c r="T2171">
        <v>0</v>
      </c>
      <c r="U2171" t="e">
        <f t="shared" si="570"/>
        <v>#NAME?</v>
      </c>
      <c r="V2171">
        <v>256</v>
      </c>
      <c r="W2171" t="e">
        <f t="shared" si="571"/>
        <v>#NAME?</v>
      </c>
      <c r="X2171">
        <v>17</v>
      </c>
      <c r="Y2171" t="e">
        <f t="shared" si="572"/>
        <v>#NAME?</v>
      </c>
      <c r="Z2171">
        <v>1</v>
      </c>
      <c r="AA2171" t="e">
        <f t="shared" si="573"/>
        <v>#NAME?</v>
      </c>
      <c r="AB2171">
        <v>48</v>
      </c>
      <c r="AC2171" t="e">
        <f t="shared" si="574"/>
        <v>#NAME?</v>
      </c>
      <c r="AD2171">
        <v>1</v>
      </c>
      <c r="AE2171" t="e">
        <f t="shared" si="575"/>
        <v>#NAME?</v>
      </c>
      <c r="AF2171" t="s">
        <v>65</v>
      </c>
      <c r="AG2171" t="s">
        <v>64</v>
      </c>
      <c r="AH2171">
        <v>11513304</v>
      </c>
      <c r="AI2171">
        <v>11508814</v>
      </c>
      <c r="AJ2171">
        <v>2302211</v>
      </c>
      <c r="AK2171">
        <v>23011899</v>
      </c>
      <c r="AL2171">
        <v>10000</v>
      </c>
      <c r="AR2171">
        <v>10000</v>
      </c>
      <c r="AS2171">
        <v>52837.18</v>
      </c>
      <c r="AT2171">
        <v>5</v>
      </c>
      <c r="AU2171">
        <v>100000</v>
      </c>
      <c r="AV2171">
        <v>17</v>
      </c>
      <c r="AW2171" t="s">
        <v>60</v>
      </c>
      <c r="AX2171" t="s">
        <v>61</v>
      </c>
      <c r="AY2171" t="s">
        <v>62</v>
      </c>
      <c r="BA2171">
        <v>8</v>
      </c>
      <c r="BB2171">
        <v>1</v>
      </c>
      <c r="BD2171">
        <v>9.0762099999999997</v>
      </c>
      <c r="BE2171">
        <v>6.3510300000000006E-2</v>
      </c>
      <c r="BF2171">
        <v>2071.9299999999998</v>
      </c>
      <c r="BH2171">
        <v>2837.18</v>
      </c>
      <c r="BN2171">
        <v>229765921</v>
      </c>
      <c r="BO2171">
        <v>12410381</v>
      </c>
      <c r="BP2171">
        <v>353078</v>
      </c>
      <c r="BQ2171">
        <v>0</v>
      </c>
      <c r="BR2171">
        <v>3.2429000000000001</v>
      </c>
      <c r="BY2171" t="s">
        <v>5935</v>
      </c>
      <c r="BZ2171" t="s">
        <v>9607</v>
      </c>
      <c r="CA2171" t="s">
        <v>58</v>
      </c>
      <c r="CB2171" t="str">
        <f t="shared" si="576"/>
        <v>ZYRA_CLUSTER_5i5d100000k nrq=1</v>
      </c>
      <c r="CC2171">
        <f t="shared" si="577"/>
        <v>18</v>
      </c>
    </row>
    <row r="2172" spans="1:81" x14ac:dyDescent="0.4">
      <c r="A2172" t="s">
        <v>2164</v>
      </c>
      <c r="B2172" t="s">
        <v>58</v>
      </c>
      <c r="C2172" t="s">
        <v>281</v>
      </c>
      <c r="D2172" t="e">
        <f t="shared" si="561"/>
        <v>#NAME?</v>
      </c>
      <c r="E2172">
        <v>10000</v>
      </c>
      <c r="F2172" t="e">
        <f t="shared" si="562"/>
        <v>#NAME?</v>
      </c>
      <c r="G2172" t="s">
        <v>60</v>
      </c>
      <c r="H2172" t="e">
        <f t="shared" si="563"/>
        <v>#NAME?</v>
      </c>
      <c r="I2172" t="s">
        <v>61</v>
      </c>
      <c r="J2172" t="e">
        <f t="shared" si="564"/>
        <v>#NAME?</v>
      </c>
      <c r="K2172" t="s">
        <v>62</v>
      </c>
      <c r="L2172" t="e">
        <f t="shared" si="565"/>
        <v>#NAME?</v>
      </c>
      <c r="M2172" t="e">
        <f t="shared" si="566"/>
        <v>#NAME?</v>
      </c>
      <c r="N2172">
        <v>10000</v>
      </c>
      <c r="O2172" t="e">
        <f t="shared" si="567"/>
        <v>#NAME?</v>
      </c>
      <c r="P2172">
        <v>20</v>
      </c>
      <c r="Q2172" t="e">
        <f t="shared" si="568"/>
        <v>#NAME?</v>
      </c>
      <c r="R2172">
        <v>20</v>
      </c>
      <c r="S2172" t="e">
        <f t="shared" si="569"/>
        <v>#NAME?</v>
      </c>
      <c r="T2172">
        <v>0</v>
      </c>
      <c r="U2172" t="e">
        <f t="shared" si="570"/>
        <v>#NAME?</v>
      </c>
      <c r="V2172">
        <v>256</v>
      </c>
      <c r="W2172" t="e">
        <f t="shared" si="571"/>
        <v>#NAME?</v>
      </c>
      <c r="X2172">
        <v>107</v>
      </c>
      <c r="Y2172" t="e">
        <f t="shared" si="572"/>
        <v>#NAME?</v>
      </c>
      <c r="Z2172">
        <v>1</v>
      </c>
      <c r="AA2172" t="e">
        <f t="shared" si="573"/>
        <v>#NAME?</v>
      </c>
      <c r="AB2172">
        <v>48</v>
      </c>
      <c r="AC2172" t="e">
        <f t="shared" si="574"/>
        <v>#NAME?</v>
      </c>
      <c r="AD2172">
        <v>2</v>
      </c>
      <c r="AE2172" t="e">
        <f t="shared" si="575"/>
        <v>#NAME?</v>
      </c>
      <c r="AF2172" t="s">
        <v>63</v>
      </c>
      <c r="AG2172" t="s">
        <v>64</v>
      </c>
      <c r="AH2172">
        <v>1618622</v>
      </c>
      <c r="AI2172">
        <v>1617077</v>
      </c>
      <c r="AJ2172">
        <v>323569</v>
      </c>
      <c r="AK2172">
        <v>808329</v>
      </c>
      <c r="AL2172">
        <v>10000</v>
      </c>
      <c r="AR2172">
        <v>10000</v>
      </c>
      <c r="AS2172">
        <v>2041470.8</v>
      </c>
      <c r="AT2172">
        <v>20</v>
      </c>
      <c r="AU2172">
        <v>10000</v>
      </c>
      <c r="AV2172">
        <v>107</v>
      </c>
      <c r="AW2172" t="s">
        <v>60</v>
      </c>
      <c r="AX2172" t="s">
        <v>61</v>
      </c>
      <c r="AY2172" t="s">
        <v>62</v>
      </c>
      <c r="BA2172">
        <v>7</v>
      </c>
      <c r="BB2172">
        <v>1</v>
      </c>
      <c r="BD2172">
        <v>113.583</v>
      </c>
      <c r="BE2172">
        <v>38.843800000000002</v>
      </c>
      <c r="BF2172">
        <v>351722</v>
      </c>
      <c r="BH2172">
        <v>41470.800000000003</v>
      </c>
      <c r="BN2172">
        <v>5919699</v>
      </c>
      <c r="BO2172">
        <v>50298790</v>
      </c>
      <c r="BP2172">
        <v>2163599</v>
      </c>
      <c r="BQ2172">
        <v>56252</v>
      </c>
      <c r="BR2172">
        <v>0.28894199999999998</v>
      </c>
      <c r="BY2172" t="s">
        <v>5936</v>
      </c>
      <c r="BZ2172" t="s">
        <v>9608</v>
      </c>
      <c r="CA2172" t="s">
        <v>58</v>
      </c>
      <c r="CB2172" t="str">
        <f t="shared" si="576"/>
        <v>ZYRA_SCATTER_20i20d10000k nrq=1</v>
      </c>
      <c r="CC2172">
        <f t="shared" si="577"/>
        <v>108</v>
      </c>
    </row>
    <row r="2173" spans="1:81" x14ac:dyDescent="0.4">
      <c r="A2173" t="s">
        <v>2165</v>
      </c>
      <c r="B2173" t="s">
        <v>58</v>
      </c>
      <c r="C2173" t="s">
        <v>281</v>
      </c>
      <c r="D2173" t="e">
        <f t="shared" si="561"/>
        <v>#NAME?</v>
      </c>
      <c r="E2173">
        <v>10000</v>
      </c>
      <c r="F2173" t="e">
        <f t="shared" si="562"/>
        <v>#NAME?</v>
      </c>
      <c r="G2173" t="s">
        <v>60</v>
      </c>
      <c r="H2173" t="e">
        <f t="shared" si="563"/>
        <v>#NAME?</v>
      </c>
      <c r="I2173" t="s">
        <v>61</v>
      </c>
      <c r="J2173" t="e">
        <f t="shared" si="564"/>
        <v>#NAME?</v>
      </c>
      <c r="K2173" t="s">
        <v>62</v>
      </c>
      <c r="L2173" t="e">
        <f t="shared" si="565"/>
        <v>#NAME?</v>
      </c>
      <c r="M2173" t="e">
        <f t="shared" si="566"/>
        <v>#NAME?</v>
      </c>
      <c r="N2173">
        <v>10000</v>
      </c>
      <c r="O2173" t="e">
        <f t="shared" si="567"/>
        <v>#NAME?</v>
      </c>
      <c r="P2173">
        <v>20</v>
      </c>
      <c r="Q2173" t="e">
        <f t="shared" si="568"/>
        <v>#NAME?</v>
      </c>
      <c r="R2173">
        <v>20</v>
      </c>
      <c r="S2173" t="e">
        <f t="shared" si="569"/>
        <v>#NAME?</v>
      </c>
      <c r="T2173">
        <v>0</v>
      </c>
      <c r="U2173" t="e">
        <f t="shared" si="570"/>
        <v>#NAME?</v>
      </c>
      <c r="V2173">
        <v>256</v>
      </c>
      <c r="W2173" t="e">
        <f t="shared" si="571"/>
        <v>#NAME?</v>
      </c>
      <c r="X2173">
        <v>126</v>
      </c>
      <c r="Y2173" t="e">
        <f t="shared" si="572"/>
        <v>#NAME?</v>
      </c>
      <c r="Z2173">
        <v>0</v>
      </c>
      <c r="AA2173" t="e">
        <f t="shared" si="573"/>
        <v>#NAME?</v>
      </c>
      <c r="AB2173">
        <v>48</v>
      </c>
      <c r="AC2173" t="e">
        <f t="shared" si="574"/>
        <v>#NAME?</v>
      </c>
      <c r="AD2173">
        <v>0</v>
      </c>
      <c r="AE2173" t="e">
        <f t="shared" si="575"/>
        <v>#NAME?</v>
      </c>
      <c r="AF2173" t="s">
        <v>63</v>
      </c>
      <c r="AG2173" t="s">
        <v>64</v>
      </c>
      <c r="AH2173">
        <v>1498768</v>
      </c>
      <c r="AI2173">
        <v>1497564</v>
      </c>
      <c r="AJ2173">
        <v>299633</v>
      </c>
      <c r="AK2173">
        <v>748521</v>
      </c>
      <c r="AL2173">
        <v>10000</v>
      </c>
      <c r="AR2173">
        <v>10000</v>
      </c>
      <c r="AS2173">
        <v>2046791.8</v>
      </c>
      <c r="AT2173">
        <v>20</v>
      </c>
      <c r="AU2173">
        <v>10000</v>
      </c>
      <c r="AV2173">
        <v>126</v>
      </c>
      <c r="AW2173" t="s">
        <v>60</v>
      </c>
      <c r="AX2173" t="s">
        <v>61</v>
      </c>
      <c r="AY2173" t="s">
        <v>62</v>
      </c>
      <c r="BA2173">
        <v>7</v>
      </c>
      <c r="BB2173">
        <v>1</v>
      </c>
      <c r="BD2173">
        <v>119.45399999999999</v>
      </c>
      <c r="BE2173">
        <v>39.588299999999997</v>
      </c>
      <c r="BF2173">
        <v>442893</v>
      </c>
      <c r="BH2173">
        <v>46791.8</v>
      </c>
      <c r="BN2173">
        <v>5450283</v>
      </c>
      <c r="BO2173">
        <v>46755672</v>
      </c>
      <c r="BP2173">
        <v>2034935</v>
      </c>
      <c r="BQ2173">
        <v>60558</v>
      </c>
      <c r="BR2173">
        <v>0.25703900000000002</v>
      </c>
      <c r="BY2173" t="s">
        <v>5937</v>
      </c>
      <c r="BZ2173" t="s">
        <v>9609</v>
      </c>
      <c r="CA2173" t="s">
        <v>58</v>
      </c>
      <c r="CB2173" t="str">
        <f t="shared" si="576"/>
        <v>ZYRA_SCATTER_20i20d10000k nrq=0</v>
      </c>
      <c r="CC2173">
        <f t="shared" si="577"/>
        <v>126</v>
      </c>
    </row>
    <row r="2174" spans="1:81" x14ac:dyDescent="0.4">
      <c r="A2174" t="s">
        <v>2166</v>
      </c>
      <c r="B2174" t="s">
        <v>58</v>
      </c>
      <c r="C2174" t="s">
        <v>281</v>
      </c>
      <c r="D2174" t="e">
        <f t="shared" si="561"/>
        <v>#NAME?</v>
      </c>
      <c r="E2174">
        <v>10000</v>
      </c>
      <c r="F2174" t="e">
        <f t="shared" si="562"/>
        <v>#NAME?</v>
      </c>
      <c r="G2174" t="s">
        <v>60</v>
      </c>
      <c r="H2174" t="e">
        <f t="shared" si="563"/>
        <v>#NAME?</v>
      </c>
      <c r="I2174" t="s">
        <v>61</v>
      </c>
      <c r="J2174" t="e">
        <f t="shared" si="564"/>
        <v>#NAME?</v>
      </c>
      <c r="K2174" t="s">
        <v>62</v>
      </c>
      <c r="L2174" t="e">
        <f t="shared" si="565"/>
        <v>#NAME?</v>
      </c>
      <c r="M2174" t="e">
        <f t="shared" si="566"/>
        <v>#NAME?</v>
      </c>
      <c r="N2174">
        <v>10000</v>
      </c>
      <c r="O2174" t="e">
        <f t="shared" si="567"/>
        <v>#NAME?</v>
      </c>
      <c r="P2174">
        <v>20</v>
      </c>
      <c r="Q2174" t="e">
        <f t="shared" si="568"/>
        <v>#NAME?</v>
      </c>
      <c r="R2174">
        <v>20</v>
      </c>
      <c r="S2174" t="e">
        <f t="shared" si="569"/>
        <v>#NAME?</v>
      </c>
      <c r="T2174">
        <v>0</v>
      </c>
      <c r="U2174" t="e">
        <f t="shared" si="570"/>
        <v>#NAME?</v>
      </c>
      <c r="V2174">
        <v>256</v>
      </c>
      <c r="W2174" t="e">
        <f t="shared" si="571"/>
        <v>#NAME?</v>
      </c>
      <c r="X2174">
        <v>126</v>
      </c>
      <c r="Y2174" t="e">
        <f t="shared" si="572"/>
        <v>#NAME?</v>
      </c>
      <c r="Z2174">
        <v>0</v>
      </c>
      <c r="AA2174" t="e">
        <f t="shared" si="573"/>
        <v>#NAME?</v>
      </c>
      <c r="AB2174">
        <v>48</v>
      </c>
      <c r="AC2174" t="e">
        <f t="shared" si="574"/>
        <v>#NAME?</v>
      </c>
      <c r="AD2174">
        <v>1</v>
      </c>
      <c r="AE2174" t="e">
        <f t="shared" si="575"/>
        <v>#NAME?</v>
      </c>
      <c r="AF2174" t="s">
        <v>63</v>
      </c>
      <c r="AG2174" t="s">
        <v>64</v>
      </c>
      <c r="AH2174">
        <v>1501132</v>
      </c>
      <c r="AI2174">
        <v>1499081</v>
      </c>
      <c r="AJ2174">
        <v>300021</v>
      </c>
      <c r="AK2174">
        <v>749843</v>
      </c>
      <c r="AL2174">
        <v>10000</v>
      </c>
      <c r="AR2174">
        <v>10000</v>
      </c>
      <c r="AS2174">
        <v>2047364.3</v>
      </c>
      <c r="AT2174">
        <v>20</v>
      </c>
      <c r="AU2174">
        <v>10000</v>
      </c>
      <c r="AV2174">
        <v>126</v>
      </c>
      <c r="AW2174" t="s">
        <v>60</v>
      </c>
      <c r="AX2174" t="s">
        <v>61</v>
      </c>
      <c r="AY2174" t="s">
        <v>62</v>
      </c>
      <c r="BA2174">
        <v>7</v>
      </c>
      <c r="BB2174">
        <v>1</v>
      </c>
      <c r="BD2174">
        <v>120.158</v>
      </c>
      <c r="BE2174">
        <v>39.734099999999998</v>
      </c>
      <c r="BF2174">
        <v>442272</v>
      </c>
      <c r="BH2174">
        <v>47364.3</v>
      </c>
      <c r="BN2174">
        <v>5464275</v>
      </c>
      <c r="BO2174">
        <v>46833290</v>
      </c>
      <c r="BP2174">
        <v>2034162</v>
      </c>
      <c r="BQ2174">
        <v>60519</v>
      </c>
      <c r="BR2174">
        <v>0.265038</v>
      </c>
      <c r="BY2174" t="s">
        <v>5938</v>
      </c>
      <c r="BZ2174" t="s">
        <v>9610</v>
      </c>
      <c r="CA2174" t="s">
        <v>58</v>
      </c>
      <c r="CB2174" t="str">
        <f t="shared" si="576"/>
        <v>ZYRA_SCATTER_20i20d10000k nrq=0</v>
      </c>
      <c r="CC2174">
        <f t="shared" si="577"/>
        <v>126</v>
      </c>
    </row>
    <row r="2175" spans="1:81" x14ac:dyDescent="0.4">
      <c r="A2175" t="s">
        <v>2167</v>
      </c>
      <c r="B2175" t="s">
        <v>58</v>
      </c>
      <c r="C2175" t="s">
        <v>281</v>
      </c>
      <c r="D2175" t="e">
        <f t="shared" si="561"/>
        <v>#NAME?</v>
      </c>
      <c r="E2175">
        <v>10000</v>
      </c>
      <c r="F2175" t="e">
        <f t="shared" si="562"/>
        <v>#NAME?</v>
      </c>
      <c r="G2175" t="s">
        <v>60</v>
      </c>
      <c r="H2175" t="e">
        <f t="shared" si="563"/>
        <v>#NAME?</v>
      </c>
      <c r="I2175" t="s">
        <v>61</v>
      </c>
      <c r="J2175" t="e">
        <f t="shared" si="564"/>
        <v>#NAME?</v>
      </c>
      <c r="K2175" t="s">
        <v>62</v>
      </c>
      <c r="L2175" t="e">
        <f t="shared" si="565"/>
        <v>#NAME?</v>
      </c>
      <c r="M2175" t="e">
        <f t="shared" si="566"/>
        <v>#NAME?</v>
      </c>
      <c r="N2175">
        <v>10000</v>
      </c>
      <c r="O2175" t="e">
        <f t="shared" si="567"/>
        <v>#NAME?</v>
      </c>
      <c r="P2175">
        <v>20</v>
      </c>
      <c r="Q2175" t="e">
        <f t="shared" si="568"/>
        <v>#NAME?</v>
      </c>
      <c r="R2175">
        <v>20</v>
      </c>
      <c r="S2175" t="e">
        <f t="shared" si="569"/>
        <v>#NAME?</v>
      </c>
      <c r="T2175">
        <v>0</v>
      </c>
      <c r="U2175" t="e">
        <f t="shared" si="570"/>
        <v>#NAME?</v>
      </c>
      <c r="V2175">
        <v>256</v>
      </c>
      <c r="W2175" t="e">
        <f t="shared" si="571"/>
        <v>#NAME?</v>
      </c>
      <c r="X2175">
        <v>126</v>
      </c>
      <c r="Y2175" t="e">
        <f t="shared" si="572"/>
        <v>#NAME?</v>
      </c>
      <c r="Z2175">
        <v>0</v>
      </c>
      <c r="AA2175" t="e">
        <f t="shared" si="573"/>
        <v>#NAME?</v>
      </c>
      <c r="AB2175">
        <v>48</v>
      </c>
      <c r="AC2175" t="e">
        <f t="shared" si="574"/>
        <v>#NAME?</v>
      </c>
      <c r="AD2175">
        <v>2</v>
      </c>
      <c r="AE2175" t="e">
        <f t="shared" si="575"/>
        <v>#NAME?</v>
      </c>
      <c r="AF2175" t="s">
        <v>63</v>
      </c>
      <c r="AG2175" t="s">
        <v>64</v>
      </c>
      <c r="AH2175">
        <v>1484845</v>
      </c>
      <c r="AI2175">
        <v>1485116</v>
      </c>
      <c r="AJ2175">
        <v>296996</v>
      </c>
      <c r="AK2175">
        <v>741914</v>
      </c>
      <c r="AL2175">
        <v>10000</v>
      </c>
      <c r="AR2175">
        <v>10000</v>
      </c>
      <c r="AS2175">
        <v>2046611.3</v>
      </c>
      <c r="AT2175">
        <v>20</v>
      </c>
      <c r="AU2175">
        <v>10000</v>
      </c>
      <c r="AV2175">
        <v>126</v>
      </c>
      <c r="AW2175" t="s">
        <v>60</v>
      </c>
      <c r="AX2175" t="s">
        <v>61</v>
      </c>
      <c r="AY2175" t="s">
        <v>62</v>
      </c>
      <c r="BA2175">
        <v>7</v>
      </c>
      <c r="BB2175">
        <v>1</v>
      </c>
      <c r="BD2175">
        <v>118.52800000000001</v>
      </c>
      <c r="BE2175">
        <v>39.676499999999997</v>
      </c>
      <c r="BF2175">
        <v>446455</v>
      </c>
      <c r="BH2175">
        <v>46611.3</v>
      </c>
      <c r="BN2175">
        <v>5434908</v>
      </c>
      <c r="BO2175">
        <v>45733449</v>
      </c>
      <c r="BP2175">
        <v>1984236</v>
      </c>
      <c r="BQ2175">
        <v>59421</v>
      </c>
      <c r="BR2175">
        <v>0.26774599999999998</v>
      </c>
      <c r="BY2175" t="s">
        <v>5939</v>
      </c>
      <c r="BZ2175" t="s">
        <v>9611</v>
      </c>
      <c r="CA2175" t="s">
        <v>58</v>
      </c>
      <c r="CB2175" t="str">
        <f t="shared" si="576"/>
        <v>ZYRA_SCATTER_20i20d10000k nrq=0</v>
      </c>
      <c r="CC2175">
        <f t="shared" si="577"/>
        <v>126</v>
      </c>
    </row>
    <row r="2176" spans="1:81" x14ac:dyDescent="0.4">
      <c r="A2176" t="s">
        <v>2169</v>
      </c>
      <c r="B2176" t="s">
        <v>58</v>
      </c>
      <c r="C2176" t="s">
        <v>281</v>
      </c>
      <c r="D2176" t="e">
        <f t="shared" si="561"/>
        <v>#NAME?</v>
      </c>
      <c r="E2176">
        <v>10000</v>
      </c>
      <c r="F2176" t="e">
        <f t="shared" si="562"/>
        <v>#NAME?</v>
      </c>
      <c r="G2176" t="s">
        <v>60</v>
      </c>
      <c r="H2176" t="e">
        <f t="shared" si="563"/>
        <v>#NAME?</v>
      </c>
      <c r="I2176" t="s">
        <v>61</v>
      </c>
      <c r="J2176" t="e">
        <f t="shared" si="564"/>
        <v>#NAME?</v>
      </c>
      <c r="K2176" t="s">
        <v>62</v>
      </c>
      <c r="L2176" t="e">
        <f t="shared" si="565"/>
        <v>#NAME?</v>
      </c>
      <c r="M2176" t="e">
        <f t="shared" si="566"/>
        <v>#NAME?</v>
      </c>
      <c r="N2176">
        <v>10000</v>
      </c>
      <c r="O2176" t="e">
        <f t="shared" si="567"/>
        <v>#NAME?</v>
      </c>
      <c r="P2176">
        <v>20</v>
      </c>
      <c r="Q2176" t="e">
        <f t="shared" si="568"/>
        <v>#NAME?</v>
      </c>
      <c r="R2176">
        <v>20</v>
      </c>
      <c r="S2176" t="e">
        <f t="shared" si="569"/>
        <v>#NAME?</v>
      </c>
      <c r="T2176">
        <v>0</v>
      </c>
      <c r="U2176" t="e">
        <f t="shared" si="570"/>
        <v>#NAME?</v>
      </c>
      <c r="V2176">
        <v>256</v>
      </c>
      <c r="W2176" t="e">
        <f t="shared" si="571"/>
        <v>#NAME?</v>
      </c>
      <c r="X2176">
        <v>125</v>
      </c>
      <c r="Y2176" t="e">
        <f t="shared" si="572"/>
        <v>#NAME?</v>
      </c>
      <c r="Z2176">
        <v>1</v>
      </c>
      <c r="AA2176" t="e">
        <f t="shared" si="573"/>
        <v>#NAME?</v>
      </c>
      <c r="AB2176">
        <v>48</v>
      </c>
      <c r="AC2176" t="e">
        <f t="shared" si="574"/>
        <v>#NAME?</v>
      </c>
      <c r="AD2176">
        <v>0</v>
      </c>
      <c r="AE2176" t="e">
        <f t="shared" si="575"/>
        <v>#NAME?</v>
      </c>
      <c r="AF2176" t="s">
        <v>63</v>
      </c>
      <c r="AG2176" t="s">
        <v>64</v>
      </c>
      <c r="AH2176">
        <v>1521065</v>
      </c>
      <c r="AI2176">
        <v>1519101</v>
      </c>
      <c r="AJ2176">
        <v>304016</v>
      </c>
      <c r="AK2176">
        <v>759215</v>
      </c>
      <c r="AL2176">
        <v>10000</v>
      </c>
      <c r="AR2176">
        <v>10000</v>
      </c>
      <c r="AS2176">
        <v>2048342.1</v>
      </c>
      <c r="AT2176">
        <v>20</v>
      </c>
      <c r="AU2176">
        <v>10000</v>
      </c>
      <c r="AV2176">
        <v>125</v>
      </c>
      <c r="AW2176" t="s">
        <v>60</v>
      </c>
      <c r="AX2176" t="s">
        <v>61</v>
      </c>
      <c r="AY2176" t="s">
        <v>62</v>
      </c>
      <c r="BA2176">
        <v>7</v>
      </c>
      <c r="BB2176">
        <v>1</v>
      </c>
      <c r="BD2176">
        <v>120.491</v>
      </c>
      <c r="BE2176">
        <v>40.042400000000001</v>
      </c>
      <c r="BF2176">
        <v>436886</v>
      </c>
      <c r="BH2176">
        <v>48342.1</v>
      </c>
      <c r="BN2176">
        <v>5523238</v>
      </c>
      <c r="BO2176">
        <v>47838223</v>
      </c>
      <c r="BP2176">
        <v>2068912</v>
      </c>
      <c r="BQ2176">
        <v>61637</v>
      </c>
      <c r="BR2176">
        <v>0.27037499999999998</v>
      </c>
      <c r="BY2176" t="s">
        <v>5940</v>
      </c>
      <c r="BZ2176" t="s">
        <v>9612</v>
      </c>
      <c r="CA2176" t="s">
        <v>58</v>
      </c>
      <c r="CB2176" t="str">
        <f t="shared" si="576"/>
        <v>ZYRA_SCATTER_20i20d10000k nrq=1</v>
      </c>
      <c r="CC2176">
        <f t="shared" si="577"/>
        <v>126</v>
      </c>
    </row>
    <row r="2177" spans="1:81" x14ac:dyDescent="0.4">
      <c r="A2177" t="s">
        <v>2959</v>
      </c>
      <c r="B2177" t="s">
        <v>58</v>
      </c>
      <c r="C2177" t="s">
        <v>67</v>
      </c>
      <c r="D2177" t="e">
        <f t="shared" ref="D2177:D2240" si="578">-t</f>
        <v>#NAME?</v>
      </c>
      <c r="E2177">
        <v>10000</v>
      </c>
      <c r="F2177" t="e">
        <f t="shared" ref="F2177:F2240" si="579">-mr</f>
        <v>#NAME?</v>
      </c>
      <c r="G2177" t="s">
        <v>60</v>
      </c>
      <c r="H2177" t="e">
        <f t="shared" ref="H2177:H2240" si="580">-ma</f>
        <v>#NAME?</v>
      </c>
      <c r="I2177" t="s">
        <v>61</v>
      </c>
      <c r="J2177" t="e">
        <f t="shared" ref="J2177:J2240" si="581">-mp</f>
        <v>#NAME?</v>
      </c>
      <c r="K2177" t="s">
        <v>62</v>
      </c>
      <c r="L2177" t="e">
        <f t="shared" ref="L2177:L2240" si="582">-p</f>
        <v>#NAME?</v>
      </c>
      <c r="M2177" t="e">
        <f t="shared" ref="M2177:M2240" si="583">-k</f>
        <v>#NAME?</v>
      </c>
      <c r="N2177">
        <v>10000</v>
      </c>
      <c r="O2177" t="e">
        <f t="shared" ref="O2177:O2240" si="584">-i</f>
        <v>#NAME?</v>
      </c>
      <c r="P2177">
        <v>0</v>
      </c>
      <c r="Q2177" t="e">
        <f t="shared" ref="Q2177:Q2240" si="585">-d</f>
        <v>#NAME?</v>
      </c>
      <c r="R2177">
        <v>0</v>
      </c>
      <c r="S2177" t="e">
        <f t="shared" ref="S2177:S2240" si="586">-rq</f>
        <v>#NAME?</v>
      </c>
      <c r="T2177">
        <v>0</v>
      </c>
      <c r="U2177" t="e">
        <f t="shared" ref="U2177:U2240" si="587">-rqsize</f>
        <v>#NAME?</v>
      </c>
      <c r="V2177">
        <v>256</v>
      </c>
      <c r="W2177" t="e">
        <f t="shared" ref="W2177:W2240" si="588">-nwork</f>
        <v>#NAME?</v>
      </c>
      <c r="X2177">
        <v>126</v>
      </c>
      <c r="Y2177" t="e">
        <f t="shared" ref="Y2177:Y2240" si="589">-nrq</f>
        <v>#NAME?</v>
      </c>
      <c r="Z2177">
        <v>0</v>
      </c>
      <c r="AA2177" t="e">
        <f t="shared" ref="AA2177:AA2240" si="590">-seqwidth</f>
        <v>#NAME?</v>
      </c>
      <c r="AB2177">
        <v>48</v>
      </c>
      <c r="AC2177" t="e">
        <f t="shared" ref="AC2177:AC2240" si="591">-trial</f>
        <v>#NAME?</v>
      </c>
      <c r="AD2177">
        <v>2</v>
      </c>
      <c r="AE2177" t="e">
        <f t="shared" ref="AE2177:AE2240" si="592">-pinning</f>
        <v>#NAME?</v>
      </c>
      <c r="AF2177" t="s">
        <v>65</v>
      </c>
      <c r="AG2177" t="s">
        <v>64</v>
      </c>
      <c r="AJ2177">
        <v>0</v>
      </c>
      <c r="AK2177">
        <v>315769382</v>
      </c>
      <c r="AL2177">
        <v>10000</v>
      </c>
      <c r="AR2177">
        <v>10000</v>
      </c>
      <c r="AS2177">
        <v>641.24400000000003</v>
      </c>
      <c r="AT2177">
        <v>0</v>
      </c>
      <c r="AU2177">
        <v>10000</v>
      </c>
      <c r="AV2177">
        <v>126</v>
      </c>
      <c r="AW2177" t="s">
        <v>60</v>
      </c>
      <c r="AX2177" t="s">
        <v>61</v>
      </c>
      <c r="AY2177" t="s">
        <v>62</v>
      </c>
      <c r="BA2177">
        <v>8</v>
      </c>
      <c r="BB2177">
        <v>1</v>
      </c>
      <c r="BD2177">
        <v>0.58253999999999995</v>
      </c>
      <c r="BE2177">
        <v>0.14392199999999999</v>
      </c>
      <c r="BF2177">
        <v>1054.67</v>
      </c>
      <c r="BH2177">
        <v>641.24400000000003</v>
      </c>
      <c r="BN2177">
        <v>3157693823</v>
      </c>
      <c r="BO2177">
        <v>2039966</v>
      </c>
      <c r="BP2177">
        <v>26471</v>
      </c>
      <c r="BQ2177">
        <v>0</v>
      </c>
      <c r="BR2177">
        <v>0</v>
      </c>
      <c r="BY2177" t="s">
        <v>5941</v>
      </c>
      <c r="BZ2177" t="s">
        <v>9613</v>
      </c>
      <c r="CA2177" t="s">
        <v>58</v>
      </c>
      <c r="CB2177" t="str">
        <f t="shared" si="576"/>
        <v>ZYRA_CLUSTER_0i0d10000k nrq=0</v>
      </c>
      <c r="CC2177">
        <f t="shared" si="577"/>
        <v>126</v>
      </c>
    </row>
    <row r="2178" spans="1:81" x14ac:dyDescent="0.4">
      <c r="A2178" t="s">
        <v>2170</v>
      </c>
      <c r="B2178" t="s">
        <v>58</v>
      </c>
      <c r="C2178" t="s">
        <v>281</v>
      </c>
      <c r="D2178" t="e">
        <f t="shared" si="578"/>
        <v>#NAME?</v>
      </c>
      <c r="E2178">
        <v>10000</v>
      </c>
      <c r="F2178" t="e">
        <f t="shared" si="579"/>
        <v>#NAME?</v>
      </c>
      <c r="G2178" t="s">
        <v>60</v>
      </c>
      <c r="H2178" t="e">
        <f t="shared" si="580"/>
        <v>#NAME?</v>
      </c>
      <c r="I2178" t="s">
        <v>61</v>
      </c>
      <c r="J2178" t="e">
        <f t="shared" si="581"/>
        <v>#NAME?</v>
      </c>
      <c r="K2178" t="s">
        <v>62</v>
      </c>
      <c r="L2178" t="e">
        <f t="shared" si="582"/>
        <v>#NAME?</v>
      </c>
      <c r="M2178" t="e">
        <f t="shared" si="583"/>
        <v>#NAME?</v>
      </c>
      <c r="N2178">
        <v>10000</v>
      </c>
      <c r="O2178" t="e">
        <f t="shared" si="584"/>
        <v>#NAME?</v>
      </c>
      <c r="P2178">
        <v>20</v>
      </c>
      <c r="Q2178" t="e">
        <f t="shared" si="585"/>
        <v>#NAME?</v>
      </c>
      <c r="R2178">
        <v>20</v>
      </c>
      <c r="S2178" t="e">
        <f t="shared" si="586"/>
        <v>#NAME?</v>
      </c>
      <c r="T2178">
        <v>0</v>
      </c>
      <c r="U2178" t="e">
        <f t="shared" si="587"/>
        <v>#NAME?</v>
      </c>
      <c r="V2178">
        <v>256</v>
      </c>
      <c r="W2178" t="e">
        <f t="shared" si="588"/>
        <v>#NAME?</v>
      </c>
      <c r="X2178">
        <v>125</v>
      </c>
      <c r="Y2178" t="e">
        <f t="shared" si="589"/>
        <v>#NAME?</v>
      </c>
      <c r="Z2178">
        <v>1</v>
      </c>
      <c r="AA2178" t="e">
        <f t="shared" si="590"/>
        <v>#NAME?</v>
      </c>
      <c r="AB2178">
        <v>48</v>
      </c>
      <c r="AC2178" t="e">
        <f t="shared" si="591"/>
        <v>#NAME?</v>
      </c>
      <c r="AD2178">
        <v>1</v>
      </c>
      <c r="AE2178" t="e">
        <f t="shared" si="592"/>
        <v>#NAME?</v>
      </c>
      <c r="AF2178" t="s">
        <v>63</v>
      </c>
      <c r="AG2178" t="s">
        <v>64</v>
      </c>
      <c r="AH2178">
        <v>1417617</v>
      </c>
      <c r="AI2178">
        <v>1418244</v>
      </c>
      <c r="AJ2178">
        <v>283586</v>
      </c>
      <c r="AK2178">
        <v>708452</v>
      </c>
      <c r="AL2178">
        <v>10000</v>
      </c>
      <c r="AR2178">
        <v>10000</v>
      </c>
      <c r="AS2178">
        <v>2049159.9</v>
      </c>
      <c r="AT2178">
        <v>20</v>
      </c>
      <c r="AU2178">
        <v>10000</v>
      </c>
      <c r="AV2178">
        <v>125</v>
      </c>
      <c r="AW2178" t="s">
        <v>60</v>
      </c>
      <c r="AX2178" t="s">
        <v>61</v>
      </c>
      <c r="AY2178" t="s">
        <v>62</v>
      </c>
      <c r="BA2178">
        <v>7</v>
      </c>
      <c r="BB2178">
        <v>1</v>
      </c>
      <c r="BD2178">
        <v>123.723</v>
      </c>
      <c r="BE2178">
        <v>41.151899999999998</v>
      </c>
      <c r="BF2178">
        <v>468697</v>
      </c>
      <c r="BH2178">
        <v>49159.9</v>
      </c>
      <c r="BN2178">
        <v>5116642</v>
      </c>
      <c r="BO2178">
        <v>44824802</v>
      </c>
      <c r="BP2178">
        <v>1967884</v>
      </c>
      <c r="BQ2178">
        <v>59489</v>
      </c>
      <c r="BR2178">
        <v>0.26669999999999999</v>
      </c>
      <c r="BY2178" t="s">
        <v>5942</v>
      </c>
      <c r="BZ2178" t="s">
        <v>9614</v>
      </c>
      <c r="CA2178" t="s">
        <v>58</v>
      </c>
      <c r="CB2178" t="str">
        <f t="shared" si="576"/>
        <v>ZYRA_SCATTER_20i20d10000k nrq=1</v>
      </c>
      <c r="CC2178">
        <f t="shared" si="577"/>
        <v>126</v>
      </c>
    </row>
    <row r="2179" spans="1:81" x14ac:dyDescent="0.4">
      <c r="A2179" t="s">
        <v>2171</v>
      </c>
      <c r="B2179" t="s">
        <v>58</v>
      </c>
      <c r="C2179" t="s">
        <v>281</v>
      </c>
      <c r="D2179" t="e">
        <f t="shared" si="578"/>
        <v>#NAME?</v>
      </c>
      <c r="E2179">
        <v>10000</v>
      </c>
      <c r="F2179" t="e">
        <f t="shared" si="579"/>
        <v>#NAME?</v>
      </c>
      <c r="G2179" t="s">
        <v>60</v>
      </c>
      <c r="H2179" t="e">
        <f t="shared" si="580"/>
        <v>#NAME?</v>
      </c>
      <c r="I2179" t="s">
        <v>61</v>
      </c>
      <c r="J2179" t="e">
        <f t="shared" si="581"/>
        <v>#NAME?</v>
      </c>
      <c r="K2179" t="s">
        <v>62</v>
      </c>
      <c r="L2179" t="e">
        <f t="shared" si="582"/>
        <v>#NAME?</v>
      </c>
      <c r="M2179" t="e">
        <f t="shared" si="583"/>
        <v>#NAME?</v>
      </c>
      <c r="N2179">
        <v>10000</v>
      </c>
      <c r="O2179" t="e">
        <f t="shared" si="584"/>
        <v>#NAME?</v>
      </c>
      <c r="P2179">
        <v>20</v>
      </c>
      <c r="Q2179" t="e">
        <f t="shared" si="585"/>
        <v>#NAME?</v>
      </c>
      <c r="R2179">
        <v>20</v>
      </c>
      <c r="S2179" t="e">
        <f t="shared" si="586"/>
        <v>#NAME?</v>
      </c>
      <c r="T2179">
        <v>0</v>
      </c>
      <c r="U2179" t="e">
        <f t="shared" si="587"/>
        <v>#NAME?</v>
      </c>
      <c r="V2179">
        <v>256</v>
      </c>
      <c r="W2179" t="e">
        <f t="shared" si="588"/>
        <v>#NAME?</v>
      </c>
      <c r="X2179">
        <v>125</v>
      </c>
      <c r="Y2179" t="e">
        <f t="shared" si="589"/>
        <v>#NAME?</v>
      </c>
      <c r="Z2179">
        <v>1</v>
      </c>
      <c r="AA2179" t="e">
        <f t="shared" si="590"/>
        <v>#NAME?</v>
      </c>
      <c r="AB2179">
        <v>48</v>
      </c>
      <c r="AC2179" t="e">
        <f t="shared" si="591"/>
        <v>#NAME?</v>
      </c>
      <c r="AD2179">
        <v>2</v>
      </c>
      <c r="AE2179" t="e">
        <f t="shared" si="592"/>
        <v>#NAME?</v>
      </c>
      <c r="AF2179" t="s">
        <v>63</v>
      </c>
      <c r="AG2179" t="s">
        <v>64</v>
      </c>
      <c r="AH2179">
        <v>1489637</v>
      </c>
      <c r="AI2179">
        <v>1486595</v>
      </c>
      <c r="AJ2179">
        <v>297623</v>
      </c>
      <c r="AK2179">
        <v>743403</v>
      </c>
      <c r="AL2179">
        <v>10000</v>
      </c>
      <c r="AR2179">
        <v>10000</v>
      </c>
      <c r="AS2179">
        <v>2047562.4</v>
      </c>
      <c r="AT2179">
        <v>20</v>
      </c>
      <c r="AU2179">
        <v>10000</v>
      </c>
      <c r="AV2179">
        <v>125</v>
      </c>
      <c r="AW2179" t="s">
        <v>60</v>
      </c>
      <c r="AX2179" t="s">
        <v>61</v>
      </c>
      <c r="AY2179" t="s">
        <v>62</v>
      </c>
      <c r="BA2179">
        <v>7</v>
      </c>
      <c r="BB2179">
        <v>1</v>
      </c>
      <c r="BD2179">
        <v>119.791</v>
      </c>
      <c r="BE2179">
        <v>39.878999999999998</v>
      </c>
      <c r="BF2179">
        <v>446060</v>
      </c>
      <c r="BH2179">
        <v>47562.400000000001</v>
      </c>
      <c r="BN2179">
        <v>5418830</v>
      </c>
      <c r="BO2179">
        <v>46429921</v>
      </c>
      <c r="BP2179">
        <v>2015201</v>
      </c>
      <c r="BQ2179">
        <v>60129</v>
      </c>
      <c r="BR2179">
        <v>0.26938800000000002</v>
      </c>
      <c r="BY2179" t="s">
        <v>5943</v>
      </c>
      <c r="BZ2179" t="s">
        <v>9615</v>
      </c>
      <c r="CA2179" t="s">
        <v>58</v>
      </c>
      <c r="CB2179" t="str">
        <f t="shared" ref="CB2179:CB2242" si="593">AF2179&amp;"_"&amp;P2179&amp;"i"&amp;R2179&amp;"d"&amp;N2179&amp;"k nrq="&amp;Z2179</f>
        <v>ZYRA_SCATTER_20i20d10000k nrq=1</v>
      </c>
      <c r="CC2179">
        <f t="shared" ref="CC2179:CC2242" si="594">X2179+Z2179</f>
        <v>126</v>
      </c>
    </row>
    <row r="2180" spans="1:81" x14ac:dyDescent="0.4">
      <c r="A2180" t="s">
        <v>2172</v>
      </c>
      <c r="B2180" t="s">
        <v>58</v>
      </c>
      <c r="C2180" t="s">
        <v>281</v>
      </c>
      <c r="D2180" t="e">
        <f t="shared" si="578"/>
        <v>#NAME?</v>
      </c>
      <c r="E2180">
        <v>10000</v>
      </c>
      <c r="F2180" t="e">
        <f t="shared" si="579"/>
        <v>#NAME?</v>
      </c>
      <c r="G2180" t="s">
        <v>60</v>
      </c>
      <c r="H2180" t="e">
        <f t="shared" si="580"/>
        <v>#NAME?</v>
      </c>
      <c r="I2180" t="s">
        <v>61</v>
      </c>
      <c r="J2180" t="e">
        <f t="shared" si="581"/>
        <v>#NAME?</v>
      </c>
      <c r="K2180" t="s">
        <v>62</v>
      </c>
      <c r="L2180" t="e">
        <f t="shared" si="582"/>
        <v>#NAME?</v>
      </c>
      <c r="M2180" t="e">
        <f t="shared" si="583"/>
        <v>#NAME?</v>
      </c>
      <c r="N2180">
        <v>10000</v>
      </c>
      <c r="O2180" t="e">
        <f t="shared" si="584"/>
        <v>#NAME?</v>
      </c>
      <c r="P2180">
        <v>20</v>
      </c>
      <c r="Q2180" t="e">
        <f t="shared" si="585"/>
        <v>#NAME?</v>
      </c>
      <c r="R2180">
        <v>20</v>
      </c>
      <c r="S2180" t="e">
        <f t="shared" si="586"/>
        <v>#NAME?</v>
      </c>
      <c r="T2180">
        <v>0</v>
      </c>
      <c r="U2180" t="e">
        <f t="shared" si="587"/>
        <v>#NAME?</v>
      </c>
      <c r="V2180">
        <v>256</v>
      </c>
      <c r="W2180" t="e">
        <f t="shared" si="588"/>
        <v>#NAME?</v>
      </c>
      <c r="X2180">
        <v>144</v>
      </c>
      <c r="Y2180" t="e">
        <f t="shared" si="589"/>
        <v>#NAME?</v>
      </c>
      <c r="Z2180">
        <v>0</v>
      </c>
      <c r="AA2180" t="e">
        <f t="shared" si="590"/>
        <v>#NAME?</v>
      </c>
      <c r="AB2180">
        <v>48</v>
      </c>
      <c r="AC2180" t="e">
        <f t="shared" si="591"/>
        <v>#NAME?</v>
      </c>
      <c r="AD2180">
        <v>0</v>
      </c>
      <c r="AE2180" t="e">
        <f t="shared" si="592"/>
        <v>#NAME?</v>
      </c>
      <c r="AF2180" t="s">
        <v>63</v>
      </c>
      <c r="AG2180" t="s">
        <v>64</v>
      </c>
      <c r="AH2180">
        <v>1340494</v>
      </c>
      <c r="AI2180">
        <v>1341105</v>
      </c>
      <c r="AJ2180">
        <v>268159</v>
      </c>
      <c r="AK2180">
        <v>669169</v>
      </c>
      <c r="AL2180">
        <v>10000</v>
      </c>
      <c r="AR2180">
        <v>10000</v>
      </c>
      <c r="AS2180">
        <v>2052330.7</v>
      </c>
      <c r="AT2180">
        <v>20</v>
      </c>
      <c r="AU2180">
        <v>10000</v>
      </c>
      <c r="AV2180">
        <v>144</v>
      </c>
      <c r="AW2180" t="s">
        <v>60</v>
      </c>
      <c r="AX2180" t="s">
        <v>61</v>
      </c>
      <c r="AY2180" t="s">
        <v>62</v>
      </c>
      <c r="BA2180">
        <v>7</v>
      </c>
      <c r="BB2180">
        <v>1</v>
      </c>
      <c r="BD2180">
        <v>125.129</v>
      </c>
      <c r="BE2180">
        <v>40.449399999999997</v>
      </c>
      <c r="BF2180">
        <v>565927</v>
      </c>
      <c r="BH2180">
        <v>52330.7</v>
      </c>
      <c r="BN2180">
        <v>4855094</v>
      </c>
      <c r="BO2180">
        <v>41301530</v>
      </c>
      <c r="BP2180">
        <v>1836598</v>
      </c>
      <c r="BQ2180">
        <v>62922</v>
      </c>
      <c r="BR2180">
        <v>0.272534</v>
      </c>
      <c r="BY2180" t="s">
        <v>5944</v>
      </c>
      <c r="BZ2180" t="s">
        <v>9616</v>
      </c>
      <c r="CA2180" t="s">
        <v>58</v>
      </c>
      <c r="CB2180" t="str">
        <f t="shared" si="593"/>
        <v>ZYRA_SCATTER_20i20d10000k nrq=0</v>
      </c>
      <c r="CC2180">
        <f t="shared" si="594"/>
        <v>144</v>
      </c>
    </row>
    <row r="2181" spans="1:81" x14ac:dyDescent="0.4">
      <c r="A2181" t="s">
        <v>2173</v>
      </c>
      <c r="B2181" t="s">
        <v>58</v>
      </c>
      <c r="C2181" t="s">
        <v>281</v>
      </c>
      <c r="D2181" t="e">
        <f t="shared" si="578"/>
        <v>#NAME?</v>
      </c>
      <c r="E2181">
        <v>10000</v>
      </c>
      <c r="F2181" t="e">
        <f t="shared" si="579"/>
        <v>#NAME?</v>
      </c>
      <c r="G2181" t="s">
        <v>60</v>
      </c>
      <c r="H2181" t="e">
        <f t="shared" si="580"/>
        <v>#NAME?</v>
      </c>
      <c r="I2181" t="s">
        <v>61</v>
      </c>
      <c r="J2181" t="e">
        <f t="shared" si="581"/>
        <v>#NAME?</v>
      </c>
      <c r="K2181" t="s">
        <v>62</v>
      </c>
      <c r="L2181" t="e">
        <f t="shared" si="582"/>
        <v>#NAME?</v>
      </c>
      <c r="M2181" t="e">
        <f t="shared" si="583"/>
        <v>#NAME?</v>
      </c>
      <c r="N2181">
        <v>10000</v>
      </c>
      <c r="O2181" t="e">
        <f t="shared" si="584"/>
        <v>#NAME?</v>
      </c>
      <c r="P2181">
        <v>20</v>
      </c>
      <c r="Q2181" t="e">
        <f t="shared" si="585"/>
        <v>#NAME?</v>
      </c>
      <c r="R2181">
        <v>20</v>
      </c>
      <c r="S2181" t="e">
        <f t="shared" si="586"/>
        <v>#NAME?</v>
      </c>
      <c r="T2181">
        <v>0</v>
      </c>
      <c r="U2181" t="e">
        <f t="shared" si="587"/>
        <v>#NAME?</v>
      </c>
      <c r="V2181">
        <v>256</v>
      </c>
      <c r="W2181" t="e">
        <f t="shared" si="588"/>
        <v>#NAME?</v>
      </c>
      <c r="X2181">
        <v>144</v>
      </c>
      <c r="Y2181" t="e">
        <f t="shared" si="589"/>
        <v>#NAME?</v>
      </c>
      <c r="Z2181">
        <v>0</v>
      </c>
      <c r="AA2181" t="e">
        <f t="shared" si="590"/>
        <v>#NAME?</v>
      </c>
      <c r="AB2181">
        <v>48</v>
      </c>
      <c r="AC2181" t="e">
        <f t="shared" si="591"/>
        <v>#NAME?</v>
      </c>
      <c r="AD2181">
        <v>1</v>
      </c>
      <c r="AE2181" t="e">
        <f t="shared" si="592"/>
        <v>#NAME?</v>
      </c>
      <c r="AF2181" t="s">
        <v>63</v>
      </c>
      <c r="AG2181" t="s">
        <v>64</v>
      </c>
      <c r="AH2181">
        <v>1425039</v>
      </c>
      <c r="AI2181">
        <v>1423791</v>
      </c>
      <c r="AJ2181">
        <v>284883</v>
      </c>
      <c r="AK2181">
        <v>710967</v>
      </c>
      <c r="AL2181">
        <v>10000</v>
      </c>
      <c r="AR2181">
        <v>10000</v>
      </c>
      <c r="AS2181">
        <v>2052379.5</v>
      </c>
      <c r="AT2181">
        <v>20</v>
      </c>
      <c r="AU2181">
        <v>10000</v>
      </c>
      <c r="AV2181">
        <v>144</v>
      </c>
      <c r="AW2181" t="s">
        <v>60</v>
      </c>
      <c r="AX2181" t="s">
        <v>61</v>
      </c>
      <c r="AY2181" t="s">
        <v>62</v>
      </c>
      <c r="BA2181">
        <v>7</v>
      </c>
      <c r="BB2181">
        <v>1</v>
      </c>
      <c r="BD2181">
        <v>128.95500000000001</v>
      </c>
      <c r="BE2181">
        <v>40.552</v>
      </c>
      <c r="BF2181">
        <v>531927</v>
      </c>
      <c r="BH2181">
        <v>52379.5</v>
      </c>
      <c r="BN2181">
        <v>5151563</v>
      </c>
      <c r="BO2181">
        <v>44641497</v>
      </c>
      <c r="BP2181">
        <v>1958109</v>
      </c>
      <c r="BQ2181">
        <v>66570</v>
      </c>
      <c r="BR2181">
        <v>0.24268600000000001</v>
      </c>
      <c r="BY2181" t="s">
        <v>5945</v>
      </c>
      <c r="BZ2181" t="s">
        <v>9617</v>
      </c>
      <c r="CA2181" t="s">
        <v>58</v>
      </c>
      <c r="CB2181" t="str">
        <f t="shared" si="593"/>
        <v>ZYRA_SCATTER_20i20d10000k nrq=0</v>
      </c>
      <c r="CC2181">
        <f t="shared" si="594"/>
        <v>144</v>
      </c>
    </row>
    <row r="2182" spans="1:81" x14ac:dyDescent="0.4">
      <c r="A2182" t="s">
        <v>2174</v>
      </c>
      <c r="B2182" t="s">
        <v>58</v>
      </c>
      <c r="C2182" t="s">
        <v>281</v>
      </c>
      <c r="D2182" t="e">
        <f t="shared" si="578"/>
        <v>#NAME?</v>
      </c>
      <c r="E2182">
        <v>10000</v>
      </c>
      <c r="F2182" t="e">
        <f t="shared" si="579"/>
        <v>#NAME?</v>
      </c>
      <c r="G2182" t="s">
        <v>60</v>
      </c>
      <c r="H2182" t="e">
        <f t="shared" si="580"/>
        <v>#NAME?</v>
      </c>
      <c r="I2182" t="s">
        <v>61</v>
      </c>
      <c r="J2182" t="e">
        <f t="shared" si="581"/>
        <v>#NAME?</v>
      </c>
      <c r="K2182" t="s">
        <v>62</v>
      </c>
      <c r="L2182" t="e">
        <f t="shared" si="582"/>
        <v>#NAME?</v>
      </c>
      <c r="M2182" t="e">
        <f t="shared" si="583"/>
        <v>#NAME?</v>
      </c>
      <c r="N2182">
        <v>10000</v>
      </c>
      <c r="O2182" t="e">
        <f t="shared" si="584"/>
        <v>#NAME?</v>
      </c>
      <c r="P2182">
        <v>20</v>
      </c>
      <c r="Q2182" t="e">
        <f t="shared" si="585"/>
        <v>#NAME?</v>
      </c>
      <c r="R2182">
        <v>20</v>
      </c>
      <c r="S2182" t="e">
        <f t="shared" si="586"/>
        <v>#NAME?</v>
      </c>
      <c r="T2182">
        <v>0</v>
      </c>
      <c r="U2182" t="e">
        <f t="shared" si="587"/>
        <v>#NAME?</v>
      </c>
      <c r="V2182">
        <v>256</v>
      </c>
      <c r="W2182" t="e">
        <f t="shared" si="588"/>
        <v>#NAME?</v>
      </c>
      <c r="X2182">
        <v>144</v>
      </c>
      <c r="Y2182" t="e">
        <f t="shared" si="589"/>
        <v>#NAME?</v>
      </c>
      <c r="Z2182">
        <v>0</v>
      </c>
      <c r="AA2182" t="e">
        <f t="shared" si="590"/>
        <v>#NAME?</v>
      </c>
      <c r="AB2182">
        <v>48</v>
      </c>
      <c r="AC2182" t="e">
        <f t="shared" si="591"/>
        <v>#NAME?</v>
      </c>
      <c r="AD2182">
        <v>2</v>
      </c>
      <c r="AE2182" t="e">
        <f t="shared" si="592"/>
        <v>#NAME?</v>
      </c>
      <c r="AF2182" t="s">
        <v>63</v>
      </c>
      <c r="AG2182" t="s">
        <v>64</v>
      </c>
      <c r="AH2182">
        <v>1444522</v>
      </c>
      <c r="AI2182">
        <v>1445764</v>
      </c>
      <c r="AJ2182">
        <v>289028</v>
      </c>
      <c r="AK2182">
        <v>721675</v>
      </c>
      <c r="AL2182">
        <v>10000</v>
      </c>
      <c r="AR2182">
        <v>10000</v>
      </c>
      <c r="AS2182">
        <v>2052531.7</v>
      </c>
      <c r="AT2182">
        <v>20</v>
      </c>
      <c r="AU2182">
        <v>10000</v>
      </c>
      <c r="AV2182">
        <v>144</v>
      </c>
      <c r="AW2182" t="s">
        <v>60</v>
      </c>
      <c r="AX2182" t="s">
        <v>61</v>
      </c>
      <c r="AY2182" t="s">
        <v>62</v>
      </c>
      <c r="BA2182">
        <v>7</v>
      </c>
      <c r="BB2182">
        <v>1</v>
      </c>
      <c r="BD2182">
        <v>124.129</v>
      </c>
      <c r="BE2182">
        <v>39.808</v>
      </c>
      <c r="BF2182">
        <v>524227</v>
      </c>
      <c r="BH2182">
        <v>52531.7</v>
      </c>
      <c r="BN2182">
        <v>5242984</v>
      </c>
      <c r="BO2182">
        <v>44948434</v>
      </c>
      <c r="BP2182">
        <v>1973771</v>
      </c>
      <c r="BQ2182">
        <v>65322</v>
      </c>
      <c r="BR2182">
        <v>0.24442900000000001</v>
      </c>
      <c r="BY2182" t="s">
        <v>5946</v>
      </c>
      <c r="BZ2182" t="s">
        <v>9618</v>
      </c>
      <c r="CA2182" t="s">
        <v>58</v>
      </c>
      <c r="CB2182" t="str">
        <f t="shared" si="593"/>
        <v>ZYRA_SCATTER_20i20d10000k nrq=0</v>
      </c>
      <c r="CC2182">
        <f t="shared" si="594"/>
        <v>144</v>
      </c>
    </row>
    <row r="2183" spans="1:81" x14ac:dyDescent="0.4">
      <c r="A2183" t="s">
        <v>2175</v>
      </c>
      <c r="B2183" t="s">
        <v>58</v>
      </c>
      <c r="C2183" t="s">
        <v>67</v>
      </c>
      <c r="D2183" t="e">
        <f t="shared" si="578"/>
        <v>#NAME?</v>
      </c>
      <c r="E2183">
        <v>10000</v>
      </c>
      <c r="F2183" t="e">
        <f t="shared" si="579"/>
        <v>#NAME?</v>
      </c>
      <c r="G2183" t="s">
        <v>60</v>
      </c>
      <c r="H2183" t="e">
        <f t="shared" si="580"/>
        <v>#NAME?</v>
      </c>
      <c r="I2183" t="s">
        <v>61</v>
      </c>
      <c r="J2183" t="e">
        <f t="shared" si="581"/>
        <v>#NAME?</v>
      </c>
      <c r="K2183" t="s">
        <v>62</v>
      </c>
      <c r="L2183" t="e">
        <f t="shared" si="582"/>
        <v>#NAME?</v>
      </c>
      <c r="M2183" t="e">
        <f t="shared" si="583"/>
        <v>#NAME?</v>
      </c>
      <c r="N2183">
        <v>100000</v>
      </c>
      <c r="O2183" t="e">
        <f t="shared" si="584"/>
        <v>#NAME?</v>
      </c>
      <c r="P2183">
        <v>5</v>
      </c>
      <c r="Q2183" t="e">
        <f t="shared" si="585"/>
        <v>#NAME?</v>
      </c>
      <c r="R2183">
        <v>5</v>
      </c>
      <c r="S2183" t="e">
        <f t="shared" si="586"/>
        <v>#NAME?</v>
      </c>
      <c r="T2183">
        <v>0</v>
      </c>
      <c r="U2183" t="e">
        <f t="shared" si="587"/>
        <v>#NAME?</v>
      </c>
      <c r="V2183">
        <v>256</v>
      </c>
      <c r="W2183" t="e">
        <f t="shared" si="588"/>
        <v>#NAME?</v>
      </c>
      <c r="X2183">
        <v>17</v>
      </c>
      <c r="Y2183" t="e">
        <f t="shared" si="589"/>
        <v>#NAME?</v>
      </c>
      <c r="Z2183">
        <v>1</v>
      </c>
      <c r="AA2183" t="e">
        <f t="shared" si="590"/>
        <v>#NAME?</v>
      </c>
      <c r="AB2183">
        <v>48</v>
      </c>
      <c r="AC2183" t="e">
        <f t="shared" si="591"/>
        <v>#NAME?</v>
      </c>
      <c r="AD2183">
        <v>2</v>
      </c>
      <c r="AE2183" t="e">
        <f t="shared" si="592"/>
        <v>#NAME?</v>
      </c>
      <c r="AF2183" t="s">
        <v>65</v>
      </c>
      <c r="AG2183" t="s">
        <v>64</v>
      </c>
      <c r="AH2183">
        <v>11550831</v>
      </c>
      <c r="AI2183">
        <v>11543305</v>
      </c>
      <c r="AJ2183">
        <v>2309413</v>
      </c>
      <c r="AK2183">
        <v>23093080</v>
      </c>
      <c r="AL2183">
        <v>10000</v>
      </c>
      <c r="AR2183">
        <v>10000</v>
      </c>
      <c r="AS2183">
        <v>52834.28</v>
      </c>
      <c r="AT2183">
        <v>5</v>
      </c>
      <c r="AU2183">
        <v>100000</v>
      </c>
      <c r="AV2183">
        <v>17</v>
      </c>
      <c r="AW2183" t="s">
        <v>60</v>
      </c>
      <c r="AX2183" t="s">
        <v>61</v>
      </c>
      <c r="AY2183" t="s">
        <v>62</v>
      </c>
      <c r="BA2183">
        <v>8</v>
      </c>
      <c r="BB2183">
        <v>1</v>
      </c>
      <c r="BD2183">
        <v>9.0810700000000004</v>
      </c>
      <c r="BE2183">
        <v>6.2428200000000003E-2</v>
      </c>
      <c r="BF2183">
        <v>2072.8000000000002</v>
      </c>
      <c r="BH2183">
        <v>2834.28</v>
      </c>
      <c r="BN2183">
        <v>230577774</v>
      </c>
      <c r="BO2183">
        <v>12289346</v>
      </c>
      <c r="BP2183">
        <v>353029</v>
      </c>
      <c r="BQ2183">
        <v>0</v>
      </c>
      <c r="BR2183">
        <v>3.1961499999999998</v>
      </c>
      <c r="BY2183" t="s">
        <v>5947</v>
      </c>
      <c r="BZ2183" t="s">
        <v>9619</v>
      </c>
      <c r="CA2183" t="s">
        <v>58</v>
      </c>
      <c r="CB2183" t="str">
        <f t="shared" si="593"/>
        <v>ZYRA_CLUSTER_5i5d100000k nrq=1</v>
      </c>
      <c r="CC2183">
        <f t="shared" si="594"/>
        <v>18</v>
      </c>
    </row>
    <row r="2184" spans="1:81" x14ac:dyDescent="0.4">
      <c r="A2184" t="s">
        <v>2176</v>
      </c>
      <c r="B2184" t="s">
        <v>58</v>
      </c>
      <c r="C2184" t="s">
        <v>281</v>
      </c>
      <c r="D2184" t="e">
        <f t="shared" si="578"/>
        <v>#NAME?</v>
      </c>
      <c r="E2184">
        <v>10000</v>
      </c>
      <c r="F2184" t="e">
        <f t="shared" si="579"/>
        <v>#NAME?</v>
      </c>
      <c r="G2184" t="s">
        <v>60</v>
      </c>
      <c r="H2184" t="e">
        <f t="shared" si="580"/>
        <v>#NAME?</v>
      </c>
      <c r="I2184" t="s">
        <v>61</v>
      </c>
      <c r="J2184" t="e">
        <f t="shared" si="581"/>
        <v>#NAME?</v>
      </c>
      <c r="K2184" t="s">
        <v>62</v>
      </c>
      <c r="L2184" t="e">
        <f t="shared" si="582"/>
        <v>#NAME?</v>
      </c>
      <c r="M2184" t="e">
        <f t="shared" si="583"/>
        <v>#NAME?</v>
      </c>
      <c r="N2184">
        <v>10000</v>
      </c>
      <c r="O2184" t="e">
        <f t="shared" si="584"/>
        <v>#NAME?</v>
      </c>
      <c r="P2184">
        <v>20</v>
      </c>
      <c r="Q2184" t="e">
        <f t="shared" si="585"/>
        <v>#NAME?</v>
      </c>
      <c r="R2184">
        <v>20</v>
      </c>
      <c r="S2184" t="e">
        <f t="shared" si="586"/>
        <v>#NAME?</v>
      </c>
      <c r="T2184">
        <v>0</v>
      </c>
      <c r="U2184" t="e">
        <f t="shared" si="587"/>
        <v>#NAME?</v>
      </c>
      <c r="V2184">
        <v>256</v>
      </c>
      <c r="W2184" t="e">
        <f t="shared" si="588"/>
        <v>#NAME?</v>
      </c>
      <c r="X2184">
        <v>143</v>
      </c>
      <c r="Y2184" t="e">
        <f t="shared" si="589"/>
        <v>#NAME?</v>
      </c>
      <c r="Z2184">
        <v>1</v>
      </c>
      <c r="AA2184" t="e">
        <f t="shared" si="590"/>
        <v>#NAME?</v>
      </c>
      <c r="AB2184">
        <v>48</v>
      </c>
      <c r="AC2184" t="e">
        <f t="shared" si="591"/>
        <v>#NAME?</v>
      </c>
      <c r="AD2184">
        <v>0</v>
      </c>
      <c r="AE2184" t="e">
        <f t="shared" si="592"/>
        <v>#NAME?</v>
      </c>
      <c r="AF2184" t="s">
        <v>63</v>
      </c>
      <c r="AG2184" t="s">
        <v>64</v>
      </c>
      <c r="AH2184">
        <v>1452934</v>
      </c>
      <c r="AI2184">
        <v>1452263</v>
      </c>
      <c r="AJ2184">
        <v>290519</v>
      </c>
      <c r="AK2184">
        <v>724847</v>
      </c>
      <c r="AL2184">
        <v>10000</v>
      </c>
      <c r="AR2184">
        <v>10000</v>
      </c>
      <c r="AS2184">
        <v>2051530.2</v>
      </c>
      <c r="AT2184">
        <v>20</v>
      </c>
      <c r="AU2184">
        <v>10000</v>
      </c>
      <c r="AV2184">
        <v>143</v>
      </c>
      <c r="AW2184" t="s">
        <v>60</v>
      </c>
      <c r="AX2184" t="s">
        <v>61</v>
      </c>
      <c r="AY2184" t="s">
        <v>62</v>
      </c>
      <c r="BA2184">
        <v>7</v>
      </c>
      <c r="BB2184">
        <v>1</v>
      </c>
      <c r="BD2184">
        <v>131.32900000000001</v>
      </c>
      <c r="BE2184">
        <v>40.350499999999997</v>
      </c>
      <c r="BF2184">
        <v>521601</v>
      </c>
      <c r="BH2184">
        <v>51530.2</v>
      </c>
      <c r="BN2184">
        <v>5284793</v>
      </c>
      <c r="BO2184">
        <v>44984346</v>
      </c>
      <c r="BP2184">
        <v>1963684</v>
      </c>
      <c r="BQ2184">
        <v>69193</v>
      </c>
      <c r="BR2184">
        <v>0.25339299999999998</v>
      </c>
      <c r="BY2184" t="s">
        <v>5948</v>
      </c>
      <c r="BZ2184" t="s">
        <v>9620</v>
      </c>
      <c r="CA2184" t="s">
        <v>58</v>
      </c>
      <c r="CB2184" t="str">
        <f t="shared" si="593"/>
        <v>ZYRA_SCATTER_20i20d10000k nrq=1</v>
      </c>
      <c r="CC2184">
        <f t="shared" si="594"/>
        <v>144</v>
      </c>
    </row>
    <row r="2185" spans="1:81" x14ac:dyDescent="0.4">
      <c r="A2185" t="s">
        <v>2177</v>
      </c>
      <c r="B2185" t="s">
        <v>58</v>
      </c>
      <c r="C2185" t="s">
        <v>281</v>
      </c>
      <c r="D2185" t="e">
        <f t="shared" si="578"/>
        <v>#NAME?</v>
      </c>
      <c r="E2185">
        <v>10000</v>
      </c>
      <c r="F2185" t="e">
        <f t="shared" si="579"/>
        <v>#NAME?</v>
      </c>
      <c r="G2185" t="s">
        <v>60</v>
      </c>
      <c r="H2185" t="e">
        <f t="shared" si="580"/>
        <v>#NAME?</v>
      </c>
      <c r="I2185" t="s">
        <v>61</v>
      </c>
      <c r="J2185" t="e">
        <f t="shared" si="581"/>
        <v>#NAME?</v>
      </c>
      <c r="K2185" t="s">
        <v>62</v>
      </c>
      <c r="L2185" t="e">
        <f t="shared" si="582"/>
        <v>#NAME?</v>
      </c>
      <c r="M2185" t="e">
        <f t="shared" si="583"/>
        <v>#NAME?</v>
      </c>
      <c r="N2185">
        <v>10000</v>
      </c>
      <c r="O2185" t="e">
        <f t="shared" si="584"/>
        <v>#NAME?</v>
      </c>
      <c r="P2185">
        <v>20</v>
      </c>
      <c r="Q2185" t="e">
        <f t="shared" si="585"/>
        <v>#NAME?</v>
      </c>
      <c r="R2185">
        <v>20</v>
      </c>
      <c r="S2185" t="e">
        <f t="shared" si="586"/>
        <v>#NAME?</v>
      </c>
      <c r="T2185">
        <v>0</v>
      </c>
      <c r="U2185" t="e">
        <f t="shared" si="587"/>
        <v>#NAME?</v>
      </c>
      <c r="V2185">
        <v>256</v>
      </c>
      <c r="W2185" t="e">
        <f t="shared" si="588"/>
        <v>#NAME?</v>
      </c>
      <c r="X2185">
        <v>143</v>
      </c>
      <c r="Y2185" t="e">
        <f t="shared" si="589"/>
        <v>#NAME?</v>
      </c>
      <c r="Z2185">
        <v>1</v>
      </c>
      <c r="AA2185" t="e">
        <f t="shared" si="590"/>
        <v>#NAME?</v>
      </c>
      <c r="AB2185">
        <v>48</v>
      </c>
      <c r="AC2185" t="e">
        <f t="shared" si="591"/>
        <v>#NAME?</v>
      </c>
      <c r="AD2185">
        <v>1</v>
      </c>
      <c r="AE2185" t="e">
        <f t="shared" si="592"/>
        <v>#NAME?</v>
      </c>
      <c r="AF2185" t="s">
        <v>63</v>
      </c>
      <c r="AG2185" t="s">
        <v>64</v>
      </c>
      <c r="AH2185">
        <v>1388674</v>
      </c>
      <c r="AI2185">
        <v>1387489</v>
      </c>
      <c r="AJ2185">
        <v>277616</v>
      </c>
      <c r="AK2185">
        <v>692917</v>
      </c>
      <c r="AL2185">
        <v>10000</v>
      </c>
      <c r="AR2185">
        <v>10000</v>
      </c>
      <c r="AS2185">
        <v>2052300.4</v>
      </c>
      <c r="AT2185">
        <v>20</v>
      </c>
      <c r="AU2185">
        <v>10000</v>
      </c>
      <c r="AV2185">
        <v>143</v>
      </c>
      <c r="AW2185" t="s">
        <v>60</v>
      </c>
      <c r="AX2185" t="s">
        <v>61</v>
      </c>
      <c r="AY2185" t="s">
        <v>62</v>
      </c>
      <c r="BA2185">
        <v>7</v>
      </c>
      <c r="BB2185">
        <v>1</v>
      </c>
      <c r="BD2185">
        <v>126.15600000000001</v>
      </c>
      <c r="BE2185">
        <v>40.0396</v>
      </c>
      <c r="BF2185">
        <v>546159</v>
      </c>
      <c r="BH2185">
        <v>52300.4</v>
      </c>
      <c r="BN2185">
        <v>5023660</v>
      </c>
      <c r="BO2185">
        <v>43203416</v>
      </c>
      <c r="BP2185">
        <v>1905512</v>
      </c>
      <c r="BQ2185">
        <v>66593</v>
      </c>
      <c r="BR2185">
        <v>0.235314</v>
      </c>
      <c r="BY2185" t="s">
        <v>5949</v>
      </c>
      <c r="BZ2185" t="s">
        <v>9621</v>
      </c>
      <c r="CA2185" t="s">
        <v>58</v>
      </c>
      <c r="CB2185" t="str">
        <f t="shared" si="593"/>
        <v>ZYRA_SCATTER_20i20d10000k nrq=1</v>
      </c>
      <c r="CC2185">
        <f t="shared" si="594"/>
        <v>144</v>
      </c>
    </row>
    <row r="2186" spans="1:81" x14ac:dyDescent="0.4">
      <c r="A2186" t="s">
        <v>2178</v>
      </c>
      <c r="B2186" t="s">
        <v>58</v>
      </c>
      <c r="C2186" t="s">
        <v>281</v>
      </c>
      <c r="D2186" t="e">
        <f t="shared" si="578"/>
        <v>#NAME?</v>
      </c>
      <c r="E2186">
        <v>10000</v>
      </c>
      <c r="F2186" t="e">
        <f t="shared" si="579"/>
        <v>#NAME?</v>
      </c>
      <c r="G2186" t="s">
        <v>60</v>
      </c>
      <c r="H2186" t="e">
        <f t="shared" si="580"/>
        <v>#NAME?</v>
      </c>
      <c r="I2186" t="s">
        <v>61</v>
      </c>
      <c r="J2186" t="e">
        <f t="shared" si="581"/>
        <v>#NAME?</v>
      </c>
      <c r="K2186" t="s">
        <v>62</v>
      </c>
      <c r="L2186" t="e">
        <f t="shared" si="582"/>
        <v>#NAME?</v>
      </c>
      <c r="M2186" t="e">
        <f t="shared" si="583"/>
        <v>#NAME?</v>
      </c>
      <c r="N2186">
        <v>10000</v>
      </c>
      <c r="O2186" t="e">
        <f t="shared" si="584"/>
        <v>#NAME?</v>
      </c>
      <c r="P2186">
        <v>20</v>
      </c>
      <c r="Q2186" t="e">
        <f t="shared" si="585"/>
        <v>#NAME?</v>
      </c>
      <c r="R2186">
        <v>20</v>
      </c>
      <c r="S2186" t="e">
        <f t="shared" si="586"/>
        <v>#NAME?</v>
      </c>
      <c r="T2186">
        <v>0</v>
      </c>
      <c r="U2186" t="e">
        <f t="shared" si="587"/>
        <v>#NAME?</v>
      </c>
      <c r="V2186">
        <v>256</v>
      </c>
      <c r="W2186" t="e">
        <f t="shared" si="588"/>
        <v>#NAME?</v>
      </c>
      <c r="X2186">
        <v>143</v>
      </c>
      <c r="Y2186" t="e">
        <f t="shared" si="589"/>
        <v>#NAME?</v>
      </c>
      <c r="Z2186">
        <v>1</v>
      </c>
      <c r="AA2186" t="e">
        <f t="shared" si="590"/>
        <v>#NAME?</v>
      </c>
      <c r="AB2186">
        <v>48</v>
      </c>
      <c r="AC2186" t="e">
        <f t="shared" si="591"/>
        <v>#NAME?</v>
      </c>
      <c r="AD2186">
        <v>2</v>
      </c>
      <c r="AE2186" t="e">
        <f t="shared" si="592"/>
        <v>#NAME?</v>
      </c>
      <c r="AF2186" t="s">
        <v>63</v>
      </c>
      <c r="AG2186" t="s">
        <v>64</v>
      </c>
      <c r="AH2186">
        <v>1456941</v>
      </c>
      <c r="AI2186">
        <v>1458592</v>
      </c>
      <c r="AJ2186">
        <v>291553</v>
      </c>
      <c r="AK2186">
        <v>727827</v>
      </c>
      <c r="AL2186">
        <v>10000</v>
      </c>
      <c r="AR2186">
        <v>10000</v>
      </c>
      <c r="AS2186">
        <v>2050248</v>
      </c>
      <c r="AT2186">
        <v>20</v>
      </c>
      <c r="AU2186">
        <v>10000</v>
      </c>
      <c r="AV2186">
        <v>143</v>
      </c>
      <c r="AW2186" t="s">
        <v>60</v>
      </c>
      <c r="AX2186" t="s">
        <v>61</v>
      </c>
      <c r="AY2186" t="s">
        <v>62</v>
      </c>
      <c r="BA2186">
        <v>7</v>
      </c>
      <c r="BB2186">
        <v>1</v>
      </c>
      <c r="BD2186">
        <v>120.804</v>
      </c>
      <c r="BE2186">
        <v>38.610100000000003</v>
      </c>
      <c r="BF2186">
        <v>519875</v>
      </c>
      <c r="BH2186">
        <v>50248</v>
      </c>
      <c r="BN2186">
        <v>5348063</v>
      </c>
      <c r="BO2186">
        <v>43785959</v>
      </c>
      <c r="BP2186">
        <v>1930213</v>
      </c>
      <c r="BQ2186">
        <v>68415</v>
      </c>
      <c r="BR2186">
        <v>0.23730100000000001</v>
      </c>
      <c r="BY2186" t="s">
        <v>5950</v>
      </c>
      <c r="BZ2186" t="s">
        <v>9622</v>
      </c>
      <c r="CA2186" t="s">
        <v>58</v>
      </c>
      <c r="CB2186" t="str">
        <f t="shared" si="593"/>
        <v>ZYRA_SCATTER_20i20d10000k nrq=1</v>
      </c>
      <c r="CC2186">
        <f t="shared" si="594"/>
        <v>144</v>
      </c>
    </row>
    <row r="2187" spans="1:81" x14ac:dyDescent="0.4">
      <c r="A2187" t="s">
        <v>2179</v>
      </c>
      <c r="B2187" t="s">
        <v>58</v>
      </c>
      <c r="C2187" t="s">
        <v>67</v>
      </c>
      <c r="D2187" t="e">
        <f t="shared" si="578"/>
        <v>#NAME?</v>
      </c>
      <c r="E2187">
        <v>10000</v>
      </c>
      <c r="F2187" t="e">
        <f t="shared" si="579"/>
        <v>#NAME?</v>
      </c>
      <c r="G2187" t="s">
        <v>60</v>
      </c>
      <c r="H2187" t="e">
        <f t="shared" si="580"/>
        <v>#NAME?</v>
      </c>
      <c r="I2187" t="s">
        <v>61</v>
      </c>
      <c r="J2187" t="e">
        <f t="shared" si="581"/>
        <v>#NAME?</v>
      </c>
      <c r="K2187" t="s">
        <v>62</v>
      </c>
      <c r="L2187" t="e">
        <f t="shared" si="582"/>
        <v>#NAME?</v>
      </c>
      <c r="M2187" t="e">
        <f t="shared" si="583"/>
        <v>#NAME?</v>
      </c>
      <c r="N2187">
        <v>100000</v>
      </c>
      <c r="O2187" t="e">
        <f t="shared" si="584"/>
        <v>#NAME?</v>
      </c>
      <c r="P2187">
        <v>5</v>
      </c>
      <c r="Q2187" t="e">
        <f t="shared" si="585"/>
        <v>#NAME?</v>
      </c>
      <c r="R2187">
        <v>5</v>
      </c>
      <c r="S2187" t="e">
        <f t="shared" si="586"/>
        <v>#NAME?</v>
      </c>
      <c r="T2187">
        <v>0</v>
      </c>
      <c r="U2187" t="e">
        <f t="shared" si="587"/>
        <v>#NAME?</v>
      </c>
      <c r="V2187">
        <v>256</v>
      </c>
      <c r="W2187" t="e">
        <f t="shared" si="588"/>
        <v>#NAME?</v>
      </c>
      <c r="X2187">
        <v>36</v>
      </c>
      <c r="Y2187" t="e">
        <f t="shared" si="589"/>
        <v>#NAME?</v>
      </c>
      <c r="Z2187">
        <v>0</v>
      </c>
      <c r="AA2187" t="e">
        <f t="shared" si="590"/>
        <v>#NAME?</v>
      </c>
      <c r="AB2187">
        <v>48</v>
      </c>
      <c r="AC2187" t="e">
        <f t="shared" si="591"/>
        <v>#NAME?</v>
      </c>
      <c r="AD2187">
        <v>0</v>
      </c>
      <c r="AE2187" t="e">
        <f t="shared" si="592"/>
        <v>#NAME?</v>
      </c>
      <c r="AF2187" t="s">
        <v>65</v>
      </c>
      <c r="AG2187" t="s">
        <v>64</v>
      </c>
      <c r="AH2187">
        <v>25224842</v>
      </c>
      <c r="AI2187">
        <v>25215008</v>
      </c>
      <c r="AJ2187">
        <v>5043985</v>
      </c>
      <c r="AK2187">
        <v>50386483</v>
      </c>
      <c r="AL2187">
        <v>10000</v>
      </c>
      <c r="AR2187">
        <v>10000</v>
      </c>
      <c r="AS2187">
        <v>51243.29</v>
      </c>
      <c r="AT2187">
        <v>5</v>
      </c>
      <c r="AU2187">
        <v>100000</v>
      </c>
      <c r="AV2187">
        <v>36</v>
      </c>
      <c r="AW2187" t="s">
        <v>60</v>
      </c>
      <c r="AX2187" t="s">
        <v>61</v>
      </c>
      <c r="AY2187" t="s">
        <v>62</v>
      </c>
      <c r="BA2187">
        <v>8</v>
      </c>
      <c r="BB2187">
        <v>1</v>
      </c>
      <c r="BD2187">
        <v>8.96279</v>
      </c>
      <c r="BE2187">
        <v>7.1122700000000004E-3</v>
      </c>
      <c r="BF2187">
        <v>1889.67</v>
      </c>
      <c r="BH2187">
        <v>1243.29</v>
      </c>
      <c r="BN2187">
        <v>503570531</v>
      </c>
      <c r="BO2187">
        <v>16952445</v>
      </c>
      <c r="BP2187">
        <v>294303</v>
      </c>
      <c r="BQ2187">
        <v>0</v>
      </c>
      <c r="BR2187">
        <v>1.4398200000000001</v>
      </c>
      <c r="BY2187" t="s">
        <v>5951</v>
      </c>
      <c r="BZ2187" t="s">
        <v>9623</v>
      </c>
      <c r="CA2187" t="s">
        <v>58</v>
      </c>
      <c r="CB2187" t="str">
        <f t="shared" si="593"/>
        <v>ZYRA_CLUSTER_5i5d100000k nrq=0</v>
      </c>
      <c r="CC2187">
        <f t="shared" si="594"/>
        <v>36</v>
      </c>
    </row>
    <row r="2188" spans="1:81" x14ac:dyDescent="0.4">
      <c r="A2188" t="s">
        <v>2960</v>
      </c>
      <c r="B2188" t="s">
        <v>58</v>
      </c>
      <c r="C2188" t="s">
        <v>67</v>
      </c>
      <c r="D2188" t="e">
        <f t="shared" si="578"/>
        <v>#NAME?</v>
      </c>
      <c r="E2188">
        <v>10000</v>
      </c>
      <c r="F2188" t="e">
        <f t="shared" si="579"/>
        <v>#NAME?</v>
      </c>
      <c r="G2188" t="s">
        <v>60</v>
      </c>
      <c r="H2188" t="e">
        <f t="shared" si="580"/>
        <v>#NAME?</v>
      </c>
      <c r="I2188" t="s">
        <v>61</v>
      </c>
      <c r="J2188" t="e">
        <f t="shared" si="581"/>
        <v>#NAME?</v>
      </c>
      <c r="K2188" t="s">
        <v>62</v>
      </c>
      <c r="L2188" t="e">
        <f t="shared" si="582"/>
        <v>#NAME?</v>
      </c>
      <c r="M2188" t="e">
        <f t="shared" si="583"/>
        <v>#NAME?</v>
      </c>
      <c r="N2188">
        <v>10000</v>
      </c>
      <c r="O2188" t="e">
        <f t="shared" si="584"/>
        <v>#NAME?</v>
      </c>
      <c r="P2188">
        <v>0</v>
      </c>
      <c r="Q2188" t="e">
        <f t="shared" si="585"/>
        <v>#NAME?</v>
      </c>
      <c r="R2188">
        <v>0</v>
      </c>
      <c r="S2188" t="e">
        <f t="shared" si="586"/>
        <v>#NAME?</v>
      </c>
      <c r="T2188">
        <v>0</v>
      </c>
      <c r="U2188" t="e">
        <f t="shared" si="587"/>
        <v>#NAME?</v>
      </c>
      <c r="V2188">
        <v>256</v>
      </c>
      <c r="W2188" t="e">
        <f t="shared" si="588"/>
        <v>#NAME?</v>
      </c>
      <c r="X2188">
        <v>125</v>
      </c>
      <c r="Y2188" t="e">
        <f t="shared" si="589"/>
        <v>#NAME?</v>
      </c>
      <c r="Z2188">
        <v>1</v>
      </c>
      <c r="AA2188" t="e">
        <f t="shared" si="590"/>
        <v>#NAME?</v>
      </c>
      <c r="AB2188">
        <v>48</v>
      </c>
      <c r="AC2188" t="e">
        <f t="shared" si="591"/>
        <v>#NAME?</v>
      </c>
      <c r="AD2188">
        <v>0</v>
      </c>
      <c r="AE2188" t="e">
        <f t="shared" si="592"/>
        <v>#NAME?</v>
      </c>
      <c r="AF2188" t="s">
        <v>65</v>
      </c>
      <c r="AG2188" t="s">
        <v>64</v>
      </c>
      <c r="AJ2188">
        <v>0</v>
      </c>
      <c r="AK2188">
        <v>89913279</v>
      </c>
      <c r="AL2188">
        <v>10000</v>
      </c>
      <c r="AR2188">
        <v>10000</v>
      </c>
      <c r="AS2188">
        <v>4483.33</v>
      </c>
      <c r="AT2188">
        <v>0</v>
      </c>
      <c r="AU2188">
        <v>10000</v>
      </c>
      <c r="AV2188">
        <v>125</v>
      </c>
      <c r="AW2188" t="s">
        <v>60</v>
      </c>
      <c r="AX2188" t="s">
        <v>61</v>
      </c>
      <c r="AY2188" t="s">
        <v>62</v>
      </c>
      <c r="BA2188">
        <v>8</v>
      </c>
      <c r="BB2188">
        <v>1</v>
      </c>
      <c r="BD2188">
        <v>2.1704599999999998</v>
      </c>
      <c r="BE2188">
        <v>0.42813699999999999</v>
      </c>
      <c r="BF2188">
        <v>3703.88</v>
      </c>
      <c r="BH2188">
        <v>4483.33</v>
      </c>
      <c r="BN2188">
        <v>898834181</v>
      </c>
      <c r="BO2188">
        <v>36831820</v>
      </c>
      <c r="BP2188">
        <v>298609</v>
      </c>
      <c r="BQ2188">
        <v>0</v>
      </c>
      <c r="BR2188">
        <v>6.1675599999999999</v>
      </c>
      <c r="BY2188" t="s">
        <v>5952</v>
      </c>
      <c r="BZ2188" t="s">
        <v>9624</v>
      </c>
      <c r="CA2188" t="s">
        <v>58</v>
      </c>
      <c r="CB2188" t="str">
        <f t="shared" si="593"/>
        <v>ZYRA_CLUSTER_0i0d10000k nrq=1</v>
      </c>
      <c r="CC2188">
        <f t="shared" si="594"/>
        <v>126</v>
      </c>
    </row>
    <row r="2189" spans="1:81" x14ac:dyDescent="0.4">
      <c r="A2189" t="s">
        <v>2180</v>
      </c>
      <c r="B2189" t="s">
        <v>58</v>
      </c>
      <c r="C2189" t="s">
        <v>67</v>
      </c>
      <c r="D2189" t="e">
        <f t="shared" si="578"/>
        <v>#NAME?</v>
      </c>
      <c r="E2189">
        <v>10000</v>
      </c>
      <c r="F2189" t="e">
        <f t="shared" si="579"/>
        <v>#NAME?</v>
      </c>
      <c r="G2189" t="s">
        <v>60</v>
      </c>
      <c r="H2189" t="e">
        <f t="shared" si="580"/>
        <v>#NAME?</v>
      </c>
      <c r="I2189" t="s">
        <v>61</v>
      </c>
      <c r="J2189" t="e">
        <f t="shared" si="581"/>
        <v>#NAME?</v>
      </c>
      <c r="K2189" t="s">
        <v>62</v>
      </c>
      <c r="L2189" t="e">
        <f t="shared" si="582"/>
        <v>#NAME?</v>
      </c>
      <c r="M2189" t="e">
        <f t="shared" si="583"/>
        <v>#NAME?</v>
      </c>
      <c r="N2189">
        <v>100000</v>
      </c>
      <c r="O2189" t="e">
        <f t="shared" si="584"/>
        <v>#NAME?</v>
      </c>
      <c r="P2189">
        <v>5</v>
      </c>
      <c r="Q2189" t="e">
        <f t="shared" si="585"/>
        <v>#NAME?</v>
      </c>
      <c r="R2189">
        <v>5</v>
      </c>
      <c r="S2189" t="e">
        <f t="shared" si="586"/>
        <v>#NAME?</v>
      </c>
      <c r="T2189">
        <v>0</v>
      </c>
      <c r="U2189" t="e">
        <f t="shared" si="587"/>
        <v>#NAME?</v>
      </c>
      <c r="V2189">
        <v>256</v>
      </c>
      <c r="W2189" t="e">
        <f t="shared" si="588"/>
        <v>#NAME?</v>
      </c>
      <c r="X2189">
        <v>36</v>
      </c>
      <c r="Y2189" t="e">
        <f t="shared" si="589"/>
        <v>#NAME?</v>
      </c>
      <c r="Z2189">
        <v>0</v>
      </c>
      <c r="AA2189" t="e">
        <f t="shared" si="590"/>
        <v>#NAME?</v>
      </c>
      <c r="AB2189">
        <v>48</v>
      </c>
      <c r="AC2189" t="e">
        <f t="shared" si="591"/>
        <v>#NAME?</v>
      </c>
      <c r="AD2189">
        <v>1</v>
      </c>
      <c r="AE2189" t="e">
        <f t="shared" si="592"/>
        <v>#NAME?</v>
      </c>
      <c r="AF2189" t="s">
        <v>65</v>
      </c>
      <c r="AG2189" t="s">
        <v>64</v>
      </c>
      <c r="AH2189">
        <v>25501923</v>
      </c>
      <c r="AI2189">
        <v>25509094</v>
      </c>
      <c r="AJ2189">
        <v>5101101</v>
      </c>
      <c r="AK2189">
        <v>50948752</v>
      </c>
      <c r="AL2189">
        <v>10000</v>
      </c>
      <c r="AR2189">
        <v>10000</v>
      </c>
      <c r="AS2189">
        <v>51203.45</v>
      </c>
      <c r="AT2189">
        <v>5</v>
      </c>
      <c r="AU2189">
        <v>100000</v>
      </c>
      <c r="AV2189">
        <v>36</v>
      </c>
      <c r="AW2189" t="s">
        <v>60</v>
      </c>
      <c r="AX2189" t="s">
        <v>61</v>
      </c>
      <c r="AY2189" t="s">
        <v>62</v>
      </c>
      <c r="BA2189">
        <v>8</v>
      </c>
      <c r="BB2189">
        <v>1</v>
      </c>
      <c r="BD2189">
        <v>8.9328299999999992</v>
      </c>
      <c r="BE2189">
        <v>6.8138499999999998E-3</v>
      </c>
      <c r="BF2189">
        <v>1869.68</v>
      </c>
      <c r="BH2189">
        <v>1203.45</v>
      </c>
      <c r="BN2189">
        <v>509189214</v>
      </c>
      <c r="BO2189">
        <v>17170616</v>
      </c>
      <c r="BP2189">
        <v>298307</v>
      </c>
      <c r="BQ2189">
        <v>0</v>
      </c>
      <c r="BR2189">
        <v>1.44926</v>
      </c>
      <c r="BY2189" t="s">
        <v>5953</v>
      </c>
      <c r="BZ2189" t="s">
        <v>9625</v>
      </c>
      <c r="CA2189" t="s">
        <v>58</v>
      </c>
      <c r="CB2189" t="str">
        <f t="shared" si="593"/>
        <v>ZYRA_CLUSTER_5i5d100000k nrq=0</v>
      </c>
      <c r="CC2189">
        <f t="shared" si="594"/>
        <v>36</v>
      </c>
    </row>
    <row r="2190" spans="1:81" x14ac:dyDescent="0.4">
      <c r="A2190" t="s">
        <v>2181</v>
      </c>
      <c r="B2190" t="s">
        <v>58</v>
      </c>
      <c r="C2190" t="s">
        <v>67</v>
      </c>
      <c r="D2190" t="e">
        <f t="shared" si="578"/>
        <v>#NAME?</v>
      </c>
      <c r="E2190">
        <v>10000</v>
      </c>
      <c r="F2190" t="e">
        <f t="shared" si="579"/>
        <v>#NAME?</v>
      </c>
      <c r="G2190" t="s">
        <v>60</v>
      </c>
      <c r="H2190" t="e">
        <f t="shared" si="580"/>
        <v>#NAME?</v>
      </c>
      <c r="I2190" t="s">
        <v>61</v>
      </c>
      <c r="J2190" t="e">
        <f t="shared" si="581"/>
        <v>#NAME?</v>
      </c>
      <c r="K2190" t="s">
        <v>62</v>
      </c>
      <c r="L2190" t="e">
        <f t="shared" si="582"/>
        <v>#NAME?</v>
      </c>
      <c r="M2190" t="e">
        <f t="shared" si="583"/>
        <v>#NAME?</v>
      </c>
      <c r="N2190">
        <v>100000</v>
      </c>
      <c r="O2190" t="e">
        <f t="shared" si="584"/>
        <v>#NAME?</v>
      </c>
      <c r="P2190">
        <v>5</v>
      </c>
      <c r="Q2190" t="e">
        <f t="shared" si="585"/>
        <v>#NAME?</v>
      </c>
      <c r="R2190">
        <v>5</v>
      </c>
      <c r="S2190" t="e">
        <f t="shared" si="586"/>
        <v>#NAME?</v>
      </c>
      <c r="T2190">
        <v>0</v>
      </c>
      <c r="U2190" t="e">
        <f t="shared" si="587"/>
        <v>#NAME?</v>
      </c>
      <c r="V2190">
        <v>256</v>
      </c>
      <c r="W2190" t="e">
        <f t="shared" si="588"/>
        <v>#NAME?</v>
      </c>
      <c r="X2190">
        <v>36</v>
      </c>
      <c r="Y2190" t="e">
        <f t="shared" si="589"/>
        <v>#NAME?</v>
      </c>
      <c r="Z2190">
        <v>0</v>
      </c>
      <c r="AA2190" t="e">
        <f t="shared" si="590"/>
        <v>#NAME?</v>
      </c>
      <c r="AB2190">
        <v>48</v>
      </c>
      <c r="AC2190" t="e">
        <f t="shared" si="591"/>
        <v>#NAME?</v>
      </c>
      <c r="AD2190">
        <v>2</v>
      </c>
      <c r="AE2190" t="e">
        <f t="shared" si="592"/>
        <v>#NAME?</v>
      </c>
      <c r="AF2190" t="s">
        <v>65</v>
      </c>
      <c r="AG2190" t="s">
        <v>64</v>
      </c>
      <c r="AH2190">
        <v>25603329</v>
      </c>
      <c r="AI2190">
        <v>25590854</v>
      </c>
      <c r="AJ2190">
        <v>5119418</v>
      </c>
      <c r="AK2190">
        <v>51141183</v>
      </c>
      <c r="AL2190">
        <v>10000</v>
      </c>
      <c r="AR2190">
        <v>10000</v>
      </c>
      <c r="AS2190">
        <v>51206.31</v>
      </c>
      <c r="AT2190">
        <v>5</v>
      </c>
      <c r="AU2190">
        <v>100000</v>
      </c>
      <c r="AV2190">
        <v>36</v>
      </c>
      <c r="AW2190" t="s">
        <v>60</v>
      </c>
      <c r="AX2190" t="s">
        <v>61</v>
      </c>
      <c r="AY2190" t="s">
        <v>62</v>
      </c>
      <c r="BA2190">
        <v>8</v>
      </c>
      <c r="BB2190">
        <v>1</v>
      </c>
      <c r="BD2190">
        <v>8.9479199999999999</v>
      </c>
      <c r="BE2190">
        <v>6.8487900000000004E-3</v>
      </c>
      <c r="BF2190">
        <v>1867.56</v>
      </c>
      <c r="BH2190">
        <v>1206.31</v>
      </c>
      <c r="BN2190">
        <v>511113177</v>
      </c>
      <c r="BO2190">
        <v>17535541</v>
      </c>
      <c r="BP2190">
        <v>298657</v>
      </c>
      <c r="BQ2190">
        <v>0</v>
      </c>
      <c r="BR2190">
        <v>1.44079</v>
      </c>
      <c r="BY2190" t="s">
        <v>5954</v>
      </c>
      <c r="BZ2190" t="s">
        <v>9626</v>
      </c>
      <c r="CA2190" t="s">
        <v>58</v>
      </c>
      <c r="CB2190" t="str">
        <f t="shared" si="593"/>
        <v>ZYRA_CLUSTER_5i5d100000k nrq=0</v>
      </c>
      <c r="CC2190">
        <f t="shared" si="594"/>
        <v>36</v>
      </c>
    </row>
    <row r="2191" spans="1:81" x14ac:dyDescent="0.4">
      <c r="A2191" t="s">
        <v>2182</v>
      </c>
      <c r="B2191" t="s">
        <v>58</v>
      </c>
      <c r="C2191" t="s">
        <v>3765</v>
      </c>
      <c r="D2191" t="e">
        <f t="shared" si="578"/>
        <v>#NAME?</v>
      </c>
      <c r="E2191">
        <v>10000</v>
      </c>
      <c r="F2191" t="e">
        <f t="shared" si="579"/>
        <v>#NAME?</v>
      </c>
      <c r="G2191" t="s">
        <v>60</v>
      </c>
      <c r="H2191" t="e">
        <f t="shared" si="580"/>
        <v>#NAME?</v>
      </c>
      <c r="I2191" t="s">
        <v>61</v>
      </c>
      <c r="J2191" t="e">
        <f t="shared" si="581"/>
        <v>#NAME?</v>
      </c>
      <c r="K2191" t="s">
        <v>62</v>
      </c>
      <c r="L2191" t="e">
        <f t="shared" si="582"/>
        <v>#NAME?</v>
      </c>
      <c r="M2191" t="e">
        <f t="shared" si="583"/>
        <v>#NAME?</v>
      </c>
      <c r="N2191">
        <v>100000</v>
      </c>
      <c r="O2191" t="e">
        <f t="shared" si="584"/>
        <v>#NAME?</v>
      </c>
      <c r="P2191">
        <v>0</v>
      </c>
      <c r="Q2191" t="e">
        <f t="shared" si="585"/>
        <v>#NAME?</v>
      </c>
      <c r="R2191">
        <v>0</v>
      </c>
      <c r="S2191" t="e">
        <f t="shared" si="586"/>
        <v>#NAME?</v>
      </c>
      <c r="T2191">
        <v>0</v>
      </c>
      <c r="U2191" t="e">
        <f t="shared" si="587"/>
        <v>#NAME?</v>
      </c>
      <c r="V2191">
        <v>256</v>
      </c>
      <c r="W2191" t="e">
        <f t="shared" si="588"/>
        <v>#NAME?</v>
      </c>
      <c r="X2191">
        <v>108</v>
      </c>
      <c r="Y2191" t="e">
        <f t="shared" si="589"/>
        <v>#NAME?</v>
      </c>
      <c r="Z2191">
        <v>0</v>
      </c>
      <c r="AA2191" t="e">
        <f t="shared" si="590"/>
        <v>#NAME?</v>
      </c>
      <c r="AB2191">
        <v>48</v>
      </c>
      <c r="AC2191" t="e">
        <f t="shared" si="591"/>
        <v>#NAME?</v>
      </c>
      <c r="AD2191">
        <v>2</v>
      </c>
      <c r="AE2191" t="e">
        <f t="shared" si="592"/>
        <v>#NAME?</v>
      </c>
      <c r="AF2191" t="s">
        <v>65</v>
      </c>
      <c r="AG2191" t="s">
        <v>64</v>
      </c>
      <c r="AJ2191">
        <v>0</v>
      </c>
      <c r="AK2191">
        <v>183935414</v>
      </c>
      <c r="AL2191">
        <v>10000</v>
      </c>
      <c r="AR2191">
        <v>10000</v>
      </c>
      <c r="AS2191">
        <v>762.75699999999995</v>
      </c>
      <c r="AT2191">
        <v>0</v>
      </c>
      <c r="AU2191">
        <v>100000</v>
      </c>
      <c r="AV2191">
        <v>108</v>
      </c>
      <c r="AW2191" t="s">
        <v>60</v>
      </c>
      <c r="AX2191" t="s">
        <v>61</v>
      </c>
      <c r="AY2191" t="s">
        <v>62</v>
      </c>
      <c r="BA2191">
        <v>8</v>
      </c>
      <c r="BB2191">
        <v>1</v>
      </c>
      <c r="BD2191">
        <v>8.4095200000000006</v>
      </c>
      <c r="BE2191">
        <v>2.5366900000000001E-2</v>
      </c>
      <c r="BF2191">
        <v>1551.19</v>
      </c>
      <c r="BH2191">
        <v>762.75699999999995</v>
      </c>
      <c r="BN2191">
        <v>1839354144</v>
      </c>
      <c r="BO2191">
        <v>5210764</v>
      </c>
      <c r="BP2191">
        <v>44224</v>
      </c>
      <c r="BQ2191">
        <v>3426</v>
      </c>
      <c r="BR2191">
        <v>0</v>
      </c>
      <c r="BY2191" t="s">
        <v>5955</v>
      </c>
      <c r="BZ2191" t="s">
        <v>9627</v>
      </c>
      <c r="CA2191" t="s">
        <v>58</v>
      </c>
      <c r="CB2191" t="str">
        <f t="shared" si="593"/>
        <v>ZYRA_CLUSTER_0i0d100000k nrq=0</v>
      </c>
      <c r="CC2191">
        <f t="shared" si="594"/>
        <v>108</v>
      </c>
    </row>
    <row r="2192" spans="1:81" x14ac:dyDescent="0.4">
      <c r="A2192" t="s">
        <v>2183</v>
      </c>
      <c r="B2192" t="s">
        <v>58</v>
      </c>
      <c r="C2192" t="s">
        <v>67</v>
      </c>
      <c r="D2192" t="e">
        <f t="shared" si="578"/>
        <v>#NAME?</v>
      </c>
      <c r="E2192">
        <v>10000</v>
      </c>
      <c r="F2192" t="e">
        <f t="shared" si="579"/>
        <v>#NAME?</v>
      </c>
      <c r="G2192" t="s">
        <v>60</v>
      </c>
      <c r="H2192" t="e">
        <f t="shared" si="580"/>
        <v>#NAME?</v>
      </c>
      <c r="I2192" t="s">
        <v>61</v>
      </c>
      <c r="J2192" t="e">
        <f t="shared" si="581"/>
        <v>#NAME?</v>
      </c>
      <c r="K2192" t="s">
        <v>62</v>
      </c>
      <c r="L2192" t="e">
        <f t="shared" si="582"/>
        <v>#NAME?</v>
      </c>
      <c r="M2192" t="e">
        <f t="shared" si="583"/>
        <v>#NAME?</v>
      </c>
      <c r="N2192">
        <v>100000</v>
      </c>
      <c r="O2192" t="e">
        <f t="shared" si="584"/>
        <v>#NAME?</v>
      </c>
      <c r="P2192">
        <v>5</v>
      </c>
      <c r="Q2192" t="e">
        <f t="shared" si="585"/>
        <v>#NAME?</v>
      </c>
      <c r="R2192">
        <v>5</v>
      </c>
      <c r="S2192" t="e">
        <f t="shared" si="586"/>
        <v>#NAME?</v>
      </c>
      <c r="T2192">
        <v>0</v>
      </c>
      <c r="U2192" t="e">
        <f t="shared" si="587"/>
        <v>#NAME?</v>
      </c>
      <c r="V2192">
        <v>256</v>
      </c>
      <c r="W2192" t="e">
        <f t="shared" si="588"/>
        <v>#NAME?</v>
      </c>
      <c r="X2192">
        <v>35</v>
      </c>
      <c r="Y2192" t="e">
        <f t="shared" si="589"/>
        <v>#NAME?</v>
      </c>
      <c r="Z2192">
        <v>1</v>
      </c>
      <c r="AA2192" t="e">
        <f t="shared" si="590"/>
        <v>#NAME?</v>
      </c>
      <c r="AB2192">
        <v>48</v>
      </c>
      <c r="AC2192" t="e">
        <f t="shared" si="591"/>
        <v>#NAME?</v>
      </c>
      <c r="AD2192">
        <v>0</v>
      </c>
      <c r="AE2192" t="e">
        <f t="shared" si="592"/>
        <v>#NAME?</v>
      </c>
      <c r="AF2192" t="s">
        <v>65</v>
      </c>
      <c r="AG2192" t="s">
        <v>64</v>
      </c>
      <c r="AH2192">
        <v>14837903</v>
      </c>
      <c r="AI2192">
        <v>14839938</v>
      </c>
      <c r="AJ2192">
        <v>2967784</v>
      </c>
      <c r="AK2192">
        <v>29661782</v>
      </c>
      <c r="AL2192">
        <v>10000</v>
      </c>
      <c r="AR2192">
        <v>10000</v>
      </c>
      <c r="AS2192">
        <v>53177.95</v>
      </c>
      <c r="AT2192">
        <v>5</v>
      </c>
      <c r="AU2192">
        <v>100000</v>
      </c>
      <c r="AV2192">
        <v>35</v>
      </c>
      <c r="AW2192" t="s">
        <v>60</v>
      </c>
      <c r="AX2192" t="s">
        <v>61</v>
      </c>
      <c r="AY2192" t="s">
        <v>62</v>
      </c>
      <c r="BA2192">
        <v>8</v>
      </c>
      <c r="BB2192">
        <v>1</v>
      </c>
      <c r="BD2192">
        <v>9.4142499999999991</v>
      </c>
      <c r="BE2192">
        <v>4.3441399999999998E-2</v>
      </c>
      <c r="BF2192">
        <v>3212.56</v>
      </c>
      <c r="BH2192">
        <v>3177.95</v>
      </c>
      <c r="BN2192">
        <v>296239373</v>
      </c>
      <c r="BO2192">
        <v>19906754</v>
      </c>
      <c r="BP2192">
        <v>378452</v>
      </c>
      <c r="BQ2192">
        <v>0</v>
      </c>
      <c r="BR2192">
        <v>4.78918</v>
      </c>
      <c r="BY2192" t="s">
        <v>5956</v>
      </c>
      <c r="BZ2192" t="s">
        <v>9628</v>
      </c>
      <c r="CA2192" t="s">
        <v>58</v>
      </c>
      <c r="CB2192" t="str">
        <f t="shared" si="593"/>
        <v>ZYRA_CLUSTER_5i5d100000k nrq=1</v>
      </c>
      <c r="CC2192">
        <f t="shared" si="594"/>
        <v>36</v>
      </c>
    </row>
    <row r="2193" spans="1:81" x14ac:dyDescent="0.4">
      <c r="A2193" t="s">
        <v>2184</v>
      </c>
      <c r="B2193" t="s">
        <v>58</v>
      </c>
      <c r="C2193" t="s">
        <v>67</v>
      </c>
      <c r="D2193" t="e">
        <f t="shared" si="578"/>
        <v>#NAME?</v>
      </c>
      <c r="E2193">
        <v>10000</v>
      </c>
      <c r="F2193" t="e">
        <f t="shared" si="579"/>
        <v>#NAME?</v>
      </c>
      <c r="G2193" t="s">
        <v>60</v>
      </c>
      <c r="H2193" t="e">
        <f t="shared" si="580"/>
        <v>#NAME?</v>
      </c>
      <c r="I2193" t="s">
        <v>61</v>
      </c>
      <c r="J2193" t="e">
        <f t="shared" si="581"/>
        <v>#NAME?</v>
      </c>
      <c r="K2193" t="s">
        <v>62</v>
      </c>
      <c r="L2193" t="e">
        <f t="shared" si="582"/>
        <v>#NAME?</v>
      </c>
      <c r="M2193" t="e">
        <f t="shared" si="583"/>
        <v>#NAME?</v>
      </c>
      <c r="N2193">
        <v>100000</v>
      </c>
      <c r="O2193" t="e">
        <f t="shared" si="584"/>
        <v>#NAME?</v>
      </c>
      <c r="P2193">
        <v>5</v>
      </c>
      <c r="Q2193" t="e">
        <f t="shared" si="585"/>
        <v>#NAME?</v>
      </c>
      <c r="R2193">
        <v>5</v>
      </c>
      <c r="S2193" t="e">
        <f t="shared" si="586"/>
        <v>#NAME?</v>
      </c>
      <c r="T2193">
        <v>0</v>
      </c>
      <c r="U2193" t="e">
        <f t="shared" si="587"/>
        <v>#NAME?</v>
      </c>
      <c r="V2193">
        <v>256</v>
      </c>
      <c r="W2193" t="e">
        <f t="shared" si="588"/>
        <v>#NAME?</v>
      </c>
      <c r="X2193">
        <v>35</v>
      </c>
      <c r="Y2193" t="e">
        <f t="shared" si="589"/>
        <v>#NAME?</v>
      </c>
      <c r="Z2193">
        <v>1</v>
      </c>
      <c r="AA2193" t="e">
        <f t="shared" si="590"/>
        <v>#NAME?</v>
      </c>
      <c r="AB2193">
        <v>48</v>
      </c>
      <c r="AC2193" t="e">
        <f t="shared" si="591"/>
        <v>#NAME?</v>
      </c>
      <c r="AD2193">
        <v>1</v>
      </c>
      <c r="AE2193" t="e">
        <f t="shared" si="592"/>
        <v>#NAME?</v>
      </c>
      <c r="AF2193" t="s">
        <v>65</v>
      </c>
      <c r="AG2193" t="s">
        <v>64</v>
      </c>
      <c r="AH2193">
        <v>14690270</v>
      </c>
      <c r="AI2193">
        <v>14687390</v>
      </c>
      <c r="AJ2193">
        <v>2937766</v>
      </c>
      <c r="AK2193">
        <v>29363398</v>
      </c>
      <c r="AL2193">
        <v>10000</v>
      </c>
      <c r="AR2193">
        <v>10000</v>
      </c>
      <c r="AS2193">
        <v>53230.64</v>
      </c>
      <c r="AT2193">
        <v>5</v>
      </c>
      <c r="AU2193">
        <v>100000</v>
      </c>
      <c r="AV2193">
        <v>35</v>
      </c>
      <c r="AW2193" t="s">
        <v>60</v>
      </c>
      <c r="AX2193" t="s">
        <v>61</v>
      </c>
      <c r="AY2193" t="s">
        <v>62</v>
      </c>
      <c r="BA2193">
        <v>8</v>
      </c>
      <c r="BB2193">
        <v>1</v>
      </c>
      <c r="BD2193">
        <v>9.4854900000000004</v>
      </c>
      <c r="BE2193">
        <v>4.4051899999999998E-2</v>
      </c>
      <c r="BF2193">
        <v>3252.84</v>
      </c>
      <c r="BH2193">
        <v>3230.64</v>
      </c>
      <c r="BN2193">
        <v>293253981</v>
      </c>
      <c r="BO2193">
        <v>20230135</v>
      </c>
      <c r="BP2193">
        <v>379999</v>
      </c>
      <c r="BQ2193">
        <v>0</v>
      </c>
      <c r="BR2193">
        <v>4.8263100000000003</v>
      </c>
      <c r="BY2193" t="s">
        <v>5957</v>
      </c>
      <c r="BZ2193" t="s">
        <v>9629</v>
      </c>
      <c r="CA2193" t="s">
        <v>58</v>
      </c>
      <c r="CB2193" t="str">
        <f t="shared" si="593"/>
        <v>ZYRA_CLUSTER_5i5d100000k nrq=1</v>
      </c>
      <c r="CC2193">
        <f t="shared" si="594"/>
        <v>36</v>
      </c>
    </row>
    <row r="2194" spans="1:81" x14ac:dyDescent="0.4">
      <c r="A2194" t="s">
        <v>2185</v>
      </c>
      <c r="B2194" t="s">
        <v>58</v>
      </c>
      <c r="C2194" t="s">
        <v>67</v>
      </c>
      <c r="D2194" t="e">
        <f t="shared" si="578"/>
        <v>#NAME?</v>
      </c>
      <c r="E2194">
        <v>10000</v>
      </c>
      <c r="F2194" t="e">
        <f t="shared" si="579"/>
        <v>#NAME?</v>
      </c>
      <c r="G2194" t="s">
        <v>60</v>
      </c>
      <c r="H2194" t="e">
        <f t="shared" si="580"/>
        <v>#NAME?</v>
      </c>
      <c r="I2194" t="s">
        <v>61</v>
      </c>
      <c r="J2194" t="e">
        <f t="shared" si="581"/>
        <v>#NAME?</v>
      </c>
      <c r="K2194" t="s">
        <v>62</v>
      </c>
      <c r="L2194" t="e">
        <f t="shared" si="582"/>
        <v>#NAME?</v>
      </c>
      <c r="M2194" t="e">
        <f t="shared" si="583"/>
        <v>#NAME?</v>
      </c>
      <c r="N2194">
        <v>100000</v>
      </c>
      <c r="O2194" t="e">
        <f t="shared" si="584"/>
        <v>#NAME?</v>
      </c>
      <c r="P2194">
        <v>5</v>
      </c>
      <c r="Q2194" t="e">
        <f t="shared" si="585"/>
        <v>#NAME?</v>
      </c>
      <c r="R2194">
        <v>5</v>
      </c>
      <c r="S2194" t="e">
        <f t="shared" si="586"/>
        <v>#NAME?</v>
      </c>
      <c r="T2194">
        <v>0</v>
      </c>
      <c r="U2194" t="e">
        <f t="shared" si="587"/>
        <v>#NAME?</v>
      </c>
      <c r="V2194">
        <v>256</v>
      </c>
      <c r="W2194" t="e">
        <f t="shared" si="588"/>
        <v>#NAME?</v>
      </c>
      <c r="X2194">
        <v>35</v>
      </c>
      <c r="Y2194" t="e">
        <f t="shared" si="589"/>
        <v>#NAME?</v>
      </c>
      <c r="Z2194">
        <v>1</v>
      </c>
      <c r="AA2194" t="e">
        <f t="shared" si="590"/>
        <v>#NAME?</v>
      </c>
      <c r="AB2194">
        <v>48</v>
      </c>
      <c r="AC2194" t="e">
        <f t="shared" si="591"/>
        <v>#NAME?</v>
      </c>
      <c r="AD2194">
        <v>2</v>
      </c>
      <c r="AE2194" t="e">
        <f t="shared" si="592"/>
        <v>#NAME?</v>
      </c>
      <c r="AF2194" t="s">
        <v>65</v>
      </c>
      <c r="AG2194" t="s">
        <v>64</v>
      </c>
      <c r="AH2194">
        <v>15124238</v>
      </c>
      <c r="AI2194">
        <v>15130638</v>
      </c>
      <c r="AJ2194">
        <v>3025487</v>
      </c>
      <c r="AK2194">
        <v>30236590</v>
      </c>
      <c r="AL2194">
        <v>10000</v>
      </c>
      <c r="AR2194">
        <v>10000</v>
      </c>
      <c r="AS2194">
        <v>53114.31</v>
      </c>
      <c r="AT2194">
        <v>5</v>
      </c>
      <c r="AU2194">
        <v>100000</v>
      </c>
      <c r="AV2194">
        <v>35</v>
      </c>
      <c r="AW2194" t="s">
        <v>60</v>
      </c>
      <c r="AX2194" t="s">
        <v>61</v>
      </c>
      <c r="AY2194" t="s">
        <v>62</v>
      </c>
      <c r="BA2194">
        <v>8</v>
      </c>
      <c r="BB2194">
        <v>1</v>
      </c>
      <c r="BD2194">
        <v>9.4214599999999997</v>
      </c>
      <c r="BE2194">
        <v>4.2661299999999999E-2</v>
      </c>
      <c r="BF2194">
        <v>3156.49</v>
      </c>
      <c r="BH2194">
        <v>3114.31</v>
      </c>
      <c r="BN2194">
        <v>301990899</v>
      </c>
      <c r="BO2194">
        <v>19999268</v>
      </c>
      <c r="BP2194">
        <v>375007</v>
      </c>
      <c r="BQ2194">
        <v>0</v>
      </c>
      <c r="BR2194">
        <v>4.70871</v>
      </c>
      <c r="BY2194" t="s">
        <v>5958</v>
      </c>
      <c r="BZ2194" t="s">
        <v>9630</v>
      </c>
      <c r="CA2194" t="s">
        <v>58</v>
      </c>
      <c r="CB2194" t="str">
        <f t="shared" si="593"/>
        <v>ZYRA_CLUSTER_5i5d100000k nrq=1</v>
      </c>
      <c r="CC2194">
        <f t="shared" si="594"/>
        <v>36</v>
      </c>
    </row>
    <row r="2195" spans="1:81" x14ac:dyDescent="0.4">
      <c r="A2195" t="s">
        <v>2186</v>
      </c>
      <c r="B2195" t="s">
        <v>58</v>
      </c>
      <c r="C2195" t="s">
        <v>67</v>
      </c>
      <c r="D2195" t="e">
        <f t="shared" si="578"/>
        <v>#NAME?</v>
      </c>
      <c r="E2195">
        <v>10000</v>
      </c>
      <c r="F2195" t="e">
        <f t="shared" si="579"/>
        <v>#NAME?</v>
      </c>
      <c r="G2195" t="s">
        <v>60</v>
      </c>
      <c r="H2195" t="e">
        <f t="shared" si="580"/>
        <v>#NAME?</v>
      </c>
      <c r="I2195" t="s">
        <v>61</v>
      </c>
      <c r="J2195" t="e">
        <f t="shared" si="581"/>
        <v>#NAME?</v>
      </c>
      <c r="K2195" t="s">
        <v>62</v>
      </c>
      <c r="L2195" t="e">
        <f t="shared" si="582"/>
        <v>#NAME?</v>
      </c>
      <c r="M2195" t="e">
        <f t="shared" si="583"/>
        <v>#NAME?</v>
      </c>
      <c r="N2195">
        <v>100000</v>
      </c>
      <c r="O2195" t="e">
        <f t="shared" si="584"/>
        <v>#NAME?</v>
      </c>
      <c r="P2195">
        <v>5</v>
      </c>
      <c r="Q2195" t="e">
        <f t="shared" si="585"/>
        <v>#NAME?</v>
      </c>
      <c r="R2195">
        <v>5</v>
      </c>
      <c r="S2195" t="e">
        <f t="shared" si="586"/>
        <v>#NAME?</v>
      </c>
      <c r="T2195">
        <v>0</v>
      </c>
      <c r="U2195" t="e">
        <f t="shared" si="587"/>
        <v>#NAME?</v>
      </c>
      <c r="V2195">
        <v>256</v>
      </c>
      <c r="W2195" t="e">
        <f t="shared" si="588"/>
        <v>#NAME?</v>
      </c>
      <c r="X2195">
        <v>54</v>
      </c>
      <c r="Y2195" t="e">
        <f t="shared" si="589"/>
        <v>#NAME?</v>
      </c>
      <c r="Z2195">
        <v>0</v>
      </c>
      <c r="AA2195" t="e">
        <f t="shared" si="590"/>
        <v>#NAME?</v>
      </c>
      <c r="AB2195">
        <v>48</v>
      </c>
      <c r="AC2195" t="e">
        <f t="shared" si="591"/>
        <v>#NAME?</v>
      </c>
      <c r="AD2195">
        <v>0</v>
      </c>
      <c r="AE2195" t="e">
        <f t="shared" si="592"/>
        <v>#NAME?</v>
      </c>
      <c r="AF2195" t="s">
        <v>65</v>
      </c>
      <c r="AG2195" t="s">
        <v>64</v>
      </c>
      <c r="AH2195">
        <v>32482030</v>
      </c>
      <c r="AI2195">
        <v>32479628</v>
      </c>
      <c r="AJ2195">
        <v>6496165</v>
      </c>
      <c r="AK2195">
        <v>64897205</v>
      </c>
      <c r="AL2195">
        <v>10000</v>
      </c>
      <c r="AR2195">
        <v>10000</v>
      </c>
      <c r="AS2195">
        <v>51554.73</v>
      </c>
      <c r="AT2195">
        <v>5</v>
      </c>
      <c r="AU2195">
        <v>100000</v>
      </c>
      <c r="AV2195">
        <v>54</v>
      </c>
      <c r="AW2195" t="s">
        <v>60</v>
      </c>
      <c r="AX2195" t="s">
        <v>61</v>
      </c>
      <c r="AY2195" t="s">
        <v>62</v>
      </c>
      <c r="BA2195">
        <v>8</v>
      </c>
      <c r="BB2195">
        <v>1</v>
      </c>
      <c r="BD2195">
        <v>9.0084400000000002</v>
      </c>
      <c r="BE2195">
        <v>0.39551700000000001</v>
      </c>
      <c r="BF2195">
        <v>2205.42</v>
      </c>
      <c r="BH2195">
        <v>1554.73</v>
      </c>
      <c r="BN2195">
        <v>648599978</v>
      </c>
      <c r="BO2195">
        <v>71702980</v>
      </c>
      <c r="BP2195">
        <v>372077</v>
      </c>
      <c r="BQ2195">
        <v>0</v>
      </c>
      <c r="BR2195">
        <v>1.7743800000000001</v>
      </c>
      <c r="BY2195" t="s">
        <v>5959</v>
      </c>
      <c r="BZ2195" t="s">
        <v>9631</v>
      </c>
      <c r="CA2195" t="s">
        <v>58</v>
      </c>
      <c r="CB2195" t="str">
        <f t="shared" si="593"/>
        <v>ZYRA_CLUSTER_5i5d100000k nrq=0</v>
      </c>
      <c r="CC2195">
        <f t="shared" si="594"/>
        <v>54</v>
      </c>
    </row>
    <row r="2196" spans="1:81" x14ac:dyDescent="0.4">
      <c r="A2196" t="s">
        <v>2187</v>
      </c>
      <c r="B2196" t="s">
        <v>58</v>
      </c>
      <c r="C2196" t="s">
        <v>67</v>
      </c>
      <c r="D2196" t="e">
        <f t="shared" si="578"/>
        <v>#NAME?</v>
      </c>
      <c r="E2196">
        <v>10000</v>
      </c>
      <c r="F2196" t="e">
        <f t="shared" si="579"/>
        <v>#NAME?</v>
      </c>
      <c r="G2196" t="s">
        <v>60</v>
      </c>
      <c r="H2196" t="e">
        <f t="shared" si="580"/>
        <v>#NAME?</v>
      </c>
      <c r="I2196" t="s">
        <v>61</v>
      </c>
      <c r="J2196" t="e">
        <f t="shared" si="581"/>
        <v>#NAME?</v>
      </c>
      <c r="K2196" t="s">
        <v>62</v>
      </c>
      <c r="L2196" t="e">
        <f t="shared" si="582"/>
        <v>#NAME?</v>
      </c>
      <c r="M2196" t="e">
        <f t="shared" si="583"/>
        <v>#NAME?</v>
      </c>
      <c r="N2196">
        <v>100000</v>
      </c>
      <c r="O2196" t="e">
        <f t="shared" si="584"/>
        <v>#NAME?</v>
      </c>
      <c r="P2196">
        <v>5</v>
      </c>
      <c r="Q2196" t="e">
        <f t="shared" si="585"/>
        <v>#NAME?</v>
      </c>
      <c r="R2196">
        <v>5</v>
      </c>
      <c r="S2196" t="e">
        <f t="shared" si="586"/>
        <v>#NAME?</v>
      </c>
      <c r="T2196">
        <v>0</v>
      </c>
      <c r="U2196" t="e">
        <f t="shared" si="587"/>
        <v>#NAME?</v>
      </c>
      <c r="V2196">
        <v>256</v>
      </c>
      <c r="W2196" t="e">
        <f t="shared" si="588"/>
        <v>#NAME?</v>
      </c>
      <c r="X2196">
        <v>54</v>
      </c>
      <c r="Y2196" t="e">
        <f t="shared" si="589"/>
        <v>#NAME?</v>
      </c>
      <c r="Z2196">
        <v>0</v>
      </c>
      <c r="AA2196" t="e">
        <f t="shared" si="590"/>
        <v>#NAME?</v>
      </c>
      <c r="AB2196">
        <v>48</v>
      </c>
      <c r="AC2196" t="e">
        <f t="shared" si="591"/>
        <v>#NAME?</v>
      </c>
      <c r="AD2196">
        <v>1</v>
      </c>
      <c r="AE2196" t="e">
        <f t="shared" si="592"/>
        <v>#NAME?</v>
      </c>
      <c r="AF2196" t="s">
        <v>65</v>
      </c>
      <c r="AG2196" t="s">
        <v>64</v>
      </c>
      <c r="AH2196">
        <v>31789262</v>
      </c>
      <c r="AI2196">
        <v>31792807</v>
      </c>
      <c r="AJ2196">
        <v>6358206</v>
      </c>
      <c r="AK2196">
        <v>63499805</v>
      </c>
      <c r="AL2196">
        <v>10000</v>
      </c>
      <c r="AR2196">
        <v>10000</v>
      </c>
      <c r="AS2196">
        <v>51649.93</v>
      </c>
      <c r="AT2196">
        <v>5</v>
      </c>
      <c r="AU2196">
        <v>100000</v>
      </c>
      <c r="AV2196">
        <v>54</v>
      </c>
      <c r="AW2196" t="s">
        <v>60</v>
      </c>
      <c r="AX2196" t="s">
        <v>61</v>
      </c>
      <c r="AY2196" t="s">
        <v>62</v>
      </c>
      <c r="BA2196">
        <v>8</v>
      </c>
      <c r="BB2196">
        <v>1</v>
      </c>
      <c r="BD2196">
        <v>8.9704499999999996</v>
      </c>
      <c r="BE2196">
        <v>0.39730399999999999</v>
      </c>
      <c r="BF2196">
        <v>2260.5700000000002</v>
      </c>
      <c r="BH2196">
        <v>1649.93</v>
      </c>
      <c r="BN2196">
        <v>634633492</v>
      </c>
      <c r="BO2196">
        <v>74822781</v>
      </c>
      <c r="BP2196">
        <v>364559</v>
      </c>
      <c r="BQ2196">
        <v>0</v>
      </c>
      <c r="BR2196">
        <v>1.90055</v>
      </c>
      <c r="BY2196" t="s">
        <v>5960</v>
      </c>
      <c r="BZ2196" t="s">
        <v>9632</v>
      </c>
      <c r="CA2196" t="s">
        <v>58</v>
      </c>
      <c r="CB2196" t="str">
        <f t="shared" si="593"/>
        <v>ZYRA_CLUSTER_5i5d100000k nrq=0</v>
      </c>
      <c r="CC2196">
        <f t="shared" si="594"/>
        <v>54</v>
      </c>
    </row>
    <row r="2197" spans="1:81" x14ac:dyDescent="0.4">
      <c r="A2197" t="s">
        <v>2188</v>
      </c>
      <c r="B2197" t="s">
        <v>58</v>
      </c>
      <c r="C2197" t="s">
        <v>67</v>
      </c>
      <c r="D2197" t="e">
        <f t="shared" si="578"/>
        <v>#NAME?</v>
      </c>
      <c r="E2197">
        <v>10000</v>
      </c>
      <c r="F2197" t="e">
        <f t="shared" si="579"/>
        <v>#NAME?</v>
      </c>
      <c r="G2197" t="s">
        <v>60</v>
      </c>
      <c r="H2197" t="e">
        <f t="shared" si="580"/>
        <v>#NAME?</v>
      </c>
      <c r="I2197" t="s">
        <v>61</v>
      </c>
      <c r="J2197" t="e">
        <f t="shared" si="581"/>
        <v>#NAME?</v>
      </c>
      <c r="K2197" t="s">
        <v>62</v>
      </c>
      <c r="L2197" t="e">
        <f t="shared" si="582"/>
        <v>#NAME?</v>
      </c>
      <c r="M2197" t="e">
        <f t="shared" si="583"/>
        <v>#NAME?</v>
      </c>
      <c r="N2197">
        <v>100000</v>
      </c>
      <c r="O2197" t="e">
        <f t="shared" si="584"/>
        <v>#NAME?</v>
      </c>
      <c r="P2197">
        <v>5</v>
      </c>
      <c r="Q2197" t="e">
        <f t="shared" si="585"/>
        <v>#NAME?</v>
      </c>
      <c r="R2197">
        <v>5</v>
      </c>
      <c r="S2197" t="e">
        <f t="shared" si="586"/>
        <v>#NAME?</v>
      </c>
      <c r="T2197">
        <v>0</v>
      </c>
      <c r="U2197" t="e">
        <f t="shared" si="587"/>
        <v>#NAME?</v>
      </c>
      <c r="V2197">
        <v>256</v>
      </c>
      <c r="W2197" t="e">
        <f t="shared" si="588"/>
        <v>#NAME?</v>
      </c>
      <c r="X2197">
        <v>54</v>
      </c>
      <c r="Y2197" t="e">
        <f t="shared" si="589"/>
        <v>#NAME?</v>
      </c>
      <c r="Z2197">
        <v>0</v>
      </c>
      <c r="AA2197" t="e">
        <f t="shared" si="590"/>
        <v>#NAME?</v>
      </c>
      <c r="AB2197">
        <v>48</v>
      </c>
      <c r="AC2197" t="e">
        <f t="shared" si="591"/>
        <v>#NAME?</v>
      </c>
      <c r="AD2197">
        <v>2</v>
      </c>
      <c r="AE2197" t="e">
        <f t="shared" si="592"/>
        <v>#NAME?</v>
      </c>
      <c r="AF2197" t="s">
        <v>65</v>
      </c>
      <c r="AG2197" t="s">
        <v>64</v>
      </c>
      <c r="AH2197">
        <v>31652574</v>
      </c>
      <c r="AI2197">
        <v>31657479</v>
      </c>
      <c r="AJ2197">
        <v>6331005</v>
      </c>
      <c r="AK2197">
        <v>63239104</v>
      </c>
      <c r="AL2197">
        <v>10000</v>
      </c>
      <c r="AR2197">
        <v>10000</v>
      </c>
      <c r="AS2197">
        <v>51641.18</v>
      </c>
      <c r="AT2197">
        <v>5</v>
      </c>
      <c r="AU2197">
        <v>100000</v>
      </c>
      <c r="AV2197">
        <v>54</v>
      </c>
      <c r="AW2197" t="s">
        <v>60</v>
      </c>
      <c r="AX2197" t="s">
        <v>61</v>
      </c>
      <c r="AY2197" t="s">
        <v>62</v>
      </c>
      <c r="BA2197">
        <v>8</v>
      </c>
      <c r="BB2197">
        <v>1</v>
      </c>
      <c r="BD2197">
        <v>9.0420200000000008</v>
      </c>
      <c r="BE2197">
        <v>0.403333</v>
      </c>
      <c r="BF2197">
        <v>2266.34</v>
      </c>
      <c r="BH2197">
        <v>1641.18</v>
      </c>
      <c r="BN2197">
        <v>632028343</v>
      </c>
      <c r="BO2197">
        <v>73301003</v>
      </c>
      <c r="BP2197">
        <v>362699</v>
      </c>
      <c r="BQ2197">
        <v>0</v>
      </c>
      <c r="BR2197">
        <v>1.90398</v>
      </c>
      <c r="BY2197" t="s">
        <v>5961</v>
      </c>
      <c r="BZ2197" t="s">
        <v>9633</v>
      </c>
      <c r="CA2197" t="s">
        <v>58</v>
      </c>
      <c r="CB2197" t="str">
        <f t="shared" si="593"/>
        <v>ZYRA_CLUSTER_5i5d100000k nrq=0</v>
      </c>
      <c r="CC2197">
        <f t="shared" si="594"/>
        <v>54</v>
      </c>
    </row>
    <row r="2198" spans="1:81" x14ac:dyDescent="0.4">
      <c r="A2198" t="s">
        <v>2190</v>
      </c>
      <c r="B2198" t="s">
        <v>58</v>
      </c>
      <c r="C2198" t="s">
        <v>67</v>
      </c>
      <c r="D2198" t="e">
        <f t="shared" si="578"/>
        <v>#NAME?</v>
      </c>
      <c r="E2198">
        <v>10000</v>
      </c>
      <c r="F2198" t="e">
        <f t="shared" si="579"/>
        <v>#NAME?</v>
      </c>
      <c r="G2198" t="s">
        <v>60</v>
      </c>
      <c r="H2198" t="e">
        <f t="shared" si="580"/>
        <v>#NAME?</v>
      </c>
      <c r="I2198" t="s">
        <v>61</v>
      </c>
      <c r="J2198" t="e">
        <f t="shared" si="581"/>
        <v>#NAME?</v>
      </c>
      <c r="K2198" t="s">
        <v>62</v>
      </c>
      <c r="L2198" t="e">
        <f t="shared" si="582"/>
        <v>#NAME?</v>
      </c>
      <c r="M2198" t="e">
        <f t="shared" si="583"/>
        <v>#NAME?</v>
      </c>
      <c r="N2198">
        <v>100000</v>
      </c>
      <c r="O2198" t="e">
        <f t="shared" si="584"/>
        <v>#NAME?</v>
      </c>
      <c r="P2198">
        <v>5</v>
      </c>
      <c r="Q2198" t="e">
        <f t="shared" si="585"/>
        <v>#NAME?</v>
      </c>
      <c r="R2198">
        <v>5</v>
      </c>
      <c r="S2198" t="e">
        <f t="shared" si="586"/>
        <v>#NAME?</v>
      </c>
      <c r="T2198">
        <v>0</v>
      </c>
      <c r="U2198" t="e">
        <f t="shared" si="587"/>
        <v>#NAME?</v>
      </c>
      <c r="V2198">
        <v>256</v>
      </c>
      <c r="W2198" t="e">
        <f t="shared" si="588"/>
        <v>#NAME?</v>
      </c>
      <c r="X2198">
        <v>53</v>
      </c>
      <c r="Y2198" t="e">
        <f t="shared" si="589"/>
        <v>#NAME?</v>
      </c>
      <c r="Z2198">
        <v>1</v>
      </c>
      <c r="AA2198" t="e">
        <f t="shared" si="590"/>
        <v>#NAME?</v>
      </c>
      <c r="AB2198">
        <v>48</v>
      </c>
      <c r="AC2198" t="e">
        <f t="shared" si="591"/>
        <v>#NAME?</v>
      </c>
      <c r="AD2198">
        <v>0</v>
      </c>
      <c r="AE2198" t="e">
        <f t="shared" si="592"/>
        <v>#NAME?</v>
      </c>
      <c r="AF2198" t="s">
        <v>65</v>
      </c>
      <c r="AG2198" t="s">
        <v>64</v>
      </c>
      <c r="AH2198">
        <v>14360722</v>
      </c>
      <c r="AI2198">
        <v>14355568</v>
      </c>
      <c r="AJ2198">
        <v>2871629</v>
      </c>
      <c r="AK2198">
        <v>28701428</v>
      </c>
      <c r="AL2198">
        <v>10000</v>
      </c>
      <c r="AR2198">
        <v>10000</v>
      </c>
      <c r="AS2198">
        <v>56436.07</v>
      </c>
      <c r="AT2198">
        <v>5</v>
      </c>
      <c r="AU2198">
        <v>100000</v>
      </c>
      <c r="AV2198">
        <v>53</v>
      </c>
      <c r="AW2198" t="s">
        <v>60</v>
      </c>
      <c r="AX2198" t="s">
        <v>61</v>
      </c>
      <c r="AY2198" t="s">
        <v>62</v>
      </c>
      <c r="BA2198">
        <v>8</v>
      </c>
      <c r="BB2198">
        <v>1</v>
      </c>
      <c r="BD2198">
        <v>9.7731700000000004</v>
      </c>
      <c r="BE2198">
        <v>0.88601399999999997</v>
      </c>
      <c r="BF2198">
        <v>4988.21</v>
      </c>
      <c r="BH2198">
        <v>6436.07</v>
      </c>
      <c r="BN2198">
        <v>286610136</v>
      </c>
      <c r="BO2198">
        <v>48899010</v>
      </c>
      <c r="BP2198">
        <v>404149</v>
      </c>
      <c r="BQ2198">
        <v>0</v>
      </c>
      <c r="BR2198">
        <v>5.8127800000000001</v>
      </c>
      <c r="BY2198" t="s">
        <v>5962</v>
      </c>
      <c r="BZ2198" t="s">
        <v>9634</v>
      </c>
      <c r="CA2198" t="s">
        <v>58</v>
      </c>
      <c r="CB2198" t="str">
        <f t="shared" si="593"/>
        <v>ZYRA_CLUSTER_5i5d100000k nrq=1</v>
      </c>
      <c r="CC2198">
        <f t="shared" si="594"/>
        <v>54</v>
      </c>
    </row>
    <row r="2199" spans="1:81" x14ac:dyDescent="0.4">
      <c r="A2199" t="s">
        <v>2961</v>
      </c>
      <c r="B2199" t="s">
        <v>58</v>
      </c>
      <c r="C2199" t="s">
        <v>67</v>
      </c>
      <c r="D2199" t="e">
        <f t="shared" si="578"/>
        <v>#NAME?</v>
      </c>
      <c r="E2199">
        <v>10000</v>
      </c>
      <c r="F2199" t="e">
        <f t="shared" si="579"/>
        <v>#NAME?</v>
      </c>
      <c r="G2199" t="s">
        <v>60</v>
      </c>
      <c r="H2199" t="e">
        <f t="shared" si="580"/>
        <v>#NAME?</v>
      </c>
      <c r="I2199" t="s">
        <v>61</v>
      </c>
      <c r="J2199" t="e">
        <f t="shared" si="581"/>
        <v>#NAME?</v>
      </c>
      <c r="K2199" t="s">
        <v>62</v>
      </c>
      <c r="L2199" t="e">
        <f t="shared" si="582"/>
        <v>#NAME?</v>
      </c>
      <c r="M2199" t="e">
        <f t="shared" si="583"/>
        <v>#NAME?</v>
      </c>
      <c r="N2199">
        <v>10000</v>
      </c>
      <c r="O2199" t="e">
        <f t="shared" si="584"/>
        <v>#NAME?</v>
      </c>
      <c r="P2199">
        <v>0</v>
      </c>
      <c r="Q2199" t="e">
        <f t="shared" si="585"/>
        <v>#NAME?</v>
      </c>
      <c r="R2199">
        <v>0</v>
      </c>
      <c r="S2199" t="e">
        <f t="shared" si="586"/>
        <v>#NAME?</v>
      </c>
      <c r="T2199">
        <v>0</v>
      </c>
      <c r="U2199" t="e">
        <f t="shared" si="587"/>
        <v>#NAME?</v>
      </c>
      <c r="V2199">
        <v>256</v>
      </c>
      <c r="W2199" t="e">
        <f t="shared" si="588"/>
        <v>#NAME?</v>
      </c>
      <c r="X2199">
        <v>125</v>
      </c>
      <c r="Y2199" t="e">
        <f t="shared" si="589"/>
        <v>#NAME?</v>
      </c>
      <c r="Z2199">
        <v>1</v>
      </c>
      <c r="AA2199" t="e">
        <f t="shared" si="590"/>
        <v>#NAME?</v>
      </c>
      <c r="AB2199">
        <v>48</v>
      </c>
      <c r="AC2199" t="e">
        <f t="shared" si="591"/>
        <v>#NAME?</v>
      </c>
      <c r="AD2199">
        <v>1</v>
      </c>
      <c r="AE2199" t="e">
        <f t="shared" si="592"/>
        <v>#NAME?</v>
      </c>
      <c r="AF2199" t="s">
        <v>65</v>
      </c>
      <c r="AG2199" t="s">
        <v>64</v>
      </c>
      <c r="AJ2199">
        <v>0</v>
      </c>
      <c r="AK2199">
        <v>92844783</v>
      </c>
      <c r="AL2199">
        <v>10000</v>
      </c>
      <c r="AR2199">
        <v>10000</v>
      </c>
      <c r="AS2199">
        <v>4415.67</v>
      </c>
      <c r="AT2199">
        <v>0</v>
      </c>
      <c r="AU2199">
        <v>10000</v>
      </c>
      <c r="AV2199">
        <v>125</v>
      </c>
      <c r="AW2199" t="s">
        <v>60</v>
      </c>
      <c r="AX2199" t="s">
        <v>61</v>
      </c>
      <c r="AY2199" t="s">
        <v>62</v>
      </c>
      <c r="BA2199">
        <v>8</v>
      </c>
      <c r="BB2199">
        <v>1</v>
      </c>
      <c r="BD2199">
        <v>2.04739</v>
      </c>
      <c r="BE2199">
        <v>0.40593400000000002</v>
      </c>
      <c r="BF2199">
        <v>3592.25</v>
      </c>
      <c r="BH2199">
        <v>4415.67</v>
      </c>
      <c r="BN2199">
        <v>928156776</v>
      </c>
      <c r="BO2199">
        <v>37508424</v>
      </c>
      <c r="BP2199">
        <v>291063</v>
      </c>
      <c r="BQ2199">
        <v>0</v>
      </c>
      <c r="BR2199">
        <v>6.2520699999999998</v>
      </c>
      <c r="BY2199" t="s">
        <v>5963</v>
      </c>
      <c r="BZ2199" t="s">
        <v>9635</v>
      </c>
      <c r="CA2199" t="s">
        <v>58</v>
      </c>
      <c r="CB2199" t="str">
        <f t="shared" si="593"/>
        <v>ZYRA_CLUSTER_0i0d10000k nrq=1</v>
      </c>
      <c r="CC2199">
        <f t="shared" si="594"/>
        <v>126</v>
      </c>
    </row>
    <row r="2200" spans="1:81" x14ac:dyDescent="0.4">
      <c r="A2200" t="s">
        <v>2191</v>
      </c>
      <c r="B2200" t="s">
        <v>58</v>
      </c>
      <c r="C2200" t="s">
        <v>67</v>
      </c>
      <c r="D2200" t="e">
        <f t="shared" si="578"/>
        <v>#NAME?</v>
      </c>
      <c r="E2200">
        <v>10000</v>
      </c>
      <c r="F2200" t="e">
        <f t="shared" si="579"/>
        <v>#NAME?</v>
      </c>
      <c r="G2200" t="s">
        <v>60</v>
      </c>
      <c r="H2200" t="e">
        <f t="shared" si="580"/>
        <v>#NAME?</v>
      </c>
      <c r="I2200" t="s">
        <v>61</v>
      </c>
      <c r="J2200" t="e">
        <f t="shared" si="581"/>
        <v>#NAME?</v>
      </c>
      <c r="K2200" t="s">
        <v>62</v>
      </c>
      <c r="L2200" t="e">
        <f t="shared" si="582"/>
        <v>#NAME?</v>
      </c>
      <c r="M2200" t="e">
        <f t="shared" si="583"/>
        <v>#NAME?</v>
      </c>
      <c r="N2200">
        <v>100000</v>
      </c>
      <c r="O2200" t="e">
        <f t="shared" si="584"/>
        <v>#NAME?</v>
      </c>
      <c r="P2200">
        <v>5</v>
      </c>
      <c r="Q2200" t="e">
        <f t="shared" si="585"/>
        <v>#NAME?</v>
      </c>
      <c r="R2200">
        <v>5</v>
      </c>
      <c r="S2200" t="e">
        <f t="shared" si="586"/>
        <v>#NAME?</v>
      </c>
      <c r="T2200">
        <v>0</v>
      </c>
      <c r="U2200" t="e">
        <f t="shared" si="587"/>
        <v>#NAME?</v>
      </c>
      <c r="V2200">
        <v>256</v>
      </c>
      <c r="W2200" t="e">
        <f t="shared" si="588"/>
        <v>#NAME?</v>
      </c>
      <c r="X2200">
        <v>53</v>
      </c>
      <c r="Y2200" t="e">
        <f t="shared" si="589"/>
        <v>#NAME?</v>
      </c>
      <c r="Z2200">
        <v>1</v>
      </c>
      <c r="AA2200" t="e">
        <f t="shared" si="590"/>
        <v>#NAME?</v>
      </c>
      <c r="AB2200">
        <v>48</v>
      </c>
      <c r="AC2200" t="e">
        <f t="shared" si="591"/>
        <v>#NAME?</v>
      </c>
      <c r="AD2200">
        <v>1</v>
      </c>
      <c r="AE2200" t="e">
        <f t="shared" si="592"/>
        <v>#NAME?</v>
      </c>
      <c r="AF2200" t="s">
        <v>65</v>
      </c>
      <c r="AG2200" t="s">
        <v>64</v>
      </c>
      <c r="AH2200">
        <v>14342959</v>
      </c>
      <c r="AI2200">
        <v>14348387</v>
      </c>
      <c r="AJ2200">
        <v>2869134</v>
      </c>
      <c r="AK2200">
        <v>28684544</v>
      </c>
      <c r="AL2200">
        <v>10000</v>
      </c>
      <c r="AR2200">
        <v>10000</v>
      </c>
      <c r="AS2200">
        <v>56411.28</v>
      </c>
      <c r="AT2200">
        <v>5</v>
      </c>
      <c r="AU2200">
        <v>100000</v>
      </c>
      <c r="AV2200">
        <v>53</v>
      </c>
      <c r="AW2200" t="s">
        <v>60</v>
      </c>
      <c r="AX2200" t="s">
        <v>61</v>
      </c>
      <c r="AY2200" t="s">
        <v>62</v>
      </c>
      <c r="BA2200">
        <v>8</v>
      </c>
      <c r="BB2200">
        <v>1</v>
      </c>
      <c r="BD2200">
        <v>9.7245399999999993</v>
      </c>
      <c r="BE2200">
        <v>0.87355000000000005</v>
      </c>
      <c r="BF2200">
        <v>4996.25</v>
      </c>
      <c r="BH2200">
        <v>6411.28</v>
      </c>
      <c r="BN2200">
        <v>286445164</v>
      </c>
      <c r="BO2200">
        <v>46509257</v>
      </c>
      <c r="BP2200">
        <v>400280</v>
      </c>
      <c r="BQ2200">
        <v>0</v>
      </c>
      <c r="BR2200">
        <v>5.7508100000000004</v>
      </c>
      <c r="BY2200" t="s">
        <v>5964</v>
      </c>
      <c r="BZ2200" t="s">
        <v>9636</v>
      </c>
      <c r="CA2200" t="s">
        <v>58</v>
      </c>
      <c r="CB2200" t="str">
        <f t="shared" si="593"/>
        <v>ZYRA_CLUSTER_5i5d100000k nrq=1</v>
      </c>
      <c r="CC2200">
        <f t="shared" si="594"/>
        <v>54</v>
      </c>
    </row>
    <row r="2201" spans="1:81" x14ac:dyDescent="0.4">
      <c r="A2201" t="s">
        <v>2192</v>
      </c>
      <c r="B2201" t="s">
        <v>58</v>
      </c>
      <c r="C2201" t="s">
        <v>67</v>
      </c>
      <c r="D2201" t="e">
        <f t="shared" si="578"/>
        <v>#NAME?</v>
      </c>
      <c r="E2201">
        <v>10000</v>
      </c>
      <c r="F2201" t="e">
        <f t="shared" si="579"/>
        <v>#NAME?</v>
      </c>
      <c r="G2201" t="s">
        <v>60</v>
      </c>
      <c r="H2201" t="e">
        <f t="shared" si="580"/>
        <v>#NAME?</v>
      </c>
      <c r="I2201" t="s">
        <v>61</v>
      </c>
      <c r="J2201" t="e">
        <f t="shared" si="581"/>
        <v>#NAME?</v>
      </c>
      <c r="K2201" t="s">
        <v>62</v>
      </c>
      <c r="L2201" t="e">
        <f t="shared" si="582"/>
        <v>#NAME?</v>
      </c>
      <c r="M2201" t="e">
        <f t="shared" si="583"/>
        <v>#NAME?</v>
      </c>
      <c r="N2201">
        <v>100000</v>
      </c>
      <c r="O2201" t="e">
        <f t="shared" si="584"/>
        <v>#NAME?</v>
      </c>
      <c r="P2201">
        <v>5</v>
      </c>
      <c r="Q2201" t="e">
        <f t="shared" si="585"/>
        <v>#NAME?</v>
      </c>
      <c r="R2201">
        <v>5</v>
      </c>
      <c r="S2201" t="e">
        <f t="shared" si="586"/>
        <v>#NAME?</v>
      </c>
      <c r="T2201">
        <v>0</v>
      </c>
      <c r="U2201" t="e">
        <f t="shared" si="587"/>
        <v>#NAME?</v>
      </c>
      <c r="V2201">
        <v>256</v>
      </c>
      <c r="W2201" t="e">
        <f t="shared" si="588"/>
        <v>#NAME?</v>
      </c>
      <c r="X2201">
        <v>53</v>
      </c>
      <c r="Y2201" t="e">
        <f t="shared" si="589"/>
        <v>#NAME?</v>
      </c>
      <c r="Z2201">
        <v>1</v>
      </c>
      <c r="AA2201" t="e">
        <f t="shared" si="590"/>
        <v>#NAME?</v>
      </c>
      <c r="AB2201">
        <v>48</v>
      </c>
      <c r="AC2201" t="e">
        <f t="shared" si="591"/>
        <v>#NAME?</v>
      </c>
      <c r="AD2201">
        <v>2</v>
      </c>
      <c r="AE2201" t="e">
        <f t="shared" si="592"/>
        <v>#NAME?</v>
      </c>
      <c r="AF2201" t="s">
        <v>65</v>
      </c>
      <c r="AG2201" t="s">
        <v>64</v>
      </c>
      <c r="AH2201">
        <v>14334244</v>
      </c>
      <c r="AI2201">
        <v>14344909</v>
      </c>
      <c r="AJ2201">
        <v>2867915</v>
      </c>
      <c r="AK2201">
        <v>28672533</v>
      </c>
      <c r="AL2201">
        <v>10000</v>
      </c>
      <c r="AR2201">
        <v>10000</v>
      </c>
      <c r="AS2201">
        <v>56489.5</v>
      </c>
      <c r="AT2201">
        <v>5</v>
      </c>
      <c r="AU2201">
        <v>100000</v>
      </c>
      <c r="AV2201">
        <v>53</v>
      </c>
      <c r="AW2201" t="s">
        <v>60</v>
      </c>
      <c r="AX2201" t="s">
        <v>61</v>
      </c>
      <c r="AY2201" t="s">
        <v>62</v>
      </c>
      <c r="BA2201">
        <v>8</v>
      </c>
      <c r="BB2201">
        <v>1</v>
      </c>
      <c r="BD2201">
        <v>9.9122000000000003</v>
      </c>
      <c r="BE2201">
        <v>0.88858899999999996</v>
      </c>
      <c r="BF2201">
        <v>4983.07</v>
      </c>
      <c r="BH2201">
        <v>6489.5</v>
      </c>
      <c r="BN2201">
        <v>286320521</v>
      </c>
      <c r="BO2201">
        <v>48722622</v>
      </c>
      <c r="BP2201">
        <v>404814</v>
      </c>
      <c r="BQ2201">
        <v>0</v>
      </c>
      <c r="BR2201">
        <v>5.8084699999999998</v>
      </c>
      <c r="BY2201" t="s">
        <v>5965</v>
      </c>
      <c r="BZ2201" t="s">
        <v>9637</v>
      </c>
      <c r="CA2201" t="s">
        <v>58</v>
      </c>
      <c r="CB2201" t="str">
        <f t="shared" si="593"/>
        <v>ZYRA_CLUSTER_5i5d100000k nrq=1</v>
      </c>
      <c r="CC2201">
        <f t="shared" si="594"/>
        <v>54</v>
      </c>
    </row>
    <row r="2202" spans="1:81" x14ac:dyDescent="0.4">
      <c r="A2202" t="s">
        <v>2193</v>
      </c>
      <c r="B2202" t="s">
        <v>58</v>
      </c>
      <c r="C2202" t="s">
        <v>67</v>
      </c>
      <c r="D2202" t="e">
        <f t="shared" si="578"/>
        <v>#NAME?</v>
      </c>
      <c r="E2202">
        <v>10000</v>
      </c>
      <c r="F2202" t="e">
        <f t="shared" si="579"/>
        <v>#NAME?</v>
      </c>
      <c r="G2202" t="s">
        <v>60</v>
      </c>
      <c r="H2202" t="e">
        <f t="shared" si="580"/>
        <v>#NAME?</v>
      </c>
      <c r="I2202" t="s">
        <v>61</v>
      </c>
      <c r="J2202" t="e">
        <f t="shared" si="581"/>
        <v>#NAME?</v>
      </c>
      <c r="K2202" t="s">
        <v>62</v>
      </c>
      <c r="L2202" t="e">
        <f t="shared" si="582"/>
        <v>#NAME?</v>
      </c>
      <c r="M2202" t="e">
        <f t="shared" si="583"/>
        <v>#NAME?</v>
      </c>
      <c r="N2202">
        <v>100000</v>
      </c>
      <c r="O2202" t="e">
        <f t="shared" si="584"/>
        <v>#NAME?</v>
      </c>
      <c r="P2202">
        <v>5</v>
      </c>
      <c r="Q2202" t="e">
        <f t="shared" si="585"/>
        <v>#NAME?</v>
      </c>
      <c r="R2202">
        <v>5</v>
      </c>
      <c r="S2202" t="e">
        <f t="shared" si="586"/>
        <v>#NAME?</v>
      </c>
      <c r="T2202">
        <v>0</v>
      </c>
      <c r="U2202" t="e">
        <f t="shared" si="587"/>
        <v>#NAME?</v>
      </c>
      <c r="V2202">
        <v>256</v>
      </c>
      <c r="W2202" t="e">
        <f t="shared" si="588"/>
        <v>#NAME?</v>
      </c>
      <c r="X2202">
        <v>72</v>
      </c>
      <c r="Y2202" t="e">
        <f t="shared" si="589"/>
        <v>#NAME?</v>
      </c>
      <c r="Z2202">
        <v>0</v>
      </c>
      <c r="AA2202" t="e">
        <f t="shared" si="590"/>
        <v>#NAME?</v>
      </c>
      <c r="AB2202">
        <v>48</v>
      </c>
      <c r="AC2202" t="e">
        <f t="shared" si="591"/>
        <v>#NAME?</v>
      </c>
      <c r="AD2202">
        <v>0</v>
      </c>
      <c r="AE2202" t="e">
        <f t="shared" si="592"/>
        <v>#NAME?</v>
      </c>
      <c r="AF2202" t="s">
        <v>65</v>
      </c>
      <c r="AG2202" t="s">
        <v>64</v>
      </c>
      <c r="AH2202">
        <v>37359152</v>
      </c>
      <c r="AI2202">
        <v>37372160</v>
      </c>
      <c r="AJ2202">
        <v>7473131</v>
      </c>
      <c r="AK2202">
        <v>74662876</v>
      </c>
      <c r="AL2202">
        <v>10000</v>
      </c>
      <c r="AR2202">
        <v>10000</v>
      </c>
      <c r="AS2202">
        <v>51687.54</v>
      </c>
      <c r="AT2202">
        <v>5</v>
      </c>
      <c r="AU2202">
        <v>100000</v>
      </c>
      <c r="AV2202">
        <v>72</v>
      </c>
      <c r="AW2202" t="s">
        <v>60</v>
      </c>
      <c r="AX2202" t="s">
        <v>61</v>
      </c>
      <c r="AY2202" t="s">
        <v>62</v>
      </c>
      <c r="BA2202">
        <v>8</v>
      </c>
      <c r="BB2202">
        <v>1</v>
      </c>
      <c r="BD2202">
        <v>9.2005599999999994</v>
      </c>
      <c r="BE2202">
        <v>0.403943</v>
      </c>
      <c r="BF2202">
        <v>2549.15</v>
      </c>
      <c r="BH2202">
        <v>1687.54</v>
      </c>
      <c r="BN2202">
        <v>746197962</v>
      </c>
      <c r="BO2202">
        <v>97408181</v>
      </c>
      <c r="BP2202">
        <v>430805</v>
      </c>
      <c r="BQ2202">
        <v>0</v>
      </c>
      <c r="BR2202">
        <v>2.3269600000000001</v>
      </c>
      <c r="BY2202" t="s">
        <v>5966</v>
      </c>
      <c r="BZ2202" t="s">
        <v>9638</v>
      </c>
      <c r="CA2202" t="s">
        <v>58</v>
      </c>
      <c r="CB2202" t="str">
        <f t="shared" si="593"/>
        <v>ZYRA_CLUSTER_5i5d100000k nrq=0</v>
      </c>
      <c r="CC2202">
        <f t="shared" si="594"/>
        <v>72</v>
      </c>
    </row>
    <row r="2203" spans="1:81" x14ac:dyDescent="0.4">
      <c r="A2203" t="s">
        <v>2194</v>
      </c>
      <c r="B2203" t="s">
        <v>58</v>
      </c>
      <c r="C2203" t="s">
        <v>3765</v>
      </c>
      <c r="D2203" t="e">
        <f t="shared" si="578"/>
        <v>#NAME?</v>
      </c>
      <c r="E2203">
        <v>10000</v>
      </c>
      <c r="F2203" t="e">
        <f t="shared" si="579"/>
        <v>#NAME?</v>
      </c>
      <c r="G2203" t="s">
        <v>60</v>
      </c>
      <c r="H2203" t="e">
        <f t="shared" si="580"/>
        <v>#NAME?</v>
      </c>
      <c r="I2203" t="s">
        <v>61</v>
      </c>
      <c r="J2203" t="e">
        <f t="shared" si="581"/>
        <v>#NAME?</v>
      </c>
      <c r="K2203" t="s">
        <v>62</v>
      </c>
      <c r="L2203" t="e">
        <f t="shared" si="582"/>
        <v>#NAME?</v>
      </c>
      <c r="M2203" t="e">
        <f t="shared" si="583"/>
        <v>#NAME?</v>
      </c>
      <c r="N2203">
        <v>100000</v>
      </c>
      <c r="O2203" t="e">
        <f t="shared" si="584"/>
        <v>#NAME?</v>
      </c>
      <c r="P2203">
        <v>0</v>
      </c>
      <c r="Q2203" t="e">
        <f t="shared" si="585"/>
        <v>#NAME?</v>
      </c>
      <c r="R2203">
        <v>0</v>
      </c>
      <c r="S2203" t="e">
        <f t="shared" si="586"/>
        <v>#NAME?</v>
      </c>
      <c r="T2203">
        <v>0</v>
      </c>
      <c r="U2203" t="e">
        <f t="shared" si="587"/>
        <v>#NAME?</v>
      </c>
      <c r="V2203">
        <v>256</v>
      </c>
      <c r="W2203" t="e">
        <f t="shared" si="588"/>
        <v>#NAME?</v>
      </c>
      <c r="X2203">
        <v>107</v>
      </c>
      <c r="Y2203" t="e">
        <f t="shared" si="589"/>
        <v>#NAME?</v>
      </c>
      <c r="Z2203">
        <v>1</v>
      </c>
      <c r="AA2203" t="e">
        <f t="shared" si="590"/>
        <v>#NAME?</v>
      </c>
      <c r="AB2203">
        <v>48</v>
      </c>
      <c r="AC2203" t="e">
        <f t="shared" si="591"/>
        <v>#NAME?</v>
      </c>
      <c r="AD2203">
        <v>0</v>
      </c>
      <c r="AE2203" t="e">
        <f t="shared" si="592"/>
        <v>#NAME?</v>
      </c>
      <c r="AF2203" t="s">
        <v>65</v>
      </c>
      <c r="AG2203" t="s">
        <v>64</v>
      </c>
      <c r="AJ2203">
        <v>0</v>
      </c>
      <c r="AK2203">
        <v>133965713</v>
      </c>
      <c r="AL2203">
        <v>10000</v>
      </c>
      <c r="AR2203">
        <v>10000</v>
      </c>
      <c r="AS2203">
        <v>1318.22</v>
      </c>
      <c r="AT2203">
        <v>0</v>
      </c>
      <c r="AU2203">
        <v>100000</v>
      </c>
      <c r="AV2203">
        <v>107</v>
      </c>
      <c r="AW2203" t="s">
        <v>60</v>
      </c>
      <c r="AX2203" t="s">
        <v>61</v>
      </c>
      <c r="AY2203" t="s">
        <v>62</v>
      </c>
      <c r="BA2203">
        <v>8</v>
      </c>
      <c r="BB2203">
        <v>1</v>
      </c>
      <c r="BD2203">
        <v>24.228000000000002</v>
      </c>
      <c r="BE2203">
        <v>5.54271E-2</v>
      </c>
      <c r="BF2203">
        <v>2125.41</v>
      </c>
      <c r="BH2203">
        <v>1318.22</v>
      </c>
      <c r="BN2203">
        <v>8018312</v>
      </c>
      <c r="BO2203">
        <v>1332264925</v>
      </c>
      <c r="BP2203">
        <v>47897</v>
      </c>
      <c r="BQ2203">
        <v>260110</v>
      </c>
      <c r="BR2203">
        <v>0</v>
      </c>
      <c r="BY2203" t="s">
        <v>5967</v>
      </c>
      <c r="BZ2203" t="s">
        <v>9639</v>
      </c>
      <c r="CA2203" t="s">
        <v>58</v>
      </c>
      <c r="CB2203" t="str">
        <f t="shared" si="593"/>
        <v>ZYRA_CLUSTER_0i0d100000k nrq=1</v>
      </c>
      <c r="CC2203">
        <f t="shared" si="594"/>
        <v>108</v>
      </c>
    </row>
    <row r="2204" spans="1:81" x14ac:dyDescent="0.4">
      <c r="A2204" t="s">
        <v>2195</v>
      </c>
      <c r="B2204" t="s">
        <v>58</v>
      </c>
      <c r="C2204" t="s">
        <v>67</v>
      </c>
      <c r="D2204" t="e">
        <f t="shared" si="578"/>
        <v>#NAME?</v>
      </c>
      <c r="E2204">
        <v>10000</v>
      </c>
      <c r="F2204" t="e">
        <f t="shared" si="579"/>
        <v>#NAME?</v>
      </c>
      <c r="G2204" t="s">
        <v>60</v>
      </c>
      <c r="H2204" t="e">
        <f t="shared" si="580"/>
        <v>#NAME?</v>
      </c>
      <c r="I2204" t="s">
        <v>61</v>
      </c>
      <c r="J2204" t="e">
        <f t="shared" si="581"/>
        <v>#NAME?</v>
      </c>
      <c r="K2204" t="s">
        <v>62</v>
      </c>
      <c r="L2204" t="e">
        <f t="shared" si="582"/>
        <v>#NAME?</v>
      </c>
      <c r="M2204" t="e">
        <f t="shared" si="583"/>
        <v>#NAME?</v>
      </c>
      <c r="N2204">
        <v>100000</v>
      </c>
      <c r="O2204" t="e">
        <f t="shared" si="584"/>
        <v>#NAME?</v>
      </c>
      <c r="P2204">
        <v>5</v>
      </c>
      <c r="Q2204" t="e">
        <f t="shared" si="585"/>
        <v>#NAME?</v>
      </c>
      <c r="R2204">
        <v>5</v>
      </c>
      <c r="S2204" t="e">
        <f t="shared" si="586"/>
        <v>#NAME?</v>
      </c>
      <c r="T2204">
        <v>0</v>
      </c>
      <c r="U2204" t="e">
        <f t="shared" si="587"/>
        <v>#NAME?</v>
      </c>
      <c r="V2204">
        <v>256</v>
      </c>
      <c r="W2204" t="e">
        <f t="shared" si="588"/>
        <v>#NAME?</v>
      </c>
      <c r="X2204">
        <v>72</v>
      </c>
      <c r="Y2204" t="e">
        <f t="shared" si="589"/>
        <v>#NAME?</v>
      </c>
      <c r="Z2204">
        <v>0</v>
      </c>
      <c r="AA2204" t="e">
        <f t="shared" si="590"/>
        <v>#NAME?</v>
      </c>
      <c r="AB2204">
        <v>48</v>
      </c>
      <c r="AC2204" t="e">
        <f t="shared" si="591"/>
        <v>#NAME?</v>
      </c>
      <c r="AD2204">
        <v>1</v>
      </c>
      <c r="AE2204" t="e">
        <f t="shared" si="592"/>
        <v>#NAME?</v>
      </c>
      <c r="AF2204" t="s">
        <v>65</v>
      </c>
      <c r="AG2204" t="s">
        <v>64</v>
      </c>
      <c r="AH2204">
        <v>36614657</v>
      </c>
      <c r="AI2204">
        <v>36618907</v>
      </c>
      <c r="AJ2204">
        <v>7323356</v>
      </c>
      <c r="AK2204">
        <v>73163686</v>
      </c>
      <c r="AL2204">
        <v>10000</v>
      </c>
      <c r="AR2204">
        <v>10000</v>
      </c>
      <c r="AS2204">
        <v>51732.74</v>
      </c>
      <c r="AT2204">
        <v>5</v>
      </c>
      <c r="AU2204">
        <v>100000</v>
      </c>
      <c r="AV2204">
        <v>72</v>
      </c>
      <c r="AW2204" t="s">
        <v>60</v>
      </c>
      <c r="AX2204" t="s">
        <v>61</v>
      </c>
      <c r="AY2204" t="s">
        <v>62</v>
      </c>
      <c r="BA2204">
        <v>8</v>
      </c>
      <c r="BB2204">
        <v>1</v>
      </c>
      <c r="BD2204">
        <v>9.2687899999999992</v>
      </c>
      <c r="BE2204">
        <v>0.40360499999999999</v>
      </c>
      <c r="BF2204">
        <v>2601.63</v>
      </c>
      <c r="BH2204">
        <v>1732.74</v>
      </c>
      <c r="BN2204">
        <v>731212639</v>
      </c>
      <c r="BO2204">
        <v>94789015</v>
      </c>
      <c r="BP2204">
        <v>424228</v>
      </c>
      <c r="BQ2204">
        <v>0</v>
      </c>
      <c r="BR2204">
        <v>2.3666100000000001</v>
      </c>
      <c r="BY2204" t="s">
        <v>5968</v>
      </c>
      <c r="BZ2204" t="s">
        <v>9640</v>
      </c>
      <c r="CA2204" t="s">
        <v>58</v>
      </c>
      <c r="CB2204" t="str">
        <f t="shared" si="593"/>
        <v>ZYRA_CLUSTER_5i5d100000k nrq=0</v>
      </c>
      <c r="CC2204">
        <f t="shared" si="594"/>
        <v>72</v>
      </c>
    </row>
    <row r="2205" spans="1:81" x14ac:dyDescent="0.4">
      <c r="A2205" t="s">
        <v>2196</v>
      </c>
      <c r="B2205" t="s">
        <v>58</v>
      </c>
      <c r="C2205" t="s">
        <v>67</v>
      </c>
      <c r="D2205" t="e">
        <f t="shared" si="578"/>
        <v>#NAME?</v>
      </c>
      <c r="E2205">
        <v>10000</v>
      </c>
      <c r="F2205" t="e">
        <f t="shared" si="579"/>
        <v>#NAME?</v>
      </c>
      <c r="G2205" t="s">
        <v>60</v>
      </c>
      <c r="H2205" t="e">
        <f t="shared" si="580"/>
        <v>#NAME?</v>
      </c>
      <c r="I2205" t="s">
        <v>61</v>
      </c>
      <c r="J2205" t="e">
        <f t="shared" si="581"/>
        <v>#NAME?</v>
      </c>
      <c r="K2205" t="s">
        <v>62</v>
      </c>
      <c r="L2205" t="e">
        <f t="shared" si="582"/>
        <v>#NAME?</v>
      </c>
      <c r="M2205" t="e">
        <f t="shared" si="583"/>
        <v>#NAME?</v>
      </c>
      <c r="N2205">
        <v>100000</v>
      </c>
      <c r="O2205" t="e">
        <f t="shared" si="584"/>
        <v>#NAME?</v>
      </c>
      <c r="P2205">
        <v>5</v>
      </c>
      <c r="Q2205" t="e">
        <f t="shared" si="585"/>
        <v>#NAME?</v>
      </c>
      <c r="R2205">
        <v>5</v>
      </c>
      <c r="S2205" t="e">
        <f t="shared" si="586"/>
        <v>#NAME?</v>
      </c>
      <c r="T2205">
        <v>0</v>
      </c>
      <c r="U2205" t="e">
        <f t="shared" si="587"/>
        <v>#NAME?</v>
      </c>
      <c r="V2205">
        <v>256</v>
      </c>
      <c r="W2205" t="e">
        <f t="shared" si="588"/>
        <v>#NAME?</v>
      </c>
      <c r="X2205">
        <v>72</v>
      </c>
      <c r="Y2205" t="e">
        <f t="shared" si="589"/>
        <v>#NAME?</v>
      </c>
      <c r="Z2205">
        <v>0</v>
      </c>
      <c r="AA2205" t="e">
        <f t="shared" si="590"/>
        <v>#NAME?</v>
      </c>
      <c r="AB2205">
        <v>48</v>
      </c>
      <c r="AC2205" t="e">
        <f t="shared" si="591"/>
        <v>#NAME?</v>
      </c>
      <c r="AD2205">
        <v>2</v>
      </c>
      <c r="AE2205" t="e">
        <f t="shared" si="592"/>
        <v>#NAME?</v>
      </c>
      <c r="AF2205" t="s">
        <v>65</v>
      </c>
      <c r="AG2205" t="s">
        <v>64</v>
      </c>
      <c r="AH2205">
        <v>37014505</v>
      </c>
      <c r="AI2205">
        <v>37010184</v>
      </c>
      <c r="AJ2205">
        <v>7402468</v>
      </c>
      <c r="AK2205">
        <v>73930730</v>
      </c>
      <c r="AL2205">
        <v>10000</v>
      </c>
      <c r="AR2205">
        <v>10000</v>
      </c>
      <c r="AS2205">
        <v>51733.27</v>
      </c>
      <c r="AT2205">
        <v>5</v>
      </c>
      <c r="AU2205">
        <v>100000</v>
      </c>
      <c r="AV2205">
        <v>72</v>
      </c>
      <c r="AW2205" t="s">
        <v>60</v>
      </c>
      <c r="AX2205" t="s">
        <v>61</v>
      </c>
      <c r="AY2205" t="s">
        <v>62</v>
      </c>
      <c r="BA2205">
        <v>8</v>
      </c>
      <c r="BB2205">
        <v>1</v>
      </c>
      <c r="BD2205">
        <v>9.2883600000000008</v>
      </c>
      <c r="BE2205">
        <v>0.40713700000000003</v>
      </c>
      <c r="BF2205">
        <v>2574.4</v>
      </c>
      <c r="BH2205">
        <v>1733.27</v>
      </c>
      <c r="BN2205">
        <v>738880726</v>
      </c>
      <c r="BO2205">
        <v>93359022</v>
      </c>
      <c r="BP2205">
        <v>426579</v>
      </c>
      <c r="BQ2205">
        <v>0</v>
      </c>
      <c r="BR2205">
        <v>2.3656100000000002</v>
      </c>
      <c r="BY2205" t="s">
        <v>5969</v>
      </c>
      <c r="BZ2205" t="s">
        <v>9641</v>
      </c>
      <c r="CA2205" t="s">
        <v>58</v>
      </c>
      <c r="CB2205" t="str">
        <f t="shared" si="593"/>
        <v>ZYRA_CLUSTER_5i5d100000k nrq=0</v>
      </c>
      <c r="CC2205">
        <f t="shared" si="594"/>
        <v>72</v>
      </c>
    </row>
    <row r="2206" spans="1:81" x14ac:dyDescent="0.4">
      <c r="A2206" t="s">
        <v>2197</v>
      </c>
      <c r="B2206" t="s">
        <v>58</v>
      </c>
      <c r="C2206" t="s">
        <v>67</v>
      </c>
      <c r="D2206" t="e">
        <f t="shared" si="578"/>
        <v>#NAME?</v>
      </c>
      <c r="E2206">
        <v>10000</v>
      </c>
      <c r="F2206" t="e">
        <f t="shared" si="579"/>
        <v>#NAME?</v>
      </c>
      <c r="G2206" t="s">
        <v>60</v>
      </c>
      <c r="H2206" t="e">
        <f t="shared" si="580"/>
        <v>#NAME?</v>
      </c>
      <c r="I2206" t="s">
        <v>61</v>
      </c>
      <c r="J2206" t="e">
        <f t="shared" si="581"/>
        <v>#NAME?</v>
      </c>
      <c r="K2206" t="s">
        <v>62</v>
      </c>
      <c r="L2206" t="e">
        <f t="shared" si="582"/>
        <v>#NAME?</v>
      </c>
      <c r="M2206" t="e">
        <f t="shared" si="583"/>
        <v>#NAME?</v>
      </c>
      <c r="N2206">
        <v>100000</v>
      </c>
      <c r="O2206" t="e">
        <f t="shared" si="584"/>
        <v>#NAME?</v>
      </c>
      <c r="P2206">
        <v>5</v>
      </c>
      <c r="Q2206" t="e">
        <f t="shared" si="585"/>
        <v>#NAME?</v>
      </c>
      <c r="R2206">
        <v>5</v>
      </c>
      <c r="S2206" t="e">
        <f t="shared" si="586"/>
        <v>#NAME?</v>
      </c>
      <c r="T2206">
        <v>0</v>
      </c>
      <c r="U2206" t="e">
        <f t="shared" si="587"/>
        <v>#NAME?</v>
      </c>
      <c r="V2206">
        <v>256</v>
      </c>
      <c r="W2206" t="e">
        <f t="shared" si="588"/>
        <v>#NAME?</v>
      </c>
      <c r="X2206">
        <v>71</v>
      </c>
      <c r="Y2206" t="e">
        <f t="shared" si="589"/>
        <v>#NAME?</v>
      </c>
      <c r="Z2206">
        <v>1</v>
      </c>
      <c r="AA2206" t="e">
        <f t="shared" si="590"/>
        <v>#NAME?</v>
      </c>
      <c r="AB2206">
        <v>48</v>
      </c>
      <c r="AC2206" t="e">
        <f t="shared" si="591"/>
        <v>#NAME?</v>
      </c>
      <c r="AD2206">
        <v>0</v>
      </c>
      <c r="AE2206" t="e">
        <f t="shared" si="592"/>
        <v>#NAME?</v>
      </c>
      <c r="AF2206" t="s">
        <v>65</v>
      </c>
      <c r="AG2206" t="s">
        <v>64</v>
      </c>
      <c r="AH2206">
        <v>16510052</v>
      </c>
      <c r="AI2206">
        <v>16504028</v>
      </c>
      <c r="AJ2206">
        <v>3301408</v>
      </c>
      <c r="AK2206">
        <v>33003988</v>
      </c>
      <c r="AL2206">
        <v>10000</v>
      </c>
      <c r="AR2206">
        <v>10000</v>
      </c>
      <c r="AS2206">
        <v>56094.18</v>
      </c>
      <c r="AT2206">
        <v>5</v>
      </c>
      <c r="AU2206">
        <v>100000</v>
      </c>
      <c r="AV2206">
        <v>71</v>
      </c>
      <c r="AW2206" t="s">
        <v>60</v>
      </c>
      <c r="AX2206" t="s">
        <v>61</v>
      </c>
      <c r="AY2206" t="s">
        <v>62</v>
      </c>
      <c r="BA2206">
        <v>8</v>
      </c>
      <c r="BB2206">
        <v>1</v>
      </c>
      <c r="BD2206">
        <v>9.6949000000000005</v>
      </c>
      <c r="BE2206">
        <v>0.65092899999999998</v>
      </c>
      <c r="BF2206">
        <v>5764.64</v>
      </c>
      <c r="BH2206">
        <v>6094.18</v>
      </c>
      <c r="BN2206">
        <v>329658338</v>
      </c>
      <c r="BO2206">
        <v>59259316</v>
      </c>
      <c r="BP2206">
        <v>381548</v>
      </c>
      <c r="BQ2206">
        <v>0</v>
      </c>
      <c r="BR2206">
        <v>6.1211700000000002</v>
      </c>
      <c r="BY2206" t="s">
        <v>5970</v>
      </c>
      <c r="BZ2206" t="s">
        <v>9642</v>
      </c>
      <c r="CA2206" t="s">
        <v>58</v>
      </c>
      <c r="CB2206" t="str">
        <f t="shared" si="593"/>
        <v>ZYRA_CLUSTER_5i5d100000k nrq=1</v>
      </c>
      <c r="CC2206">
        <f t="shared" si="594"/>
        <v>72</v>
      </c>
    </row>
    <row r="2207" spans="1:81" x14ac:dyDescent="0.4">
      <c r="A2207" t="s">
        <v>2198</v>
      </c>
      <c r="B2207" t="s">
        <v>58</v>
      </c>
      <c r="C2207" t="s">
        <v>67</v>
      </c>
      <c r="D2207" t="e">
        <f t="shared" si="578"/>
        <v>#NAME?</v>
      </c>
      <c r="E2207">
        <v>10000</v>
      </c>
      <c r="F2207" t="e">
        <f t="shared" si="579"/>
        <v>#NAME?</v>
      </c>
      <c r="G2207" t="s">
        <v>60</v>
      </c>
      <c r="H2207" t="e">
        <f t="shared" si="580"/>
        <v>#NAME?</v>
      </c>
      <c r="I2207" t="s">
        <v>61</v>
      </c>
      <c r="J2207" t="e">
        <f t="shared" si="581"/>
        <v>#NAME?</v>
      </c>
      <c r="K2207" t="s">
        <v>62</v>
      </c>
      <c r="L2207" t="e">
        <f t="shared" si="582"/>
        <v>#NAME?</v>
      </c>
      <c r="M2207" t="e">
        <f t="shared" si="583"/>
        <v>#NAME?</v>
      </c>
      <c r="N2207">
        <v>100000</v>
      </c>
      <c r="O2207" t="e">
        <f t="shared" si="584"/>
        <v>#NAME?</v>
      </c>
      <c r="P2207">
        <v>5</v>
      </c>
      <c r="Q2207" t="e">
        <f t="shared" si="585"/>
        <v>#NAME?</v>
      </c>
      <c r="R2207">
        <v>5</v>
      </c>
      <c r="S2207" t="e">
        <f t="shared" si="586"/>
        <v>#NAME?</v>
      </c>
      <c r="T2207">
        <v>0</v>
      </c>
      <c r="U2207" t="e">
        <f t="shared" si="587"/>
        <v>#NAME?</v>
      </c>
      <c r="V2207">
        <v>256</v>
      </c>
      <c r="W2207" t="e">
        <f t="shared" si="588"/>
        <v>#NAME?</v>
      </c>
      <c r="X2207">
        <v>71</v>
      </c>
      <c r="Y2207" t="e">
        <f t="shared" si="589"/>
        <v>#NAME?</v>
      </c>
      <c r="Z2207">
        <v>1</v>
      </c>
      <c r="AA2207" t="e">
        <f t="shared" si="590"/>
        <v>#NAME?</v>
      </c>
      <c r="AB2207">
        <v>48</v>
      </c>
      <c r="AC2207" t="e">
        <f t="shared" si="591"/>
        <v>#NAME?</v>
      </c>
      <c r="AD2207">
        <v>1</v>
      </c>
      <c r="AE2207" t="e">
        <f t="shared" si="592"/>
        <v>#NAME?</v>
      </c>
      <c r="AF2207" t="s">
        <v>65</v>
      </c>
      <c r="AG2207" t="s">
        <v>64</v>
      </c>
      <c r="AH2207">
        <v>16764490</v>
      </c>
      <c r="AI2207">
        <v>16755988</v>
      </c>
      <c r="AJ2207">
        <v>3352047</v>
      </c>
      <c r="AK2207">
        <v>33500861</v>
      </c>
      <c r="AL2207">
        <v>10000</v>
      </c>
      <c r="AR2207">
        <v>10000</v>
      </c>
      <c r="AS2207">
        <v>56089.21</v>
      </c>
      <c r="AT2207">
        <v>5</v>
      </c>
      <c r="AU2207">
        <v>100000</v>
      </c>
      <c r="AV2207">
        <v>71</v>
      </c>
      <c r="AW2207" t="s">
        <v>60</v>
      </c>
      <c r="AX2207" t="s">
        <v>61</v>
      </c>
      <c r="AY2207" t="s">
        <v>62</v>
      </c>
      <c r="BA2207">
        <v>8</v>
      </c>
      <c r="BB2207">
        <v>1</v>
      </c>
      <c r="BD2207">
        <v>9.7184000000000008</v>
      </c>
      <c r="BE2207">
        <v>0.65403599999999995</v>
      </c>
      <c r="BF2207">
        <v>5687.7</v>
      </c>
      <c r="BH2207">
        <v>6089.21</v>
      </c>
      <c r="BN2207">
        <v>334621963</v>
      </c>
      <c r="BO2207">
        <v>61233592</v>
      </c>
      <c r="BP2207">
        <v>386654</v>
      </c>
      <c r="BQ2207">
        <v>0</v>
      </c>
      <c r="BR2207">
        <v>6.1643600000000003</v>
      </c>
      <c r="BY2207" t="s">
        <v>5971</v>
      </c>
      <c r="BZ2207" t="s">
        <v>9643</v>
      </c>
      <c r="CA2207" t="s">
        <v>58</v>
      </c>
      <c r="CB2207" t="str">
        <f t="shared" si="593"/>
        <v>ZYRA_CLUSTER_5i5d100000k nrq=1</v>
      </c>
      <c r="CC2207">
        <f t="shared" si="594"/>
        <v>72</v>
      </c>
    </row>
    <row r="2208" spans="1:81" x14ac:dyDescent="0.4">
      <c r="A2208" t="s">
        <v>2199</v>
      </c>
      <c r="B2208" t="s">
        <v>58</v>
      </c>
      <c r="C2208" t="s">
        <v>67</v>
      </c>
      <c r="D2208" t="e">
        <f t="shared" si="578"/>
        <v>#NAME?</v>
      </c>
      <c r="E2208">
        <v>10000</v>
      </c>
      <c r="F2208" t="e">
        <f t="shared" si="579"/>
        <v>#NAME?</v>
      </c>
      <c r="G2208" t="s">
        <v>60</v>
      </c>
      <c r="H2208" t="e">
        <f t="shared" si="580"/>
        <v>#NAME?</v>
      </c>
      <c r="I2208" t="s">
        <v>61</v>
      </c>
      <c r="J2208" t="e">
        <f t="shared" si="581"/>
        <v>#NAME?</v>
      </c>
      <c r="K2208" t="s">
        <v>62</v>
      </c>
      <c r="L2208" t="e">
        <f t="shared" si="582"/>
        <v>#NAME?</v>
      </c>
      <c r="M2208" t="e">
        <f t="shared" si="583"/>
        <v>#NAME?</v>
      </c>
      <c r="N2208">
        <v>100000</v>
      </c>
      <c r="O2208" t="e">
        <f t="shared" si="584"/>
        <v>#NAME?</v>
      </c>
      <c r="P2208">
        <v>5</v>
      </c>
      <c r="Q2208" t="e">
        <f t="shared" si="585"/>
        <v>#NAME?</v>
      </c>
      <c r="R2208">
        <v>5</v>
      </c>
      <c r="S2208" t="e">
        <f t="shared" si="586"/>
        <v>#NAME?</v>
      </c>
      <c r="T2208">
        <v>0</v>
      </c>
      <c r="U2208" t="e">
        <f t="shared" si="587"/>
        <v>#NAME?</v>
      </c>
      <c r="V2208">
        <v>256</v>
      </c>
      <c r="W2208" t="e">
        <f t="shared" si="588"/>
        <v>#NAME?</v>
      </c>
      <c r="X2208">
        <v>71</v>
      </c>
      <c r="Y2208" t="e">
        <f t="shared" si="589"/>
        <v>#NAME?</v>
      </c>
      <c r="Z2208">
        <v>1</v>
      </c>
      <c r="AA2208" t="e">
        <f t="shared" si="590"/>
        <v>#NAME?</v>
      </c>
      <c r="AB2208">
        <v>48</v>
      </c>
      <c r="AC2208" t="e">
        <f t="shared" si="591"/>
        <v>#NAME?</v>
      </c>
      <c r="AD2208">
        <v>2</v>
      </c>
      <c r="AE2208" t="e">
        <f t="shared" si="592"/>
        <v>#NAME?</v>
      </c>
      <c r="AF2208" t="s">
        <v>65</v>
      </c>
      <c r="AG2208" t="s">
        <v>64</v>
      </c>
      <c r="AH2208">
        <v>16522193</v>
      </c>
      <c r="AI2208">
        <v>16518554</v>
      </c>
      <c r="AJ2208">
        <v>3304074</v>
      </c>
      <c r="AK2208">
        <v>33021056</v>
      </c>
      <c r="AL2208">
        <v>10000</v>
      </c>
      <c r="AR2208">
        <v>10000</v>
      </c>
      <c r="AS2208">
        <v>56104.2</v>
      </c>
      <c r="AT2208">
        <v>5</v>
      </c>
      <c r="AU2208">
        <v>100000</v>
      </c>
      <c r="AV2208">
        <v>71</v>
      </c>
      <c r="AW2208" t="s">
        <v>60</v>
      </c>
      <c r="AX2208" t="s">
        <v>61</v>
      </c>
      <c r="AY2208" t="s">
        <v>62</v>
      </c>
      <c r="BA2208">
        <v>8</v>
      </c>
      <c r="BB2208">
        <v>1</v>
      </c>
      <c r="BD2208">
        <v>9.6110299999999995</v>
      </c>
      <c r="BE2208">
        <v>0.653362</v>
      </c>
      <c r="BF2208">
        <v>5759.66</v>
      </c>
      <c r="BH2208">
        <v>6104.2</v>
      </c>
      <c r="BN2208">
        <v>329825512</v>
      </c>
      <c r="BO2208">
        <v>57171356</v>
      </c>
      <c r="BP2208">
        <v>385051</v>
      </c>
      <c r="BQ2208">
        <v>0</v>
      </c>
      <c r="BR2208">
        <v>6.1504000000000003</v>
      </c>
      <c r="BY2208" t="s">
        <v>5972</v>
      </c>
      <c r="BZ2208" t="s">
        <v>9644</v>
      </c>
      <c r="CA2208" t="s">
        <v>58</v>
      </c>
      <c r="CB2208" t="str">
        <f t="shared" si="593"/>
        <v>ZYRA_CLUSTER_5i5d100000k nrq=1</v>
      </c>
      <c r="CC2208">
        <f t="shared" si="594"/>
        <v>72</v>
      </c>
    </row>
    <row r="2209" spans="1:81" x14ac:dyDescent="0.4">
      <c r="A2209" t="s">
        <v>2200</v>
      </c>
      <c r="B2209" t="s">
        <v>58</v>
      </c>
      <c r="C2209" t="s">
        <v>67</v>
      </c>
      <c r="D2209" t="e">
        <f t="shared" si="578"/>
        <v>#NAME?</v>
      </c>
      <c r="E2209">
        <v>10000</v>
      </c>
      <c r="F2209" t="e">
        <f t="shared" si="579"/>
        <v>#NAME?</v>
      </c>
      <c r="G2209" t="s">
        <v>60</v>
      </c>
      <c r="H2209" t="e">
        <f t="shared" si="580"/>
        <v>#NAME?</v>
      </c>
      <c r="I2209" t="s">
        <v>61</v>
      </c>
      <c r="J2209" t="e">
        <f t="shared" si="581"/>
        <v>#NAME?</v>
      </c>
      <c r="K2209" t="s">
        <v>62</v>
      </c>
      <c r="L2209" t="e">
        <f t="shared" si="582"/>
        <v>#NAME?</v>
      </c>
      <c r="M2209" t="e">
        <f t="shared" si="583"/>
        <v>#NAME?</v>
      </c>
      <c r="N2209">
        <v>100000</v>
      </c>
      <c r="O2209" t="e">
        <f t="shared" si="584"/>
        <v>#NAME?</v>
      </c>
      <c r="P2209">
        <v>5</v>
      </c>
      <c r="Q2209" t="e">
        <f t="shared" si="585"/>
        <v>#NAME?</v>
      </c>
      <c r="R2209">
        <v>5</v>
      </c>
      <c r="S2209" t="e">
        <f t="shared" si="586"/>
        <v>#NAME?</v>
      </c>
      <c r="T2209">
        <v>0</v>
      </c>
      <c r="U2209" t="e">
        <f t="shared" si="587"/>
        <v>#NAME?</v>
      </c>
      <c r="V2209">
        <v>256</v>
      </c>
      <c r="W2209" t="e">
        <f t="shared" si="588"/>
        <v>#NAME?</v>
      </c>
      <c r="X2209">
        <v>90</v>
      </c>
      <c r="Y2209" t="e">
        <f t="shared" si="589"/>
        <v>#NAME?</v>
      </c>
      <c r="Z2209">
        <v>0</v>
      </c>
      <c r="AA2209" t="e">
        <f t="shared" si="590"/>
        <v>#NAME?</v>
      </c>
      <c r="AB2209">
        <v>48</v>
      </c>
      <c r="AC2209" t="e">
        <f t="shared" si="591"/>
        <v>#NAME?</v>
      </c>
      <c r="AD2209">
        <v>0</v>
      </c>
      <c r="AE2209" t="e">
        <f t="shared" si="592"/>
        <v>#NAME?</v>
      </c>
      <c r="AF2209" t="s">
        <v>65</v>
      </c>
      <c r="AG2209" t="s">
        <v>64</v>
      </c>
      <c r="AH2209">
        <v>43318098</v>
      </c>
      <c r="AI2209">
        <v>43307559</v>
      </c>
      <c r="AJ2209">
        <v>8662565</v>
      </c>
      <c r="AK2209">
        <v>86527460</v>
      </c>
      <c r="AL2209">
        <v>10000</v>
      </c>
      <c r="AR2209">
        <v>10000</v>
      </c>
      <c r="AS2209">
        <v>52054.95</v>
      </c>
      <c r="AT2209">
        <v>5</v>
      </c>
      <c r="AU2209">
        <v>100000</v>
      </c>
      <c r="AV2209">
        <v>90</v>
      </c>
      <c r="AW2209" t="s">
        <v>60</v>
      </c>
      <c r="AX2209" t="s">
        <v>61</v>
      </c>
      <c r="AY2209" t="s">
        <v>62</v>
      </c>
      <c r="BA2209">
        <v>8</v>
      </c>
      <c r="BB2209">
        <v>1</v>
      </c>
      <c r="BD2209">
        <v>9.3386399999999998</v>
      </c>
      <c r="BE2209">
        <v>0.57785900000000001</v>
      </c>
      <c r="BF2209">
        <v>2744.66</v>
      </c>
      <c r="BH2209">
        <v>2054.9499999999998</v>
      </c>
      <c r="BN2209">
        <v>864773230</v>
      </c>
      <c r="BO2209">
        <v>120025900</v>
      </c>
      <c r="BP2209">
        <v>501370</v>
      </c>
      <c r="BQ2209">
        <v>0</v>
      </c>
      <c r="BR2209">
        <v>2.6472099999999998</v>
      </c>
      <c r="BY2209" t="s">
        <v>5973</v>
      </c>
      <c r="BZ2209" t="s">
        <v>9645</v>
      </c>
      <c r="CA2209" t="s">
        <v>58</v>
      </c>
      <c r="CB2209" t="str">
        <f t="shared" si="593"/>
        <v>ZYRA_CLUSTER_5i5d100000k nrq=0</v>
      </c>
      <c r="CC2209">
        <f t="shared" si="594"/>
        <v>90</v>
      </c>
    </row>
    <row r="2210" spans="1:81" x14ac:dyDescent="0.4">
      <c r="A2210" t="s">
        <v>2962</v>
      </c>
      <c r="B2210" t="s">
        <v>58</v>
      </c>
      <c r="C2210" t="s">
        <v>67</v>
      </c>
      <c r="D2210" t="e">
        <f t="shared" si="578"/>
        <v>#NAME?</v>
      </c>
      <c r="E2210">
        <v>10000</v>
      </c>
      <c r="F2210" t="e">
        <f t="shared" si="579"/>
        <v>#NAME?</v>
      </c>
      <c r="G2210" t="s">
        <v>60</v>
      </c>
      <c r="H2210" t="e">
        <f t="shared" si="580"/>
        <v>#NAME?</v>
      </c>
      <c r="I2210" t="s">
        <v>61</v>
      </c>
      <c r="J2210" t="e">
        <f t="shared" si="581"/>
        <v>#NAME?</v>
      </c>
      <c r="K2210" t="s">
        <v>62</v>
      </c>
      <c r="L2210" t="e">
        <f t="shared" si="582"/>
        <v>#NAME?</v>
      </c>
      <c r="M2210" t="e">
        <f t="shared" si="583"/>
        <v>#NAME?</v>
      </c>
      <c r="N2210">
        <v>10000</v>
      </c>
      <c r="O2210" t="e">
        <f t="shared" si="584"/>
        <v>#NAME?</v>
      </c>
      <c r="P2210">
        <v>0</v>
      </c>
      <c r="Q2210" t="e">
        <f t="shared" si="585"/>
        <v>#NAME?</v>
      </c>
      <c r="R2210">
        <v>0</v>
      </c>
      <c r="S2210" t="e">
        <f t="shared" si="586"/>
        <v>#NAME?</v>
      </c>
      <c r="T2210">
        <v>0</v>
      </c>
      <c r="U2210" t="e">
        <f t="shared" si="587"/>
        <v>#NAME?</v>
      </c>
      <c r="V2210">
        <v>256</v>
      </c>
      <c r="W2210" t="e">
        <f t="shared" si="588"/>
        <v>#NAME?</v>
      </c>
      <c r="X2210">
        <v>125</v>
      </c>
      <c r="Y2210" t="e">
        <f t="shared" si="589"/>
        <v>#NAME?</v>
      </c>
      <c r="Z2210">
        <v>1</v>
      </c>
      <c r="AA2210" t="e">
        <f t="shared" si="590"/>
        <v>#NAME?</v>
      </c>
      <c r="AB2210">
        <v>48</v>
      </c>
      <c r="AC2210" t="e">
        <f t="shared" si="591"/>
        <v>#NAME?</v>
      </c>
      <c r="AD2210">
        <v>2</v>
      </c>
      <c r="AE2210" t="e">
        <f t="shared" si="592"/>
        <v>#NAME?</v>
      </c>
      <c r="AF2210" t="s">
        <v>65</v>
      </c>
      <c r="AG2210" t="s">
        <v>64</v>
      </c>
      <c r="AJ2210">
        <v>0</v>
      </c>
      <c r="AK2210">
        <v>93110961</v>
      </c>
      <c r="AL2210">
        <v>10000</v>
      </c>
      <c r="AR2210">
        <v>10000</v>
      </c>
      <c r="AS2210">
        <v>4381.45</v>
      </c>
      <c r="AT2210">
        <v>0</v>
      </c>
      <c r="AU2210">
        <v>10000</v>
      </c>
      <c r="AV2210">
        <v>125</v>
      </c>
      <c r="AW2210" t="s">
        <v>60</v>
      </c>
      <c r="AX2210" t="s">
        <v>61</v>
      </c>
      <c r="AY2210" t="s">
        <v>62</v>
      </c>
      <c r="BA2210">
        <v>8</v>
      </c>
      <c r="BB2210">
        <v>1</v>
      </c>
      <c r="BD2210">
        <v>2.08893</v>
      </c>
      <c r="BE2210">
        <v>0.41429100000000002</v>
      </c>
      <c r="BF2210">
        <v>3576.78</v>
      </c>
      <c r="BH2210">
        <v>4381.45</v>
      </c>
      <c r="BN2210">
        <v>930818078</v>
      </c>
      <c r="BO2210">
        <v>37213362</v>
      </c>
      <c r="BP2210">
        <v>291533</v>
      </c>
      <c r="BQ2210">
        <v>0</v>
      </c>
      <c r="BR2210">
        <v>6.2070600000000002</v>
      </c>
      <c r="BY2210" t="s">
        <v>5974</v>
      </c>
      <c r="BZ2210" t="s">
        <v>9646</v>
      </c>
      <c r="CA2210" t="s">
        <v>58</v>
      </c>
      <c r="CB2210" t="str">
        <f t="shared" si="593"/>
        <v>ZYRA_CLUSTER_0i0d10000k nrq=1</v>
      </c>
      <c r="CC2210">
        <f t="shared" si="594"/>
        <v>126</v>
      </c>
    </row>
    <row r="2211" spans="1:81" x14ac:dyDescent="0.4">
      <c r="A2211" t="s">
        <v>2202</v>
      </c>
      <c r="B2211" t="s">
        <v>58</v>
      </c>
      <c r="C2211" t="s">
        <v>67</v>
      </c>
      <c r="D2211" t="e">
        <f t="shared" si="578"/>
        <v>#NAME?</v>
      </c>
      <c r="E2211">
        <v>10000</v>
      </c>
      <c r="F2211" t="e">
        <f t="shared" si="579"/>
        <v>#NAME?</v>
      </c>
      <c r="G2211" t="s">
        <v>60</v>
      </c>
      <c r="H2211" t="e">
        <f t="shared" si="580"/>
        <v>#NAME?</v>
      </c>
      <c r="I2211" t="s">
        <v>61</v>
      </c>
      <c r="J2211" t="e">
        <f t="shared" si="581"/>
        <v>#NAME?</v>
      </c>
      <c r="K2211" t="s">
        <v>62</v>
      </c>
      <c r="L2211" t="e">
        <f t="shared" si="582"/>
        <v>#NAME?</v>
      </c>
      <c r="M2211" t="e">
        <f t="shared" si="583"/>
        <v>#NAME?</v>
      </c>
      <c r="N2211">
        <v>100000</v>
      </c>
      <c r="O2211" t="e">
        <f t="shared" si="584"/>
        <v>#NAME?</v>
      </c>
      <c r="P2211">
        <v>5</v>
      </c>
      <c r="Q2211" t="e">
        <f t="shared" si="585"/>
        <v>#NAME?</v>
      </c>
      <c r="R2211">
        <v>5</v>
      </c>
      <c r="S2211" t="e">
        <f t="shared" si="586"/>
        <v>#NAME?</v>
      </c>
      <c r="T2211">
        <v>0</v>
      </c>
      <c r="U2211" t="e">
        <f t="shared" si="587"/>
        <v>#NAME?</v>
      </c>
      <c r="V2211">
        <v>256</v>
      </c>
      <c r="W2211" t="e">
        <f t="shared" si="588"/>
        <v>#NAME?</v>
      </c>
      <c r="X2211">
        <v>90</v>
      </c>
      <c r="Y2211" t="e">
        <f t="shared" si="589"/>
        <v>#NAME?</v>
      </c>
      <c r="Z2211">
        <v>0</v>
      </c>
      <c r="AA2211" t="e">
        <f t="shared" si="590"/>
        <v>#NAME?</v>
      </c>
      <c r="AB2211">
        <v>48</v>
      </c>
      <c r="AC2211" t="e">
        <f t="shared" si="591"/>
        <v>#NAME?</v>
      </c>
      <c r="AD2211">
        <v>1</v>
      </c>
      <c r="AE2211" t="e">
        <f t="shared" si="592"/>
        <v>#NAME?</v>
      </c>
      <c r="AF2211" t="s">
        <v>65</v>
      </c>
      <c r="AG2211" t="s">
        <v>64</v>
      </c>
      <c r="AH2211">
        <v>43463596</v>
      </c>
      <c r="AI2211">
        <v>43467108</v>
      </c>
      <c r="AJ2211">
        <v>8693070</v>
      </c>
      <c r="AK2211">
        <v>86828392</v>
      </c>
      <c r="AL2211">
        <v>10000</v>
      </c>
      <c r="AR2211">
        <v>10000</v>
      </c>
      <c r="AS2211">
        <v>52067.81</v>
      </c>
      <c r="AT2211">
        <v>5</v>
      </c>
      <c r="AU2211">
        <v>100000</v>
      </c>
      <c r="AV2211">
        <v>90</v>
      </c>
      <c r="AW2211" t="s">
        <v>60</v>
      </c>
      <c r="AX2211" t="s">
        <v>61</v>
      </c>
      <c r="AY2211" t="s">
        <v>62</v>
      </c>
      <c r="BA2211">
        <v>8</v>
      </c>
      <c r="BB2211">
        <v>1</v>
      </c>
      <c r="BD2211">
        <v>9.2562300000000004</v>
      </c>
      <c r="BE2211">
        <v>0.57504200000000005</v>
      </c>
      <c r="BF2211">
        <v>2741.7</v>
      </c>
      <c r="BH2211">
        <v>2067.81</v>
      </c>
      <c r="BN2211">
        <v>867785217</v>
      </c>
      <c r="BO2211">
        <v>117570330</v>
      </c>
      <c r="BP2211">
        <v>498706</v>
      </c>
      <c r="BQ2211">
        <v>0</v>
      </c>
      <c r="BR2211">
        <v>2.6720199999999998</v>
      </c>
      <c r="BY2211" t="s">
        <v>5975</v>
      </c>
      <c r="BZ2211" t="s">
        <v>9647</v>
      </c>
      <c r="CA2211" t="s">
        <v>58</v>
      </c>
      <c r="CB2211" t="str">
        <f t="shared" si="593"/>
        <v>ZYRA_CLUSTER_5i5d100000k nrq=0</v>
      </c>
      <c r="CC2211">
        <f t="shared" si="594"/>
        <v>90</v>
      </c>
    </row>
    <row r="2212" spans="1:81" x14ac:dyDescent="0.4">
      <c r="A2212" t="s">
        <v>2203</v>
      </c>
      <c r="B2212" t="s">
        <v>58</v>
      </c>
      <c r="C2212" t="s">
        <v>67</v>
      </c>
      <c r="D2212" t="e">
        <f t="shared" si="578"/>
        <v>#NAME?</v>
      </c>
      <c r="E2212">
        <v>10000</v>
      </c>
      <c r="F2212" t="e">
        <f t="shared" si="579"/>
        <v>#NAME?</v>
      </c>
      <c r="G2212" t="s">
        <v>60</v>
      </c>
      <c r="H2212" t="e">
        <f t="shared" si="580"/>
        <v>#NAME?</v>
      </c>
      <c r="I2212" t="s">
        <v>61</v>
      </c>
      <c r="J2212" t="e">
        <f t="shared" si="581"/>
        <v>#NAME?</v>
      </c>
      <c r="K2212" t="s">
        <v>62</v>
      </c>
      <c r="L2212" t="e">
        <f t="shared" si="582"/>
        <v>#NAME?</v>
      </c>
      <c r="M2212" t="e">
        <f t="shared" si="583"/>
        <v>#NAME?</v>
      </c>
      <c r="N2212">
        <v>100000</v>
      </c>
      <c r="O2212" t="e">
        <f t="shared" si="584"/>
        <v>#NAME?</v>
      </c>
      <c r="P2212">
        <v>5</v>
      </c>
      <c r="Q2212" t="e">
        <f t="shared" si="585"/>
        <v>#NAME?</v>
      </c>
      <c r="R2212">
        <v>5</v>
      </c>
      <c r="S2212" t="e">
        <f t="shared" si="586"/>
        <v>#NAME?</v>
      </c>
      <c r="T2212">
        <v>0</v>
      </c>
      <c r="U2212" t="e">
        <f t="shared" si="587"/>
        <v>#NAME?</v>
      </c>
      <c r="V2212">
        <v>256</v>
      </c>
      <c r="W2212" t="e">
        <f t="shared" si="588"/>
        <v>#NAME?</v>
      </c>
      <c r="X2212">
        <v>90</v>
      </c>
      <c r="Y2212" t="e">
        <f t="shared" si="589"/>
        <v>#NAME?</v>
      </c>
      <c r="Z2212">
        <v>0</v>
      </c>
      <c r="AA2212" t="e">
        <f t="shared" si="590"/>
        <v>#NAME?</v>
      </c>
      <c r="AB2212">
        <v>48</v>
      </c>
      <c r="AC2212" t="e">
        <f t="shared" si="591"/>
        <v>#NAME?</v>
      </c>
      <c r="AD2212">
        <v>2</v>
      </c>
      <c r="AE2212" t="e">
        <f t="shared" si="592"/>
        <v>#NAME?</v>
      </c>
      <c r="AF2212" t="s">
        <v>65</v>
      </c>
      <c r="AG2212" t="s">
        <v>64</v>
      </c>
      <c r="AH2212">
        <v>42733817</v>
      </c>
      <c r="AI2212">
        <v>42746759</v>
      </c>
      <c r="AJ2212">
        <v>8548057</v>
      </c>
      <c r="AK2212">
        <v>85385661</v>
      </c>
      <c r="AL2212">
        <v>10000</v>
      </c>
      <c r="AR2212">
        <v>10000</v>
      </c>
      <c r="AS2212">
        <v>52089.94</v>
      </c>
      <c r="AT2212">
        <v>5</v>
      </c>
      <c r="AU2212">
        <v>100000</v>
      </c>
      <c r="AV2212">
        <v>90</v>
      </c>
      <c r="AW2212" t="s">
        <v>60</v>
      </c>
      <c r="AX2212" t="s">
        <v>61</v>
      </c>
      <c r="AY2212" t="s">
        <v>62</v>
      </c>
      <c r="BA2212">
        <v>8</v>
      </c>
      <c r="BB2212">
        <v>1</v>
      </c>
      <c r="BD2212">
        <v>9.2726400000000009</v>
      </c>
      <c r="BE2212">
        <v>0.57138299999999997</v>
      </c>
      <c r="BF2212">
        <v>2786.92</v>
      </c>
      <c r="BH2212">
        <v>2089.94</v>
      </c>
      <c r="BN2212">
        <v>853363640</v>
      </c>
      <c r="BO2212">
        <v>115632923</v>
      </c>
      <c r="BP2212">
        <v>492971</v>
      </c>
      <c r="BQ2212">
        <v>0</v>
      </c>
      <c r="BR2212">
        <v>2.6623000000000001</v>
      </c>
      <c r="BY2212" t="s">
        <v>5976</v>
      </c>
      <c r="BZ2212" t="s">
        <v>9648</v>
      </c>
      <c r="CA2212" t="s">
        <v>58</v>
      </c>
      <c r="CB2212" t="str">
        <f t="shared" si="593"/>
        <v>ZYRA_CLUSTER_5i5d100000k nrq=0</v>
      </c>
      <c r="CC2212">
        <f t="shared" si="594"/>
        <v>90</v>
      </c>
    </row>
    <row r="2213" spans="1:81" x14ac:dyDescent="0.4">
      <c r="A2213" t="s">
        <v>2204</v>
      </c>
      <c r="B2213" t="s">
        <v>58</v>
      </c>
      <c r="C2213" t="s">
        <v>67</v>
      </c>
      <c r="D2213" t="e">
        <f t="shared" si="578"/>
        <v>#NAME?</v>
      </c>
      <c r="E2213">
        <v>10000</v>
      </c>
      <c r="F2213" t="e">
        <f t="shared" si="579"/>
        <v>#NAME?</v>
      </c>
      <c r="G2213" t="s">
        <v>60</v>
      </c>
      <c r="H2213" t="e">
        <f t="shared" si="580"/>
        <v>#NAME?</v>
      </c>
      <c r="I2213" t="s">
        <v>61</v>
      </c>
      <c r="J2213" t="e">
        <f t="shared" si="581"/>
        <v>#NAME?</v>
      </c>
      <c r="K2213" t="s">
        <v>62</v>
      </c>
      <c r="L2213" t="e">
        <f t="shared" si="582"/>
        <v>#NAME?</v>
      </c>
      <c r="M2213" t="e">
        <f t="shared" si="583"/>
        <v>#NAME?</v>
      </c>
      <c r="N2213">
        <v>100000</v>
      </c>
      <c r="O2213" t="e">
        <f t="shared" si="584"/>
        <v>#NAME?</v>
      </c>
      <c r="P2213">
        <v>5</v>
      </c>
      <c r="Q2213" t="e">
        <f t="shared" si="585"/>
        <v>#NAME?</v>
      </c>
      <c r="R2213">
        <v>5</v>
      </c>
      <c r="S2213" t="e">
        <f t="shared" si="586"/>
        <v>#NAME?</v>
      </c>
      <c r="T2213">
        <v>0</v>
      </c>
      <c r="U2213" t="e">
        <f t="shared" si="587"/>
        <v>#NAME?</v>
      </c>
      <c r="V2213">
        <v>256</v>
      </c>
      <c r="W2213" t="e">
        <f t="shared" si="588"/>
        <v>#NAME?</v>
      </c>
      <c r="X2213">
        <v>89</v>
      </c>
      <c r="Y2213" t="e">
        <f t="shared" si="589"/>
        <v>#NAME?</v>
      </c>
      <c r="Z2213">
        <v>1</v>
      </c>
      <c r="AA2213" t="e">
        <f t="shared" si="590"/>
        <v>#NAME?</v>
      </c>
      <c r="AB2213">
        <v>48</v>
      </c>
      <c r="AC2213" t="e">
        <f t="shared" si="591"/>
        <v>#NAME?</v>
      </c>
      <c r="AD2213">
        <v>0</v>
      </c>
      <c r="AE2213" t="e">
        <f t="shared" si="592"/>
        <v>#NAME?</v>
      </c>
      <c r="AF2213" t="s">
        <v>65</v>
      </c>
      <c r="AG2213" t="s">
        <v>64</v>
      </c>
      <c r="AH2213">
        <v>19265012</v>
      </c>
      <c r="AI2213">
        <v>19268213</v>
      </c>
      <c r="AJ2213">
        <v>3853322</v>
      </c>
      <c r="AK2213">
        <v>38517734</v>
      </c>
      <c r="AL2213">
        <v>10000</v>
      </c>
      <c r="AR2213">
        <v>10000</v>
      </c>
      <c r="AS2213">
        <v>57518.52</v>
      </c>
      <c r="AT2213">
        <v>5</v>
      </c>
      <c r="AU2213">
        <v>100000</v>
      </c>
      <c r="AV2213">
        <v>89</v>
      </c>
      <c r="AW2213" t="s">
        <v>60</v>
      </c>
      <c r="AX2213" t="s">
        <v>61</v>
      </c>
      <c r="AY2213" t="s">
        <v>62</v>
      </c>
      <c r="BA2213">
        <v>8</v>
      </c>
      <c r="BB2213">
        <v>1</v>
      </c>
      <c r="BD2213">
        <v>9.9171800000000001</v>
      </c>
      <c r="BE2213">
        <v>1.05643</v>
      </c>
      <c r="BF2213">
        <v>6176.21</v>
      </c>
      <c r="BH2213">
        <v>7518.52</v>
      </c>
      <c r="BN2213">
        <v>384742526</v>
      </c>
      <c r="BO2213">
        <v>76278622</v>
      </c>
      <c r="BP2213">
        <v>434814</v>
      </c>
      <c r="BQ2213">
        <v>0</v>
      </c>
      <c r="BR2213">
        <v>6.1673999999999998</v>
      </c>
      <c r="BY2213" t="s">
        <v>5977</v>
      </c>
      <c r="BZ2213" t="s">
        <v>9649</v>
      </c>
      <c r="CA2213" t="s">
        <v>58</v>
      </c>
      <c r="CB2213" t="str">
        <f t="shared" si="593"/>
        <v>ZYRA_CLUSTER_5i5d100000k nrq=1</v>
      </c>
      <c r="CC2213">
        <f t="shared" si="594"/>
        <v>90</v>
      </c>
    </row>
    <row r="2214" spans="1:81" x14ac:dyDescent="0.4">
      <c r="A2214" t="s">
        <v>2205</v>
      </c>
      <c r="B2214" t="s">
        <v>58</v>
      </c>
      <c r="C2214" t="s">
        <v>67</v>
      </c>
      <c r="D2214" t="e">
        <f t="shared" si="578"/>
        <v>#NAME?</v>
      </c>
      <c r="E2214">
        <v>10000</v>
      </c>
      <c r="F2214" t="e">
        <f t="shared" si="579"/>
        <v>#NAME?</v>
      </c>
      <c r="G2214" t="s">
        <v>60</v>
      </c>
      <c r="H2214" t="e">
        <f t="shared" si="580"/>
        <v>#NAME?</v>
      </c>
      <c r="I2214" t="s">
        <v>61</v>
      </c>
      <c r="J2214" t="e">
        <f t="shared" si="581"/>
        <v>#NAME?</v>
      </c>
      <c r="K2214" t="s">
        <v>62</v>
      </c>
      <c r="L2214" t="e">
        <f t="shared" si="582"/>
        <v>#NAME?</v>
      </c>
      <c r="M2214" t="e">
        <f t="shared" si="583"/>
        <v>#NAME?</v>
      </c>
      <c r="N2214">
        <v>100000</v>
      </c>
      <c r="O2214" t="e">
        <f t="shared" si="584"/>
        <v>#NAME?</v>
      </c>
      <c r="P2214">
        <v>5</v>
      </c>
      <c r="Q2214" t="e">
        <f t="shared" si="585"/>
        <v>#NAME?</v>
      </c>
      <c r="R2214">
        <v>5</v>
      </c>
      <c r="S2214" t="e">
        <f t="shared" si="586"/>
        <v>#NAME?</v>
      </c>
      <c r="T2214">
        <v>0</v>
      </c>
      <c r="U2214" t="e">
        <f t="shared" si="587"/>
        <v>#NAME?</v>
      </c>
      <c r="V2214">
        <v>256</v>
      </c>
      <c r="W2214" t="e">
        <f t="shared" si="588"/>
        <v>#NAME?</v>
      </c>
      <c r="X2214">
        <v>89</v>
      </c>
      <c r="Y2214" t="e">
        <f t="shared" si="589"/>
        <v>#NAME?</v>
      </c>
      <c r="Z2214">
        <v>1</v>
      </c>
      <c r="AA2214" t="e">
        <f t="shared" si="590"/>
        <v>#NAME?</v>
      </c>
      <c r="AB2214">
        <v>48</v>
      </c>
      <c r="AC2214" t="e">
        <f t="shared" si="591"/>
        <v>#NAME?</v>
      </c>
      <c r="AD2214">
        <v>1</v>
      </c>
      <c r="AE2214" t="e">
        <f t="shared" si="592"/>
        <v>#NAME?</v>
      </c>
      <c r="AF2214" t="s">
        <v>65</v>
      </c>
      <c r="AG2214" t="s">
        <v>64</v>
      </c>
      <c r="AH2214">
        <v>19621886</v>
      </c>
      <c r="AI2214">
        <v>19627067</v>
      </c>
      <c r="AJ2214">
        <v>3924895</v>
      </c>
      <c r="AK2214">
        <v>39225878</v>
      </c>
      <c r="AL2214">
        <v>10000</v>
      </c>
      <c r="AR2214">
        <v>10000</v>
      </c>
      <c r="AS2214">
        <v>57317.66</v>
      </c>
      <c r="AT2214">
        <v>5</v>
      </c>
      <c r="AU2214">
        <v>100000</v>
      </c>
      <c r="AV2214">
        <v>89</v>
      </c>
      <c r="AW2214" t="s">
        <v>60</v>
      </c>
      <c r="AX2214" t="s">
        <v>61</v>
      </c>
      <c r="AY2214" t="s">
        <v>62</v>
      </c>
      <c r="BA2214">
        <v>8</v>
      </c>
      <c r="BB2214">
        <v>1</v>
      </c>
      <c r="BD2214">
        <v>9.7174999999999994</v>
      </c>
      <c r="BE2214">
        <v>1.0318499999999999</v>
      </c>
      <c r="BF2214">
        <v>6045.69</v>
      </c>
      <c r="BH2214">
        <v>7317.66</v>
      </c>
      <c r="BN2214">
        <v>391807628</v>
      </c>
      <c r="BO2214">
        <v>74165604</v>
      </c>
      <c r="BP2214">
        <v>451154</v>
      </c>
      <c r="BQ2214">
        <v>0</v>
      </c>
      <c r="BR2214">
        <v>6.1631799999999997</v>
      </c>
      <c r="BY2214" t="s">
        <v>5978</v>
      </c>
      <c r="BZ2214" t="s">
        <v>9650</v>
      </c>
      <c r="CA2214" t="s">
        <v>58</v>
      </c>
      <c r="CB2214" t="str">
        <f t="shared" si="593"/>
        <v>ZYRA_CLUSTER_5i5d100000k nrq=1</v>
      </c>
      <c r="CC2214">
        <f t="shared" si="594"/>
        <v>90</v>
      </c>
    </row>
    <row r="2215" spans="1:81" x14ac:dyDescent="0.4">
      <c r="A2215" t="s">
        <v>2206</v>
      </c>
      <c r="B2215" t="s">
        <v>58</v>
      </c>
      <c r="C2215" t="s">
        <v>3765</v>
      </c>
      <c r="D2215" t="e">
        <f t="shared" si="578"/>
        <v>#NAME?</v>
      </c>
      <c r="E2215">
        <v>10000</v>
      </c>
      <c r="F2215" t="e">
        <f t="shared" si="579"/>
        <v>#NAME?</v>
      </c>
      <c r="G2215" t="s">
        <v>60</v>
      </c>
      <c r="H2215" t="e">
        <f t="shared" si="580"/>
        <v>#NAME?</v>
      </c>
      <c r="I2215" t="s">
        <v>61</v>
      </c>
      <c r="J2215" t="e">
        <f t="shared" si="581"/>
        <v>#NAME?</v>
      </c>
      <c r="K2215" t="s">
        <v>62</v>
      </c>
      <c r="L2215" t="e">
        <f t="shared" si="582"/>
        <v>#NAME?</v>
      </c>
      <c r="M2215" t="e">
        <f t="shared" si="583"/>
        <v>#NAME?</v>
      </c>
      <c r="N2215">
        <v>100000</v>
      </c>
      <c r="O2215" t="e">
        <f t="shared" si="584"/>
        <v>#NAME?</v>
      </c>
      <c r="P2215">
        <v>0</v>
      </c>
      <c r="Q2215" t="e">
        <f t="shared" si="585"/>
        <v>#NAME?</v>
      </c>
      <c r="R2215">
        <v>0</v>
      </c>
      <c r="S2215" t="e">
        <f t="shared" si="586"/>
        <v>#NAME?</v>
      </c>
      <c r="T2215">
        <v>0</v>
      </c>
      <c r="U2215" t="e">
        <f t="shared" si="587"/>
        <v>#NAME?</v>
      </c>
      <c r="V2215">
        <v>256</v>
      </c>
      <c r="W2215" t="e">
        <f t="shared" si="588"/>
        <v>#NAME?</v>
      </c>
      <c r="X2215">
        <v>107</v>
      </c>
      <c r="Y2215" t="e">
        <f t="shared" si="589"/>
        <v>#NAME?</v>
      </c>
      <c r="Z2215">
        <v>1</v>
      </c>
      <c r="AA2215" t="e">
        <f t="shared" si="590"/>
        <v>#NAME?</v>
      </c>
      <c r="AB2215">
        <v>48</v>
      </c>
      <c r="AC2215" t="e">
        <f t="shared" si="591"/>
        <v>#NAME?</v>
      </c>
      <c r="AD2215">
        <v>1</v>
      </c>
      <c r="AE2215" t="e">
        <f t="shared" si="592"/>
        <v>#NAME?</v>
      </c>
      <c r="AF2215" t="s">
        <v>65</v>
      </c>
      <c r="AG2215" t="s">
        <v>64</v>
      </c>
      <c r="AJ2215">
        <v>0</v>
      </c>
      <c r="AK2215">
        <v>134233460</v>
      </c>
      <c r="AL2215">
        <v>10000</v>
      </c>
      <c r="AR2215">
        <v>10000</v>
      </c>
      <c r="AS2215">
        <v>1305.8699999999999</v>
      </c>
      <c r="AT2215">
        <v>0</v>
      </c>
      <c r="AU2215">
        <v>100000</v>
      </c>
      <c r="AV2215">
        <v>107</v>
      </c>
      <c r="AW2215" t="s">
        <v>60</v>
      </c>
      <c r="AX2215" t="s">
        <v>61</v>
      </c>
      <c r="AY2215" t="s">
        <v>62</v>
      </c>
      <c r="BA2215">
        <v>8</v>
      </c>
      <c r="BB2215">
        <v>1</v>
      </c>
      <c r="BD2215">
        <v>24.728200000000001</v>
      </c>
      <c r="BE2215">
        <v>6.58049E-2</v>
      </c>
      <c r="BF2215">
        <v>2124.87</v>
      </c>
      <c r="BH2215">
        <v>1305.8699999999999</v>
      </c>
      <c r="BN2215">
        <v>7588332</v>
      </c>
      <c r="BO2215">
        <v>1335530371</v>
      </c>
      <c r="BP2215">
        <v>76868</v>
      </c>
      <c r="BQ2215">
        <v>561691</v>
      </c>
      <c r="BR2215">
        <v>0</v>
      </c>
      <c r="BY2215" t="s">
        <v>5979</v>
      </c>
      <c r="BZ2215" t="s">
        <v>9651</v>
      </c>
      <c r="CA2215" t="s">
        <v>58</v>
      </c>
      <c r="CB2215" t="str">
        <f t="shared" si="593"/>
        <v>ZYRA_CLUSTER_0i0d100000k nrq=1</v>
      </c>
      <c r="CC2215">
        <f t="shared" si="594"/>
        <v>108</v>
      </c>
    </row>
    <row r="2216" spans="1:81" x14ac:dyDescent="0.4">
      <c r="A2216" t="s">
        <v>2207</v>
      </c>
      <c r="B2216" t="s">
        <v>58</v>
      </c>
      <c r="C2216" t="s">
        <v>67</v>
      </c>
      <c r="D2216" t="e">
        <f t="shared" si="578"/>
        <v>#NAME?</v>
      </c>
      <c r="E2216">
        <v>10000</v>
      </c>
      <c r="F2216" t="e">
        <f t="shared" si="579"/>
        <v>#NAME?</v>
      </c>
      <c r="G2216" t="s">
        <v>60</v>
      </c>
      <c r="H2216" t="e">
        <f t="shared" si="580"/>
        <v>#NAME?</v>
      </c>
      <c r="I2216" t="s">
        <v>61</v>
      </c>
      <c r="J2216" t="e">
        <f t="shared" si="581"/>
        <v>#NAME?</v>
      </c>
      <c r="K2216" t="s">
        <v>62</v>
      </c>
      <c r="L2216" t="e">
        <f t="shared" si="582"/>
        <v>#NAME?</v>
      </c>
      <c r="M2216" t="e">
        <f t="shared" si="583"/>
        <v>#NAME?</v>
      </c>
      <c r="N2216">
        <v>100000</v>
      </c>
      <c r="O2216" t="e">
        <f t="shared" si="584"/>
        <v>#NAME?</v>
      </c>
      <c r="P2216">
        <v>5</v>
      </c>
      <c r="Q2216" t="e">
        <f t="shared" si="585"/>
        <v>#NAME?</v>
      </c>
      <c r="R2216">
        <v>5</v>
      </c>
      <c r="S2216" t="e">
        <f t="shared" si="586"/>
        <v>#NAME?</v>
      </c>
      <c r="T2216">
        <v>0</v>
      </c>
      <c r="U2216" t="e">
        <f t="shared" si="587"/>
        <v>#NAME?</v>
      </c>
      <c r="V2216">
        <v>256</v>
      </c>
      <c r="W2216" t="e">
        <f t="shared" si="588"/>
        <v>#NAME?</v>
      </c>
      <c r="X2216">
        <v>89</v>
      </c>
      <c r="Y2216" t="e">
        <f t="shared" si="589"/>
        <v>#NAME?</v>
      </c>
      <c r="Z2216">
        <v>1</v>
      </c>
      <c r="AA2216" t="e">
        <f t="shared" si="590"/>
        <v>#NAME?</v>
      </c>
      <c r="AB2216">
        <v>48</v>
      </c>
      <c r="AC2216" t="e">
        <f t="shared" si="591"/>
        <v>#NAME?</v>
      </c>
      <c r="AD2216">
        <v>2</v>
      </c>
      <c r="AE2216" t="e">
        <f t="shared" si="592"/>
        <v>#NAME?</v>
      </c>
      <c r="AF2216" t="s">
        <v>65</v>
      </c>
      <c r="AG2216" t="s">
        <v>64</v>
      </c>
      <c r="AH2216">
        <v>19619903</v>
      </c>
      <c r="AI2216">
        <v>19620659</v>
      </c>
      <c r="AJ2216">
        <v>3924056</v>
      </c>
      <c r="AK2216">
        <v>39218833</v>
      </c>
      <c r="AL2216">
        <v>10000</v>
      </c>
      <c r="AR2216">
        <v>10000</v>
      </c>
      <c r="AS2216">
        <v>57346.33</v>
      </c>
      <c r="AT2216">
        <v>5</v>
      </c>
      <c r="AU2216">
        <v>100000</v>
      </c>
      <c r="AV2216">
        <v>89</v>
      </c>
      <c r="AW2216" t="s">
        <v>60</v>
      </c>
      <c r="AX2216" t="s">
        <v>61</v>
      </c>
      <c r="AY2216" t="s">
        <v>62</v>
      </c>
      <c r="BA2216">
        <v>8</v>
      </c>
      <c r="BB2216">
        <v>1</v>
      </c>
      <c r="BD2216">
        <v>9.7497500000000006</v>
      </c>
      <c r="BE2216">
        <v>1.03084</v>
      </c>
      <c r="BF2216">
        <v>6059.53</v>
      </c>
      <c r="BH2216">
        <v>7346.33</v>
      </c>
      <c r="BN2216">
        <v>391738448</v>
      </c>
      <c r="BO2216">
        <v>76360348</v>
      </c>
      <c r="BP2216">
        <v>449890</v>
      </c>
      <c r="BQ2216">
        <v>0</v>
      </c>
      <c r="BR2216">
        <v>6.1677499999999998</v>
      </c>
      <c r="BY2216" t="s">
        <v>5980</v>
      </c>
      <c r="BZ2216" t="s">
        <v>9652</v>
      </c>
      <c r="CA2216" t="s">
        <v>58</v>
      </c>
      <c r="CB2216" t="str">
        <f t="shared" si="593"/>
        <v>ZYRA_CLUSTER_5i5d100000k nrq=1</v>
      </c>
      <c r="CC2216">
        <f t="shared" si="594"/>
        <v>90</v>
      </c>
    </row>
    <row r="2217" spans="1:81" x14ac:dyDescent="0.4">
      <c r="A2217" t="s">
        <v>2208</v>
      </c>
      <c r="B2217" t="s">
        <v>58</v>
      </c>
      <c r="C2217" t="s">
        <v>67</v>
      </c>
      <c r="D2217" t="e">
        <f t="shared" si="578"/>
        <v>#NAME?</v>
      </c>
      <c r="E2217">
        <v>10000</v>
      </c>
      <c r="F2217" t="e">
        <f t="shared" si="579"/>
        <v>#NAME?</v>
      </c>
      <c r="G2217" t="s">
        <v>60</v>
      </c>
      <c r="H2217" t="e">
        <f t="shared" si="580"/>
        <v>#NAME?</v>
      </c>
      <c r="I2217" t="s">
        <v>61</v>
      </c>
      <c r="J2217" t="e">
        <f t="shared" si="581"/>
        <v>#NAME?</v>
      </c>
      <c r="K2217" t="s">
        <v>62</v>
      </c>
      <c r="L2217" t="e">
        <f t="shared" si="582"/>
        <v>#NAME?</v>
      </c>
      <c r="M2217" t="e">
        <f t="shared" si="583"/>
        <v>#NAME?</v>
      </c>
      <c r="N2217">
        <v>100000</v>
      </c>
      <c r="O2217" t="e">
        <f t="shared" si="584"/>
        <v>#NAME?</v>
      </c>
      <c r="P2217">
        <v>5</v>
      </c>
      <c r="Q2217" t="e">
        <f t="shared" si="585"/>
        <v>#NAME?</v>
      </c>
      <c r="R2217">
        <v>5</v>
      </c>
      <c r="S2217" t="e">
        <f t="shared" si="586"/>
        <v>#NAME?</v>
      </c>
      <c r="T2217">
        <v>0</v>
      </c>
      <c r="U2217" t="e">
        <f t="shared" si="587"/>
        <v>#NAME?</v>
      </c>
      <c r="V2217">
        <v>256</v>
      </c>
      <c r="W2217" t="e">
        <f t="shared" si="588"/>
        <v>#NAME?</v>
      </c>
      <c r="X2217">
        <v>108</v>
      </c>
      <c r="Y2217" t="e">
        <f t="shared" si="589"/>
        <v>#NAME?</v>
      </c>
      <c r="Z2217">
        <v>0</v>
      </c>
      <c r="AA2217" t="e">
        <f t="shared" si="590"/>
        <v>#NAME?</v>
      </c>
      <c r="AB2217">
        <v>48</v>
      </c>
      <c r="AC2217" t="e">
        <f t="shared" si="591"/>
        <v>#NAME?</v>
      </c>
      <c r="AD2217">
        <v>0</v>
      </c>
      <c r="AE2217" t="e">
        <f t="shared" si="592"/>
        <v>#NAME?</v>
      </c>
      <c r="AF2217" t="s">
        <v>65</v>
      </c>
      <c r="AG2217" t="s">
        <v>64</v>
      </c>
      <c r="AH2217">
        <v>46103364</v>
      </c>
      <c r="AI2217">
        <v>46091969</v>
      </c>
      <c r="AJ2217">
        <v>9219533</v>
      </c>
      <c r="AK2217">
        <v>92100743</v>
      </c>
      <c r="AL2217">
        <v>10000</v>
      </c>
      <c r="AR2217">
        <v>10000</v>
      </c>
      <c r="AS2217">
        <v>52180.45</v>
      </c>
      <c r="AT2217">
        <v>5</v>
      </c>
      <c r="AU2217">
        <v>100000</v>
      </c>
      <c r="AV2217">
        <v>108</v>
      </c>
      <c r="AW2217" t="s">
        <v>60</v>
      </c>
      <c r="AX2217" t="s">
        <v>61</v>
      </c>
      <c r="AY2217" t="s">
        <v>62</v>
      </c>
      <c r="BA2217">
        <v>8</v>
      </c>
      <c r="BB2217">
        <v>1</v>
      </c>
      <c r="BD2217">
        <v>9.3438499999999998</v>
      </c>
      <c r="BE2217">
        <v>0.57762999999999998</v>
      </c>
      <c r="BF2217">
        <v>3097.23</v>
      </c>
      <c r="BH2217">
        <v>2180.4499999999998</v>
      </c>
      <c r="BN2217">
        <v>920478512</v>
      </c>
      <c r="BO2217">
        <v>137219295</v>
      </c>
      <c r="BP2217">
        <v>528922</v>
      </c>
      <c r="BQ2217">
        <v>0</v>
      </c>
      <c r="BR2217">
        <v>2.9426199999999998</v>
      </c>
      <c r="BY2217" t="s">
        <v>5981</v>
      </c>
      <c r="BZ2217" t="s">
        <v>9653</v>
      </c>
      <c r="CA2217" t="s">
        <v>58</v>
      </c>
      <c r="CB2217" t="str">
        <f t="shared" si="593"/>
        <v>ZYRA_CLUSTER_5i5d100000k nrq=0</v>
      </c>
      <c r="CC2217">
        <f t="shared" si="594"/>
        <v>108</v>
      </c>
    </row>
    <row r="2218" spans="1:81" x14ac:dyDescent="0.4">
      <c r="A2218" t="s">
        <v>2209</v>
      </c>
      <c r="B2218" t="s">
        <v>58</v>
      </c>
      <c r="C2218" t="s">
        <v>67</v>
      </c>
      <c r="D2218" t="e">
        <f t="shared" si="578"/>
        <v>#NAME?</v>
      </c>
      <c r="E2218">
        <v>10000</v>
      </c>
      <c r="F2218" t="e">
        <f t="shared" si="579"/>
        <v>#NAME?</v>
      </c>
      <c r="G2218" t="s">
        <v>60</v>
      </c>
      <c r="H2218" t="e">
        <f t="shared" si="580"/>
        <v>#NAME?</v>
      </c>
      <c r="I2218" t="s">
        <v>61</v>
      </c>
      <c r="J2218" t="e">
        <f t="shared" si="581"/>
        <v>#NAME?</v>
      </c>
      <c r="K2218" t="s">
        <v>62</v>
      </c>
      <c r="L2218" t="e">
        <f t="shared" si="582"/>
        <v>#NAME?</v>
      </c>
      <c r="M2218" t="e">
        <f t="shared" si="583"/>
        <v>#NAME?</v>
      </c>
      <c r="N2218">
        <v>100000</v>
      </c>
      <c r="O2218" t="e">
        <f t="shared" si="584"/>
        <v>#NAME?</v>
      </c>
      <c r="P2218">
        <v>5</v>
      </c>
      <c r="Q2218" t="e">
        <f t="shared" si="585"/>
        <v>#NAME?</v>
      </c>
      <c r="R2218">
        <v>5</v>
      </c>
      <c r="S2218" t="e">
        <f t="shared" si="586"/>
        <v>#NAME?</v>
      </c>
      <c r="T2218">
        <v>0</v>
      </c>
      <c r="U2218" t="e">
        <f t="shared" si="587"/>
        <v>#NAME?</v>
      </c>
      <c r="V2218">
        <v>256</v>
      </c>
      <c r="W2218" t="e">
        <f t="shared" si="588"/>
        <v>#NAME?</v>
      </c>
      <c r="X2218">
        <v>108</v>
      </c>
      <c r="Y2218" t="e">
        <f t="shared" si="589"/>
        <v>#NAME?</v>
      </c>
      <c r="Z2218">
        <v>0</v>
      </c>
      <c r="AA2218" t="e">
        <f t="shared" si="590"/>
        <v>#NAME?</v>
      </c>
      <c r="AB2218">
        <v>48</v>
      </c>
      <c r="AC2218" t="e">
        <f t="shared" si="591"/>
        <v>#NAME?</v>
      </c>
      <c r="AD2218">
        <v>1</v>
      </c>
      <c r="AE2218" t="e">
        <f t="shared" si="592"/>
        <v>#NAME?</v>
      </c>
      <c r="AF2218" t="s">
        <v>65</v>
      </c>
      <c r="AG2218" t="s">
        <v>64</v>
      </c>
      <c r="AH2218">
        <v>46737211</v>
      </c>
      <c r="AI2218">
        <v>46737558</v>
      </c>
      <c r="AJ2218">
        <v>9347476</v>
      </c>
      <c r="AK2218">
        <v>93368544</v>
      </c>
      <c r="AL2218">
        <v>10000</v>
      </c>
      <c r="AR2218">
        <v>10000</v>
      </c>
      <c r="AS2218">
        <v>52130.35</v>
      </c>
      <c r="AT2218">
        <v>5</v>
      </c>
      <c r="AU2218">
        <v>100000</v>
      </c>
      <c r="AV2218">
        <v>108</v>
      </c>
      <c r="AW2218" t="s">
        <v>60</v>
      </c>
      <c r="AX2218" t="s">
        <v>61</v>
      </c>
      <c r="AY2218" t="s">
        <v>62</v>
      </c>
      <c r="BA2218">
        <v>8</v>
      </c>
      <c r="BB2218">
        <v>1</v>
      </c>
      <c r="BD2218">
        <v>9.4242699999999999</v>
      </c>
      <c r="BE2218">
        <v>0.59191300000000002</v>
      </c>
      <c r="BF2218">
        <v>3059.97</v>
      </c>
      <c r="BH2218">
        <v>2130.35</v>
      </c>
      <c r="BN2218">
        <v>933159484</v>
      </c>
      <c r="BO2218">
        <v>143495477</v>
      </c>
      <c r="BP2218">
        <v>525961</v>
      </c>
      <c r="BQ2218">
        <v>0</v>
      </c>
      <c r="BR2218">
        <v>2.9122499999999998</v>
      </c>
      <c r="BY2218" t="s">
        <v>5982</v>
      </c>
      <c r="BZ2218" t="s">
        <v>9654</v>
      </c>
      <c r="CA2218" t="s">
        <v>58</v>
      </c>
      <c r="CB2218" t="str">
        <f t="shared" si="593"/>
        <v>ZYRA_CLUSTER_5i5d100000k nrq=0</v>
      </c>
      <c r="CC2218">
        <f t="shared" si="594"/>
        <v>108</v>
      </c>
    </row>
    <row r="2219" spans="1:81" x14ac:dyDescent="0.4">
      <c r="A2219" t="s">
        <v>2210</v>
      </c>
      <c r="B2219" t="s">
        <v>58</v>
      </c>
      <c r="C2219" t="s">
        <v>67</v>
      </c>
      <c r="D2219" t="e">
        <f t="shared" si="578"/>
        <v>#NAME?</v>
      </c>
      <c r="E2219">
        <v>10000</v>
      </c>
      <c r="F2219" t="e">
        <f t="shared" si="579"/>
        <v>#NAME?</v>
      </c>
      <c r="G2219" t="s">
        <v>60</v>
      </c>
      <c r="H2219" t="e">
        <f t="shared" si="580"/>
        <v>#NAME?</v>
      </c>
      <c r="I2219" t="s">
        <v>61</v>
      </c>
      <c r="J2219" t="e">
        <f t="shared" si="581"/>
        <v>#NAME?</v>
      </c>
      <c r="K2219" t="s">
        <v>62</v>
      </c>
      <c r="L2219" t="e">
        <f t="shared" si="582"/>
        <v>#NAME?</v>
      </c>
      <c r="M2219" t="e">
        <f t="shared" si="583"/>
        <v>#NAME?</v>
      </c>
      <c r="N2219">
        <v>100000</v>
      </c>
      <c r="O2219" t="e">
        <f t="shared" si="584"/>
        <v>#NAME?</v>
      </c>
      <c r="P2219">
        <v>5</v>
      </c>
      <c r="Q2219" t="e">
        <f t="shared" si="585"/>
        <v>#NAME?</v>
      </c>
      <c r="R2219">
        <v>5</v>
      </c>
      <c r="S2219" t="e">
        <f t="shared" si="586"/>
        <v>#NAME?</v>
      </c>
      <c r="T2219">
        <v>0</v>
      </c>
      <c r="U2219" t="e">
        <f t="shared" si="587"/>
        <v>#NAME?</v>
      </c>
      <c r="V2219">
        <v>256</v>
      </c>
      <c r="W2219" t="e">
        <f t="shared" si="588"/>
        <v>#NAME?</v>
      </c>
      <c r="X2219">
        <v>108</v>
      </c>
      <c r="Y2219" t="e">
        <f t="shared" si="589"/>
        <v>#NAME?</v>
      </c>
      <c r="Z2219">
        <v>0</v>
      </c>
      <c r="AA2219" t="e">
        <f t="shared" si="590"/>
        <v>#NAME?</v>
      </c>
      <c r="AB2219">
        <v>48</v>
      </c>
      <c r="AC2219" t="e">
        <f t="shared" si="591"/>
        <v>#NAME?</v>
      </c>
      <c r="AD2219">
        <v>2</v>
      </c>
      <c r="AE2219" t="e">
        <f t="shared" si="592"/>
        <v>#NAME?</v>
      </c>
      <c r="AF2219" t="s">
        <v>65</v>
      </c>
      <c r="AG2219" t="s">
        <v>64</v>
      </c>
      <c r="AH2219">
        <v>47043509</v>
      </c>
      <c r="AI2219">
        <v>47057871</v>
      </c>
      <c r="AJ2219">
        <v>9410138</v>
      </c>
      <c r="AK2219">
        <v>94005167</v>
      </c>
      <c r="AL2219">
        <v>10000</v>
      </c>
      <c r="AR2219">
        <v>10000</v>
      </c>
      <c r="AS2219">
        <v>52104.91</v>
      </c>
      <c r="AT2219">
        <v>5</v>
      </c>
      <c r="AU2219">
        <v>100000</v>
      </c>
      <c r="AV2219">
        <v>108</v>
      </c>
      <c r="AW2219" t="s">
        <v>60</v>
      </c>
      <c r="AX2219" t="s">
        <v>61</v>
      </c>
      <c r="AY2219" t="s">
        <v>62</v>
      </c>
      <c r="BA2219">
        <v>8</v>
      </c>
      <c r="BB2219">
        <v>1</v>
      </c>
      <c r="BD2219">
        <v>9.4075199999999999</v>
      </c>
      <c r="BE2219">
        <v>0.57849499999999998</v>
      </c>
      <c r="BF2219">
        <v>3032.36</v>
      </c>
      <c r="BH2219">
        <v>2104.91</v>
      </c>
      <c r="BN2219">
        <v>939514331</v>
      </c>
      <c r="BO2219">
        <v>135734829</v>
      </c>
      <c r="BP2219">
        <v>537341</v>
      </c>
      <c r="BQ2219">
        <v>0</v>
      </c>
      <c r="BR2219">
        <v>2.97072</v>
      </c>
      <c r="BY2219" t="s">
        <v>5983</v>
      </c>
      <c r="BZ2219" t="s">
        <v>9655</v>
      </c>
      <c r="CA2219" t="s">
        <v>58</v>
      </c>
      <c r="CB2219" t="str">
        <f t="shared" si="593"/>
        <v>ZYRA_CLUSTER_5i5d100000k nrq=0</v>
      </c>
      <c r="CC2219">
        <f t="shared" si="594"/>
        <v>108</v>
      </c>
    </row>
    <row r="2220" spans="1:81" x14ac:dyDescent="0.4">
      <c r="A2220" t="s">
        <v>2211</v>
      </c>
      <c r="B2220" t="s">
        <v>58</v>
      </c>
      <c r="C2220" t="s">
        <v>67</v>
      </c>
      <c r="D2220" t="e">
        <f t="shared" si="578"/>
        <v>#NAME?</v>
      </c>
      <c r="E2220">
        <v>10000</v>
      </c>
      <c r="F2220" t="e">
        <f t="shared" si="579"/>
        <v>#NAME?</v>
      </c>
      <c r="G2220" t="s">
        <v>60</v>
      </c>
      <c r="H2220" t="e">
        <f t="shared" si="580"/>
        <v>#NAME?</v>
      </c>
      <c r="I2220" t="s">
        <v>61</v>
      </c>
      <c r="J2220" t="e">
        <f t="shared" si="581"/>
        <v>#NAME?</v>
      </c>
      <c r="K2220" t="s">
        <v>62</v>
      </c>
      <c r="L2220" t="e">
        <f t="shared" si="582"/>
        <v>#NAME?</v>
      </c>
      <c r="M2220" t="e">
        <f t="shared" si="583"/>
        <v>#NAME?</v>
      </c>
      <c r="N2220">
        <v>100000</v>
      </c>
      <c r="O2220" t="e">
        <f t="shared" si="584"/>
        <v>#NAME?</v>
      </c>
      <c r="P2220">
        <v>5</v>
      </c>
      <c r="Q2220" t="e">
        <f t="shared" si="585"/>
        <v>#NAME?</v>
      </c>
      <c r="R2220">
        <v>5</v>
      </c>
      <c r="S2220" t="e">
        <f t="shared" si="586"/>
        <v>#NAME?</v>
      </c>
      <c r="T2220">
        <v>0</v>
      </c>
      <c r="U2220" t="e">
        <f t="shared" si="587"/>
        <v>#NAME?</v>
      </c>
      <c r="V2220">
        <v>256</v>
      </c>
      <c r="W2220" t="e">
        <f t="shared" si="588"/>
        <v>#NAME?</v>
      </c>
      <c r="X2220">
        <v>107</v>
      </c>
      <c r="Y2220" t="e">
        <f t="shared" si="589"/>
        <v>#NAME?</v>
      </c>
      <c r="Z2220">
        <v>1</v>
      </c>
      <c r="AA2220" t="e">
        <f t="shared" si="590"/>
        <v>#NAME?</v>
      </c>
      <c r="AB2220">
        <v>48</v>
      </c>
      <c r="AC2220" t="e">
        <f t="shared" si="591"/>
        <v>#NAME?</v>
      </c>
      <c r="AD2220">
        <v>0</v>
      </c>
      <c r="AE2220" t="e">
        <f t="shared" si="592"/>
        <v>#NAME?</v>
      </c>
      <c r="AF2220" t="s">
        <v>65</v>
      </c>
      <c r="AG2220" t="s">
        <v>64</v>
      </c>
      <c r="AH2220">
        <v>21592972</v>
      </c>
      <c r="AI2220">
        <v>21589105</v>
      </c>
      <c r="AJ2220">
        <v>4318207</v>
      </c>
      <c r="AK2220">
        <v>43137102</v>
      </c>
      <c r="AL2220">
        <v>10000</v>
      </c>
      <c r="AR2220">
        <v>10000</v>
      </c>
      <c r="AS2220">
        <v>57126.36</v>
      </c>
      <c r="AT2220">
        <v>5</v>
      </c>
      <c r="AU2220">
        <v>100000</v>
      </c>
      <c r="AV2220">
        <v>107</v>
      </c>
      <c r="AW2220" t="s">
        <v>60</v>
      </c>
      <c r="AX2220" t="s">
        <v>61</v>
      </c>
      <c r="AY2220" t="s">
        <v>62</v>
      </c>
      <c r="BA2220">
        <v>8</v>
      </c>
      <c r="BB2220">
        <v>1</v>
      </c>
      <c r="BD2220">
        <v>9.8372899999999994</v>
      </c>
      <c r="BE2220">
        <v>0.82972999999999997</v>
      </c>
      <c r="BF2220">
        <v>6613.58</v>
      </c>
      <c r="BH2220">
        <v>7126.36</v>
      </c>
      <c r="BN2220">
        <v>430948250</v>
      </c>
      <c r="BO2220">
        <v>80572844</v>
      </c>
      <c r="BP2220">
        <v>422777</v>
      </c>
      <c r="BQ2220">
        <v>0</v>
      </c>
      <c r="BR2220">
        <v>6.4451299999999998</v>
      </c>
      <c r="BY2220" t="s">
        <v>5984</v>
      </c>
      <c r="BZ2220" t="s">
        <v>9656</v>
      </c>
      <c r="CA2220" t="s">
        <v>58</v>
      </c>
      <c r="CB2220" t="str">
        <f t="shared" si="593"/>
        <v>ZYRA_CLUSTER_5i5d100000k nrq=1</v>
      </c>
      <c r="CC2220">
        <f t="shared" si="594"/>
        <v>108</v>
      </c>
    </row>
    <row r="2221" spans="1:81" x14ac:dyDescent="0.4">
      <c r="A2221" t="s">
        <v>2963</v>
      </c>
      <c r="B2221" t="s">
        <v>58</v>
      </c>
      <c r="C2221" t="s">
        <v>3765</v>
      </c>
      <c r="D2221" t="e">
        <f t="shared" si="578"/>
        <v>#NAME?</v>
      </c>
      <c r="E2221">
        <v>10000</v>
      </c>
      <c r="F2221" t="e">
        <f t="shared" si="579"/>
        <v>#NAME?</v>
      </c>
      <c r="G2221" t="s">
        <v>60</v>
      </c>
      <c r="H2221" t="e">
        <f t="shared" si="580"/>
        <v>#NAME?</v>
      </c>
      <c r="I2221" t="s">
        <v>61</v>
      </c>
      <c r="J2221" t="e">
        <f t="shared" si="581"/>
        <v>#NAME?</v>
      </c>
      <c r="K2221" t="s">
        <v>62</v>
      </c>
      <c r="L2221" t="e">
        <f t="shared" si="582"/>
        <v>#NAME?</v>
      </c>
      <c r="M2221" t="e">
        <f t="shared" si="583"/>
        <v>#NAME?</v>
      </c>
      <c r="N2221">
        <v>100000</v>
      </c>
      <c r="O2221" t="e">
        <f t="shared" si="584"/>
        <v>#NAME?</v>
      </c>
      <c r="P2221">
        <v>20</v>
      </c>
      <c r="Q2221" t="e">
        <f t="shared" si="585"/>
        <v>#NAME?</v>
      </c>
      <c r="R2221">
        <v>20</v>
      </c>
      <c r="S2221" t="e">
        <f t="shared" si="586"/>
        <v>#NAME?</v>
      </c>
      <c r="T2221">
        <v>0</v>
      </c>
      <c r="U2221" t="e">
        <f t="shared" si="587"/>
        <v>#NAME?</v>
      </c>
      <c r="V2221">
        <v>256</v>
      </c>
      <c r="W2221" t="e">
        <f t="shared" si="588"/>
        <v>#NAME?</v>
      </c>
      <c r="X2221">
        <v>72</v>
      </c>
      <c r="Y2221" t="e">
        <f t="shared" si="589"/>
        <v>#NAME?</v>
      </c>
      <c r="Z2221">
        <v>0</v>
      </c>
      <c r="AA2221" t="e">
        <f t="shared" si="590"/>
        <v>#NAME?</v>
      </c>
      <c r="AB2221">
        <v>48</v>
      </c>
      <c r="AC2221" t="e">
        <f t="shared" si="591"/>
        <v>#NAME?</v>
      </c>
      <c r="AD2221">
        <v>2</v>
      </c>
      <c r="AE2221" t="e">
        <f t="shared" si="592"/>
        <v>#NAME?</v>
      </c>
      <c r="AF2221" t="s">
        <v>65</v>
      </c>
      <c r="AG2221" t="s">
        <v>64</v>
      </c>
      <c r="AH2221">
        <v>97594310</v>
      </c>
      <c r="AI2221">
        <v>97604806</v>
      </c>
      <c r="AJ2221">
        <v>19519911</v>
      </c>
      <c r="AK2221">
        <v>48738518</v>
      </c>
      <c r="AL2221">
        <v>10000</v>
      </c>
      <c r="AR2221">
        <v>10000</v>
      </c>
      <c r="AS2221">
        <v>201943.23</v>
      </c>
      <c r="AT2221">
        <v>20</v>
      </c>
      <c r="AU2221">
        <v>100000</v>
      </c>
      <c r="AV2221">
        <v>72</v>
      </c>
      <c r="AW2221" t="s">
        <v>60</v>
      </c>
      <c r="AX2221" t="s">
        <v>61</v>
      </c>
      <c r="AY2221" t="s">
        <v>62</v>
      </c>
      <c r="BA2221">
        <v>8</v>
      </c>
      <c r="BB2221">
        <v>1</v>
      </c>
      <c r="BD2221">
        <v>27.592400000000001</v>
      </c>
      <c r="BE2221">
        <v>2.7015199999999999</v>
      </c>
      <c r="BF2221">
        <v>3869.19</v>
      </c>
      <c r="BH2221">
        <v>1943.23</v>
      </c>
      <c r="BN2221">
        <v>32293451</v>
      </c>
      <c r="BO2221">
        <v>468085561</v>
      </c>
      <c r="BP2221">
        <v>1130727</v>
      </c>
      <c r="BQ2221">
        <v>40684</v>
      </c>
      <c r="BR2221">
        <v>0</v>
      </c>
      <c r="BY2221" t="s">
        <v>5985</v>
      </c>
      <c r="BZ2221" t="s">
        <v>9657</v>
      </c>
      <c r="CA2221" t="s">
        <v>58</v>
      </c>
      <c r="CB2221" t="str">
        <f t="shared" si="593"/>
        <v>ZYRA_CLUSTER_20i20d100000k nrq=0</v>
      </c>
      <c r="CC2221">
        <f t="shared" si="594"/>
        <v>72</v>
      </c>
    </row>
    <row r="2222" spans="1:81" x14ac:dyDescent="0.4">
      <c r="A2222" t="s">
        <v>2964</v>
      </c>
      <c r="B2222" t="s">
        <v>58</v>
      </c>
      <c r="C2222" t="s">
        <v>3765</v>
      </c>
      <c r="D2222" t="e">
        <f t="shared" si="578"/>
        <v>#NAME?</v>
      </c>
      <c r="E2222">
        <v>10000</v>
      </c>
      <c r="F2222" t="e">
        <f t="shared" si="579"/>
        <v>#NAME?</v>
      </c>
      <c r="G2222" t="s">
        <v>60</v>
      </c>
      <c r="H2222" t="e">
        <f t="shared" si="580"/>
        <v>#NAME?</v>
      </c>
      <c r="I2222" t="s">
        <v>61</v>
      </c>
      <c r="J2222" t="e">
        <f t="shared" si="581"/>
        <v>#NAME?</v>
      </c>
      <c r="K2222" t="s">
        <v>62</v>
      </c>
      <c r="L2222" t="e">
        <f t="shared" si="582"/>
        <v>#NAME?</v>
      </c>
      <c r="M2222" t="e">
        <f t="shared" si="583"/>
        <v>#NAME?</v>
      </c>
      <c r="N2222">
        <v>10000</v>
      </c>
      <c r="O2222" t="e">
        <f t="shared" si="584"/>
        <v>#NAME?</v>
      </c>
      <c r="P2222">
        <v>20</v>
      </c>
      <c r="Q2222" t="e">
        <f t="shared" si="585"/>
        <v>#NAME?</v>
      </c>
      <c r="R2222">
        <v>20</v>
      </c>
      <c r="S2222" t="e">
        <f t="shared" si="586"/>
        <v>#NAME?</v>
      </c>
      <c r="T2222">
        <v>0</v>
      </c>
      <c r="U2222" t="e">
        <f t="shared" si="587"/>
        <v>#NAME?</v>
      </c>
      <c r="V2222">
        <v>256</v>
      </c>
      <c r="W2222" t="e">
        <f t="shared" si="588"/>
        <v>#NAME?</v>
      </c>
      <c r="X2222">
        <v>18</v>
      </c>
      <c r="Y2222" t="e">
        <f t="shared" si="589"/>
        <v>#NAME?</v>
      </c>
      <c r="Z2222">
        <v>0</v>
      </c>
      <c r="AA2222" t="e">
        <f t="shared" si="590"/>
        <v>#NAME?</v>
      </c>
      <c r="AB2222">
        <v>48</v>
      </c>
      <c r="AC2222" t="e">
        <f t="shared" si="591"/>
        <v>#NAME?</v>
      </c>
      <c r="AD2222">
        <v>2</v>
      </c>
      <c r="AE2222" t="e">
        <f t="shared" si="592"/>
        <v>#NAME?</v>
      </c>
      <c r="AF2222" t="s">
        <v>65</v>
      </c>
      <c r="AG2222" t="s">
        <v>64</v>
      </c>
      <c r="AH2222">
        <v>72798843</v>
      </c>
      <c r="AI2222">
        <v>72808013</v>
      </c>
      <c r="AJ2222">
        <v>14560685</v>
      </c>
      <c r="AK2222">
        <v>36359247</v>
      </c>
      <c r="AL2222">
        <v>10000</v>
      </c>
      <c r="AR2222">
        <v>10000</v>
      </c>
      <c r="AS2222">
        <v>201117.59</v>
      </c>
      <c r="AT2222">
        <v>20</v>
      </c>
      <c r="AU2222">
        <v>10000</v>
      </c>
      <c r="AV2222">
        <v>18</v>
      </c>
      <c r="AW2222" t="s">
        <v>60</v>
      </c>
      <c r="AX2222" t="s">
        <v>61</v>
      </c>
      <c r="AY2222" t="s">
        <v>62</v>
      </c>
      <c r="BA2222">
        <v>8</v>
      </c>
      <c r="BB2222">
        <v>1</v>
      </c>
      <c r="BD2222">
        <v>7.9458700000000002</v>
      </c>
      <c r="BE2222">
        <v>0.22869400000000001</v>
      </c>
      <c r="BF2222">
        <v>1299.5899999999999</v>
      </c>
      <c r="BH2222">
        <v>1117.5899999999999</v>
      </c>
      <c r="BN2222">
        <v>157721480</v>
      </c>
      <c r="BO2222">
        <v>215944366</v>
      </c>
      <c r="BP2222">
        <v>778892</v>
      </c>
      <c r="BQ2222">
        <v>17713</v>
      </c>
      <c r="BR2222">
        <v>0</v>
      </c>
      <c r="BY2222" t="s">
        <v>5986</v>
      </c>
      <c r="BZ2222" t="s">
        <v>9658</v>
      </c>
      <c r="CA2222" t="s">
        <v>58</v>
      </c>
      <c r="CB2222" t="str">
        <f t="shared" si="593"/>
        <v>ZYRA_CLUSTER_20i20d10000k nrq=0</v>
      </c>
      <c r="CC2222">
        <f t="shared" si="594"/>
        <v>18</v>
      </c>
    </row>
    <row r="2223" spans="1:81" x14ac:dyDescent="0.4">
      <c r="A2223" t="s">
        <v>2226</v>
      </c>
      <c r="B2223" t="s">
        <v>58</v>
      </c>
      <c r="C2223" t="s">
        <v>3765</v>
      </c>
      <c r="D2223" t="e">
        <f t="shared" si="578"/>
        <v>#NAME?</v>
      </c>
      <c r="E2223">
        <v>10000</v>
      </c>
      <c r="F2223" t="e">
        <f t="shared" si="579"/>
        <v>#NAME?</v>
      </c>
      <c r="G2223" t="s">
        <v>60</v>
      </c>
      <c r="H2223" t="e">
        <f t="shared" si="580"/>
        <v>#NAME?</v>
      </c>
      <c r="I2223" t="s">
        <v>61</v>
      </c>
      <c r="J2223" t="e">
        <f t="shared" si="581"/>
        <v>#NAME?</v>
      </c>
      <c r="K2223" t="s">
        <v>62</v>
      </c>
      <c r="L2223" t="e">
        <f t="shared" si="582"/>
        <v>#NAME?</v>
      </c>
      <c r="M2223" t="e">
        <f t="shared" si="583"/>
        <v>#NAME?</v>
      </c>
      <c r="N2223">
        <v>10000</v>
      </c>
      <c r="O2223" t="e">
        <f t="shared" si="584"/>
        <v>#NAME?</v>
      </c>
      <c r="P2223">
        <v>5</v>
      </c>
      <c r="Q2223" t="e">
        <f t="shared" si="585"/>
        <v>#NAME?</v>
      </c>
      <c r="R2223">
        <v>5</v>
      </c>
      <c r="S2223" t="e">
        <f t="shared" si="586"/>
        <v>#NAME?</v>
      </c>
      <c r="T2223">
        <v>0</v>
      </c>
      <c r="U2223" t="e">
        <f t="shared" si="587"/>
        <v>#NAME?</v>
      </c>
      <c r="V2223">
        <v>256</v>
      </c>
      <c r="W2223" t="e">
        <f t="shared" si="588"/>
        <v>#NAME?</v>
      </c>
      <c r="X2223">
        <v>89</v>
      </c>
      <c r="Y2223" t="e">
        <f t="shared" si="589"/>
        <v>#NAME?</v>
      </c>
      <c r="Z2223">
        <v>1</v>
      </c>
      <c r="AA2223" t="e">
        <f t="shared" si="590"/>
        <v>#NAME?</v>
      </c>
      <c r="AB2223">
        <v>48</v>
      </c>
      <c r="AC2223" t="e">
        <f t="shared" si="591"/>
        <v>#NAME?</v>
      </c>
      <c r="AD2223">
        <v>1</v>
      </c>
      <c r="AE2223" t="e">
        <f t="shared" si="592"/>
        <v>#NAME?</v>
      </c>
      <c r="AF2223" t="s">
        <v>65</v>
      </c>
      <c r="AG2223" t="s">
        <v>64</v>
      </c>
      <c r="AR2223">
        <v>10000</v>
      </c>
      <c r="AS2223">
        <v>5</v>
      </c>
      <c r="AT2223">
        <v>5</v>
      </c>
      <c r="AU2223">
        <v>10000</v>
      </c>
      <c r="AV2223">
        <v>89</v>
      </c>
      <c r="AW2223" t="s">
        <v>60</v>
      </c>
      <c r="AX2223" t="s">
        <v>61</v>
      </c>
      <c r="AY2223" t="s">
        <v>62</v>
      </c>
      <c r="BA2223">
        <v>8</v>
      </c>
      <c r="BB2223">
        <v>1</v>
      </c>
      <c r="BN2223">
        <v>50346</v>
      </c>
      <c r="BO2223">
        <v>7400180</v>
      </c>
      <c r="BP2223">
        <v>46967</v>
      </c>
      <c r="BQ2223">
        <v>7273</v>
      </c>
      <c r="BR2223">
        <v>0</v>
      </c>
      <c r="BY2223" t="s">
        <v>5987</v>
      </c>
      <c r="BZ2223" t="s">
        <v>9659</v>
      </c>
      <c r="CA2223" t="s">
        <v>58</v>
      </c>
      <c r="CB2223" t="str">
        <f t="shared" si="593"/>
        <v>ZYRA_CLUSTER_5i5d10000k nrq=1</v>
      </c>
      <c r="CC2223">
        <f t="shared" si="594"/>
        <v>90</v>
      </c>
    </row>
    <row r="2224" spans="1:81" x14ac:dyDescent="0.4">
      <c r="A2224" t="s">
        <v>2212</v>
      </c>
      <c r="B2224" t="s">
        <v>58</v>
      </c>
      <c r="C2224" t="s">
        <v>67</v>
      </c>
      <c r="D2224" t="e">
        <f t="shared" si="578"/>
        <v>#NAME?</v>
      </c>
      <c r="E2224">
        <v>10000</v>
      </c>
      <c r="F2224" t="e">
        <f t="shared" si="579"/>
        <v>#NAME?</v>
      </c>
      <c r="G2224" t="s">
        <v>60</v>
      </c>
      <c r="H2224" t="e">
        <f t="shared" si="580"/>
        <v>#NAME?</v>
      </c>
      <c r="I2224" t="s">
        <v>61</v>
      </c>
      <c r="J2224" t="e">
        <f t="shared" si="581"/>
        <v>#NAME?</v>
      </c>
      <c r="K2224" t="s">
        <v>62</v>
      </c>
      <c r="L2224" t="e">
        <f t="shared" si="582"/>
        <v>#NAME?</v>
      </c>
      <c r="M2224" t="e">
        <f t="shared" si="583"/>
        <v>#NAME?</v>
      </c>
      <c r="N2224">
        <v>100000</v>
      </c>
      <c r="O2224" t="e">
        <f t="shared" si="584"/>
        <v>#NAME?</v>
      </c>
      <c r="P2224">
        <v>5</v>
      </c>
      <c r="Q2224" t="e">
        <f t="shared" si="585"/>
        <v>#NAME?</v>
      </c>
      <c r="R2224">
        <v>5</v>
      </c>
      <c r="S2224" t="e">
        <f t="shared" si="586"/>
        <v>#NAME?</v>
      </c>
      <c r="T2224">
        <v>0</v>
      </c>
      <c r="U2224" t="e">
        <f t="shared" si="587"/>
        <v>#NAME?</v>
      </c>
      <c r="V2224">
        <v>256</v>
      </c>
      <c r="W2224" t="e">
        <f t="shared" si="588"/>
        <v>#NAME?</v>
      </c>
      <c r="X2224">
        <v>107</v>
      </c>
      <c r="Y2224" t="e">
        <f t="shared" si="589"/>
        <v>#NAME?</v>
      </c>
      <c r="Z2224">
        <v>1</v>
      </c>
      <c r="AA2224" t="e">
        <f t="shared" si="590"/>
        <v>#NAME?</v>
      </c>
      <c r="AB2224">
        <v>48</v>
      </c>
      <c r="AC2224" t="e">
        <f t="shared" si="591"/>
        <v>#NAME?</v>
      </c>
      <c r="AD2224">
        <v>1</v>
      </c>
      <c r="AE2224" t="e">
        <f t="shared" si="592"/>
        <v>#NAME?</v>
      </c>
      <c r="AF2224" t="s">
        <v>65</v>
      </c>
      <c r="AG2224" t="s">
        <v>64</v>
      </c>
      <c r="AH2224">
        <v>21896788</v>
      </c>
      <c r="AI2224">
        <v>21903325</v>
      </c>
      <c r="AJ2224">
        <v>4380011</v>
      </c>
      <c r="AK2224">
        <v>43767187</v>
      </c>
      <c r="AL2224">
        <v>10000</v>
      </c>
      <c r="AR2224">
        <v>10000</v>
      </c>
      <c r="AS2224">
        <v>57026.3</v>
      </c>
      <c r="AT2224">
        <v>5</v>
      </c>
      <c r="AU2224">
        <v>100000</v>
      </c>
      <c r="AV2224">
        <v>107</v>
      </c>
      <c r="AW2224" t="s">
        <v>60</v>
      </c>
      <c r="AX2224" t="s">
        <v>61</v>
      </c>
      <c r="AY2224" t="s">
        <v>62</v>
      </c>
      <c r="BA2224">
        <v>8</v>
      </c>
      <c r="BB2224">
        <v>1</v>
      </c>
      <c r="BD2224">
        <v>9.6720100000000002</v>
      </c>
      <c r="BE2224">
        <v>0.828071</v>
      </c>
      <c r="BF2224">
        <v>6520.07</v>
      </c>
      <c r="BH2224">
        <v>7026.3</v>
      </c>
      <c r="BN2224">
        <v>437261168</v>
      </c>
      <c r="BO2224">
        <v>82837212</v>
      </c>
      <c r="BP2224">
        <v>410706</v>
      </c>
      <c r="BQ2224">
        <v>0</v>
      </c>
      <c r="BR2224">
        <v>6.38795</v>
      </c>
      <c r="BY2224" t="s">
        <v>5988</v>
      </c>
      <c r="BZ2224" t="s">
        <v>9660</v>
      </c>
      <c r="CA2224" t="s">
        <v>58</v>
      </c>
      <c r="CB2224" t="str">
        <f t="shared" si="593"/>
        <v>ZYRA_CLUSTER_5i5d100000k nrq=1</v>
      </c>
      <c r="CC2224">
        <f t="shared" si="594"/>
        <v>108</v>
      </c>
    </row>
    <row r="2225" spans="1:81" x14ac:dyDescent="0.4">
      <c r="A2225" t="s">
        <v>2214</v>
      </c>
      <c r="B2225" t="s">
        <v>58</v>
      </c>
      <c r="C2225" t="s">
        <v>67</v>
      </c>
      <c r="D2225" t="e">
        <f t="shared" si="578"/>
        <v>#NAME?</v>
      </c>
      <c r="E2225">
        <v>10000</v>
      </c>
      <c r="F2225" t="e">
        <f t="shared" si="579"/>
        <v>#NAME?</v>
      </c>
      <c r="G2225" t="s">
        <v>60</v>
      </c>
      <c r="H2225" t="e">
        <f t="shared" si="580"/>
        <v>#NAME?</v>
      </c>
      <c r="I2225" t="s">
        <v>61</v>
      </c>
      <c r="J2225" t="e">
        <f t="shared" si="581"/>
        <v>#NAME?</v>
      </c>
      <c r="K2225" t="s">
        <v>62</v>
      </c>
      <c r="L2225" t="e">
        <f t="shared" si="582"/>
        <v>#NAME?</v>
      </c>
      <c r="M2225" t="e">
        <f t="shared" si="583"/>
        <v>#NAME?</v>
      </c>
      <c r="N2225">
        <v>100000</v>
      </c>
      <c r="O2225" t="e">
        <f t="shared" si="584"/>
        <v>#NAME?</v>
      </c>
      <c r="P2225">
        <v>5</v>
      </c>
      <c r="Q2225" t="e">
        <f t="shared" si="585"/>
        <v>#NAME?</v>
      </c>
      <c r="R2225">
        <v>5</v>
      </c>
      <c r="S2225" t="e">
        <f t="shared" si="586"/>
        <v>#NAME?</v>
      </c>
      <c r="T2225">
        <v>0</v>
      </c>
      <c r="U2225" t="e">
        <f t="shared" si="587"/>
        <v>#NAME?</v>
      </c>
      <c r="V2225">
        <v>256</v>
      </c>
      <c r="W2225" t="e">
        <f t="shared" si="588"/>
        <v>#NAME?</v>
      </c>
      <c r="X2225">
        <v>107</v>
      </c>
      <c r="Y2225" t="e">
        <f t="shared" si="589"/>
        <v>#NAME?</v>
      </c>
      <c r="Z2225">
        <v>1</v>
      </c>
      <c r="AA2225" t="e">
        <f t="shared" si="590"/>
        <v>#NAME?</v>
      </c>
      <c r="AB2225">
        <v>48</v>
      </c>
      <c r="AC2225" t="e">
        <f t="shared" si="591"/>
        <v>#NAME?</v>
      </c>
      <c r="AD2225">
        <v>2</v>
      </c>
      <c r="AE2225" t="e">
        <f t="shared" si="592"/>
        <v>#NAME?</v>
      </c>
      <c r="AF2225" t="s">
        <v>65</v>
      </c>
      <c r="AG2225" t="s">
        <v>64</v>
      </c>
      <c r="AH2225">
        <v>21356512</v>
      </c>
      <c r="AI2225">
        <v>21345979</v>
      </c>
      <c r="AJ2225">
        <v>4270249</v>
      </c>
      <c r="AK2225">
        <v>42665076</v>
      </c>
      <c r="AL2225">
        <v>10000</v>
      </c>
      <c r="AR2225">
        <v>10000</v>
      </c>
      <c r="AS2225">
        <v>57140.13</v>
      </c>
      <c r="AT2225">
        <v>5</v>
      </c>
      <c r="AU2225">
        <v>100000</v>
      </c>
      <c r="AV2225">
        <v>107</v>
      </c>
      <c r="AW2225" t="s">
        <v>60</v>
      </c>
      <c r="AX2225" t="s">
        <v>61</v>
      </c>
      <c r="AY2225" t="s">
        <v>62</v>
      </c>
      <c r="BA2225">
        <v>8</v>
      </c>
      <c r="BB2225">
        <v>1</v>
      </c>
      <c r="BD2225">
        <v>9.9314099999999996</v>
      </c>
      <c r="BE2225">
        <v>0.83397900000000003</v>
      </c>
      <c r="BF2225">
        <v>6685.66</v>
      </c>
      <c r="BH2225">
        <v>7140.13</v>
      </c>
      <c r="BN2225">
        <v>426233732</v>
      </c>
      <c r="BO2225">
        <v>84832779</v>
      </c>
      <c r="BP2225">
        <v>417037</v>
      </c>
      <c r="BQ2225">
        <v>0</v>
      </c>
      <c r="BR2225">
        <v>6.34945</v>
      </c>
      <c r="BY2225" t="s">
        <v>5989</v>
      </c>
      <c r="BZ2225" t="s">
        <v>9661</v>
      </c>
      <c r="CA2225" t="s">
        <v>58</v>
      </c>
      <c r="CB2225" t="str">
        <f t="shared" si="593"/>
        <v>ZYRA_CLUSTER_5i5d100000k nrq=1</v>
      </c>
      <c r="CC2225">
        <f t="shared" si="594"/>
        <v>108</v>
      </c>
    </row>
    <row r="2226" spans="1:81" x14ac:dyDescent="0.4">
      <c r="A2226" t="s">
        <v>2215</v>
      </c>
      <c r="B2226" t="s">
        <v>58</v>
      </c>
      <c r="C2226" t="s">
        <v>67</v>
      </c>
      <c r="D2226" t="e">
        <f t="shared" si="578"/>
        <v>#NAME?</v>
      </c>
      <c r="E2226">
        <v>10000</v>
      </c>
      <c r="F2226" t="e">
        <f t="shared" si="579"/>
        <v>#NAME?</v>
      </c>
      <c r="G2226" t="s">
        <v>60</v>
      </c>
      <c r="H2226" t="e">
        <f t="shared" si="580"/>
        <v>#NAME?</v>
      </c>
      <c r="I2226" t="s">
        <v>61</v>
      </c>
      <c r="J2226" t="e">
        <f t="shared" si="581"/>
        <v>#NAME?</v>
      </c>
      <c r="K2226" t="s">
        <v>62</v>
      </c>
      <c r="L2226" t="e">
        <f t="shared" si="582"/>
        <v>#NAME?</v>
      </c>
      <c r="M2226" t="e">
        <f t="shared" si="583"/>
        <v>#NAME?</v>
      </c>
      <c r="N2226">
        <v>100000</v>
      </c>
      <c r="O2226" t="e">
        <f t="shared" si="584"/>
        <v>#NAME?</v>
      </c>
      <c r="P2226">
        <v>5</v>
      </c>
      <c r="Q2226" t="e">
        <f t="shared" si="585"/>
        <v>#NAME?</v>
      </c>
      <c r="R2226">
        <v>5</v>
      </c>
      <c r="S2226" t="e">
        <f t="shared" si="586"/>
        <v>#NAME?</v>
      </c>
      <c r="T2226">
        <v>0</v>
      </c>
      <c r="U2226" t="e">
        <f t="shared" si="587"/>
        <v>#NAME?</v>
      </c>
      <c r="V2226">
        <v>256</v>
      </c>
      <c r="W2226" t="e">
        <f t="shared" si="588"/>
        <v>#NAME?</v>
      </c>
      <c r="X2226">
        <v>126</v>
      </c>
      <c r="Y2226" t="e">
        <f t="shared" si="589"/>
        <v>#NAME?</v>
      </c>
      <c r="Z2226">
        <v>0</v>
      </c>
      <c r="AA2226" t="e">
        <f t="shared" si="590"/>
        <v>#NAME?</v>
      </c>
      <c r="AB2226">
        <v>48</v>
      </c>
      <c r="AC2226" t="e">
        <f t="shared" si="591"/>
        <v>#NAME?</v>
      </c>
      <c r="AD2226">
        <v>0</v>
      </c>
      <c r="AE2226" t="e">
        <f t="shared" si="592"/>
        <v>#NAME?</v>
      </c>
      <c r="AF2226" t="s">
        <v>65</v>
      </c>
      <c r="AG2226" t="s">
        <v>64</v>
      </c>
      <c r="AH2226">
        <v>51638019</v>
      </c>
      <c r="AI2226">
        <v>51631967</v>
      </c>
      <c r="AJ2226">
        <v>10326998</v>
      </c>
      <c r="AK2226">
        <v>103149897</v>
      </c>
      <c r="AL2226">
        <v>10000</v>
      </c>
      <c r="AR2226">
        <v>10000</v>
      </c>
      <c r="AS2226">
        <v>52442.98</v>
      </c>
      <c r="AT2226">
        <v>5</v>
      </c>
      <c r="AU2226">
        <v>100000</v>
      </c>
      <c r="AV2226">
        <v>126</v>
      </c>
      <c r="AW2226" t="s">
        <v>60</v>
      </c>
      <c r="AX2226" t="s">
        <v>61</v>
      </c>
      <c r="AY2226" t="s">
        <v>62</v>
      </c>
      <c r="BA2226">
        <v>8</v>
      </c>
      <c r="BB2226">
        <v>1</v>
      </c>
      <c r="BD2226">
        <v>9.4024999999999999</v>
      </c>
      <c r="BE2226">
        <v>0.72266399999999997</v>
      </c>
      <c r="BF2226">
        <v>3218.09</v>
      </c>
      <c r="BH2226">
        <v>2442.98</v>
      </c>
      <c r="BN2226">
        <v>1030910392</v>
      </c>
      <c r="BO2226">
        <v>156941728</v>
      </c>
      <c r="BP2226">
        <v>588583</v>
      </c>
      <c r="BQ2226">
        <v>0</v>
      </c>
      <c r="BR2226">
        <v>3.17896</v>
      </c>
      <c r="BY2226" t="s">
        <v>5990</v>
      </c>
      <c r="BZ2226" t="s">
        <v>9662</v>
      </c>
      <c r="CA2226" t="s">
        <v>58</v>
      </c>
      <c r="CB2226" t="str">
        <f t="shared" si="593"/>
        <v>ZYRA_CLUSTER_5i5d100000k nrq=0</v>
      </c>
      <c r="CC2226">
        <f t="shared" si="594"/>
        <v>126</v>
      </c>
    </row>
    <row r="2227" spans="1:81" x14ac:dyDescent="0.4">
      <c r="A2227" t="s">
        <v>2216</v>
      </c>
      <c r="B2227" t="s">
        <v>58</v>
      </c>
      <c r="C2227" t="s">
        <v>67</v>
      </c>
      <c r="D2227" t="e">
        <f t="shared" si="578"/>
        <v>#NAME?</v>
      </c>
      <c r="E2227">
        <v>10000</v>
      </c>
      <c r="F2227" t="e">
        <f t="shared" si="579"/>
        <v>#NAME?</v>
      </c>
      <c r="G2227" t="s">
        <v>60</v>
      </c>
      <c r="H2227" t="e">
        <f t="shared" si="580"/>
        <v>#NAME?</v>
      </c>
      <c r="I2227" t="s">
        <v>61</v>
      </c>
      <c r="J2227" t="e">
        <f t="shared" si="581"/>
        <v>#NAME?</v>
      </c>
      <c r="K2227" t="s">
        <v>62</v>
      </c>
      <c r="L2227" t="e">
        <f t="shared" si="582"/>
        <v>#NAME?</v>
      </c>
      <c r="M2227" t="e">
        <f t="shared" si="583"/>
        <v>#NAME?</v>
      </c>
      <c r="N2227">
        <v>100000</v>
      </c>
      <c r="O2227" t="e">
        <f t="shared" si="584"/>
        <v>#NAME?</v>
      </c>
      <c r="P2227">
        <v>5</v>
      </c>
      <c r="Q2227" t="e">
        <f t="shared" si="585"/>
        <v>#NAME?</v>
      </c>
      <c r="R2227">
        <v>5</v>
      </c>
      <c r="S2227" t="e">
        <f t="shared" si="586"/>
        <v>#NAME?</v>
      </c>
      <c r="T2227">
        <v>0</v>
      </c>
      <c r="U2227" t="e">
        <f t="shared" si="587"/>
        <v>#NAME?</v>
      </c>
      <c r="V2227">
        <v>256</v>
      </c>
      <c r="W2227" t="e">
        <f t="shared" si="588"/>
        <v>#NAME?</v>
      </c>
      <c r="X2227">
        <v>126</v>
      </c>
      <c r="Y2227" t="e">
        <f t="shared" si="589"/>
        <v>#NAME?</v>
      </c>
      <c r="Z2227">
        <v>0</v>
      </c>
      <c r="AA2227" t="e">
        <f t="shared" si="590"/>
        <v>#NAME?</v>
      </c>
      <c r="AB2227">
        <v>48</v>
      </c>
      <c r="AC2227" t="e">
        <f t="shared" si="591"/>
        <v>#NAME?</v>
      </c>
      <c r="AD2227">
        <v>1</v>
      </c>
      <c r="AE2227" t="e">
        <f t="shared" si="592"/>
        <v>#NAME?</v>
      </c>
      <c r="AF2227" t="s">
        <v>65</v>
      </c>
      <c r="AG2227" t="s">
        <v>64</v>
      </c>
      <c r="AH2227">
        <v>51652713</v>
      </c>
      <c r="AI2227">
        <v>51658694</v>
      </c>
      <c r="AJ2227">
        <v>10331140</v>
      </c>
      <c r="AK2227">
        <v>103201728</v>
      </c>
      <c r="AL2227">
        <v>10000</v>
      </c>
      <c r="AR2227">
        <v>10000</v>
      </c>
      <c r="AS2227">
        <v>52461.65</v>
      </c>
      <c r="AT2227">
        <v>5</v>
      </c>
      <c r="AU2227">
        <v>100000</v>
      </c>
      <c r="AV2227">
        <v>126</v>
      </c>
      <c r="AW2227" t="s">
        <v>60</v>
      </c>
      <c r="AX2227" t="s">
        <v>61</v>
      </c>
      <c r="AY2227" t="s">
        <v>62</v>
      </c>
      <c r="BA2227">
        <v>8</v>
      </c>
      <c r="BB2227">
        <v>1</v>
      </c>
      <c r="BD2227">
        <v>9.3819700000000008</v>
      </c>
      <c r="BE2227">
        <v>0.72258100000000003</v>
      </c>
      <c r="BF2227">
        <v>3218.91</v>
      </c>
      <c r="BH2227">
        <v>2461.65</v>
      </c>
      <c r="BN2227">
        <v>1031428008</v>
      </c>
      <c r="BO2227">
        <v>156721089</v>
      </c>
      <c r="BP2227">
        <v>589277</v>
      </c>
      <c r="BQ2227">
        <v>0</v>
      </c>
      <c r="BR2227">
        <v>3.1988799999999999</v>
      </c>
      <c r="BY2227" t="s">
        <v>5991</v>
      </c>
      <c r="BZ2227" t="s">
        <v>9663</v>
      </c>
      <c r="CA2227" t="s">
        <v>58</v>
      </c>
      <c r="CB2227" t="str">
        <f t="shared" si="593"/>
        <v>ZYRA_CLUSTER_5i5d100000k nrq=0</v>
      </c>
      <c r="CC2227">
        <f t="shared" si="594"/>
        <v>126</v>
      </c>
    </row>
    <row r="2228" spans="1:81" x14ac:dyDescent="0.4">
      <c r="A2228" t="s">
        <v>2217</v>
      </c>
      <c r="B2228" t="s">
        <v>58</v>
      </c>
      <c r="C2228" t="s">
        <v>67</v>
      </c>
      <c r="D2228" t="e">
        <f t="shared" si="578"/>
        <v>#NAME?</v>
      </c>
      <c r="E2228">
        <v>10000</v>
      </c>
      <c r="F2228" t="e">
        <f t="shared" si="579"/>
        <v>#NAME?</v>
      </c>
      <c r="G2228" t="s">
        <v>60</v>
      </c>
      <c r="H2228" t="e">
        <f t="shared" si="580"/>
        <v>#NAME?</v>
      </c>
      <c r="I2228" t="s">
        <v>61</v>
      </c>
      <c r="J2228" t="e">
        <f t="shared" si="581"/>
        <v>#NAME?</v>
      </c>
      <c r="K2228" t="s">
        <v>62</v>
      </c>
      <c r="L2228" t="e">
        <f t="shared" si="582"/>
        <v>#NAME?</v>
      </c>
      <c r="M2228" t="e">
        <f t="shared" si="583"/>
        <v>#NAME?</v>
      </c>
      <c r="N2228">
        <v>100000</v>
      </c>
      <c r="O2228" t="e">
        <f t="shared" si="584"/>
        <v>#NAME?</v>
      </c>
      <c r="P2228">
        <v>5</v>
      </c>
      <c r="Q2228" t="e">
        <f t="shared" si="585"/>
        <v>#NAME?</v>
      </c>
      <c r="R2228">
        <v>5</v>
      </c>
      <c r="S2228" t="e">
        <f t="shared" si="586"/>
        <v>#NAME?</v>
      </c>
      <c r="T2228">
        <v>0</v>
      </c>
      <c r="U2228" t="e">
        <f t="shared" si="587"/>
        <v>#NAME?</v>
      </c>
      <c r="V2228">
        <v>256</v>
      </c>
      <c r="W2228" t="e">
        <f t="shared" si="588"/>
        <v>#NAME?</v>
      </c>
      <c r="X2228">
        <v>126</v>
      </c>
      <c r="Y2228" t="e">
        <f t="shared" si="589"/>
        <v>#NAME?</v>
      </c>
      <c r="Z2228">
        <v>0</v>
      </c>
      <c r="AA2228" t="e">
        <f t="shared" si="590"/>
        <v>#NAME?</v>
      </c>
      <c r="AB2228">
        <v>48</v>
      </c>
      <c r="AC2228" t="e">
        <f t="shared" si="591"/>
        <v>#NAME?</v>
      </c>
      <c r="AD2228">
        <v>2</v>
      </c>
      <c r="AE2228" t="e">
        <f t="shared" si="592"/>
        <v>#NAME?</v>
      </c>
      <c r="AF2228" t="s">
        <v>65</v>
      </c>
      <c r="AG2228" t="s">
        <v>64</v>
      </c>
      <c r="AH2228">
        <v>51522017</v>
      </c>
      <c r="AI2228">
        <v>51509779</v>
      </c>
      <c r="AJ2228">
        <v>10303179</v>
      </c>
      <c r="AK2228">
        <v>102917652</v>
      </c>
      <c r="AL2228">
        <v>10000</v>
      </c>
      <c r="AR2228">
        <v>10000</v>
      </c>
      <c r="AS2228">
        <v>52475.68</v>
      </c>
      <c r="AT2228">
        <v>5</v>
      </c>
      <c r="AU2228">
        <v>100000</v>
      </c>
      <c r="AV2228">
        <v>126</v>
      </c>
      <c r="AW2228" t="s">
        <v>60</v>
      </c>
      <c r="AX2228" t="s">
        <v>61</v>
      </c>
      <c r="AY2228" t="s">
        <v>62</v>
      </c>
      <c r="BA2228">
        <v>8</v>
      </c>
      <c r="BB2228">
        <v>1</v>
      </c>
      <c r="BD2228">
        <v>9.4752700000000001</v>
      </c>
      <c r="BE2228">
        <v>0.734039</v>
      </c>
      <c r="BF2228">
        <v>3227.84</v>
      </c>
      <c r="BH2228">
        <v>2475.6799999999998</v>
      </c>
      <c r="BN2228">
        <v>1028589391</v>
      </c>
      <c r="BO2228">
        <v>154546758</v>
      </c>
      <c r="BP2228">
        <v>587129</v>
      </c>
      <c r="BQ2228">
        <v>0</v>
      </c>
      <c r="BR2228">
        <v>3.1850700000000001</v>
      </c>
      <c r="BY2228" t="s">
        <v>5992</v>
      </c>
      <c r="BZ2228" t="s">
        <v>9664</v>
      </c>
      <c r="CA2228" t="s">
        <v>58</v>
      </c>
      <c r="CB2228" t="str">
        <f t="shared" si="593"/>
        <v>ZYRA_CLUSTER_5i5d100000k nrq=0</v>
      </c>
      <c r="CC2228">
        <f t="shared" si="594"/>
        <v>126</v>
      </c>
    </row>
    <row r="2229" spans="1:81" x14ac:dyDescent="0.4">
      <c r="A2229" t="s">
        <v>2218</v>
      </c>
      <c r="B2229" t="s">
        <v>58</v>
      </c>
      <c r="C2229" t="s">
        <v>3765</v>
      </c>
      <c r="D2229" t="e">
        <f t="shared" si="578"/>
        <v>#NAME?</v>
      </c>
      <c r="E2229">
        <v>10000</v>
      </c>
      <c r="F2229" t="e">
        <f t="shared" si="579"/>
        <v>#NAME?</v>
      </c>
      <c r="G2229" t="s">
        <v>60</v>
      </c>
      <c r="H2229" t="e">
        <f t="shared" si="580"/>
        <v>#NAME?</v>
      </c>
      <c r="I2229" t="s">
        <v>61</v>
      </c>
      <c r="J2229" t="e">
        <f t="shared" si="581"/>
        <v>#NAME?</v>
      </c>
      <c r="K2229" t="s">
        <v>62</v>
      </c>
      <c r="L2229" t="e">
        <f t="shared" si="582"/>
        <v>#NAME?</v>
      </c>
      <c r="M2229" t="e">
        <f t="shared" si="583"/>
        <v>#NAME?</v>
      </c>
      <c r="N2229">
        <v>100000</v>
      </c>
      <c r="O2229" t="e">
        <f t="shared" si="584"/>
        <v>#NAME?</v>
      </c>
      <c r="P2229">
        <v>0</v>
      </c>
      <c r="Q2229" t="e">
        <f t="shared" si="585"/>
        <v>#NAME?</v>
      </c>
      <c r="R2229">
        <v>0</v>
      </c>
      <c r="S2229" t="e">
        <f t="shared" si="586"/>
        <v>#NAME?</v>
      </c>
      <c r="T2229">
        <v>0</v>
      </c>
      <c r="U2229" t="e">
        <f t="shared" si="587"/>
        <v>#NAME?</v>
      </c>
      <c r="V2229">
        <v>256</v>
      </c>
      <c r="W2229" t="e">
        <f t="shared" si="588"/>
        <v>#NAME?</v>
      </c>
      <c r="X2229">
        <v>107</v>
      </c>
      <c r="Y2229" t="e">
        <f t="shared" si="589"/>
        <v>#NAME?</v>
      </c>
      <c r="Z2229">
        <v>1</v>
      </c>
      <c r="AA2229" t="e">
        <f t="shared" si="590"/>
        <v>#NAME?</v>
      </c>
      <c r="AB2229">
        <v>48</v>
      </c>
      <c r="AC2229" t="e">
        <f t="shared" si="591"/>
        <v>#NAME?</v>
      </c>
      <c r="AD2229">
        <v>2</v>
      </c>
      <c r="AE2229" t="e">
        <f t="shared" si="592"/>
        <v>#NAME?</v>
      </c>
      <c r="AF2229" t="s">
        <v>65</v>
      </c>
      <c r="AG2229" t="s">
        <v>64</v>
      </c>
      <c r="AJ2229">
        <v>0</v>
      </c>
      <c r="AK2229">
        <v>133358571</v>
      </c>
      <c r="AL2229">
        <v>10000</v>
      </c>
      <c r="AR2229">
        <v>10000</v>
      </c>
      <c r="AS2229">
        <v>1320.71</v>
      </c>
      <c r="AT2229">
        <v>0</v>
      </c>
      <c r="AU2229">
        <v>100000</v>
      </c>
      <c r="AV2229">
        <v>107</v>
      </c>
      <c r="AW2229" t="s">
        <v>60</v>
      </c>
      <c r="AX2229" t="s">
        <v>61</v>
      </c>
      <c r="AY2229" t="s">
        <v>62</v>
      </c>
      <c r="BA2229">
        <v>8</v>
      </c>
      <c r="BB2229">
        <v>1</v>
      </c>
      <c r="BD2229">
        <v>24.657299999999999</v>
      </c>
      <c r="BE2229">
        <v>7.0594400000000002E-2</v>
      </c>
      <c r="BF2229">
        <v>2139.4699999999998</v>
      </c>
      <c r="BH2229">
        <v>1320.71</v>
      </c>
      <c r="BN2229">
        <v>4292134</v>
      </c>
      <c r="BO2229">
        <v>1330031889</v>
      </c>
      <c r="BP2229">
        <v>98324</v>
      </c>
      <c r="BQ2229">
        <v>1097804</v>
      </c>
      <c r="BR2229">
        <v>0</v>
      </c>
      <c r="BY2229" t="s">
        <v>5993</v>
      </c>
      <c r="BZ2229" t="s">
        <v>9665</v>
      </c>
      <c r="CA2229" t="s">
        <v>58</v>
      </c>
      <c r="CB2229" t="str">
        <f t="shared" si="593"/>
        <v>ZYRA_CLUSTER_0i0d100000k nrq=1</v>
      </c>
      <c r="CC2229">
        <f t="shared" si="594"/>
        <v>108</v>
      </c>
    </row>
    <row r="2230" spans="1:81" x14ac:dyDescent="0.4">
      <c r="A2230" t="s">
        <v>2219</v>
      </c>
      <c r="B2230" t="s">
        <v>58</v>
      </c>
      <c r="C2230" t="s">
        <v>3765</v>
      </c>
      <c r="D2230" t="e">
        <f t="shared" si="578"/>
        <v>#NAME?</v>
      </c>
      <c r="E2230">
        <v>10000</v>
      </c>
      <c r="F2230" t="e">
        <f t="shared" si="579"/>
        <v>#NAME?</v>
      </c>
      <c r="G2230" t="s">
        <v>60</v>
      </c>
      <c r="H2230" t="e">
        <f t="shared" si="580"/>
        <v>#NAME?</v>
      </c>
      <c r="I2230" t="s">
        <v>61</v>
      </c>
      <c r="J2230" t="e">
        <f t="shared" si="581"/>
        <v>#NAME?</v>
      </c>
      <c r="K2230" t="s">
        <v>62</v>
      </c>
      <c r="L2230" t="e">
        <f t="shared" si="582"/>
        <v>#NAME?</v>
      </c>
      <c r="M2230" t="e">
        <f t="shared" si="583"/>
        <v>#NAME?</v>
      </c>
      <c r="N2230">
        <v>100000</v>
      </c>
      <c r="O2230" t="e">
        <f t="shared" si="584"/>
        <v>#NAME?</v>
      </c>
      <c r="P2230">
        <v>0</v>
      </c>
      <c r="Q2230" t="e">
        <f t="shared" si="585"/>
        <v>#NAME?</v>
      </c>
      <c r="R2230">
        <v>0</v>
      </c>
      <c r="S2230" t="e">
        <f t="shared" si="586"/>
        <v>#NAME?</v>
      </c>
      <c r="T2230">
        <v>0</v>
      </c>
      <c r="U2230" t="e">
        <f t="shared" si="587"/>
        <v>#NAME?</v>
      </c>
      <c r="V2230">
        <v>256</v>
      </c>
      <c r="W2230" t="e">
        <f t="shared" si="588"/>
        <v>#NAME?</v>
      </c>
      <c r="X2230">
        <v>1</v>
      </c>
      <c r="Y2230" t="e">
        <f t="shared" si="589"/>
        <v>#NAME?</v>
      </c>
      <c r="Z2230">
        <v>0</v>
      </c>
      <c r="AA2230" t="e">
        <f t="shared" si="590"/>
        <v>#NAME?</v>
      </c>
      <c r="AB2230">
        <v>48</v>
      </c>
      <c r="AC2230" t="e">
        <f t="shared" si="591"/>
        <v>#NAME?</v>
      </c>
      <c r="AD2230">
        <v>2</v>
      </c>
      <c r="AE2230" t="e">
        <f t="shared" si="592"/>
        <v>#NAME?</v>
      </c>
      <c r="AF2230" t="s">
        <v>65</v>
      </c>
      <c r="AG2230" t="s">
        <v>64</v>
      </c>
      <c r="AJ2230">
        <v>0</v>
      </c>
      <c r="AK2230">
        <v>3040749</v>
      </c>
      <c r="AL2230">
        <v>10000</v>
      </c>
      <c r="AR2230">
        <v>10000</v>
      </c>
      <c r="AS2230">
        <v>748.81100000000004</v>
      </c>
      <c r="AT2230">
        <v>0</v>
      </c>
      <c r="AU2230">
        <v>100000</v>
      </c>
      <c r="AV2230">
        <v>1</v>
      </c>
      <c r="AW2230" t="s">
        <v>60</v>
      </c>
      <c r="AX2230" t="s">
        <v>61</v>
      </c>
      <c r="AY2230" t="s">
        <v>62</v>
      </c>
      <c r="BA2230">
        <v>8</v>
      </c>
      <c r="BB2230">
        <v>1</v>
      </c>
      <c r="BD2230">
        <v>7.5883399999999996</v>
      </c>
      <c r="BE2230">
        <v>8.7646100000000004E-4</v>
      </c>
      <c r="BF2230">
        <v>1237.76</v>
      </c>
      <c r="BH2230">
        <v>748.81100000000004</v>
      </c>
      <c r="BN2230">
        <v>30407499</v>
      </c>
      <c r="BO2230">
        <v>13802</v>
      </c>
      <c r="BP2230">
        <v>2399</v>
      </c>
      <c r="BQ2230">
        <v>0</v>
      </c>
      <c r="BR2230">
        <v>0</v>
      </c>
      <c r="BY2230" t="s">
        <v>5994</v>
      </c>
      <c r="BZ2230" t="s">
        <v>9666</v>
      </c>
      <c r="CA2230" t="s">
        <v>58</v>
      </c>
      <c r="CB2230" t="str">
        <f t="shared" si="593"/>
        <v>ZYRA_CLUSTER_0i0d100000k nrq=0</v>
      </c>
      <c r="CC2230">
        <f t="shared" si="594"/>
        <v>1</v>
      </c>
    </row>
    <row r="2231" spans="1:81" x14ac:dyDescent="0.4">
      <c r="A2231" t="s">
        <v>2220</v>
      </c>
      <c r="B2231" t="s">
        <v>58</v>
      </c>
      <c r="C2231" t="s">
        <v>67</v>
      </c>
      <c r="D2231" t="e">
        <f t="shared" si="578"/>
        <v>#NAME?</v>
      </c>
      <c r="E2231">
        <v>10000</v>
      </c>
      <c r="F2231" t="e">
        <f t="shared" si="579"/>
        <v>#NAME?</v>
      </c>
      <c r="G2231" t="s">
        <v>60</v>
      </c>
      <c r="H2231" t="e">
        <f t="shared" si="580"/>
        <v>#NAME?</v>
      </c>
      <c r="I2231" t="s">
        <v>61</v>
      </c>
      <c r="J2231" t="e">
        <f t="shared" si="581"/>
        <v>#NAME?</v>
      </c>
      <c r="K2231" t="s">
        <v>62</v>
      </c>
      <c r="L2231" t="e">
        <f t="shared" si="582"/>
        <v>#NAME?</v>
      </c>
      <c r="M2231" t="e">
        <f t="shared" si="583"/>
        <v>#NAME?</v>
      </c>
      <c r="N2231">
        <v>100000</v>
      </c>
      <c r="O2231" t="e">
        <f t="shared" si="584"/>
        <v>#NAME?</v>
      </c>
      <c r="P2231">
        <v>5</v>
      </c>
      <c r="Q2231" t="e">
        <f t="shared" si="585"/>
        <v>#NAME?</v>
      </c>
      <c r="R2231">
        <v>5</v>
      </c>
      <c r="S2231" t="e">
        <f t="shared" si="586"/>
        <v>#NAME?</v>
      </c>
      <c r="T2231">
        <v>0</v>
      </c>
      <c r="U2231" t="e">
        <f t="shared" si="587"/>
        <v>#NAME?</v>
      </c>
      <c r="V2231">
        <v>256</v>
      </c>
      <c r="W2231" t="e">
        <f t="shared" si="588"/>
        <v>#NAME?</v>
      </c>
      <c r="X2231">
        <v>125</v>
      </c>
      <c r="Y2231" t="e">
        <f t="shared" si="589"/>
        <v>#NAME?</v>
      </c>
      <c r="Z2231">
        <v>1</v>
      </c>
      <c r="AA2231" t="e">
        <f t="shared" si="590"/>
        <v>#NAME?</v>
      </c>
      <c r="AB2231">
        <v>48</v>
      </c>
      <c r="AC2231" t="e">
        <f t="shared" si="591"/>
        <v>#NAME?</v>
      </c>
      <c r="AD2231">
        <v>0</v>
      </c>
      <c r="AE2231" t="e">
        <f t="shared" si="592"/>
        <v>#NAME?</v>
      </c>
      <c r="AF2231" t="s">
        <v>65</v>
      </c>
      <c r="AG2231" t="s">
        <v>64</v>
      </c>
      <c r="AH2231">
        <v>20247080</v>
      </c>
      <c r="AI2231">
        <v>20229376</v>
      </c>
      <c r="AJ2231">
        <v>4047645</v>
      </c>
      <c r="AK2231">
        <v>40444762</v>
      </c>
      <c r="AL2231">
        <v>10000</v>
      </c>
      <c r="AR2231">
        <v>10000</v>
      </c>
      <c r="AS2231">
        <v>58384.09</v>
      </c>
      <c r="AT2231">
        <v>5</v>
      </c>
      <c r="AU2231">
        <v>100000</v>
      </c>
      <c r="AV2231">
        <v>125</v>
      </c>
      <c r="AW2231" t="s">
        <v>60</v>
      </c>
      <c r="AX2231" t="s">
        <v>61</v>
      </c>
      <c r="AY2231" t="s">
        <v>62</v>
      </c>
      <c r="BA2231">
        <v>8</v>
      </c>
      <c r="BB2231">
        <v>1</v>
      </c>
      <c r="BD2231">
        <v>10.0754</v>
      </c>
      <c r="BE2231">
        <v>1.19777</v>
      </c>
      <c r="BF2231">
        <v>8221.7199999999993</v>
      </c>
      <c r="BH2231">
        <v>8384.09</v>
      </c>
      <c r="BN2231">
        <v>403639981</v>
      </c>
      <c r="BO2231">
        <v>93373046</v>
      </c>
      <c r="BP2231">
        <v>807642</v>
      </c>
      <c r="BQ2231">
        <v>0</v>
      </c>
      <c r="BR2231">
        <v>5.6630099999999999</v>
      </c>
      <c r="BY2231" t="s">
        <v>5995</v>
      </c>
      <c r="BZ2231" t="s">
        <v>9667</v>
      </c>
      <c r="CA2231" t="s">
        <v>58</v>
      </c>
      <c r="CB2231" t="str">
        <f t="shared" si="593"/>
        <v>ZYRA_CLUSTER_5i5d100000k nrq=1</v>
      </c>
      <c r="CC2231">
        <f t="shared" si="594"/>
        <v>126</v>
      </c>
    </row>
    <row r="2232" spans="1:81" x14ac:dyDescent="0.4">
      <c r="A2232" t="s">
        <v>2221</v>
      </c>
      <c r="B2232" t="s">
        <v>58</v>
      </c>
      <c r="C2232" t="s">
        <v>67</v>
      </c>
      <c r="D2232" t="e">
        <f t="shared" si="578"/>
        <v>#NAME?</v>
      </c>
      <c r="E2232">
        <v>10000</v>
      </c>
      <c r="F2232" t="e">
        <f t="shared" si="579"/>
        <v>#NAME?</v>
      </c>
      <c r="G2232" t="s">
        <v>60</v>
      </c>
      <c r="H2232" t="e">
        <f t="shared" si="580"/>
        <v>#NAME?</v>
      </c>
      <c r="I2232" t="s">
        <v>61</v>
      </c>
      <c r="J2232" t="e">
        <f t="shared" si="581"/>
        <v>#NAME?</v>
      </c>
      <c r="K2232" t="s">
        <v>62</v>
      </c>
      <c r="L2232" t="e">
        <f t="shared" si="582"/>
        <v>#NAME?</v>
      </c>
      <c r="M2232" t="e">
        <f t="shared" si="583"/>
        <v>#NAME?</v>
      </c>
      <c r="N2232">
        <v>100000</v>
      </c>
      <c r="O2232" t="e">
        <f t="shared" si="584"/>
        <v>#NAME?</v>
      </c>
      <c r="P2232">
        <v>5</v>
      </c>
      <c r="Q2232" t="e">
        <f t="shared" si="585"/>
        <v>#NAME?</v>
      </c>
      <c r="R2232">
        <v>5</v>
      </c>
      <c r="S2232" t="e">
        <f t="shared" si="586"/>
        <v>#NAME?</v>
      </c>
      <c r="T2232">
        <v>0</v>
      </c>
      <c r="U2232" t="e">
        <f t="shared" si="587"/>
        <v>#NAME?</v>
      </c>
      <c r="V2232">
        <v>256</v>
      </c>
      <c r="W2232" t="e">
        <f t="shared" si="588"/>
        <v>#NAME?</v>
      </c>
      <c r="X2232">
        <v>125</v>
      </c>
      <c r="Y2232" t="e">
        <f t="shared" si="589"/>
        <v>#NAME?</v>
      </c>
      <c r="Z2232">
        <v>1</v>
      </c>
      <c r="AA2232" t="e">
        <f t="shared" si="590"/>
        <v>#NAME?</v>
      </c>
      <c r="AB2232">
        <v>48</v>
      </c>
      <c r="AC2232" t="e">
        <f t="shared" si="591"/>
        <v>#NAME?</v>
      </c>
      <c r="AD2232">
        <v>1</v>
      </c>
      <c r="AE2232" t="e">
        <f t="shared" si="592"/>
        <v>#NAME?</v>
      </c>
      <c r="AF2232" t="s">
        <v>65</v>
      </c>
      <c r="AG2232" t="s">
        <v>64</v>
      </c>
      <c r="AH2232">
        <v>24256188</v>
      </c>
      <c r="AI2232">
        <v>24251107</v>
      </c>
      <c r="AJ2232">
        <v>4850729</v>
      </c>
      <c r="AK2232">
        <v>48463042</v>
      </c>
      <c r="AL2232">
        <v>10000</v>
      </c>
      <c r="AR2232">
        <v>10000</v>
      </c>
      <c r="AS2232">
        <v>58046.080000000002</v>
      </c>
      <c r="AT2232">
        <v>5</v>
      </c>
      <c r="AU2232">
        <v>100000</v>
      </c>
      <c r="AV2232">
        <v>125</v>
      </c>
      <c r="AW2232" t="s">
        <v>60</v>
      </c>
      <c r="AX2232" t="s">
        <v>61</v>
      </c>
      <c r="AY2232" t="s">
        <v>62</v>
      </c>
      <c r="BA2232">
        <v>8</v>
      </c>
      <c r="BB2232">
        <v>1</v>
      </c>
      <c r="BD2232">
        <v>9.9348700000000001</v>
      </c>
      <c r="BE2232">
        <v>1.1603000000000001</v>
      </c>
      <c r="BF2232">
        <v>6872.87</v>
      </c>
      <c r="BH2232">
        <v>8046.08</v>
      </c>
      <c r="BN2232">
        <v>484145259</v>
      </c>
      <c r="BO2232">
        <v>97342369</v>
      </c>
      <c r="BP2232">
        <v>485167</v>
      </c>
      <c r="BQ2232">
        <v>0</v>
      </c>
      <c r="BR2232">
        <v>6.3432700000000004</v>
      </c>
      <c r="BY2232" t="s">
        <v>5996</v>
      </c>
      <c r="BZ2232" t="s">
        <v>9668</v>
      </c>
      <c r="CA2232" t="s">
        <v>58</v>
      </c>
      <c r="CB2232" t="str">
        <f t="shared" si="593"/>
        <v>ZYRA_CLUSTER_5i5d100000k nrq=1</v>
      </c>
      <c r="CC2232">
        <f t="shared" si="594"/>
        <v>126</v>
      </c>
    </row>
    <row r="2233" spans="1:81" x14ac:dyDescent="0.4">
      <c r="A2233" t="s">
        <v>2222</v>
      </c>
      <c r="B2233" t="s">
        <v>58</v>
      </c>
      <c r="C2233" t="s">
        <v>67</v>
      </c>
      <c r="D2233" t="e">
        <f t="shared" si="578"/>
        <v>#NAME?</v>
      </c>
      <c r="E2233">
        <v>10000</v>
      </c>
      <c r="F2233" t="e">
        <f t="shared" si="579"/>
        <v>#NAME?</v>
      </c>
      <c r="G2233" t="s">
        <v>60</v>
      </c>
      <c r="H2233" t="e">
        <f t="shared" si="580"/>
        <v>#NAME?</v>
      </c>
      <c r="I2233" t="s">
        <v>61</v>
      </c>
      <c r="J2233" t="e">
        <f t="shared" si="581"/>
        <v>#NAME?</v>
      </c>
      <c r="K2233" t="s">
        <v>62</v>
      </c>
      <c r="L2233" t="e">
        <f t="shared" si="582"/>
        <v>#NAME?</v>
      </c>
      <c r="M2233" t="e">
        <f t="shared" si="583"/>
        <v>#NAME?</v>
      </c>
      <c r="N2233">
        <v>100000</v>
      </c>
      <c r="O2233" t="e">
        <f t="shared" si="584"/>
        <v>#NAME?</v>
      </c>
      <c r="P2233">
        <v>5</v>
      </c>
      <c r="Q2233" t="e">
        <f t="shared" si="585"/>
        <v>#NAME?</v>
      </c>
      <c r="R2233">
        <v>5</v>
      </c>
      <c r="S2233" t="e">
        <f t="shared" si="586"/>
        <v>#NAME?</v>
      </c>
      <c r="T2233">
        <v>0</v>
      </c>
      <c r="U2233" t="e">
        <f t="shared" si="587"/>
        <v>#NAME?</v>
      </c>
      <c r="V2233">
        <v>256</v>
      </c>
      <c r="W2233" t="e">
        <f t="shared" si="588"/>
        <v>#NAME?</v>
      </c>
      <c r="X2233">
        <v>125</v>
      </c>
      <c r="Y2233" t="e">
        <f t="shared" si="589"/>
        <v>#NAME?</v>
      </c>
      <c r="Z2233">
        <v>1</v>
      </c>
      <c r="AA2233" t="e">
        <f t="shared" si="590"/>
        <v>#NAME?</v>
      </c>
      <c r="AB2233">
        <v>48</v>
      </c>
      <c r="AC2233" t="e">
        <f t="shared" si="591"/>
        <v>#NAME?</v>
      </c>
      <c r="AD2233">
        <v>2</v>
      </c>
      <c r="AE2233" t="e">
        <f t="shared" si="592"/>
        <v>#NAME?</v>
      </c>
      <c r="AF2233" t="s">
        <v>65</v>
      </c>
      <c r="AG2233" t="s">
        <v>64</v>
      </c>
      <c r="AH2233">
        <v>24221933</v>
      </c>
      <c r="AI2233">
        <v>24206694</v>
      </c>
      <c r="AJ2233">
        <v>4842862</v>
      </c>
      <c r="AK2233">
        <v>48398866</v>
      </c>
      <c r="AL2233">
        <v>10000</v>
      </c>
      <c r="AR2233">
        <v>10000</v>
      </c>
      <c r="AS2233">
        <v>58071.97</v>
      </c>
      <c r="AT2233">
        <v>5</v>
      </c>
      <c r="AU2233">
        <v>100000</v>
      </c>
      <c r="AV2233">
        <v>125</v>
      </c>
      <c r="AW2233" t="s">
        <v>60</v>
      </c>
      <c r="AX2233" t="s">
        <v>61</v>
      </c>
      <c r="AY2233" t="s">
        <v>62</v>
      </c>
      <c r="BA2233">
        <v>8</v>
      </c>
      <c r="BB2233">
        <v>1</v>
      </c>
      <c r="BD2233">
        <v>9.7588500000000007</v>
      </c>
      <c r="BE2233">
        <v>1.1517500000000001</v>
      </c>
      <c r="BF2233">
        <v>6865.77</v>
      </c>
      <c r="BH2233">
        <v>8071.97</v>
      </c>
      <c r="BN2233">
        <v>483503592</v>
      </c>
      <c r="BO2233">
        <v>97148879</v>
      </c>
      <c r="BP2233">
        <v>485076</v>
      </c>
      <c r="BQ2233">
        <v>0</v>
      </c>
      <c r="BR2233">
        <v>6.3578299999999999</v>
      </c>
      <c r="BY2233" t="s">
        <v>5997</v>
      </c>
      <c r="BZ2233" t="s">
        <v>9669</v>
      </c>
      <c r="CA2233" t="s">
        <v>58</v>
      </c>
      <c r="CB2233" t="str">
        <f t="shared" si="593"/>
        <v>ZYRA_CLUSTER_5i5d100000k nrq=1</v>
      </c>
      <c r="CC2233">
        <f t="shared" si="594"/>
        <v>126</v>
      </c>
    </row>
    <row r="2234" spans="1:81" x14ac:dyDescent="0.4">
      <c r="A2234" t="s">
        <v>2965</v>
      </c>
      <c r="B2234" t="s">
        <v>58</v>
      </c>
      <c r="C2234" t="s">
        <v>67</v>
      </c>
      <c r="D2234" t="e">
        <f t="shared" si="578"/>
        <v>#NAME?</v>
      </c>
      <c r="E2234">
        <v>10000</v>
      </c>
      <c r="F2234" t="e">
        <f t="shared" si="579"/>
        <v>#NAME?</v>
      </c>
      <c r="G2234" t="s">
        <v>60</v>
      </c>
      <c r="H2234" t="e">
        <f t="shared" si="580"/>
        <v>#NAME?</v>
      </c>
      <c r="I2234" t="s">
        <v>61</v>
      </c>
      <c r="J2234" t="e">
        <f t="shared" si="581"/>
        <v>#NAME?</v>
      </c>
      <c r="K2234" t="s">
        <v>62</v>
      </c>
      <c r="L2234" t="e">
        <f t="shared" si="582"/>
        <v>#NAME?</v>
      </c>
      <c r="M2234" t="e">
        <f t="shared" si="583"/>
        <v>#NAME?</v>
      </c>
      <c r="N2234">
        <v>10000</v>
      </c>
      <c r="O2234" t="e">
        <f t="shared" si="584"/>
        <v>#NAME?</v>
      </c>
      <c r="P2234">
        <v>0</v>
      </c>
      <c r="Q2234" t="e">
        <f t="shared" si="585"/>
        <v>#NAME?</v>
      </c>
      <c r="R2234">
        <v>0</v>
      </c>
      <c r="S2234" t="e">
        <f t="shared" si="586"/>
        <v>#NAME?</v>
      </c>
      <c r="T2234">
        <v>0</v>
      </c>
      <c r="U2234" t="e">
        <f t="shared" si="587"/>
        <v>#NAME?</v>
      </c>
      <c r="V2234">
        <v>256</v>
      </c>
      <c r="W2234" t="e">
        <f t="shared" si="588"/>
        <v>#NAME?</v>
      </c>
      <c r="X2234">
        <v>144</v>
      </c>
      <c r="Y2234" t="e">
        <f t="shared" si="589"/>
        <v>#NAME?</v>
      </c>
      <c r="Z2234">
        <v>0</v>
      </c>
      <c r="AA2234" t="e">
        <f t="shared" si="590"/>
        <v>#NAME?</v>
      </c>
      <c r="AB2234">
        <v>48</v>
      </c>
      <c r="AC2234" t="e">
        <f t="shared" si="591"/>
        <v>#NAME?</v>
      </c>
      <c r="AD2234">
        <v>0</v>
      </c>
      <c r="AE2234" t="e">
        <f t="shared" si="592"/>
        <v>#NAME?</v>
      </c>
      <c r="AF2234" t="s">
        <v>65</v>
      </c>
      <c r="AG2234" t="s">
        <v>64</v>
      </c>
      <c r="AJ2234">
        <v>0</v>
      </c>
      <c r="AK2234">
        <v>350393699</v>
      </c>
      <c r="AL2234">
        <v>10000</v>
      </c>
      <c r="AR2234">
        <v>10000</v>
      </c>
      <c r="AS2234">
        <v>657.02700000000004</v>
      </c>
      <c r="AT2234">
        <v>0</v>
      </c>
      <c r="AU2234">
        <v>10000</v>
      </c>
      <c r="AV2234">
        <v>144</v>
      </c>
      <c r="AW2234" t="s">
        <v>60</v>
      </c>
      <c r="AX2234" t="s">
        <v>61</v>
      </c>
      <c r="AY2234" t="s">
        <v>62</v>
      </c>
      <c r="BA2234">
        <v>8</v>
      </c>
      <c r="BB2234">
        <v>1</v>
      </c>
      <c r="BD2234">
        <v>0.47884900000000002</v>
      </c>
      <c r="BE2234">
        <v>0.11000600000000001</v>
      </c>
      <c r="BF2234">
        <v>1084.3699999999999</v>
      </c>
      <c r="BH2234">
        <v>657.02700000000004</v>
      </c>
      <c r="BN2234">
        <v>3503936783</v>
      </c>
      <c r="BO2234">
        <v>1522551</v>
      </c>
      <c r="BP2234">
        <v>212</v>
      </c>
      <c r="BQ2234">
        <v>0</v>
      </c>
      <c r="BR2234">
        <v>1.14516E-4</v>
      </c>
      <c r="BY2234" t="s">
        <v>5998</v>
      </c>
      <c r="BZ2234" t="s">
        <v>9670</v>
      </c>
      <c r="CA2234" t="s">
        <v>58</v>
      </c>
      <c r="CB2234" t="str">
        <f t="shared" si="593"/>
        <v>ZYRA_CLUSTER_0i0d10000k nrq=0</v>
      </c>
      <c r="CC2234">
        <f t="shared" si="594"/>
        <v>144</v>
      </c>
    </row>
    <row r="2235" spans="1:81" x14ac:dyDescent="0.4">
      <c r="A2235" t="s">
        <v>2223</v>
      </c>
      <c r="B2235" t="s">
        <v>58</v>
      </c>
      <c r="C2235" t="s">
        <v>67</v>
      </c>
      <c r="D2235" t="e">
        <f t="shared" si="578"/>
        <v>#NAME?</v>
      </c>
      <c r="E2235">
        <v>10000</v>
      </c>
      <c r="F2235" t="e">
        <f t="shared" si="579"/>
        <v>#NAME?</v>
      </c>
      <c r="G2235" t="s">
        <v>60</v>
      </c>
      <c r="H2235" t="e">
        <f t="shared" si="580"/>
        <v>#NAME?</v>
      </c>
      <c r="I2235" t="s">
        <v>61</v>
      </c>
      <c r="J2235" t="e">
        <f t="shared" si="581"/>
        <v>#NAME?</v>
      </c>
      <c r="K2235" t="s">
        <v>62</v>
      </c>
      <c r="L2235" t="e">
        <f t="shared" si="582"/>
        <v>#NAME?</v>
      </c>
      <c r="M2235" t="e">
        <f t="shared" si="583"/>
        <v>#NAME?</v>
      </c>
      <c r="N2235">
        <v>100000</v>
      </c>
      <c r="O2235" t="e">
        <f t="shared" si="584"/>
        <v>#NAME?</v>
      </c>
      <c r="P2235">
        <v>5</v>
      </c>
      <c r="Q2235" t="e">
        <f t="shared" si="585"/>
        <v>#NAME?</v>
      </c>
      <c r="R2235">
        <v>5</v>
      </c>
      <c r="S2235" t="e">
        <f t="shared" si="586"/>
        <v>#NAME?</v>
      </c>
      <c r="T2235">
        <v>0</v>
      </c>
      <c r="U2235" t="e">
        <f t="shared" si="587"/>
        <v>#NAME?</v>
      </c>
      <c r="V2235">
        <v>256</v>
      </c>
      <c r="W2235" t="e">
        <f t="shared" si="588"/>
        <v>#NAME?</v>
      </c>
      <c r="X2235">
        <v>144</v>
      </c>
      <c r="Y2235" t="e">
        <f t="shared" si="589"/>
        <v>#NAME?</v>
      </c>
      <c r="Z2235">
        <v>0</v>
      </c>
      <c r="AA2235" t="e">
        <f t="shared" si="590"/>
        <v>#NAME?</v>
      </c>
      <c r="AB2235">
        <v>48</v>
      </c>
      <c r="AC2235" t="e">
        <f t="shared" si="591"/>
        <v>#NAME?</v>
      </c>
      <c r="AD2235">
        <v>0</v>
      </c>
      <c r="AE2235" t="e">
        <f t="shared" si="592"/>
        <v>#NAME?</v>
      </c>
      <c r="AF2235" t="s">
        <v>65</v>
      </c>
      <c r="AG2235" t="s">
        <v>64</v>
      </c>
      <c r="AH2235">
        <v>53803162</v>
      </c>
      <c r="AI2235">
        <v>53803067</v>
      </c>
      <c r="AJ2235">
        <v>10760622</v>
      </c>
      <c r="AK2235">
        <v>107479762</v>
      </c>
      <c r="AL2235">
        <v>10000</v>
      </c>
      <c r="AR2235">
        <v>10000</v>
      </c>
      <c r="AS2235">
        <v>52487.21</v>
      </c>
      <c r="AT2235">
        <v>5</v>
      </c>
      <c r="AU2235">
        <v>100000</v>
      </c>
      <c r="AV2235">
        <v>144</v>
      </c>
      <c r="AW2235" t="s">
        <v>60</v>
      </c>
      <c r="AX2235" t="s">
        <v>61</v>
      </c>
      <c r="AY2235" t="s">
        <v>62</v>
      </c>
      <c r="BA2235">
        <v>8</v>
      </c>
      <c r="BB2235">
        <v>1</v>
      </c>
      <c r="BD2235">
        <v>9.5515299999999996</v>
      </c>
      <c r="BE2235">
        <v>0.73191300000000004</v>
      </c>
      <c r="BF2235">
        <v>3537.08</v>
      </c>
      <c r="BH2235">
        <v>2487.21</v>
      </c>
      <c r="BN2235">
        <v>1074158440</v>
      </c>
      <c r="BO2235">
        <v>180276490</v>
      </c>
      <c r="BP2235">
        <v>639184</v>
      </c>
      <c r="BQ2235">
        <v>0</v>
      </c>
      <c r="BR2235">
        <v>3.3539400000000001</v>
      </c>
      <c r="BY2235" t="s">
        <v>5999</v>
      </c>
      <c r="BZ2235" t="s">
        <v>9671</v>
      </c>
      <c r="CA2235" t="s">
        <v>58</v>
      </c>
      <c r="CB2235" t="str">
        <f t="shared" si="593"/>
        <v>ZYRA_CLUSTER_5i5d100000k nrq=0</v>
      </c>
      <c r="CC2235">
        <f t="shared" si="594"/>
        <v>144</v>
      </c>
    </row>
    <row r="2236" spans="1:81" x14ac:dyDescent="0.4">
      <c r="A2236" t="s">
        <v>2224</v>
      </c>
      <c r="B2236" t="s">
        <v>58</v>
      </c>
      <c r="C2236" t="s">
        <v>67</v>
      </c>
      <c r="D2236" t="e">
        <f t="shared" si="578"/>
        <v>#NAME?</v>
      </c>
      <c r="E2236">
        <v>10000</v>
      </c>
      <c r="F2236" t="e">
        <f t="shared" si="579"/>
        <v>#NAME?</v>
      </c>
      <c r="G2236" t="s">
        <v>60</v>
      </c>
      <c r="H2236" t="e">
        <f t="shared" si="580"/>
        <v>#NAME?</v>
      </c>
      <c r="I2236" t="s">
        <v>61</v>
      </c>
      <c r="J2236" t="e">
        <f t="shared" si="581"/>
        <v>#NAME?</v>
      </c>
      <c r="K2236" t="s">
        <v>62</v>
      </c>
      <c r="L2236" t="e">
        <f t="shared" si="582"/>
        <v>#NAME?</v>
      </c>
      <c r="M2236" t="e">
        <f t="shared" si="583"/>
        <v>#NAME?</v>
      </c>
      <c r="N2236">
        <v>100000</v>
      </c>
      <c r="O2236" t="e">
        <f t="shared" si="584"/>
        <v>#NAME?</v>
      </c>
      <c r="P2236">
        <v>5</v>
      </c>
      <c r="Q2236" t="e">
        <f t="shared" si="585"/>
        <v>#NAME?</v>
      </c>
      <c r="R2236">
        <v>5</v>
      </c>
      <c r="S2236" t="e">
        <f t="shared" si="586"/>
        <v>#NAME?</v>
      </c>
      <c r="T2236">
        <v>0</v>
      </c>
      <c r="U2236" t="e">
        <f t="shared" si="587"/>
        <v>#NAME?</v>
      </c>
      <c r="V2236">
        <v>256</v>
      </c>
      <c r="W2236" t="e">
        <f t="shared" si="588"/>
        <v>#NAME?</v>
      </c>
      <c r="X2236">
        <v>144</v>
      </c>
      <c r="Y2236" t="e">
        <f t="shared" si="589"/>
        <v>#NAME?</v>
      </c>
      <c r="Z2236">
        <v>0</v>
      </c>
      <c r="AA2236" t="e">
        <f t="shared" si="590"/>
        <v>#NAME?</v>
      </c>
      <c r="AB2236">
        <v>48</v>
      </c>
      <c r="AC2236" t="e">
        <f t="shared" si="591"/>
        <v>#NAME?</v>
      </c>
      <c r="AD2236">
        <v>1</v>
      </c>
      <c r="AE2236" t="e">
        <f t="shared" si="592"/>
        <v>#NAME?</v>
      </c>
      <c r="AF2236" t="s">
        <v>65</v>
      </c>
      <c r="AG2236" t="s">
        <v>64</v>
      </c>
      <c r="AH2236">
        <v>53295141</v>
      </c>
      <c r="AI2236">
        <v>53295700</v>
      </c>
      <c r="AJ2236">
        <v>10659084</v>
      </c>
      <c r="AK2236">
        <v>106469218</v>
      </c>
      <c r="AL2236">
        <v>10000</v>
      </c>
      <c r="AR2236">
        <v>10000</v>
      </c>
      <c r="AS2236">
        <v>52572.93</v>
      </c>
      <c r="AT2236">
        <v>5</v>
      </c>
      <c r="AU2236">
        <v>100000</v>
      </c>
      <c r="AV2236">
        <v>144</v>
      </c>
      <c r="AW2236" t="s">
        <v>60</v>
      </c>
      <c r="AX2236" t="s">
        <v>61</v>
      </c>
      <c r="AY2236" t="s">
        <v>62</v>
      </c>
      <c r="BA2236">
        <v>8</v>
      </c>
      <c r="BB2236">
        <v>1</v>
      </c>
      <c r="BD2236">
        <v>9.6508000000000003</v>
      </c>
      <c r="BE2236">
        <v>0.74052600000000002</v>
      </c>
      <c r="BF2236">
        <v>3559.83</v>
      </c>
      <c r="BH2236">
        <v>2572.9299999999998</v>
      </c>
      <c r="BN2236">
        <v>1064086708</v>
      </c>
      <c r="BO2236">
        <v>187148669</v>
      </c>
      <c r="BP2236">
        <v>605481</v>
      </c>
      <c r="BQ2236">
        <v>0</v>
      </c>
      <c r="BR2236">
        <v>3.37676</v>
      </c>
      <c r="BY2236" t="s">
        <v>6000</v>
      </c>
      <c r="BZ2236" t="s">
        <v>9672</v>
      </c>
      <c r="CA2236" t="s">
        <v>58</v>
      </c>
      <c r="CB2236" t="str">
        <f t="shared" si="593"/>
        <v>ZYRA_CLUSTER_5i5d100000k nrq=0</v>
      </c>
      <c r="CC2236">
        <f t="shared" si="594"/>
        <v>144</v>
      </c>
    </row>
    <row r="2237" spans="1:81" x14ac:dyDescent="0.4">
      <c r="A2237" t="s">
        <v>2227</v>
      </c>
      <c r="B2237" t="s">
        <v>58</v>
      </c>
      <c r="C2237" t="s">
        <v>67</v>
      </c>
      <c r="D2237" t="e">
        <f t="shared" si="578"/>
        <v>#NAME?</v>
      </c>
      <c r="E2237">
        <v>10000</v>
      </c>
      <c r="F2237" t="e">
        <f t="shared" si="579"/>
        <v>#NAME?</v>
      </c>
      <c r="G2237" t="s">
        <v>60</v>
      </c>
      <c r="H2237" t="e">
        <f t="shared" si="580"/>
        <v>#NAME?</v>
      </c>
      <c r="I2237" t="s">
        <v>61</v>
      </c>
      <c r="J2237" t="e">
        <f t="shared" si="581"/>
        <v>#NAME?</v>
      </c>
      <c r="K2237" t="s">
        <v>62</v>
      </c>
      <c r="L2237" t="e">
        <f t="shared" si="582"/>
        <v>#NAME?</v>
      </c>
      <c r="M2237" t="e">
        <f t="shared" si="583"/>
        <v>#NAME?</v>
      </c>
      <c r="N2237">
        <v>100000</v>
      </c>
      <c r="O2237" t="e">
        <f t="shared" si="584"/>
        <v>#NAME?</v>
      </c>
      <c r="P2237">
        <v>5</v>
      </c>
      <c r="Q2237" t="e">
        <f t="shared" si="585"/>
        <v>#NAME?</v>
      </c>
      <c r="R2237">
        <v>5</v>
      </c>
      <c r="S2237" t="e">
        <f t="shared" si="586"/>
        <v>#NAME?</v>
      </c>
      <c r="T2237">
        <v>0</v>
      </c>
      <c r="U2237" t="e">
        <f t="shared" si="587"/>
        <v>#NAME?</v>
      </c>
      <c r="V2237">
        <v>256</v>
      </c>
      <c r="W2237" t="e">
        <f t="shared" si="588"/>
        <v>#NAME?</v>
      </c>
      <c r="X2237">
        <v>144</v>
      </c>
      <c r="Y2237" t="e">
        <f t="shared" si="589"/>
        <v>#NAME?</v>
      </c>
      <c r="Z2237">
        <v>0</v>
      </c>
      <c r="AA2237" t="e">
        <f t="shared" si="590"/>
        <v>#NAME?</v>
      </c>
      <c r="AB2237">
        <v>48</v>
      </c>
      <c r="AC2237" t="e">
        <f t="shared" si="591"/>
        <v>#NAME?</v>
      </c>
      <c r="AD2237">
        <v>2</v>
      </c>
      <c r="AE2237" t="e">
        <f t="shared" si="592"/>
        <v>#NAME?</v>
      </c>
      <c r="AF2237" t="s">
        <v>65</v>
      </c>
      <c r="AG2237" t="s">
        <v>64</v>
      </c>
      <c r="AH2237">
        <v>54502065</v>
      </c>
      <c r="AI2237">
        <v>54496007</v>
      </c>
      <c r="AJ2237">
        <v>10899807</v>
      </c>
      <c r="AK2237">
        <v>108875883</v>
      </c>
      <c r="AL2237">
        <v>10000</v>
      </c>
      <c r="AR2237">
        <v>10000</v>
      </c>
      <c r="AS2237">
        <v>52510.73</v>
      </c>
      <c r="AT2237">
        <v>5</v>
      </c>
      <c r="AU2237">
        <v>100000</v>
      </c>
      <c r="AV2237">
        <v>144</v>
      </c>
      <c r="AW2237" t="s">
        <v>60</v>
      </c>
      <c r="AX2237" t="s">
        <v>61</v>
      </c>
      <c r="AY2237" t="s">
        <v>62</v>
      </c>
      <c r="BA2237">
        <v>8</v>
      </c>
      <c r="BB2237">
        <v>1</v>
      </c>
      <c r="BD2237">
        <v>9.4478200000000001</v>
      </c>
      <c r="BE2237">
        <v>0.72644299999999995</v>
      </c>
      <c r="BF2237">
        <v>3483.68</v>
      </c>
      <c r="BH2237">
        <v>2510.73</v>
      </c>
      <c r="BN2237">
        <v>1088138970</v>
      </c>
      <c r="BO2237">
        <v>172477193</v>
      </c>
      <c r="BP2237">
        <v>619867</v>
      </c>
      <c r="BQ2237">
        <v>0</v>
      </c>
      <c r="BR2237">
        <v>3.4510299999999998</v>
      </c>
      <c r="BY2237" t="s">
        <v>6001</v>
      </c>
      <c r="BZ2237" t="s">
        <v>9673</v>
      </c>
      <c r="CA2237" t="s">
        <v>58</v>
      </c>
      <c r="CB2237" t="str">
        <f t="shared" si="593"/>
        <v>ZYRA_CLUSTER_5i5d100000k nrq=0</v>
      </c>
      <c r="CC2237">
        <f t="shared" si="594"/>
        <v>144</v>
      </c>
    </row>
    <row r="2238" spans="1:81" x14ac:dyDescent="0.4">
      <c r="A2238" t="s">
        <v>2228</v>
      </c>
      <c r="B2238" t="s">
        <v>58</v>
      </c>
      <c r="C2238" t="s">
        <v>67</v>
      </c>
      <c r="D2238" t="e">
        <f t="shared" si="578"/>
        <v>#NAME?</v>
      </c>
      <c r="E2238">
        <v>10000</v>
      </c>
      <c r="F2238" t="e">
        <f t="shared" si="579"/>
        <v>#NAME?</v>
      </c>
      <c r="G2238" t="s">
        <v>60</v>
      </c>
      <c r="H2238" t="e">
        <f t="shared" si="580"/>
        <v>#NAME?</v>
      </c>
      <c r="I2238" t="s">
        <v>61</v>
      </c>
      <c r="J2238" t="e">
        <f t="shared" si="581"/>
        <v>#NAME?</v>
      </c>
      <c r="K2238" t="s">
        <v>62</v>
      </c>
      <c r="L2238" t="e">
        <f t="shared" si="582"/>
        <v>#NAME?</v>
      </c>
      <c r="M2238" t="e">
        <f t="shared" si="583"/>
        <v>#NAME?</v>
      </c>
      <c r="N2238">
        <v>100000</v>
      </c>
      <c r="O2238" t="e">
        <f t="shared" si="584"/>
        <v>#NAME?</v>
      </c>
      <c r="P2238">
        <v>5</v>
      </c>
      <c r="Q2238" t="e">
        <f t="shared" si="585"/>
        <v>#NAME?</v>
      </c>
      <c r="R2238">
        <v>5</v>
      </c>
      <c r="S2238" t="e">
        <f t="shared" si="586"/>
        <v>#NAME?</v>
      </c>
      <c r="T2238">
        <v>0</v>
      </c>
      <c r="U2238" t="e">
        <f t="shared" si="587"/>
        <v>#NAME?</v>
      </c>
      <c r="V2238">
        <v>256</v>
      </c>
      <c r="W2238" t="e">
        <f t="shared" si="588"/>
        <v>#NAME?</v>
      </c>
      <c r="X2238">
        <v>143</v>
      </c>
      <c r="Y2238" t="e">
        <f t="shared" si="589"/>
        <v>#NAME?</v>
      </c>
      <c r="Z2238">
        <v>1</v>
      </c>
      <c r="AA2238" t="e">
        <f t="shared" si="590"/>
        <v>#NAME?</v>
      </c>
      <c r="AB2238">
        <v>48</v>
      </c>
      <c r="AC2238" t="e">
        <f t="shared" si="591"/>
        <v>#NAME?</v>
      </c>
      <c r="AD2238">
        <v>0</v>
      </c>
      <c r="AE2238" t="e">
        <f t="shared" si="592"/>
        <v>#NAME?</v>
      </c>
      <c r="AF2238" t="s">
        <v>65</v>
      </c>
      <c r="AG2238" t="s">
        <v>64</v>
      </c>
      <c r="AH2238">
        <v>25989788</v>
      </c>
      <c r="AI2238">
        <v>25993210</v>
      </c>
      <c r="AJ2238">
        <v>5198299</v>
      </c>
      <c r="AK2238">
        <v>51940886</v>
      </c>
      <c r="AL2238">
        <v>10000</v>
      </c>
      <c r="AR2238">
        <v>10000</v>
      </c>
      <c r="AS2238">
        <v>57881.23</v>
      </c>
      <c r="AT2238">
        <v>5</v>
      </c>
      <c r="AU2238">
        <v>100000</v>
      </c>
      <c r="AV2238">
        <v>143</v>
      </c>
      <c r="AW2238" t="s">
        <v>60</v>
      </c>
      <c r="AX2238" t="s">
        <v>61</v>
      </c>
      <c r="AY2238" t="s">
        <v>62</v>
      </c>
      <c r="BA2238">
        <v>8</v>
      </c>
      <c r="BB2238">
        <v>1</v>
      </c>
      <c r="BD2238">
        <v>9.7871199999999998</v>
      </c>
      <c r="BE2238">
        <v>0.96756699999999995</v>
      </c>
      <c r="BF2238">
        <v>7311.36</v>
      </c>
      <c r="BH2238">
        <v>7881.23</v>
      </c>
      <c r="BN2238">
        <v>518956363</v>
      </c>
      <c r="BO2238">
        <v>103340395</v>
      </c>
      <c r="BP2238">
        <v>452498</v>
      </c>
      <c r="BQ2238">
        <v>0</v>
      </c>
      <c r="BR2238">
        <v>6.5420699999999998</v>
      </c>
      <c r="BY2238" t="s">
        <v>6002</v>
      </c>
      <c r="BZ2238" t="s">
        <v>9674</v>
      </c>
      <c r="CA2238" t="s">
        <v>58</v>
      </c>
      <c r="CB2238" t="str">
        <f t="shared" si="593"/>
        <v>ZYRA_CLUSTER_5i5d100000k nrq=1</v>
      </c>
      <c r="CC2238">
        <f t="shared" si="594"/>
        <v>144</v>
      </c>
    </row>
    <row r="2239" spans="1:81" x14ac:dyDescent="0.4">
      <c r="A2239" t="s">
        <v>2229</v>
      </c>
      <c r="B2239" t="s">
        <v>58</v>
      </c>
      <c r="C2239" t="s">
        <v>67</v>
      </c>
      <c r="D2239" t="e">
        <f t="shared" si="578"/>
        <v>#NAME?</v>
      </c>
      <c r="E2239">
        <v>10000</v>
      </c>
      <c r="F2239" t="e">
        <f t="shared" si="579"/>
        <v>#NAME?</v>
      </c>
      <c r="G2239" t="s">
        <v>60</v>
      </c>
      <c r="H2239" t="e">
        <f t="shared" si="580"/>
        <v>#NAME?</v>
      </c>
      <c r="I2239" t="s">
        <v>61</v>
      </c>
      <c r="J2239" t="e">
        <f t="shared" si="581"/>
        <v>#NAME?</v>
      </c>
      <c r="K2239" t="s">
        <v>62</v>
      </c>
      <c r="L2239" t="e">
        <f t="shared" si="582"/>
        <v>#NAME?</v>
      </c>
      <c r="M2239" t="e">
        <f t="shared" si="583"/>
        <v>#NAME?</v>
      </c>
      <c r="N2239">
        <v>100000</v>
      </c>
      <c r="O2239" t="e">
        <f t="shared" si="584"/>
        <v>#NAME?</v>
      </c>
      <c r="P2239">
        <v>5</v>
      </c>
      <c r="Q2239" t="e">
        <f t="shared" si="585"/>
        <v>#NAME?</v>
      </c>
      <c r="R2239">
        <v>5</v>
      </c>
      <c r="S2239" t="e">
        <f t="shared" si="586"/>
        <v>#NAME?</v>
      </c>
      <c r="T2239">
        <v>0</v>
      </c>
      <c r="U2239" t="e">
        <f t="shared" si="587"/>
        <v>#NAME?</v>
      </c>
      <c r="V2239">
        <v>256</v>
      </c>
      <c r="W2239" t="e">
        <f t="shared" si="588"/>
        <v>#NAME?</v>
      </c>
      <c r="X2239">
        <v>143</v>
      </c>
      <c r="Y2239" t="e">
        <f t="shared" si="589"/>
        <v>#NAME?</v>
      </c>
      <c r="Z2239">
        <v>1</v>
      </c>
      <c r="AA2239" t="e">
        <f t="shared" si="590"/>
        <v>#NAME?</v>
      </c>
      <c r="AB2239">
        <v>48</v>
      </c>
      <c r="AC2239" t="e">
        <f t="shared" si="591"/>
        <v>#NAME?</v>
      </c>
      <c r="AD2239">
        <v>1</v>
      </c>
      <c r="AE2239" t="e">
        <f t="shared" si="592"/>
        <v>#NAME?</v>
      </c>
      <c r="AF2239" t="s">
        <v>65</v>
      </c>
      <c r="AG2239" t="s">
        <v>64</v>
      </c>
      <c r="AH2239">
        <v>25795483</v>
      </c>
      <c r="AI2239">
        <v>25795481</v>
      </c>
      <c r="AJ2239">
        <v>5159096</v>
      </c>
      <c r="AK2239">
        <v>51546222</v>
      </c>
      <c r="AL2239">
        <v>10000</v>
      </c>
      <c r="AR2239">
        <v>10000</v>
      </c>
      <c r="AS2239">
        <v>57940.51</v>
      </c>
      <c r="AT2239">
        <v>5</v>
      </c>
      <c r="AU2239">
        <v>100000</v>
      </c>
      <c r="AV2239">
        <v>143</v>
      </c>
      <c r="AW2239" t="s">
        <v>60</v>
      </c>
      <c r="AX2239" t="s">
        <v>61</v>
      </c>
      <c r="AY2239" t="s">
        <v>62</v>
      </c>
      <c r="BA2239">
        <v>8</v>
      </c>
      <c r="BB2239">
        <v>1</v>
      </c>
      <c r="BD2239">
        <v>9.7678600000000007</v>
      </c>
      <c r="BE2239">
        <v>0.96627799999999997</v>
      </c>
      <c r="BF2239">
        <v>7374.48</v>
      </c>
      <c r="BH2239">
        <v>7940.51</v>
      </c>
      <c r="BN2239">
        <v>515014931</v>
      </c>
      <c r="BO2239">
        <v>106454167</v>
      </c>
      <c r="BP2239">
        <v>447292</v>
      </c>
      <c r="BQ2239">
        <v>0</v>
      </c>
      <c r="BR2239">
        <v>6.5382300000000004</v>
      </c>
      <c r="BY2239" t="s">
        <v>6003</v>
      </c>
      <c r="BZ2239" t="s">
        <v>9675</v>
      </c>
      <c r="CA2239" t="s">
        <v>58</v>
      </c>
      <c r="CB2239" t="str">
        <f t="shared" si="593"/>
        <v>ZYRA_CLUSTER_5i5d100000k nrq=1</v>
      </c>
      <c r="CC2239">
        <f t="shared" si="594"/>
        <v>144</v>
      </c>
    </row>
    <row r="2240" spans="1:81" x14ac:dyDescent="0.4">
      <c r="A2240" t="s">
        <v>2230</v>
      </c>
      <c r="B2240" t="s">
        <v>58</v>
      </c>
      <c r="C2240" t="s">
        <v>67</v>
      </c>
      <c r="D2240" t="e">
        <f t="shared" si="578"/>
        <v>#NAME?</v>
      </c>
      <c r="E2240">
        <v>10000</v>
      </c>
      <c r="F2240" t="e">
        <f t="shared" si="579"/>
        <v>#NAME?</v>
      </c>
      <c r="G2240" t="s">
        <v>60</v>
      </c>
      <c r="H2240" t="e">
        <f t="shared" si="580"/>
        <v>#NAME?</v>
      </c>
      <c r="I2240" t="s">
        <v>61</v>
      </c>
      <c r="J2240" t="e">
        <f t="shared" si="581"/>
        <v>#NAME?</v>
      </c>
      <c r="K2240" t="s">
        <v>62</v>
      </c>
      <c r="L2240" t="e">
        <f t="shared" si="582"/>
        <v>#NAME?</v>
      </c>
      <c r="M2240" t="e">
        <f t="shared" si="583"/>
        <v>#NAME?</v>
      </c>
      <c r="N2240">
        <v>100000</v>
      </c>
      <c r="O2240" t="e">
        <f t="shared" si="584"/>
        <v>#NAME?</v>
      </c>
      <c r="P2240">
        <v>5</v>
      </c>
      <c r="Q2240" t="e">
        <f t="shared" si="585"/>
        <v>#NAME?</v>
      </c>
      <c r="R2240">
        <v>5</v>
      </c>
      <c r="S2240" t="e">
        <f t="shared" si="586"/>
        <v>#NAME?</v>
      </c>
      <c r="T2240">
        <v>0</v>
      </c>
      <c r="U2240" t="e">
        <f t="shared" si="587"/>
        <v>#NAME?</v>
      </c>
      <c r="V2240">
        <v>256</v>
      </c>
      <c r="W2240" t="e">
        <f t="shared" si="588"/>
        <v>#NAME?</v>
      </c>
      <c r="X2240">
        <v>143</v>
      </c>
      <c r="Y2240" t="e">
        <f t="shared" si="589"/>
        <v>#NAME?</v>
      </c>
      <c r="Z2240">
        <v>1</v>
      </c>
      <c r="AA2240" t="e">
        <f t="shared" si="590"/>
        <v>#NAME?</v>
      </c>
      <c r="AB2240">
        <v>48</v>
      </c>
      <c r="AC2240" t="e">
        <f t="shared" si="591"/>
        <v>#NAME?</v>
      </c>
      <c r="AD2240">
        <v>2</v>
      </c>
      <c r="AE2240" t="e">
        <f t="shared" si="592"/>
        <v>#NAME?</v>
      </c>
      <c r="AF2240" t="s">
        <v>65</v>
      </c>
      <c r="AG2240" t="s">
        <v>64</v>
      </c>
      <c r="AH2240">
        <v>25529498</v>
      </c>
      <c r="AI2240">
        <v>25540762</v>
      </c>
      <c r="AJ2240">
        <v>5107026</v>
      </c>
      <c r="AK2240">
        <v>51021662</v>
      </c>
      <c r="AL2240">
        <v>10000</v>
      </c>
      <c r="AR2240">
        <v>10000</v>
      </c>
      <c r="AS2240">
        <v>57959.54</v>
      </c>
      <c r="AT2240">
        <v>5</v>
      </c>
      <c r="AU2240">
        <v>100000</v>
      </c>
      <c r="AV2240">
        <v>143</v>
      </c>
      <c r="AW2240" t="s">
        <v>60</v>
      </c>
      <c r="AX2240" t="s">
        <v>61</v>
      </c>
      <c r="AY2240" t="s">
        <v>62</v>
      </c>
      <c r="BA2240">
        <v>8</v>
      </c>
      <c r="BB2240">
        <v>1</v>
      </c>
      <c r="BD2240">
        <v>9.8577700000000004</v>
      </c>
      <c r="BE2240">
        <v>0.963144</v>
      </c>
      <c r="BF2240">
        <v>7436.19</v>
      </c>
      <c r="BH2240">
        <v>7959.54</v>
      </c>
      <c r="BN2240">
        <v>509757459</v>
      </c>
      <c r="BO2240">
        <v>104251350</v>
      </c>
      <c r="BP2240">
        <v>459169</v>
      </c>
      <c r="BQ2240">
        <v>0</v>
      </c>
      <c r="BR2240">
        <v>6.5412499999999998</v>
      </c>
      <c r="BY2240" t="s">
        <v>6004</v>
      </c>
      <c r="BZ2240" t="s">
        <v>9676</v>
      </c>
      <c r="CA2240" t="s">
        <v>58</v>
      </c>
      <c r="CB2240" t="str">
        <f t="shared" si="593"/>
        <v>ZYRA_CLUSTER_5i5d100000k nrq=1</v>
      </c>
      <c r="CC2240">
        <f t="shared" si="594"/>
        <v>144</v>
      </c>
    </row>
    <row r="2241" spans="1:81" x14ac:dyDescent="0.4">
      <c r="A2241" t="s">
        <v>2231</v>
      </c>
      <c r="B2241" t="s">
        <v>58</v>
      </c>
      <c r="C2241" t="s">
        <v>67</v>
      </c>
      <c r="D2241" t="e">
        <f t="shared" ref="D2241:D2304" si="595">-t</f>
        <v>#NAME?</v>
      </c>
      <c r="E2241">
        <v>10000</v>
      </c>
      <c r="F2241" t="e">
        <f t="shared" ref="F2241:F2304" si="596">-mr</f>
        <v>#NAME?</v>
      </c>
      <c r="G2241" t="s">
        <v>60</v>
      </c>
      <c r="H2241" t="e">
        <f t="shared" ref="H2241:H2304" si="597">-ma</f>
        <v>#NAME?</v>
      </c>
      <c r="I2241" t="s">
        <v>61</v>
      </c>
      <c r="J2241" t="e">
        <f t="shared" ref="J2241:J2304" si="598">-mp</f>
        <v>#NAME?</v>
      </c>
      <c r="K2241" t="s">
        <v>62</v>
      </c>
      <c r="L2241" t="e">
        <f t="shared" ref="L2241:L2304" si="599">-p</f>
        <v>#NAME?</v>
      </c>
      <c r="M2241" t="e">
        <f t="shared" ref="M2241:M2304" si="600">-k</f>
        <v>#NAME?</v>
      </c>
      <c r="N2241">
        <v>100000</v>
      </c>
      <c r="O2241" t="e">
        <f t="shared" ref="O2241:O2304" si="601">-i</f>
        <v>#NAME?</v>
      </c>
      <c r="P2241">
        <v>20</v>
      </c>
      <c r="Q2241" t="e">
        <f t="shared" ref="Q2241:Q2304" si="602">-d</f>
        <v>#NAME?</v>
      </c>
      <c r="R2241">
        <v>20</v>
      </c>
      <c r="S2241" t="e">
        <f t="shared" ref="S2241:S2304" si="603">-rq</f>
        <v>#NAME?</v>
      </c>
      <c r="T2241">
        <v>0</v>
      </c>
      <c r="U2241" t="e">
        <f t="shared" ref="U2241:U2304" si="604">-rqsize</f>
        <v>#NAME?</v>
      </c>
      <c r="V2241">
        <v>256</v>
      </c>
      <c r="W2241" t="e">
        <f t="shared" ref="W2241:W2304" si="605">-nwork</f>
        <v>#NAME?</v>
      </c>
      <c r="X2241">
        <v>1</v>
      </c>
      <c r="Y2241" t="e">
        <f t="shared" ref="Y2241:Y2304" si="606">-nrq</f>
        <v>#NAME?</v>
      </c>
      <c r="Z2241">
        <v>0</v>
      </c>
      <c r="AA2241" t="e">
        <f t="shared" ref="AA2241:AA2304" si="607">-seqwidth</f>
        <v>#NAME?</v>
      </c>
      <c r="AB2241">
        <v>48</v>
      </c>
      <c r="AC2241" t="e">
        <f t="shared" ref="AC2241:AC2304" si="608">-trial</f>
        <v>#NAME?</v>
      </c>
      <c r="AD2241">
        <v>0</v>
      </c>
      <c r="AE2241" t="e">
        <f t="shared" ref="AE2241:AE2304" si="609">-pinning</f>
        <v>#NAME?</v>
      </c>
      <c r="AF2241" t="s">
        <v>65</v>
      </c>
      <c r="AG2241" t="s">
        <v>64</v>
      </c>
      <c r="AH2241">
        <v>5045922</v>
      </c>
      <c r="AI2241">
        <v>5047279</v>
      </c>
      <c r="AJ2241">
        <v>1009320</v>
      </c>
      <c r="AK2241">
        <v>2520499</v>
      </c>
      <c r="AL2241">
        <v>10000</v>
      </c>
      <c r="AR2241">
        <v>10000</v>
      </c>
      <c r="AS2241">
        <v>20928.161</v>
      </c>
      <c r="AT2241">
        <v>20</v>
      </c>
      <c r="AU2241">
        <v>100000</v>
      </c>
      <c r="AV2241">
        <v>1</v>
      </c>
      <c r="AW2241" t="s">
        <v>60</v>
      </c>
      <c r="AX2241" t="s">
        <v>61</v>
      </c>
      <c r="AY2241" t="s">
        <v>62</v>
      </c>
      <c r="BA2241">
        <v>8</v>
      </c>
      <c r="BB2241">
        <v>1</v>
      </c>
      <c r="BD2241">
        <v>8.9045500000000004</v>
      </c>
      <c r="BE2241">
        <v>1.2329E-2</v>
      </c>
      <c r="BF2241">
        <v>1439.4</v>
      </c>
      <c r="BH2241">
        <v>928.16099999999994</v>
      </c>
      <c r="BN2241">
        <v>25146047</v>
      </c>
      <c r="BO2241">
        <v>1186879</v>
      </c>
      <c r="BP2241">
        <v>58952</v>
      </c>
      <c r="BQ2241">
        <v>0</v>
      </c>
      <c r="BR2241">
        <v>0.18831100000000001</v>
      </c>
      <c r="BY2241" t="s">
        <v>6005</v>
      </c>
      <c r="BZ2241" t="s">
        <v>9677</v>
      </c>
      <c r="CA2241" t="s">
        <v>58</v>
      </c>
      <c r="CB2241" t="str">
        <f t="shared" si="593"/>
        <v>ZYRA_CLUSTER_20i20d100000k nrq=0</v>
      </c>
      <c r="CC2241">
        <f t="shared" si="594"/>
        <v>1</v>
      </c>
    </row>
    <row r="2242" spans="1:81" x14ac:dyDescent="0.4">
      <c r="A2242" t="s">
        <v>2232</v>
      </c>
      <c r="B2242" t="s">
        <v>58</v>
      </c>
      <c r="C2242" t="s">
        <v>3765</v>
      </c>
      <c r="D2242" t="e">
        <f t="shared" si="595"/>
        <v>#NAME?</v>
      </c>
      <c r="E2242">
        <v>10000</v>
      </c>
      <c r="F2242" t="e">
        <f t="shared" si="596"/>
        <v>#NAME?</v>
      </c>
      <c r="G2242" t="s">
        <v>60</v>
      </c>
      <c r="H2242" t="e">
        <f t="shared" si="597"/>
        <v>#NAME?</v>
      </c>
      <c r="I2242" t="s">
        <v>61</v>
      </c>
      <c r="J2242" t="e">
        <f t="shared" si="598"/>
        <v>#NAME?</v>
      </c>
      <c r="K2242" t="s">
        <v>62</v>
      </c>
      <c r="L2242" t="e">
        <f t="shared" si="599"/>
        <v>#NAME?</v>
      </c>
      <c r="M2242" t="e">
        <f t="shared" si="600"/>
        <v>#NAME?</v>
      </c>
      <c r="N2242">
        <v>100000</v>
      </c>
      <c r="O2242" t="e">
        <f t="shared" si="601"/>
        <v>#NAME?</v>
      </c>
      <c r="P2242">
        <v>0</v>
      </c>
      <c r="Q2242" t="e">
        <f t="shared" si="602"/>
        <v>#NAME?</v>
      </c>
      <c r="R2242">
        <v>0</v>
      </c>
      <c r="S2242" t="e">
        <f t="shared" si="603"/>
        <v>#NAME?</v>
      </c>
      <c r="T2242">
        <v>0</v>
      </c>
      <c r="U2242" t="e">
        <f t="shared" si="604"/>
        <v>#NAME?</v>
      </c>
      <c r="V2242">
        <v>256</v>
      </c>
      <c r="W2242" t="e">
        <f t="shared" si="605"/>
        <v>#NAME?</v>
      </c>
      <c r="X2242">
        <v>126</v>
      </c>
      <c r="Y2242" t="e">
        <f t="shared" si="606"/>
        <v>#NAME?</v>
      </c>
      <c r="Z2242">
        <v>0</v>
      </c>
      <c r="AA2242" t="e">
        <f t="shared" si="607"/>
        <v>#NAME?</v>
      </c>
      <c r="AB2242">
        <v>48</v>
      </c>
      <c r="AC2242" t="e">
        <f t="shared" si="608"/>
        <v>#NAME?</v>
      </c>
      <c r="AD2242">
        <v>0</v>
      </c>
      <c r="AE2242" t="e">
        <f t="shared" si="609"/>
        <v>#NAME?</v>
      </c>
      <c r="AF2242" t="s">
        <v>65</v>
      </c>
      <c r="AG2242" t="s">
        <v>64</v>
      </c>
      <c r="AJ2242">
        <v>0</v>
      </c>
      <c r="AK2242">
        <v>215765359</v>
      </c>
      <c r="AL2242">
        <v>10000</v>
      </c>
      <c r="AR2242">
        <v>10000</v>
      </c>
      <c r="AS2242">
        <v>739.279</v>
      </c>
      <c r="AT2242">
        <v>0</v>
      </c>
      <c r="AU2242">
        <v>100000</v>
      </c>
      <c r="AV2242">
        <v>126</v>
      </c>
      <c r="AW2242" t="s">
        <v>60</v>
      </c>
      <c r="AX2242" t="s">
        <v>61</v>
      </c>
      <c r="AY2242" t="s">
        <v>62</v>
      </c>
      <c r="BA2242">
        <v>8</v>
      </c>
      <c r="BB2242">
        <v>1</v>
      </c>
      <c r="BD2242">
        <v>8.3484400000000001</v>
      </c>
      <c r="BE2242">
        <v>4.0713100000000002E-2</v>
      </c>
      <c r="BF2242">
        <v>1537.03</v>
      </c>
      <c r="BH2242">
        <v>739.279</v>
      </c>
      <c r="BN2242">
        <v>2157653594</v>
      </c>
      <c r="BO2242">
        <v>3748237</v>
      </c>
      <c r="BP2242">
        <v>46814</v>
      </c>
      <c r="BQ2242">
        <v>2913</v>
      </c>
      <c r="BR2242">
        <v>0</v>
      </c>
      <c r="BY2242" t="s">
        <v>6006</v>
      </c>
      <c r="BZ2242" t="s">
        <v>9678</v>
      </c>
      <c r="CA2242" t="s">
        <v>58</v>
      </c>
      <c r="CB2242" t="str">
        <f t="shared" si="593"/>
        <v>ZYRA_CLUSTER_0i0d100000k nrq=0</v>
      </c>
      <c r="CC2242">
        <f t="shared" si="594"/>
        <v>126</v>
      </c>
    </row>
    <row r="2243" spans="1:81" x14ac:dyDescent="0.4">
      <c r="A2243" t="s">
        <v>2233</v>
      </c>
      <c r="B2243" t="s">
        <v>58</v>
      </c>
      <c r="C2243" t="s">
        <v>67</v>
      </c>
      <c r="D2243" t="e">
        <f t="shared" si="595"/>
        <v>#NAME?</v>
      </c>
      <c r="E2243">
        <v>10000</v>
      </c>
      <c r="F2243" t="e">
        <f t="shared" si="596"/>
        <v>#NAME?</v>
      </c>
      <c r="G2243" t="s">
        <v>60</v>
      </c>
      <c r="H2243" t="e">
        <f t="shared" si="597"/>
        <v>#NAME?</v>
      </c>
      <c r="I2243" t="s">
        <v>61</v>
      </c>
      <c r="J2243" t="e">
        <f t="shared" si="598"/>
        <v>#NAME?</v>
      </c>
      <c r="K2243" t="s">
        <v>62</v>
      </c>
      <c r="L2243" t="e">
        <f t="shared" si="599"/>
        <v>#NAME?</v>
      </c>
      <c r="M2243" t="e">
        <f t="shared" si="600"/>
        <v>#NAME?</v>
      </c>
      <c r="N2243">
        <v>100000</v>
      </c>
      <c r="O2243" t="e">
        <f t="shared" si="601"/>
        <v>#NAME?</v>
      </c>
      <c r="P2243">
        <v>20</v>
      </c>
      <c r="Q2243" t="e">
        <f t="shared" si="602"/>
        <v>#NAME?</v>
      </c>
      <c r="R2243">
        <v>20</v>
      </c>
      <c r="S2243" t="e">
        <f t="shared" si="603"/>
        <v>#NAME?</v>
      </c>
      <c r="T2243">
        <v>0</v>
      </c>
      <c r="U2243" t="e">
        <f t="shared" si="604"/>
        <v>#NAME?</v>
      </c>
      <c r="V2243">
        <v>256</v>
      </c>
      <c r="W2243" t="e">
        <f t="shared" si="605"/>
        <v>#NAME?</v>
      </c>
      <c r="X2243">
        <v>1</v>
      </c>
      <c r="Y2243" t="e">
        <f t="shared" si="606"/>
        <v>#NAME?</v>
      </c>
      <c r="Z2243">
        <v>0</v>
      </c>
      <c r="AA2243" t="e">
        <f t="shared" si="607"/>
        <v>#NAME?</v>
      </c>
      <c r="AB2243">
        <v>48</v>
      </c>
      <c r="AC2243" t="e">
        <f t="shared" si="608"/>
        <v>#NAME?</v>
      </c>
      <c r="AD2243">
        <v>1</v>
      </c>
      <c r="AE2243" t="e">
        <f t="shared" si="609"/>
        <v>#NAME?</v>
      </c>
      <c r="AF2243" t="s">
        <v>65</v>
      </c>
      <c r="AG2243" t="s">
        <v>64</v>
      </c>
      <c r="AH2243">
        <v>5271164</v>
      </c>
      <c r="AI2243">
        <v>5265965</v>
      </c>
      <c r="AJ2243">
        <v>1053712</v>
      </c>
      <c r="AK2243">
        <v>2629999</v>
      </c>
      <c r="AL2243">
        <v>10000</v>
      </c>
      <c r="AR2243">
        <v>10000</v>
      </c>
      <c r="AS2243">
        <v>20905.569</v>
      </c>
      <c r="AT2243">
        <v>20</v>
      </c>
      <c r="AU2243">
        <v>100000</v>
      </c>
      <c r="AV2243">
        <v>1</v>
      </c>
      <c r="AW2243" t="s">
        <v>60</v>
      </c>
      <c r="AX2243" t="s">
        <v>61</v>
      </c>
      <c r="AY2243" t="s">
        <v>62</v>
      </c>
      <c r="BA2243">
        <v>8</v>
      </c>
      <c r="BB2243">
        <v>1</v>
      </c>
      <c r="BD2243">
        <v>8.8788300000000007</v>
      </c>
      <c r="BE2243">
        <v>1.25828E-2</v>
      </c>
      <c r="BF2243">
        <v>1447.25</v>
      </c>
      <c r="BH2243">
        <v>905.56899999999996</v>
      </c>
      <c r="BN2243">
        <v>26238446</v>
      </c>
      <c r="BO2243">
        <v>1241636</v>
      </c>
      <c r="BP2243">
        <v>61553</v>
      </c>
      <c r="BQ2243">
        <v>0</v>
      </c>
      <c r="BR2243">
        <v>0.180896</v>
      </c>
      <c r="BY2243" t="s">
        <v>6007</v>
      </c>
      <c r="BZ2243" t="s">
        <v>9679</v>
      </c>
      <c r="CA2243" t="s">
        <v>58</v>
      </c>
      <c r="CB2243" t="str">
        <f t="shared" ref="CB2243:CB2306" si="610">AF2243&amp;"_"&amp;P2243&amp;"i"&amp;R2243&amp;"d"&amp;N2243&amp;"k nrq="&amp;Z2243</f>
        <v>ZYRA_CLUSTER_20i20d100000k nrq=0</v>
      </c>
      <c r="CC2243">
        <f t="shared" ref="CC2243:CC2306" si="611">X2243+Z2243</f>
        <v>1</v>
      </c>
    </row>
    <row r="2244" spans="1:81" x14ac:dyDescent="0.4">
      <c r="A2244" t="s">
        <v>2234</v>
      </c>
      <c r="B2244" t="s">
        <v>58</v>
      </c>
      <c r="C2244" t="s">
        <v>67</v>
      </c>
      <c r="D2244" t="e">
        <f t="shared" si="595"/>
        <v>#NAME?</v>
      </c>
      <c r="E2244">
        <v>10000</v>
      </c>
      <c r="F2244" t="e">
        <f t="shared" si="596"/>
        <v>#NAME?</v>
      </c>
      <c r="G2244" t="s">
        <v>60</v>
      </c>
      <c r="H2244" t="e">
        <f t="shared" si="597"/>
        <v>#NAME?</v>
      </c>
      <c r="I2244" t="s">
        <v>61</v>
      </c>
      <c r="J2244" t="e">
        <f t="shared" si="598"/>
        <v>#NAME?</v>
      </c>
      <c r="K2244" t="s">
        <v>62</v>
      </c>
      <c r="L2244" t="e">
        <f t="shared" si="599"/>
        <v>#NAME?</v>
      </c>
      <c r="M2244" t="e">
        <f t="shared" si="600"/>
        <v>#NAME?</v>
      </c>
      <c r="N2244">
        <v>100000</v>
      </c>
      <c r="O2244" t="e">
        <f t="shared" si="601"/>
        <v>#NAME?</v>
      </c>
      <c r="P2244">
        <v>20</v>
      </c>
      <c r="Q2244" t="e">
        <f t="shared" si="602"/>
        <v>#NAME?</v>
      </c>
      <c r="R2244">
        <v>20</v>
      </c>
      <c r="S2244" t="e">
        <f t="shared" si="603"/>
        <v>#NAME?</v>
      </c>
      <c r="T2244">
        <v>0</v>
      </c>
      <c r="U2244" t="e">
        <f t="shared" si="604"/>
        <v>#NAME?</v>
      </c>
      <c r="V2244">
        <v>256</v>
      </c>
      <c r="W2244" t="e">
        <f t="shared" si="605"/>
        <v>#NAME?</v>
      </c>
      <c r="X2244">
        <v>1</v>
      </c>
      <c r="Y2244" t="e">
        <f t="shared" si="606"/>
        <v>#NAME?</v>
      </c>
      <c r="Z2244">
        <v>0</v>
      </c>
      <c r="AA2244" t="e">
        <f t="shared" si="607"/>
        <v>#NAME?</v>
      </c>
      <c r="AB2244">
        <v>48</v>
      </c>
      <c r="AC2244" t="e">
        <f t="shared" si="608"/>
        <v>#NAME?</v>
      </c>
      <c r="AD2244">
        <v>2</v>
      </c>
      <c r="AE2244" t="e">
        <f t="shared" si="609"/>
        <v>#NAME?</v>
      </c>
      <c r="AF2244" t="s">
        <v>65</v>
      </c>
      <c r="AG2244" t="s">
        <v>64</v>
      </c>
      <c r="AH2244">
        <v>5029517</v>
      </c>
      <c r="AI2244">
        <v>5028600</v>
      </c>
      <c r="AJ2244">
        <v>1005811</v>
      </c>
      <c r="AK2244">
        <v>2512049</v>
      </c>
      <c r="AL2244">
        <v>10000</v>
      </c>
      <c r="AR2244">
        <v>10000</v>
      </c>
      <c r="AS2244">
        <v>20899.405999999999</v>
      </c>
      <c r="AT2244">
        <v>20</v>
      </c>
      <c r="AU2244">
        <v>100000</v>
      </c>
      <c r="AV2244">
        <v>1</v>
      </c>
      <c r="AW2244" t="s">
        <v>60</v>
      </c>
      <c r="AX2244" t="s">
        <v>61</v>
      </c>
      <c r="AY2244" t="s">
        <v>62</v>
      </c>
      <c r="BA2244">
        <v>8</v>
      </c>
      <c r="BB2244">
        <v>1</v>
      </c>
      <c r="BD2244">
        <v>8.8676700000000004</v>
      </c>
      <c r="BE2244">
        <v>1.2682000000000001E-2</v>
      </c>
      <c r="BF2244">
        <v>1450.62</v>
      </c>
      <c r="BH2244">
        <v>899.40599999999995</v>
      </c>
      <c r="BN2244">
        <v>25061684</v>
      </c>
      <c r="BO2244">
        <v>1182692</v>
      </c>
      <c r="BP2244">
        <v>58815</v>
      </c>
      <c r="BQ2244">
        <v>0</v>
      </c>
      <c r="BR2244">
        <v>0.17022599999999999</v>
      </c>
      <c r="BY2244" t="s">
        <v>6008</v>
      </c>
      <c r="BZ2244" t="s">
        <v>9680</v>
      </c>
      <c r="CA2244" t="s">
        <v>58</v>
      </c>
      <c r="CB2244" t="str">
        <f t="shared" si="610"/>
        <v>ZYRA_CLUSTER_20i20d100000k nrq=0</v>
      </c>
      <c r="CC2244">
        <f t="shared" si="611"/>
        <v>1</v>
      </c>
    </row>
    <row r="2245" spans="1:81" x14ac:dyDescent="0.4">
      <c r="A2245" t="s">
        <v>2966</v>
      </c>
      <c r="B2245" t="s">
        <v>58</v>
      </c>
      <c r="C2245" t="s">
        <v>67</v>
      </c>
      <c r="D2245" t="e">
        <f t="shared" si="595"/>
        <v>#NAME?</v>
      </c>
      <c r="E2245">
        <v>10000</v>
      </c>
      <c r="F2245" t="e">
        <f t="shared" si="596"/>
        <v>#NAME?</v>
      </c>
      <c r="G2245" t="s">
        <v>60</v>
      </c>
      <c r="H2245" t="e">
        <f t="shared" si="597"/>
        <v>#NAME?</v>
      </c>
      <c r="I2245" t="s">
        <v>61</v>
      </c>
      <c r="J2245" t="e">
        <f t="shared" si="598"/>
        <v>#NAME?</v>
      </c>
      <c r="K2245" t="s">
        <v>62</v>
      </c>
      <c r="L2245" t="e">
        <f t="shared" si="599"/>
        <v>#NAME?</v>
      </c>
      <c r="M2245" t="e">
        <f t="shared" si="600"/>
        <v>#NAME?</v>
      </c>
      <c r="N2245">
        <v>10000</v>
      </c>
      <c r="O2245" t="e">
        <f t="shared" si="601"/>
        <v>#NAME?</v>
      </c>
      <c r="P2245">
        <v>0</v>
      </c>
      <c r="Q2245" t="e">
        <f t="shared" si="602"/>
        <v>#NAME?</v>
      </c>
      <c r="R2245">
        <v>0</v>
      </c>
      <c r="S2245" t="e">
        <f t="shared" si="603"/>
        <v>#NAME?</v>
      </c>
      <c r="T2245">
        <v>0</v>
      </c>
      <c r="U2245" t="e">
        <f t="shared" si="604"/>
        <v>#NAME?</v>
      </c>
      <c r="V2245">
        <v>256</v>
      </c>
      <c r="W2245" t="e">
        <f t="shared" si="605"/>
        <v>#NAME?</v>
      </c>
      <c r="X2245">
        <v>144</v>
      </c>
      <c r="Y2245" t="e">
        <f t="shared" si="606"/>
        <v>#NAME?</v>
      </c>
      <c r="Z2245">
        <v>0</v>
      </c>
      <c r="AA2245" t="e">
        <f t="shared" si="607"/>
        <v>#NAME?</v>
      </c>
      <c r="AB2245">
        <v>48</v>
      </c>
      <c r="AC2245" t="e">
        <f t="shared" si="608"/>
        <v>#NAME?</v>
      </c>
      <c r="AD2245">
        <v>1</v>
      </c>
      <c r="AE2245" t="e">
        <f t="shared" si="609"/>
        <v>#NAME?</v>
      </c>
      <c r="AF2245" t="s">
        <v>65</v>
      </c>
      <c r="AG2245" t="s">
        <v>64</v>
      </c>
      <c r="AJ2245">
        <v>0</v>
      </c>
      <c r="AK2245">
        <v>354944218</v>
      </c>
      <c r="AL2245">
        <v>10000</v>
      </c>
      <c r="AR2245">
        <v>10000</v>
      </c>
      <c r="AS2245">
        <v>666.88699999999994</v>
      </c>
      <c r="AT2245">
        <v>0</v>
      </c>
      <c r="AU2245">
        <v>10000</v>
      </c>
      <c r="AV2245">
        <v>144</v>
      </c>
      <c r="AW2245" t="s">
        <v>60</v>
      </c>
      <c r="AX2245" t="s">
        <v>61</v>
      </c>
      <c r="AY2245" t="s">
        <v>62</v>
      </c>
      <c r="BA2245">
        <v>8</v>
      </c>
      <c r="BB2245">
        <v>1</v>
      </c>
      <c r="BD2245">
        <v>0.50978100000000004</v>
      </c>
      <c r="BE2245">
        <v>0.11118500000000001</v>
      </c>
      <c r="BF2245">
        <v>1071.19</v>
      </c>
      <c r="BH2245">
        <v>666.88699999999994</v>
      </c>
      <c r="BN2245">
        <v>3549441728</v>
      </c>
      <c r="BO2245">
        <v>1766835</v>
      </c>
      <c r="BP2245">
        <v>457</v>
      </c>
      <c r="BQ2245">
        <v>0</v>
      </c>
      <c r="BR2245">
        <v>2.4397399999999999E-4</v>
      </c>
      <c r="BY2245" t="s">
        <v>6009</v>
      </c>
      <c r="BZ2245" t="s">
        <v>9681</v>
      </c>
      <c r="CA2245" t="s">
        <v>58</v>
      </c>
      <c r="CB2245" t="str">
        <f t="shared" si="610"/>
        <v>ZYRA_CLUSTER_0i0d10000k nrq=0</v>
      </c>
      <c r="CC2245">
        <f t="shared" si="611"/>
        <v>144</v>
      </c>
    </row>
    <row r="2246" spans="1:81" x14ac:dyDescent="0.4">
      <c r="A2246" t="s">
        <v>2235</v>
      </c>
      <c r="B2246" t="s">
        <v>58</v>
      </c>
      <c r="C2246" t="s">
        <v>67</v>
      </c>
      <c r="D2246" t="e">
        <f t="shared" si="595"/>
        <v>#NAME?</v>
      </c>
      <c r="E2246">
        <v>10000</v>
      </c>
      <c r="F2246" t="e">
        <f t="shared" si="596"/>
        <v>#NAME?</v>
      </c>
      <c r="G2246" t="s">
        <v>60</v>
      </c>
      <c r="H2246" t="e">
        <f t="shared" si="597"/>
        <v>#NAME?</v>
      </c>
      <c r="I2246" t="s">
        <v>61</v>
      </c>
      <c r="J2246" t="e">
        <f t="shared" si="598"/>
        <v>#NAME?</v>
      </c>
      <c r="K2246" t="s">
        <v>62</v>
      </c>
      <c r="L2246" t="e">
        <f t="shared" si="599"/>
        <v>#NAME?</v>
      </c>
      <c r="M2246" t="e">
        <f t="shared" si="600"/>
        <v>#NAME?</v>
      </c>
      <c r="N2246">
        <v>100000</v>
      </c>
      <c r="O2246" t="e">
        <f t="shared" si="601"/>
        <v>#NAME?</v>
      </c>
      <c r="P2246">
        <v>20</v>
      </c>
      <c r="Q2246" t="e">
        <f t="shared" si="602"/>
        <v>#NAME?</v>
      </c>
      <c r="R2246">
        <v>20</v>
      </c>
      <c r="S2246" t="e">
        <f t="shared" si="603"/>
        <v>#NAME?</v>
      </c>
      <c r="T2246">
        <v>0</v>
      </c>
      <c r="U2246" t="e">
        <f t="shared" si="604"/>
        <v>#NAME?</v>
      </c>
      <c r="V2246">
        <v>256</v>
      </c>
      <c r="W2246" t="e">
        <f t="shared" si="605"/>
        <v>#NAME?</v>
      </c>
      <c r="X2246">
        <v>18</v>
      </c>
      <c r="Y2246" t="e">
        <f t="shared" si="606"/>
        <v>#NAME?</v>
      </c>
      <c r="Z2246">
        <v>0</v>
      </c>
      <c r="AA2246" t="e">
        <f t="shared" si="607"/>
        <v>#NAME?</v>
      </c>
      <c r="AB2246">
        <v>48</v>
      </c>
      <c r="AC2246" t="e">
        <f t="shared" si="608"/>
        <v>#NAME?</v>
      </c>
      <c r="AD2246">
        <v>0</v>
      </c>
      <c r="AE2246" t="e">
        <f t="shared" si="609"/>
        <v>#NAME?</v>
      </c>
      <c r="AF2246" t="s">
        <v>65</v>
      </c>
      <c r="AG2246" t="s">
        <v>64</v>
      </c>
      <c r="AH2246">
        <v>51019997</v>
      </c>
      <c r="AI2246">
        <v>51020740</v>
      </c>
      <c r="AJ2246">
        <v>10204073</v>
      </c>
      <c r="AK2246">
        <v>25480678</v>
      </c>
      <c r="AL2246">
        <v>10000</v>
      </c>
      <c r="AR2246">
        <v>10000</v>
      </c>
      <c r="AS2246">
        <v>202085.26</v>
      </c>
      <c r="AT2246">
        <v>20</v>
      </c>
      <c r="AU2246">
        <v>100000</v>
      </c>
      <c r="AV2246">
        <v>18</v>
      </c>
      <c r="AW2246" t="s">
        <v>60</v>
      </c>
      <c r="AX2246" t="s">
        <v>61</v>
      </c>
      <c r="AY2246" t="s">
        <v>62</v>
      </c>
      <c r="BA2246">
        <v>8</v>
      </c>
      <c r="BB2246">
        <v>1</v>
      </c>
      <c r="BD2246">
        <v>9.3833699999999993</v>
      </c>
      <c r="BE2246">
        <v>1.7640599999999999E-2</v>
      </c>
      <c r="BF2246">
        <v>1855.22</v>
      </c>
      <c r="BH2246">
        <v>2085.2600000000002</v>
      </c>
      <c r="BN2246">
        <v>254210465</v>
      </c>
      <c r="BO2246">
        <v>21735747</v>
      </c>
      <c r="BP2246">
        <v>596322</v>
      </c>
      <c r="BQ2246">
        <v>0</v>
      </c>
      <c r="BR2246">
        <v>2.3298700000000001</v>
      </c>
      <c r="BY2246" t="s">
        <v>6010</v>
      </c>
      <c r="BZ2246" t="s">
        <v>9682</v>
      </c>
      <c r="CA2246" t="s">
        <v>58</v>
      </c>
      <c r="CB2246" t="str">
        <f t="shared" si="610"/>
        <v>ZYRA_CLUSTER_20i20d100000k nrq=0</v>
      </c>
      <c r="CC2246">
        <f t="shared" si="611"/>
        <v>18</v>
      </c>
    </row>
    <row r="2247" spans="1:81" x14ac:dyDescent="0.4">
      <c r="A2247" t="s">
        <v>2236</v>
      </c>
      <c r="B2247" t="s">
        <v>58</v>
      </c>
      <c r="C2247" t="s">
        <v>67</v>
      </c>
      <c r="D2247" t="e">
        <f t="shared" si="595"/>
        <v>#NAME?</v>
      </c>
      <c r="E2247">
        <v>10000</v>
      </c>
      <c r="F2247" t="e">
        <f t="shared" si="596"/>
        <v>#NAME?</v>
      </c>
      <c r="G2247" t="s">
        <v>60</v>
      </c>
      <c r="H2247" t="e">
        <f t="shared" si="597"/>
        <v>#NAME?</v>
      </c>
      <c r="I2247" t="s">
        <v>61</v>
      </c>
      <c r="J2247" t="e">
        <f t="shared" si="598"/>
        <v>#NAME?</v>
      </c>
      <c r="K2247" t="s">
        <v>62</v>
      </c>
      <c r="L2247" t="e">
        <f t="shared" si="599"/>
        <v>#NAME?</v>
      </c>
      <c r="M2247" t="e">
        <f t="shared" si="600"/>
        <v>#NAME?</v>
      </c>
      <c r="N2247">
        <v>100000</v>
      </c>
      <c r="O2247" t="e">
        <f t="shared" si="601"/>
        <v>#NAME?</v>
      </c>
      <c r="P2247">
        <v>20</v>
      </c>
      <c r="Q2247" t="e">
        <f t="shared" si="602"/>
        <v>#NAME?</v>
      </c>
      <c r="R2247">
        <v>20</v>
      </c>
      <c r="S2247" t="e">
        <f t="shared" si="603"/>
        <v>#NAME?</v>
      </c>
      <c r="T2247">
        <v>0</v>
      </c>
      <c r="U2247" t="e">
        <f t="shared" si="604"/>
        <v>#NAME?</v>
      </c>
      <c r="V2247">
        <v>256</v>
      </c>
      <c r="W2247" t="e">
        <f t="shared" si="605"/>
        <v>#NAME?</v>
      </c>
      <c r="X2247">
        <v>18</v>
      </c>
      <c r="Y2247" t="e">
        <f t="shared" si="606"/>
        <v>#NAME?</v>
      </c>
      <c r="Z2247">
        <v>0</v>
      </c>
      <c r="AA2247" t="e">
        <f t="shared" si="607"/>
        <v>#NAME?</v>
      </c>
      <c r="AB2247">
        <v>48</v>
      </c>
      <c r="AC2247" t="e">
        <f t="shared" si="608"/>
        <v>#NAME?</v>
      </c>
      <c r="AD2247">
        <v>1</v>
      </c>
      <c r="AE2247" t="e">
        <f t="shared" si="609"/>
        <v>#NAME?</v>
      </c>
      <c r="AF2247" t="s">
        <v>65</v>
      </c>
      <c r="AG2247" t="s">
        <v>64</v>
      </c>
      <c r="AH2247">
        <v>51438803</v>
      </c>
      <c r="AI2247">
        <v>51434653</v>
      </c>
      <c r="AJ2247">
        <v>10287345</v>
      </c>
      <c r="AK2247">
        <v>25689757</v>
      </c>
      <c r="AL2247">
        <v>10000</v>
      </c>
      <c r="AR2247">
        <v>10000</v>
      </c>
      <c r="AS2247">
        <v>202027.18</v>
      </c>
      <c r="AT2247">
        <v>20</v>
      </c>
      <c r="AU2247">
        <v>100000</v>
      </c>
      <c r="AV2247">
        <v>18</v>
      </c>
      <c r="AW2247" t="s">
        <v>60</v>
      </c>
      <c r="AX2247" t="s">
        <v>61</v>
      </c>
      <c r="AY2247" t="s">
        <v>62</v>
      </c>
      <c r="BA2247">
        <v>8</v>
      </c>
      <c r="BB2247">
        <v>1</v>
      </c>
      <c r="BD2247">
        <v>9.4006699999999999</v>
      </c>
      <c r="BE2247">
        <v>1.7764100000000001E-2</v>
      </c>
      <c r="BF2247">
        <v>1848.76</v>
      </c>
      <c r="BH2247">
        <v>2027.18</v>
      </c>
      <c r="BN2247">
        <v>256296465</v>
      </c>
      <c r="BO2247">
        <v>21177798</v>
      </c>
      <c r="BP2247">
        <v>601106</v>
      </c>
      <c r="BQ2247">
        <v>0</v>
      </c>
      <c r="BR2247">
        <v>2.13191</v>
      </c>
      <c r="BY2247" t="s">
        <v>6011</v>
      </c>
      <c r="BZ2247" t="s">
        <v>9683</v>
      </c>
      <c r="CA2247" t="s">
        <v>58</v>
      </c>
      <c r="CB2247" t="str">
        <f t="shared" si="610"/>
        <v>ZYRA_CLUSTER_20i20d100000k nrq=0</v>
      </c>
      <c r="CC2247">
        <f t="shared" si="611"/>
        <v>18</v>
      </c>
    </row>
    <row r="2248" spans="1:81" x14ac:dyDescent="0.4">
      <c r="A2248" t="s">
        <v>2237</v>
      </c>
      <c r="B2248" t="s">
        <v>58</v>
      </c>
      <c r="C2248" t="s">
        <v>67</v>
      </c>
      <c r="D2248" t="e">
        <f t="shared" si="595"/>
        <v>#NAME?</v>
      </c>
      <c r="E2248">
        <v>10000</v>
      </c>
      <c r="F2248" t="e">
        <f t="shared" si="596"/>
        <v>#NAME?</v>
      </c>
      <c r="G2248" t="s">
        <v>60</v>
      </c>
      <c r="H2248" t="e">
        <f t="shared" si="597"/>
        <v>#NAME?</v>
      </c>
      <c r="I2248" t="s">
        <v>61</v>
      </c>
      <c r="J2248" t="e">
        <f t="shared" si="598"/>
        <v>#NAME?</v>
      </c>
      <c r="K2248" t="s">
        <v>62</v>
      </c>
      <c r="L2248" t="e">
        <f t="shared" si="599"/>
        <v>#NAME?</v>
      </c>
      <c r="M2248" t="e">
        <f t="shared" si="600"/>
        <v>#NAME?</v>
      </c>
      <c r="N2248">
        <v>100000</v>
      </c>
      <c r="O2248" t="e">
        <f t="shared" si="601"/>
        <v>#NAME?</v>
      </c>
      <c r="P2248">
        <v>20</v>
      </c>
      <c r="Q2248" t="e">
        <f t="shared" si="602"/>
        <v>#NAME?</v>
      </c>
      <c r="R2248">
        <v>20</v>
      </c>
      <c r="S2248" t="e">
        <f t="shared" si="603"/>
        <v>#NAME?</v>
      </c>
      <c r="T2248">
        <v>0</v>
      </c>
      <c r="U2248" t="e">
        <f t="shared" si="604"/>
        <v>#NAME?</v>
      </c>
      <c r="V2248">
        <v>256</v>
      </c>
      <c r="W2248" t="e">
        <f t="shared" si="605"/>
        <v>#NAME?</v>
      </c>
      <c r="X2248">
        <v>18</v>
      </c>
      <c r="Y2248" t="e">
        <f t="shared" si="606"/>
        <v>#NAME?</v>
      </c>
      <c r="Z2248">
        <v>0</v>
      </c>
      <c r="AA2248" t="e">
        <f t="shared" si="607"/>
        <v>#NAME?</v>
      </c>
      <c r="AB2248">
        <v>48</v>
      </c>
      <c r="AC2248" t="e">
        <f t="shared" si="608"/>
        <v>#NAME?</v>
      </c>
      <c r="AD2248">
        <v>2</v>
      </c>
      <c r="AE2248" t="e">
        <f t="shared" si="609"/>
        <v>#NAME?</v>
      </c>
      <c r="AF2248" t="s">
        <v>65</v>
      </c>
      <c r="AG2248" t="s">
        <v>64</v>
      </c>
      <c r="AH2248">
        <v>52013603</v>
      </c>
      <c r="AI2248">
        <v>52000136</v>
      </c>
      <c r="AJ2248">
        <v>10401373</v>
      </c>
      <c r="AK2248">
        <v>25972531</v>
      </c>
      <c r="AL2248">
        <v>10000</v>
      </c>
      <c r="AR2248">
        <v>10000</v>
      </c>
      <c r="AS2248">
        <v>201975.43</v>
      </c>
      <c r="AT2248">
        <v>20</v>
      </c>
      <c r="AU2248">
        <v>100000</v>
      </c>
      <c r="AV2248">
        <v>18</v>
      </c>
      <c r="AW2248" t="s">
        <v>60</v>
      </c>
      <c r="AX2248" t="s">
        <v>61</v>
      </c>
      <c r="AY2248" t="s">
        <v>62</v>
      </c>
      <c r="BA2248">
        <v>8</v>
      </c>
      <c r="BB2248">
        <v>1</v>
      </c>
      <c r="BD2248">
        <v>9.3590400000000002</v>
      </c>
      <c r="BE2248">
        <v>1.7985000000000001E-2</v>
      </c>
      <c r="BF2248">
        <v>1828.58</v>
      </c>
      <c r="BH2248">
        <v>1975.43</v>
      </c>
      <c r="BN2248">
        <v>259116961</v>
      </c>
      <c r="BO2248">
        <v>21225143</v>
      </c>
      <c r="BP2248">
        <v>608353</v>
      </c>
      <c r="BQ2248">
        <v>0</v>
      </c>
      <c r="BR2248">
        <v>2.16127</v>
      </c>
      <c r="BY2248" t="s">
        <v>6012</v>
      </c>
      <c r="BZ2248" t="s">
        <v>9684</v>
      </c>
      <c r="CA2248" t="s">
        <v>58</v>
      </c>
      <c r="CB2248" t="str">
        <f t="shared" si="610"/>
        <v>ZYRA_CLUSTER_20i20d100000k nrq=0</v>
      </c>
      <c r="CC2248">
        <f t="shared" si="611"/>
        <v>18</v>
      </c>
    </row>
    <row r="2249" spans="1:81" x14ac:dyDescent="0.4">
      <c r="A2249" t="s">
        <v>2239</v>
      </c>
      <c r="B2249" t="s">
        <v>58</v>
      </c>
      <c r="C2249" t="s">
        <v>67</v>
      </c>
      <c r="D2249" t="e">
        <f t="shared" si="595"/>
        <v>#NAME?</v>
      </c>
      <c r="E2249">
        <v>10000</v>
      </c>
      <c r="F2249" t="e">
        <f t="shared" si="596"/>
        <v>#NAME?</v>
      </c>
      <c r="G2249" t="s">
        <v>60</v>
      </c>
      <c r="H2249" t="e">
        <f t="shared" si="597"/>
        <v>#NAME?</v>
      </c>
      <c r="I2249" t="s">
        <v>61</v>
      </c>
      <c r="J2249" t="e">
        <f t="shared" si="598"/>
        <v>#NAME?</v>
      </c>
      <c r="K2249" t="s">
        <v>62</v>
      </c>
      <c r="L2249" t="e">
        <f t="shared" si="599"/>
        <v>#NAME?</v>
      </c>
      <c r="M2249" t="e">
        <f t="shared" si="600"/>
        <v>#NAME?</v>
      </c>
      <c r="N2249">
        <v>100000</v>
      </c>
      <c r="O2249" t="e">
        <f t="shared" si="601"/>
        <v>#NAME?</v>
      </c>
      <c r="P2249">
        <v>20</v>
      </c>
      <c r="Q2249" t="e">
        <f t="shared" si="602"/>
        <v>#NAME?</v>
      </c>
      <c r="R2249">
        <v>20</v>
      </c>
      <c r="S2249" t="e">
        <f t="shared" si="603"/>
        <v>#NAME?</v>
      </c>
      <c r="T2249">
        <v>0</v>
      </c>
      <c r="U2249" t="e">
        <f t="shared" si="604"/>
        <v>#NAME?</v>
      </c>
      <c r="V2249">
        <v>256</v>
      </c>
      <c r="W2249" t="e">
        <f t="shared" si="605"/>
        <v>#NAME?</v>
      </c>
      <c r="X2249">
        <v>17</v>
      </c>
      <c r="Y2249" t="e">
        <f t="shared" si="606"/>
        <v>#NAME?</v>
      </c>
      <c r="Z2249">
        <v>1</v>
      </c>
      <c r="AA2249" t="e">
        <f t="shared" si="607"/>
        <v>#NAME?</v>
      </c>
      <c r="AB2249">
        <v>48</v>
      </c>
      <c r="AC2249" t="e">
        <f t="shared" si="608"/>
        <v>#NAME?</v>
      </c>
      <c r="AD2249">
        <v>0</v>
      </c>
      <c r="AE2249" t="e">
        <f t="shared" si="609"/>
        <v>#NAME?</v>
      </c>
      <c r="AF2249" t="s">
        <v>65</v>
      </c>
      <c r="AG2249" t="s">
        <v>64</v>
      </c>
      <c r="AH2249">
        <v>34901155</v>
      </c>
      <c r="AI2249">
        <v>34908263</v>
      </c>
      <c r="AJ2249">
        <v>6980941</v>
      </c>
      <c r="AK2249">
        <v>17452647</v>
      </c>
      <c r="AL2249">
        <v>10000</v>
      </c>
      <c r="AR2249">
        <v>10000</v>
      </c>
      <c r="AS2249">
        <v>204368.56</v>
      </c>
      <c r="AT2249">
        <v>20</v>
      </c>
      <c r="AU2249">
        <v>100000</v>
      </c>
      <c r="AV2249">
        <v>17</v>
      </c>
      <c r="AW2249" t="s">
        <v>60</v>
      </c>
      <c r="AX2249" t="s">
        <v>61</v>
      </c>
      <c r="AY2249" t="s">
        <v>62</v>
      </c>
      <c r="BA2249">
        <v>8</v>
      </c>
      <c r="BB2249">
        <v>1</v>
      </c>
      <c r="BD2249">
        <v>10.1972</v>
      </c>
      <c r="BE2249">
        <v>0.119435</v>
      </c>
      <c r="BF2249">
        <v>2724.74</v>
      </c>
      <c r="BH2249">
        <v>4368.5600000000004</v>
      </c>
      <c r="BN2249">
        <v>173933281</v>
      </c>
      <c r="BO2249">
        <v>20440302</v>
      </c>
      <c r="BP2249">
        <v>593193</v>
      </c>
      <c r="BQ2249">
        <v>0</v>
      </c>
      <c r="BR2249">
        <v>4.2891000000000004</v>
      </c>
      <c r="BY2249" t="s">
        <v>6013</v>
      </c>
      <c r="BZ2249" t="s">
        <v>9685</v>
      </c>
      <c r="CA2249" t="s">
        <v>58</v>
      </c>
      <c r="CB2249" t="str">
        <f t="shared" si="610"/>
        <v>ZYRA_CLUSTER_20i20d100000k nrq=1</v>
      </c>
      <c r="CC2249">
        <f t="shared" si="611"/>
        <v>18</v>
      </c>
    </row>
    <row r="2250" spans="1:81" x14ac:dyDescent="0.4">
      <c r="A2250" t="s">
        <v>2240</v>
      </c>
      <c r="B2250" t="s">
        <v>58</v>
      </c>
      <c r="C2250" t="s">
        <v>67</v>
      </c>
      <c r="D2250" t="e">
        <f t="shared" si="595"/>
        <v>#NAME?</v>
      </c>
      <c r="E2250">
        <v>10000</v>
      </c>
      <c r="F2250" t="e">
        <f t="shared" si="596"/>
        <v>#NAME?</v>
      </c>
      <c r="G2250" t="s">
        <v>60</v>
      </c>
      <c r="H2250" t="e">
        <f t="shared" si="597"/>
        <v>#NAME?</v>
      </c>
      <c r="I2250" t="s">
        <v>61</v>
      </c>
      <c r="J2250" t="e">
        <f t="shared" si="598"/>
        <v>#NAME?</v>
      </c>
      <c r="K2250" t="s">
        <v>62</v>
      </c>
      <c r="L2250" t="e">
        <f t="shared" si="599"/>
        <v>#NAME?</v>
      </c>
      <c r="M2250" t="e">
        <f t="shared" si="600"/>
        <v>#NAME?</v>
      </c>
      <c r="N2250">
        <v>100000</v>
      </c>
      <c r="O2250" t="e">
        <f t="shared" si="601"/>
        <v>#NAME?</v>
      </c>
      <c r="P2250">
        <v>20</v>
      </c>
      <c r="Q2250" t="e">
        <f t="shared" si="602"/>
        <v>#NAME?</v>
      </c>
      <c r="R2250">
        <v>20</v>
      </c>
      <c r="S2250" t="e">
        <f t="shared" si="603"/>
        <v>#NAME?</v>
      </c>
      <c r="T2250">
        <v>0</v>
      </c>
      <c r="U2250" t="e">
        <f t="shared" si="604"/>
        <v>#NAME?</v>
      </c>
      <c r="V2250">
        <v>256</v>
      </c>
      <c r="W2250" t="e">
        <f t="shared" si="605"/>
        <v>#NAME?</v>
      </c>
      <c r="X2250">
        <v>17</v>
      </c>
      <c r="Y2250" t="e">
        <f t="shared" si="606"/>
        <v>#NAME?</v>
      </c>
      <c r="Z2250">
        <v>1</v>
      </c>
      <c r="AA2250" t="e">
        <f t="shared" si="607"/>
        <v>#NAME?</v>
      </c>
      <c r="AB2250">
        <v>48</v>
      </c>
      <c r="AC2250" t="e">
        <f t="shared" si="608"/>
        <v>#NAME?</v>
      </c>
      <c r="AD2250">
        <v>1</v>
      </c>
      <c r="AE2250" t="e">
        <f t="shared" si="609"/>
        <v>#NAME?</v>
      </c>
      <c r="AF2250" t="s">
        <v>65</v>
      </c>
      <c r="AG2250" t="s">
        <v>64</v>
      </c>
      <c r="AH2250">
        <v>35106320</v>
      </c>
      <c r="AI2250">
        <v>35100709</v>
      </c>
      <c r="AJ2250">
        <v>7020702</v>
      </c>
      <c r="AK2250">
        <v>17547954</v>
      </c>
      <c r="AL2250">
        <v>10000</v>
      </c>
      <c r="AR2250">
        <v>10000</v>
      </c>
      <c r="AS2250">
        <v>204338.85</v>
      </c>
      <c r="AT2250">
        <v>20</v>
      </c>
      <c r="AU2250">
        <v>100000</v>
      </c>
      <c r="AV2250">
        <v>17</v>
      </c>
      <c r="AW2250" t="s">
        <v>60</v>
      </c>
      <c r="AX2250" t="s">
        <v>61</v>
      </c>
      <c r="AY2250" t="s">
        <v>62</v>
      </c>
      <c r="BA2250">
        <v>8</v>
      </c>
      <c r="BB2250">
        <v>1</v>
      </c>
      <c r="BD2250">
        <v>10.181100000000001</v>
      </c>
      <c r="BE2250">
        <v>0.118199</v>
      </c>
      <c r="BF2250">
        <v>2707.97</v>
      </c>
      <c r="BH2250">
        <v>4338.8500000000004</v>
      </c>
      <c r="BN2250">
        <v>174879656</v>
      </c>
      <c r="BO2250">
        <v>20530782</v>
      </c>
      <c r="BP2250">
        <v>599888</v>
      </c>
      <c r="BQ2250">
        <v>0</v>
      </c>
      <c r="BR2250">
        <v>4.2968099999999998</v>
      </c>
      <c r="BY2250" t="s">
        <v>6014</v>
      </c>
      <c r="BZ2250" t="s">
        <v>9686</v>
      </c>
      <c r="CA2250" t="s">
        <v>58</v>
      </c>
      <c r="CB2250" t="str">
        <f t="shared" si="610"/>
        <v>ZYRA_CLUSTER_20i20d100000k nrq=1</v>
      </c>
      <c r="CC2250">
        <f t="shared" si="611"/>
        <v>18</v>
      </c>
    </row>
    <row r="2251" spans="1:81" x14ac:dyDescent="0.4">
      <c r="A2251" t="s">
        <v>2241</v>
      </c>
      <c r="B2251" t="s">
        <v>58</v>
      </c>
      <c r="C2251" t="s">
        <v>67</v>
      </c>
      <c r="D2251" t="e">
        <f t="shared" si="595"/>
        <v>#NAME?</v>
      </c>
      <c r="E2251">
        <v>10000</v>
      </c>
      <c r="F2251" t="e">
        <f t="shared" si="596"/>
        <v>#NAME?</v>
      </c>
      <c r="G2251" t="s">
        <v>60</v>
      </c>
      <c r="H2251" t="e">
        <f t="shared" si="597"/>
        <v>#NAME?</v>
      </c>
      <c r="I2251" t="s">
        <v>61</v>
      </c>
      <c r="J2251" t="e">
        <f t="shared" si="598"/>
        <v>#NAME?</v>
      </c>
      <c r="K2251" t="s">
        <v>62</v>
      </c>
      <c r="L2251" t="e">
        <f t="shared" si="599"/>
        <v>#NAME?</v>
      </c>
      <c r="M2251" t="e">
        <f t="shared" si="600"/>
        <v>#NAME?</v>
      </c>
      <c r="N2251">
        <v>100000</v>
      </c>
      <c r="O2251" t="e">
        <f t="shared" si="601"/>
        <v>#NAME?</v>
      </c>
      <c r="P2251">
        <v>20</v>
      </c>
      <c r="Q2251" t="e">
        <f t="shared" si="602"/>
        <v>#NAME?</v>
      </c>
      <c r="R2251">
        <v>20</v>
      </c>
      <c r="S2251" t="e">
        <f t="shared" si="603"/>
        <v>#NAME?</v>
      </c>
      <c r="T2251">
        <v>0</v>
      </c>
      <c r="U2251" t="e">
        <f t="shared" si="604"/>
        <v>#NAME?</v>
      </c>
      <c r="V2251">
        <v>256</v>
      </c>
      <c r="W2251" t="e">
        <f t="shared" si="605"/>
        <v>#NAME?</v>
      </c>
      <c r="X2251">
        <v>17</v>
      </c>
      <c r="Y2251" t="e">
        <f t="shared" si="606"/>
        <v>#NAME?</v>
      </c>
      <c r="Z2251">
        <v>1</v>
      </c>
      <c r="AA2251" t="e">
        <f t="shared" si="607"/>
        <v>#NAME?</v>
      </c>
      <c r="AB2251">
        <v>48</v>
      </c>
      <c r="AC2251" t="e">
        <f t="shared" si="608"/>
        <v>#NAME?</v>
      </c>
      <c r="AD2251">
        <v>2</v>
      </c>
      <c r="AE2251" t="e">
        <f t="shared" si="609"/>
        <v>#NAME?</v>
      </c>
      <c r="AF2251" t="s">
        <v>65</v>
      </c>
      <c r="AG2251" t="s">
        <v>64</v>
      </c>
      <c r="AH2251">
        <v>35239422</v>
      </c>
      <c r="AI2251">
        <v>35237257</v>
      </c>
      <c r="AJ2251">
        <v>7047667</v>
      </c>
      <c r="AK2251">
        <v>17617520</v>
      </c>
      <c r="AL2251">
        <v>10000</v>
      </c>
      <c r="AR2251">
        <v>10000</v>
      </c>
      <c r="AS2251">
        <v>204329.05</v>
      </c>
      <c r="AT2251">
        <v>20</v>
      </c>
      <c r="AU2251">
        <v>100000</v>
      </c>
      <c r="AV2251">
        <v>17</v>
      </c>
      <c r="AW2251" t="s">
        <v>60</v>
      </c>
      <c r="AX2251" t="s">
        <v>61</v>
      </c>
      <c r="AY2251" t="s">
        <v>62</v>
      </c>
      <c r="BA2251">
        <v>8</v>
      </c>
      <c r="BB2251">
        <v>1</v>
      </c>
      <c r="BD2251">
        <v>10.223699999999999</v>
      </c>
      <c r="BE2251">
        <v>0.119008</v>
      </c>
      <c r="BF2251">
        <v>2701.82</v>
      </c>
      <c r="BH2251">
        <v>4329.05</v>
      </c>
      <c r="BN2251">
        <v>175575287</v>
      </c>
      <c r="BO2251">
        <v>20468437</v>
      </c>
      <c r="BP2251">
        <v>599917</v>
      </c>
      <c r="BQ2251">
        <v>0</v>
      </c>
      <c r="BR2251">
        <v>4.3258099999999997</v>
      </c>
      <c r="BY2251" t="s">
        <v>6015</v>
      </c>
      <c r="BZ2251" t="s">
        <v>9687</v>
      </c>
      <c r="CA2251" t="s">
        <v>58</v>
      </c>
      <c r="CB2251" t="str">
        <f t="shared" si="610"/>
        <v>ZYRA_CLUSTER_20i20d100000k nrq=1</v>
      </c>
      <c r="CC2251">
        <f t="shared" si="611"/>
        <v>18</v>
      </c>
    </row>
    <row r="2252" spans="1:81" x14ac:dyDescent="0.4">
      <c r="A2252" t="s">
        <v>2242</v>
      </c>
      <c r="B2252" t="s">
        <v>58</v>
      </c>
      <c r="C2252" t="s">
        <v>67</v>
      </c>
      <c r="D2252" t="e">
        <f t="shared" si="595"/>
        <v>#NAME?</v>
      </c>
      <c r="E2252">
        <v>10000</v>
      </c>
      <c r="F2252" t="e">
        <f t="shared" si="596"/>
        <v>#NAME?</v>
      </c>
      <c r="G2252" t="s">
        <v>60</v>
      </c>
      <c r="H2252" t="e">
        <f t="shared" si="597"/>
        <v>#NAME?</v>
      </c>
      <c r="I2252" t="s">
        <v>61</v>
      </c>
      <c r="J2252" t="e">
        <f t="shared" si="598"/>
        <v>#NAME?</v>
      </c>
      <c r="K2252" t="s">
        <v>62</v>
      </c>
      <c r="L2252" t="e">
        <f t="shared" si="599"/>
        <v>#NAME?</v>
      </c>
      <c r="M2252" t="e">
        <f t="shared" si="600"/>
        <v>#NAME?</v>
      </c>
      <c r="N2252">
        <v>100000</v>
      </c>
      <c r="O2252" t="e">
        <f t="shared" si="601"/>
        <v>#NAME?</v>
      </c>
      <c r="P2252">
        <v>20</v>
      </c>
      <c r="Q2252" t="e">
        <f t="shared" si="602"/>
        <v>#NAME?</v>
      </c>
      <c r="R2252">
        <v>20</v>
      </c>
      <c r="S2252" t="e">
        <f t="shared" si="603"/>
        <v>#NAME?</v>
      </c>
      <c r="T2252">
        <v>0</v>
      </c>
      <c r="U2252" t="e">
        <f t="shared" si="604"/>
        <v>#NAME?</v>
      </c>
      <c r="V2252">
        <v>256</v>
      </c>
      <c r="W2252" t="e">
        <f t="shared" si="605"/>
        <v>#NAME?</v>
      </c>
      <c r="X2252">
        <v>36</v>
      </c>
      <c r="Y2252" t="e">
        <f t="shared" si="606"/>
        <v>#NAME?</v>
      </c>
      <c r="Z2252">
        <v>0</v>
      </c>
      <c r="AA2252" t="e">
        <f t="shared" si="607"/>
        <v>#NAME?</v>
      </c>
      <c r="AB2252">
        <v>48</v>
      </c>
      <c r="AC2252" t="e">
        <f t="shared" si="608"/>
        <v>#NAME?</v>
      </c>
      <c r="AD2252">
        <v>0</v>
      </c>
      <c r="AE2252" t="e">
        <f t="shared" si="609"/>
        <v>#NAME?</v>
      </c>
      <c r="AF2252" t="s">
        <v>65</v>
      </c>
      <c r="AG2252" t="s">
        <v>64</v>
      </c>
      <c r="AH2252">
        <v>67510652</v>
      </c>
      <c r="AI2252">
        <v>67512530</v>
      </c>
      <c r="AJ2252">
        <v>13502318</v>
      </c>
      <c r="AK2252">
        <v>33718510</v>
      </c>
      <c r="AL2252">
        <v>10000</v>
      </c>
      <c r="AR2252">
        <v>10000</v>
      </c>
      <c r="AS2252">
        <v>202385.14</v>
      </c>
      <c r="AT2252">
        <v>20</v>
      </c>
      <c r="AU2252">
        <v>100000</v>
      </c>
      <c r="AV2252">
        <v>36</v>
      </c>
      <c r="AW2252" t="s">
        <v>60</v>
      </c>
      <c r="AX2252" t="s">
        <v>61</v>
      </c>
      <c r="AY2252" t="s">
        <v>62</v>
      </c>
      <c r="BA2252">
        <v>8</v>
      </c>
      <c r="BB2252">
        <v>1</v>
      </c>
      <c r="BD2252">
        <v>9.9450400000000005</v>
      </c>
      <c r="BE2252">
        <v>2.41993E-2</v>
      </c>
      <c r="BF2252">
        <v>2814.08</v>
      </c>
      <c r="BH2252">
        <v>2385.14</v>
      </c>
      <c r="BN2252">
        <v>336395835</v>
      </c>
      <c r="BO2252">
        <v>42635064</v>
      </c>
      <c r="BP2252">
        <v>789269</v>
      </c>
      <c r="BQ2252">
        <v>0</v>
      </c>
      <c r="BR2252">
        <v>3.4544700000000002</v>
      </c>
      <c r="BY2252" t="s">
        <v>6016</v>
      </c>
      <c r="BZ2252" t="s">
        <v>9688</v>
      </c>
      <c r="CA2252" t="s">
        <v>58</v>
      </c>
      <c r="CB2252" t="str">
        <f t="shared" si="610"/>
        <v>ZYRA_CLUSTER_20i20d100000k nrq=0</v>
      </c>
      <c r="CC2252">
        <f t="shared" si="611"/>
        <v>36</v>
      </c>
    </row>
    <row r="2253" spans="1:81" x14ac:dyDescent="0.4">
      <c r="A2253" t="s">
        <v>2243</v>
      </c>
      <c r="B2253" t="s">
        <v>58</v>
      </c>
      <c r="C2253" t="s">
        <v>67</v>
      </c>
      <c r="D2253" t="e">
        <f t="shared" si="595"/>
        <v>#NAME?</v>
      </c>
      <c r="E2253">
        <v>10000</v>
      </c>
      <c r="F2253" t="e">
        <f t="shared" si="596"/>
        <v>#NAME?</v>
      </c>
      <c r="G2253" t="s">
        <v>60</v>
      </c>
      <c r="H2253" t="e">
        <f t="shared" si="597"/>
        <v>#NAME?</v>
      </c>
      <c r="I2253" t="s">
        <v>61</v>
      </c>
      <c r="J2253" t="e">
        <f t="shared" si="598"/>
        <v>#NAME?</v>
      </c>
      <c r="K2253" t="s">
        <v>62</v>
      </c>
      <c r="L2253" t="e">
        <f t="shared" si="599"/>
        <v>#NAME?</v>
      </c>
      <c r="M2253" t="e">
        <f t="shared" si="600"/>
        <v>#NAME?</v>
      </c>
      <c r="N2253">
        <v>100000</v>
      </c>
      <c r="O2253" t="e">
        <f t="shared" si="601"/>
        <v>#NAME?</v>
      </c>
      <c r="P2253">
        <v>20</v>
      </c>
      <c r="Q2253" t="e">
        <f t="shared" si="602"/>
        <v>#NAME?</v>
      </c>
      <c r="R2253">
        <v>20</v>
      </c>
      <c r="S2253" t="e">
        <f t="shared" si="603"/>
        <v>#NAME?</v>
      </c>
      <c r="T2253">
        <v>0</v>
      </c>
      <c r="U2253" t="e">
        <f t="shared" si="604"/>
        <v>#NAME?</v>
      </c>
      <c r="V2253">
        <v>256</v>
      </c>
      <c r="W2253" t="e">
        <f t="shared" si="605"/>
        <v>#NAME?</v>
      </c>
      <c r="X2253">
        <v>36</v>
      </c>
      <c r="Y2253" t="e">
        <f t="shared" si="606"/>
        <v>#NAME?</v>
      </c>
      <c r="Z2253">
        <v>0</v>
      </c>
      <c r="AA2253" t="e">
        <f t="shared" si="607"/>
        <v>#NAME?</v>
      </c>
      <c r="AB2253">
        <v>48</v>
      </c>
      <c r="AC2253" t="e">
        <f t="shared" si="608"/>
        <v>#NAME?</v>
      </c>
      <c r="AD2253">
        <v>1</v>
      </c>
      <c r="AE2253" t="e">
        <f t="shared" si="609"/>
        <v>#NAME?</v>
      </c>
      <c r="AF2253" t="s">
        <v>65</v>
      </c>
      <c r="AG2253" t="s">
        <v>64</v>
      </c>
      <c r="AH2253">
        <v>68213078</v>
      </c>
      <c r="AI2253">
        <v>68217344</v>
      </c>
      <c r="AJ2253">
        <v>13643042</v>
      </c>
      <c r="AK2253">
        <v>34065575</v>
      </c>
      <c r="AL2253">
        <v>10000</v>
      </c>
      <c r="AR2253">
        <v>10000</v>
      </c>
      <c r="AS2253">
        <v>202323.82</v>
      </c>
      <c r="AT2253">
        <v>20</v>
      </c>
      <c r="AU2253">
        <v>100000</v>
      </c>
      <c r="AV2253">
        <v>36</v>
      </c>
      <c r="AW2253" t="s">
        <v>60</v>
      </c>
      <c r="AX2253" t="s">
        <v>61</v>
      </c>
      <c r="AY2253" t="s">
        <v>62</v>
      </c>
      <c r="BA2253">
        <v>8</v>
      </c>
      <c r="BB2253">
        <v>1</v>
      </c>
      <c r="BD2253">
        <v>9.9340399999999995</v>
      </c>
      <c r="BE2253">
        <v>2.4120200000000001E-2</v>
      </c>
      <c r="BF2253">
        <v>2783.39</v>
      </c>
      <c r="BH2253">
        <v>2323.8200000000002</v>
      </c>
      <c r="BN2253">
        <v>339858753</v>
      </c>
      <c r="BO2253">
        <v>41619002</v>
      </c>
      <c r="BP2253">
        <v>797000</v>
      </c>
      <c r="BQ2253">
        <v>0</v>
      </c>
      <c r="BR2253">
        <v>3.4115700000000002</v>
      </c>
      <c r="BY2253" t="s">
        <v>6017</v>
      </c>
      <c r="BZ2253" t="s">
        <v>9689</v>
      </c>
      <c r="CA2253" t="s">
        <v>58</v>
      </c>
      <c r="CB2253" t="str">
        <f t="shared" si="610"/>
        <v>ZYRA_CLUSTER_20i20d100000k nrq=0</v>
      </c>
      <c r="CC2253">
        <f t="shared" si="611"/>
        <v>36</v>
      </c>
    </row>
    <row r="2254" spans="1:81" x14ac:dyDescent="0.4">
      <c r="A2254" t="s">
        <v>2244</v>
      </c>
      <c r="B2254" t="s">
        <v>58</v>
      </c>
      <c r="C2254" t="s">
        <v>3765</v>
      </c>
      <c r="D2254" t="e">
        <f t="shared" si="595"/>
        <v>#NAME?</v>
      </c>
      <c r="E2254">
        <v>10000</v>
      </c>
      <c r="F2254" t="e">
        <f t="shared" si="596"/>
        <v>#NAME?</v>
      </c>
      <c r="G2254" t="s">
        <v>60</v>
      </c>
      <c r="H2254" t="e">
        <f t="shared" si="597"/>
        <v>#NAME?</v>
      </c>
      <c r="I2254" t="s">
        <v>61</v>
      </c>
      <c r="J2254" t="e">
        <f t="shared" si="598"/>
        <v>#NAME?</v>
      </c>
      <c r="K2254" t="s">
        <v>62</v>
      </c>
      <c r="L2254" t="e">
        <f t="shared" si="599"/>
        <v>#NAME?</v>
      </c>
      <c r="M2254" t="e">
        <f t="shared" si="600"/>
        <v>#NAME?</v>
      </c>
      <c r="N2254">
        <v>100000</v>
      </c>
      <c r="O2254" t="e">
        <f t="shared" si="601"/>
        <v>#NAME?</v>
      </c>
      <c r="P2254">
        <v>0</v>
      </c>
      <c r="Q2254" t="e">
        <f t="shared" si="602"/>
        <v>#NAME?</v>
      </c>
      <c r="R2254">
        <v>0</v>
      </c>
      <c r="S2254" t="e">
        <f t="shared" si="603"/>
        <v>#NAME?</v>
      </c>
      <c r="T2254">
        <v>0</v>
      </c>
      <c r="U2254" t="e">
        <f t="shared" si="604"/>
        <v>#NAME?</v>
      </c>
      <c r="V2254">
        <v>256</v>
      </c>
      <c r="W2254" t="e">
        <f t="shared" si="605"/>
        <v>#NAME?</v>
      </c>
      <c r="X2254">
        <v>126</v>
      </c>
      <c r="Y2254" t="e">
        <f t="shared" si="606"/>
        <v>#NAME?</v>
      </c>
      <c r="Z2254">
        <v>0</v>
      </c>
      <c r="AA2254" t="e">
        <f t="shared" si="607"/>
        <v>#NAME?</v>
      </c>
      <c r="AB2254">
        <v>48</v>
      </c>
      <c r="AC2254" t="e">
        <f t="shared" si="608"/>
        <v>#NAME?</v>
      </c>
      <c r="AD2254">
        <v>1</v>
      </c>
      <c r="AE2254" t="e">
        <f t="shared" si="609"/>
        <v>#NAME?</v>
      </c>
      <c r="AF2254" t="s">
        <v>65</v>
      </c>
      <c r="AG2254" t="s">
        <v>64</v>
      </c>
      <c r="AJ2254">
        <v>0</v>
      </c>
      <c r="AK2254">
        <v>219221794</v>
      </c>
      <c r="AL2254">
        <v>10000</v>
      </c>
      <c r="AR2254">
        <v>10000</v>
      </c>
      <c r="AS2254">
        <v>771.14400000000001</v>
      </c>
      <c r="AT2254">
        <v>0</v>
      </c>
      <c r="AU2254">
        <v>100000</v>
      </c>
      <c r="AV2254">
        <v>126</v>
      </c>
      <c r="AW2254" t="s">
        <v>60</v>
      </c>
      <c r="AX2254" t="s">
        <v>61</v>
      </c>
      <c r="AY2254" t="s">
        <v>62</v>
      </c>
      <c r="BA2254">
        <v>8</v>
      </c>
      <c r="BB2254">
        <v>1</v>
      </c>
      <c r="BD2254">
        <v>8.3091799999999996</v>
      </c>
      <c r="BE2254">
        <v>4.1392100000000001E-2</v>
      </c>
      <c r="BF2254">
        <v>1519.88</v>
      </c>
      <c r="BH2254">
        <v>771.14400000000001</v>
      </c>
      <c r="BN2254">
        <v>2192217945</v>
      </c>
      <c r="BO2254">
        <v>4665945</v>
      </c>
      <c r="BP2254">
        <v>45454</v>
      </c>
      <c r="BQ2254">
        <v>3306</v>
      </c>
      <c r="BR2254">
        <v>0</v>
      </c>
      <c r="BY2254" t="s">
        <v>6018</v>
      </c>
      <c r="BZ2254" t="s">
        <v>9690</v>
      </c>
      <c r="CA2254" t="s">
        <v>58</v>
      </c>
      <c r="CB2254" t="str">
        <f t="shared" si="610"/>
        <v>ZYRA_CLUSTER_0i0d100000k nrq=0</v>
      </c>
      <c r="CC2254">
        <f t="shared" si="611"/>
        <v>126</v>
      </c>
    </row>
    <row r="2255" spans="1:81" x14ac:dyDescent="0.4">
      <c r="A2255" t="s">
        <v>2245</v>
      </c>
      <c r="B2255" t="s">
        <v>58</v>
      </c>
      <c r="C2255" t="s">
        <v>67</v>
      </c>
      <c r="D2255" t="e">
        <f t="shared" si="595"/>
        <v>#NAME?</v>
      </c>
      <c r="E2255">
        <v>10000</v>
      </c>
      <c r="F2255" t="e">
        <f t="shared" si="596"/>
        <v>#NAME?</v>
      </c>
      <c r="G2255" t="s">
        <v>60</v>
      </c>
      <c r="H2255" t="e">
        <f t="shared" si="597"/>
        <v>#NAME?</v>
      </c>
      <c r="I2255" t="s">
        <v>61</v>
      </c>
      <c r="J2255" t="e">
        <f t="shared" si="598"/>
        <v>#NAME?</v>
      </c>
      <c r="K2255" t="s">
        <v>62</v>
      </c>
      <c r="L2255" t="e">
        <f t="shared" si="599"/>
        <v>#NAME?</v>
      </c>
      <c r="M2255" t="e">
        <f t="shared" si="600"/>
        <v>#NAME?</v>
      </c>
      <c r="N2255">
        <v>100000</v>
      </c>
      <c r="O2255" t="e">
        <f t="shared" si="601"/>
        <v>#NAME?</v>
      </c>
      <c r="P2255">
        <v>20</v>
      </c>
      <c r="Q2255" t="e">
        <f t="shared" si="602"/>
        <v>#NAME?</v>
      </c>
      <c r="R2255">
        <v>20</v>
      </c>
      <c r="S2255" t="e">
        <f t="shared" si="603"/>
        <v>#NAME?</v>
      </c>
      <c r="T2255">
        <v>0</v>
      </c>
      <c r="U2255" t="e">
        <f t="shared" si="604"/>
        <v>#NAME?</v>
      </c>
      <c r="V2255">
        <v>256</v>
      </c>
      <c r="W2255" t="e">
        <f t="shared" si="605"/>
        <v>#NAME?</v>
      </c>
      <c r="X2255">
        <v>36</v>
      </c>
      <c r="Y2255" t="e">
        <f t="shared" si="606"/>
        <v>#NAME?</v>
      </c>
      <c r="Z2255">
        <v>0</v>
      </c>
      <c r="AA2255" t="e">
        <f t="shared" si="607"/>
        <v>#NAME?</v>
      </c>
      <c r="AB2255">
        <v>48</v>
      </c>
      <c r="AC2255" t="e">
        <f t="shared" si="608"/>
        <v>#NAME?</v>
      </c>
      <c r="AD2255">
        <v>2</v>
      </c>
      <c r="AE2255" t="e">
        <f t="shared" si="609"/>
        <v>#NAME?</v>
      </c>
      <c r="AF2255" t="s">
        <v>65</v>
      </c>
      <c r="AG2255" t="s">
        <v>64</v>
      </c>
      <c r="AH2255">
        <v>68406846</v>
      </c>
      <c r="AI2255">
        <v>68414055</v>
      </c>
      <c r="AJ2255">
        <v>13682090</v>
      </c>
      <c r="AK2255">
        <v>34164508</v>
      </c>
      <c r="AL2255">
        <v>10000</v>
      </c>
      <c r="AR2255">
        <v>10000</v>
      </c>
      <c r="AS2255">
        <v>202311.62</v>
      </c>
      <c r="AT2255">
        <v>20</v>
      </c>
      <c r="AU2255">
        <v>100000</v>
      </c>
      <c r="AV2255">
        <v>36</v>
      </c>
      <c r="AW2255" t="s">
        <v>60</v>
      </c>
      <c r="AX2255" t="s">
        <v>61</v>
      </c>
      <c r="AY2255" t="s">
        <v>62</v>
      </c>
      <c r="BA2255">
        <v>8</v>
      </c>
      <c r="BB2255">
        <v>1</v>
      </c>
      <c r="BD2255">
        <v>9.9441100000000002</v>
      </c>
      <c r="BE2255">
        <v>2.4391099999999999E-2</v>
      </c>
      <c r="BF2255">
        <v>2773.3</v>
      </c>
      <c r="BH2255">
        <v>2311.62</v>
      </c>
      <c r="BN2255">
        <v>340845732</v>
      </c>
      <c r="BO2255">
        <v>41611411</v>
      </c>
      <c r="BP2255">
        <v>799357</v>
      </c>
      <c r="BQ2255">
        <v>0</v>
      </c>
      <c r="BR2255">
        <v>3.4004099999999999</v>
      </c>
      <c r="BY2255" t="s">
        <v>6019</v>
      </c>
      <c r="BZ2255" t="s">
        <v>9691</v>
      </c>
      <c r="CA2255" t="s">
        <v>58</v>
      </c>
      <c r="CB2255" t="str">
        <f t="shared" si="610"/>
        <v>ZYRA_CLUSTER_20i20d100000k nrq=0</v>
      </c>
      <c r="CC2255">
        <f t="shared" si="611"/>
        <v>36</v>
      </c>
    </row>
    <row r="2256" spans="1:81" x14ac:dyDescent="0.4">
      <c r="A2256" t="s">
        <v>2967</v>
      </c>
      <c r="B2256" t="s">
        <v>58</v>
      </c>
      <c r="C2256" t="s">
        <v>67</v>
      </c>
      <c r="D2256" t="e">
        <f t="shared" si="595"/>
        <v>#NAME?</v>
      </c>
      <c r="E2256">
        <v>10000</v>
      </c>
      <c r="F2256" t="e">
        <f t="shared" si="596"/>
        <v>#NAME?</v>
      </c>
      <c r="G2256" t="s">
        <v>60</v>
      </c>
      <c r="H2256" t="e">
        <f t="shared" si="597"/>
        <v>#NAME?</v>
      </c>
      <c r="I2256" t="s">
        <v>61</v>
      </c>
      <c r="J2256" t="e">
        <f t="shared" si="598"/>
        <v>#NAME?</v>
      </c>
      <c r="K2256" t="s">
        <v>62</v>
      </c>
      <c r="L2256" t="e">
        <f t="shared" si="599"/>
        <v>#NAME?</v>
      </c>
      <c r="M2256" t="e">
        <f t="shared" si="600"/>
        <v>#NAME?</v>
      </c>
      <c r="N2256">
        <v>10000</v>
      </c>
      <c r="O2256" t="e">
        <f t="shared" si="601"/>
        <v>#NAME?</v>
      </c>
      <c r="P2256">
        <v>0</v>
      </c>
      <c r="Q2256" t="e">
        <f t="shared" si="602"/>
        <v>#NAME?</v>
      </c>
      <c r="R2256">
        <v>0</v>
      </c>
      <c r="S2256" t="e">
        <f t="shared" si="603"/>
        <v>#NAME?</v>
      </c>
      <c r="T2256">
        <v>0</v>
      </c>
      <c r="U2256" t="e">
        <f t="shared" si="604"/>
        <v>#NAME?</v>
      </c>
      <c r="V2256">
        <v>256</v>
      </c>
      <c r="W2256" t="e">
        <f t="shared" si="605"/>
        <v>#NAME?</v>
      </c>
      <c r="X2256">
        <v>144</v>
      </c>
      <c r="Y2256" t="e">
        <f t="shared" si="606"/>
        <v>#NAME?</v>
      </c>
      <c r="Z2256">
        <v>0</v>
      </c>
      <c r="AA2256" t="e">
        <f t="shared" si="607"/>
        <v>#NAME?</v>
      </c>
      <c r="AB2256">
        <v>48</v>
      </c>
      <c r="AC2256" t="e">
        <f t="shared" si="608"/>
        <v>#NAME?</v>
      </c>
      <c r="AD2256">
        <v>2</v>
      </c>
      <c r="AE2256" t="e">
        <f t="shared" si="609"/>
        <v>#NAME?</v>
      </c>
      <c r="AF2256" t="s">
        <v>65</v>
      </c>
      <c r="AG2256" t="s">
        <v>64</v>
      </c>
      <c r="AJ2256">
        <v>0</v>
      </c>
      <c r="AK2256">
        <v>356212982</v>
      </c>
      <c r="AL2256">
        <v>10000</v>
      </c>
      <c r="AR2256">
        <v>10000</v>
      </c>
      <c r="AS2256">
        <v>632.88800000000003</v>
      </c>
      <c r="AT2256">
        <v>0</v>
      </c>
      <c r="AU2256">
        <v>10000</v>
      </c>
      <c r="AV2256">
        <v>144</v>
      </c>
      <c r="AW2256" t="s">
        <v>60</v>
      </c>
      <c r="AX2256" t="s">
        <v>61</v>
      </c>
      <c r="AY2256" t="s">
        <v>62</v>
      </c>
      <c r="BA2256">
        <v>8</v>
      </c>
      <c r="BB2256">
        <v>1</v>
      </c>
      <c r="BD2256">
        <v>0.46579900000000002</v>
      </c>
      <c r="BE2256">
        <v>0.113709</v>
      </c>
      <c r="BF2256">
        <v>1067</v>
      </c>
      <c r="BH2256">
        <v>632.88800000000003</v>
      </c>
      <c r="BN2256">
        <v>3562129819</v>
      </c>
      <c r="BO2256">
        <v>2355629</v>
      </c>
      <c r="BP2256">
        <v>1</v>
      </c>
      <c r="BQ2256">
        <v>0</v>
      </c>
      <c r="BR2256" s="7">
        <v>2.2929999999999999E-6</v>
      </c>
      <c r="BY2256" t="s">
        <v>6020</v>
      </c>
      <c r="BZ2256" t="s">
        <v>9692</v>
      </c>
      <c r="CA2256" t="s">
        <v>58</v>
      </c>
      <c r="CB2256" t="str">
        <f t="shared" si="610"/>
        <v>ZYRA_CLUSTER_0i0d10000k nrq=0</v>
      </c>
      <c r="CC2256">
        <f t="shared" si="611"/>
        <v>144</v>
      </c>
    </row>
    <row r="2257" spans="1:81" x14ac:dyDescent="0.4">
      <c r="A2257" t="s">
        <v>2246</v>
      </c>
      <c r="B2257" t="s">
        <v>58</v>
      </c>
      <c r="C2257" t="s">
        <v>67</v>
      </c>
      <c r="D2257" t="e">
        <f t="shared" si="595"/>
        <v>#NAME?</v>
      </c>
      <c r="E2257">
        <v>10000</v>
      </c>
      <c r="F2257" t="e">
        <f t="shared" si="596"/>
        <v>#NAME?</v>
      </c>
      <c r="G2257" t="s">
        <v>60</v>
      </c>
      <c r="H2257" t="e">
        <f t="shared" si="597"/>
        <v>#NAME?</v>
      </c>
      <c r="I2257" t="s">
        <v>61</v>
      </c>
      <c r="J2257" t="e">
        <f t="shared" si="598"/>
        <v>#NAME?</v>
      </c>
      <c r="K2257" t="s">
        <v>62</v>
      </c>
      <c r="L2257" t="e">
        <f t="shared" si="599"/>
        <v>#NAME?</v>
      </c>
      <c r="M2257" t="e">
        <f t="shared" si="600"/>
        <v>#NAME?</v>
      </c>
      <c r="N2257">
        <v>100000</v>
      </c>
      <c r="O2257" t="e">
        <f t="shared" si="601"/>
        <v>#NAME?</v>
      </c>
      <c r="P2257">
        <v>20</v>
      </c>
      <c r="Q2257" t="e">
        <f t="shared" si="602"/>
        <v>#NAME?</v>
      </c>
      <c r="R2257">
        <v>20</v>
      </c>
      <c r="S2257" t="e">
        <f t="shared" si="603"/>
        <v>#NAME?</v>
      </c>
      <c r="T2257">
        <v>0</v>
      </c>
      <c r="U2257" t="e">
        <f t="shared" si="604"/>
        <v>#NAME?</v>
      </c>
      <c r="V2257">
        <v>256</v>
      </c>
      <c r="W2257" t="e">
        <f t="shared" si="605"/>
        <v>#NAME?</v>
      </c>
      <c r="X2257">
        <v>35</v>
      </c>
      <c r="Y2257" t="e">
        <f t="shared" si="606"/>
        <v>#NAME?</v>
      </c>
      <c r="Z2257">
        <v>1</v>
      </c>
      <c r="AA2257" t="e">
        <f t="shared" si="607"/>
        <v>#NAME?</v>
      </c>
      <c r="AB2257">
        <v>48</v>
      </c>
      <c r="AC2257" t="e">
        <f t="shared" si="608"/>
        <v>#NAME?</v>
      </c>
      <c r="AD2257">
        <v>0</v>
      </c>
      <c r="AE2257" t="e">
        <f t="shared" si="609"/>
        <v>#NAME?</v>
      </c>
      <c r="AF2257" t="s">
        <v>65</v>
      </c>
      <c r="AG2257" t="s">
        <v>64</v>
      </c>
      <c r="AH2257">
        <v>40163313</v>
      </c>
      <c r="AI2257">
        <v>40161111</v>
      </c>
      <c r="AJ2257">
        <v>8032442</v>
      </c>
      <c r="AK2257">
        <v>20074192</v>
      </c>
      <c r="AL2257">
        <v>10000</v>
      </c>
      <c r="AR2257">
        <v>10000</v>
      </c>
      <c r="AS2257">
        <v>205208.59</v>
      </c>
      <c r="AT2257">
        <v>20</v>
      </c>
      <c r="AU2257">
        <v>100000</v>
      </c>
      <c r="AV2257">
        <v>35</v>
      </c>
      <c r="AW2257" t="s">
        <v>60</v>
      </c>
      <c r="AX2257" t="s">
        <v>61</v>
      </c>
      <c r="AY2257" t="s">
        <v>62</v>
      </c>
      <c r="BA2257">
        <v>8</v>
      </c>
      <c r="BB2257">
        <v>1</v>
      </c>
      <c r="BD2257">
        <v>10.517300000000001</v>
      </c>
      <c r="BE2257">
        <v>9.9013500000000004E-2</v>
      </c>
      <c r="BF2257">
        <v>4733.32</v>
      </c>
      <c r="BH2257">
        <v>5208.59</v>
      </c>
      <c r="BN2257">
        <v>200114001</v>
      </c>
      <c r="BO2257">
        <v>32089886</v>
      </c>
      <c r="BP2257">
        <v>627922</v>
      </c>
      <c r="BQ2257">
        <v>0</v>
      </c>
      <c r="BR2257">
        <v>5.9491699999999996</v>
      </c>
      <c r="BY2257" t="s">
        <v>6021</v>
      </c>
      <c r="BZ2257" t="s">
        <v>9693</v>
      </c>
      <c r="CA2257" t="s">
        <v>58</v>
      </c>
      <c r="CB2257" t="str">
        <f t="shared" si="610"/>
        <v>ZYRA_CLUSTER_20i20d100000k nrq=1</v>
      </c>
      <c r="CC2257">
        <f t="shared" si="611"/>
        <v>36</v>
      </c>
    </row>
    <row r="2258" spans="1:81" x14ac:dyDescent="0.4">
      <c r="A2258" t="s">
        <v>2247</v>
      </c>
      <c r="B2258" t="s">
        <v>58</v>
      </c>
      <c r="C2258" t="s">
        <v>67</v>
      </c>
      <c r="D2258" t="e">
        <f t="shared" si="595"/>
        <v>#NAME?</v>
      </c>
      <c r="E2258">
        <v>10000</v>
      </c>
      <c r="F2258" t="e">
        <f t="shared" si="596"/>
        <v>#NAME?</v>
      </c>
      <c r="G2258" t="s">
        <v>60</v>
      </c>
      <c r="H2258" t="e">
        <f t="shared" si="597"/>
        <v>#NAME?</v>
      </c>
      <c r="I2258" t="s">
        <v>61</v>
      </c>
      <c r="J2258" t="e">
        <f t="shared" si="598"/>
        <v>#NAME?</v>
      </c>
      <c r="K2258" t="s">
        <v>62</v>
      </c>
      <c r="L2258" t="e">
        <f t="shared" si="599"/>
        <v>#NAME?</v>
      </c>
      <c r="M2258" t="e">
        <f t="shared" si="600"/>
        <v>#NAME?</v>
      </c>
      <c r="N2258">
        <v>100000</v>
      </c>
      <c r="O2258" t="e">
        <f t="shared" si="601"/>
        <v>#NAME?</v>
      </c>
      <c r="P2258">
        <v>20</v>
      </c>
      <c r="Q2258" t="e">
        <f t="shared" si="602"/>
        <v>#NAME?</v>
      </c>
      <c r="R2258">
        <v>20</v>
      </c>
      <c r="S2258" t="e">
        <f t="shared" si="603"/>
        <v>#NAME?</v>
      </c>
      <c r="T2258">
        <v>0</v>
      </c>
      <c r="U2258" t="e">
        <f t="shared" si="604"/>
        <v>#NAME?</v>
      </c>
      <c r="V2258">
        <v>256</v>
      </c>
      <c r="W2258" t="e">
        <f t="shared" si="605"/>
        <v>#NAME?</v>
      </c>
      <c r="X2258">
        <v>35</v>
      </c>
      <c r="Y2258" t="e">
        <f t="shared" si="606"/>
        <v>#NAME?</v>
      </c>
      <c r="Z2258">
        <v>1</v>
      </c>
      <c r="AA2258" t="e">
        <f t="shared" si="607"/>
        <v>#NAME?</v>
      </c>
      <c r="AB2258">
        <v>48</v>
      </c>
      <c r="AC2258" t="e">
        <f t="shared" si="608"/>
        <v>#NAME?</v>
      </c>
      <c r="AD2258">
        <v>1</v>
      </c>
      <c r="AE2258" t="e">
        <f t="shared" si="609"/>
        <v>#NAME?</v>
      </c>
      <c r="AF2258" t="s">
        <v>65</v>
      </c>
      <c r="AG2258" t="s">
        <v>64</v>
      </c>
      <c r="AH2258">
        <v>40359175</v>
      </c>
      <c r="AI2258">
        <v>40356727</v>
      </c>
      <c r="AJ2258">
        <v>8071590</v>
      </c>
      <c r="AK2258">
        <v>20172087</v>
      </c>
      <c r="AL2258">
        <v>10000</v>
      </c>
      <c r="AR2258">
        <v>10000</v>
      </c>
      <c r="AS2258">
        <v>205154.42</v>
      </c>
      <c r="AT2258">
        <v>20</v>
      </c>
      <c r="AU2258">
        <v>100000</v>
      </c>
      <c r="AV2258">
        <v>35</v>
      </c>
      <c r="AW2258" t="s">
        <v>60</v>
      </c>
      <c r="AX2258" t="s">
        <v>61</v>
      </c>
      <c r="AY2258" t="s">
        <v>62</v>
      </c>
      <c r="BA2258">
        <v>8</v>
      </c>
      <c r="BB2258">
        <v>1</v>
      </c>
      <c r="BD2258">
        <v>10.527699999999999</v>
      </c>
      <c r="BE2258">
        <v>9.8071900000000004E-2</v>
      </c>
      <c r="BF2258">
        <v>4710.33</v>
      </c>
      <c r="BH2258">
        <v>5154.42</v>
      </c>
      <c r="BN2258">
        <v>201091956</v>
      </c>
      <c r="BO2258">
        <v>31996566</v>
      </c>
      <c r="BP2258">
        <v>628919</v>
      </c>
      <c r="BQ2258">
        <v>0</v>
      </c>
      <c r="BR2258">
        <v>5.9452199999999999</v>
      </c>
      <c r="BY2258" t="s">
        <v>6022</v>
      </c>
      <c r="BZ2258" t="s">
        <v>9694</v>
      </c>
      <c r="CA2258" t="s">
        <v>58</v>
      </c>
      <c r="CB2258" t="str">
        <f t="shared" si="610"/>
        <v>ZYRA_CLUSTER_20i20d100000k nrq=1</v>
      </c>
      <c r="CC2258">
        <f t="shared" si="611"/>
        <v>36</v>
      </c>
    </row>
    <row r="2259" spans="1:81" x14ac:dyDescent="0.4">
      <c r="A2259" t="s">
        <v>2248</v>
      </c>
      <c r="B2259" t="s">
        <v>58</v>
      </c>
      <c r="C2259" t="s">
        <v>67</v>
      </c>
      <c r="D2259" t="e">
        <f t="shared" si="595"/>
        <v>#NAME?</v>
      </c>
      <c r="E2259">
        <v>10000</v>
      </c>
      <c r="F2259" t="e">
        <f t="shared" si="596"/>
        <v>#NAME?</v>
      </c>
      <c r="G2259" t="s">
        <v>60</v>
      </c>
      <c r="H2259" t="e">
        <f t="shared" si="597"/>
        <v>#NAME?</v>
      </c>
      <c r="I2259" t="s">
        <v>61</v>
      </c>
      <c r="J2259" t="e">
        <f t="shared" si="598"/>
        <v>#NAME?</v>
      </c>
      <c r="K2259" t="s">
        <v>62</v>
      </c>
      <c r="L2259" t="e">
        <f t="shared" si="599"/>
        <v>#NAME?</v>
      </c>
      <c r="M2259" t="e">
        <f t="shared" si="600"/>
        <v>#NAME?</v>
      </c>
      <c r="N2259">
        <v>100000</v>
      </c>
      <c r="O2259" t="e">
        <f t="shared" si="601"/>
        <v>#NAME?</v>
      </c>
      <c r="P2259">
        <v>20</v>
      </c>
      <c r="Q2259" t="e">
        <f t="shared" si="602"/>
        <v>#NAME?</v>
      </c>
      <c r="R2259">
        <v>20</v>
      </c>
      <c r="S2259" t="e">
        <f t="shared" si="603"/>
        <v>#NAME?</v>
      </c>
      <c r="T2259">
        <v>0</v>
      </c>
      <c r="U2259" t="e">
        <f t="shared" si="604"/>
        <v>#NAME?</v>
      </c>
      <c r="V2259">
        <v>256</v>
      </c>
      <c r="W2259" t="e">
        <f t="shared" si="605"/>
        <v>#NAME?</v>
      </c>
      <c r="X2259">
        <v>35</v>
      </c>
      <c r="Y2259" t="e">
        <f t="shared" si="606"/>
        <v>#NAME?</v>
      </c>
      <c r="Z2259">
        <v>1</v>
      </c>
      <c r="AA2259" t="e">
        <f t="shared" si="607"/>
        <v>#NAME?</v>
      </c>
      <c r="AB2259">
        <v>48</v>
      </c>
      <c r="AC2259" t="e">
        <f t="shared" si="608"/>
        <v>#NAME?</v>
      </c>
      <c r="AD2259">
        <v>2</v>
      </c>
      <c r="AE2259" t="e">
        <f t="shared" si="609"/>
        <v>#NAME?</v>
      </c>
      <c r="AF2259" t="s">
        <v>65</v>
      </c>
      <c r="AG2259" t="s">
        <v>64</v>
      </c>
      <c r="AH2259">
        <v>40673697</v>
      </c>
      <c r="AI2259">
        <v>40673891</v>
      </c>
      <c r="AJ2259">
        <v>8134758</v>
      </c>
      <c r="AK2259">
        <v>20332711</v>
      </c>
      <c r="AL2259">
        <v>10000</v>
      </c>
      <c r="AR2259">
        <v>10000</v>
      </c>
      <c r="AS2259">
        <v>205119.35999999999</v>
      </c>
      <c r="AT2259">
        <v>20</v>
      </c>
      <c r="AU2259">
        <v>100000</v>
      </c>
      <c r="AV2259">
        <v>35</v>
      </c>
      <c r="AW2259" t="s">
        <v>60</v>
      </c>
      <c r="AX2259" t="s">
        <v>61</v>
      </c>
      <c r="AY2259" t="s">
        <v>62</v>
      </c>
      <c r="BA2259">
        <v>8</v>
      </c>
      <c r="BB2259">
        <v>1</v>
      </c>
      <c r="BD2259">
        <v>10.490399999999999</v>
      </c>
      <c r="BE2259">
        <v>9.7764500000000004E-2</v>
      </c>
      <c r="BF2259">
        <v>4675.0600000000004</v>
      </c>
      <c r="BH2259">
        <v>5119.3599999999997</v>
      </c>
      <c r="BN2259">
        <v>202698311</v>
      </c>
      <c r="BO2259">
        <v>32009255</v>
      </c>
      <c r="BP2259">
        <v>628807</v>
      </c>
      <c r="BQ2259">
        <v>0</v>
      </c>
      <c r="BR2259">
        <v>5.9054200000000003</v>
      </c>
      <c r="BY2259" t="s">
        <v>6023</v>
      </c>
      <c r="BZ2259" t="s">
        <v>9695</v>
      </c>
      <c r="CA2259" t="s">
        <v>58</v>
      </c>
      <c r="CB2259" t="str">
        <f t="shared" si="610"/>
        <v>ZYRA_CLUSTER_20i20d100000k nrq=1</v>
      </c>
      <c r="CC2259">
        <f t="shared" si="611"/>
        <v>36</v>
      </c>
    </row>
    <row r="2260" spans="1:81" x14ac:dyDescent="0.4">
      <c r="A2260" t="s">
        <v>2249</v>
      </c>
      <c r="B2260" t="s">
        <v>58</v>
      </c>
      <c r="C2260" t="s">
        <v>67</v>
      </c>
      <c r="D2260" t="e">
        <f t="shared" si="595"/>
        <v>#NAME?</v>
      </c>
      <c r="E2260">
        <v>10000</v>
      </c>
      <c r="F2260" t="e">
        <f t="shared" si="596"/>
        <v>#NAME?</v>
      </c>
      <c r="G2260" t="s">
        <v>60</v>
      </c>
      <c r="H2260" t="e">
        <f t="shared" si="597"/>
        <v>#NAME?</v>
      </c>
      <c r="I2260" t="s">
        <v>61</v>
      </c>
      <c r="J2260" t="e">
        <f t="shared" si="598"/>
        <v>#NAME?</v>
      </c>
      <c r="K2260" t="s">
        <v>62</v>
      </c>
      <c r="L2260" t="e">
        <f t="shared" si="599"/>
        <v>#NAME?</v>
      </c>
      <c r="M2260" t="e">
        <f t="shared" si="600"/>
        <v>#NAME?</v>
      </c>
      <c r="N2260">
        <v>100000</v>
      </c>
      <c r="O2260" t="e">
        <f t="shared" si="601"/>
        <v>#NAME?</v>
      </c>
      <c r="P2260">
        <v>20</v>
      </c>
      <c r="Q2260" t="e">
        <f t="shared" si="602"/>
        <v>#NAME?</v>
      </c>
      <c r="R2260">
        <v>20</v>
      </c>
      <c r="S2260" t="e">
        <f t="shared" si="603"/>
        <v>#NAME?</v>
      </c>
      <c r="T2260">
        <v>0</v>
      </c>
      <c r="U2260" t="e">
        <f t="shared" si="604"/>
        <v>#NAME?</v>
      </c>
      <c r="V2260">
        <v>256</v>
      </c>
      <c r="W2260" t="e">
        <f t="shared" si="605"/>
        <v>#NAME?</v>
      </c>
      <c r="X2260">
        <v>54</v>
      </c>
      <c r="Y2260" t="e">
        <f t="shared" si="606"/>
        <v>#NAME?</v>
      </c>
      <c r="Z2260">
        <v>0</v>
      </c>
      <c r="AA2260" t="e">
        <f t="shared" si="607"/>
        <v>#NAME?</v>
      </c>
      <c r="AB2260">
        <v>48</v>
      </c>
      <c r="AC2260" t="e">
        <f t="shared" si="608"/>
        <v>#NAME?</v>
      </c>
      <c r="AD2260">
        <v>0</v>
      </c>
      <c r="AE2260" t="e">
        <f t="shared" si="609"/>
        <v>#NAME?</v>
      </c>
      <c r="AF2260" t="s">
        <v>65</v>
      </c>
      <c r="AG2260" t="s">
        <v>64</v>
      </c>
      <c r="AH2260">
        <v>70729383</v>
      </c>
      <c r="AI2260">
        <v>70730518</v>
      </c>
      <c r="AJ2260">
        <v>14145990</v>
      </c>
      <c r="AK2260">
        <v>35321720</v>
      </c>
      <c r="AL2260">
        <v>10000</v>
      </c>
      <c r="AR2260">
        <v>10000</v>
      </c>
      <c r="AS2260">
        <v>203544.17</v>
      </c>
      <c r="AT2260">
        <v>20</v>
      </c>
      <c r="AU2260">
        <v>100000</v>
      </c>
      <c r="AV2260">
        <v>54</v>
      </c>
      <c r="AW2260" t="s">
        <v>60</v>
      </c>
      <c r="AX2260" t="s">
        <v>61</v>
      </c>
      <c r="AY2260" t="s">
        <v>62</v>
      </c>
      <c r="BA2260">
        <v>8</v>
      </c>
      <c r="BB2260">
        <v>1</v>
      </c>
      <c r="BD2260">
        <v>10.3287</v>
      </c>
      <c r="BE2260">
        <v>1.2332700000000001</v>
      </c>
      <c r="BF2260">
        <v>4020.5</v>
      </c>
      <c r="BH2260">
        <v>3544.17</v>
      </c>
      <c r="BN2260">
        <v>352396128</v>
      </c>
      <c r="BO2260">
        <v>126381540</v>
      </c>
      <c r="BP2260">
        <v>821072</v>
      </c>
      <c r="BQ2260">
        <v>0</v>
      </c>
      <c r="BR2260">
        <v>3.4884499999999998</v>
      </c>
      <c r="BY2260" t="s">
        <v>6024</v>
      </c>
      <c r="BZ2260" t="s">
        <v>9696</v>
      </c>
      <c r="CA2260" t="s">
        <v>58</v>
      </c>
      <c r="CB2260" t="str">
        <f t="shared" si="610"/>
        <v>ZYRA_CLUSTER_20i20d100000k nrq=0</v>
      </c>
      <c r="CC2260">
        <f t="shared" si="611"/>
        <v>54</v>
      </c>
    </row>
    <row r="2261" spans="1:81" x14ac:dyDescent="0.4">
      <c r="A2261" t="s">
        <v>2251</v>
      </c>
      <c r="B2261" t="s">
        <v>58</v>
      </c>
      <c r="C2261" t="s">
        <v>67</v>
      </c>
      <c r="D2261" t="e">
        <f t="shared" si="595"/>
        <v>#NAME?</v>
      </c>
      <c r="E2261">
        <v>10000</v>
      </c>
      <c r="F2261" t="e">
        <f t="shared" si="596"/>
        <v>#NAME?</v>
      </c>
      <c r="G2261" t="s">
        <v>60</v>
      </c>
      <c r="H2261" t="e">
        <f t="shared" si="597"/>
        <v>#NAME?</v>
      </c>
      <c r="I2261" t="s">
        <v>61</v>
      </c>
      <c r="J2261" t="e">
        <f t="shared" si="598"/>
        <v>#NAME?</v>
      </c>
      <c r="K2261" t="s">
        <v>62</v>
      </c>
      <c r="L2261" t="e">
        <f t="shared" si="599"/>
        <v>#NAME?</v>
      </c>
      <c r="M2261" t="e">
        <f t="shared" si="600"/>
        <v>#NAME?</v>
      </c>
      <c r="N2261">
        <v>100000</v>
      </c>
      <c r="O2261" t="e">
        <f t="shared" si="601"/>
        <v>#NAME?</v>
      </c>
      <c r="P2261">
        <v>20</v>
      </c>
      <c r="Q2261" t="e">
        <f t="shared" si="602"/>
        <v>#NAME?</v>
      </c>
      <c r="R2261">
        <v>20</v>
      </c>
      <c r="S2261" t="e">
        <f t="shared" si="603"/>
        <v>#NAME?</v>
      </c>
      <c r="T2261">
        <v>0</v>
      </c>
      <c r="U2261" t="e">
        <f t="shared" si="604"/>
        <v>#NAME?</v>
      </c>
      <c r="V2261">
        <v>256</v>
      </c>
      <c r="W2261" t="e">
        <f t="shared" si="605"/>
        <v>#NAME?</v>
      </c>
      <c r="X2261">
        <v>54</v>
      </c>
      <c r="Y2261" t="e">
        <f t="shared" si="606"/>
        <v>#NAME?</v>
      </c>
      <c r="Z2261">
        <v>0</v>
      </c>
      <c r="AA2261" t="e">
        <f t="shared" si="607"/>
        <v>#NAME?</v>
      </c>
      <c r="AB2261">
        <v>48</v>
      </c>
      <c r="AC2261" t="e">
        <f t="shared" si="608"/>
        <v>#NAME?</v>
      </c>
      <c r="AD2261">
        <v>1</v>
      </c>
      <c r="AE2261" t="e">
        <f t="shared" si="609"/>
        <v>#NAME?</v>
      </c>
      <c r="AF2261" t="s">
        <v>65</v>
      </c>
      <c r="AG2261" t="s">
        <v>64</v>
      </c>
      <c r="AH2261">
        <v>68432195</v>
      </c>
      <c r="AI2261">
        <v>68446193</v>
      </c>
      <c r="AJ2261">
        <v>13687838</v>
      </c>
      <c r="AK2261">
        <v>34176140</v>
      </c>
      <c r="AL2261">
        <v>10000</v>
      </c>
      <c r="AR2261">
        <v>10000</v>
      </c>
      <c r="AS2261">
        <v>203833.42</v>
      </c>
      <c r="AT2261">
        <v>20</v>
      </c>
      <c r="AU2261">
        <v>100000</v>
      </c>
      <c r="AV2261">
        <v>54</v>
      </c>
      <c r="AW2261" t="s">
        <v>60</v>
      </c>
      <c r="AX2261" t="s">
        <v>61</v>
      </c>
      <c r="AY2261" t="s">
        <v>62</v>
      </c>
      <c r="BA2261">
        <v>8</v>
      </c>
      <c r="BB2261">
        <v>1</v>
      </c>
      <c r="BD2261">
        <v>10.255599999999999</v>
      </c>
      <c r="BE2261">
        <v>1.23298</v>
      </c>
      <c r="BF2261">
        <v>4168.16</v>
      </c>
      <c r="BH2261">
        <v>3833.42</v>
      </c>
      <c r="BN2261">
        <v>340964532</v>
      </c>
      <c r="BO2261">
        <v>121610815</v>
      </c>
      <c r="BP2261">
        <v>796874</v>
      </c>
      <c r="BQ2261">
        <v>0</v>
      </c>
      <c r="BR2261">
        <v>3.7378999999999998</v>
      </c>
      <c r="BY2261" t="s">
        <v>6025</v>
      </c>
      <c r="BZ2261" t="s">
        <v>9697</v>
      </c>
      <c r="CA2261" t="s">
        <v>58</v>
      </c>
      <c r="CB2261" t="str">
        <f t="shared" si="610"/>
        <v>ZYRA_CLUSTER_20i20d100000k nrq=0</v>
      </c>
      <c r="CC2261">
        <f t="shared" si="611"/>
        <v>54</v>
      </c>
    </row>
    <row r="2262" spans="1:81" x14ac:dyDescent="0.4">
      <c r="A2262" t="s">
        <v>2252</v>
      </c>
      <c r="B2262" t="s">
        <v>58</v>
      </c>
      <c r="C2262" t="s">
        <v>67</v>
      </c>
      <c r="D2262" t="e">
        <f t="shared" si="595"/>
        <v>#NAME?</v>
      </c>
      <c r="E2262">
        <v>10000</v>
      </c>
      <c r="F2262" t="e">
        <f t="shared" si="596"/>
        <v>#NAME?</v>
      </c>
      <c r="G2262" t="s">
        <v>60</v>
      </c>
      <c r="H2262" t="e">
        <f t="shared" si="597"/>
        <v>#NAME?</v>
      </c>
      <c r="I2262" t="s">
        <v>61</v>
      </c>
      <c r="J2262" t="e">
        <f t="shared" si="598"/>
        <v>#NAME?</v>
      </c>
      <c r="K2262" t="s">
        <v>62</v>
      </c>
      <c r="L2262" t="e">
        <f t="shared" si="599"/>
        <v>#NAME?</v>
      </c>
      <c r="M2262" t="e">
        <f t="shared" si="600"/>
        <v>#NAME?</v>
      </c>
      <c r="N2262">
        <v>100000</v>
      </c>
      <c r="O2262" t="e">
        <f t="shared" si="601"/>
        <v>#NAME?</v>
      </c>
      <c r="P2262">
        <v>20</v>
      </c>
      <c r="Q2262" t="e">
        <f t="shared" si="602"/>
        <v>#NAME?</v>
      </c>
      <c r="R2262">
        <v>20</v>
      </c>
      <c r="S2262" t="e">
        <f t="shared" si="603"/>
        <v>#NAME?</v>
      </c>
      <c r="T2262">
        <v>0</v>
      </c>
      <c r="U2262" t="e">
        <f t="shared" si="604"/>
        <v>#NAME?</v>
      </c>
      <c r="V2262">
        <v>256</v>
      </c>
      <c r="W2262" t="e">
        <f t="shared" si="605"/>
        <v>#NAME?</v>
      </c>
      <c r="X2262">
        <v>54</v>
      </c>
      <c r="Y2262" t="e">
        <f t="shared" si="606"/>
        <v>#NAME?</v>
      </c>
      <c r="Z2262">
        <v>0</v>
      </c>
      <c r="AA2262" t="e">
        <f t="shared" si="607"/>
        <v>#NAME?</v>
      </c>
      <c r="AB2262">
        <v>48</v>
      </c>
      <c r="AC2262" t="e">
        <f t="shared" si="608"/>
        <v>#NAME?</v>
      </c>
      <c r="AD2262">
        <v>2</v>
      </c>
      <c r="AE2262" t="e">
        <f t="shared" si="609"/>
        <v>#NAME?</v>
      </c>
      <c r="AF2262" t="s">
        <v>65</v>
      </c>
      <c r="AG2262" t="s">
        <v>64</v>
      </c>
      <c r="AH2262">
        <v>68896530</v>
      </c>
      <c r="AI2262">
        <v>68908036</v>
      </c>
      <c r="AJ2262">
        <v>13780456</v>
      </c>
      <c r="AK2262">
        <v>34413274</v>
      </c>
      <c r="AL2262">
        <v>10000</v>
      </c>
      <c r="AR2262">
        <v>10000</v>
      </c>
      <c r="AS2262">
        <v>203906.28</v>
      </c>
      <c r="AT2262">
        <v>20</v>
      </c>
      <c r="AU2262">
        <v>100000</v>
      </c>
      <c r="AV2262">
        <v>54</v>
      </c>
      <c r="AW2262" t="s">
        <v>60</v>
      </c>
      <c r="AX2262" t="s">
        <v>61</v>
      </c>
      <c r="AY2262" t="s">
        <v>62</v>
      </c>
      <c r="BA2262">
        <v>8</v>
      </c>
      <c r="BB2262">
        <v>1</v>
      </c>
      <c r="BD2262">
        <v>10.3184</v>
      </c>
      <c r="BE2262">
        <v>1.23505</v>
      </c>
      <c r="BF2262">
        <v>4132.46</v>
      </c>
      <c r="BH2262">
        <v>3906.28</v>
      </c>
      <c r="BN2262">
        <v>343330640</v>
      </c>
      <c r="BO2262">
        <v>121706328</v>
      </c>
      <c r="BP2262">
        <v>802108</v>
      </c>
      <c r="BQ2262">
        <v>0</v>
      </c>
      <c r="BR2262">
        <v>3.7863899999999999</v>
      </c>
      <c r="BY2262" t="s">
        <v>6026</v>
      </c>
      <c r="BZ2262" t="s">
        <v>9698</v>
      </c>
      <c r="CA2262" t="s">
        <v>58</v>
      </c>
      <c r="CB2262" t="str">
        <f t="shared" si="610"/>
        <v>ZYRA_CLUSTER_20i20d100000k nrq=0</v>
      </c>
      <c r="CC2262">
        <f t="shared" si="611"/>
        <v>54</v>
      </c>
    </row>
    <row r="2263" spans="1:81" x14ac:dyDescent="0.4">
      <c r="A2263" t="s">
        <v>2253</v>
      </c>
      <c r="B2263" t="s">
        <v>58</v>
      </c>
      <c r="C2263" t="s">
        <v>67</v>
      </c>
      <c r="D2263" t="e">
        <f t="shared" si="595"/>
        <v>#NAME?</v>
      </c>
      <c r="E2263">
        <v>10000</v>
      </c>
      <c r="F2263" t="e">
        <f t="shared" si="596"/>
        <v>#NAME?</v>
      </c>
      <c r="G2263" t="s">
        <v>60</v>
      </c>
      <c r="H2263" t="e">
        <f t="shared" si="597"/>
        <v>#NAME?</v>
      </c>
      <c r="I2263" t="s">
        <v>61</v>
      </c>
      <c r="J2263" t="e">
        <f t="shared" si="598"/>
        <v>#NAME?</v>
      </c>
      <c r="K2263" t="s">
        <v>62</v>
      </c>
      <c r="L2263" t="e">
        <f t="shared" si="599"/>
        <v>#NAME?</v>
      </c>
      <c r="M2263" t="e">
        <f t="shared" si="600"/>
        <v>#NAME?</v>
      </c>
      <c r="N2263">
        <v>100000</v>
      </c>
      <c r="O2263" t="e">
        <f t="shared" si="601"/>
        <v>#NAME?</v>
      </c>
      <c r="P2263">
        <v>20</v>
      </c>
      <c r="Q2263" t="e">
        <f t="shared" si="602"/>
        <v>#NAME?</v>
      </c>
      <c r="R2263">
        <v>20</v>
      </c>
      <c r="S2263" t="e">
        <f t="shared" si="603"/>
        <v>#NAME?</v>
      </c>
      <c r="T2263">
        <v>0</v>
      </c>
      <c r="U2263" t="e">
        <f t="shared" si="604"/>
        <v>#NAME?</v>
      </c>
      <c r="V2263">
        <v>256</v>
      </c>
      <c r="W2263" t="e">
        <f t="shared" si="605"/>
        <v>#NAME?</v>
      </c>
      <c r="X2263">
        <v>53</v>
      </c>
      <c r="Y2263" t="e">
        <f t="shared" si="606"/>
        <v>#NAME?</v>
      </c>
      <c r="Z2263">
        <v>1</v>
      </c>
      <c r="AA2263" t="e">
        <f t="shared" si="607"/>
        <v>#NAME?</v>
      </c>
      <c r="AB2263">
        <v>48</v>
      </c>
      <c r="AC2263" t="e">
        <f t="shared" si="608"/>
        <v>#NAME?</v>
      </c>
      <c r="AD2263">
        <v>0</v>
      </c>
      <c r="AE2263" t="e">
        <f t="shared" si="609"/>
        <v>#NAME?</v>
      </c>
      <c r="AF2263" t="s">
        <v>65</v>
      </c>
      <c r="AG2263" t="s">
        <v>64</v>
      </c>
      <c r="AH2263">
        <v>37025553</v>
      </c>
      <c r="AI2263">
        <v>37022483</v>
      </c>
      <c r="AJ2263">
        <v>7404803</v>
      </c>
      <c r="AK2263">
        <v>18507380</v>
      </c>
      <c r="AL2263">
        <v>10000</v>
      </c>
      <c r="AR2263">
        <v>10000</v>
      </c>
      <c r="AS2263">
        <v>2010188.7</v>
      </c>
      <c r="AT2263">
        <v>20</v>
      </c>
      <c r="AU2263">
        <v>100000</v>
      </c>
      <c r="AV2263">
        <v>53</v>
      </c>
      <c r="AW2263" t="s">
        <v>60</v>
      </c>
      <c r="AX2263" t="s">
        <v>61</v>
      </c>
      <c r="AY2263" t="s">
        <v>62</v>
      </c>
      <c r="BA2263">
        <v>8</v>
      </c>
      <c r="BB2263">
        <v>1</v>
      </c>
      <c r="BD2263">
        <v>11.095599999999999</v>
      </c>
      <c r="BE2263">
        <v>1.6834899999999999</v>
      </c>
      <c r="BF2263">
        <v>7705.42</v>
      </c>
      <c r="BH2263">
        <v>10188.700000000001</v>
      </c>
      <c r="BN2263">
        <v>184463441</v>
      </c>
      <c r="BO2263">
        <v>75252445</v>
      </c>
      <c r="BP2263">
        <v>610363</v>
      </c>
      <c r="BQ2263">
        <v>0</v>
      </c>
      <c r="BR2263">
        <v>6.2415599999999998</v>
      </c>
      <c r="BY2263" t="s">
        <v>6027</v>
      </c>
      <c r="BZ2263" t="s">
        <v>9699</v>
      </c>
      <c r="CA2263" t="s">
        <v>58</v>
      </c>
      <c r="CB2263" t="str">
        <f t="shared" si="610"/>
        <v>ZYRA_CLUSTER_20i20d100000k nrq=1</v>
      </c>
      <c r="CC2263">
        <f t="shared" si="611"/>
        <v>54</v>
      </c>
    </row>
    <row r="2264" spans="1:81" x14ac:dyDescent="0.4">
      <c r="A2264" t="s">
        <v>2254</v>
      </c>
      <c r="B2264" t="s">
        <v>58</v>
      </c>
      <c r="C2264" t="s">
        <v>67</v>
      </c>
      <c r="D2264" t="e">
        <f t="shared" si="595"/>
        <v>#NAME?</v>
      </c>
      <c r="E2264">
        <v>10000</v>
      </c>
      <c r="F2264" t="e">
        <f t="shared" si="596"/>
        <v>#NAME?</v>
      </c>
      <c r="G2264" t="s">
        <v>60</v>
      </c>
      <c r="H2264" t="e">
        <f t="shared" si="597"/>
        <v>#NAME?</v>
      </c>
      <c r="I2264" t="s">
        <v>61</v>
      </c>
      <c r="J2264" t="e">
        <f t="shared" si="598"/>
        <v>#NAME?</v>
      </c>
      <c r="K2264" t="s">
        <v>62</v>
      </c>
      <c r="L2264" t="e">
        <f t="shared" si="599"/>
        <v>#NAME?</v>
      </c>
      <c r="M2264" t="e">
        <f t="shared" si="600"/>
        <v>#NAME?</v>
      </c>
      <c r="N2264">
        <v>100000</v>
      </c>
      <c r="O2264" t="e">
        <f t="shared" si="601"/>
        <v>#NAME?</v>
      </c>
      <c r="P2264">
        <v>20</v>
      </c>
      <c r="Q2264" t="e">
        <f t="shared" si="602"/>
        <v>#NAME?</v>
      </c>
      <c r="R2264">
        <v>20</v>
      </c>
      <c r="S2264" t="e">
        <f t="shared" si="603"/>
        <v>#NAME?</v>
      </c>
      <c r="T2264">
        <v>0</v>
      </c>
      <c r="U2264" t="e">
        <f t="shared" si="604"/>
        <v>#NAME?</v>
      </c>
      <c r="V2264">
        <v>256</v>
      </c>
      <c r="W2264" t="e">
        <f t="shared" si="605"/>
        <v>#NAME?</v>
      </c>
      <c r="X2264">
        <v>53</v>
      </c>
      <c r="Y2264" t="e">
        <f t="shared" si="606"/>
        <v>#NAME?</v>
      </c>
      <c r="Z2264">
        <v>1</v>
      </c>
      <c r="AA2264" t="e">
        <f t="shared" si="607"/>
        <v>#NAME?</v>
      </c>
      <c r="AB2264">
        <v>48</v>
      </c>
      <c r="AC2264" t="e">
        <f t="shared" si="608"/>
        <v>#NAME?</v>
      </c>
      <c r="AD2264">
        <v>1</v>
      </c>
      <c r="AE2264" t="e">
        <f t="shared" si="609"/>
        <v>#NAME?</v>
      </c>
      <c r="AF2264" t="s">
        <v>65</v>
      </c>
      <c r="AG2264" t="s">
        <v>64</v>
      </c>
      <c r="AH2264">
        <v>37073758</v>
      </c>
      <c r="AI2264">
        <v>37067094</v>
      </c>
      <c r="AJ2264">
        <v>7414085</v>
      </c>
      <c r="AK2264">
        <v>18533633</v>
      </c>
      <c r="AL2264">
        <v>10000</v>
      </c>
      <c r="AR2264">
        <v>10000</v>
      </c>
      <c r="AS2264">
        <v>2010157.1</v>
      </c>
      <c r="AT2264">
        <v>20</v>
      </c>
      <c r="AU2264">
        <v>100000</v>
      </c>
      <c r="AV2264">
        <v>53</v>
      </c>
      <c r="AW2264" t="s">
        <v>60</v>
      </c>
      <c r="AX2264" t="s">
        <v>61</v>
      </c>
      <c r="AY2264" t="s">
        <v>62</v>
      </c>
      <c r="BA2264">
        <v>8</v>
      </c>
      <c r="BB2264">
        <v>1</v>
      </c>
      <c r="BD2264">
        <v>11.1599</v>
      </c>
      <c r="BE2264">
        <v>1.6900500000000001</v>
      </c>
      <c r="BF2264">
        <v>7702.8</v>
      </c>
      <c r="BH2264">
        <v>10157.1</v>
      </c>
      <c r="BN2264">
        <v>184721000</v>
      </c>
      <c r="BO2264">
        <v>76438358</v>
      </c>
      <c r="BP2264">
        <v>615330</v>
      </c>
      <c r="BQ2264">
        <v>0</v>
      </c>
      <c r="BR2264">
        <v>6.2387499999999996</v>
      </c>
      <c r="BY2264" t="s">
        <v>6028</v>
      </c>
      <c r="BZ2264" t="s">
        <v>9700</v>
      </c>
      <c r="CA2264" t="s">
        <v>58</v>
      </c>
      <c r="CB2264" t="str">
        <f t="shared" si="610"/>
        <v>ZYRA_CLUSTER_20i20d100000k nrq=1</v>
      </c>
      <c r="CC2264">
        <f t="shared" si="611"/>
        <v>54</v>
      </c>
    </row>
    <row r="2265" spans="1:81" x14ac:dyDescent="0.4">
      <c r="A2265" t="s">
        <v>2255</v>
      </c>
      <c r="B2265" t="s">
        <v>58</v>
      </c>
      <c r="C2265" t="s">
        <v>67</v>
      </c>
      <c r="D2265" t="e">
        <f t="shared" si="595"/>
        <v>#NAME?</v>
      </c>
      <c r="E2265">
        <v>10000</v>
      </c>
      <c r="F2265" t="e">
        <f t="shared" si="596"/>
        <v>#NAME?</v>
      </c>
      <c r="G2265" t="s">
        <v>60</v>
      </c>
      <c r="H2265" t="e">
        <f t="shared" si="597"/>
        <v>#NAME?</v>
      </c>
      <c r="I2265" t="s">
        <v>61</v>
      </c>
      <c r="J2265" t="e">
        <f t="shared" si="598"/>
        <v>#NAME?</v>
      </c>
      <c r="K2265" t="s">
        <v>62</v>
      </c>
      <c r="L2265" t="e">
        <f t="shared" si="599"/>
        <v>#NAME?</v>
      </c>
      <c r="M2265" t="e">
        <f t="shared" si="600"/>
        <v>#NAME?</v>
      </c>
      <c r="N2265">
        <v>100000</v>
      </c>
      <c r="O2265" t="e">
        <f t="shared" si="601"/>
        <v>#NAME?</v>
      </c>
      <c r="P2265">
        <v>20</v>
      </c>
      <c r="Q2265" t="e">
        <f t="shared" si="602"/>
        <v>#NAME?</v>
      </c>
      <c r="R2265">
        <v>20</v>
      </c>
      <c r="S2265" t="e">
        <f t="shared" si="603"/>
        <v>#NAME?</v>
      </c>
      <c r="T2265">
        <v>0</v>
      </c>
      <c r="U2265" t="e">
        <f t="shared" si="604"/>
        <v>#NAME?</v>
      </c>
      <c r="V2265">
        <v>256</v>
      </c>
      <c r="W2265" t="e">
        <f t="shared" si="605"/>
        <v>#NAME?</v>
      </c>
      <c r="X2265">
        <v>53</v>
      </c>
      <c r="Y2265" t="e">
        <f t="shared" si="606"/>
        <v>#NAME?</v>
      </c>
      <c r="Z2265">
        <v>1</v>
      </c>
      <c r="AA2265" t="e">
        <f t="shared" si="607"/>
        <v>#NAME?</v>
      </c>
      <c r="AB2265">
        <v>48</v>
      </c>
      <c r="AC2265" t="e">
        <f t="shared" si="608"/>
        <v>#NAME?</v>
      </c>
      <c r="AD2265">
        <v>2</v>
      </c>
      <c r="AE2265" t="e">
        <f t="shared" si="609"/>
        <v>#NAME?</v>
      </c>
      <c r="AF2265" t="s">
        <v>65</v>
      </c>
      <c r="AG2265" t="s">
        <v>64</v>
      </c>
      <c r="AH2265">
        <v>37031181</v>
      </c>
      <c r="AI2265">
        <v>37033777</v>
      </c>
      <c r="AJ2265">
        <v>7406495</v>
      </c>
      <c r="AK2265">
        <v>18513262</v>
      </c>
      <c r="AL2265">
        <v>10000</v>
      </c>
      <c r="AR2265">
        <v>10000</v>
      </c>
      <c r="AS2265">
        <v>2010123.5</v>
      </c>
      <c r="AT2265">
        <v>20</v>
      </c>
      <c r="AU2265">
        <v>100000</v>
      </c>
      <c r="AV2265">
        <v>53</v>
      </c>
      <c r="AW2265" t="s">
        <v>60</v>
      </c>
      <c r="AX2265" t="s">
        <v>61</v>
      </c>
      <c r="AY2265" t="s">
        <v>62</v>
      </c>
      <c r="BA2265">
        <v>8</v>
      </c>
      <c r="BB2265">
        <v>1</v>
      </c>
      <c r="BD2265">
        <v>11.267099999999999</v>
      </c>
      <c r="BE2265">
        <v>1.7049300000000001</v>
      </c>
      <c r="BF2265">
        <v>7700.59</v>
      </c>
      <c r="BH2265">
        <v>10123.5</v>
      </c>
      <c r="BN2265">
        <v>184521950</v>
      </c>
      <c r="BO2265">
        <v>77685197</v>
      </c>
      <c r="BP2265">
        <v>610672</v>
      </c>
      <c r="BQ2265">
        <v>0</v>
      </c>
      <c r="BR2265">
        <v>6.2191700000000001</v>
      </c>
      <c r="BY2265" t="s">
        <v>6029</v>
      </c>
      <c r="BZ2265" t="s">
        <v>9701</v>
      </c>
      <c r="CA2265" t="s">
        <v>58</v>
      </c>
      <c r="CB2265" t="str">
        <f t="shared" si="610"/>
        <v>ZYRA_CLUSTER_20i20d100000k nrq=1</v>
      </c>
      <c r="CC2265">
        <f t="shared" si="611"/>
        <v>54</v>
      </c>
    </row>
    <row r="2266" spans="1:81" x14ac:dyDescent="0.4">
      <c r="A2266" t="s">
        <v>2256</v>
      </c>
      <c r="B2266" t="s">
        <v>58</v>
      </c>
      <c r="C2266" t="s">
        <v>3765</v>
      </c>
      <c r="D2266" t="e">
        <f t="shared" si="595"/>
        <v>#NAME?</v>
      </c>
      <c r="E2266">
        <v>10000</v>
      </c>
      <c r="F2266" t="e">
        <f t="shared" si="596"/>
        <v>#NAME?</v>
      </c>
      <c r="G2266" t="s">
        <v>60</v>
      </c>
      <c r="H2266" t="e">
        <f t="shared" si="597"/>
        <v>#NAME?</v>
      </c>
      <c r="I2266" t="s">
        <v>61</v>
      </c>
      <c r="J2266" t="e">
        <f t="shared" si="598"/>
        <v>#NAME?</v>
      </c>
      <c r="K2266" t="s">
        <v>62</v>
      </c>
      <c r="L2266" t="e">
        <f t="shared" si="599"/>
        <v>#NAME?</v>
      </c>
      <c r="M2266" t="e">
        <f t="shared" si="600"/>
        <v>#NAME?</v>
      </c>
      <c r="N2266">
        <v>100000</v>
      </c>
      <c r="O2266" t="e">
        <f t="shared" si="601"/>
        <v>#NAME?</v>
      </c>
      <c r="P2266">
        <v>0</v>
      </c>
      <c r="Q2266" t="e">
        <f t="shared" si="602"/>
        <v>#NAME?</v>
      </c>
      <c r="R2266">
        <v>0</v>
      </c>
      <c r="S2266" t="e">
        <f t="shared" si="603"/>
        <v>#NAME?</v>
      </c>
      <c r="T2266">
        <v>0</v>
      </c>
      <c r="U2266" t="e">
        <f t="shared" si="604"/>
        <v>#NAME?</v>
      </c>
      <c r="V2266">
        <v>256</v>
      </c>
      <c r="W2266" t="e">
        <f t="shared" si="605"/>
        <v>#NAME?</v>
      </c>
      <c r="X2266">
        <v>126</v>
      </c>
      <c r="Y2266" t="e">
        <f t="shared" si="606"/>
        <v>#NAME?</v>
      </c>
      <c r="Z2266">
        <v>0</v>
      </c>
      <c r="AA2266" t="e">
        <f t="shared" si="607"/>
        <v>#NAME?</v>
      </c>
      <c r="AB2266">
        <v>48</v>
      </c>
      <c r="AC2266" t="e">
        <f t="shared" si="608"/>
        <v>#NAME?</v>
      </c>
      <c r="AD2266">
        <v>2</v>
      </c>
      <c r="AE2266" t="e">
        <f t="shared" si="609"/>
        <v>#NAME?</v>
      </c>
      <c r="AF2266" t="s">
        <v>65</v>
      </c>
      <c r="AG2266" t="s">
        <v>64</v>
      </c>
      <c r="AJ2266">
        <v>0</v>
      </c>
      <c r="AK2266">
        <v>218393880</v>
      </c>
      <c r="AL2266">
        <v>10000</v>
      </c>
      <c r="AR2266">
        <v>10000</v>
      </c>
      <c r="AS2266">
        <v>773.23099999999999</v>
      </c>
      <c r="AT2266">
        <v>0</v>
      </c>
      <c r="AU2266">
        <v>100000</v>
      </c>
      <c r="AV2266">
        <v>126</v>
      </c>
      <c r="AW2266" t="s">
        <v>60</v>
      </c>
      <c r="AX2266" t="s">
        <v>61</v>
      </c>
      <c r="AY2266" t="s">
        <v>62</v>
      </c>
      <c r="BA2266">
        <v>8</v>
      </c>
      <c r="BB2266">
        <v>1</v>
      </c>
      <c r="BD2266">
        <v>8.30457</v>
      </c>
      <c r="BE2266">
        <v>4.0763099999999997E-2</v>
      </c>
      <c r="BF2266">
        <v>1523.58</v>
      </c>
      <c r="BH2266">
        <v>773.23099999999999</v>
      </c>
      <c r="BN2266">
        <v>2183938801</v>
      </c>
      <c r="BO2266">
        <v>4589866</v>
      </c>
      <c r="BP2266">
        <v>46950</v>
      </c>
      <c r="BQ2266">
        <v>2756</v>
      </c>
      <c r="BR2266">
        <v>0</v>
      </c>
      <c r="BY2266" t="s">
        <v>6030</v>
      </c>
      <c r="BZ2266" t="s">
        <v>9702</v>
      </c>
      <c r="CA2266" t="s">
        <v>58</v>
      </c>
      <c r="CB2266" t="str">
        <f t="shared" si="610"/>
        <v>ZYRA_CLUSTER_0i0d100000k nrq=0</v>
      </c>
      <c r="CC2266">
        <f t="shared" si="611"/>
        <v>126</v>
      </c>
    </row>
    <row r="2267" spans="1:81" x14ac:dyDescent="0.4">
      <c r="A2267" t="s">
        <v>2968</v>
      </c>
      <c r="B2267" t="s">
        <v>58</v>
      </c>
      <c r="C2267" t="s">
        <v>67</v>
      </c>
      <c r="D2267" t="e">
        <f t="shared" si="595"/>
        <v>#NAME?</v>
      </c>
      <c r="E2267">
        <v>10000</v>
      </c>
      <c r="F2267" t="e">
        <f t="shared" si="596"/>
        <v>#NAME?</v>
      </c>
      <c r="G2267" t="s">
        <v>60</v>
      </c>
      <c r="H2267" t="e">
        <f t="shared" si="597"/>
        <v>#NAME?</v>
      </c>
      <c r="I2267" t="s">
        <v>61</v>
      </c>
      <c r="J2267" t="e">
        <f t="shared" si="598"/>
        <v>#NAME?</v>
      </c>
      <c r="K2267" t="s">
        <v>62</v>
      </c>
      <c r="L2267" t="e">
        <f t="shared" si="599"/>
        <v>#NAME?</v>
      </c>
      <c r="M2267" t="e">
        <f t="shared" si="600"/>
        <v>#NAME?</v>
      </c>
      <c r="N2267">
        <v>10000</v>
      </c>
      <c r="O2267" t="e">
        <f t="shared" si="601"/>
        <v>#NAME?</v>
      </c>
      <c r="P2267">
        <v>0</v>
      </c>
      <c r="Q2267" t="e">
        <f t="shared" si="602"/>
        <v>#NAME?</v>
      </c>
      <c r="R2267">
        <v>0</v>
      </c>
      <c r="S2267" t="e">
        <f t="shared" si="603"/>
        <v>#NAME?</v>
      </c>
      <c r="T2267">
        <v>0</v>
      </c>
      <c r="U2267" t="e">
        <f t="shared" si="604"/>
        <v>#NAME?</v>
      </c>
      <c r="V2267">
        <v>256</v>
      </c>
      <c r="W2267" t="e">
        <f t="shared" si="605"/>
        <v>#NAME?</v>
      </c>
      <c r="X2267">
        <v>143</v>
      </c>
      <c r="Y2267" t="e">
        <f t="shared" si="606"/>
        <v>#NAME?</v>
      </c>
      <c r="Z2267">
        <v>1</v>
      </c>
      <c r="AA2267" t="e">
        <f t="shared" si="607"/>
        <v>#NAME?</v>
      </c>
      <c r="AB2267">
        <v>48</v>
      </c>
      <c r="AC2267" t="e">
        <f t="shared" si="608"/>
        <v>#NAME?</v>
      </c>
      <c r="AD2267">
        <v>0</v>
      </c>
      <c r="AE2267" t="e">
        <f t="shared" si="609"/>
        <v>#NAME?</v>
      </c>
      <c r="AF2267" t="s">
        <v>65</v>
      </c>
      <c r="AG2267" t="s">
        <v>64</v>
      </c>
      <c r="AJ2267">
        <v>0</v>
      </c>
      <c r="AK2267">
        <v>113320406</v>
      </c>
      <c r="AL2267">
        <v>10000</v>
      </c>
      <c r="AR2267">
        <v>10000</v>
      </c>
      <c r="AS2267">
        <v>3701.08</v>
      </c>
      <c r="AT2267">
        <v>0</v>
      </c>
      <c r="AU2267">
        <v>10000</v>
      </c>
      <c r="AV2267">
        <v>143</v>
      </c>
      <c r="AW2267" t="s">
        <v>60</v>
      </c>
      <c r="AX2267" t="s">
        <v>61</v>
      </c>
      <c r="AY2267" t="s">
        <v>62</v>
      </c>
      <c r="BA2267">
        <v>8</v>
      </c>
      <c r="BB2267">
        <v>1</v>
      </c>
      <c r="BD2267">
        <v>1.50624</v>
      </c>
      <c r="BE2267">
        <v>0.25761800000000001</v>
      </c>
      <c r="BF2267">
        <v>3349.2</v>
      </c>
      <c r="BH2267">
        <v>3701.08</v>
      </c>
      <c r="BN2267">
        <v>1132948965</v>
      </c>
      <c r="BO2267">
        <v>35248897</v>
      </c>
      <c r="BP2267">
        <v>255103</v>
      </c>
      <c r="BQ2267">
        <v>0</v>
      </c>
      <c r="BR2267">
        <v>6.09788</v>
      </c>
      <c r="BY2267" t="s">
        <v>6031</v>
      </c>
      <c r="BZ2267" t="s">
        <v>9703</v>
      </c>
      <c r="CA2267" t="s">
        <v>58</v>
      </c>
      <c r="CB2267" t="str">
        <f t="shared" si="610"/>
        <v>ZYRA_CLUSTER_0i0d10000k nrq=1</v>
      </c>
      <c r="CC2267">
        <f t="shared" si="611"/>
        <v>144</v>
      </c>
    </row>
    <row r="2268" spans="1:81" x14ac:dyDescent="0.4">
      <c r="A2268" t="s">
        <v>2257</v>
      </c>
      <c r="B2268" t="s">
        <v>58</v>
      </c>
      <c r="C2268" t="s">
        <v>67</v>
      </c>
      <c r="D2268" t="e">
        <f t="shared" si="595"/>
        <v>#NAME?</v>
      </c>
      <c r="E2268">
        <v>10000</v>
      </c>
      <c r="F2268" t="e">
        <f t="shared" si="596"/>
        <v>#NAME?</v>
      </c>
      <c r="G2268" t="s">
        <v>60</v>
      </c>
      <c r="H2268" t="e">
        <f t="shared" si="597"/>
        <v>#NAME?</v>
      </c>
      <c r="I2268" t="s">
        <v>61</v>
      </c>
      <c r="J2268" t="e">
        <f t="shared" si="598"/>
        <v>#NAME?</v>
      </c>
      <c r="K2268" t="s">
        <v>62</v>
      </c>
      <c r="L2268" t="e">
        <f t="shared" si="599"/>
        <v>#NAME?</v>
      </c>
      <c r="M2268" t="e">
        <f t="shared" si="600"/>
        <v>#NAME?</v>
      </c>
      <c r="N2268">
        <v>100000</v>
      </c>
      <c r="O2268" t="e">
        <f t="shared" si="601"/>
        <v>#NAME?</v>
      </c>
      <c r="P2268">
        <v>20</v>
      </c>
      <c r="Q2268" t="e">
        <f t="shared" si="602"/>
        <v>#NAME?</v>
      </c>
      <c r="R2268">
        <v>20</v>
      </c>
      <c r="S2268" t="e">
        <f t="shared" si="603"/>
        <v>#NAME?</v>
      </c>
      <c r="T2268">
        <v>0</v>
      </c>
      <c r="U2268" t="e">
        <f t="shared" si="604"/>
        <v>#NAME?</v>
      </c>
      <c r="V2268">
        <v>256</v>
      </c>
      <c r="W2268" t="e">
        <f t="shared" si="605"/>
        <v>#NAME?</v>
      </c>
      <c r="X2268">
        <v>72</v>
      </c>
      <c r="Y2268" t="e">
        <f t="shared" si="606"/>
        <v>#NAME?</v>
      </c>
      <c r="Z2268">
        <v>0</v>
      </c>
      <c r="AA2268" t="e">
        <f t="shared" si="607"/>
        <v>#NAME?</v>
      </c>
      <c r="AB2268">
        <v>48</v>
      </c>
      <c r="AC2268" t="e">
        <f t="shared" si="608"/>
        <v>#NAME?</v>
      </c>
      <c r="AD2268">
        <v>0</v>
      </c>
      <c r="AE2268" t="e">
        <f t="shared" si="609"/>
        <v>#NAME?</v>
      </c>
      <c r="AF2268" t="s">
        <v>65</v>
      </c>
      <c r="AG2268" t="s">
        <v>64</v>
      </c>
      <c r="AH2268">
        <v>73317810</v>
      </c>
      <c r="AI2268">
        <v>73302236</v>
      </c>
      <c r="AJ2268">
        <v>14662004</v>
      </c>
      <c r="AK2268">
        <v>36610012</v>
      </c>
      <c r="AL2268">
        <v>10000</v>
      </c>
      <c r="AR2268">
        <v>10000</v>
      </c>
      <c r="AS2268">
        <v>204104.59</v>
      </c>
      <c r="AT2268">
        <v>20</v>
      </c>
      <c r="AU2268">
        <v>100000</v>
      </c>
      <c r="AV2268">
        <v>72</v>
      </c>
      <c r="AW2268" t="s">
        <v>60</v>
      </c>
      <c r="AX2268" t="s">
        <v>61</v>
      </c>
      <c r="AY2268" t="s">
        <v>62</v>
      </c>
      <c r="BA2268">
        <v>8</v>
      </c>
      <c r="BB2268">
        <v>1</v>
      </c>
      <c r="BD2268">
        <v>10.5334</v>
      </c>
      <c r="BE2268">
        <v>1.2916000000000001</v>
      </c>
      <c r="BF2268">
        <v>5168.93</v>
      </c>
      <c r="BH2268">
        <v>4104.59</v>
      </c>
      <c r="BN2268">
        <v>365239893</v>
      </c>
      <c r="BO2268">
        <v>150692829</v>
      </c>
      <c r="BP2268">
        <v>860232</v>
      </c>
      <c r="BQ2268">
        <v>0</v>
      </c>
      <c r="BR2268">
        <v>4.2666300000000001</v>
      </c>
      <c r="BY2268" t="s">
        <v>6032</v>
      </c>
      <c r="BZ2268" t="s">
        <v>9704</v>
      </c>
      <c r="CA2268" t="s">
        <v>58</v>
      </c>
      <c r="CB2268" t="str">
        <f t="shared" si="610"/>
        <v>ZYRA_CLUSTER_20i20d100000k nrq=0</v>
      </c>
      <c r="CC2268">
        <f t="shared" si="611"/>
        <v>72</v>
      </c>
    </row>
    <row r="2269" spans="1:81" x14ac:dyDescent="0.4">
      <c r="A2269" t="s">
        <v>2258</v>
      </c>
      <c r="B2269" t="s">
        <v>58</v>
      </c>
      <c r="C2269" t="s">
        <v>67</v>
      </c>
      <c r="D2269" t="e">
        <f t="shared" si="595"/>
        <v>#NAME?</v>
      </c>
      <c r="E2269">
        <v>10000</v>
      </c>
      <c r="F2269" t="e">
        <f t="shared" si="596"/>
        <v>#NAME?</v>
      </c>
      <c r="G2269" t="s">
        <v>60</v>
      </c>
      <c r="H2269" t="e">
        <f t="shared" si="597"/>
        <v>#NAME?</v>
      </c>
      <c r="I2269" t="s">
        <v>61</v>
      </c>
      <c r="J2269" t="e">
        <f t="shared" si="598"/>
        <v>#NAME?</v>
      </c>
      <c r="K2269" t="s">
        <v>62</v>
      </c>
      <c r="L2269" t="e">
        <f t="shared" si="599"/>
        <v>#NAME?</v>
      </c>
      <c r="M2269" t="e">
        <f t="shared" si="600"/>
        <v>#NAME?</v>
      </c>
      <c r="N2269">
        <v>100000</v>
      </c>
      <c r="O2269" t="e">
        <f t="shared" si="601"/>
        <v>#NAME?</v>
      </c>
      <c r="P2269">
        <v>20</v>
      </c>
      <c r="Q2269" t="e">
        <f t="shared" si="602"/>
        <v>#NAME?</v>
      </c>
      <c r="R2269">
        <v>20</v>
      </c>
      <c r="S2269" t="e">
        <f t="shared" si="603"/>
        <v>#NAME?</v>
      </c>
      <c r="T2269">
        <v>0</v>
      </c>
      <c r="U2269" t="e">
        <f t="shared" si="604"/>
        <v>#NAME?</v>
      </c>
      <c r="V2269">
        <v>256</v>
      </c>
      <c r="W2269" t="e">
        <f t="shared" si="605"/>
        <v>#NAME?</v>
      </c>
      <c r="X2269">
        <v>72</v>
      </c>
      <c r="Y2269" t="e">
        <f t="shared" si="606"/>
        <v>#NAME?</v>
      </c>
      <c r="Z2269">
        <v>0</v>
      </c>
      <c r="AA2269" t="e">
        <f t="shared" si="607"/>
        <v>#NAME?</v>
      </c>
      <c r="AB2269">
        <v>48</v>
      </c>
      <c r="AC2269" t="e">
        <f t="shared" si="608"/>
        <v>#NAME?</v>
      </c>
      <c r="AD2269">
        <v>1</v>
      </c>
      <c r="AE2269" t="e">
        <f t="shared" si="609"/>
        <v>#NAME?</v>
      </c>
      <c r="AF2269" t="s">
        <v>65</v>
      </c>
      <c r="AG2269" t="s">
        <v>64</v>
      </c>
      <c r="AH2269">
        <v>73449383</v>
      </c>
      <c r="AI2269">
        <v>73438742</v>
      </c>
      <c r="AJ2269">
        <v>14688812</v>
      </c>
      <c r="AK2269">
        <v>36677216</v>
      </c>
      <c r="AL2269">
        <v>10000</v>
      </c>
      <c r="AR2269">
        <v>10000</v>
      </c>
      <c r="AS2269">
        <v>204110.25</v>
      </c>
      <c r="AT2269">
        <v>20</v>
      </c>
      <c r="AU2269">
        <v>100000</v>
      </c>
      <c r="AV2269">
        <v>72</v>
      </c>
      <c r="AW2269" t="s">
        <v>60</v>
      </c>
      <c r="AX2269" t="s">
        <v>61</v>
      </c>
      <c r="AY2269" t="s">
        <v>62</v>
      </c>
      <c r="BA2269">
        <v>8</v>
      </c>
      <c r="BB2269">
        <v>1</v>
      </c>
      <c r="BD2269">
        <v>10.5344</v>
      </c>
      <c r="BE2269">
        <v>1.28782</v>
      </c>
      <c r="BF2269">
        <v>5157.5</v>
      </c>
      <c r="BH2269">
        <v>4110.25</v>
      </c>
      <c r="BN2269">
        <v>365916281</v>
      </c>
      <c r="BO2269">
        <v>148431540</v>
      </c>
      <c r="BP2269">
        <v>855884</v>
      </c>
      <c r="BQ2269">
        <v>0</v>
      </c>
      <c r="BR2269">
        <v>4.2705700000000002</v>
      </c>
      <c r="BY2269" t="s">
        <v>6033</v>
      </c>
      <c r="BZ2269" t="s">
        <v>9705</v>
      </c>
      <c r="CA2269" t="s">
        <v>58</v>
      </c>
      <c r="CB2269" t="str">
        <f t="shared" si="610"/>
        <v>ZYRA_CLUSTER_20i20d100000k nrq=0</v>
      </c>
      <c r="CC2269">
        <f t="shared" si="611"/>
        <v>72</v>
      </c>
    </row>
    <row r="2270" spans="1:81" x14ac:dyDescent="0.4">
      <c r="A2270" t="s">
        <v>2259</v>
      </c>
      <c r="B2270" t="s">
        <v>58</v>
      </c>
      <c r="C2270" t="s">
        <v>67</v>
      </c>
      <c r="D2270" t="e">
        <f t="shared" si="595"/>
        <v>#NAME?</v>
      </c>
      <c r="E2270">
        <v>10000</v>
      </c>
      <c r="F2270" t="e">
        <f t="shared" si="596"/>
        <v>#NAME?</v>
      </c>
      <c r="G2270" t="s">
        <v>60</v>
      </c>
      <c r="H2270" t="e">
        <f t="shared" si="597"/>
        <v>#NAME?</v>
      </c>
      <c r="I2270" t="s">
        <v>61</v>
      </c>
      <c r="J2270" t="e">
        <f t="shared" si="598"/>
        <v>#NAME?</v>
      </c>
      <c r="K2270" t="s">
        <v>62</v>
      </c>
      <c r="L2270" t="e">
        <f t="shared" si="599"/>
        <v>#NAME?</v>
      </c>
      <c r="M2270" t="e">
        <f t="shared" si="600"/>
        <v>#NAME?</v>
      </c>
      <c r="N2270">
        <v>100000</v>
      </c>
      <c r="O2270" t="e">
        <f t="shared" si="601"/>
        <v>#NAME?</v>
      </c>
      <c r="P2270">
        <v>20</v>
      </c>
      <c r="Q2270" t="e">
        <f t="shared" si="602"/>
        <v>#NAME?</v>
      </c>
      <c r="R2270">
        <v>20</v>
      </c>
      <c r="S2270" t="e">
        <f t="shared" si="603"/>
        <v>#NAME?</v>
      </c>
      <c r="T2270">
        <v>0</v>
      </c>
      <c r="U2270" t="e">
        <f t="shared" si="604"/>
        <v>#NAME?</v>
      </c>
      <c r="V2270">
        <v>256</v>
      </c>
      <c r="W2270" t="e">
        <f t="shared" si="605"/>
        <v>#NAME?</v>
      </c>
      <c r="X2270">
        <v>72</v>
      </c>
      <c r="Y2270" t="e">
        <f t="shared" si="606"/>
        <v>#NAME?</v>
      </c>
      <c r="Z2270">
        <v>0</v>
      </c>
      <c r="AA2270" t="e">
        <f t="shared" si="607"/>
        <v>#NAME?</v>
      </c>
      <c r="AB2270">
        <v>48</v>
      </c>
      <c r="AC2270" t="e">
        <f t="shared" si="608"/>
        <v>#NAME?</v>
      </c>
      <c r="AD2270">
        <v>2</v>
      </c>
      <c r="AE2270" t="e">
        <f t="shared" si="609"/>
        <v>#NAME?</v>
      </c>
      <c r="AF2270" t="s">
        <v>65</v>
      </c>
      <c r="AG2270" t="s">
        <v>64</v>
      </c>
      <c r="AH2270">
        <v>73581637</v>
      </c>
      <c r="AI2270">
        <v>73550785</v>
      </c>
      <c r="AJ2270">
        <v>14713242</v>
      </c>
      <c r="AK2270">
        <v>36738658</v>
      </c>
      <c r="AL2270">
        <v>10000</v>
      </c>
      <c r="AR2270">
        <v>10000</v>
      </c>
      <c r="AS2270">
        <v>204103.45</v>
      </c>
      <c r="AT2270">
        <v>20</v>
      </c>
      <c r="AU2270">
        <v>100000</v>
      </c>
      <c r="AV2270">
        <v>72</v>
      </c>
      <c r="AW2270" t="s">
        <v>60</v>
      </c>
      <c r="AX2270" t="s">
        <v>61</v>
      </c>
      <c r="AY2270" t="s">
        <v>62</v>
      </c>
      <c r="BA2270">
        <v>8</v>
      </c>
      <c r="BB2270">
        <v>1</v>
      </c>
      <c r="BD2270">
        <v>10.4711</v>
      </c>
      <c r="BE2270">
        <v>1.2863100000000001</v>
      </c>
      <c r="BF2270">
        <v>5153.67</v>
      </c>
      <c r="BH2270">
        <v>4103.45</v>
      </c>
      <c r="BN2270">
        <v>366524549</v>
      </c>
      <c r="BO2270">
        <v>150291815</v>
      </c>
      <c r="BP2270">
        <v>862039</v>
      </c>
      <c r="BQ2270">
        <v>0</v>
      </c>
      <c r="BR2270">
        <v>4.2938900000000002</v>
      </c>
      <c r="BY2270" t="s">
        <v>6034</v>
      </c>
      <c r="BZ2270" t="s">
        <v>9706</v>
      </c>
      <c r="CA2270" t="s">
        <v>58</v>
      </c>
      <c r="CB2270" t="str">
        <f t="shared" si="610"/>
        <v>ZYRA_CLUSTER_20i20d100000k nrq=0</v>
      </c>
      <c r="CC2270">
        <f t="shared" si="611"/>
        <v>72</v>
      </c>
    </row>
    <row r="2271" spans="1:81" x14ac:dyDescent="0.4">
      <c r="A2271" t="s">
        <v>2260</v>
      </c>
      <c r="B2271" t="s">
        <v>58</v>
      </c>
      <c r="C2271" t="s">
        <v>67</v>
      </c>
      <c r="D2271" t="e">
        <f t="shared" si="595"/>
        <v>#NAME?</v>
      </c>
      <c r="E2271">
        <v>10000</v>
      </c>
      <c r="F2271" t="e">
        <f t="shared" si="596"/>
        <v>#NAME?</v>
      </c>
      <c r="G2271" t="s">
        <v>60</v>
      </c>
      <c r="H2271" t="e">
        <f t="shared" si="597"/>
        <v>#NAME?</v>
      </c>
      <c r="I2271" t="s">
        <v>61</v>
      </c>
      <c r="J2271" t="e">
        <f t="shared" si="598"/>
        <v>#NAME?</v>
      </c>
      <c r="K2271" t="s">
        <v>62</v>
      </c>
      <c r="L2271" t="e">
        <f t="shared" si="599"/>
        <v>#NAME?</v>
      </c>
      <c r="M2271" t="e">
        <f t="shared" si="600"/>
        <v>#NAME?</v>
      </c>
      <c r="N2271">
        <v>100000</v>
      </c>
      <c r="O2271" t="e">
        <f t="shared" si="601"/>
        <v>#NAME?</v>
      </c>
      <c r="P2271">
        <v>20</v>
      </c>
      <c r="Q2271" t="e">
        <f t="shared" si="602"/>
        <v>#NAME?</v>
      </c>
      <c r="R2271">
        <v>20</v>
      </c>
      <c r="S2271" t="e">
        <f t="shared" si="603"/>
        <v>#NAME?</v>
      </c>
      <c r="T2271">
        <v>0</v>
      </c>
      <c r="U2271" t="e">
        <f t="shared" si="604"/>
        <v>#NAME?</v>
      </c>
      <c r="V2271">
        <v>256</v>
      </c>
      <c r="W2271" t="e">
        <f t="shared" si="605"/>
        <v>#NAME?</v>
      </c>
      <c r="X2271">
        <v>71</v>
      </c>
      <c r="Y2271" t="e">
        <f t="shared" si="606"/>
        <v>#NAME?</v>
      </c>
      <c r="Z2271">
        <v>1</v>
      </c>
      <c r="AA2271" t="e">
        <f t="shared" si="607"/>
        <v>#NAME?</v>
      </c>
      <c r="AB2271">
        <v>48</v>
      </c>
      <c r="AC2271" t="e">
        <f t="shared" si="608"/>
        <v>#NAME?</v>
      </c>
      <c r="AD2271">
        <v>0</v>
      </c>
      <c r="AE2271" t="e">
        <f t="shared" si="609"/>
        <v>#NAME?</v>
      </c>
      <c r="AF2271" t="s">
        <v>65</v>
      </c>
      <c r="AG2271" t="s">
        <v>64</v>
      </c>
      <c r="AH2271">
        <v>38800366</v>
      </c>
      <c r="AI2271">
        <v>38800984</v>
      </c>
      <c r="AJ2271">
        <v>7760135</v>
      </c>
      <c r="AK2271">
        <v>19390798</v>
      </c>
      <c r="AL2271">
        <v>10000</v>
      </c>
      <c r="AR2271">
        <v>10000</v>
      </c>
      <c r="AS2271">
        <v>2010644.1</v>
      </c>
      <c r="AT2271">
        <v>20</v>
      </c>
      <c r="AU2271">
        <v>100000</v>
      </c>
      <c r="AV2271">
        <v>71</v>
      </c>
      <c r="AW2271" t="s">
        <v>60</v>
      </c>
      <c r="AX2271" t="s">
        <v>61</v>
      </c>
      <c r="AY2271" t="s">
        <v>62</v>
      </c>
      <c r="BA2271">
        <v>8</v>
      </c>
      <c r="BB2271">
        <v>1</v>
      </c>
      <c r="BD2271">
        <v>11.182399999999999</v>
      </c>
      <c r="BE2271">
        <v>1.5606800000000001</v>
      </c>
      <c r="BF2271">
        <v>9779.23</v>
      </c>
      <c r="BH2271">
        <v>10644.1</v>
      </c>
      <c r="BN2271">
        <v>193310407</v>
      </c>
      <c r="BO2271">
        <v>91852823</v>
      </c>
      <c r="BP2271">
        <v>597574</v>
      </c>
      <c r="BQ2271">
        <v>0</v>
      </c>
      <c r="BR2271">
        <v>6.6900399999999998</v>
      </c>
      <c r="BY2271" t="s">
        <v>6035</v>
      </c>
      <c r="BZ2271" t="s">
        <v>9707</v>
      </c>
      <c r="CA2271" t="s">
        <v>58</v>
      </c>
      <c r="CB2271" t="str">
        <f t="shared" si="610"/>
        <v>ZYRA_CLUSTER_20i20d100000k nrq=1</v>
      </c>
      <c r="CC2271">
        <f t="shared" si="611"/>
        <v>72</v>
      </c>
    </row>
    <row r="2272" spans="1:81" x14ac:dyDescent="0.4">
      <c r="A2272" t="s">
        <v>2261</v>
      </c>
      <c r="B2272" t="s">
        <v>58</v>
      </c>
      <c r="C2272" t="s">
        <v>67</v>
      </c>
      <c r="D2272" t="e">
        <f t="shared" si="595"/>
        <v>#NAME?</v>
      </c>
      <c r="E2272">
        <v>10000</v>
      </c>
      <c r="F2272" t="e">
        <f t="shared" si="596"/>
        <v>#NAME?</v>
      </c>
      <c r="G2272" t="s">
        <v>60</v>
      </c>
      <c r="H2272" t="e">
        <f t="shared" si="597"/>
        <v>#NAME?</v>
      </c>
      <c r="I2272" t="s">
        <v>61</v>
      </c>
      <c r="J2272" t="e">
        <f t="shared" si="598"/>
        <v>#NAME?</v>
      </c>
      <c r="K2272" t="s">
        <v>62</v>
      </c>
      <c r="L2272" t="e">
        <f t="shared" si="599"/>
        <v>#NAME?</v>
      </c>
      <c r="M2272" t="e">
        <f t="shared" si="600"/>
        <v>#NAME?</v>
      </c>
      <c r="N2272">
        <v>100000</v>
      </c>
      <c r="O2272" t="e">
        <f t="shared" si="601"/>
        <v>#NAME?</v>
      </c>
      <c r="P2272">
        <v>20</v>
      </c>
      <c r="Q2272" t="e">
        <f t="shared" si="602"/>
        <v>#NAME?</v>
      </c>
      <c r="R2272">
        <v>20</v>
      </c>
      <c r="S2272" t="e">
        <f t="shared" si="603"/>
        <v>#NAME?</v>
      </c>
      <c r="T2272">
        <v>0</v>
      </c>
      <c r="U2272" t="e">
        <f t="shared" si="604"/>
        <v>#NAME?</v>
      </c>
      <c r="V2272">
        <v>256</v>
      </c>
      <c r="W2272" t="e">
        <f t="shared" si="605"/>
        <v>#NAME?</v>
      </c>
      <c r="X2272">
        <v>71</v>
      </c>
      <c r="Y2272" t="e">
        <f t="shared" si="606"/>
        <v>#NAME?</v>
      </c>
      <c r="Z2272">
        <v>1</v>
      </c>
      <c r="AA2272" t="e">
        <f t="shared" si="607"/>
        <v>#NAME?</v>
      </c>
      <c r="AB2272">
        <v>48</v>
      </c>
      <c r="AC2272" t="e">
        <f t="shared" si="608"/>
        <v>#NAME?</v>
      </c>
      <c r="AD2272">
        <v>1</v>
      </c>
      <c r="AE2272" t="e">
        <f t="shared" si="609"/>
        <v>#NAME?</v>
      </c>
      <c r="AF2272" t="s">
        <v>65</v>
      </c>
      <c r="AG2272" t="s">
        <v>64</v>
      </c>
      <c r="AH2272">
        <v>39867284</v>
      </c>
      <c r="AI2272">
        <v>39860064</v>
      </c>
      <c r="AJ2272">
        <v>7972734</v>
      </c>
      <c r="AK2272">
        <v>19921297</v>
      </c>
      <c r="AL2272">
        <v>10000</v>
      </c>
      <c r="AR2272">
        <v>10000</v>
      </c>
      <c r="AS2272">
        <v>2010509.7</v>
      </c>
      <c r="AT2272">
        <v>20</v>
      </c>
      <c r="AU2272">
        <v>100000</v>
      </c>
      <c r="AV2272">
        <v>71</v>
      </c>
      <c r="AW2272" t="s">
        <v>60</v>
      </c>
      <c r="AX2272" t="s">
        <v>61</v>
      </c>
      <c r="AY2272" t="s">
        <v>62</v>
      </c>
      <c r="BA2272">
        <v>8</v>
      </c>
      <c r="BB2272">
        <v>1</v>
      </c>
      <c r="BD2272">
        <v>11.062900000000001</v>
      </c>
      <c r="BE2272">
        <v>1.54182</v>
      </c>
      <c r="BF2272">
        <v>9556.18</v>
      </c>
      <c r="BH2272">
        <v>10509.7</v>
      </c>
      <c r="BN2272">
        <v>198601782</v>
      </c>
      <c r="BO2272">
        <v>91196544</v>
      </c>
      <c r="BP2272">
        <v>611188</v>
      </c>
      <c r="BQ2272">
        <v>0</v>
      </c>
      <c r="BR2272">
        <v>6.7538600000000004</v>
      </c>
      <c r="BY2272" t="s">
        <v>6036</v>
      </c>
      <c r="BZ2272" t="s">
        <v>9708</v>
      </c>
      <c r="CA2272" t="s">
        <v>58</v>
      </c>
      <c r="CB2272" t="str">
        <f t="shared" si="610"/>
        <v>ZYRA_CLUSTER_20i20d100000k nrq=1</v>
      </c>
      <c r="CC2272">
        <f t="shared" si="611"/>
        <v>72</v>
      </c>
    </row>
    <row r="2273" spans="1:81" x14ac:dyDescent="0.4">
      <c r="A2273" t="s">
        <v>2263</v>
      </c>
      <c r="B2273" t="s">
        <v>58</v>
      </c>
      <c r="C2273" t="s">
        <v>67</v>
      </c>
      <c r="D2273" t="e">
        <f t="shared" si="595"/>
        <v>#NAME?</v>
      </c>
      <c r="E2273">
        <v>10000</v>
      </c>
      <c r="F2273" t="e">
        <f t="shared" si="596"/>
        <v>#NAME?</v>
      </c>
      <c r="G2273" t="s">
        <v>60</v>
      </c>
      <c r="H2273" t="e">
        <f t="shared" si="597"/>
        <v>#NAME?</v>
      </c>
      <c r="I2273" t="s">
        <v>61</v>
      </c>
      <c r="J2273" t="e">
        <f t="shared" si="598"/>
        <v>#NAME?</v>
      </c>
      <c r="K2273" t="s">
        <v>62</v>
      </c>
      <c r="L2273" t="e">
        <f t="shared" si="599"/>
        <v>#NAME?</v>
      </c>
      <c r="M2273" t="e">
        <f t="shared" si="600"/>
        <v>#NAME?</v>
      </c>
      <c r="N2273">
        <v>100000</v>
      </c>
      <c r="O2273" t="e">
        <f t="shared" si="601"/>
        <v>#NAME?</v>
      </c>
      <c r="P2273">
        <v>20</v>
      </c>
      <c r="Q2273" t="e">
        <f t="shared" si="602"/>
        <v>#NAME?</v>
      </c>
      <c r="R2273">
        <v>20</v>
      </c>
      <c r="S2273" t="e">
        <f t="shared" si="603"/>
        <v>#NAME?</v>
      </c>
      <c r="T2273">
        <v>0</v>
      </c>
      <c r="U2273" t="e">
        <f t="shared" si="604"/>
        <v>#NAME?</v>
      </c>
      <c r="V2273">
        <v>256</v>
      </c>
      <c r="W2273" t="e">
        <f t="shared" si="605"/>
        <v>#NAME?</v>
      </c>
      <c r="X2273">
        <v>71</v>
      </c>
      <c r="Y2273" t="e">
        <f t="shared" si="606"/>
        <v>#NAME?</v>
      </c>
      <c r="Z2273">
        <v>1</v>
      </c>
      <c r="AA2273" t="e">
        <f t="shared" si="607"/>
        <v>#NAME?</v>
      </c>
      <c r="AB2273">
        <v>48</v>
      </c>
      <c r="AC2273" t="e">
        <f t="shared" si="608"/>
        <v>#NAME?</v>
      </c>
      <c r="AD2273">
        <v>2</v>
      </c>
      <c r="AE2273" t="e">
        <f t="shared" si="609"/>
        <v>#NAME?</v>
      </c>
      <c r="AF2273" t="s">
        <v>65</v>
      </c>
      <c r="AG2273" t="s">
        <v>64</v>
      </c>
      <c r="AH2273">
        <v>39136068</v>
      </c>
      <c r="AI2273">
        <v>39135551</v>
      </c>
      <c r="AJ2273">
        <v>7827161</v>
      </c>
      <c r="AK2273">
        <v>19558778</v>
      </c>
      <c r="AL2273">
        <v>10000</v>
      </c>
      <c r="AR2273">
        <v>10000</v>
      </c>
      <c r="AS2273">
        <v>2010529.4</v>
      </c>
      <c r="AT2273">
        <v>20</v>
      </c>
      <c r="AU2273">
        <v>100000</v>
      </c>
      <c r="AV2273">
        <v>71</v>
      </c>
      <c r="AW2273" t="s">
        <v>60</v>
      </c>
      <c r="AX2273" t="s">
        <v>61</v>
      </c>
      <c r="AY2273" t="s">
        <v>62</v>
      </c>
      <c r="BA2273">
        <v>8</v>
      </c>
      <c r="BB2273">
        <v>1</v>
      </c>
      <c r="BD2273">
        <v>11.0474</v>
      </c>
      <c r="BE2273">
        <v>1.5443</v>
      </c>
      <c r="BF2273">
        <v>9692.2000000000007</v>
      </c>
      <c r="BH2273">
        <v>10529.4</v>
      </c>
      <c r="BN2273">
        <v>194989994</v>
      </c>
      <c r="BO2273">
        <v>90031975</v>
      </c>
      <c r="BP2273">
        <v>597789</v>
      </c>
      <c r="BQ2273">
        <v>0</v>
      </c>
      <c r="BR2273">
        <v>6.6891100000000003</v>
      </c>
      <c r="BY2273" t="s">
        <v>6037</v>
      </c>
      <c r="BZ2273" t="s">
        <v>9709</v>
      </c>
      <c r="CA2273" t="s">
        <v>58</v>
      </c>
      <c r="CB2273" t="str">
        <f t="shared" si="610"/>
        <v>ZYRA_CLUSTER_20i20d100000k nrq=1</v>
      </c>
      <c r="CC2273">
        <f t="shared" si="611"/>
        <v>72</v>
      </c>
    </row>
    <row r="2274" spans="1:81" x14ac:dyDescent="0.4">
      <c r="A2274" t="s">
        <v>2265</v>
      </c>
      <c r="B2274" t="s">
        <v>58</v>
      </c>
      <c r="C2274" t="s">
        <v>67</v>
      </c>
      <c r="D2274" t="e">
        <f t="shared" si="595"/>
        <v>#NAME?</v>
      </c>
      <c r="E2274">
        <v>10000</v>
      </c>
      <c r="F2274" t="e">
        <f t="shared" si="596"/>
        <v>#NAME?</v>
      </c>
      <c r="G2274" t="s">
        <v>60</v>
      </c>
      <c r="H2274" t="e">
        <f t="shared" si="597"/>
        <v>#NAME?</v>
      </c>
      <c r="I2274" t="s">
        <v>61</v>
      </c>
      <c r="J2274" t="e">
        <f t="shared" si="598"/>
        <v>#NAME?</v>
      </c>
      <c r="K2274" t="s">
        <v>62</v>
      </c>
      <c r="L2274" t="e">
        <f t="shared" si="599"/>
        <v>#NAME?</v>
      </c>
      <c r="M2274" t="e">
        <f t="shared" si="600"/>
        <v>#NAME?</v>
      </c>
      <c r="N2274">
        <v>100000</v>
      </c>
      <c r="O2274" t="e">
        <f t="shared" si="601"/>
        <v>#NAME?</v>
      </c>
      <c r="P2274">
        <v>20</v>
      </c>
      <c r="Q2274" t="e">
        <f t="shared" si="602"/>
        <v>#NAME?</v>
      </c>
      <c r="R2274">
        <v>20</v>
      </c>
      <c r="S2274" t="e">
        <f t="shared" si="603"/>
        <v>#NAME?</v>
      </c>
      <c r="T2274">
        <v>0</v>
      </c>
      <c r="U2274" t="e">
        <f t="shared" si="604"/>
        <v>#NAME?</v>
      </c>
      <c r="V2274">
        <v>256</v>
      </c>
      <c r="W2274" t="e">
        <f t="shared" si="605"/>
        <v>#NAME?</v>
      </c>
      <c r="X2274">
        <v>90</v>
      </c>
      <c r="Y2274" t="e">
        <f t="shared" si="606"/>
        <v>#NAME?</v>
      </c>
      <c r="Z2274">
        <v>0</v>
      </c>
      <c r="AA2274" t="e">
        <f t="shared" si="607"/>
        <v>#NAME?</v>
      </c>
      <c r="AB2274">
        <v>48</v>
      </c>
      <c r="AC2274" t="e">
        <f t="shared" si="608"/>
        <v>#NAME?</v>
      </c>
      <c r="AD2274">
        <v>0</v>
      </c>
      <c r="AE2274" t="e">
        <f t="shared" si="609"/>
        <v>#NAME?</v>
      </c>
      <c r="AF2274" t="s">
        <v>65</v>
      </c>
      <c r="AG2274" t="s">
        <v>64</v>
      </c>
      <c r="AH2274">
        <v>80877526</v>
      </c>
      <c r="AI2274">
        <v>80866328</v>
      </c>
      <c r="AJ2274">
        <v>16174385</v>
      </c>
      <c r="AK2274">
        <v>40386091</v>
      </c>
      <c r="AL2274">
        <v>10000</v>
      </c>
      <c r="AR2274">
        <v>10000</v>
      </c>
      <c r="AS2274">
        <v>205445.99</v>
      </c>
      <c r="AT2274">
        <v>20</v>
      </c>
      <c r="AU2274">
        <v>100000</v>
      </c>
      <c r="AV2274">
        <v>90</v>
      </c>
      <c r="AW2274" t="s">
        <v>60</v>
      </c>
      <c r="AX2274" t="s">
        <v>61</v>
      </c>
      <c r="AY2274" t="s">
        <v>62</v>
      </c>
      <c r="BA2274">
        <v>8</v>
      </c>
      <c r="BB2274">
        <v>1</v>
      </c>
      <c r="BD2274">
        <v>10.725</v>
      </c>
      <c r="BE2274">
        <v>1.76668</v>
      </c>
      <c r="BF2274">
        <v>5875.35</v>
      </c>
      <c r="BH2274">
        <v>5445.99</v>
      </c>
      <c r="BN2274">
        <v>402925628</v>
      </c>
      <c r="BO2274">
        <v>182608857</v>
      </c>
      <c r="BP2274">
        <v>935284</v>
      </c>
      <c r="BQ2274">
        <v>0</v>
      </c>
      <c r="BR2274">
        <v>4.5710499999999996</v>
      </c>
      <c r="BY2274" t="s">
        <v>6038</v>
      </c>
      <c r="BZ2274" t="s">
        <v>9710</v>
      </c>
      <c r="CA2274" t="s">
        <v>58</v>
      </c>
      <c r="CB2274" t="str">
        <f t="shared" si="610"/>
        <v>ZYRA_CLUSTER_20i20d100000k nrq=0</v>
      </c>
      <c r="CC2274">
        <f t="shared" si="611"/>
        <v>90</v>
      </c>
    </row>
    <row r="2275" spans="1:81" x14ac:dyDescent="0.4">
      <c r="A2275" t="s">
        <v>2266</v>
      </c>
      <c r="B2275" t="s">
        <v>58</v>
      </c>
      <c r="C2275" t="s">
        <v>67</v>
      </c>
      <c r="D2275" t="e">
        <f t="shared" si="595"/>
        <v>#NAME?</v>
      </c>
      <c r="E2275">
        <v>10000</v>
      </c>
      <c r="F2275" t="e">
        <f t="shared" si="596"/>
        <v>#NAME?</v>
      </c>
      <c r="G2275" t="s">
        <v>60</v>
      </c>
      <c r="H2275" t="e">
        <f t="shared" si="597"/>
        <v>#NAME?</v>
      </c>
      <c r="I2275" t="s">
        <v>61</v>
      </c>
      <c r="J2275" t="e">
        <f t="shared" si="598"/>
        <v>#NAME?</v>
      </c>
      <c r="K2275" t="s">
        <v>62</v>
      </c>
      <c r="L2275" t="e">
        <f t="shared" si="599"/>
        <v>#NAME?</v>
      </c>
      <c r="M2275" t="e">
        <f t="shared" si="600"/>
        <v>#NAME?</v>
      </c>
      <c r="N2275">
        <v>100000</v>
      </c>
      <c r="O2275" t="e">
        <f t="shared" si="601"/>
        <v>#NAME?</v>
      </c>
      <c r="P2275">
        <v>20</v>
      </c>
      <c r="Q2275" t="e">
        <f t="shared" si="602"/>
        <v>#NAME?</v>
      </c>
      <c r="R2275">
        <v>20</v>
      </c>
      <c r="S2275" t="e">
        <f t="shared" si="603"/>
        <v>#NAME?</v>
      </c>
      <c r="T2275">
        <v>0</v>
      </c>
      <c r="U2275" t="e">
        <f t="shared" si="604"/>
        <v>#NAME?</v>
      </c>
      <c r="V2275">
        <v>256</v>
      </c>
      <c r="W2275" t="e">
        <f t="shared" si="605"/>
        <v>#NAME?</v>
      </c>
      <c r="X2275">
        <v>90</v>
      </c>
      <c r="Y2275" t="e">
        <f t="shared" si="606"/>
        <v>#NAME?</v>
      </c>
      <c r="Z2275">
        <v>0</v>
      </c>
      <c r="AA2275" t="e">
        <f t="shared" si="607"/>
        <v>#NAME?</v>
      </c>
      <c r="AB2275">
        <v>48</v>
      </c>
      <c r="AC2275" t="e">
        <f t="shared" si="608"/>
        <v>#NAME?</v>
      </c>
      <c r="AD2275">
        <v>1</v>
      </c>
      <c r="AE2275" t="e">
        <f t="shared" si="609"/>
        <v>#NAME?</v>
      </c>
      <c r="AF2275" t="s">
        <v>65</v>
      </c>
      <c r="AG2275" t="s">
        <v>64</v>
      </c>
      <c r="AH2275">
        <v>79323233</v>
      </c>
      <c r="AI2275">
        <v>79318348</v>
      </c>
      <c r="AJ2275">
        <v>15864158</v>
      </c>
      <c r="AK2275">
        <v>39611594</v>
      </c>
      <c r="AL2275">
        <v>10000</v>
      </c>
      <c r="AR2275">
        <v>10000</v>
      </c>
      <c r="AS2275">
        <v>205627.97</v>
      </c>
      <c r="AT2275">
        <v>20</v>
      </c>
      <c r="AU2275">
        <v>100000</v>
      </c>
      <c r="AV2275">
        <v>90</v>
      </c>
      <c r="AW2275" t="s">
        <v>60</v>
      </c>
      <c r="AX2275" t="s">
        <v>61</v>
      </c>
      <c r="AY2275" t="s">
        <v>62</v>
      </c>
      <c r="BA2275">
        <v>8</v>
      </c>
      <c r="BB2275">
        <v>1</v>
      </c>
      <c r="BD2275">
        <v>10.799099999999999</v>
      </c>
      <c r="BE2275">
        <v>1.76325</v>
      </c>
      <c r="BF2275">
        <v>5982.1</v>
      </c>
      <c r="BH2275">
        <v>5627.97</v>
      </c>
      <c r="BN2275">
        <v>395187926</v>
      </c>
      <c r="BO2275">
        <v>180163198</v>
      </c>
      <c r="BP2275">
        <v>928021</v>
      </c>
      <c r="BQ2275">
        <v>0</v>
      </c>
      <c r="BR2275">
        <v>4.6584399999999997</v>
      </c>
      <c r="BY2275" t="s">
        <v>6039</v>
      </c>
      <c r="BZ2275" t="s">
        <v>9711</v>
      </c>
      <c r="CA2275" t="s">
        <v>58</v>
      </c>
      <c r="CB2275" t="str">
        <f t="shared" si="610"/>
        <v>ZYRA_CLUSTER_20i20d100000k nrq=0</v>
      </c>
      <c r="CC2275">
        <f t="shared" si="611"/>
        <v>90</v>
      </c>
    </row>
    <row r="2276" spans="1:81" x14ac:dyDescent="0.4">
      <c r="A2276" t="s">
        <v>2267</v>
      </c>
      <c r="B2276" t="s">
        <v>58</v>
      </c>
      <c r="C2276" t="s">
        <v>67</v>
      </c>
      <c r="D2276" t="e">
        <f t="shared" si="595"/>
        <v>#NAME?</v>
      </c>
      <c r="E2276">
        <v>10000</v>
      </c>
      <c r="F2276" t="e">
        <f t="shared" si="596"/>
        <v>#NAME?</v>
      </c>
      <c r="G2276" t="s">
        <v>60</v>
      </c>
      <c r="H2276" t="e">
        <f t="shared" si="597"/>
        <v>#NAME?</v>
      </c>
      <c r="I2276" t="s">
        <v>61</v>
      </c>
      <c r="J2276" t="e">
        <f t="shared" si="598"/>
        <v>#NAME?</v>
      </c>
      <c r="K2276" t="s">
        <v>62</v>
      </c>
      <c r="L2276" t="e">
        <f t="shared" si="599"/>
        <v>#NAME?</v>
      </c>
      <c r="M2276" t="e">
        <f t="shared" si="600"/>
        <v>#NAME?</v>
      </c>
      <c r="N2276">
        <v>100000</v>
      </c>
      <c r="O2276" t="e">
        <f t="shared" si="601"/>
        <v>#NAME?</v>
      </c>
      <c r="P2276">
        <v>20</v>
      </c>
      <c r="Q2276" t="e">
        <f t="shared" si="602"/>
        <v>#NAME?</v>
      </c>
      <c r="R2276">
        <v>20</v>
      </c>
      <c r="S2276" t="e">
        <f t="shared" si="603"/>
        <v>#NAME?</v>
      </c>
      <c r="T2276">
        <v>0</v>
      </c>
      <c r="U2276" t="e">
        <f t="shared" si="604"/>
        <v>#NAME?</v>
      </c>
      <c r="V2276">
        <v>256</v>
      </c>
      <c r="W2276" t="e">
        <f t="shared" si="605"/>
        <v>#NAME?</v>
      </c>
      <c r="X2276">
        <v>90</v>
      </c>
      <c r="Y2276" t="e">
        <f t="shared" si="606"/>
        <v>#NAME?</v>
      </c>
      <c r="Z2276">
        <v>0</v>
      </c>
      <c r="AA2276" t="e">
        <f t="shared" si="607"/>
        <v>#NAME?</v>
      </c>
      <c r="AB2276">
        <v>48</v>
      </c>
      <c r="AC2276" t="e">
        <f t="shared" si="608"/>
        <v>#NAME?</v>
      </c>
      <c r="AD2276">
        <v>2</v>
      </c>
      <c r="AE2276" t="e">
        <f t="shared" si="609"/>
        <v>#NAME?</v>
      </c>
      <c r="AF2276" t="s">
        <v>65</v>
      </c>
      <c r="AG2276" t="s">
        <v>64</v>
      </c>
      <c r="AH2276">
        <v>79035367</v>
      </c>
      <c r="AI2276">
        <v>79027501</v>
      </c>
      <c r="AJ2276">
        <v>15806286</v>
      </c>
      <c r="AK2276">
        <v>39468476</v>
      </c>
      <c r="AL2276">
        <v>10000</v>
      </c>
      <c r="AR2276">
        <v>10000</v>
      </c>
      <c r="AS2276">
        <v>205564.06</v>
      </c>
      <c r="AT2276">
        <v>20</v>
      </c>
      <c r="AU2276">
        <v>100000</v>
      </c>
      <c r="AV2276">
        <v>90</v>
      </c>
      <c r="AW2276" t="s">
        <v>60</v>
      </c>
      <c r="AX2276" t="s">
        <v>61</v>
      </c>
      <c r="AY2276" t="s">
        <v>62</v>
      </c>
      <c r="BA2276">
        <v>8</v>
      </c>
      <c r="BB2276">
        <v>1</v>
      </c>
      <c r="BD2276">
        <v>10.930999999999999</v>
      </c>
      <c r="BE2276">
        <v>1.7823500000000001</v>
      </c>
      <c r="BF2276">
        <v>6002.52</v>
      </c>
      <c r="BH2276">
        <v>5564.06</v>
      </c>
      <c r="BN2276">
        <v>393740226</v>
      </c>
      <c r="BO2276">
        <v>198357187</v>
      </c>
      <c r="BP2276">
        <v>944537</v>
      </c>
      <c r="BQ2276">
        <v>0</v>
      </c>
      <c r="BR2276">
        <v>4.5655299999999999</v>
      </c>
      <c r="BY2276" t="s">
        <v>6040</v>
      </c>
      <c r="BZ2276" t="s">
        <v>9712</v>
      </c>
      <c r="CA2276" t="s">
        <v>58</v>
      </c>
      <c r="CB2276" t="str">
        <f t="shared" si="610"/>
        <v>ZYRA_CLUSTER_20i20d100000k nrq=0</v>
      </c>
      <c r="CC2276">
        <f t="shared" si="611"/>
        <v>90</v>
      </c>
    </row>
    <row r="2277" spans="1:81" x14ac:dyDescent="0.4">
      <c r="A2277" t="s">
        <v>2268</v>
      </c>
      <c r="B2277" t="s">
        <v>58</v>
      </c>
      <c r="C2277" t="s">
        <v>67</v>
      </c>
      <c r="D2277" t="e">
        <f t="shared" si="595"/>
        <v>#NAME?</v>
      </c>
      <c r="E2277">
        <v>10000</v>
      </c>
      <c r="F2277" t="e">
        <f t="shared" si="596"/>
        <v>#NAME?</v>
      </c>
      <c r="G2277" t="s">
        <v>60</v>
      </c>
      <c r="H2277" t="e">
        <f t="shared" si="597"/>
        <v>#NAME?</v>
      </c>
      <c r="I2277" t="s">
        <v>61</v>
      </c>
      <c r="J2277" t="e">
        <f t="shared" si="598"/>
        <v>#NAME?</v>
      </c>
      <c r="K2277" t="s">
        <v>62</v>
      </c>
      <c r="L2277" t="e">
        <f t="shared" si="599"/>
        <v>#NAME?</v>
      </c>
      <c r="M2277" t="e">
        <f t="shared" si="600"/>
        <v>#NAME?</v>
      </c>
      <c r="N2277">
        <v>100000</v>
      </c>
      <c r="O2277" t="e">
        <f t="shared" si="601"/>
        <v>#NAME?</v>
      </c>
      <c r="P2277">
        <v>20</v>
      </c>
      <c r="Q2277" t="e">
        <f t="shared" si="602"/>
        <v>#NAME?</v>
      </c>
      <c r="R2277">
        <v>20</v>
      </c>
      <c r="S2277" t="e">
        <f t="shared" si="603"/>
        <v>#NAME?</v>
      </c>
      <c r="T2277">
        <v>0</v>
      </c>
      <c r="U2277" t="e">
        <f t="shared" si="604"/>
        <v>#NAME?</v>
      </c>
      <c r="V2277">
        <v>256</v>
      </c>
      <c r="W2277" t="e">
        <f t="shared" si="605"/>
        <v>#NAME?</v>
      </c>
      <c r="X2277">
        <v>89</v>
      </c>
      <c r="Y2277" t="e">
        <f t="shared" si="606"/>
        <v>#NAME?</v>
      </c>
      <c r="Z2277">
        <v>1</v>
      </c>
      <c r="AA2277" t="e">
        <f t="shared" si="607"/>
        <v>#NAME?</v>
      </c>
      <c r="AB2277">
        <v>48</v>
      </c>
      <c r="AC2277" t="e">
        <f t="shared" si="608"/>
        <v>#NAME?</v>
      </c>
      <c r="AD2277">
        <v>0</v>
      </c>
      <c r="AE2277" t="e">
        <f t="shared" si="609"/>
        <v>#NAME?</v>
      </c>
      <c r="AF2277" t="s">
        <v>65</v>
      </c>
      <c r="AG2277" t="s">
        <v>64</v>
      </c>
      <c r="AH2277">
        <v>44604388</v>
      </c>
      <c r="AI2277">
        <v>44614338</v>
      </c>
      <c r="AJ2277">
        <v>8921872</v>
      </c>
      <c r="AK2277">
        <v>22294511</v>
      </c>
      <c r="AL2277">
        <v>10000</v>
      </c>
      <c r="AR2277">
        <v>10000</v>
      </c>
      <c r="AS2277">
        <v>2013227.6</v>
      </c>
      <c r="AT2277">
        <v>20</v>
      </c>
      <c r="AU2277">
        <v>100000</v>
      </c>
      <c r="AV2277">
        <v>89</v>
      </c>
      <c r="AW2277" t="s">
        <v>60</v>
      </c>
      <c r="AX2277" t="s">
        <v>61</v>
      </c>
      <c r="AY2277" t="s">
        <v>62</v>
      </c>
      <c r="BA2277">
        <v>8</v>
      </c>
      <c r="BB2277">
        <v>1</v>
      </c>
      <c r="BD2277">
        <v>11.5939</v>
      </c>
      <c r="BE2277">
        <v>2.23916</v>
      </c>
      <c r="BF2277">
        <v>10659.1</v>
      </c>
      <c r="BH2277">
        <v>13227.6</v>
      </c>
      <c r="BN2277">
        <v>222279025</v>
      </c>
      <c r="BO2277">
        <v>116588938</v>
      </c>
      <c r="BP2277">
        <v>666090</v>
      </c>
      <c r="BQ2277">
        <v>0</v>
      </c>
      <c r="BR2277">
        <v>6.6608799999999997</v>
      </c>
      <c r="BY2277" t="s">
        <v>6041</v>
      </c>
      <c r="BZ2277" t="s">
        <v>9713</v>
      </c>
      <c r="CA2277" t="s">
        <v>58</v>
      </c>
      <c r="CB2277" t="str">
        <f t="shared" si="610"/>
        <v>ZYRA_CLUSTER_20i20d100000k nrq=1</v>
      </c>
      <c r="CC2277">
        <f t="shared" si="611"/>
        <v>90</v>
      </c>
    </row>
    <row r="2278" spans="1:81" x14ac:dyDescent="0.4">
      <c r="A2278" t="s">
        <v>2969</v>
      </c>
      <c r="B2278" t="s">
        <v>58</v>
      </c>
      <c r="C2278" t="s">
        <v>67</v>
      </c>
      <c r="D2278" t="e">
        <f t="shared" si="595"/>
        <v>#NAME?</v>
      </c>
      <c r="E2278">
        <v>10000</v>
      </c>
      <c r="F2278" t="e">
        <f t="shared" si="596"/>
        <v>#NAME?</v>
      </c>
      <c r="G2278" t="s">
        <v>60</v>
      </c>
      <c r="H2278" t="e">
        <f t="shared" si="597"/>
        <v>#NAME?</v>
      </c>
      <c r="I2278" t="s">
        <v>61</v>
      </c>
      <c r="J2278" t="e">
        <f t="shared" si="598"/>
        <v>#NAME?</v>
      </c>
      <c r="K2278" t="s">
        <v>62</v>
      </c>
      <c r="L2278" t="e">
        <f t="shared" si="599"/>
        <v>#NAME?</v>
      </c>
      <c r="M2278" t="e">
        <f t="shared" si="600"/>
        <v>#NAME?</v>
      </c>
      <c r="N2278">
        <v>10000</v>
      </c>
      <c r="O2278" t="e">
        <f t="shared" si="601"/>
        <v>#NAME?</v>
      </c>
      <c r="P2278">
        <v>0</v>
      </c>
      <c r="Q2278" t="e">
        <f t="shared" si="602"/>
        <v>#NAME?</v>
      </c>
      <c r="R2278">
        <v>0</v>
      </c>
      <c r="S2278" t="e">
        <f t="shared" si="603"/>
        <v>#NAME?</v>
      </c>
      <c r="T2278">
        <v>0</v>
      </c>
      <c r="U2278" t="e">
        <f t="shared" si="604"/>
        <v>#NAME?</v>
      </c>
      <c r="V2278">
        <v>256</v>
      </c>
      <c r="W2278" t="e">
        <f t="shared" si="605"/>
        <v>#NAME?</v>
      </c>
      <c r="X2278">
        <v>143</v>
      </c>
      <c r="Y2278" t="e">
        <f t="shared" si="606"/>
        <v>#NAME?</v>
      </c>
      <c r="Z2278">
        <v>1</v>
      </c>
      <c r="AA2278" t="e">
        <f t="shared" si="607"/>
        <v>#NAME?</v>
      </c>
      <c r="AB2278">
        <v>48</v>
      </c>
      <c r="AC2278" t="e">
        <f t="shared" si="608"/>
        <v>#NAME?</v>
      </c>
      <c r="AD2278">
        <v>1</v>
      </c>
      <c r="AE2278" t="e">
        <f t="shared" si="609"/>
        <v>#NAME?</v>
      </c>
      <c r="AF2278" t="s">
        <v>65</v>
      </c>
      <c r="AG2278" t="s">
        <v>64</v>
      </c>
      <c r="AJ2278">
        <v>0</v>
      </c>
      <c r="AK2278">
        <v>113618708</v>
      </c>
      <c r="AL2278">
        <v>10000</v>
      </c>
      <c r="AR2278">
        <v>10000</v>
      </c>
      <c r="AS2278">
        <v>3686.9</v>
      </c>
      <c r="AT2278">
        <v>0</v>
      </c>
      <c r="AU2278">
        <v>10000</v>
      </c>
      <c r="AV2278">
        <v>143</v>
      </c>
      <c r="AW2278" t="s">
        <v>60</v>
      </c>
      <c r="AX2278" t="s">
        <v>61</v>
      </c>
      <c r="AY2278" t="s">
        <v>62</v>
      </c>
      <c r="BA2278">
        <v>8</v>
      </c>
      <c r="BB2278">
        <v>1</v>
      </c>
      <c r="BD2278">
        <v>1.4815799999999999</v>
      </c>
      <c r="BE2278">
        <v>0.260216</v>
      </c>
      <c r="BF2278">
        <v>3345.03</v>
      </c>
      <c r="BH2278">
        <v>3686.9</v>
      </c>
      <c r="BN2278">
        <v>1135934202</v>
      </c>
      <c r="BO2278">
        <v>37444670</v>
      </c>
      <c r="BP2278">
        <v>252878</v>
      </c>
      <c r="BQ2278">
        <v>0</v>
      </c>
      <c r="BR2278">
        <v>6.0179799999999997</v>
      </c>
      <c r="BY2278" t="s">
        <v>6042</v>
      </c>
      <c r="BZ2278" t="s">
        <v>9714</v>
      </c>
      <c r="CA2278" t="s">
        <v>58</v>
      </c>
      <c r="CB2278" t="str">
        <f t="shared" si="610"/>
        <v>ZYRA_CLUSTER_0i0d10000k nrq=1</v>
      </c>
      <c r="CC2278">
        <f t="shared" si="611"/>
        <v>144</v>
      </c>
    </row>
    <row r="2279" spans="1:81" x14ac:dyDescent="0.4">
      <c r="A2279" t="s">
        <v>2269</v>
      </c>
      <c r="B2279" t="s">
        <v>58</v>
      </c>
      <c r="C2279" t="s">
        <v>3765</v>
      </c>
      <c r="D2279" t="e">
        <f t="shared" si="595"/>
        <v>#NAME?</v>
      </c>
      <c r="E2279">
        <v>10000</v>
      </c>
      <c r="F2279" t="e">
        <f t="shared" si="596"/>
        <v>#NAME?</v>
      </c>
      <c r="G2279" t="s">
        <v>60</v>
      </c>
      <c r="H2279" t="e">
        <f t="shared" si="597"/>
        <v>#NAME?</v>
      </c>
      <c r="I2279" t="s">
        <v>61</v>
      </c>
      <c r="J2279" t="e">
        <f t="shared" si="598"/>
        <v>#NAME?</v>
      </c>
      <c r="K2279" t="s">
        <v>62</v>
      </c>
      <c r="L2279" t="e">
        <f t="shared" si="599"/>
        <v>#NAME?</v>
      </c>
      <c r="M2279" t="e">
        <f t="shared" si="600"/>
        <v>#NAME?</v>
      </c>
      <c r="N2279">
        <v>100000</v>
      </c>
      <c r="O2279" t="e">
        <f t="shared" si="601"/>
        <v>#NAME?</v>
      </c>
      <c r="P2279">
        <v>0</v>
      </c>
      <c r="Q2279" t="e">
        <f t="shared" si="602"/>
        <v>#NAME?</v>
      </c>
      <c r="R2279">
        <v>0</v>
      </c>
      <c r="S2279" t="e">
        <f t="shared" si="603"/>
        <v>#NAME?</v>
      </c>
      <c r="T2279">
        <v>0</v>
      </c>
      <c r="U2279" t="e">
        <f t="shared" si="604"/>
        <v>#NAME?</v>
      </c>
      <c r="V2279">
        <v>256</v>
      </c>
      <c r="W2279" t="e">
        <f t="shared" si="605"/>
        <v>#NAME?</v>
      </c>
      <c r="X2279">
        <v>125</v>
      </c>
      <c r="Y2279" t="e">
        <f t="shared" si="606"/>
        <v>#NAME?</v>
      </c>
      <c r="Z2279">
        <v>1</v>
      </c>
      <c r="AA2279" t="e">
        <f t="shared" si="607"/>
        <v>#NAME?</v>
      </c>
      <c r="AB2279">
        <v>48</v>
      </c>
      <c r="AC2279" t="e">
        <f t="shared" si="608"/>
        <v>#NAME?</v>
      </c>
      <c r="AD2279">
        <v>0</v>
      </c>
      <c r="AE2279" t="e">
        <f t="shared" si="609"/>
        <v>#NAME?</v>
      </c>
      <c r="AF2279" t="s">
        <v>65</v>
      </c>
      <c r="AG2279" t="s">
        <v>64</v>
      </c>
      <c r="AR2279">
        <v>10000</v>
      </c>
      <c r="AS2279">
        <v>0</v>
      </c>
      <c r="AT2279">
        <v>0</v>
      </c>
      <c r="AU2279">
        <v>100000</v>
      </c>
      <c r="AV2279">
        <v>125</v>
      </c>
      <c r="AW2279" t="s">
        <v>60</v>
      </c>
      <c r="AX2279" t="s">
        <v>61</v>
      </c>
      <c r="AY2279" t="s">
        <v>62</v>
      </c>
      <c r="BA2279">
        <v>8</v>
      </c>
      <c r="BB2279">
        <v>1</v>
      </c>
      <c r="BN2279">
        <v>12149</v>
      </c>
      <c r="BO2279">
        <v>8511529</v>
      </c>
      <c r="BP2279">
        <v>47828</v>
      </c>
      <c r="BQ2279">
        <v>4240</v>
      </c>
      <c r="BR2279">
        <v>0</v>
      </c>
      <c r="BY2279" t="s">
        <v>6043</v>
      </c>
      <c r="BZ2279" t="s">
        <v>9715</v>
      </c>
      <c r="CA2279" t="s">
        <v>58</v>
      </c>
      <c r="CB2279" t="str">
        <f t="shared" si="610"/>
        <v>ZYRA_CLUSTER_0i0d100000k nrq=1</v>
      </c>
      <c r="CC2279">
        <f t="shared" si="611"/>
        <v>126</v>
      </c>
    </row>
    <row r="2280" spans="1:81" x14ac:dyDescent="0.4">
      <c r="A2280" t="s">
        <v>2270</v>
      </c>
      <c r="B2280" t="s">
        <v>58</v>
      </c>
      <c r="C2280" t="s">
        <v>67</v>
      </c>
      <c r="D2280" t="e">
        <f t="shared" si="595"/>
        <v>#NAME?</v>
      </c>
      <c r="E2280">
        <v>10000</v>
      </c>
      <c r="F2280" t="e">
        <f t="shared" si="596"/>
        <v>#NAME?</v>
      </c>
      <c r="G2280" t="s">
        <v>60</v>
      </c>
      <c r="H2280" t="e">
        <f t="shared" si="597"/>
        <v>#NAME?</v>
      </c>
      <c r="I2280" t="s">
        <v>61</v>
      </c>
      <c r="J2280" t="e">
        <f t="shared" si="598"/>
        <v>#NAME?</v>
      </c>
      <c r="K2280" t="s">
        <v>62</v>
      </c>
      <c r="L2280" t="e">
        <f t="shared" si="599"/>
        <v>#NAME?</v>
      </c>
      <c r="M2280" t="e">
        <f t="shared" si="600"/>
        <v>#NAME?</v>
      </c>
      <c r="N2280">
        <v>100000</v>
      </c>
      <c r="O2280" t="e">
        <f t="shared" si="601"/>
        <v>#NAME?</v>
      </c>
      <c r="P2280">
        <v>20</v>
      </c>
      <c r="Q2280" t="e">
        <f t="shared" si="602"/>
        <v>#NAME?</v>
      </c>
      <c r="R2280">
        <v>20</v>
      </c>
      <c r="S2280" t="e">
        <f t="shared" si="603"/>
        <v>#NAME?</v>
      </c>
      <c r="T2280">
        <v>0</v>
      </c>
      <c r="U2280" t="e">
        <f t="shared" si="604"/>
        <v>#NAME?</v>
      </c>
      <c r="V2280">
        <v>256</v>
      </c>
      <c r="W2280" t="e">
        <f t="shared" si="605"/>
        <v>#NAME?</v>
      </c>
      <c r="X2280">
        <v>89</v>
      </c>
      <c r="Y2280" t="e">
        <f t="shared" si="606"/>
        <v>#NAME?</v>
      </c>
      <c r="Z2280">
        <v>1</v>
      </c>
      <c r="AA2280" t="e">
        <f t="shared" si="607"/>
        <v>#NAME?</v>
      </c>
      <c r="AB2280">
        <v>48</v>
      </c>
      <c r="AC2280" t="e">
        <f t="shared" si="608"/>
        <v>#NAME?</v>
      </c>
      <c r="AD2280">
        <v>1</v>
      </c>
      <c r="AE2280" t="e">
        <f t="shared" si="609"/>
        <v>#NAME?</v>
      </c>
      <c r="AF2280" t="s">
        <v>65</v>
      </c>
      <c r="AG2280" t="s">
        <v>64</v>
      </c>
      <c r="AH2280">
        <v>45298163</v>
      </c>
      <c r="AI2280">
        <v>45307506</v>
      </c>
      <c r="AJ2280">
        <v>9060566</v>
      </c>
      <c r="AK2280">
        <v>22640476</v>
      </c>
      <c r="AL2280">
        <v>10000</v>
      </c>
      <c r="AR2280">
        <v>10000</v>
      </c>
      <c r="AS2280">
        <v>2013086.1</v>
      </c>
      <c r="AT2280">
        <v>20</v>
      </c>
      <c r="AU2280">
        <v>100000</v>
      </c>
      <c r="AV2280">
        <v>89</v>
      </c>
      <c r="AW2280" t="s">
        <v>60</v>
      </c>
      <c r="AX2280" t="s">
        <v>61</v>
      </c>
      <c r="AY2280" t="s">
        <v>62</v>
      </c>
      <c r="BA2280">
        <v>8</v>
      </c>
      <c r="BB2280">
        <v>1</v>
      </c>
      <c r="BD2280">
        <v>11.4091</v>
      </c>
      <c r="BE2280">
        <v>2.2009300000000001</v>
      </c>
      <c r="BF2280">
        <v>10507.5</v>
      </c>
      <c r="BH2280">
        <v>13086.1</v>
      </c>
      <c r="BN2280">
        <v>225720087</v>
      </c>
      <c r="BO2280">
        <v>115089534</v>
      </c>
      <c r="BP2280">
        <v>684677</v>
      </c>
      <c r="BQ2280">
        <v>0</v>
      </c>
      <c r="BR2280">
        <v>6.7014500000000004</v>
      </c>
      <c r="BY2280" t="s">
        <v>6044</v>
      </c>
      <c r="BZ2280" t="s">
        <v>9716</v>
      </c>
      <c r="CA2280" t="s">
        <v>58</v>
      </c>
      <c r="CB2280" t="str">
        <f t="shared" si="610"/>
        <v>ZYRA_CLUSTER_20i20d100000k nrq=1</v>
      </c>
      <c r="CC2280">
        <f t="shared" si="611"/>
        <v>90</v>
      </c>
    </row>
    <row r="2281" spans="1:81" x14ac:dyDescent="0.4">
      <c r="A2281" t="s">
        <v>2272</v>
      </c>
      <c r="B2281" t="s">
        <v>58</v>
      </c>
      <c r="C2281" t="s">
        <v>67</v>
      </c>
      <c r="D2281" t="e">
        <f t="shared" si="595"/>
        <v>#NAME?</v>
      </c>
      <c r="E2281">
        <v>10000</v>
      </c>
      <c r="F2281" t="e">
        <f t="shared" si="596"/>
        <v>#NAME?</v>
      </c>
      <c r="G2281" t="s">
        <v>60</v>
      </c>
      <c r="H2281" t="e">
        <f t="shared" si="597"/>
        <v>#NAME?</v>
      </c>
      <c r="I2281" t="s">
        <v>61</v>
      </c>
      <c r="J2281" t="e">
        <f t="shared" si="598"/>
        <v>#NAME?</v>
      </c>
      <c r="K2281" t="s">
        <v>62</v>
      </c>
      <c r="L2281" t="e">
        <f t="shared" si="599"/>
        <v>#NAME?</v>
      </c>
      <c r="M2281" t="e">
        <f t="shared" si="600"/>
        <v>#NAME?</v>
      </c>
      <c r="N2281">
        <v>100000</v>
      </c>
      <c r="O2281" t="e">
        <f t="shared" si="601"/>
        <v>#NAME?</v>
      </c>
      <c r="P2281">
        <v>20</v>
      </c>
      <c r="Q2281" t="e">
        <f t="shared" si="602"/>
        <v>#NAME?</v>
      </c>
      <c r="R2281">
        <v>20</v>
      </c>
      <c r="S2281" t="e">
        <f t="shared" si="603"/>
        <v>#NAME?</v>
      </c>
      <c r="T2281">
        <v>0</v>
      </c>
      <c r="U2281" t="e">
        <f t="shared" si="604"/>
        <v>#NAME?</v>
      </c>
      <c r="V2281">
        <v>256</v>
      </c>
      <c r="W2281" t="e">
        <f t="shared" si="605"/>
        <v>#NAME?</v>
      </c>
      <c r="X2281">
        <v>89</v>
      </c>
      <c r="Y2281" t="e">
        <f t="shared" si="606"/>
        <v>#NAME?</v>
      </c>
      <c r="Z2281">
        <v>1</v>
      </c>
      <c r="AA2281" t="e">
        <f t="shared" si="607"/>
        <v>#NAME?</v>
      </c>
      <c r="AB2281">
        <v>48</v>
      </c>
      <c r="AC2281" t="e">
        <f t="shared" si="608"/>
        <v>#NAME?</v>
      </c>
      <c r="AD2281">
        <v>2</v>
      </c>
      <c r="AE2281" t="e">
        <f t="shared" si="609"/>
        <v>#NAME?</v>
      </c>
      <c r="AF2281" t="s">
        <v>65</v>
      </c>
      <c r="AG2281" t="s">
        <v>64</v>
      </c>
      <c r="AH2281">
        <v>45189387</v>
      </c>
      <c r="AI2281">
        <v>45167455</v>
      </c>
      <c r="AJ2281">
        <v>9035684</v>
      </c>
      <c r="AK2281">
        <v>22580786</v>
      </c>
      <c r="AL2281">
        <v>10000</v>
      </c>
      <c r="AR2281">
        <v>10000</v>
      </c>
      <c r="AS2281">
        <v>2013031.2</v>
      </c>
      <c r="AT2281">
        <v>20</v>
      </c>
      <c r="AU2281">
        <v>100000</v>
      </c>
      <c r="AV2281">
        <v>89</v>
      </c>
      <c r="AW2281" t="s">
        <v>60</v>
      </c>
      <c r="AX2281" t="s">
        <v>61</v>
      </c>
      <c r="AY2281" t="s">
        <v>62</v>
      </c>
      <c r="BA2281">
        <v>8</v>
      </c>
      <c r="BB2281">
        <v>1</v>
      </c>
      <c r="BD2281">
        <v>11.429399999999999</v>
      </c>
      <c r="BE2281">
        <v>2.1949399999999999</v>
      </c>
      <c r="BF2281">
        <v>10502.5</v>
      </c>
      <c r="BH2281">
        <v>13031.2</v>
      </c>
      <c r="BN2281">
        <v>225122374</v>
      </c>
      <c r="BO2281">
        <v>116395997</v>
      </c>
      <c r="BP2281">
        <v>685488</v>
      </c>
      <c r="BQ2281">
        <v>0</v>
      </c>
      <c r="BR2281">
        <v>6.6711900000000002</v>
      </c>
      <c r="BY2281" t="s">
        <v>6045</v>
      </c>
      <c r="BZ2281" t="s">
        <v>9717</v>
      </c>
      <c r="CA2281" t="s">
        <v>58</v>
      </c>
      <c r="CB2281" t="str">
        <f t="shared" si="610"/>
        <v>ZYRA_CLUSTER_20i20d100000k nrq=1</v>
      </c>
      <c r="CC2281">
        <f t="shared" si="611"/>
        <v>90</v>
      </c>
    </row>
    <row r="2282" spans="1:81" x14ac:dyDescent="0.4">
      <c r="A2282" t="s">
        <v>2273</v>
      </c>
      <c r="B2282" t="s">
        <v>58</v>
      </c>
      <c r="C2282" t="s">
        <v>67</v>
      </c>
      <c r="D2282" t="e">
        <f t="shared" si="595"/>
        <v>#NAME?</v>
      </c>
      <c r="E2282">
        <v>10000</v>
      </c>
      <c r="F2282" t="e">
        <f t="shared" si="596"/>
        <v>#NAME?</v>
      </c>
      <c r="G2282" t="s">
        <v>60</v>
      </c>
      <c r="H2282" t="e">
        <f t="shared" si="597"/>
        <v>#NAME?</v>
      </c>
      <c r="I2282" t="s">
        <v>61</v>
      </c>
      <c r="J2282" t="e">
        <f t="shared" si="598"/>
        <v>#NAME?</v>
      </c>
      <c r="K2282" t="s">
        <v>62</v>
      </c>
      <c r="L2282" t="e">
        <f t="shared" si="599"/>
        <v>#NAME?</v>
      </c>
      <c r="M2282" t="e">
        <f t="shared" si="600"/>
        <v>#NAME?</v>
      </c>
      <c r="N2282">
        <v>100000</v>
      </c>
      <c r="O2282" t="e">
        <f t="shared" si="601"/>
        <v>#NAME?</v>
      </c>
      <c r="P2282">
        <v>20</v>
      </c>
      <c r="Q2282" t="e">
        <f t="shared" si="602"/>
        <v>#NAME?</v>
      </c>
      <c r="R2282">
        <v>20</v>
      </c>
      <c r="S2282" t="e">
        <f t="shared" si="603"/>
        <v>#NAME?</v>
      </c>
      <c r="T2282">
        <v>0</v>
      </c>
      <c r="U2282" t="e">
        <f t="shared" si="604"/>
        <v>#NAME?</v>
      </c>
      <c r="V2282">
        <v>256</v>
      </c>
      <c r="W2282" t="e">
        <f t="shared" si="605"/>
        <v>#NAME?</v>
      </c>
      <c r="X2282">
        <v>108</v>
      </c>
      <c r="Y2282" t="e">
        <f t="shared" si="606"/>
        <v>#NAME?</v>
      </c>
      <c r="Z2282">
        <v>0</v>
      </c>
      <c r="AA2282" t="e">
        <f t="shared" si="607"/>
        <v>#NAME?</v>
      </c>
      <c r="AB2282">
        <v>48</v>
      </c>
      <c r="AC2282" t="e">
        <f t="shared" si="608"/>
        <v>#NAME?</v>
      </c>
      <c r="AD2282">
        <v>0</v>
      </c>
      <c r="AE2282" t="e">
        <f t="shared" si="609"/>
        <v>#NAME?</v>
      </c>
      <c r="AF2282" t="s">
        <v>65</v>
      </c>
      <c r="AG2282" t="s">
        <v>64</v>
      </c>
      <c r="AH2282">
        <v>84387697</v>
      </c>
      <c r="AI2282">
        <v>84387519</v>
      </c>
      <c r="AJ2282">
        <v>16877521</v>
      </c>
      <c r="AK2282">
        <v>42144604</v>
      </c>
      <c r="AL2282">
        <v>10000</v>
      </c>
      <c r="AR2282">
        <v>10000</v>
      </c>
      <c r="AS2282">
        <v>205604.85</v>
      </c>
      <c r="AT2282">
        <v>20</v>
      </c>
      <c r="AU2282">
        <v>100000</v>
      </c>
      <c r="AV2282">
        <v>108</v>
      </c>
      <c r="AW2282" t="s">
        <v>60</v>
      </c>
      <c r="AX2282" t="s">
        <v>61</v>
      </c>
      <c r="AY2282" t="s">
        <v>62</v>
      </c>
      <c r="BA2282">
        <v>8</v>
      </c>
      <c r="BB2282">
        <v>1</v>
      </c>
      <c r="BD2282">
        <v>10.898899999999999</v>
      </c>
      <c r="BE2282">
        <v>1.8251500000000001</v>
      </c>
      <c r="BF2282">
        <v>6739.82</v>
      </c>
      <c r="BH2282">
        <v>5604.85</v>
      </c>
      <c r="BN2282">
        <v>420470585</v>
      </c>
      <c r="BO2282">
        <v>217051832</v>
      </c>
      <c r="BP2282">
        <v>975458</v>
      </c>
      <c r="BQ2282">
        <v>0</v>
      </c>
      <c r="BR2282">
        <v>4.9168099999999999</v>
      </c>
      <c r="BY2282" t="s">
        <v>6046</v>
      </c>
      <c r="BZ2282" t="s">
        <v>9718</v>
      </c>
      <c r="CA2282" t="s">
        <v>58</v>
      </c>
      <c r="CB2282" t="str">
        <f t="shared" si="610"/>
        <v>ZYRA_CLUSTER_20i20d100000k nrq=0</v>
      </c>
      <c r="CC2282">
        <f t="shared" si="611"/>
        <v>108</v>
      </c>
    </row>
    <row r="2283" spans="1:81" x14ac:dyDescent="0.4">
      <c r="A2283" t="s">
        <v>2274</v>
      </c>
      <c r="B2283" t="s">
        <v>58</v>
      </c>
      <c r="C2283" t="s">
        <v>67</v>
      </c>
      <c r="D2283" t="e">
        <f t="shared" si="595"/>
        <v>#NAME?</v>
      </c>
      <c r="E2283">
        <v>10000</v>
      </c>
      <c r="F2283" t="e">
        <f t="shared" si="596"/>
        <v>#NAME?</v>
      </c>
      <c r="G2283" t="s">
        <v>60</v>
      </c>
      <c r="H2283" t="e">
        <f t="shared" si="597"/>
        <v>#NAME?</v>
      </c>
      <c r="I2283" t="s">
        <v>61</v>
      </c>
      <c r="J2283" t="e">
        <f t="shared" si="598"/>
        <v>#NAME?</v>
      </c>
      <c r="K2283" t="s">
        <v>62</v>
      </c>
      <c r="L2283" t="e">
        <f t="shared" si="599"/>
        <v>#NAME?</v>
      </c>
      <c r="M2283" t="e">
        <f t="shared" si="600"/>
        <v>#NAME?</v>
      </c>
      <c r="N2283">
        <v>100000</v>
      </c>
      <c r="O2283" t="e">
        <f t="shared" si="601"/>
        <v>#NAME?</v>
      </c>
      <c r="P2283">
        <v>20</v>
      </c>
      <c r="Q2283" t="e">
        <f t="shared" si="602"/>
        <v>#NAME?</v>
      </c>
      <c r="R2283">
        <v>20</v>
      </c>
      <c r="S2283" t="e">
        <f t="shared" si="603"/>
        <v>#NAME?</v>
      </c>
      <c r="T2283">
        <v>0</v>
      </c>
      <c r="U2283" t="e">
        <f t="shared" si="604"/>
        <v>#NAME?</v>
      </c>
      <c r="V2283">
        <v>256</v>
      </c>
      <c r="W2283" t="e">
        <f t="shared" si="605"/>
        <v>#NAME?</v>
      </c>
      <c r="X2283">
        <v>108</v>
      </c>
      <c r="Y2283" t="e">
        <f t="shared" si="606"/>
        <v>#NAME?</v>
      </c>
      <c r="Z2283">
        <v>0</v>
      </c>
      <c r="AA2283" t="e">
        <f t="shared" si="607"/>
        <v>#NAME?</v>
      </c>
      <c r="AB2283">
        <v>48</v>
      </c>
      <c r="AC2283" t="e">
        <f t="shared" si="608"/>
        <v>#NAME?</v>
      </c>
      <c r="AD2283">
        <v>1</v>
      </c>
      <c r="AE2283" t="e">
        <f t="shared" si="609"/>
        <v>#NAME?</v>
      </c>
      <c r="AF2283" t="s">
        <v>65</v>
      </c>
      <c r="AG2283" t="s">
        <v>64</v>
      </c>
      <c r="AH2283">
        <v>78909359</v>
      </c>
      <c r="AI2283">
        <v>78911749</v>
      </c>
      <c r="AJ2283">
        <v>15782110</v>
      </c>
      <c r="AK2283">
        <v>39408336</v>
      </c>
      <c r="AL2283">
        <v>10000</v>
      </c>
      <c r="AR2283">
        <v>10000</v>
      </c>
      <c r="AS2283">
        <v>205730.61</v>
      </c>
      <c r="AT2283">
        <v>20</v>
      </c>
      <c r="AU2283">
        <v>100000</v>
      </c>
      <c r="AV2283">
        <v>108</v>
      </c>
      <c r="AW2283" t="s">
        <v>60</v>
      </c>
      <c r="AX2283" t="s">
        <v>61</v>
      </c>
      <c r="AY2283" t="s">
        <v>62</v>
      </c>
      <c r="BA2283">
        <v>8</v>
      </c>
      <c r="BB2283">
        <v>1</v>
      </c>
      <c r="BD2283">
        <v>11.007400000000001</v>
      </c>
      <c r="BE2283">
        <v>1.83161</v>
      </c>
      <c r="BF2283">
        <v>7218.09</v>
      </c>
      <c r="BH2283">
        <v>5730.61</v>
      </c>
      <c r="BN2283">
        <v>393031726</v>
      </c>
      <c r="BO2283">
        <v>218414507</v>
      </c>
      <c r="BP2283">
        <v>1051643</v>
      </c>
      <c r="BQ2283">
        <v>0</v>
      </c>
      <c r="BR2283">
        <v>4.7414199999999997</v>
      </c>
      <c r="BY2283" t="s">
        <v>6047</v>
      </c>
      <c r="BZ2283" t="s">
        <v>9719</v>
      </c>
      <c r="CA2283" t="s">
        <v>58</v>
      </c>
      <c r="CB2283" t="str">
        <f t="shared" si="610"/>
        <v>ZYRA_CLUSTER_20i20d100000k nrq=0</v>
      </c>
      <c r="CC2283">
        <f t="shared" si="611"/>
        <v>108</v>
      </c>
    </row>
    <row r="2284" spans="1:81" x14ac:dyDescent="0.4">
      <c r="A2284" t="s">
        <v>2275</v>
      </c>
      <c r="B2284" t="s">
        <v>58</v>
      </c>
      <c r="C2284" t="s">
        <v>67</v>
      </c>
      <c r="D2284" t="e">
        <f t="shared" si="595"/>
        <v>#NAME?</v>
      </c>
      <c r="E2284">
        <v>10000</v>
      </c>
      <c r="F2284" t="e">
        <f t="shared" si="596"/>
        <v>#NAME?</v>
      </c>
      <c r="G2284" t="s">
        <v>60</v>
      </c>
      <c r="H2284" t="e">
        <f t="shared" si="597"/>
        <v>#NAME?</v>
      </c>
      <c r="I2284" t="s">
        <v>61</v>
      </c>
      <c r="J2284" t="e">
        <f t="shared" si="598"/>
        <v>#NAME?</v>
      </c>
      <c r="K2284" t="s">
        <v>62</v>
      </c>
      <c r="L2284" t="e">
        <f t="shared" si="599"/>
        <v>#NAME?</v>
      </c>
      <c r="M2284" t="e">
        <f t="shared" si="600"/>
        <v>#NAME?</v>
      </c>
      <c r="N2284">
        <v>100000</v>
      </c>
      <c r="O2284" t="e">
        <f t="shared" si="601"/>
        <v>#NAME?</v>
      </c>
      <c r="P2284">
        <v>20</v>
      </c>
      <c r="Q2284" t="e">
        <f t="shared" si="602"/>
        <v>#NAME?</v>
      </c>
      <c r="R2284">
        <v>20</v>
      </c>
      <c r="S2284" t="e">
        <f t="shared" si="603"/>
        <v>#NAME?</v>
      </c>
      <c r="T2284">
        <v>0</v>
      </c>
      <c r="U2284" t="e">
        <f t="shared" si="604"/>
        <v>#NAME?</v>
      </c>
      <c r="V2284">
        <v>256</v>
      </c>
      <c r="W2284" t="e">
        <f t="shared" si="605"/>
        <v>#NAME?</v>
      </c>
      <c r="X2284">
        <v>108</v>
      </c>
      <c r="Y2284" t="e">
        <f t="shared" si="606"/>
        <v>#NAME?</v>
      </c>
      <c r="Z2284">
        <v>0</v>
      </c>
      <c r="AA2284" t="e">
        <f t="shared" si="607"/>
        <v>#NAME?</v>
      </c>
      <c r="AB2284">
        <v>48</v>
      </c>
      <c r="AC2284" t="e">
        <f t="shared" si="608"/>
        <v>#NAME?</v>
      </c>
      <c r="AD2284">
        <v>2</v>
      </c>
      <c r="AE2284" t="e">
        <f t="shared" si="609"/>
        <v>#NAME?</v>
      </c>
      <c r="AF2284" t="s">
        <v>65</v>
      </c>
      <c r="AG2284" t="s">
        <v>64</v>
      </c>
      <c r="AH2284">
        <v>83224193</v>
      </c>
      <c r="AI2284">
        <v>83238608</v>
      </c>
      <c r="AJ2284">
        <v>16646280</v>
      </c>
      <c r="AK2284">
        <v>41564540</v>
      </c>
      <c r="AL2284">
        <v>10000</v>
      </c>
      <c r="AR2284">
        <v>10000</v>
      </c>
      <c r="AS2284">
        <v>205759.56</v>
      </c>
      <c r="AT2284">
        <v>20</v>
      </c>
      <c r="AU2284">
        <v>100000</v>
      </c>
      <c r="AV2284">
        <v>108</v>
      </c>
      <c r="AW2284" t="s">
        <v>60</v>
      </c>
      <c r="AX2284" t="s">
        <v>61</v>
      </c>
      <c r="AY2284" t="s">
        <v>62</v>
      </c>
      <c r="BA2284">
        <v>8</v>
      </c>
      <c r="BB2284">
        <v>1</v>
      </c>
      <c r="BD2284">
        <v>10.848599999999999</v>
      </c>
      <c r="BE2284">
        <v>1.8124100000000001</v>
      </c>
      <c r="BF2284">
        <v>6845.82</v>
      </c>
      <c r="BH2284">
        <v>5759.56</v>
      </c>
      <c r="BN2284">
        <v>414684649</v>
      </c>
      <c r="BO2284">
        <v>205928267</v>
      </c>
      <c r="BP2284">
        <v>960751</v>
      </c>
      <c r="BQ2284">
        <v>0</v>
      </c>
      <c r="BR2284">
        <v>5.0117900000000004</v>
      </c>
      <c r="BY2284" t="s">
        <v>6048</v>
      </c>
      <c r="BZ2284" t="s">
        <v>9720</v>
      </c>
      <c r="CA2284" t="s">
        <v>58</v>
      </c>
      <c r="CB2284" t="str">
        <f t="shared" si="610"/>
        <v>ZYRA_CLUSTER_20i20d100000k nrq=0</v>
      </c>
      <c r="CC2284">
        <f t="shared" si="611"/>
        <v>108</v>
      </c>
    </row>
    <row r="2285" spans="1:81" x14ac:dyDescent="0.4">
      <c r="A2285" t="s">
        <v>2276</v>
      </c>
      <c r="B2285" t="s">
        <v>58</v>
      </c>
      <c r="C2285" t="s">
        <v>67</v>
      </c>
      <c r="D2285" t="e">
        <f t="shared" si="595"/>
        <v>#NAME?</v>
      </c>
      <c r="E2285">
        <v>10000</v>
      </c>
      <c r="F2285" t="e">
        <f t="shared" si="596"/>
        <v>#NAME?</v>
      </c>
      <c r="G2285" t="s">
        <v>60</v>
      </c>
      <c r="H2285" t="e">
        <f t="shared" si="597"/>
        <v>#NAME?</v>
      </c>
      <c r="I2285" t="s">
        <v>61</v>
      </c>
      <c r="J2285" t="e">
        <f t="shared" si="598"/>
        <v>#NAME?</v>
      </c>
      <c r="K2285" t="s">
        <v>62</v>
      </c>
      <c r="L2285" t="e">
        <f t="shared" si="599"/>
        <v>#NAME?</v>
      </c>
      <c r="M2285" t="e">
        <f t="shared" si="600"/>
        <v>#NAME?</v>
      </c>
      <c r="N2285">
        <v>100000</v>
      </c>
      <c r="O2285" t="e">
        <f t="shared" si="601"/>
        <v>#NAME?</v>
      </c>
      <c r="P2285">
        <v>20</v>
      </c>
      <c r="Q2285" t="e">
        <f t="shared" si="602"/>
        <v>#NAME?</v>
      </c>
      <c r="R2285">
        <v>20</v>
      </c>
      <c r="S2285" t="e">
        <f t="shared" si="603"/>
        <v>#NAME?</v>
      </c>
      <c r="T2285">
        <v>0</v>
      </c>
      <c r="U2285" t="e">
        <f t="shared" si="604"/>
        <v>#NAME?</v>
      </c>
      <c r="V2285">
        <v>256</v>
      </c>
      <c r="W2285" t="e">
        <f t="shared" si="605"/>
        <v>#NAME?</v>
      </c>
      <c r="X2285">
        <v>107</v>
      </c>
      <c r="Y2285" t="e">
        <f t="shared" si="606"/>
        <v>#NAME?</v>
      </c>
      <c r="Z2285">
        <v>1</v>
      </c>
      <c r="AA2285" t="e">
        <f t="shared" si="607"/>
        <v>#NAME?</v>
      </c>
      <c r="AB2285">
        <v>48</v>
      </c>
      <c r="AC2285" t="e">
        <f t="shared" si="608"/>
        <v>#NAME?</v>
      </c>
      <c r="AD2285">
        <v>0</v>
      </c>
      <c r="AE2285" t="e">
        <f t="shared" si="609"/>
        <v>#NAME?</v>
      </c>
      <c r="AF2285" t="s">
        <v>65</v>
      </c>
      <c r="AG2285" t="s">
        <v>64</v>
      </c>
      <c r="AH2285">
        <v>47048422</v>
      </c>
      <c r="AI2285">
        <v>47054535</v>
      </c>
      <c r="AJ2285">
        <v>9410295</v>
      </c>
      <c r="AK2285">
        <v>23509266</v>
      </c>
      <c r="AL2285">
        <v>10000</v>
      </c>
      <c r="AR2285">
        <v>10000</v>
      </c>
      <c r="AS2285">
        <v>2013351.1</v>
      </c>
      <c r="AT2285">
        <v>20</v>
      </c>
      <c r="AU2285">
        <v>100000</v>
      </c>
      <c r="AV2285">
        <v>107</v>
      </c>
      <c r="AW2285" t="s">
        <v>60</v>
      </c>
      <c r="AX2285" t="s">
        <v>61</v>
      </c>
      <c r="AY2285" t="s">
        <v>62</v>
      </c>
      <c r="BA2285">
        <v>8</v>
      </c>
      <c r="BB2285">
        <v>1</v>
      </c>
      <c r="BD2285">
        <v>11.335599999999999</v>
      </c>
      <c r="BE2285">
        <v>2.07416</v>
      </c>
      <c r="BF2285">
        <v>12125.5</v>
      </c>
      <c r="BH2285">
        <v>13351.1</v>
      </c>
      <c r="BN2285">
        <v>234426471</v>
      </c>
      <c r="BO2285">
        <v>128489648</v>
      </c>
      <c r="BP2285">
        <v>666195</v>
      </c>
      <c r="BQ2285">
        <v>0</v>
      </c>
      <c r="BR2285">
        <v>6.96584</v>
      </c>
      <c r="BY2285" t="s">
        <v>6049</v>
      </c>
      <c r="BZ2285" t="s">
        <v>9721</v>
      </c>
      <c r="CA2285" t="s">
        <v>58</v>
      </c>
      <c r="CB2285" t="str">
        <f t="shared" si="610"/>
        <v>ZYRA_CLUSTER_20i20d100000k nrq=1</v>
      </c>
      <c r="CC2285">
        <f t="shared" si="611"/>
        <v>108</v>
      </c>
    </row>
    <row r="2286" spans="1:81" x14ac:dyDescent="0.4">
      <c r="A2286" t="s">
        <v>2278</v>
      </c>
      <c r="B2286" t="s">
        <v>58</v>
      </c>
      <c r="C2286" t="s">
        <v>67</v>
      </c>
      <c r="D2286" t="e">
        <f t="shared" si="595"/>
        <v>#NAME?</v>
      </c>
      <c r="E2286">
        <v>10000</v>
      </c>
      <c r="F2286" t="e">
        <f t="shared" si="596"/>
        <v>#NAME?</v>
      </c>
      <c r="G2286" t="s">
        <v>60</v>
      </c>
      <c r="H2286" t="e">
        <f t="shared" si="597"/>
        <v>#NAME?</v>
      </c>
      <c r="I2286" t="s">
        <v>61</v>
      </c>
      <c r="J2286" t="e">
        <f t="shared" si="598"/>
        <v>#NAME?</v>
      </c>
      <c r="K2286" t="s">
        <v>62</v>
      </c>
      <c r="L2286" t="e">
        <f t="shared" si="599"/>
        <v>#NAME?</v>
      </c>
      <c r="M2286" t="e">
        <f t="shared" si="600"/>
        <v>#NAME?</v>
      </c>
      <c r="N2286">
        <v>100000</v>
      </c>
      <c r="O2286" t="e">
        <f t="shared" si="601"/>
        <v>#NAME?</v>
      </c>
      <c r="P2286">
        <v>20</v>
      </c>
      <c r="Q2286" t="e">
        <f t="shared" si="602"/>
        <v>#NAME?</v>
      </c>
      <c r="R2286">
        <v>20</v>
      </c>
      <c r="S2286" t="e">
        <f t="shared" si="603"/>
        <v>#NAME?</v>
      </c>
      <c r="T2286">
        <v>0</v>
      </c>
      <c r="U2286" t="e">
        <f t="shared" si="604"/>
        <v>#NAME?</v>
      </c>
      <c r="V2286">
        <v>256</v>
      </c>
      <c r="W2286" t="e">
        <f t="shared" si="605"/>
        <v>#NAME?</v>
      </c>
      <c r="X2286">
        <v>107</v>
      </c>
      <c r="Y2286" t="e">
        <f t="shared" si="606"/>
        <v>#NAME?</v>
      </c>
      <c r="Z2286">
        <v>1</v>
      </c>
      <c r="AA2286" t="e">
        <f t="shared" si="607"/>
        <v>#NAME?</v>
      </c>
      <c r="AB2286">
        <v>48</v>
      </c>
      <c r="AC2286" t="e">
        <f t="shared" si="608"/>
        <v>#NAME?</v>
      </c>
      <c r="AD2286">
        <v>1</v>
      </c>
      <c r="AE2286" t="e">
        <f t="shared" si="609"/>
        <v>#NAME?</v>
      </c>
      <c r="AF2286" t="s">
        <v>65</v>
      </c>
      <c r="AG2286" t="s">
        <v>64</v>
      </c>
      <c r="AH2286">
        <v>46490671</v>
      </c>
      <c r="AI2286">
        <v>46497665</v>
      </c>
      <c r="AJ2286">
        <v>9298833</v>
      </c>
      <c r="AK2286">
        <v>23236194</v>
      </c>
      <c r="AL2286">
        <v>10000</v>
      </c>
      <c r="AR2286">
        <v>10000</v>
      </c>
      <c r="AS2286">
        <v>2013330.9</v>
      </c>
      <c r="AT2286">
        <v>20</v>
      </c>
      <c r="AU2286">
        <v>100000</v>
      </c>
      <c r="AV2286">
        <v>107</v>
      </c>
      <c r="AW2286" t="s">
        <v>60</v>
      </c>
      <c r="AX2286" t="s">
        <v>61</v>
      </c>
      <c r="AY2286" t="s">
        <v>62</v>
      </c>
      <c r="BA2286">
        <v>8</v>
      </c>
      <c r="BB2286">
        <v>1</v>
      </c>
      <c r="BD2286">
        <v>11.414099999999999</v>
      </c>
      <c r="BE2286">
        <v>2.0695800000000002</v>
      </c>
      <c r="BF2286">
        <v>12229.9</v>
      </c>
      <c r="BH2286">
        <v>13330.9</v>
      </c>
      <c r="BN2286">
        <v>231687453</v>
      </c>
      <c r="BO2286">
        <v>131798698</v>
      </c>
      <c r="BP2286">
        <v>674487</v>
      </c>
      <c r="BQ2286">
        <v>0</v>
      </c>
      <c r="BR2286">
        <v>6.9531900000000002</v>
      </c>
      <c r="BY2286" t="s">
        <v>6050</v>
      </c>
      <c r="BZ2286" t="s">
        <v>9722</v>
      </c>
      <c r="CA2286" t="s">
        <v>58</v>
      </c>
      <c r="CB2286" t="str">
        <f t="shared" si="610"/>
        <v>ZYRA_CLUSTER_20i20d100000k nrq=1</v>
      </c>
      <c r="CC2286">
        <f t="shared" si="611"/>
        <v>108</v>
      </c>
    </row>
    <row r="2287" spans="1:81" x14ac:dyDescent="0.4">
      <c r="A2287" t="s">
        <v>2279</v>
      </c>
      <c r="B2287" t="s">
        <v>58</v>
      </c>
      <c r="C2287" t="s">
        <v>67</v>
      </c>
      <c r="D2287" t="e">
        <f t="shared" si="595"/>
        <v>#NAME?</v>
      </c>
      <c r="E2287">
        <v>10000</v>
      </c>
      <c r="F2287" t="e">
        <f t="shared" si="596"/>
        <v>#NAME?</v>
      </c>
      <c r="G2287" t="s">
        <v>60</v>
      </c>
      <c r="H2287" t="e">
        <f t="shared" si="597"/>
        <v>#NAME?</v>
      </c>
      <c r="I2287" t="s">
        <v>61</v>
      </c>
      <c r="J2287" t="e">
        <f t="shared" si="598"/>
        <v>#NAME?</v>
      </c>
      <c r="K2287" t="s">
        <v>62</v>
      </c>
      <c r="L2287" t="e">
        <f t="shared" si="599"/>
        <v>#NAME?</v>
      </c>
      <c r="M2287" t="e">
        <f t="shared" si="600"/>
        <v>#NAME?</v>
      </c>
      <c r="N2287">
        <v>100000</v>
      </c>
      <c r="O2287" t="e">
        <f t="shared" si="601"/>
        <v>#NAME?</v>
      </c>
      <c r="P2287">
        <v>20</v>
      </c>
      <c r="Q2287" t="e">
        <f t="shared" si="602"/>
        <v>#NAME?</v>
      </c>
      <c r="R2287">
        <v>20</v>
      </c>
      <c r="S2287" t="e">
        <f t="shared" si="603"/>
        <v>#NAME?</v>
      </c>
      <c r="T2287">
        <v>0</v>
      </c>
      <c r="U2287" t="e">
        <f t="shared" si="604"/>
        <v>#NAME?</v>
      </c>
      <c r="V2287">
        <v>256</v>
      </c>
      <c r="W2287" t="e">
        <f t="shared" si="605"/>
        <v>#NAME?</v>
      </c>
      <c r="X2287">
        <v>107</v>
      </c>
      <c r="Y2287" t="e">
        <f t="shared" si="606"/>
        <v>#NAME?</v>
      </c>
      <c r="Z2287">
        <v>1</v>
      </c>
      <c r="AA2287" t="e">
        <f t="shared" si="607"/>
        <v>#NAME?</v>
      </c>
      <c r="AB2287">
        <v>48</v>
      </c>
      <c r="AC2287" t="e">
        <f t="shared" si="608"/>
        <v>#NAME?</v>
      </c>
      <c r="AD2287">
        <v>2</v>
      </c>
      <c r="AE2287" t="e">
        <f t="shared" si="609"/>
        <v>#NAME?</v>
      </c>
      <c r="AF2287" t="s">
        <v>65</v>
      </c>
      <c r="AG2287" t="s">
        <v>64</v>
      </c>
      <c r="AH2287">
        <v>44530949</v>
      </c>
      <c r="AI2287">
        <v>44533862</v>
      </c>
      <c r="AJ2287">
        <v>8906481</v>
      </c>
      <c r="AK2287">
        <v>22252553</v>
      </c>
      <c r="AL2287">
        <v>10000</v>
      </c>
      <c r="AR2287">
        <v>10000</v>
      </c>
      <c r="AS2287">
        <v>2014205.2</v>
      </c>
      <c r="AT2287">
        <v>20</v>
      </c>
      <c r="AU2287">
        <v>100000</v>
      </c>
      <c r="AV2287">
        <v>107</v>
      </c>
      <c r="AW2287" t="s">
        <v>60</v>
      </c>
      <c r="AX2287" t="s">
        <v>61</v>
      </c>
      <c r="AY2287" t="s">
        <v>62</v>
      </c>
      <c r="BA2287">
        <v>8</v>
      </c>
      <c r="BB2287">
        <v>1</v>
      </c>
      <c r="BD2287">
        <v>11.6334</v>
      </c>
      <c r="BE2287">
        <v>2.1106600000000002</v>
      </c>
      <c r="BF2287">
        <v>13081.5</v>
      </c>
      <c r="BH2287">
        <v>14205.2</v>
      </c>
      <c r="BN2287">
        <v>221803287</v>
      </c>
      <c r="BO2287">
        <v>136914885</v>
      </c>
      <c r="BP2287">
        <v>722249</v>
      </c>
      <c r="BQ2287">
        <v>0</v>
      </c>
      <c r="BR2287">
        <v>7.0812099999999996</v>
      </c>
      <c r="BY2287" t="s">
        <v>6051</v>
      </c>
      <c r="BZ2287" t="s">
        <v>9723</v>
      </c>
      <c r="CA2287" t="s">
        <v>58</v>
      </c>
      <c r="CB2287" t="str">
        <f t="shared" si="610"/>
        <v>ZYRA_CLUSTER_20i20d100000k nrq=1</v>
      </c>
      <c r="CC2287">
        <f t="shared" si="611"/>
        <v>108</v>
      </c>
    </row>
    <row r="2288" spans="1:81" x14ac:dyDescent="0.4">
      <c r="A2288" t="s">
        <v>2280</v>
      </c>
      <c r="B2288" t="s">
        <v>58</v>
      </c>
      <c r="C2288" t="s">
        <v>67</v>
      </c>
      <c r="D2288" t="e">
        <f t="shared" si="595"/>
        <v>#NAME?</v>
      </c>
      <c r="E2288">
        <v>10000</v>
      </c>
      <c r="F2288" t="e">
        <f t="shared" si="596"/>
        <v>#NAME?</v>
      </c>
      <c r="G2288" t="s">
        <v>60</v>
      </c>
      <c r="H2288" t="e">
        <f t="shared" si="597"/>
        <v>#NAME?</v>
      </c>
      <c r="I2288" t="s">
        <v>61</v>
      </c>
      <c r="J2288" t="e">
        <f t="shared" si="598"/>
        <v>#NAME?</v>
      </c>
      <c r="K2288" t="s">
        <v>62</v>
      </c>
      <c r="L2288" t="e">
        <f t="shared" si="599"/>
        <v>#NAME?</v>
      </c>
      <c r="M2288" t="e">
        <f t="shared" si="600"/>
        <v>#NAME?</v>
      </c>
      <c r="N2288">
        <v>100000</v>
      </c>
      <c r="O2288" t="e">
        <f t="shared" si="601"/>
        <v>#NAME?</v>
      </c>
      <c r="P2288">
        <v>20</v>
      </c>
      <c r="Q2288" t="e">
        <f t="shared" si="602"/>
        <v>#NAME?</v>
      </c>
      <c r="R2288">
        <v>20</v>
      </c>
      <c r="S2288" t="e">
        <f t="shared" si="603"/>
        <v>#NAME?</v>
      </c>
      <c r="T2288">
        <v>0</v>
      </c>
      <c r="U2288" t="e">
        <f t="shared" si="604"/>
        <v>#NAME?</v>
      </c>
      <c r="V2288">
        <v>256</v>
      </c>
      <c r="W2288" t="e">
        <f t="shared" si="605"/>
        <v>#NAME?</v>
      </c>
      <c r="X2288">
        <v>126</v>
      </c>
      <c r="Y2288" t="e">
        <f t="shared" si="606"/>
        <v>#NAME?</v>
      </c>
      <c r="Z2288">
        <v>0</v>
      </c>
      <c r="AA2288" t="e">
        <f t="shared" si="607"/>
        <v>#NAME?</v>
      </c>
      <c r="AB2288">
        <v>48</v>
      </c>
      <c r="AC2288" t="e">
        <f t="shared" si="608"/>
        <v>#NAME?</v>
      </c>
      <c r="AD2288">
        <v>0</v>
      </c>
      <c r="AE2288" t="e">
        <f t="shared" si="609"/>
        <v>#NAME?</v>
      </c>
      <c r="AF2288" t="s">
        <v>65</v>
      </c>
      <c r="AG2288" t="s">
        <v>64</v>
      </c>
      <c r="AH2288">
        <v>84007234</v>
      </c>
      <c r="AI2288">
        <v>84019389</v>
      </c>
      <c r="AJ2288">
        <v>16802662</v>
      </c>
      <c r="AK2288">
        <v>41959145</v>
      </c>
      <c r="AL2288">
        <v>10000</v>
      </c>
      <c r="AR2288">
        <v>10000</v>
      </c>
      <c r="AS2288">
        <v>206956.67</v>
      </c>
      <c r="AT2288">
        <v>20</v>
      </c>
      <c r="AU2288">
        <v>100000</v>
      </c>
      <c r="AV2288">
        <v>126</v>
      </c>
      <c r="AW2288" t="s">
        <v>60</v>
      </c>
      <c r="AX2288" t="s">
        <v>61</v>
      </c>
      <c r="AY2288" t="s">
        <v>62</v>
      </c>
      <c r="BA2288">
        <v>8</v>
      </c>
      <c r="BB2288">
        <v>1</v>
      </c>
      <c r="BD2288">
        <v>11.27</v>
      </c>
      <c r="BE2288">
        <v>2.1811099999999999</v>
      </c>
      <c r="BF2288">
        <v>7914.64</v>
      </c>
      <c r="BH2288">
        <v>6956.67</v>
      </c>
      <c r="BN2288">
        <v>418546137</v>
      </c>
      <c r="BO2288">
        <v>270255395</v>
      </c>
      <c r="BP2288">
        <v>1045314</v>
      </c>
      <c r="BQ2288">
        <v>0</v>
      </c>
      <c r="BR2288">
        <v>4.8525700000000001</v>
      </c>
      <c r="BY2288" t="s">
        <v>6052</v>
      </c>
      <c r="BZ2288" t="s">
        <v>9724</v>
      </c>
      <c r="CA2288" t="s">
        <v>58</v>
      </c>
      <c r="CB2288" t="str">
        <f t="shared" si="610"/>
        <v>ZYRA_CLUSTER_20i20d100000k nrq=0</v>
      </c>
      <c r="CC2288">
        <f t="shared" si="611"/>
        <v>126</v>
      </c>
    </row>
    <row r="2289" spans="1:81" x14ac:dyDescent="0.4">
      <c r="A2289" t="s">
        <v>2970</v>
      </c>
      <c r="B2289" t="s">
        <v>58</v>
      </c>
      <c r="C2289" t="s">
        <v>67</v>
      </c>
      <c r="D2289" t="e">
        <f t="shared" si="595"/>
        <v>#NAME?</v>
      </c>
      <c r="E2289">
        <v>10000</v>
      </c>
      <c r="F2289" t="e">
        <f t="shared" si="596"/>
        <v>#NAME?</v>
      </c>
      <c r="G2289" t="s">
        <v>60</v>
      </c>
      <c r="H2289" t="e">
        <f t="shared" si="597"/>
        <v>#NAME?</v>
      </c>
      <c r="I2289" t="s">
        <v>61</v>
      </c>
      <c r="J2289" t="e">
        <f t="shared" si="598"/>
        <v>#NAME?</v>
      </c>
      <c r="K2289" t="s">
        <v>62</v>
      </c>
      <c r="L2289" t="e">
        <f t="shared" si="599"/>
        <v>#NAME?</v>
      </c>
      <c r="M2289" t="e">
        <f t="shared" si="600"/>
        <v>#NAME?</v>
      </c>
      <c r="N2289">
        <v>10000</v>
      </c>
      <c r="O2289" t="e">
        <f t="shared" si="601"/>
        <v>#NAME?</v>
      </c>
      <c r="P2289">
        <v>0</v>
      </c>
      <c r="Q2289" t="e">
        <f t="shared" si="602"/>
        <v>#NAME?</v>
      </c>
      <c r="R2289">
        <v>0</v>
      </c>
      <c r="S2289" t="e">
        <f t="shared" si="603"/>
        <v>#NAME?</v>
      </c>
      <c r="T2289">
        <v>0</v>
      </c>
      <c r="U2289" t="e">
        <f t="shared" si="604"/>
        <v>#NAME?</v>
      </c>
      <c r="V2289">
        <v>256</v>
      </c>
      <c r="W2289" t="e">
        <f t="shared" si="605"/>
        <v>#NAME?</v>
      </c>
      <c r="X2289">
        <v>143</v>
      </c>
      <c r="Y2289" t="e">
        <f t="shared" si="606"/>
        <v>#NAME?</v>
      </c>
      <c r="Z2289">
        <v>1</v>
      </c>
      <c r="AA2289" t="e">
        <f t="shared" si="607"/>
        <v>#NAME?</v>
      </c>
      <c r="AB2289">
        <v>48</v>
      </c>
      <c r="AC2289" t="e">
        <f t="shared" si="608"/>
        <v>#NAME?</v>
      </c>
      <c r="AD2289">
        <v>2</v>
      </c>
      <c r="AE2289" t="e">
        <f t="shared" si="609"/>
        <v>#NAME?</v>
      </c>
      <c r="AF2289" t="s">
        <v>65</v>
      </c>
      <c r="AG2289" t="s">
        <v>64</v>
      </c>
      <c r="AJ2289">
        <v>0</v>
      </c>
      <c r="AK2289">
        <v>117358716</v>
      </c>
      <c r="AL2289">
        <v>10000</v>
      </c>
      <c r="AR2289">
        <v>10000</v>
      </c>
      <c r="AS2289">
        <v>3585.8</v>
      </c>
      <c r="AT2289">
        <v>0</v>
      </c>
      <c r="AU2289">
        <v>10000</v>
      </c>
      <c r="AV2289">
        <v>143</v>
      </c>
      <c r="AW2289" t="s">
        <v>60</v>
      </c>
      <c r="AX2289" t="s">
        <v>61</v>
      </c>
      <c r="AY2289" t="s">
        <v>62</v>
      </c>
      <c r="BA2289">
        <v>8</v>
      </c>
      <c r="BB2289">
        <v>1</v>
      </c>
      <c r="BD2289">
        <v>1.4725999999999999</v>
      </c>
      <c r="BE2289">
        <v>0.25371700000000003</v>
      </c>
      <c r="BF2289">
        <v>3232.09</v>
      </c>
      <c r="BH2289">
        <v>3585.8</v>
      </c>
      <c r="BN2289">
        <v>1173332302</v>
      </c>
      <c r="BO2289">
        <v>38208282</v>
      </c>
      <c r="BP2289">
        <v>254862</v>
      </c>
      <c r="BQ2289">
        <v>0</v>
      </c>
      <c r="BR2289">
        <v>6.0335999999999999</v>
      </c>
      <c r="BY2289" t="s">
        <v>6053</v>
      </c>
      <c r="BZ2289" t="s">
        <v>9725</v>
      </c>
      <c r="CA2289" t="s">
        <v>58</v>
      </c>
      <c r="CB2289" t="str">
        <f t="shared" si="610"/>
        <v>ZYRA_CLUSTER_0i0d10000k nrq=1</v>
      </c>
      <c r="CC2289">
        <f t="shared" si="611"/>
        <v>144</v>
      </c>
    </row>
    <row r="2290" spans="1:81" x14ac:dyDescent="0.4">
      <c r="A2290" t="s">
        <v>2281</v>
      </c>
      <c r="B2290" t="s">
        <v>58</v>
      </c>
      <c r="C2290" t="s">
        <v>67</v>
      </c>
      <c r="D2290" t="e">
        <f t="shared" si="595"/>
        <v>#NAME?</v>
      </c>
      <c r="E2290">
        <v>10000</v>
      </c>
      <c r="F2290" t="e">
        <f t="shared" si="596"/>
        <v>#NAME?</v>
      </c>
      <c r="G2290" t="s">
        <v>60</v>
      </c>
      <c r="H2290" t="e">
        <f t="shared" si="597"/>
        <v>#NAME?</v>
      </c>
      <c r="I2290" t="s">
        <v>61</v>
      </c>
      <c r="J2290" t="e">
        <f t="shared" si="598"/>
        <v>#NAME?</v>
      </c>
      <c r="K2290" t="s">
        <v>62</v>
      </c>
      <c r="L2290" t="e">
        <f t="shared" si="599"/>
        <v>#NAME?</v>
      </c>
      <c r="M2290" t="e">
        <f t="shared" si="600"/>
        <v>#NAME?</v>
      </c>
      <c r="N2290">
        <v>100000</v>
      </c>
      <c r="O2290" t="e">
        <f t="shared" si="601"/>
        <v>#NAME?</v>
      </c>
      <c r="P2290">
        <v>20</v>
      </c>
      <c r="Q2290" t="e">
        <f t="shared" si="602"/>
        <v>#NAME?</v>
      </c>
      <c r="R2290">
        <v>20</v>
      </c>
      <c r="S2290" t="e">
        <f t="shared" si="603"/>
        <v>#NAME?</v>
      </c>
      <c r="T2290">
        <v>0</v>
      </c>
      <c r="U2290" t="e">
        <f t="shared" si="604"/>
        <v>#NAME?</v>
      </c>
      <c r="V2290">
        <v>256</v>
      </c>
      <c r="W2290" t="e">
        <f t="shared" si="605"/>
        <v>#NAME?</v>
      </c>
      <c r="X2290">
        <v>126</v>
      </c>
      <c r="Y2290" t="e">
        <f t="shared" si="606"/>
        <v>#NAME?</v>
      </c>
      <c r="Z2290">
        <v>0</v>
      </c>
      <c r="AA2290" t="e">
        <f t="shared" si="607"/>
        <v>#NAME?</v>
      </c>
      <c r="AB2290">
        <v>48</v>
      </c>
      <c r="AC2290" t="e">
        <f t="shared" si="608"/>
        <v>#NAME?</v>
      </c>
      <c r="AD2290">
        <v>1</v>
      </c>
      <c r="AE2290" t="e">
        <f t="shared" si="609"/>
        <v>#NAME?</v>
      </c>
      <c r="AF2290" t="s">
        <v>65</v>
      </c>
      <c r="AG2290" t="s">
        <v>64</v>
      </c>
      <c r="AH2290">
        <v>88616680</v>
      </c>
      <c r="AI2290">
        <v>88644207</v>
      </c>
      <c r="AJ2290">
        <v>17726088</v>
      </c>
      <c r="AK2290">
        <v>44261113</v>
      </c>
      <c r="AL2290">
        <v>10000</v>
      </c>
      <c r="AR2290">
        <v>10000</v>
      </c>
      <c r="AS2290">
        <v>207002.35</v>
      </c>
      <c r="AT2290">
        <v>20</v>
      </c>
      <c r="AU2290">
        <v>100000</v>
      </c>
      <c r="AV2290">
        <v>126</v>
      </c>
      <c r="AW2290" t="s">
        <v>60</v>
      </c>
      <c r="AX2290" t="s">
        <v>61</v>
      </c>
      <c r="AY2290" t="s">
        <v>62</v>
      </c>
      <c r="BA2290">
        <v>8</v>
      </c>
      <c r="BB2290">
        <v>1</v>
      </c>
      <c r="BD2290">
        <v>11.0608</v>
      </c>
      <c r="BE2290">
        <v>2.1590699999999998</v>
      </c>
      <c r="BF2290">
        <v>7487.81</v>
      </c>
      <c r="BH2290">
        <v>7002.35</v>
      </c>
      <c r="BN2290">
        <v>441580292</v>
      </c>
      <c r="BO2290">
        <v>236994769</v>
      </c>
      <c r="BP2290">
        <v>1030840</v>
      </c>
      <c r="BQ2290">
        <v>0</v>
      </c>
      <c r="BR2290">
        <v>5.1666100000000004</v>
      </c>
      <c r="BY2290" t="s">
        <v>6054</v>
      </c>
      <c r="BZ2290" t="s">
        <v>9726</v>
      </c>
      <c r="CA2290" t="s">
        <v>58</v>
      </c>
      <c r="CB2290" t="str">
        <f t="shared" si="610"/>
        <v>ZYRA_CLUSTER_20i20d100000k nrq=0</v>
      </c>
      <c r="CC2290">
        <f t="shared" si="611"/>
        <v>126</v>
      </c>
    </row>
    <row r="2291" spans="1:81" x14ac:dyDescent="0.4">
      <c r="A2291" t="s">
        <v>2282</v>
      </c>
      <c r="B2291" t="s">
        <v>58</v>
      </c>
      <c r="C2291" t="s">
        <v>3765</v>
      </c>
      <c r="D2291" t="e">
        <f t="shared" si="595"/>
        <v>#NAME?</v>
      </c>
      <c r="E2291">
        <v>10000</v>
      </c>
      <c r="F2291" t="e">
        <f t="shared" si="596"/>
        <v>#NAME?</v>
      </c>
      <c r="G2291" t="s">
        <v>60</v>
      </c>
      <c r="H2291" t="e">
        <f t="shared" si="597"/>
        <v>#NAME?</v>
      </c>
      <c r="I2291" t="s">
        <v>61</v>
      </c>
      <c r="J2291" t="e">
        <f t="shared" si="598"/>
        <v>#NAME?</v>
      </c>
      <c r="K2291" t="s">
        <v>62</v>
      </c>
      <c r="L2291" t="e">
        <f t="shared" si="599"/>
        <v>#NAME?</v>
      </c>
      <c r="M2291" t="e">
        <f t="shared" si="600"/>
        <v>#NAME?</v>
      </c>
      <c r="N2291">
        <v>100000</v>
      </c>
      <c r="O2291" t="e">
        <f t="shared" si="601"/>
        <v>#NAME?</v>
      </c>
      <c r="P2291">
        <v>0</v>
      </c>
      <c r="Q2291" t="e">
        <f t="shared" si="602"/>
        <v>#NAME?</v>
      </c>
      <c r="R2291">
        <v>0</v>
      </c>
      <c r="S2291" t="e">
        <f t="shared" si="603"/>
        <v>#NAME?</v>
      </c>
      <c r="T2291">
        <v>0</v>
      </c>
      <c r="U2291" t="e">
        <f t="shared" si="604"/>
        <v>#NAME?</v>
      </c>
      <c r="V2291">
        <v>256</v>
      </c>
      <c r="W2291" t="e">
        <f t="shared" si="605"/>
        <v>#NAME?</v>
      </c>
      <c r="X2291">
        <v>125</v>
      </c>
      <c r="Y2291" t="e">
        <f t="shared" si="606"/>
        <v>#NAME?</v>
      </c>
      <c r="Z2291">
        <v>1</v>
      </c>
      <c r="AA2291" t="e">
        <f t="shared" si="607"/>
        <v>#NAME?</v>
      </c>
      <c r="AB2291">
        <v>48</v>
      </c>
      <c r="AC2291" t="e">
        <f t="shared" si="608"/>
        <v>#NAME?</v>
      </c>
      <c r="AD2291">
        <v>1</v>
      </c>
      <c r="AE2291" t="e">
        <f t="shared" si="609"/>
        <v>#NAME?</v>
      </c>
      <c r="AF2291" t="s">
        <v>65</v>
      </c>
      <c r="AG2291" t="s">
        <v>64</v>
      </c>
      <c r="AJ2291">
        <v>0</v>
      </c>
      <c r="AK2291">
        <v>156904208</v>
      </c>
      <c r="AL2291">
        <v>10000</v>
      </c>
      <c r="AR2291">
        <v>10000</v>
      </c>
      <c r="AS2291">
        <v>1329.84</v>
      </c>
      <c r="AT2291">
        <v>0</v>
      </c>
      <c r="AU2291">
        <v>100000</v>
      </c>
      <c r="AV2291">
        <v>125</v>
      </c>
      <c r="AW2291" t="s">
        <v>60</v>
      </c>
      <c r="AX2291" t="s">
        <v>61</v>
      </c>
      <c r="AY2291" t="s">
        <v>62</v>
      </c>
      <c r="BA2291">
        <v>8</v>
      </c>
      <c r="BB2291">
        <v>1</v>
      </c>
      <c r="BD2291">
        <v>24.084299999999999</v>
      </c>
      <c r="BE2291">
        <v>9.1817399999999993E-2</v>
      </c>
      <c r="BF2291">
        <v>2113.25</v>
      </c>
      <c r="BH2291">
        <v>1329.84</v>
      </c>
      <c r="BN2291">
        <v>8213469</v>
      </c>
      <c r="BO2291">
        <v>1561762202</v>
      </c>
      <c r="BP2291">
        <v>60972</v>
      </c>
      <c r="BQ2291">
        <v>33695</v>
      </c>
      <c r="BR2291">
        <v>0</v>
      </c>
      <c r="BY2291" t="s">
        <v>6055</v>
      </c>
      <c r="BZ2291" t="s">
        <v>9727</v>
      </c>
      <c r="CA2291" t="s">
        <v>58</v>
      </c>
      <c r="CB2291" t="str">
        <f t="shared" si="610"/>
        <v>ZYRA_CLUSTER_0i0d100000k nrq=1</v>
      </c>
      <c r="CC2291">
        <f t="shared" si="611"/>
        <v>126</v>
      </c>
    </row>
    <row r="2292" spans="1:81" x14ac:dyDescent="0.4">
      <c r="A2292" t="s">
        <v>2283</v>
      </c>
      <c r="B2292" t="s">
        <v>58</v>
      </c>
      <c r="C2292" t="s">
        <v>67</v>
      </c>
      <c r="D2292" t="e">
        <f t="shared" si="595"/>
        <v>#NAME?</v>
      </c>
      <c r="E2292">
        <v>10000</v>
      </c>
      <c r="F2292" t="e">
        <f t="shared" si="596"/>
        <v>#NAME?</v>
      </c>
      <c r="G2292" t="s">
        <v>60</v>
      </c>
      <c r="H2292" t="e">
        <f t="shared" si="597"/>
        <v>#NAME?</v>
      </c>
      <c r="I2292" t="s">
        <v>61</v>
      </c>
      <c r="J2292" t="e">
        <f t="shared" si="598"/>
        <v>#NAME?</v>
      </c>
      <c r="K2292" t="s">
        <v>62</v>
      </c>
      <c r="L2292" t="e">
        <f t="shared" si="599"/>
        <v>#NAME?</v>
      </c>
      <c r="M2292" t="e">
        <f t="shared" si="600"/>
        <v>#NAME?</v>
      </c>
      <c r="N2292">
        <v>100000</v>
      </c>
      <c r="O2292" t="e">
        <f t="shared" si="601"/>
        <v>#NAME?</v>
      </c>
      <c r="P2292">
        <v>20</v>
      </c>
      <c r="Q2292" t="e">
        <f t="shared" si="602"/>
        <v>#NAME?</v>
      </c>
      <c r="R2292">
        <v>20</v>
      </c>
      <c r="S2292" t="e">
        <f t="shared" si="603"/>
        <v>#NAME?</v>
      </c>
      <c r="T2292">
        <v>0</v>
      </c>
      <c r="U2292" t="e">
        <f t="shared" si="604"/>
        <v>#NAME?</v>
      </c>
      <c r="V2292">
        <v>256</v>
      </c>
      <c r="W2292" t="e">
        <f t="shared" si="605"/>
        <v>#NAME?</v>
      </c>
      <c r="X2292">
        <v>126</v>
      </c>
      <c r="Y2292" t="e">
        <f t="shared" si="606"/>
        <v>#NAME?</v>
      </c>
      <c r="Z2292">
        <v>0</v>
      </c>
      <c r="AA2292" t="e">
        <f t="shared" si="607"/>
        <v>#NAME?</v>
      </c>
      <c r="AB2292">
        <v>48</v>
      </c>
      <c r="AC2292" t="e">
        <f t="shared" si="608"/>
        <v>#NAME?</v>
      </c>
      <c r="AD2292">
        <v>2</v>
      </c>
      <c r="AE2292" t="e">
        <f t="shared" si="609"/>
        <v>#NAME?</v>
      </c>
      <c r="AF2292" t="s">
        <v>65</v>
      </c>
      <c r="AG2292" t="s">
        <v>64</v>
      </c>
      <c r="AH2292">
        <v>87524555</v>
      </c>
      <c r="AI2292">
        <v>87513770</v>
      </c>
      <c r="AJ2292">
        <v>17503832</v>
      </c>
      <c r="AK2292">
        <v>43709264</v>
      </c>
      <c r="AL2292">
        <v>10000</v>
      </c>
      <c r="AR2292">
        <v>10000</v>
      </c>
      <c r="AS2292">
        <v>206986.88</v>
      </c>
      <c r="AT2292">
        <v>20</v>
      </c>
      <c r="AU2292">
        <v>100000</v>
      </c>
      <c r="AV2292">
        <v>126</v>
      </c>
      <c r="AW2292" t="s">
        <v>60</v>
      </c>
      <c r="AX2292" t="s">
        <v>61</v>
      </c>
      <c r="AY2292" t="s">
        <v>62</v>
      </c>
      <c r="BA2292">
        <v>8</v>
      </c>
      <c r="BB2292">
        <v>1</v>
      </c>
      <c r="BD2292">
        <v>11.6654</v>
      </c>
      <c r="BE2292">
        <v>2.2101899999999999</v>
      </c>
      <c r="BF2292">
        <v>7591.53</v>
      </c>
      <c r="BH2292">
        <v>6986.88</v>
      </c>
      <c r="BN2292">
        <v>436058574</v>
      </c>
      <c r="BO2292">
        <v>250025185</v>
      </c>
      <c r="BP2292">
        <v>1034073</v>
      </c>
      <c r="BQ2292">
        <v>0</v>
      </c>
      <c r="BR2292">
        <v>5.0609799999999998</v>
      </c>
      <c r="BY2292" t="s">
        <v>6056</v>
      </c>
      <c r="BZ2292" t="s">
        <v>9728</v>
      </c>
      <c r="CA2292" t="s">
        <v>58</v>
      </c>
      <c r="CB2292" t="str">
        <f t="shared" si="610"/>
        <v>ZYRA_CLUSTER_20i20d100000k nrq=0</v>
      </c>
      <c r="CC2292">
        <f t="shared" si="611"/>
        <v>126</v>
      </c>
    </row>
    <row r="2293" spans="1:81" x14ac:dyDescent="0.4">
      <c r="A2293" t="s">
        <v>2284</v>
      </c>
      <c r="B2293" t="s">
        <v>58</v>
      </c>
      <c r="C2293" t="s">
        <v>67</v>
      </c>
      <c r="D2293" t="e">
        <f t="shared" si="595"/>
        <v>#NAME?</v>
      </c>
      <c r="E2293">
        <v>10000</v>
      </c>
      <c r="F2293" t="e">
        <f t="shared" si="596"/>
        <v>#NAME?</v>
      </c>
      <c r="G2293" t="s">
        <v>60</v>
      </c>
      <c r="H2293" t="e">
        <f t="shared" si="597"/>
        <v>#NAME?</v>
      </c>
      <c r="I2293" t="s">
        <v>61</v>
      </c>
      <c r="J2293" t="e">
        <f t="shared" si="598"/>
        <v>#NAME?</v>
      </c>
      <c r="K2293" t="s">
        <v>62</v>
      </c>
      <c r="L2293" t="e">
        <f t="shared" si="599"/>
        <v>#NAME?</v>
      </c>
      <c r="M2293" t="e">
        <f t="shared" si="600"/>
        <v>#NAME?</v>
      </c>
      <c r="N2293">
        <v>100000</v>
      </c>
      <c r="O2293" t="e">
        <f t="shared" si="601"/>
        <v>#NAME?</v>
      </c>
      <c r="P2293">
        <v>20</v>
      </c>
      <c r="Q2293" t="e">
        <f t="shared" si="602"/>
        <v>#NAME?</v>
      </c>
      <c r="R2293">
        <v>20</v>
      </c>
      <c r="S2293" t="e">
        <f t="shared" si="603"/>
        <v>#NAME?</v>
      </c>
      <c r="T2293">
        <v>0</v>
      </c>
      <c r="U2293" t="e">
        <f t="shared" si="604"/>
        <v>#NAME?</v>
      </c>
      <c r="V2293">
        <v>256</v>
      </c>
      <c r="W2293" t="e">
        <f t="shared" si="605"/>
        <v>#NAME?</v>
      </c>
      <c r="X2293">
        <v>125</v>
      </c>
      <c r="Y2293" t="e">
        <f t="shared" si="606"/>
        <v>#NAME?</v>
      </c>
      <c r="Z2293">
        <v>1</v>
      </c>
      <c r="AA2293" t="e">
        <f t="shared" si="607"/>
        <v>#NAME?</v>
      </c>
      <c r="AB2293">
        <v>48</v>
      </c>
      <c r="AC2293" t="e">
        <f t="shared" si="608"/>
        <v>#NAME?</v>
      </c>
      <c r="AD2293">
        <v>0</v>
      </c>
      <c r="AE2293" t="e">
        <f t="shared" si="609"/>
        <v>#NAME?</v>
      </c>
      <c r="AF2293" t="s">
        <v>65</v>
      </c>
      <c r="AG2293" t="s">
        <v>64</v>
      </c>
      <c r="AH2293">
        <v>37730387</v>
      </c>
      <c r="AI2293">
        <v>37737690</v>
      </c>
      <c r="AJ2293">
        <v>7546807</v>
      </c>
      <c r="AK2293">
        <v>18858194</v>
      </c>
      <c r="AL2293">
        <v>10000</v>
      </c>
      <c r="AR2293">
        <v>10000</v>
      </c>
      <c r="AS2293">
        <v>2016666.5</v>
      </c>
      <c r="AT2293">
        <v>20</v>
      </c>
      <c r="AU2293">
        <v>100000</v>
      </c>
      <c r="AV2293">
        <v>125</v>
      </c>
      <c r="AW2293" t="s">
        <v>60</v>
      </c>
      <c r="AX2293" t="s">
        <v>61</v>
      </c>
      <c r="AY2293" t="s">
        <v>62</v>
      </c>
      <c r="BA2293">
        <v>8</v>
      </c>
      <c r="BB2293">
        <v>1</v>
      </c>
      <c r="BD2293">
        <v>12.763500000000001</v>
      </c>
      <c r="BE2293">
        <v>2.7668300000000001</v>
      </c>
      <c r="BF2293">
        <v>17633.900000000001</v>
      </c>
      <c r="BH2293">
        <v>16666.5</v>
      </c>
      <c r="BN2293">
        <v>187353003</v>
      </c>
      <c r="BO2293">
        <v>149817602</v>
      </c>
      <c r="BP2293">
        <v>1228944</v>
      </c>
      <c r="BQ2293">
        <v>0</v>
      </c>
      <c r="BR2293">
        <v>5.7697200000000004</v>
      </c>
      <c r="BY2293" t="s">
        <v>6057</v>
      </c>
      <c r="BZ2293" t="s">
        <v>9729</v>
      </c>
      <c r="CA2293" t="s">
        <v>58</v>
      </c>
      <c r="CB2293" t="str">
        <f t="shared" si="610"/>
        <v>ZYRA_CLUSTER_20i20d100000k nrq=1</v>
      </c>
      <c r="CC2293">
        <f t="shared" si="611"/>
        <v>126</v>
      </c>
    </row>
    <row r="2294" spans="1:81" x14ac:dyDescent="0.4">
      <c r="A2294" t="s">
        <v>2285</v>
      </c>
      <c r="B2294" t="s">
        <v>58</v>
      </c>
      <c r="C2294" t="s">
        <v>67</v>
      </c>
      <c r="D2294" t="e">
        <f t="shared" si="595"/>
        <v>#NAME?</v>
      </c>
      <c r="E2294">
        <v>10000</v>
      </c>
      <c r="F2294" t="e">
        <f t="shared" si="596"/>
        <v>#NAME?</v>
      </c>
      <c r="G2294" t="s">
        <v>60</v>
      </c>
      <c r="H2294" t="e">
        <f t="shared" si="597"/>
        <v>#NAME?</v>
      </c>
      <c r="I2294" t="s">
        <v>61</v>
      </c>
      <c r="J2294" t="e">
        <f t="shared" si="598"/>
        <v>#NAME?</v>
      </c>
      <c r="K2294" t="s">
        <v>62</v>
      </c>
      <c r="L2294" t="e">
        <f t="shared" si="599"/>
        <v>#NAME?</v>
      </c>
      <c r="M2294" t="e">
        <f t="shared" si="600"/>
        <v>#NAME?</v>
      </c>
      <c r="N2294">
        <v>100000</v>
      </c>
      <c r="O2294" t="e">
        <f t="shared" si="601"/>
        <v>#NAME?</v>
      </c>
      <c r="P2294">
        <v>20</v>
      </c>
      <c r="Q2294" t="e">
        <f t="shared" si="602"/>
        <v>#NAME?</v>
      </c>
      <c r="R2294">
        <v>20</v>
      </c>
      <c r="S2294" t="e">
        <f t="shared" si="603"/>
        <v>#NAME?</v>
      </c>
      <c r="T2294">
        <v>0</v>
      </c>
      <c r="U2294" t="e">
        <f t="shared" si="604"/>
        <v>#NAME?</v>
      </c>
      <c r="V2294">
        <v>256</v>
      </c>
      <c r="W2294" t="e">
        <f t="shared" si="605"/>
        <v>#NAME?</v>
      </c>
      <c r="X2294">
        <v>125</v>
      </c>
      <c r="Y2294" t="e">
        <f t="shared" si="606"/>
        <v>#NAME?</v>
      </c>
      <c r="Z2294">
        <v>1</v>
      </c>
      <c r="AA2294" t="e">
        <f t="shared" si="607"/>
        <v>#NAME?</v>
      </c>
      <c r="AB2294">
        <v>48</v>
      </c>
      <c r="AC2294" t="e">
        <f t="shared" si="608"/>
        <v>#NAME?</v>
      </c>
      <c r="AD2294">
        <v>1</v>
      </c>
      <c r="AE2294" t="e">
        <f t="shared" si="609"/>
        <v>#NAME?</v>
      </c>
      <c r="AF2294" t="s">
        <v>65</v>
      </c>
      <c r="AG2294" t="s">
        <v>64</v>
      </c>
      <c r="AH2294">
        <v>52296587</v>
      </c>
      <c r="AI2294">
        <v>52287975</v>
      </c>
      <c r="AJ2294">
        <v>10458456</v>
      </c>
      <c r="AK2294">
        <v>26128377</v>
      </c>
      <c r="AL2294">
        <v>10000</v>
      </c>
      <c r="AR2294">
        <v>10000</v>
      </c>
      <c r="AS2294">
        <v>2015259.3</v>
      </c>
      <c r="AT2294">
        <v>20</v>
      </c>
      <c r="AU2294">
        <v>100000</v>
      </c>
      <c r="AV2294">
        <v>125</v>
      </c>
      <c r="AW2294" t="s">
        <v>60</v>
      </c>
      <c r="AX2294" t="s">
        <v>61</v>
      </c>
      <c r="AY2294" t="s">
        <v>62</v>
      </c>
      <c r="BA2294">
        <v>8</v>
      </c>
      <c r="BB2294">
        <v>1</v>
      </c>
      <c r="BD2294">
        <v>11.6091</v>
      </c>
      <c r="BE2294">
        <v>2.56752</v>
      </c>
      <c r="BF2294">
        <v>12747.1</v>
      </c>
      <c r="BH2294">
        <v>15259.3</v>
      </c>
      <c r="BN2294">
        <v>260539337</v>
      </c>
      <c r="BO2294">
        <v>155178233</v>
      </c>
      <c r="BP2294">
        <v>744440</v>
      </c>
      <c r="BQ2294">
        <v>0</v>
      </c>
      <c r="BR2294">
        <v>6.9162299999999997</v>
      </c>
      <c r="BY2294" t="s">
        <v>6058</v>
      </c>
      <c r="BZ2294" t="s">
        <v>9730</v>
      </c>
      <c r="CA2294" t="s">
        <v>58</v>
      </c>
      <c r="CB2294" t="str">
        <f t="shared" si="610"/>
        <v>ZYRA_CLUSTER_20i20d100000k nrq=1</v>
      </c>
      <c r="CC2294">
        <f t="shared" si="611"/>
        <v>126</v>
      </c>
    </row>
    <row r="2295" spans="1:81" x14ac:dyDescent="0.4">
      <c r="A2295" t="s">
        <v>2286</v>
      </c>
      <c r="B2295" t="s">
        <v>58</v>
      </c>
      <c r="C2295" t="s">
        <v>67</v>
      </c>
      <c r="D2295" t="e">
        <f t="shared" si="595"/>
        <v>#NAME?</v>
      </c>
      <c r="E2295">
        <v>10000</v>
      </c>
      <c r="F2295" t="e">
        <f t="shared" si="596"/>
        <v>#NAME?</v>
      </c>
      <c r="G2295" t="s">
        <v>60</v>
      </c>
      <c r="H2295" t="e">
        <f t="shared" si="597"/>
        <v>#NAME?</v>
      </c>
      <c r="I2295" t="s">
        <v>61</v>
      </c>
      <c r="J2295" t="e">
        <f t="shared" si="598"/>
        <v>#NAME?</v>
      </c>
      <c r="K2295" t="s">
        <v>62</v>
      </c>
      <c r="L2295" t="e">
        <f t="shared" si="599"/>
        <v>#NAME?</v>
      </c>
      <c r="M2295" t="e">
        <f t="shared" si="600"/>
        <v>#NAME?</v>
      </c>
      <c r="N2295">
        <v>100000</v>
      </c>
      <c r="O2295" t="e">
        <f t="shared" si="601"/>
        <v>#NAME?</v>
      </c>
      <c r="P2295">
        <v>20</v>
      </c>
      <c r="Q2295" t="e">
        <f t="shared" si="602"/>
        <v>#NAME?</v>
      </c>
      <c r="R2295">
        <v>20</v>
      </c>
      <c r="S2295" t="e">
        <f t="shared" si="603"/>
        <v>#NAME?</v>
      </c>
      <c r="T2295">
        <v>0</v>
      </c>
      <c r="U2295" t="e">
        <f t="shared" si="604"/>
        <v>#NAME?</v>
      </c>
      <c r="V2295">
        <v>256</v>
      </c>
      <c r="W2295" t="e">
        <f t="shared" si="605"/>
        <v>#NAME?</v>
      </c>
      <c r="X2295">
        <v>125</v>
      </c>
      <c r="Y2295" t="e">
        <f t="shared" si="606"/>
        <v>#NAME?</v>
      </c>
      <c r="Z2295">
        <v>1</v>
      </c>
      <c r="AA2295" t="e">
        <f t="shared" si="607"/>
        <v>#NAME?</v>
      </c>
      <c r="AB2295">
        <v>48</v>
      </c>
      <c r="AC2295" t="e">
        <f t="shared" si="608"/>
        <v>#NAME?</v>
      </c>
      <c r="AD2295">
        <v>2</v>
      </c>
      <c r="AE2295" t="e">
        <f t="shared" si="609"/>
        <v>#NAME?</v>
      </c>
      <c r="AF2295" t="s">
        <v>65</v>
      </c>
      <c r="AG2295" t="s">
        <v>64</v>
      </c>
      <c r="AH2295">
        <v>51562127</v>
      </c>
      <c r="AI2295">
        <v>51544776</v>
      </c>
      <c r="AJ2295">
        <v>10310690</v>
      </c>
      <c r="AK2295">
        <v>25763063</v>
      </c>
      <c r="AL2295">
        <v>10000</v>
      </c>
      <c r="AR2295">
        <v>10000</v>
      </c>
      <c r="AS2295">
        <v>2015416.5</v>
      </c>
      <c r="AT2295">
        <v>20</v>
      </c>
      <c r="AU2295">
        <v>100000</v>
      </c>
      <c r="AV2295">
        <v>125</v>
      </c>
      <c r="AW2295" t="s">
        <v>60</v>
      </c>
      <c r="AX2295" t="s">
        <v>61</v>
      </c>
      <c r="AY2295" t="s">
        <v>62</v>
      </c>
      <c r="BA2295">
        <v>8</v>
      </c>
      <c r="BB2295">
        <v>1</v>
      </c>
      <c r="BD2295">
        <v>11.787599999999999</v>
      </c>
      <c r="BE2295">
        <v>2.59152</v>
      </c>
      <c r="BF2295">
        <v>12879.3</v>
      </c>
      <c r="BH2295">
        <v>15416.5</v>
      </c>
      <c r="BN2295">
        <v>256878807</v>
      </c>
      <c r="BO2295">
        <v>154080586</v>
      </c>
      <c r="BP2295">
        <v>751824</v>
      </c>
      <c r="BQ2295">
        <v>0</v>
      </c>
      <c r="BR2295">
        <v>6.9180599999999997</v>
      </c>
      <c r="BY2295" t="s">
        <v>6059</v>
      </c>
      <c r="BZ2295" t="s">
        <v>9731</v>
      </c>
      <c r="CA2295" t="s">
        <v>58</v>
      </c>
      <c r="CB2295" t="str">
        <f t="shared" si="610"/>
        <v>ZYRA_CLUSTER_20i20d100000k nrq=1</v>
      </c>
      <c r="CC2295">
        <f t="shared" si="611"/>
        <v>126</v>
      </c>
    </row>
    <row r="2296" spans="1:81" x14ac:dyDescent="0.4">
      <c r="A2296" t="s">
        <v>2287</v>
      </c>
      <c r="B2296" t="s">
        <v>58</v>
      </c>
      <c r="C2296" t="s">
        <v>67</v>
      </c>
      <c r="D2296" t="e">
        <f t="shared" si="595"/>
        <v>#NAME?</v>
      </c>
      <c r="E2296">
        <v>10000</v>
      </c>
      <c r="F2296" t="e">
        <f t="shared" si="596"/>
        <v>#NAME?</v>
      </c>
      <c r="G2296" t="s">
        <v>60</v>
      </c>
      <c r="H2296" t="e">
        <f t="shared" si="597"/>
        <v>#NAME?</v>
      </c>
      <c r="I2296" t="s">
        <v>61</v>
      </c>
      <c r="J2296" t="e">
        <f t="shared" si="598"/>
        <v>#NAME?</v>
      </c>
      <c r="K2296" t="s">
        <v>62</v>
      </c>
      <c r="L2296" t="e">
        <f t="shared" si="599"/>
        <v>#NAME?</v>
      </c>
      <c r="M2296" t="e">
        <f t="shared" si="600"/>
        <v>#NAME?</v>
      </c>
      <c r="N2296">
        <v>100000</v>
      </c>
      <c r="O2296" t="e">
        <f t="shared" si="601"/>
        <v>#NAME?</v>
      </c>
      <c r="P2296">
        <v>20</v>
      </c>
      <c r="Q2296" t="e">
        <f t="shared" si="602"/>
        <v>#NAME?</v>
      </c>
      <c r="R2296">
        <v>20</v>
      </c>
      <c r="S2296" t="e">
        <f t="shared" si="603"/>
        <v>#NAME?</v>
      </c>
      <c r="T2296">
        <v>0</v>
      </c>
      <c r="U2296" t="e">
        <f t="shared" si="604"/>
        <v>#NAME?</v>
      </c>
      <c r="V2296">
        <v>256</v>
      </c>
      <c r="W2296" t="e">
        <f t="shared" si="605"/>
        <v>#NAME?</v>
      </c>
      <c r="X2296">
        <v>144</v>
      </c>
      <c r="Y2296" t="e">
        <f t="shared" si="606"/>
        <v>#NAME?</v>
      </c>
      <c r="Z2296">
        <v>0</v>
      </c>
      <c r="AA2296" t="e">
        <f t="shared" si="607"/>
        <v>#NAME?</v>
      </c>
      <c r="AB2296">
        <v>48</v>
      </c>
      <c r="AC2296" t="e">
        <f t="shared" si="608"/>
        <v>#NAME?</v>
      </c>
      <c r="AD2296">
        <v>0</v>
      </c>
      <c r="AE2296" t="e">
        <f t="shared" si="609"/>
        <v>#NAME?</v>
      </c>
      <c r="AF2296" t="s">
        <v>65</v>
      </c>
      <c r="AG2296" t="s">
        <v>64</v>
      </c>
      <c r="AH2296">
        <v>3196593</v>
      </c>
      <c r="AI2296">
        <v>3194618</v>
      </c>
      <c r="AJ2296">
        <v>639121</v>
      </c>
      <c r="AK2296">
        <v>1595679</v>
      </c>
      <c r="AL2296">
        <v>10000</v>
      </c>
      <c r="AR2296">
        <v>10000</v>
      </c>
      <c r="AS2296">
        <v>2034190.3</v>
      </c>
      <c r="AT2296">
        <v>20</v>
      </c>
      <c r="AU2296">
        <v>100000</v>
      </c>
      <c r="AV2296">
        <v>144</v>
      </c>
      <c r="AW2296" t="s">
        <v>60</v>
      </c>
      <c r="AX2296" t="s">
        <v>61</v>
      </c>
      <c r="AY2296" t="s">
        <v>62</v>
      </c>
      <c r="BA2296">
        <v>8</v>
      </c>
      <c r="BB2296">
        <v>1</v>
      </c>
      <c r="BD2296">
        <v>54.6175</v>
      </c>
      <c r="BE2296">
        <v>8.8811699999999991</v>
      </c>
      <c r="BF2296">
        <v>237582</v>
      </c>
      <c r="BH2296">
        <v>34190.300000000003</v>
      </c>
      <c r="BN2296">
        <v>13118782</v>
      </c>
      <c r="BO2296">
        <v>72271897</v>
      </c>
      <c r="BP2296">
        <v>2838012</v>
      </c>
      <c r="BQ2296">
        <v>0</v>
      </c>
      <c r="BR2296">
        <v>2.0138500000000001</v>
      </c>
      <c r="BY2296" t="s">
        <v>6060</v>
      </c>
      <c r="BZ2296" t="s">
        <v>9732</v>
      </c>
      <c r="CA2296" t="s">
        <v>58</v>
      </c>
      <c r="CB2296" t="str">
        <f t="shared" si="610"/>
        <v>ZYRA_CLUSTER_20i20d100000k nrq=0</v>
      </c>
      <c r="CC2296">
        <f t="shared" si="611"/>
        <v>144</v>
      </c>
    </row>
    <row r="2297" spans="1:81" x14ac:dyDescent="0.4">
      <c r="A2297" t="s">
        <v>2288</v>
      </c>
      <c r="B2297" t="s">
        <v>58</v>
      </c>
      <c r="C2297" t="s">
        <v>67</v>
      </c>
      <c r="D2297" t="e">
        <f t="shared" si="595"/>
        <v>#NAME?</v>
      </c>
      <c r="E2297">
        <v>10000</v>
      </c>
      <c r="F2297" t="e">
        <f t="shared" si="596"/>
        <v>#NAME?</v>
      </c>
      <c r="G2297" t="s">
        <v>60</v>
      </c>
      <c r="H2297" t="e">
        <f t="shared" si="597"/>
        <v>#NAME?</v>
      </c>
      <c r="I2297" t="s">
        <v>61</v>
      </c>
      <c r="J2297" t="e">
        <f t="shared" si="598"/>
        <v>#NAME?</v>
      </c>
      <c r="K2297" t="s">
        <v>62</v>
      </c>
      <c r="L2297" t="e">
        <f t="shared" si="599"/>
        <v>#NAME?</v>
      </c>
      <c r="M2297" t="e">
        <f t="shared" si="600"/>
        <v>#NAME?</v>
      </c>
      <c r="N2297">
        <v>100000</v>
      </c>
      <c r="O2297" t="e">
        <f t="shared" si="601"/>
        <v>#NAME?</v>
      </c>
      <c r="P2297">
        <v>20</v>
      </c>
      <c r="Q2297" t="e">
        <f t="shared" si="602"/>
        <v>#NAME?</v>
      </c>
      <c r="R2297">
        <v>20</v>
      </c>
      <c r="S2297" t="e">
        <f t="shared" si="603"/>
        <v>#NAME?</v>
      </c>
      <c r="T2297">
        <v>0</v>
      </c>
      <c r="U2297" t="e">
        <f t="shared" si="604"/>
        <v>#NAME?</v>
      </c>
      <c r="V2297">
        <v>256</v>
      </c>
      <c r="W2297" t="e">
        <f t="shared" si="605"/>
        <v>#NAME?</v>
      </c>
      <c r="X2297">
        <v>144</v>
      </c>
      <c r="Y2297" t="e">
        <f t="shared" si="606"/>
        <v>#NAME?</v>
      </c>
      <c r="Z2297">
        <v>0</v>
      </c>
      <c r="AA2297" t="e">
        <f t="shared" si="607"/>
        <v>#NAME?</v>
      </c>
      <c r="AB2297">
        <v>48</v>
      </c>
      <c r="AC2297" t="e">
        <f t="shared" si="608"/>
        <v>#NAME?</v>
      </c>
      <c r="AD2297">
        <v>1</v>
      </c>
      <c r="AE2297" t="e">
        <f t="shared" si="609"/>
        <v>#NAME?</v>
      </c>
      <c r="AF2297" t="s">
        <v>65</v>
      </c>
      <c r="AG2297" t="s">
        <v>64</v>
      </c>
      <c r="AH2297">
        <v>70296496</v>
      </c>
      <c r="AI2297">
        <v>70308470</v>
      </c>
      <c r="AJ2297">
        <v>14060496</v>
      </c>
      <c r="AK2297">
        <v>35110361</v>
      </c>
      <c r="AL2297">
        <v>10000</v>
      </c>
      <c r="AR2297">
        <v>10000</v>
      </c>
      <c r="AS2297">
        <v>207359.64</v>
      </c>
      <c r="AT2297">
        <v>20</v>
      </c>
      <c r="AU2297">
        <v>100000</v>
      </c>
      <c r="AV2297">
        <v>144</v>
      </c>
      <c r="AW2297" t="s">
        <v>60</v>
      </c>
      <c r="AX2297" t="s">
        <v>61</v>
      </c>
      <c r="AY2297" t="s">
        <v>62</v>
      </c>
      <c r="BA2297">
        <v>8</v>
      </c>
      <c r="BB2297">
        <v>1</v>
      </c>
      <c r="BD2297">
        <v>11.525499999999999</v>
      </c>
      <c r="BE2297">
        <v>2.2747099999999998</v>
      </c>
      <c r="BF2297">
        <v>10821.8</v>
      </c>
      <c r="BH2297">
        <v>7359.64</v>
      </c>
      <c r="BN2297">
        <v>349601312</v>
      </c>
      <c r="BO2297">
        <v>215145605</v>
      </c>
      <c r="BP2297">
        <v>1502305</v>
      </c>
      <c r="BQ2297">
        <v>0</v>
      </c>
      <c r="BR2297">
        <v>4.5765399999999996</v>
      </c>
      <c r="BY2297" t="s">
        <v>6061</v>
      </c>
      <c r="BZ2297" t="s">
        <v>9733</v>
      </c>
      <c r="CA2297" t="s">
        <v>58</v>
      </c>
      <c r="CB2297" t="str">
        <f t="shared" si="610"/>
        <v>ZYRA_CLUSTER_20i20d100000k nrq=0</v>
      </c>
      <c r="CC2297">
        <f t="shared" si="611"/>
        <v>144</v>
      </c>
    </row>
    <row r="2298" spans="1:81" x14ac:dyDescent="0.4">
      <c r="A2298" t="s">
        <v>2290</v>
      </c>
      <c r="B2298" t="s">
        <v>58</v>
      </c>
      <c r="C2298" t="s">
        <v>67</v>
      </c>
      <c r="D2298" t="e">
        <f t="shared" si="595"/>
        <v>#NAME?</v>
      </c>
      <c r="E2298">
        <v>10000</v>
      </c>
      <c r="F2298" t="e">
        <f t="shared" si="596"/>
        <v>#NAME?</v>
      </c>
      <c r="G2298" t="s">
        <v>60</v>
      </c>
      <c r="H2298" t="e">
        <f t="shared" si="597"/>
        <v>#NAME?</v>
      </c>
      <c r="I2298" t="s">
        <v>61</v>
      </c>
      <c r="J2298" t="e">
        <f t="shared" si="598"/>
        <v>#NAME?</v>
      </c>
      <c r="K2298" t="s">
        <v>62</v>
      </c>
      <c r="L2298" t="e">
        <f t="shared" si="599"/>
        <v>#NAME?</v>
      </c>
      <c r="M2298" t="e">
        <f t="shared" si="600"/>
        <v>#NAME?</v>
      </c>
      <c r="N2298">
        <v>100000</v>
      </c>
      <c r="O2298" t="e">
        <f t="shared" si="601"/>
        <v>#NAME?</v>
      </c>
      <c r="P2298">
        <v>20</v>
      </c>
      <c r="Q2298" t="e">
        <f t="shared" si="602"/>
        <v>#NAME?</v>
      </c>
      <c r="R2298">
        <v>20</v>
      </c>
      <c r="S2298" t="e">
        <f t="shared" si="603"/>
        <v>#NAME?</v>
      </c>
      <c r="T2298">
        <v>0</v>
      </c>
      <c r="U2298" t="e">
        <f t="shared" si="604"/>
        <v>#NAME?</v>
      </c>
      <c r="V2298">
        <v>256</v>
      </c>
      <c r="W2298" t="e">
        <f t="shared" si="605"/>
        <v>#NAME?</v>
      </c>
      <c r="X2298">
        <v>144</v>
      </c>
      <c r="Y2298" t="e">
        <f t="shared" si="606"/>
        <v>#NAME?</v>
      </c>
      <c r="Z2298">
        <v>0</v>
      </c>
      <c r="AA2298" t="e">
        <f t="shared" si="607"/>
        <v>#NAME?</v>
      </c>
      <c r="AB2298">
        <v>48</v>
      </c>
      <c r="AC2298" t="e">
        <f t="shared" si="608"/>
        <v>#NAME?</v>
      </c>
      <c r="AD2298">
        <v>2</v>
      </c>
      <c r="AE2298" t="e">
        <f t="shared" si="609"/>
        <v>#NAME?</v>
      </c>
      <c r="AF2298" t="s">
        <v>65</v>
      </c>
      <c r="AG2298" t="s">
        <v>64</v>
      </c>
      <c r="AH2298">
        <v>4208260</v>
      </c>
      <c r="AI2298">
        <v>4208479</v>
      </c>
      <c r="AJ2298">
        <v>841673</v>
      </c>
      <c r="AK2298">
        <v>2102088</v>
      </c>
      <c r="AL2298">
        <v>10000</v>
      </c>
      <c r="AR2298">
        <v>10000</v>
      </c>
      <c r="AS2298">
        <v>2027162.3</v>
      </c>
      <c r="AT2298">
        <v>20</v>
      </c>
      <c r="AU2298">
        <v>100000</v>
      </c>
      <c r="AV2298">
        <v>144</v>
      </c>
      <c r="AW2298" t="s">
        <v>60</v>
      </c>
      <c r="AX2298" t="s">
        <v>61</v>
      </c>
      <c r="AY2298" t="s">
        <v>62</v>
      </c>
      <c r="BA2298">
        <v>8</v>
      </c>
      <c r="BB2298">
        <v>1</v>
      </c>
      <c r="BD2298">
        <v>44.576700000000002</v>
      </c>
      <c r="BE2298">
        <v>7.4313200000000004</v>
      </c>
      <c r="BF2298">
        <v>181019</v>
      </c>
      <c r="BH2298">
        <v>27162.3</v>
      </c>
      <c r="BN2298">
        <v>18160661</v>
      </c>
      <c r="BO2298">
        <v>74099190</v>
      </c>
      <c r="BP2298">
        <v>2860225</v>
      </c>
      <c r="BQ2298">
        <v>0</v>
      </c>
      <c r="BR2298">
        <v>2.0517400000000001</v>
      </c>
      <c r="BY2298" t="s">
        <v>6062</v>
      </c>
      <c r="BZ2298" t="s">
        <v>9734</v>
      </c>
      <c r="CA2298" t="s">
        <v>58</v>
      </c>
      <c r="CB2298" t="str">
        <f t="shared" si="610"/>
        <v>ZYRA_CLUSTER_20i20d100000k nrq=0</v>
      </c>
      <c r="CC2298">
        <f t="shared" si="611"/>
        <v>144</v>
      </c>
    </row>
    <row r="2299" spans="1:81" x14ac:dyDescent="0.4">
      <c r="A2299" t="s">
        <v>2291</v>
      </c>
      <c r="B2299" t="s">
        <v>58</v>
      </c>
      <c r="C2299" t="s">
        <v>67</v>
      </c>
      <c r="D2299" t="e">
        <f t="shared" si="595"/>
        <v>#NAME?</v>
      </c>
      <c r="E2299">
        <v>10000</v>
      </c>
      <c r="F2299" t="e">
        <f t="shared" si="596"/>
        <v>#NAME?</v>
      </c>
      <c r="G2299" t="s">
        <v>60</v>
      </c>
      <c r="H2299" t="e">
        <f t="shared" si="597"/>
        <v>#NAME?</v>
      </c>
      <c r="I2299" t="s">
        <v>61</v>
      </c>
      <c r="J2299" t="e">
        <f t="shared" si="598"/>
        <v>#NAME?</v>
      </c>
      <c r="K2299" t="s">
        <v>62</v>
      </c>
      <c r="L2299" t="e">
        <f t="shared" si="599"/>
        <v>#NAME?</v>
      </c>
      <c r="M2299" t="e">
        <f t="shared" si="600"/>
        <v>#NAME?</v>
      </c>
      <c r="N2299">
        <v>100000</v>
      </c>
      <c r="O2299" t="e">
        <f t="shared" si="601"/>
        <v>#NAME?</v>
      </c>
      <c r="P2299">
        <v>20</v>
      </c>
      <c r="Q2299" t="e">
        <f t="shared" si="602"/>
        <v>#NAME?</v>
      </c>
      <c r="R2299">
        <v>20</v>
      </c>
      <c r="S2299" t="e">
        <f t="shared" si="603"/>
        <v>#NAME?</v>
      </c>
      <c r="T2299">
        <v>0</v>
      </c>
      <c r="U2299" t="e">
        <f t="shared" si="604"/>
        <v>#NAME?</v>
      </c>
      <c r="V2299">
        <v>256</v>
      </c>
      <c r="W2299" t="e">
        <f t="shared" si="605"/>
        <v>#NAME?</v>
      </c>
      <c r="X2299">
        <v>143</v>
      </c>
      <c r="Y2299" t="e">
        <f t="shared" si="606"/>
        <v>#NAME?</v>
      </c>
      <c r="Z2299">
        <v>1</v>
      </c>
      <c r="AA2299" t="e">
        <f t="shared" si="607"/>
        <v>#NAME?</v>
      </c>
      <c r="AB2299">
        <v>48</v>
      </c>
      <c r="AC2299" t="e">
        <f t="shared" si="608"/>
        <v>#NAME?</v>
      </c>
      <c r="AD2299">
        <v>0</v>
      </c>
      <c r="AE2299" t="e">
        <f t="shared" si="609"/>
        <v>#NAME?</v>
      </c>
      <c r="AF2299" t="s">
        <v>65</v>
      </c>
      <c r="AG2299" t="s">
        <v>64</v>
      </c>
      <c r="AH2299">
        <v>2057381</v>
      </c>
      <c r="AI2299">
        <v>2055195</v>
      </c>
      <c r="AJ2299">
        <v>411257</v>
      </c>
      <c r="AK2299">
        <v>1029777</v>
      </c>
      <c r="AL2299">
        <v>10000</v>
      </c>
      <c r="AR2299">
        <v>10000</v>
      </c>
      <c r="AS2299">
        <v>2080071.8</v>
      </c>
      <c r="AT2299">
        <v>20</v>
      </c>
      <c r="AU2299">
        <v>100000</v>
      </c>
      <c r="AV2299">
        <v>143</v>
      </c>
      <c r="AW2299" t="s">
        <v>60</v>
      </c>
      <c r="AX2299" t="s">
        <v>61</v>
      </c>
      <c r="AY2299" t="s">
        <v>62</v>
      </c>
      <c r="BA2299">
        <v>8</v>
      </c>
      <c r="BB2299">
        <v>1</v>
      </c>
      <c r="BD2299">
        <v>84.915899999999993</v>
      </c>
      <c r="BE2299">
        <v>13.8522</v>
      </c>
      <c r="BF2299">
        <v>370463</v>
      </c>
      <c r="BH2299">
        <v>80071.8</v>
      </c>
      <c r="BN2299">
        <v>7607504</v>
      </c>
      <c r="BO2299">
        <v>62844947</v>
      </c>
      <c r="BP2299">
        <v>2690268</v>
      </c>
      <c r="BQ2299">
        <v>0</v>
      </c>
      <c r="BR2299">
        <v>2.6751200000000002</v>
      </c>
      <c r="BY2299" t="s">
        <v>6063</v>
      </c>
      <c r="BZ2299" t="s">
        <v>9735</v>
      </c>
      <c r="CA2299" t="s">
        <v>58</v>
      </c>
      <c r="CB2299" t="str">
        <f t="shared" si="610"/>
        <v>ZYRA_CLUSTER_20i20d100000k nrq=1</v>
      </c>
      <c r="CC2299">
        <f t="shared" si="611"/>
        <v>144</v>
      </c>
    </row>
    <row r="2300" spans="1:81" x14ac:dyDescent="0.4">
      <c r="A2300" t="s">
        <v>2971</v>
      </c>
      <c r="B2300" t="s">
        <v>58</v>
      </c>
      <c r="C2300" t="s">
        <v>67</v>
      </c>
      <c r="D2300" t="e">
        <f t="shared" si="595"/>
        <v>#NAME?</v>
      </c>
      <c r="E2300">
        <v>10000</v>
      </c>
      <c r="F2300" t="e">
        <f t="shared" si="596"/>
        <v>#NAME?</v>
      </c>
      <c r="G2300" t="s">
        <v>60</v>
      </c>
      <c r="H2300" t="e">
        <f t="shared" si="597"/>
        <v>#NAME?</v>
      </c>
      <c r="I2300" t="s">
        <v>61</v>
      </c>
      <c r="J2300" t="e">
        <f t="shared" si="598"/>
        <v>#NAME?</v>
      </c>
      <c r="K2300" t="s">
        <v>62</v>
      </c>
      <c r="L2300" t="e">
        <f t="shared" si="599"/>
        <v>#NAME?</v>
      </c>
      <c r="M2300" t="e">
        <f t="shared" si="600"/>
        <v>#NAME?</v>
      </c>
      <c r="N2300">
        <v>10000</v>
      </c>
      <c r="O2300" t="e">
        <f t="shared" si="601"/>
        <v>#NAME?</v>
      </c>
      <c r="P2300">
        <v>5</v>
      </c>
      <c r="Q2300" t="e">
        <f t="shared" si="602"/>
        <v>#NAME?</v>
      </c>
      <c r="R2300">
        <v>5</v>
      </c>
      <c r="S2300" t="e">
        <f t="shared" si="603"/>
        <v>#NAME?</v>
      </c>
      <c r="T2300">
        <v>0</v>
      </c>
      <c r="U2300" t="e">
        <f t="shared" si="604"/>
        <v>#NAME?</v>
      </c>
      <c r="V2300">
        <v>256</v>
      </c>
      <c r="W2300" t="e">
        <f t="shared" si="605"/>
        <v>#NAME?</v>
      </c>
      <c r="X2300">
        <v>1</v>
      </c>
      <c r="Y2300" t="e">
        <f t="shared" si="606"/>
        <v>#NAME?</v>
      </c>
      <c r="Z2300">
        <v>0</v>
      </c>
      <c r="AA2300" t="e">
        <f t="shared" si="607"/>
        <v>#NAME?</v>
      </c>
      <c r="AB2300">
        <v>48</v>
      </c>
      <c r="AC2300" t="e">
        <f t="shared" si="608"/>
        <v>#NAME?</v>
      </c>
      <c r="AD2300">
        <v>0</v>
      </c>
      <c r="AE2300" t="e">
        <f t="shared" si="609"/>
        <v>#NAME?</v>
      </c>
      <c r="AF2300" t="s">
        <v>65</v>
      </c>
      <c r="AG2300" t="s">
        <v>64</v>
      </c>
      <c r="AH2300">
        <v>2546650</v>
      </c>
      <c r="AI2300">
        <v>2546979</v>
      </c>
      <c r="AJ2300">
        <v>509362</v>
      </c>
      <c r="AK2300">
        <v>5087749</v>
      </c>
      <c r="AL2300">
        <v>10000</v>
      </c>
      <c r="AR2300">
        <v>10000</v>
      </c>
      <c r="AS2300">
        <v>5677.8320000000003</v>
      </c>
      <c r="AT2300">
        <v>5</v>
      </c>
      <c r="AU2300">
        <v>10000</v>
      </c>
      <c r="AV2300">
        <v>1</v>
      </c>
      <c r="AW2300" t="s">
        <v>60</v>
      </c>
      <c r="AX2300" t="s">
        <v>61</v>
      </c>
      <c r="AY2300" t="s">
        <v>62</v>
      </c>
      <c r="BA2300">
        <v>8</v>
      </c>
      <c r="BB2300">
        <v>1</v>
      </c>
      <c r="BD2300">
        <v>0.18889300000000001</v>
      </c>
      <c r="BE2300">
        <v>1.7359299999999999E-3</v>
      </c>
      <c r="BF2300">
        <v>756.73500000000001</v>
      </c>
      <c r="BH2300">
        <v>677.83199999999999</v>
      </c>
      <c r="BN2300">
        <v>50847864</v>
      </c>
      <c r="BO2300">
        <v>595831</v>
      </c>
      <c r="BP2300">
        <v>29635</v>
      </c>
      <c r="BQ2300">
        <v>0</v>
      </c>
      <c r="BR2300">
        <v>7.5852199999999995E-2</v>
      </c>
      <c r="BY2300" t="s">
        <v>6064</v>
      </c>
      <c r="BZ2300" t="s">
        <v>9736</v>
      </c>
      <c r="CA2300" t="s">
        <v>58</v>
      </c>
      <c r="CB2300" t="str">
        <f t="shared" si="610"/>
        <v>ZYRA_CLUSTER_5i5d10000k nrq=0</v>
      </c>
      <c r="CC2300">
        <f t="shared" si="611"/>
        <v>1</v>
      </c>
    </row>
    <row r="2301" spans="1:81" x14ac:dyDescent="0.4">
      <c r="A2301" t="s">
        <v>2292</v>
      </c>
      <c r="B2301" t="s">
        <v>58</v>
      </c>
      <c r="C2301" t="s">
        <v>67</v>
      </c>
      <c r="D2301" t="e">
        <f t="shared" si="595"/>
        <v>#NAME?</v>
      </c>
      <c r="E2301">
        <v>10000</v>
      </c>
      <c r="F2301" t="e">
        <f t="shared" si="596"/>
        <v>#NAME?</v>
      </c>
      <c r="G2301" t="s">
        <v>60</v>
      </c>
      <c r="H2301" t="e">
        <f t="shared" si="597"/>
        <v>#NAME?</v>
      </c>
      <c r="I2301" t="s">
        <v>61</v>
      </c>
      <c r="J2301" t="e">
        <f t="shared" si="598"/>
        <v>#NAME?</v>
      </c>
      <c r="K2301" t="s">
        <v>62</v>
      </c>
      <c r="L2301" t="e">
        <f t="shared" si="599"/>
        <v>#NAME?</v>
      </c>
      <c r="M2301" t="e">
        <f t="shared" si="600"/>
        <v>#NAME?</v>
      </c>
      <c r="N2301">
        <v>100000</v>
      </c>
      <c r="O2301" t="e">
        <f t="shared" si="601"/>
        <v>#NAME?</v>
      </c>
      <c r="P2301">
        <v>20</v>
      </c>
      <c r="Q2301" t="e">
        <f t="shared" si="602"/>
        <v>#NAME?</v>
      </c>
      <c r="R2301">
        <v>20</v>
      </c>
      <c r="S2301" t="e">
        <f t="shared" si="603"/>
        <v>#NAME?</v>
      </c>
      <c r="T2301">
        <v>0</v>
      </c>
      <c r="U2301" t="e">
        <f t="shared" si="604"/>
        <v>#NAME?</v>
      </c>
      <c r="V2301">
        <v>256</v>
      </c>
      <c r="W2301" t="e">
        <f t="shared" si="605"/>
        <v>#NAME?</v>
      </c>
      <c r="X2301">
        <v>143</v>
      </c>
      <c r="Y2301" t="e">
        <f t="shared" si="606"/>
        <v>#NAME?</v>
      </c>
      <c r="Z2301">
        <v>1</v>
      </c>
      <c r="AA2301" t="e">
        <f t="shared" si="607"/>
        <v>#NAME?</v>
      </c>
      <c r="AB2301">
        <v>48</v>
      </c>
      <c r="AC2301" t="e">
        <f t="shared" si="608"/>
        <v>#NAME?</v>
      </c>
      <c r="AD2301">
        <v>1</v>
      </c>
      <c r="AE2301" t="e">
        <f t="shared" si="609"/>
        <v>#NAME?</v>
      </c>
      <c r="AF2301" t="s">
        <v>65</v>
      </c>
      <c r="AG2301" t="s">
        <v>64</v>
      </c>
      <c r="AH2301">
        <v>6168683</v>
      </c>
      <c r="AI2301">
        <v>6167438</v>
      </c>
      <c r="AJ2301">
        <v>1233612</v>
      </c>
      <c r="AK2301">
        <v>3083336</v>
      </c>
      <c r="AL2301">
        <v>10000</v>
      </c>
      <c r="AR2301">
        <v>10000</v>
      </c>
      <c r="AS2301">
        <v>2033303.9</v>
      </c>
      <c r="AT2301">
        <v>20</v>
      </c>
      <c r="AU2301">
        <v>100000</v>
      </c>
      <c r="AV2301">
        <v>143</v>
      </c>
      <c r="AW2301" t="s">
        <v>60</v>
      </c>
      <c r="AX2301" t="s">
        <v>61</v>
      </c>
      <c r="AY2301" t="s">
        <v>62</v>
      </c>
      <c r="BA2301">
        <v>8</v>
      </c>
      <c r="BB2301">
        <v>1</v>
      </c>
      <c r="BD2301">
        <v>31.698899999999998</v>
      </c>
      <c r="BE2301">
        <v>5.6635499999999999</v>
      </c>
      <c r="BF2301">
        <v>123338</v>
      </c>
      <c r="BH2301">
        <v>33303.9</v>
      </c>
      <c r="BN2301">
        <v>28294284</v>
      </c>
      <c r="BO2301">
        <v>72640555</v>
      </c>
      <c r="BP2301">
        <v>2539079</v>
      </c>
      <c r="BQ2301">
        <v>0</v>
      </c>
      <c r="BR2301">
        <v>2.8493900000000001</v>
      </c>
      <c r="BY2301" t="s">
        <v>6065</v>
      </c>
      <c r="BZ2301" t="s">
        <v>9737</v>
      </c>
      <c r="CA2301" t="s">
        <v>58</v>
      </c>
      <c r="CB2301" t="str">
        <f t="shared" si="610"/>
        <v>ZYRA_CLUSTER_20i20d100000k nrq=1</v>
      </c>
      <c r="CC2301">
        <f t="shared" si="611"/>
        <v>144</v>
      </c>
    </row>
    <row r="2302" spans="1:81" x14ac:dyDescent="0.4">
      <c r="A2302" t="s">
        <v>2293</v>
      </c>
      <c r="B2302" t="s">
        <v>58</v>
      </c>
      <c r="C2302" t="s">
        <v>67</v>
      </c>
      <c r="D2302" t="e">
        <f t="shared" si="595"/>
        <v>#NAME?</v>
      </c>
      <c r="E2302">
        <v>10000</v>
      </c>
      <c r="F2302" t="e">
        <f t="shared" si="596"/>
        <v>#NAME?</v>
      </c>
      <c r="G2302" t="s">
        <v>60</v>
      </c>
      <c r="H2302" t="e">
        <f t="shared" si="597"/>
        <v>#NAME?</v>
      </c>
      <c r="I2302" t="s">
        <v>61</v>
      </c>
      <c r="J2302" t="e">
        <f t="shared" si="598"/>
        <v>#NAME?</v>
      </c>
      <c r="K2302" t="s">
        <v>62</v>
      </c>
      <c r="L2302" t="e">
        <f t="shared" si="599"/>
        <v>#NAME?</v>
      </c>
      <c r="M2302" t="e">
        <f t="shared" si="600"/>
        <v>#NAME?</v>
      </c>
      <c r="N2302">
        <v>100000</v>
      </c>
      <c r="O2302" t="e">
        <f t="shared" si="601"/>
        <v>#NAME?</v>
      </c>
      <c r="P2302">
        <v>20</v>
      </c>
      <c r="Q2302" t="e">
        <f t="shared" si="602"/>
        <v>#NAME?</v>
      </c>
      <c r="R2302">
        <v>20</v>
      </c>
      <c r="S2302" t="e">
        <f t="shared" si="603"/>
        <v>#NAME?</v>
      </c>
      <c r="T2302">
        <v>0</v>
      </c>
      <c r="U2302" t="e">
        <f t="shared" si="604"/>
        <v>#NAME?</v>
      </c>
      <c r="V2302">
        <v>256</v>
      </c>
      <c r="W2302" t="e">
        <f t="shared" si="605"/>
        <v>#NAME?</v>
      </c>
      <c r="X2302">
        <v>143</v>
      </c>
      <c r="Y2302" t="e">
        <f t="shared" si="606"/>
        <v>#NAME?</v>
      </c>
      <c r="Z2302">
        <v>1</v>
      </c>
      <c r="AA2302" t="e">
        <f t="shared" si="607"/>
        <v>#NAME?</v>
      </c>
      <c r="AB2302">
        <v>48</v>
      </c>
      <c r="AC2302" t="e">
        <f t="shared" si="608"/>
        <v>#NAME?</v>
      </c>
      <c r="AD2302">
        <v>2</v>
      </c>
      <c r="AE2302" t="e">
        <f t="shared" si="609"/>
        <v>#NAME?</v>
      </c>
      <c r="AF2302" t="s">
        <v>65</v>
      </c>
      <c r="AG2302" t="s">
        <v>64</v>
      </c>
      <c r="AH2302">
        <v>12933156</v>
      </c>
      <c r="AI2302">
        <v>12917572</v>
      </c>
      <c r="AJ2302">
        <v>2585072</v>
      </c>
      <c r="AK2302">
        <v>6458964</v>
      </c>
      <c r="AL2302">
        <v>10000</v>
      </c>
      <c r="AR2302">
        <v>10000</v>
      </c>
      <c r="AS2302">
        <v>2024508.7</v>
      </c>
      <c r="AT2302">
        <v>20</v>
      </c>
      <c r="AU2302">
        <v>100000</v>
      </c>
      <c r="AV2302">
        <v>143</v>
      </c>
      <c r="AW2302" t="s">
        <v>60</v>
      </c>
      <c r="AX2302" t="s">
        <v>61</v>
      </c>
      <c r="AY2302" t="s">
        <v>62</v>
      </c>
      <c r="BA2302">
        <v>8</v>
      </c>
      <c r="BB2302">
        <v>1</v>
      </c>
      <c r="BD2302">
        <v>19.919799999999999</v>
      </c>
      <c r="BE2302">
        <v>3.7410000000000001</v>
      </c>
      <c r="BF2302">
        <v>58881.4</v>
      </c>
      <c r="BH2302">
        <v>24508.7</v>
      </c>
      <c r="BN2302">
        <v>62313687</v>
      </c>
      <c r="BO2302">
        <v>90803371</v>
      </c>
      <c r="BP2302">
        <v>2275960</v>
      </c>
      <c r="BQ2302">
        <v>0</v>
      </c>
      <c r="BR2302">
        <v>3.6139600000000001</v>
      </c>
      <c r="BY2302" t="s">
        <v>6066</v>
      </c>
      <c r="BZ2302" t="s">
        <v>9738</v>
      </c>
      <c r="CA2302" t="s">
        <v>58</v>
      </c>
      <c r="CB2302" t="str">
        <f t="shared" si="610"/>
        <v>ZYRA_CLUSTER_20i20d100000k nrq=1</v>
      </c>
      <c r="CC2302">
        <f t="shared" si="611"/>
        <v>144</v>
      </c>
    </row>
    <row r="2303" spans="1:81" x14ac:dyDescent="0.4">
      <c r="A2303" t="s">
        <v>2294</v>
      </c>
      <c r="B2303" t="s">
        <v>58</v>
      </c>
      <c r="C2303" t="s">
        <v>3765</v>
      </c>
      <c r="D2303" t="e">
        <f t="shared" si="595"/>
        <v>#NAME?</v>
      </c>
      <c r="E2303">
        <v>10000</v>
      </c>
      <c r="F2303" t="e">
        <f t="shared" si="596"/>
        <v>#NAME?</v>
      </c>
      <c r="G2303" t="s">
        <v>60</v>
      </c>
      <c r="H2303" t="e">
        <f t="shared" si="597"/>
        <v>#NAME?</v>
      </c>
      <c r="I2303" t="s">
        <v>61</v>
      </c>
      <c r="J2303" t="e">
        <f t="shared" si="598"/>
        <v>#NAME?</v>
      </c>
      <c r="K2303" t="s">
        <v>62</v>
      </c>
      <c r="L2303" t="e">
        <f t="shared" si="599"/>
        <v>#NAME?</v>
      </c>
      <c r="M2303" t="e">
        <f t="shared" si="600"/>
        <v>#NAME?</v>
      </c>
      <c r="N2303">
        <v>100000</v>
      </c>
      <c r="O2303" t="e">
        <f t="shared" si="601"/>
        <v>#NAME?</v>
      </c>
      <c r="P2303">
        <v>0</v>
      </c>
      <c r="Q2303" t="e">
        <f t="shared" si="602"/>
        <v>#NAME?</v>
      </c>
      <c r="R2303">
        <v>0</v>
      </c>
      <c r="S2303" t="e">
        <f t="shared" si="603"/>
        <v>#NAME?</v>
      </c>
      <c r="T2303">
        <v>0</v>
      </c>
      <c r="U2303" t="e">
        <f t="shared" si="604"/>
        <v>#NAME?</v>
      </c>
      <c r="V2303">
        <v>256</v>
      </c>
      <c r="W2303" t="e">
        <f t="shared" si="605"/>
        <v>#NAME?</v>
      </c>
      <c r="X2303">
        <v>125</v>
      </c>
      <c r="Y2303" t="e">
        <f t="shared" si="606"/>
        <v>#NAME?</v>
      </c>
      <c r="Z2303">
        <v>1</v>
      </c>
      <c r="AA2303" t="e">
        <f t="shared" si="607"/>
        <v>#NAME?</v>
      </c>
      <c r="AB2303">
        <v>48</v>
      </c>
      <c r="AC2303" t="e">
        <f t="shared" si="608"/>
        <v>#NAME?</v>
      </c>
      <c r="AD2303">
        <v>2</v>
      </c>
      <c r="AE2303" t="e">
        <f t="shared" si="609"/>
        <v>#NAME?</v>
      </c>
      <c r="AF2303" t="s">
        <v>65</v>
      </c>
      <c r="AG2303" t="s">
        <v>64</v>
      </c>
      <c r="AJ2303">
        <v>0</v>
      </c>
      <c r="AK2303">
        <v>156011230</v>
      </c>
      <c r="AL2303">
        <v>10000</v>
      </c>
      <c r="AR2303">
        <v>10000</v>
      </c>
      <c r="AS2303">
        <v>1325.94</v>
      </c>
      <c r="AT2303">
        <v>0</v>
      </c>
      <c r="AU2303">
        <v>100000</v>
      </c>
      <c r="AV2303">
        <v>125</v>
      </c>
      <c r="AW2303" t="s">
        <v>60</v>
      </c>
      <c r="AX2303" t="s">
        <v>61</v>
      </c>
      <c r="AY2303" t="s">
        <v>62</v>
      </c>
      <c r="BA2303">
        <v>8</v>
      </c>
      <c r="BB2303">
        <v>1</v>
      </c>
      <c r="BD2303">
        <v>24.883600000000001</v>
      </c>
      <c r="BE2303">
        <v>9.1402399999999995E-2</v>
      </c>
      <c r="BF2303">
        <v>2121.9499999999998</v>
      </c>
      <c r="BH2303">
        <v>1325.94</v>
      </c>
      <c r="BN2303">
        <v>2193810</v>
      </c>
      <c r="BO2303">
        <v>1558847844</v>
      </c>
      <c r="BP2303">
        <v>83840</v>
      </c>
      <c r="BQ2303">
        <v>379545</v>
      </c>
      <c r="BR2303">
        <v>0</v>
      </c>
      <c r="BY2303" t="s">
        <v>6067</v>
      </c>
      <c r="BZ2303" t="s">
        <v>9739</v>
      </c>
      <c r="CA2303" t="s">
        <v>58</v>
      </c>
      <c r="CB2303" t="str">
        <f t="shared" si="610"/>
        <v>ZYRA_CLUSTER_0i0d100000k nrq=1</v>
      </c>
      <c r="CC2303">
        <f t="shared" si="611"/>
        <v>126</v>
      </c>
    </row>
    <row r="2304" spans="1:81" x14ac:dyDescent="0.4">
      <c r="A2304" t="s">
        <v>2295</v>
      </c>
      <c r="B2304" t="s">
        <v>58</v>
      </c>
      <c r="C2304" t="s">
        <v>59</v>
      </c>
      <c r="D2304" t="e">
        <f t="shared" si="595"/>
        <v>#NAME?</v>
      </c>
      <c r="E2304">
        <v>10000</v>
      </c>
      <c r="F2304" t="e">
        <f t="shared" si="596"/>
        <v>#NAME?</v>
      </c>
      <c r="G2304" t="s">
        <v>60</v>
      </c>
      <c r="H2304" t="e">
        <f t="shared" si="597"/>
        <v>#NAME?</v>
      </c>
      <c r="I2304" t="s">
        <v>61</v>
      </c>
      <c r="J2304" t="e">
        <f t="shared" si="598"/>
        <v>#NAME?</v>
      </c>
      <c r="K2304" t="s">
        <v>62</v>
      </c>
      <c r="L2304" t="e">
        <f t="shared" si="599"/>
        <v>#NAME?</v>
      </c>
      <c r="M2304" t="e">
        <f t="shared" si="600"/>
        <v>#NAME?</v>
      </c>
      <c r="N2304">
        <v>100000</v>
      </c>
      <c r="O2304" t="e">
        <f t="shared" si="601"/>
        <v>#NAME?</v>
      </c>
      <c r="P2304">
        <v>0</v>
      </c>
      <c r="Q2304" t="e">
        <f t="shared" si="602"/>
        <v>#NAME?</v>
      </c>
      <c r="R2304">
        <v>0</v>
      </c>
      <c r="S2304" t="e">
        <f t="shared" si="603"/>
        <v>#NAME?</v>
      </c>
      <c r="T2304">
        <v>0</v>
      </c>
      <c r="U2304" t="e">
        <f t="shared" si="604"/>
        <v>#NAME?</v>
      </c>
      <c r="V2304">
        <v>256</v>
      </c>
      <c r="W2304" t="e">
        <f t="shared" si="605"/>
        <v>#NAME?</v>
      </c>
      <c r="X2304">
        <v>1</v>
      </c>
      <c r="Y2304" t="e">
        <f t="shared" si="606"/>
        <v>#NAME?</v>
      </c>
      <c r="Z2304">
        <v>0</v>
      </c>
      <c r="AA2304" t="e">
        <f t="shared" si="607"/>
        <v>#NAME?</v>
      </c>
      <c r="AB2304">
        <v>48</v>
      </c>
      <c r="AC2304" t="e">
        <f t="shared" si="608"/>
        <v>#NAME?</v>
      </c>
      <c r="AD2304">
        <v>0</v>
      </c>
      <c r="AE2304" t="e">
        <f t="shared" si="609"/>
        <v>#NAME?</v>
      </c>
      <c r="AF2304" t="s">
        <v>65</v>
      </c>
      <c r="AG2304" t="s">
        <v>64</v>
      </c>
      <c r="AJ2304">
        <v>0</v>
      </c>
      <c r="AK2304">
        <v>2389299</v>
      </c>
      <c r="AL2304">
        <v>10000</v>
      </c>
      <c r="AR2304">
        <v>10000</v>
      </c>
      <c r="AS2304">
        <v>1182.51</v>
      </c>
      <c r="AT2304">
        <v>0</v>
      </c>
      <c r="AU2304">
        <v>100000</v>
      </c>
      <c r="AV2304">
        <v>1</v>
      </c>
      <c r="AW2304" t="s">
        <v>60</v>
      </c>
      <c r="AX2304" t="s">
        <v>61</v>
      </c>
      <c r="AY2304" t="s">
        <v>62</v>
      </c>
      <c r="BA2304">
        <v>8</v>
      </c>
      <c r="BB2304">
        <v>1</v>
      </c>
      <c r="BD2304">
        <v>25.955100000000002</v>
      </c>
      <c r="BE2304">
        <v>0.132884</v>
      </c>
      <c r="BF2304">
        <v>1555.07</v>
      </c>
      <c r="BH2304">
        <v>1182.51</v>
      </c>
      <c r="BN2304">
        <v>23892999</v>
      </c>
      <c r="BO2304">
        <v>44533</v>
      </c>
      <c r="BP2304">
        <v>2109</v>
      </c>
      <c r="BQ2304">
        <v>0</v>
      </c>
      <c r="BR2304">
        <v>0</v>
      </c>
      <c r="BY2304" t="s">
        <v>6068</v>
      </c>
      <c r="BZ2304" t="s">
        <v>9740</v>
      </c>
      <c r="CA2304" t="s">
        <v>58</v>
      </c>
      <c r="CB2304" t="str">
        <f t="shared" si="610"/>
        <v>ZYRA_CLUSTER_0i0d100000k nrq=0</v>
      </c>
      <c r="CC2304">
        <f t="shared" si="611"/>
        <v>1</v>
      </c>
    </row>
    <row r="2305" spans="1:81" x14ac:dyDescent="0.4">
      <c r="A2305" t="s">
        <v>2296</v>
      </c>
      <c r="B2305" t="s">
        <v>58</v>
      </c>
      <c r="C2305" t="s">
        <v>59</v>
      </c>
      <c r="D2305" t="e">
        <f t="shared" ref="D2305:D2368" si="612">-t</f>
        <v>#NAME?</v>
      </c>
      <c r="E2305">
        <v>10000</v>
      </c>
      <c r="F2305" t="e">
        <f t="shared" ref="F2305:F2368" si="613">-mr</f>
        <v>#NAME?</v>
      </c>
      <c r="G2305" t="s">
        <v>60</v>
      </c>
      <c r="H2305" t="e">
        <f t="shared" ref="H2305:H2368" si="614">-ma</f>
        <v>#NAME?</v>
      </c>
      <c r="I2305" t="s">
        <v>61</v>
      </c>
      <c r="J2305" t="e">
        <f t="shared" ref="J2305:J2368" si="615">-mp</f>
        <v>#NAME?</v>
      </c>
      <c r="K2305" t="s">
        <v>62</v>
      </c>
      <c r="L2305" t="e">
        <f t="shared" ref="L2305:L2368" si="616">-p</f>
        <v>#NAME?</v>
      </c>
      <c r="M2305" t="e">
        <f t="shared" ref="M2305:M2368" si="617">-k</f>
        <v>#NAME?</v>
      </c>
      <c r="N2305">
        <v>100000</v>
      </c>
      <c r="O2305" t="e">
        <f t="shared" ref="O2305:O2368" si="618">-i</f>
        <v>#NAME?</v>
      </c>
      <c r="P2305">
        <v>0</v>
      </c>
      <c r="Q2305" t="e">
        <f t="shared" ref="Q2305:Q2368" si="619">-d</f>
        <v>#NAME?</v>
      </c>
      <c r="R2305">
        <v>0</v>
      </c>
      <c r="S2305" t="e">
        <f t="shared" ref="S2305:S2368" si="620">-rq</f>
        <v>#NAME?</v>
      </c>
      <c r="T2305">
        <v>0</v>
      </c>
      <c r="U2305" t="e">
        <f t="shared" ref="U2305:U2368" si="621">-rqsize</f>
        <v>#NAME?</v>
      </c>
      <c r="V2305">
        <v>256</v>
      </c>
      <c r="W2305" t="e">
        <f t="shared" ref="W2305:W2368" si="622">-nwork</f>
        <v>#NAME?</v>
      </c>
      <c r="X2305">
        <v>1</v>
      </c>
      <c r="Y2305" t="e">
        <f t="shared" ref="Y2305:Y2368" si="623">-nrq</f>
        <v>#NAME?</v>
      </c>
      <c r="Z2305">
        <v>0</v>
      </c>
      <c r="AA2305" t="e">
        <f t="shared" ref="AA2305:AA2368" si="624">-seqwidth</f>
        <v>#NAME?</v>
      </c>
      <c r="AB2305">
        <v>48</v>
      </c>
      <c r="AC2305" t="e">
        <f t="shared" ref="AC2305:AC2368" si="625">-trial</f>
        <v>#NAME?</v>
      </c>
      <c r="AD2305">
        <v>1</v>
      </c>
      <c r="AE2305" t="e">
        <f t="shared" ref="AE2305:AE2368" si="626">-pinning</f>
        <v>#NAME?</v>
      </c>
      <c r="AF2305" t="s">
        <v>65</v>
      </c>
      <c r="AG2305" t="s">
        <v>64</v>
      </c>
      <c r="AJ2305">
        <v>0</v>
      </c>
      <c r="AK2305">
        <v>2455899</v>
      </c>
      <c r="AL2305">
        <v>10000</v>
      </c>
      <c r="AR2305">
        <v>10000</v>
      </c>
      <c r="AS2305">
        <v>1223.24</v>
      </c>
      <c r="AT2305">
        <v>0</v>
      </c>
      <c r="AU2305">
        <v>100000</v>
      </c>
      <c r="AV2305">
        <v>1</v>
      </c>
      <c r="AW2305" t="s">
        <v>60</v>
      </c>
      <c r="AX2305" t="s">
        <v>61</v>
      </c>
      <c r="AY2305" t="s">
        <v>62</v>
      </c>
      <c r="BA2305">
        <v>8</v>
      </c>
      <c r="BB2305">
        <v>1</v>
      </c>
      <c r="BD2305">
        <v>26.4057</v>
      </c>
      <c r="BE2305">
        <v>0.102704</v>
      </c>
      <c r="BF2305">
        <v>1579.19</v>
      </c>
      <c r="BH2305">
        <v>1223.24</v>
      </c>
      <c r="BN2305">
        <v>24558999</v>
      </c>
      <c r="BO2305">
        <v>51069</v>
      </c>
      <c r="BP2305">
        <v>2302</v>
      </c>
      <c r="BQ2305">
        <v>0</v>
      </c>
      <c r="BR2305">
        <v>0</v>
      </c>
      <c r="BY2305" t="s">
        <v>6069</v>
      </c>
      <c r="BZ2305" t="s">
        <v>9741</v>
      </c>
      <c r="CA2305" t="s">
        <v>58</v>
      </c>
      <c r="CB2305" t="str">
        <f t="shared" si="610"/>
        <v>ZYRA_CLUSTER_0i0d100000k nrq=0</v>
      </c>
      <c r="CC2305">
        <f t="shared" si="611"/>
        <v>1</v>
      </c>
    </row>
    <row r="2306" spans="1:81" x14ac:dyDescent="0.4">
      <c r="A2306" t="s">
        <v>2297</v>
      </c>
      <c r="B2306" t="s">
        <v>58</v>
      </c>
      <c r="C2306" t="s">
        <v>59</v>
      </c>
      <c r="D2306" t="e">
        <f t="shared" si="612"/>
        <v>#NAME?</v>
      </c>
      <c r="E2306">
        <v>10000</v>
      </c>
      <c r="F2306" t="e">
        <f t="shared" si="613"/>
        <v>#NAME?</v>
      </c>
      <c r="G2306" t="s">
        <v>60</v>
      </c>
      <c r="H2306" t="e">
        <f t="shared" si="614"/>
        <v>#NAME?</v>
      </c>
      <c r="I2306" t="s">
        <v>61</v>
      </c>
      <c r="J2306" t="e">
        <f t="shared" si="615"/>
        <v>#NAME?</v>
      </c>
      <c r="K2306" t="s">
        <v>62</v>
      </c>
      <c r="L2306" t="e">
        <f t="shared" si="616"/>
        <v>#NAME?</v>
      </c>
      <c r="M2306" t="e">
        <f t="shared" si="617"/>
        <v>#NAME?</v>
      </c>
      <c r="N2306">
        <v>100000</v>
      </c>
      <c r="O2306" t="e">
        <f t="shared" si="618"/>
        <v>#NAME?</v>
      </c>
      <c r="P2306">
        <v>0</v>
      </c>
      <c r="Q2306" t="e">
        <f t="shared" si="619"/>
        <v>#NAME?</v>
      </c>
      <c r="R2306">
        <v>0</v>
      </c>
      <c r="S2306" t="e">
        <f t="shared" si="620"/>
        <v>#NAME?</v>
      </c>
      <c r="T2306">
        <v>0</v>
      </c>
      <c r="U2306" t="e">
        <f t="shared" si="621"/>
        <v>#NAME?</v>
      </c>
      <c r="V2306">
        <v>256</v>
      </c>
      <c r="W2306" t="e">
        <f t="shared" si="622"/>
        <v>#NAME?</v>
      </c>
      <c r="X2306">
        <v>1</v>
      </c>
      <c r="Y2306" t="e">
        <f t="shared" si="623"/>
        <v>#NAME?</v>
      </c>
      <c r="Z2306">
        <v>0</v>
      </c>
      <c r="AA2306" t="e">
        <f t="shared" si="624"/>
        <v>#NAME?</v>
      </c>
      <c r="AB2306">
        <v>48</v>
      </c>
      <c r="AC2306" t="e">
        <f t="shared" si="625"/>
        <v>#NAME?</v>
      </c>
      <c r="AD2306">
        <v>2</v>
      </c>
      <c r="AE2306" t="e">
        <f t="shared" si="626"/>
        <v>#NAME?</v>
      </c>
      <c r="AF2306" t="s">
        <v>65</v>
      </c>
      <c r="AG2306" t="s">
        <v>64</v>
      </c>
      <c r="AJ2306">
        <v>0</v>
      </c>
      <c r="AK2306">
        <v>2334749</v>
      </c>
      <c r="AL2306">
        <v>10000</v>
      </c>
      <c r="AR2306">
        <v>10000</v>
      </c>
      <c r="AS2306">
        <v>1205.55</v>
      </c>
      <c r="AT2306">
        <v>0</v>
      </c>
      <c r="AU2306">
        <v>100000</v>
      </c>
      <c r="AV2306">
        <v>1</v>
      </c>
      <c r="AW2306" t="s">
        <v>60</v>
      </c>
      <c r="AX2306" t="s">
        <v>61</v>
      </c>
      <c r="AY2306" t="s">
        <v>62</v>
      </c>
      <c r="BA2306">
        <v>8</v>
      </c>
      <c r="BB2306">
        <v>1</v>
      </c>
      <c r="BD2306">
        <v>25.771000000000001</v>
      </c>
      <c r="BE2306">
        <v>0.18060999999999999</v>
      </c>
      <c r="BF2306">
        <v>1614.62</v>
      </c>
      <c r="BH2306">
        <v>1205.55</v>
      </c>
      <c r="BN2306">
        <v>23347499</v>
      </c>
      <c r="BO2306">
        <v>39296</v>
      </c>
      <c r="BP2306">
        <v>3215</v>
      </c>
      <c r="BQ2306">
        <v>0</v>
      </c>
      <c r="BR2306">
        <v>0</v>
      </c>
      <c r="BY2306" t="s">
        <v>6070</v>
      </c>
      <c r="BZ2306" t="s">
        <v>9742</v>
      </c>
      <c r="CA2306" t="s">
        <v>58</v>
      </c>
      <c r="CB2306" t="str">
        <f t="shared" si="610"/>
        <v>ZYRA_CLUSTER_0i0d100000k nrq=0</v>
      </c>
      <c r="CC2306">
        <f t="shared" si="611"/>
        <v>1</v>
      </c>
    </row>
    <row r="2307" spans="1:81" x14ac:dyDescent="0.4">
      <c r="A2307" t="s">
        <v>2298</v>
      </c>
      <c r="B2307" t="s">
        <v>58</v>
      </c>
      <c r="C2307" t="s">
        <v>59</v>
      </c>
      <c r="D2307" t="e">
        <f t="shared" si="612"/>
        <v>#NAME?</v>
      </c>
      <c r="E2307">
        <v>10000</v>
      </c>
      <c r="F2307" t="e">
        <f t="shared" si="613"/>
        <v>#NAME?</v>
      </c>
      <c r="G2307" t="s">
        <v>60</v>
      </c>
      <c r="H2307" t="e">
        <f t="shared" si="614"/>
        <v>#NAME?</v>
      </c>
      <c r="I2307" t="s">
        <v>61</v>
      </c>
      <c r="J2307" t="e">
        <f t="shared" si="615"/>
        <v>#NAME?</v>
      </c>
      <c r="K2307" t="s">
        <v>62</v>
      </c>
      <c r="L2307" t="e">
        <f t="shared" si="616"/>
        <v>#NAME?</v>
      </c>
      <c r="M2307" t="e">
        <f t="shared" si="617"/>
        <v>#NAME?</v>
      </c>
      <c r="N2307">
        <v>100000</v>
      </c>
      <c r="O2307" t="e">
        <f t="shared" si="618"/>
        <v>#NAME?</v>
      </c>
      <c r="P2307">
        <v>0</v>
      </c>
      <c r="Q2307" t="e">
        <f t="shared" si="619"/>
        <v>#NAME?</v>
      </c>
      <c r="R2307">
        <v>0</v>
      </c>
      <c r="S2307" t="e">
        <f t="shared" si="620"/>
        <v>#NAME?</v>
      </c>
      <c r="T2307">
        <v>0</v>
      </c>
      <c r="U2307" t="e">
        <f t="shared" si="621"/>
        <v>#NAME?</v>
      </c>
      <c r="V2307">
        <v>256</v>
      </c>
      <c r="W2307" t="e">
        <f t="shared" si="622"/>
        <v>#NAME?</v>
      </c>
      <c r="X2307">
        <v>18</v>
      </c>
      <c r="Y2307" t="e">
        <f t="shared" si="623"/>
        <v>#NAME?</v>
      </c>
      <c r="Z2307">
        <v>0</v>
      </c>
      <c r="AA2307" t="e">
        <f t="shared" si="624"/>
        <v>#NAME?</v>
      </c>
      <c r="AB2307">
        <v>48</v>
      </c>
      <c r="AC2307" t="e">
        <f t="shared" si="625"/>
        <v>#NAME?</v>
      </c>
      <c r="AD2307">
        <v>0</v>
      </c>
      <c r="AE2307" t="e">
        <f t="shared" si="626"/>
        <v>#NAME?</v>
      </c>
      <c r="AF2307" t="s">
        <v>65</v>
      </c>
      <c r="AG2307" t="s">
        <v>64</v>
      </c>
      <c r="AJ2307">
        <v>0</v>
      </c>
      <c r="AK2307">
        <v>33504178</v>
      </c>
      <c r="AL2307">
        <v>10000</v>
      </c>
      <c r="AR2307">
        <v>10000</v>
      </c>
      <c r="AS2307">
        <v>1220.1600000000001</v>
      </c>
      <c r="AT2307">
        <v>0</v>
      </c>
      <c r="AU2307">
        <v>100000</v>
      </c>
      <c r="AV2307">
        <v>18</v>
      </c>
      <c r="AW2307" t="s">
        <v>60</v>
      </c>
      <c r="AX2307" t="s">
        <v>61</v>
      </c>
      <c r="AY2307" t="s">
        <v>62</v>
      </c>
      <c r="BA2307">
        <v>8</v>
      </c>
      <c r="BB2307">
        <v>1</v>
      </c>
      <c r="BD2307">
        <v>23.065100000000001</v>
      </c>
      <c r="BE2307">
        <v>4.5594000000000003E-2</v>
      </c>
      <c r="BF2307">
        <v>1426.13</v>
      </c>
      <c r="BH2307">
        <v>1220.1600000000001</v>
      </c>
      <c r="BN2307">
        <v>335041780</v>
      </c>
      <c r="BO2307">
        <v>920519</v>
      </c>
      <c r="BP2307">
        <v>20075</v>
      </c>
      <c r="BQ2307">
        <v>411</v>
      </c>
      <c r="BR2307">
        <v>0</v>
      </c>
      <c r="BY2307" t="s">
        <v>6071</v>
      </c>
      <c r="BZ2307" t="s">
        <v>9743</v>
      </c>
      <c r="CA2307" t="s">
        <v>58</v>
      </c>
      <c r="CB2307" t="str">
        <f t="shared" ref="CB2307:CB2370" si="627">AF2307&amp;"_"&amp;P2307&amp;"i"&amp;R2307&amp;"d"&amp;N2307&amp;"k nrq="&amp;Z2307</f>
        <v>ZYRA_CLUSTER_0i0d100000k nrq=0</v>
      </c>
      <c r="CC2307">
        <f t="shared" ref="CC2307:CC2370" si="628">X2307+Z2307</f>
        <v>18</v>
      </c>
    </row>
    <row r="2308" spans="1:81" x14ac:dyDescent="0.4">
      <c r="A2308" t="s">
        <v>2299</v>
      </c>
      <c r="B2308" t="s">
        <v>58</v>
      </c>
      <c r="C2308" t="s">
        <v>59</v>
      </c>
      <c r="D2308" t="e">
        <f t="shared" si="612"/>
        <v>#NAME?</v>
      </c>
      <c r="E2308">
        <v>10000</v>
      </c>
      <c r="F2308" t="e">
        <f t="shared" si="613"/>
        <v>#NAME?</v>
      </c>
      <c r="G2308" t="s">
        <v>60</v>
      </c>
      <c r="H2308" t="e">
        <f t="shared" si="614"/>
        <v>#NAME?</v>
      </c>
      <c r="I2308" t="s">
        <v>61</v>
      </c>
      <c r="J2308" t="e">
        <f t="shared" si="615"/>
        <v>#NAME?</v>
      </c>
      <c r="K2308" t="s">
        <v>62</v>
      </c>
      <c r="L2308" t="e">
        <f t="shared" si="616"/>
        <v>#NAME?</v>
      </c>
      <c r="M2308" t="e">
        <f t="shared" si="617"/>
        <v>#NAME?</v>
      </c>
      <c r="N2308">
        <v>100000</v>
      </c>
      <c r="O2308" t="e">
        <f t="shared" si="618"/>
        <v>#NAME?</v>
      </c>
      <c r="P2308">
        <v>0</v>
      </c>
      <c r="Q2308" t="e">
        <f t="shared" si="619"/>
        <v>#NAME?</v>
      </c>
      <c r="R2308">
        <v>0</v>
      </c>
      <c r="S2308" t="e">
        <f t="shared" si="620"/>
        <v>#NAME?</v>
      </c>
      <c r="T2308">
        <v>0</v>
      </c>
      <c r="U2308" t="e">
        <f t="shared" si="621"/>
        <v>#NAME?</v>
      </c>
      <c r="V2308">
        <v>256</v>
      </c>
      <c r="W2308" t="e">
        <f t="shared" si="622"/>
        <v>#NAME?</v>
      </c>
      <c r="X2308">
        <v>18</v>
      </c>
      <c r="Y2308" t="e">
        <f t="shared" si="623"/>
        <v>#NAME?</v>
      </c>
      <c r="Z2308">
        <v>0</v>
      </c>
      <c r="AA2308" t="e">
        <f t="shared" si="624"/>
        <v>#NAME?</v>
      </c>
      <c r="AB2308">
        <v>48</v>
      </c>
      <c r="AC2308" t="e">
        <f t="shared" si="625"/>
        <v>#NAME?</v>
      </c>
      <c r="AD2308">
        <v>1</v>
      </c>
      <c r="AE2308" t="e">
        <f t="shared" si="626"/>
        <v>#NAME?</v>
      </c>
      <c r="AF2308" t="s">
        <v>65</v>
      </c>
      <c r="AG2308" t="s">
        <v>64</v>
      </c>
      <c r="AJ2308">
        <v>0</v>
      </c>
      <c r="AK2308">
        <v>33557579</v>
      </c>
      <c r="AL2308">
        <v>10000</v>
      </c>
      <c r="AR2308">
        <v>10000</v>
      </c>
      <c r="AS2308">
        <v>1224.3499999999999</v>
      </c>
      <c r="AT2308">
        <v>0</v>
      </c>
      <c r="AU2308">
        <v>100000</v>
      </c>
      <c r="AV2308">
        <v>18</v>
      </c>
      <c r="AW2308" t="s">
        <v>60</v>
      </c>
      <c r="AX2308" t="s">
        <v>61</v>
      </c>
      <c r="AY2308" t="s">
        <v>62</v>
      </c>
      <c r="BA2308">
        <v>8</v>
      </c>
      <c r="BB2308">
        <v>1</v>
      </c>
      <c r="BD2308">
        <v>22.982800000000001</v>
      </c>
      <c r="BE2308">
        <v>5.6616600000000003E-2</v>
      </c>
      <c r="BF2308">
        <v>1435.16</v>
      </c>
      <c r="BH2308">
        <v>1224.3499999999999</v>
      </c>
      <c r="BN2308">
        <v>335575793</v>
      </c>
      <c r="BO2308">
        <v>752397</v>
      </c>
      <c r="BP2308">
        <v>22349</v>
      </c>
      <c r="BQ2308">
        <v>455</v>
      </c>
      <c r="BR2308">
        <v>0</v>
      </c>
      <c r="BY2308" t="s">
        <v>6072</v>
      </c>
      <c r="BZ2308" t="s">
        <v>9744</v>
      </c>
      <c r="CA2308" t="s">
        <v>58</v>
      </c>
      <c r="CB2308" t="str">
        <f t="shared" si="627"/>
        <v>ZYRA_CLUSTER_0i0d100000k nrq=0</v>
      </c>
      <c r="CC2308">
        <f t="shared" si="628"/>
        <v>18</v>
      </c>
    </row>
    <row r="2309" spans="1:81" x14ac:dyDescent="0.4">
      <c r="A2309" t="s">
        <v>2300</v>
      </c>
      <c r="B2309" t="s">
        <v>58</v>
      </c>
      <c r="C2309" t="s">
        <v>59</v>
      </c>
      <c r="D2309" t="e">
        <f t="shared" si="612"/>
        <v>#NAME?</v>
      </c>
      <c r="E2309">
        <v>10000</v>
      </c>
      <c r="F2309" t="e">
        <f t="shared" si="613"/>
        <v>#NAME?</v>
      </c>
      <c r="G2309" t="s">
        <v>60</v>
      </c>
      <c r="H2309" t="e">
        <f t="shared" si="614"/>
        <v>#NAME?</v>
      </c>
      <c r="I2309" t="s">
        <v>61</v>
      </c>
      <c r="J2309" t="e">
        <f t="shared" si="615"/>
        <v>#NAME?</v>
      </c>
      <c r="K2309" t="s">
        <v>62</v>
      </c>
      <c r="L2309" t="e">
        <f t="shared" si="616"/>
        <v>#NAME?</v>
      </c>
      <c r="M2309" t="e">
        <f t="shared" si="617"/>
        <v>#NAME?</v>
      </c>
      <c r="N2309">
        <v>100000</v>
      </c>
      <c r="O2309" t="e">
        <f t="shared" si="618"/>
        <v>#NAME?</v>
      </c>
      <c r="P2309">
        <v>0</v>
      </c>
      <c r="Q2309" t="e">
        <f t="shared" si="619"/>
        <v>#NAME?</v>
      </c>
      <c r="R2309">
        <v>0</v>
      </c>
      <c r="S2309" t="e">
        <f t="shared" si="620"/>
        <v>#NAME?</v>
      </c>
      <c r="T2309">
        <v>0</v>
      </c>
      <c r="U2309" t="e">
        <f t="shared" si="621"/>
        <v>#NAME?</v>
      </c>
      <c r="V2309">
        <v>256</v>
      </c>
      <c r="W2309" t="e">
        <f t="shared" si="622"/>
        <v>#NAME?</v>
      </c>
      <c r="X2309">
        <v>18</v>
      </c>
      <c r="Y2309" t="e">
        <f t="shared" si="623"/>
        <v>#NAME?</v>
      </c>
      <c r="Z2309">
        <v>0</v>
      </c>
      <c r="AA2309" t="e">
        <f t="shared" si="624"/>
        <v>#NAME?</v>
      </c>
      <c r="AB2309">
        <v>48</v>
      </c>
      <c r="AC2309" t="e">
        <f t="shared" si="625"/>
        <v>#NAME?</v>
      </c>
      <c r="AD2309">
        <v>2</v>
      </c>
      <c r="AE2309" t="e">
        <f t="shared" si="626"/>
        <v>#NAME?</v>
      </c>
      <c r="AF2309" t="s">
        <v>65</v>
      </c>
      <c r="AG2309" t="s">
        <v>64</v>
      </c>
      <c r="AJ2309">
        <v>0</v>
      </c>
      <c r="AK2309">
        <v>34066466</v>
      </c>
      <c r="AL2309">
        <v>10000</v>
      </c>
      <c r="AR2309">
        <v>10000</v>
      </c>
      <c r="AS2309">
        <v>1180.8599999999999</v>
      </c>
      <c r="AT2309">
        <v>0</v>
      </c>
      <c r="AU2309">
        <v>100000</v>
      </c>
      <c r="AV2309">
        <v>18</v>
      </c>
      <c r="AW2309" t="s">
        <v>60</v>
      </c>
      <c r="AX2309" t="s">
        <v>61</v>
      </c>
      <c r="AY2309" t="s">
        <v>62</v>
      </c>
      <c r="BA2309">
        <v>8</v>
      </c>
      <c r="BB2309">
        <v>1</v>
      </c>
      <c r="BD2309">
        <v>22.774999999999999</v>
      </c>
      <c r="BE2309">
        <v>6.2049699999999999E-2</v>
      </c>
      <c r="BF2309">
        <v>1414.54</v>
      </c>
      <c r="BH2309">
        <v>1180.8599999999999</v>
      </c>
      <c r="BN2309">
        <v>340664660</v>
      </c>
      <c r="BO2309">
        <v>925213</v>
      </c>
      <c r="BP2309">
        <v>23420</v>
      </c>
      <c r="BQ2309">
        <v>446</v>
      </c>
      <c r="BR2309">
        <v>0</v>
      </c>
      <c r="BY2309" t="s">
        <v>6073</v>
      </c>
      <c r="BZ2309" t="s">
        <v>9745</v>
      </c>
      <c r="CA2309" t="s">
        <v>58</v>
      </c>
      <c r="CB2309" t="str">
        <f t="shared" si="627"/>
        <v>ZYRA_CLUSTER_0i0d100000k nrq=0</v>
      </c>
      <c r="CC2309">
        <f t="shared" si="628"/>
        <v>18</v>
      </c>
    </row>
    <row r="2310" spans="1:81" x14ac:dyDescent="0.4">
      <c r="A2310" t="s">
        <v>2302</v>
      </c>
      <c r="B2310" t="s">
        <v>58</v>
      </c>
      <c r="C2310" t="s">
        <v>59</v>
      </c>
      <c r="D2310" t="e">
        <f t="shared" si="612"/>
        <v>#NAME?</v>
      </c>
      <c r="E2310">
        <v>10000</v>
      </c>
      <c r="F2310" t="e">
        <f t="shared" si="613"/>
        <v>#NAME?</v>
      </c>
      <c r="G2310" t="s">
        <v>60</v>
      </c>
      <c r="H2310" t="e">
        <f t="shared" si="614"/>
        <v>#NAME?</v>
      </c>
      <c r="I2310" t="s">
        <v>61</v>
      </c>
      <c r="J2310" t="e">
        <f t="shared" si="615"/>
        <v>#NAME?</v>
      </c>
      <c r="K2310" t="s">
        <v>62</v>
      </c>
      <c r="L2310" t="e">
        <f t="shared" si="616"/>
        <v>#NAME?</v>
      </c>
      <c r="M2310" t="e">
        <f t="shared" si="617"/>
        <v>#NAME?</v>
      </c>
      <c r="N2310">
        <v>100000</v>
      </c>
      <c r="O2310" t="e">
        <f t="shared" si="618"/>
        <v>#NAME?</v>
      </c>
      <c r="P2310">
        <v>0</v>
      </c>
      <c r="Q2310" t="e">
        <f t="shared" si="619"/>
        <v>#NAME?</v>
      </c>
      <c r="R2310">
        <v>0</v>
      </c>
      <c r="S2310" t="e">
        <f t="shared" si="620"/>
        <v>#NAME?</v>
      </c>
      <c r="T2310">
        <v>0</v>
      </c>
      <c r="U2310" t="e">
        <f t="shared" si="621"/>
        <v>#NAME?</v>
      </c>
      <c r="V2310">
        <v>256</v>
      </c>
      <c r="W2310" t="e">
        <f t="shared" si="622"/>
        <v>#NAME?</v>
      </c>
      <c r="X2310">
        <v>17</v>
      </c>
      <c r="Y2310" t="e">
        <f t="shared" si="623"/>
        <v>#NAME?</v>
      </c>
      <c r="Z2310">
        <v>1</v>
      </c>
      <c r="AA2310" t="e">
        <f t="shared" si="624"/>
        <v>#NAME?</v>
      </c>
      <c r="AB2310">
        <v>48</v>
      </c>
      <c r="AC2310" t="e">
        <f t="shared" si="625"/>
        <v>#NAME?</v>
      </c>
      <c r="AD2310">
        <v>0</v>
      </c>
      <c r="AE2310" t="e">
        <f t="shared" si="626"/>
        <v>#NAME?</v>
      </c>
      <c r="AF2310" t="s">
        <v>65</v>
      </c>
      <c r="AG2310" t="s">
        <v>64</v>
      </c>
      <c r="AJ2310">
        <v>0</v>
      </c>
      <c r="AK2310">
        <v>31910213</v>
      </c>
      <c r="AL2310">
        <v>10000</v>
      </c>
      <c r="AR2310">
        <v>10000</v>
      </c>
      <c r="AS2310">
        <v>1386.05</v>
      </c>
      <c r="AT2310">
        <v>0</v>
      </c>
      <c r="AU2310">
        <v>100000</v>
      </c>
      <c r="AV2310">
        <v>17</v>
      </c>
      <c r="AW2310" t="s">
        <v>60</v>
      </c>
      <c r="AX2310" t="s">
        <v>61</v>
      </c>
      <c r="AY2310" t="s">
        <v>62</v>
      </c>
      <c r="BA2310">
        <v>8</v>
      </c>
      <c r="BB2310">
        <v>1</v>
      </c>
      <c r="BD2310">
        <v>23.3475</v>
      </c>
      <c r="BE2310">
        <v>0.119478</v>
      </c>
      <c r="BF2310">
        <v>1510.66</v>
      </c>
      <c r="BH2310">
        <v>1386.05</v>
      </c>
      <c r="BN2310">
        <v>319096522</v>
      </c>
      <c r="BO2310">
        <v>1203778</v>
      </c>
      <c r="BP2310">
        <v>4203</v>
      </c>
      <c r="BQ2310">
        <v>24</v>
      </c>
      <c r="BR2310">
        <v>0</v>
      </c>
      <c r="BY2310" t="s">
        <v>6074</v>
      </c>
      <c r="BZ2310" t="s">
        <v>9746</v>
      </c>
      <c r="CA2310" t="s">
        <v>58</v>
      </c>
      <c r="CB2310" t="str">
        <f t="shared" si="627"/>
        <v>ZYRA_CLUSTER_0i0d100000k nrq=1</v>
      </c>
      <c r="CC2310">
        <f t="shared" si="628"/>
        <v>18</v>
      </c>
    </row>
    <row r="2311" spans="1:81" x14ac:dyDescent="0.4">
      <c r="A2311" t="s">
        <v>2972</v>
      </c>
      <c r="B2311" t="s">
        <v>58</v>
      </c>
      <c r="C2311" t="s">
        <v>67</v>
      </c>
      <c r="D2311" t="e">
        <f t="shared" si="612"/>
        <v>#NAME?</v>
      </c>
      <c r="E2311">
        <v>10000</v>
      </c>
      <c r="F2311" t="e">
        <f t="shared" si="613"/>
        <v>#NAME?</v>
      </c>
      <c r="G2311" t="s">
        <v>60</v>
      </c>
      <c r="H2311" t="e">
        <f t="shared" si="614"/>
        <v>#NAME?</v>
      </c>
      <c r="I2311" t="s">
        <v>61</v>
      </c>
      <c r="J2311" t="e">
        <f t="shared" si="615"/>
        <v>#NAME?</v>
      </c>
      <c r="K2311" t="s">
        <v>62</v>
      </c>
      <c r="L2311" t="e">
        <f t="shared" si="616"/>
        <v>#NAME?</v>
      </c>
      <c r="M2311" t="e">
        <f t="shared" si="617"/>
        <v>#NAME?</v>
      </c>
      <c r="N2311">
        <v>10000</v>
      </c>
      <c r="O2311" t="e">
        <f t="shared" si="618"/>
        <v>#NAME?</v>
      </c>
      <c r="P2311">
        <v>5</v>
      </c>
      <c r="Q2311" t="e">
        <f t="shared" si="619"/>
        <v>#NAME?</v>
      </c>
      <c r="R2311">
        <v>5</v>
      </c>
      <c r="S2311" t="e">
        <f t="shared" si="620"/>
        <v>#NAME?</v>
      </c>
      <c r="T2311">
        <v>0</v>
      </c>
      <c r="U2311" t="e">
        <f t="shared" si="621"/>
        <v>#NAME?</v>
      </c>
      <c r="V2311">
        <v>256</v>
      </c>
      <c r="W2311" t="e">
        <f t="shared" si="622"/>
        <v>#NAME?</v>
      </c>
      <c r="X2311">
        <v>1</v>
      </c>
      <c r="Y2311" t="e">
        <f t="shared" si="623"/>
        <v>#NAME?</v>
      </c>
      <c r="Z2311">
        <v>0</v>
      </c>
      <c r="AA2311" t="e">
        <f t="shared" si="624"/>
        <v>#NAME?</v>
      </c>
      <c r="AB2311">
        <v>48</v>
      </c>
      <c r="AC2311" t="e">
        <f t="shared" si="625"/>
        <v>#NAME?</v>
      </c>
      <c r="AD2311">
        <v>1</v>
      </c>
      <c r="AE2311" t="e">
        <f t="shared" si="626"/>
        <v>#NAME?</v>
      </c>
      <c r="AF2311" t="s">
        <v>65</v>
      </c>
      <c r="AG2311" t="s">
        <v>64</v>
      </c>
      <c r="AH2311">
        <v>2358652</v>
      </c>
      <c r="AI2311">
        <v>2357645</v>
      </c>
      <c r="AJ2311">
        <v>471629</v>
      </c>
      <c r="AK2311">
        <v>4710099</v>
      </c>
      <c r="AL2311">
        <v>10000</v>
      </c>
      <c r="AR2311">
        <v>10000</v>
      </c>
      <c r="AS2311">
        <v>5704.1719999999996</v>
      </c>
      <c r="AT2311">
        <v>5</v>
      </c>
      <c r="AU2311">
        <v>10000</v>
      </c>
      <c r="AV2311">
        <v>1</v>
      </c>
      <c r="AW2311" t="s">
        <v>60</v>
      </c>
      <c r="AX2311" t="s">
        <v>61</v>
      </c>
      <c r="AY2311" t="s">
        <v>62</v>
      </c>
      <c r="BA2311">
        <v>8</v>
      </c>
      <c r="BB2311">
        <v>1</v>
      </c>
      <c r="BD2311">
        <v>0.18234300000000001</v>
      </c>
      <c r="BE2311">
        <v>1.38294E-3</v>
      </c>
      <c r="BF2311">
        <v>788.60400000000004</v>
      </c>
      <c r="BH2311">
        <v>704.17200000000003</v>
      </c>
      <c r="BN2311">
        <v>47073561</v>
      </c>
      <c r="BO2311">
        <v>551355</v>
      </c>
      <c r="BP2311">
        <v>27438</v>
      </c>
      <c r="BQ2311">
        <v>0</v>
      </c>
      <c r="BR2311">
        <v>7.3130600000000004E-2</v>
      </c>
      <c r="BY2311" t="s">
        <v>6075</v>
      </c>
      <c r="BZ2311" t="s">
        <v>9747</v>
      </c>
      <c r="CA2311" t="s">
        <v>58</v>
      </c>
      <c r="CB2311" t="str">
        <f t="shared" si="627"/>
        <v>ZYRA_CLUSTER_5i5d10000k nrq=0</v>
      </c>
      <c r="CC2311">
        <f t="shared" si="628"/>
        <v>1</v>
      </c>
    </row>
    <row r="2312" spans="1:81" x14ac:dyDescent="0.4">
      <c r="A2312" t="s">
        <v>2303</v>
      </c>
      <c r="B2312" t="s">
        <v>58</v>
      </c>
      <c r="C2312" t="s">
        <v>59</v>
      </c>
      <c r="D2312" t="e">
        <f t="shared" si="612"/>
        <v>#NAME?</v>
      </c>
      <c r="E2312">
        <v>10000</v>
      </c>
      <c r="F2312" t="e">
        <f t="shared" si="613"/>
        <v>#NAME?</v>
      </c>
      <c r="G2312" t="s">
        <v>60</v>
      </c>
      <c r="H2312" t="e">
        <f t="shared" si="614"/>
        <v>#NAME?</v>
      </c>
      <c r="I2312" t="s">
        <v>61</v>
      </c>
      <c r="J2312" t="e">
        <f t="shared" si="615"/>
        <v>#NAME?</v>
      </c>
      <c r="K2312" t="s">
        <v>62</v>
      </c>
      <c r="L2312" t="e">
        <f t="shared" si="616"/>
        <v>#NAME?</v>
      </c>
      <c r="M2312" t="e">
        <f t="shared" si="617"/>
        <v>#NAME?</v>
      </c>
      <c r="N2312">
        <v>100000</v>
      </c>
      <c r="O2312" t="e">
        <f t="shared" si="618"/>
        <v>#NAME?</v>
      </c>
      <c r="P2312">
        <v>0</v>
      </c>
      <c r="Q2312" t="e">
        <f t="shared" si="619"/>
        <v>#NAME?</v>
      </c>
      <c r="R2312">
        <v>0</v>
      </c>
      <c r="S2312" t="e">
        <f t="shared" si="620"/>
        <v>#NAME?</v>
      </c>
      <c r="T2312">
        <v>0</v>
      </c>
      <c r="U2312" t="e">
        <f t="shared" si="621"/>
        <v>#NAME?</v>
      </c>
      <c r="V2312">
        <v>256</v>
      </c>
      <c r="W2312" t="e">
        <f t="shared" si="622"/>
        <v>#NAME?</v>
      </c>
      <c r="X2312">
        <v>17</v>
      </c>
      <c r="Y2312" t="e">
        <f t="shared" si="623"/>
        <v>#NAME?</v>
      </c>
      <c r="Z2312">
        <v>1</v>
      </c>
      <c r="AA2312" t="e">
        <f t="shared" si="624"/>
        <v>#NAME?</v>
      </c>
      <c r="AB2312">
        <v>48</v>
      </c>
      <c r="AC2312" t="e">
        <f t="shared" si="625"/>
        <v>#NAME?</v>
      </c>
      <c r="AD2312">
        <v>1</v>
      </c>
      <c r="AE2312" t="e">
        <f t="shared" si="626"/>
        <v>#NAME?</v>
      </c>
      <c r="AF2312" t="s">
        <v>65</v>
      </c>
      <c r="AG2312" t="s">
        <v>64</v>
      </c>
      <c r="AJ2312">
        <v>0</v>
      </c>
      <c r="AK2312">
        <v>31833452</v>
      </c>
      <c r="AL2312">
        <v>10000</v>
      </c>
      <c r="AR2312">
        <v>10000</v>
      </c>
      <c r="AS2312">
        <v>1355.38</v>
      </c>
      <c r="AT2312">
        <v>0</v>
      </c>
      <c r="AU2312">
        <v>100000</v>
      </c>
      <c r="AV2312">
        <v>17</v>
      </c>
      <c r="AW2312" t="s">
        <v>60</v>
      </c>
      <c r="AX2312" t="s">
        <v>61</v>
      </c>
      <c r="AY2312" t="s">
        <v>62</v>
      </c>
      <c r="BA2312">
        <v>8</v>
      </c>
      <c r="BB2312">
        <v>1</v>
      </c>
      <c r="BD2312">
        <v>23.052499999999998</v>
      </c>
      <c r="BE2312">
        <v>0.106868</v>
      </c>
      <c r="BF2312">
        <v>1504.98</v>
      </c>
      <c r="BH2312">
        <v>1355.38</v>
      </c>
      <c r="BN2312">
        <v>318327362</v>
      </c>
      <c r="BO2312">
        <v>1076198</v>
      </c>
      <c r="BP2312">
        <v>4170</v>
      </c>
      <c r="BQ2312">
        <v>74</v>
      </c>
      <c r="BR2312">
        <v>0</v>
      </c>
      <c r="BY2312" t="s">
        <v>6076</v>
      </c>
      <c r="BZ2312" t="s">
        <v>9748</v>
      </c>
      <c r="CA2312" t="s">
        <v>58</v>
      </c>
      <c r="CB2312" t="str">
        <f t="shared" si="627"/>
        <v>ZYRA_CLUSTER_0i0d100000k nrq=1</v>
      </c>
      <c r="CC2312">
        <f t="shared" si="628"/>
        <v>18</v>
      </c>
    </row>
    <row r="2313" spans="1:81" x14ac:dyDescent="0.4">
      <c r="A2313" t="s">
        <v>2304</v>
      </c>
      <c r="B2313" t="s">
        <v>58</v>
      </c>
      <c r="C2313" t="s">
        <v>59</v>
      </c>
      <c r="D2313" t="e">
        <f t="shared" si="612"/>
        <v>#NAME?</v>
      </c>
      <c r="E2313">
        <v>10000</v>
      </c>
      <c r="F2313" t="e">
        <f t="shared" si="613"/>
        <v>#NAME?</v>
      </c>
      <c r="G2313" t="s">
        <v>60</v>
      </c>
      <c r="H2313" t="e">
        <f t="shared" si="614"/>
        <v>#NAME?</v>
      </c>
      <c r="I2313" t="s">
        <v>61</v>
      </c>
      <c r="J2313" t="e">
        <f t="shared" si="615"/>
        <v>#NAME?</v>
      </c>
      <c r="K2313" t="s">
        <v>62</v>
      </c>
      <c r="L2313" t="e">
        <f t="shared" si="616"/>
        <v>#NAME?</v>
      </c>
      <c r="M2313" t="e">
        <f t="shared" si="617"/>
        <v>#NAME?</v>
      </c>
      <c r="N2313">
        <v>100000</v>
      </c>
      <c r="O2313" t="e">
        <f t="shared" si="618"/>
        <v>#NAME?</v>
      </c>
      <c r="P2313">
        <v>0</v>
      </c>
      <c r="Q2313" t="e">
        <f t="shared" si="619"/>
        <v>#NAME?</v>
      </c>
      <c r="R2313">
        <v>0</v>
      </c>
      <c r="S2313" t="e">
        <f t="shared" si="620"/>
        <v>#NAME?</v>
      </c>
      <c r="T2313">
        <v>0</v>
      </c>
      <c r="U2313" t="e">
        <f t="shared" si="621"/>
        <v>#NAME?</v>
      </c>
      <c r="V2313">
        <v>256</v>
      </c>
      <c r="W2313" t="e">
        <f t="shared" si="622"/>
        <v>#NAME?</v>
      </c>
      <c r="X2313">
        <v>17</v>
      </c>
      <c r="Y2313" t="e">
        <f t="shared" si="623"/>
        <v>#NAME?</v>
      </c>
      <c r="Z2313">
        <v>1</v>
      </c>
      <c r="AA2313" t="e">
        <f t="shared" si="624"/>
        <v>#NAME?</v>
      </c>
      <c r="AB2313">
        <v>48</v>
      </c>
      <c r="AC2313" t="e">
        <f t="shared" si="625"/>
        <v>#NAME?</v>
      </c>
      <c r="AD2313">
        <v>2</v>
      </c>
      <c r="AE2313" t="e">
        <f t="shared" si="626"/>
        <v>#NAME?</v>
      </c>
      <c r="AF2313" t="s">
        <v>65</v>
      </c>
      <c r="AG2313" t="s">
        <v>64</v>
      </c>
      <c r="AJ2313">
        <v>0</v>
      </c>
      <c r="AK2313">
        <v>31568121</v>
      </c>
      <c r="AL2313">
        <v>10000</v>
      </c>
      <c r="AR2313">
        <v>10000</v>
      </c>
      <c r="AS2313">
        <v>1415.01</v>
      </c>
      <c r="AT2313">
        <v>0</v>
      </c>
      <c r="AU2313">
        <v>100000</v>
      </c>
      <c r="AV2313">
        <v>17</v>
      </c>
      <c r="AW2313" t="s">
        <v>60</v>
      </c>
      <c r="AX2313" t="s">
        <v>61</v>
      </c>
      <c r="AY2313" t="s">
        <v>62</v>
      </c>
      <c r="BA2313">
        <v>8</v>
      </c>
      <c r="BB2313">
        <v>1</v>
      </c>
      <c r="BD2313">
        <v>22.974699999999999</v>
      </c>
      <c r="BE2313">
        <v>8.03754E-2</v>
      </c>
      <c r="BF2313">
        <v>1513.69</v>
      </c>
      <c r="BH2313">
        <v>1415.01</v>
      </c>
      <c r="BN2313">
        <v>315672623</v>
      </c>
      <c r="BO2313">
        <v>1158474</v>
      </c>
      <c r="BP2313">
        <v>4178</v>
      </c>
      <c r="BQ2313">
        <v>1086</v>
      </c>
      <c r="BR2313">
        <v>0</v>
      </c>
      <c r="BY2313" t="s">
        <v>6077</v>
      </c>
      <c r="BZ2313" t="s">
        <v>9749</v>
      </c>
      <c r="CA2313" t="s">
        <v>58</v>
      </c>
      <c r="CB2313" t="str">
        <f t="shared" si="627"/>
        <v>ZYRA_CLUSTER_0i0d100000k nrq=1</v>
      </c>
      <c r="CC2313">
        <f t="shared" si="628"/>
        <v>18</v>
      </c>
    </row>
    <row r="2314" spans="1:81" x14ac:dyDescent="0.4">
      <c r="A2314" t="s">
        <v>2305</v>
      </c>
      <c r="B2314" t="s">
        <v>58</v>
      </c>
      <c r="C2314" t="s">
        <v>59</v>
      </c>
      <c r="D2314" t="e">
        <f t="shared" si="612"/>
        <v>#NAME?</v>
      </c>
      <c r="E2314">
        <v>10000</v>
      </c>
      <c r="F2314" t="e">
        <f t="shared" si="613"/>
        <v>#NAME?</v>
      </c>
      <c r="G2314" t="s">
        <v>60</v>
      </c>
      <c r="H2314" t="e">
        <f t="shared" si="614"/>
        <v>#NAME?</v>
      </c>
      <c r="I2314" t="s">
        <v>61</v>
      </c>
      <c r="J2314" t="e">
        <f t="shared" si="615"/>
        <v>#NAME?</v>
      </c>
      <c r="K2314" t="s">
        <v>62</v>
      </c>
      <c r="L2314" t="e">
        <f t="shared" si="616"/>
        <v>#NAME?</v>
      </c>
      <c r="M2314" t="e">
        <f t="shared" si="617"/>
        <v>#NAME?</v>
      </c>
      <c r="N2314">
        <v>100000</v>
      </c>
      <c r="O2314" t="e">
        <f t="shared" si="618"/>
        <v>#NAME?</v>
      </c>
      <c r="P2314">
        <v>0</v>
      </c>
      <c r="Q2314" t="e">
        <f t="shared" si="619"/>
        <v>#NAME?</v>
      </c>
      <c r="R2314">
        <v>0</v>
      </c>
      <c r="S2314" t="e">
        <f t="shared" si="620"/>
        <v>#NAME?</v>
      </c>
      <c r="T2314">
        <v>0</v>
      </c>
      <c r="U2314" t="e">
        <f t="shared" si="621"/>
        <v>#NAME?</v>
      </c>
      <c r="V2314">
        <v>256</v>
      </c>
      <c r="W2314" t="e">
        <f t="shared" si="622"/>
        <v>#NAME?</v>
      </c>
      <c r="X2314">
        <v>36</v>
      </c>
      <c r="Y2314" t="e">
        <f t="shared" si="623"/>
        <v>#NAME?</v>
      </c>
      <c r="Z2314">
        <v>0</v>
      </c>
      <c r="AA2314" t="e">
        <f t="shared" si="624"/>
        <v>#NAME?</v>
      </c>
      <c r="AB2314">
        <v>48</v>
      </c>
      <c r="AC2314" t="e">
        <f t="shared" si="625"/>
        <v>#NAME?</v>
      </c>
      <c r="AD2314">
        <v>0</v>
      </c>
      <c r="AE2314" t="e">
        <f t="shared" si="626"/>
        <v>#NAME?</v>
      </c>
      <c r="AF2314" t="s">
        <v>65</v>
      </c>
      <c r="AG2314" t="s">
        <v>64</v>
      </c>
      <c r="AJ2314">
        <v>0</v>
      </c>
      <c r="AK2314">
        <v>53394476</v>
      </c>
      <c r="AL2314">
        <v>10000</v>
      </c>
      <c r="AR2314">
        <v>10000</v>
      </c>
      <c r="AS2314">
        <v>1274.04</v>
      </c>
      <c r="AT2314">
        <v>0</v>
      </c>
      <c r="AU2314">
        <v>100000</v>
      </c>
      <c r="AV2314">
        <v>36</v>
      </c>
      <c r="AW2314" t="s">
        <v>60</v>
      </c>
      <c r="AX2314" t="s">
        <v>61</v>
      </c>
      <c r="AY2314" t="s">
        <v>62</v>
      </c>
      <c r="BA2314">
        <v>8</v>
      </c>
      <c r="BB2314">
        <v>1</v>
      </c>
      <c r="BD2314">
        <v>22.944800000000001</v>
      </c>
      <c r="BE2314">
        <v>5.1149100000000003E-2</v>
      </c>
      <c r="BF2314">
        <v>1792.89</v>
      </c>
      <c r="BH2314">
        <v>1274.04</v>
      </c>
      <c r="BN2314">
        <v>533944741</v>
      </c>
      <c r="BO2314">
        <v>11178714</v>
      </c>
      <c r="BP2314">
        <v>30798</v>
      </c>
      <c r="BQ2314">
        <v>2225</v>
      </c>
      <c r="BR2314">
        <v>0</v>
      </c>
      <c r="BY2314" t="s">
        <v>6078</v>
      </c>
      <c r="BZ2314" t="s">
        <v>9750</v>
      </c>
      <c r="CA2314" t="s">
        <v>58</v>
      </c>
      <c r="CB2314" t="str">
        <f t="shared" si="627"/>
        <v>ZYRA_CLUSTER_0i0d100000k nrq=0</v>
      </c>
      <c r="CC2314">
        <f t="shared" si="628"/>
        <v>36</v>
      </c>
    </row>
    <row r="2315" spans="1:81" x14ac:dyDescent="0.4">
      <c r="A2315" t="s">
        <v>2306</v>
      </c>
      <c r="B2315" t="s">
        <v>58</v>
      </c>
      <c r="C2315" t="s">
        <v>3765</v>
      </c>
      <c r="D2315" t="e">
        <f t="shared" si="612"/>
        <v>#NAME?</v>
      </c>
      <c r="E2315">
        <v>10000</v>
      </c>
      <c r="F2315" t="e">
        <f t="shared" si="613"/>
        <v>#NAME?</v>
      </c>
      <c r="G2315" t="s">
        <v>60</v>
      </c>
      <c r="H2315" t="e">
        <f t="shared" si="614"/>
        <v>#NAME?</v>
      </c>
      <c r="I2315" t="s">
        <v>61</v>
      </c>
      <c r="J2315" t="e">
        <f t="shared" si="615"/>
        <v>#NAME?</v>
      </c>
      <c r="K2315" t="s">
        <v>62</v>
      </c>
      <c r="L2315" t="e">
        <f t="shared" si="616"/>
        <v>#NAME?</v>
      </c>
      <c r="M2315" t="e">
        <f t="shared" si="617"/>
        <v>#NAME?</v>
      </c>
      <c r="N2315">
        <v>100000</v>
      </c>
      <c r="O2315" t="e">
        <f t="shared" si="618"/>
        <v>#NAME?</v>
      </c>
      <c r="P2315">
        <v>0</v>
      </c>
      <c r="Q2315" t="e">
        <f t="shared" si="619"/>
        <v>#NAME?</v>
      </c>
      <c r="R2315">
        <v>0</v>
      </c>
      <c r="S2315" t="e">
        <f t="shared" si="620"/>
        <v>#NAME?</v>
      </c>
      <c r="T2315">
        <v>0</v>
      </c>
      <c r="U2315" t="e">
        <f t="shared" si="621"/>
        <v>#NAME?</v>
      </c>
      <c r="V2315">
        <v>256</v>
      </c>
      <c r="W2315" t="e">
        <f t="shared" si="622"/>
        <v>#NAME?</v>
      </c>
      <c r="X2315">
        <v>144</v>
      </c>
      <c r="Y2315" t="e">
        <f t="shared" si="623"/>
        <v>#NAME?</v>
      </c>
      <c r="Z2315">
        <v>0</v>
      </c>
      <c r="AA2315" t="e">
        <f t="shared" si="624"/>
        <v>#NAME?</v>
      </c>
      <c r="AB2315">
        <v>48</v>
      </c>
      <c r="AC2315" t="e">
        <f t="shared" si="625"/>
        <v>#NAME?</v>
      </c>
      <c r="AD2315">
        <v>0</v>
      </c>
      <c r="AE2315" t="e">
        <f t="shared" si="626"/>
        <v>#NAME?</v>
      </c>
      <c r="AF2315" t="s">
        <v>65</v>
      </c>
      <c r="AG2315" t="s">
        <v>64</v>
      </c>
      <c r="AJ2315">
        <v>0</v>
      </c>
      <c r="AK2315">
        <v>237650209</v>
      </c>
      <c r="AL2315">
        <v>10000</v>
      </c>
      <c r="AR2315">
        <v>10000</v>
      </c>
      <c r="AS2315">
        <v>743.77099999999996</v>
      </c>
      <c r="AT2315">
        <v>0</v>
      </c>
      <c r="AU2315">
        <v>100000</v>
      </c>
      <c r="AV2315">
        <v>144</v>
      </c>
      <c r="AW2315" t="s">
        <v>60</v>
      </c>
      <c r="AX2315" t="s">
        <v>61</v>
      </c>
      <c r="AY2315" t="s">
        <v>62</v>
      </c>
      <c r="BA2315">
        <v>8</v>
      </c>
      <c r="BB2315">
        <v>1</v>
      </c>
      <c r="BD2315">
        <v>8.3642199999999995</v>
      </c>
      <c r="BE2315">
        <v>3.8352999999999998E-2</v>
      </c>
      <c r="BF2315">
        <v>1592.24</v>
      </c>
      <c r="BH2315">
        <v>743.77099999999996</v>
      </c>
      <c r="BN2315">
        <v>2376502097</v>
      </c>
      <c r="BO2315">
        <v>7558942</v>
      </c>
      <c r="BP2315">
        <v>51608</v>
      </c>
      <c r="BQ2315">
        <v>4845</v>
      </c>
      <c r="BR2315">
        <v>0</v>
      </c>
      <c r="BY2315" t="s">
        <v>6079</v>
      </c>
      <c r="BZ2315" t="s">
        <v>9751</v>
      </c>
      <c r="CA2315" t="s">
        <v>58</v>
      </c>
      <c r="CB2315" t="str">
        <f t="shared" si="627"/>
        <v>ZYRA_CLUSTER_0i0d100000k nrq=0</v>
      </c>
      <c r="CC2315">
        <f t="shared" si="628"/>
        <v>144</v>
      </c>
    </row>
    <row r="2316" spans="1:81" x14ac:dyDescent="0.4">
      <c r="A2316" t="s">
        <v>2307</v>
      </c>
      <c r="B2316" t="s">
        <v>58</v>
      </c>
      <c r="C2316" t="s">
        <v>59</v>
      </c>
      <c r="D2316" t="e">
        <f t="shared" si="612"/>
        <v>#NAME?</v>
      </c>
      <c r="E2316">
        <v>10000</v>
      </c>
      <c r="F2316" t="e">
        <f t="shared" si="613"/>
        <v>#NAME?</v>
      </c>
      <c r="G2316" t="s">
        <v>60</v>
      </c>
      <c r="H2316" t="e">
        <f t="shared" si="614"/>
        <v>#NAME?</v>
      </c>
      <c r="I2316" t="s">
        <v>61</v>
      </c>
      <c r="J2316" t="e">
        <f t="shared" si="615"/>
        <v>#NAME?</v>
      </c>
      <c r="K2316" t="s">
        <v>62</v>
      </c>
      <c r="L2316" t="e">
        <f t="shared" si="616"/>
        <v>#NAME?</v>
      </c>
      <c r="M2316" t="e">
        <f t="shared" si="617"/>
        <v>#NAME?</v>
      </c>
      <c r="N2316">
        <v>100000</v>
      </c>
      <c r="O2316" t="e">
        <f t="shared" si="618"/>
        <v>#NAME?</v>
      </c>
      <c r="P2316">
        <v>0</v>
      </c>
      <c r="Q2316" t="e">
        <f t="shared" si="619"/>
        <v>#NAME?</v>
      </c>
      <c r="R2316">
        <v>0</v>
      </c>
      <c r="S2316" t="e">
        <f t="shared" si="620"/>
        <v>#NAME?</v>
      </c>
      <c r="T2316">
        <v>0</v>
      </c>
      <c r="U2316" t="e">
        <f t="shared" si="621"/>
        <v>#NAME?</v>
      </c>
      <c r="V2316">
        <v>256</v>
      </c>
      <c r="W2316" t="e">
        <f t="shared" si="622"/>
        <v>#NAME?</v>
      </c>
      <c r="X2316">
        <v>36</v>
      </c>
      <c r="Y2316" t="e">
        <f t="shared" si="623"/>
        <v>#NAME?</v>
      </c>
      <c r="Z2316">
        <v>0</v>
      </c>
      <c r="AA2316" t="e">
        <f t="shared" si="624"/>
        <v>#NAME?</v>
      </c>
      <c r="AB2316">
        <v>48</v>
      </c>
      <c r="AC2316" t="e">
        <f t="shared" si="625"/>
        <v>#NAME?</v>
      </c>
      <c r="AD2316">
        <v>1</v>
      </c>
      <c r="AE2316" t="e">
        <f t="shared" si="626"/>
        <v>#NAME?</v>
      </c>
      <c r="AF2316" t="s">
        <v>65</v>
      </c>
      <c r="AG2316" t="s">
        <v>64</v>
      </c>
      <c r="AJ2316">
        <v>0</v>
      </c>
      <c r="AK2316">
        <v>55004865</v>
      </c>
      <c r="AL2316">
        <v>10000</v>
      </c>
      <c r="AR2316">
        <v>10000</v>
      </c>
      <c r="AS2316">
        <v>1194.9100000000001</v>
      </c>
      <c r="AT2316">
        <v>0</v>
      </c>
      <c r="AU2316">
        <v>100000</v>
      </c>
      <c r="AV2316">
        <v>36</v>
      </c>
      <c r="AW2316" t="s">
        <v>60</v>
      </c>
      <c r="AX2316" t="s">
        <v>61</v>
      </c>
      <c r="AY2316" t="s">
        <v>62</v>
      </c>
      <c r="BA2316">
        <v>8</v>
      </c>
      <c r="BB2316">
        <v>1</v>
      </c>
      <c r="BD2316">
        <v>23.2453</v>
      </c>
      <c r="BE2316">
        <v>4.7358200000000003E-2</v>
      </c>
      <c r="BF2316">
        <v>1746.64</v>
      </c>
      <c r="BH2316">
        <v>1194.9100000000001</v>
      </c>
      <c r="BN2316">
        <v>550048653</v>
      </c>
      <c r="BO2316">
        <v>10267124</v>
      </c>
      <c r="BP2316">
        <v>35093</v>
      </c>
      <c r="BQ2316">
        <v>2252</v>
      </c>
      <c r="BR2316">
        <v>0</v>
      </c>
      <c r="BY2316" t="s">
        <v>6080</v>
      </c>
      <c r="BZ2316" t="s">
        <v>9752</v>
      </c>
      <c r="CA2316" t="s">
        <v>58</v>
      </c>
      <c r="CB2316" t="str">
        <f t="shared" si="627"/>
        <v>ZYRA_CLUSTER_0i0d100000k nrq=0</v>
      </c>
      <c r="CC2316">
        <f t="shared" si="628"/>
        <v>36</v>
      </c>
    </row>
    <row r="2317" spans="1:81" x14ac:dyDescent="0.4">
      <c r="A2317" t="s">
        <v>2308</v>
      </c>
      <c r="B2317" t="s">
        <v>58</v>
      </c>
      <c r="C2317" t="s">
        <v>59</v>
      </c>
      <c r="D2317" t="e">
        <f t="shared" si="612"/>
        <v>#NAME?</v>
      </c>
      <c r="E2317">
        <v>10000</v>
      </c>
      <c r="F2317" t="e">
        <f t="shared" si="613"/>
        <v>#NAME?</v>
      </c>
      <c r="G2317" t="s">
        <v>60</v>
      </c>
      <c r="H2317" t="e">
        <f t="shared" si="614"/>
        <v>#NAME?</v>
      </c>
      <c r="I2317" t="s">
        <v>61</v>
      </c>
      <c r="J2317" t="e">
        <f t="shared" si="615"/>
        <v>#NAME?</v>
      </c>
      <c r="K2317" t="s">
        <v>62</v>
      </c>
      <c r="L2317" t="e">
        <f t="shared" si="616"/>
        <v>#NAME?</v>
      </c>
      <c r="M2317" t="e">
        <f t="shared" si="617"/>
        <v>#NAME?</v>
      </c>
      <c r="N2317">
        <v>100000</v>
      </c>
      <c r="O2317" t="e">
        <f t="shared" si="618"/>
        <v>#NAME?</v>
      </c>
      <c r="P2317">
        <v>0</v>
      </c>
      <c r="Q2317" t="e">
        <f t="shared" si="619"/>
        <v>#NAME?</v>
      </c>
      <c r="R2317">
        <v>0</v>
      </c>
      <c r="S2317" t="e">
        <f t="shared" si="620"/>
        <v>#NAME?</v>
      </c>
      <c r="T2317">
        <v>0</v>
      </c>
      <c r="U2317" t="e">
        <f t="shared" si="621"/>
        <v>#NAME?</v>
      </c>
      <c r="V2317">
        <v>256</v>
      </c>
      <c r="W2317" t="e">
        <f t="shared" si="622"/>
        <v>#NAME?</v>
      </c>
      <c r="X2317">
        <v>36</v>
      </c>
      <c r="Y2317" t="e">
        <f t="shared" si="623"/>
        <v>#NAME?</v>
      </c>
      <c r="Z2317">
        <v>0</v>
      </c>
      <c r="AA2317" t="e">
        <f t="shared" si="624"/>
        <v>#NAME?</v>
      </c>
      <c r="AB2317">
        <v>48</v>
      </c>
      <c r="AC2317" t="e">
        <f t="shared" si="625"/>
        <v>#NAME?</v>
      </c>
      <c r="AD2317">
        <v>2</v>
      </c>
      <c r="AE2317" t="e">
        <f t="shared" si="626"/>
        <v>#NAME?</v>
      </c>
      <c r="AF2317" t="s">
        <v>65</v>
      </c>
      <c r="AG2317" t="s">
        <v>64</v>
      </c>
      <c r="AJ2317">
        <v>0</v>
      </c>
      <c r="AK2317">
        <v>54082827</v>
      </c>
      <c r="AL2317">
        <v>10000</v>
      </c>
      <c r="AR2317">
        <v>10000</v>
      </c>
      <c r="AS2317">
        <v>1252.95</v>
      </c>
      <c r="AT2317">
        <v>0</v>
      </c>
      <c r="AU2317">
        <v>100000</v>
      </c>
      <c r="AV2317">
        <v>36</v>
      </c>
      <c r="AW2317" t="s">
        <v>60</v>
      </c>
      <c r="AX2317" t="s">
        <v>61</v>
      </c>
      <c r="AY2317" t="s">
        <v>62</v>
      </c>
      <c r="BA2317">
        <v>8</v>
      </c>
      <c r="BB2317">
        <v>1</v>
      </c>
      <c r="BD2317">
        <v>23.349</v>
      </c>
      <c r="BE2317">
        <v>4.8694399999999999E-2</v>
      </c>
      <c r="BF2317">
        <v>1775.18</v>
      </c>
      <c r="BH2317">
        <v>1252.95</v>
      </c>
      <c r="BN2317">
        <v>540827769</v>
      </c>
      <c r="BO2317">
        <v>9993735</v>
      </c>
      <c r="BP2317">
        <v>32587</v>
      </c>
      <c r="BQ2317">
        <v>1988</v>
      </c>
      <c r="BR2317">
        <v>0</v>
      </c>
      <c r="BY2317" t="s">
        <v>6081</v>
      </c>
      <c r="BZ2317" t="s">
        <v>9753</v>
      </c>
      <c r="CA2317" t="s">
        <v>58</v>
      </c>
      <c r="CB2317" t="str">
        <f t="shared" si="627"/>
        <v>ZYRA_CLUSTER_0i0d100000k nrq=0</v>
      </c>
      <c r="CC2317">
        <f t="shared" si="628"/>
        <v>36</v>
      </c>
    </row>
    <row r="2318" spans="1:81" x14ac:dyDescent="0.4">
      <c r="A2318" t="s">
        <v>2309</v>
      </c>
      <c r="B2318" t="s">
        <v>58</v>
      </c>
      <c r="C2318" t="s">
        <v>59</v>
      </c>
      <c r="D2318" t="e">
        <f t="shared" si="612"/>
        <v>#NAME?</v>
      </c>
      <c r="E2318">
        <v>10000</v>
      </c>
      <c r="F2318" t="e">
        <f t="shared" si="613"/>
        <v>#NAME?</v>
      </c>
      <c r="G2318" t="s">
        <v>60</v>
      </c>
      <c r="H2318" t="e">
        <f t="shared" si="614"/>
        <v>#NAME?</v>
      </c>
      <c r="I2318" t="s">
        <v>61</v>
      </c>
      <c r="J2318" t="e">
        <f t="shared" si="615"/>
        <v>#NAME?</v>
      </c>
      <c r="K2318" t="s">
        <v>62</v>
      </c>
      <c r="L2318" t="e">
        <f t="shared" si="616"/>
        <v>#NAME?</v>
      </c>
      <c r="M2318" t="e">
        <f t="shared" si="617"/>
        <v>#NAME?</v>
      </c>
      <c r="N2318">
        <v>100000</v>
      </c>
      <c r="O2318" t="e">
        <f t="shared" si="618"/>
        <v>#NAME?</v>
      </c>
      <c r="P2318">
        <v>0</v>
      </c>
      <c r="Q2318" t="e">
        <f t="shared" si="619"/>
        <v>#NAME?</v>
      </c>
      <c r="R2318">
        <v>0</v>
      </c>
      <c r="S2318" t="e">
        <f t="shared" si="620"/>
        <v>#NAME?</v>
      </c>
      <c r="T2318">
        <v>0</v>
      </c>
      <c r="U2318" t="e">
        <f t="shared" si="621"/>
        <v>#NAME?</v>
      </c>
      <c r="V2318">
        <v>256</v>
      </c>
      <c r="W2318" t="e">
        <f t="shared" si="622"/>
        <v>#NAME?</v>
      </c>
      <c r="X2318">
        <v>35</v>
      </c>
      <c r="Y2318" t="e">
        <f t="shared" si="623"/>
        <v>#NAME?</v>
      </c>
      <c r="Z2318">
        <v>1</v>
      </c>
      <c r="AA2318" t="e">
        <f t="shared" si="624"/>
        <v>#NAME?</v>
      </c>
      <c r="AB2318">
        <v>48</v>
      </c>
      <c r="AC2318" t="e">
        <f t="shared" si="625"/>
        <v>#NAME?</v>
      </c>
      <c r="AD2318">
        <v>0</v>
      </c>
      <c r="AE2318" t="e">
        <f t="shared" si="626"/>
        <v>#NAME?</v>
      </c>
      <c r="AF2318" t="s">
        <v>65</v>
      </c>
      <c r="AG2318" t="s">
        <v>64</v>
      </c>
      <c r="AJ2318">
        <v>0</v>
      </c>
      <c r="AK2318">
        <v>53447194</v>
      </c>
      <c r="AL2318">
        <v>10000</v>
      </c>
      <c r="AR2318">
        <v>10000</v>
      </c>
      <c r="AS2318">
        <v>1248.46</v>
      </c>
      <c r="AT2318">
        <v>0</v>
      </c>
      <c r="AU2318">
        <v>100000</v>
      </c>
      <c r="AV2318">
        <v>35</v>
      </c>
      <c r="AW2318" t="s">
        <v>60</v>
      </c>
      <c r="AX2318" t="s">
        <v>61</v>
      </c>
      <c r="AY2318" t="s">
        <v>62</v>
      </c>
      <c r="BA2318">
        <v>8</v>
      </c>
      <c r="BB2318">
        <v>1</v>
      </c>
      <c r="BD2318">
        <v>22.672000000000001</v>
      </c>
      <c r="BE2318">
        <v>5.3935499999999997E-2</v>
      </c>
      <c r="BF2318">
        <v>1795.98</v>
      </c>
      <c r="BH2318">
        <v>1248.46</v>
      </c>
      <c r="BN2318">
        <v>534464818</v>
      </c>
      <c r="BO2318">
        <v>16696040</v>
      </c>
      <c r="BP2318">
        <v>2522</v>
      </c>
      <c r="BQ2318">
        <v>10346</v>
      </c>
      <c r="BR2318">
        <v>0</v>
      </c>
      <c r="BY2318" t="s">
        <v>6082</v>
      </c>
      <c r="BZ2318" t="s">
        <v>9754</v>
      </c>
      <c r="CA2318" t="s">
        <v>58</v>
      </c>
      <c r="CB2318" t="str">
        <f t="shared" si="627"/>
        <v>ZYRA_CLUSTER_0i0d100000k nrq=1</v>
      </c>
      <c r="CC2318">
        <f t="shared" si="628"/>
        <v>36</v>
      </c>
    </row>
    <row r="2319" spans="1:81" x14ac:dyDescent="0.4">
      <c r="A2319" t="s">
        <v>2310</v>
      </c>
      <c r="B2319" t="s">
        <v>58</v>
      </c>
      <c r="C2319" t="s">
        <v>59</v>
      </c>
      <c r="D2319" t="e">
        <f t="shared" si="612"/>
        <v>#NAME?</v>
      </c>
      <c r="E2319">
        <v>10000</v>
      </c>
      <c r="F2319" t="e">
        <f t="shared" si="613"/>
        <v>#NAME?</v>
      </c>
      <c r="G2319" t="s">
        <v>60</v>
      </c>
      <c r="H2319" t="e">
        <f t="shared" si="614"/>
        <v>#NAME?</v>
      </c>
      <c r="I2319" t="s">
        <v>61</v>
      </c>
      <c r="J2319" t="e">
        <f t="shared" si="615"/>
        <v>#NAME?</v>
      </c>
      <c r="K2319" t="s">
        <v>62</v>
      </c>
      <c r="L2319" t="e">
        <f t="shared" si="616"/>
        <v>#NAME?</v>
      </c>
      <c r="M2319" t="e">
        <f t="shared" si="617"/>
        <v>#NAME?</v>
      </c>
      <c r="N2319">
        <v>100000</v>
      </c>
      <c r="O2319" t="e">
        <f t="shared" si="618"/>
        <v>#NAME?</v>
      </c>
      <c r="P2319">
        <v>0</v>
      </c>
      <c r="Q2319" t="e">
        <f t="shared" si="619"/>
        <v>#NAME?</v>
      </c>
      <c r="R2319">
        <v>0</v>
      </c>
      <c r="S2319" t="e">
        <f t="shared" si="620"/>
        <v>#NAME?</v>
      </c>
      <c r="T2319">
        <v>0</v>
      </c>
      <c r="U2319" t="e">
        <f t="shared" si="621"/>
        <v>#NAME?</v>
      </c>
      <c r="V2319">
        <v>256</v>
      </c>
      <c r="W2319" t="e">
        <f t="shared" si="622"/>
        <v>#NAME?</v>
      </c>
      <c r="X2319">
        <v>35</v>
      </c>
      <c r="Y2319" t="e">
        <f t="shared" si="623"/>
        <v>#NAME?</v>
      </c>
      <c r="Z2319">
        <v>1</v>
      </c>
      <c r="AA2319" t="e">
        <f t="shared" si="624"/>
        <v>#NAME?</v>
      </c>
      <c r="AB2319">
        <v>48</v>
      </c>
      <c r="AC2319" t="e">
        <f t="shared" si="625"/>
        <v>#NAME?</v>
      </c>
      <c r="AD2319">
        <v>1</v>
      </c>
      <c r="AE2319" t="e">
        <f t="shared" si="626"/>
        <v>#NAME?</v>
      </c>
      <c r="AF2319" t="s">
        <v>65</v>
      </c>
      <c r="AG2319" t="s">
        <v>64</v>
      </c>
      <c r="AJ2319">
        <v>0</v>
      </c>
      <c r="AK2319">
        <v>52996878</v>
      </c>
      <c r="AL2319">
        <v>10000</v>
      </c>
      <c r="AR2319">
        <v>10000</v>
      </c>
      <c r="AS2319">
        <v>1287.1099999999999</v>
      </c>
      <c r="AT2319">
        <v>0</v>
      </c>
      <c r="AU2319">
        <v>100000</v>
      </c>
      <c r="AV2319">
        <v>35</v>
      </c>
      <c r="AW2319" t="s">
        <v>60</v>
      </c>
      <c r="AX2319" t="s">
        <v>61</v>
      </c>
      <c r="AY2319" t="s">
        <v>62</v>
      </c>
      <c r="BA2319">
        <v>8</v>
      </c>
      <c r="BB2319">
        <v>1</v>
      </c>
      <c r="BD2319">
        <v>22.5838</v>
      </c>
      <c r="BE2319">
        <v>5.8436299999999997E-2</v>
      </c>
      <c r="BF2319">
        <v>1807.63</v>
      </c>
      <c r="BH2319">
        <v>1287.1099999999999</v>
      </c>
      <c r="BN2319">
        <v>529961707</v>
      </c>
      <c r="BO2319">
        <v>11254191</v>
      </c>
      <c r="BP2319">
        <v>2536</v>
      </c>
      <c r="BQ2319">
        <v>2700</v>
      </c>
      <c r="BR2319">
        <v>0</v>
      </c>
      <c r="BY2319" t="s">
        <v>6083</v>
      </c>
      <c r="BZ2319" t="s">
        <v>9755</v>
      </c>
      <c r="CA2319" t="s">
        <v>58</v>
      </c>
      <c r="CB2319" t="str">
        <f t="shared" si="627"/>
        <v>ZYRA_CLUSTER_0i0d100000k nrq=1</v>
      </c>
      <c r="CC2319">
        <f t="shared" si="628"/>
        <v>36</v>
      </c>
    </row>
    <row r="2320" spans="1:81" x14ac:dyDescent="0.4">
      <c r="A2320" t="s">
        <v>2311</v>
      </c>
      <c r="B2320" t="s">
        <v>58</v>
      </c>
      <c r="C2320" t="s">
        <v>59</v>
      </c>
      <c r="D2320" t="e">
        <f t="shared" si="612"/>
        <v>#NAME?</v>
      </c>
      <c r="E2320">
        <v>10000</v>
      </c>
      <c r="F2320" t="e">
        <f t="shared" si="613"/>
        <v>#NAME?</v>
      </c>
      <c r="G2320" t="s">
        <v>60</v>
      </c>
      <c r="H2320" t="e">
        <f t="shared" si="614"/>
        <v>#NAME?</v>
      </c>
      <c r="I2320" t="s">
        <v>61</v>
      </c>
      <c r="J2320" t="e">
        <f t="shared" si="615"/>
        <v>#NAME?</v>
      </c>
      <c r="K2320" t="s">
        <v>62</v>
      </c>
      <c r="L2320" t="e">
        <f t="shared" si="616"/>
        <v>#NAME?</v>
      </c>
      <c r="M2320" t="e">
        <f t="shared" si="617"/>
        <v>#NAME?</v>
      </c>
      <c r="N2320">
        <v>100000</v>
      </c>
      <c r="O2320" t="e">
        <f t="shared" si="618"/>
        <v>#NAME?</v>
      </c>
      <c r="P2320">
        <v>0</v>
      </c>
      <c r="Q2320" t="e">
        <f t="shared" si="619"/>
        <v>#NAME?</v>
      </c>
      <c r="R2320">
        <v>0</v>
      </c>
      <c r="S2320" t="e">
        <f t="shared" si="620"/>
        <v>#NAME?</v>
      </c>
      <c r="T2320">
        <v>0</v>
      </c>
      <c r="U2320" t="e">
        <f t="shared" si="621"/>
        <v>#NAME?</v>
      </c>
      <c r="V2320">
        <v>256</v>
      </c>
      <c r="W2320" t="e">
        <f t="shared" si="622"/>
        <v>#NAME?</v>
      </c>
      <c r="X2320">
        <v>35</v>
      </c>
      <c r="Y2320" t="e">
        <f t="shared" si="623"/>
        <v>#NAME?</v>
      </c>
      <c r="Z2320">
        <v>1</v>
      </c>
      <c r="AA2320" t="e">
        <f t="shared" si="624"/>
        <v>#NAME?</v>
      </c>
      <c r="AB2320">
        <v>48</v>
      </c>
      <c r="AC2320" t="e">
        <f t="shared" si="625"/>
        <v>#NAME?</v>
      </c>
      <c r="AD2320">
        <v>2</v>
      </c>
      <c r="AE2320" t="e">
        <f t="shared" si="626"/>
        <v>#NAME?</v>
      </c>
      <c r="AF2320" t="s">
        <v>65</v>
      </c>
      <c r="AG2320" t="s">
        <v>64</v>
      </c>
      <c r="AJ2320">
        <v>0</v>
      </c>
      <c r="AK2320">
        <v>53174738</v>
      </c>
      <c r="AL2320">
        <v>10000</v>
      </c>
      <c r="AR2320">
        <v>10000</v>
      </c>
      <c r="AS2320">
        <v>1250.6500000000001</v>
      </c>
      <c r="AT2320">
        <v>0</v>
      </c>
      <c r="AU2320">
        <v>100000</v>
      </c>
      <c r="AV2320">
        <v>35</v>
      </c>
      <c r="AW2320" t="s">
        <v>60</v>
      </c>
      <c r="AX2320" t="s">
        <v>61</v>
      </c>
      <c r="AY2320" t="s">
        <v>62</v>
      </c>
      <c r="BA2320">
        <v>8</v>
      </c>
      <c r="BB2320">
        <v>1</v>
      </c>
      <c r="BD2320">
        <v>23.0364</v>
      </c>
      <c r="BE2320">
        <v>6.2939599999999998E-2</v>
      </c>
      <c r="BF2320">
        <v>1796.52</v>
      </c>
      <c r="BH2320">
        <v>1250.6500000000001</v>
      </c>
      <c r="BN2320">
        <v>531738278</v>
      </c>
      <c r="BO2320">
        <v>8108337</v>
      </c>
      <c r="BP2320">
        <v>2546</v>
      </c>
      <c r="BQ2320">
        <v>2083</v>
      </c>
      <c r="BR2320">
        <v>0</v>
      </c>
      <c r="BY2320" t="s">
        <v>6084</v>
      </c>
      <c r="BZ2320" t="s">
        <v>9756</v>
      </c>
      <c r="CA2320" t="s">
        <v>58</v>
      </c>
      <c r="CB2320" t="str">
        <f t="shared" si="627"/>
        <v>ZYRA_CLUSTER_0i0d100000k nrq=1</v>
      </c>
      <c r="CC2320">
        <f t="shared" si="628"/>
        <v>36</v>
      </c>
    </row>
    <row r="2321" spans="1:81" x14ac:dyDescent="0.4">
      <c r="A2321" t="s">
        <v>2312</v>
      </c>
      <c r="B2321" t="s">
        <v>58</v>
      </c>
      <c r="C2321" t="s">
        <v>59</v>
      </c>
      <c r="D2321" t="e">
        <f t="shared" si="612"/>
        <v>#NAME?</v>
      </c>
      <c r="E2321">
        <v>10000</v>
      </c>
      <c r="F2321" t="e">
        <f t="shared" si="613"/>
        <v>#NAME?</v>
      </c>
      <c r="G2321" t="s">
        <v>60</v>
      </c>
      <c r="H2321" t="e">
        <f t="shared" si="614"/>
        <v>#NAME?</v>
      </c>
      <c r="I2321" t="s">
        <v>61</v>
      </c>
      <c r="J2321" t="e">
        <f t="shared" si="615"/>
        <v>#NAME?</v>
      </c>
      <c r="K2321" t="s">
        <v>62</v>
      </c>
      <c r="L2321" t="e">
        <f t="shared" si="616"/>
        <v>#NAME?</v>
      </c>
      <c r="M2321" t="e">
        <f t="shared" si="617"/>
        <v>#NAME?</v>
      </c>
      <c r="N2321">
        <v>100000</v>
      </c>
      <c r="O2321" t="e">
        <f t="shared" si="618"/>
        <v>#NAME?</v>
      </c>
      <c r="P2321">
        <v>0</v>
      </c>
      <c r="Q2321" t="e">
        <f t="shared" si="619"/>
        <v>#NAME?</v>
      </c>
      <c r="R2321">
        <v>0</v>
      </c>
      <c r="S2321" t="e">
        <f t="shared" si="620"/>
        <v>#NAME?</v>
      </c>
      <c r="T2321">
        <v>0</v>
      </c>
      <c r="U2321" t="e">
        <f t="shared" si="621"/>
        <v>#NAME?</v>
      </c>
      <c r="V2321">
        <v>256</v>
      </c>
      <c r="W2321" t="e">
        <f t="shared" si="622"/>
        <v>#NAME?</v>
      </c>
      <c r="X2321">
        <v>54</v>
      </c>
      <c r="Y2321" t="e">
        <f t="shared" si="623"/>
        <v>#NAME?</v>
      </c>
      <c r="Z2321">
        <v>0</v>
      </c>
      <c r="AA2321" t="e">
        <f t="shared" si="624"/>
        <v>#NAME?</v>
      </c>
      <c r="AB2321">
        <v>48</v>
      </c>
      <c r="AC2321" t="e">
        <f t="shared" si="625"/>
        <v>#NAME?</v>
      </c>
      <c r="AD2321">
        <v>0</v>
      </c>
      <c r="AE2321" t="e">
        <f t="shared" si="626"/>
        <v>#NAME?</v>
      </c>
      <c r="AF2321" t="s">
        <v>65</v>
      </c>
      <c r="AG2321" t="s">
        <v>64</v>
      </c>
      <c r="AJ2321">
        <v>0</v>
      </c>
      <c r="AK2321">
        <v>86736011</v>
      </c>
      <c r="AL2321">
        <v>10000</v>
      </c>
      <c r="AR2321">
        <v>10000</v>
      </c>
      <c r="AS2321">
        <v>1179.08</v>
      </c>
      <c r="AT2321">
        <v>0</v>
      </c>
      <c r="AU2321">
        <v>100000</v>
      </c>
      <c r="AV2321">
        <v>54</v>
      </c>
      <c r="AW2321" t="s">
        <v>60</v>
      </c>
      <c r="AX2321" t="s">
        <v>61</v>
      </c>
      <c r="AY2321" t="s">
        <v>62</v>
      </c>
      <c r="BA2321">
        <v>8</v>
      </c>
      <c r="BB2321">
        <v>1</v>
      </c>
      <c r="BD2321">
        <v>23.738299999999999</v>
      </c>
      <c r="BE2321">
        <v>7.0350499999999996E-2</v>
      </c>
      <c r="BF2321">
        <v>1647.78</v>
      </c>
      <c r="BH2321">
        <v>1179.08</v>
      </c>
      <c r="BN2321">
        <v>867360114</v>
      </c>
      <c r="BO2321">
        <v>8797896</v>
      </c>
      <c r="BP2321">
        <v>34252</v>
      </c>
      <c r="BQ2321">
        <v>2416</v>
      </c>
      <c r="BR2321">
        <v>0</v>
      </c>
      <c r="BY2321" t="s">
        <v>6085</v>
      </c>
      <c r="BZ2321" t="s">
        <v>9757</v>
      </c>
      <c r="CA2321" t="s">
        <v>58</v>
      </c>
      <c r="CB2321" t="str">
        <f t="shared" si="627"/>
        <v>ZYRA_CLUSTER_0i0d100000k nrq=0</v>
      </c>
      <c r="CC2321">
        <f t="shared" si="628"/>
        <v>54</v>
      </c>
    </row>
    <row r="2322" spans="1:81" x14ac:dyDescent="0.4">
      <c r="A2322" t="s">
        <v>2973</v>
      </c>
      <c r="B2322" t="s">
        <v>58</v>
      </c>
      <c r="C2322" t="s">
        <v>67</v>
      </c>
      <c r="D2322" t="e">
        <f t="shared" si="612"/>
        <v>#NAME?</v>
      </c>
      <c r="E2322">
        <v>10000</v>
      </c>
      <c r="F2322" t="e">
        <f t="shared" si="613"/>
        <v>#NAME?</v>
      </c>
      <c r="G2322" t="s">
        <v>60</v>
      </c>
      <c r="H2322" t="e">
        <f t="shared" si="614"/>
        <v>#NAME?</v>
      </c>
      <c r="I2322" t="s">
        <v>61</v>
      </c>
      <c r="J2322" t="e">
        <f t="shared" si="615"/>
        <v>#NAME?</v>
      </c>
      <c r="K2322" t="s">
        <v>62</v>
      </c>
      <c r="L2322" t="e">
        <f t="shared" si="616"/>
        <v>#NAME?</v>
      </c>
      <c r="M2322" t="e">
        <f t="shared" si="617"/>
        <v>#NAME?</v>
      </c>
      <c r="N2322">
        <v>10000</v>
      </c>
      <c r="O2322" t="e">
        <f t="shared" si="618"/>
        <v>#NAME?</v>
      </c>
      <c r="P2322">
        <v>5</v>
      </c>
      <c r="Q2322" t="e">
        <f t="shared" si="619"/>
        <v>#NAME?</v>
      </c>
      <c r="R2322">
        <v>5</v>
      </c>
      <c r="S2322" t="e">
        <f t="shared" si="620"/>
        <v>#NAME?</v>
      </c>
      <c r="T2322">
        <v>0</v>
      </c>
      <c r="U2322" t="e">
        <f t="shared" si="621"/>
        <v>#NAME?</v>
      </c>
      <c r="V2322">
        <v>256</v>
      </c>
      <c r="W2322" t="e">
        <f t="shared" si="622"/>
        <v>#NAME?</v>
      </c>
      <c r="X2322">
        <v>1</v>
      </c>
      <c r="Y2322" t="e">
        <f t="shared" si="623"/>
        <v>#NAME?</v>
      </c>
      <c r="Z2322">
        <v>0</v>
      </c>
      <c r="AA2322" t="e">
        <f t="shared" si="624"/>
        <v>#NAME?</v>
      </c>
      <c r="AB2322">
        <v>48</v>
      </c>
      <c r="AC2322" t="e">
        <f t="shared" si="625"/>
        <v>#NAME?</v>
      </c>
      <c r="AD2322">
        <v>2</v>
      </c>
      <c r="AE2322" t="e">
        <f t="shared" si="626"/>
        <v>#NAME?</v>
      </c>
      <c r="AF2322" t="s">
        <v>65</v>
      </c>
      <c r="AG2322" t="s">
        <v>64</v>
      </c>
      <c r="AH2322">
        <v>2437224</v>
      </c>
      <c r="AI2322">
        <v>2438364</v>
      </c>
      <c r="AJ2322">
        <v>487558</v>
      </c>
      <c r="AK2322">
        <v>4870049</v>
      </c>
      <c r="AL2322">
        <v>10000</v>
      </c>
      <c r="AR2322">
        <v>10000</v>
      </c>
      <c r="AS2322">
        <v>5702.8940000000002</v>
      </c>
      <c r="AT2322">
        <v>5</v>
      </c>
      <c r="AU2322">
        <v>10000</v>
      </c>
      <c r="AV2322">
        <v>1</v>
      </c>
      <c r="AW2322" t="s">
        <v>60</v>
      </c>
      <c r="AX2322" t="s">
        <v>61</v>
      </c>
      <c r="AY2322" t="s">
        <v>62</v>
      </c>
      <c r="BA2322">
        <v>8</v>
      </c>
      <c r="BB2322">
        <v>1</v>
      </c>
      <c r="BD2322">
        <v>0.192278</v>
      </c>
      <c r="BE2322">
        <v>1.9079699999999999E-3</v>
      </c>
      <c r="BF2322">
        <v>791.85900000000004</v>
      </c>
      <c r="BH2322">
        <v>702.89400000000001</v>
      </c>
      <c r="BN2322">
        <v>48672162</v>
      </c>
      <c r="BO2322">
        <v>569900</v>
      </c>
      <c r="BP2322">
        <v>28337</v>
      </c>
      <c r="BQ2322">
        <v>0</v>
      </c>
      <c r="BR2322">
        <v>7.2006700000000007E-2</v>
      </c>
      <c r="BY2322" t="s">
        <v>6086</v>
      </c>
      <c r="BZ2322" t="s">
        <v>9758</v>
      </c>
      <c r="CA2322" t="s">
        <v>58</v>
      </c>
      <c r="CB2322" t="str">
        <f t="shared" si="627"/>
        <v>ZYRA_CLUSTER_5i5d10000k nrq=0</v>
      </c>
      <c r="CC2322">
        <f t="shared" si="628"/>
        <v>1</v>
      </c>
    </row>
    <row r="2323" spans="1:81" x14ac:dyDescent="0.4">
      <c r="A2323" t="s">
        <v>2314</v>
      </c>
      <c r="B2323" t="s">
        <v>58</v>
      </c>
      <c r="C2323" t="s">
        <v>59</v>
      </c>
      <c r="D2323" t="e">
        <f t="shared" si="612"/>
        <v>#NAME?</v>
      </c>
      <c r="E2323">
        <v>10000</v>
      </c>
      <c r="F2323" t="e">
        <f t="shared" si="613"/>
        <v>#NAME?</v>
      </c>
      <c r="G2323" t="s">
        <v>60</v>
      </c>
      <c r="H2323" t="e">
        <f t="shared" si="614"/>
        <v>#NAME?</v>
      </c>
      <c r="I2323" t="s">
        <v>61</v>
      </c>
      <c r="J2323" t="e">
        <f t="shared" si="615"/>
        <v>#NAME?</v>
      </c>
      <c r="K2323" t="s">
        <v>62</v>
      </c>
      <c r="L2323" t="e">
        <f t="shared" si="616"/>
        <v>#NAME?</v>
      </c>
      <c r="M2323" t="e">
        <f t="shared" si="617"/>
        <v>#NAME?</v>
      </c>
      <c r="N2323">
        <v>100000</v>
      </c>
      <c r="O2323" t="e">
        <f t="shared" si="618"/>
        <v>#NAME?</v>
      </c>
      <c r="P2323">
        <v>0</v>
      </c>
      <c r="Q2323" t="e">
        <f t="shared" si="619"/>
        <v>#NAME?</v>
      </c>
      <c r="R2323">
        <v>0</v>
      </c>
      <c r="S2323" t="e">
        <f t="shared" si="620"/>
        <v>#NAME?</v>
      </c>
      <c r="T2323">
        <v>0</v>
      </c>
      <c r="U2323" t="e">
        <f t="shared" si="621"/>
        <v>#NAME?</v>
      </c>
      <c r="V2323">
        <v>256</v>
      </c>
      <c r="W2323" t="e">
        <f t="shared" si="622"/>
        <v>#NAME?</v>
      </c>
      <c r="X2323">
        <v>54</v>
      </c>
      <c r="Y2323" t="e">
        <f t="shared" si="623"/>
        <v>#NAME?</v>
      </c>
      <c r="Z2323">
        <v>0</v>
      </c>
      <c r="AA2323" t="e">
        <f t="shared" si="624"/>
        <v>#NAME?</v>
      </c>
      <c r="AB2323">
        <v>48</v>
      </c>
      <c r="AC2323" t="e">
        <f t="shared" si="625"/>
        <v>#NAME?</v>
      </c>
      <c r="AD2323">
        <v>1</v>
      </c>
      <c r="AE2323" t="e">
        <f t="shared" si="626"/>
        <v>#NAME?</v>
      </c>
      <c r="AF2323" t="s">
        <v>65</v>
      </c>
      <c r="AG2323" t="s">
        <v>64</v>
      </c>
      <c r="AJ2323">
        <v>0</v>
      </c>
      <c r="AK2323">
        <v>86418401</v>
      </c>
      <c r="AL2323">
        <v>10000</v>
      </c>
      <c r="AR2323">
        <v>10000</v>
      </c>
      <c r="AS2323">
        <v>1211.3800000000001</v>
      </c>
      <c r="AT2323">
        <v>0</v>
      </c>
      <c r="AU2323">
        <v>100000</v>
      </c>
      <c r="AV2323">
        <v>54</v>
      </c>
      <c r="AW2323" t="s">
        <v>60</v>
      </c>
      <c r="AX2323" t="s">
        <v>61</v>
      </c>
      <c r="AY2323" t="s">
        <v>62</v>
      </c>
      <c r="BA2323">
        <v>8</v>
      </c>
      <c r="BB2323">
        <v>1</v>
      </c>
      <c r="BD2323">
        <v>24.072199999999999</v>
      </c>
      <c r="BE2323">
        <v>5.43212E-2</v>
      </c>
      <c r="BF2323">
        <v>1665.49</v>
      </c>
      <c r="BH2323">
        <v>1211.3800000000001</v>
      </c>
      <c r="BN2323">
        <v>864184014</v>
      </c>
      <c r="BO2323">
        <v>11055628</v>
      </c>
      <c r="BP2323">
        <v>36723</v>
      </c>
      <c r="BQ2323">
        <v>2311</v>
      </c>
      <c r="BR2323">
        <v>0</v>
      </c>
      <c r="BY2323" t="s">
        <v>6087</v>
      </c>
      <c r="BZ2323" t="s">
        <v>9759</v>
      </c>
      <c r="CA2323" t="s">
        <v>58</v>
      </c>
      <c r="CB2323" t="str">
        <f t="shared" si="627"/>
        <v>ZYRA_CLUSTER_0i0d100000k nrq=0</v>
      </c>
      <c r="CC2323">
        <f t="shared" si="628"/>
        <v>54</v>
      </c>
    </row>
    <row r="2324" spans="1:81" x14ac:dyDescent="0.4">
      <c r="A2324" t="s">
        <v>2315</v>
      </c>
      <c r="B2324" t="s">
        <v>58</v>
      </c>
      <c r="C2324" t="s">
        <v>59</v>
      </c>
      <c r="D2324" t="e">
        <f t="shared" si="612"/>
        <v>#NAME?</v>
      </c>
      <c r="E2324">
        <v>10000</v>
      </c>
      <c r="F2324" t="e">
        <f t="shared" si="613"/>
        <v>#NAME?</v>
      </c>
      <c r="G2324" t="s">
        <v>60</v>
      </c>
      <c r="H2324" t="e">
        <f t="shared" si="614"/>
        <v>#NAME?</v>
      </c>
      <c r="I2324" t="s">
        <v>61</v>
      </c>
      <c r="J2324" t="e">
        <f t="shared" si="615"/>
        <v>#NAME?</v>
      </c>
      <c r="K2324" t="s">
        <v>62</v>
      </c>
      <c r="L2324" t="e">
        <f t="shared" si="616"/>
        <v>#NAME?</v>
      </c>
      <c r="M2324" t="e">
        <f t="shared" si="617"/>
        <v>#NAME?</v>
      </c>
      <c r="N2324">
        <v>100000</v>
      </c>
      <c r="O2324" t="e">
        <f t="shared" si="618"/>
        <v>#NAME?</v>
      </c>
      <c r="P2324">
        <v>0</v>
      </c>
      <c r="Q2324" t="e">
        <f t="shared" si="619"/>
        <v>#NAME?</v>
      </c>
      <c r="R2324">
        <v>0</v>
      </c>
      <c r="S2324" t="e">
        <f t="shared" si="620"/>
        <v>#NAME?</v>
      </c>
      <c r="T2324">
        <v>0</v>
      </c>
      <c r="U2324" t="e">
        <f t="shared" si="621"/>
        <v>#NAME?</v>
      </c>
      <c r="V2324">
        <v>256</v>
      </c>
      <c r="W2324" t="e">
        <f t="shared" si="622"/>
        <v>#NAME?</v>
      </c>
      <c r="X2324">
        <v>54</v>
      </c>
      <c r="Y2324" t="e">
        <f t="shared" si="623"/>
        <v>#NAME?</v>
      </c>
      <c r="Z2324">
        <v>0</v>
      </c>
      <c r="AA2324" t="e">
        <f t="shared" si="624"/>
        <v>#NAME?</v>
      </c>
      <c r="AB2324">
        <v>48</v>
      </c>
      <c r="AC2324" t="e">
        <f t="shared" si="625"/>
        <v>#NAME?</v>
      </c>
      <c r="AD2324">
        <v>2</v>
      </c>
      <c r="AE2324" t="e">
        <f t="shared" si="626"/>
        <v>#NAME?</v>
      </c>
      <c r="AF2324" t="s">
        <v>65</v>
      </c>
      <c r="AG2324" t="s">
        <v>64</v>
      </c>
      <c r="AJ2324">
        <v>0</v>
      </c>
      <c r="AK2324">
        <v>86596007</v>
      </c>
      <c r="AL2324">
        <v>10000</v>
      </c>
      <c r="AR2324">
        <v>10000</v>
      </c>
      <c r="AS2324">
        <v>1167.57</v>
      </c>
      <c r="AT2324">
        <v>0</v>
      </c>
      <c r="AU2324">
        <v>100000</v>
      </c>
      <c r="AV2324">
        <v>54</v>
      </c>
      <c r="AW2324" t="s">
        <v>60</v>
      </c>
      <c r="AX2324" t="s">
        <v>61</v>
      </c>
      <c r="AY2324" t="s">
        <v>62</v>
      </c>
      <c r="BA2324">
        <v>8</v>
      </c>
      <c r="BB2324">
        <v>1</v>
      </c>
      <c r="BD2324">
        <v>24.069600000000001</v>
      </c>
      <c r="BE2324">
        <v>7.1202600000000005E-2</v>
      </c>
      <c r="BF2324">
        <v>1662.53</v>
      </c>
      <c r="BH2324">
        <v>1167.57</v>
      </c>
      <c r="BN2324">
        <v>865960076</v>
      </c>
      <c r="BO2324">
        <v>9858254</v>
      </c>
      <c r="BP2324">
        <v>38451</v>
      </c>
      <c r="BQ2324">
        <v>2337</v>
      </c>
      <c r="BR2324">
        <v>0</v>
      </c>
      <c r="BY2324" t="s">
        <v>6088</v>
      </c>
      <c r="BZ2324" t="s">
        <v>9760</v>
      </c>
      <c r="CA2324" t="s">
        <v>58</v>
      </c>
      <c r="CB2324" t="str">
        <f t="shared" si="627"/>
        <v>ZYRA_CLUSTER_0i0d100000k nrq=0</v>
      </c>
      <c r="CC2324">
        <f t="shared" si="628"/>
        <v>54</v>
      </c>
    </row>
    <row r="2325" spans="1:81" x14ac:dyDescent="0.4">
      <c r="A2325" t="s">
        <v>2316</v>
      </c>
      <c r="B2325" t="s">
        <v>58</v>
      </c>
      <c r="C2325" t="s">
        <v>59</v>
      </c>
      <c r="D2325" t="e">
        <f t="shared" si="612"/>
        <v>#NAME?</v>
      </c>
      <c r="E2325">
        <v>10000</v>
      </c>
      <c r="F2325" t="e">
        <f t="shared" si="613"/>
        <v>#NAME?</v>
      </c>
      <c r="G2325" t="s">
        <v>60</v>
      </c>
      <c r="H2325" t="e">
        <f t="shared" si="614"/>
        <v>#NAME?</v>
      </c>
      <c r="I2325" t="s">
        <v>61</v>
      </c>
      <c r="J2325" t="e">
        <f t="shared" si="615"/>
        <v>#NAME?</v>
      </c>
      <c r="K2325" t="s">
        <v>62</v>
      </c>
      <c r="L2325" t="e">
        <f t="shared" si="616"/>
        <v>#NAME?</v>
      </c>
      <c r="M2325" t="e">
        <f t="shared" si="617"/>
        <v>#NAME?</v>
      </c>
      <c r="N2325">
        <v>100000</v>
      </c>
      <c r="O2325" t="e">
        <f t="shared" si="618"/>
        <v>#NAME?</v>
      </c>
      <c r="P2325">
        <v>0</v>
      </c>
      <c r="Q2325" t="e">
        <f t="shared" si="619"/>
        <v>#NAME?</v>
      </c>
      <c r="R2325">
        <v>0</v>
      </c>
      <c r="S2325" t="e">
        <f t="shared" si="620"/>
        <v>#NAME?</v>
      </c>
      <c r="T2325">
        <v>0</v>
      </c>
      <c r="U2325" t="e">
        <f t="shared" si="621"/>
        <v>#NAME?</v>
      </c>
      <c r="V2325">
        <v>256</v>
      </c>
      <c r="W2325" t="e">
        <f t="shared" si="622"/>
        <v>#NAME?</v>
      </c>
      <c r="X2325">
        <v>53</v>
      </c>
      <c r="Y2325" t="e">
        <f t="shared" si="623"/>
        <v>#NAME?</v>
      </c>
      <c r="Z2325">
        <v>1</v>
      </c>
      <c r="AA2325" t="e">
        <f t="shared" si="624"/>
        <v>#NAME?</v>
      </c>
      <c r="AB2325">
        <v>48</v>
      </c>
      <c r="AC2325" t="e">
        <f t="shared" si="625"/>
        <v>#NAME?</v>
      </c>
      <c r="AD2325">
        <v>0</v>
      </c>
      <c r="AE2325" t="e">
        <f t="shared" si="626"/>
        <v>#NAME?</v>
      </c>
      <c r="AF2325" t="s">
        <v>65</v>
      </c>
      <c r="AG2325" t="s">
        <v>64</v>
      </c>
      <c r="AJ2325">
        <v>0</v>
      </c>
      <c r="AK2325">
        <v>83497176</v>
      </c>
      <c r="AL2325">
        <v>10000</v>
      </c>
      <c r="AR2325">
        <v>10000</v>
      </c>
      <c r="AS2325">
        <v>1277.6099999999999</v>
      </c>
      <c r="AT2325">
        <v>0</v>
      </c>
      <c r="AU2325">
        <v>100000</v>
      </c>
      <c r="AV2325">
        <v>53</v>
      </c>
      <c r="AW2325" t="s">
        <v>60</v>
      </c>
      <c r="AX2325" t="s">
        <v>61</v>
      </c>
      <c r="AY2325" t="s">
        <v>62</v>
      </c>
      <c r="BA2325">
        <v>8</v>
      </c>
      <c r="BB2325">
        <v>1</v>
      </c>
      <c r="BD2325">
        <v>24.106000000000002</v>
      </c>
      <c r="BE2325">
        <v>7.9331499999999999E-2</v>
      </c>
      <c r="BF2325">
        <v>1717.05</v>
      </c>
      <c r="BH2325">
        <v>1277.6099999999999</v>
      </c>
      <c r="BN2325">
        <v>834953382</v>
      </c>
      <c r="BO2325">
        <v>12204698</v>
      </c>
      <c r="BP2325">
        <v>4144</v>
      </c>
      <c r="BQ2325">
        <v>750</v>
      </c>
      <c r="BR2325">
        <v>0</v>
      </c>
      <c r="BY2325" t="s">
        <v>6089</v>
      </c>
      <c r="BZ2325" t="s">
        <v>9761</v>
      </c>
      <c r="CA2325" t="s">
        <v>58</v>
      </c>
      <c r="CB2325" t="str">
        <f t="shared" si="627"/>
        <v>ZYRA_CLUSTER_0i0d100000k nrq=1</v>
      </c>
      <c r="CC2325">
        <f t="shared" si="628"/>
        <v>54</v>
      </c>
    </row>
    <row r="2326" spans="1:81" x14ac:dyDescent="0.4">
      <c r="A2326" t="s">
        <v>2317</v>
      </c>
      <c r="B2326" t="s">
        <v>58</v>
      </c>
      <c r="C2326" t="s">
        <v>59</v>
      </c>
      <c r="D2326" t="e">
        <f t="shared" si="612"/>
        <v>#NAME?</v>
      </c>
      <c r="E2326">
        <v>10000</v>
      </c>
      <c r="F2326" t="e">
        <f t="shared" si="613"/>
        <v>#NAME?</v>
      </c>
      <c r="G2326" t="s">
        <v>60</v>
      </c>
      <c r="H2326" t="e">
        <f t="shared" si="614"/>
        <v>#NAME?</v>
      </c>
      <c r="I2326" t="s">
        <v>61</v>
      </c>
      <c r="J2326" t="e">
        <f t="shared" si="615"/>
        <v>#NAME?</v>
      </c>
      <c r="K2326" t="s">
        <v>62</v>
      </c>
      <c r="L2326" t="e">
        <f t="shared" si="616"/>
        <v>#NAME?</v>
      </c>
      <c r="M2326" t="e">
        <f t="shared" si="617"/>
        <v>#NAME?</v>
      </c>
      <c r="N2326">
        <v>100000</v>
      </c>
      <c r="O2326" t="e">
        <f t="shared" si="618"/>
        <v>#NAME?</v>
      </c>
      <c r="P2326">
        <v>0</v>
      </c>
      <c r="Q2326" t="e">
        <f t="shared" si="619"/>
        <v>#NAME?</v>
      </c>
      <c r="R2326">
        <v>0</v>
      </c>
      <c r="S2326" t="e">
        <f t="shared" si="620"/>
        <v>#NAME?</v>
      </c>
      <c r="T2326">
        <v>0</v>
      </c>
      <c r="U2326" t="e">
        <f t="shared" si="621"/>
        <v>#NAME?</v>
      </c>
      <c r="V2326">
        <v>256</v>
      </c>
      <c r="W2326" t="e">
        <f t="shared" si="622"/>
        <v>#NAME?</v>
      </c>
      <c r="X2326">
        <v>53</v>
      </c>
      <c r="Y2326" t="e">
        <f t="shared" si="623"/>
        <v>#NAME?</v>
      </c>
      <c r="Z2326">
        <v>1</v>
      </c>
      <c r="AA2326" t="e">
        <f t="shared" si="624"/>
        <v>#NAME?</v>
      </c>
      <c r="AB2326">
        <v>48</v>
      </c>
      <c r="AC2326" t="e">
        <f t="shared" si="625"/>
        <v>#NAME?</v>
      </c>
      <c r="AD2326">
        <v>1</v>
      </c>
      <c r="AE2326" t="e">
        <f t="shared" si="626"/>
        <v>#NAME?</v>
      </c>
      <c r="AF2326" t="s">
        <v>65</v>
      </c>
      <c r="AG2326" t="s">
        <v>64</v>
      </c>
      <c r="AJ2326">
        <v>0</v>
      </c>
      <c r="AK2326">
        <v>84151193</v>
      </c>
      <c r="AL2326">
        <v>10000</v>
      </c>
      <c r="AR2326">
        <v>10000</v>
      </c>
      <c r="AS2326">
        <v>1288.6300000000001</v>
      </c>
      <c r="AT2326">
        <v>0</v>
      </c>
      <c r="AU2326">
        <v>100000</v>
      </c>
      <c r="AV2326">
        <v>53</v>
      </c>
      <c r="AW2326" t="s">
        <v>60</v>
      </c>
      <c r="AX2326" t="s">
        <v>61</v>
      </c>
      <c r="AY2326" t="s">
        <v>62</v>
      </c>
      <c r="BA2326">
        <v>8</v>
      </c>
      <c r="BB2326">
        <v>1</v>
      </c>
      <c r="BD2326">
        <v>24.0562</v>
      </c>
      <c r="BE2326">
        <v>8.1835900000000003E-2</v>
      </c>
      <c r="BF2326">
        <v>1704.65</v>
      </c>
      <c r="BH2326">
        <v>1288.6300000000001</v>
      </c>
      <c r="BN2326">
        <v>841469693</v>
      </c>
      <c r="BO2326">
        <v>11368620</v>
      </c>
      <c r="BP2326">
        <v>4074</v>
      </c>
      <c r="BQ2326">
        <v>20653</v>
      </c>
      <c r="BR2326">
        <v>0</v>
      </c>
      <c r="BY2326" t="s">
        <v>6090</v>
      </c>
      <c r="BZ2326" t="s">
        <v>9762</v>
      </c>
      <c r="CA2326" t="s">
        <v>58</v>
      </c>
      <c r="CB2326" t="str">
        <f t="shared" si="627"/>
        <v>ZYRA_CLUSTER_0i0d100000k nrq=1</v>
      </c>
      <c r="CC2326">
        <f t="shared" si="628"/>
        <v>54</v>
      </c>
    </row>
    <row r="2327" spans="1:81" x14ac:dyDescent="0.4">
      <c r="A2327" t="s">
        <v>2318</v>
      </c>
      <c r="B2327" t="s">
        <v>58</v>
      </c>
      <c r="C2327" t="s">
        <v>3765</v>
      </c>
      <c r="D2327" t="e">
        <f t="shared" si="612"/>
        <v>#NAME?</v>
      </c>
      <c r="E2327">
        <v>10000</v>
      </c>
      <c r="F2327" t="e">
        <f t="shared" si="613"/>
        <v>#NAME?</v>
      </c>
      <c r="G2327" t="s">
        <v>60</v>
      </c>
      <c r="H2327" t="e">
        <f t="shared" si="614"/>
        <v>#NAME?</v>
      </c>
      <c r="I2327" t="s">
        <v>61</v>
      </c>
      <c r="J2327" t="e">
        <f t="shared" si="615"/>
        <v>#NAME?</v>
      </c>
      <c r="K2327" t="s">
        <v>62</v>
      </c>
      <c r="L2327" t="e">
        <f t="shared" si="616"/>
        <v>#NAME?</v>
      </c>
      <c r="M2327" t="e">
        <f t="shared" si="617"/>
        <v>#NAME?</v>
      </c>
      <c r="N2327">
        <v>100000</v>
      </c>
      <c r="O2327" t="e">
        <f t="shared" si="618"/>
        <v>#NAME?</v>
      </c>
      <c r="P2327">
        <v>0</v>
      </c>
      <c r="Q2327" t="e">
        <f t="shared" si="619"/>
        <v>#NAME?</v>
      </c>
      <c r="R2327">
        <v>0</v>
      </c>
      <c r="S2327" t="e">
        <f t="shared" si="620"/>
        <v>#NAME?</v>
      </c>
      <c r="T2327">
        <v>0</v>
      </c>
      <c r="U2327" t="e">
        <f t="shared" si="621"/>
        <v>#NAME?</v>
      </c>
      <c r="V2327">
        <v>256</v>
      </c>
      <c r="W2327" t="e">
        <f t="shared" si="622"/>
        <v>#NAME?</v>
      </c>
      <c r="X2327">
        <v>144</v>
      </c>
      <c r="Y2327" t="e">
        <f t="shared" si="623"/>
        <v>#NAME?</v>
      </c>
      <c r="Z2327">
        <v>0</v>
      </c>
      <c r="AA2327" t="e">
        <f t="shared" si="624"/>
        <v>#NAME?</v>
      </c>
      <c r="AB2327">
        <v>48</v>
      </c>
      <c r="AC2327" t="e">
        <f t="shared" si="625"/>
        <v>#NAME?</v>
      </c>
      <c r="AD2327">
        <v>1</v>
      </c>
      <c r="AE2327" t="e">
        <f t="shared" si="626"/>
        <v>#NAME?</v>
      </c>
      <c r="AF2327" t="s">
        <v>65</v>
      </c>
      <c r="AG2327" t="s">
        <v>64</v>
      </c>
      <c r="AJ2327">
        <v>0</v>
      </c>
      <c r="AK2327">
        <v>236207802</v>
      </c>
      <c r="AL2327">
        <v>10000</v>
      </c>
      <c r="AR2327">
        <v>10000</v>
      </c>
      <c r="AS2327">
        <v>755.78499999999997</v>
      </c>
      <c r="AT2327">
        <v>0</v>
      </c>
      <c r="AU2327">
        <v>100000</v>
      </c>
      <c r="AV2327">
        <v>144</v>
      </c>
      <c r="AW2327" t="s">
        <v>60</v>
      </c>
      <c r="AX2327" t="s">
        <v>61</v>
      </c>
      <c r="AY2327" t="s">
        <v>62</v>
      </c>
      <c r="BA2327">
        <v>8</v>
      </c>
      <c r="BB2327">
        <v>1</v>
      </c>
      <c r="BD2327">
        <v>8.44754</v>
      </c>
      <c r="BE2327">
        <v>3.8416600000000002E-2</v>
      </c>
      <c r="BF2327">
        <v>1609.34</v>
      </c>
      <c r="BH2327">
        <v>755.78499999999997</v>
      </c>
      <c r="BN2327">
        <v>2362078024</v>
      </c>
      <c r="BO2327">
        <v>4894554</v>
      </c>
      <c r="BP2327">
        <v>52805</v>
      </c>
      <c r="BQ2327">
        <v>2857</v>
      </c>
      <c r="BR2327">
        <v>0</v>
      </c>
      <c r="BY2327" t="s">
        <v>6091</v>
      </c>
      <c r="BZ2327" t="s">
        <v>9763</v>
      </c>
      <c r="CA2327" t="s">
        <v>58</v>
      </c>
      <c r="CB2327" t="str">
        <f t="shared" si="627"/>
        <v>ZYRA_CLUSTER_0i0d100000k nrq=0</v>
      </c>
      <c r="CC2327">
        <f t="shared" si="628"/>
        <v>144</v>
      </c>
    </row>
    <row r="2328" spans="1:81" x14ac:dyDescent="0.4">
      <c r="A2328" t="s">
        <v>2319</v>
      </c>
      <c r="B2328" t="s">
        <v>58</v>
      </c>
      <c r="C2328" t="s">
        <v>59</v>
      </c>
      <c r="D2328" t="e">
        <f t="shared" si="612"/>
        <v>#NAME?</v>
      </c>
      <c r="E2328">
        <v>10000</v>
      </c>
      <c r="F2328" t="e">
        <f t="shared" si="613"/>
        <v>#NAME?</v>
      </c>
      <c r="G2328" t="s">
        <v>60</v>
      </c>
      <c r="H2328" t="e">
        <f t="shared" si="614"/>
        <v>#NAME?</v>
      </c>
      <c r="I2328" t="s">
        <v>61</v>
      </c>
      <c r="J2328" t="e">
        <f t="shared" si="615"/>
        <v>#NAME?</v>
      </c>
      <c r="K2328" t="s">
        <v>62</v>
      </c>
      <c r="L2328" t="e">
        <f t="shared" si="616"/>
        <v>#NAME?</v>
      </c>
      <c r="M2328" t="e">
        <f t="shared" si="617"/>
        <v>#NAME?</v>
      </c>
      <c r="N2328">
        <v>100000</v>
      </c>
      <c r="O2328" t="e">
        <f t="shared" si="618"/>
        <v>#NAME?</v>
      </c>
      <c r="P2328">
        <v>0</v>
      </c>
      <c r="Q2328" t="e">
        <f t="shared" si="619"/>
        <v>#NAME?</v>
      </c>
      <c r="R2328">
        <v>0</v>
      </c>
      <c r="S2328" t="e">
        <f t="shared" si="620"/>
        <v>#NAME?</v>
      </c>
      <c r="T2328">
        <v>0</v>
      </c>
      <c r="U2328" t="e">
        <f t="shared" si="621"/>
        <v>#NAME?</v>
      </c>
      <c r="V2328">
        <v>256</v>
      </c>
      <c r="W2328" t="e">
        <f t="shared" si="622"/>
        <v>#NAME?</v>
      </c>
      <c r="X2328">
        <v>53</v>
      </c>
      <c r="Y2328" t="e">
        <f t="shared" si="623"/>
        <v>#NAME?</v>
      </c>
      <c r="Z2328">
        <v>1</v>
      </c>
      <c r="AA2328" t="e">
        <f t="shared" si="624"/>
        <v>#NAME?</v>
      </c>
      <c r="AB2328">
        <v>48</v>
      </c>
      <c r="AC2328" t="e">
        <f t="shared" si="625"/>
        <v>#NAME?</v>
      </c>
      <c r="AD2328">
        <v>2</v>
      </c>
      <c r="AE2328" t="e">
        <f t="shared" si="626"/>
        <v>#NAME?</v>
      </c>
      <c r="AF2328" t="s">
        <v>65</v>
      </c>
      <c r="AG2328" t="s">
        <v>64</v>
      </c>
      <c r="AJ2328">
        <v>0</v>
      </c>
      <c r="AK2328">
        <v>82259999</v>
      </c>
      <c r="AL2328">
        <v>10000</v>
      </c>
      <c r="AR2328">
        <v>10000</v>
      </c>
      <c r="AS2328">
        <v>1352.54</v>
      </c>
      <c r="AT2328">
        <v>0</v>
      </c>
      <c r="AU2328">
        <v>100000</v>
      </c>
      <c r="AV2328">
        <v>53</v>
      </c>
      <c r="AW2328" t="s">
        <v>60</v>
      </c>
      <c r="AX2328" t="s">
        <v>61</v>
      </c>
      <c r="AY2328" t="s">
        <v>62</v>
      </c>
      <c r="BA2328">
        <v>8</v>
      </c>
      <c r="BB2328">
        <v>1</v>
      </c>
      <c r="BD2328">
        <v>24.3566</v>
      </c>
      <c r="BE2328">
        <v>9.7461400000000004E-2</v>
      </c>
      <c r="BF2328">
        <v>1737.3</v>
      </c>
      <c r="BH2328">
        <v>1352.54</v>
      </c>
      <c r="BN2328">
        <v>822585106</v>
      </c>
      <c r="BO2328">
        <v>16473428</v>
      </c>
      <c r="BP2328">
        <v>4128</v>
      </c>
      <c r="BQ2328">
        <v>329</v>
      </c>
      <c r="BR2328">
        <v>0</v>
      </c>
      <c r="BY2328" t="s">
        <v>6092</v>
      </c>
      <c r="BZ2328" t="s">
        <v>9764</v>
      </c>
      <c r="CA2328" t="s">
        <v>58</v>
      </c>
      <c r="CB2328" t="str">
        <f t="shared" si="627"/>
        <v>ZYRA_CLUSTER_0i0d100000k nrq=1</v>
      </c>
      <c r="CC2328">
        <f t="shared" si="628"/>
        <v>54</v>
      </c>
    </row>
    <row r="2329" spans="1:81" x14ac:dyDescent="0.4">
      <c r="A2329" t="s">
        <v>2320</v>
      </c>
      <c r="B2329" t="s">
        <v>58</v>
      </c>
      <c r="C2329" t="s">
        <v>59</v>
      </c>
      <c r="D2329" t="e">
        <f t="shared" si="612"/>
        <v>#NAME?</v>
      </c>
      <c r="E2329">
        <v>10000</v>
      </c>
      <c r="F2329" t="e">
        <f t="shared" si="613"/>
        <v>#NAME?</v>
      </c>
      <c r="G2329" t="s">
        <v>60</v>
      </c>
      <c r="H2329" t="e">
        <f t="shared" si="614"/>
        <v>#NAME?</v>
      </c>
      <c r="I2329" t="s">
        <v>61</v>
      </c>
      <c r="J2329" t="e">
        <f t="shared" si="615"/>
        <v>#NAME?</v>
      </c>
      <c r="K2329" t="s">
        <v>62</v>
      </c>
      <c r="L2329" t="e">
        <f t="shared" si="616"/>
        <v>#NAME?</v>
      </c>
      <c r="M2329" t="e">
        <f t="shared" si="617"/>
        <v>#NAME?</v>
      </c>
      <c r="N2329">
        <v>100000</v>
      </c>
      <c r="O2329" t="e">
        <f t="shared" si="618"/>
        <v>#NAME?</v>
      </c>
      <c r="P2329">
        <v>0</v>
      </c>
      <c r="Q2329" t="e">
        <f t="shared" si="619"/>
        <v>#NAME?</v>
      </c>
      <c r="R2329">
        <v>0</v>
      </c>
      <c r="S2329" t="e">
        <f t="shared" si="620"/>
        <v>#NAME?</v>
      </c>
      <c r="T2329">
        <v>0</v>
      </c>
      <c r="U2329" t="e">
        <f t="shared" si="621"/>
        <v>#NAME?</v>
      </c>
      <c r="V2329">
        <v>256</v>
      </c>
      <c r="W2329" t="e">
        <f t="shared" si="622"/>
        <v>#NAME?</v>
      </c>
      <c r="X2329">
        <v>72</v>
      </c>
      <c r="Y2329" t="e">
        <f t="shared" si="623"/>
        <v>#NAME?</v>
      </c>
      <c r="Z2329">
        <v>0</v>
      </c>
      <c r="AA2329" t="e">
        <f t="shared" si="624"/>
        <v>#NAME?</v>
      </c>
      <c r="AB2329">
        <v>48</v>
      </c>
      <c r="AC2329" t="e">
        <f t="shared" si="625"/>
        <v>#NAME?</v>
      </c>
      <c r="AD2329">
        <v>0</v>
      </c>
      <c r="AE2329" t="e">
        <f t="shared" si="626"/>
        <v>#NAME?</v>
      </c>
      <c r="AF2329" t="s">
        <v>65</v>
      </c>
      <c r="AG2329" t="s">
        <v>64</v>
      </c>
      <c r="AJ2329">
        <v>0</v>
      </c>
      <c r="AK2329">
        <v>105734537</v>
      </c>
      <c r="AL2329">
        <v>10000</v>
      </c>
      <c r="AR2329">
        <v>10000</v>
      </c>
      <c r="AS2329">
        <v>1230.32</v>
      </c>
      <c r="AT2329">
        <v>0</v>
      </c>
      <c r="AU2329">
        <v>100000</v>
      </c>
      <c r="AV2329">
        <v>72</v>
      </c>
      <c r="AW2329" t="s">
        <v>60</v>
      </c>
      <c r="AX2329" t="s">
        <v>61</v>
      </c>
      <c r="AY2329" t="s">
        <v>62</v>
      </c>
      <c r="BA2329">
        <v>8</v>
      </c>
      <c r="BB2329">
        <v>1</v>
      </c>
      <c r="BD2329">
        <v>23.851700000000001</v>
      </c>
      <c r="BE2329">
        <v>5.72393E-2</v>
      </c>
      <c r="BF2329">
        <v>1806.26</v>
      </c>
      <c r="BH2329">
        <v>1230.32</v>
      </c>
      <c r="BN2329">
        <v>1057345372</v>
      </c>
      <c r="BO2329">
        <v>22629564</v>
      </c>
      <c r="BP2329">
        <v>41800</v>
      </c>
      <c r="BQ2329">
        <v>3449</v>
      </c>
      <c r="BR2329">
        <v>0</v>
      </c>
      <c r="BY2329" t="s">
        <v>6093</v>
      </c>
      <c r="BZ2329" t="s">
        <v>9765</v>
      </c>
      <c r="CA2329" t="s">
        <v>58</v>
      </c>
      <c r="CB2329" t="str">
        <f t="shared" si="627"/>
        <v>ZYRA_CLUSTER_0i0d100000k nrq=0</v>
      </c>
      <c r="CC2329">
        <f t="shared" si="628"/>
        <v>72</v>
      </c>
    </row>
    <row r="2330" spans="1:81" x14ac:dyDescent="0.4">
      <c r="A2330" t="s">
        <v>2321</v>
      </c>
      <c r="B2330" t="s">
        <v>58</v>
      </c>
      <c r="C2330" t="s">
        <v>59</v>
      </c>
      <c r="D2330" t="e">
        <f t="shared" si="612"/>
        <v>#NAME?</v>
      </c>
      <c r="E2330">
        <v>10000</v>
      </c>
      <c r="F2330" t="e">
        <f t="shared" si="613"/>
        <v>#NAME?</v>
      </c>
      <c r="G2330" t="s">
        <v>60</v>
      </c>
      <c r="H2330" t="e">
        <f t="shared" si="614"/>
        <v>#NAME?</v>
      </c>
      <c r="I2330" t="s">
        <v>61</v>
      </c>
      <c r="J2330" t="e">
        <f t="shared" si="615"/>
        <v>#NAME?</v>
      </c>
      <c r="K2330" t="s">
        <v>62</v>
      </c>
      <c r="L2330" t="e">
        <f t="shared" si="616"/>
        <v>#NAME?</v>
      </c>
      <c r="M2330" t="e">
        <f t="shared" si="617"/>
        <v>#NAME?</v>
      </c>
      <c r="N2330">
        <v>100000</v>
      </c>
      <c r="O2330" t="e">
        <f t="shared" si="618"/>
        <v>#NAME?</v>
      </c>
      <c r="P2330">
        <v>0</v>
      </c>
      <c r="Q2330" t="e">
        <f t="shared" si="619"/>
        <v>#NAME?</v>
      </c>
      <c r="R2330">
        <v>0</v>
      </c>
      <c r="S2330" t="e">
        <f t="shared" si="620"/>
        <v>#NAME?</v>
      </c>
      <c r="T2330">
        <v>0</v>
      </c>
      <c r="U2330" t="e">
        <f t="shared" si="621"/>
        <v>#NAME?</v>
      </c>
      <c r="V2330">
        <v>256</v>
      </c>
      <c r="W2330" t="e">
        <f t="shared" si="622"/>
        <v>#NAME?</v>
      </c>
      <c r="X2330">
        <v>72</v>
      </c>
      <c r="Y2330" t="e">
        <f t="shared" si="623"/>
        <v>#NAME?</v>
      </c>
      <c r="Z2330">
        <v>0</v>
      </c>
      <c r="AA2330" t="e">
        <f t="shared" si="624"/>
        <v>#NAME?</v>
      </c>
      <c r="AB2330">
        <v>48</v>
      </c>
      <c r="AC2330" t="e">
        <f t="shared" si="625"/>
        <v>#NAME?</v>
      </c>
      <c r="AD2330">
        <v>1</v>
      </c>
      <c r="AE2330" t="e">
        <f t="shared" si="626"/>
        <v>#NAME?</v>
      </c>
      <c r="AF2330" t="s">
        <v>65</v>
      </c>
      <c r="AG2330" t="s">
        <v>64</v>
      </c>
      <c r="AJ2330">
        <v>0</v>
      </c>
      <c r="AK2330">
        <v>106206309</v>
      </c>
      <c r="AL2330">
        <v>10000</v>
      </c>
      <c r="AR2330">
        <v>10000</v>
      </c>
      <c r="AS2330">
        <v>1221.18</v>
      </c>
      <c r="AT2330">
        <v>0</v>
      </c>
      <c r="AU2330">
        <v>100000</v>
      </c>
      <c r="AV2330">
        <v>72</v>
      </c>
      <c r="AW2330" t="s">
        <v>60</v>
      </c>
      <c r="AX2330" t="s">
        <v>61</v>
      </c>
      <c r="AY2330" t="s">
        <v>62</v>
      </c>
      <c r="BA2330">
        <v>8</v>
      </c>
      <c r="BB2330">
        <v>1</v>
      </c>
      <c r="BD2330">
        <v>23.610800000000001</v>
      </c>
      <c r="BE2330">
        <v>5.6035300000000003E-2</v>
      </c>
      <c r="BF2330">
        <v>1799.99</v>
      </c>
      <c r="BH2330">
        <v>1221.18</v>
      </c>
      <c r="BN2330">
        <v>1062063092</v>
      </c>
      <c r="BO2330">
        <v>14762275</v>
      </c>
      <c r="BP2330">
        <v>41848</v>
      </c>
      <c r="BQ2330">
        <v>3171</v>
      </c>
      <c r="BR2330">
        <v>0</v>
      </c>
      <c r="BY2330" t="s">
        <v>6094</v>
      </c>
      <c r="BZ2330" t="s">
        <v>9766</v>
      </c>
      <c r="CA2330" t="s">
        <v>58</v>
      </c>
      <c r="CB2330" t="str">
        <f t="shared" si="627"/>
        <v>ZYRA_CLUSTER_0i0d100000k nrq=0</v>
      </c>
      <c r="CC2330">
        <f t="shared" si="628"/>
        <v>72</v>
      </c>
    </row>
    <row r="2331" spans="1:81" x14ac:dyDescent="0.4">
      <c r="A2331" t="s">
        <v>2322</v>
      </c>
      <c r="B2331" t="s">
        <v>58</v>
      </c>
      <c r="C2331" t="s">
        <v>59</v>
      </c>
      <c r="D2331" t="e">
        <f t="shared" si="612"/>
        <v>#NAME?</v>
      </c>
      <c r="E2331">
        <v>10000</v>
      </c>
      <c r="F2331" t="e">
        <f t="shared" si="613"/>
        <v>#NAME?</v>
      </c>
      <c r="G2331" t="s">
        <v>60</v>
      </c>
      <c r="H2331" t="e">
        <f t="shared" si="614"/>
        <v>#NAME?</v>
      </c>
      <c r="I2331" t="s">
        <v>61</v>
      </c>
      <c r="J2331" t="e">
        <f t="shared" si="615"/>
        <v>#NAME?</v>
      </c>
      <c r="K2331" t="s">
        <v>62</v>
      </c>
      <c r="L2331" t="e">
        <f t="shared" si="616"/>
        <v>#NAME?</v>
      </c>
      <c r="M2331" t="e">
        <f t="shared" si="617"/>
        <v>#NAME?</v>
      </c>
      <c r="N2331">
        <v>100000</v>
      </c>
      <c r="O2331" t="e">
        <f t="shared" si="618"/>
        <v>#NAME?</v>
      </c>
      <c r="P2331">
        <v>0</v>
      </c>
      <c r="Q2331" t="e">
        <f t="shared" si="619"/>
        <v>#NAME?</v>
      </c>
      <c r="R2331">
        <v>0</v>
      </c>
      <c r="S2331" t="e">
        <f t="shared" si="620"/>
        <v>#NAME?</v>
      </c>
      <c r="T2331">
        <v>0</v>
      </c>
      <c r="U2331" t="e">
        <f t="shared" si="621"/>
        <v>#NAME?</v>
      </c>
      <c r="V2331">
        <v>256</v>
      </c>
      <c r="W2331" t="e">
        <f t="shared" si="622"/>
        <v>#NAME?</v>
      </c>
      <c r="X2331">
        <v>72</v>
      </c>
      <c r="Y2331" t="e">
        <f t="shared" si="623"/>
        <v>#NAME?</v>
      </c>
      <c r="Z2331">
        <v>0</v>
      </c>
      <c r="AA2331" t="e">
        <f t="shared" si="624"/>
        <v>#NAME?</v>
      </c>
      <c r="AB2331">
        <v>48</v>
      </c>
      <c r="AC2331" t="e">
        <f t="shared" si="625"/>
        <v>#NAME?</v>
      </c>
      <c r="AD2331">
        <v>2</v>
      </c>
      <c r="AE2331" t="e">
        <f t="shared" si="626"/>
        <v>#NAME?</v>
      </c>
      <c r="AF2331" t="s">
        <v>65</v>
      </c>
      <c r="AG2331" t="s">
        <v>64</v>
      </c>
      <c r="AJ2331">
        <v>0</v>
      </c>
      <c r="AK2331">
        <v>105359546</v>
      </c>
      <c r="AL2331">
        <v>10000</v>
      </c>
      <c r="AR2331">
        <v>10000</v>
      </c>
      <c r="AS2331">
        <v>1241.57</v>
      </c>
      <c r="AT2331">
        <v>0</v>
      </c>
      <c r="AU2331">
        <v>100000</v>
      </c>
      <c r="AV2331">
        <v>72</v>
      </c>
      <c r="AW2331" t="s">
        <v>60</v>
      </c>
      <c r="AX2331" t="s">
        <v>61</v>
      </c>
      <c r="AY2331" t="s">
        <v>62</v>
      </c>
      <c r="BA2331">
        <v>8</v>
      </c>
      <c r="BB2331">
        <v>1</v>
      </c>
      <c r="BD2331">
        <v>23.309200000000001</v>
      </c>
      <c r="BE2331">
        <v>5.5679100000000002E-2</v>
      </c>
      <c r="BF2331">
        <v>1814.86</v>
      </c>
      <c r="BH2331">
        <v>1241.57</v>
      </c>
      <c r="BN2331">
        <v>1053595443</v>
      </c>
      <c r="BO2331">
        <v>27331220</v>
      </c>
      <c r="BP2331">
        <v>43007</v>
      </c>
      <c r="BQ2331">
        <v>6105</v>
      </c>
      <c r="BR2331">
        <v>0</v>
      </c>
      <c r="BY2331" t="s">
        <v>6095</v>
      </c>
      <c r="BZ2331" t="s">
        <v>9767</v>
      </c>
      <c r="CA2331" t="s">
        <v>58</v>
      </c>
      <c r="CB2331" t="str">
        <f t="shared" si="627"/>
        <v>ZYRA_CLUSTER_0i0d100000k nrq=0</v>
      </c>
      <c r="CC2331">
        <f t="shared" si="628"/>
        <v>72</v>
      </c>
    </row>
    <row r="2332" spans="1:81" x14ac:dyDescent="0.4">
      <c r="A2332" t="s">
        <v>2323</v>
      </c>
      <c r="B2332" t="s">
        <v>58</v>
      </c>
      <c r="C2332" t="s">
        <v>59</v>
      </c>
      <c r="D2332" t="e">
        <f t="shared" si="612"/>
        <v>#NAME?</v>
      </c>
      <c r="E2332">
        <v>10000</v>
      </c>
      <c r="F2332" t="e">
        <f t="shared" si="613"/>
        <v>#NAME?</v>
      </c>
      <c r="G2332" t="s">
        <v>60</v>
      </c>
      <c r="H2332" t="e">
        <f t="shared" si="614"/>
        <v>#NAME?</v>
      </c>
      <c r="I2332" t="s">
        <v>61</v>
      </c>
      <c r="J2332" t="e">
        <f t="shared" si="615"/>
        <v>#NAME?</v>
      </c>
      <c r="K2332" t="s">
        <v>62</v>
      </c>
      <c r="L2332" t="e">
        <f t="shared" si="616"/>
        <v>#NAME?</v>
      </c>
      <c r="M2332" t="e">
        <f t="shared" si="617"/>
        <v>#NAME?</v>
      </c>
      <c r="N2332">
        <v>100000</v>
      </c>
      <c r="O2332" t="e">
        <f t="shared" si="618"/>
        <v>#NAME?</v>
      </c>
      <c r="P2332">
        <v>0</v>
      </c>
      <c r="Q2332" t="e">
        <f t="shared" si="619"/>
        <v>#NAME?</v>
      </c>
      <c r="R2332">
        <v>0</v>
      </c>
      <c r="S2332" t="e">
        <f t="shared" si="620"/>
        <v>#NAME?</v>
      </c>
      <c r="T2332">
        <v>0</v>
      </c>
      <c r="U2332" t="e">
        <f t="shared" si="621"/>
        <v>#NAME?</v>
      </c>
      <c r="V2332">
        <v>256</v>
      </c>
      <c r="W2332" t="e">
        <f t="shared" si="622"/>
        <v>#NAME?</v>
      </c>
      <c r="X2332">
        <v>71</v>
      </c>
      <c r="Y2332" t="e">
        <f t="shared" si="623"/>
        <v>#NAME?</v>
      </c>
      <c r="Z2332">
        <v>1</v>
      </c>
      <c r="AA2332" t="e">
        <f t="shared" si="624"/>
        <v>#NAME?</v>
      </c>
      <c r="AB2332">
        <v>48</v>
      </c>
      <c r="AC2332" t="e">
        <f t="shared" si="625"/>
        <v>#NAME?</v>
      </c>
      <c r="AD2332">
        <v>0</v>
      </c>
      <c r="AE2332" t="e">
        <f t="shared" si="626"/>
        <v>#NAME?</v>
      </c>
      <c r="AF2332" t="s">
        <v>65</v>
      </c>
      <c r="AG2332" t="s">
        <v>64</v>
      </c>
      <c r="AJ2332">
        <v>0</v>
      </c>
      <c r="AK2332">
        <v>103665619</v>
      </c>
      <c r="AL2332">
        <v>10000</v>
      </c>
      <c r="AR2332">
        <v>10000</v>
      </c>
      <c r="AS2332">
        <v>1292.31</v>
      </c>
      <c r="AT2332">
        <v>0</v>
      </c>
      <c r="AU2332">
        <v>100000</v>
      </c>
      <c r="AV2332">
        <v>71</v>
      </c>
      <c r="AW2332" t="s">
        <v>60</v>
      </c>
      <c r="AX2332" t="s">
        <v>61</v>
      </c>
      <c r="AY2332" t="s">
        <v>62</v>
      </c>
      <c r="BA2332">
        <v>8</v>
      </c>
      <c r="BB2332">
        <v>1</v>
      </c>
      <c r="BD2332">
        <v>23.765000000000001</v>
      </c>
      <c r="BE2332">
        <v>4.7042899999999999E-2</v>
      </c>
      <c r="BF2332">
        <v>1843.55</v>
      </c>
      <c r="BH2332">
        <v>1292.31</v>
      </c>
      <c r="BN2332">
        <v>1036584717</v>
      </c>
      <c r="BO2332">
        <v>40162506</v>
      </c>
      <c r="BP2332">
        <v>2511</v>
      </c>
      <c r="BQ2332">
        <v>140661</v>
      </c>
      <c r="BR2332">
        <v>0</v>
      </c>
      <c r="BY2332" t="s">
        <v>6096</v>
      </c>
      <c r="BZ2332" t="s">
        <v>9768</v>
      </c>
      <c r="CA2332" t="s">
        <v>58</v>
      </c>
      <c r="CB2332" t="str">
        <f t="shared" si="627"/>
        <v>ZYRA_CLUSTER_0i0d100000k nrq=1</v>
      </c>
      <c r="CC2332">
        <f t="shared" si="628"/>
        <v>72</v>
      </c>
    </row>
    <row r="2333" spans="1:81" x14ac:dyDescent="0.4">
      <c r="A2333" t="s">
        <v>2974</v>
      </c>
      <c r="B2333" t="s">
        <v>58</v>
      </c>
      <c r="C2333" t="s">
        <v>67</v>
      </c>
      <c r="D2333" t="e">
        <f t="shared" si="612"/>
        <v>#NAME?</v>
      </c>
      <c r="E2333">
        <v>10000</v>
      </c>
      <c r="F2333" t="e">
        <f t="shared" si="613"/>
        <v>#NAME?</v>
      </c>
      <c r="G2333" t="s">
        <v>60</v>
      </c>
      <c r="H2333" t="e">
        <f t="shared" si="614"/>
        <v>#NAME?</v>
      </c>
      <c r="I2333" t="s">
        <v>61</v>
      </c>
      <c r="J2333" t="e">
        <f t="shared" si="615"/>
        <v>#NAME?</v>
      </c>
      <c r="K2333" t="s">
        <v>62</v>
      </c>
      <c r="L2333" t="e">
        <f t="shared" si="616"/>
        <v>#NAME?</v>
      </c>
      <c r="M2333" t="e">
        <f t="shared" si="617"/>
        <v>#NAME?</v>
      </c>
      <c r="N2333">
        <v>10000</v>
      </c>
      <c r="O2333" t="e">
        <f t="shared" si="618"/>
        <v>#NAME?</v>
      </c>
      <c r="P2333">
        <v>5</v>
      </c>
      <c r="Q2333" t="e">
        <f t="shared" si="619"/>
        <v>#NAME?</v>
      </c>
      <c r="R2333">
        <v>5</v>
      </c>
      <c r="S2333" t="e">
        <f t="shared" si="620"/>
        <v>#NAME?</v>
      </c>
      <c r="T2333">
        <v>0</v>
      </c>
      <c r="U2333" t="e">
        <f t="shared" si="621"/>
        <v>#NAME?</v>
      </c>
      <c r="V2333">
        <v>256</v>
      </c>
      <c r="W2333" t="e">
        <f t="shared" si="622"/>
        <v>#NAME?</v>
      </c>
      <c r="X2333">
        <v>18</v>
      </c>
      <c r="Y2333" t="e">
        <f t="shared" si="623"/>
        <v>#NAME?</v>
      </c>
      <c r="Z2333">
        <v>0</v>
      </c>
      <c r="AA2333" t="e">
        <f t="shared" si="624"/>
        <v>#NAME?</v>
      </c>
      <c r="AB2333">
        <v>48</v>
      </c>
      <c r="AC2333" t="e">
        <f t="shared" si="625"/>
        <v>#NAME?</v>
      </c>
      <c r="AD2333">
        <v>0</v>
      </c>
      <c r="AE2333" t="e">
        <f t="shared" si="626"/>
        <v>#NAME?</v>
      </c>
      <c r="AF2333" t="s">
        <v>65</v>
      </c>
      <c r="AG2333" t="s">
        <v>64</v>
      </c>
      <c r="AH2333">
        <v>26264381</v>
      </c>
      <c r="AI2333">
        <v>26248242</v>
      </c>
      <c r="AJ2333">
        <v>5251262</v>
      </c>
      <c r="AK2333">
        <v>52444532</v>
      </c>
      <c r="AL2333">
        <v>10000</v>
      </c>
      <c r="AR2333">
        <v>10000</v>
      </c>
      <c r="AS2333">
        <v>5923.0730000000003</v>
      </c>
      <c r="AT2333">
        <v>5</v>
      </c>
      <c r="AU2333">
        <v>10000</v>
      </c>
      <c r="AV2333">
        <v>18</v>
      </c>
      <c r="AW2333" t="s">
        <v>60</v>
      </c>
      <c r="AX2333" t="s">
        <v>61</v>
      </c>
      <c r="AY2333" t="s">
        <v>62</v>
      </c>
      <c r="BA2333">
        <v>8</v>
      </c>
      <c r="BB2333">
        <v>1</v>
      </c>
      <c r="BD2333">
        <v>1.65571</v>
      </c>
      <c r="BE2333">
        <v>1.3281E-3</v>
      </c>
      <c r="BF2333">
        <v>908.17700000000002</v>
      </c>
      <c r="BH2333">
        <v>923.07299999999998</v>
      </c>
      <c r="BN2333">
        <v>524139661</v>
      </c>
      <c r="BO2333">
        <v>10679619</v>
      </c>
      <c r="BP2333">
        <v>305666</v>
      </c>
      <c r="BQ2333">
        <v>0</v>
      </c>
      <c r="BR2333">
        <v>1.00302</v>
      </c>
      <c r="BY2333" t="s">
        <v>6097</v>
      </c>
      <c r="BZ2333" t="s">
        <v>9769</v>
      </c>
      <c r="CA2333" t="s">
        <v>58</v>
      </c>
      <c r="CB2333" t="str">
        <f t="shared" si="627"/>
        <v>ZYRA_CLUSTER_5i5d10000k nrq=0</v>
      </c>
      <c r="CC2333">
        <f t="shared" si="628"/>
        <v>18</v>
      </c>
    </row>
    <row r="2334" spans="1:81" x14ac:dyDescent="0.4">
      <c r="A2334" t="s">
        <v>2975</v>
      </c>
      <c r="B2334" t="s">
        <v>58</v>
      </c>
      <c r="C2334" t="s">
        <v>3765</v>
      </c>
      <c r="D2334" t="e">
        <f t="shared" si="612"/>
        <v>#NAME?</v>
      </c>
      <c r="E2334">
        <v>10000</v>
      </c>
      <c r="F2334" t="e">
        <f t="shared" si="613"/>
        <v>#NAME?</v>
      </c>
      <c r="G2334" t="s">
        <v>60</v>
      </c>
      <c r="H2334" t="e">
        <f t="shared" si="614"/>
        <v>#NAME?</v>
      </c>
      <c r="I2334" t="s">
        <v>61</v>
      </c>
      <c r="J2334" t="e">
        <f t="shared" si="615"/>
        <v>#NAME?</v>
      </c>
      <c r="K2334" t="s">
        <v>62</v>
      </c>
      <c r="L2334" t="e">
        <f t="shared" si="616"/>
        <v>#NAME?</v>
      </c>
      <c r="M2334" t="e">
        <f t="shared" si="617"/>
        <v>#NAME?</v>
      </c>
      <c r="N2334">
        <v>10000</v>
      </c>
      <c r="O2334" t="e">
        <f t="shared" si="618"/>
        <v>#NAME?</v>
      </c>
      <c r="P2334">
        <v>20</v>
      </c>
      <c r="Q2334" t="e">
        <f t="shared" si="619"/>
        <v>#NAME?</v>
      </c>
      <c r="R2334">
        <v>20</v>
      </c>
      <c r="S2334" t="e">
        <f t="shared" si="620"/>
        <v>#NAME?</v>
      </c>
      <c r="T2334">
        <v>0</v>
      </c>
      <c r="U2334" t="e">
        <f t="shared" si="621"/>
        <v>#NAME?</v>
      </c>
      <c r="V2334">
        <v>256</v>
      </c>
      <c r="W2334" t="e">
        <f t="shared" si="622"/>
        <v>#NAME?</v>
      </c>
      <c r="X2334">
        <v>17</v>
      </c>
      <c r="Y2334" t="e">
        <f t="shared" si="623"/>
        <v>#NAME?</v>
      </c>
      <c r="Z2334">
        <v>1</v>
      </c>
      <c r="AA2334" t="e">
        <f t="shared" si="624"/>
        <v>#NAME?</v>
      </c>
      <c r="AB2334">
        <v>48</v>
      </c>
      <c r="AC2334" t="e">
        <f t="shared" si="625"/>
        <v>#NAME?</v>
      </c>
      <c r="AD2334">
        <v>0</v>
      </c>
      <c r="AE2334" t="e">
        <f t="shared" si="626"/>
        <v>#NAME?</v>
      </c>
      <c r="AF2334" t="s">
        <v>65</v>
      </c>
      <c r="AG2334" t="s">
        <v>64</v>
      </c>
      <c r="AR2334">
        <v>10000</v>
      </c>
      <c r="AS2334">
        <v>20</v>
      </c>
      <c r="AT2334">
        <v>20</v>
      </c>
      <c r="AU2334">
        <v>10000</v>
      </c>
      <c r="AV2334">
        <v>17</v>
      </c>
      <c r="AW2334" t="s">
        <v>60</v>
      </c>
      <c r="AX2334" t="s">
        <v>61</v>
      </c>
      <c r="AY2334" t="s">
        <v>62</v>
      </c>
      <c r="BA2334">
        <v>8</v>
      </c>
      <c r="BB2334">
        <v>1</v>
      </c>
      <c r="BN2334">
        <v>1212759</v>
      </c>
      <c r="BO2334">
        <v>3772404</v>
      </c>
      <c r="BP2334">
        <v>26458</v>
      </c>
      <c r="BQ2334">
        <v>1073</v>
      </c>
      <c r="BR2334">
        <v>0</v>
      </c>
      <c r="BY2334" t="s">
        <v>6098</v>
      </c>
      <c r="BZ2334" t="s">
        <v>9770</v>
      </c>
      <c r="CA2334" t="s">
        <v>58</v>
      </c>
      <c r="CB2334" t="str">
        <f t="shared" si="627"/>
        <v>ZYRA_CLUSTER_20i20d10000k nrq=1</v>
      </c>
      <c r="CC2334">
        <f t="shared" si="628"/>
        <v>18</v>
      </c>
    </row>
    <row r="2335" spans="1:81" x14ac:dyDescent="0.4">
      <c r="A2335" t="s">
        <v>2324</v>
      </c>
      <c r="B2335" t="s">
        <v>58</v>
      </c>
      <c r="C2335" t="s">
        <v>59</v>
      </c>
      <c r="D2335" t="e">
        <f t="shared" si="612"/>
        <v>#NAME?</v>
      </c>
      <c r="E2335">
        <v>10000</v>
      </c>
      <c r="F2335" t="e">
        <f t="shared" si="613"/>
        <v>#NAME?</v>
      </c>
      <c r="G2335" t="s">
        <v>60</v>
      </c>
      <c r="H2335" t="e">
        <f t="shared" si="614"/>
        <v>#NAME?</v>
      </c>
      <c r="I2335" t="s">
        <v>61</v>
      </c>
      <c r="J2335" t="e">
        <f t="shared" si="615"/>
        <v>#NAME?</v>
      </c>
      <c r="K2335" t="s">
        <v>62</v>
      </c>
      <c r="L2335" t="e">
        <f t="shared" si="616"/>
        <v>#NAME?</v>
      </c>
      <c r="M2335" t="e">
        <f t="shared" si="617"/>
        <v>#NAME?</v>
      </c>
      <c r="N2335">
        <v>100000</v>
      </c>
      <c r="O2335" t="e">
        <f t="shared" si="618"/>
        <v>#NAME?</v>
      </c>
      <c r="P2335">
        <v>0</v>
      </c>
      <c r="Q2335" t="e">
        <f t="shared" si="619"/>
        <v>#NAME?</v>
      </c>
      <c r="R2335">
        <v>0</v>
      </c>
      <c r="S2335" t="e">
        <f t="shared" si="620"/>
        <v>#NAME?</v>
      </c>
      <c r="T2335">
        <v>0</v>
      </c>
      <c r="U2335" t="e">
        <f t="shared" si="621"/>
        <v>#NAME?</v>
      </c>
      <c r="V2335">
        <v>256</v>
      </c>
      <c r="W2335" t="e">
        <f t="shared" si="622"/>
        <v>#NAME?</v>
      </c>
      <c r="X2335">
        <v>71</v>
      </c>
      <c r="Y2335" t="e">
        <f t="shared" si="623"/>
        <v>#NAME?</v>
      </c>
      <c r="Z2335">
        <v>1</v>
      </c>
      <c r="AA2335" t="e">
        <f t="shared" si="624"/>
        <v>#NAME?</v>
      </c>
      <c r="AB2335">
        <v>48</v>
      </c>
      <c r="AC2335" t="e">
        <f t="shared" si="625"/>
        <v>#NAME?</v>
      </c>
      <c r="AD2335">
        <v>1</v>
      </c>
      <c r="AE2335" t="e">
        <f t="shared" si="626"/>
        <v>#NAME?</v>
      </c>
      <c r="AF2335" t="s">
        <v>65</v>
      </c>
      <c r="AG2335" t="s">
        <v>64</v>
      </c>
      <c r="AJ2335">
        <v>0</v>
      </c>
      <c r="AK2335">
        <v>103742806</v>
      </c>
      <c r="AL2335">
        <v>10000</v>
      </c>
      <c r="AR2335">
        <v>10000</v>
      </c>
      <c r="AS2335">
        <v>1314.98</v>
      </c>
      <c r="AT2335">
        <v>0</v>
      </c>
      <c r="AU2335">
        <v>100000</v>
      </c>
      <c r="AV2335">
        <v>71</v>
      </c>
      <c r="AW2335" t="s">
        <v>60</v>
      </c>
      <c r="AX2335" t="s">
        <v>61</v>
      </c>
      <c r="AY2335" t="s">
        <v>62</v>
      </c>
      <c r="BA2335">
        <v>8</v>
      </c>
      <c r="BB2335">
        <v>1</v>
      </c>
      <c r="BD2335">
        <v>23.555900000000001</v>
      </c>
      <c r="BE2335">
        <v>4.0741199999999998E-2</v>
      </c>
      <c r="BF2335">
        <v>1834.09</v>
      </c>
      <c r="BH2335">
        <v>1314.98</v>
      </c>
      <c r="BN2335">
        <v>1037393477</v>
      </c>
      <c r="BO2335">
        <v>21094259</v>
      </c>
      <c r="BP2335">
        <v>2544</v>
      </c>
      <c r="BQ2335">
        <v>4012</v>
      </c>
      <c r="BR2335">
        <v>0</v>
      </c>
      <c r="BY2335" t="s">
        <v>6099</v>
      </c>
      <c r="BZ2335" t="s">
        <v>9771</v>
      </c>
      <c r="CA2335" t="s">
        <v>58</v>
      </c>
      <c r="CB2335" t="str">
        <f t="shared" si="627"/>
        <v>ZYRA_CLUSTER_0i0d100000k nrq=1</v>
      </c>
      <c r="CC2335">
        <f t="shared" si="628"/>
        <v>72</v>
      </c>
    </row>
    <row r="2336" spans="1:81" x14ac:dyDescent="0.4">
      <c r="A2336" t="s">
        <v>2326</v>
      </c>
      <c r="B2336" t="s">
        <v>58</v>
      </c>
      <c r="C2336" t="s">
        <v>59</v>
      </c>
      <c r="D2336" t="e">
        <f t="shared" si="612"/>
        <v>#NAME?</v>
      </c>
      <c r="E2336">
        <v>10000</v>
      </c>
      <c r="F2336" t="e">
        <f t="shared" si="613"/>
        <v>#NAME?</v>
      </c>
      <c r="G2336" t="s">
        <v>60</v>
      </c>
      <c r="H2336" t="e">
        <f t="shared" si="614"/>
        <v>#NAME?</v>
      </c>
      <c r="I2336" t="s">
        <v>61</v>
      </c>
      <c r="J2336" t="e">
        <f t="shared" si="615"/>
        <v>#NAME?</v>
      </c>
      <c r="K2336" t="s">
        <v>62</v>
      </c>
      <c r="L2336" t="e">
        <f t="shared" si="616"/>
        <v>#NAME?</v>
      </c>
      <c r="M2336" t="e">
        <f t="shared" si="617"/>
        <v>#NAME?</v>
      </c>
      <c r="N2336">
        <v>100000</v>
      </c>
      <c r="O2336" t="e">
        <f t="shared" si="618"/>
        <v>#NAME?</v>
      </c>
      <c r="P2336">
        <v>0</v>
      </c>
      <c r="Q2336" t="e">
        <f t="shared" si="619"/>
        <v>#NAME?</v>
      </c>
      <c r="R2336">
        <v>0</v>
      </c>
      <c r="S2336" t="e">
        <f t="shared" si="620"/>
        <v>#NAME?</v>
      </c>
      <c r="T2336">
        <v>0</v>
      </c>
      <c r="U2336" t="e">
        <f t="shared" si="621"/>
        <v>#NAME?</v>
      </c>
      <c r="V2336">
        <v>256</v>
      </c>
      <c r="W2336" t="e">
        <f t="shared" si="622"/>
        <v>#NAME?</v>
      </c>
      <c r="X2336">
        <v>71</v>
      </c>
      <c r="Y2336" t="e">
        <f t="shared" si="623"/>
        <v>#NAME?</v>
      </c>
      <c r="Z2336">
        <v>1</v>
      </c>
      <c r="AA2336" t="e">
        <f t="shared" si="624"/>
        <v>#NAME?</v>
      </c>
      <c r="AB2336">
        <v>48</v>
      </c>
      <c r="AC2336" t="e">
        <f t="shared" si="625"/>
        <v>#NAME?</v>
      </c>
      <c r="AD2336">
        <v>2</v>
      </c>
      <c r="AE2336" t="e">
        <f t="shared" si="626"/>
        <v>#NAME?</v>
      </c>
      <c r="AF2336" t="s">
        <v>65</v>
      </c>
      <c r="AG2336" t="s">
        <v>64</v>
      </c>
      <c r="AJ2336">
        <v>0</v>
      </c>
      <c r="AK2336">
        <v>106350276</v>
      </c>
      <c r="AL2336">
        <v>10000</v>
      </c>
      <c r="AR2336">
        <v>10000</v>
      </c>
      <c r="AS2336">
        <v>1237.75</v>
      </c>
      <c r="AT2336">
        <v>0</v>
      </c>
      <c r="AU2336">
        <v>100000</v>
      </c>
      <c r="AV2336">
        <v>71</v>
      </c>
      <c r="AW2336" t="s">
        <v>60</v>
      </c>
      <c r="AX2336" t="s">
        <v>61</v>
      </c>
      <c r="AY2336" t="s">
        <v>62</v>
      </c>
      <c r="BA2336">
        <v>8</v>
      </c>
      <c r="BB2336">
        <v>1</v>
      </c>
      <c r="BD2336">
        <v>23.775200000000002</v>
      </c>
      <c r="BE2336">
        <v>4.3083200000000002E-2</v>
      </c>
      <c r="BF2336">
        <v>1787.85</v>
      </c>
      <c r="BH2336">
        <v>1237.75</v>
      </c>
      <c r="BN2336">
        <v>1063467442</v>
      </c>
      <c r="BO2336">
        <v>25535784</v>
      </c>
      <c r="BP2336">
        <v>2517</v>
      </c>
      <c r="BQ2336">
        <v>5000</v>
      </c>
      <c r="BR2336">
        <v>0</v>
      </c>
      <c r="BY2336" t="s">
        <v>6100</v>
      </c>
      <c r="BZ2336" t="s">
        <v>9772</v>
      </c>
      <c r="CA2336" t="s">
        <v>58</v>
      </c>
      <c r="CB2336" t="str">
        <f t="shared" si="627"/>
        <v>ZYRA_CLUSTER_0i0d100000k nrq=1</v>
      </c>
      <c r="CC2336">
        <f t="shared" si="628"/>
        <v>72</v>
      </c>
    </row>
    <row r="2337" spans="1:81" x14ac:dyDescent="0.4">
      <c r="A2337" t="s">
        <v>2327</v>
      </c>
      <c r="B2337" t="s">
        <v>58</v>
      </c>
      <c r="C2337" t="s">
        <v>59</v>
      </c>
      <c r="D2337" t="e">
        <f t="shared" si="612"/>
        <v>#NAME?</v>
      </c>
      <c r="E2337">
        <v>10000</v>
      </c>
      <c r="F2337" t="e">
        <f t="shared" si="613"/>
        <v>#NAME?</v>
      </c>
      <c r="G2337" t="s">
        <v>60</v>
      </c>
      <c r="H2337" t="e">
        <f t="shared" si="614"/>
        <v>#NAME?</v>
      </c>
      <c r="I2337" t="s">
        <v>61</v>
      </c>
      <c r="J2337" t="e">
        <f t="shared" si="615"/>
        <v>#NAME?</v>
      </c>
      <c r="K2337" t="s">
        <v>62</v>
      </c>
      <c r="L2337" t="e">
        <f t="shared" si="616"/>
        <v>#NAME?</v>
      </c>
      <c r="M2337" t="e">
        <f t="shared" si="617"/>
        <v>#NAME?</v>
      </c>
      <c r="N2337">
        <v>100000</v>
      </c>
      <c r="O2337" t="e">
        <f t="shared" si="618"/>
        <v>#NAME?</v>
      </c>
      <c r="P2337">
        <v>0</v>
      </c>
      <c r="Q2337" t="e">
        <f t="shared" si="619"/>
        <v>#NAME?</v>
      </c>
      <c r="R2337">
        <v>0</v>
      </c>
      <c r="S2337" t="e">
        <f t="shared" si="620"/>
        <v>#NAME?</v>
      </c>
      <c r="T2337">
        <v>0</v>
      </c>
      <c r="U2337" t="e">
        <f t="shared" si="621"/>
        <v>#NAME?</v>
      </c>
      <c r="V2337">
        <v>256</v>
      </c>
      <c r="W2337" t="e">
        <f t="shared" si="622"/>
        <v>#NAME?</v>
      </c>
      <c r="X2337">
        <v>90</v>
      </c>
      <c r="Y2337" t="e">
        <f t="shared" si="623"/>
        <v>#NAME?</v>
      </c>
      <c r="Z2337">
        <v>0</v>
      </c>
      <c r="AA2337" t="e">
        <f t="shared" si="624"/>
        <v>#NAME?</v>
      </c>
      <c r="AB2337">
        <v>48</v>
      </c>
      <c r="AC2337" t="e">
        <f t="shared" si="625"/>
        <v>#NAME?</v>
      </c>
      <c r="AD2337">
        <v>0</v>
      </c>
      <c r="AE2337" t="e">
        <f t="shared" si="626"/>
        <v>#NAME?</v>
      </c>
      <c r="AF2337" t="s">
        <v>65</v>
      </c>
      <c r="AG2337" t="s">
        <v>64</v>
      </c>
      <c r="AJ2337">
        <v>0</v>
      </c>
      <c r="AK2337">
        <v>136099272</v>
      </c>
      <c r="AL2337">
        <v>10000</v>
      </c>
      <c r="AR2337">
        <v>10000</v>
      </c>
      <c r="AS2337">
        <v>1199.92</v>
      </c>
      <c r="AT2337">
        <v>0</v>
      </c>
      <c r="AU2337">
        <v>100000</v>
      </c>
      <c r="AV2337">
        <v>90</v>
      </c>
      <c r="AW2337" t="s">
        <v>60</v>
      </c>
      <c r="AX2337" t="s">
        <v>61</v>
      </c>
      <c r="AY2337" t="s">
        <v>62</v>
      </c>
      <c r="BA2337">
        <v>8</v>
      </c>
      <c r="BB2337">
        <v>1</v>
      </c>
      <c r="BD2337">
        <v>23.8811</v>
      </c>
      <c r="BE2337">
        <v>6.1674600000000003E-2</v>
      </c>
      <c r="BF2337">
        <v>1746.05</v>
      </c>
      <c r="BH2337">
        <v>1199.92</v>
      </c>
      <c r="BN2337">
        <v>1360992641</v>
      </c>
      <c r="BO2337">
        <v>33221632</v>
      </c>
      <c r="BP2337">
        <v>47987</v>
      </c>
      <c r="BQ2337">
        <v>3540</v>
      </c>
      <c r="BR2337">
        <v>0</v>
      </c>
      <c r="BY2337" t="s">
        <v>6101</v>
      </c>
      <c r="BZ2337" t="s">
        <v>9773</v>
      </c>
      <c r="CA2337" t="s">
        <v>58</v>
      </c>
      <c r="CB2337" t="str">
        <f t="shared" si="627"/>
        <v>ZYRA_CLUSTER_0i0d100000k nrq=0</v>
      </c>
      <c r="CC2337">
        <f t="shared" si="628"/>
        <v>90</v>
      </c>
    </row>
    <row r="2338" spans="1:81" x14ac:dyDescent="0.4">
      <c r="A2338" t="s">
        <v>2328</v>
      </c>
      <c r="B2338" t="s">
        <v>58</v>
      </c>
      <c r="C2338" t="s">
        <v>59</v>
      </c>
      <c r="D2338" t="e">
        <f t="shared" si="612"/>
        <v>#NAME?</v>
      </c>
      <c r="E2338">
        <v>10000</v>
      </c>
      <c r="F2338" t="e">
        <f t="shared" si="613"/>
        <v>#NAME?</v>
      </c>
      <c r="G2338" t="s">
        <v>60</v>
      </c>
      <c r="H2338" t="e">
        <f t="shared" si="614"/>
        <v>#NAME?</v>
      </c>
      <c r="I2338" t="s">
        <v>61</v>
      </c>
      <c r="J2338" t="e">
        <f t="shared" si="615"/>
        <v>#NAME?</v>
      </c>
      <c r="K2338" t="s">
        <v>62</v>
      </c>
      <c r="L2338" t="e">
        <f t="shared" si="616"/>
        <v>#NAME?</v>
      </c>
      <c r="M2338" t="e">
        <f t="shared" si="617"/>
        <v>#NAME?</v>
      </c>
      <c r="N2338">
        <v>100000</v>
      </c>
      <c r="O2338" t="e">
        <f t="shared" si="618"/>
        <v>#NAME?</v>
      </c>
      <c r="P2338">
        <v>0</v>
      </c>
      <c r="Q2338" t="e">
        <f t="shared" si="619"/>
        <v>#NAME?</v>
      </c>
      <c r="R2338">
        <v>0</v>
      </c>
      <c r="S2338" t="e">
        <f t="shared" si="620"/>
        <v>#NAME?</v>
      </c>
      <c r="T2338">
        <v>0</v>
      </c>
      <c r="U2338" t="e">
        <f t="shared" si="621"/>
        <v>#NAME?</v>
      </c>
      <c r="V2338">
        <v>256</v>
      </c>
      <c r="W2338" t="e">
        <f t="shared" si="622"/>
        <v>#NAME?</v>
      </c>
      <c r="X2338">
        <v>90</v>
      </c>
      <c r="Y2338" t="e">
        <f t="shared" si="623"/>
        <v>#NAME?</v>
      </c>
      <c r="Z2338">
        <v>0</v>
      </c>
      <c r="AA2338" t="e">
        <f t="shared" si="624"/>
        <v>#NAME?</v>
      </c>
      <c r="AB2338">
        <v>48</v>
      </c>
      <c r="AC2338" t="e">
        <f t="shared" si="625"/>
        <v>#NAME?</v>
      </c>
      <c r="AD2338">
        <v>1</v>
      </c>
      <c r="AE2338" t="e">
        <f t="shared" si="626"/>
        <v>#NAME?</v>
      </c>
      <c r="AF2338" t="s">
        <v>65</v>
      </c>
      <c r="AG2338" t="s">
        <v>64</v>
      </c>
      <c r="AJ2338">
        <v>0</v>
      </c>
      <c r="AK2338">
        <v>137722041</v>
      </c>
      <c r="AL2338">
        <v>10000</v>
      </c>
      <c r="AR2338">
        <v>10000</v>
      </c>
      <c r="AS2338">
        <v>1200.67</v>
      </c>
      <c r="AT2338">
        <v>0</v>
      </c>
      <c r="AU2338">
        <v>100000</v>
      </c>
      <c r="AV2338">
        <v>90</v>
      </c>
      <c r="AW2338" t="s">
        <v>60</v>
      </c>
      <c r="AX2338" t="s">
        <v>61</v>
      </c>
      <c r="AY2338" t="s">
        <v>62</v>
      </c>
      <c r="BA2338">
        <v>8</v>
      </c>
      <c r="BB2338">
        <v>1</v>
      </c>
      <c r="BD2338">
        <v>24.098600000000001</v>
      </c>
      <c r="BE2338">
        <v>7.49084E-2</v>
      </c>
      <c r="BF2338">
        <v>1730.71</v>
      </c>
      <c r="BH2338">
        <v>1200.67</v>
      </c>
      <c r="BN2338">
        <v>1377220418</v>
      </c>
      <c r="BO2338">
        <v>28845763</v>
      </c>
      <c r="BP2338">
        <v>53042</v>
      </c>
      <c r="BQ2338">
        <v>3217</v>
      </c>
      <c r="BR2338">
        <v>0</v>
      </c>
      <c r="BY2338" t="s">
        <v>6102</v>
      </c>
      <c r="BZ2338" t="s">
        <v>9774</v>
      </c>
      <c r="CA2338" t="s">
        <v>58</v>
      </c>
      <c r="CB2338" t="str">
        <f t="shared" si="627"/>
        <v>ZYRA_CLUSTER_0i0d100000k nrq=0</v>
      </c>
      <c r="CC2338">
        <f t="shared" si="628"/>
        <v>90</v>
      </c>
    </row>
    <row r="2339" spans="1:81" x14ac:dyDescent="0.4">
      <c r="A2339" t="s">
        <v>2329</v>
      </c>
      <c r="B2339" t="s">
        <v>58</v>
      </c>
      <c r="C2339" t="s">
        <v>59</v>
      </c>
      <c r="D2339" t="e">
        <f t="shared" si="612"/>
        <v>#NAME?</v>
      </c>
      <c r="E2339">
        <v>10000</v>
      </c>
      <c r="F2339" t="e">
        <f t="shared" si="613"/>
        <v>#NAME?</v>
      </c>
      <c r="G2339" t="s">
        <v>60</v>
      </c>
      <c r="H2339" t="e">
        <f t="shared" si="614"/>
        <v>#NAME?</v>
      </c>
      <c r="I2339" t="s">
        <v>61</v>
      </c>
      <c r="J2339" t="e">
        <f t="shared" si="615"/>
        <v>#NAME?</v>
      </c>
      <c r="K2339" t="s">
        <v>62</v>
      </c>
      <c r="L2339" t="e">
        <f t="shared" si="616"/>
        <v>#NAME?</v>
      </c>
      <c r="M2339" t="e">
        <f t="shared" si="617"/>
        <v>#NAME?</v>
      </c>
      <c r="N2339">
        <v>100000</v>
      </c>
      <c r="O2339" t="e">
        <f t="shared" si="618"/>
        <v>#NAME?</v>
      </c>
      <c r="P2339">
        <v>0</v>
      </c>
      <c r="Q2339" t="e">
        <f t="shared" si="619"/>
        <v>#NAME?</v>
      </c>
      <c r="R2339">
        <v>0</v>
      </c>
      <c r="S2339" t="e">
        <f t="shared" si="620"/>
        <v>#NAME?</v>
      </c>
      <c r="T2339">
        <v>0</v>
      </c>
      <c r="U2339" t="e">
        <f t="shared" si="621"/>
        <v>#NAME?</v>
      </c>
      <c r="V2339">
        <v>256</v>
      </c>
      <c r="W2339" t="e">
        <f t="shared" si="622"/>
        <v>#NAME?</v>
      </c>
      <c r="X2339">
        <v>90</v>
      </c>
      <c r="Y2339" t="e">
        <f t="shared" si="623"/>
        <v>#NAME?</v>
      </c>
      <c r="Z2339">
        <v>0</v>
      </c>
      <c r="AA2339" t="e">
        <f t="shared" si="624"/>
        <v>#NAME?</v>
      </c>
      <c r="AB2339">
        <v>48</v>
      </c>
      <c r="AC2339" t="e">
        <f t="shared" si="625"/>
        <v>#NAME?</v>
      </c>
      <c r="AD2339">
        <v>2</v>
      </c>
      <c r="AE2339" t="e">
        <f t="shared" si="626"/>
        <v>#NAME?</v>
      </c>
      <c r="AF2339" t="s">
        <v>65</v>
      </c>
      <c r="AG2339" t="s">
        <v>64</v>
      </c>
      <c r="AJ2339">
        <v>0</v>
      </c>
      <c r="AK2339">
        <v>135089921</v>
      </c>
      <c r="AL2339">
        <v>10000</v>
      </c>
      <c r="AR2339">
        <v>10000</v>
      </c>
      <c r="AS2339">
        <v>1266.79</v>
      </c>
      <c r="AT2339">
        <v>0</v>
      </c>
      <c r="AU2339">
        <v>100000</v>
      </c>
      <c r="AV2339">
        <v>90</v>
      </c>
      <c r="AW2339" t="s">
        <v>60</v>
      </c>
      <c r="AX2339" t="s">
        <v>61</v>
      </c>
      <c r="AY2339" t="s">
        <v>62</v>
      </c>
      <c r="BA2339">
        <v>8</v>
      </c>
      <c r="BB2339">
        <v>1</v>
      </c>
      <c r="BD2339">
        <v>24.085599999999999</v>
      </c>
      <c r="BE2339">
        <v>7.0199800000000007E-2</v>
      </c>
      <c r="BF2339">
        <v>1760.66</v>
      </c>
      <c r="BH2339">
        <v>1266.79</v>
      </c>
      <c r="BN2339">
        <v>1350899123</v>
      </c>
      <c r="BO2339">
        <v>49061447</v>
      </c>
      <c r="BP2339">
        <v>49321</v>
      </c>
      <c r="BQ2339">
        <v>3469</v>
      </c>
      <c r="BR2339">
        <v>0</v>
      </c>
      <c r="BY2339" t="s">
        <v>6103</v>
      </c>
      <c r="BZ2339" t="s">
        <v>9775</v>
      </c>
      <c r="CA2339" t="s">
        <v>58</v>
      </c>
      <c r="CB2339" t="str">
        <f t="shared" si="627"/>
        <v>ZYRA_CLUSTER_0i0d100000k nrq=0</v>
      </c>
      <c r="CC2339">
        <f t="shared" si="628"/>
        <v>90</v>
      </c>
    </row>
    <row r="2340" spans="1:81" x14ac:dyDescent="0.4">
      <c r="A2340" t="s">
        <v>2330</v>
      </c>
      <c r="B2340" t="s">
        <v>58</v>
      </c>
      <c r="C2340" t="s">
        <v>3765</v>
      </c>
      <c r="D2340" t="e">
        <f t="shared" si="612"/>
        <v>#NAME?</v>
      </c>
      <c r="E2340">
        <v>10000</v>
      </c>
      <c r="F2340" t="e">
        <f t="shared" si="613"/>
        <v>#NAME?</v>
      </c>
      <c r="G2340" t="s">
        <v>60</v>
      </c>
      <c r="H2340" t="e">
        <f t="shared" si="614"/>
        <v>#NAME?</v>
      </c>
      <c r="I2340" t="s">
        <v>61</v>
      </c>
      <c r="J2340" t="e">
        <f t="shared" si="615"/>
        <v>#NAME?</v>
      </c>
      <c r="K2340" t="s">
        <v>62</v>
      </c>
      <c r="L2340" t="e">
        <f t="shared" si="616"/>
        <v>#NAME?</v>
      </c>
      <c r="M2340" t="e">
        <f t="shared" si="617"/>
        <v>#NAME?</v>
      </c>
      <c r="N2340">
        <v>100000</v>
      </c>
      <c r="O2340" t="e">
        <f t="shared" si="618"/>
        <v>#NAME?</v>
      </c>
      <c r="P2340">
        <v>0</v>
      </c>
      <c r="Q2340" t="e">
        <f t="shared" si="619"/>
        <v>#NAME?</v>
      </c>
      <c r="R2340">
        <v>0</v>
      </c>
      <c r="S2340" t="e">
        <f t="shared" si="620"/>
        <v>#NAME?</v>
      </c>
      <c r="T2340">
        <v>0</v>
      </c>
      <c r="U2340" t="e">
        <f t="shared" si="621"/>
        <v>#NAME?</v>
      </c>
      <c r="V2340">
        <v>256</v>
      </c>
      <c r="W2340" t="e">
        <f t="shared" si="622"/>
        <v>#NAME?</v>
      </c>
      <c r="X2340">
        <v>144</v>
      </c>
      <c r="Y2340" t="e">
        <f t="shared" si="623"/>
        <v>#NAME?</v>
      </c>
      <c r="Z2340">
        <v>0</v>
      </c>
      <c r="AA2340" t="e">
        <f t="shared" si="624"/>
        <v>#NAME?</v>
      </c>
      <c r="AB2340">
        <v>48</v>
      </c>
      <c r="AC2340" t="e">
        <f t="shared" si="625"/>
        <v>#NAME?</v>
      </c>
      <c r="AD2340">
        <v>2</v>
      </c>
      <c r="AE2340" t="e">
        <f t="shared" si="626"/>
        <v>#NAME?</v>
      </c>
      <c r="AF2340" t="s">
        <v>65</v>
      </c>
      <c r="AG2340" t="s">
        <v>64</v>
      </c>
      <c r="AJ2340">
        <v>0</v>
      </c>
      <c r="AK2340">
        <v>237020802</v>
      </c>
      <c r="AL2340">
        <v>10000</v>
      </c>
      <c r="AR2340">
        <v>10000</v>
      </c>
      <c r="AS2340">
        <v>749.06899999999996</v>
      </c>
      <c r="AT2340">
        <v>0</v>
      </c>
      <c r="AU2340">
        <v>100000</v>
      </c>
      <c r="AV2340">
        <v>144</v>
      </c>
      <c r="AW2340" t="s">
        <v>60</v>
      </c>
      <c r="AX2340" t="s">
        <v>61</v>
      </c>
      <c r="AY2340" t="s">
        <v>62</v>
      </c>
      <c r="BA2340">
        <v>8</v>
      </c>
      <c r="BB2340">
        <v>1</v>
      </c>
      <c r="BD2340">
        <v>8.3583499999999997</v>
      </c>
      <c r="BE2340">
        <v>3.6986400000000003E-2</v>
      </c>
      <c r="BF2340">
        <v>1598.53</v>
      </c>
      <c r="BH2340">
        <v>749.06899999999996</v>
      </c>
      <c r="BN2340">
        <v>2370208026</v>
      </c>
      <c r="BO2340">
        <v>5178787</v>
      </c>
      <c r="BP2340">
        <v>51983</v>
      </c>
      <c r="BQ2340">
        <v>3387</v>
      </c>
      <c r="BR2340">
        <v>0</v>
      </c>
      <c r="BY2340" t="s">
        <v>6104</v>
      </c>
      <c r="BZ2340" t="s">
        <v>9776</v>
      </c>
      <c r="CA2340" t="s">
        <v>58</v>
      </c>
      <c r="CB2340" t="str">
        <f t="shared" si="627"/>
        <v>ZYRA_CLUSTER_0i0d100000k nrq=0</v>
      </c>
      <c r="CC2340">
        <f t="shared" si="628"/>
        <v>144</v>
      </c>
    </row>
    <row r="2341" spans="1:81" x14ac:dyDescent="0.4">
      <c r="A2341" t="s">
        <v>2331</v>
      </c>
      <c r="B2341" t="s">
        <v>58</v>
      </c>
      <c r="C2341" t="s">
        <v>59</v>
      </c>
      <c r="D2341" t="e">
        <f t="shared" si="612"/>
        <v>#NAME?</v>
      </c>
      <c r="E2341">
        <v>10000</v>
      </c>
      <c r="F2341" t="e">
        <f t="shared" si="613"/>
        <v>#NAME?</v>
      </c>
      <c r="G2341" t="s">
        <v>60</v>
      </c>
      <c r="H2341" t="e">
        <f t="shared" si="614"/>
        <v>#NAME?</v>
      </c>
      <c r="I2341" t="s">
        <v>61</v>
      </c>
      <c r="J2341" t="e">
        <f t="shared" si="615"/>
        <v>#NAME?</v>
      </c>
      <c r="K2341" t="s">
        <v>62</v>
      </c>
      <c r="L2341" t="e">
        <f t="shared" si="616"/>
        <v>#NAME?</v>
      </c>
      <c r="M2341" t="e">
        <f t="shared" si="617"/>
        <v>#NAME?</v>
      </c>
      <c r="N2341">
        <v>100000</v>
      </c>
      <c r="O2341" t="e">
        <f t="shared" si="618"/>
        <v>#NAME?</v>
      </c>
      <c r="P2341">
        <v>0</v>
      </c>
      <c r="Q2341" t="e">
        <f t="shared" si="619"/>
        <v>#NAME?</v>
      </c>
      <c r="R2341">
        <v>0</v>
      </c>
      <c r="S2341" t="e">
        <f t="shared" si="620"/>
        <v>#NAME?</v>
      </c>
      <c r="T2341">
        <v>0</v>
      </c>
      <c r="U2341" t="e">
        <f t="shared" si="621"/>
        <v>#NAME?</v>
      </c>
      <c r="V2341">
        <v>256</v>
      </c>
      <c r="W2341" t="e">
        <f t="shared" si="622"/>
        <v>#NAME?</v>
      </c>
      <c r="X2341">
        <v>89</v>
      </c>
      <c r="Y2341" t="e">
        <f t="shared" si="623"/>
        <v>#NAME?</v>
      </c>
      <c r="Z2341">
        <v>1</v>
      </c>
      <c r="AA2341" t="e">
        <f t="shared" si="624"/>
        <v>#NAME?</v>
      </c>
      <c r="AB2341">
        <v>48</v>
      </c>
      <c r="AC2341" t="e">
        <f t="shared" si="625"/>
        <v>#NAME?</v>
      </c>
      <c r="AD2341">
        <v>0</v>
      </c>
      <c r="AE2341" t="e">
        <f t="shared" si="626"/>
        <v>#NAME?</v>
      </c>
      <c r="AF2341" t="s">
        <v>65</v>
      </c>
      <c r="AG2341" t="s">
        <v>64</v>
      </c>
      <c r="AJ2341">
        <v>0</v>
      </c>
      <c r="AK2341">
        <v>137231350</v>
      </c>
      <c r="AL2341">
        <v>10000</v>
      </c>
      <c r="AR2341">
        <v>10000</v>
      </c>
      <c r="AS2341">
        <v>1255.0899999999999</v>
      </c>
      <c r="AT2341">
        <v>0</v>
      </c>
      <c r="AU2341">
        <v>100000</v>
      </c>
      <c r="AV2341">
        <v>89</v>
      </c>
      <c r="AW2341" t="s">
        <v>60</v>
      </c>
      <c r="AX2341" t="s">
        <v>61</v>
      </c>
      <c r="AY2341" t="s">
        <v>62</v>
      </c>
      <c r="BA2341">
        <v>8</v>
      </c>
      <c r="BB2341">
        <v>1</v>
      </c>
      <c r="BD2341">
        <v>23.957599999999999</v>
      </c>
      <c r="BE2341">
        <v>8.5047899999999996E-2</v>
      </c>
      <c r="BF2341">
        <v>1737.23</v>
      </c>
      <c r="BH2341">
        <v>1255.0899999999999</v>
      </c>
      <c r="BN2341">
        <v>1372277030</v>
      </c>
      <c r="BO2341">
        <v>21018331</v>
      </c>
      <c r="BP2341">
        <v>4179</v>
      </c>
      <c r="BQ2341">
        <v>10088</v>
      </c>
      <c r="BR2341">
        <v>0</v>
      </c>
      <c r="BY2341" t="s">
        <v>6105</v>
      </c>
      <c r="BZ2341" t="s">
        <v>9777</v>
      </c>
      <c r="CA2341" t="s">
        <v>58</v>
      </c>
      <c r="CB2341" t="str">
        <f t="shared" si="627"/>
        <v>ZYRA_CLUSTER_0i0d100000k nrq=1</v>
      </c>
      <c r="CC2341">
        <f t="shared" si="628"/>
        <v>90</v>
      </c>
    </row>
    <row r="2342" spans="1:81" x14ac:dyDescent="0.4">
      <c r="A2342" t="s">
        <v>2332</v>
      </c>
      <c r="B2342" t="s">
        <v>58</v>
      </c>
      <c r="C2342" t="s">
        <v>59</v>
      </c>
      <c r="D2342" t="e">
        <f t="shared" si="612"/>
        <v>#NAME?</v>
      </c>
      <c r="E2342">
        <v>10000</v>
      </c>
      <c r="F2342" t="e">
        <f t="shared" si="613"/>
        <v>#NAME?</v>
      </c>
      <c r="G2342" t="s">
        <v>60</v>
      </c>
      <c r="H2342" t="e">
        <f t="shared" si="614"/>
        <v>#NAME?</v>
      </c>
      <c r="I2342" t="s">
        <v>61</v>
      </c>
      <c r="J2342" t="e">
        <f t="shared" si="615"/>
        <v>#NAME?</v>
      </c>
      <c r="K2342" t="s">
        <v>62</v>
      </c>
      <c r="L2342" t="e">
        <f t="shared" si="616"/>
        <v>#NAME?</v>
      </c>
      <c r="M2342" t="e">
        <f t="shared" si="617"/>
        <v>#NAME?</v>
      </c>
      <c r="N2342">
        <v>100000</v>
      </c>
      <c r="O2342" t="e">
        <f t="shared" si="618"/>
        <v>#NAME?</v>
      </c>
      <c r="P2342">
        <v>0</v>
      </c>
      <c r="Q2342" t="e">
        <f t="shared" si="619"/>
        <v>#NAME?</v>
      </c>
      <c r="R2342">
        <v>0</v>
      </c>
      <c r="S2342" t="e">
        <f t="shared" si="620"/>
        <v>#NAME?</v>
      </c>
      <c r="T2342">
        <v>0</v>
      </c>
      <c r="U2342" t="e">
        <f t="shared" si="621"/>
        <v>#NAME?</v>
      </c>
      <c r="V2342">
        <v>256</v>
      </c>
      <c r="W2342" t="e">
        <f t="shared" si="622"/>
        <v>#NAME?</v>
      </c>
      <c r="X2342">
        <v>89</v>
      </c>
      <c r="Y2342" t="e">
        <f t="shared" si="623"/>
        <v>#NAME?</v>
      </c>
      <c r="Z2342">
        <v>1</v>
      </c>
      <c r="AA2342" t="e">
        <f t="shared" si="624"/>
        <v>#NAME?</v>
      </c>
      <c r="AB2342">
        <v>48</v>
      </c>
      <c r="AC2342" t="e">
        <f t="shared" si="625"/>
        <v>#NAME?</v>
      </c>
      <c r="AD2342">
        <v>1</v>
      </c>
      <c r="AE2342" t="e">
        <f t="shared" si="626"/>
        <v>#NAME?</v>
      </c>
      <c r="AF2342" t="s">
        <v>65</v>
      </c>
      <c r="AG2342" t="s">
        <v>64</v>
      </c>
      <c r="AJ2342">
        <v>0</v>
      </c>
      <c r="AK2342">
        <v>135415968</v>
      </c>
      <c r="AL2342">
        <v>10000</v>
      </c>
      <c r="AR2342">
        <v>10000</v>
      </c>
      <c r="AS2342">
        <v>1249.68</v>
      </c>
      <c r="AT2342">
        <v>0</v>
      </c>
      <c r="AU2342">
        <v>100000</v>
      </c>
      <c r="AV2342">
        <v>89</v>
      </c>
      <c r="AW2342" t="s">
        <v>60</v>
      </c>
      <c r="AX2342" t="s">
        <v>61</v>
      </c>
      <c r="AY2342" t="s">
        <v>62</v>
      </c>
      <c r="BA2342">
        <v>8</v>
      </c>
      <c r="BB2342">
        <v>1</v>
      </c>
      <c r="BD2342">
        <v>24.228100000000001</v>
      </c>
      <c r="BE2342">
        <v>8.0630800000000002E-2</v>
      </c>
      <c r="BF2342">
        <v>1755.91</v>
      </c>
      <c r="BH2342">
        <v>1249.68</v>
      </c>
      <c r="BN2342">
        <v>1354121323</v>
      </c>
      <c r="BO2342">
        <v>28831670</v>
      </c>
      <c r="BP2342">
        <v>4151</v>
      </c>
      <c r="BQ2342">
        <v>5494</v>
      </c>
      <c r="BR2342">
        <v>0</v>
      </c>
      <c r="BY2342" t="s">
        <v>6106</v>
      </c>
      <c r="BZ2342" t="s">
        <v>9778</v>
      </c>
      <c r="CA2342" t="s">
        <v>58</v>
      </c>
      <c r="CB2342" t="str">
        <f t="shared" si="627"/>
        <v>ZYRA_CLUSTER_0i0d100000k nrq=1</v>
      </c>
      <c r="CC2342">
        <f t="shared" si="628"/>
        <v>90</v>
      </c>
    </row>
    <row r="2343" spans="1:81" x14ac:dyDescent="0.4">
      <c r="A2343" t="s">
        <v>2333</v>
      </c>
      <c r="B2343" t="s">
        <v>58</v>
      </c>
      <c r="C2343" t="s">
        <v>59</v>
      </c>
      <c r="D2343" t="e">
        <f t="shared" si="612"/>
        <v>#NAME?</v>
      </c>
      <c r="E2343">
        <v>10000</v>
      </c>
      <c r="F2343" t="e">
        <f t="shared" si="613"/>
        <v>#NAME?</v>
      </c>
      <c r="G2343" t="s">
        <v>60</v>
      </c>
      <c r="H2343" t="e">
        <f t="shared" si="614"/>
        <v>#NAME?</v>
      </c>
      <c r="I2343" t="s">
        <v>61</v>
      </c>
      <c r="J2343" t="e">
        <f t="shared" si="615"/>
        <v>#NAME?</v>
      </c>
      <c r="K2343" t="s">
        <v>62</v>
      </c>
      <c r="L2343" t="e">
        <f t="shared" si="616"/>
        <v>#NAME?</v>
      </c>
      <c r="M2343" t="e">
        <f t="shared" si="617"/>
        <v>#NAME?</v>
      </c>
      <c r="N2343">
        <v>100000</v>
      </c>
      <c r="O2343" t="e">
        <f t="shared" si="618"/>
        <v>#NAME?</v>
      </c>
      <c r="P2343">
        <v>0</v>
      </c>
      <c r="Q2343" t="e">
        <f t="shared" si="619"/>
        <v>#NAME?</v>
      </c>
      <c r="R2343">
        <v>0</v>
      </c>
      <c r="S2343" t="e">
        <f t="shared" si="620"/>
        <v>#NAME?</v>
      </c>
      <c r="T2343">
        <v>0</v>
      </c>
      <c r="U2343" t="e">
        <f t="shared" si="621"/>
        <v>#NAME?</v>
      </c>
      <c r="V2343">
        <v>256</v>
      </c>
      <c r="W2343" t="e">
        <f t="shared" si="622"/>
        <v>#NAME?</v>
      </c>
      <c r="X2343">
        <v>89</v>
      </c>
      <c r="Y2343" t="e">
        <f t="shared" si="623"/>
        <v>#NAME?</v>
      </c>
      <c r="Z2343">
        <v>1</v>
      </c>
      <c r="AA2343" t="e">
        <f t="shared" si="624"/>
        <v>#NAME?</v>
      </c>
      <c r="AB2343">
        <v>48</v>
      </c>
      <c r="AC2343" t="e">
        <f t="shared" si="625"/>
        <v>#NAME?</v>
      </c>
      <c r="AD2343">
        <v>2</v>
      </c>
      <c r="AE2343" t="e">
        <f t="shared" si="626"/>
        <v>#NAME?</v>
      </c>
      <c r="AF2343" t="s">
        <v>65</v>
      </c>
      <c r="AG2343" t="s">
        <v>64</v>
      </c>
      <c r="AJ2343">
        <v>0</v>
      </c>
      <c r="AK2343">
        <v>136177010</v>
      </c>
      <c r="AL2343">
        <v>10000</v>
      </c>
      <c r="AR2343">
        <v>10000</v>
      </c>
      <c r="AS2343">
        <v>1271.4000000000001</v>
      </c>
      <c r="AT2343">
        <v>0</v>
      </c>
      <c r="AU2343">
        <v>100000</v>
      </c>
      <c r="AV2343">
        <v>89</v>
      </c>
      <c r="AW2343" t="s">
        <v>60</v>
      </c>
      <c r="AX2343" t="s">
        <v>61</v>
      </c>
      <c r="AY2343" t="s">
        <v>62</v>
      </c>
      <c r="BA2343">
        <v>8</v>
      </c>
      <c r="BB2343">
        <v>1</v>
      </c>
      <c r="BD2343">
        <v>23.686299999999999</v>
      </c>
      <c r="BE2343">
        <v>7.1192000000000005E-2</v>
      </c>
      <c r="BF2343">
        <v>1747.91</v>
      </c>
      <c r="BH2343">
        <v>1271.4000000000001</v>
      </c>
      <c r="BN2343">
        <v>1361735901</v>
      </c>
      <c r="BO2343">
        <v>23704114</v>
      </c>
      <c r="BP2343">
        <v>4156</v>
      </c>
      <c r="BQ2343">
        <v>2366</v>
      </c>
      <c r="BR2343">
        <v>0</v>
      </c>
      <c r="BY2343" t="s">
        <v>6107</v>
      </c>
      <c r="BZ2343" t="s">
        <v>9779</v>
      </c>
      <c r="CA2343" t="s">
        <v>58</v>
      </c>
      <c r="CB2343" t="str">
        <f t="shared" si="627"/>
        <v>ZYRA_CLUSTER_0i0d100000k nrq=1</v>
      </c>
      <c r="CC2343">
        <f t="shared" si="628"/>
        <v>90</v>
      </c>
    </row>
    <row r="2344" spans="1:81" x14ac:dyDescent="0.4">
      <c r="A2344" t="s">
        <v>2334</v>
      </c>
      <c r="B2344" t="s">
        <v>58</v>
      </c>
      <c r="C2344" t="s">
        <v>59</v>
      </c>
      <c r="D2344" t="e">
        <f t="shared" si="612"/>
        <v>#NAME?</v>
      </c>
      <c r="E2344">
        <v>10000</v>
      </c>
      <c r="F2344" t="e">
        <f t="shared" si="613"/>
        <v>#NAME?</v>
      </c>
      <c r="G2344" t="s">
        <v>60</v>
      </c>
      <c r="H2344" t="e">
        <f t="shared" si="614"/>
        <v>#NAME?</v>
      </c>
      <c r="I2344" t="s">
        <v>61</v>
      </c>
      <c r="J2344" t="e">
        <f t="shared" si="615"/>
        <v>#NAME?</v>
      </c>
      <c r="K2344" t="s">
        <v>62</v>
      </c>
      <c r="L2344" t="e">
        <f t="shared" si="616"/>
        <v>#NAME?</v>
      </c>
      <c r="M2344" t="e">
        <f t="shared" si="617"/>
        <v>#NAME?</v>
      </c>
      <c r="N2344">
        <v>100000</v>
      </c>
      <c r="O2344" t="e">
        <f t="shared" si="618"/>
        <v>#NAME?</v>
      </c>
      <c r="P2344">
        <v>0</v>
      </c>
      <c r="Q2344" t="e">
        <f t="shared" si="619"/>
        <v>#NAME?</v>
      </c>
      <c r="R2344">
        <v>0</v>
      </c>
      <c r="S2344" t="e">
        <f t="shared" si="620"/>
        <v>#NAME?</v>
      </c>
      <c r="T2344">
        <v>0</v>
      </c>
      <c r="U2344" t="e">
        <f t="shared" si="621"/>
        <v>#NAME?</v>
      </c>
      <c r="V2344">
        <v>256</v>
      </c>
      <c r="W2344" t="e">
        <f t="shared" si="622"/>
        <v>#NAME?</v>
      </c>
      <c r="X2344">
        <v>108</v>
      </c>
      <c r="Y2344" t="e">
        <f t="shared" si="623"/>
        <v>#NAME?</v>
      </c>
      <c r="Z2344">
        <v>0</v>
      </c>
      <c r="AA2344" t="e">
        <f t="shared" si="624"/>
        <v>#NAME?</v>
      </c>
      <c r="AB2344">
        <v>48</v>
      </c>
      <c r="AC2344" t="e">
        <f t="shared" si="625"/>
        <v>#NAME?</v>
      </c>
      <c r="AD2344">
        <v>0</v>
      </c>
      <c r="AE2344" t="e">
        <f t="shared" si="626"/>
        <v>#NAME?</v>
      </c>
      <c r="AF2344" t="s">
        <v>65</v>
      </c>
      <c r="AG2344" t="s">
        <v>64</v>
      </c>
      <c r="AJ2344">
        <v>0</v>
      </c>
      <c r="AK2344">
        <v>154711728</v>
      </c>
      <c r="AL2344">
        <v>10000</v>
      </c>
      <c r="AR2344">
        <v>10000</v>
      </c>
      <c r="AS2344">
        <v>1218.23</v>
      </c>
      <c r="AT2344">
        <v>0</v>
      </c>
      <c r="AU2344">
        <v>100000</v>
      </c>
      <c r="AV2344">
        <v>108</v>
      </c>
      <c r="AW2344" t="s">
        <v>60</v>
      </c>
      <c r="AX2344" t="s">
        <v>61</v>
      </c>
      <c r="AY2344" t="s">
        <v>62</v>
      </c>
      <c r="BA2344">
        <v>8</v>
      </c>
      <c r="BB2344">
        <v>1</v>
      </c>
      <c r="BD2344">
        <v>24.3795</v>
      </c>
      <c r="BE2344">
        <v>4.4897800000000002E-2</v>
      </c>
      <c r="BF2344">
        <v>1839.39</v>
      </c>
      <c r="BH2344">
        <v>1218.23</v>
      </c>
      <c r="BN2344">
        <v>1547117273</v>
      </c>
      <c r="BO2344">
        <v>27001346</v>
      </c>
      <c r="BP2344">
        <v>52114</v>
      </c>
      <c r="BQ2344">
        <v>4507</v>
      </c>
      <c r="BR2344">
        <v>0</v>
      </c>
      <c r="BY2344" t="s">
        <v>6108</v>
      </c>
      <c r="BZ2344" t="s">
        <v>9780</v>
      </c>
      <c r="CA2344" t="s">
        <v>58</v>
      </c>
      <c r="CB2344" t="str">
        <f t="shared" si="627"/>
        <v>ZYRA_CLUSTER_0i0d100000k nrq=0</v>
      </c>
      <c r="CC2344">
        <f t="shared" si="628"/>
        <v>108</v>
      </c>
    </row>
    <row r="2345" spans="1:81" x14ac:dyDescent="0.4">
      <c r="A2345" t="s">
        <v>2976</v>
      </c>
      <c r="B2345" t="s">
        <v>58</v>
      </c>
      <c r="C2345" t="s">
        <v>3765</v>
      </c>
      <c r="D2345" t="e">
        <f t="shared" si="612"/>
        <v>#NAME?</v>
      </c>
      <c r="E2345">
        <v>10000</v>
      </c>
      <c r="F2345" t="e">
        <f t="shared" si="613"/>
        <v>#NAME?</v>
      </c>
      <c r="G2345" t="s">
        <v>60</v>
      </c>
      <c r="H2345" t="e">
        <f t="shared" si="614"/>
        <v>#NAME?</v>
      </c>
      <c r="I2345" t="s">
        <v>61</v>
      </c>
      <c r="J2345" t="e">
        <f t="shared" si="615"/>
        <v>#NAME?</v>
      </c>
      <c r="K2345" t="s">
        <v>62</v>
      </c>
      <c r="L2345" t="e">
        <f t="shared" si="616"/>
        <v>#NAME?</v>
      </c>
      <c r="M2345" t="e">
        <f t="shared" si="617"/>
        <v>#NAME?</v>
      </c>
      <c r="N2345">
        <v>100000</v>
      </c>
      <c r="O2345" t="e">
        <f t="shared" si="618"/>
        <v>#NAME?</v>
      </c>
      <c r="P2345">
        <v>20</v>
      </c>
      <c r="Q2345" t="e">
        <f t="shared" si="619"/>
        <v>#NAME?</v>
      </c>
      <c r="R2345">
        <v>20</v>
      </c>
      <c r="S2345" t="e">
        <f t="shared" si="620"/>
        <v>#NAME?</v>
      </c>
      <c r="T2345">
        <v>0</v>
      </c>
      <c r="U2345" t="e">
        <f t="shared" si="621"/>
        <v>#NAME?</v>
      </c>
      <c r="V2345">
        <v>256</v>
      </c>
      <c r="W2345" t="e">
        <f t="shared" si="622"/>
        <v>#NAME?</v>
      </c>
      <c r="X2345">
        <v>71</v>
      </c>
      <c r="Y2345" t="e">
        <f t="shared" si="623"/>
        <v>#NAME?</v>
      </c>
      <c r="Z2345">
        <v>1</v>
      </c>
      <c r="AA2345" t="e">
        <f t="shared" si="624"/>
        <v>#NAME?</v>
      </c>
      <c r="AB2345">
        <v>48</v>
      </c>
      <c r="AC2345" t="e">
        <f t="shared" si="625"/>
        <v>#NAME?</v>
      </c>
      <c r="AD2345">
        <v>0</v>
      </c>
      <c r="AE2345" t="e">
        <f t="shared" si="626"/>
        <v>#NAME?</v>
      </c>
      <c r="AF2345" t="s">
        <v>65</v>
      </c>
      <c r="AG2345" t="s">
        <v>64</v>
      </c>
      <c r="AH2345">
        <v>95687857</v>
      </c>
      <c r="AI2345">
        <v>95705821</v>
      </c>
      <c r="AJ2345">
        <v>19139367</v>
      </c>
      <c r="AK2345">
        <v>47793546</v>
      </c>
      <c r="AL2345">
        <v>10000</v>
      </c>
      <c r="AR2345">
        <v>10000</v>
      </c>
      <c r="AS2345">
        <v>202169.77</v>
      </c>
      <c r="AT2345">
        <v>20</v>
      </c>
      <c r="AU2345">
        <v>100000</v>
      </c>
      <c r="AV2345">
        <v>71</v>
      </c>
      <c r="AW2345" t="s">
        <v>60</v>
      </c>
      <c r="AX2345" t="s">
        <v>61</v>
      </c>
      <c r="AY2345" t="s">
        <v>62</v>
      </c>
      <c r="BA2345">
        <v>8</v>
      </c>
      <c r="BB2345">
        <v>1</v>
      </c>
      <c r="BD2345">
        <v>27.930900000000001</v>
      </c>
      <c r="BE2345">
        <v>2.7090700000000001</v>
      </c>
      <c r="BF2345">
        <v>3943.94</v>
      </c>
      <c r="BH2345">
        <v>2169.77</v>
      </c>
      <c r="BN2345">
        <v>291166</v>
      </c>
      <c r="BO2345">
        <v>481891363</v>
      </c>
      <c r="BP2345">
        <v>1126215</v>
      </c>
      <c r="BQ2345">
        <v>96024</v>
      </c>
      <c r="BR2345">
        <v>0</v>
      </c>
      <c r="BY2345" t="s">
        <v>6109</v>
      </c>
      <c r="BZ2345" t="s">
        <v>9781</v>
      </c>
      <c r="CA2345" t="s">
        <v>58</v>
      </c>
      <c r="CB2345" t="str">
        <f t="shared" si="627"/>
        <v>ZYRA_CLUSTER_20i20d100000k nrq=1</v>
      </c>
      <c r="CC2345">
        <f t="shared" si="628"/>
        <v>72</v>
      </c>
    </row>
    <row r="2346" spans="1:81" x14ac:dyDescent="0.4">
      <c r="A2346" t="s">
        <v>2335</v>
      </c>
      <c r="B2346" t="s">
        <v>58</v>
      </c>
      <c r="C2346" t="s">
        <v>59</v>
      </c>
      <c r="D2346" t="e">
        <f t="shared" si="612"/>
        <v>#NAME?</v>
      </c>
      <c r="E2346">
        <v>10000</v>
      </c>
      <c r="F2346" t="e">
        <f t="shared" si="613"/>
        <v>#NAME?</v>
      </c>
      <c r="G2346" t="s">
        <v>60</v>
      </c>
      <c r="H2346" t="e">
        <f t="shared" si="614"/>
        <v>#NAME?</v>
      </c>
      <c r="I2346" t="s">
        <v>61</v>
      </c>
      <c r="J2346" t="e">
        <f t="shared" si="615"/>
        <v>#NAME?</v>
      </c>
      <c r="K2346" t="s">
        <v>62</v>
      </c>
      <c r="L2346" t="e">
        <f t="shared" si="616"/>
        <v>#NAME?</v>
      </c>
      <c r="M2346" t="e">
        <f t="shared" si="617"/>
        <v>#NAME?</v>
      </c>
      <c r="N2346">
        <v>100000</v>
      </c>
      <c r="O2346" t="e">
        <f t="shared" si="618"/>
        <v>#NAME?</v>
      </c>
      <c r="P2346">
        <v>0</v>
      </c>
      <c r="Q2346" t="e">
        <f t="shared" si="619"/>
        <v>#NAME?</v>
      </c>
      <c r="R2346">
        <v>0</v>
      </c>
      <c r="S2346" t="e">
        <f t="shared" si="620"/>
        <v>#NAME?</v>
      </c>
      <c r="T2346">
        <v>0</v>
      </c>
      <c r="U2346" t="e">
        <f t="shared" si="621"/>
        <v>#NAME?</v>
      </c>
      <c r="V2346">
        <v>256</v>
      </c>
      <c r="W2346" t="e">
        <f t="shared" si="622"/>
        <v>#NAME?</v>
      </c>
      <c r="X2346">
        <v>108</v>
      </c>
      <c r="Y2346" t="e">
        <f t="shared" si="623"/>
        <v>#NAME?</v>
      </c>
      <c r="Z2346">
        <v>0</v>
      </c>
      <c r="AA2346" t="e">
        <f t="shared" si="624"/>
        <v>#NAME?</v>
      </c>
      <c r="AB2346">
        <v>48</v>
      </c>
      <c r="AC2346" t="e">
        <f t="shared" si="625"/>
        <v>#NAME?</v>
      </c>
      <c r="AD2346">
        <v>1</v>
      </c>
      <c r="AE2346" t="e">
        <f t="shared" si="626"/>
        <v>#NAME?</v>
      </c>
      <c r="AF2346" t="s">
        <v>65</v>
      </c>
      <c r="AG2346" t="s">
        <v>64</v>
      </c>
      <c r="AJ2346">
        <v>0</v>
      </c>
      <c r="AK2346">
        <v>154566510</v>
      </c>
      <c r="AL2346">
        <v>10000</v>
      </c>
      <c r="AR2346">
        <v>10000</v>
      </c>
      <c r="AS2346">
        <v>1184.8699999999999</v>
      </c>
      <c r="AT2346">
        <v>0</v>
      </c>
      <c r="AU2346">
        <v>100000</v>
      </c>
      <c r="AV2346">
        <v>108</v>
      </c>
      <c r="AW2346" t="s">
        <v>60</v>
      </c>
      <c r="AX2346" t="s">
        <v>61</v>
      </c>
      <c r="AY2346" t="s">
        <v>62</v>
      </c>
      <c r="BA2346">
        <v>8</v>
      </c>
      <c r="BB2346">
        <v>1</v>
      </c>
      <c r="BD2346">
        <v>24.622199999999999</v>
      </c>
      <c r="BE2346">
        <v>4.9704900000000003E-2</v>
      </c>
      <c r="BF2346">
        <v>1848.1</v>
      </c>
      <c r="BH2346">
        <v>1184.8699999999999</v>
      </c>
      <c r="BN2346">
        <v>1545665096</v>
      </c>
      <c r="BO2346">
        <v>39702664</v>
      </c>
      <c r="BP2346">
        <v>56529</v>
      </c>
      <c r="BQ2346">
        <v>6264</v>
      </c>
      <c r="BR2346">
        <v>0</v>
      </c>
      <c r="BY2346" t="s">
        <v>6110</v>
      </c>
      <c r="BZ2346" t="s">
        <v>9782</v>
      </c>
      <c r="CA2346" t="s">
        <v>58</v>
      </c>
      <c r="CB2346" t="str">
        <f t="shared" si="627"/>
        <v>ZYRA_CLUSTER_0i0d100000k nrq=0</v>
      </c>
      <c r="CC2346">
        <f t="shared" si="628"/>
        <v>108</v>
      </c>
    </row>
    <row r="2347" spans="1:81" x14ac:dyDescent="0.4">
      <c r="A2347" t="s">
        <v>2336</v>
      </c>
      <c r="B2347" t="s">
        <v>58</v>
      </c>
      <c r="C2347" t="s">
        <v>59</v>
      </c>
      <c r="D2347" t="e">
        <f t="shared" si="612"/>
        <v>#NAME?</v>
      </c>
      <c r="E2347">
        <v>10000</v>
      </c>
      <c r="F2347" t="e">
        <f t="shared" si="613"/>
        <v>#NAME?</v>
      </c>
      <c r="G2347" t="s">
        <v>60</v>
      </c>
      <c r="H2347" t="e">
        <f t="shared" si="614"/>
        <v>#NAME?</v>
      </c>
      <c r="I2347" t="s">
        <v>61</v>
      </c>
      <c r="J2347" t="e">
        <f t="shared" si="615"/>
        <v>#NAME?</v>
      </c>
      <c r="K2347" t="s">
        <v>62</v>
      </c>
      <c r="L2347" t="e">
        <f t="shared" si="616"/>
        <v>#NAME?</v>
      </c>
      <c r="M2347" t="e">
        <f t="shared" si="617"/>
        <v>#NAME?</v>
      </c>
      <c r="N2347">
        <v>100000</v>
      </c>
      <c r="O2347" t="e">
        <f t="shared" si="618"/>
        <v>#NAME?</v>
      </c>
      <c r="P2347">
        <v>0</v>
      </c>
      <c r="Q2347" t="e">
        <f t="shared" si="619"/>
        <v>#NAME?</v>
      </c>
      <c r="R2347">
        <v>0</v>
      </c>
      <c r="S2347" t="e">
        <f t="shared" si="620"/>
        <v>#NAME?</v>
      </c>
      <c r="T2347">
        <v>0</v>
      </c>
      <c r="U2347" t="e">
        <f t="shared" si="621"/>
        <v>#NAME?</v>
      </c>
      <c r="V2347">
        <v>256</v>
      </c>
      <c r="W2347" t="e">
        <f t="shared" si="622"/>
        <v>#NAME?</v>
      </c>
      <c r="X2347">
        <v>108</v>
      </c>
      <c r="Y2347" t="e">
        <f t="shared" si="623"/>
        <v>#NAME?</v>
      </c>
      <c r="Z2347">
        <v>0</v>
      </c>
      <c r="AA2347" t="e">
        <f t="shared" si="624"/>
        <v>#NAME?</v>
      </c>
      <c r="AB2347">
        <v>48</v>
      </c>
      <c r="AC2347" t="e">
        <f t="shared" si="625"/>
        <v>#NAME?</v>
      </c>
      <c r="AD2347">
        <v>2</v>
      </c>
      <c r="AE2347" t="e">
        <f t="shared" si="626"/>
        <v>#NAME?</v>
      </c>
      <c r="AF2347" t="s">
        <v>65</v>
      </c>
      <c r="AG2347" t="s">
        <v>64</v>
      </c>
      <c r="AJ2347">
        <v>0</v>
      </c>
      <c r="AK2347">
        <v>154464989</v>
      </c>
      <c r="AL2347">
        <v>10000</v>
      </c>
      <c r="AR2347">
        <v>10000</v>
      </c>
      <c r="AS2347">
        <v>1224.03</v>
      </c>
      <c r="AT2347">
        <v>0</v>
      </c>
      <c r="AU2347">
        <v>100000</v>
      </c>
      <c r="AV2347">
        <v>108</v>
      </c>
      <c r="AW2347" t="s">
        <v>60</v>
      </c>
      <c r="AX2347" t="s">
        <v>61</v>
      </c>
      <c r="AY2347" t="s">
        <v>62</v>
      </c>
      <c r="BA2347">
        <v>8</v>
      </c>
      <c r="BB2347">
        <v>1</v>
      </c>
      <c r="BD2347">
        <v>24.590399999999999</v>
      </c>
      <c r="BE2347">
        <v>6.4095899999999997E-2</v>
      </c>
      <c r="BF2347">
        <v>1846.81</v>
      </c>
      <c r="BH2347">
        <v>1224.03</v>
      </c>
      <c r="BN2347">
        <v>1544649754</v>
      </c>
      <c r="BO2347">
        <v>34523102</v>
      </c>
      <c r="BP2347">
        <v>50027</v>
      </c>
      <c r="BQ2347">
        <v>4245</v>
      </c>
      <c r="BR2347">
        <v>0</v>
      </c>
      <c r="BY2347" t="s">
        <v>6111</v>
      </c>
      <c r="BZ2347" t="s">
        <v>9783</v>
      </c>
      <c r="CA2347" t="s">
        <v>58</v>
      </c>
      <c r="CB2347" t="str">
        <f t="shared" si="627"/>
        <v>ZYRA_CLUSTER_0i0d100000k nrq=0</v>
      </c>
      <c r="CC2347">
        <f t="shared" si="628"/>
        <v>108</v>
      </c>
    </row>
    <row r="2348" spans="1:81" x14ac:dyDescent="0.4">
      <c r="A2348" t="s">
        <v>2338</v>
      </c>
      <c r="B2348" t="s">
        <v>58</v>
      </c>
      <c r="C2348" t="s">
        <v>59</v>
      </c>
      <c r="D2348" t="e">
        <f t="shared" si="612"/>
        <v>#NAME?</v>
      </c>
      <c r="E2348">
        <v>10000</v>
      </c>
      <c r="F2348" t="e">
        <f t="shared" si="613"/>
        <v>#NAME?</v>
      </c>
      <c r="G2348" t="s">
        <v>60</v>
      </c>
      <c r="H2348" t="e">
        <f t="shared" si="614"/>
        <v>#NAME?</v>
      </c>
      <c r="I2348" t="s">
        <v>61</v>
      </c>
      <c r="J2348" t="e">
        <f t="shared" si="615"/>
        <v>#NAME?</v>
      </c>
      <c r="K2348" t="s">
        <v>62</v>
      </c>
      <c r="L2348" t="e">
        <f t="shared" si="616"/>
        <v>#NAME?</v>
      </c>
      <c r="M2348" t="e">
        <f t="shared" si="617"/>
        <v>#NAME?</v>
      </c>
      <c r="N2348">
        <v>100000</v>
      </c>
      <c r="O2348" t="e">
        <f t="shared" si="618"/>
        <v>#NAME?</v>
      </c>
      <c r="P2348">
        <v>0</v>
      </c>
      <c r="Q2348" t="e">
        <f t="shared" si="619"/>
        <v>#NAME?</v>
      </c>
      <c r="R2348">
        <v>0</v>
      </c>
      <c r="S2348" t="e">
        <f t="shared" si="620"/>
        <v>#NAME?</v>
      </c>
      <c r="T2348">
        <v>0</v>
      </c>
      <c r="U2348" t="e">
        <f t="shared" si="621"/>
        <v>#NAME?</v>
      </c>
      <c r="V2348">
        <v>256</v>
      </c>
      <c r="W2348" t="e">
        <f t="shared" si="622"/>
        <v>#NAME?</v>
      </c>
      <c r="X2348">
        <v>107</v>
      </c>
      <c r="Y2348" t="e">
        <f t="shared" si="623"/>
        <v>#NAME?</v>
      </c>
      <c r="Z2348">
        <v>1</v>
      </c>
      <c r="AA2348" t="e">
        <f t="shared" si="624"/>
        <v>#NAME?</v>
      </c>
      <c r="AB2348">
        <v>48</v>
      </c>
      <c r="AC2348" t="e">
        <f t="shared" si="625"/>
        <v>#NAME?</v>
      </c>
      <c r="AD2348">
        <v>0</v>
      </c>
      <c r="AE2348" t="e">
        <f t="shared" si="626"/>
        <v>#NAME?</v>
      </c>
      <c r="AF2348" t="s">
        <v>65</v>
      </c>
      <c r="AG2348" t="s">
        <v>64</v>
      </c>
      <c r="AJ2348">
        <v>0</v>
      </c>
      <c r="AK2348">
        <v>150945245</v>
      </c>
      <c r="AL2348">
        <v>10000</v>
      </c>
      <c r="AR2348">
        <v>10000</v>
      </c>
      <c r="AS2348">
        <v>1329.14</v>
      </c>
      <c r="AT2348">
        <v>0</v>
      </c>
      <c r="AU2348">
        <v>100000</v>
      </c>
      <c r="AV2348">
        <v>107</v>
      </c>
      <c r="AW2348" t="s">
        <v>60</v>
      </c>
      <c r="AX2348" t="s">
        <v>61</v>
      </c>
      <c r="AY2348" t="s">
        <v>62</v>
      </c>
      <c r="BA2348">
        <v>8</v>
      </c>
      <c r="BB2348">
        <v>1</v>
      </c>
      <c r="BD2348">
        <v>25.0761</v>
      </c>
      <c r="BE2348">
        <v>4.4779300000000001E-2</v>
      </c>
      <c r="BF2348">
        <v>1888.6</v>
      </c>
      <c r="BH2348">
        <v>1329.14</v>
      </c>
      <c r="BN2348">
        <v>1509391506</v>
      </c>
      <c r="BO2348">
        <v>58534079</v>
      </c>
      <c r="BP2348">
        <v>2488</v>
      </c>
      <c r="BQ2348">
        <v>12194</v>
      </c>
      <c r="BR2348">
        <v>0</v>
      </c>
      <c r="BY2348" t="s">
        <v>6112</v>
      </c>
      <c r="BZ2348" t="s">
        <v>9784</v>
      </c>
      <c r="CA2348" t="s">
        <v>58</v>
      </c>
      <c r="CB2348" t="str">
        <f t="shared" si="627"/>
        <v>ZYRA_CLUSTER_0i0d100000k nrq=1</v>
      </c>
      <c r="CC2348">
        <f t="shared" si="628"/>
        <v>108</v>
      </c>
    </row>
    <row r="2349" spans="1:81" x14ac:dyDescent="0.4">
      <c r="A2349" t="s">
        <v>2339</v>
      </c>
      <c r="B2349" t="s">
        <v>58</v>
      </c>
      <c r="C2349" t="s">
        <v>59</v>
      </c>
      <c r="D2349" t="e">
        <f t="shared" si="612"/>
        <v>#NAME?</v>
      </c>
      <c r="E2349">
        <v>10000</v>
      </c>
      <c r="F2349" t="e">
        <f t="shared" si="613"/>
        <v>#NAME?</v>
      </c>
      <c r="G2349" t="s">
        <v>60</v>
      </c>
      <c r="H2349" t="e">
        <f t="shared" si="614"/>
        <v>#NAME?</v>
      </c>
      <c r="I2349" t="s">
        <v>61</v>
      </c>
      <c r="J2349" t="e">
        <f t="shared" si="615"/>
        <v>#NAME?</v>
      </c>
      <c r="K2349" t="s">
        <v>62</v>
      </c>
      <c r="L2349" t="e">
        <f t="shared" si="616"/>
        <v>#NAME?</v>
      </c>
      <c r="M2349" t="e">
        <f t="shared" si="617"/>
        <v>#NAME?</v>
      </c>
      <c r="N2349">
        <v>100000</v>
      </c>
      <c r="O2349" t="e">
        <f t="shared" si="618"/>
        <v>#NAME?</v>
      </c>
      <c r="P2349">
        <v>0</v>
      </c>
      <c r="Q2349" t="e">
        <f t="shared" si="619"/>
        <v>#NAME?</v>
      </c>
      <c r="R2349">
        <v>0</v>
      </c>
      <c r="S2349" t="e">
        <f t="shared" si="620"/>
        <v>#NAME?</v>
      </c>
      <c r="T2349">
        <v>0</v>
      </c>
      <c r="U2349" t="e">
        <f t="shared" si="621"/>
        <v>#NAME?</v>
      </c>
      <c r="V2349">
        <v>256</v>
      </c>
      <c r="W2349" t="e">
        <f t="shared" si="622"/>
        <v>#NAME?</v>
      </c>
      <c r="X2349">
        <v>107</v>
      </c>
      <c r="Y2349" t="e">
        <f t="shared" si="623"/>
        <v>#NAME?</v>
      </c>
      <c r="Z2349">
        <v>1</v>
      </c>
      <c r="AA2349" t="e">
        <f t="shared" si="624"/>
        <v>#NAME?</v>
      </c>
      <c r="AB2349">
        <v>48</v>
      </c>
      <c r="AC2349" t="e">
        <f t="shared" si="625"/>
        <v>#NAME?</v>
      </c>
      <c r="AD2349">
        <v>1</v>
      </c>
      <c r="AE2349" t="e">
        <f t="shared" si="626"/>
        <v>#NAME?</v>
      </c>
      <c r="AF2349" t="s">
        <v>65</v>
      </c>
      <c r="AG2349" t="s">
        <v>64</v>
      </c>
      <c r="AJ2349">
        <v>0</v>
      </c>
      <c r="AK2349">
        <v>153584972</v>
      </c>
      <c r="AL2349">
        <v>10000</v>
      </c>
      <c r="AR2349">
        <v>10000</v>
      </c>
      <c r="AS2349">
        <v>1308.8800000000001</v>
      </c>
      <c r="AT2349">
        <v>0</v>
      </c>
      <c r="AU2349">
        <v>100000</v>
      </c>
      <c r="AV2349">
        <v>107</v>
      </c>
      <c r="AW2349" t="s">
        <v>60</v>
      </c>
      <c r="AX2349" t="s">
        <v>61</v>
      </c>
      <c r="AY2349" t="s">
        <v>62</v>
      </c>
      <c r="BA2349">
        <v>8</v>
      </c>
      <c r="BB2349">
        <v>1</v>
      </c>
      <c r="BD2349">
        <v>23.332799999999999</v>
      </c>
      <c r="BE2349">
        <v>4.4040700000000002E-2</v>
      </c>
      <c r="BF2349">
        <v>1853.53</v>
      </c>
      <c r="BH2349">
        <v>1308.8800000000001</v>
      </c>
      <c r="BN2349">
        <v>1535792889</v>
      </c>
      <c r="BO2349">
        <v>42092403</v>
      </c>
      <c r="BP2349">
        <v>2487</v>
      </c>
      <c r="BQ2349">
        <v>9124</v>
      </c>
      <c r="BR2349">
        <v>0</v>
      </c>
      <c r="BY2349" t="s">
        <v>6113</v>
      </c>
      <c r="BZ2349" t="s">
        <v>9785</v>
      </c>
      <c r="CA2349" t="s">
        <v>58</v>
      </c>
      <c r="CB2349" t="str">
        <f t="shared" si="627"/>
        <v>ZYRA_CLUSTER_0i0d100000k nrq=1</v>
      </c>
      <c r="CC2349">
        <f t="shared" si="628"/>
        <v>108</v>
      </c>
    </row>
    <row r="2350" spans="1:81" x14ac:dyDescent="0.4">
      <c r="A2350" t="s">
        <v>2340</v>
      </c>
      <c r="B2350" t="s">
        <v>58</v>
      </c>
      <c r="C2350" t="s">
        <v>59</v>
      </c>
      <c r="D2350" t="e">
        <f t="shared" si="612"/>
        <v>#NAME?</v>
      </c>
      <c r="E2350">
        <v>10000</v>
      </c>
      <c r="F2350" t="e">
        <f t="shared" si="613"/>
        <v>#NAME?</v>
      </c>
      <c r="G2350" t="s">
        <v>60</v>
      </c>
      <c r="H2350" t="e">
        <f t="shared" si="614"/>
        <v>#NAME?</v>
      </c>
      <c r="I2350" t="s">
        <v>61</v>
      </c>
      <c r="J2350" t="e">
        <f t="shared" si="615"/>
        <v>#NAME?</v>
      </c>
      <c r="K2350" t="s">
        <v>62</v>
      </c>
      <c r="L2350" t="e">
        <f t="shared" si="616"/>
        <v>#NAME?</v>
      </c>
      <c r="M2350" t="e">
        <f t="shared" si="617"/>
        <v>#NAME?</v>
      </c>
      <c r="N2350">
        <v>100000</v>
      </c>
      <c r="O2350" t="e">
        <f t="shared" si="618"/>
        <v>#NAME?</v>
      </c>
      <c r="P2350">
        <v>0</v>
      </c>
      <c r="Q2350" t="e">
        <f t="shared" si="619"/>
        <v>#NAME?</v>
      </c>
      <c r="R2350">
        <v>0</v>
      </c>
      <c r="S2350" t="e">
        <f t="shared" si="620"/>
        <v>#NAME?</v>
      </c>
      <c r="T2350">
        <v>0</v>
      </c>
      <c r="U2350" t="e">
        <f t="shared" si="621"/>
        <v>#NAME?</v>
      </c>
      <c r="V2350">
        <v>256</v>
      </c>
      <c r="W2350" t="e">
        <f t="shared" si="622"/>
        <v>#NAME?</v>
      </c>
      <c r="X2350">
        <v>107</v>
      </c>
      <c r="Y2350" t="e">
        <f t="shared" si="623"/>
        <v>#NAME?</v>
      </c>
      <c r="Z2350">
        <v>1</v>
      </c>
      <c r="AA2350" t="e">
        <f t="shared" si="624"/>
        <v>#NAME?</v>
      </c>
      <c r="AB2350">
        <v>48</v>
      </c>
      <c r="AC2350" t="e">
        <f t="shared" si="625"/>
        <v>#NAME?</v>
      </c>
      <c r="AD2350">
        <v>2</v>
      </c>
      <c r="AE2350" t="e">
        <f t="shared" si="626"/>
        <v>#NAME?</v>
      </c>
      <c r="AF2350" t="s">
        <v>65</v>
      </c>
      <c r="AG2350" t="s">
        <v>64</v>
      </c>
      <c r="AJ2350">
        <v>0</v>
      </c>
      <c r="AK2350">
        <v>157350922</v>
      </c>
      <c r="AL2350">
        <v>10000</v>
      </c>
      <c r="AR2350">
        <v>10000</v>
      </c>
      <c r="AS2350">
        <v>1250.27</v>
      </c>
      <c r="AT2350">
        <v>0</v>
      </c>
      <c r="AU2350">
        <v>100000</v>
      </c>
      <c r="AV2350">
        <v>107</v>
      </c>
      <c r="AW2350" t="s">
        <v>60</v>
      </c>
      <c r="AX2350" t="s">
        <v>61</v>
      </c>
      <c r="AY2350" t="s">
        <v>62</v>
      </c>
      <c r="BA2350">
        <v>8</v>
      </c>
      <c r="BB2350">
        <v>1</v>
      </c>
      <c r="BD2350">
        <v>24.266999999999999</v>
      </c>
      <c r="BE2350">
        <v>5.2883800000000002E-2</v>
      </c>
      <c r="BF2350">
        <v>1815.87</v>
      </c>
      <c r="BH2350">
        <v>1250.27</v>
      </c>
      <c r="BN2350">
        <v>1573473047</v>
      </c>
      <c r="BO2350">
        <v>46307838</v>
      </c>
      <c r="BP2350">
        <v>2485</v>
      </c>
      <c r="BQ2350">
        <v>5864</v>
      </c>
      <c r="BR2350">
        <v>0</v>
      </c>
      <c r="BY2350" t="s">
        <v>6114</v>
      </c>
      <c r="BZ2350" t="s">
        <v>9786</v>
      </c>
      <c r="CA2350" t="s">
        <v>58</v>
      </c>
      <c r="CB2350" t="str">
        <f t="shared" si="627"/>
        <v>ZYRA_CLUSTER_0i0d100000k nrq=1</v>
      </c>
      <c r="CC2350">
        <f t="shared" si="628"/>
        <v>108</v>
      </c>
    </row>
    <row r="2351" spans="1:81" x14ac:dyDescent="0.4">
      <c r="A2351" t="s">
        <v>2341</v>
      </c>
      <c r="B2351" t="s">
        <v>58</v>
      </c>
      <c r="C2351" t="s">
        <v>59</v>
      </c>
      <c r="D2351" t="e">
        <f t="shared" si="612"/>
        <v>#NAME?</v>
      </c>
      <c r="E2351">
        <v>10000</v>
      </c>
      <c r="F2351" t="e">
        <f t="shared" si="613"/>
        <v>#NAME?</v>
      </c>
      <c r="G2351" t="s">
        <v>60</v>
      </c>
      <c r="H2351" t="e">
        <f t="shared" si="614"/>
        <v>#NAME?</v>
      </c>
      <c r="I2351" t="s">
        <v>61</v>
      </c>
      <c r="J2351" t="e">
        <f t="shared" si="615"/>
        <v>#NAME?</v>
      </c>
      <c r="K2351" t="s">
        <v>62</v>
      </c>
      <c r="L2351" t="e">
        <f t="shared" si="616"/>
        <v>#NAME?</v>
      </c>
      <c r="M2351" t="e">
        <f t="shared" si="617"/>
        <v>#NAME?</v>
      </c>
      <c r="N2351">
        <v>100000</v>
      </c>
      <c r="O2351" t="e">
        <f t="shared" si="618"/>
        <v>#NAME?</v>
      </c>
      <c r="P2351">
        <v>0</v>
      </c>
      <c r="Q2351" t="e">
        <f t="shared" si="619"/>
        <v>#NAME?</v>
      </c>
      <c r="R2351">
        <v>0</v>
      </c>
      <c r="S2351" t="e">
        <f t="shared" si="620"/>
        <v>#NAME?</v>
      </c>
      <c r="T2351">
        <v>0</v>
      </c>
      <c r="U2351" t="e">
        <f t="shared" si="621"/>
        <v>#NAME?</v>
      </c>
      <c r="V2351">
        <v>256</v>
      </c>
      <c r="W2351" t="e">
        <f t="shared" si="622"/>
        <v>#NAME?</v>
      </c>
      <c r="X2351">
        <v>126</v>
      </c>
      <c r="Y2351" t="e">
        <f t="shared" si="623"/>
        <v>#NAME?</v>
      </c>
      <c r="Z2351">
        <v>0</v>
      </c>
      <c r="AA2351" t="e">
        <f t="shared" si="624"/>
        <v>#NAME?</v>
      </c>
      <c r="AB2351">
        <v>48</v>
      </c>
      <c r="AC2351" t="e">
        <f t="shared" si="625"/>
        <v>#NAME?</v>
      </c>
      <c r="AD2351">
        <v>0</v>
      </c>
      <c r="AE2351" t="e">
        <f t="shared" si="626"/>
        <v>#NAME?</v>
      </c>
      <c r="AF2351" t="s">
        <v>65</v>
      </c>
      <c r="AG2351" t="s">
        <v>64</v>
      </c>
      <c r="AJ2351">
        <v>0</v>
      </c>
      <c r="AK2351">
        <v>178536810</v>
      </c>
      <c r="AL2351">
        <v>10000</v>
      </c>
      <c r="AR2351">
        <v>10000</v>
      </c>
      <c r="AS2351">
        <v>1250.55</v>
      </c>
      <c r="AT2351">
        <v>0</v>
      </c>
      <c r="AU2351">
        <v>100000</v>
      </c>
      <c r="AV2351">
        <v>126</v>
      </c>
      <c r="AW2351" t="s">
        <v>60</v>
      </c>
      <c r="AX2351" t="s">
        <v>61</v>
      </c>
      <c r="AY2351" t="s">
        <v>62</v>
      </c>
      <c r="BA2351">
        <v>8</v>
      </c>
      <c r="BB2351">
        <v>1</v>
      </c>
      <c r="BD2351">
        <v>23.927099999999999</v>
      </c>
      <c r="BE2351">
        <v>8.6039500000000005E-2</v>
      </c>
      <c r="BF2351">
        <v>1860.29</v>
      </c>
      <c r="BH2351">
        <v>1250.55</v>
      </c>
      <c r="BN2351">
        <v>1785368091</v>
      </c>
      <c r="BO2351">
        <v>42159903</v>
      </c>
      <c r="BP2351">
        <v>62724</v>
      </c>
      <c r="BQ2351">
        <v>7588</v>
      </c>
      <c r="BR2351">
        <v>0</v>
      </c>
      <c r="BY2351" t="s">
        <v>6115</v>
      </c>
      <c r="BZ2351" t="s">
        <v>9787</v>
      </c>
      <c r="CA2351" t="s">
        <v>58</v>
      </c>
      <c r="CB2351" t="str">
        <f t="shared" si="627"/>
        <v>ZYRA_CLUSTER_0i0d100000k nrq=0</v>
      </c>
      <c r="CC2351">
        <f t="shared" si="628"/>
        <v>126</v>
      </c>
    </row>
    <row r="2352" spans="1:81" x14ac:dyDescent="0.4">
      <c r="A2352" t="s">
        <v>2342</v>
      </c>
      <c r="B2352" t="s">
        <v>58</v>
      </c>
      <c r="C2352" t="s">
        <v>3765</v>
      </c>
      <c r="D2352" t="e">
        <f t="shared" si="612"/>
        <v>#NAME?</v>
      </c>
      <c r="E2352">
        <v>10000</v>
      </c>
      <c r="F2352" t="e">
        <f t="shared" si="613"/>
        <v>#NAME?</v>
      </c>
      <c r="G2352" t="s">
        <v>60</v>
      </c>
      <c r="H2352" t="e">
        <f t="shared" si="614"/>
        <v>#NAME?</v>
      </c>
      <c r="I2352" t="s">
        <v>61</v>
      </c>
      <c r="J2352" t="e">
        <f t="shared" si="615"/>
        <v>#NAME?</v>
      </c>
      <c r="K2352" t="s">
        <v>62</v>
      </c>
      <c r="L2352" t="e">
        <f t="shared" si="616"/>
        <v>#NAME?</v>
      </c>
      <c r="M2352" t="e">
        <f t="shared" si="617"/>
        <v>#NAME?</v>
      </c>
      <c r="N2352">
        <v>100000</v>
      </c>
      <c r="O2352" t="e">
        <f t="shared" si="618"/>
        <v>#NAME?</v>
      </c>
      <c r="P2352">
        <v>0</v>
      </c>
      <c r="Q2352" t="e">
        <f t="shared" si="619"/>
        <v>#NAME?</v>
      </c>
      <c r="R2352">
        <v>0</v>
      </c>
      <c r="S2352" t="e">
        <f t="shared" si="620"/>
        <v>#NAME?</v>
      </c>
      <c r="T2352">
        <v>0</v>
      </c>
      <c r="U2352" t="e">
        <f t="shared" si="621"/>
        <v>#NAME?</v>
      </c>
      <c r="V2352">
        <v>256</v>
      </c>
      <c r="W2352" t="e">
        <f t="shared" si="622"/>
        <v>#NAME?</v>
      </c>
      <c r="X2352">
        <v>143</v>
      </c>
      <c r="Y2352" t="e">
        <f t="shared" si="623"/>
        <v>#NAME?</v>
      </c>
      <c r="Z2352">
        <v>1</v>
      </c>
      <c r="AA2352" t="e">
        <f t="shared" si="624"/>
        <v>#NAME?</v>
      </c>
      <c r="AB2352">
        <v>48</v>
      </c>
      <c r="AC2352" t="e">
        <f t="shared" si="625"/>
        <v>#NAME?</v>
      </c>
      <c r="AD2352">
        <v>0</v>
      </c>
      <c r="AE2352" t="e">
        <f t="shared" si="626"/>
        <v>#NAME?</v>
      </c>
      <c r="AF2352" t="s">
        <v>65</v>
      </c>
      <c r="AG2352" t="s">
        <v>64</v>
      </c>
      <c r="AJ2352">
        <v>0</v>
      </c>
      <c r="AK2352">
        <v>177873810</v>
      </c>
      <c r="AL2352">
        <v>10000</v>
      </c>
      <c r="AR2352">
        <v>10000</v>
      </c>
      <c r="AS2352">
        <v>1271.43</v>
      </c>
      <c r="AT2352">
        <v>0</v>
      </c>
      <c r="AU2352">
        <v>100000</v>
      </c>
      <c r="AV2352">
        <v>143</v>
      </c>
      <c r="AW2352" t="s">
        <v>60</v>
      </c>
      <c r="AX2352" t="s">
        <v>61</v>
      </c>
      <c r="AY2352" t="s">
        <v>62</v>
      </c>
      <c r="BA2352">
        <v>8</v>
      </c>
      <c r="BB2352">
        <v>1</v>
      </c>
      <c r="BD2352">
        <v>24.6479</v>
      </c>
      <c r="BE2352">
        <v>5.4542E-2</v>
      </c>
      <c r="BF2352">
        <v>2128.92</v>
      </c>
      <c r="BH2352">
        <v>1271.43</v>
      </c>
      <c r="BN2352">
        <v>9350418</v>
      </c>
      <c r="BO2352">
        <v>1770477834</v>
      </c>
      <c r="BP2352">
        <v>81349</v>
      </c>
      <c r="BQ2352">
        <v>554815</v>
      </c>
      <c r="BR2352">
        <v>0</v>
      </c>
      <c r="BY2352" t="s">
        <v>6116</v>
      </c>
      <c r="BZ2352" t="s">
        <v>9788</v>
      </c>
      <c r="CA2352" t="s">
        <v>58</v>
      </c>
      <c r="CB2352" t="str">
        <f t="shared" si="627"/>
        <v>ZYRA_CLUSTER_0i0d100000k nrq=1</v>
      </c>
      <c r="CC2352">
        <f t="shared" si="628"/>
        <v>144</v>
      </c>
    </row>
    <row r="2353" spans="1:81" x14ac:dyDescent="0.4">
      <c r="A2353" t="s">
        <v>2343</v>
      </c>
      <c r="B2353" t="s">
        <v>58</v>
      </c>
      <c r="C2353" t="s">
        <v>3765</v>
      </c>
      <c r="D2353" t="e">
        <f t="shared" si="612"/>
        <v>#NAME?</v>
      </c>
      <c r="E2353">
        <v>10000</v>
      </c>
      <c r="F2353" t="e">
        <f t="shared" si="613"/>
        <v>#NAME?</v>
      </c>
      <c r="G2353" t="s">
        <v>60</v>
      </c>
      <c r="H2353" t="e">
        <f t="shared" si="614"/>
        <v>#NAME?</v>
      </c>
      <c r="I2353" t="s">
        <v>61</v>
      </c>
      <c r="J2353" t="e">
        <f t="shared" si="615"/>
        <v>#NAME?</v>
      </c>
      <c r="K2353" t="s">
        <v>62</v>
      </c>
      <c r="L2353" t="e">
        <f t="shared" si="616"/>
        <v>#NAME?</v>
      </c>
      <c r="M2353" t="e">
        <f t="shared" si="617"/>
        <v>#NAME?</v>
      </c>
      <c r="N2353">
        <v>100000</v>
      </c>
      <c r="O2353" t="e">
        <f t="shared" si="618"/>
        <v>#NAME?</v>
      </c>
      <c r="P2353">
        <v>0</v>
      </c>
      <c r="Q2353" t="e">
        <f t="shared" si="619"/>
        <v>#NAME?</v>
      </c>
      <c r="R2353">
        <v>0</v>
      </c>
      <c r="S2353" t="e">
        <f t="shared" si="620"/>
        <v>#NAME?</v>
      </c>
      <c r="T2353">
        <v>0</v>
      </c>
      <c r="U2353" t="e">
        <f t="shared" si="621"/>
        <v>#NAME?</v>
      </c>
      <c r="V2353">
        <v>256</v>
      </c>
      <c r="W2353" t="e">
        <f t="shared" si="622"/>
        <v>#NAME?</v>
      </c>
      <c r="X2353">
        <v>18</v>
      </c>
      <c r="Y2353" t="e">
        <f t="shared" si="623"/>
        <v>#NAME?</v>
      </c>
      <c r="Z2353">
        <v>0</v>
      </c>
      <c r="AA2353" t="e">
        <f t="shared" si="624"/>
        <v>#NAME?</v>
      </c>
      <c r="AB2353">
        <v>48</v>
      </c>
      <c r="AC2353" t="e">
        <f t="shared" si="625"/>
        <v>#NAME?</v>
      </c>
      <c r="AD2353">
        <v>0</v>
      </c>
      <c r="AE2353" t="e">
        <f t="shared" si="626"/>
        <v>#NAME?</v>
      </c>
      <c r="AF2353" t="s">
        <v>65</v>
      </c>
      <c r="AG2353" t="s">
        <v>64</v>
      </c>
      <c r="AJ2353">
        <v>0</v>
      </c>
      <c r="AK2353">
        <v>40037454</v>
      </c>
      <c r="AL2353">
        <v>10000</v>
      </c>
      <c r="AR2353">
        <v>10000</v>
      </c>
      <c r="AS2353">
        <v>744.60299999999995</v>
      </c>
      <c r="AT2353">
        <v>0</v>
      </c>
      <c r="AU2353">
        <v>100000</v>
      </c>
      <c r="AV2353">
        <v>18</v>
      </c>
      <c r="AW2353" t="s">
        <v>60</v>
      </c>
      <c r="AX2353" t="s">
        <v>61</v>
      </c>
      <c r="AY2353" t="s">
        <v>62</v>
      </c>
      <c r="BA2353">
        <v>8</v>
      </c>
      <c r="BB2353">
        <v>1</v>
      </c>
      <c r="BD2353">
        <v>7.5868399999999996</v>
      </c>
      <c r="BE2353">
        <v>8.5055899999999997E-4</v>
      </c>
      <c r="BF2353">
        <v>1196.6300000000001</v>
      </c>
      <c r="BH2353">
        <v>744.60299999999995</v>
      </c>
      <c r="BN2353">
        <v>400374543</v>
      </c>
      <c r="BO2353">
        <v>241041</v>
      </c>
      <c r="BP2353">
        <v>19633</v>
      </c>
      <c r="BQ2353">
        <v>315</v>
      </c>
      <c r="BR2353">
        <v>0</v>
      </c>
      <c r="BY2353" t="s">
        <v>6117</v>
      </c>
      <c r="BZ2353" t="s">
        <v>9789</v>
      </c>
      <c r="CA2353" t="s">
        <v>58</v>
      </c>
      <c r="CB2353" t="str">
        <f t="shared" si="627"/>
        <v>ZYRA_CLUSTER_0i0d100000k nrq=0</v>
      </c>
      <c r="CC2353">
        <f t="shared" si="628"/>
        <v>18</v>
      </c>
    </row>
    <row r="2354" spans="1:81" x14ac:dyDescent="0.4">
      <c r="A2354" t="s">
        <v>2344</v>
      </c>
      <c r="B2354" t="s">
        <v>58</v>
      </c>
      <c r="C2354" t="s">
        <v>59</v>
      </c>
      <c r="D2354" t="e">
        <f t="shared" si="612"/>
        <v>#NAME?</v>
      </c>
      <c r="E2354">
        <v>10000</v>
      </c>
      <c r="F2354" t="e">
        <f t="shared" si="613"/>
        <v>#NAME?</v>
      </c>
      <c r="G2354" t="s">
        <v>60</v>
      </c>
      <c r="H2354" t="e">
        <f t="shared" si="614"/>
        <v>#NAME?</v>
      </c>
      <c r="I2354" t="s">
        <v>61</v>
      </c>
      <c r="J2354" t="e">
        <f t="shared" si="615"/>
        <v>#NAME?</v>
      </c>
      <c r="K2354" t="s">
        <v>62</v>
      </c>
      <c r="L2354" t="e">
        <f t="shared" si="616"/>
        <v>#NAME?</v>
      </c>
      <c r="M2354" t="e">
        <f t="shared" si="617"/>
        <v>#NAME?</v>
      </c>
      <c r="N2354">
        <v>100000</v>
      </c>
      <c r="O2354" t="e">
        <f t="shared" si="618"/>
        <v>#NAME?</v>
      </c>
      <c r="P2354">
        <v>0</v>
      </c>
      <c r="Q2354" t="e">
        <f t="shared" si="619"/>
        <v>#NAME?</v>
      </c>
      <c r="R2354">
        <v>0</v>
      </c>
      <c r="S2354" t="e">
        <f t="shared" si="620"/>
        <v>#NAME?</v>
      </c>
      <c r="T2354">
        <v>0</v>
      </c>
      <c r="U2354" t="e">
        <f t="shared" si="621"/>
        <v>#NAME?</v>
      </c>
      <c r="V2354">
        <v>256</v>
      </c>
      <c r="W2354" t="e">
        <f t="shared" si="622"/>
        <v>#NAME?</v>
      </c>
      <c r="X2354">
        <v>126</v>
      </c>
      <c r="Y2354" t="e">
        <f t="shared" si="623"/>
        <v>#NAME?</v>
      </c>
      <c r="Z2354">
        <v>0</v>
      </c>
      <c r="AA2354" t="e">
        <f t="shared" si="624"/>
        <v>#NAME?</v>
      </c>
      <c r="AB2354">
        <v>48</v>
      </c>
      <c r="AC2354" t="e">
        <f t="shared" si="625"/>
        <v>#NAME?</v>
      </c>
      <c r="AD2354">
        <v>1</v>
      </c>
      <c r="AE2354" t="e">
        <f t="shared" si="626"/>
        <v>#NAME?</v>
      </c>
      <c r="AF2354" t="s">
        <v>65</v>
      </c>
      <c r="AG2354" t="s">
        <v>64</v>
      </c>
      <c r="AJ2354">
        <v>0</v>
      </c>
      <c r="AK2354">
        <v>179974156</v>
      </c>
      <c r="AL2354">
        <v>10000</v>
      </c>
      <c r="AR2354">
        <v>10000</v>
      </c>
      <c r="AS2354">
        <v>1248.54</v>
      </c>
      <c r="AT2354">
        <v>0</v>
      </c>
      <c r="AU2354">
        <v>100000</v>
      </c>
      <c r="AV2354">
        <v>126</v>
      </c>
      <c r="AW2354" t="s">
        <v>60</v>
      </c>
      <c r="AX2354" t="s">
        <v>61</v>
      </c>
      <c r="AY2354" t="s">
        <v>62</v>
      </c>
      <c r="BA2354">
        <v>8</v>
      </c>
      <c r="BB2354">
        <v>1</v>
      </c>
      <c r="BD2354">
        <v>23.700299999999999</v>
      </c>
      <c r="BE2354">
        <v>8.8123699999999999E-2</v>
      </c>
      <c r="BF2354">
        <v>1851.34</v>
      </c>
      <c r="BH2354">
        <v>1248.54</v>
      </c>
      <c r="BN2354">
        <v>1799741555</v>
      </c>
      <c r="BO2354">
        <v>24672202</v>
      </c>
      <c r="BP2354">
        <v>62079</v>
      </c>
      <c r="BQ2354">
        <v>7804</v>
      </c>
      <c r="BR2354">
        <v>0</v>
      </c>
      <c r="BY2354" t="s">
        <v>6118</v>
      </c>
      <c r="BZ2354" t="s">
        <v>9790</v>
      </c>
      <c r="CA2354" t="s">
        <v>58</v>
      </c>
      <c r="CB2354" t="str">
        <f t="shared" si="627"/>
        <v>ZYRA_CLUSTER_0i0d100000k nrq=0</v>
      </c>
      <c r="CC2354">
        <f t="shared" si="628"/>
        <v>126</v>
      </c>
    </row>
    <row r="2355" spans="1:81" x14ac:dyDescent="0.4">
      <c r="A2355" t="s">
        <v>2345</v>
      </c>
      <c r="B2355" t="s">
        <v>58</v>
      </c>
      <c r="C2355" t="s">
        <v>59</v>
      </c>
      <c r="D2355" t="e">
        <f t="shared" si="612"/>
        <v>#NAME?</v>
      </c>
      <c r="E2355">
        <v>10000</v>
      </c>
      <c r="F2355" t="e">
        <f t="shared" si="613"/>
        <v>#NAME?</v>
      </c>
      <c r="G2355" t="s">
        <v>60</v>
      </c>
      <c r="H2355" t="e">
        <f t="shared" si="614"/>
        <v>#NAME?</v>
      </c>
      <c r="I2355" t="s">
        <v>61</v>
      </c>
      <c r="J2355" t="e">
        <f t="shared" si="615"/>
        <v>#NAME?</v>
      </c>
      <c r="K2355" t="s">
        <v>62</v>
      </c>
      <c r="L2355" t="e">
        <f t="shared" si="616"/>
        <v>#NAME?</v>
      </c>
      <c r="M2355" t="e">
        <f t="shared" si="617"/>
        <v>#NAME?</v>
      </c>
      <c r="N2355">
        <v>100000</v>
      </c>
      <c r="O2355" t="e">
        <f t="shared" si="618"/>
        <v>#NAME?</v>
      </c>
      <c r="P2355">
        <v>0</v>
      </c>
      <c r="Q2355" t="e">
        <f t="shared" si="619"/>
        <v>#NAME?</v>
      </c>
      <c r="R2355">
        <v>0</v>
      </c>
      <c r="S2355" t="e">
        <f t="shared" si="620"/>
        <v>#NAME?</v>
      </c>
      <c r="T2355">
        <v>0</v>
      </c>
      <c r="U2355" t="e">
        <f t="shared" si="621"/>
        <v>#NAME?</v>
      </c>
      <c r="V2355">
        <v>256</v>
      </c>
      <c r="W2355" t="e">
        <f t="shared" si="622"/>
        <v>#NAME?</v>
      </c>
      <c r="X2355">
        <v>126</v>
      </c>
      <c r="Y2355" t="e">
        <f t="shared" si="623"/>
        <v>#NAME?</v>
      </c>
      <c r="Z2355">
        <v>0</v>
      </c>
      <c r="AA2355" t="e">
        <f t="shared" si="624"/>
        <v>#NAME?</v>
      </c>
      <c r="AB2355">
        <v>48</v>
      </c>
      <c r="AC2355" t="e">
        <f t="shared" si="625"/>
        <v>#NAME?</v>
      </c>
      <c r="AD2355">
        <v>2</v>
      </c>
      <c r="AE2355" t="e">
        <f t="shared" si="626"/>
        <v>#NAME?</v>
      </c>
      <c r="AF2355" t="s">
        <v>65</v>
      </c>
      <c r="AG2355" t="s">
        <v>64</v>
      </c>
      <c r="AJ2355">
        <v>0</v>
      </c>
      <c r="AK2355">
        <v>180731998</v>
      </c>
      <c r="AL2355">
        <v>10000</v>
      </c>
      <c r="AR2355">
        <v>10000</v>
      </c>
      <c r="AS2355">
        <v>1286.5</v>
      </c>
      <c r="AT2355">
        <v>0</v>
      </c>
      <c r="AU2355">
        <v>100000</v>
      </c>
      <c r="AV2355">
        <v>126</v>
      </c>
      <c r="AW2355" t="s">
        <v>60</v>
      </c>
      <c r="AX2355" t="s">
        <v>61</v>
      </c>
      <c r="AY2355" t="s">
        <v>62</v>
      </c>
      <c r="BA2355">
        <v>8</v>
      </c>
      <c r="BB2355">
        <v>1</v>
      </c>
      <c r="BD2355">
        <v>23.768599999999999</v>
      </c>
      <c r="BE2355">
        <v>8.9925000000000005E-2</v>
      </c>
      <c r="BF2355">
        <v>1839.18</v>
      </c>
      <c r="BH2355">
        <v>1286.5</v>
      </c>
      <c r="BN2355">
        <v>1807319581</v>
      </c>
      <c r="BO2355">
        <v>28794244</v>
      </c>
      <c r="BP2355">
        <v>63014</v>
      </c>
      <c r="BQ2355">
        <v>55578</v>
      </c>
      <c r="BR2355">
        <v>0</v>
      </c>
      <c r="BY2355" t="s">
        <v>6119</v>
      </c>
      <c r="BZ2355" t="s">
        <v>9791</v>
      </c>
      <c r="CA2355" t="s">
        <v>58</v>
      </c>
      <c r="CB2355" t="str">
        <f t="shared" si="627"/>
        <v>ZYRA_CLUSTER_0i0d100000k nrq=0</v>
      </c>
      <c r="CC2355">
        <f t="shared" si="628"/>
        <v>126</v>
      </c>
    </row>
    <row r="2356" spans="1:81" x14ac:dyDescent="0.4">
      <c r="A2356" t="s">
        <v>2977</v>
      </c>
      <c r="B2356" t="s">
        <v>58</v>
      </c>
      <c r="C2356" t="s">
        <v>67</v>
      </c>
      <c r="D2356" t="e">
        <f t="shared" si="612"/>
        <v>#NAME?</v>
      </c>
      <c r="E2356">
        <v>10000</v>
      </c>
      <c r="F2356" t="e">
        <f t="shared" si="613"/>
        <v>#NAME?</v>
      </c>
      <c r="G2356" t="s">
        <v>60</v>
      </c>
      <c r="H2356" t="e">
        <f t="shared" si="614"/>
        <v>#NAME?</v>
      </c>
      <c r="I2356" t="s">
        <v>61</v>
      </c>
      <c r="J2356" t="e">
        <f t="shared" si="615"/>
        <v>#NAME?</v>
      </c>
      <c r="K2356" t="s">
        <v>62</v>
      </c>
      <c r="L2356" t="e">
        <f t="shared" si="616"/>
        <v>#NAME?</v>
      </c>
      <c r="M2356" t="e">
        <f t="shared" si="617"/>
        <v>#NAME?</v>
      </c>
      <c r="N2356">
        <v>10000</v>
      </c>
      <c r="O2356" t="e">
        <f t="shared" si="618"/>
        <v>#NAME?</v>
      </c>
      <c r="P2356">
        <v>5</v>
      </c>
      <c r="Q2356" t="e">
        <f t="shared" si="619"/>
        <v>#NAME?</v>
      </c>
      <c r="R2356">
        <v>5</v>
      </c>
      <c r="S2356" t="e">
        <f t="shared" si="620"/>
        <v>#NAME?</v>
      </c>
      <c r="T2356">
        <v>0</v>
      </c>
      <c r="U2356" t="e">
        <f t="shared" si="621"/>
        <v>#NAME?</v>
      </c>
      <c r="V2356">
        <v>256</v>
      </c>
      <c r="W2356" t="e">
        <f t="shared" si="622"/>
        <v>#NAME?</v>
      </c>
      <c r="X2356">
        <v>18</v>
      </c>
      <c r="Y2356" t="e">
        <f t="shared" si="623"/>
        <v>#NAME?</v>
      </c>
      <c r="Z2356">
        <v>0</v>
      </c>
      <c r="AA2356" t="e">
        <f t="shared" si="624"/>
        <v>#NAME?</v>
      </c>
      <c r="AB2356">
        <v>48</v>
      </c>
      <c r="AC2356" t="e">
        <f t="shared" si="625"/>
        <v>#NAME?</v>
      </c>
      <c r="AD2356">
        <v>1</v>
      </c>
      <c r="AE2356" t="e">
        <f t="shared" si="626"/>
        <v>#NAME?</v>
      </c>
      <c r="AF2356" t="s">
        <v>65</v>
      </c>
      <c r="AG2356" t="s">
        <v>64</v>
      </c>
      <c r="AH2356">
        <v>26493919</v>
      </c>
      <c r="AI2356">
        <v>26492082</v>
      </c>
      <c r="AJ2356">
        <v>5298600</v>
      </c>
      <c r="AK2356">
        <v>52921751</v>
      </c>
      <c r="AL2356">
        <v>10000</v>
      </c>
      <c r="AR2356">
        <v>10000</v>
      </c>
      <c r="AS2356">
        <v>5916.7030000000004</v>
      </c>
      <c r="AT2356">
        <v>5</v>
      </c>
      <c r="AU2356">
        <v>10000</v>
      </c>
      <c r="AV2356">
        <v>18</v>
      </c>
      <c r="AW2356" t="s">
        <v>60</v>
      </c>
      <c r="AX2356" t="s">
        <v>61</v>
      </c>
      <c r="AY2356" t="s">
        <v>62</v>
      </c>
      <c r="BA2356">
        <v>8</v>
      </c>
      <c r="BB2356">
        <v>1</v>
      </c>
      <c r="BD2356">
        <v>1.6595800000000001</v>
      </c>
      <c r="BE2356">
        <v>1.3597100000000001E-3</v>
      </c>
      <c r="BF2356">
        <v>902.57799999999997</v>
      </c>
      <c r="BH2356">
        <v>916.70299999999997</v>
      </c>
      <c r="BN2356">
        <v>528909134</v>
      </c>
      <c r="BO2356">
        <v>11272096</v>
      </c>
      <c r="BP2356">
        <v>308376</v>
      </c>
      <c r="BQ2356">
        <v>0</v>
      </c>
      <c r="BR2356">
        <v>0.98512100000000002</v>
      </c>
      <c r="BY2356" t="s">
        <v>6120</v>
      </c>
      <c r="BZ2356" t="s">
        <v>9792</v>
      </c>
      <c r="CA2356" t="s">
        <v>58</v>
      </c>
      <c r="CB2356" t="str">
        <f t="shared" si="627"/>
        <v>ZYRA_CLUSTER_5i5d10000k nrq=0</v>
      </c>
      <c r="CC2356">
        <f t="shared" si="628"/>
        <v>18</v>
      </c>
    </row>
    <row r="2357" spans="1:81" x14ac:dyDescent="0.4">
      <c r="A2357" t="s">
        <v>2346</v>
      </c>
      <c r="B2357" t="s">
        <v>58</v>
      </c>
      <c r="C2357" t="s">
        <v>59</v>
      </c>
      <c r="D2357" t="e">
        <f t="shared" si="612"/>
        <v>#NAME?</v>
      </c>
      <c r="E2357">
        <v>10000</v>
      </c>
      <c r="F2357" t="e">
        <f t="shared" si="613"/>
        <v>#NAME?</v>
      </c>
      <c r="G2357" t="s">
        <v>60</v>
      </c>
      <c r="H2357" t="e">
        <f t="shared" si="614"/>
        <v>#NAME?</v>
      </c>
      <c r="I2357" t="s">
        <v>61</v>
      </c>
      <c r="J2357" t="e">
        <f t="shared" si="615"/>
        <v>#NAME?</v>
      </c>
      <c r="K2357" t="s">
        <v>62</v>
      </c>
      <c r="L2357" t="e">
        <f t="shared" si="616"/>
        <v>#NAME?</v>
      </c>
      <c r="M2357" t="e">
        <f t="shared" si="617"/>
        <v>#NAME?</v>
      </c>
      <c r="N2357">
        <v>100000</v>
      </c>
      <c r="O2357" t="e">
        <f t="shared" si="618"/>
        <v>#NAME?</v>
      </c>
      <c r="P2357">
        <v>0</v>
      </c>
      <c r="Q2357" t="e">
        <f t="shared" si="619"/>
        <v>#NAME?</v>
      </c>
      <c r="R2357">
        <v>0</v>
      </c>
      <c r="S2357" t="e">
        <f t="shared" si="620"/>
        <v>#NAME?</v>
      </c>
      <c r="T2357">
        <v>0</v>
      </c>
      <c r="U2357" t="e">
        <f t="shared" si="621"/>
        <v>#NAME?</v>
      </c>
      <c r="V2357">
        <v>256</v>
      </c>
      <c r="W2357" t="e">
        <f t="shared" si="622"/>
        <v>#NAME?</v>
      </c>
      <c r="X2357">
        <v>125</v>
      </c>
      <c r="Y2357" t="e">
        <f t="shared" si="623"/>
        <v>#NAME?</v>
      </c>
      <c r="Z2357">
        <v>1</v>
      </c>
      <c r="AA2357" t="e">
        <f t="shared" si="624"/>
        <v>#NAME?</v>
      </c>
      <c r="AB2357">
        <v>48</v>
      </c>
      <c r="AC2357" t="e">
        <f t="shared" si="625"/>
        <v>#NAME?</v>
      </c>
      <c r="AD2357">
        <v>0</v>
      </c>
      <c r="AE2357" t="e">
        <f t="shared" si="626"/>
        <v>#NAME?</v>
      </c>
      <c r="AF2357" t="s">
        <v>65</v>
      </c>
      <c r="AG2357" t="s">
        <v>64</v>
      </c>
      <c r="AJ2357">
        <v>0</v>
      </c>
      <c r="AK2357">
        <v>185496792</v>
      </c>
      <c r="AL2357">
        <v>10000</v>
      </c>
      <c r="AR2357">
        <v>10000</v>
      </c>
      <c r="AS2357">
        <v>1196.1300000000001</v>
      </c>
      <c r="AT2357">
        <v>0</v>
      </c>
      <c r="AU2357">
        <v>100000</v>
      </c>
      <c r="AV2357">
        <v>125</v>
      </c>
      <c r="AW2357" t="s">
        <v>60</v>
      </c>
      <c r="AX2357" t="s">
        <v>61</v>
      </c>
      <c r="AY2357" t="s">
        <v>62</v>
      </c>
      <c r="BA2357">
        <v>8</v>
      </c>
      <c r="BB2357">
        <v>1</v>
      </c>
      <c r="BD2357">
        <v>23.807400000000001</v>
      </c>
      <c r="BE2357">
        <v>8.4591799999999995E-2</v>
      </c>
      <c r="BF2357">
        <v>1795.75</v>
      </c>
      <c r="BH2357">
        <v>1196.1300000000001</v>
      </c>
      <c r="BN2357">
        <v>1854920600</v>
      </c>
      <c r="BO2357">
        <v>31937189</v>
      </c>
      <c r="BP2357">
        <v>4125</v>
      </c>
      <c r="BQ2357">
        <v>4047</v>
      </c>
      <c r="BR2357">
        <v>0</v>
      </c>
      <c r="BY2357" t="s">
        <v>6121</v>
      </c>
      <c r="BZ2357" t="s">
        <v>9793</v>
      </c>
      <c r="CA2357" t="s">
        <v>58</v>
      </c>
      <c r="CB2357" t="str">
        <f t="shared" si="627"/>
        <v>ZYRA_CLUSTER_0i0d100000k nrq=1</v>
      </c>
      <c r="CC2357">
        <f t="shared" si="628"/>
        <v>126</v>
      </c>
    </row>
    <row r="2358" spans="1:81" x14ac:dyDescent="0.4">
      <c r="A2358" t="s">
        <v>2347</v>
      </c>
      <c r="B2358" t="s">
        <v>58</v>
      </c>
      <c r="C2358" t="s">
        <v>59</v>
      </c>
      <c r="D2358" t="e">
        <f t="shared" si="612"/>
        <v>#NAME?</v>
      </c>
      <c r="E2358">
        <v>10000</v>
      </c>
      <c r="F2358" t="e">
        <f t="shared" si="613"/>
        <v>#NAME?</v>
      </c>
      <c r="G2358" t="s">
        <v>60</v>
      </c>
      <c r="H2358" t="e">
        <f t="shared" si="614"/>
        <v>#NAME?</v>
      </c>
      <c r="I2358" t="s">
        <v>61</v>
      </c>
      <c r="J2358" t="e">
        <f t="shared" si="615"/>
        <v>#NAME?</v>
      </c>
      <c r="K2358" t="s">
        <v>62</v>
      </c>
      <c r="L2358" t="e">
        <f t="shared" si="616"/>
        <v>#NAME?</v>
      </c>
      <c r="M2358" t="e">
        <f t="shared" si="617"/>
        <v>#NAME?</v>
      </c>
      <c r="N2358">
        <v>100000</v>
      </c>
      <c r="O2358" t="e">
        <f t="shared" si="618"/>
        <v>#NAME?</v>
      </c>
      <c r="P2358">
        <v>0</v>
      </c>
      <c r="Q2358" t="e">
        <f t="shared" si="619"/>
        <v>#NAME?</v>
      </c>
      <c r="R2358">
        <v>0</v>
      </c>
      <c r="S2358" t="e">
        <f t="shared" si="620"/>
        <v>#NAME?</v>
      </c>
      <c r="T2358">
        <v>0</v>
      </c>
      <c r="U2358" t="e">
        <f t="shared" si="621"/>
        <v>#NAME?</v>
      </c>
      <c r="V2358">
        <v>256</v>
      </c>
      <c r="W2358" t="e">
        <f t="shared" si="622"/>
        <v>#NAME?</v>
      </c>
      <c r="X2358">
        <v>125</v>
      </c>
      <c r="Y2358" t="e">
        <f t="shared" si="623"/>
        <v>#NAME?</v>
      </c>
      <c r="Z2358">
        <v>1</v>
      </c>
      <c r="AA2358" t="e">
        <f t="shared" si="624"/>
        <v>#NAME?</v>
      </c>
      <c r="AB2358">
        <v>48</v>
      </c>
      <c r="AC2358" t="e">
        <f t="shared" si="625"/>
        <v>#NAME?</v>
      </c>
      <c r="AD2358">
        <v>1</v>
      </c>
      <c r="AE2358" t="e">
        <f t="shared" si="626"/>
        <v>#NAME?</v>
      </c>
      <c r="AF2358" t="s">
        <v>65</v>
      </c>
      <c r="AG2358" t="s">
        <v>64</v>
      </c>
      <c r="AJ2358">
        <v>0</v>
      </c>
      <c r="AK2358">
        <v>181240166</v>
      </c>
      <c r="AL2358">
        <v>10000</v>
      </c>
      <c r="AR2358">
        <v>10000</v>
      </c>
      <c r="AS2358">
        <v>1247.5999999999999</v>
      </c>
      <c r="AT2358">
        <v>0</v>
      </c>
      <c r="AU2358">
        <v>100000</v>
      </c>
      <c r="AV2358">
        <v>125</v>
      </c>
      <c r="AW2358" t="s">
        <v>60</v>
      </c>
      <c r="AX2358" t="s">
        <v>61</v>
      </c>
      <c r="AY2358" t="s">
        <v>62</v>
      </c>
      <c r="BA2358">
        <v>8</v>
      </c>
      <c r="BB2358">
        <v>1</v>
      </c>
      <c r="BD2358">
        <v>24.327100000000002</v>
      </c>
      <c r="BE2358">
        <v>8.0054200000000006E-2</v>
      </c>
      <c r="BF2358">
        <v>1834.86</v>
      </c>
      <c r="BH2358">
        <v>1247.5999999999999</v>
      </c>
      <c r="BN2358">
        <v>1812348579</v>
      </c>
      <c r="BO2358">
        <v>33721956</v>
      </c>
      <c r="BP2358">
        <v>4104</v>
      </c>
      <c r="BQ2358">
        <v>5542</v>
      </c>
      <c r="BR2358">
        <v>0</v>
      </c>
      <c r="BY2358" t="s">
        <v>6122</v>
      </c>
      <c r="BZ2358" t="s">
        <v>9794</v>
      </c>
      <c r="CA2358" t="s">
        <v>58</v>
      </c>
      <c r="CB2358" t="str">
        <f t="shared" si="627"/>
        <v>ZYRA_CLUSTER_0i0d100000k nrq=1</v>
      </c>
      <c r="CC2358">
        <f t="shared" si="628"/>
        <v>126</v>
      </c>
    </row>
    <row r="2359" spans="1:81" x14ac:dyDescent="0.4">
      <c r="A2359" t="s">
        <v>2348</v>
      </c>
      <c r="B2359" t="s">
        <v>58</v>
      </c>
      <c r="C2359" t="s">
        <v>59</v>
      </c>
      <c r="D2359" t="e">
        <f t="shared" si="612"/>
        <v>#NAME?</v>
      </c>
      <c r="E2359">
        <v>10000</v>
      </c>
      <c r="F2359" t="e">
        <f t="shared" si="613"/>
        <v>#NAME?</v>
      </c>
      <c r="G2359" t="s">
        <v>60</v>
      </c>
      <c r="H2359" t="e">
        <f t="shared" si="614"/>
        <v>#NAME?</v>
      </c>
      <c r="I2359" t="s">
        <v>61</v>
      </c>
      <c r="J2359" t="e">
        <f t="shared" si="615"/>
        <v>#NAME?</v>
      </c>
      <c r="K2359" t="s">
        <v>62</v>
      </c>
      <c r="L2359" t="e">
        <f t="shared" si="616"/>
        <v>#NAME?</v>
      </c>
      <c r="M2359" t="e">
        <f t="shared" si="617"/>
        <v>#NAME?</v>
      </c>
      <c r="N2359">
        <v>100000</v>
      </c>
      <c r="O2359" t="e">
        <f t="shared" si="618"/>
        <v>#NAME?</v>
      </c>
      <c r="P2359">
        <v>0</v>
      </c>
      <c r="Q2359" t="e">
        <f t="shared" si="619"/>
        <v>#NAME?</v>
      </c>
      <c r="R2359">
        <v>0</v>
      </c>
      <c r="S2359" t="e">
        <f t="shared" si="620"/>
        <v>#NAME?</v>
      </c>
      <c r="T2359">
        <v>0</v>
      </c>
      <c r="U2359" t="e">
        <f t="shared" si="621"/>
        <v>#NAME?</v>
      </c>
      <c r="V2359">
        <v>256</v>
      </c>
      <c r="W2359" t="e">
        <f t="shared" si="622"/>
        <v>#NAME?</v>
      </c>
      <c r="X2359">
        <v>125</v>
      </c>
      <c r="Y2359" t="e">
        <f t="shared" si="623"/>
        <v>#NAME?</v>
      </c>
      <c r="Z2359">
        <v>1</v>
      </c>
      <c r="AA2359" t="e">
        <f t="shared" si="624"/>
        <v>#NAME?</v>
      </c>
      <c r="AB2359">
        <v>48</v>
      </c>
      <c r="AC2359" t="e">
        <f t="shared" si="625"/>
        <v>#NAME?</v>
      </c>
      <c r="AD2359">
        <v>2</v>
      </c>
      <c r="AE2359" t="e">
        <f t="shared" si="626"/>
        <v>#NAME?</v>
      </c>
      <c r="AF2359" t="s">
        <v>65</v>
      </c>
      <c r="AG2359" t="s">
        <v>64</v>
      </c>
      <c r="AJ2359">
        <v>0</v>
      </c>
      <c r="AK2359">
        <v>180362937</v>
      </c>
      <c r="AL2359">
        <v>10000</v>
      </c>
      <c r="AR2359">
        <v>10000</v>
      </c>
      <c r="AS2359">
        <v>1268.3</v>
      </c>
      <c r="AT2359">
        <v>0</v>
      </c>
      <c r="AU2359">
        <v>100000</v>
      </c>
      <c r="AV2359">
        <v>125</v>
      </c>
      <c r="AW2359" t="s">
        <v>60</v>
      </c>
      <c r="AX2359" t="s">
        <v>61</v>
      </c>
      <c r="AY2359" t="s">
        <v>62</v>
      </c>
      <c r="BA2359">
        <v>8</v>
      </c>
      <c r="BB2359">
        <v>1</v>
      </c>
      <c r="BD2359">
        <v>24.2318</v>
      </c>
      <c r="BE2359">
        <v>8.1640400000000002E-2</v>
      </c>
      <c r="BF2359">
        <v>1845.7</v>
      </c>
      <c r="BH2359">
        <v>1268.3</v>
      </c>
      <c r="BN2359">
        <v>1803578469</v>
      </c>
      <c r="BO2359">
        <v>57648795</v>
      </c>
      <c r="BP2359">
        <v>4209</v>
      </c>
      <c r="BQ2359">
        <v>4916</v>
      </c>
      <c r="BR2359">
        <v>0</v>
      </c>
      <c r="BY2359" t="s">
        <v>6123</v>
      </c>
      <c r="BZ2359" t="s">
        <v>9795</v>
      </c>
      <c r="CA2359" t="s">
        <v>58</v>
      </c>
      <c r="CB2359" t="str">
        <f t="shared" si="627"/>
        <v>ZYRA_CLUSTER_0i0d100000k nrq=1</v>
      </c>
      <c r="CC2359">
        <f t="shared" si="628"/>
        <v>126</v>
      </c>
    </row>
    <row r="2360" spans="1:81" x14ac:dyDescent="0.4">
      <c r="A2360" t="s">
        <v>2350</v>
      </c>
      <c r="B2360" t="s">
        <v>58</v>
      </c>
      <c r="C2360" t="s">
        <v>59</v>
      </c>
      <c r="D2360" t="e">
        <f t="shared" si="612"/>
        <v>#NAME?</v>
      </c>
      <c r="E2360">
        <v>10000</v>
      </c>
      <c r="F2360" t="e">
        <f t="shared" si="613"/>
        <v>#NAME?</v>
      </c>
      <c r="G2360" t="s">
        <v>60</v>
      </c>
      <c r="H2360" t="e">
        <f t="shared" si="614"/>
        <v>#NAME?</v>
      </c>
      <c r="I2360" t="s">
        <v>61</v>
      </c>
      <c r="J2360" t="e">
        <f t="shared" si="615"/>
        <v>#NAME?</v>
      </c>
      <c r="K2360" t="s">
        <v>62</v>
      </c>
      <c r="L2360" t="e">
        <f t="shared" si="616"/>
        <v>#NAME?</v>
      </c>
      <c r="M2360" t="e">
        <f t="shared" si="617"/>
        <v>#NAME?</v>
      </c>
      <c r="N2360">
        <v>100000</v>
      </c>
      <c r="O2360" t="e">
        <f t="shared" si="618"/>
        <v>#NAME?</v>
      </c>
      <c r="P2360">
        <v>0</v>
      </c>
      <c r="Q2360" t="e">
        <f t="shared" si="619"/>
        <v>#NAME?</v>
      </c>
      <c r="R2360">
        <v>0</v>
      </c>
      <c r="S2360" t="e">
        <f t="shared" si="620"/>
        <v>#NAME?</v>
      </c>
      <c r="T2360">
        <v>0</v>
      </c>
      <c r="U2360" t="e">
        <f t="shared" si="621"/>
        <v>#NAME?</v>
      </c>
      <c r="V2360">
        <v>256</v>
      </c>
      <c r="W2360" t="e">
        <f t="shared" si="622"/>
        <v>#NAME?</v>
      </c>
      <c r="X2360">
        <v>144</v>
      </c>
      <c r="Y2360" t="e">
        <f t="shared" si="623"/>
        <v>#NAME?</v>
      </c>
      <c r="Z2360">
        <v>0</v>
      </c>
      <c r="AA2360" t="e">
        <f t="shared" si="624"/>
        <v>#NAME?</v>
      </c>
      <c r="AB2360">
        <v>48</v>
      </c>
      <c r="AC2360" t="e">
        <f t="shared" si="625"/>
        <v>#NAME?</v>
      </c>
      <c r="AD2360">
        <v>0</v>
      </c>
      <c r="AE2360" t="e">
        <f t="shared" si="626"/>
        <v>#NAME?</v>
      </c>
      <c r="AF2360" t="s">
        <v>65</v>
      </c>
      <c r="AG2360" t="s">
        <v>64</v>
      </c>
      <c r="AJ2360">
        <v>0</v>
      </c>
      <c r="AK2360">
        <v>201423728</v>
      </c>
      <c r="AL2360">
        <v>10000</v>
      </c>
      <c r="AR2360">
        <v>10000</v>
      </c>
      <c r="AS2360">
        <v>1229.6300000000001</v>
      </c>
      <c r="AT2360">
        <v>0</v>
      </c>
      <c r="AU2360">
        <v>100000</v>
      </c>
      <c r="AV2360">
        <v>144</v>
      </c>
      <c r="AW2360" t="s">
        <v>60</v>
      </c>
      <c r="AX2360" t="s">
        <v>61</v>
      </c>
      <c r="AY2360" t="s">
        <v>62</v>
      </c>
      <c r="BA2360">
        <v>8</v>
      </c>
      <c r="BB2360">
        <v>1</v>
      </c>
      <c r="BD2360">
        <v>24.333400000000001</v>
      </c>
      <c r="BE2360">
        <v>8.6451799999999995E-2</v>
      </c>
      <c r="BF2360">
        <v>1880.22</v>
      </c>
      <c r="BH2360">
        <v>1229.6300000000001</v>
      </c>
      <c r="BN2360">
        <v>2014237281</v>
      </c>
      <c r="BO2360">
        <v>47588870</v>
      </c>
      <c r="BP2360">
        <v>62423</v>
      </c>
      <c r="BQ2360">
        <v>6229</v>
      </c>
      <c r="BR2360">
        <v>0</v>
      </c>
      <c r="BY2360" t="s">
        <v>6124</v>
      </c>
      <c r="BZ2360" t="s">
        <v>9796</v>
      </c>
      <c r="CA2360" t="s">
        <v>58</v>
      </c>
      <c r="CB2360" t="str">
        <f t="shared" si="627"/>
        <v>ZYRA_CLUSTER_0i0d100000k nrq=0</v>
      </c>
      <c r="CC2360">
        <f t="shared" si="628"/>
        <v>144</v>
      </c>
    </row>
    <row r="2361" spans="1:81" x14ac:dyDescent="0.4">
      <c r="A2361" t="s">
        <v>2351</v>
      </c>
      <c r="B2361" t="s">
        <v>58</v>
      </c>
      <c r="C2361" t="s">
        <v>59</v>
      </c>
      <c r="D2361" t="e">
        <f t="shared" si="612"/>
        <v>#NAME?</v>
      </c>
      <c r="E2361">
        <v>10000</v>
      </c>
      <c r="F2361" t="e">
        <f t="shared" si="613"/>
        <v>#NAME?</v>
      </c>
      <c r="G2361" t="s">
        <v>60</v>
      </c>
      <c r="H2361" t="e">
        <f t="shared" si="614"/>
        <v>#NAME?</v>
      </c>
      <c r="I2361" t="s">
        <v>61</v>
      </c>
      <c r="J2361" t="e">
        <f t="shared" si="615"/>
        <v>#NAME?</v>
      </c>
      <c r="K2361" t="s">
        <v>62</v>
      </c>
      <c r="L2361" t="e">
        <f t="shared" si="616"/>
        <v>#NAME?</v>
      </c>
      <c r="M2361" t="e">
        <f t="shared" si="617"/>
        <v>#NAME?</v>
      </c>
      <c r="N2361">
        <v>100000</v>
      </c>
      <c r="O2361" t="e">
        <f t="shared" si="618"/>
        <v>#NAME?</v>
      </c>
      <c r="P2361">
        <v>0</v>
      </c>
      <c r="Q2361" t="e">
        <f t="shared" si="619"/>
        <v>#NAME?</v>
      </c>
      <c r="R2361">
        <v>0</v>
      </c>
      <c r="S2361" t="e">
        <f t="shared" si="620"/>
        <v>#NAME?</v>
      </c>
      <c r="T2361">
        <v>0</v>
      </c>
      <c r="U2361" t="e">
        <f t="shared" si="621"/>
        <v>#NAME?</v>
      </c>
      <c r="V2361">
        <v>256</v>
      </c>
      <c r="W2361" t="e">
        <f t="shared" si="622"/>
        <v>#NAME?</v>
      </c>
      <c r="X2361">
        <v>144</v>
      </c>
      <c r="Y2361" t="e">
        <f t="shared" si="623"/>
        <v>#NAME?</v>
      </c>
      <c r="Z2361">
        <v>0</v>
      </c>
      <c r="AA2361" t="e">
        <f t="shared" si="624"/>
        <v>#NAME?</v>
      </c>
      <c r="AB2361">
        <v>48</v>
      </c>
      <c r="AC2361" t="e">
        <f t="shared" si="625"/>
        <v>#NAME?</v>
      </c>
      <c r="AD2361">
        <v>1</v>
      </c>
      <c r="AE2361" t="e">
        <f t="shared" si="626"/>
        <v>#NAME?</v>
      </c>
      <c r="AF2361" t="s">
        <v>65</v>
      </c>
      <c r="AG2361" t="s">
        <v>64</v>
      </c>
      <c r="AJ2361">
        <v>0</v>
      </c>
      <c r="AK2361">
        <v>200032868</v>
      </c>
      <c r="AL2361">
        <v>10000</v>
      </c>
      <c r="AR2361">
        <v>10000</v>
      </c>
      <c r="AS2361">
        <v>1201.97</v>
      </c>
      <c r="AT2361">
        <v>0</v>
      </c>
      <c r="AU2361">
        <v>100000</v>
      </c>
      <c r="AV2361">
        <v>144</v>
      </c>
      <c r="AW2361" t="s">
        <v>60</v>
      </c>
      <c r="AX2361" t="s">
        <v>61</v>
      </c>
      <c r="AY2361" t="s">
        <v>62</v>
      </c>
      <c r="BA2361">
        <v>8</v>
      </c>
      <c r="BB2361">
        <v>1</v>
      </c>
      <c r="BD2361">
        <v>23.8017</v>
      </c>
      <c r="BE2361">
        <v>6.9707099999999994E-2</v>
      </c>
      <c r="BF2361">
        <v>1898.88</v>
      </c>
      <c r="BH2361">
        <v>1201.97</v>
      </c>
      <c r="BN2361">
        <v>2000328684</v>
      </c>
      <c r="BO2361">
        <v>51005706</v>
      </c>
      <c r="BP2361">
        <v>68205</v>
      </c>
      <c r="BQ2361">
        <v>6439</v>
      </c>
      <c r="BR2361">
        <v>0</v>
      </c>
      <c r="BY2361" t="s">
        <v>6125</v>
      </c>
      <c r="BZ2361" t="s">
        <v>9797</v>
      </c>
      <c r="CA2361" t="s">
        <v>58</v>
      </c>
      <c r="CB2361" t="str">
        <f t="shared" si="627"/>
        <v>ZYRA_CLUSTER_0i0d100000k nrq=0</v>
      </c>
      <c r="CC2361">
        <f t="shared" si="628"/>
        <v>144</v>
      </c>
    </row>
    <row r="2362" spans="1:81" x14ac:dyDescent="0.4">
      <c r="A2362" t="s">
        <v>2352</v>
      </c>
      <c r="B2362" t="s">
        <v>58</v>
      </c>
      <c r="C2362" t="s">
        <v>59</v>
      </c>
      <c r="D2362" t="e">
        <f t="shared" si="612"/>
        <v>#NAME?</v>
      </c>
      <c r="E2362">
        <v>10000</v>
      </c>
      <c r="F2362" t="e">
        <f t="shared" si="613"/>
        <v>#NAME?</v>
      </c>
      <c r="G2362" t="s">
        <v>60</v>
      </c>
      <c r="H2362" t="e">
        <f t="shared" si="614"/>
        <v>#NAME?</v>
      </c>
      <c r="I2362" t="s">
        <v>61</v>
      </c>
      <c r="J2362" t="e">
        <f t="shared" si="615"/>
        <v>#NAME?</v>
      </c>
      <c r="K2362" t="s">
        <v>62</v>
      </c>
      <c r="L2362" t="e">
        <f t="shared" si="616"/>
        <v>#NAME?</v>
      </c>
      <c r="M2362" t="e">
        <f t="shared" si="617"/>
        <v>#NAME?</v>
      </c>
      <c r="N2362">
        <v>100000</v>
      </c>
      <c r="O2362" t="e">
        <f t="shared" si="618"/>
        <v>#NAME?</v>
      </c>
      <c r="P2362">
        <v>0</v>
      </c>
      <c r="Q2362" t="e">
        <f t="shared" si="619"/>
        <v>#NAME?</v>
      </c>
      <c r="R2362">
        <v>0</v>
      </c>
      <c r="S2362" t="e">
        <f t="shared" si="620"/>
        <v>#NAME?</v>
      </c>
      <c r="T2362">
        <v>0</v>
      </c>
      <c r="U2362" t="e">
        <f t="shared" si="621"/>
        <v>#NAME?</v>
      </c>
      <c r="V2362">
        <v>256</v>
      </c>
      <c r="W2362" t="e">
        <f t="shared" si="622"/>
        <v>#NAME?</v>
      </c>
      <c r="X2362">
        <v>144</v>
      </c>
      <c r="Y2362" t="e">
        <f t="shared" si="623"/>
        <v>#NAME?</v>
      </c>
      <c r="Z2362">
        <v>0</v>
      </c>
      <c r="AA2362" t="e">
        <f t="shared" si="624"/>
        <v>#NAME?</v>
      </c>
      <c r="AB2362">
        <v>48</v>
      </c>
      <c r="AC2362" t="e">
        <f t="shared" si="625"/>
        <v>#NAME?</v>
      </c>
      <c r="AD2362">
        <v>2</v>
      </c>
      <c r="AE2362" t="e">
        <f t="shared" si="626"/>
        <v>#NAME?</v>
      </c>
      <c r="AF2362" t="s">
        <v>65</v>
      </c>
      <c r="AG2362" t="s">
        <v>64</v>
      </c>
      <c r="AJ2362">
        <v>0</v>
      </c>
      <c r="AK2362">
        <v>203790158</v>
      </c>
      <c r="AL2362">
        <v>10000</v>
      </c>
      <c r="AR2362">
        <v>10000</v>
      </c>
      <c r="AS2362">
        <v>1185.08</v>
      </c>
      <c r="AT2362">
        <v>0</v>
      </c>
      <c r="AU2362">
        <v>100000</v>
      </c>
      <c r="AV2362">
        <v>144</v>
      </c>
      <c r="AW2362" t="s">
        <v>60</v>
      </c>
      <c r="AX2362" t="s">
        <v>61</v>
      </c>
      <c r="AY2362" t="s">
        <v>62</v>
      </c>
      <c r="BA2362">
        <v>8</v>
      </c>
      <c r="BB2362">
        <v>1</v>
      </c>
      <c r="BD2362">
        <v>24.5261</v>
      </c>
      <c r="BE2362">
        <v>7.4586E-2</v>
      </c>
      <c r="BF2362">
        <v>1863.55</v>
      </c>
      <c r="BH2362">
        <v>1185.08</v>
      </c>
      <c r="BN2362">
        <v>2037901572</v>
      </c>
      <c r="BO2362">
        <v>40023961</v>
      </c>
      <c r="BP2362">
        <v>62747</v>
      </c>
      <c r="BQ2362">
        <v>6465</v>
      </c>
      <c r="BR2362">
        <v>0</v>
      </c>
      <c r="BY2362" t="s">
        <v>6126</v>
      </c>
      <c r="BZ2362" t="s">
        <v>9798</v>
      </c>
      <c r="CA2362" t="s">
        <v>58</v>
      </c>
      <c r="CB2362" t="str">
        <f t="shared" si="627"/>
        <v>ZYRA_CLUSTER_0i0d100000k nrq=0</v>
      </c>
      <c r="CC2362">
        <f t="shared" si="628"/>
        <v>144</v>
      </c>
    </row>
    <row r="2363" spans="1:81" x14ac:dyDescent="0.4">
      <c r="A2363" t="s">
        <v>2353</v>
      </c>
      <c r="B2363" t="s">
        <v>58</v>
      </c>
      <c r="C2363" t="s">
        <v>59</v>
      </c>
      <c r="D2363" t="e">
        <f t="shared" si="612"/>
        <v>#NAME?</v>
      </c>
      <c r="E2363">
        <v>10000</v>
      </c>
      <c r="F2363" t="e">
        <f t="shared" si="613"/>
        <v>#NAME?</v>
      </c>
      <c r="G2363" t="s">
        <v>60</v>
      </c>
      <c r="H2363" t="e">
        <f t="shared" si="614"/>
        <v>#NAME?</v>
      </c>
      <c r="I2363" t="s">
        <v>61</v>
      </c>
      <c r="J2363" t="e">
        <f t="shared" si="615"/>
        <v>#NAME?</v>
      </c>
      <c r="K2363" t="s">
        <v>62</v>
      </c>
      <c r="L2363" t="e">
        <f t="shared" si="616"/>
        <v>#NAME?</v>
      </c>
      <c r="M2363" t="e">
        <f t="shared" si="617"/>
        <v>#NAME?</v>
      </c>
      <c r="N2363">
        <v>100000</v>
      </c>
      <c r="O2363" t="e">
        <f t="shared" si="618"/>
        <v>#NAME?</v>
      </c>
      <c r="P2363">
        <v>0</v>
      </c>
      <c r="Q2363" t="e">
        <f t="shared" si="619"/>
        <v>#NAME?</v>
      </c>
      <c r="R2363">
        <v>0</v>
      </c>
      <c r="S2363" t="e">
        <f t="shared" si="620"/>
        <v>#NAME?</v>
      </c>
      <c r="T2363">
        <v>0</v>
      </c>
      <c r="U2363" t="e">
        <f t="shared" si="621"/>
        <v>#NAME?</v>
      </c>
      <c r="V2363">
        <v>256</v>
      </c>
      <c r="W2363" t="e">
        <f t="shared" si="622"/>
        <v>#NAME?</v>
      </c>
      <c r="X2363">
        <v>143</v>
      </c>
      <c r="Y2363" t="e">
        <f t="shared" si="623"/>
        <v>#NAME?</v>
      </c>
      <c r="Z2363">
        <v>1</v>
      </c>
      <c r="AA2363" t="e">
        <f t="shared" si="624"/>
        <v>#NAME?</v>
      </c>
      <c r="AB2363">
        <v>48</v>
      </c>
      <c r="AC2363" t="e">
        <f t="shared" si="625"/>
        <v>#NAME?</v>
      </c>
      <c r="AD2363">
        <v>0</v>
      </c>
      <c r="AE2363" t="e">
        <f t="shared" si="626"/>
        <v>#NAME?</v>
      </c>
      <c r="AF2363" t="s">
        <v>65</v>
      </c>
      <c r="AG2363" t="s">
        <v>64</v>
      </c>
      <c r="AJ2363">
        <v>0</v>
      </c>
      <c r="AK2363">
        <v>206377088</v>
      </c>
      <c r="AL2363">
        <v>10000</v>
      </c>
      <c r="AR2363">
        <v>10000</v>
      </c>
      <c r="AS2363">
        <v>1275.21</v>
      </c>
      <c r="AT2363">
        <v>0</v>
      </c>
      <c r="AU2363">
        <v>100000</v>
      </c>
      <c r="AV2363">
        <v>143</v>
      </c>
      <c r="AW2363" t="s">
        <v>60</v>
      </c>
      <c r="AX2363" t="s">
        <v>61</v>
      </c>
      <c r="AY2363" t="s">
        <v>62</v>
      </c>
      <c r="BA2363">
        <v>8</v>
      </c>
      <c r="BB2363">
        <v>1</v>
      </c>
      <c r="BD2363">
        <v>22.242100000000001</v>
      </c>
      <c r="BE2363">
        <v>4.1516999999999998E-2</v>
      </c>
      <c r="BF2363">
        <v>1838.4</v>
      </c>
      <c r="BH2363">
        <v>1275.21</v>
      </c>
      <c r="BN2363">
        <v>2063702632</v>
      </c>
      <c r="BO2363">
        <v>29428230</v>
      </c>
      <c r="BP2363">
        <v>2499</v>
      </c>
      <c r="BQ2363">
        <v>16479</v>
      </c>
      <c r="BR2363">
        <v>0</v>
      </c>
      <c r="BY2363" t="s">
        <v>6127</v>
      </c>
      <c r="BZ2363" t="s">
        <v>9799</v>
      </c>
      <c r="CA2363" t="s">
        <v>58</v>
      </c>
      <c r="CB2363" t="str">
        <f t="shared" si="627"/>
        <v>ZYRA_CLUSTER_0i0d100000k nrq=1</v>
      </c>
      <c r="CC2363">
        <f t="shared" si="628"/>
        <v>144</v>
      </c>
    </row>
    <row r="2364" spans="1:81" x14ac:dyDescent="0.4">
      <c r="A2364" t="s">
        <v>2354</v>
      </c>
      <c r="B2364" t="s">
        <v>58</v>
      </c>
      <c r="C2364" t="s">
        <v>59</v>
      </c>
      <c r="D2364" t="e">
        <f t="shared" si="612"/>
        <v>#NAME?</v>
      </c>
      <c r="E2364">
        <v>10000</v>
      </c>
      <c r="F2364" t="e">
        <f t="shared" si="613"/>
        <v>#NAME?</v>
      </c>
      <c r="G2364" t="s">
        <v>60</v>
      </c>
      <c r="H2364" t="e">
        <f t="shared" si="614"/>
        <v>#NAME?</v>
      </c>
      <c r="I2364" t="s">
        <v>61</v>
      </c>
      <c r="J2364" t="e">
        <f t="shared" si="615"/>
        <v>#NAME?</v>
      </c>
      <c r="K2364" t="s">
        <v>62</v>
      </c>
      <c r="L2364" t="e">
        <f t="shared" si="616"/>
        <v>#NAME?</v>
      </c>
      <c r="M2364" t="e">
        <f t="shared" si="617"/>
        <v>#NAME?</v>
      </c>
      <c r="N2364">
        <v>100000</v>
      </c>
      <c r="O2364" t="e">
        <f t="shared" si="618"/>
        <v>#NAME?</v>
      </c>
      <c r="P2364">
        <v>0</v>
      </c>
      <c r="Q2364" t="e">
        <f t="shared" si="619"/>
        <v>#NAME?</v>
      </c>
      <c r="R2364">
        <v>0</v>
      </c>
      <c r="S2364" t="e">
        <f t="shared" si="620"/>
        <v>#NAME?</v>
      </c>
      <c r="T2364">
        <v>0</v>
      </c>
      <c r="U2364" t="e">
        <f t="shared" si="621"/>
        <v>#NAME?</v>
      </c>
      <c r="V2364">
        <v>256</v>
      </c>
      <c r="W2364" t="e">
        <f t="shared" si="622"/>
        <v>#NAME?</v>
      </c>
      <c r="X2364">
        <v>143</v>
      </c>
      <c r="Y2364" t="e">
        <f t="shared" si="623"/>
        <v>#NAME?</v>
      </c>
      <c r="Z2364">
        <v>1</v>
      </c>
      <c r="AA2364" t="e">
        <f t="shared" si="624"/>
        <v>#NAME?</v>
      </c>
      <c r="AB2364">
        <v>48</v>
      </c>
      <c r="AC2364" t="e">
        <f t="shared" si="625"/>
        <v>#NAME?</v>
      </c>
      <c r="AD2364">
        <v>1</v>
      </c>
      <c r="AE2364" t="e">
        <f t="shared" si="626"/>
        <v>#NAME?</v>
      </c>
      <c r="AF2364" t="s">
        <v>65</v>
      </c>
      <c r="AG2364" t="s">
        <v>64</v>
      </c>
      <c r="AJ2364">
        <v>0</v>
      </c>
      <c r="AK2364">
        <v>208914993</v>
      </c>
      <c r="AL2364">
        <v>10000</v>
      </c>
      <c r="AR2364">
        <v>10000</v>
      </c>
      <c r="AS2364">
        <v>1181.7</v>
      </c>
      <c r="AT2364">
        <v>0</v>
      </c>
      <c r="AU2364">
        <v>100000</v>
      </c>
      <c r="AV2364">
        <v>143</v>
      </c>
      <c r="AW2364" t="s">
        <v>60</v>
      </c>
      <c r="AX2364" t="s">
        <v>61</v>
      </c>
      <c r="AY2364" t="s">
        <v>62</v>
      </c>
      <c r="BA2364">
        <v>8</v>
      </c>
      <c r="BB2364">
        <v>1</v>
      </c>
      <c r="BD2364">
        <v>23.9557</v>
      </c>
      <c r="BE2364">
        <v>5.5403500000000001E-2</v>
      </c>
      <c r="BF2364">
        <v>1812.48</v>
      </c>
      <c r="BH2364">
        <v>1181.7</v>
      </c>
      <c r="BN2364">
        <v>2089095770</v>
      </c>
      <c r="BO2364">
        <v>39163487</v>
      </c>
      <c r="BP2364">
        <v>2522</v>
      </c>
      <c r="BQ2364">
        <v>13049</v>
      </c>
      <c r="BR2364">
        <v>0</v>
      </c>
      <c r="BY2364" t="s">
        <v>6128</v>
      </c>
      <c r="BZ2364" t="s">
        <v>9800</v>
      </c>
      <c r="CA2364" t="s">
        <v>58</v>
      </c>
      <c r="CB2364" t="str">
        <f t="shared" si="627"/>
        <v>ZYRA_CLUSTER_0i0d100000k nrq=1</v>
      </c>
      <c r="CC2364">
        <f t="shared" si="628"/>
        <v>144</v>
      </c>
    </row>
    <row r="2365" spans="1:81" x14ac:dyDescent="0.4">
      <c r="A2365" t="s">
        <v>2355</v>
      </c>
      <c r="B2365" t="s">
        <v>58</v>
      </c>
      <c r="C2365" t="s">
        <v>3765</v>
      </c>
      <c r="D2365" t="e">
        <f t="shared" si="612"/>
        <v>#NAME?</v>
      </c>
      <c r="E2365">
        <v>10000</v>
      </c>
      <c r="F2365" t="e">
        <f t="shared" si="613"/>
        <v>#NAME?</v>
      </c>
      <c r="G2365" t="s">
        <v>60</v>
      </c>
      <c r="H2365" t="e">
        <f t="shared" si="614"/>
        <v>#NAME?</v>
      </c>
      <c r="I2365" t="s">
        <v>61</v>
      </c>
      <c r="J2365" t="e">
        <f t="shared" si="615"/>
        <v>#NAME?</v>
      </c>
      <c r="K2365" t="s">
        <v>62</v>
      </c>
      <c r="L2365" t="e">
        <f t="shared" si="616"/>
        <v>#NAME?</v>
      </c>
      <c r="M2365" t="e">
        <f t="shared" si="617"/>
        <v>#NAME?</v>
      </c>
      <c r="N2365">
        <v>100000</v>
      </c>
      <c r="O2365" t="e">
        <f t="shared" si="618"/>
        <v>#NAME?</v>
      </c>
      <c r="P2365">
        <v>0</v>
      </c>
      <c r="Q2365" t="e">
        <f t="shared" si="619"/>
        <v>#NAME?</v>
      </c>
      <c r="R2365">
        <v>0</v>
      </c>
      <c r="S2365" t="e">
        <f t="shared" si="620"/>
        <v>#NAME?</v>
      </c>
      <c r="T2365">
        <v>0</v>
      </c>
      <c r="U2365" t="e">
        <f t="shared" si="621"/>
        <v>#NAME?</v>
      </c>
      <c r="V2365">
        <v>256</v>
      </c>
      <c r="W2365" t="e">
        <f t="shared" si="622"/>
        <v>#NAME?</v>
      </c>
      <c r="X2365">
        <v>143</v>
      </c>
      <c r="Y2365" t="e">
        <f t="shared" si="623"/>
        <v>#NAME?</v>
      </c>
      <c r="Z2365">
        <v>1</v>
      </c>
      <c r="AA2365" t="e">
        <f t="shared" si="624"/>
        <v>#NAME?</v>
      </c>
      <c r="AB2365">
        <v>48</v>
      </c>
      <c r="AC2365" t="e">
        <f t="shared" si="625"/>
        <v>#NAME?</v>
      </c>
      <c r="AD2365">
        <v>1</v>
      </c>
      <c r="AE2365" t="e">
        <f t="shared" si="626"/>
        <v>#NAME?</v>
      </c>
      <c r="AF2365" t="s">
        <v>65</v>
      </c>
      <c r="AG2365" t="s">
        <v>64</v>
      </c>
      <c r="AJ2365">
        <v>0</v>
      </c>
      <c r="AK2365">
        <v>178708737</v>
      </c>
      <c r="AL2365">
        <v>10000</v>
      </c>
      <c r="AR2365">
        <v>10000</v>
      </c>
      <c r="AS2365">
        <v>1265.81</v>
      </c>
      <c r="AT2365">
        <v>0</v>
      </c>
      <c r="AU2365">
        <v>100000</v>
      </c>
      <c r="AV2365">
        <v>143</v>
      </c>
      <c r="AW2365" t="s">
        <v>60</v>
      </c>
      <c r="AX2365" t="s">
        <v>61</v>
      </c>
      <c r="AY2365" t="s">
        <v>62</v>
      </c>
      <c r="BA2365">
        <v>8</v>
      </c>
      <c r="BB2365">
        <v>1</v>
      </c>
      <c r="BD2365">
        <v>23.906099999999999</v>
      </c>
      <c r="BE2365">
        <v>5.37206E-2</v>
      </c>
      <c r="BF2365">
        <v>2117.46</v>
      </c>
      <c r="BH2365">
        <v>1265.81</v>
      </c>
      <c r="BN2365">
        <v>8890386</v>
      </c>
      <c r="BO2365">
        <v>1779385626</v>
      </c>
      <c r="BP2365">
        <v>102038</v>
      </c>
      <c r="BQ2365">
        <v>778478</v>
      </c>
      <c r="BR2365">
        <v>0</v>
      </c>
      <c r="BY2365" t="s">
        <v>6129</v>
      </c>
      <c r="BZ2365" t="s">
        <v>9801</v>
      </c>
      <c r="CA2365" t="s">
        <v>58</v>
      </c>
      <c r="CB2365" t="str">
        <f t="shared" si="627"/>
        <v>ZYRA_CLUSTER_0i0d100000k nrq=1</v>
      </c>
      <c r="CC2365">
        <f t="shared" si="628"/>
        <v>144</v>
      </c>
    </row>
    <row r="2366" spans="1:81" x14ac:dyDescent="0.4">
      <c r="A2366" t="s">
        <v>2356</v>
      </c>
      <c r="B2366" t="s">
        <v>58</v>
      </c>
      <c r="C2366" t="s">
        <v>59</v>
      </c>
      <c r="D2366" t="e">
        <f t="shared" si="612"/>
        <v>#NAME?</v>
      </c>
      <c r="E2366">
        <v>10000</v>
      </c>
      <c r="F2366" t="e">
        <f t="shared" si="613"/>
        <v>#NAME?</v>
      </c>
      <c r="G2366" t="s">
        <v>60</v>
      </c>
      <c r="H2366" t="e">
        <f t="shared" si="614"/>
        <v>#NAME?</v>
      </c>
      <c r="I2366" t="s">
        <v>61</v>
      </c>
      <c r="J2366" t="e">
        <f t="shared" si="615"/>
        <v>#NAME?</v>
      </c>
      <c r="K2366" t="s">
        <v>62</v>
      </c>
      <c r="L2366" t="e">
        <f t="shared" si="616"/>
        <v>#NAME?</v>
      </c>
      <c r="M2366" t="e">
        <f t="shared" si="617"/>
        <v>#NAME?</v>
      </c>
      <c r="N2366">
        <v>100000</v>
      </c>
      <c r="O2366" t="e">
        <f t="shared" si="618"/>
        <v>#NAME?</v>
      </c>
      <c r="P2366">
        <v>0</v>
      </c>
      <c r="Q2366" t="e">
        <f t="shared" si="619"/>
        <v>#NAME?</v>
      </c>
      <c r="R2366">
        <v>0</v>
      </c>
      <c r="S2366" t="e">
        <f t="shared" si="620"/>
        <v>#NAME?</v>
      </c>
      <c r="T2366">
        <v>0</v>
      </c>
      <c r="U2366" t="e">
        <f t="shared" si="621"/>
        <v>#NAME?</v>
      </c>
      <c r="V2366">
        <v>256</v>
      </c>
      <c r="W2366" t="e">
        <f t="shared" si="622"/>
        <v>#NAME?</v>
      </c>
      <c r="X2366">
        <v>143</v>
      </c>
      <c r="Y2366" t="e">
        <f t="shared" si="623"/>
        <v>#NAME?</v>
      </c>
      <c r="Z2366">
        <v>1</v>
      </c>
      <c r="AA2366" t="e">
        <f t="shared" si="624"/>
        <v>#NAME?</v>
      </c>
      <c r="AB2366">
        <v>48</v>
      </c>
      <c r="AC2366" t="e">
        <f t="shared" si="625"/>
        <v>#NAME?</v>
      </c>
      <c r="AD2366">
        <v>2</v>
      </c>
      <c r="AE2366" t="e">
        <f t="shared" si="626"/>
        <v>#NAME?</v>
      </c>
      <c r="AF2366" t="s">
        <v>65</v>
      </c>
      <c r="AG2366" t="s">
        <v>64</v>
      </c>
      <c r="AJ2366">
        <v>0</v>
      </c>
      <c r="AK2366">
        <v>202829808</v>
      </c>
      <c r="AL2366">
        <v>10000</v>
      </c>
      <c r="AR2366">
        <v>10000</v>
      </c>
      <c r="AS2366">
        <v>1257.72</v>
      </c>
      <c r="AT2366">
        <v>0</v>
      </c>
      <c r="AU2366">
        <v>100000</v>
      </c>
      <c r="AV2366">
        <v>143</v>
      </c>
      <c r="AW2366" t="s">
        <v>60</v>
      </c>
      <c r="AX2366" t="s">
        <v>61</v>
      </c>
      <c r="AY2366" t="s">
        <v>62</v>
      </c>
      <c r="BA2366">
        <v>8</v>
      </c>
      <c r="BB2366">
        <v>1</v>
      </c>
      <c r="BD2366">
        <v>24.292100000000001</v>
      </c>
      <c r="BE2366">
        <v>6.8862199999999998E-2</v>
      </c>
      <c r="BF2366">
        <v>1869.66</v>
      </c>
      <c r="BH2366">
        <v>1257.72</v>
      </c>
      <c r="BN2366">
        <v>2028241422</v>
      </c>
      <c r="BO2366">
        <v>47143279</v>
      </c>
      <c r="BP2366">
        <v>2498</v>
      </c>
      <c r="BQ2366">
        <v>11369</v>
      </c>
      <c r="BR2366">
        <v>0</v>
      </c>
      <c r="BY2366" t="s">
        <v>6130</v>
      </c>
      <c r="BZ2366" t="s">
        <v>9802</v>
      </c>
      <c r="CA2366" t="s">
        <v>58</v>
      </c>
      <c r="CB2366" t="str">
        <f t="shared" si="627"/>
        <v>ZYRA_CLUSTER_0i0d100000k nrq=1</v>
      </c>
      <c r="CC2366">
        <f t="shared" si="628"/>
        <v>144</v>
      </c>
    </row>
    <row r="2367" spans="1:81" x14ac:dyDescent="0.4">
      <c r="A2367" t="s">
        <v>2978</v>
      </c>
      <c r="B2367" t="s">
        <v>58</v>
      </c>
      <c r="C2367" t="s">
        <v>67</v>
      </c>
      <c r="D2367" t="e">
        <f t="shared" si="612"/>
        <v>#NAME?</v>
      </c>
      <c r="E2367">
        <v>10000</v>
      </c>
      <c r="F2367" t="e">
        <f t="shared" si="613"/>
        <v>#NAME?</v>
      </c>
      <c r="G2367" t="s">
        <v>60</v>
      </c>
      <c r="H2367" t="e">
        <f t="shared" si="614"/>
        <v>#NAME?</v>
      </c>
      <c r="I2367" t="s">
        <v>61</v>
      </c>
      <c r="J2367" t="e">
        <f t="shared" si="615"/>
        <v>#NAME?</v>
      </c>
      <c r="K2367" t="s">
        <v>62</v>
      </c>
      <c r="L2367" t="e">
        <f t="shared" si="616"/>
        <v>#NAME?</v>
      </c>
      <c r="M2367" t="e">
        <f t="shared" si="617"/>
        <v>#NAME?</v>
      </c>
      <c r="N2367">
        <v>10000</v>
      </c>
      <c r="O2367" t="e">
        <f t="shared" si="618"/>
        <v>#NAME?</v>
      </c>
      <c r="P2367">
        <v>5</v>
      </c>
      <c r="Q2367" t="e">
        <f t="shared" si="619"/>
        <v>#NAME?</v>
      </c>
      <c r="R2367">
        <v>5</v>
      </c>
      <c r="S2367" t="e">
        <f t="shared" si="620"/>
        <v>#NAME?</v>
      </c>
      <c r="T2367">
        <v>0</v>
      </c>
      <c r="U2367" t="e">
        <f t="shared" si="621"/>
        <v>#NAME?</v>
      </c>
      <c r="V2367">
        <v>256</v>
      </c>
      <c r="W2367" t="e">
        <f t="shared" si="622"/>
        <v>#NAME?</v>
      </c>
      <c r="X2367">
        <v>18</v>
      </c>
      <c r="Y2367" t="e">
        <f t="shared" si="623"/>
        <v>#NAME?</v>
      </c>
      <c r="Z2367">
        <v>0</v>
      </c>
      <c r="AA2367" t="e">
        <f t="shared" si="624"/>
        <v>#NAME?</v>
      </c>
      <c r="AB2367">
        <v>48</v>
      </c>
      <c r="AC2367" t="e">
        <f t="shared" si="625"/>
        <v>#NAME?</v>
      </c>
      <c r="AD2367">
        <v>2</v>
      </c>
      <c r="AE2367" t="e">
        <f t="shared" si="626"/>
        <v>#NAME?</v>
      </c>
      <c r="AF2367" t="s">
        <v>65</v>
      </c>
      <c r="AG2367" t="s">
        <v>64</v>
      </c>
      <c r="AH2367">
        <v>26025156</v>
      </c>
      <c r="AI2367">
        <v>26035980</v>
      </c>
      <c r="AJ2367">
        <v>5206113</v>
      </c>
      <c r="AK2367">
        <v>51997035</v>
      </c>
      <c r="AL2367">
        <v>10000</v>
      </c>
      <c r="AR2367">
        <v>10000</v>
      </c>
      <c r="AS2367">
        <v>5914.0460000000003</v>
      </c>
      <c r="AT2367">
        <v>5</v>
      </c>
      <c r="AU2367">
        <v>10000</v>
      </c>
      <c r="AV2367">
        <v>18</v>
      </c>
      <c r="AW2367" t="s">
        <v>60</v>
      </c>
      <c r="AX2367" t="s">
        <v>61</v>
      </c>
      <c r="AY2367" t="s">
        <v>62</v>
      </c>
      <c r="BA2367">
        <v>8</v>
      </c>
      <c r="BB2367">
        <v>1</v>
      </c>
      <c r="BD2367">
        <v>1.67371</v>
      </c>
      <c r="BE2367">
        <v>1.1990499999999999E-3</v>
      </c>
      <c r="BF2367">
        <v>915.21699999999998</v>
      </c>
      <c r="BH2367">
        <v>914.04600000000005</v>
      </c>
      <c r="BN2367">
        <v>519666065</v>
      </c>
      <c r="BO2367">
        <v>11135752</v>
      </c>
      <c r="BP2367">
        <v>304292</v>
      </c>
      <c r="BQ2367">
        <v>0</v>
      </c>
      <c r="BR2367">
        <v>0.983213</v>
      </c>
      <c r="BY2367" t="s">
        <v>6131</v>
      </c>
      <c r="BZ2367" t="s">
        <v>9803</v>
      </c>
      <c r="CA2367" t="s">
        <v>58</v>
      </c>
      <c r="CB2367" t="str">
        <f t="shared" si="627"/>
        <v>ZYRA_CLUSTER_5i5d10000k nrq=0</v>
      </c>
      <c r="CC2367">
        <f t="shared" si="628"/>
        <v>18</v>
      </c>
    </row>
    <row r="2368" spans="1:81" x14ac:dyDescent="0.4">
      <c r="A2368" t="s">
        <v>2357</v>
      </c>
      <c r="B2368" t="s">
        <v>58</v>
      </c>
      <c r="C2368" t="s">
        <v>59</v>
      </c>
      <c r="D2368" t="e">
        <f t="shared" si="612"/>
        <v>#NAME?</v>
      </c>
      <c r="E2368">
        <v>10000</v>
      </c>
      <c r="F2368" t="e">
        <f t="shared" si="613"/>
        <v>#NAME?</v>
      </c>
      <c r="G2368" t="s">
        <v>60</v>
      </c>
      <c r="H2368" t="e">
        <f t="shared" si="614"/>
        <v>#NAME?</v>
      </c>
      <c r="I2368" t="s">
        <v>61</v>
      </c>
      <c r="J2368" t="e">
        <f t="shared" si="615"/>
        <v>#NAME?</v>
      </c>
      <c r="K2368" t="s">
        <v>62</v>
      </c>
      <c r="L2368" t="e">
        <f t="shared" si="616"/>
        <v>#NAME?</v>
      </c>
      <c r="M2368" t="e">
        <f t="shared" si="617"/>
        <v>#NAME?</v>
      </c>
      <c r="N2368">
        <v>100000</v>
      </c>
      <c r="O2368" t="e">
        <f t="shared" si="618"/>
        <v>#NAME?</v>
      </c>
      <c r="P2368">
        <v>5</v>
      </c>
      <c r="Q2368" t="e">
        <f t="shared" si="619"/>
        <v>#NAME?</v>
      </c>
      <c r="R2368">
        <v>5</v>
      </c>
      <c r="S2368" t="e">
        <f t="shared" si="620"/>
        <v>#NAME?</v>
      </c>
      <c r="T2368">
        <v>0</v>
      </c>
      <c r="U2368" t="e">
        <f t="shared" si="621"/>
        <v>#NAME?</v>
      </c>
      <c r="V2368">
        <v>256</v>
      </c>
      <c r="W2368" t="e">
        <f t="shared" si="622"/>
        <v>#NAME?</v>
      </c>
      <c r="X2368">
        <v>1</v>
      </c>
      <c r="Y2368" t="e">
        <f t="shared" si="623"/>
        <v>#NAME?</v>
      </c>
      <c r="Z2368">
        <v>0</v>
      </c>
      <c r="AA2368" t="e">
        <f t="shared" si="624"/>
        <v>#NAME?</v>
      </c>
      <c r="AB2368">
        <v>48</v>
      </c>
      <c r="AC2368" t="e">
        <f t="shared" si="625"/>
        <v>#NAME?</v>
      </c>
      <c r="AD2368">
        <v>0</v>
      </c>
      <c r="AE2368" t="e">
        <f t="shared" si="626"/>
        <v>#NAME?</v>
      </c>
      <c r="AF2368" t="s">
        <v>65</v>
      </c>
      <c r="AG2368" t="s">
        <v>64</v>
      </c>
      <c r="AH2368">
        <v>899007</v>
      </c>
      <c r="AI2368">
        <v>900371</v>
      </c>
      <c r="AJ2368">
        <v>179937</v>
      </c>
      <c r="AK2368">
        <v>1797349</v>
      </c>
      <c r="AL2368">
        <v>10000</v>
      </c>
      <c r="AR2368">
        <v>10000</v>
      </c>
      <c r="AS2368">
        <v>51259.64</v>
      </c>
      <c r="AT2368">
        <v>5</v>
      </c>
      <c r="AU2368">
        <v>100000</v>
      </c>
      <c r="AV2368">
        <v>1</v>
      </c>
      <c r="AW2368" t="s">
        <v>60</v>
      </c>
      <c r="AX2368" t="s">
        <v>61</v>
      </c>
      <c r="AY2368" t="s">
        <v>62</v>
      </c>
      <c r="BA2368">
        <v>8</v>
      </c>
      <c r="BB2368">
        <v>1</v>
      </c>
      <c r="BD2368">
        <v>25.229299999999999</v>
      </c>
      <c r="BE2368">
        <v>0.36754199999999998</v>
      </c>
      <c r="BF2368">
        <v>1595.33</v>
      </c>
      <c r="BH2368">
        <v>1259.6400000000001</v>
      </c>
      <c r="BN2368">
        <v>17963743</v>
      </c>
      <c r="BO2368">
        <v>232326</v>
      </c>
      <c r="BP2368">
        <v>9756</v>
      </c>
      <c r="BQ2368">
        <v>0</v>
      </c>
      <c r="BR2368">
        <v>0</v>
      </c>
      <c r="BY2368" t="s">
        <v>6132</v>
      </c>
      <c r="BZ2368" t="s">
        <v>9804</v>
      </c>
      <c r="CA2368" t="s">
        <v>58</v>
      </c>
      <c r="CB2368" t="str">
        <f t="shared" si="627"/>
        <v>ZYRA_CLUSTER_5i5d100000k nrq=0</v>
      </c>
      <c r="CC2368">
        <f t="shared" si="628"/>
        <v>1</v>
      </c>
    </row>
    <row r="2369" spans="1:81" x14ac:dyDescent="0.4">
      <c r="A2369" t="s">
        <v>2358</v>
      </c>
      <c r="B2369" t="s">
        <v>58</v>
      </c>
      <c r="C2369" t="s">
        <v>59</v>
      </c>
      <c r="D2369" t="e">
        <f t="shared" ref="D2369:D2432" si="629">-t</f>
        <v>#NAME?</v>
      </c>
      <c r="E2369">
        <v>10000</v>
      </c>
      <c r="F2369" t="e">
        <f t="shared" ref="F2369:F2432" si="630">-mr</f>
        <v>#NAME?</v>
      </c>
      <c r="G2369" t="s">
        <v>60</v>
      </c>
      <c r="H2369" t="e">
        <f t="shared" ref="H2369:H2432" si="631">-ma</f>
        <v>#NAME?</v>
      </c>
      <c r="I2369" t="s">
        <v>61</v>
      </c>
      <c r="J2369" t="e">
        <f t="shared" ref="J2369:J2432" si="632">-mp</f>
        <v>#NAME?</v>
      </c>
      <c r="K2369" t="s">
        <v>62</v>
      </c>
      <c r="L2369" t="e">
        <f t="shared" ref="L2369:L2432" si="633">-p</f>
        <v>#NAME?</v>
      </c>
      <c r="M2369" t="e">
        <f t="shared" ref="M2369:M2432" si="634">-k</f>
        <v>#NAME?</v>
      </c>
      <c r="N2369">
        <v>100000</v>
      </c>
      <c r="O2369" t="e">
        <f t="shared" ref="O2369:O2432" si="635">-i</f>
        <v>#NAME?</v>
      </c>
      <c r="P2369">
        <v>5</v>
      </c>
      <c r="Q2369" t="e">
        <f t="shared" ref="Q2369:Q2432" si="636">-d</f>
        <v>#NAME?</v>
      </c>
      <c r="R2369">
        <v>5</v>
      </c>
      <c r="S2369" t="e">
        <f t="shared" ref="S2369:S2432" si="637">-rq</f>
        <v>#NAME?</v>
      </c>
      <c r="T2369">
        <v>0</v>
      </c>
      <c r="U2369" t="e">
        <f t="shared" ref="U2369:U2432" si="638">-rqsize</f>
        <v>#NAME?</v>
      </c>
      <c r="V2369">
        <v>256</v>
      </c>
      <c r="W2369" t="e">
        <f t="shared" ref="W2369:W2432" si="639">-nwork</f>
        <v>#NAME?</v>
      </c>
      <c r="X2369">
        <v>1</v>
      </c>
      <c r="Y2369" t="e">
        <f t="shared" ref="Y2369:Y2432" si="640">-nrq</f>
        <v>#NAME?</v>
      </c>
      <c r="Z2369">
        <v>0</v>
      </c>
      <c r="AA2369" t="e">
        <f t="shared" ref="AA2369:AA2432" si="641">-seqwidth</f>
        <v>#NAME?</v>
      </c>
      <c r="AB2369">
        <v>48</v>
      </c>
      <c r="AC2369" t="e">
        <f t="shared" ref="AC2369:AC2432" si="642">-trial</f>
        <v>#NAME?</v>
      </c>
      <c r="AD2369">
        <v>1</v>
      </c>
      <c r="AE2369" t="e">
        <f t="shared" ref="AE2369:AE2432" si="643">-pinning</f>
        <v>#NAME?</v>
      </c>
      <c r="AF2369" t="s">
        <v>65</v>
      </c>
      <c r="AG2369" t="s">
        <v>64</v>
      </c>
      <c r="AH2369">
        <v>1099672</v>
      </c>
      <c r="AI2369">
        <v>1097642</v>
      </c>
      <c r="AJ2369">
        <v>219731</v>
      </c>
      <c r="AK2369">
        <v>2196249</v>
      </c>
      <c r="AL2369">
        <v>10000</v>
      </c>
      <c r="AR2369">
        <v>10000</v>
      </c>
      <c r="AS2369">
        <v>51258.12</v>
      </c>
      <c r="AT2369">
        <v>5</v>
      </c>
      <c r="AU2369">
        <v>100000</v>
      </c>
      <c r="AV2369">
        <v>1</v>
      </c>
      <c r="AW2369" t="s">
        <v>60</v>
      </c>
      <c r="AX2369" t="s">
        <v>61</v>
      </c>
      <c r="AY2369" t="s">
        <v>62</v>
      </c>
      <c r="BA2369">
        <v>8</v>
      </c>
      <c r="BB2369">
        <v>1</v>
      </c>
      <c r="BD2369">
        <v>26.6571</v>
      </c>
      <c r="BE2369">
        <v>0.34729900000000002</v>
      </c>
      <c r="BF2369">
        <v>1756.96</v>
      </c>
      <c r="BH2369">
        <v>1258.1199999999999</v>
      </c>
      <c r="BN2369">
        <v>21951507</v>
      </c>
      <c r="BO2369">
        <v>253024</v>
      </c>
      <c r="BP2369">
        <v>10992</v>
      </c>
      <c r="BQ2369">
        <v>0</v>
      </c>
      <c r="BR2369">
        <v>0</v>
      </c>
      <c r="BY2369" t="s">
        <v>6133</v>
      </c>
      <c r="BZ2369" t="s">
        <v>9805</v>
      </c>
      <c r="CA2369" t="s">
        <v>58</v>
      </c>
      <c r="CB2369" t="str">
        <f t="shared" si="627"/>
        <v>ZYRA_CLUSTER_5i5d100000k nrq=0</v>
      </c>
      <c r="CC2369">
        <f t="shared" si="628"/>
        <v>1</v>
      </c>
    </row>
    <row r="2370" spans="1:81" x14ac:dyDescent="0.4">
      <c r="A2370" t="s">
        <v>2359</v>
      </c>
      <c r="B2370" t="s">
        <v>58</v>
      </c>
      <c r="C2370" t="s">
        <v>59</v>
      </c>
      <c r="D2370" t="e">
        <f t="shared" si="629"/>
        <v>#NAME?</v>
      </c>
      <c r="E2370">
        <v>10000</v>
      </c>
      <c r="F2370" t="e">
        <f t="shared" si="630"/>
        <v>#NAME?</v>
      </c>
      <c r="G2370" t="s">
        <v>60</v>
      </c>
      <c r="H2370" t="e">
        <f t="shared" si="631"/>
        <v>#NAME?</v>
      </c>
      <c r="I2370" t="s">
        <v>61</v>
      </c>
      <c r="J2370" t="e">
        <f t="shared" si="632"/>
        <v>#NAME?</v>
      </c>
      <c r="K2370" t="s">
        <v>62</v>
      </c>
      <c r="L2370" t="e">
        <f t="shared" si="633"/>
        <v>#NAME?</v>
      </c>
      <c r="M2370" t="e">
        <f t="shared" si="634"/>
        <v>#NAME?</v>
      </c>
      <c r="N2370">
        <v>100000</v>
      </c>
      <c r="O2370" t="e">
        <f t="shared" si="635"/>
        <v>#NAME?</v>
      </c>
      <c r="P2370">
        <v>5</v>
      </c>
      <c r="Q2370" t="e">
        <f t="shared" si="636"/>
        <v>#NAME?</v>
      </c>
      <c r="R2370">
        <v>5</v>
      </c>
      <c r="S2370" t="e">
        <f t="shared" si="637"/>
        <v>#NAME?</v>
      </c>
      <c r="T2370">
        <v>0</v>
      </c>
      <c r="U2370" t="e">
        <f t="shared" si="638"/>
        <v>#NAME?</v>
      </c>
      <c r="V2370">
        <v>256</v>
      </c>
      <c r="W2370" t="e">
        <f t="shared" si="639"/>
        <v>#NAME?</v>
      </c>
      <c r="X2370">
        <v>1</v>
      </c>
      <c r="Y2370" t="e">
        <f t="shared" si="640"/>
        <v>#NAME?</v>
      </c>
      <c r="Z2370">
        <v>0</v>
      </c>
      <c r="AA2370" t="e">
        <f t="shared" si="641"/>
        <v>#NAME?</v>
      </c>
      <c r="AB2370">
        <v>48</v>
      </c>
      <c r="AC2370" t="e">
        <f t="shared" si="642"/>
        <v>#NAME?</v>
      </c>
      <c r="AD2370">
        <v>2</v>
      </c>
      <c r="AE2370" t="e">
        <f t="shared" si="643"/>
        <v>#NAME?</v>
      </c>
      <c r="AF2370" t="s">
        <v>65</v>
      </c>
      <c r="AG2370" t="s">
        <v>64</v>
      </c>
      <c r="AH2370">
        <v>1086093</v>
      </c>
      <c r="AI2370">
        <v>1086098</v>
      </c>
      <c r="AJ2370">
        <v>217219</v>
      </c>
      <c r="AK2370">
        <v>2169449</v>
      </c>
      <c r="AL2370">
        <v>10000</v>
      </c>
      <c r="AR2370">
        <v>10000</v>
      </c>
      <c r="AS2370">
        <v>51266.3</v>
      </c>
      <c r="AT2370">
        <v>5</v>
      </c>
      <c r="AU2370">
        <v>100000</v>
      </c>
      <c r="AV2370">
        <v>1</v>
      </c>
      <c r="AW2370" t="s">
        <v>60</v>
      </c>
      <c r="AX2370" t="s">
        <v>61</v>
      </c>
      <c r="AY2370" t="s">
        <v>62</v>
      </c>
      <c r="BA2370">
        <v>8</v>
      </c>
      <c r="BB2370">
        <v>1</v>
      </c>
      <c r="BD2370">
        <v>27.0503</v>
      </c>
      <c r="BE2370">
        <v>0.37702200000000002</v>
      </c>
      <c r="BF2370">
        <v>1780.8</v>
      </c>
      <c r="BH2370">
        <v>1266.3</v>
      </c>
      <c r="BN2370">
        <v>21683479</v>
      </c>
      <c r="BO2370">
        <v>249897</v>
      </c>
      <c r="BP2370">
        <v>11020</v>
      </c>
      <c r="BQ2370">
        <v>0</v>
      </c>
      <c r="BR2370">
        <v>0</v>
      </c>
      <c r="BY2370" t="s">
        <v>6134</v>
      </c>
      <c r="BZ2370" t="s">
        <v>9806</v>
      </c>
      <c r="CA2370" t="s">
        <v>58</v>
      </c>
      <c r="CB2370" t="str">
        <f t="shared" si="627"/>
        <v>ZYRA_CLUSTER_5i5d100000k nrq=0</v>
      </c>
      <c r="CC2370">
        <f t="shared" si="628"/>
        <v>1</v>
      </c>
    </row>
    <row r="2371" spans="1:81" x14ac:dyDescent="0.4">
      <c r="A2371" t="s">
        <v>2360</v>
      </c>
      <c r="B2371" t="s">
        <v>58</v>
      </c>
      <c r="C2371" t="s">
        <v>59</v>
      </c>
      <c r="D2371" t="e">
        <f t="shared" si="629"/>
        <v>#NAME?</v>
      </c>
      <c r="E2371">
        <v>10000</v>
      </c>
      <c r="F2371" t="e">
        <f t="shared" si="630"/>
        <v>#NAME?</v>
      </c>
      <c r="G2371" t="s">
        <v>60</v>
      </c>
      <c r="H2371" t="e">
        <f t="shared" si="631"/>
        <v>#NAME?</v>
      </c>
      <c r="I2371" t="s">
        <v>61</v>
      </c>
      <c r="J2371" t="e">
        <f t="shared" si="632"/>
        <v>#NAME?</v>
      </c>
      <c r="K2371" t="s">
        <v>62</v>
      </c>
      <c r="L2371" t="e">
        <f t="shared" si="633"/>
        <v>#NAME?</v>
      </c>
      <c r="M2371" t="e">
        <f t="shared" si="634"/>
        <v>#NAME?</v>
      </c>
      <c r="N2371">
        <v>100000</v>
      </c>
      <c r="O2371" t="e">
        <f t="shared" si="635"/>
        <v>#NAME?</v>
      </c>
      <c r="P2371">
        <v>5</v>
      </c>
      <c r="Q2371" t="e">
        <f t="shared" si="636"/>
        <v>#NAME?</v>
      </c>
      <c r="R2371">
        <v>5</v>
      </c>
      <c r="S2371" t="e">
        <f t="shared" si="637"/>
        <v>#NAME?</v>
      </c>
      <c r="T2371">
        <v>0</v>
      </c>
      <c r="U2371" t="e">
        <f t="shared" si="638"/>
        <v>#NAME?</v>
      </c>
      <c r="V2371">
        <v>256</v>
      </c>
      <c r="W2371" t="e">
        <f t="shared" si="639"/>
        <v>#NAME?</v>
      </c>
      <c r="X2371">
        <v>18</v>
      </c>
      <c r="Y2371" t="e">
        <f t="shared" si="640"/>
        <v>#NAME?</v>
      </c>
      <c r="Z2371">
        <v>0</v>
      </c>
      <c r="AA2371" t="e">
        <f t="shared" si="641"/>
        <v>#NAME?</v>
      </c>
      <c r="AB2371">
        <v>48</v>
      </c>
      <c r="AC2371" t="e">
        <f t="shared" si="642"/>
        <v>#NAME?</v>
      </c>
      <c r="AD2371">
        <v>0</v>
      </c>
      <c r="AE2371" t="e">
        <f t="shared" si="643"/>
        <v>#NAME?</v>
      </c>
      <c r="AF2371" t="s">
        <v>65</v>
      </c>
      <c r="AG2371" t="s">
        <v>64</v>
      </c>
      <c r="AH2371">
        <v>15373814</v>
      </c>
      <c r="AI2371">
        <v>15377739</v>
      </c>
      <c r="AJ2371">
        <v>3075155</v>
      </c>
      <c r="AK2371">
        <v>30712572</v>
      </c>
      <c r="AL2371">
        <v>10000</v>
      </c>
      <c r="AR2371">
        <v>10000</v>
      </c>
      <c r="AS2371">
        <v>51259.72</v>
      </c>
      <c r="AT2371">
        <v>5</v>
      </c>
      <c r="AU2371">
        <v>100000</v>
      </c>
      <c r="AV2371">
        <v>18</v>
      </c>
      <c r="AW2371" t="s">
        <v>60</v>
      </c>
      <c r="AX2371" t="s">
        <v>61</v>
      </c>
      <c r="AY2371" t="s">
        <v>62</v>
      </c>
      <c r="BA2371">
        <v>8</v>
      </c>
      <c r="BB2371">
        <v>1</v>
      </c>
      <c r="BD2371">
        <v>24.271100000000001</v>
      </c>
      <c r="BE2371">
        <v>0.22530900000000001</v>
      </c>
      <c r="BF2371">
        <v>1550.99</v>
      </c>
      <c r="BH2371">
        <v>1259.72</v>
      </c>
      <c r="BN2371">
        <v>306954095</v>
      </c>
      <c r="BO2371">
        <v>4416435</v>
      </c>
      <c r="BP2371">
        <v>171631</v>
      </c>
      <c r="BQ2371">
        <v>502</v>
      </c>
      <c r="BR2371">
        <v>0</v>
      </c>
      <c r="BY2371" t="s">
        <v>6135</v>
      </c>
      <c r="BZ2371" t="s">
        <v>9807</v>
      </c>
      <c r="CA2371" t="s">
        <v>58</v>
      </c>
      <c r="CB2371" t="str">
        <f t="shared" ref="CB2371:CB2434" si="644">AF2371&amp;"_"&amp;P2371&amp;"i"&amp;R2371&amp;"d"&amp;N2371&amp;"k nrq="&amp;Z2371</f>
        <v>ZYRA_CLUSTER_5i5d100000k nrq=0</v>
      </c>
      <c r="CC2371">
        <f t="shared" ref="CC2371:CC2434" si="645">X2371+Z2371</f>
        <v>18</v>
      </c>
    </row>
    <row r="2372" spans="1:81" x14ac:dyDescent="0.4">
      <c r="A2372" t="s">
        <v>2362</v>
      </c>
      <c r="B2372" t="s">
        <v>58</v>
      </c>
      <c r="C2372" t="s">
        <v>59</v>
      </c>
      <c r="D2372" t="e">
        <f t="shared" si="629"/>
        <v>#NAME?</v>
      </c>
      <c r="E2372">
        <v>10000</v>
      </c>
      <c r="F2372" t="e">
        <f t="shared" si="630"/>
        <v>#NAME?</v>
      </c>
      <c r="G2372" t="s">
        <v>60</v>
      </c>
      <c r="H2372" t="e">
        <f t="shared" si="631"/>
        <v>#NAME?</v>
      </c>
      <c r="I2372" t="s">
        <v>61</v>
      </c>
      <c r="J2372" t="e">
        <f t="shared" si="632"/>
        <v>#NAME?</v>
      </c>
      <c r="K2372" t="s">
        <v>62</v>
      </c>
      <c r="L2372" t="e">
        <f t="shared" si="633"/>
        <v>#NAME?</v>
      </c>
      <c r="M2372" t="e">
        <f t="shared" si="634"/>
        <v>#NAME?</v>
      </c>
      <c r="N2372">
        <v>100000</v>
      </c>
      <c r="O2372" t="e">
        <f t="shared" si="635"/>
        <v>#NAME?</v>
      </c>
      <c r="P2372">
        <v>5</v>
      </c>
      <c r="Q2372" t="e">
        <f t="shared" si="636"/>
        <v>#NAME?</v>
      </c>
      <c r="R2372">
        <v>5</v>
      </c>
      <c r="S2372" t="e">
        <f t="shared" si="637"/>
        <v>#NAME?</v>
      </c>
      <c r="T2372">
        <v>0</v>
      </c>
      <c r="U2372" t="e">
        <f t="shared" si="638"/>
        <v>#NAME?</v>
      </c>
      <c r="V2372">
        <v>256</v>
      </c>
      <c r="W2372" t="e">
        <f t="shared" si="639"/>
        <v>#NAME?</v>
      </c>
      <c r="X2372">
        <v>18</v>
      </c>
      <c r="Y2372" t="e">
        <f t="shared" si="640"/>
        <v>#NAME?</v>
      </c>
      <c r="Z2372">
        <v>0</v>
      </c>
      <c r="AA2372" t="e">
        <f t="shared" si="641"/>
        <v>#NAME?</v>
      </c>
      <c r="AB2372">
        <v>48</v>
      </c>
      <c r="AC2372" t="e">
        <f t="shared" si="642"/>
        <v>#NAME?</v>
      </c>
      <c r="AD2372">
        <v>1</v>
      </c>
      <c r="AE2372" t="e">
        <f t="shared" si="643"/>
        <v>#NAME?</v>
      </c>
      <c r="AF2372" t="s">
        <v>65</v>
      </c>
      <c r="AG2372" t="s">
        <v>64</v>
      </c>
      <c r="AH2372">
        <v>15170968</v>
      </c>
      <c r="AI2372">
        <v>15173742</v>
      </c>
      <c r="AJ2372">
        <v>3034471</v>
      </c>
      <c r="AK2372">
        <v>30301798</v>
      </c>
      <c r="AL2372">
        <v>10000</v>
      </c>
      <c r="AR2372">
        <v>10000</v>
      </c>
      <c r="AS2372">
        <v>51273.45</v>
      </c>
      <c r="AT2372">
        <v>5</v>
      </c>
      <c r="AU2372">
        <v>100000</v>
      </c>
      <c r="AV2372">
        <v>18</v>
      </c>
      <c r="AW2372" t="s">
        <v>60</v>
      </c>
      <c r="AX2372" t="s">
        <v>61</v>
      </c>
      <c r="AY2372" t="s">
        <v>62</v>
      </c>
      <c r="BA2372">
        <v>8</v>
      </c>
      <c r="BB2372">
        <v>1</v>
      </c>
      <c r="BD2372">
        <v>24.137699999999999</v>
      </c>
      <c r="BE2372">
        <v>0.28043800000000002</v>
      </c>
      <c r="BF2372">
        <v>1573.65</v>
      </c>
      <c r="BH2372">
        <v>1273.45</v>
      </c>
      <c r="BN2372">
        <v>302845365</v>
      </c>
      <c r="BO2372">
        <v>4488069</v>
      </c>
      <c r="BP2372">
        <v>172618</v>
      </c>
      <c r="BQ2372">
        <v>472</v>
      </c>
      <c r="BR2372">
        <v>0</v>
      </c>
      <c r="BY2372" t="s">
        <v>6136</v>
      </c>
      <c r="BZ2372" t="s">
        <v>9808</v>
      </c>
      <c r="CA2372" t="s">
        <v>58</v>
      </c>
      <c r="CB2372" t="str">
        <f t="shared" si="644"/>
        <v>ZYRA_CLUSTER_5i5d100000k nrq=0</v>
      </c>
      <c r="CC2372">
        <f t="shared" si="645"/>
        <v>18</v>
      </c>
    </row>
    <row r="2373" spans="1:81" x14ac:dyDescent="0.4">
      <c r="A2373" t="s">
        <v>2363</v>
      </c>
      <c r="B2373" t="s">
        <v>58</v>
      </c>
      <c r="C2373" t="s">
        <v>59</v>
      </c>
      <c r="D2373" t="e">
        <f t="shared" si="629"/>
        <v>#NAME?</v>
      </c>
      <c r="E2373">
        <v>10000</v>
      </c>
      <c r="F2373" t="e">
        <f t="shared" si="630"/>
        <v>#NAME?</v>
      </c>
      <c r="G2373" t="s">
        <v>60</v>
      </c>
      <c r="H2373" t="e">
        <f t="shared" si="631"/>
        <v>#NAME?</v>
      </c>
      <c r="I2373" t="s">
        <v>61</v>
      </c>
      <c r="J2373" t="e">
        <f t="shared" si="632"/>
        <v>#NAME?</v>
      </c>
      <c r="K2373" t="s">
        <v>62</v>
      </c>
      <c r="L2373" t="e">
        <f t="shared" si="633"/>
        <v>#NAME?</v>
      </c>
      <c r="M2373" t="e">
        <f t="shared" si="634"/>
        <v>#NAME?</v>
      </c>
      <c r="N2373">
        <v>100000</v>
      </c>
      <c r="O2373" t="e">
        <f t="shared" si="635"/>
        <v>#NAME?</v>
      </c>
      <c r="P2373">
        <v>5</v>
      </c>
      <c r="Q2373" t="e">
        <f t="shared" si="636"/>
        <v>#NAME?</v>
      </c>
      <c r="R2373">
        <v>5</v>
      </c>
      <c r="S2373" t="e">
        <f t="shared" si="637"/>
        <v>#NAME?</v>
      </c>
      <c r="T2373">
        <v>0</v>
      </c>
      <c r="U2373" t="e">
        <f t="shared" si="638"/>
        <v>#NAME?</v>
      </c>
      <c r="V2373">
        <v>256</v>
      </c>
      <c r="W2373" t="e">
        <f t="shared" si="639"/>
        <v>#NAME?</v>
      </c>
      <c r="X2373">
        <v>18</v>
      </c>
      <c r="Y2373" t="e">
        <f t="shared" si="640"/>
        <v>#NAME?</v>
      </c>
      <c r="Z2373">
        <v>0</v>
      </c>
      <c r="AA2373" t="e">
        <f t="shared" si="641"/>
        <v>#NAME?</v>
      </c>
      <c r="AB2373">
        <v>48</v>
      </c>
      <c r="AC2373" t="e">
        <f t="shared" si="642"/>
        <v>#NAME?</v>
      </c>
      <c r="AD2373">
        <v>2</v>
      </c>
      <c r="AE2373" t="e">
        <f t="shared" si="643"/>
        <v>#NAME?</v>
      </c>
      <c r="AF2373" t="s">
        <v>65</v>
      </c>
      <c r="AG2373" t="s">
        <v>64</v>
      </c>
      <c r="AH2373">
        <v>15223941</v>
      </c>
      <c r="AI2373">
        <v>15224200</v>
      </c>
      <c r="AJ2373">
        <v>3044814</v>
      </c>
      <c r="AK2373">
        <v>30411470</v>
      </c>
      <c r="AL2373">
        <v>10000</v>
      </c>
      <c r="AR2373">
        <v>10000</v>
      </c>
      <c r="AS2373">
        <v>51220.33</v>
      </c>
      <c r="AT2373">
        <v>5</v>
      </c>
      <c r="AU2373">
        <v>100000</v>
      </c>
      <c r="AV2373">
        <v>18</v>
      </c>
      <c r="AW2373" t="s">
        <v>60</v>
      </c>
      <c r="AX2373" t="s">
        <v>61</v>
      </c>
      <c r="AY2373" t="s">
        <v>62</v>
      </c>
      <c r="BA2373">
        <v>8</v>
      </c>
      <c r="BB2373">
        <v>1</v>
      </c>
      <c r="BD2373">
        <v>23.981000000000002</v>
      </c>
      <c r="BE2373">
        <v>0.33186599999999999</v>
      </c>
      <c r="BF2373">
        <v>1572.55</v>
      </c>
      <c r="BH2373">
        <v>1220.33</v>
      </c>
      <c r="BN2373">
        <v>303952814</v>
      </c>
      <c r="BO2373">
        <v>4689815</v>
      </c>
      <c r="BP2373">
        <v>161893</v>
      </c>
      <c r="BQ2373">
        <v>455</v>
      </c>
      <c r="BR2373">
        <v>0</v>
      </c>
      <c r="BY2373" t="s">
        <v>6137</v>
      </c>
      <c r="BZ2373" t="s">
        <v>9809</v>
      </c>
      <c r="CA2373" t="s">
        <v>58</v>
      </c>
      <c r="CB2373" t="str">
        <f t="shared" si="644"/>
        <v>ZYRA_CLUSTER_5i5d100000k nrq=0</v>
      </c>
      <c r="CC2373">
        <f t="shared" si="645"/>
        <v>18</v>
      </c>
    </row>
    <row r="2374" spans="1:81" x14ac:dyDescent="0.4">
      <c r="A2374" t="s">
        <v>2364</v>
      </c>
      <c r="B2374" t="s">
        <v>58</v>
      </c>
      <c r="C2374" t="s">
        <v>59</v>
      </c>
      <c r="D2374" t="e">
        <f t="shared" si="629"/>
        <v>#NAME?</v>
      </c>
      <c r="E2374">
        <v>10000</v>
      </c>
      <c r="F2374" t="e">
        <f t="shared" si="630"/>
        <v>#NAME?</v>
      </c>
      <c r="G2374" t="s">
        <v>60</v>
      </c>
      <c r="H2374" t="e">
        <f t="shared" si="631"/>
        <v>#NAME?</v>
      </c>
      <c r="I2374" t="s">
        <v>61</v>
      </c>
      <c r="J2374" t="e">
        <f t="shared" si="632"/>
        <v>#NAME?</v>
      </c>
      <c r="K2374" t="s">
        <v>62</v>
      </c>
      <c r="L2374" t="e">
        <f t="shared" si="633"/>
        <v>#NAME?</v>
      </c>
      <c r="M2374" t="e">
        <f t="shared" si="634"/>
        <v>#NAME?</v>
      </c>
      <c r="N2374">
        <v>100000</v>
      </c>
      <c r="O2374" t="e">
        <f t="shared" si="635"/>
        <v>#NAME?</v>
      </c>
      <c r="P2374">
        <v>5</v>
      </c>
      <c r="Q2374" t="e">
        <f t="shared" si="636"/>
        <v>#NAME?</v>
      </c>
      <c r="R2374">
        <v>5</v>
      </c>
      <c r="S2374" t="e">
        <f t="shared" si="637"/>
        <v>#NAME?</v>
      </c>
      <c r="T2374">
        <v>0</v>
      </c>
      <c r="U2374" t="e">
        <f t="shared" si="638"/>
        <v>#NAME?</v>
      </c>
      <c r="V2374">
        <v>256</v>
      </c>
      <c r="W2374" t="e">
        <f t="shared" si="639"/>
        <v>#NAME?</v>
      </c>
      <c r="X2374">
        <v>17</v>
      </c>
      <c r="Y2374" t="e">
        <f t="shared" si="640"/>
        <v>#NAME?</v>
      </c>
      <c r="Z2374">
        <v>1</v>
      </c>
      <c r="AA2374" t="e">
        <f t="shared" si="641"/>
        <v>#NAME?</v>
      </c>
      <c r="AB2374">
        <v>48</v>
      </c>
      <c r="AC2374" t="e">
        <f t="shared" si="642"/>
        <v>#NAME?</v>
      </c>
      <c r="AD2374">
        <v>0</v>
      </c>
      <c r="AE2374" t="e">
        <f t="shared" si="643"/>
        <v>#NAME?</v>
      </c>
      <c r="AF2374" t="s">
        <v>65</v>
      </c>
      <c r="AG2374" t="s">
        <v>64</v>
      </c>
      <c r="AH2374">
        <v>14592027</v>
      </c>
      <c r="AI2374">
        <v>14590481</v>
      </c>
      <c r="AJ2374">
        <v>2918250</v>
      </c>
      <c r="AK2374">
        <v>29142540</v>
      </c>
      <c r="AL2374">
        <v>10000</v>
      </c>
      <c r="AR2374">
        <v>10000</v>
      </c>
      <c r="AS2374">
        <v>51484.9</v>
      </c>
      <c r="AT2374">
        <v>5</v>
      </c>
      <c r="AU2374">
        <v>100000</v>
      </c>
      <c r="AV2374">
        <v>17</v>
      </c>
      <c r="AW2374" t="s">
        <v>60</v>
      </c>
      <c r="AX2374" t="s">
        <v>61</v>
      </c>
      <c r="AY2374" t="s">
        <v>62</v>
      </c>
      <c r="BA2374">
        <v>8</v>
      </c>
      <c r="BB2374">
        <v>1</v>
      </c>
      <c r="BD2374">
        <v>24.064599999999999</v>
      </c>
      <c r="BE2374">
        <v>0.276949</v>
      </c>
      <c r="BF2374">
        <v>1634.98</v>
      </c>
      <c r="BH2374">
        <v>1484.9</v>
      </c>
      <c r="BN2374">
        <v>291265219</v>
      </c>
      <c r="BO2374">
        <v>4192683</v>
      </c>
      <c r="BP2374">
        <v>160176</v>
      </c>
      <c r="BQ2374">
        <v>24295</v>
      </c>
      <c r="BR2374">
        <v>0</v>
      </c>
      <c r="BY2374" t="s">
        <v>6138</v>
      </c>
      <c r="BZ2374" t="s">
        <v>9810</v>
      </c>
      <c r="CA2374" t="s">
        <v>58</v>
      </c>
      <c r="CB2374" t="str">
        <f t="shared" si="644"/>
        <v>ZYRA_CLUSTER_5i5d100000k nrq=1</v>
      </c>
      <c r="CC2374">
        <f t="shared" si="645"/>
        <v>18</v>
      </c>
    </row>
    <row r="2375" spans="1:81" x14ac:dyDescent="0.4">
      <c r="A2375" t="s">
        <v>2365</v>
      </c>
      <c r="B2375" t="s">
        <v>58</v>
      </c>
      <c r="C2375" t="s">
        <v>59</v>
      </c>
      <c r="D2375" t="e">
        <f t="shared" si="629"/>
        <v>#NAME?</v>
      </c>
      <c r="E2375">
        <v>10000</v>
      </c>
      <c r="F2375" t="e">
        <f t="shared" si="630"/>
        <v>#NAME?</v>
      </c>
      <c r="G2375" t="s">
        <v>60</v>
      </c>
      <c r="H2375" t="e">
        <f t="shared" si="631"/>
        <v>#NAME?</v>
      </c>
      <c r="I2375" t="s">
        <v>61</v>
      </c>
      <c r="J2375" t="e">
        <f t="shared" si="632"/>
        <v>#NAME?</v>
      </c>
      <c r="K2375" t="s">
        <v>62</v>
      </c>
      <c r="L2375" t="e">
        <f t="shared" si="633"/>
        <v>#NAME?</v>
      </c>
      <c r="M2375" t="e">
        <f t="shared" si="634"/>
        <v>#NAME?</v>
      </c>
      <c r="N2375">
        <v>100000</v>
      </c>
      <c r="O2375" t="e">
        <f t="shared" si="635"/>
        <v>#NAME?</v>
      </c>
      <c r="P2375">
        <v>5</v>
      </c>
      <c r="Q2375" t="e">
        <f t="shared" si="636"/>
        <v>#NAME?</v>
      </c>
      <c r="R2375">
        <v>5</v>
      </c>
      <c r="S2375" t="e">
        <f t="shared" si="637"/>
        <v>#NAME?</v>
      </c>
      <c r="T2375">
        <v>0</v>
      </c>
      <c r="U2375" t="e">
        <f t="shared" si="638"/>
        <v>#NAME?</v>
      </c>
      <c r="V2375">
        <v>256</v>
      </c>
      <c r="W2375" t="e">
        <f t="shared" si="639"/>
        <v>#NAME?</v>
      </c>
      <c r="X2375">
        <v>17</v>
      </c>
      <c r="Y2375" t="e">
        <f t="shared" si="640"/>
        <v>#NAME?</v>
      </c>
      <c r="Z2375">
        <v>1</v>
      </c>
      <c r="AA2375" t="e">
        <f t="shared" si="641"/>
        <v>#NAME?</v>
      </c>
      <c r="AB2375">
        <v>48</v>
      </c>
      <c r="AC2375" t="e">
        <f t="shared" si="642"/>
        <v>#NAME?</v>
      </c>
      <c r="AD2375">
        <v>1</v>
      </c>
      <c r="AE2375" t="e">
        <f t="shared" si="643"/>
        <v>#NAME?</v>
      </c>
      <c r="AF2375" t="s">
        <v>65</v>
      </c>
      <c r="AG2375" t="s">
        <v>64</v>
      </c>
      <c r="AH2375">
        <v>14438455</v>
      </c>
      <c r="AI2375">
        <v>14437516</v>
      </c>
      <c r="AJ2375">
        <v>2887597</v>
      </c>
      <c r="AK2375">
        <v>28842382</v>
      </c>
      <c r="AL2375">
        <v>10000</v>
      </c>
      <c r="AR2375">
        <v>10000</v>
      </c>
      <c r="AS2375">
        <v>51493.09</v>
      </c>
      <c r="AT2375">
        <v>5</v>
      </c>
      <c r="AU2375">
        <v>100000</v>
      </c>
      <c r="AV2375">
        <v>17</v>
      </c>
      <c r="AW2375" t="s">
        <v>60</v>
      </c>
      <c r="AX2375" t="s">
        <v>61</v>
      </c>
      <c r="AY2375" t="s">
        <v>62</v>
      </c>
      <c r="BA2375">
        <v>8</v>
      </c>
      <c r="BB2375">
        <v>1</v>
      </c>
      <c r="BD2375">
        <v>24.3795</v>
      </c>
      <c r="BE2375">
        <v>0.28138400000000002</v>
      </c>
      <c r="BF2375">
        <v>1649.66</v>
      </c>
      <c r="BH2375">
        <v>1493.09</v>
      </c>
      <c r="BN2375">
        <v>288267872</v>
      </c>
      <c r="BO2375">
        <v>4063615</v>
      </c>
      <c r="BP2375">
        <v>155952</v>
      </c>
      <c r="BQ2375">
        <v>24422</v>
      </c>
      <c r="BR2375">
        <v>0</v>
      </c>
      <c r="BY2375" t="s">
        <v>6139</v>
      </c>
      <c r="BZ2375" t="s">
        <v>9811</v>
      </c>
      <c r="CA2375" t="s">
        <v>58</v>
      </c>
      <c r="CB2375" t="str">
        <f t="shared" si="644"/>
        <v>ZYRA_CLUSTER_5i5d100000k nrq=1</v>
      </c>
      <c r="CC2375">
        <f t="shared" si="645"/>
        <v>18</v>
      </c>
    </row>
    <row r="2376" spans="1:81" x14ac:dyDescent="0.4">
      <c r="A2376" t="s">
        <v>2366</v>
      </c>
      <c r="B2376" t="s">
        <v>58</v>
      </c>
      <c r="C2376" t="s">
        <v>59</v>
      </c>
      <c r="D2376" t="e">
        <f t="shared" si="629"/>
        <v>#NAME?</v>
      </c>
      <c r="E2376">
        <v>10000</v>
      </c>
      <c r="F2376" t="e">
        <f t="shared" si="630"/>
        <v>#NAME?</v>
      </c>
      <c r="G2376" t="s">
        <v>60</v>
      </c>
      <c r="H2376" t="e">
        <f t="shared" si="631"/>
        <v>#NAME?</v>
      </c>
      <c r="I2376" t="s">
        <v>61</v>
      </c>
      <c r="J2376" t="e">
        <f t="shared" si="632"/>
        <v>#NAME?</v>
      </c>
      <c r="K2376" t="s">
        <v>62</v>
      </c>
      <c r="L2376" t="e">
        <f t="shared" si="633"/>
        <v>#NAME?</v>
      </c>
      <c r="M2376" t="e">
        <f t="shared" si="634"/>
        <v>#NAME?</v>
      </c>
      <c r="N2376">
        <v>100000</v>
      </c>
      <c r="O2376" t="e">
        <f t="shared" si="635"/>
        <v>#NAME?</v>
      </c>
      <c r="P2376">
        <v>5</v>
      </c>
      <c r="Q2376" t="e">
        <f t="shared" si="636"/>
        <v>#NAME?</v>
      </c>
      <c r="R2376">
        <v>5</v>
      </c>
      <c r="S2376" t="e">
        <f t="shared" si="637"/>
        <v>#NAME?</v>
      </c>
      <c r="T2376">
        <v>0</v>
      </c>
      <c r="U2376" t="e">
        <f t="shared" si="638"/>
        <v>#NAME?</v>
      </c>
      <c r="V2376">
        <v>256</v>
      </c>
      <c r="W2376" t="e">
        <f t="shared" si="639"/>
        <v>#NAME?</v>
      </c>
      <c r="X2376">
        <v>17</v>
      </c>
      <c r="Y2376" t="e">
        <f t="shared" si="640"/>
        <v>#NAME?</v>
      </c>
      <c r="Z2376">
        <v>1</v>
      </c>
      <c r="AA2376" t="e">
        <f t="shared" si="641"/>
        <v>#NAME?</v>
      </c>
      <c r="AB2376">
        <v>48</v>
      </c>
      <c r="AC2376" t="e">
        <f t="shared" si="642"/>
        <v>#NAME?</v>
      </c>
      <c r="AD2376">
        <v>2</v>
      </c>
      <c r="AE2376" t="e">
        <f t="shared" si="643"/>
        <v>#NAME?</v>
      </c>
      <c r="AF2376" t="s">
        <v>65</v>
      </c>
      <c r="AG2376" t="s">
        <v>64</v>
      </c>
      <c r="AH2376">
        <v>14407480</v>
      </c>
      <c r="AI2376">
        <v>14409255</v>
      </c>
      <c r="AJ2376">
        <v>2881673</v>
      </c>
      <c r="AK2376">
        <v>28782011</v>
      </c>
      <c r="AL2376">
        <v>10000</v>
      </c>
      <c r="AR2376">
        <v>10000</v>
      </c>
      <c r="AS2376">
        <v>51515.7</v>
      </c>
      <c r="AT2376">
        <v>5</v>
      </c>
      <c r="AU2376">
        <v>100000</v>
      </c>
      <c r="AV2376">
        <v>17</v>
      </c>
      <c r="AW2376" t="s">
        <v>60</v>
      </c>
      <c r="AX2376" t="s">
        <v>61</v>
      </c>
      <c r="AY2376" t="s">
        <v>62</v>
      </c>
      <c r="BA2376">
        <v>8</v>
      </c>
      <c r="BB2376">
        <v>1</v>
      </c>
      <c r="BD2376">
        <v>23.6233</v>
      </c>
      <c r="BE2376">
        <v>0.25253300000000001</v>
      </c>
      <c r="BF2376">
        <v>1651.44</v>
      </c>
      <c r="BH2376">
        <v>1515.7</v>
      </c>
      <c r="BN2376">
        <v>287666026</v>
      </c>
      <c r="BO2376">
        <v>4008621</v>
      </c>
      <c r="BP2376">
        <v>154090</v>
      </c>
      <c r="BQ2376">
        <v>25022</v>
      </c>
      <c r="BR2376">
        <v>0</v>
      </c>
      <c r="BY2376" t="s">
        <v>6140</v>
      </c>
      <c r="BZ2376" t="s">
        <v>9812</v>
      </c>
      <c r="CA2376" t="s">
        <v>58</v>
      </c>
      <c r="CB2376" t="str">
        <f t="shared" si="644"/>
        <v>ZYRA_CLUSTER_5i5d100000k nrq=1</v>
      </c>
      <c r="CC2376">
        <f t="shared" si="645"/>
        <v>18</v>
      </c>
    </row>
    <row r="2377" spans="1:81" x14ac:dyDescent="0.4">
      <c r="A2377" t="s">
        <v>2367</v>
      </c>
      <c r="B2377" t="s">
        <v>58</v>
      </c>
      <c r="C2377" t="s">
        <v>3765</v>
      </c>
      <c r="D2377" t="e">
        <f t="shared" si="629"/>
        <v>#NAME?</v>
      </c>
      <c r="E2377">
        <v>10000</v>
      </c>
      <c r="F2377" t="e">
        <f t="shared" si="630"/>
        <v>#NAME?</v>
      </c>
      <c r="G2377" t="s">
        <v>60</v>
      </c>
      <c r="H2377" t="e">
        <f t="shared" si="631"/>
        <v>#NAME?</v>
      </c>
      <c r="I2377" t="s">
        <v>61</v>
      </c>
      <c r="J2377" t="e">
        <f t="shared" si="632"/>
        <v>#NAME?</v>
      </c>
      <c r="K2377" t="s">
        <v>62</v>
      </c>
      <c r="L2377" t="e">
        <f t="shared" si="633"/>
        <v>#NAME?</v>
      </c>
      <c r="M2377" t="e">
        <f t="shared" si="634"/>
        <v>#NAME?</v>
      </c>
      <c r="N2377">
        <v>100000</v>
      </c>
      <c r="O2377" t="e">
        <f t="shared" si="635"/>
        <v>#NAME?</v>
      </c>
      <c r="P2377">
        <v>0</v>
      </c>
      <c r="Q2377" t="e">
        <f t="shared" si="636"/>
        <v>#NAME?</v>
      </c>
      <c r="R2377">
        <v>0</v>
      </c>
      <c r="S2377" t="e">
        <f t="shared" si="637"/>
        <v>#NAME?</v>
      </c>
      <c r="T2377">
        <v>0</v>
      </c>
      <c r="U2377" t="e">
        <f t="shared" si="638"/>
        <v>#NAME?</v>
      </c>
      <c r="V2377">
        <v>256</v>
      </c>
      <c r="W2377" t="e">
        <f t="shared" si="639"/>
        <v>#NAME?</v>
      </c>
      <c r="X2377">
        <v>143</v>
      </c>
      <c r="Y2377" t="e">
        <f t="shared" si="640"/>
        <v>#NAME?</v>
      </c>
      <c r="Z2377">
        <v>1</v>
      </c>
      <c r="AA2377" t="e">
        <f t="shared" si="641"/>
        <v>#NAME?</v>
      </c>
      <c r="AB2377">
        <v>48</v>
      </c>
      <c r="AC2377" t="e">
        <f t="shared" si="642"/>
        <v>#NAME?</v>
      </c>
      <c r="AD2377">
        <v>2</v>
      </c>
      <c r="AE2377" t="e">
        <f t="shared" si="643"/>
        <v>#NAME?</v>
      </c>
      <c r="AF2377" t="s">
        <v>65</v>
      </c>
      <c r="AG2377" t="s">
        <v>64</v>
      </c>
      <c r="AJ2377">
        <v>0</v>
      </c>
      <c r="AK2377">
        <v>176668012</v>
      </c>
      <c r="AL2377">
        <v>10000</v>
      </c>
      <c r="AR2377">
        <v>10000</v>
      </c>
      <c r="AS2377">
        <v>1304.08</v>
      </c>
      <c r="AT2377">
        <v>0</v>
      </c>
      <c r="AU2377">
        <v>100000</v>
      </c>
      <c r="AV2377">
        <v>143</v>
      </c>
      <c r="AW2377" t="s">
        <v>60</v>
      </c>
      <c r="AX2377" t="s">
        <v>61</v>
      </c>
      <c r="AY2377" t="s">
        <v>62</v>
      </c>
      <c r="BA2377">
        <v>8</v>
      </c>
      <c r="BB2377">
        <v>1</v>
      </c>
      <c r="BD2377">
        <v>23.378399999999999</v>
      </c>
      <c r="BE2377">
        <v>4.8283E-2</v>
      </c>
      <c r="BF2377">
        <v>2143.91</v>
      </c>
      <c r="BH2377">
        <v>1304.08</v>
      </c>
      <c r="BN2377">
        <v>5994925</v>
      </c>
      <c r="BO2377">
        <v>1761680664</v>
      </c>
      <c r="BP2377">
        <v>61326</v>
      </c>
      <c r="BQ2377">
        <v>49507</v>
      </c>
      <c r="BR2377">
        <v>0</v>
      </c>
      <c r="BY2377" t="s">
        <v>6141</v>
      </c>
      <c r="BZ2377" t="s">
        <v>9813</v>
      </c>
      <c r="CA2377" t="s">
        <v>58</v>
      </c>
      <c r="CB2377" t="str">
        <f t="shared" si="644"/>
        <v>ZYRA_CLUSTER_0i0d100000k nrq=1</v>
      </c>
      <c r="CC2377">
        <f t="shared" si="645"/>
        <v>144</v>
      </c>
    </row>
    <row r="2378" spans="1:81" x14ac:dyDescent="0.4">
      <c r="A2378" t="s">
        <v>2979</v>
      </c>
      <c r="B2378" t="s">
        <v>58</v>
      </c>
      <c r="C2378" t="s">
        <v>67</v>
      </c>
      <c r="D2378" t="e">
        <f t="shared" si="629"/>
        <v>#NAME?</v>
      </c>
      <c r="E2378">
        <v>10000</v>
      </c>
      <c r="F2378" t="e">
        <f t="shared" si="630"/>
        <v>#NAME?</v>
      </c>
      <c r="G2378" t="s">
        <v>60</v>
      </c>
      <c r="H2378" t="e">
        <f t="shared" si="631"/>
        <v>#NAME?</v>
      </c>
      <c r="I2378" t="s">
        <v>61</v>
      </c>
      <c r="J2378" t="e">
        <f t="shared" si="632"/>
        <v>#NAME?</v>
      </c>
      <c r="K2378" t="s">
        <v>62</v>
      </c>
      <c r="L2378" t="e">
        <f t="shared" si="633"/>
        <v>#NAME?</v>
      </c>
      <c r="M2378" t="e">
        <f t="shared" si="634"/>
        <v>#NAME?</v>
      </c>
      <c r="N2378">
        <v>10000</v>
      </c>
      <c r="O2378" t="e">
        <f t="shared" si="635"/>
        <v>#NAME?</v>
      </c>
      <c r="P2378">
        <v>5</v>
      </c>
      <c r="Q2378" t="e">
        <f t="shared" si="636"/>
        <v>#NAME?</v>
      </c>
      <c r="R2378">
        <v>5</v>
      </c>
      <c r="S2378" t="e">
        <f t="shared" si="637"/>
        <v>#NAME?</v>
      </c>
      <c r="T2378">
        <v>0</v>
      </c>
      <c r="U2378" t="e">
        <f t="shared" si="638"/>
        <v>#NAME?</v>
      </c>
      <c r="V2378">
        <v>256</v>
      </c>
      <c r="W2378" t="e">
        <f t="shared" si="639"/>
        <v>#NAME?</v>
      </c>
      <c r="X2378">
        <v>17</v>
      </c>
      <c r="Y2378" t="e">
        <f t="shared" si="640"/>
        <v>#NAME?</v>
      </c>
      <c r="Z2378">
        <v>1</v>
      </c>
      <c r="AA2378" t="e">
        <f t="shared" si="641"/>
        <v>#NAME?</v>
      </c>
      <c r="AB2378">
        <v>48</v>
      </c>
      <c r="AC2378" t="e">
        <f t="shared" si="642"/>
        <v>#NAME?</v>
      </c>
      <c r="AD2378">
        <v>0</v>
      </c>
      <c r="AE2378" t="e">
        <f t="shared" si="643"/>
        <v>#NAME?</v>
      </c>
      <c r="AF2378" t="s">
        <v>65</v>
      </c>
      <c r="AG2378" t="s">
        <v>64</v>
      </c>
      <c r="AH2378">
        <v>16847698</v>
      </c>
      <c r="AI2378">
        <v>16841390</v>
      </c>
      <c r="AJ2378">
        <v>3368908</v>
      </c>
      <c r="AK2378">
        <v>33679617</v>
      </c>
      <c r="AL2378">
        <v>10000</v>
      </c>
      <c r="AR2378">
        <v>10000</v>
      </c>
      <c r="AS2378">
        <v>52224.5</v>
      </c>
      <c r="AT2378">
        <v>5</v>
      </c>
      <c r="AU2378">
        <v>10000</v>
      </c>
      <c r="AV2378">
        <v>17</v>
      </c>
      <c r="AW2378" t="s">
        <v>60</v>
      </c>
      <c r="AX2378" t="s">
        <v>61</v>
      </c>
      <c r="AY2378" t="s">
        <v>62</v>
      </c>
      <c r="BA2378">
        <v>8</v>
      </c>
      <c r="BB2378">
        <v>1</v>
      </c>
      <c r="BD2378">
        <v>2.72499</v>
      </c>
      <c r="BE2378">
        <v>2.7134999999999999E-2</v>
      </c>
      <c r="BF2378">
        <v>1414.57</v>
      </c>
      <c r="BH2378">
        <v>2224.5</v>
      </c>
      <c r="BN2378">
        <v>336334691</v>
      </c>
      <c r="BO2378">
        <v>16179062</v>
      </c>
      <c r="BP2378">
        <v>461487</v>
      </c>
      <c r="BQ2378">
        <v>0</v>
      </c>
      <c r="BR2378">
        <v>3.6421199999999998</v>
      </c>
      <c r="BY2378" t="s">
        <v>6142</v>
      </c>
      <c r="BZ2378" t="s">
        <v>9814</v>
      </c>
      <c r="CA2378" t="s">
        <v>58</v>
      </c>
      <c r="CB2378" t="str">
        <f t="shared" si="644"/>
        <v>ZYRA_CLUSTER_5i5d10000k nrq=1</v>
      </c>
      <c r="CC2378">
        <f t="shared" si="645"/>
        <v>18</v>
      </c>
    </row>
    <row r="2379" spans="1:81" x14ac:dyDescent="0.4">
      <c r="A2379" t="s">
        <v>2368</v>
      </c>
      <c r="B2379" t="s">
        <v>58</v>
      </c>
      <c r="C2379" t="s">
        <v>59</v>
      </c>
      <c r="D2379" t="e">
        <f t="shared" si="629"/>
        <v>#NAME?</v>
      </c>
      <c r="E2379">
        <v>10000</v>
      </c>
      <c r="F2379" t="e">
        <f t="shared" si="630"/>
        <v>#NAME?</v>
      </c>
      <c r="G2379" t="s">
        <v>60</v>
      </c>
      <c r="H2379" t="e">
        <f t="shared" si="631"/>
        <v>#NAME?</v>
      </c>
      <c r="I2379" t="s">
        <v>61</v>
      </c>
      <c r="J2379" t="e">
        <f t="shared" si="632"/>
        <v>#NAME?</v>
      </c>
      <c r="K2379" t="s">
        <v>62</v>
      </c>
      <c r="L2379" t="e">
        <f t="shared" si="633"/>
        <v>#NAME?</v>
      </c>
      <c r="M2379" t="e">
        <f t="shared" si="634"/>
        <v>#NAME?</v>
      </c>
      <c r="N2379">
        <v>100000</v>
      </c>
      <c r="O2379" t="e">
        <f t="shared" si="635"/>
        <v>#NAME?</v>
      </c>
      <c r="P2379">
        <v>5</v>
      </c>
      <c r="Q2379" t="e">
        <f t="shared" si="636"/>
        <v>#NAME?</v>
      </c>
      <c r="R2379">
        <v>5</v>
      </c>
      <c r="S2379" t="e">
        <f t="shared" si="637"/>
        <v>#NAME?</v>
      </c>
      <c r="T2379">
        <v>0</v>
      </c>
      <c r="U2379" t="e">
        <f t="shared" si="638"/>
        <v>#NAME?</v>
      </c>
      <c r="V2379">
        <v>256</v>
      </c>
      <c r="W2379" t="e">
        <f t="shared" si="639"/>
        <v>#NAME?</v>
      </c>
      <c r="X2379">
        <v>36</v>
      </c>
      <c r="Y2379" t="e">
        <f t="shared" si="640"/>
        <v>#NAME?</v>
      </c>
      <c r="Z2379">
        <v>0</v>
      </c>
      <c r="AA2379" t="e">
        <f t="shared" si="641"/>
        <v>#NAME?</v>
      </c>
      <c r="AB2379">
        <v>48</v>
      </c>
      <c r="AC2379" t="e">
        <f t="shared" si="642"/>
        <v>#NAME?</v>
      </c>
      <c r="AD2379">
        <v>0</v>
      </c>
      <c r="AE2379" t="e">
        <f t="shared" si="643"/>
        <v>#NAME?</v>
      </c>
      <c r="AF2379" t="s">
        <v>65</v>
      </c>
      <c r="AG2379" t="s">
        <v>64</v>
      </c>
      <c r="AH2379">
        <v>24505689</v>
      </c>
      <c r="AI2379">
        <v>24498122</v>
      </c>
      <c r="AJ2379">
        <v>4900381</v>
      </c>
      <c r="AK2379">
        <v>48950091</v>
      </c>
      <c r="AL2379">
        <v>10000</v>
      </c>
      <c r="AR2379">
        <v>10000</v>
      </c>
      <c r="AS2379">
        <v>51285.91</v>
      </c>
      <c r="AT2379">
        <v>5</v>
      </c>
      <c r="AU2379">
        <v>100000</v>
      </c>
      <c r="AV2379">
        <v>36</v>
      </c>
      <c r="AW2379" t="s">
        <v>60</v>
      </c>
      <c r="AX2379" t="s">
        <v>61</v>
      </c>
      <c r="AY2379" t="s">
        <v>62</v>
      </c>
      <c r="BA2379">
        <v>8</v>
      </c>
      <c r="BB2379">
        <v>1</v>
      </c>
      <c r="BD2379">
        <v>24.601099999999999</v>
      </c>
      <c r="BE2379">
        <v>0.19669700000000001</v>
      </c>
      <c r="BF2379">
        <v>1941.12</v>
      </c>
      <c r="BH2379">
        <v>1285.9100000000001</v>
      </c>
      <c r="BN2379">
        <v>489234904</v>
      </c>
      <c r="BO2379">
        <v>21981937</v>
      </c>
      <c r="BP2379">
        <v>266004</v>
      </c>
      <c r="BQ2379">
        <v>1976</v>
      </c>
      <c r="BR2379">
        <v>0</v>
      </c>
      <c r="BY2379" t="s">
        <v>6143</v>
      </c>
      <c r="BZ2379" t="s">
        <v>9815</v>
      </c>
      <c r="CA2379" t="s">
        <v>58</v>
      </c>
      <c r="CB2379" t="str">
        <f t="shared" si="644"/>
        <v>ZYRA_CLUSTER_5i5d100000k nrq=0</v>
      </c>
      <c r="CC2379">
        <f t="shared" si="645"/>
        <v>36</v>
      </c>
    </row>
    <row r="2380" spans="1:81" x14ac:dyDescent="0.4">
      <c r="A2380" t="s">
        <v>2369</v>
      </c>
      <c r="B2380" t="s">
        <v>58</v>
      </c>
      <c r="C2380" t="s">
        <v>59</v>
      </c>
      <c r="D2380" t="e">
        <f t="shared" si="629"/>
        <v>#NAME?</v>
      </c>
      <c r="E2380">
        <v>10000</v>
      </c>
      <c r="F2380" t="e">
        <f t="shared" si="630"/>
        <v>#NAME?</v>
      </c>
      <c r="G2380" t="s">
        <v>60</v>
      </c>
      <c r="H2380" t="e">
        <f t="shared" si="631"/>
        <v>#NAME?</v>
      </c>
      <c r="I2380" t="s">
        <v>61</v>
      </c>
      <c r="J2380" t="e">
        <f t="shared" si="632"/>
        <v>#NAME?</v>
      </c>
      <c r="K2380" t="s">
        <v>62</v>
      </c>
      <c r="L2380" t="e">
        <f t="shared" si="633"/>
        <v>#NAME?</v>
      </c>
      <c r="M2380" t="e">
        <f t="shared" si="634"/>
        <v>#NAME?</v>
      </c>
      <c r="N2380">
        <v>100000</v>
      </c>
      <c r="O2380" t="e">
        <f t="shared" si="635"/>
        <v>#NAME?</v>
      </c>
      <c r="P2380">
        <v>5</v>
      </c>
      <c r="Q2380" t="e">
        <f t="shared" si="636"/>
        <v>#NAME?</v>
      </c>
      <c r="R2380">
        <v>5</v>
      </c>
      <c r="S2380" t="e">
        <f t="shared" si="637"/>
        <v>#NAME?</v>
      </c>
      <c r="T2380">
        <v>0</v>
      </c>
      <c r="U2380" t="e">
        <f t="shared" si="638"/>
        <v>#NAME?</v>
      </c>
      <c r="V2380">
        <v>256</v>
      </c>
      <c r="W2380" t="e">
        <f t="shared" si="639"/>
        <v>#NAME?</v>
      </c>
      <c r="X2380">
        <v>36</v>
      </c>
      <c r="Y2380" t="e">
        <f t="shared" si="640"/>
        <v>#NAME?</v>
      </c>
      <c r="Z2380">
        <v>0</v>
      </c>
      <c r="AA2380" t="e">
        <f t="shared" si="641"/>
        <v>#NAME?</v>
      </c>
      <c r="AB2380">
        <v>48</v>
      </c>
      <c r="AC2380" t="e">
        <f t="shared" si="642"/>
        <v>#NAME?</v>
      </c>
      <c r="AD2380">
        <v>1</v>
      </c>
      <c r="AE2380" t="e">
        <f t="shared" si="643"/>
        <v>#NAME?</v>
      </c>
      <c r="AF2380" t="s">
        <v>65</v>
      </c>
      <c r="AG2380" t="s">
        <v>64</v>
      </c>
      <c r="AH2380">
        <v>24410611</v>
      </c>
      <c r="AI2380">
        <v>24409191</v>
      </c>
      <c r="AJ2380">
        <v>4881980</v>
      </c>
      <c r="AK2380">
        <v>48752383</v>
      </c>
      <c r="AL2380">
        <v>10000</v>
      </c>
      <c r="AR2380">
        <v>10000</v>
      </c>
      <c r="AS2380">
        <v>51301.73</v>
      </c>
      <c r="AT2380">
        <v>5</v>
      </c>
      <c r="AU2380">
        <v>100000</v>
      </c>
      <c r="AV2380">
        <v>36</v>
      </c>
      <c r="AW2380" t="s">
        <v>60</v>
      </c>
      <c r="AX2380" t="s">
        <v>61</v>
      </c>
      <c r="AY2380" t="s">
        <v>62</v>
      </c>
      <c r="BA2380">
        <v>8</v>
      </c>
      <c r="BB2380">
        <v>1</v>
      </c>
      <c r="BD2380">
        <v>24.304300000000001</v>
      </c>
      <c r="BE2380">
        <v>0.19692799999999999</v>
      </c>
      <c r="BF2380">
        <v>1948.38</v>
      </c>
      <c r="BH2380">
        <v>1301.73</v>
      </c>
      <c r="BN2380">
        <v>487258032</v>
      </c>
      <c r="BO2380">
        <v>19401163</v>
      </c>
      <c r="BP2380">
        <v>265797</v>
      </c>
      <c r="BQ2380">
        <v>1800</v>
      </c>
      <c r="BR2380">
        <v>0</v>
      </c>
      <c r="BY2380" t="s">
        <v>6144</v>
      </c>
      <c r="BZ2380" t="s">
        <v>9816</v>
      </c>
      <c r="CA2380" t="s">
        <v>58</v>
      </c>
      <c r="CB2380" t="str">
        <f t="shared" si="644"/>
        <v>ZYRA_CLUSTER_5i5d100000k nrq=0</v>
      </c>
      <c r="CC2380">
        <f t="shared" si="645"/>
        <v>36</v>
      </c>
    </row>
    <row r="2381" spans="1:81" x14ac:dyDescent="0.4">
      <c r="A2381" t="s">
        <v>2370</v>
      </c>
      <c r="B2381" t="s">
        <v>58</v>
      </c>
      <c r="C2381" t="s">
        <v>59</v>
      </c>
      <c r="D2381" t="e">
        <f t="shared" si="629"/>
        <v>#NAME?</v>
      </c>
      <c r="E2381">
        <v>10000</v>
      </c>
      <c r="F2381" t="e">
        <f t="shared" si="630"/>
        <v>#NAME?</v>
      </c>
      <c r="G2381" t="s">
        <v>60</v>
      </c>
      <c r="H2381" t="e">
        <f t="shared" si="631"/>
        <v>#NAME?</v>
      </c>
      <c r="I2381" t="s">
        <v>61</v>
      </c>
      <c r="J2381" t="e">
        <f t="shared" si="632"/>
        <v>#NAME?</v>
      </c>
      <c r="K2381" t="s">
        <v>62</v>
      </c>
      <c r="L2381" t="e">
        <f t="shared" si="633"/>
        <v>#NAME?</v>
      </c>
      <c r="M2381" t="e">
        <f t="shared" si="634"/>
        <v>#NAME?</v>
      </c>
      <c r="N2381">
        <v>100000</v>
      </c>
      <c r="O2381" t="e">
        <f t="shared" si="635"/>
        <v>#NAME?</v>
      </c>
      <c r="P2381">
        <v>5</v>
      </c>
      <c r="Q2381" t="e">
        <f t="shared" si="636"/>
        <v>#NAME?</v>
      </c>
      <c r="R2381">
        <v>5</v>
      </c>
      <c r="S2381" t="e">
        <f t="shared" si="637"/>
        <v>#NAME?</v>
      </c>
      <c r="T2381">
        <v>0</v>
      </c>
      <c r="U2381" t="e">
        <f t="shared" si="638"/>
        <v>#NAME?</v>
      </c>
      <c r="V2381">
        <v>256</v>
      </c>
      <c r="W2381" t="e">
        <f t="shared" si="639"/>
        <v>#NAME?</v>
      </c>
      <c r="X2381">
        <v>36</v>
      </c>
      <c r="Y2381" t="e">
        <f t="shared" si="640"/>
        <v>#NAME?</v>
      </c>
      <c r="Z2381">
        <v>0</v>
      </c>
      <c r="AA2381" t="e">
        <f t="shared" si="641"/>
        <v>#NAME?</v>
      </c>
      <c r="AB2381">
        <v>48</v>
      </c>
      <c r="AC2381" t="e">
        <f t="shared" si="642"/>
        <v>#NAME?</v>
      </c>
      <c r="AD2381">
        <v>2</v>
      </c>
      <c r="AE2381" t="e">
        <f t="shared" si="643"/>
        <v>#NAME?</v>
      </c>
      <c r="AF2381" t="s">
        <v>65</v>
      </c>
      <c r="AG2381" t="s">
        <v>64</v>
      </c>
      <c r="AH2381">
        <v>23867479</v>
      </c>
      <c r="AI2381">
        <v>23865699</v>
      </c>
      <c r="AJ2381">
        <v>4773317</v>
      </c>
      <c r="AK2381">
        <v>47673198</v>
      </c>
      <c r="AL2381">
        <v>10000</v>
      </c>
      <c r="AR2381">
        <v>10000</v>
      </c>
      <c r="AS2381">
        <v>51311.29</v>
      </c>
      <c r="AT2381">
        <v>5</v>
      </c>
      <c r="AU2381">
        <v>100000</v>
      </c>
      <c r="AV2381">
        <v>36</v>
      </c>
      <c r="AW2381" t="s">
        <v>60</v>
      </c>
      <c r="AX2381" t="s">
        <v>61</v>
      </c>
      <c r="AY2381" t="s">
        <v>62</v>
      </c>
      <c r="BA2381">
        <v>8</v>
      </c>
      <c r="BB2381">
        <v>1</v>
      </c>
      <c r="BD2381">
        <v>24.73</v>
      </c>
      <c r="BE2381">
        <v>0.29296899999999998</v>
      </c>
      <c r="BF2381">
        <v>2000.36</v>
      </c>
      <c r="BH2381">
        <v>1311.29</v>
      </c>
      <c r="BN2381">
        <v>476471407</v>
      </c>
      <c r="BO2381">
        <v>26109360</v>
      </c>
      <c r="BP2381">
        <v>260574</v>
      </c>
      <c r="BQ2381">
        <v>1716</v>
      </c>
      <c r="BR2381">
        <v>0</v>
      </c>
      <c r="BY2381" t="s">
        <v>6145</v>
      </c>
      <c r="BZ2381" t="s">
        <v>9817</v>
      </c>
      <c r="CA2381" t="s">
        <v>58</v>
      </c>
      <c r="CB2381" t="str">
        <f t="shared" si="644"/>
        <v>ZYRA_CLUSTER_5i5d100000k nrq=0</v>
      </c>
      <c r="CC2381">
        <f t="shared" si="645"/>
        <v>36</v>
      </c>
    </row>
    <row r="2382" spans="1:81" x14ac:dyDescent="0.4">
      <c r="A2382" t="s">
        <v>2371</v>
      </c>
      <c r="B2382" t="s">
        <v>58</v>
      </c>
      <c r="C2382" t="s">
        <v>59</v>
      </c>
      <c r="D2382" t="e">
        <f t="shared" si="629"/>
        <v>#NAME?</v>
      </c>
      <c r="E2382">
        <v>10000</v>
      </c>
      <c r="F2382" t="e">
        <f t="shared" si="630"/>
        <v>#NAME?</v>
      </c>
      <c r="G2382" t="s">
        <v>60</v>
      </c>
      <c r="H2382" t="e">
        <f t="shared" si="631"/>
        <v>#NAME?</v>
      </c>
      <c r="I2382" t="s">
        <v>61</v>
      </c>
      <c r="J2382" t="e">
        <f t="shared" si="632"/>
        <v>#NAME?</v>
      </c>
      <c r="K2382" t="s">
        <v>62</v>
      </c>
      <c r="L2382" t="e">
        <f t="shared" si="633"/>
        <v>#NAME?</v>
      </c>
      <c r="M2382" t="e">
        <f t="shared" si="634"/>
        <v>#NAME?</v>
      </c>
      <c r="N2382">
        <v>100000</v>
      </c>
      <c r="O2382" t="e">
        <f t="shared" si="635"/>
        <v>#NAME?</v>
      </c>
      <c r="P2382">
        <v>5</v>
      </c>
      <c r="Q2382" t="e">
        <f t="shared" si="636"/>
        <v>#NAME?</v>
      </c>
      <c r="R2382">
        <v>5</v>
      </c>
      <c r="S2382" t="e">
        <f t="shared" si="637"/>
        <v>#NAME?</v>
      </c>
      <c r="T2382">
        <v>0</v>
      </c>
      <c r="U2382" t="e">
        <f t="shared" si="638"/>
        <v>#NAME?</v>
      </c>
      <c r="V2382">
        <v>256</v>
      </c>
      <c r="W2382" t="e">
        <f t="shared" si="639"/>
        <v>#NAME?</v>
      </c>
      <c r="X2382">
        <v>35</v>
      </c>
      <c r="Y2382" t="e">
        <f t="shared" si="640"/>
        <v>#NAME?</v>
      </c>
      <c r="Z2382">
        <v>1</v>
      </c>
      <c r="AA2382" t="e">
        <f t="shared" si="641"/>
        <v>#NAME?</v>
      </c>
      <c r="AB2382">
        <v>48</v>
      </c>
      <c r="AC2382" t="e">
        <f t="shared" si="642"/>
        <v>#NAME?</v>
      </c>
      <c r="AD2382">
        <v>0</v>
      </c>
      <c r="AE2382" t="e">
        <f t="shared" si="643"/>
        <v>#NAME?</v>
      </c>
      <c r="AF2382" t="s">
        <v>65</v>
      </c>
      <c r="AG2382" t="s">
        <v>64</v>
      </c>
      <c r="AH2382">
        <v>23358413</v>
      </c>
      <c r="AI2382">
        <v>23355825</v>
      </c>
      <c r="AJ2382">
        <v>4671423</v>
      </c>
      <c r="AK2382">
        <v>46652580</v>
      </c>
      <c r="AL2382">
        <v>10000</v>
      </c>
      <c r="AR2382">
        <v>10000</v>
      </c>
      <c r="AS2382">
        <v>51415.1</v>
      </c>
      <c r="AT2382">
        <v>5</v>
      </c>
      <c r="AU2382">
        <v>100000</v>
      </c>
      <c r="AV2382">
        <v>35</v>
      </c>
      <c r="AW2382" t="s">
        <v>60</v>
      </c>
      <c r="AX2382" t="s">
        <v>61</v>
      </c>
      <c r="AY2382" t="s">
        <v>62</v>
      </c>
      <c r="BA2382">
        <v>8</v>
      </c>
      <c r="BB2382">
        <v>1</v>
      </c>
      <c r="BD2382">
        <v>24.7864</v>
      </c>
      <c r="BE2382">
        <v>0.25218299999999999</v>
      </c>
      <c r="BF2382">
        <v>2036.56</v>
      </c>
      <c r="BH2382">
        <v>1415.1</v>
      </c>
      <c r="BN2382">
        <v>466279995</v>
      </c>
      <c r="BO2382">
        <v>22337644</v>
      </c>
      <c r="BP2382">
        <v>245803</v>
      </c>
      <c r="BQ2382">
        <v>26206</v>
      </c>
      <c r="BR2382">
        <v>0</v>
      </c>
      <c r="BY2382" t="s">
        <v>6146</v>
      </c>
      <c r="BZ2382" t="s">
        <v>9818</v>
      </c>
      <c r="CA2382" t="s">
        <v>58</v>
      </c>
      <c r="CB2382" t="str">
        <f t="shared" si="644"/>
        <v>ZYRA_CLUSTER_5i5d100000k nrq=1</v>
      </c>
      <c r="CC2382">
        <f t="shared" si="645"/>
        <v>36</v>
      </c>
    </row>
    <row r="2383" spans="1:81" x14ac:dyDescent="0.4">
      <c r="A2383" t="s">
        <v>2372</v>
      </c>
      <c r="B2383" t="s">
        <v>58</v>
      </c>
      <c r="C2383" t="s">
        <v>59</v>
      </c>
      <c r="D2383" t="e">
        <f t="shared" si="629"/>
        <v>#NAME?</v>
      </c>
      <c r="E2383">
        <v>10000</v>
      </c>
      <c r="F2383" t="e">
        <f t="shared" si="630"/>
        <v>#NAME?</v>
      </c>
      <c r="G2383" t="s">
        <v>60</v>
      </c>
      <c r="H2383" t="e">
        <f t="shared" si="631"/>
        <v>#NAME?</v>
      </c>
      <c r="I2383" t="s">
        <v>61</v>
      </c>
      <c r="J2383" t="e">
        <f t="shared" si="632"/>
        <v>#NAME?</v>
      </c>
      <c r="K2383" t="s">
        <v>62</v>
      </c>
      <c r="L2383" t="e">
        <f t="shared" si="633"/>
        <v>#NAME?</v>
      </c>
      <c r="M2383" t="e">
        <f t="shared" si="634"/>
        <v>#NAME?</v>
      </c>
      <c r="N2383">
        <v>100000</v>
      </c>
      <c r="O2383" t="e">
        <f t="shared" si="635"/>
        <v>#NAME?</v>
      </c>
      <c r="P2383">
        <v>5</v>
      </c>
      <c r="Q2383" t="e">
        <f t="shared" si="636"/>
        <v>#NAME?</v>
      </c>
      <c r="R2383">
        <v>5</v>
      </c>
      <c r="S2383" t="e">
        <f t="shared" si="637"/>
        <v>#NAME?</v>
      </c>
      <c r="T2383">
        <v>0</v>
      </c>
      <c r="U2383" t="e">
        <f t="shared" si="638"/>
        <v>#NAME?</v>
      </c>
      <c r="V2383">
        <v>256</v>
      </c>
      <c r="W2383" t="e">
        <f t="shared" si="639"/>
        <v>#NAME?</v>
      </c>
      <c r="X2383">
        <v>35</v>
      </c>
      <c r="Y2383" t="e">
        <f t="shared" si="640"/>
        <v>#NAME?</v>
      </c>
      <c r="Z2383">
        <v>1</v>
      </c>
      <c r="AA2383" t="e">
        <f t="shared" si="641"/>
        <v>#NAME?</v>
      </c>
      <c r="AB2383">
        <v>48</v>
      </c>
      <c r="AC2383" t="e">
        <f t="shared" si="642"/>
        <v>#NAME?</v>
      </c>
      <c r="AD2383">
        <v>1</v>
      </c>
      <c r="AE2383" t="e">
        <f t="shared" si="643"/>
        <v>#NAME?</v>
      </c>
      <c r="AF2383" t="s">
        <v>65</v>
      </c>
      <c r="AG2383" t="s">
        <v>64</v>
      </c>
      <c r="AH2383">
        <v>23615963</v>
      </c>
      <c r="AI2383">
        <v>23620581</v>
      </c>
      <c r="AJ2383">
        <v>4723654</v>
      </c>
      <c r="AK2383">
        <v>47176144</v>
      </c>
      <c r="AL2383">
        <v>10000</v>
      </c>
      <c r="AR2383">
        <v>10000</v>
      </c>
      <c r="AS2383">
        <v>51356.47</v>
      </c>
      <c r="AT2383">
        <v>5</v>
      </c>
      <c r="AU2383">
        <v>100000</v>
      </c>
      <c r="AV2383">
        <v>35</v>
      </c>
      <c r="AW2383" t="s">
        <v>60</v>
      </c>
      <c r="AX2383" t="s">
        <v>61</v>
      </c>
      <c r="AY2383" t="s">
        <v>62</v>
      </c>
      <c r="BA2383">
        <v>8</v>
      </c>
      <c r="BB2383">
        <v>1</v>
      </c>
      <c r="BD2383">
        <v>24.806799999999999</v>
      </c>
      <c r="BE2383">
        <v>0.24959799999999999</v>
      </c>
      <c r="BF2383">
        <v>2014.85</v>
      </c>
      <c r="BH2383">
        <v>1356.47</v>
      </c>
      <c r="BN2383">
        <v>471516041</v>
      </c>
      <c r="BO2383">
        <v>21126528</v>
      </c>
      <c r="BP2383">
        <v>245384</v>
      </c>
      <c r="BQ2383">
        <v>29429</v>
      </c>
      <c r="BR2383">
        <v>0</v>
      </c>
      <c r="BY2383" t="s">
        <v>6147</v>
      </c>
      <c r="BZ2383" t="s">
        <v>9819</v>
      </c>
      <c r="CA2383" t="s">
        <v>58</v>
      </c>
      <c r="CB2383" t="str">
        <f t="shared" si="644"/>
        <v>ZYRA_CLUSTER_5i5d100000k nrq=1</v>
      </c>
      <c r="CC2383">
        <f t="shared" si="645"/>
        <v>36</v>
      </c>
    </row>
    <row r="2384" spans="1:81" x14ac:dyDescent="0.4">
      <c r="A2384" t="s">
        <v>2374</v>
      </c>
      <c r="B2384" t="s">
        <v>58</v>
      </c>
      <c r="C2384" t="s">
        <v>59</v>
      </c>
      <c r="D2384" t="e">
        <f t="shared" si="629"/>
        <v>#NAME?</v>
      </c>
      <c r="E2384">
        <v>10000</v>
      </c>
      <c r="F2384" t="e">
        <f t="shared" si="630"/>
        <v>#NAME?</v>
      </c>
      <c r="G2384" t="s">
        <v>60</v>
      </c>
      <c r="H2384" t="e">
        <f t="shared" si="631"/>
        <v>#NAME?</v>
      </c>
      <c r="I2384" t="s">
        <v>61</v>
      </c>
      <c r="J2384" t="e">
        <f t="shared" si="632"/>
        <v>#NAME?</v>
      </c>
      <c r="K2384" t="s">
        <v>62</v>
      </c>
      <c r="L2384" t="e">
        <f t="shared" si="633"/>
        <v>#NAME?</v>
      </c>
      <c r="M2384" t="e">
        <f t="shared" si="634"/>
        <v>#NAME?</v>
      </c>
      <c r="N2384">
        <v>100000</v>
      </c>
      <c r="O2384" t="e">
        <f t="shared" si="635"/>
        <v>#NAME?</v>
      </c>
      <c r="P2384">
        <v>5</v>
      </c>
      <c r="Q2384" t="e">
        <f t="shared" si="636"/>
        <v>#NAME?</v>
      </c>
      <c r="R2384">
        <v>5</v>
      </c>
      <c r="S2384" t="e">
        <f t="shared" si="637"/>
        <v>#NAME?</v>
      </c>
      <c r="T2384">
        <v>0</v>
      </c>
      <c r="U2384" t="e">
        <f t="shared" si="638"/>
        <v>#NAME?</v>
      </c>
      <c r="V2384">
        <v>256</v>
      </c>
      <c r="W2384" t="e">
        <f t="shared" si="639"/>
        <v>#NAME?</v>
      </c>
      <c r="X2384">
        <v>35</v>
      </c>
      <c r="Y2384" t="e">
        <f t="shared" si="640"/>
        <v>#NAME?</v>
      </c>
      <c r="Z2384">
        <v>1</v>
      </c>
      <c r="AA2384" t="e">
        <f t="shared" si="641"/>
        <v>#NAME?</v>
      </c>
      <c r="AB2384">
        <v>48</v>
      </c>
      <c r="AC2384" t="e">
        <f t="shared" si="642"/>
        <v>#NAME?</v>
      </c>
      <c r="AD2384">
        <v>2</v>
      </c>
      <c r="AE2384" t="e">
        <f t="shared" si="643"/>
        <v>#NAME?</v>
      </c>
      <c r="AF2384" t="s">
        <v>65</v>
      </c>
      <c r="AG2384" t="s">
        <v>64</v>
      </c>
      <c r="AH2384">
        <v>24112134</v>
      </c>
      <c r="AI2384">
        <v>24114580</v>
      </c>
      <c r="AJ2384">
        <v>4822671</v>
      </c>
      <c r="AK2384">
        <v>48157373</v>
      </c>
      <c r="AL2384">
        <v>10000</v>
      </c>
      <c r="AR2384">
        <v>10000</v>
      </c>
      <c r="AS2384">
        <v>51344.69</v>
      </c>
      <c r="AT2384">
        <v>5</v>
      </c>
      <c r="AU2384">
        <v>100000</v>
      </c>
      <c r="AV2384">
        <v>35</v>
      </c>
      <c r="AW2384" t="s">
        <v>60</v>
      </c>
      <c r="AX2384" t="s">
        <v>61</v>
      </c>
      <c r="AY2384" t="s">
        <v>62</v>
      </c>
      <c r="BA2384">
        <v>8</v>
      </c>
      <c r="BB2384">
        <v>1</v>
      </c>
      <c r="BD2384">
        <v>24.717500000000001</v>
      </c>
      <c r="BE2384">
        <v>0.22292600000000001</v>
      </c>
      <c r="BF2384">
        <v>1975.35</v>
      </c>
      <c r="BH2384">
        <v>1344.69</v>
      </c>
      <c r="BN2384">
        <v>481326113</v>
      </c>
      <c r="BO2384">
        <v>17699319</v>
      </c>
      <c r="BP2384">
        <v>247621</v>
      </c>
      <c r="BQ2384">
        <v>30802</v>
      </c>
      <c r="BR2384">
        <v>0</v>
      </c>
      <c r="BY2384" t="s">
        <v>6148</v>
      </c>
      <c r="BZ2384" t="s">
        <v>9820</v>
      </c>
      <c r="CA2384" t="s">
        <v>58</v>
      </c>
      <c r="CB2384" t="str">
        <f t="shared" si="644"/>
        <v>ZYRA_CLUSTER_5i5d100000k nrq=1</v>
      </c>
      <c r="CC2384">
        <f t="shared" si="645"/>
        <v>36</v>
      </c>
    </row>
    <row r="2385" spans="1:81" x14ac:dyDescent="0.4">
      <c r="A2385" t="s">
        <v>2375</v>
      </c>
      <c r="B2385" t="s">
        <v>58</v>
      </c>
      <c r="C2385" t="s">
        <v>59</v>
      </c>
      <c r="D2385" t="e">
        <f t="shared" si="629"/>
        <v>#NAME?</v>
      </c>
      <c r="E2385">
        <v>10000</v>
      </c>
      <c r="F2385" t="e">
        <f t="shared" si="630"/>
        <v>#NAME?</v>
      </c>
      <c r="G2385" t="s">
        <v>60</v>
      </c>
      <c r="H2385" t="e">
        <f t="shared" si="631"/>
        <v>#NAME?</v>
      </c>
      <c r="I2385" t="s">
        <v>61</v>
      </c>
      <c r="J2385" t="e">
        <f t="shared" si="632"/>
        <v>#NAME?</v>
      </c>
      <c r="K2385" t="s">
        <v>62</v>
      </c>
      <c r="L2385" t="e">
        <f t="shared" si="633"/>
        <v>#NAME?</v>
      </c>
      <c r="M2385" t="e">
        <f t="shared" si="634"/>
        <v>#NAME?</v>
      </c>
      <c r="N2385">
        <v>100000</v>
      </c>
      <c r="O2385" t="e">
        <f t="shared" si="635"/>
        <v>#NAME?</v>
      </c>
      <c r="P2385">
        <v>5</v>
      </c>
      <c r="Q2385" t="e">
        <f t="shared" si="636"/>
        <v>#NAME?</v>
      </c>
      <c r="R2385">
        <v>5</v>
      </c>
      <c r="S2385" t="e">
        <f t="shared" si="637"/>
        <v>#NAME?</v>
      </c>
      <c r="T2385">
        <v>0</v>
      </c>
      <c r="U2385" t="e">
        <f t="shared" si="638"/>
        <v>#NAME?</v>
      </c>
      <c r="V2385">
        <v>256</v>
      </c>
      <c r="W2385" t="e">
        <f t="shared" si="639"/>
        <v>#NAME?</v>
      </c>
      <c r="X2385">
        <v>54</v>
      </c>
      <c r="Y2385" t="e">
        <f t="shared" si="640"/>
        <v>#NAME?</v>
      </c>
      <c r="Z2385">
        <v>0</v>
      </c>
      <c r="AA2385" t="e">
        <f t="shared" si="641"/>
        <v>#NAME?</v>
      </c>
      <c r="AB2385">
        <v>48</v>
      </c>
      <c r="AC2385" t="e">
        <f t="shared" si="642"/>
        <v>#NAME?</v>
      </c>
      <c r="AD2385">
        <v>0</v>
      </c>
      <c r="AE2385" t="e">
        <f t="shared" si="643"/>
        <v>#NAME?</v>
      </c>
      <c r="AF2385" t="s">
        <v>65</v>
      </c>
      <c r="AG2385" t="s">
        <v>64</v>
      </c>
      <c r="AH2385">
        <v>32871235</v>
      </c>
      <c r="AI2385">
        <v>32871108</v>
      </c>
      <c r="AJ2385">
        <v>6574234</v>
      </c>
      <c r="AK2385">
        <v>65665241</v>
      </c>
      <c r="AL2385">
        <v>10000</v>
      </c>
      <c r="AR2385">
        <v>10000</v>
      </c>
      <c r="AS2385">
        <v>51448.63</v>
      </c>
      <c r="AT2385">
        <v>5</v>
      </c>
      <c r="AU2385">
        <v>100000</v>
      </c>
      <c r="AV2385">
        <v>54</v>
      </c>
      <c r="AW2385" t="s">
        <v>60</v>
      </c>
      <c r="AX2385" t="s">
        <v>61</v>
      </c>
      <c r="AY2385" t="s">
        <v>62</v>
      </c>
      <c r="BA2385">
        <v>8</v>
      </c>
      <c r="BB2385">
        <v>1</v>
      </c>
      <c r="BD2385">
        <v>25.7408</v>
      </c>
      <c r="BE2385">
        <v>0.92120299999999999</v>
      </c>
      <c r="BF2385">
        <v>2168.38</v>
      </c>
      <c r="BH2385">
        <v>1448.63</v>
      </c>
      <c r="BN2385">
        <v>656264364</v>
      </c>
      <c r="BO2385">
        <v>88128932</v>
      </c>
      <c r="BP2385">
        <v>381668</v>
      </c>
      <c r="BQ2385">
        <v>4979</v>
      </c>
      <c r="BR2385">
        <v>0</v>
      </c>
      <c r="BY2385" t="s">
        <v>6149</v>
      </c>
      <c r="BZ2385" t="s">
        <v>9821</v>
      </c>
      <c r="CA2385" t="s">
        <v>58</v>
      </c>
      <c r="CB2385" t="str">
        <f t="shared" si="644"/>
        <v>ZYRA_CLUSTER_5i5d100000k nrq=0</v>
      </c>
      <c r="CC2385">
        <f t="shared" si="645"/>
        <v>54</v>
      </c>
    </row>
    <row r="2386" spans="1:81" x14ac:dyDescent="0.4">
      <c r="A2386" t="s">
        <v>2376</v>
      </c>
      <c r="B2386" t="s">
        <v>58</v>
      </c>
      <c r="C2386" t="s">
        <v>59</v>
      </c>
      <c r="D2386" t="e">
        <f t="shared" si="629"/>
        <v>#NAME?</v>
      </c>
      <c r="E2386">
        <v>10000</v>
      </c>
      <c r="F2386" t="e">
        <f t="shared" si="630"/>
        <v>#NAME?</v>
      </c>
      <c r="G2386" t="s">
        <v>60</v>
      </c>
      <c r="H2386" t="e">
        <f t="shared" si="631"/>
        <v>#NAME?</v>
      </c>
      <c r="I2386" t="s">
        <v>61</v>
      </c>
      <c r="J2386" t="e">
        <f t="shared" si="632"/>
        <v>#NAME?</v>
      </c>
      <c r="K2386" t="s">
        <v>62</v>
      </c>
      <c r="L2386" t="e">
        <f t="shared" si="633"/>
        <v>#NAME?</v>
      </c>
      <c r="M2386" t="e">
        <f t="shared" si="634"/>
        <v>#NAME?</v>
      </c>
      <c r="N2386">
        <v>100000</v>
      </c>
      <c r="O2386" t="e">
        <f t="shared" si="635"/>
        <v>#NAME?</v>
      </c>
      <c r="P2386">
        <v>5</v>
      </c>
      <c r="Q2386" t="e">
        <f t="shared" si="636"/>
        <v>#NAME?</v>
      </c>
      <c r="R2386">
        <v>5</v>
      </c>
      <c r="S2386" t="e">
        <f t="shared" si="637"/>
        <v>#NAME?</v>
      </c>
      <c r="T2386">
        <v>0</v>
      </c>
      <c r="U2386" t="e">
        <f t="shared" si="638"/>
        <v>#NAME?</v>
      </c>
      <c r="V2386">
        <v>256</v>
      </c>
      <c r="W2386" t="e">
        <f t="shared" si="639"/>
        <v>#NAME?</v>
      </c>
      <c r="X2386">
        <v>54</v>
      </c>
      <c r="Y2386" t="e">
        <f t="shared" si="640"/>
        <v>#NAME?</v>
      </c>
      <c r="Z2386">
        <v>0</v>
      </c>
      <c r="AA2386" t="e">
        <f t="shared" si="641"/>
        <v>#NAME?</v>
      </c>
      <c r="AB2386">
        <v>48</v>
      </c>
      <c r="AC2386" t="e">
        <f t="shared" si="642"/>
        <v>#NAME?</v>
      </c>
      <c r="AD2386">
        <v>1</v>
      </c>
      <c r="AE2386" t="e">
        <f t="shared" si="643"/>
        <v>#NAME?</v>
      </c>
      <c r="AF2386" t="s">
        <v>65</v>
      </c>
      <c r="AG2386" t="s">
        <v>64</v>
      </c>
      <c r="AH2386">
        <v>33263821</v>
      </c>
      <c r="AI2386">
        <v>33252751</v>
      </c>
      <c r="AJ2386">
        <v>6651657</v>
      </c>
      <c r="AK2386">
        <v>66438065</v>
      </c>
      <c r="AL2386">
        <v>10000</v>
      </c>
      <c r="AR2386">
        <v>10000</v>
      </c>
      <c r="AS2386">
        <v>51413.42</v>
      </c>
      <c r="AT2386">
        <v>5</v>
      </c>
      <c r="AU2386">
        <v>100000</v>
      </c>
      <c r="AV2386">
        <v>54</v>
      </c>
      <c r="AW2386" t="s">
        <v>60</v>
      </c>
      <c r="AX2386" t="s">
        <v>61</v>
      </c>
      <c r="AY2386" t="s">
        <v>62</v>
      </c>
      <c r="BA2386">
        <v>8</v>
      </c>
      <c r="BB2386">
        <v>1</v>
      </c>
      <c r="BD2386">
        <v>25.948</v>
      </c>
      <c r="BE2386">
        <v>0.92745100000000003</v>
      </c>
      <c r="BF2386">
        <v>2141.25</v>
      </c>
      <c r="BH2386">
        <v>1413.42</v>
      </c>
      <c r="BN2386">
        <v>663985891</v>
      </c>
      <c r="BO2386">
        <v>87663246</v>
      </c>
      <c r="BP2386">
        <v>389786</v>
      </c>
      <c r="BQ2386">
        <v>5057</v>
      </c>
      <c r="BR2386">
        <v>0</v>
      </c>
      <c r="BY2386" t="s">
        <v>6150</v>
      </c>
      <c r="BZ2386" t="s">
        <v>9822</v>
      </c>
      <c r="CA2386" t="s">
        <v>58</v>
      </c>
      <c r="CB2386" t="str">
        <f t="shared" si="644"/>
        <v>ZYRA_CLUSTER_5i5d100000k nrq=0</v>
      </c>
      <c r="CC2386">
        <f t="shared" si="645"/>
        <v>54</v>
      </c>
    </row>
    <row r="2387" spans="1:81" x14ac:dyDescent="0.4">
      <c r="A2387" t="s">
        <v>2377</v>
      </c>
      <c r="B2387" t="s">
        <v>58</v>
      </c>
      <c r="C2387" t="s">
        <v>59</v>
      </c>
      <c r="D2387" t="e">
        <f t="shared" si="629"/>
        <v>#NAME?</v>
      </c>
      <c r="E2387">
        <v>10000</v>
      </c>
      <c r="F2387" t="e">
        <f t="shared" si="630"/>
        <v>#NAME?</v>
      </c>
      <c r="G2387" t="s">
        <v>60</v>
      </c>
      <c r="H2387" t="e">
        <f t="shared" si="631"/>
        <v>#NAME?</v>
      </c>
      <c r="I2387" t="s">
        <v>61</v>
      </c>
      <c r="J2387" t="e">
        <f t="shared" si="632"/>
        <v>#NAME?</v>
      </c>
      <c r="K2387" t="s">
        <v>62</v>
      </c>
      <c r="L2387" t="e">
        <f t="shared" si="633"/>
        <v>#NAME?</v>
      </c>
      <c r="M2387" t="e">
        <f t="shared" si="634"/>
        <v>#NAME?</v>
      </c>
      <c r="N2387">
        <v>100000</v>
      </c>
      <c r="O2387" t="e">
        <f t="shared" si="635"/>
        <v>#NAME?</v>
      </c>
      <c r="P2387">
        <v>5</v>
      </c>
      <c r="Q2387" t="e">
        <f t="shared" si="636"/>
        <v>#NAME?</v>
      </c>
      <c r="R2387">
        <v>5</v>
      </c>
      <c r="S2387" t="e">
        <f t="shared" si="637"/>
        <v>#NAME?</v>
      </c>
      <c r="T2387">
        <v>0</v>
      </c>
      <c r="U2387" t="e">
        <f t="shared" si="638"/>
        <v>#NAME?</v>
      </c>
      <c r="V2387">
        <v>256</v>
      </c>
      <c r="W2387" t="e">
        <f t="shared" si="639"/>
        <v>#NAME?</v>
      </c>
      <c r="X2387">
        <v>54</v>
      </c>
      <c r="Y2387" t="e">
        <f t="shared" si="640"/>
        <v>#NAME?</v>
      </c>
      <c r="Z2387">
        <v>0</v>
      </c>
      <c r="AA2387" t="e">
        <f t="shared" si="641"/>
        <v>#NAME?</v>
      </c>
      <c r="AB2387">
        <v>48</v>
      </c>
      <c r="AC2387" t="e">
        <f t="shared" si="642"/>
        <v>#NAME?</v>
      </c>
      <c r="AD2387">
        <v>2</v>
      </c>
      <c r="AE2387" t="e">
        <f t="shared" si="643"/>
        <v>#NAME?</v>
      </c>
      <c r="AF2387" t="s">
        <v>65</v>
      </c>
      <c r="AG2387" t="s">
        <v>64</v>
      </c>
      <c r="AH2387">
        <v>32483556</v>
      </c>
      <c r="AI2387">
        <v>32488247</v>
      </c>
      <c r="AJ2387">
        <v>6497180</v>
      </c>
      <c r="AK2387">
        <v>64888326</v>
      </c>
      <c r="AL2387">
        <v>10000</v>
      </c>
      <c r="AR2387">
        <v>10000</v>
      </c>
      <c r="AS2387">
        <v>51484.85</v>
      </c>
      <c r="AT2387">
        <v>5</v>
      </c>
      <c r="AU2387">
        <v>100000</v>
      </c>
      <c r="AV2387">
        <v>54</v>
      </c>
      <c r="AW2387" t="s">
        <v>60</v>
      </c>
      <c r="AX2387" t="s">
        <v>61</v>
      </c>
      <c r="AY2387" t="s">
        <v>62</v>
      </c>
      <c r="BA2387">
        <v>8</v>
      </c>
      <c r="BB2387">
        <v>1</v>
      </c>
      <c r="BD2387">
        <v>25.466200000000001</v>
      </c>
      <c r="BE2387">
        <v>0.93379900000000005</v>
      </c>
      <c r="BF2387">
        <v>2194.84</v>
      </c>
      <c r="BH2387">
        <v>1484.85</v>
      </c>
      <c r="BN2387">
        <v>648502328</v>
      </c>
      <c r="BO2387">
        <v>111630973</v>
      </c>
      <c r="BP2387">
        <v>375699</v>
      </c>
      <c r="BQ2387">
        <v>5129</v>
      </c>
      <c r="BR2387">
        <v>0</v>
      </c>
      <c r="BY2387" t="s">
        <v>6151</v>
      </c>
      <c r="BZ2387" t="s">
        <v>9823</v>
      </c>
      <c r="CA2387" t="s">
        <v>58</v>
      </c>
      <c r="CB2387" t="str">
        <f t="shared" si="644"/>
        <v>ZYRA_CLUSTER_5i5d100000k nrq=0</v>
      </c>
      <c r="CC2387">
        <f t="shared" si="645"/>
        <v>54</v>
      </c>
    </row>
    <row r="2388" spans="1:81" x14ac:dyDescent="0.4">
      <c r="A2388" t="s">
        <v>2378</v>
      </c>
      <c r="B2388" t="s">
        <v>58</v>
      </c>
      <c r="C2388" t="s">
        <v>59</v>
      </c>
      <c r="D2388" t="e">
        <f t="shared" si="629"/>
        <v>#NAME?</v>
      </c>
      <c r="E2388">
        <v>10000</v>
      </c>
      <c r="F2388" t="e">
        <f t="shared" si="630"/>
        <v>#NAME?</v>
      </c>
      <c r="G2388" t="s">
        <v>60</v>
      </c>
      <c r="H2388" t="e">
        <f t="shared" si="631"/>
        <v>#NAME?</v>
      </c>
      <c r="I2388" t="s">
        <v>61</v>
      </c>
      <c r="J2388" t="e">
        <f t="shared" si="632"/>
        <v>#NAME?</v>
      </c>
      <c r="K2388" t="s">
        <v>62</v>
      </c>
      <c r="L2388" t="e">
        <f t="shared" si="633"/>
        <v>#NAME?</v>
      </c>
      <c r="M2388" t="e">
        <f t="shared" si="634"/>
        <v>#NAME?</v>
      </c>
      <c r="N2388">
        <v>100000</v>
      </c>
      <c r="O2388" t="e">
        <f t="shared" si="635"/>
        <v>#NAME?</v>
      </c>
      <c r="P2388">
        <v>5</v>
      </c>
      <c r="Q2388" t="e">
        <f t="shared" si="636"/>
        <v>#NAME?</v>
      </c>
      <c r="R2388">
        <v>5</v>
      </c>
      <c r="S2388" t="e">
        <f t="shared" si="637"/>
        <v>#NAME?</v>
      </c>
      <c r="T2388">
        <v>0</v>
      </c>
      <c r="U2388" t="e">
        <f t="shared" si="638"/>
        <v>#NAME?</v>
      </c>
      <c r="V2388">
        <v>256</v>
      </c>
      <c r="W2388" t="e">
        <f t="shared" si="639"/>
        <v>#NAME?</v>
      </c>
      <c r="X2388">
        <v>53</v>
      </c>
      <c r="Y2388" t="e">
        <f t="shared" si="640"/>
        <v>#NAME?</v>
      </c>
      <c r="Z2388">
        <v>1</v>
      </c>
      <c r="AA2388" t="e">
        <f t="shared" si="641"/>
        <v>#NAME?</v>
      </c>
      <c r="AB2388">
        <v>48</v>
      </c>
      <c r="AC2388" t="e">
        <f t="shared" si="642"/>
        <v>#NAME?</v>
      </c>
      <c r="AD2388">
        <v>0</v>
      </c>
      <c r="AE2388" t="e">
        <f t="shared" si="643"/>
        <v>#NAME?</v>
      </c>
      <c r="AF2388" t="s">
        <v>65</v>
      </c>
      <c r="AG2388" t="s">
        <v>64</v>
      </c>
      <c r="AH2388">
        <v>33311113</v>
      </c>
      <c r="AI2388">
        <v>33309508</v>
      </c>
      <c r="AJ2388">
        <v>6662062</v>
      </c>
      <c r="AK2388">
        <v>66553466</v>
      </c>
      <c r="AL2388">
        <v>10000</v>
      </c>
      <c r="AR2388">
        <v>10000</v>
      </c>
      <c r="AS2388">
        <v>51487.22</v>
      </c>
      <c r="AT2388">
        <v>5</v>
      </c>
      <c r="AU2388">
        <v>100000</v>
      </c>
      <c r="AV2388">
        <v>53</v>
      </c>
      <c r="AW2388" t="s">
        <v>60</v>
      </c>
      <c r="AX2388" t="s">
        <v>61</v>
      </c>
      <c r="AY2388" t="s">
        <v>62</v>
      </c>
      <c r="BA2388">
        <v>8</v>
      </c>
      <c r="BB2388">
        <v>1</v>
      </c>
      <c r="BD2388">
        <v>25.167000000000002</v>
      </c>
      <c r="BE2388">
        <v>0.90096900000000002</v>
      </c>
      <c r="BF2388">
        <v>2144.06</v>
      </c>
      <c r="BH2388">
        <v>1487.22</v>
      </c>
      <c r="BN2388">
        <v>665142171</v>
      </c>
      <c r="BO2388">
        <v>80855931</v>
      </c>
      <c r="BP2388">
        <v>388994</v>
      </c>
      <c r="BQ2388">
        <v>44788</v>
      </c>
      <c r="BR2388">
        <v>0</v>
      </c>
      <c r="BY2388" t="s">
        <v>6152</v>
      </c>
      <c r="BZ2388" t="s">
        <v>9824</v>
      </c>
      <c r="CA2388" t="s">
        <v>58</v>
      </c>
      <c r="CB2388" t="str">
        <f t="shared" si="644"/>
        <v>ZYRA_CLUSTER_5i5d100000k nrq=1</v>
      </c>
      <c r="CC2388">
        <f t="shared" si="645"/>
        <v>54</v>
      </c>
    </row>
    <row r="2389" spans="1:81" x14ac:dyDescent="0.4">
      <c r="A2389" t="s">
        <v>2980</v>
      </c>
      <c r="B2389" t="s">
        <v>58</v>
      </c>
      <c r="C2389" t="s">
        <v>67</v>
      </c>
      <c r="D2389" t="e">
        <f t="shared" si="629"/>
        <v>#NAME?</v>
      </c>
      <c r="E2389">
        <v>10000</v>
      </c>
      <c r="F2389" t="e">
        <f t="shared" si="630"/>
        <v>#NAME?</v>
      </c>
      <c r="G2389" t="s">
        <v>60</v>
      </c>
      <c r="H2389" t="e">
        <f t="shared" si="631"/>
        <v>#NAME?</v>
      </c>
      <c r="I2389" t="s">
        <v>61</v>
      </c>
      <c r="J2389" t="e">
        <f t="shared" si="632"/>
        <v>#NAME?</v>
      </c>
      <c r="K2389" t="s">
        <v>62</v>
      </c>
      <c r="L2389" t="e">
        <f t="shared" si="633"/>
        <v>#NAME?</v>
      </c>
      <c r="M2389" t="e">
        <f t="shared" si="634"/>
        <v>#NAME?</v>
      </c>
      <c r="N2389">
        <v>10000</v>
      </c>
      <c r="O2389" t="e">
        <f t="shared" si="635"/>
        <v>#NAME?</v>
      </c>
      <c r="P2389">
        <v>5</v>
      </c>
      <c r="Q2389" t="e">
        <f t="shared" si="636"/>
        <v>#NAME?</v>
      </c>
      <c r="R2389">
        <v>5</v>
      </c>
      <c r="S2389" t="e">
        <f t="shared" si="637"/>
        <v>#NAME?</v>
      </c>
      <c r="T2389">
        <v>0</v>
      </c>
      <c r="U2389" t="e">
        <f t="shared" si="638"/>
        <v>#NAME?</v>
      </c>
      <c r="V2389">
        <v>256</v>
      </c>
      <c r="W2389" t="e">
        <f t="shared" si="639"/>
        <v>#NAME?</v>
      </c>
      <c r="X2389">
        <v>17</v>
      </c>
      <c r="Y2389" t="e">
        <f t="shared" si="640"/>
        <v>#NAME?</v>
      </c>
      <c r="Z2389">
        <v>1</v>
      </c>
      <c r="AA2389" t="e">
        <f t="shared" si="641"/>
        <v>#NAME?</v>
      </c>
      <c r="AB2389">
        <v>48</v>
      </c>
      <c r="AC2389" t="e">
        <f t="shared" si="642"/>
        <v>#NAME?</v>
      </c>
      <c r="AD2389">
        <v>1</v>
      </c>
      <c r="AE2389" t="e">
        <f t="shared" si="643"/>
        <v>#NAME?</v>
      </c>
      <c r="AF2389" t="s">
        <v>65</v>
      </c>
      <c r="AG2389" t="s">
        <v>64</v>
      </c>
      <c r="AH2389">
        <v>16840458</v>
      </c>
      <c r="AI2389">
        <v>16843124</v>
      </c>
      <c r="AJ2389">
        <v>3368358</v>
      </c>
      <c r="AK2389">
        <v>33664022</v>
      </c>
      <c r="AL2389">
        <v>10000</v>
      </c>
      <c r="AR2389">
        <v>10000</v>
      </c>
      <c r="AS2389">
        <v>52216.89</v>
      </c>
      <c r="AT2389">
        <v>5</v>
      </c>
      <c r="AU2389">
        <v>10000</v>
      </c>
      <c r="AV2389">
        <v>17</v>
      </c>
      <c r="AW2389" t="s">
        <v>60</v>
      </c>
      <c r="AX2389" t="s">
        <v>61</v>
      </c>
      <c r="AY2389" t="s">
        <v>62</v>
      </c>
      <c r="BA2389">
        <v>8</v>
      </c>
      <c r="BB2389">
        <v>1</v>
      </c>
      <c r="BD2389">
        <v>2.7446000000000002</v>
      </c>
      <c r="BE2389">
        <v>2.7056899999999998E-2</v>
      </c>
      <c r="BF2389">
        <v>1416.12</v>
      </c>
      <c r="BH2389">
        <v>2216.89</v>
      </c>
      <c r="BN2389">
        <v>336177663</v>
      </c>
      <c r="BO2389">
        <v>16479128</v>
      </c>
      <c r="BP2389">
        <v>462561</v>
      </c>
      <c r="BQ2389">
        <v>0</v>
      </c>
      <c r="BR2389">
        <v>3.6297799999999998</v>
      </c>
      <c r="BY2389" t="s">
        <v>6153</v>
      </c>
      <c r="BZ2389" t="s">
        <v>9825</v>
      </c>
      <c r="CA2389" t="s">
        <v>58</v>
      </c>
      <c r="CB2389" t="str">
        <f t="shared" si="644"/>
        <v>ZYRA_CLUSTER_5i5d10000k nrq=1</v>
      </c>
      <c r="CC2389">
        <f t="shared" si="645"/>
        <v>18</v>
      </c>
    </row>
    <row r="2390" spans="1:81" x14ac:dyDescent="0.4">
      <c r="A2390" t="s">
        <v>2379</v>
      </c>
      <c r="B2390" t="s">
        <v>58</v>
      </c>
      <c r="C2390" t="s">
        <v>3765</v>
      </c>
      <c r="D2390" t="e">
        <f t="shared" si="629"/>
        <v>#NAME?</v>
      </c>
      <c r="E2390">
        <v>10000</v>
      </c>
      <c r="F2390" t="e">
        <f t="shared" si="630"/>
        <v>#NAME?</v>
      </c>
      <c r="G2390" t="s">
        <v>60</v>
      </c>
      <c r="H2390" t="e">
        <f t="shared" si="631"/>
        <v>#NAME?</v>
      </c>
      <c r="I2390" t="s">
        <v>61</v>
      </c>
      <c r="J2390" t="e">
        <f t="shared" si="632"/>
        <v>#NAME?</v>
      </c>
      <c r="K2390" t="s">
        <v>62</v>
      </c>
      <c r="L2390" t="e">
        <f t="shared" si="633"/>
        <v>#NAME?</v>
      </c>
      <c r="M2390" t="e">
        <f t="shared" si="634"/>
        <v>#NAME?</v>
      </c>
      <c r="N2390">
        <v>100000</v>
      </c>
      <c r="O2390" t="e">
        <f t="shared" si="635"/>
        <v>#NAME?</v>
      </c>
      <c r="P2390">
        <v>5</v>
      </c>
      <c r="Q2390" t="e">
        <f t="shared" si="636"/>
        <v>#NAME?</v>
      </c>
      <c r="R2390">
        <v>5</v>
      </c>
      <c r="S2390" t="e">
        <f t="shared" si="637"/>
        <v>#NAME?</v>
      </c>
      <c r="T2390">
        <v>0</v>
      </c>
      <c r="U2390" t="e">
        <f t="shared" si="638"/>
        <v>#NAME?</v>
      </c>
      <c r="V2390">
        <v>256</v>
      </c>
      <c r="W2390" t="e">
        <f t="shared" si="639"/>
        <v>#NAME?</v>
      </c>
      <c r="X2390">
        <v>1</v>
      </c>
      <c r="Y2390" t="e">
        <f t="shared" si="640"/>
        <v>#NAME?</v>
      </c>
      <c r="Z2390">
        <v>0</v>
      </c>
      <c r="AA2390" t="e">
        <f t="shared" si="641"/>
        <v>#NAME?</v>
      </c>
      <c r="AB2390">
        <v>48</v>
      </c>
      <c r="AC2390" t="e">
        <f t="shared" si="642"/>
        <v>#NAME?</v>
      </c>
      <c r="AD2390">
        <v>0</v>
      </c>
      <c r="AE2390" t="e">
        <f t="shared" si="643"/>
        <v>#NAME?</v>
      </c>
      <c r="AF2390" t="s">
        <v>65</v>
      </c>
      <c r="AG2390" t="s">
        <v>64</v>
      </c>
      <c r="AH2390">
        <v>1420450</v>
      </c>
      <c r="AI2390">
        <v>1418614</v>
      </c>
      <c r="AJ2390">
        <v>283906</v>
      </c>
      <c r="AK2390">
        <v>2837249</v>
      </c>
      <c r="AL2390">
        <v>10000</v>
      </c>
      <c r="AR2390">
        <v>10000</v>
      </c>
      <c r="AS2390">
        <v>5809.2479999999996</v>
      </c>
      <c r="AT2390">
        <v>5</v>
      </c>
      <c r="AU2390">
        <v>100000</v>
      </c>
      <c r="AV2390">
        <v>1</v>
      </c>
      <c r="AW2390" t="s">
        <v>60</v>
      </c>
      <c r="AX2390" t="s">
        <v>61</v>
      </c>
      <c r="AY2390" t="s">
        <v>62</v>
      </c>
      <c r="BA2390">
        <v>8</v>
      </c>
      <c r="BB2390">
        <v>1</v>
      </c>
      <c r="BD2390">
        <v>8.2742900000000006</v>
      </c>
      <c r="BE2390">
        <v>1.9737500000000002E-2</v>
      </c>
      <c r="BF2390">
        <v>1332.75</v>
      </c>
      <c r="BH2390">
        <v>809.24800000000005</v>
      </c>
      <c r="BN2390">
        <v>28358216</v>
      </c>
      <c r="BO2390">
        <v>300607</v>
      </c>
      <c r="BP2390">
        <v>14283</v>
      </c>
      <c r="BQ2390">
        <v>0</v>
      </c>
      <c r="BR2390">
        <v>0</v>
      </c>
      <c r="BY2390" t="s">
        <v>6154</v>
      </c>
      <c r="BZ2390" t="s">
        <v>9826</v>
      </c>
      <c r="CA2390" t="s">
        <v>58</v>
      </c>
      <c r="CB2390" t="str">
        <f t="shared" si="644"/>
        <v>ZYRA_CLUSTER_5i5d100000k nrq=0</v>
      </c>
      <c r="CC2390">
        <f t="shared" si="645"/>
        <v>1</v>
      </c>
    </row>
    <row r="2391" spans="1:81" x14ac:dyDescent="0.4">
      <c r="A2391" t="s">
        <v>2380</v>
      </c>
      <c r="B2391" t="s">
        <v>58</v>
      </c>
      <c r="C2391" t="s">
        <v>59</v>
      </c>
      <c r="D2391" t="e">
        <f t="shared" si="629"/>
        <v>#NAME?</v>
      </c>
      <c r="E2391">
        <v>10000</v>
      </c>
      <c r="F2391" t="e">
        <f t="shared" si="630"/>
        <v>#NAME?</v>
      </c>
      <c r="G2391" t="s">
        <v>60</v>
      </c>
      <c r="H2391" t="e">
        <f t="shared" si="631"/>
        <v>#NAME?</v>
      </c>
      <c r="I2391" t="s">
        <v>61</v>
      </c>
      <c r="J2391" t="e">
        <f t="shared" si="632"/>
        <v>#NAME?</v>
      </c>
      <c r="K2391" t="s">
        <v>62</v>
      </c>
      <c r="L2391" t="e">
        <f t="shared" si="633"/>
        <v>#NAME?</v>
      </c>
      <c r="M2391" t="e">
        <f t="shared" si="634"/>
        <v>#NAME?</v>
      </c>
      <c r="N2391">
        <v>100000</v>
      </c>
      <c r="O2391" t="e">
        <f t="shared" si="635"/>
        <v>#NAME?</v>
      </c>
      <c r="P2391">
        <v>5</v>
      </c>
      <c r="Q2391" t="e">
        <f t="shared" si="636"/>
        <v>#NAME?</v>
      </c>
      <c r="R2391">
        <v>5</v>
      </c>
      <c r="S2391" t="e">
        <f t="shared" si="637"/>
        <v>#NAME?</v>
      </c>
      <c r="T2391">
        <v>0</v>
      </c>
      <c r="U2391" t="e">
        <f t="shared" si="638"/>
        <v>#NAME?</v>
      </c>
      <c r="V2391">
        <v>256</v>
      </c>
      <c r="W2391" t="e">
        <f t="shared" si="639"/>
        <v>#NAME?</v>
      </c>
      <c r="X2391">
        <v>53</v>
      </c>
      <c r="Y2391" t="e">
        <f t="shared" si="640"/>
        <v>#NAME?</v>
      </c>
      <c r="Z2391">
        <v>1</v>
      </c>
      <c r="AA2391" t="e">
        <f t="shared" si="641"/>
        <v>#NAME?</v>
      </c>
      <c r="AB2391">
        <v>48</v>
      </c>
      <c r="AC2391" t="e">
        <f t="shared" si="642"/>
        <v>#NAME?</v>
      </c>
      <c r="AD2391">
        <v>1</v>
      </c>
      <c r="AE2391" t="e">
        <f t="shared" si="643"/>
        <v>#NAME?</v>
      </c>
      <c r="AF2391" t="s">
        <v>65</v>
      </c>
      <c r="AG2391" t="s">
        <v>64</v>
      </c>
      <c r="AH2391">
        <v>33099858</v>
      </c>
      <c r="AI2391">
        <v>33081828</v>
      </c>
      <c r="AJ2391">
        <v>6618168</v>
      </c>
      <c r="AK2391">
        <v>66103641</v>
      </c>
      <c r="AL2391">
        <v>10000</v>
      </c>
      <c r="AR2391">
        <v>10000</v>
      </c>
      <c r="AS2391">
        <v>51531.81</v>
      </c>
      <c r="AT2391">
        <v>5</v>
      </c>
      <c r="AU2391">
        <v>100000</v>
      </c>
      <c r="AV2391">
        <v>53</v>
      </c>
      <c r="AW2391" t="s">
        <v>60</v>
      </c>
      <c r="AX2391" t="s">
        <v>61</v>
      </c>
      <c r="AY2391" t="s">
        <v>62</v>
      </c>
      <c r="BA2391">
        <v>8</v>
      </c>
      <c r="BB2391">
        <v>1</v>
      </c>
      <c r="BD2391">
        <v>25.701899999999998</v>
      </c>
      <c r="BE2391">
        <v>0.89895999999999998</v>
      </c>
      <c r="BF2391">
        <v>2154.1999999999998</v>
      </c>
      <c r="BH2391">
        <v>1531.81</v>
      </c>
      <c r="BN2391">
        <v>660642162</v>
      </c>
      <c r="BO2391">
        <v>79827188</v>
      </c>
      <c r="BP2391">
        <v>388716</v>
      </c>
      <c r="BQ2391">
        <v>43471</v>
      </c>
      <c r="BR2391">
        <v>0</v>
      </c>
      <c r="BY2391" t="s">
        <v>6155</v>
      </c>
      <c r="BZ2391" t="s">
        <v>9827</v>
      </c>
      <c r="CA2391" t="s">
        <v>58</v>
      </c>
      <c r="CB2391" t="str">
        <f t="shared" si="644"/>
        <v>ZYRA_CLUSTER_5i5d100000k nrq=1</v>
      </c>
      <c r="CC2391">
        <f t="shared" si="645"/>
        <v>54</v>
      </c>
    </row>
    <row r="2392" spans="1:81" x14ac:dyDescent="0.4">
      <c r="A2392" t="s">
        <v>2381</v>
      </c>
      <c r="B2392" t="s">
        <v>58</v>
      </c>
      <c r="C2392" t="s">
        <v>59</v>
      </c>
      <c r="D2392" t="e">
        <f t="shared" si="629"/>
        <v>#NAME?</v>
      </c>
      <c r="E2392">
        <v>10000</v>
      </c>
      <c r="F2392" t="e">
        <f t="shared" si="630"/>
        <v>#NAME?</v>
      </c>
      <c r="G2392" t="s">
        <v>60</v>
      </c>
      <c r="H2392" t="e">
        <f t="shared" si="631"/>
        <v>#NAME?</v>
      </c>
      <c r="I2392" t="s">
        <v>61</v>
      </c>
      <c r="J2392" t="e">
        <f t="shared" si="632"/>
        <v>#NAME?</v>
      </c>
      <c r="K2392" t="s">
        <v>62</v>
      </c>
      <c r="L2392" t="e">
        <f t="shared" si="633"/>
        <v>#NAME?</v>
      </c>
      <c r="M2392" t="e">
        <f t="shared" si="634"/>
        <v>#NAME?</v>
      </c>
      <c r="N2392">
        <v>100000</v>
      </c>
      <c r="O2392" t="e">
        <f t="shared" si="635"/>
        <v>#NAME?</v>
      </c>
      <c r="P2392">
        <v>5</v>
      </c>
      <c r="Q2392" t="e">
        <f t="shared" si="636"/>
        <v>#NAME?</v>
      </c>
      <c r="R2392">
        <v>5</v>
      </c>
      <c r="S2392" t="e">
        <f t="shared" si="637"/>
        <v>#NAME?</v>
      </c>
      <c r="T2392">
        <v>0</v>
      </c>
      <c r="U2392" t="e">
        <f t="shared" si="638"/>
        <v>#NAME?</v>
      </c>
      <c r="V2392">
        <v>256</v>
      </c>
      <c r="W2392" t="e">
        <f t="shared" si="639"/>
        <v>#NAME?</v>
      </c>
      <c r="X2392">
        <v>53</v>
      </c>
      <c r="Y2392" t="e">
        <f t="shared" si="640"/>
        <v>#NAME?</v>
      </c>
      <c r="Z2392">
        <v>1</v>
      </c>
      <c r="AA2392" t="e">
        <f t="shared" si="641"/>
        <v>#NAME?</v>
      </c>
      <c r="AB2392">
        <v>48</v>
      </c>
      <c r="AC2392" t="e">
        <f t="shared" si="642"/>
        <v>#NAME?</v>
      </c>
      <c r="AD2392">
        <v>2</v>
      </c>
      <c r="AE2392" t="e">
        <f t="shared" si="643"/>
        <v>#NAME?</v>
      </c>
      <c r="AF2392" t="s">
        <v>65</v>
      </c>
      <c r="AG2392" t="s">
        <v>64</v>
      </c>
      <c r="AH2392">
        <v>33730312</v>
      </c>
      <c r="AI2392">
        <v>33730041</v>
      </c>
      <c r="AJ2392">
        <v>6746035</v>
      </c>
      <c r="AK2392">
        <v>67377920</v>
      </c>
      <c r="AL2392">
        <v>10000</v>
      </c>
      <c r="AR2392">
        <v>10000</v>
      </c>
      <c r="AS2392">
        <v>51440.65</v>
      </c>
      <c r="AT2392">
        <v>5</v>
      </c>
      <c r="AU2392">
        <v>100000</v>
      </c>
      <c r="AV2392">
        <v>53</v>
      </c>
      <c r="AW2392" t="s">
        <v>60</v>
      </c>
      <c r="AX2392" t="s">
        <v>61</v>
      </c>
      <c r="AY2392" t="s">
        <v>62</v>
      </c>
      <c r="BA2392">
        <v>8</v>
      </c>
      <c r="BB2392">
        <v>1</v>
      </c>
      <c r="BD2392">
        <v>25.567799999999998</v>
      </c>
      <c r="BE2392">
        <v>0.91968399999999995</v>
      </c>
      <c r="BF2392">
        <v>2111</v>
      </c>
      <c r="BH2392">
        <v>1440.65</v>
      </c>
      <c r="BN2392">
        <v>673399610</v>
      </c>
      <c r="BO2392">
        <v>78230615</v>
      </c>
      <c r="BP2392">
        <v>376250</v>
      </c>
      <c r="BQ2392">
        <v>43926</v>
      </c>
      <c r="BR2392">
        <v>0</v>
      </c>
      <c r="BY2392" t="s">
        <v>6156</v>
      </c>
      <c r="BZ2392" t="s">
        <v>9828</v>
      </c>
      <c r="CA2392" t="s">
        <v>58</v>
      </c>
      <c r="CB2392" t="str">
        <f t="shared" si="644"/>
        <v>ZYRA_CLUSTER_5i5d100000k nrq=1</v>
      </c>
      <c r="CC2392">
        <f t="shared" si="645"/>
        <v>54</v>
      </c>
    </row>
    <row r="2393" spans="1:81" x14ac:dyDescent="0.4">
      <c r="A2393" t="s">
        <v>2382</v>
      </c>
      <c r="B2393" t="s">
        <v>58</v>
      </c>
      <c r="C2393" t="s">
        <v>59</v>
      </c>
      <c r="D2393" t="e">
        <f t="shared" si="629"/>
        <v>#NAME?</v>
      </c>
      <c r="E2393">
        <v>10000</v>
      </c>
      <c r="F2393" t="e">
        <f t="shared" si="630"/>
        <v>#NAME?</v>
      </c>
      <c r="G2393" t="s">
        <v>60</v>
      </c>
      <c r="H2393" t="e">
        <f t="shared" si="631"/>
        <v>#NAME?</v>
      </c>
      <c r="I2393" t="s">
        <v>61</v>
      </c>
      <c r="J2393" t="e">
        <f t="shared" si="632"/>
        <v>#NAME?</v>
      </c>
      <c r="K2393" t="s">
        <v>62</v>
      </c>
      <c r="L2393" t="e">
        <f t="shared" si="633"/>
        <v>#NAME?</v>
      </c>
      <c r="M2393" t="e">
        <f t="shared" si="634"/>
        <v>#NAME?</v>
      </c>
      <c r="N2393">
        <v>100000</v>
      </c>
      <c r="O2393" t="e">
        <f t="shared" si="635"/>
        <v>#NAME?</v>
      </c>
      <c r="P2393">
        <v>5</v>
      </c>
      <c r="Q2393" t="e">
        <f t="shared" si="636"/>
        <v>#NAME?</v>
      </c>
      <c r="R2393">
        <v>5</v>
      </c>
      <c r="S2393" t="e">
        <f t="shared" si="637"/>
        <v>#NAME?</v>
      </c>
      <c r="T2393">
        <v>0</v>
      </c>
      <c r="U2393" t="e">
        <f t="shared" si="638"/>
        <v>#NAME?</v>
      </c>
      <c r="V2393">
        <v>256</v>
      </c>
      <c r="W2393" t="e">
        <f t="shared" si="639"/>
        <v>#NAME?</v>
      </c>
      <c r="X2393">
        <v>72</v>
      </c>
      <c r="Y2393" t="e">
        <f t="shared" si="640"/>
        <v>#NAME?</v>
      </c>
      <c r="Z2393">
        <v>0</v>
      </c>
      <c r="AA2393" t="e">
        <f t="shared" si="641"/>
        <v>#NAME?</v>
      </c>
      <c r="AB2393">
        <v>48</v>
      </c>
      <c r="AC2393" t="e">
        <f t="shared" si="642"/>
        <v>#NAME?</v>
      </c>
      <c r="AD2393">
        <v>0</v>
      </c>
      <c r="AE2393" t="e">
        <f t="shared" si="643"/>
        <v>#NAME?</v>
      </c>
      <c r="AF2393" t="s">
        <v>65</v>
      </c>
      <c r="AG2393" t="s">
        <v>64</v>
      </c>
      <c r="AH2393">
        <v>41238756</v>
      </c>
      <c r="AI2393">
        <v>41241240</v>
      </c>
      <c r="AJ2393">
        <v>8247999</v>
      </c>
      <c r="AK2393">
        <v>82371530</v>
      </c>
      <c r="AL2393">
        <v>10000</v>
      </c>
      <c r="AR2393">
        <v>10000</v>
      </c>
      <c r="AS2393">
        <v>51397.56</v>
      </c>
      <c r="AT2393">
        <v>5</v>
      </c>
      <c r="AU2393">
        <v>100000</v>
      </c>
      <c r="AV2393">
        <v>72</v>
      </c>
      <c r="AW2393" t="s">
        <v>60</v>
      </c>
      <c r="AX2393" t="s">
        <v>61</v>
      </c>
      <c r="AY2393" t="s">
        <v>62</v>
      </c>
      <c r="BA2393">
        <v>8</v>
      </c>
      <c r="BB2393">
        <v>1</v>
      </c>
      <c r="BD2393">
        <v>25.707999999999998</v>
      </c>
      <c r="BE2393">
        <v>0.83169400000000004</v>
      </c>
      <c r="BF2393">
        <v>2298.91</v>
      </c>
      <c r="BH2393">
        <v>1397.56</v>
      </c>
      <c r="BN2393">
        <v>823223982</v>
      </c>
      <c r="BO2393">
        <v>123619026</v>
      </c>
      <c r="BP2393">
        <v>484867</v>
      </c>
      <c r="BQ2393">
        <v>8964</v>
      </c>
      <c r="BR2393">
        <v>0</v>
      </c>
      <c r="BY2393" t="s">
        <v>6157</v>
      </c>
      <c r="BZ2393" t="s">
        <v>9829</v>
      </c>
      <c r="CA2393" t="s">
        <v>58</v>
      </c>
      <c r="CB2393" t="str">
        <f t="shared" si="644"/>
        <v>ZYRA_CLUSTER_5i5d100000k nrq=0</v>
      </c>
      <c r="CC2393">
        <f t="shared" si="645"/>
        <v>72</v>
      </c>
    </row>
    <row r="2394" spans="1:81" x14ac:dyDescent="0.4">
      <c r="A2394" t="s">
        <v>2383</v>
      </c>
      <c r="B2394" t="s">
        <v>58</v>
      </c>
      <c r="C2394" t="s">
        <v>59</v>
      </c>
      <c r="D2394" t="e">
        <f t="shared" si="629"/>
        <v>#NAME?</v>
      </c>
      <c r="E2394">
        <v>10000</v>
      </c>
      <c r="F2394" t="e">
        <f t="shared" si="630"/>
        <v>#NAME?</v>
      </c>
      <c r="G2394" t="s">
        <v>60</v>
      </c>
      <c r="H2394" t="e">
        <f t="shared" si="631"/>
        <v>#NAME?</v>
      </c>
      <c r="I2394" t="s">
        <v>61</v>
      </c>
      <c r="J2394" t="e">
        <f t="shared" si="632"/>
        <v>#NAME?</v>
      </c>
      <c r="K2394" t="s">
        <v>62</v>
      </c>
      <c r="L2394" t="e">
        <f t="shared" si="633"/>
        <v>#NAME?</v>
      </c>
      <c r="M2394" t="e">
        <f t="shared" si="634"/>
        <v>#NAME?</v>
      </c>
      <c r="N2394">
        <v>100000</v>
      </c>
      <c r="O2394" t="e">
        <f t="shared" si="635"/>
        <v>#NAME?</v>
      </c>
      <c r="P2394">
        <v>5</v>
      </c>
      <c r="Q2394" t="e">
        <f t="shared" si="636"/>
        <v>#NAME?</v>
      </c>
      <c r="R2394">
        <v>5</v>
      </c>
      <c r="S2394" t="e">
        <f t="shared" si="637"/>
        <v>#NAME?</v>
      </c>
      <c r="T2394">
        <v>0</v>
      </c>
      <c r="U2394" t="e">
        <f t="shared" si="638"/>
        <v>#NAME?</v>
      </c>
      <c r="V2394">
        <v>256</v>
      </c>
      <c r="W2394" t="e">
        <f t="shared" si="639"/>
        <v>#NAME?</v>
      </c>
      <c r="X2394">
        <v>72</v>
      </c>
      <c r="Y2394" t="e">
        <f t="shared" si="640"/>
        <v>#NAME?</v>
      </c>
      <c r="Z2394">
        <v>0</v>
      </c>
      <c r="AA2394" t="e">
        <f t="shared" si="641"/>
        <v>#NAME?</v>
      </c>
      <c r="AB2394">
        <v>48</v>
      </c>
      <c r="AC2394" t="e">
        <f t="shared" si="642"/>
        <v>#NAME?</v>
      </c>
      <c r="AD2394">
        <v>1</v>
      </c>
      <c r="AE2394" t="e">
        <f t="shared" si="643"/>
        <v>#NAME?</v>
      </c>
      <c r="AF2394" t="s">
        <v>65</v>
      </c>
      <c r="AG2394" t="s">
        <v>64</v>
      </c>
      <c r="AH2394">
        <v>40774395</v>
      </c>
      <c r="AI2394">
        <v>40768881</v>
      </c>
      <c r="AJ2394">
        <v>8154327</v>
      </c>
      <c r="AK2394">
        <v>81436031</v>
      </c>
      <c r="AL2394">
        <v>10000</v>
      </c>
      <c r="AR2394">
        <v>10000</v>
      </c>
      <c r="AS2394">
        <v>51423.98</v>
      </c>
      <c r="AT2394">
        <v>5</v>
      </c>
      <c r="AU2394">
        <v>100000</v>
      </c>
      <c r="AV2394">
        <v>72</v>
      </c>
      <c r="AW2394" t="s">
        <v>60</v>
      </c>
      <c r="AX2394" t="s">
        <v>61</v>
      </c>
      <c r="AY2394" t="s">
        <v>62</v>
      </c>
      <c r="BA2394">
        <v>8</v>
      </c>
      <c r="BB2394">
        <v>1</v>
      </c>
      <c r="BD2394">
        <v>25.687899999999999</v>
      </c>
      <c r="BE2394">
        <v>0.830596</v>
      </c>
      <c r="BF2394">
        <v>2322.6999999999998</v>
      </c>
      <c r="BH2394">
        <v>1423.98</v>
      </c>
      <c r="BN2394">
        <v>813871715</v>
      </c>
      <c r="BO2394">
        <v>135775608</v>
      </c>
      <c r="BP2394">
        <v>481206</v>
      </c>
      <c r="BQ2394">
        <v>9965</v>
      </c>
      <c r="BR2394">
        <v>0</v>
      </c>
      <c r="BY2394" t="s">
        <v>6158</v>
      </c>
      <c r="BZ2394" t="s">
        <v>9830</v>
      </c>
      <c r="CA2394" t="s">
        <v>58</v>
      </c>
      <c r="CB2394" t="str">
        <f t="shared" si="644"/>
        <v>ZYRA_CLUSTER_5i5d100000k nrq=0</v>
      </c>
      <c r="CC2394">
        <f t="shared" si="645"/>
        <v>72</v>
      </c>
    </row>
    <row r="2395" spans="1:81" x14ac:dyDescent="0.4">
      <c r="A2395" t="s">
        <v>2384</v>
      </c>
      <c r="B2395" t="s">
        <v>58</v>
      </c>
      <c r="C2395" t="s">
        <v>59</v>
      </c>
      <c r="D2395" t="e">
        <f t="shared" si="629"/>
        <v>#NAME?</v>
      </c>
      <c r="E2395">
        <v>10000</v>
      </c>
      <c r="F2395" t="e">
        <f t="shared" si="630"/>
        <v>#NAME?</v>
      </c>
      <c r="G2395" t="s">
        <v>60</v>
      </c>
      <c r="H2395" t="e">
        <f t="shared" si="631"/>
        <v>#NAME?</v>
      </c>
      <c r="I2395" t="s">
        <v>61</v>
      </c>
      <c r="J2395" t="e">
        <f t="shared" si="632"/>
        <v>#NAME?</v>
      </c>
      <c r="K2395" t="s">
        <v>62</v>
      </c>
      <c r="L2395" t="e">
        <f t="shared" si="633"/>
        <v>#NAME?</v>
      </c>
      <c r="M2395" t="e">
        <f t="shared" si="634"/>
        <v>#NAME?</v>
      </c>
      <c r="N2395">
        <v>100000</v>
      </c>
      <c r="O2395" t="e">
        <f t="shared" si="635"/>
        <v>#NAME?</v>
      </c>
      <c r="P2395">
        <v>5</v>
      </c>
      <c r="Q2395" t="e">
        <f t="shared" si="636"/>
        <v>#NAME?</v>
      </c>
      <c r="R2395">
        <v>5</v>
      </c>
      <c r="S2395" t="e">
        <f t="shared" si="637"/>
        <v>#NAME?</v>
      </c>
      <c r="T2395">
        <v>0</v>
      </c>
      <c r="U2395" t="e">
        <f t="shared" si="638"/>
        <v>#NAME?</v>
      </c>
      <c r="V2395">
        <v>256</v>
      </c>
      <c r="W2395" t="e">
        <f t="shared" si="639"/>
        <v>#NAME?</v>
      </c>
      <c r="X2395">
        <v>72</v>
      </c>
      <c r="Y2395" t="e">
        <f t="shared" si="640"/>
        <v>#NAME?</v>
      </c>
      <c r="Z2395">
        <v>0</v>
      </c>
      <c r="AA2395" t="e">
        <f t="shared" si="641"/>
        <v>#NAME?</v>
      </c>
      <c r="AB2395">
        <v>48</v>
      </c>
      <c r="AC2395" t="e">
        <f t="shared" si="642"/>
        <v>#NAME?</v>
      </c>
      <c r="AD2395">
        <v>2</v>
      </c>
      <c r="AE2395" t="e">
        <f t="shared" si="643"/>
        <v>#NAME?</v>
      </c>
      <c r="AF2395" t="s">
        <v>65</v>
      </c>
      <c r="AG2395" t="s">
        <v>64</v>
      </c>
      <c r="AH2395">
        <v>40624078</v>
      </c>
      <c r="AI2395">
        <v>40627328</v>
      </c>
      <c r="AJ2395">
        <v>8125140</v>
      </c>
      <c r="AK2395">
        <v>81150753</v>
      </c>
      <c r="AL2395">
        <v>10000</v>
      </c>
      <c r="AR2395">
        <v>10000</v>
      </c>
      <c r="AS2395">
        <v>51474.18</v>
      </c>
      <c r="AT2395">
        <v>5</v>
      </c>
      <c r="AU2395">
        <v>100000</v>
      </c>
      <c r="AV2395">
        <v>72</v>
      </c>
      <c r="AW2395" t="s">
        <v>60</v>
      </c>
      <c r="AX2395" t="s">
        <v>61</v>
      </c>
      <c r="AY2395" t="s">
        <v>62</v>
      </c>
      <c r="BA2395">
        <v>8</v>
      </c>
      <c r="BB2395">
        <v>1</v>
      </c>
      <c r="BD2395">
        <v>25.8508</v>
      </c>
      <c r="BE2395">
        <v>0.84221100000000004</v>
      </c>
      <c r="BF2395">
        <v>2338.1</v>
      </c>
      <c r="BH2395">
        <v>1474.18</v>
      </c>
      <c r="BN2395">
        <v>811022988</v>
      </c>
      <c r="BO2395">
        <v>120550850</v>
      </c>
      <c r="BP2395">
        <v>478892</v>
      </c>
      <c r="BQ2395">
        <v>9005</v>
      </c>
      <c r="BR2395">
        <v>0</v>
      </c>
      <c r="BY2395" t="s">
        <v>6159</v>
      </c>
      <c r="BZ2395" t="s">
        <v>9831</v>
      </c>
      <c r="CA2395" t="s">
        <v>58</v>
      </c>
      <c r="CB2395" t="str">
        <f t="shared" si="644"/>
        <v>ZYRA_CLUSTER_5i5d100000k nrq=0</v>
      </c>
      <c r="CC2395">
        <f t="shared" si="645"/>
        <v>72</v>
      </c>
    </row>
    <row r="2396" spans="1:81" x14ac:dyDescent="0.4">
      <c r="A2396" t="s">
        <v>2386</v>
      </c>
      <c r="B2396" t="s">
        <v>58</v>
      </c>
      <c r="C2396" t="s">
        <v>59</v>
      </c>
      <c r="D2396" t="e">
        <f t="shared" si="629"/>
        <v>#NAME?</v>
      </c>
      <c r="E2396">
        <v>10000</v>
      </c>
      <c r="F2396" t="e">
        <f t="shared" si="630"/>
        <v>#NAME?</v>
      </c>
      <c r="G2396" t="s">
        <v>60</v>
      </c>
      <c r="H2396" t="e">
        <f t="shared" si="631"/>
        <v>#NAME?</v>
      </c>
      <c r="I2396" t="s">
        <v>61</v>
      </c>
      <c r="J2396" t="e">
        <f t="shared" si="632"/>
        <v>#NAME?</v>
      </c>
      <c r="K2396" t="s">
        <v>62</v>
      </c>
      <c r="L2396" t="e">
        <f t="shared" si="633"/>
        <v>#NAME?</v>
      </c>
      <c r="M2396" t="e">
        <f t="shared" si="634"/>
        <v>#NAME?</v>
      </c>
      <c r="N2396">
        <v>100000</v>
      </c>
      <c r="O2396" t="e">
        <f t="shared" si="635"/>
        <v>#NAME?</v>
      </c>
      <c r="P2396">
        <v>5</v>
      </c>
      <c r="Q2396" t="e">
        <f t="shared" si="636"/>
        <v>#NAME?</v>
      </c>
      <c r="R2396">
        <v>5</v>
      </c>
      <c r="S2396" t="e">
        <f t="shared" si="637"/>
        <v>#NAME?</v>
      </c>
      <c r="T2396">
        <v>0</v>
      </c>
      <c r="U2396" t="e">
        <f t="shared" si="638"/>
        <v>#NAME?</v>
      </c>
      <c r="V2396">
        <v>256</v>
      </c>
      <c r="W2396" t="e">
        <f t="shared" si="639"/>
        <v>#NAME?</v>
      </c>
      <c r="X2396">
        <v>71</v>
      </c>
      <c r="Y2396" t="e">
        <f t="shared" si="640"/>
        <v>#NAME?</v>
      </c>
      <c r="Z2396">
        <v>1</v>
      </c>
      <c r="AA2396" t="e">
        <f t="shared" si="641"/>
        <v>#NAME?</v>
      </c>
      <c r="AB2396">
        <v>48</v>
      </c>
      <c r="AC2396" t="e">
        <f t="shared" si="642"/>
        <v>#NAME?</v>
      </c>
      <c r="AD2396">
        <v>0</v>
      </c>
      <c r="AE2396" t="e">
        <f t="shared" si="643"/>
        <v>#NAME?</v>
      </c>
      <c r="AF2396" t="s">
        <v>65</v>
      </c>
      <c r="AG2396" t="s">
        <v>64</v>
      </c>
      <c r="AH2396">
        <v>41467616</v>
      </c>
      <c r="AI2396">
        <v>41473340</v>
      </c>
      <c r="AJ2396">
        <v>8294095</v>
      </c>
      <c r="AK2396">
        <v>82838464</v>
      </c>
      <c r="AL2396">
        <v>10000</v>
      </c>
      <c r="AR2396">
        <v>10000</v>
      </c>
      <c r="AS2396">
        <v>51426.52</v>
      </c>
      <c r="AT2396">
        <v>5</v>
      </c>
      <c r="AU2396">
        <v>100000</v>
      </c>
      <c r="AV2396">
        <v>71</v>
      </c>
      <c r="AW2396" t="s">
        <v>60</v>
      </c>
      <c r="AX2396" t="s">
        <v>61</v>
      </c>
      <c r="AY2396" t="s">
        <v>62</v>
      </c>
      <c r="BA2396">
        <v>8</v>
      </c>
      <c r="BB2396">
        <v>1</v>
      </c>
      <c r="BD2396">
        <v>24.935300000000002</v>
      </c>
      <c r="BE2396">
        <v>0.87132299999999996</v>
      </c>
      <c r="BF2396">
        <v>2290.88</v>
      </c>
      <c r="BH2396">
        <v>1426.52</v>
      </c>
      <c r="BN2396">
        <v>827895194</v>
      </c>
      <c r="BO2396">
        <v>114231983</v>
      </c>
      <c r="BP2396">
        <v>484475</v>
      </c>
      <c r="BQ2396">
        <v>44974</v>
      </c>
      <c r="BR2396">
        <v>0</v>
      </c>
      <c r="BY2396" t="s">
        <v>6160</v>
      </c>
      <c r="BZ2396" t="s">
        <v>9832</v>
      </c>
      <c r="CA2396" t="s">
        <v>58</v>
      </c>
      <c r="CB2396" t="str">
        <f t="shared" si="644"/>
        <v>ZYRA_CLUSTER_5i5d100000k nrq=1</v>
      </c>
      <c r="CC2396">
        <f t="shared" si="645"/>
        <v>72</v>
      </c>
    </row>
    <row r="2397" spans="1:81" x14ac:dyDescent="0.4">
      <c r="A2397" t="s">
        <v>2388</v>
      </c>
      <c r="B2397" t="s">
        <v>58</v>
      </c>
      <c r="C2397" t="s">
        <v>59</v>
      </c>
      <c r="D2397" t="e">
        <f t="shared" si="629"/>
        <v>#NAME?</v>
      </c>
      <c r="E2397">
        <v>10000</v>
      </c>
      <c r="F2397" t="e">
        <f t="shared" si="630"/>
        <v>#NAME?</v>
      </c>
      <c r="G2397" t="s">
        <v>60</v>
      </c>
      <c r="H2397" t="e">
        <f t="shared" si="631"/>
        <v>#NAME?</v>
      </c>
      <c r="I2397" t="s">
        <v>61</v>
      </c>
      <c r="J2397" t="e">
        <f t="shared" si="632"/>
        <v>#NAME?</v>
      </c>
      <c r="K2397" t="s">
        <v>62</v>
      </c>
      <c r="L2397" t="e">
        <f t="shared" si="633"/>
        <v>#NAME?</v>
      </c>
      <c r="M2397" t="e">
        <f t="shared" si="634"/>
        <v>#NAME?</v>
      </c>
      <c r="N2397">
        <v>100000</v>
      </c>
      <c r="O2397" t="e">
        <f t="shared" si="635"/>
        <v>#NAME?</v>
      </c>
      <c r="P2397">
        <v>5</v>
      </c>
      <c r="Q2397" t="e">
        <f t="shared" si="636"/>
        <v>#NAME?</v>
      </c>
      <c r="R2397">
        <v>5</v>
      </c>
      <c r="S2397" t="e">
        <f t="shared" si="637"/>
        <v>#NAME?</v>
      </c>
      <c r="T2397">
        <v>0</v>
      </c>
      <c r="U2397" t="e">
        <f t="shared" si="638"/>
        <v>#NAME?</v>
      </c>
      <c r="V2397">
        <v>256</v>
      </c>
      <c r="W2397" t="e">
        <f t="shared" si="639"/>
        <v>#NAME?</v>
      </c>
      <c r="X2397">
        <v>71</v>
      </c>
      <c r="Y2397" t="e">
        <f t="shared" si="640"/>
        <v>#NAME?</v>
      </c>
      <c r="Z2397">
        <v>1</v>
      </c>
      <c r="AA2397" t="e">
        <f t="shared" si="641"/>
        <v>#NAME?</v>
      </c>
      <c r="AB2397">
        <v>48</v>
      </c>
      <c r="AC2397" t="e">
        <f t="shared" si="642"/>
        <v>#NAME?</v>
      </c>
      <c r="AD2397">
        <v>1</v>
      </c>
      <c r="AE2397" t="e">
        <f t="shared" si="643"/>
        <v>#NAME?</v>
      </c>
      <c r="AF2397" t="s">
        <v>65</v>
      </c>
      <c r="AG2397" t="s">
        <v>64</v>
      </c>
      <c r="AH2397">
        <v>41054867</v>
      </c>
      <c r="AI2397">
        <v>41056217</v>
      </c>
      <c r="AJ2397">
        <v>8211108</v>
      </c>
      <c r="AK2397">
        <v>82015590</v>
      </c>
      <c r="AL2397">
        <v>10000</v>
      </c>
      <c r="AR2397">
        <v>10000</v>
      </c>
      <c r="AS2397">
        <v>51450.3</v>
      </c>
      <c r="AT2397">
        <v>5</v>
      </c>
      <c r="AU2397">
        <v>100000</v>
      </c>
      <c r="AV2397">
        <v>71</v>
      </c>
      <c r="AW2397" t="s">
        <v>60</v>
      </c>
      <c r="AX2397" t="s">
        <v>61</v>
      </c>
      <c r="AY2397" t="s">
        <v>62</v>
      </c>
      <c r="BA2397">
        <v>8</v>
      </c>
      <c r="BB2397">
        <v>1</v>
      </c>
      <c r="BD2397">
        <v>25.7227</v>
      </c>
      <c r="BE2397">
        <v>0.85438099999999995</v>
      </c>
      <c r="BF2397">
        <v>2312.0100000000002</v>
      </c>
      <c r="BH2397">
        <v>1450.3</v>
      </c>
      <c r="BN2397">
        <v>819664941</v>
      </c>
      <c r="BO2397">
        <v>134010434</v>
      </c>
      <c r="BP2397">
        <v>486744</v>
      </c>
      <c r="BQ2397">
        <v>47740</v>
      </c>
      <c r="BR2397">
        <v>0</v>
      </c>
      <c r="BY2397" t="s">
        <v>6161</v>
      </c>
      <c r="BZ2397" t="s">
        <v>9833</v>
      </c>
      <c r="CA2397" t="s">
        <v>58</v>
      </c>
      <c r="CB2397" t="str">
        <f t="shared" si="644"/>
        <v>ZYRA_CLUSTER_5i5d100000k nrq=1</v>
      </c>
      <c r="CC2397">
        <f t="shared" si="645"/>
        <v>72</v>
      </c>
    </row>
    <row r="2398" spans="1:81" x14ac:dyDescent="0.4">
      <c r="A2398" t="s">
        <v>2389</v>
      </c>
      <c r="B2398" t="s">
        <v>58</v>
      </c>
      <c r="C2398" t="s">
        <v>59</v>
      </c>
      <c r="D2398" t="e">
        <f t="shared" si="629"/>
        <v>#NAME?</v>
      </c>
      <c r="E2398">
        <v>10000</v>
      </c>
      <c r="F2398" t="e">
        <f t="shared" si="630"/>
        <v>#NAME?</v>
      </c>
      <c r="G2398" t="s">
        <v>60</v>
      </c>
      <c r="H2398" t="e">
        <f t="shared" si="631"/>
        <v>#NAME?</v>
      </c>
      <c r="I2398" t="s">
        <v>61</v>
      </c>
      <c r="J2398" t="e">
        <f t="shared" si="632"/>
        <v>#NAME?</v>
      </c>
      <c r="K2398" t="s">
        <v>62</v>
      </c>
      <c r="L2398" t="e">
        <f t="shared" si="633"/>
        <v>#NAME?</v>
      </c>
      <c r="M2398" t="e">
        <f t="shared" si="634"/>
        <v>#NAME?</v>
      </c>
      <c r="N2398">
        <v>100000</v>
      </c>
      <c r="O2398" t="e">
        <f t="shared" si="635"/>
        <v>#NAME?</v>
      </c>
      <c r="P2398">
        <v>5</v>
      </c>
      <c r="Q2398" t="e">
        <f t="shared" si="636"/>
        <v>#NAME?</v>
      </c>
      <c r="R2398">
        <v>5</v>
      </c>
      <c r="S2398" t="e">
        <f t="shared" si="637"/>
        <v>#NAME?</v>
      </c>
      <c r="T2398">
        <v>0</v>
      </c>
      <c r="U2398" t="e">
        <f t="shared" si="638"/>
        <v>#NAME?</v>
      </c>
      <c r="V2398">
        <v>256</v>
      </c>
      <c r="W2398" t="e">
        <f t="shared" si="639"/>
        <v>#NAME?</v>
      </c>
      <c r="X2398">
        <v>71</v>
      </c>
      <c r="Y2398" t="e">
        <f t="shared" si="640"/>
        <v>#NAME?</v>
      </c>
      <c r="Z2398">
        <v>1</v>
      </c>
      <c r="AA2398" t="e">
        <f t="shared" si="641"/>
        <v>#NAME?</v>
      </c>
      <c r="AB2398">
        <v>48</v>
      </c>
      <c r="AC2398" t="e">
        <f t="shared" si="642"/>
        <v>#NAME?</v>
      </c>
      <c r="AD2398">
        <v>2</v>
      </c>
      <c r="AE2398" t="e">
        <f t="shared" si="643"/>
        <v>#NAME?</v>
      </c>
      <c r="AF2398" t="s">
        <v>65</v>
      </c>
      <c r="AG2398" t="s">
        <v>64</v>
      </c>
      <c r="AH2398">
        <v>41408048</v>
      </c>
      <c r="AI2398">
        <v>41419233</v>
      </c>
      <c r="AJ2398">
        <v>8282728</v>
      </c>
      <c r="AK2398">
        <v>82716433</v>
      </c>
      <c r="AL2398">
        <v>10000</v>
      </c>
      <c r="AR2398">
        <v>10000</v>
      </c>
      <c r="AS2398">
        <v>51445.43</v>
      </c>
      <c r="AT2398">
        <v>5</v>
      </c>
      <c r="AU2398">
        <v>100000</v>
      </c>
      <c r="AV2398">
        <v>71</v>
      </c>
      <c r="AW2398" t="s">
        <v>60</v>
      </c>
      <c r="AX2398" t="s">
        <v>61</v>
      </c>
      <c r="AY2398" t="s">
        <v>62</v>
      </c>
      <c r="BA2398">
        <v>8</v>
      </c>
      <c r="BB2398">
        <v>1</v>
      </c>
      <c r="BD2398">
        <v>25.613700000000001</v>
      </c>
      <c r="BE2398">
        <v>0.82319399999999998</v>
      </c>
      <c r="BF2398">
        <v>2289.75</v>
      </c>
      <c r="BH2398">
        <v>1445.43</v>
      </c>
      <c r="BN2398">
        <v>826664089</v>
      </c>
      <c r="BO2398">
        <v>126098221</v>
      </c>
      <c r="BP2398">
        <v>494629</v>
      </c>
      <c r="BQ2398">
        <v>52402</v>
      </c>
      <c r="BR2398">
        <v>0</v>
      </c>
      <c r="BY2398" t="s">
        <v>6162</v>
      </c>
      <c r="BZ2398" t="s">
        <v>9834</v>
      </c>
      <c r="CA2398" t="s">
        <v>58</v>
      </c>
      <c r="CB2398" t="str">
        <f t="shared" si="644"/>
        <v>ZYRA_CLUSTER_5i5d100000k nrq=1</v>
      </c>
      <c r="CC2398">
        <f t="shared" si="645"/>
        <v>72</v>
      </c>
    </row>
    <row r="2399" spans="1:81" x14ac:dyDescent="0.4">
      <c r="A2399" t="s">
        <v>2390</v>
      </c>
      <c r="B2399" t="s">
        <v>58</v>
      </c>
      <c r="C2399" t="s">
        <v>59</v>
      </c>
      <c r="D2399" t="e">
        <f t="shared" si="629"/>
        <v>#NAME?</v>
      </c>
      <c r="E2399">
        <v>10000</v>
      </c>
      <c r="F2399" t="e">
        <f t="shared" si="630"/>
        <v>#NAME?</v>
      </c>
      <c r="G2399" t="s">
        <v>60</v>
      </c>
      <c r="H2399" t="e">
        <f t="shared" si="631"/>
        <v>#NAME?</v>
      </c>
      <c r="I2399" t="s">
        <v>61</v>
      </c>
      <c r="J2399" t="e">
        <f t="shared" si="632"/>
        <v>#NAME?</v>
      </c>
      <c r="K2399" t="s">
        <v>62</v>
      </c>
      <c r="L2399" t="e">
        <f t="shared" si="633"/>
        <v>#NAME?</v>
      </c>
      <c r="M2399" t="e">
        <f t="shared" si="634"/>
        <v>#NAME?</v>
      </c>
      <c r="N2399">
        <v>100000</v>
      </c>
      <c r="O2399" t="e">
        <f t="shared" si="635"/>
        <v>#NAME?</v>
      </c>
      <c r="P2399">
        <v>5</v>
      </c>
      <c r="Q2399" t="e">
        <f t="shared" si="636"/>
        <v>#NAME?</v>
      </c>
      <c r="R2399">
        <v>5</v>
      </c>
      <c r="S2399" t="e">
        <f t="shared" si="637"/>
        <v>#NAME?</v>
      </c>
      <c r="T2399">
        <v>0</v>
      </c>
      <c r="U2399" t="e">
        <f t="shared" si="638"/>
        <v>#NAME?</v>
      </c>
      <c r="V2399">
        <v>256</v>
      </c>
      <c r="W2399" t="e">
        <f t="shared" si="639"/>
        <v>#NAME?</v>
      </c>
      <c r="X2399">
        <v>90</v>
      </c>
      <c r="Y2399" t="e">
        <f t="shared" si="640"/>
        <v>#NAME?</v>
      </c>
      <c r="Z2399">
        <v>0</v>
      </c>
      <c r="AA2399" t="e">
        <f t="shared" si="641"/>
        <v>#NAME?</v>
      </c>
      <c r="AB2399">
        <v>48</v>
      </c>
      <c r="AC2399" t="e">
        <f t="shared" si="642"/>
        <v>#NAME?</v>
      </c>
      <c r="AD2399">
        <v>0</v>
      </c>
      <c r="AE2399" t="e">
        <f t="shared" si="643"/>
        <v>#NAME?</v>
      </c>
      <c r="AF2399" t="s">
        <v>65</v>
      </c>
      <c r="AG2399" t="s">
        <v>64</v>
      </c>
      <c r="AH2399">
        <v>50450092</v>
      </c>
      <c r="AI2399">
        <v>50445335</v>
      </c>
      <c r="AJ2399">
        <v>10089542</v>
      </c>
      <c r="AK2399">
        <v>100776377</v>
      </c>
      <c r="AL2399">
        <v>10000</v>
      </c>
      <c r="AR2399">
        <v>10000</v>
      </c>
      <c r="AS2399">
        <v>51438.84</v>
      </c>
      <c r="AT2399">
        <v>5</v>
      </c>
      <c r="AU2399">
        <v>100000</v>
      </c>
      <c r="AV2399">
        <v>90</v>
      </c>
      <c r="AW2399" t="s">
        <v>60</v>
      </c>
      <c r="AX2399" t="s">
        <v>61</v>
      </c>
      <c r="AY2399" t="s">
        <v>62</v>
      </c>
      <c r="BA2399">
        <v>8</v>
      </c>
      <c r="BB2399">
        <v>1</v>
      </c>
      <c r="BD2399">
        <v>25.808499999999999</v>
      </c>
      <c r="BE2399">
        <v>1.1670100000000001</v>
      </c>
      <c r="BF2399">
        <v>2346.84</v>
      </c>
      <c r="BH2399">
        <v>1438.84</v>
      </c>
      <c r="BN2399">
        <v>1007133944</v>
      </c>
      <c r="BO2399">
        <v>160133579</v>
      </c>
      <c r="BP2399">
        <v>616595</v>
      </c>
      <c r="BQ2399">
        <v>13631</v>
      </c>
      <c r="BR2399">
        <v>0</v>
      </c>
      <c r="BY2399" t="s">
        <v>6163</v>
      </c>
      <c r="BZ2399" t="s">
        <v>9835</v>
      </c>
      <c r="CA2399" t="s">
        <v>58</v>
      </c>
      <c r="CB2399" t="str">
        <f t="shared" si="644"/>
        <v>ZYRA_CLUSTER_5i5d100000k nrq=0</v>
      </c>
      <c r="CC2399">
        <f t="shared" si="645"/>
        <v>90</v>
      </c>
    </row>
    <row r="2400" spans="1:81" x14ac:dyDescent="0.4">
      <c r="A2400" t="s">
        <v>2981</v>
      </c>
      <c r="B2400" t="s">
        <v>58</v>
      </c>
      <c r="C2400" t="s">
        <v>67</v>
      </c>
      <c r="D2400" t="e">
        <f t="shared" si="629"/>
        <v>#NAME?</v>
      </c>
      <c r="E2400">
        <v>10000</v>
      </c>
      <c r="F2400" t="e">
        <f t="shared" si="630"/>
        <v>#NAME?</v>
      </c>
      <c r="G2400" t="s">
        <v>60</v>
      </c>
      <c r="H2400" t="e">
        <f t="shared" si="631"/>
        <v>#NAME?</v>
      </c>
      <c r="I2400" t="s">
        <v>61</v>
      </c>
      <c r="J2400" t="e">
        <f t="shared" si="632"/>
        <v>#NAME?</v>
      </c>
      <c r="K2400" t="s">
        <v>62</v>
      </c>
      <c r="L2400" t="e">
        <f t="shared" si="633"/>
        <v>#NAME?</v>
      </c>
      <c r="M2400" t="e">
        <f t="shared" si="634"/>
        <v>#NAME?</v>
      </c>
      <c r="N2400">
        <v>10000</v>
      </c>
      <c r="O2400" t="e">
        <f t="shared" si="635"/>
        <v>#NAME?</v>
      </c>
      <c r="P2400">
        <v>5</v>
      </c>
      <c r="Q2400" t="e">
        <f t="shared" si="636"/>
        <v>#NAME?</v>
      </c>
      <c r="R2400">
        <v>5</v>
      </c>
      <c r="S2400" t="e">
        <f t="shared" si="637"/>
        <v>#NAME?</v>
      </c>
      <c r="T2400">
        <v>0</v>
      </c>
      <c r="U2400" t="e">
        <f t="shared" si="638"/>
        <v>#NAME?</v>
      </c>
      <c r="V2400">
        <v>256</v>
      </c>
      <c r="W2400" t="e">
        <f t="shared" si="639"/>
        <v>#NAME?</v>
      </c>
      <c r="X2400">
        <v>17</v>
      </c>
      <c r="Y2400" t="e">
        <f t="shared" si="640"/>
        <v>#NAME?</v>
      </c>
      <c r="Z2400">
        <v>1</v>
      </c>
      <c r="AA2400" t="e">
        <f t="shared" si="641"/>
        <v>#NAME?</v>
      </c>
      <c r="AB2400">
        <v>48</v>
      </c>
      <c r="AC2400" t="e">
        <f t="shared" si="642"/>
        <v>#NAME?</v>
      </c>
      <c r="AD2400">
        <v>2</v>
      </c>
      <c r="AE2400" t="e">
        <f t="shared" si="643"/>
        <v>#NAME?</v>
      </c>
      <c r="AF2400" t="s">
        <v>65</v>
      </c>
      <c r="AG2400" t="s">
        <v>64</v>
      </c>
      <c r="AH2400">
        <v>16799968</v>
      </c>
      <c r="AI2400">
        <v>16802263</v>
      </c>
      <c r="AJ2400">
        <v>3360223</v>
      </c>
      <c r="AK2400">
        <v>33587914</v>
      </c>
      <c r="AL2400">
        <v>10000</v>
      </c>
      <c r="AR2400">
        <v>10000</v>
      </c>
      <c r="AS2400">
        <v>52233.73</v>
      </c>
      <c r="AT2400">
        <v>5</v>
      </c>
      <c r="AU2400">
        <v>10000</v>
      </c>
      <c r="AV2400">
        <v>17</v>
      </c>
      <c r="AW2400" t="s">
        <v>60</v>
      </c>
      <c r="AX2400" t="s">
        <v>61</v>
      </c>
      <c r="AY2400" t="s">
        <v>62</v>
      </c>
      <c r="BA2400">
        <v>8</v>
      </c>
      <c r="BB2400">
        <v>1</v>
      </c>
      <c r="BD2400">
        <v>2.7478899999999999</v>
      </c>
      <c r="BE2400">
        <v>2.7125099999999999E-2</v>
      </c>
      <c r="BF2400">
        <v>1420.31</v>
      </c>
      <c r="BH2400">
        <v>2233.73</v>
      </c>
      <c r="BN2400">
        <v>335417299</v>
      </c>
      <c r="BO2400">
        <v>16321324</v>
      </c>
      <c r="BP2400">
        <v>461844</v>
      </c>
      <c r="BQ2400">
        <v>0</v>
      </c>
      <c r="BR2400">
        <v>3.6392199999999999</v>
      </c>
      <c r="BY2400" t="s">
        <v>6164</v>
      </c>
      <c r="BZ2400" t="s">
        <v>9836</v>
      </c>
      <c r="CA2400" t="s">
        <v>58</v>
      </c>
      <c r="CB2400" t="str">
        <f t="shared" si="644"/>
        <v>ZYRA_CLUSTER_5i5d10000k nrq=1</v>
      </c>
      <c r="CC2400">
        <f t="shared" si="645"/>
        <v>18</v>
      </c>
    </row>
    <row r="2401" spans="1:81" x14ac:dyDescent="0.4">
      <c r="A2401" t="s">
        <v>2391</v>
      </c>
      <c r="B2401" t="s">
        <v>58</v>
      </c>
      <c r="C2401" t="s">
        <v>59</v>
      </c>
      <c r="D2401" t="e">
        <f t="shared" si="629"/>
        <v>#NAME?</v>
      </c>
      <c r="E2401">
        <v>10000</v>
      </c>
      <c r="F2401" t="e">
        <f t="shared" si="630"/>
        <v>#NAME?</v>
      </c>
      <c r="G2401" t="s">
        <v>60</v>
      </c>
      <c r="H2401" t="e">
        <f t="shared" si="631"/>
        <v>#NAME?</v>
      </c>
      <c r="I2401" t="s">
        <v>61</v>
      </c>
      <c r="J2401" t="e">
        <f t="shared" si="632"/>
        <v>#NAME?</v>
      </c>
      <c r="K2401" t="s">
        <v>62</v>
      </c>
      <c r="L2401" t="e">
        <f t="shared" si="633"/>
        <v>#NAME?</v>
      </c>
      <c r="M2401" t="e">
        <f t="shared" si="634"/>
        <v>#NAME?</v>
      </c>
      <c r="N2401">
        <v>100000</v>
      </c>
      <c r="O2401" t="e">
        <f t="shared" si="635"/>
        <v>#NAME?</v>
      </c>
      <c r="P2401">
        <v>5</v>
      </c>
      <c r="Q2401" t="e">
        <f t="shared" si="636"/>
        <v>#NAME?</v>
      </c>
      <c r="R2401">
        <v>5</v>
      </c>
      <c r="S2401" t="e">
        <f t="shared" si="637"/>
        <v>#NAME?</v>
      </c>
      <c r="T2401">
        <v>0</v>
      </c>
      <c r="U2401" t="e">
        <f t="shared" si="638"/>
        <v>#NAME?</v>
      </c>
      <c r="V2401">
        <v>256</v>
      </c>
      <c r="W2401" t="e">
        <f t="shared" si="639"/>
        <v>#NAME?</v>
      </c>
      <c r="X2401">
        <v>90</v>
      </c>
      <c r="Y2401" t="e">
        <f t="shared" si="640"/>
        <v>#NAME?</v>
      </c>
      <c r="Z2401">
        <v>0</v>
      </c>
      <c r="AA2401" t="e">
        <f t="shared" si="641"/>
        <v>#NAME?</v>
      </c>
      <c r="AB2401">
        <v>48</v>
      </c>
      <c r="AC2401" t="e">
        <f t="shared" si="642"/>
        <v>#NAME?</v>
      </c>
      <c r="AD2401">
        <v>1</v>
      </c>
      <c r="AE2401" t="e">
        <f t="shared" si="643"/>
        <v>#NAME?</v>
      </c>
      <c r="AF2401" t="s">
        <v>65</v>
      </c>
      <c r="AG2401" t="s">
        <v>64</v>
      </c>
      <c r="AH2401">
        <v>50382056</v>
      </c>
      <c r="AI2401">
        <v>50384111</v>
      </c>
      <c r="AJ2401">
        <v>10076616</v>
      </c>
      <c r="AK2401">
        <v>100656543</v>
      </c>
      <c r="AL2401">
        <v>10000</v>
      </c>
      <c r="AR2401">
        <v>10000</v>
      </c>
      <c r="AS2401">
        <v>51430.71</v>
      </c>
      <c r="AT2401">
        <v>5</v>
      </c>
      <c r="AU2401">
        <v>100000</v>
      </c>
      <c r="AV2401">
        <v>90</v>
      </c>
      <c r="AW2401" t="s">
        <v>60</v>
      </c>
      <c r="AX2401" t="s">
        <v>61</v>
      </c>
      <c r="AY2401" t="s">
        <v>62</v>
      </c>
      <c r="BA2401">
        <v>8</v>
      </c>
      <c r="BB2401">
        <v>1</v>
      </c>
      <c r="BD2401">
        <v>25.295999999999999</v>
      </c>
      <c r="BE2401">
        <v>1.20492</v>
      </c>
      <c r="BF2401">
        <v>2347.89</v>
      </c>
      <c r="BH2401">
        <v>1430.71</v>
      </c>
      <c r="BN2401">
        <v>1005937371</v>
      </c>
      <c r="BO2401">
        <v>187140806</v>
      </c>
      <c r="BP2401">
        <v>616118</v>
      </c>
      <c r="BQ2401">
        <v>11574</v>
      </c>
      <c r="BR2401">
        <v>0</v>
      </c>
      <c r="BY2401" t="s">
        <v>6165</v>
      </c>
      <c r="BZ2401" t="s">
        <v>9837</v>
      </c>
      <c r="CA2401" t="s">
        <v>58</v>
      </c>
      <c r="CB2401" t="str">
        <f t="shared" si="644"/>
        <v>ZYRA_CLUSTER_5i5d100000k nrq=0</v>
      </c>
      <c r="CC2401">
        <f t="shared" si="645"/>
        <v>90</v>
      </c>
    </row>
    <row r="2402" spans="1:81" x14ac:dyDescent="0.4">
      <c r="A2402" t="s">
        <v>2392</v>
      </c>
      <c r="B2402" t="s">
        <v>58</v>
      </c>
      <c r="C2402" t="s">
        <v>3765</v>
      </c>
      <c r="D2402" t="e">
        <f t="shared" si="629"/>
        <v>#NAME?</v>
      </c>
      <c r="E2402">
        <v>10000</v>
      </c>
      <c r="F2402" t="e">
        <f t="shared" si="630"/>
        <v>#NAME?</v>
      </c>
      <c r="G2402" t="s">
        <v>60</v>
      </c>
      <c r="H2402" t="e">
        <f t="shared" si="631"/>
        <v>#NAME?</v>
      </c>
      <c r="I2402" t="s">
        <v>61</v>
      </c>
      <c r="J2402" t="e">
        <f t="shared" si="632"/>
        <v>#NAME?</v>
      </c>
      <c r="K2402" t="s">
        <v>62</v>
      </c>
      <c r="L2402" t="e">
        <f t="shared" si="633"/>
        <v>#NAME?</v>
      </c>
      <c r="M2402" t="e">
        <f t="shared" si="634"/>
        <v>#NAME?</v>
      </c>
      <c r="N2402">
        <v>100000</v>
      </c>
      <c r="O2402" t="e">
        <f t="shared" si="635"/>
        <v>#NAME?</v>
      </c>
      <c r="P2402">
        <v>5</v>
      </c>
      <c r="Q2402" t="e">
        <f t="shared" si="636"/>
        <v>#NAME?</v>
      </c>
      <c r="R2402">
        <v>5</v>
      </c>
      <c r="S2402" t="e">
        <f t="shared" si="637"/>
        <v>#NAME?</v>
      </c>
      <c r="T2402">
        <v>0</v>
      </c>
      <c r="U2402" t="e">
        <f t="shared" si="638"/>
        <v>#NAME?</v>
      </c>
      <c r="V2402">
        <v>256</v>
      </c>
      <c r="W2402" t="e">
        <f t="shared" si="639"/>
        <v>#NAME?</v>
      </c>
      <c r="X2402">
        <v>1</v>
      </c>
      <c r="Y2402" t="e">
        <f t="shared" si="640"/>
        <v>#NAME?</v>
      </c>
      <c r="Z2402">
        <v>0</v>
      </c>
      <c r="AA2402" t="e">
        <f t="shared" si="641"/>
        <v>#NAME?</v>
      </c>
      <c r="AB2402">
        <v>48</v>
      </c>
      <c r="AC2402" t="e">
        <f t="shared" si="642"/>
        <v>#NAME?</v>
      </c>
      <c r="AD2402">
        <v>1</v>
      </c>
      <c r="AE2402" t="e">
        <f t="shared" si="643"/>
        <v>#NAME?</v>
      </c>
      <c r="AF2402" t="s">
        <v>65</v>
      </c>
      <c r="AG2402" t="s">
        <v>64</v>
      </c>
      <c r="AH2402">
        <v>1386036</v>
      </c>
      <c r="AI2402">
        <v>1387957</v>
      </c>
      <c r="AJ2402">
        <v>277399</v>
      </c>
      <c r="AK2402">
        <v>2768299</v>
      </c>
      <c r="AL2402">
        <v>10000</v>
      </c>
      <c r="AR2402">
        <v>10000</v>
      </c>
      <c r="AS2402">
        <v>5869.9989999999998</v>
      </c>
      <c r="AT2402">
        <v>5</v>
      </c>
      <c r="AU2402">
        <v>100000</v>
      </c>
      <c r="AV2402">
        <v>1</v>
      </c>
      <c r="AW2402" t="s">
        <v>60</v>
      </c>
      <c r="AX2402" t="s">
        <v>61</v>
      </c>
      <c r="AY2402" t="s">
        <v>62</v>
      </c>
      <c r="BA2402">
        <v>8</v>
      </c>
      <c r="BB2402">
        <v>1</v>
      </c>
      <c r="BD2402">
        <v>8.2128300000000003</v>
      </c>
      <c r="BE2402">
        <v>2.2513999999999999E-2</v>
      </c>
      <c r="BF2402">
        <v>1355.56</v>
      </c>
      <c r="BH2402">
        <v>869.99900000000002</v>
      </c>
      <c r="BN2402">
        <v>27669173</v>
      </c>
      <c r="BO2402">
        <v>294631</v>
      </c>
      <c r="BP2402">
        <v>13826</v>
      </c>
      <c r="BQ2402">
        <v>0</v>
      </c>
      <c r="BR2402">
        <v>0</v>
      </c>
      <c r="BY2402" t="s">
        <v>6166</v>
      </c>
      <c r="BZ2402" t="s">
        <v>9838</v>
      </c>
      <c r="CA2402" t="s">
        <v>58</v>
      </c>
      <c r="CB2402" t="str">
        <f t="shared" si="644"/>
        <v>ZYRA_CLUSTER_5i5d100000k nrq=0</v>
      </c>
      <c r="CC2402">
        <f t="shared" si="645"/>
        <v>1</v>
      </c>
    </row>
    <row r="2403" spans="1:81" x14ac:dyDescent="0.4">
      <c r="A2403" t="s">
        <v>2394</v>
      </c>
      <c r="B2403" t="s">
        <v>58</v>
      </c>
      <c r="C2403" t="s">
        <v>59</v>
      </c>
      <c r="D2403" t="e">
        <f t="shared" si="629"/>
        <v>#NAME?</v>
      </c>
      <c r="E2403">
        <v>10000</v>
      </c>
      <c r="F2403" t="e">
        <f t="shared" si="630"/>
        <v>#NAME?</v>
      </c>
      <c r="G2403" t="s">
        <v>60</v>
      </c>
      <c r="H2403" t="e">
        <f t="shared" si="631"/>
        <v>#NAME?</v>
      </c>
      <c r="I2403" t="s">
        <v>61</v>
      </c>
      <c r="J2403" t="e">
        <f t="shared" si="632"/>
        <v>#NAME?</v>
      </c>
      <c r="K2403" t="s">
        <v>62</v>
      </c>
      <c r="L2403" t="e">
        <f t="shared" si="633"/>
        <v>#NAME?</v>
      </c>
      <c r="M2403" t="e">
        <f t="shared" si="634"/>
        <v>#NAME?</v>
      </c>
      <c r="N2403">
        <v>100000</v>
      </c>
      <c r="O2403" t="e">
        <f t="shared" si="635"/>
        <v>#NAME?</v>
      </c>
      <c r="P2403">
        <v>5</v>
      </c>
      <c r="Q2403" t="e">
        <f t="shared" si="636"/>
        <v>#NAME?</v>
      </c>
      <c r="R2403">
        <v>5</v>
      </c>
      <c r="S2403" t="e">
        <f t="shared" si="637"/>
        <v>#NAME?</v>
      </c>
      <c r="T2403">
        <v>0</v>
      </c>
      <c r="U2403" t="e">
        <f t="shared" si="638"/>
        <v>#NAME?</v>
      </c>
      <c r="V2403">
        <v>256</v>
      </c>
      <c r="W2403" t="e">
        <f t="shared" si="639"/>
        <v>#NAME?</v>
      </c>
      <c r="X2403">
        <v>90</v>
      </c>
      <c r="Y2403" t="e">
        <f t="shared" si="640"/>
        <v>#NAME?</v>
      </c>
      <c r="Z2403">
        <v>0</v>
      </c>
      <c r="AA2403" t="e">
        <f t="shared" si="641"/>
        <v>#NAME?</v>
      </c>
      <c r="AB2403">
        <v>48</v>
      </c>
      <c r="AC2403" t="e">
        <f t="shared" si="642"/>
        <v>#NAME?</v>
      </c>
      <c r="AD2403">
        <v>2</v>
      </c>
      <c r="AE2403" t="e">
        <f t="shared" si="643"/>
        <v>#NAME?</v>
      </c>
      <c r="AF2403" t="s">
        <v>65</v>
      </c>
      <c r="AG2403" t="s">
        <v>64</v>
      </c>
      <c r="AH2403">
        <v>49264274</v>
      </c>
      <c r="AI2403">
        <v>49262465</v>
      </c>
      <c r="AJ2403">
        <v>9852673</v>
      </c>
      <c r="AK2403">
        <v>98407277</v>
      </c>
      <c r="AL2403">
        <v>10000</v>
      </c>
      <c r="AR2403">
        <v>10000</v>
      </c>
      <c r="AS2403">
        <v>51529.49</v>
      </c>
      <c r="AT2403">
        <v>5</v>
      </c>
      <c r="AU2403">
        <v>100000</v>
      </c>
      <c r="AV2403">
        <v>90</v>
      </c>
      <c r="AW2403" t="s">
        <v>60</v>
      </c>
      <c r="AX2403" t="s">
        <v>61</v>
      </c>
      <c r="AY2403" t="s">
        <v>62</v>
      </c>
      <c r="BA2403">
        <v>8</v>
      </c>
      <c r="BB2403">
        <v>1</v>
      </c>
      <c r="BD2403">
        <v>25.139299999999999</v>
      </c>
      <c r="BE2403">
        <v>1.1929000000000001</v>
      </c>
      <c r="BF2403">
        <v>2403.21</v>
      </c>
      <c r="BH2403">
        <v>1529.49</v>
      </c>
      <c r="BN2403">
        <v>983448794</v>
      </c>
      <c r="BO2403">
        <v>198291465</v>
      </c>
      <c r="BP2403">
        <v>610647</v>
      </c>
      <c r="BQ2403">
        <v>16018</v>
      </c>
      <c r="BR2403">
        <v>0</v>
      </c>
      <c r="BY2403" t="s">
        <v>6167</v>
      </c>
      <c r="BZ2403" t="s">
        <v>9839</v>
      </c>
      <c r="CA2403" t="s">
        <v>58</v>
      </c>
      <c r="CB2403" t="str">
        <f t="shared" si="644"/>
        <v>ZYRA_CLUSTER_5i5d100000k nrq=0</v>
      </c>
      <c r="CC2403">
        <f t="shared" si="645"/>
        <v>90</v>
      </c>
    </row>
    <row r="2404" spans="1:81" x14ac:dyDescent="0.4">
      <c r="A2404" t="s">
        <v>2395</v>
      </c>
      <c r="B2404" t="s">
        <v>58</v>
      </c>
      <c r="C2404" t="s">
        <v>59</v>
      </c>
      <c r="D2404" t="e">
        <f t="shared" si="629"/>
        <v>#NAME?</v>
      </c>
      <c r="E2404">
        <v>10000</v>
      </c>
      <c r="F2404" t="e">
        <f t="shared" si="630"/>
        <v>#NAME?</v>
      </c>
      <c r="G2404" t="s">
        <v>60</v>
      </c>
      <c r="H2404" t="e">
        <f t="shared" si="631"/>
        <v>#NAME?</v>
      </c>
      <c r="I2404" t="s">
        <v>61</v>
      </c>
      <c r="J2404" t="e">
        <f t="shared" si="632"/>
        <v>#NAME?</v>
      </c>
      <c r="K2404" t="s">
        <v>62</v>
      </c>
      <c r="L2404" t="e">
        <f t="shared" si="633"/>
        <v>#NAME?</v>
      </c>
      <c r="M2404" t="e">
        <f t="shared" si="634"/>
        <v>#NAME?</v>
      </c>
      <c r="N2404">
        <v>100000</v>
      </c>
      <c r="O2404" t="e">
        <f t="shared" si="635"/>
        <v>#NAME?</v>
      </c>
      <c r="P2404">
        <v>5</v>
      </c>
      <c r="Q2404" t="e">
        <f t="shared" si="636"/>
        <v>#NAME?</v>
      </c>
      <c r="R2404">
        <v>5</v>
      </c>
      <c r="S2404" t="e">
        <f t="shared" si="637"/>
        <v>#NAME?</v>
      </c>
      <c r="T2404">
        <v>0</v>
      </c>
      <c r="U2404" t="e">
        <f t="shared" si="638"/>
        <v>#NAME?</v>
      </c>
      <c r="V2404">
        <v>256</v>
      </c>
      <c r="W2404" t="e">
        <f t="shared" si="639"/>
        <v>#NAME?</v>
      </c>
      <c r="X2404">
        <v>89</v>
      </c>
      <c r="Y2404" t="e">
        <f t="shared" si="640"/>
        <v>#NAME?</v>
      </c>
      <c r="Z2404">
        <v>1</v>
      </c>
      <c r="AA2404" t="e">
        <f t="shared" si="641"/>
        <v>#NAME?</v>
      </c>
      <c r="AB2404">
        <v>48</v>
      </c>
      <c r="AC2404" t="e">
        <f t="shared" si="642"/>
        <v>#NAME?</v>
      </c>
      <c r="AD2404">
        <v>0</v>
      </c>
      <c r="AE2404" t="e">
        <f t="shared" si="643"/>
        <v>#NAME?</v>
      </c>
      <c r="AF2404" t="s">
        <v>65</v>
      </c>
      <c r="AG2404" t="s">
        <v>64</v>
      </c>
      <c r="AH2404">
        <v>50483678</v>
      </c>
      <c r="AI2404">
        <v>50474539</v>
      </c>
      <c r="AJ2404">
        <v>10095821</v>
      </c>
      <c r="AK2404">
        <v>100831596</v>
      </c>
      <c r="AL2404">
        <v>10000</v>
      </c>
      <c r="AR2404">
        <v>10000</v>
      </c>
      <c r="AS2404">
        <v>51591.87</v>
      </c>
      <c r="AT2404">
        <v>5</v>
      </c>
      <c r="AU2404">
        <v>100000</v>
      </c>
      <c r="AV2404">
        <v>89</v>
      </c>
      <c r="AW2404" t="s">
        <v>60</v>
      </c>
      <c r="AX2404" t="s">
        <v>61</v>
      </c>
      <c r="AY2404" t="s">
        <v>62</v>
      </c>
      <c r="BA2404">
        <v>8</v>
      </c>
      <c r="BB2404">
        <v>1</v>
      </c>
      <c r="BD2404">
        <v>25.4755</v>
      </c>
      <c r="BE2404">
        <v>1.1655500000000001</v>
      </c>
      <c r="BF2404">
        <v>2338.9899999999998</v>
      </c>
      <c r="BH2404">
        <v>1591.87</v>
      </c>
      <c r="BN2404">
        <v>1007699496</v>
      </c>
      <c r="BO2404">
        <v>164895807</v>
      </c>
      <c r="BP2404">
        <v>606936</v>
      </c>
      <c r="BQ2404">
        <v>63506</v>
      </c>
      <c r="BR2404">
        <v>0</v>
      </c>
      <c r="BY2404" t="s">
        <v>6168</v>
      </c>
      <c r="BZ2404" t="s">
        <v>9840</v>
      </c>
      <c r="CA2404" t="s">
        <v>58</v>
      </c>
      <c r="CB2404" t="str">
        <f t="shared" si="644"/>
        <v>ZYRA_CLUSTER_5i5d100000k nrq=1</v>
      </c>
      <c r="CC2404">
        <f t="shared" si="645"/>
        <v>90</v>
      </c>
    </row>
    <row r="2405" spans="1:81" x14ac:dyDescent="0.4">
      <c r="A2405" t="s">
        <v>2396</v>
      </c>
      <c r="B2405" t="s">
        <v>58</v>
      </c>
      <c r="C2405" t="s">
        <v>59</v>
      </c>
      <c r="D2405" t="e">
        <f t="shared" si="629"/>
        <v>#NAME?</v>
      </c>
      <c r="E2405">
        <v>10000</v>
      </c>
      <c r="F2405" t="e">
        <f t="shared" si="630"/>
        <v>#NAME?</v>
      </c>
      <c r="G2405" t="s">
        <v>60</v>
      </c>
      <c r="H2405" t="e">
        <f t="shared" si="631"/>
        <v>#NAME?</v>
      </c>
      <c r="I2405" t="s">
        <v>61</v>
      </c>
      <c r="J2405" t="e">
        <f t="shared" si="632"/>
        <v>#NAME?</v>
      </c>
      <c r="K2405" t="s">
        <v>62</v>
      </c>
      <c r="L2405" t="e">
        <f t="shared" si="633"/>
        <v>#NAME?</v>
      </c>
      <c r="M2405" t="e">
        <f t="shared" si="634"/>
        <v>#NAME?</v>
      </c>
      <c r="N2405">
        <v>100000</v>
      </c>
      <c r="O2405" t="e">
        <f t="shared" si="635"/>
        <v>#NAME?</v>
      </c>
      <c r="P2405">
        <v>5</v>
      </c>
      <c r="Q2405" t="e">
        <f t="shared" si="636"/>
        <v>#NAME?</v>
      </c>
      <c r="R2405">
        <v>5</v>
      </c>
      <c r="S2405" t="e">
        <f t="shared" si="637"/>
        <v>#NAME?</v>
      </c>
      <c r="T2405">
        <v>0</v>
      </c>
      <c r="U2405" t="e">
        <f t="shared" si="638"/>
        <v>#NAME?</v>
      </c>
      <c r="V2405">
        <v>256</v>
      </c>
      <c r="W2405" t="e">
        <f t="shared" si="639"/>
        <v>#NAME?</v>
      </c>
      <c r="X2405">
        <v>89</v>
      </c>
      <c r="Y2405" t="e">
        <f t="shared" si="640"/>
        <v>#NAME?</v>
      </c>
      <c r="Z2405">
        <v>1</v>
      </c>
      <c r="AA2405" t="e">
        <f t="shared" si="641"/>
        <v>#NAME?</v>
      </c>
      <c r="AB2405">
        <v>48</v>
      </c>
      <c r="AC2405" t="e">
        <f t="shared" si="642"/>
        <v>#NAME?</v>
      </c>
      <c r="AD2405">
        <v>1</v>
      </c>
      <c r="AE2405" t="e">
        <f t="shared" si="643"/>
        <v>#NAME?</v>
      </c>
      <c r="AF2405" t="s">
        <v>65</v>
      </c>
      <c r="AG2405" t="s">
        <v>64</v>
      </c>
      <c r="AH2405">
        <v>51389157</v>
      </c>
      <c r="AI2405">
        <v>51388983</v>
      </c>
      <c r="AJ2405">
        <v>10277814</v>
      </c>
      <c r="AK2405">
        <v>102656660</v>
      </c>
      <c r="AL2405">
        <v>10000</v>
      </c>
      <c r="AR2405">
        <v>10000</v>
      </c>
      <c r="AS2405">
        <v>51504.04</v>
      </c>
      <c r="AT2405">
        <v>5</v>
      </c>
      <c r="AU2405">
        <v>100000</v>
      </c>
      <c r="AV2405">
        <v>89</v>
      </c>
      <c r="AW2405" t="s">
        <v>60</v>
      </c>
      <c r="AX2405" t="s">
        <v>61</v>
      </c>
      <c r="AY2405" t="s">
        <v>62</v>
      </c>
      <c r="BA2405">
        <v>8</v>
      </c>
      <c r="BB2405">
        <v>1</v>
      </c>
      <c r="BD2405">
        <v>25.168800000000001</v>
      </c>
      <c r="BE2405">
        <v>1.14192</v>
      </c>
      <c r="BF2405">
        <v>2304.2399999999998</v>
      </c>
      <c r="BH2405">
        <v>1504.04</v>
      </c>
      <c r="BN2405">
        <v>1025936639</v>
      </c>
      <c r="BO2405">
        <v>149075087</v>
      </c>
      <c r="BP2405">
        <v>618198</v>
      </c>
      <c r="BQ2405">
        <v>67397</v>
      </c>
      <c r="BR2405">
        <v>0</v>
      </c>
      <c r="BY2405" t="s">
        <v>6169</v>
      </c>
      <c r="BZ2405" t="s">
        <v>9841</v>
      </c>
      <c r="CA2405" t="s">
        <v>58</v>
      </c>
      <c r="CB2405" t="str">
        <f t="shared" si="644"/>
        <v>ZYRA_CLUSTER_5i5d100000k nrq=1</v>
      </c>
      <c r="CC2405">
        <f t="shared" si="645"/>
        <v>90</v>
      </c>
    </row>
    <row r="2406" spans="1:81" x14ac:dyDescent="0.4">
      <c r="A2406" t="s">
        <v>2397</v>
      </c>
      <c r="B2406" t="s">
        <v>58</v>
      </c>
      <c r="C2406" t="s">
        <v>59</v>
      </c>
      <c r="D2406" t="e">
        <f t="shared" si="629"/>
        <v>#NAME?</v>
      </c>
      <c r="E2406">
        <v>10000</v>
      </c>
      <c r="F2406" t="e">
        <f t="shared" si="630"/>
        <v>#NAME?</v>
      </c>
      <c r="G2406" t="s">
        <v>60</v>
      </c>
      <c r="H2406" t="e">
        <f t="shared" si="631"/>
        <v>#NAME?</v>
      </c>
      <c r="I2406" t="s">
        <v>61</v>
      </c>
      <c r="J2406" t="e">
        <f t="shared" si="632"/>
        <v>#NAME?</v>
      </c>
      <c r="K2406" t="s">
        <v>62</v>
      </c>
      <c r="L2406" t="e">
        <f t="shared" si="633"/>
        <v>#NAME?</v>
      </c>
      <c r="M2406" t="e">
        <f t="shared" si="634"/>
        <v>#NAME?</v>
      </c>
      <c r="N2406">
        <v>100000</v>
      </c>
      <c r="O2406" t="e">
        <f t="shared" si="635"/>
        <v>#NAME?</v>
      </c>
      <c r="P2406">
        <v>5</v>
      </c>
      <c r="Q2406" t="e">
        <f t="shared" si="636"/>
        <v>#NAME?</v>
      </c>
      <c r="R2406">
        <v>5</v>
      </c>
      <c r="S2406" t="e">
        <f t="shared" si="637"/>
        <v>#NAME?</v>
      </c>
      <c r="T2406">
        <v>0</v>
      </c>
      <c r="U2406" t="e">
        <f t="shared" si="638"/>
        <v>#NAME?</v>
      </c>
      <c r="V2406">
        <v>256</v>
      </c>
      <c r="W2406" t="e">
        <f t="shared" si="639"/>
        <v>#NAME?</v>
      </c>
      <c r="X2406">
        <v>89</v>
      </c>
      <c r="Y2406" t="e">
        <f t="shared" si="640"/>
        <v>#NAME?</v>
      </c>
      <c r="Z2406">
        <v>1</v>
      </c>
      <c r="AA2406" t="e">
        <f t="shared" si="641"/>
        <v>#NAME?</v>
      </c>
      <c r="AB2406">
        <v>48</v>
      </c>
      <c r="AC2406" t="e">
        <f t="shared" si="642"/>
        <v>#NAME?</v>
      </c>
      <c r="AD2406">
        <v>2</v>
      </c>
      <c r="AE2406" t="e">
        <f t="shared" si="643"/>
        <v>#NAME?</v>
      </c>
      <c r="AF2406" t="s">
        <v>65</v>
      </c>
      <c r="AG2406" t="s">
        <v>64</v>
      </c>
      <c r="AH2406">
        <v>52213508</v>
      </c>
      <c r="AI2406">
        <v>52219003</v>
      </c>
      <c r="AJ2406">
        <v>10443251</v>
      </c>
      <c r="AK2406">
        <v>104306082</v>
      </c>
      <c r="AL2406">
        <v>10000</v>
      </c>
      <c r="AR2406">
        <v>10000</v>
      </c>
      <c r="AS2406">
        <v>51467.78</v>
      </c>
      <c r="AT2406">
        <v>5</v>
      </c>
      <c r="AU2406">
        <v>100000</v>
      </c>
      <c r="AV2406">
        <v>89</v>
      </c>
      <c r="AW2406" t="s">
        <v>60</v>
      </c>
      <c r="AX2406" t="s">
        <v>61</v>
      </c>
      <c r="AY2406" t="s">
        <v>62</v>
      </c>
      <c r="BA2406">
        <v>8</v>
      </c>
      <c r="BB2406">
        <v>1</v>
      </c>
      <c r="BD2406">
        <v>25.067599999999999</v>
      </c>
      <c r="BE2406">
        <v>1.1372500000000001</v>
      </c>
      <c r="BF2406">
        <v>2262.0500000000002</v>
      </c>
      <c r="BH2406">
        <v>1467.78</v>
      </c>
      <c r="BN2406">
        <v>1042425766</v>
      </c>
      <c r="BO2406">
        <v>145487607</v>
      </c>
      <c r="BP2406">
        <v>626248</v>
      </c>
      <c r="BQ2406">
        <v>65953</v>
      </c>
      <c r="BR2406">
        <v>0</v>
      </c>
      <c r="BY2406" t="s">
        <v>6170</v>
      </c>
      <c r="BZ2406" t="s">
        <v>9842</v>
      </c>
      <c r="CA2406" t="s">
        <v>58</v>
      </c>
      <c r="CB2406" t="str">
        <f t="shared" si="644"/>
        <v>ZYRA_CLUSTER_5i5d100000k nrq=1</v>
      </c>
      <c r="CC2406">
        <f t="shared" si="645"/>
        <v>90</v>
      </c>
    </row>
    <row r="2407" spans="1:81" x14ac:dyDescent="0.4">
      <c r="A2407" t="s">
        <v>2398</v>
      </c>
      <c r="B2407" t="s">
        <v>58</v>
      </c>
      <c r="C2407" t="s">
        <v>59</v>
      </c>
      <c r="D2407" t="e">
        <f t="shared" si="629"/>
        <v>#NAME?</v>
      </c>
      <c r="E2407">
        <v>10000</v>
      </c>
      <c r="F2407" t="e">
        <f t="shared" si="630"/>
        <v>#NAME?</v>
      </c>
      <c r="G2407" t="s">
        <v>60</v>
      </c>
      <c r="H2407" t="e">
        <f t="shared" si="631"/>
        <v>#NAME?</v>
      </c>
      <c r="I2407" t="s">
        <v>61</v>
      </c>
      <c r="J2407" t="e">
        <f t="shared" si="632"/>
        <v>#NAME?</v>
      </c>
      <c r="K2407" t="s">
        <v>62</v>
      </c>
      <c r="L2407" t="e">
        <f t="shared" si="633"/>
        <v>#NAME?</v>
      </c>
      <c r="M2407" t="e">
        <f t="shared" si="634"/>
        <v>#NAME?</v>
      </c>
      <c r="N2407">
        <v>100000</v>
      </c>
      <c r="O2407" t="e">
        <f t="shared" si="635"/>
        <v>#NAME?</v>
      </c>
      <c r="P2407">
        <v>5</v>
      </c>
      <c r="Q2407" t="e">
        <f t="shared" si="636"/>
        <v>#NAME?</v>
      </c>
      <c r="R2407">
        <v>5</v>
      </c>
      <c r="S2407" t="e">
        <f t="shared" si="637"/>
        <v>#NAME?</v>
      </c>
      <c r="T2407">
        <v>0</v>
      </c>
      <c r="U2407" t="e">
        <f t="shared" si="638"/>
        <v>#NAME?</v>
      </c>
      <c r="V2407">
        <v>256</v>
      </c>
      <c r="W2407" t="e">
        <f t="shared" si="639"/>
        <v>#NAME?</v>
      </c>
      <c r="X2407">
        <v>108</v>
      </c>
      <c r="Y2407" t="e">
        <f t="shared" si="640"/>
        <v>#NAME?</v>
      </c>
      <c r="Z2407">
        <v>0</v>
      </c>
      <c r="AA2407" t="e">
        <f t="shared" si="641"/>
        <v>#NAME?</v>
      </c>
      <c r="AB2407">
        <v>48</v>
      </c>
      <c r="AC2407" t="e">
        <f t="shared" si="642"/>
        <v>#NAME?</v>
      </c>
      <c r="AD2407">
        <v>0</v>
      </c>
      <c r="AE2407" t="e">
        <f t="shared" si="643"/>
        <v>#NAME?</v>
      </c>
      <c r="AF2407" t="s">
        <v>65</v>
      </c>
      <c r="AG2407" t="s">
        <v>64</v>
      </c>
      <c r="AH2407">
        <v>58458571</v>
      </c>
      <c r="AI2407">
        <v>58475567</v>
      </c>
      <c r="AJ2407">
        <v>11693413</v>
      </c>
      <c r="AK2407">
        <v>116803586</v>
      </c>
      <c r="AL2407">
        <v>10000</v>
      </c>
      <c r="AR2407">
        <v>10000</v>
      </c>
      <c r="AS2407">
        <v>51404.77</v>
      </c>
      <c r="AT2407">
        <v>5</v>
      </c>
      <c r="AU2407">
        <v>100000</v>
      </c>
      <c r="AV2407">
        <v>108</v>
      </c>
      <c r="AW2407" t="s">
        <v>60</v>
      </c>
      <c r="AX2407" t="s">
        <v>61</v>
      </c>
      <c r="AY2407" t="s">
        <v>62</v>
      </c>
      <c r="BA2407">
        <v>8</v>
      </c>
      <c r="BB2407">
        <v>1</v>
      </c>
      <c r="BD2407">
        <v>25.1587</v>
      </c>
      <c r="BE2407">
        <v>1.1087800000000001</v>
      </c>
      <c r="BF2407">
        <v>2429.89</v>
      </c>
      <c r="BH2407">
        <v>1404.77</v>
      </c>
      <c r="BN2407">
        <v>1167294325</v>
      </c>
      <c r="BO2407">
        <v>191211077</v>
      </c>
      <c r="BP2407">
        <v>724330</v>
      </c>
      <c r="BQ2407">
        <v>28918</v>
      </c>
      <c r="BR2407">
        <v>0</v>
      </c>
      <c r="BY2407" t="s">
        <v>6171</v>
      </c>
      <c r="BZ2407" t="s">
        <v>9843</v>
      </c>
      <c r="CA2407" t="s">
        <v>58</v>
      </c>
      <c r="CB2407" t="str">
        <f t="shared" si="644"/>
        <v>ZYRA_CLUSTER_5i5d100000k nrq=0</v>
      </c>
      <c r="CC2407">
        <f t="shared" si="645"/>
        <v>108</v>
      </c>
    </row>
    <row r="2408" spans="1:81" x14ac:dyDescent="0.4">
      <c r="A2408" t="s">
        <v>2399</v>
      </c>
      <c r="B2408" t="s">
        <v>58</v>
      </c>
      <c r="C2408" t="s">
        <v>59</v>
      </c>
      <c r="D2408" t="e">
        <f t="shared" si="629"/>
        <v>#NAME?</v>
      </c>
      <c r="E2408">
        <v>10000</v>
      </c>
      <c r="F2408" t="e">
        <f t="shared" si="630"/>
        <v>#NAME?</v>
      </c>
      <c r="G2408" t="s">
        <v>60</v>
      </c>
      <c r="H2408" t="e">
        <f t="shared" si="631"/>
        <v>#NAME?</v>
      </c>
      <c r="I2408" t="s">
        <v>61</v>
      </c>
      <c r="J2408" t="e">
        <f t="shared" si="632"/>
        <v>#NAME?</v>
      </c>
      <c r="K2408" t="s">
        <v>62</v>
      </c>
      <c r="L2408" t="e">
        <f t="shared" si="633"/>
        <v>#NAME?</v>
      </c>
      <c r="M2408" t="e">
        <f t="shared" si="634"/>
        <v>#NAME?</v>
      </c>
      <c r="N2408">
        <v>100000</v>
      </c>
      <c r="O2408" t="e">
        <f t="shared" si="635"/>
        <v>#NAME?</v>
      </c>
      <c r="P2408">
        <v>5</v>
      </c>
      <c r="Q2408" t="e">
        <f t="shared" si="636"/>
        <v>#NAME?</v>
      </c>
      <c r="R2408">
        <v>5</v>
      </c>
      <c r="S2408" t="e">
        <f t="shared" si="637"/>
        <v>#NAME?</v>
      </c>
      <c r="T2408">
        <v>0</v>
      </c>
      <c r="U2408" t="e">
        <f t="shared" si="638"/>
        <v>#NAME?</v>
      </c>
      <c r="V2408">
        <v>256</v>
      </c>
      <c r="W2408" t="e">
        <f t="shared" si="639"/>
        <v>#NAME?</v>
      </c>
      <c r="X2408">
        <v>108</v>
      </c>
      <c r="Y2408" t="e">
        <f t="shared" si="640"/>
        <v>#NAME?</v>
      </c>
      <c r="Z2408">
        <v>0</v>
      </c>
      <c r="AA2408" t="e">
        <f t="shared" si="641"/>
        <v>#NAME?</v>
      </c>
      <c r="AB2408">
        <v>48</v>
      </c>
      <c r="AC2408" t="e">
        <f t="shared" si="642"/>
        <v>#NAME?</v>
      </c>
      <c r="AD2408">
        <v>1</v>
      </c>
      <c r="AE2408" t="e">
        <f t="shared" si="643"/>
        <v>#NAME?</v>
      </c>
      <c r="AF2408" t="s">
        <v>65</v>
      </c>
      <c r="AG2408" t="s">
        <v>64</v>
      </c>
      <c r="AH2408">
        <v>57874266</v>
      </c>
      <c r="AI2408">
        <v>57863591</v>
      </c>
      <c r="AJ2408">
        <v>11573785</v>
      </c>
      <c r="AK2408">
        <v>115602274</v>
      </c>
      <c r="AL2408">
        <v>10000</v>
      </c>
      <c r="AR2408">
        <v>10000</v>
      </c>
      <c r="AS2408">
        <v>51423.77</v>
      </c>
      <c r="AT2408">
        <v>5</v>
      </c>
      <c r="AU2408">
        <v>100000</v>
      </c>
      <c r="AV2408">
        <v>108</v>
      </c>
      <c r="AW2408" t="s">
        <v>60</v>
      </c>
      <c r="AX2408" t="s">
        <v>61</v>
      </c>
      <c r="AY2408" t="s">
        <v>62</v>
      </c>
      <c r="BA2408">
        <v>8</v>
      </c>
      <c r="BB2408">
        <v>1</v>
      </c>
      <c r="BD2408">
        <v>25.947800000000001</v>
      </c>
      <c r="BE2408">
        <v>1.10117</v>
      </c>
      <c r="BF2408">
        <v>2449.87</v>
      </c>
      <c r="BH2408">
        <v>1423.77</v>
      </c>
      <c r="BN2408">
        <v>1155301377</v>
      </c>
      <c r="BO2408">
        <v>206604912</v>
      </c>
      <c r="BP2408">
        <v>709387</v>
      </c>
      <c r="BQ2408">
        <v>18684</v>
      </c>
      <c r="BR2408">
        <v>0</v>
      </c>
      <c r="BY2408" t="s">
        <v>6172</v>
      </c>
      <c r="BZ2408" t="s">
        <v>9844</v>
      </c>
      <c r="CA2408" t="s">
        <v>58</v>
      </c>
      <c r="CB2408" t="str">
        <f t="shared" si="644"/>
        <v>ZYRA_CLUSTER_5i5d100000k nrq=0</v>
      </c>
      <c r="CC2408">
        <f t="shared" si="645"/>
        <v>108</v>
      </c>
    </row>
    <row r="2409" spans="1:81" x14ac:dyDescent="0.4">
      <c r="A2409" t="s">
        <v>2401</v>
      </c>
      <c r="B2409" t="s">
        <v>58</v>
      </c>
      <c r="C2409" t="s">
        <v>59</v>
      </c>
      <c r="D2409" t="e">
        <f t="shared" si="629"/>
        <v>#NAME?</v>
      </c>
      <c r="E2409">
        <v>10000</v>
      </c>
      <c r="F2409" t="e">
        <f t="shared" si="630"/>
        <v>#NAME?</v>
      </c>
      <c r="G2409" t="s">
        <v>60</v>
      </c>
      <c r="H2409" t="e">
        <f t="shared" si="631"/>
        <v>#NAME?</v>
      </c>
      <c r="I2409" t="s">
        <v>61</v>
      </c>
      <c r="J2409" t="e">
        <f t="shared" si="632"/>
        <v>#NAME?</v>
      </c>
      <c r="K2409" t="s">
        <v>62</v>
      </c>
      <c r="L2409" t="e">
        <f t="shared" si="633"/>
        <v>#NAME?</v>
      </c>
      <c r="M2409" t="e">
        <f t="shared" si="634"/>
        <v>#NAME?</v>
      </c>
      <c r="N2409">
        <v>100000</v>
      </c>
      <c r="O2409" t="e">
        <f t="shared" si="635"/>
        <v>#NAME?</v>
      </c>
      <c r="P2409">
        <v>5</v>
      </c>
      <c r="Q2409" t="e">
        <f t="shared" si="636"/>
        <v>#NAME?</v>
      </c>
      <c r="R2409">
        <v>5</v>
      </c>
      <c r="S2409" t="e">
        <f t="shared" si="637"/>
        <v>#NAME?</v>
      </c>
      <c r="T2409">
        <v>0</v>
      </c>
      <c r="U2409" t="e">
        <f t="shared" si="638"/>
        <v>#NAME?</v>
      </c>
      <c r="V2409">
        <v>256</v>
      </c>
      <c r="W2409" t="e">
        <f t="shared" si="639"/>
        <v>#NAME?</v>
      </c>
      <c r="X2409">
        <v>108</v>
      </c>
      <c r="Y2409" t="e">
        <f t="shared" si="640"/>
        <v>#NAME?</v>
      </c>
      <c r="Z2409">
        <v>0</v>
      </c>
      <c r="AA2409" t="e">
        <f t="shared" si="641"/>
        <v>#NAME?</v>
      </c>
      <c r="AB2409">
        <v>48</v>
      </c>
      <c r="AC2409" t="e">
        <f t="shared" si="642"/>
        <v>#NAME?</v>
      </c>
      <c r="AD2409">
        <v>2</v>
      </c>
      <c r="AE2409" t="e">
        <f t="shared" si="643"/>
        <v>#NAME?</v>
      </c>
      <c r="AF2409" t="s">
        <v>65</v>
      </c>
      <c r="AG2409" t="s">
        <v>64</v>
      </c>
      <c r="AH2409">
        <v>58319772</v>
      </c>
      <c r="AI2409">
        <v>58323894</v>
      </c>
      <c r="AJ2409">
        <v>11664366</v>
      </c>
      <c r="AK2409">
        <v>116516098</v>
      </c>
      <c r="AL2409">
        <v>10000</v>
      </c>
      <c r="AR2409">
        <v>10000</v>
      </c>
      <c r="AS2409">
        <v>51409.25</v>
      </c>
      <c r="AT2409">
        <v>5</v>
      </c>
      <c r="AU2409">
        <v>100000</v>
      </c>
      <c r="AV2409">
        <v>108</v>
      </c>
      <c r="AW2409" t="s">
        <v>60</v>
      </c>
      <c r="AX2409" t="s">
        <v>61</v>
      </c>
      <c r="AY2409" t="s">
        <v>62</v>
      </c>
      <c r="BA2409">
        <v>8</v>
      </c>
      <c r="BB2409">
        <v>1</v>
      </c>
      <c r="BD2409">
        <v>25.786999999999999</v>
      </c>
      <c r="BE2409">
        <v>1.1121799999999999</v>
      </c>
      <c r="BF2409">
        <v>2432.31</v>
      </c>
      <c r="BH2409">
        <v>1409.25</v>
      </c>
      <c r="BN2409">
        <v>1164411064</v>
      </c>
      <c r="BO2409">
        <v>192590660</v>
      </c>
      <c r="BP2409">
        <v>735367</v>
      </c>
      <c r="BQ2409">
        <v>18613</v>
      </c>
      <c r="BR2409">
        <v>0</v>
      </c>
      <c r="BY2409" t="s">
        <v>6173</v>
      </c>
      <c r="BZ2409" t="s">
        <v>9845</v>
      </c>
      <c r="CA2409" t="s">
        <v>58</v>
      </c>
      <c r="CB2409" t="str">
        <f t="shared" si="644"/>
        <v>ZYRA_CLUSTER_5i5d100000k nrq=0</v>
      </c>
      <c r="CC2409">
        <f t="shared" si="645"/>
        <v>108</v>
      </c>
    </row>
    <row r="2410" spans="1:81" x14ac:dyDescent="0.4">
      <c r="A2410" t="s">
        <v>2402</v>
      </c>
      <c r="B2410" t="s">
        <v>58</v>
      </c>
      <c r="C2410" t="s">
        <v>59</v>
      </c>
      <c r="D2410" t="e">
        <f t="shared" si="629"/>
        <v>#NAME?</v>
      </c>
      <c r="E2410">
        <v>10000</v>
      </c>
      <c r="F2410" t="e">
        <f t="shared" si="630"/>
        <v>#NAME?</v>
      </c>
      <c r="G2410" t="s">
        <v>60</v>
      </c>
      <c r="H2410" t="e">
        <f t="shared" si="631"/>
        <v>#NAME?</v>
      </c>
      <c r="I2410" t="s">
        <v>61</v>
      </c>
      <c r="J2410" t="e">
        <f t="shared" si="632"/>
        <v>#NAME?</v>
      </c>
      <c r="K2410" t="s">
        <v>62</v>
      </c>
      <c r="L2410" t="e">
        <f t="shared" si="633"/>
        <v>#NAME?</v>
      </c>
      <c r="M2410" t="e">
        <f t="shared" si="634"/>
        <v>#NAME?</v>
      </c>
      <c r="N2410">
        <v>100000</v>
      </c>
      <c r="O2410" t="e">
        <f t="shared" si="635"/>
        <v>#NAME?</v>
      </c>
      <c r="P2410">
        <v>5</v>
      </c>
      <c r="Q2410" t="e">
        <f t="shared" si="636"/>
        <v>#NAME?</v>
      </c>
      <c r="R2410">
        <v>5</v>
      </c>
      <c r="S2410" t="e">
        <f t="shared" si="637"/>
        <v>#NAME?</v>
      </c>
      <c r="T2410">
        <v>0</v>
      </c>
      <c r="U2410" t="e">
        <f t="shared" si="638"/>
        <v>#NAME?</v>
      </c>
      <c r="V2410">
        <v>256</v>
      </c>
      <c r="W2410" t="e">
        <f t="shared" si="639"/>
        <v>#NAME?</v>
      </c>
      <c r="X2410">
        <v>107</v>
      </c>
      <c r="Y2410" t="e">
        <f t="shared" si="640"/>
        <v>#NAME?</v>
      </c>
      <c r="Z2410">
        <v>1</v>
      </c>
      <c r="AA2410" t="e">
        <f t="shared" si="641"/>
        <v>#NAME?</v>
      </c>
      <c r="AB2410">
        <v>48</v>
      </c>
      <c r="AC2410" t="e">
        <f t="shared" si="642"/>
        <v>#NAME?</v>
      </c>
      <c r="AD2410">
        <v>0</v>
      </c>
      <c r="AE2410" t="e">
        <f t="shared" si="643"/>
        <v>#NAME?</v>
      </c>
      <c r="AF2410" t="s">
        <v>65</v>
      </c>
      <c r="AG2410" t="s">
        <v>64</v>
      </c>
      <c r="AH2410">
        <v>59491260</v>
      </c>
      <c r="AI2410">
        <v>59479231</v>
      </c>
      <c r="AJ2410">
        <v>11897049</v>
      </c>
      <c r="AK2410">
        <v>118829414</v>
      </c>
      <c r="AL2410">
        <v>10000</v>
      </c>
      <c r="AR2410">
        <v>10000</v>
      </c>
      <c r="AS2410">
        <v>51449.29</v>
      </c>
      <c r="AT2410">
        <v>5</v>
      </c>
      <c r="AU2410">
        <v>100000</v>
      </c>
      <c r="AV2410">
        <v>107</v>
      </c>
      <c r="AW2410" t="s">
        <v>60</v>
      </c>
      <c r="AX2410" t="s">
        <v>61</v>
      </c>
      <c r="AY2410" t="s">
        <v>62</v>
      </c>
      <c r="BA2410">
        <v>8</v>
      </c>
      <c r="BB2410">
        <v>1</v>
      </c>
      <c r="BD2410">
        <v>25.417100000000001</v>
      </c>
      <c r="BE2410">
        <v>1.0837600000000001</v>
      </c>
      <c r="BF2410">
        <v>2385.1</v>
      </c>
      <c r="BH2410">
        <v>1449.29</v>
      </c>
      <c r="BN2410">
        <v>1187558139</v>
      </c>
      <c r="BO2410">
        <v>192876441</v>
      </c>
      <c r="BP2410">
        <v>725676</v>
      </c>
      <c r="BQ2410">
        <v>64874</v>
      </c>
      <c r="BR2410">
        <v>0</v>
      </c>
      <c r="BY2410" t="s">
        <v>6174</v>
      </c>
      <c r="BZ2410" t="s">
        <v>9846</v>
      </c>
      <c r="CA2410" t="s">
        <v>58</v>
      </c>
      <c r="CB2410" t="str">
        <f t="shared" si="644"/>
        <v>ZYRA_CLUSTER_5i5d100000k nrq=1</v>
      </c>
      <c r="CC2410">
        <f t="shared" si="645"/>
        <v>108</v>
      </c>
    </row>
    <row r="2411" spans="1:81" x14ac:dyDescent="0.4">
      <c r="A2411" t="s">
        <v>2982</v>
      </c>
      <c r="B2411" t="s">
        <v>58</v>
      </c>
      <c r="C2411" t="s">
        <v>67</v>
      </c>
      <c r="D2411" t="e">
        <f t="shared" si="629"/>
        <v>#NAME?</v>
      </c>
      <c r="E2411">
        <v>10000</v>
      </c>
      <c r="F2411" t="e">
        <f t="shared" si="630"/>
        <v>#NAME?</v>
      </c>
      <c r="G2411" t="s">
        <v>60</v>
      </c>
      <c r="H2411" t="e">
        <f t="shared" si="631"/>
        <v>#NAME?</v>
      </c>
      <c r="I2411" t="s">
        <v>61</v>
      </c>
      <c r="J2411" t="e">
        <f t="shared" si="632"/>
        <v>#NAME?</v>
      </c>
      <c r="K2411" t="s">
        <v>62</v>
      </c>
      <c r="L2411" t="e">
        <f t="shared" si="633"/>
        <v>#NAME?</v>
      </c>
      <c r="M2411" t="e">
        <f t="shared" si="634"/>
        <v>#NAME?</v>
      </c>
      <c r="N2411">
        <v>10000</v>
      </c>
      <c r="O2411" t="e">
        <f t="shared" si="635"/>
        <v>#NAME?</v>
      </c>
      <c r="P2411">
        <v>5</v>
      </c>
      <c r="Q2411" t="e">
        <f t="shared" si="636"/>
        <v>#NAME?</v>
      </c>
      <c r="R2411">
        <v>5</v>
      </c>
      <c r="S2411" t="e">
        <f t="shared" si="637"/>
        <v>#NAME?</v>
      </c>
      <c r="T2411">
        <v>0</v>
      </c>
      <c r="U2411" t="e">
        <f t="shared" si="638"/>
        <v>#NAME?</v>
      </c>
      <c r="V2411">
        <v>256</v>
      </c>
      <c r="W2411" t="e">
        <f t="shared" si="639"/>
        <v>#NAME?</v>
      </c>
      <c r="X2411">
        <v>36</v>
      </c>
      <c r="Y2411" t="e">
        <f t="shared" si="640"/>
        <v>#NAME?</v>
      </c>
      <c r="Z2411">
        <v>0</v>
      </c>
      <c r="AA2411" t="e">
        <f t="shared" si="641"/>
        <v>#NAME?</v>
      </c>
      <c r="AB2411">
        <v>48</v>
      </c>
      <c r="AC2411" t="e">
        <f t="shared" si="642"/>
        <v>#NAME?</v>
      </c>
      <c r="AD2411">
        <v>0</v>
      </c>
      <c r="AE2411" t="e">
        <f t="shared" si="643"/>
        <v>#NAME?</v>
      </c>
      <c r="AF2411" t="s">
        <v>65</v>
      </c>
      <c r="AG2411" t="s">
        <v>64</v>
      </c>
      <c r="AH2411">
        <v>35862813</v>
      </c>
      <c r="AI2411">
        <v>35861023</v>
      </c>
      <c r="AJ2411">
        <v>7172383</v>
      </c>
      <c r="AK2411">
        <v>71624920</v>
      </c>
      <c r="AL2411">
        <v>10000</v>
      </c>
      <c r="AR2411">
        <v>10000</v>
      </c>
      <c r="AS2411">
        <v>51007.94</v>
      </c>
      <c r="AT2411">
        <v>5</v>
      </c>
      <c r="AU2411">
        <v>10000</v>
      </c>
      <c r="AV2411">
        <v>36</v>
      </c>
      <c r="AW2411" t="s">
        <v>60</v>
      </c>
      <c r="AX2411" t="s">
        <v>61</v>
      </c>
      <c r="AY2411" t="s">
        <v>62</v>
      </c>
      <c r="BA2411">
        <v>8</v>
      </c>
      <c r="BB2411">
        <v>1</v>
      </c>
      <c r="BD2411">
        <v>1.7801400000000001</v>
      </c>
      <c r="BE2411">
        <v>1.6751100000000001E-3</v>
      </c>
      <c r="BF2411">
        <v>1328.19</v>
      </c>
      <c r="BH2411">
        <v>1007.94</v>
      </c>
      <c r="BN2411">
        <v>715830844</v>
      </c>
      <c r="BO2411">
        <v>22984068</v>
      </c>
      <c r="BP2411">
        <v>418364</v>
      </c>
      <c r="BQ2411">
        <v>0</v>
      </c>
      <c r="BR2411">
        <v>1.7261599999999999</v>
      </c>
      <c r="BY2411" t="s">
        <v>6175</v>
      </c>
      <c r="BZ2411" t="s">
        <v>9847</v>
      </c>
      <c r="CA2411" t="s">
        <v>58</v>
      </c>
      <c r="CB2411" t="str">
        <f t="shared" si="644"/>
        <v>ZYRA_CLUSTER_5i5d10000k nrq=0</v>
      </c>
      <c r="CC2411">
        <f t="shared" si="645"/>
        <v>36</v>
      </c>
    </row>
    <row r="2412" spans="1:81" x14ac:dyDescent="0.4">
      <c r="A2412" t="s">
        <v>2403</v>
      </c>
      <c r="B2412" t="s">
        <v>58</v>
      </c>
      <c r="C2412" t="s">
        <v>59</v>
      </c>
      <c r="D2412" t="e">
        <f t="shared" si="629"/>
        <v>#NAME?</v>
      </c>
      <c r="E2412">
        <v>10000</v>
      </c>
      <c r="F2412" t="e">
        <f t="shared" si="630"/>
        <v>#NAME?</v>
      </c>
      <c r="G2412" t="s">
        <v>60</v>
      </c>
      <c r="H2412" t="e">
        <f t="shared" si="631"/>
        <v>#NAME?</v>
      </c>
      <c r="I2412" t="s">
        <v>61</v>
      </c>
      <c r="J2412" t="e">
        <f t="shared" si="632"/>
        <v>#NAME?</v>
      </c>
      <c r="K2412" t="s">
        <v>62</v>
      </c>
      <c r="L2412" t="e">
        <f t="shared" si="633"/>
        <v>#NAME?</v>
      </c>
      <c r="M2412" t="e">
        <f t="shared" si="634"/>
        <v>#NAME?</v>
      </c>
      <c r="N2412">
        <v>100000</v>
      </c>
      <c r="O2412" t="e">
        <f t="shared" si="635"/>
        <v>#NAME?</v>
      </c>
      <c r="P2412">
        <v>5</v>
      </c>
      <c r="Q2412" t="e">
        <f t="shared" si="636"/>
        <v>#NAME?</v>
      </c>
      <c r="R2412">
        <v>5</v>
      </c>
      <c r="S2412" t="e">
        <f t="shared" si="637"/>
        <v>#NAME?</v>
      </c>
      <c r="T2412">
        <v>0</v>
      </c>
      <c r="U2412" t="e">
        <f t="shared" si="638"/>
        <v>#NAME?</v>
      </c>
      <c r="V2412">
        <v>256</v>
      </c>
      <c r="W2412" t="e">
        <f t="shared" si="639"/>
        <v>#NAME?</v>
      </c>
      <c r="X2412">
        <v>107</v>
      </c>
      <c r="Y2412" t="e">
        <f t="shared" si="640"/>
        <v>#NAME?</v>
      </c>
      <c r="Z2412">
        <v>1</v>
      </c>
      <c r="AA2412" t="e">
        <f t="shared" si="641"/>
        <v>#NAME?</v>
      </c>
      <c r="AB2412">
        <v>48</v>
      </c>
      <c r="AC2412" t="e">
        <f t="shared" si="642"/>
        <v>#NAME?</v>
      </c>
      <c r="AD2412">
        <v>1</v>
      </c>
      <c r="AE2412" t="e">
        <f t="shared" si="643"/>
        <v>#NAME?</v>
      </c>
      <c r="AF2412" t="s">
        <v>65</v>
      </c>
      <c r="AG2412" t="s">
        <v>64</v>
      </c>
      <c r="AH2412">
        <v>60092763</v>
      </c>
      <c r="AI2412">
        <v>60087194</v>
      </c>
      <c r="AJ2412">
        <v>12017995</v>
      </c>
      <c r="AK2412">
        <v>120052618</v>
      </c>
      <c r="AL2412">
        <v>10000</v>
      </c>
      <c r="AR2412">
        <v>10000</v>
      </c>
      <c r="AS2412">
        <v>51418.79</v>
      </c>
      <c r="AT2412">
        <v>5</v>
      </c>
      <c r="AU2412">
        <v>100000</v>
      </c>
      <c r="AV2412">
        <v>107</v>
      </c>
      <c r="AW2412" t="s">
        <v>60</v>
      </c>
      <c r="AX2412" t="s">
        <v>61</v>
      </c>
      <c r="AY2412" t="s">
        <v>62</v>
      </c>
      <c r="BA2412">
        <v>8</v>
      </c>
      <c r="BB2412">
        <v>1</v>
      </c>
      <c r="BD2412">
        <v>25.108699999999999</v>
      </c>
      <c r="BE2412">
        <v>1.0671900000000001</v>
      </c>
      <c r="BF2412">
        <v>2355.5</v>
      </c>
      <c r="BH2412">
        <v>1418.79</v>
      </c>
      <c r="BN2412">
        <v>1199780475</v>
      </c>
      <c r="BO2412">
        <v>181512365</v>
      </c>
      <c r="BP2412">
        <v>735821</v>
      </c>
      <c r="BQ2412">
        <v>71275</v>
      </c>
      <c r="BR2412">
        <v>0</v>
      </c>
      <c r="BY2412" t="s">
        <v>6176</v>
      </c>
      <c r="BZ2412" t="s">
        <v>9848</v>
      </c>
      <c r="CA2412" t="s">
        <v>58</v>
      </c>
      <c r="CB2412" t="str">
        <f t="shared" si="644"/>
        <v>ZYRA_CLUSTER_5i5d100000k nrq=1</v>
      </c>
      <c r="CC2412">
        <f t="shared" si="645"/>
        <v>108</v>
      </c>
    </row>
    <row r="2413" spans="1:81" x14ac:dyDescent="0.4">
      <c r="A2413" t="s">
        <v>2404</v>
      </c>
      <c r="B2413" t="s">
        <v>58</v>
      </c>
      <c r="C2413" t="s">
        <v>59</v>
      </c>
      <c r="D2413" t="e">
        <f t="shared" si="629"/>
        <v>#NAME?</v>
      </c>
      <c r="E2413">
        <v>10000</v>
      </c>
      <c r="F2413" t="e">
        <f t="shared" si="630"/>
        <v>#NAME?</v>
      </c>
      <c r="G2413" t="s">
        <v>60</v>
      </c>
      <c r="H2413" t="e">
        <f t="shared" si="631"/>
        <v>#NAME?</v>
      </c>
      <c r="I2413" t="s">
        <v>61</v>
      </c>
      <c r="J2413" t="e">
        <f t="shared" si="632"/>
        <v>#NAME?</v>
      </c>
      <c r="K2413" t="s">
        <v>62</v>
      </c>
      <c r="L2413" t="e">
        <f t="shared" si="633"/>
        <v>#NAME?</v>
      </c>
      <c r="M2413" t="e">
        <f t="shared" si="634"/>
        <v>#NAME?</v>
      </c>
      <c r="N2413">
        <v>100000</v>
      </c>
      <c r="O2413" t="e">
        <f t="shared" si="635"/>
        <v>#NAME?</v>
      </c>
      <c r="P2413">
        <v>5</v>
      </c>
      <c r="Q2413" t="e">
        <f t="shared" si="636"/>
        <v>#NAME?</v>
      </c>
      <c r="R2413">
        <v>5</v>
      </c>
      <c r="S2413" t="e">
        <f t="shared" si="637"/>
        <v>#NAME?</v>
      </c>
      <c r="T2413">
        <v>0</v>
      </c>
      <c r="U2413" t="e">
        <f t="shared" si="638"/>
        <v>#NAME?</v>
      </c>
      <c r="V2413">
        <v>256</v>
      </c>
      <c r="W2413" t="e">
        <f t="shared" si="639"/>
        <v>#NAME?</v>
      </c>
      <c r="X2413">
        <v>107</v>
      </c>
      <c r="Y2413" t="e">
        <f t="shared" si="640"/>
        <v>#NAME?</v>
      </c>
      <c r="Z2413">
        <v>1</v>
      </c>
      <c r="AA2413" t="e">
        <f t="shared" si="641"/>
        <v>#NAME?</v>
      </c>
      <c r="AB2413">
        <v>48</v>
      </c>
      <c r="AC2413" t="e">
        <f t="shared" si="642"/>
        <v>#NAME?</v>
      </c>
      <c r="AD2413">
        <v>2</v>
      </c>
      <c r="AE2413" t="e">
        <f t="shared" si="643"/>
        <v>#NAME?</v>
      </c>
      <c r="AF2413" t="s">
        <v>65</v>
      </c>
      <c r="AG2413" t="s">
        <v>64</v>
      </c>
      <c r="AH2413">
        <v>59392569</v>
      </c>
      <c r="AI2413">
        <v>59386759</v>
      </c>
      <c r="AJ2413">
        <v>11877932</v>
      </c>
      <c r="AK2413">
        <v>118636302</v>
      </c>
      <c r="AL2413">
        <v>10000</v>
      </c>
      <c r="AR2413">
        <v>10000</v>
      </c>
      <c r="AS2413">
        <v>51447.9</v>
      </c>
      <c r="AT2413">
        <v>5</v>
      </c>
      <c r="AU2413">
        <v>100000</v>
      </c>
      <c r="AV2413">
        <v>107</v>
      </c>
      <c r="AW2413" t="s">
        <v>60</v>
      </c>
      <c r="AX2413" t="s">
        <v>61</v>
      </c>
      <c r="AY2413" t="s">
        <v>62</v>
      </c>
      <c r="BA2413">
        <v>8</v>
      </c>
      <c r="BB2413">
        <v>1</v>
      </c>
      <c r="BD2413">
        <v>25.750800000000002</v>
      </c>
      <c r="BE2413">
        <v>1.0696600000000001</v>
      </c>
      <c r="BF2413">
        <v>2388.83</v>
      </c>
      <c r="BH2413">
        <v>1447.9</v>
      </c>
      <c r="BN2413">
        <v>1185619982</v>
      </c>
      <c r="BO2413">
        <v>201530302</v>
      </c>
      <c r="BP2413">
        <v>731952</v>
      </c>
      <c r="BQ2413">
        <v>67086</v>
      </c>
      <c r="BR2413">
        <v>0</v>
      </c>
      <c r="BY2413" t="s">
        <v>6177</v>
      </c>
      <c r="BZ2413" t="s">
        <v>9849</v>
      </c>
      <c r="CA2413" t="s">
        <v>58</v>
      </c>
      <c r="CB2413" t="str">
        <f t="shared" si="644"/>
        <v>ZYRA_CLUSTER_5i5d100000k nrq=1</v>
      </c>
      <c r="CC2413">
        <f t="shared" si="645"/>
        <v>108</v>
      </c>
    </row>
    <row r="2414" spans="1:81" x14ac:dyDescent="0.4">
      <c r="A2414" t="s">
        <v>2405</v>
      </c>
      <c r="B2414" t="s">
        <v>58</v>
      </c>
      <c r="C2414" t="s">
        <v>3765</v>
      </c>
      <c r="D2414" t="e">
        <f t="shared" si="629"/>
        <v>#NAME?</v>
      </c>
      <c r="E2414">
        <v>10000</v>
      </c>
      <c r="F2414" t="e">
        <f t="shared" si="630"/>
        <v>#NAME?</v>
      </c>
      <c r="G2414" t="s">
        <v>60</v>
      </c>
      <c r="H2414" t="e">
        <f t="shared" si="631"/>
        <v>#NAME?</v>
      </c>
      <c r="I2414" t="s">
        <v>61</v>
      </c>
      <c r="J2414" t="e">
        <f t="shared" si="632"/>
        <v>#NAME?</v>
      </c>
      <c r="K2414" t="s">
        <v>62</v>
      </c>
      <c r="L2414" t="e">
        <f t="shared" si="633"/>
        <v>#NAME?</v>
      </c>
      <c r="M2414" t="e">
        <f t="shared" si="634"/>
        <v>#NAME?</v>
      </c>
      <c r="N2414">
        <v>100000</v>
      </c>
      <c r="O2414" t="e">
        <f t="shared" si="635"/>
        <v>#NAME?</v>
      </c>
      <c r="P2414">
        <v>5</v>
      </c>
      <c r="Q2414" t="e">
        <f t="shared" si="636"/>
        <v>#NAME?</v>
      </c>
      <c r="R2414">
        <v>5</v>
      </c>
      <c r="S2414" t="e">
        <f t="shared" si="637"/>
        <v>#NAME?</v>
      </c>
      <c r="T2414">
        <v>0</v>
      </c>
      <c r="U2414" t="e">
        <f t="shared" si="638"/>
        <v>#NAME?</v>
      </c>
      <c r="V2414">
        <v>256</v>
      </c>
      <c r="W2414" t="e">
        <f t="shared" si="639"/>
        <v>#NAME?</v>
      </c>
      <c r="X2414">
        <v>1</v>
      </c>
      <c r="Y2414" t="e">
        <f t="shared" si="640"/>
        <v>#NAME?</v>
      </c>
      <c r="Z2414">
        <v>0</v>
      </c>
      <c r="AA2414" t="e">
        <f t="shared" si="641"/>
        <v>#NAME?</v>
      </c>
      <c r="AB2414">
        <v>48</v>
      </c>
      <c r="AC2414" t="e">
        <f t="shared" si="642"/>
        <v>#NAME?</v>
      </c>
      <c r="AD2414">
        <v>2</v>
      </c>
      <c r="AE2414" t="e">
        <f t="shared" si="643"/>
        <v>#NAME?</v>
      </c>
      <c r="AF2414" t="s">
        <v>65</v>
      </c>
      <c r="AG2414" t="s">
        <v>64</v>
      </c>
      <c r="AH2414">
        <v>1380472</v>
      </c>
      <c r="AI2414">
        <v>1381352</v>
      </c>
      <c r="AJ2414">
        <v>276182</v>
      </c>
      <c r="AK2414">
        <v>2757199</v>
      </c>
      <c r="AL2414">
        <v>10000</v>
      </c>
      <c r="AR2414">
        <v>10000</v>
      </c>
      <c r="AS2414">
        <v>5860.8280000000004</v>
      </c>
      <c r="AT2414">
        <v>5</v>
      </c>
      <c r="AU2414">
        <v>100000</v>
      </c>
      <c r="AV2414">
        <v>1</v>
      </c>
      <c r="AW2414" t="s">
        <v>60</v>
      </c>
      <c r="AX2414" t="s">
        <v>61</v>
      </c>
      <c r="AY2414" t="s">
        <v>62</v>
      </c>
      <c r="BA2414">
        <v>8</v>
      </c>
      <c r="BB2414">
        <v>1</v>
      </c>
      <c r="BD2414">
        <v>8.2181700000000006</v>
      </c>
      <c r="BE2414">
        <v>2.13127E-2</v>
      </c>
      <c r="BF2414">
        <v>1349.09</v>
      </c>
      <c r="BH2414">
        <v>860.82799999999997</v>
      </c>
      <c r="BN2414">
        <v>27558046</v>
      </c>
      <c r="BO2414">
        <v>291034</v>
      </c>
      <c r="BP2414">
        <v>13953</v>
      </c>
      <c r="BQ2414">
        <v>0</v>
      </c>
      <c r="BR2414">
        <v>0</v>
      </c>
      <c r="BY2414" t="s">
        <v>6178</v>
      </c>
      <c r="BZ2414" t="s">
        <v>9850</v>
      </c>
      <c r="CA2414" t="s">
        <v>58</v>
      </c>
      <c r="CB2414" t="str">
        <f t="shared" si="644"/>
        <v>ZYRA_CLUSTER_5i5d100000k nrq=0</v>
      </c>
      <c r="CC2414">
        <f t="shared" si="645"/>
        <v>1</v>
      </c>
    </row>
    <row r="2415" spans="1:81" x14ac:dyDescent="0.4">
      <c r="A2415" t="s">
        <v>2406</v>
      </c>
      <c r="B2415" t="s">
        <v>58</v>
      </c>
      <c r="C2415" t="s">
        <v>59</v>
      </c>
      <c r="D2415" t="e">
        <f t="shared" si="629"/>
        <v>#NAME?</v>
      </c>
      <c r="E2415">
        <v>10000</v>
      </c>
      <c r="F2415" t="e">
        <f t="shared" si="630"/>
        <v>#NAME?</v>
      </c>
      <c r="G2415" t="s">
        <v>60</v>
      </c>
      <c r="H2415" t="e">
        <f t="shared" si="631"/>
        <v>#NAME?</v>
      </c>
      <c r="I2415" t="s">
        <v>61</v>
      </c>
      <c r="J2415" t="e">
        <f t="shared" si="632"/>
        <v>#NAME?</v>
      </c>
      <c r="K2415" t="s">
        <v>62</v>
      </c>
      <c r="L2415" t="e">
        <f t="shared" si="633"/>
        <v>#NAME?</v>
      </c>
      <c r="M2415" t="e">
        <f t="shared" si="634"/>
        <v>#NAME?</v>
      </c>
      <c r="N2415">
        <v>100000</v>
      </c>
      <c r="O2415" t="e">
        <f t="shared" si="635"/>
        <v>#NAME?</v>
      </c>
      <c r="P2415">
        <v>5</v>
      </c>
      <c r="Q2415" t="e">
        <f t="shared" si="636"/>
        <v>#NAME?</v>
      </c>
      <c r="R2415">
        <v>5</v>
      </c>
      <c r="S2415" t="e">
        <f t="shared" si="637"/>
        <v>#NAME?</v>
      </c>
      <c r="T2415">
        <v>0</v>
      </c>
      <c r="U2415" t="e">
        <f t="shared" si="638"/>
        <v>#NAME?</v>
      </c>
      <c r="V2415">
        <v>256</v>
      </c>
      <c r="W2415" t="e">
        <f t="shared" si="639"/>
        <v>#NAME?</v>
      </c>
      <c r="X2415">
        <v>126</v>
      </c>
      <c r="Y2415" t="e">
        <f t="shared" si="640"/>
        <v>#NAME?</v>
      </c>
      <c r="Z2415">
        <v>0</v>
      </c>
      <c r="AA2415" t="e">
        <f t="shared" si="641"/>
        <v>#NAME?</v>
      </c>
      <c r="AB2415">
        <v>48</v>
      </c>
      <c r="AC2415" t="e">
        <f t="shared" si="642"/>
        <v>#NAME?</v>
      </c>
      <c r="AD2415">
        <v>0</v>
      </c>
      <c r="AE2415" t="e">
        <f t="shared" si="643"/>
        <v>#NAME?</v>
      </c>
      <c r="AF2415" t="s">
        <v>65</v>
      </c>
      <c r="AG2415" t="s">
        <v>64</v>
      </c>
      <c r="AH2415">
        <v>66442580</v>
      </c>
      <c r="AI2415">
        <v>66443457</v>
      </c>
      <c r="AJ2415">
        <v>13288603</v>
      </c>
      <c r="AK2415">
        <v>132723953</v>
      </c>
      <c r="AL2415">
        <v>10000</v>
      </c>
      <c r="AR2415">
        <v>10000</v>
      </c>
      <c r="AS2415">
        <v>51407.74</v>
      </c>
      <c r="AT2415">
        <v>5</v>
      </c>
      <c r="AU2415">
        <v>100000</v>
      </c>
      <c r="AV2415">
        <v>126</v>
      </c>
      <c r="AW2415" t="s">
        <v>60</v>
      </c>
      <c r="AX2415" t="s">
        <v>61</v>
      </c>
      <c r="AY2415" t="s">
        <v>62</v>
      </c>
      <c r="BA2415">
        <v>8</v>
      </c>
      <c r="BB2415">
        <v>1</v>
      </c>
      <c r="BD2415">
        <v>25.1813</v>
      </c>
      <c r="BE2415">
        <v>1.4250400000000001</v>
      </c>
      <c r="BF2415">
        <v>2490.3200000000002</v>
      </c>
      <c r="BH2415">
        <v>1407.74</v>
      </c>
      <c r="BN2415">
        <v>1326354108</v>
      </c>
      <c r="BO2415">
        <v>219159621</v>
      </c>
      <c r="BP2415">
        <v>865878</v>
      </c>
      <c r="BQ2415">
        <v>28464</v>
      </c>
      <c r="BR2415">
        <v>0</v>
      </c>
      <c r="BY2415" t="s">
        <v>6179</v>
      </c>
      <c r="BZ2415" t="s">
        <v>9851</v>
      </c>
      <c r="CA2415" t="s">
        <v>58</v>
      </c>
      <c r="CB2415" t="str">
        <f t="shared" si="644"/>
        <v>ZYRA_CLUSTER_5i5d100000k nrq=0</v>
      </c>
      <c r="CC2415">
        <f t="shared" si="645"/>
        <v>126</v>
      </c>
    </row>
    <row r="2416" spans="1:81" x14ac:dyDescent="0.4">
      <c r="A2416" t="s">
        <v>2407</v>
      </c>
      <c r="B2416" t="s">
        <v>58</v>
      </c>
      <c r="C2416" t="s">
        <v>59</v>
      </c>
      <c r="D2416" t="e">
        <f t="shared" si="629"/>
        <v>#NAME?</v>
      </c>
      <c r="E2416">
        <v>10000</v>
      </c>
      <c r="F2416" t="e">
        <f t="shared" si="630"/>
        <v>#NAME?</v>
      </c>
      <c r="G2416" t="s">
        <v>60</v>
      </c>
      <c r="H2416" t="e">
        <f t="shared" si="631"/>
        <v>#NAME?</v>
      </c>
      <c r="I2416" t="s">
        <v>61</v>
      </c>
      <c r="J2416" t="e">
        <f t="shared" si="632"/>
        <v>#NAME?</v>
      </c>
      <c r="K2416" t="s">
        <v>62</v>
      </c>
      <c r="L2416" t="e">
        <f t="shared" si="633"/>
        <v>#NAME?</v>
      </c>
      <c r="M2416" t="e">
        <f t="shared" si="634"/>
        <v>#NAME?</v>
      </c>
      <c r="N2416">
        <v>100000</v>
      </c>
      <c r="O2416" t="e">
        <f t="shared" si="635"/>
        <v>#NAME?</v>
      </c>
      <c r="P2416">
        <v>5</v>
      </c>
      <c r="Q2416" t="e">
        <f t="shared" si="636"/>
        <v>#NAME?</v>
      </c>
      <c r="R2416">
        <v>5</v>
      </c>
      <c r="S2416" t="e">
        <f t="shared" si="637"/>
        <v>#NAME?</v>
      </c>
      <c r="T2416">
        <v>0</v>
      </c>
      <c r="U2416" t="e">
        <f t="shared" si="638"/>
        <v>#NAME?</v>
      </c>
      <c r="V2416">
        <v>256</v>
      </c>
      <c r="W2416" t="e">
        <f t="shared" si="639"/>
        <v>#NAME?</v>
      </c>
      <c r="X2416">
        <v>126</v>
      </c>
      <c r="Y2416" t="e">
        <f t="shared" si="640"/>
        <v>#NAME?</v>
      </c>
      <c r="Z2416">
        <v>0</v>
      </c>
      <c r="AA2416" t="e">
        <f t="shared" si="641"/>
        <v>#NAME?</v>
      </c>
      <c r="AB2416">
        <v>48</v>
      </c>
      <c r="AC2416" t="e">
        <f t="shared" si="642"/>
        <v>#NAME?</v>
      </c>
      <c r="AD2416">
        <v>1</v>
      </c>
      <c r="AE2416" t="e">
        <f t="shared" si="643"/>
        <v>#NAME?</v>
      </c>
      <c r="AF2416" t="s">
        <v>65</v>
      </c>
      <c r="AG2416" t="s">
        <v>64</v>
      </c>
      <c r="AH2416">
        <v>66658979</v>
      </c>
      <c r="AI2416">
        <v>66632714</v>
      </c>
      <c r="AJ2416">
        <v>13329169</v>
      </c>
      <c r="AK2416">
        <v>133127170</v>
      </c>
      <c r="AL2416">
        <v>10000</v>
      </c>
      <c r="AR2416">
        <v>10000</v>
      </c>
      <c r="AS2416">
        <v>51430.18</v>
      </c>
      <c r="AT2416">
        <v>5</v>
      </c>
      <c r="AU2416">
        <v>100000</v>
      </c>
      <c r="AV2416">
        <v>126</v>
      </c>
      <c r="AW2416" t="s">
        <v>60</v>
      </c>
      <c r="AX2416" t="s">
        <v>61</v>
      </c>
      <c r="AY2416" t="s">
        <v>62</v>
      </c>
      <c r="BA2416">
        <v>8</v>
      </c>
      <c r="BB2416">
        <v>1</v>
      </c>
      <c r="BD2416">
        <v>25.462</v>
      </c>
      <c r="BE2416">
        <v>1.4229799999999999</v>
      </c>
      <c r="BF2416">
        <v>2475.9899999999998</v>
      </c>
      <c r="BH2416">
        <v>1430.18</v>
      </c>
      <c r="BN2416">
        <v>1330410276</v>
      </c>
      <c r="BO2416">
        <v>213247512</v>
      </c>
      <c r="BP2416">
        <v>842639</v>
      </c>
      <c r="BQ2416">
        <v>32166</v>
      </c>
      <c r="BR2416">
        <v>0</v>
      </c>
      <c r="BY2416" t="s">
        <v>6180</v>
      </c>
      <c r="BZ2416" t="s">
        <v>9852</v>
      </c>
      <c r="CA2416" t="s">
        <v>58</v>
      </c>
      <c r="CB2416" t="str">
        <f t="shared" si="644"/>
        <v>ZYRA_CLUSTER_5i5d100000k nrq=0</v>
      </c>
      <c r="CC2416">
        <f t="shared" si="645"/>
        <v>126</v>
      </c>
    </row>
    <row r="2417" spans="1:81" x14ac:dyDescent="0.4">
      <c r="A2417" t="s">
        <v>2408</v>
      </c>
      <c r="B2417" t="s">
        <v>58</v>
      </c>
      <c r="C2417" t="s">
        <v>59</v>
      </c>
      <c r="D2417" t="e">
        <f t="shared" si="629"/>
        <v>#NAME?</v>
      </c>
      <c r="E2417">
        <v>10000</v>
      </c>
      <c r="F2417" t="e">
        <f t="shared" si="630"/>
        <v>#NAME?</v>
      </c>
      <c r="G2417" t="s">
        <v>60</v>
      </c>
      <c r="H2417" t="e">
        <f t="shared" si="631"/>
        <v>#NAME?</v>
      </c>
      <c r="I2417" t="s">
        <v>61</v>
      </c>
      <c r="J2417" t="e">
        <f t="shared" si="632"/>
        <v>#NAME?</v>
      </c>
      <c r="K2417" t="s">
        <v>62</v>
      </c>
      <c r="L2417" t="e">
        <f t="shared" si="633"/>
        <v>#NAME?</v>
      </c>
      <c r="M2417" t="e">
        <f t="shared" si="634"/>
        <v>#NAME?</v>
      </c>
      <c r="N2417">
        <v>100000</v>
      </c>
      <c r="O2417" t="e">
        <f t="shared" si="635"/>
        <v>#NAME?</v>
      </c>
      <c r="P2417">
        <v>5</v>
      </c>
      <c r="Q2417" t="e">
        <f t="shared" si="636"/>
        <v>#NAME?</v>
      </c>
      <c r="R2417">
        <v>5</v>
      </c>
      <c r="S2417" t="e">
        <f t="shared" si="637"/>
        <v>#NAME?</v>
      </c>
      <c r="T2417">
        <v>0</v>
      </c>
      <c r="U2417" t="e">
        <f t="shared" si="638"/>
        <v>#NAME?</v>
      </c>
      <c r="V2417">
        <v>256</v>
      </c>
      <c r="W2417" t="e">
        <f t="shared" si="639"/>
        <v>#NAME?</v>
      </c>
      <c r="X2417">
        <v>126</v>
      </c>
      <c r="Y2417" t="e">
        <f t="shared" si="640"/>
        <v>#NAME?</v>
      </c>
      <c r="Z2417">
        <v>0</v>
      </c>
      <c r="AA2417" t="e">
        <f t="shared" si="641"/>
        <v>#NAME?</v>
      </c>
      <c r="AB2417">
        <v>48</v>
      </c>
      <c r="AC2417" t="e">
        <f t="shared" si="642"/>
        <v>#NAME?</v>
      </c>
      <c r="AD2417">
        <v>2</v>
      </c>
      <c r="AE2417" t="e">
        <f t="shared" si="643"/>
        <v>#NAME?</v>
      </c>
      <c r="AF2417" t="s">
        <v>65</v>
      </c>
      <c r="AG2417" t="s">
        <v>64</v>
      </c>
      <c r="AH2417">
        <v>66071656</v>
      </c>
      <c r="AI2417">
        <v>66065208</v>
      </c>
      <c r="AJ2417">
        <v>13213686</v>
      </c>
      <c r="AK2417">
        <v>131974292</v>
      </c>
      <c r="AL2417">
        <v>10000</v>
      </c>
      <c r="AR2417">
        <v>10000</v>
      </c>
      <c r="AS2417">
        <v>51462.65</v>
      </c>
      <c r="AT2417">
        <v>5</v>
      </c>
      <c r="AU2417">
        <v>100000</v>
      </c>
      <c r="AV2417">
        <v>126</v>
      </c>
      <c r="AW2417" t="s">
        <v>60</v>
      </c>
      <c r="AX2417" t="s">
        <v>61</v>
      </c>
      <c r="AY2417" t="s">
        <v>62</v>
      </c>
      <c r="BA2417">
        <v>8</v>
      </c>
      <c r="BB2417">
        <v>1</v>
      </c>
      <c r="BD2417">
        <v>25.387599999999999</v>
      </c>
      <c r="BE2417">
        <v>1.4261600000000001</v>
      </c>
      <c r="BF2417">
        <v>2503.7199999999998</v>
      </c>
      <c r="BH2417">
        <v>1462.65</v>
      </c>
      <c r="BN2417">
        <v>1318873703</v>
      </c>
      <c r="BO2417">
        <v>238065006</v>
      </c>
      <c r="BP2417">
        <v>852960</v>
      </c>
      <c r="BQ2417">
        <v>24526</v>
      </c>
      <c r="BR2417">
        <v>0</v>
      </c>
      <c r="BY2417" t="s">
        <v>6181</v>
      </c>
      <c r="BZ2417" t="s">
        <v>9853</v>
      </c>
      <c r="CA2417" t="s">
        <v>58</v>
      </c>
      <c r="CB2417" t="str">
        <f t="shared" si="644"/>
        <v>ZYRA_CLUSTER_5i5d100000k nrq=0</v>
      </c>
      <c r="CC2417">
        <f t="shared" si="645"/>
        <v>126</v>
      </c>
    </row>
    <row r="2418" spans="1:81" x14ac:dyDescent="0.4">
      <c r="A2418" t="s">
        <v>2409</v>
      </c>
      <c r="B2418" t="s">
        <v>58</v>
      </c>
      <c r="C2418" t="s">
        <v>59</v>
      </c>
      <c r="D2418" t="e">
        <f t="shared" si="629"/>
        <v>#NAME?</v>
      </c>
      <c r="E2418">
        <v>10000</v>
      </c>
      <c r="F2418" t="e">
        <f t="shared" si="630"/>
        <v>#NAME?</v>
      </c>
      <c r="G2418" t="s">
        <v>60</v>
      </c>
      <c r="H2418" t="e">
        <f t="shared" si="631"/>
        <v>#NAME?</v>
      </c>
      <c r="I2418" t="s">
        <v>61</v>
      </c>
      <c r="J2418" t="e">
        <f t="shared" si="632"/>
        <v>#NAME?</v>
      </c>
      <c r="K2418" t="s">
        <v>62</v>
      </c>
      <c r="L2418" t="e">
        <f t="shared" si="633"/>
        <v>#NAME?</v>
      </c>
      <c r="M2418" t="e">
        <f t="shared" si="634"/>
        <v>#NAME?</v>
      </c>
      <c r="N2418">
        <v>100000</v>
      </c>
      <c r="O2418" t="e">
        <f t="shared" si="635"/>
        <v>#NAME?</v>
      </c>
      <c r="P2418">
        <v>5</v>
      </c>
      <c r="Q2418" t="e">
        <f t="shared" si="636"/>
        <v>#NAME?</v>
      </c>
      <c r="R2418">
        <v>5</v>
      </c>
      <c r="S2418" t="e">
        <f t="shared" si="637"/>
        <v>#NAME?</v>
      </c>
      <c r="T2418">
        <v>0</v>
      </c>
      <c r="U2418" t="e">
        <f t="shared" si="638"/>
        <v>#NAME?</v>
      </c>
      <c r="V2418">
        <v>256</v>
      </c>
      <c r="W2418" t="e">
        <f t="shared" si="639"/>
        <v>#NAME?</v>
      </c>
      <c r="X2418">
        <v>125</v>
      </c>
      <c r="Y2418" t="e">
        <f t="shared" si="640"/>
        <v>#NAME?</v>
      </c>
      <c r="Z2418">
        <v>1</v>
      </c>
      <c r="AA2418" t="e">
        <f t="shared" si="641"/>
        <v>#NAME?</v>
      </c>
      <c r="AB2418">
        <v>48</v>
      </c>
      <c r="AC2418" t="e">
        <f t="shared" si="642"/>
        <v>#NAME?</v>
      </c>
      <c r="AD2418">
        <v>0</v>
      </c>
      <c r="AE2418" t="e">
        <f t="shared" si="643"/>
        <v>#NAME?</v>
      </c>
      <c r="AF2418" t="s">
        <v>65</v>
      </c>
      <c r="AG2418" t="s">
        <v>64</v>
      </c>
      <c r="AH2418">
        <v>69674918</v>
      </c>
      <c r="AI2418">
        <v>69660425</v>
      </c>
      <c r="AJ2418">
        <v>13933534</v>
      </c>
      <c r="AK2418">
        <v>139163578</v>
      </c>
      <c r="AL2418">
        <v>10000</v>
      </c>
      <c r="AR2418">
        <v>10000</v>
      </c>
      <c r="AS2418">
        <v>51456.83</v>
      </c>
      <c r="AT2418">
        <v>5</v>
      </c>
      <c r="AU2418">
        <v>100000</v>
      </c>
      <c r="AV2418">
        <v>125</v>
      </c>
      <c r="AW2418" t="s">
        <v>60</v>
      </c>
      <c r="AX2418" t="s">
        <v>61</v>
      </c>
      <c r="AY2418" t="s">
        <v>62</v>
      </c>
      <c r="BA2418">
        <v>8</v>
      </c>
      <c r="BB2418">
        <v>1</v>
      </c>
      <c r="BD2418">
        <v>26.144600000000001</v>
      </c>
      <c r="BE2418">
        <v>1.3758999999999999</v>
      </c>
      <c r="BF2418">
        <v>2368.38</v>
      </c>
      <c r="BH2418">
        <v>1456.83</v>
      </c>
      <c r="BN2418">
        <v>1390741762</v>
      </c>
      <c r="BO2418">
        <v>223055214</v>
      </c>
      <c r="BP2418">
        <v>878132</v>
      </c>
      <c r="BQ2418">
        <v>85644</v>
      </c>
      <c r="BR2418">
        <v>0</v>
      </c>
      <c r="BY2418" t="s">
        <v>6182</v>
      </c>
      <c r="BZ2418" t="s">
        <v>9854</v>
      </c>
      <c r="CA2418" t="s">
        <v>58</v>
      </c>
      <c r="CB2418" t="str">
        <f t="shared" si="644"/>
        <v>ZYRA_CLUSTER_5i5d100000k nrq=1</v>
      </c>
      <c r="CC2418">
        <f t="shared" si="645"/>
        <v>126</v>
      </c>
    </row>
    <row r="2419" spans="1:81" x14ac:dyDescent="0.4">
      <c r="A2419" t="s">
        <v>2410</v>
      </c>
      <c r="B2419" t="s">
        <v>58</v>
      </c>
      <c r="C2419" t="s">
        <v>59</v>
      </c>
      <c r="D2419" t="e">
        <f t="shared" si="629"/>
        <v>#NAME?</v>
      </c>
      <c r="E2419">
        <v>10000</v>
      </c>
      <c r="F2419" t="e">
        <f t="shared" si="630"/>
        <v>#NAME?</v>
      </c>
      <c r="G2419" t="s">
        <v>60</v>
      </c>
      <c r="H2419" t="e">
        <f t="shared" si="631"/>
        <v>#NAME?</v>
      </c>
      <c r="I2419" t="s">
        <v>61</v>
      </c>
      <c r="J2419" t="e">
        <f t="shared" si="632"/>
        <v>#NAME?</v>
      </c>
      <c r="K2419" t="s">
        <v>62</v>
      </c>
      <c r="L2419" t="e">
        <f t="shared" si="633"/>
        <v>#NAME?</v>
      </c>
      <c r="M2419" t="e">
        <f t="shared" si="634"/>
        <v>#NAME?</v>
      </c>
      <c r="N2419">
        <v>100000</v>
      </c>
      <c r="O2419" t="e">
        <f t="shared" si="635"/>
        <v>#NAME?</v>
      </c>
      <c r="P2419">
        <v>5</v>
      </c>
      <c r="Q2419" t="e">
        <f t="shared" si="636"/>
        <v>#NAME?</v>
      </c>
      <c r="R2419">
        <v>5</v>
      </c>
      <c r="S2419" t="e">
        <f t="shared" si="637"/>
        <v>#NAME?</v>
      </c>
      <c r="T2419">
        <v>0</v>
      </c>
      <c r="U2419" t="e">
        <f t="shared" si="638"/>
        <v>#NAME?</v>
      </c>
      <c r="V2419">
        <v>256</v>
      </c>
      <c r="W2419" t="e">
        <f t="shared" si="639"/>
        <v>#NAME?</v>
      </c>
      <c r="X2419">
        <v>125</v>
      </c>
      <c r="Y2419" t="e">
        <f t="shared" si="640"/>
        <v>#NAME?</v>
      </c>
      <c r="Z2419">
        <v>1</v>
      </c>
      <c r="AA2419" t="e">
        <f t="shared" si="641"/>
        <v>#NAME?</v>
      </c>
      <c r="AB2419">
        <v>48</v>
      </c>
      <c r="AC2419" t="e">
        <f t="shared" si="642"/>
        <v>#NAME?</v>
      </c>
      <c r="AD2419">
        <v>1</v>
      </c>
      <c r="AE2419" t="e">
        <f t="shared" si="643"/>
        <v>#NAME?</v>
      </c>
      <c r="AF2419" t="s">
        <v>65</v>
      </c>
      <c r="AG2419" t="s">
        <v>64</v>
      </c>
      <c r="AH2419">
        <v>68472717</v>
      </c>
      <c r="AI2419">
        <v>68469770</v>
      </c>
      <c r="AJ2419">
        <v>13694248</v>
      </c>
      <c r="AK2419">
        <v>136763183</v>
      </c>
      <c r="AL2419">
        <v>10000</v>
      </c>
      <c r="AR2419">
        <v>10000</v>
      </c>
      <c r="AS2419">
        <v>51539.55</v>
      </c>
      <c r="AT2419">
        <v>5</v>
      </c>
      <c r="AU2419">
        <v>100000</v>
      </c>
      <c r="AV2419">
        <v>125</v>
      </c>
      <c r="AW2419" t="s">
        <v>60</v>
      </c>
      <c r="AX2419" t="s">
        <v>61</v>
      </c>
      <c r="AY2419" t="s">
        <v>62</v>
      </c>
      <c r="BA2419">
        <v>8</v>
      </c>
      <c r="BB2419">
        <v>1</v>
      </c>
      <c r="BD2419">
        <v>26.100100000000001</v>
      </c>
      <c r="BE2419">
        <v>1.38123</v>
      </c>
      <c r="BF2419">
        <v>2414.14</v>
      </c>
      <c r="BH2419">
        <v>1539.55</v>
      </c>
      <c r="BN2419">
        <v>1366738475</v>
      </c>
      <c r="BO2419">
        <v>235413088</v>
      </c>
      <c r="BP2419">
        <v>878235</v>
      </c>
      <c r="BQ2419">
        <v>83034</v>
      </c>
      <c r="BR2419">
        <v>0</v>
      </c>
      <c r="BY2419" t="s">
        <v>6183</v>
      </c>
      <c r="BZ2419" t="s">
        <v>9855</v>
      </c>
      <c r="CA2419" t="s">
        <v>58</v>
      </c>
      <c r="CB2419" t="str">
        <f t="shared" si="644"/>
        <v>ZYRA_CLUSTER_5i5d100000k nrq=1</v>
      </c>
      <c r="CC2419">
        <f t="shared" si="645"/>
        <v>126</v>
      </c>
    </row>
    <row r="2420" spans="1:81" x14ac:dyDescent="0.4">
      <c r="A2420" t="s">
        <v>2411</v>
      </c>
      <c r="B2420" t="s">
        <v>58</v>
      </c>
      <c r="C2420" t="s">
        <v>59</v>
      </c>
      <c r="D2420" t="e">
        <f t="shared" si="629"/>
        <v>#NAME?</v>
      </c>
      <c r="E2420">
        <v>10000</v>
      </c>
      <c r="F2420" t="e">
        <f t="shared" si="630"/>
        <v>#NAME?</v>
      </c>
      <c r="G2420" t="s">
        <v>60</v>
      </c>
      <c r="H2420" t="e">
        <f t="shared" si="631"/>
        <v>#NAME?</v>
      </c>
      <c r="I2420" t="s">
        <v>61</v>
      </c>
      <c r="J2420" t="e">
        <f t="shared" si="632"/>
        <v>#NAME?</v>
      </c>
      <c r="K2420" t="s">
        <v>62</v>
      </c>
      <c r="L2420" t="e">
        <f t="shared" si="633"/>
        <v>#NAME?</v>
      </c>
      <c r="M2420" t="e">
        <f t="shared" si="634"/>
        <v>#NAME?</v>
      </c>
      <c r="N2420">
        <v>100000</v>
      </c>
      <c r="O2420" t="e">
        <f t="shared" si="635"/>
        <v>#NAME?</v>
      </c>
      <c r="P2420">
        <v>5</v>
      </c>
      <c r="Q2420" t="e">
        <f t="shared" si="636"/>
        <v>#NAME?</v>
      </c>
      <c r="R2420">
        <v>5</v>
      </c>
      <c r="S2420" t="e">
        <f t="shared" si="637"/>
        <v>#NAME?</v>
      </c>
      <c r="T2420">
        <v>0</v>
      </c>
      <c r="U2420" t="e">
        <f t="shared" si="638"/>
        <v>#NAME?</v>
      </c>
      <c r="V2420">
        <v>256</v>
      </c>
      <c r="W2420" t="e">
        <f t="shared" si="639"/>
        <v>#NAME?</v>
      </c>
      <c r="X2420">
        <v>125</v>
      </c>
      <c r="Y2420" t="e">
        <f t="shared" si="640"/>
        <v>#NAME?</v>
      </c>
      <c r="Z2420">
        <v>1</v>
      </c>
      <c r="AA2420" t="e">
        <f t="shared" si="641"/>
        <v>#NAME?</v>
      </c>
      <c r="AB2420">
        <v>48</v>
      </c>
      <c r="AC2420" t="e">
        <f t="shared" si="642"/>
        <v>#NAME?</v>
      </c>
      <c r="AD2420">
        <v>2</v>
      </c>
      <c r="AE2420" t="e">
        <f t="shared" si="643"/>
        <v>#NAME?</v>
      </c>
      <c r="AF2420" t="s">
        <v>65</v>
      </c>
      <c r="AG2420" t="s">
        <v>64</v>
      </c>
      <c r="AH2420">
        <v>69458368</v>
      </c>
      <c r="AI2420">
        <v>69430313</v>
      </c>
      <c r="AJ2420">
        <v>13888868</v>
      </c>
      <c r="AK2420">
        <v>138709197</v>
      </c>
      <c r="AL2420">
        <v>10000</v>
      </c>
      <c r="AR2420">
        <v>10000</v>
      </c>
      <c r="AS2420">
        <v>51449.37</v>
      </c>
      <c r="AT2420">
        <v>5</v>
      </c>
      <c r="AU2420">
        <v>100000</v>
      </c>
      <c r="AV2420">
        <v>125</v>
      </c>
      <c r="AW2420" t="s">
        <v>60</v>
      </c>
      <c r="AX2420" t="s">
        <v>61</v>
      </c>
      <c r="AY2420" t="s">
        <v>62</v>
      </c>
      <c r="BA2420">
        <v>8</v>
      </c>
      <c r="BB2420">
        <v>1</v>
      </c>
      <c r="BD2420">
        <v>25.511500000000002</v>
      </c>
      <c r="BE2420">
        <v>1.4005099999999999</v>
      </c>
      <c r="BF2420">
        <v>2379.15</v>
      </c>
      <c r="BH2420">
        <v>1449.37</v>
      </c>
      <c r="BN2420">
        <v>1386191885</v>
      </c>
      <c r="BO2420">
        <v>224806262</v>
      </c>
      <c r="BP2420">
        <v>884379</v>
      </c>
      <c r="BQ2420">
        <v>86959</v>
      </c>
      <c r="BR2420">
        <v>0</v>
      </c>
      <c r="BY2420" t="s">
        <v>6184</v>
      </c>
      <c r="BZ2420" t="s">
        <v>9856</v>
      </c>
      <c r="CA2420" t="s">
        <v>58</v>
      </c>
      <c r="CB2420" t="str">
        <f t="shared" si="644"/>
        <v>ZYRA_CLUSTER_5i5d100000k nrq=1</v>
      </c>
      <c r="CC2420">
        <f t="shared" si="645"/>
        <v>126</v>
      </c>
    </row>
    <row r="2421" spans="1:81" x14ac:dyDescent="0.4">
      <c r="A2421" t="s">
        <v>2413</v>
      </c>
      <c r="B2421" t="s">
        <v>58</v>
      </c>
      <c r="C2421" t="s">
        <v>59</v>
      </c>
      <c r="D2421" t="e">
        <f t="shared" si="629"/>
        <v>#NAME?</v>
      </c>
      <c r="E2421">
        <v>10000</v>
      </c>
      <c r="F2421" t="e">
        <f t="shared" si="630"/>
        <v>#NAME?</v>
      </c>
      <c r="G2421" t="s">
        <v>60</v>
      </c>
      <c r="H2421" t="e">
        <f t="shared" si="631"/>
        <v>#NAME?</v>
      </c>
      <c r="I2421" t="s">
        <v>61</v>
      </c>
      <c r="J2421" t="e">
        <f t="shared" si="632"/>
        <v>#NAME?</v>
      </c>
      <c r="K2421" t="s">
        <v>62</v>
      </c>
      <c r="L2421" t="e">
        <f t="shared" si="633"/>
        <v>#NAME?</v>
      </c>
      <c r="M2421" t="e">
        <f t="shared" si="634"/>
        <v>#NAME?</v>
      </c>
      <c r="N2421">
        <v>100000</v>
      </c>
      <c r="O2421" t="e">
        <f t="shared" si="635"/>
        <v>#NAME?</v>
      </c>
      <c r="P2421">
        <v>5</v>
      </c>
      <c r="Q2421" t="e">
        <f t="shared" si="636"/>
        <v>#NAME?</v>
      </c>
      <c r="R2421">
        <v>5</v>
      </c>
      <c r="S2421" t="e">
        <f t="shared" si="637"/>
        <v>#NAME?</v>
      </c>
      <c r="T2421">
        <v>0</v>
      </c>
      <c r="U2421" t="e">
        <f t="shared" si="638"/>
        <v>#NAME?</v>
      </c>
      <c r="V2421">
        <v>256</v>
      </c>
      <c r="W2421" t="e">
        <f t="shared" si="639"/>
        <v>#NAME?</v>
      </c>
      <c r="X2421">
        <v>144</v>
      </c>
      <c r="Y2421" t="e">
        <f t="shared" si="640"/>
        <v>#NAME?</v>
      </c>
      <c r="Z2421">
        <v>0</v>
      </c>
      <c r="AA2421" t="e">
        <f t="shared" si="641"/>
        <v>#NAME?</v>
      </c>
      <c r="AB2421">
        <v>48</v>
      </c>
      <c r="AC2421" t="e">
        <f t="shared" si="642"/>
        <v>#NAME?</v>
      </c>
      <c r="AD2421">
        <v>0</v>
      </c>
      <c r="AE2421" t="e">
        <f t="shared" si="643"/>
        <v>#NAME?</v>
      </c>
      <c r="AF2421" t="s">
        <v>65</v>
      </c>
      <c r="AG2421" t="s">
        <v>64</v>
      </c>
      <c r="AH2421">
        <v>72724207</v>
      </c>
      <c r="AI2421">
        <v>72722482</v>
      </c>
      <c r="AJ2421">
        <v>14544668</v>
      </c>
      <c r="AK2421">
        <v>145288895</v>
      </c>
      <c r="AL2421">
        <v>10000</v>
      </c>
      <c r="AR2421">
        <v>10000</v>
      </c>
      <c r="AS2421">
        <v>51416.06</v>
      </c>
      <c r="AT2421">
        <v>5</v>
      </c>
      <c r="AU2421">
        <v>100000</v>
      </c>
      <c r="AV2421">
        <v>144</v>
      </c>
      <c r="AW2421" t="s">
        <v>60</v>
      </c>
      <c r="AX2421" t="s">
        <v>61</v>
      </c>
      <c r="AY2421" t="s">
        <v>62</v>
      </c>
      <c r="BA2421">
        <v>8</v>
      </c>
      <c r="BB2421">
        <v>1</v>
      </c>
      <c r="BD2421">
        <v>25.5901</v>
      </c>
      <c r="BE2421">
        <v>1.3625799999999999</v>
      </c>
      <c r="BF2421">
        <v>2592.4</v>
      </c>
      <c r="BH2421">
        <v>1416.06</v>
      </c>
      <c r="BN2421">
        <v>1451927202</v>
      </c>
      <c r="BO2421">
        <v>266520582</v>
      </c>
      <c r="BP2421">
        <v>941827</v>
      </c>
      <c r="BQ2421">
        <v>32889</v>
      </c>
      <c r="BR2421">
        <v>0</v>
      </c>
      <c r="BY2421" t="s">
        <v>6185</v>
      </c>
      <c r="BZ2421" t="s">
        <v>9857</v>
      </c>
      <c r="CA2421" t="s">
        <v>58</v>
      </c>
      <c r="CB2421" t="str">
        <f t="shared" si="644"/>
        <v>ZYRA_CLUSTER_5i5d100000k nrq=0</v>
      </c>
      <c r="CC2421">
        <f t="shared" si="645"/>
        <v>144</v>
      </c>
    </row>
    <row r="2422" spans="1:81" x14ac:dyDescent="0.4">
      <c r="A2422" t="s">
        <v>2983</v>
      </c>
      <c r="B2422" t="s">
        <v>58</v>
      </c>
      <c r="C2422" t="s">
        <v>67</v>
      </c>
      <c r="D2422" t="e">
        <f t="shared" si="629"/>
        <v>#NAME?</v>
      </c>
      <c r="E2422">
        <v>10000</v>
      </c>
      <c r="F2422" t="e">
        <f t="shared" si="630"/>
        <v>#NAME?</v>
      </c>
      <c r="G2422" t="s">
        <v>60</v>
      </c>
      <c r="H2422" t="e">
        <f t="shared" si="631"/>
        <v>#NAME?</v>
      </c>
      <c r="I2422" t="s">
        <v>61</v>
      </c>
      <c r="J2422" t="e">
        <f t="shared" si="632"/>
        <v>#NAME?</v>
      </c>
      <c r="K2422" t="s">
        <v>62</v>
      </c>
      <c r="L2422" t="e">
        <f t="shared" si="633"/>
        <v>#NAME?</v>
      </c>
      <c r="M2422" t="e">
        <f t="shared" si="634"/>
        <v>#NAME?</v>
      </c>
      <c r="N2422">
        <v>10000</v>
      </c>
      <c r="O2422" t="e">
        <f t="shared" si="635"/>
        <v>#NAME?</v>
      </c>
      <c r="P2422">
        <v>5</v>
      </c>
      <c r="Q2422" t="e">
        <f t="shared" si="636"/>
        <v>#NAME?</v>
      </c>
      <c r="R2422">
        <v>5</v>
      </c>
      <c r="S2422" t="e">
        <f t="shared" si="637"/>
        <v>#NAME?</v>
      </c>
      <c r="T2422">
        <v>0</v>
      </c>
      <c r="U2422" t="e">
        <f t="shared" si="638"/>
        <v>#NAME?</v>
      </c>
      <c r="V2422">
        <v>256</v>
      </c>
      <c r="W2422" t="e">
        <f t="shared" si="639"/>
        <v>#NAME?</v>
      </c>
      <c r="X2422">
        <v>36</v>
      </c>
      <c r="Y2422" t="e">
        <f t="shared" si="640"/>
        <v>#NAME?</v>
      </c>
      <c r="Z2422">
        <v>0</v>
      </c>
      <c r="AA2422" t="e">
        <f t="shared" si="641"/>
        <v>#NAME?</v>
      </c>
      <c r="AB2422">
        <v>48</v>
      </c>
      <c r="AC2422" t="e">
        <f t="shared" si="642"/>
        <v>#NAME?</v>
      </c>
      <c r="AD2422">
        <v>1</v>
      </c>
      <c r="AE2422" t="e">
        <f t="shared" si="643"/>
        <v>#NAME?</v>
      </c>
      <c r="AF2422" t="s">
        <v>65</v>
      </c>
      <c r="AG2422" t="s">
        <v>64</v>
      </c>
      <c r="AH2422">
        <v>35821825</v>
      </c>
      <c r="AI2422">
        <v>35820550</v>
      </c>
      <c r="AJ2422">
        <v>7164237</v>
      </c>
      <c r="AK2422">
        <v>71560580</v>
      </c>
      <c r="AL2422">
        <v>10000</v>
      </c>
      <c r="AR2422">
        <v>10000</v>
      </c>
      <c r="AS2422">
        <v>51025.01</v>
      </c>
      <c r="AT2422">
        <v>5</v>
      </c>
      <c r="AU2422">
        <v>10000</v>
      </c>
      <c r="AV2422">
        <v>36</v>
      </c>
      <c r="AW2422" t="s">
        <v>60</v>
      </c>
      <c r="AX2422" t="s">
        <v>61</v>
      </c>
      <c r="AY2422" t="s">
        <v>62</v>
      </c>
      <c r="BA2422">
        <v>8</v>
      </c>
      <c r="BB2422">
        <v>1</v>
      </c>
      <c r="BD2422">
        <v>1.7774799999999999</v>
      </c>
      <c r="BE2422">
        <v>1.61174E-3</v>
      </c>
      <c r="BF2422">
        <v>1332.33</v>
      </c>
      <c r="BH2422">
        <v>1025.01</v>
      </c>
      <c r="BN2422">
        <v>715187697</v>
      </c>
      <c r="BO2422">
        <v>22553200</v>
      </c>
      <c r="BP2422">
        <v>418112</v>
      </c>
      <c r="BQ2422">
        <v>0</v>
      </c>
      <c r="BR2422">
        <v>1.7197</v>
      </c>
      <c r="BY2422" t="s">
        <v>6186</v>
      </c>
      <c r="BZ2422" t="s">
        <v>9858</v>
      </c>
      <c r="CA2422" t="s">
        <v>58</v>
      </c>
      <c r="CB2422" t="str">
        <f t="shared" si="644"/>
        <v>ZYRA_CLUSTER_5i5d10000k nrq=0</v>
      </c>
      <c r="CC2422">
        <f t="shared" si="645"/>
        <v>36</v>
      </c>
    </row>
    <row r="2423" spans="1:81" x14ac:dyDescent="0.4">
      <c r="A2423" t="s">
        <v>2414</v>
      </c>
      <c r="B2423" t="s">
        <v>58</v>
      </c>
      <c r="C2423" t="s">
        <v>59</v>
      </c>
      <c r="D2423" t="e">
        <f t="shared" si="629"/>
        <v>#NAME?</v>
      </c>
      <c r="E2423">
        <v>10000</v>
      </c>
      <c r="F2423" t="e">
        <f t="shared" si="630"/>
        <v>#NAME?</v>
      </c>
      <c r="G2423" t="s">
        <v>60</v>
      </c>
      <c r="H2423" t="e">
        <f t="shared" si="631"/>
        <v>#NAME?</v>
      </c>
      <c r="I2423" t="s">
        <v>61</v>
      </c>
      <c r="J2423" t="e">
        <f t="shared" si="632"/>
        <v>#NAME?</v>
      </c>
      <c r="K2423" t="s">
        <v>62</v>
      </c>
      <c r="L2423" t="e">
        <f t="shared" si="633"/>
        <v>#NAME?</v>
      </c>
      <c r="M2423" t="e">
        <f t="shared" si="634"/>
        <v>#NAME?</v>
      </c>
      <c r="N2423">
        <v>100000</v>
      </c>
      <c r="O2423" t="e">
        <f t="shared" si="635"/>
        <v>#NAME?</v>
      </c>
      <c r="P2423">
        <v>5</v>
      </c>
      <c r="Q2423" t="e">
        <f t="shared" si="636"/>
        <v>#NAME?</v>
      </c>
      <c r="R2423">
        <v>5</v>
      </c>
      <c r="S2423" t="e">
        <f t="shared" si="637"/>
        <v>#NAME?</v>
      </c>
      <c r="T2423">
        <v>0</v>
      </c>
      <c r="U2423" t="e">
        <f t="shared" si="638"/>
        <v>#NAME?</v>
      </c>
      <c r="V2423">
        <v>256</v>
      </c>
      <c r="W2423" t="e">
        <f t="shared" si="639"/>
        <v>#NAME?</v>
      </c>
      <c r="X2423">
        <v>144</v>
      </c>
      <c r="Y2423" t="e">
        <f t="shared" si="640"/>
        <v>#NAME?</v>
      </c>
      <c r="Z2423">
        <v>0</v>
      </c>
      <c r="AA2423" t="e">
        <f t="shared" si="641"/>
        <v>#NAME?</v>
      </c>
      <c r="AB2423">
        <v>48</v>
      </c>
      <c r="AC2423" t="e">
        <f t="shared" si="642"/>
        <v>#NAME?</v>
      </c>
      <c r="AD2423">
        <v>1</v>
      </c>
      <c r="AE2423" t="e">
        <f t="shared" si="643"/>
        <v>#NAME?</v>
      </c>
      <c r="AF2423" t="s">
        <v>65</v>
      </c>
      <c r="AG2423" t="s">
        <v>64</v>
      </c>
      <c r="AH2423">
        <v>74127641</v>
      </c>
      <c r="AI2423">
        <v>74113332</v>
      </c>
      <c r="AJ2423">
        <v>14824097</v>
      </c>
      <c r="AK2423">
        <v>148058416</v>
      </c>
      <c r="AL2423">
        <v>10000</v>
      </c>
      <c r="AR2423">
        <v>10000</v>
      </c>
      <c r="AS2423">
        <v>51393.2</v>
      </c>
      <c r="AT2423">
        <v>5</v>
      </c>
      <c r="AU2423">
        <v>100000</v>
      </c>
      <c r="AV2423">
        <v>144</v>
      </c>
      <c r="AW2423" t="s">
        <v>60</v>
      </c>
      <c r="AX2423" t="s">
        <v>61</v>
      </c>
      <c r="AY2423" t="s">
        <v>62</v>
      </c>
      <c r="BA2423">
        <v>8</v>
      </c>
      <c r="BB2423">
        <v>1</v>
      </c>
      <c r="BD2423">
        <v>25.555299999999999</v>
      </c>
      <c r="BE2423">
        <v>1.3496300000000001</v>
      </c>
      <c r="BF2423">
        <v>2545.0100000000002</v>
      </c>
      <c r="BH2423">
        <v>1393.2</v>
      </c>
      <c r="BN2423">
        <v>1479606372</v>
      </c>
      <c r="BO2423">
        <v>259438793</v>
      </c>
      <c r="BP2423">
        <v>955513</v>
      </c>
      <c r="BQ2423">
        <v>38974</v>
      </c>
      <c r="BR2423">
        <v>0</v>
      </c>
      <c r="BY2423" t="s">
        <v>6187</v>
      </c>
      <c r="BZ2423" t="s">
        <v>9859</v>
      </c>
      <c r="CA2423" t="s">
        <v>58</v>
      </c>
      <c r="CB2423" t="str">
        <f t="shared" si="644"/>
        <v>ZYRA_CLUSTER_5i5d100000k nrq=0</v>
      </c>
      <c r="CC2423">
        <f t="shared" si="645"/>
        <v>144</v>
      </c>
    </row>
    <row r="2424" spans="1:81" x14ac:dyDescent="0.4">
      <c r="A2424" t="s">
        <v>2415</v>
      </c>
      <c r="B2424" t="s">
        <v>58</v>
      </c>
      <c r="C2424" t="s">
        <v>59</v>
      </c>
      <c r="D2424" t="e">
        <f t="shared" si="629"/>
        <v>#NAME?</v>
      </c>
      <c r="E2424">
        <v>10000</v>
      </c>
      <c r="F2424" t="e">
        <f t="shared" si="630"/>
        <v>#NAME?</v>
      </c>
      <c r="G2424" t="s">
        <v>60</v>
      </c>
      <c r="H2424" t="e">
        <f t="shared" si="631"/>
        <v>#NAME?</v>
      </c>
      <c r="I2424" t="s">
        <v>61</v>
      </c>
      <c r="J2424" t="e">
        <f t="shared" si="632"/>
        <v>#NAME?</v>
      </c>
      <c r="K2424" t="s">
        <v>62</v>
      </c>
      <c r="L2424" t="e">
        <f t="shared" si="633"/>
        <v>#NAME?</v>
      </c>
      <c r="M2424" t="e">
        <f t="shared" si="634"/>
        <v>#NAME?</v>
      </c>
      <c r="N2424">
        <v>100000</v>
      </c>
      <c r="O2424" t="e">
        <f t="shared" si="635"/>
        <v>#NAME?</v>
      </c>
      <c r="P2424">
        <v>5</v>
      </c>
      <c r="Q2424" t="e">
        <f t="shared" si="636"/>
        <v>#NAME?</v>
      </c>
      <c r="R2424">
        <v>5</v>
      </c>
      <c r="S2424" t="e">
        <f t="shared" si="637"/>
        <v>#NAME?</v>
      </c>
      <c r="T2424">
        <v>0</v>
      </c>
      <c r="U2424" t="e">
        <f t="shared" si="638"/>
        <v>#NAME?</v>
      </c>
      <c r="V2424">
        <v>256</v>
      </c>
      <c r="W2424" t="e">
        <f t="shared" si="639"/>
        <v>#NAME?</v>
      </c>
      <c r="X2424">
        <v>144</v>
      </c>
      <c r="Y2424" t="e">
        <f t="shared" si="640"/>
        <v>#NAME?</v>
      </c>
      <c r="Z2424">
        <v>0</v>
      </c>
      <c r="AA2424" t="e">
        <f t="shared" si="641"/>
        <v>#NAME?</v>
      </c>
      <c r="AB2424">
        <v>48</v>
      </c>
      <c r="AC2424" t="e">
        <f t="shared" si="642"/>
        <v>#NAME?</v>
      </c>
      <c r="AD2424">
        <v>2</v>
      </c>
      <c r="AE2424" t="e">
        <f t="shared" si="643"/>
        <v>#NAME?</v>
      </c>
      <c r="AF2424" t="s">
        <v>65</v>
      </c>
      <c r="AG2424" t="s">
        <v>64</v>
      </c>
      <c r="AH2424">
        <v>72873150</v>
      </c>
      <c r="AI2424">
        <v>72869000</v>
      </c>
      <c r="AJ2424">
        <v>14574215</v>
      </c>
      <c r="AK2424">
        <v>145585023</v>
      </c>
      <c r="AL2424">
        <v>10000</v>
      </c>
      <c r="AR2424">
        <v>10000</v>
      </c>
      <c r="AS2424">
        <v>51427.02</v>
      </c>
      <c r="AT2424">
        <v>5</v>
      </c>
      <c r="AU2424">
        <v>100000</v>
      </c>
      <c r="AV2424">
        <v>144</v>
      </c>
      <c r="AW2424" t="s">
        <v>60</v>
      </c>
      <c r="AX2424" t="s">
        <v>61</v>
      </c>
      <c r="AY2424" t="s">
        <v>62</v>
      </c>
      <c r="BA2424">
        <v>8</v>
      </c>
      <c r="BB2424">
        <v>1</v>
      </c>
      <c r="BD2424">
        <v>25.3551</v>
      </c>
      <c r="BE2424">
        <v>1.3784099999999999</v>
      </c>
      <c r="BF2424">
        <v>2587.7399999999998</v>
      </c>
      <c r="BH2424">
        <v>1427.02</v>
      </c>
      <c r="BN2424">
        <v>1454879688</v>
      </c>
      <c r="BO2424">
        <v>260873748</v>
      </c>
      <c r="BP2424">
        <v>947193</v>
      </c>
      <c r="BQ2424">
        <v>37493</v>
      </c>
      <c r="BR2424">
        <v>0</v>
      </c>
      <c r="BY2424" t="s">
        <v>6188</v>
      </c>
      <c r="BZ2424" t="s">
        <v>9860</v>
      </c>
      <c r="CA2424" t="s">
        <v>58</v>
      </c>
      <c r="CB2424" t="str">
        <f t="shared" si="644"/>
        <v>ZYRA_CLUSTER_5i5d100000k nrq=0</v>
      </c>
      <c r="CC2424">
        <f t="shared" si="645"/>
        <v>144</v>
      </c>
    </row>
    <row r="2425" spans="1:81" x14ac:dyDescent="0.4">
      <c r="A2425" t="s">
        <v>2416</v>
      </c>
      <c r="B2425" t="s">
        <v>58</v>
      </c>
      <c r="C2425" t="s">
        <v>59</v>
      </c>
      <c r="D2425" t="e">
        <f t="shared" si="629"/>
        <v>#NAME?</v>
      </c>
      <c r="E2425">
        <v>10000</v>
      </c>
      <c r="F2425" t="e">
        <f t="shared" si="630"/>
        <v>#NAME?</v>
      </c>
      <c r="G2425" t="s">
        <v>60</v>
      </c>
      <c r="H2425" t="e">
        <f t="shared" si="631"/>
        <v>#NAME?</v>
      </c>
      <c r="I2425" t="s">
        <v>61</v>
      </c>
      <c r="J2425" t="e">
        <f t="shared" si="632"/>
        <v>#NAME?</v>
      </c>
      <c r="K2425" t="s">
        <v>62</v>
      </c>
      <c r="L2425" t="e">
        <f t="shared" si="633"/>
        <v>#NAME?</v>
      </c>
      <c r="M2425" t="e">
        <f t="shared" si="634"/>
        <v>#NAME?</v>
      </c>
      <c r="N2425">
        <v>100000</v>
      </c>
      <c r="O2425" t="e">
        <f t="shared" si="635"/>
        <v>#NAME?</v>
      </c>
      <c r="P2425">
        <v>5</v>
      </c>
      <c r="Q2425" t="e">
        <f t="shared" si="636"/>
        <v>#NAME?</v>
      </c>
      <c r="R2425">
        <v>5</v>
      </c>
      <c r="S2425" t="e">
        <f t="shared" si="637"/>
        <v>#NAME?</v>
      </c>
      <c r="T2425">
        <v>0</v>
      </c>
      <c r="U2425" t="e">
        <f t="shared" si="638"/>
        <v>#NAME?</v>
      </c>
      <c r="V2425">
        <v>256</v>
      </c>
      <c r="W2425" t="e">
        <f t="shared" si="639"/>
        <v>#NAME?</v>
      </c>
      <c r="X2425">
        <v>143</v>
      </c>
      <c r="Y2425" t="e">
        <f t="shared" si="640"/>
        <v>#NAME?</v>
      </c>
      <c r="Z2425">
        <v>1</v>
      </c>
      <c r="AA2425" t="e">
        <f t="shared" si="641"/>
        <v>#NAME?</v>
      </c>
      <c r="AB2425">
        <v>48</v>
      </c>
      <c r="AC2425" t="e">
        <f t="shared" si="642"/>
        <v>#NAME?</v>
      </c>
      <c r="AD2425">
        <v>0</v>
      </c>
      <c r="AE2425" t="e">
        <f t="shared" si="643"/>
        <v>#NAME?</v>
      </c>
      <c r="AF2425" t="s">
        <v>65</v>
      </c>
      <c r="AG2425" t="s">
        <v>64</v>
      </c>
      <c r="AH2425">
        <v>75663692</v>
      </c>
      <c r="AI2425">
        <v>75667701</v>
      </c>
      <c r="AJ2425">
        <v>15133139</v>
      </c>
      <c r="AK2425">
        <v>151141676</v>
      </c>
      <c r="AL2425">
        <v>10000</v>
      </c>
      <c r="AR2425">
        <v>10000</v>
      </c>
      <c r="AS2425">
        <v>51478.53</v>
      </c>
      <c r="AT2425">
        <v>5</v>
      </c>
      <c r="AU2425">
        <v>100000</v>
      </c>
      <c r="AV2425">
        <v>143</v>
      </c>
      <c r="AW2425" t="s">
        <v>60</v>
      </c>
      <c r="AX2425" t="s">
        <v>61</v>
      </c>
      <c r="AY2425" t="s">
        <v>62</v>
      </c>
      <c r="BA2425">
        <v>8</v>
      </c>
      <c r="BB2425">
        <v>1</v>
      </c>
      <c r="BD2425">
        <v>25.9816</v>
      </c>
      <c r="BE2425">
        <v>1.3225499999999999</v>
      </c>
      <c r="BF2425">
        <v>2488.8000000000002</v>
      </c>
      <c r="BH2425">
        <v>1478.53</v>
      </c>
      <c r="BN2425">
        <v>1510423045</v>
      </c>
      <c r="BO2425">
        <v>259597653</v>
      </c>
      <c r="BP2425">
        <v>977596</v>
      </c>
      <c r="BQ2425">
        <v>83724</v>
      </c>
      <c r="BR2425">
        <v>0</v>
      </c>
      <c r="BY2425" t="s">
        <v>6189</v>
      </c>
      <c r="BZ2425" t="s">
        <v>9861</v>
      </c>
      <c r="CA2425" t="s">
        <v>58</v>
      </c>
      <c r="CB2425" t="str">
        <f t="shared" si="644"/>
        <v>ZYRA_CLUSTER_5i5d100000k nrq=1</v>
      </c>
      <c r="CC2425">
        <f t="shared" si="645"/>
        <v>144</v>
      </c>
    </row>
    <row r="2426" spans="1:81" x14ac:dyDescent="0.4">
      <c r="A2426" t="s">
        <v>2417</v>
      </c>
      <c r="B2426" t="s">
        <v>58</v>
      </c>
      <c r="C2426" t="s">
        <v>3765</v>
      </c>
      <c r="D2426" t="e">
        <f t="shared" si="629"/>
        <v>#NAME?</v>
      </c>
      <c r="E2426">
        <v>10000</v>
      </c>
      <c r="F2426" t="e">
        <f t="shared" si="630"/>
        <v>#NAME?</v>
      </c>
      <c r="G2426" t="s">
        <v>60</v>
      </c>
      <c r="H2426" t="e">
        <f t="shared" si="631"/>
        <v>#NAME?</v>
      </c>
      <c r="I2426" t="s">
        <v>61</v>
      </c>
      <c r="J2426" t="e">
        <f t="shared" si="632"/>
        <v>#NAME?</v>
      </c>
      <c r="K2426" t="s">
        <v>62</v>
      </c>
      <c r="L2426" t="e">
        <f t="shared" si="633"/>
        <v>#NAME?</v>
      </c>
      <c r="M2426" t="e">
        <f t="shared" si="634"/>
        <v>#NAME?</v>
      </c>
      <c r="N2426">
        <v>100000</v>
      </c>
      <c r="O2426" t="e">
        <f t="shared" si="635"/>
        <v>#NAME?</v>
      </c>
      <c r="P2426">
        <v>5</v>
      </c>
      <c r="Q2426" t="e">
        <f t="shared" si="636"/>
        <v>#NAME?</v>
      </c>
      <c r="R2426">
        <v>5</v>
      </c>
      <c r="S2426" t="e">
        <f t="shared" si="637"/>
        <v>#NAME?</v>
      </c>
      <c r="T2426">
        <v>0</v>
      </c>
      <c r="U2426" t="e">
        <f t="shared" si="638"/>
        <v>#NAME?</v>
      </c>
      <c r="V2426">
        <v>256</v>
      </c>
      <c r="W2426" t="e">
        <f t="shared" si="639"/>
        <v>#NAME?</v>
      </c>
      <c r="X2426">
        <v>18</v>
      </c>
      <c r="Y2426" t="e">
        <f t="shared" si="640"/>
        <v>#NAME?</v>
      </c>
      <c r="Z2426">
        <v>0</v>
      </c>
      <c r="AA2426" t="e">
        <f t="shared" si="641"/>
        <v>#NAME?</v>
      </c>
      <c r="AB2426">
        <v>48</v>
      </c>
      <c r="AC2426" t="e">
        <f t="shared" si="642"/>
        <v>#NAME?</v>
      </c>
      <c r="AD2426">
        <v>0</v>
      </c>
      <c r="AE2426" t="e">
        <f t="shared" si="643"/>
        <v>#NAME?</v>
      </c>
      <c r="AF2426" t="s">
        <v>65</v>
      </c>
      <c r="AG2426" t="s">
        <v>64</v>
      </c>
      <c r="AH2426">
        <v>16016131</v>
      </c>
      <c r="AI2426">
        <v>16017436</v>
      </c>
      <c r="AJ2426">
        <v>3203356</v>
      </c>
      <c r="AK2426">
        <v>31999834</v>
      </c>
      <c r="AL2426">
        <v>10000</v>
      </c>
      <c r="AR2426">
        <v>10000</v>
      </c>
      <c r="AS2426">
        <v>5976.1639999999998</v>
      </c>
      <c r="AT2426">
        <v>5</v>
      </c>
      <c r="AU2426">
        <v>100000</v>
      </c>
      <c r="AV2426">
        <v>18</v>
      </c>
      <c r="AW2426" t="s">
        <v>60</v>
      </c>
      <c r="AX2426" t="s">
        <v>61</v>
      </c>
      <c r="AY2426" t="s">
        <v>62</v>
      </c>
      <c r="BA2426">
        <v>8</v>
      </c>
      <c r="BB2426">
        <v>1</v>
      </c>
      <c r="BD2426">
        <v>14.0814</v>
      </c>
      <c r="BE2426">
        <v>0.17921300000000001</v>
      </c>
      <c r="BF2426">
        <v>1489.52</v>
      </c>
      <c r="BH2426">
        <v>976.16399999999999</v>
      </c>
      <c r="BN2426">
        <v>238694208</v>
      </c>
      <c r="BO2426">
        <v>85677917</v>
      </c>
      <c r="BP2426">
        <v>175219</v>
      </c>
      <c r="BQ2426">
        <v>467</v>
      </c>
      <c r="BR2426">
        <v>0</v>
      </c>
      <c r="BY2426" t="s">
        <v>6190</v>
      </c>
      <c r="BZ2426" t="s">
        <v>9862</v>
      </c>
      <c r="CA2426" t="s">
        <v>58</v>
      </c>
      <c r="CB2426" t="str">
        <f t="shared" si="644"/>
        <v>ZYRA_CLUSTER_5i5d100000k nrq=0</v>
      </c>
      <c r="CC2426">
        <f t="shared" si="645"/>
        <v>18</v>
      </c>
    </row>
    <row r="2427" spans="1:81" x14ac:dyDescent="0.4">
      <c r="A2427" t="s">
        <v>2418</v>
      </c>
      <c r="B2427" t="s">
        <v>58</v>
      </c>
      <c r="C2427" t="s">
        <v>59</v>
      </c>
      <c r="D2427" t="e">
        <f t="shared" si="629"/>
        <v>#NAME?</v>
      </c>
      <c r="E2427">
        <v>10000</v>
      </c>
      <c r="F2427" t="e">
        <f t="shared" si="630"/>
        <v>#NAME?</v>
      </c>
      <c r="G2427" t="s">
        <v>60</v>
      </c>
      <c r="H2427" t="e">
        <f t="shared" si="631"/>
        <v>#NAME?</v>
      </c>
      <c r="I2427" t="s">
        <v>61</v>
      </c>
      <c r="J2427" t="e">
        <f t="shared" si="632"/>
        <v>#NAME?</v>
      </c>
      <c r="K2427" t="s">
        <v>62</v>
      </c>
      <c r="L2427" t="e">
        <f t="shared" si="633"/>
        <v>#NAME?</v>
      </c>
      <c r="M2427" t="e">
        <f t="shared" si="634"/>
        <v>#NAME?</v>
      </c>
      <c r="N2427">
        <v>100000</v>
      </c>
      <c r="O2427" t="e">
        <f t="shared" si="635"/>
        <v>#NAME?</v>
      </c>
      <c r="P2427">
        <v>5</v>
      </c>
      <c r="Q2427" t="e">
        <f t="shared" si="636"/>
        <v>#NAME?</v>
      </c>
      <c r="R2427">
        <v>5</v>
      </c>
      <c r="S2427" t="e">
        <f t="shared" si="637"/>
        <v>#NAME?</v>
      </c>
      <c r="T2427">
        <v>0</v>
      </c>
      <c r="U2427" t="e">
        <f t="shared" si="638"/>
        <v>#NAME?</v>
      </c>
      <c r="V2427">
        <v>256</v>
      </c>
      <c r="W2427" t="e">
        <f t="shared" si="639"/>
        <v>#NAME?</v>
      </c>
      <c r="X2427">
        <v>143</v>
      </c>
      <c r="Y2427" t="e">
        <f t="shared" si="640"/>
        <v>#NAME?</v>
      </c>
      <c r="Z2427">
        <v>1</v>
      </c>
      <c r="AA2427" t="e">
        <f t="shared" si="641"/>
        <v>#NAME?</v>
      </c>
      <c r="AB2427">
        <v>48</v>
      </c>
      <c r="AC2427" t="e">
        <f t="shared" si="642"/>
        <v>#NAME?</v>
      </c>
      <c r="AD2427">
        <v>1</v>
      </c>
      <c r="AE2427" t="e">
        <f t="shared" si="643"/>
        <v>#NAME?</v>
      </c>
      <c r="AF2427" t="s">
        <v>65</v>
      </c>
      <c r="AG2427" t="s">
        <v>64</v>
      </c>
      <c r="AH2427">
        <v>77440943</v>
      </c>
      <c r="AI2427">
        <v>77464334</v>
      </c>
      <c r="AJ2427">
        <v>15490527</v>
      </c>
      <c r="AK2427">
        <v>154736239</v>
      </c>
      <c r="AL2427">
        <v>10000</v>
      </c>
      <c r="AR2427">
        <v>10000</v>
      </c>
      <c r="AS2427">
        <v>51424.639999999999</v>
      </c>
      <c r="AT2427">
        <v>5</v>
      </c>
      <c r="AU2427">
        <v>100000</v>
      </c>
      <c r="AV2427">
        <v>143</v>
      </c>
      <c r="AW2427" t="s">
        <v>60</v>
      </c>
      <c r="AX2427" t="s">
        <v>61</v>
      </c>
      <c r="AY2427" t="s">
        <v>62</v>
      </c>
      <c r="BA2427">
        <v>8</v>
      </c>
      <c r="BB2427">
        <v>1</v>
      </c>
      <c r="BD2427">
        <v>25.207899999999999</v>
      </c>
      <c r="BE2427">
        <v>1.3211599999999999</v>
      </c>
      <c r="BF2427">
        <v>2434.59</v>
      </c>
      <c r="BH2427">
        <v>1424.64</v>
      </c>
      <c r="BN2427">
        <v>1546358168</v>
      </c>
      <c r="BO2427">
        <v>266503653</v>
      </c>
      <c r="BP2427">
        <v>989785</v>
      </c>
      <c r="BQ2427">
        <v>82439</v>
      </c>
      <c r="BR2427">
        <v>0</v>
      </c>
      <c r="BY2427" t="s">
        <v>6191</v>
      </c>
      <c r="BZ2427" t="s">
        <v>9863</v>
      </c>
      <c r="CA2427" t="s">
        <v>58</v>
      </c>
      <c r="CB2427" t="str">
        <f t="shared" si="644"/>
        <v>ZYRA_CLUSTER_5i5d100000k nrq=1</v>
      </c>
      <c r="CC2427">
        <f t="shared" si="645"/>
        <v>144</v>
      </c>
    </row>
    <row r="2428" spans="1:81" x14ac:dyDescent="0.4">
      <c r="A2428" t="s">
        <v>2419</v>
      </c>
      <c r="B2428" t="s">
        <v>58</v>
      </c>
      <c r="C2428" t="s">
        <v>59</v>
      </c>
      <c r="D2428" t="e">
        <f t="shared" si="629"/>
        <v>#NAME?</v>
      </c>
      <c r="E2428">
        <v>10000</v>
      </c>
      <c r="F2428" t="e">
        <f t="shared" si="630"/>
        <v>#NAME?</v>
      </c>
      <c r="G2428" t="s">
        <v>60</v>
      </c>
      <c r="H2428" t="e">
        <f t="shared" si="631"/>
        <v>#NAME?</v>
      </c>
      <c r="I2428" t="s">
        <v>61</v>
      </c>
      <c r="J2428" t="e">
        <f t="shared" si="632"/>
        <v>#NAME?</v>
      </c>
      <c r="K2428" t="s">
        <v>62</v>
      </c>
      <c r="L2428" t="e">
        <f t="shared" si="633"/>
        <v>#NAME?</v>
      </c>
      <c r="M2428" t="e">
        <f t="shared" si="634"/>
        <v>#NAME?</v>
      </c>
      <c r="N2428">
        <v>100000</v>
      </c>
      <c r="O2428" t="e">
        <f t="shared" si="635"/>
        <v>#NAME?</v>
      </c>
      <c r="P2428">
        <v>5</v>
      </c>
      <c r="Q2428" t="e">
        <f t="shared" si="636"/>
        <v>#NAME?</v>
      </c>
      <c r="R2428">
        <v>5</v>
      </c>
      <c r="S2428" t="e">
        <f t="shared" si="637"/>
        <v>#NAME?</v>
      </c>
      <c r="T2428">
        <v>0</v>
      </c>
      <c r="U2428" t="e">
        <f t="shared" si="638"/>
        <v>#NAME?</v>
      </c>
      <c r="V2428">
        <v>256</v>
      </c>
      <c r="W2428" t="e">
        <f t="shared" si="639"/>
        <v>#NAME?</v>
      </c>
      <c r="X2428">
        <v>143</v>
      </c>
      <c r="Y2428" t="e">
        <f t="shared" si="640"/>
        <v>#NAME?</v>
      </c>
      <c r="Z2428">
        <v>1</v>
      </c>
      <c r="AA2428" t="e">
        <f t="shared" si="641"/>
        <v>#NAME?</v>
      </c>
      <c r="AB2428">
        <v>48</v>
      </c>
      <c r="AC2428" t="e">
        <f t="shared" si="642"/>
        <v>#NAME?</v>
      </c>
      <c r="AD2428">
        <v>2</v>
      </c>
      <c r="AE2428" t="e">
        <f t="shared" si="643"/>
        <v>#NAME?</v>
      </c>
      <c r="AF2428" t="s">
        <v>65</v>
      </c>
      <c r="AG2428" t="s">
        <v>64</v>
      </c>
      <c r="AH2428">
        <v>74394217</v>
      </c>
      <c r="AI2428">
        <v>74400842</v>
      </c>
      <c r="AJ2428">
        <v>14879505</v>
      </c>
      <c r="AK2428">
        <v>148623837</v>
      </c>
      <c r="AL2428">
        <v>10000</v>
      </c>
      <c r="AR2428">
        <v>10000</v>
      </c>
      <c r="AS2428">
        <v>51560.6</v>
      </c>
      <c r="AT2428">
        <v>5</v>
      </c>
      <c r="AU2428">
        <v>100000</v>
      </c>
      <c r="AV2428">
        <v>143</v>
      </c>
      <c r="AW2428" t="s">
        <v>60</v>
      </c>
      <c r="AX2428" t="s">
        <v>61</v>
      </c>
      <c r="AY2428" t="s">
        <v>62</v>
      </c>
      <c r="BA2428">
        <v>8</v>
      </c>
      <c r="BB2428">
        <v>1</v>
      </c>
      <c r="BD2428">
        <v>25.494599999999998</v>
      </c>
      <c r="BE2428">
        <v>1.3128200000000001</v>
      </c>
      <c r="BF2428">
        <v>2536.5</v>
      </c>
      <c r="BH2428">
        <v>1560.6</v>
      </c>
      <c r="BN2428">
        <v>1485269060</v>
      </c>
      <c r="BO2428">
        <v>279945101</v>
      </c>
      <c r="BP2428">
        <v>951012</v>
      </c>
      <c r="BQ2428">
        <v>86806</v>
      </c>
      <c r="BR2428">
        <v>0</v>
      </c>
      <c r="BY2428" t="s">
        <v>6192</v>
      </c>
      <c r="BZ2428" t="s">
        <v>9864</v>
      </c>
      <c r="CA2428" t="s">
        <v>58</v>
      </c>
      <c r="CB2428" t="str">
        <f t="shared" si="644"/>
        <v>ZYRA_CLUSTER_5i5d100000k nrq=1</v>
      </c>
      <c r="CC2428">
        <f t="shared" si="645"/>
        <v>144</v>
      </c>
    </row>
    <row r="2429" spans="1:81" x14ac:dyDescent="0.4">
      <c r="A2429" t="s">
        <v>2420</v>
      </c>
      <c r="B2429" t="s">
        <v>58</v>
      </c>
      <c r="C2429" t="s">
        <v>59</v>
      </c>
      <c r="D2429" t="e">
        <f t="shared" si="629"/>
        <v>#NAME?</v>
      </c>
      <c r="E2429">
        <v>10000</v>
      </c>
      <c r="F2429" t="e">
        <f t="shared" si="630"/>
        <v>#NAME?</v>
      </c>
      <c r="G2429" t="s">
        <v>60</v>
      </c>
      <c r="H2429" t="e">
        <f t="shared" si="631"/>
        <v>#NAME?</v>
      </c>
      <c r="I2429" t="s">
        <v>61</v>
      </c>
      <c r="J2429" t="e">
        <f t="shared" si="632"/>
        <v>#NAME?</v>
      </c>
      <c r="K2429" t="s">
        <v>62</v>
      </c>
      <c r="L2429" t="e">
        <f t="shared" si="633"/>
        <v>#NAME?</v>
      </c>
      <c r="M2429" t="e">
        <f t="shared" si="634"/>
        <v>#NAME?</v>
      </c>
      <c r="N2429">
        <v>100000</v>
      </c>
      <c r="O2429" t="e">
        <f t="shared" si="635"/>
        <v>#NAME?</v>
      </c>
      <c r="P2429">
        <v>20</v>
      </c>
      <c r="Q2429" t="e">
        <f t="shared" si="636"/>
        <v>#NAME?</v>
      </c>
      <c r="R2429">
        <v>20</v>
      </c>
      <c r="S2429" t="e">
        <f t="shared" si="637"/>
        <v>#NAME?</v>
      </c>
      <c r="T2429">
        <v>0</v>
      </c>
      <c r="U2429" t="e">
        <f t="shared" si="638"/>
        <v>#NAME?</v>
      </c>
      <c r="V2429">
        <v>256</v>
      </c>
      <c r="W2429" t="e">
        <f t="shared" si="639"/>
        <v>#NAME?</v>
      </c>
      <c r="X2429">
        <v>1</v>
      </c>
      <c r="Y2429" t="e">
        <f t="shared" si="640"/>
        <v>#NAME?</v>
      </c>
      <c r="Z2429">
        <v>0</v>
      </c>
      <c r="AA2429" t="e">
        <f t="shared" si="641"/>
        <v>#NAME?</v>
      </c>
      <c r="AB2429">
        <v>48</v>
      </c>
      <c r="AC2429" t="e">
        <f t="shared" si="642"/>
        <v>#NAME?</v>
      </c>
      <c r="AD2429">
        <v>0</v>
      </c>
      <c r="AE2429" t="e">
        <f t="shared" si="643"/>
        <v>#NAME?</v>
      </c>
      <c r="AF2429" t="s">
        <v>65</v>
      </c>
      <c r="AG2429" t="s">
        <v>64</v>
      </c>
      <c r="AH2429">
        <v>3523079</v>
      </c>
      <c r="AI2429">
        <v>3522348</v>
      </c>
      <c r="AJ2429">
        <v>704542</v>
      </c>
      <c r="AK2429">
        <v>1759499</v>
      </c>
      <c r="AL2429">
        <v>10000</v>
      </c>
      <c r="AR2429">
        <v>10000</v>
      </c>
      <c r="AS2429">
        <v>201552.96</v>
      </c>
      <c r="AT2429">
        <v>20</v>
      </c>
      <c r="AU2429">
        <v>100000</v>
      </c>
      <c r="AV2429">
        <v>1</v>
      </c>
      <c r="AW2429" t="s">
        <v>60</v>
      </c>
      <c r="AX2429" t="s">
        <v>61</v>
      </c>
      <c r="AY2429" t="s">
        <v>62</v>
      </c>
      <c r="BA2429">
        <v>8</v>
      </c>
      <c r="BB2429">
        <v>1</v>
      </c>
      <c r="BD2429">
        <v>27.914200000000001</v>
      </c>
      <c r="BE2429">
        <v>0.73583600000000005</v>
      </c>
      <c r="BF2429">
        <v>2041.11</v>
      </c>
      <c r="BH2429">
        <v>1552.96</v>
      </c>
      <c r="BN2429">
        <v>17556650</v>
      </c>
      <c r="BO2429">
        <v>829676</v>
      </c>
      <c r="BP2429">
        <v>38349</v>
      </c>
      <c r="BQ2429">
        <v>0</v>
      </c>
      <c r="BR2429">
        <v>0</v>
      </c>
      <c r="BY2429" t="s">
        <v>6193</v>
      </c>
      <c r="BZ2429" t="s">
        <v>9865</v>
      </c>
      <c r="CA2429" t="s">
        <v>58</v>
      </c>
      <c r="CB2429" t="str">
        <f t="shared" si="644"/>
        <v>ZYRA_CLUSTER_20i20d100000k nrq=0</v>
      </c>
      <c r="CC2429">
        <f t="shared" si="645"/>
        <v>1</v>
      </c>
    </row>
    <row r="2430" spans="1:81" x14ac:dyDescent="0.4">
      <c r="A2430" t="s">
        <v>2421</v>
      </c>
      <c r="B2430" t="s">
        <v>58</v>
      </c>
      <c r="C2430" t="s">
        <v>59</v>
      </c>
      <c r="D2430" t="e">
        <f t="shared" si="629"/>
        <v>#NAME?</v>
      </c>
      <c r="E2430">
        <v>10000</v>
      </c>
      <c r="F2430" t="e">
        <f t="shared" si="630"/>
        <v>#NAME?</v>
      </c>
      <c r="G2430" t="s">
        <v>60</v>
      </c>
      <c r="H2430" t="e">
        <f t="shared" si="631"/>
        <v>#NAME?</v>
      </c>
      <c r="I2430" t="s">
        <v>61</v>
      </c>
      <c r="J2430" t="e">
        <f t="shared" si="632"/>
        <v>#NAME?</v>
      </c>
      <c r="K2430" t="s">
        <v>62</v>
      </c>
      <c r="L2430" t="e">
        <f t="shared" si="633"/>
        <v>#NAME?</v>
      </c>
      <c r="M2430" t="e">
        <f t="shared" si="634"/>
        <v>#NAME?</v>
      </c>
      <c r="N2430">
        <v>100000</v>
      </c>
      <c r="O2430" t="e">
        <f t="shared" si="635"/>
        <v>#NAME?</v>
      </c>
      <c r="P2430">
        <v>20</v>
      </c>
      <c r="Q2430" t="e">
        <f t="shared" si="636"/>
        <v>#NAME?</v>
      </c>
      <c r="R2430">
        <v>20</v>
      </c>
      <c r="S2430" t="e">
        <f t="shared" si="637"/>
        <v>#NAME?</v>
      </c>
      <c r="T2430">
        <v>0</v>
      </c>
      <c r="U2430" t="e">
        <f t="shared" si="638"/>
        <v>#NAME?</v>
      </c>
      <c r="V2430">
        <v>256</v>
      </c>
      <c r="W2430" t="e">
        <f t="shared" si="639"/>
        <v>#NAME?</v>
      </c>
      <c r="X2430">
        <v>1</v>
      </c>
      <c r="Y2430" t="e">
        <f t="shared" si="640"/>
        <v>#NAME?</v>
      </c>
      <c r="Z2430">
        <v>0</v>
      </c>
      <c r="AA2430" t="e">
        <f t="shared" si="641"/>
        <v>#NAME?</v>
      </c>
      <c r="AB2430">
        <v>48</v>
      </c>
      <c r="AC2430" t="e">
        <f t="shared" si="642"/>
        <v>#NAME?</v>
      </c>
      <c r="AD2430">
        <v>1</v>
      </c>
      <c r="AE2430" t="e">
        <f t="shared" si="643"/>
        <v>#NAME?</v>
      </c>
      <c r="AF2430" t="s">
        <v>65</v>
      </c>
      <c r="AG2430" t="s">
        <v>64</v>
      </c>
      <c r="AH2430">
        <v>3653906</v>
      </c>
      <c r="AI2430">
        <v>3654093</v>
      </c>
      <c r="AJ2430">
        <v>730799</v>
      </c>
      <c r="AK2430">
        <v>1824999</v>
      </c>
      <c r="AL2430">
        <v>10000</v>
      </c>
      <c r="AR2430">
        <v>10000</v>
      </c>
      <c r="AS2430">
        <v>201546.33</v>
      </c>
      <c r="AT2430">
        <v>20</v>
      </c>
      <c r="AU2430">
        <v>100000</v>
      </c>
      <c r="AV2430">
        <v>1</v>
      </c>
      <c r="AW2430" t="s">
        <v>60</v>
      </c>
      <c r="AX2430" t="s">
        <v>61</v>
      </c>
      <c r="AY2430" t="s">
        <v>62</v>
      </c>
      <c r="BA2430">
        <v>8</v>
      </c>
      <c r="BB2430">
        <v>1</v>
      </c>
      <c r="BD2430">
        <v>28.3079</v>
      </c>
      <c r="BE2430">
        <v>0.75733499999999998</v>
      </c>
      <c r="BF2430">
        <v>2087.56</v>
      </c>
      <c r="BH2430">
        <v>1546.33</v>
      </c>
      <c r="BN2430">
        <v>18211141</v>
      </c>
      <c r="BO2430">
        <v>821430</v>
      </c>
      <c r="BP2430">
        <v>38858</v>
      </c>
      <c r="BQ2430">
        <v>0</v>
      </c>
      <c r="BR2430">
        <v>0</v>
      </c>
      <c r="BY2430" t="s">
        <v>6194</v>
      </c>
      <c r="BZ2430" t="s">
        <v>9866</v>
      </c>
      <c r="CA2430" t="s">
        <v>58</v>
      </c>
      <c r="CB2430" t="str">
        <f t="shared" si="644"/>
        <v>ZYRA_CLUSTER_20i20d100000k nrq=0</v>
      </c>
      <c r="CC2430">
        <f t="shared" si="645"/>
        <v>1</v>
      </c>
    </row>
    <row r="2431" spans="1:81" x14ac:dyDescent="0.4">
      <c r="A2431" t="s">
        <v>2422</v>
      </c>
      <c r="B2431" t="s">
        <v>58</v>
      </c>
      <c r="C2431" t="s">
        <v>59</v>
      </c>
      <c r="D2431" t="e">
        <f t="shared" si="629"/>
        <v>#NAME?</v>
      </c>
      <c r="E2431">
        <v>10000</v>
      </c>
      <c r="F2431" t="e">
        <f t="shared" si="630"/>
        <v>#NAME?</v>
      </c>
      <c r="G2431" t="s">
        <v>60</v>
      </c>
      <c r="H2431" t="e">
        <f t="shared" si="631"/>
        <v>#NAME?</v>
      </c>
      <c r="I2431" t="s">
        <v>61</v>
      </c>
      <c r="J2431" t="e">
        <f t="shared" si="632"/>
        <v>#NAME?</v>
      </c>
      <c r="K2431" t="s">
        <v>62</v>
      </c>
      <c r="L2431" t="e">
        <f t="shared" si="633"/>
        <v>#NAME?</v>
      </c>
      <c r="M2431" t="e">
        <f t="shared" si="634"/>
        <v>#NAME?</v>
      </c>
      <c r="N2431">
        <v>100000</v>
      </c>
      <c r="O2431" t="e">
        <f t="shared" si="635"/>
        <v>#NAME?</v>
      </c>
      <c r="P2431">
        <v>20</v>
      </c>
      <c r="Q2431" t="e">
        <f t="shared" si="636"/>
        <v>#NAME?</v>
      </c>
      <c r="R2431">
        <v>20</v>
      </c>
      <c r="S2431" t="e">
        <f t="shared" si="637"/>
        <v>#NAME?</v>
      </c>
      <c r="T2431">
        <v>0</v>
      </c>
      <c r="U2431" t="e">
        <f t="shared" si="638"/>
        <v>#NAME?</v>
      </c>
      <c r="V2431">
        <v>256</v>
      </c>
      <c r="W2431" t="e">
        <f t="shared" si="639"/>
        <v>#NAME?</v>
      </c>
      <c r="X2431">
        <v>1</v>
      </c>
      <c r="Y2431" t="e">
        <f t="shared" si="640"/>
        <v>#NAME?</v>
      </c>
      <c r="Z2431">
        <v>0</v>
      </c>
      <c r="AA2431" t="e">
        <f t="shared" si="641"/>
        <v>#NAME?</v>
      </c>
      <c r="AB2431">
        <v>48</v>
      </c>
      <c r="AC2431" t="e">
        <f t="shared" si="642"/>
        <v>#NAME?</v>
      </c>
      <c r="AD2431">
        <v>2</v>
      </c>
      <c r="AE2431" t="e">
        <f t="shared" si="643"/>
        <v>#NAME?</v>
      </c>
      <c r="AF2431" t="s">
        <v>65</v>
      </c>
      <c r="AG2431" t="s">
        <v>64</v>
      </c>
      <c r="AH2431">
        <v>3691149</v>
      </c>
      <c r="AI2431">
        <v>3694005</v>
      </c>
      <c r="AJ2431">
        <v>738515</v>
      </c>
      <c r="AK2431">
        <v>1844149</v>
      </c>
      <c r="AL2431">
        <v>10000</v>
      </c>
      <c r="AR2431">
        <v>10000</v>
      </c>
      <c r="AS2431">
        <v>201523.08</v>
      </c>
      <c r="AT2431">
        <v>20</v>
      </c>
      <c r="AU2431">
        <v>100000</v>
      </c>
      <c r="AV2431">
        <v>1</v>
      </c>
      <c r="AW2431" t="s">
        <v>60</v>
      </c>
      <c r="AX2431" t="s">
        <v>61</v>
      </c>
      <c r="AY2431" t="s">
        <v>62</v>
      </c>
      <c r="BA2431">
        <v>8</v>
      </c>
      <c r="BB2431">
        <v>1</v>
      </c>
      <c r="BD2431">
        <v>27.771599999999999</v>
      </c>
      <c r="BE2431">
        <v>0.72314999999999996</v>
      </c>
      <c r="BF2431">
        <v>2063.83</v>
      </c>
      <c r="BH2431">
        <v>1523.08</v>
      </c>
      <c r="BN2431">
        <v>18402198</v>
      </c>
      <c r="BO2431">
        <v>831969</v>
      </c>
      <c r="BP2431">
        <v>39301</v>
      </c>
      <c r="BQ2431">
        <v>0</v>
      </c>
      <c r="BR2431">
        <v>0</v>
      </c>
      <c r="BY2431" t="s">
        <v>6195</v>
      </c>
      <c r="BZ2431" t="s">
        <v>9867</v>
      </c>
      <c r="CA2431" t="s">
        <v>58</v>
      </c>
      <c r="CB2431" t="str">
        <f t="shared" si="644"/>
        <v>ZYRA_CLUSTER_20i20d100000k nrq=0</v>
      </c>
      <c r="CC2431">
        <f t="shared" si="645"/>
        <v>1</v>
      </c>
    </row>
    <row r="2432" spans="1:81" x14ac:dyDescent="0.4">
      <c r="A2432" t="s">
        <v>2423</v>
      </c>
      <c r="B2432" t="s">
        <v>58</v>
      </c>
      <c r="C2432" t="s">
        <v>59</v>
      </c>
      <c r="D2432" t="e">
        <f t="shared" si="629"/>
        <v>#NAME?</v>
      </c>
      <c r="E2432">
        <v>10000</v>
      </c>
      <c r="F2432" t="e">
        <f t="shared" si="630"/>
        <v>#NAME?</v>
      </c>
      <c r="G2432" t="s">
        <v>60</v>
      </c>
      <c r="H2432" t="e">
        <f t="shared" si="631"/>
        <v>#NAME?</v>
      </c>
      <c r="I2432" t="s">
        <v>61</v>
      </c>
      <c r="J2432" t="e">
        <f t="shared" si="632"/>
        <v>#NAME?</v>
      </c>
      <c r="K2432" t="s">
        <v>62</v>
      </c>
      <c r="L2432" t="e">
        <f t="shared" si="633"/>
        <v>#NAME?</v>
      </c>
      <c r="M2432" t="e">
        <f t="shared" si="634"/>
        <v>#NAME?</v>
      </c>
      <c r="N2432">
        <v>100000</v>
      </c>
      <c r="O2432" t="e">
        <f t="shared" si="635"/>
        <v>#NAME?</v>
      </c>
      <c r="P2432">
        <v>20</v>
      </c>
      <c r="Q2432" t="e">
        <f t="shared" si="636"/>
        <v>#NAME?</v>
      </c>
      <c r="R2432">
        <v>20</v>
      </c>
      <c r="S2432" t="e">
        <f t="shared" si="637"/>
        <v>#NAME?</v>
      </c>
      <c r="T2432">
        <v>0</v>
      </c>
      <c r="U2432" t="e">
        <f t="shared" si="638"/>
        <v>#NAME?</v>
      </c>
      <c r="V2432">
        <v>256</v>
      </c>
      <c r="W2432" t="e">
        <f t="shared" si="639"/>
        <v>#NAME?</v>
      </c>
      <c r="X2432">
        <v>18</v>
      </c>
      <c r="Y2432" t="e">
        <f t="shared" si="640"/>
        <v>#NAME?</v>
      </c>
      <c r="Z2432">
        <v>0</v>
      </c>
      <c r="AA2432" t="e">
        <f t="shared" si="641"/>
        <v>#NAME?</v>
      </c>
      <c r="AB2432">
        <v>48</v>
      </c>
      <c r="AC2432" t="e">
        <f t="shared" si="642"/>
        <v>#NAME?</v>
      </c>
      <c r="AD2432">
        <v>0</v>
      </c>
      <c r="AE2432" t="e">
        <f t="shared" si="643"/>
        <v>#NAME?</v>
      </c>
      <c r="AF2432" t="s">
        <v>65</v>
      </c>
      <c r="AG2432" t="s">
        <v>64</v>
      </c>
      <c r="AH2432">
        <v>50711747</v>
      </c>
      <c r="AI2432">
        <v>50711703</v>
      </c>
      <c r="AJ2432">
        <v>10142345</v>
      </c>
      <c r="AK2432">
        <v>25323089</v>
      </c>
      <c r="AL2432">
        <v>10000</v>
      </c>
      <c r="AR2432">
        <v>10000</v>
      </c>
      <c r="AS2432">
        <v>201533.1</v>
      </c>
      <c r="AT2432">
        <v>20</v>
      </c>
      <c r="AU2432">
        <v>100000</v>
      </c>
      <c r="AV2432">
        <v>18</v>
      </c>
      <c r="AW2432" t="s">
        <v>60</v>
      </c>
      <c r="AX2432" t="s">
        <v>61</v>
      </c>
      <c r="AY2432" t="s">
        <v>62</v>
      </c>
      <c r="BA2432">
        <v>8</v>
      </c>
      <c r="BB2432">
        <v>1</v>
      </c>
      <c r="BD2432">
        <v>25.321300000000001</v>
      </c>
      <c r="BE2432">
        <v>0.70289599999999997</v>
      </c>
      <c r="BF2432">
        <v>1863.88</v>
      </c>
      <c r="BH2432">
        <v>1533.1</v>
      </c>
      <c r="BN2432">
        <v>252686528</v>
      </c>
      <c r="BO2432">
        <v>12441650</v>
      </c>
      <c r="BP2432">
        <v>544369</v>
      </c>
      <c r="BQ2432">
        <v>5142</v>
      </c>
      <c r="BR2432">
        <v>0</v>
      </c>
      <c r="BY2432" t="s">
        <v>6196</v>
      </c>
      <c r="BZ2432" t="s">
        <v>9868</v>
      </c>
      <c r="CA2432" t="s">
        <v>58</v>
      </c>
      <c r="CB2432" t="str">
        <f t="shared" si="644"/>
        <v>ZYRA_CLUSTER_20i20d100000k nrq=0</v>
      </c>
      <c r="CC2432">
        <f t="shared" si="645"/>
        <v>18</v>
      </c>
    </row>
    <row r="2433" spans="1:81" x14ac:dyDescent="0.4">
      <c r="A2433" t="s">
        <v>2984</v>
      </c>
      <c r="B2433" t="s">
        <v>58</v>
      </c>
      <c r="C2433" t="s">
        <v>67</v>
      </c>
      <c r="D2433" t="e">
        <f t="shared" ref="D2433:D2496" si="646">-t</f>
        <v>#NAME?</v>
      </c>
      <c r="E2433">
        <v>10000</v>
      </c>
      <c r="F2433" t="e">
        <f t="shared" ref="F2433:F2496" si="647">-mr</f>
        <v>#NAME?</v>
      </c>
      <c r="G2433" t="s">
        <v>60</v>
      </c>
      <c r="H2433" t="e">
        <f t="shared" ref="H2433:H2496" si="648">-ma</f>
        <v>#NAME?</v>
      </c>
      <c r="I2433" t="s">
        <v>61</v>
      </c>
      <c r="J2433" t="e">
        <f t="shared" ref="J2433:J2496" si="649">-mp</f>
        <v>#NAME?</v>
      </c>
      <c r="K2433" t="s">
        <v>62</v>
      </c>
      <c r="L2433" t="e">
        <f t="shared" ref="L2433:L2496" si="650">-p</f>
        <v>#NAME?</v>
      </c>
      <c r="M2433" t="e">
        <f t="shared" ref="M2433:M2496" si="651">-k</f>
        <v>#NAME?</v>
      </c>
      <c r="N2433">
        <v>10000</v>
      </c>
      <c r="O2433" t="e">
        <f t="shared" ref="O2433:O2496" si="652">-i</f>
        <v>#NAME?</v>
      </c>
      <c r="P2433">
        <v>5</v>
      </c>
      <c r="Q2433" t="e">
        <f t="shared" ref="Q2433:Q2496" si="653">-d</f>
        <v>#NAME?</v>
      </c>
      <c r="R2433">
        <v>5</v>
      </c>
      <c r="S2433" t="e">
        <f t="shared" ref="S2433:S2496" si="654">-rq</f>
        <v>#NAME?</v>
      </c>
      <c r="T2433">
        <v>0</v>
      </c>
      <c r="U2433" t="e">
        <f t="shared" ref="U2433:U2496" si="655">-rqsize</f>
        <v>#NAME?</v>
      </c>
      <c r="V2433">
        <v>256</v>
      </c>
      <c r="W2433" t="e">
        <f t="shared" ref="W2433:W2496" si="656">-nwork</f>
        <v>#NAME?</v>
      </c>
      <c r="X2433">
        <v>36</v>
      </c>
      <c r="Y2433" t="e">
        <f t="shared" ref="Y2433:Y2496" si="657">-nrq</f>
        <v>#NAME?</v>
      </c>
      <c r="Z2433">
        <v>0</v>
      </c>
      <c r="AA2433" t="e">
        <f t="shared" ref="AA2433:AA2496" si="658">-seqwidth</f>
        <v>#NAME?</v>
      </c>
      <c r="AB2433">
        <v>48</v>
      </c>
      <c r="AC2433" t="e">
        <f t="shared" ref="AC2433:AC2496" si="659">-trial</f>
        <v>#NAME?</v>
      </c>
      <c r="AD2433">
        <v>2</v>
      </c>
      <c r="AE2433" t="e">
        <f t="shared" ref="AE2433:AE2496" si="660">-pinning</f>
        <v>#NAME?</v>
      </c>
      <c r="AF2433" t="s">
        <v>65</v>
      </c>
      <c r="AG2433" t="s">
        <v>64</v>
      </c>
      <c r="AH2433">
        <v>35502398</v>
      </c>
      <c r="AI2433">
        <v>35487629</v>
      </c>
      <c r="AJ2433">
        <v>7099002</v>
      </c>
      <c r="AK2433">
        <v>70925064</v>
      </c>
      <c r="AL2433">
        <v>10000</v>
      </c>
      <c r="AR2433">
        <v>10000</v>
      </c>
      <c r="AS2433">
        <v>51033.62</v>
      </c>
      <c r="AT2433">
        <v>5</v>
      </c>
      <c r="AU2433">
        <v>10000</v>
      </c>
      <c r="AV2433">
        <v>36</v>
      </c>
      <c r="AW2433" t="s">
        <v>60</v>
      </c>
      <c r="AX2433" t="s">
        <v>61</v>
      </c>
      <c r="AY2433" t="s">
        <v>62</v>
      </c>
      <c r="BA2433">
        <v>8</v>
      </c>
      <c r="BB2433">
        <v>1</v>
      </c>
      <c r="BD2433">
        <v>1.7995399999999999</v>
      </c>
      <c r="BE2433">
        <v>1.60239E-3</v>
      </c>
      <c r="BF2433">
        <v>1342.34</v>
      </c>
      <c r="BH2433">
        <v>1033.6199999999999</v>
      </c>
      <c r="BN2433">
        <v>708836236</v>
      </c>
      <c r="BO2433">
        <v>24177481</v>
      </c>
      <c r="BP2433">
        <v>414404</v>
      </c>
      <c r="BQ2433">
        <v>0</v>
      </c>
      <c r="BR2433">
        <v>1.7069399999999999</v>
      </c>
      <c r="BY2433" t="s">
        <v>6197</v>
      </c>
      <c r="BZ2433" t="s">
        <v>9869</v>
      </c>
      <c r="CA2433" t="s">
        <v>58</v>
      </c>
      <c r="CB2433" t="str">
        <f t="shared" si="644"/>
        <v>ZYRA_CLUSTER_5i5d10000k nrq=0</v>
      </c>
      <c r="CC2433">
        <f t="shared" si="645"/>
        <v>36</v>
      </c>
    </row>
    <row r="2434" spans="1:81" x14ac:dyDescent="0.4">
      <c r="A2434" t="s">
        <v>2425</v>
      </c>
      <c r="B2434" t="s">
        <v>58</v>
      </c>
      <c r="C2434" t="s">
        <v>59</v>
      </c>
      <c r="D2434" t="e">
        <f t="shared" si="646"/>
        <v>#NAME?</v>
      </c>
      <c r="E2434">
        <v>10000</v>
      </c>
      <c r="F2434" t="e">
        <f t="shared" si="647"/>
        <v>#NAME?</v>
      </c>
      <c r="G2434" t="s">
        <v>60</v>
      </c>
      <c r="H2434" t="e">
        <f t="shared" si="648"/>
        <v>#NAME?</v>
      </c>
      <c r="I2434" t="s">
        <v>61</v>
      </c>
      <c r="J2434" t="e">
        <f t="shared" si="649"/>
        <v>#NAME?</v>
      </c>
      <c r="K2434" t="s">
        <v>62</v>
      </c>
      <c r="L2434" t="e">
        <f t="shared" si="650"/>
        <v>#NAME?</v>
      </c>
      <c r="M2434" t="e">
        <f t="shared" si="651"/>
        <v>#NAME?</v>
      </c>
      <c r="N2434">
        <v>100000</v>
      </c>
      <c r="O2434" t="e">
        <f t="shared" si="652"/>
        <v>#NAME?</v>
      </c>
      <c r="P2434">
        <v>20</v>
      </c>
      <c r="Q2434" t="e">
        <f t="shared" si="653"/>
        <v>#NAME?</v>
      </c>
      <c r="R2434">
        <v>20</v>
      </c>
      <c r="S2434" t="e">
        <f t="shared" si="654"/>
        <v>#NAME?</v>
      </c>
      <c r="T2434">
        <v>0</v>
      </c>
      <c r="U2434" t="e">
        <f t="shared" si="655"/>
        <v>#NAME?</v>
      </c>
      <c r="V2434">
        <v>256</v>
      </c>
      <c r="W2434" t="e">
        <f t="shared" si="656"/>
        <v>#NAME?</v>
      </c>
      <c r="X2434">
        <v>18</v>
      </c>
      <c r="Y2434" t="e">
        <f t="shared" si="657"/>
        <v>#NAME?</v>
      </c>
      <c r="Z2434">
        <v>0</v>
      </c>
      <c r="AA2434" t="e">
        <f t="shared" si="658"/>
        <v>#NAME?</v>
      </c>
      <c r="AB2434">
        <v>48</v>
      </c>
      <c r="AC2434" t="e">
        <f t="shared" si="659"/>
        <v>#NAME?</v>
      </c>
      <c r="AD2434">
        <v>1</v>
      </c>
      <c r="AE2434" t="e">
        <f t="shared" si="660"/>
        <v>#NAME?</v>
      </c>
      <c r="AF2434" t="s">
        <v>65</v>
      </c>
      <c r="AG2434" t="s">
        <v>64</v>
      </c>
      <c r="AH2434">
        <v>50477559</v>
      </c>
      <c r="AI2434">
        <v>50467974</v>
      </c>
      <c r="AJ2434">
        <v>10094553</v>
      </c>
      <c r="AK2434">
        <v>25210104</v>
      </c>
      <c r="AL2434">
        <v>10000</v>
      </c>
      <c r="AR2434">
        <v>10000</v>
      </c>
      <c r="AS2434">
        <v>201548.12</v>
      </c>
      <c r="AT2434">
        <v>20</v>
      </c>
      <c r="AU2434">
        <v>100000</v>
      </c>
      <c r="AV2434">
        <v>18</v>
      </c>
      <c r="AW2434" t="s">
        <v>60</v>
      </c>
      <c r="AX2434" t="s">
        <v>61</v>
      </c>
      <c r="AY2434" t="s">
        <v>62</v>
      </c>
      <c r="BA2434">
        <v>8</v>
      </c>
      <c r="BB2434">
        <v>1</v>
      </c>
      <c r="BD2434">
        <v>25.7471</v>
      </c>
      <c r="BE2434">
        <v>0.724109</v>
      </c>
      <c r="BF2434">
        <v>1872.19</v>
      </c>
      <c r="BH2434">
        <v>1548.12</v>
      </c>
      <c r="BN2434">
        <v>251566615</v>
      </c>
      <c r="BO2434">
        <v>12432944</v>
      </c>
      <c r="BP2434">
        <v>534423</v>
      </c>
      <c r="BQ2434">
        <v>5551</v>
      </c>
      <c r="BR2434">
        <v>0</v>
      </c>
      <c r="BY2434" t="s">
        <v>6198</v>
      </c>
      <c r="BZ2434" t="s">
        <v>9870</v>
      </c>
      <c r="CA2434" t="s">
        <v>58</v>
      </c>
      <c r="CB2434" t="str">
        <f t="shared" si="644"/>
        <v>ZYRA_CLUSTER_20i20d100000k nrq=0</v>
      </c>
      <c r="CC2434">
        <f t="shared" si="645"/>
        <v>18</v>
      </c>
    </row>
    <row r="2435" spans="1:81" x14ac:dyDescent="0.4">
      <c r="A2435" t="s">
        <v>2426</v>
      </c>
      <c r="B2435" t="s">
        <v>58</v>
      </c>
      <c r="C2435" t="s">
        <v>59</v>
      </c>
      <c r="D2435" t="e">
        <f t="shared" si="646"/>
        <v>#NAME?</v>
      </c>
      <c r="E2435">
        <v>10000</v>
      </c>
      <c r="F2435" t="e">
        <f t="shared" si="647"/>
        <v>#NAME?</v>
      </c>
      <c r="G2435" t="s">
        <v>60</v>
      </c>
      <c r="H2435" t="e">
        <f t="shared" si="648"/>
        <v>#NAME?</v>
      </c>
      <c r="I2435" t="s">
        <v>61</v>
      </c>
      <c r="J2435" t="e">
        <f t="shared" si="649"/>
        <v>#NAME?</v>
      </c>
      <c r="K2435" t="s">
        <v>62</v>
      </c>
      <c r="L2435" t="e">
        <f t="shared" si="650"/>
        <v>#NAME?</v>
      </c>
      <c r="M2435" t="e">
        <f t="shared" si="651"/>
        <v>#NAME?</v>
      </c>
      <c r="N2435">
        <v>100000</v>
      </c>
      <c r="O2435" t="e">
        <f t="shared" si="652"/>
        <v>#NAME?</v>
      </c>
      <c r="P2435">
        <v>20</v>
      </c>
      <c r="Q2435" t="e">
        <f t="shared" si="653"/>
        <v>#NAME?</v>
      </c>
      <c r="R2435">
        <v>20</v>
      </c>
      <c r="S2435" t="e">
        <f t="shared" si="654"/>
        <v>#NAME?</v>
      </c>
      <c r="T2435">
        <v>0</v>
      </c>
      <c r="U2435" t="e">
        <f t="shared" si="655"/>
        <v>#NAME?</v>
      </c>
      <c r="V2435">
        <v>256</v>
      </c>
      <c r="W2435" t="e">
        <f t="shared" si="656"/>
        <v>#NAME?</v>
      </c>
      <c r="X2435">
        <v>18</v>
      </c>
      <c r="Y2435" t="e">
        <f t="shared" si="657"/>
        <v>#NAME?</v>
      </c>
      <c r="Z2435">
        <v>0</v>
      </c>
      <c r="AA2435" t="e">
        <f t="shared" si="658"/>
        <v>#NAME?</v>
      </c>
      <c r="AB2435">
        <v>48</v>
      </c>
      <c r="AC2435" t="e">
        <f t="shared" si="659"/>
        <v>#NAME?</v>
      </c>
      <c r="AD2435">
        <v>2</v>
      </c>
      <c r="AE2435" t="e">
        <f t="shared" si="660"/>
        <v>#NAME?</v>
      </c>
      <c r="AF2435" t="s">
        <v>65</v>
      </c>
      <c r="AG2435" t="s">
        <v>64</v>
      </c>
      <c r="AH2435">
        <v>51523042</v>
      </c>
      <c r="AI2435">
        <v>51524483</v>
      </c>
      <c r="AJ2435">
        <v>10304752</v>
      </c>
      <c r="AK2435">
        <v>25730327</v>
      </c>
      <c r="AL2435">
        <v>10000</v>
      </c>
      <c r="AR2435">
        <v>10000</v>
      </c>
      <c r="AS2435">
        <v>201475.55</v>
      </c>
      <c r="AT2435">
        <v>20</v>
      </c>
      <c r="AU2435">
        <v>100000</v>
      </c>
      <c r="AV2435">
        <v>18</v>
      </c>
      <c r="AW2435" t="s">
        <v>60</v>
      </c>
      <c r="AX2435" t="s">
        <v>61</v>
      </c>
      <c r="AY2435" t="s">
        <v>62</v>
      </c>
      <c r="BA2435">
        <v>8</v>
      </c>
      <c r="BB2435">
        <v>1</v>
      </c>
      <c r="BD2435">
        <v>25.273199999999999</v>
      </c>
      <c r="BE2435">
        <v>0.69767000000000001</v>
      </c>
      <c r="BF2435">
        <v>1835.74</v>
      </c>
      <c r="BH2435">
        <v>1475.55</v>
      </c>
      <c r="BN2435">
        <v>256746704</v>
      </c>
      <c r="BO2435">
        <v>12937953</v>
      </c>
      <c r="BP2435">
        <v>556565</v>
      </c>
      <c r="BQ2435">
        <v>5075</v>
      </c>
      <c r="BR2435">
        <v>0</v>
      </c>
      <c r="BY2435" t="s">
        <v>6199</v>
      </c>
      <c r="BZ2435" t="s">
        <v>9871</v>
      </c>
      <c r="CA2435" t="s">
        <v>58</v>
      </c>
      <c r="CB2435" t="str">
        <f t="shared" ref="CB2435:CB2498" si="661">AF2435&amp;"_"&amp;P2435&amp;"i"&amp;R2435&amp;"d"&amp;N2435&amp;"k nrq="&amp;Z2435</f>
        <v>ZYRA_CLUSTER_20i20d100000k nrq=0</v>
      </c>
      <c r="CC2435">
        <f t="shared" ref="CC2435:CC2498" si="662">X2435+Z2435</f>
        <v>18</v>
      </c>
    </row>
    <row r="2436" spans="1:81" x14ac:dyDescent="0.4">
      <c r="A2436" t="s">
        <v>2427</v>
      </c>
      <c r="B2436" t="s">
        <v>58</v>
      </c>
      <c r="C2436" t="s">
        <v>59</v>
      </c>
      <c r="D2436" t="e">
        <f t="shared" si="646"/>
        <v>#NAME?</v>
      </c>
      <c r="E2436">
        <v>10000</v>
      </c>
      <c r="F2436" t="e">
        <f t="shared" si="647"/>
        <v>#NAME?</v>
      </c>
      <c r="G2436" t="s">
        <v>60</v>
      </c>
      <c r="H2436" t="e">
        <f t="shared" si="648"/>
        <v>#NAME?</v>
      </c>
      <c r="I2436" t="s">
        <v>61</v>
      </c>
      <c r="J2436" t="e">
        <f t="shared" si="649"/>
        <v>#NAME?</v>
      </c>
      <c r="K2436" t="s">
        <v>62</v>
      </c>
      <c r="L2436" t="e">
        <f t="shared" si="650"/>
        <v>#NAME?</v>
      </c>
      <c r="M2436" t="e">
        <f t="shared" si="651"/>
        <v>#NAME?</v>
      </c>
      <c r="N2436">
        <v>100000</v>
      </c>
      <c r="O2436" t="e">
        <f t="shared" si="652"/>
        <v>#NAME?</v>
      </c>
      <c r="P2436">
        <v>20</v>
      </c>
      <c r="Q2436" t="e">
        <f t="shared" si="653"/>
        <v>#NAME?</v>
      </c>
      <c r="R2436">
        <v>20</v>
      </c>
      <c r="S2436" t="e">
        <f t="shared" si="654"/>
        <v>#NAME?</v>
      </c>
      <c r="T2436">
        <v>0</v>
      </c>
      <c r="U2436" t="e">
        <f t="shared" si="655"/>
        <v>#NAME?</v>
      </c>
      <c r="V2436">
        <v>256</v>
      </c>
      <c r="W2436" t="e">
        <f t="shared" si="656"/>
        <v>#NAME?</v>
      </c>
      <c r="X2436">
        <v>17</v>
      </c>
      <c r="Y2436" t="e">
        <f t="shared" si="657"/>
        <v>#NAME?</v>
      </c>
      <c r="Z2436">
        <v>1</v>
      </c>
      <c r="AA2436" t="e">
        <f t="shared" si="658"/>
        <v>#NAME?</v>
      </c>
      <c r="AB2436">
        <v>48</v>
      </c>
      <c r="AC2436" t="e">
        <f t="shared" si="659"/>
        <v>#NAME?</v>
      </c>
      <c r="AD2436">
        <v>0</v>
      </c>
      <c r="AE2436" t="e">
        <f t="shared" si="660"/>
        <v>#NAME?</v>
      </c>
      <c r="AF2436" t="s">
        <v>65</v>
      </c>
      <c r="AG2436" t="s">
        <v>64</v>
      </c>
      <c r="AH2436">
        <v>46969451</v>
      </c>
      <c r="AI2436">
        <v>46971223</v>
      </c>
      <c r="AJ2436">
        <v>9394067</v>
      </c>
      <c r="AK2436">
        <v>23455862</v>
      </c>
      <c r="AL2436">
        <v>10000</v>
      </c>
      <c r="AR2436">
        <v>10000</v>
      </c>
      <c r="AS2436">
        <v>201912.5</v>
      </c>
      <c r="AT2436">
        <v>20</v>
      </c>
      <c r="AU2436">
        <v>100000</v>
      </c>
      <c r="AV2436">
        <v>17</v>
      </c>
      <c r="AW2436" t="s">
        <v>60</v>
      </c>
      <c r="AX2436" t="s">
        <v>61</v>
      </c>
      <c r="AY2436" t="s">
        <v>62</v>
      </c>
      <c r="BA2436">
        <v>8</v>
      </c>
      <c r="BB2436">
        <v>1</v>
      </c>
      <c r="BD2436">
        <v>25.490100000000002</v>
      </c>
      <c r="BE2436">
        <v>0.75874699999999995</v>
      </c>
      <c r="BF2436">
        <v>2010.92</v>
      </c>
      <c r="BH2436">
        <v>1912.5</v>
      </c>
      <c r="BN2436">
        <v>234056356</v>
      </c>
      <c r="BO2436">
        <v>11712259</v>
      </c>
      <c r="BP2436">
        <v>502269</v>
      </c>
      <c r="BQ2436">
        <v>51911</v>
      </c>
      <c r="BR2436">
        <v>0</v>
      </c>
      <c r="BY2436" t="s">
        <v>6200</v>
      </c>
      <c r="BZ2436" t="s">
        <v>9872</v>
      </c>
      <c r="CA2436" t="s">
        <v>58</v>
      </c>
      <c r="CB2436" t="str">
        <f t="shared" si="661"/>
        <v>ZYRA_CLUSTER_20i20d100000k nrq=1</v>
      </c>
      <c r="CC2436">
        <f t="shared" si="662"/>
        <v>18</v>
      </c>
    </row>
    <row r="2437" spans="1:81" x14ac:dyDescent="0.4">
      <c r="A2437" t="s">
        <v>2428</v>
      </c>
      <c r="B2437" t="s">
        <v>58</v>
      </c>
      <c r="C2437" t="s">
        <v>59</v>
      </c>
      <c r="D2437" t="e">
        <f t="shared" si="646"/>
        <v>#NAME?</v>
      </c>
      <c r="E2437">
        <v>10000</v>
      </c>
      <c r="F2437" t="e">
        <f t="shared" si="647"/>
        <v>#NAME?</v>
      </c>
      <c r="G2437" t="s">
        <v>60</v>
      </c>
      <c r="H2437" t="e">
        <f t="shared" si="648"/>
        <v>#NAME?</v>
      </c>
      <c r="I2437" t="s">
        <v>61</v>
      </c>
      <c r="J2437" t="e">
        <f t="shared" si="649"/>
        <v>#NAME?</v>
      </c>
      <c r="K2437" t="s">
        <v>62</v>
      </c>
      <c r="L2437" t="e">
        <f t="shared" si="650"/>
        <v>#NAME?</v>
      </c>
      <c r="M2437" t="e">
        <f t="shared" si="651"/>
        <v>#NAME?</v>
      </c>
      <c r="N2437">
        <v>100000</v>
      </c>
      <c r="O2437" t="e">
        <f t="shared" si="652"/>
        <v>#NAME?</v>
      </c>
      <c r="P2437">
        <v>20</v>
      </c>
      <c r="Q2437" t="e">
        <f t="shared" si="653"/>
        <v>#NAME?</v>
      </c>
      <c r="R2437">
        <v>20</v>
      </c>
      <c r="S2437" t="e">
        <f t="shared" si="654"/>
        <v>#NAME?</v>
      </c>
      <c r="T2437">
        <v>0</v>
      </c>
      <c r="U2437" t="e">
        <f t="shared" si="655"/>
        <v>#NAME?</v>
      </c>
      <c r="V2437">
        <v>256</v>
      </c>
      <c r="W2437" t="e">
        <f t="shared" si="656"/>
        <v>#NAME?</v>
      </c>
      <c r="X2437">
        <v>17</v>
      </c>
      <c r="Y2437" t="e">
        <f t="shared" si="657"/>
        <v>#NAME?</v>
      </c>
      <c r="Z2437">
        <v>1</v>
      </c>
      <c r="AA2437" t="e">
        <f t="shared" si="658"/>
        <v>#NAME?</v>
      </c>
      <c r="AB2437">
        <v>48</v>
      </c>
      <c r="AC2437" t="e">
        <f t="shared" si="659"/>
        <v>#NAME?</v>
      </c>
      <c r="AD2437">
        <v>1</v>
      </c>
      <c r="AE2437" t="e">
        <f t="shared" si="660"/>
        <v>#NAME?</v>
      </c>
      <c r="AF2437" t="s">
        <v>65</v>
      </c>
      <c r="AG2437" t="s">
        <v>64</v>
      </c>
      <c r="AH2437">
        <v>48289054</v>
      </c>
      <c r="AI2437">
        <v>48298547</v>
      </c>
      <c r="AJ2437">
        <v>9658760</v>
      </c>
      <c r="AK2437">
        <v>24122272</v>
      </c>
      <c r="AL2437">
        <v>10000</v>
      </c>
      <c r="AR2437">
        <v>10000</v>
      </c>
      <c r="AS2437">
        <v>201829.47</v>
      </c>
      <c r="AT2437">
        <v>20</v>
      </c>
      <c r="AU2437">
        <v>100000</v>
      </c>
      <c r="AV2437">
        <v>17</v>
      </c>
      <c r="AW2437" t="s">
        <v>60</v>
      </c>
      <c r="AX2437" t="s">
        <v>61</v>
      </c>
      <c r="AY2437" t="s">
        <v>62</v>
      </c>
      <c r="BA2437">
        <v>8</v>
      </c>
      <c r="BB2437">
        <v>1</v>
      </c>
      <c r="BD2437">
        <v>25.204999999999998</v>
      </c>
      <c r="BE2437">
        <v>0.70490200000000003</v>
      </c>
      <c r="BF2437">
        <v>1957.38</v>
      </c>
      <c r="BH2437">
        <v>1829.47</v>
      </c>
      <c r="BN2437">
        <v>240706832</v>
      </c>
      <c r="BO2437">
        <v>12428573</v>
      </c>
      <c r="BP2437">
        <v>515890</v>
      </c>
      <c r="BQ2437">
        <v>54449</v>
      </c>
      <c r="BR2437">
        <v>0</v>
      </c>
      <c r="BY2437" t="s">
        <v>6201</v>
      </c>
      <c r="BZ2437" t="s">
        <v>9873</v>
      </c>
      <c r="CA2437" t="s">
        <v>58</v>
      </c>
      <c r="CB2437" t="str">
        <f t="shared" si="661"/>
        <v>ZYRA_CLUSTER_20i20d100000k nrq=1</v>
      </c>
      <c r="CC2437">
        <f t="shared" si="662"/>
        <v>18</v>
      </c>
    </row>
    <row r="2438" spans="1:81" x14ac:dyDescent="0.4">
      <c r="A2438" t="s">
        <v>2429</v>
      </c>
      <c r="B2438" t="s">
        <v>58</v>
      </c>
      <c r="C2438" t="s">
        <v>3765</v>
      </c>
      <c r="D2438" t="e">
        <f t="shared" si="646"/>
        <v>#NAME?</v>
      </c>
      <c r="E2438">
        <v>10000</v>
      </c>
      <c r="F2438" t="e">
        <f t="shared" si="647"/>
        <v>#NAME?</v>
      </c>
      <c r="G2438" t="s">
        <v>60</v>
      </c>
      <c r="H2438" t="e">
        <f t="shared" si="648"/>
        <v>#NAME?</v>
      </c>
      <c r="I2438" t="s">
        <v>61</v>
      </c>
      <c r="J2438" t="e">
        <f t="shared" si="649"/>
        <v>#NAME?</v>
      </c>
      <c r="K2438" t="s">
        <v>62</v>
      </c>
      <c r="L2438" t="e">
        <f t="shared" si="650"/>
        <v>#NAME?</v>
      </c>
      <c r="M2438" t="e">
        <f t="shared" si="651"/>
        <v>#NAME?</v>
      </c>
      <c r="N2438">
        <v>100000</v>
      </c>
      <c r="O2438" t="e">
        <f t="shared" si="652"/>
        <v>#NAME?</v>
      </c>
      <c r="P2438">
        <v>5</v>
      </c>
      <c r="Q2438" t="e">
        <f t="shared" si="653"/>
        <v>#NAME?</v>
      </c>
      <c r="R2438">
        <v>5</v>
      </c>
      <c r="S2438" t="e">
        <f t="shared" si="654"/>
        <v>#NAME?</v>
      </c>
      <c r="T2438">
        <v>0</v>
      </c>
      <c r="U2438" t="e">
        <f t="shared" si="655"/>
        <v>#NAME?</v>
      </c>
      <c r="V2438">
        <v>256</v>
      </c>
      <c r="W2438" t="e">
        <f t="shared" si="656"/>
        <v>#NAME?</v>
      </c>
      <c r="X2438">
        <v>18</v>
      </c>
      <c r="Y2438" t="e">
        <f t="shared" si="657"/>
        <v>#NAME?</v>
      </c>
      <c r="Z2438">
        <v>0</v>
      </c>
      <c r="AA2438" t="e">
        <f t="shared" si="658"/>
        <v>#NAME?</v>
      </c>
      <c r="AB2438">
        <v>48</v>
      </c>
      <c r="AC2438" t="e">
        <f t="shared" si="659"/>
        <v>#NAME?</v>
      </c>
      <c r="AD2438">
        <v>1</v>
      </c>
      <c r="AE2438" t="e">
        <f t="shared" si="660"/>
        <v>#NAME?</v>
      </c>
      <c r="AF2438" t="s">
        <v>65</v>
      </c>
      <c r="AG2438" t="s">
        <v>64</v>
      </c>
      <c r="AH2438">
        <v>16125375</v>
      </c>
      <c r="AI2438">
        <v>16121207</v>
      </c>
      <c r="AJ2438">
        <v>3224658</v>
      </c>
      <c r="AK2438">
        <v>32209781</v>
      </c>
      <c r="AL2438">
        <v>10000</v>
      </c>
      <c r="AR2438">
        <v>10000</v>
      </c>
      <c r="AS2438">
        <v>5936.2920000000004</v>
      </c>
      <c r="AT2438">
        <v>5</v>
      </c>
      <c r="AU2438">
        <v>100000</v>
      </c>
      <c r="AV2438">
        <v>18</v>
      </c>
      <c r="AW2438" t="s">
        <v>60</v>
      </c>
      <c r="AX2438" t="s">
        <v>61</v>
      </c>
      <c r="AY2438" t="s">
        <v>62</v>
      </c>
      <c r="BA2438">
        <v>8</v>
      </c>
      <c r="BB2438">
        <v>1</v>
      </c>
      <c r="BD2438">
        <v>13.8407</v>
      </c>
      <c r="BE2438">
        <v>0.20848900000000001</v>
      </c>
      <c r="BF2438">
        <v>1482.07</v>
      </c>
      <c r="BH2438">
        <v>936.29200000000003</v>
      </c>
      <c r="BN2438">
        <v>246042038</v>
      </c>
      <c r="BO2438">
        <v>80472700</v>
      </c>
      <c r="BP2438">
        <v>171410</v>
      </c>
      <c r="BQ2438">
        <v>375</v>
      </c>
      <c r="BR2438">
        <v>0</v>
      </c>
      <c r="BY2438" t="s">
        <v>6202</v>
      </c>
      <c r="BZ2438" t="s">
        <v>9874</v>
      </c>
      <c r="CA2438" t="s">
        <v>58</v>
      </c>
      <c r="CB2438" t="str">
        <f t="shared" si="661"/>
        <v>ZYRA_CLUSTER_5i5d100000k nrq=0</v>
      </c>
      <c r="CC2438">
        <f t="shared" si="662"/>
        <v>18</v>
      </c>
    </row>
    <row r="2439" spans="1:81" x14ac:dyDescent="0.4">
      <c r="A2439" t="s">
        <v>2430</v>
      </c>
      <c r="B2439" t="s">
        <v>58</v>
      </c>
      <c r="C2439" t="s">
        <v>59</v>
      </c>
      <c r="D2439" t="e">
        <f t="shared" si="646"/>
        <v>#NAME?</v>
      </c>
      <c r="E2439">
        <v>10000</v>
      </c>
      <c r="F2439" t="e">
        <f t="shared" si="647"/>
        <v>#NAME?</v>
      </c>
      <c r="G2439" t="s">
        <v>60</v>
      </c>
      <c r="H2439" t="e">
        <f t="shared" si="648"/>
        <v>#NAME?</v>
      </c>
      <c r="I2439" t="s">
        <v>61</v>
      </c>
      <c r="J2439" t="e">
        <f t="shared" si="649"/>
        <v>#NAME?</v>
      </c>
      <c r="K2439" t="s">
        <v>62</v>
      </c>
      <c r="L2439" t="e">
        <f t="shared" si="650"/>
        <v>#NAME?</v>
      </c>
      <c r="M2439" t="e">
        <f t="shared" si="651"/>
        <v>#NAME?</v>
      </c>
      <c r="N2439">
        <v>100000</v>
      </c>
      <c r="O2439" t="e">
        <f t="shared" si="652"/>
        <v>#NAME?</v>
      </c>
      <c r="P2439">
        <v>20</v>
      </c>
      <c r="Q2439" t="e">
        <f t="shared" si="653"/>
        <v>#NAME?</v>
      </c>
      <c r="R2439">
        <v>20</v>
      </c>
      <c r="S2439" t="e">
        <f t="shared" si="654"/>
        <v>#NAME?</v>
      </c>
      <c r="T2439">
        <v>0</v>
      </c>
      <c r="U2439" t="e">
        <f t="shared" si="655"/>
        <v>#NAME?</v>
      </c>
      <c r="V2439">
        <v>256</v>
      </c>
      <c r="W2439" t="e">
        <f t="shared" si="656"/>
        <v>#NAME?</v>
      </c>
      <c r="X2439">
        <v>17</v>
      </c>
      <c r="Y2439" t="e">
        <f t="shared" si="657"/>
        <v>#NAME?</v>
      </c>
      <c r="Z2439">
        <v>1</v>
      </c>
      <c r="AA2439" t="e">
        <f t="shared" si="658"/>
        <v>#NAME?</v>
      </c>
      <c r="AB2439">
        <v>48</v>
      </c>
      <c r="AC2439" t="e">
        <f t="shared" si="659"/>
        <v>#NAME?</v>
      </c>
      <c r="AD2439">
        <v>2</v>
      </c>
      <c r="AE2439" t="e">
        <f t="shared" si="660"/>
        <v>#NAME?</v>
      </c>
      <c r="AF2439" t="s">
        <v>65</v>
      </c>
      <c r="AG2439" t="s">
        <v>64</v>
      </c>
      <c r="AH2439">
        <v>48219428</v>
      </c>
      <c r="AI2439">
        <v>48222984</v>
      </c>
      <c r="AJ2439">
        <v>9644241</v>
      </c>
      <c r="AK2439">
        <v>24082644</v>
      </c>
      <c r="AL2439">
        <v>10000</v>
      </c>
      <c r="AR2439">
        <v>10000</v>
      </c>
      <c r="AS2439">
        <v>201839.32</v>
      </c>
      <c r="AT2439">
        <v>20</v>
      </c>
      <c r="AU2439">
        <v>100000</v>
      </c>
      <c r="AV2439">
        <v>17</v>
      </c>
      <c r="AW2439" t="s">
        <v>60</v>
      </c>
      <c r="AX2439" t="s">
        <v>61</v>
      </c>
      <c r="AY2439" t="s">
        <v>62</v>
      </c>
      <c r="BA2439">
        <v>8</v>
      </c>
      <c r="BB2439">
        <v>1</v>
      </c>
      <c r="BD2439">
        <v>25.399899999999999</v>
      </c>
      <c r="BE2439">
        <v>0.722113</v>
      </c>
      <c r="BF2439">
        <v>1959.7</v>
      </c>
      <c r="BH2439">
        <v>1839.32</v>
      </c>
      <c r="BN2439">
        <v>240310279</v>
      </c>
      <c r="BO2439">
        <v>11896820</v>
      </c>
      <c r="BP2439">
        <v>516170</v>
      </c>
      <c r="BQ2439">
        <v>54198</v>
      </c>
      <c r="BR2439">
        <v>0</v>
      </c>
      <c r="BY2439" t="s">
        <v>6203</v>
      </c>
      <c r="BZ2439" t="s">
        <v>9875</v>
      </c>
      <c r="CA2439" t="s">
        <v>58</v>
      </c>
      <c r="CB2439" t="str">
        <f t="shared" si="661"/>
        <v>ZYRA_CLUSTER_20i20d100000k nrq=1</v>
      </c>
      <c r="CC2439">
        <f t="shared" si="662"/>
        <v>18</v>
      </c>
    </row>
    <row r="2440" spans="1:81" x14ac:dyDescent="0.4">
      <c r="A2440" t="s">
        <v>2431</v>
      </c>
      <c r="B2440" t="s">
        <v>58</v>
      </c>
      <c r="C2440" t="s">
        <v>59</v>
      </c>
      <c r="D2440" t="e">
        <f t="shared" si="646"/>
        <v>#NAME?</v>
      </c>
      <c r="E2440">
        <v>10000</v>
      </c>
      <c r="F2440" t="e">
        <f t="shared" si="647"/>
        <v>#NAME?</v>
      </c>
      <c r="G2440" t="s">
        <v>60</v>
      </c>
      <c r="H2440" t="e">
        <f t="shared" si="648"/>
        <v>#NAME?</v>
      </c>
      <c r="I2440" t="s">
        <v>61</v>
      </c>
      <c r="J2440" t="e">
        <f t="shared" si="649"/>
        <v>#NAME?</v>
      </c>
      <c r="K2440" t="s">
        <v>62</v>
      </c>
      <c r="L2440" t="e">
        <f t="shared" si="650"/>
        <v>#NAME?</v>
      </c>
      <c r="M2440" t="e">
        <f t="shared" si="651"/>
        <v>#NAME?</v>
      </c>
      <c r="N2440">
        <v>100000</v>
      </c>
      <c r="O2440" t="e">
        <f t="shared" si="652"/>
        <v>#NAME?</v>
      </c>
      <c r="P2440">
        <v>20</v>
      </c>
      <c r="Q2440" t="e">
        <f t="shared" si="653"/>
        <v>#NAME?</v>
      </c>
      <c r="R2440">
        <v>20</v>
      </c>
      <c r="S2440" t="e">
        <f t="shared" si="654"/>
        <v>#NAME?</v>
      </c>
      <c r="T2440">
        <v>0</v>
      </c>
      <c r="U2440" t="e">
        <f t="shared" si="655"/>
        <v>#NAME?</v>
      </c>
      <c r="V2440">
        <v>256</v>
      </c>
      <c r="W2440" t="e">
        <f t="shared" si="656"/>
        <v>#NAME?</v>
      </c>
      <c r="X2440">
        <v>36</v>
      </c>
      <c r="Y2440" t="e">
        <f t="shared" si="657"/>
        <v>#NAME?</v>
      </c>
      <c r="Z2440">
        <v>0</v>
      </c>
      <c r="AA2440" t="e">
        <f t="shared" si="658"/>
        <v>#NAME?</v>
      </c>
      <c r="AB2440">
        <v>48</v>
      </c>
      <c r="AC2440" t="e">
        <f t="shared" si="659"/>
        <v>#NAME?</v>
      </c>
      <c r="AD2440">
        <v>0</v>
      </c>
      <c r="AE2440" t="e">
        <f t="shared" si="660"/>
        <v>#NAME?</v>
      </c>
      <c r="AF2440" t="s">
        <v>65</v>
      </c>
      <c r="AG2440" t="s">
        <v>64</v>
      </c>
      <c r="AH2440">
        <v>77892261</v>
      </c>
      <c r="AI2440">
        <v>77885869</v>
      </c>
      <c r="AJ2440">
        <v>15577813</v>
      </c>
      <c r="AK2440">
        <v>38898021</v>
      </c>
      <c r="AL2440">
        <v>10000</v>
      </c>
      <c r="AR2440">
        <v>10000</v>
      </c>
      <c r="AS2440">
        <v>201594.42</v>
      </c>
      <c r="AT2440">
        <v>20</v>
      </c>
      <c r="AU2440">
        <v>100000</v>
      </c>
      <c r="AV2440">
        <v>36</v>
      </c>
      <c r="AW2440" t="s">
        <v>60</v>
      </c>
      <c r="AX2440" t="s">
        <v>61</v>
      </c>
      <c r="AY2440" t="s">
        <v>62</v>
      </c>
      <c r="BA2440">
        <v>8</v>
      </c>
      <c r="BB2440">
        <v>1</v>
      </c>
      <c r="BD2440">
        <v>26.097999999999999</v>
      </c>
      <c r="BE2440">
        <v>0.65793199999999996</v>
      </c>
      <c r="BF2440">
        <v>2421.4699999999998</v>
      </c>
      <c r="BH2440">
        <v>1594.42</v>
      </c>
      <c r="BN2440">
        <v>388193030</v>
      </c>
      <c r="BO2440">
        <v>51323529</v>
      </c>
      <c r="BP2440">
        <v>787183</v>
      </c>
      <c r="BQ2440">
        <v>17000</v>
      </c>
      <c r="BR2440">
        <v>0</v>
      </c>
      <c r="BY2440" t="s">
        <v>6204</v>
      </c>
      <c r="BZ2440" t="s">
        <v>9876</v>
      </c>
      <c r="CA2440" t="s">
        <v>58</v>
      </c>
      <c r="CB2440" t="str">
        <f t="shared" si="661"/>
        <v>ZYRA_CLUSTER_20i20d100000k nrq=0</v>
      </c>
      <c r="CC2440">
        <f t="shared" si="662"/>
        <v>36</v>
      </c>
    </row>
    <row r="2441" spans="1:81" x14ac:dyDescent="0.4">
      <c r="A2441" t="s">
        <v>2432</v>
      </c>
      <c r="B2441" t="s">
        <v>58</v>
      </c>
      <c r="C2441" t="s">
        <v>59</v>
      </c>
      <c r="D2441" t="e">
        <f t="shared" si="646"/>
        <v>#NAME?</v>
      </c>
      <c r="E2441">
        <v>10000</v>
      </c>
      <c r="F2441" t="e">
        <f t="shared" si="647"/>
        <v>#NAME?</v>
      </c>
      <c r="G2441" t="s">
        <v>60</v>
      </c>
      <c r="H2441" t="e">
        <f t="shared" si="648"/>
        <v>#NAME?</v>
      </c>
      <c r="I2441" t="s">
        <v>61</v>
      </c>
      <c r="J2441" t="e">
        <f t="shared" si="649"/>
        <v>#NAME?</v>
      </c>
      <c r="K2441" t="s">
        <v>62</v>
      </c>
      <c r="L2441" t="e">
        <f t="shared" si="650"/>
        <v>#NAME?</v>
      </c>
      <c r="M2441" t="e">
        <f t="shared" si="651"/>
        <v>#NAME?</v>
      </c>
      <c r="N2441">
        <v>100000</v>
      </c>
      <c r="O2441" t="e">
        <f t="shared" si="652"/>
        <v>#NAME?</v>
      </c>
      <c r="P2441">
        <v>20</v>
      </c>
      <c r="Q2441" t="e">
        <f t="shared" si="653"/>
        <v>#NAME?</v>
      </c>
      <c r="R2441">
        <v>20</v>
      </c>
      <c r="S2441" t="e">
        <f t="shared" si="654"/>
        <v>#NAME?</v>
      </c>
      <c r="T2441">
        <v>0</v>
      </c>
      <c r="U2441" t="e">
        <f t="shared" si="655"/>
        <v>#NAME?</v>
      </c>
      <c r="V2441">
        <v>256</v>
      </c>
      <c r="W2441" t="e">
        <f t="shared" si="656"/>
        <v>#NAME?</v>
      </c>
      <c r="X2441">
        <v>36</v>
      </c>
      <c r="Y2441" t="e">
        <f t="shared" si="657"/>
        <v>#NAME?</v>
      </c>
      <c r="Z2441">
        <v>0</v>
      </c>
      <c r="AA2441" t="e">
        <f t="shared" si="658"/>
        <v>#NAME?</v>
      </c>
      <c r="AB2441">
        <v>48</v>
      </c>
      <c r="AC2441" t="e">
        <f t="shared" si="659"/>
        <v>#NAME?</v>
      </c>
      <c r="AD2441">
        <v>1</v>
      </c>
      <c r="AE2441" t="e">
        <f t="shared" si="660"/>
        <v>#NAME?</v>
      </c>
      <c r="AF2441" t="s">
        <v>65</v>
      </c>
      <c r="AG2441" t="s">
        <v>64</v>
      </c>
      <c r="AH2441">
        <v>78483924</v>
      </c>
      <c r="AI2441">
        <v>78477870</v>
      </c>
      <c r="AJ2441">
        <v>15696179</v>
      </c>
      <c r="AK2441">
        <v>39195907</v>
      </c>
      <c r="AL2441">
        <v>10000</v>
      </c>
      <c r="AR2441">
        <v>10000</v>
      </c>
      <c r="AS2441">
        <v>201536.67</v>
      </c>
      <c r="AT2441">
        <v>20</v>
      </c>
      <c r="AU2441">
        <v>100000</v>
      </c>
      <c r="AV2441">
        <v>36</v>
      </c>
      <c r="AW2441" t="s">
        <v>60</v>
      </c>
      <c r="AX2441" t="s">
        <v>61</v>
      </c>
      <c r="AY2441" t="s">
        <v>62</v>
      </c>
      <c r="BA2441">
        <v>8</v>
      </c>
      <c r="BB2441">
        <v>1</v>
      </c>
      <c r="BD2441">
        <v>26.0989</v>
      </c>
      <c r="BE2441">
        <v>0.77215299999999998</v>
      </c>
      <c r="BF2441">
        <v>2413.11</v>
      </c>
      <c r="BH2441">
        <v>1536.67</v>
      </c>
      <c r="BN2441">
        <v>391135582</v>
      </c>
      <c r="BO2441">
        <v>50122875</v>
      </c>
      <c r="BP2441">
        <v>823475</v>
      </c>
      <c r="BQ2441">
        <v>18308</v>
      </c>
      <c r="BR2441">
        <v>0</v>
      </c>
      <c r="BY2441" t="s">
        <v>6205</v>
      </c>
      <c r="BZ2441" t="s">
        <v>9877</v>
      </c>
      <c r="CA2441" t="s">
        <v>58</v>
      </c>
      <c r="CB2441" t="str">
        <f t="shared" si="661"/>
        <v>ZYRA_CLUSTER_20i20d100000k nrq=0</v>
      </c>
      <c r="CC2441">
        <f t="shared" si="662"/>
        <v>36</v>
      </c>
    </row>
    <row r="2442" spans="1:81" x14ac:dyDescent="0.4">
      <c r="A2442" t="s">
        <v>2433</v>
      </c>
      <c r="B2442" t="s">
        <v>58</v>
      </c>
      <c r="C2442" t="s">
        <v>59</v>
      </c>
      <c r="D2442" t="e">
        <f t="shared" si="646"/>
        <v>#NAME?</v>
      </c>
      <c r="E2442">
        <v>10000</v>
      </c>
      <c r="F2442" t="e">
        <f t="shared" si="647"/>
        <v>#NAME?</v>
      </c>
      <c r="G2442" t="s">
        <v>60</v>
      </c>
      <c r="H2442" t="e">
        <f t="shared" si="648"/>
        <v>#NAME?</v>
      </c>
      <c r="I2442" t="s">
        <v>61</v>
      </c>
      <c r="J2442" t="e">
        <f t="shared" si="649"/>
        <v>#NAME?</v>
      </c>
      <c r="K2442" t="s">
        <v>62</v>
      </c>
      <c r="L2442" t="e">
        <f t="shared" si="650"/>
        <v>#NAME?</v>
      </c>
      <c r="M2442" t="e">
        <f t="shared" si="651"/>
        <v>#NAME?</v>
      </c>
      <c r="N2442">
        <v>100000</v>
      </c>
      <c r="O2442" t="e">
        <f t="shared" si="652"/>
        <v>#NAME?</v>
      </c>
      <c r="P2442">
        <v>20</v>
      </c>
      <c r="Q2442" t="e">
        <f t="shared" si="653"/>
        <v>#NAME?</v>
      </c>
      <c r="R2442">
        <v>20</v>
      </c>
      <c r="S2442" t="e">
        <f t="shared" si="654"/>
        <v>#NAME?</v>
      </c>
      <c r="T2442">
        <v>0</v>
      </c>
      <c r="U2442" t="e">
        <f t="shared" si="655"/>
        <v>#NAME?</v>
      </c>
      <c r="V2442">
        <v>256</v>
      </c>
      <c r="W2442" t="e">
        <f t="shared" si="656"/>
        <v>#NAME?</v>
      </c>
      <c r="X2442">
        <v>36</v>
      </c>
      <c r="Y2442" t="e">
        <f t="shared" si="657"/>
        <v>#NAME?</v>
      </c>
      <c r="Z2442">
        <v>0</v>
      </c>
      <c r="AA2442" t="e">
        <f t="shared" si="658"/>
        <v>#NAME?</v>
      </c>
      <c r="AB2442">
        <v>48</v>
      </c>
      <c r="AC2442" t="e">
        <f t="shared" si="659"/>
        <v>#NAME?</v>
      </c>
      <c r="AD2442">
        <v>2</v>
      </c>
      <c r="AE2442" t="e">
        <f t="shared" si="660"/>
        <v>#NAME?</v>
      </c>
      <c r="AF2442" t="s">
        <v>65</v>
      </c>
      <c r="AG2442" t="s">
        <v>64</v>
      </c>
      <c r="AH2442">
        <v>78377718</v>
      </c>
      <c r="AI2442">
        <v>78381981</v>
      </c>
      <c r="AJ2442">
        <v>15675969</v>
      </c>
      <c r="AK2442">
        <v>39146196</v>
      </c>
      <c r="AL2442">
        <v>10000</v>
      </c>
      <c r="AR2442">
        <v>10000</v>
      </c>
      <c r="AS2442">
        <v>201564.95</v>
      </c>
      <c r="AT2442">
        <v>20</v>
      </c>
      <c r="AU2442">
        <v>100000</v>
      </c>
      <c r="AV2442">
        <v>36</v>
      </c>
      <c r="AW2442" t="s">
        <v>60</v>
      </c>
      <c r="AX2442" t="s">
        <v>61</v>
      </c>
      <c r="AY2442" t="s">
        <v>62</v>
      </c>
      <c r="BA2442">
        <v>8</v>
      </c>
      <c r="BB2442">
        <v>1</v>
      </c>
      <c r="BD2442">
        <v>25.855</v>
      </c>
      <c r="BE2442">
        <v>0.73312699999999997</v>
      </c>
      <c r="BF2442">
        <v>2409.12</v>
      </c>
      <c r="BH2442">
        <v>1564.95</v>
      </c>
      <c r="BN2442">
        <v>390666523</v>
      </c>
      <c r="BO2442">
        <v>40926120</v>
      </c>
      <c r="BP2442">
        <v>795441</v>
      </c>
      <c r="BQ2442">
        <v>16969</v>
      </c>
      <c r="BR2442">
        <v>0</v>
      </c>
      <c r="BY2442" t="s">
        <v>6206</v>
      </c>
      <c r="BZ2442" t="s">
        <v>9878</v>
      </c>
      <c r="CA2442" t="s">
        <v>58</v>
      </c>
      <c r="CB2442" t="str">
        <f t="shared" si="661"/>
        <v>ZYRA_CLUSTER_20i20d100000k nrq=0</v>
      </c>
      <c r="CC2442">
        <f t="shared" si="662"/>
        <v>36</v>
      </c>
    </row>
    <row r="2443" spans="1:81" x14ac:dyDescent="0.4">
      <c r="A2443" t="s">
        <v>2434</v>
      </c>
      <c r="B2443" t="s">
        <v>58</v>
      </c>
      <c r="C2443" t="s">
        <v>59</v>
      </c>
      <c r="D2443" t="e">
        <f t="shared" si="646"/>
        <v>#NAME?</v>
      </c>
      <c r="E2443">
        <v>10000</v>
      </c>
      <c r="F2443" t="e">
        <f t="shared" si="647"/>
        <v>#NAME?</v>
      </c>
      <c r="G2443" t="s">
        <v>60</v>
      </c>
      <c r="H2443" t="e">
        <f t="shared" si="648"/>
        <v>#NAME?</v>
      </c>
      <c r="I2443" t="s">
        <v>61</v>
      </c>
      <c r="J2443" t="e">
        <f t="shared" si="649"/>
        <v>#NAME?</v>
      </c>
      <c r="K2443" t="s">
        <v>62</v>
      </c>
      <c r="L2443" t="e">
        <f t="shared" si="650"/>
        <v>#NAME?</v>
      </c>
      <c r="M2443" t="e">
        <f t="shared" si="651"/>
        <v>#NAME?</v>
      </c>
      <c r="N2443">
        <v>100000</v>
      </c>
      <c r="O2443" t="e">
        <f t="shared" si="652"/>
        <v>#NAME?</v>
      </c>
      <c r="P2443">
        <v>20</v>
      </c>
      <c r="Q2443" t="e">
        <f t="shared" si="653"/>
        <v>#NAME?</v>
      </c>
      <c r="R2443">
        <v>20</v>
      </c>
      <c r="S2443" t="e">
        <f t="shared" si="654"/>
        <v>#NAME?</v>
      </c>
      <c r="T2443">
        <v>0</v>
      </c>
      <c r="U2443" t="e">
        <f t="shared" si="655"/>
        <v>#NAME?</v>
      </c>
      <c r="V2443">
        <v>256</v>
      </c>
      <c r="W2443" t="e">
        <f t="shared" si="656"/>
        <v>#NAME?</v>
      </c>
      <c r="X2443">
        <v>35</v>
      </c>
      <c r="Y2443" t="e">
        <f t="shared" si="657"/>
        <v>#NAME?</v>
      </c>
      <c r="Z2443">
        <v>1</v>
      </c>
      <c r="AA2443" t="e">
        <f t="shared" si="658"/>
        <v>#NAME?</v>
      </c>
      <c r="AB2443">
        <v>48</v>
      </c>
      <c r="AC2443" t="e">
        <f t="shared" si="659"/>
        <v>#NAME?</v>
      </c>
      <c r="AD2443">
        <v>0</v>
      </c>
      <c r="AE2443" t="e">
        <f t="shared" si="660"/>
        <v>#NAME?</v>
      </c>
      <c r="AF2443" t="s">
        <v>65</v>
      </c>
      <c r="AG2443" t="s">
        <v>64</v>
      </c>
      <c r="AH2443">
        <v>76116881</v>
      </c>
      <c r="AI2443">
        <v>76119467</v>
      </c>
      <c r="AJ2443">
        <v>15223634</v>
      </c>
      <c r="AK2443">
        <v>38017374</v>
      </c>
      <c r="AL2443">
        <v>10000</v>
      </c>
      <c r="AR2443">
        <v>10000</v>
      </c>
      <c r="AS2443">
        <v>201663.75</v>
      </c>
      <c r="AT2443">
        <v>20</v>
      </c>
      <c r="AU2443">
        <v>100000</v>
      </c>
      <c r="AV2443">
        <v>35</v>
      </c>
      <c r="AW2443" t="s">
        <v>60</v>
      </c>
      <c r="AX2443" t="s">
        <v>61</v>
      </c>
      <c r="AY2443" t="s">
        <v>62</v>
      </c>
      <c r="BA2443">
        <v>8</v>
      </c>
      <c r="BB2443">
        <v>1</v>
      </c>
      <c r="BD2443">
        <v>25.804300000000001</v>
      </c>
      <c r="BE2443">
        <v>0.77613100000000002</v>
      </c>
      <c r="BF2443">
        <v>2478.16</v>
      </c>
      <c r="BH2443">
        <v>1663.75</v>
      </c>
      <c r="BN2443">
        <v>379393862</v>
      </c>
      <c r="BO2443">
        <v>42171445</v>
      </c>
      <c r="BP2443">
        <v>779867</v>
      </c>
      <c r="BQ2443">
        <v>63312</v>
      </c>
      <c r="BR2443">
        <v>0</v>
      </c>
      <c r="BY2443" t="s">
        <v>6207</v>
      </c>
      <c r="BZ2443" t="s">
        <v>9879</v>
      </c>
      <c r="CA2443" t="s">
        <v>58</v>
      </c>
      <c r="CB2443" t="str">
        <f t="shared" si="661"/>
        <v>ZYRA_CLUSTER_20i20d100000k nrq=1</v>
      </c>
      <c r="CC2443">
        <f t="shared" si="662"/>
        <v>36</v>
      </c>
    </row>
    <row r="2444" spans="1:81" x14ac:dyDescent="0.4">
      <c r="A2444" t="s">
        <v>2985</v>
      </c>
      <c r="B2444" t="s">
        <v>58</v>
      </c>
      <c r="C2444" t="s">
        <v>67</v>
      </c>
      <c r="D2444" t="e">
        <f t="shared" si="646"/>
        <v>#NAME?</v>
      </c>
      <c r="E2444">
        <v>10000</v>
      </c>
      <c r="F2444" t="e">
        <f t="shared" si="647"/>
        <v>#NAME?</v>
      </c>
      <c r="G2444" t="s">
        <v>60</v>
      </c>
      <c r="H2444" t="e">
        <f t="shared" si="648"/>
        <v>#NAME?</v>
      </c>
      <c r="I2444" t="s">
        <v>61</v>
      </c>
      <c r="J2444" t="e">
        <f t="shared" si="649"/>
        <v>#NAME?</v>
      </c>
      <c r="K2444" t="s">
        <v>62</v>
      </c>
      <c r="L2444" t="e">
        <f t="shared" si="650"/>
        <v>#NAME?</v>
      </c>
      <c r="M2444" t="e">
        <f t="shared" si="651"/>
        <v>#NAME?</v>
      </c>
      <c r="N2444">
        <v>10000</v>
      </c>
      <c r="O2444" t="e">
        <f t="shared" si="652"/>
        <v>#NAME?</v>
      </c>
      <c r="P2444">
        <v>5</v>
      </c>
      <c r="Q2444" t="e">
        <f t="shared" si="653"/>
        <v>#NAME?</v>
      </c>
      <c r="R2444">
        <v>5</v>
      </c>
      <c r="S2444" t="e">
        <f t="shared" si="654"/>
        <v>#NAME?</v>
      </c>
      <c r="T2444">
        <v>0</v>
      </c>
      <c r="U2444" t="e">
        <f t="shared" si="655"/>
        <v>#NAME?</v>
      </c>
      <c r="V2444">
        <v>256</v>
      </c>
      <c r="W2444" t="e">
        <f t="shared" si="656"/>
        <v>#NAME?</v>
      </c>
      <c r="X2444">
        <v>35</v>
      </c>
      <c r="Y2444" t="e">
        <f t="shared" si="657"/>
        <v>#NAME?</v>
      </c>
      <c r="Z2444">
        <v>1</v>
      </c>
      <c r="AA2444" t="e">
        <f t="shared" si="658"/>
        <v>#NAME?</v>
      </c>
      <c r="AB2444">
        <v>48</v>
      </c>
      <c r="AC2444" t="e">
        <f t="shared" si="659"/>
        <v>#NAME?</v>
      </c>
      <c r="AD2444">
        <v>0</v>
      </c>
      <c r="AE2444" t="e">
        <f t="shared" si="660"/>
        <v>#NAME?</v>
      </c>
      <c r="AF2444" t="s">
        <v>65</v>
      </c>
      <c r="AG2444" t="s">
        <v>64</v>
      </c>
      <c r="AH2444">
        <v>21226031</v>
      </c>
      <c r="AI2444">
        <v>21222911</v>
      </c>
      <c r="AJ2444">
        <v>4244894</v>
      </c>
      <c r="AK2444">
        <v>42426474</v>
      </c>
      <c r="AL2444">
        <v>10000</v>
      </c>
      <c r="AR2444">
        <v>10000</v>
      </c>
      <c r="AS2444">
        <v>52344.480000000003</v>
      </c>
      <c r="AT2444">
        <v>5</v>
      </c>
      <c r="AU2444">
        <v>10000</v>
      </c>
      <c r="AV2444">
        <v>35</v>
      </c>
      <c r="AW2444" t="s">
        <v>60</v>
      </c>
      <c r="AX2444" t="s">
        <v>61</v>
      </c>
      <c r="AY2444" t="s">
        <v>62</v>
      </c>
      <c r="BA2444">
        <v>8</v>
      </c>
      <c r="BB2444">
        <v>1</v>
      </c>
      <c r="BD2444">
        <v>2.3549899999999999</v>
      </c>
      <c r="BE2444">
        <v>2.09161E-2</v>
      </c>
      <c r="BF2444">
        <v>2246.36</v>
      </c>
      <c r="BH2444">
        <v>2344.48</v>
      </c>
      <c r="BN2444">
        <v>423776977</v>
      </c>
      <c r="BO2444">
        <v>24572522</v>
      </c>
      <c r="BP2444">
        <v>487769</v>
      </c>
      <c r="BQ2444">
        <v>0</v>
      </c>
      <c r="BR2444">
        <v>4.7152200000000004</v>
      </c>
      <c r="BY2444" t="s">
        <v>6208</v>
      </c>
      <c r="BZ2444" t="s">
        <v>9880</v>
      </c>
      <c r="CA2444" t="s">
        <v>58</v>
      </c>
      <c r="CB2444" t="str">
        <f t="shared" si="661"/>
        <v>ZYRA_CLUSTER_5i5d10000k nrq=1</v>
      </c>
      <c r="CC2444">
        <f t="shared" si="662"/>
        <v>36</v>
      </c>
    </row>
    <row r="2445" spans="1:81" x14ac:dyDescent="0.4">
      <c r="A2445" t="s">
        <v>2986</v>
      </c>
      <c r="B2445" t="s">
        <v>58</v>
      </c>
      <c r="C2445" t="s">
        <v>3765</v>
      </c>
      <c r="D2445" t="e">
        <f t="shared" si="646"/>
        <v>#NAME?</v>
      </c>
      <c r="E2445">
        <v>10000</v>
      </c>
      <c r="F2445" t="e">
        <f t="shared" si="647"/>
        <v>#NAME?</v>
      </c>
      <c r="G2445" t="s">
        <v>60</v>
      </c>
      <c r="H2445" t="e">
        <f t="shared" si="648"/>
        <v>#NAME?</v>
      </c>
      <c r="I2445" t="s">
        <v>61</v>
      </c>
      <c r="J2445" t="e">
        <f t="shared" si="649"/>
        <v>#NAME?</v>
      </c>
      <c r="K2445" t="s">
        <v>62</v>
      </c>
      <c r="L2445" t="e">
        <f t="shared" si="650"/>
        <v>#NAME?</v>
      </c>
      <c r="M2445" t="e">
        <f t="shared" si="651"/>
        <v>#NAME?</v>
      </c>
      <c r="N2445">
        <v>10000</v>
      </c>
      <c r="O2445" t="e">
        <f t="shared" si="652"/>
        <v>#NAME?</v>
      </c>
      <c r="P2445">
        <v>20</v>
      </c>
      <c r="Q2445" t="e">
        <f t="shared" si="653"/>
        <v>#NAME?</v>
      </c>
      <c r="R2445">
        <v>20</v>
      </c>
      <c r="S2445" t="e">
        <f t="shared" si="654"/>
        <v>#NAME?</v>
      </c>
      <c r="T2445">
        <v>0</v>
      </c>
      <c r="U2445" t="e">
        <f t="shared" si="655"/>
        <v>#NAME?</v>
      </c>
      <c r="V2445">
        <v>256</v>
      </c>
      <c r="W2445" t="e">
        <f t="shared" si="656"/>
        <v>#NAME?</v>
      </c>
      <c r="X2445">
        <v>17</v>
      </c>
      <c r="Y2445" t="e">
        <f t="shared" si="657"/>
        <v>#NAME?</v>
      </c>
      <c r="Z2445">
        <v>1</v>
      </c>
      <c r="AA2445" t="e">
        <f t="shared" si="658"/>
        <v>#NAME?</v>
      </c>
      <c r="AB2445">
        <v>48</v>
      </c>
      <c r="AC2445" t="e">
        <f t="shared" si="659"/>
        <v>#NAME?</v>
      </c>
      <c r="AD2445">
        <v>1</v>
      </c>
      <c r="AE2445" t="e">
        <f t="shared" si="660"/>
        <v>#NAME?</v>
      </c>
      <c r="AF2445" t="s">
        <v>65</v>
      </c>
      <c r="AG2445" t="s">
        <v>64</v>
      </c>
      <c r="AR2445">
        <v>10000</v>
      </c>
      <c r="AS2445">
        <v>20</v>
      </c>
      <c r="AT2445">
        <v>20</v>
      </c>
      <c r="AU2445">
        <v>10000</v>
      </c>
      <c r="AV2445">
        <v>17</v>
      </c>
      <c r="AW2445" t="s">
        <v>60</v>
      </c>
      <c r="AX2445" t="s">
        <v>61</v>
      </c>
      <c r="AY2445" t="s">
        <v>62</v>
      </c>
      <c r="BA2445">
        <v>8</v>
      </c>
      <c r="BB2445">
        <v>1</v>
      </c>
      <c r="BN2445">
        <v>1220802</v>
      </c>
      <c r="BO2445">
        <v>4121117</v>
      </c>
      <c r="BP2445">
        <v>27355</v>
      </c>
      <c r="BQ2445">
        <v>1140</v>
      </c>
      <c r="BR2445">
        <v>0</v>
      </c>
      <c r="BY2445" t="s">
        <v>6209</v>
      </c>
      <c r="BZ2445" t="s">
        <v>9881</v>
      </c>
      <c r="CA2445" t="s">
        <v>58</v>
      </c>
      <c r="CB2445" t="str">
        <f t="shared" si="661"/>
        <v>ZYRA_CLUSTER_20i20d10000k nrq=1</v>
      </c>
      <c r="CC2445">
        <f t="shared" si="662"/>
        <v>18</v>
      </c>
    </row>
    <row r="2446" spans="1:81" x14ac:dyDescent="0.4">
      <c r="A2446" t="s">
        <v>2435</v>
      </c>
      <c r="B2446" t="s">
        <v>58</v>
      </c>
      <c r="C2446" t="s">
        <v>59</v>
      </c>
      <c r="D2446" t="e">
        <f t="shared" si="646"/>
        <v>#NAME?</v>
      </c>
      <c r="E2446">
        <v>10000</v>
      </c>
      <c r="F2446" t="e">
        <f t="shared" si="647"/>
        <v>#NAME?</v>
      </c>
      <c r="G2446" t="s">
        <v>60</v>
      </c>
      <c r="H2446" t="e">
        <f t="shared" si="648"/>
        <v>#NAME?</v>
      </c>
      <c r="I2446" t="s">
        <v>61</v>
      </c>
      <c r="J2446" t="e">
        <f t="shared" si="649"/>
        <v>#NAME?</v>
      </c>
      <c r="K2446" t="s">
        <v>62</v>
      </c>
      <c r="L2446" t="e">
        <f t="shared" si="650"/>
        <v>#NAME?</v>
      </c>
      <c r="M2446" t="e">
        <f t="shared" si="651"/>
        <v>#NAME?</v>
      </c>
      <c r="N2446">
        <v>100000</v>
      </c>
      <c r="O2446" t="e">
        <f t="shared" si="652"/>
        <v>#NAME?</v>
      </c>
      <c r="P2446">
        <v>20</v>
      </c>
      <c r="Q2446" t="e">
        <f t="shared" si="653"/>
        <v>#NAME?</v>
      </c>
      <c r="R2446">
        <v>20</v>
      </c>
      <c r="S2446" t="e">
        <f t="shared" si="654"/>
        <v>#NAME?</v>
      </c>
      <c r="T2446">
        <v>0</v>
      </c>
      <c r="U2446" t="e">
        <f t="shared" si="655"/>
        <v>#NAME?</v>
      </c>
      <c r="V2446">
        <v>256</v>
      </c>
      <c r="W2446" t="e">
        <f t="shared" si="656"/>
        <v>#NAME?</v>
      </c>
      <c r="X2446">
        <v>35</v>
      </c>
      <c r="Y2446" t="e">
        <f t="shared" si="657"/>
        <v>#NAME?</v>
      </c>
      <c r="Z2446">
        <v>1</v>
      </c>
      <c r="AA2446" t="e">
        <f t="shared" si="658"/>
        <v>#NAME?</v>
      </c>
      <c r="AB2446">
        <v>48</v>
      </c>
      <c r="AC2446" t="e">
        <f t="shared" si="659"/>
        <v>#NAME?</v>
      </c>
      <c r="AD2446">
        <v>1</v>
      </c>
      <c r="AE2446" t="e">
        <f t="shared" si="660"/>
        <v>#NAME?</v>
      </c>
      <c r="AF2446" t="s">
        <v>65</v>
      </c>
      <c r="AG2446" t="s">
        <v>64</v>
      </c>
      <c r="AH2446">
        <v>75217219</v>
      </c>
      <c r="AI2446">
        <v>75221076</v>
      </c>
      <c r="AJ2446">
        <v>15043829</v>
      </c>
      <c r="AK2446">
        <v>37563581</v>
      </c>
      <c r="AL2446">
        <v>10000</v>
      </c>
      <c r="AR2446">
        <v>10000</v>
      </c>
      <c r="AS2446">
        <v>201712.88</v>
      </c>
      <c r="AT2446">
        <v>20</v>
      </c>
      <c r="AU2446">
        <v>100000</v>
      </c>
      <c r="AV2446">
        <v>35</v>
      </c>
      <c r="AW2446" t="s">
        <v>60</v>
      </c>
      <c r="AX2446" t="s">
        <v>61</v>
      </c>
      <c r="AY2446" t="s">
        <v>62</v>
      </c>
      <c r="BA2446">
        <v>8</v>
      </c>
      <c r="BB2446">
        <v>1</v>
      </c>
      <c r="BD2446">
        <v>25.9695</v>
      </c>
      <c r="BE2446">
        <v>0.74464200000000003</v>
      </c>
      <c r="BF2446">
        <v>2504.62</v>
      </c>
      <c r="BH2446">
        <v>1712.88</v>
      </c>
      <c r="BN2446">
        <v>374871724</v>
      </c>
      <c r="BO2446">
        <v>43830261</v>
      </c>
      <c r="BP2446">
        <v>764086</v>
      </c>
      <c r="BQ2446">
        <v>64414</v>
      </c>
      <c r="BR2446">
        <v>0</v>
      </c>
      <c r="BY2446" t="s">
        <v>6210</v>
      </c>
      <c r="BZ2446" t="s">
        <v>9882</v>
      </c>
      <c r="CA2446" t="s">
        <v>58</v>
      </c>
      <c r="CB2446" t="str">
        <f t="shared" si="661"/>
        <v>ZYRA_CLUSTER_20i20d100000k nrq=1</v>
      </c>
      <c r="CC2446">
        <f t="shared" si="662"/>
        <v>36</v>
      </c>
    </row>
    <row r="2447" spans="1:81" x14ac:dyDescent="0.4">
      <c r="A2447" t="s">
        <v>2437</v>
      </c>
      <c r="B2447" t="s">
        <v>58</v>
      </c>
      <c r="C2447" t="s">
        <v>59</v>
      </c>
      <c r="D2447" t="e">
        <f t="shared" si="646"/>
        <v>#NAME?</v>
      </c>
      <c r="E2447">
        <v>10000</v>
      </c>
      <c r="F2447" t="e">
        <f t="shared" si="647"/>
        <v>#NAME?</v>
      </c>
      <c r="G2447" t="s">
        <v>60</v>
      </c>
      <c r="H2447" t="e">
        <f t="shared" si="648"/>
        <v>#NAME?</v>
      </c>
      <c r="I2447" t="s">
        <v>61</v>
      </c>
      <c r="J2447" t="e">
        <f t="shared" si="649"/>
        <v>#NAME?</v>
      </c>
      <c r="K2447" t="s">
        <v>62</v>
      </c>
      <c r="L2447" t="e">
        <f t="shared" si="650"/>
        <v>#NAME?</v>
      </c>
      <c r="M2447" t="e">
        <f t="shared" si="651"/>
        <v>#NAME?</v>
      </c>
      <c r="N2447">
        <v>100000</v>
      </c>
      <c r="O2447" t="e">
        <f t="shared" si="652"/>
        <v>#NAME?</v>
      </c>
      <c r="P2447">
        <v>20</v>
      </c>
      <c r="Q2447" t="e">
        <f t="shared" si="653"/>
        <v>#NAME?</v>
      </c>
      <c r="R2447">
        <v>20</v>
      </c>
      <c r="S2447" t="e">
        <f t="shared" si="654"/>
        <v>#NAME?</v>
      </c>
      <c r="T2447">
        <v>0</v>
      </c>
      <c r="U2447" t="e">
        <f t="shared" si="655"/>
        <v>#NAME?</v>
      </c>
      <c r="V2447">
        <v>256</v>
      </c>
      <c r="W2447" t="e">
        <f t="shared" si="656"/>
        <v>#NAME?</v>
      </c>
      <c r="X2447">
        <v>35</v>
      </c>
      <c r="Y2447" t="e">
        <f t="shared" si="657"/>
        <v>#NAME?</v>
      </c>
      <c r="Z2447">
        <v>1</v>
      </c>
      <c r="AA2447" t="e">
        <f t="shared" si="658"/>
        <v>#NAME?</v>
      </c>
      <c r="AB2447">
        <v>48</v>
      </c>
      <c r="AC2447" t="e">
        <f t="shared" si="659"/>
        <v>#NAME?</v>
      </c>
      <c r="AD2447">
        <v>2</v>
      </c>
      <c r="AE2447" t="e">
        <f t="shared" si="660"/>
        <v>#NAME?</v>
      </c>
      <c r="AF2447" t="s">
        <v>65</v>
      </c>
      <c r="AG2447" t="s">
        <v>64</v>
      </c>
      <c r="AH2447">
        <v>76221949</v>
      </c>
      <c r="AI2447">
        <v>76214823</v>
      </c>
      <c r="AJ2447">
        <v>15243677</v>
      </c>
      <c r="AK2447">
        <v>38063413</v>
      </c>
      <c r="AL2447">
        <v>10000</v>
      </c>
      <c r="AR2447">
        <v>10000</v>
      </c>
      <c r="AS2447">
        <v>201646.19</v>
      </c>
      <c r="AT2447">
        <v>20</v>
      </c>
      <c r="AU2447">
        <v>100000</v>
      </c>
      <c r="AV2447">
        <v>35</v>
      </c>
      <c r="AW2447" t="s">
        <v>60</v>
      </c>
      <c r="AX2447" t="s">
        <v>61</v>
      </c>
      <c r="AY2447" t="s">
        <v>62</v>
      </c>
      <c r="BA2447">
        <v>8</v>
      </c>
      <c r="BB2447">
        <v>1</v>
      </c>
      <c r="BD2447">
        <v>26.7254</v>
      </c>
      <c r="BE2447">
        <v>0.76988000000000001</v>
      </c>
      <c r="BF2447">
        <v>2466.7800000000002</v>
      </c>
      <c r="BH2447">
        <v>1646.19</v>
      </c>
      <c r="BN2447">
        <v>379855220</v>
      </c>
      <c r="BO2447">
        <v>39080543</v>
      </c>
      <c r="BP2447">
        <v>778917</v>
      </c>
      <c r="BQ2447">
        <v>60797</v>
      </c>
      <c r="BR2447">
        <v>0</v>
      </c>
      <c r="BY2447" t="s">
        <v>6211</v>
      </c>
      <c r="BZ2447" t="s">
        <v>9883</v>
      </c>
      <c r="CA2447" t="s">
        <v>58</v>
      </c>
      <c r="CB2447" t="str">
        <f t="shared" si="661"/>
        <v>ZYRA_CLUSTER_20i20d100000k nrq=1</v>
      </c>
      <c r="CC2447">
        <f t="shared" si="662"/>
        <v>36</v>
      </c>
    </row>
    <row r="2448" spans="1:81" x14ac:dyDescent="0.4">
      <c r="A2448" t="s">
        <v>2438</v>
      </c>
      <c r="B2448" t="s">
        <v>58</v>
      </c>
      <c r="C2448" t="s">
        <v>59</v>
      </c>
      <c r="D2448" t="e">
        <f t="shared" si="646"/>
        <v>#NAME?</v>
      </c>
      <c r="E2448">
        <v>10000</v>
      </c>
      <c r="F2448" t="e">
        <f t="shared" si="647"/>
        <v>#NAME?</v>
      </c>
      <c r="G2448" t="s">
        <v>60</v>
      </c>
      <c r="H2448" t="e">
        <f t="shared" si="648"/>
        <v>#NAME?</v>
      </c>
      <c r="I2448" t="s">
        <v>61</v>
      </c>
      <c r="J2448" t="e">
        <f t="shared" si="649"/>
        <v>#NAME?</v>
      </c>
      <c r="K2448" t="s">
        <v>62</v>
      </c>
      <c r="L2448" t="e">
        <f t="shared" si="650"/>
        <v>#NAME?</v>
      </c>
      <c r="M2448" t="e">
        <f t="shared" si="651"/>
        <v>#NAME?</v>
      </c>
      <c r="N2448">
        <v>100000</v>
      </c>
      <c r="O2448" t="e">
        <f t="shared" si="652"/>
        <v>#NAME?</v>
      </c>
      <c r="P2448">
        <v>20</v>
      </c>
      <c r="Q2448" t="e">
        <f t="shared" si="653"/>
        <v>#NAME?</v>
      </c>
      <c r="R2448">
        <v>20</v>
      </c>
      <c r="S2448" t="e">
        <f t="shared" si="654"/>
        <v>#NAME?</v>
      </c>
      <c r="T2448">
        <v>0</v>
      </c>
      <c r="U2448" t="e">
        <f t="shared" si="655"/>
        <v>#NAME?</v>
      </c>
      <c r="V2448">
        <v>256</v>
      </c>
      <c r="W2448" t="e">
        <f t="shared" si="656"/>
        <v>#NAME?</v>
      </c>
      <c r="X2448">
        <v>54</v>
      </c>
      <c r="Y2448" t="e">
        <f t="shared" si="657"/>
        <v>#NAME?</v>
      </c>
      <c r="Z2448">
        <v>0</v>
      </c>
      <c r="AA2448" t="e">
        <f t="shared" si="658"/>
        <v>#NAME?</v>
      </c>
      <c r="AB2448">
        <v>48</v>
      </c>
      <c r="AC2448" t="e">
        <f t="shared" si="659"/>
        <v>#NAME?</v>
      </c>
      <c r="AD2448">
        <v>0</v>
      </c>
      <c r="AE2448" t="e">
        <f t="shared" si="660"/>
        <v>#NAME?</v>
      </c>
      <c r="AF2448" t="s">
        <v>65</v>
      </c>
      <c r="AG2448" t="s">
        <v>64</v>
      </c>
      <c r="AH2448">
        <v>93067378</v>
      </c>
      <c r="AI2448">
        <v>93047805</v>
      </c>
      <c r="AJ2448">
        <v>18611518</v>
      </c>
      <c r="AK2448">
        <v>46474497</v>
      </c>
      <c r="AL2448">
        <v>10000</v>
      </c>
      <c r="AR2448">
        <v>10000</v>
      </c>
      <c r="AS2448">
        <v>201874.15</v>
      </c>
      <c r="AT2448">
        <v>20</v>
      </c>
      <c r="AU2448">
        <v>100000</v>
      </c>
      <c r="AV2448">
        <v>54</v>
      </c>
      <c r="AW2448" t="s">
        <v>60</v>
      </c>
      <c r="AX2448" t="s">
        <v>61</v>
      </c>
      <c r="AY2448" t="s">
        <v>62</v>
      </c>
      <c r="BA2448">
        <v>8</v>
      </c>
      <c r="BB2448">
        <v>1</v>
      </c>
      <c r="BD2448">
        <v>27.247599999999998</v>
      </c>
      <c r="BE2448">
        <v>2.73665</v>
      </c>
      <c r="BF2448">
        <v>3043.63</v>
      </c>
      <c r="BH2448">
        <v>1874.15</v>
      </c>
      <c r="BN2448">
        <v>463683488</v>
      </c>
      <c r="BO2448">
        <v>184528925</v>
      </c>
      <c r="BP2448">
        <v>1052680</v>
      </c>
      <c r="BQ2448">
        <v>30635</v>
      </c>
      <c r="BR2448">
        <v>0</v>
      </c>
      <c r="BY2448" t="s">
        <v>6212</v>
      </c>
      <c r="BZ2448" t="s">
        <v>9884</v>
      </c>
      <c r="CA2448" t="s">
        <v>58</v>
      </c>
      <c r="CB2448" t="str">
        <f t="shared" si="661"/>
        <v>ZYRA_CLUSTER_20i20d100000k nrq=0</v>
      </c>
      <c r="CC2448">
        <f t="shared" si="662"/>
        <v>54</v>
      </c>
    </row>
    <row r="2449" spans="1:81" x14ac:dyDescent="0.4">
      <c r="A2449" t="s">
        <v>2439</v>
      </c>
      <c r="B2449" t="s">
        <v>58</v>
      </c>
      <c r="C2449" t="s">
        <v>59</v>
      </c>
      <c r="D2449" t="e">
        <f t="shared" si="646"/>
        <v>#NAME?</v>
      </c>
      <c r="E2449">
        <v>10000</v>
      </c>
      <c r="F2449" t="e">
        <f t="shared" si="647"/>
        <v>#NAME?</v>
      </c>
      <c r="G2449" t="s">
        <v>60</v>
      </c>
      <c r="H2449" t="e">
        <f t="shared" si="648"/>
        <v>#NAME?</v>
      </c>
      <c r="I2449" t="s">
        <v>61</v>
      </c>
      <c r="J2449" t="e">
        <f t="shared" si="649"/>
        <v>#NAME?</v>
      </c>
      <c r="K2449" t="s">
        <v>62</v>
      </c>
      <c r="L2449" t="e">
        <f t="shared" si="650"/>
        <v>#NAME?</v>
      </c>
      <c r="M2449" t="e">
        <f t="shared" si="651"/>
        <v>#NAME?</v>
      </c>
      <c r="N2449">
        <v>100000</v>
      </c>
      <c r="O2449" t="e">
        <f t="shared" si="652"/>
        <v>#NAME?</v>
      </c>
      <c r="P2449">
        <v>20</v>
      </c>
      <c r="Q2449" t="e">
        <f t="shared" si="653"/>
        <v>#NAME?</v>
      </c>
      <c r="R2449">
        <v>20</v>
      </c>
      <c r="S2449" t="e">
        <f t="shared" si="654"/>
        <v>#NAME?</v>
      </c>
      <c r="T2449">
        <v>0</v>
      </c>
      <c r="U2449" t="e">
        <f t="shared" si="655"/>
        <v>#NAME?</v>
      </c>
      <c r="V2449">
        <v>256</v>
      </c>
      <c r="W2449" t="e">
        <f t="shared" si="656"/>
        <v>#NAME?</v>
      </c>
      <c r="X2449">
        <v>54</v>
      </c>
      <c r="Y2449" t="e">
        <f t="shared" si="657"/>
        <v>#NAME?</v>
      </c>
      <c r="Z2449">
        <v>0</v>
      </c>
      <c r="AA2449" t="e">
        <f t="shared" si="658"/>
        <v>#NAME?</v>
      </c>
      <c r="AB2449">
        <v>48</v>
      </c>
      <c r="AC2449" t="e">
        <f t="shared" si="659"/>
        <v>#NAME?</v>
      </c>
      <c r="AD2449">
        <v>1</v>
      </c>
      <c r="AE2449" t="e">
        <f t="shared" si="660"/>
        <v>#NAME?</v>
      </c>
      <c r="AF2449" t="s">
        <v>65</v>
      </c>
      <c r="AG2449" t="s">
        <v>64</v>
      </c>
      <c r="AH2449">
        <v>93052927</v>
      </c>
      <c r="AI2449">
        <v>93068061</v>
      </c>
      <c r="AJ2449">
        <v>18612098</v>
      </c>
      <c r="AK2449">
        <v>46477422</v>
      </c>
      <c r="AL2449">
        <v>10000</v>
      </c>
      <c r="AR2449">
        <v>10000</v>
      </c>
      <c r="AS2449">
        <v>201895.49</v>
      </c>
      <c r="AT2449">
        <v>20</v>
      </c>
      <c r="AU2449">
        <v>100000</v>
      </c>
      <c r="AV2449">
        <v>54</v>
      </c>
      <c r="AW2449" t="s">
        <v>60</v>
      </c>
      <c r="AX2449" t="s">
        <v>61</v>
      </c>
      <c r="AY2449" t="s">
        <v>62</v>
      </c>
      <c r="BA2449">
        <v>8</v>
      </c>
      <c r="BB2449">
        <v>1</v>
      </c>
      <c r="BD2449">
        <v>27.3141</v>
      </c>
      <c r="BE2449">
        <v>2.74952</v>
      </c>
      <c r="BF2449">
        <v>3042.66</v>
      </c>
      <c r="BH2449">
        <v>1895.49</v>
      </c>
      <c r="BN2449">
        <v>463691987</v>
      </c>
      <c r="BO2449">
        <v>179601971</v>
      </c>
      <c r="BP2449">
        <v>1069557</v>
      </c>
      <c r="BQ2449">
        <v>35688</v>
      </c>
      <c r="BR2449">
        <v>0</v>
      </c>
      <c r="BY2449" t="s">
        <v>6213</v>
      </c>
      <c r="BZ2449" t="s">
        <v>9885</v>
      </c>
      <c r="CA2449" t="s">
        <v>58</v>
      </c>
      <c r="CB2449" t="str">
        <f t="shared" si="661"/>
        <v>ZYRA_CLUSTER_20i20d100000k nrq=0</v>
      </c>
      <c r="CC2449">
        <f t="shared" si="662"/>
        <v>54</v>
      </c>
    </row>
    <row r="2450" spans="1:81" x14ac:dyDescent="0.4">
      <c r="A2450" t="s">
        <v>2440</v>
      </c>
      <c r="B2450" t="s">
        <v>58</v>
      </c>
      <c r="C2450" t="s">
        <v>59</v>
      </c>
      <c r="D2450" t="e">
        <f t="shared" si="646"/>
        <v>#NAME?</v>
      </c>
      <c r="E2450">
        <v>10000</v>
      </c>
      <c r="F2450" t="e">
        <f t="shared" si="647"/>
        <v>#NAME?</v>
      </c>
      <c r="G2450" t="s">
        <v>60</v>
      </c>
      <c r="H2450" t="e">
        <f t="shared" si="648"/>
        <v>#NAME?</v>
      </c>
      <c r="I2450" t="s">
        <v>61</v>
      </c>
      <c r="J2450" t="e">
        <f t="shared" si="649"/>
        <v>#NAME?</v>
      </c>
      <c r="K2450" t="s">
        <v>62</v>
      </c>
      <c r="L2450" t="e">
        <f t="shared" si="650"/>
        <v>#NAME?</v>
      </c>
      <c r="M2450" t="e">
        <f t="shared" si="651"/>
        <v>#NAME?</v>
      </c>
      <c r="N2450">
        <v>100000</v>
      </c>
      <c r="O2450" t="e">
        <f t="shared" si="652"/>
        <v>#NAME?</v>
      </c>
      <c r="P2450">
        <v>20</v>
      </c>
      <c r="Q2450" t="e">
        <f t="shared" si="653"/>
        <v>#NAME?</v>
      </c>
      <c r="R2450">
        <v>20</v>
      </c>
      <c r="S2450" t="e">
        <f t="shared" si="654"/>
        <v>#NAME?</v>
      </c>
      <c r="T2450">
        <v>0</v>
      </c>
      <c r="U2450" t="e">
        <f t="shared" si="655"/>
        <v>#NAME?</v>
      </c>
      <c r="V2450">
        <v>256</v>
      </c>
      <c r="W2450" t="e">
        <f t="shared" si="656"/>
        <v>#NAME?</v>
      </c>
      <c r="X2450">
        <v>54</v>
      </c>
      <c r="Y2450" t="e">
        <f t="shared" si="657"/>
        <v>#NAME?</v>
      </c>
      <c r="Z2450">
        <v>0</v>
      </c>
      <c r="AA2450" t="e">
        <f t="shared" si="658"/>
        <v>#NAME?</v>
      </c>
      <c r="AB2450">
        <v>48</v>
      </c>
      <c r="AC2450" t="e">
        <f t="shared" si="659"/>
        <v>#NAME?</v>
      </c>
      <c r="AD2450">
        <v>2</v>
      </c>
      <c r="AE2450" t="e">
        <f t="shared" si="660"/>
        <v>#NAME?</v>
      </c>
      <c r="AF2450" t="s">
        <v>65</v>
      </c>
      <c r="AG2450" t="s">
        <v>64</v>
      </c>
      <c r="AH2450">
        <v>94343241</v>
      </c>
      <c r="AI2450">
        <v>94336872</v>
      </c>
      <c r="AJ2450">
        <v>18868011</v>
      </c>
      <c r="AK2450">
        <v>47112207</v>
      </c>
      <c r="AL2450">
        <v>10000</v>
      </c>
      <c r="AR2450">
        <v>10000</v>
      </c>
      <c r="AS2450">
        <v>201823.88</v>
      </c>
      <c r="AT2450">
        <v>20</v>
      </c>
      <c r="AU2450">
        <v>100000</v>
      </c>
      <c r="AV2450">
        <v>54</v>
      </c>
      <c r="AW2450" t="s">
        <v>60</v>
      </c>
      <c r="AX2450" t="s">
        <v>61</v>
      </c>
      <c r="AY2450" t="s">
        <v>62</v>
      </c>
      <c r="BA2450">
        <v>8</v>
      </c>
      <c r="BB2450">
        <v>1</v>
      </c>
      <c r="BD2450">
        <v>27.6389</v>
      </c>
      <c r="BE2450">
        <v>2.7523200000000001</v>
      </c>
      <c r="BF2450">
        <v>3006</v>
      </c>
      <c r="BH2450">
        <v>1823.88</v>
      </c>
      <c r="BN2450">
        <v>470031621</v>
      </c>
      <c r="BO2450">
        <v>179782814</v>
      </c>
      <c r="BP2450">
        <v>1079638</v>
      </c>
      <c r="BQ2450">
        <v>30526</v>
      </c>
      <c r="BR2450">
        <v>0</v>
      </c>
      <c r="BY2450" t="s">
        <v>6214</v>
      </c>
      <c r="BZ2450" t="s">
        <v>9886</v>
      </c>
      <c r="CA2450" t="s">
        <v>58</v>
      </c>
      <c r="CB2450" t="str">
        <f t="shared" si="661"/>
        <v>ZYRA_CLUSTER_20i20d100000k nrq=0</v>
      </c>
      <c r="CC2450">
        <f t="shared" si="662"/>
        <v>54</v>
      </c>
    </row>
    <row r="2451" spans="1:81" x14ac:dyDescent="0.4">
      <c r="A2451" t="s">
        <v>2441</v>
      </c>
      <c r="B2451" t="s">
        <v>58</v>
      </c>
      <c r="C2451" t="s">
        <v>3765</v>
      </c>
      <c r="D2451" t="e">
        <f t="shared" si="646"/>
        <v>#NAME?</v>
      </c>
      <c r="E2451">
        <v>10000</v>
      </c>
      <c r="F2451" t="e">
        <f t="shared" si="647"/>
        <v>#NAME?</v>
      </c>
      <c r="G2451" t="s">
        <v>60</v>
      </c>
      <c r="H2451" t="e">
        <f t="shared" si="648"/>
        <v>#NAME?</v>
      </c>
      <c r="I2451" t="s">
        <v>61</v>
      </c>
      <c r="J2451" t="e">
        <f t="shared" si="649"/>
        <v>#NAME?</v>
      </c>
      <c r="K2451" t="s">
        <v>62</v>
      </c>
      <c r="L2451" t="e">
        <f t="shared" si="650"/>
        <v>#NAME?</v>
      </c>
      <c r="M2451" t="e">
        <f t="shared" si="651"/>
        <v>#NAME?</v>
      </c>
      <c r="N2451">
        <v>100000</v>
      </c>
      <c r="O2451" t="e">
        <f t="shared" si="652"/>
        <v>#NAME?</v>
      </c>
      <c r="P2451">
        <v>5</v>
      </c>
      <c r="Q2451" t="e">
        <f t="shared" si="653"/>
        <v>#NAME?</v>
      </c>
      <c r="R2451">
        <v>5</v>
      </c>
      <c r="S2451" t="e">
        <f t="shared" si="654"/>
        <v>#NAME?</v>
      </c>
      <c r="T2451">
        <v>0</v>
      </c>
      <c r="U2451" t="e">
        <f t="shared" si="655"/>
        <v>#NAME?</v>
      </c>
      <c r="V2451">
        <v>256</v>
      </c>
      <c r="W2451" t="e">
        <f t="shared" si="656"/>
        <v>#NAME?</v>
      </c>
      <c r="X2451">
        <v>18</v>
      </c>
      <c r="Y2451" t="e">
        <f t="shared" si="657"/>
        <v>#NAME?</v>
      </c>
      <c r="Z2451">
        <v>0</v>
      </c>
      <c r="AA2451" t="e">
        <f t="shared" si="658"/>
        <v>#NAME?</v>
      </c>
      <c r="AB2451">
        <v>48</v>
      </c>
      <c r="AC2451" t="e">
        <f t="shared" si="659"/>
        <v>#NAME?</v>
      </c>
      <c r="AD2451">
        <v>2</v>
      </c>
      <c r="AE2451" t="e">
        <f t="shared" si="660"/>
        <v>#NAME?</v>
      </c>
      <c r="AF2451" t="s">
        <v>65</v>
      </c>
      <c r="AG2451" t="s">
        <v>64</v>
      </c>
      <c r="AH2451">
        <v>15975245</v>
      </c>
      <c r="AI2451">
        <v>15975851</v>
      </c>
      <c r="AJ2451">
        <v>3195109</v>
      </c>
      <c r="AK2451">
        <v>31924205</v>
      </c>
      <c r="AL2451">
        <v>10000</v>
      </c>
      <c r="AR2451">
        <v>10000</v>
      </c>
      <c r="AS2451">
        <v>5964.4759999999997</v>
      </c>
      <c r="AT2451">
        <v>5</v>
      </c>
      <c r="AU2451">
        <v>100000</v>
      </c>
      <c r="AV2451">
        <v>18</v>
      </c>
      <c r="AW2451" t="s">
        <v>60</v>
      </c>
      <c r="AX2451" t="s">
        <v>61</v>
      </c>
      <c r="AY2451" t="s">
        <v>62</v>
      </c>
      <c r="BA2451">
        <v>8</v>
      </c>
      <c r="BB2451">
        <v>1</v>
      </c>
      <c r="BD2451">
        <v>13.9567</v>
      </c>
      <c r="BE2451">
        <v>0.220753</v>
      </c>
      <c r="BF2451">
        <v>1494.93</v>
      </c>
      <c r="BH2451">
        <v>964.476</v>
      </c>
      <c r="BN2451">
        <v>240365977</v>
      </c>
      <c r="BO2451">
        <v>83265114</v>
      </c>
      <c r="BP2451">
        <v>173060</v>
      </c>
      <c r="BQ2451">
        <v>401</v>
      </c>
      <c r="BR2451">
        <v>0</v>
      </c>
      <c r="BY2451" t="s">
        <v>6215</v>
      </c>
      <c r="BZ2451" t="s">
        <v>9887</v>
      </c>
      <c r="CA2451" t="s">
        <v>58</v>
      </c>
      <c r="CB2451" t="str">
        <f t="shared" si="661"/>
        <v>ZYRA_CLUSTER_5i5d100000k nrq=0</v>
      </c>
      <c r="CC2451">
        <f t="shared" si="662"/>
        <v>18</v>
      </c>
    </row>
    <row r="2452" spans="1:81" x14ac:dyDescent="0.4">
      <c r="A2452" t="s">
        <v>2442</v>
      </c>
      <c r="B2452" t="s">
        <v>58</v>
      </c>
      <c r="C2452" t="s">
        <v>59</v>
      </c>
      <c r="D2452" t="e">
        <f t="shared" si="646"/>
        <v>#NAME?</v>
      </c>
      <c r="E2452">
        <v>10000</v>
      </c>
      <c r="F2452" t="e">
        <f t="shared" si="647"/>
        <v>#NAME?</v>
      </c>
      <c r="G2452" t="s">
        <v>60</v>
      </c>
      <c r="H2452" t="e">
        <f t="shared" si="648"/>
        <v>#NAME?</v>
      </c>
      <c r="I2452" t="s">
        <v>61</v>
      </c>
      <c r="J2452" t="e">
        <f t="shared" si="649"/>
        <v>#NAME?</v>
      </c>
      <c r="K2452" t="s">
        <v>62</v>
      </c>
      <c r="L2452" t="e">
        <f t="shared" si="650"/>
        <v>#NAME?</v>
      </c>
      <c r="M2452" t="e">
        <f t="shared" si="651"/>
        <v>#NAME?</v>
      </c>
      <c r="N2452">
        <v>100000</v>
      </c>
      <c r="O2452" t="e">
        <f t="shared" si="652"/>
        <v>#NAME?</v>
      </c>
      <c r="P2452">
        <v>20</v>
      </c>
      <c r="Q2452" t="e">
        <f t="shared" si="653"/>
        <v>#NAME?</v>
      </c>
      <c r="R2452">
        <v>20</v>
      </c>
      <c r="S2452" t="e">
        <f t="shared" si="654"/>
        <v>#NAME?</v>
      </c>
      <c r="T2452">
        <v>0</v>
      </c>
      <c r="U2452" t="e">
        <f t="shared" si="655"/>
        <v>#NAME?</v>
      </c>
      <c r="V2452">
        <v>256</v>
      </c>
      <c r="W2452" t="e">
        <f t="shared" si="656"/>
        <v>#NAME?</v>
      </c>
      <c r="X2452">
        <v>53</v>
      </c>
      <c r="Y2452" t="e">
        <f t="shared" si="657"/>
        <v>#NAME?</v>
      </c>
      <c r="Z2452">
        <v>1</v>
      </c>
      <c r="AA2452" t="e">
        <f t="shared" si="658"/>
        <v>#NAME?</v>
      </c>
      <c r="AB2452">
        <v>48</v>
      </c>
      <c r="AC2452" t="e">
        <f t="shared" si="659"/>
        <v>#NAME?</v>
      </c>
      <c r="AD2452">
        <v>0</v>
      </c>
      <c r="AE2452" t="e">
        <f t="shared" si="660"/>
        <v>#NAME?</v>
      </c>
      <c r="AF2452" t="s">
        <v>65</v>
      </c>
      <c r="AG2452" t="s">
        <v>64</v>
      </c>
      <c r="AH2452">
        <v>89261666</v>
      </c>
      <c r="AI2452">
        <v>89258838</v>
      </c>
      <c r="AJ2452">
        <v>17852050</v>
      </c>
      <c r="AK2452">
        <v>44577578</v>
      </c>
      <c r="AL2452">
        <v>10000</v>
      </c>
      <c r="AR2452">
        <v>10000</v>
      </c>
      <c r="AS2452">
        <v>202101.17</v>
      </c>
      <c r="AT2452">
        <v>20</v>
      </c>
      <c r="AU2452">
        <v>100000</v>
      </c>
      <c r="AV2452">
        <v>53</v>
      </c>
      <c r="AW2452" t="s">
        <v>60</v>
      </c>
      <c r="AX2452" t="s">
        <v>61</v>
      </c>
      <c r="AY2452" t="s">
        <v>62</v>
      </c>
      <c r="BA2452">
        <v>8</v>
      </c>
      <c r="BB2452">
        <v>1</v>
      </c>
      <c r="BD2452">
        <v>27.2805</v>
      </c>
      <c r="BE2452">
        <v>2.7693599999999998</v>
      </c>
      <c r="BF2452">
        <v>3169.05</v>
      </c>
      <c r="BH2452">
        <v>2101.17</v>
      </c>
      <c r="BN2452">
        <v>444731511</v>
      </c>
      <c r="BO2452">
        <v>194337543</v>
      </c>
      <c r="BP2452">
        <v>1036875</v>
      </c>
      <c r="BQ2452">
        <v>90932</v>
      </c>
      <c r="BR2452">
        <v>0</v>
      </c>
      <c r="BY2452" t="s">
        <v>6216</v>
      </c>
      <c r="BZ2452" t="s">
        <v>9888</v>
      </c>
      <c r="CA2452" t="s">
        <v>58</v>
      </c>
      <c r="CB2452" t="str">
        <f t="shared" si="661"/>
        <v>ZYRA_CLUSTER_20i20d100000k nrq=1</v>
      </c>
      <c r="CC2452">
        <f t="shared" si="662"/>
        <v>54</v>
      </c>
    </row>
    <row r="2453" spans="1:81" x14ac:dyDescent="0.4">
      <c r="A2453" t="s">
        <v>2443</v>
      </c>
      <c r="B2453" t="s">
        <v>58</v>
      </c>
      <c r="C2453" t="s">
        <v>59</v>
      </c>
      <c r="D2453" t="e">
        <f t="shared" si="646"/>
        <v>#NAME?</v>
      </c>
      <c r="E2453">
        <v>10000</v>
      </c>
      <c r="F2453" t="e">
        <f t="shared" si="647"/>
        <v>#NAME?</v>
      </c>
      <c r="G2453" t="s">
        <v>60</v>
      </c>
      <c r="H2453" t="e">
        <f t="shared" si="648"/>
        <v>#NAME?</v>
      </c>
      <c r="I2453" t="s">
        <v>61</v>
      </c>
      <c r="J2453" t="e">
        <f t="shared" si="649"/>
        <v>#NAME?</v>
      </c>
      <c r="K2453" t="s">
        <v>62</v>
      </c>
      <c r="L2453" t="e">
        <f t="shared" si="650"/>
        <v>#NAME?</v>
      </c>
      <c r="M2453" t="e">
        <f t="shared" si="651"/>
        <v>#NAME?</v>
      </c>
      <c r="N2453">
        <v>100000</v>
      </c>
      <c r="O2453" t="e">
        <f t="shared" si="652"/>
        <v>#NAME?</v>
      </c>
      <c r="P2453">
        <v>20</v>
      </c>
      <c r="Q2453" t="e">
        <f t="shared" si="653"/>
        <v>#NAME?</v>
      </c>
      <c r="R2453">
        <v>20</v>
      </c>
      <c r="S2453" t="e">
        <f t="shared" si="654"/>
        <v>#NAME?</v>
      </c>
      <c r="T2453">
        <v>0</v>
      </c>
      <c r="U2453" t="e">
        <f t="shared" si="655"/>
        <v>#NAME?</v>
      </c>
      <c r="V2453">
        <v>256</v>
      </c>
      <c r="W2453" t="e">
        <f t="shared" si="656"/>
        <v>#NAME?</v>
      </c>
      <c r="X2453">
        <v>53</v>
      </c>
      <c r="Y2453" t="e">
        <f t="shared" si="657"/>
        <v>#NAME?</v>
      </c>
      <c r="Z2453">
        <v>1</v>
      </c>
      <c r="AA2453" t="e">
        <f t="shared" si="658"/>
        <v>#NAME?</v>
      </c>
      <c r="AB2453">
        <v>48</v>
      </c>
      <c r="AC2453" t="e">
        <f t="shared" si="659"/>
        <v>#NAME?</v>
      </c>
      <c r="AD2453">
        <v>1</v>
      </c>
      <c r="AE2453" t="e">
        <f t="shared" si="660"/>
        <v>#NAME?</v>
      </c>
      <c r="AF2453" t="s">
        <v>65</v>
      </c>
      <c r="AG2453" t="s">
        <v>64</v>
      </c>
      <c r="AH2453">
        <v>92426984</v>
      </c>
      <c r="AI2453">
        <v>92415971</v>
      </c>
      <c r="AJ2453">
        <v>18484295</v>
      </c>
      <c r="AK2453">
        <v>46151469</v>
      </c>
      <c r="AL2453">
        <v>10000</v>
      </c>
      <c r="AR2453">
        <v>10000</v>
      </c>
      <c r="AS2453">
        <v>202101.06</v>
      </c>
      <c r="AT2453">
        <v>20</v>
      </c>
      <c r="AU2453">
        <v>100000</v>
      </c>
      <c r="AV2453">
        <v>53</v>
      </c>
      <c r="AW2453" t="s">
        <v>60</v>
      </c>
      <c r="AX2453" t="s">
        <v>61</v>
      </c>
      <c r="AY2453" t="s">
        <v>62</v>
      </c>
      <c r="BA2453">
        <v>8</v>
      </c>
      <c r="BB2453">
        <v>1</v>
      </c>
      <c r="BD2453">
        <v>27.1294</v>
      </c>
      <c r="BE2453">
        <v>2.7318699999999998</v>
      </c>
      <c r="BF2453">
        <v>3059.33</v>
      </c>
      <c r="BH2453">
        <v>2101.06</v>
      </c>
      <c r="BN2453">
        <v>460404724</v>
      </c>
      <c r="BO2453">
        <v>177696682</v>
      </c>
      <c r="BP2453">
        <v>1102410</v>
      </c>
      <c r="BQ2453">
        <v>96616</v>
      </c>
      <c r="BR2453">
        <v>0</v>
      </c>
      <c r="BY2453" t="s">
        <v>6217</v>
      </c>
      <c r="BZ2453" t="s">
        <v>9889</v>
      </c>
      <c r="CA2453" t="s">
        <v>58</v>
      </c>
      <c r="CB2453" t="str">
        <f t="shared" si="661"/>
        <v>ZYRA_CLUSTER_20i20d100000k nrq=1</v>
      </c>
      <c r="CC2453">
        <f t="shared" si="662"/>
        <v>54</v>
      </c>
    </row>
    <row r="2454" spans="1:81" x14ac:dyDescent="0.4">
      <c r="A2454" t="s">
        <v>2444</v>
      </c>
      <c r="B2454" t="s">
        <v>58</v>
      </c>
      <c r="C2454" t="s">
        <v>59</v>
      </c>
      <c r="D2454" t="e">
        <f t="shared" si="646"/>
        <v>#NAME?</v>
      </c>
      <c r="E2454">
        <v>10000</v>
      </c>
      <c r="F2454" t="e">
        <f t="shared" si="647"/>
        <v>#NAME?</v>
      </c>
      <c r="G2454" t="s">
        <v>60</v>
      </c>
      <c r="H2454" t="e">
        <f t="shared" si="648"/>
        <v>#NAME?</v>
      </c>
      <c r="I2454" t="s">
        <v>61</v>
      </c>
      <c r="J2454" t="e">
        <f t="shared" si="649"/>
        <v>#NAME?</v>
      </c>
      <c r="K2454" t="s">
        <v>62</v>
      </c>
      <c r="L2454" t="e">
        <f t="shared" si="650"/>
        <v>#NAME?</v>
      </c>
      <c r="M2454" t="e">
        <f t="shared" si="651"/>
        <v>#NAME?</v>
      </c>
      <c r="N2454">
        <v>100000</v>
      </c>
      <c r="O2454" t="e">
        <f t="shared" si="652"/>
        <v>#NAME?</v>
      </c>
      <c r="P2454">
        <v>20</v>
      </c>
      <c r="Q2454" t="e">
        <f t="shared" si="653"/>
        <v>#NAME?</v>
      </c>
      <c r="R2454">
        <v>20</v>
      </c>
      <c r="S2454" t="e">
        <f t="shared" si="654"/>
        <v>#NAME?</v>
      </c>
      <c r="T2454">
        <v>0</v>
      </c>
      <c r="U2454" t="e">
        <f t="shared" si="655"/>
        <v>#NAME?</v>
      </c>
      <c r="V2454">
        <v>256</v>
      </c>
      <c r="W2454" t="e">
        <f t="shared" si="656"/>
        <v>#NAME?</v>
      </c>
      <c r="X2454">
        <v>53</v>
      </c>
      <c r="Y2454" t="e">
        <f t="shared" si="657"/>
        <v>#NAME?</v>
      </c>
      <c r="Z2454">
        <v>1</v>
      </c>
      <c r="AA2454" t="e">
        <f t="shared" si="658"/>
        <v>#NAME?</v>
      </c>
      <c r="AB2454">
        <v>48</v>
      </c>
      <c r="AC2454" t="e">
        <f t="shared" si="659"/>
        <v>#NAME?</v>
      </c>
      <c r="AD2454">
        <v>2</v>
      </c>
      <c r="AE2454" t="e">
        <f t="shared" si="660"/>
        <v>#NAME?</v>
      </c>
      <c r="AF2454" t="s">
        <v>65</v>
      </c>
      <c r="AG2454" t="s">
        <v>64</v>
      </c>
      <c r="AH2454">
        <v>92622285</v>
      </c>
      <c r="AI2454">
        <v>92610969</v>
      </c>
      <c r="AJ2454">
        <v>18523325</v>
      </c>
      <c r="AK2454">
        <v>46253220</v>
      </c>
      <c r="AL2454">
        <v>10000</v>
      </c>
      <c r="AR2454">
        <v>10000</v>
      </c>
      <c r="AS2454">
        <v>202028.75</v>
      </c>
      <c r="AT2454">
        <v>20</v>
      </c>
      <c r="AU2454">
        <v>100000</v>
      </c>
      <c r="AV2454">
        <v>53</v>
      </c>
      <c r="AW2454" t="s">
        <v>60</v>
      </c>
      <c r="AX2454" t="s">
        <v>61</v>
      </c>
      <c r="AY2454" t="s">
        <v>62</v>
      </c>
      <c r="BA2454">
        <v>8</v>
      </c>
      <c r="BB2454">
        <v>1</v>
      </c>
      <c r="BD2454">
        <v>27.3277</v>
      </c>
      <c r="BE2454">
        <v>2.73726</v>
      </c>
      <c r="BF2454">
        <v>3054.53</v>
      </c>
      <c r="BH2454">
        <v>2028.75</v>
      </c>
      <c r="BN2454">
        <v>461466458</v>
      </c>
      <c r="BO2454">
        <v>172258620</v>
      </c>
      <c r="BP2454">
        <v>1057887</v>
      </c>
      <c r="BQ2454">
        <v>100083</v>
      </c>
      <c r="BR2454">
        <v>0</v>
      </c>
      <c r="BY2454" t="s">
        <v>6218</v>
      </c>
      <c r="BZ2454" t="s">
        <v>9890</v>
      </c>
      <c r="CA2454" t="s">
        <v>58</v>
      </c>
      <c r="CB2454" t="str">
        <f t="shared" si="661"/>
        <v>ZYRA_CLUSTER_20i20d100000k nrq=1</v>
      </c>
      <c r="CC2454">
        <f t="shared" si="662"/>
        <v>54</v>
      </c>
    </row>
    <row r="2455" spans="1:81" x14ac:dyDescent="0.4">
      <c r="A2455" t="s">
        <v>2445</v>
      </c>
      <c r="B2455" t="s">
        <v>58</v>
      </c>
      <c r="C2455" t="s">
        <v>59</v>
      </c>
      <c r="D2455" t="e">
        <f t="shared" si="646"/>
        <v>#NAME?</v>
      </c>
      <c r="E2455">
        <v>10000</v>
      </c>
      <c r="F2455" t="e">
        <f t="shared" si="647"/>
        <v>#NAME?</v>
      </c>
      <c r="G2455" t="s">
        <v>60</v>
      </c>
      <c r="H2455" t="e">
        <f t="shared" si="648"/>
        <v>#NAME?</v>
      </c>
      <c r="I2455" t="s">
        <v>61</v>
      </c>
      <c r="J2455" t="e">
        <f t="shared" si="649"/>
        <v>#NAME?</v>
      </c>
      <c r="K2455" t="s">
        <v>62</v>
      </c>
      <c r="L2455" t="e">
        <f t="shared" si="650"/>
        <v>#NAME?</v>
      </c>
      <c r="M2455" t="e">
        <f t="shared" si="651"/>
        <v>#NAME?</v>
      </c>
      <c r="N2455">
        <v>100000</v>
      </c>
      <c r="O2455" t="e">
        <f t="shared" si="652"/>
        <v>#NAME?</v>
      </c>
      <c r="P2455">
        <v>20</v>
      </c>
      <c r="Q2455" t="e">
        <f t="shared" si="653"/>
        <v>#NAME?</v>
      </c>
      <c r="R2455">
        <v>20</v>
      </c>
      <c r="S2455" t="e">
        <f t="shared" si="654"/>
        <v>#NAME?</v>
      </c>
      <c r="T2455">
        <v>0</v>
      </c>
      <c r="U2455" t="e">
        <f t="shared" si="655"/>
        <v>#NAME?</v>
      </c>
      <c r="V2455">
        <v>256</v>
      </c>
      <c r="W2455" t="e">
        <f t="shared" si="656"/>
        <v>#NAME?</v>
      </c>
      <c r="X2455">
        <v>72</v>
      </c>
      <c r="Y2455" t="e">
        <f t="shared" si="657"/>
        <v>#NAME?</v>
      </c>
      <c r="Z2455">
        <v>0</v>
      </c>
      <c r="AA2455" t="e">
        <f t="shared" si="658"/>
        <v>#NAME?</v>
      </c>
      <c r="AB2455">
        <v>48</v>
      </c>
      <c r="AC2455" t="e">
        <f t="shared" si="659"/>
        <v>#NAME?</v>
      </c>
      <c r="AD2455">
        <v>0</v>
      </c>
      <c r="AE2455" t="e">
        <f t="shared" si="660"/>
        <v>#NAME?</v>
      </c>
      <c r="AF2455" t="s">
        <v>65</v>
      </c>
      <c r="AG2455" t="s">
        <v>64</v>
      </c>
      <c r="AH2455">
        <v>114046071</v>
      </c>
      <c r="AI2455">
        <v>114037811</v>
      </c>
      <c r="AJ2455">
        <v>22808388</v>
      </c>
      <c r="AK2455">
        <v>56952107</v>
      </c>
      <c r="AL2455">
        <v>10000</v>
      </c>
      <c r="AR2455">
        <v>10000</v>
      </c>
      <c r="AS2455">
        <v>201870.46</v>
      </c>
      <c r="AT2455">
        <v>20</v>
      </c>
      <c r="AU2455">
        <v>100000</v>
      </c>
      <c r="AV2455">
        <v>72</v>
      </c>
      <c r="AW2455" t="s">
        <v>60</v>
      </c>
      <c r="AX2455" t="s">
        <v>61</v>
      </c>
      <c r="AY2455" t="s">
        <v>62</v>
      </c>
      <c r="BA2455">
        <v>8</v>
      </c>
      <c r="BB2455">
        <v>1</v>
      </c>
      <c r="BD2455">
        <v>27.658000000000001</v>
      </c>
      <c r="BE2455">
        <v>2.7018200000000001</v>
      </c>
      <c r="BF2455">
        <v>3308.02</v>
      </c>
      <c r="BH2455">
        <v>1870.46</v>
      </c>
      <c r="BN2455">
        <v>568140273</v>
      </c>
      <c r="BO2455">
        <v>248745576</v>
      </c>
      <c r="BP2455">
        <v>1366259</v>
      </c>
      <c r="BQ2455">
        <v>62924</v>
      </c>
      <c r="BR2455">
        <v>0</v>
      </c>
      <c r="BY2455" t="s">
        <v>6219</v>
      </c>
      <c r="BZ2455" t="s">
        <v>9891</v>
      </c>
      <c r="CA2455" t="s">
        <v>58</v>
      </c>
      <c r="CB2455" t="str">
        <f t="shared" si="661"/>
        <v>ZYRA_CLUSTER_20i20d100000k nrq=0</v>
      </c>
      <c r="CC2455">
        <f t="shared" si="662"/>
        <v>72</v>
      </c>
    </row>
    <row r="2456" spans="1:81" x14ac:dyDescent="0.4">
      <c r="A2456" t="s">
        <v>2987</v>
      </c>
      <c r="B2456" t="s">
        <v>58</v>
      </c>
      <c r="C2456" t="s">
        <v>67</v>
      </c>
      <c r="D2456" t="e">
        <f t="shared" si="646"/>
        <v>#NAME?</v>
      </c>
      <c r="E2456">
        <v>10000</v>
      </c>
      <c r="F2456" t="e">
        <f t="shared" si="647"/>
        <v>#NAME?</v>
      </c>
      <c r="G2456" t="s">
        <v>60</v>
      </c>
      <c r="H2456" t="e">
        <f t="shared" si="648"/>
        <v>#NAME?</v>
      </c>
      <c r="I2456" t="s">
        <v>61</v>
      </c>
      <c r="J2456" t="e">
        <f t="shared" si="649"/>
        <v>#NAME?</v>
      </c>
      <c r="K2456" t="s">
        <v>62</v>
      </c>
      <c r="L2456" t="e">
        <f t="shared" si="650"/>
        <v>#NAME?</v>
      </c>
      <c r="M2456" t="e">
        <f t="shared" si="651"/>
        <v>#NAME?</v>
      </c>
      <c r="N2456">
        <v>10000</v>
      </c>
      <c r="O2456" t="e">
        <f t="shared" si="652"/>
        <v>#NAME?</v>
      </c>
      <c r="P2456">
        <v>5</v>
      </c>
      <c r="Q2456" t="e">
        <f t="shared" si="653"/>
        <v>#NAME?</v>
      </c>
      <c r="R2456">
        <v>5</v>
      </c>
      <c r="S2456" t="e">
        <f t="shared" si="654"/>
        <v>#NAME?</v>
      </c>
      <c r="T2456">
        <v>0</v>
      </c>
      <c r="U2456" t="e">
        <f t="shared" si="655"/>
        <v>#NAME?</v>
      </c>
      <c r="V2456">
        <v>256</v>
      </c>
      <c r="W2456" t="e">
        <f t="shared" si="656"/>
        <v>#NAME?</v>
      </c>
      <c r="X2456">
        <v>35</v>
      </c>
      <c r="Y2456" t="e">
        <f t="shared" si="657"/>
        <v>#NAME?</v>
      </c>
      <c r="Z2456">
        <v>1</v>
      </c>
      <c r="AA2456" t="e">
        <f t="shared" si="658"/>
        <v>#NAME?</v>
      </c>
      <c r="AB2456">
        <v>48</v>
      </c>
      <c r="AC2456" t="e">
        <f t="shared" si="659"/>
        <v>#NAME?</v>
      </c>
      <c r="AD2456">
        <v>1</v>
      </c>
      <c r="AE2456" t="e">
        <f t="shared" si="660"/>
        <v>#NAME?</v>
      </c>
      <c r="AF2456" t="s">
        <v>65</v>
      </c>
      <c r="AG2456" t="s">
        <v>64</v>
      </c>
      <c r="AH2456">
        <v>21267832</v>
      </c>
      <c r="AI2456">
        <v>21267261</v>
      </c>
      <c r="AJ2456">
        <v>4253509</v>
      </c>
      <c r="AK2456">
        <v>42521596</v>
      </c>
      <c r="AL2456">
        <v>10000</v>
      </c>
      <c r="AR2456">
        <v>10000</v>
      </c>
      <c r="AS2456">
        <v>52332.9</v>
      </c>
      <c r="AT2456">
        <v>5</v>
      </c>
      <c r="AU2456">
        <v>10000</v>
      </c>
      <c r="AV2456">
        <v>35</v>
      </c>
      <c r="AW2456" t="s">
        <v>60</v>
      </c>
      <c r="AX2456" t="s">
        <v>61</v>
      </c>
      <c r="AY2456" t="s">
        <v>62</v>
      </c>
      <c r="BA2456">
        <v>8</v>
      </c>
      <c r="BB2456">
        <v>1</v>
      </c>
      <c r="BD2456">
        <v>2.4300700000000002</v>
      </c>
      <c r="BE2456">
        <v>2.1082E-2</v>
      </c>
      <c r="BF2456">
        <v>2249.39</v>
      </c>
      <c r="BH2456">
        <v>2332.9</v>
      </c>
      <c r="BN2456">
        <v>424723858</v>
      </c>
      <c r="BO2456">
        <v>27033272</v>
      </c>
      <c r="BP2456">
        <v>492110</v>
      </c>
      <c r="BQ2456">
        <v>0</v>
      </c>
      <c r="BR2456">
        <v>4.7290999999999999</v>
      </c>
      <c r="BY2456" t="s">
        <v>6220</v>
      </c>
      <c r="BZ2456" t="s">
        <v>9892</v>
      </c>
      <c r="CA2456" t="s">
        <v>58</v>
      </c>
      <c r="CB2456" t="str">
        <f t="shared" si="661"/>
        <v>ZYRA_CLUSTER_5i5d10000k nrq=1</v>
      </c>
      <c r="CC2456">
        <f t="shared" si="662"/>
        <v>36</v>
      </c>
    </row>
    <row r="2457" spans="1:81" x14ac:dyDescent="0.4">
      <c r="A2457" t="s">
        <v>2446</v>
      </c>
      <c r="B2457" t="s">
        <v>58</v>
      </c>
      <c r="C2457" t="s">
        <v>59</v>
      </c>
      <c r="D2457" t="e">
        <f t="shared" si="646"/>
        <v>#NAME?</v>
      </c>
      <c r="E2457">
        <v>10000</v>
      </c>
      <c r="F2457" t="e">
        <f t="shared" si="647"/>
        <v>#NAME?</v>
      </c>
      <c r="G2457" t="s">
        <v>60</v>
      </c>
      <c r="H2457" t="e">
        <f t="shared" si="648"/>
        <v>#NAME?</v>
      </c>
      <c r="I2457" t="s">
        <v>61</v>
      </c>
      <c r="J2457" t="e">
        <f t="shared" si="649"/>
        <v>#NAME?</v>
      </c>
      <c r="K2457" t="s">
        <v>62</v>
      </c>
      <c r="L2457" t="e">
        <f t="shared" si="650"/>
        <v>#NAME?</v>
      </c>
      <c r="M2457" t="e">
        <f t="shared" si="651"/>
        <v>#NAME?</v>
      </c>
      <c r="N2457">
        <v>100000</v>
      </c>
      <c r="O2457" t="e">
        <f t="shared" si="652"/>
        <v>#NAME?</v>
      </c>
      <c r="P2457">
        <v>20</v>
      </c>
      <c r="Q2457" t="e">
        <f t="shared" si="653"/>
        <v>#NAME?</v>
      </c>
      <c r="R2457">
        <v>20</v>
      </c>
      <c r="S2457" t="e">
        <f t="shared" si="654"/>
        <v>#NAME?</v>
      </c>
      <c r="T2457">
        <v>0</v>
      </c>
      <c r="U2457" t="e">
        <f t="shared" si="655"/>
        <v>#NAME?</v>
      </c>
      <c r="V2457">
        <v>256</v>
      </c>
      <c r="W2457" t="e">
        <f t="shared" si="656"/>
        <v>#NAME?</v>
      </c>
      <c r="X2457">
        <v>72</v>
      </c>
      <c r="Y2457" t="e">
        <f t="shared" si="657"/>
        <v>#NAME?</v>
      </c>
      <c r="Z2457">
        <v>0</v>
      </c>
      <c r="AA2457" t="e">
        <f t="shared" si="658"/>
        <v>#NAME?</v>
      </c>
      <c r="AB2457">
        <v>48</v>
      </c>
      <c r="AC2457" t="e">
        <f t="shared" si="659"/>
        <v>#NAME?</v>
      </c>
      <c r="AD2457">
        <v>1</v>
      </c>
      <c r="AE2457" t="e">
        <f t="shared" si="660"/>
        <v>#NAME?</v>
      </c>
      <c r="AF2457" t="s">
        <v>65</v>
      </c>
      <c r="AG2457" t="s">
        <v>64</v>
      </c>
      <c r="AH2457">
        <v>111470554</v>
      </c>
      <c r="AI2457">
        <v>111462626</v>
      </c>
      <c r="AJ2457">
        <v>22293318</v>
      </c>
      <c r="AK2457">
        <v>55667082</v>
      </c>
      <c r="AL2457">
        <v>10000</v>
      </c>
      <c r="AR2457">
        <v>10000</v>
      </c>
      <c r="AS2457">
        <v>201949.97</v>
      </c>
      <c r="AT2457">
        <v>20</v>
      </c>
      <c r="AU2457">
        <v>100000</v>
      </c>
      <c r="AV2457">
        <v>72</v>
      </c>
      <c r="AW2457" t="s">
        <v>60</v>
      </c>
      <c r="AX2457" t="s">
        <v>61</v>
      </c>
      <c r="AY2457" t="s">
        <v>62</v>
      </c>
      <c r="BA2457">
        <v>8</v>
      </c>
      <c r="BB2457">
        <v>1</v>
      </c>
      <c r="BD2457">
        <v>28.360900000000001</v>
      </c>
      <c r="BE2457">
        <v>2.72749</v>
      </c>
      <c r="BF2457">
        <v>3375.72</v>
      </c>
      <c r="BH2457">
        <v>1949.97</v>
      </c>
      <c r="BN2457">
        <v>555292064</v>
      </c>
      <c r="BO2457">
        <v>244219647</v>
      </c>
      <c r="BP2457">
        <v>1363499</v>
      </c>
      <c r="BQ2457">
        <v>58293</v>
      </c>
      <c r="BR2457">
        <v>0</v>
      </c>
      <c r="BY2457" t="s">
        <v>6221</v>
      </c>
      <c r="BZ2457" t="s">
        <v>9893</v>
      </c>
      <c r="CA2457" t="s">
        <v>58</v>
      </c>
      <c r="CB2457" t="str">
        <f t="shared" si="661"/>
        <v>ZYRA_CLUSTER_20i20d100000k nrq=0</v>
      </c>
      <c r="CC2457">
        <f t="shared" si="662"/>
        <v>72</v>
      </c>
    </row>
    <row r="2458" spans="1:81" x14ac:dyDescent="0.4">
      <c r="A2458" t="s">
        <v>2447</v>
      </c>
      <c r="B2458" t="s">
        <v>58</v>
      </c>
      <c r="C2458" t="s">
        <v>59</v>
      </c>
      <c r="D2458" t="e">
        <f t="shared" si="646"/>
        <v>#NAME?</v>
      </c>
      <c r="E2458">
        <v>10000</v>
      </c>
      <c r="F2458" t="e">
        <f t="shared" si="647"/>
        <v>#NAME?</v>
      </c>
      <c r="G2458" t="s">
        <v>60</v>
      </c>
      <c r="H2458" t="e">
        <f t="shared" si="648"/>
        <v>#NAME?</v>
      </c>
      <c r="I2458" t="s">
        <v>61</v>
      </c>
      <c r="J2458" t="e">
        <f t="shared" si="649"/>
        <v>#NAME?</v>
      </c>
      <c r="K2458" t="s">
        <v>62</v>
      </c>
      <c r="L2458" t="e">
        <f t="shared" si="650"/>
        <v>#NAME?</v>
      </c>
      <c r="M2458" t="e">
        <f t="shared" si="651"/>
        <v>#NAME?</v>
      </c>
      <c r="N2458">
        <v>100000</v>
      </c>
      <c r="O2458" t="e">
        <f t="shared" si="652"/>
        <v>#NAME?</v>
      </c>
      <c r="P2458">
        <v>20</v>
      </c>
      <c r="Q2458" t="e">
        <f t="shared" si="653"/>
        <v>#NAME?</v>
      </c>
      <c r="R2458">
        <v>20</v>
      </c>
      <c r="S2458" t="e">
        <f t="shared" si="654"/>
        <v>#NAME?</v>
      </c>
      <c r="T2458">
        <v>0</v>
      </c>
      <c r="U2458" t="e">
        <f t="shared" si="655"/>
        <v>#NAME?</v>
      </c>
      <c r="V2458">
        <v>256</v>
      </c>
      <c r="W2458" t="e">
        <f t="shared" si="656"/>
        <v>#NAME?</v>
      </c>
      <c r="X2458">
        <v>72</v>
      </c>
      <c r="Y2458" t="e">
        <f t="shared" si="657"/>
        <v>#NAME?</v>
      </c>
      <c r="Z2458">
        <v>0</v>
      </c>
      <c r="AA2458" t="e">
        <f t="shared" si="658"/>
        <v>#NAME?</v>
      </c>
      <c r="AB2458">
        <v>48</v>
      </c>
      <c r="AC2458" t="e">
        <f t="shared" si="659"/>
        <v>#NAME?</v>
      </c>
      <c r="AD2458">
        <v>2</v>
      </c>
      <c r="AE2458" t="e">
        <f t="shared" si="660"/>
        <v>#NAME?</v>
      </c>
      <c r="AF2458" t="s">
        <v>65</v>
      </c>
      <c r="AG2458" t="s">
        <v>64</v>
      </c>
      <c r="AH2458">
        <v>112654289</v>
      </c>
      <c r="AI2458">
        <v>112653287</v>
      </c>
      <c r="AJ2458">
        <v>22530757</v>
      </c>
      <c r="AK2458">
        <v>56264264</v>
      </c>
      <c r="AL2458">
        <v>10000</v>
      </c>
      <c r="AR2458">
        <v>10000</v>
      </c>
      <c r="AS2458">
        <v>201916.99</v>
      </c>
      <c r="AT2458">
        <v>20</v>
      </c>
      <c r="AU2458">
        <v>100000</v>
      </c>
      <c r="AV2458">
        <v>72</v>
      </c>
      <c r="AW2458" t="s">
        <v>60</v>
      </c>
      <c r="AX2458" t="s">
        <v>61</v>
      </c>
      <c r="AY2458" t="s">
        <v>62</v>
      </c>
      <c r="BA2458">
        <v>8</v>
      </c>
      <c r="BB2458">
        <v>1</v>
      </c>
      <c r="BD2458">
        <v>27.664100000000001</v>
      </c>
      <c r="BE2458">
        <v>2.7236799999999999</v>
      </c>
      <c r="BF2458">
        <v>3345.12</v>
      </c>
      <c r="BH2458">
        <v>1916.99</v>
      </c>
      <c r="BN2458">
        <v>561255613</v>
      </c>
      <c r="BO2458">
        <v>248941976</v>
      </c>
      <c r="BP2458">
        <v>1373858</v>
      </c>
      <c r="BQ2458">
        <v>66430</v>
      </c>
      <c r="BR2458">
        <v>0</v>
      </c>
      <c r="BY2458" t="s">
        <v>6222</v>
      </c>
      <c r="BZ2458" t="s">
        <v>9894</v>
      </c>
      <c r="CA2458" t="s">
        <v>58</v>
      </c>
      <c r="CB2458" t="str">
        <f t="shared" si="661"/>
        <v>ZYRA_CLUSTER_20i20d100000k nrq=0</v>
      </c>
      <c r="CC2458">
        <f t="shared" si="662"/>
        <v>72</v>
      </c>
    </row>
    <row r="2459" spans="1:81" x14ac:dyDescent="0.4">
      <c r="A2459" t="s">
        <v>2449</v>
      </c>
      <c r="B2459" t="s">
        <v>58</v>
      </c>
      <c r="C2459" t="s">
        <v>59</v>
      </c>
      <c r="D2459" t="e">
        <f t="shared" si="646"/>
        <v>#NAME?</v>
      </c>
      <c r="E2459">
        <v>10000</v>
      </c>
      <c r="F2459" t="e">
        <f t="shared" si="647"/>
        <v>#NAME?</v>
      </c>
      <c r="G2459" t="s">
        <v>60</v>
      </c>
      <c r="H2459" t="e">
        <f t="shared" si="648"/>
        <v>#NAME?</v>
      </c>
      <c r="I2459" t="s">
        <v>61</v>
      </c>
      <c r="J2459" t="e">
        <f t="shared" si="649"/>
        <v>#NAME?</v>
      </c>
      <c r="K2459" t="s">
        <v>62</v>
      </c>
      <c r="L2459" t="e">
        <f t="shared" si="650"/>
        <v>#NAME?</v>
      </c>
      <c r="M2459" t="e">
        <f t="shared" si="651"/>
        <v>#NAME?</v>
      </c>
      <c r="N2459">
        <v>100000</v>
      </c>
      <c r="O2459" t="e">
        <f t="shared" si="652"/>
        <v>#NAME?</v>
      </c>
      <c r="P2459">
        <v>20</v>
      </c>
      <c r="Q2459" t="e">
        <f t="shared" si="653"/>
        <v>#NAME?</v>
      </c>
      <c r="R2459">
        <v>20</v>
      </c>
      <c r="S2459" t="e">
        <f t="shared" si="654"/>
        <v>#NAME?</v>
      </c>
      <c r="T2459">
        <v>0</v>
      </c>
      <c r="U2459" t="e">
        <f t="shared" si="655"/>
        <v>#NAME?</v>
      </c>
      <c r="V2459">
        <v>256</v>
      </c>
      <c r="W2459" t="e">
        <f t="shared" si="656"/>
        <v>#NAME?</v>
      </c>
      <c r="X2459">
        <v>71</v>
      </c>
      <c r="Y2459" t="e">
        <f t="shared" si="657"/>
        <v>#NAME?</v>
      </c>
      <c r="Z2459">
        <v>1</v>
      </c>
      <c r="AA2459" t="e">
        <f t="shared" si="658"/>
        <v>#NAME?</v>
      </c>
      <c r="AB2459">
        <v>48</v>
      </c>
      <c r="AC2459" t="e">
        <f t="shared" si="659"/>
        <v>#NAME?</v>
      </c>
      <c r="AD2459">
        <v>0</v>
      </c>
      <c r="AE2459" t="e">
        <f t="shared" si="660"/>
        <v>#NAME?</v>
      </c>
      <c r="AF2459" t="s">
        <v>65</v>
      </c>
      <c r="AG2459" t="s">
        <v>64</v>
      </c>
      <c r="AH2459">
        <v>112267854</v>
      </c>
      <c r="AI2459">
        <v>112277147</v>
      </c>
      <c r="AJ2459">
        <v>22454500</v>
      </c>
      <c r="AK2459">
        <v>56068214</v>
      </c>
      <c r="AL2459">
        <v>10000</v>
      </c>
      <c r="AR2459">
        <v>10000</v>
      </c>
      <c r="AS2459">
        <v>201976.86</v>
      </c>
      <c r="AT2459">
        <v>20</v>
      </c>
      <c r="AU2459">
        <v>100000</v>
      </c>
      <c r="AV2459">
        <v>71</v>
      </c>
      <c r="AW2459" t="s">
        <v>60</v>
      </c>
      <c r="AX2459" t="s">
        <v>61</v>
      </c>
      <c r="AY2459" t="s">
        <v>62</v>
      </c>
      <c r="BA2459">
        <v>8</v>
      </c>
      <c r="BB2459">
        <v>1</v>
      </c>
      <c r="BD2459">
        <v>27.407699999999998</v>
      </c>
      <c r="BE2459">
        <v>2.7391800000000002</v>
      </c>
      <c r="BF2459">
        <v>3355.46</v>
      </c>
      <c r="BH2459">
        <v>1976.86</v>
      </c>
      <c r="BN2459">
        <v>559328742</v>
      </c>
      <c r="BO2459">
        <v>235875815</v>
      </c>
      <c r="BP2459">
        <v>1341991</v>
      </c>
      <c r="BQ2459">
        <v>109631</v>
      </c>
      <c r="BR2459">
        <v>0</v>
      </c>
      <c r="BY2459" t="s">
        <v>6223</v>
      </c>
      <c r="BZ2459" t="s">
        <v>9895</v>
      </c>
      <c r="CA2459" t="s">
        <v>58</v>
      </c>
      <c r="CB2459" t="str">
        <f t="shared" si="661"/>
        <v>ZYRA_CLUSTER_20i20d100000k nrq=1</v>
      </c>
      <c r="CC2459">
        <f t="shared" si="662"/>
        <v>72</v>
      </c>
    </row>
    <row r="2460" spans="1:81" x14ac:dyDescent="0.4">
      <c r="A2460" t="s">
        <v>2450</v>
      </c>
      <c r="B2460" t="s">
        <v>58</v>
      </c>
      <c r="C2460" t="s">
        <v>59</v>
      </c>
      <c r="D2460" t="e">
        <f t="shared" si="646"/>
        <v>#NAME?</v>
      </c>
      <c r="E2460">
        <v>10000</v>
      </c>
      <c r="F2460" t="e">
        <f t="shared" si="647"/>
        <v>#NAME?</v>
      </c>
      <c r="G2460" t="s">
        <v>60</v>
      </c>
      <c r="H2460" t="e">
        <f t="shared" si="648"/>
        <v>#NAME?</v>
      </c>
      <c r="I2460" t="s">
        <v>61</v>
      </c>
      <c r="J2460" t="e">
        <f t="shared" si="649"/>
        <v>#NAME?</v>
      </c>
      <c r="K2460" t="s">
        <v>62</v>
      </c>
      <c r="L2460" t="e">
        <f t="shared" si="650"/>
        <v>#NAME?</v>
      </c>
      <c r="M2460" t="e">
        <f t="shared" si="651"/>
        <v>#NAME?</v>
      </c>
      <c r="N2460">
        <v>100000</v>
      </c>
      <c r="O2460" t="e">
        <f t="shared" si="652"/>
        <v>#NAME?</v>
      </c>
      <c r="P2460">
        <v>20</v>
      </c>
      <c r="Q2460" t="e">
        <f t="shared" si="653"/>
        <v>#NAME?</v>
      </c>
      <c r="R2460">
        <v>20</v>
      </c>
      <c r="S2460" t="e">
        <f t="shared" si="654"/>
        <v>#NAME?</v>
      </c>
      <c r="T2460">
        <v>0</v>
      </c>
      <c r="U2460" t="e">
        <f t="shared" si="655"/>
        <v>#NAME?</v>
      </c>
      <c r="V2460">
        <v>256</v>
      </c>
      <c r="W2460" t="e">
        <f t="shared" si="656"/>
        <v>#NAME?</v>
      </c>
      <c r="X2460">
        <v>71</v>
      </c>
      <c r="Y2460" t="e">
        <f t="shared" si="657"/>
        <v>#NAME?</v>
      </c>
      <c r="Z2460">
        <v>1</v>
      </c>
      <c r="AA2460" t="e">
        <f t="shared" si="658"/>
        <v>#NAME?</v>
      </c>
      <c r="AB2460">
        <v>48</v>
      </c>
      <c r="AC2460" t="e">
        <f t="shared" si="659"/>
        <v>#NAME?</v>
      </c>
      <c r="AD2460">
        <v>1</v>
      </c>
      <c r="AE2460" t="e">
        <f t="shared" si="660"/>
        <v>#NAME?</v>
      </c>
      <c r="AF2460" t="s">
        <v>65</v>
      </c>
      <c r="AG2460" t="s">
        <v>64</v>
      </c>
      <c r="AH2460">
        <v>110053820</v>
      </c>
      <c r="AI2460">
        <v>110062070</v>
      </c>
      <c r="AJ2460">
        <v>22011589</v>
      </c>
      <c r="AK2460">
        <v>54969721</v>
      </c>
      <c r="AL2460">
        <v>10000</v>
      </c>
      <c r="AR2460">
        <v>10000</v>
      </c>
      <c r="AS2460">
        <v>202063.19</v>
      </c>
      <c r="AT2460">
        <v>20</v>
      </c>
      <c r="AU2460">
        <v>100000</v>
      </c>
      <c r="AV2460">
        <v>71</v>
      </c>
      <c r="AW2460" t="s">
        <v>60</v>
      </c>
      <c r="AX2460" t="s">
        <v>61</v>
      </c>
      <c r="AY2460" t="s">
        <v>62</v>
      </c>
      <c r="BA2460">
        <v>8</v>
      </c>
      <c r="BB2460">
        <v>1</v>
      </c>
      <c r="BD2460">
        <v>27.452300000000001</v>
      </c>
      <c r="BE2460">
        <v>2.7205900000000001</v>
      </c>
      <c r="BF2460">
        <v>3418.53</v>
      </c>
      <c r="BH2460">
        <v>2063.19</v>
      </c>
      <c r="BN2460">
        <v>548365417</v>
      </c>
      <c r="BO2460">
        <v>244100743</v>
      </c>
      <c r="BP2460">
        <v>1317990</v>
      </c>
      <c r="BQ2460">
        <v>109453</v>
      </c>
      <c r="BR2460">
        <v>0</v>
      </c>
      <c r="BY2460" t="s">
        <v>6224</v>
      </c>
      <c r="BZ2460" t="s">
        <v>9896</v>
      </c>
      <c r="CA2460" t="s">
        <v>58</v>
      </c>
      <c r="CB2460" t="str">
        <f t="shared" si="661"/>
        <v>ZYRA_CLUSTER_20i20d100000k nrq=1</v>
      </c>
      <c r="CC2460">
        <f t="shared" si="662"/>
        <v>72</v>
      </c>
    </row>
    <row r="2461" spans="1:81" x14ac:dyDescent="0.4">
      <c r="A2461" t="s">
        <v>2451</v>
      </c>
      <c r="B2461" t="s">
        <v>58</v>
      </c>
      <c r="C2461" t="s">
        <v>59</v>
      </c>
      <c r="D2461" t="e">
        <f t="shared" si="646"/>
        <v>#NAME?</v>
      </c>
      <c r="E2461">
        <v>10000</v>
      </c>
      <c r="F2461" t="e">
        <f t="shared" si="647"/>
        <v>#NAME?</v>
      </c>
      <c r="G2461" t="s">
        <v>60</v>
      </c>
      <c r="H2461" t="e">
        <f t="shared" si="648"/>
        <v>#NAME?</v>
      </c>
      <c r="I2461" t="s">
        <v>61</v>
      </c>
      <c r="J2461" t="e">
        <f t="shared" si="649"/>
        <v>#NAME?</v>
      </c>
      <c r="K2461" t="s">
        <v>62</v>
      </c>
      <c r="L2461" t="e">
        <f t="shared" si="650"/>
        <v>#NAME?</v>
      </c>
      <c r="M2461" t="e">
        <f t="shared" si="651"/>
        <v>#NAME?</v>
      </c>
      <c r="N2461">
        <v>100000</v>
      </c>
      <c r="O2461" t="e">
        <f t="shared" si="652"/>
        <v>#NAME?</v>
      </c>
      <c r="P2461">
        <v>20</v>
      </c>
      <c r="Q2461" t="e">
        <f t="shared" si="653"/>
        <v>#NAME?</v>
      </c>
      <c r="R2461">
        <v>20</v>
      </c>
      <c r="S2461" t="e">
        <f t="shared" si="654"/>
        <v>#NAME?</v>
      </c>
      <c r="T2461">
        <v>0</v>
      </c>
      <c r="U2461" t="e">
        <f t="shared" si="655"/>
        <v>#NAME?</v>
      </c>
      <c r="V2461">
        <v>256</v>
      </c>
      <c r="W2461" t="e">
        <f t="shared" si="656"/>
        <v>#NAME?</v>
      </c>
      <c r="X2461">
        <v>71</v>
      </c>
      <c r="Y2461" t="e">
        <f t="shared" si="657"/>
        <v>#NAME?</v>
      </c>
      <c r="Z2461">
        <v>1</v>
      </c>
      <c r="AA2461" t="e">
        <f t="shared" si="658"/>
        <v>#NAME?</v>
      </c>
      <c r="AB2461">
        <v>48</v>
      </c>
      <c r="AC2461" t="e">
        <f t="shared" si="659"/>
        <v>#NAME?</v>
      </c>
      <c r="AD2461">
        <v>2</v>
      </c>
      <c r="AE2461" t="e">
        <f t="shared" si="660"/>
        <v>#NAME?</v>
      </c>
      <c r="AF2461" t="s">
        <v>65</v>
      </c>
      <c r="AG2461" t="s">
        <v>64</v>
      </c>
      <c r="AH2461">
        <v>109875817</v>
      </c>
      <c r="AI2461">
        <v>109871093</v>
      </c>
      <c r="AJ2461">
        <v>21974691</v>
      </c>
      <c r="AK2461">
        <v>54869816</v>
      </c>
      <c r="AL2461">
        <v>10000</v>
      </c>
      <c r="AR2461">
        <v>10000</v>
      </c>
      <c r="AS2461">
        <v>202045.16</v>
      </c>
      <c r="AT2461">
        <v>20</v>
      </c>
      <c r="AU2461">
        <v>100000</v>
      </c>
      <c r="AV2461">
        <v>71</v>
      </c>
      <c r="AW2461" t="s">
        <v>60</v>
      </c>
      <c r="AX2461" t="s">
        <v>61</v>
      </c>
      <c r="AY2461" t="s">
        <v>62</v>
      </c>
      <c r="BA2461">
        <v>8</v>
      </c>
      <c r="BB2461">
        <v>1</v>
      </c>
      <c r="BD2461">
        <v>27.796900000000001</v>
      </c>
      <c r="BE2461">
        <v>2.7503700000000002</v>
      </c>
      <c r="BF2461">
        <v>3423.8</v>
      </c>
      <c r="BH2461">
        <v>2045.16</v>
      </c>
      <c r="BN2461">
        <v>547385442</v>
      </c>
      <c r="BO2461">
        <v>275512390</v>
      </c>
      <c r="BP2461">
        <v>1301039</v>
      </c>
      <c r="BQ2461">
        <v>98965</v>
      </c>
      <c r="BR2461">
        <v>0</v>
      </c>
      <c r="BY2461" t="s">
        <v>6225</v>
      </c>
      <c r="BZ2461" t="s">
        <v>9897</v>
      </c>
      <c r="CA2461" t="s">
        <v>58</v>
      </c>
      <c r="CB2461" t="str">
        <f t="shared" si="661"/>
        <v>ZYRA_CLUSTER_20i20d100000k nrq=1</v>
      </c>
      <c r="CC2461">
        <f t="shared" si="662"/>
        <v>72</v>
      </c>
    </row>
    <row r="2462" spans="1:81" x14ac:dyDescent="0.4">
      <c r="A2462" t="s">
        <v>2452</v>
      </c>
      <c r="B2462" t="s">
        <v>58</v>
      </c>
      <c r="C2462" t="s">
        <v>59</v>
      </c>
      <c r="D2462" t="e">
        <f t="shared" si="646"/>
        <v>#NAME?</v>
      </c>
      <c r="E2462">
        <v>10000</v>
      </c>
      <c r="F2462" t="e">
        <f t="shared" si="647"/>
        <v>#NAME?</v>
      </c>
      <c r="G2462" t="s">
        <v>60</v>
      </c>
      <c r="H2462" t="e">
        <f t="shared" si="648"/>
        <v>#NAME?</v>
      </c>
      <c r="I2462" t="s">
        <v>61</v>
      </c>
      <c r="J2462" t="e">
        <f t="shared" si="649"/>
        <v>#NAME?</v>
      </c>
      <c r="K2462" t="s">
        <v>62</v>
      </c>
      <c r="L2462" t="e">
        <f t="shared" si="650"/>
        <v>#NAME?</v>
      </c>
      <c r="M2462" t="e">
        <f t="shared" si="651"/>
        <v>#NAME?</v>
      </c>
      <c r="N2462">
        <v>100000</v>
      </c>
      <c r="O2462" t="e">
        <f t="shared" si="652"/>
        <v>#NAME?</v>
      </c>
      <c r="P2462">
        <v>20</v>
      </c>
      <c r="Q2462" t="e">
        <f t="shared" si="653"/>
        <v>#NAME?</v>
      </c>
      <c r="R2462">
        <v>20</v>
      </c>
      <c r="S2462" t="e">
        <f t="shared" si="654"/>
        <v>#NAME?</v>
      </c>
      <c r="T2462">
        <v>0</v>
      </c>
      <c r="U2462" t="e">
        <f t="shared" si="655"/>
        <v>#NAME?</v>
      </c>
      <c r="V2462">
        <v>256</v>
      </c>
      <c r="W2462" t="e">
        <f t="shared" si="656"/>
        <v>#NAME?</v>
      </c>
      <c r="X2462">
        <v>90</v>
      </c>
      <c r="Y2462" t="e">
        <f t="shared" si="657"/>
        <v>#NAME?</v>
      </c>
      <c r="Z2462">
        <v>0</v>
      </c>
      <c r="AA2462" t="e">
        <f t="shared" si="658"/>
        <v>#NAME?</v>
      </c>
      <c r="AB2462">
        <v>48</v>
      </c>
      <c r="AC2462" t="e">
        <f t="shared" si="659"/>
        <v>#NAME?</v>
      </c>
      <c r="AD2462">
        <v>0</v>
      </c>
      <c r="AE2462" t="e">
        <f t="shared" si="660"/>
        <v>#NAME?</v>
      </c>
      <c r="AF2462" t="s">
        <v>65</v>
      </c>
      <c r="AG2462" t="s">
        <v>64</v>
      </c>
      <c r="AH2462">
        <v>134164783</v>
      </c>
      <c r="AI2462">
        <v>134209545</v>
      </c>
      <c r="AJ2462">
        <v>26837432</v>
      </c>
      <c r="AK2462">
        <v>67018619</v>
      </c>
      <c r="AL2462">
        <v>10000</v>
      </c>
      <c r="AR2462">
        <v>10000</v>
      </c>
      <c r="AS2462">
        <v>201961.37</v>
      </c>
      <c r="AT2462">
        <v>20</v>
      </c>
      <c r="AU2462">
        <v>100000</v>
      </c>
      <c r="AV2462">
        <v>90</v>
      </c>
      <c r="AW2462" t="s">
        <v>60</v>
      </c>
      <c r="AX2462" t="s">
        <v>61</v>
      </c>
      <c r="AY2462" t="s">
        <v>62</v>
      </c>
      <c r="BA2462">
        <v>8</v>
      </c>
      <c r="BB2462">
        <v>1</v>
      </c>
      <c r="BD2462">
        <v>28.058900000000001</v>
      </c>
      <c r="BE2462">
        <v>3.6043799999999999</v>
      </c>
      <c r="BF2462">
        <v>3500.28</v>
      </c>
      <c r="BH2462">
        <v>1961.37</v>
      </c>
      <c r="BN2462">
        <v>668423210</v>
      </c>
      <c r="BO2462">
        <v>333179113</v>
      </c>
      <c r="BP2462">
        <v>1737192</v>
      </c>
      <c r="BQ2462">
        <v>86749</v>
      </c>
      <c r="BR2462">
        <v>0</v>
      </c>
      <c r="BY2462" t="s">
        <v>6226</v>
      </c>
      <c r="BZ2462" t="s">
        <v>9898</v>
      </c>
      <c r="CA2462" t="s">
        <v>58</v>
      </c>
      <c r="CB2462" t="str">
        <f t="shared" si="661"/>
        <v>ZYRA_CLUSTER_20i20d100000k nrq=0</v>
      </c>
      <c r="CC2462">
        <f t="shared" si="662"/>
        <v>90</v>
      </c>
    </row>
    <row r="2463" spans="1:81" x14ac:dyDescent="0.4">
      <c r="A2463" t="s">
        <v>2453</v>
      </c>
      <c r="B2463" t="s">
        <v>58</v>
      </c>
      <c r="C2463" t="s">
        <v>3765</v>
      </c>
      <c r="D2463" t="e">
        <f t="shared" si="646"/>
        <v>#NAME?</v>
      </c>
      <c r="E2463">
        <v>10000</v>
      </c>
      <c r="F2463" t="e">
        <f t="shared" si="647"/>
        <v>#NAME?</v>
      </c>
      <c r="G2463" t="s">
        <v>60</v>
      </c>
      <c r="H2463" t="e">
        <f t="shared" si="648"/>
        <v>#NAME?</v>
      </c>
      <c r="I2463" t="s">
        <v>61</v>
      </c>
      <c r="J2463" t="e">
        <f t="shared" si="649"/>
        <v>#NAME?</v>
      </c>
      <c r="K2463" t="s">
        <v>62</v>
      </c>
      <c r="L2463" t="e">
        <f t="shared" si="650"/>
        <v>#NAME?</v>
      </c>
      <c r="M2463" t="e">
        <f t="shared" si="651"/>
        <v>#NAME?</v>
      </c>
      <c r="N2463">
        <v>100000</v>
      </c>
      <c r="O2463" t="e">
        <f t="shared" si="652"/>
        <v>#NAME?</v>
      </c>
      <c r="P2463">
        <v>5</v>
      </c>
      <c r="Q2463" t="e">
        <f t="shared" si="653"/>
        <v>#NAME?</v>
      </c>
      <c r="R2463">
        <v>5</v>
      </c>
      <c r="S2463" t="e">
        <f t="shared" si="654"/>
        <v>#NAME?</v>
      </c>
      <c r="T2463">
        <v>0</v>
      </c>
      <c r="U2463" t="e">
        <f t="shared" si="655"/>
        <v>#NAME?</v>
      </c>
      <c r="V2463">
        <v>256</v>
      </c>
      <c r="W2463" t="e">
        <f t="shared" si="656"/>
        <v>#NAME?</v>
      </c>
      <c r="X2463">
        <v>17</v>
      </c>
      <c r="Y2463" t="e">
        <f t="shared" si="657"/>
        <v>#NAME?</v>
      </c>
      <c r="Z2463">
        <v>1</v>
      </c>
      <c r="AA2463" t="e">
        <f t="shared" si="658"/>
        <v>#NAME?</v>
      </c>
      <c r="AB2463">
        <v>48</v>
      </c>
      <c r="AC2463" t="e">
        <f t="shared" si="659"/>
        <v>#NAME?</v>
      </c>
      <c r="AD2463">
        <v>0</v>
      </c>
      <c r="AE2463" t="e">
        <f t="shared" si="660"/>
        <v>#NAME?</v>
      </c>
      <c r="AF2463" t="s">
        <v>65</v>
      </c>
      <c r="AG2463" t="s">
        <v>64</v>
      </c>
      <c r="AH2463">
        <v>12657719</v>
      </c>
      <c r="AI2463">
        <v>12671420</v>
      </c>
      <c r="AJ2463">
        <v>2532913</v>
      </c>
      <c r="AK2463">
        <v>25299890</v>
      </c>
      <c r="AL2463">
        <v>10000</v>
      </c>
      <c r="AR2463">
        <v>10000</v>
      </c>
      <c r="AS2463">
        <v>51572.28</v>
      </c>
      <c r="AT2463">
        <v>5</v>
      </c>
      <c r="AU2463">
        <v>100000</v>
      </c>
      <c r="AV2463">
        <v>17</v>
      </c>
      <c r="AW2463" t="s">
        <v>60</v>
      </c>
      <c r="AX2463" t="s">
        <v>61</v>
      </c>
      <c r="AY2463" t="s">
        <v>62</v>
      </c>
      <c r="BA2463">
        <v>8</v>
      </c>
      <c r="BB2463">
        <v>1</v>
      </c>
      <c r="BD2463">
        <v>24.335899999999999</v>
      </c>
      <c r="BE2463">
        <v>0.27383099999999999</v>
      </c>
      <c r="BF2463">
        <v>1884.86</v>
      </c>
      <c r="BH2463">
        <v>1572.28</v>
      </c>
      <c r="BN2463">
        <v>18755</v>
      </c>
      <c r="BO2463">
        <v>253081212</v>
      </c>
      <c r="BP2463">
        <v>132887</v>
      </c>
      <c r="BQ2463">
        <v>23277</v>
      </c>
      <c r="BR2463">
        <v>0</v>
      </c>
      <c r="BY2463" t="s">
        <v>6227</v>
      </c>
      <c r="BZ2463" t="s">
        <v>9899</v>
      </c>
      <c r="CA2463" t="s">
        <v>58</v>
      </c>
      <c r="CB2463" t="str">
        <f t="shared" si="661"/>
        <v>ZYRA_CLUSTER_5i5d100000k nrq=1</v>
      </c>
      <c r="CC2463">
        <f t="shared" si="662"/>
        <v>18</v>
      </c>
    </row>
    <row r="2464" spans="1:81" x14ac:dyDescent="0.4">
      <c r="A2464" t="s">
        <v>2454</v>
      </c>
      <c r="B2464" t="s">
        <v>58</v>
      </c>
      <c r="C2464" t="s">
        <v>59</v>
      </c>
      <c r="D2464" t="e">
        <f t="shared" si="646"/>
        <v>#NAME?</v>
      </c>
      <c r="E2464">
        <v>10000</v>
      </c>
      <c r="F2464" t="e">
        <f t="shared" si="647"/>
        <v>#NAME?</v>
      </c>
      <c r="G2464" t="s">
        <v>60</v>
      </c>
      <c r="H2464" t="e">
        <f t="shared" si="648"/>
        <v>#NAME?</v>
      </c>
      <c r="I2464" t="s">
        <v>61</v>
      </c>
      <c r="J2464" t="e">
        <f t="shared" si="649"/>
        <v>#NAME?</v>
      </c>
      <c r="K2464" t="s">
        <v>62</v>
      </c>
      <c r="L2464" t="e">
        <f t="shared" si="650"/>
        <v>#NAME?</v>
      </c>
      <c r="M2464" t="e">
        <f t="shared" si="651"/>
        <v>#NAME?</v>
      </c>
      <c r="N2464">
        <v>100000</v>
      </c>
      <c r="O2464" t="e">
        <f t="shared" si="652"/>
        <v>#NAME?</v>
      </c>
      <c r="P2464">
        <v>20</v>
      </c>
      <c r="Q2464" t="e">
        <f t="shared" si="653"/>
        <v>#NAME?</v>
      </c>
      <c r="R2464">
        <v>20</v>
      </c>
      <c r="S2464" t="e">
        <f t="shared" si="654"/>
        <v>#NAME?</v>
      </c>
      <c r="T2464">
        <v>0</v>
      </c>
      <c r="U2464" t="e">
        <f t="shared" si="655"/>
        <v>#NAME?</v>
      </c>
      <c r="V2464">
        <v>256</v>
      </c>
      <c r="W2464" t="e">
        <f t="shared" si="656"/>
        <v>#NAME?</v>
      </c>
      <c r="X2464">
        <v>90</v>
      </c>
      <c r="Y2464" t="e">
        <f t="shared" si="657"/>
        <v>#NAME?</v>
      </c>
      <c r="Z2464">
        <v>0</v>
      </c>
      <c r="AA2464" t="e">
        <f t="shared" si="658"/>
        <v>#NAME?</v>
      </c>
      <c r="AB2464">
        <v>48</v>
      </c>
      <c r="AC2464" t="e">
        <f t="shared" si="659"/>
        <v>#NAME?</v>
      </c>
      <c r="AD2464">
        <v>1</v>
      </c>
      <c r="AE2464" t="e">
        <f t="shared" si="660"/>
        <v>#NAME?</v>
      </c>
      <c r="AF2464" t="s">
        <v>65</v>
      </c>
      <c r="AG2464" t="s">
        <v>64</v>
      </c>
      <c r="AH2464">
        <v>134549676</v>
      </c>
      <c r="AI2464">
        <v>134553508</v>
      </c>
      <c r="AJ2464">
        <v>26910318</v>
      </c>
      <c r="AK2464">
        <v>67195550</v>
      </c>
      <c r="AL2464">
        <v>10000</v>
      </c>
      <c r="AR2464">
        <v>10000</v>
      </c>
      <c r="AS2464">
        <v>202035.16</v>
      </c>
      <c r="AT2464">
        <v>20</v>
      </c>
      <c r="AU2464">
        <v>100000</v>
      </c>
      <c r="AV2464">
        <v>90</v>
      </c>
      <c r="AW2464" t="s">
        <v>60</v>
      </c>
      <c r="AX2464" t="s">
        <v>61</v>
      </c>
      <c r="AY2464" t="s">
        <v>62</v>
      </c>
      <c r="BA2464">
        <v>8</v>
      </c>
      <c r="BB2464">
        <v>1</v>
      </c>
      <c r="BD2464">
        <v>28.355599999999999</v>
      </c>
      <c r="BE2464">
        <v>3.5656599999999998</v>
      </c>
      <c r="BF2464">
        <v>3488.8</v>
      </c>
      <c r="BH2464">
        <v>2035.16</v>
      </c>
      <c r="BN2464">
        <v>670213013</v>
      </c>
      <c r="BO2464">
        <v>334348927</v>
      </c>
      <c r="BP2464">
        <v>1713798</v>
      </c>
      <c r="BQ2464">
        <v>93028</v>
      </c>
      <c r="BR2464">
        <v>0</v>
      </c>
      <c r="BY2464" t="s">
        <v>6228</v>
      </c>
      <c r="BZ2464" t="s">
        <v>9900</v>
      </c>
      <c r="CA2464" t="s">
        <v>58</v>
      </c>
      <c r="CB2464" t="str">
        <f t="shared" si="661"/>
        <v>ZYRA_CLUSTER_20i20d100000k nrq=0</v>
      </c>
      <c r="CC2464">
        <f t="shared" si="662"/>
        <v>90</v>
      </c>
    </row>
    <row r="2465" spans="1:81" x14ac:dyDescent="0.4">
      <c r="A2465" t="s">
        <v>2455</v>
      </c>
      <c r="B2465" t="s">
        <v>58</v>
      </c>
      <c r="C2465" t="s">
        <v>59</v>
      </c>
      <c r="D2465" t="e">
        <f t="shared" si="646"/>
        <v>#NAME?</v>
      </c>
      <c r="E2465">
        <v>10000</v>
      </c>
      <c r="F2465" t="e">
        <f t="shared" si="647"/>
        <v>#NAME?</v>
      </c>
      <c r="G2465" t="s">
        <v>60</v>
      </c>
      <c r="H2465" t="e">
        <f t="shared" si="648"/>
        <v>#NAME?</v>
      </c>
      <c r="I2465" t="s">
        <v>61</v>
      </c>
      <c r="J2465" t="e">
        <f t="shared" si="649"/>
        <v>#NAME?</v>
      </c>
      <c r="K2465" t="s">
        <v>62</v>
      </c>
      <c r="L2465" t="e">
        <f t="shared" si="650"/>
        <v>#NAME?</v>
      </c>
      <c r="M2465" t="e">
        <f t="shared" si="651"/>
        <v>#NAME?</v>
      </c>
      <c r="N2465">
        <v>100000</v>
      </c>
      <c r="O2465" t="e">
        <f t="shared" si="652"/>
        <v>#NAME?</v>
      </c>
      <c r="P2465">
        <v>20</v>
      </c>
      <c r="Q2465" t="e">
        <f t="shared" si="653"/>
        <v>#NAME?</v>
      </c>
      <c r="R2465">
        <v>20</v>
      </c>
      <c r="S2465" t="e">
        <f t="shared" si="654"/>
        <v>#NAME?</v>
      </c>
      <c r="T2465">
        <v>0</v>
      </c>
      <c r="U2465" t="e">
        <f t="shared" si="655"/>
        <v>#NAME?</v>
      </c>
      <c r="V2465">
        <v>256</v>
      </c>
      <c r="W2465" t="e">
        <f t="shared" si="656"/>
        <v>#NAME?</v>
      </c>
      <c r="X2465">
        <v>90</v>
      </c>
      <c r="Y2465" t="e">
        <f t="shared" si="657"/>
        <v>#NAME?</v>
      </c>
      <c r="Z2465">
        <v>0</v>
      </c>
      <c r="AA2465" t="e">
        <f t="shared" si="658"/>
        <v>#NAME?</v>
      </c>
      <c r="AB2465">
        <v>48</v>
      </c>
      <c r="AC2465" t="e">
        <f t="shared" si="659"/>
        <v>#NAME?</v>
      </c>
      <c r="AD2465">
        <v>2</v>
      </c>
      <c r="AE2465" t="e">
        <f t="shared" si="660"/>
        <v>#NAME?</v>
      </c>
      <c r="AF2465" t="s">
        <v>65</v>
      </c>
      <c r="AG2465" t="s">
        <v>64</v>
      </c>
      <c r="AH2465">
        <v>133775620</v>
      </c>
      <c r="AI2465">
        <v>133783150</v>
      </c>
      <c r="AJ2465">
        <v>26755877</v>
      </c>
      <c r="AK2465">
        <v>66810286</v>
      </c>
      <c r="AL2465">
        <v>10000</v>
      </c>
      <c r="AR2465">
        <v>10000</v>
      </c>
      <c r="AS2465">
        <v>202100.17</v>
      </c>
      <c r="AT2465">
        <v>20</v>
      </c>
      <c r="AU2465">
        <v>100000</v>
      </c>
      <c r="AV2465">
        <v>90</v>
      </c>
      <c r="AW2465" t="s">
        <v>60</v>
      </c>
      <c r="AX2465" t="s">
        <v>61</v>
      </c>
      <c r="AY2465" t="s">
        <v>62</v>
      </c>
      <c r="BA2465">
        <v>8</v>
      </c>
      <c r="BB2465">
        <v>1</v>
      </c>
      <c r="BD2465">
        <v>28.1266</v>
      </c>
      <c r="BE2465">
        <v>3.5628000000000002</v>
      </c>
      <c r="BF2465">
        <v>3518.02</v>
      </c>
      <c r="BH2465">
        <v>2100.17</v>
      </c>
      <c r="BN2465">
        <v>666426265</v>
      </c>
      <c r="BO2465">
        <v>320239796</v>
      </c>
      <c r="BP2465">
        <v>1645329</v>
      </c>
      <c r="BQ2465">
        <v>100565</v>
      </c>
      <c r="BR2465">
        <v>0</v>
      </c>
      <c r="BY2465" t="s">
        <v>6229</v>
      </c>
      <c r="BZ2465" t="s">
        <v>9901</v>
      </c>
      <c r="CA2465" t="s">
        <v>58</v>
      </c>
      <c r="CB2465" t="str">
        <f t="shared" si="661"/>
        <v>ZYRA_CLUSTER_20i20d100000k nrq=0</v>
      </c>
      <c r="CC2465">
        <f t="shared" si="662"/>
        <v>90</v>
      </c>
    </row>
    <row r="2466" spans="1:81" x14ac:dyDescent="0.4">
      <c r="A2466" t="s">
        <v>2456</v>
      </c>
      <c r="B2466" t="s">
        <v>58</v>
      </c>
      <c r="C2466" t="s">
        <v>59</v>
      </c>
      <c r="D2466" t="e">
        <f t="shared" si="646"/>
        <v>#NAME?</v>
      </c>
      <c r="E2466">
        <v>10000</v>
      </c>
      <c r="F2466" t="e">
        <f t="shared" si="647"/>
        <v>#NAME?</v>
      </c>
      <c r="G2466" t="s">
        <v>60</v>
      </c>
      <c r="H2466" t="e">
        <f t="shared" si="648"/>
        <v>#NAME?</v>
      </c>
      <c r="I2466" t="s">
        <v>61</v>
      </c>
      <c r="J2466" t="e">
        <f t="shared" si="649"/>
        <v>#NAME?</v>
      </c>
      <c r="K2466" t="s">
        <v>62</v>
      </c>
      <c r="L2466" t="e">
        <f t="shared" si="650"/>
        <v>#NAME?</v>
      </c>
      <c r="M2466" t="e">
        <f t="shared" si="651"/>
        <v>#NAME?</v>
      </c>
      <c r="N2466">
        <v>100000</v>
      </c>
      <c r="O2466" t="e">
        <f t="shared" si="652"/>
        <v>#NAME?</v>
      </c>
      <c r="P2466">
        <v>20</v>
      </c>
      <c r="Q2466" t="e">
        <f t="shared" si="653"/>
        <v>#NAME?</v>
      </c>
      <c r="R2466">
        <v>20</v>
      </c>
      <c r="S2466" t="e">
        <f t="shared" si="654"/>
        <v>#NAME?</v>
      </c>
      <c r="T2466">
        <v>0</v>
      </c>
      <c r="U2466" t="e">
        <f t="shared" si="655"/>
        <v>#NAME?</v>
      </c>
      <c r="V2466">
        <v>256</v>
      </c>
      <c r="W2466" t="e">
        <f t="shared" si="656"/>
        <v>#NAME?</v>
      </c>
      <c r="X2466">
        <v>89</v>
      </c>
      <c r="Y2466" t="e">
        <f t="shared" si="657"/>
        <v>#NAME?</v>
      </c>
      <c r="Z2466">
        <v>1</v>
      </c>
      <c r="AA2466" t="e">
        <f t="shared" si="658"/>
        <v>#NAME?</v>
      </c>
      <c r="AB2466">
        <v>48</v>
      </c>
      <c r="AC2466" t="e">
        <f t="shared" si="659"/>
        <v>#NAME?</v>
      </c>
      <c r="AD2466">
        <v>0</v>
      </c>
      <c r="AE2466" t="e">
        <f t="shared" si="660"/>
        <v>#NAME?</v>
      </c>
      <c r="AF2466" t="s">
        <v>65</v>
      </c>
      <c r="AG2466" t="s">
        <v>64</v>
      </c>
      <c r="AH2466">
        <v>136714108</v>
      </c>
      <c r="AI2466">
        <v>136708190</v>
      </c>
      <c r="AJ2466">
        <v>27342229</v>
      </c>
      <c r="AK2466">
        <v>68278919</v>
      </c>
      <c r="AL2466">
        <v>10000</v>
      </c>
      <c r="AR2466">
        <v>10000</v>
      </c>
      <c r="AS2466">
        <v>202051.64</v>
      </c>
      <c r="AT2466">
        <v>20</v>
      </c>
      <c r="AU2466">
        <v>100000</v>
      </c>
      <c r="AV2466">
        <v>89</v>
      </c>
      <c r="AW2466" t="s">
        <v>60</v>
      </c>
      <c r="AX2466" t="s">
        <v>61</v>
      </c>
      <c r="AY2466" t="s">
        <v>62</v>
      </c>
      <c r="BA2466">
        <v>8</v>
      </c>
      <c r="BB2466">
        <v>1</v>
      </c>
      <c r="BD2466">
        <v>27.6999</v>
      </c>
      <c r="BE2466">
        <v>3.5762499999999999</v>
      </c>
      <c r="BF2466">
        <v>3428.9</v>
      </c>
      <c r="BH2466">
        <v>2051.64</v>
      </c>
      <c r="BN2466">
        <v>681111223</v>
      </c>
      <c r="BO2466">
        <v>312150799</v>
      </c>
      <c r="BP2466">
        <v>1657205</v>
      </c>
      <c r="BQ2466">
        <v>147022</v>
      </c>
      <c r="BR2466">
        <v>0</v>
      </c>
      <c r="BY2466" t="s">
        <v>6230</v>
      </c>
      <c r="BZ2466" t="s">
        <v>9902</v>
      </c>
      <c r="CA2466" t="s">
        <v>58</v>
      </c>
      <c r="CB2466" t="str">
        <f t="shared" si="661"/>
        <v>ZYRA_CLUSTER_20i20d100000k nrq=1</v>
      </c>
      <c r="CC2466">
        <f t="shared" si="662"/>
        <v>90</v>
      </c>
    </row>
    <row r="2467" spans="1:81" x14ac:dyDescent="0.4">
      <c r="A2467" t="s">
        <v>2988</v>
      </c>
      <c r="B2467" t="s">
        <v>58</v>
      </c>
      <c r="C2467" t="s">
        <v>3765</v>
      </c>
      <c r="D2467" t="e">
        <f t="shared" si="646"/>
        <v>#NAME?</v>
      </c>
      <c r="E2467">
        <v>10000</v>
      </c>
      <c r="F2467" t="e">
        <f t="shared" si="647"/>
        <v>#NAME?</v>
      </c>
      <c r="G2467" t="s">
        <v>60</v>
      </c>
      <c r="H2467" t="e">
        <f t="shared" si="648"/>
        <v>#NAME?</v>
      </c>
      <c r="I2467" t="s">
        <v>61</v>
      </c>
      <c r="J2467" t="e">
        <f t="shared" si="649"/>
        <v>#NAME?</v>
      </c>
      <c r="K2467" t="s">
        <v>62</v>
      </c>
      <c r="L2467" t="e">
        <f t="shared" si="650"/>
        <v>#NAME?</v>
      </c>
      <c r="M2467" t="e">
        <f t="shared" si="651"/>
        <v>#NAME?</v>
      </c>
      <c r="N2467">
        <v>100000</v>
      </c>
      <c r="O2467" t="e">
        <f t="shared" si="652"/>
        <v>#NAME?</v>
      </c>
      <c r="P2467">
        <v>20</v>
      </c>
      <c r="Q2467" t="e">
        <f t="shared" si="653"/>
        <v>#NAME?</v>
      </c>
      <c r="R2467">
        <v>20</v>
      </c>
      <c r="S2467" t="e">
        <f t="shared" si="654"/>
        <v>#NAME?</v>
      </c>
      <c r="T2467">
        <v>0</v>
      </c>
      <c r="U2467" t="e">
        <f t="shared" si="655"/>
        <v>#NAME?</v>
      </c>
      <c r="V2467">
        <v>256</v>
      </c>
      <c r="W2467" t="e">
        <f t="shared" si="656"/>
        <v>#NAME?</v>
      </c>
      <c r="X2467">
        <v>71</v>
      </c>
      <c r="Y2467" t="e">
        <f t="shared" si="657"/>
        <v>#NAME?</v>
      </c>
      <c r="Z2467">
        <v>1</v>
      </c>
      <c r="AA2467" t="e">
        <f t="shared" si="658"/>
        <v>#NAME?</v>
      </c>
      <c r="AB2467">
        <v>48</v>
      </c>
      <c r="AC2467" t="e">
        <f t="shared" si="659"/>
        <v>#NAME?</v>
      </c>
      <c r="AD2467">
        <v>1</v>
      </c>
      <c r="AE2467" t="e">
        <f t="shared" si="660"/>
        <v>#NAME?</v>
      </c>
      <c r="AF2467" t="s">
        <v>65</v>
      </c>
      <c r="AG2467" t="s">
        <v>64</v>
      </c>
      <c r="AH2467">
        <v>95878513</v>
      </c>
      <c r="AI2467">
        <v>95894322</v>
      </c>
      <c r="AJ2467">
        <v>19177283</v>
      </c>
      <c r="AK2467">
        <v>47891129</v>
      </c>
      <c r="AL2467">
        <v>10000</v>
      </c>
      <c r="AR2467">
        <v>10000</v>
      </c>
      <c r="AS2467">
        <v>202111.23</v>
      </c>
      <c r="AT2467">
        <v>20</v>
      </c>
      <c r="AU2467">
        <v>100000</v>
      </c>
      <c r="AV2467">
        <v>71</v>
      </c>
      <c r="AW2467" t="s">
        <v>60</v>
      </c>
      <c r="AX2467" t="s">
        <v>61</v>
      </c>
      <c r="AY2467" t="s">
        <v>62</v>
      </c>
      <c r="BA2467">
        <v>8</v>
      </c>
      <c r="BB2467">
        <v>1</v>
      </c>
      <c r="BD2467">
        <v>28.662600000000001</v>
      </c>
      <c r="BE2467">
        <v>2.7125599999999999</v>
      </c>
      <c r="BF2467">
        <v>3928.04</v>
      </c>
      <c r="BH2467">
        <v>2111.23</v>
      </c>
      <c r="BN2467">
        <v>144853</v>
      </c>
      <c r="BO2467">
        <v>483124534</v>
      </c>
      <c r="BP2467">
        <v>1119163</v>
      </c>
      <c r="BQ2467">
        <v>90020</v>
      </c>
      <c r="BR2467">
        <v>0</v>
      </c>
      <c r="BY2467" t="s">
        <v>6231</v>
      </c>
      <c r="BZ2467" t="s">
        <v>9903</v>
      </c>
      <c r="CA2467" t="s">
        <v>58</v>
      </c>
      <c r="CB2467" t="str">
        <f t="shared" si="661"/>
        <v>ZYRA_CLUSTER_20i20d100000k nrq=1</v>
      </c>
      <c r="CC2467">
        <f t="shared" si="662"/>
        <v>72</v>
      </c>
    </row>
    <row r="2468" spans="1:81" x14ac:dyDescent="0.4">
      <c r="A2468" t="s">
        <v>2457</v>
      </c>
      <c r="B2468" t="s">
        <v>58</v>
      </c>
      <c r="C2468" t="s">
        <v>59</v>
      </c>
      <c r="D2468" t="e">
        <f t="shared" si="646"/>
        <v>#NAME?</v>
      </c>
      <c r="E2468">
        <v>10000</v>
      </c>
      <c r="F2468" t="e">
        <f t="shared" si="647"/>
        <v>#NAME?</v>
      </c>
      <c r="G2468" t="s">
        <v>60</v>
      </c>
      <c r="H2468" t="e">
        <f t="shared" si="648"/>
        <v>#NAME?</v>
      </c>
      <c r="I2468" t="s">
        <v>61</v>
      </c>
      <c r="J2468" t="e">
        <f t="shared" si="649"/>
        <v>#NAME?</v>
      </c>
      <c r="K2468" t="s">
        <v>62</v>
      </c>
      <c r="L2468" t="e">
        <f t="shared" si="650"/>
        <v>#NAME?</v>
      </c>
      <c r="M2468" t="e">
        <f t="shared" si="651"/>
        <v>#NAME?</v>
      </c>
      <c r="N2468">
        <v>100000</v>
      </c>
      <c r="O2468" t="e">
        <f t="shared" si="652"/>
        <v>#NAME?</v>
      </c>
      <c r="P2468">
        <v>20</v>
      </c>
      <c r="Q2468" t="e">
        <f t="shared" si="653"/>
        <v>#NAME?</v>
      </c>
      <c r="R2468">
        <v>20</v>
      </c>
      <c r="S2468" t="e">
        <f t="shared" si="654"/>
        <v>#NAME?</v>
      </c>
      <c r="T2468">
        <v>0</v>
      </c>
      <c r="U2468" t="e">
        <f t="shared" si="655"/>
        <v>#NAME?</v>
      </c>
      <c r="V2468">
        <v>256</v>
      </c>
      <c r="W2468" t="e">
        <f t="shared" si="656"/>
        <v>#NAME?</v>
      </c>
      <c r="X2468">
        <v>89</v>
      </c>
      <c r="Y2468" t="e">
        <f t="shared" si="657"/>
        <v>#NAME?</v>
      </c>
      <c r="Z2468">
        <v>1</v>
      </c>
      <c r="AA2468" t="e">
        <f t="shared" si="658"/>
        <v>#NAME?</v>
      </c>
      <c r="AB2468">
        <v>48</v>
      </c>
      <c r="AC2468" t="e">
        <f t="shared" si="659"/>
        <v>#NAME?</v>
      </c>
      <c r="AD2468">
        <v>1</v>
      </c>
      <c r="AE2468" t="e">
        <f t="shared" si="660"/>
        <v>#NAME?</v>
      </c>
      <c r="AF2468" t="s">
        <v>65</v>
      </c>
      <c r="AG2468" t="s">
        <v>64</v>
      </c>
      <c r="AH2468">
        <v>136620075</v>
      </c>
      <c r="AI2468">
        <v>136639631</v>
      </c>
      <c r="AJ2468">
        <v>27325970</v>
      </c>
      <c r="AK2468">
        <v>68234138</v>
      </c>
      <c r="AL2468">
        <v>10000</v>
      </c>
      <c r="AR2468">
        <v>10000</v>
      </c>
      <c r="AS2468">
        <v>202118.41</v>
      </c>
      <c r="AT2468">
        <v>20</v>
      </c>
      <c r="AU2468">
        <v>100000</v>
      </c>
      <c r="AV2468">
        <v>89</v>
      </c>
      <c r="AW2468" t="s">
        <v>60</v>
      </c>
      <c r="AX2468" t="s">
        <v>61</v>
      </c>
      <c r="AY2468" t="s">
        <v>62</v>
      </c>
      <c r="BA2468">
        <v>8</v>
      </c>
      <c r="BB2468">
        <v>1</v>
      </c>
      <c r="BD2468">
        <v>28.0077</v>
      </c>
      <c r="BE2468">
        <v>3.5719799999999999</v>
      </c>
      <c r="BF2468">
        <v>3433.73</v>
      </c>
      <c r="BH2468">
        <v>2118.41</v>
      </c>
      <c r="BN2468">
        <v>680647166</v>
      </c>
      <c r="BO2468">
        <v>314140606</v>
      </c>
      <c r="BP2468">
        <v>1669354</v>
      </c>
      <c r="BQ2468">
        <v>139533</v>
      </c>
      <c r="BR2468">
        <v>0</v>
      </c>
      <c r="BY2468" t="s">
        <v>6232</v>
      </c>
      <c r="BZ2468" t="s">
        <v>9904</v>
      </c>
      <c r="CA2468" t="s">
        <v>58</v>
      </c>
      <c r="CB2468" t="str">
        <f t="shared" si="661"/>
        <v>ZYRA_CLUSTER_20i20d100000k nrq=1</v>
      </c>
      <c r="CC2468">
        <f t="shared" si="662"/>
        <v>90</v>
      </c>
    </row>
    <row r="2469" spans="1:81" x14ac:dyDescent="0.4">
      <c r="A2469" t="s">
        <v>2458</v>
      </c>
      <c r="B2469" t="s">
        <v>58</v>
      </c>
      <c r="C2469" t="s">
        <v>59</v>
      </c>
      <c r="D2469" t="e">
        <f t="shared" si="646"/>
        <v>#NAME?</v>
      </c>
      <c r="E2469">
        <v>10000</v>
      </c>
      <c r="F2469" t="e">
        <f t="shared" si="647"/>
        <v>#NAME?</v>
      </c>
      <c r="G2469" t="s">
        <v>60</v>
      </c>
      <c r="H2469" t="e">
        <f t="shared" si="648"/>
        <v>#NAME?</v>
      </c>
      <c r="I2469" t="s">
        <v>61</v>
      </c>
      <c r="J2469" t="e">
        <f t="shared" si="649"/>
        <v>#NAME?</v>
      </c>
      <c r="K2469" t="s">
        <v>62</v>
      </c>
      <c r="L2469" t="e">
        <f t="shared" si="650"/>
        <v>#NAME?</v>
      </c>
      <c r="M2469" t="e">
        <f t="shared" si="651"/>
        <v>#NAME?</v>
      </c>
      <c r="N2469">
        <v>100000</v>
      </c>
      <c r="O2469" t="e">
        <f t="shared" si="652"/>
        <v>#NAME?</v>
      </c>
      <c r="P2469">
        <v>20</v>
      </c>
      <c r="Q2469" t="e">
        <f t="shared" si="653"/>
        <v>#NAME?</v>
      </c>
      <c r="R2469">
        <v>20</v>
      </c>
      <c r="S2469" t="e">
        <f t="shared" si="654"/>
        <v>#NAME?</v>
      </c>
      <c r="T2469">
        <v>0</v>
      </c>
      <c r="U2469" t="e">
        <f t="shared" si="655"/>
        <v>#NAME?</v>
      </c>
      <c r="V2469">
        <v>256</v>
      </c>
      <c r="W2469" t="e">
        <f t="shared" si="656"/>
        <v>#NAME?</v>
      </c>
      <c r="X2469">
        <v>89</v>
      </c>
      <c r="Y2469" t="e">
        <f t="shared" si="657"/>
        <v>#NAME?</v>
      </c>
      <c r="Z2469">
        <v>1</v>
      </c>
      <c r="AA2469" t="e">
        <f t="shared" si="658"/>
        <v>#NAME?</v>
      </c>
      <c r="AB2469">
        <v>48</v>
      </c>
      <c r="AC2469" t="e">
        <f t="shared" si="659"/>
        <v>#NAME?</v>
      </c>
      <c r="AD2469">
        <v>2</v>
      </c>
      <c r="AE2469" t="e">
        <f t="shared" si="660"/>
        <v>#NAME?</v>
      </c>
      <c r="AF2469" t="s">
        <v>65</v>
      </c>
      <c r="AG2469" t="s">
        <v>64</v>
      </c>
      <c r="AH2469">
        <v>134981640</v>
      </c>
      <c r="AI2469">
        <v>134986259</v>
      </c>
      <c r="AJ2469">
        <v>26996789</v>
      </c>
      <c r="AK2469">
        <v>67413242</v>
      </c>
      <c r="AL2469">
        <v>10000</v>
      </c>
      <c r="AR2469">
        <v>10000</v>
      </c>
      <c r="AS2469">
        <v>202146.96</v>
      </c>
      <c r="AT2469">
        <v>20</v>
      </c>
      <c r="AU2469">
        <v>100000</v>
      </c>
      <c r="AV2469">
        <v>89</v>
      </c>
      <c r="AW2469" t="s">
        <v>60</v>
      </c>
      <c r="AX2469" t="s">
        <v>61</v>
      </c>
      <c r="AY2469" t="s">
        <v>62</v>
      </c>
      <c r="BA2469">
        <v>8</v>
      </c>
      <c r="BB2469">
        <v>1</v>
      </c>
      <c r="BD2469">
        <v>28.009</v>
      </c>
      <c r="BE2469">
        <v>3.59918</v>
      </c>
      <c r="BF2469">
        <v>3479.46</v>
      </c>
      <c r="BH2469">
        <v>2146.96</v>
      </c>
      <c r="BN2469">
        <v>672452645</v>
      </c>
      <c r="BO2469">
        <v>322182155</v>
      </c>
      <c r="BP2469">
        <v>1655846</v>
      </c>
      <c r="BQ2469">
        <v>139475</v>
      </c>
      <c r="BR2469">
        <v>0</v>
      </c>
      <c r="BY2469" t="s">
        <v>6233</v>
      </c>
      <c r="BZ2469" t="s">
        <v>9905</v>
      </c>
      <c r="CA2469" t="s">
        <v>58</v>
      </c>
      <c r="CB2469" t="str">
        <f t="shared" si="661"/>
        <v>ZYRA_CLUSTER_20i20d100000k nrq=1</v>
      </c>
      <c r="CC2469">
        <f t="shared" si="662"/>
        <v>90</v>
      </c>
    </row>
    <row r="2470" spans="1:81" x14ac:dyDescent="0.4">
      <c r="A2470" t="s">
        <v>2460</v>
      </c>
      <c r="B2470" t="s">
        <v>58</v>
      </c>
      <c r="C2470" t="s">
        <v>59</v>
      </c>
      <c r="D2470" t="e">
        <f t="shared" si="646"/>
        <v>#NAME?</v>
      </c>
      <c r="E2470">
        <v>10000</v>
      </c>
      <c r="F2470" t="e">
        <f t="shared" si="647"/>
        <v>#NAME?</v>
      </c>
      <c r="G2470" t="s">
        <v>60</v>
      </c>
      <c r="H2470" t="e">
        <f t="shared" si="648"/>
        <v>#NAME?</v>
      </c>
      <c r="I2470" t="s">
        <v>61</v>
      </c>
      <c r="J2470" t="e">
        <f t="shared" si="649"/>
        <v>#NAME?</v>
      </c>
      <c r="K2470" t="s">
        <v>62</v>
      </c>
      <c r="L2470" t="e">
        <f t="shared" si="650"/>
        <v>#NAME?</v>
      </c>
      <c r="M2470" t="e">
        <f t="shared" si="651"/>
        <v>#NAME?</v>
      </c>
      <c r="N2470">
        <v>100000</v>
      </c>
      <c r="O2470" t="e">
        <f t="shared" si="652"/>
        <v>#NAME?</v>
      </c>
      <c r="P2470">
        <v>20</v>
      </c>
      <c r="Q2470" t="e">
        <f t="shared" si="653"/>
        <v>#NAME?</v>
      </c>
      <c r="R2470">
        <v>20</v>
      </c>
      <c r="S2470" t="e">
        <f t="shared" si="654"/>
        <v>#NAME?</v>
      </c>
      <c r="T2470">
        <v>0</v>
      </c>
      <c r="U2470" t="e">
        <f t="shared" si="655"/>
        <v>#NAME?</v>
      </c>
      <c r="V2470">
        <v>256</v>
      </c>
      <c r="W2470" t="e">
        <f t="shared" si="656"/>
        <v>#NAME?</v>
      </c>
      <c r="X2470">
        <v>108</v>
      </c>
      <c r="Y2470" t="e">
        <f t="shared" si="657"/>
        <v>#NAME?</v>
      </c>
      <c r="Z2470">
        <v>0</v>
      </c>
      <c r="AA2470" t="e">
        <f t="shared" si="658"/>
        <v>#NAME?</v>
      </c>
      <c r="AB2470">
        <v>48</v>
      </c>
      <c r="AC2470" t="e">
        <f t="shared" si="659"/>
        <v>#NAME?</v>
      </c>
      <c r="AD2470">
        <v>0</v>
      </c>
      <c r="AE2470" t="e">
        <f t="shared" si="660"/>
        <v>#NAME?</v>
      </c>
      <c r="AF2470" t="s">
        <v>65</v>
      </c>
      <c r="AG2470" t="s">
        <v>64</v>
      </c>
      <c r="AH2470">
        <v>151223402</v>
      </c>
      <c r="AI2470">
        <v>151247637</v>
      </c>
      <c r="AJ2470">
        <v>30247103</v>
      </c>
      <c r="AK2470">
        <v>75526752</v>
      </c>
      <c r="AL2470">
        <v>10000</v>
      </c>
      <c r="AR2470">
        <v>10000</v>
      </c>
      <c r="AS2470">
        <v>202093.37</v>
      </c>
      <c r="AT2470">
        <v>20</v>
      </c>
      <c r="AU2470">
        <v>100000</v>
      </c>
      <c r="AV2470">
        <v>108</v>
      </c>
      <c r="AW2470" t="s">
        <v>60</v>
      </c>
      <c r="AX2470" t="s">
        <v>61</v>
      </c>
      <c r="AY2470" t="s">
        <v>62</v>
      </c>
      <c r="BA2470">
        <v>8</v>
      </c>
      <c r="BB2470">
        <v>1</v>
      </c>
      <c r="BD2470">
        <v>28.027999999999999</v>
      </c>
      <c r="BE2470">
        <v>3.5245600000000001</v>
      </c>
      <c r="BF2470">
        <v>3723.68</v>
      </c>
      <c r="BH2470">
        <v>2093.37</v>
      </c>
      <c r="BN2470">
        <v>753289318</v>
      </c>
      <c r="BO2470">
        <v>394152218</v>
      </c>
      <c r="BP2470">
        <v>1939374</v>
      </c>
      <c r="BQ2470">
        <v>142565</v>
      </c>
      <c r="BR2470">
        <v>0</v>
      </c>
      <c r="BY2470" t="s">
        <v>6234</v>
      </c>
      <c r="BZ2470" t="s">
        <v>9906</v>
      </c>
      <c r="CA2470" t="s">
        <v>58</v>
      </c>
      <c r="CB2470" t="str">
        <f t="shared" si="661"/>
        <v>ZYRA_CLUSTER_20i20d100000k nrq=0</v>
      </c>
      <c r="CC2470">
        <f t="shared" si="662"/>
        <v>108</v>
      </c>
    </row>
    <row r="2471" spans="1:81" x14ac:dyDescent="0.4">
      <c r="A2471" t="s">
        <v>2461</v>
      </c>
      <c r="B2471" t="s">
        <v>58</v>
      </c>
      <c r="C2471" t="s">
        <v>59</v>
      </c>
      <c r="D2471" t="e">
        <f t="shared" si="646"/>
        <v>#NAME?</v>
      </c>
      <c r="E2471">
        <v>10000</v>
      </c>
      <c r="F2471" t="e">
        <f t="shared" si="647"/>
        <v>#NAME?</v>
      </c>
      <c r="G2471" t="s">
        <v>60</v>
      </c>
      <c r="H2471" t="e">
        <f t="shared" si="648"/>
        <v>#NAME?</v>
      </c>
      <c r="I2471" t="s">
        <v>61</v>
      </c>
      <c r="J2471" t="e">
        <f t="shared" si="649"/>
        <v>#NAME?</v>
      </c>
      <c r="K2471" t="s">
        <v>62</v>
      </c>
      <c r="L2471" t="e">
        <f t="shared" si="650"/>
        <v>#NAME?</v>
      </c>
      <c r="M2471" t="e">
        <f t="shared" si="651"/>
        <v>#NAME?</v>
      </c>
      <c r="N2471">
        <v>100000</v>
      </c>
      <c r="O2471" t="e">
        <f t="shared" si="652"/>
        <v>#NAME?</v>
      </c>
      <c r="P2471">
        <v>20</v>
      </c>
      <c r="Q2471" t="e">
        <f t="shared" si="653"/>
        <v>#NAME?</v>
      </c>
      <c r="R2471">
        <v>20</v>
      </c>
      <c r="S2471" t="e">
        <f t="shared" si="654"/>
        <v>#NAME?</v>
      </c>
      <c r="T2471">
        <v>0</v>
      </c>
      <c r="U2471" t="e">
        <f t="shared" si="655"/>
        <v>#NAME?</v>
      </c>
      <c r="V2471">
        <v>256</v>
      </c>
      <c r="W2471" t="e">
        <f t="shared" si="656"/>
        <v>#NAME?</v>
      </c>
      <c r="X2471">
        <v>108</v>
      </c>
      <c r="Y2471" t="e">
        <f t="shared" si="657"/>
        <v>#NAME?</v>
      </c>
      <c r="Z2471">
        <v>0</v>
      </c>
      <c r="AA2471" t="e">
        <f t="shared" si="658"/>
        <v>#NAME?</v>
      </c>
      <c r="AB2471">
        <v>48</v>
      </c>
      <c r="AC2471" t="e">
        <f t="shared" si="659"/>
        <v>#NAME?</v>
      </c>
      <c r="AD2471">
        <v>1</v>
      </c>
      <c r="AE2471" t="e">
        <f t="shared" si="660"/>
        <v>#NAME?</v>
      </c>
      <c r="AF2471" t="s">
        <v>65</v>
      </c>
      <c r="AG2471" t="s">
        <v>64</v>
      </c>
      <c r="AH2471">
        <v>147281289</v>
      </c>
      <c r="AI2471">
        <v>147281874</v>
      </c>
      <c r="AJ2471">
        <v>29456316</v>
      </c>
      <c r="AK2471">
        <v>73555127</v>
      </c>
      <c r="AL2471">
        <v>10000</v>
      </c>
      <c r="AR2471">
        <v>10000</v>
      </c>
      <c r="AS2471">
        <v>202198.03</v>
      </c>
      <c r="AT2471">
        <v>20</v>
      </c>
      <c r="AU2471">
        <v>100000</v>
      </c>
      <c r="AV2471">
        <v>108</v>
      </c>
      <c r="AW2471" t="s">
        <v>60</v>
      </c>
      <c r="AX2471" t="s">
        <v>61</v>
      </c>
      <c r="AY2471" t="s">
        <v>62</v>
      </c>
      <c r="BA2471">
        <v>8</v>
      </c>
      <c r="BB2471">
        <v>1</v>
      </c>
      <c r="BD2471">
        <v>28.623200000000001</v>
      </c>
      <c r="BE2471">
        <v>3.5585900000000001</v>
      </c>
      <c r="BF2471">
        <v>3804.67</v>
      </c>
      <c r="BH2471">
        <v>2198.0300000000002</v>
      </c>
      <c r="BN2471">
        <v>733489818</v>
      </c>
      <c r="BO2471">
        <v>397836643</v>
      </c>
      <c r="BP2471">
        <v>2023630</v>
      </c>
      <c r="BQ2471">
        <v>158461</v>
      </c>
      <c r="BR2471">
        <v>0</v>
      </c>
      <c r="BY2471" t="s">
        <v>6235</v>
      </c>
      <c r="BZ2471" t="s">
        <v>9907</v>
      </c>
      <c r="CA2471" t="s">
        <v>58</v>
      </c>
      <c r="CB2471" t="str">
        <f t="shared" si="661"/>
        <v>ZYRA_CLUSTER_20i20d100000k nrq=0</v>
      </c>
      <c r="CC2471">
        <f t="shared" si="662"/>
        <v>108</v>
      </c>
    </row>
    <row r="2472" spans="1:81" x14ac:dyDescent="0.4">
      <c r="A2472" t="s">
        <v>2462</v>
      </c>
      <c r="B2472" t="s">
        <v>58</v>
      </c>
      <c r="C2472" t="s">
        <v>59</v>
      </c>
      <c r="D2472" t="e">
        <f t="shared" si="646"/>
        <v>#NAME?</v>
      </c>
      <c r="E2472">
        <v>10000</v>
      </c>
      <c r="F2472" t="e">
        <f t="shared" si="647"/>
        <v>#NAME?</v>
      </c>
      <c r="G2472" t="s">
        <v>60</v>
      </c>
      <c r="H2472" t="e">
        <f t="shared" si="648"/>
        <v>#NAME?</v>
      </c>
      <c r="I2472" t="s">
        <v>61</v>
      </c>
      <c r="J2472" t="e">
        <f t="shared" si="649"/>
        <v>#NAME?</v>
      </c>
      <c r="K2472" t="s">
        <v>62</v>
      </c>
      <c r="L2472" t="e">
        <f t="shared" si="650"/>
        <v>#NAME?</v>
      </c>
      <c r="M2472" t="e">
        <f t="shared" si="651"/>
        <v>#NAME?</v>
      </c>
      <c r="N2472">
        <v>100000</v>
      </c>
      <c r="O2472" t="e">
        <f t="shared" si="652"/>
        <v>#NAME?</v>
      </c>
      <c r="P2472">
        <v>20</v>
      </c>
      <c r="Q2472" t="e">
        <f t="shared" si="653"/>
        <v>#NAME?</v>
      </c>
      <c r="R2472">
        <v>20</v>
      </c>
      <c r="S2472" t="e">
        <f t="shared" si="654"/>
        <v>#NAME?</v>
      </c>
      <c r="T2472">
        <v>0</v>
      </c>
      <c r="U2472" t="e">
        <f t="shared" si="655"/>
        <v>#NAME?</v>
      </c>
      <c r="V2472">
        <v>256</v>
      </c>
      <c r="W2472" t="e">
        <f t="shared" si="656"/>
        <v>#NAME?</v>
      </c>
      <c r="X2472">
        <v>108</v>
      </c>
      <c r="Y2472" t="e">
        <f t="shared" si="657"/>
        <v>#NAME?</v>
      </c>
      <c r="Z2472">
        <v>0</v>
      </c>
      <c r="AA2472" t="e">
        <f t="shared" si="658"/>
        <v>#NAME?</v>
      </c>
      <c r="AB2472">
        <v>48</v>
      </c>
      <c r="AC2472" t="e">
        <f t="shared" si="659"/>
        <v>#NAME?</v>
      </c>
      <c r="AD2472">
        <v>2</v>
      </c>
      <c r="AE2472" t="e">
        <f t="shared" si="660"/>
        <v>#NAME?</v>
      </c>
      <c r="AF2472" t="s">
        <v>65</v>
      </c>
      <c r="AG2472" t="s">
        <v>64</v>
      </c>
      <c r="AH2472">
        <v>150679097</v>
      </c>
      <c r="AI2472">
        <v>150681799</v>
      </c>
      <c r="AJ2472">
        <v>30136089</v>
      </c>
      <c r="AK2472">
        <v>75248044</v>
      </c>
      <c r="AL2472">
        <v>10000</v>
      </c>
      <c r="AR2472">
        <v>10000</v>
      </c>
      <c r="AS2472">
        <v>202009.01</v>
      </c>
      <c r="AT2472">
        <v>20</v>
      </c>
      <c r="AU2472">
        <v>100000</v>
      </c>
      <c r="AV2472">
        <v>108</v>
      </c>
      <c r="AW2472" t="s">
        <v>60</v>
      </c>
      <c r="AX2472" t="s">
        <v>61</v>
      </c>
      <c r="AY2472" t="s">
        <v>62</v>
      </c>
      <c r="BA2472">
        <v>8</v>
      </c>
      <c r="BB2472">
        <v>1</v>
      </c>
      <c r="BD2472">
        <v>28.246099999999998</v>
      </c>
      <c r="BE2472">
        <v>3.5837500000000002</v>
      </c>
      <c r="BF2472">
        <v>3729.23</v>
      </c>
      <c r="BH2472">
        <v>2009.01</v>
      </c>
      <c r="BN2472">
        <v>750433744</v>
      </c>
      <c r="BO2472">
        <v>402398246</v>
      </c>
      <c r="BP2472">
        <v>2012449</v>
      </c>
      <c r="BQ2472">
        <v>135312</v>
      </c>
      <c r="BR2472">
        <v>0</v>
      </c>
      <c r="BY2472" t="s">
        <v>6236</v>
      </c>
      <c r="BZ2472" t="s">
        <v>9908</v>
      </c>
      <c r="CA2472" t="s">
        <v>58</v>
      </c>
      <c r="CB2472" t="str">
        <f t="shared" si="661"/>
        <v>ZYRA_CLUSTER_20i20d100000k nrq=0</v>
      </c>
      <c r="CC2472">
        <f t="shared" si="662"/>
        <v>108</v>
      </c>
    </row>
    <row r="2473" spans="1:81" x14ac:dyDescent="0.4">
      <c r="A2473" t="s">
        <v>2463</v>
      </c>
      <c r="B2473" t="s">
        <v>58</v>
      </c>
      <c r="C2473" t="s">
        <v>59</v>
      </c>
      <c r="D2473" t="e">
        <f t="shared" si="646"/>
        <v>#NAME?</v>
      </c>
      <c r="E2473">
        <v>10000</v>
      </c>
      <c r="F2473" t="e">
        <f t="shared" si="647"/>
        <v>#NAME?</v>
      </c>
      <c r="G2473" t="s">
        <v>60</v>
      </c>
      <c r="H2473" t="e">
        <f t="shared" si="648"/>
        <v>#NAME?</v>
      </c>
      <c r="I2473" t="s">
        <v>61</v>
      </c>
      <c r="J2473" t="e">
        <f t="shared" si="649"/>
        <v>#NAME?</v>
      </c>
      <c r="K2473" t="s">
        <v>62</v>
      </c>
      <c r="L2473" t="e">
        <f t="shared" si="650"/>
        <v>#NAME?</v>
      </c>
      <c r="M2473" t="e">
        <f t="shared" si="651"/>
        <v>#NAME?</v>
      </c>
      <c r="N2473">
        <v>100000</v>
      </c>
      <c r="O2473" t="e">
        <f t="shared" si="652"/>
        <v>#NAME?</v>
      </c>
      <c r="P2473">
        <v>20</v>
      </c>
      <c r="Q2473" t="e">
        <f t="shared" si="653"/>
        <v>#NAME?</v>
      </c>
      <c r="R2473">
        <v>20</v>
      </c>
      <c r="S2473" t="e">
        <f t="shared" si="654"/>
        <v>#NAME?</v>
      </c>
      <c r="T2473">
        <v>0</v>
      </c>
      <c r="U2473" t="e">
        <f t="shared" si="655"/>
        <v>#NAME?</v>
      </c>
      <c r="V2473">
        <v>256</v>
      </c>
      <c r="W2473" t="e">
        <f t="shared" si="656"/>
        <v>#NAME?</v>
      </c>
      <c r="X2473">
        <v>107</v>
      </c>
      <c r="Y2473" t="e">
        <f t="shared" si="657"/>
        <v>#NAME?</v>
      </c>
      <c r="Z2473">
        <v>1</v>
      </c>
      <c r="AA2473" t="e">
        <f t="shared" si="658"/>
        <v>#NAME?</v>
      </c>
      <c r="AB2473">
        <v>48</v>
      </c>
      <c r="AC2473" t="e">
        <f t="shared" si="659"/>
        <v>#NAME?</v>
      </c>
      <c r="AD2473">
        <v>0</v>
      </c>
      <c r="AE2473" t="e">
        <f t="shared" si="660"/>
        <v>#NAME?</v>
      </c>
      <c r="AF2473" t="s">
        <v>65</v>
      </c>
      <c r="AG2473" t="s">
        <v>64</v>
      </c>
      <c r="AH2473">
        <v>152580567</v>
      </c>
      <c r="AI2473">
        <v>152561314</v>
      </c>
      <c r="AJ2473">
        <v>30514188</v>
      </c>
      <c r="AK2473">
        <v>76196095</v>
      </c>
      <c r="AL2473">
        <v>10000</v>
      </c>
      <c r="AR2473">
        <v>10000</v>
      </c>
      <c r="AS2473">
        <v>202113.37</v>
      </c>
      <c r="AT2473">
        <v>20</v>
      </c>
      <c r="AU2473">
        <v>100000</v>
      </c>
      <c r="AV2473">
        <v>107</v>
      </c>
      <c r="AW2473" t="s">
        <v>60</v>
      </c>
      <c r="AX2473" t="s">
        <v>61</v>
      </c>
      <c r="AY2473" t="s">
        <v>62</v>
      </c>
      <c r="BA2473">
        <v>8</v>
      </c>
      <c r="BB2473">
        <v>1</v>
      </c>
      <c r="BD2473">
        <v>28.449300000000001</v>
      </c>
      <c r="BE2473">
        <v>3.60893</v>
      </c>
      <c r="BF2473">
        <v>3696.22</v>
      </c>
      <c r="BH2473">
        <v>2113.37</v>
      </c>
      <c r="BN2473">
        <v>760034745</v>
      </c>
      <c r="BO2473">
        <v>402737466</v>
      </c>
      <c r="BP2473">
        <v>1899543</v>
      </c>
      <c r="BQ2473">
        <v>156017</v>
      </c>
      <c r="BR2473">
        <v>0</v>
      </c>
      <c r="BY2473" t="s">
        <v>6237</v>
      </c>
      <c r="BZ2473" t="s">
        <v>9909</v>
      </c>
      <c r="CA2473" t="s">
        <v>58</v>
      </c>
      <c r="CB2473" t="str">
        <f t="shared" si="661"/>
        <v>ZYRA_CLUSTER_20i20d100000k nrq=1</v>
      </c>
      <c r="CC2473">
        <f t="shared" si="662"/>
        <v>108</v>
      </c>
    </row>
    <row r="2474" spans="1:81" x14ac:dyDescent="0.4">
      <c r="A2474" t="s">
        <v>2464</v>
      </c>
      <c r="B2474" t="s">
        <v>58</v>
      </c>
      <c r="C2474" t="s">
        <v>59</v>
      </c>
      <c r="D2474" t="e">
        <f t="shared" si="646"/>
        <v>#NAME?</v>
      </c>
      <c r="E2474">
        <v>10000</v>
      </c>
      <c r="F2474" t="e">
        <f t="shared" si="647"/>
        <v>#NAME?</v>
      </c>
      <c r="G2474" t="s">
        <v>60</v>
      </c>
      <c r="H2474" t="e">
        <f t="shared" si="648"/>
        <v>#NAME?</v>
      </c>
      <c r="I2474" t="s">
        <v>61</v>
      </c>
      <c r="J2474" t="e">
        <f t="shared" si="649"/>
        <v>#NAME?</v>
      </c>
      <c r="K2474" t="s">
        <v>62</v>
      </c>
      <c r="L2474" t="e">
        <f t="shared" si="650"/>
        <v>#NAME?</v>
      </c>
      <c r="M2474" t="e">
        <f t="shared" si="651"/>
        <v>#NAME?</v>
      </c>
      <c r="N2474">
        <v>100000</v>
      </c>
      <c r="O2474" t="e">
        <f t="shared" si="652"/>
        <v>#NAME?</v>
      </c>
      <c r="P2474">
        <v>20</v>
      </c>
      <c r="Q2474" t="e">
        <f t="shared" si="653"/>
        <v>#NAME?</v>
      </c>
      <c r="R2474">
        <v>20</v>
      </c>
      <c r="S2474" t="e">
        <f t="shared" si="654"/>
        <v>#NAME?</v>
      </c>
      <c r="T2474">
        <v>0</v>
      </c>
      <c r="U2474" t="e">
        <f t="shared" si="655"/>
        <v>#NAME?</v>
      </c>
      <c r="V2474">
        <v>256</v>
      </c>
      <c r="W2474" t="e">
        <f t="shared" si="656"/>
        <v>#NAME?</v>
      </c>
      <c r="X2474">
        <v>107</v>
      </c>
      <c r="Y2474" t="e">
        <f t="shared" si="657"/>
        <v>#NAME?</v>
      </c>
      <c r="Z2474">
        <v>1</v>
      </c>
      <c r="AA2474" t="e">
        <f t="shared" si="658"/>
        <v>#NAME?</v>
      </c>
      <c r="AB2474">
        <v>48</v>
      </c>
      <c r="AC2474" t="e">
        <f t="shared" si="659"/>
        <v>#NAME?</v>
      </c>
      <c r="AD2474">
        <v>1</v>
      </c>
      <c r="AE2474" t="e">
        <f t="shared" si="660"/>
        <v>#NAME?</v>
      </c>
      <c r="AF2474" t="s">
        <v>65</v>
      </c>
      <c r="AG2474" t="s">
        <v>64</v>
      </c>
      <c r="AH2474">
        <v>154022384</v>
      </c>
      <c r="AI2474">
        <v>153999790</v>
      </c>
      <c r="AJ2474">
        <v>30802217</v>
      </c>
      <c r="AK2474">
        <v>76916097</v>
      </c>
      <c r="AL2474">
        <v>10000</v>
      </c>
      <c r="AR2474">
        <v>10000</v>
      </c>
      <c r="AS2474">
        <v>202104.49</v>
      </c>
      <c r="AT2474">
        <v>20</v>
      </c>
      <c r="AU2474">
        <v>100000</v>
      </c>
      <c r="AV2474">
        <v>107</v>
      </c>
      <c r="AW2474" t="s">
        <v>60</v>
      </c>
      <c r="AX2474" t="s">
        <v>61</v>
      </c>
      <c r="AY2474" t="s">
        <v>62</v>
      </c>
      <c r="BA2474">
        <v>8</v>
      </c>
      <c r="BB2474">
        <v>1</v>
      </c>
      <c r="BD2474">
        <v>28.026399999999999</v>
      </c>
      <c r="BE2474">
        <v>3.5657399999999999</v>
      </c>
      <c r="BF2474">
        <v>3651.21</v>
      </c>
      <c r="BH2474">
        <v>2104.4899999999998</v>
      </c>
      <c r="BN2474">
        <v>767209787</v>
      </c>
      <c r="BO2474">
        <v>386762144</v>
      </c>
      <c r="BP2474">
        <v>1927338</v>
      </c>
      <c r="BQ2474">
        <v>165733</v>
      </c>
      <c r="BR2474">
        <v>0</v>
      </c>
      <c r="BY2474" t="s">
        <v>6238</v>
      </c>
      <c r="BZ2474" t="s">
        <v>9910</v>
      </c>
      <c r="CA2474" t="s">
        <v>58</v>
      </c>
      <c r="CB2474" t="str">
        <f t="shared" si="661"/>
        <v>ZYRA_CLUSTER_20i20d100000k nrq=1</v>
      </c>
      <c r="CC2474">
        <f t="shared" si="662"/>
        <v>108</v>
      </c>
    </row>
    <row r="2475" spans="1:81" x14ac:dyDescent="0.4">
      <c r="A2475" t="s">
        <v>2465</v>
      </c>
      <c r="B2475" t="s">
        <v>58</v>
      </c>
      <c r="C2475" t="s">
        <v>3765</v>
      </c>
      <c r="D2475" t="e">
        <f t="shared" si="646"/>
        <v>#NAME?</v>
      </c>
      <c r="E2475">
        <v>10000</v>
      </c>
      <c r="F2475" t="e">
        <f t="shared" si="647"/>
        <v>#NAME?</v>
      </c>
      <c r="G2475" t="s">
        <v>60</v>
      </c>
      <c r="H2475" t="e">
        <f t="shared" si="648"/>
        <v>#NAME?</v>
      </c>
      <c r="I2475" t="s">
        <v>61</v>
      </c>
      <c r="J2475" t="e">
        <f t="shared" si="649"/>
        <v>#NAME?</v>
      </c>
      <c r="K2475" t="s">
        <v>62</v>
      </c>
      <c r="L2475" t="e">
        <f t="shared" si="650"/>
        <v>#NAME?</v>
      </c>
      <c r="M2475" t="e">
        <f t="shared" si="651"/>
        <v>#NAME?</v>
      </c>
      <c r="N2475">
        <v>100000</v>
      </c>
      <c r="O2475" t="e">
        <f t="shared" si="652"/>
        <v>#NAME?</v>
      </c>
      <c r="P2475">
        <v>5</v>
      </c>
      <c r="Q2475" t="e">
        <f t="shared" si="653"/>
        <v>#NAME?</v>
      </c>
      <c r="R2475">
        <v>5</v>
      </c>
      <c r="S2475" t="e">
        <f t="shared" si="654"/>
        <v>#NAME?</v>
      </c>
      <c r="T2475">
        <v>0</v>
      </c>
      <c r="U2475" t="e">
        <f t="shared" si="655"/>
        <v>#NAME?</v>
      </c>
      <c r="V2475">
        <v>256</v>
      </c>
      <c r="W2475" t="e">
        <f t="shared" si="656"/>
        <v>#NAME?</v>
      </c>
      <c r="X2475">
        <v>17</v>
      </c>
      <c r="Y2475" t="e">
        <f t="shared" si="657"/>
        <v>#NAME?</v>
      </c>
      <c r="Z2475">
        <v>1</v>
      </c>
      <c r="AA2475" t="e">
        <f t="shared" si="658"/>
        <v>#NAME?</v>
      </c>
      <c r="AB2475">
        <v>48</v>
      </c>
      <c r="AC2475" t="e">
        <f t="shared" si="659"/>
        <v>#NAME?</v>
      </c>
      <c r="AD2475">
        <v>1</v>
      </c>
      <c r="AE2475" t="e">
        <f t="shared" si="660"/>
        <v>#NAME?</v>
      </c>
      <c r="AF2475" t="s">
        <v>65</v>
      </c>
      <c r="AG2475" t="s">
        <v>64</v>
      </c>
      <c r="AH2475">
        <v>12545370</v>
      </c>
      <c r="AI2475">
        <v>12546036</v>
      </c>
      <c r="AJ2475">
        <v>2509140</v>
      </c>
      <c r="AK2475">
        <v>25055173</v>
      </c>
      <c r="AL2475">
        <v>10000</v>
      </c>
      <c r="AR2475">
        <v>10000</v>
      </c>
      <c r="AS2475">
        <v>51602.73</v>
      </c>
      <c r="AT2475">
        <v>5</v>
      </c>
      <c r="AU2475">
        <v>100000</v>
      </c>
      <c r="AV2475">
        <v>17</v>
      </c>
      <c r="AW2475" t="s">
        <v>60</v>
      </c>
      <c r="AX2475" t="s">
        <v>61</v>
      </c>
      <c r="AY2475" t="s">
        <v>62</v>
      </c>
      <c r="BA2475">
        <v>8</v>
      </c>
      <c r="BB2475">
        <v>1</v>
      </c>
      <c r="BD2475">
        <v>24.3384</v>
      </c>
      <c r="BE2475">
        <v>0.329569</v>
      </c>
      <c r="BF2475">
        <v>1913.78</v>
      </c>
      <c r="BH2475">
        <v>1602.73</v>
      </c>
      <c r="BN2475">
        <v>21892</v>
      </c>
      <c r="BO2475">
        <v>250625948</v>
      </c>
      <c r="BP2475">
        <v>129942</v>
      </c>
      <c r="BQ2475">
        <v>21975</v>
      </c>
      <c r="BR2475">
        <v>0</v>
      </c>
      <c r="BY2475" t="s">
        <v>6239</v>
      </c>
      <c r="BZ2475" t="s">
        <v>9911</v>
      </c>
      <c r="CA2475" t="s">
        <v>58</v>
      </c>
      <c r="CB2475" t="str">
        <f t="shared" si="661"/>
        <v>ZYRA_CLUSTER_5i5d100000k nrq=1</v>
      </c>
      <c r="CC2475">
        <f t="shared" si="662"/>
        <v>18</v>
      </c>
    </row>
    <row r="2476" spans="1:81" x14ac:dyDescent="0.4">
      <c r="A2476" t="s">
        <v>2466</v>
      </c>
      <c r="B2476" t="s">
        <v>58</v>
      </c>
      <c r="C2476" t="s">
        <v>3765</v>
      </c>
      <c r="D2476" t="e">
        <f t="shared" si="646"/>
        <v>#NAME?</v>
      </c>
      <c r="E2476">
        <v>10000</v>
      </c>
      <c r="F2476" t="e">
        <f t="shared" si="647"/>
        <v>#NAME?</v>
      </c>
      <c r="G2476" t="s">
        <v>60</v>
      </c>
      <c r="H2476" t="e">
        <f t="shared" si="648"/>
        <v>#NAME?</v>
      </c>
      <c r="I2476" t="s">
        <v>61</v>
      </c>
      <c r="J2476" t="e">
        <f t="shared" si="649"/>
        <v>#NAME?</v>
      </c>
      <c r="K2476" t="s">
        <v>62</v>
      </c>
      <c r="L2476" t="e">
        <f t="shared" si="650"/>
        <v>#NAME?</v>
      </c>
      <c r="M2476" t="e">
        <f t="shared" si="651"/>
        <v>#NAME?</v>
      </c>
      <c r="N2476">
        <v>100000</v>
      </c>
      <c r="O2476" t="e">
        <f t="shared" si="652"/>
        <v>#NAME?</v>
      </c>
      <c r="P2476">
        <v>0</v>
      </c>
      <c r="Q2476" t="e">
        <f t="shared" si="653"/>
        <v>#NAME?</v>
      </c>
      <c r="R2476">
        <v>0</v>
      </c>
      <c r="S2476" t="e">
        <f t="shared" si="654"/>
        <v>#NAME?</v>
      </c>
      <c r="T2476">
        <v>0</v>
      </c>
      <c r="U2476" t="e">
        <f t="shared" si="655"/>
        <v>#NAME?</v>
      </c>
      <c r="V2476">
        <v>256</v>
      </c>
      <c r="W2476" t="e">
        <f t="shared" si="656"/>
        <v>#NAME?</v>
      </c>
      <c r="X2476">
        <v>18</v>
      </c>
      <c r="Y2476" t="e">
        <f t="shared" si="657"/>
        <v>#NAME?</v>
      </c>
      <c r="Z2476">
        <v>0</v>
      </c>
      <c r="AA2476" t="e">
        <f t="shared" si="658"/>
        <v>#NAME?</v>
      </c>
      <c r="AB2476">
        <v>48</v>
      </c>
      <c r="AC2476" t="e">
        <f t="shared" si="659"/>
        <v>#NAME?</v>
      </c>
      <c r="AD2476">
        <v>1</v>
      </c>
      <c r="AE2476" t="e">
        <f t="shared" si="660"/>
        <v>#NAME?</v>
      </c>
      <c r="AF2476" t="s">
        <v>65</v>
      </c>
      <c r="AG2476" t="s">
        <v>64</v>
      </c>
      <c r="AJ2476">
        <v>0</v>
      </c>
      <c r="AK2476">
        <v>40019154</v>
      </c>
      <c r="AL2476">
        <v>10000</v>
      </c>
      <c r="AR2476">
        <v>10000</v>
      </c>
      <c r="AS2476">
        <v>746.90800000000002</v>
      </c>
      <c r="AT2476">
        <v>0</v>
      </c>
      <c r="AU2476">
        <v>100000</v>
      </c>
      <c r="AV2476">
        <v>18</v>
      </c>
      <c r="AW2476" t="s">
        <v>60</v>
      </c>
      <c r="AX2476" t="s">
        <v>61</v>
      </c>
      <c r="AY2476" t="s">
        <v>62</v>
      </c>
      <c r="BA2476">
        <v>8</v>
      </c>
      <c r="BB2476">
        <v>1</v>
      </c>
      <c r="BD2476">
        <v>7.5137700000000001</v>
      </c>
      <c r="BE2476">
        <v>7.2034499999999995E-4</v>
      </c>
      <c r="BF2476">
        <v>1198.8399999999999</v>
      </c>
      <c r="BH2476">
        <v>746.90800000000002</v>
      </c>
      <c r="BN2476">
        <v>400191545</v>
      </c>
      <c r="BO2476">
        <v>227992</v>
      </c>
      <c r="BP2476">
        <v>20254</v>
      </c>
      <c r="BQ2476">
        <v>245</v>
      </c>
      <c r="BR2476">
        <v>0</v>
      </c>
      <c r="BY2476" t="s">
        <v>6240</v>
      </c>
      <c r="BZ2476" t="s">
        <v>9912</v>
      </c>
      <c r="CA2476" t="s">
        <v>58</v>
      </c>
      <c r="CB2476" t="str">
        <f t="shared" si="661"/>
        <v>ZYRA_CLUSTER_0i0d100000k nrq=0</v>
      </c>
      <c r="CC2476">
        <f t="shared" si="662"/>
        <v>18</v>
      </c>
    </row>
    <row r="2477" spans="1:81" x14ac:dyDescent="0.4">
      <c r="A2477" t="s">
        <v>2467</v>
      </c>
      <c r="B2477" t="s">
        <v>58</v>
      </c>
      <c r="C2477" t="s">
        <v>59</v>
      </c>
      <c r="D2477" t="e">
        <f t="shared" si="646"/>
        <v>#NAME?</v>
      </c>
      <c r="E2477">
        <v>10000</v>
      </c>
      <c r="F2477" t="e">
        <f t="shared" si="647"/>
        <v>#NAME?</v>
      </c>
      <c r="G2477" t="s">
        <v>60</v>
      </c>
      <c r="H2477" t="e">
        <f t="shared" si="648"/>
        <v>#NAME?</v>
      </c>
      <c r="I2477" t="s">
        <v>61</v>
      </c>
      <c r="J2477" t="e">
        <f t="shared" si="649"/>
        <v>#NAME?</v>
      </c>
      <c r="K2477" t="s">
        <v>62</v>
      </c>
      <c r="L2477" t="e">
        <f t="shared" si="650"/>
        <v>#NAME?</v>
      </c>
      <c r="M2477" t="e">
        <f t="shared" si="651"/>
        <v>#NAME?</v>
      </c>
      <c r="N2477">
        <v>100000</v>
      </c>
      <c r="O2477" t="e">
        <f t="shared" si="652"/>
        <v>#NAME?</v>
      </c>
      <c r="P2477">
        <v>20</v>
      </c>
      <c r="Q2477" t="e">
        <f t="shared" si="653"/>
        <v>#NAME?</v>
      </c>
      <c r="R2477">
        <v>20</v>
      </c>
      <c r="S2477" t="e">
        <f t="shared" si="654"/>
        <v>#NAME?</v>
      </c>
      <c r="T2477">
        <v>0</v>
      </c>
      <c r="U2477" t="e">
        <f t="shared" si="655"/>
        <v>#NAME?</v>
      </c>
      <c r="V2477">
        <v>256</v>
      </c>
      <c r="W2477" t="e">
        <f t="shared" si="656"/>
        <v>#NAME?</v>
      </c>
      <c r="X2477">
        <v>107</v>
      </c>
      <c r="Y2477" t="e">
        <f t="shared" si="657"/>
        <v>#NAME?</v>
      </c>
      <c r="Z2477">
        <v>1</v>
      </c>
      <c r="AA2477" t="e">
        <f t="shared" si="658"/>
        <v>#NAME?</v>
      </c>
      <c r="AB2477">
        <v>48</v>
      </c>
      <c r="AC2477" t="e">
        <f t="shared" si="659"/>
        <v>#NAME?</v>
      </c>
      <c r="AD2477">
        <v>2</v>
      </c>
      <c r="AE2477" t="e">
        <f t="shared" si="660"/>
        <v>#NAME?</v>
      </c>
      <c r="AF2477" t="s">
        <v>65</v>
      </c>
      <c r="AG2477" t="s">
        <v>64</v>
      </c>
      <c r="AH2477">
        <v>150140928</v>
      </c>
      <c r="AI2477">
        <v>150165875</v>
      </c>
      <c r="AJ2477">
        <v>30030680</v>
      </c>
      <c r="AK2477">
        <v>74991760</v>
      </c>
      <c r="AL2477">
        <v>10000</v>
      </c>
      <c r="AR2477">
        <v>10000</v>
      </c>
      <c r="AS2477">
        <v>202211.82</v>
      </c>
      <c r="AT2477">
        <v>20</v>
      </c>
      <c r="AU2477">
        <v>100000</v>
      </c>
      <c r="AV2477">
        <v>107</v>
      </c>
      <c r="AW2477" t="s">
        <v>60</v>
      </c>
      <c r="AX2477" t="s">
        <v>61</v>
      </c>
      <c r="AY2477" t="s">
        <v>62</v>
      </c>
      <c r="BA2477">
        <v>8</v>
      </c>
      <c r="BB2477">
        <v>1</v>
      </c>
      <c r="BD2477">
        <v>27.762499999999999</v>
      </c>
      <c r="BE2477">
        <v>3.6108099999999999</v>
      </c>
      <c r="BF2477">
        <v>3731.58</v>
      </c>
      <c r="BH2477">
        <v>2211.8200000000002</v>
      </c>
      <c r="BN2477">
        <v>748001650</v>
      </c>
      <c r="BO2477">
        <v>390226711</v>
      </c>
      <c r="BP2477">
        <v>1892365</v>
      </c>
      <c r="BQ2477">
        <v>165934</v>
      </c>
      <c r="BR2477">
        <v>0</v>
      </c>
      <c r="BY2477" t="s">
        <v>6241</v>
      </c>
      <c r="BZ2477" t="s">
        <v>9913</v>
      </c>
      <c r="CA2477" t="s">
        <v>58</v>
      </c>
      <c r="CB2477" t="str">
        <f t="shared" si="661"/>
        <v>ZYRA_CLUSTER_20i20d100000k nrq=1</v>
      </c>
      <c r="CC2477">
        <f t="shared" si="662"/>
        <v>108</v>
      </c>
    </row>
    <row r="2478" spans="1:81" x14ac:dyDescent="0.4">
      <c r="A2478" t="s">
        <v>2989</v>
      </c>
      <c r="B2478" t="s">
        <v>58</v>
      </c>
      <c r="C2478" t="s">
        <v>67</v>
      </c>
      <c r="D2478" t="e">
        <f t="shared" si="646"/>
        <v>#NAME?</v>
      </c>
      <c r="E2478">
        <v>10000</v>
      </c>
      <c r="F2478" t="e">
        <f t="shared" si="647"/>
        <v>#NAME?</v>
      </c>
      <c r="G2478" t="s">
        <v>60</v>
      </c>
      <c r="H2478" t="e">
        <f t="shared" si="648"/>
        <v>#NAME?</v>
      </c>
      <c r="I2478" t="s">
        <v>61</v>
      </c>
      <c r="J2478" t="e">
        <f t="shared" si="649"/>
        <v>#NAME?</v>
      </c>
      <c r="K2478" t="s">
        <v>62</v>
      </c>
      <c r="L2478" t="e">
        <f t="shared" si="650"/>
        <v>#NAME?</v>
      </c>
      <c r="M2478" t="e">
        <f t="shared" si="651"/>
        <v>#NAME?</v>
      </c>
      <c r="N2478">
        <v>10000</v>
      </c>
      <c r="O2478" t="e">
        <f t="shared" si="652"/>
        <v>#NAME?</v>
      </c>
      <c r="P2478">
        <v>5</v>
      </c>
      <c r="Q2478" t="e">
        <f t="shared" si="653"/>
        <v>#NAME?</v>
      </c>
      <c r="R2478">
        <v>5</v>
      </c>
      <c r="S2478" t="e">
        <f t="shared" si="654"/>
        <v>#NAME?</v>
      </c>
      <c r="T2478">
        <v>0</v>
      </c>
      <c r="U2478" t="e">
        <f t="shared" si="655"/>
        <v>#NAME?</v>
      </c>
      <c r="V2478">
        <v>256</v>
      </c>
      <c r="W2478" t="e">
        <f t="shared" si="656"/>
        <v>#NAME?</v>
      </c>
      <c r="X2478">
        <v>35</v>
      </c>
      <c r="Y2478" t="e">
        <f t="shared" si="657"/>
        <v>#NAME?</v>
      </c>
      <c r="Z2478">
        <v>1</v>
      </c>
      <c r="AA2478" t="e">
        <f t="shared" si="658"/>
        <v>#NAME?</v>
      </c>
      <c r="AB2478">
        <v>48</v>
      </c>
      <c r="AC2478" t="e">
        <f t="shared" si="659"/>
        <v>#NAME?</v>
      </c>
      <c r="AD2478">
        <v>2</v>
      </c>
      <c r="AE2478" t="e">
        <f t="shared" si="660"/>
        <v>#NAME?</v>
      </c>
      <c r="AF2478" t="s">
        <v>65</v>
      </c>
      <c r="AG2478" t="s">
        <v>64</v>
      </c>
      <c r="AH2478">
        <v>21797000</v>
      </c>
      <c r="AI2478">
        <v>21801471</v>
      </c>
      <c r="AJ2478">
        <v>4359847</v>
      </c>
      <c r="AK2478">
        <v>43572706</v>
      </c>
      <c r="AL2478">
        <v>10000</v>
      </c>
      <c r="AR2478">
        <v>10000</v>
      </c>
      <c r="AS2478">
        <v>52262.75</v>
      </c>
      <c r="AT2478">
        <v>5</v>
      </c>
      <c r="AU2478">
        <v>10000</v>
      </c>
      <c r="AV2478">
        <v>35</v>
      </c>
      <c r="AW2478" t="s">
        <v>60</v>
      </c>
      <c r="AX2478" t="s">
        <v>61</v>
      </c>
      <c r="AY2478" t="s">
        <v>62</v>
      </c>
      <c r="BA2478">
        <v>8</v>
      </c>
      <c r="BB2478">
        <v>1</v>
      </c>
      <c r="BD2478">
        <v>2.3532500000000001</v>
      </c>
      <c r="BE2478">
        <v>2.08898E-2</v>
      </c>
      <c r="BF2478">
        <v>2188.19</v>
      </c>
      <c r="BH2478">
        <v>2262.75</v>
      </c>
      <c r="BN2478">
        <v>435234415</v>
      </c>
      <c r="BO2478">
        <v>24642966</v>
      </c>
      <c r="BP2478">
        <v>492651</v>
      </c>
      <c r="BQ2478">
        <v>0</v>
      </c>
      <c r="BR2478">
        <v>4.7297200000000004</v>
      </c>
      <c r="BY2478" t="s">
        <v>6242</v>
      </c>
      <c r="BZ2478" t="s">
        <v>9914</v>
      </c>
      <c r="CA2478" t="s">
        <v>58</v>
      </c>
      <c r="CB2478" t="str">
        <f t="shared" si="661"/>
        <v>ZYRA_CLUSTER_5i5d10000k nrq=1</v>
      </c>
      <c r="CC2478">
        <f t="shared" si="662"/>
        <v>36</v>
      </c>
    </row>
    <row r="2479" spans="1:81" x14ac:dyDescent="0.4">
      <c r="A2479" t="s">
        <v>2468</v>
      </c>
      <c r="B2479" t="s">
        <v>58</v>
      </c>
      <c r="C2479" t="s">
        <v>59</v>
      </c>
      <c r="D2479" t="e">
        <f t="shared" si="646"/>
        <v>#NAME?</v>
      </c>
      <c r="E2479">
        <v>10000</v>
      </c>
      <c r="F2479" t="e">
        <f t="shared" si="647"/>
        <v>#NAME?</v>
      </c>
      <c r="G2479" t="s">
        <v>60</v>
      </c>
      <c r="H2479" t="e">
        <f t="shared" si="648"/>
        <v>#NAME?</v>
      </c>
      <c r="I2479" t="s">
        <v>61</v>
      </c>
      <c r="J2479" t="e">
        <f t="shared" si="649"/>
        <v>#NAME?</v>
      </c>
      <c r="K2479" t="s">
        <v>62</v>
      </c>
      <c r="L2479" t="e">
        <f t="shared" si="650"/>
        <v>#NAME?</v>
      </c>
      <c r="M2479" t="e">
        <f t="shared" si="651"/>
        <v>#NAME?</v>
      </c>
      <c r="N2479">
        <v>100000</v>
      </c>
      <c r="O2479" t="e">
        <f t="shared" si="652"/>
        <v>#NAME?</v>
      </c>
      <c r="P2479">
        <v>20</v>
      </c>
      <c r="Q2479" t="e">
        <f t="shared" si="653"/>
        <v>#NAME?</v>
      </c>
      <c r="R2479">
        <v>20</v>
      </c>
      <c r="S2479" t="e">
        <f t="shared" si="654"/>
        <v>#NAME?</v>
      </c>
      <c r="T2479">
        <v>0</v>
      </c>
      <c r="U2479" t="e">
        <f t="shared" si="655"/>
        <v>#NAME?</v>
      </c>
      <c r="V2479">
        <v>256</v>
      </c>
      <c r="W2479" t="e">
        <f t="shared" si="656"/>
        <v>#NAME?</v>
      </c>
      <c r="X2479">
        <v>126</v>
      </c>
      <c r="Y2479" t="e">
        <f t="shared" si="657"/>
        <v>#NAME?</v>
      </c>
      <c r="Z2479">
        <v>0</v>
      </c>
      <c r="AA2479" t="e">
        <f t="shared" si="658"/>
        <v>#NAME?</v>
      </c>
      <c r="AB2479">
        <v>48</v>
      </c>
      <c r="AC2479" t="e">
        <f t="shared" si="659"/>
        <v>#NAME?</v>
      </c>
      <c r="AD2479">
        <v>0</v>
      </c>
      <c r="AE2479" t="e">
        <f t="shared" si="660"/>
        <v>#NAME?</v>
      </c>
      <c r="AF2479" t="s">
        <v>65</v>
      </c>
      <c r="AG2479" t="s">
        <v>64</v>
      </c>
      <c r="AH2479">
        <v>166352347</v>
      </c>
      <c r="AI2479">
        <v>166357715</v>
      </c>
      <c r="AJ2479">
        <v>33271006</v>
      </c>
      <c r="AK2479">
        <v>83080717</v>
      </c>
      <c r="AL2479">
        <v>10000</v>
      </c>
      <c r="AR2479">
        <v>10000</v>
      </c>
      <c r="AS2479">
        <v>202177.51</v>
      </c>
      <c r="AT2479">
        <v>20</v>
      </c>
      <c r="AU2479">
        <v>100000</v>
      </c>
      <c r="AV2479">
        <v>126</v>
      </c>
      <c r="AW2479" t="s">
        <v>60</v>
      </c>
      <c r="AX2479" t="s">
        <v>61</v>
      </c>
      <c r="AY2479" t="s">
        <v>62</v>
      </c>
      <c r="BA2479">
        <v>8</v>
      </c>
      <c r="BB2479">
        <v>1</v>
      </c>
      <c r="BD2479">
        <v>28.637599999999999</v>
      </c>
      <c r="BE2479">
        <v>4.3174799999999998</v>
      </c>
      <c r="BF2479">
        <v>3942.95</v>
      </c>
      <c r="BH2479">
        <v>2177.5100000000002</v>
      </c>
      <c r="BN2479">
        <v>828463252</v>
      </c>
      <c r="BO2479">
        <v>501205677</v>
      </c>
      <c r="BP2479">
        <v>2294024</v>
      </c>
      <c r="BQ2479">
        <v>169070</v>
      </c>
      <c r="BR2479">
        <v>0</v>
      </c>
      <c r="BY2479" t="s">
        <v>6243</v>
      </c>
      <c r="BZ2479" t="s">
        <v>9915</v>
      </c>
      <c r="CA2479" t="s">
        <v>58</v>
      </c>
      <c r="CB2479" t="str">
        <f t="shared" si="661"/>
        <v>ZYRA_CLUSTER_20i20d100000k nrq=0</v>
      </c>
      <c r="CC2479">
        <f t="shared" si="662"/>
        <v>126</v>
      </c>
    </row>
    <row r="2480" spans="1:81" x14ac:dyDescent="0.4">
      <c r="A2480" t="s">
        <v>2469</v>
      </c>
      <c r="B2480" t="s">
        <v>58</v>
      </c>
      <c r="C2480" t="s">
        <v>59</v>
      </c>
      <c r="D2480" t="e">
        <f t="shared" si="646"/>
        <v>#NAME?</v>
      </c>
      <c r="E2480">
        <v>10000</v>
      </c>
      <c r="F2480" t="e">
        <f t="shared" si="647"/>
        <v>#NAME?</v>
      </c>
      <c r="G2480" t="s">
        <v>60</v>
      </c>
      <c r="H2480" t="e">
        <f t="shared" si="648"/>
        <v>#NAME?</v>
      </c>
      <c r="I2480" t="s">
        <v>61</v>
      </c>
      <c r="J2480" t="e">
        <f t="shared" si="649"/>
        <v>#NAME?</v>
      </c>
      <c r="K2480" t="s">
        <v>62</v>
      </c>
      <c r="L2480" t="e">
        <f t="shared" si="650"/>
        <v>#NAME?</v>
      </c>
      <c r="M2480" t="e">
        <f t="shared" si="651"/>
        <v>#NAME?</v>
      </c>
      <c r="N2480">
        <v>100000</v>
      </c>
      <c r="O2480" t="e">
        <f t="shared" si="652"/>
        <v>#NAME?</v>
      </c>
      <c r="P2480">
        <v>20</v>
      </c>
      <c r="Q2480" t="e">
        <f t="shared" si="653"/>
        <v>#NAME?</v>
      </c>
      <c r="R2480">
        <v>20</v>
      </c>
      <c r="S2480" t="e">
        <f t="shared" si="654"/>
        <v>#NAME?</v>
      </c>
      <c r="T2480">
        <v>0</v>
      </c>
      <c r="U2480" t="e">
        <f t="shared" si="655"/>
        <v>#NAME?</v>
      </c>
      <c r="V2480">
        <v>256</v>
      </c>
      <c r="W2480" t="e">
        <f t="shared" si="656"/>
        <v>#NAME?</v>
      </c>
      <c r="X2480">
        <v>126</v>
      </c>
      <c r="Y2480" t="e">
        <f t="shared" si="657"/>
        <v>#NAME?</v>
      </c>
      <c r="Z2480">
        <v>0</v>
      </c>
      <c r="AA2480" t="e">
        <f t="shared" si="658"/>
        <v>#NAME?</v>
      </c>
      <c r="AB2480">
        <v>48</v>
      </c>
      <c r="AC2480" t="e">
        <f t="shared" si="659"/>
        <v>#NAME?</v>
      </c>
      <c r="AD2480">
        <v>1</v>
      </c>
      <c r="AE2480" t="e">
        <f t="shared" si="660"/>
        <v>#NAME?</v>
      </c>
      <c r="AF2480" t="s">
        <v>65</v>
      </c>
      <c r="AG2480" t="s">
        <v>64</v>
      </c>
      <c r="AH2480">
        <v>169277009</v>
      </c>
      <c r="AI2480">
        <v>169310061</v>
      </c>
      <c r="AJ2480">
        <v>33858707</v>
      </c>
      <c r="AK2480">
        <v>84550563</v>
      </c>
      <c r="AL2480">
        <v>10000</v>
      </c>
      <c r="AR2480">
        <v>10000</v>
      </c>
      <c r="AS2480">
        <v>202113.24</v>
      </c>
      <c r="AT2480">
        <v>20</v>
      </c>
      <c r="AU2480">
        <v>100000</v>
      </c>
      <c r="AV2480">
        <v>126</v>
      </c>
      <c r="AW2480" t="s">
        <v>60</v>
      </c>
      <c r="AX2480" t="s">
        <v>61</v>
      </c>
      <c r="AY2480" t="s">
        <v>62</v>
      </c>
      <c r="BA2480">
        <v>8</v>
      </c>
      <c r="BB2480">
        <v>1</v>
      </c>
      <c r="BD2480">
        <v>28.978400000000001</v>
      </c>
      <c r="BE2480">
        <v>4.2720399999999996</v>
      </c>
      <c r="BF2480">
        <v>3844.33</v>
      </c>
      <c r="BH2480">
        <v>2113.2399999999998</v>
      </c>
      <c r="BN2480">
        <v>843171538</v>
      </c>
      <c r="BO2480">
        <v>473388469</v>
      </c>
      <c r="BP2480">
        <v>2287237</v>
      </c>
      <c r="BQ2480">
        <v>170140</v>
      </c>
      <c r="BR2480">
        <v>0</v>
      </c>
      <c r="BY2480" t="s">
        <v>6244</v>
      </c>
      <c r="BZ2480" t="s">
        <v>9916</v>
      </c>
      <c r="CA2480" t="s">
        <v>58</v>
      </c>
      <c r="CB2480" t="str">
        <f t="shared" si="661"/>
        <v>ZYRA_CLUSTER_20i20d100000k nrq=0</v>
      </c>
      <c r="CC2480">
        <f t="shared" si="662"/>
        <v>126</v>
      </c>
    </row>
    <row r="2481" spans="1:81" x14ac:dyDescent="0.4">
      <c r="A2481" t="s">
        <v>2470</v>
      </c>
      <c r="B2481" t="s">
        <v>58</v>
      </c>
      <c r="C2481" t="s">
        <v>59</v>
      </c>
      <c r="D2481" t="e">
        <f t="shared" si="646"/>
        <v>#NAME?</v>
      </c>
      <c r="E2481">
        <v>10000</v>
      </c>
      <c r="F2481" t="e">
        <f t="shared" si="647"/>
        <v>#NAME?</v>
      </c>
      <c r="G2481" t="s">
        <v>60</v>
      </c>
      <c r="H2481" t="e">
        <f t="shared" si="648"/>
        <v>#NAME?</v>
      </c>
      <c r="I2481" t="s">
        <v>61</v>
      </c>
      <c r="J2481" t="e">
        <f t="shared" si="649"/>
        <v>#NAME?</v>
      </c>
      <c r="K2481" t="s">
        <v>62</v>
      </c>
      <c r="L2481" t="e">
        <f t="shared" si="650"/>
        <v>#NAME?</v>
      </c>
      <c r="M2481" t="e">
        <f t="shared" si="651"/>
        <v>#NAME?</v>
      </c>
      <c r="N2481">
        <v>100000</v>
      </c>
      <c r="O2481" t="e">
        <f t="shared" si="652"/>
        <v>#NAME?</v>
      </c>
      <c r="P2481">
        <v>20</v>
      </c>
      <c r="Q2481" t="e">
        <f t="shared" si="653"/>
        <v>#NAME?</v>
      </c>
      <c r="R2481">
        <v>20</v>
      </c>
      <c r="S2481" t="e">
        <f t="shared" si="654"/>
        <v>#NAME?</v>
      </c>
      <c r="T2481">
        <v>0</v>
      </c>
      <c r="U2481" t="e">
        <f t="shared" si="655"/>
        <v>#NAME?</v>
      </c>
      <c r="V2481">
        <v>256</v>
      </c>
      <c r="W2481" t="e">
        <f t="shared" si="656"/>
        <v>#NAME?</v>
      </c>
      <c r="X2481">
        <v>126</v>
      </c>
      <c r="Y2481" t="e">
        <f t="shared" si="657"/>
        <v>#NAME?</v>
      </c>
      <c r="Z2481">
        <v>0</v>
      </c>
      <c r="AA2481" t="e">
        <f t="shared" si="658"/>
        <v>#NAME?</v>
      </c>
      <c r="AB2481">
        <v>48</v>
      </c>
      <c r="AC2481" t="e">
        <f t="shared" si="659"/>
        <v>#NAME?</v>
      </c>
      <c r="AD2481">
        <v>2</v>
      </c>
      <c r="AE2481" t="e">
        <f t="shared" si="660"/>
        <v>#NAME?</v>
      </c>
      <c r="AF2481" t="s">
        <v>65</v>
      </c>
      <c r="AG2481" t="s">
        <v>64</v>
      </c>
      <c r="AH2481">
        <v>171338817</v>
      </c>
      <c r="AI2481">
        <v>171343715</v>
      </c>
      <c r="AJ2481">
        <v>34268253</v>
      </c>
      <c r="AK2481">
        <v>85565544</v>
      </c>
      <c r="AL2481">
        <v>10000</v>
      </c>
      <c r="AR2481">
        <v>10000</v>
      </c>
      <c r="AS2481">
        <v>202095.96</v>
      </c>
      <c r="AT2481">
        <v>20</v>
      </c>
      <c r="AU2481">
        <v>100000</v>
      </c>
      <c r="AV2481">
        <v>126</v>
      </c>
      <c r="AW2481" t="s">
        <v>60</v>
      </c>
      <c r="AX2481" t="s">
        <v>61</v>
      </c>
      <c r="AY2481" t="s">
        <v>62</v>
      </c>
      <c r="BA2481">
        <v>8</v>
      </c>
      <c r="BB2481">
        <v>1</v>
      </c>
      <c r="BD2481">
        <v>28.914100000000001</v>
      </c>
      <c r="BE2481">
        <v>4.2991299999999999</v>
      </c>
      <c r="BF2481">
        <v>3808.44</v>
      </c>
      <c r="BH2481">
        <v>2095.96</v>
      </c>
      <c r="BN2481">
        <v>853266743</v>
      </c>
      <c r="BO2481">
        <v>486073889</v>
      </c>
      <c r="BP2481">
        <v>2344615</v>
      </c>
      <c r="BQ2481">
        <v>201999</v>
      </c>
      <c r="BR2481">
        <v>0</v>
      </c>
      <c r="BY2481" t="s">
        <v>6245</v>
      </c>
      <c r="BZ2481" t="s">
        <v>9917</v>
      </c>
      <c r="CA2481" t="s">
        <v>58</v>
      </c>
      <c r="CB2481" t="str">
        <f t="shared" si="661"/>
        <v>ZYRA_CLUSTER_20i20d100000k nrq=0</v>
      </c>
      <c r="CC2481">
        <f t="shared" si="662"/>
        <v>126</v>
      </c>
    </row>
    <row r="2482" spans="1:81" x14ac:dyDescent="0.4">
      <c r="A2482" t="s">
        <v>2471</v>
      </c>
      <c r="B2482" t="s">
        <v>58</v>
      </c>
      <c r="C2482" t="s">
        <v>59</v>
      </c>
      <c r="D2482" t="e">
        <f t="shared" si="646"/>
        <v>#NAME?</v>
      </c>
      <c r="E2482">
        <v>10000</v>
      </c>
      <c r="F2482" t="e">
        <f t="shared" si="647"/>
        <v>#NAME?</v>
      </c>
      <c r="G2482" t="s">
        <v>60</v>
      </c>
      <c r="H2482" t="e">
        <f t="shared" si="648"/>
        <v>#NAME?</v>
      </c>
      <c r="I2482" t="s">
        <v>61</v>
      </c>
      <c r="J2482" t="e">
        <f t="shared" si="649"/>
        <v>#NAME?</v>
      </c>
      <c r="K2482" t="s">
        <v>62</v>
      </c>
      <c r="L2482" t="e">
        <f t="shared" si="650"/>
        <v>#NAME?</v>
      </c>
      <c r="M2482" t="e">
        <f t="shared" si="651"/>
        <v>#NAME?</v>
      </c>
      <c r="N2482">
        <v>100000</v>
      </c>
      <c r="O2482" t="e">
        <f t="shared" si="652"/>
        <v>#NAME?</v>
      </c>
      <c r="P2482">
        <v>20</v>
      </c>
      <c r="Q2482" t="e">
        <f t="shared" si="653"/>
        <v>#NAME?</v>
      </c>
      <c r="R2482">
        <v>20</v>
      </c>
      <c r="S2482" t="e">
        <f t="shared" si="654"/>
        <v>#NAME?</v>
      </c>
      <c r="T2482">
        <v>0</v>
      </c>
      <c r="U2482" t="e">
        <f t="shared" si="655"/>
        <v>#NAME?</v>
      </c>
      <c r="V2482">
        <v>256</v>
      </c>
      <c r="W2482" t="e">
        <f t="shared" si="656"/>
        <v>#NAME?</v>
      </c>
      <c r="X2482">
        <v>125</v>
      </c>
      <c r="Y2482" t="e">
        <f t="shared" si="657"/>
        <v>#NAME?</v>
      </c>
      <c r="Z2482">
        <v>1</v>
      </c>
      <c r="AA2482" t="e">
        <f t="shared" si="658"/>
        <v>#NAME?</v>
      </c>
      <c r="AB2482">
        <v>48</v>
      </c>
      <c r="AC2482" t="e">
        <f t="shared" si="659"/>
        <v>#NAME?</v>
      </c>
      <c r="AD2482">
        <v>0</v>
      </c>
      <c r="AE2482" t="e">
        <f t="shared" si="660"/>
        <v>#NAME?</v>
      </c>
      <c r="AF2482" t="s">
        <v>65</v>
      </c>
      <c r="AG2482" t="s">
        <v>64</v>
      </c>
      <c r="AR2482">
        <v>10000</v>
      </c>
      <c r="AS2482">
        <v>20</v>
      </c>
      <c r="AT2482">
        <v>20</v>
      </c>
      <c r="AU2482">
        <v>100000</v>
      </c>
      <c r="AV2482">
        <v>125</v>
      </c>
      <c r="AW2482" t="s">
        <v>60</v>
      </c>
      <c r="AX2482" t="s">
        <v>61</v>
      </c>
      <c r="AY2482" t="s">
        <v>62</v>
      </c>
      <c r="BA2482">
        <v>8</v>
      </c>
      <c r="BB2482">
        <v>1</v>
      </c>
      <c r="BN2482">
        <v>9133483</v>
      </c>
      <c r="BO2482">
        <v>11763941</v>
      </c>
      <c r="BP2482">
        <v>54997</v>
      </c>
      <c r="BQ2482">
        <v>6949</v>
      </c>
      <c r="BR2482">
        <v>0</v>
      </c>
      <c r="BY2482" t="s">
        <v>6246</v>
      </c>
      <c r="BZ2482" t="s">
        <v>9918</v>
      </c>
      <c r="CA2482" t="s">
        <v>58</v>
      </c>
      <c r="CB2482" t="str">
        <f t="shared" si="661"/>
        <v>ZYRA_CLUSTER_20i20d100000k nrq=1</v>
      </c>
      <c r="CC2482">
        <f t="shared" si="662"/>
        <v>126</v>
      </c>
    </row>
    <row r="2483" spans="1:81" x14ac:dyDescent="0.4">
      <c r="A2483" t="s">
        <v>2473</v>
      </c>
      <c r="B2483" t="s">
        <v>58</v>
      </c>
      <c r="C2483" t="s">
        <v>59</v>
      </c>
      <c r="D2483" t="e">
        <f t="shared" si="646"/>
        <v>#NAME?</v>
      </c>
      <c r="E2483">
        <v>10000</v>
      </c>
      <c r="F2483" t="e">
        <f t="shared" si="647"/>
        <v>#NAME?</v>
      </c>
      <c r="G2483" t="s">
        <v>60</v>
      </c>
      <c r="H2483" t="e">
        <f t="shared" si="648"/>
        <v>#NAME?</v>
      </c>
      <c r="I2483" t="s">
        <v>61</v>
      </c>
      <c r="J2483" t="e">
        <f t="shared" si="649"/>
        <v>#NAME?</v>
      </c>
      <c r="K2483" t="s">
        <v>62</v>
      </c>
      <c r="L2483" t="e">
        <f t="shared" si="650"/>
        <v>#NAME?</v>
      </c>
      <c r="M2483" t="e">
        <f t="shared" si="651"/>
        <v>#NAME?</v>
      </c>
      <c r="N2483">
        <v>100000</v>
      </c>
      <c r="O2483" t="e">
        <f t="shared" si="652"/>
        <v>#NAME?</v>
      </c>
      <c r="P2483">
        <v>20</v>
      </c>
      <c r="Q2483" t="e">
        <f t="shared" si="653"/>
        <v>#NAME?</v>
      </c>
      <c r="R2483">
        <v>20</v>
      </c>
      <c r="S2483" t="e">
        <f t="shared" si="654"/>
        <v>#NAME?</v>
      </c>
      <c r="T2483">
        <v>0</v>
      </c>
      <c r="U2483" t="e">
        <f t="shared" si="655"/>
        <v>#NAME?</v>
      </c>
      <c r="V2483">
        <v>256</v>
      </c>
      <c r="W2483" t="e">
        <f t="shared" si="656"/>
        <v>#NAME?</v>
      </c>
      <c r="X2483">
        <v>125</v>
      </c>
      <c r="Y2483" t="e">
        <f t="shared" si="657"/>
        <v>#NAME?</v>
      </c>
      <c r="Z2483">
        <v>1</v>
      </c>
      <c r="AA2483" t="e">
        <f t="shared" si="658"/>
        <v>#NAME?</v>
      </c>
      <c r="AB2483">
        <v>48</v>
      </c>
      <c r="AC2483" t="e">
        <f t="shared" si="659"/>
        <v>#NAME?</v>
      </c>
      <c r="AD2483">
        <v>1</v>
      </c>
      <c r="AE2483" t="e">
        <f t="shared" si="660"/>
        <v>#NAME?</v>
      </c>
      <c r="AF2483" t="s">
        <v>65</v>
      </c>
      <c r="AG2483" t="s">
        <v>64</v>
      </c>
      <c r="AR2483">
        <v>10000</v>
      </c>
      <c r="AS2483">
        <v>20</v>
      </c>
      <c r="AT2483">
        <v>20</v>
      </c>
      <c r="AU2483">
        <v>100000</v>
      </c>
      <c r="AV2483">
        <v>125</v>
      </c>
      <c r="AW2483" t="s">
        <v>60</v>
      </c>
      <c r="AX2483" t="s">
        <v>61</v>
      </c>
      <c r="AY2483" t="s">
        <v>62</v>
      </c>
      <c r="BA2483">
        <v>8</v>
      </c>
      <c r="BB2483">
        <v>1</v>
      </c>
      <c r="BN2483">
        <v>10543554</v>
      </c>
      <c r="BO2483">
        <v>9611249</v>
      </c>
      <c r="BP2483">
        <v>62061</v>
      </c>
      <c r="BQ2483">
        <v>5394</v>
      </c>
      <c r="BR2483">
        <v>0</v>
      </c>
      <c r="BY2483" t="s">
        <v>6247</v>
      </c>
      <c r="BZ2483" t="s">
        <v>9919</v>
      </c>
      <c r="CA2483" t="s">
        <v>58</v>
      </c>
      <c r="CB2483" t="str">
        <f t="shared" si="661"/>
        <v>ZYRA_CLUSTER_20i20d100000k nrq=1</v>
      </c>
      <c r="CC2483">
        <f t="shared" si="662"/>
        <v>126</v>
      </c>
    </row>
    <row r="2484" spans="1:81" x14ac:dyDescent="0.4">
      <c r="A2484" t="s">
        <v>2474</v>
      </c>
      <c r="B2484" t="s">
        <v>58</v>
      </c>
      <c r="C2484" t="s">
        <v>59</v>
      </c>
      <c r="D2484" t="e">
        <f t="shared" si="646"/>
        <v>#NAME?</v>
      </c>
      <c r="E2484">
        <v>10000</v>
      </c>
      <c r="F2484" t="e">
        <f t="shared" si="647"/>
        <v>#NAME?</v>
      </c>
      <c r="G2484" t="s">
        <v>60</v>
      </c>
      <c r="H2484" t="e">
        <f t="shared" si="648"/>
        <v>#NAME?</v>
      </c>
      <c r="I2484" t="s">
        <v>61</v>
      </c>
      <c r="J2484" t="e">
        <f t="shared" si="649"/>
        <v>#NAME?</v>
      </c>
      <c r="K2484" t="s">
        <v>62</v>
      </c>
      <c r="L2484" t="e">
        <f t="shared" si="650"/>
        <v>#NAME?</v>
      </c>
      <c r="M2484" t="e">
        <f t="shared" si="651"/>
        <v>#NAME?</v>
      </c>
      <c r="N2484">
        <v>100000</v>
      </c>
      <c r="O2484" t="e">
        <f t="shared" si="652"/>
        <v>#NAME?</v>
      </c>
      <c r="P2484">
        <v>20</v>
      </c>
      <c r="Q2484" t="e">
        <f t="shared" si="653"/>
        <v>#NAME?</v>
      </c>
      <c r="R2484">
        <v>20</v>
      </c>
      <c r="S2484" t="e">
        <f t="shared" si="654"/>
        <v>#NAME?</v>
      </c>
      <c r="T2484">
        <v>0</v>
      </c>
      <c r="U2484" t="e">
        <f t="shared" si="655"/>
        <v>#NAME?</v>
      </c>
      <c r="V2484">
        <v>256</v>
      </c>
      <c r="W2484" t="e">
        <f t="shared" si="656"/>
        <v>#NAME?</v>
      </c>
      <c r="X2484">
        <v>125</v>
      </c>
      <c r="Y2484" t="e">
        <f t="shared" si="657"/>
        <v>#NAME?</v>
      </c>
      <c r="Z2484">
        <v>1</v>
      </c>
      <c r="AA2484" t="e">
        <f t="shared" si="658"/>
        <v>#NAME?</v>
      </c>
      <c r="AB2484">
        <v>48</v>
      </c>
      <c r="AC2484" t="e">
        <f t="shared" si="659"/>
        <v>#NAME?</v>
      </c>
      <c r="AD2484">
        <v>2</v>
      </c>
      <c r="AE2484" t="e">
        <f t="shared" si="660"/>
        <v>#NAME?</v>
      </c>
      <c r="AF2484" t="s">
        <v>65</v>
      </c>
      <c r="AG2484" t="s">
        <v>64</v>
      </c>
      <c r="AR2484">
        <v>10000</v>
      </c>
      <c r="AS2484">
        <v>20</v>
      </c>
      <c r="AT2484">
        <v>20</v>
      </c>
      <c r="AU2484">
        <v>100000</v>
      </c>
      <c r="AV2484">
        <v>125</v>
      </c>
      <c r="AW2484" t="s">
        <v>60</v>
      </c>
      <c r="AX2484" t="s">
        <v>61</v>
      </c>
      <c r="AY2484" t="s">
        <v>62</v>
      </c>
      <c r="BA2484">
        <v>8</v>
      </c>
      <c r="BB2484">
        <v>1</v>
      </c>
      <c r="BN2484">
        <v>10586934</v>
      </c>
      <c r="BO2484">
        <v>9861953</v>
      </c>
      <c r="BP2484">
        <v>64263</v>
      </c>
      <c r="BQ2484">
        <v>6315</v>
      </c>
      <c r="BR2484">
        <v>0</v>
      </c>
      <c r="BY2484" t="s">
        <v>6248</v>
      </c>
      <c r="BZ2484" t="s">
        <v>9920</v>
      </c>
      <c r="CA2484" t="s">
        <v>58</v>
      </c>
      <c r="CB2484" t="str">
        <f t="shared" si="661"/>
        <v>ZYRA_CLUSTER_20i20d100000k nrq=1</v>
      </c>
      <c r="CC2484">
        <f t="shared" si="662"/>
        <v>126</v>
      </c>
    </row>
    <row r="2485" spans="1:81" x14ac:dyDescent="0.4">
      <c r="A2485" t="s">
        <v>2475</v>
      </c>
      <c r="B2485" t="s">
        <v>58</v>
      </c>
      <c r="C2485" t="s">
        <v>59</v>
      </c>
      <c r="D2485" t="e">
        <f t="shared" si="646"/>
        <v>#NAME?</v>
      </c>
      <c r="E2485">
        <v>10000</v>
      </c>
      <c r="F2485" t="e">
        <f t="shared" si="647"/>
        <v>#NAME?</v>
      </c>
      <c r="G2485" t="s">
        <v>60</v>
      </c>
      <c r="H2485" t="e">
        <f t="shared" si="648"/>
        <v>#NAME?</v>
      </c>
      <c r="I2485" t="s">
        <v>61</v>
      </c>
      <c r="J2485" t="e">
        <f t="shared" si="649"/>
        <v>#NAME?</v>
      </c>
      <c r="K2485" t="s">
        <v>62</v>
      </c>
      <c r="L2485" t="e">
        <f t="shared" si="650"/>
        <v>#NAME?</v>
      </c>
      <c r="M2485" t="e">
        <f t="shared" si="651"/>
        <v>#NAME?</v>
      </c>
      <c r="N2485">
        <v>100000</v>
      </c>
      <c r="O2485" t="e">
        <f t="shared" si="652"/>
        <v>#NAME?</v>
      </c>
      <c r="P2485">
        <v>20</v>
      </c>
      <c r="Q2485" t="e">
        <f t="shared" si="653"/>
        <v>#NAME?</v>
      </c>
      <c r="R2485">
        <v>20</v>
      </c>
      <c r="S2485" t="e">
        <f t="shared" si="654"/>
        <v>#NAME?</v>
      </c>
      <c r="T2485">
        <v>0</v>
      </c>
      <c r="U2485" t="e">
        <f t="shared" si="655"/>
        <v>#NAME?</v>
      </c>
      <c r="V2485">
        <v>256</v>
      </c>
      <c r="W2485" t="e">
        <f t="shared" si="656"/>
        <v>#NAME?</v>
      </c>
      <c r="X2485">
        <v>144</v>
      </c>
      <c r="Y2485" t="e">
        <f t="shared" si="657"/>
        <v>#NAME?</v>
      </c>
      <c r="Z2485">
        <v>0</v>
      </c>
      <c r="AA2485" t="e">
        <f t="shared" si="658"/>
        <v>#NAME?</v>
      </c>
      <c r="AB2485">
        <v>48</v>
      </c>
      <c r="AC2485" t="e">
        <f t="shared" si="659"/>
        <v>#NAME?</v>
      </c>
      <c r="AD2485">
        <v>0</v>
      </c>
      <c r="AE2485" t="e">
        <f t="shared" si="660"/>
        <v>#NAME?</v>
      </c>
      <c r="AF2485" t="s">
        <v>65</v>
      </c>
      <c r="AG2485" t="s">
        <v>64</v>
      </c>
      <c r="AH2485">
        <v>182168226</v>
      </c>
      <c r="AI2485">
        <v>182149580</v>
      </c>
      <c r="AJ2485">
        <v>36431780</v>
      </c>
      <c r="AK2485">
        <v>90977891</v>
      </c>
      <c r="AL2485">
        <v>10000</v>
      </c>
      <c r="AR2485">
        <v>10000</v>
      </c>
      <c r="AS2485">
        <v>202117.59</v>
      </c>
      <c r="AT2485">
        <v>20</v>
      </c>
      <c r="AU2485">
        <v>100000</v>
      </c>
      <c r="AV2485">
        <v>144</v>
      </c>
      <c r="AW2485" t="s">
        <v>60</v>
      </c>
      <c r="AX2485" t="s">
        <v>61</v>
      </c>
      <c r="AY2485" t="s">
        <v>62</v>
      </c>
      <c r="BA2485">
        <v>8</v>
      </c>
      <c r="BB2485">
        <v>1</v>
      </c>
      <c r="BD2485">
        <v>28.7606</v>
      </c>
      <c r="BE2485">
        <v>4.2520899999999999</v>
      </c>
      <c r="BF2485">
        <v>4079.91</v>
      </c>
      <c r="BH2485">
        <v>2117.59</v>
      </c>
      <c r="BN2485">
        <v>907113377</v>
      </c>
      <c r="BO2485">
        <v>559669764</v>
      </c>
      <c r="BP2485">
        <v>2610985</v>
      </c>
      <c r="BQ2485">
        <v>248188</v>
      </c>
      <c r="BR2485">
        <v>0</v>
      </c>
      <c r="BY2485" t="s">
        <v>6249</v>
      </c>
      <c r="BZ2485" t="s">
        <v>9921</v>
      </c>
      <c r="CA2485" t="s">
        <v>58</v>
      </c>
      <c r="CB2485" t="str">
        <f t="shared" si="661"/>
        <v>ZYRA_CLUSTER_20i20d100000k nrq=0</v>
      </c>
      <c r="CC2485">
        <f t="shared" si="662"/>
        <v>144</v>
      </c>
    </row>
    <row r="2486" spans="1:81" x14ac:dyDescent="0.4">
      <c r="A2486" t="s">
        <v>2476</v>
      </c>
      <c r="B2486" t="s">
        <v>58</v>
      </c>
      <c r="C2486" t="s">
        <v>59</v>
      </c>
      <c r="D2486" t="e">
        <f t="shared" si="646"/>
        <v>#NAME?</v>
      </c>
      <c r="E2486">
        <v>10000</v>
      </c>
      <c r="F2486" t="e">
        <f t="shared" si="647"/>
        <v>#NAME?</v>
      </c>
      <c r="G2486" t="s">
        <v>60</v>
      </c>
      <c r="H2486" t="e">
        <f t="shared" si="648"/>
        <v>#NAME?</v>
      </c>
      <c r="I2486" t="s">
        <v>61</v>
      </c>
      <c r="J2486" t="e">
        <f t="shared" si="649"/>
        <v>#NAME?</v>
      </c>
      <c r="K2486" t="s">
        <v>62</v>
      </c>
      <c r="L2486" t="e">
        <f t="shared" si="650"/>
        <v>#NAME?</v>
      </c>
      <c r="M2486" t="e">
        <f t="shared" si="651"/>
        <v>#NAME?</v>
      </c>
      <c r="N2486">
        <v>100000</v>
      </c>
      <c r="O2486" t="e">
        <f t="shared" si="652"/>
        <v>#NAME?</v>
      </c>
      <c r="P2486">
        <v>20</v>
      </c>
      <c r="Q2486" t="e">
        <f t="shared" si="653"/>
        <v>#NAME?</v>
      </c>
      <c r="R2486">
        <v>20</v>
      </c>
      <c r="S2486" t="e">
        <f t="shared" si="654"/>
        <v>#NAME?</v>
      </c>
      <c r="T2486">
        <v>0</v>
      </c>
      <c r="U2486" t="e">
        <f t="shared" si="655"/>
        <v>#NAME?</v>
      </c>
      <c r="V2486">
        <v>256</v>
      </c>
      <c r="W2486" t="e">
        <f t="shared" si="656"/>
        <v>#NAME?</v>
      </c>
      <c r="X2486">
        <v>144</v>
      </c>
      <c r="Y2486" t="e">
        <f t="shared" si="657"/>
        <v>#NAME?</v>
      </c>
      <c r="Z2486">
        <v>0</v>
      </c>
      <c r="AA2486" t="e">
        <f t="shared" si="658"/>
        <v>#NAME?</v>
      </c>
      <c r="AB2486">
        <v>48</v>
      </c>
      <c r="AC2486" t="e">
        <f t="shared" si="659"/>
        <v>#NAME?</v>
      </c>
      <c r="AD2486">
        <v>1</v>
      </c>
      <c r="AE2486" t="e">
        <f t="shared" si="660"/>
        <v>#NAME?</v>
      </c>
      <c r="AF2486" t="s">
        <v>65</v>
      </c>
      <c r="AG2486" t="s">
        <v>64</v>
      </c>
      <c r="AH2486">
        <v>182629087</v>
      </c>
      <c r="AI2486">
        <v>182609704</v>
      </c>
      <c r="AJ2486">
        <v>36523879</v>
      </c>
      <c r="AK2486">
        <v>91198674</v>
      </c>
      <c r="AL2486">
        <v>10000</v>
      </c>
      <c r="AR2486">
        <v>10000</v>
      </c>
      <c r="AS2486">
        <v>202121.87</v>
      </c>
      <c r="AT2486">
        <v>20</v>
      </c>
      <c r="AU2486">
        <v>100000</v>
      </c>
      <c r="AV2486">
        <v>144</v>
      </c>
      <c r="AW2486" t="s">
        <v>60</v>
      </c>
      <c r="AX2486" t="s">
        <v>61</v>
      </c>
      <c r="AY2486" t="s">
        <v>62</v>
      </c>
      <c r="BA2486">
        <v>8</v>
      </c>
      <c r="BB2486">
        <v>1</v>
      </c>
      <c r="BD2486">
        <v>29.664300000000001</v>
      </c>
      <c r="BE2486">
        <v>4.2630299999999997</v>
      </c>
      <c r="BF2486">
        <v>4018.81</v>
      </c>
      <c r="BH2486">
        <v>2121.87</v>
      </c>
      <c r="BN2486">
        <v>909321011</v>
      </c>
      <c r="BO2486">
        <v>538613407</v>
      </c>
      <c r="BP2486">
        <v>2608394</v>
      </c>
      <c r="BQ2486">
        <v>415406</v>
      </c>
      <c r="BR2486">
        <v>0</v>
      </c>
      <c r="BY2486" t="s">
        <v>6250</v>
      </c>
      <c r="BZ2486" t="s">
        <v>9922</v>
      </c>
      <c r="CA2486" t="s">
        <v>58</v>
      </c>
      <c r="CB2486" t="str">
        <f t="shared" si="661"/>
        <v>ZYRA_CLUSTER_20i20d100000k nrq=0</v>
      </c>
      <c r="CC2486">
        <f t="shared" si="662"/>
        <v>144</v>
      </c>
    </row>
    <row r="2487" spans="1:81" x14ac:dyDescent="0.4">
      <c r="A2487" t="s">
        <v>2477</v>
      </c>
      <c r="B2487" t="s">
        <v>58</v>
      </c>
      <c r="C2487" t="s">
        <v>59</v>
      </c>
      <c r="D2487" t="e">
        <f t="shared" si="646"/>
        <v>#NAME?</v>
      </c>
      <c r="E2487">
        <v>10000</v>
      </c>
      <c r="F2487" t="e">
        <f t="shared" si="647"/>
        <v>#NAME?</v>
      </c>
      <c r="G2487" t="s">
        <v>60</v>
      </c>
      <c r="H2487" t="e">
        <f t="shared" si="648"/>
        <v>#NAME?</v>
      </c>
      <c r="I2487" t="s">
        <v>61</v>
      </c>
      <c r="J2487" t="e">
        <f t="shared" si="649"/>
        <v>#NAME?</v>
      </c>
      <c r="K2487" t="s">
        <v>62</v>
      </c>
      <c r="L2487" t="e">
        <f t="shared" si="650"/>
        <v>#NAME?</v>
      </c>
      <c r="M2487" t="e">
        <f t="shared" si="651"/>
        <v>#NAME?</v>
      </c>
      <c r="N2487">
        <v>100000</v>
      </c>
      <c r="O2487" t="e">
        <f t="shared" si="652"/>
        <v>#NAME?</v>
      </c>
      <c r="P2487">
        <v>20</v>
      </c>
      <c r="Q2487" t="e">
        <f t="shared" si="653"/>
        <v>#NAME?</v>
      </c>
      <c r="R2487">
        <v>20</v>
      </c>
      <c r="S2487" t="e">
        <f t="shared" si="654"/>
        <v>#NAME?</v>
      </c>
      <c r="T2487">
        <v>0</v>
      </c>
      <c r="U2487" t="e">
        <f t="shared" si="655"/>
        <v>#NAME?</v>
      </c>
      <c r="V2487">
        <v>256</v>
      </c>
      <c r="W2487" t="e">
        <f t="shared" si="656"/>
        <v>#NAME?</v>
      </c>
      <c r="X2487">
        <v>144</v>
      </c>
      <c r="Y2487" t="e">
        <f t="shared" si="657"/>
        <v>#NAME?</v>
      </c>
      <c r="Z2487">
        <v>0</v>
      </c>
      <c r="AA2487" t="e">
        <f t="shared" si="658"/>
        <v>#NAME?</v>
      </c>
      <c r="AB2487">
        <v>48</v>
      </c>
      <c r="AC2487" t="e">
        <f t="shared" si="659"/>
        <v>#NAME?</v>
      </c>
      <c r="AD2487">
        <v>2</v>
      </c>
      <c r="AE2487" t="e">
        <f t="shared" si="660"/>
        <v>#NAME?</v>
      </c>
      <c r="AF2487" t="s">
        <v>65</v>
      </c>
      <c r="AG2487" t="s">
        <v>64</v>
      </c>
      <c r="AH2487">
        <v>184354769</v>
      </c>
      <c r="AI2487">
        <v>184365605</v>
      </c>
      <c r="AJ2487">
        <v>36872037</v>
      </c>
      <c r="AK2487">
        <v>92064425</v>
      </c>
      <c r="AL2487">
        <v>10000</v>
      </c>
      <c r="AR2487">
        <v>10000</v>
      </c>
      <c r="AS2487">
        <v>202185.99</v>
      </c>
      <c r="AT2487">
        <v>20</v>
      </c>
      <c r="AU2487">
        <v>100000</v>
      </c>
      <c r="AV2487">
        <v>144</v>
      </c>
      <c r="AW2487" t="s">
        <v>60</v>
      </c>
      <c r="AX2487" t="s">
        <v>61</v>
      </c>
      <c r="AY2487" t="s">
        <v>62</v>
      </c>
      <c r="BA2487">
        <v>8</v>
      </c>
      <c r="BB2487">
        <v>1</v>
      </c>
      <c r="BD2487">
        <v>28.238199999999999</v>
      </c>
      <c r="BE2487">
        <v>4.18682</v>
      </c>
      <c r="BF2487">
        <v>3995.69</v>
      </c>
      <c r="BH2487">
        <v>2185.9899999999998</v>
      </c>
      <c r="BN2487">
        <v>917977356</v>
      </c>
      <c r="BO2487">
        <v>513811817</v>
      </c>
      <c r="BP2487">
        <v>2595000</v>
      </c>
      <c r="BQ2487">
        <v>460437</v>
      </c>
      <c r="BR2487">
        <v>0</v>
      </c>
      <c r="BY2487" t="s">
        <v>6251</v>
      </c>
      <c r="BZ2487" t="s">
        <v>9923</v>
      </c>
      <c r="CA2487" t="s">
        <v>58</v>
      </c>
      <c r="CB2487" t="str">
        <f t="shared" si="661"/>
        <v>ZYRA_CLUSTER_20i20d100000k nrq=0</v>
      </c>
      <c r="CC2487">
        <f t="shared" si="662"/>
        <v>144</v>
      </c>
    </row>
    <row r="2488" spans="1:81" x14ac:dyDescent="0.4">
      <c r="A2488" t="s">
        <v>2478</v>
      </c>
      <c r="B2488" t="s">
        <v>58</v>
      </c>
      <c r="C2488" t="s">
        <v>3765</v>
      </c>
      <c r="D2488" t="e">
        <f t="shared" si="646"/>
        <v>#NAME?</v>
      </c>
      <c r="E2488">
        <v>10000</v>
      </c>
      <c r="F2488" t="e">
        <f t="shared" si="647"/>
        <v>#NAME?</v>
      </c>
      <c r="G2488" t="s">
        <v>60</v>
      </c>
      <c r="H2488" t="e">
        <f t="shared" si="648"/>
        <v>#NAME?</v>
      </c>
      <c r="I2488" t="s">
        <v>61</v>
      </c>
      <c r="J2488" t="e">
        <f t="shared" si="649"/>
        <v>#NAME?</v>
      </c>
      <c r="K2488" t="s">
        <v>62</v>
      </c>
      <c r="L2488" t="e">
        <f t="shared" si="650"/>
        <v>#NAME?</v>
      </c>
      <c r="M2488" t="e">
        <f t="shared" si="651"/>
        <v>#NAME?</v>
      </c>
      <c r="N2488">
        <v>100000</v>
      </c>
      <c r="O2488" t="e">
        <f t="shared" si="652"/>
        <v>#NAME?</v>
      </c>
      <c r="P2488">
        <v>5</v>
      </c>
      <c r="Q2488" t="e">
        <f t="shared" si="653"/>
        <v>#NAME?</v>
      </c>
      <c r="R2488">
        <v>5</v>
      </c>
      <c r="S2488" t="e">
        <f t="shared" si="654"/>
        <v>#NAME?</v>
      </c>
      <c r="T2488">
        <v>0</v>
      </c>
      <c r="U2488" t="e">
        <f t="shared" si="655"/>
        <v>#NAME?</v>
      </c>
      <c r="V2488">
        <v>256</v>
      </c>
      <c r="W2488" t="e">
        <f t="shared" si="656"/>
        <v>#NAME?</v>
      </c>
      <c r="X2488">
        <v>17</v>
      </c>
      <c r="Y2488" t="e">
        <f t="shared" si="657"/>
        <v>#NAME?</v>
      </c>
      <c r="Z2488">
        <v>1</v>
      </c>
      <c r="AA2488" t="e">
        <f t="shared" si="658"/>
        <v>#NAME?</v>
      </c>
      <c r="AB2488">
        <v>48</v>
      </c>
      <c r="AC2488" t="e">
        <f t="shared" si="659"/>
        <v>#NAME?</v>
      </c>
      <c r="AD2488">
        <v>2</v>
      </c>
      <c r="AE2488" t="e">
        <f t="shared" si="660"/>
        <v>#NAME?</v>
      </c>
      <c r="AF2488" t="s">
        <v>65</v>
      </c>
      <c r="AG2488" t="s">
        <v>64</v>
      </c>
      <c r="AH2488">
        <v>12673476</v>
      </c>
      <c r="AI2488">
        <v>12677568</v>
      </c>
      <c r="AJ2488">
        <v>2535104</v>
      </c>
      <c r="AK2488">
        <v>25316051</v>
      </c>
      <c r="AL2488">
        <v>10000</v>
      </c>
      <c r="AR2488">
        <v>10000</v>
      </c>
      <c r="AS2488">
        <v>51571</v>
      </c>
      <c r="AT2488">
        <v>5</v>
      </c>
      <c r="AU2488">
        <v>100000</v>
      </c>
      <c r="AV2488">
        <v>17</v>
      </c>
      <c r="AW2488" t="s">
        <v>60</v>
      </c>
      <c r="AX2488" t="s">
        <v>61</v>
      </c>
      <c r="AY2488" t="s">
        <v>62</v>
      </c>
      <c r="BA2488">
        <v>8</v>
      </c>
      <c r="BB2488">
        <v>1</v>
      </c>
      <c r="BD2488">
        <v>24.284500000000001</v>
      </c>
      <c r="BE2488">
        <v>0.26866800000000002</v>
      </c>
      <c r="BF2488">
        <v>1883.23</v>
      </c>
      <c r="BH2488">
        <v>1571</v>
      </c>
      <c r="BN2488">
        <v>28441</v>
      </c>
      <c r="BO2488">
        <v>253230131</v>
      </c>
      <c r="BP2488">
        <v>133612</v>
      </c>
      <c r="BQ2488">
        <v>23296</v>
      </c>
      <c r="BR2488">
        <v>0</v>
      </c>
      <c r="BY2488" t="s">
        <v>6252</v>
      </c>
      <c r="BZ2488" t="s">
        <v>9924</v>
      </c>
      <c r="CA2488" t="s">
        <v>58</v>
      </c>
      <c r="CB2488" t="str">
        <f t="shared" si="661"/>
        <v>ZYRA_CLUSTER_5i5d100000k nrq=1</v>
      </c>
      <c r="CC2488">
        <f t="shared" si="662"/>
        <v>18</v>
      </c>
    </row>
    <row r="2489" spans="1:81" x14ac:dyDescent="0.4">
      <c r="A2489" t="s">
        <v>2990</v>
      </c>
      <c r="B2489" t="s">
        <v>58</v>
      </c>
      <c r="C2489" t="s">
        <v>67</v>
      </c>
      <c r="D2489" t="e">
        <f t="shared" si="646"/>
        <v>#NAME?</v>
      </c>
      <c r="E2489">
        <v>10000</v>
      </c>
      <c r="F2489" t="e">
        <f t="shared" si="647"/>
        <v>#NAME?</v>
      </c>
      <c r="G2489" t="s">
        <v>60</v>
      </c>
      <c r="H2489" t="e">
        <f t="shared" si="648"/>
        <v>#NAME?</v>
      </c>
      <c r="I2489" t="s">
        <v>61</v>
      </c>
      <c r="J2489" t="e">
        <f t="shared" si="649"/>
        <v>#NAME?</v>
      </c>
      <c r="K2489" t="s">
        <v>62</v>
      </c>
      <c r="L2489" t="e">
        <f t="shared" si="650"/>
        <v>#NAME?</v>
      </c>
      <c r="M2489" t="e">
        <f t="shared" si="651"/>
        <v>#NAME?</v>
      </c>
      <c r="N2489">
        <v>10000</v>
      </c>
      <c r="O2489" t="e">
        <f t="shared" si="652"/>
        <v>#NAME?</v>
      </c>
      <c r="P2489">
        <v>5</v>
      </c>
      <c r="Q2489" t="e">
        <f t="shared" si="653"/>
        <v>#NAME?</v>
      </c>
      <c r="R2489">
        <v>5</v>
      </c>
      <c r="S2489" t="e">
        <f t="shared" si="654"/>
        <v>#NAME?</v>
      </c>
      <c r="T2489">
        <v>0</v>
      </c>
      <c r="U2489" t="e">
        <f t="shared" si="655"/>
        <v>#NAME?</v>
      </c>
      <c r="V2489">
        <v>256</v>
      </c>
      <c r="W2489" t="e">
        <f t="shared" si="656"/>
        <v>#NAME?</v>
      </c>
      <c r="X2489">
        <v>54</v>
      </c>
      <c r="Y2489" t="e">
        <f t="shared" si="657"/>
        <v>#NAME?</v>
      </c>
      <c r="Z2489">
        <v>0</v>
      </c>
      <c r="AA2489" t="e">
        <f t="shared" si="658"/>
        <v>#NAME?</v>
      </c>
      <c r="AB2489">
        <v>48</v>
      </c>
      <c r="AC2489" t="e">
        <f t="shared" si="659"/>
        <v>#NAME?</v>
      </c>
      <c r="AD2489">
        <v>0</v>
      </c>
      <c r="AE2489" t="e">
        <f t="shared" si="660"/>
        <v>#NAME?</v>
      </c>
      <c r="AF2489" t="s">
        <v>65</v>
      </c>
      <c r="AG2489" t="s">
        <v>64</v>
      </c>
      <c r="AH2489">
        <v>42713556</v>
      </c>
      <c r="AI2489">
        <v>42726392</v>
      </c>
      <c r="AJ2489">
        <v>8543994</v>
      </c>
      <c r="AK2489">
        <v>85337825</v>
      </c>
      <c r="AL2489">
        <v>10000</v>
      </c>
      <c r="AR2489">
        <v>10000</v>
      </c>
      <c r="AS2489">
        <v>51299.85</v>
      </c>
      <c r="AT2489">
        <v>5</v>
      </c>
      <c r="AU2489">
        <v>10000</v>
      </c>
      <c r="AV2489">
        <v>54</v>
      </c>
      <c r="AW2489" t="s">
        <v>60</v>
      </c>
      <c r="AX2489" t="s">
        <v>61</v>
      </c>
      <c r="AY2489" t="s">
        <v>62</v>
      </c>
      <c r="BA2489">
        <v>8</v>
      </c>
      <c r="BB2489">
        <v>1</v>
      </c>
      <c r="BD2489">
        <v>2.7473000000000001</v>
      </c>
      <c r="BE2489">
        <v>0.42332799999999998</v>
      </c>
      <c r="BF2489">
        <v>1667.82</v>
      </c>
      <c r="BH2489">
        <v>1299.8499999999999</v>
      </c>
      <c r="BN2489">
        <v>852878110</v>
      </c>
      <c r="BO2489">
        <v>97943733</v>
      </c>
      <c r="BP2489">
        <v>500149</v>
      </c>
      <c r="BQ2489">
        <v>0</v>
      </c>
      <c r="BR2489">
        <v>1.96702</v>
      </c>
      <c r="BY2489" t="s">
        <v>6253</v>
      </c>
      <c r="BZ2489" t="s">
        <v>9925</v>
      </c>
      <c r="CA2489" t="s">
        <v>58</v>
      </c>
      <c r="CB2489" t="str">
        <f t="shared" si="661"/>
        <v>ZYRA_CLUSTER_5i5d10000k nrq=0</v>
      </c>
      <c r="CC2489">
        <f t="shared" si="662"/>
        <v>54</v>
      </c>
    </row>
    <row r="2490" spans="1:81" x14ac:dyDescent="0.4">
      <c r="A2490" t="s">
        <v>2479</v>
      </c>
      <c r="B2490" t="s">
        <v>58</v>
      </c>
      <c r="C2490" t="s">
        <v>59</v>
      </c>
      <c r="D2490" t="e">
        <f t="shared" si="646"/>
        <v>#NAME?</v>
      </c>
      <c r="E2490">
        <v>10000</v>
      </c>
      <c r="F2490" t="e">
        <f t="shared" si="647"/>
        <v>#NAME?</v>
      </c>
      <c r="G2490" t="s">
        <v>60</v>
      </c>
      <c r="H2490" t="e">
        <f t="shared" si="648"/>
        <v>#NAME?</v>
      </c>
      <c r="I2490" t="s">
        <v>61</v>
      </c>
      <c r="J2490" t="e">
        <f t="shared" si="649"/>
        <v>#NAME?</v>
      </c>
      <c r="K2490" t="s">
        <v>62</v>
      </c>
      <c r="L2490" t="e">
        <f t="shared" si="650"/>
        <v>#NAME?</v>
      </c>
      <c r="M2490" t="e">
        <f t="shared" si="651"/>
        <v>#NAME?</v>
      </c>
      <c r="N2490">
        <v>100000</v>
      </c>
      <c r="O2490" t="e">
        <f t="shared" si="652"/>
        <v>#NAME?</v>
      </c>
      <c r="P2490">
        <v>20</v>
      </c>
      <c r="Q2490" t="e">
        <f t="shared" si="653"/>
        <v>#NAME?</v>
      </c>
      <c r="R2490">
        <v>20</v>
      </c>
      <c r="S2490" t="e">
        <f t="shared" si="654"/>
        <v>#NAME?</v>
      </c>
      <c r="T2490">
        <v>0</v>
      </c>
      <c r="U2490" t="e">
        <f t="shared" si="655"/>
        <v>#NAME?</v>
      </c>
      <c r="V2490">
        <v>256</v>
      </c>
      <c r="W2490" t="e">
        <f t="shared" si="656"/>
        <v>#NAME?</v>
      </c>
      <c r="X2490">
        <v>143</v>
      </c>
      <c r="Y2490" t="e">
        <f t="shared" si="657"/>
        <v>#NAME?</v>
      </c>
      <c r="Z2490">
        <v>1</v>
      </c>
      <c r="AA2490" t="e">
        <f t="shared" si="658"/>
        <v>#NAME?</v>
      </c>
      <c r="AB2490">
        <v>48</v>
      </c>
      <c r="AC2490" t="e">
        <f t="shared" si="659"/>
        <v>#NAME?</v>
      </c>
      <c r="AD2490">
        <v>0</v>
      </c>
      <c r="AE2490" t="e">
        <f t="shared" si="660"/>
        <v>#NAME?</v>
      </c>
      <c r="AF2490" t="s">
        <v>65</v>
      </c>
      <c r="AG2490" t="s">
        <v>64</v>
      </c>
      <c r="AH2490">
        <v>184566844</v>
      </c>
      <c r="AI2490">
        <v>184606592</v>
      </c>
      <c r="AJ2490">
        <v>36917343</v>
      </c>
      <c r="AK2490">
        <v>92183620</v>
      </c>
      <c r="AL2490">
        <v>10000</v>
      </c>
      <c r="AR2490">
        <v>10000</v>
      </c>
      <c r="AS2490">
        <v>202339.11</v>
      </c>
      <c r="AT2490">
        <v>20</v>
      </c>
      <c r="AU2490">
        <v>100000</v>
      </c>
      <c r="AV2490">
        <v>143</v>
      </c>
      <c r="AW2490" t="s">
        <v>60</v>
      </c>
      <c r="AX2490" t="s">
        <v>61</v>
      </c>
      <c r="AY2490" t="s">
        <v>62</v>
      </c>
      <c r="BA2490">
        <v>8</v>
      </c>
      <c r="BB2490">
        <v>1</v>
      </c>
      <c r="BD2490">
        <v>28.874500000000001</v>
      </c>
      <c r="BE2490">
        <v>4.2765399999999998</v>
      </c>
      <c r="BF2490">
        <v>4007.34</v>
      </c>
      <c r="BH2490">
        <v>2339.11</v>
      </c>
      <c r="BN2490">
        <v>919298682</v>
      </c>
      <c r="BO2490">
        <v>557783196</v>
      </c>
      <c r="BP2490">
        <v>2497882</v>
      </c>
      <c r="BQ2490">
        <v>226208</v>
      </c>
      <c r="BR2490">
        <v>0</v>
      </c>
      <c r="BY2490" t="s">
        <v>6254</v>
      </c>
      <c r="BZ2490" t="s">
        <v>9926</v>
      </c>
      <c r="CA2490" t="s">
        <v>58</v>
      </c>
      <c r="CB2490" t="str">
        <f t="shared" si="661"/>
        <v>ZYRA_CLUSTER_20i20d100000k nrq=1</v>
      </c>
      <c r="CC2490">
        <f t="shared" si="662"/>
        <v>144</v>
      </c>
    </row>
    <row r="2491" spans="1:81" x14ac:dyDescent="0.4">
      <c r="A2491" t="s">
        <v>2480</v>
      </c>
      <c r="B2491" t="s">
        <v>58</v>
      </c>
      <c r="C2491" t="s">
        <v>59</v>
      </c>
      <c r="D2491" t="e">
        <f t="shared" si="646"/>
        <v>#NAME?</v>
      </c>
      <c r="E2491">
        <v>10000</v>
      </c>
      <c r="F2491" t="e">
        <f t="shared" si="647"/>
        <v>#NAME?</v>
      </c>
      <c r="G2491" t="s">
        <v>60</v>
      </c>
      <c r="H2491" t="e">
        <f t="shared" si="648"/>
        <v>#NAME?</v>
      </c>
      <c r="I2491" t="s">
        <v>61</v>
      </c>
      <c r="J2491" t="e">
        <f t="shared" si="649"/>
        <v>#NAME?</v>
      </c>
      <c r="K2491" t="s">
        <v>62</v>
      </c>
      <c r="L2491" t="e">
        <f t="shared" si="650"/>
        <v>#NAME?</v>
      </c>
      <c r="M2491" t="e">
        <f t="shared" si="651"/>
        <v>#NAME?</v>
      </c>
      <c r="N2491">
        <v>100000</v>
      </c>
      <c r="O2491" t="e">
        <f t="shared" si="652"/>
        <v>#NAME?</v>
      </c>
      <c r="P2491">
        <v>20</v>
      </c>
      <c r="Q2491" t="e">
        <f t="shared" si="653"/>
        <v>#NAME?</v>
      </c>
      <c r="R2491">
        <v>20</v>
      </c>
      <c r="S2491" t="e">
        <f t="shared" si="654"/>
        <v>#NAME?</v>
      </c>
      <c r="T2491">
        <v>0</v>
      </c>
      <c r="U2491" t="e">
        <f t="shared" si="655"/>
        <v>#NAME?</v>
      </c>
      <c r="V2491">
        <v>256</v>
      </c>
      <c r="W2491" t="e">
        <f t="shared" si="656"/>
        <v>#NAME?</v>
      </c>
      <c r="X2491">
        <v>143</v>
      </c>
      <c r="Y2491" t="e">
        <f t="shared" si="657"/>
        <v>#NAME?</v>
      </c>
      <c r="Z2491">
        <v>1</v>
      </c>
      <c r="AA2491" t="e">
        <f t="shared" si="658"/>
        <v>#NAME?</v>
      </c>
      <c r="AB2491">
        <v>48</v>
      </c>
      <c r="AC2491" t="e">
        <f t="shared" si="659"/>
        <v>#NAME?</v>
      </c>
      <c r="AD2491">
        <v>1</v>
      </c>
      <c r="AE2491" t="e">
        <f t="shared" si="660"/>
        <v>#NAME?</v>
      </c>
      <c r="AF2491" t="s">
        <v>65</v>
      </c>
      <c r="AG2491" t="s">
        <v>64</v>
      </c>
      <c r="AH2491">
        <v>186649063</v>
      </c>
      <c r="AI2491">
        <v>186664774</v>
      </c>
      <c r="AJ2491">
        <v>37331383</v>
      </c>
      <c r="AK2491">
        <v>93219457</v>
      </c>
      <c r="AL2491">
        <v>10000</v>
      </c>
      <c r="AR2491">
        <v>10000</v>
      </c>
      <c r="AS2491">
        <v>202294.41</v>
      </c>
      <c r="AT2491">
        <v>20</v>
      </c>
      <c r="AU2491">
        <v>100000</v>
      </c>
      <c r="AV2491">
        <v>143</v>
      </c>
      <c r="AW2491" t="s">
        <v>60</v>
      </c>
      <c r="AX2491" t="s">
        <v>61</v>
      </c>
      <c r="AY2491" t="s">
        <v>62</v>
      </c>
      <c r="BA2491">
        <v>8</v>
      </c>
      <c r="BB2491">
        <v>1</v>
      </c>
      <c r="BD2491">
        <v>28.328199999999999</v>
      </c>
      <c r="BE2491">
        <v>4.2224000000000004</v>
      </c>
      <c r="BF2491">
        <v>3971.43</v>
      </c>
      <c r="BH2491">
        <v>2294.41</v>
      </c>
      <c r="BN2491">
        <v>929611213</v>
      </c>
      <c r="BO2491">
        <v>555076491</v>
      </c>
      <c r="BP2491">
        <v>2537215</v>
      </c>
      <c r="BQ2491">
        <v>245472</v>
      </c>
      <c r="BR2491">
        <v>0</v>
      </c>
      <c r="BY2491" t="s">
        <v>6255</v>
      </c>
      <c r="BZ2491" t="s">
        <v>9927</v>
      </c>
      <c r="CA2491" t="s">
        <v>58</v>
      </c>
      <c r="CB2491" t="str">
        <f t="shared" si="661"/>
        <v>ZYRA_CLUSTER_20i20d100000k nrq=1</v>
      </c>
      <c r="CC2491">
        <f t="shared" si="662"/>
        <v>144</v>
      </c>
    </row>
    <row r="2492" spans="1:81" x14ac:dyDescent="0.4">
      <c r="A2492" t="s">
        <v>2481</v>
      </c>
      <c r="B2492" t="s">
        <v>58</v>
      </c>
      <c r="C2492" t="s">
        <v>59</v>
      </c>
      <c r="D2492" t="e">
        <f t="shared" si="646"/>
        <v>#NAME?</v>
      </c>
      <c r="E2492">
        <v>10000</v>
      </c>
      <c r="F2492" t="e">
        <f t="shared" si="647"/>
        <v>#NAME?</v>
      </c>
      <c r="G2492" t="s">
        <v>60</v>
      </c>
      <c r="H2492" t="e">
        <f t="shared" si="648"/>
        <v>#NAME?</v>
      </c>
      <c r="I2492" t="s">
        <v>61</v>
      </c>
      <c r="J2492" t="e">
        <f t="shared" si="649"/>
        <v>#NAME?</v>
      </c>
      <c r="K2492" t="s">
        <v>62</v>
      </c>
      <c r="L2492" t="e">
        <f t="shared" si="650"/>
        <v>#NAME?</v>
      </c>
      <c r="M2492" t="e">
        <f t="shared" si="651"/>
        <v>#NAME?</v>
      </c>
      <c r="N2492">
        <v>100000</v>
      </c>
      <c r="O2492" t="e">
        <f t="shared" si="652"/>
        <v>#NAME?</v>
      </c>
      <c r="P2492">
        <v>20</v>
      </c>
      <c r="Q2492" t="e">
        <f t="shared" si="653"/>
        <v>#NAME?</v>
      </c>
      <c r="R2492">
        <v>20</v>
      </c>
      <c r="S2492" t="e">
        <f t="shared" si="654"/>
        <v>#NAME?</v>
      </c>
      <c r="T2492">
        <v>0</v>
      </c>
      <c r="U2492" t="e">
        <f t="shared" si="655"/>
        <v>#NAME?</v>
      </c>
      <c r="V2492">
        <v>256</v>
      </c>
      <c r="W2492" t="e">
        <f t="shared" si="656"/>
        <v>#NAME?</v>
      </c>
      <c r="X2492">
        <v>143</v>
      </c>
      <c r="Y2492" t="e">
        <f t="shared" si="657"/>
        <v>#NAME?</v>
      </c>
      <c r="Z2492">
        <v>1</v>
      </c>
      <c r="AA2492" t="e">
        <f t="shared" si="658"/>
        <v>#NAME?</v>
      </c>
      <c r="AB2492">
        <v>48</v>
      </c>
      <c r="AC2492" t="e">
        <f t="shared" si="659"/>
        <v>#NAME?</v>
      </c>
      <c r="AD2492">
        <v>2</v>
      </c>
      <c r="AE2492" t="e">
        <f t="shared" si="660"/>
        <v>#NAME?</v>
      </c>
      <c r="AF2492" t="s">
        <v>65</v>
      </c>
      <c r="AG2492" t="s">
        <v>64</v>
      </c>
      <c r="AH2492">
        <v>193388154</v>
      </c>
      <c r="AI2492">
        <v>193440625</v>
      </c>
      <c r="AJ2492">
        <v>38682877</v>
      </c>
      <c r="AK2492">
        <v>96593381</v>
      </c>
      <c r="AL2492">
        <v>10000</v>
      </c>
      <c r="AR2492">
        <v>10000</v>
      </c>
      <c r="AS2492">
        <v>202106.45</v>
      </c>
      <c r="AT2492">
        <v>20</v>
      </c>
      <c r="AU2492">
        <v>100000</v>
      </c>
      <c r="AV2492">
        <v>143</v>
      </c>
      <c r="AW2492" t="s">
        <v>60</v>
      </c>
      <c r="AX2492" t="s">
        <v>61</v>
      </c>
      <c r="AY2492" t="s">
        <v>62</v>
      </c>
      <c r="BA2492">
        <v>8</v>
      </c>
      <c r="BB2492">
        <v>1</v>
      </c>
      <c r="BD2492">
        <v>28.119700000000002</v>
      </c>
      <c r="BE2492">
        <v>4.2562199999999999</v>
      </c>
      <c r="BF2492">
        <v>3849.06</v>
      </c>
      <c r="BH2492">
        <v>2106.4499999999998</v>
      </c>
      <c r="BN2492">
        <v>963260581</v>
      </c>
      <c r="BO2492">
        <v>533132036</v>
      </c>
      <c r="BP2492">
        <v>2631931</v>
      </c>
      <c r="BQ2492">
        <v>227378</v>
      </c>
      <c r="BR2492">
        <v>0</v>
      </c>
      <c r="BY2492" t="s">
        <v>6256</v>
      </c>
      <c r="BZ2492" t="s">
        <v>9928</v>
      </c>
      <c r="CA2492" t="s">
        <v>58</v>
      </c>
      <c r="CB2492" t="str">
        <f t="shared" si="661"/>
        <v>ZYRA_CLUSTER_20i20d100000k nrq=1</v>
      </c>
      <c r="CC2492">
        <f t="shared" si="662"/>
        <v>144</v>
      </c>
    </row>
    <row r="2493" spans="1:81" x14ac:dyDescent="0.4">
      <c r="A2493" t="s">
        <v>2482</v>
      </c>
      <c r="B2493" t="s">
        <v>58</v>
      </c>
      <c r="C2493" t="s">
        <v>96</v>
      </c>
      <c r="D2493" t="e">
        <f t="shared" si="646"/>
        <v>#NAME?</v>
      </c>
      <c r="E2493">
        <v>10000</v>
      </c>
      <c r="F2493" t="e">
        <f t="shared" si="647"/>
        <v>#NAME?</v>
      </c>
      <c r="G2493" t="s">
        <v>60</v>
      </c>
      <c r="H2493" t="e">
        <f t="shared" si="648"/>
        <v>#NAME?</v>
      </c>
      <c r="I2493" t="s">
        <v>61</v>
      </c>
      <c r="J2493" t="e">
        <f t="shared" si="649"/>
        <v>#NAME?</v>
      </c>
      <c r="K2493" t="s">
        <v>62</v>
      </c>
      <c r="L2493" t="e">
        <f t="shared" si="650"/>
        <v>#NAME?</v>
      </c>
      <c r="M2493" t="e">
        <f t="shared" si="651"/>
        <v>#NAME?</v>
      </c>
      <c r="N2493">
        <v>100000</v>
      </c>
      <c r="O2493" t="e">
        <f t="shared" si="652"/>
        <v>#NAME?</v>
      </c>
      <c r="P2493">
        <v>0</v>
      </c>
      <c r="Q2493" t="e">
        <f t="shared" si="653"/>
        <v>#NAME?</v>
      </c>
      <c r="R2493">
        <v>0</v>
      </c>
      <c r="S2493" t="e">
        <f t="shared" si="654"/>
        <v>#NAME?</v>
      </c>
      <c r="T2493">
        <v>0</v>
      </c>
      <c r="U2493" t="e">
        <f t="shared" si="655"/>
        <v>#NAME?</v>
      </c>
      <c r="V2493">
        <v>256</v>
      </c>
      <c r="W2493" t="e">
        <f t="shared" si="656"/>
        <v>#NAME?</v>
      </c>
      <c r="X2493">
        <v>1</v>
      </c>
      <c r="Y2493" t="e">
        <f t="shared" si="657"/>
        <v>#NAME?</v>
      </c>
      <c r="Z2493">
        <v>0</v>
      </c>
      <c r="AA2493" t="e">
        <f t="shared" si="658"/>
        <v>#NAME?</v>
      </c>
      <c r="AB2493">
        <v>48</v>
      </c>
      <c r="AC2493" t="e">
        <f t="shared" si="659"/>
        <v>#NAME?</v>
      </c>
      <c r="AD2493">
        <v>0</v>
      </c>
      <c r="AE2493" t="e">
        <f t="shared" si="660"/>
        <v>#NAME?</v>
      </c>
      <c r="AF2493" t="s">
        <v>65</v>
      </c>
      <c r="AG2493" t="s">
        <v>64</v>
      </c>
      <c r="AJ2493">
        <v>0</v>
      </c>
      <c r="AK2493">
        <v>2981299</v>
      </c>
      <c r="AL2493">
        <v>10000</v>
      </c>
      <c r="AR2493">
        <v>10000</v>
      </c>
      <c r="AS2493">
        <v>763.41600000000005</v>
      </c>
      <c r="AT2493">
        <v>0</v>
      </c>
      <c r="AU2493">
        <v>100000</v>
      </c>
      <c r="AV2493">
        <v>1</v>
      </c>
      <c r="AW2493" t="s">
        <v>60</v>
      </c>
      <c r="AX2493" t="s">
        <v>61</v>
      </c>
      <c r="AY2493" t="s">
        <v>62</v>
      </c>
      <c r="BA2493">
        <v>8</v>
      </c>
      <c r="BB2493">
        <v>1</v>
      </c>
      <c r="BD2493">
        <v>7.5891000000000002</v>
      </c>
      <c r="BE2493">
        <v>1.74132E-3</v>
      </c>
      <c r="BF2493">
        <v>1294.01</v>
      </c>
      <c r="BH2493">
        <v>763.41600000000005</v>
      </c>
      <c r="BN2493">
        <v>29812999</v>
      </c>
      <c r="BO2493">
        <v>16936</v>
      </c>
      <c r="BP2493">
        <v>2378</v>
      </c>
      <c r="BQ2493">
        <v>0</v>
      </c>
      <c r="BR2493">
        <v>0</v>
      </c>
      <c r="BY2493" t="s">
        <v>6257</v>
      </c>
      <c r="BZ2493" t="s">
        <v>9929</v>
      </c>
      <c r="CA2493" t="s">
        <v>58</v>
      </c>
      <c r="CB2493" t="str">
        <f t="shared" si="661"/>
        <v>ZYRA_CLUSTER_0i0d100000k nrq=0</v>
      </c>
      <c r="CC2493">
        <f t="shared" si="662"/>
        <v>1</v>
      </c>
    </row>
    <row r="2494" spans="1:81" x14ac:dyDescent="0.4">
      <c r="A2494" t="s">
        <v>2483</v>
      </c>
      <c r="B2494" t="s">
        <v>58</v>
      </c>
      <c r="C2494" t="s">
        <v>96</v>
      </c>
      <c r="D2494" t="e">
        <f t="shared" si="646"/>
        <v>#NAME?</v>
      </c>
      <c r="E2494">
        <v>10000</v>
      </c>
      <c r="F2494" t="e">
        <f t="shared" si="647"/>
        <v>#NAME?</v>
      </c>
      <c r="G2494" t="s">
        <v>60</v>
      </c>
      <c r="H2494" t="e">
        <f t="shared" si="648"/>
        <v>#NAME?</v>
      </c>
      <c r="I2494" t="s">
        <v>61</v>
      </c>
      <c r="J2494" t="e">
        <f t="shared" si="649"/>
        <v>#NAME?</v>
      </c>
      <c r="K2494" t="s">
        <v>62</v>
      </c>
      <c r="L2494" t="e">
        <f t="shared" si="650"/>
        <v>#NAME?</v>
      </c>
      <c r="M2494" t="e">
        <f t="shared" si="651"/>
        <v>#NAME?</v>
      </c>
      <c r="N2494">
        <v>100000</v>
      </c>
      <c r="O2494" t="e">
        <f t="shared" si="652"/>
        <v>#NAME?</v>
      </c>
      <c r="P2494">
        <v>0</v>
      </c>
      <c r="Q2494" t="e">
        <f t="shared" si="653"/>
        <v>#NAME?</v>
      </c>
      <c r="R2494">
        <v>0</v>
      </c>
      <c r="S2494" t="e">
        <f t="shared" si="654"/>
        <v>#NAME?</v>
      </c>
      <c r="T2494">
        <v>0</v>
      </c>
      <c r="U2494" t="e">
        <f t="shared" si="655"/>
        <v>#NAME?</v>
      </c>
      <c r="V2494">
        <v>256</v>
      </c>
      <c r="W2494" t="e">
        <f t="shared" si="656"/>
        <v>#NAME?</v>
      </c>
      <c r="X2494">
        <v>1</v>
      </c>
      <c r="Y2494" t="e">
        <f t="shared" si="657"/>
        <v>#NAME?</v>
      </c>
      <c r="Z2494">
        <v>0</v>
      </c>
      <c r="AA2494" t="e">
        <f t="shared" si="658"/>
        <v>#NAME?</v>
      </c>
      <c r="AB2494">
        <v>48</v>
      </c>
      <c r="AC2494" t="e">
        <f t="shared" si="659"/>
        <v>#NAME?</v>
      </c>
      <c r="AD2494">
        <v>1</v>
      </c>
      <c r="AE2494" t="e">
        <f t="shared" si="660"/>
        <v>#NAME?</v>
      </c>
      <c r="AF2494" t="s">
        <v>65</v>
      </c>
      <c r="AG2494" t="s">
        <v>64</v>
      </c>
      <c r="AJ2494">
        <v>0</v>
      </c>
      <c r="AK2494">
        <v>2949699</v>
      </c>
      <c r="AL2494">
        <v>10000</v>
      </c>
      <c r="AR2494">
        <v>10000</v>
      </c>
      <c r="AS2494">
        <v>806.69</v>
      </c>
      <c r="AT2494">
        <v>0</v>
      </c>
      <c r="AU2494">
        <v>100000</v>
      </c>
      <c r="AV2494">
        <v>1</v>
      </c>
      <c r="AW2494" t="s">
        <v>60</v>
      </c>
      <c r="AX2494" t="s">
        <v>61</v>
      </c>
      <c r="AY2494" t="s">
        <v>62</v>
      </c>
      <c r="BA2494">
        <v>8</v>
      </c>
      <c r="BB2494">
        <v>1</v>
      </c>
      <c r="BD2494">
        <v>7.5279199999999999</v>
      </c>
      <c r="BE2494">
        <v>1.1230299999999999E-3</v>
      </c>
      <c r="BF2494">
        <v>1303.77</v>
      </c>
      <c r="BH2494">
        <v>806.69</v>
      </c>
      <c r="BN2494">
        <v>29496999</v>
      </c>
      <c r="BO2494">
        <v>15920</v>
      </c>
      <c r="BP2494">
        <v>2156</v>
      </c>
      <c r="BQ2494">
        <v>0</v>
      </c>
      <c r="BR2494">
        <v>0</v>
      </c>
      <c r="BY2494" t="s">
        <v>6258</v>
      </c>
      <c r="BZ2494" t="s">
        <v>9930</v>
      </c>
      <c r="CA2494" t="s">
        <v>58</v>
      </c>
      <c r="CB2494" t="str">
        <f t="shared" si="661"/>
        <v>ZYRA_CLUSTER_0i0d100000k nrq=0</v>
      </c>
      <c r="CC2494">
        <f t="shared" si="662"/>
        <v>1</v>
      </c>
    </row>
    <row r="2495" spans="1:81" x14ac:dyDescent="0.4">
      <c r="A2495" t="s">
        <v>2485</v>
      </c>
      <c r="B2495" t="s">
        <v>58</v>
      </c>
      <c r="C2495" t="s">
        <v>96</v>
      </c>
      <c r="D2495" t="e">
        <f t="shared" si="646"/>
        <v>#NAME?</v>
      </c>
      <c r="E2495">
        <v>10000</v>
      </c>
      <c r="F2495" t="e">
        <f t="shared" si="647"/>
        <v>#NAME?</v>
      </c>
      <c r="G2495" t="s">
        <v>60</v>
      </c>
      <c r="H2495" t="e">
        <f t="shared" si="648"/>
        <v>#NAME?</v>
      </c>
      <c r="I2495" t="s">
        <v>61</v>
      </c>
      <c r="J2495" t="e">
        <f t="shared" si="649"/>
        <v>#NAME?</v>
      </c>
      <c r="K2495" t="s">
        <v>62</v>
      </c>
      <c r="L2495" t="e">
        <f t="shared" si="650"/>
        <v>#NAME?</v>
      </c>
      <c r="M2495" t="e">
        <f t="shared" si="651"/>
        <v>#NAME?</v>
      </c>
      <c r="N2495">
        <v>100000</v>
      </c>
      <c r="O2495" t="e">
        <f t="shared" si="652"/>
        <v>#NAME?</v>
      </c>
      <c r="P2495">
        <v>0</v>
      </c>
      <c r="Q2495" t="e">
        <f t="shared" si="653"/>
        <v>#NAME?</v>
      </c>
      <c r="R2495">
        <v>0</v>
      </c>
      <c r="S2495" t="e">
        <f t="shared" si="654"/>
        <v>#NAME?</v>
      </c>
      <c r="T2495">
        <v>0</v>
      </c>
      <c r="U2495" t="e">
        <f t="shared" si="655"/>
        <v>#NAME?</v>
      </c>
      <c r="V2495">
        <v>256</v>
      </c>
      <c r="W2495" t="e">
        <f t="shared" si="656"/>
        <v>#NAME?</v>
      </c>
      <c r="X2495">
        <v>1</v>
      </c>
      <c r="Y2495" t="e">
        <f t="shared" si="657"/>
        <v>#NAME?</v>
      </c>
      <c r="Z2495">
        <v>0</v>
      </c>
      <c r="AA2495" t="e">
        <f t="shared" si="658"/>
        <v>#NAME?</v>
      </c>
      <c r="AB2495">
        <v>48</v>
      </c>
      <c r="AC2495" t="e">
        <f t="shared" si="659"/>
        <v>#NAME?</v>
      </c>
      <c r="AD2495">
        <v>2</v>
      </c>
      <c r="AE2495" t="e">
        <f t="shared" si="660"/>
        <v>#NAME?</v>
      </c>
      <c r="AF2495" t="s">
        <v>65</v>
      </c>
      <c r="AG2495" t="s">
        <v>64</v>
      </c>
      <c r="AJ2495">
        <v>0</v>
      </c>
      <c r="AK2495">
        <v>2966599</v>
      </c>
      <c r="AL2495">
        <v>10000</v>
      </c>
      <c r="AR2495">
        <v>10000</v>
      </c>
      <c r="AS2495">
        <v>798.23599999999999</v>
      </c>
      <c r="AT2495">
        <v>0</v>
      </c>
      <c r="AU2495">
        <v>100000</v>
      </c>
      <c r="AV2495">
        <v>1</v>
      </c>
      <c r="AW2495" t="s">
        <v>60</v>
      </c>
      <c r="AX2495" t="s">
        <v>61</v>
      </c>
      <c r="AY2495" t="s">
        <v>62</v>
      </c>
      <c r="BA2495">
        <v>8</v>
      </c>
      <c r="BB2495">
        <v>1</v>
      </c>
      <c r="BD2495">
        <v>7.6446300000000003</v>
      </c>
      <c r="BE2495">
        <v>2.1498300000000001E-3</v>
      </c>
      <c r="BF2495">
        <v>1281.8900000000001</v>
      </c>
      <c r="BH2495">
        <v>798.23599999999999</v>
      </c>
      <c r="BN2495">
        <v>29665999</v>
      </c>
      <c r="BO2495">
        <v>20071</v>
      </c>
      <c r="BP2495">
        <v>3313</v>
      </c>
      <c r="BQ2495">
        <v>0</v>
      </c>
      <c r="BR2495">
        <v>0</v>
      </c>
      <c r="BY2495" t="s">
        <v>6259</v>
      </c>
      <c r="BZ2495" t="s">
        <v>9931</v>
      </c>
      <c r="CA2495" t="s">
        <v>58</v>
      </c>
      <c r="CB2495" t="str">
        <f t="shared" si="661"/>
        <v>ZYRA_CLUSTER_0i0d100000k nrq=0</v>
      </c>
      <c r="CC2495">
        <f t="shared" si="662"/>
        <v>1</v>
      </c>
    </row>
    <row r="2496" spans="1:81" x14ac:dyDescent="0.4">
      <c r="A2496" t="s">
        <v>2486</v>
      </c>
      <c r="B2496" t="s">
        <v>58</v>
      </c>
      <c r="C2496" t="s">
        <v>96</v>
      </c>
      <c r="D2496" t="e">
        <f t="shared" si="646"/>
        <v>#NAME?</v>
      </c>
      <c r="E2496">
        <v>10000</v>
      </c>
      <c r="F2496" t="e">
        <f t="shared" si="647"/>
        <v>#NAME?</v>
      </c>
      <c r="G2496" t="s">
        <v>60</v>
      </c>
      <c r="H2496" t="e">
        <f t="shared" si="648"/>
        <v>#NAME?</v>
      </c>
      <c r="I2496" t="s">
        <v>61</v>
      </c>
      <c r="J2496" t="e">
        <f t="shared" si="649"/>
        <v>#NAME?</v>
      </c>
      <c r="K2496" t="s">
        <v>62</v>
      </c>
      <c r="L2496" t="e">
        <f t="shared" si="650"/>
        <v>#NAME?</v>
      </c>
      <c r="M2496" t="e">
        <f t="shared" si="651"/>
        <v>#NAME?</v>
      </c>
      <c r="N2496">
        <v>100000</v>
      </c>
      <c r="O2496" t="e">
        <f t="shared" si="652"/>
        <v>#NAME?</v>
      </c>
      <c r="P2496">
        <v>0</v>
      </c>
      <c r="Q2496" t="e">
        <f t="shared" si="653"/>
        <v>#NAME?</v>
      </c>
      <c r="R2496">
        <v>0</v>
      </c>
      <c r="S2496" t="e">
        <f t="shared" si="654"/>
        <v>#NAME?</v>
      </c>
      <c r="T2496">
        <v>0</v>
      </c>
      <c r="U2496" t="e">
        <f t="shared" si="655"/>
        <v>#NAME?</v>
      </c>
      <c r="V2496">
        <v>256</v>
      </c>
      <c r="W2496" t="e">
        <f t="shared" si="656"/>
        <v>#NAME?</v>
      </c>
      <c r="X2496">
        <v>18</v>
      </c>
      <c r="Y2496" t="e">
        <f t="shared" si="657"/>
        <v>#NAME?</v>
      </c>
      <c r="Z2496">
        <v>0</v>
      </c>
      <c r="AA2496" t="e">
        <f t="shared" si="658"/>
        <v>#NAME?</v>
      </c>
      <c r="AB2496">
        <v>48</v>
      </c>
      <c r="AC2496" t="e">
        <f t="shared" si="659"/>
        <v>#NAME?</v>
      </c>
      <c r="AD2496">
        <v>0</v>
      </c>
      <c r="AE2496" t="e">
        <f t="shared" si="660"/>
        <v>#NAME?</v>
      </c>
      <c r="AF2496" t="s">
        <v>65</v>
      </c>
      <c r="AG2496" t="s">
        <v>64</v>
      </c>
      <c r="AJ2496">
        <v>0</v>
      </c>
      <c r="AK2496">
        <v>40152190</v>
      </c>
      <c r="AL2496">
        <v>10000</v>
      </c>
      <c r="AR2496">
        <v>10000</v>
      </c>
      <c r="AS2496">
        <v>762.81200000000001</v>
      </c>
      <c r="AT2496">
        <v>0</v>
      </c>
      <c r="AU2496">
        <v>100000</v>
      </c>
      <c r="AV2496">
        <v>18</v>
      </c>
      <c r="AW2496" t="s">
        <v>60</v>
      </c>
      <c r="AX2496" t="s">
        <v>61</v>
      </c>
      <c r="AY2496" t="s">
        <v>62</v>
      </c>
      <c r="BA2496">
        <v>8</v>
      </c>
      <c r="BB2496">
        <v>1</v>
      </c>
      <c r="BD2496">
        <v>7.6136400000000002</v>
      </c>
      <c r="BE2496">
        <v>5.3022500000000005E-4</v>
      </c>
      <c r="BF2496">
        <v>1195.9000000000001</v>
      </c>
      <c r="BH2496">
        <v>762.81200000000001</v>
      </c>
      <c r="BN2496">
        <v>401521903</v>
      </c>
      <c r="BO2496">
        <v>232727</v>
      </c>
      <c r="BP2496">
        <v>21523</v>
      </c>
      <c r="BQ2496">
        <v>406</v>
      </c>
      <c r="BR2496">
        <v>0</v>
      </c>
      <c r="BY2496" t="s">
        <v>6260</v>
      </c>
      <c r="BZ2496" t="s">
        <v>9932</v>
      </c>
      <c r="CA2496" t="s">
        <v>58</v>
      </c>
      <c r="CB2496" t="str">
        <f t="shared" si="661"/>
        <v>ZYRA_CLUSTER_0i0d100000k nrq=0</v>
      </c>
      <c r="CC2496">
        <f t="shared" si="662"/>
        <v>18</v>
      </c>
    </row>
    <row r="2497" spans="1:81" x14ac:dyDescent="0.4">
      <c r="A2497" t="s">
        <v>2487</v>
      </c>
      <c r="B2497" t="s">
        <v>58</v>
      </c>
      <c r="C2497" t="s">
        <v>96</v>
      </c>
      <c r="D2497" t="e">
        <f t="shared" ref="D2497:D2560" si="663">-t</f>
        <v>#NAME?</v>
      </c>
      <c r="E2497">
        <v>10000</v>
      </c>
      <c r="F2497" t="e">
        <f t="shared" ref="F2497:F2560" si="664">-mr</f>
        <v>#NAME?</v>
      </c>
      <c r="G2497" t="s">
        <v>60</v>
      </c>
      <c r="H2497" t="e">
        <f t="shared" ref="H2497:H2560" si="665">-ma</f>
        <v>#NAME?</v>
      </c>
      <c r="I2497" t="s">
        <v>61</v>
      </c>
      <c r="J2497" t="e">
        <f t="shared" ref="J2497:J2560" si="666">-mp</f>
        <v>#NAME?</v>
      </c>
      <c r="K2497" t="s">
        <v>62</v>
      </c>
      <c r="L2497" t="e">
        <f t="shared" ref="L2497:L2560" si="667">-p</f>
        <v>#NAME?</v>
      </c>
      <c r="M2497" t="e">
        <f t="shared" ref="M2497:M2560" si="668">-k</f>
        <v>#NAME?</v>
      </c>
      <c r="N2497">
        <v>100000</v>
      </c>
      <c r="O2497" t="e">
        <f t="shared" ref="O2497:O2560" si="669">-i</f>
        <v>#NAME?</v>
      </c>
      <c r="P2497">
        <v>0</v>
      </c>
      <c r="Q2497" t="e">
        <f t="shared" ref="Q2497:Q2560" si="670">-d</f>
        <v>#NAME?</v>
      </c>
      <c r="R2497">
        <v>0</v>
      </c>
      <c r="S2497" t="e">
        <f t="shared" ref="S2497:S2560" si="671">-rq</f>
        <v>#NAME?</v>
      </c>
      <c r="T2497">
        <v>0</v>
      </c>
      <c r="U2497" t="e">
        <f t="shared" ref="U2497:U2560" si="672">-rqsize</f>
        <v>#NAME?</v>
      </c>
      <c r="V2497">
        <v>256</v>
      </c>
      <c r="W2497" t="e">
        <f t="shared" ref="W2497:W2560" si="673">-nwork</f>
        <v>#NAME?</v>
      </c>
      <c r="X2497">
        <v>18</v>
      </c>
      <c r="Y2497" t="e">
        <f t="shared" ref="Y2497:Y2560" si="674">-nrq</f>
        <v>#NAME?</v>
      </c>
      <c r="Z2497">
        <v>0</v>
      </c>
      <c r="AA2497" t="e">
        <f t="shared" ref="AA2497:AA2560" si="675">-seqwidth</f>
        <v>#NAME?</v>
      </c>
      <c r="AB2497">
        <v>48</v>
      </c>
      <c r="AC2497" t="e">
        <f t="shared" ref="AC2497:AC2560" si="676">-trial</f>
        <v>#NAME?</v>
      </c>
      <c r="AD2497">
        <v>1</v>
      </c>
      <c r="AE2497" t="e">
        <f t="shared" ref="AE2497:AE2560" si="677">-pinning</f>
        <v>#NAME?</v>
      </c>
      <c r="AF2497" t="s">
        <v>65</v>
      </c>
      <c r="AG2497" t="s">
        <v>64</v>
      </c>
      <c r="AJ2497">
        <v>0</v>
      </c>
      <c r="AK2497">
        <v>38980784</v>
      </c>
      <c r="AL2497">
        <v>10000</v>
      </c>
      <c r="AR2497">
        <v>10000</v>
      </c>
      <c r="AS2497">
        <v>804.19799999999998</v>
      </c>
      <c r="AT2497">
        <v>0</v>
      </c>
      <c r="AU2497">
        <v>100000</v>
      </c>
      <c r="AV2497">
        <v>18</v>
      </c>
      <c r="AW2497" t="s">
        <v>60</v>
      </c>
      <c r="AX2497" t="s">
        <v>61</v>
      </c>
      <c r="AY2497" t="s">
        <v>62</v>
      </c>
      <c r="BA2497">
        <v>8</v>
      </c>
      <c r="BB2497">
        <v>1</v>
      </c>
      <c r="BD2497">
        <v>7.6480600000000001</v>
      </c>
      <c r="BE2497">
        <v>9.0746999999999996E-4</v>
      </c>
      <c r="BF2497">
        <v>1232.22</v>
      </c>
      <c r="BH2497">
        <v>804.19799999999998</v>
      </c>
      <c r="BN2497">
        <v>389807848</v>
      </c>
      <c r="BO2497">
        <v>236368</v>
      </c>
      <c r="BP2497">
        <v>21720</v>
      </c>
      <c r="BQ2497">
        <v>412</v>
      </c>
      <c r="BR2497">
        <v>0</v>
      </c>
      <c r="BY2497" t="s">
        <v>6261</v>
      </c>
      <c r="BZ2497" t="s">
        <v>9933</v>
      </c>
      <c r="CA2497" t="s">
        <v>58</v>
      </c>
      <c r="CB2497" t="str">
        <f t="shared" si="661"/>
        <v>ZYRA_CLUSTER_0i0d100000k nrq=0</v>
      </c>
      <c r="CC2497">
        <f t="shared" si="662"/>
        <v>18</v>
      </c>
    </row>
    <row r="2498" spans="1:81" x14ac:dyDescent="0.4">
      <c r="A2498" t="s">
        <v>2488</v>
      </c>
      <c r="B2498" t="s">
        <v>58</v>
      </c>
      <c r="C2498" t="s">
        <v>96</v>
      </c>
      <c r="D2498" t="e">
        <f t="shared" si="663"/>
        <v>#NAME?</v>
      </c>
      <c r="E2498">
        <v>10000</v>
      </c>
      <c r="F2498" t="e">
        <f t="shared" si="664"/>
        <v>#NAME?</v>
      </c>
      <c r="G2498" t="s">
        <v>60</v>
      </c>
      <c r="H2498" t="e">
        <f t="shared" si="665"/>
        <v>#NAME?</v>
      </c>
      <c r="I2498" t="s">
        <v>61</v>
      </c>
      <c r="J2498" t="e">
        <f t="shared" si="666"/>
        <v>#NAME?</v>
      </c>
      <c r="K2498" t="s">
        <v>62</v>
      </c>
      <c r="L2498" t="e">
        <f t="shared" si="667"/>
        <v>#NAME?</v>
      </c>
      <c r="M2498" t="e">
        <f t="shared" si="668"/>
        <v>#NAME?</v>
      </c>
      <c r="N2498">
        <v>100000</v>
      </c>
      <c r="O2498" t="e">
        <f t="shared" si="669"/>
        <v>#NAME?</v>
      </c>
      <c r="P2498">
        <v>0</v>
      </c>
      <c r="Q2498" t="e">
        <f t="shared" si="670"/>
        <v>#NAME?</v>
      </c>
      <c r="R2498">
        <v>0</v>
      </c>
      <c r="S2498" t="e">
        <f t="shared" si="671"/>
        <v>#NAME?</v>
      </c>
      <c r="T2498">
        <v>0</v>
      </c>
      <c r="U2498" t="e">
        <f t="shared" si="672"/>
        <v>#NAME?</v>
      </c>
      <c r="V2498">
        <v>256</v>
      </c>
      <c r="W2498" t="e">
        <f t="shared" si="673"/>
        <v>#NAME?</v>
      </c>
      <c r="X2498">
        <v>18</v>
      </c>
      <c r="Y2498" t="e">
        <f t="shared" si="674"/>
        <v>#NAME?</v>
      </c>
      <c r="Z2498">
        <v>0</v>
      </c>
      <c r="AA2498" t="e">
        <f t="shared" si="675"/>
        <v>#NAME?</v>
      </c>
      <c r="AB2498">
        <v>48</v>
      </c>
      <c r="AC2498" t="e">
        <f t="shared" si="676"/>
        <v>#NAME?</v>
      </c>
      <c r="AD2498">
        <v>2</v>
      </c>
      <c r="AE2498" t="e">
        <f t="shared" si="677"/>
        <v>#NAME?</v>
      </c>
      <c r="AF2498" t="s">
        <v>65</v>
      </c>
      <c r="AG2498" t="s">
        <v>64</v>
      </c>
      <c r="AJ2498">
        <v>0</v>
      </c>
      <c r="AK2498">
        <v>39530099</v>
      </c>
      <c r="AL2498">
        <v>10000</v>
      </c>
      <c r="AR2498">
        <v>10000</v>
      </c>
      <c r="AS2498">
        <v>751.37099999999998</v>
      </c>
      <c r="AT2498">
        <v>0</v>
      </c>
      <c r="AU2498">
        <v>100000</v>
      </c>
      <c r="AV2498">
        <v>18</v>
      </c>
      <c r="AW2498" t="s">
        <v>60</v>
      </c>
      <c r="AX2498" t="s">
        <v>61</v>
      </c>
      <c r="AY2498" t="s">
        <v>62</v>
      </c>
      <c r="BA2498">
        <v>8</v>
      </c>
      <c r="BB2498">
        <v>1</v>
      </c>
      <c r="BD2498">
        <v>7.6775399999999996</v>
      </c>
      <c r="BE2498">
        <v>8.5137400000000001E-4</v>
      </c>
      <c r="BF2498">
        <v>1219.8499999999999</v>
      </c>
      <c r="BH2498">
        <v>751.37099999999998</v>
      </c>
      <c r="BN2498">
        <v>395300991</v>
      </c>
      <c r="BO2498">
        <v>205272</v>
      </c>
      <c r="BP2498">
        <v>23270</v>
      </c>
      <c r="BQ2498">
        <v>517</v>
      </c>
      <c r="BR2498">
        <v>0</v>
      </c>
      <c r="BY2498" t="s">
        <v>6262</v>
      </c>
      <c r="BZ2498" t="s">
        <v>9934</v>
      </c>
      <c r="CA2498" t="s">
        <v>58</v>
      </c>
      <c r="CB2498" t="str">
        <f t="shared" si="661"/>
        <v>ZYRA_CLUSTER_0i0d100000k nrq=0</v>
      </c>
      <c r="CC2498">
        <f t="shared" si="662"/>
        <v>18</v>
      </c>
    </row>
    <row r="2499" spans="1:81" x14ac:dyDescent="0.4">
      <c r="A2499" t="s">
        <v>2489</v>
      </c>
      <c r="B2499" t="s">
        <v>58</v>
      </c>
      <c r="C2499" t="s">
        <v>96</v>
      </c>
      <c r="D2499" t="e">
        <f t="shared" si="663"/>
        <v>#NAME?</v>
      </c>
      <c r="E2499">
        <v>10000</v>
      </c>
      <c r="F2499" t="e">
        <f t="shared" si="664"/>
        <v>#NAME?</v>
      </c>
      <c r="G2499" t="s">
        <v>60</v>
      </c>
      <c r="H2499" t="e">
        <f t="shared" si="665"/>
        <v>#NAME?</v>
      </c>
      <c r="I2499" t="s">
        <v>61</v>
      </c>
      <c r="J2499" t="e">
        <f t="shared" si="666"/>
        <v>#NAME?</v>
      </c>
      <c r="K2499" t="s">
        <v>62</v>
      </c>
      <c r="L2499" t="e">
        <f t="shared" si="667"/>
        <v>#NAME?</v>
      </c>
      <c r="M2499" t="e">
        <f t="shared" si="668"/>
        <v>#NAME?</v>
      </c>
      <c r="N2499">
        <v>100000</v>
      </c>
      <c r="O2499" t="e">
        <f t="shared" si="669"/>
        <v>#NAME?</v>
      </c>
      <c r="P2499">
        <v>0</v>
      </c>
      <c r="Q2499" t="e">
        <f t="shared" si="670"/>
        <v>#NAME?</v>
      </c>
      <c r="R2499">
        <v>0</v>
      </c>
      <c r="S2499" t="e">
        <f t="shared" si="671"/>
        <v>#NAME?</v>
      </c>
      <c r="T2499">
        <v>0</v>
      </c>
      <c r="U2499" t="e">
        <f t="shared" si="672"/>
        <v>#NAME?</v>
      </c>
      <c r="V2499">
        <v>256</v>
      </c>
      <c r="W2499" t="e">
        <f t="shared" si="673"/>
        <v>#NAME?</v>
      </c>
      <c r="X2499">
        <v>17</v>
      </c>
      <c r="Y2499" t="e">
        <f t="shared" si="674"/>
        <v>#NAME?</v>
      </c>
      <c r="Z2499">
        <v>1</v>
      </c>
      <c r="AA2499" t="e">
        <f t="shared" si="675"/>
        <v>#NAME?</v>
      </c>
      <c r="AB2499">
        <v>48</v>
      </c>
      <c r="AC2499" t="e">
        <f t="shared" si="676"/>
        <v>#NAME?</v>
      </c>
      <c r="AD2499">
        <v>0</v>
      </c>
      <c r="AE2499" t="e">
        <f t="shared" si="677"/>
        <v>#NAME?</v>
      </c>
      <c r="AF2499" t="s">
        <v>65</v>
      </c>
      <c r="AG2499" t="s">
        <v>64</v>
      </c>
      <c r="AJ2499">
        <v>0</v>
      </c>
      <c r="AK2499">
        <v>38026415</v>
      </c>
      <c r="AL2499">
        <v>10000</v>
      </c>
      <c r="AR2499">
        <v>10000</v>
      </c>
      <c r="AS2499">
        <v>897.58600000000001</v>
      </c>
      <c r="AT2499">
        <v>0</v>
      </c>
      <c r="AU2499">
        <v>100000</v>
      </c>
      <c r="AV2499">
        <v>17</v>
      </c>
      <c r="AW2499" t="s">
        <v>60</v>
      </c>
      <c r="AX2499" t="s">
        <v>61</v>
      </c>
      <c r="AY2499" t="s">
        <v>62</v>
      </c>
      <c r="BA2499">
        <v>8</v>
      </c>
      <c r="BB2499">
        <v>1</v>
      </c>
      <c r="BD2499">
        <v>7.5132899999999996</v>
      </c>
      <c r="BE2499">
        <v>2.4704E-2</v>
      </c>
      <c r="BF2499">
        <v>1259.48</v>
      </c>
      <c r="BH2499">
        <v>897.58600000000001</v>
      </c>
      <c r="BN2499">
        <v>380259730</v>
      </c>
      <c r="BO2499">
        <v>375729</v>
      </c>
      <c r="BP2499">
        <v>4422</v>
      </c>
      <c r="BQ2499">
        <v>0</v>
      </c>
      <c r="BR2499">
        <v>3.5817799999999997E-2</v>
      </c>
      <c r="BY2499" t="s">
        <v>6263</v>
      </c>
      <c r="BZ2499" t="s">
        <v>9935</v>
      </c>
      <c r="CA2499" t="s">
        <v>58</v>
      </c>
      <c r="CB2499" t="str">
        <f t="shared" ref="CB2499:CB2562" si="678">AF2499&amp;"_"&amp;P2499&amp;"i"&amp;R2499&amp;"d"&amp;N2499&amp;"k nrq="&amp;Z2499</f>
        <v>ZYRA_CLUSTER_0i0d100000k nrq=1</v>
      </c>
      <c r="CC2499">
        <f t="shared" ref="CC2499:CC2562" si="679">X2499+Z2499</f>
        <v>18</v>
      </c>
    </row>
    <row r="2500" spans="1:81" x14ac:dyDescent="0.4">
      <c r="A2500" t="s">
        <v>2991</v>
      </c>
      <c r="B2500" t="s">
        <v>58</v>
      </c>
      <c r="C2500" t="s">
        <v>67</v>
      </c>
      <c r="D2500" t="e">
        <f t="shared" si="663"/>
        <v>#NAME?</v>
      </c>
      <c r="E2500">
        <v>10000</v>
      </c>
      <c r="F2500" t="e">
        <f t="shared" si="664"/>
        <v>#NAME?</v>
      </c>
      <c r="G2500" t="s">
        <v>60</v>
      </c>
      <c r="H2500" t="e">
        <f t="shared" si="665"/>
        <v>#NAME?</v>
      </c>
      <c r="I2500" t="s">
        <v>61</v>
      </c>
      <c r="J2500" t="e">
        <f t="shared" si="666"/>
        <v>#NAME?</v>
      </c>
      <c r="K2500" t="s">
        <v>62</v>
      </c>
      <c r="L2500" t="e">
        <f t="shared" si="667"/>
        <v>#NAME?</v>
      </c>
      <c r="M2500" t="e">
        <f t="shared" si="668"/>
        <v>#NAME?</v>
      </c>
      <c r="N2500">
        <v>10000</v>
      </c>
      <c r="O2500" t="e">
        <f t="shared" si="669"/>
        <v>#NAME?</v>
      </c>
      <c r="P2500">
        <v>5</v>
      </c>
      <c r="Q2500" t="e">
        <f t="shared" si="670"/>
        <v>#NAME?</v>
      </c>
      <c r="R2500">
        <v>5</v>
      </c>
      <c r="S2500" t="e">
        <f t="shared" si="671"/>
        <v>#NAME?</v>
      </c>
      <c r="T2500">
        <v>0</v>
      </c>
      <c r="U2500" t="e">
        <f t="shared" si="672"/>
        <v>#NAME?</v>
      </c>
      <c r="V2500">
        <v>256</v>
      </c>
      <c r="W2500" t="e">
        <f t="shared" si="673"/>
        <v>#NAME?</v>
      </c>
      <c r="X2500">
        <v>54</v>
      </c>
      <c r="Y2500" t="e">
        <f t="shared" si="674"/>
        <v>#NAME?</v>
      </c>
      <c r="Z2500">
        <v>0</v>
      </c>
      <c r="AA2500" t="e">
        <f t="shared" si="675"/>
        <v>#NAME?</v>
      </c>
      <c r="AB2500">
        <v>48</v>
      </c>
      <c r="AC2500" t="e">
        <f t="shared" si="676"/>
        <v>#NAME?</v>
      </c>
      <c r="AD2500">
        <v>1</v>
      </c>
      <c r="AE2500" t="e">
        <f t="shared" si="677"/>
        <v>#NAME?</v>
      </c>
      <c r="AF2500" t="s">
        <v>65</v>
      </c>
      <c r="AG2500" t="s">
        <v>64</v>
      </c>
      <c r="AH2500">
        <v>41510986</v>
      </c>
      <c r="AI2500">
        <v>41526261</v>
      </c>
      <c r="AJ2500">
        <v>8303724</v>
      </c>
      <c r="AK2500">
        <v>82960711</v>
      </c>
      <c r="AL2500">
        <v>10000</v>
      </c>
      <c r="AR2500">
        <v>10000</v>
      </c>
      <c r="AS2500">
        <v>51402.66</v>
      </c>
      <c r="AT2500">
        <v>5</v>
      </c>
      <c r="AU2500">
        <v>10000</v>
      </c>
      <c r="AV2500">
        <v>54</v>
      </c>
      <c r="AW2500" t="s">
        <v>60</v>
      </c>
      <c r="AX2500" t="s">
        <v>61</v>
      </c>
      <c r="AY2500" t="s">
        <v>62</v>
      </c>
      <c r="BA2500">
        <v>8</v>
      </c>
      <c r="BB2500">
        <v>1</v>
      </c>
      <c r="BD2500">
        <v>2.7125300000000001</v>
      </c>
      <c r="BE2500">
        <v>0.419794</v>
      </c>
      <c r="BF2500">
        <v>1718.02</v>
      </c>
      <c r="BH2500">
        <v>1402.66</v>
      </c>
      <c r="BN2500">
        <v>829120838</v>
      </c>
      <c r="BO2500">
        <v>94611350</v>
      </c>
      <c r="BP2500">
        <v>486272</v>
      </c>
      <c r="BQ2500">
        <v>0</v>
      </c>
      <c r="BR2500">
        <v>2.1457700000000002</v>
      </c>
      <c r="BY2500" t="s">
        <v>6264</v>
      </c>
      <c r="BZ2500" t="s">
        <v>9936</v>
      </c>
      <c r="CA2500" t="s">
        <v>58</v>
      </c>
      <c r="CB2500" t="str">
        <f t="shared" si="678"/>
        <v>ZYRA_CLUSTER_5i5d10000k nrq=0</v>
      </c>
      <c r="CC2500">
        <f t="shared" si="679"/>
        <v>54</v>
      </c>
    </row>
    <row r="2501" spans="1:81" x14ac:dyDescent="0.4">
      <c r="A2501" t="s">
        <v>2490</v>
      </c>
      <c r="B2501" t="s">
        <v>58</v>
      </c>
      <c r="C2501" t="s">
        <v>3765</v>
      </c>
      <c r="D2501" t="e">
        <f t="shared" si="663"/>
        <v>#NAME?</v>
      </c>
      <c r="E2501">
        <v>10000</v>
      </c>
      <c r="F2501" t="e">
        <f t="shared" si="664"/>
        <v>#NAME?</v>
      </c>
      <c r="G2501" t="s">
        <v>60</v>
      </c>
      <c r="H2501" t="e">
        <f t="shared" si="665"/>
        <v>#NAME?</v>
      </c>
      <c r="I2501" t="s">
        <v>61</v>
      </c>
      <c r="J2501" t="e">
        <f t="shared" si="666"/>
        <v>#NAME?</v>
      </c>
      <c r="K2501" t="s">
        <v>62</v>
      </c>
      <c r="L2501" t="e">
        <f t="shared" si="667"/>
        <v>#NAME?</v>
      </c>
      <c r="M2501" t="e">
        <f t="shared" si="668"/>
        <v>#NAME?</v>
      </c>
      <c r="N2501">
        <v>100000</v>
      </c>
      <c r="O2501" t="e">
        <f t="shared" si="669"/>
        <v>#NAME?</v>
      </c>
      <c r="P2501">
        <v>5</v>
      </c>
      <c r="Q2501" t="e">
        <f t="shared" si="670"/>
        <v>#NAME?</v>
      </c>
      <c r="R2501">
        <v>5</v>
      </c>
      <c r="S2501" t="e">
        <f t="shared" si="671"/>
        <v>#NAME?</v>
      </c>
      <c r="T2501">
        <v>0</v>
      </c>
      <c r="U2501" t="e">
        <f t="shared" si="672"/>
        <v>#NAME?</v>
      </c>
      <c r="V2501">
        <v>256</v>
      </c>
      <c r="W2501" t="e">
        <f t="shared" si="673"/>
        <v>#NAME?</v>
      </c>
      <c r="X2501">
        <v>36</v>
      </c>
      <c r="Y2501" t="e">
        <f t="shared" si="674"/>
        <v>#NAME?</v>
      </c>
      <c r="Z2501">
        <v>0</v>
      </c>
      <c r="AA2501" t="e">
        <f t="shared" si="675"/>
        <v>#NAME?</v>
      </c>
      <c r="AB2501">
        <v>48</v>
      </c>
      <c r="AC2501" t="e">
        <f t="shared" si="676"/>
        <v>#NAME?</v>
      </c>
      <c r="AD2501">
        <v>0</v>
      </c>
      <c r="AE2501" t="e">
        <f t="shared" si="677"/>
        <v>#NAME?</v>
      </c>
      <c r="AF2501" t="s">
        <v>65</v>
      </c>
      <c r="AG2501" t="s">
        <v>64</v>
      </c>
      <c r="AH2501">
        <v>23937108</v>
      </c>
      <c r="AI2501">
        <v>23932740</v>
      </c>
      <c r="AJ2501">
        <v>4786984</v>
      </c>
      <c r="AK2501">
        <v>47809111</v>
      </c>
      <c r="AL2501">
        <v>10000</v>
      </c>
      <c r="AR2501">
        <v>10000</v>
      </c>
      <c r="AS2501">
        <v>51083.95</v>
      </c>
      <c r="AT2501">
        <v>5</v>
      </c>
      <c r="AU2501">
        <v>100000</v>
      </c>
      <c r="AV2501">
        <v>36</v>
      </c>
      <c r="AW2501" t="s">
        <v>60</v>
      </c>
      <c r="AX2501" t="s">
        <v>61</v>
      </c>
      <c r="AY2501" t="s">
        <v>62</v>
      </c>
      <c r="BA2501">
        <v>8</v>
      </c>
      <c r="BB2501">
        <v>1</v>
      </c>
      <c r="BD2501">
        <v>17.934799999999999</v>
      </c>
      <c r="BE2501">
        <v>0.200739</v>
      </c>
      <c r="BF2501">
        <v>1990.51</v>
      </c>
      <c r="BH2501">
        <v>1083.95</v>
      </c>
      <c r="BN2501">
        <v>246144695</v>
      </c>
      <c r="BO2501">
        <v>239577876</v>
      </c>
      <c r="BP2501">
        <v>253748</v>
      </c>
      <c r="BQ2501">
        <v>1438</v>
      </c>
      <c r="BR2501">
        <v>0</v>
      </c>
      <c r="BY2501" t="s">
        <v>6265</v>
      </c>
      <c r="BZ2501" t="s">
        <v>9937</v>
      </c>
      <c r="CA2501" t="s">
        <v>58</v>
      </c>
      <c r="CB2501" t="str">
        <f t="shared" si="678"/>
        <v>ZYRA_CLUSTER_5i5d100000k nrq=0</v>
      </c>
      <c r="CC2501">
        <f t="shared" si="679"/>
        <v>36</v>
      </c>
    </row>
    <row r="2502" spans="1:81" x14ac:dyDescent="0.4">
      <c r="A2502" t="s">
        <v>2491</v>
      </c>
      <c r="B2502" t="s">
        <v>58</v>
      </c>
      <c r="C2502" t="s">
        <v>96</v>
      </c>
      <c r="D2502" t="e">
        <f t="shared" si="663"/>
        <v>#NAME?</v>
      </c>
      <c r="E2502">
        <v>10000</v>
      </c>
      <c r="F2502" t="e">
        <f t="shared" si="664"/>
        <v>#NAME?</v>
      </c>
      <c r="G2502" t="s">
        <v>60</v>
      </c>
      <c r="H2502" t="e">
        <f t="shared" si="665"/>
        <v>#NAME?</v>
      </c>
      <c r="I2502" t="s">
        <v>61</v>
      </c>
      <c r="J2502" t="e">
        <f t="shared" si="666"/>
        <v>#NAME?</v>
      </c>
      <c r="K2502" t="s">
        <v>62</v>
      </c>
      <c r="L2502" t="e">
        <f t="shared" si="667"/>
        <v>#NAME?</v>
      </c>
      <c r="M2502" t="e">
        <f t="shared" si="668"/>
        <v>#NAME?</v>
      </c>
      <c r="N2502">
        <v>100000</v>
      </c>
      <c r="O2502" t="e">
        <f t="shared" si="669"/>
        <v>#NAME?</v>
      </c>
      <c r="P2502">
        <v>0</v>
      </c>
      <c r="Q2502" t="e">
        <f t="shared" si="670"/>
        <v>#NAME?</v>
      </c>
      <c r="R2502">
        <v>0</v>
      </c>
      <c r="S2502" t="e">
        <f t="shared" si="671"/>
        <v>#NAME?</v>
      </c>
      <c r="T2502">
        <v>0</v>
      </c>
      <c r="U2502" t="e">
        <f t="shared" si="672"/>
        <v>#NAME?</v>
      </c>
      <c r="V2502">
        <v>256</v>
      </c>
      <c r="W2502" t="e">
        <f t="shared" si="673"/>
        <v>#NAME?</v>
      </c>
      <c r="X2502">
        <v>17</v>
      </c>
      <c r="Y2502" t="e">
        <f t="shared" si="674"/>
        <v>#NAME?</v>
      </c>
      <c r="Z2502">
        <v>1</v>
      </c>
      <c r="AA2502" t="e">
        <f t="shared" si="675"/>
        <v>#NAME?</v>
      </c>
      <c r="AB2502">
        <v>48</v>
      </c>
      <c r="AC2502" t="e">
        <f t="shared" si="676"/>
        <v>#NAME?</v>
      </c>
      <c r="AD2502">
        <v>1</v>
      </c>
      <c r="AE2502" t="e">
        <f t="shared" si="677"/>
        <v>#NAME?</v>
      </c>
      <c r="AF2502" t="s">
        <v>65</v>
      </c>
      <c r="AG2502" t="s">
        <v>64</v>
      </c>
      <c r="AJ2502">
        <v>0</v>
      </c>
      <c r="AK2502">
        <v>37791342</v>
      </c>
      <c r="AL2502">
        <v>10000</v>
      </c>
      <c r="AR2502">
        <v>10000</v>
      </c>
      <c r="AS2502">
        <v>920.77700000000004</v>
      </c>
      <c r="AT2502">
        <v>0</v>
      </c>
      <c r="AU2502">
        <v>100000</v>
      </c>
      <c r="AV2502">
        <v>17</v>
      </c>
      <c r="AW2502" t="s">
        <v>60</v>
      </c>
      <c r="AX2502" t="s">
        <v>61</v>
      </c>
      <c r="AY2502" t="s">
        <v>62</v>
      </c>
      <c r="BA2502">
        <v>8</v>
      </c>
      <c r="BB2502">
        <v>1</v>
      </c>
      <c r="BD2502">
        <v>7.6312699999999998</v>
      </c>
      <c r="BE2502">
        <v>2.5570800000000001E-2</v>
      </c>
      <c r="BF2502">
        <v>1267.99</v>
      </c>
      <c r="BH2502">
        <v>920.77700000000004</v>
      </c>
      <c r="BN2502">
        <v>377909004</v>
      </c>
      <c r="BO2502">
        <v>384870</v>
      </c>
      <c r="BP2502">
        <v>4416</v>
      </c>
      <c r="BQ2502">
        <v>0</v>
      </c>
      <c r="BR2502">
        <v>3.5566300000000002E-2</v>
      </c>
      <c r="BY2502" t="s">
        <v>6266</v>
      </c>
      <c r="BZ2502" t="s">
        <v>9938</v>
      </c>
      <c r="CA2502" t="s">
        <v>58</v>
      </c>
      <c r="CB2502" t="str">
        <f t="shared" si="678"/>
        <v>ZYRA_CLUSTER_0i0d100000k nrq=1</v>
      </c>
      <c r="CC2502">
        <f t="shared" si="679"/>
        <v>18</v>
      </c>
    </row>
    <row r="2503" spans="1:81" x14ac:dyDescent="0.4">
      <c r="A2503" t="s">
        <v>2492</v>
      </c>
      <c r="B2503" t="s">
        <v>58</v>
      </c>
      <c r="C2503" t="s">
        <v>96</v>
      </c>
      <c r="D2503" t="e">
        <f t="shared" si="663"/>
        <v>#NAME?</v>
      </c>
      <c r="E2503">
        <v>10000</v>
      </c>
      <c r="F2503" t="e">
        <f t="shared" si="664"/>
        <v>#NAME?</v>
      </c>
      <c r="G2503" t="s">
        <v>60</v>
      </c>
      <c r="H2503" t="e">
        <f t="shared" si="665"/>
        <v>#NAME?</v>
      </c>
      <c r="I2503" t="s">
        <v>61</v>
      </c>
      <c r="J2503" t="e">
        <f t="shared" si="666"/>
        <v>#NAME?</v>
      </c>
      <c r="K2503" t="s">
        <v>62</v>
      </c>
      <c r="L2503" t="e">
        <f t="shared" si="667"/>
        <v>#NAME?</v>
      </c>
      <c r="M2503" t="e">
        <f t="shared" si="668"/>
        <v>#NAME?</v>
      </c>
      <c r="N2503">
        <v>100000</v>
      </c>
      <c r="O2503" t="e">
        <f t="shared" si="669"/>
        <v>#NAME?</v>
      </c>
      <c r="P2503">
        <v>0</v>
      </c>
      <c r="Q2503" t="e">
        <f t="shared" si="670"/>
        <v>#NAME?</v>
      </c>
      <c r="R2503">
        <v>0</v>
      </c>
      <c r="S2503" t="e">
        <f t="shared" si="671"/>
        <v>#NAME?</v>
      </c>
      <c r="T2503">
        <v>0</v>
      </c>
      <c r="U2503" t="e">
        <f t="shared" si="672"/>
        <v>#NAME?</v>
      </c>
      <c r="V2503">
        <v>256</v>
      </c>
      <c r="W2503" t="e">
        <f t="shared" si="673"/>
        <v>#NAME?</v>
      </c>
      <c r="X2503">
        <v>17</v>
      </c>
      <c r="Y2503" t="e">
        <f t="shared" si="674"/>
        <v>#NAME?</v>
      </c>
      <c r="Z2503">
        <v>1</v>
      </c>
      <c r="AA2503" t="e">
        <f t="shared" si="675"/>
        <v>#NAME?</v>
      </c>
      <c r="AB2503">
        <v>48</v>
      </c>
      <c r="AC2503" t="e">
        <f t="shared" si="676"/>
        <v>#NAME?</v>
      </c>
      <c r="AD2503">
        <v>2</v>
      </c>
      <c r="AE2503" t="e">
        <f t="shared" si="677"/>
        <v>#NAME?</v>
      </c>
      <c r="AF2503" t="s">
        <v>65</v>
      </c>
      <c r="AG2503" t="s">
        <v>64</v>
      </c>
      <c r="AJ2503">
        <v>0</v>
      </c>
      <c r="AK2503">
        <v>37333702</v>
      </c>
      <c r="AL2503">
        <v>10000</v>
      </c>
      <c r="AR2503">
        <v>10000</v>
      </c>
      <c r="AS2503">
        <v>930.50400000000002</v>
      </c>
      <c r="AT2503">
        <v>0</v>
      </c>
      <c r="AU2503">
        <v>100000</v>
      </c>
      <c r="AV2503">
        <v>17</v>
      </c>
      <c r="AW2503" t="s">
        <v>60</v>
      </c>
      <c r="AX2503" t="s">
        <v>61</v>
      </c>
      <c r="AY2503" t="s">
        <v>62</v>
      </c>
      <c r="BA2503">
        <v>8</v>
      </c>
      <c r="BB2503">
        <v>1</v>
      </c>
      <c r="BD2503">
        <v>7.5832699999999997</v>
      </c>
      <c r="BE2503">
        <v>2.7616999999999999E-2</v>
      </c>
      <c r="BF2503">
        <v>1286.98</v>
      </c>
      <c r="BH2503">
        <v>930.50400000000002</v>
      </c>
      <c r="BN2503">
        <v>373332597</v>
      </c>
      <c r="BO2503">
        <v>396899</v>
      </c>
      <c r="BP2503">
        <v>4425</v>
      </c>
      <c r="BQ2503">
        <v>0</v>
      </c>
      <c r="BR2503">
        <v>3.57641E-2</v>
      </c>
      <c r="BY2503" t="s">
        <v>6267</v>
      </c>
      <c r="BZ2503" t="s">
        <v>9939</v>
      </c>
      <c r="CA2503" t="s">
        <v>58</v>
      </c>
      <c r="CB2503" t="str">
        <f t="shared" si="678"/>
        <v>ZYRA_CLUSTER_0i0d100000k nrq=1</v>
      </c>
      <c r="CC2503">
        <f t="shared" si="679"/>
        <v>18</v>
      </c>
    </row>
    <row r="2504" spans="1:81" x14ac:dyDescent="0.4">
      <c r="A2504" t="s">
        <v>2493</v>
      </c>
      <c r="B2504" t="s">
        <v>58</v>
      </c>
      <c r="C2504" t="s">
        <v>96</v>
      </c>
      <c r="D2504" t="e">
        <f t="shared" si="663"/>
        <v>#NAME?</v>
      </c>
      <c r="E2504">
        <v>10000</v>
      </c>
      <c r="F2504" t="e">
        <f t="shared" si="664"/>
        <v>#NAME?</v>
      </c>
      <c r="G2504" t="s">
        <v>60</v>
      </c>
      <c r="H2504" t="e">
        <f t="shared" si="665"/>
        <v>#NAME?</v>
      </c>
      <c r="I2504" t="s">
        <v>61</v>
      </c>
      <c r="J2504" t="e">
        <f t="shared" si="666"/>
        <v>#NAME?</v>
      </c>
      <c r="K2504" t="s">
        <v>62</v>
      </c>
      <c r="L2504" t="e">
        <f t="shared" si="667"/>
        <v>#NAME?</v>
      </c>
      <c r="M2504" t="e">
        <f t="shared" si="668"/>
        <v>#NAME?</v>
      </c>
      <c r="N2504">
        <v>100000</v>
      </c>
      <c r="O2504" t="e">
        <f t="shared" si="669"/>
        <v>#NAME?</v>
      </c>
      <c r="P2504">
        <v>0</v>
      </c>
      <c r="Q2504" t="e">
        <f t="shared" si="670"/>
        <v>#NAME?</v>
      </c>
      <c r="R2504">
        <v>0</v>
      </c>
      <c r="S2504" t="e">
        <f t="shared" si="671"/>
        <v>#NAME?</v>
      </c>
      <c r="T2504">
        <v>0</v>
      </c>
      <c r="U2504" t="e">
        <f t="shared" si="672"/>
        <v>#NAME?</v>
      </c>
      <c r="V2504">
        <v>256</v>
      </c>
      <c r="W2504" t="e">
        <f t="shared" si="673"/>
        <v>#NAME?</v>
      </c>
      <c r="X2504">
        <v>36</v>
      </c>
      <c r="Y2504" t="e">
        <f t="shared" si="674"/>
        <v>#NAME?</v>
      </c>
      <c r="Z2504">
        <v>0</v>
      </c>
      <c r="AA2504" t="e">
        <f t="shared" si="675"/>
        <v>#NAME?</v>
      </c>
      <c r="AB2504">
        <v>48</v>
      </c>
      <c r="AC2504" t="e">
        <f t="shared" si="676"/>
        <v>#NAME?</v>
      </c>
      <c r="AD2504">
        <v>0</v>
      </c>
      <c r="AE2504" t="e">
        <f t="shared" si="677"/>
        <v>#NAME?</v>
      </c>
      <c r="AF2504" t="s">
        <v>65</v>
      </c>
      <c r="AG2504" t="s">
        <v>64</v>
      </c>
      <c r="AJ2504">
        <v>0</v>
      </c>
      <c r="AK2504">
        <v>66067745</v>
      </c>
      <c r="AL2504">
        <v>10000</v>
      </c>
      <c r="AR2504">
        <v>10000</v>
      </c>
      <c r="AS2504">
        <v>785.39</v>
      </c>
      <c r="AT2504">
        <v>0</v>
      </c>
      <c r="AU2504">
        <v>100000</v>
      </c>
      <c r="AV2504">
        <v>36</v>
      </c>
      <c r="AW2504" t="s">
        <v>60</v>
      </c>
      <c r="AX2504" t="s">
        <v>61</v>
      </c>
      <c r="AY2504" t="s">
        <v>62</v>
      </c>
      <c r="BA2504">
        <v>8</v>
      </c>
      <c r="BB2504">
        <v>1</v>
      </c>
      <c r="BD2504">
        <v>8.15395</v>
      </c>
      <c r="BE2504">
        <v>1.1425000000000001E-3</v>
      </c>
      <c r="BF2504">
        <v>1449.88</v>
      </c>
      <c r="BH2504">
        <v>785.39</v>
      </c>
      <c r="BN2504">
        <v>660677450</v>
      </c>
      <c r="BO2504">
        <v>1105330</v>
      </c>
      <c r="BP2504">
        <v>32351</v>
      </c>
      <c r="BQ2504">
        <v>1468</v>
      </c>
      <c r="BR2504">
        <v>0</v>
      </c>
      <c r="BY2504" t="s">
        <v>6268</v>
      </c>
      <c r="BZ2504" t="s">
        <v>9940</v>
      </c>
      <c r="CA2504" t="s">
        <v>58</v>
      </c>
      <c r="CB2504" t="str">
        <f t="shared" si="678"/>
        <v>ZYRA_CLUSTER_0i0d100000k nrq=0</v>
      </c>
      <c r="CC2504">
        <f t="shared" si="679"/>
        <v>36</v>
      </c>
    </row>
    <row r="2505" spans="1:81" x14ac:dyDescent="0.4">
      <c r="A2505" t="s">
        <v>2494</v>
      </c>
      <c r="B2505" t="s">
        <v>58</v>
      </c>
      <c r="C2505" t="s">
        <v>96</v>
      </c>
      <c r="D2505" t="e">
        <f t="shared" si="663"/>
        <v>#NAME?</v>
      </c>
      <c r="E2505">
        <v>10000</v>
      </c>
      <c r="F2505" t="e">
        <f t="shared" si="664"/>
        <v>#NAME?</v>
      </c>
      <c r="G2505" t="s">
        <v>60</v>
      </c>
      <c r="H2505" t="e">
        <f t="shared" si="665"/>
        <v>#NAME?</v>
      </c>
      <c r="I2505" t="s">
        <v>61</v>
      </c>
      <c r="J2505" t="e">
        <f t="shared" si="666"/>
        <v>#NAME?</v>
      </c>
      <c r="K2505" t="s">
        <v>62</v>
      </c>
      <c r="L2505" t="e">
        <f t="shared" si="667"/>
        <v>#NAME?</v>
      </c>
      <c r="M2505" t="e">
        <f t="shared" si="668"/>
        <v>#NAME?</v>
      </c>
      <c r="N2505">
        <v>100000</v>
      </c>
      <c r="O2505" t="e">
        <f t="shared" si="669"/>
        <v>#NAME?</v>
      </c>
      <c r="P2505">
        <v>0</v>
      </c>
      <c r="Q2505" t="e">
        <f t="shared" si="670"/>
        <v>#NAME?</v>
      </c>
      <c r="R2505">
        <v>0</v>
      </c>
      <c r="S2505" t="e">
        <f t="shared" si="671"/>
        <v>#NAME?</v>
      </c>
      <c r="T2505">
        <v>0</v>
      </c>
      <c r="U2505" t="e">
        <f t="shared" si="672"/>
        <v>#NAME?</v>
      </c>
      <c r="V2505">
        <v>256</v>
      </c>
      <c r="W2505" t="e">
        <f t="shared" si="673"/>
        <v>#NAME?</v>
      </c>
      <c r="X2505">
        <v>36</v>
      </c>
      <c r="Y2505" t="e">
        <f t="shared" si="674"/>
        <v>#NAME?</v>
      </c>
      <c r="Z2505">
        <v>0</v>
      </c>
      <c r="AA2505" t="e">
        <f t="shared" si="675"/>
        <v>#NAME?</v>
      </c>
      <c r="AB2505">
        <v>48</v>
      </c>
      <c r="AC2505" t="e">
        <f t="shared" si="676"/>
        <v>#NAME?</v>
      </c>
      <c r="AD2505">
        <v>1</v>
      </c>
      <c r="AE2505" t="e">
        <f t="shared" si="677"/>
        <v>#NAME?</v>
      </c>
      <c r="AF2505" t="s">
        <v>65</v>
      </c>
      <c r="AG2505" t="s">
        <v>64</v>
      </c>
      <c r="AJ2505">
        <v>0</v>
      </c>
      <c r="AK2505">
        <v>66289005</v>
      </c>
      <c r="AL2505">
        <v>10000</v>
      </c>
      <c r="AR2505">
        <v>10000</v>
      </c>
      <c r="AS2505">
        <v>777.07299999999998</v>
      </c>
      <c r="AT2505">
        <v>0</v>
      </c>
      <c r="AU2505">
        <v>100000</v>
      </c>
      <c r="AV2505">
        <v>36</v>
      </c>
      <c r="AW2505" t="s">
        <v>60</v>
      </c>
      <c r="AX2505" t="s">
        <v>61</v>
      </c>
      <c r="AY2505" t="s">
        <v>62</v>
      </c>
      <c r="BA2505">
        <v>8</v>
      </c>
      <c r="BB2505">
        <v>1</v>
      </c>
      <c r="BD2505">
        <v>8.1770899999999997</v>
      </c>
      <c r="BE2505">
        <v>1.0273999999999999E-3</v>
      </c>
      <c r="BF2505">
        <v>1448.47</v>
      </c>
      <c r="BH2505">
        <v>777.07299999999998</v>
      </c>
      <c r="BN2505">
        <v>662890053</v>
      </c>
      <c r="BO2505">
        <v>1206143</v>
      </c>
      <c r="BP2505">
        <v>33481</v>
      </c>
      <c r="BQ2505">
        <v>2004</v>
      </c>
      <c r="BR2505">
        <v>0</v>
      </c>
      <c r="BY2505" t="s">
        <v>6269</v>
      </c>
      <c r="BZ2505" t="s">
        <v>9941</v>
      </c>
      <c r="CA2505" t="s">
        <v>58</v>
      </c>
      <c r="CB2505" t="str">
        <f t="shared" si="678"/>
        <v>ZYRA_CLUSTER_0i0d100000k nrq=0</v>
      </c>
      <c r="CC2505">
        <f t="shared" si="679"/>
        <v>36</v>
      </c>
    </row>
    <row r="2506" spans="1:81" x14ac:dyDescent="0.4">
      <c r="A2506" t="s">
        <v>2495</v>
      </c>
      <c r="B2506" t="s">
        <v>58</v>
      </c>
      <c r="C2506" t="s">
        <v>96</v>
      </c>
      <c r="D2506" t="e">
        <f t="shared" si="663"/>
        <v>#NAME?</v>
      </c>
      <c r="E2506">
        <v>10000</v>
      </c>
      <c r="F2506" t="e">
        <f t="shared" si="664"/>
        <v>#NAME?</v>
      </c>
      <c r="G2506" t="s">
        <v>60</v>
      </c>
      <c r="H2506" t="e">
        <f t="shared" si="665"/>
        <v>#NAME?</v>
      </c>
      <c r="I2506" t="s">
        <v>61</v>
      </c>
      <c r="J2506" t="e">
        <f t="shared" si="666"/>
        <v>#NAME?</v>
      </c>
      <c r="K2506" t="s">
        <v>62</v>
      </c>
      <c r="L2506" t="e">
        <f t="shared" si="667"/>
        <v>#NAME?</v>
      </c>
      <c r="M2506" t="e">
        <f t="shared" si="668"/>
        <v>#NAME?</v>
      </c>
      <c r="N2506">
        <v>100000</v>
      </c>
      <c r="O2506" t="e">
        <f t="shared" si="669"/>
        <v>#NAME?</v>
      </c>
      <c r="P2506">
        <v>0</v>
      </c>
      <c r="Q2506" t="e">
        <f t="shared" si="670"/>
        <v>#NAME?</v>
      </c>
      <c r="R2506">
        <v>0</v>
      </c>
      <c r="S2506" t="e">
        <f t="shared" si="671"/>
        <v>#NAME?</v>
      </c>
      <c r="T2506">
        <v>0</v>
      </c>
      <c r="U2506" t="e">
        <f t="shared" si="672"/>
        <v>#NAME?</v>
      </c>
      <c r="V2506">
        <v>256</v>
      </c>
      <c r="W2506" t="e">
        <f t="shared" si="673"/>
        <v>#NAME?</v>
      </c>
      <c r="X2506">
        <v>36</v>
      </c>
      <c r="Y2506" t="e">
        <f t="shared" si="674"/>
        <v>#NAME?</v>
      </c>
      <c r="Z2506">
        <v>0</v>
      </c>
      <c r="AA2506" t="e">
        <f t="shared" si="675"/>
        <v>#NAME?</v>
      </c>
      <c r="AB2506">
        <v>48</v>
      </c>
      <c r="AC2506" t="e">
        <f t="shared" si="676"/>
        <v>#NAME?</v>
      </c>
      <c r="AD2506">
        <v>2</v>
      </c>
      <c r="AE2506" t="e">
        <f t="shared" si="677"/>
        <v>#NAME?</v>
      </c>
      <c r="AF2506" t="s">
        <v>65</v>
      </c>
      <c r="AG2506" t="s">
        <v>64</v>
      </c>
      <c r="AJ2506">
        <v>0</v>
      </c>
      <c r="AK2506">
        <v>67242575</v>
      </c>
      <c r="AL2506">
        <v>10000</v>
      </c>
      <c r="AR2506">
        <v>10000</v>
      </c>
      <c r="AS2506">
        <v>754.26400000000001</v>
      </c>
      <c r="AT2506">
        <v>0</v>
      </c>
      <c r="AU2506">
        <v>100000</v>
      </c>
      <c r="AV2506">
        <v>36</v>
      </c>
      <c r="AW2506" t="s">
        <v>60</v>
      </c>
      <c r="AX2506" t="s">
        <v>61</v>
      </c>
      <c r="AY2506" t="s">
        <v>62</v>
      </c>
      <c r="BA2506">
        <v>8</v>
      </c>
      <c r="BB2506">
        <v>1</v>
      </c>
      <c r="BD2506">
        <v>8.1209900000000008</v>
      </c>
      <c r="BE2506">
        <v>2.38397E-3</v>
      </c>
      <c r="BF2506">
        <v>1428.82</v>
      </c>
      <c r="BH2506">
        <v>754.26400000000001</v>
      </c>
      <c r="BN2506">
        <v>672425757</v>
      </c>
      <c r="BO2506">
        <v>1275762</v>
      </c>
      <c r="BP2506">
        <v>34618</v>
      </c>
      <c r="BQ2506">
        <v>1285</v>
      </c>
      <c r="BR2506">
        <v>0</v>
      </c>
      <c r="BY2506" t="s">
        <v>6270</v>
      </c>
      <c r="BZ2506" t="s">
        <v>9942</v>
      </c>
      <c r="CA2506" t="s">
        <v>58</v>
      </c>
      <c r="CB2506" t="str">
        <f t="shared" si="678"/>
        <v>ZYRA_CLUSTER_0i0d100000k nrq=0</v>
      </c>
      <c r="CC2506">
        <f t="shared" si="679"/>
        <v>36</v>
      </c>
    </row>
    <row r="2507" spans="1:81" x14ac:dyDescent="0.4">
      <c r="A2507" t="s">
        <v>2497</v>
      </c>
      <c r="B2507" t="s">
        <v>58</v>
      </c>
      <c r="C2507" t="s">
        <v>96</v>
      </c>
      <c r="D2507" t="e">
        <f t="shared" si="663"/>
        <v>#NAME?</v>
      </c>
      <c r="E2507">
        <v>10000</v>
      </c>
      <c r="F2507" t="e">
        <f t="shared" si="664"/>
        <v>#NAME?</v>
      </c>
      <c r="G2507" t="s">
        <v>60</v>
      </c>
      <c r="H2507" t="e">
        <f t="shared" si="665"/>
        <v>#NAME?</v>
      </c>
      <c r="I2507" t="s">
        <v>61</v>
      </c>
      <c r="J2507" t="e">
        <f t="shared" si="666"/>
        <v>#NAME?</v>
      </c>
      <c r="K2507" t="s">
        <v>62</v>
      </c>
      <c r="L2507" t="e">
        <f t="shared" si="667"/>
        <v>#NAME?</v>
      </c>
      <c r="M2507" t="e">
        <f t="shared" si="668"/>
        <v>#NAME?</v>
      </c>
      <c r="N2507">
        <v>100000</v>
      </c>
      <c r="O2507" t="e">
        <f t="shared" si="669"/>
        <v>#NAME?</v>
      </c>
      <c r="P2507">
        <v>0</v>
      </c>
      <c r="Q2507" t="e">
        <f t="shared" si="670"/>
        <v>#NAME?</v>
      </c>
      <c r="R2507">
        <v>0</v>
      </c>
      <c r="S2507" t="e">
        <f t="shared" si="671"/>
        <v>#NAME?</v>
      </c>
      <c r="T2507">
        <v>0</v>
      </c>
      <c r="U2507" t="e">
        <f t="shared" si="672"/>
        <v>#NAME?</v>
      </c>
      <c r="V2507">
        <v>256</v>
      </c>
      <c r="W2507" t="e">
        <f t="shared" si="673"/>
        <v>#NAME?</v>
      </c>
      <c r="X2507">
        <v>35</v>
      </c>
      <c r="Y2507" t="e">
        <f t="shared" si="674"/>
        <v>#NAME?</v>
      </c>
      <c r="Z2507">
        <v>1</v>
      </c>
      <c r="AA2507" t="e">
        <f t="shared" si="675"/>
        <v>#NAME?</v>
      </c>
      <c r="AB2507">
        <v>48</v>
      </c>
      <c r="AC2507" t="e">
        <f t="shared" si="676"/>
        <v>#NAME?</v>
      </c>
      <c r="AD2507">
        <v>0</v>
      </c>
      <c r="AE2507" t="e">
        <f t="shared" si="677"/>
        <v>#NAME?</v>
      </c>
      <c r="AF2507" t="s">
        <v>65</v>
      </c>
      <c r="AG2507" t="s">
        <v>64</v>
      </c>
      <c r="AJ2507">
        <v>0</v>
      </c>
      <c r="AK2507">
        <v>64326956</v>
      </c>
      <c r="AL2507">
        <v>10000</v>
      </c>
      <c r="AR2507">
        <v>10000</v>
      </c>
      <c r="AS2507">
        <v>838.67399999999998</v>
      </c>
      <c r="AT2507">
        <v>0</v>
      </c>
      <c r="AU2507">
        <v>100000</v>
      </c>
      <c r="AV2507">
        <v>35</v>
      </c>
      <c r="AW2507" t="s">
        <v>60</v>
      </c>
      <c r="AX2507" t="s">
        <v>61</v>
      </c>
      <c r="AY2507" t="s">
        <v>62</v>
      </c>
      <c r="BA2507">
        <v>8</v>
      </c>
      <c r="BB2507">
        <v>1</v>
      </c>
      <c r="BD2507">
        <v>8.0842100000000006</v>
      </c>
      <c r="BE2507">
        <v>5.6903500000000003E-3</v>
      </c>
      <c r="BF2507">
        <v>1488.04</v>
      </c>
      <c r="BH2507">
        <v>838.67399999999998</v>
      </c>
      <c r="BN2507">
        <v>643266742</v>
      </c>
      <c r="BO2507">
        <v>1699049</v>
      </c>
      <c r="BP2507">
        <v>2818</v>
      </c>
      <c r="BQ2507">
        <v>0</v>
      </c>
      <c r="BR2507">
        <v>3.5743900000000002E-2</v>
      </c>
      <c r="BY2507" t="s">
        <v>6271</v>
      </c>
      <c r="BZ2507" t="s">
        <v>9943</v>
      </c>
      <c r="CA2507" t="s">
        <v>58</v>
      </c>
      <c r="CB2507" t="str">
        <f t="shared" si="678"/>
        <v>ZYRA_CLUSTER_0i0d100000k nrq=1</v>
      </c>
      <c r="CC2507">
        <f t="shared" si="679"/>
        <v>36</v>
      </c>
    </row>
    <row r="2508" spans="1:81" x14ac:dyDescent="0.4">
      <c r="A2508" t="s">
        <v>2498</v>
      </c>
      <c r="B2508" t="s">
        <v>58</v>
      </c>
      <c r="C2508" t="s">
        <v>96</v>
      </c>
      <c r="D2508" t="e">
        <f t="shared" si="663"/>
        <v>#NAME?</v>
      </c>
      <c r="E2508">
        <v>10000</v>
      </c>
      <c r="F2508" t="e">
        <f t="shared" si="664"/>
        <v>#NAME?</v>
      </c>
      <c r="G2508" t="s">
        <v>60</v>
      </c>
      <c r="H2508" t="e">
        <f t="shared" si="665"/>
        <v>#NAME?</v>
      </c>
      <c r="I2508" t="s">
        <v>61</v>
      </c>
      <c r="J2508" t="e">
        <f t="shared" si="666"/>
        <v>#NAME?</v>
      </c>
      <c r="K2508" t="s">
        <v>62</v>
      </c>
      <c r="L2508" t="e">
        <f t="shared" si="667"/>
        <v>#NAME?</v>
      </c>
      <c r="M2508" t="e">
        <f t="shared" si="668"/>
        <v>#NAME?</v>
      </c>
      <c r="N2508">
        <v>100000</v>
      </c>
      <c r="O2508" t="e">
        <f t="shared" si="669"/>
        <v>#NAME?</v>
      </c>
      <c r="P2508">
        <v>0</v>
      </c>
      <c r="Q2508" t="e">
        <f t="shared" si="670"/>
        <v>#NAME?</v>
      </c>
      <c r="R2508">
        <v>0</v>
      </c>
      <c r="S2508" t="e">
        <f t="shared" si="671"/>
        <v>#NAME?</v>
      </c>
      <c r="T2508">
        <v>0</v>
      </c>
      <c r="U2508" t="e">
        <f t="shared" si="672"/>
        <v>#NAME?</v>
      </c>
      <c r="V2508">
        <v>256</v>
      </c>
      <c r="W2508" t="e">
        <f t="shared" si="673"/>
        <v>#NAME?</v>
      </c>
      <c r="X2508">
        <v>35</v>
      </c>
      <c r="Y2508" t="e">
        <f t="shared" si="674"/>
        <v>#NAME?</v>
      </c>
      <c r="Z2508">
        <v>1</v>
      </c>
      <c r="AA2508" t="e">
        <f t="shared" si="675"/>
        <v>#NAME?</v>
      </c>
      <c r="AB2508">
        <v>48</v>
      </c>
      <c r="AC2508" t="e">
        <f t="shared" si="676"/>
        <v>#NAME?</v>
      </c>
      <c r="AD2508">
        <v>1</v>
      </c>
      <c r="AE2508" t="e">
        <f t="shared" si="677"/>
        <v>#NAME?</v>
      </c>
      <c r="AF2508" t="s">
        <v>65</v>
      </c>
      <c r="AG2508" t="s">
        <v>64</v>
      </c>
      <c r="AJ2508">
        <v>0</v>
      </c>
      <c r="AK2508">
        <v>63614199</v>
      </c>
      <c r="AL2508">
        <v>10000</v>
      </c>
      <c r="AR2508">
        <v>10000</v>
      </c>
      <c r="AS2508">
        <v>823.97400000000005</v>
      </c>
      <c r="AT2508">
        <v>0</v>
      </c>
      <c r="AU2508">
        <v>100000</v>
      </c>
      <c r="AV2508">
        <v>35</v>
      </c>
      <c r="AW2508" t="s">
        <v>60</v>
      </c>
      <c r="AX2508" t="s">
        <v>61</v>
      </c>
      <c r="AY2508" t="s">
        <v>62</v>
      </c>
      <c r="BA2508">
        <v>8</v>
      </c>
      <c r="BB2508">
        <v>1</v>
      </c>
      <c r="BD2508">
        <v>8.0817599999999992</v>
      </c>
      <c r="BE2508">
        <v>5.2906000000000003E-3</v>
      </c>
      <c r="BF2508">
        <v>1505.84</v>
      </c>
      <c r="BH2508">
        <v>823.97400000000005</v>
      </c>
      <c r="BN2508">
        <v>636139197</v>
      </c>
      <c r="BO2508">
        <v>1944623</v>
      </c>
      <c r="BP2508">
        <v>2793</v>
      </c>
      <c r="BQ2508">
        <v>0</v>
      </c>
      <c r="BR2508">
        <v>3.5484799999999997E-2</v>
      </c>
      <c r="BY2508" t="s">
        <v>6272</v>
      </c>
      <c r="BZ2508" t="s">
        <v>9944</v>
      </c>
      <c r="CA2508" t="s">
        <v>58</v>
      </c>
      <c r="CB2508" t="str">
        <f t="shared" si="678"/>
        <v>ZYRA_CLUSTER_0i0d100000k nrq=1</v>
      </c>
      <c r="CC2508">
        <f t="shared" si="679"/>
        <v>36</v>
      </c>
    </row>
    <row r="2509" spans="1:81" x14ac:dyDescent="0.4">
      <c r="A2509" t="s">
        <v>2499</v>
      </c>
      <c r="B2509" t="s">
        <v>58</v>
      </c>
      <c r="C2509" t="s">
        <v>96</v>
      </c>
      <c r="D2509" t="e">
        <f t="shared" si="663"/>
        <v>#NAME?</v>
      </c>
      <c r="E2509">
        <v>10000</v>
      </c>
      <c r="F2509" t="e">
        <f t="shared" si="664"/>
        <v>#NAME?</v>
      </c>
      <c r="G2509" t="s">
        <v>60</v>
      </c>
      <c r="H2509" t="e">
        <f t="shared" si="665"/>
        <v>#NAME?</v>
      </c>
      <c r="I2509" t="s">
        <v>61</v>
      </c>
      <c r="J2509" t="e">
        <f t="shared" si="666"/>
        <v>#NAME?</v>
      </c>
      <c r="K2509" t="s">
        <v>62</v>
      </c>
      <c r="L2509" t="e">
        <f t="shared" si="667"/>
        <v>#NAME?</v>
      </c>
      <c r="M2509" t="e">
        <f t="shared" si="668"/>
        <v>#NAME?</v>
      </c>
      <c r="N2509">
        <v>100000</v>
      </c>
      <c r="O2509" t="e">
        <f t="shared" si="669"/>
        <v>#NAME?</v>
      </c>
      <c r="P2509">
        <v>0</v>
      </c>
      <c r="Q2509" t="e">
        <f t="shared" si="670"/>
        <v>#NAME?</v>
      </c>
      <c r="R2509">
        <v>0</v>
      </c>
      <c r="S2509" t="e">
        <f t="shared" si="671"/>
        <v>#NAME?</v>
      </c>
      <c r="T2509">
        <v>0</v>
      </c>
      <c r="U2509" t="e">
        <f t="shared" si="672"/>
        <v>#NAME?</v>
      </c>
      <c r="V2509">
        <v>256</v>
      </c>
      <c r="W2509" t="e">
        <f t="shared" si="673"/>
        <v>#NAME?</v>
      </c>
      <c r="X2509">
        <v>35</v>
      </c>
      <c r="Y2509" t="e">
        <f t="shared" si="674"/>
        <v>#NAME?</v>
      </c>
      <c r="Z2509">
        <v>1</v>
      </c>
      <c r="AA2509" t="e">
        <f t="shared" si="675"/>
        <v>#NAME?</v>
      </c>
      <c r="AB2509">
        <v>48</v>
      </c>
      <c r="AC2509" t="e">
        <f t="shared" si="676"/>
        <v>#NAME?</v>
      </c>
      <c r="AD2509">
        <v>2</v>
      </c>
      <c r="AE2509" t="e">
        <f t="shared" si="677"/>
        <v>#NAME?</v>
      </c>
      <c r="AF2509" t="s">
        <v>65</v>
      </c>
      <c r="AG2509" t="s">
        <v>64</v>
      </c>
      <c r="AJ2509">
        <v>0</v>
      </c>
      <c r="AK2509">
        <v>64521699</v>
      </c>
      <c r="AL2509">
        <v>10000</v>
      </c>
      <c r="AR2509">
        <v>10000</v>
      </c>
      <c r="AS2509">
        <v>837.08600000000001</v>
      </c>
      <c r="AT2509">
        <v>0</v>
      </c>
      <c r="AU2509">
        <v>100000</v>
      </c>
      <c r="AV2509">
        <v>35</v>
      </c>
      <c r="AW2509" t="s">
        <v>60</v>
      </c>
      <c r="AX2509" t="s">
        <v>61</v>
      </c>
      <c r="AY2509" t="s">
        <v>62</v>
      </c>
      <c r="BA2509">
        <v>8</v>
      </c>
      <c r="BB2509">
        <v>1</v>
      </c>
      <c r="BD2509">
        <v>8.0647400000000005</v>
      </c>
      <c r="BE2509">
        <v>5.2670700000000004E-3</v>
      </c>
      <c r="BF2509">
        <v>1486.34</v>
      </c>
      <c r="BH2509">
        <v>837.08600000000001</v>
      </c>
      <c r="BN2509">
        <v>645214193</v>
      </c>
      <c r="BO2509">
        <v>1437331</v>
      </c>
      <c r="BP2509">
        <v>2800</v>
      </c>
      <c r="BQ2509">
        <v>0</v>
      </c>
      <c r="BR2509">
        <v>3.5686099999999998E-2</v>
      </c>
      <c r="BY2509" t="s">
        <v>6273</v>
      </c>
      <c r="BZ2509" t="s">
        <v>9945</v>
      </c>
      <c r="CA2509" t="s">
        <v>58</v>
      </c>
      <c r="CB2509" t="str">
        <f t="shared" si="678"/>
        <v>ZYRA_CLUSTER_0i0d100000k nrq=1</v>
      </c>
      <c r="CC2509">
        <f t="shared" si="679"/>
        <v>36</v>
      </c>
    </row>
    <row r="2510" spans="1:81" x14ac:dyDescent="0.4">
      <c r="A2510" t="s">
        <v>2500</v>
      </c>
      <c r="B2510" t="s">
        <v>58</v>
      </c>
      <c r="C2510" t="s">
        <v>96</v>
      </c>
      <c r="D2510" t="e">
        <f t="shared" si="663"/>
        <v>#NAME?</v>
      </c>
      <c r="E2510">
        <v>10000</v>
      </c>
      <c r="F2510" t="e">
        <f t="shared" si="664"/>
        <v>#NAME?</v>
      </c>
      <c r="G2510" t="s">
        <v>60</v>
      </c>
      <c r="H2510" t="e">
        <f t="shared" si="665"/>
        <v>#NAME?</v>
      </c>
      <c r="I2510" t="s">
        <v>61</v>
      </c>
      <c r="J2510" t="e">
        <f t="shared" si="666"/>
        <v>#NAME?</v>
      </c>
      <c r="K2510" t="s">
        <v>62</v>
      </c>
      <c r="L2510" t="e">
        <f t="shared" si="667"/>
        <v>#NAME?</v>
      </c>
      <c r="M2510" t="e">
        <f t="shared" si="668"/>
        <v>#NAME?</v>
      </c>
      <c r="N2510">
        <v>100000</v>
      </c>
      <c r="O2510" t="e">
        <f t="shared" si="669"/>
        <v>#NAME?</v>
      </c>
      <c r="P2510">
        <v>0</v>
      </c>
      <c r="Q2510" t="e">
        <f t="shared" si="670"/>
        <v>#NAME?</v>
      </c>
      <c r="R2510">
        <v>0</v>
      </c>
      <c r="S2510" t="e">
        <f t="shared" si="671"/>
        <v>#NAME?</v>
      </c>
      <c r="T2510">
        <v>0</v>
      </c>
      <c r="U2510" t="e">
        <f t="shared" si="672"/>
        <v>#NAME?</v>
      </c>
      <c r="V2510">
        <v>256</v>
      </c>
      <c r="W2510" t="e">
        <f t="shared" si="673"/>
        <v>#NAME?</v>
      </c>
      <c r="X2510">
        <v>54</v>
      </c>
      <c r="Y2510" t="e">
        <f t="shared" si="674"/>
        <v>#NAME?</v>
      </c>
      <c r="Z2510">
        <v>0</v>
      </c>
      <c r="AA2510" t="e">
        <f t="shared" si="675"/>
        <v>#NAME?</v>
      </c>
      <c r="AB2510">
        <v>48</v>
      </c>
      <c r="AC2510" t="e">
        <f t="shared" si="676"/>
        <v>#NAME?</v>
      </c>
      <c r="AD2510">
        <v>0</v>
      </c>
      <c r="AE2510" t="e">
        <f t="shared" si="677"/>
        <v>#NAME?</v>
      </c>
      <c r="AF2510" t="s">
        <v>65</v>
      </c>
      <c r="AG2510" t="s">
        <v>64</v>
      </c>
      <c r="AJ2510">
        <v>0</v>
      </c>
      <c r="AK2510">
        <v>102808066</v>
      </c>
      <c r="AL2510">
        <v>10000</v>
      </c>
      <c r="AR2510">
        <v>10000</v>
      </c>
      <c r="AS2510">
        <v>747.05499999999995</v>
      </c>
      <c r="AT2510">
        <v>0</v>
      </c>
      <c r="AU2510">
        <v>100000</v>
      </c>
      <c r="AV2510">
        <v>54</v>
      </c>
      <c r="AW2510" t="s">
        <v>60</v>
      </c>
      <c r="AX2510" t="s">
        <v>61</v>
      </c>
      <c r="AY2510" t="s">
        <v>62</v>
      </c>
      <c r="BA2510">
        <v>8</v>
      </c>
      <c r="BB2510">
        <v>1</v>
      </c>
      <c r="BD2510">
        <v>8.0589200000000005</v>
      </c>
      <c r="BE2510">
        <v>1.37442E-2</v>
      </c>
      <c r="BF2510">
        <v>1392.72</v>
      </c>
      <c r="BH2510">
        <v>747.05499999999995</v>
      </c>
      <c r="BN2510">
        <v>1028080660</v>
      </c>
      <c r="BO2510">
        <v>9697545</v>
      </c>
      <c r="BP2510">
        <v>27388</v>
      </c>
      <c r="BQ2510">
        <v>1166</v>
      </c>
      <c r="BR2510">
        <v>0</v>
      </c>
      <c r="BY2510" t="s">
        <v>6274</v>
      </c>
      <c r="BZ2510" t="s">
        <v>9946</v>
      </c>
      <c r="CA2510" t="s">
        <v>58</v>
      </c>
      <c r="CB2510" t="str">
        <f t="shared" si="678"/>
        <v>ZYRA_CLUSTER_0i0d100000k nrq=0</v>
      </c>
      <c r="CC2510">
        <f t="shared" si="679"/>
        <v>54</v>
      </c>
    </row>
    <row r="2511" spans="1:81" x14ac:dyDescent="0.4">
      <c r="A2511" t="s">
        <v>2992</v>
      </c>
      <c r="B2511" t="s">
        <v>58</v>
      </c>
      <c r="C2511" t="s">
        <v>67</v>
      </c>
      <c r="D2511" t="e">
        <f t="shared" si="663"/>
        <v>#NAME?</v>
      </c>
      <c r="E2511">
        <v>10000</v>
      </c>
      <c r="F2511" t="e">
        <f t="shared" si="664"/>
        <v>#NAME?</v>
      </c>
      <c r="G2511" t="s">
        <v>60</v>
      </c>
      <c r="H2511" t="e">
        <f t="shared" si="665"/>
        <v>#NAME?</v>
      </c>
      <c r="I2511" t="s">
        <v>61</v>
      </c>
      <c r="J2511" t="e">
        <f t="shared" si="666"/>
        <v>#NAME?</v>
      </c>
      <c r="K2511" t="s">
        <v>62</v>
      </c>
      <c r="L2511" t="e">
        <f t="shared" si="667"/>
        <v>#NAME?</v>
      </c>
      <c r="M2511" t="e">
        <f t="shared" si="668"/>
        <v>#NAME?</v>
      </c>
      <c r="N2511">
        <v>10000</v>
      </c>
      <c r="O2511" t="e">
        <f t="shared" si="669"/>
        <v>#NAME?</v>
      </c>
      <c r="P2511">
        <v>5</v>
      </c>
      <c r="Q2511" t="e">
        <f t="shared" si="670"/>
        <v>#NAME?</v>
      </c>
      <c r="R2511">
        <v>5</v>
      </c>
      <c r="S2511" t="e">
        <f t="shared" si="671"/>
        <v>#NAME?</v>
      </c>
      <c r="T2511">
        <v>0</v>
      </c>
      <c r="U2511" t="e">
        <f t="shared" si="672"/>
        <v>#NAME?</v>
      </c>
      <c r="V2511">
        <v>256</v>
      </c>
      <c r="W2511" t="e">
        <f t="shared" si="673"/>
        <v>#NAME?</v>
      </c>
      <c r="X2511">
        <v>54</v>
      </c>
      <c r="Y2511" t="e">
        <f t="shared" si="674"/>
        <v>#NAME?</v>
      </c>
      <c r="Z2511">
        <v>0</v>
      </c>
      <c r="AA2511" t="e">
        <f t="shared" si="675"/>
        <v>#NAME?</v>
      </c>
      <c r="AB2511">
        <v>48</v>
      </c>
      <c r="AC2511" t="e">
        <f t="shared" si="676"/>
        <v>#NAME?</v>
      </c>
      <c r="AD2511">
        <v>2</v>
      </c>
      <c r="AE2511" t="e">
        <f t="shared" si="677"/>
        <v>#NAME?</v>
      </c>
      <c r="AF2511" t="s">
        <v>65</v>
      </c>
      <c r="AG2511" t="s">
        <v>64</v>
      </c>
      <c r="AH2511">
        <v>41912282</v>
      </c>
      <c r="AI2511">
        <v>41921206</v>
      </c>
      <c r="AJ2511">
        <v>8383348</v>
      </c>
      <c r="AK2511">
        <v>83737890</v>
      </c>
      <c r="AL2511">
        <v>10000</v>
      </c>
      <c r="AR2511">
        <v>10000</v>
      </c>
      <c r="AS2511">
        <v>51381.81</v>
      </c>
      <c r="AT2511">
        <v>5</v>
      </c>
      <c r="AU2511">
        <v>10000</v>
      </c>
      <c r="AV2511">
        <v>54</v>
      </c>
      <c r="AW2511" t="s">
        <v>60</v>
      </c>
      <c r="AX2511" t="s">
        <v>61</v>
      </c>
      <c r="AY2511" t="s">
        <v>62</v>
      </c>
      <c r="BA2511">
        <v>8</v>
      </c>
      <c r="BB2511">
        <v>1</v>
      </c>
      <c r="BD2511">
        <v>2.7320199999999999</v>
      </c>
      <c r="BE2511">
        <v>0.420962</v>
      </c>
      <c r="BF2511">
        <v>1702.77</v>
      </c>
      <c r="BH2511">
        <v>1381.81</v>
      </c>
      <c r="BN2511">
        <v>836886760</v>
      </c>
      <c r="BO2511">
        <v>97099497</v>
      </c>
      <c r="BP2511">
        <v>492146</v>
      </c>
      <c r="BQ2511">
        <v>0</v>
      </c>
      <c r="BR2511">
        <v>2.1859500000000001</v>
      </c>
      <c r="BY2511" t="s">
        <v>6275</v>
      </c>
      <c r="BZ2511" t="s">
        <v>9947</v>
      </c>
      <c r="CA2511" t="s">
        <v>58</v>
      </c>
      <c r="CB2511" t="str">
        <f t="shared" si="678"/>
        <v>ZYRA_CLUSTER_5i5d10000k nrq=0</v>
      </c>
      <c r="CC2511">
        <f t="shared" si="679"/>
        <v>54</v>
      </c>
    </row>
    <row r="2512" spans="1:81" x14ac:dyDescent="0.4">
      <c r="A2512" t="s">
        <v>2501</v>
      </c>
      <c r="B2512" t="s">
        <v>58</v>
      </c>
      <c r="C2512" t="s">
        <v>96</v>
      </c>
      <c r="D2512" t="e">
        <f t="shared" si="663"/>
        <v>#NAME?</v>
      </c>
      <c r="E2512">
        <v>10000</v>
      </c>
      <c r="F2512" t="e">
        <f t="shared" si="664"/>
        <v>#NAME?</v>
      </c>
      <c r="G2512" t="s">
        <v>60</v>
      </c>
      <c r="H2512" t="e">
        <f t="shared" si="665"/>
        <v>#NAME?</v>
      </c>
      <c r="I2512" t="s">
        <v>61</v>
      </c>
      <c r="J2512" t="e">
        <f t="shared" si="666"/>
        <v>#NAME?</v>
      </c>
      <c r="K2512" t="s">
        <v>62</v>
      </c>
      <c r="L2512" t="e">
        <f t="shared" si="667"/>
        <v>#NAME?</v>
      </c>
      <c r="M2512" t="e">
        <f t="shared" si="668"/>
        <v>#NAME?</v>
      </c>
      <c r="N2512">
        <v>100000</v>
      </c>
      <c r="O2512" t="e">
        <f t="shared" si="669"/>
        <v>#NAME?</v>
      </c>
      <c r="P2512">
        <v>0</v>
      </c>
      <c r="Q2512" t="e">
        <f t="shared" si="670"/>
        <v>#NAME?</v>
      </c>
      <c r="R2512">
        <v>0</v>
      </c>
      <c r="S2512" t="e">
        <f t="shared" si="671"/>
        <v>#NAME?</v>
      </c>
      <c r="T2512">
        <v>0</v>
      </c>
      <c r="U2512" t="e">
        <f t="shared" si="672"/>
        <v>#NAME?</v>
      </c>
      <c r="V2512">
        <v>256</v>
      </c>
      <c r="W2512" t="e">
        <f t="shared" si="673"/>
        <v>#NAME?</v>
      </c>
      <c r="X2512">
        <v>54</v>
      </c>
      <c r="Y2512" t="e">
        <f t="shared" si="674"/>
        <v>#NAME?</v>
      </c>
      <c r="Z2512">
        <v>0</v>
      </c>
      <c r="AA2512" t="e">
        <f t="shared" si="675"/>
        <v>#NAME?</v>
      </c>
      <c r="AB2512">
        <v>48</v>
      </c>
      <c r="AC2512" t="e">
        <f t="shared" si="676"/>
        <v>#NAME?</v>
      </c>
      <c r="AD2512">
        <v>1</v>
      </c>
      <c r="AE2512" t="e">
        <f t="shared" si="677"/>
        <v>#NAME?</v>
      </c>
      <c r="AF2512" t="s">
        <v>65</v>
      </c>
      <c r="AG2512" t="s">
        <v>64</v>
      </c>
      <c r="AJ2512">
        <v>0</v>
      </c>
      <c r="AK2512">
        <v>103707244</v>
      </c>
      <c r="AL2512">
        <v>10000</v>
      </c>
      <c r="AR2512">
        <v>10000</v>
      </c>
      <c r="AS2512">
        <v>759.86699999999996</v>
      </c>
      <c r="AT2512">
        <v>0</v>
      </c>
      <c r="AU2512">
        <v>100000</v>
      </c>
      <c r="AV2512">
        <v>54</v>
      </c>
      <c r="AW2512" t="s">
        <v>60</v>
      </c>
      <c r="AX2512" t="s">
        <v>61</v>
      </c>
      <c r="AY2512" t="s">
        <v>62</v>
      </c>
      <c r="BA2512">
        <v>8</v>
      </c>
      <c r="BB2512">
        <v>1</v>
      </c>
      <c r="BD2512">
        <v>8.0200200000000006</v>
      </c>
      <c r="BE2512">
        <v>1.23371E-2</v>
      </c>
      <c r="BF2512">
        <v>1389.31</v>
      </c>
      <c r="BH2512">
        <v>759.86699999999996</v>
      </c>
      <c r="BN2512">
        <v>1037072440</v>
      </c>
      <c r="BO2512">
        <v>1435628</v>
      </c>
      <c r="BP2512">
        <v>31381</v>
      </c>
      <c r="BQ2512">
        <v>1246</v>
      </c>
      <c r="BR2512">
        <v>0</v>
      </c>
      <c r="BY2512" t="s">
        <v>6276</v>
      </c>
      <c r="BZ2512" t="s">
        <v>9948</v>
      </c>
      <c r="CA2512" t="s">
        <v>58</v>
      </c>
      <c r="CB2512" t="str">
        <f t="shared" si="678"/>
        <v>ZYRA_CLUSTER_0i0d100000k nrq=0</v>
      </c>
      <c r="CC2512">
        <f t="shared" si="679"/>
        <v>54</v>
      </c>
    </row>
    <row r="2513" spans="1:81" x14ac:dyDescent="0.4">
      <c r="A2513" t="s">
        <v>2502</v>
      </c>
      <c r="B2513" t="s">
        <v>58</v>
      </c>
      <c r="C2513" t="s">
        <v>3765</v>
      </c>
      <c r="D2513" t="e">
        <f t="shared" si="663"/>
        <v>#NAME?</v>
      </c>
      <c r="E2513">
        <v>10000</v>
      </c>
      <c r="F2513" t="e">
        <f t="shared" si="664"/>
        <v>#NAME?</v>
      </c>
      <c r="G2513" t="s">
        <v>60</v>
      </c>
      <c r="H2513" t="e">
        <f t="shared" si="665"/>
        <v>#NAME?</v>
      </c>
      <c r="I2513" t="s">
        <v>61</v>
      </c>
      <c r="J2513" t="e">
        <f t="shared" si="666"/>
        <v>#NAME?</v>
      </c>
      <c r="K2513" t="s">
        <v>62</v>
      </c>
      <c r="L2513" t="e">
        <f t="shared" si="667"/>
        <v>#NAME?</v>
      </c>
      <c r="M2513" t="e">
        <f t="shared" si="668"/>
        <v>#NAME?</v>
      </c>
      <c r="N2513">
        <v>100000</v>
      </c>
      <c r="O2513" t="e">
        <f t="shared" si="669"/>
        <v>#NAME?</v>
      </c>
      <c r="P2513">
        <v>5</v>
      </c>
      <c r="Q2513" t="e">
        <f t="shared" si="670"/>
        <v>#NAME?</v>
      </c>
      <c r="R2513">
        <v>5</v>
      </c>
      <c r="S2513" t="e">
        <f t="shared" si="671"/>
        <v>#NAME?</v>
      </c>
      <c r="T2513">
        <v>0</v>
      </c>
      <c r="U2513" t="e">
        <f t="shared" si="672"/>
        <v>#NAME?</v>
      </c>
      <c r="V2513">
        <v>256</v>
      </c>
      <c r="W2513" t="e">
        <f t="shared" si="673"/>
        <v>#NAME?</v>
      </c>
      <c r="X2513">
        <v>36</v>
      </c>
      <c r="Y2513" t="e">
        <f t="shared" si="674"/>
        <v>#NAME?</v>
      </c>
      <c r="Z2513">
        <v>0</v>
      </c>
      <c r="AA2513" t="e">
        <f t="shared" si="675"/>
        <v>#NAME?</v>
      </c>
      <c r="AB2513">
        <v>48</v>
      </c>
      <c r="AC2513" t="e">
        <f t="shared" si="676"/>
        <v>#NAME?</v>
      </c>
      <c r="AD2513">
        <v>1</v>
      </c>
      <c r="AE2513" t="e">
        <f t="shared" si="677"/>
        <v>#NAME?</v>
      </c>
      <c r="AF2513" t="s">
        <v>65</v>
      </c>
      <c r="AG2513" t="s">
        <v>64</v>
      </c>
      <c r="AH2513">
        <v>23801306</v>
      </c>
      <c r="AI2513">
        <v>23794062</v>
      </c>
      <c r="AJ2513">
        <v>4759536</v>
      </c>
      <c r="AK2513">
        <v>47521741</v>
      </c>
      <c r="AL2513">
        <v>10000</v>
      </c>
      <c r="AR2513">
        <v>10000</v>
      </c>
      <c r="AS2513">
        <v>51128.5</v>
      </c>
      <c r="AT2513">
        <v>5</v>
      </c>
      <c r="AU2513">
        <v>100000</v>
      </c>
      <c r="AV2513">
        <v>36</v>
      </c>
      <c r="AW2513" t="s">
        <v>60</v>
      </c>
      <c r="AX2513" t="s">
        <v>61</v>
      </c>
      <c r="AY2513" t="s">
        <v>62</v>
      </c>
      <c r="BA2513">
        <v>8</v>
      </c>
      <c r="BB2513">
        <v>1</v>
      </c>
      <c r="BD2513">
        <v>18.3888</v>
      </c>
      <c r="BE2513">
        <v>0.17046600000000001</v>
      </c>
      <c r="BF2513">
        <v>2002.8</v>
      </c>
      <c r="BH2513">
        <v>1128.5</v>
      </c>
      <c r="BN2513">
        <v>243559587</v>
      </c>
      <c r="BO2513">
        <v>238491359</v>
      </c>
      <c r="BP2513">
        <v>252155</v>
      </c>
      <c r="BQ2513">
        <v>1463</v>
      </c>
      <c r="BR2513">
        <v>0</v>
      </c>
      <c r="BY2513" t="s">
        <v>6277</v>
      </c>
      <c r="BZ2513" t="s">
        <v>9949</v>
      </c>
      <c r="CA2513" t="s">
        <v>58</v>
      </c>
      <c r="CB2513" t="str">
        <f t="shared" si="678"/>
        <v>ZYRA_CLUSTER_5i5d100000k nrq=0</v>
      </c>
      <c r="CC2513">
        <f t="shared" si="679"/>
        <v>36</v>
      </c>
    </row>
    <row r="2514" spans="1:81" x14ac:dyDescent="0.4">
      <c r="A2514" t="s">
        <v>2503</v>
      </c>
      <c r="B2514" t="s">
        <v>58</v>
      </c>
      <c r="C2514" t="s">
        <v>96</v>
      </c>
      <c r="D2514" t="e">
        <f t="shared" si="663"/>
        <v>#NAME?</v>
      </c>
      <c r="E2514">
        <v>10000</v>
      </c>
      <c r="F2514" t="e">
        <f t="shared" si="664"/>
        <v>#NAME?</v>
      </c>
      <c r="G2514" t="s">
        <v>60</v>
      </c>
      <c r="H2514" t="e">
        <f t="shared" si="665"/>
        <v>#NAME?</v>
      </c>
      <c r="I2514" t="s">
        <v>61</v>
      </c>
      <c r="J2514" t="e">
        <f t="shared" si="666"/>
        <v>#NAME?</v>
      </c>
      <c r="K2514" t="s">
        <v>62</v>
      </c>
      <c r="L2514" t="e">
        <f t="shared" si="667"/>
        <v>#NAME?</v>
      </c>
      <c r="M2514" t="e">
        <f t="shared" si="668"/>
        <v>#NAME?</v>
      </c>
      <c r="N2514">
        <v>100000</v>
      </c>
      <c r="O2514" t="e">
        <f t="shared" si="669"/>
        <v>#NAME?</v>
      </c>
      <c r="P2514">
        <v>0</v>
      </c>
      <c r="Q2514" t="e">
        <f t="shared" si="670"/>
        <v>#NAME?</v>
      </c>
      <c r="R2514">
        <v>0</v>
      </c>
      <c r="S2514" t="e">
        <f t="shared" si="671"/>
        <v>#NAME?</v>
      </c>
      <c r="T2514">
        <v>0</v>
      </c>
      <c r="U2514" t="e">
        <f t="shared" si="672"/>
        <v>#NAME?</v>
      </c>
      <c r="V2514">
        <v>256</v>
      </c>
      <c r="W2514" t="e">
        <f t="shared" si="673"/>
        <v>#NAME?</v>
      </c>
      <c r="X2514">
        <v>54</v>
      </c>
      <c r="Y2514" t="e">
        <f t="shared" si="674"/>
        <v>#NAME?</v>
      </c>
      <c r="Z2514">
        <v>0</v>
      </c>
      <c r="AA2514" t="e">
        <f t="shared" si="675"/>
        <v>#NAME?</v>
      </c>
      <c r="AB2514">
        <v>48</v>
      </c>
      <c r="AC2514" t="e">
        <f t="shared" si="676"/>
        <v>#NAME?</v>
      </c>
      <c r="AD2514">
        <v>2</v>
      </c>
      <c r="AE2514" t="e">
        <f t="shared" si="677"/>
        <v>#NAME?</v>
      </c>
      <c r="AF2514" t="s">
        <v>65</v>
      </c>
      <c r="AG2514" t="s">
        <v>64</v>
      </c>
      <c r="AJ2514">
        <v>0</v>
      </c>
      <c r="AK2514">
        <v>102776261</v>
      </c>
      <c r="AL2514">
        <v>10000</v>
      </c>
      <c r="AR2514">
        <v>10000</v>
      </c>
      <c r="AS2514">
        <v>780.09900000000005</v>
      </c>
      <c r="AT2514">
        <v>0</v>
      </c>
      <c r="AU2514">
        <v>100000</v>
      </c>
      <c r="AV2514">
        <v>54</v>
      </c>
      <c r="AW2514" t="s">
        <v>60</v>
      </c>
      <c r="AX2514" t="s">
        <v>61</v>
      </c>
      <c r="AY2514" t="s">
        <v>62</v>
      </c>
      <c r="BA2514">
        <v>8</v>
      </c>
      <c r="BB2514">
        <v>1</v>
      </c>
      <c r="BD2514">
        <v>8.0178100000000008</v>
      </c>
      <c r="BE2514">
        <v>1.4027299999999999E-2</v>
      </c>
      <c r="BF2514">
        <v>1397.48</v>
      </c>
      <c r="BH2514">
        <v>780.09900000000005</v>
      </c>
      <c r="BN2514">
        <v>1027762613</v>
      </c>
      <c r="BO2514">
        <v>2134423</v>
      </c>
      <c r="BP2514">
        <v>27930</v>
      </c>
      <c r="BQ2514">
        <v>1433</v>
      </c>
      <c r="BR2514">
        <v>0</v>
      </c>
      <c r="BY2514" t="s">
        <v>6278</v>
      </c>
      <c r="BZ2514" t="s">
        <v>9950</v>
      </c>
      <c r="CA2514" t="s">
        <v>58</v>
      </c>
      <c r="CB2514" t="str">
        <f t="shared" si="678"/>
        <v>ZYRA_CLUSTER_0i0d100000k nrq=0</v>
      </c>
      <c r="CC2514">
        <f t="shared" si="679"/>
        <v>54</v>
      </c>
    </row>
    <row r="2515" spans="1:81" x14ac:dyDescent="0.4">
      <c r="A2515" t="s">
        <v>2504</v>
      </c>
      <c r="B2515" t="s">
        <v>58</v>
      </c>
      <c r="C2515" t="s">
        <v>96</v>
      </c>
      <c r="D2515" t="e">
        <f t="shared" si="663"/>
        <v>#NAME?</v>
      </c>
      <c r="E2515">
        <v>10000</v>
      </c>
      <c r="F2515" t="e">
        <f t="shared" si="664"/>
        <v>#NAME?</v>
      </c>
      <c r="G2515" t="s">
        <v>60</v>
      </c>
      <c r="H2515" t="e">
        <f t="shared" si="665"/>
        <v>#NAME?</v>
      </c>
      <c r="I2515" t="s">
        <v>61</v>
      </c>
      <c r="J2515" t="e">
        <f t="shared" si="666"/>
        <v>#NAME?</v>
      </c>
      <c r="K2515" t="s">
        <v>62</v>
      </c>
      <c r="L2515" t="e">
        <f t="shared" si="667"/>
        <v>#NAME?</v>
      </c>
      <c r="M2515" t="e">
        <f t="shared" si="668"/>
        <v>#NAME?</v>
      </c>
      <c r="N2515">
        <v>100000</v>
      </c>
      <c r="O2515" t="e">
        <f t="shared" si="669"/>
        <v>#NAME?</v>
      </c>
      <c r="P2515">
        <v>0</v>
      </c>
      <c r="Q2515" t="e">
        <f t="shared" si="670"/>
        <v>#NAME?</v>
      </c>
      <c r="R2515">
        <v>0</v>
      </c>
      <c r="S2515" t="e">
        <f t="shared" si="671"/>
        <v>#NAME?</v>
      </c>
      <c r="T2515">
        <v>0</v>
      </c>
      <c r="U2515" t="e">
        <f t="shared" si="672"/>
        <v>#NAME?</v>
      </c>
      <c r="V2515">
        <v>256</v>
      </c>
      <c r="W2515" t="e">
        <f t="shared" si="673"/>
        <v>#NAME?</v>
      </c>
      <c r="X2515">
        <v>53</v>
      </c>
      <c r="Y2515" t="e">
        <f t="shared" si="674"/>
        <v>#NAME?</v>
      </c>
      <c r="Z2515">
        <v>1</v>
      </c>
      <c r="AA2515" t="e">
        <f t="shared" si="675"/>
        <v>#NAME?</v>
      </c>
      <c r="AB2515">
        <v>48</v>
      </c>
      <c r="AC2515" t="e">
        <f t="shared" si="676"/>
        <v>#NAME?</v>
      </c>
      <c r="AD2515">
        <v>0</v>
      </c>
      <c r="AE2515" t="e">
        <f t="shared" si="677"/>
        <v>#NAME?</v>
      </c>
      <c r="AF2515" t="s">
        <v>65</v>
      </c>
      <c r="AG2515" t="s">
        <v>64</v>
      </c>
      <c r="AJ2515">
        <v>0</v>
      </c>
      <c r="AK2515">
        <v>100971087</v>
      </c>
      <c r="AL2515">
        <v>10000</v>
      </c>
      <c r="AR2515">
        <v>10000</v>
      </c>
      <c r="AS2515">
        <v>842.601</v>
      </c>
      <c r="AT2515">
        <v>0</v>
      </c>
      <c r="AU2515">
        <v>100000</v>
      </c>
      <c r="AV2515">
        <v>53</v>
      </c>
      <c r="AW2515" t="s">
        <v>60</v>
      </c>
      <c r="AX2515" t="s">
        <v>61</v>
      </c>
      <c r="AY2515" t="s">
        <v>62</v>
      </c>
      <c r="BA2515">
        <v>8</v>
      </c>
      <c r="BB2515">
        <v>1</v>
      </c>
      <c r="BD2515">
        <v>7.9740000000000002</v>
      </c>
      <c r="BE2515">
        <v>1.7200900000000002E-2</v>
      </c>
      <c r="BF2515">
        <v>1421.78</v>
      </c>
      <c r="BH2515">
        <v>842.601</v>
      </c>
      <c r="BN2515">
        <v>1009706465</v>
      </c>
      <c r="BO2515">
        <v>1805895</v>
      </c>
      <c r="BP2515">
        <v>4405</v>
      </c>
      <c r="BQ2515">
        <v>0</v>
      </c>
      <c r="BR2515">
        <v>4.6918700000000001E-2</v>
      </c>
      <c r="BY2515" t="s">
        <v>6279</v>
      </c>
      <c r="BZ2515" t="s">
        <v>9951</v>
      </c>
      <c r="CA2515" t="s">
        <v>58</v>
      </c>
      <c r="CB2515" t="str">
        <f t="shared" si="678"/>
        <v>ZYRA_CLUSTER_0i0d100000k nrq=1</v>
      </c>
      <c r="CC2515">
        <f t="shared" si="679"/>
        <v>54</v>
      </c>
    </row>
    <row r="2516" spans="1:81" x14ac:dyDescent="0.4">
      <c r="A2516" t="s">
        <v>2505</v>
      </c>
      <c r="B2516" t="s">
        <v>58</v>
      </c>
      <c r="C2516" t="s">
        <v>96</v>
      </c>
      <c r="D2516" t="e">
        <f t="shared" si="663"/>
        <v>#NAME?</v>
      </c>
      <c r="E2516">
        <v>10000</v>
      </c>
      <c r="F2516" t="e">
        <f t="shared" si="664"/>
        <v>#NAME?</v>
      </c>
      <c r="G2516" t="s">
        <v>60</v>
      </c>
      <c r="H2516" t="e">
        <f t="shared" si="665"/>
        <v>#NAME?</v>
      </c>
      <c r="I2516" t="s">
        <v>61</v>
      </c>
      <c r="J2516" t="e">
        <f t="shared" si="666"/>
        <v>#NAME?</v>
      </c>
      <c r="K2516" t="s">
        <v>62</v>
      </c>
      <c r="L2516" t="e">
        <f t="shared" si="667"/>
        <v>#NAME?</v>
      </c>
      <c r="M2516" t="e">
        <f t="shared" si="668"/>
        <v>#NAME?</v>
      </c>
      <c r="N2516">
        <v>100000</v>
      </c>
      <c r="O2516" t="e">
        <f t="shared" si="669"/>
        <v>#NAME?</v>
      </c>
      <c r="P2516">
        <v>0</v>
      </c>
      <c r="Q2516" t="e">
        <f t="shared" si="670"/>
        <v>#NAME?</v>
      </c>
      <c r="R2516">
        <v>0</v>
      </c>
      <c r="S2516" t="e">
        <f t="shared" si="671"/>
        <v>#NAME?</v>
      </c>
      <c r="T2516">
        <v>0</v>
      </c>
      <c r="U2516" t="e">
        <f t="shared" si="672"/>
        <v>#NAME?</v>
      </c>
      <c r="V2516">
        <v>256</v>
      </c>
      <c r="W2516" t="e">
        <f t="shared" si="673"/>
        <v>#NAME?</v>
      </c>
      <c r="X2516">
        <v>53</v>
      </c>
      <c r="Y2516" t="e">
        <f t="shared" si="674"/>
        <v>#NAME?</v>
      </c>
      <c r="Z2516">
        <v>1</v>
      </c>
      <c r="AA2516" t="e">
        <f t="shared" si="675"/>
        <v>#NAME?</v>
      </c>
      <c r="AB2516">
        <v>48</v>
      </c>
      <c r="AC2516" t="e">
        <f t="shared" si="676"/>
        <v>#NAME?</v>
      </c>
      <c r="AD2516">
        <v>1</v>
      </c>
      <c r="AE2516" t="e">
        <f t="shared" si="677"/>
        <v>#NAME?</v>
      </c>
      <c r="AF2516" t="s">
        <v>65</v>
      </c>
      <c r="AG2516" t="s">
        <v>64</v>
      </c>
      <c r="AJ2516">
        <v>0</v>
      </c>
      <c r="AK2516">
        <v>100115884</v>
      </c>
      <c r="AL2516">
        <v>10000</v>
      </c>
      <c r="AR2516">
        <v>10000</v>
      </c>
      <c r="AS2516">
        <v>842.77499999999998</v>
      </c>
      <c r="AT2516">
        <v>0</v>
      </c>
      <c r="AU2516">
        <v>100000</v>
      </c>
      <c r="AV2516">
        <v>53</v>
      </c>
      <c r="AW2516" t="s">
        <v>60</v>
      </c>
      <c r="AX2516" t="s">
        <v>61</v>
      </c>
      <c r="AY2516" t="s">
        <v>62</v>
      </c>
      <c r="BA2516">
        <v>8</v>
      </c>
      <c r="BB2516">
        <v>1</v>
      </c>
      <c r="BD2516">
        <v>7.9474099999999996</v>
      </c>
      <c r="BE2516">
        <v>1.7474099999999999E-2</v>
      </c>
      <c r="BF2516">
        <v>1426.64</v>
      </c>
      <c r="BH2516">
        <v>842.77499999999998</v>
      </c>
      <c r="BN2516">
        <v>1001154432</v>
      </c>
      <c r="BO2516">
        <v>2947994</v>
      </c>
      <c r="BP2516">
        <v>4408</v>
      </c>
      <c r="BQ2516">
        <v>0</v>
      </c>
      <c r="BR2516">
        <v>4.6587299999999998E-2</v>
      </c>
      <c r="BY2516" t="s">
        <v>6280</v>
      </c>
      <c r="BZ2516" t="s">
        <v>9952</v>
      </c>
      <c r="CA2516" t="s">
        <v>58</v>
      </c>
      <c r="CB2516" t="str">
        <f t="shared" si="678"/>
        <v>ZYRA_CLUSTER_0i0d100000k nrq=1</v>
      </c>
      <c r="CC2516">
        <f t="shared" si="679"/>
        <v>54</v>
      </c>
    </row>
    <row r="2517" spans="1:81" x14ac:dyDescent="0.4">
      <c r="A2517" t="s">
        <v>2506</v>
      </c>
      <c r="B2517" t="s">
        <v>58</v>
      </c>
      <c r="C2517" t="s">
        <v>96</v>
      </c>
      <c r="D2517" t="e">
        <f t="shared" si="663"/>
        <v>#NAME?</v>
      </c>
      <c r="E2517">
        <v>10000</v>
      </c>
      <c r="F2517" t="e">
        <f t="shared" si="664"/>
        <v>#NAME?</v>
      </c>
      <c r="G2517" t="s">
        <v>60</v>
      </c>
      <c r="H2517" t="e">
        <f t="shared" si="665"/>
        <v>#NAME?</v>
      </c>
      <c r="I2517" t="s">
        <v>61</v>
      </c>
      <c r="J2517" t="e">
        <f t="shared" si="666"/>
        <v>#NAME?</v>
      </c>
      <c r="K2517" t="s">
        <v>62</v>
      </c>
      <c r="L2517" t="e">
        <f t="shared" si="667"/>
        <v>#NAME?</v>
      </c>
      <c r="M2517" t="e">
        <f t="shared" si="668"/>
        <v>#NAME?</v>
      </c>
      <c r="N2517">
        <v>100000</v>
      </c>
      <c r="O2517" t="e">
        <f t="shared" si="669"/>
        <v>#NAME?</v>
      </c>
      <c r="P2517">
        <v>0</v>
      </c>
      <c r="Q2517" t="e">
        <f t="shared" si="670"/>
        <v>#NAME?</v>
      </c>
      <c r="R2517">
        <v>0</v>
      </c>
      <c r="S2517" t="e">
        <f t="shared" si="671"/>
        <v>#NAME?</v>
      </c>
      <c r="T2517">
        <v>0</v>
      </c>
      <c r="U2517" t="e">
        <f t="shared" si="672"/>
        <v>#NAME?</v>
      </c>
      <c r="V2517">
        <v>256</v>
      </c>
      <c r="W2517" t="e">
        <f t="shared" si="673"/>
        <v>#NAME?</v>
      </c>
      <c r="X2517">
        <v>53</v>
      </c>
      <c r="Y2517" t="e">
        <f t="shared" si="674"/>
        <v>#NAME?</v>
      </c>
      <c r="Z2517">
        <v>1</v>
      </c>
      <c r="AA2517" t="e">
        <f t="shared" si="675"/>
        <v>#NAME?</v>
      </c>
      <c r="AB2517">
        <v>48</v>
      </c>
      <c r="AC2517" t="e">
        <f t="shared" si="676"/>
        <v>#NAME?</v>
      </c>
      <c r="AD2517">
        <v>2</v>
      </c>
      <c r="AE2517" t="e">
        <f t="shared" si="677"/>
        <v>#NAME?</v>
      </c>
      <c r="AF2517" t="s">
        <v>65</v>
      </c>
      <c r="AG2517" t="s">
        <v>64</v>
      </c>
      <c r="AJ2517">
        <v>0</v>
      </c>
      <c r="AK2517">
        <v>100894294</v>
      </c>
      <c r="AL2517">
        <v>10000</v>
      </c>
      <c r="AR2517">
        <v>10000</v>
      </c>
      <c r="AS2517">
        <v>832.31600000000003</v>
      </c>
      <c r="AT2517">
        <v>0</v>
      </c>
      <c r="AU2517">
        <v>100000</v>
      </c>
      <c r="AV2517">
        <v>53</v>
      </c>
      <c r="AW2517" t="s">
        <v>60</v>
      </c>
      <c r="AX2517" t="s">
        <v>61</v>
      </c>
      <c r="AY2517" t="s">
        <v>62</v>
      </c>
      <c r="BA2517">
        <v>8</v>
      </c>
      <c r="BB2517">
        <v>1</v>
      </c>
      <c r="BD2517">
        <v>7.9763299999999999</v>
      </c>
      <c r="BE2517">
        <v>1.7129599999999998E-2</v>
      </c>
      <c r="BF2517">
        <v>1421.13</v>
      </c>
      <c r="BH2517">
        <v>832.31600000000003</v>
      </c>
      <c r="BN2517">
        <v>1008938610</v>
      </c>
      <c r="BO2517">
        <v>7529789</v>
      </c>
      <c r="BP2517">
        <v>4339</v>
      </c>
      <c r="BQ2517">
        <v>0</v>
      </c>
      <c r="BR2517">
        <v>4.6468099999999998E-2</v>
      </c>
      <c r="BY2517" t="s">
        <v>6281</v>
      </c>
      <c r="BZ2517" t="s">
        <v>9953</v>
      </c>
      <c r="CA2517" t="s">
        <v>58</v>
      </c>
      <c r="CB2517" t="str">
        <f t="shared" si="678"/>
        <v>ZYRA_CLUSTER_0i0d100000k nrq=1</v>
      </c>
      <c r="CC2517">
        <f t="shared" si="679"/>
        <v>54</v>
      </c>
    </row>
    <row r="2518" spans="1:81" x14ac:dyDescent="0.4">
      <c r="A2518" t="s">
        <v>2507</v>
      </c>
      <c r="B2518" t="s">
        <v>58</v>
      </c>
      <c r="C2518" t="s">
        <v>96</v>
      </c>
      <c r="D2518" t="e">
        <f t="shared" si="663"/>
        <v>#NAME?</v>
      </c>
      <c r="E2518">
        <v>10000</v>
      </c>
      <c r="F2518" t="e">
        <f t="shared" si="664"/>
        <v>#NAME?</v>
      </c>
      <c r="G2518" t="s">
        <v>60</v>
      </c>
      <c r="H2518" t="e">
        <f t="shared" si="665"/>
        <v>#NAME?</v>
      </c>
      <c r="I2518" t="s">
        <v>61</v>
      </c>
      <c r="J2518" t="e">
        <f t="shared" si="666"/>
        <v>#NAME?</v>
      </c>
      <c r="K2518" t="s">
        <v>62</v>
      </c>
      <c r="L2518" t="e">
        <f t="shared" si="667"/>
        <v>#NAME?</v>
      </c>
      <c r="M2518" t="e">
        <f t="shared" si="668"/>
        <v>#NAME?</v>
      </c>
      <c r="N2518">
        <v>100000</v>
      </c>
      <c r="O2518" t="e">
        <f t="shared" si="669"/>
        <v>#NAME?</v>
      </c>
      <c r="P2518">
        <v>0</v>
      </c>
      <c r="Q2518" t="e">
        <f t="shared" si="670"/>
        <v>#NAME?</v>
      </c>
      <c r="R2518">
        <v>0</v>
      </c>
      <c r="S2518" t="e">
        <f t="shared" si="671"/>
        <v>#NAME?</v>
      </c>
      <c r="T2518">
        <v>0</v>
      </c>
      <c r="U2518" t="e">
        <f t="shared" si="672"/>
        <v>#NAME?</v>
      </c>
      <c r="V2518">
        <v>256</v>
      </c>
      <c r="W2518" t="e">
        <f t="shared" si="673"/>
        <v>#NAME?</v>
      </c>
      <c r="X2518">
        <v>72</v>
      </c>
      <c r="Y2518" t="e">
        <f t="shared" si="674"/>
        <v>#NAME?</v>
      </c>
      <c r="Z2518">
        <v>0</v>
      </c>
      <c r="AA2518" t="e">
        <f t="shared" si="675"/>
        <v>#NAME?</v>
      </c>
      <c r="AB2518">
        <v>48</v>
      </c>
      <c r="AC2518" t="e">
        <f t="shared" si="676"/>
        <v>#NAME?</v>
      </c>
      <c r="AD2518">
        <v>0</v>
      </c>
      <c r="AE2518" t="e">
        <f t="shared" si="677"/>
        <v>#NAME?</v>
      </c>
      <c r="AF2518" t="s">
        <v>65</v>
      </c>
      <c r="AG2518" t="s">
        <v>64</v>
      </c>
      <c r="AJ2518">
        <v>0</v>
      </c>
      <c r="AK2518">
        <v>132549252</v>
      </c>
      <c r="AL2518">
        <v>10000</v>
      </c>
      <c r="AR2518">
        <v>10000</v>
      </c>
      <c r="AS2518">
        <v>743.49300000000005</v>
      </c>
      <c r="AT2518">
        <v>0</v>
      </c>
      <c r="AU2518">
        <v>100000</v>
      </c>
      <c r="AV2518">
        <v>72</v>
      </c>
      <c r="AW2518" t="s">
        <v>60</v>
      </c>
      <c r="AX2518" t="s">
        <v>61</v>
      </c>
      <c r="AY2518" t="s">
        <v>62</v>
      </c>
      <c r="BA2518">
        <v>8</v>
      </c>
      <c r="BB2518">
        <v>1</v>
      </c>
      <c r="BD2518">
        <v>8.1819299999999995</v>
      </c>
      <c r="BE2518">
        <v>1.15256E-2</v>
      </c>
      <c r="BF2518">
        <v>1439.38</v>
      </c>
      <c r="BH2518">
        <v>743.49300000000005</v>
      </c>
      <c r="BN2518">
        <v>1325492524</v>
      </c>
      <c r="BO2518">
        <v>3863248</v>
      </c>
      <c r="BP2518">
        <v>33234</v>
      </c>
      <c r="BQ2518">
        <v>1745</v>
      </c>
      <c r="BR2518">
        <v>0</v>
      </c>
      <c r="BY2518" t="s">
        <v>6282</v>
      </c>
      <c r="BZ2518" t="s">
        <v>9954</v>
      </c>
      <c r="CA2518" t="s">
        <v>58</v>
      </c>
      <c r="CB2518" t="str">
        <f t="shared" si="678"/>
        <v>ZYRA_CLUSTER_0i0d100000k nrq=0</v>
      </c>
      <c r="CC2518">
        <f t="shared" si="679"/>
        <v>72</v>
      </c>
    </row>
    <row r="2519" spans="1:81" x14ac:dyDescent="0.4">
      <c r="A2519" t="s">
        <v>2509</v>
      </c>
      <c r="B2519" t="s">
        <v>58</v>
      </c>
      <c r="C2519" t="s">
        <v>96</v>
      </c>
      <c r="D2519" t="e">
        <f t="shared" si="663"/>
        <v>#NAME?</v>
      </c>
      <c r="E2519">
        <v>10000</v>
      </c>
      <c r="F2519" t="e">
        <f t="shared" si="664"/>
        <v>#NAME?</v>
      </c>
      <c r="G2519" t="s">
        <v>60</v>
      </c>
      <c r="H2519" t="e">
        <f t="shared" si="665"/>
        <v>#NAME?</v>
      </c>
      <c r="I2519" t="s">
        <v>61</v>
      </c>
      <c r="J2519" t="e">
        <f t="shared" si="666"/>
        <v>#NAME?</v>
      </c>
      <c r="K2519" t="s">
        <v>62</v>
      </c>
      <c r="L2519" t="e">
        <f t="shared" si="667"/>
        <v>#NAME?</v>
      </c>
      <c r="M2519" t="e">
        <f t="shared" si="668"/>
        <v>#NAME?</v>
      </c>
      <c r="N2519">
        <v>100000</v>
      </c>
      <c r="O2519" t="e">
        <f t="shared" si="669"/>
        <v>#NAME?</v>
      </c>
      <c r="P2519">
        <v>0</v>
      </c>
      <c r="Q2519" t="e">
        <f t="shared" si="670"/>
        <v>#NAME?</v>
      </c>
      <c r="R2519">
        <v>0</v>
      </c>
      <c r="S2519" t="e">
        <f t="shared" si="671"/>
        <v>#NAME?</v>
      </c>
      <c r="T2519">
        <v>0</v>
      </c>
      <c r="U2519" t="e">
        <f t="shared" si="672"/>
        <v>#NAME?</v>
      </c>
      <c r="V2519">
        <v>256</v>
      </c>
      <c r="W2519" t="e">
        <f t="shared" si="673"/>
        <v>#NAME?</v>
      </c>
      <c r="X2519">
        <v>72</v>
      </c>
      <c r="Y2519" t="e">
        <f t="shared" si="674"/>
        <v>#NAME?</v>
      </c>
      <c r="Z2519">
        <v>0</v>
      </c>
      <c r="AA2519" t="e">
        <f t="shared" si="675"/>
        <v>#NAME?</v>
      </c>
      <c r="AB2519">
        <v>48</v>
      </c>
      <c r="AC2519" t="e">
        <f t="shared" si="676"/>
        <v>#NAME?</v>
      </c>
      <c r="AD2519">
        <v>1</v>
      </c>
      <c r="AE2519" t="e">
        <f t="shared" si="677"/>
        <v>#NAME?</v>
      </c>
      <c r="AF2519" t="s">
        <v>65</v>
      </c>
      <c r="AG2519" t="s">
        <v>64</v>
      </c>
      <c r="AJ2519">
        <v>0</v>
      </c>
      <c r="AK2519">
        <v>128998433</v>
      </c>
      <c r="AL2519">
        <v>10000</v>
      </c>
      <c r="AR2519">
        <v>10000</v>
      </c>
      <c r="AS2519">
        <v>743.79499999999996</v>
      </c>
      <c r="AT2519">
        <v>0</v>
      </c>
      <c r="AU2519">
        <v>100000</v>
      </c>
      <c r="AV2519">
        <v>72</v>
      </c>
      <c r="AW2519" t="s">
        <v>60</v>
      </c>
      <c r="AX2519" t="s">
        <v>61</v>
      </c>
      <c r="AY2519" t="s">
        <v>62</v>
      </c>
      <c r="BA2519">
        <v>8</v>
      </c>
      <c r="BB2519">
        <v>1</v>
      </c>
      <c r="BD2519">
        <v>8.2290700000000001</v>
      </c>
      <c r="BE2519">
        <v>1.51431E-2</v>
      </c>
      <c r="BF2519">
        <v>1482.14</v>
      </c>
      <c r="BH2519">
        <v>743.79499999999996</v>
      </c>
      <c r="BN2519">
        <v>1289984335</v>
      </c>
      <c r="BO2519">
        <v>3957851</v>
      </c>
      <c r="BP2519">
        <v>33907</v>
      </c>
      <c r="BQ2519">
        <v>1759</v>
      </c>
      <c r="BR2519">
        <v>0</v>
      </c>
      <c r="BY2519" t="s">
        <v>6283</v>
      </c>
      <c r="BZ2519" t="s">
        <v>9955</v>
      </c>
      <c r="CA2519" t="s">
        <v>58</v>
      </c>
      <c r="CB2519" t="str">
        <f t="shared" si="678"/>
        <v>ZYRA_CLUSTER_0i0d100000k nrq=0</v>
      </c>
      <c r="CC2519">
        <f t="shared" si="679"/>
        <v>72</v>
      </c>
    </row>
    <row r="2520" spans="1:81" x14ac:dyDescent="0.4">
      <c r="A2520" t="s">
        <v>2511</v>
      </c>
      <c r="B2520" t="s">
        <v>58</v>
      </c>
      <c r="C2520" t="s">
        <v>96</v>
      </c>
      <c r="D2520" t="e">
        <f t="shared" si="663"/>
        <v>#NAME?</v>
      </c>
      <c r="E2520">
        <v>10000</v>
      </c>
      <c r="F2520" t="e">
        <f t="shared" si="664"/>
        <v>#NAME?</v>
      </c>
      <c r="G2520" t="s">
        <v>60</v>
      </c>
      <c r="H2520" t="e">
        <f t="shared" si="665"/>
        <v>#NAME?</v>
      </c>
      <c r="I2520" t="s">
        <v>61</v>
      </c>
      <c r="J2520" t="e">
        <f t="shared" si="666"/>
        <v>#NAME?</v>
      </c>
      <c r="K2520" t="s">
        <v>62</v>
      </c>
      <c r="L2520" t="e">
        <f t="shared" si="667"/>
        <v>#NAME?</v>
      </c>
      <c r="M2520" t="e">
        <f t="shared" si="668"/>
        <v>#NAME?</v>
      </c>
      <c r="N2520">
        <v>100000</v>
      </c>
      <c r="O2520" t="e">
        <f t="shared" si="669"/>
        <v>#NAME?</v>
      </c>
      <c r="P2520">
        <v>0</v>
      </c>
      <c r="Q2520" t="e">
        <f t="shared" si="670"/>
        <v>#NAME?</v>
      </c>
      <c r="R2520">
        <v>0</v>
      </c>
      <c r="S2520" t="e">
        <f t="shared" si="671"/>
        <v>#NAME?</v>
      </c>
      <c r="T2520">
        <v>0</v>
      </c>
      <c r="U2520" t="e">
        <f t="shared" si="672"/>
        <v>#NAME?</v>
      </c>
      <c r="V2520">
        <v>256</v>
      </c>
      <c r="W2520" t="e">
        <f t="shared" si="673"/>
        <v>#NAME?</v>
      </c>
      <c r="X2520">
        <v>72</v>
      </c>
      <c r="Y2520" t="e">
        <f t="shared" si="674"/>
        <v>#NAME?</v>
      </c>
      <c r="Z2520">
        <v>0</v>
      </c>
      <c r="AA2520" t="e">
        <f t="shared" si="675"/>
        <v>#NAME?</v>
      </c>
      <c r="AB2520">
        <v>48</v>
      </c>
      <c r="AC2520" t="e">
        <f t="shared" si="676"/>
        <v>#NAME?</v>
      </c>
      <c r="AD2520">
        <v>2</v>
      </c>
      <c r="AE2520" t="e">
        <f t="shared" si="677"/>
        <v>#NAME?</v>
      </c>
      <c r="AF2520" t="s">
        <v>65</v>
      </c>
      <c r="AG2520" t="s">
        <v>64</v>
      </c>
      <c r="AJ2520">
        <v>0</v>
      </c>
      <c r="AK2520">
        <v>128392366</v>
      </c>
      <c r="AL2520">
        <v>10000</v>
      </c>
      <c r="AR2520">
        <v>10000</v>
      </c>
      <c r="AS2520">
        <v>807.65700000000004</v>
      </c>
      <c r="AT2520">
        <v>0</v>
      </c>
      <c r="AU2520">
        <v>100000</v>
      </c>
      <c r="AV2520">
        <v>72</v>
      </c>
      <c r="AW2520" t="s">
        <v>60</v>
      </c>
      <c r="AX2520" t="s">
        <v>61</v>
      </c>
      <c r="AY2520" t="s">
        <v>62</v>
      </c>
      <c r="BA2520">
        <v>8</v>
      </c>
      <c r="BB2520">
        <v>1</v>
      </c>
      <c r="BD2520">
        <v>8.2144600000000008</v>
      </c>
      <c r="BE2520">
        <v>1.27653E-2</v>
      </c>
      <c r="BF2520">
        <v>1489.26</v>
      </c>
      <c r="BH2520">
        <v>807.65700000000004</v>
      </c>
      <c r="BN2520">
        <v>1283923664</v>
      </c>
      <c r="BO2520">
        <v>3440644</v>
      </c>
      <c r="BP2520">
        <v>31673</v>
      </c>
      <c r="BQ2520">
        <v>1855</v>
      </c>
      <c r="BR2520">
        <v>0</v>
      </c>
      <c r="BY2520" t="s">
        <v>6284</v>
      </c>
      <c r="BZ2520" t="s">
        <v>9956</v>
      </c>
      <c r="CA2520" t="s">
        <v>58</v>
      </c>
      <c r="CB2520" t="str">
        <f t="shared" si="678"/>
        <v>ZYRA_CLUSTER_0i0d100000k nrq=0</v>
      </c>
      <c r="CC2520">
        <f t="shared" si="679"/>
        <v>72</v>
      </c>
    </row>
    <row r="2521" spans="1:81" x14ac:dyDescent="0.4">
      <c r="A2521" t="s">
        <v>2512</v>
      </c>
      <c r="B2521" t="s">
        <v>58</v>
      </c>
      <c r="C2521" t="s">
        <v>96</v>
      </c>
      <c r="D2521" t="e">
        <f t="shared" si="663"/>
        <v>#NAME?</v>
      </c>
      <c r="E2521">
        <v>10000</v>
      </c>
      <c r="F2521" t="e">
        <f t="shared" si="664"/>
        <v>#NAME?</v>
      </c>
      <c r="G2521" t="s">
        <v>60</v>
      </c>
      <c r="H2521" t="e">
        <f t="shared" si="665"/>
        <v>#NAME?</v>
      </c>
      <c r="I2521" t="s">
        <v>61</v>
      </c>
      <c r="J2521" t="e">
        <f t="shared" si="666"/>
        <v>#NAME?</v>
      </c>
      <c r="K2521" t="s">
        <v>62</v>
      </c>
      <c r="L2521" t="e">
        <f t="shared" si="667"/>
        <v>#NAME?</v>
      </c>
      <c r="M2521" t="e">
        <f t="shared" si="668"/>
        <v>#NAME?</v>
      </c>
      <c r="N2521">
        <v>100000</v>
      </c>
      <c r="O2521" t="e">
        <f t="shared" si="669"/>
        <v>#NAME?</v>
      </c>
      <c r="P2521">
        <v>0</v>
      </c>
      <c r="Q2521" t="e">
        <f t="shared" si="670"/>
        <v>#NAME?</v>
      </c>
      <c r="R2521">
        <v>0</v>
      </c>
      <c r="S2521" t="e">
        <f t="shared" si="671"/>
        <v>#NAME?</v>
      </c>
      <c r="T2521">
        <v>0</v>
      </c>
      <c r="U2521" t="e">
        <f t="shared" si="672"/>
        <v>#NAME?</v>
      </c>
      <c r="V2521">
        <v>256</v>
      </c>
      <c r="W2521" t="e">
        <f t="shared" si="673"/>
        <v>#NAME?</v>
      </c>
      <c r="X2521">
        <v>71</v>
      </c>
      <c r="Y2521" t="e">
        <f t="shared" si="674"/>
        <v>#NAME?</v>
      </c>
      <c r="Z2521">
        <v>1</v>
      </c>
      <c r="AA2521" t="e">
        <f t="shared" si="675"/>
        <v>#NAME?</v>
      </c>
      <c r="AB2521">
        <v>48</v>
      </c>
      <c r="AC2521" t="e">
        <f t="shared" si="676"/>
        <v>#NAME?</v>
      </c>
      <c r="AD2521">
        <v>0</v>
      </c>
      <c r="AE2521" t="e">
        <f t="shared" si="677"/>
        <v>#NAME?</v>
      </c>
      <c r="AF2521" t="s">
        <v>65</v>
      </c>
      <c r="AG2521" t="s">
        <v>64</v>
      </c>
      <c r="AJ2521">
        <v>0</v>
      </c>
      <c r="AK2521">
        <v>129671811</v>
      </c>
      <c r="AL2521">
        <v>10000</v>
      </c>
      <c r="AR2521">
        <v>10000</v>
      </c>
      <c r="AS2521">
        <v>812.69299999999998</v>
      </c>
      <c r="AT2521">
        <v>0</v>
      </c>
      <c r="AU2521">
        <v>100000</v>
      </c>
      <c r="AV2521">
        <v>71</v>
      </c>
      <c r="AW2521" t="s">
        <v>60</v>
      </c>
      <c r="AX2521" t="s">
        <v>61</v>
      </c>
      <c r="AY2521" t="s">
        <v>62</v>
      </c>
      <c r="BA2521">
        <v>8</v>
      </c>
      <c r="BB2521">
        <v>1</v>
      </c>
      <c r="BD2521">
        <v>8.2308599999999998</v>
      </c>
      <c r="BE2521">
        <v>8.7826999999999992E-3</v>
      </c>
      <c r="BF2521">
        <v>1473.38</v>
      </c>
      <c r="BH2521">
        <v>812.69299999999998</v>
      </c>
      <c r="BN2521">
        <v>1296715349</v>
      </c>
      <c r="BO2521">
        <v>3453095</v>
      </c>
      <c r="BP2521">
        <v>2770</v>
      </c>
      <c r="BQ2521">
        <v>0</v>
      </c>
      <c r="BR2521">
        <v>4.2012099999999997E-2</v>
      </c>
      <c r="BY2521" t="s">
        <v>6285</v>
      </c>
      <c r="BZ2521" t="s">
        <v>9957</v>
      </c>
      <c r="CA2521" t="s">
        <v>58</v>
      </c>
      <c r="CB2521" t="str">
        <f t="shared" si="678"/>
        <v>ZYRA_CLUSTER_0i0d100000k nrq=1</v>
      </c>
      <c r="CC2521">
        <f t="shared" si="679"/>
        <v>72</v>
      </c>
    </row>
    <row r="2522" spans="1:81" x14ac:dyDescent="0.4">
      <c r="A2522" t="s">
        <v>2993</v>
      </c>
      <c r="B2522" t="s">
        <v>58</v>
      </c>
      <c r="C2522" t="s">
        <v>67</v>
      </c>
      <c r="D2522" t="e">
        <f t="shared" si="663"/>
        <v>#NAME?</v>
      </c>
      <c r="E2522">
        <v>10000</v>
      </c>
      <c r="F2522" t="e">
        <f t="shared" si="664"/>
        <v>#NAME?</v>
      </c>
      <c r="G2522" t="s">
        <v>60</v>
      </c>
      <c r="H2522" t="e">
        <f t="shared" si="665"/>
        <v>#NAME?</v>
      </c>
      <c r="I2522" t="s">
        <v>61</v>
      </c>
      <c r="J2522" t="e">
        <f t="shared" si="666"/>
        <v>#NAME?</v>
      </c>
      <c r="K2522" t="s">
        <v>62</v>
      </c>
      <c r="L2522" t="e">
        <f t="shared" si="667"/>
        <v>#NAME?</v>
      </c>
      <c r="M2522" t="e">
        <f t="shared" si="668"/>
        <v>#NAME?</v>
      </c>
      <c r="N2522">
        <v>10000</v>
      </c>
      <c r="O2522" t="e">
        <f t="shared" si="669"/>
        <v>#NAME?</v>
      </c>
      <c r="P2522">
        <v>5</v>
      </c>
      <c r="Q2522" t="e">
        <f t="shared" si="670"/>
        <v>#NAME?</v>
      </c>
      <c r="R2522">
        <v>5</v>
      </c>
      <c r="S2522" t="e">
        <f t="shared" si="671"/>
        <v>#NAME?</v>
      </c>
      <c r="T2522">
        <v>0</v>
      </c>
      <c r="U2522" t="e">
        <f t="shared" si="672"/>
        <v>#NAME?</v>
      </c>
      <c r="V2522">
        <v>256</v>
      </c>
      <c r="W2522" t="e">
        <f t="shared" si="673"/>
        <v>#NAME?</v>
      </c>
      <c r="X2522">
        <v>53</v>
      </c>
      <c r="Y2522" t="e">
        <f t="shared" si="674"/>
        <v>#NAME?</v>
      </c>
      <c r="Z2522">
        <v>1</v>
      </c>
      <c r="AA2522" t="e">
        <f t="shared" si="675"/>
        <v>#NAME?</v>
      </c>
      <c r="AB2522">
        <v>48</v>
      </c>
      <c r="AC2522" t="e">
        <f t="shared" si="676"/>
        <v>#NAME?</v>
      </c>
      <c r="AD2522">
        <v>0</v>
      </c>
      <c r="AE2522" t="e">
        <f t="shared" si="677"/>
        <v>#NAME?</v>
      </c>
      <c r="AF2522" t="s">
        <v>65</v>
      </c>
      <c r="AG2522" t="s">
        <v>64</v>
      </c>
      <c r="AH2522">
        <v>16724055</v>
      </c>
      <c r="AI2522">
        <v>16730032</v>
      </c>
      <c r="AJ2522">
        <v>3345408</v>
      </c>
      <c r="AK2522">
        <v>33442407</v>
      </c>
      <c r="AL2522">
        <v>10000</v>
      </c>
      <c r="AR2522">
        <v>10000</v>
      </c>
      <c r="AS2522">
        <v>55977.95</v>
      </c>
      <c r="AT2522">
        <v>5</v>
      </c>
      <c r="AU2522">
        <v>10000</v>
      </c>
      <c r="AV2522">
        <v>53</v>
      </c>
      <c r="AW2522" t="s">
        <v>60</v>
      </c>
      <c r="AX2522" t="s">
        <v>61</v>
      </c>
      <c r="AY2522" t="s">
        <v>62</v>
      </c>
      <c r="BA2522">
        <v>8</v>
      </c>
      <c r="BB2522">
        <v>1</v>
      </c>
      <c r="BD2522">
        <v>3.8214600000000001</v>
      </c>
      <c r="BE2522">
        <v>0.88297400000000004</v>
      </c>
      <c r="BF2522">
        <v>4368.3</v>
      </c>
      <c r="BH2522">
        <v>5977.95</v>
      </c>
      <c r="BN2522">
        <v>333971189</v>
      </c>
      <c r="BO2522">
        <v>53753871</v>
      </c>
      <c r="BP2522">
        <v>452889</v>
      </c>
      <c r="BQ2522">
        <v>0</v>
      </c>
      <c r="BR2522">
        <v>6.3601299999999998</v>
      </c>
      <c r="BY2522" t="s">
        <v>6286</v>
      </c>
      <c r="BZ2522" t="s">
        <v>9958</v>
      </c>
      <c r="CA2522" t="s">
        <v>58</v>
      </c>
      <c r="CB2522" t="str">
        <f t="shared" si="678"/>
        <v>ZYRA_CLUSTER_5i5d10000k nrq=1</v>
      </c>
      <c r="CC2522">
        <f t="shared" si="679"/>
        <v>54</v>
      </c>
    </row>
    <row r="2523" spans="1:81" x14ac:dyDescent="0.4">
      <c r="A2523" t="s">
        <v>2513</v>
      </c>
      <c r="B2523" t="s">
        <v>58</v>
      </c>
      <c r="C2523" t="s">
        <v>96</v>
      </c>
      <c r="D2523" t="e">
        <f t="shared" si="663"/>
        <v>#NAME?</v>
      </c>
      <c r="E2523">
        <v>10000</v>
      </c>
      <c r="F2523" t="e">
        <f t="shared" si="664"/>
        <v>#NAME?</v>
      </c>
      <c r="G2523" t="s">
        <v>60</v>
      </c>
      <c r="H2523" t="e">
        <f t="shared" si="665"/>
        <v>#NAME?</v>
      </c>
      <c r="I2523" t="s">
        <v>61</v>
      </c>
      <c r="J2523" t="e">
        <f t="shared" si="666"/>
        <v>#NAME?</v>
      </c>
      <c r="K2523" t="s">
        <v>62</v>
      </c>
      <c r="L2523" t="e">
        <f t="shared" si="667"/>
        <v>#NAME?</v>
      </c>
      <c r="M2523" t="e">
        <f t="shared" si="668"/>
        <v>#NAME?</v>
      </c>
      <c r="N2523">
        <v>100000</v>
      </c>
      <c r="O2523" t="e">
        <f t="shared" si="669"/>
        <v>#NAME?</v>
      </c>
      <c r="P2523">
        <v>0</v>
      </c>
      <c r="Q2523" t="e">
        <f t="shared" si="670"/>
        <v>#NAME?</v>
      </c>
      <c r="R2523">
        <v>0</v>
      </c>
      <c r="S2523" t="e">
        <f t="shared" si="671"/>
        <v>#NAME?</v>
      </c>
      <c r="T2523">
        <v>0</v>
      </c>
      <c r="U2523" t="e">
        <f t="shared" si="672"/>
        <v>#NAME?</v>
      </c>
      <c r="V2523">
        <v>256</v>
      </c>
      <c r="W2523" t="e">
        <f t="shared" si="673"/>
        <v>#NAME?</v>
      </c>
      <c r="X2523">
        <v>71</v>
      </c>
      <c r="Y2523" t="e">
        <f t="shared" si="674"/>
        <v>#NAME?</v>
      </c>
      <c r="Z2523">
        <v>1</v>
      </c>
      <c r="AA2523" t="e">
        <f t="shared" si="675"/>
        <v>#NAME?</v>
      </c>
      <c r="AB2523">
        <v>48</v>
      </c>
      <c r="AC2523" t="e">
        <f t="shared" si="676"/>
        <v>#NAME?</v>
      </c>
      <c r="AD2523">
        <v>1</v>
      </c>
      <c r="AE2523" t="e">
        <f t="shared" si="677"/>
        <v>#NAME?</v>
      </c>
      <c r="AF2523" t="s">
        <v>65</v>
      </c>
      <c r="AG2523" t="s">
        <v>64</v>
      </c>
      <c r="AJ2523">
        <v>0</v>
      </c>
      <c r="AK2523">
        <v>129839232</v>
      </c>
      <c r="AL2523">
        <v>10000</v>
      </c>
      <c r="AR2523">
        <v>10000</v>
      </c>
      <c r="AS2523">
        <v>790.14599999999996</v>
      </c>
      <c r="AT2523">
        <v>0</v>
      </c>
      <c r="AU2523">
        <v>100000</v>
      </c>
      <c r="AV2523">
        <v>71</v>
      </c>
      <c r="AW2523" t="s">
        <v>60</v>
      </c>
      <c r="AX2523" t="s">
        <v>61</v>
      </c>
      <c r="AY2523" t="s">
        <v>62</v>
      </c>
      <c r="BA2523">
        <v>8</v>
      </c>
      <c r="BB2523">
        <v>1</v>
      </c>
      <c r="BD2523">
        <v>8.1185100000000006</v>
      </c>
      <c r="BE2523">
        <v>8.21676E-3</v>
      </c>
      <c r="BF2523">
        <v>1471.27</v>
      </c>
      <c r="BH2523">
        <v>790.14599999999996</v>
      </c>
      <c r="BN2523">
        <v>1298389476</v>
      </c>
      <c r="BO2523">
        <v>3214578</v>
      </c>
      <c r="BP2523">
        <v>2847</v>
      </c>
      <c r="BQ2523">
        <v>0</v>
      </c>
      <c r="BR2523">
        <v>4.2616399999999999E-2</v>
      </c>
      <c r="BY2523" t="s">
        <v>6287</v>
      </c>
      <c r="BZ2523" t="s">
        <v>9959</v>
      </c>
      <c r="CA2523" t="s">
        <v>58</v>
      </c>
      <c r="CB2523" t="str">
        <f t="shared" si="678"/>
        <v>ZYRA_CLUSTER_0i0d100000k nrq=1</v>
      </c>
      <c r="CC2523">
        <f t="shared" si="679"/>
        <v>72</v>
      </c>
    </row>
    <row r="2524" spans="1:81" x14ac:dyDescent="0.4">
      <c r="A2524" t="s">
        <v>2514</v>
      </c>
      <c r="B2524" t="s">
        <v>58</v>
      </c>
      <c r="C2524" t="s">
        <v>96</v>
      </c>
      <c r="D2524" t="e">
        <f t="shared" si="663"/>
        <v>#NAME?</v>
      </c>
      <c r="E2524">
        <v>10000</v>
      </c>
      <c r="F2524" t="e">
        <f t="shared" si="664"/>
        <v>#NAME?</v>
      </c>
      <c r="G2524" t="s">
        <v>60</v>
      </c>
      <c r="H2524" t="e">
        <f t="shared" si="665"/>
        <v>#NAME?</v>
      </c>
      <c r="I2524" t="s">
        <v>61</v>
      </c>
      <c r="J2524" t="e">
        <f t="shared" si="666"/>
        <v>#NAME?</v>
      </c>
      <c r="K2524" t="s">
        <v>62</v>
      </c>
      <c r="L2524" t="e">
        <f t="shared" si="667"/>
        <v>#NAME?</v>
      </c>
      <c r="M2524" t="e">
        <f t="shared" si="668"/>
        <v>#NAME?</v>
      </c>
      <c r="N2524">
        <v>100000</v>
      </c>
      <c r="O2524" t="e">
        <f t="shared" si="669"/>
        <v>#NAME?</v>
      </c>
      <c r="P2524">
        <v>0</v>
      </c>
      <c r="Q2524" t="e">
        <f t="shared" si="670"/>
        <v>#NAME?</v>
      </c>
      <c r="R2524">
        <v>0</v>
      </c>
      <c r="S2524" t="e">
        <f t="shared" si="671"/>
        <v>#NAME?</v>
      </c>
      <c r="T2524">
        <v>0</v>
      </c>
      <c r="U2524" t="e">
        <f t="shared" si="672"/>
        <v>#NAME?</v>
      </c>
      <c r="V2524">
        <v>256</v>
      </c>
      <c r="W2524" t="e">
        <f t="shared" si="673"/>
        <v>#NAME?</v>
      </c>
      <c r="X2524">
        <v>71</v>
      </c>
      <c r="Y2524" t="e">
        <f t="shared" si="674"/>
        <v>#NAME?</v>
      </c>
      <c r="Z2524">
        <v>1</v>
      </c>
      <c r="AA2524" t="e">
        <f t="shared" si="675"/>
        <v>#NAME?</v>
      </c>
      <c r="AB2524">
        <v>48</v>
      </c>
      <c r="AC2524" t="e">
        <f t="shared" si="676"/>
        <v>#NAME?</v>
      </c>
      <c r="AD2524">
        <v>2</v>
      </c>
      <c r="AE2524" t="e">
        <f t="shared" si="677"/>
        <v>#NAME?</v>
      </c>
      <c r="AF2524" t="s">
        <v>65</v>
      </c>
      <c r="AG2524" t="s">
        <v>64</v>
      </c>
      <c r="AJ2524">
        <v>0</v>
      </c>
      <c r="AK2524">
        <v>130550804</v>
      </c>
      <c r="AL2524">
        <v>10000</v>
      </c>
      <c r="AR2524">
        <v>10000</v>
      </c>
      <c r="AS2524">
        <v>769.22299999999996</v>
      </c>
      <c r="AT2524">
        <v>0</v>
      </c>
      <c r="AU2524">
        <v>100000</v>
      </c>
      <c r="AV2524">
        <v>71</v>
      </c>
      <c r="AW2524" t="s">
        <v>60</v>
      </c>
      <c r="AX2524" t="s">
        <v>61</v>
      </c>
      <c r="AY2524" t="s">
        <v>62</v>
      </c>
      <c r="BA2524">
        <v>8</v>
      </c>
      <c r="BB2524">
        <v>1</v>
      </c>
      <c r="BD2524">
        <v>8.1205599999999993</v>
      </c>
      <c r="BE2524">
        <v>8.4628900000000007E-3</v>
      </c>
      <c r="BF2524">
        <v>1464.94</v>
      </c>
      <c r="BH2524">
        <v>769.22299999999996</v>
      </c>
      <c r="BN2524">
        <v>1305505222</v>
      </c>
      <c r="BO2524">
        <v>2809115</v>
      </c>
      <c r="BP2524">
        <v>2819</v>
      </c>
      <c r="BQ2524">
        <v>0</v>
      </c>
      <c r="BR2524">
        <v>4.2442800000000003E-2</v>
      </c>
      <c r="BY2524" t="s">
        <v>6288</v>
      </c>
      <c r="BZ2524" t="s">
        <v>9960</v>
      </c>
      <c r="CA2524" t="s">
        <v>58</v>
      </c>
      <c r="CB2524" t="str">
        <f t="shared" si="678"/>
        <v>ZYRA_CLUSTER_0i0d100000k nrq=1</v>
      </c>
      <c r="CC2524">
        <f t="shared" si="679"/>
        <v>72</v>
      </c>
    </row>
    <row r="2525" spans="1:81" x14ac:dyDescent="0.4">
      <c r="A2525" t="s">
        <v>2516</v>
      </c>
      <c r="B2525" t="s">
        <v>58</v>
      </c>
      <c r="C2525" t="s">
        <v>3765</v>
      </c>
      <c r="D2525" t="e">
        <f t="shared" si="663"/>
        <v>#NAME?</v>
      </c>
      <c r="E2525">
        <v>10000</v>
      </c>
      <c r="F2525" t="e">
        <f t="shared" si="664"/>
        <v>#NAME?</v>
      </c>
      <c r="G2525" t="s">
        <v>60</v>
      </c>
      <c r="H2525" t="e">
        <f t="shared" si="665"/>
        <v>#NAME?</v>
      </c>
      <c r="I2525" t="s">
        <v>61</v>
      </c>
      <c r="J2525" t="e">
        <f t="shared" si="666"/>
        <v>#NAME?</v>
      </c>
      <c r="K2525" t="s">
        <v>62</v>
      </c>
      <c r="L2525" t="e">
        <f t="shared" si="667"/>
        <v>#NAME?</v>
      </c>
      <c r="M2525" t="e">
        <f t="shared" si="668"/>
        <v>#NAME?</v>
      </c>
      <c r="N2525">
        <v>100000</v>
      </c>
      <c r="O2525" t="e">
        <f t="shared" si="669"/>
        <v>#NAME?</v>
      </c>
      <c r="P2525">
        <v>5</v>
      </c>
      <c r="Q2525" t="e">
        <f t="shared" si="670"/>
        <v>#NAME?</v>
      </c>
      <c r="R2525">
        <v>5</v>
      </c>
      <c r="S2525" t="e">
        <f t="shared" si="671"/>
        <v>#NAME?</v>
      </c>
      <c r="T2525">
        <v>0</v>
      </c>
      <c r="U2525" t="e">
        <f t="shared" si="672"/>
        <v>#NAME?</v>
      </c>
      <c r="V2525">
        <v>256</v>
      </c>
      <c r="W2525" t="e">
        <f t="shared" si="673"/>
        <v>#NAME?</v>
      </c>
      <c r="X2525">
        <v>36</v>
      </c>
      <c r="Y2525" t="e">
        <f t="shared" si="674"/>
        <v>#NAME?</v>
      </c>
      <c r="Z2525">
        <v>0</v>
      </c>
      <c r="AA2525" t="e">
        <f t="shared" si="675"/>
        <v>#NAME?</v>
      </c>
      <c r="AB2525">
        <v>48</v>
      </c>
      <c r="AC2525" t="e">
        <f t="shared" si="676"/>
        <v>#NAME?</v>
      </c>
      <c r="AD2525">
        <v>2</v>
      </c>
      <c r="AE2525" t="e">
        <f t="shared" si="677"/>
        <v>#NAME?</v>
      </c>
      <c r="AF2525" t="s">
        <v>65</v>
      </c>
      <c r="AG2525" t="s">
        <v>64</v>
      </c>
      <c r="AH2525">
        <v>24371518</v>
      </c>
      <c r="AI2525">
        <v>24367501</v>
      </c>
      <c r="AJ2525">
        <v>4873901</v>
      </c>
      <c r="AK2525">
        <v>48685238</v>
      </c>
      <c r="AL2525">
        <v>10000</v>
      </c>
      <c r="AR2525">
        <v>10000</v>
      </c>
      <c r="AS2525">
        <v>51055.64</v>
      </c>
      <c r="AT2525">
        <v>5</v>
      </c>
      <c r="AU2525">
        <v>100000</v>
      </c>
      <c r="AV2525">
        <v>36</v>
      </c>
      <c r="AW2525" t="s">
        <v>60</v>
      </c>
      <c r="AX2525" t="s">
        <v>61</v>
      </c>
      <c r="AY2525" t="s">
        <v>62</v>
      </c>
      <c r="BA2525">
        <v>8</v>
      </c>
      <c r="BB2525">
        <v>1</v>
      </c>
      <c r="BD2525">
        <v>18.0198</v>
      </c>
      <c r="BE2525">
        <v>0.16584199999999999</v>
      </c>
      <c r="BF2525">
        <v>1956.1</v>
      </c>
      <c r="BH2525">
        <v>1055.6400000000001</v>
      </c>
      <c r="BN2525">
        <v>256318193</v>
      </c>
      <c r="BO2525">
        <v>237843902</v>
      </c>
      <c r="BP2525">
        <v>259152</v>
      </c>
      <c r="BQ2525">
        <v>1390</v>
      </c>
      <c r="BR2525">
        <v>0</v>
      </c>
      <c r="BY2525" t="s">
        <v>6289</v>
      </c>
      <c r="BZ2525" t="s">
        <v>9961</v>
      </c>
      <c r="CA2525" t="s">
        <v>58</v>
      </c>
      <c r="CB2525" t="str">
        <f t="shared" si="678"/>
        <v>ZYRA_CLUSTER_5i5d100000k nrq=0</v>
      </c>
      <c r="CC2525">
        <f t="shared" si="679"/>
        <v>36</v>
      </c>
    </row>
    <row r="2526" spans="1:81" x14ac:dyDescent="0.4">
      <c r="A2526" t="s">
        <v>2517</v>
      </c>
      <c r="B2526" t="s">
        <v>58</v>
      </c>
      <c r="C2526" t="s">
        <v>96</v>
      </c>
      <c r="D2526" t="e">
        <f t="shared" si="663"/>
        <v>#NAME?</v>
      </c>
      <c r="E2526">
        <v>10000</v>
      </c>
      <c r="F2526" t="e">
        <f t="shared" si="664"/>
        <v>#NAME?</v>
      </c>
      <c r="G2526" t="s">
        <v>60</v>
      </c>
      <c r="H2526" t="e">
        <f t="shared" si="665"/>
        <v>#NAME?</v>
      </c>
      <c r="I2526" t="s">
        <v>61</v>
      </c>
      <c r="J2526" t="e">
        <f t="shared" si="666"/>
        <v>#NAME?</v>
      </c>
      <c r="K2526" t="s">
        <v>62</v>
      </c>
      <c r="L2526" t="e">
        <f t="shared" si="667"/>
        <v>#NAME?</v>
      </c>
      <c r="M2526" t="e">
        <f t="shared" si="668"/>
        <v>#NAME?</v>
      </c>
      <c r="N2526">
        <v>100000</v>
      </c>
      <c r="O2526" t="e">
        <f t="shared" si="669"/>
        <v>#NAME?</v>
      </c>
      <c r="P2526">
        <v>0</v>
      </c>
      <c r="Q2526" t="e">
        <f t="shared" si="670"/>
        <v>#NAME?</v>
      </c>
      <c r="R2526">
        <v>0</v>
      </c>
      <c r="S2526" t="e">
        <f t="shared" si="671"/>
        <v>#NAME?</v>
      </c>
      <c r="T2526">
        <v>0</v>
      </c>
      <c r="U2526" t="e">
        <f t="shared" si="672"/>
        <v>#NAME?</v>
      </c>
      <c r="V2526">
        <v>256</v>
      </c>
      <c r="W2526" t="e">
        <f t="shared" si="673"/>
        <v>#NAME?</v>
      </c>
      <c r="X2526">
        <v>90</v>
      </c>
      <c r="Y2526" t="e">
        <f t="shared" si="674"/>
        <v>#NAME?</v>
      </c>
      <c r="Z2526">
        <v>0</v>
      </c>
      <c r="AA2526" t="e">
        <f t="shared" si="675"/>
        <v>#NAME?</v>
      </c>
      <c r="AB2526">
        <v>48</v>
      </c>
      <c r="AC2526" t="e">
        <f t="shared" si="676"/>
        <v>#NAME?</v>
      </c>
      <c r="AD2526">
        <v>0</v>
      </c>
      <c r="AE2526" t="e">
        <f t="shared" si="677"/>
        <v>#NAME?</v>
      </c>
      <c r="AF2526" t="s">
        <v>65</v>
      </c>
      <c r="AG2526" t="s">
        <v>64</v>
      </c>
      <c r="AJ2526">
        <v>0</v>
      </c>
      <c r="AK2526">
        <v>164064820</v>
      </c>
      <c r="AL2526">
        <v>10000</v>
      </c>
      <c r="AR2526">
        <v>10000</v>
      </c>
      <c r="AS2526">
        <v>783.49800000000005</v>
      </c>
      <c r="AT2526">
        <v>0</v>
      </c>
      <c r="AU2526">
        <v>100000</v>
      </c>
      <c r="AV2526">
        <v>90</v>
      </c>
      <c r="AW2526" t="s">
        <v>60</v>
      </c>
      <c r="AX2526" t="s">
        <v>61</v>
      </c>
      <c r="AY2526" t="s">
        <v>62</v>
      </c>
      <c r="BA2526">
        <v>8</v>
      </c>
      <c r="BB2526">
        <v>1</v>
      </c>
      <c r="BD2526">
        <v>8.2006200000000007</v>
      </c>
      <c r="BE2526">
        <v>2.6738700000000001E-2</v>
      </c>
      <c r="BF2526">
        <v>1452.37</v>
      </c>
      <c r="BH2526">
        <v>783.49800000000005</v>
      </c>
      <c r="BN2526">
        <v>1640648201</v>
      </c>
      <c r="BO2526">
        <v>3054328</v>
      </c>
      <c r="BP2526">
        <v>36042</v>
      </c>
      <c r="BQ2526">
        <v>2310</v>
      </c>
      <c r="BR2526">
        <v>0</v>
      </c>
      <c r="BY2526" t="s">
        <v>6290</v>
      </c>
      <c r="BZ2526" t="s">
        <v>9962</v>
      </c>
      <c r="CA2526" t="s">
        <v>58</v>
      </c>
      <c r="CB2526" t="str">
        <f t="shared" si="678"/>
        <v>ZYRA_CLUSTER_0i0d100000k nrq=0</v>
      </c>
      <c r="CC2526">
        <f t="shared" si="679"/>
        <v>90</v>
      </c>
    </row>
    <row r="2527" spans="1:81" x14ac:dyDescent="0.4">
      <c r="A2527" t="s">
        <v>2518</v>
      </c>
      <c r="B2527" t="s">
        <v>58</v>
      </c>
      <c r="C2527" t="s">
        <v>96</v>
      </c>
      <c r="D2527" t="e">
        <f t="shared" si="663"/>
        <v>#NAME?</v>
      </c>
      <c r="E2527">
        <v>10000</v>
      </c>
      <c r="F2527" t="e">
        <f t="shared" si="664"/>
        <v>#NAME?</v>
      </c>
      <c r="G2527" t="s">
        <v>60</v>
      </c>
      <c r="H2527" t="e">
        <f t="shared" si="665"/>
        <v>#NAME?</v>
      </c>
      <c r="I2527" t="s">
        <v>61</v>
      </c>
      <c r="J2527" t="e">
        <f t="shared" si="666"/>
        <v>#NAME?</v>
      </c>
      <c r="K2527" t="s">
        <v>62</v>
      </c>
      <c r="L2527" t="e">
        <f t="shared" si="667"/>
        <v>#NAME?</v>
      </c>
      <c r="M2527" t="e">
        <f t="shared" si="668"/>
        <v>#NAME?</v>
      </c>
      <c r="N2527">
        <v>100000</v>
      </c>
      <c r="O2527" t="e">
        <f t="shared" si="669"/>
        <v>#NAME?</v>
      </c>
      <c r="P2527">
        <v>0</v>
      </c>
      <c r="Q2527" t="e">
        <f t="shared" si="670"/>
        <v>#NAME?</v>
      </c>
      <c r="R2527">
        <v>0</v>
      </c>
      <c r="S2527" t="e">
        <f t="shared" si="671"/>
        <v>#NAME?</v>
      </c>
      <c r="T2527">
        <v>0</v>
      </c>
      <c r="U2527" t="e">
        <f t="shared" si="672"/>
        <v>#NAME?</v>
      </c>
      <c r="V2527">
        <v>256</v>
      </c>
      <c r="W2527" t="e">
        <f t="shared" si="673"/>
        <v>#NAME?</v>
      </c>
      <c r="X2527">
        <v>90</v>
      </c>
      <c r="Y2527" t="e">
        <f t="shared" si="674"/>
        <v>#NAME?</v>
      </c>
      <c r="Z2527">
        <v>0</v>
      </c>
      <c r="AA2527" t="e">
        <f t="shared" si="675"/>
        <v>#NAME?</v>
      </c>
      <c r="AB2527">
        <v>48</v>
      </c>
      <c r="AC2527" t="e">
        <f t="shared" si="676"/>
        <v>#NAME?</v>
      </c>
      <c r="AD2527">
        <v>1</v>
      </c>
      <c r="AE2527" t="e">
        <f t="shared" si="677"/>
        <v>#NAME?</v>
      </c>
      <c r="AF2527" t="s">
        <v>65</v>
      </c>
      <c r="AG2527" t="s">
        <v>64</v>
      </c>
      <c r="AJ2527">
        <v>0</v>
      </c>
      <c r="AK2527">
        <v>159627721</v>
      </c>
      <c r="AL2527">
        <v>10000</v>
      </c>
      <c r="AR2527">
        <v>10000</v>
      </c>
      <c r="AS2527">
        <v>800.20500000000004</v>
      </c>
      <c r="AT2527">
        <v>0</v>
      </c>
      <c r="AU2527">
        <v>100000</v>
      </c>
      <c r="AV2527">
        <v>90</v>
      </c>
      <c r="AW2527" t="s">
        <v>60</v>
      </c>
      <c r="AX2527" t="s">
        <v>61</v>
      </c>
      <c r="AY2527" t="s">
        <v>62</v>
      </c>
      <c r="BA2527">
        <v>8</v>
      </c>
      <c r="BB2527">
        <v>1</v>
      </c>
      <c r="BD2527">
        <v>8.1526700000000005</v>
      </c>
      <c r="BE2527">
        <v>2.8173500000000001E-2</v>
      </c>
      <c r="BF2527">
        <v>1494.38</v>
      </c>
      <c r="BH2527">
        <v>800.20500000000004</v>
      </c>
      <c r="BN2527">
        <v>1596277216</v>
      </c>
      <c r="BO2527">
        <v>3273959</v>
      </c>
      <c r="BP2527">
        <v>35354</v>
      </c>
      <c r="BQ2527">
        <v>2168</v>
      </c>
      <c r="BR2527">
        <v>0</v>
      </c>
      <c r="BY2527" t="s">
        <v>6291</v>
      </c>
      <c r="BZ2527" t="s">
        <v>9963</v>
      </c>
      <c r="CA2527" t="s">
        <v>58</v>
      </c>
      <c r="CB2527" t="str">
        <f t="shared" si="678"/>
        <v>ZYRA_CLUSTER_0i0d100000k nrq=0</v>
      </c>
      <c r="CC2527">
        <f t="shared" si="679"/>
        <v>90</v>
      </c>
    </row>
    <row r="2528" spans="1:81" x14ac:dyDescent="0.4">
      <c r="A2528" t="s">
        <v>2519</v>
      </c>
      <c r="B2528" t="s">
        <v>58</v>
      </c>
      <c r="C2528" t="s">
        <v>96</v>
      </c>
      <c r="D2528" t="e">
        <f t="shared" si="663"/>
        <v>#NAME?</v>
      </c>
      <c r="E2528">
        <v>10000</v>
      </c>
      <c r="F2528" t="e">
        <f t="shared" si="664"/>
        <v>#NAME?</v>
      </c>
      <c r="G2528" t="s">
        <v>60</v>
      </c>
      <c r="H2528" t="e">
        <f t="shared" si="665"/>
        <v>#NAME?</v>
      </c>
      <c r="I2528" t="s">
        <v>61</v>
      </c>
      <c r="J2528" t="e">
        <f t="shared" si="666"/>
        <v>#NAME?</v>
      </c>
      <c r="K2528" t="s">
        <v>62</v>
      </c>
      <c r="L2528" t="e">
        <f t="shared" si="667"/>
        <v>#NAME?</v>
      </c>
      <c r="M2528" t="e">
        <f t="shared" si="668"/>
        <v>#NAME?</v>
      </c>
      <c r="N2528">
        <v>100000</v>
      </c>
      <c r="O2528" t="e">
        <f t="shared" si="669"/>
        <v>#NAME?</v>
      </c>
      <c r="P2528">
        <v>0</v>
      </c>
      <c r="Q2528" t="e">
        <f t="shared" si="670"/>
        <v>#NAME?</v>
      </c>
      <c r="R2528">
        <v>0</v>
      </c>
      <c r="S2528" t="e">
        <f t="shared" si="671"/>
        <v>#NAME?</v>
      </c>
      <c r="T2528">
        <v>0</v>
      </c>
      <c r="U2528" t="e">
        <f t="shared" si="672"/>
        <v>#NAME?</v>
      </c>
      <c r="V2528">
        <v>256</v>
      </c>
      <c r="W2528" t="e">
        <f t="shared" si="673"/>
        <v>#NAME?</v>
      </c>
      <c r="X2528">
        <v>90</v>
      </c>
      <c r="Y2528" t="e">
        <f t="shared" si="674"/>
        <v>#NAME?</v>
      </c>
      <c r="Z2528">
        <v>0</v>
      </c>
      <c r="AA2528" t="e">
        <f t="shared" si="675"/>
        <v>#NAME?</v>
      </c>
      <c r="AB2528">
        <v>48</v>
      </c>
      <c r="AC2528" t="e">
        <f t="shared" si="676"/>
        <v>#NAME?</v>
      </c>
      <c r="AD2528">
        <v>2</v>
      </c>
      <c r="AE2528" t="e">
        <f t="shared" si="677"/>
        <v>#NAME?</v>
      </c>
      <c r="AF2528" t="s">
        <v>65</v>
      </c>
      <c r="AG2528" t="s">
        <v>64</v>
      </c>
      <c r="AJ2528">
        <v>0</v>
      </c>
      <c r="AK2528">
        <v>162345260</v>
      </c>
      <c r="AL2528">
        <v>10000</v>
      </c>
      <c r="AR2528">
        <v>10000</v>
      </c>
      <c r="AS2528">
        <v>748.63800000000003</v>
      </c>
      <c r="AT2528">
        <v>0</v>
      </c>
      <c r="AU2528">
        <v>100000</v>
      </c>
      <c r="AV2528">
        <v>90</v>
      </c>
      <c r="AW2528" t="s">
        <v>60</v>
      </c>
      <c r="AX2528" t="s">
        <v>61</v>
      </c>
      <c r="AY2528" t="s">
        <v>62</v>
      </c>
      <c r="BA2528">
        <v>8</v>
      </c>
      <c r="BB2528">
        <v>1</v>
      </c>
      <c r="BD2528">
        <v>8.1349699999999991</v>
      </c>
      <c r="BE2528">
        <v>2.97516E-2</v>
      </c>
      <c r="BF2528">
        <v>1466.64</v>
      </c>
      <c r="BH2528">
        <v>748.63800000000003</v>
      </c>
      <c r="BN2528">
        <v>1623452607</v>
      </c>
      <c r="BO2528">
        <v>2958126</v>
      </c>
      <c r="BP2528">
        <v>36905</v>
      </c>
      <c r="BQ2528">
        <v>4295</v>
      </c>
      <c r="BR2528">
        <v>0</v>
      </c>
      <c r="BY2528" t="s">
        <v>6292</v>
      </c>
      <c r="BZ2528" t="s">
        <v>9964</v>
      </c>
      <c r="CA2528" t="s">
        <v>58</v>
      </c>
      <c r="CB2528" t="str">
        <f t="shared" si="678"/>
        <v>ZYRA_CLUSTER_0i0d100000k nrq=0</v>
      </c>
      <c r="CC2528">
        <f t="shared" si="679"/>
        <v>90</v>
      </c>
    </row>
    <row r="2529" spans="1:81" x14ac:dyDescent="0.4">
      <c r="A2529" t="s">
        <v>2520</v>
      </c>
      <c r="B2529" t="s">
        <v>58</v>
      </c>
      <c r="C2529" t="s">
        <v>96</v>
      </c>
      <c r="D2529" t="e">
        <f t="shared" si="663"/>
        <v>#NAME?</v>
      </c>
      <c r="E2529">
        <v>10000</v>
      </c>
      <c r="F2529" t="e">
        <f t="shared" si="664"/>
        <v>#NAME?</v>
      </c>
      <c r="G2529" t="s">
        <v>60</v>
      </c>
      <c r="H2529" t="e">
        <f t="shared" si="665"/>
        <v>#NAME?</v>
      </c>
      <c r="I2529" t="s">
        <v>61</v>
      </c>
      <c r="J2529" t="e">
        <f t="shared" si="666"/>
        <v>#NAME?</v>
      </c>
      <c r="K2529" t="s">
        <v>62</v>
      </c>
      <c r="L2529" t="e">
        <f t="shared" si="667"/>
        <v>#NAME?</v>
      </c>
      <c r="M2529" t="e">
        <f t="shared" si="668"/>
        <v>#NAME?</v>
      </c>
      <c r="N2529">
        <v>100000</v>
      </c>
      <c r="O2529" t="e">
        <f t="shared" si="669"/>
        <v>#NAME?</v>
      </c>
      <c r="P2529">
        <v>0</v>
      </c>
      <c r="Q2529" t="e">
        <f t="shared" si="670"/>
        <v>#NAME?</v>
      </c>
      <c r="R2529">
        <v>0</v>
      </c>
      <c r="S2529" t="e">
        <f t="shared" si="671"/>
        <v>#NAME?</v>
      </c>
      <c r="T2529">
        <v>0</v>
      </c>
      <c r="U2529" t="e">
        <f t="shared" si="672"/>
        <v>#NAME?</v>
      </c>
      <c r="V2529">
        <v>256</v>
      </c>
      <c r="W2529" t="e">
        <f t="shared" si="673"/>
        <v>#NAME?</v>
      </c>
      <c r="X2529">
        <v>89</v>
      </c>
      <c r="Y2529" t="e">
        <f t="shared" si="674"/>
        <v>#NAME?</v>
      </c>
      <c r="Z2529">
        <v>1</v>
      </c>
      <c r="AA2529" t="e">
        <f t="shared" si="675"/>
        <v>#NAME?</v>
      </c>
      <c r="AB2529">
        <v>48</v>
      </c>
      <c r="AC2529" t="e">
        <f t="shared" si="676"/>
        <v>#NAME?</v>
      </c>
      <c r="AD2529">
        <v>0</v>
      </c>
      <c r="AE2529" t="e">
        <f t="shared" si="677"/>
        <v>#NAME?</v>
      </c>
      <c r="AF2529" t="s">
        <v>65</v>
      </c>
      <c r="AG2529" t="s">
        <v>64</v>
      </c>
      <c r="AJ2529">
        <v>0</v>
      </c>
      <c r="AK2529">
        <v>163085050</v>
      </c>
      <c r="AL2529">
        <v>10000</v>
      </c>
      <c r="AR2529">
        <v>10000</v>
      </c>
      <c r="AS2529">
        <v>784.34900000000005</v>
      </c>
      <c r="AT2529">
        <v>0</v>
      </c>
      <c r="AU2529">
        <v>100000</v>
      </c>
      <c r="AV2529">
        <v>89</v>
      </c>
      <c r="AW2529" t="s">
        <v>60</v>
      </c>
      <c r="AX2529" t="s">
        <v>61</v>
      </c>
      <c r="AY2529" t="s">
        <v>62</v>
      </c>
      <c r="BA2529">
        <v>8</v>
      </c>
      <c r="BB2529">
        <v>1</v>
      </c>
      <c r="BD2529">
        <v>8.0822599999999998</v>
      </c>
      <c r="BE2529">
        <v>2.2711599999999998E-2</v>
      </c>
      <c r="BF2529">
        <v>1457.38</v>
      </c>
      <c r="BH2529">
        <v>784.34900000000005</v>
      </c>
      <c r="BN2529">
        <v>1630846079</v>
      </c>
      <c r="BO2529">
        <v>4049529</v>
      </c>
      <c r="BP2529">
        <v>4425</v>
      </c>
      <c r="BQ2529">
        <v>0</v>
      </c>
      <c r="BR2529">
        <v>4.7051700000000002E-2</v>
      </c>
      <c r="BY2529" t="s">
        <v>6293</v>
      </c>
      <c r="BZ2529" t="s">
        <v>9965</v>
      </c>
      <c r="CA2529" t="s">
        <v>58</v>
      </c>
      <c r="CB2529" t="str">
        <f t="shared" si="678"/>
        <v>ZYRA_CLUSTER_0i0d100000k nrq=1</v>
      </c>
      <c r="CC2529">
        <f t="shared" si="679"/>
        <v>90</v>
      </c>
    </row>
    <row r="2530" spans="1:81" x14ac:dyDescent="0.4">
      <c r="A2530" t="s">
        <v>2521</v>
      </c>
      <c r="B2530" t="s">
        <v>58</v>
      </c>
      <c r="C2530" t="s">
        <v>96</v>
      </c>
      <c r="D2530" t="e">
        <f t="shared" si="663"/>
        <v>#NAME?</v>
      </c>
      <c r="E2530">
        <v>10000</v>
      </c>
      <c r="F2530" t="e">
        <f t="shared" si="664"/>
        <v>#NAME?</v>
      </c>
      <c r="G2530" t="s">
        <v>60</v>
      </c>
      <c r="H2530" t="e">
        <f t="shared" si="665"/>
        <v>#NAME?</v>
      </c>
      <c r="I2530" t="s">
        <v>61</v>
      </c>
      <c r="J2530" t="e">
        <f t="shared" si="666"/>
        <v>#NAME?</v>
      </c>
      <c r="K2530" t="s">
        <v>62</v>
      </c>
      <c r="L2530" t="e">
        <f t="shared" si="667"/>
        <v>#NAME?</v>
      </c>
      <c r="M2530" t="e">
        <f t="shared" si="668"/>
        <v>#NAME?</v>
      </c>
      <c r="N2530">
        <v>100000</v>
      </c>
      <c r="O2530" t="e">
        <f t="shared" si="669"/>
        <v>#NAME?</v>
      </c>
      <c r="P2530">
        <v>0</v>
      </c>
      <c r="Q2530" t="e">
        <f t="shared" si="670"/>
        <v>#NAME?</v>
      </c>
      <c r="R2530">
        <v>0</v>
      </c>
      <c r="S2530" t="e">
        <f t="shared" si="671"/>
        <v>#NAME?</v>
      </c>
      <c r="T2530">
        <v>0</v>
      </c>
      <c r="U2530" t="e">
        <f t="shared" si="672"/>
        <v>#NAME?</v>
      </c>
      <c r="V2530">
        <v>256</v>
      </c>
      <c r="W2530" t="e">
        <f t="shared" si="673"/>
        <v>#NAME?</v>
      </c>
      <c r="X2530">
        <v>89</v>
      </c>
      <c r="Y2530" t="e">
        <f t="shared" si="674"/>
        <v>#NAME?</v>
      </c>
      <c r="Z2530">
        <v>1</v>
      </c>
      <c r="AA2530" t="e">
        <f t="shared" si="675"/>
        <v>#NAME?</v>
      </c>
      <c r="AB2530">
        <v>48</v>
      </c>
      <c r="AC2530" t="e">
        <f t="shared" si="676"/>
        <v>#NAME?</v>
      </c>
      <c r="AD2530">
        <v>1</v>
      </c>
      <c r="AE2530" t="e">
        <f t="shared" si="677"/>
        <v>#NAME?</v>
      </c>
      <c r="AF2530" t="s">
        <v>65</v>
      </c>
      <c r="AG2530" t="s">
        <v>64</v>
      </c>
      <c r="AJ2530">
        <v>0</v>
      </c>
      <c r="AK2530">
        <v>163651367</v>
      </c>
      <c r="AL2530">
        <v>10000</v>
      </c>
      <c r="AR2530">
        <v>10000</v>
      </c>
      <c r="AS2530">
        <v>782.04499999999996</v>
      </c>
      <c r="AT2530">
        <v>0</v>
      </c>
      <c r="AU2530">
        <v>100000</v>
      </c>
      <c r="AV2530">
        <v>89</v>
      </c>
      <c r="AW2530" t="s">
        <v>60</v>
      </c>
      <c r="AX2530" t="s">
        <v>61</v>
      </c>
      <c r="AY2530" t="s">
        <v>62</v>
      </c>
      <c r="BA2530">
        <v>8</v>
      </c>
      <c r="BB2530">
        <v>1</v>
      </c>
      <c r="BD2530">
        <v>8.0490499999999994</v>
      </c>
      <c r="BE2530">
        <v>2.1766500000000001E-2</v>
      </c>
      <c r="BF2530">
        <v>1455.29</v>
      </c>
      <c r="BH2530">
        <v>782.04499999999996</v>
      </c>
      <c r="BN2530">
        <v>1636509181</v>
      </c>
      <c r="BO2530">
        <v>3097706</v>
      </c>
      <c r="BP2530">
        <v>4490</v>
      </c>
      <c r="BQ2530">
        <v>0</v>
      </c>
      <c r="BR2530">
        <v>4.7253799999999999E-2</v>
      </c>
      <c r="BY2530" t="s">
        <v>6294</v>
      </c>
      <c r="BZ2530" t="s">
        <v>9966</v>
      </c>
      <c r="CA2530" t="s">
        <v>58</v>
      </c>
      <c r="CB2530" t="str">
        <f t="shared" si="678"/>
        <v>ZYRA_CLUSTER_0i0d100000k nrq=1</v>
      </c>
      <c r="CC2530">
        <f t="shared" si="679"/>
        <v>90</v>
      </c>
    </row>
    <row r="2531" spans="1:81" x14ac:dyDescent="0.4">
      <c r="A2531" t="s">
        <v>2522</v>
      </c>
      <c r="B2531" t="s">
        <v>58</v>
      </c>
      <c r="C2531" t="s">
        <v>96</v>
      </c>
      <c r="D2531" t="e">
        <f t="shared" si="663"/>
        <v>#NAME?</v>
      </c>
      <c r="E2531">
        <v>10000</v>
      </c>
      <c r="F2531" t="e">
        <f t="shared" si="664"/>
        <v>#NAME?</v>
      </c>
      <c r="G2531" t="s">
        <v>60</v>
      </c>
      <c r="H2531" t="e">
        <f t="shared" si="665"/>
        <v>#NAME?</v>
      </c>
      <c r="I2531" t="s">
        <v>61</v>
      </c>
      <c r="J2531" t="e">
        <f t="shared" si="666"/>
        <v>#NAME?</v>
      </c>
      <c r="K2531" t="s">
        <v>62</v>
      </c>
      <c r="L2531" t="e">
        <f t="shared" si="667"/>
        <v>#NAME?</v>
      </c>
      <c r="M2531" t="e">
        <f t="shared" si="668"/>
        <v>#NAME?</v>
      </c>
      <c r="N2531">
        <v>100000</v>
      </c>
      <c r="O2531" t="e">
        <f t="shared" si="669"/>
        <v>#NAME?</v>
      </c>
      <c r="P2531">
        <v>0</v>
      </c>
      <c r="Q2531" t="e">
        <f t="shared" si="670"/>
        <v>#NAME?</v>
      </c>
      <c r="R2531">
        <v>0</v>
      </c>
      <c r="S2531" t="e">
        <f t="shared" si="671"/>
        <v>#NAME?</v>
      </c>
      <c r="T2531">
        <v>0</v>
      </c>
      <c r="U2531" t="e">
        <f t="shared" si="672"/>
        <v>#NAME?</v>
      </c>
      <c r="V2531">
        <v>256</v>
      </c>
      <c r="W2531" t="e">
        <f t="shared" si="673"/>
        <v>#NAME?</v>
      </c>
      <c r="X2531">
        <v>89</v>
      </c>
      <c r="Y2531" t="e">
        <f t="shared" si="674"/>
        <v>#NAME?</v>
      </c>
      <c r="Z2531">
        <v>1</v>
      </c>
      <c r="AA2531" t="e">
        <f t="shared" si="675"/>
        <v>#NAME?</v>
      </c>
      <c r="AB2531">
        <v>48</v>
      </c>
      <c r="AC2531" t="e">
        <f t="shared" si="676"/>
        <v>#NAME?</v>
      </c>
      <c r="AD2531">
        <v>2</v>
      </c>
      <c r="AE2531" t="e">
        <f t="shared" si="677"/>
        <v>#NAME?</v>
      </c>
      <c r="AF2531" t="s">
        <v>65</v>
      </c>
      <c r="AG2531" t="s">
        <v>64</v>
      </c>
      <c r="AJ2531">
        <v>0</v>
      </c>
      <c r="AK2531">
        <v>164963098</v>
      </c>
      <c r="AL2531">
        <v>10000</v>
      </c>
      <c r="AR2531">
        <v>10000</v>
      </c>
      <c r="AS2531">
        <v>796.18499999999995</v>
      </c>
      <c r="AT2531">
        <v>0</v>
      </c>
      <c r="AU2531">
        <v>100000</v>
      </c>
      <c r="AV2531">
        <v>89</v>
      </c>
      <c r="AW2531" t="s">
        <v>60</v>
      </c>
      <c r="AX2531" t="s">
        <v>61</v>
      </c>
      <c r="AY2531" t="s">
        <v>62</v>
      </c>
      <c r="BA2531">
        <v>8</v>
      </c>
      <c r="BB2531">
        <v>1</v>
      </c>
      <c r="BD2531">
        <v>8.0723599999999998</v>
      </c>
      <c r="BE2531">
        <v>2.0568699999999999E-2</v>
      </c>
      <c r="BF2531">
        <v>1442.55</v>
      </c>
      <c r="BH2531">
        <v>796.18499999999995</v>
      </c>
      <c r="BN2531">
        <v>1649626565</v>
      </c>
      <c r="BO2531">
        <v>5144156</v>
      </c>
      <c r="BP2531">
        <v>4423</v>
      </c>
      <c r="BQ2531">
        <v>0</v>
      </c>
      <c r="BR2531">
        <v>4.6894400000000003E-2</v>
      </c>
      <c r="BY2531" t="s">
        <v>6295</v>
      </c>
      <c r="BZ2531" t="s">
        <v>9967</v>
      </c>
      <c r="CA2531" t="s">
        <v>58</v>
      </c>
      <c r="CB2531" t="str">
        <f t="shared" si="678"/>
        <v>ZYRA_CLUSTER_0i0d100000k nrq=1</v>
      </c>
      <c r="CC2531">
        <f t="shared" si="679"/>
        <v>90</v>
      </c>
    </row>
    <row r="2532" spans="1:81" x14ac:dyDescent="0.4">
      <c r="A2532" t="s">
        <v>2524</v>
      </c>
      <c r="B2532" t="s">
        <v>58</v>
      </c>
      <c r="C2532" t="s">
        <v>96</v>
      </c>
      <c r="D2532" t="e">
        <f t="shared" si="663"/>
        <v>#NAME?</v>
      </c>
      <c r="E2532">
        <v>10000</v>
      </c>
      <c r="F2532" t="e">
        <f t="shared" si="664"/>
        <v>#NAME?</v>
      </c>
      <c r="G2532" t="s">
        <v>60</v>
      </c>
      <c r="H2532" t="e">
        <f t="shared" si="665"/>
        <v>#NAME?</v>
      </c>
      <c r="I2532" t="s">
        <v>61</v>
      </c>
      <c r="J2532" t="e">
        <f t="shared" si="666"/>
        <v>#NAME?</v>
      </c>
      <c r="K2532" t="s">
        <v>62</v>
      </c>
      <c r="L2532" t="e">
        <f t="shared" si="667"/>
        <v>#NAME?</v>
      </c>
      <c r="M2532" t="e">
        <f t="shared" si="668"/>
        <v>#NAME?</v>
      </c>
      <c r="N2532">
        <v>100000</v>
      </c>
      <c r="O2532" t="e">
        <f t="shared" si="669"/>
        <v>#NAME?</v>
      </c>
      <c r="P2532">
        <v>0</v>
      </c>
      <c r="Q2532" t="e">
        <f t="shared" si="670"/>
        <v>#NAME?</v>
      </c>
      <c r="R2532">
        <v>0</v>
      </c>
      <c r="S2532" t="e">
        <f t="shared" si="671"/>
        <v>#NAME?</v>
      </c>
      <c r="T2532">
        <v>0</v>
      </c>
      <c r="U2532" t="e">
        <f t="shared" si="672"/>
        <v>#NAME?</v>
      </c>
      <c r="V2532">
        <v>256</v>
      </c>
      <c r="W2532" t="e">
        <f t="shared" si="673"/>
        <v>#NAME?</v>
      </c>
      <c r="X2532">
        <v>108</v>
      </c>
      <c r="Y2532" t="e">
        <f t="shared" si="674"/>
        <v>#NAME?</v>
      </c>
      <c r="Z2532">
        <v>0</v>
      </c>
      <c r="AA2532" t="e">
        <f t="shared" si="675"/>
        <v>#NAME?</v>
      </c>
      <c r="AB2532">
        <v>48</v>
      </c>
      <c r="AC2532" t="e">
        <f t="shared" si="676"/>
        <v>#NAME?</v>
      </c>
      <c r="AD2532">
        <v>0</v>
      </c>
      <c r="AE2532" t="e">
        <f t="shared" si="677"/>
        <v>#NAME?</v>
      </c>
      <c r="AF2532" t="s">
        <v>65</v>
      </c>
      <c r="AG2532" t="s">
        <v>64</v>
      </c>
      <c r="AJ2532">
        <v>0</v>
      </c>
      <c r="AK2532">
        <v>192470018</v>
      </c>
      <c r="AL2532">
        <v>10000</v>
      </c>
      <c r="AR2532">
        <v>10000</v>
      </c>
      <c r="AS2532">
        <v>777.80200000000002</v>
      </c>
      <c r="AT2532">
        <v>0</v>
      </c>
      <c r="AU2532">
        <v>100000</v>
      </c>
      <c r="AV2532">
        <v>108</v>
      </c>
      <c r="AW2532" t="s">
        <v>60</v>
      </c>
      <c r="AX2532" t="s">
        <v>61</v>
      </c>
      <c r="AY2532" t="s">
        <v>62</v>
      </c>
      <c r="BA2532">
        <v>8</v>
      </c>
      <c r="BB2532">
        <v>1</v>
      </c>
      <c r="BD2532">
        <v>8.2759599999999995</v>
      </c>
      <c r="BE2532">
        <v>2.3988700000000002E-2</v>
      </c>
      <c r="BF2532">
        <v>1484.04</v>
      </c>
      <c r="BH2532">
        <v>777.80200000000002</v>
      </c>
      <c r="BN2532">
        <v>1924700188</v>
      </c>
      <c r="BO2532">
        <v>4883496</v>
      </c>
      <c r="BP2532">
        <v>37826</v>
      </c>
      <c r="BQ2532">
        <v>1604</v>
      </c>
      <c r="BR2532">
        <v>0</v>
      </c>
      <c r="BY2532" t="s">
        <v>6296</v>
      </c>
      <c r="BZ2532" t="s">
        <v>9968</v>
      </c>
      <c r="CA2532" t="s">
        <v>58</v>
      </c>
      <c r="CB2532" t="str">
        <f t="shared" si="678"/>
        <v>ZYRA_CLUSTER_0i0d100000k nrq=0</v>
      </c>
      <c r="CC2532">
        <f t="shared" si="679"/>
        <v>108</v>
      </c>
    </row>
    <row r="2533" spans="1:81" x14ac:dyDescent="0.4">
      <c r="A2533" t="s">
        <v>2994</v>
      </c>
      <c r="B2533" t="s">
        <v>58</v>
      </c>
      <c r="C2533" t="s">
        <v>67</v>
      </c>
      <c r="D2533" t="e">
        <f t="shared" si="663"/>
        <v>#NAME?</v>
      </c>
      <c r="E2533">
        <v>10000</v>
      </c>
      <c r="F2533" t="e">
        <f t="shared" si="664"/>
        <v>#NAME?</v>
      </c>
      <c r="G2533" t="s">
        <v>60</v>
      </c>
      <c r="H2533" t="e">
        <f t="shared" si="665"/>
        <v>#NAME?</v>
      </c>
      <c r="I2533" t="s">
        <v>61</v>
      </c>
      <c r="J2533" t="e">
        <f t="shared" si="666"/>
        <v>#NAME?</v>
      </c>
      <c r="K2533" t="s">
        <v>62</v>
      </c>
      <c r="L2533" t="e">
        <f t="shared" si="667"/>
        <v>#NAME?</v>
      </c>
      <c r="M2533" t="e">
        <f t="shared" si="668"/>
        <v>#NAME?</v>
      </c>
      <c r="N2533">
        <v>10000</v>
      </c>
      <c r="O2533" t="e">
        <f t="shared" si="669"/>
        <v>#NAME?</v>
      </c>
      <c r="P2533">
        <v>5</v>
      </c>
      <c r="Q2533" t="e">
        <f t="shared" si="670"/>
        <v>#NAME?</v>
      </c>
      <c r="R2533">
        <v>5</v>
      </c>
      <c r="S2533" t="e">
        <f t="shared" si="671"/>
        <v>#NAME?</v>
      </c>
      <c r="T2533">
        <v>0</v>
      </c>
      <c r="U2533" t="e">
        <f t="shared" si="672"/>
        <v>#NAME?</v>
      </c>
      <c r="V2533">
        <v>256</v>
      </c>
      <c r="W2533" t="e">
        <f t="shared" si="673"/>
        <v>#NAME?</v>
      </c>
      <c r="X2533">
        <v>53</v>
      </c>
      <c r="Y2533" t="e">
        <f t="shared" si="674"/>
        <v>#NAME?</v>
      </c>
      <c r="Z2533">
        <v>1</v>
      </c>
      <c r="AA2533" t="e">
        <f t="shared" si="675"/>
        <v>#NAME?</v>
      </c>
      <c r="AB2533">
        <v>48</v>
      </c>
      <c r="AC2533" t="e">
        <f t="shared" si="676"/>
        <v>#NAME?</v>
      </c>
      <c r="AD2533">
        <v>1</v>
      </c>
      <c r="AE2533" t="e">
        <f t="shared" si="677"/>
        <v>#NAME?</v>
      </c>
      <c r="AF2533" t="s">
        <v>65</v>
      </c>
      <c r="AG2533" t="s">
        <v>64</v>
      </c>
      <c r="AH2533">
        <v>16982562</v>
      </c>
      <c r="AI2533">
        <v>16968031</v>
      </c>
      <c r="AJ2533">
        <v>3395059</v>
      </c>
      <c r="AK2533">
        <v>33933742</v>
      </c>
      <c r="AL2533">
        <v>10000</v>
      </c>
      <c r="AR2533">
        <v>10000</v>
      </c>
      <c r="AS2533">
        <v>55774.879999999997</v>
      </c>
      <c r="AT2533">
        <v>5</v>
      </c>
      <c r="AU2533">
        <v>10000</v>
      </c>
      <c r="AV2533">
        <v>53</v>
      </c>
      <c r="AW2533" t="s">
        <v>60</v>
      </c>
      <c r="AX2533" t="s">
        <v>61</v>
      </c>
      <c r="AY2533" t="s">
        <v>62</v>
      </c>
      <c r="BA2533">
        <v>8</v>
      </c>
      <c r="BB2533">
        <v>1</v>
      </c>
      <c r="BD2533">
        <v>3.82009</v>
      </c>
      <c r="BE2533">
        <v>0.88251400000000002</v>
      </c>
      <c r="BF2533">
        <v>4235.71</v>
      </c>
      <c r="BH2533">
        <v>5774.88</v>
      </c>
      <c r="BN2533">
        <v>338881129</v>
      </c>
      <c r="BO2533">
        <v>54302083</v>
      </c>
      <c r="BP2533">
        <v>456291</v>
      </c>
      <c r="BQ2533">
        <v>0</v>
      </c>
      <c r="BR2533">
        <v>6.2354900000000004</v>
      </c>
      <c r="BY2533" t="s">
        <v>6297</v>
      </c>
      <c r="BZ2533" t="s">
        <v>9969</v>
      </c>
      <c r="CA2533" t="s">
        <v>58</v>
      </c>
      <c r="CB2533" t="str">
        <f t="shared" si="678"/>
        <v>ZYRA_CLUSTER_5i5d10000k nrq=1</v>
      </c>
      <c r="CC2533">
        <f t="shared" si="679"/>
        <v>54</v>
      </c>
    </row>
    <row r="2534" spans="1:81" x14ac:dyDescent="0.4">
      <c r="A2534" t="s">
        <v>2525</v>
      </c>
      <c r="B2534" t="s">
        <v>58</v>
      </c>
      <c r="C2534" t="s">
        <v>96</v>
      </c>
      <c r="D2534" t="e">
        <f t="shared" si="663"/>
        <v>#NAME?</v>
      </c>
      <c r="E2534">
        <v>10000</v>
      </c>
      <c r="F2534" t="e">
        <f t="shared" si="664"/>
        <v>#NAME?</v>
      </c>
      <c r="G2534" t="s">
        <v>60</v>
      </c>
      <c r="H2534" t="e">
        <f t="shared" si="665"/>
        <v>#NAME?</v>
      </c>
      <c r="I2534" t="s">
        <v>61</v>
      </c>
      <c r="J2534" t="e">
        <f t="shared" si="666"/>
        <v>#NAME?</v>
      </c>
      <c r="K2534" t="s">
        <v>62</v>
      </c>
      <c r="L2534" t="e">
        <f t="shared" si="667"/>
        <v>#NAME?</v>
      </c>
      <c r="M2534" t="e">
        <f t="shared" si="668"/>
        <v>#NAME?</v>
      </c>
      <c r="N2534">
        <v>100000</v>
      </c>
      <c r="O2534" t="e">
        <f t="shared" si="669"/>
        <v>#NAME?</v>
      </c>
      <c r="P2534">
        <v>0</v>
      </c>
      <c r="Q2534" t="e">
        <f t="shared" si="670"/>
        <v>#NAME?</v>
      </c>
      <c r="R2534">
        <v>0</v>
      </c>
      <c r="S2534" t="e">
        <f t="shared" si="671"/>
        <v>#NAME?</v>
      </c>
      <c r="T2534">
        <v>0</v>
      </c>
      <c r="U2534" t="e">
        <f t="shared" si="672"/>
        <v>#NAME?</v>
      </c>
      <c r="V2534">
        <v>256</v>
      </c>
      <c r="W2534" t="e">
        <f t="shared" si="673"/>
        <v>#NAME?</v>
      </c>
      <c r="X2534">
        <v>108</v>
      </c>
      <c r="Y2534" t="e">
        <f t="shared" si="674"/>
        <v>#NAME?</v>
      </c>
      <c r="Z2534">
        <v>0</v>
      </c>
      <c r="AA2534" t="e">
        <f t="shared" si="675"/>
        <v>#NAME?</v>
      </c>
      <c r="AB2534">
        <v>48</v>
      </c>
      <c r="AC2534" t="e">
        <f t="shared" si="676"/>
        <v>#NAME?</v>
      </c>
      <c r="AD2534">
        <v>1</v>
      </c>
      <c r="AE2534" t="e">
        <f t="shared" si="677"/>
        <v>#NAME?</v>
      </c>
      <c r="AF2534" t="s">
        <v>65</v>
      </c>
      <c r="AG2534" t="s">
        <v>64</v>
      </c>
      <c r="AJ2534">
        <v>0</v>
      </c>
      <c r="AK2534">
        <v>192753498</v>
      </c>
      <c r="AL2534">
        <v>10000</v>
      </c>
      <c r="AR2534">
        <v>10000</v>
      </c>
      <c r="AS2534">
        <v>761.90499999999997</v>
      </c>
      <c r="AT2534">
        <v>0</v>
      </c>
      <c r="AU2534">
        <v>100000</v>
      </c>
      <c r="AV2534">
        <v>108</v>
      </c>
      <c r="AW2534" t="s">
        <v>60</v>
      </c>
      <c r="AX2534" t="s">
        <v>61</v>
      </c>
      <c r="AY2534" t="s">
        <v>62</v>
      </c>
      <c r="BA2534">
        <v>8</v>
      </c>
      <c r="BB2534">
        <v>1</v>
      </c>
      <c r="BD2534">
        <v>8.2697400000000005</v>
      </c>
      <c r="BE2534">
        <v>2.2953600000000001E-2</v>
      </c>
      <c r="BF2534">
        <v>1486.51</v>
      </c>
      <c r="BH2534">
        <v>761.90499999999997</v>
      </c>
      <c r="BN2534">
        <v>1927534981</v>
      </c>
      <c r="BO2534">
        <v>5611708</v>
      </c>
      <c r="BP2534">
        <v>39467</v>
      </c>
      <c r="BQ2534">
        <v>1709</v>
      </c>
      <c r="BR2534">
        <v>0</v>
      </c>
      <c r="BY2534" t="s">
        <v>6298</v>
      </c>
      <c r="BZ2534" t="s">
        <v>9970</v>
      </c>
      <c r="CA2534" t="s">
        <v>58</v>
      </c>
      <c r="CB2534" t="str">
        <f t="shared" si="678"/>
        <v>ZYRA_CLUSTER_0i0d100000k nrq=0</v>
      </c>
      <c r="CC2534">
        <f t="shared" si="679"/>
        <v>108</v>
      </c>
    </row>
    <row r="2535" spans="1:81" x14ac:dyDescent="0.4">
      <c r="A2535" t="s">
        <v>2526</v>
      </c>
      <c r="B2535" t="s">
        <v>58</v>
      </c>
      <c r="C2535" t="s">
        <v>96</v>
      </c>
      <c r="D2535" t="e">
        <f t="shared" si="663"/>
        <v>#NAME?</v>
      </c>
      <c r="E2535">
        <v>10000</v>
      </c>
      <c r="F2535" t="e">
        <f t="shared" si="664"/>
        <v>#NAME?</v>
      </c>
      <c r="G2535" t="s">
        <v>60</v>
      </c>
      <c r="H2535" t="e">
        <f t="shared" si="665"/>
        <v>#NAME?</v>
      </c>
      <c r="I2535" t="s">
        <v>61</v>
      </c>
      <c r="J2535" t="e">
        <f t="shared" si="666"/>
        <v>#NAME?</v>
      </c>
      <c r="K2535" t="s">
        <v>62</v>
      </c>
      <c r="L2535" t="e">
        <f t="shared" si="667"/>
        <v>#NAME?</v>
      </c>
      <c r="M2535" t="e">
        <f t="shared" si="668"/>
        <v>#NAME?</v>
      </c>
      <c r="N2535">
        <v>100000</v>
      </c>
      <c r="O2535" t="e">
        <f t="shared" si="669"/>
        <v>#NAME?</v>
      </c>
      <c r="P2535">
        <v>0</v>
      </c>
      <c r="Q2535" t="e">
        <f t="shared" si="670"/>
        <v>#NAME?</v>
      </c>
      <c r="R2535">
        <v>0</v>
      </c>
      <c r="S2535" t="e">
        <f t="shared" si="671"/>
        <v>#NAME?</v>
      </c>
      <c r="T2535">
        <v>0</v>
      </c>
      <c r="U2535" t="e">
        <f t="shared" si="672"/>
        <v>#NAME?</v>
      </c>
      <c r="V2535">
        <v>256</v>
      </c>
      <c r="W2535" t="e">
        <f t="shared" si="673"/>
        <v>#NAME?</v>
      </c>
      <c r="X2535">
        <v>108</v>
      </c>
      <c r="Y2535" t="e">
        <f t="shared" si="674"/>
        <v>#NAME?</v>
      </c>
      <c r="Z2535">
        <v>0</v>
      </c>
      <c r="AA2535" t="e">
        <f t="shared" si="675"/>
        <v>#NAME?</v>
      </c>
      <c r="AB2535">
        <v>48</v>
      </c>
      <c r="AC2535" t="e">
        <f t="shared" si="676"/>
        <v>#NAME?</v>
      </c>
      <c r="AD2535">
        <v>2</v>
      </c>
      <c r="AE2535" t="e">
        <f t="shared" si="677"/>
        <v>#NAME?</v>
      </c>
      <c r="AF2535" t="s">
        <v>65</v>
      </c>
      <c r="AG2535" t="s">
        <v>64</v>
      </c>
      <c r="AJ2535">
        <v>0</v>
      </c>
      <c r="AK2535">
        <v>193460288</v>
      </c>
      <c r="AL2535">
        <v>10000</v>
      </c>
      <c r="AR2535">
        <v>10000</v>
      </c>
      <c r="AS2535">
        <v>751.66099999999994</v>
      </c>
      <c r="AT2535">
        <v>0</v>
      </c>
      <c r="AU2535">
        <v>100000</v>
      </c>
      <c r="AV2535">
        <v>108</v>
      </c>
      <c r="AW2535" t="s">
        <v>60</v>
      </c>
      <c r="AX2535" t="s">
        <v>61</v>
      </c>
      <c r="AY2535" t="s">
        <v>62</v>
      </c>
      <c r="BA2535">
        <v>8</v>
      </c>
      <c r="BB2535">
        <v>1</v>
      </c>
      <c r="BD2535">
        <v>8.2414000000000005</v>
      </c>
      <c r="BE2535">
        <v>2.3148800000000001E-2</v>
      </c>
      <c r="BF2535">
        <v>1479.84</v>
      </c>
      <c r="BH2535">
        <v>751.66099999999994</v>
      </c>
      <c r="BN2535">
        <v>1934602884</v>
      </c>
      <c r="BO2535">
        <v>4464974</v>
      </c>
      <c r="BP2535">
        <v>41009</v>
      </c>
      <c r="BQ2535">
        <v>1960</v>
      </c>
      <c r="BR2535">
        <v>0</v>
      </c>
      <c r="BY2535" t="s">
        <v>6299</v>
      </c>
      <c r="BZ2535" t="s">
        <v>9971</v>
      </c>
      <c r="CA2535" t="s">
        <v>58</v>
      </c>
      <c r="CB2535" t="str">
        <f t="shared" si="678"/>
        <v>ZYRA_CLUSTER_0i0d100000k nrq=0</v>
      </c>
      <c r="CC2535">
        <f t="shared" si="679"/>
        <v>108</v>
      </c>
    </row>
    <row r="2536" spans="1:81" x14ac:dyDescent="0.4">
      <c r="A2536" t="s">
        <v>2527</v>
      </c>
      <c r="B2536" t="s">
        <v>58</v>
      </c>
      <c r="C2536" t="s">
        <v>96</v>
      </c>
      <c r="D2536" t="e">
        <f t="shared" si="663"/>
        <v>#NAME?</v>
      </c>
      <c r="E2536">
        <v>10000</v>
      </c>
      <c r="F2536" t="e">
        <f t="shared" si="664"/>
        <v>#NAME?</v>
      </c>
      <c r="G2536" t="s">
        <v>60</v>
      </c>
      <c r="H2536" t="e">
        <f t="shared" si="665"/>
        <v>#NAME?</v>
      </c>
      <c r="I2536" t="s">
        <v>61</v>
      </c>
      <c r="J2536" t="e">
        <f t="shared" si="666"/>
        <v>#NAME?</v>
      </c>
      <c r="K2536" t="s">
        <v>62</v>
      </c>
      <c r="L2536" t="e">
        <f t="shared" si="667"/>
        <v>#NAME?</v>
      </c>
      <c r="M2536" t="e">
        <f t="shared" si="668"/>
        <v>#NAME?</v>
      </c>
      <c r="N2536">
        <v>100000</v>
      </c>
      <c r="O2536" t="e">
        <f t="shared" si="669"/>
        <v>#NAME?</v>
      </c>
      <c r="P2536">
        <v>0</v>
      </c>
      <c r="Q2536" t="e">
        <f t="shared" si="670"/>
        <v>#NAME?</v>
      </c>
      <c r="R2536">
        <v>0</v>
      </c>
      <c r="S2536" t="e">
        <f t="shared" si="671"/>
        <v>#NAME?</v>
      </c>
      <c r="T2536">
        <v>0</v>
      </c>
      <c r="U2536" t="e">
        <f t="shared" si="672"/>
        <v>#NAME?</v>
      </c>
      <c r="V2536">
        <v>256</v>
      </c>
      <c r="W2536" t="e">
        <f t="shared" si="673"/>
        <v>#NAME?</v>
      </c>
      <c r="X2536">
        <v>107</v>
      </c>
      <c r="Y2536" t="e">
        <f t="shared" si="674"/>
        <v>#NAME?</v>
      </c>
      <c r="Z2536">
        <v>1</v>
      </c>
      <c r="AA2536" t="e">
        <f t="shared" si="675"/>
        <v>#NAME?</v>
      </c>
      <c r="AB2536">
        <v>48</v>
      </c>
      <c r="AC2536" t="e">
        <f t="shared" si="676"/>
        <v>#NAME?</v>
      </c>
      <c r="AD2536">
        <v>0</v>
      </c>
      <c r="AE2536" t="e">
        <f t="shared" si="677"/>
        <v>#NAME?</v>
      </c>
      <c r="AF2536" t="s">
        <v>65</v>
      </c>
      <c r="AG2536" t="s">
        <v>64</v>
      </c>
      <c r="AJ2536">
        <v>0</v>
      </c>
      <c r="AK2536">
        <v>191520899</v>
      </c>
      <c r="AL2536">
        <v>10000</v>
      </c>
      <c r="AR2536">
        <v>10000</v>
      </c>
      <c r="AS2536">
        <v>794.92399999999998</v>
      </c>
      <c r="AT2536">
        <v>0</v>
      </c>
      <c r="AU2536">
        <v>100000</v>
      </c>
      <c r="AV2536">
        <v>107</v>
      </c>
      <c r="AW2536" t="s">
        <v>60</v>
      </c>
      <c r="AX2536" t="s">
        <v>61</v>
      </c>
      <c r="AY2536" t="s">
        <v>62</v>
      </c>
      <c r="BA2536">
        <v>8</v>
      </c>
      <c r="BB2536">
        <v>1</v>
      </c>
      <c r="BD2536">
        <v>8.1204400000000003</v>
      </c>
      <c r="BE2536">
        <v>1.1954299999999999E-2</v>
      </c>
      <c r="BF2536">
        <v>1488.69</v>
      </c>
      <c r="BH2536">
        <v>794.92399999999998</v>
      </c>
      <c r="BN2536">
        <v>1915206209</v>
      </c>
      <c r="BO2536">
        <v>4408309</v>
      </c>
      <c r="BP2536">
        <v>2784</v>
      </c>
      <c r="BQ2536">
        <v>0</v>
      </c>
      <c r="BR2536">
        <v>4.2421E-2</v>
      </c>
      <c r="BY2536" t="s">
        <v>6300</v>
      </c>
      <c r="BZ2536" t="s">
        <v>9972</v>
      </c>
      <c r="CA2536" t="s">
        <v>58</v>
      </c>
      <c r="CB2536" t="str">
        <f t="shared" si="678"/>
        <v>ZYRA_CLUSTER_0i0d100000k nrq=1</v>
      </c>
      <c r="CC2536">
        <f t="shared" si="679"/>
        <v>108</v>
      </c>
    </row>
    <row r="2537" spans="1:81" x14ac:dyDescent="0.4">
      <c r="A2537" t="s">
        <v>2528</v>
      </c>
      <c r="B2537" t="s">
        <v>58</v>
      </c>
      <c r="C2537" t="s">
        <v>3765</v>
      </c>
      <c r="D2537" t="e">
        <f t="shared" si="663"/>
        <v>#NAME?</v>
      </c>
      <c r="E2537">
        <v>10000</v>
      </c>
      <c r="F2537" t="e">
        <f t="shared" si="664"/>
        <v>#NAME?</v>
      </c>
      <c r="G2537" t="s">
        <v>60</v>
      </c>
      <c r="H2537" t="e">
        <f t="shared" si="665"/>
        <v>#NAME?</v>
      </c>
      <c r="I2537" t="s">
        <v>61</v>
      </c>
      <c r="J2537" t="e">
        <f t="shared" si="666"/>
        <v>#NAME?</v>
      </c>
      <c r="K2537" t="s">
        <v>62</v>
      </c>
      <c r="L2537" t="e">
        <f t="shared" si="667"/>
        <v>#NAME?</v>
      </c>
      <c r="M2537" t="e">
        <f t="shared" si="668"/>
        <v>#NAME?</v>
      </c>
      <c r="N2537">
        <v>100000</v>
      </c>
      <c r="O2537" t="e">
        <f t="shared" si="669"/>
        <v>#NAME?</v>
      </c>
      <c r="P2537">
        <v>5</v>
      </c>
      <c r="Q2537" t="e">
        <f t="shared" si="670"/>
        <v>#NAME?</v>
      </c>
      <c r="R2537">
        <v>5</v>
      </c>
      <c r="S2537" t="e">
        <f t="shared" si="671"/>
        <v>#NAME?</v>
      </c>
      <c r="T2537">
        <v>0</v>
      </c>
      <c r="U2537" t="e">
        <f t="shared" si="672"/>
        <v>#NAME?</v>
      </c>
      <c r="V2537">
        <v>256</v>
      </c>
      <c r="W2537" t="e">
        <f t="shared" si="673"/>
        <v>#NAME?</v>
      </c>
      <c r="X2537">
        <v>35</v>
      </c>
      <c r="Y2537" t="e">
        <f t="shared" si="674"/>
        <v>#NAME?</v>
      </c>
      <c r="Z2537">
        <v>1</v>
      </c>
      <c r="AA2537" t="e">
        <f t="shared" si="675"/>
        <v>#NAME?</v>
      </c>
      <c r="AB2537">
        <v>48</v>
      </c>
      <c r="AC2537" t="e">
        <f t="shared" si="676"/>
        <v>#NAME?</v>
      </c>
      <c r="AD2537">
        <v>0</v>
      </c>
      <c r="AE2537" t="e">
        <f t="shared" si="677"/>
        <v>#NAME?</v>
      </c>
      <c r="AF2537" t="s">
        <v>65</v>
      </c>
      <c r="AG2537" t="s">
        <v>64</v>
      </c>
      <c r="AH2537">
        <v>20432137</v>
      </c>
      <c r="AI2537">
        <v>20430886</v>
      </c>
      <c r="AJ2537">
        <v>4086302</v>
      </c>
      <c r="AK2537">
        <v>40818605</v>
      </c>
      <c r="AL2537">
        <v>10000</v>
      </c>
      <c r="AR2537">
        <v>10000</v>
      </c>
      <c r="AS2537">
        <v>51456.33</v>
      </c>
      <c r="AT2537">
        <v>5</v>
      </c>
      <c r="AU2537">
        <v>100000</v>
      </c>
      <c r="AV2537">
        <v>35</v>
      </c>
      <c r="AW2537" t="s">
        <v>60</v>
      </c>
      <c r="AX2537" t="s">
        <v>61</v>
      </c>
      <c r="AY2537" t="s">
        <v>62</v>
      </c>
      <c r="BA2537">
        <v>8</v>
      </c>
      <c r="BB2537">
        <v>1</v>
      </c>
      <c r="BD2537">
        <v>24.546800000000001</v>
      </c>
      <c r="BE2537">
        <v>0.22919</v>
      </c>
      <c r="BF2537">
        <v>2330.61</v>
      </c>
      <c r="BH2537">
        <v>1456.33</v>
      </c>
      <c r="BN2537">
        <v>1469007</v>
      </c>
      <c r="BO2537">
        <v>406935368</v>
      </c>
      <c r="BP2537">
        <v>206017</v>
      </c>
      <c r="BQ2537">
        <v>27672</v>
      </c>
      <c r="BR2537">
        <v>0</v>
      </c>
      <c r="BY2537" t="s">
        <v>6301</v>
      </c>
      <c r="BZ2537" t="s">
        <v>9973</v>
      </c>
      <c r="CA2537" t="s">
        <v>58</v>
      </c>
      <c r="CB2537" t="str">
        <f t="shared" si="678"/>
        <v>ZYRA_CLUSTER_5i5d100000k nrq=1</v>
      </c>
      <c r="CC2537">
        <f t="shared" si="679"/>
        <v>36</v>
      </c>
    </row>
    <row r="2538" spans="1:81" x14ac:dyDescent="0.4">
      <c r="A2538" t="s">
        <v>2529</v>
      </c>
      <c r="B2538" t="s">
        <v>58</v>
      </c>
      <c r="C2538" t="s">
        <v>96</v>
      </c>
      <c r="D2538" t="e">
        <f t="shared" si="663"/>
        <v>#NAME?</v>
      </c>
      <c r="E2538">
        <v>10000</v>
      </c>
      <c r="F2538" t="e">
        <f t="shared" si="664"/>
        <v>#NAME?</v>
      </c>
      <c r="G2538" t="s">
        <v>60</v>
      </c>
      <c r="H2538" t="e">
        <f t="shared" si="665"/>
        <v>#NAME?</v>
      </c>
      <c r="I2538" t="s">
        <v>61</v>
      </c>
      <c r="J2538" t="e">
        <f t="shared" si="666"/>
        <v>#NAME?</v>
      </c>
      <c r="K2538" t="s">
        <v>62</v>
      </c>
      <c r="L2538" t="e">
        <f t="shared" si="667"/>
        <v>#NAME?</v>
      </c>
      <c r="M2538" t="e">
        <f t="shared" si="668"/>
        <v>#NAME?</v>
      </c>
      <c r="N2538">
        <v>100000</v>
      </c>
      <c r="O2538" t="e">
        <f t="shared" si="669"/>
        <v>#NAME?</v>
      </c>
      <c r="P2538">
        <v>0</v>
      </c>
      <c r="Q2538" t="e">
        <f t="shared" si="670"/>
        <v>#NAME?</v>
      </c>
      <c r="R2538">
        <v>0</v>
      </c>
      <c r="S2538" t="e">
        <f t="shared" si="671"/>
        <v>#NAME?</v>
      </c>
      <c r="T2538">
        <v>0</v>
      </c>
      <c r="U2538" t="e">
        <f t="shared" si="672"/>
        <v>#NAME?</v>
      </c>
      <c r="V2538">
        <v>256</v>
      </c>
      <c r="W2538" t="e">
        <f t="shared" si="673"/>
        <v>#NAME?</v>
      </c>
      <c r="X2538">
        <v>107</v>
      </c>
      <c r="Y2538" t="e">
        <f t="shared" si="674"/>
        <v>#NAME?</v>
      </c>
      <c r="Z2538">
        <v>1</v>
      </c>
      <c r="AA2538" t="e">
        <f t="shared" si="675"/>
        <v>#NAME?</v>
      </c>
      <c r="AB2538">
        <v>48</v>
      </c>
      <c r="AC2538" t="e">
        <f t="shared" si="676"/>
        <v>#NAME?</v>
      </c>
      <c r="AD2538">
        <v>1</v>
      </c>
      <c r="AE2538" t="e">
        <f t="shared" si="677"/>
        <v>#NAME?</v>
      </c>
      <c r="AF2538" t="s">
        <v>65</v>
      </c>
      <c r="AG2538" t="s">
        <v>64</v>
      </c>
      <c r="AJ2538">
        <v>0</v>
      </c>
      <c r="AK2538">
        <v>193705973</v>
      </c>
      <c r="AL2538">
        <v>10000</v>
      </c>
      <c r="AR2538">
        <v>10000</v>
      </c>
      <c r="AS2538">
        <v>781.13300000000004</v>
      </c>
      <c r="AT2538">
        <v>0</v>
      </c>
      <c r="AU2538">
        <v>100000</v>
      </c>
      <c r="AV2538">
        <v>107</v>
      </c>
      <c r="AW2538" t="s">
        <v>60</v>
      </c>
      <c r="AX2538" t="s">
        <v>61</v>
      </c>
      <c r="AY2538" t="s">
        <v>62</v>
      </c>
      <c r="BA2538">
        <v>8</v>
      </c>
      <c r="BB2538">
        <v>1</v>
      </c>
      <c r="BD2538">
        <v>8.1788900000000009</v>
      </c>
      <c r="BE2538">
        <v>1.1883899999999999E-2</v>
      </c>
      <c r="BF2538">
        <v>1469.59</v>
      </c>
      <c r="BH2538">
        <v>781.13300000000004</v>
      </c>
      <c r="BN2538">
        <v>1937056929</v>
      </c>
      <c r="BO2538">
        <v>4401535</v>
      </c>
      <c r="BP2538">
        <v>2809</v>
      </c>
      <c r="BQ2538">
        <v>0</v>
      </c>
      <c r="BR2538">
        <v>4.25834E-2</v>
      </c>
      <c r="BY2538" t="s">
        <v>6302</v>
      </c>
      <c r="BZ2538" t="s">
        <v>9974</v>
      </c>
      <c r="CA2538" t="s">
        <v>58</v>
      </c>
      <c r="CB2538" t="str">
        <f t="shared" si="678"/>
        <v>ZYRA_CLUSTER_0i0d100000k nrq=1</v>
      </c>
      <c r="CC2538">
        <f t="shared" si="679"/>
        <v>108</v>
      </c>
    </row>
    <row r="2539" spans="1:81" x14ac:dyDescent="0.4">
      <c r="A2539" t="s">
        <v>2530</v>
      </c>
      <c r="B2539" t="s">
        <v>58</v>
      </c>
      <c r="C2539" t="s">
        <v>96</v>
      </c>
      <c r="D2539" t="e">
        <f t="shared" si="663"/>
        <v>#NAME?</v>
      </c>
      <c r="E2539">
        <v>10000</v>
      </c>
      <c r="F2539" t="e">
        <f t="shared" si="664"/>
        <v>#NAME?</v>
      </c>
      <c r="G2539" t="s">
        <v>60</v>
      </c>
      <c r="H2539" t="e">
        <f t="shared" si="665"/>
        <v>#NAME?</v>
      </c>
      <c r="I2539" t="s">
        <v>61</v>
      </c>
      <c r="J2539" t="e">
        <f t="shared" si="666"/>
        <v>#NAME?</v>
      </c>
      <c r="K2539" t="s">
        <v>62</v>
      </c>
      <c r="L2539" t="e">
        <f t="shared" si="667"/>
        <v>#NAME?</v>
      </c>
      <c r="M2539" t="e">
        <f t="shared" si="668"/>
        <v>#NAME?</v>
      </c>
      <c r="N2539">
        <v>100000</v>
      </c>
      <c r="O2539" t="e">
        <f t="shared" si="669"/>
        <v>#NAME?</v>
      </c>
      <c r="P2539">
        <v>0</v>
      </c>
      <c r="Q2539" t="e">
        <f t="shared" si="670"/>
        <v>#NAME?</v>
      </c>
      <c r="R2539">
        <v>0</v>
      </c>
      <c r="S2539" t="e">
        <f t="shared" si="671"/>
        <v>#NAME?</v>
      </c>
      <c r="T2539">
        <v>0</v>
      </c>
      <c r="U2539" t="e">
        <f t="shared" si="672"/>
        <v>#NAME?</v>
      </c>
      <c r="V2539">
        <v>256</v>
      </c>
      <c r="W2539" t="e">
        <f t="shared" si="673"/>
        <v>#NAME?</v>
      </c>
      <c r="X2539">
        <v>107</v>
      </c>
      <c r="Y2539" t="e">
        <f t="shared" si="674"/>
        <v>#NAME?</v>
      </c>
      <c r="Z2539">
        <v>1</v>
      </c>
      <c r="AA2539" t="e">
        <f t="shared" si="675"/>
        <v>#NAME?</v>
      </c>
      <c r="AB2539">
        <v>48</v>
      </c>
      <c r="AC2539" t="e">
        <f t="shared" si="676"/>
        <v>#NAME?</v>
      </c>
      <c r="AD2539">
        <v>2</v>
      </c>
      <c r="AE2539" t="e">
        <f t="shared" si="677"/>
        <v>#NAME?</v>
      </c>
      <c r="AF2539" t="s">
        <v>65</v>
      </c>
      <c r="AG2539" t="s">
        <v>64</v>
      </c>
      <c r="AJ2539">
        <v>0</v>
      </c>
      <c r="AK2539">
        <v>195034927</v>
      </c>
      <c r="AL2539">
        <v>10000</v>
      </c>
      <c r="AR2539">
        <v>10000</v>
      </c>
      <c r="AS2539">
        <v>770.29300000000001</v>
      </c>
      <c r="AT2539">
        <v>0</v>
      </c>
      <c r="AU2539">
        <v>100000</v>
      </c>
      <c r="AV2539">
        <v>107</v>
      </c>
      <c r="AW2539" t="s">
        <v>60</v>
      </c>
      <c r="AX2539" t="s">
        <v>61</v>
      </c>
      <c r="AY2539" t="s">
        <v>62</v>
      </c>
      <c r="BA2539">
        <v>8</v>
      </c>
      <c r="BB2539">
        <v>1</v>
      </c>
      <c r="BD2539">
        <v>7.9134200000000003</v>
      </c>
      <c r="BE2539">
        <v>1.22001E-2</v>
      </c>
      <c r="BF2539">
        <v>1461.14</v>
      </c>
      <c r="BH2539">
        <v>770.29300000000001</v>
      </c>
      <c r="BN2539">
        <v>1950346442</v>
      </c>
      <c r="BO2539">
        <v>4365082</v>
      </c>
      <c r="BP2539">
        <v>2832</v>
      </c>
      <c r="BQ2539">
        <v>0</v>
      </c>
      <c r="BR2539">
        <v>4.27839E-2</v>
      </c>
      <c r="BY2539" t="s">
        <v>6303</v>
      </c>
      <c r="BZ2539" t="s">
        <v>9975</v>
      </c>
      <c r="CA2539" t="s">
        <v>58</v>
      </c>
      <c r="CB2539" t="str">
        <f t="shared" si="678"/>
        <v>ZYRA_CLUSTER_0i0d100000k nrq=1</v>
      </c>
      <c r="CC2539">
        <f t="shared" si="679"/>
        <v>108</v>
      </c>
    </row>
    <row r="2540" spans="1:81" x14ac:dyDescent="0.4">
      <c r="A2540" t="s">
        <v>2531</v>
      </c>
      <c r="B2540" t="s">
        <v>58</v>
      </c>
      <c r="C2540" t="s">
        <v>96</v>
      </c>
      <c r="D2540" t="e">
        <f t="shared" si="663"/>
        <v>#NAME?</v>
      </c>
      <c r="E2540">
        <v>10000</v>
      </c>
      <c r="F2540" t="e">
        <f t="shared" si="664"/>
        <v>#NAME?</v>
      </c>
      <c r="G2540" t="s">
        <v>60</v>
      </c>
      <c r="H2540" t="e">
        <f t="shared" si="665"/>
        <v>#NAME?</v>
      </c>
      <c r="I2540" t="s">
        <v>61</v>
      </c>
      <c r="J2540" t="e">
        <f t="shared" si="666"/>
        <v>#NAME?</v>
      </c>
      <c r="K2540" t="s">
        <v>62</v>
      </c>
      <c r="L2540" t="e">
        <f t="shared" si="667"/>
        <v>#NAME?</v>
      </c>
      <c r="M2540" t="e">
        <f t="shared" si="668"/>
        <v>#NAME?</v>
      </c>
      <c r="N2540">
        <v>100000</v>
      </c>
      <c r="O2540" t="e">
        <f t="shared" si="669"/>
        <v>#NAME?</v>
      </c>
      <c r="P2540">
        <v>0</v>
      </c>
      <c r="Q2540" t="e">
        <f t="shared" si="670"/>
        <v>#NAME?</v>
      </c>
      <c r="R2540">
        <v>0</v>
      </c>
      <c r="S2540" t="e">
        <f t="shared" si="671"/>
        <v>#NAME?</v>
      </c>
      <c r="T2540">
        <v>0</v>
      </c>
      <c r="U2540" t="e">
        <f t="shared" si="672"/>
        <v>#NAME?</v>
      </c>
      <c r="V2540">
        <v>256</v>
      </c>
      <c r="W2540" t="e">
        <f t="shared" si="673"/>
        <v>#NAME?</v>
      </c>
      <c r="X2540">
        <v>126</v>
      </c>
      <c r="Y2540" t="e">
        <f t="shared" si="674"/>
        <v>#NAME?</v>
      </c>
      <c r="Z2540">
        <v>0</v>
      </c>
      <c r="AA2540" t="e">
        <f t="shared" si="675"/>
        <v>#NAME?</v>
      </c>
      <c r="AB2540">
        <v>48</v>
      </c>
      <c r="AC2540" t="e">
        <f t="shared" si="676"/>
        <v>#NAME?</v>
      </c>
      <c r="AD2540">
        <v>0</v>
      </c>
      <c r="AE2540" t="e">
        <f t="shared" si="677"/>
        <v>#NAME?</v>
      </c>
      <c r="AF2540" t="s">
        <v>65</v>
      </c>
      <c r="AG2540" t="s">
        <v>64</v>
      </c>
      <c r="AJ2540">
        <v>0</v>
      </c>
      <c r="AK2540">
        <v>225839219</v>
      </c>
      <c r="AL2540">
        <v>10000</v>
      </c>
      <c r="AR2540">
        <v>10000</v>
      </c>
      <c r="AS2540">
        <v>754.44600000000003</v>
      </c>
      <c r="AT2540">
        <v>0</v>
      </c>
      <c r="AU2540">
        <v>100000</v>
      </c>
      <c r="AV2540">
        <v>126</v>
      </c>
      <c r="AW2540" t="s">
        <v>60</v>
      </c>
      <c r="AX2540" t="s">
        <v>61</v>
      </c>
      <c r="AY2540" t="s">
        <v>62</v>
      </c>
      <c r="BA2540">
        <v>8</v>
      </c>
      <c r="BB2540">
        <v>1</v>
      </c>
      <c r="BD2540">
        <v>8.2417300000000004</v>
      </c>
      <c r="BE2540">
        <v>4.1285599999999999E-2</v>
      </c>
      <c r="BF2540">
        <v>1467.84</v>
      </c>
      <c r="BH2540">
        <v>754.44600000000003</v>
      </c>
      <c r="BN2540">
        <v>2258392196</v>
      </c>
      <c r="BO2540">
        <v>7468046</v>
      </c>
      <c r="BP2540">
        <v>39221</v>
      </c>
      <c r="BQ2540">
        <v>1622</v>
      </c>
      <c r="BR2540">
        <v>0</v>
      </c>
      <c r="BY2540" t="s">
        <v>6304</v>
      </c>
      <c r="BZ2540" t="s">
        <v>9976</v>
      </c>
      <c r="CA2540" t="s">
        <v>58</v>
      </c>
      <c r="CB2540" t="str">
        <f t="shared" si="678"/>
        <v>ZYRA_CLUSTER_0i0d100000k nrq=0</v>
      </c>
      <c r="CC2540">
        <f t="shared" si="679"/>
        <v>126</v>
      </c>
    </row>
    <row r="2541" spans="1:81" x14ac:dyDescent="0.4">
      <c r="A2541" t="s">
        <v>2532</v>
      </c>
      <c r="B2541" t="s">
        <v>58</v>
      </c>
      <c r="C2541" t="s">
        <v>96</v>
      </c>
      <c r="D2541" t="e">
        <f t="shared" si="663"/>
        <v>#NAME?</v>
      </c>
      <c r="E2541">
        <v>10000</v>
      </c>
      <c r="F2541" t="e">
        <f t="shared" si="664"/>
        <v>#NAME?</v>
      </c>
      <c r="G2541" t="s">
        <v>60</v>
      </c>
      <c r="H2541" t="e">
        <f t="shared" si="665"/>
        <v>#NAME?</v>
      </c>
      <c r="I2541" t="s">
        <v>61</v>
      </c>
      <c r="J2541" t="e">
        <f t="shared" si="666"/>
        <v>#NAME?</v>
      </c>
      <c r="K2541" t="s">
        <v>62</v>
      </c>
      <c r="L2541" t="e">
        <f t="shared" si="667"/>
        <v>#NAME?</v>
      </c>
      <c r="M2541" t="e">
        <f t="shared" si="668"/>
        <v>#NAME?</v>
      </c>
      <c r="N2541">
        <v>100000</v>
      </c>
      <c r="O2541" t="e">
        <f t="shared" si="669"/>
        <v>#NAME?</v>
      </c>
      <c r="P2541">
        <v>0</v>
      </c>
      <c r="Q2541" t="e">
        <f t="shared" si="670"/>
        <v>#NAME?</v>
      </c>
      <c r="R2541">
        <v>0</v>
      </c>
      <c r="S2541" t="e">
        <f t="shared" si="671"/>
        <v>#NAME?</v>
      </c>
      <c r="T2541">
        <v>0</v>
      </c>
      <c r="U2541" t="e">
        <f t="shared" si="672"/>
        <v>#NAME?</v>
      </c>
      <c r="V2541">
        <v>256</v>
      </c>
      <c r="W2541" t="e">
        <f t="shared" si="673"/>
        <v>#NAME?</v>
      </c>
      <c r="X2541">
        <v>126</v>
      </c>
      <c r="Y2541" t="e">
        <f t="shared" si="674"/>
        <v>#NAME?</v>
      </c>
      <c r="Z2541">
        <v>0</v>
      </c>
      <c r="AA2541" t="e">
        <f t="shared" si="675"/>
        <v>#NAME?</v>
      </c>
      <c r="AB2541">
        <v>48</v>
      </c>
      <c r="AC2541" t="e">
        <f t="shared" si="676"/>
        <v>#NAME?</v>
      </c>
      <c r="AD2541">
        <v>1</v>
      </c>
      <c r="AE2541" t="e">
        <f t="shared" si="677"/>
        <v>#NAME?</v>
      </c>
      <c r="AF2541" t="s">
        <v>65</v>
      </c>
      <c r="AG2541" t="s">
        <v>64</v>
      </c>
      <c r="AJ2541">
        <v>0</v>
      </c>
      <c r="AK2541">
        <v>224601194</v>
      </c>
      <c r="AL2541">
        <v>10000</v>
      </c>
      <c r="AR2541">
        <v>10000</v>
      </c>
      <c r="AS2541">
        <v>772.93299999999999</v>
      </c>
      <c r="AT2541">
        <v>0</v>
      </c>
      <c r="AU2541">
        <v>100000</v>
      </c>
      <c r="AV2541">
        <v>126</v>
      </c>
      <c r="AW2541" t="s">
        <v>60</v>
      </c>
      <c r="AX2541" t="s">
        <v>61</v>
      </c>
      <c r="AY2541" t="s">
        <v>62</v>
      </c>
      <c r="BA2541">
        <v>8</v>
      </c>
      <c r="BB2541">
        <v>1</v>
      </c>
      <c r="BD2541">
        <v>7.9360999999999997</v>
      </c>
      <c r="BE2541">
        <v>4.2471500000000002E-2</v>
      </c>
      <c r="BF2541">
        <v>1479.14</v>
      </c>
      <c r="BH2541">
        <v>772.93299999999999</v>
      </c>
      <c r="BN2541">
        <v>2246011944</v>
      </c>
      <c r="BO2541">
        <v>7184566</v>
      </c>
      <c r="BP2541">
        <v>52387</v>
      </c>
      <c r="BQ2541">
        <v>975</v>
      </c>
      <c r="BR2541">
        <v>0</v>
      </c>
      <c r="BY2541" t="s">
        <v>6305</v>
      </c>
      <c r="BZ2541" t="s">
        <v>9977</v>
      </c>
      <c r="CA2541" t="s">
        <v>58</v>
      </c>
      <c r="CB2541" t="str">
        <f t="shared" si="678"/>
        <v>ZYRA_CLUSTER_0i0d100000k nrq=0</v>
      </c>
      <c r="CC2541">
        <f t="shared" si="679"/>
        <v>126</v>
      </c>
    </row>
    <row r="2542" spans="1:81" x14ac:dyDescent="0.4">
      <c r="A2542" t="s">
        <v>2533</v>
      </c>
      <c r="B2542" t="s">
        <v>58</v>
      </c>
      <c r="C2542" t="s">
        <v>96</v>
      </c>
      <c r="D2542" t="e">
        <f t="shared" si="663"/>
        <v>#NAME?</v>
      </c>
      <c r="E2542">
        <v>10000</v>
      </c>
      <c r="F2542" t="e">
        <f t="shared" si="664"/>
        <v>#NAME?</v>
      </c>
      <c r="G2542" t="s">
        <v>60</v>
      </c>
      <c r="H2542" t="e">
        <f t="shared" si="665"/>
        <v>#NAME?</v>
      </c>
      <c r="I2542" t="s">
        <v>61</v>
      </c>
      <c r="J2542" t="e">
        <f t="shared" si="666"/>
        <v>#NAME?</v>
      </c>
      <c r="K2542" t="s">
        <v>62</v>
      </c>
      <c r="L2542" t="e">
        <f t="shared" si="667"/>
        <v>#NAME?</v>
      </c>
      <c r="M2542" t="e">
        <f t="shared" si="668"/>
        <v>#NAME?</v>
      </c>
      <c r="N2542">
        <v>100000</v>
      </c>
      <c r="O2542" t="e">
        <f t="shared" si="669"/>
        <v>#NAME?</v>
      </c>
      <c r="P2542">
        <v>0</v>
      </c>
      <c r="Q2542" t="e">
        <f t="shared" si="670"/>
        <v>#NAME?</v>
      </c>
      <c r="R2542">
        <v>0</v>
      </c>
      <c r="S2542" t="e">
        <f t="shared" si="671"/>
        <v>#NAME?</v>
      </c>
      <c r="T2542">
        <v>0</v>
      </c>
      <c r="U2542" t="e">
        <f t="shared" si="672"/>
        <v>#NAME?</v>
      </c>
      <c r="V2542">
        <v>256</v>
      </c>
      <c r="W2542" t="e">
        <f t="shared" si="673"/>
        <v>#NAME?</v>
      </c>
      <c r="X2542">
        <v>126</v>
      </c>
      <c r="Y2542" t="e">
        <f t="shared" si="674"/>
        <v>#NAME?</v>
      </c>
      <c r="Z2542">
        <v>0</v>
      </c>
      <c r="AA2542" t="e">
        <f t="shared" si="675"/>
        <v>#NAME?</v>
      </c>
      <c r="AB2542">
        <v>48</v>
      </c>
      <c r="AC2542" t="e">
        <f t="shared" si="676"/>
        <v>#NAME?</v>
      </c>
      <c r="AD2542">
        <v>2</v>
      </c>
      <c r="AE2542" t="e">
        <f t="shared" si="677"/>
        <v>#NAME?</v>
      </c>
      <c r="AF2542" t="s">
        <v>65</v>
      </c>
      <c r="AG2542" t="s">
        <v>64</v>
      </c>
      <c r="AJ2542">
        <v>0</v>
      </c>
      <c r="AK2542">
        <v>207059766</v>
      </c>
      <c r="AL2542">
        <v>10000</v>
      </c>
      <c r="AR2542">
        <v>10000</v>
      </c>
      <c r="AS2542">
        <v>755.92600000000004</v>
      </c>
      <c r="AT2542">
        <v>0</v>
      </c>
      <c r="AU2542">
        <v>100000</v>
      </c>
      <c r="AV2542">
        <v>126</v>
      </c>
      <c r="AW2542" t="s">
        <v>60</v>
      </c>
      <c r="AX2542" t="s">
        <v>61</v>
      </c>
      <c r="AY2542" t="s">
        <v>62</v>
      </c>
      <c r="BA2542">
        <v>8</v>
      </c>
      <c r="BB2542">
        <v>1</v>
      </c>
      <c r="BD2542">
        <v>8.2698800000000006</v>
      </c>
      <c r="BE2542">
        <v>4.5646899999999997E-2</v>
      </c>
      <c r="BF2542">
        <v>1606.59</v>
      </c>
      <c r="BH2542">
        <v>755.92600000000004</v>
      </c>
      <c r="BN2542">
        <v>2070597662</v>
      </c>
      <c r="BO2542">
        <v>4370566</v>
      </c>
      <c r="BP2542">
        <v>37805</v>
      </c>
      <c r="BQ2542">
        <v>1335</v>
      </c>
      <c r="BR2542">
        <v>0</v>
      </c>
      <c r="BY2542" t="s">
        <v>6306</v>
      </c>
      <c r="BZ2542" t="s">
        <v>9978</v>
      </c>
      <c r="CA2542" t="s">
        <v>58</v>
      </c>
      <c r="CB2542" t="str">
        <f t="shared" si="678"/>
        <v>ZYRA_CLUSTER_0i0d100000k nrq=0</v>
      </c>
      <c r="CC2542">
        <f t="shared" si="679"/>
        <v>126</v>
      </c>
    </row>
    <row r="2543" spans="1:81" x14ac:dyDescent="0.4">
      <c r="A2543" t="s">
        <v>2534</v>
      </c>
      <c r="B2543" t="s">
        <v>58</v>
      </c>
      <c r="C2543" t="s">
        <v>96</v>
      </c>
      <c r="D2543" t="e">
        <f t="shared" si="663"/>
        <v>#NAME?</v>
      </c>
      <c r="E2543">
        <v>10000</v>
      </c>
      <c r="F2543" t="e">
        <f t="shared" si="664"/>
        <v>#NAME?</v>
      </c>
      <c r="G2543" t="s">
        <v>60</v>
      </c>
      <c r="H2543" t="e">
        <f t="shared" si="665"/>
        <v>#NAME?</v>
      </c>
      <c r="I2543" t="s">
        <v>61</v>
      </c>
      <c r="J2543" t="e">
        <f t="shared" si="666"/>
        <v>#NAME?</v>
      </c>
      <c r="K2543" t="s">
        <v>62</v>
      </c>
      <c r="L2543" t="e">
        <f t="shared" si="667"/>
        <v>#NAME?</v>
      </c>
      <c r="M2543" t="e">
        <f t="shared" si="668"/>
        <v>#NAME?</v>
      </c>
      <c r="N2543">
        <v>100000</v>
      </c>
      <c r="O2543" t="e">
        <f t="shared" si="669"/>
        <v>#NAME?</v>
      </c>
      <c r="P2543">
        <v>0</v>
      </c>
      <c r="Q2543" t="e">
        <f t="shared" si="670"/>
        <v>#NAME?</v>
      </c>
      <c r="R2543">
        <v>0</v>
      </c>
      <c r="S2543" t="e">
        <f t="shared" si="671"/>
        <v>#NAME?</v>
      </c>
      <c r="T2543">
        <v>0</v>
      </c>
      <c r="U2543" t="e">
        <f t="shared" si="672"/>
        <v>#NAME?</v>
      </c>
      <c r="V2543">
        <v>256</v>
      </c>
      <c r="W2543" t="e">
        <f t="shared" si="673"/>
        <v>#NAME?</v>
      </c>
      <c r="X2543">
        <v>125</v>
      </c>
      <c r="Y2543" t="e">
        <f t="shared" si="674"/>
        <v>#NAME?</v>
      </c>
      <c r="Z2543">
        <v>1</v>
      </c>
      <c r="AA2543" t="e">
        <f t="shared" si="675"/>
        <v>#NAME?</v>
      </c>
      <c r="AB2543">
        <v>48</v>
      </c>
      <c r="AC2543" t="e">
        <f t="shared" si="676"/>
        <v>#NAME?</v>
      </c>
      <c r="AD2543">
        <v>0</v>
      </c>
      <c r="AE2543" t="e">
        <f t="shared" si="677"/>
        <v>#NAME?</v>
      </c>
      <c r="AF2543" t="s">
        <v>65</v>
      </c>
      <c r="AG2543" t="s">
        <v>64</v>
      </c>
      <c r="AJ2543">
        <v>0</v>
      </c>
      <c r="AK2543">
        <v>224870360</v>
      </c>
      <c r="AL2543">
        <v>10000</v>
      </c>
      <c r="AR2543">
        <v>10000</v>
      </c>
      <c r="AS2543">
        <v>796.36800000000005</v>
      </c>
      <c r="AT2543">
        <v>0</v>
      </c>
      <c r="AU2543">
        <v>100000</v>
      </c>
      <c r="AV2543">
        <v>125</v>
      </c>
      <c r="AW2543" t="s">
        <v>60</v>
      </c>
      <c r="AX2543" t="s">
        <v>61</v>
      </c>
      <c r="AY2543" t="s">
        <v>62</v>
      </c>
      <c r="BA2543">
        <v>8</v>
      </c>
      <c r="BB2543">
        <v>1</v>
      </c>
      <c r="BD2543">
        <v>8.1079100000000004</v>
      </c>
      <c r="BE2543">
        <v>2.8537699999999999E-2</v>
      </c>
      <c r="BF2543">
        <v>1481.61</v>
      </c>
      <c r="BH2543">
        <v>796.36800000000005</v>
      </c>
      <c r="BN2543">
        <v>2248699162</v>
      </c>
      <c r="BO2543">
        <v>4639490</v>
      </c>
      <c r="BP2543">
        <v>4420</v>
      </c>
      <c r="BQ2543">
        <v>0</v>
      </c>
      <c r="BR2543">
        <v>4.7097100000000003E-2</v>
      </c>
      <c r="BY2543" t="s">
        <v>6307</v>
      </c>
      <c r="BZ2543" t="s">
        <v>9979</v>
      </c>
      <c r="CA2543" t="s">
        <v>58</v>
      </c>
      <c r="CB2543" t="str">
        <f t="shared" si="678"/>
        <v>ZYRA_CLUSTER_0i0d100000k nrq=1</v>
      </c>
      <c r="CC2543">
        <f t="shared" si="679"/>
        <v>126</v>
      </c>
    </row>
    <row r="2544" spans="1:81" x14ac:dyDescent="0.4">
      <c r="A2544" t="s">
        <v>2995</v>
      </c>
      <c r="B2544" t="s">
        <v>58</v>
      </c>
      <c r="C2544" t="s">
        <v>67</v>
      </c>
      <c r="D2544" t="e">
        <f t="shared" si="663"/>
        <v>#NAME?</v>
      </c>
      <c r="E2544">
        <v>10000</v>
      </c>
      <c r="F2544" t="e">
        <f t="shared" si="664"/>
        <v>#NAME?</v>
      </c>
      <c r="G2544" t="s">
        <v>60</v>
      </c>
      <c r="H2544" t="e">
        <f t="shared" si="665"/>
        <v>#NAME?</v>
      </c>
      <c r="I2544" t="s">
        <v>61</v>
      </c>
      <c r="J2544" t="e">
        <f t="shared" si="666"/>
        <v>#NAME?</v>
      </c>
      <c r="K2544" t="s">
        <v>62</v>
      </c>
      <c r="L2544" t="e">
        <f t="shared" si="667"/>
        <v>#NAME?</v>
      </c>
      <c r="M2544" t="e">
        <f t="shared" si="668"/>
        <v>#NAME?</v>
      </c>
      <c r="N2544">
        <v>10000</v>
      </c>
      <c r="O2544" t="e">
        <f t="shared" si="669"/>
        <v>#NAME?</v>
      </c>
      <c r="P2544">
        <v>5</v>
      </c>
      <c r="Q2544" t="e">
        <f t="shared" si="670"/>
        <v>#NAME?</v>
      </c>
      <c r="R2544">
        <v>5</v>
      </c>
      <c r="S2544" t="e">
        <f t="shared" si="671"/>
        <v>#NAME?</v>
      </c>
      <c r="T2544">
        <v>0</v>
      </c>
      <c r="U2544" t="e">
        <f t="shared" si="672"/>
        <v>#NAME?</v>
      </c>
      <c r="V2544">
        <v>256</v>
      </c>
      <c r="W2544" t="e">
        <f t="shared" si="673"/>
        <v>#NAME?</v>
      </c>
      <c r="X2544">
        <v>53</v>
      </c>
      <c r="Y2544" t="e">
        <f t="shared" si="674"/>
        <v>#NAME?</v>
      </c>
      <c r="Z2544">
        <v>1</v>
      </c>
      <c r="AA2544" t="e">
        <f t="shared" si="675"/>
        <v>#NAME?</v>
      </c>
      <c r="AB2544">
        <v>48</v>
      </c>
      <c r="AC2544" t="e">
        <f t="shared" si="676"/>
        <v>#NAME?</v>
      </c>
      <c r="AD2544">
        <v>2</v>
      </c>
      <c r="AE2544" t="e">
        <f t="shared" si="677"/>
        <v>#NAME?</v>
      </c>
      <c r="AF2544" t="s">
        <v>65</v>
      </c>
      <c r="AG2544" t="s">
        <v>64</v>
      </c>
      <c r="AH2544">
        <v>16905935</v>
      </c>
      <c r="AI2544">
        <v>16898379</v>
      </c>
      <c r="AJ2544">
        <v>3380431</v>
      </c>
      <c r="AK2544">
        <v>33793158</v>
      </c>
      <c r="AL2544">
        <v>10000</v>
      </c>
      <c r="AR2544">
        <v>10000</v>
      </c>
      <c r="AS2544">
        <v>55842.2</v>
      </c>
      <c r="AT2544">
        <v>5</v>
      </c>
      <c r="AU2544">
        <v>10000</v>
      </c>
      <c r="AV2544">
        <v>53</v>
      </c>
      <c r="AW2544" t="s">
        <v>60</v>
      </c>
      <c r="AX2544" t="s">
        <v>61</v>
      </c>
      <c r="AY2544" t="s">
        <v>62</v>
      </c>
      <c r="BA2544">
        <v>8</v>
      </c>
      <c r="BB2544">
        <v>1</v>
      </c>
      <c r="BD2544">
        <v>3.8198799999999999</v>
      </c>
      <c r="BE2544">
        <v>0.88383</v>
      </c>
      <c r="BF2544">
        <v>4249.92</v>
      </c>
      <c r="BH2544">
        <v>5842.2</v>
      </c>
      <c r="BN2544">
        <v>337475491</v>
      </c>
      <c r="BO2544">
        <v>53763456</v>
      </c>
      <c r="BP2544">
        <v>456091</v>
      </c>
      <c r="BQ2544">
        <v>0</v>
      </c>
      <c r="BR2544">
        <v>6.2403500000000003</v>
      </c>
      <c r="BY2544" t="s">
        <v>6308</v>
      </c>
      <c r="BZ2544" t="s">
        <v>9980</v>
      </c>
      <c r="CA2544" t="s">
        <v>58</v>
      </c>
      <c r="CB2544" t="str">
        <f t="shared" si="678"/>
        <v>ZYRA_CLUSTER_5i5d10000k nrq=1</v>
      </c>
      <c r="CC2544">
        <f t="shared" si="679"/>
        <v>54</v>
      </c>
    </row>
    <row r="2545" spans="1:81" x14ac:dyDescent="0.4">
      <c r="A2545" t="s">
        <v>2536</v>
      </c>
      <c r="B2545" t="s">
        <v>58</v>
      </c>
      <c r="C2545" t="s">
        <v>96</v>
      </c>
      <c r="D2545" t="e">
        <f t="shared" si="663"/>
        <v>#NAME?</v>
      </c>
      <c r="E2545">
        <v>10000</v>
      </c>
      <c r="F2545" t="e">
        <f t="shared" si="664"/>
        <v>#NAME?</v>
      </c>
      <c r="G2545" t="s">
        <v>60</v>
      </c>
      <c r="H2545" t="e">
        <f t="shared" si="665"/>
        <v>#NAME?</v>
      </c>
      <c r="I2545" t="s">
        <v>61</v>
      </c>
      <c r="J2545" t="e">
        <f t="shared" si="666"/>
        <v>#NAME?</v>
      </c>
      <c r="K2545" t="s">
        <v>62</v>
      </c>
      <c r="L2545" t="e">
        <f t="shared" si="667"/>
        <v>#NAME?</v>
      </c>
      <c r="M2545" t="e">
        <f t="shared" si="668"/>
        <v>#NAME?</v>
      </c>
      <c r="N2545">
        <v>100000</v>
      </c>
      <c r="O2545" t="e">
        <f t="shared" si="669"/>
        <v>#NAME?</v>
      </c>
      <c r="P2545">
        <v>0</v>
      </c>
      <c r="Q2545" t="e">
        <f t="shared" si="670"/>
        <v>#NAME?</v>
      </c>
      <c r="R2545">
        <v>0</v>
      </c>
      <c r="S2545" t="e">
        <f t="shared" si="671"/>
        <v>#NAME?</v>
      </c>
      <c r="T2545">
        <v>0</v>
      </c>
      <c r="U2545" t="e">
        <f t="shared" si="672"/>
        <v>#NAME?</v>
      </c>
      <c r="V2545">
        <v>256</v>
      </c>
      <c r="W2545" t="e">
        <f t="shared" si="673"/>
        <v>#NAME?</v>
      </c>
      <c r="X2545">
        <v>125</v>
      </c>
      <c r="Y2545" t="e">
        <f t="shared" si="674"/>
        <v>#NAME?</v>
      </c>
      <c r="Z2545">
        <v>1</v>
      </c>
      <c r="AA2545" t="e">
        <f t="shared" si="675"/>
        <v>#NAME?</v>
      </c>
      <c r="AB2545">
        <v>48</v>
      </c>
      <c r="AC2545" t="e">
        <f t="shared" si="676"/>
        <v>#NAME?</v>
      </c>
      <c r="AD2545">
        <v>1</v>
      </c>
      <c r="AE2545" t="e">
        <f t="shared" si="677"/>
        <v>#NAME?</v>
      </c>
      <c r="AF2545" t="s">
        <v>65</v>
      </c>
      <c r="AG2545" t="s">
        <v>64</v>
      </c>
      <c r="AJ2545">
        <v>0</v>
      </c>
      <c r="AK2545">
        <v>223650287</v>
      </c>
      <c r="AL2545">
        <v>10000</v>
      </c>
      <c r="AR2545">
        <v>10000</v>
      </c>
      <c r="AS2545">
        <v>785.59500000000003</v>
      </c>
      <c r="AT2545">
        <v>0</v>
      </c>
      <c r="AU2545">
        <v>100000</v>
      </c>
      <c r="AV2545">
        <v>125</v>
      </c>
      <c r="AW2545" t="s">
        <v>60</v>
      </c>
      <c r="AX2545" t="s">
        <v>61</v>
      </c>
      <c r="AY2545" t="s">
        <v>62</v>
      </c>
      <c r="BA2545">
        <v>8</v>
      </c>
      <c r="BB2545">
        <v>1</v>
      </c>
      <c r="BD2545">
        <v>8.1962499999999991</v>
      </c>
      <c r="BE2545">
        <v>2.83126E-2</v>
      </c>
      <c r="BF2545">
        <v>1484.42</v>
      </c>
      <c r="BH2545">
        <v>785.59500000000003</v>
      </c>
      <c r="BN2545">
        <v>2236498304</v>
      </c>
      <c r="BO2545">
        <v>5288425</v>
      </c>
      <c r="BP2545">
        <v>4364</v>
      </c>
      <c r="BQ2545">
        <v>0</v>
      </c>
      <c r="BR2545">
        <v>4.7111300000000002E-2</v>
      </c>
      <c r="BY2545" t="s">
        <v>6309</v>
      </c>
      <c r="BZ2545" t="s">
        <v>9981</v>
      </c>
      <c r="CA2545" t="s">
        <v>58</v>
      </c>
      <c r="CB2545" t="str">
        <f t="shared" si="678"/>
        <v>ZYRA_CLUSTER_0i0d100000k nrq=1</v>
      </c>
      <c r="CC2545">
        <f t="shared" si="679"/>
        <v>126</v>
      </c>
    </row>
    <row r="2546" spans="1:81" x14ac:dyDescent="0.4">
      <c r="A2546" t="s">
        <v>2537</v>
      </c>
      <c r="B2546" t="s">
        <v>58</v>
      </c>
      <c r="C2546" t="s">
        <v>96</v>
      </c>
      <c r="D2546" t="e">
        <f t="shared" si="663"/>
        <v>#NAME?</v>
      </c>
      <c r="E2546">
        <v>10000</v>
      </c>
      <c r="F2546" t="e">
        <f t="shared" si="664"/>
        <v>#NAME?</v>
      </c>
      <c r="G2546" t="s">
        <v>60</v>
      </c>
      <c r="H2546" t="e">
        <f t="shared" si="665"/>
        <v>#NAME?</v>
      </c>
      <c r="I2546" t="s">
        <v>61</v>
      </c>
      <c r="J2546" t="e">
        <f t="shared" si="666"/>
        <v>#NAME?</v>
      </c>
      <c r="K2546" t="s">
        <v>62</v>
      </c>
      <c r="L2546" t="e">
        <f t="shared" si="667"/>
        <v>#NAME?</v>
      </c>
      <c r="M2546" t="e">
        <f t="shared" si="668"/>
        <v>#NAME?</v>
      </c>
      <c r="N2546">
        <v>100000</v>
      </c>
      <c r="O2546" t="e">
        <f t="shared" si="669"/>
        <v>#NAME?</v>
      </c>
      <c r="P2546">
        <v>0</v>
      </c>
      <c r="Q2546" t="e">
        <f t="shared" si="670"/>
        <v>#NAME?</v>
      </c>
      <c r="R2546">
        <v>0</v>
      </c>
      <c r="S2546" t="e">
        <f t="shared" si="671"/>
        <v>#NAME?</v>
      </c>
      <c r="T2546">
        <v>0</v>
      </c>
      <c r="U2546" t="e">
        <f t="shared" si="672"/>
        <v>#NAME?</v>
      </c>
      <c r="V2546">
        <v>256</v>
      </c>
      <c r="W2546" t="e">
        <f t="shared" si="673"/>
        <v>#NAME?</v>
      </c>
      <c r="X2546">
        <v>125</v>
      </c>
      <c r="Y2546" t="e">
        <f t="shared" si="674"/>
        <v>#NAME?</v>
      </c>
      <c r="Z2546">
        <v>1</v>
      </c>
      <c r="AA2546" t="e">
        <f t="shared" si="675"/>
        <v>#NAME?</v>
      </c>
      <c r="AB2546">
        <v>48</v>
      </c>
      <c r="AC2546" t="e">
        <f t="shared" si="676"/>
        <v>#NAME?</v>
      </c>
      <c r="AD2546">
        <v>2</v>
      </c>
      <c r="AE2546" t="e">
        <f t="shared" si="677"/>
        <v>#NAME?</v>
      </c>
      <c r="AF2546" t="s">
        <v>65</v>
      </c>
      <c r="AG2546" t="s">
        <v>64</v>
      </c>
      <c r="AJ2546">
        <v>0</v>
      </c>
      <c r="AK2546">
        <v>225297877</v>
      </c>
      <c r="AL2546">
        <v>10000</v>
      </c>
      <c r="AR2546">
        <v>10000</v>
      </c>
      <c r="AS2546">
        <v>790.93700000000001</v>
      </c>
      <c r="AT2546">
        <v>0</v>
      </c>
      <c r="AU2546">
        <v>100000</v>
      </c>
      <c r="AV2546">
        <v>125</v>
      </c>
      <c r="AW2546" t="s">
        <v>60</v>
      </c>
      <c r="AX2546" t="s">
        <v>61</v>
      </c>
      <c r="AY2546" t="s">
        <v>62</v>
      </c>
      <c r="BA2546">
        <v>8</v>
      </c>
      <c r="BB2546">
        <v>1</v>
      </c>
      <c r="BD2546">
        <v>7.9824099999999998</v>
      </c>
      <c r="BE2546">
        <v>2.8583299999999999E-2</v>
      </c>
      <c r="BF2546">
        <v>1474.4</v>
      </c>
      <c r="BH2546">
        <v>790.93700000000001</v>
      </c>
      <c r="BN2546">
        <v>2252974422</v>
      </c>
      <c r="BO2546">
        <v>6271464</v>
      </c>
      <c r="BP2546">
        <v>4351</v>
      </c>
      <c r="BQ2546">
        <v>0</v>
      </c>
      <c r="BR2546">
        <v>4.7045400000000001E-2</v>
      </c>
      <c r="BY2546" t="s">
        <v>6310</v>
      </c>
      <c r="BZ2546" t="s">
        <v>9982</v>
      </c>
      <c r="CA2546" t="s">
        <v>58</v>
      </c>
      <c r="CB2546" t="str">
        <f t="shared" si="678"/>
        <v>ZYRA_CLUSTER_0i0d100000k nrq=1</v>
      </c>
      <c r="CC2546">
        <f t="shared" si="679"/>
        <v>126</v>
      </c>
    </row>
    <row r="2547" spans="1:81" x14ac:dyDescent="0.4">
      <c r="A2547" t="s">
        <v>2538</v>
      </c>
      <c r="B2547" t="s">
        <v>58</v>
      </c>
      <c r="C2547" t="s">
        <v>96</v>
      </c>
      <c r="D2547" t="e">
        <f t="shared" si="663"/>
        <v>#NAME?</v>
      </c>
      <c r="E2547">
        <v>10000</v>
      </c>
      <c r="F2547" t="e">
        <f t="shared" si="664"/>
        <v>#NAME?</v>
      </c>
      <c r="G2547" t="s">
        <v>60</v>
      </c>
      <c r="H2547" t="e">
        <f t="shared" si="665"/>
        <v>#NAME?</v>
      </c>
      <c r="I2547" t="s">
        <v>61</v>
      </c>
      <c r="J2547" t="e">
        <f t="shared" si="666"/>
        <v>#NAME?</v>
      </c>
      <c r="K2547" t="s">
        <v>62</v>
      </c>
      <c r="L2547" t="e">
        <f t="shared" si="667"/>
        <v>#NAME?</v>
      </c>
      <c r="M2547" t="e">
        <f t="shared" si="668"/>
        <v>#NAME?</v>
      </c>
      <c r="N2547">
        <v>100000</v>
      </c>
      <c r="O2547" t="e">
        <f t="shared" si="669"/>
        <v>#NAME?</v>
      </c>
      <c r="P2547">
        <v>0</v>
      </c>
      <c r="Q2547" t="e">
        <f t="shared" si="670"/>
        <v>#NAME?</v>
      </c>
      <c r="R2547">
        <v>0</v>
      </c>
      <c r="S2547" t="e">
        <f t="shared" si="671"/>
        <v>#NAME?</v>
      </c>
      <c r="T2547">
        <v>0</v>
      </c>
      <c r="U2547" t="e">
        <f t="shared" si="672"/>
        <v>#NAME?</v>
      </c>
      <c r="V2547">
        <v>256</v>
      </c>
      <c r="W2547" t="e">
        <f t="shared" si="673"/>
        <v>#NAME?</v>
      </c>
      <c r="X2547">
        <v>144</v>
      </c>
      <c r="Y2547" t="e">
        <f t="shared" si="674"/>
        <v>#NAME?</v>
      </c>
      <c r="Z2547">
        <v>0</v>
      </c>
      <c r="AA2547" t="e">
        <f t="shared" si="675"/>
        <v>#NAME?</v>
      </c>
      <c r="AB2547">
        <v>48</v>
      </c>
      <c r="AC2547" t="e">
        <f t="shared" si="676"/>
        <v>#NAME?</v>
      </c>
      <c r="AD2547">
        <v>0</v>
      </c>
      <c r="AE2547" t="e">
        <f t="shared" si="677"/>
        <v>#NAME?</v>
      </c>
      <c r="AF2547" t="s">
        <v>65</v>
      </c>
      <c r="AG2547" t="s">
        <v>64</v>
      </c>
      <c r="AJ2547">
        <v>0</v>
      </c>
      <c r="AK2547">
        <v>248660148</v>
      </c>
      <c r="AL2547">
        <v>10000</v>
      </c>
      <c r="AR2547">
        <v>10000</v>
      </c>
      <c r="AS2547">
        <v>768.03399999999999</v>
      </c>
      <c r="AT2547">
        <v>0</v>
      </c>
      <c r="AU2547">
        <v>100000</v>
      </c>
      <c r="AV2547">
        <v>144</v>
      </c>
      <c r="AW2547" t="s">
        <v>60</v>
      </c>
      <c r="AX2547" t="s">
        <v>61</v>
      </c>
      <c r="AY2547" t="s">
        <v>62</v>
      </c>
      <c r="BA2547">
        <v>8</v>
      </c>
      <c r="BB2547">
        <v>1</v>
      </c>
      <c r="BD2547">
        <v>7.8528200000000004</v>
      </c>
      <c r="BE2547">
        <v>4.00439E-2</v>
      </c>
      <c r="BF2547">
        <v>1527.47</v>
      </c>
      <c r="BH2547">
        <v>768.03399999999999</v>
      </c>
      <c r="BN2547">
        <v>2486601484</v>
      </c>
      <c r="BO2547">
        <v>6328142</v>
      </c>
      <c r="BP2547">
        <v>54792</v>
      </c>
      <c r="BQ2547">
        <v>2476</v>
      </c>
      <c r="BR2547">
        <v>0</v>
      </c>
      <c r="BY2547" t="s">
        <v>6311</v>
      </c>
      <c r="BZ2547" t="s">
        <v>9983</v>
      </c>
      <c r="CA2547" t="s">
        <v>58</v>
      </c>
      <c r="CB2547" t="str">
        <f t="shared" si="678"/>
        <v>ZYRA_CLUSTER_0i0d100000k nrq=0</v>
      </c>
      <c r="CC2547">
        <f t="shared" si="679"/>
        <v>144</v>
      </c>
    </row>
    <row r="2548" spans="1:81" x14ac:dyDescent="0.4">
      <c r="A2548" t="s">
        <v>2539</v>
      </c>
      <c r="B2548" t="s">
        <v>58</v>
      </c>
      <c r="C2548" t="s">
        <v>96</v>
      </c>
      <c r="D2548" t="e">
        <f t="shared" si="663"/>
        <v>#NAME?</v>
      </c>
      <c r="E2548">
        <v>10000</v>
      </c>
      <c r="F2548" t="e">
        <f t="shared" si="664"/>
        <v>#NAME?</v>
      </c>
      <c r="G2548" t="s">
        <v>60</v>
      </c>
      <c r="H2548" t="e">
        <f t="shared" si="665"/>
        <v>#NAME?</v>
      </c>
      <c r="I2548" t="s">
        <v>61</v>
      </c>
      <c r="J2548" t="e">
        <f t="shared" si="666"/>
        <v>#NAME?</v>
      </c>
      <c r="K2548" t="s">
        <v>62</v>
      </c>
      <c r="L2548" t="e">
        <f t="shared" si="667"/>
        <v>#NAME?</v>
      </c>
      <c r="M2548" t="e">
        <f t="shared" si="668"/>
        <v>#NAME?</v>
      </c>
      <c r="N2548">
        <v>100000</v>
      </c>
      <c r="O2548" t="e">
        <f t="shared" si="669"/>
        <v>#NAME?</v>
      </c>
      <c r="P2548">
        <v>0</v>
      </c>
      <c r="Q2548" t="e">
        <f t="shared" si="670"/>
        <v>#NAME?</v>
      </c>
      <c r="R2548">
        <v>0</v>
      </c>
      <c r="S2548" t="e">
        <f t="shared" si="671"/>
        <v>#NAME?</v>
      </c>
      <c r="T2548">
        <v>0</v>
      </c>
      <c r="U2548" t="e">
        <f t="shared" si="672"/>
        <v>#NAME?</v>
      </c>
      <c r="V2548">
        <v>256</v>
      </c>
      <c r="W2548" t="e">
        <f t="shared" si="673"/>
        <v>#NAME?</v>
      </c>
      <c r="X2548">
        <v>144</v>
      </c>
      <c r="Y2548" t="e">
        <f t="shared" si="674"/>
        <v>#NAME?</v>
      </c>
      <c r="Z2548">
        <v>0</v>
      </c>
      <c r="AA2548" t="e">
        <f t="shared" si="675"/>
        <v>#NAME?</v>
      </c>
      <c r="AB2548">
        <v>48</v>
      </c>
      <c r="AC2548" t="e">
        <f t="shared" si="676"/>
        <v>#NAME?</v>
      </c>
      <c r="AD2548">
        <v>1</v>
      </c>
      <c r="AE2548" t="e">
        <f t="shared" si="677"/>
        <v>#NAME?</v>
      </c>
      <c r="AF2548" t="s">
        <v>65</v>
      </c>
      <c r="AG2548" t="s">
        <v>64</v>
      </c>
      <c r="AJ2548">
        <v>0</v>
      </c>
      <c r="AK2548">
        <v>247878784</v>
      </c>
      <c r="AL2548">
        <v>10000</v>
      </c>
      <c r="AR2548">
        <v>10000</v>
      </c>
      <c r="AS2548">
        <v>749.827</v>
      </c>
      <c r="AT2548">
        <v>0</v>
      </c>
      <c r="AU2548">
        <v>100000</v>
      </c>
      <c r="AV2548">
        <v>144</v>
      </c>
      <c r="AW2548" t="s">
        <v>60</v>
      </c>
      <c r="AX2548" t="s">
        <v>61</v>
      </c>
      <c r="AY2548" t="s">
        <v>62</v>
      </c>
      <c r="BA2548">
        <v>8</v>
      </c>
      <c r="BB2548">
        <v>1</v>
      </c>
      <c r="BD2548">
        <v>8.2974300000000003</v>
      </c>
      <c r="BE2548">
        <v>3.8335899999999999E-2</v>
      </c>
      <c r="BF2548">
        <v>1529.39</v>
      </c>
      <c r="BH2548">
        <v>749.827</v>
      </c>
      <c r="BN2548">
        <v>2478787848</v>
      </c>
      <c r="BO2548">
        <v>5500896</v>
      </c>
      <c r="BP2548">
        <v>38819</v>
      </c>
      <c r="BQ2548">
        <v>1816</v>
      </c>
      <c r="BR2548">
        <v>0</v>
      </c>
      <c r="BY2548" t="s">
        <v>6312</v>
      </c>
      <c r="BZ2548" t="s">
        <v>9984</v>
      </c>
      <c r="CA2548" t="s">
        <v>58</v>
      </c>
      <c r="CB2548" t="str">
        <f t="shared" si="678"/>
        <v>ZYRA_CLUSTER_0i0d100000k nrq=0</v>
      </c>
      <c r="CC2548">
        <f t="shared" si="679"/>
        <v>144</v>
      </c>
    </row>
    <row r="2549" spans="1:81" x14ac:dyDescent="0.4">
      <c r="A2549" t="s">
        <v>2540</v>
      </c>
      <c r="B2549" t="s">
        <v>58</v>
      </c>
      <c r="C2549" t="s">
        <v>3765</v>
      </c>
      <c r="D2549" t="e">
        <f t="shared" si="663"/>
        <v>#NAME?</v>
      </c>
      <c r="E2549">
        <v>10000</v>
      </c>
      <c r="F2549" t="e">
        <f t="shared" si="664"/>
        <v>#NAME?</v>
      </c>
      <c r="G2549" t="s">
        <v>60</v>
      </c>
      <c r="H2549" t="e">
        <f t="shared" si="665"/>
        <v>#NAME?</v>
      </c>
      <c r="I2549" t="s">
        <v>61</v>
      </c>
      <c r="J2549" t="e">
        <f t="shared" si="666"/>
        <v>#NAME?</v>
      </c>
      <c r="K2549" t="s">
        <v>62</v>
      </c>
      <c r="L2549" t="e">
        <f t="shared" si="667"/>
        <v>#NAME?</v>
      </c>
      <c r="M2549" t="e">
        <f t="shared" si="668"/>
        <v>#NAME?</v>
      </c>
      <c r="N2549">
        <v>100000</v>
      </c>
      <c r="O2549" t="e">
        <f t="shared" si="669"/>
        <v>#NAME?</v>
      </c>
      <c r="P2549">
        <v>5</v>
      </c>
      <c r="Q2549" t="e">
        <f t="shared" si="670"/>
        <v>#NAME?</v>
      </c>
      <c r="R2549">
        <v>5</v>
      </c>
      <c r="S2549" t="e">
        <f t="shared" si="671"/>
        <v>#NAME?</v>
      </c>
      <c r="T2549">
        <v>0</v>
      </c>
      <c r="U2549" t="e">
        <f t="shared" si="672"/>
        <v>#NAME?</v>
      </c>
      <c r="V2549">
        <v>256</v>
      </c>
      <c r="W2549" t="e">
        <f t="shared" si="673"/>
        <v>#NAME?</v>
      </c>
      <c r="X2549">
        <v>35</v>
      </c>
      <c r="Y2549" t="e">
        <f t="shared" si="674"/>
        <v>#NAME?</v>
      </c>
      <c r="Z2549">
        <v>1</v>
      </c>
      <c r="AA2549" t="e">
        <f t="shared" si="675"/>
        <v>#NAME?</v>
      </c>
      <c r="AB2549">
        <v>48</v>
      </c>
      <c r="AC2549" t="e">
        <f t="shared" si="676"/>
        <v>#NAME?</v>
      </c>
      <c r="AD2549">
        <v>1</v>
      </c>
      <c r="AE2549" t="e">
        <f t="shared" si="677"/>
        <v>#NAME?</v>
      </c>
      <c r="AF2549" t="s">
        <v>65</v>
      </c>
      <c r="AG2549" t="s">
        <v>64</v>
      </c>
      <c r="AH2549">
        <v>20378620</v>
      </c>
      <c r="AI2549">
        <v>20362067</v>
      </c>
      <c r="AJ2549">
        <v>4074068</v>
      </c>
      <c r="AK2549">
        <v>40685385</v>
      </c>
      <c r="AL2549">
        <v>10000</v>
      </c>
      <c r="AR2549">
        <v>10000</v>
      </c>
      <c r="AS2549">
        <v>51435.38</v>
      </c>
      <c r="AT2549">
        <v>5</v>
      </c>
      <c r="AU2549">
        <v>100000</v>
      </c>
      <c r="AV2549">
        <v>35</v>
      </c>
      <c r="AW2549" t="s">
        <v>60</v>
      </c>
      <c r="AX2549" t="s">
        <v>61</v>
      </c>
      <c r="AY2549" t="s">
        <v>62</v>
      </c>
      <c r="BA2549">
        <v>8</v>
      </c>
      <c r="BB2549">
        <v>1</v>
      </c>
      <c r="BD2549">
        <v>24.880600000000001</v>
      </c>
      <c r="BE2549">
        <v>0.24245700000000001</v>
      </c>
      <c r="BF2549">
        <v>2334.9299999999998</v>
      </c>
      <c r="BH2549">
        <v>1435.38</v>
      </c>
      <c r="BN2549">
        <v>746911</v>
      </c>
      <c r="BO2549">
        <v>406331842</v>
      </c>
      <c r="BP2549">
        <v>204431</v>
      </c>
      <c r="BQ2549">
        <v>27229</v>
      </c>
      <c r="BR2549">
        <v>0</v>
      </c>
      <c r="BY2549" t="s">
        <v>6313</v>
      </c>
      <c r="BZ2549" t="s">
        <v>9985</v>
      </c>
      <c r="CA2549" t="s">
        <v>58</v>
      </c>
      <c r="CB2549" t="str">
        <f t="shared" si="678"/>
        <v>ZYRA_CLUSTER_5i5d100000k nrq=1</v>
      </c>
      <c r="CC2549">
        <f t="shared" si="679"/>
        <v>36</v>
      </c>
    </row>
    <row r="2550" spans="1:81" x14ac:dyDescent="0.4">
      <c r="A2550" t="s">
        <v>2541</v>
      </c>
      <c r="B2550" t="s">
        <v>58</v>
      </c>
      <c r="C2550" t="s">
        <v>96</v>
      </c>
      <c r="D2550" t="e">
        <f t="shared" si="663"/>
        <v>#NAME?</v>
      </c>
      <c r="E2550">
        <v>10000</v>
      </c>
      <c r="F2550" t="e">
        <f t="shared" si="664"/>
        <v>#NAME?</v>
      </c>
      <c r="G2550" t="s">
        <v>60</v>
      </c>
      <c r="H2550" t="e">
        <f t="shared" si="665"/>
        <v>#NAME?</v>
      </c>
      <c r="I2550" t="s">
        <v>61</v>
      </c>
      <c r="J2550" t="e">
        <f t="shared" si="666"/>
        <v>#NAME?</v>
      </c>
      <c r="K2550" t="s">
        <v>62</v>
      </c>
      <c r="L2550" t="e">
        <f t="shared" si="667"/>
        <v>#NAME?</v>
      </c>
      <c r="M2550" t="e">
        <f t="shared" si="668"/>
        <v>#NAME?</v>
      </c>
      <c r="N2550">
        <v>100000</v>
      </c>
      <c r="O2550" t="e">
        <f t="shared" si="669"/>
        <v>#NAME?</v>
      </c>
      <c r="P2550">
        <v>0</v>
      </c>
      <c r="Q2550" t="e">
        <f t="shared" si="670"/>
        <v>#NAME?</v>
      </c>
      <c r="R2550">
        <v>0</v>
      </c>
      <c r="S2550" t="e">
        <f t="shared" si="671"/>
        <v>#NAME?</v>
      </c>
      <c r="T2550">
        <v>0</v>
      </c>
      <c r="U2550" t="e">
        <f t="shared" si="672"/>
        <v>#NAME?</v>
      </c>
      <c r="V2550">
        <v>256</v>
      </c>
      <c r="W2550" t="e">
        <f t="shared" si="673"/>
        <v>#NAME?</v>
      </c>
      <c r="X2550">
        <v>144</v>
      </c>
      <c r="Y2550" t="e">
        <f t="shared" si="674"/>
        <v>#NAME?</v>
      </c>
      <c r="Z2550">
        <v>0</v>
      </c>
      <c r="AA2550" t="e">
        <f t="shared" si="675"/>
        <v>#NAME?</v>
      </c>
      <c r="AB2550">
        <v>48</v>
      </c>
      <c r="AC2550" t="e">
        <f t="shared" si="676"/>
        <v>#NAME?</v>
      </c>
      <c r="AD2550">
        <v>2</v>
      </c>
      <c r="AE2550" t="e">
        <f t="shared" si="677"/>
        <v>#NAME?</v>
      </c>
      <c r="AF2550" t="s">
        <v>65</v>
      </c>
      <c r="AG2550" t="s">
        <v>64</v>
      </c>
      <c r="AJ2550">
        <v>0</v>
      </c>
      <c r="AK2550">
        <v>256064413</v>
      </c>
      <c r="AL2550">
        <v>10000</v>
      </c>
      <c r="AR2550">
        <v>10000</v>
      </c>
      <c r="AS2550">
        <v>754.08399999999995</v>
      </c>
      <c r="AT2550">
        <v>0</v>
      </c>
      <c r="AU2550">
        <v>100000</v>
      </c>
      <c r="AV2550">
        <v>144</v>
      </c>
      <c r="AW2550" t="s">
        <v>60</v>
      </c>
      <c r="AX2550" t="s">
        <v>61</v>
      </c>
      <c r="AY2550" t="s">
        <v>62</v>
      </c>
      <c r="BA2550">
        <v>8</v>
      </c>
      <c r="BB2550">
        <v>1</v>
      </c>
      <c r="BD2550">
        <v>8.0466800000000003</v>
      </c>
      <c r="BE2550">
        <v>3.59236E-2</v>
      </c>
      <c r="BF2550">
        <v>1486.52</v>
      </c>
      <c r="BH2550">
        <v>754.08399999999995</v>
      </c>
      <c r="BN2550">
        <v>2560644129</v>
      </c>
      <c r="BO2550">
        <v>6239956</v>
      </c>
      <c r="BP2550">
        <v>52877</v>
      </c>
      <c r="BQ2550">
        <v>1078</v>
      </c>
      <c r="BR2550">
        <v>0</v>
      </c>
      <c r="BY2550" t="s">
        <v>6314</v>
      </c>
      <c r="BZ2550" t="s">
        <v>9986</v>
      </c>
      <c r="CA2550" t="s">
        <v>58</v>
      </c>
      <c r="CB2550" t="str">
        <f t="shared" si="678"/>
        <v>ZYRA_CLUSTER_0i0d100000k nrq=0</v>
      </c>
      <c r="CC2550">
        <f t="shared" si="679"/>
        <v>144</v>
      </c>
    </row>
    <row r="2551" spans="1:81" x14ac:dyDescent="0.4">
      <c r="A2551" t="s">
        <v>2542</v>
      </c>
      <c r="B2551" t="s">
        <v>58</v>
      </c>
      <c r="C2551" t="s">
        <v>96</v>
      </c>
      <c r="D2551" t="e">
        <f t="shared" si="663"/>
        <v>#NAME?</v>
      </c>
      <c r="E2551">
        <v>10000</v>
      </c>
      <c r="F2551" t="e">
        <f t="shared" si="664"/>
        <v>#NAME?</v>
      </c>
      <c r="G2551" t="s">
        <v>60</v>
      </c>
      <c r="H2551" t="e">
        <f t="shared" si="665"/>
        <v>#NAME?</v>
      </c>
      <c r="I2551" t="s">
        <v>61</v>
      </c>
      <c r="J2551" t="e">
        <f t="shared" si="666"/>
        <v>#NAME?</v>
      </c>
      <c r="K2551" t="s">
        <v>62</v>
      </c>
      <c r="L2551" t="e">
        <f t="shared" si="667"/>
        <v>#NAME?</v>
      </c>
      <c r="M2551" t="e">
        <f t="shared" si="668"/>
        <v>#NAME?</v>
      </c>
      <c r="N2551">
        <v>100000</v>
      </c>
      <c r="O2551" t="e">
        <f t="shared" si="669"/>
        <v>#NAME?</v>
      </c>
      <c r="P2551">
        <v>0</v>
      </c>
      <c r="Q2551" t="e">
        <f t="shared" si="670"/>
        <v>#NAME?</v>
      </c>
      <c r="R2551">
        <v>0</v>
      </c>
      <c r="S2551" t="e">
        <f t="shared" si="671"/>
        <v>#NAME?</v>
      </c>
      <c r="T2551">
        <v>0</v>
      </c>
      <c r="U2551" t="e">
        <f t="shared" si="672"/>
        <v>#NAME?</v>
      </c>
      <c r="V2551">
        <v>256</v>
      </c>
      <c r="W2551" t="e">
        <f t="shared" si="673"/>
        <v>#NAME?</v>
      </c>
      <c r="X2551">
        <v>143</v>
      </c>
      <c r="Y2551" t="e">
        <f t="shared" si="674"/>
        <v>#NAME?</v>
      </c>
      <c r="Z2551">
        <v>1</v>
      </c>
      <c r="AA2551" t="e">
        <f t="shared" si="675"/>
        <v>#NAME?</v>
      </c>
      <c r="AB2551">
        <v>48</v>
      </c>
      <c r="AC2551" t="e">
        <f t="shared" si="676"/>
        <v>#NAME?</v>
      </c>
      <c r="AD2551">
        <v>0</v>
      </c>
      <c r="AE2551" t="e">
        <f t="shared" si="677"/>
        <v>#NAME?</v>
      </c>
      <c r="AF2551" t="s">
        <v>65</v>
      </c>
      <c r="AG2551" t="s">
        <v>64</v>
      </c>
      <c r="AJ2551">
        <v>0</v>
      </c>
      <c r="AK2551">
        <v>259125021</v>
      </c>
      <c r="AL2551">
        <v>10000</v>
      </c>
      <c r="AR2551">
        <v>10000</v>
      </c>
      <c r="AS2551">
        <v>786.78</v>
      </c>
      <c r="AT2551">
        <v>0</v>
      </c>
      <c r="AU2551">
        <v>100000</v>
      </c>
      <c r="AV2551">
        <v>143</v>
      </c>
      <c r="AW2551" t="s">
        <v>60</v>
      </c>
      <c r="AX2551" t="s">
        <v>61</v>
      </c>
      <c r="AY2551" t="s">
        <v>62</v>
      </c>
      <c r="BA2551">
        <v>8</v>
      </c>
      <c r="BB2551">
        <v>1</v>
      </c>
      <c r="BD2551">
        <v>7.6162400000000003</v>
      </c>
      <c r="BE2551">
        <v>1.6849900000000001E-2</v>
      </c>
      <c r="BF2551">
        <v>1463.81</v>
      </c>
      <c r="BH2551">
        <v>786.78</v>
      </c>
      <c r="BN2551">
        <v>2591247370</v>
      </c>
      <c r="BO2551">
        <v>5239413</v>
      </c>
      <c r="BP2551">
        <v>2845</v>
      </c>
      <c r="BQ2551">
        <v>0</v>
      </c>
      <c r="BR2551">
        <v>4.3151399999999999E-2</v>
      </c>
      <c r="BY2551" t="s">
        <v>6315</v>
      </c>
      <c r="BZ2551" t="s">
        <v>9987</v>
      </c>
      <c r="CA2551" t="s">
        <v>58</v>
      </c>
      <c r="CB2551" t="str">
        <f t="shared" si="678"/>
        <v>ZYRA_CLUSTER_0i0d100000k nrq=1</v>
      </c>
      <c r="CC2551">
        <f t="shared" si="679"/>
        <v>144</v>
      </c>
    </row>
    <row r="2552" spans="1:81" x14ac:dyDescent="0.4">
      <c r="A2552" t="s">
        <v>2543</v>
      </c>
      <c r="B2552" t="s">
        <v>58</v>
      </c>
      <c r="C2552" t="s">
        <v>96</v>
      </c>
      <c r="D2552" t="e">
        <f t="shared" si="663"/>
        <v>#NAME?</v>
      </c>
      <c r="E2552">
        <v>10000</v>
      </c>
      <c r="F2552" t="e">
        <f t="shared" si="664"/>
        <v>#NAME?</v>
      </c>
      <c r="G2552" t="s">
        <v>60</v>
      </c>
      <c r="H2552" t="e">
        <f t="shared" si="665"/>
        <v>#NAME?</v>
      </c>
      <c r="I2552" t="s">
        <v>61</v>
      </c>
      <c r="J2552" t="e">
        <f t="shared" si="666"/>
        <v>#NAME?</v>
      </c>
      <c r="K2552" t="s">
        <v>62</v>
      </c>
      <c r="L2552" t="e">
        <f t="shared" si="667"/>
        <v>#NAME?</v>
      </c>
      <c r="M2552" t="e">
        <f t="shared" si="668"/>
        <v>#NAME?</v>
      </c>
      <c r="N2552">
        <v>100000</v>
      </c>
      <c r="O2552" t="e">
        <f t="shared" si="669"/>
        <v>#NAME?</v>
      </c>
      <c r="P2552">
        <v>0</v>
      </c>
      <c r="Q2552" t="e">
        <f t="shared" si="670"/>
        <v>#NAME?</v>
      </c>
      <c r="R2552">
        <v>0</v>
      </c>
      <c r="S2552" t="e">
        <f t="shared" si="671"/>
        <v>#NAME?</v>
      </c>
      <c r="T2552">
        <v>0</v>
      </c>
      <c r="U2552" t="e">
        <f t="shared" si="672"/>
        <v>#NAME?</v>
      </c>
      <c r="V2552">
        <v>256</v>
      </c>
      <c r="W2552" t="e">
        <f t="shared" si="673"/>
        <v>#NAME?</v>
      </c>
      <c r="X2552">
        <v>143</v>
      </c>
      <c r="Y2552" t="e">
        <f t="shared" si="674"/>
        <v>#NAME?</v>
      </c>
      <c r="Z2552">
        <v>1</v>
      </c>
      <c r="AA2552" t="e">
        <f t="shared" si="675"/>
        <v>#NAME?</v>
      </c>
      <c r="AB2552">
        <v>48</v>
      </c>
      <c r="AC2552" t="e">
        <f t="shared" si="676"/>
        <v>#NAME?</v>
      </c>
      <c r="AD2552">
        <v>1</v>
      </c>
      <c r="AE2552" t="e">
        <f t="shared" si="677"/>
        <v>#NAME?</v>
      </c>
      <c r="AF2552" t="s">
        <v>65</v>
      </c>
      <c r="AG2552" t="s">
        <v>64</v>
      </c>
      <c r="AJ2552">
        <v>0</v>
      </c>
      <c r="AK2552">
        <v>261078616</v>
      </c>
      <c r="AL2552">
        <v>10000</v>
      </c>
      <c r="AR2552">
        <v>10000</v>
      </c>
      <c r="AS2552">
        <v>765.31100000000004</v>
      </c>
      <c r="AT2552">
        <v>0</v>
      </c>
      <c r="AU2552">
        <v>100000</v>
      </c>
      <c r="AV2552">
        <v>143</v>
      </c>
      <c r="AW2552" t="s">
        <v>60</v>
      </c>
      <c r="AX2552" t="s">
        <v>61</v>
      </c>
      <c r="AY2552" t="s">
        <v>62</v>
      </c>
      <c r="BA2552">
        <v>8</v>
      </c>
      <c r="BB2552">
        <v>1</v>
      </c>
      <c r="BD2552">
        <v>7.7852600000000001</v>
      </c>
      <c r="BE2552">
        <v>1.54994E-2</v>
      </c>
      <c r="BF2552">
        <v>1451.44</v>
      </c>
      <c r="BH2552">
        <v>765.31100000000004</v>
      </c>
      <c r="BN2552">
        <v>2610783359</v>
      </c>
      <c r="BO2552">
        <v>7656436</v>
      </c>
      <c r="BP2552">
        <v>2800</v>
      </c>
      <c r="BQ2552">
        <v>0</v>
      </c>
      <c r="BR2552">
        <v>4.3153400000000001E-2</v>
      </c>
      <c r="BY2552" t="s">
        <v>6316</v>
      </c>
      <c r="BZ2552" t="s">
        <v>9988</v>
      </c>
      <c r="CA2552" t="s">
        <v>58</v>
      </c>
      <c r="CB2552" t="str">
        <f t="shared" si="678"/>
        <v>ZYRA_CLUSTER_0i0d100000k nrq=1</v>
      </c>
      <c r="CC2552">
        <f t="shared" si="679"/>
        <v>144</v>
      </c>
    </row>
    <row r="2553" spans="1:81" x14ac:dyDescent="0.4">
      <c r="A2553" t="s">
        <v>2544</v>
      </c>
      <c r="B2553" t="s">
        <v>58</v>
      </c>
      <c r="C2553" t="s">
        <v>96</v>
      </c>
      <c r="D2553" t="e">
        <f t="shared" si="663"/>
        <v>#NAME?</v>
      </c>
      <c r="E2553">
        <v>10000</v>
      </c>
      <c r="F2553" t="e">
        <f t="shared" si="664"/>
        <v>#NAME?</v>
      </c>
      <c r="G2553" t="s">
        <v>60</v>
      </c>
      <c r="H2553" t="e">
        <f t="shared" si="665"/>
        <v>#NAME?</v>
      </c>
      <c r="I2553" t="s">
        <v>61</v>
      </c>
      <c r="J2553" t="e">
        <f t="shared" si="666"/>
        <v>#NAME?</v>
      </c>
      <c r="K2553" t="s">
        <v>62</v>
      </c>
      <c r="L2553" t="e">
        <f t="shared" si="667"/>
        <v>#NAME?</v>
      </c>
      <c r="M2553" t="e">
        <f t="shared" si="668"/>
        <v>#NAME?</v>
      </c>
      <c r="N2553">
        <v>100000</v>
      </c>
      <c r="O2553" t="e">
        <f t="shared" si="669"/>
        <v>#NAME?</v>
      </c>
      <c r="P2553">
        <v>0</v>
      </c>
      <c r="Q2553" t="e">
        <f t="shared" si="670"/>
        <v>#NAME?</v>
      </c>
      <c r="R2553">
        <v>0</v>
      </c>
      <c r="S2553" t="e">
        <f t="shared" si="671"/>
        <v>#NAME?</v>
      </c>
      <c r="T2553">
        <v>0</v>
      </c>
      <c r="U2553" t="e">
        <f t="shared" si="672"/>
        <v>#NAME?</v>
      </c>
      <c r="V2553">
        <v>256</v>
      </c>
      <c r="W2553" t="e">
        <f t="shared" si="673"/>
        <v>#NAME?</v>
      </c>
      <c r="X2553">
        <v>143</v>
      </c>
      <c r="Y2553" t="e">
        <f t="shared" si="674"/>
        <v>#NAME?</v>
      </c>
      <c r="Z2553">
        <v>1</v>
      </c>
      <c r="AA2553" t="e">
        <f t="shared" si="675"/>
        <v>#NAME?</v>
      </c>
      <c r="AB2553">
        <v>48</v>
      </c>
      <c r="AC2553" t="e">
        <f t="shared" si="676"/>
        <v>#NAME?</v>
      </c>
      <c r="AD2553">
        <v>2</v>
      </c>
      <c r="AE2553" t="e">
        <f t="shared" si="677"/>
        <v>#NAME?</v>
      </c>
      <c r="AF2553" t="s">
        <v>65</v>
      </c>
      <c r="AG2553" t="s">
        <v>64</v>
      </c>
      <c r="AJ2553">
        <v>0</v>
      </c>
      <c r="AK2553">
        <v>258518152</v>
      </c>
      <c r="AL2553">
        <v>10000</v>
      </c>
      <c r="AR2553">
        <v>10000</v>
      </c>
      <c r="AS2553">
        <v>773.30499999999995</v>
      </c>
      <c r="AT2553">
        <v>0</v>
      </c>
      <c r="AU2553">
        <v>100000</v>
      </c>
      <c r="AV2553">
        <v>143</v>
      </c>
      <c r="AW2553" t="s">
        <v>60</v>
      </c>
      <c r="AX2553" t="s">
        <v>61</v>
      </c>
      <c r="AY2553" t="s">
        <v>62</v>
      </c>
      <c r="BA2553">
        <v>8</v>
      </c>
      <c r="BB2553">
        <v>1</v>
      </c>
      <c r="BD2553">
        <v>7.8592000000000004</v>
      </c>
      <c r="BE2553">
        <v>1.6611899999999999E-2</v>
      </c>
      <c r="BF2553">
        <v>1467.4</v>
      </c>
      <c r="BH2553">
        <v>773.30499999999995</v>
      </c>
      <c r="BN2553">
        <v>2585178722</v>
      </c>
      <c r="BO2553">
        <v>6170359</v>
      </c>
      <c r="BP2553">
        <v>2805</v>
      </c>
      <c r="BQ2553">
        <v>0</v>
      </c>
      <c r="BR2553">
        <v>4.2954399999999997E-2</v>
      </c>
      <c r="BY2553" t="s">
        <v>6317</v>
      </c>
      <c r="BZ2553" t="s">
        <v>9989</v>
      </c>
      <c r="CA2553" t="s">
        <v>58</v>
      </c>
      <c r="CB2553" t="str">
        <f t="shared" si="678"/>
        <v>ZYRA_CLUSTER_0i0d100000k nrq=1</v>
      </c>
      <c r="CC2553">
        <f t="shared" si="679"/>
        <v>144</v>
      </c>
    </row>
    <row r="2554" spans="1:81" x14ac:dyDescent="0.4">
      <c r="A2554" t="s">
        <v>2545</v>
      </c>
      <c r="B2554" t="s">
        <v>58</v>
      </c>
      <c r="C2554" t="s">
        <v>96</v>
      </c>
      <c r="D2554" t="e">
        <f t="shared" si="663"/>
        <v>#NAME?</v>
      </c>
      <c r="E2554">
        <v>10000</v>
      </c>
      <c r="F2554" t="e">
        <f t="shared" si="664"/>
        <v>#NAME?</v>
      </c>
      <c r="G2554" t="s">
        <v>60</v>
      </c>
      <c r="H2554" t="e">
        <f t="shared" si="665"/>
        <v>#NAME?</v>
      </c>
      <c r="I2554" t="s">
        <v>61</v>
      </c>
      <c r="J2554" t="e">
        <f t="shared" si="666"/>
        <v>#NAME?</v>
      </c>
      <c r="K2554" t="s">
        <v>62</v>
      </c>
      <c r="L2554" t="e">
        <f t="shared" si="667"/>
        <v>#NAME?</v>
      </c>
      <c r="M2554" t="e">
        <f t="shared" si="668"/>
        <v>#NAME?</v>
      </c>
      <c r="N2554">
        <v>100000</v>
      </c>
      <c r="O2554" t="e">
        <f t="shared" si="669"/>
        <v>#NAME?</v>
      </c>
      <c r="P2554">
        <v>5</v>
      </c>
      <c r="Q2554" t="e">
        <f t="shared" si="670"/>
        <v>#NAME?</v>
      </c>
      <c r="R2554">
        <v>5</v>
      </c>
      <c r="S2554" t="e">
        <f t="shared" si="671"/>
        <v>#NAME?</v>
      </c>
      <c r="T2554">
        <v>0</v>
      </c>
      <c r="U2554" t="e">
        <f t="shared" si="672"/>
        <v>#NAME?</v>
      </c>
      <c r="V2554">
        <v>256</v>
      </c>
      <c r="W2554" t="e">
        <f t="shared" si="673"/>
        <v>#NAME?</v>
      </c>
      <c r="X2554">
        <v>1</v>
      </c>
      <c r="Y2554" t="e">
        <f t="shared" si="674"/>
        <v>#NAME?</v>
      </c>
      <c r="Z2554">
        <v>0</v>
      </c>
      <c r="AA2554" t="e">
        <f t="shared" si="675"/>
        <v>#NAME?</v>
      </c>
      <c r="AB2554">
        <v>48</v>
      </c>
      <c r="AC2554" t="e">
        <f t="shared" si="676"/>
        <v>#NAME?</v>
      </c>
      <c r="AD2554">
        <v>0</v>
      </c>
      <c r="AE2554" t="e">
        <f t="shared" si="677"/>
        <v>#NAME?</v>
      </c>
      <c r="AF2554" t="s">
        <v>65</v>
      </c>
      <c r="AG2554" t="s">
        <v>64</v>
      </c>
      <c r="AH2554">
        <v>1368198</v>
      </c>
      <c r="AI2554">
        <v>1366030</v>
      </c>
      <c r="AJ2554">
        <v>273422</v>
      </c>
      <c r="AK2554">
        <v>2731999</v>
      </c>
      <c r="AL2554">
        <v>10000</v>
      </c>
      <c r="AR2554">
        <v>10000</v>
      </c>
      <c r="AS2554">
        <v>5853.8370000000004</v>
      </c>
      <c r="AT2554">
        <v>5</v>
      </c>
      <c r="AU2554">
        <v>100000</v>
      </c>
      <c r="AV2554">
        <v>1</v>
      </c>
      <c r="AW2554" t="s">
        <v>60</v>
      </c>
      <c r="AX2554" t="s">
        <v>61</v>
      </c>
      <c r="AY2554" t="s">
        <v>62</v>
      </c>
      <c r="BA2554">
        <v>8</v>
      </c>
      <c r="BB2554">
        <v>1</v>
      </c>
      <c r="BD2554">
        <v>8.4998100000000001</v>
      </c>
      <c r="BE2554">
        <v>5.0110500000000002E-2</v>
      </c>
      <c r="BF2554">
        <v>1413.29</v>
      </c>
      <c r="BH2554">
        <v>853.83699999999999</v>
      </c>
      <c r="BN2554">
        <v>27306255</v>
      </c>
      <c r="BO2554">
        <v>286203</v>
      </c>
      <c r="BP2554">
        <v>13744</v>
      </c>
      <c r="BQ2554">
        <v>0</v>
      </c>
      <c r="BR2554">
        <v>3.5354000000000002E-3</v>
      </c>
      <c r="BY2554" t="s">
        <v>6318</v>
      </c>
      <c r="BZ2554" t="s">
        <v>9990</v>
      </c>
      <c r="CA2554" t="s">
        <v>58</v>
      </c>
      <c r="CB2554" t="str">
        <f t="shared" si="678"/>
        <v>ZYRA_CLUSTER_5i5d100000k nrq=0</v>
      </c>
      <c r="CC2554">
        <f t="shared" si="679"/>
        <v>1</v>
      </c>
    </row>
    <row r="2555" spans="1:81" x14ac:dyDescent="0.4">
      <c r="A2555" t="s">
        <v>2996</v>
      </c>
      <c r="B2555" t="s">
        <v>58</v>
      </c>
      <c r="C2555" t="s">
        <v>67</v>
      </c>
      <c r="D2555" t="e">
        <f t="shared" si="663"/>
        <v>#NAME?</v>
      </c>
      <c r="E2555">
        <v>10000</v>
      </c>
      <c r="F2555" t="e">
        <f t="shared" si="664"/>
        <v>#NAME?</v>
      </c>
      <c r="G2555" t="s">
        <v>60</v>
      </c>
      <c r="H2555" t="e">
        <f t="shared" si="665"/>
        <v>#NAME?</v>
      </c>
      <c r="I2555" t="s">
        <v>61</v>
      </c>
      <c r="J2555" t="e">
        <f t="shared" si="666"/>
        <v>#NAME?</v>
      </c>
      <c r="K2555" t="s">
        <v>62</v>
      </c>
      <c r="L2555" t="e">
        <f t="shared" si="667"/>
        <v>#NAME?</v>
      </c>
      <c r="M2555" t="e">
        <f t="shared" si="668"/>
        <v>#NAME?</v>
      </c>
      <c r="N2555">
        <v>10000</v>
      </c>
      <c r="O2555" t="e">
        <f t="shared" si="669"/>
        <v>#NAME?</v>
      </c>
      <c r="P2555">
        <v>5</v>
      </c>
      <c r="Q2555" t="e">
        <f t="shared" si="670"/>
        <v>#NAME?</v>
      </c>
      <c r="R2555">
        <v>5</v>
      </c>
      <c r="S2555" t="e">
        <f t="shared" si="671"/>
        <v>#NAME?</v>
      </c>
      <c r="T2555">
        <v>0</v>
      </c>
      <c r="U2555" t="e">
        <f t="shared" si="672"/>
        <v>#NAME?</v>
      </c>
      <c r="V2555">
        <v>256</v>
      </c>
      <c r="W2555" t="e">
        <f t="shared" si="673"/>
        <v>#NAME?</v>
      </c>
      <c r="X2555">
        <v>72</v>
      </c>
      <c r="Y2555" t="e">
        <f t="shared" si="674"/>
        <v>#NAME?</v>
      </c>
      <c r="Z2555">
        <v>0</v>
      </c>
      <c r="AA2555" t="e">
        <f t="shared" si="675"/>
        <v>#NAME?</v>
      </c>
      <c r="AB2555">
        <v>48</v>
      </c>
      <c r="AC2555" t="e">
        <f t="shared" si="676"/>
        <v>#NAME?</v>
      </c>
      <c r="AD2555">
        <v>0</v>
      </c>
      <c r="AE2555" t="e">
        <f t="shared" si="677"/>
        <v>#NAME?</v>
      </c>
      <c r="AF2555" t="s">
        <v>65</v>
      </c>
      <c r="AG2555" t="s">
        <v>64</v>
      </c>
      <c r="AH2555">
        <v>47791650</v>
      </c>
      <c r="AI2555">
        <v>47786296</v>
      </c>
      <c r="AJ2555">
        <v>9557794</v>
      </c>
      <c r="AK2555">
        <v>95482347</v>
      </c>
      <c r="AL2555">
        <v>10000</v>
      </c>
      <c r="AR2555">
        <v>10000</v>
      </c>
      <c r="AS2555">
        <v>51410.46</v>
      </c>
      <c r="AT2555">
        <v>5</v>
      </c>
      <c r="AU2555">
        <v>10000</v>
      </c>
      <c r="AV2555">
        <v>72</v>
      </c>
      <c r="AW2555" t="s">
        <v>60</v>
      </c>
      <c r="AX2555" t="s">
        <v>61</v>
      </c>
      <c r="AY2555" t="s">
        <v>62</v>
      </c>
      <c r="BA2555">
        <v>8</v>
      </c>
      <c r="BB2555">
        <v>1</v>
      </c>
      <c r="BD2555">
        <v>2.7527499999999998</v>
      </c>
      <c r="BE2555">
        <v>0.43039500000000003</v>
      </c>
      <c r="BF2555">
        <v>1988.97</v>
      </c>
      <c r="BH2555">
        <v>1410.46</v>
      </c>
      <c r="BN2555">
        <v>954259438</v>
      </c>
      <c r="BO2555">
        <v>120754160</v>
      </c>
      <c r="BP2555">
        <v>564033</v>
      </c>
      <c r="BQ2555">
        <v>0</v>
      </c>
      <c r="BR2555">
        <v>2.5881500000000002</v>
      </c>
      <c r="BY2555" t="s">
        <v>6319</v>
      </c>
      <c r="BZ2555" t="s">
        <v>9991</v>
      </c>
      <c r="CA2555" t="s">
        <v>58</v>
      </c>
      <c r="CB2555" t="str">
        <f t="shared" si="678"/>
        <v>ZYRA_CLUSTER_5i5d10000k nrq=0</v>
      </c>
      <c r="CC2555">
        <f t="shared" si="679"/>
        <v>72</v>
      </c>
    </row>
    <row r="2556" spans="1:81" x14ac:dyDescent="0.4">
      <c r="A2556" t="s">
        <v>2998</v>
      </c>
      <c r="B2556" t="s">
        <v>58</v>
      </c>
      <c r="C2556" t="s">
        <v>3765</v>
      </c>
      <c r="D2556" t="e">
        <f t="shared" si="663"/>
        <v>#NAME?</v>
      </c>
      <c r="E2556">
        <v>10000</v>
      </c>
      <c r="F2556" t="e">
        <f t="shared" si="664"/>
        <v>#NAME?</v>
      </c>
      <c r="G2556" t="s">
        <v>60</v>
      </c>
      <c r="H2556" t="e">
        <f t="shared" si="665"/>
        <v>#NAME?</v>
      </c>
      <c r="I2556" t="s">
        <v>61</v>
      </c>
      <c r="J2556" t="e">
        <f t="shared" si="666"/>
        <v>#NAME?</v>
      </c>
      <c r="K2556" t="s">
        <v>62</v>
      </c>
      <c r="L2556" t="e">
        <f t="shared" si="667"/>
        <v>#NAME?</v>
      </c>
      <c r="M2556" t="e">
        <f t="shared" si="668"/>
        <v>#NAME?</v>
      </c>
      <c r="N2556">
        <v>10000</v>
      </c>
      <c r="O2556" t="e">
        <f t="shared" si="669"/>
        <v>#NAME?</v>
      </c>
      <c r="P2556">
        <v>20</v>
      </c>
      <c r="Q2556" t="e">
        <f t="shared" si="670"/>
        <v>#NAME?</v>
      </c>
      <c r="R2556">
        <v>20</v>
      </c>
      <c r="S2556" t="e">
        <f t="shared" si="671"/>
        <v>#NAME?</v>
      </c>
      <c r="T2556">
        <v>0</v>
      </c>
      <c r="U2556" t="e">
        <f t="shared" si="672"/>
        <v>#NAME?</v>
      </c>
      <c r="V2556">
        <v>256</v>
      </c>
      <c r="W2556" t="e">
        <f t="shared" si="673"/>
        <v>#NAME?</v>
      </c>
      <c r="X2556">
        <v>17</v>
      </c>
      <c r="Y2556" t="e">
        <f t="shared" si="674"/>
        <v>#NAME?</v>
      </c>
      <c r="Z2556">
        <v>1</v>
      </c>
      <c r="AA2556" t="e">
        <f t="shared" si="675"/>
        <v>#NAME?</v>
      </c>
      <c r="AB2556">
        <v>48</v>
      </c>
      <c r="AC2556" t="e">
        <f t="shared" si="676"/>
        <v>#NAME?</v>
      </c>
      <c r="AD2556">
        <v>2</v>
      </c>
      <c r="AE2556" t="e">
        <f t="shared" si="677"/>
        <v>#NAME?</v>
      </c>
      <c r="AF2556" t="s">
        <v>65</v>
      </c>
      <c r="AG2556" t="s">
        <v>64</v>
      </c>
      <c r="AR2556">
        <v>10000</v>
      </c>
      <c r="AS2556">
        <v>20</v>
      </c>
      <c r="AT2556">
        <v>20</v>
      </c>
      <c r="AU2556">
        <v>10000</v>
      </c>
      <c r="AV2556">
        <v>17</v>
      </c>
      <c r="AW2556" t="s">
        <v>60</v>
      </c>
      <c r="AX2556" t="s">
        <v>61</v>
      </c>
      <c r="AY2556" t="s">
        <v>62</v>
      </c>
      <c r="BA2556">
        <v>8</v>
      </c>
      <c r="BB2556">
        <v>1</v>
      </c>
      <c r="BN2556">
        <v>1215639</v>
      </c>
      <c r="BO2556">
        <v>4144497</v>
      </c>
      <c r="BP2556">
        <v>26731</v>
      </c>
      <c r="BQ2556">
        <v>1074</v>
      </c>
      <c r="BR2556">
        <v>0</v>
      </c>
      <c r="BY2556" t="s">
        <v>6320</v>
      </c>
      <c r="BZ2556" t="s">
        <v>9992</v>
      </c>
      <c r="CA2556" t="s">
        <v>58</v>
      </c>
      <c r="CB2556" t="str">
        <f t="shared" si="678"/>
        <v>ZYRA_CLUSTER_20i20d10000k nrq=1</v>
      </c>
      <c r="CC2556">
        <f t="shared" si="679"/>
        <v>18</v>
      </c>
    </row>
    <row r="2557" spans="1:81" x14ac:dyDescent="0.4">
      <c r="A2557" t="s">
        <v>2546</v>
      </c>
      <c r="B2557" t="s">
        <v>58</v>
      </c>
      <c r="C2557" t="s">
        <v>96</v>
      </c>
      <c r="D2557" t="e">
        <f t="shared" si="663"/>
        <v>#NAME?</v>
      </c>
      <c r="E2557">
        <v>10000</v>
      </c>
      <c r="F2557" t="e">
        <f t="shared" si="664"/>
        <v>#NAME?</v>
      </c>
      <c r="G2557" t="s">
        <v>60</v>
      </c>
      <c r="H2557" t="e">
        <f t="shared" si="665"/>
        <v>#NAME?</v>
      </c>
      <c r="I2557" t="s">
        <v>61</v>
      </c>
      <c r="J2557" t="e">
        <f t="shared" si="666"/>
        <v>#NAME?</v>
      </c>
      <c r="K2557" t="s">
        <v>62</v>
      </c>
      <c r="L2557" t="e">
        <f t="shared" si="667"/>
        <v>#NAME?</v>
      </c>
      <c r="M2557" t="e">
        <f t="shared" si="668"/>
        <v>#NAME?</v>
      </c>
      <c r="N2557">
        <v>100000</v>
      </c>
      <c r="O2557" t="e">
        <f t="shared" si="669"/>
        <v>#NAME?</v>
      </c>
      <c r="P2557">
        <v>5</v>
      </c>
      <c r="Q2557" t="e">
        <f t="shared" si="670"/>
        <v>#NAME?</v>
      </c>
      <c r="R2557">
        <v>5</v>
      </c>
      <c r="S2557" t="e">
        <f t="shared" si="671"/>
        <v>#NAME?</v>
      </c>
      <c r="T2557">
        <v>0</v>
      </c>
      <c r="U2557" t="e">
        <f t="shared" si="672"/>
        <v>#NAME?</v>
      </c>
      <c r="V2557">
        <v>256</v>
      </c>
      <c r="W2557" t="e">
        <f t="shared" si="673"/>
        <v>#NAME?</v>
      </c>
      <c r="X2557">
        <v>1</v>
      </c>
      <c r="Y2557" t="e">
        <f t="shared" si="674"/>
        <v>#NAME?</v>
      </c>
      <c r="Z2557">
        <v>0</v>
      </c>
      <c r="AA2557" t="e">
        <f t="shared" si="675"/>
        <v>#NAME?</v>
      </c>
      <c r="AB2557">
        <v>48</v>
      </c>
      <c r="AC2557" t="e">
        <f t="shared" si="676"/>
        <v>#NAME?</v>
      </c>
      <c r="AD2557">
        <v>1</v>
      </c>
      <c r="AE2557" t="e">
        <f t="shared" si="677"/>
        <v>#NAME?</v>
      </c>
      <c r="AF2557" t="s">
        <v>65</v>
      </c>
      <c r="AG2557" t="s">
        <v>64</v>
      </c>
      <c r="AH2557">
        <v>1362245</v>
      </c>
      <c r="AI2557">
        <v>1363522</v>
      </c>
      <c r="AJ2557">
        <v>272576</v>
      </c>
      <c r="AK2557">
        <v>2720249</v>
      </c>
      <c r="AL2557">
        <v>10000</v>
      </c>
      <c r="AR2557">
        <v>10000</v>
      </c>
      <c r="AS2557">
        <v>5861.8469999999998</v>
      </c>
      <c r="AT2557">
        <v>5</v>
      </c>
      <c r="AU2557">
        <v>100000</v>
      </c>
      <c r="AV2557">
        <v>1</v>
      </c>
      <c r="AW2557" t="s">
        <v>60</v>
      </c>
      <c r="AX2557" t="s">
        <v>61</v>
      </c>
      <c r="AY2557" t="s">
        <v>62</v>
      </c>
      <c r="BA2557">
        <v>8</v>
      </c>
      <c r="BB2557">
        <v>1</v>
      </c>
      <c r="BD2557">
        <v>8.4759100000000007</v>
      </c>
      <c r="BE2557">
        <v>5.0738100000000001E-2</v>
      </c>
      <c r="BF2557">
        <v>1402.89</v>
      </c>
      <c r="BH2557">
        <v>861.84699999999998</v>
      </c>
      <c r="BN2557">
        <v>27188737</v>
      </c>
      <c r="BO2557">
        <v>286967</v>
      </c>
      <c r="BP2557">
        <v>13762</v>
      </c>
      <c r="BQ2557">
        <v>0</v>
      </c>
      <c r="BR2557">
        <v>3.3286399999999999E-3</v>
      </c>
      <c r="BY2557" t="s">
        <v>6321</v>
      </c>
      <c r="BZ2557" t="s">
        <v>9993</v>
      </c>
      <c r="CA2557" t="s">
        <v>58</v>
      </c>
      <c r="CB2557" t="str">
        <f t="shared" si="678"/>
        <v>ZYRA_CLUSTER_5i5d100000k nrq=0</v>
      </c>
      <c r="CC2557">
        <f t="shared" si="679"/>
        <v>1</v>
      </c>
    </row>
    <row r="2558" spans="1:81" x14ac:dyDescent="0.4">
      <c r="A2558" t="s">
        <v>2548</v>
      </c>
      <c r="B2558" t="s">
        <v>58</v>
      </c>
      <c r="C2558" t="s">
        <v>96</v>
      </c>
      <c r="D2558" t="e">
        <f t="shared" si="663"/>
        <v>#NAME?</v>
      </c>
      <c r="E2558">
        <v>10000</v>
      </c>
      <c r="F2558" t="e">
        <f t="shared" si="664"/>
        <v>#NAME?</v>
      </c>
      <c r="G2558" t="s">
        <v>60</v>
      </c>
      <c r="H2558" t="e">
        <f t="shared" si="665"/>
        <v>#NAME?</v>
      </c>
      <c r="I2558" t="s">
        <v>61</v>
      </c>
      <c r="J2558" t="e">
        <f t="shared" si="666"/>
        <v>#NAME?</v>
      </c>
      <c r="K2558" t="s">
        <v>62</v>
      </c>
      <c r="L2558" t="e">
        <f t="shared" si="667"/>
        <v>#NAME?</v>
      </c>
      <c r="M2558" t="e">
        <f t="shared" si="668"/>
        <v>#NAME?</v>
      </c>
      <c r="N2558">
        <v>100000</v>
      </c>
      <c r="O2558" t="e">
        <f t="shared" si="669"/>
        <v>#NAME?</v>
      </c>
      <c r="P2558">
        <v>5</v>
      </c>
      <c r="Q2558" t="e">
        <f t="shared" si="670"/>
        <v>#NAME?</v>
      </c>
      <c r="R2558">
        <v>5</v>
      </c>
      <c r="S2558" t="e">
        <f t="shared" si="671"/>
        <v>#NAME?</v>
      </c>
      <c r="T2558">
        <v>0</v>
      </c>
      <c r="U2558" t="e">
        <f t="shared" si="672"/>
        <v>#NAME?</v>
      </c>
      <c r="V2558">
        <v>256</v>
      </c>
      <c r="W2558" t="e">
        <f t="shared" si="673"/>
        <v>#NAME?</v>
      </c>
      <c r="X2558">
        <v>1</v>
      </c>
      <c r="Y2558" t="e">
        <f t="shared" si="674"/>
        <v>#NAME?</v>
      </c>
      <c r="Z2558">
        <v>0</v>
      </c>
      <c r="AA2558" t="e">
        <f t="shared" si="675"/>
        <v>#NAME?</v>
      </c>
      <c r="AB2558">
        <v>48</v>
      </c>
      <c r="AC2558" t="e">
        <f t="shared" si="676"/>
        <v>#NAME?</v>
      </c>
      <c r="AD2558">
        <v>2</v>
      </c>
      <c r="AE2558" t="e">
        <f t="shared" si="677"/>
        <v>#NAME?</v>
      </c>
      <c r="AF2558" t="s">
        <v>65</v>
      </c>
      <c r="AG2558" t="s">
        <v>64</v>
      </c>
      <c r="AH2558">
        <v>1348650</v>
      </c>
      <c r="AI2558">
        <v>1347630</v>
      </c>
      <c r="AJ2558">
        <v>269628</v>
      </c>
      <c r="AK2558">
        <v>2693599</v>
      </c>
      <c r="AL2558">
        <v>10000</v>
      </c>
      <c r="AR2558">
        <v>10000</v>
      </c>
      <c r="AS2558">
        <v>5863.7269999999999</v>
      </c>
      <c r="AT2558">
        <v>5</v>
      </c>
      <c r="AU2558">
        <v>100000</v>
      </c>
      <c r="AV2558">
        <v>1</v>
      </c>
      <c r="AW2558" t="s">
        <v>60</v>
      </c>
      <c r="AX2558" t="s">
        <v>61</v>
      </c>
      <c r="AY2558" t="s">
        <v>62</v>
      </c>
      <c r="BA2558">
        <v>8</v>
      </c>
      <c r="BB2558">
        <v>1</v>
      </c>
      <c r="BD2558">
        <v>8.4766399999999997</v>
      </c>
      <c r="BE2558">
        <v>5.26258E-2</v>
      </c>
      <c r="BF2558">
        <v>1433.38</v>
      </c>
      <c r="BH2558">
        <v>863.72699999999998</v>
      </c>
      <c r="BN2558">
        <v>26922240</v>
      </c>
      <c r="BO2558">
        <v>290877</v>
      </c>
      <c r="BP2558">
        <v>13759</v>
      </c>
      <c r="BQ2558">
        <v>0</v>
      </c>
      <c r="BR2558">
        <v>3.4302600000000001E-3</v>
      </c>
      <c r="BY2558" t="s">
        <v>6322</v>
      </c>
      <c r="BZ2558" t="s">
        <v>9994</v>
      </c>
      <c r="CA2558" t="s">
        <v>58</v>
      </c>
      <c r="CB2558" t="str">
        <f t="shared" si="678"/>
        <v>ZYRA_CLUSTER_5i5d100000k nrq=0</v>
      </c>
      <c r="CC2558">
        <f t="shared" si="679"/>
        <v>1</v>
      </c>
    </row>
    <row r="2559" spans="1:81" x14ac:dyDescent="0.4">
      <c r="A2559" t="s">
        <v>2549</v>
      </c>
      <c r="B2559" t="s">
        <v>58</v>
      </c>
      <c r="C2559" t="s">
        <v>96</v>
      </c>
      <c r="D2559" t="e">
        <f t="shared" si="663"/>
        <v>#NAME?</v>
      </c>
      <c r="E2559">
        <v>10000</v>
      </c>
      <c r="F2559" t="e">
        <f t="shared" si="664"/>
        <v>#NAME?</v>
      </c>
      <c r="G2559" t="s">
        <v>60</v>
      </c>
      <c r="H2559" t="e">
        <f t="shared" si="665"/>
        <v>#NAME?</v>
      </c>
      <c r="I2559" t="s">
        <v>61</v>
      </c>
      <c r="J2559" t="e">
        <f t="shared" si="666"/>
        <v>#NAME?</v>
      </c>
      <c r="K2559" t="s">
        <v>62</v>
      </c>
      <c r="L2559" t="e">
        <f t="shared" si="667"/>
        <v>#NAME?</v>
      </c>
      <c r="M2559" t="e">
        <f t="shared" si="668"/>
        <v>#NAME?</v>
      </c>
      <c r="N2559">
        <v>100000</v>
      </c>
      <c r="O2559" t="e">
        <f t="shared" si="669"/>
        <v>#NAME?</v>
      </c>
      <c r="P2559">
        <v>5</v>
      </c>
      <c r="Q2559" t="e">
        <f t="shared" si="670"/>
        <v>#NAME?</v>
      </c>
      <c r="R2559">
        <v>5</v>
      </c>
      <c r="S2559" t="e">
        <f t="shared" si="671"/>
        <v>#NAME?</v>
      </c>
      <c r="T2559">
        <v>0</v>
      </c>
      <c r="U2559" t="e">
        <f t="shared" si="672"/>
        <v>#NAME?</v>
      </c>
      <c r="V2559">
        <v>256</v>
      </c>
      <c r="W2559" t="e">
        <f t="shared" si="673"/>
        <v>#NAME?</v>
      </c>
      <c r="X2559">
        <v>18</v>
      </c>
      <c r="Y2559" t="e">
        <f t="shared" si="674"/>
        <v>#NAME?</v>
      </c>
      <c r="Z2559">
        <v>0</v>
      </c>
      <c r="AA2559" t="e">
        <f t="shared" si="675"/>
        <v>#NAME?</v>
      </c>
      <c r="AB2559">
        <v>48</v>
      </c>
      <c r="AC2559" t="e">
        <f t="shared" si="676"/>
        <v>#NAME?</v>
      </c>
      <c r="AD2559">
        <v>0</v>
      </c>
      <c r="AE2559" t="e">
        <f t="shared" si="677"/>
        <v>#NAME?</v>
      </c>
      <c r="AF2559" t="s">
        <v>65</v>
      </c>
      <c r="AG2559" t="s">
        <v>64</v>
      </c>
      <c r="AH2559">
        <v>17869117</v>
      </c>
      <c r="AI2559">
        <v>17854790</v>
      </c>
      <c r="AJ2559">
        <v>3572390</v>
      </c>
      <c r="AK2559">
        <v>35682943</v>
      </c>
      <c r="AL2559">
        <v>10000</v>
      </c>
      <c r="AR2559">
        <v>10000</v>
      </c>
      <c r="AS2559">
        <v>5848.9049999999997</v>
      </c>
      <c r="AT2559">
        <v>5</v>
      </c>
      <c r="AU2559">
        <v>100000</v>
      </c>
      <c r="AV2559">
        <v>18</v>
      </c>
      <c r="AW2559" t="s">
        <v>60</v>
      </c>
      <c r="AX2559" t="s">
        <v>61</v>
      </c>
      <c r="AY2559" t="s">
        <v>62</v>
      </c>
      <c r="BA2559">
        <v>8</v>
      </c>
      <c r="BB2559">
        <v>1</v>
      </c>
      <c r="BD2559">
        <v>8.75169</v>
      </c>
      <c r="BE2559">
        <v>6.1229100000000002E-2</v>
      </c>
      <c r="BF2559">
        <v>1332.89</v>
      </c>
      <c r="BH2559">
        <v>848.90499999999997</v>
      </c>
      <c r="BN2559">
        <v>356648891</v>
      </c>
      <c r="BO2559">
        <v>6784566</v>
      </c>
      <c r="BP2559">
        <v>180547</v>
      </c>
      <c r="BQ2559">
        <v>532</v>
      </c>
      <c r="BR2559">
        <v>6.3405199999999995E-2</v>
      </c>
      <c r="BY2559" t="s">
        <v>6323</v>
      </c>
      <c r="BZ2559" t="s">
        <v>9995</v>
      </c>
      <c r="CA2559" t="s">
        <v>58</v>
      </c>
      <c r="CB2559" t="str">
        <f t="shared" si="678"/>
        <v>ZYRA_CLUSTER_5i5d100000k nrq=0</v>
      </c>
      <c r="CC2559">
        <f t="shared" si="679"/>
        <v>18</v>
      </c>
    </row>
    <row r="2560" spans="1:81" x14ac:dyDescent="0.4">
      <c r="A2560" t="s">
        <v>2550</v>
      </c>
      <c r="B2560" t="s">
        <v>58</v>
      </c>
      <c r="C2560" t="s">
        <v>96</v>
      </c>
      <c r="D2560" t="e">
        <f t="shared" si="663"/>
        <v>#NAME?</v>
      </c>
      <c r="E2560">
        <v>10000</v>
      </c>
      <c r="F2560" t="e">
        <f t="shared" si="664"/>
        <v>#NAME?</v>
      </c>
      <c r="G2560" t="s">
        <v>60</v>
      </c>
      <c r="H2560" t="e">
        <f t="shared" si="665"/>
        <v>#NAME?</v>
      </c>
      <c r="I2560" t="s">
        <v>61</v>
      </c>
      <c r="J2560" t="e">
        <f t="shared" si="666"/>
        <v>#NAME?</v>
      </c>
      <c r="K2560" t="s">
        <v>62</v>
      </c>
      <c r="L2560" t="e">
        <f t="shared" si="667"/>
        <v>#NAME?</v>
      </c>
      <c r="M2560" t="e">
        <f t="shared" si="668"/>
        <v>#NAME?</v>
      </c>
      <c r="N2560">
        <v>100000</v>
      </c>
      <c r="O2560" t="e">
        <f t="shared" si="669"/>
        <v>#NAME?</v>
      </c>
      <c r="P2560">
        <v>5</v>
      </c>
      <c r="Q2560" t="e">
        <f t="shared" si="670"/>
        <v>#NAME?</v>
      </c>
      <c r="R2560">
        <v>5</v>
      </c>
      <c r="S2560" t="e">
        <f t="shared" si="671"/>
        <v>#NAME?</v>
      </c>
      <c r="T2560">
        <v>0</v>
      </c>
      <c r="U2560" t="e">
        <f t="shared" si="672"/>
        <v>#NAME?</v>
      </c>
      <c r="V2560">
        <v>256</v>
      </c>
      <c r="W2560" t="e">
        <f t="shared" si="673"/>
        <v>#NAME?</v>
      </c>
      <c r="X2560">
        <v>18</v>
      </c>
      <c r="Y2560" t="e">
        <f t="shared" si="674"/>
        <v>#NAME?</v>
      </c>
      <c r="Z2560">
        <v>0</v>
      </c>
      <c r="AA2560" t="e">
        <f t="shared" si="675"/>
        <v>#NAME?</v>
      </c>
      <c r="AB2560">
        <v>48</v>
      </c>
      <c r="AC2560" t="e">
        <f t="shared" si="676"/>
        <v>#NAME?</v>
      </c>
      <c r="AD2560">
        <v>1</v>
      </c>
      <c r="AE2560" t="e">
        <f t="shared" si="677"/>
        <v>#NAME?</v>
      </c>
      <c r="AF2560" t="s">
        <v>65</v>
      </c>
      <c r="AG2560" t="s">
        <v>64</v>
      </c>
      <c r="AH2560">
        <v>17751177</v>
      </c>
      <c r="AI2560">
        <v>17756711</v>
      </c>
      <c r="AJ2560">
        <v>3550788</v>
      </c>
      <c r="AK2560">
        <v>35462311</v>
      </c>
      <c r="AL2560">
        <v>10000</v>
      </c>
      <c r="AR2560">
        <v>10000</v>
      </c>
      <c r="AS2560">
        <v>5871.482</v>
      </c>
      <c r="AT2560">
        <v>5</v>
      </c>
      <c r="AU2560">
        <v>100000</v>
      </c>
      <c r="AV2560">
        <v>18</v>
      </c>
      <c r="AW2560" t="s">
        <v>60</v>
      </c>
      <c r="AX2560" t="s">
        <v>61</v>
      </c>
      <c r="AY2560" t="s">
        <v>62</v>
      </c>
      <c r="BA2560">
        <v>8</v>
      </c>
      <c r="BB2560">
        <v>1</v>
      </c>
      <c r="BD2560">
        <v>8.8578200000000002</v>
      </c>
      <c r="BE2560">
        <v>6.3253299999999998E-2</v>
      </c>
      <c r="BF2560">
        <v>1347.32</v>
      </c>
      <c r="BH2560">
        <v>871.48199999999997</v>
      </c>
      <c r="BN2560">
        <v>354444817</v>
      </c>
      <c r="BO2560">
        <v>6657922</v>
      </c>
      <c r="BP2560">
        <v>178293</v>
      </c>
      <c r="BQ2560">
        <v>563</v>
      </c>
      <c r="BR2560">
        <v>6.4337900000000003E-2</v>
      </c>
      <c r="BY2560" t="s">
        <v>6324</v>
      </c>
      <c r="BZ2560" t="s">
        <v>9996</v>
      </c>
      <c r="CA2560" t="s">
        <v>58</v>
      </c>
      <c r="CB2560" t="str">
        <f t="shared" si="678"/>
        <v>ZYRA_CLUSTER_5i5d100000k nrq=0</v>
      </c>
      <c r="CC2560">
        <f t="shared" si="679"/>
        <v>18</v>
      </c>
    </row>
    <row r="2561" spans="1:81" x14ac:dyDescent="0.4">
      <c r="A2561" t="s">
        <v>2551</v>
      </c>
      <c r="B2561" t="s">
        <v>58</v>
      </c>
      <c r="C2561" t="s">
        <v>96</v>
      </c>
      <c r="D2561" t="e">
        <f t="shared" ref="D2561:D2624" si="680">-t</f>
        <v>#NAME?</v>
      </c>
      <c r="E2561">
        <v>10000</v>
      </c>
      <c r="F2561" t="e">
        <f t="shared" ref="F2561:F2624" si="681">-mr</f>
        <v>#NAME?</v>
      </c>
      <c r="G2561" t="s">
        <v>60</v>
      </c>
      <c r="H2561" t="e">
        <f t="shared" ref="H2561:H2624" si="682">-ma</f>
        <v>#NAME?</v>
      </c>
      <c r="I2561" t="s">
        <v>61</v>
      </c>
      <c r="J2561" t="e">
        <f t="shared" ref="J2561:J2624" si="683">-mp</f>
        <v>#NAME?</v>
      </c>
      <c r="K2561" t="s">
        <v>62</v>
      </c>
      <c r="L2561" t="e">
        <f t="shared" ref="L2561:L2624" si="684">-p</f>
        <v>#NAME?</v>
      </c>
      <c r="M2561" t="e">
        <f t="shared" ref="M2561:M2624" si="685">-k</f>
        <v>#NAME?</v>
      </c>
      <c r="N2561">
        <v>100000</v>
      </c>
      <c r="O2561" t="e">
        <f t="shared" ref="O2561:O2624" si="686">-i</f>
        <v>#NAME?</v>
      </c>
      <c r="P2561">
        <v>5</v>
      </c>
      <c r="Q2561" t="e">
        <f t="shared" ref="Q2561:Q2624" si="687">-d</f>
        <v>#NAME?</v>
      </c>
      <c r="R2561">
        <v>5</v>
      </c>
      <c r="S2561" t="e">
        <f t="shared" ref="S2561:S2624" si="688">-rq</f>
        <v>#NAME?</v>
      </c>
      <c r="T2561">
        <v>0</v>
      </c>
      <c r="U2561" t="e">
        <f t="shared" ref="U2561:U2624" si="689">-rqsize</f>
        <v>#NAME?</v>
      </c>
      <c r="V2561">
        <v>256</v>
      </c>
      <c r="W2561" t="e">
        <f t="shared" ref="W2561:W2624" si="690">-nwork</f>
        <v>#NAME?</v>
      </c>
      <c r="X2561">
        <v>18</v>
      </c>
      <c r="Y2561" t="e">
        <f t="shared" ref="Y2561:Y2624" si="691">-nrq</f>
        <v>#NAME?</v>
      </c>
      <c r="Z2561">
        <v>0</v>
      </c>
      <c r="AA2561" t="e">
        <f t="shared" ref="AA2561:AA2624" si="692">-seqwidth</f>
        <v>#NAME?</v>
      </c>
      <c r="AB2561">
        <v>48</v>
      </c>
      <c r="AC2561" t="e">
        <f t="shared" ref="AC2561:AC2624" si="693">-trial</f>
        <v>#NAME?</v>
      </c>
      <c r="AD2561">
        <v>2</v>
      </c>
      <c r="AE2561" t="e">
        <f t="shared" ref="AE2561:AE2624" si="694">-pinning</f>
        <v>#NAME?</v>
      </c>
      <c r="AF2561" t="s">
        <v>65</v>
      </c>
      <c r="AG2561" t="s">
        <v>64</v>
      </c>
      <c r="AH2561">
        <v>17950458</v>
      </c>
      <c r="AI2561">
        <v>17958635</v>
      </c>
      <c r="AJ2561">
        <v>3590909</v>
      </c>
      <c r="AK2561">
        <v>35866951</v>
      </c>
      <c r="AL2561">
        <v>10000</v>
      </c>
      <c r="AR2561">
        <v>10000</v>
      </c>
      <c r="AS2561">
        <v>5860.6210000000001</v>
      </c>
      <c r="AT2561">
        <v>5</v>
      </c>
      <c r="AU2561">
        <v>100000</v>
      </c>
      <c r="AV2561">
        <v>18</v>
      </c>
      <c r="AW2561" t="s">
        <v>60</v>
      </c>
      <c r="AX2561" t="s">
        <v>61</v>
      </c>
      <c r="AY2561" t="s">
        <v>62</v>
      </c>
      <c r="BA2561">
        <v>8</v>
      </c>
      <c r="BB2561">
        <v>1</v>
      </c>
      <c r="BD2561">
        <v>8.7918599999999998</v>
      </c>
      <c r="BE2561">
        <v>6.3535499999999995E-2</v>
      </c>
      <c r="BF2561">
        <v>1334.49</v>
      </c>
      <c r="BH2561">
        <v>860.62099999999998</v>
      </c>
      <c r="BN2561">
        <v>358490550</v>
      </c>
      <c r="BO2561">
        <v>6679797</v>
      </c>
      <c r="BP2561">
        <v>178969</v>
      </c>
      <c r="BQ2561">
        <v>588</v>
      </c>
      <c r="BR2561">
        <v>6.68049E-2</v>
      </c>
      <c r="BY2561" t="s">
        <v>6325</v>
      </c>
      <c r="BZ2561" t="s">
        <v>9997</v>
      </c>
      <c r="CA2561" t="s">
        <v>58</v>
      </c>
      <c r="CB2561" t="str">
        <f t="shared" si="678"/>
        <v>ZYRA_CLUSTER_5i5d100000k nrq=0</v>
      </c>
      <c r="CC2561">
        <f t="shared" si="679"/>
        <v>18</v>
      </c>
    </row>
    <row r="2562" spans="1:81" x14ac:dyDescent="0.4">
      <c r="A2562" t="s">
        <v>2552</v>
      </c>
      <c r="B2562" t="s">
        <v>58</v>
      </c>
      <c r="C2562" t="s">
        <v>3765</v>
      </c>
      <c r="D2562" t="e">
        <f t="shared" si="680"/>
        <v>#NAME?</v>
      </c>
      <c r="E2562">
        <v>10000</v>
      </c>
      <c r="F2562" t="e">
        <f t="shared" si="681"/>
        <v>#NAME?</v>
      </c>
      <c r="G2562" t="s">
        <v>60</v>
      </c>
      <c r="H2562" t="e">
        <f t="shared" si="682"/>
        <v>#NAME?</v>
      </c>
      <c r="I2562" t="s">
        <v>61</v>
      </c>
      <c r="J2562" t="e">
        <f t="shared" si="683"/>
        <v>#NAME?</v>
      </c>
      <c r="K2562" t="s">
        <v>62</v>
      </c>
      <c r="L2562" t="e">
        <f t="shared" si="684"/>
        <v>#NAME?</v>
      </c>
      <c r="M2562" t="e">
        <f t="shared" si="685"/>
        <v>#NAME?</v>
      </c>
      <c r="N2562">
        <v>100000</v>
      </c>
      <c r="O2562" t="e">
        <f t="shared" si="686"/>
        <v>#NAME?</v>
      </c>
      <c r="P2562">
        <v>5</v>
      </c>
      <c r="Q2562" t="e">
        <f t="shared" si="687"/>
        <v>#NAME?</v>
      </c>
      <c r="R2562">
        <v>5</v>
      </c>
      <c r="S2562" t="e">
        <f t="shared" si="688"/>
        <v>#NAME?</v>
      </c>
      <c r="T2562">
        <v>0</v>
      </c>
      <c r="U2562" t="e">
        <f t="shared" si="689"/>
        <v>#NAME?</v>
      </c>
      <c r="V2562">
        <v>256</v>
      </c>
      <c r="W2562" t="e">
        <f t="shared" si="690"/>
        <v>#NAME?</v>
      </c>
      <c r="X2562">
        <v>35</v>
      </c>
      <c r="Y2562" t="e">
        <f t="shared" si="691"/>
        <v>#NAME?</v>
      </c>
      <c r="Z2562">
        <v>1</v>
      </c>
      <c r="AA2562" t="e">
        <f t="shared" si="692"/>
        <v>#NAME?</v>
      </c>
      <c r="AB2562">
        <v>48</v>
      </c>
      <c r="AC2562" t="e">
        <f t="shared" si="693"/>
        <v>#NAME?</v>
      </c>
      <c r="AD2562">
        <v>2</v>
      </c>
      <c r="AE2562" t="e">
        <f t="shared" si="694"/>
        <v>#NAME?</v>
      </c>
      <c r="AF2562" t="s">
        <v>65</v>
      </c>
      <c r="AG2562" t="s">
        <v>64</v>
      </c>
      <c r="AH2562">
        <v>19934495</v>
      </c>
      <c r="AI2562">
        <v>19937497</v>
      </c>
      <c r="AJ2562">
        <v>3987199</v>
      </c>
      <c r="AK2562">
        <v>39821885</v>
      </c>
      <c r="AL2562">
        <v>10000</v>
      </c>
      <c r="AR2562">
        <v>10000</v>
      </c>
      <c r="AS2562">
        <v>51508.52</v>
      </c>
      <c r="AT2562">
        <v>5</v>
      </c>
      <c r="AU2562">
        <v>100000</v>
      </c>
      <c r="AV2562">
        <v>35</v>
      </c>
      <c r="AW2562" t="s">
        <v>60</v>
      </c>
      <c r="AX2562" t="s">
        <v>61</v>
      </c>
      <c r="AY2562" t="s">
        <v>62</v>
      </c>
      <c r="BA2562">
        <v>8</v>
      </c>
      <c r="BB2562">
        <v>1</v>
      </c>
      <c r="BD2562">
        <v>24.770800000000001</v>
      </c>
      <c r="BE2562">
        <v>0.231796</v>
      </c>
      <c r="BF2562">
        <v>2389.1999999999998</v>
      </c>
      <c r="BH2562">
        <v>1508.52</v>
      </c>
      <c r="BN2562">
        <v>551951</v>
      </c>
      <c r="BO2562">
        <v>397899063</v>
      </c>
      <c r="BP2562">
        <v>201575</v>
      </c>
      <c r="BQ2562">
        <v>26725</v>
      </c>
      <c r="BR2562">
        <v>0</v>
      </c>
      <c r="BY2562" t="s">
        <v>6326</v>
      </c>
      <c r="BZ2562" t="s">
        <v>9998</v>
      </c>
      <c r="CA2562" t="s">
        <v>58</v>
      </c>
      <c r="CB2562" t="str">
        <f t="shared" si="678"/>
        <v>ZYRA_CLUSTER_5i5d100000k nrq=1</v>
      </c>
      <c r="CC2562">
        <f t="shared" si="679"/>
        <v>36</v>
      </c>
    </row>
    <row r="2563" spans="1:81" x14ac:dyDescent="0.4">
      <c r="A2563" t="s">
        <v>2553</v>
      </c>
      <c r="B2563" t="s">
        <v>58</v>
      </c>
      <c r="C2563" t="s">
        <v>96</v>
      </c>
      <c r="D2563" t="e">
        <f t="shared" si="680"/>
        <v>#NAME?</v>
      </c>
      <c r="E2563">
        <v>10000</v>
      </c>
      <c r="F2563" t="e">
        <f t="shared" si="681"/>
        <v>#NAME?</v>
      </c>
      <c r="G2563" t="s">
        <v>60</v>
      </c>
      <c r="H2563" t="e">
        <f t="shared" si="682"/>
        <v>#NAME?</v>
      </c>
      <c r="I2563" t="s">
        <v>61</v>
      </c>
      <c r="J2563" t="e">
        <f t="shared" si="683"/>
        <v>#NAME?</v>
      </c>
      <c r="K2563" t="s">
        <v>62</v>
      </c>
      <c r="L2563" t="e">
        <f t="shared" si="684"/>
        <v>#NAME?</v>
      </c>
      <c r="M2563" t="e">
        <f t="shared" si="685"/>
        <v>#NAME?</v>
      </c>
      <c r="N2563">
        <v>100000</v>
      </c>
      <c r="O2563" t="e">
        <f t="shared" si="686"/>
        <v>#NAME?</v>
      </c>
      <c r="P2563">
        <v>5</v>
      </c>
      <c r="Q2563" t="e">
        <f t="shared" si="687"/>
        <v>#NAME?</v>
      </c>
      <c r="R2563">
        <v>5</v>
      </c>
      <c r="S2563" t="e">
        <f t="shared" si="688"/>
        <v>#NAME?</v>
      </c>
      <c r="T2563">
        <v>0</v>
      </c>
      <c r="U2563" t="e">
        <f t="shared" si="689"/>
        <v>#NAME?</v>
      </c>
      <c r="V2563">
        <v>256</v>
      </c>
      <c r="W2563" t="e">
        <f t="shared" si="690"/>
        <v>#NAME?</v>
      </c>
      <c r="X2563">
        <v>17</v>
      </c>
      <c r="Y2563" t="e">
        <f t="shared" si="691"/>
        <v>#NAME?</v>
      </c>
      <c r="Z2563">
        <v>1</v>
      </c>
      <c r="AA2563" t="e">
        <f t="shared" si="692"/>
        <v>#NAME?</v>
      </c>
      <c r="AB2563">
        <v>48</v>
      </c>
      <c r="AC2563" t="e">
        <f t="shared" si="693"/>
        <v>#NAME?</v>
      </c>
      <c r="AD2563">
        <v>0</v>
      </c>
      <c r="AE2563" t="e">
        <f t="shared" si="694"/>
        <v>#NAME?</v>
      </c>
      <c r="AF2563" t="s">
        <v>65</v>
      </c>
      <c r="AG2563" t="s">
        <v>64</v>
      </c>
      <c r="AH2563">
        <v>16983090</v>
      </c>
      <c r="AI2563">
        <v>16987386</v>
      </c>
      <c r="AJ2563">
        <v>3397047</v>
      </c>
      <c r="AK2563">
        <v>33928429</v>
      </c>
      <c r="AL2563">
        <v>10000</v>
      </c>
      <c r="AR2563">
        <v>10000</v>
      </c>
      <c r="AS2563">
        <v>51035.86</v>
      </c>
      <c r="AT2563">
        <v>5</v>
      </c>
      <c r="AU2563">
        <v>100000</v>
      </c>
      <c r="AV2563">
        <v>17</v>
      </c>
      <c r="AW2563" t="s">
        <v>60</v>
      </c>
      <c r="AX2563" t="s">
        <v>61</v>
      </c>
      <c r="AY2563" t="s">
        <v>62</v>
      </c>
      <c r="BA2563">
        <v>8</v>
      </c>
      <c r="BB2563">
        <v>1</v>
      </c>
      <c r="BD2563">
        <v>8.55105</v>
      </c>
      <c r="BE2563">
        <v>7.8656400000000001E-2</v>
      </c>
      <c r="BF2563">
        <v>1401.96</v>
      </c>
      <c r="BH2563">
        <v>1035.8599999999999</v>
      </c>
      <c r="BN2563">
        <v>339114760</v>
      </c>
      <c r="BO2563">
        <v>6303178</v>
      </c>
      <c r="BP2563">
        <v>169537</v>
      </c>
      <c r="BQ2563">
        <v>28197</v>
      </c>
      <c r="BR2563">
        <v>6.0060700000000002E-2</v>
      </c>
      <c r="BY2563" t="s">
        <v>6327</v>
      </c>
      <c r="BZ2563" t="s">
        <v>9999</v>
      </c>
      <c r="CA2563" t="s">
        <v>58</v>
      </c>
      <c r="CB2563" t="str">
        <f t="shared" ref="CB2563:CB2626" si="695">AF2563&amp;"_"&amp;P2563&amp;"i"&amp;R2563&amp;"d"&amp;N2563&amp;"k nrq="&amp;Z2563</f>
        <v>ZYRA_CLUSTER_5i5d100000k nrq=1</v>
      </c>
      <c r="CC2563">
        <f t="shared" ref="CC2563:CC2626" si="696">X2563+Z2563</f>
        <v>18</v>
      </c>
    </row>
    <row r="2564" spans="1:81" x14ac:dyDescent="0.4">
      <c r="A2564" t="s">
        <v>2554</v>
      </c>
      <c r="B2564" t="s">
        <v>58</v>
      </c>
      <c r="C2564" t="s">
        <v>96</v>
      </c>
      <c r="D2564" t="e">
        <f t="shared" si="680"/>
        <v>#NAME?</v>
      </c>
      <c r="E2564">
        <v>10000</v>
      </c>
      <c r="F2564" t="e">
        <f t="shared" si="681"/>
        <v>#NAME?</v>
      </c>
      <c r="G2564" t="s">
        <v>60</v>
      </c>
      <c r="H2564" t="e">
        <f t="shared" si="682"/>
        <v>#NAME?</v>
      </c>
      <c r="I2564" t="s">
        <v>61</v>
      </c>
      <c r="J2564" t="e">
        <f t="shared" si="683"/>
        <v>#NAME?</v>
      </c>
      <c r="K2564" t="s">
        <v>62</v>
      </c>
      <c r="L2564" t="e">
        <f t="shared" si="684"/>
        <v>#NAME?</v>
      </c>
      <c r="M2564" t="e">
        <f t="shared" si="685"/>
        <v>#NAME?</v>
      </c>
      <c r="N2564">
        <v>100000</v>
      </c>
      <c r="O2564" t="e">
        <f t="shared" si="686"/>
        <v>#NAME?</v>
      </c>
      <c r="P2564">
        <v>5</v>
      </c>
      <c r="Q2564" t="e">
        <f t="shared" si="687"/>
        <v>#NAME?</v>
      </c>
      <c r="R2564">
        <v>5</v>
      </c>
      <c r="S2564" t="e">
        <f t="shared" si="688"/>
        <v>#NAME?</v>
      </c>
      <c r="T2564">
        <v>0</v>
      </c>
      <c r="U2564" t="e">
        <f t="shared" si="689"/>
        <v>#NAME?</v>
      </c>
      <c r="V2564">
        <v>256</v>
      </c>
      <c r="W2564" t="e">
        <f t="shared" si="690"/>
        <v>#NAME?</v>
      </c>
      <c r="X2564">
        <v>17</v>
      </c>
      <c r="Y2564" t="e">
        <f t="shared" si="691"/>
        <v>#NAME?</v>
      </c>
      <c r="Z2564">
        <v>1</v>
      </c>
      <c r="AA2564" t="e">
        <f t="shared" si="692"/>
        <v>#NAME?</v>
      </c>
      <c r="AB2564">
        <v>48</v>
      </c>
      <c r="AC2564" t="e">
        <f t="shared" si="693"/>
        <v>#NAME?</v>
      </c>
      <c r="AD2564">
        <v>1</v>
      </c>
      <c r="AE2564" t="e">
        <f t="shared" si="694"/>
        <v>#NAME?</v>
      </c>
      <c r="AF2564" t="s">
        <v>65</v>
      </c>
      <c r="AG2564" t="s">
        <v>64</v>
      </c>
      <c r="AH2564">
        <v>17305392</v>
      </c>
      <c r="AI2564">
        <v>17301510</v>
      </c>
      <c r="AJ2564">
        <v>3460690</v>
      </c>
      <c r="AK2564">
        <v>34566281</v>
      </c>
      <c r="AL2564">
        <v>10000</v>
      </c>
      <c r="AR2564">
        <v>10000</v>
      </c>
      <c r="AS2564">
        <v>51009.11</v>
      </c>
      <c r="AT2564">
        <v>5</v>
      </c>
      <c r="AU2564">
        <v>100000</v>
      </c>
      <c r="AV2564">
        <v>17</v>
      </c>
      <c r="AW2564" t="s">
        <v>60</v>
      </c>
      <c r="AX2564" t="s">
        <v>61</v>
      </c>
      <c r="AY2564" t="s">
        <v>62</v>
      </c>
      <c r="BA2564">
        <v>8</v>
      </c>
      <c r="BB2564">
        <v>1</v>
      </c>
      <c r="BD2564">
        <v>8.5652500000000007</v>
      </c>
      <c r="BE2564">
        <v>8.0802399999999996E-2</v>
      </c>
      <c r="BF2564">
        <v>1376.45</v>
      </c>
      <c r="BH2564">
        <v>1009.11</v>
      </c>
      <c r="BN2564">
        <v>345490251</v>
      </c>
      <c r="BO2564">
        <v>6320117</v>
      </c>
      <c r="BP2564">
        <v>172567</v>
      </c>
      <c r="BQ2564">
        <v>26743</v>
      </c>
      <c r="BR2564">
        <v>5.9906800000000003E-2</v>
      </c>
      <c r="BY2564" t="s">
        <v>6328</v>
      </c>
      <c r="BZ2564" t="s">
        <v>10000</v>
      </c>
      <c r="CA2564" t="s">
        <v>58</v>
      </c>
      <c r="CB2564" t="str">
        <f t="shared" si="695"/>
        <v>ZYRA_CLUSTER_5i5d100000k nrq=1</v>
      </c>
      <c r="CC2564">
        <f t="shared" si="696"/>
        <v>18</v>
      </c>
    </row>
    <row r="2565" spans="1:81" x14ac:dyDescent="0.4">
      <c r="A2565" t="s">
        <v>2555</v>
      </c>
      <c r="B2565" t="s">
        <v>58</v>
      </c>
      <c r="C2565" t="s">
        <v>96</v>
      </c>
      <c r="D2565" t="e">
        <f t="shared" si="680"/>
        <v>#NAME?</v>
      </c>
      <c r="E2565">
        <v>10000</v>
      </c>
      <c r="F2565" t="e">
        <f t="shared" si="681"/>
        <v>#NAME?</v>
      </c>
      <c r="G2565" t="s">
        <v>60</v>
      </c>
      <c r="H2565" t="e">
        <f t="shared" si="682"/>
        <v>#NAME?</v>
      </c>
      <c r="I2565" t="s">
        <v>61</v>
      </c>
      <c r="J2565" t="e">
        <f t="shared" si="683"/>
        <v>#NAME?</v>
      </c>
      <c r="K2565" t="s">
        <v>62</v>
      </c>
      <c r="L2565" t="e">
        <f t="shared" si="684"/>
        <v>#NAME?</v>
      </c>
      <c r="M2565" t="e">
        <f t="shared" si="685"/>
        <v>#NAME?</v>
      </c>
      <c r="N2565">
        <v>100000</v>
      </c>
      <c r="O2565" t="e">
        <f t="shared" si="686"/>
        <v>#NAME?</v>
      </c>
      <c r="P2565">
        <v>5</v>
      </c>
      <c r="Q2565" t="e">
        <f t="shared" si="687"/>
        <v>#NAME?</v>
      </c>
      <c r="R2565">
        <v>5</v>
      </c>
      <c r="S2565" t="e">
        <f t="shared" si="688"/>
        <v>#NAME?</v>
      </c>
      <c r="T2565">
        <v>0</v>
      </c>
      <c r="U2565" t="e">
        <f t="shared" si="689"/>
        <v>#NAME?</v>
      </c>
      <c r="V2565">
        <v>256</v>
      </c>
      <c r="W2565" t="e">
        <f t="shared" si="690"/>
        <v>#NAME?</v>
      </c>
      <c r="X2565">
        <v>17</v>
      </c>
      <c r="Y2565" t="e">
        <f t="shared" si="691"/>
        <v>#NAME?</v>
      </c>
      <c r="Z2565">
        <v>1</v>
      </c>
      <c r="AA2565" t="e">
        <f t="shared" si="692"/>
        <v>#NAME?</v>
      </c>
      <c r="AB2565">
        <v>48</v>
      </c>
      <c r="AC2565" t="e">
        <f t="shared" si="693"/>
        <v>#NAME?</v>
      </c>
      <c r="AD2565">
        <v>2</v>
      </c>
      <c r="AE2565" t="e">
        <f t="shared" si="694"/>
        <v>#NAME?</v>
      </c>
      <c r="AF2565" t="s">
        <v>65</v>
      </c>
      <c r="AG2565" t="s">
        <v>64</v>
      </c>
      <c r="AH2565">
        <v>17082645</v>
      </c>
      <c r="AI2565">
        <v>17084607</v>
      </c>
      <c r="AJ2565">
        <v>3416725</v>
      </c>
      <c r="AK2565">
        <v>34122595</v>
      </c>
      <c r="AL2565">
        <v>10000</v>
      </c>
      <c r="AR2565">
        <v>10000</v>
      </c>
      <c r="AS2565">
        <v>51033.82</v>
      </c>
      <c r="AT2565">
        <v>5</v>
      </c>
      <c r="AU2565">
        <v>100000</v>
      </c>
      <c r="AV2565">
        <v>17</v>
      </c>
      <c r="AW2565" t="s">
        <v>60</v>
      </c>
      <c r="AX2565" t="s">
        <v>61</v>
      </c>
      <c r="AY2565" t="s">
        <v>62</v>
      </c>
      <c r="BA2565">
        <v>8</v>
      </c>
      <c r="BB2565">
        <v>1</v>
      </c>
      <c r="BD2565">
        <v>8.5453600000000005</v>
      </c>
      <c r="BE2565">
        <v>7.9477199999999998E-2</v>
      </c>
      <c r="BF2565">
        <v>1396.23</v>
      </c>
      <c r="BH2565">
        <v>1033.82</v>
      </c>
      <c r="BN2565">
        <v>341056435</v>
      </c>
      <c r="BO2565">
        <v>6171721</v>
      </c>
      <c r="BP2565">
        <v>169522</v>
      </c>
      <c r="BQ2565">
        <v>27413</v>
      </c>
      <c r="BR2565">
        <v>5.9880900000000001E-2</v>
      </c>
      <c r="BY2565" t="s">
        <v>6329</v>
      </c>
      <c r="BZ2565" t="s">
        <v>10001</v>
      </c>
      <c r="CA2565" t="s">
        <v>58</v>
      </c>
      <c r="CB2565" t="str">
        <f t="shared" si="695"/>
        <v>ZYRA_CLUSTER_5i5d100000k nrq=1</v>
      </c>
      <c r="CC2565">
        <f t="shared" si="696"/>
        <v>18</v>
      </c>
    </row>
    <row r="2566" spans="1:81" x14ac:dyDescent="0.4">
      <c r="A2566" t="s">
        <v>2556</v>
      </c>
      <c r="B2566" t="s">
        <v>58</v>
      </c>
      <c r="C2566" t="s">
        <v>96</v>
      </c>
      <c r="D2566" t="e">
        <f t="shared" si="680"/>
        <v>#NAME?</v>
      </c>
      <c r="E2566">
        <v>10000</v>
      </c>
      <c r="F2566" t="e">
        <f t="shared" si="681"/>
        <v>#NAME?</v>
      </c>
      <c r="G2566" t="s">
        <v>60</v>
      </c>
      <c r="H2566" t="e">
        <f t="shared" si="682"/>
        <v>#NAME?</v>
      </c>
      <c r="I2566" t="s">
        <v>61</v>
      </c>
      <c r="J2566" t="e">
        <f t="shared" si="683"/>
        <v>#NAME?</v>
      </c>
      <c r="K2566" t="s">
        <v>62</v>
      </c>
      <c r="L2566" t="e">
        <f t="shared" si="684"/>
        <v>#NAME?</v>
      </c>
      <c r="M2566" t="e">
        <f t="shared" si="685"/>
        <v>#NAME?</v>
      </c>
      <c r="N2566">
        <v>100000</v>
      </c>
      <c r="O2566" t="e">
        <f t="shared" si="686"/>
        <v>#NAME?</v>
      </c>
      <c r="P2566">
        <v>5</v>
      </c>
      <c r="Q2566" t="e">
        <f t="shared" si="687"/>
        <v>#NAME?</v>
      </c>
      <c r="R2566">
        <v>5</v>
      </c>
      <c r="S2566" t="e">
        <f t="shared" si="688"/>
        <v>#NAME?</v>
      </c>
      <c r="T2566">
        <v>0</v>
      </c>
      <c r="U2566" t="e">
        <f t="shared" si="689"/>
        <v>#NAME?</v>
      </c>
      <c r="V2566">
        <v>256</v>
      </c>
      <c r="W2566" t="e">
        <f t="shared" si="690"/>
        <v>#NAME?</v>
      </c>
      <c r="X2566">
        <v>36</v>
      </c>
      <c r="Y2566" t="e">
        <f t="shared" si="691"/>
        <v>#NAME?</v>
      </c>
      <c r="Z2566">
        <v>0</v>
      </c>
      <c r="AA2566" t="e">
        <f t="shared" si="692"/>
        <v>#NAME?</v>
      </c>
      <c r="AB2566">
        <v>48</v>
      </c>
      <c r="AC2566" t="e">
        <f t="shared" si="693"/>
        <v>#NAME?</v>
      </c>
      <c r="AD2566">
        <v>0</v>
      </c>
      <c r="AE2566" t="e">
        <f t="shared" si="694"/>
        <v>#NAME?</v>
      </c>
      <c r="AF2566" t="s">
        <v>65</v>
      </c>
      <c r="AG2566" t="s">
        <v>64</v>
      </c>
      <c r="AH2566">
        <v>28684134</v>
      </c>
      <c r="AI2566">
        <v>28678858</v>
      </c>
      <c r="AJ2566">
        <v>5736299</v>
      </c>
      <c r="AK2566">
        <v>57294005</v>
      </c>
      <c r="AL2566">
        <v>10000</v>
      </c>
      <c r="AR2566">
        <v>10000</v>
      </c>
      <c r="AS2566">
        <v>5882.8670000000002</v>
      </c>
      <c r="AT2566">
        <v>5</v>
      </c>
      <c r="AU2566">
        <v>100000</v>
      </c>
      <c r="AV2566">
        <v>36</v>
      </c>
      <c r="AW2566" t="s">
        <v>60</v>
      </c>
      <c r="AX2566" t="s">
        <v>61</v>
      </c>
      <c r="AY2566" t="s">
        <v>62</v>
      </c>
      <c r="BA2566">
        <v>8</v>
      </c>
      <c r="BB2566">
        <v>1</v>
      </c>
      <c r="BD2566">
        <v>9.3465299999999996</v>
      </c>
      <c r="BE2566">
        <v>6.4160400000000006E-2</v>
      </c>
      <c r="BF2566">
        <v>1661.58</v>
      </c>
      <c r="BH2566">
        <v>882.86699999999996</v>
      </c>
      <c r="BN2566">
        <v>572627875</v>
      </c>
      <c r="BO2566">
        <v>21938026</v>
      </c>
      <c r="BP2566">
        <v>312176</v>
      </c>
      <c r="BQ2566">
        <v>2561</v>
      </c>
      <c r="BR2566">
        <v>0.1381</v>
      </c>
      <c r="BY2566" t="s">
        <v>6330</v>
      </c>
      <c r="BZ2566" t="s">
        <v>10002</v>
      </c>
      <c r="CA2566" t="s">
        <v>58</v>
      </c>
      <c r="CB2566" t="str">
        <f t="shared" si="695"/>
        <v>ZYRA_CLUSTER_5i5d100000k nrq=0</v>
      </c>
      <c r="CC2566">
        <f t="shared" si="696"/>
        <v>36</v>
      </c>
    </row>
    <row r="2567" spans="1:81" x14ac:dyDescent="0.4">
      <c r="A2567" t="s">
        <v>2997</v>
      </c>
      <c r="B2567" t="s">
        <v>58</v>
      </c>
      <c r="C2567" t="s">
        <v>67</v>
      </c>
      <c r="D2567" t="e">
        <f t="shared" si="680"/>
        <v>#NAME?</v>
      </c>
      <c r="E2567">
        <v>10000</v>
      </c>
      <c r="F2567" t="e">
        <f t="shared" si="681"/>
        <v>#NAME?</v>
      </c>
      <c r="G2567" t="s">
        <v>60</v>
      </c>
      <c r="H2567" t="e">
        <f t="shared" si="682"/>
        <v>#NAME?</v>
      </c>
      <c r="I2567" t="s">
        <v>61</v>
      </c>
      <c r="J2567" t="e">
        <f t="shared" si="683"/>
        <v>#NAME?</v>
      </c>
      <c r="K2567" t="s">
        <v>62</v>
      </c>
      <c r="L2567" t="e">
        <f t="shared" si="684"/>
        <v>#NAME?</v>
      </c>
      <c r="M2567" t="e">
        <f t="shared" si="685"/>
        <v>#NAME?</v>
      </c>
      <c r="N2567">
        <v>10000</v>
      </c>
      <c r="O2567" t="e">
        <f t="shared" si="686"/>
        <v>#NAME?</v>
      </c>
      <c r="P2567">
        <v>5</v>
      </c>
      <c r="Q2567" t="e">
        <f t="shared" si="687"/>
        <v>#NAME?</v>
      </c>
      <c r="R2567">
        <v>5</v>
      </c>
      <c r="S2567" t="e">
        <f t="shared" si="688"/>
        <v>#NAME?</v>
      </c>
      <c r="T2567">
        <v>0</v>
      </c>
      <c r="U2567" t="e">
        <f t="shared" si="689"/>
        <v>#NAME?</v>
      </c>
      <c r="V2567">
        <v>256</v>
      </c>
      <c r="W2567" t="e">
        <f t="shared" si="690"/>
        <v>#NAME?</v>
      </c>
      <c r="X2567">
        <v>72</v>
      </c>
      <c r="Y2567" t="e">
        <f t="shared" si="691"/>
        <v>#NAME?</v>
      </c>
      <c r="Z2567">
        <v>0</v>
      </c>
      <c r="AA2567" t="e">
        <f t="shared" si="692"/>
        <v>#NAME?</v>
      </c>
      <c r="AB2567">
        <v>48</v>
      </c>
      <c r="AC2567" t="e">
        <f t="shared" si="693"/>
        <v>#NAME?</v>
      </c>
      <c r="AD2567">
        <v>1</v>
      </c>
      <c r="AE2567" t="e">
        <f t="shared" si="694"/>
        <v>#NAME?</v>
      </c>
      <c r="AF2567" t="s">
        <v>65</v>
      </c>
      <c r="AG2567" t="s">
        <v>64</v>
      </c>
      <c r="AH2567">
        <v>45112511</v>
      </c>
      <c r="AI2567">
        <v>45112389</v>
      </c>
      <c r="AJ2567">
        <v>9022490</v>
      </c>
      <c r="AK2567">
        <v>90129568</v>
      </c>
      <c r="AL2567">
        <v>10000</v>
      </c>
      <c r="AR2567">
        <v>10000</v>
      </c>
      <c r="AS2567">
        <v>51532.04</v>
      </c>
      <c r="AT2567">
        <v>5</v>
      </c>
      <c r="AU2567">
        <v>10000</v>
      </c>
      <c r="AV2567">
        <v>72</v>
      </c>
      <c r="AW2567" t="s">
        <v>60</v>
      </c>
      <c r="AX2567" t="s">
        <v>61</v>
      </c>
      <c r="AY2567" t="s">
        <v>62</v>
      </c>
      <c r="BA2567">
        <v>8</v>
      </c>
      <c r="BB2567">
        <v>1</v>
      </c>
      <c r="BD2567">
        <v>3.0440499999999999</v>
      </c>
      <c r="BE2567">
        <v>0.45230500000000001</v>
      </c>
      <c r="BF2567">
        <v>2106.42</v>
      </c>
      <c r="BH2567">
        <v>1532.04</v>
      </c>
      <c r="BN2567">
        <v>900753542</v>
      </c>
      <c r="BO2567">
        <v>131627207</v>
      </c>
      <c r="BP2567">
        <v>542145</v>
      </c>
      <c r="BQ2567">
        <v>0</v>
      </c>
      <c r="BR2567">
        <v>2.5747800000000001</v>
      </c>
      <c r="BY2567" t="s">
        <v>6331</v>
      </c>
      <c r="BZ2567" t="s">
        <v>10003</v>
      </c>
      <c r="CA2567" t="s">
        <v>58</v>
      </c>
      <c r="CB2567" t="str">
        <f t="shared" si="695"/>
        <v>ZYRA_CLUSTER_5i5d10000k nrq=0</v>
      </c>
      <c r="CC2567">
        <f t="shared" si="696"/>
        <v>72</v>
      </c>
    </row>
    <row r="2568" spans="1:81" x14ac:dyDescent="0.4">
      <c r="A2568" t="s">
        <v>2557</v>
      </c>
      <c r="B2568" t="s">
        <v>58</v>
      </c>
      <c r="C2568" t="s">
        <v>96</v>
      </c>
      <c r="D2568" t="e">
        <f t="shared" si="680"/>
        <v>#NAME?</v>
      </c>
      <c r="E2568">
        <v>10000</v>
      </c>
      <c r="F2568" t="e">
        <f t="shared" si="681"/>
        <v>#NAME?</v>
      </c>
      <c r="G2568" t="s">
        <v>60</v>
      </c>
      <c r="H2568" t="e">
        <f t="shared" si="682"/>
        <v>#NAME?</v>
      </c>
      <c r="I2568" t="s">
        <v>61</v>
      </c>
      <c r="J2568" t="e">
        <f t="shared" si="683"/>
        <v>#NAME?</v>
      </c>
      <c r="K2568" t="s">
        <v>62</v>
      </c>
      <c r="L2568" t="e">
        <f t="shared" si="684"/>
        <v>#NAME?</v>
      </c>
      <c r="M2568" t="e">
        <f t="shared" si="685"/>
        <v>#NAME?</v>
      </c>
      <c r="N2568">
        <v>100000</v>
      </c>
      <c r="O2568" t="e">
        <f t="shared" si="686"/>
        <v>#NAME?</v>
      </c>
      <c r="P2568">
        <v>5</v>
      </c>
      <c r="Q2568" t="e">
        <f t="shared" si="687"/>
        <v>#NAME?</v>
      </c>
      <c r="R2568">
        <v>5</v>
      </c>
      <c r="S2568" t="e">
        <f t="shared" si="688"/>
        <v>#NAME?</v>
      </c>
      <c r="T2568">
        <v>0</v>
      </c>
      <c r="U2568" t="e">
        <f t="shared" si="689"/>
        <v>#NAME?</v>
      </c>
      <c r="V2568">
        <v>256</v>
      </c>
      <c r="W2568" t="e">
        <f t="shared" si="690"/>
        <v>#NAME?</v>
      </c>
      <c r="X2568">
        <v>36</v>
      </c>
      <c r="Y2568" t="e">
        <f t="shared" si="691"/>
        <v>#NAME?</v>
      </c>
      <c r="Z2568">
        <v>0</v>
      </c>
      <c r="AA2568" t="e">
        <f t="shared" si="692"/>
        <v>#NAME?</v>
      </c>
      <c r="AB2568">
        <v>48</v>
      </c>
      <c r="AC2568" t="e">
        <f t="shared" si="693"/>
        <v>#NAME?</v>
      </c>
      <c r="AD2568">
        <v>1</v>
      </c>
      <c r="AE2568" t="e">
        <f t="shared" si="694"/>
        <v>#NAME?</v>
      </c>
      <c r="AF2568" t="s">
        <v>65</v>
      </c>
      <c r="AG2568" t="s">
        <v>64</v>
      </c>
      <c r="AH2568">
        <v>29342875</v>
      </c>
      <c r="AI2568">
        <v>29339894</v>
      </c>
      <c r="AJ2568">
        <v>5868276</v>
      </c>
      <c r="AK2568">
        <v>58612752</v>
      </c>
      <c r="AL2568">
        <v>10000</v>
      </c>
      <c r="AR2568">
        <v>10000</v>
      </c>
      <c r="AS2568">
        <v>5835.0839999999998</v>
      </c>
      <c r="AT2568">
        <v>5</v>
      </c>
      <c r="AU2568">
        <v>100000</v>
      </c>
      <c r="AV2568">
        <v>36</v>
      </c>
      <c r="AW2568" t="s">
        <v>60</v>
      </c>
      <c r="AX2568" t="s">
        <v>61</v>
      </c>
      <c r="AY2568" t="s">
        <v>62</v>
      </c>
      <c r="BA2568">
        <v>8</v>
      </c>
      <c r="BB2568">
        <v>1</v>
      </c>
      <c r="BD2568">
        <v>9.2972800000000007</v>
      </c>
      <c r="BE2568">
        <v>6.51505E-2</v>
      </c>
      <c r="BF2568">
        <v>1624.38</v>
      </c>
      <c r="BH2568">
        <v>835.08399999999995</v>
      </c>
      <c r="BN2568">
        <v>585810843</v>
      </c>
      <c r="BO2568">
        <v>20245578</v>
      </c>
      <c r="BP2568">
        <v>316682</v>
      </c>
      <c r="BQ2568">
        <v>2296</v>
      </c>
      <c r="BR2568">
        <v>0.13571900000000001</v>
      </c>
      <c r="BY2568" t="s">
        <v>6332</v>
      </c>
      <c r="BZ2568" t="s">
        <v>10004</v>
      </c>
      <c r="CA2568" t="s">
        <v>58</v>
      </c>
      <c r="CB2568" t="str">
        <f t="shared" si="695"/>
        <v>ZYRA_CLUSTER_5i5d100000k nrq=0</v>
      </c>
      <c r="CC2568">
        <f t="shared" si="696"/>
        <v>36</v>
      </c>
    </row>
    <row r="2569" spans="1:81" x14ac:dyDescent="0.4">
      <c r="A2569" t="s">
        <v>2558</v>
      </c>
      <c r="B2569" t="s">
        <v>58</v>
      </c>
      <c r="C2569" t="s">
        <v>96</v>
      </c>
      <c r="D2569" t="e">
        <f t="shared" si="680"/>
        <v>#NAME?</v>
      </c>
      <c r="E2569">
        <v>10000</v>
      </c>
      <c r="F2569" t="e">
        <f t="shared" si="681"/>
        <v>#NAME?</v>
      </c>
      <c r="G2569" t="s">
        <v>60</v>
      </c>
      <c r="H2569" t="e">
        <f t="shared" si="682"/>
        <v>#NAME?</v>
      </c>
      <c r="I2569" t="s">
        <v>61</v>
      </c>
      <c r="J2569" t="e">
        <f t="shared" si="683"/>
        <v>#NAME?</v>
      </c>
      <c r="K2569" t="s">
        <v>62</v>
      </c>
      <c r="L2569" t="e">
        <f t="shared" si="684"/>
        <v>#NAME?</v>
      </c>
      <c r="M2569" t="e">
        <f t="shared" si="685"/>
        <v>#NAME?</v>
      </c>
      <c r="N2569">
        <v>100000</v>
      </c>
      <c r="O2569" t="e">
        <f t="shared" si="686"/>
        <v>#NAME?</v>
      </c>
      <c r="P2569">
        <v>5</v>
      </c>
      <c r="Q2569" t="e">
        <f t="shared" si="687"/>
        <v>#NAME?</v>
      </c>
      <c r="R2569">
        <v>5</v>
      </c>
      <c r="S2569" t="e">
        <f t="shared" si="688"/>
        <v>#NAME?</v>
      </c>
      <c r="T2569">
        <v>0</v>
      </c>
      <c r="U2569" t="e">
        <f t="shared" si="689"/>
        <v>#NAME?</v>
      </c>
      <c r="V2569">
        <v>256</v>
      </c>
      <c r="W2569" t="e">
        <f t="shared" si="690"/>
        <v>#NAME?</v>
      </c>
      <c r="X2569">
        <v>36</v>
      </c>
      <c r="Y2569" t="e">
        <f t="shared" si="691"/>
        <v>#NAME?</v>
      </c>
      <c r="Z2569">
        <v>0</v>
      </c>
      <c r="AA2569" t="e">
        <f t="shared" si="692"/>
        <v>#NAME?</v>
      </c>
      <c r="AB2569">
        <v>48</v>
      </c>
      <c r="AC2569" t="e">
        <f t="shared" si="693"/>
        <v>#NAME?</v>
      </c>
      <c r="AD2569">
        <v>2</v>
      </c>
      <c r="AE2569" t="e">
        <f t="shared" si="694"/>
        <v>#NAME?</v>
      </c>
      <c r="AF2569" t="s">
        <v>65</v>
      </c>
      <c r="AG2569" t="s">
        <v>64</v>
      </c>
      <c r="AH2569">
        <v>29261177</v>
      </c>
      <c r="AI2569">
        <v>29258312</v>
      </c>
      <c r="AJ2569">
        <v>5851948</v>
      </c>
      <c r="AK2569">
        <v>58445958</v>
      </c>
      <c r="AL2569">
        <v>10000</v>
      </c>
      <c r="AR2569">
        <v>10000</v>
      </c>
      <c r="AS2569">
        <v>5841.1850000000004</v>
      </c>
      <c r="AT2569">
        <v>5</v>
      </c>
      <c r="AU2569">
        <v>100000</v>
      </c>
      <c r="AV2569">
        <v>36</v>
      </c>
      <c r="AW2569" t="s">
        <v>60</v>
      </c>
      <c r="AX2569" t="s">
        <v>61</v>
      </c>
      <c r="AY2569" t="s">
        <v>62</v>
      </c>
      <c r="BA2569">
        <v>8</v>
      </c>
      <c r="BB2569">
        <v>1</v>
      </c>
      <c r="BD2569">
        <v>9.2795799999999993</v>
      </c>
      <c r="BE2569">
        <v>6.8685800000000005E-2</v>
      </c>
      <c r="BF2569">
        <v>1629.22</v>
      </c>
      <c r="BH2569">
        <v>841.18499999999995</v>
      </c>
      <c r="BN2569">
        <v>584145077</v>
      </c>
      <c r="BO2569">
        <v>20605333</v>
      </c>
      <c r="BP2569">
        <v>314512</v>
      </c>
      <c r="BQ2569">
        <v>2660</v>
      </c>
      <c r="BR2569">
        <v>0.13713400000000001</v>
      </c>
      <c r="BY2569" t="s">
        <v>6333</v>
      </c>
      <c r="BZ2569" t="s">
        <v>10005</v>
      </c>
      <c r="CA2569" t="s">
        <v>58</v>
      </c>
      <c r="CB2569" t="str">
        <f t="shared" si="695"/>
        <v>ZYRA_CLUSTER_5i5d100000k nrq=0</v>
      </c>
      <c r="CC2569">
        <f t="shared" si="696"/>
        <v>36</v>
      </c>
    </row>
    <row r="2570" spans="1:81" x14ac:dyDescent="0.4">
      <c r="A2570" t="s">
        <v>2560</v>
      </c>
      <c r="B2570" t="s">
        <v>58</v>
      </c>
      <c r="C2570" t="s">
        <v>96</v>
      </c>
      <c r="D2570" t="e">
        <f t="shared" si="680"/>
        <v>#NAME?</v>
      </c>
      <c r="E2570">
        <v>10000</v>
      </c>
      <c r="F2570" t="e">
        <f t="shared" si="681"/>
        <v>#NAME?</v>
      </c>
      <c r="G2570" t="s">
        <v>60</v>
      </c>
      <c r="H2570" t="e">
        <f t="shared" si="682"/>
        <v>#NAME?</v>
      </c>
      <c r="I2570" t="s">
        <v>61</v>
      </c>
      <c r="J2570" t="e">
        <f t="shared" si="683"/>
        <v>#NAME?</v>
      </c>
      <c r="K2570" t="s">
        <v>62</v>
      </c>
      <c r="L2570" t="e">
        <f t="shared" si="684"/>
        <v>#NAME?</v>
      </c>
      <c r="M2570" t="e">
        <f t="shared" si="685"/>
        <v>#NAME?</v>
      </c>
      <c r="N2570">
        <v>100000</v>
      </c>
      <c r="O2570" t="e">
        <f t="shared" si="686"/>
        <v>#NAME?</v>
      </c>
      <c r="P2570">
        <v>5</v>
      </c>
      <c r="Q2570" t="e">
        <f t="shared" si="687"/>
        <v>#NAME?</v>
      </c>
      <c r="R2570">
        <v>5</v>
      </c>
      <c r="S2570" t="e">
        <f t="shared" si="688"/>
        <v>#NAME?</v>
      </c>
      <c r="T2570">
        <v>0</v>
      </c>
      <c r="U2570" t="e">
        <f t="shared" si="689"/>
        <v>#NAME?</v>
      </c>
      <c r="V2570">
        <v>256</v>
      </c>
      <c r="W2570" t="e">
        <f t="shared" si="690"/>
        <v>#NAME?</v>
      </c>
      <c r="X2570">
        <v>35</v>
      </c>
      <c r="Y2570" t="e">
        <f t="shared" si="691"/>
        <v>#NAME?</v>
      </c>
      <c r="Z2570">
        <v>1</v>
      </c>
      <c r="AA2570" t="e">
        <f t="shared" si="692"/>
        <v>#NAME?</v>
      </c>
      <c r="AB2570">
        <v>48</v>
      </c>
      <c r="AC2570" t="e">
        <f t="shared" si="693"/>
        <v>#NAME?</v>
      </c>
      <c r="AD2570">
        <v>0</v>
      </c>
      <c r="AE2570" t="e">
        <f t="shared" si="694"/>
        <v>#NAME?</v>
      </c>
      <c r="AF2570" t="s">
        <v>65</v>
      </c>
      <c r="AG2570" t="s">
        <v>64</v>
      </c>
      <c r="AH2570">
        <v>28565845</v>
      </c>
      <c r="AI2570">
        <v>28573115</v>
      </c>
      <c r="AJ2570">
        <v>5713896</v>
      </c>
      <c r="AK2570">
        <v>57073670</v>
      </c>
      <c r="AL2570">
        <v>10000</v>
      </c>
      <c r="AR2570">
        <v>10000</v>
      </c>
      <c r="AS2570">
        <v>5904.6180000000004</v>
      </c>
      <c r="AT2570">
        <v>5</v>
      </c>
      <c r="AU2570">
        <v>100000</v>
      </c>
      <c r="AV2570">
        <v>35</v>
      </c>
      <c r="AW2570" t="s">
        <v>60</v>
      </c>
      <c r="AX2570" t="s">
        <v>61</v>
      </c>
      <c r="AY2570" t="s">
        <v>62</v>
      </c>
      <c r="BA2570">
        <v>8</v>
      </c>
      <c r="BB2570">
        <v>1</v>
      </c>
      <c r="BD2570">
        <v>9.2032299999999996</v>
      </c>
      <c r="BE2570">
        <v>8.4108799999999997E-2</v>
      </c>
      <c r="BF2570">
        <v>1674.97</v>
      </c>
      <c r="BH2570">
        <v>904.61800000000005</v>
      </c>
      <c r="BN2570">
        <v>570438167</v>
      </c>
      <c r="BO2570">
        <v>18480763</v>
      </c>
      <c r="BP2570">
        <v>298538</v>
      </c>
      <c r="BQ2570">
        <v>30259</v>
      </c>
      <c r="BR2570">
        <v>0.12732199999999999</v>
      </c>
      <c r="BY2570" t="s">
        <v>6334</v>
      </c>
      <c r="BZ2570" t="s">
        <v>10006</v>
      </c>
      <c r="CA2570" t="s">
        <v>58</v>
      </c>
      <c r="CB2570" t="str">
        <f t="shared" si="695"/>
        <v>ZYRA_CLUSTER_5i5d100000k nrq=1</v>
      </c>
      <c r="CC2570">
        <f t="shared" si="696"/>
        <v>36</v>
      </c>
    </row>
    <row r="2571" spans="1:81" x14ac:dyDescent="0.4">
      <c r="A2571" t="s">
        <v>2561</v>
      </c>
      <c r="B2571" t="s">
        <v>58</v>
      </c>
      <c r="C2571" t="s">
        <v>96</v>
      </c>
      <c r="D2571" t="e">
        <f t="shared" si="680"/>
        <v>#NAME?</v>
      </c>
      <c r="E2571">
        <v>10000</v>
      </c>
      <c r="F2571" t="e">
        <f t="shared" si="681"/>
        <v>#NAME?</v>
      </c>
      <c r="G2571" t="s">
        <v>60</v>
      </c>
      <c r="H2571" t="e">
        <f t="shared" si="682"/>
        <v>#NAME?</v>
      </c>
      <c r="I2571" t="s">
        <v>61</v>
      </c>
      <c r="J2571" t="e">
        <f t="shared" si="683"/>
        <v>#NAME?</v>
      </c>
      <c r="K2571" t="s">
        <v>62</v>
      </c>
      <c r="L2571" t="e">
        <f t="shared" si="684"/>
        <v>#NAME?</v>
      </c>
      <c r="M2571" t="e">
        <f t="shared" si="685"/>
        <v>#NAME?</v>
      </c>
      <c r="N2571">
        <v>100000</v>
      </c>
      <c r="O2571" t="e">
        <f t="shared" si="686"/>
        <v>#NAME?</v>
      </c>
      <c r="P2571">
        <v>5</v>
      </c>
      <c r="Q2571" t="e">
        <f t="shared" si="687"/>
        <v>#NAME?</v>
      </c>
      <c r="R2571">
        <v>5</v>
      </c>
      <c r="S2571" t="e">
        <f t="shared" si="688"/>
        <v>#NAME?</v>
      </c>
      <c r="T2571">
        <v>0</v>
      </c>
      <c r="U2571" t="e">
        <f t="shared" si="689"/>
        <v>#NAME?</v>
      </c>
      <c r="V2571">
        <v>256</v>
      </c>
      <c r="W2571" t="e">
        <f t="shared" si="690"/>
        <v>#NAME?</v>
      </c>
      <c r="X2571">
        <v>35</v>
      </c>
      <c r="Y2571" t="e">
        <f t="shared" si="691"/>
        <v>#NAME?</v>
      </c>
      <c r="Z2571">
        <v>1</v>
      </c>
      <c r="AA2571" t="e">
        <f t="shared" si="692"/>
        <v>#NAME?</v>
      </c>
      <c r="AB2571">
        <v>48</v>
      </c>
      <c r="AC2571" t="e">
        <f t="shared" si="693"/>
        <v>#NAME?</v>
      </c>
      <c r="AD2571">
        <v>1</v>
      </c>
      <c r="AE2571" t="e">
        <f t="shared" si="694"/>
        <v>#NAME?</v>
      </c>
      <c r="AF2571" t="s">
        <v>65</v>
      </c>
      <c r="AG2571" t="s">
        <v>64</v>
      </c>
      <c r="AH2571">
        <v>28299805</v>
      </c>
      <c r="AI2571">
        <v>28290928</v>
      </c>
      <c r="AJ2571">
        <v>5659073</v>
      </c>
      <c r="AK2571">
        <v>56530223</v>
      </c>
      <c r="AL2571">
        <v>10000</v>
      </c>
      <c r="AR2571">
        <v>10000</v>
      </c>
      <c r="AS2571">
        <v>5925.3459999999995</v>
      </c>
      <c r="AT2571">
        <v>5</v>
      </c>
      <c r="AU2571">
        <v>100000</v>
      </c>
      <c r="AV2571">
        <v>35</v>
      </c>
      <c r="AW2571" t="s">
        <v>60</v>
      </c>
      <c r="AX2571" t="s">
        <v>61</v>
      </c>
      <c r="AY2571" t="s">
        <v>62</v>
      </c>
      <c r="BA2571">
        <v>8</v>
      </c>
      <c r="BB2571">
        <v>1</v>
      </c>
      <c r="BD2571">
        <v>9.1885899999999996</v>
      </c>
      <c r="BE2571">
        <v>8.0684699999999998E-2</v>
      </c>
      <c r="BF2571">
        <v>1682.07</v>
      </c>
      <c r="BH2571">
        <v>925.346</v>
      </c>
      <c r="BN2571">
        <v>565010427</v>
      </c>
      <c r="BO2571">
        <v>19122949</v>
      </c>
      <c r="BP2571">
        <v>291806</v>
      </c>
      <c r="BQ2571">
        <v>35308</v>
      </c>
      <c r="BR2571">
        <v>0.13214200000000001</v>
      </c>
      <c r="BY2571" t="s">
        <v>6335</v>
      </c>
      <c r="BZ2571" t="s">
        <v>10007</v>
      </c>
      <c r="CA2571" t="s">
        <v>58</v>
      </c>
      <c r="CB2571" t="str">
        <f t="shared" si="695"/>
        <v>ZYRA_CLUSTER_5i5d100000k nrq=1</v>
      </c>
      <c r="CC2571">
        <f t="shared" si="696"/>
        <v>36</v>
      </c>
    </row>
    <row r="2572" spans="1:81" x14ac:dyDescent="0.4">
      <c r="A2572" t="s">
        <v>2562</v>
      </c>
      <c r="B2572" t="s">
        <v>58</v>
      </c>
      <c r="C2572" t="s">
        <v>96</v>
      </c>
      <c r="D2572" t="e">
        <f t="shared" si="680"/>
        <v>#NAME?</v>
      </c>
      <c r="E2572">
        <v>10000</v>
      </c>
      <c r="F2572" t="e">
        <f t="shared" si="681"/>
        <v>#NAME?</v>
      </c>
      <c r="G2572" t="s">
        <v>60</v>
      </c>
      <c r="H2572" t="e">
        <f t="shared" si="682"/>
        <v>#NAME?</v>
      </c>
      <c r="I2572" t="s">
        <v>61</v>
      </c>
      <c r="J2572" t="e">
        <f t="shared" si="683"/>
        <v>#NAME?</v>
      </c>
      <c r="K2572" t="s">
        <v>62</v>
      </c>
      <c r="L2572" t="e">
        <f t="shared" si="684"/>
        <v>#NAME?</v>
      </c>
      <c r="M2572" t="e">
        <f t="shared" si="685"/>
        <v>#NAME?</v>
      </c>
      <c r="N2572">
        <v>100000</v>
      </c>
      <c r="O2572" t="e">
        <f t="shared" si="686"/>
        <v>#NAME?</v>
      </c>
      <c r="P2572">
        <v>5</v>
      </c>
      <c r="Q2572" t="e">
        <f t="shared" si="687"/>
        <v>#NAME?</v>
      </c>
      <c r="R2572">
        <v>5</v>
      </c>
      <c r="S2572" t="e">
        <f t="shared" si="688"/>
        <v>#NAME?</v>
      </c>
      <c r="T2572">
        <v>0</v>
      </c>
      <c r="U2572" t="e">
        <f t="shared" si="689"/>
        <v>#NAME?</v>
      </c>
      <c r="V2572">
        <v>256</v>
      </c>
      <c r="W2572" t="e">
        <f t="shared" si="690"/>
        <v>#NAME?</v>
      </c>
      <c r="X2572">
        <v>35</v>
      </c>
      <c r="Y2572" t="e">
        <f t="shared" si="691"/>
        <v>#NAME?</v>
      </c>
      <c r="Z2572">
        <v>1</v>
      </c>
      <c r="AA2572" t="e">
        <f t="shared" si="692"/>
        <v>#NAME?</v>
      </c>
      <c r="AB2572">
        <v>48</v>
      </c>
      <c r="AC2572" t="e">
        <f t="shared" si="693"/>
        <v>#NAME?</v>
      </c>
      <c r="AD2572">
        <v>2</v>
      </c>
      <c r="AE2572" t="e">
        <f t="shared" si="694"/>
        <v>#NAME?</v>
      </c>
      <c r="AF2572" t="s">
        <v>65</v>
      </c>
      <c r="AG2572" t="s">
        <v>64</v>
      </c>
      <c r="AH2572">
        <v>28334608</v>
      </c>
      <c r="AI2572">
        <v>28346605</v>
      </c>
      <c r="AJ2572">
        <v>5668121</v>
      </c>
      <c r="AK2572">
        <v>56614445</v>
      </c>
      <c r="AL2572">
        <v>10000</v>
      </c>
      <c r="AR2572">
        <v>10000</v>
      </c>
      <c r="AS2572">
        <v>5940.7719999999999</v>
      </c>
      <c r="AT2572">
        <v>5</v>
      </c>
      <c r="AU2572">
        <v>100000</v>
      </c>
      <c r="AV2572">
        <v>35</v>
      </c>
      <c r="AW2572" t="s">
        <v>60</v>
      </c>
      <c r="AX2572" t="s">
        <v>61</v>
      </c>
      <c r="AY2572" t="s">
        <v>62</v>
      </c>
      <c r="BA2572">
        <v>8</v>
      </c>
      <c r="BB2572">
        <v>1</v>
      </c>
      <c r="BD2572">
        <v>9.2102699999999995</v>
      </c>
      <c r="BE2572">
        <v>7.9389000000000001E-2</v>
      </c>
      <c r="BF2572">
        <v>1680.98</v>
      </c>
      <c r="BH2572">
        <v>940.77200000000005</v>
      </c>
      <c r="BN2572">
        <v>565853120</v>
      </c>
      <c r="BO2572">
        <v>18501774</v>
      </c>
      <c r="BP2572">
        <v>291330</v>
      </c>
      <c r="BQ2572">
        <v>35521</v>
      </c>
      <c r="BR2572">
        <v>0.133218</v>
      </c>
      <c r="BY2572" t="s">
        <v>6336</v>
      </c>
      <c r="BZ2572" t="s">
        <v>10008</v>
      </c>
      <c r="CA2572" t="s">
        <v>58</v>
      </c>
      <c r="CB2572" t="str">
        <f t="shared" si="695"/>
        <v>ZYRA_CLUSTER_5i5d100000k nrq=1</v>
      </c>
      <c r="CC2572">
        <f t="shared" si="696"/>
        <v>36</v>
      </c>
    </row>
    <row r="2573" spans="1:81" x14ac:dyDescent="0.4">
      <c r="A2573" t="s">
        <v>2563</v>
      </c>
      <c r="B2573" t="s">
        <v>58</v>
      </c>
      <c r="C2573" t="s">
        <v>96</v>
      </c>
      <c r="D2573" t="e">
        <f t="shared" si="680"/>
        <v>#NAME?</v>
      </c>
      <c r="E2573">
        <v>10000</v>
      </c>
      <c r="F2573" t="e">
        <f t="shared" si="681"/>
        <v>#NAME?</v>
      </c>
      <c r="G2573" t="s">
        <v>60</v>
      </c>
      <c r="H2573" t="e">
        <f t="shared" si="682"/>
        <v>#NAME?</v>
      </c>
      <c r="I2573" t="s">
        <v>61</v>
      </c>
      <c r="J2573" t="e">
        <f t="shared" si="683"/>
        <v>#NAME?</v>
      </c>
      <c r="K2573" t="s">
        <v>62</v>
      </c>
      <c r="L2573" t="e">
        <f t="shared" si="684"/>
        <v>#NAME?</v>
      </c>
      <c r="M2573" t="e">
        <f t="shared" si="685"/>
        <v>#NAME?</v>
      </c>
      <c r="N2573">
        <v>100000</v>
      </c>
      <c r="O2573" t="e">
        <f t="shared" si="686"/>
        <v>#NAME?</v>
      </c>
      <c r="P2573">
        <v>5</v>
      </c>
      <c r="Q2573" t="e">
        <f t="shared" si="687"/>
        <v>#NAME?</v>
      </c>
      <c r="R2573">
        <v>5</v>
      </c>
      <c r="S2573" t="e">
        <f t="shared" si="688"/>
        <v>#NAME?</v>
      </c>
      <c r="T2573">
        <v>0</v>
      </c>
      <c r="U2573" t="e">
        <f t="shared" si="689"/>
        <v>#NAME?</v>
      </c>
      <c r="V2573">
        <v>256</v>
      </c>
      <c r="W2573" t="e">
        <f t="shared" si="690"/>
        <v>#NAME?</v>
      </c>
      <c r="X2573">
        <v>54</v>
      </c>
      <c r="Y2573" t="e">
        <f t="shared" si="691"/>
        <v>#NAME?</v>
      </c>
      <c r="Z2573">
        <v>0</v>
      </c>
      <c r="AA2573" t="e">
        <f t="shared" si="692"/>
        <v>#NAME?</v>
      </c>
      <c r="AB2573">
        <v>48</v>
      </c>
      <c r="AC2573" t="e">
        <f t="shared" si="693"/>
        <v>#NAME?</v>
      </c>
      <c r="AD2573">
        <v>0</v>
      </c>
      <c r="AE2573" t="e">
        <f t="shared" si="694"/>
        <v>#NAME?</v>
      </c>
      <c r="AF2573" t="s">
        <v>65</v>
      </c>
      <c r="AG2573" t="s">
        <v>64</v>
      </c>
      <c r="AH2573">
        <v>35155191</v>
      </c>
      <c r="AI2573">
        <v>35158689</v>
      </c>
      <c r="AJ2573">
        <v>7031388</v>
      </c>
      <c r="AK2573">
        <v>70218490</v>
      </c>
      <c r="AL2573">
        <v>10000</v>
      </c>
      <c r="AR2573">
        <v>10000</v>
      </c>
      <c r="AS2573">
        <v>5915.741</v>
      </c>
      <c r="AT2573">
        <v>5</v>
      </c>
      <c r="AU2573">
        <v>100000</v>
      </c>
      <c r="AV2573">
        <v>54</v>
      </c>
      <c r="AW2573" t="s">
        <v>60</v>
      </c>
      <c r="AX2573" t="s">
        <v>61</v>
      </c>
      <c r="AY2573" t="s">
        <v>62</v>
      </c>
      <c r="BA2573">
        <v>8</v>
      </c>
      <c r="BB2573">
        <v>1</v>
      </c>
      <c r="BD2573">
        <v>9.6042000000000005</v>
      </c>
      <c r="BE2573">
        <v>0.503521</v>
      </c>
      <c r="BF2573">
        <v>2030.58</v>
      </c>
      <c r="BH2573">
        <v>915.74099999999999</v>
      </c>
      <c r="BN2573">
        <v>701808619</v>
      </c>
      <c r="BO2573">
        <v>79277505</v>
      </c>
      <c r="BP2573">
        <v>375944</v>
      </c>
      <c r="BQ2573">
        <v>2921</v>
      </c>
      <c r="BR2573">
        <v>0.15884499999999999</v>
      </c>
      <c r="BY2573" t="s">
        <v>6337</v>
      </c>
      <c r="BZ2573" t="s">
        <v>10009</v>
      </c>
      <c r="CA2573" t="s">
        <v>58</v>
      </c>
      <c r="CB2573" t="str">
        <f t="shared" si="695"/>
        <v>ZYRA_CLUSTER_5i5d100000k nrq=0</v>
      </c>
      <c r="CC2573">
        <f t="shared" si="696"/>
        <v>54</v>
      </c>
    </row>
    <row r="2574" spans="1:81" x14ac:dyDescent="0.4">
      <c r="A2574" t="s">
        <v>2564</v>
      </c>
      <c r="B2574" t="s">
        <v>58</v>
      </c>
      <c r="C2574" t="s">
        <v>3765</v>
      </c>
      <c r="D2574" t="e">
        <f t="shared" si="680"/>
        <v>#NAME?</v>
      </c>
      <c r="E2574">
        <v>10000</v>
      </c>
      <c r="F2574" t="e">
        <f t="shared" si="681"/>
        <v>#NAME?</v>
      </c>
      <c r="G2574" t="s">
        <v>60</v>
      </c>
      <c r="H2574" t="e">
        <f t="shared" si="682"/>
        <v>#NAME?</v>
      </c>
      <c r="I2574" t="s">
        <v>61</v>
      </c>
      <c r="J2574" t="e">
        <f t="shared" si="683"/>
        <v>#NAME?</v>
      </c>
      <c r="K2574" t="s">
        <v>62</v>
      </c>
      <c r="L2574" t="e">
        <f t="shared" si="684"/>
        <v>#NAME?</v>
      </c>
      <c r="M2574" t="e">
        <f t="shared" si="685"/>
        <v>#NAME?</v>
      </c>
      <c r="N2574">
        <v>100000</v>
      </c>
      <c r="O2574" t="e">
        <f t="shared" si="686"/>
        <v>#NAME?</v>
      </c>
      <c r="P2574">
        <v>5</v>
      </c>
      <c r="Q2574" t="e">
        <f t="shared" si="687"/>
        <v>#NAME?</v>
      </c>
      <c r="R2574">
        <v>5</v>
      </c>
      <c r="S2574" t="e">
        <f t="shared" si="688"/>
        <v>#NAME?</v>
      </c>
      <c r="T2574">
        <v>0</v>
      </c>
      <c r="U2574" t="e">
        <f t="shared" si="689"/>
        <v>#NAME?</v>
      </c>
      <c r="V2574">
        <v>256</v>
      </c>
      <c r="W2574" t="e">
        <f t="shared" si="690"/>
        <v>#NAME?</v>
      </c>
      <c r="X2574">
        <v>54</v>
      </c>
      <c r="Y2574" t="e">
        <f t="shared" si="691"/>
        <v>#NAME?</v>
      </c>
      <c r="Z2574">
        <v>0</v>
      </c>
      <c r="AA2574" t="e">
        <f t="shared" si="692"/>
        <v>#NAME?</v>
      </c>
      <c r="AB2574">
        <v>48</v>
      </c>
      <c r="AC2574" t="e">
        <f t="shared" si="693"/>
        <v>#NAME?</v>
      </c>
      <c r="AD2574">
        <v>0</v>
      </c>
      <c r="AE2574" t="e">
        <f t="shared" si="694"/>
        <v>#NAME?</v>
      </c>
      <c r="AF2574" t="s">
        <v>65</v>
      </c>
      <c r="AG2574" t="s">
        <v>64</v>
      </c>
      <c r="AH2574">
        <v>32063607</v>
      </c>
      <c r="AI2574">
        <v>32046934</v>
      </c>
      <c r="AJ2574">
        <v>6411054</v>
      </c>
      <c r="AK2574">
        <v>64027927</v>
      </c>
      <c r="AL2574">
        <v>10000</v>
      </c>
      <c r="AR2574">
        <v>10000</v>
      </c>
      <c r="AS2574">
        <v>51231.25</v>
      </c>
      <c r="AT2574">
        <v>5</v>
      </c>
      <c r="AU2574">
        <v>100000</v>
      </c>
      <c r="AV2574">
        <v>54</v>
      </c>
      <c r="AW2574" t="s">
        <v>60</v>
      </c>
      <c r="AX2574" t="s">
        <v>61</v>
      </c>
      <c r="AY2574" t="s">
        <v>62</v>
      </c>
      <c r="BA2574">
        <v>8</v>
      </c>
      <c r="BB2574">
        <v>1</v>
      </c>
      <c r="BD2574">
        <v>19.908100000000001</v>
      </c>
      <c r="BE2574">
        <v>0.76188199999999995</v>
      </c>
      <c r="BF2574">
        <v>2224.9699999999998</v>
      </c>
      <c r="BH2574">
        <v>1231.25</v>
      </c>
      <c r="BN2574">
        <v>269269532</v>
      </c>
      <c r="BO2574">
        <v>399925627</v>
      </c>
      <c r="BP2574">
        <v>353574</v>
      </c>
      <c r="BQ2574">
        <v>3189</v>
      </c>
      <c r="BR2574">
        <v>0</v>
      </c>
      <c r="BY2574" t="s">
        <v>6338</v>
      </c>
      <c r="BZ2574" t="s">
        <v>10010</v>
      </c>
      <c r="CA2574" t="s">
        <v>58</v>
      </c>
      <c r="CB2574" t="str">
        <f t="shared" si="695"/>
        <v>ZYRA_CLUSTER_5i5d100000k nrq=0</v>
      </c>
      <c r="CC2574">
        <f t="shared" si="696"/>
        <v>54</v>
      </c>
    </row>
    <row r="2575" spans="1:81" x14ac:dyDescent="0.4">
      <c r="A2575" t="s">
        <v>2565</v>
      </c>
      <c r="B2575" t="s">
        <v>58</v>
      </c>
      <c r="C2575" t="s">
        <v>96</v>
      </c>
      <c r="D2575" t="e">
        <f t="shared" si="680"/>
        <v>#NAME?</v>
      </c>
      <c r="E2575">
        <v>10000</v>
      </c>
      <c r="F2575" t="e">
        <f t="shared" si="681"/>
        <v>#NAME?</v>
      </c>
      <c r="G2575" t="s">
        <v>60</v>
      </c>
      <c r="H2575" t="e">
        <f t="shared" si="682"/>
        <v>#NAME?</v>
      </c>
      <c r="I2575" t="s">
        <v>61</v>
      </c>
      <c r="J2575" t="e">
        <f t="shared" si="683"/>
        <v>#NAME?</v>
      </c>
      <c r="K2575" t="s">
        <v>62</v>
      </c>
      <c r="L2575" t="e">
        <f t="shared" si="684"/>
        <v>#NAME?</v>
      </c>
      <c r="M2575" t="e">
        <f t="shared" si="685"/>
        <v>#NAME?</v>
      </c>
      <c r="N2575">
        <v>100000</v>
      </c>
      <c r="O2575" t="e">
        <f t="shared" si="686"/>
        <v>#NAME?</v>
      </c>
      <c r="P2575">
        <v>5</v>
      </c>
      <c r="Q2575" t="e">
        <f t="shared" si="687"/>
        <v>#NAME?</v>
      </c>
      <c r="R2575">
        <v>5</v>
      </c>
      <c r="S2575" t="e">
        <f t="shared" si="688"/>
        <v>#NAME?</v>
      </c>
      <c r="T2575">
        <v>0</v>
      </c>
      <c r="U2575" t="e">
        <f t="shared" si="689"/>
        <v>#NAME?</v>
      </c>
      <c r="V2575">
        <v>256</v>
      </c>
      <c r="W2575" t="e">
        <f t="shared" si="690"/>
        <v>#NAME?</v>
      </c>
      <c r="X2575">
        <v>54</v>
      </c>
      <c r="Y2575" t="e">
        <f t="shared" si="691"/>
        <v>#NAME?</v>
      </c>
      <c r="Z2575">
        <v>0</v>
      </c>
      <c r="AA2575" t="e">
        <f t="shared" si="692"/>
        <v>#NAME?</v>
      </c>
      <c r="AB2575">
        <v>48</v>
      </c>
      <c r="AC2575" t="e">
        <f t="shared" si="693"/>
        <v>#NAME?</v>
      </c>
      <c r="AD2575">
        <v>1</v>
      </c>
      <c r="AE2575" t="e">
        <f t="shared" si="694"/>
        <v>#NAME?</v>
      </c>
      <c r="AF2575" t="s">
        <v>65</v>
      </c>
      <c r="AG2575" t="s">
        <v>64</v>
      </c>
      <c r="AH2575">
        <v>38145383</v>
      </c>
      <c r="AI2575">
        <v>38144947</v>
      </c>
      <c r="AJ2575">
        <v>7629033</v>
      </c>
      <c r="AK2575">
        <v>76193684</v>
      </c>
      <c r="AL2575">
        <v>10000</v>
      </c>
      <c r="AR2575">
        <v>10000</v>
      </c>
      <c r="AS2575">
        <v>5902.6030000000001</v>
      </c>
      <c r="AT2575">
        <v>5</v>
      </c>
      <c r="AU2575">
        <v>100000</v>
      </c>
      <c r="AV2575">
        <v>54</v>
      </c>
      <c r="AW2575" t="s">
        <v>60</v>
      </c>
      <c r="AX2575" t="s">
        <v>61</v>
      </c>
      <c r="AY2575" t="s">
        <v>62</v>
      </c>
      <c r="BA2575">
        <v>8</v>
      </c>
      <c r="BB2575">
        <v>1</v>
      </c>
      <c r="BD2575">
        <v>9.3983000000000008</v>
      </c>
      <c r="BE2575">
        <v>0.49128100000000002</v>
      </c>
      <c r="BF2575">
        <v>1872.7</v>
      </c>
      <c r="BH2575">
        <v>902.60299999999995</v>
      </c>
      <c r="BN2575">
        <v>761524438</v>
      </c>
      <c r="BO2575">
        <v>88110305</v>
      </c>
      <c r="BP2575">
        <v>412051</v>
      </c>
      <c r="BQ2575">
        <v>3743</v>
      </c>
      <c r="BR2575">
        <v>0.16972499999999999</v>
      </c>
      <c r="BY2575" t="s">
        <v>6339</v>
      </c>
      <c r="BZ2575" t="s">
        <v>10011</v>
      </c>
      <c r="CA2575" t="s">
        <v>58</v>
      </c>
      <c r="CB2575" t="str">
        <f t="shared" si="695"/>
        <v>ZYRA_CLUSTER_5i5d100000k nrq=0</v>
      </c>
      <c r="CC2575">
        <f t="shared" si="696"/>
        <v>54</v>
      </c>
    </row>
    <row r="2576" spans="1:81" x14ac:dyDescent="0.4">
      <c r="A2576" t="s">
        <v>2566</v>
      </c>
      <c r="B2576" t="s">
        <v>58</v>
      </c>
      <c r="C2576" t="s">
        <v>96</v>
      </c>
      <c r="D2576" t="e">
        <f t="shared" si="680"/>
        <v>#NAME?</v>
      </c>
      <c r="E2576">
        <v>10000</v>
      </c>
      <c r="F2576" t="e">
        <f t="shared" si="681"/>
        <v>#NAME?</v>
      </c>
      <c r="G2576" t="s">
        <v>60</v>
      </c>
      <c r="H2576" t="e">
        <f t="shared" si="682"/>
        <v>#NAME?</v>
      </c>
      <c r="I2576" t="s">
        <v>61</v>
      </c>
      <c r="J2576" t="e">
        <f t="shared" si="683"/>
        <v>#NAME?</v>
      </c>
      <c r="K2576" t="s">
        <v>62</v>
      </c>
      <c r="L2576" t="e">
        <f t="shared" si="684"/>
        <v>#NAME?</v>
      </c>
      <c r="M2576" t="e">
        <f t="shared" si="685"/>
        <v>#NAME?</v>
      </c>
      <c r="N2576">
        <v>100000</v>
      </c>
      <c r="O2576" t="e">
        <f t="shared" si="686"/>
        <v>#NAME?</v>
      </c>
      <c r="P2576">
        <v>5</v>
      </c>
      <c r="Q2576" t="e">
        <f t="shared" si="687"/>
        <v>#NAME?</v>
      </c>
      <c r="R2576">
        <v>5</v>
      </c>
      <c r="S2576" t="e">
        <f t="shared" si="688"/>
        <v>#NAME?</v>
      </c>
      <c r="T2576">
        <v>0</v>
      </c>
      <c r="U2576" t="e">
        <f t="shared" si="689"/>
        <v>#NAME?</v>
      </c>
      <c r="V2576">
        <v>256</v>
      </c>
      <c r="W2576" t="e">
        <f t="shared" si="690"/>
        <v>#NAME?</v>
      </c>
      <c r="X2576">
        <v>54</v>
      </c>
      <c r="Y2576" t="e">
        <f t="shared" si="691"/>
        <v>#NAME?</v>
      </c>
      <c r="Z2576">
        <v>0</v>
      </c>
      <c r="AA2576" t="e">
        <f t="shared" si="692"/>
        <v>#NAME?</v>
      </c>
      <c r="AB2576">
        <v>48</v>
      </c>
      <c r="AC2576" t="e">
        <f t="shared" si="693"/>
        <v>#NAME?</v>
      </c>
      <c r="AD2576">
        <v>2</v>
      </c>
      <c r="AE2576" t="e">
        <f t="shared" si="694"/>
        <v>#NAME?</v>
      </c>
      <c r="AF2576" t="s">
        <v>65</v>
      </c>
      <c r="AG2576" t="s">
        <v>64</v>
      </c>
      <c r="AH2576">
        <v>37588032</v>
      </c>
      <c r="AI2576">
        <v>37590606</v>
      </c>
      <c r="AJ2576">
        <v>7517863</v>
      </c>
      <c r="AK2576">
        <v>75094214</v>
      </c>
      <c r="AL2576">
        <v>10000</v>
      </c>
      <c r="AR2576">
        <v>10000</v>
      </c>
      <c r="AS2576">
        <v>5916.4520000000002</v>
      </c>
      <c r="AT2576">
        <v>5</v>
      </c>
      <c r="AU2576">
        <v>100000</v>
      </c>
      <c r="AV2576">
        <v>54</v>
      </c>
      <c r="AW2576" t="s">
        <v>60</v>
      </c>
      <c r="AX2576" t="s">
        <v>61</v>
      </c>
      <c r="AY2576" t="s">
        <v>62</v>
      </c>
      <c r="BA2576">
        <v>8</v>
      </c>
      <c r="BB2576">
        <v>1</v>
      </c>
      <c r="BD2576">
        <v>9.3882899999999996</v>
      </c>
      <c r="BE2576">
        <v>0.492095</v>
      </c>
      <c r="BF2576">
        <v>1901.33</v>
      </c>
      <c r="BH2576">
        <v>916.452</v>
      </c>
      <c r="BN2576">
        <v>750537803</v>
      </c>
      <c r="BO2576">
        <v>85355518</v>
      </c>
      <c r="BP2576">
        <v>403995</v>
      </c>
      <c r="BQ2576">
        <v>3624</v>
      </c>
      <c r="BR2576">
        <v>0.171318</v>
      </c>
      <c r="BY2576" t="s">
        <v>6340</v>
      </c>
      <c r="BZ2576" t="s">
        <v>10012</v>
      </c>
      <c r="CA2576" t="s">
        <v>58</v>
      </c>
      <c r="CB2576" t="str">
        <f t="shared" si="695"/>
        <v>ZYRA_CLUSTER_5i5d100000k nrq=0</v>
      </c>
      <c r="CC2576">
        <f t="shared" si="696"/>
        <v>54</v>
      </c>
    </row>
    <row r="2577" spans="1:81" x14ac:dyDescent="0.4">
      <c r="A2577" t="s">
        <v>2567</v>
      </c>
      <c r="B2577" t="s">
        <v>58</v>
      </c>
      <c r="C2577" t="s">
        <v>96</v>
      </c>
      <c r="D2577" t="e">
        <f t="shared" si="680"/>
        <v>#NAME?</v>
      </c>
      <c r="E2577">
        <v>10000</v>
      </c>
      <c r="F2577" t="e">
        <f t="shared" si="681"/>
        <v>#NAME?</v>
      </c>
      <c r="G2577" t="s">
        <v>60</v>
      </c>
      <c r="H2577" t="e">
        <f t="shared" si="682"/>
        <v>#NAME?</v>
      </c>
      <c r="I2577" t="s">
        <v>61</v>
      </c>
      <c r="J2577" t="e">
        <f t="shared" si="683"/>
        <v>#NAME?</v>
      </c>
      <c r="K2577" t="s">
        <v>62</v>
      </c>
      <c r="L2577" t="e">
        <f t="shared" si="684"/>
        <v>#NAME?</v>
      </c>
      <c r="M2577" t="e">
        <f t="shared" si="685"/>
        <v>#NAME?</v>
      </c>
      <c r="N2577">
        <v>100000</v>
      </c>
      <c r="O2577" t="e">
        <f t="shared" si="686"/>
        <v>#NAME?</v>
      </c>
      <c r="P2577">
        <v>5</v>
      </c>
      <c r="Q2577" t="e">
        <f t="shared" si="687"/>
        <v>#NAME?</v>
      </c>
      <c r="R2577">
        <v>5</v>
      </c>
      <c r="S2577" t="e">
        <f t="shared" si="688"/>
        <v>#NAME?</v>
      </c>
      <c r="T2577">
        <v>0</v>
      </c>
      <c r="U2577" t="e">
        <f t="shared" si="689"/>
        <v>#NAME?</v>
      </c>
      <c r="V2577">
        <v>256</v>
      </c>
      <c r="W2577" t="e">
        <f t="shared" si="690"/>
        <v>#NAME?</v>
      </c>
      <c r="X2577">
        <v>53</v>
      </c>
      <c r="Y2577" t="e">
        <f t="shared" si="691"/>
        <v>#NAME?</v>
      </c>
      <c r="Z2577">
        <v>1</v>
      </c>
      <c r="AA2577" t="e">
        <f t="shared" si="692"/>
        <v>#NAME?</v>
      </c>
      <c r="AB2577">
        <v>48</v>
      </c>
      <c r="AC2577" t="e">
        <f t="shared" si="693"/>
        <v>#NAME?</v>
      </c>
      <c r="AD2577">
        <v>0</v>
      </c>
      <c r="AE2577" t="e">
        <f t="shared" si="694"/>
        <v>#NAME?</v>
      </c>
      <c r="AF2577" t="s">
        <v>65</v>
      </c>
      <c r="AG2577" t="s">
        <v>64</v>
      </c>
      <c r="AH2577">
        <v>37522810</v>
      </c>
      <c r="AI2577">
        <v>37533596</v>
      </c>
      <c r="AJ2577">
        <v>7505640</v>
      </c>
      <c r="AK2577">
        <v>74968690</v>
      </c>
      <c r="AL2577">
        <v>10000</v>
      </c>
      <c r="AR2577">
        <v>10000</v>
      </c>
      <c r="AS2577">
        <v>5990.7049999999999</v>
      </c>
      <c r="AT2577">
        <v>5</v>
      </c>
      <c r="AU2577">
        <v>100000</v>
      </c>
      <c r="AV2577">
        <v>53</v>
      </c>
      <c r="AW2577" t="s">
        <v>60</v>
      </c>
      <c r="AX2577" t="s">
        <v>61</v>
      </c>
      <c r="AY2577" t="s">
        <v>62</v>
      </c>
      <c r="BA2577">
        <v>8</v>
      </c>
      <c r="BB2577">
        <v>1</v>
      </c>
      <c r="BD2577">
        <v>9.2433099999999992</v>
      </c>
      <c r="BE2577">
        <v>0.48624800000000001</v>
      </c>
      <c r="BF2577">
        <v>1905.51</v>
      </c>
      <c r="BH2577">
        <v>990.70500000000004</v>
      </c>
      <c r="BN2577">
        <v>749298823</v>
      </c>
      <c r="BO2577">
        <v>84528865</v>
      </c>
      <c r="BP2577">
        <v>387737</v>
      </c>
      <c r="BQ2577">
        <v>52000</v>
      </c>
      <c r="BR2577">
        <v>0.16056999999999999</v>
      </c>
      <c r="BY2577" t="s">
        <v>6341</v>
      </c>
      <c r="BZ2577" t="s">
        <v>10013</v>
      </c>
      <c r="CA2577" t="s">
        <v>58</v>
      </c>
      <c r="CB2577" t="str">
        <f t="shared" si="695"/>
        <v>ZYRA_CLUSTER_5i5d100000k nrq=1</v>
      </c>
      <c r="CC2577">
        <f t="shared" si="696"/>
        <v>54</v>
      </c>
    </row>
    <row r="2578" spans="1:81" x14ac:dyDescent="0.4">
      <c r="A2578" t="s">
        <v>2999</v>
      </c>
      <c r="B2578" t="s">
        <v>58</v>
      </c>
      <c r="C2578" t="s">
        <v>67</v>
      </c>
      <c r="D2578" t="e">
        <f t="shared" si="680"/>
        <v>#NAME?</v>
      </c>
      <c r="E2578">
        <v>10000</v>
      </c>
      <c r="F2578" t="e">
        <f t="shared" si="681"/>
        <v>#NAME?</v>
      </c>
      <c r="G2578" t="s">
        <v>60</v>
      </c>
      <c r="H2578" t="e">
        <f t="shared" si="682"/>
        <v>#NAME?</v>
      </c>
      <c r="I2578" t="s">
        <v>61</v>
      </c>
      <c r="J2578" t="e">
        <f t="shared" si="683"/>
        <v>#NAME?</v>
      </c>
      <c r="K2578" t="s">
        <v>62</v>
      </c>
      <c r="L2578" t="e">
        <f t="shared" si="684"/>
        <v>#NAME?</v>
      </c>
      <c r="M2578" t="e">
        <f t="shared" si="685"/>
        <v>#NAME?</v>
      </c>
      <c r="N2578">
        <v>10000</v>
      </c>
      <c r="O2578" t="e">
        <f t="shared" si="686"/>
        <v>#NAME?</v>
      </c>
      <c r="P2578">
        <v>5</v>
      </c>
      <c r="Q2578" t="e">
        <f t="shared" si="687"/>
        <v>#NAME?</v>
      </c>
      <c r="R2578">
        <v>5</v>
      </c>
      <c r="S2578" t="e">
        <f t="shared" si="688"/>
        <v>#NAME?</v>
      </c>
      <c r="T2578">
        <v>0</v>
      </c>
      <c r="U2578" t="e">
        <f t="shared" si="689"/>
        <v>#NAME?</v>
      </c>
      <c r="V2578">
        <v>256</v>
      </c>
      <c r="W2578" t="e">
        <f t="shared" si="690"/>
        <v>#NAME?</v>
      </c>
      <c r="X2578">
        <v>72</v>
      </c>
      <c r="Y2578" t="e">
        <f t="shared" si="691"/>
        <v>#NAME?</v>
      </c>
      <c r="Z2578">
        <v>0</v>
      </c>
      <c r="AA2578" t="e">
        <f t="shared" si="692"/>
        <v>#NAME?</v>
      </c>
      <c r="AB2578">
        <v>48</v>
      </c>
      <c r="AC2578" t="e">
        <f t="shared" si="693"/>
        <v>#NAME?</v>
      </c>
      <c r="AD2578">
        <v>2</v>
      </c>
      <c r="AE2578" t="e">
        <f t="shared" si="694"/>
        <v>#NAME?</v>
      </c>
      <c r="AF2578" t="s">
        <v>65</v>
      </c>
      <c r="AG2578" t="s">
        <v>64</v>
      </c>
      <c r="AH2578">
        <v>46043562</v>
      </c>
      <c r="AI2578">
        <v>46031833</v>
      </c>
      <c r="AJ2578">
        <v>9207539</v>
      </c>
      <c r="AK2578">
        <v>91971757</v>
      </c>
      <c r="AL2578">
        <v>10000</v>
      </c>
      <c r="AR2578">
        <v>10000</v>
      </c>
      <c r="AS2578">
        <v>51486.55</v>
      </c>
      <c r="AT2578">
        <v>5</v>
      </c>
      <c r="AU2578">
        <v>10000</v>
      </c>
      <c r="AV2578">
        <v>72</v>
      </c>
      <c r="AW2578" t="s">
        <v>60</v>
      </c>
      <c r="AX2578" t="s">
        <v>61</v>
      </c>
      <c r="AY2578" t="s">
        <v>62</v>
      </c>
      <c r="BA2578">
        <v>8</v>
      </c>
      <c r="BB2578">
        <v>1</v>
      </c>
      <c r="BD2578">
        <v>2.9920499999999999</v>
      </c>
      <c r="BE2578">
        <v>0.44722200000000001</v>
      </c>
      <c r="BF2578">
        <v>2061.02</v>
      </c>
      <c r="BH2578">
        <v>1486.55</v>
      </c>
      <c r="BN2578">
        <v>919174392</v>
      </c>
      <c r="BO2578">
        <v>133430593</v>
      </c>
      <c r="BP2578">
        <v>543186</v>
      </c>
      <c r="BQ2578">
        <v>0</v>
      </c>
      <c r="BR2578">
        <v>2.6393900000000001</v>
      </c>
      <c r="BY2578" t="s">
        <v>6342</v>
      </c>
      <c r="BZ2578" t="s">
        <v>10014</v>
      </c>
      <c r="CA2578" t="s">
        <v>58</v>
      </c>
      <c r="CB2578" t="str">
        <f t="shared" si="695"/>
        <v>ZYRA_CLUSTER_5i5d10000k nrq=0</v>
      </c>
      <c r="CC2578">
        <f t="shared" si="696"/>
        <v>72</v>
      </c>
    </row>
    <row r="2579" spans="1:81" x14ac:dyDescent="0.4">
      <c r="A2579" t="s">
        <v>2568</v>
      </c>
      <c r="B2579" t="s">
        <v>58</v>
      </c>
      <c r="C2579" t="s">
        <v>96</v>
      </c>
      <c r="D2579" t="e">
        <f t="shared" si="680"/>
        <v>#NAME?</v>
      </c>
      <c r="E2579">
        <v>10000</v>
      </c>
      <c r="F2579" t="e">
        <f t="shared" si="681"/>
        <v>#NAME?</v>
      </c>
      <c r="G2579" t="s">
        <v>60</v>
      </c>
      <c r="H2579" t="e">
        <f t="shared" si="682"/>
        <v>#NAME?</v>
      </c>
      <c r="I2579" t="s">
        <v>61</v>
      </c>
      <c r="J2579" t="e">
        <f t="shared" si="683"/>
        <v>#NAME?</v>
      </c>
      <c r="K2579" t="s">
        <v>62</v>
      </c>
      <c r="L2579" t="e">
        <f t="shared" si="684"/>
        <v>#NAME?</v>
      </c>
      <c r="M2579" t="e">
        <f t="shared" si="685"/>
        <v>#NAME?</v>
      </c>
      <c r="N2579">
        <v>100000</v>
      </c>
      <c r="O2579" t="e">
        <f t="shared" si="686"/>
        <v>#NAME?</v>
      </c>
      <c r="P2579">
        <v>5</v>
      </c>
      <c r="Q2579" t="e">
        <f t="shared" si="687"/>
        <v>#NAME?</v>
      </c>
      <c r="R2579">
        <v>5</v>
      </c>
      <c r="S2579" t="e">
        <f t="shared" si="688"/>
        <v>#NAME?</v>
      </c>
      <c r="T2579">
        <v>0</v>
      </c>
      <c r="U2579" t="e">
        <f t="shared" si="689"/>
        <v>#NAME?</v>
      </c>
      <c r="V2579">
        <v>256</v>
      </c>
      <c r="W2579" t="e">
        <f t="shared" si="690"/>
        <v>#NAME?</v>
      </c>
      <c r="X2579">
        <v>53</v>
      </c>
      <c r="Y2579" t="e">
        <f t="shared" si="691"/>
        <v>#NAME?</v>
      </c>
      <c r="Z2579">
        <v>1</v>
      </c>
      <c r="AA2579" t="e">
        <f t="shared" si="692"/>
        <v>#NAME?</v>
      </c>
      <c r="AB2579">
        <v>48</v>
      </c>
      <c r="AC2579" t="e">
        <f t="shared" si="693"/>
        <v>#NAME?</v>
      </c>
      <c r="AD2579">
        <v>1</v>
      </c>
      <c r="AE2579" t="e">
        <f t="shared" si="694"/>
        <v>#NAME?</v>
      </c>
      <c r="AF2579" t="s">
        <v>65</v>
      </c>
      <c r="AG2579" t="s">
        <v>64</v>
      </c>
      <c r="AH2579">
        <v>37844871</v>
      </c>
      <c r="AI2579">
        <v>37869259</v>
      </c>
      <c r="AJ2579">
        <v>7571413</v>
      </c>
      <c r="AK2579">
        <v>75635575</v>
      </c>
      <c r="AL2579">
        <v>10000</v>
      </c>
      <c r="AR2579">
        <v>10000</v>
      </c>
      <c r="AS2579">
        <v>5969.6930000000002</v>
      </c>
      <c r="AT2579">
        <v>5</v>
      </c>
      <c r="AU2579">
        <v>100000</v>
      </c>
      <c r="AV2579">
        <v>53</v>
      </c>
      <c r="AW2579" t="s">
        <v>60</v>
      </c>
      <c r="AX2579" t="s">
        <v>61</v>
      </c>
      <c r="AY2579" t="s">
        <v>62</v>
      </c>
      <c r="BA2579">
        <v>8</v>
      </c>
      <c r="BB2579">
        <v>1</v>
      </c>
      <c r="BD2579">
        <v>9.3000000000000007</v>
      </c>
      <c r="BE2579">
        <v>0.49126500000000001</v>
      </c>
      <c r="BF2579">
        <v>1878.28</v>
      </c>
      <c r="BH2579">
        <v>969.69299999999998</v>
      </c>
      <c r="BN2579">
        <v>755964268</v>
      </c>
      <c r="BO2579">
        <v>87319652</v>
      </c>
      <c r="BP2579">
        <v>391102</v>
      </c>
      <c r="BQ2579">
        <v>50786</v>
      </c>
      <c r="BR2579">
        <v>0.15245400000000001</v>
      </c>
      <c r="BY2579" t="s">
        <v>6343</v>
      </c>
      <c r="BZ2579" t="s">
        <v>10015</v>
      </c>
      <c r="CA2579" t="s">
        <v>58</v>
      </c>
      <c r="CB2579" t="str">
        <f t="shared" si="695"/>
        <v>ZYRA_CLUSTER_5i5d100000k nrq=1</v>
      </c>
      <c r="CC2579">
        <f t="shared" si="696"/>
        <v>54</v>
      </c>
    </row>
    <row r="2580" spans="1:81" x14ac:dyDescent="0.4">
      <c r="A2580" t="s">
        <v>2569</v>
      </c>
      <c r="B2580" t="s">
        <v>58</v>
      </c>
      <c r="C2580" t="s">
        <v>96</v>
      </c>
      <c r="D2580" t="e">
        <f t="shared" si="680"/>
        <v>#NAME?</v>
      </c>
      <c r="E2580">
        <v>10000</v>
      </c>
      <c r="F2580" t="e">
        <f t="shared" si="681"/>
        <v>#NAME?</v>
      </c>
      <c r="G2580" t="s">
        <v>60</v>
      </c>
      <c r="H2580" t="e">
        <f t="shared" si="682"/>
        <v>#NAME?</v>
      </c>
      <c r="I2580" t="s">
        <v>61</v>
      </c>
      <c r="J2580" t="e">
        <f t="shared" si="683"/>
        <v>#NAME?</v>
      </c>
      <c r="K2580" t="s">
        <v>62</v>
      </c>
      <c r="L2580" t="e">
        <f t="shared" si="684"/>
        <v>#NAME?</v>
      </c>
      <c r="M2580" t="e">
        <f t="shared" si="685"/>
        <v>#NAME?</v>
      </c>
      <c r="N2580">
        <v>100000</v>
      </c>
      <c r="O2580" t="e">
        <f t="shared" si="686"/>
        <v>#NAME?</v>
      </c>
      <c r="P2580">
        <v>5</v>
      </c>
      <c r="Q2580" t="e">
        <f t="shared" si="687"/>
        <v>#NAME?</v>
      </c>
      <c r="R2580">
        <v>5</v>
      </c>
      <c r="S2580" t="e">
        <f t="shared" si="688"/>
        <v>#NAME?</v>
      </c>
      <c r="T2580">
        <v>0</v>
      </c>
      <c r="U2580" t="e">
        <f t="shared" si="689"/>
        <v>#NAME?</v>
      </c>
      <c r="V2580">
        <v>256</v>
      </c>
      <c r="W2580" t="e">
        <f t="shared" si="690"/>
        <v>#NAME?</v>
      </c>
      <c r="X2580">
        <v>53</v>
      </c>
      <c r="Y2580" t="e">
        <f t="shared" si="691"/>
        <v>#NAME?</v>
      </c>
      <c r="Z2580">
        <v>1</v>
      </c>
      <c r="AA2580" t="e">
        <f t="shared" si="692"/>
        <v>#NAME?</v>
      </c>
      <c r="AB2580">
        <v>48</v>
      </c>
      <c r="AC2580" t="e">
        <f t="shared" si="693"/>
        <v>#NAME?</v>
      </c>
      <c r="AD2580">
        <v>2</v>
      </c>
      <c r="AE2580" t="e">
        <f t="shared" si="694"/>
        <v>#NAME?</v>
      </c>
      <c r="AF2580" t="s">
        <v>65</v>
      </c>
      <c r="AG2580" t="s">
        <v>64</v>
      </c>
      <c r="AH2580">
        <v>37635084</v>
      </c>
      <c r="AI2580">
        <v>37634120</v>
      </c>
      <c r="AJ2580">
        <v>7526920</v>
      </c>
      <c r="AK2580">
        <v>75183390</v>
      </c>
      <c r="AL2580">
        <v>10000</v>
      </c>
      <c r="AR2580">
        <v>10000</v>
      </c>
      <c r="AS2580">
        <v>51008.52</v>
      </c>
      <c r="AT2580">
        <v>5</v>
      </c>
      <c r="AU2580">
        <v>100000</v>
      </c>
      <c r="AV2580">
        <v>53</v>
      </c>
      <c r="AW2580" t="s">
        <v>60</v>
      </c>
      <c r="AX2580" t="s">
        <v>61</v>
      </c>
      <c r="AY2580" t="s">
        <v>62</v>
      </c>
      <c r="BA2580">
        <v>8</v>
      </c>
      <c r="BB2580">
        <v>1</v>
      </c>
      <c r="BD2580">
        <v>9.2138000000000009</v>
      </c>
      <c r="BE2580">
        <v>0.48404799999999998</v>
      </c>
      <c r="BF2580">
        <v>1895.44</v>
      </c>
      <c r="BH2580">
        <v>1008.52</v>
      </c>
      <c r="BN2580">
        <v>751436989</v>
      </c>
      <c r="BO2580">
        <v>83681278</v>
      </c>
      <c r="BP2580">
        <v>396569</v>
      </c>
      <c r="BQ2580">
        <v>51953</v>
      </c>
      <c r="BR2580">
        <v>0.16652</v>
      </c>
      <c r="BY2580" t="s">
        <v>6344</v>
      </c>
      <c r="BZ2580" t="s">
        <v>10016</v>
      </c>
      <c r="CA2580" t="s">
        <v>58</v>
      </c>
      <c r="CB2580" t="str">
        <f t="shared" si="695"/>
        <v>ZYRA_CLUSTER_5i5d100000k nrq=1</v>
      </c>
      <c r="CC2580">
        <f t="shared" si="696"/>
        <v>54</v>
      </c>
    </row>
    <row r="2581" spans="1:81" x14ac:dyDescent="0.4">
      <c r="A2581" t="s">
        <v>2571</v>
      </c>
      <c r="B2581" t="s">
        <v>58</v>
      </c>
      <c r="C2581" t="s">
        <v>96</v>
      </c>
      <c r="D2581" t="e">
        <f t="shared" si="680"/>
        <v>#NAME?</v>
      </c>
      <c r="E2581">
        <v>10000</v>
      </c>
      <c r="F2581" t="e">
        <f t="shared" si="681"/>
        <v>#NAME?</v>
      </c>
      <c r="G2581" t="s">
        <v>60</v>
      </c>
      <c r="H2581" t="e">
        <f t="shared" si="682"/>
        <v>#NAME?</v>
      </c>
      <c r="I2581" t="s">
        <v>61</v>
      </c>
      <c r="J2581" t="e">
        <f t="shared" si="683"/>
        <v>#NAME?</v>
      </c>
      <c r="K2581" t="s">
        <v>62</v>
      </c>
      <c r="L2581" t="e">
        <f t="shared" si="684"/>
        <v>#NAME?</v>
      </c>
      <c r="M2581" t="e">
        <f t="shared" si="685"/>
        <v>#NAME?</v>
      </c>
      <c r="N2581">
        <v>100000</v>
      </c>
      <c r="O2581" t="e">
        <f t="shared" si="686"/>
        <v>#NAME?</v>
      </c>
      <c r="P2581">
        <v>5</v>
      </c>
      <c r="Q2581" t="e">
        <f t="shared" si="687"/>
        <v>#NAME?</v>
      </c>
      <c r="R2581">
        <v>5</v>
      </c>
      <c r="S2581" t="e">
        <f t="shared" si="688"/>
        <v>#NAME?</v>
      </c>
      <c r="T2581">
        <v>0</v>
      </c>
      <c r="U2581" t="e">
        <f t="shared" si="689"/>
        <v>#NAME?</v>
      </c>
      <c r="V2581">
        <v>256</v>
      </c>
      <c r="W2581" t="e">
        <f t="shared" si="690"/>
        <v>#NAME?</v>
      </c>
      <c r="X2581">
        <v>72</v>
      </c>
      <c r="Y2581" t="e">
        <f t="shared" si="691"/>
        <v>#NAME?</v>
      </c>
      <c r="Z2581">
        <v>0</v>
      </c>
      <c r="AA2581" t="e">
        <f t="shared" si="692"/>
        <v>#NAME?</v>
      </c>
      <c r="AB2581">
        <v>48</v>
      </c>
      <c r="AC2581" t="e">
        <f t="shared" si="693"/>
        <v>#NAME?</v>
      </c>
      <c r="AD2581">
        <v>0</v>
      </c>
      <c r="AE2581" t="e">
        <f t="shared" si="694"/>
        <v>#NAME?</v>
      </c>
      <c r="AF2581" t="s">
        <v>65</v>
      </c>
      <c r="AG2581" t="s">
        <v>64</v>
      </c>
      <c r="AH2581">
        <v>46525249</v>
      </c>
      <c r="AI2581">
        <v>46528314</v>
      </c>
      <c r="AJ2581">
        <v>9305356</v>
      </c>
      <c r="AK2581">
        <v>92937152</v>
      </c>
      <c r="AL2581">
        <v>10000</v>
      </c>
      <c r="AR2581">
        <v>10000</v>
      </c>
      <c r="AS2581">
        <v>5891.9679999999998</v>
      </c>
      <c r="AT2581">
        <v>5</v>
      </c>
      <c r="AU2581">
        <v>100000</v>
      </c>
      <c r="AV2581">
        <v>72</v>
      </c>
      <c r="AW2581" t="s">
        <v>60</v>
      </c>
      <c r="AX2581" t="s">
        <v>61</v>
      </c>
      <c r="AY2581" t="s">
        <v>62</v>
      </c>
      <c r="BA2581">
        <v>8</v>
      </c>
      <c r="BB2581">
        <v>1</v>
      </c>
      <c r="BD2581">
        <v>9.5372400000000006</v>
      </c>
      <c r="BE2581">
        <v>0.49605300000000002</v>
      </c>
      <c r="BF2581">
        <v>2037.9</v>
      </c>
      <c r="BH2581">
        <v>891.96799999999996</v>
      </c>
      <c r="BN2581">
        <v>928880135</v>
      </c>
      <c r="BO2581">
        <v>117657955</v>
      </c>
      <c r="BP2581">
        <v>490900</v>
      </c>
      <c r="BQ2581">
        <v>6745</v>
      </c>
      <c r="BR2581">
        <v>0.214533</v>
      </c>
      <c r="BY2581" t="s">
        <v>6345</v>
      </c>
      <c r="BZ2581" t="s">
        <v>10017</v>
      </c>
      <c r="CA2581" t="s">
        <v>58</v>
      </c>
      <c r="CB2581" t="str">
        <f t="shared" si="695"/>
        <v>ZYRA_CLUSTER_5i5d100000k nrq=0</v>
      </c>
      <c r="CC2581">
        <f t="shared" si="696"/>
        <v>72</v>
      </c>
    </row>
    <row r="2582" spans="1:81" x14ac:dyDescent="0.4">
      <c r="A2582" t="s">
        <v>2572</v>
      </c>
      <c r="B2582" t="s">
        <v>58</v>
      </c>
      <c r="C2582" t="s">
        <v>96</v>
      </c>
      <c r="D2582" t="e">
        <f t="shared" si="680"/>
        <v>#NAME?</v>
      </c>
      <c r="E2582">
        <v>10000</v>
      </c>
      <c r="F2582" t="e">
        <f t="shared" si="681"/>
        <v>#NAME?</v>
      </c>
      <c r="G2582" t="s">
        <v>60</v>
      </c>
      <c r="H2582" t="e">
        <f t="shared" si="682"/>
        <v>#NAME?</v>
      </c>
      <c r="I2582" t="s">
        <v>61</v>
      </c>
      <c r="J2582" t="e">
        <f t="shared" si="683"/>
        <v>#NAME?</v>
      </c>
      <c r="K2582" t="s">
        <v>62</v>
      </c>
      <c r="L2582" t="e">
        <f t="shared" si="684"/>
        <v>#NAME?</v>
      </c>
      <c r="M2582" t="e">
        <f t="shared" si="685"/>
        <v>#NAME?</v>
      </c>
      <c r="N2582">
        <v>100000</v>
      </c>
      <c r="O2582" t="e">
        <f t="shared" si="686"/>
        <v>#NAME?</v>
      </c>
      <c r="P2582">
        <v>5</v>
      </c>
      <c r="Q2582" t="e">
        <f t="shared" si="687"/>
        <v>#NAME?</v>
      </c>
      <c r="R2582">
        <v>5</v>
      </c>
      <c r="S2582" t="e">
        <f t="shared" si="688"/>
        <v>#NAME?</v>
      </c>
      <c r="T2582">
        <v>0</v>
      </c>
      <c r="U2582" t="e">
        <f t="shared" si="689"/>
        <v>#NAME?</v>
      </c>
      <c r="V2582">
        <v>256</v>
      </c>
      <c r="W2582" t="e">
        <f t="shared" si="690"/>
        <v>#NAME?</v>
      </c>
      <c r="X2582">
        <v>72</v>
      </c>
      <c r="Y2582" t="e">
        <f t="shared" si="691"/>
        <v>#NAME?</v>
      </c>
      <c r="Z2582">
        <v>0</v>
      </c>
      <c r="AA2582" t="e">
        <f t="shared" si="692"/>
        <v>#NAME?</v>
      </c>
      <c r="AB2582">
        <v>48</v>
      </c>
      <c r="AC2582" t="e">
        <f t="shared" si="693"/>
        <v>#NAME?</v>
      </c>
      <c r="AD2582">
        <v>1</v>
      </c>
      <c r="AE2582" t="e">
        <f t="shared" si="694"/>
        <v>#NAME?</v>
      </c>
      <c r="AF2582" t="s">
        <v>65</v>
      </c>
      <c r="AG2582" t="s">
        <v>64</v>
      </c>
      <c r="AH2582">
        <v>46376960</v>
      </c>
      <c r="AI2582">
        <v>46367429</v>
      </c>
      <c r="AJ2582">
        <v>9274438</v>
      </c>
      <c r="AK2582">
        <v>92620420</v>
      </c>
      <c r="AL2582">
        <v>10000</v>
      </c>
      <c r="AR2582">
        <v>10000</v>
      </c>
      <c r="AS2582">
        <v>5890.4260000000004</v>
      </c>
      <c r="AT2582">
        <v>5</v>
      </c>
      <c r="AU2582">
        <v>100000</v>
      </c>
      <c r="AV2582">
        <v>72</v>
      </c>
      <c r="AW2582" t="s">
        <v>60</v>
      </c>
      <c r="AX2582" t="s">
        <v>61</v>
      </c>
      <c r="AY2582" t="s">
        <v>62</v>
      </c>
      <c r="BA2582">
        <v>8</v>
      </c>
      <c r="BB2582">
        <v>1</v>
      </c>
      <c r="BD2582">
        <v>9.5429300000000001</v>
      </c>
      <c r="BE2582">
        <v>0.49960700000000002</v>
      </c>
      <c r="BF2582">
        <v>2050.9</v>
      </c>
      <c r="BH2582">
        <v>890.42600000000004</v>
      </c>
      <c r="BN2582">
        <v>925711283</v>
      </c>
      <c r="BO2582">
        <v>116241690</v>
      </c>
      <c r="BP2582">
        <v>492399</v>
      </c>
      <c r="BQ2582">
        <v>5733</v>
      </c>
      <c r="BR2582">
        <v>0.219553</v>
      </c>
      <c r="BY2582" t="s">
        <v>6346</v>
      </c>
      <c r="BZ2582" t="s">
        <v>10018</v>
      </c>
      <c r="CA2582" t="s">
        <v>58</v>
      </c>
      <c r="CB2582" t="str">
        <f t="shared" si="695"/>
        <v>ZYRA_CLUSTER_5i5d100000k nrq=0</v>
      </c>
      <c r="CC2582">
        <f t="shared" si="696"/>
        <v>72</v>
      </c>
    </row>
    <row r="2583" spans="1:81" x14ac:dyDescent="0.4">
      <c r="A2583" t="s">
        <v>2573</v>
      </c>
      <c r="B2583" t="s">
        <v>58</v>
      </c>
      <c r="C2583" t="s">
        <v>96</v>
      </c>
      <c r="D2583" t="e">
        <f t="shared" si="680"/>
        <v>#NAME?</v>
      </c>
      <c r="E2583">
        <v>10000</v>
      </c>
      <c r="F2583" t="e">
        <f t="shared" si="681"/>
        <v>#NAME?</v>
      </c>
      <c r="G2583" t="s">
        <v>60</v>
      </c>
      <c r="H2583" t="e">
        <f t="shared" si="682"/>
        <v>#NAME?</v>
      </c>
      <c r="I2583" t="s">
        <v>61</v>
      </c>
      <c r="J2583" t="e">
        <f t="shared" si="683"/>
        <v>#NAME?</v>
      </c>
      <c r="K2583" t="s">
        <v>62</v>
      </c>
      <c r="L2583" t="e">
        <f t="shared" si="684"/>
        <v>#NAME?</v>
      </c>
      <c r="M2583" t="e">
        <f t="shared" si="685"/>
        <v>#NAME?</v>
      </c>
      <c r="N2583">
        <v>100000</v>
      </c>
      <c r="O2583" t="e">
        <f t="shared" si="686"/>
        <v>#NAME?</v>
      </c>
      <c r="P2583">
        <v>5</v>
      </c>
      <c r="Q2583" t="e">
        <f t="shared" si="687"/>
        <v>#NAME?</v>
      </c>
      <c r="R2583">
        <v>5</v>
      </c>
      <c r="S2583" t="e">
        <f t="shared" si="688"/>
        <v>#NAME?</v>
      </c>
      <c r="T2583">
        <v>0</v>
      </c>
      <c r="U2583" t="e">
        <f t="shared" si="689"/>
        <v>#NAME?</v>
      </c>
      <c r="V2583">
        <v>256</v>
      </c>
      <c r="W2583" t="e">
        <f t="shared" si="690"/>
        <v>#NAME?</v>
      </c>
      <c r="X2583">
        <v>72</v>
      </c>
      <c r="Y2583" t="e">
        <f t="shared" si="691"/>
        <v>#NAME?</v>
      </c>
      <c r="Z2583">
        <v>0</v>
      </c>
      <c r="AA2583" t="e">
        <f t="shared" si="692"/>
        <v>#NAME?</v>
      </c>
      <c r="AB2583">
        <v>48</v>
      </c>
      <c r="AC2583" t="e">
        <f t="shared" si="693"/>
        <v>#NAME?</v>
      </c>
      <c r="AD2583">
        <v>2</v>
      </c>
      <c r="AE2583" t="e">
        <f t="shared" si="694"/>
        <v>#NAME?</v>
      </c>
      <c r="AF2583" t="s">
        <v>65</v>
      </c>
      <c r="AG2583" t="s">
        <v>64</v>
      </c>
      <c r="AH2583">
        <v>43091877</v>
      </c>
      <c r="AI2583">
        <v>43099093</v>
      </c>
      <c r="AJ2583">
        <v>8619097</v>
      </c>
      <c r="AK2583">
        <v>86088988</v>
      </c>
      <c r="AL2583">
        <v>10000</v>
      </c>
      <c r="AR2583">
        <v>10000</v>
      </c>
      <c r="AS2583">
        <v>5923.8190000000004</v>
      </c>
      <c r="AT2583">
        <v>5</v>
      </c>
      <c r="AU2583">
        <v>100000</v>
      </c>
      <c r="AV2583">
        <v>72</v>
      </c>
      <c r="AW2583" t="s">
        <v>60</v>
      </c>
      <c r="AX2583" t="s">
        <v>61</v>
      </c>
      <c r="AY2583" t="s">
        <v>62</v>
      </c>
      <c r="BA2583">
        <v>8</v>
      </c>
      <c r="BB2583">
        <v>1</v>
      </c>
      <c r="BD2583">
        <v>9.7347199999999994</v>
      </c>
      <c r="BE2583">
        <v>0.51031899999999997</v>
      </c>
      <c r="BF2583">
        <v>2205.29</v>
      </c>
      <c r="BH2583">
        <v>923.81899999999996</v>
      </c>
      <c r="BN2583">
        <v>860437167</v>
      </c>
      <c r="BO2583">
        <v>107357782</v>
      </c>
      <c r="BP2583">
        <v>452307</v>
      </c>
      <c r="BQ2583">
        <v>5713</v>
      </c>
      <c r="BR2583">
        <v>0.20204800000000001</v>
      </c>
      <c r="BY2583" t="s">
        <v>6347</v>
      </c>
      <c r="BZ2583" t="s">
        <v>10019</v>
      </c>
      <c r="CA2583" t="s">
        <v>58</v>
      </c>
      <c r="CB2583" t="str">
        <f t="shared" si="695"/>
        <v>ZYRA_CLUSTER_5i5d100000k nrq=0</v>
      </c>
      <c r="CC2583">
        <f t="shared" si="696"/>
        <v>72</v>
      </c>
    </row>
    <row r="2584" spans="1:81" x14ac:dyDescent="0.4">
      <c r="A2584" t="s">
        <v>2574</v>
      </c>
      <c r="B2584" t="s">
        <v>58</v>
      </c>
      <c r="C2584" t="s">
        <v>96</v>
      </c>
      <c r="D2584" t="e">
        <f t="shared" si="680"/>
        <v>#NAME?</v>
      </c>
      <c r="E2584">
        <v>10000</v>
      </c>
      <c r="F2584" t="e">
        <f t="shared" si="681"/>
        <v>#NAME?</v>
      </c>
      <c r="G2584" t="s">
        <v>60</v>
      </c>
      <c r="H2584" t="e">
        <f t="shared" si="682"/>
        <v>#NAME?</v>
      </c>
      <c r="I2584" t="s">
        <v>61</v>
      </c>
      <c r="J2584" t="e">
        <f t="shared" si="683"/>
        <v>#NAME?</v>
      </c>
      <c r="K2584" t="s">
        <v>62</v>
      </c>
      <c r="L2584" t="e">
        <f t="shared" si="684"/>
        <v>#NAME?</v>
      </c>
      <c r="M2584" t="e">
        <f t="shared" si="685"/>
        <v>#NAME?</v>
      </c>
      <c r="N2584">
        <v>100000</v>
      </c>
      <c r="O2584" t="e">
        <f t="shared" si="686"/>
        <v>#NAME?</v>
      </c>
      <c r="P2584">
        <v>5</v>
      </c>
      <c r="Q2584" t="e">
        <f t="shared" si="687"/>
        <v>#NAME?</v>
      </c>
      <c r="R2584">
        <v>5</v>
      </c>
      <c r="S2584" t="e">
        <f t="shared" si="688"/>
        <v>#NAME?</v>
      </c>
      <c r="T2584">
        <v>0</v>
      </c>
      <c r="U2584" t="e">
        <f t="shared" si="689"/>
        <v>#NAME?</v>
      </c>
      <c r="V2584">
        <v>256</v>
      </c>
      <c r="W2584" t="e">
        <f t="shared" si="690"/>
        <v>#NAME?</v>
      </c>
      <c r="X2584">
        <v>71</v>
      </c>
      <c r="Y2584" t="e">
        <f t="shared" si="691"/>
        <v>#NAME?</v>
      </c>
      <c r="Z2584">
        <v>1</v>
      </c>
      <c r="AA2584" t="e">
        <f t="shared" si="692"/>
        <v>#NAME?</v>
      </c>
      <c r="AB2584">
        <v>48</v>
      </c>
      <c r="AC2584" t="e">
        <f t="shared" si="693"/>
        <v>#NAME?</v>
      </c>
      <c r="AD2584">
        <v>0</v>
      </c>
      <c r="AE2584" t="e">
        <f t="shared" si="694"/>
        <v>#NAME?</v>
      </c>
      <c r="AF2584" t="s">
        <v>65</v>
      </c>
      <c r="AG2584" t="s">
        <v>64</v>
      </c>
      <c r="AH2584">
        <v>45424244</v>
      </c>
      <c r="AI2584">
        <v>45435657</v>
      </c>
      <c r="AJ2584">
        <v>9085990</v>
      </c>
      <c r="AK2584">
        <v>90752687</v>
      </c>
      <c r="AL2584">
        <v>10000</v>
      </c>
      <c r="AR2584">
        <v>10000</v>
      </c>
      <c r="AS2584">
        <v>5970.8890000000001</v>
      </c>
      <c r="AT2584">
        <v>5</v>
      </c>
      <c r="AU2584">
        <v>100000</v>
      </c>
      <c r="AV2584">
        <v>71</v>
      </c>
      <c r="AW2584" t="s">
        <v>60</v>
      </c>
      <c r="AX2584" t="s">
        <v>61</v>
      </c>
      <c r="AY2584" t="s">
        <v>62</v>
      </c>
      <c r="BA2584">
        <v>8</v>
      </c>
      <c r="BB2584">
        <v>1</v>
      </c>
      <c r="BD2584">
        <v>9.4555199999999999</v>
      </c>
      <c r="BE2584">
        <v>0.49017899999999998</v>
      </c>
      <c r="BF2584">
        <v>2083.54</v>
      </c>
      <c r="BH2584">
        <v>970.88900000000001</v>
      </c>
      <c r="BN2584">
        <v>907039970</v>
      </c>
      <c r="BO2584">
        <v>114213646</v>
      </c>
      <c r="BP2584">
        <v>486393</v>
      </c>
      <c r="BQ2584">
        <v>49793</v>
      </c>
      <c r="BR2584">
        <v>0.22784399999999999</v>
      </c>
      <c r="BY2584" t="s">
        <v>6348</v>
      </c>
      <c r="BZ2584" t="s">
        <v>10020</v>
      </c>
      <c r="CA2584" t="s">
        <v>58</v>
      </c>
      <c r="CB2584" t="str">
        <f t="shared" si="695"/>
        <v>ZYRA_CLUSTER_5i5d100000k nrq=1</v>
      </c>
      <c r="CC2584">
        <f t="shared" si="696"/>
        <v>72</v>
      </c>
    </row>
    <row r="2585" spans="1:81" x14ac:dyDescent="0.4">
      <c r="A2585" t="s">
        <v>2575</v>
      </c>
      <c r="B2585" t="s">
        <v>58</v>
      </c>
      <c r="C2585" t="s">
        <v>96</v>
      </c>
      <c r="D2585" t="e">
        <f t="shared" si="680"/>
        <v>#NAME?</v>
      </c>
      <c r="E2585">
        <v>10000</v>
      </c>
      <c r="F2585" t="e">
        <f t="shared" si="681"/>
        <v>#NAME?</v>
      </c>
      <c r="G2585" t="s">
        <v>60</v>
      </c>
      <c r="H2585" t="e">
        <f t="shared" si="682"/>
        <v>#NAME?</v>
      </c>
      <c r="I2585" t="s">
        <v>61</v>
      </c>
      <c r="J2585" t="e">
        <f t="shared" si="683"/>
        <v>#NAME?</v>
      </c>
      <c r="K2585" t="s">
        <v>62</v>
      </c>
      <c r="L2585" t="e">
        <f t="shared" si="684"/>
        <v>#NAME?</v>
      </c>
      <c r="M2585" t="e">
        <f t="shared" si="685"/>
        <v>#NAME?</v>
      </c>
      <c r="N2585">
        <v>100000</v>
      </c>
      <c r="O2585" t="e">
        <f t="shared" si="686"/>
        <v>#NAME?</v>
      </c>
      <c r="P2585">
        <v>5</v>
      </c>
      <c r="Q2585" t="e">
        <f t="shared" si="687"/>
        <v>#NAME?</v>
      </c>
      <c r="R2585">
        <v>5</v>
      </c>
      <c r="S2585" t="e">
        <f t="shared" si="688"/>
        <v>#NAME?</v>
      </c>
      <c r="T2585">
        <v>0</v>
      </c>
      <c r="U2585" t="e">
        <f t="shared" si="689"/>
        <v>#NAME?</v>
      </c>
      <c r="V2585">
        <v>256</v>
      </c>
      <c r="W2585" t="e">
        <f t="shared" si="690"/>
        <v>#NAME?</v>
      </c>
      <c r="X2585">
        <v>71</v>
      </c>
      <c r="Y2585" t="e">
        <f t="shared" si="691"/>
        <v>#NAME?</v>
      </c>
      <c r="Z2585">
        <v>1</v>
      </c>
      <c r="AA2585" t="e">
        <f t="shared" si="692"/>
        <v>#NAME?</v>
      </c>
      <c r="AB2585">
        <v>48</v>
      </c>
      <c r="AC2585" t="e">
        <f t="shared" si="693"/>
        <v>#NAME?</v>
      </c>
      <c r="AD2585">
        <v>1</v>
      </c>
      <c r="AE2585" t="e">
        <f t="shared" si="694"/>
        <v>#NAME?</v>
      </c>
      <c r="AF2585" t="s">
        <v>65</v>
      </c>
      <c r="AG2585" t="s">
        <v>64</v>
      </c>
      <c r="AH2585">
        <v>45781258</v>
      </c>
      <c r="AI2585">
        <v>45799236</v>
      </c>
      <c r="AJ2585">
        <v>9158049</v>
      </c>
      <c r="AK2585">
        <v>91488110</v>
      </c>
      <c r="AL2585">
        <v>10000</v>
      </c>
      <c r="AR2585">
        <v>10000</v>
      </c>
      <c r="AS2585">
        <v>5959.3270000000002</v>
      </c>
      <c r="AT2585">
        <v>5</v>
      </c>
      <c r="AU2585">
        <v>100000</v>
      </c>
      <c r="AV2585">
        <v>71</v>
      </c>
      <c r="AW2585" t="s">
        <v>60</v>
      </c>
      <c r="AX2585" t="s">
        <v>61</v>
      </c>
      <c r="AY2585" t="s">
        <v>62</v>
      </c>
      <c r="BA2585">
        <v>8</v>
      </c>
      <c r="BB2585">
        <v>1</v>
      </c>
      <c r="BD2585">
        <v>9.4761399999999991</v>
      </c>
      <c r="BE2585">
        <v>0.48793199999999998</v>
      </c>
      <c r="BF2585">
        <v>2069.6</v>
      </c>
      <c r="BH2585">
        <v>959.327</v>
      </c>
      <c r="BN2585">
        <v>914398640</v>
      </c>
      <c r="BO2585">
        <v>116154813</v>
      </c>
      <c r="BP2585">
        <v>481996</v>
      </c>
      <c r="BQ2585">
        <v>58843</v>
      </c>
      <c r="BR2585">
        <v>0.21627399999999999</v>
      </c>
      <c r="BY2585" t="s">
        <v>6349</v>
      </c>
      <c r="BZ2585" t="s">
        <v>10021</v>
      </c>
      <c r="CA2585" t="s">
        <v>58</v>
      </c>
      <c r="CB2585" t="str">
        <f t="shared" si="695"/>
        <v>ZYRA_CLUSTER_5i5d100000k nrq=1</v>
      </c>
      <c r="CC2585">
        <f t="shared" si="696"/>
        <v>72</v>
      </c>
    </row>
    <row r="2586" spans="1:81" x14ac:dyDescent="0.4">
      <c r="A2586" t="s">
        <v>2576</v>
      </c>
      <c r="B2586" t="s">
        <v>58</v>
      </c>
      <c r="C2586" t="s">
        <v>3765</v>
      </c>
      <c r="D2586" t="e">
        <f t="shared" si="680"/>
        <v>#NAME?</v>
      </c>
      <c r="E2586">
        <v>10000</v>
      </c>
      <c r="F2586" t="e">
        <f t="shared" si="681"/>
        <v>#NAME?</v>
      </c>
      <c r="G2586" t="s">
        <v>60</v>
      </c>
      <c r="H2586" t="e">
        <f t="shared" si="682"/>
        <v>#NAME?</v>
      </c>
      <c r="I2586" t="s">
        <v>61</v>
      </c>
      <c r="J2586" t="e">
        <f t="shared" si="683"/>
        <v>#NAME?</v>
      </c>
      <c r="K2586" t="s">
        <v>62</v>
      </c>
      <c r="L2586" t="e">
        <f t="shared" si="684"/>
        <v>#NAME?</v>
      </c>
      <c r="M2586" t="e">
        <f t="shared" si="685"/>
        <v>#NAME?</v>
      </c>
      <c r="N2586">
        <v>100000</v>
      </c>
      <c r="O2586" t="e">
        <f t="shared" si="686"/>
        <v>#NAME?</v>
      </c>
      <c r="P2586">
        <v>5</v>
      </c>
      <c r="Q2586" t="e">
        <f t="shared" si="687"/>
        <v>#NAME?</v>
      </c>
      <c r="R2586">
        <v>5</v>
      </c>
      <c r="S2586" t="e">
        <f t="shared" si="688"/>
        <v>#NAME?</v>
      </c>
      <c r="T2586">
        <v>0</v>
      </c>
      <c r="U2586" t="e">
        <f t="shared" si="689"/>
        <v>#NAME?</v>
      </c>
      <c r="V2586">
        <v>256</v>
      </c>
      <c r="W2586" t="e">
        <f t="shared" si="690"/>
        <v>#NAME?</v>
      </c>
      <c r="X2586">
        <v>54</v>
      </c>
      <c r="Y2586" t="e">
        <f t="shared" si="691"/>
        <v>#NAME?</v>
      </c>
      <c r="Z2586">
        <v>0</v>
      </c>
      <c r="AA2586" t="e">
        <f t="shared" si="692"/>
        <v>#NAME?</v>
      </c>
      <c r="AB2586">
        <v>48</v>
      </c>
      <c r="AC2586" t="e">
        <f t="shared" si="693"/>
        <v>#NAME?</v>
      </c>
      <c r="AD2586">
        <v>1</v>
      </c>
      <c r="AE2586" t="e">
        <f t="shared" si="694"/>
        <v>#NAME?</v>
      </c>
      <c r="AF2586" t="s">
        <v>65</v>
      </c>
      <c r="AG2586" t="s">
        <v>64</v>
      </c>
      <c r="AH2586">
        <v>31623203</v>
      </c>
      <c r="AI2586">
        <v>31626496</v>
      </c>
      <c r="AJ2586">
        <v>6324969</v>
      </c>
      <c r="AK2586">
        <v>63193187</v>
      </c>
      <c r="AL2586">
        <v>10000</v>
      </c>
      <c r="AR2586">
        <v>10000</v>
      </c>
      <c r="AS2586">
        <v>51249.41</v>
      </c>
      <c r="AT2586">
        <v>5</v>
      </c>
      <c r="AU2586">
        <v>100000</v>
      </c>
      <c r="AV2586">
        <v>54</v>
      </c>
      <c r="AW2586" t="s">
        <v>60</v>
      </c>
      <c r="AX2586" t="s">
        <v>61</v>
      </c>
      <c r="AY2586" t="s">
        <v>62</v>
      </c>
      <c r="BA2586">
        <v>8</v>
      </c>
      <c r="BB2586">
        <v>1</v>
      </c>
      <c r="BD2586">
        <v>20.625</v>
      </c>
      <c r="BE2586">
        <v>0.78439199999999998</v>
      </c>
      <c r="BF2586">
        <v>2251.77</v>
      </c>
      <c r="BH2586">
        <v>1249.4100000000001</v>
      </c>
      <c r="BN2586">
        <v>261940907</v>
      </c>
      <c r="BO2586">
        <v>398164806</v>
      </c>
      <c r="BP2586">
        <v>348718</v>
      </c>
      <c r="BQ2586">
        <v>3243</v>
      </c>
      <c r="BR2586">
        <v>0</v>
      </c>
      <c r="BY2586" t="s">
        <v>6350</v>
      </c>
      <c r="BZ2586" t="s">
        <v>10022</v>
      </c>
      <c r="CA2586" t="s">
        <v>58</v>
      </c>
      <c r="CB2586" t="str">
        <f t="shared" si="695"/>
        <v>ZYRA_CLUSTER_5i5d100000k nrq=0</v>
      </c>
      <c r="CC2586">
        <f t="shared" si="696"/>
        <v>54</v>
      </c>
    </row>
    <row r="2587" spans="1:81" x14ac:dyDescent="0.4">
      <c r="A2587" t="s">
        <v>2577</v>
      </c>
      <c r="B2587" t="s">
        <v>58</v>
      </c>
      <c r="C2587" t="s">
        <v>96</v>
      </c>
      <c r="D2587" t="e">
        <f t="shared" si="680"/>
        <v>#NAME?</v>
      </c>
      <c r="E2587">
        <v>10000</v>
      </c>
      <c r="F2587" t="e">
        <f t="shared" si="681"/>
        <v>#NAME?</v>
      </c>
      <c r="G2587" t="s">
        <v>60</v>
      </c>
      <c r="H2587" t="e">
        <f t="shared" si="682"/>
        <v>#NAME?</v>
      </c>
      <c r="I2587" t="s">
        <v>61</v>
      </c>
      <c r="J2587" t="e">
        <f t="shared" si="683"/>
        <v>#NAME?</v>
      </c>
      <c r="K2587" t="s">
        <v>62</v>
      </c>
      <c r="L2587" t="e">
        <f t="shared" si="684"/>
        <v>#NAME?</v>
      </c>
      <c r="M2587" t="e">
        <f t="shared" si="685"/>
        <v>#NAME?</v>
      </c>
      <c r="N2587">
        <v>100000</v>
      </c>
      <c r="O2587" t="e">
        <f t="shared" si="686"/>
        <v>#NAME?</v>
      </c>
      <c r="P2587">
        <v>5</v>
      </c>
      <c r="Q2587" t="e">
        <f t="shared" si="687"/>
        <v>#NAME?</v>
      </c>
      <c r="R2587">
        <v>5</v>
      </c>
      <c r="S2587" t="e">
        <f t="shared" si="688"/>
        <v>#NAME?</v>
      </c>
      <c r="T2587">
        <v>0</v>
      </c>
      <c r="U2587" t="e">
        <f t="shared" si="689"/>
        <v>#NAME?</v>
      </c>
      <c r="V2587">
        <v>256</v>
      </c>
      <c r="W2587" t="e">
        <f t="shared" si="690"/>
        <v>#NAME?</v>
      </c>
      <c r="X2587">
        <v>71</v>
      </c>
      <c r="Y2587" t="e">
        <f t="shared" si="691"/>
        <v>#NAME?</v>
      </c>
      <c r="Z2587">
        <v>1</v>
      </c>
      <c r="AA2587" t="e">
        <f t="shared" si="692"/>
        <v>#NAME?</v>
      </c>
      <c r="AB2587">
        <v>48</v>
      </c>
      <c r="AC2587" t="e">
        <f t="shared" si="693"/>
        <v>#NAME?</v>
      </c>
      <c r="AD2587">
        <v>2</v>
      </c>
      <c r="AE2587" t="e">
        <f t="shared" si="694"/>
        <v>#NAME?</v>
      </c>
      <c r="AF2587" t="s">
        <v>65</v>
      </c>
      <c r="AG2587" t="s">
        <v>64</v>
      </c>
      <c r="AH2587">
        <v>46255319</v>
      </c>
      <c r="AI2587">
        <v>46247086</v>
      </c>
      <c r="AJ2587">
        <v>9250240</v>
      </c>
      <c r="AK2587">
        <v>92385783</v>
      </c>
      <c r="AL2587">
        <v>10000</v>
      </c>
      <c r="AR2587">
        <v>10000</v>
      </c>
      <c r="AS2587">
        <v>5945.473</v>
      </c>
      <c r="AT2587">
        <v>5</v>
      </c>
      <c r="AU2587">
        <v>100000</v>
      </c>
      <c r="AV2587">
        <v>71</v>
      </c>
      <c r="AW2587" t="s">
        <v>60</v>
      </c>
      <c r="AX2587" t="s">
        <v>61</v>
      </c>
      <c r="AY2587" t="s">
        <v>62</v>
      </c>
      <c r="BA2587">
        <v>8</v>
      </c>
      <c r="BB2587">
        <v>1</v>
      </c>
      <c r="BD2587">
        <v>9.4359500000000001</v>
      </c>
      <c r="BE2587">
        <v>0.48578199999999999</v>
      </c>
      <c r="BF2587">
        <v>2051.31</v>
      </c>
      <c r="BH2587">
        <v>945.47299999999996</v>
      </c>
      <c r="BN2587">
        <v>923391349</v>
      </c>
      <c r="BO2587">
        <v>115714160</v>
      </c>
      <c r="BP2587">
        <v>465968</v>
      </c>
      <c r="BQ2587">
        <v>53856</v>
      </c>
      <c r="BR2587">
        <v>0.204154</v>
      </c>
      <c r="BY2587" t="s">
        <v>6351</v>
      </c>
      <c r="BZ2587" t="s">
        <v>10023</v>
      </c>
      <c r="CA2587" t="s">
        <v>58</v>
      </c>
      <c r="CB2587" t="str">
        <f t="shared" si="695"/>
        <v>ZYRA_CLUSTER_5i5d100000k nrq=1</v>
      </c>
      <c r="CC2587">
        <f t="shared" si="696"/>
        <v>72</v>
      </c>
    </row>
    <row r="2588" spans="1:81" x14ac:dyDescent="0.4">
      <c r="A2588" t="s">
        <v>2578</v>
      </c>
      <c r="B2588" t="s">
        <v>58</v>
      </c>
      <c r="C2588" t="s">
        <v>96</v>
      </c>
      <c r="D2588" t="e">
        <f t="shared" si="680"/>
        <v>#NAME?</v>
      </c>
      <c r="E2588">
        <v>10000</v>
      </c>
      <c r="F2588" t="e">
        <f t="shared" si="681"/>
        <v>#NAME?</v>
      </c>
      <c r="G2588" t="s">
        <v>60</v>
      </c>
      <c r="H2588" t="e">
        <f t="shared" si="682"/>
        <v>#NAME?</v>
      </c>
      <c r="I2588" t="s">
        <v>61</v>
      </c>
      <c r="J2588" t="e">
        <f t="shared" si="683"/>
        <v>#NAME?</v>
      </c>
      <c r="K2588" t="s">
        <v>62</v>
      </c>
      <c r="L2588" t="e">
        <f t="shared" si="684"/>
        <v>#NAME?</v>
      </c>
      <c r="M2588" t="e">
        <f t="shared" si="685"/>
        <v>#NAME?</v>
      </c>
      <c r="N2588">
        <v>100000</v>
      </c>
      <c r="O2588" t="e">
        <f t="shared" si="686"/>
        <v>#NAME?</v>
      </c>
      <c r="P2588">
        <v>5</v>
      </c>
      <c r="Q2588" t="e">
        <f t="shared" si="687"/>
        <v>#NAME?</v>
      </c>
      <c r="R2588">
        <v>5</v>
      </c>
      <c r="S2588" t="e">
        <f t="shared" si="688"/>
        <v>#NAME?</v>
      </c>
      <c r="T2588">
        <v>0</v>
      </c>
      <c r="U2588" t="e">
        <f t="shared" si="689"/>
        <v>#NAME?</v>
      </c>
      <c r="V2588">
        <v>256</v>
      </c>
      <c r="W2588" t="e">
        <f t="shared" si="690"/>
        <v>#NAME?</v>
      </c>
      <c r="X2588">
        <v>90</v>
      </c>
      <c r="Y2588" t="e">
        <f t="shared" si="691"/>
        <v>#NAME?</v>
      </c>
      <c r="Z2588">
        <v>0</v>
      </c>
      <c r="AA2588" t="e">
        <f t="shared" si="692"/>
        <v>#NAME?</v>
      </c>
      <c r="AB2588">
        <v>48</v>
      </c>
      <c r="AC2588" t="e">
        <f t="shared" si="693"/>
        <v>#NAME?</v>
      </c>
      <c r="AD2588">
        <v>0</v>
      </c>
      <c r="AE2588" t="e">
        <f t="shared" si="694"/>
        <v>#NAME?</v>
      </c>
      <c r="AF2588" t="s">
        <v>65</v>
      </c>
      <c r="AG2588" t="s">
        <v>64</v>
      </c>
      <c r="AH2588">
        <v>56391344</v>
      </c>
      <c r="AI2588">
        <v>56394743</v>
      </c>
      <c r="AJ2588">
        <v>11278608</v>
      </c>
      <c r="AK2588">
        <v>112654116</v>
      </c>
      <c r="AL2588">
        <v>10000</v>
      </c>
      <c r="AR2588">
        <v>10000</v>
      </c>
      <c r="AS2588">
        <v>5889.85</v>
      </c>
      <c r="AT2588">
        <v>5</v>
      </c>
      <c r="AU2588">
        <v>100000</v>
      </c>
      <c r="AV2588">
        <v>90</v>
      </c>
      <c r="AW2588" t="s">
        <v>60</v>
      </c>
      <c r="AX2588" t="s">
        <v>61</v>
      </c>
      <c r="AY2588" t="s">
        <v>62</v>
      </c>
      <c r="BA2588">
        <v>8</v>
      </c>
      <c r="BB2588">
        <v>1</v>
      </c>
      <c r="BD2588">
        <v>9.6221200000000007</v>
      </c>
      <c r="BE2588">
        <v>0.68015700000000001</v>
      </c>
      <c r="BF2588">
        <v>2101.54</v>
      </c>
      <c r="BH2588">
        <v>889.85</v>
      </c>
      <c r="BN2588">
        <v>1125936354</v>
      </c>
      <c r="BO2588">
        <v>152702903</v>
      </c>
      <c r="BP2588">
        <v>603716</v>
      </c>
      <c r="BQ2588">
        <v>8230</v>
      </c>
      <c r="BR2588">
        <v>0.24029</v>
      </c>
      <c r="BY2588" t="s">
        <v>6352</v>
      </c>
      <c r="BZ2588" t="s">
        <v>10024</v>
      </c>
      <c r="CA2588" t="s">
        <v>58</v>
      </c>
      <c r="CB2588" t="str">
        <f t="shared" si="695"/>
        <v>ZYRA_CLUSTER_5i5d100000k nrq=0</v>
      </c>
      <c r="CC2588">
        <f t="shared" si="696"/>
        <v>90</v>
      </c>
    </row>
    <row r="2589" spans="1:81" x14ac:dyDescent="0.4">
      <c r="A2589" t="s">
        <v>3000</v>
      </c>
      <c r="B2589" t="s">
        <v>58</v>
      </c>
      <c r="C2589" t="s">
        <v>3765</v>
      </c>
      <c r="D2589" t="e">
        <f t="shared" si="680"/>
        <v>#NAME?</v>
      </c>
      <c r="E2589">
        <v>10000</v>
      </c>
      <c r="F2589" t="e">
        <f t="shared" si="681"/>
        <v>#NAME?</v>
      </c>
      <c r="G2589" t="s">
        <v>60</v>
      </c>
      <c r="H2589" t="e">
        <f t="shared" si="682"/>
        <v>#NAME?</v>
      </c>
      <c r="I2589" t="s">
        <v>61</v>
      </c>
      <c r="J2589" t="e">
        <f t="shared" si="683"/>
        <v>#NAME?</v>
      </c>
      <c r="K2589" t="s">
        <v>62</v>
      </c>
      <c r="L2589" t="e">
        <f t="shared" si="684"/>
        <v>#NAME?</v>
      </c>
      <c r="M2589" t="e">
        <f t="shared" si="685"/>
        <v>#NAME?</v>
      </c>
      <c r="N2589">
        <v>100000</v>
      </c>
      <c r="O2589" t="e">
        <f t="shared" si="686"/>
        <v>#NAME?</v>
      </c>
      <c r="P2589">
        <v>20</v>
      </c>
      <c r="Q2589" t="e">
        <f t="shared" si="687"/>
        <v>#NAME?</v>
      </c>
      <c r="R2589">
        <v>20</v>
      </c>
      <c r="S2589" t="e">
        <f t="shared" si="688"/>
        <v>#NAME?</v>
      </c>
      <c r="T2589">
        <v>0</v>
      </c>
      <c r="U2589" t="e">
        <f t="shared" si="689"/>
        <v>#NAME?</v>
      </c>
      <c r="V2589">
        <v>256</v>
      </c>
      <c r="W2589" t="e">
        <f t="shared" si="690"/>
        <v>#NAME?</v>
      </c>
      <c r="X2589">
        <v>71</v>
      </c>
      <c r="Y2589" t="e">
        <f t="shared" si="691"/>
        <v>#NAME?</v>
      </c>
      <c r="Z2589">
        <v>1</v>
      </c>
      <c r="AA2589" t="e">
        <f t="shared" si="692"/>
        <v>#NAME?</v>
      </c>
      <c r="AB2589">
        <v>48</v>
      </c>
      <c r="AC2589" t="e">
        <f t="shared" si="693"/>
        <v>#NAME?</v>
      </c>
      <c r="AD2589">
        <v>2</v>
      </c>
      <c r="AE2589" t="e">
        <f t="shared" si="694"/>
        <v>#NAME?</v>
      </c>
      <c r="AF2589" t="s">
        <v>65</v>
      </c>
      <c r="AG2589" t="s">
        <v>64</v>
      </c>
      <c r="AH2589">
        <v>95475223</v>
      </c>
      <c r="AI2589">
        <v>95493189</v>
      </c>
      <c r="AJ2589">
        <v>19096841</v>
      </c>
      <c r="AK2589">
        <v>47689221</v>
      </c>
      <c r="AL2589">
        <v>10000</v>
      </c>
      <c r="AR2589">
        <v>10000</v>
      </c>
      <c r="AS2589">
        <v>202092.1</v>
      </c>
      <c r="AT2589">
        <v>20</v>
      </c>
      <c r="AU2589">
        <v>100000</v>
      </c>
      <c r="AV2589">
        <v>71</v>
      </c>
      <c r="AW2589" t="s">
        <v>60</v>
      </c>
      <c r="AX2589" t="s">
        <v>61</v>
      </c>
      <c r="AY2589" t="s">
        <v>62</v>
      </c>
      <c r="BA2589">
        <v>8</v>
      </c>
      <c r="BB2589">
        <v>1</v>
      </c>
      <c r="BD2589">
        <v>27.934999999999999</v>
      </c>
      <c r="BE2589">
        <v>2.7577600000000002</v>
      </c>
      <c r="BF2589">
        <v>3947.14</v>
      </c>
      <c r="BH2589">
        <v>2092.1</v>
      </c>
      <c r="BN2589">
        <v>1292268</v>
      </c>
      <c r="BO2589">
        <v>480371407</v>
      </c>
      <c r="BP2589">
        <v>1119934</v>
      </c>
      <c r="BQ2589">
        <v>94634</v>
      </c>
      <c r="BR2589">
        <v>0</v>
      </c>
      <c r="BY2589" t="s">
        <v>6353</v>
      </c>
      <c r="BZ2589" t="s">
        <v>10025</v>
      </c>
      <c r="CA2589" t="s">
        <v>58</v>
      </c>
      <c r="CB2589" t="str">
        <f t="shared" si="695"/>
        <v>ZYRA_CLUSTER_20i20d100000k nrq=1</v>
      </c>
      <c r="CC2589">
        <f t="shared" si="696"/>
        <v>72</v>
      </c>
    </row>
    <row r="2590" spans="1:81" x14ac:dyDescent="0.4">
      <c r="A2590" t="s">
        <v>2579</v>
      </c>
      <c r="B2590" t="s">
        <v>58</v>
      </c>
      <c r="C2590" t="s">
        <v>96</v>
      </c>
      <c r="D2590" t="e">
        <f t="shared" si="680"/>
        <v>#NAME?</v>
      </c>
      <c r="E2590">
        <v>10000</v>
      </c>
      <c r="F2590" t="e">
        <f t="shared" si="681"/>
        <v>#NAME?</v>
      </c>
      <c r="G2590" t="s">
        <v>60</v>
      </c>
      <c r="H2590" t="e">
        <f t="shared" si="682"/>
        <v>#NAME?</v>
      </c>
      <c r="I2590" t="s">
        <v>61</v>
      </c>
      <c r="J2590" t="e">
        <f t="shared" si="683"/>
        <v>#NAME?</v>
      </c>
      <c r="K2590" t="s">
        <v>62</v>
      </c>
      <c r="L2590" t="e">
        <f t="shared" si="684"/>
        <v>#NAME?</v>
      </c>
      <c r="M2590" t="e">
        <f t="shared" si="685"/>
        <v>#NAME?</v>
      </c>
      <c r="N2590">
        <v>100000</v>
      </c>
      <c r="O2590" t="e">
        <f t="shared" si="686"/>
        <v>#NAME?</v>
      </c>
      <c r="P2590">
        <v>5</v>
      </c>
      <c r="Q2590" t="e">
        <f t="shared" si="687"/>
        <v>#NAME?</v>
      </c>
      <c r="R2590">
        <v>5</v>
      </c>
      <c r="S2590" t="e">
        <f t="shared" si="688"/>
        <v>#NAME?</v>
      </c>
      <c r="T2590">
        <v>0</v>
      </c>
      <c r="U2590" t="e">
        <f t="shared" si="689"/>
        <v>#NAME?</v>
      </c>
      <c r="V2590">
        <v>256</v>
      </c>
      <c r="W2590" t="e">
        <f t="shared" si="690"/>
        <v>#NAME?</v>
      </c>
      <c r="X2590">
        <v>90</v>
      </c>
      <c r="Y2590" t="e">
        <f t="shared" si="691"/>
        <v>#NAME?</v>
      </c>
      <c r="Z2590">
        <v>0</v>
      </c>
      <c r="AA2590" t="e">
        <f t="shared" si="692"/>
        <v>#NAME?</v>
      </c>
      <c r="AB2590">
        <v>48</v>
      </c>
      <c r="AC2590" t="e">
        <f t="shared" si="693"/>
        <v>#NAME?</v>
      </c>
      <c r="AD2590">
        <v>1</v>
      </c>
      <c r="AE2590" t="e">
        <f t="shared" si="694"/>
        <v>#NAME?</v>
      </c>
      <c r="AF2590" t="s">
        <v>65</v>
      </c>
      <c r="AG2590" t="s">
        <v>64</v>
      </c>
      <c r="AH2590">
        <v>55786233</v>
      </c>
      <c r="AI2590">
        <v>55803278</v>
      </c>
      <c r="AJ2590">
        <v>11158951</v>
      </c>
      <c r="AK2590">
        <v>111465089</v>
      </c>
      <c r="AL2590">
        <v>10000</v>
      </c>
      <c r="AR2590">
        <v>10000</v>
      </c>
      <c r="AS2590">
        <v>5913.5910000000003</v>
      </c>
      <c r="AT2590">
        <v>5</v>
      </c>
      <c r="AU2590">
        <v>100000</v>
      </c>
      <c r="AV2590">
        <v>90</v>
      </c>
      <c r="AW2590" t="s">
        <v>60</v>
      </c>
      <c r="AX2590" t="s">
        <v>61</v>
      </c>
      <c r="AY2590" t="s">
        <v>62</v>
      </c>
      <c r="BA2590">
        <v>8</v>
      </c>
      <c r="BB2590">
        <v>1</v>
      </c>
      <c r="BD2590">
        <v>9.6455099999999998</v>
      </c>
      <c r="BE2590">
        <v>0.68048500000000001</v>
      </c>
      <c r="BF2590">
        <v>2123.6</v>
      </c>
      <c r="BH2590">
        <v>913.59100000000001</v>
      </c>
      <c r="BN2590">
        <v>1114053710</v>
      </c>
      <c r="BO2590">
        <v>149490714</v>
      </c>
      <c r="BP2590">
        <v>596345</v>
      </c>
      <c r="BQ2590">
        <v>8774</v>
      </c>
      <c r="BR2590">
        <v>0.25424999999999998</v>
      </c>
      <c r="BY2590" t="s">
        <v>6354</v>
      </c>
      <c r="BZ2590" t="s">
        <v>10026</v>
      </c>
      <c r="CA2590" t="s">
        <v>58</v>
      </c>
      <c r="CB2590" t="str">
        <f t="shared" si="695"/>
        <v>ZYRA_CLUSTER_5i5d100000k nrq=0</v>
      </c>
      <c r="CC2590">
        <f t="shared" si="696"/>
        <v>90</v>
      </c>
    </row>
    <row r="2591" spans="1:81" x14ac:dyDescent="0.4">
      <c r="A2591" t="s">
        <v>2580</v>
      </c>
      <c r="B2591" t="s">
        <v>58</v>
      </c>
      <c r="C2591" t="s">
        <v>96</v>
      </c>
      <c r="D2591" t="e">
        <f t="shared" si="680"/>
        <v>#NAME?</v>
      </c>
      <c r="E2591">
        <v>10000</v>
      </c>
      <c r="F2591" t="e">
        <f t="shared" si="681"/>
        <v>#NAME?</v>
      </c>
      <c r="G2591" t="s">
        <v>60</v>
      </c>
      <c r="H2591" t="e">
        <f t="shared" si="682"/>
        <v>#NAME?</v>
      </c>
      <c r="I2591" t="s">
        <v>61</v>
      </c>
      <c r="J2591" t="e">
        <f t="shared" si="683"/>
        <v>#NAME?</v>
      </c>
      <c r="K2591" t="s">
        <v>62</v>
      </c>
      <c r="L2591" t="e">
        <f t="shared" si="684"/>
        <v>#NAME?</v>
      </c>
      <c r="M2591" t="e">
        <f t="shared" si="685"/>
        <v>#NAME?</v>
      </c>
      <c r="N2591">
        <v>100000</v>
      </c>
      <c r="O2591" t="e">
        <f t="shared" si="686"/>
        <v>#NAME?</v>
      </c>
      <c r="P2591">
        <v>5</v>
      </c>
      <c r="Q2591" t="e">
        <f t="shared" si="687"/>
        <v>#NAME?</v>
      </c>
      <c r="R2591">
        <v>5</v>
      </c>
      <c r="S2591" t="e">
        <f t="shared" si="688"/>
        <v>#NAME?</v>
      </c>
      <c r="T2591">
        <v>0</v>
      </c>
      <c r="U2591" t="e">
        <f t="shared" si="689"/>
        <v>#NAME?</v>
      </c>
      <c r="V2591">
        <v>256</v>
      </c>
      <c r="W2591" t="e">
        <f t="shared" si="690"/>
        <v>#NAME?</v>
      </c>
      <c r="X2591">
        <v>90</v>
      </c>
      <c r="Y2591" t="e">
        <f t="shared" si="691"/>
        <v>#NAME?</v>
      </c>
      <c r="Z2591">
        <v>0</v>
      </c>
      <c r="AA2591" t="e">
        <f t="shared" si="692"/>
        <v>#NAME?</v>
      </c>
      <c r="AB2591">
        <v>48</v>
      </c>
      <c r="AC2591" t="e">
        <f t="shared" si="693"/>
        <v>#NAME?</v>
      </c>
      <c r="AD2591">
        <v>2</v>
      </c>
      <c r="AE2591" t="e">
        <f t="shared" si="694"/>
        <v>#NAME?</v>
      </c>
      <c r="AF2591" t="s">
        <v>65</v>
      </c>
      <c r="AG2591" t="s">
        <v>64</v>
      </c>
      <c r="AH2591">
        <v>55987454</v>
      </c>
      <c r="AI2591">
        <v>55992610</v>
      </c>
      <c r="AJ2591">
        <v>11198006</v>
      </c>
      <c r="AK2591">
        <v>111838115</v>
      </c>
      <c r="AL2591">
        <v>10000</v>
      </c>
      <c r="AR2591">
        <v>10000</v>
      </c>
      <c r="AS2591">
        <v>5896.7640000000001</v>
      </c>
      <c r="AT2591">
        <v>5</v>
      </c>
      <c r="AU2591">
        <v>100000</v>
      </c>
      <c r="AV2591">
        <v>90</v>
      </c>
      <c r="AW2591" t="s">
        <v>60</v>
      </c>
      <c r="AX2591" t="s">
        <v>61</v>
      </c>
      <c r="AY2591" t="s">
        <v>62</v>
      </c>
      <c r="BA2591">
        <v>8</v>
      </c>
      <c r="BB2591">
        <v>1</v>
      </c>
      <c r="BD2591">
        <v>9.6520399999999995</v>
      </c>
      <c r="BE2591">
        <v>0.68818800000000002</v>
      </c>
      <c r="BF2591">
        <v>2113.4499999999998</v>
      </c>
      <c r="BH2591">
        <v>896.76400000000001</v>
      </c>
      <c r="BN2591">
        <v>1117781477</v>
      </c>
      <c r="BO2591">
        <v>169579947</v>
      </c>
      <c r="BP2591">
        <v>598657</v>
      </c>
      <c r="BQ2591">
        <v>7977</v>
      </c>
      <c r="BR2591">
        <v>0.251052</v>
      </c>
      <c r="BY2591" t="s">
        <v>6355</v>
      </c>
      <c r="BZ2591" t="s">
        <v>10027</v>
      </c>
      <c r="CA2591" t="s">
        <v>58</v>
      </c>
      <c r="CB2591" t="str">
        <f t="shared" si="695"/>
        <v>ZYRA_CLUSTER_5i5d100000k nrq=0</v>
      </c>
      <c r="CC2591">
        <f t="shared" si="696"/>
        <v>90</v>
      </c>
    </row>
    <row r="2592" spans="1:81" x14ac:dyDescent="0.4">
      <c r="A2592" t="s">
        <v>2581</v>
      </c>
      <c r="B2592" t="s">
        <v>58</v>
      </c>
      <c r="C2592" t="s">
        <v>96</v>
      </c>
      <c r="D2592" t="e">
        <f t="shared" si="680"/>
        <v>#NAME?</v>
      </c>
      <c r="E2592">
        <v>10000</v>
      </c>
      <c r="F2592" t="e">
        <f t="shared" si="681"/>
        <v>#NAME?</v>
      </c>
      <c r="G2592" t="s">
        <v>60</v>
      </c>
      <c r="H2592" t="e">
        <f t="shared" si="682"/>
        <v>#NAME?</v>
      </c>
      <c r="I2592" t="s">
        <v>61</v>
      </c>
      <c r="J2592" t="e">
        <f t="shared" si="683"/>
        <v>#NAME?</v>
      </c>
      <c r="K2592" t="s">
        <v>62</v>
      </c>
      <c r="L2592" t="e">
        <f t="shared" si="684"/>
        <v>#NAME?</v>
      </c>
      <c r="M2592" t="e">
        <f t="shared" si="685"/>
        <v>#NAME?</v>
      </c>
      <c r="N2592">
        <v>100000</v>
      </c>
      <c r="O2592" t="e">
        <f t="shared" si="686"/>
        <v>#NAME?</v>
      </c>
      <c r="P2592">
        <v>5</v>
      </c>
      <c r="Q2592" t="e">
        <f t="shared" si="687"/>
        <v>#NAME?</v>
      </c>
      <c r="R2592">
        <v>5</v>
      </c>
      <c r="S2592" t="e">
        <f t="shared" si="688"/>
        <v>#NAME?</v>
      </c>
      <c r="T2592">
        <v>0</v>
      </c>
      <c r="U2592" t="e">
        <f t="shared" si="689"/>
        <v>#NAME?</v>
      </c>
      <c r="V2592">
        <v>256</v>
      </c>
      <c r="W2592" t="e">
        <f t="shared" si="690"/>
        <v>#NAME?</v>
      </c>
      <c r="X2592">
        <v>89</v>
      </c>
      <c r="Y2592" t="e">
        <f t="shared" si="691"/>
        <v>#NAME?</v>
      </c>
      <c r="Z2592">
        <v>1</v>
      </c>
      <c r="AA2592" t="e">
        <f t="shared" si="692"/>
        <v>#NAME?</v>
      </c>
      <c r="AB2592">
        <v>48</v>
      </c>
      <c r="AC2592" t="e">
        <f t="shared" si="693"/>
        <v>#NAME?</v>
      </c>
      <c r="AD2592">
        <v>0</v>
      </c>
      <c r="AE2592" t="e">
        <f t="shared" si="694"/>
        <v>#NAME?</v>
      </c>
      <c r="AF2592" t="s">
        <v>65</v>
      </c>
      <c r="AG2592" t="s">
        <v>64</v>
      </c>
      <c r="AH2592">
        <v>55587415</v>
      </c>
      <c r="AI2592">
        <v>55596597</v>
      </c>
      <c r="AJ2592">
        <v>11118401</v>
      </c>
      <c r="AK2592">
        <v>111062759</v>
      </c>
      <c r="AL2592">
        <v>10000</v>
      </c>
      <c r="AR2592">
        <v>10000</v>
      </c>
      <c r="AS2592">
        <v>5973.56</v>
      </c>
      <c r="AT2592">
        <v>5</v>
      </c>
      <c r="AU2592">
        <v>100000</v>
      </c>
      <c r="AV2592">
        <v>89</v>
      </c>
      <c r="AW2592" t="s">
        <v>60</v>
      </c>
      <c r="AX2592" t="s">
        <v>61</v>
      </c>
      <c r="AY2592" t="s">
        <v>62</v>
      </c>
      <c r="BA2592">
        <v>8</v>
      </c>
      <c r="BB2592">
        <v>1</v>
      </c>
      <c r="BD2592">
        <v>9.4845400000000009</v>
      </c>
      <c r="BE2592">
        <v>0.65606100000000001</v>
      </c>
      <c r="BF2592">
        <v>2124.96</v>
      </c>
      <c r="BH2592">
        <v>973.56</v>
      </c>
      <c r="BN2592">
        <v>1110025902</v>
      </c>
      <c r="BO2592">
        <v>150911700</v>
      </c>
      <c r="BP2592">
        <v>600789</v>
      </c>
      <c r="BQ2592">
        <v>68272</v>
      </c>
      <c r="BR2592">
        <v>0.25886300000000001</v>
      </c>
      <c r="BY2592" t="s">
        <v>6356</v>
      </c>
      <c r="BZ2592" t="s">
        <v>10028</v>
      </c>
      <c r="CA2592" t="s">
        <v>58</v>
      </c>
      <c r="CB2592" t="str">
        <f t="shared" si="695"/>
        <v>ZYRA_CLUSTER_5i5d100000k nrq=1</v>
      </c>
      <c r="CC2592">
        <f t="shared" si="696"/>
        <v>90</v>
      </c>
    </row>
    <row r="2593" spans="1:81" x14ac:dyDescent="0.4">
      <c r="A2593" t="s">
        <v>2583</v>
      </c>
      <c r="B2593" t="s">
        <v>58</v>
      </c>
      <c r="C2593" t="s">
        <v>96</v>
      </c>
      <c r="D2593" t="e">
        <f t="shared" si="680"/>
        <v>#NAME?</v>
      </c>
      <c r="E2593">
        <v>10000</v>
      </c>
      <c r="F2593" t="e">
        <f t="shared" si="681"/>
        <v>#NAME?</v>
      </c>
      <c r="G2593" t="s">
        <v>60</v>
      </c>
      <c r="H2593" t="e">
        <f t="shared" si="682"/>
        <v>#NAME?</v>
      </c>
      <c r="I2593" t="s">
        <v>61</v>
      </c>
      <c r="J2593" t="e">
        <f t="shared" si="683"/>
        <v>#NAME?</v>
      </c>
      <c r="K2593" t="s">
        <v>62</v>
      </c>
      <c r="L2593" t="e">
        <f t="shared" si="684"/>
        <v>#NAME?</v>
      </c>
      <c r="M2593" t="e">
        <f t="shared" si="685"/>
        <v>#NAME?</v>
      </c>
      <c r="N2593">
        <v>100000</v>
      </c>
      <c r="O2593" t="e">
        <f t="shared" si="686"/>
        <v>#NAME?</v>
      </c>
      <c r="P2593">
        <v>5</v>
      </c>
      <c r="Q2593" t="e">
        <f t="shared" si="687"/>
        <v>#NAME?</v>
      </c>
      <c r="R2593">
        <v>5</v>
      </c>
      <c r="S2593" t="e">
        <f t="shared" si="688"/>
        <v>#NAME?</v>
      </c>
      <c r="T2593">
        <v>0</v>
      </c>
      <c r="U2593" t="e">
        <f t="shared" si="689"/>
        <v>#NAME?</v>
      </c>
      <c r="V2593">
        <v>256</v>
      </c>
      <c r="W2593" t="e">
        <f t="shared" si="690"/>
        <v>#NAME?</v>
      </c>
      <c r="X2593">
        <v>89</v>
      </c>
      <c r="Y2593" t="e">
        <f t="shared" si="691"/>
        <v>#NAME?</v>
      </c>
      <c r="Z2593">
        <v>1</v>
      </c>
      <c r="AA2593" t="e">
        <f t="shared" si="692"/>
        <v>#NAME?</v>
      </c>
      <c r="AB2593">
        <v>48</v>
      </c>
      <c r="AC2593" t="e">
        <f t="shared" si="693"/>
        <v>#NAME?</v>
      </c>
      <c r="AD2593">
        <v>1</v>
      </c>
      <c r="AE2593" t="e">
        <f t="shared" si="694"/>
        <v>#NAME?</v>
      </c>
      <c r="AF2593" t="s">
        <v>65</v>
      </c>
      <c r="AG2593" t="s">
        <v>64</v>
      </c>
      <c r="AH2593">
        <v>56399646</v>
      </c>
      <c r="AI2593">
        <v>56393184</v>
      </c>
      <c r="AJ2593">
        <v>11279283</v>
      </c>
      <c r="AK2593">
        <v>112646675</v>
      </c>
      <c r="AL2593">
        <v>10000</v>
      </c>
      <c r="AR2593">
        <v>10000</v>
      </c>
      <c r="AS2593">
        <v>5963.27</v>
      </c>
      <c r="AT2593">
        <v>5</v>
      </c>
      <c r="AU2593">
        <v>100000</v>
      </c>
      <c r="AV2593">
        <v>89</v>
      </c>
      <c r="AW2593" t="s">
        <v>60</v>
      </c>
      <c r="AX2593" t="s">
        <v>61</v>
      </c>
      <c r="AY2593" t="s">
        <v>62</v>
      </c>
      <c r="BA2593">
        <v>8</v>
      </c>
      <c r="BB2593">
        <v>1</v>
      </c>
      <c r="BD2593">
        <v>9.4785400000000006</v>
      </c>
      <c r="BE2593">
        <v>0.65330699999999997</v>
      </c>
      <c r="BF2593">
        <v>2099.6799999999998</v>
      </c>
      <c r="BH2593">
        <v>963.27</v>
      </c>
      <c r="BN2593">
        <v>1125875436</v>
      </c>
      <c r="BO2593">
        <v>148736182</v>
      </c>
      <c r="BP2593">
        <v>590402</v>
      </c>
      <c r="BQ2593">
        <v>68189</v>
      </c>
      <c r="BR2593">
        <v>0.25346999999999997</v>
      </c>
      <c r="BY2593" t="s">
        <v>6357</v>
      </c>
      <c r="BZ2593" t="s">
        <v>10029</v>
      </c>
      <c r="CA2593" t="s">
        <v>58</v>
      </c>
      <c r="CB2593" t="str">
        <f t="shared" si="695"/>
        <v>ZYRA_CLUSTER_5i5d100000k nrq=1</v>
      </c>
      <c r="CC2593">
        <f t="shared" si="696"/>
        <v>90</v>
      </c>
    </row>
    <row r="2594" spans="1:81" x14ac:dyDescent="0.4">
      <c r="A2594" t="s">
        <v>2584</v>
      </c>
      <c r="B2594" t="s">
        <v>58</v>
      </c>
      <c r="C2594" t="s">
        <v>96</v>
      </c>
      <c r="D2594" t="e">
        <f t="shared" si="680"/>
        <v>#NAME?</v>
      </c>
      <c r="E2594">
        <v>10000</v>
      </c>
      <c r="F2594" t="e">
        <f t="shared" si="681"/>
        <v>#NAME?</v>
      </c>
      <c r="G2594" t="s">
        <v>60</v>
      </c>
      <c r="H2594" t="e">
        <f t="shared" si="682"/>
        <v>#NAME?</v>
      </c>
      <c r="I2594" t="s">
        <v>61</v>
      </c>
      <c r="J2594" t="e">
        <f t="shared" si="683"/>
        <v>#NAME?</v>
      </c>
      <c r="K2594" t="s">
        <v>62</v>
      </c>
      <c r="L2594" t="e">
        <f t="shared" si="684"/>
        <v>#NAME?</v>
      </c>
      <c r="M2594" t="e">
        <f t="shared" si="685"/>
        <v>#NAME?</v>
      </c>
      <c r="N2594">
        <v>100000</v>
      </c>
      <c r="O2594" t="e">
        <f t="shared" si="686"/>
        <v>#NAME?</v>
      </c>
      <c r="P2594">
        <v>5</v>
      </c>
      <c r="Q2594" t="e">
        <f t="shared" si="687"/>
        <v>#NAME?</v>
      </c>
      <c r="R2594">
        <v>5</v>
      </c>
      <c r="S2594" t="e">
        <f t="shared" si="688"/>
        <v>#NAME?</v>
      </c>
      <c r="T2594">
        <v>0</v>
      </c>
      <c r="U2594" t="e">
        <f t="shared" si="689"/>
        <v>#NAME?</v>
      </c>
      <c r="V2594">
        <v>256</v>
      </c>
      <c r="W2594" t="e">
        <f t="shared" si="690"/>
        <v>#NAME?</v>
      </c>
      <c r="X2594">
        <v>89</v>
      </c>
      <c r="Y2594" t="e">
        <f t="shared" si="691"/>
        <v>#NAME?</v>
      </c>
      <c r="Z2594">
        <v>1</v>
      </c>
      <c r="AA2594" t="e">
        <f t="shared" si="692"/>
        <v>#NAME?</v>
      </c>
      <c r="AB2594">
        <v>48</v>
      </c>
      <c r="AC2594" t="e">
        <f t="shared" si="693"/>
        <v>#NAME?</v>
      </c>
      <c r="AD2594">
        <v>2</v>
      </c>
      <c r="AE2594" t="e">
        <f t="shared" si="694"/>
        <v>#NAME?</v>
      </c>
      <c r="AF2594" t="s">
        <v>65</v>
      </c>
      <c r="AG2594" t="s">
        <v>64</v>
      </c>
      <c r="AH2594">
        <v>56283847</v>
      </c>
      <c r="AI2594">
        <v>56283609</v>
      </c>
      <c r="AJ2594">
        <v>11256745</v>
      </c>
      <c r="AK2594">
        <v>112435315</v>
      </c>
      <c r="AL2594">
        <v>10000</v>
      </c>
      <c r="AR2594">
        <v>10000</v>
      </c>
      <c r="AS2594">
        <v>5973.7470000000003</v>
      </c>
      <c r="AT2594">
        <v>5</v>
      </c>
      <c r="AU2594">
        <v>100000</v>
      </c>
      <c r="AV2594">
        <v>89</v>
      </c>
      <c r="AW2594" t="s">
        <v>60</v>
      </c>
      <c r="AX2594" t="s">
        <v>61</v>
      </c>
      <c r="AY2594" t="s">
        <v>62</v>
      </c>
      <c r="BA2594">
        <v>8</v>
      </c>
      <c r="BB2594">
        <v>1</v>
      </c>
      <c r="BD2594">
        <v>9.5183</v>
      </c>
      <c r="BE2594">
        <v>0.65537999999999996</v>
      </c>
      <c r="BF2594">
        <v>2103.3000000000002</v>
      </c>
      <c r="BH2594">
        <v>973.74699999999996</v>
      </c>
      <c r="BN2594">
        <v>1123742121</v>
      </c>
      <c r="BO2594">
        <v>152989134</v>
      </c>
      <c r="BP2594">
        <v>610103</v>
      </c>
      <c r="BQ2594">
        <v>70454</v>
      </c>
      <c r="BR2594">
        <v>0.25855099999999998</v>
      </c>
      <c r="BY2594" t="s">
        <v>6358</v>
      </c>
      <c r="BZ2594" t="s">
        <v>10030</v>
      </c>
      <c r="CA2594" t="s">
        <v>58</v>
      </c>
      <c r="CB2594" t="str">
        <f t="shared" si="695"/>
        <v>ZYRA_CLUSTER_5i5d100000k nrq=1</v>
      </c>
      <c r="CC2594">
        <f t="shared" si="696"/>
        <v>90</v>
      </c>
    </row>
    <row r="2595" spans="1:81" x14ac:dyDescent="0.4">
      <c r="A2595" t="s">
        <v>2585</v>
      </c>
      <c r="B2595" t="s">
        <v>58</v>
      </c>
      <c r="C2595" t="s">
        <v>96</v>
      </c>
      <c r="D2595" t="e">
        <f t="shared" si="680"/>
        <v>#NAME?</v>
      </c>
      <c r="E2595">
        <v>10000</v>
      </c>
      <c r="F2595" t="e">
        <f t="shared" si="681"/>
        <v>#NAME?</v>
      </c>
      <c r="G2595" t="s">
        <v>60</v>
      </c>
      <c r="H2595" t="e">
        <f t="shared" si="682"/>
        <v>#NAME?</v>
      </c>
      <c r="I2595" t="s">
        <v>61</v>
      </c>
      <c r="J2595" t="e">
        <f t="shared" si="683"/>
        <v>#NAME?</v>
      </c>
      <c r="K2595" t="s">
        <v>62</v>
      </c>
      <c r="L2595" t="e">
        <f t="shared" si="684"/>
        <v>#NAME?</v>
      </c>
      <c r="M2595" t="e">
        <f t="shared" si="685"/>
        <v>#NAME?</v>
      </c>
      <c r="N2595">
        <v>100000</v>
      </c>
      <c r="O2595" t="e">
        <f t="shared" si="686"/>
        <v>#NAME?</v>
      </c>
      <c r="P2595">
        <v>5</v>
      </c>
      <c r="Q2595" t="e">
        <f t="shared" si="687"/>
        <v>#NAME?</v>
      </c>
      <c r="R2595">
        <v>5</v>
      </c>
      <c r="S2595" t="e">
        <f t="shared" si="688"/>
        <v>#NAME?</v>
      </c>
      <c r="T2595">
        <v>0</v>
      </c>
      <c r="U2595" t="e">
        <f t="shared" si="689"/>
        <v>#NAME?</v>
      </c>
      <c r="V2595">
        <v>256</v>
      </c>
      <c r="W2595" t="e">
        <f t="shared" si="690"/>
        <v>#NAME?</v>
      </c>
      <c r="X2595">
        <v>108</v>
      </c>
      <c r="Y2595" t="e">
        <f t="shared" si="691"/>
        <v>#NAME?</v>
      </c>
      <c r="Z2595">
        <v>0</v>
      </c>
      <c r="AA2595" t="e">
        <f t="shared" si="692"/>
        <v>#NAME?</v>
      </c>
      <c r="AB2595">
        <v>48</v>
      </c>
      <c r="AC2595" t="e">
        <f t="shared" si="693"/>
        <v>#NAME?</v>
      </c>
      <c r="AD2595">
        <v>0</v>
      </c>
      <c r="AE2595" t="e">
        <f t="shared" si="694"/>
        <v>#NAME?</v>
      </c>
      <c r="AF2595" t="s">
        <v>65</v>
      </c>
      <c r="AG2595" t="s">
        <v>64</v>
      </c>
      <c r="AH2595">
        <v>62855189</v>
      </c>
      <c r="AI2595">
        <v>62861995</v>
      </c>
      <c r="AJ2595">
        <v>12571718</v>
      </c>
      <c r="AK2595">
        <v>125565129</v>
      </c>
      <c r="AL2595">
        <v>10000</v>
      </c>
      <c r="AR2595">
        <v>10000</v>
      </c>
      <c r="AS2595">
        <v>5898.39</v>
      </c>
      <c r="AT2595">
        <v>5</v>
      </c>
      <c r="AU2595">
        <v>100000</v>
      </c>
      <c r="AV2595">
        <v>108</v>
      </c>
      <c r="AW2595" t="s">
        <v>60</v>
      </c>
      <c r="AX2595" t="s">
        <v>61</v>
      </c>
      <c r="AY2595" t="s">
        <v>62</v>
      </c>
      <c r="BA2595">
        <v>8</v>
      </c>
      <c r="BB2595">
        <v>1</v>
      </c>
      <c r="BD2595">
        <v>9.7630499999999998</v>
      </c>
      <c r="BE2595">
        <v>0.69635100000000005</v>
      </c>
      <c r="BF2595">
        <v>2262.98</v>
      </c>
      <c r="BH2595">
        <v>898.39</v>
      </c>
      <c r="BN2595">
        <v>1254978847</v>
      </c>
      <c r="BO2595">
        <v>193445651</v>
      </c>
      <c r="BP2595">
        <v>671451</v>
      </c>
      <c r="BQ2595">
        <v>14271</v>
      </c>
      <c r="BR2595">
        <v>0.28934599999999999</v>
      </c>
      <c r="BY2595" t="s">
        <v>6359</v>
      </c>
      <c r="BZ2595" t="s">
        <v>10031</v>
      </c>
      <c r="CA2595" t="s">
        <v>58</v>
      </c>
      <c r="CB2595" t="str">
        <f t="shared" si="695"/>
        <v>ZYRA_CLUSTER_5i5d100000k nrq=0</v>
      </c>
      <c r="CC2595">
        <f t="shared" si="696"/>
        <v>108</v>
      </c>
    </row>
    <row r="2596" spans="1:81" x14ac:dyDescent="0.4">
      <c r="A2596" t="s">
        <v>2586</v>
      </c>
      <c r="B2596" t="s">
        <v>58</v>
      </c>
      <c r="C2596" t="s">
        <v>96</v>
      </c>
      <c r="D2596" t="e">
        <f t="shared" si="680"/>
        <v>#NAME?</v>
      </c>
      <c r="E2596">
        <v>10000</v>
      </c>
      <c r="F2596" t="e">
        <f t="shared" si="681"/>
        <v>#NAME?</v>
      </c>
      <c r="G2596" t="s">
        <v>60</v>
      </c>
      <c r="H2596" t="e">
        <f t="shared" si="682"/>
        <v>#NAME?</v>
      </c>
      <c r="I2596" t="s">
        <v>61</v>
      </c>
      <c r="J2596" t="e">
        <f t="shared" si="683"/>
        <v>#NAME?</v>
      </c>
      <c r="K2596" t="s">
        <v>62</v>
      </c>
      <c r="L2596" t="e">
        <f t="shared" si="684"/>
        <v>#NAME?</v>
      </c>
      <c r="M2596" t="e">
        <f t="shared" si="685"/>
        <v>#NAME?</v>
      </c>
      <c r="N2596">
        <v>100000</v>
      </c>
      <c r="O2596" t="e">
        <f t="shared" si="686"/>
        <v>#NAME?</v>
      </c>
      <c r="P2596">
        <v>5</v>
      </c>
      <c r="Q2596" t="e">
        <f t="shared" si="687"/>
        <v>#NAME?</v>
      </c>
      <c r="R2596">
        <v>5</v>
      </c>
      <c r="S2596" t="e">
        <f t="shared" si="688"/>
        <v>#NAME?</v>
      </c>
      <c r="T2596">
        <v>0</v>
      </c>
      <c r="U2596" t="e">
        <f t="shared" si="689"/>
        <v>#NAME?</v>
      </c>
      <c r="V2596">
        <v>256</v>
      </c>
      <c r="W2596" t="e">
        <f t="shared" si="690"/>
        <v>#NAME?</v>
      </c>
      <c r="X2596">
        <v>108</v>
      </c>
      <c r="Y2596" t="e">
        <f t="shared" si="691"/>
        <v>#NAME?</v>
      </c>
      <c r="Z2596">
        <v>0</v>
      </c>
      <c r="AA2596" t="e">
        <f t="shared" si="692"/>
        <v>#NAME?</v>
      </c>
      <c r="AB2596">
        <v>48</v>
      </c>
      <c r="AC2596" t="e">
        <f t="shared" si="693"/>
        <v>#NAME?</v>
      </c>
      <c r="AD2596">
        <v>1</v>
      </c>
      <c r="AE2596" t="e">
        <f t="shared" si="694"/>
        <v>#NAME?</v>
      </c>
      <c r="AF2596" t="s">
        <v>65</v>
      </c>
      <c r="AG2596" t="s">
        <v>64</v>
      </c>
      <c r="AH2596">
        <v>63123037</v>
      </c>
      <c r="AI2596">
        <v>63120440</v>
      </c>
      <c r="AJ2596">
        <v>12624347</v>
      </c>
      <c r="AK2596">
        <v>126089887</v>
      </c>
      <c r="AL2596">
        <v>10000</v>
      </c>
      <c r="AR2596">
        <v>10000</v>
      </c>
      <c r="AS2596">
        <v>5901.3869999999997</v>
      </c>
      <c r="AT2596">
        <v>5</v>
      </c>
      <c r="AU2596">
        <v>100000</v>
      </c>
      <c r="AV2596">
        <v>108</v>
      </c>
      <c r="AW2596" t="s">
        <v>60</v>
      </c>
      <c r="AX2596" t="s">
        <v>61</v>
      </c>
      <c r="AY2596" t="s">
        <v>62</v>
      </c>
      <c r="BA2596">
        <v>8</v>
      </c>
      <c r="BB2596">
        <v>1</v>
      </c>
      <c r="BD2596">
        <v>9.7262799999999991</v>
      </c>
      <c r="BE2596">
        <v>0.689751</v>
      </c>
      <c r="BF2596">
        <v>2250.69</v>
      </c>
      <c r="BH2596">
        <v>901.38699999999994</v>
      </c>
      <c r="BN2596">
        <v>1260225731</v>
      </c>
      <c r="BO2596">
        <v>183219288</v>
      </c>
      <c r="BP2596">
        <v>672130</v>
      </c>
      <c r="BQ2596">
        <v>11267</v>
      </c>
      <c r="BR2596">
        <v>0.286943</v>
      </c>
      <c r="BY2596" t="s">
        <v>6360</v>
      </c>
      <c r="BZ2596" t="s">
        <v>10032</v>
      </c>
      <c r="CA2596" t="s">
        <v>58</v>
      </c>
      <c r="CB2596" t="str">
        <f t="shared" si="695"/>
        <v>ZYRA_CLUSTER_5i5d100000k nrq=0</v>
      </c>
      <c r="CC2596">
        <f t="shared" si="696"/>
        <v>108</v>
      </c>
    </row>
    <row r="2597" spans="1:81" x14ac:dyDescent="0.4">
      <c r="A2597" t="s">
        <v>2587</v>
      </c>
      <c r="B2597" t="s">
        <v>58</v>
      </c>
      <c r="C2597" t="s">
        <v>96</v>
      </c>
      <c r="D2597" t="e">
        <f t="shared" si="680"/>
        <v>#NAME?</v>
      </c>
      <c r="E2597">
        <v>10000</v>
      </c>
      <c r="F2597" t="e">
        <f t="shared" si="681"/>
        <v>#NAME?</v>
      </c>
      <c r="G2597" t="s">
        <v>60</v>
      </c>
      <c r="H2597" t="e">
        <f t="shared" si="682"/>
        <v>#NAME?</v>
      </c>
      <c r="I2597" t="s">
        <v>61</v>
      </c>
      <c r="J2597" t="e">
        <f t="shared" si="683"/>
        <v>#NAME?</v>
      </c>
      <c r="K2597" t="s">
        <v>62</v>
      </c>
      <c r="L2597" t="e">
        <f t="shared" si="684"/>
        <v>#NAME?</v>
      </c>
      <c r="M2597" t="e">
        <f t="shared" si="685"/>
        <v>#NAME?</v>
      </c>
      <c r="N2597">
        <v>100000</v>
      </c>
      <c r="O2597" t="e">
        <f t="shared" si="686"/>
        <v>#NAME?</v>
      </c>
      <c r="P2597">
        <v>5</v>
      </c>
      <c r="Q2597" t="e">
        <f t="shared" si="687"/>
        <v>#NAME?</v>
      </c>
      <c r="R2597">
        <v>5</v>
      </c>
      <c r="S2597" t="e">
        <f t="shared" si="688"/>
        <v>#NAME?</v>
      </c>
      <c r="T2597">
        <v>0</v>
      </c>
      <c r="U2597" t="e">
        <f t="shared" si="689"/>
        <v>#NAME?</v>
      </c>
      <c r="V2597">
        <v>256</v>
      </c>
      <c r="W2597" t="e">
        <f t="shared" si="690"/>
        <v>#NAME?</v>
      </c>
      <c r="X2597">
        <v>108</v>
      </c>
      <c r="Y2597" t="e">
        <f t="shared" si="691"/>
        <v>#NAME?</v>
      </c>
      <c r="Z2597">
        <v>0</v>
      </c>
      <c r="AA2597" t="e">
        <f t="shared" si="692"/>
        <v>#NAME?</v>
      </c>
      <c r="AB2597">
        <v>48</v>
      </c>
      <c r="AC2597" t="e">
        <f t="shared" si="693"/>
        <v>#NAME?</v>
      </c>
      <c r="AD2597">
        <v>2</v>
      </c>
      <c r="AE2597" t="e">
        <f t="shared" si="694"/>
        <v>#NAME?</v>
      </c>
      <c r="AF2597" t="s">
        <v>65</v>
      </c>
      <c r="AG2597" t="s">
        <v>64</v>
      </c>
      <c r="AH2597">
        <v>61630438</v>
      </c>
      <c r="AI2597">
        <v>61620749</v>
      </c>
      <c r="AJ2597">
        <v>12325118</v>
      </c>
      <c r="AK2597">
        <v>123108117</v>
      </c>
      <c r="AL2597">
        <v>10000</v>
      </c>
      <c r="AR2597">
        <v>10000</v>
      </c>
      <c r="AS2597">
        <v>5900.85</v>
      </c>
      <c r="AT2597">
        <v>5</v>
      </c>
      <c r="AU2597">
        <v>100000</v>
      </c>
      <c r="AV2597">
        <v>108</v>
      </c>
      <c r="AW2597" t="s">
        <v>60</v>
      </c>
      <c r="AX2597" t="s">
        <v>61</v>
      </c>
      <c r="AY2597" t="s">
        <v>62</v>
      </c>
      <c r="BA2597">
        <v>8</v>
      </c>
      <c r="BB2597">
        <v>1</v>
      </c>
      <c r="BD2597">
        <v>9.7563899999999997</v>
      </c>
      <c r="BE2597">
        <v>0.69610399999999995</v>
      </c>
      <c r="BF2597">
        <v>2298.6</v>
      </c>
      <c r="BH2597">
        <v>900.85</v>
      </c>
      <c r="BN2597">
        <v>1230421533</v>
      </c>
      <c r="BO2597">
        <v>180708621</v>
      </c>
      <c r="BP2597">
        <v>658639</v>
      </c>
      <c r="BQ2597">
        <v>10714</v>
      </c>
      <c r="BR2597">
        <v>0.29370600000000002</v>
      </c>
      <c r="BY2597" t="s">
        <v>6361</v>
      </c>
      <c r="BZ2597" t="s">
        <v>10033</v>
      </c>
      <c r="CA2597" t="s">
        <v>58</v>
      </c>
      <c r="CB2597" t="str">
        <f t="shared" si="695"/>
        <v>ZYRA_CLUSTER_5i5d100000k nrq=0</v>
      </c>
      <c r="CC2597">
        <f t="shared" si="696"/>
        <v>108</v>
      </c>
    </row>
    <row r="2598" spans="1:81" x14ac:dyDescent="0.4">
      <c r="A2598" t="s">
        <v>2588</v>
      </c>
      <c r="B2598" t="s">
        <v>58</v>
      </c>
      <c r="C2598" t="s">
        <v>3765</v>
      </c>
      <c r="D2598" t="e">
        <f t="shared" si="680"/>
        <v>#NAME?</v>
      </c>
      <c r="E2598">
        <v>10000</v>
      </c>
      <c r="F2598" t="e">
        <f t="shared" si="681"/>
        <v>#NAME?</v>
      </c>
      <c r="G2598" t="s">
        <v>60</v>
      </c>
      <c r="H2598" t="e">
        <f t="shared" si="682"/>
        <v>#NAME?</v>
      </c>
      <c r="I2598" t="s">
        <v>61</v>
      </c>
      <c r="J2598" t="e">
        <f t="shared" si="683"/>
        <v>#NAME?</v>
      </c>
      <c r="K2598" t="s">
        <v>62</v>
      </c>
      <c r="L2598" t="e">
        <f t="shared" si="684"/>
        <v>#NAME?</v>
      </c>
      <c r="M2598" t="e">
        <f t="shared" si="685"/>
        <v>#NAME?</v>
      </c>
      <c r="N2598">
        <v>100000</v>
      </c>
      <c r="O2598" t="e">
        <f t="shared" si="686"/>
        <v>#NAME?</v>
      </c>
      <c r="P2598">
        <v>5</v>
      </c>
      <c r="Q2598" t="e">
        <f t="shared" si="687"/>
        <v>#NAME?</v>
      </c>
      <c r="R2598">
        <v>5</v>
      </c>
      <c r="S2598" t="e">
        <f t="shared" si="688"/>
        <v>#NAME?</v>
      </c>
      <c r="T2598">
        <v>0</v>
      </c>
      <c r="U2598" t="e">
        <f t="shared" si="689"/>
        <v>#NAME?</v>
      </c>
      <c r="V2598">
        <v>256</v>
      </c>
      <c r="W2598" t="e">
        <f t="shared" si="690"/>
        <v>#NAME?</v>
      </c>
      <c r="X2598">
        <v>54</v>
      </c>
      <c r="Y2598" t="e">
        <f t="shared" si="691"/>
        <v>#NAME?</v>
      </c>
      <c r="Z2598">
        <v>0</v>
      </c>
      <c r="AA2598" t="e">
        <f t="shared" si="692"/>
        <v>#NAME?</v>
      </c>
      <c r="AB2598">
        <v>48</v>
      </c>
      <c r="AC2598" t="e">
        <f t="shared" si="693"/>
        <v>#NAME?</v>
      </c>
      <c r="AD2598">
        <v>2</v>
      </c>
      <c r="AE2598" t="e">
        <f t="shared" si="694"/>
        <v>#NAME?</v>
      </c>
      <c r="AF2598" t="s">
        <v>65</v>
      </c>
      <c r="AG2598" t="s">
        <v>64</v>
      </c>
      <c r="AH2598">
        <v>31034511</v>
      </c>
      <c r="AI2598">
        <v>31032666</v>
      </c>
      <c r="AJ2598">
        <v>6206717</v>
      </c>
      <c r="AK2598">
        <v>61995407</v>
      </c>
      <c r="AL2598">
        <v>10000</v>
      </c>
      <c r="AR2598">
        <v>10000</v>
      </c>
      <c r="AS2598">
        <v>51250.05</v>
      </c>
      <c r="AT2598">
        <v>5</v>
      </c>
      <c r="AU2598">
        <v>100000</v>
      </c>
      <c r="AV2598">
        <v>54</v>
      </c>
      <c r="AW2598" t="s">
        <v>60</v>
      </c>
      <c r="AX2598" t="s">
        <v>61</v>
      </c>
      <c r="AY2598" t="s">
        <v>62</v>
      </c>
      <c r="BA2598">
        <v>8</v>
      </c>
      <c r="BB2598">
        <v>1</v>
      </c>
      <c r="BD2598">
        <v>20.194299999999998</v>
      </c>
      <c r="BE2598">
        <v>0.78119000000000005</v>
      </c>
      <c r="BF2598">
        <v>2296.65</v>
      </c>
      <c r="BH2598">
        <v>1250.05</v>
      </c>
      <c r="BN2598">
        <v>260060290</v>
      </c>
      <c r="BO2598">
        <v>390055285</v>
      </c>
      <c r="BP2598">
        <v>340189</v>
      </c>
      <c r="BQ2598">
        <v>2841</v>
      </c>
      <c r="BR2598">
        <v>0</v>
      </c>
      <c r="BY2598" t="s">
        <v>6362</v>
      </c>
      <c r="BZ2598" t="s">
        <v>10034</v>
      </c>
      <c r="CA2598" t="s">
        <v>58</v>
      </c>
      <c r="CB2598" t="str">
        <f t="shared" si="695"/>
        <v>ZYRA_CLUSTER_5i5d100000k nrq=0</v>
      </c>
      <c r="CC2598">
        <f t="shared" si="696"/>
        <v>54</v>
      </c>
    </row>
    <row r="2599" spans="1:81" x14ac:dyDescent="0.4">
      <c r="A2599" t="s">
        <v>2589</v>
      </c>
      <c r="B2599" t="s">
        <v>58</v>
      </c>
      <c r="C2599" t="s">
        <v>3765</v>
      </c>
      <c r="D2599" t="e">
        <f t="shared" si="680"/>
        <v>#NAME?</v>
      </c>
      <c r="E2599">
        <v>10000</v>
      </c>
      <c r="F2599" t="e">
        <f t="shared" si="681"/>
        <v>#NAME?</v>
      </c>
      <c r="G2599" t="s">
        <v>60</v>
      </c>
      <c r="H2599" t="e">
        <f t="shared" si="682"/>
        <v>#NAME?</v>
      </c>
      <c r="I2599" t="s">
        <v>61</v>
      </c>
      <c r="J2599" t="e">
        <f t="shared" si="683"/>
        <v>#NAME?</v>
      </c>
      <c r="K2599" t="s">
        <v>62</v>
      </c>
      <c r="L2599" t="e">
        <f t="shared" si="684"/>
        <v>#NAME?</v>
      </c>
      <c r="M2599" t="e">
        <f t="shared" si="685"/>
        <v>#NAME?</v>
      </c>
      <c r="N2599">
        <v>100000</v>
      </c>
      <c r="O2599" t="e">
        <f t="shared" si="686"/>
        <v>#NAME?</v>
      </c>
      <c r="P2599">
        <v>0</v>
      </c>
      <c r="Q2599" t="e">
        <f t="shared" si="687"/>
        <v>#NAME?</v>
      </c>
      <c r="R2599">
        <v>0</v>
      </c>
      <c r="S2599" t="e">
        <f t="shared" si="688"/>
        <v>#NAME?</v>
      </c>
      <c r="T2599">
        <v>0</v>
      </c>
      <c r="U2599" t="e">
        <f t="shared" si="689"/>
        <v>#NAME?</v>
      </c>
      <c r="V2599">
        <v>256</v>
      </c>
      <c r="W2599" t="e">
        <f t="shared" si="690"/>
        <v>#NAME?</v>
      </c>
      <c r="X2599">
        <v>18</v>
      </c>
      <c r="Y2599" t="e">
        <f t="shared" si="691"/>
        <v>#NAME?</v>
      </c>
      <c r="Z2599">
        <v>0</v>
      </c>
      <c r="AA2599" t="e">
        <f t="shared" si="692"/>
        <v>#NAME?</v>
      </c>
      <c r="AB2599">
        <v>48</v>
      </c>
      <c r="AC2599" t="e">
        <f t="shared" si="693"/>
        <v>#NAME?</v>
      </c>
      <c r="AD2599">
        <v>2</v>
      </c>
      <c r="AE2599" t="e">
        <f t="shared" si="694"/>
        <v>#NAME?</v>
      </c>
      <c r="AF2599" t="s">
        <v>65</v>
      </c>
      <c r="AG2599" t="s">
        <v>64</v>
      </c>
      <c r="AJ2599">
        <v>0</v>
      </c>
      <c r="AK2599">
        <v>40130189</v>
      </c>
      <c r="AL2599">
        <v>10000</v>
      </c>
      <c r="AR2599">
        <v>10000</v>
      </c>
      <c r="AS2599">
        <v>754.91</v>
      </c>
      <c r="AT2599">
        <v>0</v>
      </c>
      <c r="AU2599">
        <v>100000</v>
      </c>
      <c r="AV2599">
        <v>18</v>
      </c>
      <c r="AW2599" t="s">
        <v>60</v>
      </c>
      <c r="AX2599" t="s">
        <v>61</v>
      </c>
      <c r="AY2599" t="s">
        <v>62</v>
      </c>
      <c r="BA2599">
        <v>8</v>
      </c>
      <c r="BB2599">
        <v>1</v>
      </c>
      <c r="BD2599">
        <v>7.6472800000000003</v>
      </c>
      <c r="BE2599">
        <v>6.5316400000000002E-4</v>
      </c>
      <c r="BF2599">
        <v>1201.55</v>
      </c>
      <c r="BH2599">
        <v>754.91</v>
      </c>
      <c r="BN2599">
        <v>401301893</v>
      </c>
      <c r="BO2599">
        <v>233796</v>
      </c>
      <c r="BP2599">
        <v>21758</v>
      </c>
      <c r="BQ2599">
        <v>341</v>
      </c>
      <c r="BR2599">
        <v>0</v>
      </c>
      <c r="BY2599" t="s">
        <v>6363</v>
      </c>
      <c r="BZ2599" t="s">
        <v>10035</v>
      </c>
      <c r="CA2599" t="s">
        <v>58</v>
      </c>
      <c r="CB2599" t="str">
        <f t="shared" si="695"/>
        <v>ZYRA_CLUSTER_0i0d100000k nrq=0</v>
      </c>
      <c r="CC2599">
        <f t="shared" si="696"/>
        <v>18</v>
      </c>
    </row>
    <row r="2600" spans="1:81" x14ac:dyDescent="0.4">
      <c r="A2600" t="s">
        <v>3001</v>
      </c>
      <c r="B2600" t="s">
        <v>58</v>
      </c>
      <c r="C2600" t="s">
        <v>3765</v>
      </c>
      <c r="D2600" t="e">
        <f t="shared" si="680"/>
        <v>#NAME?</v>
      </c>
      <c r="E2600">
        <v>10000</v>
      </c>
      <c r="F2600" t="e">
        <f t="shared" si="681"/>
        <v>#NAME?</v>
      </c>
      <c r="G2600" t="s">
        <v>60</v>
      </c>
      <c r="H2600" t="e">
        <f t="shared" si="682"/>
        <v>#NAME?</v>
      </c>
      <c r="I2600" t="s">
        <v>61</v>
      </c>
      <c r="J2600" t="e">
        <f t="shared" si="683"/>
        <v>#NAME?</v>
      </c>
      <c r="K2600" t="s">
        <v>62</v>
      </c>
      <c r="L2600" t="e">
        <f t="shared" si="684"/>
        <v>#NAME?</v>
      </c>
      <c r="M2600" t="e">
        <f t="shared" si="685"/>
        <v>#NAME?</v>
      </c>
      <c r="N2600">
        <v>100000</v>
      </c>
      <c r="O2600" t="e">
        <f t="shared" si="686"/>
        <v>#NAME?</v>
      </c>
      <c r="P2600">
        <v>0</v>
      </c>
      <c r="Q2600" t="e">
        <f t="shared" si="687"/>
        <v>#NAME?</v>
      </c>
      <c r="R2600">
        <v>0</v>
      </c>
      <c r="S2600" t="e">
        <f t="shared" si="688"/>
        <v>#NAME?</v>
      </c>
      <c r="T2600">
        <v>0</v>
      </c>
      <c r="U2600" t="e">
        <f t="shared" si="689"/>
        <v>#NAME?</v>
      </c>
      <c r="V2600">
        <v>256</v>
      </c>
      <c r="W2600" t="e">
        <f t="shared" si="690"/>
        <v>#NAME?</v>
      </c>
      <c r="X2600">
        <v>36</v>
      </c>
      <c r="Y2600" t="e">
        <f t="shared" si="691"/>
        <v>#NAME?</v>
      </c>
      <c r="Z2600">
        <v>0</v>
      </c>
      <c r="AA2600" t="e">
        <f t="shared" si="692"/>
        <v>#NAME?</v>
      </c>
      <c r="AB2600">
        <v>48</v>
      </c>
      <c r="AC2600" t="e">
        <f t="shared" si="693"/>
        <v>#NAME?</v>
      </c>
      <c r="AD2600">
        <v>2</v>
      </c>
      <c r="AE2600" t="e">
        <f t="shared" si="694"/>
        <v>#NAME?</v>
      </c>
      <c r="AF2600" t="s">
        <v>65</v>
      </c>
      <c r="AG2600" t="s">
        <v>64</v>
      </c>
      <c r="AJ2600">
        <v>0</v>
      </c>
      <c r="AK2600">
        <v>65375436</v>
      </c>
      <c r="AL2600">
        <v>10000</v>
      </c>
      <c r="AR2600">
        <v>10000</v>
      </c>
      <c r="AS2600">
        <v>756.86199999999997</v>
      </c>
      <c r="AT2600">
        <v>0</v>
      </c>
      <c r="AU2600">
        <v>100000</v>
      </c>
      <c r="AV2600">
        <v>36</v>
      </c>
      <c r="AW2600" t="s">
        <v>60</v>
      </c>
      <c r="AX2600" t="s">
        <v>61</v>
      </c>
      <c r="AY2600" t="s">
        <v>62</v>
      </c>
      <c r="BA2600">
        <v>8</v>
      </c>
      <c r="BB2600">
        <v>1</v>
      </c>
      <c r="BD2600">
        <v>8.2036499999999997</v>
      </c>
      <c r="BE2600">
        <v>1.70079E-3</v>
      </c>
      <c r="BF2600">
        <v>1469.14</v>
      </c>
      <c r="BH2600">
        <v>756.86199999999997</v>
      </c>
      <c r="BN2600">
        <v>653754368</v>
      </c>
      <c r="BO2600">
        <v>1474713</v>
      </c>
      <c r="BP2600">
        <v>29938</v>
      </c>
      <c r="BQ2600">
        <v>1415</v>
      </c>
      <c r="BR2600">
        <v>0</v>
      </c>
      <c r="BY2600" t="s">
        <v>6364</v>
      </c>
      <c r="BZ2600" t="s">
        <v>10036</v>
      </c>
      <c r="CA2600" t="s">
        <v>58</v>
      </c>
      <c r="CB2600" t="str">
        <f t="shared" si="695"/>
        <v>ZYRA_CLUSTER_0i0d100000k nrq=0</v>
      </c>
      <c r="CC2600">
        <f t="shared" si="696"/>
        <v>36</v>
      </c>
    </row>
    <row r="2601" spans="1:81" x14ac:dyDescent="0.4">
      <c r="A2601" t="s">
        <v>2590</v>
      </c>
      <c r="B2601" t="s">
        <v>58</v>
      </c>
      <c r="C2601" t="s">
        <v>96</v>
      </c>
      <c r="D2601" t="e">
        <f t="shared" si="680"/>
        <v>#NAME?</v>
      </c>
      <c r="E2601">
        <v>10000</v>
      </c>
      <c r="F2601" t="e">
        <f t="shared" si="681"/>
        <v>#NAME?</v>
      </c>
      <c r="G2601" t="s">
        <v>60</v>
      </c>
      <c r="H2601" t="e">
        <f t="shared" si="682"/>
        <v>#NAME?</v>
      </c>
      <c r="I2601" t="s">
        <v>61</v>
      </c>
      <c r="J2601" t="e">
        <f t="shared" si="683"/>
        <v>#NAME?</v>
      </c>
      <c r="K2601" t="s">
        <v>62</v>
      </c>
      <c r="L2601" t="e">
        <f t="shared" si="684"/>
        <v>#NAME?</v>
      </c>
      <c r="M2601" t="e">
        <f t="shared" si="685"/>
        <v>#NAME?</v>
      </c>
      <c r="N2601">
        <v>100000</v>
      </c>
      <c r="O2601" t="e">
        <f t="shared" si="686"/>
        <v>#NAME?</v>
      </c>
      <c r="P2601">
        <v>5</v>
      </c>
      <c r="Q2601" t="e">
        <f t="shared" si="687"/>
        <v>#NAME?</v>
      </c>
      <c r="R2601">
        <v>5</v>
      </c>
      <c r="S2601" t="e">
        <f t="shared" si="688"/>
        <v>#NAME?</v>
      </c>
      <c r="T2601">
        <v>0</v>
      </c>
      <c r="U2601" t="e">
        <f t="shared" si="689"/>
        <v>#NAME?</v>
      </c>
      <c r="V2601">
        <v>256</v>
      </c>
      <c r="W2601" t="e">
        <f t="shared" si="690"/>
        <v>#NAME?</v>
      </c>
      <c r="X2601">
        <v>107</v>
      </c>
      <c r="Y2601" t="e">
        <f t="shared" si="691"/>
        <v>#NAME?</v>
      </c>
      <c r="Z2601">
        <v>1</v>
      </c>
      <c r="AA2601" t="e">
        <f t="shared" si="692"/>
        <v>#NAME?</v>
      </c>
      <c r="AB2601">
        <v>48</v>
      </c>
      <c r="AC2601" t="e">
        <f t="shared" si="693"/>
        <v>#NAME?</v>
      </c>
      <c r="AD2601">
        <v>0</v>
      </c>
      <c r="AE2601" t="e">
        <f t="shared" si="694"/>
        <v>#NAME?</v>
      </c>
      <c r="AF2601" t="s">
        <v>65</v>
      </c>
      <c r="AG2601" t="s">
        <v>64</v>
      </c>
      <c r="AH2601">
        <v>64344293</v>
      </c>
      <c r="AI2601">
        <v>64372096</v>
      </c>
      <c r="AJ2601">
        <v>12871638</v>
      </c>
      <c r="AK2601">
        <v>128584674</v>
      </c>
      <c r="AL2601">
        <v>10000</v>
      </c>
      <c r="AR2601">
        <v>10000</v>
      </c>
      <c r="AS2601">
        <v>5906.5959999999995</v>
      </c>
      <c r="AT2601">
        <v>5</v>
      </c>
      <c r="AU2601">
        <v>100000</v>
      </c>
      <c r="AV2601">
        <v>107</v>
      </c>
      <c r="AW2601" t="s">
        <v>60</v>
      </c>
      <c r="AX2601" t="s">
        <v>61</v>
      </c>
      <c r="AY2601" t="s">
        <v>62</v>
      </c>
      <c r="BA2601">
        <v>8</v>
      </c>
      <c r="BB2601">
        <v>1</v>
      </c>
      <c r="BD2601">
        <v>9.5845000000000002</v>
      </c>
      <c r="BE2601">
        <v>0.66085099999999997</v>
      </c>
      <c r="BF2601">
        <v>2202.31</v>
      </c>
      <c r="BH2601">
        <v>906.596</v>
      </c>
      <c r="BN2601">
        <v>1285192455</v>
      </c>
      <c r="BO2601">
        <v>190230544</v>
      </c>
      <c r="BP2601">
        <v>653075</v>
      </c>
      <c r="BQ2601">
        <v>69104</v>
      </c>
      <c r="BR2601">
        <v>0.28271099999999999</v>
      </c>
      <c r="BY2601" t="s">
        <v>6365</v>
      </c>
      <c r="BZ2601" t="s">
        <v>10037</v>
      </c>
      <c r="CA2601" t="s">
        <v>58</v>
      </c>
      <c r="CB2601" t="str">
        <f t="shared" si="695"/>
        <v>ZYRA_CLUSTER_5i5d100000k nrq=1</v>
      </c>
      <c r="CC2601">
        <f t="shared" si="696"/>
        <v>108</v>
      </c>
    </row>
    <row r="2602" spans="1:81" x14ac:dyDescent="0.4">
      <c r="A2602" t="s">
        <v>2591</v>
      </c>
      <c r="B2602" t="s">
        <v>58</v>
      </c>
      <c r="C2602" t="s">
        <v>96</v>
      </c>
      <c r="D2602" t="e">
        <f t="shared" si="680"/>
        <v>#NAME?</v>
      </c>
      <c r="E2602">
        <v>10000</v>
      </c>
      <c r="F2602" t="e">
        <f t="shared" si="681"/>
        <v>#NAME?</v>
      </c>
      <c r="G2602" t="s">
        <v>60</v>
      </c>
      <c r="H2602" t="e">
        <f t="shared" si="682"/>
        <v>#NAME?</v>
      </c>
      <c r="I2602" t="s">
        <v>61</v>
      </c>
      <c r="J2602" t="e">
        <f t="shared" si="683"/>
        <v>#NAME?</v>
      </c>
      <c r="K2602" t="s">
        <v>62</v>
      </c>
      <c r="L2602" t="e">
        <f t="shared" si="684"/>
        <v>#NAME?</v>
      </c>
      <c r="M2602" t="e">
        <f t="shared" si="685"/>
        <v>#NAME?</v>
      </c>
      <c r="N2602">
        <v>100000</v>
      </c>
      <c r="O2602" t="e">
        <f t="shared" si="686"/>
        <v>#NAME?</v>
      </c>
      <c r="P2602">
        <v>5</v>
      </c>
      <c r="Q2602" t="e">
        <f t="shared" si="687"/>
        <v>#NAME?</v>
      </c>
      <c r="R2602">
        <v>5</v>
      </c>
      <c r="S2602" t="e">
        <f t="shared" si="688"/>
        <v>#NAME?</v>
      </c>
      <c r="T2602">
        <v>0</v>
      </c>
      <c r="U2602" t="e">
        <f t="shared" si="689"/>
        <v>#NAME?</v>
      </c>
      <c r="V2602">
        <v>256</v>
      </c>
      <c r="W2602" t="e">
        <f t="shared" si="690"/>
        <v>#NAME?</v>
      </c>
      <c r="X2602">
        <v>107</v>
      </c>
      <c r="Y2602" t="e">
        <f t="shared" si="691"/>
        <v>#NAME?</v>
      </c>
      <c r="Z2602">
        <v>1</v>
      </c>
      <c r="AA2602" t="e">
        <f t="shared" si="692"/>
        <v>#NAME?</v>
      </c>
      <c r="AB2602">
        <v>48</v>
      </c>
      <c r="AC2602" t="e">
        <f t="shared" si="693"/>
        <v>#NAME?</v>
      </c>
      <c r="AD2602">
        <v>1</v>
      </c>
      <c r="AE2602" t="e">
        <f t="shared" si="694"/>
        <v>#NAME?</v>
      </c>
      <c r="AF2602" t="s">
        <v>65</v>
      </c>
      <c r="AG2602" t="s">
        <v>64</v>
      </c>
      <c r="AH2602">
        <v>63597777</v>
      </c>
      <c r="AI2602">
        <v>63608105</v>
      </c>
      <c r="AJ2602">
        <v>12720588</v>
      </c>
      <c r="AK2602">
        <v>127047247</v>
      </c>
      <c r="AL2602">
        <v>10000</v>
      </c>
      <c r="AR2602">
        <v>10000</v>
      </c>
      <c r="AS2602">
        <v>5932.9390000000003</v>
      </c>
      <c r="AT2602">
        <v>5</v>
      </c>
      <c r="AU2602">
        <v>100000</v>
      </c>
      <c r="AV2602">
        <v>107</v>
      </c>
      <c r="AW2602" t="s">
        <v>60</v>
      </c>
      <c r="AX2602" t="s">
        <v>61</v>
      </c>
      <c r="AY2602" t="s">
        <v>62</v>
      </c>
      <c r="BA2602">
        <v>8</v>
      </c>
      <c r="BB2602">
        <v>1</v>
      </c>
      <c r="BD2602">
        <v>9.5934500000000007</v>
      </c>
      <c r="BE2602">
        <v>0.66263399999999995</v>
      </c>
      <c r="BF2602">
        <v>2229.1799999999998</v>
      </c>
      <c r="BH2602">
        <v>932.93899999999996</v>
      </c>
      <c r="BN2602">
        <v>1269802578</v>
      </c>
      <c r="BO2602">
        <v>185938739</v>
      </c>
      <c r="BP2602">
        <v>668859</v>
      </c>
      <c r="BQ2602">
        <v>65391</v>
      </c>
      <c r="BR2602">
        <v>0.29133700000000001</v>
      </c>
      <c r="BY2602" t="s">
        <v>6366</v>
      </c>
      <c r="BZ2602" t="s">
        <v>10038</v>
      </c>
      <c r="CA2602" t="s">
        <v>58</v>
      </c>
      <c r="CB2602" t="str">
        <f t="shared" si="695"/>
        <v>ZYRA_CLUSTER_5i5d100000k nrq=1</v>
      </c>
      <c r="CC2602">
        <f t="shared" si="696"/>
        <v>108</v>
      </c>
    </row>
    <row r="2603" spans="1:81" x14ac:dyDescent="0.4">
      <c r="A2603" t="s">
        <v>2592</v>
      </c>
      <c r="B2603" t="s">
        <v>58</v>
      </c>
      <c r="C2603" t="s">
        <v>96</v>
      </c>
      <c r="D2603" t="e">
        <f t="shared" si="680"/>
        <v>#NAME?</v>
      </c>
      <c r="E2603">
        <v>10000</v>
      </c>
      <c r="F2603" t="e">
        <f t="shared" si="681"/>
        <v>#NAME?</v>
      </c>
      <c r="G2603" t="s">
        <v>60</v>
      </c>
      <c r="H2603" t="e">
        <f t="shared" si="682"/>
        <v>#NAME?</v>
      </c>
      <c r="I2603" t="s">
        <v>61</v>
      </c>
      <c r="J2603" t="e">
        <f t="shared" si="683"/>
        <v>#NAME?</v>
      </c>
      <c r="K2603" t="s">
        <v>62</v>
      </c>
      <c r="L2603" t="e">
        <f t="shared" si="684"/>
        <v>#NAME?</v>
      </c>
      <c r="M2603" t="e">
        <f t="shared" si="685"/>
        <v>#NAME?</v>
      </c>
      <c r="N2603">
        <v>100000</v>
      </c>
      <c r="O2603" t="e">
        <f t="shared" si="686"/>
        <v>#NAME?</v>
      </c>
      <c r="P2603">
        <v>5</v>
      </c>
      <c r="Q2603" t="e">
        <f t="shared" si="687"/>
        <v>#NAME?</v>
      </c>
      <c r="R2603">
        <v>5</v>
      </c>
      <c r="S2603" t="e">
        <f t="shared" si="688"/>
        <v>#NAME?</v>
      </c>
      <c r="T2603">
        <v>0</v>
      </c>
      <c r="U2603" t="e">
        <f t="shared" si="689"/>
        <v>#NAME?</v>
      </c>
      <c r="V2603">
        <v>256</v>
      </c>
      <c r="W2603" t="e">
        <f t="shared" si="690"/>
        <v>#NAME?</v>
      </c>
      <c r="X2603">
        <v>107</v>
      </c>
      <c r="Y2603" t="e">
        <f t="shared" si="691"/>
        <v>#NAME?</v>
      </c>
      <c r="Z2603">
        <v>1</v>
      </c>
      <c r="AA2603" t="e">
        <f t="shared" si="692"/>
        <v>#NAME?</v>
      </c>
      <c r="AB2603">
        <v>48</v>
      </c>
      <c r="AC2603" t="e">
        <f t="shared" si="693"/>
        <v>#NAME?</v>
      </c>
      <c r="AD2603">
        <v>2</v>
      </c>
      <c r="AE2603" t="e">
        <f t="shared" si="694"/>
        <v>#NAME?</v>
      </c>
      <c r="AF2603" t="s">
        <v>65</v>
      </c>
      <c r="AG2603" t="s">
        <v>64</v>
      </c>
      <c r="AH2603">
        <v>63345833</v>
      </c>
      <c r="AI2603">
        <v>63346335</v>
      </c>
      <c r="AJ2603">
        <v>12669216</v>
      </c>
      <c r="AK2603">
        <v>126542336</v>
      </c>
      <c r="AL2603">
        <v>10000</v>
      </c>
      <c r="AR2603">
        <v>10000</v>
      </c>
      <c r="AS2603">
        <v>5952.7920000000004</v>
      </c>
      <c r="AT2603">
        <v>5</v>
      </c>
      <c r="AU2603">
        <v>100000</v>
      </c>
      <c r="AV2603">
        <v>107</v>
      </c>
      <c r="AW2603" t="s">
        <v>60</v>
      </c>
      <c r="AX2603" t="s">
        <v>61</v>
      </c>
      <c r="AY2603" t="s">
        <v>62</v>
      </c>
      <c r="BA2603">
        <v>8</v>
      </c>
      <c r="BB2603">
        <v>1</v>
      </c>
      <c r="BD2603">
        <v>9.6482200000000002</v>
      </c>
      <c r="BE2603">
        <v>0.66283899999999996</v>
      </c>
      <c r="BF2603">
        <v>2237.9499999999998</v>
      </c>
      <c r="BH2603">
        <v>952.79200000000003</v>
      </c>
      <c r="BN2603">
        <v>1264736721</v>
      </c>
      <c r="BO2603">
        <v>185550157</v>
      </c>
      <c r="BP2603">
        <v>685703</v>
      </c>
      <c r="BQ2603">
        <v>75949</v>
      </c>
      <c r="BR2603">
        <v>0.30526700000000001</v>
      </c>
      <c r="BY2603" t="s">
        <v>6367</v>
      </c>
      <c r="BZ2603" t="s">
        <v>10039</v>
      </c>
      <c r="CA2603" t="s">
        <v>58</v>
      </c>
      <c r="CB2603" t="str">
        <f t="shared" si="695"/>
        <v>ZYRA_CLUSTER_5i5d100000k nrq=1</v>
      </c>
      <c r="CC2603">
        <f t="shared" si="696"/>
        <v>108</v>
      </c>
    </row>
    <row r="2604" spans="1:81" x14ac:dyDescent="0.4">
      <c r="A2604" t="s">
        <v>2593</v>
      </c>
      <c r="B2604" t="s">
        <v>58</v>
      </c>
      <c r="C2604" t="s">
        <v>96</v>
      </c>
      <c r="D2604" t="e">
        <f t="shared" si="680"/>
        <v>#NAME?</v>
      </c>
      <c r="E2604">
        <v>10000</v>
      </c>
      <c r="F2604" t="e">
        <f t="shared" si="681"/>
        <v>#NAME?</v>
      </c>
      <c r="G2604" t="s">
        <v>60</v>
      </c>
      <c r="H2604" t="e">
        <f t="shared" si="682"/>
        <v>#NAME?</v>
      </c>
      <c r="I2604" t="s">
        <v>61</v>
      </c>
      <c r="J2604" t="e">
        <f t="shared" si="683"/>
        <v>#NAME?</v>
      </c>
      <c r="K2604" t="s">
        <v>62</v>
      </c>
      <c r="L2604" t="e">
        <f t="shared" si="684"/>
        <v>#NAME?</v>
      </c>
      <c r="M2604" t="e">
        <f t="shared" si="685"/>
        <v>#NAME?</v>
      </c>
      <c r="N2604">
        <v>100000</v>
      </c>
      <c r="O2604" t="e">
        <f t="shared" si="686"/>
        <v>#NAME?</v>
      </c>
      <c r="P2604">
        <v>5</v>
      </c>
      <c r="Q2604" t="e">
        <f t="shared" si="687"/>
        <v>#NAME?</v>
      </c>
      <c r="R2604">
        <v>5</v>
      </c>
      <c r="S2604" t="e">
        <f t="shared" si="688"/>
        <v>#NAME?</v>
      </c>
      <c r="T2604">
        <v>0</v>
      </c>
      <c r="U2604" t="e">
        <f t="shared" si="689"/>
        <v>#NAME?</v>
      </c>
      <c r="V2604">
        <v>256</v>
      </c>
      <c r="W2604" t="e">
        <f t="shared" si="690"/>
        <v>#NAME?</v>
      </c>
      <c r="X2604">
        <v>126</v>
      </c>
      <c r="Y2604" t="e">
        <f t="shared" si="691"/>
        <v>#NAME?</v>
      </c>
      <c r="Z2604">
        <v>0</v>
      </c>
      <c r="AA2604" t="e">
        <f t="shared" si="692"/>
        <v>#NAME?</v>
      </c>
      <c r="AB2604">
        <v>48</v>
      </c>
      <c r="AC2604" t="e">
        <f t="shared" si="693"/>
        <v>#NAME?</v>
      </c>
      <c r="AD2604">
        <v>0</v>
      </c>
      <c r="AE2604" t="e">
        <f t="shared" si="694"/>
        <v>#NAME?</v>
      </c>
      <c r="AF2604" t="s">
        <v>65</v>
      </c>
      <c r="AG2604" t="s">
        <v>64</v>
      </c>
      <c r="AH2604">
        <v>70001389</v>
      </c>
      <c r="AI2604">
        <v>69988616</v>
      </c>
      <c r="AJ2604">
        <v>13999000</v>
      </c>
      <c r="AK2604">
        <v>139827435</v>
      </c>
      <c r="AL2604">
        <v>10000</v>
      </c>
      <c r="AR2604">
        <v>10000</v>
      </c>
      <c r="AS2604">
        <v>5968.5510000000004</v>
      </c>
      <c r="AT2604">
        <v>5</v>
      </c>
      <c r="AU2604">
        <v>100000</v>
      </c>
      <c r="AV2604">
        <v>126</v>
      </c>
      <c r="AW2604" t="s">
        <v>60</v>
      </c>
      <c r="AX2604" t="s">
        <v>61</v>
      </c>
      <c r="AY2604" t="s">
        <v>62</v>
      </c>
      <c r="BA2604">
        <v>8</v>
      </c>
      <c r="BB2604">
        <v>1</v>
      </c>
      <c r="BD2604">
        <v>9.7962500000000006</v>
      </c>
      <c r="BE2604">
        <v>0.84608499999999998</v>
      </c>
      <c r="BF2604">
        <v>2365.12</v>
      </c>
      <c r="BH2604">
        <v>968.55100000000004</v>
      </c>
      <c r="BN2604">
        <v>1397529781</v>
      </c>
      <c r="BO2604">
        <v>227241849</v>
      </c>
      <c r="BP2604">
        <v>743425</v>
      </c>
      <c r="BQ2604">
        <v>17102</v>
      </c>
      <c r="BR2604">
        <v>0.337449</v>
      </c>
      <c r="BY2604" t="s">
        <v>6368</v>
      </c>
      <c r="BZ2604" t="s">
        <v>10040</v>
      </c>
      <c r="CA2604" t="s">
        <v>58</v>
      </c>
      <c r="CB2604" t="str">
        <f t="shared" si="695"/>
        <v>ZYRA_CLUSTER_5i5d100000k nrq=0</v>
      </c>
      <c r="CC2604">
        <f t="shared" si="696"/>
        <v>126</v>
      </c>
    </row>
    <row r="2605" spans="1:81" x14ac:dyDescent="0.4">
      <c r="A2605" t="s">
        <v>2594</v>
      </c>
      <c r="B2605" t="s">
        <v>58</v>
      </c>
      <c r="C2605" t="s">
        <v>96</v>
      </c>
      <c r="D2605" t="e">
        <f t="shared" si="680"/>
        <v>#NAME?</v>
      </c>
      <c r="E2605">
        <v>10000</v>
      </c>
      <c r="F2605" t="e">
        <f t="shared" si="681"/>
        <v>#NAME?</v>
      </c>
      <c r="G2605" t="s">
        <v>60</v>
      </c>
      <c r="H2605" t="e">
        <f t="shared" si="682"/>
        <v>#NAME?</v>
      </c>
      <c r="I2605" t="s">
        <v>61</v>
      </c>
      <c r="J2605" t="e">
        <f t="shared" si="683"/>
        <v>#NAME?</v>
      </c>
      <c r="K2605" t="s">
        <v>62</v>
      </c>
      <c r="L2605" t="e">
        <f t="shared" si="684"/>
        <v>#NAME?</v>
      </c>
      <c r="M2605" t="e">
        <f t="shared" si="685"/>
        <v>#NAME?</v>
      </c>
      <c r="N2605">
        <v>100000</v>
      </c>
      <c r="O2605" t="e">
        <f t="shared" si="686"/>
        <v>#NAME?</v>
      </c>
      <c r="P2605">
        <v>5</v>
      </c>
      <c r="Q2605" t="e">
        <f t="shared" si="687"/>
        <v>#NAME?</v>
      </c>
      <c r="R2605">
        <v>5</v>
      </c>
      <c r="S2605" t="e">
        <f t="shared" si="688"/>
        <v>#NAME?</v>
      </c>
      <c r="T2605">
        <v>0</v>
      </c>
      <c r="U2605" t="e">
        <f t="shared" si="689"/>
        <v>#NAME?</v>
      </c>
      <c r="V2605">
        <v>256</v>
      </c>
      <c r="W2605" t="e">
        <f t="shared" si="690"/>
        <v>#NAME?</v>
      </c>
      <c r="X2605">
        <v>126</v>
      </c>
      <c r="Y2605" t="e">
        <f t="shared" si="691"/>
        <v>#NAME?</v>
      </c>
      <c r="Z2605">
        <v>0</v>
      </c>
      <c r="AA2605" t="e">
        <f t="shared" si="692"/>
        <v>#NAME?</v>
      </c>
      <c r="AB2605">
        <v>48</v>
      </c>
      <c r="AC2605" t="e">
        <f t="shared" si="693"/>
        <v>#NAME?</v>
      </c>
      <c r="AD2605">
        <v>1</v>
      </c>
      <c r="AE2605" t="e">
        <f t="shared" si="694"/>
        <v>#NAME?</v>
      </c>
      <c r="AF2605" t="s">
        <v>65</v>
      </c>
      <c r="AG2605" t="s">
        <v>64</v>
      </c>
      <c r="AH2605">
        <v>71269253</v>
      </c>
      <c r="AI2605">
        <v>71257283</v>
      </c>
      <c r="AJ2605">
        <v>14252653</v>
      </c>
      <c r="AK2605">
        <v>142348608</v>
      </c>
      <c r="AL2605">
        <v>10000</v>
      </c>
      <c r="AR2605">
        <v>10000</v>
      </c>
      <c r="AS2605">
        <v>5887.1670000000004</v>
      </c>
      <c r="AT2605">
        <v>5</v>
      </c>
      <c r="AU2605">
        <v>100000</v>
      </c>
      <c r="AV2605">
        <v>126</v>
      </c>
      <c r="AW2605" t="s">
        <v>60</v>
      </c>
      <c r="AX2605" t="s">
        <v>61</v>
      </c>
      <c r="AY2605" t="s">
        <v>62</v>
      </c>
      <c r="BA2605">
        <v>8</v>
      </c>
      <c r="BB2605">
        <v>1</v>
      </c>
      <c r="BD2605">
        <v>9.7636199999999995</v>
      </c>
      <c r="BE2605">
        <v>0.83831900000000004</v>
      </c>
      <c r="BF2605">
        <v>2315.1799999999998</v>
      </c>
      <c r="BH2605">
        <v>887.16700000000003</v>
      </c>
      <c r="BN2605">
        <v>1422723840</v>
      </c>
      <c r="BO2605">
        <v>224836728</v>
      </c>
      <c r="BP2605">
        <v>760602</v>
      </c>
      <c r="BQ2605">
        <v>14221</v>
      </c>
      <c r="BR2605">
        <v>0.31657600000000002</v>
      </c>
      <c r="BY2605" t="s">
        <v>6369</v>
      </c>
      <c r="BZ2605" t="s">
        <v>10041</v>
      </c>
      <c r="CA2605" t="s">
        <v>58</v>
      </c>
      <c r="CB2605" t="str">
        <f t="shared" si="695"/>
        <v>ZYRA_CLUSTER_5i5d100000k nrq=0</v>
      </c>
      <c r="CC2605">
        <f t="shared" si="696"/>
        <v>126</v>
      </c>
    </row>
    <row r="2606" spans="1:81" x14ac:dyDescent="0.4">
      <c r="A2606" t="s">
        <v>2596</v>
      </c>
      <c r="B2606" t="s">
        <v>58</v>
      </c>
      <c r="C2606" t="s">
        <v>96</v>
      </c>
      <c r="D2606" t="e">
        <f t="shared" si="680"/>
        <v>#NAME?</v>
      </c>
      <c r="E2606">
        <v>10000</v>
      </c>
      <c r="F2606" t="e">
        <f t="shared" si="681"/>
        <v>#NAME?</v>
      </c>
      <c r="G2606" t="s">
        <v>60</v>
      </c>
      <c r="H2606" t="e">
        <f t="shared" si="682"/>
        <v>#NAME?</v>
      </c>
      <c r="I2606" t="s">
        <v>61</v>
      </c>
      <c r="J2606" t="e">
        <f t="shared" si="683"/>
        <v>#NAME?</v>
      </c>
      <c r="K2606" t="s">
        <v>62</v>
      </c>
      <c r="L2606" t="e">
        <f t="shared" si="684"/>
        <v>#NAME?</v>
      </c>
      <c r="M2606" t="e">
        <f t="shared" si="685"/>
        <v>#NAME?</v>
      </c>
      <c r="N2606">
        <v>100000</v>
      </c>
      <c r="O2606" t="e">
        <f t="shared" si="686"/>
        <v>#NAME?</v>
      </c>
      <c r="P2606">
        <v>5</v>
      </c>
      <c r="Q2606" t="e">
        <f t="shared" si="687"/>
        <v>#NAME?</v>
      </c>
      <c r="R2606">
        <v>5</v>
      </c>
      <c r="S2606" t="e">
        <f t="shared" si="688"/>
        <v>#NAME?</v>
      </c>
      <c r="T2606">
        <v>0</v>
      </c>
      <c r="U2606" t="e">
        <f t="shared" si="689"/>
        <v>#NAME?</v>
      </c>
      <c r="V2606">
        <v>256</v>
      </c>
      <c r="W2606" t="e">
        <f t="shared" si="690"/>
        <v>#NAME?</v>
      </c>
      <c r="X2606">
        <v>126</v>
      </c>
      <c r="Y2606" t="e">
        <f t="shared" si="691"/>
        <v>#NAME?</v>
      </c>
      <c r="Z2606">
        <v>0</v>
      </c>
      <c r="AA2606" t="e">
        <f t="shared" si="692"/>
        <v>#NAME?</v>
      </c>
      <c r="AB2606">
        <v>48</v>
      </c>
      <c r="AC2606" t="e">
        <f t="shared" si="693"/>
        <v>#NAME?</v>
      </c>
      <c r="AD2606">
        <v>2</v>
      </c>
      <c r="AE2606" t="e">
        <f t="shared" si="694"/>
        <v>#NAME?</v>
      </c>
      <c r="AF2606" t="s">
        <v>65</v>
      </c>
      <c r="AG2606" t="s">
        <v>64</v>
      </c>
      <c r="AH2606">
        <v>68522401</v>
      </c>
      <c r="AI2606">
        <v>68509101</v>
      </c>
      <c r="AJ2606">
        <v>13703150</v>
      </c>
      <c r="AK2606">
        <v>136858116</v>
      </c>
      <c r="AL2606">
        <v>10000</v>
      </c>
      <c r="AR2606">
        <v>10000</v>
      </c>
      <c r="AS2606">
        <v>5892.1</v>
      </c>
      <c r="AT2606">
        <v>5</v>
      </c>
      <c r="AU2606">
        <v>100000</v>
      </c>
      <c r="AV2606">
        <v>126</v>
      </c>
      <c r="AW2606" t="s">
        <v>60</v>
      </c>
      <c r="AX2606" t="s">
        <v>61</v>
      </c>
      <c r="AY2606" t="s">
        <v>62</v>
      </c>
      <c r="BA2606">
        <v>8</v>
      </c>
      <c r="BB2606">
        <v>1</v>
      </c>
      <c r="BD2606">
        <v>9.8879599999999996</v>
      </c>
      <c r="BE2606">
        <v>0.84597199999999995</v>
      </c>
      <c r="BF2606">
        <v>2414.75</v>
      </c>
      <c r="BH2606">
        <v>892.1</v>
      </c>
      <c r="BN2606">
        <v>1367851542</v>
      </c>
      <c r="BO2606">
        <v>213956461</v>
      </c>
      <c r="BP2606">
        <v>728112</v>
      </c>
      <c r="BQ2606">
        <v>15436</v>
      </c>
      <c r="BR2606">
        <v>0.30333300000000002</v>
      </c>
      <c r="BY2606" t="s">
        <v>6370</v>
      </c>
      <c r="BZ2606" t="s">
        <v>10042</v>
      </c>
      <c r="CA2606" t="s">
        <v>58</v>
      </c>
      <c r="CB2606" t="str">
        <f t="shared" si="695"/>
        <v>ZYRA_CLUSTER_5i5d100000k nrq=0</v>
      </c>
      <c r="CC2606">
        <f t="shared" si="696"/>
        <v>126</v>
      </c>
    </row>
    <row r="2607" spans="1:81" x14ac:dyDescent="0.4">
      <c r="A2607" t="s">
        <v>2597</v>
      </c>
      <c r="B2607" t="s">
        <v>58</v>
      </c>
      <c r="C2607" t="s">
        <v>96</v>
      </c>
      <c r="D2607" t="e">
        <f t="shared" si="680"/>
        <v>#NAME?</v>
      </c>
      <c r="E2607">
        <v>10000</v>
      </c>
      <c r="F2607" t="e">
        <f t="shared" si="681"/>
        <v>#NAME?</v>
      </c>
      <c r="G2607" t="s">
        <v>60</v>
      </c>
      <c r="H2607" t="e">
        <f t="shared" si="682"/>
        <v>#NAME?</v>
      </c>
      <c r="I2607" t="s">
        <v>61</v>
      </c>
      <c r="J2607" t="e">
        <f t="shared" si="683"/>
        <v>#NAME?</v>
      </c>
      <c r="K2607" t="s">
        <v>62</v>
      </c>
      <c r="L2607" t="e">
        <f t="shared" si="684"/>
        <v>#NAME?</v>
      </c>
      <c r="M2607" t="e">
        <f t="shared" si="685"/>
        <v>#NAME?</v>
      </c>
      <c r="N2607">
        <v>100000</v>
      </c>
      <c r="O2607" t="e">
        <f t="shared" si="686"/>
        <v>#NAME?</v>
      </c>
      <c r="P2607">
        <v>5</v>
      </c>
      <c r="Q2607" t="e">
        <f t="shared" si="687"/>
        <v>#NAME?</v>
      </c>
      <c r="R2607">
        <v>5</v>
      </c>
      <c r="S2607" t="e">
        <f t="shared" si="688"/>
        <v>#NAME?</v>
      </c>
      <c r="T2607">
        <v>0</v>
      </c>
      <c r="U2607" t="e">
        <f t="shared" si="689"/>
        <v>#NAME?</v>
      </c>
      <c r="V2607">
        <v>256</v>
      </c>
      <c r="W2607" t="e">
        <f t="shared" si="690"/>
        <v>#NAME?</v>
      </c>
      <c r="X2607">
        <v>125</v>
      </c>
      <c r="Y2607" t="e">
        <f t="shared" si="691"/>
        <v>#NAME?</v>
      </c>
      <c r="Z2607">
        <v>1</v>
      </c>
      <c r="AA2607" t="e">
        <f t="shared" si="692"/>
        <v>#NAME?</v>
      </c>
      <c r="AB2607">
        <v>48</v>
      </c>
      <c r="AC2607" t="e">
        <f t="shared" si="693"/>
        <v>#NAME?</v>
      </c>
      <c r="AD2607">
        <v>0</v>
      </c>
      <c r="AE2607" t="e">
        <f t="shared" si="694"/>
        <v>#NAME?</v>
      </c>
      <c r="AF2607" t="s">
        <v>65</v>
      </c>
      <c r="AG2607" t="s">
        <v>64</v>
      </c>
      <c r="AH2607">
        <v>71532688</v>
      </c>
      <c r="AI2607">
        <v>71529978</v>
      </c>
      <c r="AJ2607">
        <v>14306266</v>
      </c>
      <c r="AK2607">
        <v>142884381</v>
      </c>
      <c r="AL2607">
        <v>10000</v>
      </c>
      <c r="AR2607">
        <v>10000</v>
      </c>
      <c r="AS2607">
        <v>5985.11</v>
      </c>
      <c r="AT2607">
        <v>5</v>
      </c>
      <c r="AU2607">
        <v>100000</v>
      </c>
      <c r="AV2607">
        <v>125</v>
      </c>
      <c r="AW2607" t="s">
        <v>60</v>
      </c>
      <c r="AX2607" t="s">
        <v>61</v>
      </c>
      <c r="AY2607" t="s">
        <v>62</v>
      </c>
      <c r="BA2607">
        <v>8</v>
      </c>
      <c r="BB2607">
        <v>1</v>
      </c>
      <c r="BD2607">
        <v>9.66127</v>
      </c>
      <c r="BE2607">
        <v>0.79647500000000004</v>
      </c>
      <c r="BF2607">
        <v>2315.91</v>
      </c>
      <c r="BH2607">
        <v>985.11</v>
      </c>
      <c r="BN2607">
        <v>1428067327</v>
      </c>
      <c r="BO2607">
        <v>220901046</v>
      </c>
      <c r="BP2607">
        <v>775211</v>
      </c>
      <c r="BQ2607">
        <v>85545</v>
      </c>
      <c r="BR2607">
        <v>0.340839</v>
      </c>
      <c r="BY2607" t="s">
        <v>6371</v>
      </c>
      <c r="BZ2607" t="s">
        <v>10043</v>
      </c>
      <c r="CA2607" t="s">
        <v>58</v>
      </c>
      <c r="CB2607" t="str">
        <f t="shared" si="695"/>
        <v>ZYRA_CLUSTER_5i5d100000k nrq=1</v>
      </c>
      <c r="CC2607">
        <f t="shared" si="696"/>
        <v>126</v>
      </c>
    </row>
    <row r="2608" spans="1:81" x14ac:dyDescent="0.4">
      <c r="A2608" t="s">
        <v>2598</v>
      </c>
      <c r="B2608" t="s">
        <v>58</v>
      </c>
      <c r="C2608" t="s">
        <v>96</v>
      </c>
      <c r="D2608" t="e">
        <f t="shared" si="680"/>
        <v>#NAME?</v>
      </c>
      <c r="E2608">
        <v>10000</v>
      </c>
      <c r="F2608" t="e">
        <f t="shared" si="681"/>
        <v>#NAME?</v>
      </c>
      <c r="G2608" t="s">
        <v>60</v>
      </c>
      <c r="H2608" t="e">
        <f t="shared" si="682"/>
        <v>#NAME?</v>
      </c>
      <c r="I2608" t="s">
        <v>61</v>
      </c>
      <c r="J2608" t="e">
        <f t="shared" si="683"/>
        <v>#NAME?</v>
      </c>
      <c r="K2608" t="s">
        <v>62</v>
      </c>
      <c r="L2608" t="e">
        <f t="shared" si="684"/>
        <v>#NAME?</v>
      </c>
      <c r="M2608" t="e">
        <f t="shared" si="685"/>
        <v>#NAME?</v>
      </c>
      <c r="N2608">
        <v>100000</v>
      </c>
      <c r="O2608" t="e">
        <f t="shared" si="686"/>
        <v>#NAME?</v>
      </c>
      <c r="P2608">
        <v>5</v>
      </c>
      <c r="Q2608" t="e">
        <f t="shared" si="687"/>
        <v>#NAME?</v>
      </c>
      <c r="R2608">
        <v>5</v>
      </c>
      <c r="S2608" t="e">
        <f t="shared" si="688"/>
        <v>#NAME?</v>
      </c>
      <c r="T2608">
        <v>0</v>
      </c>
      <c r="U2608" t="e">
        <f t="shared" si="689"/>
        <v>#NAME?</v>
      </c>
      <c r="V2608">
        <v>256</v>
      </c>
      <c r="W2608" t="e">
        <f t="shared" si="690"/>
        <v>#NAME?</v>
      </c>
      <c r="X2608">
        <v>125</v>
      </c>
      <c r="Y2608" t="e">
        <f t="shared" si="691"/>
        <v>#NAME?</v>
      </c>
      <c r="Z2608">
        <v>1</v>
      </c>
      <c r="AA2608" t="e">
        <f t="shared" si="692"/>
        <v>#NAME?</v>
      </c>
      <c r="AB2608">
        <v>48</v>
      </c>
      <c r="AC2608" t="e">
        <f t="shared" si="693"/>
        <v>#NAME?</v>
      </c>
      <c r="AD2608">
        <v>1</v>
      </c>
      <c r="AE2608" t="e">
        <f t="shared" si="694"/>
        <v>#NAME?</v>
      </c>
      <c r="AF2608" t="s">
        <v>65</v>
      </c>
      <c r="AG2608" t="s">
        <v>64</v>
      </c>
      <c r="AH2608">
        <v>72401616</v>
      </c>
      <c r="AI2608">
        <v>72405193</v>
      </c>
      <c r="AJ2608">
        <v>14480680</v>
      </c>
      <c r="AK2608">
        <v>144638766</v>
      </c>
      <c r="AL2608">
        <v>10000</v>
      </c>
      <c r="AR2608">
        <v>10000</v>
      </c>
      <c r="AS2608">
        <v>5950.1130000000003</v>
      </c>
      <c r="AT2608">
        <v>5</v>
      </c>
      <c r="AU2608">
        <v>100000</v>
      </c>
      <c r="AV2608">
        <v>125</v>
      </c>
      <c r="AW2608" t="s">
        <v>60</v>
      </c>
      <c r="AX2608" t="s">
        <v>61</v>
      </c>
      <c r="AY2608" t="s">
        <v>62</v>
      </c>
      <c r="BA2608">
        <v>8</v>
      </c>
      <c r="BB2608">
        <v>1</v>
      </c>
      <c r="BD2608">
        <v>9.6610200000000006</v>
      </c>
      <c r="BE2608">
        <v>0.79698000000000002</v>
      </c>
      <c r="BF2608">
        <v>2285.2199999999998</v>
      </c>
      <c r="BH2608">
        <v>950.11300000000006</v>
      </c>
      <c r="BN2608">
        <v>1445602320</v>
      </c>
      <c r="BO2608">
        <v>225426706</v>
      </c>
      <c r="BP2608">
        <v>783827</v>
      </c>
      <c r="BQ2608">
        <v>91448</v>
      </c>
      <c r="BR2608">
        <v>0.32530399999999998</v>
      </c>
      <c r="BY2608" t="s">
        <v>6372</v>
      </c>
      <c r="BZ2608" t="s">
        <v>10044</v>
      </c>
      <c r="CA2608" t="s">
        <v>58</v>
      </c>
      <c r="CB2608" t="str">
        <f t="shared" si="695"/>
        <v>ZYRA_CLUSTER_5i5d100000k nrq=1</v>
      </c>
      <c r="CC2608">
        <f t="shared" si="696"/>
        <v>126</v>
      </c>
    </row>
    <row r="2609" spans="1:81" x14ac:dyDescent="0.4">
      <c r="A2609" t="s">
        <v>2599</v>
      </c>
      <c r="B2609" t="s">
        <v>58</v>
      </c>
      <c r="C2609" t="s">
        <v>96</v>
      </c>
      <c r="D2609" t="e">
        <f t="shared" si="680"/>
        <v>#NAME?</v>
      </c>
      <c r="E2609">
        <v>10000</v>
      </c>
      <c r="F2609" t="e">
        <f t="shared" si="681"/>
        <v>#NAME?</v>
      </c>
      <c r="G2609" t="s">
        <v>60</v>
      </c>
      <c r="H2609" t="e">
        <f t="shared" si="682"/>
        <v>#NAME?</v>
      </c>
      <c r="I2609" t="s">
        <v>61</v>
      </c>
      <c r="J2609" t="e">
        <f t="shared" si="683"/>
        <v>#NAME?</v>
      </c>
      <c r="K2609" t="s">
        <v>62</v>
      </c>
      <c r="L2609" t="e">
        <f t="shared" si="684"/>
        <v>#NAME?</v>
      </c>
      <c r="M2609" t="e">
        <f t="shared" si="685"/>
        <v>#NAME?</v>
      </c>
      <c r="N2609">
        <v>100000</v>
      </c>
      <c r="O2609" t="e">
        <f t="shared" si="686"/>
        <v>#NAME?</v>
      </c>
      <c r="P2609">
        <v>5</v>
      </c>
      <c r="Q2609" t="e">
        <f t="shared" si="687"/>
        <v>#NAME?</v>
      </c>
      <c r="R2609">
        <v>5</v>
      </c>
      <c r="S2609" t="e">
        <f t="shared" si="688"/>
        <v>#NAME?</v>
      </c>
      <c r="T2609">
        <v>0</v>
      </c>
      <c r="U2609" t="e">
        <f t="shared" si="689"/>
        <v>#NAME?</v>
      </c>
      <c r="V2609">
        <v>256</v>
      </c>
      <c r="W2609" t="e">
        <f t="shared" si="690"/>
        <v>#NAME?</v>
      </c>
      <c r="X2609">
        <v>125</v>
      </c>
      <c r="Y2609" t="e">
        <f t="shared" si="691"/>
        <v>#NAME?</v>
      </c>
      <c r="Z2609">
        <v>1</v>
      </c>
      <c r="AA2609" t="e">
        <f t="shared" si="692"/>
        <v>#NAME?</v>
      </c>
      <c r="AB2609">
        <v>48</v>
      </c>
      <c r="AC2609" t="e">
        <f t="shared" si="693"/>
        <v>#NAME?</v>
      </c>
      <c r="AD2609">
        <v>2</v>
      </c>
      <c r="AE2609" t="e">
        <f t="shared" si="694"/>
        <v>#NAME?</v>
      </c>
      <c r="AF2609" t="s">
        <v>65</v>
      </c>
      <c r="AG2609" t="s">
        <v>64</v>
      </c>
      <c r="AH2609">
        <v>72857566</v>
      </c>
      <c r="AI2609">
        <v>72870932</v>
      </c>
      <c r="AJ2609">
        <v>14572849</v>
      </c>
      <c r="AK2609">
        <v>145560194</v>
      </c>
      <c r="AL2609">
        <v>10000</v>
      </c>
      <c r="AR2609">
        <v>10000</v>
      </c>
      <c r="AS2609">
        <v>5949.2820000000002</v>
      </c>
      <c r="AT2609">
        <v>5</v>
      </c>
      <c r="AU2609">
        <v>100000</v>
      </c>
      <c r="AV2609">
        <v>125</v>
      </c>
      <c r="AW2609" t="s">
        <v>60</v>
      </c>
      <c r="AX2609" t="s">
        <v>61</v>
      </c>
      <c r="AY2609" t="s">
        <v>62</v>
      </c>
      <c r="BA2609">
        <v>8</v>
      </c>
      <c r="BB2609">
        <v>1</v>
      </c>
      <c r="BD2609">
        <v>9.6455900000000003</v>
      </c>
      <c r="BE2609">
        <v>0.79515400000000003</v>
      </c>
      <c r="BF2609">
        <v>2270.58</v>
      </c>
      <c r="BH2609">
        <v>949.28200000000004</v>
      </c>
      <c r="BN2609">
        <v>1454820173</v>
      </c>
      <c r="BO2609">
        <v>228943118</v>
      </c>
      <c r="BP2609">
        <v>780185</v>
      </c>
      <c r="BQ2609">
        <v>83345</v>
      </c>
      <c r="BR2609">
        <v>0.34162100000000001</v>
      </c>
      <c r="BY2609" t="s">
        <v>6373</v>
      </c>
      <c r="BZ2609" t="s">
        <v>10045</v>
      </c>
      <c r="CA2609" t="s">
        <v>58</v>
      </c>
      <c r="CB2609" t="str">
        <f t="shared" si="695"/>
        <v>ZYRA_CLUSTER_5i5d100000k nrq=1</v>
      </c>
      <c r="CC2609">
        <f t="shared" si="696"/>
        <v>126</v>
      </c>
    </row>
    <row r="2610" spans="1:81" x14ac:dyDescent="0.4">
      <c r="A2610" t="s">
        <v>2600</v>
      </c>
      <c r="B2610" t="s">
        <v>58</v>
      </c>
      <c r="C2610" t="s">
        <v>96</v>
      </c>
      <c r="D2610" t="e">
        <f t="shared" si="680"/>
        <v>#NAME?</v>
      </c>
      <c r="E2610">
        <v>10000</v>
      </c>
      <c r="F2610" t="e">
        <f t="shared" si="681"/>
        <v>#NAME?</v>
      </c>
      <c r="G2610" t="s">
        <v>60</v>
      </c>
      <c r="H2610" t="e">
        <f t="shared" si="682"/>
        <v>#NAME?</v>
      </c>
      <c r="I2610" t="s">
        <v>61</v>
      </c>
      <c r="J2610" t="e">
        <f t="shared" si="683"/>
        <v>#NAME?</v>
      </c>
      <c r="K2610" t="s">
        <v>62</v>
      </c>
      <c r="L2610" t="e">
        <f t="shared" si="684"/>
        <v>#NAME?</v>
      </c>
      <c r="M2610" t="e">
        <f t="shared" si="685"/>
        <v>#NAME?</v>
      </c>
      <c r="N2610">
        <v>100000</v>
      </c>
      <c r="O2610" t="e">
        <f t="shared" si="686"/>
        <v>#NAME?</v>
      </c>
      <c r="P2610">
        <v>5</v>
      </c>
      <c r="Q2610" t="e">
        <f t="shared" si="687"/>
        <v>#NAME?</v>
      </c>
      <c r="R2610">
        <v>5</v>
      </c>
      <c r="S2610" t="e">
        <f t="shared" si="688"/>
        <v>#NAME?</v>
      </c>
      <c r="T2610">
        <v>0</v>
      </c>
      <c r="U2610" t="e">
        <f t="shared" si="689"/>
        <v>#NAME?</v>
      </c>
      <c r="V2610">
        <v>256</v>
      </c>
      <c r="W2610" t="e">
        <f t="shared" si="690"/>
        <v>#NAME?</v>
      </c>
      <c r="X2610">
        <v>144</v>
      </c>
      <c r="Y2610" t="e">
        <f t="shared" si="691"/>
        <v>#NAME?</v>
      </c>
      <c r="Z2610">
        <v>0</v>
      </c>
      <c r="AA2610" t="e">
        <f t="shared" si="692"/>
        <v>#NAME?</v>
      </c>
      <c r="AB2610">
        <v>48</v>
      </c>
      <c r="AC2610" t="e">
        <f t="shared" si="693"/>
        <v>#NAME?</v>
      </c>
      <c r="AD2610">
        <v>0</v>
      </c>
      <c r="AE2610" t="e">
        <f t="shared" si="694"/>
        <v>#NAME?</v>
      </c>
      <c r="AF2610" t="s">
        <v>65</v>
      </c>
      <c r="AG2610" t="s">
        <v>64</v>
      </c>
      <c r="AH2610">
        <v>76107793</v>
      </c>
      <c r="AI2610">
        <v>76076651</v>
      </c>
      <c r="AJ2610">
        <v>15218444</v>
      </c>
      <c r="AK2610">
        <v>151983703</v>
      </c>
      <c r="AL2610">
        <v>10000</v>
      </c>
      <c r="AR2610">
        <v>10000</v>
      </c>
      <c r="AS2610">
        <v>5908.7309999999998</v>
      </c>
      <c r="AT2610">
        <v>5</v>
      </c>
      <c r="AU2610">
        <v>100000</v>
      </c>
      <c r="AV2610">
        <v>144</v>
      </c>
      <c r="AW2610" t="s">
        <v>60</v>
      </c>
      <c r="AX2610" t="s">
        <v>61</v>
      </c>
      <c r="AY2610" t="s">
        <v>62</v>
      </c>
      <c r="BA2610">
        <v>8</v>
      </c>
      <c r="BB2610">
        <v>1</v>
      </c>
      <c r="BD2610">
        <v>9.9108900000000002</v>
      </c>
      <c r="BE2610">
        <v>0.85208300000000003</v>
      </c>
      <c r="BF2610">
        <v>2483.9499999999998</v>
      </c>
      <c r="BH2610">
        <v>908.73099999999999</v>
      </c>
      <c r="BN2610">
        <v>1519027406</v>
      </c>
      <c r="BO2610">
        <v>254888904</v>
      </c>
      <c r="BP2610">
        <v>808024</v>
      </c>
      <c r="BQ2610">
        <v>17422</v>
      </c>
      <c r="BR2610">
        <v>0.353356</v>
      </c>
      <c r="BY2610" t="s">
        <v>6374</v>
      </c>
      <c r="BZ2610" t="s">
        <v>10046</v>
      </c>
      <c r="CA2610" t="s">
        <v>58</v>
      </c>
      <c r="CB2610" t="str">
        <f t="shared" si="695"/>
        <v>ZYRA_CLUSTER_5i5d100000k nrq=0</v>
      </c>
      <c r="CC2610">
        <f t="shared" si="696"/>
        <v>144</v>
      </c>
    </row>
    <row r="2611" spans="1:81" x14ac:dyDescent="0.4">
      <c r="A2611" t="s">
        <v>3003</v>
      </c>
      <c r="B2611" t="s">
        <v>58</v>
      </c>
      <c r="C2611" t="s">
        <v>67</v>
      </c>
      <c r="D2611" t="e">
        <f t="shared" si="680"/>
        <v>#NAME?</v>
      </c>
      <c r="E2611">
        <v>10000</v>
      </c>
      <c r="F2611" t="e">
        <f t="shared" si="681"/>
        <v>#NAME?</v>
      </c>
      <c r="G2611" t="s">
        <v>60</v>
      </c>
      <c r="H2611" t="e">
        <f t="shared" si="682"/>
        <v>#NAME?</v>
      </c>
      <c r="I2611" t="s">
        <v>61</v>
      </c>
      <c r="J2611" t="e">
        <f t="shared" si="683"/>
        <v>#NAME?</v>
      </c>
      <c r="K2611" t="s">
        <v>62</v>
      </c>
      <c r="L2611" t="e">
        <f t="shared" si="684"/>
        <v>#NAME?</v>
      </c>
      <c r="M2611" t="e">
        <f t="shared" si="685"/>
        <v>#NAME?</v>
      </c>
      <c r="N2611">
        <v>10000</v>
      </c>
      <c r="O2611" t="e">
        <f t="shared" si="686"/>
        <v>#NAME?</v>
      </c>
      <c r="P2611">
        <v>5</v>
      </c>
      <c r="Q2611" t="e">
        <f t="shared" si="687"/>
        <v>#NAME?</v>
      </c>
      <c r="R2611">
        <v>5</v>
      </c>
      <c r="S2611" t="e">
        <f t="shared" si="688"/>
        <v>#NAME?</v>
      </c>
      <c r="T2611">
        <v>0</v>
      </c>
      <c r="U2611" t="e">
        <f t="shared" si="689"/>
        <v>#NAME?</v>
      </c>
      <c r="V2611">
        <v>256</v>
      </c>
      <c r="W2611" t="e">
        <f t="shared" si="690"/>
        <v>#NAME?</v>
      </c>
      <c r="X2611">
        <v>71</v>
      </c>
      <c r="Y2611" t="e">
        <f t="shared" si="691"/>
        <v>#NAME?</v>
      </c>
      <c r="Z2611">
        <v>1</v>
      </c>
      <c r="AA2611" t="e">
        <f t="shared" si="692"/>
        <v>#NAME?</v>
      </c>
      <c r="AB2611">
        <v>48</v>
      </c>
      <c r="AC2611" t="e">
        <f t="shared" si="693"/>
        <v>#NAME?</v>
      </c>
      <c r="AD2611">
        <v>0</v>
      </c>
      <c r="AE2611" t="e">
        <f t="shared" si="694"/>
        <v>#NAME?</v>
      </c>
      <c r="AF2611" t="s">
        <v>65</v>
      </c>
      <c r="AG2611" t="s">
        <v>64</v>
      </c>
      <c r="AH2611">
        <v>20279833</v>
      </c>
      <c r="AI2611">
        <v>20281808</v>
      </c>
      <c r="AJ2611">
        <v>4056164</v>
      </c>
      <c r="AK2611">
        <v>40542260</v>
      </c>
      <c r="AL2611">
        <v>10000</v>
      </c>
      <c r="AR2611">
        <v>10000</v>
      </c>
      <c r="AS2611">
        <v>55092.800000000003</v>
      </c>
      <c r="AT2611">
        <v>5</v>
      </c>
      <c r="AU2611">
        <v>10000</v>
      </c>
      <c r="AV2611">
        <v>71</v>
      </c>
      <c r="AW2611" t="s">
        <v>60</v>
      </c>
      <c r="AX2611" t="s">
        <v>61</v>
      </c>
      <c r="AY2611" t="s">
        <v>62</v>
      </c>
      <c r="BA2611">
        <v>8</v>
      </c>
      <c r="BB2611">
        <v>1</v>
      </c>
      <c r="BD2611">
        <v>3.43845</v>
      </c>
      <c r="BE2611">
        <v>0.67561599999999999</v>
      </c>
      <c r="BF2611">
        <v>4698.47</v>
      </c>
      <c r="BH2611">
        <v>5092.8</v>
      </c>
      <c r="BN2611">
        <v>404972241</v>
      </c>
      <c r="BO2611">
        <v>70566672</v>
      </c>
      <c r="BP2611">
        <v>450361</v>
      </c>
      <c r="BQ2611">
        <v>0</v>
      </c>
      <c r="BR2611">
        <v>6.28552</v>
      </c>
      <c r="BY2611" t="s">
        <v>6375</v>
      </c>
      <c r="BZ2611" t="s">
        <v>10047</v>
      </c>
      <c r="CA2611" t="s">
        <v>58</v>
      </c>
      <c r="CB2611" t="str">
        <f t="shared" si="695"/>
        <v>ZYRA_CLUSTER_5i5d10000k nrq=1</v>
      </c>
      <c r="CC2611">
        <f t="shared" si="696"/>
        <v>72</v>
      </c>
    </row>
    <row r="2612" spans="1:81" x14ac:dyDescent="0.4">
      <c r="A2612" t="s">
        <v>2601</v>
      </c>
      <c r="B2612" t="s">
        <v>58</v>
      </c>
      <c r="C2612" t="s">
        <v>3765</v>
      </c>
      <c r="D2612" t="e">
        <f t="shared" si="680"/>
        <v>#NAME?</v>
      </c>
      <c r="E2612">
        <v>10000</v>
      </c>
      <c r="F2612" t="e">
        <f t="shared" si="681"/>
        <v>#NAME?</v>
      </c>
      <c r="G2612" t="s">
        <v>60</v>
      </c>
      <c r="H2612" t="e">
        <f t="shared" si="682"/>
        <v>#NAME?</v>
      </c>
      <c r="I2612" t="s">
        <v>61</v>
      </c>
      <c r="J2612" t="e">
        <f t="shared" si="683"/>
        <v>#NAME?</v>
      </c>
      <c r="K2612" t="s">
        <v>62</v>
      </c>
      <c r="L2612" t="e">
        <f t="shared" si="684"/>
        <v>#NAME?</v>
      </c>
      <c r="M2612" t="e">
        <f t="shared" si="685"/>
        <v>#NAME?</v>
      </c>
      <c r="N2612">
        <v>100000</v>
      </c>
      <c r="O2612" t="e">
        <f t="shared" si="686"/>
        <v>#NAME?</v>
      </c>
      <c r="P2612">
        <v>5</v>
      </c>
      <c r="Q2612" t="e">
        <f t="shared" si="687"/>
        <v>#NAME?</v>
      </c>
      <c r="R2612">
        <v>5</v>
      </c>
      <c r="S2612" t="e">
        <f t="shared" si="688"/>
        <v>#NAME?</v>
      </c>
      <c r="T2612">
        <v>0</v>
      </c>
      <c r="U2612" t="e">
        <f t="shared" si="689"/>
        <v>#NAME?</v>
      </c>
      <c r="V2612">
        <v>256</v>
      </c>
      <c r="W2612" t="e">
        <f t="shared" si="690"/>
        <v>#NAME?</v>
      </c>
      <c r="X2612">
        <v>53</v>
      </c>
      <c r="Y2612" t="e">
        <f t="shared" si="691"/>
        <v>#NAME?</v>
      </c>
      <c r="Z2612">
        <v>1</v>
      </c>
      <c r="AA2612" t="e">
        <f t="shared" si="692"/>
        <v>#NAME?</v>
      </c>
      <c r="AB2612">
        <v>48</v>
      </c>
      <c r="AC2612" t="e">
        <f t="shared" si="693"/>
        <v>#NAME?</v>
      </c>
      <c r="AD2612">
        <v>0</v>
      </c>
      <c r="AE2612" t="e">
        <f t="shared" si="694"/>
        <v>#NAME?</v>
      </c>
      <c r="AF2612" t="s">
        <v>65</v>
      </c>
      <c r="AG2612" t="s">
        <v>64</v>
      </c>
      <c r="AH2612">
        <v>28517823</v>
      </c>
      <c r="AI2612">
        <v>28524104</v>
      </c>
      <c r="AJ2612">
        <v>5704192</v>
      </c>
      <c r="AK2612">
        <v>56979053</v>
      </c>
      <c r="AL2612">
        <v>10000</v>
      </c>
      <c r="AR2612">
        <v>10000</v>
      </c>
      <c r="AS2612">
        <v>51592.23</v>
      </c>
      <c r="AT2612">
        <v>5</v>
      </c>
      <c r="AU2612">
        <v>100000</v>
      </c>
      <c r="AV2612">
        <v>53</v>
      </c>
      <c r="AW2612" t="s">
        <v>60</v>
      </c>
      <c r="AX2612" t="s">
        <v>61</v>
      </c>
      <c r="AY2612" t="s">
        <v>62</v>
      </c>
      <c r="BA2612">
        <v>8</v>
      </c>
      <c r="BB2612">
        <v>1</v>
      </c>
      <c r="BD2612">
        <v>26.007300000000001</v>
      </c>
      <c r="BE2612">
        <v>0.93073300000000003</v>
      </c>
      <c r="BF2612">
        <v>2498.3200000000002</v>
      </c>
      <c r="BH2612">
        <v>1592.23</v>
      </c>
      <c r="BN2612">
        <v>461747</v>
      </c>
      <c r="BO2612">
        <v>571025380</v>
      </c>
      <c r="BP2612">
        <v>328181</v>
      </c>
      <c r="BQ2612">
        <v>42820</v>
      </c>
      <c r="BR2612">
        <v>0</v>
      </c>
      <c r="BY2612" t="s">
        <v>6376</v>
      </c>
      <c r="BZ2612" t="s">
        <v>10048</v>
      </c>
      <c r="CA2612" t="s">
        <v>58</v>
      </c>
      <c r="CB2612" t="str">
        <f t="shared" si="695"/>
        <v>ZYRA_CLUSTER_5i5d100000k nrq=1</v>
      </c>
      <c r="CC2612">
        <f t="shared" si="696"/>
        <v>54</v>
      </c>
    </row>
    <row r="2613" spans="1:81" x14ac:dyDescent="0.4">
      <c r="A2613" t="s">
        <v>2602</v>
      </c>
      <c r="B2613" t="s">
        <v>58</v>
      </c>
      <c r="C2613" t="s">
        <v>96</v>
      </c>
      <c r="D2613" t="e">
        <f t="shared" si="680"/>
        <v>#NAME?</v>
      </c>
      <c r="E2613">
        <v>10000</v>
      </c>
      <c r="F2613" t="e">
        <f t="shared" si="681"/>
        <v>#NAME?</v>
      </c>
      <c r="G2613" t="s">
        <v>60</v>
      </c>
      <c r="H2613" t="e">
        <f t="shared" si="682"/>
        <v>#NAME?</v>
      </c>
      <c r="I2613" t="s">
        <v>61</v>
      </c>
      <c r="J2613" t="e">
        <f t="shared" si="683"/>
        <v>#NAME?</v>
      </c>
      <c r="K2613" t="s">
        <v>62</v>
      </c>
      <c r="L2613" t="e">
        <f t="shared" si="684"/>
        <v>#NAME?</v>
      </c>
      <c r="M2613" t="e">
        <f t="shared" si="685"/>
        <v>#NAME?</v>
      </c>
      <c r="N2613">
        <v>100000</v>
      </c>
      <c r="O2613" t="e">
        <f t="shared" si="686"/>
        <v>#NAME?</v>
      </c>
      <c r="P2613">
        <v>5</v>
      </c>
      <c r="Q2613" t="e">
        <f t="shared" si="687"/>
        <v>#NAME?</v>
      </c>
      <c r="R2613">
        <v>5</v>
      </c>
      <c r="S2613" t="e">
        <f t="shared" si="688"/>
        <v>#NAME?</v>
      </c>
      <c r="T2613">
        <v>0</v>
      </c>
      <c r="U2613" t="e">
        <f t="shared" si="689"/>
        <v>#NAME?</v>
      </c>
      <c r="V2613">
        <v>256</v>
      </c>
      <c r="W2613" t="e">
        <f t="shared" si="690"/>
        <v>#NAME?</v>
      </c>
      <c r="X2613">
        <v>144</v>
      </c>
      <c r="Y2613" t="e">
        <f t="shared" si="691"/>
        <v>#NAME?</v>
      </c>
      <c r="Z2613">
        <v>0</v>
      </c>
      <c r="AA2613" t="e">
        <f t="shared" si="692"/>
        <v>#NAME?</v>
      </c>
      <c r="AB2613">
        <v>48</v>
      </c>
      <c r="AC2613" t="e">
        <f t="shared" si="693"/>
        <v>#NAME?</v>
      </c>
      <c r="AD2613">
        <v>1</v>
      </c>
      <c r="AE2613" t="e">
        <f t="shared" si="694"/>
        <v>#NAME?</v>
      </c>
      <c r="AF2613" t="s">
        <v>65</v>
      </c>
      <c r="AG2613" t="s">
        <v>64</v>
      </c>
      <c r="AH2613">
        <v>76289721</v>
      </c>
      <c r="AI2613">
        <v>76315852</v>
      </c>
      <c r="AJ2613">
        <v>15260557</v>
      </c>
      <c r="AK2613">
        <v>152398544</v>
      </c>
      <c r="AL2613">
        <v>10000</v>
      </c>
      <c r="AR2613">
        <v>10000</v>
      </c>
      <c r="AS2613">
        <v>5937.7889999999998</v>
      </c>
      <c r="AT2613">
        <v>5</v>
      </c>
      <c r="AU2613">
        <v>100000</v>
      </c>
      <c r="AV2613">
        <v>144</v>
      </c>
      <c r="AW2613" t="s">
        <v>60</v>
      </c>
      <c r="AX2613" t="s">
        <v>61</v>
      </c>
      <c r="AY2613" t="s">
        <v>62</v>
      </c>
      <c r="BA2613">
        <v>8</v>
      </c>
      <c r="BB2613">
        <v>1</v>
      </c>
      <c r="BD2613">
        <v>9.9088399999999996</v>
      </c>
      <c r="BE2613">
        <v>0.85098499999999999</v>
      </c>
      <c r="BF2613">
        <v>2479.65</v>
      </c>
      <c r="BH2613">
        <v>937.78899999999999</v>
      </c>
      <c r="BN2613">
        <v>1523173611</v>
      </c>
      <c r="BO2613">
        <v>249310595</v>
      </c>
      <c r="BP2613">
        <v>810422</v>
      </c>
      <c r="BQ2613">
        <v>19865</v>
      </c>
      <c r="BR2613">
        <v>0.35113</v>
      </c>
      <c r="BY2613" t="s">
        <v>6377</v>
      </c>
      <c r="BZ2613" t="s">
        <v>10049</v>
      </c>
      <c r="CA2613" t="s">
        <v>58</v>
      </c>
      <c r="CB2613" t="str">
        <f t="shared" si="695"/>
        <v>ZYRA_CLUSTER_5i5d100000k nrq=0</v>
      </c>
      <c r="CC2613">
        <f t="shared" si="696"/>
        <v>144</v>
      </c>
    </row>
    <row r="2614" spans="1:81" x14ac:dyDescent="0.4">
      <c r="A2614" t="s">
        <v>2603</v>
      </c>
      <c r="B2614" t="s">
        <v>58</v>
      </c>
      <c r="C2614" t="s">
        <v>96</v>
      </c>
      <c r="D2614" t="e">
        <f t="shared" si="680"/>
        <v>#NAME?</v>
      </c>
      <c r="E2614">
        <v>10000</v>
      </c>
      <c r="F2614" t="e">
        <f t="shared" si="681"/>
        <v>#NAME?</v>
      </c>
      <c r="G2614" t="s">
        <v>60</v>
      </c>
      <c r="H2614" t="e">
        <f t="shared" si="682"/>
        <v>#NAME?</v>
      </c>
      <c r="I2614" t="s">
        <v>61</v>
      </c>
      <c r="J2614" t="e">
        <f t="shared" si="683"/>
        <v>#NAME?</v>
      </c>
      <c r="K2614" t="s">
        <v>62</v>
      </c>
      <c r="L2614" t="e">
        <f t="shared" si="684"/>
        <v>#NAME?</v>
      </c>
      <c r="M2614" t="e">
        <f t="shared" si="685"/>
        <v>#NAME?</v>
      </c>
      <c r="N2614">
        <v>100000</v>
      </c>
      <c r="O2614" t="e">
        <f t="shared" si="686"/>
        <v>#NAME?</v>
      </c>
      <c r="P2614">
        <v>5</v>
      </c>
      <c r="Q2614" t="e">
        <f t="shared" si="687"/>
        <v>#NAME?</v>
      </c>
      <c r="R2614">
        <v>5</v>
      </c>
      <c r="S2614" t="e">
        <f t="shared" si="688"/>
        <v>#NAME?</v>
      </c>
      <c r="T2614">
        <v>0</v>
      </c>
      <c r="U2614" t="e">
        <f t="shared" si="689"/>
        <v>#NAME?</v>
      </c>
      <c r="V2614">
        <v>256</v>
      </c>
      <c r="W2614" t="e">
        <f t="shared" si="690"/>
        <v>#NAME?</v>
      </c>
      <c r="X2614">
        <v>144</v>
      </c>
      <c r="Y2614" t="e">
        <f t="shared" si="691"/>
        <v>#NAME?</v>
      </c>
      <c r="Z2614">
        <v>0</v>
      </c>
      <c r="AA2614" t="e">
        <f t="shared" si="692"/>
        <v>#NAME?</v>
      </c>
      <c r="AB2614">
        <v>48</v>
      </c>
      <c r="AC2614" t="e">
        <f t="shared" si="693"/>
        <v>#NAME?</v>
      </c>
      <c r="AD2614">
        <v>2</v>
      </c>
      <c r="AE2614" t="e">
        <f t="shared" si="694"/>
        <v>#NAME?</v>
      </c>
      <c r="AF2614" t="s">
        <v>65</v>
      </c>
      <c r="AG2614" t="s">
        <v>64</v>
      </c>
      <c r="AH2614">
        <v>77899052</v>
      </c>
      <c r="AI2614">
        <v>77905342</v>
      </c>
      <c r="AJ2614">
        <v>15580439</v>
      </c>
      <c r="AK2614">
        <v>155622619</v>
      </c>
      <c r="AL2614">
        <v>10000</v>
      </c>
      <c r="AR2614">
        <v>10000</v>
      </c>
      <c r="AS2614">
        <v>5898.3810000000003</v>
      </c>
      <c r="AT2614">
        <v>5</v>
      </c>
      <c r="AU2614">
        <v>100000</v>
      </c>
      <c r="AV2614">
        <v>144</v>
      </c>
      <c r="AW2614" t="s">
        <v>60</v>
      </c>
      <c r="AX2614" t="s">
        <v>61</v>
      </c>
      <c r="AY2614" t="s">
        <v>62</v>
      </c>
      <c r="BA2614">
        <v>8</v>
      </c>
      <c r="BB2614">
        <v>1</v>
      </c>
      <c r="BD2614">
        <v>9.8722499999999993</v>
      </c>
      <c r="BE2614">
        <v>0.84434900000000002</v>
      </c>
      <c r="BF2614">
        <v>2422.58</v>
      </c>
      <c r="BH2614">
        <v>898.38099999999997</v>
      </c>
      <c r="BN2614">
        <v>1555398785</v>
      </c>
      <c r="BO2614">
        <v>255427194</v>
      </c>
      <c r="BP2614">
        <v>825696</v>
      </c>
      <c r="BQ2614">
        <v>15449</v>
      </c>
      <c r="BR2614">
        <v>0.36047600000000002</v>
      </c>
      <c r="BY2614" t="s">
        <v>6378</v>
      </c>
      <c r="BZ2614" t="s">
        <v>10050</v>
      </c>
      <c r="CA2614" t="s">
        <v>58</v>
      </c>
      <c r="CB2614" t="str">
        <f t="shared" si="695"/>
        <v>ZYRA_CLUSTER_5i5d100000k nrq=0</v>
      </c>
      <c r="CC2614">
        <f t="shared" si="696"/>
        <v>144</v>
      </c>
    </row>
    <row r="2615" spans="1:81" x14ac:dyDescent="0.4">
      <c r="A2615" t="s">
        <v>2604</v>
      </c>
      <c r="B2615" t="s">
        <v>58</v>
      </c>
      <c r="C2615" t="s">
        <v>96</v>
      </c>
      <c r="D2615" t="e">
        <f t="shared" si="680"/>
        <v>#NAME?</v>
      </c>
      <c r="E2615">
        <v>10000</v>
      </c>
      <c r="F2615" t="e">
        <f t="shared" si="681"/>
        <v>#NAME?</v>
      </c>
      <c r="G2615" t="s">
        <v>60</v>
      </c>
      <c r="H2615" t="e">
        <f t="shared" si="682"/>
        <v>#NAME?</v>
      </c>
      <c r="I2615" t="s">
        <v>61</v>
      </c>
      <c r="J2615" t="e">
        <f t="shared" si="683"/>
        <v>#NAME?</v>
      </c>
      <c r="K2615" t="s">
        <v>62</v>
      </c>
      <c r="L2615" t="e">
        <f t="shared" si="684"/>
        <v>#NAME?</v>
      </c>
      <c r="M2615" t="e">
        <f t="shared" si="685"/>
        <v>#NAME?</v>
      </c>
      <c r="N2615">
        <v>100000</v>
      </c>
      <c r="O2615" t="e">
        <f t="shared" si="686"/>
        <v>#NAME?</v>
      </c>
      <c r="P2615">
        <v>5</v>
      </c>
      <c r="Q2615" t="e">
        <f t="shared" si="687"/>
        <v>#NAME?</v>
      </c>
      <c r="R2615">
        <v>5</v>
      </c>
      <c r="S2615" t="e">
        <f t="shared" si="688"/>
        <v>#NAME?</v>
      </c>
      <c r="T2615">
        <v>0</v>
      </c>
      <c r="U2615" t="e">
        <f t="shared" si="689"/>
        <v>#NAME?</v>
      </c>
      <c r="V2615">
        <v>256</v>
      </c>
      <c r="W2615" t="e">
        <f t="shared" si="690"/>
        <v>#NAME?</v>
      </c>
      <c r="X2615">
        <v>143</v>
      </c>
      <c r="Y2615" t="e">
        <f t="shared" si="691"/>
        <v>#NAME?</v>
      </c>
      <c r="Z2615">
        <v>1</v>
      </c>
      <c r="AA2615" t="e">
        <f t="shared" si="692"/>
        <v>#NAME?</v>
      </c>
      <c r="AB2615">
        <v>48</v>
      </c>
      <c r="AC2615" t="e">
        <f t="shared" si="693"/>
        <v>#NAME?</v>
      </c>
      <c r="AD2615">
        <v>0</v>
      </c>
      <c r="AE2615" t="e">
        <f t="shared" si="694"/>
        <v>#NAME?</v>
      </c>
      <c r="AF2615" t="s">
        <v>65</v>
      </c>
      <c r="AG2615" t="s">
        <v>64</v>
      </c>
      <c r="AH2615">
        <v>79230631</v>
      </c>
      <c r="AI2615">
        <v>79234124</v>
      </c>
      <c r="AJ2615">
        <v>15846475</v>
      </c>
      <c r="AK2615">
        <v>158279883</v>
      </c>
      <c r="AL2615">
        <v>10000</v>
      </c>
      <c r="AR2615">
        <v>10000</v>
      </c>
      <c r="AS2615">
        <v>5924.4269999999997</v>
      </c>
      <c r="AT2615">
        <v>5</v>
      </c>
      <c r="AU2615">
        <v>100000</v>
      </c>
      <c r="AV2615">
        <v>143</v>
      </c>
      <c r="AW2615" t="s">
        <v>60</v>
      </c>
      <c r="AX2615" t="s">
        <v>61</v>
      </c>
      <c r="AY2615" t="s">
        <v>62</v>
      </c>
      <c r="BA2615">
        <v>8</v>
      </c>
      <c r="BB2615">
        <v>1</v>
      </c>
      <c r="BD2615">
        <v>9.6928000000000001</v>
      </c>
      <c r="BE2615">
        <v>0.80403800000000003</v>
      </c>
      <c r="BF2615">
        <v>2377.7800000000002</v>
      </c>
      <c r="BH2615">
        <v>924.42700000000002</v>
      </c>
      <c r="BN2615">
        <v>1581950754</v>
      </c>
      <c r="BO2615">
        <v>259945634</v>
      </c>
      <c r="BP2615">
        <v>846255</v>
      </c>
      <c r="BQ2615">
        <v>80152</v>
      </c>
      <c r="BR2615">
        <v>0.36570000000000003</v>
      </c>
      <c r="BY2615" t="s">
        <v>6379</v>
      </c>
      <c r="BZ2615" t="s">
        <v>10051</v>
      </c>
      <c r="CA2615" t="s">
        <v>58</v>
      </c>
      <c r="CB2615" t="str">
        <f t="shared" si="695"/>
        <v>ZYRA_CLUSTER_5i5d100000k nrq=1</v>
      </c>
      <c r="CC2615">
        <f t="shared" si="696"/>
        <v>144</v>
      </c>
    </row>
    <row r="2616" spans="1:81" x14ac:dyDescent="0.4">
      <c r="A2616" t="s">
        <v>2605</v>
      </c>
      <c r="B2616" t="s">
        <v>58</v>
      </c>
      <c r="C2616" t="s">
        <v>96</v>
      </c>
      <c r="D2616" t="e">
        <f t="shared" si="680"/>
        <v>#NAME?</v>
      </c>
      <c r="E2616">
        <v>10000</v>
      </c>
      <c r="F2616" t="e">
        <f t="shared" si="681"/>
        <v>#NAME?</v>
      </c>
      <c r="G2616" t="s">
        <v>60</v>
      </c>
      <c r="H2616" t="e">
        <f t="shared" si="682"/>
        <v>#NAME?</v>
      </c>
      <c r="I2616" t="s">
        <v>61</v>
      </c>
      <c r="J2616" t="e">
        <f t="shared" si="683"/>
        <v>#NAME?</v>
      </c>
      <c r="K2616" t="s">
        <v>62</v>
      </c>
      <c r="L2616" t="e">
        <f t="shared" si="684"/>
        <v>#NAME?</v>
      </c>
      <c r="M2616" t="e">
        <f t="shared" si="685"/>
        <v>#NAME?</v>
      </c>
      <c r="N2616">
        <v>100000</v>
      </c>
      <c r="O2616" t="e">
        <f t="shared" si="686"/>
        <v>#NAME?</v>
      </c>
      <c r="P2616">
        <v>5</v>
      </c>
      <c r="Q2616" t="e">
        <f t="shared" si="687"/>
        <v>#NAME?</v>
      </c>
      <c r="R2616">
        <v>5</v>
      </c>
      <c r="S2616" t="e">
        <f t="shared" si="688"/>
        <v>#NAME?</v>
      </c>
      <c r="T2616">
        <v>0</v>
      </c>
      <c r="U2616" t="e">
        <f t="shared" si="689"/>
        <v>#NAME?</v>
      </c>
      <c r="V2616">
        <v>256</v>
      </c>
      <c r="W2616" t="e">
        <f t="shared" si="690"/>
        <v>#NAME?</v>
      </c>
      <c r="X2616">
        <v>143</v>
      </c>
      <c r="Y2616" t="e">
        <f t="shared" si="691"/>
        <v>#NAME?</v>
      </c>
      <c r="Z2616">
        <v>1</v>
      </c>
      <c r="AA2616" t="e">
        <f t="shared" si="692"/>
        <v>#NAME?</v>
      </c>
      <c r="AB2616">
        <v>48</v>
      </c>
      <c r="AC2616" t="e">
        <f t="shared" si="693"/>
        <v>#NAME?</v>
      </c>
      <c r="AD2616">
        <v>1</v>
      </c>
      <c r="AE2616" t="e">
        <f t="shared" si="694"/>
        <v>#NAME?</v>
      </c>
      <c r="AF2616" t="s">
        <v>65</v>
      </c>
      <c r="AG2616" t="s">
        <v>64</v>
      </c>
      <c r="AH2616">
        <v>78716667</v>
      </c>
      <c r="AI2616">
        <v>78727149</v>
      </c>
      <c r="AJ2616">
        <v>15744381</v>
      </c>
      <c r="AK2616">
        <v>157266357</v>
      </c>
      <c r="AL2616">
        <v>10000</v>
      </c>
      <c r="AR2616">
        <v>10000</v>
      </c>
      <c r="AS2616">
        <v>5946.6109999999999</v>
      </c>
      <c r="AT2616">
        <v>5</v>
      </c>
      <c r="AU2616">
        <v>100000</v>
      </c>
      <c r="AV2616">
        <v>143</v>
      </c>
      <c r="AW2616" t="s">
        <v>60</v>
      </c>
      <c r="AX2616" t="s">
        <v>61</v>
      </c>
      <c r="AY2616" t="s">
        <v>62</v>
      </c>
      <c r="BA2616">
        <v>8</v>
      </c>
      <c r="BB2616">
        <v>1</v>
      </c>
      <c r="BD2616">
        <v>9.7472200000000004</v>
      </c>
      <c r="BE2616">
        <v>0.80641600000000002</v>
      </c>
      <c r="BF2616">
        <v>2396.87</v>
      </c>
      <c r="BH2616">
        <v>946.61099999999999</v>
      </c>
      <c r="BN2616">
        <v>1571821555</v>
      </c>
      <c r="BO2616">
        <v>261992930</v>
      </c>
      <c r="BP2616">
        <v>840306</v>
      </c>
      <c r="BQ2616">
        <v>82067</v>
      </c>
      <c r="BR2616">
        <v>0.37571100000000002</v>
      </c>
      <c r="BY2616" t="s">
        <v>6380</v>
      </c>
      <c r="BZ2616" t="s">
        <v>10052</v>
      </c>
      <c r="CA2616" t="s">
        <v>58</v>
      </c>
      <c r="CB2616" t="str">
        <f t="shared" si="695"/>
        <v>ZYRA_CLUSTER_5i5d100000k nrq=1</v>
      </c>
      <c r="CC2616">
        <f t="shared" si="696"/>
        <v>144</v>
      </c>
    </row>
    <row r="2617" spans="1:81" x14ac:dyDescent="0.4">
      <c r="A2617" t="s">
        <v>2606</v>
      </c>
      <c r="B2617" t="s">
        <v>58</v>
      </c>
      <c r="C2617" t="s">
        <v>96</v>
      </c>
      <c r="D2617" t="e">
        <f t="shared" si="680"/>
        <v>#NAME?</v>
      </c>
      <c r="E2617">
        <v>10000</v>
      </c>
      <c r="F2617" t="e">
        <f t="shared" si="681"/>
        <v>#NAME?</v>
      </c>
      <c r="G2617" t="s">
        <v>60</v>
      </c>
      <c r="H2617" t="e">
        <f t="shared" si="682"/>
        <v>#NAME?</v>
      </c>
      <c r="I2617" t="s">
        <v>61</v>
      </c>
      <c r="J2617" t="e">
        <f t="shared" si="683"/>
        <v>#NAME?</v>
      </c>
      <c r="K2617" t="s">
        <v>62</v>
      </c>
      <c r="L2617" t="e">
        <f t="shared" si="684"/>
        <v>#NAME?</v>
      </c>
      <c r="M2617" t="e">
        <f t="shared" si="685"/>
        <v>#NAME?</v>
      </c>
      <c r="N2617">
        <v>100000</v>
      </c>
      <c r="O2617" t="e">
        <f t="shared" si="686"/>
        <v>#NAME?</v>
      </c>
      <c r="P2617">
        <v>5</v>
      </c>
      <c r="Q2617" t="e">
        <f t="shared" si="687"/>
        <v>#NAME?</v>
      </c>
      <c r="R2617">
        <v>5</v>
      </c>
      <c r="S2617" t="e">
        <f t="shared" si="688"/>
        <v>#NAME?</v>
      </c>
      <c r="T2617">
        <v>0</v>
      </c>
      <c r="U2617" t="e">
        <f t="shared" si="689"/>
        <v>#NAME?</v>
      </c>
      <c r="V2617">
        <v>256</v>
      </c>
      <c r="W2617" t="e">
        <f t="shared" si="690"/>
        <v>#NAME?</v>
      </c>
      <c r="X2617">
        <v>143</v>
      </c>
      <c r="Y2617" t="e">
        <f t="shared" si="691"/>
        <v>#NAME?</v>
      </c>
      <c r="Z2617">
        <v>1</v>
      </c>
      <c r="AA2617" t="e">
        <f t="shared" si="692"/>
        <v>#NAME?</v>
      </c>
      <c r="AB2617">
        <v>48</v>
      </c>
      <c r="AC2617" t="e">
        <f t="shared" si="693"/>
        <v>#NAME?</v>
      </c>
      <c r="AD2617">
        <v>2</v>
      </c>
      <c r="AE2617" t="e">
        <f t="shared" si="694"/>
        <v>#NAME?</v>
      </c>
      <c r="AF2617" t="s">
        <v>65</v>
      </c>
      <c r="AG2617" t="s">
        <v>64</v>
      </c>
      <c r="AH2617">
        <v>79211747</v>
      </c>
      <c r="AI2617">
        <v>79213127</v>
      </c>
      <c r="AJ2617">
        <v>15842487</v>
      </c>
      <c r="AK2617">
        <v>158250438</v>
      </c>
      <c r="AL2617">
        <v>10000</v>
      </c>
      <c r="AR2617">
        <v>10000</v>
      </c>
      <c r="AS2617">
        <v>5943.5290000000005</v>
      </c>
      <c r="AT2617">
        <v>5</v>
      </c>
      <c r="AU2617">
        <v>100000</v>
      </c>
      <c r="AV2617">
        <v>143</v>
      </c>
      <c r="AW2617" t="s">
        <v>60</v>
      </c>
      <c r="AX2617" t="s">
        <v>61</v>
      </c>
      <c r="AY2617" t="s">
        <v>62</v>
      </c>
      <c r="BA2617">
        <v>8</v>
      </c>
      <c r="BB2617">
        <v>1</v>
      </c>
      <c r="BD2617">
        <v>9.7154199999999999</v>
      </c>
      <c r="BE2617">
        <v>0.80421399999999998</v>
      </c>
      <c r="BF2617">
        <v>2383.34</v>
      </c>
      <c r="BH2617">
        <v>943.529</v>
      </c>
      <c r="BN2617">
        <v>1581657053</v>
      </c>
      <c r="BO2617">
        <v>263343195</v>
      </c>
      <c r="BP2617">
        <v>845656</v>
      </c>
      <c r="BQ2617">
        <v>82203</v>
      </c>
      <c r="BR2617">
        <v>0.37487799999999999</v>
      </c>
      <c r="BY2617" t="s">
        <v>6381</v>
      </c>
      <c r="BZ2617" t="s">
        <v>10053</v>
      </c>
      <c r="CA2617" t="s">
        <v>58</v>
      </c>
      <c r="CB2617" t="str">
        <f t="shared" si="695"/>
        <v>ZYRA_CLUSTER_5i5d100000k nrq=1</v>
      </c>
      <c r="CC2617">
        <f t="shared" si="696"/>
        <v>144</v>
      </c>
    </row>
    <row r="2618" spans="1:81" x14ac:dyDescent="0.4">
      <c r="A2618" t="s">
        <v>2608</v>
      </c>
      <c r="B2618" t="s">
        <v>58</v>
      </c>
      <c r="C2618" t="s">
        <v>96</v>
      </c>
      <c r="D2618" t="e">
        <f t="shared" si="680"/>
        <v>#NAME?</v>
      </c>
      <c r="E2618">
        <v>10000</v>
      </c>
      <c r="F2618" t="e">
        <f t="shared" si="681"/>
        <v>#NAME?</v>
      </c>
      <c r="G2618" t="s">
        <v>60</v>
      </c>
      <c r="H2618" t="e">
        <f t="shared" si="682"/>
        <v>#NAME?</v>
      </c>
      <c r="I2618" t="s">
        <v>61</v>
      </c>
      <c r="J2618" t="e">
        <f t="shared" si="683"/>
        <v>#NAME?</v>
      </c>
      <c r="K2618" t="s">
        <v>62</v>
      </c>
      <c r="L2618" t="e">
        <f t="shared" si="684"/>
        <v>#NAME?</v>
      </c>
      <c r="M2618" t="e">
        <f t="shared" si="685"/>
        <v>#NAME?</v>
      </c>
      <c r="N2618">
        <v>100000</v>
      </c>
      <c r="O2618" t="e">
        <f t="shared" si="686"/>
        <v>#NAME?</v>
      </c>
      <c r="P2618">
        <v>20</v>
      </c>
      <c r="Q2618" t="e">
        <f t="shared" si="687"/>
        <v>#NAME?</v>
      </c>
      <c r="R2618">
        <v>20</v>
      </c>
      <c r="S2618" t="e">
        <f t="shared" si="688"/>
        <v>#NAME?</v>
      </c>
      <c r="T2618">
        <v>0</v>
      </c>
      <c r="U2618" t="e">
        <f t="shared" si="689"/>
        <v>#NAME?</v>
      </c>
      <c r="V2618">
        <v>256</v>
      </c>
      <c r="W2618" t="e">
        <f t="shared" si="690"/>
        <v>#NAME?</v>
      </c>
      <c r="X2618">
        <v>1</v>
      </c>
      <c r="Y2618" t="e">
        <f t="shared" si="691"/>
        <v>#NAME?</v>
      </c>
      <c r="Z2618">
        <v>0</v>
      </c>
      <c r="AA2618" t="e">
        <f t="shared" si="692"/>
        <v>#NAME?</v>
      </c>
      <c r="AB2618">
        <v>48</v>
      </c>
      <c r="AC2618" t="e">
        <f t="shared" si="693"/>
        <v>#NAME?</v>
      </c>
      <c r="AD2618">
        <v>0</v>
      </c>
      <c r="AE2618" t="e">
        <f t="shared" si="694"/>
        <v>#NAME?</v>
      </c>
      <c r="AF2618" t="s">
        <v>65</v>
      </c>
      <c r="AG2618" t="s">
        <v>64</v>
      </c>
      <c r="AH2618">
        <v>4701481</v>
      </c>
      <c r="AI2618">
        <v>4702125</v>
      </c>
      <c r="AJ2618">
        <v>940360</v>
      </c>
      <c r="AK2618">
        <v>2348449</v>
      </c>
      <c r="AL2618">
        <v>10000</v>
      </c>
      <c r="AR2618">
        <v>10000</v>
      </c>
      <c r="AS2618">
        <v>201047.66</v>
      </c>
      <c r="AT2618">
        <v>20</v>
      </c>
      <c r="AU2618">
        <v>100000</v>
      </c>
      <c r="AV2618">
        <v>1</v>
      </c>
      <c r="AW2618" t="s">
        <v>60</v>
      </c>
      <c r="AX2618" t="s">
        <v>61</v>
      </c>
      <c r="AY2618" t="s">
        <v>62</v>
      </c>
      <c r="BA2618">
        <v>8</v>
      </c>
      <c r="BB2618">
        <v>1</v>
      </c>
      <c r="BD2618">
        <v>9.8776899999999994</v>
      </c>
      <c r="BE2618">
        <v>0.20796500000000001</v>
      </c>
      <c r="BF2618">
        <v>1620.48</v>
      </c>
      <c r="BH2618">
        <v>1047.6600000000001</v>
      </c>
      <c r="BN2618">
        <v>23437200</v>
      </c>
      <c r="BO2618">
        <v>957438</v>
      </c>
      <c r="BP2618">
        <v>47299</v>
      </c>
      <c r="BQ2618">
        <v>0</v>
      </c>
      <c r="BR2618">
        <v>9.3629400000000002E-3</v>
      </c>
      <c r="BY2618" t="s">
        <v>6382</v>
      </c>
      <c r="BZ2618" t="s">
        <v>10054</v>
      </c>
      <c r="CA2618" t="s">
        <v>58</v>
      </c>
      <c r="CB2618" t="str">
        <f t="shared" si="695"/>
        <v>ZYRA_CLUSTER_20i20d100000k nrq=0</v>
      </c>
      <c r="CC2618">
        <f t="shared" si="696"/>
        <v>1</v>
      </c>
    </row>
    <row r="2619" spans="1:81" x14ac:dyDescent="0.4">
      <c r="A2619" t="s">
        <v>2609</v>
      </c>
      <c r="B2619" t="s">
        <v>58</v>
      </c>
      <c r="C2619" t="s">
        <v>96</v>
      </c>
      <c r="D2619" t="e">
        <f t="shared" si="680"/>
        <v>#NAME?</v>
      </c>
      <c r="E2619">
        <v>10000</v>
      </c>
      <c r="F2619" t="e">
        <f t="shared" si="681"/>
        <v>#NAME?</v>
      </c>
      <c r="G2619" t="s">
        <v>60</v>
      </c>
      <c r="H2619" t="e">
        <f t="shared" si="682"/>
        <v>#NAME?</v>
      </c>
      <c r="I2619" t="s">
        <v>61</v>
      </c>
      <c r="J2619" t="e">
        <f t="shared" si="683"/>
        <v>#NAME?</v>
      </c>
      <c r="K2619" t="s">
        <v>62</v>
      </c>
      <c r="L2619" t="e">
        <f t="shared" si="684"/>
        <v>#NAME?</v>
      </c>
      <c r="M2619" t="e">
        <f t="shared" si="685"/>
        <v>#NAME?</v>
      </c>
      <c r="N2619">
        <v>100000</v>
      </c>
      <c r="O2619" t="e">
        <f t="shared" si="686"/>
        <v>#NAME?</v>
      </c>
      <c r="P2619">
        <v>20</v>
      </c>
      <c r="Q2619" t="e">
        <f t="shared" si="687"/>
        <v>#NAME?</v>
      </c>
      <c r="R2619">
        <v>20</v>
      </c>
      <c r="S2619" t="e">
        <f t="shared" si="688"/>
        <v>#NAME?</v>
      </c>
      <c r="T2619">
        <v>0</v>
      </c>
      <c r="U2619" t="e">
        <f t="shared" si="689"/>
        <v>#NAME?</v>
      </c>
      <c r="V2619">
        <v>256</v>
      </c>
      <c r="W2619" t="e">
        <f t="shared" si="690"/>
        <v>#NAME?</v>
      </c>
      <c r="X2619">
        <v>1</v>
      </c>
      <c r="Y2619" t="e">
        <f t="shared" si="691"/>
        <v>#NAME?</v>
      </c>
      <c r="Z2619">
        <v>0</v>
      </c>
      <c r="AA2619" t="e">
        <f t="shared" si="692"/>
        <v>#NAME?</v>
      </c>
      <c r="AB2619">
        <v>48</v>
      </c>
      <c r="AC2619" t="e">
        <f t="shared" si="693"/>
        <v>#NAME?</v>
      </c>
      <c r="AD2619">
        <v>1</v>
      </c>
      <c r="AE2619" t="e">
        <f t="shared" si="694"/>
        <v>#NAME?</v>
      </c>
      <c r="AF2619" t="s">
        <v>65</v>
      </c>
      <c r="AG2619" t="s">
        <v>64</v>
      </c>
      <c r="AH2619">
        <v>4700006</v>
      </c>
      <c r="AI2619">
        <v>4693236</v>
      </c>
      <c r="AJ2619">
        <v>939324</v>
      </c>
      <c r="AK2619">
        <v>2345349</v>
      </c>
      <c r="AL2619">
        <v>10000</v>
      </c>
      <c r="AR2619">
        <v>10000</v>
      </c>
      <c r="AS2619">
        <v>201026.45</v>
      </c>
      <c r="AT2619">
        <v>20</v>
      </c>
      <c r="AU2619">
        <v>100000</v>
      </c>
      <c r="AV2619">
        <v>1</v>
      </c>
      <c r="AW2619" t="s">
        <v>60</v>
      </c>
      <c r="AX2619" t="s">
        <v>61</v>
      </c>
      <c r="AY2619" t="s">
        <v>62</v>
      </c>
      <c r="BA2619">
        <v>8</v>
      </c>
      <c r="BB2619">
        <v>1</v>
      </c>
      <c r="BD2619">
        <v>9.9071800000000003</v>
      </c>
      <c r="BE2619">
        <v>0.21181900000000001</v>
      </c>
      <c r="BF2619">
        <v>1618.59</v>
      </c>
      <c r="BH2619">
        <v>1026.45</v>
      </c>
      <c r="BN2619">
        <v>23406694</v>
      </c>
      <c r="BO2619">
        <v>943888</v>
      </c>
      <c r="BP2619">
        <v>46805</v>
      </c>
      <c r="BQ2619">
        <v>0</v>
      </c>
      <c r="BR2619">
        <v>9.1989399999999992E-3</v>
      </c>
      <c r="BY2619" t="s">
        <v>6383</v>
      </c>
      <c r="BZ2619" t="s">
        <v>10055</v>
      </c>
      <c r="CA2619" t="s">
        <v>58</v>
      </c>
      <c r="CB2619" t="str">
        <f t="shared" si="695"/>
        <v>ZYRA_CLUSTER_20i20d100000k nrq=0</v>
      </c>
      <c r="CC2619">
        <f t="shared" si="696"/>
        <v>1</v>
      </c>
    </row>
    <row r="2620" spans="1:81" x14ac:dyDescent="0.4">
      <c r="A2620" t="s">
        <v>2610</v>
      </c>
      <c r="B2620" t="s">
        <v>58</v>
      </c>
      <c r="C2620" t="s">
        <v>96</v>
      </c>
      <c r="D2620" t="e">
        <f t="shared" si="680"/>
        <v>#NAME?</v>
      </c>
      <c r="E2620">
        <v>10000</v>
      </c>
      <c r="F2620" t="e">
        <f t="shared" si="681"/>
        <v>#NAME?</v>
      </c>
      <c r="G2620" t="s">
        <v>60</v>
      </c>
      <c r="H2620" t="e">
        <f t="shared" si="682"/>
        <v>#NAME?</v>
      </c>
      <c r="I2620" t="s">
        <v>61</v>
      </c>
      <c r="J2620" t="e">
        <f t="shared" si="683"/>
        <v>#NAME?</v>
      </c>
      <c r="K2620" t="s">
        <v>62</v>
      </c>
      <c r="L2620" t="e">
        <f t="shared" si="684"/>
        <v>#NAME?</v>
      </c>
      <c r="M2620" t="e">
        <f t="shared" si="685"/>
        <v>#NAME?</v>
      </c>
      <c r="N2620">
        <v>100000</v>
      </c>
      <c r="O2620" t="e">
        <f t="shared" si="686"/>
        <v>#NAME?</v>
      </c>
      <c r="P2620">
        <v>20</v>
      </c>
      <c r="Q2620" t="e">
        <f t="shared" si="687"/>
        <v>#NAME?</v>
      </c>
      <c r="R2620">
        <v>20</v>
      </c>
      <c r="S2620" t="e">
        <f t="shared" si="688"/>
        <v>#NAME?</v>
      </c>
      <c r="T2620">
        <v>0</v>
      </c>
      <c r="U2620" t="e">
        <f t="shared" si="689"/>
        <v>#NAME?</v>
      </c>
      <c r="V2620">
        <v>256</v>
      </c>
      <c r="W2620" t="e">
        <f t="shared" si="690"/>
        <v>#NAME?</v>
      </c>
      <c r="X2620">
        <v>1</v>
      </c>
      <c r="Y2620" t="e">
        <f t="shared" si="691"/>
        <v>#NAME?</v>
      </c>
      <c r="Z2620">
        <v>0</v>
      </c>
      <c r="AA2620" t="e">
        <f t="shared" si="692"/>
        <v>#NAME?</v>
      </c>
      <c r="AB2620">
        <v>48</v>
      </c>
      <c r="AC2620" t="e">
        <f t="shared" si="693"/>
        <v>#NAME?</v>
      </c>
      <c r="AD2620">
        <v>2</v>
      </c>
      <c r="AE2620" t="e">
        <f t="shared" si="694"/>
        <v>#NAME?</v>
      </c>
      <c r="AF2620" t="s">
        <v>65</v>
      </c>
      <c r="AG2620" t="s">
        <v>64</v>
      </c>
      <c r="AH2620">
        <v>4658264</v>
      </c>
      <c r="AI2620">
        <v>4657787</v>
      </c>
      <c r="AJ2620">
        <v>931605</v>
      </c>
      <c r="AK2620">
        <v>2326699</v>
      </c>
      <c r="AL2620">
        <v>10000</v>
      </c>
      <c r="AR2620">
        <v>10000</v>
      </c>
      <c r="AS2620">
        <v>201063.97</v>
      </c>
      <c r="AT2620">
        <v>20</v>
      </c>
      <c r="AU2620">
        <v>100000</v>
      </c>
      <c r="AV2620">
        <v>1</v>
      </c>
      <c r="AW2620" t="s">
        <v>60</v>
      </c>
      <c r="AX2620" t="s">
        <v>61</v>
      </c>
      <c r="AY2620" t="s">
        <v>62</v>
      </c>
      <c r="BA2620">
        <v>8</v>
      </c>
      <c r="BB2620">
        <v>1</v>
      </c>
      <c r="BD2620">
        <v>9.9778500000000001</v>
      </c>
      <c r="BE2620">
        <v>0.212726</v>
      </c>
      <c r="BF2620">
        <v>1635.14</v>
      </c>
      <c r="BH2620">
        <v>1063.97</v>
      </c>
      <c r="BN2620">
        <v>23220563</v>
      </c>
      <c r="BO2620">
        <v>938047</v>
      </c>
      <c r="BP2620">
        <v>46436</v>
      </c>
      <c r="BQ2620">
        <v>0</v>
      </c>
      <c r="BR2620">
        <v>9.4254200000000003E-3</v>
      </c>
      <c r="BY2620" t="s">
        <v>6384</v>
      </c>
      <c r="BZ2620" t="s">
        <v>10056</v>
      </c>
      <c r="CA2620" t="s">
        <v>58</v>
      </c>
      <c r="CB2620" t="str">
        <f t="shared" si="695"/>
        <v>ZYRA_CLUSTER_20i20d100000k nrq=0</v>
      </c>
      <c r="CC2620">
        <f t="shared" si="696"/>
        <v>1</v>
      </c>
    </row>
    <row r="2621" spans="1:81" x14ac:dyDescent="0.4">
      <c r="A2621" t="s">
        <v>2611</v>
      </c>
      <c r="B2621" t="s">
        <v>58</v>
      </c>
      <c r="C2621" t="s">
        <v>96</v>
      </c>
      <c r="D2621" t="e">
        <f t="shared" si="680"/>
        <v>#NAME?</v>
      </c>
      <c r="E2621">
        <v>10000</v>
      </c>
      <c r="F2621" t="e">
        <f t="shared" si="681"/>
        <v>#NAME?</v>
      </c>
      <c r="G2621" t="s">
        <v>60</v>
      </c>
      <c r="H2621" t="e">
        <f t="shared" si="682"/>
        <v>#NAME?</v>
      </c>
      <c r="I2621" t="s">
        <v>61</v>
      </c>
      <c r="J2621" t="e">
        <f t="shared" si="683"/>
        <v>#NAME?</v>
      </c>
      <c r="K2621" t="s">
        <v>62</v>
      </c>
      <c r="L2621" t="e">
        <f t="shared" si="684"/>
        <v>#NAME?</v>
      </c>
      <c r="M2621" t="e">
        <f t="shared" si="685"/>
        <v>#NAME?</v>
      </c>
      <c r="N2621">
        <v>100000</v>
      </c>
      <c r="O2621" t="e">
        <f t="shared" si="686"/>
        <v>#NAME?</v>
      </c>
      <c r="P2621">
        <v>20</v>
      </c>
      <c r="Q2621" t="e">
        <f t="shared" si="687"/>
        <v>#NAME?</v>
      </c>
      <c r="R2621">
        <v>20</v>
      </c>
      <c r="S2621" t="e">
        <f t="shared" si="688"/>
        <v>#NAME?</v>
      </c>
      <c r="T2621">
        <v>0</v>
      </c>
      <c r="U2621" t="e">
        <f t="shared" si="689"/>
        <v>#NAME?</v>
      </c>
      <c r="V2621">
        <v>256</v>
      </c>
      <c r="W2621" t="e">
        <f t="shared" si="690"/>
        <v>#NAME?</v>
      </c>
      <c r="X2621">
        <v>18</v>
      </c>
      <c r="Y2621" t="e">
        <f t="shared" si="691"/>
        <v>#NAME?</v>
      </c>
      <c r="Z2621">
        <v>0</v>
      </c>
      <c r="AA2621" t="e">
        <f t="shared" si="692"/>
        <v>#NAME?</v>
      </c>
      <c r="AB2621">
        <v>48</v>
      </c>
      <c r="AC2621" t="e">
        <f t="shared" si="693"/>
        <v>#NAME?</v>
      </c>
      <c r="AD2621">
        <v>0</v>
      </c>
      <c r="AE2621" t="e">
        <f t="shared" si="694"/>
        <v>#NAME?</v>
      </c>
      <c r="AF2621" t="s">
        <v>65</v>
      </c>
      <c r="AG2621" t="s">
        <v>64</v>
      </c>
      <c r="AH2621">
        <v>58297158</v>
      </c>
      <c r="AI2621">
        <v>58291241</v>
      </c>
      <c r="AJ2621">
        <v>11658839</v>
      </c>
      <c r="AK2621">
        <v>29111341</v>
      </c>
      <c r="AL2621">
        <v>10000</v>
      </c>
      <c r="AR2621">
        <v>10000</v>
      </c>
      <c r="AS2621">
        <v>201051.04</v>
      </c>
      <c r="AT2621">
        <v>20</v>
      </c>
      <c r="AU2621">
        <v>100000</v>
      </c>
      <c r="AV2621">
        <v>18</v>
      </c>
      <c r="AW2621" t="s">
        <v>60</v>
      </c>
      <c r="AX2621" t="s">
        <v>61</v>
      </c>
      <c r="AY2621" t="s">
        <v>62</v>
      </c>
      <c r="BA2621">
        <v>8</v>
      </c>
      <c r="BB2621">
        <v>1</v>
      </c>
      <c r="BD2621">
        <v>10.5366</v>
      </c>
      <c r="BE2621">
        <v>0.23128799999999999</v>
      </c>
      <c r="BF2621">
        <v>1619.44</v>
      </c>
      <c r="BH2621">
        <v>1051.04</v>
      </c>
      <c r="BN2621">
        <v>290504684</v>
      </c>
      <c r="BO2621">
        <v>21943816</v>
      </c>
      <c r="BP2621">
        <v>608729</v>
      </c>
      <c r="BQ2621">
        <v>5610</v>
      </c>
      <c r="BR2621">
        <v>0.18131800000000001</v>
      </c>
      <c r="BY2621" t="s">
        <v>6385</v>
      </c>
      <c r="BZ2621" t="s">
        <v>10057</v>
      </c>
      <c r="CA2621" t="s">
        <v>58</v>
      </c>
      <c r="CB2621" t="str">
        <f t="shared" si="695"/>
        <v>ZYRA_CLUSTER_20i20d100000k nrq=0</v>
      </c>
      <c r="CC2621">
        <f t="shared" si="696"/>
        <v>18</v>
      </c>
    </row>
    <row r="2622" spans="1:81" x14ac:dyDescent="0.4">
      <c r="A2622" t="s">
        <v>3004</v>
      </c>
      <c r="B2622" t="s">
        <v>58</v>
      </c>
      <c r="C2622" t="s">
        <v>67</v>
      </c>
      <c r="D2622" t="e">
        <f t="shared" si="680"/>
        <v>#NAME?</v>
      </c>
      <c r="E2622">
        <v>10000</v>
      </c>
      <c r="F2622" t="e">
        <f t="shared" si="681"/>
        <v>#NAME?</v>
      </c>
      <c r="G2622" t="s">
        <v>60</v>
      </c>
      <c r="H2622" t="e">
        <f t="shared" si="682"/>
        <v>#NAME?</v>
      </c>
      <c r="I2622" t="s">
        <v>61</v>
      </c>
      <c r="J2622" t="e">
        <f t="shared" si="683"/>
        <v>#NAME?</v>
      </c>
      <c r="K2622" t="s">
        <v>62</v>
      </c>
      <c r="L2622" t="e">
        <f t="shared" si="684"/>
        <v>#NAME?</v>
      </c>
      <c r="M2622" t="e">
        <f t="shared" si="685"/>
        <v>#NAME?</v>
      </c>
      <c r="N2622">
        <v>10000</v>
      </c>
      <c r="O2622" t="e">
        <f t="shared" si="686"/>
        <v>#NAME?</v>
      </c>
      <c r="P2622">
        <v>5</v>
      </c>
      <c r="Q2622" t="e">
        <f t="shared" si="687"/>
        <v>#NAME?</v>
      </c>
      <c r="R2622">
        <v>5</v>
      </c>
      <c r="S2622" t="e">
        <f t="shared" si="688"/>
        <v>#NAME?</v>
      </c>
      <c r="T2622">
        <v>0</v>
      </c>
      <c r="U2622" t="e">
        <f t="shared" si="689"/>
        <v>#NAME?</v>
      </c>
      <c r="V2622">
        <v>256</v>
      </c>
      <c r="W2622" t="e">
        <f t="shared" si="690"/>
        <v>#NAME?</v>
      </c>
      <c r="X2622">
        <v>71</v>
      </c>
      <c r="Y2622" t="e">
        <f t="shared" si="691"/>
        <v>#NAME?</v>
      </c>
      <c r="Z2622">
        <v>1</v>
      </c>
      <c r="AA2622" t="e">
        <f t="shared" si="692"/>
        <v>#NAME?</v>
      </c>
      <c r="AB2622">
        <v>48</v>
      </c>
      <c r="AC2622" t="e">
        <f t="shared" si="693"/>
        <v>#NAME?</v>
      </c>
      <c r="AD2622">
        <v>1</v>
      </c>
      <c r="AE2622" t="e">
        <f t="shared" si="694"/>
        <v>#NAME?</v>
      </c>
      <c r="AF2622" t="s">
        <v>65</v>
      </c>
      <c r="AG2622" t="s">
        <v>64</v>
      </c>
      <c r="AH2622">
        <v>20437012</v>
      </c>
      <c r="AI2622">
        <v>20426062</v>
      </c>
      <c r="AJ2622">
        <v>4086307</v>
      </c>
      <c r="AK2622">
        <v>40834162</v>
      </c>
      <c r="AL2622">
        <v>10000</v>
      </c>
      <c r="AR2622">
        <v>10000</v>
      </c>
      <c r="AS2622">
        <v>55120.74</v>
      </c>
      <c r="AT2622">
        <v>5</v>
      </c>
      <c r="AU2622">
        <v>10000</v>
      </c>
      <c r="AV2622">
        <v>71</v>
      </c>
      <c r="AW2622" t="s">
        <v>60</v>
      </c>
      <c r="AX2622" t="s">
        <v>61</v>
      </c>
      <c r="AY2622" t="s">
        <v>62</v>
      </c>
      <c r="BA2622">
        <v>8</v>
      </c>
      <c r="BB2622">
        <v>1</v>
      </c>
      <c r="BD2622">
        <v>3.4505599999999998</v>
      </c>
      <c r="BE2622">
        <v>0.67697600000000002</v>
      </c>
      <c r="BF2622">
        <v>4666.2700000000004</v>
      </c>
      <c r="BH2622">
        <v>5120.74</v>
      </c>
      <c r="BN2622">
        <v>407887744</v>
      </c>
      <c r="BO2622">
        <v>70513469</v>
      </c>
      <c r="BP2622">
        <v>453879</v>
      </c>
      <c r="BQ2622">
        <v>0</v>
      </c>
      <c r="BR2622">
        <v>6.3358400000000001</v>
      </c>
      <c r="BY2622" t="s">
        <v>6386</v>
      </c>
      <c r="BZ2622" t="s">
        <v>10058</v>
      </c>
      <c r="CA2622" t="s">
        <v>58</v>
      </c>
      <c r="CB2622" t="str">
        <f t="shared" si="695"/>
        <v>ZYRA_CLUSTER_5i5d10000k nrq=1</v>
      </c>
      <c r="CC2622">
        <f t="shared" si="696"/>
        <v>72</v>
      </c>
    </row>
    <row r="2623" spans="1:81" x14ac:dyDescent="0.4">
      <c r="A2623" t="s">
        <v>2612</v>
      </c>
      <c r="B2623" t="s">
        <v>58</v>
      </c>
      <c r="C2623" t="s">
        <v>96</v>
      </c>
      <c r="D2623" t="e">
        <f t="shared" si="680"/>
        <v>#NAME?</v>
      </c>
      <c r="E2623">
        <v>10000</v>
      </c>
      <c r="F2623" t="e">
        <f t="shared" si="681"/>
        <v>#NAME?</v>
      </c>
      <c r="G2623" t="s">
        <v>60</v>
      </c>
      <c r="H2623" t="e">
        <f t="shared" si="682"/>
        <v>#NAME?</v>
      </c>
      <c r="I2623" t="s">
        <v>61</v>
      </c>
      <c r="J2623" t="e">
        <f t="shared" si="683"/>
        <v>#NAME?</v>
      </c>
      <c r="K2623" t="s">
        <v>62</v>
      </c>
      <c r="L2623" t="e">
        <f t="shared" si="684"/>
        <v>#NAME?</v>
      </c>
      <c r="M2623" t="e">
        <f t="shared" si="685"/>
        <v>#NAME?</v>
      </c>
      <c r="N2623">
        <v>100000</v>
      </c>
      <c r="O2623" t="e">
        <f t="shared" si="686"/>
        <v>#NAME?</v>
      </c>
      <c r="P2623">
        <v>20</v>
      </c>
      <c r="Q2623" t="e">
        <f t="shared" si="687"/>
        <v>#NAME?</v>
      </c>
      <c r="R2623">
        <v>20</v>
      </c>
      <c r="S2623" t="e">
        <f t="shared" si="688"/>
        <v>#NAME?</v>
      </c>
      <c r="T2623">
        <v>0</v>
      </c>
      <c r="U2623" t="e">
        <f t="shared" si="689"/>
        <v>#NAME?</v>
      </c>
      <c r="V2623">
        <v>256</v>
      </c>
      <c r="W2623" t="e">
        <f t="shared" si="690"/>
        <v>#NAME?</v>
      </c>
      <c r="X2623">
        <v>18</v>
      </c>
      <c r="Y2623" t="e">
        <f t="shared" si="691"/>
        <v>#NAME?</v>
      </c>
      <c r="Z2623">
        <v>0</v>
      </c>
      <c r="AA2623" t="e">
        <f t="shared" si="692"/>
        <v>#NAME?</v>
      </c>
      <c r="AB2623">
        <v>48</v>
      </c>
      <c r="AC2623" t="e">
        <f t="shared" si="693"/>
        <v>#NAME?</v>
      </c>
      <c r="AD2623">
        <v>1</v>
      </c>
      <c r="AE2623" t="e">
        <f t="shared" si="694"/>
        <v>#NAME?</v>
      </c>
      <c r="AF2623" t="s">
        <v>65</v>
      </c>
      <c r="AG2623" t="s">
        <v>64</v>
      </c>
      <c r="AH2623">
        <v>58239735</v>
      </c>
      <c r="AI2623">
        <v>58239648</v>
      </c>
      <c r="AJ2623">
        <v>11647938</v>
      </c>
      <c r="AK2623">
        <v>29087326</v>
      </c>
      <c r="AL2623">
        <v>10000</v>
      </c>
      <c r="AR2623">
        <v>10000</v>
      </c>
      <c r="AS2623">
        <v>201080.09</v>
      </c>
      <c r="AT2623">
        <v>20</v>
      </c>
      <c r="AU2623">
        <v>100000</v>
      </c>
      <c r="AV2623">
        <v>18</v>
      </c>
      <c r="AW2623" t="s">
        <v>60</v>
      </c>
      <c r="AX2623" t="s">
        <v>61</v>
      </c>
      <c r="AY2623" t="s">
        <v>62</v>
      </c>
      <c r="BA2623">
        <v>8</v>
      </c>
      <c r="BB2623">
        <v>1</v>
      </c>
      <c r="BD2623">
        <v>10.4511</v>
      </c>
      <c r="BE2623">
        <v>0.23067299999999999</v>
      </c>
      <c r="BF2623">
        <v>1625.28</v>
      </c>
      <c r="BH2623">
        <v>1080.0899999999999</v>
      </c>
      <c r="BN2623">
        <v>290264049</v>
      </c>
      <c r="BO2623">
        <v>22016156</v>
      </c>
      <c r="BP2623">
        <v>609215</v>
      </c>
      <c r="BQ2623">
        <v>5948</v>
      </c>
      <c r="BR2623">
        <v>0.18529499999999999</v>
      </c>
      <c r="BY2623" t="s">
        <v>6387</v>
      </c>
      <c r="BZ2623" t="s">
        <v>10059</v>
      </c>
      <c r="CA2623" t="s">
        <v>58</v>
      </c>
      <c r="CB2623" t="str">
        <f t="shared" si="695"/>
        <v>ZYRA_CLUSTER_20i20d100000k nrq=0</v>
      </c>
      <c r="CC2623">
        <f t="shared" si="696"/>
        <v>18</v>
      </c>
    </row>
    <row r="2624" spans="1:81" x14ac:dyDescent="0.4">
      <c r="A2624" t="s">
        <v>2613</v>
      </c>
      <c r="B2624" t="s">
        <v>58</v>
      </c>
      <c r="C2624" t="s">
        <v>3765</v>
      </c>
      <c r="D2624" t="e">
        <f t="shared" si="680"/>
        <v>#NAME?</v>
      </c>
      <c r="E2624">
        <v>10000</v>
      </c>
      <c r="F2624" t="e">
        <f t="shared" si="681"/>
        <v>#NAME?</v>
      </c>
      <c r="G2624" t="s">
        <v>60</v>
      </c>
      <c r="H2624" t="e">
        <f t="shared" si="682"/>
        <v>#NAME?</v>
      </c>
      <c r="I2624" t="s">
        <v>61</v>
      </c>
      <c r="J2624" t="e">
        <f t="shared" si="683"/>
        <v>#NAME?</v>
      </c>
      <c r="K2624" t="s">
        <v>62</v>
      </c>
      <c r="L2624" t="e">
        <f t="shared" si="684"/>
        <v>#NAME?</v>
      </c>
      <c r="M2624" t="e">
        <f t="shared" si="685"/>
        <v>#NAME?</v>
      </c>
      <c r="N2624">
        <v>100000</v>
      </c>
      <c r="O2624" t="e">
        <f t="shared" si="686"/>
        <v>#NAME?</v>
      </c>
      <c r="P2624">
        <v>5</v>
      </c>
      <c r="Q2624" t="e">
        <f t="shared" si="687"/>
        <v>#NAME?</v>
      </c>
      <c r="R2624">
        <v>5</v>
      </c>
      <c r="S2624" t="e">
        <f t="shared" si="688"/>
        <v>#NAME?</v>
      </c>
      <c r="T2624">
        <v>0</v>
      </c>
      <c r="U2624" t="e">
        <f t="shared" si="689"/>
        <v>#NAME?</v>
      </c>
      <c r="V2624">
        <v>256</v>
      </c>
      <c r="W2624" t="e">
        <f t="shared" si="690"/>
        <v>#NAME?</v>
      </c>
      <c r="X2624">
        <v>53</v>
      </c>
      <c r="Y2624" t="e">
        <f t="shared" si="691"/>
        <v>#NAME?</v>
      </c>
      <c r="Z2624">
        <v>1</v>
      </c>
      <c r="AA2624" t="e">
        <f t="shared" si="692"/>
        <v>#NAME?</v>
      </c>
      <c r="AB2624">
        <v>48</v>
      </c>
      <c r="AC2624" t="e">
        <f t="shared" si="693"/>
        <v>#NAME?</v>
      </c>
      <c r="AD2624">
        <v>1</v>
      </c>
      <c r="AE2624" t="e">
        <f t="shared" si="694"/>
        <v>#NAME?</v>
      </c>
      <c r="AF2624" t="s">
        <v>65</v>
      </c>
      <c r="AG2624" t="s">
        <v>64</v>
      </c>
      <c r="AH2624">
        <v>28762539</v>
      </c>
      <c r="AI2624">
        <v>28757381</v>
      </c>
      <c r="AJ2624">
        <v>5751992</v>
      </c>
      <c r="AK2624">
        <v>57441835</v>
      </c>
      <c r="AL2624">
        <v>10000</v>
      </c>
      <c r="AR2624">
        <v>10000</v>
      </c>
      <c r="AS2624">
        <v>51549.78</v>
      </c>
      <c r="AT2624">
        <v>5</v>
      </c>
      <c r="AU2624">
        <v>100000</v>
      </c>
      <c r="AV2624">
        <v>53</v>
      </c>
      <c r="AW2624" t="s">
        <v>60</v>
      </c>
      <c r="AX2624" t="s">
        <v>61</v>
      </c>
      <c r="AY2624" t="s">
        <v>62</v>
      </c>
      <c r="BA2624">
        <v>8</v>
      </c>
      <c r="BB2624">
        <v>1</v>
      </c>
      <c r="BD2624">
        <v>26.027000000000001</v>
      </c>
      <c r="BE2624">
        <v>0.93208400000000002</v>
      </c>
      <c r="BF2624">
        <v>2482.12</v>
      </c>
      <c r="BH2624">
        <v>1549.78</v>
      </c>
      <c r="BN2624">
        <v>1561</v>
      </c>
      <c r="BO2624">
        <v>576084847</v>
      </c>
      <c r="BP2624">
        <v>329349</v>
      </c>
      <c r="BQ2624">
        <v>40633</v>
      </c>
      <c r="BR2624">
        <v>0</v>
      </c>
      <c r="BY2624" t="s">
        <v>6388</v>
      </c>
      <c r="BZ2624" t="s">
        <v>10060</v>
      </c>
      <c r="CA2624" t="s">
        <v>58</v>
      </c>
      <c r="CB2624" t="str">
        <f t="shared" si="695"/>
        <v>ZYRA_CLUSTER_5i5d100000k nrq=1</v>
      </c>
      <c r="CC2624">
        <f t="shared" si="696"/>
        <v>54</v>
      </c>
    </row>
    <row r="2625" spans="1:81" x14ac:dyDescent="0.4">
      <c r="A2625" t="s">
        <v>2614</v>
      </c>
      <c r="B2625" t="s">
        <v>58</v>
      </c>
      <c r="C2625" t="s">
        <v>96</v>
      </c>
      <c r="D2625" t="e">
        <f t="shared" ref="D2625:D2688" si="697">-t</f>
        <v>#NAME?</v>
      </c>
      <c r="E2625">
        <v>10000</v>
      </c>
      <c r="F2625" t="e">
        <f t="shared" ref="F2625:F2688" si="698">-mr</f>
        <v>#NAME?</v>
      </c>
      <c r="G2625" t="s">
        <v>60</v>
      </c>
      <c r="H2625" t="e">
        <f t="shared" ref="H2625:H2688" si="699">-ma</f>
        <v>#NAME?</v>
      </c>
      <c r="I2625" t="s">
        <v>61</v>
      </c>
      <c r="J2625" t="e">
        <f t="shared" ref="J2625:J2688" si="700">-mp</f>
        <v>#NAME?</v>
      </c>
      <c r="K2625" t="s">
        <v>62</v>
      </c>
      <c r="L2625" t="e">
        <f t="shared" ref="L2625:L2688" si="701">-p</f>
        <v>#NAME?</v>
      </c>
      <c r="M2625" t="e">
        <f t="shared" ref="M2625:M2688" si="702">-k</f>
        <v>#NAME?</v>
      </c>
      <c r="N2625">
        <v>100000</v>
      </c>
      <c r="O2625" t="e">
        <f t="shared" ref="O2625:O2688" si="703">-i</f>
        <v>#NAME?</v>
      </c>
      <c r="P2625">
        <v>20</v>
      </c>
      <c r="Q2625" t="e">
        <f t="shared" ref="Q2625:Q2688" si="704">-d</f>
        <v>#NAME?</v>
      </c>
      <c r="R2625">
        <v>20</v>
      </c>
      <c r="S2625" t="e">
        <f t="shared" ref="S2625:S2688" si="705">-rq</f>
        <v>#NAME?</v>
      </c>
      <c r="T2625">
        <v>0</v>
      </c>
      <c r="U2625" t="e">
        <f t="shared" ref="U2625:U2688" si="706">-rqsize</f>
        <v>#NAME?</v>
      </c>
      <c r="V2625">
        <v>256</v>
      </c>
      <c r="W2625" t="e">
        <f t="shared" ref="W2625:W2688" si="707">-nwork</f>
        <v>#NAME?</v>
      </c>
      <c r="X2625">
        <v>18</v>
      </c>
      <c r="Y2625" t="e">
        <f t="shared" ref="Y2625:Y2688" si="708">-nrq</f>
        <v>#NAME?</v>
      </c>
      <c r="Z2625">
        <v>0</v>
      </c>
      <c r="AA2625" t="e">
        <f t="shared" ref="AA2625:AA2688" si="709">-seqwidth</f>
        <v>#NAME?</v>
      </c>
      <c r="AB2625">
        <v>48</v>
      </c>
      <c r="AC2625" t="e">
        <f t="shared" ref="AC2625:AC2688" si="710">-trial</f>
        <v>#NAME?</v>
      </c>
      <c r="AD2625">
        <v>2</v>
      </c>
      <c r="AE2625" t="e">
        <f t="shared" ref="AE2625:AE2688" si="711">-pinning</f>
        <v>#NAME?</v>
      </c>
      <c r="AF2625" t="s">
        <v>65</v>
      </c>
      <c r="AG2625" t="s">
        <v>64</v>
      </c>
      <c r="AH2625">
        <v>58020042</v>
      </c>
      <c r="AI2625">
        <v>58020275</v>
      </c>
      <c r="AJ2625">
        <v>11604031</v>
      </c>
      <c r="AK2625">
        <v>28976331</v>
      </c>
      <c r="AL2625">
        <v>10000</v>
      </c>
      <c r="AR2625">
        <v>10000</v>
      </c>
      <c r="AS2625">
        <v>201078.67</v>
      </c>
      <c r="AT2625">
        <v>20</v>
      </c>
      <c r="AU2625">
        <v>100000</v>
      </c>
      <c r="AV2625">
        <v>18</v>
      </c>
      <c r="AW2625" t="s">
        <v>60</v>
      </c>
      <c r="AX2625" t="s">
        <v>61</v>
      </c>
      <c r="AY2625" t="s">
        <v>62</v>
      </c>
      <c r="BA2625">
        <v>8</v>
      </c>
      <c r="BB2625">
        <v>1</v>
      </c>
      <c r="BD2625">
        <v>10.625</v>
      </c>
      <c r="BE2625">
        <v>0.22866500000000001</v>
      </c>
      <c r="BF2625">
        <v>1630.59</v>
      </c>
      <c r="BH2625">
        <v>1078.67</v>
      </c>
      <c r="BN2625">
        <v>289147279</v>
      </c>
      <c r="BO2625">
        <v>22812778</v>
      </c>
      <c r="BP2625">
        <v>616040</v>
      </c>
      <c r="BQ2625">
        <v>6217</v>
      </c>
      <c r="BR2625">
        <v>0.19037699999999999</v>
      </c>
      <c r="BY2625" t="s">
        <v>6389</v>
      </c>
      <c r="BZ2625" t="s">
        <v>10061</v>
      </c>
      <c r="CA2625" t="s">
        <v>58</v>
      </c>
      <c r="CB2625" t="str">
        <f t="shared" si="695"/>
        <v>ZYRA_CLUSTER_20i20d100000k nrq=0</v>
      </c>
      <c r="CC2625">
        <f t="shared" si="696"/>
        <v>18</v>
      </c>
    </row>
    <row r="2626" spans="1:81" x14ac:dyDescent="0.4">
      <c r="A2626" t="s">
        <v>2615</v>
      </c>
      <c r="B2626" t="s">
        <v>58</v>
      </c>
      <c r="C2626" t="s">
        <v>96</v>
      </c>
      <c r="D2626" t="e">
        <f t="shared" si="697"/>
        <v>#NAME?</v>
      </c>
      <c r="E2626">
        <v>10000</v>
      </c>
      <c r="F2626" t="e">
        <f t="shared" si="698"/>
        <v>#NAME?</v>
      </c>
      <c r="G2626" t="s">
        <v>60</v>
      </c>
      <c r="H2626" t="e">
        <f t="shared" si="699"/>
        <v>#NAME?</v>
      </c>
      <c r="I2626" t="s">
        <v>61</v>
      </c>
      <c r="J2626" t="e">
        <f t="shared" si="700"/>
        <v>#NAME?</v>
      </c>
      <c r="K2626" t="s">
        <v>62</v>
      </c>
      <c r="L2626" t="e">
        <f t="shared" si="701"/>
        <v>#NAME?</v>
      </c>
      <c r="M2626" t="e">
        <f t="shared" si="702"/>
        <v>#NAME?</v>
      </c>
      <c r="N2626">
        <v>100000</v>
      </c>
      <c r="O2626" t="e">
        <f t="shared" si="703"/>
        <v>#NAME?</v>
      </c>
      <c r="P2626">
        <v>20</v>
      </c>
      <c r="Q2626" t="e">
        <f t="shared" si="704"/>
        <v>#NAME?</v>
      </c>
      <c r="R2626">
        <v>20</v>
      </c>
      <c r="S2626" t="e">
        <f t="shared" si="705"/>
        <v>#NAME?</v>
      </c>
      <c r="T2626">
        <v>0</v>
      </c>
      <c r="U2626" t="e">
        <f t="shared" si="706"/>
        <v>#NAME?</v>
      </c>
      <c r="V2626">
        <v>256</v>
      </c>
      <c r="W2626" t="e">
        <f t="shared" si="707"/>
        <v>#NAME?</v>
      </c>
      <c r="X2626">
        <v>17</v>
      </c>
      <c r="Y2626" t="e">
        <f t="shared" si="708"/>
        <v>#NAME?</v>
      </c>
      <c r="Z2626">
        <v>1</v>
      </c>
      <c r="AA2626" t="e">
        <f t="shared" si="709"/>
        <v>#NAME?</v>
      </c>
      <c r="AB2626">
        <v>48</v>
      </c>
      <c r="AC2626" t="e">
        <f t="shared" si="710"/>
        <v>#NAME?</v>
      </c>
      <c r="AD2626">
        <v>0</v>
      </c>
      <c r="AE2626" t="e">
        <f t="shared" si="711"/>
        <v>#NAME?</v>
      </c>
      <c r="AF2626" t="s">
        <v>65</v>
      </c>
      <c r="AG2626" t="s">
        <v>64</v>
      </c>
      <c r="AH2626">
        <v>54932504</v>
      </c>
      <c r="AI2626">
        <v>54928650</v>
      </c>
      <c r="AJ2626">
        <v>10986115</v>
      </c>
      <c r="AK2626">
        <v>27432715</v>
      </c>
      <c r="AL2626">
        <v>10000</v>
      </c>
      <c r="AR2626">
        <v>10000</v>
      </c>
      <c r="AS2626">
        <v>201335.45</v>
      </c>
      <c r="AT2626">
        <v>20</v>
      </c>
      <c r="AU2626">
        <v>100000</v>
      </c>
      <c r="AV2626">
        <v>17</v>
      </c>
      <c r="AW2626" t="s">
        <v>60</v>
      </c>
      <c r="AX2626" t="s">
        <v>61</v>
      </c>
      <c r="AY2626" t="s">
        <v>62</v>
      </c>
      <c r="BA2626">
        <v>8</v>
      </c>
      <c r="BB2626">
        <v>1</v>
      </c>
      <c r="BD2626">
        <v>10.295500000000001</v>
      </c>
      <c r="BE2626">
        <v>0.28214400000000001</v>
      </c>
      <c r="BF2626">
        <v>1721.27</v>
      </c>
      <c r="BH2626">
        <v>1335.45</v>
      </c>
      <c r="BN2626">
        <v>273744344</v>
      </c>
      <c r="BO2626">
        <v>20647310</v>
      </c>
      <c r="BP2626">
        <v>582815</v>
      </c>
      <c r="BQ2626">
        <v>56616</v>
      </c>
      <c r="BR2626">
        <v>0.17657300000000001</v>
      </c>
      <c r="BY2626" t="s">
        <v>6390</v>
      </c>
      <c r="BZ2626" t="s">
        <v>10062</v>
      </c>
      <c r="CA2626" t="s">
        <v>58</v>
      </c>
      <c r="CB2626" t="str">
        <f t="shared" si="695"/>
        <v>ZYRA_CLUSTER_20i20d100000k nrq=1</v>
      </c>
      <c r="CC2626">
        <f t="shared" si="696"/>
        <v>18</v>
      </c>
    </row>
    <row r="2627" spans="1:81" x14ac:dyDescent="0.4">
      <c r="A2627" t="s">
        <v>2616</v>
      </c>
      <c r="B2627" t="s">
        <v>58</v>
      </c>
      <c r="C2627" t="s">
        <v>96</v>
      </c>
      <c r="D2627" t="e">
        <f t="shared" si="697"/>
        <v>#NAME?</v>
      </c>
      <c r="E2627">
        <v>10000</v>
      </c>
      <c r="F2627" t="e">
        <f t="shared" si="698"/>
        <v>#NAME?</v>
      </c>
      <c r="G2627" t="s">
        <v>60</v>
      </c>
      <c r="H2627" t="e">
        <f t="shared" si="699"/>
        <v>#NAME?</v>
      </c>
      <c r="I2627" t="s">
        <v>61</v>
      </c>
      <c r="J2627" t="e">
        <f t="shared" si="700"/>
        <v>#NAME?</v>
      </c>
      <c r="K2627" t="s">
        <v>62</v>
      </c>
      <c r="L2627" t="e">
        <f t="shared" si="701"/>
        <v>#NAME?</v>
      </c>
      <c r="M2627" t="e">
        <f t="shared" si="702"/>
        <v>#NAME?</v>
      </c>
      <c r="N2627">
        <v>100000</v>
      </c>
      <c r="O2627" t="e">
        <f t="shared" si="703"/>
        <v>#NAME?</v>
      </c>
      <c r="P2627">
        <v>20</v>
      </c>
      <c r="Q2627" t="e">
        <f t="shared" si="704"/>
        <v>#NAME?</v>
      </c>
      <c r="R2627">
        <v>20</v>
      </c>
      <c r="S2627" t="e">
        <f t="shared" si="705"/>
        <v>#NAME?</v>
      </c>
      <c r="T2627">
        <v>0</v>
      </c>
      <c r="U2627" t="e">
        <f t="shared" si="706"/>
        <v>#NAME?</v>
      </c>
      <c r="V2627">
        <v>256</v>
      </c>
      <c r="W2627" t="e">
        <f t="shared" si="707"/>
        <v>#NAME?</v>
      </c>
      <c r="X2627">
        <v>17</v>
      </c>
      <c r="Y2627" t="e">
        <f t="shared" si="708"/>
        <v>#NAME?</v>
      </c>
      <c r="Z2627">
        <v>1</v>
      </c>
      <c r="AA2627" t="e">
        <f t="shared" si="709"/>
        <v>#NAME?</v>
      </c>
      <c r="AB2627">
        <v>48</v>
      </c>
      <c r="AC2627" t="e">
        <f t="shared" si="710"/>
        <v>#NAME?</v>
      </c>
      <c r="AD2627">
        <v>1</v>
      </c>
      <c r="AE2627" t="e">
        <f t="shared" si="711"/>
        <v>#NAME?</v>
      </c>
      <c r="AF2627" t="s">
        <v>65</v>
      </c>
      <c r="AG2627" t="s">
        <v>64</v>
      </c>
      <c r="AH2627">
        <v>55483528</v>
      </c>
      <c r="AI2627">
        <v>55477977</v>
      </c>
      <c r="AJ2627">
        <v>11096150</v>
      </c>
      <c r="AK2627">
        <v>27705561</v>
      </c>
      <c r="AL2627">
        <v>10000</v>
      </c>
      <c r="AR2627">
        <v>10000</v>
      </c>
      <c r="AS2627">
        <v>201314.66</v>
      </c>
      <c r="AT2627">
        <v>20</v>
      </c>
      <c r="AU2627">
        <v>100000</v>
      </c>
      <c r="AV2627">
        <v>17</v>
      </c>
      <c r="AW2627" t="s">
        <v>60</v>
      </c>
      <c r="AX2627" t="s">
        <v>61</v>
      </c>
      <c r="AY2627" t="s">
        <v>62</v>
      </c>
      <c r="BA2627">
        <v>8</v>
      </c>
      <c r="BB2627">
        <v>1</v>
      </c>
      <c r="BD2627">
        <v>10.2554</v>
      </c>
      <c r="BE2627">
        <v>0.28028500000000001</v>
      </c>
      <c r="BF2627">
        <v>1704.27</v>
      </c>
      <c r="BH2627">
        <v>1314.66</v>
      </c>
      <c r="BN2627">
        <v>276466406</v>
      </c>
      <c r="BO2627">
        <v>20700259</v>
      </c>
      <c r="BP2627">
        <v>589212</v>
      </c>
      <c r="BQ2627">
        <v>56399</v>
      </c>
      <c r="BR2627">
        <v>0.17691100000000001</v>
      </c>
      <c r="BY2627" t="s">
        <v>6391</v>
      </c>
      <c r="BZ2627" t="s">
        <v>10063</v>
      </c>
      <c r="CA2627" t="s">
        <v>58</v>
      </c>
      <c r="CB2627" t="str">
        <f t="shared" ref="CB2627:CB2690" si="712">AF2627&amp;"_"&amp;P2627&amp;"i"&amp;R2627&amp;"d"&amp;N2627&amp;"k nrq="&amp;Z2627</f>
        <v>ZYRA_CLUSTER_20i20d100000k nrq=1</v>
      </c>
      <c r="CC2627">
        <f t="shared" ref="CC2627:CC2690" si="713">X2627+Z2627</f>
        <v>18</v>
      </c>
    </row>
    <row r="2628" spans="1:81" x14ac:dyDescent="0.4">
      <c r="A2628" t="s">
        <v>2617</v>
      </c>
      <c r="B2628" t="s">
        <v>58</v>
      </c>
      <c r="C2628" t="s">
        <v>96</v>
      </c>
      <c r="D2628" t="e">
        <f t="shared" si="697"/>
        <v>#NAME?</v>
      </c>
      <c r="E2628">
        <v>10000</v>
      </c>
      <c r="F2628" t="e">
        <f t="shared" si="698"/>
        <v>#NAME?</v>
      </c>
      <c r="G2628" t="s">
        <v>60</v>
      </c>
      <c r="H2628" t="e">
        <f t="shared" si="699"/>
        <v>#NAME?</v>
      </c>
      <c r="I2628" t="s">
        <v>61</v>
      </c>
      <c r="J2628" t="e">
        <f t="shared" si="700"/>
        <v>#NAME?</v>
      </c>
      <c r="K2628" t="s">
        <v>62</v>
      </c>
      <c r="L2628" t="e">
        <f t="shared" si="701"/>
        <v>#NAME?</v>
      </c>
      <c r="M2628" t="e">
        <f t="shared" si="702"/>
        <v>#NAME?</v>
      </c>
      <c r="N2628">
        <v>100000</v>
      </c>
      <c r="O2628" t="e">
        <f t="shared" si="703"/>
        <v>#NAME?</v>
      </c>
      <c r="P2628">
        <v>20</v>
      </c>
      <c r="Q2628" t="e">
        <f t="shared" si="704"/>
        <v>#NAME?</v>
      </c>
      <c r="R2628">
        <v>20</v>
      </c>
      <c r="S2628" t="e">
        <f t="shared" si="705"/>
        <v>#NAME?</v>
      </c>
      <c r="T2628">
        <v>0</v>
      </c>
      <c r="U2628" t="e">
        <f t="shared" si="706"/>
        <v>#NAME?</v>
      </c>
      <c r="V2628">
        <v>256</v>
      </c>
      <c r="W2628" t="e">
        <f t="shared" si="707"/>
        <v>#NAME?</v>
      </c>
      <c r="X2628">
        <v>17</v>
      </c>
      <c r="Y2628" t="e">
        <f t="shared" si="708"/>
        <v>#NAME?</v>
      </c>
      <c r="Z2628">
        <v>1</v>
      </c>
      <c r="AA2628" t="e">
        <f t="shared" si="709"/>
        <v>#NAME?</v>
      </c>
      <c r="AB2628">
        <v>48</v>
      </c>
      <c r="AC2628" t="e">
        <f t="shared" si="710"/>
        <v>#NAME?</v>
      </c>
      <c r="AD2628">
        <v>2</v>
      </c>
      <c r="AE2628" t="e">
        <f t="shared" si="711"/>
        <v>#NAME?</v>
      </c>
      <c r="AF2628" t="s">
        <v>65</v>
      </c>
      <c r="AG2628" t="s">
        <v>64</v>
      </c>
      <c r="AH2628">
        <v>55375043</v>
      </c>
      <c r="AI2628">
        <v>55379525</v>
      </c>
      <c r="AJ2628">
        <v>11075456</v>
      </c>
      <c r="AK2628">
        <v>27655124</v>
      </c>
      <c r="AL2628">
        <v>10000</v>
      </c>
      <c r="AR2628">
        <v>10000</v>
      </c>
      <c r="AS2628">
        <v>201294.87</v>
      </c>
      <c r="AT2628">
        <v>20</v>
      </c>
      <c r="AU2628">
        <v>100000</v>
      </c>
      <c r="AV2628">
        <v>17</v>
      </c>
      <c r="AW2628" t="s">
        <v>60</v>
      </c>
      <c r="AX2628" t="s">
        <v>61</v>
      </c>
      <c r="AY2628" t="s">
        <v>62</v>
      </c>
      <c r="BA2628">
        <v>8</v>
      </c>
      <c r="BB2628">
        <v>1</v>
      </c>
      <c r="BD2628">
        <v>10.343500000000001</v>
      </c>
      <c r="BE2628">
        <v>0.28298600000000002</v>
      </c>
      <c r="BF2628">
        <v>1705.18</v>
      </c>
      <c r="BH2628">
        <v>1294.8699999999999</v>
      </c>
      <c r="BN2628">
        <v>275962538</v>
      </c>
      <c r="BO2628">
        <v>23074343</v>
      </c>
      <c r="BP2628">
        <v>588702</v>
      </c>
      <c r="BQ2628">
        <v>57957</v>
      </c>
      <c r="BR2628">
        <v>0.174091</v>
      </c>
      <c r="BY2628" t="s">
        <v>6392</v>
      </c>
      <c r="BZ2628" t="s">
        <v>10064</v>
      </c>
      <c r="CA2628" t="s">
        <v>58</v>
      </c>
      <c r="CB2628" t="str">
        <f t="shared" si="712"/>
        <v>ZYRA_CLUSTER_20i20d100000k nrq=1</v>
      </c>
      <c r="CC2628">
        <f t="shared" si="713"/>
        <v>18</v>
      </c>
    </row>
    <row r="2629" spans="1:81" x14ac:dyDescent="0.4">
      <c r="A2629" t="s">
        <v>2618</v>
      </c>
      <c r="B2629" t="s">
        <v>58</v>
      </c>
      <c r="C2629" t="s">
        <v>96</v>
      </c>
      <c r="D2629" t="e">
        <f t="shared" si="697"/>
        <v>#NAME?</v>
      </c>
      <c r="E2629">
        <v>10000</v>
      </c>
      <c r="F2629" t="e">
        <f t="shared" si="698"/>
        <v>#NAME?</v>
      </c>
      <c r="G2629" t="s">
        <v>60</v>
      </c>
      <c r="H2629" t="e">
        <f t="shared" si="699"/>
        <v>#NAME?</v>
      </c>
      <c r="I2629" t="s">
        <v>61</v>
      </c>
      <c r="J2629" t="e">
        <f t="shared" si="700"/>
        <v>#NAME?</v>
      </c>
      <c r="K2629" t="s">
        <v>62</v>
      </c>
      <c r="L2629" t="e">
        <f t="shared" si="701"/>
        <v>#NAME?</v>
      </c>
      <c r="M2629" t="e">
        <f t="shared" si="702"/>
        <v>#NAME?</v>
      </c>
      <c r="N2629">
        <v>100000</v>
      </c>
      <c r="O2629" t="e">
        <f t="shared" si="703"/>
        <v>#NAME?</v>
      </c>
      <c r="P2629">
        <v>20</v>
      </c>
      <c r="Q2629" t="e">
        <f t="shared" si="704"/>
        <v>#NAME?</v>
      </c>
      <c r="R2629">
        <v>20</v>
      </c>
      <c r="S2629" t="e">
        <f t="shared" si="705"/>
        <v>#NAME?</v>
      </c>
      <c r="T2629">
        <v>0</v>
      </c>
      <c r="U2629" t="e">
        <f t="shared" si="706"/>
        <v>#NAME?</v>
      </c>
      <c r="V2629">
        <v>256</v>
      </c>
      <c r="W2629" t="e">
        <f t="shared" si="707"/>
        <v>#NAME?</v>
      </c>
      <c r="X2629">
        <v>36</v>
      </c>
      <c r="Y2629" t="e">
        <f t="shared" si="708"/>
        <v>#NAME?</v>
      </c>
      <c r="Z2629">
        <v>0</v>
      </c>
      <c r="AA2629" t="e">
        <f t="shared" si="709"/>
        <v>#NAME?</v>
      </c>
      <c r="AB2629">
        <v>48</v>
      </c>
      <c r="AC2629" t="e">
        <f t="shared" si="710"/>
        <v>#NAME?</v>
      </c>
      <c r="AD2629">
        <v>0</v>
      </c>
      <c r="AE2629" t="e">
        <f t="shared" si="711"/>
        <v>#NAME?</v>
      </c>
      <c r="AF2629" t="s">
        <v>65</v>
      </c>
      <c r="AG2629" t="s">
        <v>64</v>
      </c>
      <c r="AH2629">
        <v>88408701</v>
      </c>
      <c r="AI2629">
        <v>88408329</v>
      </c>
      <c r="AJ2629">
        <v>17681703</v>
      </c>
      <c r="AK2629">
        <v>44151046</v>
      </c>
      <c r="AL2629">
        <v>10000</v>
      </c>
      <c r="AR2629">
        <v>10000</v>
      </c>
      <c r="AS2629">
        <v>201104.81</v>
      </c>
      <c r="AT2629">
        <v>20</v>
      </c>
      <c r="AU2629">
        <v>100000</v>
      </c>
      <c r="AV2629">
        <v>36</v>
      </c>
      <c r="AW2629" t="s">
        <v>60</v>
      </c>
      <c r="AX2629" t="s">
        <v>61</v>
      </c>
      <c r="AY2629" t="s">
        <v>62</v>
      </c>
      <c r="BA2629">
        <v>8</v>
      </c>
      <c r="BB2629">
        <v>1</v>
      </c>
      <c r="BD2629">
        <v>11.147600000000001</v>
      </c>
      <c r="BE2629">
        <v>0.26475599999999999</v>
      </c>
      <c r="BF2629">
        <v>2127.77</v>
      </c>
      <c r="BH2629">
        <v>1104.81</v>
      </c>
      <c r="BN2629">
        <v>440605820</v>
      </c>
      <c r="BO2629">
        <v>56813303</v>
      </c>
      <c r="BP2629">
        <v>904640</v>
      </c>
      <c r="BQ2629">
        <v>19967</v>
      </c>
      <c r="BR2629">
        <v>0.37704399999999999</v>
      </c>
      <c r="BY2629" t="s">
        <v>6393</v>
      </c>
      <c r="BZ2629" t="s">
        <v>10065</v>
      </c>
      <c r="CA2629" t="s">
        <v>58</v>
      </c>
      <c r="CB2629" t="str">
        <f t="shared" si="712"/>
        <v>ZYRA_CLUSTER_20i20d100000k nrq=0</v>
      </c>
      <c r="CC2629">
        <f t="shared" si="713"/>
        <v>36</v>
      </c>
    </row>
    <row r="2630" spans="1:81" x14ac:dyDescent="0.4">
      <c r="A2630" t="s">
        <v>2620</v>
      </c>
      <c r="B2630" t="s">
        <v>58</v>
      </c>
      <c r="C2630" t="s">
        <v>96</v>
      </c>
      <c r="D2630" t="e">
        <f t="shared" si="697"/>
        <v>#NAME?</v>
      </c>
      <c r="E2630">
        <v>10000</v>
      </c>
      <c r="F2630" t="e">
        <f t="shared" si="698"/>
        <v>#NAME?</v>
      </c>
      <c r="G2630" t="s">
        <v>60</v>
      </c>
      <c r="H2630" t="e">
        <f t="shared" si="699"/>
        <v>#NAME?</v>
      </c>
      <c r="I2630" t="s">
        <v>61</v>
      </c>
      <c r="J2630" t="e">
        <f t="shared" si="700"/>
        <v>#NAME?</v>
      </c>
      <c r="K2630" t="s">
        <v>62</v>
      </c>
      <c r="L2630" t="e">
        <f t="shared" si="701"/>
        <v>#NAME?</v>
      </c>
      <c r="M2630" t="e">
        <f t="shared" si="702"/>
        <v>#NAME?</v>
      </c>
      <c r="N2630">
        <v>100000</v>
      </c>
      <c r="O2630" t="e">
        <f t="shared" si="703"/>
        <v>#NAME?</v>
      </c>
      <c r="P2630">
        <v>20</v>
      </c>
      <c r="Q2630" t="e">
        <f t="shared" si="704"/>
        <v>#NAME?</v>
      </c>
      <c r="R2630">
        <v>20</v>
      </c>
      <c r="S2630" t="e">
        <f t="shared" si="705"/>
        <v>#NAME?</v>
      </c>
      <c r="T2630">
        <v>0</v>
      </c>
      <c r="U2630" t="e">
        <f t="shared" si="706"/>
        <v>#NAME?</v>
      </c>
      <c r="V2630">
        <v>256</v>
      </c>
      <c r="W2630" t="e">
        <f t="shared" si="707"/>
        <v>#NAME?</v>
      </c>
      <c r="X2630">
        <v>36</v>
      </c>
      <c r="Y2630" t="e">
        <f t="shared" si="708"/>
        <v>#NAME?</v>
      </c>
      <c r="Z2630">
        <v>0</v>
      </c>
      <c r="AA2630" t="e">
        <f t="shared" si="709"/>
        <v>#NAME?</v>
      </c>
      <c r="AB2630">
        <v>48</v>
      </c>
      <c r="AC2630" t="e">
        <f t="shared" si="710"/>
        <v>#NAME?</v>
      </c>
      <c r="AD2630">
        <v>1</v>
      </c>
      <c r="AE2630" t="e">
        <f t="shared" si="711"/>
        <v>#NAME?</v>
      </c>
      <c r="AF2630" t="s">
        <v>65</v>
      </c>
      <c r="AG2630" t="s">
        <v>64</v>
      </c>
      <c r="AH2630">
        <v>90573418</v>
      </c>
      <c r="AI2630">
        <v>90578388</v>
      </c>
      <c r="AJ2630">
        <v>18115180</v>
      </c>
      <c r="AK2630">
        <v>45234366</v>
      </c>
      <c r="AL2630">
        <v>10000</v>
      </c>
      <c r="AR2630">
        <v>10000</v>
      </c>
      <c r="AS2630">
        <v>201085.04</v>
      </c>
      <c r="AT2630">
        <v>20</v>
      </c>
      <c r="AU2630">
        <v>100000</v>
      </c>
      <c r="AV2630">
        <v>36</v>
      </c>
      <c r="AW2630" t="s">
        <v>60</v>
      </c>
      <c r="AX2630" t="s">
        <v>61</v>
      </c>
      <c r="AY2630" t="s">
        <v>62</v>
      </c>
      <c r="BA2630">
        <v>8</v>
      </c>
      <c r="BB2630">
        <v>1</v>
      </c>
      <c r="BD2630">
        <v>11.0923</v>
      </c>
      <c r="BE2630">
        <v>0.26726699999999998</v>
      </c>
      <c r="BF2630">
        <v>2084.65</v>
      </c>
      <c r="BH2630">
        <v>1085.04</v>
      </c>
      <c r="BN2630">
        <v>451418656</v>
      </c>
      <c r="BO2630">
        <v>53076883</v>
      </c>
      <c r="BP2630">
        <v>925011</v>
      </c>
      <c r="BQ2630">
        <v>26723</v>
      </c>
      <c r="BR2630">
        <v>0.38337500000000002</v>
      </c>
      <c r="BY2630" t="s">
        <v>6394</v>
      </c>
      <c r="BZ2630" t="s">
        <v>10066</v>
      </c>
      <c r="CA2630" t="s">
        <v>58</v>
      </c>
      <c r="CB2630" t="str">
        <f t="shared" si="712"/>
        <v>ZYRA_CLUSTER_20i20d100000k nrq=0</v>
      </c>
      <c r="CC2630">
        <f t="shared" si="713"/>
        <v>36</v>
      </c>
    </row>
    <row r="2631" spans="1:81" x14ac:dyDescent="0.4">
      <c r="A2631" t="s">
        <v>2621</v>
      </c>
      <c r="B2631" t="s">
        <v>58</v>
      </c>
      <c r="C2631" t="s">
        <v>96</v>
      </c>
      <c r="D2631" t="e">
        <f t="shared" si="697"/>
        <v>#NAME?</v>
      </c>
      <c r="E2631">
        <v>10000</v>
      </c>
      <c r="F2631" t="e">
        <f t="shared" si="698"/>
        <v>#NAME?</v>
      </c>
      <c r="G2631" t="s">
        <v>60</v>
      </c>
      <c r="H2631" t="e">
        <f t="shared" si="699"/>
        <v>#NAME?</v>
      </c>
      <c r="I2631" t="s">
        <v>61</v>
      </c>
      <c r="J2631" t="e">
        <f t="shared" si="700"/>
        <v>#NAME?</v>
      </c>
      <c r="K2631" t="s">
        <v>62</v>
      </c>
      <c r="L2631" t="e">
        <f t="shared" si="701"/>
        <v>#NAME?</v>
      </c>
      <c r="M2631" t="e">
        <f t="shared" si="702"/>
        <v>#NAME?</v>
      </c>
      <c r="N2631">
        <v>100000</v>
      </c>
      <c r="O2631" t="e">
        <f t="shared" si="703"/>
        <v>#NAME?</v>
      </c>
      <c r="P2631">
        <v>20</v>
      </c>
      <c r="Q2631" t="e">
        <f t="shared" si="704"/>
        <v>#NAME?</v>
      </c>
      <c r="R2631">
        <v>20</v>
      </c>
      <c r="S2631" t="e">
        <f t="shared" si="705"/>
        <v>#NAME?</v>
      </c>
      <c r="T2631">
        <v>0</v>
      </c>
      <c r="U2631" t="e">
        <f t="shared" si="706"/>
        <v>#NAME?</v>
      </c>
      <c r="V2631">
        <v>256</v>
      </c>
      <c r="W2631" t="e">
        <f t="shared" si="707"/>
        <v>#NAME?</v>
      </c>
      <c r="X2631">
        <v>36</v>
      </c>
      <c r="Y2631" t="e">
        <f t="shared" si="708"/>
        <v>#NAME?</v>
      </c>
      <c r="Z2631">
        <v>0</v>
      </c>
      <c r="AA2631" t="e">
        <f t="shared" si="709"/>
        <v>#NAME?</v>
      </c>
      <c r="AB2631">
        <v>48</v>
      </c>
      <c r="AC2631" t="e">
        <f t="shared" si="710"/>
        <v>#NAME?</v>
      </c>
      <c r="AD2631">
        <v>2</v>
      </c>
      <c r="AE2631" t="e">
        <f t="shared" si="711"/>
        <v>#NAME?</v>
      </c>
      <c r="AF2631" t="s">
        <v>65</v>
      </c>
      <c r="AG2631" t="s">
        <v>64</v>
      </c>
      <c r="AH2631">
        <v>91493552</v>
      </c>
      <c r="AI2631">
        <v>91500690</v>
      </c>
      <c r="AJ2631">
        <v>18299424</v>
      </c>
      <c r="AK2631">
        <v>45693846</v>
      </c>
      <c r="AL2631">
        <v>10000</v>
      </c>
      <c r="AR2631">
        <v>10000</v>
      </c>
      <c r="AS2631">
        <v>201063.39</v>
      </c>
      <c r="AT2631">
        <v>20</v>
      </c>
      <c r="AU2631">
        <v>100000</v>
      </c>
      <c r="AV2631">
        <v>36</v>
      </c>
      <c r="AW2631" t="s">
        <v>60</v>
      </c>
      <c r="AX2631" t="s">
        <v>61</v>
      </c>
      <c r="AY2631" t="s">
        <v>62</v>
      </c>
      <c r="BA2631">
        <v>8</v>
      </c>
      <c r="BB2631">
        <v>1</v>
      </c>
      <c r="BD2631">
        <v>11.028499999999999</v>
      </c>
      <c r="BE2631">
        <v>0.26693699999999998</v>
      </c>
      <c r="BF2631">
        <v>2063.46</v>
      </c>
      <c r="BH2631">
        <v>1063.3900000000001</v>
      </c>
      <c r="BN2631">
        <v>456001618</v>
      </c>
      <c r="BO2631">
        <v>53777158</v>
      </c>
      <c r="BP2631">
        <v>936842</v>
      </c>
      <c r="BQ2631">
        <v>21508</v>
      </c>
      <c r="BR2631">
        <v>0.38439499999999999</v>
      </c>
      <c r="BY2631" t="s">
        <v>6395</v>
      </c>
      <c r="BZ2631" t="s">
        <v>10067</v>
      </c>
      <c r="CA2631" t="s">
        <v>58</v>
      </c>
      <c r="CB2631" t="str">
        <f t="shared" si="712"/>
        <v>ZYRA_CLUSTER_20i20d100000k nrq=0</v>
      </c>
      <c r="CC2631">
        <f t="shared" si="713"/>
        <v>36</v>
      </c>
    </row>
    <row r="2632" spans="1:81" x14ac:dyDescent="0.4">
      <c r="A2632" t="s">
        <v>2622</v>
      </c>
      <c r="B2632" t="s">
        <v>58</v>
      </c>
      <c r="C2632" t="s">
        <v>96</v>
      </c>
      <c r="D2632" t="e">
        <f t="shared" si="697"/>
        <v>#NAME?</v>
      </c>
      <c r="E2632">
        <v>10000</v>
      </c>
      <c r="F2632" t="e">
        <f t="shared" si="698"/>
        <v>#NAME?</v>
      </c>
      <c r="G2632" t="s">
        <v>60</v>
      </c>
      <c r="H2632" t="e">
        <f t="shared" si="699"/>
        <v>#NAME?</v>
      </c>
      <c r="I2632" t="s">
        <v>61</v>
      </c>
      <c r="J2632" t="e">
        <f t="shared" si="700"/>
        <v>#NAME?</v>
      </c>
      <c r="K2632" t="s">
        <v>62</v>
      </c>
      <c r="L2632" t="e">
        <f t="shared" si="701"/>
        <v>#NAME?</v>
      </c>
      <c r="M2632" t="e">
        <f t="shared" si="702"/>
        <v>#NAME?</v>
      </c>
      <c r="N2632">
        <v>100000</v>
      </c>
      <c r="O2632" t="e">
        <f t="shared" si="703"/>
        <v>#NAME?</v>
      </c>
      <c r="P2632">
        <v>20</v>
      </c>
      <c r="Q2632" t="e">
        <f t="shared" si="704"/>
        <v>#NAME?</v>
      </c>
      <c r="R2632">
        <v>20</v>
      </c>
      <c r="S2632" t="e">
        <f t="shared" si="705"/>
        <v>#NAME?</v>
      </c>
      <c r="T2632">
        <v>0</v>
      </c>
      <c r="U2632" t="e">
        <f t="shared" si="706"/>
        <v>#NAME?</v>
      </c>
      <c r="V2632">
        <v>256</v>
      </c>
      <c r="W2632" t="e">
        <f t="shared" si="707"/>
        <v>#NAME?</v>
      </c>
      <c r="X2632">
        <v>35</v>
      </c>
      <c r="Y2632" t="e">
        <f t="shared" si="708"/>
        <v>#NAME?</v>
      </c>
      <c r="Z2632">
        <v>1</v>
      </c>
      <c r="AA2632" t="e">
        <f t="shared" si="709"/>
        <v>#NAME?</v>
      </c>
      <c r="AB2632">
        <v>48</v>
      </c>
      <c r="AC2632" t="e">
        <f t="shared" si="710"/>
        <v>#NAME?</v>
      </c>
      <c r="AD2632">
        <v>0</v>
      </c>
      <c r="AE2632" t="e">
        <f t="shared" si="711"/>
        <v>#NAME?</v>
      </c>
      <c r="AF2632" t="s">
        <v>65</v>
      </c>
      <c r="AG2632" t="s">
        <v>64</v>
      </c>
      <c r="AH2632">
        <v>84888791</v>
      </c>
      <c r="AI2632">
        <v>84854874</v>
      </c>
      <c r="AJ2632">
        <v>16974366</v>
      </c>
      <c r="AK2632">
        <v>42387111</v>
      </c>
      <c r="AL2632">
        <v>10000</v>
      </c>
      <c r="AR2632">
        <v>10000</v>
      </c>
      <c r="AS2632">
        <v>201277.45</v>
      </c>
      <c r="AT2632">
        <v>20</v>
      </c>
      <c r="AU2632">
        <v>100000</v>
      </c>
      <c r="AV2632">
        <v>35</v>
      </c>
      <c r="AW2632" t="s">
        <v>60</v>
      </c>
      <c r="AX2632" t="s">
        <v>61</v>
      </c>
      <c r="AY2632" t="s">
        <v>62</v>
      </c>
      <c r="BA2632">
        <v>8</v>
      </c>
      <c r="BB2632">
        <v>1</v>
      </c>
      <c r="BD2632">
        <v>11.077400000000001</v>
      </c>
      <c r="BE2632">
        <v>0.31843100000000002</v>
      </c>
      <c r="BF2632">
        <v>2229.73</v>
      </c>
      <c r="BH2632">
        <v>1277.45</v>
      </c>
      <c r="BN2632">
        <v>422989221</v>
      </c>
      <c r="BO2632">
        <v>50507839</v>
      </c>
      <c r="BP2632">
        <v>881897</v>
      </c>
      <c r="BQ2632">
        <v>60880</v>
      </c>
      <c r="BR2632">
        <v>0.38861499999999999</v>
      </c>
      <c r="BY2632" t="s">
        <v>6396</v>
      </c>
      <c r="BZ2632" t="s">
        <v>10068</v>
      </c>
      <c r="CA2632" t="s">
        <v>58</v>
      </c>
      <c r="CB2632" t="str">
        <f t="shared" si="712"/>
        <v>ZYRA_CLUSTER_20i20d100000k nrq=1</v>
      </c>
      <c r="CC2632">
        <f t="shared" si="713"/>
        <v>36</v>
      </c>
    </row>
    <row r="2633" spans="1:81" x14ac:dyDescent="0.4">
      <c r="A2633" t="s">
        <v>3005</v>
      </c>
      <c r="B2633" t="s">
        <v>58</v>
      </c>
      <c r="C2633" t="s">
        <v>67</v>
      </c>
      <c r="D2633" t="e">
        <f t="shared" si="697"/>
        <v>#NAME?</v>
      </c>
      <c r="E2633">
        <v>10000</v>
      </c>
      <c r="F2633" t="e">
        <f t="shared" si="698"/>
        <v>#NAME?</v>
      </c>
      <c r="G2633" t="s">
        <v>60</v>
      </c>
      <c r="H2633" t="e">
        <f t="shared" si="699"/>
        <v>#NAME?</v>
      </c>
      <c r="I2633" t="s">
        <v>61</v>
      </c>
      <c r="J2633" t="e">
        <f t="shared" si="700"/>
        <v>#NAME?</v>
      </c>
      <c r="K2633" t="s">
        <v>62</v>
      </c>
      <c r="L2633" t="e">
        <f t="shared" si="701"/>
        <v>#NAME?</v>
      </c>
      <c r="M2633" t="e">
        <f t="shared" si="702"/>
        <v>#NAME?</v>
      </c>
      <c r="N2633">
        <v>10000</v>
      </c>
      <c r="O2633" t="e">
        <f t="shared" si="703"/>
        <v>#NAME?</v>
      </c>
      <c r="P2633">
        <v>5</v>
      </c>
      <c r="Q2633" t="e">
        <f t="shared" si="704"/>
        <v>#NAME?</v>
      </c>
      <c r="R2633">
        <v>5</v>
      </c>
      <c r="S2633" t="e">
        <f t="shared" si="705"/>
        <v>#NAME?</v>
      </c>
      <c r="T2633">
        <v>0</v>
      </c>
      <c r="U2633" t="e">
        <f t="shared" si="706"/>
        <v>#NAME?</v>
      </c>
      <c r="V2633">
        <v>256</v>
      </c>
      <c r="W2633" t="e">
        <f t="shared" si="707"/>
        <v>#NAME?</v>
      </c>
      <c r="X2633">
        <v>71</v>
      </c>
      <c r="Y2633" t="e">
        <f t="shared" si="708"/>
        <v>#NAME?</v>
      </c>
      <c r="Z2633">
        <v>1</v>
      </c>
      <c r="AA2633" t="e">
        <f t="shared" si="709"/>
        <v>#NAME?</v>
      </c>
      <c r="AB2633">
        <v>48</v>
      </c>
      <c r="AC2633" t="e">
        <f t="shared" si="710"/>
        <v>#NAME?</v>
      </c>
      <c r="AD2633">
        <v>2</v>
      </c>
      <c r="AE2633" t="e">
        <f t="shared" si="711"/>
        <v>#NAME?</v>
      </c>
      <c r="AF2633" t="s">
        <v>65</v>
      </c>
      <c r="AG2633" t="s">
        <v>64</v>
      </c>
      <c r="AH2633">
        <v>19932212</v>
      </c>
      <c r="AI2633">
        <v>19932740</v>
      </c>
      <c r="AJ2633">
        <v>3986495</v>
      </c>
      <c r="AK2633">
        <v>39840086</v>
      </c>
      <c r="AL2633">
        <v>10000</v>
      </c>
      <c r="AR2633">
        <v>10000</v>
      </c>
      <c r="AS2633">
        <v>55162.97</v>
      </c>
      <c r="AT2633">
        <v>5</v>
      </c>
      <c r="AU2633">
        <v>10000</v>
      </c>
      <c r="AV2633">
        <v>71</v>
      </c>
      <c r="AW2633" t="s">
        <v>60</v>
      </c>
      <c r="AX2633" t="s">
        <v>61</v>
      </c>
      <c r="AY2633" t="s">
        <v>62</v>
      </c>
      <c r="BA2633">
        <v>8</v>
      </c>
      <c r="BB2633">
        <v>1</v>
      </c>
      <c r="BD2633">
        <v>3.5554899999999998</v>
      </c>
      <c r="BE2633">
        <v>0.68673799999999996</v>
      </c>
      <c r="BF2633">
        <v>4768.1899999999996</v>
      </c>
      <c r="BH2633">
        <v>5162.97</v>
      </c>
      <c r="BN2633">
        <v>397956801</v>
      </c>
      <c r="BO2633">
        <v>70125696</v>
      </c>
      <c r="BP2633">
        <v>444060</v>
      </c>
      <c r="BQ2633">
        <v>0</v>
      </c>
      <c r="BR2633">
        <v>6.2866099999999996</v>
      </c>
      <c r="BY2633" t="s">
        <v>6397</v>
      </c>
      <c r="BZ2633" t="s">
        <v>10069</v>
      </c>
      <c r="CA2633" t="s">
        <v>58</v>
      </c>
      <c r="CB2633" t="str">
        <f t="shared" si="712"/>
        <v>ZYRA_CLUSTER_5i5d10000k nrq=1</v>
      </c>
      <c r="CC2633">
        <f t="shared" si="713"/>
        <v>72</v>
      </c>
    </row>
    <row r="2634" spans="1:81" x14ac:dyDescent="0.4">
      <c r="A2634" t="s">
        <v>2623</v>
      </c>
      <c r="B2634" t="s">
        <v>58</v>
      </c>
      <c r="C2634" t="s">
        <v>96</v>
      </c>
      <c r="D2634" t="e">
        <f t="shared" si="697"/>
        <v>#NAME?</v>
      </c>
      <c r="E2634">
        <v>10000</v>
      </c>
      <c r="F2634" t="e">
        <f t="shared" si="698"/>
        <v>#NAME?</v>
      </c>
      <c r="G2634" t="s">
        <v>60</v>
      </c>
      <c r="H2634" t="e">
        <f t="shared" si="699"/>
        <v>#NAME?</v>
      </c>
      <c r="I2634" t="s">
        <v>61</v>
      </c>
      <c r="J2634" t="e">
        <f t="shared" si="700"/>
        <v>#NAME?</v>
      </c>
      <c r="K2634" t="s">
        <v>62</v>
      </c>
      <c r="L2634" t="e">
        <f t="shared" si="701"/>
        <v>#NAME?</v>
      </c>
      <c r="M2634" t="e">
        <f t="shared" si="702"/>
        <v>#NAME?</v>
      </c>
      <c r="N2634">
        <v>100000</v>
      </c>
      <c r="O2634" t="e">
        <f t="shared" si="703"/>
        <v>#NAME?</v>
      </c>
      <c r="P2634">
        <v>20</v>
      </c>
      <c r="Q2634" t="e">
        <f t="shared" si="704"/>
        <v>#NAME?</v>
      </c>
      <c r="R2634">
        <v>20</v>
      </c>
      <c r="S2634" t="e">
        <f t="shared" si="705"/>
        <v>#NAME?</v>
      </c>
      <c r="T2634">
        <v>0</v>
      </c>
      <c r="U2634" t="e">
        <f t="shared" si="706"/>
        <v>#NAME?</v>
      </c>
      <c r="V2634">
        <v>256</v>
      </c>
      <c r="W2634" t="e">
        <f t="shared" si="707"/>
        <v>#NAME?</v>
      </c>
      <c r="X2634">
        <v>35</v>
      </c>
      <c r="Y2634" t="e">
        <f t="shared" si="708"/>
        <v>#NAME?</v>
      </c>
      <c r="Z2634">
        <v>1</v>
      </c>
      <c r="AA2634" t="e">
        <f t="shared" si="709"/>
        <v>#NAME?</v>
      </c>
      <c r="AB2634">
        <v>48</v>
      </c>
      <c r="AC2634" t="e">
        <f t="shared" si="710"/>
        <v>#NAME?</v>
      </c>
      <c r="AD2634">
        <v>1</v>
      </c>
      <c r="AE2634" t="e">
        <f t="shared" si="711"/>
        <v>#NAME?</v>
      </c>
      <c r="AF2634" t="s">
        <v>65</v>
      </c>
      <c r="AG2634" t="s">
        <v>64</v>
      </c>
      <c r="AH2634">
        <v>87348780</v>
      </c>
      <c r="AI2634">
        <v>87369561</v>
      </c>
      <c r="AJ2634">
        <v>17471834</v>
      </c>
      <c r="AK2634">
        <v>43629296</v>
      </c>
      <c r="AL2634">
        <v>10000</v>
      </c>
      <c r="AR2634">
        <v>10000</v>
      </c>
      <c r="AS2634">
        <v>201184.67</v>
      </c>
      <c r="AT2634">
        <v>20</v>
      </c>
      <c r="AU2634">
        <v>100000</v>
      </c>
      <c r="AV2634">
        <v>35</v>
      </c>
      <c r="AW2634" t="s">
        <v>60</v>
      </c>
      <c r="AX2634" t="s">
        <v>61</v>
      </c>
      <c r="AY2634" t="s">
        <v>62</v>
      </c>
      <c r="BA2634">
        <v>8</v>
      </c>
      <c r="BB2634">
        <v>1</v>
      </c>
      <c r="BD2634">
        <v>10.9428</v>
      </c>
      <c r="BE2634">
        <v>0.30743500000000001</v>
      </c>
      <c r="BF2634">
        <v>2157.9899999999998</v>
      </c>
      <c r="BH2634">
        <v>1184.67</v>
      </c>
      <c r="BN2634">
        <v>435396738</v>
      </c>
      <c r="BO2634">
        <v>51427983</v>
      </c>
      <c r="BP2634">
        <v>896224</v>
      </c>
      <c r="BQ2634">
        <v>72461</v>
      </c>
      <c r="BR2634">
        <v>0.369703</v>
      </c>
      <c r="BY2634" t="s">
        <v>6398</v>
      </c>
      <c r="BZ2634" t="s">
        <v>10070</v>
      </c>
      <c r="CA2634" t="s">
        <v>58</v>
      </c>
      <c r="CB2634" t="str">
        <f t="shared" si="712"/>
        <v>ZYRA_CLUSTER_20i20d100000k nrq=1</v>
      </c>
      <c r="CC2634">
        <f t="shared" si="713"/>
        <v>36</v>
      </c>
    </row>
    <row r="2635" spans="1:81" x14ac:dyDescent="0.4">
      <c r="A2635" t="s">
        <v>2624</v>
      </c>
      <c r="B2635" t="s">
        <v>58</v>
      </c>
      <c r="C2635" t="s">
        <v>96</v>
      </c>
      <c r="D2635" t="e">
        <f t="shared" si="697"/>
        <v>#NAME?</v>
      </c>
      <c r="E2635">
        <v>10000</v>
      </c>
      <c r="F2635" t="e">
        <f t="shared" si="698"/>
        <v>#NAME?</v>
      </c>
      <c r="G2635" t="s">
        <v>60</v>
      </c>
      <c r="H2635" t="e">
        <f t="shared" si="699"/>
        <v>#NAME?</v>
      </c>
      <c r="I2635" t="s">
        <v>61</v>
      </c>
      <c r="J2635" t="e">
        <f t="shared" si="700"/>
        <v>#NAME?</v>
      </c>
      <c r="K2635" t="s">
        <v>62</v>
      </c>
      <c r="L2635" t="e">
        <f t="shared" si="701"/>
        <v>#NAME?</v>
      </c>
      <c r="M2635" t="e">
        <f t="shared" si="702"/>
        <v>#NAME?</v>
      </c>
      <c r="N2635">
        <v>100000</v>
      </c>
      <c r="O2635" t="e">
        <f t="shared" si="703"/>
        <v>#NAME?</v>
      </c>
      <c r="P2635">
        <v>20</v>
      </c>
      <c r="Q2635" t="e">
        <f t="shared" si="704"/>
        <v>#NAME?</v>
      </c>
      <c r="R2635">
        <v>20</v>
      </c>
      <c r="S2635" t="e">
        <f t="shared" si="705"/>
        <v>#NAME?</v>
      </c>
      <c r="T2635">
        <v>0</v>
      </c>
      <c r="U2635" t="e">
        <f t="shared" si="706"/>
        <v>#NAME?</v>
      </c>
      <c r="V2635">
        <v>256</v>
      </c>
      <c r="W2635" t="e">
        <f t="shared" si="707"/>
        <v>#NAME?</v>
      </c>
      <c r="X2635">
        <v>35</v>
      </c>
      <c r="Y2635" t="e">
        <f t="shared" si="708"/>
        <v>#NAME?</v>
      </c>
      <c r="Z2635">
        <v>1</v>
      </c>
      <c r="AA2635" t="e">
        <f t="shared" si="709"/>
        <v>#NAME?</v>
      </c>
      <c r="AB2635">
        <v>48</v>
      </c>
      <c r="AC2635" t="e">
        <f t="shared" si="710"/>
        <v>#NAME?</v>
      </c>
      <c r="AD2635">
        <v>2</v>
      </c>
      <c r="AE2635" t="e">
        <f t="shared" si="711"/>
        <v>#NAME?</v>
      </c>
      <c r="AF2635" t="s">
        <v>65</v>
      </c>
      <c r="AG2635" t="s">
        <v>64</v>
      </c>
      <c r="AH2635">
        <v>87639544</v>
      </c>
      <c r="AI2635">
        <v>87633238</v>
      </c>
      <c r="AJ2635">
        <v>17527278</v>
      </c>
      <c r="AK2635">
        <v>43768224</v>
      </c>
      <c r="AL2635">
        <v>10000</v>
      </c>
      <c r="AR2635">
        <v>10000</v>
      </c>
      <c r="AS2635">
        <v>201161.81</v>
      </c>
      <c r="AT2635">
        <v>20</v>
      </c>
      <c r="AU2635">
        <v>100000</v>
      </c>
      <c r="AV2635">
        <v>35</v>
      </c>
      <c r="AW2635" t="s">
        <v>60</v>
      </c>
      <c r="AX2635" t="s">
        <v>61</v>
      </c>
      <c r="AY2635" t="s">
        <v>62</v>
      </c>
      <c r="BA2635">
        <v>8</v>
      </c>
      <c r="BB2635">
        <v>1</v>
      </c>
      <c r="BD2635">
        <v>10.9878</v>
      </c>
      <c r="BE2635">
        <v>0.30947599999999997</v>
      </c>
      <c r="BF2635">
        <v>2148.64</v>
      </c>
      <c r="BH2635">
        <v>1161.81</v>
      </c>
      <c r="BN2635">
        <v>436779891</v>
      </c>
      <c r="BO2635">
        <v>54316775</v>
      </c>
      <c r="BP2635">
        <v>902356</v>
      </c>
      <c r="BQ2635">
        <v>68999</v>
      </c>
      <c r="BR2635">
        <v>0.36474499999999999</v>
      </c>
      <c r="BY2635" t="s">
        <v>6399</v>
      </c>
      <c r="BZ2635" t="s">
        <v>10071</v>
      </c>
      <c r="CA2635" t="s">
        <v>58</v>
      </c>
      <c r="CB2635" t="str">
        <f t="shared" si="712"/>
        <v>ZYRA_CLUSTER_20i20d100000k nrq=1</v>
      </c>
      <c r="CC2635">
        <f t="shared" si="713"/>
        <v>36</v>
      </c>
    </row>
    <row r="2636" spans="1:81" x14ac:dyDescent="0.4">
      <c r="A2636" t="s">
        <v>2625</v>
      </c>
      <c r="B2636" t="s">
        <v>58</v>
      </c>
      <c r="C2636" t="s">
        <v>3765</v>
      </c>
      <c r="D2636" t="e">
        <f t="shared" si="697"/>
        <v>#NAME?</v>
      </c>
      <c r="E2636">
        <v>10000</v>
      </c>
      <c r="F2636" t="e">
        <f t="shared" si="698"/>
        <v>#NAME?</v>
      </c>
      <c r="G2636" t="s">
        <v>60</v>
      </c>
      <c r="H2636" t="e">
        <f t="shared" si="699"/>
        <v>#NAME?</v>
      </c>
      <c r="I2636" t="s">
        <v>61</v>
      </c>
      <c r="J2636" t="e">
        <f t="shared" si="700"/>
        <v>#NAME?</v>
      </c>
      <c r="K2636" t="s">
        <v>62</v>
      </c>
      <c r="L2636" t="e">
        <f t="shared" si="701"/>
        <v>#NAME?</v>
      </c>
      <c r="M2636" t="e">
        <f t="shared" si="702"/>
        <v>#NAME?</v>
      </c>
      <c r="N2636">
        <v>100000</v>
      </c>
      <c r="O2636" t="e">
        <f t="shared" si="703"/>
        <v>#NAME?</v>
      </c>
      <c r="P2636">
        <v>5</v>
      </c>
      <c r="Q2636" t="e">
        <f t="shared" si="704"/>
        <v>#NAME?</v>
      </c>
      <c r="R2636">
        <v>5</v>
      </c>
      <c r="S2636" t="e">
        <f t="shared" si="705"/>
        <v>#NAME?</v>
      </c>
      <c r="T2636">
        <v>0</v>
      </c>
      <c r="U2636" t="e">
        <f t="shared" si="706"/>
        <v>#NAME?</v>
      </c>
      <c r="V2636">
        <v>256</v>
      </c>
      <c r="W2636" t="e">
        <f t="shared" si="707"/>
        <v>#NAME?</v>
      </c>
      <c r="X2636">
        <v>53</v>
      </c>
      <c r="Y2636" t="e">
        <f t="shared" si="708"/>
        <v>#NAME?</v>
      </c>
      <c r="Z2636">
        <v>1</v>
      </c>
      <c r="AA2636" t="e">
        <f t="shared" si="709"/>
        <v>#NAME?</v>
      </c>
      <c r="AB2636">
        <v>48</v>
      </c>
      <c r="AC2636" t="e">
        <f t="shared" si="710"/>
        <v>#NAME?</v>
      </c>
      <c r="AD2636">
        <v>2</v>
      </c>
      <c r="AE2636" t="e">
        <f t="shared" si="711"/>
        <v>#NAME?</v>
      </c>
      <c r="AF2636" t="s">
        <v>65</v>
      </c>
      <c r="AG2636" t="s">
        <v>64</v>
      </c>
      <c r="AH2636">
        <v>27676728</v>
      </c>
      <c r="AI2636">
        <v>27671593</v>
      </c>
      <c r="AJ2636">
        <v>5534832</v>
      </c>
      <c r="AK2636">
        <v>55277815</v>
      </c>
      <c r="AL2636">
        <v>10000</v>
      </c>
      <c r="AR2636">
        <v>10000</v>
      </c>
      <c r="AS2636">
        <v>51677.72</v>
      </c>
      <c r="AT2636">
        <v>5</v>
      </c>
      <c r="AU2636">
        <v>100000</v>
      </c>
      <c r="AV2636">
        <v>53</v>
      </c>
      <c r="AW2636" t="s">
        <v>60</v>
      </c>
      <c r="AX2636" t="s">
        <v>61</v>
      </c>
      <c r="AY2636" t="s">
        <v>62</v>
      </c>
      <c r="BA2636">
        <v>8</v>
      </c>
      <c r="BB2636">
        <v>1</v>
      </c>
      <c r="BD2636">
        <v>26.464700000000001</v>
      </c>
      <c r="BE2636">
        <v>0.93053600000000003</v>
      </c>
      <c r="BF2636">
        <v>2571.96</v>
      </c>
      <c r="BH2636">
        <v>1677.72</v>
      </c>
      <c r="BN2636">
        <v>1454699</v>
      </c>
      <c r="BO2636">
        <v>552812076</v>
      </c>
      <c r="BP2636">
        <v>315849</v>
      </c>
      <c r="BQ2636">
        <v>39520</v>
      </c>
      <c r="BR2636">
        <v>0</v>
      </c>
      <c r="BY2636" t="s">
        <v>6400</v>
      </c>
      <c r="BZ2636" t="s">
        <v>10072</v>
      </c>
      <c r="CA2636" t="s">
        <v>58</v>
      </c>
      <c r="CB2636" t="str">
        <f t="shared" si="712"/>
        <v>ZYRA_CLUSTER_5i5d100000k nrq=1</v>
      </c>
      <c r="CC2636">
        <f t="shared" si="713"/>
        <v>54</v>
      </c>
    </row>
    <row r="2637" spans="1:81" x14ac:dyDescent="0.4">
      <c r="A2637" t="s">
        <v>2626</v>
      </c>
      <c r="B2637" t="s">
        <v>58</v>
      </c>
      <c r="C2637" t="s">
        <v>96</v>
      </c>
      <c r="D2637" t="e">
        <f t="shared" si="697"/>
        <v>#NAME?</v>
      </c>
      <c r="E2637">
        <v>10000</v>
      </c>
      <c r="F2637" t="e">
        <f t="shared" si="698"/>
        <v>#NAME?</v>
      </c>
      <c r="G2637" t="s">
        <v>60</v>
      </c>
      <c r="H2637" t="e">
        <f t="shared" si="699"/>
        <v>#NAME?</v>
      </c>
      <c r="I2637" t="s">
        <v>61</v>
      </c>
      <c r="J2637" t="e">
        <f t="shared" si="700"/>
        <v>#NAME?</v>
      </c>
      <c r="K2637" t="s">
        <v>62</v>
      </c>
      <c r="L2637" t="e">
        <f t="shared" si="701"/>
        <v>#NAME?</v>
      </c>
      <c r="M2637" t="e">
        <f t="shared" si="702"/>
        <v>#NAME?</v>
      </c>
      <c r="N2637">
        <v>100000</v>
      </c>
      <c r="O2637" t="e">
        <f t="shared" si="703"/>
        <v>#NAME?</v>
      </c>
      <c r="P2637">
        <v>20</v>
      </c>
      <c r="Q2637" t="e">
        <f t="shared" si="704"/>
        <v>#NAME?</v>
      </c>
      <c r="R2637">
        <v>20</v>
      </c>
      <c r="S2637" t="e">
        <f t="shared" si="705"/>
        <v>#NAME?</v>
      </c>
      <c r="T2637">
        <v>0</v>
      </c>
      <c r="U2637" t="e">
        <f t="shared" si="706"/>
        <v>#NAME?</v>
      </c>
      <c r="V2637">
        <v>256</v>
      </c>
      <c r="W2637" t="e">
        <f t="shared" si="707"/>
        <v>#NAME?</v>
      </c>
      <c r="X2637">
        <v>54</v>
      </c>
      <c r="Y2637" t="e">
        <f t="shared" si="708"/>
        <v>#NAME?</v>
      </c>
      <c r="Z2637">
        <v>0</v>
      </c>
      <c r="AA2637" t="e">
        <f t="shared" si="709"/>
        <v>#NAME?</v>
      </c>
      <c r="AB2637">
        <v>48</v>
      </c>
      <c r="AC2637" t="e">
        <f t="shared" si="710"/>
        <v>#NAME?</v>
      </c>
      <c r="AD2637">
        <v>0</v>
      </c>
      <c r="AE2637" t="e">
        <f t="shared" si="711"/>
        <v>#NAME?</v>
      </c>
      <c r="AF2637" t="s">
        <v>65</v>
      </c>
      <c r="AG2637" t="s">
        <v>64</v>
      </c>
      <c r="AH2637">
        <v>92795491</v>
      </c>
      <c r="AI2637">
        <v>92786378</v>
      </c>
      <c r="AJ2637">
        <v>18558186</v>
      </c>
      <c r="AK2637">
        <v>46342612</v>
      </c>
      <c r="AL2637">
        <v>10000</v>
      </c>
      <c r="AR2637">
        <v>10000</v>
      </c>
      <c r="AS2637">
        <v>201232.73</v>
      </c>
      <c r="AT2637">
        <v>20</v>
      </c>
      <c r="AU2637">
        <v>100000</v>
      </c>
      <c r="AV2637">
        <v>54</v>
      </c>
      <c r="AW2637" t="s">
        <v>60</v>
      </c>
      <c r="AX2637" t="s">
        <v>61</v>
      </c>
      <c r="AY2637" t="s">
        <v>62</v>
      </c>
      <c r="BA2637">
        <v>8</v>
      </c>
      <c r="BB2637">
        <v>1</v>
      </c>
      <c r="BD2637">
        <v>11.6235</v>
      </c>
      <c r="BE2637">
        <v>1.61206</v>
      </c>
      <c r="BF2637">
        <v>3061.89</v>
      </c>
      <c r="BH2637">
        <v>1232.73</v>
      </c>
      <c r="BN2637">
        <v>462426225</v>
      </c>
      <c r="BO2637">
        <v>167230567</v>
      </c>
      <c r="BP2637">
        <v>999076</v>
      </c>
      <c r="BQ2637">
        <v>20819</v>
      </c>
      <c r="BR2637">
        <v>0.37519999999999998</v>
      </c>
      <c r="BY2637" t="s">
        <v>6401</v>
      </c>
      <c r="BZ2637" t="s">
        <v>10073</v>
      </c>
      <c r="CA2637" t="s">
        <v>58</v>
      </c>
      <c r="CB2637" t="str">
        <f t="shared" si="712"/>
        <v>ZYRA_CLUSTER_20i20d100000k nrq=0</v>
      </c>
      <c r="CC2637">
        <f t="shared" si="713"/>
        <v>54</v>
      </c>
    </row>
    <row r="2638" spans="1:81" x14ac:dyDescent="0.4">
      <c r="A2638" t="s">
        <v>2627</v>
      </c>
      <c r="B2638" t="s">
        <v>58</v>
      </c>
      <c r="C2638" t="s">
        <v>96</v>
      </c>
      <c r="D2638" t="e">
        <f t="shared" si="697"/>
        <v>#NAME?</v>
      </c>
      <c r="E2638">
        <v>10000</v>
      </c>
      <c r="F2638" t="e">
        <f t="shared" si="698"/>
        <v>#NAME?</v>
      </c>
      <c r="G2638" t="s">
        <v>60</v>
      </c>
      <c r="H2638" t="e">
        <f t="shared" si="699"/>
        <v>#NAME?</v>
      </c>
      <c r="I2638" t="s">
        <v>61</v>
      </c>
      <c r="J2638" t="e">
        <f t="shared" si="700"/>
        <v>#NAME?</v>
      </c>
      <c r="K2638" t="s">
        <v>62</v>
      </c>
      <c r="L2638" t="e">
        <f t="shared" si="701"/>
        <v>#NAME?</v>
      </c>
      <c r="M2638" t="e">
        <f t="shared" si="702"/>
        <v>#NAME?</v>
      </c>
      <c r="N2638">
        <v>100000</v>
      </c>
      <c r="O2638" t="e">
        <f t="shared" si="703"/>
        <v>#NAME?</v>
      </c>
      <c r="P2638">
        <v>20</v>
      </c>
      <c r="Q2638" t="e">
        <f t="shared" si="704"/>
        <v>#NAME?</v>
      </c>
      <c r="R2638">
        <v>20</v>
      </c>
      <c r="S2638" t="e">
        <f t="shared" si="705"/>
        <v>#NAME?</v>
      </c>
      <c r="T2638">
        <v>0</v>
      </c>
      <c r="U2638" t="e">
        <f t="shared" si="706"/>
        <v>#NAME?</v>
      </c>
      <c r="V2638">
        <v>256</v>
      </c>
      <c r="W2638" t="e">
        <f t="shared" si="707"/>
        <v>#NAME?</v>
      </c>
      <c r="X2638">
        <v>54</v>
      </c>
      <c r="Y2638" t="e">
        <f t="shared" si="708"/>
        <v>#NAME?</v>
      </c>
      <c r="Z2638">
        <v>0</v>
      </c>
      <c r="AA2638" t="e">
        <f t="shared" si="709"/>
        <v>#NAME?</v>
      </c>
      <c r="AB2638">
        <v>48</v>
      </c>
      <c r="AC2638" t="e">
        <f t="shared" si="710"/>
        <v>#NAME?</v>
      </c>
      <c r="AD2638">
        <v>1</v>
      </c>
      <c r="AE2638" t="e">
        <f t="shared" si="711"/>
        <v>#NAME?</v>
      </c>
      <c r="AF2638" t="s">
        <v>65</v>
      </c>
      <c r="AG2638" t="s">
        <v>64</v>
      </c>
      <c r="AH2638">
        <v>92677157</v>
      </c>
      <c r="AI2638">
        <v>92709420</v>
      </c>
      <c r="AJ2638">
        <v>18538657</v>
      </c>
      <c r="AK2638">
        <v>46294367</v>
      </c>
      <c r="AL2638">
        <v>10000</v>
      </c>
      <c r="AR2638">
        <v>10000</v>
      </c>
      <c r="AS2638">
        <v>201261.18</v>
      </c>
      <c r="AT2638">
        <v>20</v>
      </c>
      <c r="AU2638">
        <v>100000</v>
      </c>
      <c r="AV2638">
        <v>54</v>
      </c>
      <c r="AW2638" t="s">
        <v>60</v>
      </c>
      <c r="AX2638" t="s">
        <v>61</v>
      </c>
      <c r="AY2638" t="s">
        <v>62</v>
      </c>
      <c r="BA2638">
        <v>8</v>
      </c>
      <c r="BB2638">
        <v>1</v>
      </c>
      <c r="BD2638">
        <v>11.6187</v>
      </c>
      <c r="BE2638">
        <v>1.6093</v>
      </c>
      <c r="BF2638">
        <v>3060.12</v>
      </c>
      <c r="BH2638">
        <v>1261.18</v>
      </c>
      <c r="BN2638">
        <v>461948817</v>
      </c>
      <c r="BO2638">
        <v>164092590</v>
      </c>
      <c r="BP2638">
        <v>994061</v>
      </c>
      <c r="BQ2638">
        <v>19164</v>
      </c>
      <c r="BR2638">
        <v>0.36971999999999999</v>
      </c>
      <c r="BY2638" t="s">
        <v>6402</v>
      </c>
      <c r="BZ2638" t="s">
        <v>10074</v>
      </c>
      <c r="CA2638" t="s">
        <v>58</v>
      </c>
      <c r="CB2638" t="str">
        <f t="shared" si="712"/>
        <v>ZYRA_CLUSTER_20i20d100000k nrq=0</v>
      </c>
      <c r="CC2638">
        <f t="shared" si="713"/>
        <v>54</v>
      </c>
    </row>
    <row r="2639" spans="1:81" x14ac:dyDescent="0.4">
      <c r="A2639" t="s">
        <v>2628</v>
      </c>
      <c r="B2639" t="s">
        <v>58</v>
      </c>
      <c r="C2639" t="s">
        <v>96</v>
      </c>
      <c r="D2639" t="e">
        <f t="shared" si="697"/>
        <v>#NAME?</v>
      </c>
      <c r="E2639">
        <v>10000</v>
      </c>
      <c r="F2639" t="e">
        <f t="shared" si="698"/>
        <v>#NAME?</v>
      </c>
      <c r="G2639" t="s">
        <v>60</v>
      </c>
      <c r="H2639" t="e">
        <f t="shared" si="699"/>
        <v>#NAME?</v>
      </c>
      <c r="I2639" t="s">
        <v>61</v>
      </c>
      <c r="J2639" t="e">
        <f t="shared" si="700"/>
        <v>#NAME?</v>
      </c>
      <c r="K2639" t="s">
        <v>62</v>
      </c>
      <c r="L2639" t="e">
        <f t="shared" si="701"/>
        <v>#NAME?</v>
      </c>
      <c r="M2639" t="e">
        <f t="shared" si="702"/>
        <v>#NAME?</v>
      </c>
      <c r="N2639">
        <v>100000</v>
      </c>
      <c r="O2639" t="e">
        <f t="shared" si="703"/>
        <v>#NAME?</v>
      </c>
      <c r="P2639">
        <v>20</v>
      </c>
      <c r="Q2639" t="e">
        <f t="shared" si="704"/>
        <v>#NAME?</v>
      </c>
      <c r="R2639">
        <v>20</v>
      </c>
      <c r="S2639" t="e">
        <f t="shared" si="705"/>
        <v>#NAME?</v>
      </c>
      <c r="T2639">
        <v>0</v>
      </c>
      <c r="U2639" t="e">
        <f t="shared" si="706"/>
        <v>#NAME?</v>
      </c>
      <c r="V2639">
        <v>256</v>
      </c>
      <c r="W2639" t="e">
        <f t="shared" si="707"/>
        <v>#NAME?</v>
      </c>
      <c r="X2639">
        <v>54</v>
      </c>
      <c r="Y2639" t="e">
        <f t="shared" si="708"/>
        <v>#NAME?</v>
      </c>
      <c r="Z2639">
        <v>0</v>
      </c>
      <c r="AA2639" t="e">
        <f t="shared" si="709"/>
        <v>#NAME?</v>
      </c>
      <c r="AB2639">
        <v>48</v>
      </c>
      <c r="AC2639" t="e">
        <f t="shared" si="710"/>
        <v>#NAME?</v>
      </c>
      <c r="AD2639">
        <v>2</v>
      </c>
      <c r="AE2639" t="e">
        <f t="shared" si="711"/>
        <v>#NAME?</v>
      </c>
      <c r="AF2639" t="s">
        <v>65</v>
      </c>
      <c r="AG2639" t="s">
        <v>64</v>
      </c>
      <c r="AH2639">
        <v>92787933</v>
      </c>
      <c r="AI2639">
        <v>92826808</v>
      </c>
      <c r="AJ2639">
        <v>18561474</v>
      </c>
      <c r="AK2639">
        <v>46345875</v>
      </c>
      <c r="AL2639">
        <v>10000</v>
      </c>
      <c r="AR2639">
        <v>10000</v>
      </c>
      <c r="AS2639">
        <v>201243.18</v>
      </c>
      <c r="AT2639">
        <v>20</v>
      </c>
      <c r="AU2639">
        <v>100000</v>
      </c>
      <c r="AV2639">
        <v>54</v>
      </c>
      <c r="AW2639" t="s">
        <v>60</v>
      </c>
      <c r="AX2639" t="s">
        <v>61</v>
      </c>
      <c r="AY2639" t="s">
        <v>62</v>
      </c>
      <c r="BA2639">
        <v>8</v>
      </c>
      <c r="BB2639">
        <v>1</v>
      </c>
      <c r="BD2639">
        <v>11.6442</v>
      </c>
      <c r="BE2639">
        <v>1.60439</v>
      </c>
      <c r="BF2639">
        <v>3058.62</v>
      </c>
      <c r="BH2639">
        <v>1243.18</v>
      </c>
      <c r="BN2639">
        <v>462459255</v>
      </c>
      <c r="BO2639">
        <v>163868724</v>
      </c>
      <c r="BP2639">
        <v>998645</v>
      </c>
      <c r="BQ2639">
        <v>20704</v>
      </c>
      <c r="BR2639">
        <v>0.369228</v>
      </c>
      <c r="BY2639" t="s">
        <v>6403</v>
      </c>
      <c r="BZ2639" t="s">
        <v>10075</v>
      </c>
      <c r="CA2639" t="s">
        <v>58</v>
      </c>
      <c r="CB2639" t="str">
        <f t="shared" si="712"/>
        <v>ZYRA_CLUSTER_20i20d100000k nrq=0</v>
      </c>
      <c r="CC2639">
        <f t="shared" si="713"/>
        <v>54</v>
      </c>
    </row>
    <row r="2640" spans="1:81" x14ac:dyDescent="0.4">
      <c r="A2640" t="s">
        <v>2629</v>
      </c>
      <c r="B2640" t="s">
        <v>58</v>
      </c>
      <c r="C2640" t="s">
        <v>96</v>
      </c>
      <c r="D2640" t="e">
        <f t="shared" si="697"/>
        <v>#NAME?</v>
      </c>
      <c r="E2640">
        <v>10000</v>
      </c>
      <c r="F2640" t="e">
        <f t="shared" si="698"/>
        <v>#NAME?</v>
      </c>
      <c r="G2640" t="s">
        <v>60</v>
      </c>
      <c r="H2640" t="e">
        <f t="shared" si="699"/>
        <v>#NAME?</v>
      </c>
      <c r="I2640" t="s">
        <v>61</v>
      </c>
      <c r="J2640" t="e">
        <f t="shared" si="700"/>
        <v>#NAME?</v>
      </c>
      <c r="K2640" t="s">
        <v>62</v>
      </c>
      <c r="L2640" t="e">
        <f t="shared" si="701"/>
        <v>#NAME?</v>
      </c>
      <c r="M2640" t="e">
        <f t="shared" si="702"/>
        <v>#NAME?</v>
      </c>
      <c r="N2640">
        <v>100000</v>
      </c>
      <c r="O2640" t="e">
        <f t="shared" si="703"/>
        <v>#NAME?</v>
      </c>
      <c r="P2640">
        <v>20</v>
      </c>
      <c r="Q2640" t="e">
        <f t="shared" si="704"/>
        <v>#NAME?</v>
      </c>
      <c r="R2640">
        <v>20</v>
      </c>
      <c r="S2640" t="e">
        <f t="shared" si="705"/>
        <v>#NAME?</v>
      </c>
      <c r="T2640">
        <v>0</v>
      </c>
      <c r="U2640" t="e">
        <f t="shared" si="706"/>
        <v>#NAME?</v>
      </c>
      <c r="V2640">
        <v>256</v>
      </c>
      <c r="W2640" t="e">
        <f t="shared" si="707"/>
        <v>#NAME?</v>
      </c>
      <c r="X2640">
        <v>53</v>
      </c>
      <c r="Y2640" t="e">
        <f t="shared" si="708"/>
        <v>#NAME?</v>
      </c>
      <c r="Z2640">
        <v>1</v>
      </c>
      <c r="AA2640" t="e">
        <f t="shared" si="709"/>
        <v>#NAME?</v>
      </c>
      <c r="AB2640">
        <v>48</v>
      </c>
      <c r="AC2640" t="e">
        <f t="shared" si="710"/>
        <v>#NAME?</v>
      </c>
      <c r="AD2640">
        <v>0</v>
      </c>
      <c r="AE2640" t="e">
        <f t="shared" si="711"/>
        <v>#NAME?</v>
      </c>
      <c r="AF2640" t="s">
        <v>65</v>
      </c>
      <c r="AG2640" t="s">
        <v>64</v>
      </c>
      <c r="AH2640">
        <v>92605143</v>
      </c>
      <c r="AI2640">
        <v>92576739</v>
      </c>
      <c r="AJ2640">
        <v>18518188</v>
      </c>
      <c r="AK2640">
        <v>46243098</v>
      </c>
      <c r="AL2640">
        <v>10000</v>
      </c>
      <c r="AR2640">
        <v>10000</v>
      </c>
      <c r="AS2640">
        <v>201383.46</v>
      </c>
      <c r="AT2640">
        <v>20</v>
      </c>
      <c r="AU2640">
        <v>100000</v>
      </c>
      <c r="AV2640">
        <v>53</v>
      </c>
      <c r="AW2640" t="s">
        <v>60</v>
      </c>
      <c r="AX2640" t="s">
        <v>61</v>
      </c>
      <c r="AY2640" t="s">
        <v>62</v>
      </c>
      <c r="BA2640">
        <v>8</v>
      </c>
      <c r="BB2640">
        <v>1</v>
      </c>
      <c r="BD2640">
        <v>11.452</v>
      </c>
      <c r="BE2640">
        <v>1.6133900000000001</v>
      </c>
      <c r="BF2640">
        <v>3061.33</v>
      </c>
      <c r="BH2640">
        <v>1383.46</v>
      </c>
      <c r="BN2640">
        <v>461440477</v>
      </c>
      <c r="BO2640">
        <v>160437202</v>
      </c>
      <c r="BP2640">
        <v>989735</v>
      </c>
      <c r="BQ2640">
        <v>91891</v>
      </c>
      <c r="BR2640">
        <v>0.37127399999999999</v>
      </c>
      <c r="BY2640" t="s">
        <v>6404</v>
      </c>
      <c r="BZ2640" t="s">
        <v>10076</v>
      </c>
      <c r="CA2640" t="s">
        <v>58</v>
      </c>
      <c r="CB2640" t="str">
        <f t="shared" si="712"/>
        <v>ZYRA_CLUSTER_20i20d100000k nrq=1</v>
      </c>
      <c r="CC2640">
        <f t="shared" si="713"/>
        <v>54</v>
      </c>
    </row>
    <row r="2641" spans="1:81" x14ac:dyDescent="0.4">
      <c r="A2641" t="s">
        <v>2630</v>
      </c>
      <c r="B2641" t="s">
        <v>58</v>
      </c>
      <c r="C2641" t="s">
        <v>96</v>
      </c>
      <c r="D2641" t="e">
        <f t="shared" si="697"/>
        <v>#NAME?</v>
      </c>
      <c r="E2641">
        <v>10000</v>
      </c>
      <c r="F2641" t="e">
        <f t="shared" si="698"/>
        <v>#NAME?</v>
      </c>
      <c r="G2641" t="s">
        <v>60</v>
      </c>
      <c r="H2641" t="e">
        <f t="shared" si="699"/>
        <v>#NAME?</v>
      </c>
      <c r="I2641" t="s">
        <v>61</v>
      </c>
      <c r="J2641" t="e">
        <f t="shared" si="700"/>
        <v>#NAME?</v>
      </c>
      <c r="K2641" t="s">
        <v>62</v>
      </c>
      <c r="L2641" t="e">
        <f t="shared" si="701"/>
        <v>#NAME?</v>
      </c>
      <c r="M2641" t="e">
        <f t="shared" si="702"/>
        <v>#NAME?</v>
      </c>
      <c r="N2641">
        <v>100000</v>
      </c>
      <c r="O2641" t="e">
        <f t="shared" si="703"/>
        <v>#NAME?</v>
      </c>
      <c r="P2641">
        <v>20</v>
      </c>
      <c r="Q2641" t="e">
        <f t="shared" si="704"/>
        <v>#NAME?</v>
      </c>
      <c r="R2641">
        <v>20</v>
      </c>
      <c r="S2641" t="e">
        <f t="shared" si="705"/>
        <v>#NAME?</v>
      </c>
      <c r="T2641">
        <v>0</v>
      </c>
      <c r="U2641" t="e">
        <f t="shared" si="706"/>
        <v>#NAME?</v>
      </c>
      <c r="V2641">
        <v>256</v>
      </c>
      <c r="W2641" t="e">
        <f t="shared" si="707"/>
        <v>#NAME?</v>
      </c>
      <c r="X2641">
        <v>53</v>
      </c>
      <c r="Y2641" t="e">
        <f t="shared" si="708"/>
        <v>#NAME?</v>
      </c>
      <c r="Z2641">
        <v>1</v>
      </c>
      <c r="AA2641" t="e">
        <f t="shared" si="709"/>
        <v>#NAME?</v>
      </c>
      <c r="AB2641">
        <v>48</v>
      </c>
      <c r="AC2641" t="e">
        <f t="shared" si="710"/>
        <v>#NAME?</v>
      </c>
      <c r="AD2641">
        <v>1</v>
      </c>
      <c r="AE2641" t="e">
        <f t="shared" si="711"/>
        <v>#NAME?</v>
      </c>
      <c r="AF2641" t="s">
        <v>65</v>
      </c>
      <c r="AG2641" t="s">
        <v>64</v>
      </c>
      <c r="AH2641">
        <v>93087448</v>
      </c>
      <c r="AI2641">
        <v>93087487</v>
      </c>
      <c r="AJ2641">
        <v>18617493</v>
      </c>
      <c r="AK2641">
        <v>46493095</v>
      </c>
      <c r="AL2641">
        <v>10000</v>
      </c>
      <c r="AR2641">
        <v>10000</v>
      </c>
      <c r="AS2641">
        <v>201400.81</v>
      </c>
      <c r="AT2641">
        <v>20</v>
      </c>
      <c r="AU2641">
        <v>100000</v>
      </c>
      <c r="AV2641">
        <v>53</v>
      </c>
      <c r="AW2641" t="s">
        <v>60</v>
      </c>
      <c r="AX2641" t="s">
        <v>61</v>
      </c>
      <c r="AY2641" t="s">
        <v>62</v>
      </c>
      <c r="BA2641">
        <v>8</v>
      </c>
      <c r="BB2641">
        <v>1</v>
      </c>
      <c r="BD2641">
        <v>11.674899999999999</v>
      </c>
      <c r="BE2641">
        <v>1.6290800000000001</v>
      </c>
      <c r="BF2641">
        <v>3040.54</v>
      </c>
      <c r="BH2641">
        <v>1400.81</v>
      </c>
      <c r="BN2641">
        <v>463933990</v>
      </c>
      <c r="BO2641">
        <v>168262768</v>
      </c>
      <c r="BP2641">
        <v>996186</v>
      </c>
      <c r="BQ2641">
        <v>96135</v>
      </c>
      <c r="BR2641">
        <v>0.36976100000000001</v>
      </c>
      <c r="BY2641" t="s">
        <v>6405</v>
      </c>
      <c r="BZ2641" t="s">
        <v>10077</v>
      </c>
      <c r="CA2641" t="s">
        <v>58</v>
      </c>
      <c r="CB2641" t="str">
        <f t="shared" si="712"/>
        <v>ZYRA_CLUSTER_20i20d100000k nrq=1</v>
      </c>
      <c r="CC2641">
        <f t="shared" si="713"/>
        <v>54</v>
      </c>
    </row>
    <row r="2642" spans="1:81" x14ac:dyDescent="0.4">
      <c r="A2642" t="s">
        <v>2632</v>
      </c>
      <c r="B2642" t="s">
        <v>58</v>
      </c>
      <c r="C2642" t="s">
        <v>96</v>
      </c>
      <c r="D2642" t="e">
        <f t="shared" si="697"/>
        <v>#NAME?</v>
      </c>
      <c r="E2642">
        <v>10000</v>
      </c>
      <c r="F2642" t="e">
        <f t="shared" si="698"/>
        <v>#NAME?</v>
      </c>
      <c r="G2642" t="s">
        <v>60</v>
      </c>
      <c r="H2642" t="e">
        <f t="shared" si="699"/>
        <v>#NAME?</v>
      </c>
      <c r="I2642" t="s">
        <v>61</v>
      </c>
      <c r="J2642" t="e">
        <f t="shared" si="700"/>
        <v>#NAME?</v>
      </c>
      <c r="K2642" t="s">
        <v>62</v>
      </c>
      <c r="L2642" t="e">
        <f t="shared" si="701"/>
        <v>#NAME?</v>
      </c>
      <c r="M2642" t="e">
        <f t="shared" si="702"/>
        <v>#NAME?</v>
      </c>
      <c r="N2642">
        <v>100000</v>
      </c>
      <c r="O2642" t="e">
        <f t="shared" si="703"/>
        <v>#NAME?</v>
      </c>
      <c r="P2642">
        <v>20</v>
      </c>
      <c r="Q2642" t="e">
        <f t="shared" si="704"/>
        <v>#NAME?</v>
      </c>
      <c r="R2642">
        <v>20</v>
      </c>
      <c r="S2642" t="e">
        <f t="shared" si="705"/>
        <v>#NAME?</v>
      </c>
      <c r="T2642">
        <v>0</v>
      </c>
      <c r="U2642" t="e">
        <f t="shared" si="706"/>
        <v>#NAME?</v>
      </c>
      <c r="V2642">
        <v>256</v>
      </c>
      <c r="W2642" t="e">
        <f t="shared" si="707"/>
        <v>#NAME?</v>
      </c>
      <c r="X2642">
        <v>53</v>
      </c>
      <c r="Y2642" t="e">
        <f t="shared" si="708"/>
        <v>#NAME?</v>
      </c>
      <c r="Z2642">
        <v>1</v>
      </c>
      <c r="AA2642" t="e">
        <f t="shared" si="709"/>
        <v>#NAME?</v>
      </c>
      <c r="AB2642">
        <v>48</v>
      </c>
      <c r="AC2642" t="e">
        <f t="shared" si="710"/>
        <v>#NAME?</v>
      </c>
      <c r="AD2642">
        <v>2</v>
      </c>
      <c r="AE2642" t="e">
        <f t="shared" si="711"/>
        <v>#NAME?</v>
      </c>
      <c r="AF2642" t="s">
        <v>65</v>
      </c>
      <c r="AG2642" t="s">
        <v>64</v>
      </c>
      <c r="AH2642">
        <v>93003400</v>
      </c>
      <c r="AI2642">
        <v>92977341</v>
      </c>
      <c r="AJ2642">
        <v>18598074</v>
      </c>
      <c r="AK2642">
        <v>46442737</v>
      </c>
      <c r="AL2642">
        <v>10000</v>
      </c>
      <c r="AR2642">
        <v>10000</v>
      </c>
      <c r="AS2642">
        <v>201397.1</v>
      </c>
      <c r="AT2642">
        <v>20</v>
      </c>
      <c r="AU2642">
        <v>100000</v>
      </c>
      <c r="AV2642">
        <v>53</v>
      </c>
      <c r="AW2642" t="s">
        <v>60</v>
      </c>
      <c r="AX2642" t="s">
        <v>61</v>
      </c>
      <c r="AY2642" t="s">
        <v>62</v>
      </c>
      <c r="BA2642">
        <v>8</v>
      </c>
      <c r="BB2642">
        <v>1</v>
      </c>
      <c r="BD2642">
        <v>11.487500000000001</v>
      </c>
      <c r="BE2642">
        <v>1.62076</v>
      </c>
      <c r="BF2642">
        <v>3036.69</v>
      </c>
      <c r="BH2642">
        <v>1397.1</v>
      </c>
      <c r="BN2642">
        <v>463432279</v>
      </c>
      <c r="BO2642">
        <v>170131220</v>
      </c>
      <c r="BP2642">
        <v>994346</v>
      </c>
      <c r="BQ2642">
        <v>92759</v>
      </c>
      <c r="BR2642">
        <v>0.37898100000000001</v>
      </c>
      <c r="BY2642" t="s">
        <v>6406</v>
      </c>
      <c r="BZ2642" t="s">
        <v>10078</v>
      </c>
      <c r="CA2642" t="s">
        <v>58</v>
      </c>
      <c r="CB2642" t="str">
        <f t="shared" si="712"/>
        <v>ZYRA_CLUSTER_20i20d100000k nrq=1</v>
      </c>
      <c r="CC2642">
        <f t="shared" si="713"/>
        <v>54</v>
      </c>
    </row>
    <row r="2643" spans="1:81" x14ac:dyDescent="0.4">
      <c r="A2643" t="s">
        <v>2634</v>
      </c>
      <c r="B2643" t="s">
        <v>58</v>
      </c>
      <c r="C2643" t="s">
        <v>96</v>
      </c>
      <c r="D2643" t="e">
        <f t="shared" si="697"/>
        <v>#NAME?</v>
      </c>
      <c r="E2643">
        <v>10000</v>
      </c>
      <c r="F2643" t="e">
        <f t="shared" si="698"/>
        <v>#NAME?</v>
      </c>
      <c r="G2643" t="s">
        <v>60</v>
      </c>
      <c r="H2643" t="e">
        <f t="shared" si="699"/>
        <v>#NAME?</v>
      </c>
      <c r="I2643" t="s">
        <v>61</v>
      </c>
      <c r="J2643" t="e">
        <f t="shared" si="700"/>
        <v>#NAME?</v>
      </c>
      <c r="K2643" t="s">
        <v>62</v>
      </c>
      <c r="L2643" t="e">
        <f t="shared" si="701"/>
        <v>#NAME?</v>
      </c>
      <c r="M2643" t="e">
        <f t="shared" si="702"/>
        <v>#NAME?</v>
      </c>
      <c r="N2643">
        <v>100000</v>
      </c>
      <c r="O2643" t="e">
        <f t="shared" si="703"/>
        <v>#NAME?</v>
      </c>
      <c r="P2643">
        <v>20</v>
      </c>
      <c r="Q2643" t="e">
        <f t="shared" si="704"/>
        <v>#NAME?</v>
      </c>
      <c r="R2643">
        <v>20</v>
      </c>
      <c r="S2643" t="e">
        <f t="shared" si="705"/>
        <v>#NAME?</v>
      </c>
      <c r="T2643">
        <v>0</v>
      </c>
      <c r="U2643" t="e">
        <f t="shared" si="706"/>
        <v>#NAME?</v>
      </c>
      <c r="V2643">
        <v>256</v>
      </c>
      <c r="W2643" t="e">
        <f t="shared" si="707"/>
        <v>#NAME?</v>
      </c>
      <c r="X2643">
        <v>72</v>
      </c>
      <c r="Y2643" t="e">
        <f t="shared" si="708"/>
        <v>#NAME?</v>
      </c>
      <c r="Z2643">
        <v>0</v>
      </c>
      <c r="AA2643" t="e">
        <f t="shared" si="709"/>
        <v>#NAME?</v>
      </c>
      <c r="AB2643">
        <v>48</v>
      </c>
      <c r="AC2643" t="e">
        <f t="shared" si="710"/>
        <v>#NAME?</v>
      </c>
      <c r="AD2643">
        <v>0</v>
      </c>
      <c r="AE2643" t="e">
        <f t="shared" si="711"/>
        <v>#NAME?</v>
      </c>
      <c r="AF2643" t="s">
        <v>65</v>
      </c>
      <c r="AG2643" t="s">
        <v>64</v>
      </c>
      <c r="AH2643">
        <v>113730842</v>
      </c>
      <c r="AI2643">
        <v>113748786</v>
      </c>
      <c r="AJ2643">
        <v>22747962</v>
      </c>
      <c r="AK2643">
        <v>56804259</v>
      </c>
      <c r="AL2643">
        <v>10000</v>
      </c>
      <c r="AR2643">
        <v>10000</v>
      </c>
      <c r="AS2643">
        <v>201245.15</v>
      </c>
      <c r="AT2643">
        <v>20</v>
      </c>
      <c r="AU2643">
        <v>100000</v>
      </c>
      <c r="AV2643">
        <v>72</v>
      </c>
      <c r="AW2643" t="s">
        <v>60</v>
      </c>
      <c r="AX2643" t="s">
        <v>61</v>
      </c>
      <c r="AY2643" t="s">
        <v>62</v>
      </c>
      <c r="BA2643">
        <v>8</v>
      </c>
      <c r="BB2643">
        <v>1</v>
      </c>
      <c r="BD2643">
        <v>11.7317</v>
      </c>
      <c r="BE2643">
        <v>1.66466</v>
      </c>
      <c r="BF2643">
        <v>3318.94</v>
      </c>
      <c r="BH2643">
        <v>1245.1500000000001</v>
      </c>
      <c r="BN2643">
        <v>566830987</v>
      </c>
      <c r="BO2643">
        <v>226958635</v>
      </c>
      <c r="BP2643">
        <v>1210761</v>
      </c>
      <c r="BQ2643">
        <v>34383</v>
      </c>
      <c r="BR2643">
        <v>0.49898599999999999</v>
      </c>
      <c r="BY2643" t="s">
        <v>6407</v>
      </c>
      <c r="BZ2643" t="s">
        <v>10079</v>
      </c>
      <c r="CA2643" t="s">
        <v>58</v>
      </c>
      <c r="CB2643" t="str">
        <f t="shared" si="712"/>
        <v>ZYRA_CLUSTER_20i20d100000k nrq=0</v>
      </c>
      <c r="CC2643">
        <f t="shared" si="713"/>
        <v>72</v>
      </c>
    </row>
    <row r="2644" spans="1:81" x14ac:dyDescent="0.4">
      <c r="A2644" t="s">
        <v>3006</v>
      </c>
      <c r="B2644" t="s">
        <v>58</v>
      </c>
      <c r="C2644" t="s">
        <v>67</v>
      </c>
      <c r="D2644" t="e">
        <f t="shared" si="697"/>
        <v>#NAME?</v>
      </c>
      <c r="E2644">
        <v>10000</v>
      </c>
      <c r="F2644" t="e">
        <f t="shared" si="698"/>
        <v>#NAME?</v>
      </c>
      <c r="G2644" t="s">
        <v>60</v>
      </c>
      <c r="H2644" t="e">
        <f t="shared" si="699"/>
        <v>#NAME?</v>
      </c>
      <c r="I2644" t="s">
        <v>61</v>
      </c>
      <c r="J2644" t="e">
        <f t="shared" si="700"/>
        <v>#NAME?</v>
      </c>
      <c r="K2644" t="s">
        <v>62</v>
      </c>
      <c r="L2644" t="e">
        <f t="shared" si="701"/>
        <v>#NAME?</v>
      </c>
      <c r="M2644" t="e">
        <f t="shared" si="702"/>
        <v>#NAME?</v>
      </c>
      <c r="N2644">
        <v>10000</v>
      </c>
      <c r="O2644" t="e">
        <f t="shared" si="703"/>
        <v>#NAME?</v>
      </c>
      <c r="P2644">
        <v>5</v>
      </c>
      <c r="Q2644" t="e">
        <f t="shared" si="704"/>
        <v>#NAME?</v>
      </c>
      <c r="R2644">
        <v>5</v>
      </c>
      <c r="S2644" t="e">
        <f t="shared" si="705"/>
        <v>#NAME?</v>
      </c>
      <c r="T2644">
        <v>0</v>
      </c>
      <c r="U2644" t="e">
        <f t="shared" si="706"/>
        <v>#NAME?</v>
      </c>
      <c r="V2644">
        <v>256</v>
      </c>
      <c r="W2644" t="e">
        <f t="shared" si="707"/>
        <v>#NAME?</v>
      </c>
      <c r="X2644">
        <v>90</v>
      </c>
      <c r="Y2644" t="e">
        <f t="shared" si="708"/>
        <v>#NAME?</v>
      </c>
      <c r="Z2644">
        <v>0</v>
      </c>
      <c r="AA2644" t="e">
        <f t="shared" si="709"/>
        <v>#NAME?</v>
      </c>
      <c r="AB2644">
        <v>48</v>
      </c>
      <c r="AC2644" t="e">
        <f t="shared" si="710"/>
        <v>#NAME?</v>
      </c>
      <c r="AD2644">
        <v>0</v>
      </c>
      <c r="AE2644" t="e">
        <f t="shared" si="711"/>
        <v>#NAME?</v>
      </c>
      <c r="AF2644" t="s">
        <v>65</v>
      </c>
      <c r="AG2644" t="s">
        <v>64</v>
      </c>
      <c r="AH2644">
        <v>53580021</v>
      </c>
      <c r="AI2644">
        <v>53570202</v>
      </c>
      <c r="AJ2644">
        <v>10715022</v>
      </c>
      <c r="AK2644">
        <v>107025336</v>
      </c>
      <c r="AL2644">
        <v>10000</v>
      </c>
      <c r="AR2644">
        <v>10000</v>
      </c>
      <c r="AS2644">
        <v>51770.34</v>
      </c>
      <c r="AT2644">
        <v>5</v>
      </c>
      <c r="AU2644">
        <v>10000</v>
      </c>
      <c r="AV2644">
        <v>90</v>
      </c>
      <c r="AW2644" t="s">
        <v>60</v>
      </c>
      <c r="AX2644" t="s">
        <v>61</v>
      </c>
      <c r="AY2644" t="s">
        <v>62</v>
      </c>
      <c r="BA2644">
        <v>8</v>
      </c>
      <c r="BB2644">
        <v>1</v>
      </c>
      <c r="BD2644">
        <v>3.2577699999999998</v>
      </c>
      <c r="BE2644">
        <v>0.62066900000000003</v>
      </c>
      <c r="BF2644">
        <v>2217.4</v>
      </c>
      <c r="BH2644">
        <v>1770.34</v>
      </c>
      <c r="BN2644">
        <v>1069610861</v>
      </c>
      <c r="BO2644">
        <v>153302665</v>
      </c>
      <c r="BP2644">
        <v>642500</v>
      </c>
      <c r="BQ2644">
        <v>0</v>
      </c>
      <c r="BR2644">
        <v>2.9670700000000001</v>
      </c>
      <c r="BY2644" t="s">
        <v>6408</v>
      </c>
      <c r="BZ2644" t="s">
        <v>10080</v>
      </c>
      <c r="CA2644" t="s">
        <v>58</v>
      </c>
      <c r="CB2644" t="str">
        <f t="shared" si="712"/>
        <v>ZYRA_CLUSTER_5i5d10000k nrq=0</v>
      </c>
      <c r="CC2644">
        <f t="shared" si="713"/>
        <v>90</v>
      </c>
    </row>
    <row r="2645" spans="1:81" x14ac:dyDescent="0.4">
      <c r="A2645" t="s">
        <v>2635</v>
      </c>
      <c r="B2645" t="s">
        <v>58</v>
      </c>
      <c r="C2645" t="s">
        <v>96</v>
      </c>
      <c r="D2645" t="e">
        <f t="shared" si="697"/>
        <v>#NAME?</v>
      </c>
      <c r="E2645">
        <v>10000</v>
      </c>
      <c r="F2645" t="e">
        <f t="shared" si="698"/>
        <v>#NAME?</v>
      </c>
      <c r="G2645" t="s">
        <v>60</v>
      </c>
      <c r="H2645" t="e">
        <f t="shared" si="699"/>
        <v>#NAME?</v>
      </c>
      <c r="I2645" t="s">
        <v>61</v>
      </c>
      <c r="J2645" t="e">
        <f t="shared" si="700"/>
        <v>#NAME?</v>
      </c>
      <c r="K2645" t="s">
        <v>62</v>
      </c>
      <c r="L2645" t="e">
        <f t="shared" si="701"/>
        <v>#NAME?</v>
      </c>
      <c r="M2645" t="e">
        <f t="shared" si="702"/>
        <v>#NAME?</v>
      </c>
      <c r="N2645">
        <v>100000</v>
      </c>
      <c r="O2645" t="e">
        <f t="shared" si="703"/>
        <v>#NAME?</v>
      </c>
      <c r="P2645">
        <v>20</v>
      </c>
      <c r="Q2645" t="e">
        <f t="shared" si="704"/>
        <v>#NAME?</v>
      </c>
      <c r="R2645">
        <v>20</v>
      </c>
      <c r="S2645" t="e">
        <f t="shared" si="705"/>
        <v>#NAME?</v>
      </c>
      <c r="T2645">
        <v>0</v>
      </c>
      <c r="U2645" t="e">
        <f t="shared" si="706"/>
        <v>#NAME?</v>
      </c>
      <c r="V2645">
        <v>256</v>
      </c>
      <c r="W2645" t="e">
        <f t="shared" si="707"/>
        <v>#NAME?</v>
      </c>
      <c r="X2645">
        <v>72</v>
      </c>
      <c r="Y2645" t="e">
        <f t="shared" si="708"/>
        <v>#NAME?</v>
      </c>
      <c r="Z2645">
        <v>0</v>
      </c>
      <c r="AA2645" t="e">
        <f t="shared" si="709"/>
        <v>#NAME?</v>
      </c>
      <c r="AB2645">
        <v>48</v>
      </c>
      <c r="AC2645" t="e">
        <f t="shared" si="710"/>
        <v>#NAME?</v>
      </c>
      <c r="AD2645">
        <v>1</v>
      </c>
      <c r="AE2645" t="e">
        <f t="shared" si="711"/>
        <v>#NAME?</v>
      </c>
      <c r="AF2645" t="s">
        <v>65</v>
      </c>
      <c r="AG2645" t="s">
        <v>64</v>
      </c>
      <c r="AH2645">
        <v>112741484</v>
      </c>
      <c r="AI2645">
        <v>112743618</v>
      </c>
      <c r="AJ2645">
        <v>22548510</v>
      </c>
      <c r="AK2645">
        <v>56303933</v>
      </c>
      <c r="AL2645">
        <v>10000</v>
      </c>
      <c r="AR2645">
        <v>10000</v>
      </c>
      <c r="AS2645">
        <v>201290.05</v>
      </c>
      <c r="AT2645">
        <v>20</v>
      </c>
      <c r="AU2645">
        <v>100000</v>
      </c>
      <c r="AV2645">
        <v>72</v>
      </c>
      <c r="AW2645" t="s">
        <v>60</v>
      </c>
      <c r="AX2645" t="s">
        <v>61</v>
      </c>
      <c r="AY2645" t="s">
        <v>62</v>
      </c>
      <c r="BA2645">
        <v>8</v>
      </c>
      <c r="BB2645">
        <v>1</v>
      </c>
      <c r="BD2645">
        <v>11.7509</v>
      </c>
      <c r="BE2645">
        <v>1.66344</v>
      </c>
      <c r="BF2645">
        <v>3346.7</v>
      </c>
      <c r="BH2645">
        <v>1290.05</v>
      </c>
      <c r="BN2645">
        <v>561838059</v>
      </c>
      <c r="BO2645">
        <v>225280203</v>
      </c>
      <c r="BP2645">
        <v>1200410</v>
      </c>
      <c r="BQ2645">
        <v>50144</v>
      </c>
      <c r="BR2645">
        <v>0.49788399999999999</v>
      </c>
      <c r="BY2645" t="s">
        <v>6409</v>
      </c>
      <c r="BZ2645" t="s">
        <v>10081</v>
      </c>
      <c r="CA2645" t="s">
        <v>58</v>
      </c>
      <c r="CB2645" t="str">
        <f t="shared" si="712"/>
        <v>ZYRA_CLUSTER_20i20d100000k nrq=0</v>
      </c>
      <c r="CC2645">
        <f t="shared" si="713"/>
        <v>72</v>
      </c>
    </row>
    <row r="2646" spans="1:81" x14ac:dyDescent="0.4">
      <c r="A2646" t="s">
        <v>2636</v>
      </c>
      <c r="B2646" t="s">
        <v>58</v>
      </c>
      <c r="C2646" t="s">
        <v>96</v>
      </c>
      <c r="D2646" t="e">
        <f t="shared" si="697"/>
        <v>#NAME?</v>
      </c>
      <c r="E2646">
        <v>10000</v>
      </c>
      <c r="F2646" t="e">
        <f t="shared" si="698"/>
        <v>#NAME?</v>
      </c>
      <c r="G2646" t="s">
        <v>60</v>
      </c>
      <c r="H2646" t="e">
        <f t="shared" si="699"/>
        <v>#NAME?</v>
      </c>
      <c r="I2646" t="s">
        <v>61</v>
      </c>
      <c r="J2646" t="e">
        <f t="shared" si="700"/>
        <v>#NAME?</v>
      </c>
      <c r="K2646" t="s">
        <v>62</v>
      </c>
      <c r="L2646" t="e">
        <f t="shared" si="701"/>
        <v>#NAME?</v>
      </c>
      <c r="M2646" t="e">
        <f t="shared" si="702"/>
        <v>#NAME?</v>
      </c>
      <c r="N2646">
        <v>100000</v>
      </c>
      <c r="O2646" t="e">
        <f t="shared" si="703"/>
        <v>#NAME?</v>
      </c>
      <c r="P2646">
        <v>20</v>
      </c>
      <c r="Q2646" t="e">
        <f t="shared" si="704"/>
        <v>#NAME?</v>
      </c>
      <c r="R2646">
        <v>20</v>
      </c>
      <c r="S2646" t="e">
        <f t="shared" si="705"/>
        <v>#NAME?</v>
      </c>
      <c r="T2646">
        <v>0</v>
      </c>
      <c r="U2646" t="e">
        <f t="shared" si="706"/>
        <v>#NAME?</v>
      </c>
      <c r="V2646">
        <v>256</v>
      </c>
      <c r="W2646" t="e">
        <f t="shared" si="707"/>
        <v>#NAME?</v>
      </c>
      <c r="X2646">
        <v>72</v>
      </c>
      <c r="Y2646" t="e">
        <f t="shared" si="708"/>
        <v>#NAME?</v>
      </c>
      <c r="Z2646">
        <v>0</v>
      </c>
      <c r="AA2646" t="e">
        <f t="shared" si="709"/>
        <v>#NAME?</v>
      </c>
      <c r="AB2646">
        <v>48</v>
      </c>
      <c r="AC2646" t="e">
        <f t="shared" si="710"/>
        <v>#NAME?</v>
      </c>
      <c r="AD2646">
        <v>2</v>
      </c>
      <c r="AE2646" t="e">
        <f t="shared" si="711"/>
        <v>#NAME?</v>
      </c>
      <c r="AF2646" t="s">
        <v>65</v>
      </c>
      <c r="AG2646" t="s">
        <v>64</v>
      </c>
      <c r="AH2646">
        <v>109180442</v>
      </c>
      <c r="AI2646">
        <v>109161733</v>
      </c>
      <c r="AJ2646">
        <v>21834217</v>
      </c>
      <c r="AK2646">
        <v>54522038</v>
      </c>
      <c r="AL2646">
        <v>10000</v>
      </c>
      <c r="AR2646">
        <v>10000</v>
      </c>
      <c r="AS2646">
        <v>201292.69</v>
      </c>
      <c r="AT2646">
        <v>20</v>
      </c>
      <c r="AU2646">
        <v>100000</v>
      </c>
      <c r="AV2646">
        <v>72</v>
      </c>
      <c r="AW2646" t="s">
        <v>60</v>
      </c>
      <c r="AX2646" t="s">
        <v>61</v>
      </c>
      <c r="AY2646" t="s">
        <v>62</v>
      </c>
      <c r="BA2646">
        <v>8</v>
      </c>
      <c r="BB2646">
        <v>1</v>
      </c>
      <c r="BD2646">
        <v>11.783200000000001</v>
      </c>
      <c r="BE2646">
        <v>1.66669</v>
      </c>
      <c r="BF2646">
        <v>3463.64</v>
      </c>
      <c r="BH2646">
        <v>1292.69</v>
      </c>
      <c r="BN2646">
        <v>544062368</v>
      </c>
      <c r="BO2646">
        <v>218399537</v>
      </c>
      <c r="BP2646">
        <v>1157178</v>
      </c>
      <c r="BQ2646">
        <v>34639</v>
      </c>
      <c r="BR2646">
        <v>0.475964</v>
      </c>
      <c r="BY2646" t="s">
        <v>6410</v>
      </c>
      <c r="BZ2646" t="s">
        <v>10082</v>
      </c>
      <c r="CA2646" t="s">
        <v>58</v>
      </c>
      <c r="CB2646" t="str">
        <f t="shared" si="712"/>
        <v>ZYRA_CLUSTER_20i20d100000k nrq=0</v>
      </c>
      <c r="CC2646">
        <f t="shared" si="713"/>
        <v>72</v>
      </c>
    </row>
    <row r="2647" spans="1:81" x14ac:dyDescent="0.4">
      <c r="A2647" t="s">
        <v>2638</v>
      </c>
      <c r="B2647" t="s">
        <v>58</v>
      </c>
      <c r="C2647" t="s">
        <v>96</v>
      </c>
      <c r="D2647" t="e">
        <f t="shared" si="697"/>
        <v>#NAME?</v>
      </c>
      <c r="E2647">
        <v>10000</v>
      </c>
      <c r="F2647" t="e">
        <f t="shared" si="698"/>
        <v>#NAME?</v>
      </c>
      <c r="G2647" t="s">
        <v>60</v>
      </c>
      <c r="H2647" t="e">
        <f t="shared" si="699"/>
        <v>#NAME?</v>
      </c>
      <c r="I2647" t="s">
        <v>61</v>
      </c>
      <c r="J2647" t="e">
        <f t="shared" si="700"/>
        <v>#NAME?</v>
      </c>
      <c r="K2647" t="s">
        <v>62</v>
      </c>
      <c r="L2647" t="e">
        <f t="shared" si="701"/>
        <v>#NAME?</v>
      </c>
      <c r="M2647" t="e">
        <f t="shared" si="702"/>
        <v>#NAME?</v>
      </c>
      <c r="N2647">
        <v>100000</v>
      </c>
      <c r="O2647" t="e">
        <f t="shared" si="703"/>
        <v>#NAME?</v>
      </c>
      <c r="P2647">
        <v>20</v>
      </c>
      <c r="Q2647" t="e">
        <f t="shared" si="704"/>
        <v>#NAME?</v>
      </c>
      <c r="R2647">
        <v>20</v>
      </c>
      <c r="S2647" t="e">
        <f t="shared" si="705"/>
        <v>#NAME?</v>
      </c>
      <c r="T2647">
        <v>0</v>
      </c>
      <c r="U2647" t="e">
        <f t="shared" si="706"/>
        <v>#NAME?</v>
      </c>
      <c r="V2647">
        <v>256</v>
      </c>
      <c r="W2647" t="e">
        <f t="shared" si="707"/>
        <v>#NAME?</v>
      </c>
      <c r="X2647">
        <v>71</v>
      </c>
      <c r="Y2647" t="e">
        <f t="shared" si="708"/>
        <v>#NAME?</v>
      </c>
      <c r="Z2647">
        <v>1</v>
      </c>
      <c r="AA2647" t="e">
        <f t="shared" si="709"/>
        <v>#NAME?</v>
      </c>
      <c r="AB2647">
        <v>48</v>
      </c>
      <c r="AC2647" t="e">
        <f t="shared" si="710"/>
        <v>#NAME?</v>
      </c>
      <c r="AD2647">
        <v>0</v>
      </c>
      <c r="AE2647" t="e">
        <f t="shared" si="711"/>
        <v>#NAME?</v>
      </c>
      <c r="AF2647" t="s">
        <v>65</v>
      </c>
      <c r="AG2647" t="s">
        <v>64</v>
      </c>
      <c r="AH2647">
        <v>111793483</v>
      </c>
      <c r="AI2647">
        <v>111792740</v>
      </c>
      <c r="AJ2647">
        <v>22358622</v>
      </c>
      <c r="AK2647">
        <v>55833816</v>
      </c>
      <c r="AL2647">
        <v>10000</v>
      </c>
      <c r="AR2647">
        <v>10000</v>
      </c>
      <c r="AS2647">
        <v>201367.27</v>
      </c>
      <c r="AT2647">
        <v>20</v>
      </c>
      <c r="AU2647">
        <v>100000</v>
      </c>
      <c r="AV2647">
        <v>71</v>
      </c>
      <c r="AW2647" t="s">
        <v>60</v>
      </c>
      <c r="AX2647" t="s">
        <v>61</v>
      </c>
      <c r="AY2647" t="s">
        <v>62</v>
      </c>
      <c r="BA2647">
        <v>8</v>
      </c>
      <c r="BB2647">
        <v>1</v>
      </c>
      <c r="BD2647">
        <v>11.643599999999999</v>
      </c>
      <c r="BE2647">
        <v>1.6695599999999999</v>
      </c>
      <c r="BF2647">
        <v>3378.53</v>
      </c>
      <c r="BH2647">
        <v>1367.27</v>
      </c>
      <c r="BN2647">
        <v>557133975</v>
      </c>
      <c r="BO2647">
        <v>224932290</v>
      </c>
      <c r="BP2647">
        <v>1203367</v>
      </c>
      <c r="BQ2647">
        <v>94354</v>
      </c>
      <c r="BR2647">
        <v>0.51178800000000002</v>
      </c>
      <c r="BY2647" t="s">
        <v>6411</v>
      </c>
      <c r="BZ2647" t="s">
        <v>10083</v>
      </c>
      <c r="CA2647" t="s">
        <v>58</v>
      </c>
      <c r="CB2647" t="str">
        <f t="shared" si="712"/>
        <v>ZYRA_CLUSTER_20i20d100000k nrq=1</v>
      </c>
      <c r="CC2647">
        <f t="shared" si="713"/>
        <v>72</v>
      </c>
    </row>
    <row r="2648" spans="1:81" x14ac:dyDescent="0.4">
      <c r="A2648" t="s">
        <v>2639</v>
      </c>
      <c r="B2648" t="s">
        <v>58</v>
      </c>
      <c r="C2648" t="s">
        <v>3765</v>
      </c>
      <c r="D2648" t="e">
        <f t="shared" si="697"/>
        <v>#NAME?</v>
      </c>
      <c r="E2648">
        <v>10000</v>
      </c>
      <c r="F2648" t="e">
        <f t="shared" si="698"/>
        <v>#NAME?</v>
      </c>
      <c r="G2648" t="s">
        <v>60</v>
      </c>
      <c r="H2648" t="e">
        <f t="shared" si="699"/>
        <v>#NAME?</v>
      </c>
      <c r="I2648" t="s">
        <v>61</v>
      </c>
      <c r="J2648" t="e">
        <f t="shared" si="700"/>
        <v>#NAME?</v>
      </c>
      <c r="K2648" t="s">
        <v>62</v>
      </c>
      <c r="L2648" t="e">
        <f t="shared" si="701"/>
        <v>#NAME?</v>
      </c>
      <c r="M2648" t="e">
        <f t="shared" si="702"/>
        <v>#NAME?</v>
      </c>
      <c r="N2648">
        <v>100000</v>
      </c>
      <c r="O2648" t="e">
        <f t="shared" si="703"/>
        <v>#NAME?</v>
      </c>
      <c r="P2648">
        <v>5</v>
      </c>
      <c r="Q2648" t="e">
        <f t="shared" si="704"/>
        <v>#NAME?</v>
      </c>
      <c r="R2648">
        <v>5</v>
      </c>
      <c r="S2648" t="e">
        <f t="shared" si="705"/>
        <v>#NAME?</v>
      </c>
      <c r="T2648">
        <v>0</v>
      </c>
      <c r="U2648" t="e">
        <f t="shared" si="706"/>
        <v>#NAME?</v>
      </c>
      <c r="V2648">
        <v>256</v>
      </c>
      <c r="W2648" t="e">
        <f t="shared" si="707"/>
        <v>#NAME?</v>
      </c>
      <c r="X2648">
        <v>72</v>
      </c>
      <c r="Y2648" t="e">
        <f t="shared" si="708"/>
        <v>#NAME?</v>
      </c>
      <c r="Z2648">
        <v>0</v>
      </c>
      <c r="AA2648" t="e">
        <f t="shared" si="709"/>
        <v>#NAME?</v>
      </c>
      <c r="AB2648">
        <v>48</v>
      </c>
      <c r="AC2648" t="e">
        <f t="shared" si="710"/>
        <v>#NAME?</v>
      </c>
      <c r="AD2648">
        <v>0</v>
      </c>
      <c r="AE2648" t="e">
        <f t="shared" si="711"/>
        <v>#NAME?</v>
      </c>
      <c r="AF2648" t="s">
        <v>65</v>
      </c>
      <c r="AG2648" t="s">
        <v>64</v>
      </c>
      <c r="AH2648">
        <v>37477447</v>
      </c>
      <c r="AI2648">
        <v>37477835</v>
      </c>
      <c r="AJ2648">
        <v>7495528</v>
      </c>
      <c r="AK2648">
        <v>74872832</v>
      </c>
      <c r="AL2648">
        <v>10000</v>
      </c>
      <c r="AR2648">
        <v>10000</v>
      </c>
      <c r="AS2648">
        <v>51298.2</v>
      </c>
      <c r="AT2648">
        <v>5</v>
      </c>
      <c r="AU2648">
        <v>100000</v>
      </c>
      <c r="AV2648">
        <v>72</v>
      </c>
      <c r="AW2648" t="s">
        <v>60</v>
      </c>
      <c r="AX2648" t="s">
        <v>61</v>
      </c>
      <c r="AY2648" t="s">
        <v>62</v>
      </c>
      <c r="BA2648">
        <v>8</v>
      </c>
      <c r="BB2648">
        <v>1</v>
      </c>
      <c r="BD2648">
        <v>21.446200000000001</v>
      </c>
      <c r="BE2648">
        <v>0.74883299999999997</v>
      </c>
      <c r="BF2648">
        <v>2530.0100000000002</v>
      </c>
      <c r="BH2648">
        <v>1298.2</v>
      </c>
      <c r="BN2648">
        <v>244923970</v>
      </c>
      <c r="BO2648">
        <v>531651651</v>
      </c>
      <c r="BP2648">
        <v>416787</v>
      </c>
      <c r="BQ2648">
        <v>6755</v>
      </c>
      <c r="BR2648">
        <v>0</v>
      </c>
      <c r="BY2648" t="s">
        <v>6412</v>
      </c>
      <c r="BZ2648" t="s">
        <v>10084</v>
      </c>
      <c r="CA2648" t="s">
        <v>58</v>
      </c>
      <c r="CB2648" t="str">
        <f t="shared" si="712"/>
        <v>ZYRA_CLUSTER_5i5d100000k nrq=0</v>
      </c>
      <c r="CC2648">
        <f t="shared" si="713"/>
        <v>72</v>
      </c>
    </row>
    <row r="2649" spans="1:81" x14ac:dyDescent="0.4">
      <c r="A2649" t="s">
        <v>2640</v>
      </c>
      <c r="B2649" t="s">
        <v>58</v>
      </c>
      <c r="C2649" t="s">
        <v>96</v>
      </c>
      <c r="D2649" t="e">
        <f t="shared" si="697"/>
        <v>#NAME?</v>
      </c>
      <c r="E2649">
        <v>10000</v>
      </c>
      <c r="F2649" t="e">
        <f t="shared" si="698"/>
        <v>#NAME?</v>
      </c>
      <c r="G2649" t="s">
        <v>60</v>
      </c>
      <c r="H2649" t="e">
        <f t="shared" si="699"/>
        <v>#NAME?</v>
      </c>
      <c r="I2649" t="s">
        <v>61</v>
      </c>
      <c r="J2649" t="e">
        <f t="shared" si="700"/>
        <v>#NAME?</v>
      </c>
      <c r="K2649" t="s">
        <v>62</v>
      </c>
      <c r="L2649" t="e">
        <f t="shared" si="701"/>
        <v>#NAME?</v>
      </c>
      <c r="M2649" t="e">
        <f t="shared" si="702"/>
        <v>#NAME?</v>
      </c>
      <c r="N2649">
        <v>100000</v>
      </c>
      <c r="O2649" t="e">
        <f t="shared" si="703"/>
        <v>#NAME?</v>
      </c>
      <c r="P2649">
        <v>20</v>
      </c>
      <c r="Q2649" t="e">
        <f t="shared" si="704"/>
        <v>#NAME?</v>
      </c>
      <c r="R2649">
        <v>20</v>
      </c>
      <c r="S2649" t="e">
        <f t="shared" si="705"/>
        <v>#NAME?</v>
      </c>
      <c r="T2649">
        <v>0</v>
      </c>
      <c r="U2649" t="e">
        <f t="shared" si="706"/>
        <v>#NAME?</v>
      </c>
      <c r="V2649">
        <v>256</v>
      </c>
      <c r="W2649" t="e">
        <f t="shared" si="707"/>
        <v>#NAME?</v>
      </c>
      <c r="X2649">
        <v>71</v>
      </c>
      <c r="Y2649" t="e">
        <f t="shared" si="708"/>
        <v>#NAME?</v>
      </c>
      <c r="Z2649">
        <v>1</v>
      </c>
      <c r="AA2649" t="e">
        <f t="shared" si="709"/>
        <v>#NAME?</v>
      </c>
      <c r="AB2649">
        <v>48</v>
      </c>
      <c r="AC2649" t="e">
        <f t="shared" si="710"/>
        <v>#NAME?</v>
      </c>
      <c r="AD2649">
        <v>1</v>
      </c>
      <c r="AE2649" t="e">
        <f t="shared" si="711"/>
        <v>#NAME?</v>
      </c>
      <c r="AF2649" t="s">
        <v>65</v>
      </c>
      <c r="AG2649" t="s">
        <v>64</v>
      </c>
      <c r="AH2649">
        <v>107122572</v>
      </c>
      <c r="AI2649">
        <v>107143169</v>
      </c>
      <c r="AJ2649">
        <v>21426574</v>
      </c>
      <c r="AK2649">
        <v>53503306</v>
      </c>
      <c r="AL2649">
        <v>10000</v>
      </c>
      <c r="AR2649">
        <v>10000</v>
      </c>
      <c r="AS2649">
        <v>201397.64</v>
      </c>
      <c r="AT2649">
        <v>20</v>
      </c>
      <c r="AU2649">
        <v>100000</v>
      </c>
      <c r="AV2649">
        <v>71</v>
      </c>
      <c r="AW2649" t="s">
        <v>60</v>
      </c>
      <c r="AX2649" t="s">
        <v>61</v>
      </c>
      <c r="AY2649" t="s">
        <v>62</v>
      </c>
      <c r="BA2649">
        <v>8</v>
      </c>
      <c r="BB2649">
        <v>1</v>
      </c>
      <c r="BD2649">
        <v>11.6974</v>
      </c>
      <c r="BE2649">
        <v>1.66788</v>
      </c>
      <c r="BF2649">
        <v>3519.68</v>
      </c>
      <c r="BH2649">
        <v>1397.64</v>
      </c>
      <c r="BN2649">
        <v>533880110</v>
      </c>
      <c r="BO2649">
        <v>215132476</v>
      </c>
      <c r="BP2649">
        <v>1152272</v>
      </c>
      <c r="BQ2649">
        <v>92026</v>
      </c>
      <c r="BR2649">
        <v>0.484574</v>
      </c>
      <c r="BY2649" t="s">
        <v>6413</v>
      </c>
      <c r="BZ2649" t="s">
        <v>10085</v>
      </c>
      <c r="CA2649" t="s">
        <v>58</v>
      </c>
      <c r="CB2649" t="str">
        <f t="shared" si="712"/>
        <v>ZYRA_CLUSTER_20i20d100000k nrq=1</v>
      </c>
      <c r="CC2649">
        <f t="shared" si="713"/>
        <v>72</v>
      </c>
    </row>
    <row r="2650" spans="1:81" x14ac:dyDescent="0.4">
      <c r="A2650" t="s">
        <v>2641</v>
      </c>
      <c r="B2650" t="s">
        <v>58</v>
      </c>
      <c r="C2650" t="s">
        <v>96</v>
      </c>
      <c r="D2650" t="e">
        <f t="shared" si="697"/>
        <v>#NAME?</v>
      </c>
      <c r="E2650">
        <v>10000</v>
      </c>
      <c r="F2650" t="e">
        <f t="shared" si="698"/>
        <v>#NAME?</v>
      </c>
      <c r="G2650" t="s">
        <v>60</v>
      </c>
      <c r="H2650" t="e">
        <f t="shared" si="699"/>
        <v>#NAME?</v>
      </c>
      <c r="I2650" t="s">
        <v>61</v>
      </c>
      <c r="J2650" t="e">
        <f t="shared" si="700"/>
        <v>#NAME?</v>
      </c>
      <c r="K2650" t="s">
        <v>62</v>
      </c>
      <c r="L2650" t="e">
        <f t="shared" si="701"/>
        <v>#NAME?</v>
      </c>
      <c r="M2650" t="e">
        <f t="shared" si="702"/>
        <v>#NAME?</v>
      </c>
      <c r="N2650">
        <v>100000</v>
      </c>
      <c r="O2650" t="e">
        <f t="shared" si="703"/>
        <v>#NAME?</v>
      </c>
      <c r="P2650">
        <v>20</v>
      </c>
      <c r="Q2650" t="e">
        <f t="shared" si="704"/>
        <v>#NAME?</v>
      </c>
      <c r="R2650">
        <v>20</v>
      </c>
      <c r="S2650" t="e">
        <f t="shared" si="705"/>
        <v>#NAME?</v>
      </c>
      <c r="T2650">
        <v>0</v>
      </c>
      <c r="U2650" t="e">
        <f t="shared" si="706"/>
        <v>#NAME?</v>
      </c>
      <c r="V2650">
        <v>256</v>
      </c>
      <c r="W2650" t="e">
        <f t="shared" si="707"/>
        <v>#NAME?</v>
      </c>
      <c r="X2650">
        <v>71</v>
      </c>
      <c r="Y2650" t="e">
        <f t="shared" si="708"/>
        <v>#NAME?</v>
      </c>
      <c r="Z2650">
        <v>1</v>
      </c>
      <c r="AA2650" t="e">
        <f t="shared" si="709"/>
        <v>#NAME?</v>
      </c>
      <c r="AB2650">
        <v>48</v>
      </c>
      <c r="AC2650" t="e">
        <f t="shared" si="710"/>
        <v>#NAME?</v>
      </c>
      <c r="AD2650">
        <v>2</v>
      </c>
      <c r="AE2650" t="e">
        <f t="shared" si="711"/>
        <v>#NAME?</v>
      </c>
      <c r="AF2650" t="s">
        <v>65</v>
      </c>
      <c r="AG2650" t="s">
        <v>64</v>
      </c>
      <c r="AH2650">
        <v>108439362</v>
      </c>
      <c r="AI2650">
        <v>108443563</v>
      </c>
      <c r="AJ2650">
        <v>21688292</v>
      </c>
      <c r="AK2650">
        <v>54154967</v>
      </c>
      <c r="AL2650">
        <v>10000</v>
      </c>
      <c r="AR2650">
        <v>10000</v>
      </c>
      <c r="AS2650">
        <v>201345.87</v>
      </c>
      <c r="AT2650">
        <v>20</v>
      </c>
      <c r="AU2650">
        <v>100000</v>
      </c>
      <c r="AV2650">
        <v>71</v>
      </c>
      <c r="AW2650" t="s">
        <v>60</v>
      </c>
      <c r="AX2650" t="s">
        <v>61</v>
      </c>
      <c r="AY2650" t="s">
        <v>62</v>
      </c>
      <c r="BA2650">
        <v>8</v>
      </c>
      <c r="BB2650">
        <v>1</v>
      </c>
      <c r="BD2650">
        <v>11.6599</v>
      </c>
      <c r="BE2650">
        <v>1.67259</v>
      </c>
      <c r="BF2650">
        <v>3478.28</v>
      </c>
      <c r="BH2650">
        <v>1345.87</v>
      </c>
      <c r="BN2650">
        <v>540411030</v>
      </c>
      <c r="BO2650">
        <v>221959253</v>
      </c>
      <c r="BP2650">
        <v>1137874</v>
      </c>
      <c r="BQ2650">
        <v>95697</v>
      </c>
      <c r="BR2650">
        <v>0.467333</v>
      </c>
      <c r="BY2650" t="s">
        <v>6414</v>
      </c>
      <c r="BZ2650" t="s">
        <v>10086</v>
      </c>
      <c r="CA2650" t="s">
        <v>58</v>
      </c>
      <c r="CB2650" t="str">
        <f t="shared" si="712"/>
        <v>ZYRA_CLUSTER_20i20d100000k nrq=1</v>
      </c>
      <c r="CC2650">
        <f t="shared" si="713"/>
        <v>72</v>
      </c>
    </row>
    <row r="2651" spans="1:81" x14ac:dyDescent="0.4">
      <c r="A2651" t="s">
        <v>2642</v>
      </c>
      <c r="B2651" t="s">
        <v>58</v>
      </c>
      <c r="C2651" t="s">
        <v>96</v>
      </c>
      <c r="D2651" t="e">
        <f t="shared" si="697"/>
        <v>#NAME?</v>
      </c>
      <c r="E2651">
        <v>10000</v>
      </c>
      <c r="F2651" t="e">
        <f t="shared" si="698"/>
        <v>#NAME?</v>
      </c>
      <c r="G2651" t="s">
        <v>60</v>
      </c>
      <c r="H2651" t="e">
        <f t="shared" si="699"/>
        <v>#NAME?</v>
      </c>
      <c r="I2651" t="s">
        <v>61</v>
      </c>
      <c r="J2651" t="e">
        <f t="shared" si="700"/>
        <v>#NAME?</v>
      </c>
      <c r="K2651" t="s">
        <v>62</v>
      </c>
      <c r="L2651" t="e">
        <f t="shared" si="701"/>
        <v>#NAME?</v>
      </c>
      <c r="M2651" t="e">
        <f t="shared" si="702"/>
        <v>#NAME?</v>
      </c>
      <c r="N2651">
        <v>100000</v>
      </c>
      <c r="O2651" t="e">
        <f t="shared" si="703"/>
        <v>#NAME?</v>
      </c>
      <c r="P2651">
        <v>20</v>
      </c>
      <c r="Q2651" t="e">
        <f t="shared" si="704"/>
        <v>#NAME?</v>
      </c>
      <c r="R2651">
        <v>20</v>
      </c>
      <c r="S2651" t="e">
        <f t="shared" si="705"/>
        <v>#NAME?</v>
      </c>
      <c r="T2651">
        <v>0</v>
      </c>
      <c r="U2651" t="e">
        <f t="shared" si="706"/>
        <v>#NAME?</v>
      </c>
      <c r="V2651">
        <v>256</v>
      </c>
      <c r="W2651" t="e">
        <f t="shared" si="707"/>
        <v>#NAME?</v>
      </c>
      <c r="X2651">
        <v>90</v>
      </c>
      <c r="Y2651" t="e">
        <f t="shared" si="708"/>
        <v>#NAME?</v>
      </c>
      <c r="Z2651">
        <v>0</v>
      </c>
      <c r="AA2651" t="e">
        <f t="shared" si="709"/>
        <v>#NAME?</v>
      </c>
      <c r="AB2651">
        <v>48</v>
      </c>
      <c r="AC2651" t="e">
        <f t="shared" si="710"/>
        <v>#NAME?</v>
      </c>
      <c r="AD2651">
        <v>0</v>
      </c>
      <c r="AE2651" t="e">
        <f t="shared" si="711"/>
        <v>#NAME?</v>
      </c>
      <c r="AF2651" t="s">
        <v>65</v>
      </c>
      <c r="AG2651" t="s">
        <v>64</v>
      </c>
      <c r="AH2651">
        <v>125310432</v>
      </c>
      <c r="AI2651">
        <v>125295216</v>
      </c>
      <c r="AJ2651">
        <v>25060564</v>
      </c>
      <c r="AK2651">
        <v>62581145</v>
      </c>
      <c r="AL2651">
        <v>10000</v>
      </c>
      <c r="AR2651">
        <v>10000</v>
      </c>
      <c r="AS2651">
        <v>201253.83</v>
      </c>
      <c r="AT2651">
        <v>20</v>
      </c>
      <c r="AU2651">
        <v>100000</v>
      </c>
      <c r="AV2651">
        <v>90</v>
      </c>
      <c r="AW2651" t="s">
        <v>60</v>
      </c>
      <c r="AX2651" t="s">
        <v>61</v>
      </c>
      <c r="AY2651" t="s">
        <v>62</v>
      </c>
      <c r="BA2651">
        <v>8</v>
      </c>
      <c r="BB2651">
        <v>1</v>
      </c>
      <c r="BD2651">
        <v>11.9041</v>
      </c>
      <c r="BE2651">
        <v>2.19997</v>
      </c>
      <c r="BF2651">
        <v>3761.36</v>
      </c>
      <c r="BH2651">
        <v>1253.83</v>
      </c>
      <c r="BN2651">
        <v>624478787</v>
      </c>
      <c r="BO2651">
        <v>281010581</v>
      </c>
      <c r="BP2651">
        <v>1330655</v>
      </c>
      <c r="BQ2651">
        <v>32811</v>
      </c>
      <c r="BR2651">
        <v>0.49706</v>
      </c>
      <c r="BY2651" t="s">
        <v>6415</v>
      </c>
      <c r="BZ2651" t="s">
        <v>10087</v>
      </c>
      <c r="CA2651" t="s">
        <v>58</v>
      </c>
      <c r="CB2651" t="str">
        <f t="shared" si="712"/>
        <v>ZYRA_CLUSTER_20i20d100000k nrq=0</v>
      </c>
      <c r="CC2651">
        <f t="shared" si="713"/>
        <v>90</v>
      </c>
    </row>
    <row r="2652" spans="1:81" x14ac:dyDescent="0.4">
      <c r="A2652" t="s">
        <v>2643</v>
      </c>
      <c r="B2652" t="s">
        <v>58</v>
      </c>
      <c r="C2652" t="s">
        <v>96</v>
      </c>
      <c r="D2652" t="e">
        <f t="shared" si="697"/>
        <v>#NAME?</v>
      </c>
      <c r="E2652">
        <v>10000</v>
      </c>
      <c r="F2652" t="e">
        <f t="shared" si="698"/>
        <v>#NAME?</v>
      </c>
      <c r="G2652" t="s">
        <v>60</v>
      </c>
      <c r="H2652" t="e">
        <f t="shared" si="699"/>
        <v>#NAME?</v>
      </c>
      <c r="I2652" t="s">
        <v>61</v>
      </c>
      <c r="J2652" t="e">
        <f t="shared" si="700"/>
        <v>#NAME?</v>
      </c>
      <c r="K2652" t="s">
        <v>62</v>
      </c>
      <c r="L2652" t="e">
        <f t="shared" si="701"/>
        <v>#NAME?</v>
      </c>
      <c r="M2652" t="e">
        <f t="shared" si="702"/>
        <v>#NAME?</v>
      </c>
      <c r="N2652">
        <v>100000</v>
      </c>
      <c r="O2652" t="e">
        <f t="shared" si="703"/>
        <v>#NAME?</v>
      </c>
      <c r="P2652">
        <v>20</v>
      </c>
      <c r="Q2652" t="e">
        <f t="shared" si="704"/>
        <v>#NAME?</v>
      </c>
      <c r="R2652">
        <v>20</v>
      </c>
      <c r="S2652" t="e">
        <f t="shared" si="705"/>
        <v>#NAME?</v>
      </c>
      <c r="T2652">
        <v>0</v>
      </c>
      <c r="U2652" t="e">
        <f t="shared" si="706"/>
        <v>#NAME?</v>
      </c>
      <c r="V2652">
        <v>256</v>
      </c>
      <c r="W2652" t="e">
        <f t="shared" si="707"/>
        <v>#NAME?</v>
      </c>
      <c r="X2652">
        <v>90</v>
      </c>
      <c r="Y2652" t="e">
        <f t="shared" si="708"/>
        <v>#NAME?</v>
      </c>
      <c r="Z2652">
        <v>0</v>
      </c>
      <c r="AA2652" t="e">
        <f t="shared" si="709"/>
        <v>#NAME?</v>
      </c>
      <c r="AB2652">
        <v>48</v>
      </c>
      <c r="AC2652" t="e">
        <f t="shared" si="710"/>
        <v>#NAME?</v>
      </c>
      <c r="AD2652">
        <v>1</v>
      </c>
      <c r="AE2652" t="e">
        <f t="shared" si="711"/>
        <v>#NAME?</v>
      </c>
      <c r="AF2652" t="s">
        <v>65</v>
      </c>
      <c r="AG2652" t="s">
        <v>64</v>
      </c>
      <c r="AH2652">
        <v>121244095</v>
      </c>
      <c r="AI2652">
        <v>121247934</v>
      </c>
      <c r="AJ2652">
        <v>24249202</v>
      </c>
      <c r="AK2652">
        <v>60548379</v>
      </c>
      <c r="AL2652">
        <v>10000</v>
      </c>
      <c r="AR2652">
        <v>10000</v>
      </c>
      <c r="AS2652">
        <v>201258.63</v>
      </c>
      <c r="AT2652">
        <v>20</v>
      </c>
      <c r="AU2652">
        <v>100000</v>
      </c>
      <c r="AV2652">
        <v>90</v>
      </c>
      <c r="AW2652" t="s">
        <v>60</v>
      </c>
      <c r="AX2652" t="s">
        <v>61</v>
      </c>
      <c r="AY2652" t="s">
        <v>62</v>
      </c>
      <c r="BA2652">
        <v>8</v>
      </c>
      <c r="BB2652">
        <v>1</v>
      </c>
      <c r="BD2652">
        <v>12.119300000000001</v>
      </c>
      <c r="BE2652">
        <v>2.2048000000000001</v>
      </c>
      <c r="BF2652">
        <v>3890.14</v>
      </c>
      <c r="BH2652">
        <v>1258.6300000000001</v>
      </c>
      <c r="BN2652">
        <v>604198263</v>
      </c>
      <c r="BO2652">
        <v>269550904</v>
      </c>
      <c r="BP2652">
        <v>1284039</v>
      </c>
      <c r="BQ2652">
        <v>30629</v>
      </c>
      <c r="BR2652">
        <v>0.48865399999999998</v>
      </c>
      <c r="BY2652" t="s">
        <v>6416</v>
      </c>
      <c r="BZ2652" t="s">
        <v>10088</v>
      </c>
      <c r="CA2652" t="s">
        <v>58</v>
      </c>
      <c r="CB2652" t="str">
        <f t="shared" si="712"/>
        <v>ZYRA_CLUSTER_20i20d100000k nrq=0</v>
      </c>
      <c r="CC2652">
        <f t="shared" si="713"/>
        <v>90</v>
      </c>
    </row>
    <row r="2653" spans="1:81" x14ac:dyDescent="0.4">
      <c r="A2653" t="s">
        <v>2644</v>
      </c>
      <c r="B2653" t="s">
        <v>58</v>
      </c>
      <c r="C2653" t="s">
        <v>96</v>
      </c>
      <c r="D2653" t="e">
        <f t="shared" si="697"/>
        <v>#NAME?</v>
      </c>
      <c r="E2653">
        <v>10000</v>
      </c>
      <c r="F2653" t="e">
        <f t="shared" si="698"/>
        <v>#NAME?</v>
      </c>
      <c r="G2653" t="s">
        <v>60</v>
      </c>
      <c r="H2653" t="e">
        <f t="shared" si="699"/>
        <v>#NAME?</v>
      </c>
      <c r="I2653" t="s">
        <v>61</v>
      </c>
      <c r="J2653" t="e">
        <f t="shared" si="700"/>
        <v>#NAME?</v>
      </c>
      <c r="K2653" t="s">
        <v>62</v>
      </c>
      <c r="L2653" t="e">
        <f t="shared" si="701"/>
        <v>#NAME?</v>
      </c>
      <c r="M2653" t="e">
        <f t="shared" si="702"/>
        <v>#NAME?</v>
      </c>
      <c r="N2653">
        <v>100000</v>
      </c>
      <c r="O2653" t="e">
        <f t="shared" si="703"/>
        <v>#NAME?</v>
      </c>
      <c r="P2653">
        <v>20</v>
      </c>
      <c r="Q2653" t="e">
        <f t="shared" si="704"/>
        <v>#NAME?</v>
      </c>
      <c r="R2653">
        <v>20</v>
      </c>
      <c r="S2653" t="e">
        <f t="shared" si="705"/>
        <v>#NAME?</v>
      </c>
      <c r="T2653">
        <v>0</v>
      </c>
      <c r="U2653" t="e">
        <f t="shared" si="706"/>
        <v>#NAME?</v>
      </c>
      <c r="V2653">
        <v>256</v>
      </c>
      <c r="W2653" t="e">
        <f t="shared" si="707"/>
        <v>#NAME?</v>
      </c>
      <c r="X2653">
        <v>90</v>
      </c>
      <c r="Y2653" t="e">
        <f t="shared" si="708"/>
        <v>#NAME?</v>
      </c>
      <c r="Z2653">
        <v>0</v>
      </c>
      <c r="AA2653" t="e">
        <f t="shared" si="709"/>
        <v>#NAME?</v>
      </c>
      <c r="AB2653">
        <v>48</v>
      </c>
      <c r="AC2653" t="e">
        <f t="shared" si="710"/>
        <v>#NAME?</v>
      </c>
      <c r="AD2653">
        <v>2</v>
      </c>
      <c r="AE2653" t="e">
        <f t="shared" si="711"/>
        <v>#NAME?</v>
      </c>
      <c r="AF2653" t="s">
        <v>65</v>
      </c>
      <c r="AG2653" t="s">
        <v>64</v>
      </c>
      <c r="AH2653">
        <v>125030579</v>
      </c>
      <c r="AI2653">
        <v>125016724</v>
      </c>
      <c r="AJ2653">
        <v>25004730</v>
      </c>
      <c r="AK2653">
        <v>62436558</v>
      </c>
      <c r="AL2653">
        <v>10000</v>
      </c>
      <c r="AR2653">
        <v>10000</v>
      </c>
      <c r="AS2653">
        <v>201341.08</v>
      </c>
      <c r="AT2653">
        <v>20</v>
      </c>
      <c r="AU2653">
        <v>100000</v>
      </c>
      <c r="AV2653">
        <v>90</v>
      </c>
      <c r="AW2653" t="s">
        <v>60</v>
      </c>
      <c r="AX2653" t="s">
        <v>61</v>
      </c>
      <c r="AY2653" t="s">
        <v>62</v>
      </c>
      <c r="BA2653">
        <v>8</v>
      </c>
      <c r="BB2653">
        <v>1</v>
      </c>
      <c r="BD2653">
        <v>12.0593</v>
      </c>
      <c r="BE2653">
        <v>2.2096200000000001</v>
      </c>
      <c r="BF2653">
        <v>3778.1</v>
      </c>
      <c r="BH2653">
        <v>1341.08</v>
      </c>
      <c r="BN2653">
        <v>623037895</v>
      </c>
      <c r="BO2653">
        <v>282023365</v>
      </c>
      <c r="BP2653">
        <v>1326252</v>
      </c>
      <c r="BQ2653">
        <v>40421</v>
      </c>
      <c r="BR2653">
        <v>0.52615100000000004</v>
      </c>
      <c r="BY2653" t="s">
        <v>6417</v>
      </c>
      <c r="BZ2653" t="s">
        <v>10089</v>
      </c>
      <c r="CA2653" t="s">
        <v>58</v>
      </c>
      <c r="CB2653" t="str">
        <f t="shared" si="712"/>
        <v>ZYRA_CLUSTER_20i20d100000k nrq=0</v>
      </c>
      <c r="CC2653">
        <f t="shared" si="713"/>
        <v>90</v>
      </c>
    </row>
    <row r="2654" spans="1:81" x14ac:dyDescent="0.4">
      <c r="A2654" t="s">
        <v>2645</v>
      </c>
      <c r="B2654" t="s">
        <v>58</v>
      </c>
      <c r="C2654" t="s">
        <v>96</v>
      </c>
      <c r="D2654" t="e">
        <f t="shared" si="697"/>
        <v>#NAME?</v>
      </c>
      <c r="E2654">
        <v>10000</v>
      </c>
      <c r="F2654" t="e">
        <f t="shared" si="698"/>
        <v>#NAME?</v>
      </c>
      <c r="G2654" t="s">
        <v>60</v>
      </c>
      <c r="H2654" t="e">
        <f t="shared" si="699"/>
        <v>#NAME?</v>
      </c>
      <c r="I2654" t="s">
        <v>61</v>
      </c>
      <c r="J2654" t="e">
        <f t="shared" si="700"/>
        <v>#NAME?</v>
      </c>
      <c r="K2654" t="s">
        <v>62</v>
      </c>
      <c r="L2654" t="e">
        <f t="shared" si="701"/>
        <v>#NAME?</v>
      </c>
      <c r="M2654" t="e">
        <f t="shared" si="702"/>
        <v>#NAME?</v>
      </c>
      <c r="N2654">
        <v>100000</v>
      </c>
      <c r="O2654" t="e">
        <f t="shared" si="703"/>
        <v>#NAME?</v>
      </c>
      <c r="P2654">
        <v>20</v>
      </c>
      <c r="Q2654" t="e">
        <f t="shared" si="704"/>
        <v>#NAME?</v>
      </c>
      <c r="R2654">
        <v>20</v>
      </c>
      <c r="S2654" t="e">
        <f t="shared" si="705"/>
        <v>#NAME?</v>
      </c>
      <c r="T2654">
        <v>0</v>
      </c>
      <c r="U2654" t="e">
        <f t="shared" si="706"/>
        <v>#NAME?</v>
      </c>
      <c r="V2654">
        <v>256</v>
      </c>
      <c r="W2654" t="e">
        <f t="shared" si="707"/>
        <v>#NAME?</v>
      </c>
      <c r="X2654">
        <v>89</v>
      </c>
      <c r="Y2654" t="e">
        <f t="shared" si="708"/>
        <v>#NAME?</v>
      </c>
      <c r="Z2654">
        <v>1</v>
      </c>
      <c r="AA2654" t="e">
        <f t="shared" si="709"/>
        <v>#NAME?</v>
      </c>
      <c r="AB2654">
        <v>48</v>
      </c>
      <c r="AC2654" t="e">
        <f t="shared" si="710"/>
        <v>#NAME?</v>
      </c>
      <c r="AD2654">
        <v>0</v>
      </c>
      <c r="AE2654" t="e">
        <f t="shared" si="711"/>
        <v>#NAME?</v>
      </c>
      <c r="AF2654" t="s">
        <v>65</v>
      </c>
      <c r="AG2654" t="s">
        <v>64</v>
      </c>
      <c r="AH2654">
        <v>123471326</v>
      </c>
      <c r="AI2654">
        <v>123463842</v>
      </c>
      <c r="AJ2654">
        <v>24693516</v>
      </c>
      <c r="AK2654">
        <v>61657835</v>
      </c>
      <c r="AL2654">
        <v>10000</v>
      </c>
      <c r="AR2654">
        <v>10000</v>
      </c>
      <c r="AS2654">
        <v>201432.94</v>
      </c>
      <c r="AT2654">
        <v>20</v>
      </c>
      <c r="AU2654">
        <v>100000</v>
      </c>
      <c r="AV2654">
        <v>89</v>
      </c>
      <c r="AW2654" t="s">
        <v>60</v>
      </c>
      <c r="AX2654" t="s">
        <v>61</v>
      </c>
      <c r="AY2654" t="s">
        <v>62</v>
      </c>
      <c r="BA2654">
        <v>8</v>
      </c>
      <c r="BB2654">
        <v>1</v>
      </c>
      <c r="BD2654">
        <v>11.9018</v>
      </c>
      <c r="BE2654">
        <v>2.1857600000000001</v>
      </c>
      <c r="BF2654">
        <v>3798.64</v>
      </c>
      <c r="BH2654">
        <v>1432.94</v>
      </c>
      <c r="BN2654">
        <v>615245590</v>
      </c>
      <c r="BO2654">
        <v>277107509</v>
      </c>
      <c r="BP2654">
        <v>1331102</v>
      </c>
      <c r="BQ2654">
        <v>133747</v>
      </c>
      <c r="BR2654">
        <v>0.53115599999999996</v>
      </c>
      <c r="BY2654" t="s">
        <v>6418</v>
      </c>
      <c r="BZ2654" t="s">
        <v>10090</v>
      </c>
      <c r="CA2654" t="s">
        <v>58</v>
      </c>
      <c r="CB2654" t="str">
        <f t="shared" si="712"/>
        <v>ZYRA_CLUSTER_20i20d100000k nrq=1</v>
      </c>
      <c r="CC2654">
        <f t="shared" si="713"/>
        <v>90</v>
      </c>
    </row>
    <row r="2655" spans="1:81" x14ac:dyDescent="0.4">
      <c r="A2655" t="s">
        <v>3007</v>
      </c>
      <c r="B2655" t="s">
        <v>58</v>
      </c>
      <c r="C2655" t="s">
        <v>67</v>
      </c>
      <c r="D2655" t="e">
        <f t="shared" si="697"/>
        <v>#NAME?</v>
      </c>
      <c r="E2655">
        <v>10000</v>
      </c>
      <c r="F2655" t="e">
        <f t="shared" si="698"/>
        <v>#NAME?</v>
      </c>
      <c r="G2655" t="s">
        <v>60</v>
      </c>
      <c r="H2655" t="e">
        <f t="shared" si="699"/>
        <v>#NAME?</v>
      </c>
      <c r="I2655" t="s">
        <v>61</v>
      </c>
      <c r="J2655" t="e">
        <f t="shared" si="700"/>
        <v>#NAME?</v>
      </c>
      <c r="K2655" t="s">
        <v>62</v>
      </c>
      <c r="L2655" t="e">
        <f t="shared" si="701"/>
        <v>#NAME?</v>
      </c>
      <c r="M2655" t="e">
        <f t="shared" si="702"/>
        <v>#NAME?</v>
      </c>
      <c r="N2655">
        <v>10000</v>
      </c>
      <c r="O2655" t="e">
        <f t="shared" si="703"/>
        <v>#NAME?</v>
      </c>
      <c r="P2655">
        <v>5</v>
      </c>
      <c r="Q2655" t="e">
        <f t="shared" si="704"/>
        <v>#NAME?</v>
      </c>
      <c r="R2655">
        <v>5</v>
      </c>
      <c r="S2655" t="e">
        <f t="shared" si="705"/>
        <v>#NAME?</v>
      </c>
      <c r="T2655">
        <v>0</v>
      </c>
      <c r="U2655" t="e">
        <f t="shared" si="706"/>
        <v>#NAME?</v>
      </c>
      <c r="V2655">
        <v>256</v>
      </c>
      <c r="W2655" t="e">
        <f t="shared" si="707"/>
        <v>#NAME?</v>
      </c>
      <c r="X2655">
        <v>90</v>
      </c>
      <c r="Y2655" t="e">
        <f t="shared" si="708"/>
        <v>#NAME?</v>
      </c>
      <c r="Z2655">
        <v>0</v>
      </c>
      <c r="AA2655" t="e">
        <f t="shared" si="709"/>
        <v>#NAME?</v>
      </c>
      <c r="AB2655">
        <v>48</v>
      </c>
      <c r="AC2655" t="e">
        <f t="shared" si="710"/>
        <v>#NAME?</v>
      </c>
      <c r="AD2655">
        <v>1</v>
      </c>
      <c r="AE2655" t="e">
        <f t="shared" si="711"/>
        <v>#NAME?</v>
      </c>
      <c r="AF2655" t="s">
        <v>65</v>
      </c>
      <c r="AG2655" t="s">
        <v>64</v>
      </c>
      <c r="AH2655">
        <v>53541311</v>
      </c>
      <c r="AI2655">
        <v>53535590</v>
      </c>
      <c r="AJ2655">
        <v>10707690</v>
      </c>
      <c r="AK2655">
        <v>106953012</v>
      </c>
      <c r="AL2655">
        <v>10000</v>
      </c>
      <c r="AR2655">
        <v>10000</v>
      </c>
      <c r="AS2655">
        <v>51763.72</v>
      </c>
      <c r="AT2655">
        <v>5</v>
      </c>
      <c r="AU2655">
        <v>10000</v>
      </c>
      <c r="AV2655">
        <v>90</v>
      </c>
      <c r="AW2655" t="s">
        <v>60</v>
      </c>
      <c r="AX2655" t="s">
        <v>61</v>
      </c>
      <c r="AY2655" t="s">
        <v>62</v>
      </c>
      <c r="BA2655">
        <v>8</v>
      </c>
      <c r="BB2655">
        <v>1</v>
      </c>
      <c r="BD2655">
        <v>3.2444199999999999</v>
      </c>
      <c r="BE2655">
        <v>0.62018499999999999</v>
      </c>
      <c r="BF2655">
        <v>2213.23</v>
      </c>
      <c r="BH2655">
        <v>1763.72</v>
      </c>
      <c r="BN2655">
        <v>1068891370</v>
      </c>
      <c r="BO2655">
        <v>151471181</v>
      </c>
      <c r="BP2655">
        <v>638758</v>
      </c>
      <c r="BQ2655">
        <v>0</v>
      </c>
      <c r="BR2655">
        <v>2.92334</v>
      </c>
      <c r="BY2655" t="s">
        <v>6419</v>
      </c>
      <c r="BZ2655" t="s">
        <v>10091</v>
      </c>
      <c r="CA2655" t="s">
        <v>58</v>
      </c>
      <c r="CB2655" t="str">
        <f t="shared" si="712"/>
        <v>ZYRA_CLUSTER_5i5d10000k nrq=0</v>
      </c>
      <c r="CC2655">
        <f t="shared" si="713"/>
        <v>90</v>
      </c>
    </row>
    <row r="2656" spans="1:81" x14ac:dyDescent="0.4">
      <c r="A2656" t="s">
        <v>2647</v>
      </c>
      <c r="B2656" t="s">
        <v>58</v>
      </c>
      <c r="C2656" t="s">
        <v>96</v>
      </c>
      <c r="D2656" t="e">
        <f t="shared" si="697"/>
        <v>#NAME?</v>
      </c>
      <c r="E2656">
        <v>10000</v>
      </c>
      <c r="F2656" t="e">
        <f t="shared" si="698"/>
        <v>#NAME?</v>
      </c>
      <c r="G2656" t="s">
        <v>60</v>
      </c>
      <c r="H2656" t="e">
        <f t="shared" si="699"/>
        <v>#NAME?</v>
      </c>
      <c r="I2656" t="s">
        <v>61</v>
      </c>
      <c r="J2656" t="e">
        <f t="shared" si="700"/>
        <v>#NAME?</v>
      </c>
      <c r="K2656" t="s">
        <v>62</v>
      </c>
      <c r="L2656" t="e">
        <f t="shared" si="701"/>
        <v>#NAME?</v>
      </c>
      <c r="M2656" t="e">
        <f t="shared" si="702"/>
        <v>#NAME?</v>
      </c>
      <c r="N2656">
        <v>100000</v>
      </c>
      <c r="O2656" t="e">
        <f t="shared" si="703"/>
        <v>#NAME?</v>
      </c>
      <c r="P2656">
        <v>20</v>
      </c>
      <c r="Q2656" t="e">
        <f t="shared" si="704"/>
        <v>#NAME?</v>
      </c>
      <c r="R2656">
        <v>20</v>
      </c>
      <c r="S2656" t="e">
        <f t="shared" si="705"/>
        <v>#NAME?</v>
      </c>
      <c r="T2656">
        <v>0</v>
      </c>
      <c r="U2656" t="e">
        <f t="shared" si="706"/>
        <v>#NAME?</v>
      </c>
      <c r="V2656">
        <v>256</v>
      </c>
      <c r="W2656" t="e">
        <f t="shared" si="707"/>
        <v>#NAME?</v>
      </c>
      <c r="X2656">
        <v>89</v>
      </c>
      <c r="Y2656" t="e">
        <f t="shared" si="708"/>
        <v>#NAME?</v>
      </c>
      <c r="Z2656">
        <v>1</v>
      </c>
      <c r="AA2656" t="e">
        <f t="shared" si="709"/>
        <v>#NAME?</v>
      </c>
      <c r="AB2656">
        <v>48</v>
      </c>
      <c r="AC2656" t="e">
        <f t="shared" si="710"/>
        <v>#NAME?</v>
      </c>
      <c r="AD2656">
        <v>1</v>
      </c>
      <c r="AE2656" t="e">
        <f t="shared" si="711"/>
        <v>#NAME?</v>
      </c>
      <c r="AF2656" t="s">
        <v>65</v>
      </c>
      <c r="AG2656" t="s">
        <v>64</v>
      </c>
      <c r="AH2656">
        <v>123910755</v>
      </c>
      <c r="AI2656">
        <v>123914310</v>
      </c>
      <c r="AJ2656">
        <v>24782506</v>
      </c>
      <c r="AK2656">
        <v>61885008</v>
      </c>
      <c r="AL2656">
        <v>10000</v>
      </c>
      <c r="AR2656">
        <v>10000</v>
      </c>
      <c r="AS2656">
        <v>201445.08</v>
      </c>
      <c r="AT2656">
        <v>20</v>
      </c>
      <c r="AU2656">
        <v>100000</v>
      </c>
      <c r="AV2656">
        <v>89</v>
      </c>
      <c r="AW2656" t="s">
        <v>60</v>
      </c>
      <c r="AX2656" t="s">
        <v>61</v>
      </c>
      <c r="AY2656" t="s">
        <v>62</v>
      </c>
      <c r="BA2656">
        <v>8</v>
      </c>
      <c r="BB2656">
        <v>1</v>
      </c>
      <c r="BD2656">
        <v>11.908300000000001</v>
      </c>
      <c r="BE2656">
        <v>2.1872199999999999</v>
      </c>
      <c r="BF2656">
        <v>3801.1</v>
      </c>
      <c r="BH2656">
        <v>1445.08</v>
      </c>
      <c r="BN2656">
        <v>617512999</v>
      </c>
      <c r="BO2656">
        <v>283273869</v>
      </c>
      <c r="BP2656">
        <v>1335613</v>
      </c>
      <c r="BQ2656">
        <v>113434</v>
      </c>
      <c r="BR2656">
        <v>0.53356800000000004</v>
      </c>
      <c r="BY2656" t="s">
        <v>6420</v>
      </c>
      <c r="BZ2656" t="s">
        <v>10092</v>
      </c>
      <c r="CA2656" t="s">
        <v>58</v>
      </c>
      <c r="CB2656" t="str">
        <f t="shared" si="712"/>
        <v>ZYRA_CLUSTER_20i20d100000k nrq=1</v>
      </c>
      <c r="CC2656">
        <f t="shared" si="713"/>
        <v>90</v>
      </c>
    </row>
    <row r="2657" spans="1:81" x14ac:dyDescent="0.4">
      <c r="A2657" t="s">
        <v>2648</v>
      </c>
      <c r="B2657" t="s">
        <v>58</v>
      </c>
      <c r="C2657" t="s">
        <v>96</v>
      </c>
      <c r="D2657" t="e">
        <f t="shared" si="697"/>
        <v>#NAME?</v>
      </c>
      <c r="E2657">
        <v>10000</v>
      </c>
      <c r="F2657" t="e">
        <f t="shared" si="698"/>
        <v>#NAME?</v>
      </c>
      <c r="G2657" t="s">
        <v>60</v>
      </c>
      <c r="H2657" t="e">
        <f t="shared" si="699"/>
        <v>#NAME?</v>
      </c>
      <c r="I2657" t="s">
        <v>61</v>
      </c>
      <c r="J2657" t="e">
        <f t="shared" si="700"/>
        <v>#NAME?</v>
      </c>
      <c r="K2657" t="s">
        <v>62</v>
      </c>
      <c r="L2657" t="e">
        <f t="shared" si="701"/>
        <v>#NAME?</v>
      </c>
      <c r="M2657" t="e">
        <f t="shared" si="702"/>
        <v>#NAME?</v>
      </c>
      <c r="N2657">
        <v>100000</v>
      </c>
      <c r="O2657" t="e">
        <f t="shared" si="703"/>
        <v>#NAME?</v>
      </c>
      <c r="P2657">
        <v>20</v>
      </c>
      <c r="Q2657" t="e">
        <f t="shared" si="704"/>
        <v>#NAME?</v>
      </c>
      <c r="R2657">
        <v>20</v>
      </c>
      <c r="S2657" t="e">
        <f t="shared" si="705"/>
        <v>#NAME?</v>
      </c>
      <c r="T2657">
        <v>0</v>
      </c>
      <c r="U2657" t="e">
        <f t="shared" si="706"/>
        <v>#NAME?</v>
      </c>
      <c r="V2657">
        <v>256</v>
      </c>
      <c r="W2657" t="e">
        <f t="shared" si="707"/>
        <v>#NAME?</v>
      </c>
      <c r="X2657">
        <v>89</v>
      </c>
      <c r="Y2657" t="e">
        <f t="shared" si="708"/>
        <v>#NAME?</v>
      </c>
      <c r="Z2657">
        <v>1</v>
      </c>
      <c r="AA2657" t="e">
        <f t="shared" si="709"/>
        <v>#NAME?</v>
      </c>
      <c r="AB2657">
        <v>48</v>
      </c>
      <c r="AC2657" t="e">
        <f t="shared" si="710"/>
        <v>#NAME?</v>
      </c>
      <c r="AD2657">
        <v>2</v>
      </c>
      <c r="AE2657" t="e">
        <f t="shared" si="711"/>
        <v>#NAME?</v>
      </c>
      <c r="AF2657" t="s">
        <v>65</v>
      </c>
      <c r="AG2657" t="s">
        <v>64</v>
      </c>
      <c r="AH2657">
        <v>125298009</v>
      </c>
      <c r="AI2657">
        <v>125264800</v>
      </c>
      <c r="AJ2657">
        <v>25056280</v>
      </c>
      <c r="AK2657">
        <v>62566715</v>
      </c>
      <c r="AL2657">
        <v>10000</v>
      </c>
      <c r="AR2657">
        <v>10000</v>
      </c>
      <c r="AS2657">
        <v>201376.44</v>
      </c>
      <c r="AT2657">
        <v>20</v>
      </c>
      <c r="AU2657">
        <v>100000</v>
      </c>
      <c r="AV2657">
        <v>89</v>
      </c>
      <c r="AW2657" t="s">
        <v>60</v>
      </c>
      <c r="AX2657" t="s">
        <v>61</v>
      </c>
      <c r="AY2657" t="s">
        <v>62</v>
      </c>
      <c r="BA2657">
        <v>8</v>
      </c>
      <c r="BB2657">
        <v>1</v>
      </c>
      <c r="BD2657">
        <v>12.032299999999999</v>
      </c>
      <c r="BE2657">
        <v>2.1954600000000002</v>
      </c>
      <c r="BF2657">
        <v>3756.68</v>
      </c>
      <c r="BH2657">
        <v>1376.44</v>
      </c>
      <c r="BN2657">
        <v>624349755</v>
      </c>
      <c r="BO2657">
        <v>284366607</v>
      </c>
      <c r="BP2657">
        <v>1315876</v>
      </c>
      <c r="BQ2657">
        <v>115152</v>
      </c>
      <c r="BR2657">
        <v>0.510189</v>
      </c>
      <c r="BY2657" t="s">
        <v>6421</v>
      </c>
      <c r="BZ2657" t="s">
        <v>10093</v>
      </c>
      <c r="CA2657" t="s">
        <v>58</v>
      </c>
      <c r="CB2657" t="str">
        <f t="shared" si="712"/>
        <v>ZYRA_CLUSTER_20i20d100000k nrq=1</v>
      </c>
      <c r="CC2657">
        <f t="shared" si="713"/>
        <v>90</v>
      </c>
    </row>
    <row r="2658" spans="1:81" x14ac:dyDescent="0.4">
      <c r="A2658" t="s">
        <v>2649</v>
      </c>
      <c r="B2658" t="s">
        <v>58</v>
      </c>
      <c r="C2658" t="s">
        <v>96</v>
      </c>
      <c r="D2658" t="e">
        <f t="shared" si="697"/>
        <v>#NAME?</v>
      </c>
      <c r="E2658">
        <v>10000</v>
      </c>
      <c r="F2658" t="e">
        <f t="shared" si="698"/>
        <v>#NAME?</v>
      </c>
      <c r="G2658" t="s">
        <v>60</v>
      </c>
      <c r="H2658" t="e">
        <f t="shared" si="699"/>
        <v>#NAME?</v>
      </c>
      <c r="I2658" t="s">
        <v>61</v>
      </c>
      <c r="J2658" t="e">
        <f t="shared" si="700"/>
        <v>#NAME?</v>
      </c>
      <c r="K2658" t="s">
        <v>62</v>
      </c>
      <c r="L2658" t="e">
        <f t="shared" si="701"/>
        <v>#NAME?</v>
      </c>
      <c r="M2658" t="e">
        <f t="shared" si="702"/>
        <v>#NAME?</v>
      </c>
      <c r="N2658">
        <v>100000</v>
      </c>
      <c r="O2658" t="e">
        <f t="shared" si="703"/>
        <v>#NAME?</v>
      </c>
      <c r="P2658">
        <v>20</v>
      </c>
      <c r="Q2658" t="e">
        <f t="shared" si="704"/>
        <v>#NAME?</v>
      </c>
      <c r="R2658">
        <v>20</v>
      </c>
      <c r="S2658" t="e">
        <f t="shared" si="705"/>
        <v>#NAME?</v>
      </c>
      <c r="T2658">
        <v>0</v>
      </c>
      <c r="U2658" t="e">
        <f t="shared" si="706"/>
        <v>#NAME?</v>
      </c>
      <c r="V2658">
        <v>256</v>
      </c>
      <c r="W2658" t="e">
        <f t="shared" si="707"/>
        <v>#NAME?</v>
      </c>
      <c r="X2658">
        <v>108</v>
      </c>
      <c r="Y2658" t="e">
        <f t="shared" si="708"/>
        <v>#NAME?</v>
      </c>
      <c r="Z2658">
        <v>0</v>
      </c>
      <c r="AA2658" t="e">
        <f t="shared" si="709"/>
        <v>#NAME?</v>
      </c>
      <c r="AB2658">
        <v>48</v>
      </c>
      <c r="AC2658" t="e">
        <f t="shared" si="710"/>
        <v>#NAME?</v>
      </c>
      <c r="AD2658">
        <v>0</v>
      </c>
      <c r="AE2658" t="e">
        <f t="shared" si="711"/>
        <v>#NAME?</v>
      </c>
      <c r="AF2658" t="s">
        <v>65</v>
      </c>
      <c r="AG2658" t="s">
        <v>64</v>
      </c>
      <c r="AH2658">
        <v>139394269</v>
      </c>
      <c r="AI2658">
        <v>139423838</v>
      </c>
      <c r="AJ2658">
        <v>27881810</v>
      </c>
      <c r="AK2658">
        <v>69622616</v>
      </c>
      <c r="AL2658">
        <v>10000</v>
      </c>
      <c r="AR2658">
        <v>10000</v>
      </c>
      <c r="AS2658">
        <v>201326.9</v>
      </c>
      <c r="AT2658">
        <v>20</v>
      </c>
      <c r="AU2658">
        <v>100000</v>
      </c>
      <c r="AV2658">
        <v>108</v>
      </c>
      <c r="AW2658" t="s">
        <v>60</v>
      </c>
      <c r="AX2658" t="s">
        <v>61</v>
      </c>
      <c r="AY2658" t="s">
        <v>62</v>
      </c>
      <c r="BA2658">
        <v>8</v>
      </c>
      <c r="BB2658">
        <v>1</v>
      </c>
      <c r="BD2658">
        <v>12.1485</v>
      </c>
      <c r="BE2658">
        <v>2.25319</v>
      </c>
      <c r="BF2658">
        <v>4059.98</v>
      </c>
      <c r="BH2658">
        <v>1326.9</v>
      </c>
      <c r="BN2658">
        <v>694755228</v>
      </c>
      <c r="BO2658">
        <v>344836932</v>
      </c>
      <c r="BP2658">
        <v>1469505</v>
      </c>
      <c r="BQ2658">
        <v>51338</v>
      </c>
      <c r="BR2658">
        <v>0.60870199999999997</v>
      </c>
      <c r="BY2658" t="s">
        <v>6422</v>
      </c>
      <c r="BZ2658" t="s">
        <v>10094</v>
      </c>
      <c r="CA2658" t="s">
        <v>58</v>
      </c>
      <c r="CB2658" t="str">
        <f t="shared" si="712"/>
        <v>ZYRA_CLUSTER_20i20d100000k nrq=0</v>
      </c>
      <c r="CC2658">
        <f t="shared" si="713"/>
        <v>108</v>
      </c>
    </row>
    <row r="2659" spans="1:81" x14ac:dyDescent="0.4">
      <c r="A2659" t="s">
        <v>2650</v>
      </c>
      <c r="B2659" t="s">
        <v>58</v>
      </c>
      <c r="C2659" t="s">
        <v>96</v>
      </c>
      <c r="D2659" t="e">
        <f t="shared" si="697"/>
        <v>#NAME?</v>
      </c>
      <c r="E2659">
        <v>10000</v>
      </c>
      <c r="F2659" t="e">
        <f t="shared" si="698"/>
        <v>#NAME?</v>
      </c>
      <c r="G2659" t="s">
        <v>60</v>
      </c>
      <c r="H2659" t="e">
        <f t="shared" si="699"/>
        <v>#NAME?</v>
      </c>
      <c r="I2659" t="s">
        <v>61</v>
      </c>
      <c r="J2659" t="e">
        <f t="shared" si="700"/>
        <v>#NAME?</v>
      </c>
      <c r="K2659" t="s">
        <v>62</v>
      </c>
      <c r="L2659" t="e">
        <f t="shared" si="701"/>
        <v>#NAME?</v>
      </c>
      <c r="M2659" t="e">
        <f t="shared" si="702"/>
        <v>#NAME?</v>
      </c>
      <c r="N2659">
        <v>100000</v>
      </c>
      <c r="O2659" t="e">
        <f t="shared" si="703"/>
        <v>#NAME?</v>
      </c>
      <c r="P2659">
        <v>20</v>
      </c>
      <c r="Q2659" t="e">
        <f t="shared" si="704"/>
        <v>#NAME?</v>
      </c>
      <c r="R2659">
        <v>20</v>
      </c>
      <c r="S2659" t="e">
        <f t="shared" si="705"/>
        <v>#NAME?</v>
      </c>
      <c r="T2659">
        <v>0</v>
      </c>
      <c r="U2659" t="e">
        <f t="shared" si="706"/>
        <v>#NAME?</v>
      </c>
      <c r="V2659">
        <v>256</v>
      </c>
      <c r="W2659" t="e">
        <f t="shared" si="707"/>
        <v>#NAME?</v>
      </c>
      <c r="X2659">
        <v>108</v>
      </c>
      <c r="Y2659" t="e">
        <f t="shared" si="708"/>
        <v>#NAME?</v>
      </c>
      <c r="Z2659">
        <v>0</v>
      </c>
      <c r="AA2659" t="e">
        <f t="shared" si="709"/>
        <v>#NAME?</v>
      </c>
      <c r="AB2659">
        <v>48</v>
      </c>
      <c r="AC2659" t="e">
        <f t="shared" si="710"/>
        <v>#NAME?</v>
      </c>
      <c r="AD2659">
        <v>1</v>
      </c>
      <c r="AE2659" t="e">
        <f t="shared" si="711"/>
        <v>#NAME?</v>
      </c>
      <c r="AF2659" t="s">
        <v>65</v>
      </c>
      <c r="AG2659" t="s">
        <v>64</v>
      </c>
      <c r="AH2659">
        <v>133042934</v>
      </c>
      <c r="AI2659">
        <v>133048055</v>
      </c>
      <c r="AJ2659">
        <v>26609098</v>
      </c>
      <c r="AK2659">
        <v>66447065</v>
      </c>
      <c r="AL2659">
        <v>10000</v>
      </c>
      <c r="AR2659">
        <v>10000</v>
      </c>
      <c r="AS2659">
        <v>201329.66</v>
      </c>
      <c r="AT2659">
        <v>20</v>
      </c>
      <c r="AU2659">
        <v>100000</v>
      </c>
      <c r="AV2659">
        <v>108</v>
      </c>
      <c r="AW2659" t="s">
        <v>60</v>
      </c>
      <c r="AX2659" t="s">
        <v>61</v>
      </c>
      <c r="AY2659" t="s">
        <v>62</v>
      </c>
      <c r="BA2659">
        <v>8</v>
      </c>
      <c r="BB2659">
        <v>1</v>
      </c>
      <c r="BD2659">
        <v>12.277100000000001</v>
      </c>
      <c r="BE2659">
        <v>2.2705199999999999</v>
      </c>
      <c r="BF2659">
        <v>4252.3500000000004</v>
      </c>
      <c r="BH2659">
        <v>1329.66</v>
      </c>
      <c r="BN2659">
        <v>663041190</v>
      </c>
      <c r="BO2659">
        <v>334109252</v>
      </c>
      <c r="BP2659">
        <v>1412064</v>
      </c>
      <c r="BQ2659">
        <v>64956</v>
      </c>
      <c r="BR2659">
        <v>0.58708700000000003</v>
      </c>
      <c r="BY2659" t="s">
        <v>6423</v>
      </c>
      <c r="BZ2659" t="s">
        <v>10095</v>
      </c>
      <c r="CA2659" t="s">
        <v>58</v>
      </c>
      <c r="CB2659" t="str">
        <f t="shared" si="712"/>
        <v>ZYRA_CLUSTER_20i20d100000k nrq=0</v>
      </c>
      <c r="CC2659">
        <f t="shared" si="713"/>
        <v>108</v>
      </c>
    </row>
    <row r="2660" spans="1:81" x14ac:dyDescent="0.4">
      <c r="A2660" t="s">
        <v>2651</v>
      </c>
      <c r="B2660" t="s">
        <v>58</v>
      </c>
      <c r="C2660" t="s">
        <v>3765</v>
      </c>
      <c r="D2660" t="e">
        <f t="shared" si="697"/>
        <v>#NAME?</v>
      </c>
      <c r="E2660">
        <v>10000</v>
      </c>
      <c r="F2660" t="e">
        <f t="shared" si="698"/>
        <v>#NAME?</v>
      </c>
      <c r="G2660" t="s">
        <v>60</v>
      </c>
      <c r="H2660" t="e">
        <f t="shared" si="699"/>
        <v>#NAME?</v>
      </c>
      <c r="I2660" t="s">
        <v>61</v>
      </c>
      <c r="J2660" t="e">
        <f t="shared" si="700"/>
        <v>#NAME?</v>
      </c>
      <c r="K2660" t="s">
        <v>62</v>
      </c>
      <c r="L2660" t="e">
        <f t="shared" si="701"/>
        <v>#NAME?</v>
      </c>
      <c r="M2660" t="e">
        <f t="shared" si="702"/>
        <v>#NAME?</v>
      </c>
      <c r="N2660">
        <v>100000</v>
      </c>
      <c r="O2660" t="e">
        <f t="shared" si="703"/>
        <v>#NAME?</v>
      </c>
      <c r="P2660">
        <v>5</v>
      </c>
      <c r="Q2660" t="e">
        <f t="shared" si="704"/>
        <v>#NAME?</v>
      </c>
      <c r="R2660">
        <v>5</v>
      </c>
      <c r="S2660" t="e">
        <f t="shared" si="705"/>
        <v>#NAME?</v>
      </c>
      <c r="T2660">
        <v>0</v>
      </c>
      <c r="U2660" t="e">
        <f t="shared" si="706"/>
        <v>#NAME?</v>
      </c>
      <c r="V2660">
        <v>256</v>
      </c>
      <c r="W2660" t="e">
        <f t="shared" si="707"/>
        <v>#NAME?</v>
      </c>
      <c r="X2660">
        <v>72</v>
      </c>
      <c r="Y2660" t="e">
        <f t="shared" si="708"/>
        <v>#NAME?</v>
      </c>
      <c r="Z2660">
        <v>0</v>
      </c>
      <c r="AA2660" t="e">
        <f t="shared" si="709"/>
        <v>#NAME?</v>
      </c>
      <c r="AB2660">
        <v>48</v>
      </c>
      <c r="AC2660" t="e">
        <f t="shared" si="710"/>
        <v>#NAME?</v>
      </c>
      <c r="AD2660">
        <v>1</v>
      </c>
      <c r="AE2660" t="e">
        <f t="shared" si="711"/>
        <v>#NAME?</v>
      </c>
      <c r="AF2660" t="s">
        <v>65</v>
      </c>
      <c r="AG2660" t="s">
        <v>64</v>
      </c>
      <c r="AH2660">
        <v>36777700</v>
      </c>
      <c r="AI2660">
        <v>36772023</v>
      </c>
      <c r="AJ2660">
        <v>7354972</v>
      </c>
      <c r="AK2660">
        <v>73472021</v>
      </c>
      <c r="AL2660">
        <v>10000</v>
      </c>
      <c r="AR2660">
        <v>10000</v>
      </c>
      <c r="AS2660">
        <v>51373.74</v>
      </c>
      <c r="AT2660">
        <v>5</v>
      </c>
      <c r="AU2660">
        <v>100000</v>
      </c>
      <c r="AV2660">
        <v>72</v>
      </c>
      <c r="AW2660" t="s">
        <v>60</v>
      </c>
      <c r="AX2660" t="s">
        <v>61</v>
      </c>
      <c r="AY2660" t="s">
        <v>62</v>
      </c>
      <c r="BA2660">
        <v>8</v>
      </c>
      <c r="BB2660">
        <v>1</v>
      </c>
      <c r="BD2660">
        <v>21.8626</v>
      </c>
      <c r="BE2660">
        <v>0.76230100000000001</v>
      </c>
      <c r="BF2660">
        <v>2585.59</v>
      </c>
      <c r="BH2660">
        <v>1373.74</v>
      </c>
      <c r="BN2660">
        <v>222887330</v>
      </c>
      <c r="BO2660">
        <v>537635572</v>
      </c>
      <c r="BP2660">
        <v>416374</v>
      </c>
      <c r="BQ2660">
        <v>6618</v>
      </c>
      <c r="BR2660">
        <v>0</v>
      </c>
      <c r="BY2660" t="s">
        <v>6424</v>
      </c>
      <c r="BZ2660" t="s">
        <v>10096</v>
      </c>
      <c r="CA2660" t="s">
        <v>58</v>
      </c>
      <c r="CB2660" t="str">
        <f t="shared" si="712"/>
        <v>ZYRA_CLUSTER_5i5d100000k nrq=0</v>
      </c>
      <c r="CC2660">
        <f t="shared" si="713"/>
        <v>72</v>
      </c>
    </row>
    <row r="2661" spans="1:81" x14ac:dyDescent="0.4">
      <c r="A2661" t="s">
        <v>2652</v>
      </c>
      <c r="B2661" t="s">
        <v>58</v>
      </c>
      <c r="C2661" t="s">
        <v>96</v>
      </c>
      <c r="D2661" t="e">
        <f t="shared" si="697"/>
        <v>#NAME?</v>
      </c>
      <c r="E2661">
        <v>10000</v>
      </c>
      <c r="F2661" t="e">
        <f t="shared" si="698"/>
        <v>#NAME?</v>
      </c>
      <c r="G2661" t="s">
        <v>60</v>
      </c>
      <c r="H2661" t="e">
        <f t="shared" si="699"/>
        <v>#NAME?</v>
      </c>
      <c r="I2661" t="s">
        <v>61</v>
      </c>
      <c r="J2661" t="e">
        <f t="shared" si="700"/>
        <v>#NAME?</v>
      </c>
      <c r="K2661" t="s">
        <v>62</v>
      </c>
      <c r="L2661" t="e">
        <f t="shared" si="701"/>
        <v>#NAME?</v>
      </c>
      <c r="M2661" t="e">
        <f t="shared" si="702"/>
        <v>#NAME?</v>
      </c>
      <c r="N2661">
        <v>100000</v>
      </c>
      <c r="O2661" t="e">
        <f t="shared" si="703"/>
        <v>#NAME?</v>
      </c>
      <c r="P2661">
        <v>20</v>
      </c>
      <c r="Q2661" t="e">
        <f t="shared" si="704"/>
        <v>#NAME?</v>
      </c>
      <c r="R2661">
        <v>20</v>
      </c>
      <c r="S2661" t="e">
        <f t="shared" si="705"/>
        <v>#NAME?</v>
      </c>
      <c r="T2661">
        <v>0</v>
      </c>
      <c r="U2661" t="e">
        <f t="shared" si="706"/>
        <v>#NAME?</v>
      </c>
      <c r="V2661">
        <v>256</v>
      </c>
      <c r="W2661" t="e">
        <f t="shared" si="707"/>
        <v>#NAME?</v>
      </c>
      <c r="X2661">
        <v>108</v>
      </c>
      <c r="Y2661" t="e">
        <f t="shared" si="708"/>
        <v>#NAME?</v>
      </c>
      <c r="Z2661">
        <v>0</v>
      </c>
      <c r="AA2661" t="e">
        <f t="shared" si="709"/>
        <v>#NAME?</v>
      </c>
      <c r="AB2661">
        <v>48</v>
      </c>
      <c r="AC2661" t="e">
        <f t="shared" si="710"/>
        <v>#NAME?</v>
      </c>
      <c r="AD2661">
        <v>2</v>
      </c>
      <c r="AE2661" t="e">
        <f t="shared" si="711"/>
        <v>#NAME?</v>
      </c>
      <c r="AF2661" t="s">
        <v>65</v>
      </c>
      <c r="AG2661" t="s">
        <v>64</v>
      </c>
      <c r="AH2661">
        <v>131029804</v>
      </c>
      <c r="AI2661">
        <v>131065546</v>
      </c>
      <c r="AJ2661">
        <v>26209535</v>
      </c>
      <c r="AK2661">
        <v>65445510</v>
      </c>
      <c r="AL2661">
        <v>10000</v>
      </c>
      <c r="AR2661">
        <v>10000</v>
      </c>
      <c r="AS2661">
        <v>201302.53</v>
      </c>
      <c r="AT2661">
        <v>20</v>
      </c>
      <c r="AU2661">
        <v>100000</v>
      </c>
      <c r="AV2661">
        <v>108</v>
      </c>
      <c r="AW2661" t="s">
        <v>60</v>
      </c>
      <c r="AX2661" t="s">
        <v>61</v>
      </c>
      <c r="AY2661" t="s">
        <v>62</v>
      </c>
      <c r="BA2661">
        <v>8</v>
      </c>
      <c r="BB2661">
        <v>1</v>
      </c>
      <c r="BD2661">
        <v>12.1081</v>
      </c>
      <c r="BE2661">
        <v>2.2527900000000001</v>
      </c>
      <c r="BF2661">
        <v>4313.3100000000004</v>
      </c>
      <c r="BH2661">
        <v>1302.53</v>
      </c>
      <c r="BN2661">
        <v>653081970</v>
      </c>
      <c r="BO2661">
        <v>359017965</v>
      </c>
      <c r="BP2661">
        <v>1371747</v>
      </c>
      <c r="BQ2661">
        <v>44387</v>
      </c>
      <c r="BR2661">
        <v>0.54905599999999999</v>
      </c>
      <c r="BY2661" t="s">
        <v>6425</v>
      </c>
      <c r="BZ2661" t="s">
        <v>10097</v>
      </c>
      <c r="CA2661" t="s">
        <v>58</v>
      </c>
      <c r="CB2661" t="str">
        <f t="shared" si="712"/>
        <v>ZYRA_CLUSTER_20i20d100000k nrq=0</v>
      </c>
      <c r="CC2661">
        <f t="shared" si="713"/>
        <v>108</v>
      </c>
    </row>
    <row r="2662" spans="1:81" x14ac:dyDescent="0.4">
      <c r="A2662" t="s">
        <v>2653</v>
      </c>
      <c r="B2662" t="s">
        <v>58</v>
      </c>
      <c r="C2662" t="s">
        <v>96</v>
      </c>
      <c r="D2662" t="e">
        <f t="shared" si="697"/>
        <v>#NAME?</v>
      </c>
      <c r="E2662">
        <v>10000</v>
      </c>
      <c r="F2662" t="e">
        <f t="shared" si="698"/>
        <v>#NAME?</v>
      </c>
      <c r="G2662" t="s">
        <v>60</v>
      </c>
      <c r="H2662" t="e">
        <f t="shared" si="699"/>
        <v>#NAME?</v>
      </c>
      <c r="I2662" t="s">
        <v>61</v>
      </c>
      <c r="J2662" t="e">
        <f t="shared" si="700"/>
        <v>#NAME?</v>
      </c>
      <c r="K2662" t="s">
        <v>62</v>
      </c>
      <c r="L2662" t="e">
        <f t="shared" si="701"/>
        <v>#NAME?</v>
      </c>
      <c r="M2662" t="e">
        <f t="shared" si="702"/>
        <v>#NAME?</v>
      </c>
      <c r="N2662">
        <v>100000</v>
      </c>
      <c r="O2662" t="e">
        <f t="shared" si="703"/>
        <v>#NAME?</v>
      </c>
      <c r="P2662">
        <v>20</v>
      </c>
      <c r="Q2662" t="e">
        <f t="shared" si="704"/>
        <v>#NAME?</v>
      </c>
      <c r="R2662">
        <v>20</v>
      </c>
      <c r="S2662" t="e">
        <f t="shared" si="705"/>
        <v>#NAME?</v>
      </c>
      <c r="T2662">
        <v>0</v>
      </c>
      <c r="U2662" t="e">
        <f t="shared" si="706"/>
        <v>#NAME?</v>
      </c>
      <c r="V2662">
        <v>256</v>
      </c>
      <c r="W2662" t="e">
        <f t="shared" si="707"/>
        <v>#NAME?</v>
      </c>
      <c r="X2662">
        <v>107</v>
      </c>
      <c r="Y2662" t="e">
        <f t="shared" si="708"/>
        <v>#NAME?</v>
      </c>
      <c r="Z2662">
        <v>1</v>
      </c>
      <c r="AA2662" t="e">
        <f t="shared" si="709"/>
        <v>#NAME?</v>
      </c>
      <c r="AB2662">
        <v>48</v>
      </c>
      <c r="AC2662" t="e">
        <f t="shared" si="710"/>
        <v>#NAME?</v>
      </c>
      <c r="AD2662">
        <v>0</v>
      </c>
      <c r="AE2662" t="e">
        <f t="shared" si="711"/>
        <v>#NAME?</v>
      </c>
      <c r="AF2662" t="s">
        <v>65</v>
      </c>
      <c r="AG2662" t="s">
        <v>64</v>
      </c>
      <c r="AH2662">
        <v>135260585</v>
      </c>
      <c r="AI2662">
        <v>135271056</v>
      </c>
      <c r="AJ2662">
        <v>27053164</v>
      </c>
      <c r="AK2662">
        <v>67556156</v>
      </c>
      <c r="AL2662">
        <v>10000</v>
      </c>
      <c r="AR2662">
        <v>10000</v>
      </c>
      <c r="AS2662">
        <v>201457.91</v>
      </c>
      <c r="AT2662">
        <v>20</v>
      </c>
      <c r="AU2662">
        <v>100000</v>
      </c>
      <c r="AV2662">
        <v>107</v>
      </c>
      <c r="AW2662" t="s">
        <v>60</v>
      </c>
      <c r="AX2662" t="s">
        <v>61</v>
      </c>
      <c r="AY2662" t="s">
        <v>62</v>
      </c>
      <c r="BA2662">
        <v>8</v>
      </c>
      <c r="BB2662">
        <v>1</v>
      </c>
      <c r="BD2662">
        <v>12.0305</v>
      </c>
      <c r="BE2662">
        <v>2.2332299999999998</v>
      </c>
      <c r="BF2662">
        <v>4175.47</v>
      </c>
      <c r="BH2662">
        <v>1457.91</v>
      </c>
      <c r="BN2662">
        <v>674111580</v>
      </c>
      <c r="BO2662">
        <v>333100625</v>
      </c>
      <c r="BP2662">
        <v>1448452</v>
      </c>
      <c r="BQ2662">
        <v>113030</v>
      </c>
      <c r="BR2662">
        <v>0.61821899999999996</v>
      </c>
      <c r="BY2662" t="s">
        <v>6426</v>
      </c>
      <c r="BZ2662" t="s">
        <v>10098</v>
      </c>
      <c r="CA2662" t="s">
        <v>58</v>
      </c>
      <c r="CB2662" t="str">
        <f t="shared" si="712"/>
        <v>ZYRA_CLUSTER_20i20d100000k nrq=1</v>
      </c>
      <c r="CC2662">
        <f t="shared" si="713"/>
        <v>108</v>
      </c>
    </row>
    <row r="2663" spans="1:81" x14ac:dyDescent="0.4">
      <c r="A2663" t="s">
        <v>2654</v>
      </c>
      <c r="B2663" t="s">
        <v>58</v>
      </c>
      <c r="C2663" t="s">
        <v>96</v>
      </c>
      <c r="D2663" t="e">
        <f t="shared" si="697"/>
        <v>#NAME?</v>
      </c>
      <c r="E2663">
        <v>10000</v>
      </c>
      <c r="F2663" t="e">
        <f t="shared" si="698"/>
        <v>#NAME?</v>
      </c>
      <c r="G2663" t="s">
        <v>60</v>
      </c>
      <c r="H2663" t="e">
        <f t="shared" si="699"/>
        <v>#NAME?</v>
      </c>
      <c r="I2663" t="s">
        <v>61</v>
      </c>
      <c r="J2663" t="e">
        <f t="shared" si="700"/>
        <v>#NAME?</v>
      </c>
      <c r="K2663" t="s">
        <v>62</v>
      </c>
      <c r="L2663" t="e">
        <f t="shared" si="701"/>
        <v>#NAME?</v>
      </c>
      <c r="M2663" t="e">
        <f t="shared" si="702"/>
        <v>#NAME?</v>
      </c>
      <c r="N2663">
        <v>100000</v>
      </c>
      <c r="O2663" t="e">
        <f t="shared" si="703"/>
        <v>#NAME?</v>
      </c>
      <c r="P2663">
        <v>20</v>
      </c>
      <c r="Q2663" t="e">
        <f t="shared" si="704"/>
        <v>#NAME?</v>
      </c>
      <c r="R2663">
        <v>20</v>
      </c>
      <c r="S2663" t="e">
        <f t="shared" si="705"/>
        <v>#NAME?</v>
      </c>
      <c r="T2663">
        <v>0</v>
      </c>
      <c r="U2663" t="e">
        <f t="shared" si="706"/>
        <v>#NAME?</v>
      </c>
      <c r="V2663">
        <v>256</v>
      </c>
      <c r="W2663" t="e">
        <f t="shared" si="707"/>
        <v>#NAME?</v>
      </c>
      <c r="X2663">
        <v>107</v>
      </c>
      <c r="Y2663" t="e">
        <f t="shared" si="708"/>
        <v>#NAME?</v>
      </c>
      <c r="Z2663">
        <v>1</v>
      </c>
      <c r="AA2663" t="e">
        <f t="shared" si="709"/>
        <v>#NAME?</v>
      </c>
      <c r="AB2663">
        <v>48</v>
      </c>
      <c r="AC2663" t="e">
        <f t="shared" si="710"/>
        <v>#NAME?</v>
      </c>
      <c r="AD2663">
        <v>1</v>
      </c>
      <c r="AE2663" t="e">
        <f t="shared" si="711"/>
        <v>#NAME?</v>
      </c>
      <c r="AF2663" t="s">
        <v>65</v>
      </c>
      <c r="AG2663" t="s">
        <v>64</v>
      </c>
      <c r="AH2663">
        <v>138178197</v>
      </c>
      <c r="AI2663">
        <v>138182311</v>
      </c>
      <c r="AJ2663">
        <v>27636050</v>
      </c>
      <c r="AK2663">
        <v>69011753</v>
      </c>
      <c r="AL2663">
        <v>10000</v>
      </c>
      <c r="AR2663">
        <v>10000</v>
      </c>
      <c r="AS2663">
        <v>201391.73</v>
      </c>
      <c r="AT2663">
        <v>20</v>
      </c>
      <c r="AU2663">
        <v>100000</v>
      </c>
      <c r="AV2663">
        <v>107</v>
      </c>
      <c r="AW2663" t="s">
        <v>60</v>
      </c>
      <c r="AX2663" t="s">
        <v>61</v>
      </c>
      <c r="AY2663" t="s">
        <v>62</v>
      </c>
      <c r="BA2663">
        <v>8</v>
      </c>
      <c r="BB2663">
        <v>1</v>
      </c>
      <c r="BD2663">
        <v>12.036199999999999</v>
      </c>
      <c r="BE2663">
        <v>2.2313299999999998</v>
      </c>
      <c r="BF2663">
        <v>4091.12</v>
      </c>
      <c r="BH2663">
        <v>1391.73</v>
      </c>
      <c r="BN2663">
        <v>688633615</v>
      </c>
      <c r="BO2663">
        <v>335935550</v>
      </c>
      <c r="BP2663">
        <v>1482336</v>
      </c>
      <c r="BQ2663">
        <v>115538</v>
      </c>
      <c r="BR2663">
        <v>0.61833899999999997</v>
      </c>
      <c r="BY2663" t="s">
        <v>6427</v>
      </c>
      <c r="BZ2663" t="s">
        <v>10099</v>
      </c>
      <c r="CA2663" t="s">
        <v>58</v>
      </c>
      <c r="CB2663" t="str">
        <f t="shared" si="712"/>
        <v>ZYRA_CLUSTER_20i20d100000k nrq=1</v>
      </c>
      <c r="CC2663">
        <f t="shared" si="713"/>
        <v>108</v>
      </c>
    </row>
    <row r="2664" spans="1:81" x14ac:dyDescent="0.4">
      <c r="A2664" t="s">
        <v>2655</v>
      </c>
      <c r="B2664" t="s">
        <v>58</v>
      </c>
      <c r="C2664" t="s">
        <v>96</v>
      </c>
      <c r="D2664" t="e">
        <f t="shared" si="697"/>
        <v>#NAME?</v>
      </c>
      <c r="E2664">
        <v>10000</v>
      </c>
      <c r="F2664" t="e">
        <f t="shared" si="698"/>
        <v>#NAME?</v>
      </c>
      <c r="G2664" t="s">
        <v>60</v>
      </c>
      <c r="H2664" t="e">
        <f t="shared" si="699"/>
        <v>#NAME?</v>
      </c>
      <c r="I2664" t="s">
        <v>61</v>
      </c>
      <c r="J2664" t="e">
        <f t="shared" si="700"/>
        <v>#NAME?</v>
      </c>
      <c r="K2664" t="s">
        <v>62</v>
      </c>
      <c r="L2664" t="e">
        <f t="shared" si="701"/>
        <v>#NAME?</v>
      </c>
      <c r="M2664" t="e">
        <f t="shared" si="702"/>
        <v>#NAME?</v>
      </c>
      <c r="N2664">
        <v>100000</v>
      </c>
      <c r="O2664" t="e">
        <f t="shared" si="703"/>
        <v>#NAME?</v>
      </c>
      <c r="P2664">
        <v>20</v>
      </c>
      <c r="Q2664" t="e">
        <f t="shared" si="704"/>
        <v>#NAME?</v>
      </c>
      <c r="R2664">
        <v>20</v>
      </c>
      <c r="S2664" t="e">
        <f t="shared" si="705"/>
        <v>#NAME?</v>
      </c>
      <c r="T2664">
        <v>0</v>
      </c>
      <c r="U2664" t="e">
        <f t="shared" si="706"/>
        <v>#NAME?</v>
      </c>
      <c r="V2664">
        <v>256</v>
      </c>
      <c r="W2664" t="e">
        <f t="shared" si="707"/>
        <v>#NAME?</v>
      </c>
      <c r="X2664">
        <v>107</v>
      </c>
      <c r="Y2664" t="e">
        <f t="shared" si="708"/>
        <v>#NAME?</v>
      </c>
      <c r="Z2664">
        <v>1</v>
      </c>
      <c r="AA2664" t="e">
        <f t="shared" si="709"/>
        <v>#NAME?</v>
      </c>
      <c r="AB2664">
        <v>48</v>
      </c>
      <c r="AC2664" t="e">
        <f t="shared" si="710"/>
        <v>#NAME?</v>
      </c>
      <c r="AD2664">
        <v>2</v>
      </c>
      <c r="AE2664" t="e">
        <f t="shared" si="711"/>
        <v>#NAME?</v>
      </c>
      <c r="AF2664" t="s">
        <v>65</v>
      </c>
      <c r="AG2664" t="s">
        <v>64</v>
      </c>
      <c r="AH2664">
        <v>137469886</v>
      </c>
      <c r="AI2664">
        <v>137464436</v>
      </c>
      <c r="AJ2664">
        <v>27493432</v>
      </c>
      <c r="AK2664">
        <v>68657368</v>
      </c>
      <c r="AL2664">
        <v>10000</v>
      </c>
      <c r="AR2664">
        <v>10000</v>
      </c>
      <c r="AS2664">
        <v>201360.97</v>
      </c>
      <c r="AT2664">
        <v>20</v>
      </c>
      <c r="AU2664">
        <v>100000</v>
      </c>
      <c r="AV2664">
        <v>107</v>
      </c>
      <c r="AW2664" t="s">
        <v>60</v>
      </c>
      <c r="AX2664" t="s">
        <v>61</v>
      </c>
      <c r="AY2664" t="s">
        <v>62</v>
      </c>
      <c r="BA2664">
        <v>8</v>
      </c>
      <c r="BB2664">
        <v>1</v>
      </c>
      <c r="BD2664">
        <v>12.062200000000001</v>
      </c>
      <c r="BE2664">
        <v>2.2337899999999999</v>
      </c>
      <c r="BF2664">
        <v>4112.6000000000004</v>
      </c>
      <c r="BH2664">
        <v>1360.97</v>
      </c>
      <c r="BN2664">
        <v>685098503</v>
      </c>
      <c r="BO2664">
        <v>328798175</v>
      </c>
      <c r="BP2664">
        <v>1473595</v>
      </c>
      <c r="BQ2664">
        <v>106600</v>
      </c>
      <c r="BR2664">
        <v>0.60758999999999996</v>
      </c>
      <c r="BY2664" t="s">
        <v>6428</v>
      </c>
      <c r="BZ2664" t="s">
        <v>10100</v>
      </c>
      <c r="CA2664" t="s">
        <v>58</v>
      </c>
      <c r="CB2664" t="str">
        <f t="shared" si="712"/>
        <v>ZYRA_CLUSTER_20i20d100000k nrq=1</v>
      </c>
      <c r="CC2664">
        <f t="shared" si="713"/>
        <v>108</v>
      </c>
    </row>
    <row r="2665" spans="1:81" x14ac:dyDescent="0.4">
      <c r="A2665" t="s">
        <v>2656</v>
      </c>
      <c r="B2665" t="s">
        <v>58</v>
      </c>
      <c r="C2665" t="s">
        <v>96</v>
      </c>
      <c r="D2665" t="e">
        <f t="shared" si="697"/>
        <v>#NAME?</v>
      </c>
      <c r="E2665">
        <v>10000</v>
      </c>
      <c r="F2665" t="e">
        <f t="shared" si="698"/>
        <v>#NAME?</v>
      </c>
      <c r="G2665" t="s">
        <v>60</v>
      </c>
      <c r="H2665" t="e">
        <f t="shared" si="699"/>
        <v>#NAME?</v>
      </c>
      <c r="I2665" t="s">
        <v>61</v>
      </c>
      <c r="J2665" t="e">
        <f t="shared" si="700"/>
        <v>#NAME?</v>
      </c>
      <c r="K2665" t="s">
        <v>62</v>
      </c>
      <c r="L2665" t="e">
        <f t="shared" si="701"/>
        <v>#NAME?</v>
      </c>
      <c r="M2665" t="e">
        <f t="shared" si="702"/>
        <v>#NAME?</v>
      </c>
      <c r="N2665">
        <v>100000</v>
      </c>
      <c r="O2665" t="e">
        <f t="shared" si="703"/>
        <v>#NAME?</v>
      </c>
      <c r="P2665">
        <v>20</v>
      </c>
      <c r="Q2665" t="e">
        <f t="shared" si="704"/>
        <v>#NAME?</v>
      </c>
      <c r="R2665">
        <v>20</v>
      </c>
      <c r="S2665" t="e">
        <f t="shared" si="705"/>
        <v>#NAME?</v>
      </c>
      <c r="T2665">
        <v>0</v>
      </c>
      <c r="U2665" t="e">
        <f t="shared" si="706"/>
        <v>#NAME?</v>
      </c>
      <c r="V2665">
        <v>256</v>
      </c>
      <c r="W2665" t="e">
        <f t="shared" si="707"/>
        <v>#NAME?</v>
      </c>
      <c r="X2665">
        <v>126</v>
      </c>
      <c r="Y2665" t="e">
        <f t="shared" si="708"/>
        <v>#NAME?</v>
      </c>
      <c r="Z2665">
        <v>0</v>
      </c>
      <c r="AA2665" t="e">
        <f t="shared" si="709"/>
        <v>#NAME?</v>
      </c>
      <c r="AB2665">
        <v>48</v>
      </c>
      <c r="AC2665" t="e">
        <f t="shared" si="710"/>
        <v>#NAME?</v>
      </c>
      <c r="AD2665">
        <v>0</v>
      </c>
      <c r="AE2665" t="e">
        <f t="shared" si="711"/>
        <v>#NAME?</v>
      </c>
      <c r="AF2665" t="s">
        <v>65</v>
      </c>
      <c r="AG2665" t="s">
        <v>64</v>
      </c>
      <c r="AH2665">
        <v>147298003</v>
      </c>
      <c r="AI2665">
        <v>147299168</v>
      </c>
      <c r="AJ2665">
        <v>29459717</v>
      </c>
      <c r="AK2665">
        <v>73563373</v>
      </c>
      <c r="AL2665">
        <v>10000</v>
      </c>
      <c r="AR2665">
        <v>10000</v>
      </c>
      <c r="AS2665">
        <v>201361.69</v>
      </c>
      <c r="AT2665">
        <v>20</v>
      </c>
      <c r="AU2665">
        <v>100000</v>
      </c>
      <c r="AV2665">
        <v>126</v>
      </c>
      <c r="AW2665" t="s">
        <v>60</v>
      </c>
      <c r="AX2665" t="s">
        <v>61</v>
      </c>
      <c r="AY2665" t="s">
        <v>62</v>
      </c>
      <c r="BA2665">
        <v>8</v>
      </c>
      <c r="BB2665">
        <v>1</v>
      </c>
      <c r="BD2665">
        <v>12.4306</v>
      </c>
      <c r="BE2665">
        <v>2.6450900000000002</v>
      </c>
      <c r="BF2665">
        <v>4481.8100000000004</v>
      </c>
      <c r="BH2665">
        <v>1361.69</v>
      </c>
      <c r="BN2665">
        <v>734083769</v>
      </c>
      <c r="BO2665">
        <v>383121742</v>
      </c>
      <c r="BP2665">
        <v>1547229</v>
      </c>
      <c r="BQ2665">
        <v>62357</v>
      </c>
      <c r="BR2665">
        <v>0.62718600000000002</v>
      </c>
      <c r="BY2665" t="s">
        <v>6429</v>
      </c>
      <c r="BZ2665" t="s">
        <v>10101</v>
      </c>
      <c r="CA2665" t="s">
        <v>58</v>
      </c>
      <c r="CB2665" t="str">
        <f t="shared" si="712"/>
        <v>ZYRA_CLUSTER_20i20d100000k nrq=0</v>
      </c>
      <c r="CC2665">
        <f t="shared" si="713"/>
        <v>126</v>
      </c>
    </row>
    <row r="2666" spans="1:81" x14ac:dyDescent="0.4">
      <c r="A2666" t="s">
        <v>3008</v>
      </c>
      <c r="B2666" t="s">
        <v>58</v>
      </c>
      <c r="C2666" t="s">
        <v>67</v>
      </c>
      <c r="D2666" t="e">
        <f t="shared" si="697"/>
        <v>#NAME?</v>
      </c>
      <c r="E2666">
        <v>10000</v>
      </c>
      <c r="F2666" t="e">
        <f t="shared" si="698"/>
        <v>#NAME?</v>
      </c>
      <c r="G2666" t="s">
        <v>60</v>
      </c>
      <c r="H2666" t="e">
        <f t="shared" si="699"/>
        <v>#NAME?</v>
      </c>
      <c r="I2666" t="s">
        <v>61</v>
      </c>
      <c r="J2666" t="e">
        <f t="shared" si="700"/>
        <v>#NAME?</v>
      </c>
      <c r="K2666" t="s">
        <v>62</v>
      </c>
      <c r="L2666" t="e">
        <f t="shared" si="701"/>
        <v>#NAME?</v>
      </c>
      <c r="M2666" t="e">
        <f t="shared" si="702"/>
        <v>#NAME?</v>
      </c>
      <c r="N2666">
        <v>10000</v>
      </c>
      <c r="O2666" t="e">
        <f t="shared" si="703"/>
        <v>#NAME?</v>
      </c>
      <c r="P2666">
        <v>5</v>
      </c>
      <c r="Q2666" t="e">
        <f t="shared" si="704"/>
        <v>#NAME?</v>
      </c>
      <c r="R2666">
        <v>5</v>
      </c>
      <c r="S2666" t="e">
        <f t="shared" si="705"/>
        <v>#NAME?</v>
      </c>
      <c r="T2666">
        <v>0</v>
      </c>
      <c r="U2666" t="e">
        <f t="shared" si="706"/>
        <v>#NAME?</v>
      </c>
      <c r="V2666">
        <v>256</v>
      </c>
      <c r="W2666" t="e">
        <f t="shared" si="707"/>
        <v>#NAME?</v>
      </c>
      <c r="X2666">
        <v>90</v>
      </c>
      <c r="Y2666" t="e">
        <f t="shared" si="708"/>
        <v>#NAME?</v>
      </c>
      <c r="Z2666">
        <v>0</v>
      </c>
      <c r="AA2666" t="e">
        <f t="shared" si="709"/>
        <v>#NAME?</v>
      </c>
      <c r="AB2666">
        <v>48</v>
      </c>
      <c r="AC2666" t="e">
        <f t="shared" si="710"/>
        <v>#NAME?</v>
      </c>
      <c r="AD2666">
        <v>2</v>
      </c>
      <c r="AE2666" t="e">
        <f t="shared" si="711"/>
        <v>#NAME?</v>
      </c>
      <c r="AF2666" t="s">
        <v>65</v>
      </c>
      <c r="AG2666" t="s">
        <v>64</v>
      </c>
      <c r="AH2666">
        <v>53424974</v>
      </c>
      <c r="AI2666">
        <v>53432470</v>
      </c>
      <c r="AJ2666">
        <v>10685744</v>
      </c>
      <c r="AK2666">
        <v>106745522</v>
      </c>
      <c r="AL2666">
        <v>10000</v>
      </c>
      <c r="AR2666">
        <v>10000</v>
      </c>
      <c r="AS2666">
        <v>51788.99</v>
      </c>
      <c r="AT2666">
        <v>5</v>
      </c>
      <c r="AU2666">
        <v>10000</v>
      </c>
      <c r="AV2666">
        <v>90</v>
      </c>
      <c r="AW2666" t="s">
        <v>60</v>
      </c>
      <c r="AX2666" t="s">
        <v>61</v>
      </c>
      <c r="AY2666" t="s">
        <v>62</v>
      </c>
      <c r="BA2666">
        <v>8</v>
      </c>
      <c r="BB2666">
        <v>1</v>
      </c>
      <c r="BD2666">
        <v>3.2991700000000002</v>
      </c>
      <c r="BE2666">
        <v>0.62325399999999997</v>
      </c>
      <c r="BF2666">
        <v>2225.17</v>
      </c>
      <c r="BH2666">
        <v>1788.99</v>
      </c>
      <c r="BN2666">
        <v>1066818144</v>
      </c>
      <c r="BO2666">
        <v>154250071</v>
      </c>
      <c r="BP2666">
        <v>637085</v>
      </c>
      <c r="BQ2666">
        <v>0</v>
      </c>
      <c r="BR2666">
        <v>2.9580700000000002</v>
      </c>
      <c r="BY2666" t="s">
        <v>6430</v>
      </c>
      <c r="BZ2666" t="s">
        <v>10102</v>
      </c>
      <c r="CA2666" t="s">
        <v>58</v>
      </c>
      <c r="CB2666" t="str">
        <f t="shared" si="712"/>
        <v>ZYRA_CLUSTER_5i5d10000k nrq=0</v>
      </c>
      <c r="CC2666">
        <f t="shared" si="713"/>
        <v>90</v>
      </c>
    </row>
    <row r="2667" spans="1:81" x14ac:dyDescent="0.4">
      <c r="A2667" t="s">
        <v>3002</v>
      </c>
      <c r="B2667" t="s">
        <v>58</v>
      </c>
      <c r="C2667" t="s">
        <v>3765</v>
      </c>
      <c r="D2667" t="e">
        <f t="shared" si="697"/>
        <v>#NAME?</v>
      </c>
      <c r="E2667">
        <v>10000</v>
      </c>
      <c r="F2667" t="e">
        <f t="shared" si="698"/>
        <v>#NAME?</v>
      </c>
      <c r="G2667" t="s">
        <v>60</v>
      </c>
      <c r="H2667" t="e">
        <f t="shared" si="699"/>
        <v>#NAME?</v>
      </c>
      <c r="I2667" t="s">
        <v>61</v>
      </c>
      <c r="J2667" t="e">
        <f t="shared" si="700"/>
        <v>#NAME?</v>
      </c>
      <c r="K2667" t="s">
        <v>62</v>
      </c>
      <c r="L2667" t="e">
        <f t="shared" si="701"/>
        <v>#NAME?</v>
      </c>
      <c r="M2667" t="e">
        <f t="shared" si="702"/>
        <v>#NAME?</v>
      </c>
      <c r="N2667">
        <v>100000</v>
      </c>
      <c r="O2667" t="e">
        <f t="shared" si="703"/>
        <v>#NAME?</v>
      </c>
      <c r="P2667">
        <v>5</v>
      </c>
      <c r="Q2667" t="e">
        <f t="shared" si="704"/>
        <v>#NAME?</v>
      </c>
      <c r="R2667">
        <v>5</v>
      </c>
      <c r="S2667" t="e">
        <f t="shared" si="705"/>
        <v>#NAME?</v>
      </c>
      <c r="T2667">
        <v>0</v>
      </c>
      <c r="U2667" t="e">
        <f t="shared" si="706"/>
        <v>#NAME?</v>
      </c>
      <c r="V2667">
        <v>256</v>
      </c>
      <c r="W2667" t="e">
        <f t="shared" si="707"/>
        <v>#NAME?</v>
      </c>
      <c r="X2667">
        <v>143</v>
      </c>
      <c r="Y2667" t="e">
        <f t="shared" si="708"/>
        <v>#NAME?</v>
      </c>
      <c r="Z2667">
        <v>1</v>
      </c>
      <c r="AA2667" t="e">
        <f t="shared" si="709"/>
        <v>#NAME?</v>
      </c>
      <c r="AB2667">
        <v>48</v>
      </c>
      <c r="AC2667" t="e">
        <f t="shared" si="710"/>
        <v>#NAME?</v>
      </c>
      <c r="AD2667">
        <v>2</v>
      </c>
      <c r="AE2667" t="e">
        <f t="shared" si="711"/>
        <v>#NAME?</v>
      </c>
      <c r="AF2667" t="s">
        <v>65</v>
      </c>
      <c r="AG2667" t="s">
        <v>64</v>
      </c>
      <c r="AH2667">
        <v>62209146</v>
      </c>
      <c r="AI2667">
        <v>62207289</v>
      </c>
      <c r="AJ2667">
        <v>12441643</v>
      </c>
      <c r="AK2667">
        <v>124279279</v>
      </c>
      <c r="AL2667">
        <v>10000</v>
      </c>
      <c r="AR2667">
        <v>10000</v>
      </c>
      <c r="AS2667">
        <v>51506.67</v>
      </c>
      <c r="AT2667">
        <v>5</v>
      </c>
      <c r="AU2667">
        <v>100000</v>
      </c>
      <c r="AV2667">
        <v>143</v>
      </c>
      <c r="AW2667" t="s">
        <v>60</v>
      </c>
      <c r="AX2667" t="s">
        <v>61</v>
      </c>
      <c r="AY2667" t="s">
        <v>62</v>
      </c>
      <c r="BA2667">
        <v>8</v>
      </c>
      <c r="BB2667">
        <v>1</v>
      </c>
      <c r="BD2667">
        <v>26.188400000000001</v>
      </c>
      <c r="BE2667">
        <v>1.3291299999999999</v>
      </c>
      <c r="BF2667">
        <v>3026.46</v>
      </c>
      <c r="BH2667">
        <v>1506.67</v>
      </c>
      <c r="BN2667">
        <v>1488925</v>
      </c>
      <c r="BO2667">
        <v>1248759587</v>
      </c>
      <c r="BP2667">
        <v>768247</v>
      </c>
      <c r="BQ2667">
        <v>68422</v>
      </c>
      <c r="BR2667">
        <v>0</v>
      </c>
      <c r="BY2667" t="s">
        <v>6431</v>
      </c>
      <c r="BZ2667" t="s">
        <v>10103</v>
      </c>
      <c r="CA2667" t="s">
        <v>58</v>
      </c>
      <c r="CB2667" t="str">
        <f t="shared" si="712"/>
        <v>ZYRA_CLUSTER_5i5d100000k nrq=1</v>
      </c>
      <c r="CC2667">
        <f t="shared" si="713"/>
        <v>144</v>
      </c>
    </row>
    <row r="2668" spans="1:81" x14ac:dyDescent="0.4">
      <c r="A2668" t="s">
        <v>2657</v>
      </c>
      <c r="B2668" t="s">
        <v>58</v>
      </c>
      <c r="C2668" t="s">
        <v>96</v>
      </c>
      <c r="D2668" t="e">
        <f t="shared" si="697"/>
        <v>#NAME?</v>
      </c>
      <c r="E2668">
        <v>10000</v>
      </c>
      <c r="F2668" t="e">
        <f t="shared" si="698"/>
        <v>#NAME?</v>
      </c>
      <c r="G2668" t="s">
        <v>60</v>
      </c>
      <c r="H2668" t="e">
        <f t="shared" si="699"/>
        <v>#NAME?</v>
      </c>
      <c r="I2668" t="s">
        <v>61</v>
      </c>
      <c r="J2668" t="e">
        <f t="shared" si="700"/>
        <v>#NAME?</v>
      </c>
      <c r="K2668" t="s">
        <v>62</v>
      </c>
      <c r="L2668" t="e">
        <f t="shared" si="701"/>
        <v>#NAME?</v>
      </c>
      <c r="M2668" t="e">
        <f t="shared" si="702"/>
        <v>#NAME?</v>
      </c>
      <c r="N2668">
        <v>100000</v>
      </c>
      <c r="O2668" t="e">
        <f t="shared" si="703"/>
        <v>#NAME?</v>
      </c>
      <c r="P2668">
        <v>20</v>
      </c>
      <c r="Q2668" t="e">
        <f t="shared" si="704"/>
        <v>#NAME?</v>
      </c>
      <c r="R2668">
        <v>20</v>
      </c>
      <c r="S2668" t="e">
        <f t="shared" si="705"/>
        <v>#NAME?</v>
      </c>
      <c r="T2668">
        <v>0</v>
      </c>
      <c r="U2668" t="e">
        <f t="shared" si="706"/>
        <v>#NAME?</v>
      </c>
      <c r="V2668">
        <v>256</v>
      </c>
      <c r="W2668" t="e">
        <f t="shared" si="707"/>
        <v>#NAME?</v>
      </c>
      <c r="X2668">
        <v>126</v>
      </c>
      <c r="Y2668" t="e">
        <f t="shared" si="708"/>
        <v>#NAME?</v>
      </c>
      <c r="Z2668">
        <v>0</v>
      </c>
      <c r="AA2668" t="e">
        <f t="shared" si="709"/>
        <v>#NAME?</v>
      </c>
      <c r="AB2668">
        <v>48</v>
      </c>
      <c r="AC2668" t="e">
        <f t="shared" si="710"/>
        <v>#NAME?</v>
      </c>
      <c r="AD2668">
        <v>1</v>
      </c>
      <c r="AE2668" t="e">
        <f t="shared" si="711"/>
        <v>#NAME?</v>
      </c>
      <c r="AF2668" t="s">
        <v>65</v>
      </c>
      <c r="AG2668" t="s">
        <v>64</v>
      </c>
      <c r="AH2668">
        <v>145243444</v>
      </c>
      <c r="AI2668">
        <v>145252172</v>
      </c>
      <c r="AJ2668">
        <v>29049561</v>
      </c>
      <c r="AK2668">
        <v>72532972</v>
      </c>
      <c r="AL2668">
        <v>10000</v>
      </c>
      <c r="AR2668">
        <v>10000</v>
      </c>
      <c r="AS2668">
        <v>201383.93</v>
      </c>
      <c r="AT2668">
        <v>20</v>
      </c>
      <c r="AU2668">
        <v>100000</v>
      </c>
      <c r="AV2668">
        <v>126</v>
      </c>
      <c r="AW2668" t="s">
        <v>60</v>
      </c>
      <c r="AX2668" t="s">
        <v>61</v>
      </c>
      <c r="AY2668" t="s">
        <v>62</v>
      </c>
      <c r="BA2668">
        <v>8</v>
      </c>
      <c r="BB2668">
        <v>1</v>
      </c>
      <c r="BD2668">
        <v>12.6183</v>
      </c>
      <c r="BE2668">
        <v>2.6591100000000001</v>
      </c>
      <c r="BF2668">
        <v>4540.99</v>
      </c>
      <c r="BH2668">
        <v>1383.93</v>
      </c>
      <c r="BN2668">
        <v>723809551</v>
      </c>
      <c r="BO2668">
        <v>394272114</v>
      </c>
      <c r="BP2668">
        <v>1517893</v>
      </c>
      <c r="BQ2668">
        <v>58150</v>
      </c>
      <c r="BR2668">
        <v>0.62354799999999999</v>
      </c>
      <c r="BY2668" t="s">
        <v>6432</v>
      </c>
      <c r="BZ2668" t="s">
        <v>10104</v>
      </c>
      <c r="CA2668" t="s">
        <v>58</v>
      </c>
      <c r="CB2668" t="str">
        <f t="shared" si="712"/>
        <v>ZYRA_CLUSTER_20i20d100000k nrq=0</v>
      </c>
      <c r="CC2668">
        <f t="shared" si="713"/>
        <v>126</v>
      </c>
    </row>
    <row r="2669" spans="1:81" x14ac:dyDescent="0.4">
      <c r="A2669" t="s">
        <v>2659</v>
      </c>
      <c r="B2669" t="s">
        <v>58</v>
      </c>
      <c r="C2669" t="s">
        <v>96</v>
      </c>
      <c r="D2669" t="e">
        <f t="shared" si="697"/>
        <v>#NAME?</v>
      </c>
      <c r="E2669">
        <v>10000</v>
      </c>
      <c r="F2669" t="e">
        <f t="shared" si="698"/>
        <v>#NAME?</v>
      </c>
      <c r="G2669" t="s">
        <v>60</v>
      </c>
      <c r="H2669" t="e">
        <f t="shared" si="699"/>
        <v>#NAME?</v>
      </c>
      <c r="I2669" t="s">
        <v>61</v>
      </c>
      <c r="J2669" t="e">
        <f t="shared" si="700"/>
        <v>#NAME?</v>
      </c>
      <c r="K2669" t="s">
        <v>62</v>
      </c>
      <c r="L2669" t="e">
        <f t="shared" si="701"/>
        <v>#NAME?</v>
      </c>
      <c r="M2669" t="e">
        <f t="shared" si="702"/>
        <v>#NAME?</v>
      </c>
      <c r="N2669">
        <v>100000</v>
      </c>
      <c r="O2669" t="e">
        <f t="shared" si="703"/>
        <v>#NAME?</v>
      </c>
      <c r="P2669">
        <v>20</v>
      </c>
      <c r="Q2669" t="e">
        <f t="shared" si="704"/>
        <v>#NAME?</v>
      </c>
      <c r="R2669">
        <v>20</v>
      </c>
      <c r="S2669" t="e">
        <f t="shared" si="705"/>
        <v>#NAME?</v>
      </c>
      <c r="T2669">
        <v>0</v>
      </c>
      <c r="U2669" t="e">
        <f t="shared" si="706"/>
        <v>#NAME?</v>
      </c>
      <c r="V2669">
        <v>256</v>
      </c>
      <c r="W2669" t="e">
        <f t="shared" si="707"/>
        <v>#NAME?</v>
      </c>
      <c r="X2669">
        <v>126</v>
      </c>
      <c r="Y2669" t="e">
        <f t="shared" si="708"/>
        <v>#NAME?</v>
      </c>
      <c r="Z2669">
        <v>0</v>
      </c>
      <c r="AA2669" t="e">
        <f t="shared" si="709"/>
        <v>#NAME?</v>
      </c>
      <c r="AB2669">
        <v>48</v>
      </c>
      <c r="AC2669" t="e">
        <f t="shared" si="710"/>
        <v>#NAME?</v>
      </c>
      <c r="AD2669">
        <v>2</v>
      </c>
      <c r="AE2669" t="e">
        <f t="shared" si="711"/>
        <v>#NAME?</v>
      </c>
      <c r="AF2669" t="s">
        <v>65</v>
      </c>
      <c r="AG2669" t="s">
        <v>64</v>
      </c>
      <c r="AH2669">
        <v>149217870</v>
      </c>
      <c r="AI2669">
        <v>149211246</v>
      </c>
      <c r="AJ2669">
        <v>29842911</v>
      </c>
      <c r="AK2669">
        <v>74520373</v>
      </c>
      <c r="AL2669">
        <v>10000</v>
      </c>
      <c r="AR2669">
        <v>10000</v>
      </c>
      <c r="AS2669">
        <v>201286.68</v>
      </c>
      <c r="AT2669">
        <v>20</v>
      </c>
      <c r="AU2669">
        <v>100000</v>
      </c>
      <c r="AV2669">
        <v>126</v>
      </c>
      <c r="AW2669" t="s">
        <v>60</v>
      </c>
      <c r="AX2669" t="s">
        <v>61</v>
      </c>
      <c r="AY2669" t="s">
        <v>62</v>
      </c>
      <c r="BA2669">
        <v>8</v>
      </c>
      <c r="BB2669">
        <v>1</v>
      </c>
      <c r="BD2669">
        <v>12.2719</v>
      </c>
      <c r="BE2669">
        <v>2.6313300000000002</v>
      </c>
      <c r="BF2669">
        <v>4421.79</v>
      </c>
      <c r="BH2669">
        <v>1286.68</v>
      </c>
      <c r="BN2669">
        <v>743638114</v>
      </c>
      <c r="BO2669">
        <v>389637681</v>
      </c>
      <c r="BP2669">
        <v>1563351</v>
      </c>
      <c r="BQ2669">
        <v>51633</v>
      </c>
      <c r="BR2669">
        <v>0.59882999999999997</v>
      </c>
      <c r="BY2669" t="s">
        <v>6433</v>
      </c>
      <c r="BZ2669" t="s">
        <v>10105</v>
      </c>
      <c r="CA2669" t="s">
        <v>58</v>
      </c>
      <c r="CB2669" t="str">
        <f t="shared" si="712"/>
        <v>ZYRA_CLUSTER_20i20d100000k nrq=0</v>
      </c>
      <c r="CC2669">
        <f t="shared" si="713"/>
        <v>126</v>
      </c>
    </row>
    <row r="2670" spans="1:81" x14ac:dyDescent="0.4">
      <c r="A2670" t="s">
        <v>2660</v>
      </c>
      <c r="B2670" t="s">
        <v>58</v>
      </c>
      <c r="C2670" t="s">
        <v>96</v>
      </c>
      <c r="D2670" t="e">
        <f t="shared" si="697"/>
        <v>#NAME?</v>
      </c>
      <c r="E2670">
        <v>10000</v>
      </c>
      <c r="F2670" t="e">
        <f t="shared" si="698"/>
        <v>#NAME?</v>
      </c>
      <c r="G2670" t="s">
        <v>60</v>
      </c>
      <c r="H2670" t="e">
        <f t="shared" si="699"/>
        <v>#NAME?</v>
      </c>
      <c r="I2670" t="s">
        <v>61</v>
      </c>
      <c r="J2670" t="e">
        <f t="shared" si="700"/>
        <v>#NAME?</v>
      </c>
      <c r="K2670" t="s">
        <v>62</v>
      </c>
      <c r="L2670" t="e">
        <f t="shared" si="701"/>
        <v>#NAME?</v>
      </c>
      <c r="M2670" t="e">
        <f t="shared" si="702"/>
        <v>#NAME?</v>
      </c>
      <c r="N2670">
        <v>100000</v>
      </c>
      <c r="O2670" t="e">
        <f t="shared" si="703"/>
        <v>#NAME?</v>
      </c>
      <c r="P2670">
        <v>20</v>
      </c>
      <c r="Q2670" t="e">
        <f t="shared" si="704"/>
        <v>#NAME?</v>
      </c>
      <c r="R2670">
        <v>20</v>
      </c>
      <c r="S2670" t="e">
        <f t="shared" si="705"/>
        <v>#NAME?</v>
      </c>
      <c r="T2670">
        <v>0</v>
      </c>
      <c r="U2670" t="e">
        <f t="shared" si="706"/>
        <v>#NAME?</v>
      </c>
      <c r="V2670">
        <v>256</v>
      </c>
      <c r="W2670" t="e">
        <f t="shared" si="707"/>
        <v>#NAME?</v>
      </c>
      <c r="X2670">
        <v>125</v>
      </c>
      <c r="Y2670" t="e">
        <f t="shared" si="708"/>
        <v>#NAME?</v>
      </c>
      <c r="Z2670">
        <v>1</v>
      </c>
      <c r="AA2670" t="e">
        <f t="shared" si="709"/>
        <v>#NAME?</v>
      </c>
      <c r="AB2670">
        <v>48</v>
      </c>
      <c r="AC2670" t="e">
        <f t="shared" si="710"/>
        <v>#NAME?</v>
      </c>
      <c r="AD2670">
        <v>0</v>
      </c>
      <c r="AE2670" t="e">
        <f t="shared" si="711"/>
        <v>#NAME?</v>
      </c>
      <c r="AF2670" t="s">
        <v>65</v>
      </c>
      <c r="AG2670" t="s">
        <v>64</v>
      </c>
      <c r="AH2670">
        <v>146024554</v>
      </c>
      <c r="AI2670">
        <v>145989796</v>
      </c>
      <c r="AJ2670">
        <v>29201435</v>
      </c>
      <c r="AK2670">
        <v>72915955</v>
      </c>
      <c r="AL2670">
        <v>10000</v>
      </c>
      <c r="AR2670">
        <v>10000</v>
      </c>
      <c r="AS2670">
        <v>201412.13</v>
      </c>
      <c r="AT2670">
        <v>20</v>
      </c>
      <c r="AU2670">
        <v>100000</v>
      </c>
      <c r="AV2670">
        <v>125</v>
      </c>
      <c r="AW2670" t="s">
        <v>60</v>
      </c>
      <c r="AX2670" t="s">
        <v>61</v>
      </c>
      <c r="AY2670" t="s">
        <v>62</v>
      </c>
      <c r="BA2670">
        <v>8</v>
      </c>
      <c r="BB2670">
        <v>1</v>
      </c>
      <c r="BD2670">
        <v>12.2356</v>
      </c>
      <c r="BE2670">
        <v>2.6078199999999998</v>
      </c>
      <c r="BF2670">
        <v>4508.33</v>
      </c>
      <c r="BH2670">
        <v>1412.13</v>
      </c>
      <c r="BN2670">
        <v>727603147</v>
      </c>
      <c r="BO2670">
        <v>385862140</v>
      </c>
      <c r="BP2670">
        <v>1554095</v>
      </c>
      <c r="BQ2670">
        <v>126698</v>
      </c>
      <c r="BR2670">
        <v>0.61785400000000001</v>
      </c>
      <c r="BY2670" t="s">
        <v>6434</v>
      </c>
      <c r="BZ2670" t="s">
        <v>10106</v>
      </c>
      <c r="CA2670" t="s">
        <v>58</v>
      </c>
      <c r="CB2670" t="str">
        <f t="shared" si="712"/>
        <v>ZYRA_CLUSTER_20i20d100000k nrq=1</v>
      </c>
      <c r="CC2670">
        <f t="shared" si="713"/>
        <v>126</v>
      </c>
    </row>
    <row r="2671" spans="1:81" x14ac:dyDescent="0.4">
      <c r="A2671" t="s">
        <v>2661</v>
      </c>
      <c r="B2671" t="s">
        <v>58</v>
      </c>
      <c r="C2671" t="s">
        <v>96</v>
      </c>
      <c r="D2671" t="e">
        <f t="shared" si="697"/>
        <v>#NAME?</v>
      </c>
      <c r="E2671">
        <v>10000</v>
      </c>
      <c r="F2671" t="e">
        <f t="shared" si="698"/>
        <v>#NAME?</v>
      </c>
      <c r="G2671" t="s">
        <v>60</v>
      </c>
      <c r="H2671" t="e">
        <f t="shared" si="699"/>
        <v>#NAME?</v>
      </c>
      <c r="I2671" t="s">
        <v>61</v>
      </c>
      <c r="J2671" t="e">
        <f t="shared" si="700"/>
        <v>#NAME?</v>
      </c>
      <c r="K2671" t="s">
        <v>62</v>
      </c>
      <c r="L2671" t="e">
        <f t="shared" si="701"/>
        <v>#NAME?</v>
      </c>
      <c r="M2671" t="e">
        <f t="shared" si="702"/>
        <v>#NAME?</v>
      </c>
      <c r="N2671">
        <v>100000</v>
      </c>
      <c r="O2671" t="e">
        <f t="shared" si="703"/>
        <v>#NAME?</v>
      </c>
      <c r="P2671">
        <v>20</v>
      </c>
      <c r="Q2671" t="e">
        <f t="shared" si="704"/>
        <v>#NAME?</v>
      </c>
      <c r="R2671">
        <v>20</v>
      </c>
      <c r="S2671" t="e">
        <f t="shared" si="705"/>
        <v>#NAME?</v>
      </c>
      <c r="T2671">
        <v>0</v>
      </c>
      <c r="U2671" t="e">
        <f t="shared" si="706"/>
        <v>#NAME?</v>
      </c>
      <c r="V2671">
        <v>256</v>
      </c>
      <c r="W2671" t="e">
        <f t="shared" si="707"/>
        <v>#NAME?</v>
      </c>
      <c r="X2671">
        <v>125</v>
      </c>
      <c r="Y2671" t="e">
        <f t="shared" si="708"/>
        <v>#NAME?</v>
      </c>
      <c r="Z2671">
        <v>1</v>
      </c>
      <c r="AA2671" t="e">
        <f t="shared" si="709"/>
        <v>#NAME?</v>
      </c>
      <c r="AB2671">
        <v>48</v>
      </c>
      <c r="AC2671" t="e">
        <f t="shared" si="710"/>
        <v>#NAME?</v>
      </c>
      <c r="AD2671">
        <v>1</v>
      </c>
      <c r="AE2671" t="e">
        <f t="shared" si="711"/>
        <v>#NAME?</v>
      </c>
      <c r="AF2671" t="s">
        <v>65</v>
      </c>
      <c r="AG2671" t="s">
        <v>64</v>
      </c>
      <c r="AR2671">
        <v>10000</v>
      </c>
      <c r="AS2671">
        <v>20</v>
      </c>
      <c r="AT2671">
        <v>20</v>
      </c>
      <c r="AU2671">
        <v>100000</v>
      </c>
      <c r="AV2671">
        <v>125</v>
      </c>
      <c r="AW2671" t="s">
        <v>60</v>
      </c>
      <c r="AX2671" t="s">
        <v>61</v>
      </c>
      <c r="AY2671" t="s">
        <v>62</v>
      </c>
      <c r="BA2671">
        <v>8</v>
      </c>
      <c r="BB2671">
        <v>1</v>
      </c>
      <c r="BN2671">
        <v>6707457</v>
      </c>
      <c r="BO2671">
        <v>6947251</v>
      </c>
      <c r="BP2671">
        <v>37194</v>
      </c>
      <c r="BQ2671">
        <v>1625</v>
      </c>
      <c r="BR2671">
        <v>1.8289400000000001E-2</v>
      </c>
      <c r="BY2671" t="s">
        <v>6435</v>
      </c>
      <c r="BZ2671" t="s">
        <v>10107</v>
      </c>
      <c r="CA2671" t="s">
        <v>58</v>
      </c>
      <c r="CB2671" t="str">
        <f t="shared" si="712"/>
        <v>ZYRA_CLUSTER_20i20d100000k nrq=1</v>
      </c>
      <c r="CC2671">
        <f t="shared" si="713"/>
        <v>126</v>
      </c>
    </row>
    <row r="2672" spans="1:81" x14ac:dyDescent="0.4">
      <c r="A2672" t="s">
        <v>2662</v>
      </c>
      <c r="B2672" t="s">
        <v>58</v>
      </c>
      <c r="C2672" t="s">
        <v>96</v>
      </c>
      <c r="D2672" t="e">
        <f t="shared" si="697"/>
        <v>#NAME?</v>
      </c>
      <c r="E2672">
        <v>10000</v>
      </c>
      <c r="F2672" t="e">
        <f t="shared" si="698"/>
        <v>#NAME?</v>
      </c>
      <c r="G2672" t="s">
        <v>60</v>
      </c>
      <c r="H2672" t="e">
        <f t="shared" si="699"/>
        <v>#NAME?</v>
      </c>
      <c r="I2672" t="s">
        <v>61</v>
      </c>
      <c r="J2672" t="e">
        <f t="shared" si="700"/>
        <v>#NAME?</v>
      </c>
      <c r="K2672" t="s">
        <v>62</v>
      </c>
      <c r="L2672" t="e">
        <f t="shared" si="701"/>
        <v>#NAME?</v>
      </c>
      <c r="M2672" t="e">
        <f t="shared" si="702"/>
        <v>#NAME?</v>
      </c>
      <c r="N2672">
        <v>100000</v>
      </c>
      <c r="O2672" t="e">
        <f t="shared" si="703"/>
        <v>#NAME?</v>
      </c>
      <c r="P2672">
        <v>20</v>
      </c>
      <c r="Q2672" t="e">
        <f t="shared" si="704"/>
        <v>#NAME?</v>
      </c>
      <c r="R2672">
        <v>20</v>
      </c>
      <c r="S2672" t="e">
        <f t="shared" si="705"/>
        <v>#NAME?</v>
      </c>
      <c r="T2672">
        <v>0</v>
      </c>
      <c r="U2672" t="e">
        <f t="shared" si="706"/>
        <v>#NAME?</v>
      </c>
      <c r="V2672">
        <v>256</v>
      </c>
      <c r="W2672" t="e">
        <f t="shared" si="707"/>
        <v>#NAME?</v>
      </c>
      <c r="X2672">
        <v>125</v>
      </c>
      <c r="Y2672" t="e">
        <f t="shared" si="708"/>
        <v>#NAME?</v>
      </c>
      <c r="Z2672">
        <v>1</v>
      </c>
      <c r="AA2672" t="e">
        <f t="shared" si="709"/>
        <v>#NAME?</v>
      </c>
      <c r="AB2672">
        <v>48</v>
      </c>
      <c r="AC2672" t="e">
        <f t="shared" si="710"/>
        <v>#NAME?</v>
      </c>
      <c r="AD2672">
        <v>2</v>
      </c>
      <c r="AE2672" t="e">
        <f t="shared" si="711"/>
        <v>#NAME?</v>
      </c>
      <c r="AF2672" t="s">
        <v>65</v>
      </c>
      <c r="AG2672" t="s">
        <v>64</v>
      </c>
      <c r="AH2672">
        <v>146313351</v>
      </c>
      <c r="AI2672">
        <v>146325312</v>
      </c>
      <c r="AJ2672">
        <v>29263866</v>
      </c>
      <c r="AK2672">
        <v>73074699</v>
      </c>
      <c r="AL2672">
        <v>10000</v>
      </c>
      <c r="AR2672">
        <v>10000</v>
      </c>
      <c r="AS2672">
        <v>201483.11</v>
      </c>
      <c r="AT2672">
        <v>20</v>
      </c>
      <c r="AU2672">
        <v>100000</v>
      </c>
      <c r="AV2672">
        <v>125</v>
      </c>
      <c r="AW2672" t="s">
        <v>60</v>
      </c>
      <c r="AX2672" t="s">
        <v>61</v>
      </c>
      <c r="AY2672" t="s">
        <v>62</v>
      </c>
      <c r="BA2672">
        <v>8</v>
      </c>
      <c r="BB2672">
        <v>1</v>
      </c>
      <c r="BD2672">
        <v>12.3294</v>
      </c>
      <c r="BE2672">
        <v>2.6158600000000001</v>
      </c>
      <c r="BF2672">
        <v>4501.58</v>
      </c>
      <c r="BH2672">
        <v>1483.11</v>
      </c>
      <c r="BN2672">
        <v>729183330</v>
      </c>
      <c r="BO2672">
        <v>395024268</v>
      </c>
      <c r="BP2672">
        <v>1559836</v>
      </c>
      <c r="BQ2672">
        <v>133509</v>
      </c>
      <c r="BR2672">
        <v>0.64295000000000002</v>
      </c>
      <c r="BY2672" t="s">
        <v>6436</v>
      </c>
      <c r="BZ2672" t="s">
        <v>10108</v>
      </c>
      <c r="CA2672" t="s">
        <v>58</v>
      </c>
      <c r="CB2672" t="str">
        <f t="shared" si="712"/>
        <v>ZYRA_CLUSTER_20i20d100000k nrq=1</v>
      </c>
      <c r="CC2672">
        <f t="shared" si="713"/>
        <v>126</v>
      </c>
    </row>
    <row r="2673" spans="1:81" x14ac:dyDescent="0.4">
      <c r="A2673" t="s">
        <v>2663</v>
      </c>
      <c r="B2673" t="s">
        <v>58</v>
      </c>
      <c r="C2673" t="s">
        <v>3765</v>
      </c>
      <c r="D2673" t="e">
        <f t="shared" si="697"/>
        <v>#NAME?</v>
      </c>
      <c r="E2673">
        <v>10000</v>
      </c>
      <c r="F2673" t="e">
        <f t="shared" si="698"/>
        <v>#NAME?</v>
      </c>
      <c r="G2673" t="s">
        <v>60</v>
      </c>
      <c r="H2673" t="e">
        <f t="shared" si="699"/>
        <v>#NAME?</v>
      </c>
      <c r="I2673" t="s">
        <v>61</v>
      </c>
      <c r="J2673" t="e">
        <f t="shared" si="700"/>
        <v>#NAME?</v>
      </c>
      <c r="K2673" t="s">
        <v>62</v>
      </c>
      <c r="L2673" t="e">
        <f t="shared" si="701"/>
        <v>#NAME?</v>
      </c>
      <c r="M2673" t="e">
        <f t="shared" si="702"/>
        <v>#NAME?</v>
      </c>
      <c r="N2673">
        <v>100000</v>
      </c>
      <c r="O2673" t="e">
        <f t="shared" si="703"/>
        <v>#NAME?</v>
      </c>
      <c r="P2673">
        <v>5</v>
      </c>
      <c r="Q2673" t="e">
        <f t="shared" si="704"/>
        <v>#NAME?</v>
      </c>
      <c r="R2673">
        <v>5</v>
      </c>
      <c r="S2673" t="e">
        <f t="shared" si="705"/>
        <v>#NAME?</v>
      </c>
      <c r="T2673">
        <v>0</v>
      </c>
      <c r="U2673" t="e">
        <f t="shared" si="706"/>
        <v>#NAME?</v>
      </c>
      <c r="V2673">
        <v>256</v>
      </c>
      <c r="W2673" t="e">
        <f t="shared" si="707"/>
        <v>#NAME?</v>
      </c>
      <c r="X2673">
        <v>72</v>
      </c>
      <c r="Y2673" t="e">
        <f t="shared" si="708"/>
        <v>#NAME?</v>
      </c>
      <c r="Z2673">
        <v>0</v>
      </c>
      <c r="AA2673" t="e">
        <f t="shared" si="709"/>
        <v>#NAME?</v>
      </c>
      <c r="AB2673">
        <v>48</v>
      </c>
      <c r="AC2673" t="e">
        <f t="shared" si="710"/>
        <v>#NAME?</v>
      </c>
      <c r="AD2673">
        <v>2</v>
      </c>
      <c r="AE2673" t="e">
        <f t="shared" si="711"/>
        <v>#NAME?</v>
      </c>
      <c r="AF2673" t="s">
        <v>65</v>
      </c>
      <c r="AG2673" t="s">
        <v>64</v>
      </c>
      <c r="AH2673">
        <v>37675157</v>
      </c>
      <c r="AI2673">
        <v>37694579</v>
      </c>
      <c r="AJ2673">
        <v>7536973</v>
      </c>
      <c r="AK2673">
        <v>75295131</v>
      </c>
      <c r="AL2673">
        <v>10000</v>
      </c>
      <c r="AR2673">
        <v>10000</v>
      </c>
      <c r="AS2673">
        <v>51284.54</v>
      </c>
      <c r="AT2673">
        <v>5</v>
      </c>
      <c r="AU2673">
        <v>100000</v>
      </c>
      <c r="AV2673">
        <v>72</v>
      </c>
      <c r="AW2673" t="s">
        <v>60</v>
      </c>
      <c r="AX2673" t="s">
        <v>61</v>
      </c>
      <c r="AY2673" t="s">
        <v>62</v>
      </c>
      <c r="BA2673">
        <v>8</v>
      </c>
      <c r="BB2673">
        <v>1</v>
      </c>
      <c r="BD2673">
        <v>21.3339</v>
      </c>
      <c r="BE2673">
        <v>0.75915500000000002</v>
      </c>
      <c r="BF2673">
        <v>2517.14</v>
      </c>
      <c r="BH2673">
        <v>1284.54</v>
      </c>
      <c r="BN2673">
        <v>243928437</v>
      </c>
      <c r="BO2673">
        <v>536731508</v>
      </c>
      <c r="BP2673">
        <v>418413</v>
      </c>
      <c r="BQ2673">
        <v>6323</v>
      </c>
      <c r="BR2673">
        <v>0</v>
      </c>
      <c r="BY2673" t="s">
        <v>6437</v>
      </c>
      <c r="BZ2673" t="s">
        <v>10109</v>
      </c>
      <c r="CA2673" t="s">
        <v>58</v>
      </c>
      <c r="CB2673" t="str">
        <f t="shared" si="712"/>
        <v>ZYRA_CLUSTER_5i5d100000k nrq=0</v>
      </c>
      <c r="CC2673">
        <f t="shared" si="713"/>
        <v>72</v>
      </c>
    </row>
    <row r="2674" spans="1:81" x14ac:dyDescent="0.4">
      <c r="A2674" t="s">
        <v>2664</v>
      </c>
      <c r="B2674" t="s">
        <v>58</v>
      </c>
      <c r="C2674" t="s">
        <v>96</v>
      </c>
      <c r="D2674" t="e">
        <f t="shared" si="697"/>
        <v>#NAME?</v>
      </c>
      <c r="E2674">
        <v>10000</v>
      </c>
      <c r="F2674" t="e">
        <f t="shared" si="698"/>
        <v>#NAME?</v>
      </c>
      <c r="G2674" t="s">
        <v>60</v>
      </c>
      <c r="H2674" t="e">
        <f t="shared" si="699"/>
        <v>#NAME?</v>
      </c>
      <c r="I2674" t="s">
        <v>61</v>
      </c>
      <c r="J2674" t="e">
        <f t="shared" si="700"/>
        <v>#NAME?</v>
      </c>
      <c r="K2674" t="s">
        <v>62</v>
      </c>
      <c r="L2674" t="e">
        <f t="shared" si="701"/>
        <v>#NAME?</v>
      </c>
      <c r="M2674" t="e">
        <f t="shared" si="702"/>
        <v>#NAME?</v>
      </c>
      <c r="N2674">
        <v>100000</v>
      </c>
      <c r="O2674" t="e">
        <f t="shared" si="703"/>
        <v>#NAME?</v>
      </c>
      <c r="P2674">
        <v>20</v>
      </c>
      <c r="Q2674" t="e">
        <f t="shared" si="704"/>
        <v>#NAME?</v>
      </c>
      <c r="R2674">
        <v>20</v>
      </c>
      <c r="S2674" t="e">
        <f t="shared" si="705"/>
        <v>#NAME?</v>
      </c>
      <c r="T2674">
        <v>0</v>
      </c>
      <c r="U2674" t="e">
        <f t="shared" si="706"/>
        <v>#NAME?</v>
      </c>
      <c r="V2674">
        <v>256</v>
      </c>
      <c r="W2674" t="e">
        <f t="shared" si="707"/>
        <v>#NAME?</v>
      </c>
      <c r="X2674">
        <v>144</v>
      </c>
      <c r="Y2674" t="e">
        <f t="shared" si="708"/>
        <v>#NAME?</v>
      </c>
      <c r="Z2674">
        <v>0</v>
      </c>
      <c r="AA2674" t="e">
        <f t="shared" si="709"/>
        <v>#NAME?</v>
      </c>
      <c r="AB2674">
        <v>48</v>
      </c>
      <c r="AC2674" t="e">
        <f t="shared" si="710"/>
        <v>#NAME?</v>
      </c>
      <c r="AD2674">
        <v>0</v>
      </c>
      <c r="AE2674" t="e">
        <f t="shared" si="711"/>
        <v>#NAME?</v>
      </c>
      <c r="AF2674" t="s">
        <v>65</v>
      </c>
      <c r="AG2674" t="s">
        <v>64</v>
      </c>
      <c r="AH2674">
        <v>155107725</v>
      </c>
      <c r="AI2674">
        <v>155089292</v>
      </c>
      <c r="AJ2674">
        <v>31019701</v>
      </c>
      <c r="AK2674">
        <v>77459996</v>
      </c>
      <c r="AL2674">
        <v>10000</v>
      </c>
      <c r="AR2674">
        <v>10000</v>
      </c>
      <c r="AS2674">
        <v>201337.78</v>
      </c>
      <c r="AT2674">
        <v>20</v>
      </c>
      <c r="AU2674">
        <v>100000</v>
      </c>
      <c r="AV2674">
        <v>144</v>
      </c>
      <c r="AW2674" t="s">
        <v>60</v>
      </c>
      <c r="AX2674" t="s">
        <v>61</v>
      </c>
      <c r="AY2674" t="s">
        <v>62</v>
      </c>
      <c r="BA2674">
        <v>8</v>
      </c>
      <c r="BB2674">
        <v>1</v>
      </c>
      <c r="BD2674">
        <v>12.346</v>
      </c>
      <c r="BE2674">
        <v>2.6840099999999998</v>
      </c>
      <c r="BF2674">
        <v>4835.71</v>
      </c>
      <c r="BH2674">
        <v>1337.78</v>
      </c>
      <c r="BN2674">
        <v>772995434</v>
      </c>
      <c r="BO2674">
        <v>425847786</v>
      </c>
      <c r="BP2674">
        <v>1601717</v>
      </c>
      <c r="BQ2674">
        <v>63150</v>
      </c>
      <c r="BR2674">
        <v>0.66473899999999997</v>
      </c>
      <c r="BY2674" t="s">
        <v>6438</v>
      </c>
      <c r="BZ2674" t="s">
        <v>10110</v>
      </c>
      <c r="CA2674" t="s">
        <v>58</v>
      </c>
      <c r="CB2674" t="str">
        <f t="shared" si="712"/>
        <v>ZYRA_CLUSTER_20i20d100000k nrq=0</v>
      </c>
      <c r="CC2674">
        <f t="shared" si="713"/>
        <v>144</v>
      </c>
    </row>
    <row r="2675" spans="1:81" x14ac:dyDescent="0.4">
      <c r="A2675" t="s">
        <v>2665</v>
      </c>
      <c r="B2675" t="s">
        <v>58</v>
      </c>
      <c r="C2675" t="s">
        <v>96</v>
      </c>
      <c r="D2675" t="e">
        <f t="shared" si="697"/>
        <v>#NAME?</v>
      </c>
      <c r="E2675">
        <v>10000</v>
      </c>
      <c r="F2675" t="e">
        <f t="shared" si="698"/>
        <v>#NAME?</v>
      </c>
      <c r="G2675" t="s">
        <v>60</v>
      </c>
      <c r="H2675" t="e">
        <f t="shared" si="699"/>
        <v>#NAME?</v>
      </c>
      <c r="I2675" t="s">
        <v>61</v>
      </c>
      <c r="J2675" t="e">
        <f t="shared" si="700"/>
        <v>#NAME?</v>
      </c>
      <c r="K2675" t="s">
        <v>62</v>
      </c>
      <c r="L2675" t="e">
        <f t="shared" si="701"/>
        <v>#NAME?</v>
      </c>
      <c r="M2675" t="e">
        <f t="shared" si="702"/>
        <v>#NAME?</v>
      </c>
      <c r="N2675">
        <v>100000</v>
      </c>
      <c r="O2675" t="e">
        <f t="shared" si="703"/>
        <v>#NAME?</v>
      </c>
      <c r="P2675">
        <v>20</v>
      </c>
      <c r="Q2675" t="e">
        <f t="shared" si="704"/>
        <v>#NAME?</v>
      </c>
      <c r="R2675">
        <v>20</v>
      </c>
      <c r="S2675" t="e">
        <f t="shared" si="705"/>
        <v>#NAME?</v>
      </c>
      <c r="T2675">
        <v>0</v>
      </c>
      <c r="U2675" t="e">
        <f t="shared" si="706"/>
        <v>#NAME?</v>
      </c>
      <c r="V2675">
        <v>256</v>
      </c>
      <c r="W2675" t="e">
        <f t="shared" si="707"/>
        <v>#NAME?</v>
      </c>
      <c r="X2675">
        <v>144</v>
      </c>
      <c r="Y2675" t="e">
        <f t="shared" si="708"/>
        <v>#NAME?</v>
      </c>
      <c r="Z2675">
        <v>0</v>
      </c>
      <c r="AA2675" t="e">
        <f t="shared" si="709"/>
        <v>#NAME?</v>
      </c>
      <c r="AB2675">
        <v>48</v>
      </c>
      <c r="AC2675" t="e">
        <f t="shared" si="710"/>
        <v>#NAME?</v>
      </c>
      <c r="AD2675">
        <v>1</v>
      </c>
      <c r="AE2675" t="e">
        <f t="shared" si="711"/>
        <v>#NAME?</v>
      </c>
      <c r="AF2675" t="s">
        <v>65</v>
      </c>
      <c r="AG2675" t="s">
        <v>64</v>
      </c>
      <c r="AH2675">
        <v>155717576</v>
      </c>
      <c r="AI2675">
        <v>155720006</v>
      </c>
      <c r="AJ2675">
        <v>31143758</v>
      </c>
      <c r="AK2675">
        <v>77765758</v>
      </c>
      <c r="AL2675">
        <v>10000</v>
      </c>
      <c r="AR2675">
        <v>10000</v>
      </c>
      <c r="AS2675">
        <v>201324.79</v>
      </c>
      <c r="AT2675">
        <v>20</v>
      </c>
      <c r="AU2675">
        <v>100000</v>
      </c>
      <c r="AV2675">
        <v>144</v>
      </c>
      <c r="AW2675" t="s">
        <v>60</v>
      </c>
      <c r="AX2675" t="s">
        <v>61</v>
      </c>
      <c r="AY2675" t="s">
        <v>62</v>
      </c>
      <c r="BA2675">
        <v>8</v>
      </c>
      <c r="BB2675">
        <v>1</v>
      </c>
      <c r="BD2675">
        <v>12.4679</v>
      </c>
      <c r="BE2675">
        <v>2.68682</v>
      </c>
      <c r="BF2675">
        <v>4824.3900000000003</v>
      </c>
      <c r="BH2675">
        <v>1324.79</v>
      </c>
      <c r="BN2675">
        <v>776048679</v>
      </c>
      <c r="BO2675">
        <v>419654504</v>
      </c>
      <c r="BP2675">
        <v>1606242</v>
      </c>
      <c r="BQ2675">
        <v>63468</v>
      </c>
      <c r="BR2675">
        <v>0.66496299999999997</v>
      </c>
      <c r="BY2675" t="s">
        <v>6439</v>
      </c>
      <c r="BZ2675" t="s">
        <v>10111</v>
      </c>
      <c r="CA2675" t="s">
        <v>58</v>
      </c>
      <c r="CB2675" t="str">
        <f t="shared" si="712"/>
        <v>ZYRA_CLUSTER_20i20d100000k nrq=0</v>
      </c>
      <c r="CC2675">
        <f t="shared" si="713"/>
        <v>144</v>
      </c>
    </row>
    <row r="2676" spans="1:81" x14ac:dyDescent="0.4">
      <c r="A2676" t="s">
        <v>2666</v>
      </c>
      <c r="B2676" t="s">
        <v>58</v>
      </c>
      <c r="C2676" t="s">
        <v>96</v>
      </c>
      <c r="D2676" t="e">
        <f t="shared" si="697"/>
        <v>#NAME?</v>
      </c>
      <c r="E2676">
        <v>10000</v>
      </c>
      <c r="F2676" t="e">
        <f t="shared" si="698"/>
        <v>#NAME?</v>
      </c>
      <c r="G2676" t="s">
        <v>60</v>
      </c>
      <c r="H2676" t="e">
        <f t="shared" si="699"/>
        <v>#NAME?</v>
      </c>
      <c r="I2676" t="s">
        <v>61</v>
      </c>
      <c r="J2676" t="e">
        <f t="shared" si="700"/>
        <v>#NAME?</v>
      </c>
      <c r="K2676" t="s">
        <v>62</v>
      </c>
      <c r="L2676" t="e">
        <f t="shared" si="701"/>
        <v>#NAME?</v>
      </c>
      <c r="M2676" t="e">
        <f t="shared" si="702"/>
        <v>#NAME?</v>
      </c>
      <c r="N2676">
        <v>100000</v>
      </c>
      <c r="O2676" t="e">
        <f t="shared" si="703"/>
        <v>#NAME?</v>
      </c>
      <c r="P2676">
        <v>20</v>
      </c>
      <c r="Q2676" t="e">
        <f t="shared" si="704"/>
        <v>#NAME?</v>
      </c>
      <c r="R2676">
        <v>20</v>
      </c>
      <c r="S2676" t="e">
        <f t="shared" si="705"/>
        <v>#NAME?</v>
      </c>
      <c r="T2676">
        <v>0</v>
      </c>
      <c r="U2676" t="e">
        <f t="shared" si="706"/>
        <v>#NAME?</v>
      </c>
      <c r="V2676">
        <v>256</v>
      </c>
      <c r="W2676" t="e">
        <f t="shared" si="707"/>
        <v>#NAME?</v>
      </c>
      <c r="X2676">
        <v>144</v>
      </c>
      <c r="Y2676" t="e">
        <f t="shared" si="708"/>
        <v>#NAME?</v>
      </c>
      <c r="Z2676">
        <v>0</v>
      </c>
      <c r="AA2676" t="e">
        <f t="shared" si="709"/>
        <v>#NAME?</v>
      </c>
      <c r="AB2676">
        <v>48</v>
      </c>
      <c r="AC2676" t="e">
        <f t="shared" si="710"/>
        <v>#NAME?</v>
      </c>
      <c r="AD2676">
        <v>2</v>
      </c>
      <c r="AE2676" t="e">
        <f t="shared" si="711"/>
        <v>#NAME?</v>
      </c>
      <c r="AF2676" t="s">
        <v>65</v>
      </c>
      <c r="AG2676" t="s">
        <v>64</v>
      </c>
      <c r="AH2676">
        <v>157779782</v>
      </c>
      <c r="AI2676">
        <v>157798623</v>
      </c>
      <c r="AJ2676">
        <v>31557840</v>
      </c>
      <c r="AK2676">
        <v>78803047</v>
      </c>
      <c r="AL2676">
        <v>10000</v>
      </c>
      <c r="AR2676">
        <v>10000</v>
      </c>
      <c r="AS2676">
        <v>201325.91</v>
      </c>
      <c r="AT2676">
        <v>20</v>
      </c>
      <c r="AU2676">
        <v>100000</v>
      </c>
      <c r="AV2676">
        <v>144</v>
      </c>
      <c r="AW2676" t="s">
        <v>60</v>
      </c>
      <c r="AX2676" t="s">
        <v>61</v>
      </c>
      <c r="AY2676" t="s">
        <v>62</v>
      </c>
      <c r="BA2676">
        <v>8</v>
      </c>
      <c r="BB2676">
        <v>1</v>
      </c>
      <c r="BD2676">
        <v>12.359299999999999</v>
      </c>
      <c r="BE2676">
        <v>2.6825199999999998</v>
      </c>
      <c r="BF2676">
        <v>4765.28</v>
      </c>
      <c r="BH2676">
        <v>1325.91</v>
      </c>
      <c r="BN2676">
        <v>786391473</v>
      </c>
      <c r="BO2676">
        <v>429196862</v>
      </c>
      <c r="BP2676">
        <v>1635714</v>
      </c>
      <c r="BQ2676">
        <v>60189</v>
      </c>
      <c r="BR2676">
        <v>0.67225699999999999</v>
      </c>
      <c r="BY2676" t="s">
        <v>6440</v>
      </c>
      <c r="BZ2676" t="s">
        <v>10112</v>
      </c>
      <c r="CA2676" t="s">
        <v>58</v>
      </c>
      <c r="CB2676" t="str">
        <f t="shared" si="712"/>
        <v>ZYRA_CLUSTER_20i20d100000k nrq=0</v>
      </c>
      <c r="CC2676">
        <f t="shared" si="713"/>
        <v>144</v>
      </c>
    </row>
    <row r="2677" spans="1:81" x14ac:dyDescent="0.4">
      <c r="A2677" t="s">
        <v>2667</v>
      </c>
      <c r="B2677" t="s">
        <v>58</v>
      </c>
      <c r="C2677" t="s">
        <v>96</v>
      </c>
      <c r="D2677" t="e">
        <f t="shared" si="697"/>
        <v>#NAME?</v>
      </c>
      <c r="E2677">
        <v>10000</v>
      </c>
      <c r="F2677" t="e">
        <f t="shared" si="698"/>
        <v>#NAME?</v>
      </c>
      <c r="G2677" t="s">
        <v>60</v>
      </c>
      <c r="H2677" t="e">
        <f t="shared" si="699"/>
        <v>#NAME?</v>
      </c>
      <c r="I2677" t="s">
        <v>61</v>
      </c>
      <c r="J2677" t="e">
        <f t="shared" si="700"/>
        <v>#NAME?</v>
      </c>
      <c r="K2677" t="s">
        <v>62</v>
      </c>
      <c r="L2677" t="e">
        <f t="shared" si="701"/>
        <v>#NAME?</v>
      </c>
      <c r="M2677" t="e">
        <f t="shared" si="702"/>
        <v>#NAME?</v>
      </c>
      <c r="N2677">
        <v>100000</v>
      </c>
      <c r="O2677" t="e">
        <f t="shared" si="703"/>
        <v>#NAME?</v>
      </c>
      <c r="P2677">
        <v>20</v>
      </c>
      <c r="Q2677" t="e">
        <f t="shared" si="704"/>
        <v>#NAME?</v>
      </c>
      <c r="R2677">
        <v>20</v>
      </c>
      <c r="S2677" t="e">
        <f t="shared" si="705"/>
        <v>#NAME?</v>
      </c>
      <c r="T2677">
        <v>0</v>
      </c>
      <c r="U2677" t="e">
        <f t="shared" si="706"/>
        <v>#NAME?</v>
      </c>
      <c r="V2677">
        <v>256</v>
      </c>
      <c r="W2677" t="e">
        <f t="shared" si="707"/>
        <v>#NAME?</v>
      </c>
      <c r="X2677">
        <v>143</v>
      </c>
      <c r="Y2677" t="e">
        <f t="shared" si="708"/>
        <v>#NAME?</v>
      </c>
      <c r="Z2677">
        <v>1</v>
      </c>
      <c r="AA2677" t="e">
        <f t="shared" si="709"/>
        <v>#NAME?</v>
      </c>
      <c r="AB2677">
        <v>48</v>
      </c>
      <c r="AC2677" t="e">
        <f t="shared" si="710"/>
        <v>#NAME?</v>
      </c>
      <c r="AD2677">
        <v>0</v>
      </c>
      <c r="AE2677" t="e">
        <f t="shared" si="711"/>
        <v>#NAME?</v>
      </c>
      <c r="AF2677" t="s">
        <v>65</v>
      </c>
      <c r="AG2677" t="s">
        <v>64</v>
      </c>
      <c r="AH2677">
        <v>156902904</v>
      </c>
      <c r="AI2677">
        <v>156895377</v>
      </c>
      <c r="AJ2677">
        <v>31379828</v>
      </c>
      <c r="AK2677">
        <v>78356505</v>
      </c>
      <c r="AL2677">
        <v>10000</v>
      </c>
      <c r="AR2677">
        <v>10000</v>
      </c>
      <c r="AS2677">
        <v>201375.57</v>
      </c>
      <c r="AT2677">
        <v>20</v>
      </c>
      <c r="AU2677">
        <v>100000</v>
      </c>
      <c r="AV2677">
        <v>143</v>
      </c>
      <c r="AW2677" t="s">
        <v>60</v>
      </c>
      <c r="AX2677" t="s">
        <v>61</v>
      </c>
      <c r="AY2677" t="s">
        <v>62</v>
      </c>
      <c r="BA2677">
        <v>8</v>
      </c>
      <c r="BB2677">
        <v>1</v>
      </c>
      <c r="BD2677">
        <v>12.269500000000001</v>
      </c>
      <c r="BE2677">
        <v>2.6423800000000002</v>
      </c>
      <c r="BF2677">
        <v>4777.4399999999996</v>
      </c>
      <c r="BH2677">
        <v>1375.57</v>
      </c>
      <c r="BN2677">
        <v>781900365</v>
      </c>
      <c r="BO2677">
        <v>422905896</v>
      </c>
      <c r="BP2677">
        <v>1661975</v>
      </c>
      <c r="BQ2677">
        <v>135626</v>
      </c>
      <c r="BR2677">
        <v>0.66816500000000001</v>
      </c>
      <c r="BY2677" t="s">
        <v>6441</v>
      </c>
      <c r="BZ2677" t="s">
        <v>10113</v>
      </c>
      <c r="CA2677" t="s">
        <v>58</v>
      </c>
      <c r="CB2677" t="str">
        <f t="shared" si="712"/>
        <v>ZYRA_CLUSTER_20i20d100000k nrq=1</v>
      </c>
      <c r="CC2677">
        <f t="shared" si="713"/>
        <v>144</v>
      </c>
    </row>
    <row r="2678" spans="1:81" x14ac:dyDescent="0.4">
      <c r="A2678" t="s">
        <v>3010</v>
      </c>
      <c r="B2678" t="s">
        <v>58</v>
      </c>
      <c r="C2678" t="s">
        <v>67</v>
      </c>
      <c r="D2678" t="e">
        <f t="shared" si="697"/>
        <v>#NAME?</v>
      </c>
      <c r="E2678">
        <v>10000</v>
      </c>
      <c r="F2678" t="e">
        <f t="shared" si="698"/>
        <v>#NAME?</v>
      </c>
      <c r="G2678" t="s">
        <v>60</v>
      </c>
      <c r="H2678" t="e">
        <f t="shared" si="699"/>
        <v>#NAME?</v>
      </c>
      <c r="I2678" t="s">
        <v>61</v>
      </c>
      <c r="J2678" t="e">
        <f t="shared" si="700"/>
        <v>#NAME?</v>
      </c>
      <c r="K2678" t="s">
        <v>62</v>
      </c>
      <c r="L2678" t="e">
        <f t="shared" si="701"/>
        <v>#NAME?</v>
      </c>
      <c r="M2678" t="e">
        <f t="shared" si="702"/>
        <v>#NAME?</v>
      </c>
      <c r="N2678">
        <v>10000</v>
      </c>
      <c r="O2678" t="e">
        <f t="shared" si="703"/>
        <v>#NAME?</v>
      </c>
      <c r="P2678">
        <v>5</v>
      </c>
      <c r="Q2678" t="e">
        <f t="shared" si="704"/>
        <v>#NAME?</v>
      </c>
      <c r="R2678">
        <v>5</v>
      </c>
      <c r="S2678" t="e">
        <f t="shared" si="705"/>
        <v>#NAME?</v>
      </c>
      <c r="T2678">
        <v>0</v>
      </c>
      <c r="U2678" t="e">
        <f t="shared" si="706"/>
        <v>#NAME?</v>
      </c>
      <c r="V2678">
        <v>256</v>
      </c>
      <c r="W2678" t="e">
        <f t="shared" si="707"/>
        <v>#NAME?</v>
      </c>
      <c r="X2678">
        <v>89</v>
      </c>
      <c r="Y2678" t="e">
        <f t="shared" si="708"/>
        <v>#NAME?</v>
      </c>
      <c r="Z2678">
        <v>1</v>
      </c>
      <c r="AA2678" t="e">
        <f t="shared" si="709"/>
        <v>#NAME?</v>
      </c>
      <c r="AB2678">
        <v>48</v>
      </c>
      <c r="AC2678" t="e">
        <f t="shared" si="710"/>
        <v>#NAME?</v>
      </c>
      <c r="AD2678">
        <v>0</v>
      </c>
      <c r="AE2678" t="e">
        <f t="shared" si="711"/>
        <v>#NAME?</v>
      </c>
      <c r="AF2678" t="s">
        <v>65</v>
      </c>
      <c r="AG2678" t="s">
        <v>64</v>
      </c>
      <c r="AH2678">
        <v>22165960</v>
      </c>
      <c r="AI2678">
        <v>22179138</v>
      </c>
      <c r="AJ2678">
        <v>4434509</v>
      </c>
      <c r="AK2678">
        <v>44316921</v>
      </c>
      <c r="AL2678">
        <v>10000</v>
      </c>
      <c r="AR2678">
        <v>10000</v>
      </c>
      <c r="AS2678">
        <v>56744.58</v>
      </c>
      <c r="AT2678">
        <v>5</v>
      </c>
      <c r="AU2678">
        <v>10000</v>
      </c>
      <c r="AV2678">
        <v>89</v>
      </c>
      <c r="AW2678" t="s">
        <v>60</v>
      </c>
      <c r="AX2678" t="s">
        <v>61</v>
      </c>
      <c r="AY2678" t="s">
        <v>62</v>
      </c>
      <c r="BA2678">
        <v>8</v>
      </c>
      <c r="BB2678">
        <v>1</v>
      </c>
      <c r="BD2678">
        <v>4.1711</v>
      </c>
      <c r="BE2678">
        <v>1.0711200000000001</v>
      </c>
      <c r="BF2678">
        <v>5367.92</v>
      </c>
      <c r="BH2678">
        <v>6744.58</v>
      </c>
      <c r="BN2678">
        <v>442664669</v>
      </c>
      <c r="BO2678">
        <v>85895330</v>
      </c>
      <c r="BP2678">
        <v>504543</v>
      </c>
      <c r="BQ2678">
        <v>0</v>
      </c>
      <c r="BR2678">
        <v>6.4680900000000001</v>
      </c>
      <c r="BY2678" t="s">
        <v>6442</v>
      </c>
      <c r="BZ2678" t="s">
        <v>10114</v>
      </c>
      <c r="CA2678" t="s">
        <v>58</v>
      </c>
      <c r="CB2678" t="str">
        <f t="shared" si="712"/>
        <v>ZYRA_CLUSTER_5i5d10000k nrq=1</v>
      </c>
      <c r="CC2678">
        <f t="shared" si="713"/>
        <v>90</v>
      </c>
    </row>
    <row r="2679" spans="1:81" x14ac:dyDescent="0.4">
      <c r="A2679" t="s">
        <v>2668</v>
      </c>
      <c r="B2679" t="s">
        <v>58</v>
      </c>
      <c r="C2679" t="s">
        <v>96</v>
      </c>
      <c r="D2679" t="e">
        <f t="shared" si="697"/>
        <v>#NAME?</v>
      </c>
      <c r="E2679">
        <v>10000</v>
      </c>
      <c r="F2679" t="e">
        <f t="shared" si="698"/>
        <v>#NAME?</v>
      </c>
      <c r="G2679" t="s">
        <v>60</v>
      </c>
      <c r="H2679" t="e">
        <f t="shared" si="699"/>
        <v>#NAME?</v>
      </c>
      <c r="I2679" t="s">
        <v>61</v>
      </c>
      <c r="J2679" t="e">
        <f t="shared" si="700"/>
        <v>#NAME?</v>
      </c>
      <c r="K2679" t="s">
        <v>62</v>
      </c>
      <c r="L2679" t="e">
        <f t="shared" si="701"/>
        <v>#NAME?</v>
      </c>
      <c r="M2679" t="e">
        <f t="shared" si="702"/>
        <v>#NAME?</v>
      </c>
      <c r="N2679">
        <v>100000</v>
      </c>
      <c r="O2679" t="e">
        <f t="shared" si="703"/>
        <v>#NAME?</v>
      </c>
      <c r="P2679">
        <v>20</v>
      </c>
      <c r="Q2679" t="e">
        <f t="shared" si="704"/>
        <v>#NAME?</v>
      </c>
      <c r="R2679">
        <v>20</v>
      </c>
      <c r="S2679" t="e">
        <f t="shared" si="705"/>
        <v>#NAME?</v>
      </c>
      <c r="T2679">
        <v>0</v>
      </c>
      <c r="U2679" t="e">
        <f t="shared" si="706"/>
        <v>#NAME?</v>
      </c>
      <c r="V2679">
        <v>256</v>
      </c>
      <c r="W2679" t="e">
        <f t="shared" si="707"/>
        <v>#NAME?</v>
      </c>
      <c r="X2679">
        <v>143</v>
      </c>
      <c r="Y2679" t="e">
        <f t="shared" si="708"/>
        <v>#NAME?</v>
      </c>
      <c r="Z2679">
        <v>1</v>
      </c>
      <c r="AA2679" t="e">
        <f t="shared" si="709"/>
        <v>#NAME?</v>
      </c>
      <c r="AB2679">
        <v>48</v>
      </c>
      <c r="AC2679" t="e">
        <f t="shared" si="710"/>
        <v>#NAME?</v>
      </c>
      <c r="AD2679">
        <v>1</v>
      </c>
      <c r="AE2679" t="e">
        <f t="shared" si="711"/>
        <v>#NAME?</v>
      </c>
      <c r="AF2679" t="s">
        <v>65</v>
      </c>
      <c r="AG2679" t="s">
        <v>64</v>
      </c>
      <c r="AH2679">
        <v>156083870</v>
      </c>
      <c r="AI2679">
        <v>156103282</v>
      </c>
      <c r="AJ2679">
        <v>31218715</v>
      </c>
      <c r="AK2679">
        <v>77955377</v>
      </c>
      <c r="AL2679">
        <v>10000</v>
      </c>
      <c r="AR2679">
        <v>10000</v>
      </c>
      <c r="AS2679">
        <v>201406.18</v>
      </c>
      <c r="AT2679">
        <v>20</v>
      </c>
      <c r="AU2679">
        <v>100000</v>
      </c>
      <c r="AV2679">
        <v>143</v>
      </c>
      <c r="AW2679" t="s">
        <v>60</v>
      </c>
      <c r="AX2679" t="s">
        <v>61</v>
      </c>
      <c r="AY2679" t="s">
        <v>62</v>
      </c>
      <c r="BA2679">
        <v>8</v>
      </c>
      <c r="BB2679">
        <v>1</v>
      </c>
      <c r="BD2679">
        <v>12.335900000000001</v>
      </c>
      <c r="BE2679">
        <v>2.6421700000000001</v>
      </c>
      <c r="BF2679">
        <v>4801.4799999999996</v>
      </c>
      <c r="BH2679">
        <v>1406.18</v>
      </c>
      <c r="BN2679">
        <v>777901358</v>
      </c>
      <c r="BO2679">
        <v>434320487</v>
      </c>
      <c r="BP2679">
        <v>1649442</v>
      </c>
      <c r="BQ2679">
        <v>128194</v>
      </c>
      <c r="BR2679">
        <v>0.68436799999999998</v>
      </c>
      <c r="BY2679" t="s">
        <v>6443</v>
      </c>
      <c r="BZ2679" t="s">
        <v>10115</v>
      </c>
      <c r="CA2679" t="s">
        <v>58</v>
      </c>
      <c r="CB2679" t="str">
        <f t="shared" si="712"/>
        <v>ZYRA_CLUSTER_20i20d100000k nrq=1</v>
      </c>
      <c r="CC2679">
        <f t="shared" si="713"/>
        <v>144</v>
      </c>
    </row>
    <row r="2680" spans="1:81" x14ac:dyDescent="0.4">
      <c r="A2680" t="s">
        <v>2669</v>
      </c>
      <c r="B2680" t="s">
        <v>58</v>
      </c>
      <c r="C2680" t="s">
        <v>96</v>
      </c>
      <c r="D2680" t="e">
        <f t="shared" si="697"/>
        <v>#NAME?</v>
      </c>
      <c r="E2680">
        <v>10000</v>
      </c>
      <c r="F2680" t="e">
        <f t="shared" si="698"/>
        <v>#NAME?</v>
      </c>
      <c r="G2680" t="s">
        <v>60</v>
      </c>
      <c r="H2680" t="e">
        <f t="shared" si="699"/>
        <v>#NAME?</v>
      </c>
      <c r="I2680" t="s">
        <v>61</v>
      </c>
      <c r="J2680" t="e">
        <f t="shared" si="700"/>
        <v>#NAME?</v>
      </c>
      <c r="K2680" t="s">
        <v>62</v>
      </c>
      <c r="L2680" t="e">
        <f t="shared" si="701"/>
        <v>#NAME?</v>
      </c>
      <c r="M2680" t="e">
        <f t="shared" si="702"/>
        <v>#NAME?</v>
      </c>
      <c r="N2680">
        <v>100000</v>
      </c>
      <c r="O2680" t="e">
        <f t="shared" si="703"/>
        <v>#NAME?</v>
      </c>
      <c r="P2680">
        <v>20</v>
      </c>
      <c r="Q2680" t="e">
        <f t="shared" si="704"/>
        <v>#NAME?</v>
      </c>
      <c r="R2680">
        <v>20</v>
      </c>
      <c r="S2680" t="e">
        <f t="shared" si="705"/>
        <v>#NAME?</v>
      </c>
      <c r="T2680">
        <v>0</v>
      </c>
      <c r="U2680" t="e">
        <f t="shared" si="706"/>
        <v>#NAME?</v>
      </c>
      <c r="V2680">
        <v>256</v>
      </c>
      <c r="W2680" t="e">
        <f t="shared" si="707"/>
        <v>#NAME?</v>
      </c>
      <c r="X2680">
        <v>143</v>
      </c>
      <c r="Y2680" t="e">
        <f t="shared" si="708"/>
        <v>#NAME?</v>
      </c>
      <c r="Z2680">
        <v>1</v>
      </c>
      <c r="AA2680" t="e">
        <f t="shared" si="709"/>
        <v>#NAME?</v>
      </c>
      <c r="AB2680">
        <v>48</v>
      </c>
      <c r="AC2680" t="e">
        <f t="shared" si="710"/>
        <v>#NAME?</v>
      </c>
      <c r="AD2680">
        <v>2</v>
      </c>
      <c r="AE2680" t="e">
        <f t="shared" si="711"/>
        <v>#NAME?</v>
      </c>
      <c r="AF2680" t="s">
        <v>65</v>
      </c>
      <c r="AG2680" t="s">
        <v>64</v>
      </c>
      <c r="AH2680">
        <v>154199310</v>
      </c>
      <c r="AI2680">
        <v>154202543</v>
      </c>
      <c r="AJ2680">
        <v>30840185</v>
      </c>
      <c r="AK2680">
        <v>77011973</v>
      </c>
      <c r="AL2680">
        <v>10000</v>
      </c>
      <c r="AR2680">
        <v>10000</v>
      </c>
      <c r="AS2680">
        <v>201383.78</v>
      </c>
      <c r="AT2680">
        <v>20</v>
      </c>
      <c r="AU2680">
        <v>100000</v>
      </c>
      <c r="AV2680">
        <v>143</v>
      </c>
      <c r="AW2680" t="s">
        <v>60</v>
      </c>
      <c r="AX2680" t="s">
        <v>61</v>
      </c>
      <c r="AY2680" t="s">
        <v>62</v>
      </c>
      <c r="BA2680">
        <v>8</v>
      </c>
      <c r="BB2680">
        <v>1</v>
      </c>
      <c r="BD2680">
        <v>12.3127</v>
      </c>
      <c r="BE2680">
        <v>2.6446700000000001</v>
      </c>
      <c r="BF2680">
        <v>4871.25</v>
      </c>
      <c r="BH2680">
        <v>1383.78</v>
      </c>
      <c r="BN2680">
        <v>768491080</v>
      </c>
      <c r="BO2680">
        <v>431096078</v>
      </c>
      <c r="BP2680">
        <v>1626004</v>
      </c>
      <c r="BQ2680">
        <v>117570</v>
      </c>
      <c r="BR2680">
        <v>0.66683700000000001</v>
      </c>
      <c r="BY2680" t="s">
        <v>6444</v>
      </c>
      <c r="BZ2680" t="s">
        <v>10116</v>
      </c>
      <c r="CA2680" t="s">
        <v>58</v>
      </c>
      <c r="CB2680" t="str">
        <f t="shared" si="712"/>
        <v>ZYRA_CLUSTER_20i20d100000k nrq=1</v>
      </c>
      <c r="CC2680">
        <f t="shared" si="713"/>
        <v>144</v>
      </c>
    </row>
    <row r="2681" spans="1:81" x14ac:dyDescent="0.4">
      <c r="A2681" t="s">
        <v>2671</v>
      </c>
      <c r="B2681" t="s">
        <v>58</v>
      </c>
      <c r="C2681" t="s">
        <v>281</v>
      </c>
      <c r="D2681" t="e">
        <f t="shared" si="697"/>
        <v>#NAME?</v>
      </c>
      <c r="E2681">
        <v>10000</v>
      </c>
      <c r="F2681" t="e">
        <f t="shared" si="698"/>
        <v>#NAME?</v>
      </c>
      <c r="G2681" t="s">
        <v>60</v>
      </c>
      <c r="H2681" t="e">
        <f t="shared" si="699"/>
        <v>#NAME?</v>
      </c>
      <c r="I2681" t="s">
        <v>61</v>
      </c>
      <c r="J2681" t="e">
        <f t="shared" si="700"/>
        <v>#NAME?</v>
      </c>
      <c r="K2681" t="s">
        <v>62</v>
      </c>
      <c r="L2681" t="e">
        <f t="shared" si="701"/>
        <v>#NAME?</v>
      </c>
      <c r="M2681" t="e">
        <f t="shared" si="702"/>
        <v>#NAME?</v>
      </c>
      <c r="N2681">
        <v>100000</v>
      </c>
      <c r="O2681" t="e">
        <f t="shared" si="703"/>
        <v>#NAME?</v>
      </c>
      <c r="P2681">
        <v>0</v>
      </c>
      <c r="Q2681" t="e">
        <f t="shared" si="704"/>
        <v>#NAME?</v>
      </c>
      <c r="R2681">
        <v>0</v>
      </c>
      <c r="S2681" t="e">
        <f t="shared" si="705"/>
        <v>#NAME?</v>
      </c>
      <c r="T2681">
        <v>0</v>
      </c>
      <c r="U2681" t="e">
        <f t="shared" si="706"/>
        <v>#NAME?</v>
      </c>
      <c r="V2681">
        <v>256</v>
      </c>
      <c r="W2681" t="e">
        <f t="shared" si="707"/>
        <v>#NAME?</v>
      </c>
      <c r="X2681">
        <v>1</v>
      </c>
      <c r="Y2681" t="e">
        <f t="shared" si="708"/>
        <v>#NAME?</v>
      </c>
      <c r="Z2681">
        <v>0</v>
      </c>
      <c r="AA2681" t="e">
        <f t="shared" si="709"/>
        <v>#NAME?</v>
      </c>
      <c r="AB2681">
        <v>48</v>
      </c>
      <c r="AC2681" t="e">
        <f t="shared" si="710"/>
        <v>#NAME?</v>
      </c>
      <c r="AD2681">
        <v>0</v>
      </c>
      <c r="AE2681" t="e">
        <f t="shared" si="711"/>
        <v>#NAME?</v>
      </c>
      <c r="AF2681" t="s">
        <v>65</v>
      </c>
      <c r="AG2681" t="s">
        <v>64</v>
      </c>
      <c r="AJ2681">
        <v>0</v>
      </c>
      <c r="AK2681">
        <v>2922499</v>
      </c>
      <c r="AL2681">
        <v>10000</v>
      </c>
      <c r="AR2681">
        <v>10000</v>
      </c>
      <c r="AS2681">
        <v>760.80200000000002</v>
      </c>
      <c r="AT2681">
        <v>0</v>
      </c>
      <c r="AU2681">
        <v>100000</v>
      </c>
      <c r="AV2681">
        <v>1</v>
      </c>
      <c r="AW2681" t="s">
        <v>60</v>
      </c>
      <c r="AX2681" t="s">
        <v>61</v>
      </c>
      <c r="AY2681" t="s">
        <v>62</v>
      </c>
      <c r="BA2681">
        <v>8</v>
      </c>
      <c r="BB2681">
        <v>1</v>
      </c>
      <c r="BD2681">
        <v>7.5091299999999999</v>
      </c>
      <c r="BE2681">
        <v>1.37006E-3</v>
      </c>
      <c r="BF2681">
        <v>1306.6400000000001</v>
      </c>
      <c r="BH2681">
        <v>760.80200000000002</v>
      </c>
      <c r="BN2681">
        <v>29224999</v>
      </c>
      <c r="BO2681">
        <v>14158</v>
      </c>
      <c r="BP2681">
        <v>2144</v>
      </c>
      <c r="BQ2681">
        <v>0</v>
      </c>
      <c r="BR2681">
        <v>0</v>
      </c>
      <c r="BY2681" t="s">
        <v>6445</v>
      </c>
      <c r="BZ2681" t="s">
        <v>10117</v>
      </c>
      <c r="CA2681" t="s">
        <v>58</v>
      </c>
      <c r="CB2681" t="str">
        <f t="shared" si="712"/>
        <v>ZYRA_CLUSTER_0i0d100000k nrq=0</v>
      </c>
      <c r="CC2681">
        <f t="shared" si="713"/>
        <v>1</v>
      </c>
    </row>
    <row r="2682" spans="1:81" x14ac:dyDescent="0.4">
      <c r="A2682" t="s">
        <v>2672</v>
      </c>
      <c r="B2682" t="s">
        <v>58</v>
      </c>
      <c r="C2682" t="s">
        <v>281</v>
      </c>
      <c r="D2682" t="e">
        <f t="shared" si="697"/>
        <v>#NAME?</v>
      </c>
      <c r="E2682">
        <v>10000</v>
      </c>
      <c r="F2682" t="e">
        <f t="shared" si="698"/>
        <v>#NAME?</v>
      </c>
      <c r="G2682" t="s">
        <v>60</v>
      </c>
      <c r="H2682" t="e">
        <f t="shared" si="699"/>
        <v>#NAME?</v>
      </c>
      <c r="I2682" t="s">
        <v>61</v>
      </c>
      <c r="J2682" t="e">
        <f t="shared" si="700"/>
        <v>#NAME?</v>
      </c>
      <c r="K2682" t="s">
        <v>62</v>
      </c>
      <c r="L2682" t="e">
        <f t="shared" si="701"/>
        <v>#NAME?</v>
      </c>
      <c r="M2682" t="e">
        <f t="shared" si="702"/>
        <v>#NAME?</v>
      </c>
      <c r="N2682">
        <v>100000</v>
      </c>
      <c r="O2682" t="e">
        <f t="shared" si="703"/>
        <v>#NAME?</v>
      </c>
      <c r="P2682">
        <v>0</v>
      </c>
      <c r="Q2682" t="e">
        <f t="shared" si="704"/>
        <v>#NAME?</v>
      </c>
      <c r="R2682">
        <v>0</v>
      </c>
      <c r="S2682" t="e">
        <f t="shared" si="705"/>
        <v>#NAME?</v>
      </c>
      <c r="T2682">
        <v>0</v>
      </c>
      <c r="U2682" t="e">
        <f t="shared" si="706"/>
        <v>#NAME?</v>
      </c>
      <c r="V2682">
        <v>256</v>
      </c>
      <c r="W2682" t="e">
        <f t="shared" si="707"/>
        <v>#NAME?</v>
      </c>
      <c r="X2682">
        <v>1</v>
      </c>
      <c r="Y2682" t="e">
        <f t="shared" si="708"/>
        <v>#NAME?</v>
      </c>
      <c r="Z2682">
        <v>0</v>
      </c>
      <c r="AA2682" t="e">
        <f t="shared" si="709"/>
        <v>#NAME?</v>
      </c>
      <c r="AB2682">
        <v>48</v>
      </c>
      <c r="AC2682" t="e">
        <f t="shared" si="710"/>
        <v>#NAME?</v>
      </c>
      <c r="AD2682">
        <v>1</v>
      </c>
      <c r="AE2682" t="e">
        <f t="shared" si="711"/>
        <v>#NAME?</v>
      </c>
      <c r="AF2682" t="s">
        <v>65</v>
      </c>
      <c r="AG2682" t="s">
        <v>64</v>
      </c>
      <c r="AJ2682">
        <v>0</v>
      </c>
      <c r="AK2682">
        <v>2864949</v>
      </c>
      <c r="AL2682">
        <v>10000</v>
      </c>
      <c r="AR2682">
        <v>10000</v>
      </c>
      <c r="AS2682">
        <v>786.15899999999999</v>
      </c>
      <c r="AT2682">
        <v>0</v>
      </c>
      <c r="AU2682">
        <v>100000</v>
      </c>
      <c r="AV2682">
        <v>1</v>
      </c>
      <c r="AW2682" t="s">
        <v>60</v>
      </c>
      <c r="AX2682" t="s">
        <v>61</v>
      </c>
      <c r="AY2682" t="s">
        <v>62</v>
      </c>
      <c r="BA2682">
        <v>8</v>
      </c>
      <c r="BB2682">
        <v>1</v>
      </c>
      <c r="BD2682">
        <v>7.5932199999999996</v>
      </c>
      <c r="BE2682">
        <v>1.68527E-3</v>
      </c>
      <c r="BF2682">
        <v>1319.97</v>
      </c>
      <c r="BH2682">
        <v>786.15899999999999</v>
      </c>
      <c r="BN2682">
        <v>28649499</v>
      </c>
      <c r="BO2682">
        <v>16550</v>
      </c>
      <c r="BP2682">
        <v>2437</v>
      </c>
      <c r="BQ2682">
        <v>0</v>
      </c>
      <c r="BR2682">
        <v>0</v>
      </c>
      <c r="BY2682" t="s">
        <v>6446</v>
      </c>
      <c r="BZ2682" t="s">
        <v>10118</v>
      </c>
      <c r="CA2682" t="s">
        <v>58</v>
      </c>
      <c r="CB2682" t="str">
        <f t="shared" si="712"/>
        <v>ZYRA_CLUSTER_0i0d100000k nrq=0</v>
      </c>
      <c r="CC2682">
        <f t="shared" si="713"/>
        <v>1</v>
      </c>
    </row>
    <row r="2683" spans="1:81" x14ac:dyDescent="0.4">
      <c r="A2683" t="s">
        <v>2673</v>
      </c>
      <c r="B2683" t="s">
        <v>58</v>
      </c>
      <c r="C2683" t="s">
        <v>281</v>
      </c>
      <c r="D2683" t="e">
        <f t="shared" si="697"/>
        <v>#NAME?</v>
      </c>
      <c r="E2683">
        <v>10000</v>
      </c>
      <c r="F2683" t="e">
        <f t="shared" si="698"/>
        <v>#NAME?</v>
      </c>
      <c r="G2683" t="s">
        <v>60</v>
      </c>
      <c r="H2683" t="e">
        <f t="shared" si="699"/>
        <v>#NAME?</v>
      </c>
      <c r="I2683" t="s">
        <v>61</v>
      </c>
      <c r="J2683" t="e">
        <f t="shared" si="700"/>
        <v>#NAME?</v>
      </c>
      <c r="K2683" t="s">
        <v>62</v>
      </c>
      <c r="L2683" t="e">
        <f t="shared" si="701"/>
        <v>#NAME?</v>
      </c>
      <c r="M2683" t="e">
        <f t="shared" si="702"/>
        <v>#NAME?</v>
      </c>
      <c r="N2683">
        <v>100000</v>
      </c>
      <c r="O2683" t="e">
        <f t="shared" si="703"/>
        <v>#NAME?</v>
      </c>
      <c r="P2683">
        <v>0</v>
      </c>
      <c r="Q2683" t="e">
        <f t="shared" si="704"/>
        <v>#NAME?</v>
      </c>
      <c r="R2683">
        <v>0</v>
      </c>
      <c r="S2683" t="e">
        <f t="shared" si="705"/>
        <v>#NAME?</v>
      </c>
      <c r="T2683">
        <v>0</v>
      </c>
      <c r="U2683" t="e">
        <f t="shared" si="706"/>
        <v>#NAME?</v>
      </c>
      <c r="V2683">
        <v>256</v>
      </c>
      <c r="W2683" t="e">
        <f t="shared" si="707"/>
        <v>#NAME?</v>
      </c>
      <c r="X2683">
        <v>1</v>
      </c>
      <c r="Y2683" t="e">
        <f t="shared" si="708"/>
        <v>#NAME?</v>
      </c>
      <c r="Z2683">
        <v>0</v>
      </c>
      <c r="AA2683" t="e">
        <f t="shared" si="709"/>
        <v>#NAME?</v>
      </c>
      <c r="AB2683">
        <v>48</v>
      </c>
      <c r="AC2683" t="e">
        <f t="shared" si="710"/>
        <v>#NAME?</v>
      </c>
      <c r="AD2683">
        <v>2</v>
      </c>
      <c r="AE2683" t="e">
        <f t="shared" si="711"/>
        <v>#NAME?</v>
      </c>
      <c r="AF2683" t="s">
        <v>65</v>
      </c>
      <c r="AG2683" t="s">
        <v>64</v>
      </c>
      <c r="AJ2683">
        <v>0</v>
      </c>
      <c r="AK2683">
        <v>2867049</v>
      </c>
      <c r="AL2683">
        <v>10000</v>
      </c>
      <c r="AR2683">
        <v>10000</v>
      </c>
      <c r="AS2683">
        <v>772.31600000000003</v>
      </c>
      <c r="AT2683">
        <v>0</v>
      </c>
      <c r="AU2683">
        <v>100000</v>
      </c>
      <c r="AV2683">
        <v>1</v>
      </c>
      <c r="AW2683" t="s">
        <v>60</v>
      </c>
      <c r="AX2683" t="s">
        <v>61</v>
      </c>
      <c r="AY2683" t="s">
        <v>62</v>
      </c>
      <c r="BA2683">
        <v>8</v>
      </c>
      <c r="BB2683">
        <v>1</v>
      </c>
      <c r="BD2683">
        <v>7.5801800000000004</v>
      </c>
      <c r="BE2683">
        <v>8.8617199999999996E-4</v>
      </c>
      <c r="BF2683">
        <v>1304.57</v>
      </c>
      <c r="BH2683">
        <v>772.31600000000003</v>
      </c>
      <c r="BN2683">
        <v>28670499</v>
      </c>
      <c r="BO2683">
        <v>14008</v>
      </c>
      <c r="BP2683">
        <v>2420</v>
      </c>
      <c r="BQ2683">
        <v>0</v>
      </c>
      <c r="BR2683">
        <v>0</v>
      </c>
      <c r="BY2683" t="s">
        <v>6447</v>
      </c>
      <c r="BZ2683" t="s">
        <v>10119</v>
      </c>
      <c r="CA2683" t="s">
        <v>58</v>
      </c>
      <c r="CB2683" t="str">
        <f t="shared" si="712"/>
        <v>ZYRA_CLUSTER_0i0d100000k nrq=0</v>
      </c>
      <c r="CC2683">
        <f t="shared" si="713"/>
        <v>1</v>
      </c>
    </row>
    <row r="2684" spans="1:81" x14ac:dyDescent="0.4">
      <c r="A2684" t="s">
        <v>2674</v>
      </c>
      <c r="B2684" t="s">
        <v>58</v>
      </c>
      <c r="C2684" t="s">
        <v>281</v>
      </c>
      <c r="D2684" t="e">
        <f t="shared" si="697"/>
        <v>#NAME?</v>
      </c>
      <c r="E2684">
        <v>10000</v>
      </c>
      <c r="F2684" t="e">
        <f t="shared" si="698"/>
        <v>#NAME?</v>
      </c>
      <c r="G2684" t="s">
        <v>60</v>
      </c>
      <c r="H2684" t="e">
        <f t="shared" si="699"/>
        <v>#NAME?</v>
      </c>
      <c r="I2684" t="s">
        <v>61</v>
      </c>
      <c r="J2684" t="e">
        <f t="shared" si="700"/>
        <v>#NAME?</v>
      </c>
      <c r="K2684" t="s">
        <v>62</v>
      </c>
      <c r="L2684" t="e">
        <f t="shared" si="701"/>
        <v>#NAME?</v>
      </c>
      <c r="M2684" t="e">
        <f t="shared" si="702"/>
        <v>#NAME?</v>
      </c>
      <c r="N2684">
        <v>100000</v>
      </c>
      <c r="O2684" t="e">
        <f t="shared" si="703"/>
        <v>#NAME?</v>
      </c>
      <c r="P2684">
        <v>0</v>
      </c>
      <c r="Q2684" t="e">
        <f t="shared" si="704"/>
        <v>#NAME?</v>
      </c>
      <c r="R2684">
        <v>0</v>
      </c>
      <c r="S2684" t="e">
        <f t="shared" si="705"/>
        <v>#NAME?</v>
      </c>
      <c r="T2684">
        <v>0</v>
      </c>
      <c r="U2684" t="e">
        <f t="shared" si="706"/>
        <v>#NAME?</v>
      </c>
      <c r="V2684">
        <v>256</v>
      </c>
      <c r="W2684" t="e">
        <f t="shared" si="707"/>
        <v>#NAME?</v>
      </c>
      <c r="X2684">
        <v>18</v>
      </c>
      <c r="Y2684" t="e">
        <f t="shared" si="708"/>
        <v>#NAME?</v>
      </c>
      <c r="Z2684">
        <v>0</v>
      </c>
      <c r="AA2684" t="e">
        <f t="shared" si="709"/>
        <v>#NAME?</v>
      </c>
      <c r="AB2684">
        <v>48</v>
      </c>
      <c r="AC2684" t="e">
        <f t="shared" si="710"/>
        <v>#NAME?</v>
      </c>
      <c r="AD2684">
        <v>0</v>
      </c>
      <c r="AE2684" t="e">
        <f t="shared" si="711"/>
        <v>#NAME?</v>
      </c>
      <c r="AF2684" t="s">
        <v>65</v>
      </c>
      <c r="AG2684" t="s">
        <v>64</v>
      </c>
      <c r="AJ2684">
        <v>0</v>
      </c>
      <c r="AK2684">
        <v>40965384</v>
      </c>
      <c r="AL2684">
        <v>10000</v>
      </c>
      <c r="AR2684">
        <v>10000</v>
      </c>
      <c r="AS2684">
        <v>762.072</v>
      </c>
      <c r="AT2684">
        <v>0</v>
      </c>
      <c r="AU2684">
        <v>100000</v>
      </c>
      <c r="AV2684">
        <v>18</v>
      </c>
      <c r="AW2684" t="s">
        <v>60</v>
      </c>
      <c r="AX2684" t="s">
        <v>61</v>
      </c>
      <c r="AY2684" t="s">
        <v>62</v>
      </c>
      <c r="BA2684">
        <v>8</v>
      </c>
      <c r="BB2684">
        <v>1</v>
      </c>
      <c r="BD2684">
        <v>7.1212600000000004</v>
      </c>
      <c r="BE2684">
        <v>5.3375299999999998E-4</v>
      </c>
      <c r="BF2684">
        <v>1167.92</v>
      </c>
      <c r="BH2684">
        <v>762.072</v>
      </c>
      <c r="BN2684">
        <v>409653846</v>
      </c>
      <c r="BO2684">
        <v>250210</v>
      </c>
      <c r="BP2684">
        <v>78240</v>
      </c>
      <c r="BQ2684">
        <v>75</v>
      </c>
      <c r="BR2684">
        <v>0</v>
      </c>
      <c r="BY2684" t="s">
        <v>6448</v>
      </c>
      <c r="BZ2684" t="s">
        <v>10120</v>
      </c>
      <c r="CA2684" t="s">
        <v>58</v>
      </c>
      <c r="CB2684" t="str">
        <f t="shared" si="712"/>
        <v>ZYRA_CLUSTER_0i0d100000k nrq=0</v>
      </c>
      <c r="CC2684">
        <f t="shared" si="713"/>
        <v>18</v>
      </c>
    </row>
    <row r="2685" spans="1:81" x14ac:dyDescent="0.4">
      <c r="A2685" t="s">
        <v>2675</v>
      </c>
      <c r="B2685" t="s">
        <v>58</v>
      </c>
      <c r="C2685" t="s">
        <v>3765</v>
      </c>
      <c r="D2685" t="e">
        <f t="shared" si="697"/>
        <v>#NAME?</v>
      </c>
      <c r="E2685">
        <v>10000</v>
      </c>
      <c r="F2685" t="e">
        <f t="shared" si="698"/>
        <v>#NAME?</v>
      </c>
      <c r="G2685" t="s">
        <v>60</v>
      </c>
      <c r="H2685" t="e">
        <f t="shared" si="699"/>
        <v>#NAME?</v>
      </c>
      <c r="I2685" t="s">
        <v>61</v>
      </c>
      <c r="J2685" t="e">
        <f t="shared" si="700"/>
        <v>#NAME?</v>
      </c>
      <c r="K2685" t="s">
        <v>62</v>
      </c>
      <c r="L2685" t="e">
        <f t="shared" si="701"/>
        <v>#NAME?</v>
      </c>
      <c r="M2685" t="e">
        <f t="shared" si="702"/>
        <v>#NAME?</v>
      </c>
      <c r="N2685">
        <v>100000</v>
      </c>
      <c r="O2685" t="e">
        <f t="shared" si="703"/>
        <v>#NAME?</v>
      </c>
      <c r="P2685">
        <v>5</v>
      </c>
      <c r="Q2685" t="e">
        <f t="shared" si="704"/>
        <v>#NAME?</v>
      </c>
      <c r="R2685">
        <v>5</v>
      </c>
      <c r="S2685" t="e">
        <f t="shared" si="705"/>
        <v>#NAME?</v>
      </c>
      <c r="T2685">
        <v>0</v>
      </c>
      <c r="U2685" t="e">
        <f t="shared" si="706"/>
        <v>#NAME?</v>
      </c>
      <c r="V2685">
        <v>256</v>
      </c>
      <c r="W2685" t="e">
        <f t="shared" si="707"/>
        <v>#NAME?</v>
      </c>
      <c r="X2685">
        <v>71</v>
      </c>
      <c r="Y2685" t="e">
        <f t="shared" si="708"/>
        <v>#NAME?</v>
      </c>
      <c r="Z2685">
        <v>1</v>
      </c>
      <c r="AA2685" t="e">
        <f t="shared" si="709"/>
        <v>#NAME?</v>
      </c>
      <c r="AB2685">
        <v>48</v>
      </c>
      <c r="AC2685" t="e">
        <f t="shared" si="710"/>
        <v>#NAME?</v>
      </c>
      <c r="AD2685">
        <v>0</v>
      </c>
      <c r="AE2685" t="e">
        <f t="shared" si="711"/>
        <v>#NAME?</v>
      </c>
      <c r="AF2685" t="s">
        <v>65</v>
      </c>
      <c r="AG2685" t="s">
        <v>64</v>
      </c>
      <c r="AH2685">
        <v>34610505</v>
      </c>
      <c r="AI2685">
        <v>34597620</v>
      </c>
      <c r="AJ2685">
        <v>6920812</v>
      </c>
      <c r="AK2685">
        <v>69122204</v>
      </c>
      <c r="AL2685">
        <v>10000</v>
      </c>
      <c r="AR2685">
        <v>10000</v>
      </c>
      <c r="AS2685">
        <v>51573.21</v>
      </c>
      <c r="AT2685">
        <v>5</v>
      </c>
      <c r="AU2685">
        <v>100000</v>
      </c>
      <c r="AV2685">
        <v>71</v>
      </c>
      <c r="AW2685" t="s">
        <v>60</v>
      </c>
      <c r="AX2685" t="s">
        <v>61</v>
      </c>
      <c r="AY2685" t="s">
        <v>62</v>
      </c>
      <c r="BA2685">
        <v>8</v>
      </c>
      <c r="BB2685">
        <v>1</v>
      </c>
      <c r="BD2685">
        <v>25.940100000000001</v>
      </c>
      <c r="BE2685">
        <v>0.85456399999999999</v>
      </c>
      <c r="BF2685">
        <v>2746.95</v>
      </c>
      <c r="BH2685">
        <v>1573.21</v>
      </c>
      <c r="BN2685">
        <v>892799</v>
      </c>
      <c r="BO2685">
        <v>692981905</v>
      </c>
      <c r="BP2685">
        <v>397772</v>
      </c>
      <c r="BQ2685">
        <v>42495</v>
      </c>
      <c r="BR2685">
        <v>0</v>
      </c>
      <c r="BY2685" t="s">
        <v>6449</v>
      </c>
      <c r="BZ2685" t="s">
        <v>10121</v>
      </c>
      <c r="CA2685" t="s">
        <v>58</v>
      </c>
      <c r="CB2685" t="str">
        <f t="shared" si="712"/>
        <v>ZYRA_CLUSTER_5i5d100000k nrq=1</v>
      </c>
      <c r="CC2685">
        <f t="shared" si="713"/>
        <v>72</v>
      </c>
    </row>
    <row r="2686" spans="1:81" x14ac:dyDescent="0.4">
      <c r="A2686" t="s">
        <v>2676</v>
      </c>
      <c r="B2686" t="s">
        <v>58</v>
      </c>
      <c r="C2686" t="s">
        <v>281</v>
      </c>
      <c r="D2686" t="e">
        <f t="shared" si="697"/>
        <v>#NAME?</v>
      </c>
      <c r="E2686">
        <v>10000</v>
      </c>
      <c r="F2686" t="e">
        <f t="shared" si="698"/>
        <v>#NAME?</v>
      </c>
      <c r="G2686" t="s">
        <v>60</v>
      </c>
      <c r="H2686" t="e">
        <f t="shared" si="699"/>
        <v>#NAME?</v>
      </c>
      <c r="I2686" t="s">
        <v>61</v>
      </c>
      <c r="J2686" t="e">
        <f t="shared" si="700"/>
        <v>#NAME?</v>
      </c>
      <c r="K2686" t="s">
        <v>62</v>
      </c>
      <c r="L2686" t="e">
        <f t="shared" si="701"/>
        <v>#NAME?</v>
      </c>
      <c r="M2686" t="e">
        <f t="shared" si="702"/>
        <v>#NAME?</v>
      </c>
      <c r="N2686">
        <v>100000</v>
      </c>
      <c r="O2686" t="e">
        <f t="shared" si="703"/>
        <v>#NAME?</v>
      </c>
      <c r="P2686">
        <v>0</v>
      </c>
      <c r="Q2686" t="e">
        <f t="shared" si="704"/>
        <v>#NAME?</v>
      </c>
      <c r="R2686">
        <v>0</v>
      </c>
      <c r="S2686" t="e">
        <f t="shared" si="705"/>
        <v>#NAME?</v>
      </c>
      <c r="T2686">
        <v>0</v>
      </c>
      <c r="U2686" t="e">
        <f t="shared" si="706"/>
        <v>#NAME?</v>
      </c>
      <c r="V2686">
        <v>256</v>
      </c>
      <c r="W2686" t="e">
        <f t="shared" si="707"/>
        <v>#NAME?</v>
      </c>
      <c r="X2686">
        <v>18</v>
      </c>
      <c r="Y2686" t="e">
        <f t="shared" si="708"/>
        <v>#NAME?</v>
      </c>
      <c r="Z2686">
        <v>0</v>
      </c>
      <c r="AA2686" t="e">
        <f t="shared" si="709"/>
        <v>#NAME?</v>
      </c>
      <c r="AB2686">
        <v>48</v>
      </c>
      <c r="AC2686" t="e">
        <f t="shared" si="710"/>
        <v>#NAME?</v>
      </c>
      <c r="AD2686">
        <v>1</v>
      </c>
      <c r="AE2686" t="e">
        <f t="shared" si="711"/>
        <v>#NAME?</v>
      </c>
      <c r="AF2686" t="s">
        <v>65</v>
      </c>
      <c r="AG2686" t="s">
        <v>64</v>
      </c>
      <c r="AJ2686">
        <v>0</v>
      </c>
      <c r="AK2686">
        <v>40685049</v>
      </c>
      <c r="AL2686">
        <v>10000</v>
      </c>
      <c r="AR2686">
        <v>10000</v>
      </c>
      <c r="AS2686">
        <v>795.63</v>
      </c>
      <c r="AT2686">
        <v>0</v>
      </c>
      <c r="AU2686">
        <v>100000</v>
      </c>
      <c r="AV2686">
        <v>18</v>
      </c>
      <c r="AW2686" t="s">
        <v>60</v>
      </c>
      <c r="AX2686" t="s">
        <v>61</v>
      </c>
      <c r="AY2686" t="s">
        <v>62</v>
      </c>
      <c r="BA2686">
        <v>8</v>
      </c>
      <c r="BB2686">
        <v>1</v>
      </c>
      <c r="BD2686">
        <v>7.1568500000000004</v>
      </c>
      <c r="BE2686">
        <v>4.2343799999999999E-4</v>
      </c>
      <c r="BF2686">
        <v>1184.23</v>
      </c>
      <c r="BH2686">
        <v>795.63</v>
      </c>
      <c r="BN2686">
        <v>406850493</v>
      </c>
      <c r="BO2686">
        <v>235359</v>
      </c>
      <c r="BP2686">
        <v>73435</v>
      </c>
      <c r="BQ2686">
        <v>70</v>
      </c>
      <c r="BR2686">
        <v>0</v>
      </c>
      <c r="BY2686" t="s">
        <v>6450</v>
      </c>
      <c r="BZ2686" t="s">
        <v>10122</v>
      </c>
      <c r="CA2686" t="s">
        <v>58</v>
      </c>
      <c r="CB2686" t="str">
        <f t="shared" si="712"/>
        <v>ZYRA_CLUSTER_0i0d100000k nrq=0</v>
      </c>
      <c r="CC2686">
        <f t="shared" si="713"/>
        <v>18</v>
      </c>
    </row>
    <row r="2687" spans="1:81" x14ac:dyDescent="0.4">
      <c r="A2687" t="s">
        <v>2677</v>
      </c>
      <c r="B2687" t="s">
        <v>58</v>
      </c>
      <c r="C2687" t="s">
        <v>281</v>
      </c>
      <c r="D2687" t="e">
        <f t="shared" si="697"/>
        <v>#NAME?</v>
      </c>
      <c r="E2687">
        <v>10000</v>
      </c>
      <c r="F2687" t="e">
        <f t="shared" si="698"/>
        <v>#NAME?</v>
      </c>
      <c r="G2687" t="s">
        <v>60</v>
      </c>
      <c r="H2687" t="e">
        <f t="shared" si="699"/>
        <v>#NAME?</v>
      </c>
      <c r="I2687" t="s">
        <v>61</v>
      </c>
      <c r="J2687" t="e">
        <f t="shared" si="700"/>
        <v>#NAME?</v>
      </c>
      <c r="K2687" t="s">
        <v>62</v>
      </c>
      <c r="L2687" t="e">
        <f t="shared" si="701"/>
        <v>#NAME?</v>
      </c>
      <c r="M2687" t="e">
        <f t="shared" si="702"/>
        <v>#NAME?</v>
      </c>
      <c r="N2687">
        <v>100000</v>
      </c>
      <c r="O2687" t="e">
        <f t="shared" si="703"/>
        <v>#NAME?</v>
      </c>
      <c r="P2687">
        <v>0</v>
      </c>
      <c r="Q2687" t="e">
        <f t="shared" si="704"/>
        <v>#NAME?</v>
      </c>
      <c r="R2687">
        <v>0</v>
      </c>
      <c r="S2687" t="e">
        <f t="shared" si="705"/>
        <v>#NAME?</v>
      </c>
      <c r="T2687">
        <v>0</v>
      </c>
      <c r="U2687" t="e">
        <f t="shared" si="706"/>
        <v>#NAME?</v>
      </c>
      <c r="V2687">
        <v>256</v>
      </c>
      <c r="W2687" t="e">
        <f t="shared" si="707"/>
        <v>#NAME?</v>
      </c>
      <c r="X2687">
        <v>18</v>
      </c>
      <c r="Y2687" t="e">
        <f t="shared" si="708"/>
        <v>#NAME?</v>
      </c>
      <c r="Z2687">
        <v>0</v>
      </c>
      <c r="AA2687" t="e">
        <f t="shared" si="709"/>
        <v>#NAME?</v>
      </c>
      <c r="AB2687">
        <v>48</v>
      </c>
      <c r="AC2687" t="e">
        <f t="shared" si="710"/>
        <v>#NAME?</v>
      </c>
      <c r="AD2687">
        <v>2</v>
      </c>
      <c r="AE2687" t="e">
        <f t="shared" si="711"/>
        <v>#NAME?</v>
      </c>
      <c r="AF2687" t="s">
        <v>65</v>
      </c>
      <c r="AG2687" t="s">
        <v>64</v>
      </c>
      <c r="AJ2687">
        <v>0</v>
      </c>
      <c r="AK2687">
        <v>40237419</v>
      </c>
      <c r="AL2687">
        <v>10000</v>
      </c>
      <c r="AR2687">
        <v>10000</v>
      </c>
      <c r="AS2687">
        <v>815.47</v>
      </c>
      <c r="AT2687">
        <v>0</v>
      </c>
      <c r="AU2687">
        <v>100000</v>
      </c>
      <c r="AV2687">
        <v>18</v>
      </c>
      <c r="AW2687" t="s">
        <v>60</v>
      </c>
      <c r="AX2687" t="s">
        <v>61</v>
      </c>
      <c r="AY2687" t="s">
        <v>62</v>
      </c>
      <c r="BA2687">
        <v>8</v>
      </c>
      <c r="BB2687">
        <v>1</v>
      </c>
      <c r="BD2687">
        <v>7.17204</v>
      </c>
      <c r="BE2687">
        <v>4.7989700000000002E-4</v>
      </c>
      <c r="BF2687">
        <v>1198.92</v>
      </c>
      <c r="BH2687">
        <v>815.47</v>
      </c>
      <c r="BN2687">
        <v>402374197</v>
      </c>
      <c r="BO2687">
        <v>228897</v>
      </c>
      <c r="BP2687">
        <v>72008</v>
      </c>
      <c r="BQ2687">
        <v>79</v>
      </c>
      <c r="BR2687">
        <v>0</v>
      </c>
      <c r="BY2687" t="s">
        <v>6451</v>
      </c>
      <c r="BZ2687" t="s">
        <v>10123</v>
      </c>
      <c r="CA2687" t="s">
        <v>58</v>
      </c>
      <c r="CB2687" t="str">
        <f t="shared" si="712"/>
        <v>ZYRA_CLUSTER_0i0d100000k nrq=0</v>
      </c>
      <c r="CC2687">
        <f t="shared" si="713"/>
        <v>18</v>
      </c>
    </row>
    <row r="2688" spans="1:81" x14ac:dyDescent="0.4">
      <c r="A2688" t="s">
        <v>2678</v>
      </c>
      <c r="B2688" t="s">
        <v>58</v>
      </c>
      <c r="C2688" t="s">
        <v>281</v>
      </c>
      <c r="D2688" t="e">
        <f t="shared" si="697"/>
        <v>#NAME?</v>
      </c>
      <c r="E2688">
        <v>10000</v>
      </c>
      <c r="F2688" t="e">
        <f t="shared" si="698"/>
        <v>#NAME?</v>
      </c>
      <c r="G2688" t="s">
        <v>60</v>
      </c>
      <c r="H2688" t="e">
        <f t="shared" si="699"/>
        <v>#NAME?</v>
      </c>
      <c r="I2688" t="s">
        <v>61</v>
      </c>
      <c r="J2688" t="e">
        <f t="shared" si="700"/>
        <v>#NAME?</v>
      </c>
      <c r="K2688" t="s">
        <v>62</v>
      </c>
      <c r="L2688" t="e">
        <f t="shared" si="701"/>
        <v>#NAME?</v>
      </c>
      <c r="M2688" t="e">
        <f t="shared" si="702"/>
        <v>#NAME?</v>
      </c>
      <c r="N2688">
        <v>100000</v>
      </c>
      <c r="O2688" t="e">
        <f t="shared" si="703"/>
        <v>#NAME?</v>
      </c>
      <c r="P2688">
        <v>0</v>
      </c>
      <c r="Q2688" t="e">
        <f t="shared" si="704"/>
        <v>#NAME?</v>
      </c>
      <c r="R2688">
        <v>0</v>
      </c>
      <c r="S2688" t="e">
        <f t="shared" si="705"/>
        <v>#NAME?</v>
      </c>
      <c r="T2688">
        <v>0</v>
      </c>
      <c r="U2688" t="e">
        <f t="shared" si="706"/>
        <v>#NAME?</v>
      </c>
      <c r="V2688">
        <v>256</v>
      </c>
      <c r="W2688" t="e">
        <f t="shared" si="707"/>
        <v>#NAME?</v>
      </c>
      <c r="X2688">
        <v>17</v>
      </c>
      <c r="Y2688" t="e">
        <f t="shared" si="708"/>
        <v>#NAME?</v>
      </c>
      <c r="Z2688">
        <v>1</v>
      </c>
      <c r="AA2688" t="e">
        <f t="shared" si="709"/>
        <v>#NAME?</v>
      </c>
      <c r="AB2688">
        <v>48</v>
      </c>
      <c r="AC2688" t="e">
        <f t="shared" si="710"/>
        <v>#NAME?</v>
      </c>
      <c r="AD2688">
        <v>0</v>
      </c>
      <c r="AE2688" t="e">
        <f t="shared" si="711"/>
        <v>#NAME?</v>
      </c>
      <c r="AF2688" t="s">
        <v>65</v>
      </c>
      <c r="AG2688" t="s">
        <v>64</v>
      </c>
      <c r="AJ2688">
        <v>0</v>
      </c>
      <c r="AK2688">
        <v>38590875</v>
      </c>
      <c r="AL2688">
        <v>10000</v>
      </c>
      <c r="AR2688">
        <v>10000</v>
      </c>
      <c r="AS2688">
        <v>814.34299999999996</v>
      </c>
      <c r="AT2688">
        <v>0</v>
      </c>
      <c r="AU2688">
        <v>100000</v>
      </c>
      <c r="AV2688">
        <v>17</v>
      </c>
      <c r="AW2688" t="s">
        <v>60</v>
      </c>
      <c r="AX2688" t="s">
        <v>61</v>
      </c>
      <c r="AY2688" t="s">
        <v>62</v>
      </c>
      <c r="BA2688">
        <v>8</v>
      </c>
      <c r="BB2688">
        <v>1</v>
      </c>
      <c r="BD2688">
        <v>7.6541499999999996</v>
      </c>
      <c r="BE2688">
        <v>0.15914500000000001</v>
      </c>
      <c r="BF2688">
        <v>1242.3699999999999</v>
      </c>
      <c r="BH2688">
        <v>814.34299999999996</v>
      </c>
      <c r="BN2688">
        <v>385836149</v>
      </c>
      <c r="BO2688">
        <v>2721458</v>
      </c>
      <c r="BP2688">
        <v>72601</v>
      </c>
      <c r="BQ2688">
        <v>0</v>
      </c>
      <c r="BR2688">
        <v>5.9086100000000003E-2</v>
      </c>
      <c r="BY2688" t="s">
        <v>6452</v>
      </c>
      <c r="BZ2688" t="s">
        <v>10124</v>
      </c>
      <c r="CA2688" t="s">
        <v>58</v>
      </c>
      <c r="CB2688" t="str">
        <f t="shared" si="712"/>
        <v>ZYRA_CLUSTER_0i0d100000k nrq=1</v>
      </c>
      <c r="CC2688">
        <f t="shared" si="713"/>
        <v>18</v>
      </c>
    </row>
    <row r="2689" spans="1:81" x14ac:dyDescent="0.4">
      <c r="A2689" t="s">
        <v>3011</v>
      </c>
      <c r="B2689" t="s">
        <v>58</v>
      </c>
      <c r="C2689" t="s">
        <v>67</v>
      </c>
      <c r="D2689" t="e">
        <f t="shared" ref="D2689:D2752" si="714">-t</f>
        <v>#NAME?</v>
      </c>
      <c r="E2689">
        <v>10000</v>
      </c>
      <c r="F2689" t="e">
        <f t="shared" ref="F2689:F2752" si="715">-mr</f>
        <v>#NAME?</v>
      </c>
      <c r="G2689" t="s">
        <v>60</v>
      </c>
      <c r="H2689" t="e">
        <f t="shared" ref="H2689:H2752" si="716">-ma</f>
        <v>#NAME?</v>
      </c>
      <c r="I2689" t="s">
        <v>61</v>
      </c>
      <c r="J2689" t="e">
        <f t="shared" ref="J2689:J2752" si="717">-mp</f>
        <v>#NAME?</v>
      </c>
      <c r="K2689" t="s">
        <v>62</v>
      </c>
      <c r="L2689" t="e">
        <f t="shared" ref="L2689:L2752" si="718">-p</f>
        <v>#NAME?</v>
      </c>
      <c r="M2689" t="e">
        <f t="shared" ref="M2689:M2752" si="719">-k</f>
        <v>#NAME?</v>
      </c>
      <c r="N2689">
        <v>10000</v>
      </c>
      <c r="O2689" t="e">
        <f t="shared" ref="O2689:O2752" si="720">-i</f>
        <v>#NAME?</v>
      </c>
      <c r="P2689">
        <v>5</v>
      </c>
      <c r="Q2689" t="e">
        <f t="shared" ref="Q2689:Q2752" si="721">-d</f>
        <v>#NAME?</v>
      </c>
      <c r="R2689">
        <v>5</v>
      </c>
      <c r="S2689" t="e">
        <f t="shared" ref="S2689:S2752" si="722">-rq</f>
        <v>#NAME?</v>
      </c>
      <c r="T2689">
        <v>0</v>
      </c>
      <c r="U2689" t="e">
        <f t="shared" ref="U2689:U2752" si="723">-rqsize</f>
        <v>#NAME?</v>
      </c>
      <c r="V2689">
        <v>256</v>
      </c>
      <c r="W2689" t="e">
        <f t="shared" ref="W2689:W2752" si="724">-nwork</f>
        <v>#NAME?</v>
      </c>
      <c r="X2689">
        <v>89</v>
      </c>
      <c r="Y2689" t="e">
        <f t="shared" ref="Y2689:Y2752" si="725">-nrq</f>
        <v>#NAME?</v>
      </c>
      <c r="Z2689">
        <v>1</v>
      </c>
      <c r="AA2689" t="e">
        <f t="shared" ref="AA2689:AA2752" si="726">-seqwidth</f>
        <v>#NAME?</v>
      </c>
      <c r="AB2689">
        <v>48</v>
      </c>
      <c r="AC2689" t="e">
        <f t="shared" ref="AC2689:AC2752" si="727">-trial</f>
        <v>#NAME?</v>
      </c>
      <c r="AD2689">
        <v>1</v>
      </c>
      <c r="AE2689" t="e">
        <f t="shared" ref="AE2689:AE2752" si="728">-pinning</f>
        <v>#NAME?</v>
      </c>
      <c r="AF2689" t="s">
        <v>65</v>
      </c>
      <c r="AG2689" t="s">
        <v>64</v>
      </c>
      <c r="AH2689">
        <v>22174826</v>
      </c>
      <c r="AI2689">
        <v>22173324</v>
      </c>
      <c r="AJ2689">
        <v>4434815</v>
      </c>
      <c r="AK2689">
        <v>44324115</v>
      </c>
      <c r="AL2689">
        <v>10000</v>
      </c>
      <c r="AR2689">
        <v>10000</v>
      </c>
      <c r="AS2689">
        <v>56746.06</v>
      </c>
      <c r="AT2689">
        <v>5</v>
      </c>
      <c r="AU2689">
        <v>10000</v>
      </c>
      <c r="AV2689">
        <v>89</v>
      </c>
      <c r="AW2689" t="s">
        <v>60</v>
      </c>
      <c r="AX2689" t="s">
        <v>61</v>
      </c>
      <c r="AY2689" t="s">
        <v>62</v>
      </c>
      <c r="BA2689">
        <v>8</v>
      </c>
      <c r="BB2689">
        <v>1</v>
      </c>
      <c r="BD2689">
        <v>4.3834400000000002</v>
      </c>
      <c r="BE2689">
        <v>1.0871200000000001</v>
      </c>
      <c r="BF2689">
        <v>5373.28</v>
      </c>
      <c r="BH2689">
        <v>6746.06</v>
      </c>
      <c r="BN2689">
        <v>442735025</v>
      </c>
      <c r="BO2689">
        <v>91601398</v>
      </c>
      <c r="BP2689">
        <v>506130</v>
      </c>
      <c r="BQ2689">
        <v>0</v>
      </c>
      <c r="BR2689">
        <v>6.4700699999999998</v>
      </c>
      <c r="BY2689" t="s">
        <v>6453</v>
      </c>
      <c r="BZ2689" t="s">
        <v>10125</v>
      </c>
      <c r="CA2689" t="s">
        <v>58</v>
      </c>
      <c r="CB2689" t="str">
        <f t="shared" si="712"/>
        <v>ZYRA_CLUSTER_5i5d10000k nrq=1</v>
      </c>
      <c r="CC2689">
        <f t="shared" si="713"/>
        <v>90</v>
      </c>
    </row>
    <row r="2690" spans="1:81" x14ac:dyDescent="0.4">
      <c r="A2690" t="s">
        <v>2679</v>
      </c>
      <c r="B2690" t="s">
        <v>58</v>
      </c>
      <c r="C2690" t="s">
        <v>281</v>
      </c>
      <c r="D2690" t="e">
        <f t="shared" si="714"/>
        <v>#NAME?</v>
      </c>
      <c r="E2690">
        <v>10000</v>
      </c>
      <c r="F2690" t="e">
        <f t="shared" si="715"/>
        <v>#NAME?</v>
      </c>
      <c r="G2690" t="s">
        <v>60</v>
      </c>
      <c r="H2690" t="e">
        <f t="shared" si="716"/>
        <v>#NAME?</v>
      </c>
      <c r="I2690" t="s">
        <v>61</v>
      </c>
      <c r="J2690" t="e">
        <f t="shared" si="717"/>
        <v>#NAME?</v>
      </c>
      <c r="K2690" t="s">
        <v>62</v>
      </c>
      <c r="L2690" t="e">
        <f t="shared" si="718"/>
        <v>#NAME?</v>
      </c>
      <c r="M2690" t="e">
        <f t="shared" si="719"/>
        <v>#NAME?</v>
      </c>
      <c r="N2690">
        <v>100000</v>
      </c>
      <c r="O2690" t="e">
        <f t="shared" si="720"/>
        <v>#NAME?</v>
      </c>
      <c r="P2690">
        <v>0</v>
      </c>
      <c r="Q2690" t="e">
        <f t="shared" si="721"/>
        <v>#NAME?</v>
      </c>
      <c r="R2690">
        <v>0</v>
      </c>
      <c r="S2690" t="e">
        <f t="shared" si="722"/>
        <v>#NAME?</v>
      </c>
      <c r="T2690">
        <v>0</v>
      </c>
      <c r="U2690" t="e">
        <f t="shared" si="723"/>
        <v>#NAME?</v>
      </c>
      <c r="V2690">
        <v>256</v>
      </c>
      <c r="W2690" t="e">
        <f t="shared" si="724"/>
        <v>#NAME?</v>
      </c>
      <c r="X2690">
        <v>17</v>
      </c>
      <c r="Y2690" t="e">
        <f t="shared" si="725"/>
        <v>#NAME?</v>
      </c>
      <c r="Z2690">
        <v>1</v>
      </c>
      <c r="AA2690" t="e">
        <f t="shared" si="726"/>
        <v>#NAME?</v>
      </c>
      <c r="AB2690">
        <v>48</v>
      </c>
      <c r="AC2690" t="e">
        <f t="shared" si="727"/>
        <v>#NAME?</v>
      </c>
      <c r="AD2690">
        <v>1</v>
      </c>
      <c r="AE2690" t="e">
        <f t="shared" si="728"/>
        <v>#NAME?</v>
      </c>
      <c r="AF2690" t="s">
        <v>65</v>
      </c>
      <c r="AG2690" t="s">
        <v>64</v>
      </c>
      <c r="AJ2690">
        <v>0</v>
      </c>
      <c r="AK2690">
        <v>37716071</v>
      </c>
      <c r="AL2690">
        <v>10000</v>
      </c>
      <c r="AR2690">
        <v>10000</v>
      </c>
      <c r="AS2690">
        <v>842.45</v>
      </c>
      <c r="AT2690">
        <v>0</v>
      </c>
      <c r="AU2690">
        <v>100000</v>
      </c>
      <c r="AV2690">
        <v>17</v>
      </c>
      <c r="AW2690" t="s">
        <v>60</v>
      </c>
      <c r="AX2690" t="s">
        <v>61</v>
      </c>
      <c r="AY2690" t="s">
        <v>62</v>
      </c>
      <c r="BA2690">
        <v>8</v>
      </c>
      <c r="BB2690">
        <v>1</v>
      </c>
      <c r="BD2690">
        <v>7.6687799999999999</v>
      </c>
      <c r="BE2690">
        <v>0.164238</v>
      </c>
      <c r="BF2690">
        <v>1265.1600000000001</v>
      </c>
      <c r="BH2690">
        <v>842.45</v>
      </c>
      <c r="BN2690">
        <v>377088252</v>
      </c>
      <c r="BO2690">
        <v>3557787</v>
      </c>
      <c r="BP2690">
        <v>72462</v>
      </c>
      <c r="BQ2690">
        <v>0</v>
      </c>
      <c r="BR2690">
        <v>5.8905100000000002E-2</v>
      </c>
      <c r="BY2690" t="s">
        <v>6454</v>
      </c>
      <c r="BZ2690" t="s">
        <v>10126</v>
      </c>
      <c r="CA2690" t="s">
        <v>58</v>
      </c>
      <c r="CB2690" t="str">
        <f t="shared" si="712"/>
        <v>ZYRA_CLUSTER_0i0d100000k nrq=1</v>
      </c>
      <c r="CC2690">
        <f t="shared" si="713"/>
        <v>18</v>
      </c>
    </row>
    <row r="2691" spans="1:81" x14ac:dyDescent="0.4">
      <c r="A2691" t="s">
        <v>2680</v>
      </c>
      <c r="B2691" t="s">
        <v>58</v>
      </c>
      <c r="C2691" t="s">
        <v>281</v>
      </c>
      <c r="D2691" t="e">
        <f t="shared" si="714"/>
        <v>#NAME?</v>
      </c>
      <c r="E2691">
        <v>10000</v>
      </c>
      <c r="F2691" t="e">
        <f t="shared" si="715"/>
        <v>#NAME?</v>
      </c>
      <c r="G2691" t="s">
        <v>60</v>
      </c>
      <c r="H2691" t="e">
        <f t="shared" si="716"/>
        <v>#NAME?</v>
      </c>
      <c r="I2691" t="s">
        <v>61</v>
      </c>
      <c r="J2691" t="e">
        <f t="shared" si="717"/>
        <v>#NAME?</v>
      </c>
      <c r="K2691" t="s">
        <v>62</v>
      </c>
      <c r="L2691" t="e">
        <f t="shared" si="718"/>
        <v>#NAME?</v>
      </c>
      <c r="M2691" t="e">
        <f t="shared" si="719"/>
        <v>#NAME?</v>
      </c>
      <c r="N2691">
        <v>100000</v>
      </c>
      <c r="O2691" t="e">
        <f t="shared" si="720"/>
        <v>#NAME?</v>
      </c>
      <c r="P2691">
        <v>0</v>
      </c>
      <c r="Q2691" t="e">
        <f t="shared" si="721"/>
        <v>#NAME?</v>
      </c>
      <c r="R2691">
        <v>0</v>
      </c>
      <c r="S2691" t="e">
        <f t="shared" si="722"/>
        <v>#NAME?</v>
      </c>
      <c r="T2691">
        <v>0</v>
      </c>
      <c r="U2691" t="e">
        <f t="shared" si="723"/>
        <v>#NAME?</v>
      </c>
      <c r="V2691">
        <v>256</v>
      </c>
      <c r="W2691" t="e">
        <f t="shared" si="724"/>
        <v>#NAME?</v>
      </c>
      <c r="X2691">
        <v>17</v>
      </c>
      <c r="Y2691" t="e">
        <f t="shared" si="725"/>
        <v>#NAME?</v>
      </c>
      <c r="Z2691">
        <v>1</v>
      </c>
      <c r="AA2691" t="e">
        <f t="shared" si="726"/>
        <v>#NAME?</v>
      </c>
      <c r="AB2691">
        <v>48</v>
      </c>
      <c r="AC2691" t="e">
        <f t="shared" si="727"/>
        <v>#NAME?</v>
      </c>
      <c r="AD2691">
        <v>2</v>
      </c>
      <c r="AE2691" t="e">
        <f t="shared" si="728"/>
        <v>#NAME?</v>
      </c>
      <c r="AF2691" t="s">
        <v>65</v>
      </c>
      <c r="AG2691" t="s">
        <v>64</v>
      </c>
      <c r="AJ2691">
        <v>0</v>
      </c>
      <c r="AK2691">
        <v>38123243</v>
      </c>
      <c r="AL2691">
        <v>10000</v>
      </c>
      <c r="AR2691">
        <v>10000</v>
      </c>
      <c r="AS2691">
        <v>828.47299999999996</v>
      </c>
      <c r="AT2691">
        <v>0</v>
      </c>
      <c r="AU2691">
        <v>100000</v>
      </c>
      <c r="AV2691">
        <v>17</v>
      </c>
      <c r="AW2691" t="s">
        <v>60</v>
      </c>
      <c r="AX2691" t="s">
        <v>61</v>
      </c>
      <c r="AY2691" t="s">
        <v>62</v>
      </c>
      <c r="BA2691">
        <v>8</v>
      </c>
      <c r="BB2691">
        <v>1</v>
      </c>
      <c r="BD2691">
        <v>7.6812100000000001</v>
      </c>
      <c r="BE2691">
        <v>0.16506399999999999</v>
      </c>
      <c r="BF2691">
        <v>1258.22</v>
      </c>
      <c r="BH2691">
        <v>828.47299999999996</v>
      </c>
      <c r="BN2691">
        <v>381159322</v>
      </c>
      <c r="BO2691">
        <v>2783482</v>
      </c>
      <c r="BP2691">
        <v>73115</v>
      </c>
      <c r="BQ2691">
        <v>0</v>
      </c>
      <c r="BR2691">
        <v>5.81577E-2</v>
      </c>
      <c r="BY2691" t="s">
        <v>6455</v>
      </c>
      <c r="BZ2691" t="s">
        <v>10127</v>
      </c>
      <c r="CA2691" t="s">
        <v>58</v>
      </c>
      <c r="CB2691" t="str">
        <f t="shared" ref="CB2691:CB2754" si="729">AF2691&amp;"_"&amp;P2691&amp;"i"&amp;R2691&amp;"d"&amp;N2691&amp;"k nrq="&amp;Z2691</f>
        <v>ZYRA_CLUSTER_0i0d100000k nrq=1</v>
      </c>
      <c r="CC2691">
        <f t="shared" ref="CC2691:CC2754" si="730">X2691+Z2691</f>
        <v>18</v>
      </c>
    </row>
    <row r="2692" spans="1:81" x14ac:dyDescent="0.4">
      <c r="A2692" t="s">
        <v>2682</v>
      </c>
      <c r="B2692" t="s">
        <v>58</v>
      </c>
      <c r="C2692" t="s">
        <v>281</v>
      </c>
      <c r="D2692" t="e">
        <f t="shared" si="714"/>
        <v>#NAME?</v>
      </c>
      <c r="E2692">
        <v>10000</v>
      </c>
      <c r="F2692" t="e">
        <f t="shared" si="715"/>
        <v>#NAME?</v>
      </c>
      <c r="G2692" t="s">
        <v>60</v>
      </c>
      <c r="H2692" t="e">
        <f t="shared" si="716"/>
        <v>#NAME?</v>
      </c>
      <c r="I2692" t="s">
        <v>61</v>
      </c>
      <c r="J2692" t="e">
        <f t="shared" si="717"/>
        <v>#NAME?</v>
      </c>
      <c r="K2692" t="s">
        <v>62</v>
      </c>
      <c r="L2692" t="e">
        <f t="shared" si="718"/>
        <v>#NAME?</v>
      </c>
      <c r="M2692" t="e">
        <f t="shared" si="719"/>
        <v>#NAME?</v>
      </c>
      <c r="N2692">
        <v>100000</v>
      </c>
      <c r="O2692" t="e">
        <f t="shared" si="720"/>
        <v>#NAME?</v>
      </c>
      <c r="P2692">
        <v>0</v>
      </c>
      <c r="Q2692" t="e">
        <f t="shared" si="721"/>
        <v>#NAME?</v>
      </c>
      <c r="R2692">
        <v>0</v>
      </c>
      <c r="S2692" t="e">
        <f t="shared" si="722"/>
        <v>#NAME?</v>
      </c>
      <c r="T2692">
        <v>0</v>
      </c>
      <c r="U2692" t="e">
        <f t="shared" si="723"/>
        <v>#NAME?</v>
      </c>
      <c r="V2692">
        <v>256</v>
      </c>
      <c r="W2692" t="e">
        <f t="shared" si="724"/>
        <v>#NAME?</v>
      </c>
      <c r="X2692">
        <v>36</v>
      </c>
      <c r="Y2692" t="e">
        <f t="shared" si="725"/>
        <v>#NAME?</v>
      </c>
      <c r="Z2692">
        <v>0</v>
      </c>
      <c r="AA2692" t="e">
        <f t="shared" si="726"/>
        <v>#NAME?</v>
      </c>
      <c r="AB2692">
        <v>48</v>
      </c>
      <c r="AC2692" t="e">
        <f t="shared" si="727"/>
        <v>#NAME?</v>
      </c>
      <c r="AD2692">
        <v>0</v>
      </c>
      <c r="AE2692" t="e">
        <f t="shared" si="728"/>
        <v>#NAME?</v>
      </c>
      <c r="AF2692" t="s">
        <v>65</v>
      </c>
      <c r="AG2692" t="s">
        <v>64</v>
      </c>
      <c r="AJ2692">
        <v>0</v>
      </c>
      <c r="AK2692">
        <v>69656948</v>
      </c>
      <c r="AL2692">
        <v>10000</v>
      </c>
      <c r="AR2692">
        <v>10000</v>
      </c>
      <c r="AS2692">
        <v>764.23299999999995</v>
      </c>
      <c r="AT2692">
        <v>0</v>
      </c>
      <c r="AU2692">
        <v>100000</v>
      </c>
      <c r="AV2692">
        <v>36</v>
      </c>
      <c r="AW2692" t="s">
        <v>60</v>
      </c>
      <c r="AX2692" t="s">
        <v>61</v>
      </c>
      <c r="AY2692" t="s">
        <v>62</v>
      </c>
      <c r="BA2692">
        <v>8</v>
      </c>
      <c r="BB2692">
        <v>1</v>
      </c>
      <c r="BD2692">
        <v>7.4234499999999999</v>
      </c>
      <c r="BE2692">
        <v>7.0074299999999998E-4</v>
      </c>
      <c r="BF2692">
        <v>1376.38</v>
      </c>
      <c r="BH2692">
        <v>764.23299999999995</v>
      </c>
      <c r="BN2692">
        <v>696569480</v>
      </c>
      <c r="BO2692">
        <v>1102624</v>
      </c>
      <c r="BP2692">
        <v>89409</v>
      </c>
      <c r="BQ2692">
        <v>184</v>
      </c>
      <c r="BR2692">
        <v>0</v>
      </c>
      <c r="BY2692" t="s">
        <v>6456</v>
      </c>
      <c r="BZ2692" t="s">
        <v>10128</v>
      </c>
      <c r="CA2692" t="s">
        <v>58</v>
      </c>
      <c r="CB2692" t="str">
        <f t="shared" si="729"/>
        <v>ZYRA_CLUSTER_0i0d100000k nrq=0</v>
      </c>
      <c r="CC2692">
        <f t="shared" si="730"/>
        <v>36</v>
      </c>
    </row>
    <row r="2693" spans="1:81" x14ac:dyDescent="0.4">
      <c r="A2693" t="s">
        <v>2683</v>
      </c>
      <c r="B2693" t="s">
        <v>58</v>
      </c>
      <c r="C2693" t="s">
        <v>281</v>
      </c>
      <c r="D2693" t="e">
        <f t="shared" si="714"/>
        <v>#NAME?</v>
      </c>
      <c r="E2693">
        <v>10000</v>
      </c>
      <c r="F2693" t="e">
        <f t="shared" si="715"/>
        <v>#NAME?</v>
      </c>
      <c r="G2693" t="s">
        <v>60</v>
      </c>
      <c r="H2693" t="e">
        <f t="shared" si="716"/>
        <v>#NAME?</v>
      </c>
      <c r="I2693" t="s">
        <v>61</v>
      </c>
      <c r="J2693" t="e">
        <f t="shared" si="717"/>
        <v>#NAME?</v>
      </c>
      <c r="K2693" t="s">
        <v>62</v>
      </c>
      <c r="L2693" t="e">
        <f t="shared" si="718"/>
        <v>#NAME?</v>
      </c>
      <c r="M2693" t="e">
        <f t="shared" si="719"/>
        <v>#NAME?</v>
      </c>
      <c r="N2693">
        <v>100000</v>
      </c>
      <c r="O2693" t="e">
        <f t="shared" si="720"/>
        <v>#NAME?</v>
      </c>
      <c r="P2693">
        <v>0</v>
      </c>
      <c r="Q2693" t="e">
        <f t="shared" si="721"/>
        <v>#NAME?</v>
      </c>
      <c r="R2693">
        <v>0</v>
      </c>
      <c r="S2693" t="e">
        <f t="shared" si="722"/>
        <v>#NAME?</v>
      </c>
      <c r="T2693">
        <v>0</v>
      </c>
      <c r="U2693" t="e">
        <f t="shared" si="723"/>
        <v>#NAME?</v>
      </c>
      <c r="V2693">
        <v>256</v>
      </c>
      <c r="W2693" t="e">
        <f t="shared" si="724"/>
        <v>#NAME?</v>
      </c>
      <c r="X2693">
        <v>36</v>
      </c>
      <c r="Y2693" t="e">
        <f t="shared" si="725"/>
        <v>#NAME?</v>
      </c>
      <c r="Z2693">
        <v>0</v>
      </c>
      <c r="AA2693" t="e">
        <f t="shared" si="726"/>
        <v>#NAME?</v>
      </c>
      <c r="AB2693">
        <v>48</v>
      </c>
      <c r="AC2693" t="e">
        <f t="shared" si="727"/>
        <v>#NAME?</v>
      </c>
      <c r="AD2693">
        <v>1</v>
      </c>
      <c r="AE2693" t="e">
        <f t="shared" si="728"/>
        <v>#NAME?</v>
      </c>
      <c r="AF2693" t="s">
        <v>65</v>
      </c>
      <c r="AG2693" t="s">
        <v>64</v>
      </c>
      <c r="AJ2693">
        <v>0</v>
      </c>
      <c r="AK2693">
        <v>68616040</v>
      </c>
      <c r="AL2693">
        <v>10000</v>
      </c>
      <c r="AR2693">
        <v>10000</v>
      </c>
      <c r="AS2693">
        <v>801.95</v>
      </c>
      <c r="AT2693">
        <v>0</v>
      </c>
      <c r="AU2693">
        <v>100000</v>
      </c>
      <c r="AV2693">
        <v>36</v>
      </c>
      <c r="AW2693" t="s">
        <v>60</v>
      </c>
      <c r="AX2693" t="s">
        <v>61</v>
      </c>
      <c r="AY2693" t="s">
        <v>62</v>
      </c>
      <c r="BA2693">
        <v>8</v>
      </c>
      <c r="BB2693">
        <v>1</v>
      </c>
      <c r="BD2693">
        <v>7.45357</v>
      </c>
      <c r="BE2693">
        <v>6.5185500000000001E-4</v>
      </c>
      <c r="BF2693">
        <v>1400.96</v>
      </c>
      <c r="BH2693">
        <v>801.95</v>
      </c>
      <c r="BN2693">
        <v>686160400</v>
      </c>
      <c r="BO2693">
        <v>1434251</v>
      </c>
      <c r="BP2693">
        <v>89667</v>
      </c>
      <c r="BQ2693">
        <v>153</v>
      </c>
      <c r="BR2693">
        <v>0</v>
      </c>
      <c r="BY2693" t="s">
        <v>6457</v>
      </c>
      <c r="BZ2693" t="s">
        <v>10129</v>
      </c>
      <c r="CA2693" t="s">
        <v>58</v>
      </c>
      <c r="CB2693" t="str">
        <f t="shared" si="729"/>
        <v>ZYRA_CLUSTER_0i0d100000k nrq=0</v>
      </c>
      <c r="CC2693">
        <f t="shared" si="730"/>
        <v>36</v>
      </c>
    </row>
    <row r="2694" spans="1:81" x14ac:dyDescent="0.4">
      <c r="A2694" t="s">
        <v>2684</v>
      </c>
      <c r="B2694" t="s">
        <v>58</v>
      </c>
      <c r="C2694" t="s">
        <v>281</v>
      </c>
      <c r="D2694" t="e">
        <f t="shared" si="714"/>
        <v>#NAME?</v>
      </c>
      <c r="E2694">
        <v>10000</v>
      </c>
      <c r="F2694" t="e">
        <f t="shared" si="715"/>
        <v>#NAME?</v>
      </c>
      <c r="G2694" t="s">
        <v>60</v>
      </c>
      <c r="H2694" t="e">
        <f t="shared" si="716"/>
        <v>#NAME?</v>
      </c>
      <c r="I2694" t="s">
        <v>61</v>
      </c>
      <c r="J2694" t="e">
        <f t="shared" si="717"/>
        <v>#NAME?</v>
      </c>
      <c r="K2694" t="s">
        <v>62</v>
      </c>
      <c r="L2694" t="e">
        <f t="shared" si="718"/>
        <v>#NAME?</v>
      </c>
      <c r="M2694" t="e">
        <f t="shared" si="719"/>
        <v>#NAME?</v>
      </c>
      <c r="N2694">
        <v>100000</v>
      </c>
      <c r="O2694" t="e">
        <f t="shared" si="720"/>
        <v>#NAME?</v>
      </c>
      <c r="P2694">
        <v>0</v>
      </c>
      <c r="Q2694" t="e">
        <f t="shared" si="721"/>
        <v>#NAME?</v>
      </c>
      <c r="R2694">
        <v>0</v>
      </c>
      <c r="S2694" t="e">
        <f t="shared" si="722"/>
        <v>#NAME?</v>
      </c>
      <c r="T2694">
        <v>0</v>
      </c>
      <c r="U2694" t="e">
        <f t="shared" si="723"/>
        <v>#NAME?</v>
      </c>
      <c r="V2694">
        <v>256</v>
      </c>
      <c r="W2694" t="e">
        <f t="shared" si="724"/>
        <v>#NAME?</v>
      </c>
      <c r="X2694">
        <v>36</v>
      </c>
      <c r="Y2694" t="e">
        <f t="shared" si="725"/>
        <v>#NAME?</v>
      </c>
      <c r="Z2694">
        <v>0</v>
      </c>
      <c r="AA2694" t="e">
        <f t="shared" si="726"/>
        <v>#NAME?</v>
      </c>
      <c r="AB2694">
        <v>48</v>
      </c>
      <c r="AC2694" t="e">
        <f t="shared" si="727"/>
        <v>#NAME?</v>
      </c>
      <c r="AD2694">
        <v>2</v>
      </c>
      <c r="AE2694" t="e">
        <f t="shared" si="728"/>
        <v>#NAME?</v>
      </c>
      <c r="AF2694" t="s">
        <v>65</v>
      </c>
      <c r="AG2694" t="s">
        <v>64</v>
      </c>
      <c r="AJ2694">
        <v>0</v>
      </c>
      <c r="AK2694">
        <v>69948905</v>
      </c>
      <c r="AL2694">
        <v>10000</v>
      </c>
      <c r="AR2694">
        <v>10000</v>
      </c>
      <c r="AS2694">
        <v>762.78800000000001</v>
      </c>
      <c r="AT2694">
        <v>0</v>
      </c>
      <c r="AU2694">
        <v>100000</v>
      </c>
      <c r="AV2694">
        <v>36</v>
      </c>
      <c r="AW2694" t="s">
        <v>60</v>
      </c>
      <c r="AX2694" t="s">
        <v>61</v>
      </c>
      <c r="AY2694" t="s">
        <v>62</v>
      </c>
      <c r="BA2694">
        <v>8</v>
      </c>
      <c r="BB2694">
        <v>1</v>
      </c>
      <c r="BD2694">
        <v>7.3689999999999998</v>
      </c>
      <c r="BE2694">
        <v>6.7686799999999996E-4</v>
      </c>
      <c r="BF2694">
        <v>1375.5</v>
      </c>
      <c r="BH2694">
        <v>762.78800000000001</v>
      </c>
      <c r="BN2694">
        <v>699489050</v>
      </c>
      <c r="BO2694">
        <v>2236771</v>
      </c>
      <c r="BP2694">
        <v>91413</v>
      </c>
      <c r="BQ2694">
        <v>182</v>
      </c>
      <c r="BR2694">
        <v>0</v>
      </c>
      <c r="BY2694" t="s">
        <v>6458</v>
      </c>
      <c r="BZ2694" t="s">
        <v>10130</v>
      </c>
      <c r="CA2694" t="s">
        <v>58</v>
      </c>
      <c r="CB2694" t="str">
        <f t="shared" si="729"/>
        <v>ZYRA_CLUSTER_0i0d100000k nrq=0</v>
      </c>
      <c r="CC2694">
        <f t="shared" si="730"/>
        <v>36</v>
      </c>
    </row>
    <row r="2695" spans="1:81" x14ac:dyDescent="0.4">
      <c r="A2695" t="s">
        <v>2685</v>
      </c>
      <c r="B2695" t="s">
        <v>58</v>
      </c>
      <c r="C2695" t="s">
        <v>281</v>
      </c>
      <c r="D2695" t="e">
        <f t="shared" si="714"/>
        <v>#NAME?</v>
      </c>
      <c r="E2695">
        <v>10000</v>
      </c>
      <c r="F2695" t="e">
        <f t="shared" si="715"/>
        <v>#NAME?</v>
      </c>
      <c r="G2695" t="s">
        <v>60</v>
      </c>
      <c r="H2695" t="e">
        <f t="shared" si="716"/>
        <v>#NAME?</v>
      </c>
      <c r="I2695" t="s">
        <v>61</v>
      </c>
      <c r="J2695" t="e">
        <f t="shared" si="717"/>
        <v>#NAME?</v>
      </c>
      <c r="K2695" t="s">
        <v>62</v>
      </c>
      <c r="L2695" t="e">
        <f t="shared" si="718"/>
        <v>#NAME?</v>
      </c>
      <c r="M2695" t="e">
        <f t="shared" si="719"/>
        <v>#NAME?</v>
      </c>
      <c r="N2695">
        <v>100000</v>
      </c>
      <c r="O2695" t="e">
        <f t="shared" si="720"/>
        <v>#NAME?</v>
      </c>
      <c r="P2695">
        <v>0</v>
      </c>
      <c r="Q2695" t="e">
        <f t="shared" si="721"/>
        <v>#NAME?</v>
      </c>
      <c r="R2695">
        <v>0</v>
      </c>
      <c r="S2695" t="e">
        <f t="shared" si="722"/>
        <v>#NAME?</v>
      </c>
      <c r="T2695">
        <v>0</v>
      </c>
      <c r="U2695" t="e">
        <f t="shared" si="723"/>
        <v>#NAME?</v>
      </c>
      <c r="V2695">
        <v>256</v>
      </c>
      <c r="W2695" t="e">
        <f t="shared" si="724"/>
        <v>#NAME?</v>
      </c>
      <c r="X2695">
        <v>35</v>
      </c>
      <c r="Y2695" t="e">
        <f t="shared" si="725"/>
        <v>#NAME?</v>
      </c>
      <c r="Z2695">
        <v>1</v>
      </c>
      <c r="AA2695" t="e">
        <f t="shared" si="726"/>
        <v>#NAME?</v>
      </c>
      <c r="AB2695">
        <v>48</v>
      </c>
      <c r="AC2695" t="e">
        <f t="shared" si="727"/>
        <v>#NAME?</v>
      </c>
      <c r="AD2695">
        <v>0</v>
      </c>
      <c r="AE2695" t="e">
        <f t="shared" si="728"/>
        <v>#NAME?</v>
      </c>
      <c r="AF2695" t="s">
        <v>65</v>
      </c>
      <c r="AG2695" t="s">
        <v>64</v>
      </c>
      <c r="AJ2695">
        <v>0</v>
      </c>
      <c r="AK2695">
        <v>66471393</v>
      </c>
      <c r="AL2695">
        <v>10000</v>
      </c>
      <c r="AR2695">
        <v>10000</v>
      </c>
      <c r="AS2695">
        <v>794.577</v>
      </c>
      <c r="AT2695">
        <v>0</v>
      </c>
      <c r="AU2695">
        <v>100000</v>
      </c>
      <c r="AV2695">
        <v>35</v>
      </c>
      <c r="AW2695" t="s">
        <v>60</v>
      </c>
      <c r="AX2695" t="s">
        <v>61</v>
      </c>
      <c r="AY2695" t="s">
        <v>62</v>
      </c>
      <c r="BA2695">
        <v>8</v>
      </c>
      <c r="BB2695">
        <v>1</v>
      </c>
      <c r="BD2695">
        <v>7.7513199999999998</v>
      </c>
      <c r="BE2695">
        <v>6.2321399999999999E-2</v>
      </c>
      <c r="BF2695">
        <v>1446.31</v>
      </c>
      <c r="BH2695">
        <v>794.577</v>
      </c>
      <c r="BN2695">
        <v>664658828</v>
      </c>
      <c r="BO2695">
        <v>3625706</v>
      </c>
      <c r="BP2695">
        <v>55108</v>
      </c>
      <c r="BQ2695">
        <v>0</v>
      </c>
      <c r="BR2695">
        <v>5.4719700000000003E-2</v>
      </c>
      <c r="BY2695" t="s">
        <v>6459</v>
      </c>
      <c r="BZ2695" t="s">
        <v>10131</v>
      </c>
      <c r="CA2695" t="s">
        <v>58</v>
      </c>
      <c r="CB2695" t="str">
        <f t="shared" si="729"/>
        <v>ZYRA_CLUSTER_0i0d100000k nrq=1</v>
      </c>
      <c r="CC2695">
        <f t="shared" si="730"/>
        <v>36</v>
      </c>
    </row>
    <row r="2696" spans="1:81" x14ac:dyDescent="0.4">
      <c r="A2696" t="s">
        <v>2686</v>
      </c>
      <c r="B2696" t="s">
        <v>58</v>
      </c>
      <c r="C2696" t="s">
        <v>281</v>
      </c>
      <c r="D2696" t="e">
        <f t="shared" si="714"/>
        <v>#NAME?</v>
      </c>
      <c r="E2696">
        <v>10000</v>
      </c>
      <c r="F2696" t="e">
        <f t="shared" si="715"/>
        <v>#NAME?</v>
      </c>
      <c r="G2696" t="s">
        <v>60</v>
      </c>
      <c r="H2696" t="e">
        <f t="shared" si="716"/>
        <v>#NAME?</v>
      </c>
      <c r="I2696" t="s">
        <v>61</v>
      </c>
      <c r="J2696" t="e">
        <f t="shared" si="717"/>
        <v>#NAME?</v>
      </c>
      <c r="K2696" t="s">
        <v>62</v>
      </c>
      <c r="L2696" t="e">
        <f t="shared" si="718"/>
        <v>#NAME?</v>
      </c>
      <c r="M2696" t="e">
        <f t="shared" si="719"/>
        <v>#NAME?</v>
      </c>
      <c r="N2696">
        <v>100000</v>
      </c>
      <c r="O2696" t="e">
        <f t="shared" si="720"/>
        <v>#NAME?</v>
      </c>
      <c r="P2696">
        <v>0</v>
      </c>
      <c r="Q2696" t="e">
        <f t="shared" si="721"/>
        <v>#NAME?</v>
      </c>
      <c r="R2696">
        <v>0</v>
      </c>
      <c r="S2696" t="e">
        <f t="shared" si="722"/>
        <v>#NAME?</v>
      </c>
      <c r="T2696">
        <v>0</v>
      </c>
      <c r="U2696" t="e">
        <f t="shared" si="723"/>
        <v>#NAME?</v>
      </c>
      <c r="V2696">
        <v>256</v>
      </c>
      <c r="W2696" t="e">
        <f t="shared" si="724"/>
        <v>#NAME?</v>
      </c>
      <c r="X2696">
        <v>35</v>
      </c>
      <c r="Y2696" t="e">
        <f t="shared" si="725"/>
        <v>#NAME?</v>
      </c>
      <c r="Z2696">
        <v>1</v>
      </c>
      <c r="AA2696" t="e">
        <f t="shared" si="726"/>
        <v>#NAME?</v>
      </c>
      <c r="AB2696">
        <v>48</v>
      </c>
      <c r="AC2696" t="e">
        <f t="shared" si="727"/>
        <v>#NAME?</v>
      </c>
      <c r="AD2696">
        <v>1</v>
      </c>
      <c r="AE2696" t="e">
        <f t="shared" si="728"/>
        <v>#NAME?</v>
      </c>
      <c r="AF2696" t="s">
        <v>65</v>
      </c>
      <c r="AG2696" t="s">
        <v>64</v>
      </c>
      <c r="AJ2696">
        <v>0</v>
      </c>
      <c r="AK2696">
        <v>66582554</v>
      </c>
      <c r="AL2696">
        <v>10000</v>
      </c>
      <c r="AR2696">
        <v>10000</v>
      </c>
      <c r="AS2696">
        <v>792.07399999999996</v>
      </c>
      <c r="AT2696">
        <v>0</v>
      </c>
      <c r="AU2696">
        <v>100000</v>
      </c>
      <c r="AV2696">
        <v>35</v>
      </c>
      <c r="AW2696" t="s">
        <v>60</v>
      </c>
      <c r="AX2696" t="s">
        <v>61</v>
      </c>
      <c r="AY2696" t="s">
        <v>62</v>
      </c>
      <c r="BA2696">
        <v>8</v>
      </c>
      <c r="BB2696">
        <v>1</v>
      </c>
      <c r="BD2696">
        <v>7.7059899999999999</v>
      </c>
      <c r="BE2696">
        <v>6.2512600000000001E-2</v>
      </c>
      <c r="BF2696">
        <v>1435.13</v>
      </c>
      <c r="BH2696">
        <v>792.07399999999996</v>
      </c>
      <c r="BN2696">
        <v>665770228</v>
      </c>
      <c r="BO2696">
        <v>4275032</v>
      </c>
      <c r="BP2696">
        <v>55313</v>
      </c>
      <c r="BQ2696">
        <v>0</v>
      </c>
      <c r="BR2696">
        <v>5.5351299999999999E-2</v>
      </c>
      <c r="BY2696" t="s">
        <v>6460</v>
      </c>
      <c r="BZ2696" t="s">
        <v>10132</v>
      </c>
      <c r="CA2696" t="s">
        <v>58</v>
      </c>
      <c r="CB2696" t="str">
        <f t="shared" si="729"/>
        <v>ZYRA_CLUSTER_0i0d100000k nrq=1</v>
      </c>
      <c r="CC2696">
        <f t="shared" si="730"/>
        <v>36</v>
      </c>
    </row>
    <row r="2697" spans="1:81" x14ac:dyDescent="0.4">
      <c r="A2697" t="s">
        <v>2687</v>
      </c>
      <c r="B2697" t="s">
        <v>58</v>
      </c>
      <c r="C2697" t="s">
        <v>3765</v>
      </c>
      <c r="D2697" t="e">
        <f t="shared" si="714"/>
        <v>#NAME?</v>
      </c>
      <c r="E2697">
        <v>10000</v>
      </c>
      <c r="F2697" t="e">
        <f t="shared" si="715"/>
        <v>#NAME?</v>
      </c>
      <c r="G2697" t="s">
        <v>60</v>
      </c>
      <c r="H2697" t="e">
        <f t="shared" si="716"/>
        <v>#NAME?</v>
      </c>
      <c r="I2697" t="s">
        <v>61</v>
      </c>
      <c r="J2697" t="e">
        <f t="shared" si="717"/>
        <v>#NAME?</v>
      </c>
      <c r="K2697" t="s">
        <v>62</v>
      </c>
      <c r="L2697" t="e">
        <f t="shared" si="718"/>
        <v>#NAME?</v>
      </c>
      <c r="M2697" t="e">
        <f t="shared" si="719"/>
        <v>#NAME?</v>
      </c>
      <c r="N2697">
        <v>100000</v>
      </c>
      <c r="O2697" t="e">
        <f t="shared" si="720"/>
        <v>#NAME?</v>
      </c>
      <c r="P2697">
        <v>5</v>
      </c>
      <c r="Q2697" t="e">
        <f t="shared" si="721"/>
        <v>#NAME?</v>
      </c>
      <c r="R2697">
        <v>5</v>
      </c>
      <c r="S2697" t="e">
        <f t="shared" si="722"/>
        <v>#NAME?</v>
      </c>
      <c r="T2697">
        <v>0</v>
      </c>
      <c r="U2697" t="e">
        <f t="shared" si="723"/>
        <v>#NAME?</v>
      </c>
      <c r="V2697">
        <v>256</v>
      </c>
      <c r="W2697" t="e">
        <f t="shared" si="724"/>
        <v>#NAME?</v>
      </c>
      <c r="X2697">
        <v>71</v>
      </c>
      <c r="Y2697" t="e">
        <f t="shared" si="725"/>
        <v>#NAME?</v>
      </c>
      <c r="Z2697">
        <v>1</v>
      </c>
      <c r="AA2697" t="e">
        <f t="shared" si="726"/>
        <v>#NAME?</v>
      </c>
      <c r="AB2697">
        <v>48</v>
      </c>
      <c r="AC2697" t="e">
        <f t="shared" si="727"/>
        <v>#NAME?</v>
      </c>
      <c r="AD2697">
        <v>1</v>
      </c>
      <c r="AE2697" t="e">
        <f t="shared" si="728"/>
        <v>#NAME?</v>
      </c>
      <c r="AF2697" t="s">
        <v>65</v>
      </c>
      <c r="AG2697" t="s">
        <v>64</v>
      </c>
      <c r="AH2697">
        <v>34839676</v>
      </c>
      <c r="AI2697">
        <v>34849969</v>
      </c>
      <c r="AJ2697">
        <v>6968964</v>
      </c>
      <c r="AK2697">
        <v>69619482</v>
      </c>
      <c r="AL2697">
        <v>10000</v>
      </c>
      <c r="AR2697">
        <v>10000</v>
      </c>
      <c r="AS2697">
        <v>51568.94</v>
      </c>
      <c r="AT2697">
        <v>5</v>
      </c>
      <c r="AU2697">
        <v>100000</v>
      </c>
      <c r="AV2697">
        <v>71</v>
      </c>
      <c r="AW2697" t="s">
        <v>60</v>
      </c>
      <c r="AX2697" t="s">
        <v>61</v>
      </c>
      <c r="AY2697" t="s">
        <v>62</v>
      </c>
      <c r="BA2697">
        <v>8</v>
      </c>
      <c r="BB2697">
        <v>1</v>
      </c>
      <c r="BD2697">
        <v>25.704599999999999</v>
      </c>
      <c r="BE2697">
        <v>0.81931200000000004</v>
      </c>
      <c r="BF2697">
        <v>2722.7</v>
      </c>
      <c r="BH2697">
        <v>1568.94</v>
      </c>
      <c r="BN2697">
        <v>313078</v>
      </c>
      <c r="BO2697">
        <v>698303324</v>
      </c>
      <c r="BP2697">
        <v>401985</v>
      </c>
      <c r="BQ2697">
        <v>46893</v>
      </c>
      <c r="BR2697">
        <v>0</v>
      </c>
      <c r="BY2697" t="s">
        <v>6461</v>
      </c>
      <c r="BZ2697" t="s">
        <v>10133</v>
      </c>
      <c r="CA2697" t="s">
        <v>58</v>
      </c>
      <c r="CB2697" t="str">
        <f t="shared" si="729"/>
        <v>ZYRA_CLUSTER_5i5d100000k nrq=1</v>
      </c>
      <c r="CC2697">
        <f t="shared" si="730"/>
        <v>72</v>
      </c>
    </row>
    <row r="2698" spans="1:81" x14ac:dyDescent="0.4">
      <c r="A2698" t="s">
        <v>2688</v>
      </c>
      <c r="B2698" t="s">
        <v>58</v>
      </c>
      <c r="C2698" t="s">
        <v>281</v>
      </c>
      <c r="D2698" t="e">
        <f t="shared" si="714"/>
        <v>#NAME?</v>
      </c>
      <c r="E2698">
        <v>10000</v>
      </c>
      <c r="F2698" t="e">
        <f t="shared" si="715"/>
        <v>#NAME?</v>
      </c>
      <c r="G2698" t="s">
        <v>60</v>
      </c>
      <c r="H2698" t="e">
        <f t="shared" si="716"/>
        <v>#NAME?</v>
      </c>
      <c r="I2698" t="s">
        <v>61</v>
      </c>
      <c r="J2698" t="e">
        <f t="shared" si="717"/>
        <v>#NAME?</v>
      </c>
      <c r="K2698" t="s">
        <v>62</v>
      </c>
      <c r="L2698" t="e">
        <f t="shared" si="718"/>
        <v>#NAME?</v>
      </c>
      <c r="M2698" t="e">
        <f t="shared" si="719"/>
        <v>#NAME?</v>
      </c>
      <c r="N2698">
        <v>100000</v>
      </c>
      <c r="O2698" t="e">
        <f t="shared" si="720"/>
        <v>#NAME?</v>
      </c>
      <c r="P2698">
        <v>0</v>
      </c>
      <c r="Q2698" t="e">
        <f t="shared" si="721"/>
        <v>#NAME?</v>
      </c>
      <c r="R2698">
        <v>0</v>
      </c>
      <c r="S2698" t="e">
        <f t="shared" si="722"/>
        <v>#NAME?</v>
      </c>
      <c r="T2698">
        <v>0</v>
      </c>
      <c r="U2698" t="e">
        <f t="shared" si="723"/>
        <v>#NAME?</v>
      </c>
      <c r="V2698">
        <v>256</v>
      </c>
      <c r="W2698" t="e">
        <f t="shared" si="724"/>
        <v>#NAME?</v>
      </c>
      <c r="X2698">
        <v>35</v>
      </c>
      <c r="Y2698" t="e">
        <f t="shared" si="725"/>
        <v>#NAME?</v>
      </c>
      <c r="Z2698">
        <v>1</v>
      </c>
      <c r="AA2698" t="e">
        <f t="shared" si="726"/>
        <v>#NAME?</v>
      </c>
      <c r="AB2698">
        <v>48</v>
      </c>
      <c r="AC2698" t="e">
        <f t="shared" si="727"/>
        <v>#NAME?</v>
      </c>
      <c r="AD2698">
        <v>2</v>
      </c>
      <c r="AE2698" t="e">
        <f t="shared" si="728"/>
        <v>#NAME?</v>
      </c>
      <c r="AF2698" t="s">
        <v>65</v>
      </c>
      <c r="AG2698" t="s">
        <v>64</v>
      </c>
      <c r="AJ2698">
        <v>0</v>
      </c>
      <c r="AK2698">
        <v>66580357</v>
      </c>
      <c r="AL2698">
        <v>10000</v>
      </c>
      <c r="AR2698">
        <v>10000</v>
      </c>
      <c r="AS2698">
        <v>789.87699999999995</v>
      </c>
      <c r="AT2698">
        <v>0</v>
      </c>
      <c r="AU2698">
        <v>100000</v>
      </c>
      <c r="AV2698">
        <v>35</v>
      </c>
      <c r="AW2698" t="s">
        <v>60</v>
      </c>
      <c r="AX2698" t="s">
        <v>61</v>
      </c>
      <c r="AY2698" t="s">
        <v>62</v>
      </c>
      <c r="BA2698">
        <v>8</v>
      </c>
      <c r="BB2698">
        <v>1</v>
      </c>
      <c r="BD2698">
        <v>7.6400600000000001</v>
      </c>
      <c r="BE2698">
        <v>6.17744E-2</v>
      </c>
      <c r="BF2698">
        <v>1434.97</v>
      </c>
      <c r="BH2698">
        <v>789.87699999999995</v>
      </c>
      <c r="BN2698">
        <v>665748887</v>
      </c>
      <c r="BO2698">
        <v>3586265</v>
      </c>
      <c r="BP2698">
        <v>54683</v>
      </c>
      <c r="BQ2698">
        <v>0</v>
      </c>
      <c r="BR2698">
        <v>5.4207900000000003E-2</v>
      </c>
      <c r="BY2698" t="s">
        <v>6462</v>
      </c>
      <c r="BZ2698" t="s">
        <v>10134</v>
      </c>
      <c r="CA2698" t="s">
        <v>58</v>
      </c>
      <c r="CB2698" t="str">
        <f t="shared" si="729"/>
        <v>ZYRA_CLUSTER_0i0d100000k nrq=1</v>
      </c>
      <c r="CC2698">
        <f t="shared" si="730"/>
        <v>36</v>
      </c>
    </row>
    <row r="2699" spans="1:81" x14ac:dyDescent="0.4">
      <c r="A2699" t="s">
        <v>2689</v>
      </c>
      <c r="B2699" t="s">
        <v>58</v>
      </c>
      <c r="C2699" t="s">
        <v>281</v>
      </c>
      <c r="D2699" t="e">
        <f t="shared" si="714"/>
        <v>#NAME?</v>
      </c>
      <c r="E2699">
        <v>10000</v>
      </c>
      <c r="F2699" t="e">
        <f t="shared" si="715"/>
        <v>#NAME?</v>
      </c>
      <c r="G2699" t="s">
        <v>60</v>
      </c>
      <c r="H2699" t="e">
        <f t="shared" si="716"/>
        <v>#NAME?</v>
      </c>
      <c r="I2699" t="s">
        <v>61</v>
      </c>
      <c r="J2699" t="e">
        <f t="shared" si="717"/>
        <v>#NAME?</v>
      </c>
      <c r="K2699" t="s">
        <v>62</v>
      </c>
      <c r="L2699" t="e">
        <f t="shared" si="718"/>
        <v>#NAME?</v>
      </c>
      <c r="M2699" t="e">
        <f t="shared" si="719"/>
        <v>#NAME?</v>
      </c>
      <c r="N2699">
        <v>100000</v>
      </c>
      <c r="O2699" t="e">
        <f t="shared" si="720"/>
        <v>#NAME?</v>
      </c>
      <c r="P2699">
        <v>0</v>
      </c>
      <c r="Q2699" t="e">
        <f t="shared" si="721"/>
        <v>#NAME?</v>
      </c>
      <c r="R2699">
        <v>0</v>
      </c>
      <c r="S2699" t="e">
        <f t="shared" si="722"/>
        <v>#NAME?</v>
      </c>
      <c r="T2699">
        <v>0</v>
      </c>
      <c r="U2699" t="e">
        <f t="shared" si="723"/>
        <v>#NAME?</v>
      </c>
      <c r="V2699">
        <v>256</v>
      </c>
      <c r="W2699" t="e">
        <f t="shared" si="724"/>
        <v>#NAME?</v>
      </c>
      <c r="X2699">
        <v>54</v>
      </c>
      <c r="Y2699" t="e">
        <f t="shared" si="725"/>
        <v>#NAME?</v>
      </c>
      <c r="Z2699">
        <v>0</v>
      </c>
      <c r="AA2699" t="e">
        <f t="shared" si="726"/>
        <v>#NAME?</v>
      </c>
      <c r="AB2699">
        <v>48</v>
      </c>
      <c r="AC2699" t="e">
        <f t="shared" si="727"/>
        <v>#NAME?</v>
      </c>
      <c r="AD2699">
        <v>0</v>
      </c>
      <c r="AE2699" t="e">
        <f t="shared" si="728"/>
        <v>#NAME?</v>
      </c>
      <c r="AF2699" t="s">
        <v>65</v>
      </c>
      <c r="AG2699" t="s">
        <v>64</v>
      </c>
      <c r="AJ2699">
        <v>0</v>
      </c>
      <c r="AK2699">
        <v>108458835</v>
      </c>
      <c r="AL2699">
        <v>10000</v>
      </c>
      <c r="AR2699">
        <v>10000</v>
      </c>
      <c r="AS2699">
        <v>780.18</v>
      </c>
      <c r="AT2699">
        <v>0</v>
      </c>
      <c r="AU2699">
        <v>100000</v>
      </c>
      <c r="AV2699">
        <v>54</v>
      </c>
      <c r="AW2699" t="s">
        <v>60</v>
      </c>
      <c r="AX2699" t="s">
        <v>61</v>
      </c>
      <c r="AY2699" t="s">
        <v>62</v>
      </c>
      <c r="BA2699">
        <v>8</v>
      </c>
      <c r="BB2699">
        <v>1</v>
      </c>
      <c r="BD2699">
        <v>7.2687999999999997</v>
      </c>
      <c r="BE2699">
        <v>1.11129E-2</v>
      </c>
      <c r="BF2699">
        <v>1323.26</v>
      </c>
      <c r="BH2699">
        <v>780.18</v>
      </c>
      <c r="BN2699">
        <v>1084588355</v>
      </c>
      <c r="BO2699">
        <v>1437932</v>
      </c>
      <c r="BP2699">
        <v>171415</v>
      </c>
      <c r="BQ2699">
        <v>306</v>
      </c>
      <c r="BR2699">
        <v>0</v>
      </c>
      <c r="BY2699" t="s">
        <v>6463</v>
      </c>
      <c r="BZ2699" t="s">
        <v>10135</v>
      </c>
      <c r="CA2699" t="s">
        <v>58</v>
      </c>
      <c r="CB2699" t="str">
        <f t="shared" si="729"/>
        <v>ZYRA_CLUSTER_0i0d100000k nrq=0</v>
      </c>
      <c r="CC2699">
        <f t="shared" si="730"/>
        <v>54</v>
      </c>
    </row>
    <row r="2700" spans="1:81" x14ac:dyDescent="0.4">
      <c r="A2700" t="s">
        <v>3012</v>
      </c>
      <c r="B2700" t="s">
        <v>58</v>
      </c>
      <c r="C2700" t="s">
        <v>67</v>
      </c>
      <c r="D2700" t="e">
        <f t="shared" si="714"/>
        <v>#NAME?</v>
      </c>
      <c r="E2700">
        <v>10000</v>
      </c>
      <c r="F2700" t="e">
        <f t="shared" si="715"/>
        <v>#NAME?</v>
      </c>
      <c r="G2700" t="s">
        <v>60</v>
      </c>
      <c r="H2700" t="e">
        <f t="shared" si="716"/>
        <v>#NAME?</v>
      </c>
      <c r="I2700" t="s">
        <v>61</v>
      </c>
      <c r="J2700" t="e">
        <f t="shared" si="717"/>
        <v>#NAME?</v>
      </c>
      <c r="K2700" t="s">
        <v>62</v>
      </c>
      <c r="L2700" t="e">
        <f t="shared" si="718"/>
        <v>#NAME?</v>
      </c>
      <c r="M2700" t="e">
        <f t="shared" si="719"/>
        <v>#NAME?</v>
      </c>
      <c r="N2700">
        <v>10000</v>
      </c>
      <c r="O2700" t="e">
        <f t="shared" si="720"/>
        <v>#NAME?</v>
      </c>
      <c r="P2700">
        <v>5</v>
      </c>
      <c r="Q2700" t="e">
        <f t="shared" si="721"/>
        <v>#NAME?</v>
      </c>
      <c r="R2700">
        <v>5</v>
      </c>
      <c r="S2700" t="e">
        <f t="shared" si="722"/>
        <v>#NAME?</v>
      </c>
      <c r="T2700">
        <v>0</v>
      </c>
      <c r="U2700" t="e">
        <f t="shared" si="723"/>
        <v>#NAME?</v>
      </c>
      <c r="V2700">
        <v>256</v>
      </c>
      <c r="W2700" t="e">
        <f t="shared" si="724"/>
        <v>#NAME?</v>
      </c>
      <c r="X2700">
        <v>89</v>
      </c>
      <c r="Y2700" t="e">
        <f t="shared" si="725"/>
        <v>#NAME?</v>
      </c>
      <c r="Z2700">
        <v>1</v>
      </c>
      <c r="AA2700" t="e">
        <f t="shared" si="726"/>
        <v>#NAME?</v>
      </c>
      <c r="AB2700">
        <v>48</v>
      </c>
      <c r="AC2700" t="e">
        <f t="shared" si="727"/>
        <v>#NAME?</v>
      </c>
      <c r="AD2700">
        <v>2</v>
      </c>
      <c r="AE2700" t="e">
        <f t="shared" si="728"/>
        <v>#NAME?</v>
      </c>
      <c r="AF2700" t="s">
        <v>65</v>
      </c>
      <c r="AG2700" t="s">
        <v>64</v>
      </c>
      <c r="AH2700">
        <v>21482715</v>
      </c>
      <c r="AI2700">
        <v>21486870</v>
      </c>
      <c r="AJ2700">
        <v>4296958</v>
      </c>
      <c r="AK2700">
        <v>42940993</v>
      </c>
      <c r="AL2700">
        <v>10000</v>
      </c>
      <c r="AR2700">
        <v>10000</v>
      </c>
      <c r="AS2700">
        <v>56885.45</v>
      </c>
      <c r="AT2700">
        <v>5</v>
      </c>
      <c r="AU2700">
        <v>10000</v>
      </c>
      <c r="AV2700">
        <v>89</v>
      </c>
      <c r="AW2700" t="s">
        <v>60</v>
      </c>
      <c r="AX2700" t="s">
        <v>61</v>
      </c>
      <c r="AY2700" t="s">
        <v>62</v>
      </c>
      <c r="BA2700">
        <v>8</v>
      </c>
      <c r="BB2700">
        <v>1</v>
      </c>
      <c r="BD2700">
        <v>4.3808600000000002</v>
      </c>
      <c r="BE2700">
        <v>1.09456</v>
      </c>
      <c r="BF2700">
        <v>5527.01</v>
      </c>
      <c r="BH2700">
        <v>6885.45</v>
      </c>
      <c r="BN2700">
        <v>428909394</v>
      </c>
      <c r="BO2700">
        <v>97782052</v>
      </c>
      <c r="BP2700">
        <v>500537</v>
      </c>
      <c r="BQ2700">
        <v>0</v>
      </c>
      <c r="BR2700">
        <v>6.4333499999999999</v>
      </c>
      <c r="BY2700" t="s">
        <v>6464</v>
      </c>
      <c r="BZ2700" t="s">
        <v>10136</v>
      </c>
      <c r="CA2700" t="s">
        <v>58</v>
      </c>
      <c r="CB2700" t="str">
        <f t="shared" si="729"/>
        <v>ZYRA_CLUSTER_5i5d10000k nrq=1</v>
      </c>
      <c r="CC2700">
        <f t="shared" si="730"/>
        <v>90</v>
      </c>
    </row>
    <row r="2701" spans="1:81" x14ac:dyDescent="0.4">
      <c r="A2701" t="s">
        <v>2690</v>
      </c>
      <c r="B2701" t="s">
        <v>58</v>
      </c>
      <c r="C2701" t="s">
        <v>281</v>
      </c>
      <c r="D2701" t="e">
        <f t="shared" si="714"/>
        <v>#NAME?</v>
      </c>
      <c r="E2701">
        <v>10000</v>
      </c>
      <c r="F2701" t="e">
        <f t="shared" si="715"/>
        <v>#NAME?</v>
      </c>
      <c r="G2701" t="s">
        <v>60</v>
      </c>
      <c r="H2701" t="e">
        <f t="shared" si="716"/>
        <v>#NAME?</v>
      </c>
      <c r="I2701" t="s">
        <v>61</v>
      </c>
      <c r="J2701" t="e">
        <f t="shared" si="717"/>
        <v>#NAME?</v>
      </c>
      <c r="K2701" t="s">
        <v>62</v>
      </c>
      <c r="L2701" t="e">
        <f t="shared" si="718"/>
        <v>#NAME?</v>
      </c>
      <c r="M2701" t="e">
        <f t="shared" si="719"/>
        <v>#NAME?</v>
      </c>
      <c r="N2701">
        <v>100000</v>
      </c>
      <c r="O2701" t="e">
        <f t="shared" si="720"/>
        <v>#NAME?</v>
      </c>
      <c r="P2701">
        <v>0</v>
      </c>
      <c r="Q2701" t="e">
        <f t="shared" si="721"/>
        <v>#NAME?</v>
      </c>
      <c r="R2701">
        <v>0</v>
      </c>
      <c r="S2701" t="e">
        <f t="shared" si="722"/>
        <v>#NAME?</v>
      </c>
      <c r="T2701">
        <v>0</v>
      </c>
      <c r="U2701" t="e">
        <f t="shared" si="723"/>
        <v>#NAME?</v>
      </c>
      <c r="V2701">
        <v>256</v>
      </c>
      <c r="W2701" t="e">
        <f t="shared" si="724"/>
        <v>#NAME?</v>
      </c>
      <c r="X2701">
        <v>54</v>
      </c>
      <c r="Y2701" t="e">
        <f t="shared" si="725"/>
        <v>#NAME?</v>
      </c>
      <c r="Z2701">
        <v>0</v>
      </c>
      <c r="AA2701" t="e">
        <f t="shared" si="726"/>
        <v>#NAME?</v>
      </c>
      <c r="AB2701">
        <v>48</v>
      </c>
      <c r="AC2701" t="e">
        <f t="shared" si="727"/>
        <v>#NAME?</v>
      </c>
      <c r="AD2701">
        <v>1</v>
      </c>
      <c r="AE2701" t="e">
        <f t="shared" si="728"/>
        <v>#NAME?</v>
      </c>
      <c r="AF2701" t="s">
        <v>65</v>
      </c>
      <c r="AG2701" t="s">
        <v>64</v>
      </c>
      <c r="AJ2701">
        <v>0</v>
      </c>
      <c r="AK2701">
        <v>107816492</v>
      </c>
      <c r="AL2701">
        <v>10000</v>
      </c>
      <c r="AR2701">
        <v>10000</v>
      </c>
      <c r="AS2701">
        <v>784.87300000000005</v>
      </c>
      <c r="AT2701">
        <v>0</v>
      </c>
      <c r="AU2701">
        <v>100000</v>
      </c>
      <c r="AV2701">
        <v>54</v>
      </c>
      <c r="AW2701" t="s">
        <v>60</v>
      </c>
      <c r="AX2701" t="s">
        <v>61</v>
      </c>
      <c r="AY2701" t="s">
        <v>62</v>
      </c>
      <c r="BA2701">
        <v>8</v>
      </c>
      <c r="BB2701">
        <v>1</v>
      </c>
      <c r="BD2701">
        <v>7.3466800000000001</v>
      </c>
      <c r="BE2701">
        <v>1.1305300000000001E-2</v>
      </c>
      <c r="BF2701">
        <v>1336.92</v>
      </c>
      <c r="BH2701">
        <v>784.87300000000005</v>
      </c>
      <c r="BN2701">
        <v>1078164882</v>
      </c>
      <c r="BO2701">
        <v>1881315</v>
      </c>
      <c r="BP2701">
        <v>40</v>
      </c>
      <c r="BQ2701">
        <v>0</v>
      </c>
      <c r="BR2701">
        <v>0</v>
      </c>
      <c r="BY2701" t="s">
        <v>6465</v>
      </c>
      <c r="BZ2701" t="s">
        <v>10137</v>
      </c>
      <c r="CA2701" t="s">
        <v>58</v>
      </c>
      <c r="CB2701" t="str">
        <f t="shared" si="729"/>
        <v>ZYRA_CLUSTER_0i0d100000k nrq=0</v>
      </c>
      <c r="CC2701">
        <f t="shared" si="730"/>
        <v>54</v>
      </c>
    </row>
    <row r="2702" spans="1:81" x14ac:dyDescent="0.4">
      <c r="A2702" t="s">
        <v>2691</v>
      </c>
      <c r="B2702" t="s">
        <v>58</v>
      </c>
      <c r="C2702" t="s">
        <v>281</v>
      </c>
      <c r="D2702" t="e">
        <f t="shared" si="714"/>
        <v>#NAME?</v>
      </c>
      <c r="E2702">
        <v>10000</v>
      </c>
      <c r="F2702" t="e">
        <f t="shared" si="715"/>
        <v>#NAME?</v>
      </c>
      <c r="G2702" t="s">
        <v>60</v>
      </c>
      <c r="H2702" t="e">
        <f t="shared" si="716"/>
        <v>#NAME?</v>
      </c>
      <c r="I2702" t="s">
        <v>61</v>
      </c>
      <c r="J2702" t="e">
        <f t="shared" si="717"/>
        <v>#NAME?</v>
      </c>
      <c r="K2702" t="s">
        <v>62</v>
      </c>
      <c r="L2702" t="e">
        <f t="shared" si="718"/>
        <v>#NAME?</v>
      </c>
      <c r="M2702" t="e">
        <f t="shared" si="719"/>
        <v>#NAME?</v>
      </c>
      <c r="N2702">
        <v>100000</v>
      </c>
      <c r="O2702" t="e">
        <f t="shared" si="720"/>
        <v>#NAME?</v>
      </c>
      <c r="P2702">
        <v>0</v>
      </c>
      <c r="Q2702" t="e">
        <f t="shared" si="721"/>
        <v>#NAME?</v>
      </c>
      <c r="R2702">
        <v>0</v>
      </c>
      <c r="S2702" t="e">
        <f t="shared" si="722"/>
        <v>#NAME?</v>
      </c>
      <c r="T2702">
        <v>0</v>
      </c>
      <c r="U2702" t="e">
        <f t="shared" si="723"/>
        <v>#NAME?</v>
      </c>
      <c r="V2702">
        <v>256</v>
      </c>
      <c r="W2702" t="e">
        <f t="shared" si="724"/>
        <v>#NAME?</v>
      </c>
      <c r="X2702">
        <v>54</v>
      </c>
      <c r="Y2702" t="e">
        <f t="shared" si="725"/>
        <v>#NAME?</v>
      </c>
      <c r="Z2702">
        <v>0</v>
      </c>
      <c r="AA2702" t="e">
        <f t="shared" si="726"/>
        <v>#NAME?</v>
      </c>
      <c r="AB2702">
        <v>48</v>
      </c>
      <c r="AC2702" t="e">
        <f t="shared" si="727"/>
        <v>#NAME?</v>
      </c>
      <c r="AD2702">
        <v>2</v>
      </c>
      <c r="AE2702" t="e">
        <f t="shared" si="728"/>
        <v>#NAME?</v>
      </c>
      <c r="AF2702" t="s">
        <v>65</v>
      </c>
      <c r="AG2702" t="s">
        <v>64</v>
      </c>
      <c r="AJ2702">
        <v>0</v>
      </c>
      <c r="AK2702">
        <v>107019589</v>
      </c>
      <c r="AL2702">
        <v>10000</v>
      </c>
      <c r="AR2702">
        <v>10000</v>
      </c>
      <c r="AS2702">
        <v>771.56299999999999</v>
      </c>
      <c r="AT2702">
        <v>0</v>
      </c>
      <c r="AU2702">
        <v>100000</v>
      </c>
      <c r="AV2702">
        <v>54</v>
      </c>
      <c r="AW2702" t="s">
        <v>60</v>
      </c>
      <c r="AX2702" t="s">
        <v>61</v>
      </c>
      <c r="AY2702" t="s">
        <v>62</v>
      </c>
      <c r="BA2702">
        <v>8</v>
      </c>
      <c r="BB2702">
        <v>1</v>
      </c>
      <c r="BD2702">
        <v>7.4041399999999999</v>
      </c>
      <c r="BE2702">
        <v>1.37839E-2</v>
      </c>
      <c r="BF2702">
        <v>1345.61</v>
      </c>
      <c r="BH2702">
        <v>771.56299999999999</v>
      </c>
      <c r="BN2702">
        <v>1070195888</v>
      </c>
      <c r="BO2702">
        <v>2563856</v>
      </c>
      <c r="BP2702">
        <v>6</v>
      </c>
      <c r="BQ2702">
        <v>0</v>
      </c>
      <c r="BR2702">
        <v>0</v>
      </c>
      <c r="BY2702" t="s">
        <v>6466</v>
      </c>
      <c r="BZ2702" t="s">
        <v>10138</v>
      </c>
      <c r="CA2702" t="s">
        <v>58</v>
      </c>
      <c r="CB2702" t="str">
        <f t="shared" si="729"/>
        <v>ZYRA_CLUSTER_0i0d100000k nrq=0</v>
      </c>
      <c r="CC2702">
        <f t="shared" si="730"/>
        <v>54</v>
      </c>
    </row>
    <row r="2703" spans="1:81" x14ac:dyDescent="0.4">
      <c r="A2703" t="s">
        <v>2692</v>
      </c>
      <c r="B2703" t="s">
        <v>58</v>
      </c>
      <c r="C2703" t="s">
        <v>281</v>
      </c>
      <c r="D2703" t="e">
        <f t="shared" si="714"/>
        <v>#NAME?</v>
      </c>
      <c r="E2703">
        <v>10000</v>
      </c>
      <c r="F2703" t="e">
        <f t="shared" si="715"/>
        <v>#NAME?</v>
      </c>
      <c r="G2703" t="s">
        <v>60</v>
      </c>
      <c r="H2703" t="e">
        <f t="shared" si="716"/>
        <v>#NAME?</v>
      </c>
      <c r="I2703" t="s">
        <v>61</v>
      </c>
      <c r="J2703" t="e">
        <f t="shared" si="717"/>
        <v>#NAME?</v>
      </c>
      <c r="K2703" t="s">
        <v>62</v>
      </c>
      <c r="L2703" t="e">
        <f t="shared" si="718"/>
        <v>#NAME?</v>
      </c>
      <c r="M2703" t="e">
        <f t="shared" si="719"/>
        <v>#NAME?</v>
      </c>
      <c r="N2703">
        <v>100000</v>
      </c>
      <c r="O2703" t="e">
        <f t="shared" si="720"/>
        <v>#NAME?</v>
      </c>
      <c r="P2703">
        <v>0</v>
      </c>
      <c r="Q2703" t="e">
        <f t="shared" si="721"/>
        <v>#NAME?</v>
      </c>
      <c r="R2703">
        <v>0</v>
      </c>
      <c r="S2703" t="e">
        <f t="shared" si="722"/>
        <v>#NAME?</v>
      </c>
      <c r="T2703">
        <v>0</v>
      </c>
      <c r="U2703" t="e">
        <f t="shared" si="723"/>
        <v>#NAME?</v>
      </c>
      <c r="V2703">
        <v>256</v>
      </c>
      <c r="W2703" t="e">
        <f t="shared" si="724"/>
        <v>#NAME?</v>
      </c>
      <c r="X2703">
        <v>53</v>
      </c>
      <c r="Y2703" t="e">
        <f t="shared" si="725"/>
        <v>#NAME?</v>
      </c>
      <c r="Z2703">
        <v>1</v>
      </c>
      <c r="AA2703" t="e">
        <f t="shared" si="726"/>
        <v>#NAME?</v>
      </c>
      <c r="AB2703">
        <v>48</v>
      </c>
      <c r="AC2703" t="e">
        <f t="shared" si="727"/>
        <v>#NAME?</v>
      </c>
      <c r="AD2703">
        <v>0</v>
      </c>
      <c r="AE2703" t="e">
        <f t="shared" si="728"/>
        <v>#NAME?</v>
      </c>
      <c r="AF2703" t="s">
        <v>65</v>
      </c>
      <c r="AG2703" t="s">
        <v>64</v>
      </c>
      <c r="AJ2703">
        <v>0</v>
      </c>
      <c r="AK2703">
        <v>101750871</v>
      </c>
      <c r="AL2703">
        <v>10000</v>
      </c>
      <c r="AR2703">
        <v>10000</v>
      </c>
      <c r="AS2703">
        <v>778.774</v>
      </c>
      <c r="AT2703">
        <v>0</v>
      </c>
      <c r="AU2703">
        <v>100000</v>
      </c>
      <c r="AV2703">
        <v>53</v>
      </c>
      <c r="AW2703" t="s">
        <v>60</v>
      </c>
      <c r="AX2703" t="s">
        <v>61</v>
      </c>
      <c r="AY2703" t="s">
        <v>62</v>
      </c>
      <c r="BA2703">
        <v>8</v>
      </c>
      <c r="BB2703">
        <v>1</v>
      </c>
      <c r="BD2703">
        <v>7.5742200000000004</v>
      </c>
      <c r="BE2703">
        <v>0.13549</v>
      </c>
      <c r="BF2703">
        <v>1412.55</v>
      </c>
      <c r="BH2703">
        <v>778.774</v>
      </c>
      <c r="BN2703">
        <v>1017424992</v>
      </c>
      <c r="BO2703">
        <v>7365499</v>
      </c>
      <c r="BP2703">
        <v>83726</v>
      </c>
      <c r="BQ2703">
        <v>0</v>
      </c>
      <c r="BR2703">
        <v>0.28466000000000002</v>
      </c>
      <c r="BY2703" t="s">
        <v>6467</v>
      </c>
      <c r="BZ2703" t="s">
        <v>10139</v>
      </c>
      <c r="CA2703" t="s">
        <v>58</v>
      </c>
      <c r="CB2703" t="str">
        <f t="shared" si="729"/>
        <v>ZYRA_CLUSTER_0i0d100000k nrq=1</v>
      </c>
      <c r="CC2703">
        <f t="shared" si="730"/>
        <v>54</v>
      </c>
    </row>
    <row r="2704" spans="1:81" x14ac:dyDescent="0.4">
      <c r="A2704" t="s">
        <v>2694</v>
      </c>
      <c r="B2704" t="s">
        <v>58</v>
      </c>
      <c r="C2704" t="s">
        <v>281</v>
      </c>
      <c r="D2704" t="e">
        <f t="shared" si="714"/>
        <v>#NAME?</v>
      </c>
      <c r="E2704">
        <v>10000</v>
      </c>
      <c r="F2704" t="e">
        <f t="shared" si="715"/>
        <v>#NAME?</v>
      </c>
      <c r="G2704" t="s">
        <v>60</v>
      </c>
      <c r="H2704" t="e">
        <f t="shared" si="716"/>
        <v>#NAME?</v>
      </c>
      <c r="I2704" t="s">
        <v>61</v>
      </c>
      <c r="J2704" t="e">
        <f t="shared" si="717"/>
        <v>#NAME?</v>
      </c>
      <c r="K2704" t="s">
        <v>62</v>
      </c>
      <c r="L2704" t="e">
        <f t="shared" si="718"/>
        <v>#NAME?</v>
      </c>
      <c r="M2704" t="e">
        <f t="shared" si="719"/>
        <v>#NAME?</v>
      </c>
      <c r="N2704">
        <v>100000</v>
      </c>
      <c r="O2704" t="e">
        <f t="shared" si="720"/>
        <v>#NAME?</v>
      </c>
      <c r="P2704">
        <v>0</v>
      </c>
      <c r="Q2704" t="e">
        <f t="shared" si="721"/>
        <v>#NAME?</v>
      </c>
      <c r="R2704">
        <v>0</v>
      </c>
      <c r="S2704" t="e">
        <f t="shared" si="722"/>
        <v>#NAME?</v>
      </c>
      <c r="T2704">
        <v>0</v>
      </c>
      <c r="U2704" t="e">
        <f t="shared" si="723"/>
        <v>#NAME?</v>
      </c>
      <c r="V2704">
        <v>256</v>
      </c>
      <c r="W2704" t="e">
        <f t="shared" si="724"/>
        <v>#NAME?</v>
      </c>
      <c r="X2704">
        <v>53</v>
      </c>
      <c r="Y2704" t="e">
        <f t="shared" si="725"/>
        <v>#NAME?</v>
      </c>
      <c r="Z2704">
        <v>1</v>
      </c>
      <c r="AA2704" t="e">
        <f t="shared" si="726"/>
        <v>#NAME?</v>
      </c>
      <c r="AB2704">
        <v>48</v>
      </c>
      <c r="AC2704" t="e">
        <f t="shared" si="727"/>
        <v>#NAME?</v>
      </c>
      <c r="AD2704">
        <v>1</v>
      </c>
      <c r="AE2704" t="e">
        <f t="shared" si="728"/>
        <v>#NAME?</v>
      </c>
      <c r="AF2704" t="s">
        <v>65</v>
      </c>
      <c r="AG2704" t="s">
        <v>64</v>
      </c>
      <c r="AJ2704">
        <v>0</v>
      </c>
      <c r="AK2704">
        <v>99016276</v>
      </c>
      <c r="AL2704">
        <v>10000</v>
      </c>
      <c r="AR2704">
        <v>10000</v>
      </c>
      <c r="AS2704">
        <v>811.24300000000005</v>
      </c>
      <c r="AT2704">
        <v>0</v>
      </c>
      <c r="AU2704">
        <v>100000</v>
      </c>
      <c r="AV2704">
        <v>53</v>
      </c>
      <c r="AW2704" t="s">
        <v>60</v>
      </c>
      <c r="AX2704" t="s">
        <v>61</v>
      </c>
      <c r="AY2704" t="s">
        <v>62</v>
      </c>
      <c r="BA2704">
        <v>8</v>
      </c>
      <c r="BB2704">
        <v>1</v>
      </c>
      <c r="BD2704">
        <v>7.5934600000000003</v>
      </c>
      <c r="BE2704">
        <v>0.138597</v>
      </c>
      <c r="BF2704">
        <v>1445.27</v>
      </c>
      <c r="BH2704">
        <v>811.24300000000005</v>
      </c>
      <c r="BN2704">
        <v>990078478</v>
      </c>
      <c r="BO2704">
        <v>6721429</v>
      </c>
      <c r="BP2704">
        <v>84287</v>
      </c>
      <c r="BQ2704">
        <v>0</v>
      </c>
      <c r="BR2704">
        <v>0.29150599999999999</v>
      </c>
      <c r="BY2704" t="s">
        <v>6468</v>
      </c>
      <c r="BZ2704" t="s">
        <v>10140</v>
      </c>
      <c r="CA2704" t="s">
        <v>58</v>
      </c>
      <c r="CB2704" t="str">
        <f t="shared" si="729"/>
        <v>ZYRA_CLUSTER_0i0d100000k nrq=1</v>
      </c>
      <c r="CC2704">
        <f t="shared" si="730"/>
        <v>54</v>
      </c>
    </row>
    <row r="2705" spans="1:81" x14ac:dyDescent="0.4">
      <c r="A2705" t="s">
        <v>2695</v>
      </c>
      <c r="B2705" t="s">
        <v>58</v>
      </c>
      <c r="C2705" t="s">
        <v>281</v>
      </c>
      <c r="D2705" t="e">
        <f t="shared" si="714"/>
        <v>#NAME?</v>
      </c>
      <c r="E2705">
        <v>10000</v>
      </c>
      <c r="F2705" t="e">
        <f t="shared" si="715"/>
        <v>#NAME?</v>
      </c>
      <c r="G2705" t="s">
        <v>60</v>
      </c>
      <c r="H2705" t="e">
        <f t="shared" si="716"/>
        <v>#NAME?</v>
      </c>
      <c r="I2705" t="s">
        <v>61</v>
      </c>
      <c r="J2705" t="e">
        <f t="shared" si="717"/>
        <v>#NAME?</v>
      </c>
      <c r="K2705" t="s">
        <v>62</v>
      </c>
      <c r="L2705" t="e">
        <f t="shared" si="718"/>
        <v>#NAME?</v>
      </c>
      <c r="M2705" t="e">
        <f t="shared" si="719"/>
        <v>#NAME?</v>
      </c>
      <c r="N2705">
        <v>100000</v>
      </c>
      <c r="O2705" t="e">
        <f t="shared" si="720"/>
        <v>#NAME?</v>
      </c>
      <c r="P2705">
        <v>0</v>
      </c>
      <c r="Q2705" t="e">
        <f t="shared" si="721"/>
        <v>#NAME?</v>
      </c>
      <c r="R2705">
        <v>0</v>
      </c>
      <c r="S2705" t="e">
        <f t="shared" si="722"/>
        <v>#NAME?</v>
      </c>
      <c r="T2705">
        <v>0</v>
      </c>
      <c r="U2705" t="e">
        <f t="shared" si="723"/>
        <v>#NAME?</v>
      </c>
      <c r="V2705">
        <v>256</v>
      </c>
      <c r="W2705" t="e">
        <f t="shared" si="724"/>
        <v>#NAME?</v>
      </c>
      <c r="X2705">
        <v>53</v>
      </c>
      <c r="Y2705" t="e">
        <f t="shared" si="725"/>
        <v>#NAME?</v>
      </c>
      <c r="Z2705">
        <v>1</v>
      </c>
      <c r="AA2705" t="e">
        <f t="shared" si="726"/>
        <v>#NAME?</v>
      </c>
      <c r="AB2705">
        <v>48</v>
      </c>
      <c r="AC2705" t="e">
        <f t="shared" si="727"/>
        <v>#NAME?</v>
      </c>
      <c r="AD2705">
        <v>2</v>
      </c>
      <c r="AE2705" t="e">
        <f t="shared" si="728"/>
        <v>#NAME?</v>
      </c>
      <c r="AF2705" t="s">
        <v>65</v>
      </c>
      <c r="AG2705" t="s">
        <v>64</v>
      </c>
      <c r="AJ2705">
        <v>0</v>
      </c>
      <c r="AK2705">
        <v>101086469</v>
      </c>
      <c r="AL2705">
        <v>10000</v>
      </c>
      <c r="AR2705">
        <v>10000</v>
      </c>
      <c r="AS2705">
        <v>802.82299999999998</v>
      </c>
      <c r="AT2705">
        <v>0</v>
      </c>
      <c r="AU2705">
        <v>100000</v>
      </c>
      <c r="AV2705">
        <v>53</v>
      </c>
      <c r="AW2705" t="s">
        <v>60</v>
      </c>
      <c r="AX2705" t="s">
        <v>61</v>
      </c>
      <c r="AY2705" t="s">
        <v>62</v>
      </c>
      <c r="BA2705">
        <v>8</v>
      </c>
      <c r="BB2705">
        <v>1</v>
      </c>
      <c r="BD2705">
        <v>7.5471700000000004</v>
      </c>
      <c r="BE2705">
        <v>0.13526099999999999</v>
      </c>
      <c r="BF2705">
        <v>1417.66</v>
      </c>
      <c r="BH2705">
        <v>802.82299999999998</v>
      </c>
      <c r="BN2705">
        <v>1010780248</v>
      </c>
      <c r="BO2705">
        <v>7473736</v>
      </c>
      <c r="BP2705">
        <v>84446</v>
      </c>
      <c r="BQ2705">
        <v>0</v>
      </c>
      <c r="BR2705">
        <v>0.275032</v>
      </c>
      <c r="BY2705" t="s">
        <v>6469</v>
      </c>
      <c r="BZ2705" t="s">
        <v>10141</v>
      </c>
      <c r="CA2705" t="s">
        <v>58</v>
      </c>
      <c r="CB2705" t="str">
        <f t="shared" si="729"/>
        <v>ZYRA_CLUSTER_0i0d100000k nrq=1</v>
      </c>
      <c r="CC2705">
        <f t="shared" si="730"/>
        <v>54</v>
      </c>
    </row>
    <row r="2706" spans="1:81" x14ac:dyDescent="0.4">
      <c r="A2706" t="s">
        <v>2696</v>
      </c>
      <c r="B2706" t="s">
        <v>58</v>
      </c>
      <c r="C2706" t="s">
        <v>281</v>
      </c>
      <c r="D2706" t="e">
        <f t="shared" si="714"/>
        <v>#NAME?</v>
      </c>
      <c r="E2706">
        <v>10000</v>
      </c>
      <c r="F2706" t="e">
        <f t="shared" si="715"/>
        <v>#NAME?</v>
      </c>
      <c r="G2706" t="s">
        <v>60</v>
      </c>
      <c r="H2706" t="e">
        <f t="shared" si="716"/>
        <v>#NAME?</v>
      </c>
      <c r="I2706" t="s">
        <v>61</v>
      </c>
      <c r="J2706" t="e">
        <f t="shared" si="717"/>
        <v>#NAME?</v>
      </c>
      <c r="K2706" t="s">
        <v>62</v>
      </c>
      <c r="L2706" t="e">
        <f t="shared" si="718"/>
        <v>#NAME?</v>
      </c>
      <c r="M2706" t="e">
        <f t="shared" si="719"/>
        <v>#NAME?</v>
      </c>
      <c r="N2706">
        <v>100000</v>
      </c>
      <c r="O2706" t="e">
        <f t="shared" si="720"/>
        <v>#NAME?</v>
      </c>
      <c r="P2706">
        <v>0</v>
      </c>
      <c r="Q2706" t="e">
        <f t="shared" si="721"/>
        <v>#NAME?</v>
      </c>
      <c r="R2706">
        <v>0</v>
      </c>
      <c r="S2706" t="e">
        <f t="shared" si="722"/>
        <v>#NAME?</v>
      </c>
      <c r="T2706">
        <v>0</v>
      </c>
      <c r="U2706" t="e">
        <f t="shared" si="723"/>
        <v>#NAME?</v>
      </c>
      <c r="V2706">
        <v>256</v>
      </c>
      <c r="W2706" t="e">
        <f t="shared" si="724"/>
        <v>#NAME?</v>
      </c>
      <c r="X2706">
        <v>72</v>
      </c>
      <c r="Y2706" t="e">
        <f t="shared" si="725"/>
        <v>#NAME?</v>
      </c>
      <c r="Z2706">
        <v>0</v>
      </c>
      <c r="AA2706" t="e">
        <f t="shared" si="726"/>
        <v>#NAME?</v>
      </c>
      <c r="AB2706">
        <v>48</v>
      </c>
      <c r="AC2706" t="e">
        <f t="shared" si="727"/>
        <v>#NAME?</v>
      </c>
      <c r="AD2706">
        <v>0</v>
      </c>
      <c r="AE2706" t="e">
        <f t="shared" si="728"/>
        <v>#NAME?</v>
      </c>
      <c r="AF2706" t="s">
        <v>65</v>
      </c>
      <c r="AG2706" t="s">
        <v>64</v>
      </c>
      <c r="AJ2706">
        <v>0</v>
      </c>
      <c r="AK2706">
        <v>135589737</v>
      </c>
      <c r="AL2706">
        <v>10000</v>
      </c>
      <c r="AR2706">
        <v>10000</v>
      </c>
      <c r="AS2706">
        <v>781.154</v>
      </c>
      <c r="AT2706">
        <v>0</v>
      </c>
      <c r="AU2706">
        <v>100000</v>
      </c>
      <c r="AV2706">
        <v>72</v>
      </c>
      <c r="AW2706" t="s">
        <v>60</v>
      </c>
      <c r="AX2706" t="s">
        <v>61</v>
      </c>
      <c r="AY2706" t="s">
        <v>62</v>
      </c>
      <c r="BA2706">
        <v>8</v>
      </c>
      <c r="BB2706">
        <v>1</v>
      </c>
      <c r="BD2706">
        <v>7.3761599999999996</v>
      </c>
      <c r="BE2706">
        <v>1.2633200000000001E-2</v>
      </c>
      <c r="BF2706">
        <v>1408.42</v>
      </c>
      <c r="BH2706">
        <v>781.154</v>
      </c>
      <c r="BN2706">
        <v>1355897375</v>
      </c>
      <c r="BO2706">
        <v>2684143</v>
      </c>
      <c r="BP2706">
        <v>156258</v>
      </c>
      <c r="BQ2706">
        <v>390</v>
      </c>
      <c r="BR2706">
        <v>0</v>
      </c>
      <c r="BY2706" t="s">
        <v>6470</v>
      </c>
      <c r="BZ2706" t="s">
        <v>10142</v>
      </c>
      <c r="CA2706" t="s">
        <v>58</v>
      </c>
      <c r="CB2706" t="str">
        <f t="shared" si="729"/>
        <v>ZYRA_CLUSTER_0i0d100000k nrq=0</v>
      </c>
      <c r="CC2706">
        <f t="shared" si="730"/>
        <v>72</v>
      </c>
    </row>
    <row r="2707" spans="1:81" x14ac:dyDescent="0.4">
      <c r="A2707" t="s">
        <v>2697</v>
      </c>
      <c r="B2707" t="s">
        <v>58</v>
      </c>
      <c r="C2707" t="s">
        <v>281</v>
      </c>
      <c r="D2707" t="e">
        <f t="shared" si="714"/>
        <v>#NAME?</v>
      </c>
      <c r="E2707">
        <v>10000</v>
      </c>
      <c r="F2707" t="e">
        <f t="shared" si="715"/>
        <v>#NAME?</v>
      </c>
      <c r="G2707" t="s">
        <v>60</v>
      </c>
      <c r="H2707" t="e">
        <f t="shared" si="716"/>
        <v>#NAME?</v>
      </c>
      <c r="I2707" t="s">
        <v>61</v>
      </c>
      <c r="J2707" t="e">
        <f t="shared" si="717"/>
        <v>#NAME?</v>
      </c>
      <c r="K2707" t="s">
        <v>62</v>
      </c>
      <c r="L2707" t="e">
        <f t="shared" si="718"/>
        <v>#NAME?</v>
      </c>
      <c r="M2707" t="e">
        <f t="shared" si="719"/>
        <v>#NAME?</v>
      </c>
      <c r="N2707">
        <v>100000</v>
      </c>
      <c r="O2707" t="e">
        <f t="shared" si="720"/>
        <v>#NAME?</v>
      </c>
      <c r="P2707">
        <v>0</v>
      </c>
      <c r="Q2707" t="e">
        <f t="shared" si="721"/>
        <v>#NAME?</v>
      </c>
      <c r="R2707">
        <v>0</v>
      </c>
      <c r="S2707" t="e">
        <f t="shared" si="722"/>
        <v>#NAME?</v>
      </c>
      <c r="T2707">
        <v>0</v>
      </c>
      <c r="U2707" t="e">
        <f t="shared" si="723"/>
        <v>#NAME?</v>
      </c>
      <c r="V2707">
        <v>256</v>
      </c>
      <c r="W2707" t="e">
        <f t="shared" si="724"/>
        <v>#NAME?</v>
      </c>
      <c r="X2707">
        <v>72</v>
      </c>
      <c r="Y2707" t="e">
        <f t="shared" si="725"/>
        <v>#NAME?</v>
      </c>
      <c r="Z2707">
        <v>0</v>
      </c>
      <c r="AA2707" t="e">
        <f t="shared" si="726"/>
        <v>#NAME?</v>
      </c>
      <c r="AB2707">
        <v>48</v>
      </c>
      <c r="AC2707" t="e">
        <f t="shared" si="727"/>
        <v>#NAME?</v>
      </c>
      <c r="AD2707">
        <v>1</v>
      </c>
      <c r="AE2707" t="e">
        <f t="shared" si="728"/>
        <v>#NAME?</v>
      </c>
      <c r="AF2707" t="s">
        <v>65</v>
      </c>
      <c r="AG2707" t="s">
        <v>64</v>
      </c>
      <c r="AJ2707">
        <v>0</v>
      </c>
      <c r="AK2707">
        <v>135481728</v>
      </c>
      <c r="AL2707">
        <v>10000</v>
      </c>
      <c r="AR2707">
        <v>10000</v>
      </c>
      <c r="AS2707">
        <v>769.43799999999999</v>
      </c>
      <c r="AT2707">
        <v>0</v>
      </c>
      <c r="AU2707">
        <v>100000</v>
      </c>
      <c r="AV2707">
        <v>72</v>
      </c>
      <c r="AW2707" t="s">
        <v>60</v>
      </c>
      <c r="AX2707" t="s">
        <v>61</v>
      </c>
      <c r="AY2707" t="s">
        <v>62</v>
      </c>
      <c r="BA2707">
        <v>8</v>
      </c>
      <c r="BB2707">
        <v>1</v>
      </c>
      <c r="BD2707">
        <v>7.51973</v>
      </c>
      <c r="BE2707">
        <v>1.1098800000000001E-2</v>
      </c>
      <c r="BF2707">
        <v>1414.55</v>
      </c>
      <c r="BH2707">
        <v>769.43799999999999</v>
      </c>
      <c r="BN2707">
        <v>1354817284</v>
      </c>
      <c r="BO2707">
        <v>2447958</v>
      </c>
      <c r="BP2707">
        <v>164056</v>
      </c>
      <c r="BQ2707">
        <v>427</v>
      </c>
      <c r="BR2707">
        <v>0</v>
      </c>
      <c r="BY2707" t="s">
        <v>6471</v>
      </c>
      <c r="BZ2707" t="s">
        <v>10143</v>
      </c>
      <c r="CA2707" t="s">
        <v>58</v>
      </c>
      <c r="CB2707" t="str">
        <f t="shared" si="729"/>
        <v>ZYRA_CLUSTER_0i0d100000k nrq=0</v>
      </c>
      <c r="CC2707">
        <f t="shared" si="730"/>
        <v>72</v>
      </c>
    </row>
    <row r="2708" spans="1:81" x14ac:dyDescent="0.4">
      <c r="A2708" t="s">
        <v>2698</v>
      </c>
      <c r="B2708" t="s">
        <v>58</v>
      </c>
      <c r="C2708" t="s">
        <v>281</v>
      </c>
      <c r="D2708" t="e">
        <f t="shared" si="714"/>
        <v>#NAME?</v>
      </c>
      <c r="E2708">
        <v>10000</v>
      </c>
      <c r="F2708" t="e">
        <f t="shared" si="715"/>
        <v>#NAME?</v>
      </c>
      <c r="G2708" t="s">
        <v>60</v>
      </c>
      <c r="H2708" t="e">
        <f t="shared" si="716"/>
        <v>#NAME?</v>
      </c>
      <c r="I2708" t="s">
        <v>61</v>
      </c>
      <c r="J2708" t="e">
        <f t="shared" si="717"/>
        <v>#NAME?</v>
      </c>
      <c r="K2708" t="s">
        <v>62</v>
      </c>
      <c r="L2708" t="e">
        <f t="shared" si="718"/>
        <v>#NAME?</v>
      </c>
      <c r="M2708" t="e">
        <f t="shared" si="719"/>
        <v>#NAME?</v>
      </c>
      <c r="N2708">
        <v>100000</v>
      </c>
      <c r="O2708" t="e">
        <f t="shared" si="720"/>
        <v>#NAME?</v>
      </c>
      <c r="P2708">
        <v>0</v>
      </c>
      <c r="Q2708" t="e">
        <f t="shared" si="721"/>
        <v>#NAME?</v>
      </c>
      <c r="R2708">
        <v>0</v>
      </c>
      <c r="S2708" t="e">
        <f t="shared" si="722"/>
        <v>#NAME?</v>
      </c>
      <c r="T2708">
        <v>0</v>
      </c>
      <c r="U2708" t="e">
        <f t="shared" si="723"/>
        <v>#NAME?</v>
      </c>
      <c r="V2708">
        <v>256</v>
      </c>
      <c r="W2708" t="e">
        <f t="shared" si="724"/>
        <v>#NAME?</v>
      </c>
      <c r="X2708">
        <v>72</v>
      </c>
      <c r="Y2708" t="e">
        <f t="shared" si="725"/>
        <v>#NAME?</v>
      </c>
      <c r="Z2708">
        <v>0</v>
      </c>
      <c r="AA2708" t="e">
        <f t="shared" si="726"/>
        <v>#NAME?</v>
      </c>
      <c r="AB2708">
        <v>48</v>
      </c>
      <c r="AC2708" t="e">
        <f t="shared" si="727"/>
        <v>#NAME?</v>
      </c>
      <c r="AD2708">
        <v>2</v>
      </c>
      <c r="AE2708" t="e">
        <f t="shared" si="728"/>
        <v>#NAME?</v>
      </c>
      <c r="AF2708" t="s">
        <v>65</v>
      </c>
      <c r="AG2708" t="s">
        <v>64</v>
      </c>
      <c r="AJ2708">
        <v>0</v>
      </c>
      <c r="AK2708">
        <v>134347375</v>
      </c>
      <c r="AL2708">
        <v>10000</v>
      </c>
      <c r="AR2708">
        <v>10000</v>
      </c>
      <c r="AS2708">
        <v>804.25400000000002</v>
      </c>
      <c r="AT2708">
        <v>0</v>
      </c>
      <c r="AU2708">
        <v>100000</v>
      </c>
      <c r="AV2708">
        <v>72</v>
      </c>
      <c r="AW2708" t="s">
        <v>60</v>
      </c>
      <c r="AX2708" t="s">
        <v>61</v>
      </c>
      <c r="AY2708" t="s">
        <v>62</v>
      </c>
      <c r="BA2708">
        <v>8</v>
      </c>
      <c r="BB2708">
        <v>1</v>
      </c>
      <c r="BD2708">
        <v>7.4277199999999999</v>
      </c>
      <c r="BE2708">
        <v>1.1535E-2</v>
      </c>
      <c r="BF2708">
        <v>1428.39</v>
      </c>
      <c r="BH2708">
        <v>804.25400000000002</v>
      </c>
      <c r="BN2708">
        <v>1343473740</v>
      </c>
      <c r="BO2708">
        <v>14876565</v>
      </c>
      <c r="BP2708">
        <v>11</v>
      </c>
      <c r="BQ2708">
        <v>0</v>
      </c>
      <c r="BR2708">
        <v>0</v>
      </c>
      <c r="BY2708" t="s">
        <v>6472</v>
      </c>
      <c r="BZ2708" t="s">
        <v>10144</v>
      </c>
      <c r="CA2708" t="s">
        <v>58</v>
      </c>
      <c r="CB2708" t="str">
        <f t="shared" si="729"/>
        <v>ZYRA_CLUSTER_0i0d100000k nrq=0</v>
      </c>
      <c r="CC2708">
        <f t="shared" si="730"/>
        <v>72</v>
      </c>
    </row>
    <row r="2709" spans="1:81" x14ac:dyDescent="0.4">
      <c r="A2709" t="s">
        <v>2699</v>
      </c>
      <c r="B2709" t="s">
        <v>58</v>
      </c>
      <c r="C2709" t="s">
        <v>3765</v>
      </c>
      <c r="D2709" t="e">
        <f t="shared" si="714"/>
        <v>#NAME?</v>
      </c>
      <c r="E2709">
        <v>10000</v>
      </c>
      <c r="F2709" t="e">
        <f t="shared" si="715"/>
        <v>#NAME?</v>
      </c>
      <c r="G2709" t="s">
        <v>60</v>
      </c>
      <c r="H2709" t="e">
        <f t="shared" si="716"/>
        <v>#NAME?</v>
      </c>
      <c r="I2709" t="s">
        <v>61</v>
      </c>
      <c r="J2709" t="e">
        <f t="shared" si="717"/>
        <v>#NAME?</v>
      </c>
      <c r="K2709" t="s">
        <v>62</v>
      </c>
      <c r="L2709" t="e">
        <f t="shared" si="718"/>
        <v>#NAME?</v>
      </c>
      <c r="M2709" t="e">
        <f t="shared" si="719"/>
        <v>#NAME?</v>
      </c>
      <c r="N2709">
        <v>100000</v>
      </c>
      <c r="O2709" t="e">
        <f t="shared" si="720"/>
        <v>#NAME?</v>
      </c>
      <c r="P2709">
        <v>5</v>
      </c>
      <c r="Q2709" t="e">
        <f t="shared" si="721"/>
        <v>#NAME?</v>
      </c>
      <c r="R2709">
        <v>5</v>
      </c>
      <c r="S2709" t="e">
        <f t="shared" si="722"/>
        <v>#NAME?</v>
      </c>
      <c r="T2709">
        <v>0</v>
      </c>
      <c r="U2709" t="e">
        <f t="shared" si="723"/>
        <v>#NAME?</v>
      </c>
      <c r="V2709">
        <v>256</v>
      </c>
      <c r="W2709" t="e">
        <f t="shared" si="724"/>
        <v>#NAME?</v>
      </c>
      <c r="X2709">
        <v>71</v>
      </c>
      <c r="Y2709" t="e">
        <f t="shared" si="725"/>
        <v>#NAME?</v>
      </c>
      <c r="Z2709">
        <v>1</v>
      </c>
      <c r="AA2709" t="e">
        <f t="shared" si="726"/>
        <v>#NAME?</v>
      </c>
      <c r="AB2709">
        <v>48</v>
      </c>
      <c r="AC2709" t="e">
        <f t="shared" si="727"/>
        <v>#NAME?</v>
      </c>
      <c r="AD2709">
        <v>2</v>
      </c>
      <c r="AE2709" t="e">
        <f t="shared" si="728"/>
        <v>#NAME?</v>
      </c>
      <c r="AF2709" t="s">
        <v>65</v>
      </c>
      <c r="AG2709" t="s">
        <v>64</v>
      </c>
      <c r="AH2709">
        <v>34954167</v>
      </c>
      <c r="AI2709">
        <v>34952500</v>
      </c>
      <c r="AJ2709">
        <v>6990666</v>
      </c>
      <c r="AK2709">
        <v>69826487</v>
      </c>
      <c r="AL2709">
        <v>10000</v>
      </c>
      <c r="AR2709">
        <v>10000</v>
      </c>
      <c r="AS2709">
        <v>51509.78</v>
      </c>
      <c r="AT2709">
        <v>5</v>
      </c>
      <c r="AU2709">
        <v>100000</v>
      </c>
      <c r="AV2709">
        <v>71</v>
      </c>
      <c r="AW2709" t="s">
        <v>60</v>
      </c>
      <c r="AX2709" t="s">
        <v>61</v>
      </c>
      <c r="AY2709" t="s">
        <v>62</v>
      </c>
      <c r="BA2709">
        <v>8</v>
      </c>
      <c r="BB2709">
        <v>1</v>
      </c>
      <c r="BD2709">
        <v>26.050999999999998</v>
      </c>
      <c r="BE2709">
        <v>0.82149000000000005</v>
      </c>
      <c r="BF2709">
        <v>2715.55</v>
      </c>
      <c r="BH2709">
        <v>1509.78</v>
      </c>
      <c r="BN2709">
        <v>174098</v>
      </c>
      <c r="BO2709">
        <v>700192966</v>
      </c>
      <c r="BP2709">
        <v>397304</v>
      </c>
      <c r="BQ2709">
        <v>46132</v>
      </c>
      <c r="BR2709">
        <v>0</v>
      </c>
      <c r="BY2709" t="s">
        <v>6473</v>
      </c>
      <c r="BZ2709" t="s">
        <v>10145</v>
      </c>
      <c r="CA2709" t="s">
        <v>58</v>
      </c>
      <c r="CB2709" t="str">
        <f t="shared" si="729"/>
        <v>ZYRA_CLUSTER_5i5d100000k nrq=1</v>
      </c>
      <c r="CC2709">
        <f t="shared" si="730"/>
        <v>72</v>
      </c>
    </row>
    <row r="2710" spans="1:81" x14ac:dyDescent="0.4">
      <c r="A2710" t="s">
        <v>2700</v>
      </c>
      <c r="B2710" t="s">
        <v>58</v>
      </c>
      <c r="C2710" t="s">
        <v>281</v>
      </c>
      <c r="D2710" t="e">
        <f t="shared" si="714"/>
        <v>#NAME?</v>
      </c>
      <c r="E2710">
        <v>10000</v>
      </c>
      <c r="F2710" t="e">
        <f t="shared" si="715"/>
        <v>#NAME?</v>
      </c>
      <c r="G2710" t="s">
        <v>60</v>
      </c>
      <c r="H2710" t="e">
        <f t="shared" si="716"/>
        <v>#NAME?</v>
      </c>
      <c r="I2710" t="s">
        <v>61</v>
      </c>
      <c r="J2710" t="e">
        <f t="shared" si="717"/>
        <v>#NAME?</v>
      </c>
      <c r="K2710" t="s">
        <v>62</v>
      </c>
      <c r="L2710" t="e">
        <f t="shared" si="718"/>
        <v>#NAME?</v>
      </c>
      <c r="M2710" t="e">
        <f t="shared" si="719"/>
        <v>#NAME?</v>
      </c>
      <c r="N2710">
        <v>100000</v>
      </c>
      <c r="O2710" t="e">
        <f t="shared" si="720"/>
        <v>#NAME?</v>
      </c>
      <c r="P2710">
        <v>0</v>
      </c>
      <c r="Q2710" t="e">
        <f t="shared" si="721"/>
        <v>#NAME?</v>
      </c>
      <c r="R2710">
        <v>0</v>
      </c>
      <c r="S2710" t="e">
        <f t="shared" si="722"/>
        <v>#NAME?</v>
      </c>
      <c r="T2710">
        <v>0</v>
      </c>
      <c r="U2710" t="e">
        <f t="shared" si="723"/>
        <v>#NAME?</v>
      </c>
      <c r="V2710">
        <v>256</v>
      </c>
      <c r="W2710" t="e">
        <f t="shared" si="724"/>
        <v>#NAME?</v>
      </c>
      <c r="X2710">
        <v>71</v>
      </c>
      <c r="Y2710" t="e">
        <f t="shared" si="725"/>
        <v>#NAME?</v>
      </c>
      <c r="Z2710">
        <v>1</v>
      </c>
      <c r="AA2710" t="e">
        <f t="shared" si="726"/>
        <v>#NAME?</v>
      </c>
      <c r="AB2710">
        <v>48</v>
      </c>
      <c r="AC2710" t="e">
        <f t="shared" si="727"/>
        <v>#NAME?</v>
      </c>
      <c r="AD2710">
        <v>0</v>
      </c>
      <c r="AE2710" t="e">
        <f t="shared" si="728"/>
        <v>#NAME?</v>
      </c>
      <c r="AF2710" t="s">
        <v>65</v>
      </c>
      <c r="AG2710" t="s">
        <v>64</v>
      </c>
      <c r="AJ2710">
        <v>0</v>
      </c>
      <c r="AK2710">
        <v>128364944</v>
      </c>
      <c r="AL2710">
        <v>10000</v>
      </c>
      <c r="AR2710">
        <v>10000</v>
      </c>
      <c r="AS2710">
        <v>803.00599999999997</v>
      </c>
      <c r="AT2710">
        <v>0</v>
      </c>
      <c r="AU2710">
        <v>100000</v>
      </c>
      <c r="AV2710">
        <v>71</v>
      </c>
      <c r="AW2710" t="s">
        <v>60</v>
      </c>
      <c r="AX2710" t="s">
        <v>61</v>
      </c>
      <c r="AY2710" t="s">
        <v>62</v>
      </c>
      <c r="BA2710">
        <v>8</v>
      </c>
      <c r="BB2710">
        <v>1</v>
      </c>
      <c r="BD2710">
        <v>7.6069500000000003</v>
      </c>
      <c r="BE2710">
        <v>6.6602400000000006E-2</v>
      </c>
      <c r="BF2710">
        <v>1490.84</v>
      </c>
      <c r="BH2710">
        <v>803.00599999999997</v>
      </c>
      <c r="BN2710">
        <v>1283592006</v>
      </c>
      <c r="BO2710">
        <v>9428866</v>
      </c>
      <c r="BP2710">
        <v>57435</v>
      </c>
      <c r="BQ2710">
        <v>0</v>
      </c>
      <c r="BR2710">
        <v>0.20782600000000001</v>
      </c>
      <c r="BY2710" t="s">
        <v>6474</v>
      </c>
      <c r="BZ2710" t="s">
        <v>10146</v>
      </c>
      <c r="CA2710" t="s">
        <v>58</v>
      </c>
      <c r="CB2710" t="str">
        <f t="shared" si="729"/>
        <v>ZYRA_CLUSTER_0i0d100000k nrq=1</v>
      </c>
      <c r="CC2710">
        <f t="shared" si="730"/>
        <v>72</v>
      </c>
    </row>
    <row r="2711" spans="1:81" x14ac:dyDescent="0.4">
      <c r="A2711" t="s">
        <v>3013</v>
      </c>
      <c r="B2711" t="s">
        <v>58</v>
      </c>
      <c r="C2711" t="s">
        <v>67</v>
      </c>
      <c r="D2711" t="e">
        <f t="shared" si="714"/>
        <v>#NAME?</v>
      </c>
      <c r="E2711">
        <v>10000</v>
      </c>
      <c r="F2711" t="e">
        <f t="shared" si="715"/>
        <v>#NAME?</v>
      </c>
      <c r="G2711" t="s">
        <v>60</v>
      </c>
      <c r="H2711" t="e">
        <f t="shared" si="716"/>
        <v>#NAME?</v>
      </c>
      <c r="I2711" t="s">
        <v>61</v>
      </c>
      <c r="J2711" t="e">
        <f t="shared" si="717"/>
        <v>#NAME?</v>
      </c>
      <c r="K2711" t="s">
        <v>62</v>
      </c>
      <c r="L2711" t="e">
        <f t="shared" si="718"/>
        <v>#NAME?</v>
      </c>
      <c r="M2711" t="e">
        <f t="shared" si="719"/>
        <v>#NAME?</v>
      </c>
      <c r="N2711">
        <v>10000</v>
      </c>
      <c r="O2711" t="e">
        <f t="shared" si="720"/>
        <v>#NAME?</v>
      </c>
      <c r="P2711">
        <v>5</v>
      </c>
      <c r="Q2711" t="e">
        <f t="shared" si="721"/>
        <v>#NAME?</v>
      </c>
      <c r="R2711">
        <v>5</v>
      </c>
      <c r="S2711" t="e">
        <f t="shared" si="722"/>
        <v>#NAME?</v>
      </c>
      <c r="T2711">
        <v>0</v>
      </c>
      <c r="U2711" t="e">
        <f t="shared" si="723"/>
        <v>#NAME?</v>
      </c>
      <c r="V2711">
        <v>256</v>
      </c>
      <c r="W2711" t="e">
        <f t="shared" si="724"/>
        <v>#NAME?</v>
      </c>
      <c r="X2711">
        <v>108</v>
      </c>
      <c r="Y2711" t="e">
        <f t="shared" si="725"/>
        <v>#NAME?</v>
      </c>
      <c r="Z2711">
        <v>0</v>
      </c>
      <c r="AA2711" t="e">
        <f t="shared" si="726"/>
        <v>#NAME?</v>
      </c>
      <c r="AB2711">
        <v>48</v>
      </c>
      <c r="AC2711" t="e">
        <f t="shared" si="727"/>
        <v>#NAME?</v>
      </c>
      <c r="AD2711">
        <v>0</v>
      </c>
      <c r="AE2711" t="e">
        <f t="shared" si="728"/>
        <v>#NAME?</v>
      </c>
      <c r="AF2711" t="s">
        <v>65</v>
      </c>
      <c r="AG2711" t="s">
        <v>64</v>
      </c>
      <c r="AH2711">
        <v>55797103</v>
      </c>
      <c r="AI2711">
        <v>55796954</v>
      </c>
      <c r="AJ2711">
        <v>11159405</v>
      </c>
      <c r="AK2711">
        <v>111473622</v>
      </c>
      <c r="AL2711">
        <v>10000</v>
      </c>
      <c r="AR2711">
        <v>10000</v>
      </c>
      <c r="AS2711">
        <v>51853.72</v>
      </c>
      <c r="AT2711">
        <v>5</v>
      </c>
      <c r="AU2711">
        <v>10000</v>
      </c>
      <c r="AV2711">
        <v>108</v>
      </c>
      <c r="AW2711" t="s">
        <v>60</v>
      </c>
      <c r="AX2711" t="s">
        <v>61</v>
      </c>
      <c r="AY2711" t="s">
        <v>62</v>
      </c>
      <c r="BA2711">
        <v>8</v>
      </c>
      <c r="BB2711">
        <v>1</v>
      </c>
      <c r="BD2711">
        <v>3.3490799999999998</v>
      </c>
      <c r="BE2711">
        <v>0.63875899999999997</v>
      </c>
      <c r="BF2711">
        <v>2550.63</v>
      </c>
      <c r="BH2711">
        <v>1853.72</v>
      </c>
      <c r="BN2711">
        <v>1114074044</v>
      </c>
      <c r="BO2711">
        <v>178896854</v>
      </c>
      <c r="BP2711">
        <v>662179</v>
      </c>
      <c r="BQ2711">
        <v>0</v>
      </c>
      <c r="BR2711">
        <v>3.19624</v>
      </c>
      <c r="BY2711" t="s">
        <v>6475</v>
      </c>
      <c r="BZ2711" t="s">
        <v>10147</v>
      </c>
      <c r="CA2711" t="s">
        <v>58</v>
      </c>
      <c r="CB2711" t="str">
        <f t="shared" si="729"/>
        <v>ZYRA_CLUSTER_5i5d10000k nrq=0</v>
      </c>
      <c r="CC2711">
        <f t="shared" si="730"/>
        <v>108</v>
      </c>
    </row>
    <row r="2712" spans="1:81" x14ac:dyDescent="0.4">
      <c r="A2712" t="s">
        <v>2701</v>
      </c>
      <c r="B2712" t="s">
        <v>58</v>
      </c>
      <c r="C2712" t="s">
        <v>281</v>
      </c>
      <c r="D2712" t="e">
        <f t="shared" si="714"/>
        <v>#NAME?</v>
      </c>
      <c r="E2712">
        <v>10000</v>
      </c>
      <c r="F2712" t="e">
        <f t="shared" si="715"/>
        <v>#NAME?</v>
      </c>
      <c r="G2712" t="s">
        <v>60</v>
      </c>
      <c r="H2712" t="e">
        <f t="shared" si="716"/>
        <v>#NAME?</v>
      </c>
      <c r="I2712" t="s">
        <v>61</v>
      </c>
      <c r="J2712" t="e">
        <f t="shared" si="717"/>
        <v>#NAME?</v>
      </c>
      <c r="K2712" t="s">
        <v>62</v>
      </c>
      <c r="L2712" t="e">
        <f t="shared" si="718"/>
        <v>#NAME?</v>
      </c>
      <c r="M2712" t="e">
        <f t="shared" si="719"/>
        <v>#NAME?</v>
      </c>
      <c r="N2712">
        <v>100000</v>
      </c>
      <c r="O2712" t="e">
        <f t="shared" si="720"/>
        <v>#NAME?</v>
      </c>
      <c r="P2712">
        <v>0</v>
      </c>
      <c r="Q2712" t="e">
        <f t="shared" si="721"/>
        <v>#NAME?</v>
      </c>
      <c r="R2712">
        <v>0</v>
      </c>
      <c r="S2712" t="e">
        <f t="shared" si="722"/>
        <v>#NAME?</v>
      </c>
      <c r="T2712">
        <v>0</v>
      </c>
      <c r="U2712" t="e">
        <f t="shared" si="723"/>
        <v>#NAME?</v>
      </c>
      <c r="V2712">
        <v>256</v>
      </c>
      <c r="W2712" t="e">
        <f t="shared" si="724"/>
        <v>#NAME?</v>
      </c>
      <c r="X2712">
        <v>71</v>
      </c>
      <c r="Y2712" t="e">
        <f t="shared" si="725"/>
        <v>#NAME?</v>
      </c>
      <c r="Z2712">
        <v>1</v>
      </c>
      <c r="AA2712" t="e">
        <f t="shared" si="726"/>
        <v>#NAME?</v>
      </c>
      <c r="AB2712">
        <v>48</v>
      </c>
      <c r="AC2712" t="e">
        <f t="shared" si="727"/>
        <v>#NAME?</v>
      </c>
      <c r="AD2712">
        <v>1</v>
      </c>
      <c r="AE2712" t="e">
        <f t="shared" si="728"/>
        <v>#NAME?</v>
      </c>
      <c r="AF2712" t="s">
        <v>65</v>
      </c>
      <c r="AG2712" t="s">
        <v>64</v>
      </c>
      <c r="AJ2712">
        <v>0</v>
      </c>
      <c r="AK2712">
        <v>129543817</v>
      </c>
      <c r="AL2712">
        <v>10000</v>
      </c>
      <c r="AR2712">
        <v>10000</v>
      </c>
      <c r="AS2712">
        <v>788.048</v>
      </c>
      <c r="AT2712">
        <v>0</v>
      </c>
      <c r="AU2712">
        <v>100000</v>
      </c>
      <c r="AV2712">
        <v>71</v>
      </c>
      <c r="AW2712" t="s">
        <v>60</v>
      </c>
      <c r="AX2712" t="s">
        <v>61</v>
      </c>
      <c r="AY2712" t="s">
        <v>62</v>
      </c>
      <c r="BA2712">
        <v>8</v>
      </c>
      <c r="BB2712">
        <v>1</v>
      </c>
      <c r="BD2712">
        <v>7.6485300000000001</v>
      </c>
      <c r="BE2712">
        <v>6.5954399999999996E-2</v>
      </c>
      <c r="BF2712">
        <v>1477.78</v>
      </c>
      <c r="BH2712">
        <v>788.048</v>
      </c>
      <c r="BN2712">
        <v>1295380266</v>
      </c>
      <c r="BO2712">
        <v>8382219</v>
      </c>
      <c r="BP2712">
        <v>57908</v>
      </c>
      <c r="BQ2712">
        <v>0</v>
      </c>
      <c r="BR2712">
        <v>0.210148</v>
      </c>
      <c r="BY2712" t="s">
        <v>6476</v>
      </c>
      <c r="BZ2712" t="s">
        <v>10148</v>
      </c>
      <c r="CA2712" t="s">
        <v>58</v>
      </c>
      <c r="CB2712" t="str">
        <f t="shared" si="729"/>
        <v>ZYRA_CLUSTER_0i0d100000k nrq=1</v>
      </c>
      <c r="CC2712">
        <f t="shared" si="730"/>
        <v>72</v>
      </c>
    </row>
    <row r="2713" spans="1:81" x14ac:dyDescent="0.4">
      <c r="A2713" t="s">
        <v>2702</v>
      </c>
      <c r="B2713" t="s">
        <v>58</v>
      </c>
      <c r="C2713" t="s">
        <v>281</v>
      </c>
      <c r="D2713" t="e">
        <f t="shared" si="714"/>
        <v>#NAME?</v>
      </c>
      <c r="E2713">
        <v>10000</v>
      </c>
      <c r="F2713" t="e">
        <f t="shared" si="715"/>
        <v>#NAME?</v>
      </c>
      <c r="G2713" t="s">
        <v>60</v>
      </c>
      <c r="H2713" t="e">
        <f t="shared" si="716"/>
        <v>#NAME?</v>
      </c>
      <c r="I2713" t="s">
        <v>61</v>
      </c>
      <c r="J2713" t="e">
        <f t="shared" si="717"/>
        <v>#NAME?</v>
      </c>
      <c r="K2713" t="s">
        <v>62</v>
      </c>
      <c r="L2713" t="e">
        <f t="shared" si="718"/>
        <v>#NAME?</v>
      </c>
      <c r="M2713" t="e">
        <f t="shared" si="719"/>
        <v>#NAME?</v>
      </c>
      <c r="N2713">
        <v>100000</v>
      </c>
      <c r="O2713" t="e">
        <f t="shared" si="720"/>
        <v>#NAME?</v>
      </c>
      <c r="P2713">
        <v>0</v>
      </c>
      <c r="Q2713" t="e">
        <f t="shared" si="721"/>
        <v>#NAME?</v>
      </c>
      <c r="R2713">
        <v>0</v>
      </c>
      <c r="S2713" t="e">
        <f t="shared" si="722"/>
        <v>#NAME?</v>
      </c>
      <c r="T2713">
        <v>0</v>
      </c>
      <c r="U2713" t="e">
        <f t="shared" si="723"/>
        <v>#NAME?</v>
      </c>
      <c r="V2713">
        <v>256</v>
      </c>
      <c r="W2713" t="e">
        <f t="shared" si="724"/>
        <v>#NAME?</v>
      </c>
      <c r="X2713">
        <v>71</v>
      </c>
      <c r="Y2713" t="e">
        <f t="shared" si="725"/>
        <v>#NAME?</v>
      </c>
      <c r="Z2713">
        <v>1</v>
      </c>
      <c r="AA2713" t="e">
        <f t="shared" si="726"/>
        <v>#NAME?</v>
      </c>
      <c r="AB2713">
        <v>48</v>
      </c>
      <c r="AC2713" t="e">
        <f t="shared" si="727"/>
        <v>#NAME?</v>
      </c>
      <c r="AD2713">
        <v>2</v>
      </c>
      <c r="AE2713" t="e">
        <f t="shared" si="728"/>
        <v>#NAME?</v>
      </c>
      <c r="AF2713" t="s">
        <v>65</v>
      </c>
      <c r="AG2713" t="s">
        <v>64</v>
      </c>
      <c r="AJ2713">
        <v>0</v>
      </c>
      <c r="AK2713">
        <v>120511725</v>
      </c>
      <c r="AL2713">
        <v>10000</v>
      </c>
      <c r="AR2713">
        <v>10000</v>
      </c>
      <c r="AS2713">
        <v>846.702</v>
      </c>
      <c r="AT2713">
        <v>0</v>
      </c>
      <c r="AU2713">
        <v>100000</v>
      </c>
      <c r="AV2713">
        <v>71</v>
      </c>
      <c r="AW2713" t="s">
        <v>60</v>
      </c>
      <c r="AX2713" t="s">
        <v>61</v>
      </c>
      <c r="AY2713" t="s">
        <v>62</v>
      </c>
      <c r="BA2713">
        <v>8</v>
      </c>
      <c r="BB2713">
        <v>1</v>
      </c>
      <c r="BD2713">
        <v>7.6966099999999997</v>
      </c>
      <c r="BE2713">
        <v>7.3280100000000001E-2</v>
      </c>
      <c r="BF2713">
        <v>1582.7</v>
      </c>
      <c r="BH2713">
        <v>846.702</v>
      </c>
      <c r="BN2713">
        <v>1205059335</v>
      </c>
      <c r="BO2713">
        <v>8488663</v>
      </c>
      <c r="BP2713">
        <v>57920</v>
      </c>
      <c r="BQ2713">
        <v>0</v>
      </c>
      <c r="BR2713">
        <v>0.211446</v>
      </c>
      <c r="BY2713" t="s">
        <v>6477</v>
      </c>
      <c r="BZ2713" t="s">
        <v>10149</v>
      </c>
      <c r="CA2713" t="s">
        <v>58</v>
      </c>
      <c r="CB2713" t="str">
        <f t="shared" si="729"/>
        <v>ZYRA_CLUSTER_0i0d100000k nrq=1</v>
      </c>
      <c r="CC2713">
        <f t="shared" si="730"/>
        <v>72</v>
      </c>
    </row>
    <row r="2714" spans="1:81" x14ac:dyDescent="0.4">
      <c r="A2714" t="s">
        <v>2703</v>
      </c>
      <c r="B2714" t="s">
        <v>58</v>
      </c>
      <c r="C2714" t="s">
        <v>281</v>
      </c>
      <c r="D2714" t="e">
        <f t="shared" si="714"/>
        <v>#NAME?</v>
      </c>
      <c r="E2714">
        <v>10000</v>
      </c>
      <c r="F2714" t="e">
        <f t="shared" si="715"/>
        <v>#NAME?</v>
      </c>
      <c r="G2714" t="s">
        <v>60</v>
      </c>
      <c r="H2714" t="e">
        <f t="shared" si="716"/>
        <v>#NAME?</v>
      </c>
      <c r="I2714" t="s">
        <v>61</v>
      </c>
      <c r="J2714" t="e">
        <f t="shared" si="717"/>
        <v>#NAME?</v>
      </c>
      <c r="K2714" t="s">
        <v>62</v>
      </c>
      <c r="L2714" t="e">
        <f t="shared" si="718"/>
        <v>#NAME?</v>
      </c>
      <c r="M2714" t="e">
        <f t="shared" si="719"/>
        <v>#NAME?</v>
      </c>
      <c r="N2714">
        <v>100000</v>
      </c>
      <c r="O2714" t="e">
        <f t="shared" si="720"/>
        <v>#NAME?</v>
      </c>
      <c r="P2714">
        <v>0</v>
      </c>
      <c r="Q2714" t="e">
        <f t="shared" si="721"/>
        <v>#NAME?</v>
      </c>
      <c r="R2714">
        <v>0</v>
      </c>
      <c r="S2714" t="e">
        <f t="shared" si="722"/>
        <v>#NAME?</v>
      </c>
      <c r="T2714">
        <v>0</v>
      </c>
      <c r="U2714" t="e">
        <f t="shared" si="723"/>
        <v>#NAME?</v>
      </c>
      <c r="V2714">
        <v>256</v>
      </c>
      <c r="W2714" t="e">
        <f t="shared" si="724"/>
        <v>#NAME?</v>
      </c>
      <c r="X2714">
        <v>90</v>
      </c>
      <c r="Y2714" t="e">
        <f t="shared" si="725"/>
        <v>#NAME?</v>
      </c>
      <c r="Z2714">
        <v>0</v>
      </c>
      <c r="AA2714" t="e">
        <f t="shared" si="726"/>
        <v>#NAME?</v>
      </c>
      <c r="AB2714">
        <v>48</v>
      </c>
      <c r="AC2714" t="e">
        <f t="shared" si="727"/>
        <v>#NAME?</v>
      </c>
      <c r="AD2714">
        <v>0</v>
      </c>
      <c r="AE2714" t="e">
        <f t="shared" si="728"/>
        <v>#NAME?</v>
      </c>
      <c r="AF2714" t="s">
        <v>65</v>
      </c>
      <c r="AG2714" t="s">
        <v>64</v>
      </c>
      <c r="AJ2714">
        <v>0</v>
      </c>
      <c r="AK2714">
        <v>172860202</v>
      </c>
      <c r="AL2714">
        <v>10000</v>
      </c>
      <c r="AR2714">
        <v>10000</v>
      </c>
      <c r="AS2714">
        <v>785.33699999999999</v>
      </c>
      <c r="AT2714">
        <v>0</v>
      </c>
      <c r="AU2714">
        <v>100000</v>
      </c>
      <c r="AV2714">
        <v>90</v>
      </c>
      <c r="AW2714" t="s">
        <v>60</v>
      </c>
      <c r="AX2714" t="s">
        <v>61</v>
      </c>
      <c r="AY2714" t="s">
        <v>62</v>
      </c>
      <c r="BA2714">
        <v>8</v>
      </c>
      <c r="BB2714">
        <v>1</v>
      </c>
      <c r="BD2714">
        <v>7.4181699999999999</v>
      </c>
      <c r="BE2714">
        <v>2.7042400000000001E-2</v>
      </c>
      <c r="BF2714">
        <v>1381.79</v>
      </c>
      <c r="BH2714">
        <v>785.33699999999999</v>
      </c>
      <c r="BN2714">
        <v>1728602024</v>
      </c>
      <c r="BO2714">
        <v>2706894</v>
      </c>
      <c r="BP2714">
        <v>188425</v>
      </c>
      <c r="BQ2714">
        <v>646</v>
      </c>
      <c r="BR2714">
        <v>0</v>
      </c>
      <c r="BY2714" t="s">
        <v>6478</v>
      </c>
      <c r="BZ2714" t="s">
        <v>10150</v>
      </c>
      <c r="CA2714" t="s">
        <v>58</v>
      </c>
      <c r="CB2714" t="str">
        <f t="shared" si="729"/>
        <v>ZYRA_CLUSTER_0i0d100000k nrq=0</v>
      </c>
      <c r="CC2714">
        <f t="shared" si="730"/>
        <v>90</v>
      </c>
    </row>
    <row r="2715" spans="1:81" x14ac:dyDescent="0.4">
      <c r="A2715" t="s">
        <v>2704</v>
      </c>
      <c r="B2715" t="s">
        <v>58</v>
      </c>
      <c r="C2715" t="s">
        <v>281</v>
      </c>
      <c r="D2715" t="e">
        <f t="shared" si="714"/>
        <v>#NAME?</v>
      </c>
      <c r="E2715">
        <v>10000</v>
      </c>
      <c r="F2715" t="e">
        <f t="shared" si="715"/>
        <v>#NAME?</v>
      </c>
      <c r="G2715" t="s">
        <v>60</v>
      </c>
      <c r="H2715" t="e">
        <f t="shared" si="716"/>
        <v>#NAME?</v>
      </c>
      <c r="I2715" t="s">
        <v>61</v>
      </c>
      <c r="J2715" t="e">
        <f t="shared" si="717"/>
        <v>#NAME?</v>
      </c>
      <c r="K2715" t="s">
        <v>62</v>
      </c>
      <c r="L2715" t="e">
        <f t="shared" si="718"/>
        <v>#NAME?</v>
      </c>
      <c r="M2715" t="e">
        <f t="shared" si="719"/>
        <v>#NAME?</v>
      </c>
      <c r="N2715">
        <v>100000</v>
      </c>
      <c r="O2715" t="e">
        <f t="shared" si="720"/>
        <v>#NAME?</v>
      </c>
      <c r="P2715">
        <v>0</v>
      </c>
      <c r="Q2715" t="e">
        <f t="shared" si="721"/>
        <v>#NAME?</v>
      </c>
      <c r="R2715">
        <v>0</v>
      </c>
      <c r="S2715" t="e">
        <f t="shared" si="722"/>
        <v>#NAME?</v>
      </c>
      <c r="T2715">
        <v>0</v>
      </c>
      <c r="U2715" t="e">
        <f t="shared" si="723"/>
        <v>#NAME?</v>
      </c>
      <c r="V2715">
        <v>256</v>
      </c>
      <c r="W2715" t="e">
        <f t="shared" si="724"/>
        <v>#NAME?</v>
      </c>
      <c r="X2715">
        <v>90</v>
      </c>
      <c r="Y2715" t="e">
        <f t="shared" si="725"/>
        <v>#NAME?</v>
      </c>
      <c r="Z2715">
        <v>0</v>
      </c>
      <c r="AA2715" t="e">
        <f t="shared" si="726"/>
        <v>#NAME?</v>
      </c>
      <c r="AB2715">
        <v>48</v>
      </c>
      <c r="AC2715" t="e">
        <f t="shared" si="727"/>
        <v>#NAME?</v>
      </c>
      <c r="AD2715">
        <v>1</v>
      </c>
      <c r="AE2715" t="e">
        <f t="shared" si="728"/>
        <v>#NAME?</v>
      </c>
      <c r="AF2715" t="s">
        <v>65</v>
      </c>
      <c r="AG2715" t="s">
        <v>64</v>
      </c>
      <c r="AJ2715">
        <v>0</v>
      </c>
      <c r="AK2715">
        <v>170274503</v>
      </c>
      <c r="AL2715">
        <v>10000</v>
      </c>
      <c r="AR2715">
        <v>10000</v>
      </c>
      <c r="AS2715">
        <v>811.46600000000001</v>
      </c>
      <c r="AT2715">
        <v>0</v>
      </c>
      <c r="AU2715">
        <v>100000</v>
      </c>
      <c r="AV2715">
        <v>90</v>
      </c>
      <c r="AW2715" t="s">
        <v>60</v>
      </c>
      <c r="AX2715" t="s">
        <v>61</v>
      </c>
      <c r="AY2715" t="s">
        <v>62</v>
      </c>
      <c r="BA2715">
        <v>8</v>
      </c>
      <c r="BB2715">
        <v>1</v>
      </c>
      <c r="BD2715">
        <v>7.4892500000000002</v>
      </c>
      <c r="BE2715">
        <v>2.49822E-2</v>
      </c>
      <c r="BF2715">
        <v>1404.91</v>
      </c>
      <c r="BH2715">
        <v>811.46600000000001</v>
      </c>
      <c r="BN2715">
        <v>1702745039</v>
      </c>
      <c r="BO2715">
        <v>2639633</v>
      </c>
      <c r="BP2715">
        <v>202640</v>
      </c>
      <c r="BQ2715">
        <v>691</v>
      </c>
      <c r="BR2715">
        <v>0</v>
      </c>
      <c r="BY2715" t="s">
        <v>6479</v>
      </c>
      <c r="BZ2715" t="s">
        <v>10151</v>
      </c>
      <c r="CA2715" t="s">
        <v>58</v>
      </c>
      <c r="CB2715" t="str">
        <f t="shared" si="729"/>
        <v>ZYRA_CLUSTER_0i0d100000k nrq=0</v>
      </c>
      <c r="CC2715">
        <f t="shared" si="730"/>
        <v>90</v>
      </c>
    </row>
    <row r="2716" spans="1:81" x14ac:dyDescent="0.4">
      <c r="A2716" t="s">
        <v>2706</v>
      </c>
      <c r="B2716" t="s">
        <v>58</v>
      </c>
      <c r="C2716" t="s">
        <v>281</v>
      </c>
      <c r="D2716" t="e">
        <f t="shared" si="714"/>
        <v>#NAME?</v>
      </c>
      <c r="E2716">
        <v>10000</v>
      </c>
      <c r="F2716" t="e">
        <f t="shared" si="715"/>
        <v>#NAME?</v>
      </c>
      <c r="G2716" t="s">
        <v>60</v>
      </c>
      <c r="H2716" t="e">
        <f t="shared" si="716"/>
        <v>#NAME?</v>
      </c>
      <c r="I2716" t="s">
        <v>61</v>
      </c>
      <c r="J2716" t="e">
        <f t="shared" si="717"/>
        <v>#NAME?</v>
      </c>
      <c r="K2716" t="s">
        <v>62</v>
      </c>
      <c r="L2716" t="e">
        <f t="shared" si="718"/>
        <v>#NAME?</v>
      </c>
      <c r="M2716" t="e">
        <f t="shared" si="719"/>
        <v>#NAME?</v>
      </c>
      <c r="N2716">
        <v>100000</v>
      </c>
      <c r="O2716" t="e">
        <f t="shared" si="720"/>
        <v>#NAME?</v>
      </c>
      <c r="P2716">
        <v>0</v>
      </c>
      <c r="Q2716" t="e">
        <f t="shared" si="721"/>
        <v>#NAME?</v>
      </c>
      <c r="R2716">
        <v>0</v>
      </c>
      <c r="S2716" t="e">
        <f t="shared" si="722"/>
        <v>#NAME?</v>
      </c>
      <c r="T2716">
        <v>0</v>
      </c>
      <c r="U2716" t="e">
        <f t="shared" si="723"/>
        <v>#NAME?</v>
      </c>
      <c r="V2716">
        <v>256</v>
      </c>
      <c r="W2716" t="e">
        <f t="shared" si="724"/>
        <v>#NAME?</v>
      </c>
      <c r="X2716">
        <v>90</v>
      </c>
      <c r="Y2716" t="e">
        <f t="shared" si="725"/>
        <v>#NAME?</v>
      </c>
      <c r="Z2716">
        <v>0</v>
      </c>
      <c r="AA2716" t="e">
        <f t="shared" si="726"/>
        <v>#NAME?</v>
      </c>
      <c r="AB2716">
        <v>48</v>
      </c>
      <c r="AC2716" t="e">
        <f t="shared" si="727"/>
        <v>#NAME?</v>
      </c>
      <c r="AD2716">
        <v>2</v>
      </c>
      <c r="AE2716" t="e">
        <f t="shared" si="728"/>
        <v>#NAME?</v>
      </c>
      <c r="AF2716" t="s">
        <v>65</v>
      </c>
      <c r="AG2716" t="s">
        <v>64</v>
      </c>
      <c r="AJ2716">
        <v>0</v>
      </c>
      <c r="AK2716">
        <v>173513877</v>
      </c>
      <c r="AL2716">
        <v>10000</v>
      </c>
      <c r="AR2716">
        <v>10000</v>
      </c>
      <c r="AS2716">
        <v>782.94100000000003</v>
      </c>
      <c r="AT2716">
        <v>0</v>
      </c>
      <c r="AU2716">
        <v>100000</v>
      </c>
      <c r="AV2716">
        <v>90</v>
      </c>
      <c r="AW2716" t="s">
        <v>60</v>
      </c>
      <c r="AX2716" t="s">
        <v>61</v>
      </c>
      <c r="AY2716" t="s">
        <v>62</v>
      </c>
      <c r="BA2716">
        <v>8</v>
      </c>
      <c r="BB2716">
        <v>1</v>
      </c>
      <c r="BD2716">
        <v>7.4699</v>
      </c>
      <c r="BE2716">
        <v>2.6357999999999999E-2</v>
      </c>
      <c r="BF2716">
        <v>1382.24</v>
      </c>
      <c r="BH2716">
        <v>782.94100000000003</v>
      </c>
      <c r="BN2716">
        <v>1735138769</v>
      </c>
      <c r="BO2716">
        <v>2922997</v>
      </c>
      <c r="BP2716">
        <v>2</v>
      </c>
      <c r="BQ2716">
        <v>0</v>
      </c>
      <c r="BR2716">
        <v>0</v>
      </c>
      <c r="BY2716" t="s">
        <v>6480</v>
      </c>
      <c r="BZ2716" t="s">
        <v>10152</v>
      </c>
      <c r="CA2716" t="s">
        <v>58</v>
      </c>
      <c r="CB2716" t="str">
        <f t="shared" si="729"/>
        <v>ZYRA_CLUSTER_0i0d100000k nrq=0</v>
      </c>
      <c r="CC2716">
        <f t="shared" si="730"/>
        <v>90</v>
      </c>
    </row>
    <row r="2717" spans="1:81" x14ac:dyDescent="0.4">
      <c r="A2717" t="s">
        <v>2707</v>
      </c>
      <c r="B2717" t="s">
        <v>58</v>
      </c>
      <c r="C2717" t="s">
        <v>281</v>
      </c>
      <c r="D2717" t="e">
        <f t="shared" si="714"/>
        <v>#NAME?</v>
      </c>
      <c r="E2717">
        <v>10000</v>
      </c>
      <c r="F2717" t="e">
        <f t="shared" si="715"/>
        <v>#NAME?</v>
      </c>
      <c r="G2717" t="s">
        <v>60</v>
      </c>
      <c r="H2717" t="e">
        <f t="shared" si="716"/>
        <v>#NAME?</v>
      </c>
      <c r="I2717" t="s">
        <v>61</v>
      </c>
      <c r="J2717" t="e">
        <f t="shared" si="717"/>
        <v>#NAME?</v>
      </c>
      <c r="K2717" t="s">
        <v>62</v>
      </c>
      <c r="L2717" t="e">
        <f t="shared" si="718"/>
        <v>#NAME?</v>
      </c>
      <c r="M2717" t="e">
        <f t="shared" si="719"/>
        <v>#NAME?</v>
      </c>
      <c r="N2717">
        <v>100000</v>
      </c>
      <c r="O2717" t="e">
        <f t="shared" si="720"/>
        <v>#NAME?</v>
      </c>
      <c r="P2717">
        <v>0</v>
      </c>
      <c r="Q2717" t="e">
        <f t="shared" si="721"/>
        <v>#NAME?</v>
      </c>
      <c r="R2717">
        <v>0</v>
      </c>
      <c r="S2717" t="e">
        <f t="shared" si="722"/>
        <v>#NAME?</v>
      </c>
      <c r="T2717">
        <v>0</v>
      </c>
      <c r="U2717" t="e">
        <f t="shared" si="723"/>
        <v>#NAME?</v>
      </c>
      <c r="V2717">
        <v>256</v>
      </c>
      <c r="W2717" t="e">
        <f t="shared" si="724"/>
        <v>#NAME?</v>
      </c>
      <c r="X2717">
        <v>89</v>
      </c>
      <c r="Y2717" t="e">
        <f t="shared" si="725"/>
        <v>#NAME?</v>
      </c>
      <c r="Z2717">
        <v>1</v>
      </c>
      <c r="AA2717" t="e">
        <f t="shared" si="726"/>
        <v>#NAME?</v>
      </c>
      <c r="AB2717">
        <v>48</v>
      </c>
      <c r="AC2717" t="e">
        <f t="shared" si="727"/>
        <v>#NAME?</v>
      </c>
      <c r="AD2717">
        <v>0</v>
      </c>
      <c r="AE2717" t="e">
        <f t="shared" si="728"/>
        <v>#NAME?</v>
      </c>
      <c r="AF2717" t="s">
        <v>65</v>
      </c>
      <c r="AG2717" t="s">
        <v>64</v>
      </c>
      <c r="AJ2717">
        <v>0</v>
      </c>
      <c r="AK2717">
        <v>162183489</v>
      </c>
      <c r="AL2717">
        <v>10000</v>
      </c>
      <c r="AR2717">
        <v>10000</v>
      </c>
      <c r="AS2717">
        <v>790.58299999999997</v>
      </c>
      <c r="AT2717">
        <v>0</v>
      </c>
      <c r="AU2717">
        <v>100000</v>
      </c>
      <c r="AV2717">
        <v>89</v>
      </c>
      <c r="AW2717" t="s">
        <v>60</v>
      </c>
      <c r="AX2717" t="s">
        <v>61</v>
      </c>
      <c r="AY2717" t="s">
        <v>62</v>
      </c>
      <c r="BA2717">
        <v>8</v>
      </c>
      <c r="BB2717">
        <v>1</v>
      </c>
      <c r="BD2717">
        <v>7.6814400000000003</v>
      </c>
      <c r="BE2717">
        <v>0.118349</v>
      </c>
      <c r="BF2717">
        <v>1473.75</v>
      </c>
      <c r="BH2717">
        <v>790.58299999999997</v>
      </c>
      <c r="BN2717">
        <v>1621751537</v>
      </c>
      <c r="BO2717">
        <v>11917075</v>
      </c>
      <c r="BP2717">
        <v>83358</v>
      </c>
      <c r="BQ2717">
        <v>0</v>
      </c>
      <c r="BR2717">
        <v>0.292688</v>
      </c>
      <c r="BY2717" t="s">
        <v>6481</v>
      </c>
      <c r="BZ2717" t="s">
        <v>10153</v>
      </c>
      <c r="CA2717" t="s">
        <v>58</v>
      </c>
      <c r="CB2717" t="str">
        <f t="shared" si="729"/>
        <v>ZYRA_CLUSTER_0i0d100000k nrq=1</v>
      </c>
      <c r="CC2717">
        <f t="shared" si="730"/>
        <v>90</v>
      </c>
    </row>
    <row r="2718" spans="1:81" x14ac:dyDescent="0.4">
      <c r="A2718" t="s">
        <v>2708</v>
      </c>
      <c r="B2718" t="s">
        <v>58</v>
      </c>
      <c r="C2718" t="s">
        <v>281</v>
      </c>
      <c r="D2718" t="e">
        <f t="shared" si="714"/>
        <v>#NAME?</v>
      </c>
      <c r="E2718">
        <v>10000</v>
      </c>
      <c r="F2718" t="e">
        <f t="shared" si="715"/>
        <v>#NAME?</v>
      </c>
      <c r="G2718" t="s">
        <v>60</v>
      </c>
      <c r="H2718" t="e">
        <f t="shared" si="716"/>
        <v>#NAME?</v>
      </c>
      <c r="I2718" t="s">
        <v>61</v>
      </c>
      <c r="J2718" t="e">
        <f t="shared" si="717"/>
        <v>#NAME?</v>
      </c>
      <c r="K2718" t="s">
        <v>62</v>
      </c>
      <c r="L2718" t="e">
        <f t="shared" si="718"/>
        <v>#NAME?</v>
      </c>
      <c r="M2718" t="e">
        <f t="shared" si="719"/>
        <v>#NAME?</v>
      </c>
      <c r="N2718">
        <v>100000</v>
      </c>
      <c r="O2718" t="e">
        <f t="shared" si="720"/>
        <v>#NAME?</v>
      </c>
      <c r="P2718">
        <v>0</v>
      </c>
      <c r="Q2718" t="e">
        <f t="shared" si="721"/>
        <v>#NAME?</v>
      </c>
      <c r="R2718">
        <v>0</v>
      </c>
      <c r="S2718" t="e">
        <f t="shared" si="722"/>
        <v>#NAME?</v>
      </c>
      <c r="T2718">
        <v>0</v>
      </c>
      <c r="U2718" t="e">
        <f t="shared" si="723"/>
        <v>#NAME?</v>
      </c>
      <c r="V2718">
        <v>256</v>
      </c>
      <c r="W2718" t="e">
        <f t="shared" si="724"/>
        <v>#NAME?</v>
      </c>
      <c r="X2718">
        <v>89</v>
      </c>
      <c r="Y2718" t="e">
        <f t="shared" si="725"/>
        <v>#NAME?</v>
      </c>
      <c r="Z2718">
        <v>1</v>
      </c>
      <c r="AA2718" t="e">
        <f t="shared" si="726"/>
        <v>#NAME?</v>
      </c>
      <c r="AB2718">
        <v>48</v>
      </c>
      <c r="AC2718" t="e">
        <f t="shared" si="727"/>
        <v>#NAME?</v>
      </c>
      <c r="AD2718">
        <v>1</v>
      </c>
      <c r="AE2718" t="e">
        <f t="shared" si="728"/>
        <v>#NAME?</v>
      </c>
      <c r="AF2718" t="s">
        <v>65</v>
      </c>
      <c r="AG2718" t="s">
        <v>64</v>
      </c>
      <c r="AJ2718">
        <v>0</v>
      </c>
      <c r="AK2718">
        <v>157284551</v>
      </c>
      <c r="AL2718">
        <v>10000</v>
      </c>
      <c r="AR2718">
        <v>10000</v>
      </c>
      <c r="AS2718">
        <v>796.54600000000005</v>
      </c>
      <c r="AT2718">
        <v>0</v>
      </c>
      <c r="AU2718">
        <v>100000</v>
      </c>
      <c r="AV2718">
        <v>89</v>
      </c>
      <c r="AW2718" t="s">
        <v>60</v>
      </c>
      <c r="AX2718" t="s">
        <v>61</v>
      </c>
      <c r="AY2718" t="s">
        <v>62</v>
      </c>
      <c r="BA2718">
        <v>8</v>
      </c>
      <c r="BB2718">
        <v>1</v>
      </c>
      <c r="BD2718">
        <v>7.6785899999999998</v>
      </c>
      <c r="BE2718">
        <v>0.123282</v>
      </c>
      <c r="BF2718">
        <v>1515.17</v>
      </c>
      <c r="BH2718">
        <v>796.54600000000005</v>
      </c>
      <c r="BN2718">
        <v>1572762530</v>
      </c>
      <c r="BO2718">
        <v>13597617</v>
      </c>
      <c r="BP2718">
        <v>82981</v>
      </c>
      <c r="BQ2718">
        <v>0</v>
      </c>
      <c r="BR2718">
        <v>0.30227500000000002</v>
      </c>
      <c r="BY2718" t="s">
        <v>6482</v>
      </c>
      <c r="BZ2718" t="s">
        <v>10154</v>
      </c>
      <c r="CA2718" t="s">
        <v>58</v>
      </c>
      <c r="CB2718" t="str">
        <f t="shared" si="729"/>
        <v>ZYRA_CLUSTER_0i0d100000k nrq=1</v>
      </c>
      <c r="CC2718">
        <f t="shared" si="730"/>
        <v>90</v>
      </c>
    </row>
    <row r="2719" spans="1:81" x14ac:dyDescent="0.4">
      <c r="A2719" t="s">
        <v>2709</v>
      </c>
      <c r="B2719" t="s">
        <v>58</v>
      </c>
      <c r="C2719" t="s">
        <v>281</v>
      </c>
      <c r="D2719" t="e">
        <f t="shared" si="714"/>
        <v>#NAME?</v>
      </c>
      <c r="E2719">
        <v>10000</v>
      </c>
      <c r="F2719" t="e">
        <f t="shared" si="715"/>
        <v>#NAME?</v>
      </c>
      <c r="G2719" t="s">
        <v>60</v>
      </c>
      <c r="H2719" t="e">
        <f t="shared" si="716"/>
        <v>#NAME?</v>
      </c>
      <c r="I2719" t="s">
        <v>61</v>
      </c>
      <c r="J2719" t="e">
        <f t="shared" si="717"/>
        <v>#NAME?</v>
      </c>
      <c r="K2719" t="s">
        <v>62</v>
      </c>
      <c r="L2719" t="e">
        <f t="shared" si="718"/>
        <v>#NAME?</v>
      </c>
      <c r="M2719" t="e">
        <f t="shared" si="719"/>
        <v>#NAME?</v>
      </c>
      <c r="N2719">
        <v>100000</v>
      </c>
      <c r="O2719" t="e">
        <f t="shared" si="720"/>
        <v>#NAME?</v>
      </c>
      <c r="P2719">
        <v>0</v>
      </c>
      <c r="Q2719" t="e">
        <f t="shared" si="721"/>
        <v>#NAME?</v>
      </c>
      <c r="R2719">
        <v>0</v>
      </c>
      <c r="S2719" t="e">
        <f t="shared" si="722"/>
        <v>#NAME?</v>
      </c>
      <c r="T2719">
        <v>0</v>
      </c>
      <c r="U2719" t="e">
        <f t="shared" si="723"/>
        <v>#NAME?</v>
      </c>
      <c r="V2719">
        <v>256</v>
      </c>
      <c r="W2719" t="e">
        <f t="shared" si="724"/>
        <v>#NAME?</v>
      </c>
      <c r="X2719">
        <v>89</v>
      </c>
      <c r="Y2719" t="e">
        <f t="shared" si="725"/>
        <v>#NAME?</v>
      </c>
      <c r="Z2719">
        <v>1</v>
      </c>
      <c r="AA2719" t="e">
        <f t="shared" si="726"/>
        <v>#NAME?</v>
      </c>
      <c r="AB2719">
        <v>48</v>
      </c>
      <c r="AC2719" t="e">
        <f t="shared" si="727"/>
        <v>#NAME?</v>
      </c>
      <c r="AD2719">
        <v>2</v>
      </c>
      <c r="AE2719" t="e">
        <f t="shared" si="728"/>
        <v>#NAME?</v>
      </c>
      <c r="AF2719" t="s">
        <v>65</v>
      </c>
      <c r="AG2719" t="s">
        <v>64</v>
      </c>
      <c r="AJ2719">
        <v>0</v>
      </c>
      <c r="AK2719">
        <v>164383079</v>
      </c>
      <c r="AL2719">
        <v>10000</v>
      </c>
      <c r="AR2719">
        <v>10000</v>
      </c>
      <c r="AS2719">
        <v>785.65</v>
      </c>
      <c r="AT2719">
        <v>0</v>
      </c>
      <c r="AU2719">
        <v>100000</v>
      </c>
      <c r="AV2719">
        <v>89</v>
      </c>
      <c r="AW2719" t="s">
        <v>60</v>
      </c>
      <c r="AX2719" t="s">
        <v>61</v>
      </c>
      <c r="AY2719" t="s">
        <v>62</v>
      </c>
      <c r="BA2719">
        <v>8</v>
      </c>
      <c r="BB2719">
        <v>1</v>
      </c>
      <c r="BD2719">
        <v>7.5556200000000002</v>
      </c>
      <c r="BE2719">
        <v>0.117383</v>
      </c>
      <c r="BF2719">
        <v>1451.5</v>
      </c>
      <c r="BH2719">
        <v>785.65</v>
      </c>
      <c r="BN2719">
        <v>1643746205</v>
      </c>
      <c r="BO2719">
        <v>10222379</v>
      </c>
      <c r="BP2719">
        <v>84590</v>
      </c>
      <c r="BQ2719">
        <v>0</v>
      </c>
      <c r="BR2719">
        <v>0.30029299999999998</v>
      </c>
      <c r="BY2719" t="s">
        <v>6483</v>
      </c>
      <c r="BZ2719" t="s">
        <v>10155</v>
      </c>
      <c r="CA2719" t="s">
        <v>58</v>
      </c>
      <c r="CB2719" t="str">
        <f t="shared" si="729"/>
        <v>ZYRA_CLUSTER_0i0d100000k nrq=1</v>
      </c>
      <c r="CC2719">
        <f t="shared" si="730"/>
        <v>90</v>
      </c>
    </row>
    <row r="2720" spans="1:81" x14ac:dyDescent="0.4">
      <c r="A2720" t="s">
        <v>2710</v>
      </c>
      <c r="B2720" t="s">
        <v>58</v>
      </c>
      <c r="C2720" t="s">
        <v>281</v>
      </c>
      <c r="D2720" t="e">
        <f t="shared" si="714"/>
        <v>#NAME?</v>
      </c>
      <c r="E2720">
        <v>10000</v>
      </c>
      <c r="F2720" t="e">
        <f t="shared" si="715"/>
        <v>#NAME?</v>
      </c>
      <c r="G2720" t="s">
        <v>60</v>
      </c>
      <c r="H2720" t="e">
        <f t="shared" si="716"/>
        <v>#NAME?</v>
      </c>
      <c r="I2720" t="s">
        <v>61</v>
      </c>
      <c r="J2720" t="e">
        <f t="shared" si="717"/>
        <v>#NAME?</v>
      </c>
      <c r="K2720" t="s">
        <v>62</v>
      </c>
      <c r="L2720" t="e">
        <f t="shared" si="718"/>
        <v>#NAME?</v>
      </c>
      <c r="M2720" t="e">
        <f t="shared" si="719"/>
        <v>#NAME?</v>
      </c>
      <c r="N2720">
        <v>100000</v>
      </c>
      <c r="O2720" t="e">
        <f t="shared" si="720"/>
        <v>#NAME?</v>
      </c>
      <c r="P2720">
        <v>0</v>
      </c>
      <c r="Q2720" t="e">
        <f t="shared" si="721"/>
        <v>#NAME?</v>
      </c>
      <c r="R2720">
        <v>0</v>
      </c>
      <c r="S2720" t="e">
        <f t="shared" si="722"/>
        <v>#NAME?</v>
      </c>
      <c r="T2720">
        <v>0</v>
      </c>
      <c r="U2720" t="e">
        <f t="shared" si="723"/>
        <v>#NAME?</v>
      </c>
      <c r="V2720">
        <v>256</v>
      </c>
      <c r="W2720" t="e">
        <f t="shared" si="724"/>
        <v>#NAME?</v>
      </c>
      <c r="X2720">
        <v>108</v>
      </c>
      <c r="Y2720" t="e">
        <f t="shared" si="725"/>
        <v>#NAME?</v>
      </c>
      <c r="Z2720">
        <v>0</v>
      </c>
      <c r="AA2720" t="e">
        <f t="shared" si="726"/>
        <v>#NAME?</v>
      </c>
      <c r="AB2720">
        <v>48</v>
      </c>
      <c r="AC2720" t="e">
        <f t="shared" si="727"/>
        <v>#NAME?</v>
      </c>
      <c r="AD2720">
        <v>0</v>
      </c>
      <c r="AE2720" t="e">
        <f t="shared" si="728"/>
        <v>#NAME?</v>
      </c>
      <c r="AF2720" t="s">
        <v>65</v>
      </c>
      <c r="AG2720" t="s">
        <v>64</v>
      </c>
      <c r="AJ2720">
        <v>0</v>
      </c>
      <c r="AK2720">
        <v>200157860</v>
      </c>
      <c r="AL2720">
        <v>10000</v>
      </c>
      <c r="AR2720">
        <v>10000</v>
      </c>
      <c r="AS2720">
        <v>783.87199999999996</v>
      </c>
      <c r="AT2720">
        <v>0</v>
      </c>
      <c r="AU2720">
        <v>100000</v>
      </c>
      <c r="AV2720">
        <v>108</v>
      </c>
      <c r="AW2720" t="s">
        <v>60</v>
      </c>
      <c r="AX2720" t="s">
        <v>61</v>
      </c>
      <c r="AY2720" t="s">
        <v>62</v>
      </c>
      <c r="BA2720">
        <v>8</v>
      </c>
      <c r="BB2720">
        <v>1</v>
      </c>
      <c r="BD2720">
        <v>7.5465400000000002</v>
      </c>
      <c r="BE2720">
        <v>2.2758500000000001E-2</v>
      </c>
      <c r="BF2720">
        <v>1433.99</v>
      </c>
      <c r="BH2720">
        <v>783.87199999999996</v>
      </c>
      <c r="BN2720">
        <v>2001578606</v>
      </c>
      <c r="BO2720">
        <v>3305884</v>
      </c>
      <c r="BP2720">
        <v>3</v>
      </c>
      <c r="BQ2720">
        <v>0</v>
      </c>
      <c r="BR2720">
        <v>0</v>
      </c>
      <c r="BY2720" t="s">
        <v>6484</v>
      </c>
      <c r="BZ2720" t="s">
        <v>10156</v>
      </c>
      <c r="CA2720" t="s">
        <v>58</v>
      </c>
      <c r="CB2720" t="str">
        <f t="shared" si="729"/>
        <v>ZYRA_CLUSTER_0i0d100000k nrq=0</v>
      </c>
      <c r="CC2720">
        <f t="shared" si="730"/>
        <v>108</v>
      </c>
    </row>
    <row r="2721" spans="1:81" x14ac:dyDescent="0.4">
      <c r="A2721" t="s">
        <v>2711</v>
      </c>
      <c r="B2721" t="s">
        <v>58</v>
      </c>
      <c r="C2721" t="s">
        <v>3765</v>
      </c>
      <c r="D2721" t="e">
        <f t="shared" si="714"/>
        <v>#NAME?</v>
      </c>
      <c r="E2721">
        <v>10000</v>
      </c>
      <c r="F2721" t="e">
        <f t="shared" si="715"/>
        <v>#NAME?</v>
      </c>
      <c r="G2721" t="s">
        <v>60</v>
      </c>
      <c r="H2721" t="e">
        <f t="shared" si="716"/>
        <v>#NAME?</v>
      </c>
      <c r="I2721" t="s">
        <v>61</v>
      </c>
      <c r="J2721" t="e">
        <f t="shared" si="717"/>
        <v>#NAME?</v>
      </c>
      <c r="K2721" t="s">
        <v>62</v>
      </c>
      <c r="L2721" t="e">
        <f t="shared" si="718"/>
        <v>#NAME?</v>
      </c>
      <c r="M2721" t="e">
        <f t="shared" si="719"/>
        <v>#NAME?</v>
      </c>
      <c r="N2721">
        <v>100000</v>
      </c>
      <c r="O2721" t="e">
        <f t="shared" si="720"/>
        <v>#NAME?</v>
      </c>
      <c r="P2721">
        <v>5</v>
      </c>
      <c r="Q2721" t="e">
        <f t="shared" si="721"/>
        <v>#NAME?</v>
      </c>
      <c r="R2721">
        <v>5</v>
      </c>
      <c r="S2721" t="e">
        <f t="shared" si="722"/>
        <v>#NAME?</v>
      </c>
      <c r="T2721">
        <v>0</v>
      </c>
      <c r="U2721" t="e">
        <f t="shared" si="723"/>
        <v>#NAME?</v>
      </c>
      <c r="V2721">
        <v>256</v>
      </c>
      <c r="W2721" t="e">
        <f t="shared" si="724"/>
        <v>#NAME?</v>
      </c>
      <c r="X2721">
        <v>90</v>
      </c>
      <c r="Y2721" t="e">
        <f t="shared" si="725"/>
        <v>#NAME?</v>
      </c>
      <c r="Z2721">
        <v>0</v>
      </c>
      <c r="AA2721" t="e">
        <f t="shared" si="726"/>
        <v>#NAME?</v>
      </c>
      <c r="AB2721">
        <v>48</v>
      </c>
      <c r="AC2721" t="e">
        <f t="shared" si="727"/>
        <v>#NAME?</v>
      </c>
      <c r="AD2721">
        <v>0</v>
      </c>
      <c r="AE2721" t="e">
        <f t="shared" si="728"/>
        <v>#NAME?</v>
      </c>
      <c r="AF2721" t="s">
        <v>65</v>
      </c>
      <c r="AG2721" t="s">
        <v>64</v>
      </c>
      <c r="AH2721">
        <v>45889004</v>
      </c>
      <c r="AI2721">
        <v>45898943</v>
      </c>
      <c r="AJ2721">
        <v>9178794</v>
      </c>
      <c r="AK2721">
        <v>91692168</v>
      </c>
      <c r="AL2721">
        <v>10000</v>
      </c>
      <c r="AR2721">
        <v>10000</v>
      </c>
      <c r="AS2721">
        <v>51302.63</v>
      </c>
      <c r="AT2721">
        <v>5</v>
      </c>
      <c r="AU2721">
        <v>100000</v>
      </c>
      <c r="AV2721">
        <v>90</v>
      </c>
      <c r="AW2721" t="s">
        <v>60</v>
      </c>
      <c r="AX2721" t="s">
        <v>61</v>
      </c>
      <c r="AY2721" t="s">
        <v>62</v>
      </c>
      <c r="BA2721">
        <v>8</v>
      </c>
      <c r="BB2721">
        <v>1</v>
      </c>
      <c r="BD2721">
        <v>22.453499999999998</v>
      </c>
      <c r="BE2721">
        <v>1.09545</v>
      </c>
      <c r="BF2721">
        <v>2579.79</v>
      </c>
      <c r="BH2721">
        <v>1302.6300000000001</v>
      </c>
      <c r="BN2721">
        <v>237860508</v>
      </c>
      <c r="BO2721">
        <v>710029689</v>
      </c>
      <c r="BP2721">
        <v>521426</v>
      </c>
      <c r="BQ2721">
        <v>8108</v>
      </c>
      <c r="BR2721">
        <v>0</v>
      </c>
      <c r="BY2721" t="s">
        <v>6485</v>
      </c>
      <c r="BZ2721" t="s">
        <v>10157</v>
      </c>
      <c r="CA2721" t="s">
        <v>58</v>
      </c>
      <c r="CB2721" t="str">
        <f t="shared" si="729"/>
        <v>ZYRA_CLUSTER_5i5d100000k nrq=0</v>
      </c>
      <c r="CC2721">
        <f t="shared" si="730"/>
        <v>90</v>
      </c>
    </row>
    <row r="2722" spans="1:81" x14ac:dyDescent="0.4">
      <c r="A2722" t="s">
        <v>3014</v>
      </c>
      <c r="B2722" t="s">
        <v>58</v>
      </c>
      <c r="C2722" t="s">
        <v>3765</v>
      </c>
      <c r="D2722" t="e">
        <f t="shared" si="714"/>
        <v>#NAME?</v>
      </c>
      <c r="E2722">
        <v>10000</v>
      </c>
      <c r="F2722" t="e">
        <f t="shared" si="715"/>
        <v>#NAME?</v>
      </c>
      <c r="G2722" t="s">
        <v>60</v>
      </c>
      <c r="H2722" t="e">
        <f t="shared" si="716"/>
        <v>#NAME?</v>
      </c>
      <c r="I2722" t="s">
        <v>61</v>
      </c>
      <c r="J2722" t="e">
        <f t="shared" si="717"/>
        <v>#NAME?</v>
      </c>
      <c r="K2722" t="s">
        <v>62</v>
      </c>
      <c r="L2722" t="e">
        <f t="shared" si="718"/>
        <v>#NAME?</v>
      </c>
      <c r="M2722" t="e">
        <f t="shared" si="719"/>
        <v>#NAME?</v>
      </c>
      <c r="N2722">
        <v>100000</v>
      </c>
      <c r="O2722" t="e">
        <f t="shared" si="720"/>
        <v>#NAME?</v>
      </c>
      <c r="P2722">
        <v>20</v>
      </c>
      <c r="Q2722" t="e">
        <f t="shared" si="721"/>
        <v>#NAME?</v>
      </c>
      <c r="R2722">
        <v>20</v>
      </c>
      <c r="S2722" t="e">
        <f t="shared" si="722"/>
        <v>#NAME?</v>
      </c>
      <c r="T2722">
        <v>0</v>
      </c>
      <c r="U2722" t="e">
        <f t="shared" si="723"/>
        <v>#NAME?</v>
      </c>
      <c r="V2722">
        <v>256</v>
      </c>
      <c r="W2722" t="e">
        <f t="shared" si="724"/>
        <v>#NAME?</v>
      </c>
      <c r="X2722">
        <v>90</v>
      </c>
      <c r="Y2722" t="e">
        <f t="shared" si="725"/>
        <v>#NAME?</v>
      </c>
      <c r="Z2722">
        <v>0</v>
      </c>
      <c r="AA2722" t="e">
        <f t="shared" si="726"/>
        <v>#NAME?</v>
      </c>
      <c r="AB2722">
        <v>48</v>
      </c>
      <c r="AC2722" t="e">
        <f t="shared" si="727"/>
        <v>#NAME?</v>
      </c>
      <c r="AD2722">
        <v>0</v>
      </c>
      <c r="AE2722" t="e">
        <f t="shared" si="728"/>
        <v>#NAME?</v>
      </c>
      <c r="AF2722" t="s">
        <v>65</v>
      </c>
      <c r="AG2722" t="s">
        <v>64</v>
      </c>
      <c r="AH2722">
        <v>114296040</v>
      </c>
      <c r="AI2722">
        <v>114301131</v>
      </c>
      <c r="AJ2722">
        <v>22859717</v>
      </c>
      <c r="AK2722">
        <v>57079398</v>
      </c>
      <c r="AL2722">
        <v>10000</v>
      </c>
      <c r="AR2722">
        <v>10000</v>
      </c>
      <c r="AS2722">
        <v>202100.14</v>
      </c>
      <c r="AT2722">
        <v>20</v>
      </c>
      <c r="AU2722">
        <v>100000</v>
      </c>
      <c r="AV2722">
        <v>90</v>
      </c>
      <c r="AW2722" t="s">
        <v>60</v>
      </c>
      <c r="AX2722" t="s">
        <v>61</v>
      </c>
      <c r="AY2722" t="s">
        <v>62</v>
      </c>
      <c r="BA2722">
        <v>8</v>
      </c>
      <c r="BB2722">
        <v>1</v>
      </c>
      <c r="BD2722">
        <v>28.511099999999999</v>
      </c>
      <c r="BE2722">
        <v>3.6277599999999999</v>
      </c>
      <c r="BF2722">
        <v>4124.32</v>
      </c>
      <c r="BH2722">
        <v>2100.14</v>
      </c>
      <c r="BN2722">
        <v>11338688</v>
      </c>
      <c r="BO2722">
        <v>570874587</v>
      </c>
      <c r="BP2722">
        <v>1462301</v>
      </c>
      <c r="BQ2722">
        <v>61760</v>
      </c>
      <c r="BR2722">
        <v>0</v>
      </c>
      <c r="BY2722" t="s">
        <v>6486</v>
      </c>
      <c r="BZ2722" t="s">
        <v>10158</v>
      </c>
      <c r="CA2722" t="s">
        <v>58</v>
      </c>
      <c r="CB2722" t="str">
        <f t="shared" si="729"/>
        <v>ZYRA_CLUSTER_20i20d100000k nrq=0</v>
      </c>
      <c r="CC2722">
        <f t="shared" si="730"/>
        <v>90</v>
      </c>
    </row>
    <row r="2723" spans="1:81" x14ac:dyDescent="0.4">
      <c r="A2723" t="s">
        <v>2712</v>
      </c>
      <c r="B2723" t="s">
        <v>58</v>
      </c>
      <c r="C2723" t="s">
        <v>3765</v>
      </c>
      <c r="D2723" t="e">
        <f t="shared" si="714"/>
        <v>#NAME?</v>
      </c>
      <c r="E2723">
        <v>10000</v>
      </c>
      <c r="F2723" t="e">
        <f t="shared" si="715"/>
        <v>#NAME?</v>
      </c>
      <c r="G2723" t="s">
        <v>60</v>
      </c>
      <c r="H2723" t="e">
        <f t="shared" si="716"/>
        <v>#NAME?</v>
      </c>
      <c r="I2723" t="s">
        <v>61</v>
      </c>
      <c r="J2723" t="e">
        <f t="shared" si="717"/>
        <v>#NAME?</v>
      </c>
      <c r="K2723" t="s">
        <v>62</v>
      </c>
      <c r="L2723" t="e">
        <f t="shared" si="718"/>
        <v>#NAME?</v>
      </c>
      <c r="M2723" t="e">
        <f t="shared" si="719"/>
        <v>#NAME?</v>
      </c>
      <c r="N2723">
        <v>100000</v>
      </c>
      <c r="O2723" t="e">
        <f t="shared" si="720"/>
        <v>#NAME?</v>
      </c>
      <c r="P2723">
        <v>0</v>
      </c>
      <c r="Q2723" t="e">
        <f t="shared" si="721"/>
        <v>#NAME?</v>
      </c>
      <c r="R2723">
        <v>0</v>
      </c>
      <c r="S2723" t="e">
        <f t="shared" si="722"/>
        <v>#NAME?</v>
      </c>
      <c r="T2723">
        <v>0</v>
      </c>
      <c r="U2723" t="e">
        <f t="shared" si="723"/>
        <v>#NAME?</v>
      </c>
      <c r="V2723">
        <v>256</v>
      </c>
      <c r="W2723" t="e">
        <f t="shared" si="724"/>
        <v>#NAME?</v>
      </c>
      <c r="X2723">
        <v>17</v>
      </c>
      <c r="Y2723" t="e">
        <f t="shared" si="725"/>
        <v>#NAME?</v>
      </c>
      <c r="Z2723">
        <v>1</v>
      </c>
      <c r="AA2723" t="e">
        <f t="shared" si="726"/>
        <v>#NAME?</v>
      </c>
      <c r="AB2723">
        <v>48</v>
      </c>
      <c r="AC2723" t="e">
        <f t="shared" si="727"/>
        <v>#NAME?</v>
      </c>
      <c r="AD2723">
        <v>0</v>
      </c>
      <c r="AE2723" t="e">
        <f t="shared" si="728"/>
        <v>#NAME?</v>
      </c>
      <c r="AF2723" t="s">
        <v>65</v>
      </c>
      <c r="AG2723" t="s">
        <v>64</v>
      </c>
      <c r="AJ2723">
        <v>0</v>
      </c>
      <c r="AK2723">
        <v>27339657</v>
      </c>
      <c r="AL2723">
        <v>10000</v>
      </c>
      <c r="AR2723">
        <v>10000</v>
      </c>
      <c r="AS2723">
        <v>1462.89</v>
      </c>
      <c r="AT2723">
        <v>0</v>
      </c>
      <c r="AU2723">
        <v>100000</v>
      </c>
      <c r="AV2723">
        <v>17</v>
      </c>
      <c r="AW2723" t="s">
        <v>60</v>
      </c>
      <c r="AX2723" t="s">
        <v>61</v>
      </c>
      <c r="AY2723" t="s">
        <v>62</v>
      </c>
      <c r="BA2723">
        <v>8</v>
      </c>
      <c r="BB2723">
        <v>1</v>
      </c>
      <c r="BD2723">
        <v>23.232299999999999</v>
      </c>
      <c r="BE2723">
        <v>0.12589</v>
      </c>
      <c r="BF2723">
        <v>1762.05</v>
      </c>
      <c r="BH2723">
        <v>1462.89</v>
      </c>
      <c r="BN2723">
        <v>7206403</v>
      </c>
      <c r="BO2723">
        <v>266339296</v>
      </c>
      <c r="BP2723">
        <v>6417</v>
      </c>
      <c r="BQ2723">
        <v>34</v>
      </c>
      <c r="BR2723">
        <v>0</v>
      </c>
      <c r="BY2723" t="s">
        <v>6487</v>
      </c>
      <c r="BZ2723" t="s">
        <v>10159</v>
      </c>
      <c r="CA2723" t="s">
        <v>58</v>
      </c>
      <c r="CB2723" t="str">
        <f t="shared" si="729"/>
        <v>ZYRA_CLUSTER_0i0d100000k nrq=1</v>
      </c>
      <c r="CC2723">
        <f t="shared" si="730"/>
        <v>18</v>
      </c>
    </row>
    <row r="2724" spans="1:81" x14ac:dyDescent="0.4">
      <c r="A2724" t="s">
        <v>2713</v>
      </c>
      <c r="B2724" t="s">
        <v>58</v>
      </c>
      <c r="C2724" t="s">
        <v>281</v>
      </c>
      <c r="D2724" t="e">
        <f t="shared" si="714"/>
        <v>#NAME?</v>
      </c>
      <c r="E2724">
        <v>10000</v>
      </c>
      <c r="F2724" t="e">
        <f t="shared" si="715"/>
        <v>#NAME?</v>
      </c>
      <c r="G2724" t="s">
        <v>60</v>
      </c>
      <c r="H2724" t="e">
        <f t="shared" si="716"/>
        <v>#NAME?</v>
      </c>
      <c r="I2724" t="s">
        <v>61</v>
      </c>
      <c r="J2724" t="e">
        <f t="shared" si="717"/>
        <v>#NAME?</v>
      </c>
      <c r="K2724" t="s">
        <v>62</v>
      </c>
      <c r="L2724" t="e">
        <f t="shared" si="718"/>
        <v>#NAME?</v>
      </c>
      <c r="M2724" t="e">
        <f t="shared" si="719"/>
        <v>#NAME?</v>
      </c>
      <c r="N2724">
        <v>100000</v>
      </c>
      <c r="O2724" t="e">
        <f t="shared" si="720"/>
        <v>#NAME?</v>
      </c>
      <c r="P2724">
        <v>0</v>
      </c>
      <c r="Q2724" t="e">
        <f t="shared" si="721"/>
        <v>#NAME?</v>
      </c>
      <c r="R2724">
        <v>0</v>
      </c>
      <c r="S2724" t="e">
        <f t="shared" si="722"/>
        <v>#NAME?</v>
      </c>
      <c r="T2724">
        <v>0</v>
      </c>
      <c r="U2724" t="e">
        <f t="shared" si="723"/>
        <v>#NAME?</v>
      </c>
      <c r="V2724">
        <v>256</v>
      </c>
      <c r="W2724" t="e">
        <f t="shared" si="724"/>
        <v>#NAME?</v>
      </c>
      <c r="X2724">
        <v>108</v>
      </c>
      <c r="Y2724" t="e">
        <f t="shared" si="725"/>
        <v>#NAME?</v>
      </c>
      <c r="Z2724">
        <v>0</v>
      </c>
      <c r="AA2724" t="e">
        <f t="shared" si="726"/>
        <v>#NAME?</v>
      </c>
      <c r="AB2724">
        <v>48</v>
      </c>
      <c r="AC2724" t="e">
        <f t="shared" si="727"/>
        <v>#NAME?</v>
      </c>
      <c r="AD2724">
        <v>1</v>
      </c>
      <c r="AE2724" t="e">
        <f t="shared" si="728"/>
        <v>#NAME?</v>
      </c>
      <c r="AF2724" t="s">
        <v>65</v>
      </c>
      <c r="AG2724" t="s">
        <v>64</v>
      </c>
      <c r="AJ2724">
        <v>0</v>
      </c>
      <c r="AK2724">
        <v>200509383</v>
      </c>
      <c r="AL2724">
        <v>10000</v>
      </c>
      <c r="AR2724">
        <v>10000</v>
      </c>
      <c r="AS2724">
        <v>767.15700000000004</v>
      </c>
      <c r="AT2724">
        <v>0</v>
      </c>
      <c r="AU2724">
        <v>100000</v>
      </c>
      <c r="AV2724">
        <v>108</v>
      </c>
      <c r="AW2724" t="s">
        <v>60</v>
      </c>
      <c r="AX2724" t="s">
        <v>61</v>
      </c>
      <c r="AY2724" t="s">
        <v>62</v>
      </c>
      <c r="BA2724">
        <v>8</v>
      </c>
      <c r="BB2724">
        <v>1</v>
      </c>
      <c r="BD2724">
        <v>7.5457999999999998</v>
      </c>
      <c r="BE2724">
        <v>2.2682500000000001E-2</v>
      </c>
      <c r="BF2724">
        <v>1431.28</v>
      </c>
      <c r="BH2724">
        <v>767.15700000000004</v>
      </c>
      <c r="BN2724">
        <v>2005093835</v>
      </c>
      <c r="BO2724">
        <v>3707309</v>
      </c>
      <c r="BP2724">
        <v>197829</v>
      </c>
      <c r="BQ2724">
        <v>706</v>
      </c>
      <c r="BR2724">
        <v>0</v>
      </c>
      <c r="BY2724" t="s">
        <v>6488</v>
      </c>
      <c r="BZ2724" t="s">
        <v>10160</v>
      </c>
      <c r="CA2724" t="s">
        <v>58</v>
      </c>
      <c r="CB2724" t="str">
        <f t="shared" si="729"/>
        <v>ZYRA_CLUSTER_0i0d100000k nrq=0</v>
      </c>
      <c r="CC2724">
        <f t="shared" si="730"/>
        <v>108</v>
      </c>
    </row>
    <row r="2725" spans="1:81" x14ac:dyDescent="0.4">
      <c r="A2725" t="s">
        <v>2714</v>
      </c>
      <c r="B2725" t="s">
        <v>58</v>
      </c>
      <c r="C2725" t="s">
        <v>281</v>
      </c>
      <c r="D2725" t="e">
        <f t="shared" si="714"/>
        <v>#NAME?</v>
      </c>
      <c r="E2725">
        <v>10000</v>
      </c>
      <c r="F2725" t="e">
        <f t="shared" si="715"/>
        <v>#NAME?</v>
      </c>
      <c r="G2725" t="s">
        <v>60</v>
      </c>
      <c r="H2725" t="e">
        <f t="shared" si="716"/>
        <v>#NAME?</v>
      </c>
      <c r="I2725" t="s">
        <v>61</v>
      </c>
      <c r="J2725" t="e">
        <f t="shared" si="717"/>
        <v>#NAME?</v>
      </c>
      <c r="K2725" t="s">
        <v>62</v>
      </c>
      <c r="L2725" t="e">
        <f t="shared" si="718"/>
        <v>#NAME?</v>
      </c>
      <c r="M2725" t="e">
        <f t="shared" si="719"/>
        <v>#NAME?</v>
      </c>
      <c r="N2725">
        <v>100000</v>
      </c>
      <c r="O2725" t="e">
        <f t="shared" si="720"/>
        <v>#NAME?</v>
      </c>
      <c r="P2725">
        <v>0</v>
      </c>
      <c r="Q2725" t="e">
        <f t="shared" si="721"/>
        <v>#NAME?</v>
      </c>
      <c r="R2725">
        <v>0</v>
      </c>
      <c r="S2725" t="e">
        <f t="shared" si="722"/>
        <v>#NAME?</v>
      </c>
      <c r="T2725">
        <v>0</v>
      </c>
      <c r="U2725" t="e">
        <f t="shared" si="723"/>
        <v>#NAME?</v>
      </c>
      <c r="V2725">
        <v>256</v>
      </c>
      <c r="W2725" t="e">
        <f t="shared" si="724"/>
        <v>#NAME?</v>
      </c>
      <c r="X2725">
        <v>108</v>
      </c>
      <c r="Y2725" t="e">
        <f t="shared" si="725"/>
        <v>#NAME?</v>
      </c>
      <c r="Z2725">
        <v>0</v>
      </c>
      <c r="AA2725" t="e">
        <f t="shared" si="726"/>
        <v>#NAME?</v>
      </c>
      <c r="AB2725">
        <v>48</v>
      </c>
      <c r="AC2725" t="e">
        <f t="shared" si="727"/>
        <v>#NAME?</v>
      </c>
      <c r="AD2725">
        <v>2</v>
      </c>
      <c r="AE2725" t="e">
        <f t="shared" si="728"/>
        <v>#NAME?</v>
      </c>
      <c r="AF2725" t="s">
        <v>65</v>
      </c>
      <c r="AG2725" t="s">
        <v>64</v>
      </c>
      <c r="AJ2725">
        <v>0</v>
      </c>
      <c r="AK2725">
        <v>199441466</v>
      </c>
      <c r="AL2725">
        <v>10000</v>
      </c>
      <c r="AR2725">
        <v>10000</v>
      </c>
      <c r="AS2725">
        <v>782.47</v>
      </c>
      <c r="AT2725">
        <v>0</v>
      </c>
      <c r="AU2725">
        <v>100000</v>
      </c>
      <c r="AV2725">
        <v>108</v>
      </c>
      <c r="AW2725" t="s">
        <v>60</v>
      </c>
      <c r="AX2725" t="s">
        <v>61</v>
      </c>
      <c r="AY2725" t="s">
        <v>62</v>
      </c>
      <c r="BA2725">
        <v>8</v>
      </c>
      <c r="BB2725">
        <v>1</v>
      </c>
      <c r="BD2725">
        <v>7.5269500000000003</v>
      </c>
      <c r="BE2725">
        <v>2.2841899999999998E-2</v>
      </c>
      <c r="BF2725">
        <v>1439.78</v>
      </c>
      <c r="BH2725">
        <v>782.47</v>
      </c>
      <c r="BN2725">
        <v>1994414650</v>
      </c>
      <c r="BO2725">
        <v>6332571</v>
      </c>
      <c r="BP2725">
        <v>19</v>
      </c>
      <c r="BQ2725">
        <v>0</v>
      </c>
      <c r="BR2725">
        <v>0</v>
      </c>
      <c r="BY2725" t="s">
        <v>6489</v>
      </c>
      <c r="BZ2725" t="s">
        <v>10161</v>
      </c>
      <c r="CA2725" t="s">
        <v>58</v>
      </c>
      <c r="CB2725" t="str">
        <f t="shared" si="729"/>
        <v>ZYRA_CLUSTER_0i0d100000k nrq=0</v>
      </c>
      <c r="CC2725">
        <f t="shared" si="730"/>
        <v>108</v>
      </c>
    </row>
    <row r="2726" spans="1:81" x14ac:dyDescent="0.4">
      <c r="A2726" t="s">
        <v>2715</v>
      </c>
      <c r="B2726" t="s">
        <v>58</v>
      </c>
      <c r="C2726" t="s">
        <v>281</v>
      </c>
      <c r="D2726" t="e">
        <f t="shared" si="714"/>
        <v>#NAME?</v>
      </c>
      <c r="E2726">
        <v>10000</v>
      </c>
      <c r="F2726" t="e">
        <f t="shared" si="715"/>
        <v>#NAME?</v>
      </c>
      <c r="G2726" t="s">
        <v>60</v>
      </c>
      <c r="H2726" t="e">
        <f t="shared" si="716"/>
        <v>#NAME?</v>
      </c>
      <c r="I2726" t="s">
        <v>61</v>
      </c>
      <c r="J2726" t="e">
        <f t="shared" si="717"/>
        <v>#NAME?</v>
      </c>
      <c r="K2726" t="s">
        <v>62</v>
      </c>
      <c r="L2726" t="e">
        <f t="shared" si="718"/>
        <v>#NAME?</v>
      </c>
      <c r="M2726" t="e">
        <f t="shared" si="719"/>
        <v>#NAME?</v>
      </c>
      <c r="N2726">
        <v>100000</v>
      </c>
      <c r="O2726" t="e">
        <f t="shared" si="720"/>
        <v>#NAME?</v>
      </c>
      <c r="P2726">
        <v>0</v>
      </c>
      <c r="Q2726" t="e">
        <f t="shared" si="721"/>
        <v>#NAME?</v>
      </c>
      <c r="R2726">
        <v>0</v>
      </c>
      <c r="S2726" t="e">
        <f t="shared" si="722"/>
        <v>#NAME?</v>
      </c>
      <c r="T2726">
        <v>0</v>
      </c>
      <c r="U2726" t="e">
        <f t="shared" si="723"/>
        <v>#NAME?</v>
      </c>
      <c r="V2726">
        <v>256</v>
      </c>
      <c r="W2726" t="e">
        <f t="shared" si="724"/>
        <v>#NAME?</v>
      </c>
      <c r="X2726">
        <v>107</v>
      </c>
      <c r="Y2726" t="e">
        <f t="shared" si="725"/>
        <v>#NAME?</v>
      </c>
      <c r="Z2726">
        <v>1</v>
      </c>
      <c r="AA2726" t="e">
        <f t="shared" si="726"/>
        <v>#NAME?</v>
      </c>
      <c r="AB2726">
        <v>48</v>
      </c>
      <c r="AC2726" t="e">
        <f t="shared" si="727"/>
        <v>#NAME?</v>
      </c>
      <c r="AD2726">
        <v>0</v>
      </c>
      <c r="AE2726" t="e">
        <f t="shared" si="728"/>
        <v>#NAME?</v>
      </c>
      <c r="AF2726" t="s">
        <v>65</v>
      </c>
      <c r="AG2726" t="s">
        <v>64</v>
      </c>
      <c r="AJ2726">
        <v>0</v>
      </c>
      <c r="AK2726">
        <v>190974812</v>
      </c>
      <c r="AL2726">
        <v>10000</v>
      </c>
      <c r="AR2726">
        <v>10000</v>
      </c>
      <c r="AS2726">
        <v>820.11800000000005</v>
      </c>
      <c r="AT2726">
        <v>0</v>
      </c>
      <c r="AU2726">
        <v>100000</v>
      </c>
      <c r="AV2726">
        <v>107</v>
      </c>
      <c r="AW2726" t="s">
        <v>60</v>
      </c>
      <c r="AX2726" t="s">
        <v>61</v>
      </c>
      <c r="AY2726" t="s">
        <v>62</v>
      </c>
      <c r="BA2726">
        <v>8</v>
      </c>
      <c r="BB2726">
        <v>1</v>
      </c>
      <c r="BD2726">
        <v>7.5922099999999997</v>
      </c>
      <c r="BE2726">
        <v>6.4146400000000006E-2</v>
      </c>
      <c r="BF2726">
        <v>1501.08</v>
      </c>
      <c r="BH2726">
        <v>820.11800000000005</v>
      </c>
      <c r="BN2726">
        <v>1909689471</v>
      </c>
      <c r="BO2726">
        <v>10385085</v>
      </c>
      <c r="BP2726">
        <v>58650</v>
      </c>
      <c r="BQ2726">
        <v>0</v>
      </c>
      <c r="BR2726">
        <v>0.226274</v>
      </c>
      <c r="BY2726" t="s">
        <v>6490</v>
      </c>
      <c r="BZ2726" t="s">
        <v>10162</v>
      </c>
      <c r="CA2726" t="s">
        <v>58</v>
      </c>
      <c r="CB2726" t="str">
        <f t="shared" si="729"/>
        <v>ZYRA_CLUSTER_0i0d100000k nrq=1</v>
      </c>
      <c r="CC2726">
        <f t="shared" si="730"/>
        <v>108</v>
      </c>
    </row>
    <row r="2727" spans="1:81" x14ac:dyDescent="0.4">
      <c r="A2727" t="s">
        <v>2716</v>
      </c>
      <c r="B2727" t="s">
        <v>58</v>
      </c>
      <c r="C2727" t="s">
        <v>281</v>
      </c>
      <c r="D2727" t="e">
        <f t="shared" si="714"/>
        <v>#NAME?</v>
      </c>
      <c r="E2727">
        <v>10000</v>
      </c>
      <c r="F2727" t="e">
        <f t="shared" si="715"/>
        <v>#NAME?</v>
      </c>
      <c r="G2727" t="s">
        <v>60</v>
      </c>
      <c r="H2727" t="e">
        <f t="shared" si="716"/>
        <v>#NAME?</v>
      </c>
      <c r="I2727" t="s">
        <v>61</v>
      </c>
      <c r="J2727" t="e">
        <f t="shared" si="717"/>
        <v>#NAME?</v>
      </c>
      <c r="K2727" t="s">
        <v>62</v>
      </c>
      <c r="L2727" t="e">
        <f t="shared" si="718"/>
        <v>#NAME?</v>
      </c>
      <c r="M2727" t="e">
        <f t="shared" si="719"/>
        <v>#NAME?</v>
      </c>
      <c r="N2727">
        <v>100000</v>
      </c>
      <c r="O2727" t="e">
        <f t="shared" si="720"/>
        <v>#NAME?</v>
      </c>
      <c r="P2727">
        <v>0</v>
      </c>
      <c r="Q2727" t="e">
        <f t="shared" si="721"/>
        <v>#NAME?</v>
      </c>
      <c r="R2727">
        <v>0</v>
      </c>
      <c r="S2727" t="e">
        <f t="shared" si="722"/>
        <v>#NAME?</v>
      </c>
      <c r="T2727">
        <v>0</v>
      </c>
      <c r="U2727" t="e">
        <f t="shared" si="723"/>
        <v>#NAME?</v>
      </c>
      <c r="V2727">
        <v>256</v>
      </c>
      <c r="W2727" t="e">
        <f t="shared" si="724"/>
        <v>#NAME?</v>
      </c>
      <c r="X2727">
        <v>107</v>
      </c>
      <c r="Y2727" t="e">
        <f t="shared" si="725"/>
        <v>#NAME?</v>
      </c>
      <c r="Z2727">
        <v>1</v>
      </c>
      <c r="AA2727" t="e">
        <f t="shared" si="726"/>
        <v>#NAME?</v>
      </c>
      <c r="AB2727">
        <v>48</v>
      </c>
      <c r="AC2727" t="e">
        <f t="shared" si="727"/>
        <v>#NAME?</v>
      </c>
      <c r="AD2727">
        <v>1</v>
      </c>
      <c r="AE2727" t="e">
        <f t="shared" si="728"/>
        <v>#NAME?</v>
      </c>
      <c r="AF2727" t="s">
        <v>65</v>
      </c>
      <c r="AG2727" t="s">
        <v>64</v>
      </c>
      <c r="AJ2727">
        <v>0</v>
      </c>
      <c r="AK2727">
        <v>192720598</v>
      </c>
      <c r="AL2727">
        <v>10000</v>
      </c>
      <c r="AR2727">
        <v>10000</v>
      </c>
      <c r="AS2727">
        <v>772.73</v>
      </c>
      <c r="AT2727">
        <v>0</v>
      </c>
      <c r="AU2727">
        <v>100000</v>
      </c>
      <c r="AV2727">
        <v>107</v>
      </c>
      <c r="AW2727" t="s">
        <v>60</v>
      </c>
      <c r="AX2727" t="s">
        <v>61</v>
      </c>
      <c r="AY2727" t="s">
        <v>62</v>
      </c>
      <c r="BA2727">
        <v>8</v>
      </c>
      <c r="BB2727">
        <v>1</v>
      </c>
      <c r="BD2727">
        <v>7.60053</v>
      </c>
      <c r="BE2727">
        <v>6.4206799999999994E-2</v>
      </c>
      <c r="BF2727">
        <v>1484.55</v>
      </c>
      <c r="BH2727">
        <v>772.73</v>
      </c>
      <c r="BN2727">
        <v>1927147771</v>
      </c>
      <c r="BO2727">
        <v>10002171</v>
      </c>
      <c r="BP2727">
        <v>58214</v>
      </c>
      <c r="BQ2727">
        <v>0</v>
      </c>
      <c r="BR2727">
        <v>0.22244800000000001</v>
      </c>
      <c r="BY2727" t="s">
        <v>6491</v>
      </c>
      <c r="BZ2727" t="s">
        <v>10163</v>
      </c>
      <c r="CA2727" t="s">
        <v>58</v>
      </c>
      <c r="CB2727" t="str">
        <f t="shared" si="729"/>
        <v>ZYRA_CLUSTER_0i0d100000k nrq=1</v>
      </c>
      <c r="CC2727">
        <f t="shared" si="730"/>
        <v>108</v>
      </c>
    </row>
    <row r="2728" spans="1:81" x14ac:dyDescent="0.4">
      <c r="A2728" t="s">
        <v>2717</v>
      </c>
      <c r="B2728" t="s">
        <v>58</v>
      </c>
      <c r="C2728" t="s">
        <v>281</v>
      </c>
      <c r="D2728" t="e">
        <f t="shared" si="714"/>
        <v>#NAME?</v>
      </c>
      <c r="E2728">
        <v>10000</v>
      </c>
      <c r="F2728" t="e">
        <f t="shared" si="715"/>
        <v>#NAME?</v>
      </c>
      <c r="G2728" t="s">
        <v>60</v>
      </c>
      <c r="H2728" t="e">
        <f t="shared" si="716"/>
        <v>#NAME?</v>
      </c>
      <c r="I2728" t="s">
        <v>61</v>
      </c>
      <c r="J2728" t="e">
        <f t="shared" si="717"/>
        <v>#NAME?</v>
      </c>
      <c r="K2728" t="s">
        <v>62</v>
      </c>
      <c r="L2728" t="e">
        <f t="shared" si="718"/>
        <v>#NAME?</v>
      </c>
      <c r="M2728" t="e">
        <f t="shared" si="719"/>
        <v>#NAME?</v>
      </c>
      <c r="N2728">
        <v>100000</v>
      </c>
      <c r="O2728" t="e">
        <f t="shared" si="720"/>
        <v>#NAME?</v>
      </c>
      <c r="P2728">
        <v>0</v>
      </c>
      <c r="Q2728" t="e">
        <f t="shared" si="721"/>
        <v>#NAME?</v>
      </c>
      <c r="R2728">
        <v>0</v>
      </c>
      <c r="S2728" t="e">
        <f t="shared" si="722"/>
        <v>#NAME?</v>
      </c>
      <c r="T2728">
        <v>0</v>
      </c>
      <c r="U2728" t="e">
        <f t="shared" si="723"/>
        <v>#NAME?</v>
      </c>
      <c r="V2728">
        <v>256</v>
      </c>
      <c r="W2728" t="e">
        <f t="shared" si="724"/>
        <v>#NAME?</v>
      </c>
      <c r="X2728">
        <v>107</v>
      </c>
      <c r="Y2728" t="e">
        <f t="shared" si="725"/>
        <v>#NAME?</v>
      </c>
      <c r="Z2728">
        <v>1</v>
      </c>
      <c r="AA2728" t="e">
        <f t="shared" si="726"/>
        <v>#NAME?</v>
      </c>
      <c r="AB2728">
        <v>48</v>
      </c>
      <c r="AC2728" t="e">
        <f t="shared" si="727"/>
        <v>#NAME?</v>
      </c>
      <c r="AD2728">
        <v>2</v>
      </c>
      <c r="AE2728" t="e">
        <f t="shared" si="728"/>
        <v>#NAME?</v>
      </c>
      <c r="AF2728" t="s">
        <v>65</v>
      </c>
      <c r="AG2728" t="s">
        <v>64</v>
      </c>
      <c r="AJ2728">
        <v>0</v>
      </c>
      <c r="AK2728">
        <v>190350807</v>
      </c>
      <c r="AL2728">
        <v>10000</v>
      </c>
      <c r="AR2728">
        <v>10000</v>
      </c>
      <c r="AS2728">
        <v>799.18</v>
      </c>
      <c r="AT2728">
        <v>0</v>
      </c>
      <c r="AU2728">
        <v>100000</v>
      </c>
      <c r="AV2728">
        <v>107</v>
      </c>
      <c r="AW2728" t="s">
        <v>60</v>
      </c>
      <c r="AX2728" t="s">
        <v>61</v>
      </c>
      <c r="AY2728" t="s">
        <v>62</v>
      </c>
      <c r="BA2728">
        <v>8</v>
      </c>
      <c r="BB2728">
        <v>1</v>
      </c>
      <c r="BD2728">
        <v>7.5836199999999998</v>
      </c>
      <c r="BE2728">
        <v>6.46592E-2</v>
      </c>
      <c r="BF2728">
        <v>1502.1</v>
      </c>
      <c r="BH2728">
        <v>799.18</v>
      </c>
      <c r="BN2728">
        <v>1903449431</v>
      </c>
      <c r="BO2728">
        <v>10858474</v>
      </c>
      <c r="BP2728">
        <v>58644</v>
      </c>
      <c r="BQ2728">
        <v>0</v>
      </c>
      <c r="BR2728">
        <v>0.225686</v>
      </c>
      <c r="BY2728" t="s">
        <v>6492</v>
      </c>
      <c r="BZ2728" t="s">
        <v>10164</v>
      </c>
      <c r="CA2728" t="s">
        <v>58</v>
      </c>
      <c r="CB2728" t="str">
        <f t="shared" si="729"/>
        <v>ZYRA_CLUSTER_0i0d100000k nrq=1</v>
      </c>
      <c r="CC2728">
        <f t="shared" si="730"/>
        <v>108</v>
      </c>
    </row>
    <row r="2729" spans="1:81" x14ac:dyDescent="0.4">
      <c r="A2729" t="s">
        <v>2719</v>
      </c>
      <c r="B2729" t="s">
        <v>58</v>
      </c>
      <c r="C2729" t="s">
        <v>281</v>
      </c>
      <c r="D2729" t="e">
        <f t="shared" si="714"/>
        <v>#NAME?</v>
      </c>
      <c r="E2729">
        <v>10000</v>
      </c>
      <c r="F2729" t="e">
        <f t="shared" si="715"/>
        <v>#NAME?</v>
      </c>
      <c r="G2729" t="s">
        <v>60</v>
      </c>
      <c r="H2729" t="e">
        <f t="shared" si="716"/>
        <v>#NAME?</v>
      </c>
      <c r="I2729" t="s">
        <v>61</v>
      </c>
      <c r="J2729" t="e">
        <f t="shared" si="717"/>
        <v>#NAME?</v>
      </c>
      <c r="K2729" t="s">
        <v>62</v>
      </c>
      <c r="L2729" t="e">
        <f t="shared" si="718"/>
        <v>#NAME?</v>
      </c>
      <c r="M2729" t="e">
        <f t="shared" si="719"/>
        <v>#NAME?</v>
      </c>
      <c r="N2729">
        <v>100000</v>
      </c>
      <c r="O2729" t="e">
        <f t="shared" si="720"/>
        <v>#NAME?</v>
      </c>
      <c r="P2729">
        <v>0</v>
      </c>
      <c r="Q2729" t="e">
        <f t="shared" si="721"/>
        <v>#NAME?</v>
      </c>
      <c r="R2729">
        <v>0</v>
      </c>
      <c r="S2729" t="e">
        <f t="shared" si="722"/>
        <v>#NAME?</v>
      </c>
      <c r="T2729">
        <v>0</v>
      </c>
      <c r="U2729" t="e">
        <f t="shared" si="723"/>
        <v>#NAME?</v>
      </c>
      <c r="V2729">
        <v>256</v>
      </c>
      <c r="W2729" t="e">
        <f t="shared" si="724"/>
        <v>#NAME?</v>
      </c>
      <c r="X2729">
        <v>126</v>
      </c>
      <c r="Y2729" t="e">
        <f t="shared" si="725"/>
        <v>#NAME?</v>
      </c>
      <c r="Z2729">
        <v>0</v>
      </c>
      <c r="AA2729" t="e">
        <f t="shared" si="726"/>
        <v>#NAME?</v>
      </c>
      <c r="AB2729">
        <v>48</v>
      </c>
      <c r="AC2729" t="e">
        <f t="shared" si="727"/>
        <v>#NAME?</v>
      </c>
      <c r="AD2729">
        <v>0</v>
      </c>
      <c r="AE2729" t="e">
        <f t="shared" si="728"/>
        <v>#NAME?</v>
      </c>
      <c r="AF2729" t="s">
        <v>65</v>
      </c>
      <c r="AG2729" t="s">
        <v>64</v>
      </c>
      <c r="AJ2729">
        <v>0</v>
      </c>
      <c r="AK2729">
        <v>235761278</v>
      </c>
      <c r="AL2729">
        <v>10000</v>
      </c>
      <c r="AR2729">
        <v>10000</v>
      </c>
      <c r="AS2729">
        <v>786.83600000000001</v>
      </c>
      <c r="AT2729">
        <v>0</v>
      </c>
      <c r="AU2729">
        <v>100000</v>
      </c>
      <c r="AV2729">
        <v>126</v>
      </c>
      <c r="AW2729" t="s">
        <v>60</v>
      </c>
      <c r="AX2729" t="s">
        <v>61</v>
      </c>
      <c r="AY2729" t="s">
        <v>62</v>
      </c>
      <c r="BA2729">
        <v>8</v>
      </c>
      <c r="BB2729">
        <v>1</v>
      </c>
      <c r="BD2729">
        <v>7.6225199999999997</v>
      </c>
      <c r="BE2729">
        <v>3.8607099999999998E-2</v>
      </c>
      <c r="BF2729">
        <v>1423.69</v>
      </c>
      <c r="BH2729">
        <v>786.83600000000001</v>
      </c>
      <c r="BN2729">
        <v>2357612772</v>
      </c>
      <c r="BO2729">
        <v>3534426</v>
      </c>
      <c r="BP2729">
        <v>9</v>
      </c>
      <c r="BQ2729">
        <v>0</v>
      </c>
      <c r="BR2729">
        <v>0</v>
      </c>
      <c r="BY2729" t="s">
        <v>6493</v>
      </c>
      <c r="BZ2729" t="s">
        <v>10165</v>
      </c>
      <c r="CA2729" t="s">
        <v>58</v>
      </c>
      <c r="CB2729" t="str">
        <f t="shared" si="729"/>
        <v>ZYRA_CLUSTER_0i0d100000k nrq=0</v>
      </c>
      <c r="CC2729">
        <f t="shared" si="730"/>
        <v>126</v>
      </c>
    </row>
    <row r="2730" spans="1:81" x14ac:dyDescent="0.4">
      <c r="A2730" t="s">
        <v>2720</v>
      </c>
      <c r="B2730" t="s">
        <v>58</v>
      </c>
      <c r="C2730" t="s">
        <v>281</v>
      </c>
      <c r="D2730" t="e">
        <f t="shared" si="714"/>
        <v>#NAME?</v>
      </c>
      <c r="E2730">
        <v>10000</v>
      </c>
      <c r="F2730" t="e">
        <f t="shared" si="715"/>
        <v>#NAME?</v>
      </c>
      <c r="G2730" t="s">
        <v>60</v>
      </c>
      <c r="H2730" t="e">
        <f t="shared" si="716"/>
        <v>#NAME?</v>
      </c>
      <c r="I2730" t="s">
        <v>61</v>
      </c>
      <c r="J2730" t="e">
        <f t="shared" si="717"/>
        <v>#NAME?</v>
      </c>
      <c r="K2730" t="s">
        <v>62</v>
      </c>
      <c r="L2730" t="e">
        <f t="shared" si="718"/>
        <v>#NAME?</v>
      </c>
      <c r="M2730" t="e">
        <f t="shared" si="719"/>
        <v>#NAME?</v>
      </c>
      <c r="N2730">
        <v>100000</v>
      </c>
      <c r="O2730" t="e">
        <f t="shared" si="720"/>
        <v>#NAME?</v>
      </c>
      <c r="P2730">
        <v>0</v>
      </c>
      <c r="Q2730" t="e">
        <f t="shared" si="721"/>
        <v>#NAME?</v>
      </c>
      <c r="R2730">
        <v>0</v>
      </c>
      <c r="S2730" t="e">
        <f t="shared" si="722"/>
        <v>#NAME?</v>
      </c>
      <c r="T2730">
        <v>0</v>
      </c>
      <c r="U2730" t="e">
        <f t="shared" si="723"/>
        <v>#NAME?</v>
      </c>
      <c r="V2730">
        <v>256</v>
      </c>
      <c r="W2730" t="e">
        <f t="shared" si="724"/>
        <v>#NAME?</v>
      </c>
      <c r="X2730">
        <v>126</v>
      </c>
      <c r="Y2730" t="e">
        <f t="shared" si="725"/>
        <v>#NAME?</v>
      </c>
      <c r="Z2730">
        <v>0</v>
      </c>
      <c r="AA2730" t="e">
        <f t="shared" si="726"/>
        <v>#NAME?</v>
      </c>
      <c r="AB2730">
        <v>48</v>
      </c>
      <c r="AC2730" t="e">
        <f t="shared" si="727"/>
        <v>#NAME?</v>
      </c>
      <c r="AD2730">
        <v>1</v>
      </c>
      <c r="AE2730" t="e">
        <f t="shared" si="728"/>
        <v>#NAME?</v>
      </c>
      <c r="AF2730" t="s">
        <v>65</v>
      </c>
      <c r="AG2730" t="s">
        <v>64</v>
      </c>
      <c r="AJ2730">
        <v>0</v>
      </c>
      <c r="AK2730">
        <v>232947963</v>
      </c>
      <c r="AL2730">
        <v>10000</v>
      </c>
      <c r="AR2730">
        <v>10000</v>
      </c>
      <c r="AS2730">
        <v>820.68100000000004</v>
      </c>
      <c r="AT2730">
        <v>0</v>
      </c>
      <c r="AU2730">
        <v>100000</v>
      </c>
      <c r="AV2730">
        <v>126</v>
      </c>
      <c r="AW2730" t="s">
        <v>60</v>
      </c>
      <c r="AX2730" t="s">
        <v>61</v>
      </c>
      <c r="AY2730" t="s">
        <v>62</v>
      </c>
      <c r="BA2730">
        <v>8</v>
      </c>
      <c r="BB2730">
        <v>1</v>
      </c>
      <c r="BD2730">
        <v>7.5664499999999997</v>
      </c>
      <c r="BE2730">
        <v>3.9732000000000003E-2</v>
      </c>
      <c r="BF2730">
        <v>1435.58</v>
      </c>
      <c r="BH2730">
        <v>820.68100000000004</v>
      </c>
      <c r="BN2730">
        <v>2329479631</v>
      </c>
      <c r="BO2730">
        <v>3780326</v>
      </c>
      <c r="BP2730">
        <v>202298</v>
      </c>
      <c r="BQ2730">
        <v>925</v>
      </c>
      <c r="BR2730">
        <v>0</v>
      </c>
      <c r="BY2730" t="s">
        <v>6494</v>
      </c>
      <c r="BZ2730" t="s">
        <v>10166</v>
      </c>
      <c r="CA2730" t="s">
        <v>58</v>
      </c>
      <c r="CB2730" t="str">
        <f t="shared" si="729"/>
        <v>ZYRA_CLUSTER_0i0d100000k nrq=0</v>
      </c>
      <c r="CC2730">
        <f t="shared" si="730"/>
        <v>126</v>
      </c>
    </row>
    <row r="2731" spans="1:81" x14ac:dyDescent="0.4">
      <c r="A2731" t="s">
        <v>2721</v>
      </c>
      <c r="B2731" t="s">
        <v>58</v>
      </c>
      <c r="C2731" t="s">
        <v>281</v>
      </c>
      <c r="D2731" t="e">
        <f t="shared" si="714"/>
        <v>#NAME?</v>
      </c>
      <c r="E2731">
        <v>10000</v>
      </c>
      <c r="F2731" t="e">
        <f t="shared" si="715"/>
        <v>#NAME?</v>
      </c>
      <c r="G2731" t="s">
        <v>60</v>
      </c>
      <c r="H2731" t="e">
        <f t="shared" si="716"/>
        <v>#NAME?</v>
      </c>
      <c r="I2731" t="s">
        <v>61</v>
      </c>
      <c r="J2731" t="e">
        <f t="shared" si="717"/>
        <v>#NAME?</v>
      </c>
      <c r="K2731" t="s">
        <v>62</v>
      </c>
      <c r="L2731" t="e">
        <f t="shared" si="718"/>
        <v>#NAME?</v>
      </c>
      <c r="M2731" t="e">
        <f t="shared" si="719"/>
        <v>#NAME?</v>
      </c>
      <c r="N2731">
        <v>100000</v>
      </c>
      <c r="O2731" t="e">
        <f t="shared" si="720"/>
        <v>#NAME?</v>
      </c>
      <c r="P2731">
        <v>0</v>
      </c>
      <c r="Q2731" t="e">
        <f t="shared" si="721"/>
        <v>#NAME?</v>
      </c>
      <c r="R2731">
        <v>0</v>
      </c>
      <c r="S2731" t="e">
        <f t="shared" si="722"/>
        <v>#NAME?</v>
      </c>
      <c r="T2731">
        <v>0</v>
      </c>
      <c r="U2731" t="e">
        <f t="shared" si="723"/>
        <v>#NAME?</v>
      </c>
      <c r="V2731">
        <v>256</v>
      </c>
      <c r="W2731" t="e">
        <f t="shared" si="724"/>
        <v>#NAME?</v>
      </c>
      <c r="X2731">
        <v>126</v>
      </c>
      <c r="Y2731" t="e">
        <f t="shared" si="725"/>
        <v>#NAME?</v>
      </c>
      <c r="Z2731">
        <v>0</v>
      </c>
      <c r="AA2731" t="e">
        <f t="shared" si="726"/>
        <v>#NAME?</v>
      </c>
      <c r="AB2731">
        <v>48</v>
      </c>
      <c r="AC2731" t="e">
        <f t="shared" si="727"/>
        <v>#NAME?</v>
      </c>
      <c r="AD2731">
        <v>2</v>
      </c>
      <c r="AE2731" t="e">
        <f t="shared" si="728"/>
        <v>#NAME?</v>
      </c>
      <c r="AF2731" t="s">
        <v>65</v>
      </c>
      <c r="AG2731" t="s">
        <v>64</v>
      </c>
      <c r="AJ2731">
        <v>0</v>
      </c>
      <c r="AK2731">
        <v>212154961</v>
      </c>
      <c r="AL2731">
        <v>10000</v>
      </c>
      <c r="AR2731">
        <v>10000</v>
      </c>
      <c r="AS2731">
        <v>804.88</v>
      </c>
      <c r="AT2731">
        <v>0</v>
      </c>
      <c r="AU2731">
        <v>100000</v>
      </c>
      <c r="AV2731">
        <v>126</v>
      </c>
      <c r="AW2731" t="s">
        <v>60</v>
      </c>
      <c r="AX2731" t="s">
        <v>61</v>
      </c>
      <c r="AY2731" t="s">
        <v>62</v>
      </c>
      <c r="BA2731">
        <v>8</v>
      </c>
      <c r="BB2731">
        <v>1</v>
      </c>
      <c r="BD2731">
        <v>7.5351299999999997</v>
      </c>
      <c r="BE2731">
        <v>4.5563300000000001E-2</v>
      </c>
      <c r="BF2731">
        <v>1581.09</v>
      </c>
      <c r="BH2731">
        <v>804.88</v>
      </c>
      <c r="BN2731">
        <v>2121549614</v>
      </c>
      <c r="BO2731">
        <v>3403061</v>
      </c>
      <c r="BP2731">
        <v>167052</v>
      </c>
      <c r="BQ2731">
        <v>827</v>
      </c>
      <c r="BR2731">
        <v>0</v>
      </c>
      <c r="BY2731" t="s">
        <v>6495</v>
      </c>
      <c r="BZ2731" t="s">
        <v>10167</v>
      </c>
      <c r="CA2731" t="s">
        <v>58</v>
      </c>
      <c r="CB2731" t="str">
        <f t="shared" si="729"/>
        <v>ZYRA_CLUSTER_0i0d100000k nrq=0</v>
      </c>
      <c r="CC2731">
        <f t="shared" si="730"/>
        <v>126</v>
      </c>
    </row>
    <row r="2732" spans="1:81" x14ac:dyDescent="0.4">
      <c r="A2732" t="s">
        <v>2722</v>
      </c>
      <c r="B2732" t="s">
        <v>58</v>
      </c>
      <c r="C2732" t="s">
        <v>281</v>
      </c>
      <c r="D2732" t="e">
        <f t="shared" si="714"/>
        <v>#NAME?</v>
      </c>
      <c r="E2732">
        <v>10000</v>
      </c>
      <c r="F2732" t="e">
        <f t="shared" si="715"/>
        <v>#NAME?</v>
      </c>
      <c r="G2732" t="s">
        <v>60</v>
      </c>
      <c r="H2732" t="e">
        <f t="shared" si="716"/>
        <v>#NAME?</v>
      </c>
      <c r="I2732" t="s">
        <v>61</v>
      </c>
      <c r="J2732" t="e">
        <f t="shared" si="717"/>
        <v>#NAME?</v>
      </c>
      <c r="K2732" t="s">
        <v>62</v>
      </c>
      <c r="L2732" t="e">
        <f t="shared" si="718"/>
        <v>#NAME?</v>
      </c>
      <c r="M2732" t="e">
        <f t="shared" si="719"/>
        <v>#NAME?</v>
      </c>
      <c r="N2732">
        <v>100000</v>
      </c>
      <c r="O2732" t="e">
        <f t="shared" si="720"/>
        <v>#NAME?</v>
      </c>
      <c r="P2732">
        <v>0</v>
      </c>
      <c r="Q2732" t="e">
        <f t="shared" si="721"/>
        <v>#NAME?</v>
      </c>
      <c r="R2732">
        <v>0</v>
      </c>
      <c r="S2732" t="e">
        <f t="shared" si="722"/>
        <v>#NAME?</v>
      </c>
      <c r="T2732">
        <v>0</v>
      </c>
      <c r="U2732" t="e">
        <f t="shared" si="723"/>
        <v>#NAME?</v>
      </c>
      <c r="V2732">
        <v>256</v>
      </c>
      <c r="W2732" t="e">
        <f t="shared" si="724"/>
        <v>#NAME?</v>
      </c>
      <c r="X2732">
        <v>125</v>
      </c>
      <c r="Y2732" t="e">
        <f t="shared" si="725"/>
        <v>#NAME?</v>
      </c>
      <c r="Z2732">
        <v>1</v>
      </c>
      <c r="AA2732" t="e">
        <f t="shared" si="726"/>
        <v>#NAME?</v>
      </c>
      <c r="AB2732">
        <v>48</v>
      </c>
      <c r="AC2732" t="e">
        <f t="shared" si="727"/>
        <v>#NAME?</v>
      </c>
      <c r="AD2732">
        <v>0</v>
      </c>
      <c r="AE2732" t="e">
        <f t="shared" si="728"/>
        <v>#NAME?</v>
      </c>
      <c r="AF2732" t="s">
        <v>65</v>
      </c>
      <c r="AG2732" t="s">
        <v>64</v>
      </c>
      <c r="AJ2732">
        <v>0</v>
      </c>
      <c r="AK2732">
        <v>221347861</v>
      </c>
      <c r="AL2732">
        <v>10000</v>
      </c>
      <c r="AR2732">
        <v>10000</v>
      </c>
      <c r="AS2732">
        <v>794.149</v>
      </c>
      <c r="AT2732">
        <v>0</v>
      </c>
      <c r="AU2732">
        <v>100000</v>
      </c>
      <c r="AV2732">
        <v>125</v>
      </c>
      <c r="AW2732" t="s">
        <v>60</v>
      </c>
      <c r="AX2732" t="s">
        <v>61</v>
      </c>
      <c r="AY2732" t="s">
        <v>62</v>
      </c>
      <c r="BA2732">
        <v>8</v>
      </c>
      <c r="BB2732">
        <v>1</v>
      </c>
      <c r="BD2732">
        <v>7.7964200000000003</v>
      </c>
      <c r="BE2732">
        <v>0.114187</v>
      </c>
      <c r="BF2732">
        <v>1512.19</v>
      </c>
      <c r="BH2732">
        <v>794.149</v>
      </c>
      <c r="BN2732">
        <v>2213394965</v>
      </c>
      <c r="BO2732">
        <v>15431148</v>
      </c>
      <c r="BP2732">
        <v>83651</v>
      </c>
      <c r="BQ2732">
        <v>0</v>
      </c>
      <c r="BR2732">
        <v>0.325652</v>
      </c>
      <c r="BY2732" t="s">
        <v>6496</v>
      </c>
      <c r="BZ2732" t="s">
        <v>10168</v>
      </c>
      <c r="CA2732" t="s">
        <v>58</v>
      </c>
      <c r="CB2732" t="str">
        <f t="shared" si="729"/>
        <v>ZYRA_CLUSTER_0i0d100000k nrq=1</v>
      </c>
      <c r="CC2732">
        <f t="shared" si="730"/>
        <v>126</v>
      </c>
    </row>
    <row r="2733" spans="1:81" x14ac:dyDescent="0.4">
      <c r="A2733" t="s">
        <v>3016</v>
      </c>
      <c r="B2733" t="s">
        <v>58</v>
      </c>
      <c r="C2733" t="s">
        <v>67</v>
      </c>
      <c r="D2733" t="e">
        <f t="shared" si="714"/>
        <v>#NAME?</v>
      </c>
      <c r="E2733">
        <v>10000</v>
      </c>
      <c r="F2733" t="e">
        <f t="shared" si="715"/>
        <v>#NAME?</v>
      </c>
      <c r="G2733" t="s">
        <v>60</v>
      </c>
      <c r="H2733" t="e">
        <f t="shared" si="716"/>
        <v>#NAME?</v>
      </c>
      <c r="I2733" t="s">
        <v>61</v>
      </c>
      <c r="J2733" t="e">
        <f t="shared" si="717"/>
        <v>#NAME?</v>
      </c>
      <c r="K2733" t="s">
        <v>62</v>
      </c>
      <c r="L2733" t="e">
        <f t="shared" si="718"/>
        <v>#NAME?</v>
      </c>
      <c r="M2733" t="e">
        <f t="shared" si="719"/>
        <v>#NAME?</v>
      </c>
      <c r="N2733">
        <v>10000</v>
      </c>
      <c r="O2733" t="e">
        <f t="shared" si="720"/>
        <v>#NAME?</v>
      </c>
      <c r="P2733">
        <v>5</v>
      </c>
      <c r="Q2733" t="e">
        <f t="shared" si="721"/>
        <v>#NAME?</v>
      </c>
      <c r="R2733">
        <v>5</v>
      </c>
      <c r="S2733" t="e">
        <f t="shared" si="722"/>
        <v>#NAME?</v>
      </c>
      <c r="T2733">
        <v>0</v>
      </c>
      <c r="U2733" t="e">
        <f t="shared" si="723"/>
        <v>#NAME?</v>
      </c>
      <c r="V2733">
        <v>256</v>
      </c>
      <c r="W2733" t="e">
        <f t="shared" si="724"/>
        <v>#NAME?</v>
      </c>
      <c r="X2733">
        <v>108</v>
      </c>
      <c r="Y2733" t="e">
        <f t="shared" si="725"/>
        <v>#NAME?</v>
      </c>
      <c r="Z2733">
        <v>0</v>
      </c>
      <c r="AA2733" t="e">
        <f t="shared" si="726"/>
        <v>#NAME?</v>
      </c>
      <c r="AB2733">
        <v>48</v>
      </c>
      <c r="AC2733" t="e">
        <f t="shared" si="727"/>
        <v>#NAME?</v>
      </c>
      <c r="AD2733">
        <v>1</v>
      </c>
      <c r="AE2733" t="e">
        <f t="shared" si="728"/>
        <v>#NAME?</v>
      </c>
      <c r="AF2733" t="s">
        <v>65</v>
      </c>
      <c r="AG2733" t="s">
        <v>64</v>
      </c>
      <c r="AH2733">
        <v>56325019</v>
      </c>
      <c r="AI2733">
        <v>56320939</v>
      </c>
      <c r="AJ2733">
        <v>11264595</v>
      </c>
      <c r="AK2733">
        <v>112528879</v>
      </c>
      <c r="AL2733">
        <v>10000</v>
      </c>
      <c r="AR2733">
        <v>10000</v>
      </c>
      <c r="AS2733">
        <v>51867.31</v>
      </c>
      <c r="AT2733">
        <v>5</v>
      </c>
      <c r="AU2733">
        <v>10000</v>
      </c>
      <c r="AV2733">
        <v>108</v>
      </c>
      <c r="AW2733" t="s">
        <v>60</v>
      </c>
      <c r="AX2733" t="s">
        <v>61</v>
      </c>
      <c r="AY2733" t="s">
        <v>62</v>
      </c>
      <c r="BA2733">
        <v>8</v>
      </c>
      <c r="BB2733">
        <v>1</v>
      </c>
      <c r="BD2733">
        <v>3.2991199999999998</v>
      </c>
      <c r="BE2733">
        <v>0.63475499999999996</v>
      </c>
      <c r="BF2733">
        <v>2533.2199999999998</v>
      </c>
      <c r="BH2733">
        <v>1867.31</v>
      </c>
      <c r="BN2733">
        <v>1124613731</v>
      </c>
      <c r="BO2733">
        <v>173072215</v>
      </c>
      <c r="BP2733">
        <v>675065</v>
      </c>
      <c r="BQ2733">
        <v>0</v>
      </c>
      <c r="BR2733">
        <v>3.2650100000000002</v>
      </c>
      <c r="BY2733" t="s">
        <v>6497</v>
      </c>
      <c r="BZ2733" t="s">
        <v>10169</v>
      </c>
      <c r="CA2733" t="s">
        <v>58</v>
      </c>
      <c r="CB2733" t="str">
        <f t="shared" si="729"/>
        <v>ZYRA_CLUSTER_5i5d10000k nrq=0</v>
      </c>
      <c r="CC2733">
        <f t="shared" si="730"/>
        <v>108</v>
      </c>
    </row>
    <row r="2734" spans="1:81" x14ac:dyDescent="0.4">
      <c r="A2734" t="s">
        <v>2723</v>
      </c>
      <c r="B2734" t="s">
        <v>58</v>
      </c>
      <c r="C2734" t="s">
        <v>281</v>
      </c>
      <c r="D2734" t="e">
        <f t="shared" si="714"/>
        <v>#NAME?</v>
      </c>
      <c r="E2734">
        <v>10000</v>
      </c>
      <c r="F2734" t="e">
        <f t="shared" si="715"/>
        <v>#NAME?</v>
      </c>
      <c r="G2734" t="s">
        <v>60</v>
      </c>
      <c r="H2734" t="e">
        <f t="shared" si="716"/>
        <v>#NAME?</v>
      </c>
      <c r="I2734" t="s">
        <v>61</v>
      </c>
      <c r="J2734" t="e">
        <f t="shared" si="717"/>
        <v>#NAME?</v>
      </c>
      <c r="K2734" t="s">
        <v>62</v>
      </c>
      <c r="L2734" t="e">
        <f t="shared" si="718"/>
        <v>#NAME?</v>
      </c>
      <c r="M2734" t="e">
        <f t="shared" si="719"/>
        <v>#NAME?</v>
      </c>
      <c r="N2734">
        <v>100000</v>
      </c>
      <c r="O2734" t="e">
        <f t="shared" si="720"/>
        <v>#NAME?</v>
      </c>
      <c r="P2734">
        <v>0</v>
      </c>
      <c r="Q2734" t="e">
        <f t="shared" si="721"/>
        <v>#NAME?</v>
      </c>
      <c r="R2734">
        <v>0</v>
      </c>
      <c r="S2734" t="e">
        <f t="shared" si="722"/>
        <v>#NAME?</v>
      </c>
      <c r="T2734">
        <v>0</v>
      </c>
      <c r="U2734" t="e">
        <f t="shared" si="723"/>
        <v>#NAME?</v>
      </c>
      <c r="V2734">
        <v>256</v>
      </c>
      <c r="W2734" t="e">
        <f t="shared" si="724"/>
        <v>#NAME?</v>
      </c>
      <c r="X2734">
        <v>125</v>
      </c>
      <c r="Y2734" t="e">
        <f t="shared" si="725"/>
        <v>#NAME?</v>
      </c>
      <c r="Z2734">
        <v>1</v>
      </c>
      <c r="AA2734" t="e">
        <f t="shared" si="726"/>
        <v>#NAME?</v>
      </c>
      <c r="AB2734">
        <v>48</v>
      </c>
      <c r="AC2734" t="e">
        <f t="shared" si="727"/>
        <v>#NAME?</v>
      </c>
      <c r="AD2734">
        <v>1</v>
      </c>
      <c r="AE2734" t="e">
        <f t="shared" si="728"/>
        <v>#NAME?</v>
      </c>
      <c r="AF2734" t="s">
        <v>65</v>
      </c>
      <c r="AG2734" t="s">
        <v>64</v>
      </c>
      <c r="AJ2734">
        <v>0</v>
      </c>
      <c r="AK2734">
        <v>210163919</v>
      </c>
      <c r="AL2734">
        <v>10000</v>
      </c>
      <c r="AR2734">
        <v>10000</v>
      </c>
      <c r="AS2734">
        <v>778.62099999999998</v>
      </c>
      <c r="AT2734">
        <v>0</v>
      </c>
      <c r="AU2734">
        <v>100000</v>
      </c>
      <c r="AV2734">
        <v>125</v>
      </c>
      <c r="AW2734" t="s">
        <v>60</v>
      </c>
      <c r="AX2734" t="s">
        <v>61</v>
      </c>
      <c r="AY2734" t="s">
        <v>62</v>
      </c>
      <c r="BA2734">
        <v>8</v>
      </c>
      <c r="BB2734">
        <v>1</v>
      </c>
      <c r="BD2734">
        <v>7.7700300000000002</v>
      </c>
      <c r="BE2734">
        <v>0.12432799999999999</v>
      </c>
      <c r="BF2734">
        <v>1587.28</v>
      </c>
      <c r="BH2734">
        <v>778.62099999999998</v>
      </c>
      <c r="BN2734">
        <v>2101555840</v>
      </c>
      <c r="BO2734">
        <v>13560878</v>
      </c>
      <c r="BP2734">
        <v>83353</v>
      </c>
      <c r="BQ2734">
        <v>0</v>
      </c>
      <c r="BR2734">
        <v>0.33110400000000001</v>
      </c>
      <c r="BY2734" t="s">
        <v>6498</v>
      </c>
      <c r="BZ2734" t="s">
        <v>10170</v>
      </c>
      <c r="CA2734" t="s">
        <v>58</v>
      </c>
      <c r="CB2734" t="str">
        <f t="shared" si="729"/>
        <v>ZYRA_CLUSTER_0i0d100000k nrq=1</v>
      </c>
      <c r="CC2734">
        <f t="shared" si="730"/>
        <v>126</v>
      </c>
    </row>
    <row r="2735" spans="1:81" x14ac:dyDescent="0.4">
      <c r="A2735" t="s">
        <v>2724</v>
      </c>
      <c r="B2735" t="s">
        <v>58</v>
      </c>
      <c r="C2735" t="s">
        <v>3765</v>
      </c>
      <c r="D2735" t="e">
        <f t="shared" si="714"/>
        <v>#NAME?</v>
      </c>
      <c r="E2735">
        <v>10000</v>
      </c>
      <c r="F2735" t="e">
        <f t="shared" si="715"/>
        <v>#NAME?</v>
      </c>
      <c r="G2735" t="s">
        <v>60</v>
      </c>
      <c r="H2735" t="e">
        <f t="shared" si="716"/>
        <v>#NAME?</v>
      </c>
      <c r="I2735" t="s">
        <v>61</v>
      </c>
      <c r="J2735" t="e">
        <f t="shared" si="717"/>
        <v>#NAME?</v>
      </c>
      <c r="K2735" t="s">
        <v>62</v>
      </c>
      <c r="L2735" t="e">
        <f t="shared" si="718"/>
        <v>#NAME?</v>
      </c>
      <c r="M2735" t="e">
        <f t="shared" si="719"/>
        <v>#NAME?</v>
      </c>
      <c r="N2735">
        <v>100000</v>
      </c>
      <c r="O2735" t="e">
        <f t="shared" si="720"/>
        <v>#NAME?</v>
      </c>
      <c r="P2735">
        <v>5</v>
      </c>
      <c r="Q2735" t="e">
        <f t="shared" si="721"/>
        <v>#NAME?</v>
      </c>
      <c r="R2735">
        <v>5</v>
      </c>
      <c r="S2735" t="e">
        <f t="shared" si="722"/>
        <v>#NAME?</v>
      </c>
      <c r="T2735">
        <v>0</v>
      </c>
      <c r="U2735" t="e">
        <f t="shared" si="723"/>
        <v>#NAME?</v>
      </c>
      <c r="V2735">
        <v>256</v>
      </c>
      <c r="W2735" t="e">
        <f t="shared" si="724"/>
        <v>#NAME?</v>
      </c>
      <c r="X2735">
        <v>90</v>
      </c>
      <c r="Y2735" t="e">
        <f t="shared" si="725"/>
        <v>#NAME?</v>
      </c>
      <c r="Z2735">
        <v>0</v>
      </c>
      <c r="AA2735" t="e">
        <f t="shared" si="726"/>
        <v>#NAME?</v>
      </c>
      <c r="AB2735">
        <v>48</v>
      </c>
      <c r="AC2735" t="e">
        <f t="shared" si="727"/>
        <v>#NAME?</v>
      </c>
      <c r="AD2735">
        <v>1</v>
      </c>
      <c r="AE2735" t="e">
        <f t="shared" si="728"/>
        <v>#NAME?</v>
      </c>
      <c r="AF2735" t="s">
        <v>65</v>
      </c>
      <c r="AG2735" t="s">
        <v>64</v>
      </c>
      <c r="AH2735">
        <v>44994379</v>
      </c>
      <c r="AI2735">
        <v>44988253</v>
      </c>
      <c r="AJ2735">
        <v>8998263</v>
      </c>
      <c r="AK2735">
        <v>89877376</v>
      </c>
      <c r="AL2735">
        <v>10000</v>
      </c>
      <c r="AR2735">
        <v>10000</v>
      </c>
      <c r="AS2735">
        <v>51368.14</v>
      </c>
      <c r="AT2735">
        <v>5</v>
      </c>
      <c r="AU2735">
        <v>100000</v>
      </c>
      <c r="AV2735">
        <v>90</v>
      </c>
      <c r="AW2735" t="s">
        <v>60</v>
      </c>
      <c r="AX2735" t="s">
        <v>61</v>
      </c>
      <c r="AY2735" t="s">
        <v>62</v>
      </c>
      <c r="BA2735">
        <v>8</v>
      </c>
      <c r="BB2735">
        <v>1</v>
      </c>
      <c r="BD2735">
        <v>22.622900000000001</v>
      </c>
      <c r="BE2735">
        <v>1.11107</v>
      </c>
      <c r="BF2735">
        <v>2628.05</v>
      </c>
      <c r="BH2735">
        <v>1368.14</v>
      </c>
      <c r="BN2735">
        <v>219965836</v>
      </c>
      <c r="BO2735">
        <v>713392629</v>
      </c>
      <c r="BP2735">
        <v>514520</v>
      </c>
      <c r="BQ2735">
        <v>8669</v>
      </c>
      <c r="BR2735">
        <v>0</v>
      </c>
      <c r="BY2735" t="s">
        <v>6499</v>
      </c>
      <c r="BZ2735" t="s">
        <v>10171</v>
      </c>
      <c r="CA2735" t="s">
        <v>58</v>
      </c>
      <c r="CB2735" t="str">
        <f t="shared" si="729"/>
        <v>ZYRA_CLUSTER_5i5d100000k nrq=0</v>
      </c>
      <c r="CC2735">
        <f t="shared" si="730"/>
        <v>90</v>
      </c>
    </row>
    <row r="2736" spans="1:81" x14ac:dyDescent="0.4">
      <c r="A2736" t="s">
        <v>2725</v>
      </c>
      <c r="B2736" t="s">
        <v>58</v>
      </c>
      <c r="C2736" t="s">
        <v>281</v>
      </c>
      <c r="D2736" t="e">
        <f t="shared" si="714"/>
        <v>#NAME?</v>
      </c>
      <c r="E2736">
        <v>10000</v>
      </c>
      <c r="F2736" t="e">
        <f t="shared" si="715"/>
        <v>#NAME?</v>
      </c>
      <c r="G2736" t="s">
        <v>60</v>
      </c>
      <c r="H2736" t="e">
        <f t="shared" si="716"/>
        <v>#NAME?</v>
      </c>
      <c r="I2736" t="s">
        <v>61</v>
      </c>
      <c r="J2736" t="e">
        <f t="shared" si="717"/>
        <v>#NAME?</v>
      </c>
      <c r="K2736" t="s">
        <v>62</v>
      </c>
      <c r="L2736" t="e">
        <f t="shared" si="718"/>
        <v>#NAME?</v>
      </c>
      <c r="M2736" t="e">
        <f t="shared" si="719"/>
        <v>#NAME?</v>
      </c>
      <c r="N2736">
        <v>100000</v>
      </c>
      <c r="O2736" t="e">
        <f t="shared" si="720"/>
        <v>#NAME?</v>
      </c>
      <c r="P2736">
        <v>0</v>
      </c>
      <c r="Q2736" t="e">
        <f t="shared" si="721"/>
        <v>#NAME?</v>
      </c>
      <c r="R2736">
        <v>0</v>
      </c>
      <c r="S2736" t="e">
        <f t="shared" si="722"/>
        <v>#NAME?</v>
      </c>
      <c r="T2736">
        <v>0</v>
      </c>
      <c r="U2736" t="e">
        <f t="shared" si="723"/>
        <v>#NAME?</v>
      </c>
      <c r="V2736">
        <v>256</v>
      </c>
      <c r="W2736" t="e">
        <f t="shared" si="724"/>
        <v>#NAME?</v>
      </c>
      <c r="X2736">
        <v>125</v>
      </c>
      <c r="Y2736" t="e">
        <f t="shared" si="725"/>
        <v>#NAME?</v>
      </c>
      <c r="Z2736">
        <v>1</v>
      </c>
      <c r="AA2736" t="e">
        <f t="shared" si="726"/>
        <v>#NAME?</v>
      </c>
      <c r="AB2736">
        <v>48</v>
      </c>
      <c r="AC2736" t="e">
        <f t="shared" si="727"/>
        <v>#NAME?</v>
      </c>
      <c r="AD2736">
        <v>2</v>
      </c>
      <c r="AE2736" t="e">
        <f t="shared" si="728"/>
        <v>#NAME?</v>
      </c>
      <c r="AF2736" t="s">
        <v>65</v>
      </c>
      <c r="AG2736" t="s">
        <v>64</v>
      </c>
      <c r="AJ2736">
        <v>0</v>
      </c>
      <c r="AK2736">
        <v>211328067</v>
      </c>
      <c r="AL2736">
        <v>10000</v>
      </c>
      <c r="AR2736">
        <v>10000</v>
      </c>
      <c r="AS2736">
        <v>776.35599999999999</v>
      </c>
      <c r="AT2736">
        <v>0</v>
      </c>
      <c r="AU2736">
        <v>100000</v>
      </c>
      <c r="AV2736">
        <v>125</v>
      </c>
      <c r="AW2736" t="s">
        <v>60</v>
      </c>
      <c r="AX2736" t="s">
        <v>61</v>
      </c>
      <c r="AY2736" t="s">
        <v>62</v>
      </c>
      <c r="BA2736">
        <v>8</v>
      </c>
      <c r="BB2736">
        <v>1</v>
      </c>
      <c r="BD2736">
        <v>7.7615299999999996</v>
      </c>
      <c r="BE2736">
        <v>0.12260600000000001</v>
      </c>
      <c r="BF2736">
        <v>1579.33</v>
      </c>
      <c r="BH2736">
        <v>776.35599999999999</v>
      </c>
      <c r="BN2736">
        <v>2113196363</v>
      </c>
      <c r="BO2736">
        <v>15670192</v>
      </c>
      <c r="BP2736">
        <v>84316</v>
      </c>
      <c r="BQ2736">
        <v>0</v>
      </c>
      <c r="BR2736">
        <v>0.33121400000000001</v>
      </c>
      <c r="BY2736" t="s">
        <v>6500</v>
      </c>
      <c r="BZ2736" t="s">
        <v>10172</v>
      </c>
      <c r="CA2736" t="s">
        <v>58</v>
      </c>
      <c r="CB2736" t="str">
        <f t="shared" si="729"/>
        <v>ZYRA_CLUSTER_0i0d100000k nrq=1</v>
      </c>
      <c r="CC2736">
        <f t="shared" si="730"/>
        <v>126</v>
      </c>
    </row>
    <row r="2737" spans="1:81" x14ac:dyDescent="0.4">
      <c r="A2737" t="s">
        <v>2726</v>
      </c>
      <c r="B2737" t="s">
        <v>58</v>
      </c>
      <c r="C2737" t="s">
        <v>281</v>
      </c>
      <c r="D2737" t="e">
        <f t="shared" si="714"/>
        <v>#NAME?</v>
      </c>
      <c r="E2737">
        <v>10000</v>
      </c>
      <c r="F2737" t="e">
        <f t="shared" si="715"/>
        <v>#NAME?</v>
      </c>
      <c r="G2737" t="s">
        <v>60</v>
      </c>
      <c r="H2737" t="e">
        <f t="shared" si="716"/>
        <v>#NAME?</v>
      </c>
      <c r="I2737" t="s">
        <v>61</v>
      </c>
      <c r="J2737" t="e">
        <f t="shared" si="717"/>
        <v>#NAME?</v>
      </c>
      <c r="K2737" t="s">
        <v>62</v>
      </c>
      <c r="L2737" t="e">
        <f t="shared" si="718"/>
        <v>#NAME?</v>
      </c>
      <c r="M2737" t="e">
        <f t="shared" si="719"/>
        <v>#NAME?</v>
      </c>
      <c r="N2737">
        <v>100000</v>
      </c>
      <c r="O2737" t="e">
        <f t="shared" si="720"/>
        <v>#NAME?</v>
      </c>
      <c r="P2737">
        <v>0</v>
      </c>
      <c r="Q2737" t="e">
        <f t="shared" si="721"/>
        <v>#NAME?</v>
      </c>
      <c r="R2737">
        <v>0</v>
      </c>
      <c r="S2737" t="e">
        <f t="shared" si="722"/>
        <v>#NAME?</v>
      </c>
      <c r="T2737">
        <v>0</v>
      </c>
      <c r="U2737" t="e">
        <f t="shared" si="723"/>
        <v>#NAME?</v>
      </c>
      <c r="V2737">
        <v>256</v>
      </c>
      <c r="W2737" t="e">
        <f t="shared" si="724"/>
        <v>#NAME?</v>
      </c>
      <c r="X2737">
        <v>144</v>
      </c>
      <c r="Y2737" t="e">
        <f t="shared" si="725"/>
        <v>#NAME?</v>
      </c>
      <c r="Z2737">
        <v>0</v>
      </c>
      <c r="AA2737" t="e">
        <f t="shared" si="726"/>
        <v>#NAME?</v>
      </c>
      <c r="AB2737">
        <v>48</v>
      </c>
      <c r="AC2737" t="e">
        <f t="shared" si="727"/>
        <v>#NAME?</v>
      </c>
      <c r="AD2737">
        <v>0</v>
      </c>
      <c r="AE2737" t="e">
        <f t="shared" si="728"/>
        <v>#NAME?</v>
      </c>
      <c r="AF2737" t="s">
        <v>65</v>
      </c>
      <c r="AG2737" t="s">
        <v>64</v>
      </c>
      <c r="AJ2737">
        <v>0</v>
      </c>
      <c r="AK2737">
        <v>255677444</v>
      </c>
      <c r="AL2737">
        <v>10000</v>
      </c>
      <c r="AR2737">
        <v>10000</v>
      </c>
      <c r="AS2737">
        <v>819.54300000000001</v>
      </c>
      <c r="AT2737">
        <v>0</v>
      </c>
      <c r="AU2737">
        <v>100000</v>
      </c>
      <c r="AV2737">
        <v>144</v>
      </c>
      <c r="AW2737" t="s">
        <v>60</v>
      </c>
      <c r="AX2737" t="s">
        <v>61</v>
      </c>
      <c r="AY2737" t="s">
        <v>62</v>
      </c>
      <c r="BA2737">
        <v>8</v>
      </c>
      <c r="BB2737">
        <v>1</v>
      </c>
      <c r="BD2737">
        <v>7.61714</v>
      </c>
      <c r="BE2737">
        <v>3.3957000000000001E-2</v>
      </c>
      <c r="BF2737">
        <v>1490.57</v>
      </c>
      <c r="BH2737">
        <v>819.54300000000001</v>
      </c>
      <c r="BN2737">
        <v>2556774442</v>
      </c>
      <c r="BO2737">
        <v>7699701</v>
      </c>
      <c r="BP2737">
        <v>2</v>
      </c>
      <c r="BQ2737">
        <v>0</v>
      </c>
      <c r="BR2737">
        <v>0</v>
      </c>
      <c r="BY2737" t="s">
        <v>6501</v>
      </c>
      <c r="BZ2737" t="s">
        <v>10173</v>
      </c>
      <c r="CA2737" t="s">
        <v>58</v>
      </c>
      <c r="CB2737" t="str">
        <f t="shared" si="729"/>
        <v>ZYRA_CLUSTER_0i0d100000k nrq=0</v>
      </c>
      <c r="CC2737">
        <f t="shared" si="730"/>
        <v>144</v>
      </c>
    </row>
    <row r="2738" spans="1:81" x14ac:dyDescent="0.4">
      <c r="A2738" t="s">
        <v>2727</v>
      </c>
      <c r="B2738" t="s">
        <v>58</v>
      </c>
      <c r="C2738" t="s">
        <v>281</v>
      </c>
      <c r="D2738" t="e">
        <f t="shared" si="714"/>
        <v>#NAME?</v>
      </c>
      <c r="E2738">
        <v>10000</v>
      </c>
      <c r="F2738" t="e">
        <f t="shared" si="715"/>
        <v>#NAME?</v>
      </c>
      <c r="G2738" t="s">
        <v>60</v>
      </c>
      <c r="H2738" t="e">
        <f t="shared" si="716"/>
        <v>#NAME?</v>
      </c>
      <c r="I2738" t="s">
        <v>61</v>
      </c>
      <c r="J2738" t="e">
        <f t="shared" si="717"/>
        <v>#NAME?</v>
      </c>
      <c r="K2738" t="s">
        <v>62</v>
      </c>
      <c r="L2738" t="e">
        <f t="shared" si="718"/>
        <v>#NAME?</v>
      </c>
      <c r="M2738" t="e">
        <f t="shared" si="719"/>
        <v>#NAME?</v>
      </c>
      <c r="N2738">
        <v>100000</v>
      </c>
      <c r="O2738" t="e">
        <f t="shared" si="720"/>
        <v>#NAME?</v>
      </c>
      <c r="P2738">
        <v>0</v>
      </c>
      <c r="Q2738" t="e">
        <f t="shared" si="721"/>
        <v>#NAME?</v>
      </c>
      <c r="R2738">
        <v>0</v>
      </c>
      <c r="S2738" t="e">
        <f t="shared" si="722"/>
        <v>#NAME?</v>
      </c>
      <c r="T2738">
        <v>0</v>
      </c>
      <c r="U2738" t="e">
        <f t="shared" si="723"/>
        <v>#NAME?</v>
      </c>
      <c r="V2738">
        <v>256</v>
      </c>
      <c r="W2738" t="e">
        <f t="shared" si="724"/>
        <v>#NAME?</v>
      </c>
      <c r="X2738">
        <v>144</v>
      </c>
      <c r="Y2738" t="e">
        <f t="shared" si="725"/>
        <v>#NAME?</v>
      </c>
      <c r="Z2738">
        <v>0</v>
      </c>
      <c r="AA2738" t="e">
        <f t="shared" si="726"/>
        <v>#NAME?</v>
      </c>
      <c r="AB2738">
        <v>48</v>
      </c>
      <c r="AC2738" t="e">
        <f t="shared" si="727"/>
        <v>#NAME?</v>
      </c>
      <c r="AD2738">
        <v>1</v>
      </c>
      <c r="AE2738" t="e">
        <f t="shared" si="728"/>
        <v>#NAME?</v>
      </c>
      <c r="AF2738" t="s">
        <v>65</v>
      </c>
      <c r="AG2738" t="s">
        <v>64</v>
      </c>
      <c r="AJ2738">
        <v>0</v>
      </c>
      <c r="AK2738">
        <v>262541687</v>
      </c>
      <c r="AL2738">
        <v>10000</v>
      </c>
      <c r="AR2738">
        <v>10000</v>
      </c>
      <c r="AS2738">
        <v>773.38400000000001</v>
      </c>
      <c r="AT2738">
        <v>0</v>
      </c>
      <c r="AU2738">
        <v>100000</v>
      </c>
      <c r="AV2738">
        <v>144</v>
      </c>
      <c r="AW2738" t="s">
        <v>60</v>
      </c>
      <c r="AX2738" t="s">
        <v>61</v>
      </c>
      <c r="AY2738" t="s">
        <v>62</v>
      </c>
      <c r="BA2738">
        <v>8</v>
      </c>
      <c r="BB2738">
        <v>1</v>
      </c>
      <c r="BD2738">
        <v>7.6919500000000003</v>
      </c>
      <c r="BE2738">
        <v>3.4383999999999998E-2</v>
      </c>
      <c r="BF2738">
        <v>1452.27</v>
      </c>
      <c r="BH2738">
        <v>773.38400000000001</v>
      </c>
      <c r="BN2738">
        <v>2625416875</v>
      </c>
      <c r="BO2738">
        <v>6470651</v>
      </c>
      <c r="BP2738">
        <v>3</v>
      </c>
      <c r="BQ2738">
        <v>0</v>
      </c>
      <c r="BR2738">
        <v>0</v>
      </c>
      <c r="BY2738" t="s">
        <v>6502</v>
      </c>
      <c r="BZ2738" t="s">
        <v>10174</v>
      </c>
      <c r="CA2738" t="s">
        <v>58</v>
      </c>
      <c r="CB2738" t="str">
        <f t="shared" si="729"/>
        <v>ZYRA_CLUSTER_0i0d100000k nrq=0</v>
      </c>
      <c r="CC2738">
        <f t="shared" si="730"/>
        <v>144</v>
      </c>
    </row>
    <row r="2739" spans="1:81" x14ac:dyDescent="0.4">
      <c r="A2739" t="s">
        <v>2728</v>
      </c>
      <c r="B2739" t="s">
        <v>58</v>
      </c>
      <c r="C2739" t="s">
        <v>281</v>
      </c>
      <c r="D2739" t="e">
        <f t="shared" si="714"/>
        <v>#NAME?</v>
      </c>
      <c r="E2739">
        <v>10000</v>
      </c>
      <c r="F2739" t="e">
        <f t="shared" si="715"/>
        <v>#NAME?</v>
      </c>
      <c r="G2739" t="s">
        <v>60</v>
      </c>
      <c r="H2739" t="e">
        <f t="shared" si="716"/>
        <v>#NAME?</v>
      </c>
      <c r="I2739" t="s">
        <v>61</v>
      </c>
      <c r="J2739" t="e">
        <f t="shared" si="717"/>
        <v>#NAME?</v>
      </c>
      <c r="K2739" t="s">
        <v>62</v>
      </c>
      <c r="L2739" t="e">
        <f t="shared" si="718"/>
        <v>#NAME?</v>
      </c>
      <c r="M2739" t="e">
        <f t="shared" si="719"/>
        <v>#NAME?</v>
      </c>
      <c r="N2739">
        <v>100000</v>
      </c>
      <c r="O2739" t="e">
        <f t="shared" si="720"/>
        <v>#NAME?</v>
      </c>
      <c r="P2739">
        <v>0</v>
      </c>
      <c r="Q2739" t="e">
        <f t="shared" si="721"/>
        <v>#NAME?</v>
      </c>
      <c r="R2739">
        <v>0</v>
      </c>
      <c r="S2739" t="e">
        <f t="shared" si="722"/>
        <v>#NAME?</v>
      </c>
      <c r="T2739">
        <v>0</v>
      </c>
      <c r="U2739" t="e">
        <f t="shared" si="723"/>
        <v>#NAME?</v>
      </c>
      <c r="V2739">
        <v>256</v>
      </c>
      <c r="W2739" t="e">
        <f t="shared" si="724"/>
        <v>#NAME?</v>
      </c>
      <c r="X2739">
        <v>144</v>
      </c>
      <c r="Y2739" t="e">
        <f t="shared" si="725"/>
        <v>#NAME?</v>
      </c>
      <c r="Z2739">
        <v>0</v>
      </c>
      <c r="AA2739" t="e">
        <f t="shared" si="726"/>
        <v>#NAME?</v>
      </c>
      <c r="AB2739">
        <v>48</v>
      </c>
      <c r="AC2739" t="e">
        <f t="shared" si="727"/>
        <v>#NAME?</v>
      </c>
      <c r="AD2739">
        <v>2</v>
      </c>
      <c r="AE2739" t="e">
        <f t="shared" si="728"/>
        <v>#NAME?</v>
      </c>
      <c r="AF2739" t="s">
        <v>65</v>
      </c>
      <c r="AG2739" t="s">
        <v>64</v>
      </c>
      <c r="AJ2739">
        <v>0</v>
      </c>
      <c r="AK2739">
        <v>261957233</v>
      </c>
      <c r="AL2739">
        <v>10000</v>
      </c>
      <c r="AR2739">
        <v>10000</v>
      </c>
      <c r="AS2739">
        <v>772.01400000000001</v>
      </c>
      <c r="AT2739">
        <v>0</v>
      </c>
      <c r="AU2739">
        <v>100000</v>
      </c>
      <c r="AV2739">
        <v>144</v>
      </c>
      <c r="AW2739" t="s">
        <v>60</v>
      </c>
      <c r="AX2739" t="s">
        <v>61</v>
      </c>
      <c r="AY2739" t="s">
        <v>62</v>
      </c>
      <c r="BA2739">
        <v>8</v>
      </c>
      <c r="BB2739">
        <v>1</v>
      </c>
      <c r="BD2739">
        <v>7.7422000000000004</v>
      </c>
      <c r="BE2739">
        <v>3.49147E-2</v>
      </c>
      <c r="BF2739">
        <v>1457.06</v>
      </c>
      <c r="BH2739">
        <v>772.01400000000001</v>
      </c>
      <c r="BN2739">
        <v>2619572338</v>
      </c>
      <c r="BO2739">
        <v>22315663</v>
      </c>
      <c r="BP2739">
        <v>190933</v>
      </c>
      <c r="BQ2739">
        <v>1087</v>
      </c>
      <c r="BR2739">
        <v>0</v>
      </c>
      <c r="BY2739" t="s">
        <v>6503</v>
      </c>
      <c r="BZ2739" t="s">
        <v>10175</v>
      </c>
      <c r="CA2739" t="s">
        <v>58</v>
      </c>
      <c r="CB2739" t="str">
        <f t="shared" si="729"/>
        <v>ZYRA_CLUSTER_0i0d100000k nrq=0</v>
      </c>
      <c r="CC2739">
        <f t="shared" si="730"/>
        <v>144</v>
      </c>
    </row>
    <row r="2740" spans="1:81" x14ac:dyDescent="0.4">
      <c r="A2740" t="s">
        <v>2729</v>
      </c>
      <c r="B2740" t="s">
        <v>58</v>
      </c>
      <c r="C2740" t="s">
        <v>281</v>
      </c>
      <c r="D2740" t="e">
        <f t="shared" si="714"/>
        <v>#NAME?</v>
      </c>
      <c r="E2740">
        <v>10000</v>
      </c>
      <c r="F2740" t="e">
        <f t="shared" si="715"/>
        <v>#NAME?</v>
      </c>
      <c r="G2740" t="s">
        <v>60</v>
      </c>
      <c r="H2740" t="e">
        <f t="shared" si="716"/>
        <v>#NAME?</v>
      </c>
      <c r="I2740" t="s">
        <v>61</v>
      </c>
      <c r="J2740" t="e">
        <f t="shared" si="717"/>
        <v>#NAME?</v>
      </c>
      <c r="K2740" t="s">
        <v>62</v>
      </c>
      <c r="L2740" t="e">
        <f t="shared" si="718"/>
        <v>#NAME?</v>
      </c>
      <c r="M2740" t="e">
        <f t="shared" si="719"/>
        <v>#NAME?</v>
      </c>
      <c r="N2740">
        <v>100000</v>
      </c>
      <c r="O2740" t="e">
        <f t="shared" si="720"/>
        <v>#NAME?</v>
      </c>
      <c r="P2740">
        <v>0</v>
      </c>
      <c r="Q2740" t="e">
        <f t="shared" si="721"/>
        <v>#NAME?</v>
      </c>
      <c r="R2740">
        <v>0</v>
      </c>
      <c r="S2740" t="e">
        <f t="shared" si="722"/>
        <v>#NAME?</v>
      </c>
      <c r="T2740">
        <v>0</v>
      </c>
      <c r="U2740" t="e">
        <f t="shared" si="723"/>
        <v>#NAME?</v>
      </c>
      <c r="V2740">
        <v>256</v>
      </c>
      <c r="W2740" t="e">
        <f t="shared" si="724"/>
        <v>#NAME?</v>
      </c>
      <c r="X2740">
        <v>143</v>
      </c>
      <c r="Y2740" t="e">
        <f t="shared" si="725"/>
        <v>#NAME?</v>
      </c>
      <c r="Z2740">
        <v>1</v>
      </c>
      <c r="AA2740" t="e">
        <f t="shared" si="726"/>
        <v>#NAME?</v>
      </c>
      <c r="AB2740">
        <v>48</v>
      </c>
      <c r="AC2740" t="e">
        <f t="shared" si="727"/>
        <v>#NAME?</v>
      </c>
      <c r="AD2740">
        <v>0</v>
      </c>
      <c r="AE2740" t="e">
        <f t="shared" si="728"/>
        <v>#NAME?</v>
      </c>
      <c r="AF2740" t="s">
        <v>65</v>
      </c>
      <c r="AG2740" t="s">
        <v>64</v>
      </c>
      <c r="AJ2740">
        <v>0</v>
      </c>
      <c r="AK2740">
        <v>255018577</v>
      </c>
      <c r="AL2740">
        <v>10000</v>
      </c>
      <c r="AR2740">
        <v>10000</v>
      </c>
      <c r="AS2740">
        <v>775.077</v>
      </c>
      <c r="AT2740">
        <v>0</v>
      </c>
      <c r="AU2740">
        <v>100000</v>
      </c>
      <c r="AV2740">
        <v>143</v>
      </c>
      <c r="AW2740" t="s">
        <v>60</v>
      </c>
      <c r="AX2740" t="s">
        <v>61</v>
      </c>
      <c r="AY2740" t="s">
        <v>62</v>
      </c>
      <c r="BA2740">
        <v>8</v>
      </c>
      <c r="BB2740">
        <v>1</v>
      </c>
      <c r="BD2740">
        <v>7.7770099999999998</v>
      </c>
      <c r="BE2740">
        <v>6.8468500000000002E-2</v>
      </c>
      <c r="BF2740">
        <v>1492.76</v>
      </c>
      <c r="BH2740">
        <v>775.077</v>
      </c>
      <c r="BN2740">
        <v>2550126689</v>
      </c>
      <c r="BO2740">
        <v>12895101</v>
      </c>
      <c r="BP2740">
        <v>59088</v>
      </c>
      <c r="BQ2740">
        <v>0</v>
      </c>
      <c r="BR2740">
        <v>0.228209</v>
      </c>
      <c r="BY2740" t="s">
        <v>6504</v>
      </c>
      <c r="BZ2740" t="s">
        <v>10176</v>
      </c>
      <c r="CA2740" t="s">
        <v>58</v>
      </c>
      <c r="CB2740" t="str">
        <f t="shared" si="729"/>
        <v>ZYRA_CLUSTER_0i0d100000k nrq=1</v>
      </c>
      <c r="CC2740">
        <f t="shared" si="730"/>
        <v>144</v>
      </c>
    </row>
    <row r="2741" spans="1:81" x14ac:dyDescent="0.4">
      <c r="A2741" t="s">
        <v>2731</v>
      </c>
      <c r="B2741" t="s">
        <v>58</v>
      </c>
      <c r="C2741" t="s">
        <v>281</v>
      </c>
      <c r="D2741" t="e">
        <f t="shared" si="714"/>
        <v>#NAME?</v>
      </c>
      <c r="E2741">
        <v>10000</v>
      </c>
      <c r="F2741" t="e">
        <f t="shared" si="715"/>
        <v>#NAME?</v>
      </c>
      <c r="G2741" t="s">
        <v>60</v>
      </c>
      <c r="H2741" t="e">
        <f t="shared" si="716"/>
        <v>#NAME?</v>
      </c>
      <c r="I2741" t="s">
        <v>61</v>
      </c>
      <c r="J2741" t="e">
        <f t="shared" si="717"/>
        <v>#NAME?</v>
      </c>
      <c r="K2741" t="s">
        <v>62</v>
      </c>
      <c r="L2741" t="e">
        <f t="shared" si="718"/>
        <v>#NAME?</v>
      </c>
      <c r="M2741" t="e">
        <f t="shared" si="719"/>
        <v>#NAME?</v>
      </c>
      <c r="N2741">
        <v>100000</v>
      </c>
      <c r="O2741" t="e">
        <f t="shared" si="720"/>
        <v>#NAME?</v>
      </c>
      <c r="P2741">
        <v>0</v>
      </c>
      <c r="Q2741" t="e">
        <f t="shared" si="721"/>
        <v>#NAME?</v>
      </c>
      <c r="R2741">
        <v>0</v>
      </c>
      <c r="S2741" t="e">
        <f t="shared" si="722"/>
        <v>#NAME?</v>
      </c>
      <c r="T2741">
        <v>0</v>
      </c>
      <c r="U2741" t="e">
        <f t="shared" si="723"/>
        <v>#NAME?</v>
      </c>
      <c r="V2741">
        <v>256</v>
      </c>
      <c r="W2741" t="e">
        <f t="shared" si="724"/>
        <v>#NAME?</v>
      </c>
      <c r="X2741">
        <v>143</v>
      </c>
      <c r="Y2741" t="e">
        <f t="shared" si="725"/>
        <v>#NAME?</v>
      </c>
      <c r="Z2741">
        <v>1</v>
      </c>
      <c r="AA2741" t="e">
        <f t="shared" si="726"/>
        <v>#NAME?</v>
      </c>
      <c r="AB2741">
        <v>48</v>
      </c>
      <c r="AC2741" t="e">
        <f t="shared" si="727"/>
        <v>#NAME?</v>
      </c>
      <c r="AD2741">
        <v>1</v>
      </c>
      <c r="AE2741" t="e">
        <f t="shared" si="728"/>
        <v>#NAME?</v>
      </c>
      <c r="AF2741" t="s">
        <v>65</v>
      </c>
      <c r="AG2741" t="s">
        <v>64</v>
      </c>
      <c r="AJ2741">
        <v>0</v>
      </c>
      <c r="AK2741">
        <v>249103427</v>
      </c>
      <c r="AL2741">
        <v>10000</v>
      </c>
      <c r="AR2741">
        <v>10000</v>
      </c>
      <c r="AS2741">
        <v>797.298</v>
      </c>
      <c r="AT2741">
        <v>0</v>
      </c>
      <c r="AU2741">
        <v>100000</v>
      </c>
      <c r="AV2741">
        <v>143</v>
      </c>
      <c r="AW2741" t="s">
        <v>60</v>
      </c>
      <c r="AX2741" t="s">
        <v>61</v>
      </c>
      <c r="AY2741" t="s">
        <v>62</v>
      </c>
      <c r="BA2741">
        <v>8</v>
      </c>
      <c r="BB2741">
        <v>1</v>
      </c>
      <c r="BD2741">
        <v>7.8101099999999999</v>
      </c>
      <c r="BE2741">
        <v>6.9890099999999997E-2</v>
      </c>
      <c r="BF2741">
        <v>1531.81</v>
      </c>
      <c r="BH2741">
        <v>797.298</v>
      </c>
      <c r="BN2741">
        <v>2490974925</v>
      </c>
      <c r="BO2741">
        <v>28600625</v>
      </c>
      <c r="BP2741">
        <v>59352</v>
      </c>
      <c r="BQ2741">
        <v>0</v>
      </c>
      <c r="BR2741">
        <v>0.23333899999999999</v>
      </c>
      <c r="BY2741" t="s">
        <v>6505</v>
      </c>
      <c r="BZ2741" t="s">
        <v>10177</v>
      </c>
      <c r="CA2741" t="s">
        <v>58</v>
      </c>
      <c r="CB2741" t="str">
        <f t="shared" si="729"/>
        <v>ZYRA_CLUSTER_0i0d100000k nrq=1</v>
      </c>
      <c r="CC2741">
        <f t="shared" si="730"/>
        <v>144</v>
      </c>
    </row>
    <row r="2742" spans="1:81" x14ac:dyDescent="0.4">
      <c r="A2742" t="s">
        <v>2732</v>
      </c>
      <c r="B2742" t="s">
        <v>58</v>
      </c>
      <c r="C2742" t="s">
        <v>281</v>
      </c>
      <c r="D2742" t="e">
        <f t="shared" si="714"/>
        <v>#NAME?</v>
      </c>
      <c r="E2742">
        <v>10000</v>
      </c>
      <c r="F2742" t="e">
        <f t="shared" si="715"/>
        <v>#NAME?</v>
      </c>
      <c r="G2742" t="s">
        <v>60</v>
      </c>
      <c r="H2742" t="e">
        <f t="shared" si="716"/>
        <v>#NAME?</v>
      </c>
      <c r="I2742" t="s">
        <v>61</v>
      </c>
      <c r="J2742" t="e">
        <f t="shared" si="717"/>
        <v>#NAME?</v>
      </c>
      <c r="K2742" t="s">
        <v>62</v>
      </c>
      <c r="L2742" t="e">
        <f t="shared" si="718"/>
        <v>#NAME?</v>
      </c>
      <c r="M2742" t="e">
        <f t="shared" si="719"/>
        <v>#NAME?</v>
      </c>
      <c r="N2742">
        <v>100000</v>
      </c>
      <c r="O2742" t="e">
        <f t="shared" si="720"/>
        <v>#NAME?</v>
      </c>
      <c r="P2742">
        <v>0</v>
      </c>
      <c r="Q2742" t="e">
        <f t="shared" si="721"/>
        <v>#NAME?</v>
      </c>
      <c r="R2742">
        <v>0</v>
      </c>
      <c r="S2742" t="e">
        <f t="shared" si="722"/>
        <v>#NAME?</v>
      </c>
      <c r="T2742">
        <v>0</v>
      </c>
      <c r="U2742" t="e">
        <f t="shared" si="723"/>
        <v>#NAME?</v>
      </c>
      <c r="V2742">
        <v>256</v>
      </c>
      <c r="W2742" t="e">
        <f t="shared" si="724"/>
        <v>#NAME?</v>
      </c>
      <c r="X2742">
        <v>143</v>
      </c>
      <c r="Y2742" t="e">
        <f t="shared" si="725"/>
        <v>#NAME?</v>
      </c>
      <c r="Z2742">
        <v>1</v>
      </c>
      <c r="AA2742" t="e">
        <f t="shared" si="726"/>
        <v>#NAME?</v>
      </c>
      <c r="AB2742">
        <v>48</v>
      </c>
      <c r="AC2742" t="e">
        <f t="shared" si="727"/>
        <v>#NAME?</v>
      </c>
      <c r="AD2742">
        <v>2</v>
      </c>
      <c r="AE2742" t="e">
        <f t="shared" si="728"/>
        <v>#NAME?</v>
      </c>
      <c r="AF2742" t="s">
        <v>65</v>
      </c>
      <c r="AG2742" t="s">
        <v>64</v>
      </c>
      <c r="AJ2742">
        <v>0</v>
      </c>
      <c r="AK2742">
        <v>242074792</v>
      </c>
      <c r="AL2742">
        <v>10000</v>
      </c>
      <c r="AR2742">
        <v>10000</v>
      </c>
      <c r="AS2742">
        <v>776.21</v>
      </c>
      <c r="AT2742">
        <v>0</v>
      </c>
      <c r="AU2742">
        <v>100000</v>
      </c>
      <c r="AV2742">
        <v>143</v>
      </c>
      <c r="AW2742" t="s">
        <v>60</v>
      </c>
      <c r="AX2742" t="s">
        <v>61</v>
      </c>
      <c r="AY2742" t="s">
        <v>62</v>
      </c>
      <c r="BA2742">
        <v>8</v>
      </c>
      <c r="BB2742">
        <v>1</v>
      </c>
      <c r="BD2742">
        <v>7.8128000000000002</v>
      </c>
      <c r="BE2742">
        <v>7.1884100000000006E-2</v>
      </c>
      <c r="BF2742">
        <v>1578.44</v>
      </c>
      <c r="BH2742">
        <v>776.21</v>
      </c>
      <c r="BN2742">
        <v>2420688214</v>
      </c>
      <c r="BO2742">
        <v>12072178</v>
      </c>
      <c r="BP2742">
        <v>59706</v>
      </c>
      <c r="BQ2742">
        <v>0</v>
      </c>
      <c r="BR2742">
        <v>0.23660200000000001</v>
      </c>
      <c r="BY2742" t="s">
        <v>6506</v>
      </c>
      <c r="BZ2742" t="s">
        <v>10178</v>
      </c>
      <c r="CA2742" t="s">
        <v>58</v>
      </c>
      <c r="CB2742" t="str">
        <f t="shared" si="729"/>
        <v>ZYRA_CLUSTER_0i0d100000k nrq=1</v>
      </c>
      <c r="CC2742">
        <f t="shared" si="730"/>
        <v>144</v>
      </c>
    </row>
    <row r="2743" spans="1:81" x14ac:dyDescent="0.4">
      <c r="A2743" t="s">
        <v>2733</v>
      </c>
      <c r="B2743" t="s">
        <v>58</v>
      </c>
      <c r="C2743" t="s">
        <v>281</v>
      </c>
      <c r="D2743" t="e">
        <f t="shared" si="714"/>
        <v>#NAME?</v>
      </c>
      <c r="E2743">
        <v>10000</v>
      </c>
      <c r="F2743" t="e">
        <f t="shared" si="715"/>
        <v>#NAME?</v>
      </c>
      <c r="G2743" t="s">
        <v>60</v>
      </c>
      <c r="H2743" t="e">
        <f t="shared" si="716"/>
        <v>#NAME?</v>
      </c>
      <c r="I2743" t="s">
        <v>61</v>
      </c>
      <c r="J2743" t="e">
        <f t="shared" si="717"/>
        <v>#NAME?</v>
      </c>
      <c r="K2743" t="s">
        <v>62</v>
      </c>
      <c r="L2743" t="e">
        <f t="shared" si="718"/>
        <v>#NAME?</v>
      </c>
      <c r="M2743" t="e">
        <f t="shared" si="719"/>
        <v>#NAME?</v>
      </c>
      <c r="N2743">
        <v>100000</v>
      </c>
      <c r="O2743" t="e">
        <f t="shared" si="720"/>
        <v>#NAME?</v>
      </c>
      <c r="P2743">
        <v>5</v>
      </c>
      <c r="Q2743" t="e">
        <f t="shared" si="721"/>
        <v>#NAME?</v>
      </c>
      <c r="R2743">
        <v>5</v>
      </c>
      <c r="S2743" t="e">
        <f t="shared" si="722"/>
        <v>#NAME?</v>
      </c>
      <c r="T2743">
        <v>0</v>
      </c>
      <c r="U2743" t="e">
        <f t="shared" si="723"/>
        <v>#NAME?</v>
      </c>
      <c r="V2743">
        <v>256</v>
      </c>
      <c r="W2743" t="e">
        <f t="shared" si="724"/>
        <v>#NAME?</v>
      </c>
      <c r="X2743">
        <v>1</v>
      </c>
      <c r="Y2743" t="e">
        <f t="shared" si="725"/>
        <v>#NAME?</v>
      </c>
      <c r="Z2743">
        <v>0</v>
      </c>
      <c r="AA2743" t="e">
        <f t="shared" si="726"/>
        <v>#NAME?</v>
      </c>
      <c r="AB2743">
        <v>48</v>
      </c>
      <c r="AC2743" t="e">
        <f t="shared" si="727"/>
        <v>#NAME?</v>
      </c>
      <c r="AD2743">
        <v>0</v>
      </c>
      <c r="AE2743" t="e">
        <f t="shared" si="728"/>
        <v>#NAME?</v>
      </c>
      <c r="AF2743" t="s">
        <v>65</v>
      </c>
      <c r="AG2743" t="s">
        <v>64</v>
      </c>
      <c r="AH2743">
        <v>1391979</v>
      </c>
      <c r="AI2743">
        <v>1393418</v>
      </c>
      <c r="AJ2743">
        <v>278539</v>
      </c>
      <c r="AK2743">
        <v>2780049</v>
      </c>
      <c r="AL2743">
        <v>10000</v>
      </c>
      <c r="AR2743">
        <v>10000</v>
      </c>
      <c r="AS2743">
        <v>5791.2460000000001</v>
      </c>
      <c r="AT2743">
        <v>5</v>
      </c>
      <c r="AU2743">
        <v>100000</v>
      </c>
      <c r="AV2743">
        <v>1</v>
      </c>
      <c r="AW2743" t="s">
        <v>60</v>
      </c>
      <c r="AX2743" t="s">
        <v>61</v>
      </c>
      <c r="AY2743" t="s">
        <v>62</v>
      </c>
      <c r="BA2743">
        <v>8</v>
      </c>
      <c r="BB2743">
        <v>1</v>
      </c>
      <c r="BD2743">
        <v>8.1927299999999992</v>
      </c>
      <c r="BE2743">
        <v>1.38563E-2</v>
      </c>
      <c r="BF2743">
        <v>1331.79</v>
      </c>
      <c r="BH2743">
        <v>791.24599999999998</v>
      </c>
      <c r="BN2743">
        <v>27786708</v>
      </c>
      <c r="BO2743">
        <v>293170</v>
      </c>
      <c r="BP2743">
        <v>13791</v>
      </c>
      <c r="BQ2743">
        <v>0</v>
      </c>
      <c r="BR2743">
        <v>1.3121599999999999E-3</v>
      </c>
      <c r="BY2743" t="s">
        <v>6507</v>
      </c>
      <c r="BZ2743" t="s">
        <v>10179</v>
      </c>
      <c r="CA2743" t="s">
        <v>58</v>
      </c>
      <c r="CB2743" t="str">
        <f t="shared" si="729"/>
        <v>ZYRA_CLUSTER_5i5d100000k nrq=0</v>
      </c>
      <c r="CC2743">
        <f t="shared" si="730"/>
        <v>1</v>
      </c>
    </row>
    <row r="2744" spans="1:81" x14ac:dyDescent="0.4">
      <c r="A2744" t="s">
        <v>3017</v>
      </c>
      <c r="B2744" t="s">
        <v>58</v>
      </c>
      <c r="C2744" t="s">
        <v>67</v>
      </c>
      <c r="D2744" t="e">
        <f t="shared" si="714"/>
        <v>#NAME?</v>
      </c>
      <c r="E2744">
        <v>10000</v>
      </c>
      <c r="F2744" t="e">
        <f t="shared" si="715"/>
        <v>#NAME?</v>
      </c>
      <c r="G2744" t="s">
        <v>60</v>
      </c>
      <c r="H2744" t="e">
        <f t="shared" si="716"/>
        <v>#NAME?</v>
      </c>
      <c r="I2744" t="s">
        <v>61</v>
      </c>
      <c r="J2744" t="e">
        <f t="shared" si="717"/>
        <v>#NAME?</v>
      </c>
      <c r="K2744" t="s">
        <v>62</v>
      </c>
      <c r="L2744" t="e">
        <f t="shared" si="718"/>
        <v>#NAME?</v>
      </c>
      <c r="M2744" t="e">
        <f t="shared" si="719"/>
        <v>#NAME?</v>
      </c>
      <c r="N2744">
        <v>10000</v>
      </c>
      <c r="O2744" t="e">
        <f t="shared" si="720"/>
        <v>#NAME?</v>
      </c>
      <c r="P2744">
        <v>5</v>
      </c>
      <c r="Q2744" t="e">
        <f t="shared" si="721"/>
        <v>#NAME?</v>
      </c>
      <c r="R2744">
        <v>5</v>
      </c>
      <c r="S2744" t="e">
        <f t="shared" si="722"/>
        <v>#NAME?</v>
      </c>
      <c r="T2744">
        <v>0</v>
      </c>
      <c r="U2744" t="e">
        <f t="shared" si="723"/>
        <v>#NAME?</v>
      </c>
      <c r="V2744">
        <v>256</v>
      </c>
      <c r="W2744" t="e">
        <f t="shared" si="724"/>
        <v>#NAME?</v>
      </c>
      <c r="X2744">
        <v>108</v>
      </c>
      <c r="Y2744" t="e">
        <f t="shared" si="725"/>
        <v>#NAME?</v>
      </c>
      <c r="Z2744">
        <v>0</v>
      </c>
      <c r="AA2744" t="e">
        <f t="shared" si="726"/>
        <v>#NAME?</v>
      </c>
      <c r="AB2744">
        <v>48</v>
      </c>
      <c r="AC2744" t="e">
        <f t="shared" si="727"/>
        <v>#NAME?</v>
      </c>
      <c r="AD2744">
        <v>2</v>
      </c>
      <c r="AE2744" t="e">
        <f t="shared" si="728"/>
        <v>#NAME?</v>
      </c>
      <c r="AF2744" t="s">
        <v>65</v>
      </c>
      <c r="AG2744" t="s">
        <v>64</v>
      </c>
      <c r="AH2744">
        <v>56505391</v>
      </c>
      <c r="AI2744">
        <v>56508183</v>
      </c>
      <c r="AJ2744">
        <v>11301357</v>
      </c>
      <c r="AK2744">
        <v>112869153</v>
      </c>
      <c r="AL2744">
        <v>10000</v>
      </c>
      <c r="AR2744">
        <v>10000</v>
      </c>
      <c r="AS2744">
        <v>51873.32</v>
      </c>
      <c r="AT2744">
        <v>5</v>
      </c>
      <c r="AU2744">
        <v>10000</v>
      </c>
      <c r="AV2744">
        <v>108</v>
      </c>
      <c r="AW2744" t="s">
        <v>60</v>
      </c>
      <c r="AX2744" t="s">
        <v>61</v>
      </c>
      <c r="AY2744" t="s">
        <v>62</v>
      </c>
      <c r="BA2744">
        <v>8</v>
      </c>
      <c r="BB2744">
        <v>1</v>
      </c>
      <c r="BD2744">
        <v>3.3185799999999999</v>
      </c>
      <c r="BE2744">
        <v>0.63710100000000003</v>
      </c>
      <c r="BF2744">
        <v>2521.64</v>
      </c>
      <c r="BH2744">
        <v>1873.32</v>
      </c>
      <c r="BN2744">
        <v>1128023305</v>
      </c>
      <c r="BO2744">
        <v>178217118</v>
      </c>
      <c r="BP2744">
        <v>668234</v>
      </c>
      <c r="BQ2744">
        <v>0</v>
      </c>
      <c r="BR2744">
        <v>3.23386</v>
      </c>
      <c r="BY2744" t="s">
        <v>6508</v>
      </c>
      <c r="BZ2744" t="s">
        <v>10180</v>
      </c>
      <c r="CA2744" t="s">
        <v>58</v>
      </c>
      <c r="CB2744" t="str">
        <f t="shared" si="729"/>
        <v>ZYRA_CLUSTER_5i5d10000k nrq=0</v>
      </c>
      <c r="CC2744">
        <f t="shared" si="730"/>
        <v>108</v>
      </c>
    </row>
    <row r="2745" spans="1:81" x14ac:dyDescent="0.4">
      <c r="A2745" t="s">
        <v>2734</v>
      </c>
      <c r="B2745" t="s">
        <v>58</v>
      </c>
      <c r="C2745" t="s">
        <v>281</v>
      </c>
      <c r="D2745" t="e">
        <f t="shared" si="714"/>
        <v>#NAME?</v>
      </c>
      <c r="E2745">
        <v>10000</v>
      </c>
      <c r="F2745" t="e">
        <f t="shared" si="715"/>
        <v>#NAME?</v>
      </c>
      <c r="G2745" t="s">
        <v>60</v>
      </c>
      <c r="H2745" t="e">
        <f t="shared" si="716"/>
        <v>#NAME?</v>
      </c>
      <c r="I2745" t="s">
        <v>61</v>
      </c>
      <c r="J2745" t="e">
        <f t="shared" si="717"/>
        <v>#NAME?</v>
      </c>
      <c r="K2745" t="s">
        <v>62</v>
      </c>
      <c r="L2745" t="e">
        <f t="shared" si="718"/>
        <v>#NAME?</v>
      </c>
      <c r="M2745" t="e">
        <f t="shared" si="719"/>
        <v>#NAME?</v>
      </c>
      <c r="N2745">
        <v>100000</v>
      </c>
      <c r="O2745" t="e">
        <f t="shared" si="720"/>
        <v>#NAME?</v>
      </c>
      <c r="P2745">
        <v>5</v>
      </c>
      <c r="Q2745" t="e">
        <f t="shared" si="721"/>
        <v>#NAME?</v>
      </c>
      <c r="R2745">
        <v>5</v>
      </c>
      <c r="S2745" t="e">
        <f t="shared" si="722"/>
        <v>#NAME?</v>
      </c>
      <c r="T2745">
        <v>0</v>
      </c>
      <c r="U2745" t="e">
        <f t="shared" si="723"/>
        <v>#NAME?</v>
      </c>
      <c r="V2745">
        <v>256</v>
      </c>
      <c r="W2745" t="e">
        <f t="shared" si="724"/>
        <v>#NAME?</v>
      </c>
      <c r="X2745">
        <v>1</v>
      </c>
      <c r="Y2745" t="e">
        <f t="shared" si="725"/>
        <v>#NAME?</v>
      </c>
      <c r="Z2745">
        <v>0</v>
      </c>
      <c r="AA2745" t="e">
        <f t="shared" si="726"/>
        <v>#NAME?</v>
      </c>
      <c r="AB2745">
        <v>48</v>
      </c>
      <c r="AC2745" t="e">
        <f t="shared" si="727"/>
        <v>#NAME?</v>
      </c>
      <c r="AD2745">
        <v>1</v>
      </c>
      <c r="AE2745" t="e">
        <f t="shared" si="728"/>
        <v>#NAME?</v>
      </c>
      <c r="AF2745" t="s">
        <v>65</v>
      </c>
      <c r="AG2745" t="s">
        <v>64</v>
      </c>
      <c r="AH2745">
        <v>1432412</v>
      </c>
      <c r="AI2745">
        <v>1429235</v>
      </c>
      <c r="AJ2745">
        <v>286164</v>
      </c>
      <c r="AK2745">
        <v>2856449</v>
      </c>
      <c r="AL2745">
        <v>10000</v>
      </c>
      <c r="AR2745">
        <v>10000</v>
      </c>
      <c r="AS2745">
        <v>5795.3810000000003</v>
      </c>
      <c r="AT2745">
        <v>5</v>
      </c>
      <c r="AU2745">
        <v>100000</v>
      </c>
      <c r="AV2745">
        <v>1</v>
      </c>
      <c r="AW2745" t="s">
        <v>60</v>
      </c>
      <c r="AX2745" t="s">
        <v>61</v>
      </c>
      <c r="AY2745" t="s">
        <v>62</v>
      </c>
      <c r="BA2745">
        <v>8</v>
      </c>
      <c r="BB2745">
        <v>1</v>
      </c>
      <c r="BD2745">
        <v>8.2376400000000007</v>
      </c>
      <c r="BE2745">
        <v>1.26604E-2</v>
      </c>
      <c r="BF2745">
        <v>1351.47</v>
      </c>
      <c r="BH2745">
        <v>795.38099999999997</v>
      </c>
      <c r="BN2745">
        <v>28550126</v>
      </c>
      <c r="BO2745">
        <v>298449</v>
      </c>
      <c r="BP2745">
        <v>14373</v>
      </c>
      <c r="BQ2745">
        <v>0</v>
      </c>
      <c r="BR2745">
        <v>1.37539E-3</v>
      </c>
      <c r="BY2745" t="s">
        <v>6509</v>
      </c>
      <c r="BZ2745" t="s">
        <v>10181</v>
      </c>
      <c r="CA2745" t="s">
        <v>58</v>
      </c>
      <c r="CB2745" t="str">
        <f t="shared" si="729"/>
        <v>ZYRA_CLUSTER_5i5d100000k nrq=0</v>
      </c>
      <c r="CC2745">
        <f t="shared" si="730"/>
        <v>1</v>
      </c>
    </row>
    <row r="2746" spans="1:81" x14ac:dyDescent="0.4">
      <c r="A2746" t="s">
        <v>2735</v>
      </c>
      <c r="B2746" t="s">
        <v>58</v>
      </c>
      <c r="C2746" t="s">
        <v>281</v>
      </c>
      <c r="D2746" t="e">
        <f t="shared" si="714"/>
        <v>#NAME?</v>
      </c>
      <c r="E2746">
        <v>10000</v>
      </c>
      <c r="F2746" t="e">
        <f t="shared" si="715"/>
        <v>#NAME?</v>
      </c>
      <c r="G2746" t="s">
        <v>60</v>
      </c>
      <c r="H2746" t="e">
        <f t="shared" si="716"/>
        <v>#NAME?</v>
      </c>
      <c r="I2746" t="s">
        <v>61</v>
      </c>
      <c r="J2746" t="e">
        <f t="shared" si="717"/>
        <v>#NAME?</v>
      </c>
      <c r="K2746" t="s">
        <v>62</v>
      </c>
      <c r="L2746" t="e">
        <f t="shared" si="718"/>
        <v>#NAME?</v>
      </c>
      <c r="M2746" t="e">
        <f t="shared" si="719"/>
        <v>#NAME?</v>
      </c>
      <c r="N2746">
        <v>100000</v>
      </c>
      <c r="O2746" t="e">
        <f t="shared" si="720"/>
        <v>#NAME?</v>
      </c>
      <c r="P2746">
        <v>5</v>
      </c>
      <c r="Q2746" t="e">
        <f t="shared" si="721"/>
        <v>#NAME?</v>
      </c>
      <c r="R2746">
        <v>5</v>
      </c>
      <c r="S2746" t="e">
        <f t="shared" si="722"/>
        <v>#NAME?</v>
      </c>
      <c r="T2746">
        <v>0</v>
      </c>
      <c r="U2746" t="e">
        <f t="shared" si="723"/>
        <v>#NAME?</v>
      </c>
      <c r="V2746">
        <v>256</v>
      </c>
      <c r="W2746" t="e">
        <f t="shared" si="724"/>
        <v>#NAME?</v>
      </c>
      <c r="X2746">
        <v>1</v>
      </c>
      <c r="Y2746" t="e">
        <f t="shared" si="725"/>
        <v>#NAME?</v>
      </c>
      <c r="Z2746">
        <v>0</v>
      </c>
      <c r="AA2746" t="e">
        <f t="shared" si="726"/>
        <v>#NAME?</v>
      </c>
      <c r="AB2746">
        <v>48</v>
      </c>
      <c r="AC2746" t="e">
        <f t="shared" si="727"/>
        <v>#NAME?</v>
      </c>
      <c r="AD2746">
        <v>2</v>
      </c>
      <c r="AE2746" t="e">
        <f t="shared" si="728"/>
        <v>#NAME?</v>
      </c>
      <c r="AF2746" t="s">
        <v>65</v>
      </c>
      <c r="AG2746" t="s">
        <v>64</v>
      </c>
      <c r="AH2746">
        <v>1380084</v>
      </c>
      <c r="AI2746">
        <v>1381067</v>
      </c>
      <c r="AJ2746">
        <v>276115</v>
      </c>
      <c r="AK2746">
        <v>2756449</v>
      </c>
      <c r="AL2746">
        <v>10000</v>
      </c>
      <c r="AR2746">
        <v>10000</v>
      </c>
      <c r="AS2746">
        <v>5820.67</v>
      </c>
      <c r="AT2746">
        <v>5</v>
      </c>
      <c r="AU2746">
        <v>100000</v>
      </c>
      <c r="AV2746">
        <v>1</v>
      </c>
      <c r="AW2746" t="s">
        <v>60</v>
      </c>
      <c r="AX2746" t="s">
        <v>61</v>
      </c>
      <c r="AY2746" t="s">
        <v>62</v>
      </c>
      <c r="BA2746">
        <v>8</v>
      </c>
      <c r="BB2746">
        <v>1</v>
      </c>
      <c r="BD2746">
        <v>8.17516</v>
      </c>
      <c r="BE2746">
        <v>1.32855E-2</v>
      </c>
      <c r="BF2746">
        <v>1362.6</v>
      </c>
      <c r="BH2746">
        <v>820.67</v>
      </c>
      <c r="BN2746">
        <v>27550839</v>
      </c>
      <c r="BO2746">
        <v>286400</v>
      </c>
      <c r="BP2746">
        <v>13660</v>
      </c>
      <c r="BQ2746">
        <v>0</v>
      </c>
      <c r="BR2746">
        <v>1.2382999999999999E-3</v>
      </c>
      <c r="BY2746" t="s">
        <v>6510</v>
      </c>
      <c r="BZ2746" t="s">
        <v>10182</v>
      </c>
      <c r="CA2746" t="s">
        <v>58</v>
      </c>
      <c r="CB2746" t="str">
        <f t="shared" si="729"/>
        <v>ZYRA_CLUSTER_5i5d100000k nrq=0</v>
      </c>
      <c r="CC2746">
        <f t="shared" si="730"/>
        <v>1</v>
      </c>
    </row>
    <row r="2747" spans="1:81" x14ac:dyDescent="0.4">
      <c r="A2747" t="s">
        <v>2736</v>
      </c>
      <c r="B2747" t="s">
        <v>58</v>
      </c>
      <c r="C2747" t="s">
        <v>3765</v>
      </c>
      <c r="D2747" t="e">
        <f t="shared" si="714"/>
        <v>#NAME?</v>
      </c>
      <c r="E2747">
        <v>10000</v>
      </c>
      <c r="F2747" t="e">
        <f t="shared" si="715"/>
        <v>#NAME?</v>
      </c>
      <c r="G2747" t="s">
        <v>60</v>
      </c>
      <c r="H2747" t="e">
        <f t="shared" si="716"/>
        <v>#NAME?</v>
      </c>
      <c r="I2747" t="s">
        <v>61</v>
      </c>
      <c r="J2747" t="e">
        <f t="shared" si="717"/>
        <v>#NAME?</v>
      </c>
      <c r="K2747" t="s">
        <v>62</v>
      </c>
      <c r="L2747" t="e">
        <f t="shared" si="718"/>
        <v>#NAME?</v>
      </c>
      <c r="M2747" t="e">
        <f t="shared" si="719"/>
        <v>#NAME?</v>
      </c>
      <c r="N2747">
        <v>100000</v>
      </c>
      <c r="O2747" t="e">
        <f t="shared" si="720"/>
        <v>#NAME?</v>
      </c>
      <c r="P2747">
        <v>5</v>
      </c>
      <c r="Q2747" t="e">
        <f t="shared" si="721"/>
        <v>#NAME?</v>
      </c>
      <c r="R2747">
        <v>5</v>
      </c>
      <c r="S2747" t="e">
        <f t="shared" si="722"/>
        <v>#NAME?</v>
      </c>
      <c r="T2747">
        <v>0</v>
      </c>
      <c r="U2747" t="e">
        <f t="shared" si="723"/>
        <v>#NAME?</v>
      </c>
      <c r="V2747">
        <v>256</v>
      </c>
      <c r="W2747" t="e">
        <f t="shared" si="724"/>
        <v>#NAME?</v>
      </c>
      <c r="X2747">
        <v>90</v>
      </c>
      <c r="Y2747" t="e">
        <f t="shared" si="725"/>
        <v>#NAME?</v>
      </c>
      <c r="Z2747">
        <v>0</v>
      </c>
      <c r="AA2747" t="e">
        <f t="shared" si="726"/>
        <v>#NAME?</v>
      </c>
      <c r="AB2747">
        <v>48</v>
      </c>
      <c r="AC2747" t="e">
        <f t="shared" si="727"/>
        <v>#NAME?</v>
      </c>
      <c r="AD2747">
        <v>2</v>
      </c>
      <c r="AE2747" t="e">
        <f t="shared" si="728"/>
        <v>#NAME?</v>
      </c>
      <c r="AF2747" t="s">
        <v>65</v>
      </c>
      <c r="AG2747" t="s">
        <v>64</v>
      </c>
      <c r="AH2747">
        <v>45909006</v>
      </c>
      <c r="AI2747">
        <v>45917732</v>
      </c>
      <c r="AJ2747">
        <v>9182673</v>
      </c>
      <c r="AK2747">
        <v>91723943</v>
      </c>
      <c r="AL2747">
        <v>10000</v>
      </c>
      <c r="AR2747">
        <v>10000</v>
      </c>
      <c r="AS2747">
        <v>51330.3</v>
      </c>
      <c r="AT2747">
        <v>5</v>
      </c>
      <c r="AU2747">
        <v>100000</v>
      </c>
      <c r="AV2747">
        <v>90</v>
      </c>
      <c r="AW2747" t="s">
        <v>60</v>
      </c>
      <c r="AX2747" t="s">
        <v>61</v>
      </c>
      <c r="AY2747" t="s">
        <v>62</v>
      </c>
      <c r="BA2747">
        <v>8</v>
      </c>
      <c r="BB2747">
        <v>1</v>
      </c>
      <c r="BD2747">
        <v>23.166799999999999</v>
      </c>
      <c r="BE2747">
        <v>1.1047899999999999</v>
      </c>
      <c r="BF2747">
        <v>2584.39</v>
      </c>
      <c r="BH2747">
        <v>1330.3</v>
      </c>
      <c r="BN2747">
        <v>229028207</v>
      </c>
      <c r="BO2747">
        <v>718215310</v>
      </c>
      <c r="BP2747">
        <v>528466</v>
      </c>
      <c r="BQ2747">
        <v>6922</v>
      </c>
      <c r="BR2747">
        <v>0</v>
      </c>
      <c r="BY2747" t="s">
        <v>6511</v>
      </c>
      <c r="BZ2747" t="s">
        <v>10183</v>
      </c>
      <c r="CA2747" t="s">
        <v>58</v>
      </c>
      <c r="CB2747" t="str">
        <f t="shared" si="729"/>
        <v>ZYRA_CLUSTER_5i5d100000k nrq=0</v>
      </c>
      <c r="CC2747">
        <f t="shared" si="730"/>
        <v>90</v>
      </c>
    </row>
    <row r="2748" spans="1:81" x14ac:dyDescent="0.4">
      <c r="A2748" t="s">
        <v>2737</v>
      </c>
      <c r="B2748" t="s">
        <v>58</v>
      </c>
      <c r="C2748" t="s">
        <v>281</v>
      </c>
      <c r="D2748" t="e">
        <f t="shared" si="714"/>
        <v>#NAME?</v>
      </c>
      <c r="E2748">
        <v>10000</v>
      </c>
      <c r="F2748" t="e">
        <f t="shared" si="715"/>
        <v>#NAME?</v>
      </c>
      <c r="G2748" t="s">
        <v>60</v>
      </c>
      <c r="H2748" t="e">
        <f t="shared" si="716"/>
        <v>#NAME?</v>
      </c>
      <c r="I2748" t="s">
        <v>61</v>
      </c>
      <c r="J2748" t="e">
        <f t="shared" si="717"/>
        <v>#NAME?</v>
      </c>
      <c r="K2748" t="s">
        <v>62</v>
      </c>
      <c r="L2748" t="e">
        <f t="shared" si="718"/>
        <v>#NAME?</v>
      </c>
      <c r="M2748" t="e">
        <f t="shared" si="719"/>
        <v>#NAME?</v>
      </c>
      <c r="N2748">
        <v>100000</v>
      </c>
      <c r="O2748" t="e">
        <f t="shared" si="720"/>
        <v>#NAME?</v>
      </c>
      <c r="P2748">
        <v>5</v>
      </c>
      <c r="Q2748" t="e">
        <f t="shared" si="721"/>
        <v>#NAME?</v>
      </c>
      <c r="R2748">
        <v>5</v>
      </c>
      <c r="S2748" t="e">
        <f t="shared" si="722"/>
        <v>#NAME?</v>
      </c>
      <c r="T2748">
        <v>0</v>
      </c>
      <c r="U2748" t="e">
        <f t="shared" si="723"/>
        <v>#NAME?</v>
      </c>
      <c r="V2748">
        <v>256</v>
      </c>
      <c r="W2748" t="e">
        <f t="shared" si="724"/>
        <v>#NAME?</v>
      </c>
      <c r="X2748">
        <v>18</v>
      </c>
      <c r="Y2748" t="e">
        <f t="shared" si="725"/>
        <v>#NAME?</v>
      </c>
      <c r="Z2748">
        <v>0</v>
      </c>
      <c r="AA2748" t="e">
        <f t="shared" si="726"/>
        <v>#NAME?</v>
      </c>
      <c r="AB2748">
        <v>48</v>
      </c>
      <c r="AC2748" t="e">
        <f t="shared" si="727"/>
        <v>#NAME?</v>
      </c>
      <c r="AD2748">
        <v>0</v>
      </c>
      <c r="AE2748" t="e">
        <f t="shared" si="728"/>
        <v>#NAME?</v>
      </c>
      <c r="AF2748" t="s">
        <v>65</v>
      </c>
      <c r="AG2748" t="s">
        <v>64</v>
      </c>
      <c r="AH2748">
        <v>18383189</v>
      </c>
      <c r="AI2748">
        <v>18382440</v>
      </c>
      <c r="AJ2748">
        <v>3676562</v>
      </c>
      <c r="AK2748">
        <v>36713022</v>
      </c>
      <c r="AL2748">
        <v>10000</v>
      </c>
      <c r="AR2748">
        <v>10000</v>
      </c>
      <c r="AS2748">
        <v>5813.7539999999999</v>
      </c>
      <c r="AT2748">
        <v>5</v>
      </c>
      <c r="AU2748">
        <v>100000</v>
      </c>
      <c r="AV2748">
        <v>18</v>
      </c>
      <c r="AW2748" t="s">
        <v>60</v>
      </c>
      <c r="AX2748" t="s">
        <v>61</v>
      </c>
      <c r="AY2748" t="s">
        <v>62</v>
      </c>
      <c r="BA2748">
        <v>8</v>
      </c>
      <c r="BB2748">
        <v>1</v>
      </c>
      <c r="BD2748">
        <v>8.7397100000000005</v>
      </c>
      <c r="BE2748">
        <v>3.0863399999999999E-2</v>
      </c>
      <c r="BF2748">
        <v>1298.18</v>
      </c>
      <c r="BH2748">
        <v>813.75400000000002</v>
      </c>
      <c r="BN2748">
        <v>366941975</v>
      </c>
      <c r="BO2748">
        <v>15816880</v>
      </c>
      <c r="BP2748">
        <v>188254</v>
      </c>
      <c r="BQ2748">
        <v>58</v>
      </c>
      <c r="BR2748">
        <v>2.4197300000000001E-2</v>
      </c>
      <c r="BY2748" t="s">
        <v>6512</v>
      </c>
      <c r="BZ2748" t="s">
        <v>10184</v>
      </c>
      <c r="CA2748" t="s">
        <v>58</v>
      </c>
      <c r="CB2748" t="str">
        <f t="shared" si="729"/>
        <v>ZYRA_CLUSTER_5i5d100000k nrq=0</v>
      </c>
      <c r="CC2748">
        <f t="shared" si="730"/>
        <v>18</v>
      </c>
    </row>
    <row r="2749" spans="1:81" x14ac:dyDescent="0.4">
      <c r="A2749" t="s">
        <v>2738</v>
      </c>
      <c r="B2749" t="s">
        <v>58</v>
      </c>
      <c r="C2749" t="s">
        <v>281</v>
      </c>
      <c r="D2749" t="e">
        <f t="shared" si="714"/>
        <v>#NAME?</v>
      </c>
      <c r="E2749">
        <v>10000</v>
      </c>
      <c r="F2749" t="e">
        <f t="shared" si="715"/>
        <v>#NAME?</v>
      </c>
      <c r="G2749" t="s">
        <v>60</v>
      </c>
      <c r="H2749" t="e">
        <f t="shared" si="716"/>
        <v>#NAME?</v>
      </c>
      <c r="I2749" t="s">
        <v>61</v>
      </c>
      <c r="J2749" t="e">
        <f t="shared" si="717"/>
        <v>#NAME?</v>
      </c>
      <c r="K2749" t="s">
        <v>62</v>
      </c>
      <c r="L2749" t="e">
        <f t="shared" si="718"/>
        <v>#NAME?</v>
      </c>
      <c r="M2749" t="e">
        <f t="shared" si="719"/>
        <v>#NAME?</v>
      </c>
      <c r="N2749">
        <v>100000</v>
      </c>
      <c r="O2749" t="e">
        <f t="shared" si="720"/>
        <v>#NAME?</v>
      </c>
      <c r="P2749">
        <v>5</v>
      </c>
      <c r="Q2749" t="e">
        <f t="shared" si="721"/>
        <v>#NAME?</v>
      </c>
      <c r="R2749">
        <v>5</v>
      </c>
      <c r="S2749" t="e">
        <f t="shared" si="722"/>
        <v>#NAME?</v>
      </c>
      <c r="T2749">
        <v>0</v>
      </c>
      <c r="U2749" t="e">
        <f t="shared" si="723"/>
        <v>#NAME?</v>
      </c>
      <c r="V2749">
        <v>256</v>
      </c>
      <c r="W2749" t="e">
        <f t="shared" si="724"/>
        <v>#NAME?</v>
      </c>
      <c r="X2749">
        <v>18</v>
      </c>
      <c r="Y2749" t="e">
        <f t="shared" si="725"/>
        <v>#NAME?</v>
      </c>
      <c r="Z2749">
        <v>0</v>
      </c>
      <c r="AA2749" t="e">
        <f t="shared" si="726"/>
        <v>#NAME?</v>
      </c>
      <c r="AB2749">
        <v>48</v>
      </c>
      <c r="AC2749" t="e">
        <f t="shared" si="727"/>
        <v>#NAME?</v>
      </c>
      <c r="AD2749">
        <v>1</v>
      </c>
      <c r="AE2749" t="e">
        <f t="shared" si="728"/>
        <v>#NAME?</v>
      </c>
      <c r="AF2749" t="s">
        <v>65</v>
      </c>
      <c r="AG2749" t="s">
        <v>64</v>
      </c>
      <c r="AH2749">
        <v>18513622</v>
      </c>
      <c r="AI2749">
        <v>18506396</v>
      </c>
      <c r="AJ2749">
        <v>3702001</v>
      </c>
      <c r="AK2749">
        <v>36974598</v>
      </c>
      <c r="AL2749">
        <v>10000</v>
      </c>
      <c r="AR2749">
        <v>10000</v>
      </c>
      <c r="AS2749">
        <v>5808.9579999999996</v>
      </c>
      <c r="AT2749">
        <v>5</v>
      </c>
      <c r="AU2749">
        <v>100000</v>
      </c>
      <c r="AV2749">
        <v>18</v>
      </c>
      <c r="AW2749" t="s">
        <v>60</v>
      </c>
      <c r="AX2749" t="s">
        <v>61</v>
      </c>
      <c r="AY2749" t="s">
        <v>62</v>
      </c>
      <c r="BA2749">
        <v>8</v>
      </c>
      <c r="BB2749">
        <v>1</v>
      </c>
      <c r="BD2749">
        <v>8.6646800000000006</v>
      </c>
      <c r="BE2749">
        <v>3.0586599999999999E-2</v>
      </c>
      <c r="BF2749">
        <v>1291.1199999999999</v>
      </c>
      <c r="BH2749">
        <v>808.95799999999997</v>
      </c>
      <c r="BN2749">
        <v>369555942</v>
      </c>
      <c r="BO2749">
        <v>13384704</v>
      </c>
      <c r="BP2749">
        <v>190041</v>
      </c>
      <c r="BQ2749">
        <v>53</v>
      </c>
      <c r="BR2749">
        <v>2.4524500000000001E-2</v>
      </c>
      <c r="BY2749" t="s">
        <v>6513</v>
      </c>
      <c r="BZ2749" t="s">
        <v>10185</v>
      </c>
      <c r="CA2749" t="s">
        <v>58</v>
      </c>
      <c r="CB2749" t="str">
        <f t="shared" si="729"/>
        <v>ZYRA_CLUSTER_5i5d100000k nrq=0</v>
      </c>
      <c r="CC2749">
        <f t="shared" si="730"/>
        <v>18</v>
      </c>
    </row>
    <row r="2750" spans="1:81" x14ac:dyDescent="0.4">
      <c r="A2750" t="s">
        <v>2739</v>
      </c>
      <c r="B2750" t="s">
        <v>58</v>
      </c>
      <c r="C2750" t="s">
        <v>281</v>
      </c>
      <c r="D2750" t="e">
        <f t="shared" si="714"/>
        <v>#NAME?</v>
      </c>
      <c r="E2750">
        <v>10000</v>
      </c>
      <c r="F2750" t="e">
        <f t="shared" si="715"/>
        <v>#NAME?</v>
      </c>
      <c r="G2750" t="s">
        <v>60</v>
      </c>
      <c r="H2750" t="e">
        <f t="shared" si="716"/>
        <v>#NAME?</v>
      </c>
      <c r="I2750" t="s">
        <v>61</v>
      </c>
      <c r="J2750" t="e">
        <f t="shared" si="717"/>
        <v>#NAME?</v>
      </c>
      <c r="K2750" t="s">
        <v>62</v>
      </c>
      <c r="L2750" t="e">
        <f t="shared" si="718"/>
        <v>#NAME?</v>
      </c>
      <c r="M2750" t="e">
        <f t="shared" si="719"/>
        <v>#NAME?</v>
      </c>
      <c r="N2750">
        <v>100000</v>
      </c>
      <c r="O2750" t="e">
        <f t="shared" si="720"/>
        <v>#NAME?</v>
      </c>
      <c r="P2750">
        <v>5</v>
      </c>
      <c r="Q2750" t="e">
        <f t="shared" si="721"/>
        <v>#NAME?</v>
      </c>
      <c r="R2750">
        <v>5</v>
      </c>
      <c r="S2750" t="e">
        <f t="shared" si="722"/>
        <v>#NAME?</v>
      </c>
      <c r="T2750">
        <v>0</v>
      </c>
      <c r="U2750" t="e">
        <f t="shared" si="723"/>
        <v>#NAME?</v>
      </c>
      <c r="V2750">
        <v>256</v>
      </c>
      <c r="W2750" t="e">
        <f t="shared" si="724"/>
        <v>#NAME?</v>
      </c>
      <c r="X2750">
        <v>18</v>
      </c>
      <c r="Y2750" t="e">
        <f t="shared" si="725"/>
        <v>#NAME?</v>
      </c>
      <c r="Z2750">
        <v>0</v>
      </c>
      <c r="AA2750" t="e">
        <f t="shared" si="726"/>
        <v>#NAME?</v>
      </c>
      <c r="AB2750">
        <v>48</v>
      </c>
      <c r="AC2750" t="e">
        <f t="shared" si="727"/>
        <v>#NAME?</v>
      </c>
      <c r="AD2750">
        <v>2</v>
      </c>
      <c r="AE2750" t="e">
        <f t="shared" si="728"/>
        <v>#NAME?</v>
      </c>
      <c r="AF2750" t="s">
        <v>65</v>
      </c>
      <c r="AG2750" t="s">
        <v>64</v>
      </c>
      <c r="AH2750">
        <v>18357288</v>
      </c>
      <c r="AI2750">
        <v>18363134</v>
      </c>
      <c r="AJ2750">
        <v>3672042</v>
      </c>
      <c r="AK2750">
        <v>36672907</v>
      </c>
      <c r="AL2750">
        <v>10000</v>
      </c>
      <c r="AR2750">
        <v>10000</v>
      </c>
      <c r="AS2750">
        <v>5830.8729999999996</v>
      </c>
      <c r="AT2750">
        <v>5</v>
      </c>
      <c r="AU2750">
        <v>100000</v>
      </c>
      <c r="AV2750">
        <v>18</v>
      </c>
      <c r="AW2750" t="s">
        <v>60</v>
      </c>
      <c r="AX2750" t="s">
        <v>61</v>
      </c>
      <c r="AY2750" t="s">
        <v>62</v>
      </c>
      <c r="BA2750">
        <v>8</v>
      </c>
      <c r="BB2750">
        <v>1</v>
      </c>
      <c r="BD2750">
        <v>8.6912900000000004</v>
      </c>
      <c r="BE2750">
        <v>3.1027900000000001E-2</v>
      </c>
      <c r="BF2750">
        <v>1300.67</v>
      </c>
      <c r="BH2750">
        <v>830.87300000000005</v>
      </c>
      <c r="BN2750">
        <v>366540478</v>
      </c>
      <c r="BO2750">
        <v>13851621</v>
      </c>
      <c r="BP2750">
        <v>188598</v>
      </c>
      <c r="BQ2750">
        <v>59</v>
      </c>
      <c r="BR2750">
        <v>2.13641E-2</v>
      </c>
      <c r="BY2750" t="s">
        <v>6514</v>
      </c>
      <c r="BZ2750" t="s">
        <v>10186</v>
      </c>
      <c r="CA2750" t="s">
        <v>58</v>
      </c>
      <c r="CB2750" t="str">
        <f t="shared" si="729"/>
        <v>ZYRA_CLUSTER_5i5d100000k nrq=0</v>
      </c>
      <c r="CC2750">
        <f t="shared" si="730"/>
        <v>18</v>
      </c>
    </row>
    <row r="2751" spans="1:81" x14ac:dyDescent="0.4">
      <c r="A2751" t="s">
        <v>2740</v>
      </c>
      <c r="B2751" t="s">
        <v>58</v>
      </c>
      <c r="C2751" t="s">
        <v>281</v>
      </c>
      <c r="D2751" t="e">
        <f t="shared" si="714"/>
        <v>#NAME?</v>
      </c>
      <c r="E2751">
        <v>10000</v>
      </c>
      <c r="F2751" t="e">
        <f t="shared" si="715"/>
        <v>#NAME?</v>
      </c>
      <c r="G2751" t="s">
        <v>60</v>
      </c>
      <c r="H2751" t="e">
        <f t="shared" si="716"/>
        <v>#NAME?</v>
      </c>
      <c r="I2751" t="s">
        <v>61</v>
      </c>
      <c r="J2751" t="e">
        <f t="shared" si="717"/>
        <v>#NAME?</v>
      </c>
      <c r="K2751" t="s">
        <v>62</v>
      </c>
      <c r="L2751" t="e">
        <f t="shared" si="718"/>
        <v>#NAME?</v>
      </c>
      <c r="M2751" t="e">
        <f t="shared" si="719"/>
        <v>#NAME?</v>
      </c>
      <c r="N2751">
        <v>100000</v>
      </c>
      <c r="O2751" t="e">
        <f t="shared" si="720"/>
        <v>#NAME?</v>
      </c>
      <c r="P2751">
        <v>5</v>
      </c>
      <c r="Q2751" t="e">
        <f t="shared" si="721"/>
        <v>#NAME?</v>
      </c>
      <c r="R2751">
        <v>5</v>
      </c>
      <c r="S2751" t="e">
        <f t="shared" si="722"/>
        <v>#NAME?</v>
      </c>
      <c r="T2751">
        <v>0</v>
      </c>
      <c r="U2751" t="e">
        <f t="shared" si="723"/>
        <v>#NAME?</v>
      </c>
      <c r="V2751">
        <v>256</v>
      </c>
      <c r="W2751" t="e">
        <f t="shared" si="724"/>
        <v>#NAME?</v>
      </c>
      <c r="X2751">
        <v>17</v>
      </c>
      <c r="Y2751" t="e">
        <f t="shared" si="725"/>
        <v>#NAME?</v>
      </c>
      <c r="Z2751">
        <v>1</v>
      </c>
      <c r="AA2751" t="e">
        <f t="shared" si="726"/>
        <v>#NAME?</v>
      </c>
      <c r="AB2751">
        <v>48</v>
      </c>
      <c r="AC2751" t="e">
        <f t="shared" si="727"/>
        <v>#NAME?</v>
      </c>
      <c r="AD2751">
        <v>0</v>
      </c>
      <c r="AE2751" t="e">
        <f t="shared" si="728"/>
        <v>#NAME?</v>
      </c>
      <c r="AF2751" t="s">
        <v>65</v>
      </c>
      <c r="AG2751" t="s">
        <v>64</v>
      </c>
      <c r="AH2751">
        <v>17497605</v>
      </c>
      <c r="AI2751">
        <v>17504764</v>
      </c>
      <c r="AJ2751">
        <v>3500236</v>
      </c>
      <c r="AK2751">
        <v>34956987</v>
      </c>
      <c r="AL2751">
        <v>10000</v>
      </c>
      <c r="AR2751">
        <v>10000</v>
      </c>
      <c r="AS2751">
        <v>5870.5540000000001</v>
      </c>
      <c r="AT2751">
        <v>5</v>
      </c>
      <c r="AU2751">
        <v>100000</v>
      </c>
      <c r="AV2751">
        <v>17</v>
      </c>
      <c r="AW2751" t="s">
        <v>60</v>
      </c>
      <c r="AX2751" t="s">
        <v>61</v>
      </c>
      <c r="AY2751" t="s">
        <v>62</v>
      </c>
      <c r="BA2751">
        <v>8</v>
      </c>
      <c r="BB2751">
        <v>1</v>
      </c>
      <c r="BD2751">
        <v>8.4858399999999996</v>
      </c>
      <c r="BE2751">
        <v>3.4308999999999999E-2</v>
      </c>
      <c r="BF2751">
        <v>1360.88</v>
      </c>
      <c r="BH2751">
        <v>870.55399999999997</v>
      </c>
      <c r="BN2751">
        <v>349386962</v>
      </c>
      <c r="BO2751">
        <v>12279347</v>
      </c>
      <c r="BP2751">
        <v>182917</v>
      </c>
      <c r="BQ2751">
        <v>20966</v>
      </c>
      <c r="BR2751">
        <v>2.2215800000000001E-2</v>
      </c>
      <c r="BY2751" t="s">
        <v>6515</v>
      </c>
      <c r="BZ2751" t="s">
        <v>10187</v>
      </c>
      <c r="CA2751" t="s">
        <v>58</v>
      </c>
      <c r="CB2751" t="str">
        <f t="shared" si="729"/>
        <v>ZYRA_CLUSTER_5i5d100000k nrq=1</v>
      </c>
      <c r="CC2751">
        <f t="shared" si="730"/>
        <v>18</v>
      </c>
    </row>
    <row r="2752" spans="1:81" x14ac:dyDescent="0.4">
      <c r="A2752" t="s">
        <v>2741</v>
      </c>
      <c r="B2752" t="s">
        <v>58</v>
      </c>
      <c r="C2752" t="s">
        <v>281</v>
      </c>
      <c r="D2752" t="e">
        <f t="shared" si="714"/>
        <v>#NAME?</v>
      </c>
      <c r="E2752">
        <v>10000</v>
      </c>
      <c r="F2752" t="e">
        <f t="shared" si="715"/>
        <v>#NAME?</v>
      </c>
      <c r="G2752" t="s">
        <v>60</v>
      </c>
      <c r="H2752" t="e">
        <f t="shared" si="716"/>
        <v>#NAME?</v>
      </c>
      <c r="I2752" t="s">
        <v>61</v>
      </c>
      <c r="J2752" t="e">
        <f t="shared" si="717"/>
        <v>#NAME?</v>
      </c>
      <c r="K2752" t="s">
        <v>62</v>
      </c>
      <c r="L2752" t="e">
        <f t="shared" si="718"/>
        <v>#NAME?</v>
      </c>
      <c r="M2752" t="e">
        <f t="shared" si="719"/>
        <v>#NAME?</v>
      </c>
      <c r="N2752">
        <v>100000</v>
      </c>
      <c r="O2752" t="e">
        <f t="shared" si="720"/>
        <v>#NAME?</v>
      </c>
      <c r="P2752">
        <v>5</v>
      </c>
      <c r="Q2752" t="e">
        <f t="shared" si="721"/>
        <v>#NAME?</v>
      </c>
      <c r="R2752">
        <v>5</v>
      </c>
      <c r="S2752" t="e">
        <f t="shared" si="722"/>
        <v>#NAME?</v>
      </c>
      <c r="T2752">
        <v>0</v>
      </c>
      <c r="U2752" t="e">
        <f t="shared" si="723"/>
        <v>#NAME?</v>
      </c>
      <c r="V2752">
        <v>256</v>
      </c>
      <c r="W2752" t="e">
        <f t="shared" si="724"/>
        <v>#NAME?</v>
      </c>
      <c r="X2752">
        <v>17</v>
      </c>
      <c r="Y2752" t="e">
        <f t="shared" si="725"/>
        <v>#NAME?</v>
      </c>
      <c r="Z2752">
        <v>1</v>
      </c>
      <c r="AA2752" t="e">
        <f t="shared" si="726"/>
        <v>#NAME?</v>
      </c>
      <c r="AB2752">
        <v>48</v>
      </c>
      <c r="AC2752" t="e">
        <f t="shared" si="727"/>
        <v>#NAME?</v>
      </c>
      <c r="AD2752">
        <v>1</v>
      </c>
      <c r="AE2752" t="e">
        <f t="shared" si="728"/>
        <v>#NAME?</v>
      </c>
      <c r="AF2752" t="s">
        <v>65</v>
      </c>
      <c r="AG2752" t="s">
        <v>64</v>
      </c>
      <c r="AH2752">
        <v>17389301</v>
      </c>
      <c r="AI2752">
        <v>17387818</v>
      </c>
      <c r="AJ2752">
        <v>3477711</v>
      </c>
      <c r="AK2752">
        <v>34729440</v>
      </c>
      <c r="AL2752">
        <v>10000</v>
      </c>
      <c r="AR2752">
        <v>10000</v>
      </c>
      <c r="AS2752">
        <v>5882.1719999999996</v>
      </c>
      <c r="AT2752">
        <v>5</v>
      </c>
      <c r="AU2752">
        <v>100000</v>
      </c>
      <c r="AV2752">
        <v>17</v>
      </c>
      <c r="AW2752" t="s">
        <v>60</v>
      </c>
      <c r="AX2752" t="s">
        <v>61</v>
      </c>
      <c r="AY2752" t="s">
        <v>62</v>
      </c>
      <c r="BA2752">
        <v>8</v>
      </c>
      <c r="BB2752">
        <v>1</v>
      </c>
      <c r="BD2752">
        <v>8.4931000000000001</v>
      </c>
      <c r="BE2752">
        <v>3.4246499999999999E-2</v>
      </c>
      <c r="BF2752">
        <v>1370.8</v>
      </c>
      <c r="BH2752">
        <v>882.17200000000003</v>
      </c>
      <c r="BN2752">
        <v>347112503</v>
      </c>
      <c r="BO2752">
        <v>12094089</v>
      </c>
      <c r="BP2752">
        <v>181902</v>
      </c>
      <c r="BQ2752">
        <v>20466</v>
      </c>
      <c r="BR2752">
        <v>1.9713100000000001E-2</v>
      </c>
      <c r="BY2752" t="s">
        <v>6516</v>
      </c>
      <c r="BZ2752" t="s">
        <v>10188</v>
      </c>
      <c r="CA2752" t="s">
        <v>58</v>
      </c>
      <c r="CB2752" t="str">
        <f t="shared" si="729"/>
        <v>ZYRA_CLUSTER_5i5d100000k nrq=1</v>
      </c>
      <c r="CC2752">
        <f t="shared" si="730"/>
        <v>18</v>
      </c>
    </row>
    <row r="2753" spans="1:81" x14ac:dyDescent="0.4">
      <c r="A2753" t="s">
        <v>2743</v>
      </c>
      <c r="B2753" t="s">
        <v>58</v>
      </c>
      <c r="C2753" t="s">
        <v>281</v>
      </c>
      <c r="D2753" t="e">
        <f t="shared" ref="D2753:D2816" si="731">-t</f>
        <v>#NAME?</v>
      </c>
      <c r="E2753">
        <v>10000</v>
      </c>
      <c r="F2753" t="e">
        <f t="shared" ref="F2753:F2816" si="732">-mr</f>
        <v>#NAME?</v>
      </c>
      <c r="G2753" t="s">
        <v>60</v>
      </c>
      <c r="H2753" t="e">
        <f t="shared" ref="H2753:H2816" si="733">-ma</f>
        <v>#NAME?</v>
      </c>
      <c r="I2753" t="s">
        <v>61</v>
      </c>
      <c r="J2753" t="e">
        <f t="shared" ref="J2753:J2816" si="734">-mp</f>
        <v>#NAME?</v>
      </c>
      <c r="K2753" t="s">
        <v>62</v>
      </c>
      <c r="L2753" t="e">
        <f t="shared" ref="L2753:L2816" si="735">-p</f>
        <v>#NAME?</v>
      </c>
      <c r="M2753" t="e">
        <f t="shared" ref="M2753:M2816" si="736">-k</f>
        <v>#NAME?</v>
      </c>
      <c r="N2753">
        <v>100000</v>
      </c>
      <c r="O2753" t="e">
        <f t="shared" ref="O2753:O2816" si="737">-i</f>
        <v>#NAME?</v>
      </c>
      <c r="P2753">
        <v>5</v>
      </c>
      <c r="Q2753" t="e">
        <f t="shared" ref="Q2753:Q2816" si="738">-d</f>
        <v>#NAME?</v>
      </c>
      <c r="R2753">
        <v>5</v>
      </c>
      <c r="S2753" t="e">
        <f t="shared" ref="S2753:S2816" si="739">-rq</f>
        <v>#NAME?</v>
      </c>
      <c r="T2753">
        <v>0</v>
      </c>
      <c r="U2753" t="e">
        <f t="shared" ref="U2753:U2816" si="740">-rqsize</f>
        <v>#NAME?</v>
      </c>
      <c r="V2753">
        <v>256</v>
      </c>
      <c r="W2753" t="e">
        <f t="shared" ref="W2753:W2816" si="741">-nwork</f>
        <v>#NAME?</v>
      </c>
      <c r="X2753">
        <v>17</v>
      </c>
      <c r="Y2753" t="e">
        <f t="shared" ref="Y2753:Y2816" si="742">-nrq</f>
        <v>#NAME?</v>
      </c>
      <c r="Z2753">
        <v>1</v>
      </c>
      <c r="AA2753" t="e">
        <f t="shared" ref="AA2753:AA2816" si="743">-seqwidth</f>
        <v>#NAME?</v>
      </c>
      <c r="AB2753">
        <v>48</v>
      </c>
      <c r="AC2753" t="e">
        <f t="shared" ref="AC2753:AC2816" si="744">-trial</f>
        <v>#NAME?</v>
      </c>
      <c r="AD2753">
        <v>2</v>
      </c>
      <c r="AE2753" t="e">
        <f t="shared" ref="AE2753:AE2816" si="745">-pinning</f>
        <v>#NAME?</v>
      </c>
      <c r="AF2753" t="s">
        <v>65</v>
      </c>
      <c r="AG2753" t="s">
        <v>64</v>
      </c>
      <c r="AH2753">
        <v>17528877</v>
      </c>
      <c r="AI2753">
        <v>17526833</v>
      </c>
      <c r="AJ2753">
        <v>3505571</v>
      </c>
      <c r="AK2753">
        <v>35016403</v>
      </c>
      <c r="AL2753">
        <v>10000</v>
      </c>
      <c r="AR2753">
        <v>10000</v>
      </c>
      <c r="AS2753">
        <v>5876.1809999999996</v>
      </c>
      <c r="AT2753">
        <v>5</v>
      </c>
      <c r="AU2753">
        <v>100000</v>
      </c>
      <c r="AV2753">
        <v>17</v>
      </c>
      <c r="AW2753" t="s">
        <v>60</v>
      </c>
      <c r="AX2753" t="s">
        <v>61</v>
      </c>
      <c r="AY2753" t="s">
        <v>62</v>
      </c>
      <c r="BA2753">
        <v>8</v>
      </c>
      <c r="BB2753">
        <v>1</v>
      </c>
      <c r="BD2753">
        <v>8.5246999999999993</v>
      </c>
      <c r="BE2753">
        <v>3.4397799999999999E-2</v>
      </c>
      <c r="BF2753">
        <v>1359.78</v>
      </c>
      <c r="BH2753">
        <v>876.18100000000004</v>
      </c>
      <c r="BN2753">
        <v>349978605</v>
      </c>
      <c r="BO2753">
        <v>12480403</v>
      </c>
      <c r="BP2753">
        <v>185425</v>
      </c>
      <c r="BQ2753">
        <v>20683</v>
      </c>
      <c r="BR2753">
        <v>2.0120300000000001E-2</v>
      </c>
      <c r="BY2753" t="s">
        <v>6517</v>
      </c>
      <c r="BZ2753" t="s">
        <v>10189</v>
      </c>
      <c r="CA2753" t="s">
        <v>58</v>
      </c>
      <c r="CB2753" t="str">
        <f t="shared" si="729"/>
        <v>ZYRA_CLUSTER_5i5d100000k nrq=1</v>
      </c>
      <c r="CC2753">
        <f t="shared" si="730"/>
        <v>18</v>
      </c>
    </row>
    <row r="2754" spans="1:81" x14ac:dyDescent="0.4">
      <c r="A2754" t="s">
        <v>2744</v>
      </c>
      <c r="B2754" t="s">
        <v>58</v>
      </c>
      <c r="C2754" t="s">
        <v>281</v>
      </c>
      <c r="D2754" t="e">
        <f t="shared" si="731"/>
        <v>#NAME?</v>
      </c>
      <c r="E2754">
        <v>10000</v>
      </c>
      <c r="F2754" t="e">
        <f t="shared" si="732"/>
        <v>#NAME?</v>
      </c>
      <c r="G2754" t="s">
        <v>60</v>
      </c>
      <c r="H2754" t="e">
        <f t="shared" si="733"/>
        <v>#NAME?</v>
      </c>
      <c r="I2754" t="s">
        <v>61</v>
      </c>
      <c r="J2754" t="e">
        <f t="shared" si="734"/>
        <v>#NAME?</v>
      </c>
      <c r="K2754" t="s">
        <v>62</v>
      </c>
      <c r="L2754" t="e">
        <f t="shared" si="735"/>
        <v>#NAME?</v>
      </c>
      <c r="M2754" t="e">
        <f t="shared" si="736"/>
        <v>#NAME?</v>
      </c>
      <c r="N2754">
        <v>100000</v>
      </c>
      <c r="O2754" t="e">
        <f t="shared" si="737"/>
        <v>#NAME?</v>
      </c>
      <c r="P2754">
        <v>5</v>
      </c>
      <c r="Q2754" t="e">
        <f t="shared" si="738"/>
        <v>#NAME?</v>
      </c>
      <c r="R2754">
        <v>5</v>
      </c>
      <c r="S2754" t="e">
        <f t="shared" si="739"/>
        <v>#NAME?</v>
      </c>
      <c r="T2754">
        <v>0</v>
      </c>
      <c r="U2754" t="e">
        <f t="shared" si="740"/>
        <v>#NAME?</v>
      </c>
      <c r="V2754">
        <v>256</v>
      </c>
      <c r="W2754" t="e">
        <f t="shared" si="741"/>
        <v>#NAME?</v>
      </c>
      <c r="X2754">
        <v>36</v>
      </c>
      <c r="Y2754" t="e">
        <f t="shared" si="742"/>
        <v>#NAME?</v>
      </c>
      <c r="Z2754">
        <v>0</v>
      </c>
      <c r="AA2754" t="e">
        <f t="shared" si="743"/>
        <v>#NAME?</v>
      </c>
      <c r="AB2754">
        <v>48</v>
      </c>
      <c r="AC2754" t="e">
        <f t="shared" si="744"/>
        <v>#NAME?</v>
      </c>
      <c r="AD2754">
        <v>0</v>
      </c>
      <c r="AE2754" t="e">
        <f t="shared" si="745"/>
        <v>#NAME?</v>
      </c>
      <c r="AF2754" t="s">
        <v>65</v>
      </c>
      <c r="AG2754" t="s">
        <v>64</v>
      </c>
      <c r="AH2754">
        <v>18388878</v>
      </c>
      <c r="AI2754">
        <v>18393692</v>
      </c>
      <c r="AJ2754">
        <v>3678257</v>
      </c>
      <c r="AK2754">
        <v>36741876</v>
      </c>
      <c r="AL2754">
        <v>10000</v>
      </c>
      <c r="AR2754">
        <v>10000</v>
      </c>
      <c r="AS2754">
        <v>51099.199999999997</v>
      </c>
      <c r="AT2754">
        <v>5</v>
      </c>
      <c r="AU2754">
        <v>100000</v>
      </c>
      <c r="AV2754">
        <v>36</v>
      </c>
      <c r="AW2754" t="s">
        <v>60</v>
      </c>
      <c r="AX2754" t="s">
        <v>61</v>
      </c>
      <c r="AY2754" t="s">
        <v>62</v>
      </c>
      <c r="BA2754">
        <v>8</v>
      </c>
      <c r="BB2754">
        <v>1</v>
      </c>
      <c r="BD2754">
        <v>10.803699999999999</v>
      </c>
      <c r="BE2754">
        <v>0.16602800000000001</v>
      </c>
      <c r="BF2754">
        <v>2582.2199999999998</v>
      </c>
      <c r="BH2754">
        <v>1099.2</v>
      </c>
      <c r="BN2754">
        <v>366228360</v>
      </c>
      <c r="BO2754">
        <v>140525393</v>
      </c>
      <c r="BP2754">
        <v>1190409</v>
      </c>
      <c r="BQ2754">
        <v>1167</v>
      </c>
      <c r="BR2754">
        <v>8.8145200000000007E-2</v>
      </c>
      <c r="BY2754" t="s">
        <v>6518</v>
      </c>
      <c r="BZ2754" t="s">
        <v>10190</v>
      </c>
      <c r="CA2754" t="s">
        <v>58</v>
      </c>
      <c r="CB2754" t="str">
        <f t="shared" si="729"/>
        <v>ZYRA_CLUSTER_5i5d100000k nrq=0</v>
      </c>
      <c r="CC2754">
        <f t="shared" si="730"/>
        <v>36</v>
      </c>
    </row>
    <row r="2755" spans="1:81" x14ac:dyDescent="0.4">
      <c r="A2755" t="s">
        <v>3018</v>
      </c>
      <c r="B2755" t="s">
        <v>58</v>
      </c>
      <c r="C2755" t="s">
        <v>67</v>
      </c>
      <c r="D2755" t="e">
        <f t="shared" si="731"/>
        <v>#NAME?</v>
      </c>
      <c r="E2755">
        <v>10000</v>
      </c>
      <c r="F2755" t="e">
        <f t="shared" si="732"/>
        <v>#NAME?</v>
      </c>
      <c r="G2755" t="s">
        <v>60</v>
      </c>
      <c r="H2755" t="e">
        <f t="shared" si="733"/>
        <v>#NAME?</v>
      </c>
      <c r="I2755" t="s">
        <v>61</v>
      </c>
      <c r="J2755" t="e">
        <f t="shared" si="734"/>
        <v>#NAME?</v>
      </c>
      <c r="K2755" t="s">
        <v>62</v>
      </c>
      <c r="L2755" t="e">
        <f t="shared" si="735"/>
        <v>#NAME?</v>
      </c>
      <c r="M2755" t="e">
        <f t="shared" si="736"/>
        <v>#NAME?</v>
      </c>
      <c r="N2755">
        <v>10000</v>
      </c>
      <c r="O2755" t="e">
        <f t="shared" si="737"/>
        <v>#NAME?</v>
      </c>
      <c r="P2755">
        <v>5</v>
      </c>
      <c r="Q2755" t="e">
        <f t="shared" si="738"/>
        <v>#NAME?</v>
      </c>
      <c r="R2755">
        <v>5</v>
      </c>
      <c r="S2755" t="e">
        <f t="shared" si="739"/>
        <v>#NAME?</v>
      </c>
      <c r="T2755">
        <v>0</v>
      </c>
      <c r="U2755" t="e">
        <f t="shared" si="740"/>
        <v>#NAME?</v>
      </c>
      <c r="V2755">
        <v>256</v>
      </c>
      <c r="W2755" t="e">
        <f t="shared" si="741"/>
        <v>#NAME?</v>
      </c>
      <c r="X2755">
        <v>107</v>
      </c>
      <c r="Y2755" t="e">
        <f t="shared" si="742"/>
        <v>#NAME?</v>
      </c>
      <c r="Z2755">
        <v>1</v>
      </c>
      <c r="AA2755" t="e">
        <f t="shared" si="743"/>
        <v>#NAME?</v>
      </c>
      <c r="AB2755">
        <v>48</v>
      </c>
      <c r="AC2755" t="e">
        <f t="shared" si="744"/>
        <v>#NAME?</v>
      </c>
      <c r="AD2755">
        <v>0</v>
      </c>
      <c r="AE2755" t="e">
        <f t="shared" si="745"/>
        <v>#NAME?</v>
      </c>
      <c r="AF2755" t="s">
        <v>65</v>
      </c>
      <c r="AG2755" t="s">
        <v>64</v>
      </c>
      <c r="AH2755">
        <v>24479236</v>
      </c>
      <c r="AI2755">
        <v>24472926</v>
      </c>
      <c r="AJ2755">
        <v>4895216</v>
      </c>
      <c r="AK2755">
        <v>48917991</v>
      </c>
      <c r="AL2755">
        <v>10000</v>
      </c>
      <c r="AR2755">
        <v>10000</v>
      </c>
      <c r="AS2755">
        <v>56391.15</v>
      </c>
      <c r="AT2755">
        <v>5</v>
      </c>
      <c r="AU2755">
        <v>10000</v>
      </c>
      <c r="AV2755">
        <v>107</v>
      </c>
      <c r="AW2755" t="s">
        <v>60</v>
      </c>
      <c r="AX2755" t="s">
        <v>61</v>
      </c>
      <c r="AY2755" t="s">
        <v>62</v>
      </c>
      <c r="BA2755">
        <v>8</v>
      </c>
      <c r="BB2755">
        <v>1</v>
      </c>
      <c r="BD2755">
        <v>3.8765399999999999</v>
      </c>
      <c r="BE2755">
        <v>0.89172399999999996</v>
      </c>
      <c r="BF2755">
        <v>5821.35</v>
      </c>
      <c r="BH2755">
        <v>6391.15</v>
      </c>
      <c r="BN2755">
        <v>488693577</v>
      </c>
      <c r="BO2755">
        <v>96284477</v>
      </c>
      <c r="BP2755">
        <v>486337</v>
      </c>
      <c r="BQ2755">
        <v>0</v>
      </c>
      <c r="BR2755">
        <v>6.6243800000000004</v>
      </c>
      <c r="BY2755" t="s">
        <v>6519</v>
      </c>
      <c r="BZ2755" t="s">
        <v>10191</v>
      </c>
      <c r="CA2755" t="s">
        <v>58</v>
      </c>
      <c r="CB2755" t="str">
        <f t="shared" ref="CB2755:CB2818" si="746">AF2755&amp;"_"&amp;P2755&amp;"i"&amp;R2755&amp;"d"&amp;N2755&amp;"k nrq="&amp;Z2755</f>
        <v>ZYRA_CLUSTER_5i5d10000k nrq=1</v>
      </c>
      <c r="CC2755">
        <f t="shared" ref="CC2755:CC2818" si="747">X2755+Z2755</f>
        <v>108</v>
      </c>
    </row>
    <row r="2756" spans="1:81" x14ac:dyDescent="0.4">
      <c r="A2756" t="s">
        <v>2745</v>
      </c>
      <c r="B2756" t="s">
        <v>58</v>
      </c>
      <c r="C2756" t="s">
        <v>281</v>
      </c>
      <c r="D2756" t="e">
        <f t="shared" si="731"/>
        <v>#NAME?</v>
      </c>
      <c r="E2756">
        <v>10000</v>
      </c>
      <c r="F2756" t="e">
        <f t="shared" si="732"/>
        <v>#NAME?</v>
      </c>
      <c r="G2756" t="s">
        <v>60</v>
      </c>
      <c r="H2756" t="e">
        <f t="shared" si="733"/>
        <v>#NAME?</v>
      </c>
      <c r="I2756" t="s">
        <v>61</v>
      </c>
      <c r="J2756" t="e">
        <f t="shared" si="734"/>
        <v>#NAME?</v>
      </c>
      <c r="K2756" t="s">
        <v>62</v>
      </c>
      <c r="L2756" t="e">
        <f t="shared" si="735"/>
        <v>#NAME?</v>
      </c>
      <c r="M2756" t="e">
        <f t="shared" si="736"/>
        <v>#NAME?</v>
      </c>
      <c r="N2756">
        <v>100000</v>
      </c>
      <c r="O2756" t="e">
        <f t="shared" si="737"/>
        <v>#NAME?</v>
      </c>
      <c r="P2756">
        <v>5</v>
      </c>
      <c r="Q2756" t="e">
        <f t="shared" si="738"/>
        <v>#NAME?</v>
      </c>
      <c r="R2756">
        <v>5</v>
      </c>
      <c r="S2756" t="e">
        <f t="shared" si="739"/>
        <v>#NAME?</v>
      </c>
      <c r="T2756">
        <v>0</v>
      </c>
      <c r="U2756" t="e">
        <f t="shared" si="740"/>
        <v>#NAME?</v>
      </c>
      <c r="V2756">
        <v>256</v>
      </c>
      <c r="W2756" t="e">
        <f t="shared" si="741"/>
        <v>#NAME?</v>
      </c>
      <c r="X2756">
        <v>36</v>
      </c>
      <c r="Y2756" t="e">
        <f t="shared" si="742"/>
        <v>#NAME?</v>
      </c>
      <c r="Z2756">
        <v>0</v>
      </c>
      <c r="AA2756" t="e">
        <f t="shared" si="743"/>
        <v>#NAME?</v>
      </c>
      <c r="AB2756">
        <v>48</v>
      </c>
      <c r="AC2756" t="e">
        <f t="shared" si="744"/>
        <v>#NAME?</v>
      </c>
      <c r="AD2756">
        <v>1</v>
      </c>
      <c r="AE2756" t="e">
        <f t="shared" si="745"/>
        <v>#NAME?</v>
      </c>
      <c r="AF2756" t="s">
        <v>65</v>
      </c>
      <c r="AG2756" t="s">
        <v>64</v>
      </c>
      <c r="AH2756">
        <v>18080760</v>
      </c>
      <c r="AI2756">
        <v>18086085</v>
      </c>
      <c r="AJ2756">
        <v>3616684</v>
      </c>
      <c r="AK2756">
        <v>36130729</v>
      </c>
      <c r="AL2756">
        <v>10000</v>
      </c>
      <c r="AR2756">
        <v>10000</v>
      </c>
      <c r="AS2756">
        <v>51119.46</v>
      </c>
      <c r="AT2756">
        <v>5</v>
      </c>
      <c r="AU2756">
        <v>100000</v>
      </c>
      <c r="AV2756">
        <v>36</v>
      </c>
      <c r="AW2756" t="s">
        <v>60</v>
      </c>
      <c r="AX2756" t="s">
        <v>61</v>
      </c>
      <c r="AY2756" t="s">
        <v>62</v>
      </c>
      <c r="BA2756">
        <v>8</v>
      </c>
      <c r="BB2756">
        <v>1</v>
      </c>
      <c r="BD2756">
        <v>10.853400000000001</v>
      </c>
      <c r="BE2756">
        <v>0.17719699999999999</v>
      </c>
      <c r="BF2756">
        <v>2630.81</v>
      </c>
      <c r="BH2756">
        <v>1119.46</v>
      </c>
      <c r="BN2756">
        <v>360072620</v>
      </c>
      <c r="BO2756">
        <v>143064806</v>
      </c>
      <c r="BP2756">
        <v>1234671</v>
      </c>
      <c r="BQ2756">
        <v>1174</v>
      </c>
      <c r="BR2756">
        <v>9.3299800000000002E-2</v>
      </c>
      <c r="BY2756" t="s">
        <v>6520</v>
      </c>
      <c r="BZ2756" t="s">
        <v>10192</v>
      </c>
      <c r="CA2756" t="s">
        <v>58</v>
      </c>
      <c r="CB2756" t="str">
        <f t="shared" si="746"/>
        <v>ZYRA_CLUSTER_5i5d100000k nrq=0</v>
      </c>
      <c r="CC2756">
        <f t="shared" si="747"/>
        <v>36</v>
      </c>
    </row>
    <row r="2757" spans="1:81" x14ac:dyDescent="0.4">
      <c r="A2757" t="s">
        <v>2746</v>
      </c>
      <c r="B2757" t="s">
        <v>58</v>
      </c>
      <c r="C2757" t="s">
        <v>281</v>
      </c>
      <c r="D2757" t="e">
        <f t="shared" si="731"/>
        <v>#NAME?</v>
      </c>
      <c r="E2757">
        <v>10000</v>
      </c>
      <c r="F2757" t="e">
        <f t="shared" si="732"/>
        <v>#NAME?</v>
      </c>
      <c r="G2757" t="s">
        <v>60</v>
      </c>
      <c r="H2757" t="e">
        <f t="shared" si="733"/>
        <v>#NAME?</v>
      </c>
      <c r="I2757" t="s">
        <v>61</v>
      </c>
      <c r="J2757" t="e">
        <f t="shared" si="734"/>
        <v>#NAME?</v>
      </c>
      <c r="K2757" t="s">
        <v>62</v>
      </c>
      <c r="L2757" t="e">
        <f t="shared" si="735"/>
        <v>#NAME?</v>
      </c>
      <c r="M2757" t="e">
        <f t="shared" si="736"/>
        <v>#NAME?</v>
      </c>
      <c r="N2757">
        <v>100000</v>
      </c>
      <c r="O2757" t="e">
        <f t="shared" si="737"/>
        <v>#NAME?</v>
      </c>
      <c r="P2757">
        <v>5</v>
      </c>
      <c r="Q2757" t="e">
        <f t="shared" si="738"/>
        <v>#NAME?</v>
      </c>
      <c r="R2757">
        <v>5</v>
      </c>
      <c r="S2757" t="e">
        <f t="shared" si="739"/>
        <v>#NAME?</v>
      </c>
      <c r="T2757">
        <v>0</v>
      </c>
      <c r="U2757" t="e">
        <f t="shared" si="740"/>
        <v>#NAME?</v>
      </c>
      <c r="V2757">
        <v>256</v>
      </c>
      <c r="W2757" t="e">
        <f t="shared" si="741"/>
        <v>#NAME?</v>
      </c>
      <c r="X2757">
        <v>36</v>
      </c>
      <c r="Y2757" t="e">
        <f t="shared" si="742"/>
        <v>#NAME?</v>
      </c>
      <c r="Z2757">
        <v>0</v>
      </c>
      <c r="AA2757" t="e">
        <f t="shared" si="743"/>
        <v>#NAME?</v>
      </c>
      <c r="AB2757">
        <v>48</v>
      </c>
      <c r="AC2757" t="e">
        <f t="shared" si="744"/>
        <v>#NAME?</v>
      </c>
      <c r="AD2757">
        <v>2</v>
      </c>
      <c r="AE2757" t="e">
        <f t="shared" si="745"/>
        <v>#NAME?</v>
      </c>
      <c r="AF2757" t="s">
        <v>65</v>
      </c>
      <c r="AG2757" t="s">
        <v>64</v>
      </c>
      <c r="AH2757">
        <v>18607127</v>
      </c>
      <c r="AI2757">
        <v>18601253</v>
      </c>
      <c r="AJ2757">
        <v>3720838</v>
      </c>
      <c r="AK2757">
        <v>37157999</v>
      </c>
      <c r="AL2757">
        <v>10000</v>
      </c>
      <c r="AR2757">
        <v>10000</v>
      </c>
      <c r="AS2757">
        <v>51073.919999999998</v>
      </c>
      <c r="AT2757">
        <v>5</v>
      </c>
      <c r="AU2757">
        <v>100000</v>
      </c>
      <c r="AV2757">
        <v>36</v>
      </c>
      <c r="AW2757" t="s">
        <v>60</v>
      </c>
      <c r="AX2757" t="s">
        <v>61</v>
      </c>
      <c r="AY2757" t="s">
        <v>62</v>
      </c>
      <c r="BA2757">
        <v>8</v>
      </c>
      <c r="BB2757">
        <v>1</v>
      </c>
      <c r="BD2757">
        <v>10.724</v>
      </c>
      <c r="BE2757">
        <v>0.16417100000000001</v>
      </c>
      <c r="BF2757">
        <v>2559.29</v>
      </c>
      <c r="BH2757">
        <v>1073.92</v>
      </c>
      <c r="BN2757">
        <v>370406556</v>
      </c>
      <c r="BO2757">
        <v>140797206</v>
      </c>
      <c r="BP2757">
        <v>1173443</v>
      </c>
      <c r="BQ2757">
        <v>1170</v>
      </c>
      <c r="BR2757">
        <v>9.1827300000000001E-2</v>
      </c>
      <c r="BY2757" t="s">
        <v>6521</v>
      </c>
      <c r="BZ2757" t="s">
        <v>10193</v>
      </c>
      <c r="CA2757" t="s">
        <v>58</v>
      </c>
      <c r="CB2757" t="str">
        <f t="shared" si="746"/>
        <v>ZYRA_CLUSTER_5i5d100000k nrq=0</v>
      </c>
      <c r="CC2757">
        <f t="shared" si="747"/>
        <v>36</v>
      </c>
    </row>
    <row r="2758" spans="1:81" x14ac:dyDescent="0.4">
      <c r="A2758" t="s">
        <v>2747</v>
      </c>
      <c r="B2758" t="s">
        <v>58</v>
      </c>
      <c r="C2758" t="s">
        <v>281</v>
      </c>
      <c r="D2758" t="e">
        <f t="shared" si="731"/>
        <v>#NAME?</v>
      </c>
      <c r="E2758">
        <v>10000</v>
      </c>
      <c r="F2758" t="e">
        <f t="shared" si="732"/>
        <v>#NAME?</v>
      </c>
      <c r="G2758" t="s">
        <v>60</v>
      </c>
      <c r="H2758" t="e">
        <f t="shared" si="733"/>
        <v>#NAME?</v>
      </c>
      <c r="I2758" t="s">
        <v>61</v>
      </c>
      <c r="J2758" t="e">
        <f t="shared" si="734"/>
        <v>#NAME?</v>
      </c>
      <c r="K2758" t="s">
        <v>62</v>
      </c>
      <c r="L2758" t="e">
        <f t="shared" si="735"/>
        <v>#NAME?</v>
      </c>
      <c r="M2758" t="e">
        <f t="shared" si="736"/>
        <v>#NAME?</v>
      </c>
      <c r="N2758">
        <v>100000</v>
      </c>
      <c r="O2758" t="e">
        <f t="shared" si="737"/>
        <v>#NAME?</v>
      </c>
      <c r="P2758">
        <v>5</v>
      </c>
      <c r="Q2758" t="e">
        <f t="shared" si="738"/>
        <v>#NAME?</v>
      </c>
      <c r="R2758">
        <v>5</v>
      </c>
      <c r="S2758" t="e">
        <f t="shared" si="739"/>
        <v>#NAME?</v>
      </c>
      <c r="T2758">
        <v>0</v>
      </c>
      <c r="U2758" t="e">
        <f t="shared" si="740"/>
        <v>#NAME?</v>
      </c>
      <c r="V2758">
        <v>256</v>
      </c>
      <c r="W2758" t="e">
        <f t="shared" si="741"/>
        <v>#NAME?</v>
      </c>
      <c r="X2758">
        <v>35</v>
      </c>
      <c r="Y2758" t="e">
        <f t="shared" si="742"/>
        <v>#NAME?</v>
      </c>
      <c r="Z2758">
        <v>1</v>
      </c>
      <c r="AA2758" t="e">
        <f t="shared" si="743"/>
        <v>#NAME?</v>
      </c>
      <c r="AB2758">
        <v>48</v>
      </c>
      <c r="AC2758" t="e">
        <f t="shared" si="744"/>
        <v>#NAME?</v>
      </c>
      <c r="AD2758">
        <v>0</v>
      </c>
      <c r="AE2758" t="e">
        <f t="shared" si="745"/>
        <v>#NAME?</v>
      </c>
      <c r="AF2758" t="s">
        <v>65</v>
      </c>
      <c r="AG2758" t="s">
        <v>64</v>
      </c>
      <c r="AH2758">
        <v>17089553</v>
      </c>
      <c r="AI2758">
        <v>17085678</v>
      </c>
      <c r="AJ2758">
        <v>3417523</v>
      </c>
      <c r="AK2758">
        <v>34135745</v>
      </c>
      <c r="AL2758">
        <v>10000</v>
      </c>
      <c r="AR2758">
        <v>10000</v>
      </c>
      <c r="AS2758">
        <v>51198.92</v>
      </c>
      <c r="AT2758">
        <v>5</v>
      </c>
      <c r="AU2758">
        <v>100000</v>
      </c>
      <c r="AV2758">
        <v>35</v>
      </c>
      <c r="AW2758" t="s">
        <v>60</v>
      </c>
      <c r="AX2758" t="s">
        <v>61</v>
      </c>
      <c r="AY2758" t="s">
        <v>62</v>
      </c>
      <c r="BA2758">
        <v>8</v>
      </c>
      <c r="BB2758">
        <v>1</v>
      </c>
      <c r="BD2758">
        <v>10.948700000000001</v>
      </c>
      <c r="BE2758">
        <v>0.193523</v>
      </c>
      <c r="BF2758">
        <v>2802.07</v>
      </c>
      <c r="BH2758">
        <v>1198.92</v>
      </c>
      <c r="BN2758">
        <v>340101195</v>
      </c>
      <c r="BO2758">
        <v>144300989</v>
      </c>
      <c r="BP2758">
        <v>1256259</v>
      </c>
      <c r="BQ2758">
        <v>13595</v>
      </c>
      <c r="BR2758">
        <v>9.52234E-2</v>
      </c>
      <c r="BY2758" t="s">
        <v>6522</v>
      </c>
      <c r="BZ2758" t="s">
        <v>10194</v>
      </c>
      <c r="CA2758" t="s">
        <v>58</v>
      </c>
      <c r="CB2758" t="str">
        <f t="shared" si="746"/>
        <v>ZYRA_CLUSTER_5i5d100000k nrq=1</v>
      </c>
      <c r="CC2758">
        <f t="shared" si="747"/>
        <v>36</v>
      </c>
    </row>
    <row r="2759" spans="1:81" x14ac:dyDescent="0.4">
      <c r="A2759" t="s">
        <v>2748</v>
      </c>
      <c r="B2759" t="s">
        <v>58</v>
      </c>
      <c r="C2759" t="s">
        <v>3765</v>
      </c>
      <c r="D2759" t="e">
        <f t="shared" si="731"/>
        <v>#NAME?</v>
      </c>
      <c r="E2759">
        <v>10000</v>
      </c>
      <c r="F2759" t="e">
        <f t="shared" si="732"/>
        <v>#NAME?</v>
      </c>
      <c r="G2759" t="s">
        <v>60</v>
      </c>
      <c r="H2759" t="e">
        <f t="shared" si="733"/>
        <v>#NAME?</v>
      </c>
      <c r="I2759" t="s">
        <v>61</v>
      </c>
      <c r="J2759" t="e">
        <f t="shared" si="734"/>
        <v>#NAME?</v>
      </c>
      <c r="K2759" t="s">
        <v>62</v>
      </c>
      <c r="L2759" t="e">
        <f t="shared" si="735"/>
        <v>#NAME?</v>
      </c>
      <c r="M2759" t="e">
        <f t="shared" si="736"/>
        <v>#NAME?</v>
      </c>
      <c r="N2759">
        <v>100000</v>
      </c>
      <c r="O2759" t="e">
        <f t="shared" si="737"/>
        <v>#NAME?</v>
      </c>
      <c r="P2759">
        <v>5</v>
      </c>
      <c r="Q2759" t="e">
        <f t="shared" si="738"/>
        <v>#NAME?</v>
      </c>
      <c r="R2759">
        <v>5</v>
      </c>
      <c r="S2759" t="e">
        <f t="shared" si="739"/>
        <v>#NAME?</v>
      </c>
      <c r="T2759">
        <v>0</v>
      </c>
      <c r="U2759" t="e">
        <f t="shared" si="740"/>
        <v>#NAME?</v>
      </c>
      <c r="V2759">
        <v>256</v>
      </c>
      <c r="W2759" t="e">
        <f t="shared" si="741"/>
        <v>#NAME?</v>
      </c>
      <c r="X2759">
        <v>89</v>
      </c>
      <c r="Y2759" t="e">
        <f t="shared" si="742"/>
        <v>#NAME?</v>
      </c>
      <c r="Z2759">
        <v>1</v>
      </c>
      <c r="AA2759" t="e">
        <f t="shared" si="743"/>
        <v>#NAME?</v>
      </c>
      <c r="AB2759">
        <v>48</v>
      </c>
      <c r="AC2759" t="e">
        <f t="shared" si="744"/>
        <v>#NAME?</v>
      </c>
      <c r="AD2759">
        <v>0</v>
      </c>
      <c r="AE2759" t="e">
        <f t="shared" si="745"/>
        <v>#NAME?</v>
      </c>
      <c r="AF2759" t="s">
        <v>65</v>
      </c>
      <c r="AG2759" t="s">
        <v>64</v>
      </c>
      <c r="AH2759">
        <v>43459307</v>
      </c>
      <c r="AI2759">
        <v>43444032</v>
      </c>
      <c r="AJ2759">
        <v>8690333</v>
      </c>
      <c r="AK2759">
        <v>86803855</v>
      </c>
      <c r="AL2759">
        <v>10000</v>
      </c>
      <c r="AR2759">
        <v>10000</v>
      </c>
      <c r="AS2759">
        <v>51531.82</v>
      </c>
      <c r="AT2759">
        <v>5</v>
      </c>
      <c r="AU2759">
        <v>100000</v>
      </c>
      <c r="AV2759">
        <v>89</v>
      </c>
      <c r="AW2759" t="s">
        <v>60</v>
      </c>
      <c r="AX2759" t="s">
        <v>61</v>
      </c>
      <c r="AY2759" t="s">
        <v>62</v>
      </c>
      <c r="BA2759">
        <v>8</v>
      </c>
      <c r="BB2759">
        <v>1</v>
      </c>
      <c r="BD2759">
        <v>26.6343</v>
      </c>
      <c r="BE2759">
        <v>1.15937</v>
      </c>
      <c r="BF2759">
        <v>2720.64</v>
      </c>
      <c r="BH2759">
        <v>1531.82</v>
      </c>
      <c r="BN2759">
        <v>908756</v>
      </c>
      <c r="BO2759">
        <v>870727055</v>
      </c>
      <c r="BP2759">
        <v>509351</v>
      </c>
      <c r="BQ2759">
        <v>59024</v>
      </c>
      <c r="BR2759">
        <v>0</v>
      </c>
      <c r="BY2759" t="s">
        <v>6523</v>
      </c>
      <c r="BZ2759" t="s">
        <v>10195</v>
      </c>
      <c r="CA2759" t="s">
        <v>58</v>
      </c>
      <c r="CB2759" t="str">
        <f t="shared" si="746"/>
        <v>ZYRA_CLUSTER_5i5d100000k nrq=1</v>
      </c>
      <c r="CC2759">
        <f t="shared" si="747"/>
        <v>90</v>
      </c>
    </row>
    <row r="2760" spans="1:81" x14ac:dyDescent="0.4">
      <c r="A2760" t="s">
        <v>2749</v>
      </c>
      <c r="B2760" t="s">
        <v>58</v>
      </c>
      <c r="C2760" t="s">
        <v>281</v>
      </c>
      <c r="D2760" t="e">
        <f t="shared" si="731"/>
        <v>#NAME?</v>
      </c>
      <c r="E2760">
        <v>10000</v>
      </c>
      <c r="F2760" t="e">
        <f t="shared" si="732"/>
        <v>#NAME?</v>
      </c>
      <c r="G2760" t="s">
        <v>60</v>
      </c>
      <c r="H2760" t="e">
        <f t="shared" si="733"/>
        <v>#NAME?</v>
      </c>
      <c r="I2760" t="s">
        <v>61</v>
      </c>
      <c r="J2760" t="e">
        <f t="shared" si="734"/>
        <v>#NAME?</v>
      </c>
      <c r="K2760" t="s">
        <v>62</v>
      </c>
      <c r="L2760" t="e">
        <f t="shared" si="735"/>
        <v>#NAME?</v>
      </c>
      <c r="M2760" t="e">
        <f t="shared" si="736"/>
        <v>#NAME?</v>
      </c>
      <c r="N2760">
        <v>100000</v>
      </c>
      <c r="O2760" t="e">
        <f t="shared" si="737"/>
        <v>#NAME?</v>
      </c>
      <c r="P2760">
        <v>5</v>
      </c>
      <c r="Q2760" t="e">
        <f t="shared" si="738"/>
        <v>#NAME?</v>
      </c>
      <c r="R2760">
        <v>5</v>
      </c>
      <c r="S2760" t="e">
        <f t="shared" si="739"/>
        <v>#NAME?</v>
      </c>
      <c r="T2760">
        <v>0</v>
      </c>
      <c r="U2760" t="e">
        <f t="shared" si="740"/>
        <v>#NAME?</v>
      </c>
      <c r="V2760">
        <v>256</v>
      </c>
      <c r="W2760" t="e">
        <f t="shared" si="741"/>
        <v>#NAME?</v>
      </c>
      <c r="X2760">
        <v>35</v>
      </c>
      <c r="Y2760" t="e">
        <f t="shared" si="742"/>
        <v>#NAME?</v>
      </c>
      <c r="Z2760">
        <v>1</v>
      </c>
      <c r="AA2760" t="e">
        <f t="shared" si="743"/>
        <v>#NAME?</v>
      </c>
      <c r="AB2760">
        <v>48</v>
      </c>
      <c r="AC2760" t="e">
        <f t="shared" si="744"/>
        <v>#NAME?</v>
      </c>
      <c r="AD2760">
        <v>1</v>
      </c>
      <c r="AE2760" t="e">
        <f t="shared" si="745"/>
        <v>#NAME?</v>
      </c>
      <c r="AF2760" t="s">
        <v>65</v>
      </c>
      <c r="AG2760" t="s">
        <v>64</v>
      </c>
      <c r="AH2760">
        <v>19646258</v>
      </c>
      <c r="AI2760">
        <v>19642475</v>
      </c>
      <c r="AJ2760">
        <v>3928873</v>
      </c>
      <c r="AK2760">
        <v>39246233</v>
      </c>
      <c r="AL2760">
        <v>10000</v>
      </c>
      <c r="AR2760">
        <v>10000</v>
      </c>
      <c r="AS2760">
        <v>51067.51</v>
      </c>
      <c r="AT2760">
        <v>5</v>
      </c>
      <c r="AU2760">
        <v>100000</v>
      </c>
      <c r="AV2760">
        <v>35</v>
      </c>
      <c r="AW2760" t="s">
        <v>60</v>
      </c>
      <c r="AX2760" t="s">
        <v>61</v>
      </c>
      <c r="AY2760" t="s">
        <v>62</v>
      </c>
      <c r="BA2760">
        <v>8</v>
      </c>
      <c r="BB2760">
        <v>1</v>
      </c>
      <c r="BD2760">
        <v>10.3805</v>
      </c>
      <c r="BE2760">
        <v>0.14000599999999999</v>
      </c>
      <c r="BF2760">
        <v>2418.21</v>
      </c>
      <c r="BH2760">
        <v>1067.51</v>
      </c>
      <c r="BN2760">
        <v>391452015</v>
      </c>
      <c r="BO2760">
        <v>127381570</v>
      </c>
      <c r="BP2760">
        <v>1010323</v>
      </c>
      <c r="BQ2760">
        <v>14505</v>
      </c>
      <c r="BR2760">
        <v>7.94903E-2</v>
      </c>
      <c r="BY2760" t="s">
        <v>6524</v>
      </c>
      <c r="BZ2760" t="s">
        <v>10196</v>
      </c>
      <c r="CA2760" t="s">
        <v>58</v>
      </c>
      <c r="CB2760" t="str">
        <f t="shared" si="746"/>
        <v>ZYRA_CLUSTER_5i5d100000k nrq=1</v>
      </c>
      <c r="CC2760">
        <f t="shared" si="747"/>
        <v>36</v>
      </c>
    </row>
    <row r="2761" spans="1:81" x14ac:dyDescent="0.4">
      <c r="A2761" t="s">
        <v>2750</v>
      </c>
      <c r="B2761" t="s">
        <v>58</v>
      </c>
      <c r="C2761" t="s">
        <v>281</v>
      </c>
      <c r="D2761" t="e">
        <f t="shared" si="731"/>
        <v>#NAME?</v>
      </c>
      <c r="E2761">
        <v>10000</v>
      </c>
      <c r="F2761" t="e">
        <f t="shared" si="732"/>
        <v>#NAME?</v>
      </c>
      <c r="G2761" t="s">
        <v>60</v>
      </c>
      <c r="H2761" t="e">
        <f t="shared" si="733"/>
        <v>#NAME?</v>
      </c>
      <c r="I2761" t="s">
        <v>61</v>
      </c>
      <c r="J2761" t="e">
        <f t="shared" si="734"/>
        <v>#NAME?</v>
      </c>
      <c r="K2761" t="s">
        <v>62</v>
      </c>
      <c r="L2761" t="e">
        <f t="shared" si="735"/>
        <v>#NAME?</v>
      </c>
      <c r="M2761" t="e">
        <f t="shared" si="736"/>
        <v>#NAME?</v>
      </c>
      <c r="N2761">
        <v>100000</v>
      </c>
      <c r="O2761" t="e">
        <f t="shared" si="737"/>
        <v>#NAME?</v>
      </c>
      <c r="P2761">
        <v>5</v>
      </c>
      <c r="Q2761" t="e">
        <f t="shared" si="738"/>
        <v>#NAME?</v>
      </c>
      <c r="R2761">
        <v>5</v>
      </c>
      <c r="S2761" t="e">
        <f t="shared" si="739"/>
        <v>#NAME?</v>
      </c>
      <c r="T2761">
        <v>0</v>
      </c>
      <c r="U2761" t="e">
        <f t="shared" si="740"/>
        <v>#NAME?</v>
      </c>
      <c r="V2761">
        <v>256</v>
      </c>
      <c r="W2761" t="e">
        <f t="shared" si="741"/>
        <v>#NAME?</v>
      </c>
      <c r="X2761">
        <v>35</v>
      </c>
      <c r="Y2761" t="e">
        <f t="shared" si="742"/>
        <v>#NAME?</v>
      </c>
      <c r="Z2761">
        <v>1</v>
      </c>
      <c r="AA2761" t="e">
        <f t="shared" si="743"/>
        <v>#NAME?</v>
      </c>
      <c r="AB2761">
        <v>48</v>
      </c>
      <c r="AC2761" t="e">
        <f t="shared" si="744"/>
        <v>#NAME?</v>
      </c>
      <c r="AD2761">
        <v>2</v>
      </c>
      <c r="AE2761" t="e">
        <f t="shared" si="745"/>
        <v>#NAME?</v>
      </c>
      <c r="AF2761" t="s">
        <v>65</v>
      </c>
      <c r="AG2761" t="s">
        <v>64</v>
      </c>
      <c r="AH2761">
        <v>20040702</v>
      </c>
      <c r="AI2761">
        <v>20039749</v>
      </c>
      <c r="AJ2761">
        <v>4008045</v>
      </c>
      <c r="AK2761">
        <v>40029367</v>
      </c>
      <c r="AL2761">
        <v>10000</v>
      </c>
      <c r="AR2761">
        <v>10000</v>
      </c>
      <c r="AS2761">
        <v>51103.48</v>
      </c>
      <c r="AT2761">
        <v>5</v>
      </c>
      <c r="AU2761">
        <v>100000</v>
      </c>
      <c r="AV2761">
        <v>35</v>
      </c>
      <c r="AW2761" t="s">
        <v>60</v>
      </c>
      <c r="AX2761" t="s">
        <v>61</v>
      </c>
      <c r="AY2761" t="s">
        <v>62</v>
      </c>
      <c r="BA2761">
        <v>8</v>
      </c>
      <c r="BB2761">
        <v>1</v>
      </c>
      <c r="BD2761">
        <v>10.233599999999999</v>
      </c>
      <c r="BE2761">
        <v>0.12315</v>
      </c>
      <c r="BF2761">
        <v>2368.5300000000002</v>
      </c>
      <c r="BH2761">
        <v>1103.48</v>
      </c>
      <c r="BN2761">
        <v>399407904</v>
      </c>
      <c r="BO2761">
        <v>116095358</v>
      </c>
      <c r="BP2761">
        <v>885775</v>
      </c>
      <c r="BQ2761">
        <v>15039</v>
      </c>
      <c r="BR2761">
        <v>7.4348499999999998E-2</v>
      </c>
      <c r="BY2761" t="s">
        <v>6525</v>
      </c>
      <c r="BZ2761" t="s">
        <v>10197</v>
      </c>
      <c r="CA2761" t="s">
        <v>58</v>
      </c>
      <c r="CB2761" t="str">
        <f t="shared" si="746"/>
        <v>ZYRA_CLUSTER_5i5d100000k nrq=1</v>
      </c>
      <c r="CC2761">
        <f t="shared" si="747"/>
        <v>36</v>
      </c>
    </row>
    <row r="2762" spans="1:81" x14ac:dyDescent="0.4">
      <c r="A2762" t="s">
        <v>2751</v>
      </c>
      <c r="B2762" t="s">
        <v>58</v>
      </c>
      <c r="C2762" t="s">
        <v>281</v>
      </c>
      <c r="D2762" t="e">
        <f t="shared" si="731"/>
        <v>#NAME?</v>
      </c>
      <c r="E2762">
        <v>10000</v>
      </c>
      <c r="F2762" t="e">
        <f t="shared" si="732"/>
        <v>#NAME?</v>
      </c>
      <c r="G2762" t="s">
        <v>60</v>
      </c>
      <c r="H2762" t="e">
        <f t="shared" si="733"/>
        <v>#NAME?</v>
      </c>
      <c r="I2762" t="s">
        <v>61</v>
      </c>
      <c r="J2762" t="e">
        <f t="shared" si="734"/>
        <v>#NAME?</v>
      </c>
      <c r="K2762" t="s">
        <v>62</v>
      </c>
      <c r="L2762" t="e">
        <f t="shared" si="735"/>
        <v>#NAME?</v>
      </c>
      <c r="M2762" t="e">
        <f t="shared" si="736"/>
        <v>#NAME?</v>
      </c>
      <c r="N2762">
        <v>100000</v>
      </c>
      <c r="O2762" t="e">
        <f t="shared" si="737"/>
        <v>#NAME?</v>
      </c>
      <c r="P2762">
        <v>5</v>
      </c>
      <c r="Q2762" t="e">
        <f t="shared" si="738"/>
        <v>#NAME?</v>
      </c>
      <c r="R2762">
        <v>5</v>
      </c>
      <c r="S2762" t="e">
        <f t="shared" si="739"/>
        <v>#NAME?</v>
      </c>
      <c r="T2762">
        <v>0</v>
      </c>
      <c r="U2762" t="e">
        <f t="shared" si="740"/>
        <v>#NAME?</v>
      </c>
      <c r="V2762">
        <v>256</v>
      </c>
      <c r="W2762" t="e">
        <f t="shared" si="741"/>
        <v>#NAME?</v>
      </c>
      <c r="X2762">
        <v>54</v>
      </c>
      <c r="Y2762" t="e">
        <f t="shared" si="742"/>
        <v>#NAME?</v>
      </c>
      <c r="Z2762">
        <v>0</v>
      </c>
      <c r="AA2762" t="e">
        <f t="shared" si="743"/>
        <v>#NAME?</v>
      </c>
      <c r="AB2762">
        <v>48</v>
      </c>
      <c r="AC2762" t="e">
        <f t="shared" si="744"/>
        <v>#NAME?</v>
      </c>
      <c r="AD2762">
        <v>0</v>
      </c>
      <c r="AE2762" t="e">
        <f t="shared" si="745"/>
        <v>#NAME?</v>
      </c>
      <c r="AF2762" t="s">
        <v>65</v>
      </c>
      <c r="AG2762" t="s">
        <v>64</v>
      </c>
      <c r="AH2762">
        <v>2849661</v>
      </c>
      <c r="AI2762">
        <v>2851884</v>
      </c>
      <c r="AJ2762">
        <v>570154</v>
      </c>
      <c r="AK2762">
        <v>5694048</v>
      </c>
      <c r="AL2762">
        <v>10000</v>
      </c>
      <c r="AR2762">
        <v>10000</v>
      </c>
      <c r="AS2762">
        <v>54337.760000000002</v>
      </c>
      <c r="AT2762">
        <v>5</v>
      </c>
      <c r="AU2762">
        <v>100000</v>
      </c>
      <c r="AV2762">
        <v>54</v>
      </c>
      <c r="AW2762" t="s">
        <v>60</v>
      </c>
      <c r="AX2762" t="s">
        <v>61</v>
      </c>
      <c r="AY2762" t="s">
        <v>62</v>
      </c>
      <c r="BA2762">
        <v>8</v>
      </c>
      <c r="BB2762">
        <v>1</v>
      </c>
      <c r="BD2762">
        <v>26.056699999999999</v>
      </c>
      <c r="BE2762">
        <v>5.7513899999999998</v>
      </c>
      <c r="BF2762">
        <v>24973.3</v>
      </c>
      <c r="BH2762">
        <v>4337.76</v>
      </c>
      <c r="BN2762">
        <v>54147738</v>
      </c>
      <c r="BO2762">
        <v>97826214</v>
      </c>
      <c r="BP2762">
        <v>2792747</v>
      </c>
      <c r="BQ2762">
        <v>2314</v>
      </c>
      <c r="BR2762">
        <v>0.23643500000000001</v>
      </c>
      <c r="BY2762" t="s">
        <v>6526</v>
      </c>
      <c r="BZ2762" t="s">
        <v>10198</v>
      </c>
      <c r="CA2762" t="s">
        <v>58</v>
      </c>
      <c r="CB2762" t="str">
        <f t="shared" si="746"/>
        <v>ZYRA_CLUSTER_5i5d100000k nrq=0</v>
      </c>
      <c r="CC2762">
        <f t="shared" si="747"/>
        <v>54</v>
      </c>
    </row>
    <row r="2763" spans="1:81" x14ac:dyDescent="0.4">
      <c r="A2763" t="s">
        <v>2752</v>
      </c>
      <c r="B2763" t="s">
        <v>58</v>
      </c>
      <c r="C2763" t="s">
        <v>281</v>
      </c>
      <c r="D2763" t="e">
        <f t="shared" si="731"/>
        <v>#NAME?</v>
      </c>
      <c r="E2763">
        <v>10000</v>
      </c>
      <c r="F2763" t="e">
        <f t="shared" si="732"/>
        <v>#NAME?</v>
      </c>
      <c r="G2763" t="s">
        <v>60</v>
      </c>
      <c r="H2763" t="e">
        <f t="shared" si="733"/>
        <v>#NAME?</v>
      </c>
      <c r="I2763" t="s">
        <v>61</v>
      </c>
      <c r="J2763" t="e">
        <f t="shared" si="734"/>
        <v>#NAME?</v>
      </c>
      <c r="K2763" t="s">
        <v>62</v>
      </c>
      <c r="L2763" t="e">
        <f t="shared" si="735"/>
        <v>#NAME?</v>
      </c>
      <c r="M2763" t="e">
        <f t="shared" si="736"/>
        <v>#NAME?</v>
      </c>
      <c r="N2763">
        <v>100000</v>
      </c>
      <c r="O2763" t="e">
        <f t="shared" si="737"/>
        <v>#NAME?</v>
      </c>
      <c r="P2763">
        <v>5</v>
      </c>
      <c r="Q2763" t="e">
        <f t="shared" si="738"/>
        <v>#NAME?</v>
      </c>
      <c r="R2763">
        <v>5</v>
      </c>
      <c r="S2763" t="e">
        <f t="shared" si="739"/>
        <v>#NAME?</v>
      </c>
      <c r="T2763">
        <v>0</v>
      </c>
      <c r="U2763" t="e">
        <f t="shared" si="740"/>
        <v>#NAME?</v>
      </c>
      <c r="V2763">
        <v>256</v>
      </c>
      <c r="W2763" t="e">
        <f t="shared" si="741"/>
        <v>#NAME?</v>
      </c>
      <c r="X2763">
        <v>54</v>
      </c>
      <c r="Y2763" t="e">
        <f t="shared" si="742"/>
        <v>#NAME?</v>
      </c>
      <c r="Z2763">
        <v>0</v>
      </c>
      <c r="AA2763" t="e">
        <f t="shared" si="743"/>
        <v>#NAME?</v>
      </c>
      <c r="AB2763">
        <v>48</v>
      </c>
      <c r="AC2763" t="e">
        <f t="shared" si="744"/>
        <v>#NAME?</v>
      </c>
      <c r="AD2763">
        <v>1</v>
      </c>
      <c r="AE2763" t="e">
        <f t="shared" si="745"/>
        <v>#NAME?</v>
      </c>
      <c r="AF2763" t="s">
        <v>65</v>
      </c>
      <c r="AG2763" t="s">
        <v>64</v>
      </c>
      <c r="AH2763">
        <v>3165270</v>
      </c>
      <c r="AI2763">
        <v>3166279</v>
      </c>
      <c r="AJ2763">
        <v>633154</v>
      </c>
      <c r="AK2763">
        <v>6326156</v>
      </c>
      <c r="AL2763">
        <v>10000</v>
      </c>
      <c r="AR2763">
        <v>10000</v>
      </c>
      <c r="AS2763">
        <v>54178.3</v>
      </c>
      <c r="AT2763">
        <v>5</v>
      </c>
      <c r="AU2763">
        <v>100000</v>
      </c>
      <c r="AV2763">
        <v>54</v>
      </c>
      <c r="AW2763" t="s">
        <v>60</v>
      </c>
      <c r="AX2763" t="s">
        <v>61</v>
      </c>
      <c r="AY2763" t="s">
        <v>62</v>
      </c>
      <c r="BA2763">
        <v>8</v>
      </c>
      <c r="BB2763">
        <v>1</v>
      </c>
      <c r="BD2763">
        <v>26.846299999999999</v>
      </c>
      <c r="BE2763">
        <v>6.1661599999999996</v>
      </c>
      <c r="BF2763">
        <v>22404.2</v>
      </c>
      <c r="BH2763">
        <v>4178.3</v>
      </c>
      <c r="BN2763">
        <v>60026131</v>
      </c>
      <c r="BO2763">
        <v>111952569</v>
      </c>
      <c r="BP2763">
        <v>3235435</v>
      </c>
      <c r="BQ2763">
        <v>2607</v>
      </c>
      <c r="BR2763">
        <v>0.23741200000000001</v>
      </c>
      <c r="BY2763" t="s">
        <v>6527</v>
      </c>
      <c r="BZ2763" t="s">
        <v>10199</v>
      </c>
      <c r="CA2763" t="s">
        <v>58</v>
      </c>
      <c r="CB2763" t="str">
        <f t="shared" si="746"/>
        <v>ZYRA_CLUSTER_5i5d100000k nrq=0</v>
      </c>
      <c r="CC2763">
        <f t="shared" si="747"/>
        <v>54</v>
      </c>
    </row>
    <row r="2764" spans="1:81" x14ac:dyDescent="0.4">
      <c r="A2764" t="s">
        <v>2753</v>
      </c>
      <c r="B2764" t="s">
        <v>58</v>
      </c>
      <c r="C2764" t="s">
        <v>281</v>
      </c>
      <c r="D2764" t="e">
        <f t="shared" si="731"/>
        <v>#NAME?</v>
      </c>
      <c r="E2764">
        <v>10000</v>
      </c>
      <c r="F2764" t="e">
        <f t="shared" si="732"/>
        <v>#NAME?</v>
      </c>
      <c r="G2764" t="s">
        <v>60</v>
      </c>
      <c r="H2764" t="e">
        <f t="shared" si="733"/>
        <v>#NAME?</v>
      </c>
      <c r="I2764" t="s">
        <v>61</v>
      </c>
      <c r="J2764" t="e">
        <f t="shared" si="734"/>
        <v>#NAME?</v>
      </c>
      <c r="K2764" t="s">
        <v>62</v>
      </c>
      <c r="L2764" t="e">
        <f t="shared" si="735"/>
        <v>#NAME?</v>
      </c>
      <c r="M2764" t="e">
        <f t="shared" si="736"/>
        <v>#NAME?</v>
      </c>
      <c r="N2764">
        <v>100000</v>
      </c>
      <c r="O2764" t="e">
        <f t="shared" si="737"/>
        <v>#NAME?</v>
      </c>
      <c r="P2764">
        <v>5</v>
      </c>
      <c r="Q2764" t="e">
        <f t="shared" si="738"/>
        <v>#NAME?</v>
      </c>
      <c r="R2764">
        <v>5</v>
      </c>
      <c r="S2764" t="e">
        <f t="shared" si="739"/>
        <v>#NAME?</v>
      </c>
      <c r="T2764">
        <v>0</v>
      </c>
      <c r="U2764" t="e">
        <f t="shared" si="740"/>
        <v>#NAME?</v>
      </c>
      <c r="V2764">
        <v>256</v>
      </c>
      <c r="W2764" t="e">
        <f t="shared" si="741"/>
        <v>#NAME?</v>
      </c>
      <c r="X2764">
        <v>54</v>
      </c>
      <c r="Y2764" t="e">
        <f t="shared" si="742"/>
        <v>#NAME?</v>
      </c>
      <c r="Z2764">
        <v>0</v>
      </c>
      <c r="AA2764" t="e">
        <f t="shared" si="743"/>
        <v>#NAME?</v>
      </c>
      <c r="AB2764">
        <v>48</v>
      </c>
      <c r="AC2764" t="e">
        <f t="shared" si="744"/>
        <v>#NAME?</v>
      </c>
      <c r="AD2764">
        <v>2</v>
      </c>
      <c r="AE2764" t="e">
        <f t="shared" si="745"/>
        <v>#NAME?</v>
      </c>
      <c r="AF2764" t="s">
        <v>65</v>
      </c>
      <c r="AG2764" t="s">
        <v>64</v>
      </c>
      <c r="AH2764">
        <v>3279899</v>
      </c>
      <c r="AI2764">
        <v>3283053</v>
      </c>
      <c r="AJ2764">
        <v>656295</v>
      </c>
      <c r="AK2764">
        <v>6559002</v>
      </c>
      <c r="AL2764">
        <v>10000</v>
      </c>
      <c r="AR2764">
        <v>10000</v>
      </c>
      <c r="AS2764">
        <v>54303.59</v>
      </c>
      <c r="AT2764">
        <v>5</v>
      </c>
      <c r="AU2764">
        <v>100000</v>
      </c>
      <c r="AV2764">
        <v>54</v>
      </c>
      <c r="AW2764" t="s">
        <v>60</v>
      </c>
      <c r="AX2764" t="s">
        <v>61</v>
      </c>
      <c r="AY2764" t="s">
        <v>62</v>
      </c>
      <c r="BA2764">
        <v>8</v>
      </c>
      <c r="BB2764">
        <v>1</v>
      </c>
      <c r="BD2764">
        <v>27.0687</v>
      </c>
      <c r="BE2764">
        <v>6.1190499999999997</v>
      </c>
      <c r="BF2764">
        <v>21607.4</v>
      </c>
      <c r="BH2764">
        <v>4303.59</v>
      </c>
      <c r="BN2764">
        <v>62229595</v>
      </c>
      <c r="BO2764">
        <v>119258536</v>
      </c>
      <c r="BP2764">
        <v>3360427</v>
      </c>
      <c r="BQ2764">
        <v>2484</v>
      </c>
      <c r="BR2764">
        <v>0.27881099999999998</v>
      </c>
      <c r="BY2764" t="s">
        <v>6528</v>
      </c>
      <c r="BZ2764" t="s">
        <v>10200</v>
      </c>
      <c r="CA2764" t="s">
        <v>58</v>
      </c>
      <c r="CB2764" t="str">
        <f t="shared" si="746"/>
        <v>ZYRA_CLUSTER_5i5d100000k nrq=0</v>
      </c>
      <c r="CC2764">
        <f t="shared" si="747"/>
        <v>54</v>
      </c>
    </row>
    <row r="2765" spans="1:81" x14ac:dyDescent="0.4">
      <c r="A2765" t="s">
        <v>2755</v>
      </c>
      <c r="B2765" t="s">
        <v>58</v>
      </c>
      <c r="C2765" t="s">
        <v>281</v>
      </c>
      <c r="D2765" t="e">
        <f t="shared" si="731"/>
        <v>#NAME?</v>
      </c>
      <c r="E2765">
        <v>10000</v>
      </c>
      <c r="F2765" t="e">
        <f t="shared" si="732"/>
        <v>#NAME?</v>
      </c>
      <c r="G2765" t="s">
        <v>60</v>
      </c>
      <c r="H2765" t="e">
        <f t="shared" si="733"/>
        <v>#NAME?</v>
      </c>
      <c r="I2765" t="s">
        <v>61</v>
      </c>
      <c r="J2765" t="e">
        <f t="shared" si="734"/>
        <v>#NAME?</v>
      </c>
      <c r="K2765" t="s">
        <v>62</v>
      </c>
      <c r="L2765" t="e">
        <f t="shared" si="735"/>
        <v>#NAME?</v>
      </c>
      <c r="M2765" t="e">
        <f t="shared" si="736"/>
        <v>#NAME?</v>
      </c>
      <c r="N2765">
        <v>100000</v>
      </c>
      <c r="O2765" t="e">
        <f t="shared" si="737"/>
        <v>#NAME?</v>
      </c>
      <c r="P2765">
        <v>5</v>
      </c>
      <c r="Q2765" t="e">
        <f t="shared" si="738"/>
        <v>#NAME?</v>
      </c>
      <c r="R2765">
        <v>5</v>
      </c>
      <c r="S2765" t="e">
        <f t="shared" si="739"/>
        <v>#NAME?</v>
      </c>
      <c r="T2765">
        <v>0</v>
      </c>
      <c r="U2765" t="e">
        <f t="shared" si="740"/>
        <v>#NAME?</v>
      </c>
      <c r="V2765">
        <v>256</v>
      </c>
      <c r="W2765" t="e">
        <f t="shared" si="741"/>
        <v>#NAME?</v>
      </c>
      <c r="X2765">
        <v>53</v>
      </c>
      <c r="Y2765" t="e">
        <f t="shared" si="742"/>
        <v>#NAME?</v>
      </c>
      <c r="Z2765">
        <v>1</v>
      </c>
      <c r="AA2765" t="e">
        <f t="shared" si="743"/>
        <v>#NAME?</v>
      </c>
      <c r="AB2765">
        <v>48</v>
      </c>
      <c r="AC2765" t="e">
        <f t="shared" si="744"/>
        <v>#NAME?</v>
      </c>
      <c r="AD2765">
        <v>0</v>
      </c>
      <c r="AE2765" t="e">
        <f t="shared" si="745"/>
        <v>#NAME?</v>
      </c>
      <c r="AF2765" t="s">
        <v>65</v>
      </c>
      <c r="AG2765" t="s">
        <v>64</v>
      </c>
      <c r="AH2765">
        <v>2904474</v>
      </c>
      <c r="AI2765">
        <v>2903183</v>
      </c>
      <c r="AJ2765">
        <v>580765</v>
      </c>
      <c r="AK2765">
        <v>5799003</v>
      </c>
      <c r="AL2765">
        <v>10000</v>
      </c>
      <c r="AR2765">
        <v>10000</v>
      </c>
      <c r="AS2765">
        <v>54718.55</v>
      </c>
      <c r="AT2765">
        <v>5</v>
      </c>
      <c r="AU2765">
        <v>100000</v>
      </c>
      <c r="AV2765">
        <v>53</v>
      </c>
      <c r="AW2765" t="s">
        <v>60</v>
      </c>
      <c r="AX2765" t="s">
        <v>61</v>
      </c>
      <c r="AY2765" t="s">
        <v>62</v>
      </c>
      <c r="BA2765">
        <v>8</v>
      </c>
      <c r="BB2765">
        <v>1</v>
      </c>
      <c r="BD2765">
        <v>27.889500000000002</v>
      </c>
      <c r="BE2765">
        <v>6.4724399999999997</v>
      </c>
      <c r="BF2765">
        <v>24531.3</v>
      </c>
      <c r="BH2765">
        <v>4718.55</v>
      </c>
      <c r="BN2765">
        <v>54792181</v>
      </c>
      <c r="BO2765">
        <v>106380554</v>
      </c>
      <c r="BP2765">
        <v>3197852</v>
      </c>
      <c r="BQ2765">
        <v>5794</v>
      </c>
      <c r="BR2765">
        <v>0.26101999999999997</v>
      </c>
      <c r="BY2765" t="s">
        <v>6529</v>
      </c>
      <c r="BZ2765" t="s">
        <v>10201</v>
      </c>
      <c r="CA2765" t="s">
        <v>58</v>
      </c>
      <c r="CB2765" t="str">
        <f t="shared" si="746"/>
        <v>ZYRA_CLUSTER_5i5d100000k nrq=1</v>
      </c>
      <c r="CC2765">
        <f t="shared" si="747"/>
        <v>54</v>
      </c>
    </row>
    <row r="2766" spans="1:81" x14ac:dyDescent="0.4">
      <c r="A2766" t="s">
        <v>3019</v>
      </c>
      <c r="B2766" t="s">
        <v>58</v>
      </c>
      <c r="C2766" t="s">
        <v>67</v>
      </c>
      <c r="D2766" t="e">
        <f t="shared" si="731"/>
        <v>#NAME?</v>
      </c>
      <c r="E2766">
        <v>10000</v>
      </c>
      <c r="F2766" t="e">
        <f t="shared" si="732"/>
        <v>#NAME?</v>
      </c>
      <c r="G2766" t="s">
        <v>60</v>
      </c>
      <c r="H2766" t="e">
        <f t="shared" si="733"/>
        <v>#NAME?</v>
      </c>
      <c r="I2766" t="s">
        <v>61</v>
      </c>
      <c r="J2766" t="e">
        <f t="shared" si="734"/>
        <v>#NAME?</v>
      </c>
      <c r="K2766" t="s">
        <v>62</v>
      </c>
      <c r="L2766" t="e">
        <f t="shared" si="735"/>
        <v>#NAME?</v>
      </c>
      <c r="M2766" t="e">
        <f t="shared" si="736"/>
        <v>#NAME?</v>
      </c>
      <c r="N2766">
        <v>10000</v>
      </c>
      <c r="O2766" t="e">
        <f t="shared" si="737"/>
        <v>#NAME?</v>
      </c>
      <c r="P2766">
        <v>5</v>
      </c>
      <c r="Q2766" t="e">
        <f t="shared" si="738"/>
        <v>#NAME?</v>
      </c>
      <c r="R2766">
        <v>5</v>
      </c>
      <c r="S2766" t="e">
        <f t="shared" si="739"/>
        <v>#NAME?</v>
      </c>
      <c r="T2766">
        <v>0</v>
      </c>
      <c r="U2766" t="e">
        <f t="shared" si="740"/>
        <v>#NAME?</v>
      </c>
      <c r="V2766">
        <v>256</v>
      </c>
      <c r="W2766" t="e">
        <f t="shared" si="741"/>
        <v>#NAME?</v>
      </c>
      <c r="X2766">
        <v>107</v>
      </c>
      <c r="Y2766" t="e">
        <f t="shared" si="742"/>
        <v>#NAME?</v>
      </c>
      <c r="Z2766">
        <v>1</v>
      </c>
      <c r="AA2766" t="e">
        <f t="shared" si="743"/>
        <v>#NAME?</v>
      </c>
      <c r="AB2766">
        <v>48</v>
      </c>
      <c r="AC2766" t="e">
        <f t="shared" si="744"/>
        <v>#NAME?</v>
      </c>
      <c r="AD2766">
        <v>1</v>
      </c>
      <c r="AE2766" t="e">
        <f t="shared" si="745"/>
        <v>#NAME?</v>
      </c>
      <c r="AF2766" t="s">
        <v>65</v>
      </c>
      <c r="AG2766" t="s">
        <v>64</v>
      </c>
      <c r="AH2766">
        <v>24445666</v>
      </c>
      <c r="AI2766">
        <v>24450653</v>
      </c>
      <c r="AJ2766">
        <v>4889631</v>
      </c>
      <c r="AK2766">
        <v>48846104</v>
      </c>
      <c r="AL2766">
        <v>10000</v>
      </c>
      <c r="AR2766">
        <v>10000</v>
      </c>
      <c r="AS2766">
        <v>56390.57</v>
      </c>
      <c r="AT2766">
        <v>5</v>
      </c>
      <c r="AU2766">
        <v>10000</v>
      </c>
      <c r="AV2766">
        <v>107</v>
      </c>
      <c r="AW2766" t="s">
        <v>60</v>
      </c>
      <c r="AX2766" t="s">
        <v>61</v>
      </c>
      <c r="AY2766" t="s">
        <v>62</v>
      </c>
      <c r="BA2766">
        <v>8</v>
      </c>
      <c r="BB2766">
        <v>1</v>
      </c>
      <c r="BD2766">
        <v>3.8389600000000002</v>
      </c>
      <c r="BE2766">
        <v>0.88650899999999999</v>
      </c>
      <c r="BF2766">
        <v>5821.25</v>
      </c>
      <c r="BH2766">
        <v>6390.57</v>
      </c>
      <c r="BN2766">
        <v>487977499</v>
      </c>
      <c r="BO2766">
        <v>95775857</v>
      </c>
      <c r="BP2766">
        <v>483550</v>
      </c>
      <c r="BQ2766">
        <v>0</v>
      </c>
      <c r="BR2766">
        <v>6.6479699999999999</v>
      </c>
      <c r="BY2766" t="s">
        <v>6530</v>
      </c>
      <c r="BZ2766" t="s">
        <v>10202</v>
      </c>
      <c r="CA2766" t="s">
        <v>58</v>
      </c>
      <c r="CB2766" t="str">
        <f t="shared" si="746"/>
        <v>ZYRA_CLUSTER_5i5d10000k nrq=1</v>
      </c>
      <c r="CC2766">
        <f t="shared" si="747"/>
        <v>108</v>
      </c>
    </row>
    <row r="2767" spans="1:81" x14ac:dyDescent="0.4">
      <c r="A2767" t="s">
        <v>2757</v>
      </c>
      <c r="B2767" t="s">
        <v>58</v>
      </c>
      <c r="C2767" t="s">
        <v>281</v>
      </c>
      <c r="D2767" t="e">
        <f t="shared" si="731"/>
        <v>#NAME?</v>
      </c>
      <c r="E2767">
        <v>10000</v>
      </c>
      <c r="F2767" t="e">
        <f t="shared" si="732"/>
        <v>#NAME?</v>
      </c>
      <c r="G2767" t="s">
        <v>60</v>
      </c>
      <c r="H2767" t="e">
        <f t="shared" si="733"/>
        <v>#NAME?</v>
      </c>
      <c r="I2767" t="s">
        <v>61</v>
      </c>
      <c r="J2767" t="e">
        <f t="shared" si="734"/>
        <v>#NAME?</v>
      </c>
      <c r="K2767" t="s">
        <v>62</v>
      </c>
      <c r="L2767" t="e">
        <f t="shared" si="735"/>
        <v>#NAME?</v>
      </c>
      <c r="M2767" t="e">
        <f t="shared" si="736"/>
        <v>#NAME?</v>
      </c>
      <c r="N2767">
        <v>100000</v>
      </c>
      <c r="O2767" t="e">
        <f t="shared" si="737"/>
        <v>#NAME?</v>
      </c>
      <c r="P2767">
        <v>5</v>
      </c>
      <c r="Q2767" t="e">
        <f t="shared" si="738"/>
        <v>#NAME?</v>
      </c>
      <c r="R2767">
        <v>5</v>
      </c>
      <c r="S2767" t="e">
        <f t="shared" si="739"/>
        <v>#NAME?</v>
      </c>
      <c r="T2767">
        <v>0</v>
      </c>
      <c r="U2767" t="e">
        <f t="shared" si="740"/>
        <v>#NAME?</v>
      </c>
      <c r="V2767">
        <v>256</v>
      </c>
      <c r="W2767" t="e">
        <f t="shared" si="741"/>
        <v>#NAME?</v>
      </c>
      <c r="X2767">
        <v>53</v>
      </c>
      <c r="Y2767" t="e">
        <f t="shared" si="742"/>
        <v>#NAME?</v>
      </c>
      <c r="Z2767">
        <v>1</v>
      </c>
      <c r="AA2767" t="e">
        <f t="shared" si="743"/>
        <v>#NAME?</v>
      </c>
      <c r="AB2767">
        <v>48</v>
      </c>
      <c r="AC2767" t="e">
        <f t="shared" si="744"/>
        <v>#NAME?</v>
      </c>
      <c r="AD2767">
        <v>1</v>
      </c>
      <c r="AE2767" t="e">
        <f t="shared" si="745"/>
        <v>#NAME?</v>
      </c>
      <c r="AF2767" t="s">
        <v>65</v>
      </c>
      <c r="AG2767" t="s">
        <v>64</v>
      </c>
      <c r="AH2767">
        <v>2909774</v>
      </c>
      <c r="AI2767">
        <v>2906155</v>
      </c>
      <c r="AJ2767">
        <v>581592</v>
      </c>
      <c r="AK2767">
        <v>5808345</v>
      </c>
      <c r="AL2767">
        <v>10000</v>
      </c>
      <c r="AR2767">
        <v>10000</v>
      </c>
      <c r="AS2767">
        <v>54585.87</v>
      </c>
      <c r="AT2767">
        <v>5</v>
      </c>
      <c r="AU2767">
        <v>100000</v>
      </c>
      <c r="AV2767">
        <v>53</v>
      </c>
      <c r="AW2767" t="s">
        <v>60</v>
      </c>
      <c r="AX2767" t="s">
        <v>61</v>
      </c>
      <c r="AY2767" t="s">
        <v>62</v>
      </c>
      <c r="BA2767">
        <v>8</v>
      </c>
      <c r="BB2767">
        <v>1</v>
      </c>
      <c r="BD2767">
        <v>27.443300000000001</v>
      </c>
      <c r="BE2767">
        <v>6.3831300000000004</v>
      </c>
      <c r="BF2767">
        <v>24470.5</v>
      </c>
      <c r="BH2767">
        <v>4585.87</v>
      </c>
      <c r="BN2767">
        <v>54940023</v>
      </c>
      <c r="BO2767">
        <v>104012906</v>
      </c>
      <c r="BP2767">
        <v>3143427</v>
      </c>
      <c r="BQ2767">
        <v>5855</v>
      </c>
      <c r="BR2767">
        <v>0.26064900000000002</v>
      </c>
      <c r="BY2767" t="s">
        <v>6531</v>
      </c>
      <c r="BZ2767" t="s">
        <v>10203</v>
      </c>
      <c r="CA2767" t="s">
        <v>58</v>
      </c>
      <c r="CB2767" t="str">
        <f t="shared" si="746"/>
        <v>ZYRA_CLUSTER_5i5d100000k nrq=1</v>
      </c>
      <c r="CC2767">
        <f t="shared" si="747"/>
        <v>54</v>
      </c>
    </row>
    <row r="2768" spans="1:81" x14ac:dyDescent="0.4">
      <c r="A2768" t="s">
        <v>2758</v>
      </c>
      <c r="B2768" t="s">
        <v>58</v>
      </c>
      <c r="C2768" t="s">
        <v>281</v>
      </c>
      <c r="D2768" t="e">
        <f t="shared" si="731"/>
        <v>#NAME?</v>
      </c>
      <c r="E2768">
        <v>10000</v>
      </c>
      <c r="F2768" t="e">
        <f t="shared" si="732"/>
        <v>#NAME?</v>
      </c>
      <c r="G2768" t="s">
        <v>60</v>
      </c>
      <c r="H2768" t="e">
        <f t="shared" si="733"/>
        <v>#NAME?</v>
      </c>
      <c r="I2768" t="s">
        <v>61</v>
      </c>
      <c r="J2768" t="e">
        <f t="shared" si="734"/>
        <v>#NAME?</v>
      </c>
      <c r="K2768" t="s">
        <v>62</v>
      </c>
      <c r="L2768" t="e">
        <f t="shared" si="735"/>
        <v>#NAME?</v>
      </c>
      <c r="M2768" t="e">
        <f t="shared" si="736"/>
        <v>#NAME?</v>
      </c>
      <c r="N2768">
        <v>100000</v>
      </c>
      <c r="O2768" t="e">
        <f t="shared" si="737"/>
        <v>#NAME?</v>
      </c>
      <c r="P2768">
        <v>5</v>
      </c>
      <c r="Q2768" t="e">
        <f t="shared" si="738"/>
        <v>#NAME?</v>
      </c>
      <c r="R2768">
        <v>5</v>
      </c>
      <c r="S2768" t="e">
        <f t="shared" si="739"/>
        <v>#NAME?</v>
      </c>
      <c r="T2768">
        <v>0</v>
      </c>
      <c r="U2768" t="e">
        <f t="shared" si="740"/>
        <v>#NAME?</v>
      </c>
      <c r="V2768">
        <v>256</v>
      </c>
      <c r="W2768" t="e">
        <f t="shared" si="741"/>
        <v>#NAME?</v>
      </c>
      <c r="X2768">
        <v>53</v>
      </c>
      <c r="Y2768" t="e">
        <f t="shared" si="742"/>
        <v>#NAME?</v>
      </c>
      <c r="Z2768">
        <v>1</v>
      </c>
      <c r="AA2768" t="e">
        <f t="shared" si="743"/>
        <v>#NAME?</v>
      </c>
      <c r="AB2768">
        <v>48</v>
      </c>
      <c r="AC2768" t="e">
        <f t="shared" si="744"/>
        <v>#NAME?</v>
      </c>
      <c r="AD2768">
        <v>2</v>
      </c>
      <c r="AE2768" t="e">
        <f t="shared" si="745"/>
        <v>#NAME?</v>
      </c>
      <c r="AF2768" t="s">
        <v>65</v>
      </c>
      <c r="AG2768" t="s">
        <v>64</v>
      </c>
      <c r="AH2768">
        <v>2399264</v>
      </c>
      <c r="AI2768">
        <v>2399800</v>
      </c>
      <c r="AJ2768">
        <v>479906</v>
      </c>
      <c r="AK2768">
        <v>4793524</v>
      </c>
      <c r="AL2768">
        <v>10000</v>
      </c>
      <c r="AR2768">
        <v>10000</v>
      </c>
      <c r="AS2768">
        <v>54835.14</v>
      </c>
      <c r="AT2768">
        <v>5</v>
      </c>
      <c r="AU2768">
        <v>100000</v>
      </c>
      <c r="AV2768">
        <v>53</v>
      </c>
      <c r="AW2768" t="s">
        <v>60</v>
      </c>
      <c r="AX2768" t="s">
        <v>61</v>
      </c>
      <c r="AY2768" t="s">
        <v>62</v>
      </c>
      <c r="BA2768">
        <v>8</v>
      </c>
      <c r="BB2768">
        <v>1</v>
      </c>
      <c r="BD2768">
        <v>27.326000000000001</v>
      </c>
      <c r="BE2768">
        <v>6.26776</v>
      </c>
      <c r="BF2768">
        <v>29733.599999999999</v>
      </c>
      <c r="BH2768">
        <v>4835.1400000000003</v>
      </c>
      <c r="BN2768">
        <v>45249299</v>
      </c>
      <c r="BO2768">
        <v>84360439</v>
      </c>
      <c r="BP2768">
        <v>2685944</v>
      </c>
      <c r="BQ2768">
        <v>4975</v>
      </c>
      <c r="BR2768">
        <v>0.21926999999999999</v>
      </c>
      <c r="BY2768" t="s">
        <v>6532</v>
      </c>
      <c r="BZ2768" t="s">
        <v>10204</v>
      </c>
      <c r="CA2768" t="s">
        <v>58</v>
      </c>
      <c r="CB2768" t="str">
        <f t="shared" si="746"/>
        <v>ZYRA_CLUSTER_5i5d100000k nrq=1</v>
      </c>
      <c r="CC2768">
        <f t="shared" si="747"/>
        <v>54</v>
      </c>
    </row>
    <row r="2769" spans="1:81" x14ac:dyDescent="0.4">
      <c r="A2769" t="s">
        <v>2760</v>
      </c>
      <c r="B2769" t="s">
        <v>58</v>
      </c>
      <c r="C2769" t="s">
        <v>281</v>
      </c>
      <c r="D2769" t="e">
        <f t="shared" si="731"/>
        <v>#NAME?</v>
      </c>
      <c r="E2769">
        <v>10000</v>
      </c>
      <c r="F2769" t="e">
        <f t="shared" si="732"/>
        <v>#NAME?</v>
      </c>
      <c r="G2769" t="s">
        <v>60</v>
      </c>
      <c r="H2769" t="e">
        <f t="shared" si="733"/>
        <v>#NAME?</v>
      </c>
      <c r="I2769" t="s">
        <v>61</v>
      </c>
      <c r="J2769" t="e">
        <f t="shared" si="734"/>
        <v>#NAME?</v>
      </c>
      <c r="K2769" t="s">
        <v>62</v>
      </c>
      <c r="L2769" t="e">
        <f t="shared" si="735"/>
        <v>#NAME?</v>
      </c>
      <c r="M2769" t="e">
        <f t="shared" si="736"/>
        <v>#NAME?</v>
      </c>
      <c r="N2769">
        <v>100000</v>
      </c>
      <c r="O2769" t="e">
        <f t="shared" si="737"/>
        <v>#NAME?</v>
      </c>
      <c r="P2769">
        <v>5</v>
      </c>
      <c r="Q2769" t="e">
        <f t="shared" si="738"/>
        <v>#NAME?</v>
      </c>
      <c r="R2769">
        <v>5</v>
      </c>
      <c r="S2769" t="e">
        <f t="shared" si="739"/>
        <v>#NAME?</v>
      </c>
      <c r="T2769">
        <v>0</v>
      </c>
      <c r="U2769" t="e">
        <f t="shared" si="740"/>
        <v>#NAME?</v>
      </c>
      <c r="V2769">
        <v>256</v>
      </c>
      <c r="W2769" t="e">
        <f t="shared" si="741"/>
        <v>#NAME?</v>
      </c>
      <c r="X2769">
        <v>72</v>
      </c>
      <c r="Y2769" t="e">
        <f t="shared" si="742"/>
        <v>#NAME?</v>
      </c>
      <c r="Z2769">
        <v>0</v>
      </c>
      <c r="AA2769" t="e">
        <f t="shared" si="743"/>
        <v>#NAME?</v>
      </c>
      <c r="AB2769">
        <v>48</v>
      </c>
      <c r="AC2769" t="e">
        <f t="shared" si="744"/>
        <v>#NAME?</v>
      </c>
      <c r="AD2769">
        <v>0</v>
      </c>
      <c r="AE2769" t="e">
        <f t="shared" si="745"/>
        <v>#NAME?</v>
      </c>
      <c r="AF2769" t="s">
        <v>65</v>
      </c>
      <c r="AG2769" t="s">
        <v>64</v>
      </c>
      <c r="AH2769">
        <v>2934648</v>
      </c>
      <c r="AI2769">
        <v>2940505</v>
      </c>
      <c r="AJ2769">
        <v>587515</v>
      </c>
      <c r="AK2769">
        <v>5869038</v>
      </c>
      <c r="AL2769">
        <v>10000</v>
      </c>
      <c r="AR2769">
        <v>10000</v>
      </c>
      <c r="AS2769">
        <v>55519.63</v>
      </c>
      <c r="AT2769">
        <v>5</v>
      </c>
      <c r="AU2769">
        <v>100000</v>
      </c>
      <c r="AV2769">
        <v>72</v>
      </c>
      <c r="AW2769" t="s">
        <v>60</v>
      </c>
      <c r="AX2769" t="s">
        <v>61</v>
      </c>
      <c r="AY2769" t="s">
        <v>62</v>
      </c>
      <c r="BA2769">
        <v>8</v>
      </c>
      <c r="BB2769">
        <v>1</v>
      </c>
      <c r="BD2769">
        <v>28.980499999999999</v>
      </c>
      <c r="BE2769">
        <v>6.5337800000000001</v>
      </c>
      <c r="BF2769">
        <v>32280.799999999999</v>
      </c>
      <c r="BH2769">
        <v>5519.63</v>
      </c>
      <c r="BN2769">
        <v>55519422</v>
      </c>
      <c r="BO2769">
        <v>105821996</v>
      </c>
      <c r="BP2769">
        <v>3170958</v>
      </c>
      <c r="BQ2769">
        <v>3400</v>
      </c>
      <c r="BR2769">
        <v>0.24695600000000001</v>
      </c>
      <c r="BY2769" t="s">
        <v>6533</v>
      </c>
      <c r="BZ2769" t="s">
        <v>10205</v>
      </c>
      <c r="CA2769" t="s">
        <v>58</v>
      </c>
      <c r="CB2769" t="str">
        <f t="shared" si="746"/>
        <v>ZYRA_CLUSTER_5i5d100000k nrq=0</v>
      </c>
      <c r="CC2769">
        <f t="shared" si="747"/>
        <v>72</v>
      </c>
    </row>
    <row r="2770" spans="1:81" x14ac:dyDescent="0.4">
      <c r="A2770" t="s">
        <v>2761</v>
      </c>
      <c r="B2770" t="s">
        <v>58</v>
      </c>
      <c r="C2770" t="s">
        <v>281</v>
      </c>
      <c r="D2770" t="e">
        <f t="shared" si="731"/>
        <v>#NAME?</v>
      </c>
      <c r="E2770">
        <v>10000</v>
      </c>
      <c r="F2770" t="e">
        <f t="shared" si="732"/>
        <v>#NAME?</v>
      </c>
      <c r="G2770" t="s">
        <v>60</v>
      </c>
      <c r="H2770" t="e">
        <f t="shared" si="733"/>
        <v>#NAME?</v>
      </c>
      <c r="I2770" t="s">
        <v>61</v>
      </c>
      <c r="J2770" t="e">
        <f t="shared" si="734"/>
        <v>#NAME?</v>
      </c>
      <c r="K2770" t="s">
        <v>62</v>
      </c>
      <c r="L2770" t="e">
        <f t="shared" si="735"/>
        <v>#NAME?</v>
      </c>
      <c r="M2770" t="e">
        <f t="shared" si="736"/>
        <v>#NAME?</v>
      </c>
      <c r="N2770">
        <v>100000</v>
      </c>
      <c r="O2770" t="e">
        <f t="shared" si="737"/>
        <v>#NAME?</v>
      </c>
      <c r="P2770">
        <v>5</v>
      </c>
      <c r="Q2770" t="e">
        <f t="shared" si="738"/>
        <v>#NAME?</v>
      </c>
      <c r="R2770">
        <v>5</v>
      </c>
      <c r="S2770" t="e">
        <f t="shared" si="739"/>
        <v>#NAME?</v>
      </c>
      <c r="T2770">
        <v>0</v>
      </c>
      <c r="U2770" t="e">
        <f t="shared" si="740"/>
        <v>#NAME?</v>
      </c>
      <c r="V2770">
        <v>256</v>
      </c>
      <c r="W2770" t="e">
        <f t="shared" si="741"/>
        <v>#NAME?</v>
      </c>
      <c r="X2770">
        <v>72</v>
      </c>
      <c r="Y2770" t="e">
        <f t="shared" si="742"/>
        <v>#NAME?</v>
      </c>
      <c r="Z2770">
        <v>0</v>
      </c>
      <c r="AA2770" t="e">
        <f t="shared" si="743"/>
        <v>#NAME?</v>
      </c>
      <c r="AB2770">
        <v>48</v>
      </c>
      <c r="AC2770" t="e">
        <f t="shared" si="744"/>
        <v>#NAME?</v>
      </c>
      <c r="AD2770">
        <v>1</v>
      </c>
      <c r="AE2770" t="e">
        <f t="shared" si="745"/>
        <v>#NAME?</v>
      </c>
      <c r="AF2770" t="s">
        <v>65</v>
      </c>
      <c r="AG2770" t="s">
        <v>64</v>
      </c>
      <c r="AH2770">
        <v>2664942</v>
      </c>
      <c r="AI2770">
        <v>2665242</v>
      </c>
      <c r="AJ2770">
        <v>533018</v>
      </c>
      <c r="AK2770">
        <v>5324810</v>
      </c>
      <c r="AL2770">
        <v>10000</v>
      </c>
      <c r="AR2770">
        <v>10000</v>
      </c>
      <c r="AS2770">
        <v>55628.4</v>
      </c>
      <c r="AT2770">
        <v>5</v>
      </c>
      <c r="AU2770">
        <v>100000</v>
      </c>
      <c r="AV2770">
        <v>72</v>
      </c>
      <c r="AW2770" t="s">
        <v>60</v>
      </c>
      <c r="AX2770" t="s">
        <v>61</v>
      </c>
      <c r="AY2770" t="s">
        <v>62</v>
      </c>
      <c r="BA2770">
        <v>8</v>
      </c>
      <c r="BB2770">
        <v>1</v>
      </c>
      <c r="BD2770">
        <v>29.417999999999999</v>
      </c>
      <c r="BE2770">
        <v>6.6464600000000003</v>
      </c>
      <c r="BF2770">
        <v>35566.1</v>
      </c>
      <c r="BH2770">
        <v>5628.4</v>
      </c>
      <c r="BN2770">
        <v>50279718</v>
      </c>
      <c r="BO2770">
        <v>94462271</v>
      </c>
      <c r="BP2770">
        <v>2968385</v>
      </c>
      <c r="BQ2770">
        <v>3173</v>
      </c>
      <c r="BR2770">
        <v>0.22329599999999999</v>
      </c>
      <c r="BY2770" t="s">
        <v>6534</v>
      </c>
      <c r="BZ2770" t="s">
        <v>10206</v>
      </c>
      <c r="CA2770" t="s">
        <v>58</v>
      </c>
      <c r="CB2770" t="str">
        <f t="shared" si="746"/>
        <v>ZYRA_CLUSTER_5i5d100000k nrq=0</v>
      </c>
      <c r="CC2770">
        <f t="shared" si="747"/>
        <v>72</v>
      </c>
    </row>
    <row r="2771" spans="1:81" x14ac:dyDescent="0.4">
      <c r="A2771" t="s">
        <v>2762</v>
      </c>
      <c r="B2771" t="s">
        <v>58</v>
      </c>
      <c r="C2771" t="s">
        <v>3765</v>
      </c>
      <c r="D2771" t="e">
        <f t="shared" si="731"/>
        <v>#NAME?</v>
      </c>
      <c r="E2771">
        <v>10000</v>
      </c>
      <c r="F2771" t="e">
        <f t="shared" si="732"/>
        <v>#NAME?</v>
      </c>
      <c r="G2771" t="s">
        <v>60</v>
      </c>
      <c r="H2771" t="e">
        <f t="shared" si="733"/>
        <v>#NAME?</v>
      </c>
      <c r="I2771" t="s">
        <v>61</v>
      </c>
      <c r="J2771" t="e">
        <f t="shared" si="734"/>
        <v>#NAME?</v>
      </c>
      <c r="K2771" t="s">
        <v>62</v>
      </c>
      <c r="L2771" t="e">
        <f t="shared" si="735"/>
        <v>#NAME?</v>
      </c>
      <c r="M2771" t="e">
        <f t="shared" si="736"/>
        <v>#NAME?</v>
      </c>
      <c r="N2771">
        <v>100000</v>
      </c>
      <c r="O2771" t="e">
        <f t="shared" si="737"/>
        <v>#NAME?</v>
      </c>
      <c r="P2771">
        <v>5</v>
      </c>
      <c r="Q2771" t="e">
        <f t="shared" si="738"/>
        <v>#NAME?</v>
      </c>
      <c r="R2771">
        <v>5</v>
      </c>
      <c r="S2771" t="e">
        <f t="shared" si="739"/>
        <v>#NAME?</v>
      </c>
      <c r="T2771">
        <v>0</v>
      </c>
      <c r="U2771" t="e">
        <f t="shared" si="740"/>
        <v>#NAME?</v>
      </c>
      <c r="V2771">
        <v>256</v>
      </c>
      <c r="W2771" t="e">
        <f t="shared" si="741"/>
        <v>#NAME?</v>
      </c>
      <c r="X2771">
        <v>89</v>
      </c>
      <c r="Y2771" t="e">
        <f t="shared" si="742"/>
        <v>#NAME?</v>
      </c>
      <c r="Z2771">
        <v>1</v>
      </c>
      <c r="AA2771" t="e">
        <f t="shared" si="743"/>
        <v>#NAME?</v>
      </c>
      <c r="AB2771">
        <v>48</v>
      </c>
      <c r="AC2771" t="e">
        <f t="shared" si="744"/>
        <v>#NAME?</v>
      </c>
      <c r="AD2771">
        <v>1</v>
      </c>
      <c r="AE2771" t="e">
        <f t="shared" si="745"/>
        <v>#NAME?</v>
      </c>
      <c r="AF2771" t="s">
        <v>65</v>
      </c>
      <c r="AG2771" t="s">
        <v>64</v>
      </c>
      <c r="AH2771">
        <v>43687260</v>
      </c>
      <c r="AI2771">
        <v>43681317</v>
      </c>
      <c r="AJ2771">
        <v>8736857</v>
      </c>
      <c r="AK2771">
        <v>87263608</v>
      </c>
      <c r="AL2771">
        <v>10000</v>
      </c>
      <c r="AR2771">
        <v>10000</v>
      </c>
      <c r="AS2771">
        <v>51570.7</v>
      </c>
      <c r="AT2771">
        <v>5</v>
      </c>
      <c r="AU2771">
        <v>100000</v>
      </c>
      <c r="AV2771">
        <v>89</v>
      </c>
      <c r="AW2771" t="s">
        <v>60</v>
      </c>
      <c r="AX2771" t="s">
        <v>61</v>
      </c>
      <c r="AY2771" t="s">
        <v>62</v>
      </c>
      <c r="BA2771">
        <v>8</v>
      </c>
      <c r="BB2771">
        <v>1</v>
      </c>
      <c r="BD2771">
        <v>25.5532</v>
      </c>
      <c r="BE2771">
        <v>1.1667400000000001</v>
      </c>
      <c r="BF2771">
        <v>2714.23</v>
      </c>
      <c r="BH2771">
        <v>1570.7</v>
      </c>
      <c r="BN2771">
        <v>534567</v>
      </c>
      <c r="BO2771">
        <v>875380362</v>
      </c>
      <c r="BP2771">
        <v>513601</v>
      </c>
      <c r="BQ2771">
        <v>60938</v>
      </c>
      <c r="BR2771">
        <v>0</v>
      </c>
      <c r="BY2771" t="s">
        <v>6535</v>
      </c>
      <c r="BZ2771" t="s">
        <v>10207</v>
      </c>
      <c r="CA2771" t="s">
        <v>58</v>
      </c>
      <c r="CB2771" t="str">
        <f t="shared" si="746"/>
        <v>ZYRA_CLUSTER_5i5d100000k nrq=1</v>
      </c>
      <c r="CC2771">
        <f t="shared" si="747"/>
        <v>90</v>
      </c>
    </row>
    <row r="2772" spans="1:81" x14ac:dyDescent="0.4">
      <c r="A2772" t="s">
        <v>2763</v>
      </c>
      <c r="B2772" t="s">
        <v>58</v>
      </c>
      <c r="C2772" t="s">
        <v>281</v>
      </c>
      <c r="D2772" t="e">
        <f t="shared" si="731"/>
        <v>#NAME?</v>
      </c>
      <c r="E2772">
        <v>10000</v>
      </c>
      <c r="F2772" t="e">
        <f t="shared" si="732"/>
        <v>#NAME?</v>
      </c>
      <c r="G2772" t="s">
        <v>60</v>
      </c>
      <c r="H2772" t="e">
        <f t="shared" si="733"/>
        <v>#NAME?</v>
      </c>
      <c r="I2772" t="s">
        <v>61</v>
      </c>
      <c r="J2772" t="e">
        <f t="shared" si="734"/>
        <v>#NAME?</v>
      </c>
      <c r="K2772" t="s">
        <v>62</v>
      </c>
      <c r="L2772" t="e">
        <f t="shared" si="735"/>
        <v>#NAME?</v>
      </c>
      <c r="M2772" t="e">
        <f t="shared" si="736"/>
        <v>#NAME?</v>
      </c>
      <c r="N2772">
        <v>100000</v>
      </c>
      <c r="O2772" t="e">
        <f t="shared" si="737"/>
        <v>#NAME?</v>
      </c>
      <c r="P2772">
        <v>5</v>
      </c>
      <c r="Q2772" t="e">
        <f t="shared" si="738"/>
        <v>#NAME?</v>
      </c>
      <c r="R2772">
        <v>5</v>
      </c>
      <c r="S2772" t="e">
        <f t="shared" si="739"/>
        <v>#NAME?</v>
      </c>
      <c r="T2772">
        <v>0</v>
      </c>
      <c r="U2772" t="e">
        <f t="shared" si="740"/>
        <v>#NAME?</v>
      </c>
      <c r="V2772">
        <v>256</v>
      </c>
      <c r="W2772" t="e">
        <f t="shared" si="741"/>
        <v>#NAME?</v>
      </c>
      <c r="X2772">
        <v>72</v>
      </c>
      <c r="Y2772" t="e">
        <f t="shared" si="742"/>
        <v>#NAME?</v>
      </c>
      <c r="Z2772">
        <v>0</v>
      </c>
      <c r="AA2772" t="e">
        <f t="shared" si="743"/>
        <v>#NAME?</v>
      </c>
      <c r="AB2772">
        <v>48</v>
      </c>
      <c r="AC2772" t="e">
        <f t="shared" si="744"/>
        <v>#NAME?</v>
      </c>
      <c r="AD2772">
        <v>2</v>
      </c>
      <c r="AE2772" t="e">
        <f t="shared" si="745"/>
        <v>#NAME?</v>
      </c>
      <c r="AF2772" t="s">
        <v>65</v>
      </c>
      <c r="AG2772" t="s">
        <v>64</v>
      </c>
      <c r="AH2772">
        <v>2583306</v>
      </c>
      <c r="AI2772">
        <v>2579802</v>
      </c>
      <c r="AJ2772">
        <v>516310</v>
      </c>
      <c r="AK2772">
        <v>5156853</v>
      </c>
      <c r="AL2772">
        <v>10000</v>
      </c>
      <c r="AR2772">
        <v>10000</v>
      </c>
      <c r="AS2772">
        <v>55673.43</v>
      </c>
      <c r="AT2772">
        <v>5</v>
      </c>
      <c r="AU2772">
        <v>100000</v>
      </c>
      <c r="AV2772">
        <v>72</v>
      </c>
      <c r="AW2772" t="s">
        <v>60</v>
      </c>
      <c r="AX2772" t="s">
        <v>61</v>
      </c>
      <c r="AY2772" t="s">
        <v>62</v>
      </c>
      <c r="BA2772">
        <v>8</v>
      </c>
      <c r="BB2772">
        <v>1</v>
      </c>
      <c r="BD2772">
        <v>29.740200000000002</v>
      </c>
      <c r="BE2772">
        <v>6.8899299999999997</v>
      </c>
      <c r="BF2772">
        <v>36662.1</v>
      </c>
      <c r="BH2772">
        <v>5673.43</v>
      </c>
      <c r="BN2772">
        <v>48578034</v>
      </c>
      <c r="BO2772">
        <v>92339915</v>
      </c>
      <c r="BP2772">
        <v>2990501</v>
      </c>
      <c r="BQ2772">
        <v>3232</v>
      </c>
      <c r="BR2772">
        <v>0.222995</v>
      </c>
      <c r="BY2772" t="s">
        <v>6536</v>
      </c>
      <c r="BZ2772" t="s">
        <v>10208</v>
      </c>
      <c r="CA2772" t="s">
        <v>58</v>
      </c>
      <c r="CB2772" t="str">
        <f t="shared" si="746"/>
        <v>ZYRA_CLUSTER_5i5d100000k nrq=0</v>
      </c>
      <c r="CC2772">
        <f t="shared" si="747"/>
        <v>72</v>
      </c>
    </row>
    <row r="2773" spans="1:81" x14ac:dyDescent="0.4">
      <c r="A2773" t="s">
        <v>2764</v>
      </c>
      <c r="B2773" t="s">
        <v>58</v>
      </c>
      <c r="C2773" t="s">
        <v>281</v>
      </c>
      <c r="D2773" t="e">
        <f t="shared" si="731"/>
        <v>#NAME?</v>
      </c>
      <c r="E2773">
        <v>10000</v>
      </c>
      <c r="F2773" t="e">
        <f t="shared" si="732"/>
        <v>#NAME?</v>
      </c>
      <c r="G2773" t="s">
        <v>60</v>
      </c>
      <c r="H2773" t="e">
        <f t="shared" si="733"/>
        <v>#NAME?</v>
      </c>
      <c r="I2773" t="s">
        <v>61</v>
      </c>
      <c r="J2773" t="e">
        <f t="shared" si="734"/>
        <v>#NAME?</v>
      </c>
      <c r="K2773" t="s">
        <v>62</v>
      </c>
      <c r="L2773" t="e">
        <f t="shared" si="735"/>
        <v>#NAME?</v>
      </c>
      <c r="M2773" t="e">
        <f t="shared" si="736"/>
        <v>#NAME?</v>
      </c>
      <c r="N2773">
        <v>100000</v>
      </c>
      <c r="O2773" t="e">
        <f t="shared" si="737"/>
        <v>#NAME?</v>
      </c>
      <c r="P2773">
        <v>5</v>
      </c>
      <c r="Q2773" t="e">
        <f t="shared" si="738"/>
        <v>#NAME?</v>
      </c>
      <c r="R2773">
        <v>5</v>
      </c>
      <c r="S2773" t="e">
        <f t="shared" si="739"/>
        <v>#NAME?</v>
      </c>
      <c r="T2773">
        <v>0</v>
      </c>
      <c r="U2773" t="e">
        <f t="shared" si="740"/>
        <v>#NAME?</v>
      </c>
      <c r="V2773">
        <v>256</v>
      </c>
      <c r="W2773" t="e">
        <f t="shared" si="741"/>
        <v>#NAME?</v>
      </c>
      <c r="X2773">
        <v>71</v>
      </c>
      <c r="Y2773" t="e">
        <f t="shared" si="742"/>
        <v>#NAME?</v>
      </c>
      <c r="Z2773">
        <v>1</v>
      </c>
      <c r="AA2773" t="e">
        <f t="shared" si="743"/>
        <v>#NAME?</v>
      </c>
      <c r="AB2773">
        <v>48</v>
      </c>
      <c r="AC2773" t="e">
        <f t="shared" si="744"/>
        <v>#NAME?</v>
      </c>
      <c r="AD2773">
        <v>0</v>
      </c>
      <c r="AE2773" t="e">
        <f t="shared" si="745"/>
        <v>#NAME?</v>
      </c>
      <c r="AF2773" t="s">
        <v>65</v>
      </c>
      <c r="AG2773" t="s">
        <v>64</v>
      </c>
      <c r="AH2773">
        <v>2720663</v>
      </c>
      <c r="AI2773">
        <v>2719290</v>
      </c>
      <c r="AJ2773">
        <v>543995</v>
      </c>
      <c r="AK2773">
        <v>5434620</v>
      </c>
      <c r="AL2773">
        <v>10000</v>
      </c>
      <c r="AR2773">
        <v>10000</v>
      </c>
      <c r="AS2773">
        <v>55610.239999999998</v>
      </c>
      <c r="AT2773">
        <v>5</v>
      </c>
      <c r="AU2773">
        <v>100000</v>
      </c>
      <c r="AV2773">
        <v>71</v>
      </c>
      <c r="AW2773" t="s">
        <v>60</v>
      </c>
      <c r="AX2773" t="s">
        <v>61</v>
      </c>
      <c r="AY2773" t="s">
        <v>62</v>
      </c>
      <c r="BA2773">
        <v>8</v>
      </c>
      <c r="BB2773">
        <v>1</v>
      </c>
      <c r="BD2773">
        <v>28.811</v>
      </c>
      <c r="BE2773">
        <v>6.5212500000000002</v>
      </c>
      <c r="BF2773">
        <v>35007.199999999997</v>
      </c>
      <c r="BH2773">
        <v>5610.24</v>
      </c>
      <c r="BN2773">
        <v>51356239</v>
      </c>
      <c r="BO2773">
        <v>95430363</v>
      </c>
      <c r="BP2773">
        <v>2989963</v>
      </c>
      <c r="BQ2773">
        <v>5512</v>
      </c>
      <c r="BR2773">
        <v>0.226267</v>
      </c>
      <c r="BY2773" t="s">
        <v>6537</v>
      </c>
      <c r="BZ2773" t="s">
        <v>10209</v>
      </c>
      <c r="CA2773" t="s">
        <v>58</v>
      </c>
      <c r="CB2773" t="str">
        <f t="shared" si="746"/>
        <v>ZYRA_CLUSTER_5i5d100000k nrq=1</v>
      </c>
      <c r="CC2773">
        <f t="shared" si="747"/>
        <v>72</v>
      </c>
    </row>
    <row r="2774" spans="1:81" x14ac:dyDescent="0.4">
      <c r="A2774" t="s">
        <v>2765</v>
      </c>
      <c r="B2774" t="s">
        <v>58</v>
      </c>
      <c r="C2774" t="s">
        <v>281</v>
      </c>
      <c r="D2774" t="e">
        <f t="shared" si="731"/>
        <v>#NAME?</v>
      </c>
      <c r="E2774">
        <v>10000</v>
      </c>
      <c r="F2774" t="e">
        <f t="shared" si="732"/>
        <v>#NAME?</v>
      </c>
      <c r="G2774" t="s">
        <v>60</v>
      </c>
      <c r="H2774" t="e">
        <f t="shared" si="733"/>
        <v>#NAME?</v>
      </c>
      <c r="I2774" t="s">
        <v>61</v>
      </c>
      <c r="J2774" t="e">
        <f t="shared" si="734"/>
        <v>#NAME?</v>
      </c>
      <c r="K2774" t="s">
        <v>62</v>
      </c>
      <c r="L2774" t="e">
        <f t="shared" si="735"/>
        <v>#NAME?</v>
      </c>
      <c r="M2774" t="e">
        <f t="shared" si="736"/>
        <v>#NAME?</v>
      </c>
      <c r="N2774">
        <v>100000</v>
      </c>
      <c r="O2774" t="e">
        <f t="shared" si="737"/>
        <v>#NAME?</v>
      </c>
      <c r="P2774">
        <v>5</v>
      </c>
      <c r="Q2774" t="e">
        <f t="shared" si="738"/>
        <v>#NAME?</v>
      </c>
      <c r="R2774">
        <v>5</v>
      </c>
      <c r="S2774" t="e">
        <f t="shared" si="739"/>
        <v>#NAME?</v>
      </c>
      <c r="T2774">
        <v>0</v>
      </c>
      <c r="U2774" t="e">
        <f t="shared" si="740"/>
        <v>#NAME?</v>
      </c>
      <c r="V2774">
        <v>256</v>
      </c>
      <c r="W2774" t="e">
        <f t="shared" si="741"/>
        <v>#NAME?</v>
      </c>
      <c r="X2774">
        <v>71</v>
      </c>
      <c r="Y2774" t="e">
        <f t="shared" si="742"/>
        <v>#NAME?</v>
      </c>
      <c r="Z2774">
        <v>1</v>
      </c>
      <c r="AA2774" t="e">
        <f t="shared" si="743"/>
        <v>#NAME?</v>
      </c>
      <c r="AB2774">
        <v>48</v>
      </c>
      <c r="AC2774" t="e">
        <f t="shared" si="744"/>
        <v>#NAME?</v>
      </c>
      <c r="AD2774">
        <v>1</v>
      </c>
      <c r="AE2774" t="e">
        <f t="shared" si="745"/>
        <v>#NAME?</v>
      </c>
      <c r="AF2774" t="s">
        <v>65</v>
      </c>
      <c r="AG2774" t="s">
        <v>64</v>
      </c>
      <c r="AH2774">
        <v>2484984</v>
      </c>
      <c r="AI2774">
        <v>2487105</v>
      </c>
      <c r="AJ2774">
        <v>497208</v>
      </c>
      <c r="AK2774">
        <v>4967419</v>
      </c>
      <c r="AL2774">
        <v>10000</v>
      </c>
      <c r="AR2774">
        <v>10000</v>
      </c>
      <c r="AS2774">
        <v>55451.18</v>
      </c>
      <c r="AT2774">
        <v>5</v>
      </c>
      <c r="AU2774">
        <v>100000</v>
      </c>
      <c r="AV2774">
        <v>71</v>
      </c>
      <c r="AW2774" t="s">
        <v>60</v>
      </c>
      <c r="AX2774" t="s">
        <v>61</v>
      </c>
      <c r="AY2774" t="s">
        <v>62</v>
      </c>
      <c r="BA2774">
        <v>8</v>
      </c>
      <c r="BB2774">
        <v>1</v>
      </c>
      <c r="BD2774">
        <v>27.567</v>
      </c>
      <c r="BE2774">
        <v>6.06271</v>
      </c>
      <c r="BF2774">
        <v>38267.599999999999</v>
      </c>
      <c r="BH2774">
        <v>5451.18</v>
      </c>
      <c r="BN2774">
        <v>47047729</v>
      </c>
      <c r="BO2774">
        <v>83505061</v>
      </c>
      <c r="BP2774">
        <v>2626462</v>
      </c>
      <c r="BQ2774">
        <v>5179</v>
      </c>
      <c r="BR2774">
        <v>0.20652200000000001</v>
      </c>
      <c r="BY2774" t="s">
        <v>6538</v>
      </c>
      <c r="BZ2774" t="s">
        <v>10210</v>
      </c>
      <c r="CA2774" t="s">
        <v>58</v>
      </c>
      <c r="CB2774" t="str">
        <f t="shared" si="746"/>
        <v>ZYRA_CLUSTER_5i5d100000k nrq=1</v>
      </c>
      <c r="CC2774">
        <f t="shared" si="747"/>
        <v>72</v>
      </c>
    </row>
    <row r="2775" spans="1:81" x14ac:dyDescent="0.4">
      <c r="A2775" t="s">
        <v>2766</v>
      </c>
      <c r="B2775" t="s">
        <v>58</v>
      </c>
      <c r="C2775" t="s">
        <v>281</v>
      </c>
      <c r="D2775" t="e">
        <f t="shared" si="731"/>
        <v>#NAME?</v>
      </c>
      <c r="E2775">
        <v>10000</v>
      </c>
      <c r="F2775" t="e">
        <f t="shared" si="732"/>
        <v>#NAME?</v>
      </c>
      <c r="G2775" t="s">
        <v>60</v>
      </c>
      <c r="H2775" t="e">
        <f t="shared" si="733"/>
        <v>#NAME?</v>
      </c>
      <c r="I2775" t="s">
        <v>61</v>
      </c>
      <c r="J2775" t="e">
        <f t="shared" si="734"/>
        <v>#NAME?</v>
      </c>
      <c r="K2775" t="s">
        <v>62</v>
      </c>
      <c r="L2775" t="e">
        <f t="shared" si="735"/>
        <v>#NAME?</v>
      </c>
      <c r="M2775" t="e">
        <f t="shared" si="736"/>
        <v>#NAME?</v>
      </c>
      <c r="N2775">
        <v>100000</v>
      </c>
      <c r="O2775" t="e">
        <f t="shared" si="737"/>
        <v>#NAME?</v>
      </c>
      <c r="P2775">
        <v>5</v>
      </c>
      <c r="Q2775" t="e">
        <f t="shared" si="738"/>
        <v>#NAME?</v>
      </c>
      <c r="R2775">
        <v>5</v>
      </c>
      <c r="S2775" t="e">
        <f t="shared" si="739"/>
        <v>#NAME?</v>
      </c>
      <c r="T2775">
        <v>0</v>
      </c>
      <c r="U2775" t="e">
        <f t="shared" si="740"/>
        <v>#NAME?</v>
      </c>
      <c r="V2775">
        <v>256</v>
      </c>
      <c r="W2775" t="e">
        <f t="shared" si="741"/>
        <v>#NAME?</v>
      </c>
      <c r="X2775">
        <v>71</v>
      </c>
      <c r="Y2775" t="e">
        <f t="shared" si="742"/>
        <v>#NAME?</v>
      </c>
      <c r="Z2775">
        <v>1</v>
      </c>
      <c r="AA2775" t="e">
        <f t="shared" si="743"/>
        <v>#NAME?</v>
      </c>
      <c r="AB2775">
        <v>48</v>
      </c>
      <c r="AC2775" t="e">
        <f t="shared" si="744"/>
        <v>#NAME?</v>
      </c>
      <c r="AD2775">
        <v>2</v>
      </c>
      <c r="AE2775" t="e">
        <f t="shared" si="745"/>
        <v>#NAME?</v>
      </c>
      <c r="AF2775" t="s">
        <v>65</v>
      </c>
      <c r="AG2775" t="s">
        <v>64</v>
      </c>
      <c r="AH2775">
        <v>2605125</v>
      </c>
      <c r="AI2775">
        <v>2602731</v>
      </c>
      <c r="AJ2775">
        <v>520785</v>
      </c>
      <c r="AK2775">
        <v>5202188</v>
      </c>
      <c r="AL2775">
        <v>10000</v>
      </c>
      <c r="AR2775">
        <v>10000</v>
      </c>
      <c r="AS2775">
        <v>55350.239999999998</v>
      </c>
      <c r="AT2775">
        <v>5</v>
      </c>
      <c r="AU2775">
        <v>100000</v>
      </c>
      <c r="AV2775">
        <v>71</v>
      </c>
      <c r="AW2775" t="s">
        <v>60</v>
      </c>
      <c r="AX2775" t="s">
        <v>61</v>
      </c>
      <c r="AY2775" t="s">
        <v>62</v>
      </c>
      <c r="BA2775">
        <v>8</v>
      </c>
      <c r="BB2775">
        <v>1</v>
      </c>
      <c r="BD2775">
        <v>26.891200000000001</v>
      </c>
      <c r="BE2775">
        <v>5.73949</v>
      </c>
      <c r="BF2775">
        <v>36633.5</v>
      </c>
      <c r="BH2775">
        <v>5350.24</v>
      </c>
      <c r="BN2775">
        <v>49436561</v>
      </c>
      <c r="BO2775">
        <v>85438127</v>
      </c>
      <c r="BP2775">
        <v>2585327</v>
      </c>
      <c r="BQ2775">
        <v>5396</v>
      </c>
      <c r="BR2775">
        <v>0.219362</v>
      </c>
      <c r="BY2775" t="s">
        <v>6539</v>
      </c>
      <c r="BZ2775" t="s">
        <v>10211</v>
      </c>
      <c r="CA2775" t="s">
        <v>58</v>
      </c>
      <c r="CB2775" t="str">
        <f t="shared" si="746"/>
        <v>ZYRA_CLUSTER_5i5d100000k nrq=1</v>
      </c>
      <c r="CC2775">
        <f t="shared" si="747"/>
        <v>72</v>
      </c>
    </row>
    <row r="2776" spans="1:81" x14ac:dyDescent="0.4">
      <c r="A2776" t="s">
        <v>2767</v>
      </c>
      <c r="B2776" t="s">
        <v>58</v>
      </c>
      <c r="C2776" t="s">
        <v>281</v>
      </c>
      <c r="D2776" t="e">
        <f t="shared" si="731"/>
        <v>#NAME?</v>
      </c>
      <c r="E2776">
        <v>10000</v>
      </c>
      <c r="F2776" t="e">
        <f t="shared" si="732"/>
        <v>#NAME?</v>
      </c>
      <c r="G2776" t="s">
        <v>60</v>
      </c>
      <c r="H2776" t="e">
        <f t="shared" si="733"/>
        <v>#NAME?</v>
      </c>
      <c r="I2776" t="s">
        <v>61</v>
      </c>
      <c r="J2776" t="e">
        <f t="shared" si="734"/>
        <v>#NAME?</v>
      </c>
      <c r="K2776" t="s">
        <v>62</v>
      </c>
      <c r="L2776" t="e">
        <f t="shared" si="735"/>
        <v>#NAME?</v>
      </c>
      <c r="M2776" t="e">
        <f t="shared" si="736"/>
        <v>#NAME?</v>
      </c>
      <c r="N2776">
        <v>100000</v>
      </c>
      <c r="O2776" t="e">
        <f t="shared" si="737"/>
        <v>#NAME?</v>
      </c>
      <c r="P2776">
        <v>5</v>
      </c>
      <c r="Q2776" t="e">
        <f t="shared" si="738"/>
        <v>#NAME?</v>
      </c>
      <c r="R2776">
        <v>5</v>
      </c>
      <c r="S2776" t="e">
        <f t="shared" si="739"/>
        <v>#NAME?</v>
      </c>
      <c r="T2776">
        <v>0</v>
      </c>
      <c r="U2776" t="e">
        <f t="shared" si="740"/>
        <v>#NAME?</v>
      </c>
      <c r="V2776">
        <v>256</v>
      </c>
      <c r="W2776" t="e">
        <f t="shared" si="741"/>
        <v>#NAME?</v>
      </c>
      <c r="X2776">
        <v>90</v>
      </c>
      <c r="Y2776" t="e">
        <f t="shared" si="742"/>
        <v>#NAME?</v>
      </c>
      <c r="Z2776">
        <v>0</v>
      </c>
      <c r="AA2776" t="e">
        <f t="shared" si="743"/>
        <v>#NAME?</v>
      </c>
      <c r="AB2776">
        <v>48</v>
      </c>
      <c r="AC2776" t="e">
        <f t="shared" si="744"/>
        <v>#NAME?</v>
      </c>
      <c r="AD2776">
        <v>0</v>
      </c>
      <c r="AE2776" t="e">
        <f t="shared" si="745"/>
        <v>#NAME?</v>
      </c>
      <c r="AF2776" t="s">
        <v>65</v>
      </c>
      <c r="AG2776" t="s">
        <v>64</v>
      </c>
      <c r="AH2776">
        <v>1917340</v>
      </c>
      <c r="AI2776">
        <v>1919739</v>
      </c>
      <c r="AJ2776">
        <v>383707</v>
      </c>
      <c r="AK2776">
        <v>3828708</v>
      </c>
      <c r="AL2776">
        <v>10000</v>
      </c>
      <c r="AR2776">
        <v>10000</v>
      </c>
      <c r="AS2776">
        <v>58062.34</v>
      </c>
      <c r="AT2776">
        <v>5</v>
      </c>
      <c r="AU2776">
        <v>100000</v>
      </c>
      <c r="AV2776">
        <v>90</v>
      </c>
      <c r="AW2776" t="s">
        <v>60</v>
      </c>
      <c r="AX2776" t="s">
        <v>61</v>
      </c>
      <c r="AY2776" t="s">
        <v>62</v>
      </c>
      <c r="BA2776">
        <v>8</v>
      </c>
      <c r="BB2776">
        <v>1</v>
      </c>
      <c r="BD2776">
        <v>33.8523</v>
      </c>
      <c r="BE2776">
        <v>8.9105600000000003</v>
      </c>
      <c r="BF2776">
        <v>62227.6</v>
      </c>
      <c r="BH2776">
        <v>8062.34</v>
      </c>
      <c r="BN2776">
        <v>35902484</v>
      </c>
      <c r="BO2776">
        <v>70945897</v>
      </c>
      <c r="BP2776">
        <v>2384604</v>
      </c>
      <c r="BQ2776">
        <v>3875</v>
      </c>
      <c r="BR2776">
        <v>0.22240099999999999</v>
      </c>
      <c r="BY2776" t="s">
        <v>6540</v>
      </c>
      <c r="BZ2776" t="s">
        <v>10212</v>
      </c>
      <c r="CA2776" t="s">
        <v>58</v>
      </c>
      <c r="CB2776" t="str">
        <f t="shared" si="746"/>
        <v>ZYRA_CLUSTER_5i5d100000k nrq=0</v>
      </c>
      <c r="CC2776">
        <f t="shared" si="747"/>
        <v>90</v>
      </c>
    </row>
    <row r="2777" spans="1:81" x14ac:dyDescent="0.4">
      <c r="A2777" t="s">
        <v>3020</v>
      </c>
      <c r="B2777" t="s">
        <v>58</v>
      </c>
      <c r="C2777" t="s">
        <v>67</v>
      </c>
      <c r="D2777" t="e">
        <f t="shared" si="731"/>
        <v>#NAME?</v>
      </c>
      <c r="E2777">
        <v>10000</v>
      </c>
      <c r="F2777" t="e">
        <f t="shared" si="732"/>
        <v>#NAME?</v>
      </c>
      <c r="G2777" t="s">
        <v>60</v>
      </c>
      <c r="H2777" t="e">
        <f t="shared" si="733"/>
        <v>#NAME?</v>
      </c>
      <c r="I2777" t="s">
        <v>61</v>
      </c>
      <c r="J2777" t="e">
        <f t="shared" si="734"/>
        <v>#NAME?</v>
      </c>
      <c r="K2777" t="s">
        <v>62</v>
      </c>
      <c r="L2777" t="e">
        <f t="shared" si="735"/>
        <v>#NAME?</v>
      </c>
      <c r="M2777" t="e">
        <f t="shared" si="736"/>
        <v>#NAME?</v>
      </c>
      <c r="N2777">
        <v>10000</v>
      </c>
      <c r="O2777" t="e">
        <f t="shared" si="737"/>
        <v>#NAME?</v>
      </c>
      <c r="P2777">
        <v>5</v>
      </c>
      <c r="Q2777" t="e">
        <f t="shared" si="738"/>
        <v>#NAME?</v>
      </c>
      <c r="R2777">
        <v>5</v>
      </c>
      <c r="S2777" t="e">
        <f t="shared" si="739"/>
        <v>#NAME?</v>
      </c>
      <c r="T2777">
        <v>0</v>
      </c>
      <c r="U2777" t="e">
        <f t="shared" si="740"/>
        <v>#NAME?</v>
      </c>
      <c r="V2777">
        <v>256</v>
      </c>
      <c r="W2777" t="e">
        <f t="shared" si="741"/>
        <v>#NAME?</v>
      </c>
      <c r="X2777">
        <v>107</v>
      </c>
      <c r="Y2777" t="e">
        <f t="shared" si="742"/>
        <v>#NAME?</v>
      </c>
      <c r="Z2777">
        <v>1</v>
      </c>
      <c r="AA2777" t="e">
        <f t="shared" si="743"/>
        <v>#NAME?</v>
      </c>
      <c r="AB2777">
        <v>48</v>
      </c>
      <c r="AC2777" t="e">
        <f t="shared" si="744"/>
        <v>#NAME?</v>
      </c>
      <c r="AD2777">
        <v>2</v>
      </c>
      <c r="AE2777" t="e">
        <f t="shared" si="745"/>
        <v>#NAME?</v>
      </c>
      <c r="AF2777" t="s">
        <v>65</v>
      </c>
      <c r="AG2777" t="s">
        <v>64</v>
      </c>
      <c r="AH2777">
        <v>24653143</v>
      </c>
      <c r="AI2777">
        <v>24642076</v>
      </c>
      <c r="AJ2777">
        <v>4929521</v>
      </c>
      <c r="AK2777">
        <v>49257016</v>
      </c>
      <c r="AL2777">
        <v>10000</v>
      </c>
      <c r="AR2777">
        <v>10000</v>
      </c>
      <c r="AS2777">
        <v>56383.95</v>
      </c>
      <c r="AT2777">
        <v>5</v>
      </c>
      <c r="AU2777">
        <v>10000</v>
      </c>
      <c r="AV2777">
        <v>107</v>
      </c>
      <c r="AW2777" t="s">
        <v>60</v>
      </c>
      <c r="AX2777" t="s">
        <v>61</v>
      </c>
      <c r="AY2777" t="s">
        <v>62</v>
      </c>
      <c r="BA2777">
        <v>8</v>
      </c>
      <c r="BB2777">
        <v>1</v>
      </c>
      <c r="BD2777">
        <v>3.8715199999999999</v>
      </c>
      <c r="BE2777">
        <v>0.89183999999999997</v>
      </c>
      <c r="BF2777">
        <v>5770.34</v>
      </c>
      <c r="BH2777">
        <v>6383.95</v>
      </c>
      <c r="BN2777">
        <v>492092914</v>
      </c>
      <c r="BO2777">
        <v>97779009</v>
      </c>
      <c r="BP2777">
        <v>477252</v>
      </c>
      <c r="BQ2777">
        <v>0</v>
      </c>
      <c r="BR2777">
        <v>6.60466</v>
      </c>
      <c r="BY2777" t="s">
        <v>6541</v>
      </c>
      <c r="BZ2777" t="s">
        <v>10213</v>
      </c>
      <c r="CA2777" t="s">
        <v>58</v>
      </c>
      <c r="CB2777" t="str">
        <f t="shared" si="746"/>
        <v>ZYRA_CLUSTER_5i5d10000k nrq=1</v>
      </c>
      <c r="CC2777">
        <f t="shared" si="747"/>
        <v>108</v>
      </c>
    </row>
    <row r="2778" spans="1:81" x14ac:dyDescent="0.4">
      <c r="A2778" t="s">
        <v>3015</v>
      </c>
      <c r="B2778" t="s">
        <v>58</v>
      </c>
      <c r="C2778" t="s">
        <v>3765</v>
      </c>
      <c r="D2778" t="e">
        <f t="shared" si="731"/>
        <v>#NAME?</v>
      </c>
      <c r="E2778">
        <v>10000</v>
      </c>
      <c r="F2778" t="e">
        <f t="shared" si="732"/>
        <v>#NAME?</v>
      </c>
      <c r="G2778" t="s">
        <v>60</v>
      </c>
      <c r="H2778" t="e">
        <f t="shared" si="733"/>
        <v>#NAME?</v>
      </c>
      <c r="I2778" t="s">
        <v>61</v>
      </c>
      <c r="J2778" t="e">
        <f t="shared" si="734"/>
        <v>#NAME?</v>
      </c>
      <c r="K2778" t="s">
        <v>62</v>
      </c>
      <c r="L2778" t="e">
        <f t="shared" si="735"/>
        <v>#NAME?</v>
      </c>
      <c r="M2778" t="e">
        <f t="shared" si="736"/>
        <v>#NAME?</v>
      </c>
      <c r="N2778">
        <v>10000</v>
      </c>
      <c r="O2778" t="e">
        <f t="shared" si="737"/>
        <v>#NAME?</v>
      </c>
      <c r="P2778">
        <v>20</v>
      </c>
      <c r="Q2778" t="e">
        <f t="shared" si="738"/>
        <v>#NAME?</v>
      </c>
      <c r="R2778">
        <v>20</v>
      </c>
      <c r="S2778" t="e">
        <f t="shared" si="739"/>
        <v>#NAME?</v>
      </c>
      <c r="T2778">
        <v>0</v>
      </c>
      <c r="U2778" t="e">
        <f t="shared" si="740"/>
        <v>#NAME?</v>
      </c>
      <c r="V2778">
        <v>256</v>
      </c>
      <c r="W2778" t="e">
        <f t="shared" si="741"/>
        <v>#NAME?</v>
      </c>
      <c r="X2778">
        <v>36</v>
      </c>
      <c r="Y2778" t="e">
        <f t="shared" si="742"/>
        <v>#NAME?</v>
      </c>
      <c r="Z2778">
        <v>0</v>
      </c>
      <c r="AA2778" t="e">
        <f t="shared" si="743"/>
        <v>#NAME?</v>
      </c>
      <c r="AB2778">
        <v>48</v>
      </c>
      <c r="AC2778" t="e">
        <f t="shared" si="744"/>
        <v>#NAME?</v>
      </c>
      <c r="AD2778">
        <v>0</v>
      </c>
      <c r="AE2778" t="e">
        <f t="shared" si="745"/>
        <v>#NAME?</v>
      </c>
      <c r="AF2778" t="s">
        <v>65</v>
      </c>
      <c r="AG2778" t="s">
        <v>64</v>
      </c>
      <c r="AH2778">
        <v>99945027</v>
      </c>
      <c r="AI2778">
        <v>99925693</v>
      </c>
      <c r="AJ2778">
        <v>19987072</v>
      </c>
      <c r="AK2778">
        <v>49910970</v>
      </c>
      <c r="AL2778">
        <v>10000</v>
      </c>
      <c r="AR2778">
        <v>10000</v>
      </c>
      <c r="AS2778">
        <v>201265.72</v>
      </c>
      <c r="AT2778">
        <v>20</v>
      </c>
      <c r="AU2778">
        <v>10000</v>
      </c>
      <c r="AV2778">
        <v>36</v>
      </c>
      <c r="AW2778" t="s">
        <v>60</v>
      </c>
      <c r="AX2778" t="s">
        <v>61</v>
      </c>
      <c r="AY2778" t="s">
        <v>62</v>
      </c>
      <c r="BA2778">
        <v>8</v>
      </c>
      <c r="BB2778">
        <v>1</v>
      </c>
      <c r="BD2778">
        <v>9.57681</v>
      </c>
      <c r="BE2778">
        <v>0.244034</v>
      </c>
      <c r="BF2778">
        <v>1890.77</v>
      </c>
      <c r="BH2778">
        <v>1265.72</v>
      </c>
      <c r="BN2778">
        <v>90962004</v>
      </c>
      <c r="BO2778">
        <v>416166278</v>
      </c>
      <c r="BP2778">
        <v>1023753</v>
      </c>
      <c r="BQ2778">
        <v>50450</v>
      </c>
      <c r="BR2778">
        <v>0</v>
      </c>
      <c r="BY2778" t="s">
        <v>6542</v>
      </c>
      <c r="BZ2778" t="s">
        <v>10214</v>
      </c>
      <c r="CA2778" t="s">
        <v>58</v>
      </c>
      <c r="CB2778" t="str">
        <f t="shared" si="746"/>
        <v>ZYRA_CLUSTER_20i20d10000k nrq=0</v>
      </c>
      <c r="CC2778">
        <f t="shared" si="747"/>
        <v>36</v>
      </c>
    </row>
    <row r="2779" spans="1:81" x14ac:dyDescent="0.4">
      <c r="A2779" t="s">
        <v>2768</v>
      </c>
      <c r="B2779" t="s">
        <v>58</v>
      </c>
      <c r="C2779" t="s">
        <v>281</v>
      </c>
      <c r="D2779" t="e">
        <f t="shared" si="731"/>
        <v>#NAME?</v>
      </c>
      <c r="E2779">
        <v>10000</v>
      </c>
      <c r="F2779" t="e">
        <f t="shared" si="732"/>
        <v>#NAME?</v>
      </c>
      <c r="G2779" t="s">
        <v>60</v>
      </c>
      <c r="H2779" t="e">
        <f t="shared" si="733"/>
        <v>#NAME?</v>
      </c>
      <c r="I2779" t="s">
        <v>61</v>
      </c>
      <c r="J2779" t="e">
        <f t="shared" si="734"/>
        <v>#NAME?</v>
      </c>
      <c r="K2779" t="s">
        <v>62</v>
      </c>
      <c r="L2779" t="e">
        <f t="shared" si="735"/>
        <v>#NAME?</v>
      </c>
      <c r="M2779" t="e">
        <f t="shared" si="736"/>
        <v>#NAME?</v>
      </c>
      <c r="N2779">
        <v>100000</v>
      </c>
      <c r="O2779" t="e">
        <f t="shared" si="737"/>
        <v>#NAME?</v>
      </c>
      <c r="P2779">
        <v>5</v>
      </c>
      <c r="Q2779" t="e">
        <f t="shared" si="738"/>
        <v>#NAME?</v>
      </c>
      <c r="R2779">
        <v>5</v>
      </c>
      <c r="S2779" t="e">
        <f t="shared" si="739"/>
        <v>#NAME?</v>
      </c>
      <c r="T2779">
        <v>0</v>
      </c>
      <c r="U2779" t="e">
        <f t="shared" si="740"/>
        <v>#NAME?</v>
      </c>
      <c r="V2779">
        <v>256</v>
      </c>
      <c r="W2779" t="e">
        <f t="shared" si="741"/>
        <v>#NAME?</v>
      </c>
      <c r="X2779">
        <v>90</v>
      </c>
      <c r="Y2779" t="e">
        <f t="shared" si="742"/>
        <v>#NAME?</v>
      </c>
      <c r="Z2779">
        <v>0</v>
      </c>
      <c r="AA2779" t="e">
        <f t="shared" si="743"/>
        <v>#NAME?</v>
      </c>
      <c r="AB2779">
        <v>48</v>
      </c>
      <c r="AC2779" t="e">
        <f t="shared" si="744"/>
        <v>#NAME?</v>
      </c>
      <c r="AD2779">
        <v>1</v>
      </c>
      <c r="AE2779" t="e">
        <f t="shared" si="745"/>
        <v>#NAME?</v>
      </c>
      <c r="AF2779" t="s">
        <v>65</v>
      </c>
      <c r="AG2779" t="s">
        <v>64</v>
      </c>
      <c r="AH2779">
        <v>2060003</v>
      </c>
      <c r="AI2779">
        <v>2059599</v>
      </c>
      <c r="AJ2779">
        <v>411960</v>
      </c>
      <c r="AK2779">
        <v>4115484</v>
      </c>
      <c r="AL2779">
        <v>10000</v>
      </c>
      <c r="AR2779">
        <v>10000</v>
      </c>
      <c r="AS2779">
        <v>57992.2</v>
      </c>
      <c r="AT2779">
        <v>5</v>
      </c>
      <c r="AU2779">
        <v>100000</v>
      </c>
      <c r="AV2779">
        <v>90</v>
      </c>
      <c r="AW2779" t="s">
        <v>60</v>
      </c>
      <c r="AX2779" t="s">
        <v>61</v>
      </c>
      <c r="AY2779" t="s">
        <v>62</v>
      </c>
      <c r="BA2779">
        <v>8</v>
      </c>
      <c r="BB2779">
        <v>1</v>
      </c>
      <c r="BD2779">
        <v>32.855899999999998</v>
      </c>
      <c r="BE2779">
        <v>8.4410500000000006</v>
      </c>
      <c r="BF2779">
        <v>57876.7</v>
      </c>
      <c r="BH2779">
        <v>7992.2</v>
      </c>
      <c r="BN2779">
        <v>38708235</v>
      </c>
      <c r="BO2779">
        <v>76630811</v>
      </c>
      <c r="BP2779">
        <v>2446609</v>
      </c>
      <c r="BQ2779">
        <v>3901</v>
      </c>
      <c r="BR2779">
        <v>0.28314699999999998</v>
      </c>
      <c r="BY2779" t="s">
        <v>6543</v>
      </c>
      <c r="BZ2779" t="s">
        <v>10215</v>
      </c>
      <c r="CA2779" t="s">
        <v>58</v>
      </c>
      <c r="CB2779" t="str">
        <f t="shared" si="746"/>
        <v>ZYRA_CLUSTER_5i5d100000k nrq=0</v>
      </c>
      <c r="CC2779">
        <f t="shared" si="747"/>
        <v>90</v>
      </c>
    </row>
    <row r="2780" spans="1:81" x14ac:dyDescent="0.4">
      <c r="A2780" t="s">
        <v>2770</v>
      </c>
      <c r="B2780" t="s">
        <v>58</v>
      </c>
      <c r="C2780" t="s">
        <v>281</v>
      </c>
      <c r="D2780" t="e">
        <f t="shared" si="731"/>
        <v>#NAME?</v>
      </c>
      <c r="E2780">
        <v>10000</v>
      </c>
      <c r="F2780" t="e">
        <f t="shared" si="732"/>
        <v>#NAME?</v>
      </c>
      <c r="G2780" t="s">
        <v>60</v>
      </c>
      <c r="H2780" t="e">
        <f t="shared" si="733"/>
        <v>#NAME?</v>
      </c>
      <c r="I2780" t="s">
        <v>61</v>
      </c>
      <c r="J2780" t="e">
        <f t="shared" si="734"/>
        <v>#NAME?</v>
      </c>
      <c r="K2780" t="s">
        <v>62</v>
      </c>
      <c r="L2780" t="e">
        <f t="shared" si="735"/>
        <v>#NAME?</v>
      </c>
      <c r="M2780" t="e">
        <f t="shared" si="736"/>
        <v>#NAME?</v>
      </c>
      <c r="N2780">
        <v>100000</v>
      </c>
      <c r="O2780" t="e">
        <f t="shared" si="737"/>
        <v>#NAME?</v>
      </c>
      <c r="P2780">
        <v>5</v>
      </c>
      <c r="Q2780" t="e">
        <f t="shared" si="738"/>
        <v>#NAME?</v>
      </c>
      <c r="R2780">
        <v>5</v>
      </c>
      <c r="S2780" t="e">
        <f t="shared" si="739"/>
        <v>#NAME?</v>
      </c>
      <c r="T2780">
        <v>0</v>
      </c>
      <c r="U2780" t="e">
        <f t="shared" si="740"/>
        <v>#NAME?</v>
      </c>
      <c r="V2780">
        <v>256</v>
      </c>
      <c r="W2780" t="e">
        <f t="shared" si="741"/>
        <v>#NAME?</v>
      </c>
      <c r="X2780">
        <v>90</v>
      </c>
      <c r="Y2780" t="e">
        <f t="shared" si="742"/>
        <v>#NAME?</v>
      </c>
      <c r="Z2780">
        <v>0</v>
      </c>
      <c r="AA2780" t="e">
        <f t="shared" si="743"/>
        <v>#NAME?</v>
      </c>
      <c r="AB2780">
        <v>48</v>
      </c>
      <c r="AC2780" t="e">
        <f t="shared" si="744"/>
        <v>#NAME?</v>
      </c>
      <c r="AD2780">
        <v>2</v>
      </c>
      <c r="AE2780" t="e">
        <f t="shared" si="745"/>
        <v>#NAME?</v>
      </c>
      <c r="AF2780" t="s">
        <v>65</v>
      </c>
      <c r="AG2780" t="s">
        <v>64</v>
      </c>
      <c r="AH2780">
        <v>1768579</v>
      </c>
      <c r="AI2780">
        <v>1768958</v>
      </c>
      <c r="AJ2780">
        <v>353753</v>
      </c>
      <c r="AK2780">
        <v>3532585</v>
      </c>
      <c r="AL2780">
        <v>10000</v>
      </c>
      <c r="AR2780">
        <v>10000</v>
      </c>
      <c r="AS2780">
        <v>58746.3</v>
      </c>
      <c r="AT2780">
        <v>5</v>
      </c>
      <c r="AU2780">
        <v>100000</v>
      </c>
      <c r="AV2780">
        <v>90</v>
      </c>
      <c r="AW2780" t="s">
        <v>60</v>
      </c>
      <c r="AX2780" t="s">
        <v>61</v>
      </c>
      <c r="AY2780" t="s">
        <v>62</v>
      </c>
      <c r="BA2780">
        <v>8</v>
      </c>
      <c r="BB2780">
        <v>1</v>
      </c>
      <c r="BD2780">
        <v>35.335299999999997</v>
      </c>
      <c r="BE2780">
        <v>9.4141399999999997</v>
      </c>
      <c r="BF2780">
        <v>67463.8</v>
      </c>
      <c r="BH2780">
        <v>8746.2999999999993</v>
      </c>
      <c r="BN2780">
        <v>33020079</v>
      </c>
      <c r="BO2780">
        <v>66824848</v>
      </c>
      <c r="BP2780">
        <v>2305772</v>
      </c>
      <c r="BQ2780">
        <v>3463</v>
      </c>
      <c r="BR2780">
        <v>0.236731</v>
      </c>
      <c r="BY2780" t="s">
        <v>6544</v>
      </c>
      <c r="BZ2780" t="s">
        <v>10216</v>
      </c>
      <c r="CA2780" t="s">
        <v>58</v>
      </c>
      <c r="CB2780" t="str">
        <f t="shared" si="746"/>
        <v>ZYRA_CLUSTER_5i5d100000k nrq=0</v>
      </c>
      <c r="CC2780">
        <f t="shared" si="747"/>
        <v>90</v>
      </c>
    </row>
    <row r="2781" spans="1:81" x14ac:dyDescent="0.4">
      <c r="A2781" t="s">
        <v>2771</v>
      </c>
      <c r="B2781" t="s">
        <v>58</v>
      </c>
      <c r="C2781" t="s">
        <v>281</v>
      </c>
      <c r="D2781" t="e">
        <f t="shared" si="731"/>
        <v>#NAME?</v>
      </c>
      <c r="E2781">
        <v>10000</v>
      </c>
      <c r="F2781" t="e">
        <f t="shared" si="732"/>
        <v>#NAME?</v>
      </c>
      <c r="G2781" t="s">
        <v>60</v>
      </c>
      <c r="H2781" t="e">
        <f t="shared" si="733"/>
        <v>#NAME?</v>
      </c>
      <c r="I2781" t="s">
        <v>61</v>
      </c>
      <c r="J2781" t="e">
        <f t="shared" si="734"/>
        <v>#NAME?</v>
      </c>
      <c r="K2781" t="s">
        <v>62</v>
      </c>
      <c r="L2781" t="e">
        <f t="shared" si="735"/>
        <v>#NAME?</v>
      </c>
      <c r="M2781" t="e">
        <f t="shared" si="736"/>
        <v>#NAME?</v>
      </c>
      <c r="N2781">
        <v>100000</v>
      </c>
      <c r="O2781" t="e">
        <f t="shared" si="737"/>
        <v>#NAME?</v>
      </c>
      <c r="P2781">
        <v>5</v>
      </c>
      <c r="Q2781" t="e">
        <f t="shared" si="738"/>
        <v>#NAME?</v>
      </c>
      <c r="R2781">
        <v>5</v>
      </c>
      <c r="S2781" t="e">
        <f t="shared" si="739"/>
        <v>#NAME?</v>
      </c>
      <c r="T2781">
        <v>0</v>
      </c>
      <c r="U2781" t="e">
        <f t="shared" si="740"/>
        <v>#NAME?</v>
      </c>
      <c r="V2781">
        <v>256</v>
      </c>
      <c r="W2781" t="e">
        <f t="shared" si="741"/>
        <v>#NAME?</v>
      </c>
      <c r="X2781">
        <v>89</v>
      </c>
      <c r="Y2781" t="e">
        <f t="shared" si="742"/>
        <v>#NAME?</v>
      </c>
      <c r="Z2781">
        <v>1</v>
      </c>
      <c r="AA2781" t="e">
        <f t="shared" si="743"/>
        <v>#NAME?</v>
      </c>
      <c r="AB2781">
        <v>48</v>
      </c>
      <c r="AC2781" t="e">
        <f t="shared" si="744"/>
        <v>#NAME?</v>
      </c>
      <c r="AD2781">
        <v>0</v>
      </c>
      <c r="AE2781" t="e">
        <f t="shared" si="745"/>
        <v>#NAME?</v>
      </c>
      <c r="AF2781" t="s">
        <v>65</v>
      </c>
      <c r="AG2781" t="s">
        <v>64</v>
      </c>
      <c r="AH2781">
        <v>2004795</v>
      </c>
      <c r="AI2781">
        <v>2000619</v>
      </c>
      <c r="AJ2781">
        <v>400541</v>
      </c>
      <c r="AK2781">
        <v>4000598</v>
      </c>
      <c r="AL2781">
        <v>10000</v>
      </c>
      <c r="AR2781">
        <v>10000</v>
      </c>
      <c r="AS2781">
        <v>58188.72</v>
      </c>
      <c r="AT2781">
        <v>5</v>
      </c>
      <c r="AU2781">
        <v>100000</v>
      </c>
      <c r="AV2781">
        <v>89</v>
      </c>
      <c r="AW2781" t="s">
        <v>60</v>
      </c>
      <c r="AX2781" t="s">
        <v>61</v>
      </c>
      <c r="AY2781" t="s">
        <v>62</v>
      </c>
      <c r="BA2781">
        <v>8</v>
      </c>
      <c r="BB2781">
        <v>1</v>
      </c>
      <c r="BD2781">
        <v>33.1372</v>
      </c>
      <c r="BE2781">
        <v>8.5761500000000002</v>
      </c>
      <c r="BF2781">
        <v>59279.9</v>
      </c>
      <c r="BH2781">
        <v>8188.72</v>
      </c>
      <c r="BN2781">
        <v>37580900</v>
      </c>
      <c r="BO2781">
        <v>74592736</v>
      </c>
      <c r="BP2781">
        <v>2425081</v>
      </c>
      <c r="BQ2781">
        <v>5613</v>
      </c>
      <c r="BR2781">
        <v>0.27546599999999999</v>
      </c>
      <c r="BY2781" t="s">
        <v>6545</v>
      </c>
      <c r="BZ2781" t="s">
        <v>10217</v>
      </c>
      <c r="CA2781" t="s">
        <v>58</v>
      </c>
      <c r="CB2781" t="str">
        <f t="shared" si="746"/>
        <v>ZYRA_CLUSTER_5i5d100000k nrq=1</v>
      </c>
      <c r="CC2781">
        <f t="shared" si="747"/>
        <v>90</v>
      </c>
    </row>
    <row r="2782" spans="1:81" x14ac:dyDescent="0.4">
      <c r="A2782" t="s">
        <v>2772</v>
      </c>
      <c r="B2782" t="s">
        <v>58</v>
      </c>
      <c r="C2782" t="s">
        <v>281</v>
      </c>
      <c r="D2782" t="e">
        <f t="shared" si="731"/>
        <v>#NAME?</v>
      </c>
      <c r="E2782">
        <v>10000</v>
      </c>
      <c r="F2782" t="e">
        <f t="shared" si="732"/>
        <v>#NAME?</v>
      </c>
      <c r="G2782" t="s">
        <v>60</v>
      </c>
      <c r="H2782" t="e">
        <f t="shared" si="733"/>
        <v>#NAME?</v>
      </c>
      <c r="I2782" t="s">
        <v>61</v>
      </c>
      <c r="J2782" t="e">
        <f t="shared" si="734"/>
        <v>#NAME?</v>
      </c>
      <c r="K2782" t="s">
        <v>62</v>
      </c>
      <c r="L2782" t="e">
        <f t="shared" si="735"/>
        <v>#NAME?</v>
      </c>
      <c r="M2782" t="e">
        <f t="shared" si="736"/>
        <v>#NAME?</v>
      </c>
      <c r="N2782">
        <v>100000</v>
      </c>
      <c r="O2782" t="e">
        <f t="shared" si="737"/>
        <v>#NAME?</v>
      </c>
      <c r="P2782">
        <v>5</v>
      </c>
      <c r="Q2782" t="e">
        <f t="shared" si="738"/>
        <v>#NAME?</v>
      </c>
      <c r="R2782">
        <v>5</v>
      </c>
      <c r="S2782" t="e">
        <f t="shared" si="739"/>
        <v>#NAME?</v>
      </c>
      <c r="T2782">
        <v>0</v>
      </c>
      <c r="U2782" t="e">
        <f t="shared" si="740"/>
        <v>#NAME?</v>
      </c>
      <c r="V2782">
        <v>256</v>
      </c>
      <c r="W2782" t="e">
        <f t="shared" si="741"/>
        <v>#NAME?</v>
      </c>
      <c r="X2782">
        <v>89</v>
      </c>
      <c r="Y2782" t="e">
        <f t="shared" si="742"/>
        <v>#NAME?</v>
      </c>
      <c r="Z2782">
        <v>1</v>
      </c>
      <c r="AA2782" t="e">
        <f t="shared" si="743"/>
        <v>#NAME?</v>
      </c>
      <c r="AB2782">
        <v>48</v>
      </c>
      <c r="AC2782" t="e">
        <f t="shared" si="744"/>
        <v>#NAME?</v>
      </c>
      <c r="AD2782">
        <v>1</v>
      </c>
      <c r="AE2782" t="e">
        <f t="shared" si="745"/>
        <v>#NAME?</v>
      </c>
      <c r="AF2782" t="s">
        <v>65</v>
      </c>
      <c r="AG2782" t="s">
        <v>64</v>
      </c>
      <c r="AH2782">
        <v>1786326</v>
      </c>
      <c r="AI2782">
        <v>1786496</v>
      </c>
      <c r="AJ2782">
        <v>357282</v>
      </c>
      <c r="AK2782">
        <v>3570631</v>
      </c>
      <c r="AL2782">
        <v>10000</v>
      </c>
      <c r="AR2782">
        <v>10000</v>
      </c>
      <c r="AS2782">
        <v>58679.8</v>
      </c>
      <c r="AT2782">
        <v>5</v>
      </c>
      <c r="AU2782">
        <v>100000</v>
      </c>
      <c r="AV2782">
        <v>89</v>
      </c>
      <c r="AW2782" t="s">
        <v>60</v>
      </c>
      <c r="AX2782" t="s">
        <v>61</v>
      </c>
      <c r="AY2782" t="s">
        <v>62</v>
      </c>
      <c r="BA2782">
        <v>8</v>
      </c>
      <c r="BB2782">
        <v>1</v>
      </c>
      <c r="BD2782">
        <v>34.585000000000001</v>
      </c>
      <c r="BE2782">
        <v>9.1740100000000009</v>
      </c>
      <c r="BF2782">
        <v>66763.100000000006</v>
      </c>
      <c r="BH2782">
        <v>8679.7999999999993</v>
      </c>
      <c r="BN2782">
        <v>33394812</v>
      </c>
      <c r="BO2782">
        <v>66488172</v>
      </c>
      <c r="BP2782">
        <v>2311498</v>
      </c>
      <c r="BQ2782">
        <v>5240</v>
      </c>
      <c r="BR2782">
        <v>0.23077700000000001</v>
      </c>
      <c r="BY2782" t="s">
        <v>6546</v>
      </c>
      <c r="BZ2782" t="s">
        <v>10218</v>
      </c>
      <c r="CA2782" t="s">
        <v>58</v>
      </c>
      <c r="CB2782" t="str">
        <f t="shared" si="746"/>
        <v>ZYRA_CLUSTER_5i5d100000k nrq=1</v>
      </c>
      <c r="CC2782">
        <f t="shared" si="747"/>
        <v>90</v>
      </c>
    </row>
    <row r="2783" spans="1:81" x14ac:dyDescent="0.4">
      <c r="A2783" t="s">
        <v>2773</v>
      </c>
      <c r="B2783" t="s">
        <v>58</v>
      </c>
      <c r="C2783" t="s">
        <v>281</v>
      </c>
      <c r="D2783" t="e">
        <f t="shared" si="731"/>
        <v>#NAME?</v>
      </c>
      <c r="E2783">
        <v>10000</v>
      </c>
      <c r="F2783" t="e">
        <f t="shared" si="732"/>
        <v>#NAME?</v>
      </c>
      <c r="G2783" t="s">
        <v>60</v>
      </c>
      <c r="H2783" t="e">
        <f t="shared" si="733"/>
        <v>#NAME?</v>
      </c>
      <c r="I2783" t="s">
        <v>61</v>
      </c>
      <c r="J2783" t="e">
        <f t="shared" si="734"/>
        <v>#NAME?</v>
      </c>
      <c r="K2783" t="s">
        <v>62</v>
      </c>
      <c r="L2783" t="e">
        <f t="shared" si="735"/>
        <v>#NAME?</v>
      </c>
      <c r="M2783" t="e">
        <f t="shared" si="736"/>
        <v>#NAME?</v>
      </c>
      <c r="N2783">
        <v>100000</v>
      </c>
      <c r="O2783" t="e">
        <f t="shared" si="737"/>
        <v>#NAME?</v>
      </c>
      <c r="P2783">
        <v>5</v>
      </c>
      <c r="Q2783" t="e">
        <f t="shared" si="738"/>
        <v>#NAME?</v>
      </c>
      <c r="R2783">
        <v>5</v>
      </c>
      <c r="S2783" t="e">
        <f t="shared" si="739"/>
        <v>#NAME?</v>
      </c>
      <c r="T2783">
        <v>0</v>
      </c>
      <c r="U2783" t="e">
        <f t="shared" si="740"/>
        <v>#NAME?</v>
      </c>
      <c r="V2783">
        <v>256</v>
      </c>
      <c r="W2783" t="e">
        <f t="shared" si="741"/>
        <v>#NAME?</v>
      </c>
      <c r="X2783">
        <v>89</v>
      </c>
      <c r="Y2783" t="e">
        <f t="shared" si="742"/>
        <v>#NAME?</v>
      </c>
      <c r="Z2783">
        <v>1</v>
      </c>
      <c r="AA2783" t="e">
        <f t="shared" si="743"/>
        <v>#NAME?</v>
      </c>
      <c r="AB2783">
        <v>48</v>
      </c>
      <c r="AC2783" t="e">
        <f t="shared" si="744"/>
        <v>#NAME?</v>
      </c>
      <c r="AD2783">
        <v>2</v>
      </c>
      <c r="AE2783" t="e">
        <f t="shared" si="745"/>
        <v>#NAME?</v>
      </c>
      <c r="AF2783" t="s">
        <v>65</v>
      </c>
      <c r="AG2783" t="s">
        <v>64</v>
      </c>
      <c r="AH2783">
        <v>1923590</v>
      </c>
      <c r="AI2783">
        <v>1924926</v>
      </c>
      <c r="AJ2783">
        <v>384851</v>
      </c>
      <c r="AK2783">
        <v>3843814</v>
      </c>
      <c r="AL2783">
        <v>10000</v>
      </c>
      <c r="AR2783">
        <v>10000</v>
      </c>
      <c r="AS2783">
        <v>58552.13</v>
      </c>
      <c r="AT2783">
        <v>5</v>
      </c>
      <c r="AU2783">
        <v>100000</v>
      </c>
      <c r="AV2783">
        <v>89</v>
      </c>
      <c r="AW2783" t="s">
        <v>60</v>
      </c>
      <c r="AX2783" t="s">
        <v>61</v>
      </c>
      <c r="AY2783" t="s">
        <v>62</v>
      </c>
      <c r="BA2783">
        <v>8</v>
      </c>
      <c r="BB2783">
        <v>1</v>
      </c>
      <c r="BD2783">
        <v>33.863799999999998</v>
      </c>
      <c r="BE2783">
        <v>8.7865699999999993</v>
      </c>
      <c r="BF2783">
        <v>61921.7</v>
      </c>
      <c r="BH2783">
        <v>8552.1299999999992</v>
      </c>
      <c r="BN2783">
        <v>36051655</v>
      </c>
      <c r="BO2783">
        <v>71018692</v>
      </c>
      <c r="BP2783">
        <v>2386490</v>
      </c>
      <c r="BQ2783">
        <v>5432</v>
      </c>
      <c r="BR2783">
        <v>0.25140899999999999</v>
      </c>
      <c r="BY2783" t="s">
        <v>6547</v>
      </c>
      <c r="BZ2783" t="s">
        <v>10219</v>
      </c>
      <c r="CA2783" t="s">
        <v>58</v>
      </c>
      <c r="CB2783" t="str">
        <f t="shared" si="746"/>
        <v>ZYRA_CLUSTER_5i5d100000k nrq=1</v>
      </c>
      <c r="CC2783">
        <f t="shared" si="747"/>
        <v>90</v>
      </c>
    </row>
    <row r="2784" spans="1:81" x14ac:dyDescent="0.4">
      <c r="A2784" t="s">
        <v>2774</v>
      </c>
      <c r="B2784" t="s">
        <v>58</v>
      </c>
      <c r="C2784" t="s">
        <v>3765</v>
      </c>
      <c r="D2784" t="e">
        <f t="shared" si="731"/>
        <v>#NAME?</v>
      </c>
      <c r="E2784">
        <v>10000</v>
      </c>
      <c r="F2784" t="e">
        <f t="shared" si="732"/>
        <v>#NAME?</v>
      </c>
      <c r="G2784" t="s">
        <v>60</v>
      </c>
      <c r="H2784" t="e">
        <f t="shared" si="733"/>
        <v>#NAME?</v>
      </c>
      <c r="I2784" t="s">
        <v>61</v>
      </c>
      <c r="J2784" t="e">
        <f t="shared" si="734"/>
        <v>#NAME?</v>
      </c>
      <c r="K2784" t="s">
        <v>62</v>
      </c>
      <c r="L2784" t="e">
        <f t="shared" si="735"/>
        <v>#NAME?</v>
      </c>
      <c r="M2784" t="e">
        <f t="shared" si="736"/>
        <v>#NAME?</v>
      </c>
      <c r="N2784">
        <v>100000</v>
      </c>
      <c r="O2784" t="e">
        <f t="shared" si="737"/>
        <v>#NAME?</v>
      </c>
      <c r="P2784">
        <v>5</v>
      </c>
      <c r="Q2784" t="e">
        <f t="shared" si="738"/>
        <v>#NAME?</v>
      </c>
      <c r="R2784">
        <v>5</v>
      </c>
      <c r="S2784" t="e">
        <f t="shared" si="739"/>
        <v>#NAME?</v>
      </c>
      <c r="T2784">
        <v>0</v>
      </c>
      <c r="U2784" t="e">
        <f t="shared" si="740"/>
        <v>#NAME?</v>
      </c>
      <c r="V2784">
        <v>256</v>
      </c>
      <c r="W2784" t="e">
        <f t="shared" si="741"/>
        <v>#NAME?</v>
      </c>
      <c r="X2784">
        <v>89</v>
      </c>
      <c r="Y2784" t="e">
        <f t="shared" si="742"/>
        <v>#NAME?</v>
      </c>
      <c r="Z2784">
        <v>1</v>
      </c>
      <c r="AA2784" t="e">
        <f t="shared" si="743"/>
        <v>#NAME?</v>
      </c>
      <c r="AB2784">
        <v>48</v>
      </c>
      <c r="AC2784" t="e">
        <f t="shared" si="744"/>
        <v>#NAME?</v>
      </c>
      <c r="AD2784">
        <v>2</v>
      </c>
      <c r="AE2784" t="e">
        <f t="shared" si="745"/>
        <v>#NAME?</v>
      </c>
      <c r="AF2784" t="s">
        <v>65</v>
      </c>
      <c r="AG2784" t="s">
        <v>64</v>
      </c>
      <c r="AH2784">
        <v>43732369</v>
      </c>
      <c r="AI2784">
        <v>43734493</v>
      </c>
      <c r="AJ2784">
        <v>8746686</v>
      </c>
      <c r="AK2784">
        <v>87361227</v>
      </c>
      <c r="AL2784">
        <v>10000</v>
      </c>
      <c r="AR2784">
        <v>10000</v>
      </c>
      <c r="AS2784">
        <v>51513.77</v>
      </c>
      <c r="AT2784">
        <v>5</v>
      </c>
      <c r="AU2784">
        <v>100000</v>
      </c>
      <c r="AV2784">
        <v>89</v>
      </c>
      <c r="AW2784" t="s">
        <v>60</v>
      </c>
      <c r="AX2784" t="s">
        <v>61</v>
      </c>
      <c r="AY2784" t="s">
        <v>62</v>
      </c>
      <c r="BA2784">
        <v>8</v>
      </c>
      <c r="BB2784">
        <v>1</v>
      </c>
      <c r="BD2784">
        <v>25.9681</v>
      </c>
      <c r="BE2784">
        <v>1.16412</v>
      </c>
      <c r="BF2784">
        <v>2705.83</v>
      </c>
      <c r="BH2784">
        <v>1513.77</v>
      </c>
      <c r="BN2784">
        <v>215762</v>
      </c>
      <c r="BO2784">
        <v>877382237</v>
      </c>
      <c r="BP2784">
        <v>504408</v>
      </c>
      <c r="BQ2784">
        <v>59636</v>
      </c>
      <c r="BR2784">
        <v>0</v>
      </c>
      <c r="BY2784" t="s">
        <v>6548</v>
      </c>
      <c r="BZ2784" t="s">
        <v>10220</v>
      </c>
      <c r="CA2784" t="s">
        <v>58</v>
      </c>
      <c r="CB2784" t="str">
        <f t="shared" si="746"/>
        <v>ZYRA_CLUSTER_5i5d100000k nrq=1</v>
      </c>
      <c r="CC2784">
        <f t="shared" si="747"/>
        <v>90</v>
      </c>
    </row>
    <row r="2785" spans="1:81" x14ac:dyDescent="0.4">
      <c r="A2785" t="s">
        <v>2775</v>
      </c>
      <c r="B2785" t="s">
        <v>58</v>
      </c>
      <c r="C2785" t="s">
        <v>281</v>
      </c>
      <c r="D2785" t="e">
        <f t="shared" si="731"/>
        <v>#NAME?</v>
      </c>
      <c r="E2785">
        <v>10000</v>
      </c>
      <c r="F2785" t="e">
        <f t="shared" si="732"/>
        <v>#NAME?</v>
      </c>
      <c r="G2785" t="s">
        <v>60</v>
      </c>
      <c r="H2785" t="e">
        <f t="shared" si="733"/>
        <v>#NAME?</v>
      </c>
      <c r="I2785" t="s">
        <v>61</v>
      </c>
      <c r="J2785" t="e">
        <f t="shared" si="734"/>
        <v>#NAME?</v>
      </c>
      <c r="K2785" t="s">
        <v>62</v>
      </c>
      <c r="L2785" t="e">
        <f t="shared" si="735"/>
        <v>#NAME?</v>
      </c>
      <c r="M2785" t="e">
        <f t="shared" si="736"/>
        <v>#NAME?</v>
      </c>
      <c r="N2785">
        <v>100000</v>
      </c>
      <c r="O2785" t="e">
        <f t="shared" si="737"/>
        <v>#NAME?</v>
      </c>
      <c r="P2785">
        <v>5</v>
      </c>
      <c r="Q2785" t="e">
        <f t="shared" si="738"/>
        <v>#NAME?</v>
      </c>
      <c r="R2785">
        <v>5</v>
      </c>
      <c r="S2785" t="e">
        <f t="shared" si="739"/>
        <v>#NAME?</v>
      </c>
      <c r="T2785">
        <v>0</v>
      </c>
      <c r="U2785" t="e">
        <f t="shared" si="740"/>
        <v>#NAME?</v>
      </c>
      <c r="V2785">
        <v>256</v>
      </c>
      <c r="W2785" t="e">
        <f t="shared" si="741"/>
        <v>#NAME?</v>
      </c>
      <c r="X2785">
        <v>108</v>
      </c>
      <c r="Y2785" t="e">
        <f t="shared" si="742"/>
        <v>#NAME?</v>
      </c>
      <c r="Z2785">
        <v>0</v>
      </c>
      <c r="AA2785" t="e">
        <f t="shared" si="743"/>
        <v>#NAME?</v>
      </c>
      <c r="AB2785">
        <v>48</v>
      </c>
      <c r="AC2785" t="e">
        <f t="shared" si="744"/>
        <v>#NAME?</v>
      </c>
      <c r="AD2785">
        <v>0</v>
      </c>
      <c r="AE2785" t="e">
        <f t="shared" si="745"/>
        <v>#NAME?</v>
      </c>
      <c r="AF2785" t="s">
        <v>65</v>
      </c>
      <c r="AG2785" t="s">
        <v>64</v>
      </c>
      <c r="AH2785">
        <v>1858287</v>
      </c>
      <c r="AI2785">
        <v>1860152</v>
      </c>
      <c r="AJ2785">
        <v>371843</v>
      </c>
      <c r="AK2785">
        <v>3713378</v>
      </c>
      <c r="AL2785">
        <v>10000</v>
      </c>
      <c r="AR2785">
        <v>10000</v>
      </c>
      <c r="AS2785">
        <v>59383.41</v>
      </c>
      <c r="AT2785">
        <v>5</v>
      </c>
      <c r="AU2785">
        <v>100000</v>
      </c>
      <c r="AV2785">
        <v>108</v>
      </c>
      <c r="AW2785" t="s">
        <v>60</v>
      </c>
      <c r="AX2785" t="s">
        <v>61</v>
      </c>
      <c r="AY2785" t="s">
        <v>62</v>
      </c>
      <c r="BA2785">
        <v>8</v>
      </c>
      <c r="BB2785">
        <v>1</v>
      </c>
      <c r="BD2785">
        <v>34.7258</v>
      </c>
      <c r="BE2785">
        <v>8.7649600000000003</v>
      </c>
      <c r="BF2785">
        <v>76724.3</v>
      </c>
      <c r="BH2785">
        <v>9383.41</v>
      </c>
      <c r="BN2785">
        <v>34891724</v>
      </c>
      <c r="BO2785">
        <v>66860345</v>
      </c>
      <c r="BP2785">
        <v>2242062</v>
      </c>
      <c r="BQ2785">
        <v>4016</v>
      </c>
      <c r="BR2785">
        <v>0.22953200000000001</v>
      </c>
      <c r="BY2785" t="s">
        <v>6549</v>
      </c>
      <c r="BZ2785" t="s">
        <v>10221</v>
      </c>
      <c r="CA2785" t="s">
        <v>58</v>
      </c>
      <c r="CB2785" t="str">
        <f t="shared" si="746"/>
        <v>ZYRA_CLUSTER_5i5d100000k nrq=0</v>
      </c>
      <c r="CC2785">
        <f t="shared" si="747"/>
        <v>108</v>
      </c>
    </row>
    <row r="2786" spans="1:81" x14ac:dyDescent="0.4">
      <c r="A2786" t="s">
        <v>2776</v>
      </c>
      <c r="B2786" t="s">
        <v>58</v>
      </c>
      <c r="C2786" t="s">
        <v>281</v>
      </c>
      <c r="D2786" t="e">
        <f t="shared" si="731"/>
        <v>#NAME?</v>
      </c>
      <c r="E2786">
        <v>10000</v>
      </c>
      <c r="F2786" t="e">
        <f t="shared" si="732"/>
        <v>#NAME?</v>
      </c>
      <c r="G2786" t="s">
        <v>60</v>
      </c>
      <c r="H2786" t="e">
        <f t="shared" si="733"/>
        <v>#NAME?</v>
      </c>
      <c r="I2786" t="s">
        <v>61</v>
      </c>
      <c r="J2786" t="e">
        <f t="shared" si="734"/>
        <v>#NAME?</v>
      </c>
      <c r="K2786" t="s">
        <v>62</v>
      </c>
      <c r="L2786" t="e">
        <f t="shared" si="735"/>
        <v>#NAME?</v>
      </c>
      <c r="M2786" t="e">
        <f t="shared" si="736"/>
        <v>#NAME?</v>
      </c>
      <c r="N2786">
        <v>100000</v>
      </c>
      <c r="O2786" t="e">
        <f t="shared" si="737"/>
        <v>#NAME?</v>
      </c>
      <c r="P2786">
        <v>5</v>
      </c>
      <c r="Q2786" t="e">
        <f t="shared" si="738"/>
        <v>#NAME?</v>
      </c>
      <c r="R2786">
        <v>5</v>
      </c>
      <c r="S2786" t="e">
        <f t="shared" si="739"/>
        <v>#NAME?</v>
      </c>
      <c r="T2786">
        <v>0</v>
      </c>
      <c r="U2786" t="e">
        <f t="shared" si="740"/>
        <v>#NAME?</v>
      </c>
      <c r="V2786">
        <v>256</v>
      </c>
      <c r="W2786" t="e">
        <f t="shared" si="741"/>
        <v>#NAME?</v>
      </c>
      <c r="X2786">
        <v>108</v>
      </c>
      <c r="Y2786" t="e">
        <f t="shared" si="742"/>
        <v>#NAME?</v>
      </c>
      <c r="Z2786">
        <v>0</v>
      </c>
      <c r="AA2786" t="e">
        <f t="shared" si="743"/>
        <v>#NAME?</v>
      </c>
      <c r="AB2786">
        <v>48</v>
      </c>
      <c r="AC2786" t="e">
        <f t="shared" si="744"/>
        <v>#NAME?</v>
      </c>
      <c r="AD2786">
        <v>1</v>
      </c>
      <c r="AE2786" t="e">
        <f t="shared" si="745"/>
        <v>#NAME?</v>
      </c>
      <c r="AF2786" t="s">
        <v>65</v>
      </c>
      <c r="AG2786" t="s">
        <v>64</v>
      </c>
      <c r="AH2786">
        <v>1850586</v>
      </c>
      <c r="AI2786">
        <v>1847340</v>
      </c>
      <c r="AJ2786">
        <v>369792</v>
      </c>
      <c r="AK2786">
        <v>3693390</v>
      </c>
      <c r="AL2786">
        <v>10000</v>
      </c>
      <c r="AR2786">
        <v>10000</v>
      </c>
      <c r="AS2786">
        <v>59676.49</v>
      </c>
      <c r="AT2786">
        <v>5</v>
      </c>
      <c r="AU2786">
        <v>100000</v>
      </c>
      <c r="AV2786">
        <v>108</v>
      </c>
      <c r="AW2786" t="s">
        <v>60</v>
      </c>
      <c r="AX2786" t="s">
        <v>61</v>
      </c>
      <c r="AY2786" t="s">
        <v>62</v>
      </c>
      <c r="BA2786">
        <v>8</v>
      </c>
      <c r="BB2786">
        <v>1</v>
      </c>
      <c r="BD2786">
        <v>35.436900000000001</v>
      </c>
      <c r="BE2786">
        <v>9.0611300000000004</v>
      </c>
      <c r="BF2786">
        <v>77079.5</v>
      </c>
      <c r="BH2786">
        <v>9676.49</v>
      </c>
      <c r="BN2786">
        <v>34621269</v>
      </c>
      <c r="BO2786">
        <v>67384445</v>
      </c>
      <c r="BP2786">
        <v>2312636</v>
      </c>
      <c r="BQ2786">
        <v>4354</v>
      </c>
      <c r="BR2786">
        <v>0.247415</v>
      </c>
      <c r="BY2786" t="s">
        <v>6550</v>
      </c>
      <c r="BZ2786" t="s">
        <v>10222</v>
      </c>
      <c r="CA2786" t="s">
        <v>58</v>
      </c>
      <c r="CB2786" t="str">
        <f t="shared" si="746"/>
        <v>ZYRA_CLUSTER_5i5d100000k nrq=0</v>
      </c>
      <c r="CC2786">
        <f t="shared" si="747"/>
        <v>108</v>
      </c>
    </row>
    <row r="2787" spans="1:81" x14ac:dyDescent="0.4">
      <c r="A2787" t="s">
        <v>2777</v>
      </c>
      <c r="B2787" t="s">
        <v>58</v>
      </c>
      <c r="C2787" t="s">
        <v>281</v>
      </c>
      <c r="D2787" t="e">
        <f t="shared" si="731"/>
        <v>#NAME?</v>
      </c>
      <c r="E2787">
        <v>10000</v>
      </c>
      <c r="F2787" t="e">
        <f t="shared" si="732"/>
        <v>#NAME?</v>
      </c>
      <c r="G2787" t="s">
        <v>60</v>
      </c>
      <c r="H2787" t="e">
        <f t="shared" si="733"/>
        <v>#NAME?</v>
      </c>
      <c r="I2787" t="s">
        <v>61</v>
      </c>
      <c r="J2787" t="e">
        <f t="shared" si="734"/>
        <v>#NAME?</v>
      </c>
      <c r="K2787" t="s">
        <v>62</v>
      </c>
      <c r="L2787" t="e">
        <f t="shared" si="735"/>
        <v>#NAME?</v>
      </c>
      <c r="M2787" t="e">
        <f t="shared" si="736"/>
        <v>#NAME?</v>
      </c>
      <c r="N2787">
        <v>100000</v>
      </c>
      <c r="O2787" t="e">
        <f t="shared" si="737"/>
        <v>#NAME?</v>
      </c>
      <c r="P2787">
        <v>5</v>
      </c>
      <c r="Q2787" t="e">
        <f t="shared" si="738"/>
        <v>#NAME?</v>
      </c>
      <c r="R2787">
        <v>5</v>
      </c>
      <c r="S2787" t="e">
        <f t="shared" si="739"/>
        <v>#NAME?</v>
      </c>
      <c r="T2787">
        <v>0</v>
      </c>
      <c r="U2787" t="e">
        <f t="shared" si="740"/>
        <v>#NAME?</v>
      </c>
      <c r="V2787">
        <v>256</v>
      </c>
      <c r="W2787" t="e">
        <f t="shared" si="741"/>
        <v>#NAME?</v>
      </c>
      <c r="X2787">
        <v>108</v>
      </c>
      <c r="Y2787" t="e">
        <f t="shared" si="742"/>
        <v>#NAME?</v>
      </c>
      <c r="Z2787">
        <v>0</v>
      </c>
      <c r="AA2787" t="e">
        <f t="shared" si="743"/>
        <v>#NAME?</v>
      </c>
      <c r="AB2787">
        <v>48</v>
      </c>
      <c r="AC2787" t="e">
        <f t="shared" si="744"/>
        <v>#NAME?</v>
      </c>
      <c r="AD2787">
        <v>2</v>
      </c>
      <c r="AE2787" t="e">
        <f t="shared" si="745"/>
        <v>#NAME?</v>
      </c>
      <c r="AF2787" t="s">
        <v>65</v>
      </c>
      <c r="AG2787" t="s">
        <v>64</v>
      </c>
      <c r="AH2787">
        <v>1758382</v>
      </c>
      <c r="AI2787">
        <v>1757836</v>
      </c>
      <c r="AJ2787">
        <v>351621</v>
      </c>
      <c r="AK2787">
        <v>3514749</v>
      </c>
      <c r="AL2787">
        <v>10000</v>
      </c>
      <c r="AR2787">
        <v>10000</v>
      </c>
      <c r="AS2787">
        <v>59571.24</v>
      </c>
      <c r="AT2787">
        <v>5</v>
      </c>
      <c r="AU2787">
        <v>100000</v>
      </c>
      <c r="AV2787">
        <v>108</v>
      </c>
      <c r="AW2787" t="s">
        <v>60</v>
      </c>
      <c r="AX2787" t="s">
        <v>61</v>
      </c>
      <c r="AY2787" t="s">
        <v>62</v>
      </c>
      <c r="BA2787">
        <v>8</v>
      </c>
      <c r="BB2787">
        <v>1</v>
      </c>
      <c r="BD2787">
        <v>35.773899999999998</v>
      </c>
      <c r="BE2787">
        <v>9.2239299999999993</v>
      </c>
      <c r="BF2787">
        <v>81142.8</v>
      </c>
      <c r="BH2787">
        <v>9571.24</v>
      </c>
      <c r="BN2787">
        <v>32898302</v>
      </c>
      <c r="BO2787">
        <v>63612947</v>
      </c>
      <c r="BP2787">
        <v>2249192</v>
      </c>
      <c r="BQ2787">
        <v>4242</v>
      </c>
      <c r="BR2787">
        <v>0.20744899999999999</v>
      </c>
      <c r="BY2787" t="s">
        <v>6551</v>
      </c>
      <c r="BZ2787" t="s">
        <v>10223</v>
      </c>
      <c r="CA2787" t="s">
        <v>58</v>
      </c>
      <c r="CB2787" t="str">
        <f t="shared" si="746"/>
        <v>ZYRA_CLUSTER_5i5d100000k nrq=0</v>
      </c>
      <c r="CC2787">
        <f t="shared" si="747"/>
        <v>108</v>
      </c>
    </row>
    <row r="2788" spans="1:81" x14ac:dyDescent="0.4">
      <c r="A2788" t="s">
        <v>2778</v>
      </c>
      <c r="B2788" t="s">
        <v>58</v>
      </c>
      <c r="C2788" t="s">
        <v>281</v>
      </c>
      <c r="D2788" t="e">
        <f t="shared" si="731"/>
        <v>#NAME?</v>
      </c>
      <c r="E2788">
        <v>10000</v>
      </c>
      <c r="F2788" t="e">
        <f t="shared" si="732"/>
        <v>#NAME?</v>
      </c>
      <c r="G2788" t="s">
        <v>60</v>
      </c>
      <c r="H2788" t="e">
        <f t="shared" si="733"/>
        <v>#NAME?</v>
      </c>
      <c r="I2788" t="s">
        <v>61</v>
      </c>
      <c r="J2788" t="e">
        <f t="shared" si="734"/>
        <v>#NAME?</v>
      </c>
      <c r="K2788" t="s">
        <v>62</v>
      </c>
      <c r="L2788" t="e">
        <f t="shared" si="735"/>
        <v>#NAME?</v>
      </c>
      <c r="M2788" t="e">
        <f t="shared" si="736"/>
        <v>#NAME?</v>
      </c>
      <c r="N2788">
        <v>100000</v>
      </c>
      <c r="O2788" t="e">
        <f t="shared" si="737"/>
        <v>#NAME?</v>
      </c>
      <c r="P2788">
        <v>5</v>
      </c>
      <c r="Q2788" t="e">
        <f t="shared" si="738"/>
        <v>#NAME?</v>
      </c>
      <c r="R2788">
        <v>5</v>
      </c>
      <c r="S2788" t="e">
        <f t="shared" si="739"/>
        <v>#NAME?</v>
      </c>
      <c r="T2788">
        <v>0</v>
      </c>
      <c r="U2788" t="e">
        <f t="shared" si="740"/>
        <v>#NAME?</v>
      </c>
      <c r="V2788">
        <v>256</v>
      </c>
      <c r="W2788" t="e">
        <f t="shared" si="741"/>
        <v>#NAME?</v>
      </c>
      <c r="X2788">
        <v>107</v>
      </c>
      <c r="Y2788" t="e">
        <f t="shared" si="742"/>
        <v>#NAME?</v>
      </c>
      <c r="Z2788">
        <v>1</v>
      </c>
      <c r="AA2788" t="e">
        <f t="shared" si="743"/>
        <v>#NAME?</v>
      </c>
      <c r="AB2788">
        <v>48</v>
      </c>
      <c r="AC2788" t="e">
        <f t="shared" si="744"/>
        <v>#NAME?</v>
      </c>
      <c r="AD2788">
        <v>0</v>
      </c>
      <c r="AE2788" t="e">
        <f t="shared" si="745"/>
        <v>#NAME?</v>
      </c>
      <c r="AF2788" t="s">
        <v>65</v>
      </c>
      <c r="AG2788" t="s">
        <v>64</v>
      </c>
      <c r="AH2788">
        <v>1991910</v>
      </c>
      <c r="AI2788">
        <v>1989724</v>
      </c>
      <c r="AJ2788">
        <v>398163</v>
      </c>
      <c r="AK2788">
        <v>3976030</v>
      </c>
      <c r="AL2788">
        <v>10000</v>
      </c>
      <c r="AR2788">
        <v>10000</v>
      </c>
      <c r="AS2788">
        <v>59398.41</v>
      </c>
      <c r="AT2788">
        <v>5</v>
      </c>
      <c r="AU2788">
        <v>100000</v>
      </c>
      <c r="AV2788">
        <v>107</v>
      </c>
      <c r="AW2788" t="s">
        <v>60</v>
      </c>
      <c r="AX2788" t="s">
        <v>61</v>
      </c>
      <c r="AY2788" t="s">
        <v>62</v>
      </c>
      <c r="BA2788">
        <v>8</v>
      </c>
      <c r="BB2788">
        <v>1</v>
      </c>
      <c r="BD2788">
        <v>35.156399999999998</v>
      </c>
      <c r="BE2788">
        <v>9.0828100000000003</v>
      </c>
      <c r="BF2788">
        <v>71561</v>
      </c>
      <c r="BH2788">
        <v>9398.41</v>
      </c>
      <c r="BN2788">
        <v>37258414</v>
      </c>
      <c r="BO2788">
        <v>73726518</v>
      </c>
      <c r="BP2788">
        <v>2501892</v>
      </c>
      <c r="BQ2788">
        <v>7481</v>
      </c>
      <c r="BR2788">
        <v>0.22286900000000001</v>
      </c>
      <c r="BY2788" t="s">
        <v>6552</v>
      </c>
      <c r="BZ2788" t="s">
        <v>10224</v>
      </c>
      <c r="CA2788" t="s">
        <v>58</v>
      </c>
      <c r="CB2788" t="str">
        <f t="shared" si="746"/>
        <v>ZYRA_CLUSTER_5i5d100000k nrq=1</v>
      </c>
      <c r="CC2788">
        <f t="shared" si="747"/>
        <v>108</v>
      </c>
    </row>
    <row r="2789" spans="1:81" x14ac:dyDescent="0.4">
      <c r="A2789" t="s">
        <v>3021</v>
      </c>
      <c r="B2789" t="s">
        <v>58</v>
      </c>
      <c r="C2789" t="s">
        <v>67</v>
      </c>
      <c r="D2789" t="e">
        <f t="shared" si="731"/>
        <v>#NAME?</v>
      </c>
      <c r="E2789">
        <v>10000</v>
      </c>
      <c r="F2789" t="e">
        <f t="shared" si="732"/>
        <v>#NAME?</v>
      </c>
      <c r="G2789" t="s">
        <v>60</v>
      </c>
      <c r="H2789" t="e">
        <f t="shared" si="733"/>
        <v>#NAME?</v>
      </c>
      <c r="I2789" t="s">
        <v>61</v>
      </c>
      <c r="J2789" t="e">
        <f t="shared" si="734"/>
        <v>#NAME?</v>
      </c>
      <c r="K2789" t="s">
        <v>62</v>
      </c>
      <c r="L2789" t="e">
        <f t="shared" si="735"/>
        <v>#NAME?</v>
      </c>
      <c r="M2789" t="e">
        <f t="shared" si="736"/>
        <v>#NAME?</v>
      </c>
      <c r="N2789">
        <v>10000</v>
      </c>
      <c r="O2789" t="e">
        <f t="shared" si="737"/>
        <v>#NAME?</v>
      </c>
      <c r="P2789">
        <v>5</v>
      </c>
      <c r="Q2789" t="e">
        <f t="shared" si="738"/>
        <v>#NAME?</v>
      </c>
      <c r="R2789">
        <v>5</v>
      </c>
      <c r="S2789" t="e">
        <f t="shared" si="739"/>
        <v>#NAME?</v>
      </c>
      <c r="T2789">
        <v>0</v>
      </c>
      <c r="U2789" t="e">
        <f t="shared" si="740"/>
        <v>#NAME?</v>
      </c>
      <c r="V2789">
        <v>256</v>
      </c>
      <c r="W2789" t="e">
        <f t="shared" si="741"/>
        <v>#NAME?</v>
      </c>
      <c r="X2789">
        <v>126</v>
      </c>
      <c r="Y2789" t="e">
        <f t="shared" si="742"/>
        <v>#NAME?</v>
      </c>
      <c r="Z2789">
        <v>0</v>
      </c>
      <c r="AA2789" t="e">
        <f t="shared" si="743"/>
        <v>#NAME?</v>
      </c>
      <c r="AB2789">
        <v>48</v>
      </c>
      <c r="AC2789" t="e">
        <f t="shared" si="744"/>
        <v>#NAME?</v>
      </c>
      <c r="AD2789">
        <v>0</v>
      </c>
      <c r="AE2789" t="e">
        <f t="shared" si="745"/>
        <v>#NAME?</v>
      </c>
      <c r="AF2789" t="s">
        <v>65</v>
      </c>
      <c r="AG2789" t="s">
        <v>64</v>
      </c>
      <c r="AH2789">
        <v>61261041</v>
      </c>
      <c r="AI2789">
        <v>61248725</v>
      </c>
      <c r="AJ2789">
        <v>12250976</v>
      </c>
      <c r="AK2789">
        <v>122364493</v>
      </c>
      <c r="AL2789">
        <v>10000</v>
      </c>
      <c r="AR2789">
        <v>10000</v>
      </c>
      <c r="AS2789">
        <v>52117</v>
      </c>
      <c r="AT2789">
        <v>5</v>
      </c>
      <c r="AU2789">
        <v>10000</v>
      </c>
      <c r="AV2789">
        <v>126</v>
      </c>
      <c r="AW2789" t="s">
        <v>60</v>
      </c>
      <c r="AX2789" t="s">
        <v>61</v>
      </c>
      <c r="AY2789" t="s">
        <v>62</v>
      </c>
      <c r="BA2789">
        <v>8</v>
      </c>
      <c r="BB2789">
        <v>1</v>
      </c>
      <c r="BD2789">
        <v>3.8217699999999999</v>
      </c>
      <c r="BE2789">
        <v>0.80387399999999998</v>
      </c>
      <c r="BF2789">
        <v>2711.02</v>
      </c>
      <c r="BH2789">
        <v>2117</v>
      </c>
      <c r="BN2789">
        <v>1222918543</v>
      </c>
      <c r="BO2789">
        <v>211924425</v>
      </c>
      <c r="BP2789">
        <v>726396</v>
      </c>
      <c r="BQ2789">
        <v>0</v>
      </c>
      <c r="BR2789">
        <v>3.3610500000000001</v>
      </c>
      <c r="BY2789" t="s">
        <v>6553</v>
      </c>
      <c r="BZ2789" t="s">
        <v>10225</v>
      </c>
      <c r="CA2789" t="s">
        <v>58</v>
      </c>
      <c r="CB2789" t="str">
        <f t="shared" si="746"/>
        <v>ZYRA_CLUSTER_5i5d10000k nrq=0</v>
      </c>
      <c r="CC2789">
        <f t="shared" si="747"/>
        <v>126</v>
      </c>
    </row>
    <row r="2790" spans="1:81" x14ac:dyDescent="0.4">
      <c r="A2790" t="s">
        <v>2779</v>
      </c>
      <c r="B2790" t="s">
        <v>58</v>
      </c>
      <c r="C2790" t="s">
        <v>281</v>
      </c>
      <c r="D2790" t="e">
        <f t="shared" si="731"/>
        <v>#NAME?</v>
      </c>
      <c r="E2790">
        <v>10000</v>
      </c>
      <c r="F2790" t="e">
        <f t="shared" si="732"/>
        <v>#NAME?</v>
      </c>
      <c r="G2790" t="s">
        <v>60</v>
      </c>
      <c r="H2790" t="e">
        <f t="shared" si="733"/>
        <v>#NAME?</v>
      </c>
      <c r="I2790" t="s">
        <v>61</v>
      </c>
      <c r="J2790" t="e">
        <f t="shared" si="734"/>
        <v>#NAME?</v>
      </c>
      <c r="K2790" t="s">
        <v>62</v>
      </c>
      <c r="L2790" t="e">
        <f t="shared" si="735"/>
        <v>#NAME?</v>
      </c>
      <c r="M2790" t="e">
        <f t="shared" si="736"/>
        <v>#NAME?</v>
      </c>
      <c r="N2790">
        <v>100000</v>
      </c>
      <c r="O2790" t="e">
        <f t="shared" si="737"/>
        <v>#NAME?</v>
      </c>
      <c r="P2790">
        <v>5</v>
      </c>
      <c r="Q2790" t="e">
        <f t="shared" si="738"/>
        <v>#NAME?</v>
      </c>
      <c r="R2790">
        <v>5</v>
      </c>
      <c r="S2790" t="e">
        <f t="shared" si="739"/>
        <v>#NAME?</v>
      </c>
      <c r="T2790">
        <v>0</v>
      </c>
      <c r="U2790" t="e">
        <f t="shared" si="740"/>
        <v>#NAME?</v>
      </c>
      <c r="V2790">
        <v>256</v>
      </c>
      <c r="W2790" t="e">
        <f t="shared" si="741"/>
        <v>#NAME?</v>
      </c>
      <c r="X2790">
        <v>107</v>
      </c>
      <c r="Y2790" t="e">
        <f t="shared" si="742"/>
        <v>#NAME?</v>
      </c>
      <c r="Z2790">
        <v>1</v>
      </c>
      <c r="AA2790" t="e">
        <f t="shared" si="743"/>
        <v>#NAME?</v>
      </c>
      <c r="AB2790">
        <v>48</v>
      </c>
      <c r="AC2790" t="e">
        <f t="shared" si="744"/>
        <v>#NAME?</v>
      </c>
      <c r="AD2790">
        <v>1</v>
      </c>
      <c r="AE2790" t="e">
        <f t="shared" si="745"/>
        <v>#NAME?</v>
      </c>
      <c r="AF2790" t="s">
        <v>65</v>
      </c>
      <c r="AG2790" t="s">
        <v>64</v>
      </c>
      <c r="AH2790">
        <v>1988119</v>
      </c>
      <c r="AI2790">
        <v>1986002</v>
      </c>
      <c r="AJ2790">
        <v>397412</v>
      </c>
      <c r="AK2790">
        <v>3969850</v>
      </c>
      <c r="AL2790">
        <v>10000</v>
      </c>
      <c r="AR2790">
        <v>10000</v>
      </c>
      <c r="AS2790">
        <v>59432.81</v>
      </c>
      <c r="AT2790">
        <v>5</v>
      </c>
      <c r="AU2790">
        <v>100000</v>
      </c>
      <c r="AV2790">
        <v>107</v>
      </c>
      <c r="AW2790" t="s">
        <v>60</v>
      </c>
      <c r="AX2790" t="s">
        <v>61</v>
      </c>
      <c r="AY2790" t="s">
        <v>62</v>
      </c>
      <c r="BA2790">
        <v>8</v>
      </c>
      <c r="BB2790">
        <v>1</v>
      </c>
      <c r="BD2790">
        <v>34.756100000000004</v>
      </c>
      <c r="BE2790">
        <v>8.9177900000000001</v>
      </c>
      <c r="BF2790">
        <v>71623.600000000006</v>
      </c>
      <c r="BH2790">
        <v>9432.81</v>
      </c>
      <c r="BN2790">
        <v>37240810</v>
      </c>
      <c r="BO2790">
        <v>72519824</v>
      </c>
      <c r="BP2790">
        <v>2457691</v>
      </c>
      <c r="BQ2790">
        <v>5987</v>
      </c>
      <c r="BR2790">
        <v>0.21560599999999999</v>
      </c>
      <c r="BY2790" t="s">
        <v>6554</v>
      </c>
      <c r="BZ2790" t="s">
        <v>10226</v>
      </c>
      <c r="CA2790" t="s">
        <v>58</v>
      </c>
      <c r="CB2790" t="str">
        <f t="shared" si="746"/>
        <v>ZYRA_CLUSTER_5i5d100000k nrq=1</v>
      </c>
      <c r="CC2790">
        <f t="shared" si="747"/>
        <v>108</v>
      </c>
    </row>
    <row r="2791" spans="1:81" x14ac:dyDescent="0.4">
      <c r="A2791" t="s">
        <v>2780</v>
      </c>
      <c r="B2791" t="s">
        <v>58</v>
      </c>
      <c r="C2791" t="s">
        <v>281</v>
      </c>
      <c r="D2791" t="e">
        <f t="shared" si="731"/>
        <v>#NAME?</v>
      </c>
      <c r="E2791">
        <v>10000</v>
      </c>
      <c r="F2791" t="e">
        <f t="shared" si="732"/>
        <v>#NAME?</v>
      </c>
      <c r="G2791" t="s">
        <v>60</v>
      </c>
      <c r="H2791" t="e">
        <f t="shared" si="733"/>
        <v>#NAME?</v>
      </c>
      <c r="I2791" t="s">
        <v>61</v>
      </c>
      <c r="J2791" t="e">
        <f t="shared" si="734"/>
        <v>#NAME?</v>
      </c>
      <c r="K2791" t="s">
        <v>62</v>
      </c>
      <c r="L2791" t="e">
        <f t="shared" si="735"/>
        <v>#NAME?</v>
      </c>
      <c r="M2791" t="e">
        <f t="shared" si="736"/>
        <v>#NAME?</v>
      </c>
      <c r="N2791">
        <v>100000</v>
      </c>
      <c r="O2791" t="e">
        <f t="shared" si="737"/>
        <v>#NAME?</v>
      </c>
      <c r="P2791">
        <v>5</v>
      </c>
      <c r="Q2791" t="e">
        <f t="shared" si="738"/>
        <v>#NAME?</v>
      </c>
      <c r="R2791">
        <v>5</v>
      </c>
      <c r="S2791" t="e">
        <f t="shared" si="739"/>
        <v>#NAME?</v>
      </c>
      <c r="T2791">
        <v>0</v>
      </c>
      <c r="U2791" t="e">
        <f t="shared" si="740"/>
        <v>#NAME?</v>
      </c>
      <c r="V2791">
        <v>256</v>
      </c>
      <c r="W2791" t="e">
        <f t="shared" si="741"/>
        <v>#NAME?</v>
      </c>
      <c r="X2791">
        <v>107</v>
      </c>
      <c r="Y2791" t="e">
        <f t="shared" si="742"/>
        <v>#NAME?</v>
      </c>
      <c r="Z2791">
        <v>1</v>
      </c>
      <c r="AA2791" t="e">
        <f t="shared" si="743"/>
        <v>#NAME?</v>
      </c>
      <c r="AB2791">
        <v>48</v>
      </c>
      <c r="AC2791" t="e">
        <f t="shared" si="744"/>
        <v>#NAME?</v>
      </c>
      <c r="AD2791">
        <v>2</v>
      </c>
      <c r="AE2791" t="e">
        <f t="shared" si="745"/>
        <v>#NAME?</v>
      </c>
      <c r="AF2791" t="s">
        <v>65</v>
      </c>
      <c r="AG2791" t="s">
        <v>64</v>
      </c>
      <c r="AH2791">
        <v>1975250</v>
      </c>
      <c r="AI2791">
        <v>1974220</v>
      </c>
      <c r="AJ2791">
        <v>394947</v>
      </c>
      <c r="AK2791">
        <v>3945933</v>
      </c>
      <c r="AL2791">
        <v>10000</v>
      </c>
      <c r="AR2791">
        <v>10000</v>
      </c>
      <c r="AS2791">
        <v>59281.64</v>
      </c>
      <c r="AT2791">
        <v>5</v>
      </c>
      <c r="AU2791">
        <v>100000</v>
      </c>
      <c r="AV2791">
        <v>107</v>
      </c>
      <c r="AW2791" t="s">
        <v>60</v>
      </c>
      <c r="AX2791" t="s">
        <v>61</v>
      </c>
      <c r="AY2791" t="s">
        <v>62</v>
      </c>
      <c r="BA2791">
        <v>8</v>
      </c>
      <c r="BB2791">
        <v>1</v>
      </c>
      <c r="BD2791">
        <v>33.8232</v>
      </c>
      <c r="BE2791">
        <v>8.4440200000000001</v>
      </c>
      <c r="BF2791">
        <v>72472.800000000003</v>
      </c>
      <c r="BH2791">
        <v>9281.64</v>
      </c>
      <c r="BN2791">
        <v>37136753</v>
      </c>
      <c r="BO2791">
        <v>70557589</v>
      </c>
      <c r="BP2791">
        <v>2322579</v>
      </c>
      <c r="BQ2791">
        <v>6402</v>
      </c>
      <c r="BR2791">
        <v>0.251803</v>
      </c>
      <c r="BY2791" t="s">
        <v>6555</v>
      </c>
      <c r="BZ2791" t="s">
        <v>10227</v>
      </c>
      <c r="CA2791" t="s">
        <v>58</v>
      </c>
      <c r="CB2791" t="str">
        <f t="shared" si="746"/>
        <v>ZYRA_CLUSTER_5i5d100000k nrq=1</v>
      </c>
      <c r="CC2791">
        <f t="shared" si="747"/>
        <v>108</v>
      </c>
    </row>
    <row r="2792" spans="1:81" x14ac:dyDescent="0.4">
      <c r="A2792" t="s">
        <v>2782</v>
      </c>
      <c r="B2792" t="s">
        <v>58</v>
      </c>
      <c r="C2792" t="s">
        <v>281</v>
      </c>
      <c r="D2792" t="e">
        <f t="shared" si="731"/>
        <v>#NAME?</v>
      </c>
      <c r="E2792">
        <v>10000</v>
      </c>
      <c r="F2792" t="e">
        <f t="shared" si="732"/>
        <v>#NAME?</v>
      </c>
      <c r="G2792" t="s">
        <v>60</v>
      </c>
      <c r="H2792" t="e">
        <f t="shared" si="733"/>
        <v>#NAME?</v>
      </c>
      <c r="I2792" t="s">
        <v>61</v>
      </c>
      <c r="J2792" t="e">
        <f t="shared" si="734"/>
        <v>#NAME?</v>
      </c>
      <c r="K2792" t="s">
        <v>62</v>
      </c>
      <c r="L2792" t="e">
        <f t="shared" si="735"/>
        <v>#NAME?</v>
      </c>
      <c r="M2792" t="e">
        <f t="shared" si="736"/>
        <v>#NAME?</v>
      </c>
      <c r="N2792">
        <v>100000</v>
      </c>
      <c r="O2792" t="e">
        <f t="shared" si="737"/>
        <v>#NAME?</v>
      </c>
      <c r="P2792">
        <v>5</v>
      </c>
      <c r="Q2792" t="e">
        <f t="shared" si="738"/>
        <v>#NAME?</v>
      </c>
      <c r="R2792">
        <v>5</v>
      </c>
      <c r="S2792" t="e">
        <f t="shared" si="739"/>
        <v>#NAME?</v>
      </c>
      <c r="T2792">
        <v>0</v>
      </c>
      <c r="U2792" t="e">
        <f t="shared" si="740"/>
        <v>#NAME?</v>
      </c>
      <c r="V2792">
        <v>256</v>
      </c>
      <c r="W2792" t="e">
        <f t="shared" si="741"/>
        <v>#NAME?</v>
      </c>
      <c r="X2792">
        <v>126</v>
      </c>
      <c r="Y2792" t="e">
        <f t="shared" si="742"/>
        <v>#NAME?</v>
      </c>
      <c r="Z2792">
        <v>0</v>
      </c>
      <c r="AA2792" t="e">
        <f t="shared" si="743"/>
        <v>#NAME?</v>
      </c>
      <c r="AB2792">
        <v>48</v>
      </c>
      <c r="AC2792" t="e">
        <f t="shared" si="744"/>
        <v>#NAME?</v>
      </c>
      <c r="AD2792">
        <v>0</v>
      </c>
      <c r="AE2792" t="e">
        <f t="shared" si="745"/>
        <v>#NAME?</v>
      </c>
      <c r="AF2792" t="s">
        <v>65</v>
      </c>
      <c r="AG2792" t="s">
        <v>64</v>
      </c>
      <c r="AH2792">
        <v>1589613</v>
      </c>
      <c r="AI2792">
        <v>1591494</v>
      </c>
      <c r="AJ2792">
        <v>318110</v>
      </c>
      <c r="AK2792">
        <v>3177415</v>
      </c>
      <c r="AL2792">
        <v>10000</v>
      </c>
      <c r="AR2792">
        <v>10000</v>
      </c>
      <c r="AS2792">
        <v>512420.4</v>
      </c>
      <c r="AT2792">
        <v>5</v>
      </c>
      <c r="AU2792">
        <v>100000</v>
      </c>
      <c r="AV2792">
        <v>126</v>
      </c>
      <c r="AW2792" t="s">
        <v>60</v>
      </c>
      <c r="AX2792" t="s">
        <v>61</v>
      </c>
      <c r="AY2792" t="s">
        <v>62</v>
      </c>
      <c r="BA2792">
        <v>8</v>
      </c>
      <c r="BB2792">
        <v>1</v>
      </c>
      <c r="BD2792">
        <v>40.738500000000002</v>
      </c>
      <c r="BE2792">
        <v>11.15</v>
      </c>
      <c r="BF2792">
        <v>104955</v>
      </c>
      <c r="BH2792">
        <v>12420.4</v>
      </c>
      <c r="BN2792">
        <v>29666141</v>
      </c>
      <c r="BO2792">
        <v>61517440</v>
      </c>
      <c r="BP2792">
        <v>2108017</v>
      </c>
      <c r="BQ2792">
        <v>5152</v>
      </c>
      <c r="BR2792">
        <v>0.25614199999999998</v>
      </c>
      <c r="BY2792" t="s">
        <v>6556</v>
      </c>
      <c r="BZ2792" t="s">
        <v>10228</v>
      </c>
      <c r="CA2792" t="s">
        <v>58</v>
      </c>
      <c r="CB2792" t="str">
        <f t="shared" si="746"/>
        <v>ZYRA_CLUSTER_5i5d100000k nrq=0</v>
      </c>
      <c r="CC2792">
        <f t="shared" si="747"/>
        <v>126</v>
      </c>
    </row>
    <row r="2793" spans="1:81" x14ac:dyDescent="0.4">
      <c r="A2793" t="s">
        <v>2783</v>
      </c>
      <c r="B2793" t="s">
        <v>58</v>
      </c>
      <c r="C2793" t="s">
        <v>281</v>
      </c>
      <c r="D2793" t="e">
        <f t="shared" si="731"/>
        <v>#NAME?</v>
      </c>
      <c r="E2793">
        <v>10000</v>
      </c>
      <c r="F2793" t="e">
        <f t="shared" si="732"/>
        <v>#NAME?</v>
      </c>
      <c r="G2793" t="s">
        <v>60</v>
      </c>
      <c r="H2793" t="e">
        <f t="shared" si="733"/>
        <v>#NAME?</v>
      </c>
      <c r="I2793" t="s">
        <v>61</v>
      </c>
      <c r="J2793" t="e">
        <f t="shared" si="734"/>
        <v>#NAME?</v>
      </c>
      <c r="K2793" t="s">
        <v>62</v>
      </c>
      <c r="L2793" t="e">
        <f t="shared" si="735"/>
        <v>#NAME?</v>
      </c>
      <c r="M2793" t="e">
        <f t="shared" si="736"/>
        <v>#NAME?</v>
      </c>
      <c r="N2793">
        <v>100000</v>
      </c>
      <c r="O2793" t="e">
        <f t="shared" si="737"/>
        <v>#NAME?</v>
      </c>
      <c r="P2793">
        <v>5</v>
      </c>
      <c r="Q2793" t="e">
        <f t="shared" si="738"/>
        <v>#NAME?</v>
      </c>
      <c r="R2793">
        <v>5</v>
      </c>
      <c r="S2793" t="e">
        <f t="shared" si="739"/>
        <v>#NAME?</v>
      </c>
      <c r="T2793">
        <v>0</v>
      </c>
      <c r="U2793" t="e">
        <f t="shared" si="740"/>
        <v>#NAME?</v>
      </c>
      <c r="V2793">
        <v>256</v>
      </c>
      <c r="W2793" t="e">
        <f t="shared" si="741"/>
        <v>#NAME?</v>
      </c>
      <c r="X2793">
        <v>126</v>
      </c>
      <c r="Y2793" t="e">
        <f t="shared" si="742"/>
        <v>#NAME?</v>
      </c>
      <c r="Z2793">
        <v>0</v>
      </c>
      <c r="AA2793" t="e">
        <f t="shared" si="743"/>
        <v>#NAME?</v>
      </c>
      <c r="AB2793">
        <v>48</v>
      </c>
      <c r="AC2793" t="e">
        <f t="shared" si="744"/>
        <v>#NAME?</v>
      </c>
      <c r="AD2793">
        <v>1</v>
      </c>
      <c r="AE2793" t="e">
        <f t="shared" si="745"/>
        <v>#NAME?</v>
      </c>
      <c r="AF2793" t="s">
        <v>65</v>
      </c>
      <c r="AG2793" t="s">
        <v>64</v>
      </c>
      <c r="AH2793">
        <v>1541703</v>
      </c>
      <c r="AI2793">
        <v>1538033</v>
      </c>
      <c r="AJ2793">
        <v>307973</v>
      </c>
      <c r="AK2793">
        <v>3077403</v>
      </c>
      <c r="AL2793">
        <v>10000</v>
      </c>
      <c r="AR2793">
        <v>10000</v>
      </c>
      <c r="AS2793">
        <v>512689.9</v>
      </c>
      <c r="AT2793">
        <v>5</v>
      </c>
      <c r="AU2793">
        <v>100000</v>
      </c>
      <c r="AV2793">
        <v>126</v>
      </c>
      <c r="AW2793" t="s">
        <v>60</v>
      </c>
      <c r="AX2793" t="s">
        <v>61</v>
      </c>
      <c r="AY2793" t="s">
        <v>62</v>
      </c>
      <c r="BA2793">
        <v>8</v>
      </c>
      <c r="BB2793">
        <v>1</v>
      </c>
      <c r="BD2793">
        <v>42.115499999999997</v>
      </c>
      <c r="BE2793">
        <v>11.9094</v>
      </c>
      <c r="BF2793">
        <v>108177</v>
      </c>
      <c r="BH2793">
        <v>12689.9</v>
      </c>
      <c r="BN2793">
        <v>28722004</v>
      </c>
      <c r="BO2793">
        <v>59960679</v>
      </c>
      <c r="BP2793">
        <v>2052029</v>
      </c>
      <c r="BQ2793">
        <v>4883</v>
      </c>
      <c r="BR2793">
        <v>0.25369399999999998</v>
      </c>
      <c r="BY2793" t="s">
        <v>6557</v>
      </c>
      <c r="BZ2793" t="s">
        <v>10229</v>
      </c>
      <c r="CA2793" t="s">
        <v>58</v>
      </c>
      <c r="CB2793" t="str">
        <f t="shared" si="746"/>
        <v>ZYRA_CLUSTER_5i5d100000k nrq=0</v>
      </c>
      <c r="CC2793">
        <f t="shared" si="747"/>
        <v>126</v>
      </c>
    </row>
    <row r="2794" spans="1:81" x14ac:dyDescent="0.4">
      <c r="A2794" t="s">
        <v>2784</v>
      </c>
      <c r="B2794" t="s">
        <v>58</v>
      </c>
      <c r="C2794" t="s">
        <v>281</v>
      </c>
      <c r="D2794" t="e">
        <f t="shared" si="731"/>
        <v>#NAME?</v>
      </c>
      <c r="E2794">
        <v>10000</v>
      </c>
      <c r="F2794" t="e">
        <f t="shared" si="732"/>
        <v>#NAME?</v>
      </c>
      <c r="G2794" t="s">
        <v>60</v>
      </c>
      <c r="H2794" t="e">
        <f t="shared" si="733"/>
        <v>#NAME?</v>
      </c>
      <c r="I2794" t="s">
        <v>61</v>
      </c>
      <c r="J2794" t="e">
        <f t="shared" si="734"/>
        <v>#NAME?</v>
      </c>
      <c r="K2794" t="s">
        <v>62</v>
      </c>
      <c r="L2794" t="e">
        <f t="shared" si="735"/>
        <v>#NAME?</v>
      </c>
      <c r="M2794" t="e">
        <f t="shared" si="736"/>
        <v>#NAME?</v>
      </c>
      <c r="N2794">
        <v>100000</v>
      </c>
      <c r="O2794" t="e">
        <f t="shared" si="737"/>
        <v>#NAME?</v>
      </c>
      <c r="P2794">
        <v>5</v>
      </c>
      <c r="Q2794" t="e">
        <f t="shared" si="738"/>
        <v>#NAME?</v>
      </c>
      <c r="R2794">
        <v>5</v>
      </c>
      <c r="S2794" t="e">
        <f t="shared" si="739"/>
        <v>#NAME?</v>
      </c>
      <c r="T2794">
        <v>0</v>
      </c>
      <c r="U2794" t="e">
        <f t="shared" si="740"/>
        <v>#NAME?</v>
      </c>
      <c r="V2794">
        <v>256</v>
      </c>
      <c r="W2794" t="e">
        <f t="shared" si="741"/>
        <v>#NAME?</v>
      </c>
      <c r="X2794">
        <v>126</v>
      </c>
      <c r="Y2794" t="e">
        <f t="shared" si="742"/>
        <v>#NAME?</v>
      </c>
      <c r="Z2794">
        <v>0</v>
      </c>
      <c r="AA2794" t="e">
        <f t="shared" si="743"/>
        <v>#NAME?</v>
      </c>
      <c r="AB2794">
        <v>48</v>
      </c>
      <c r="AC2794" t="e">
        <f t="shared" si="744"/>
        <v>#NAME?</v>
      </c>
      <c r="AD2794">
        <v>2</v>
      </c>
      <c r="AE2794" t="e">
        <f t="shared" si="745"/>
        <v>#NAME?</v>
      </c>
      <c r="AF2794" t="s">
        <v>65</v>
      </c>
      <c r="AG2794" t="s">
        <v>64</v>
      </c>
      <c r="AH2794">
        <v>1547934</v>
      </c>
      <c r="AI2794">
        <v>1547233</v>
      </c>
      <c r="AJ2794">
        <v>309516</v>
      </c>
      <c r="AK2794">
        <v>3089989</v>
      </c>
      <c r="AL2794">
        <v>10000</v>
      </c>
      <c r="AR2794">
        <v>10000</v>
      </c>
      <c r="AS2794">
        <v>512573</v>
      </c>
      <c r="AT2794">
        <v>5</v>
      </c>
      <c r="AU2794">
        <v>100000</v>
      </c>
      <c r="AV2794">
        <v>126</v>
      </c>
      <c r="AW2794" t="s">
        <v>60</v>
      </c>
      <c r="AX2794" t="s">
        <v>61</v>
      </c>
      <c r="AY2794" t="s">
        <v>62</v>
      </c>
      <c r="BA2794">
        <v>8</v>
      </c>
      <c r="BB2794">
        <v>1</v>
      </c>
      <c r="BD2794">
        <v>41.207700000000003</v>
      </c>
      <c r="BE2794">
        <v>11.4267</v>
      </c>
      <c r="BF2794">
        <v>108101</v>
      </c>
      <c r="BH2794">
        <v>12573</v>
      </c>
      <c r="BN2794">
        <v>28815452</v>
      </c>
      <c r="BO2794">
        <v>60134719</v>
      </c>
      <c r="BP2794">
        <v>2084440</v>
      </c>
      <c r="BQ2794">
        <v>5253</v>
      </c>
      <c r="BR2794">
        <v>0.24979199999999999</v>
      </c>
      <c r="BY2794" t="s">
        <v>6558</v>
      </c>
      <c r="BZ2794" t="s">
        <v>10230</v>
      </c>
      <c r="CA2794" t="s">
        <v>58</v>
      </c>
      <c r="CB2794" t="str">
        <f t="shared" si="746"/>
        <v>ZYRA_CLUSTER_5i5d100000k nrq=0</v>
      </c>
      <c r="CC2794">
        <f t="shared" si="747"/>
        <v>126</v>
      </c>
    </row>
    <row r="2795" spans="1:81" x14ac:dyDescent="0.4">
      <c r="A2795" t="s">
        <v>2785</v>
      </c>
      <c r="B2795" t="s">
        <v>58</v>
      </c>
      <c r="C2795" t="s">
        <v>281</v>
      </c>
      <c r="D2795" t="e">
        <f t="shared" si="731"/>
        <v>#NAME?</v>
      </c>
      <c r="E2795">
        <v>10000</v>
      </c>
      <c r="F2795" t="e">
        <f t="shared" si="732"/>
        <v>#NAME?</v>
      </c>
      <c r="G2795" t="s">
        <v>60</v>
      </c>
      <c r="H2795" t="e">
        <f t="shared" si="733"/>
        <v>#NAME?</v>
      </c>
      <c r="I2795" t="s">
        <v>61</v>
      </c>
      <c r="J2795" t="e">
        <f t="shared" si="734"/>
        <v>#NAME?</v>
      </c>
      <c r="K2795" t="s">
        <v>62</v>
      </c>
      <c r="L2795" t="e">
        <f t="shared" si="735"/>
        <v>#NAME?</v>
      </c>
      <c r="M2795" t="e">
        <f t="shared" si="736"/>
        <v>#NAME?</v>
      </c>
      <c r="N2795">
        <v>100000</v>
      </c>
      <c r="O2795" t="e">
        <f t="shared" si="737"/>
        <v>#NAME?</v>
      </c>
      <c r="P2795">
        <v>5</v>
      </c>
      <c r="Q2795" t="e">
        <f t="shared" si="738"/>
        <v>#NAME?</v>
      </c>
      <c r="R2795">
        <v>5</v>
      </c>
      <c r="S2795" t="e">
        <f t="shared" si="739"/>
        <v>#NAME?</v>
      </c>
      <c r="T2795">
        <v>0</v>
      </c>
      <c r="U2795" t="e">
        <f t="shared" si="740"/>
        <v>#NAME?</v>
      </c>
      <c r="V2795">
        <v>256</v>
      </c>
      <c r="W2795" t="e">
        <f t="shared" si="741"/>
        <v>#NAME?</v>
      </c>
      <c r="X2795">
        <v>125</v>
      </c>
      <c r="Y2795" t="e">
        <f t="shared" si="742"/>
        <v>#NAME?</v>
      </c>
      <c r="Z2795">
        <v>1</v>
      </c>
      <c r="AA2795" t="e">
        <f t="shared" si="743"/>
        <v>#NAME?</v>
      </c>
      <c r="AB2795">
        <v>48</v>
      </c>
      <c r="AC2795" t="e">
        <f t="shared" si="744"/>
        <v>#NAME?</v>
      </c>
      <c r="AD2795">
        <v>0</v>
      </c>
      <c r="AE2795" t="e">
        <f t="shared" si="745"/>
        <v>#NAME?</v>
      </c>
      <c r="AF2795" t="s">
        <v>65</v>
      </c>
      <c r="AG2795" t="s">
        <v>64</v>
      </c>
      <c r="AH2795">
        <v>1594810</v>
      </c>
      <c r="AI2795">
        <v>1595151</v>
      </c>
      <c r="AJ2795">
        <v>318996</v>
      </c>
      <c r="AK2795">
        <v>3187169</v>
      </c>
      <c r="AL2795">
        <v>10000</v>
      </c>
      <c r="AR2795">
        <v>10000</v>
      </c>
      <c r="AS2795">
        <v>512472.1</v>
      </c>
      <c r="AT2795">
        <v>5</v>
      </c>
      <c r="AU2795">
        <v>100000</v>
      </c>
      <c r="AV2795">
        <v>125</v>
      </c>
      <c r="AW2795" t="s">
        <v>60</v>
      </c>
      <c r="AX2795" t="s">
        <v>61</v>
      </c>
      <c r="AY2795" t="s">
        <v>62</v>
      </c>
      <c r="BA2795">
        <v>8</v>
      </c>
      <c r="BB2795">
        <v>1</v>
      </c>
      <c r="BD2795">
        <v>40.134399999999999</v>
      </c>
      <c r="BE2795">
        <v>11.0084</v>
      </c>
      <c r="BF2795">
        <v>104692</v>
      </c>
      <c r="BH2795">
        <v>12472.1</v>
      </c>
      <c r="BN2795">
        <v>29772628</v>
      </c>
      <c r="BO2795">
        <v>61034538</v>
      </c>
      <c r="BP2795">
        <v>2099062</v>
      </c>
      <c r="BQ2795">
        <v>6272</v>
      </c>
      <c r="BR2795">
        <v>0.23971600000000001</v>
      </c>
      <c r="BY2795" t="s">
        <v>6559</v>
      </c>
      <c r="BZ2795" t="s">
        <v>10231</v>
      </c>
      <c r="CA2795" t="s">
        <v>58</v>
      </c>
      <c r="CB2795" t="str">
        <f t="shared" si="746"/>
        <v>ZYRA_CLUSTER_5i5d100000k nrq=1</v>
      </c>
      <c r="CC2795">
        <f t="shared" si="747"/>
        <v>126</v>
      </c>
    </row>
    <row r="2796" spans="1:81" x14ac:dyDescent="0.4">
      <c r="A2796" t="s">
        <v>2786</v>
      </c>
      <c r="B2796" t="s">
        <v>58</v>
      </c>
      <c r="C2796" t="s">
        <v>3765</v>
      </c>
      <c r="D2796" t="e">
        <f t="shared" si="731"/>
        <v>#NAME?</v>
      </c>
      <c r="E2796">
        <v>10000</v>
      </c>
      <c r="F2796" t="e">
        <f t="shared" si="732"/>
        <v>#NAME?</v>
      </c>
      <c r="G2796" t="s">
        <v>60</v>
      </c>
      <c r="H2796" t="e">
        <f t="shared" si="733"/>
        <v>#NAME?</v>
      </c>
      <c r="I2796" t="s">
        <v>61</v>
      </c>
      <c r="J2796" t="e">
        <f t="shared" si="734"/>
        <v>#NAME?</v>
      </c>
      <c r="K2796" t="s">
        <v>62</v>
      </c>
      <c r="L2796" t="e">
        <f t="shared" si="735"/>
        <v>#NAME?</v>
      </c>
      <c r="M2796" t="e">
        <f t="shared" si="736"/>
        <v>#NAME?</v>
      </c>
      <c r="N2796">
        <v>100000</v>
      </c>
      <c r="O2796" t="e">
        <f t="shared" si="737"/>
        <v>#NAME?</v>
      </c>
      <c r="P2796">
        <v>5</v>
      </c>
      <c r="Q2796" t="e">
        <f t="shared" si="738"/>
        <v>#NAME?</v>
      </c>
      <c r="R2796">
        <v>5</v>
      </c>
      <c r="S2796" t="e">
        <f t="shared" si="739"/>
        <v>#NAME?</v>
      </c>
      <c r="T2796">
        <v>0</v>
      </c>
      <c r="U2796" t="e">
        <f t="shared" si="740"/>
        <v>#NAME?</v>
      </c>
      <c r="V2796">
        <v>256</v>
      </c>
      <c r="W2796" t="e">
        <f t="shared" si="741"/>
        <v>#NAME?</v>
      </c>
      <c r="X2796">
        <v>108</v>
      </c>
      <c r="Y2796" t="e">
        <f t="shared" si="742"/>
        <v>#NAME?</v>
      </c>
      <c r="Z2796">
        <v>0</v>
      </c>
      <c r="AA2796" t="e">
        <f t="shared" si="743"/>
        <v>#NAME?</v>
      </c>
      <c r="AB2796">
        <v>48</v>
      </c>
      <c r="AC2796" t="e">
        <f t="shared" si="744"/>
        <v>#NAME?</v>
      </c>
      <c r="AD2796">
        <v>0</v>
      </c>
      <c r="AE2796" t="e">
        <f t="shared" si="745"/>
        <v>#NAME?</v>
      </c>
      <c r="AF2796" t="s">
        <v>65</v>
      </c>
      <c r="AG2796" t="s">
        <v>64</v>
      </c>
      <c r="AH2796">
        <v>51296933</v>
      </c>
      <c r="AI2796">
        <v>51298209</v>
      </c>
      <c r="AJ2796">
        <v>10259514</v>
      </c>
      <c r="AK2796">
        <v>102476612</v>
      </c>
      <c r="AL2796">
        <v>10000</v>
      </c>
      <c r="AR2796">
        <v>10000</v>
      </c>
      <c r="AS2796">
        <v>51345.89</v>
      </c>
      <c r="AT2796">
        <v>5</v>
      </c>
      <c r="AU2796">
        <v>100000</v>
      </c>
      <c r="AV2796">
        <v>108</v>
      </c>
      <c r="AW2796" t="s">
        <v>60</v>
      </c>
      <c r="AX2796" t="s">
        <v>61</v>
      </c>
      <c r="AY2796" t="s">
        <v>62</v>
      </c>
      <c r="BA2796">
        <v>8</v>
      </c>
      <c r="BB2796">
        <v>1</v>
      </c>
      <c r="BD2796">
        <v>23.182099999999998</v>
      </c>
      <c r="BE2796">
        <v>1.0526899999999999</v>
      </c>
      <c r="BF2796">
        <v>2768.41</v>
      </c>
      <c r="BH2796">
        <v>1345.89</v>
      </c>
      <c r="BN2796">
        <v>203999894</v>
      </c>
      <c r="BO2796">
        <v>849542708</v>
      </c>
      <c r="BP2796">
        <v>592052</v>
      </c>
      <c r="BQ2796">
        <v>14380</v>
      </c>
      <c r="BR2796">
        <v>0</v>
      </c>
      <c r="BY2796" t="s">
        <v>6560</v>
      </c>
      <c r="BZ2796" t="s">
        <v>10232</v>
      </c>
      <c r="CA2796" t="s">
        <v>58</v>
      </c>
      <c r="CB2796" t="str">
        <f t="shared" si="746"/>
        <v>ZYRA_CLUSTER_5i5d100000k nrq=0</v>
      </c>
      <c r="CC2796">
        <f t="shared" si="747"/>
        <v>108</v>
      </c>
    </row>
    <row r="2797" spans="1:81" x14ac:dyDescent="0.4">
      <c r="A2797" t="s">
        <v>2787</v>
      </c>
      <c r="B2797" t="s">
        <v>58</v>
      </c>
      <c r="C2797" t="s">
        <v>281</v>
      </c>
      <c r="D2797" t="e">
        <f t="shared" si="731"/>
        <v>#NAME?</v>
      </c>
      <c r="E2797">
        <v>10000</v>
      </c>
      <c r="F2797" t="e">
        <f t="shared" si="732"/>
        <v>#NAME?</v>
      </c>
      <c r="G2797" t="s">
        <v>60</v>
      </c>
      <c r="H2797" t="e">
        <f t="shared" si="733"/>
        <v>#NAME?</v>
      </c>
      <c r="I2797" t="s">
        <v>61</v>
      </c>
      <c r="J2797" t="e">
        <f t="shared" si="734"/>
        <v>#NAME?</v>
      </c>
      <c r="K2797" t="s">
        <v>62</v>
      </c>
      <c r="L2797" t="e">
        <f t="shared" si="735"/>
        <v>#NAME?</v>
      </c>
      <c r="M2797" t="e">
        <f t="shared" si="736"/>
        <v>#NAME?</v>
      </c>
      <c r="N2797">
        <v>100000</v>
      </c>
      <c r="O2797" t="e">
        <f t="shared" si="737"/>
        <v>#NAME?</v>
      </c>
      <c r="P2797">
        <v>5</v>
      </c>
      <c r="Q2797" t="e">
        <f t="shared" si="738"/>
        <v>#NAME?</v>
      </c>
      <c r="R2797">
        <v>5</v>
      </c>
      <c r="S2797" t="e">
        <f t="shared" si="739"/>
        <v>#NAME?</v>
      </c>
      <c r="T2797">
        <v>0</v>
      </c>
      <c r="U2797" t="e">
        <f t="shared" si="740"/>
        <v>#NAME?</v>
      </c>
      <c r="V2797">
        <v>256</v>
      </c>
      <c r="W2797" t="e">
        <f t="shared" si="741"/>
        <v>#NAME?</v>
      </c>
      <c r="X2797">
        <v>125</v>
      </c>
      <c r="Y2797" t="e">
        <f t="shared" si="742"/>
        <v>#NAME?</v>
      </c>
      <c r="Z2797">
        <v>1</v>
      </c>
      <c r="AA2797" t="e">
        <f t="shared" si="743"/>
        <v>#NAME?</v>
      </c>
      <c r="AB2797">
        <v>48</v>
      </c>
      <c r="AC2797" t="e">
        <f t="shared" si="744"/>
        <v>#NAME?</v>
      </c>
      <c r="AD2797">
        <v>1</v>
      </c>
      <c r="AE2797" t="e">
        <f t="shared" si="745"/>
        <v>#NAME?</v>
      </c>
      <c r="AF2797" t="s">
        <v>65</v>
      </c>
      <c r="AG2797" t="s">
        <v>64</v>
      </c>
      <c r="AH2797">
        <v>1581776</v>
      </c>
      <c r="AI2797">
        <v>1581417</v>
      </c>
      <c r="AJ2797">
        <v>316319</v>
      </c>
      <c r="AK2797">
        <v>3162538</v>
      </c>
      <c r="AL2797">
        <v>10000</v>
      </c>
      <c r="AR2797">
        <v>10000</v>
      </c>
      <c r="AS2797">
        <v>512427.7</v>
      </c>
      <c r="AT2797">
        <v>5</v>
      </c>
      <c r="AU2797">
        <v>100000</v>
      </c>
      <c r="AV2797">
        <v>125</v>
      </c>
      <c r="AW2797" t="s">
        <v>60</v>
      </c>
      <c r="AX2797" t="s">
        <v>61</v>
      </c>
      <c r="AY2797" t="s">
        <v>62</v>
      </c>
      <c r="BA2797">
        <v>8</v>
      </c>
      <c r="BB2797">
        <v>1</v>
      </c>
      <c r="BD2797">
        <v>40.029400000000003</v>
      </c>
      <c r="BE2797">
        <v>10.9815</v>
      </c>
      <c r="BF2797">
        <v>105395</v>
      </c>
      <c r="BH2797">
        <v>12427.7</v>
      </c>
      <c r="BN2797">
        <v>29539943</v>
      </c>
      <c r="BO2797">
        <v>60803919</v>
      </c>
      <c r="BP2797">
        <v>2085446</v>
      </c>
      <c r="BQ2797">
        <v>6242</v>
      </c>
      <c r="BR2797">
        <v>0.245312</v>
      </c>
      <c r="BY2797" t="s">
        <v>6561</v>
      </c>
      <c r="BZ2797" t="s">
        <v>10233</v>
      </c>
      <c r="CA2797" t="s">
        <v>58</v>
      </c>
      <c r="CB2797" t="str">
        <f t="shared" si="746"/>
        <v>ZYRA_CLUSTER_5i5d100000k nrq=1</v>
      </c>
      <c r="CC2797">
        <f t="shared" si="747"/>
        <v>126</v>
      </c>
    </row>
    <row r="2798" spans="1:81" x14ac:dyDescent="0.4">
      <c r="A2798" t="s">
        <v>2788</v>
      </c>
      <c r="B2798" t="s">
        <v>58</v>
      </c>
      <c r="C2798" t="s">
        <v>281</v>
      </c>
      <c r="D2798" t="e">
        <f t="shared" si="731"/>
        <v>#NAME?</v>
      </c>
      <c r="E2798">
        <v>10000</v>
      </c>
      <c r="F2798" t="e">
        <f t="shared" si="732"/>
        <v>#NAME?</v>
      </c>
      <c r="G2798" t="s">
        <v>60</v>
      </c>
      <c r="H2798" t="e">
        <f t="shared" si="733"/>
        <v>#NAME?</v>
      </c>
      <c r="I2798" t="s">
        <v>61</v>
      </c>
      <c r="J2798" t="e">
        <f t="shared" si="734"/>
        <v>#NAME?</v>
      </c>
      <c r="K2798" t="s">
        <v>62</v>
      </c>
      <c r="L2798" t="e">
        <f t="shared" si="735"/>
        <v>#NAME?</v>
      </c>
      <c r="M2798" t="e">
        <f t="shared" si="736"/>
        <v>#NAME?</v>
      </c>
      <c r="N2798">
        <v>100000</v>
      </c>
      <c r="O2798" t="e">
        <f t="shared" si="737"/>
        <v>#NAME?</v>
      </c>
      <c r="P2798">
        <v>5</v>
      </c>
      <c r="Q2798" t="e">
        <f t="shared" si="738"/>
        <v>#NAME?</v>
      </c>
      <c r="R2798">
        <v>5</v>
      </c>
      <c r="S2798" t="e">
        <f t="shared" si="739"/>
        <v>#NAME?</v>
      </c>
      <c r="T2798">
        <v>0</v>
      </c>
      <c r="U2798" t="e">
        <f t="shared" si="740"/>
        <v>#NAME?</v>
      </c>
      <c r="V2798">
        <v>256</v>
      </c>
      <c r="W2798" t="e">
        <f t="shared" si="741"/>
        <v>#NAME?</v>
      </c>
      <c r="X2798">
        <v>125</v>
      </c>
      <c r="Y2798" t="e">
        <f t="shared" si="742"/>
        <v>#NAME?</v>
      </c>
      <c r="Z2798">
        <v>1</v>
      </c>
      <c r="AA2798" t="e">
        <f t="shared" si="743"/>
        <v>#NAME?</v>
      </c>
      <c r="AB2798">
        <v>48</v>
      </c>
      <c r="AC2798" t="e">
        <f t="shared" si="744"/>
        <v>#NAME?</v>
      </c>
      <c r="AD2798">
        <v>2</v>
      </c>
      <c r="AE2798" t="e">
        <f t="shared" si="745"/>
        <v>#NAME?</v>
      </c>
      <c r="AF2798" t="s">
        <v>65</v>
      </c>
      <c r="AG2798" t="s">
        <v>64</v>
      </c>
      <c r="AH2798">
        <v>1638057</v>
      </c>
      <c r="AI2798">
        <v>1639501</v>
      </c>
      <c r="AJ2798">
        <v>327755</v>
      </c>
      <c r="AK2798">
        <v>3272167</v>
      </c>
      <c r="AL2798">
        <v>10000</v>
      </c>
      <c r="AR2798">
        <v>10000</v>
      </c>
      <c r="AS2798">
        <v>511935.3</v>
      </c>
      <c r="AT2798">
        <v>5</v>
      </c>
      <c r="AU2798">
        <v>100000</v>
      </c>
      <c r="AV2798">
        <v>125</v>
      </c>
      <c r="AW2798" t="s">
        <v>60</v>
      </c>
      <c r="AX2798" t="s">
        <v>61</v>
      </c>
      <c r="AY2798" t="s">
        <v>62</v>
      </c>
      <c r="BA2798">
        <v>8</v>
      </c>
      <c r="BB2798">
        <v>1</v>
      </c>
      <c r="BD2798">
        <v>39.281500000000001</v>
      </c>
      <c r="BE2798">
        <v>10.788</v>
      </c>
      <c r="BF2798">
        <v>101756</v>
      </c>
      <c r="BH2798">
        <v>11935.3</v>
      </c>
      <c r="BN2798">
        <v>30617366</v>
      </c>
      <c r="BO2798">
        <v>61716642</v>
      </c>
      <c r="BP2798">
        <v>2104312</v>
      </c>
      <c r="BQ2798">
        <v>6499</v>
      </c>
      <c r="BR2798">
        <v>0.22970099999999999</v>
      </c>
      <c r="BY2798" t="s">
        <v>6562</v>
      </c>
      <c r="BZ2798" t="s">
        <v>10234</v>
      </c>
      <c r="CA2798" t="s">
        <v>58</v>
      </c>
      <c r="CB2798" t="str">
        <f t="shared" si="746"/>
        <v>ZYRA_CLUSTER_5i5d100000k nrq=1</v>
      </c>
      <c r="CC2798">
        <f t="shared" si="747"/>
        <v>126</v>
      </c>
    </row>
    <row r="2799" spans="1:81" x14ac:dyDescent="0.4">
      <c r="A2799" t="s">
        <v>2789</v>
      </c>
      <c r="B2799" t="s">
        <v>58</v>
      </c>
      <c r="C2799" t="s">
        <v>281</v>
      </c>
      <c r="D2799" t="e">
        <f t="shared" si="731"/>
        <v>#NAME?</v>
      </c>
      <c r="E2799">
        <v>10000</v>
      </c>
      <c r="F2799" t="e">
        <f t="shared" si="732"/>
        <v>#NAME?</v>
      </c>
      <c r="G2799" t="s">
        <v>60</v>
      </c>
      <c r="H2799" t="e">
        <f t="shared" si="733"/>
        <v>#NAME?</v>
      </c>
      <c r="I2799" t="s">
        <v>61</v>
      </c>
      <c r="J2799" t="e">
        <f t="shared" si="734"/>
        <v>#NAME?</v>
      </c>
      <c r="K2799" t="s">
        <v>62</v>
      </c>
      <c r="L2799" t="e">
        <f t="shared" si="735"/>
        <v>#NAME?</v>
      </c>
      <c r="M2799" t="e">
        <f t="shared" si="736"/>
        <v>#NAME?</v>
      </c>
      <c r="N2799">
        <v>100000</v>
      </c>
      <c r="O2799" t="e">
        <f t="shared" si="737"/>
        <v>#NAME?</v>
      </c>
      <c r="P2799">
        <v>5</v>
      </c>
      <c r="Q2799" t="e">
        <f t="shared" si="738"/>
        <v>#NAME?</v>
      </c>
      <c r="R2799">
        <v>5</v>
      </c>
      <c r="S2799" t="e">
        <f t="shared" si="739"/>
        <v>#NAME?</v>
      </c>
      <c r="T2799">
        <v>0</v>
      </c>
      <c r="U2799" t="e">
        <f t="shared" si="740"/>
        <v>#NAME?</v>
      </c>
      <c r="V2799">
        <v>256</v>
      </c>
      <c r="W2799" t="e">
        <f t="shared" si="741"/>
        <v>#NAME?</v>
      </c>
      <c r="X2799">
        <v>144</v>
      </c>
      <c r="Y2799" t="e">
        <f t="shared" si="742"/>
        <v>#NAME?</v>
      </c>
      <c r="Z2799">
        <v>0</v>
      </c>
      <c r="AA2799" t="e">
        <f t="shared" si="743"/>
        <v>#NAME?</v>
      </c>
      <c r="AB2799">
        <v>48</v>
      </c>
      <c r="AC2799" t="e">
        <f t="shared" si="744"/>
        <v>#NAME?</v>
      </c>
      <c r="AD2799">
        <v>0</v>
      </c>
      <c r="AE2799" t="e">
        <f t="shared" si="745"/>
        <v>#NAME?</v>
      </c>
      <c r="AF2799" t="s">
        <v>65</v>
      </c>
      <c r="AG2799" t="s">
        <v>64</v>
      </c>
      <c r="AH2799">
        <v>1529933</v>
      </c>
      <c r="AI2799">
        <v>1530625</v>
      </c>
      <c r="AJ2799">
        <v>306055</v>
      </c>
      <c r="AK2799">
        <v>3055239</v>
      </c>
      <c r="AL2799">
        <v>10000</v>
      </c>
      <c r="AR2799">
        <v>10000</v>
      </c>
      <c r="AS2799">
        <v>513330</v>
      </c>
      <c r="AT2799">
        <v>5</v>
      </c>
      <c r="AU2799">
        <v>100000</v>
      </c>
      <c r="AV2799">
        <v>144</v>
      </c>
      <c r="AW2799" t="s">
        <v>60</v>
      </c>
      <c r="AX2799" t="s">
        <v>61</v>
      </c>
      <c r="AY2799" t="s">
        <v>62</v>
      </c>
      <c r="BA2799">
        <v>8</v>
      </c>
      <c r="BB2799">
        <v>1</v>
      </c>
      <c r="BD2799">
        <v>40.985399999999998</v>
      </c>
      <c r="BE2799">
        <v>10.962999999999999</v>
      </c>
      <c r="BF2799">
        <v>124517</v>
      </c>
      <c r="BH2799">
        <v>13330</v>
      </c>
      <c r="BN2799">
        <v>28565266</v>
      </c>
      <c r="BO2799">
        <v>56256479</v>
      </c>
      <c r="BP2799">
        <v>1987126</v>
      </c>
      <c r="BQ2799">
        <v>5720</v>
      </c>
      <c r="BR2799">
        <v>0.212869</v>
      </c>
      <c r="BY2799" t="s">
        <v>6563</v>
      </c>
      <c r="BZ2799" t="s">
        <v>10235</v>
      </c>
      <c r="CA2799" t="s">
        <v>58</v>
      </c>
      <c r="CB2799" t="str">
        <f t="shared" si="746"/>
        <v>ZYRA_CLUSTER_5i5d100000k nrq=0</v>
      </c>
      <c r="CC2799">
        <f t="shared" si="747"/>
        <v>144</v>
      </c>
    </row>
    <row r="2800" spans="1:81" x14ac:dyDescent="0.4">
      <c r="A2800" t="s">
        <v>3022</v>
      </c>
      <c r="B2800" t="s">
        <v>58</v>
      </c>
      <c r="C2800" t="s">
        <v>67</v>
      </c>
      <c r="D2800" t="e">
        <f t="shared" si="731"/>
        <v>#NAME?</v>
      </c>
      <c r="E2800">
        <v>10000</v>
      </c>
      <c r="F2800" t="e">
        <f t="shared" si="732"/>
        <v>#NAME?</v>
      </c>
      <c r="G2800" t="s">
        <v>60</v>
      </c>
      <c r="H2800" t="e">
        <f t="shared" si="733"/>
        <v>#NAME?</v>
      </c>
      <c r="I2800" t="s">
        <v>61</v>
      </c>
      <c r="J2800" t="e">
        <f t="shared" si="734"/>
        <v>#NAME?</v>
      </c>
      <c r="K2800" t="s">
        <v>62</v>
      </c>
      <c r="L2800" t="e">
        <f t="shared" si="735"/>
        <v>#NAME?</v>
      </c>
      <c r="M2800" t="e">
        <f t="shared" si="736"/>
        <v>#NAME?</v>
      </c>
      <c r="N2800">
        <v>10000</v>
      </c>
      <c r="O2800" t="e">
        <f t="shared" si="737"/>
        <v>#NAME?</v>
      </c>
      <c r="P2800">
        <v>5</v>
      </c>
      <c r="Q2800" t="e">
        <f t="shared" si="738"/>
        <v>#NAME?</v>
      </c>
      <c r="R2800">
        <v>5</v>
      </c>
      <c r="S2800" t="e">
        <f t="shared" si="739"/>
        <v>#NAME?</v>
      </c>
      <c r="T2800">
        <v>0</v>
      </c>
      <c r="U2800" t="e">
        <f t="shared" si="740"/>
        <v>#NAME?</v>
      </c>
      <c r="V2800">
        <v>256</v>
      </c>
      <c r="W2800" t="e">
        <f t="shared" si="741"/>
        <v>#NAME?</v>
      </c>
      <c r="X2800">
        <v>126</v>
      </c>
      <c r="Y2800" t="e">
        <f t="shared" si="742"/>
        <v>#NAME?</v>
      </c>
      <c r="Z2800">
        <v>0</v>
      </c>
      <c r="AA2800" t="e">
        <f t="shared" si="743"/>
        <v>#NAME?</v>
      </c>
      <c r="AB2800">
        <v>48</v>
      </c>
      <c r="AC2800" t="e">
        <f t="shared" si="744"/>
        <v>#NAME?</v>
      </c>
      <c r="AD2800">
        <v>1</v>
      </c>
      <c r="AE2800" t="e">
        <f t="shared" si="745"/>
        <v>#NAME?</v>
      </c>
      <c r="AF2800" t="s">
        <v>65</v>
      </c>
      <c r="AG2800" t="s">
        <v>64</v>
      </c>
      <c r="AH2800">
        <v>61021028</v>
      </c>
      <c r="AI2800">
        <v>61004037</v>
      </c>
      <c r="AJ2800">
        <v>12202506</v>
      </c>
      <c r="AK2800">
        <v>121884809</v>
      </c>
      <c r="AL2800">
        <v>10000</v>
      </c>
      <c r="AR2800">
        <v>10000</v>
      </c>
      <c r="AS2800">
        <v>52149.74</v>
      </c>
      <c r="AT2800">
        <v>5</v>
      </c>
      <c r="AU2800">
        <v>10000</v>
      </c>
      <c r="AV2800">
        <v>126</v>
      </c>
      <c r="AW2800" t="s">
        <v>60</v>
      </c>
      <c r="AX2800" t="s">
        <v>61</v>
      </c>
      <c r="AY2800" t="s">
        <v>62</v>
      </c>
      <c r="BA2800">
        <v>8</v>
      </c>
      <c r="BB2800">
        <v>1</v>
      </c>
      <c r="BD2800">
        <v>3.8100100000000001</v>
      </c>
      <c r="BE2800">
        <v>0.80611999999999995</v>
      </c>
      <c r="BF2800">
        <v>2718.44</v>
      </c>
      <c r="BH2800">
        <v>2149.7399999999998</v>
      </c>
      <c r="BN2800">
        <v>1218120950</v>
      </c>
      <c r="BO2800">
        <v>205752605</v>
      </c>
      <c r="BP2800">
        <v>727149</v>
      </c>
      <c r="BQ2800">
        <v>0</v>
      </c>
      <c r="BR2800">
        <v>3.4363999999999999</v>
      </c>
      <c r="BY2800" t="s">
        <v>6564</v>
      </c>
      <c r="BZ2800" t="s">
        <v>10236</v>
      </c>
      <c r="CA2800" t="s">
        <v>58</v>
      </c>
      <c r="CB2800" t="str">
        <f t="shared" si="746"/>
        <v>ZYRA_CLUSTER_5i5d10000k nrq=0</v>
      </c>
      <c r="CC2800">
        <f t="shared" si="747"/>
        <v>126</v>
      </c>
    </row>
    <row r="2801" spans="1:81" x14ac:dyDescent="0.4">
      <c r="A2801" t="s">
        <v>2790</v>
      </c>
      <c r="B2801" t="s">
        <v>58</v>
      </c>
      <c r="C2801" t="s">
        <v>281</v>
      </c>
      <c r="D2801" t="e">
        <f t="shared" si="731"/>
        <v>#NAME?</v>
      </c>
      <c r="E2801">
        <v>10000</v>
      </c>
      <c r="F2801" t="e">
        <f t="shared" si="732"/>
        <v>#NAME?</v>
      </c>
      <c r="G2801" t="s">
        <v>60</v>
      </c>
      <c r="H2801" t="e">
        <f t="shared" si="733"/>
        <v>#NAME?</v>
      </c>
      <c r="I2801" t="s">
        <v>61</v>
      </c>
      <c r="J2801" t="e">
        <f t="shared" si="734"/>
        <v>#NAME?</v>
      </c>
      <c r="K2801" t="s">
        <v>62</v>
      </c>
      <c r="L2801" t="e">
        <f t="shared" si="735"/>
        <v>#NAME?</v>
      </c>
      <c r="M2801" t="e">
        <f t="shared" si="736"/>
        <v>#NAME?</v>
      </c>
      <c r="N2801">
        <v>100000</v>
      </c>
      <c r="O2801" t="e">
        <f t="shared" si="737"/>
        <v>#NAME?</v>
      </c>
      <c r="P2801">
        <v>5</v>
      </c>
      <c r="Q2801" t="e">
        <f t="shared" si="738"/>
        <v>#NAME?</v>
      </c>
      <c r="R2801">
        <v>5</v>
      </c>
      <c r="S2801" t="e">
        <f t="shared" si="739"/>
        <v>#NAME?</v>
      </c>
      <c r="T2801">
        <v>0</v>
      </c>
      <c r="U2801" t="e">
        <f t="shared" si="740"/>
        <v>#NAME?</v>
      </c>
      <c r="V2801">
        <v>256</v>
      </c>
      <c r="W2801" t="e">
        <f t="shared" si="741"/>
        <v>#NAME?</v>
      </c>
      <c r="X2801">
        <v>144</v>
      </c>
      <c r="Y2801" t="e">
        <f t="shared" si="742"/>
        <v>#NAME?</v>
      </c>
      <c r="Z2801">
        <v>0</v>
      </c>
      <c r="AA2801" t="e">
        <f t="shared" si="743"/>
        <v>#NAME?</v>
      </c>
      <c r="AB2801">
        <v>48</v>
      </c>
      <c r="AC2801" t="e">
        <f t="shared" si="744"/>
        <v>#NAME?</v>
      </c>
      <c r="AD2801">
        <v>1</v>
      </c>
      <c r="AE2801" t="e">
        <f t="shared" si="745"/>
        <v>#NAME?</v>
      </c>
      <c r="AF2801" t="s">
        <v>65</v>
      </c>
      <c r="AG2801" t="s">
        <v>64</v>
      </c>
      <c r="AH2801">
        <v>1484593</v>
      </c>
      <c r="AI2801">
        <v>1483426</v>
      </c>
      <c r="AJ2801">
        <v>296801</v>
      </c>
      <c r="AK2801">
        <v>2962611</v>
      </c>
      <c r="AL2801">
        <v>10000</v>
      </c>
      <c r="AR2801">
        <v>10000</v>
      </c>
      <c r="AS2801">
        <v>513709.9</v>
      </c>
      <c r="AT2801">
        <v>5</v>
      </c>
      <c r="AU2801">
        <v>100000</v>
      </c>
      <c r="AV2801">
        <v>144</v>
      </c>
      <c r="AW2801" t="s">
        <v>60</v>
      </c>
      <c r="AX2801" t="s">
        <v>61</v>
      </c>
      <c r="AY2801" t="s">
        <v>62</v>
      </c>
      <c r="BA2801">
        <v>8</v>
      </c>
      <c r="BB2801">
        <v>1</v>
      </c>
      <c r="BD2801">
        <v>41.9557</v>
      </c>
      <c r="BE2801">
        <v>11.287100000000001</v>
      </c>
      <c r="BF2801">
        <v>128450</v>
      </c>
      <c r="BH2801">
        <v>13709.9</v>
      </c>
      <c r="BN2801">
        <v>27663435</v>
      </c>
      <c r="BO2801">
        <v>55085523</v>
      </c>
      <c r="BP2801">
        <v>1962679</v>
      </c>
      <c r="BQ2801">
        <v>5487</v>
      </c>
      <c r="BR2801">
        <v>0.21494199999999999</v>
      </c>
      <c r="BY2801" t="s">
        <v>6565</v>
      </c>
      <c r="BZ2801" t="s">
        <v>10237</v>
      </c>
      <c r="CA2801" t="s">
        <v>58</v>
      </c>
      <c r="CB2801" t="str">
        <f t="shared" si="746"/>
        <v>ZYRA_CLUSTER_5i5d100000k nrq=0</v>
      </c>
      <c r="CC2801">
        <f t="shared" si="747"/>
        <v>144</v>
      </c>
    </row>
    <row r="2802" spans="1:81" x14ac:dyDescent="0.4">
      <c r="A2802" t="s">
        <v>2791</v>
      </c>
      <c r="B2802" t="s">
        <v>58</v>
      </c>
      <c r="C2802" t="s">
        <v>281</v>
      </c>
      <c r="D2802" t="e">
        <f t="shared" si="731"/>
        <v>#NAME?</v>
      </c>
      <c r="E2802">
        <v>10000</v>
      </c>
      <c r="F2802" t="e">
        <f t="shared" si="732"/>
        <v>#NAME?</v>
      </c>
      <c r="G2802" t="s">
        <v>60</v>
      </c>
      <c r="H2802" t="e">
        <f t="shared" si="733"/>
        <v>#NAME?</v>
      </c>
      <c r="I2802" t="s">
        <v>61</v>
      </c>
      <c r="J2802" t="e">
        <f t="shared" si="734"/>
        <v>#NAME?</v>
      </c>
      <c r="K2802" t="s">
        <v>62</v>
      </c>
      <c r="L2802" t="e">
        <f t="shared" si="735"/>
        <v>#NAME?</v>
      </c>
      <c r="M2802" t="e">
        <f t="shared" si="736"/>
        <v>#NAME?</v>
      </c>
      <c r="N2802">
        <v>100000</v>
      </c>
      <c r="O2802" t="e">
        <f t="shared" si="737"/>
        <v>#NAME?</v>
      </c>
      <c r="P2802">
        <v>5</v>
      </c>
      <c r="Q2802" t="e">
        <f t="shared" si="738"/>
        <v>#NAME?</v>
      </c>
      <c r="R2802">
        <v>5</v>
      </c>
      <c r="S2802" t="e">
        <f t="shared" si="739"/>
        <v>#NAME?</v>
      </c>
      <c r="T2802">
        <v>0</v>
      </c>
      <c r="U2802" t="e">
        <f t="shared" si="740"/>
        <v>#NAME?</v>
      </c>
      <c r="V2802">
        <v>256</v>
      </c>
      <c r="W2802" t="e">
        <f t="shared" si="741"/>
        <v>#NAME?</v>
      </c>
      <c r="X2802">
        <v>144</v>
      </c>
      <c r="Y2802" t="e">
        <f t="shared" si="742"/>
        <v>#NAME?</v>
      </c>
      <c r="Z2802">
        <v>0</v>
      </c>
      <c r="AA2802" t="e">
        <f t="shared" si="743"/>
        <v>#NAME?</v>
      </c>
      <c r="AB2802">
        <v>48</v>
      </c>
      <c r="AC2802" t="e">
        <f t="shared" si="744"/>
        <v>#NAME?</v>
      </c>
      <c r="AD2802">
        <v>2</v>
      </c>
      <c r="AE2802" t="e">
        <f t="shared" si="745"/>
        <v>#NAME?</v>
      </c>
      <c r="AF2802" t="s">
        <v>65</v>
      </c>
      <c r="AG2802" t="s">
        <v>64</v>
      </c>
      <c r="AH2802">
        <v>1515341</v>
      </c>
      <c r="AI2802">
        <v>1517745</v>
      </c>
      <c r="AJ2802">
        <v>303308</v>
      </c>
      <c r="AK2802">
        <v>3030483</v>
      </c>
      <c r="AL2802">
        <v>10000</v>
      </c>
      <c r="AR2802">
        <v>10000</v>
      </c>
      <c r="AS2802">
        <v>513391.8</v>
      </c>
      <c r="AT2802">
        <v>5</v>
      </c>
      <c r="AU2802">
        <v>100000</v>
      </c>
      <c r="AV2802">
        <v>144</v>
      </c>
      <c r="AW2802" t="s">
        <v>60</v>
      </c>
      <c r="AX2802" t="s">
        <v>61</v>
      </c>
      <c r="AY2802" t="s">
        <v>62</v>
      </c>
      <c r="BA2802">
        <v>8</v>
      </c>
      <c r="BB2802">
        <v>1</v>
      </c>
      <c r="BD2802">
        <v>41.039299999999997</v>
      </c>
      <c r="BE2802">
        <v>11.087899999999999</v>
      </c>
      <c r="BF2802">
        <v>125664</v>
      </c>
      <c r="BH2802">
        <v>13391.8</v>
      </c>
      <c r="BN2802">
        <v>28319363</v>
      </c>
      <c r="BO2802">
        <v>56023203</v>
      </c>
      <c r="BP2802">
        <v>1985467</v>
      </c>
      <c r="BQ2802">
        <v>5707</v>
      </c>
      <c r="BR2802">
        <v>0.21562000000000001</v>
      </c>
      <c r="BY2802" t="s">
        <v>6566</v>
      </c>
      <c r="BZ2802" t="s">
        <v>10238</v>
      </c>
      <c r="CA2802" t="s">
        <v>58</v>
      </c>
      <c r="CB2802" t="str">
        <f t="shared" si="746"/>
        <v>ZYRA_CLUSTER_5i5d100000k nrq=0</v>
      </c>
      <c r="CC2802">
        <f t="shared" si="747"/>
        <v>144</v>
      </c>
    </row>
    <row r="2803" spans="1:81" x14ac:dyDescent="0.4">
      <c r="A2803" t="s">
        <v>2793</v>
      </c>
      <c r="B2803" t="s">
        <v>58</v>
      </c>
      <c r="C2803" t="s">
        <v>281</v>
      </c>
      <c r="D2803" t="e">
        <f t="shared" si="731"/>
        <v>#NAME?</v>
      </c>
      <c r="E2803">
        <v>10000</v>
      </c>
      <c r="F2803" t="e">
        <f t="shared" si="732"/>
        <v>#NAME?</v>
      </c>
      <c r="G2803" t="s">
        <v>60</v>
      </c>
      <c r="H2803" t="e">
        <f t="shared" si="733"/>
        <v>#NAME?</v>
      </c>
      <c r="I2803" t="s">
        <v>61</v>
      </c>
      <c r="J2803" t="e">
        <f t="shared" si="734"/>
        <v>#NAME?</v>
      </c>
      <c r="K2803" t="s">
        <v>62</v>
      </c>
      <c r="L2803" t="e">
        <f t="shared" si="735"/>
        <v>#NAME?</v>
      </c>
      <c r="M2803" t="e">
        <f t="shared" si="736"/>
        <v>#NAME?</v>
      </c>
      <c r="N2803">
        <v>100000</v>
      </c>
      <c r="O2803" t="e">
        <f t="shared" si="737"/>
        <v>#NAME?</v>
      </c>
      <c r="P2803">
        <v>5</v>
      </c>
      <c r="Q2803" t="e">
        <f t="shared" si="738"/>
        <v>#NAME?</v>
      </c>
      <c r="R2803">
        <v>5</v>
      </c>
      <c r="S2803" t="e">
        <f t="shared" si="739"/>
        <v>#NAME?</v>
      </c>
      <c r="T2803">
        <v>0</v>
      </c>
      <c r="U2803" t="e">
        <f t="shared" si="740"/>
        <v>#NAME?</v>
      </c>
      <c r="V2803">
        <v>256</v>
      </c>
      <c r="W2803" t="e">
        <f t="shared" si="741"/>
        <v>#NAME?</v>
      </c>
      <c r="X2803">
        <v>143</v>
      </c>
      <c r="Y2803" t="e">
        <f t="shared" si="742"/>
        <v>#NAME?</v>
      </c>
      <c r="Z2803">
        <v>1</v>
      </c>
      <c r="AA2803" t="e">
        <f t="shared" si="743"/>
        <v>#NAME?</v>
      </c>
      <c r="AB2803">
        <v>48</v>
      </c>
      <c r="AC2803" t="e">
        <f t="shared" si="744"/>
        <v>#NAME?</v>
      </c>
      <c r="AD2803">
        <v>0</v>
      </c>
      <c r="AE2803" t="e">
        <f t="shared" si="745"/>
        <v>#NAME?</v>
      </c>
      <c r="AF2803" t="s">
        <v>65</v>
      </c>
      <c r="AG2803" t="s">
        <v>64</v>
      </c>
      <c r="AH2803">
        <v>1493194</v>
      </c>
      <c r="AI2803">
        <v>1490232</v>
      </c>
      <c r="AJ2803">
        <v>298342</v>
      </c>
      <c r="AK2803">
        <v>2981564</v>
      </c>
      <c r="AL2803">
        <v>10000</v>
      </c>
      <c r="AR2803">
        <v>10000</v>
      </c>
      <c r="AS2803">
        <v>513872.8</v>
      </c>
      <c r="AT2803">
        <v>5</v>
      </c>
      <c r="AU2803">
        <v>100000</v>
      </c>
      <c r="AV2803">
        <v>143</v>
      </c>
      <c r="AW2803" t="s">
        <v>60</v>
      </c>
      <c r="AX2803" t="s">
        <v>61</v>
      </c>
      <c r="AY2803" t="s">
        <v>62</v>
      </c>
      <c r="BA2803">
        <v>8</v>
      </c>
      <c r="BB2803">
        <v>1</v>
      </c>
      <c r="BD2803">
        <v>41.869</v>
      </c>
      <c r="BE2803">
        <v>11.263199999999999</v>
      </c>
      <c r="BF2803">
        <v>127640</v>
      </c>
      <c r="BH2803">
        <v>13872.8</v>
      </c>
      <c r="BN2803">
        <v>27823049</v>
      </c>
      <c r="BO2803">
        <v>56416847</v>
      </c>
      <c r="BP2803">
        <v>1992595</v>
      </c>
      <c r="BQ2803">
        <v>6559</v>
      </c>
      <c r="BR2803">
        <v>0.22066</v>
      </c>
      <c r="BY2803" t="s">
        <v>6567</v>
      </c>
      <c r="BZ2803" t="s">
        <v>10239</v>
      </c>
      <c r="CA2803" t="s">
        <v>58</v>
      </c>
      <c r="CB2803" t="str">
        <f t="shared" si="746"/>
        <v>ZYRA_CLUSTER_5i5d100000k nrq=1</v>
      </c>
      <c r="CC2803">
        <f t="shared" si="747"/>
        <v>144</v>
      </c>
    </row>
    <row r="2804" spans="1:81" x14ac:dyDescent="0.4">
      <c r="A2804" t="s">
        <v>2794</v>
      </c>
      <c r="B2804" t="s">
        <v>58</v>
      </c>
      <c r="C2804" t="s">
        <v>281</v>
      </c>
      <c r="D2804" t="e">
        <f t="shared" si="731"/>
        <v>#NAME?</v>
      </c>
      <c r="E2804">
        <v>10000</v>
      </c>
      <c r="F2804" t="e">
        <f t="shared" si="732"/>
        <v>#NAME?</v>
      </c>
      <c r="G2804" t="s">
        <v>60</v>
      </c>
      <c r="H2804" t="e">
        <f t="shared" si="733"/>
        <v>#NAME?</v>
      </c>
      <c r="I2804" t="s">
        <v>61</v>
      </c>
      <c r="J2804" t="e">
        <f t="shared" si="734"/>
        <v>#NAME?</v>
      </c>
      <c r="K2804" t="s">
        <v>62</v>
      </c>
      <c r="L2804" t="e">
        <f t="shared" si="735"/>
        <v>#NAME?</v>
      </c>
      <c r="M2804" t="e">
        <f t="shared" si="736"/>
        <v>#NAME?</v>
      </c>
      <c r="N2804">
        <v>100000</v>
      </c>
      <c r="O2804" t="e">
        <f t="shared" si="737"/>
        <v>#NAME?</v>
      </c>
      <c r="P2804">
        <v>5</v>
      </c>
      <c r="Q2804" t="e">
        <f t="shared" si="738"/>
        <v>#NAME?</v>
      </c>
      <c r="R2804">
        <v>5</v>
      </c>
      <c r="S2804" t="e">
        <f t="shared" si="739"/>
        <v>#NAME?</v>
      </c>
      <c r="T2804">
        <v>0</v>
      </c>
      <c r="U2804" t="e">
        <f t="shared" si="740"/>
        <v>#NAME?</v>
      </c>
      <c r="V2804">
        <v>256</v>
      </c>
      <c r="W2804" t="e">
        <f t="shared" si="741"/>
        <v>#NAME?</v>
      </c>
      <c r="X2804">
        <v>143</v>
      </c>
      <c r="Y2804" t="e">
        <f t="shared" si="742"/>
        <v>#NAME?</v>
      </c>
      <c r="Z2804">
        <v>1</v>
      </c>
      <c r="AA2804" t="e">
        <f t="shared" si="743"/>
        <v>#NAME?</v>
      </c>
      <c r="AB2804">
        <v>48</v>
      </c>
      <c r="AC2804" t="e">
        <f t="shared" si="744"/>
        <v>#NAME?</v>
      </c>
      <c r="AD2804">
        <v>1</v>
      </c>
      <c r="AE2804" t="e">
        <f t="shared" si="745"/>
        <v>#NAME?</v>
      </c>
      <c r="AF2804" t="s">
        <v>65</v>
      </c>
      <c r="AG2804" t="s">
        <v>64</v>
      </c>
      <c r="AH2804">
        <v>1491288</v>
      </c>
      <c r="AI2804">
        <v>1490267</v>
      </c>
      <c r="AJ2804">
        <v>298155</v>
      </c>
      <c r="AK2804">
        <v>2975979</v>
      </c>
      <c r="AL2804">
        <v>10000</v>
      </c>
      <c r="AR2804">
        <v>10000</v>
      </c>
      <c r="AS2804">
        <v>513421</v>
      </c>
      <c r="AT2804">
        <v>5</v>
      </c>
      <c r="AU2804">
        <v>100000</v>
      </c>
      <c r="AV2804">
        <v>143</v>
      </c>
      <c r="AW2804" t="s">
        <v>60</v>
      </c>
      <c r="AX2804" t="s">
        <v>61</v>
      </c>
      <c r="AY2804" t="s">
        <v>62</v>
      </c>
      <c r="BA2804">
        <v>8</v>
      </c>
      <c r="BB2804">
        <v>1</v>
      </c>
      <c r="BD2804">
        <v>40.958300000000001</v>
      </c>
      <c r="BE2804">
        <v>11.0852</v>
      </c>
      <c r="BF2804">
        <v>127861</v>
      </c>
      <c r="BH2804">
        <v>13421</v>
      </c>
      <c r="BN2804">
        <v>27798402</v>
      </c>
      <c r="BO2804">
        <v>54675796</v>
      </c>
      <c r="BP2804">
        <v>1961390</v>
      </c>
      <c r="BQ2804">
        <v>6282</v>
      </c>
      <c r="BR2804">
        <v>0.20435</v>
      </c>
      <c r="BY2804" t="s">
        <v>6568</v>
      </c>
      <c r="BZ2804" t="s">
        <v>10240</v>
      </c>
      <c r="CA2804" t="s">
        <v>58</v>
      </c>
      <c r="CB2804" t="str">
        <f t="shared" si="746"/>
        <v>ZYRA_CLUSTER_5i5d100000k nrq=1</v>
      </c>
      <c r="CC2804">
        <f t="shared" si="747"/>
        <v>144</v>
      </c>
    </row>
    <row r="2805" spans="1:81" x14ac:dyDescent="0.4">
      <c r="A2805" t="s">
        <v>2795</v>
      </c>
      <c r="B2805" t="s">
        <v>58</v>
      </c>
      <c r="C2805" t="s">
        <v>281</v>
      </c>
      <c r="D2805" t="e">
        <f t="shared" si="731"/>
        <v>#NAME?</v>
      </c>
      <c r="E2805">
        <v>10000</v>
      </c>
      <c r="F2805" t="e">
        <f t="shared" si="732"/>
        <v>#NAME?</v>
      </c>
      <c r="G2805" t="s">
        <v>60</v>
      </c>
      <c r="H2805" t="e">
        <f t="shared" si="733"/>
        <v>#NAME?</v>
      </c>
      <c r="I2805" t="s">
        <v>61</v>
      </c>
      <c r="J2805" t="e">
        <f t="shared" si="734"/>
        <v>#NAME?</v>
      </c>
      <c r="K2805" t="s">
        <v>62</v>
      </c>
      <c r="L2805" t="e">
        <f t="shared" si="735"/>
        <v>#NAME?</v>
      </c>
      <c r="M2805" t="e">
        <f t="shared" si="736"/>
        <v>#NAME?</v>
      </c>
      <c r="N2805">
        <v>100000</v>
      </c>
      <c r="O2805" t="e">
        <f t="shared" si="737"/>
        <v>#NAME?</v>
      </c>
      <c r="P2805">
        <v>5</v>
      </c>
      <c r="Q2805" t="e">
        <f t="shared" si="738"/>
        <v>#NAME?</v>
      </c>
      <c r="R2805">
        <v>5</v>
      </c>
      <c r="S2805" t="e">
        <f t="shared" si="739"/>
        <v>#NAME?</v>
      </c>
      <c r="T2805">
        <v>0</v>
      </c>
      <c r="U2805" t="e">
        <f t="shared" si="740"/>
        <v>#NAME?</v>
      </c>
      <c r="V2805">
        <v>256</v>
      </c>
      <c r="W2805" t="e">
        <f t="shared" si="741"/>
        <v>#NAME?</v>
      </c>
      <c r="X2805">
        <v>143</v>
      </c>
      <c r="Y2805" t="e">
        <f t="shared" si="742"/>
        <v>#NAME?</v>
      </c>
      <c r="Z2805">
        <v>1</v>
      </c>
      <c r="AA2805" t="e">
        <f t="shared" si="743"/>
        <v>#NAME?</v>
      </c>
      <c r="AB2805">
        <v>48</v>
      </c>
      <c r="AC2805" t="e">
        <f t="shared" si="744"/>
        <v>#NAME?</v>
      </c>
      <c r="AD2805">
        <v>2</v>
      </c>
      <c r="AE2805" t="e">
        <f t="shared" si="745"/>
        <v>#NAME?</v>
      </c>
      <c r="AF2805" t="s">
        <v>65</v>
      </c>
      <c r="AG2805" t="s">
        <v>64</v>
      </c>
      <c r="AH2805">
        <v>1454611</v>
      </c>
      <c r="AI2805">
        <v>1455199</v>
      </c>
      <c r="AJ2805">
        <v>290981</v>
      </c>
      <c r="AK2805">
        <v>2906483</v>
      </c>
      <c r="AL2805">
        <v>10000</v>
      </c>
      <c r="AR2805">
        <v>10000</v>
      </c>
      <c r="AS2805">
        <v>513495.4</v>
      </c>
      <c r="AT2805">
        <v>5</v>
      </c>
      <c r="AU2805">
        <v>100000</v>
      </c>
      <c r="AV2805">
        <v>143</v>
      </c>
      <c r="AW2805" t="s">
        <v>60</v>
      </c>
      <c r="AX2805" t="s">
        <v>61</v>
      </c>
      <c r="AY2805" t="s">
        <v>62</v>
      </c>
      <c r="BA2805">
        <v>8</v>
      </c>
      <c r="BB2805">
        <v>1</v>
      </c>
      <c r="BD2805">
        <v>41.602499999999999</v>
      </c>
      <c r="BE2805">
        <v>11.237299999999999</v>
      </c>
      <c r="BF2805">
        <v>130556</v>
      </c>
      <c r="BH2805">
        <v>13495.4</v>
      </c>
      <c r="BN2805">
        <v>27133069</v>
      </c>
      <c r="BO2805">
        <v>53647809</v>
      </c>
      <c r="BP2805">
        <v>1931764</v>
      </c>
      <c r="BQ2805">
        <v>6232</v>
      </c>
      <c r="BR2805">
        <v>0.20441999999999999</v>
      </c>
      <c r="BY2805" t="s">
        <v>6569</v>
      </c>
      <c r="BZ2805" t="s">
        <v>10241</v>
      </c>
      <c r="CA2805" t="s">
        <v>58</v>
      </c>
      <c r="CB2805" t="str">
        <f t="shared" si="746"/>
        <v>ZYRA_CLUSTER_5i5d100000k nrq=1</v>
      </c>
      <c r="CC2805">
        <f t="shared" si="747"/>
        <v>144</v>
      </c>
    </row>
    <row r="2806" spans="1:81" x14ac:dyDescent="0.4">
      <c r="A2806" t="s">
        <v>2796</v>
      </c>
      <c r="B2806" t="s">
        <v>58</v>
      </c>
      <c r="C2806" t="s">
        <v>281</v>
      </c>
      <c r="D2806" t="e">
        <f t="shared" si="731"/>
        <v>#NAME?</v>
      </c>
      <c r="E2806">
        <v>10000</v>
      </c>
      <c r="F2806" t="e">
        <f t="shared" si="732"/>
        <v>#NAME?</v>
      </c>
      <c r="G2806" t="s">
        <v>60</v>
      </c>
      <c r="H2806" t="e">
        <f t="shared" si="733"/>
        <v>#NAME?</v>
      </c>
      <c r="I2806" t="s">
        <v>61</v>
      </c>
      <c r="J2806" t="e">
        <f t="shared" si="734"/>
        <v>#NAME?</v>
      </c>
      <c r="K2806" t="s">
        <v>62</v>
      </c>
      <c r="L2806" t="e">
        <f t="shared" si="735"/>
        <v>#NAME?</v>
      </c>
      <c r="M2806" t="e">
        <f t="shared" si="736"/>
        <v>#NAME?</v>
      </c>
      <c r="N2806">
        <v>100000</v>
      </c>
      <c r="O2806" t="e">
        <f t="shared" si="737"/>
        <v>#NAME?</v>
      </c>
      <c r="P2806">
        <v>20</v>
      </c>
      <c r="Q2806" t="e">
        <f t="shared" si="738"/>
        <v>#NAME?</v>
      </c>
      <c r="R2806">
        <v>20</v>
      </c>
      <c r="S2806" t="e">
        <f t="shared" si="739"/>
        <v>#NAME?</v>
      </c>
      <c r="T2806">
        <v>0</v>
      </c>
      <c r="U2806" t="e">
        <f t="shared" si="740"/>
        <v>#NAME?</v>
      </c>
      <c r="V2806">
        <v>256</v>
      </c>
      <c r="W2806" t="e">
        <f t="shared" si="741"/>
        <v>#NAME?</v>
      </c>
      <c r="X2806">
        <v>1</v>
      </c>
      <c r="Y2806" t="e">
        <f t="shared" si="742"/>
        <v>#NAME?</v>
      </c>
      <c r="Z2806">
        <v>0</v>
      </c>
      <c r="AA2806" t="e">
        <f t="shared" si="743"/>
        <v>#NAME?</v>
      </c>
      <c r="AB2806">
        <v>48</v>
      </c>
      <c r="AC2806" t="e">
        <f t="shared" si="744"/>
        <v>#NAME?</v>
      </c>
      <c r="AD2806">
        <v>0</v>
      </c>
      <c r="AE2806" t="e">
        <f t="shared" si="745"/>
        <v>#NAME?</v>
      </c>
      <c r="AF2806" t="s">
        <v>65</v>
      </c>
      <c r="AG2806" t="s">
        <v>64</v>
      </c>
      <c r="AH2806">
        <v>5015150</v>
      </c>
      <c r="AI2806">
        <v>5011653</v>
      </c>
      <c r="AJ2806">
        <v>1002680</v>
      </c>
      <c r="AK2806">
        <v>2503599</v>
      </c>
      <c r="AL2806">
        <v>10000</v>
      </c>
      <c r="AR2806">
        <v>10000</v>
      </c>
      <c r="AS2806">
        <v>20928.643</v>
      </c>
      <c r="AT2806">
        <v>20</v>
      </c>
      <c r="AU2806">
        <v>100000</v>
      </c>
      <c r="AV2806">
        <v>1</v>
      </c>
      <c r="AW2806" t="s">
        <v>60</v>
      </c>
      <c r="AX2806" t="s">
        <v>61</v>
      </c>
      <c r="AY2806" t="s">
        <v>62</v>
      </c>
      <c r="BA2806">
        <v>8</v>
      </c>
      <c r="BB2806">
        <v>1</v>
      </c>
      <c r="BD2806">
        <v>9.1770600000000009</v>
      </c>
      <c r="BE2806">
        <v>7.0713700000000004E-2</v>
      </c>
      <c r="BF2806">
        <v>1484.27</v>
      </c>
      <c r="BH2806">
        <v>928.64300000000003</v>
      </c>
      <c r="BN2806">
        <v>24985494</v>
      </c>
      <c r="BO2806">
        <v>1019956</v>
      </c>
      <c r="BP2806">
        <v>50505</v>
      </c>
      <c r="BQ2806">
        <v>0</v>
      </c>
      <c r="BR2806">
        <v>2.4849099999999999E-3</v>
      </c>
      <c r="BY2806" t="s">
        <v>6570</v>
      </c>
      <c r="BZ2806" t="s">
        <v>10242</v>
      </c>
      <c r="CA2806" t="s">
        <v>58</v>
      </c>
      <c r="CB2806" t="str">
        <f t="shared" si="746"/>
        <v>ZYRA_CLUSTER_20i20d100000k nrq=0</v>
      </c>
      <c r="CC2806">
        <f t="shared" si="747"/>
        <v>1</v>
      </c>
    </row>
    <row r="2807" spans="1:81" x14ac:dyDescent="0.4">
      <c r="A2807" t="s">
        <v>2797</v>
      </c>
      <c r="B2807" t="s">
        <v>58</v>
      </c>
      <c r="C2807" t="s">
        <v>281</v>
      </c>
      <c r="D2807" t="e">
        <f t="shared" si="731"/>
        <v>#NAME?</v>
      </c>
      <c r="E2807">
        <v>10000</v>
      </c>
      <c r="F2807" t="e">
        <f t="shared" si="732"/>
        <v>#NAME?</v>
      </c>
      <c r="G2807" t="s">
        <v>60</v>
      </c>
      <c r="H2807" t="e">
        <f t="shared" si="733"/>
        <v>#NAME?</v>
      </c>
      <c r="I2807" t="s">
        <v>61</v>
      </c>
      <c r="J2807" t="e">
        <f t="shared" si="734"/>
        <v>#NAME?</v>
      </c>
      <c r="K2807" t="s">
        <v>62</v>
      </c>
      <c r="L2807" t="e">
        <f t="shared" si="735"/>
        <v>#NAME?</v>
      </c>
      <c r="M2807" t="e">
        <f t="shared" si="736"/>
        <v>#NAME?</v>
      </c>
      <c r="N2807">
        <v>100000</v>
      </c>
      <c r="O2807" t="e">
        <f t="shared" si="737"/>
        <v>#NAME?</v>
      </c>
      <c r="P2807">
        <v>20</v>
      </c>
      <c r="Q2807" t="e">
        <f t="shared" si="738"/>
        <v>#NAME?</v>
      </c>
      <c r="R2807">
        <v>20</v>
      </c>
      <c r="S2807" t="e">
        <f t="shared" si="739"/>
        <v>#NAME?</v>
      </c>
      <c r="T2807">
        <v>0</v>
      </c>
      <c r="U2807" t="e">
        <f t="shared" si="740"/>
        <v>#NAME?</v>
      </c>
      <c r="V2807">
        <v>256</v>
      </c>
      <c r="W2807" t="e">
        <f t="shared" si="741"/>
        <v>#NAME?</v>
      </c>
      <c r="X2807">
        <v>1</v>
      </c>
      <c r="Y2807" t="e">
        <f t="shared" si="742"/>
        <v>#NAME?</v>
      </c>
      <c r="Z2807">
        <v>0</v>
      </c>
      <c r="AA2807" t="e">
        <f t="shared" si="743"/>
        <v>#NAME?</v>
      </c>
      <c r="AB2807">
        <v>48</v>
      </c>
      <c r="AC2807" t="e">
        <f t="shared" si="744"/>
        <v>#NAME?</v>
      </c>
      <c r="AD2807">
        <v>1</v>
      </c>
      <c r="AE2807" t="e">
        <f t="shared" si="745"/>
        <v>#NAME?</v>
      </c>
      <c r="AF2807" t="s">
        <v>65</v>
      </c>
      <c r="AG2807" t="s">
        <v>64</v>
      </c>
      <c r="AH2807">
        <v>5084406</v>
      </c>
      <c r="AI2807">
        <v>5083608</v>
      </c>
      <c r="AJ2807">
        <v>1016801</v>
      </c>
      <c r="AK2807">
        <v>2538749</v>
      </c>
      <c r="AL2807">
        <v>10000</v>
      </c>
      <c r="AR2807">
        <v>10000</v>
      </c>
      <c r="AS2807">
        <v>20881.328000000001</v>
      </c>
      <c r="AT2807">
        <v>20</v>
      </c>
      <c r="AU2807">
        <v>100000</v>
      </c>
      <c r="AV2807">
        <v>1</v>
      </c>
      <c r="AW2807" t="s">
        <v>60</v>
      </c>
      <c r="AX2807" t="s">
        <v>61</v>
      </c>
      <c r="AY2807" t="s">
        <v>62</v>
      </c>
      <c r="BA2807">
        <v>8</v>
      </c>
      <c r="BB2807">
        <v>1</v>
      </c>
      <c r="BD2807">
        <v>9.1942500000000003</v>
      </c>
      <c r="BE2807">
        <v>6.9509199999999993E-2</v>
      </c>
      <c r="BF2807">
        <v>1436.07</v>
      </c>
      <c r="BH2807">
        <v>881.32799999999997</v>
      </c>
      <c r="BN2807">
        <v>25336471</v>
      </c>
      <c r="BO2807">
        <v>1030023</v>
      </c>
      <c r="BP2807">
        <v>51028</v>
      </c>
      <c r="BQ2807">
        <v>0</v>
      </c>
      <c r="BR2807">
        <v>2.4471200000000001E-3</v>
      </c>
      <c r="BY2807" t="s">
        <v>6571</v>
      </c>
      <c r="BZ2807" t="s">
        <v>10243</v>
      </c>
      <c r="CA2807" t="s">
        <v>58</v>
      </c>
      <c r="CB2807" t="str">
        <f t="shared" si="746"/>
        <v>ZYRA_CLUSTER_20i20d100000k nrq=0</v>
      </c>
      <c r="CC2807">
        <f t="shared" si="747"/>
        <v>1</v>
      </c>
    </row>
    <row r="2808" spans="1:81" x14ac:dyDescent="0.4">
      <c r="A2808" t="s">
        <v>2798</v>
      </c>
      <c r="B2808" t="s">
        <v>58</v>
      </c>
      <c r="C2808" t="s">
        <v>3765</v>
      </c>
      <c r="D2808" t="e">
        <f t="shared" si="731"/>
        <v>#NAME?</v>
      </c>
      <c r="E2808">
        <v>10000</v>
      </c>
      <c r="F2808" t="e">
        <f t="shared" si="732"/>
        <v>#NAME?</v>
      </c>
      <c r="G2808" t="s">
        <v>60</v>
      </c>
      <c r="H2808" t="e">
        <f t="shared" si="733"/>
        <v>#NAME?</v>
      </c>
      <c r="I2808" t="s">
        <v>61</v>
      </c>
      <c r="J2808" t="e">
        <f t="shared" si="734"/>
        <v>#NAME?</v>
      </c>
      <c r="K2808" t="s">
        <v>62</v>
      </c>
      <c r="L2808" t="e">
        <f t="shared" si="735"/>
        <v>#NAME?</v>
      </c>
      <c r="M2808" t="e">
        <f t="shared" si="736"/>
        <v>#NAME?</v>
      </c>
      <c r="N2808">
        <v>100000</v>
      </c>
      <c r="O2808" t="e">
        <f t="shared" si="737"/>
        <v>#NAME?</v>
      </c>
      <c r="P2808">
        <v>5</v>
      </c>
      <c r="Q2808" t="e">
        <f t="shared" si="738"/>
        <v>#NAME?</v>
      </c>
      <c r="R2808">
        <v>5</v>
      </c>
      <c r="S2808" t="e">
        <f t="shared" si="739"/>
        <v>#NAME?</v>
      </c>
      <c r="T2808">
        <v>0</v>
      </c>
      <c r="U2808" t="e">
        <f t="shared" si="740"/>
        <v>#NAME?</v>
      </c>
      <c r="V2808">
        <v>256</v>
      </c>
      <c r="W2808" t="e">
        <f t="shared" si="741"/>
        <v>#NAME?</v>
      </c>
      <c r="X2808">
        <v>108</v>
      </c>
      <c r="Y2808" t="e">
        <f t="shared" si="742"/>
        <v>#NAME?</v>
      </c>
      <c r="Z2808">
        <v>0</v>
      </c>
      <c r="AA2808" t="e">
        <f t="shared" si="743"/>
        <v>#NAME?</v>
      </c>
      <c r="AB2808">
        <v>48</v>
      </c>
      <c r="AC2808" t="e">
        <f t="shared" si="744"/>
        <v>#NAME?</v>
      </c>
      <c r="AD2808">
        <v>1</v>
      </c>
      <c r="AE2808" t="e">
        <f t="shared" si="745"/>
        <v>#NAME?</v>
      </c>
      <c r="AF2808" t="s">
        <v>65</v>
      </c>
      <c r="AG2808" t="s">
        <v>64</v>
      </c>
      <c r="AH2808">
        <v>50730893</v>
      </c>
      <c r="AI2808">
        <v>50732772</v>
      </c>
      <c r="AJ2808">
        <v>10146366</v>
      </c>
      <c r="AK2808">
        <v>101337029</v>
      </c>
      <c r="AL2808">
        <v>10000</v>
      </c>
      <c r="AR2808">
        <v>10000</v>
      </c>
      <c r="AS2808">
        <v>51355.07</v>
      </c>
      <c r="AT2808">
        <v>5</v>
      </c>
      <c r="AU2808">
        <v>100000</v>
      </c>
      <c r="AV2808">
        <v>108</v>
      </c>
      <c r="AW2808" t="s">
        <v>60</v>
      </c>
      <c r="AX2808" t="s">
        <v>61</v>
      </c>
      <c r="AY2808" t="s">
        <v>62</v>
      </c>
      <c r="BA2808">
        <v>8</v>
      </c>
      <c r="BB2808">
        <v>1</v>
      </c>
      <c r="BD2808">
        <v>23.494700000000002</v>
      </c>
      <c r="BE2808">
        <v>1.0263899999999999</v>
      </c>
      <c r="BF2808">
        <v>2798.93</v>
      </c>
      <c r="BH2808">
        <v>1355.07</v>
      </c>
      <c r="BN2808">
        <v>215611526</v>
      </c>
      <c r="BO2808">
        <v>828232726</v>
      </c>
      <c r="BP2808">
        <v>586498</v>
      </c>
      <c r="BQ2808">
        <v>11420</v>
      </c>
      <c r="BR2808">
        <v>0</v>
      </c>
      <c r="BY2808" t="s">
        <v>6572</v>
      </c>
      <c r="BZ2808" t="s">
        <v>10244</v>
      </c>
      <c r="CA2808" t="s">
        <v>58</v>
      </c>
      <c r="CB2808" t="str">
        <f t="shared" si="746"/>
        <v>ZYRA_CLUSTER_5i5d100000k nrq=0</v>
      </c>
      <c r="CC2808">
        <f t="shared" si="747"/>
        <v>108</v>
      </c>
    </row>
    <row r="2809" spans="1:81" x14ac:dyDescent="0.4">
      <c r="A2809" t="s">
        <v>2799</v>
      </c>
      <c r="B2809" t="s">
        <v>58</v>
      </c>
      <c r="C2809" t="s">
        <v>281</v>
      </c>
      <c r="D2809" t="e">
        <f t="shared" si="731"/>
        <v>#NAME?</v>
      </c>
      <c r="E2809">
        <v>10000</v>
      </c>
      <c r="F2809" t="e">
        <f t="shared" si="732"/>
        <v>#NAME?</v>
      </c>
      <c r="G2809" t="s">
        <v>60</v>
      </c>
      <c r="H2809" t="e">
        <f t="shared" si="733"/>
        <v>#NAME?</v>
      </c>
      <c r="I2809" t="s">
        <v>61</v>
      </c>
      <c r="J2809" t="e">
        <f t="shared" si="734"/>
        <v>#NAME?</v>
      </c>
      <c r="K2809" t="s">
        <v>62</v>
      </c>
      <c r="L2809" t="e">
        <f t="shared" si="735"/>
        <v>#NAME?</v>
      </c>
      <c r="M2809" t="e">
        <f t="shared" si="736"/>
        <v>#NAME?</v>
      </c>
      <c r="N2809">
        <v>100000</v>
      </c>
      <c r="O2809" t="e">
        <f t="shared" si="737"/>
        <v>#NAME?</v>
      </c>
      <c r="P2809">
        <v>20</v>
      </c>
      <c r="Q2809" t="e">
        <f t="shared" si="738"/>
        <v>#NAME?</v>
      </c>
      <c r="R2809">
        <v>20</v>
      </c>
      <c r="S2809" t="e">
        <f t="shared" si="739"/>
        <v>#NAME?</v>
      </c>
      <c r="T2809">
        <v>0</v>
      </c>
      <c r="U2809" t="e">
        <f t="shared" si="740"/>
        <v>#NAME?</v>
      </c>
      <c r="V2809">
        <v>256</v>
      </c>
      <c r="W2809" t="e">
        <f t="shared" si="741"/>
        <v>#NAME?</v>
      </c>
      <c r="X2809">
        <v>1</v>
      </c>
      <c r="Y2809" t="e">
        <f t="shared" si="742"/>
        <v>#NAME?</v>
      </c>
      <c r="Z2809">
        <v>0</v>
      </c>
      <c r="AA2809" t="e">
        <f t="shared" si="743"/>
        <v>#NAME?</v>
      </c>
      <c r="AB2809">
        <v>48</v>
      </c>
      <c r="AC2809" t="e">
        <f t="shared" si="744"/>
        <v>#NAME?</v>
      </c>
      <c r="AD2809">
        <v>2</v>
      </c>
      <c r="AE2809" t="e">
        <f t="shared" si="745"/>
        <v>#NAME?</v>
      </c>
      <c r="AF2809" t="s">
        <v>65</v>
      </c>
      <c r="AG2809" t="s">
        <v>64</v>
      </c>
      <c r="AH2809">
        <v>4829752</v>
      </c>
      <c r="AI2809">
        <v>4825241</v>
      </c>
      <c r="AJ2809">
        <v>965499</v>
      </c>
      <c r="AK2809">
        <v>2411099</v>
      </c>
      <c r="AL2809">
        <v>10000</v>
      </c>
      <c r="AR2809">
        <v>10000</v>
      </c>
      <c r="AS2809">
        <v>20907.867999999999</v>
      </c>
      <c r="AT2809">
        <v>20</v>
      </c>
      <c r="AU2809">
        <v>100000</v>
      </c>
      <c r="AV2809">
        <v>1</v>
      </c>
      <c r="AW2809" t="s">
        <v>60</v>
      </c>
      <c r="AX2809" t="s">
        <v>61</v>
      </c>
      <c r="AY2809" t="s">
        <v>62</v>
      </c>
      <c r="BA2809">
        <v>8</v>
      </c>
      <c r="BB2809">
        <v>1</v>
      </c>
      <c r="BD2809">
        <v>9.1115600000000008</v>
      </c>
      <c r="BE2809">
        <v>7.0985900000000005E-2</v>
      </c>
      <c r="BF2809">
        <v>1449.75</v>
      </c>
      <c r="BH2809">
        <v>907.86800000000005</v>
      </c>
      <c r="BN2809">
        <v>24062992</v>
      </c>
      <c r="BO2809">
        <v>969983</v>
      </c>
      <c r="BP2809">
        <v>48007</v>
      </c>
      <c r="BQ2809">
        <v>0</v>
      </c>
      <c r="BR2809">
        <v>2.4589400000000002E-3</v>
      </c>
      <c r="BY2809" t="s">
        <v>6573</v>
      </c>
      <c r="BZ2809" t="s">
        <v>10245</v>
      </c>
      <c r="CA2809" t="s">
        <v>58</v>
      </c>
      <c r="CB2809" t="str">
        <f t="shared" si="746"/>
        <v>ZYRA_CLUSTER_20i20d100000k nrq=0</v>
      </c>
      <c r="CC2809">
        <f t="shared" si="747"/>
        <v>1</v>
      </c>
    </row>
    <row r="2810" spans="1:81" x14ac:dyDescent="0.4">
      <c r="A2810" t="s">
        <v>2800</v>
      </c>
      <c r="B2810" t="s">
        <v>58</v>
      </c>
      <c r="C2810" t="s">
        <v>281</v>
      </c>
      <c r="D2810" t="e">
        <f t="shared" si="731"/>
        <v>#NAME?</v>
      </c>
      <c r="E2810">
        <v>10000</v>
      </c>
      <c r="F2810" t="e">
        <f t="shared" si="732"/>
        <v>#NAME?</v>
      </c>
      <c r="G2810" t="s">
        <v>60</v>
      </c>
      <c r="H2810" t="e">
        <f t="shared" si="733"/>
        <v>#NAME?</v>
      </c>
      <c r="I2810" t="s">
        <v>61</v>
      </c>
      <c r="J2810" t="e">
        <f t="shared" si="734"/>
        <v>#NAME?</v>
      </c>
      <c r="K2810" t="s">
        <v>62</v>
      </c>
      <c r="L2810" t="e">
        <f t="shared" si="735"/>
        <v>#NAME?</v>
      </c>
      <c r="M2810" t="e">
        <f t="shared" si="736"/>
        <v>#NAME?</v>
      </c>
      <c r="N2810">
        <v>100000</v>
      </c>
      <c r="O2810" t="e">
        <f t="shared" si="737"/>
        <v>#NAME?</v>
      </c>
      <c r="P2810">
        <v>20</v>
      </c>
      <c r="Q2810" t="e">
        <f t="shared" si="738"/>
        <v>#NAME?</v>
      </c>
      <c r="R2810">
        <v>20</v>
      </c>
      <c r="S2810" t="e">
        <f t="shared" si="739"/>
        <v>#NAME?</v>
      </c>
      <c r="T2810">
        <v>0</v>
      </c>
      <c r="U2810" t="e">
        <f t="shared" si="740"/>
        <v>#NAME?</v>
      </c>
      <c r="V2810">
        <v>256</v>
      </c>
      <c r="W2810" t="e">
        <f t="shared" si="741"/>
        <v>#NAME?</v>
      </c>
      <c r="X2810">
        <v>18</v>
      </c>
      <c r="Y2810" t="e">
        <f t="shared" si="742"/>
        <v>#NAME?</v>
      </c>
      <c r="Z2810">
        <v>0</v>
      </c>
      <c r="AA2810" t="e">
        <f t="shared" si="743"/>
        <v>#NAME?</v>
      </c>
      <c r="AB2810">
        <v>48</v>
      </c>
      <c r="AC2810" t="e">
        <f t="shared" si="744"/>
        <v>#NAME?</v>
      </c>
      <c r="AD2810">
        <v>0</v>
      </c>
      <c r="AE2810" t="e">
        <f t="shared" si="745"/>
        <v>#NAME?</v>
      </c>
      <c r="AF2810" t="s">
        <v>65</v>
      </c>
      <c r="AG2810" t="s">
        <v>64</v>
      </c>
      <c r="AH2810">
        <v>12908299</v>
      </c>
      <c r="AI2810">
        <v>12915291</v>
      </c>
      <c r="AJ2810">
        <v>2582359</v>
      </c>
      <c r="AK2810">
        <v>6448787</v>
      </c>
      <c r="AL2810">
        <v>10000</v>
      </c>
      <c r="AR2810">
        <v>10000</v>
      </c>
      <c r="AS2810">
        <v>203128.56</v>
      </c>
      <c r="AT2810">
        <v>20</v>
      </c>
      <c r="AU2810">
        <v>100000</v>
      </c>
      <c r="AV2810">
        <v>18</v>
      </c>
      <c r="AW2810" t="s">
        <v>60</v>
      </c>
      <c r="AX2810" t="s">
        <v>61</v>
      </c>
      <c r="AY2810" t="s">
        <v>62</v>
      </c>
      <c r="BA2810">
        <v>8</v>
      </c>
      <c r="BB2810">
        <v>1</v>
      </c>
      <c r="BD2810">
        <v>30.146999999999998</v>
      </c>
      <c r="BE2810">
        <v>1.5548500000000001</v>
      </c>
      <c r="BF2810">
        <v>7329.94</v>
      </c>
      <c r="BH2810">
        <v>3128.56</v>
      </c>
      <c r="BN2810">
        <v>62305604</v>
      </c>
      <c r="BO2810">
        <v>171457505</v>
      </c>
      <c r="BP2810">
        <v>2182266</v>
      </c>
      <c r="BQ2810">
        <v>1309</v>
      </c>
      <c r="BR2810">
        <v>0.12099799999999999</v>
      </c>
      <c r="BY2810" t="s">
        <v>6574</v>
      </c>
      <c r="BZ2810" t="s">
        <v>10246</v>
      </c>
      <c r="CA2810" t="s">
        <v>58</v>
      </c>
      <c r="CB2810" t="str">
        <f t="shared" si="746"/>
        <v>ZYRA_CLUSTER_20i20d100000k nrq=0</v>
      </c>
      <c r="CC2810">
        <f t="shared" si="747"/>
        <v>18</v>
      </c>
    </row>
    <row r="2811" spans="1:81" x14ac:dyDescent="0.4">
      <c r="A2811" t="s">
        <v>3023</v>
      </c>
      <c r="B2811" t="s">
        <v>58</v>
      </c>
      <c r="C2811" t="s">
        <v>67</v>
      </c>
      <c r="D2811" t="e">
        <f t="shared" si="731"/>
        <v>#NAME?</v>
      </c>
      <c r="E2811">
        <v>10000</v>
      </c>
      <c r="F2811" t="e">
        <f t="shared" si="732"/>
        <v>#NAME?</v>
      </c>
      <c r="G2811" t="s">
        <v>60</v>
      </c>
      <c r="H2811" t="e">
        <f t="shared" si="733"/>
        <v>#NAME?</v>
      </c>
      <c r="I2811" t="s">
        <v>61</v>
      </c>
      <c r="J2811" t="e">
        <f t="shared" si="734"/>
        <v>#NAME?</v>
      </c>
      <c r="K2811" t="s">
        <v>62</v>
      </c>
      <c r="L2811" t="e">
        <f t="shared" si="735"/>
        <v>#NAME?</v>
      </c>
      <c r="M2811" t="e">
        <f t="shared" si="736"/>
        <v>#NAME?</v>
      </c>
      <c r="N2811">
        <v>10000</v>
      </c>
      <c r="O2811" t="e">
        <f t="shared" si="737"/>
        <v>#NAME?</v>
      </c>
      <c r="P2811">
        <v>5</v>
      </c>
      <c r="Q2811" t="e">
        <f t="shared" si="738"/>
        <v>#NAME?</v>
      </c>
      <c r="R2811">
        <v>5</v>
      </c>
      <c r="S2811" t="e">
        <f t="shared" si="739"/>
        <v>#NAME?</v>
      </c>
      <c r="T2811">
        <v>0</v>
      </c>
      <c r="U2811" t="e">
        <f t="shared" si="740"/>
        <v>#NAME?</v>
      </c>
      <c r="V2811">
        <v>256</v>
      </c>
      <c r="W2811" t="e">
        <f t="shared" si="741"/>
        <v>#NAME?</v>
      </c>
      <c r="X2811">
        <v>126</v>
      </c>
      <c r="Y2811" t="e">
        <f t="shared" si="742"/>
        <v>#NAME?</v>
      </c>
      <c r="Z2811">
        <v>0</v>
      </c>
      <c r="AA2811" t="e">
        <f t="shared" si="743"/>
        <v>#NAME?</v>
      </c>
      <c r="AB2811">
        <v>48</v>
      </c>
      <c r="AC2811" t="e">
        <f t="shared" si="744"/>
        <v>#NAME?</v>
      </c>
      <c r="AD2811">
        <v>2</v>
      </c>
      <c r="AE2811" t="e">
        <f t="shared" si="745"/>
        <v>#NAME?</v>
      </c>
      <c r="AF2811" t="s">
        <v>65</v>
      </c>
      <c r="AG2811" t="s">
        <v>64</v>
      </c>
      <c r="AH2811">
        <v>60334678</v>
      </c>
      <c r="AI2811">
        <v>60331283</v>
      </c>
      <c r="AJ2811">
        <v>12066596</v>
      </c>
      <c r="AK2811">
        <v>120515540</v>
      </c>
      <c r="AL2811">
        <v>10000</v>
      </c>
      <c r="AR2811">
        <v>10000</v>
      </c>
      <c r="AS2811">
        <v>52175.07</v>
      </c>
      <c r="AT2811">
        <v>5</v>
      </c>
      <c r="AU2811">
        <v>10000</v>
      </c>
      <c r="AV2811">
        <v>126</v>
      </c>
      <c r="AW2811" t="s">
        <v>60</v>
      </c>
      <c r="AX2811" t="s">
        <v>61</v>
      </c>
      <c r="AY2811" t="s">
        <v>62</v>
      </c>
      <c r="BA2811">
        <v>8</v>
      </c>
      <c r="BB2811">
        <v>1</v>
      </c>
      <c r="BD2811">
        <v>3.8814299999999999</v>
      </c>
      <c r="BE2811">
        <v>0.81118599999999996</v>
      </c>
      <c r="BF2811">
        <v>2751.01</v>
      </c>
      <c r="BH2811">
        <v>2175.0700000000002</v>
      </c>
      <c r="BN2811">
        <v>1204441356</v>
      </c>
      <c r="BO2811">
        <v>211337479</v>
      </c>
      <c r="BP2811">
        <v>714044</v>
      </c>
      <c r="BQ2811">
        <v>0</v>
      </c>
      <c r="BR2811">
        <v>3.3706900000000002</v>
      </c>
      <c r="BY2811" t="s">
        <v>6575</v>
      </c>
      <c r="BZ2811" t="s">
        <v>10247</v>
      </c>
      <c r="CA2811" t="s">
        <v>58</v>
      </c>
      <c r="CB2811" t="str">
        <f t="shared" si="746"/>
        <v>ZYRA_CLUSTER_5i5d10000k nrq=0</v>
      </c>
      <c r="CC2811">
        <f t="shared" si="747"/>
        <v>126</v>
      </c>
    </row>
    <row r="2812" spans="1:81" x14ac:dyDescent="0.4">
      <c r="A2812" t="s">
        <v>2801</v>
      </c>
      <c r="B2812" t="s">
        <v>58</v>
      </c>
      <c r="C2812" t="s">
        <v>281</v>
      </c>
      <c r="D2812" t="e">
        <f t="shared" si="731"/>
        <v>#NAME?</v>
      </c>
      <c r="E2812">
        <v>10000</v>
      </c>
      <c r="F2812" t="e">
        <f t="shared" si="732"/>
        <v>#NAME?</v>
      </c>
      <c r="G2812" t="s">
        <v>60</v>
      </c>
      <c r="H2812" t="e">
        <f t="shared" si="733"/>
        <v>#NAME?</v>
      </c>
      <c r="I2812" t="s">
        <v>61</v>
      </c>
      <c r="J2812" t="e">
        <f t="shared" si="734"/>
        <v>#NAME?</v>
      </c>
      <c r="K2812" t="s">
        <v>62</v>
      </c>
      <c r="L2812" t="e">
        <f t="shared" si="735"/>
        <v>#NAME?</v>
      </c>
      <c r="M2812" t="e">
        <f t="shared" si="736"/>
        <v>#NAME?</v>
      </c>
      <c r="N2812">
        <v>100000</v>
      </c>
      <c r="O2812" t="e">
        <f t="shared" si="737"/>
        <v>#NAME?</v>
      </c>
      <c r="P2812">
        <v>20</v>
      </c>
      <c r="Q2812" t="e">
        <f t="shared" si="738"/>
        <v>#NAME?</v>
      </c>
      <c r="R2812">
        <v>20</v>
      </c>
      <c r="S2812" t="e">
        <f t="shared" si="739"/>
        <v>#NAME?</v>
      </c>
      <c r="T2812">
        <v>0</v>
      </c>
      <c r="U2812" t="e">
        <f t="shared" si="740"/>
        <v>#NAME?</v>
      </c>
      <c r="V2812">
        <v>256</v>
      </c>
      <c r="W2812" t="e">
        <f t="shared" si="741"/>
        <v>#NAME?</v>
      </c>
      <c r="X2812">
        <v>18</v>
      </c>
      <c r="Y2812" t="e">
        <f t="shared" si="742"/>
        <v>#NAME?</v>
      </c>
      <c r="Z2812">
        <v>0</v>
      </c>
      <c r="AA2812" t="e">
        <f t="shared" si="743"/>
        <v>#NAME?</v>
      </c>
      <c r="AB2812">
        <v>48</v>
      </c>
      <c r="AC2812" t="e">
        <f t="shared" si="744"/>
        <v>#NAME?</v>
      </c>
      <c r="AD2812">
        <v>1</v>
      </c>
      <c r="AE2812" t="e">
        <f t="shared" si="745"/>
        <v>#NAME?</v>
      </c>
      <c r="AF2812" t="s">
        <v>65</v>
      </c>
      <c r="AG2812" t="s">
        <v>64</v>
      </c>
      <c r="AH2812">
        <v>13355086</v>
      </c>
      <c r="AI2812">
        <v>13358473</v>
      </c>
      <c r="AJ2812">
        <v>2671355</v>
      </c>
      <c r="AK2812">
        <v>6669375</v>
      </c>
      <c r="AL2812">
        <v>10000</v>
      </c>
      <c r="AR2812">
        <v>10000</v>
      </c>
      <c r="AS2812">
        <v>203151.61</v>
      </c>
      <c r="AT2812">
        <v>20</v>
      </c>
      <c r="AU2812">
        <v>100000</v>
      </c>
      <c r="AV2812">
        <v>18</v>
      </c>
      <c r="AW2812" t="s">
        <v>60</v>
      </c>
      <c r="AX2812" t="s">
        <v>61</v>
      </c>
      <c r="AY2812" t="s">
        <v>62</v>
      </c>
      <c r="BA2812">
        <v>8</v>
      </c>
      <c r="BB2812">
        <v>1</v>
      </c>
      <c r="BD2812">
        <v>29.366499999999998</v>
      </c>
      <c r="BE2812">
        <v>1.4295199999999999</v>
      </c>
      <c r="BF2812">
        <v>7103.61</v>
      </c>
      <c r="BH2812">
        <v>3151.61</v>
      </c>
      <c r="BN2812">
        <v>64631863</v>
      </c>
      <c r="BO2812">
        <v>173421875</v>
      </c>
      <c r="BP2812">
        <v>2061889</v>
      </c>
      <c r="BQ2812">
        <v>1308</v>
      </c>
      <c r="BR2812">
        <v>0.11518399999999999</v>
      </c>
      <c r="BY2812" t="s">
        <v>6576</v>
      </c>
      <c r="BZ2812" t="s">
        <v>10248</v>
      </c>
      <c r="CA2812" t="s">
        <v>58</v>
      </c>
      <c r="CB2812" t="str">
        <f t="shared" si="746"/>
        <v>ZYRA_CLUSTER_20i20d100000k nrq=0</v>
      </c>
      <c r="CC2812">
        <f t="shared" si="747"/>
        <v>18</v>
      </c>
    </row>
    <row r="2813" spans="1:81" x14ac:dyDescent="0.4">
      <c r="A2813" t="s">
        <v>2802</v>
      </c>
      <c r="B2813" t="s">
        <v>58</v>
      </c>
      <c r="C2813" t="s">
        <v>281</v>
      </c>
      <c r="D2813" t="e">
        <f t="shared" si="731"/>
        <v>#NAME?</v>
      </c>
      <c r="E2813">
        <v>10000</v>
      </c>
      <c r="F2813" t="e">
        <f t="shared" si="732"/>
        <v>#NAME?</v>
      </c>
      <c r="G2813" t="s">
        <v>60</v>
      </c>
      <c r="H2813" t="e">
        <f t="shared" si="733"/>
        <v>#NAME?</v>
      </c>
      <c r="I2813" t="s">
        <v>61</v>
      </c>
      <c r="J2813" t="e">
        <f t="shared" si="734"/>
        <v>#NAME?</v>
      </c>
      <c r="K2813" t="s">
        <v>62</v>
      </c>
      <c r="L2813" t="e">
        <f t="shared" si="735"/>
        <v>#NAME?</v>
      </c>
      <c r="M2813" t="e">
        <f t="shared" si="736"/>
        <v>#NAME?</v>
      </c>
      <c r="N2813">
        <v>100000</v>
      </c>
      <c r="O2813" t="e">
        <f t="shared" si="737"/>
        <v>#NAME?</v>
      </c>
      <c r="P2813">
        <v>20</v>
      </c>
      <c r="Q2813" t="e">
        <f t="shared" si="738"/>
        <v>#NAME?</v>
      </c>
      <c r="R2813">
        <v>20</v>
      </c>
      <c r="S2813" t="e">
        <f t="shared" si="739"/>
        <v>#NAME?</v>
      </c>
      <c r="T2813">
        <v>0</v>
      </c>
      <c r="U2813" t="e">
        <f t="shared" si="740"/>
        <v>#NAME?</v>
      </c>
      <c r="V2813">
        <v>256</v>
      </c>
      <c r="W2813" t="e">
        <f t="shared" si="741"/>
        <v>#NAME?</v>
      </c>
      <c r="X2813">
        <v>18</v>
      </c>
      <c r="Y2813" t="e">
        <f t="shared" si="742"/>
        <v>#NAME?</v>
      </c>
      <c r="Z2813">
        <v>0</v>
      </c>
      <c r="AA2813" t="e">
        <f t="shared" si="743"/>
        <v>#NAME?</v>
      </c>
      <c r="AB2813">
        <v>48</v>
      </c>
      <c r="AC2813" t="e">
        <f t="shared" si="744"/>
        <v>#NAME?</v>
      </c>
      <c r="AD2813">
        <v>2</v>
      </c>
      <c r="AE2813" t="e">
        <f t="shared" si="745"/>
        <v>#NAME?</v>
      </c>
      <c r="AF2813" t="s">
        <v>65</v>
      </c>
      <c r="AG2813" t="s">
        <v>64</v>
      </c>
      <c r="AH2813">
        <v>12881249</v>
      </c>
      <c r="AI2813">
        <v>12880576</v>
      </c>
      <c r="AJ2813">
        <v>2576182</v>
      </c>
      <c r="AK2813">
        <v>6433347</v>
      </c>
      <c r="AL2813">
        <v>10000</v>
      </c>
      <c r="AR2813">
        <v>10000</v>
      </c>
      <c r="AS2813">
        <v>203116.84</v>
      </c>
      <c r="AT2813">
        <v>20</v>
      </c>
      <c r="AU2813">
        <v>100000</v>
      </c>
      <c r="AV2813">
        <v>18</v>
      </c>
      <c r="AW2813" t="s">
        <v>60</v>
      </c>
      <c r="AX2813" t="s">
        <v>61</v>
      </c>
      <c r="AY2813" t="s">
        <v>62</v>
      </c>
      <c r="BA2813">
        <v>8</v>
      </c>
      <c r="BB2813">
        <v>1</v>
      </c>
      <c r="BD2813">
        <v>30.556100000000001</v>
      </c>
      <c r="BE2813">
        <v>1.5877300000000001</v>
      </c>
      <c r="BF2813">
        <v>7391.55</v>
      </c>
      <c r="BH2813">
        <v>3116.84</v>
      </c>
      <c r="BN2813">
        <v>62098819</v>
      </c>
      <c r="BO2813">
        <v>173155587</v>
      </c>
      <c r="BP2813">
        <v>2234659</v>
      </c>
      <c r="BQ2813">
        <v>1488</v>
      </c>
      <c r="BR2813">
        <v>0.122796</v>
      </c>
      <c r="BY2813" t="s">
        <v>6577</v>
      </c>
      <c r="BZ2813" t="s">
        <v>10249</v>
      </c>
      <c r="CA2813" t="s">
        <v>58</v>
      </c>
      <c r="CB2813" t="str">
        <f t="shared" si="746"/>
        <v>ZYRA_CLUSTER_20i20d100000k nrq=0</v>
      </c>
      <c r="CC2813">
        <f t="shared" si="747"/>
        <v>18</v>
      </c>
    </row>
    <row r="2814" spans="1:81" x14ac:dyDescent="0.4">
      <c r="A2814" t="s">
        <v>2803</v>
      </c>
      <c r="B2814" t="s">
        <v>58</v>
      </c>
      <c r="C2814" t="s">
        <v>281</v>
      </c>
      <c r="D2814" t="e">
        <f t="shared" si="731"/>
        <v>#NAME?</v>
      </c>
      <c r="E2814">
        <v>10000</v>
      </c>
      <c r="F2814" t="e">
        <f t="shared" si="732"/>
        <v>#NAME?</v>
      </c>
      <c r="G2814" t="s">
        <v>60</v>
      </c>
      <c r="H2814" t="e">
        <f t="shared" si="733"/>
        <v>#NAME?</v>
      </c>
      <c r="I2814" t="s">
        <v>61</v>
      </c>
      <c r="J2814" t="e">
        <f t="shared" si="734"/>
        <v>#NAME?</v>
      </c>
      <c r="K2814" t="s">
        <v>62</v>
      </c>
      <c r="L2814" t="e">
        <f t="shared" si="735"/>
        <v>#NAME?</v>
      </c>
      <c r="M2814" t="e">
        <f t="shared" si="736"/>
        <v>#NAME?</v>
      </c>
      <c r="N2814">
        <v>100000</v>
      </c>
      <c r="O2814" t="e">
        <f t="shared" si="737"/>
        <v>#NAME?</v>
      </c>
      <c r="P2814">
        <v>20</v>
      </c>
      <c r="Q2814" t="e">
        <f t="shared" si="738"/>
        <v>#NAME?</v>
      </c>
      <c r="R2814">
        <v>20</v>
      </c>
      <c r="S2814" t="e">
        <f t="shared" si="739"/>
        <v>#NAME?</v>
      </c>
      <c r="T2814">
        <v>0</v>
      </c>
      <c r="U2814" t="e">
        <f t="shared" si="740"/>
        <v>#NAME?</v>
      </c>
      <c r="V2814">
        <v>256</v>
      </c>
      <c r="W2814" t="e">
        <f t="shared" si="741"/>
        <v>#NAME?</v>
      </c>
      <c r="X2814">
        <v>17</v>
      </c>
      <c r="Y2814" t="e">
        <f t="shared" si="742"/>
        <v>#NAME?</v>
      </c>
      <c r="Z2814">
        <v>1</v>
      </c>
      <c r="AA2814" t="e">
        <f t="shared" si="743"/>
        <v>#NAME?</v>
      </c>
      <c r="AB2814">
        <v>48</v>
      </c>
      <c r="AC2814" t="e">
        <f t="shared" si="744"/>
        <v>#NAME?</v>
      </c>
      <c r="AD2814">
        <v>0</v>
      </c>
      <c r="AE2814" t="e">
        <f t="shared" si="745"/>
        <v>#NAME?</v>
      </c>
      <c r="AF2814" t="s">
        <v>65</v>
      </c>
      <c r="AG2814" t="s">
        <v>64</v>
      </c>
      <c r="AH2814">
        <v>13201846</v>
      </c>
      <c r="AI2814">
        <v>13202235</v>
      </c>
      <c r="AJ2814">
        <v>2640408</v>
      </c>
      <c r="AK2814">
        <v>6593346</v>
      </c>
      <c r="AL2814">
        <v>10000</v>
      </c>
      <c r="AR2814">
        <v>10000</v>
      </c>
      <c r="AS2814">
        <v>203189.85</v>
      </c>
      <c r="AT2814">
        <v>20</v>
      </c>
      <c r="AU2814">
        <v>100000</v>
      </c>
      <c r="AV2814">
        <v>17</v>
      </c>
      <c r="AW2814" t="s">
        <v>60</v>
      </c>
      <c r="AX2814" t="s">
        <v>61</v>
      </c>
      <c r="AY2814" t="s">
        <v>62</v>
      </c>
      <c r="BA2814">
        <v>8</v>
      </c>
      <c r="BB2814">
        <v>1</v>
      </c>
      <c r="BD2814">
        <v>28.786899999999999</v>
      </c>
      <c r="BE2814">
        <v>1.38131</v>
      </c>
      <c r="BF2814">
        <v>7173.95</v>
      </c>
      <c r="BH2814">
        <v>3189.85</v>
      </c>
      <c r="BN2814">
        <v>63983097</v>
      </c>
      <c r="BO2814">
        <v>165175471</v>
      </c>
      <c r="BP2814">
        <v>1950366</v>
      </c>
      <c r="BQ2814">
        <v>13956</v>
      </c>
      <c r="BR2814">
        <v>0.105998</v>
      </c>
      <c r="BY2814" t="s">
        <v>6578</v>
      </c>
      <c r="BZ2814" t="s">
        <v>10250</v>
      </c>
      <c r="CA2814" t="s">
        <v>58</v>
      </c>
      <c r="CB2814" t="str">
        <f t="shared" si="746"/>
        <v>ZYRA_CLUSTER_20i20d100000k nrq=1</v>
      </c>
      <c r="CC2814">
        <f t="shared" si="747"/>
        <v>18</v>
      </c>
    </row>
    <row r="2815" spans="1:81" x14ac:dyDescent="0.4">
      <c r="A2815" t="s">
        <v>2805</v>
      </c>
      <c r="B2815" t="s">
        <v>58</v>
      </c>
      <c r="C2815" t="s">
        <v>281</v>
      </c>
      <c r="D2815" t="e">
        <f t="shared" si="731"/>
        <v>#NAME?</v>
      </c>
      <c r="E2815">
        <v>10000</v>
      </c>
      <c r="F2815" t="e">
        <f t="shared" si="732"/>
        <v>#NAME?</v>
      </c>
      <c r="G2815" t="s">
        <v>60</v>
      </c>
      <c r="H2815" t="e">
        <f t="shared" si="733"/>
        <v>#NAME?</v>
      </c>
      <c r="I2815" t="s">
        <v>61</v>
      </c>
      <c r="J2815" t="e">
        <f t="shared" si="734"/>
        <v>#NAME?</v>
      </c>
      <c r="K2815" t="s">
        <v>62</v>
      </c>
      <c r="L2815" t="e">
        <f t="shared" si="735"/>
        <v>#NAME?</v>
      </c>
      <c r="M2815" t="e">
        <f t="shared" si="736"/>
        <v>#NAME?</v>
      </c>
      <c r="N2815">
        <v>100000</v>
      </c>
      <c r="O2815" t="e">
        <f t="shared" si="737"/>
        <v>#NAME?</v>
      </c>
      <c r="P2815">
        <v>20</v>
      </c>
      <c r="Q2815" t="e">
        <f t="shared" si="738"/>
        <v>#NAME?</v>
      </c>
      <c r="R2815">
        <v>20</v>
      </c>
      <c r="S2815" t="e">
        <f t="shared" si="739"/>
        <v>#NAME?</v>
      </c>
      <c r="T2815">
        <v>0</v>
      </c>
      <c r="U2815" t="e">
        <f t="shared" si="740"/>
        <v>#NAME?</v>
      </c>
      <c r="V2815">
        <v>256</v>
      </c>
      <c r="W2815" t="e">
        <f t="shared" si="741"/>
        <v>#NAME?</v>
      </c>
      <c r="X2815">
        <v>17</v>
      </c>
      <c r="Y2815" t="e">
        <f t="shared" si="742"/>
        <v>#NAME?</v>
      </c>
      <c r="Z2815">
        <v>1</v>
      </c>
      <c r="AA2815" t="e">
        <f t="shared" si="743"/>
        <v>#NAME?</v>
      </c>
      <c r="AB2815">
        <v>48</v>
      </c>
      <c r="AC2815" t="e">
        <f t="shared" si="744"/>
        <v>#NAME?</v>
      </c>
      <c r="AD2815">
        <v>1</v>
      </c>
      <c r="AE2815" t="e">
        <f t="shared" si="745"/>
        <v>#NAME?</v>
      </c>
      <c r="AF2815" t="s">
        <v>65</v>
      </c>
      <c r="AG2815" t="s">
        <v>64</v>
      </c>
      <c r="AH2815">
        <v>13221036</v>
      </c>
      <c r="AI2815">
        <v>13224472</v>
      </c>
      <c r="AJ2815">
        <v>2644550</v>
      </c>
      <c r="AK2815">
        <v>6604098</v>
      </c>
      <c r="AL2815">
        <v>10000</v>
      </c>
      <c r="AR2815">
        <v>10000</v>
      </c>
      <c r="AS2815">
        <v>203249.57</v>
      </c>
      <c r="AT2815">
        <v>20</v>
      </c>
      <c r="AU2815">
        <v>100000</v>
      </c>
      <c r="AV2815">
        <v>17</v>
      </c>
      <c r="AW2815" t="s">
        <v>60</v>
      </c>
      <c r="AX2815" t="s">
        <v>61</v>
      </c>
      <c r="AY2815" t="s">
        <v>62</v>
      </c>
      <c r="BA2815">
        <v>8</v>
      </c>
      <c r="BB2815">
        <v>1</v>
      </c>
      <c r="BD2815">
        <v>29.0426</v>
      </c>
      <c r="BE2815">
        <v>1.38792</v>
      </c>
      <c r="BF2815">
        <v>7163.51</v>
      </c>
      <c r="BH2815">
        <v>3249.57</v>
      </c>
      <c r="BN2815">
        <v>64063752</v>
      </c>
      <c r="BO2815">
        <v>166796105</v>
      </c>
      <c r="BP2815">
        <v>1977236</v>
      </c>
      <c r="BQ2815">
        <v>13677</v>
      </c>
      <c r="BR2815">
        <v>0.10675</v>
      </c>
      <c r="BY2815" t="s">
        <v>6579</v>
      </c>
      <c r="BZ2815" t="s">
        <v>10251</v>
      </c>
      <c r="CA2815" t="s">
        <v>58</v>
      </c>
      <c r="CB2815" t="str">
        <f t="shared" si="746"/>
        <v>ZYRA_CLUSTER_20i20d100000k nrq=1</v>
      </c>
      <c r="CC2815">
        <f t="shared" si="747"/>
        <v>18</v>
      </c>
    </row>
    <row r="2816" spans="1:81" x14ac:dyDescent="0.4">
      <c r="A2816" t="s">
        <v>2806</v>
      </c>
      <c r="B2816" t="s">
        <v>58</v>
      </c>
      <c r="C2816" t="s">
        <v>281</v>
      </c>
      <c r="D2816" t="e">
        <f t="shared" si="731"/>
        <v>#NAME?</v>
      </c>
      <c r="E2816">
        <v>10000</v>
      </c>
      <c r="F2816" t="e">
        <f t="shared" si="732"/>
        <v>#NAME?</v>
      </c>
      <c r="G2816" t="s">
        <v>60</v>
      </c>
      <c r="H2816" t="e">
        <f t="shared" si="733"/>
        <v>#NAME?</v>
      </c>
      <c r="I2816" t="s">
        <v>61</v>
      </c>
      <c r="J2816" t="e">
        <f t="shared" si="734"/>
        <v>#NAME?</v>
      </c>
      <c r="K2816" t="s">
        <v>62</v>
      </c>
      <c r="L2816" t="e">
        <f t="shared" si="735"/>
        <v>#NAME?</v>
      </c>
      <c r="M2816" t="e">
        <f t="shared" si="736"/>
        <v>#NAME?</v>
      </c>
      <c r="N2816">
        <v>100000</v>
      </c>
      <c r="O2816" t="e">
        <f t="shared" si="737"/>
        <v>#NAME?</v>
      </c>
      <c r="P2816">
        <v>20</v>
      </c>
      <c r="Q2816" t="e">
        <f t="shared" si="738"/>
        <v>#NAME?</v>
      </c>
      <c r="R2816">
        <v>20</v>
      </c>
      <c r="S2816" t="e">
        <f t="shared" si="739"/>
        <v>#NAME?</v>
      </c>
      <c r="T2816">
        <v>0</v>
      </c>
      <c r="U2816" t="e">
        <f t="shared" si="740"/>
        <v>#NAME?</v>
      </c>
      <c r="V2816">
        <v>256</v>
      </c>
      <c r="W2816" t="e">
        <f t="shared" si="741"/>
        <v>#NAME?</v>
      </c>
      <c r="X2816">
        <v>17</v>
      </c>
      <c r="Y2816" t="e">
        <f t="shared" si="742"/>
        <v>#NAME?</v>
      </c>
      <c r="Z2816">
        <v>1</v>
      </c>
      <c r="AA2816" t="e">
        <f t="shared" si="743"/>
        <v>#NAME?</v>
      </c>
      <c r="AB2816">
        <v>48</v>
      </c>
      <c r="AC2816" t="e">
        <f t="shared" si="744"/>
        <v>#NAME?</v>
      </c>
      <c r="AD2816">
        <v>2</v>
      </c>
      <c r="AE2816" t="e">
        <f t="shared" si="745"/>
        <v>#NAME?</v>
      </c>
      <c r="AF2816" t="s">
        <v>65</v>
      </c>
      <c r="AG2816" t="s">
        <v>64</v>
      </c>
      <c r="AH2816">
        <v>12709443</v>
      </c>
      <c r="AI2816">
        <v>12707024</v>
      </c>
      <c r="AJ2816">
        <v>2541646</v>
      </c>
      <c r="AK2816">
        <v>6347402</v>
      </c>
      <c r="AL2816">
        <v>10000</v>
      </c>
      <c r="AR2816">
        <v>10000</v>
      </c>
      <c r="AS2816">
        <v>203239.07</v>
      </c>
      <c r="AT2816">
        <v>20</v>
      </c>
      <c r="AU2816">
        <v>100000</v>
      </c>
      <c r="AV2816">
        <v>17</v>
      </c>
      <c r="AW2816" t="s">
        <v>60</v>
      </c>
      <c r="AX2816" t="s">
        <v>61</v>
      </c>
      <c r="AY2816" t="s">
        <v>62</v>
      </c>
      <c r="BA2816">
        <v>8</v>
      </c>
      <c r="BB2816">
        <v>1</v>
      </c>
      <c r="BD2816">
        <v>29.671500000000002</v>
      </c>
      <c r="BE2816">
        <v>1.4937499999999999</v>
      </c>
      <c r="BF2816">
        <v>7451.36</v>
      </c>
      <c r="BH2816">
        <v>3239.07</v>
      </c>
      <c r="BN2816">
        <v>61437324</v>
      </c>
      <c r="BO2816">
        <v>163188911</v>
      </c>
      <c r="BP2816">
        <v>2036701</v>
      </c>
      <c r="BQ2816">
        <v>13188</v>
      </c>
      <c r="BR2816">
        <v>0.108922</v>
      </c>
      <c r="BY2816" t="s">
        <v>6580</v>
      </c>
      <c r="BZ2816" t="s">
        <v>10252</v>
      </c>
      <c r="CA2816" t="s">
        <v>58</v>
      </c>
      <c r="CB2816" t="str">
        <f t="shared" si="746"/>
        <v>ZYRA_CLUSTER_20i20d100000k nrq=1</v>
      </c>
      <c r="CC2816">
        <f t="shared" si="747"/>
        <v>18</v>
      </c>
    </row>
    <row r="2817" spans="1:81" x14ac:dyDescent="0.4">
      <c r="A2817" t="s">
        <v>2807</v>
      </c>
      <c r="B2817" t="s">
        <v>58</v>
      </c>
      <c r="C2817" t="s">
        <v>281</v>
      </c>
      <c r="D2817" t="e">
        <f t="shared" ref="D2817:D2880" si="748">-t</f>
        <v>#NAME?</v>
      </c>
      <c r="E2817">
        <v>10000</v>
      </c>
      <c r="F2817" t="e">
        <f t="shared" ref="F2817:F2880" si="749">-mr</f>
        <v>#NAME?</v>
      </c>
      <c r="G2817" t="s">
        <v>60</v>
      </c>
      <c r="H2817" t="e">
        <f t="shared" ref="H2817:H2880" si="750">-ma</f>
        <v>#NAME?</v>
      </c>
      <c r="I2817" t="s">
        <v>61</v>
      </c>
      <c r="J2817" t="e">
        <f t="shared" ref="J2817:J2880" si="751">-mp</f>
        <v>#NAME?</v>
      </c>
      <c r="K2817" t="s">
        <v>62</v>
      </c>
      <c r="L2817" t="e">
        <f t="shared" ref="L2817:L2880" si="752">-p</f>
        <v>#NAME?</v>
      </c>
      <c r="M2817" t="e">
        <f t="shared" ref="M2817:M2880" si="753">-k</f>
        <v>#NAME?</v>
      </c>
      <c r="N2817">
        <v>100000</v>
      </c>
      <c r="O2817" t="e">
        <f t="shared" ref="O2817:O2880" si="754">-i</f>
        <v>#NAME?</v>
      </c>
      <c r="P2817">
        <v>20</v>
      </c>
      <c r="Q2817" t="e">
        <f t="shared" ref="Q2817:Q2880" si="755">-d</f>
        <v>#NAME?</v>
      </c>
      <c r="R2817">
        <v>20</v>
      </c>
      <c r="S2817" t="e">
        <f t="shared" ref="S2817:S2880" si="756">-rq</f>
        <v>#NAME?</v>
      </c>
      <c r="T2817">
        <v>0</v>
      </c>
      <c r="U2817" t="e">
        <f t="shared" ref="U2817:U2880" si="757">-rqsize</f>
        <v>#NAME?</v>
      </c>
      <c r="V2817">
        <v>256</v>
      </c>
      <c r="W2817" t="e">
        <f t="shared" ref="W2817:W2880" si="758">-nwork</f>
        <v>#NAME?</v>
      </c>
      <c r="X2817">
        <v>36</v>
      </c>
      <c r="Y2817" t="e">
        <f t="shared" ref="Y2817:Y2880" si="759">-nrq</f>
        <v>#NAME?</v>
      </c>
      <c r="Z2817">
        <v>0</v>
      </c>
      <c r="AA2817" t="e">
        <f t="shared" ref="AA2817:AA2880" si="760">-seqwidth</f>
        <v>#NAME?</v>
      </c>
      <c r="AB2817">
        <v>48</v>
      </c>
      <c r="AC2817" t="e">
        <f t="shared" ref="AC2817:AC2880" si="761">-trial</f>
        <v>#NAME?</v>
      </c>
      <c r="AD2817">
        <v>0</v>
      </c>
      <c r="AE2817" t="e">
        <f t="shared" ref="AE2817:AE2880" si="762">-pinning</f>
        <v>#NAME?</v>
      </c>
      <c r="AF2817" t="s">
        <v>65</v>
      </c>
      <c r="AG2817" t="s">
        <v>64</v>
      </c>
      <c r="AH2817">
        <v>10008606</v>
      </c>
      <c r="AI2817">
        <v>10010961</v>
      </c>
      <c r="AJ2817">
        <v>2001956</v>
      </c>
      <c r="AK2817">
        <v>4998559</v>
      </c>
      <c r="AL2817">
        <v>10000</v>
      </c>
      <c r="AR2817">
        <v>10000</v>
      </c>
      <c r="AS2817">
        <v>205746.67</v>
      </c>
      <c r="AT2817">
        <v>20</v>
      </c>
      <c r="AU2817">
        <v>100000</v>
      </c>
      <c r="AV2817">
        <v>36</v>
      </c>
      <c r="AW2817" t="s">
        <v>60</v>
      </c>
      <c r="AX2817" t="s">
        <v>61</v>
      </c>
      <c r="AY2817" t="s">
        <v>62</v>
      </c>
      <c r="BA2817">
        <v>8</v>
      </c>
      <c r="BB2817">
        <v>1</v>
      </c>
      <c r="BD2817">
        <v>40.499099999999999</v>
      </c>
      <c r="BE2817">
        <v>3.6002700000000001</v>
      </c>
      <c r="BF2817">
        <v>18910</v>
      </c>
      <c r="BH2817">
        <v>5746.67</v>
      </c>
      <c r="BN2817">
        <v>46337390</v>
      </c>
      <c r="BO2817">
        <v>178972812</v>
      </c>
      <c r="BP2817">
        <v>3648208</v>
      </c>
      <c r="BQ2817">
        <v>3694</v>
      </c>
      <c r="BR2817">
        <v>0.23357900000000001</v>
      </c>
      <c r="BY2817" t="s">
        <v>6581</v>
      </c>
      <c r="BZ2817" t="s">
        <v>10253</v>
      </c>
      <c r="CA2817" t="s">
        <v>58</v>
      </c>
      <c r="CB2817" t="str">
        <f t="shared" si="746"/>
        <v>ZYRA_CLUSTER_20i20d100000k nrq=0</v>
      </c>
      <c r="CC2817">
        <f t="shared" si="747"/>
        <v>36</v>
      </c>
    </row>
    <row r="2818" spans="1:81" x14ac:dyDescent="0.4">
      <c r="A2818" t="s">
        <v>2808</v>
      </c>
      <c r="B2818" t="s">
        <v>58</v>
      </c>
      <c r="C2818" t="s">
        <v>281</v>
      </c>
      <c r="D2818" t="e">
        <f t="shared" si="748"/>
        <v>#NAME?</v>
      </c>
      <c r="E2818">
        <v>10000</v>
      </c>
      <c r="F2818" t="e">
        <f t="shared" si="749"/>
        <v>#NAME?</v>
      </c>
      <c r="G2818" t="s">
        <v>60</v>
      </c>
      <c r="H2818" t="e">
        <f t="shared" si="750"/>
        <v>#NAME?</v>
      </c>
      <c r="I2818" t="s">
        <v>61</v>
      </c>
      <c r="J2818" t="e">
        <f t="shared" si="751"/>
        <v>#NAME?</v>
      </c>
      <c r="K2818" t="s">
        <v>62</v>
      </c>
      <c r="L2818" t="e">
        <f t="shared" si="752"/>
        <v>#NAME?</v>
      </c>
      <c r="M2818" t="e">
        <f t="shared" si="753"/>
        <v>#NAME?</v>
      </c>
      <c r="N2818">
        <v>100000</v>
      </c>
      <c r="O2818" t="e">
        <f t="shared" si="754"/>
        <v>#NAME?</v>
      </c>
      <c r="P2818">
        <v>20</v>
      </c>
      <c r="Q2818" t="e">
        <f t="shared" si="755"/>
        <v>#NAME?</v>
      </c>
      <c r="R2818">
        <v>20</v>
      </c>
      <c r="S2818" t="e">
        <f t="shared" si="756"/>
        <v>#NAME?</v>
      </c>
      <c r="T2818">
        <v>0</v>
      </c>
      <c r="U2818" t="e">
        <f t="shared" si="757"/>
        <v>#NAME?</v>
      </c>
      <c r="V2818">
        <v>256</v>
      </c>
      <c r="W2818" t="e">
        <f t="shared" si="758"/>
        <v>#NAME?</v>
      </c>
      <c r="X2818">
        <v>36</v>
      </c>
      <c r="Y2818" t="e">
        <f t="shared" si="759"/>
        <v>#NAME?</v>
      </c>
      <c r="Z2818">
        <v>0</v>
      </c>
      <c r="AA2818" t="e">
        <f t="shared" si="760"/>
        <v>#NAME?</v>
      </c>
      <c r="AB2818">
        <v>48</v>
      </c>
      <c r="AC2818" t="e">
        <f t="shared" si="761"/>
        <v>#NAME?</v>
      </c>
      <c r="AD2818">
        <v>1</v>
      </c>
      <c r="AE2818" t="e">
        <f t="shared" si="762"/>
        <v>#NAME?</v>
      </c>
      <c r="AF2818" t="s">
        <v>65</v>
      </c>
      <c r="AG2818" t="s">
        <v>64</v>
      </c>
      <c r="AH2818">
        <v>9780987</v>
      </c>
      <c r="AI2818">
        <v>9783536</v>
      </c>
      <c r="AJ2818">
        <v>1956452</v>
      </c>
      <c r="AK2818">
        <v>4885841</v>
      </c>
      <c r="AL2818">
        <v>10000</v>
      </c>
      <c r="AR2818">
        <v>10000</v>
      </c>
      <c r="AS2818">
        <v>205389.32</v>
      </c>
      <c r="AT2818">
        <v>20</v>
      </c>
      <c r="AU2818">
        <v>100000</v>
      </c>
      <c r="AV2818">
        <v>36</v>
      </c>
      <c r="AW2818" t="s">
        <v>60</v>
      </c>
      <c r="AX2818" t="s">
        <v>61</v>
      </c>
      <c r="AY2818" t="s">
        <v>62</v>
      </c>
      <c r="BA2818">
        <v>8</v>
      </c>
      <c r="BB2818">
        <v>1</v>
      </c>
      <c r="BD2818">
        <v>40.4739</v>
      </c>
      <c r="BE2818">
        <v>3.7263899999999999</v>
      </c>
      <c r="BF2818">
        <v>19258.400000000001</v>
      </c>
      <c r="BH2818">
        <v>5389.32</v>
      </c>
      <c r="BN2818">
        <v>45161650</v>
      </c>
      <c r="BO2818">
        <v>174972916</v>
      </c>
      <c r="BP2818">
        <v>3696767</v>
      </c>
      <c r="BQ2818">
        <v>3904</v>
      </c>
      <c r="BR2818">
        <v>0.21813399999999999</v>
      </c>
      <c r="BY2818" t="s">
        <v>6582</v>
      </c>
      <c r="BZ2818" t="s">
        <v>10254</v>
      </c>
      <c r="CA2818" t="s">
        <v>58</v>
      </c>
      <c r="CB2818" t="str">
        <f t="shared" si="746"/>
        <v>ZYRA_CLUSTER_20i20d100000k nrq=0</v>
      </c>
      <c r="CC2818">
        <f t="shared" si="747"/>
        <v>36</v>
      </c>
    </row>
    <row r="2819" spans="1:81" x14ac:dyDescent="0.4">
      <c r="A2819" t="s">
        <v>2809</v>
      </c>
      <c r="B2819" t="s">
        <v>58</v>
      </c>
      <c r="C2819" t="s">
        <v>281</v>
      </c>
      <c r="D2819" t="e">
        <f t="shared" si="748"/>
        <v>#NAME?</v>
      </c>
      <c r="E2819">
        <v>10000</v>
      </c>
      <c r="F2819" t="e">
        <f t="shared" si="749"/>
        <v>#NAME?</v>
      </c>
      <c r="G2819" t="s">
        <v>60</v>
      </c>
      <c r="H2819" t="e">
        <f t="shared" si="750"/>
        <v>#NAME?</v>
      </c>
      <c r="I2819" t="s">
        <v>61</v>
      </c>
      <c r="J2819" t="e">
        <f t="shared" si="751"/>
        <v>#NAME?</v>
      </c>
      <c r="K2819" t="s">
        <v>62</v>
      </c>
      <c r="L2819" t="e">
        <f t="shared" si="752"/>
        <v>#NAME?</v>
      </c>
      <c r="M2819" t="e">
        <f t="shared" si="753"/>
        <v>#NAME?</v>
      </c>
      <c r="N2819">
        <v>100000</v>
      </c>
      <c r="O2819" t="e">
        <f t="shared" si="754"/>
        <v>#NAME?</v>
      </c>
      <c r="P2819">
        <v>20</v>
      </c>
      <c r="Q2819" t="e">
        <f t="shared" si="755"/>
        <v>#NAME?</v>
      </c>
      <c r="R2819">
        <v>20</v>
      </c>
      <c r="S2819" t="e">
        <f t="shared" si="756"/>
        <v>#NAME?</v>
      </c>
      <c r="T2819">
        <v>0</v>
      </c>
      <c r="U2819" t="e">
        <f t="shared" si="757"/>
        <v>#NAME?</v>
      </c>
      <c r="V2819">
        <v>256</v>
      </c>
      <c r="W2819" t="e">
        <f t="shared" si="758"/>
        <v>#NAME?</v>
      </c>
      <c r="X2819">
        <v>36</v>
      </c>
      <c r="Y2819" t="e">
        <f t="shared" si="759"/>
        <v>#NAME?</v>
      </c>
      <c r="Z2819">
        <v>0</v>
      </c>
      <c r="AA2819" t="e">
        <f t="shared" si="760"/>
        <v>#NAME?</v>
      </c>
      <c r="AB2819">
        <v>48</v>
      </c>
      <c r="AC2819" t="e">
        <f t="shared" si="761"/>
        <v>#NAME?</v>
      </c>
      <c r="AD2819">
        <v>2</v>
      </c>
      <c r="AE2819" t="e">
        <f t="shared" si="762"/>
        <v>#NAME?</v>
      </c>
      <c r="AF2819" t="s">
        <v>65</v>
      </c>
      <c r="AG2819" t="s">
        <v>64</v>
      </c>
      <c r="AH2819">
        <v>9792184</v>
      </c>
      <c r="AI2819">
        <v>9796403</v>
      </c>
      <c r="AJ2819">
        <v>1958858</v>
      </c>
      <c r="AK2819">
        <v>4891692</v>
      </c>
      <c r="AL2819">
        <v>10000</v>
      </c>
      <c r="AR2819">
        <v>10000</v>
      </c>
      <c r="AS2819">
        <v>205358</v>
      </c>
      <c r="AT2819">
        <v>20</v>
      </c>
      <c r="AU2819">
        <v>100000</v>
      </c>
      <c r="AV2819">
        <v>36</v>
      </c>
      <c r="AW2819" t="s">
        <v>60</v>
      </c>
      <c r="AX2819" t="s">
        <v>61</v>
      </c>
      <c r="AY2819" t="s">
        <v>62</v>
      </c>
      <c r="BA2819">
        <v>8</v>
      </c>
      <c r="BB2819">
        <v>1</v>
      </c>
      <c r="BD2819">
        <v>40.452300000000001</v>
      </c>
      <c r="BE2819">
        <v>3.78626</v>
      </c>
      <c r="BF2819">
        <v>19296</v>
      </c>
      <c r="BH2819">
        <v>5358</v>
      </c>
      <c r="BN2819">
        <v>45184389</v>
      </c>
      <c r="BO2819">
        <v>175486283</v>
      </c>
      <c r="BP2819">
        <v>3732539</v>
      </c>
      <c r="BQ2819">
        <v>3823</v>
      </c>
      <c r="BR2819">
        <v>0.224827</v>
      </c>
      <c r="BY2819" t="s">
        <v>6583</v>
      </c>
      <c r="BZ2819" t="s">
        <v>10255</v>
      </c>
      <c r="CA2819" t="s">
        <v>58</v>
      </c>
      <c r="CB2819" t="str">
        <f t="shared" ref="CB2819:CB2882" si="763">AF2819&amp;"_"&amp;P2819&amp;"i"&amp;R2819&amp;"d"&amp;N2819&amp;"k nrq="&amp;Z2819</f>
        <v>ZYRA_CLUSTER_20i20d100000k nrq=0</v>
      </c>
      <c r="CC2819">
        <f t="shared" ref="CC2819:CC2882" si="764">X2819+Z2819</f>
        <v>36</v>
      </c>
    </row>
    <row r="2820" spans="1:81" x14ac:dyDescent="0.4">
      <c r="A2820" t="s">
        <v>2810</v>
      </c>
      <c r="B2820" t="s">
        <v>58</v>
      </c>
      <c r="C2820" t="s">
        <v>3765</v>
      </c>
      <c r="D2820" t="e">
        <f t="shared" si="748"/>
        <v>#NAME?</v>
      </c>
      <c r="E2820">
        <v>10000</v>
      </c>
      <c r="F2820" t="e">
        <f t="shared" si="749"/>
        <v>#NAME?</v>
      </c>
      <c r="G2820" t="s">
        <v>60</v>
      </c>
      <c r="H2820" t="e">
        <f t="shared" si="750"/>
        <v>#NAME?</v>
      </c>
      <c r="I2820" t="s">
        <v>61</v>
      </c>
      <c r="J2820" t="e">
        <f t="shared" si="751"/>
        <v>#NAME?</v>
      </c>
      <c r="K2820" t="s">
        <v>62</v>
      </c>
      <c r="L2820" t="e">
        <f t="shared" si="752"/>
        <v>#NAME?</v>
      </c>
      <c r="M2820" t="e">
        <f t="shared" si="753"/>
        <v>#NAME?</v>
      </c>
      <c r="N2820">
        <v>100000</v>
      </c>
      <c r="O2820" t="e">
        <f t="shared" si="754"/>
        <v>#NAME?</v>
      </c>
      <c r="P2820">
        <v>5</v>
      </c>
      <c r="Q2820" t="e">
        <f t="shared" si="755"/>
        <v>#NAME?</v>
      </c>
      <c r="R2820">
        <v>5</v>
      </c>
      <c r="S2820" t="e">
        <f t="shared" si="756"/>
        <v>#NAME?</v>
      </c>
      <c r="T2820">
        <v>0</v>
      </c>
      <c r="U2820" t="e">
        <f t="shared" si="757"/>
        <v>#NAME?</v>
      </c>
      <c r="V2820">
        <v>256</v>
      </c>
      <c r="W2820" t="e">
        <f t="shared" si="758"/>
        <v>#NAME?</v>
      </c>
      <c r="X2820">
        <v>108</v>
      </c>
      <c r="Y2820" t="e">
        <f t="shared" si="759"/>
        <v>#NAME?</v>
      </c>
      <c r="Z2820">
        <v>0</v>
      </c>
      <c r="AA2820" t="e">
        <f t="shared" si="760"/>
        <v>#NAME?</v>
      </c>
      <c r="AB2820">
        <v>48</v>
      </c>
      <c r="AC2820" t="e">
        <f t="shared" si="761"/>
        <v>#NAME?</v>
      </c>
      <c r="AD2820">
        <v>2</v>
      </c>
      <c r="AE2820" t="e">
        <f t="shared" si="762"/>
        <v>#NAME?</v>
      </c>
      <c r="AF2820" t="s">
        <v>65</v>
      </c>
      <c r="AG2820" t="s">
        <v>64</v>
      </c>
      <c r="AH2820">
        <v>51040949</v>
      </c>
      <c r="AI2820">
        <v>51042750</v>
      </c>
      <c r="AJ2820">
        <v>10208369</v>
      </c>
      <c r="AK2820">
        <v>101949665</v>
      </c>
      <c r="AL2820">
        <v>10000</v>
      </c>
      <c r="AR2820">
        <v>10000</v>
      </c>
      <c r="AS2820">
        <v>51361.87</v>
      </c>
      <c r="AT2820">
        <v>5</v>
      </c>
      <c r="AU2820">
        <v>100000</v>
      </c>
      <c r="AV2820">
        <v>108</v>
      </c>
      <c r="AW2820" t="s">
        <v>60</v>
      </c>
      <c r="AX2820" t="s">
        <v>61</v>
      </c>
      <c r="AY2820" t="s">
        <v>62</v>
      </c>
      <c r="BA2820">
        <v>8</v>
      </c>
      <c r="BB2820">
        <v>1</v>
      </c>
      <c r="BD2820">
        <v>23.3385</v>
      </c>
      <c r="BE2820">
        <v>1.04827</v>
      </c>
      <c r="BF2820">
        <v>2781.52</v>
      </c>
      <c r="BH2820">
        <v>1361.87</v>
      </c>
      <c r="BN2820">
        <v>201763356</v>
      </c>
      <c r="BO2820">
        <v>845956451</v>
      </c>
      <c r="BP2820">
        <v>591143</v>
      </c>
      <c r="BQ2820">
        <v>11622</v>
      </c>
      <c r="BR2820">
        <v>0</v>
      </c>
      <c r="BY2820" t="s">
        <v>6584</v>
      </c>
      <c r="BZ2820" t="s">
        <v>10256</v>
      </c>
      <c r="CA2820" t="s">
        <v>58</v>
      </c>
      <c r="CB2820" t="str">
        <f t="shared" si="763"/>
        <v>ZYRA_CLUSTER_5i5d100000k nrq=0</v>
      </c>
      <c r="CC2820">
        <f t="shared" si="764"/>
        <v>108</v>
      </c>
    </row>
    <row r="2821" spans="1:81" x14ac:dyDescent="0.4">
      <c r="A2821" t="s">
        <v>2811</v>
      </c>
      <c r="B2821" t="s">
        <v>58</v>
      </c>
      <c r="C2821" t="s">
        <v>281</v>
      </c>
      <c r="D2821" t="e">
        <f t="shared" si="748"/>
        <v>#NAME?</v>
      </c>
      <c r="E2821">
        <v>10000</v>
      </c>
      <c r="F2821" t="e">
        <f t="shared" si="749"/>
        <v>#NAME?</v>
      </c>
      <c r="G2821" t="s">
        <v>60</v>
      </c>
      <c r="H2821" t="e">
        <f t="shared" si="750"/>
        <v>#NAME?</v>
      </c>
      <c r="I2821" t="s">
        <v>61</v>
      </c>
      <c r="J2821" t="e">
        <f t="shared" si="751"/>
        <v>#NAME?</v>
      </c>
      <c r="K2821" t="s">
        <v>62</v>
      </c>
      <c r="L2821" t="e">
        <f t="shared" si="752"/>
        <v>#NAME?</v>
      </c>
      <c r="M2821" t="e">
        <f t="shared" si="753"/>
        <v>#NAME?</v>
      </c>
      <c r="N2821">
        <v>100000</v>
      </c>
      <c r="O2821" t="e">
        <f t="shared" si="754"/>
        <v>#NAME?</v>
      </c>
      <c r="P2821">
        <v>20</v>
      </c>
      <c r="Q2821" t="e">
        <f t="shared" si="755"/>
        <v>#NAME?</v>
      </c>
      <c r="R2821">
        <v>20</v>
      </c>
      <c r="S2821" t="e">
        <f t="shared" si="756"/>
        <v>#NAME?</v>
      </c>
      <c r="T2821">
        <v>0</v>
      </c>
      <c r="U2821" t="e">
        <f t="shared" si="757"/>
        <v>#NAME?</v>
      </c>
      <c r="V2821">
        <v>256</v>
      </c>
      <c r="W2821" t="e">
        <f t="shared" si="758"/>
        <v>#NAME?</v>
      </c>
      <c r="X2821">
        <v>35</v>
      </c>
      <c r="Y2821" t="e">
        <f t="shared" si="759"/>
        <v>#NAME?</v>
      </c>
      <c r="Z2821">
        <v>1</v>
      </c>
      <c r="AA2821" t="e">
        <f t="shared" si="760"/>
        <v>#NAME?</v>
      </c>
      <c r="AB2821">
        <v>48</v>
      </c>
      <c r="AC2821" t="e">
        <f t="shared" si="761"/>
        <v>#NAME?</v>
      </c>
      <c r="AD2821">
        <v>0</v>
      </c>
      <c r="AE2821" t="e">
        <f t="shared" si="762"/>
        <v>#NAME?</v>
      </c>
      <c r="AF2821" t="s">
        <v>65</v>
      </c>
      <c r="AG2821" t="s">
        <v>64</v>
      </c>
      <c r="AH2821">
        <v>9970835</v>
      </c>
      <c r="AI2821">
        <v>9970433</v>
      </c>
      <c r="AJ2821">
        <v>1994126</v>
      </c>
      <c r="AK2821">
        <v>4978341</v>
      </c>
      <c r="AL2821">
        <v>10000</v>
      </c>
      <c r="AR2821">
        <v>10000</v>
      </c>
      <c r="AS2821">
        <v>205605.78</v>
      </c>
      <c r="AT2821">
        <v>20</v>
      </c>
      <c r="AU2821">
        <v>100000</v>
      </c>
      <c r="AV2821">
        <v>35</v>
      </c>
      <c r="AW2821" t="s">
        <v>60</v>
      </c>
      <c r="AX2821" t="s">
        <v>61</v>
      </c>
      <c r="AY2821" t="s">
        <v>62</v>
      </c>
      <c r="BA2821">
        <v>8</v>
      </c>
      <c r="BB2821">
        <v>1</v>
      </c>
      <c r="BD2821">
        <v>39.862900000000003</v>
      </c>
      <c r="BE2821">
        <v>3.5995400000000002</v>
      </c>
      <c r="BF2821">
        <v>18989.8</v>
      </c>
      <c r="BH2821">
        <v>5605.78</v>
      </c>
      <c r="BN2821">
        <v>46157393</v>
      </c>
      <c r="BO2821">
        <v>175222661</v>
      </c>
      <c r="BP2821">
        <v>3626023</v>
      </c>
      <c r="BQ2821">
        <v>11399</v>
      </c>
      <c r="BR2821">
        <v>0.21353</v>
      </c>
      <c r="BY2821" t="s">
        <v>6585</v>
      </c>
      <c r="BZ2821" t="s">
        <v>10257</v>
      </c>
      <c r="CA2821" t="s">
        <v>58</v>
      </c>
      <c r="CB2821" t="str">
        <f t="shared" si="763"/>
        <v>ZYRA_CLUSTER_20i20d100000k nrq=1</v>
      </c>
      <c r="CC2821">
        <f t="shared" si="764"/>
        <v>36</v>
      </c>
    </row>
    <row r="2822" spans="1:81" x14ac:dyDescent="0.4">
      <c r="A2822" t="s">
        <v>3024</v>
      </c>
      <c r="B2822" t="s">
        <v>58</v>
      </c>
      <c r="C2822" t="s">
        <v>67</v>
      </c>
      <c r="D2822" t="e">
        <f t="shared" si="748"/>
        <v>#NAME?</v>
      </c>
      <c r="E2822">
        <v>10000</v>
      </c>
      <c r="F2822" t="e">
        <f t="shared" si="749"/>
        <v>#NAME?</v>
      </c>
      <c r="G2822" t="s">
        <v>60</v>
      </c>
      <c r="H2822" t="e">
        <f t="shared" si="750"/>
        <v>#NAME?</v>
      </c>
      <c r="I2822" t="s">
        <v>61</v>
      </c>
      <c r="J2822" t="e">
        <f t="shared" si="751"/>
        <v>#NAME?</v>
      </c>
      <c r="K2822" t="s">
        <v>62</v>
      </c>
      <c r="L2822" t="e">
        <f t="shared" si="752"/>
        <v>#NAME?</v>
      </c>
      <c r="M2822" t="e">
        <f t="shared" si="753"/>
        <v>#NAME?</v>
      </c>
      <c r="N2822">
        <v>10000</v>
      </c>
      <c r="O2822" t="e">
        <f t="shared" si="754"/>
        <v>#NAME?</v>
      </c>
      <c r="P2822">
        <v>5</v>
      </c>
      <c r="Q2822" t="e">
        <f t="shared" si="755"/>
        <v>#NAME?</v>
      </c>
      <c r="R2822">
        <v>5</v>
      </c>
      <c r="S2822" t="e">
        <f t="shared" si="756"/>
        <v>#NAME?</v>
      </c>
      <c r="T2822">
        <v>0</v>
      </c>
      <c r="U2822" t="e">
        <f t="shared" si="757"/>
        <v>#NAME?</v>
      </c>
      <c r="V2822">
        <v>256</v>
      </c>
      <c r="W2822" t="e">
        <f t="shared" si="758"/>
        <v>#NAME?</v>
      </c>
      <c r="X2822">
        <v>125</v>
      </c>
      <c r="Y2822" t="e">
        <f t="shared" si="759"/>
        <v>#NAME?</v>
      </c>
      <c r="Z2822">
        <v>1</v>
      </c>
      <c r="AA2822" t="e">
        <f t="shared" si="760"/>
        <v>#NAME?</v>
      </c>
      <c r="AB2822">
        <v>48</v>
      </c>
      <c r="AC2822" t="e">
        <f t="shared" si="761"/>
        <v>#NAME?</v>
      </c>
      <c r="AD2822">
        <v>0</v>
      </c>
      <c r="AE2822" t="e">
        <f t="shared" si="762"/>
        <v>#NAME?</v>
      </c>
      <c r="AF2822" t="s">
        <v>65</v>
      </c>
      <c r="AG2822" t="s">
        <v>64</v>
      </c>
      <c r="AH2822">
        <v>23995585</v>
      </c>
      <c r="AI2822">
        <v>24001650</v>
      </c>
      <c r="AJ2822">
        <v>4799723</v>
      </c>
      <c r="AK2822">
        <v>47967758</v>
      </c>
      <c r="AL2822">
        <v>10000</v>
      </c>
      <c r="AR2822">
        <v>10000</v>
      </c>
      <c r="AS2822">
        <v>58180.55</v>
      </c>
      <c r="AT2822">
        <v>5</v>
      </c>
      <c r="AU2822">
        <v>10000</v>
      </c>
      <c r="AV2822">
        <v>125</v>
      </c>
      <c r="AW2822" t="s">
        <v>60</v>
      </c>
      <c r="AX2822" t="s">
        <v>61</v>
      </c>
      <c r="AY2822" t="s">
        <v>62</v>
      </c>
      <c r="BA2822">
        <v>8</v>
      </c>
      <c r="BB2822">
        <v>1</v>
      </c>
      <c r="BD2822">
        <v>5.3909900000000004</v>
      </c>
      <c r="BE2822">
        <v>1.31121</v>
      </c>
      <c r="BF2822">
        <v>6920.38</v>
      </c>
      <c r="BH2822">
        <v>8180.55</v>
      </c>
      <c r="BN2822">
        <v>479114715</v>
      </c>
      <c r="BO2822">
        <v>139202316</v>
      </c>
      <c r="BP2822">
        <v>562870</v>
      </c>
      <c r="BQ2822">
        <v>0</v>
      </c>
      <c r="BR2822">
        <v>6.5122299999999997</v>
      </c>
      <c r="BY2822" t="s">
        <v>6586</v>
      </c>
      <c r="BZ2822" t="s">
        <v>10258</v>
      </c>
      <c r="CA2822" t="s">
        <v>58</v>
      </c>
      <c r="CB2822" t="str">
        <f t="shared" si="763"/>
        <v>ZYRA_CLUSTER_5i5d10000k nrq=1</v>
      </c>
      <c r="CC2822">
        <f t="shared" si="764"/>
        <v>126</v>
      </c>
    </row>
    <row r="2823" spans="1:81" x14ac:dyDescent="0.4">
      <c r="A2823" t="s">
        <v>2812</v>
      </c>
      <c r="B2823" t="s">
        <v>58</v>
      </c>
      <c r="C2823" t="s">
        <v>281</v>
      </c>
      <c r="D2823" t="e">
        <f t="shared" si="748"/>
        <v>#NAME?</v>
      </c>
      <c r="E2823">
        <v>10000</v>
      </c>
      <c r="F2823" t="e">
        <f t="shared" si="749"/>
        <v>#NAME?</v>
      </c>
      <c r="G2823" t="s">
        <v>60</v>
      </c>
      <c r="H2823" t="e">
        <f t="shared" si="750"/>
        <v>#NAME?</v>
      </c>
      <c r="I2823" t="s">
        <v>61</v>
      </c>
      <c r="J2823" t="e">
        <f t="shared" si="751"/>
        <v>#NAME?</v>
      </c>
      <c r="K2823" t="s">
        <v>62</v>
      </c>
      <c r="L2823" t="e">
        <f t="shared" si="752"/>
        <v>#NAME?</v>
      </c>
      <c r="M2823" t="e">
        <f t="shared" si="753"/>
        <v>#NAME?</v>
      </c>
      <c r="N2823">
        <v>100000</v>
      </c>
      <c r="O2823" t="e">
        <f t="shared" si="754"/>
        <v>#NAME?</v>
      </c>
      <c r="P2823">
        <v>20</v>
      </c>
      <c r="Q2823" t="e">
        <f t="shared" si="755"/>
        <v>#NAME?</v>
      </c>
      <c r="R2823">
        <v>20</v>
      </c>
      <c r="S2823" t="e">
        <f t="shared" si="756"/>
        <v>#NAME?</v>
      </c>
      <c r="T2823">
        <v>0</v>
      </c>
      <c r="U2823" t="e">
        <f t="shared" si="757"/>
        <v>#NAME?</v>
      </c>
      <c r="V2823">
        <v>256</v>
      </c>
      <c r="W2823" t="e">
        <f t="shared" si="758"/>
        <v>#NAME?</v>
      </c>
      <c r="X2823">
        <v>35</v>
      </c>
      <c r="Y2823" t="e">
        <f t="shared" si="759"/>
        <v>#NAME?</v>
      </c>
      <c r="Z2823">
        <v>1</v>
      </c>
      <c r="AA2823" t="e">
        <f t="shared" si="760"/>
        <v>#NAME?</v>
      </c>
      <c r="AB2823">
        <v>48</v>
      </c>
      <c r="AC2823" t="e">
        <f t="shared" si="761"/>
        <v>#NAME?</v>
      </c>
      <c r="AD2823">
        <v>1</v>
      </c>
      <c r="AE2823" t="e">
        <f t="shared" si="762"/>
        <v>#NAME?</v>
      </c>
      <c r="AF2823" t="s">
        <v>65</v>
      </c>
      <c r="AG2823" t="s">
        <v>64</v>
      </c>
      <c r="AH2823">
        <v>9629409</v>
      </c>
      <c r="AI2823">
        <v>9633408</v>
      </c>
      <c r="AJ2823">
        <v>1926281</v>
      </c>
      <c r="AK2823">
        <v>4809412</v>
      </c>
      <c r="AL2823">
        <v>10000</v>
      </c>
      <c r="AR2823">
        <v>10000</v>
      </c>
      <c r="AS2823">
        <v>205862.68</v>
      </c>
      <c r="AT2823">
        <v>20</v>
      </c>
      <c r="AU2823">
        <v>100000</v>
      </c>
      <c r="AV2823">
        <v>35</v>
      </c>
      <c r="AW2823" t="s">
        <v>60</v>
      </c>
      <c r="AX2823" t="s">
        <v>61</v>
      </c>
      <c r="AY2823" t="s">
        <v>62</v>
      </c>
      <c r="BA2823">
        <v>8</v>
      </c>
      <c r="BB2823">
        <v>1</v>
      </c>
      <c r="BD2823">
        <v>39.8489</v>
      </c>
      <c r="BE2823">
        <v>3.5542500000000001</v>
      </c>
      <c r="BF2823">
        <v>19570.400000000001</v>
      </c>
      <c r="BH2823">
        <v>5862.68</v>
      </c>
      <c r="BN2823">
        <v>44639380</v>
      </c>
      <c r="BO2823">
        <v>167729209</v>
      </c>
      <c r="BP2823">
        <v>3454749</v>
      </c>
      <c r="BQ2823">
        <v>10597</v>
      </c>
      <c r="BR2823">
        <v>0.203017</v>
      </c>
      <c r="BY2823" t="s">
        <v>6587</v>
      </c>
      <c r="BZ2823" t="s">
        <v>10259</v>
      </c>
      <c r="CA2823" t="s">
        <v>58</v>
      </c>
      <c r="CB2823" t="str">
        <f t="shared" si="763"/>
        <v>ZYRA_CLUSTER_20i20d100000k nrq=1</v>
      </c>
      <c r="CC2823">
        <f t="shared" si="764"/>
        <v>36</v>
      </c>
    </row>
    <row r="2824" spans="1:81" x14ac:dyDescent="0.4">
      <c r="A2824" t="s">
        <v>2813</v>
      </c>
      <c r="B2824" t="s">
        <v>58</v>
      </c>
      <c r="C2824" t="s">
        <v>281</v>
      </c>
      <c r="D2824" t="e">
        <f t="shared" si="748"/>
        <v>#NAME?</v>
      </c>
      <c r="E2824">
        <v>10000</v>
      </c>
      <c r="F2824" t="e">
        <f t="shared" si="749"/>
        <v>#NAME?</v>
      </c>
      <c r="G2824" t="s">
        <v>60</v>
      </c>
      <c r="H2824" t="e">
        <f t="shared" si="750"/>
        <v>#NAME?</v>
      </c>
      <c r="I2824" t="s">
        <v>61</v>
      </c>
      <c r="J2824" t="e">
        <f t="shared" si="751"/>
        <v>#NAME?</v>
      </c>
      <c r="K2824" t="s">
        <v>62</v>
      </c>
      <c r="L2824" t="e">
        <f t="shared" si="752"/>
        <v>#NAME?</v>
      </c>
      <c r="M2824" t="e">
        <f t="shared" si="753"/>
        <v>#NAME?</v>
      </c>
      <c r="N2824">
        <v>100000</v>
      </c>
      <c r="O2824" t="e">
        <f t="shared" si="754"/>
        <v>#NAME?</v>
      </c>
      <c r="P2824">
        <v>20</v>
      </c>
      <c r="Q2824" t="e">
        <f t="shared" si="755"/>
        <v>#NAME?</v>
      </c>
      <c r="R2824">
        <v>20</v>
      </c>
      <c r="S2824" t="e">
        <f t="shared" si="756"/>
        <v>#NAME?</v>
      </c>
      <c r="T2824">
        <v>0</v>
      </c>
      <c r="U2824" t="e">
        <f t="shared" si="757"/>
        <v>#NAME?</v>
      </c>
      <c r="V2824">
        <v>256</v>
      </c>
      <c r="W2824" t="e">
        <f t="shared" si="758"/>
        <v>#NAME?</v>
      </c>
      <c r="X2824">
        <v>35</v>
      </c>
      <c r="Y2824" t="e">
        <f t="shared" si="759"/>
        <v>#NAME?</v>
      </c>
      <c r="Z2824">
        <v>1</v>
      </c>
      <c r="AA2824" t="e">
        <f t="shared" si="760"/>
        <v>#NAME?</v>
      </c>
      <c r="AB2824">
        <v>48</v>
      </c>
      <c r="AC2824" t="e">
        <f t="shared" si="761"/>
        <v>#NAME?</v>
      </c>
      <c r="AD2824">
        <v>2</v>
      </c>
      <c r="AE2824" t="e">
        <f t="shared" si="762"/>
        <v>#NAME?</v>
      </c>
      <c r="AF2824" t="s">
        <v>65</v>
      </c>
      <c r="AG2824" t="s">
        <v>64</v>
      </c>
      <c r="AH2824">
        <v>9955760</v>
      </c>
      <c r="AI2824">
        <v>9956559</v>
      </c>
      <c r="AJ2824">
        <v>1991231</v>
      </c>
      <c r="AK2824">
        <v>4972387</v>
      </c>
      <c r="AL2824">
        <v>10000</v>
      </c>
      <c r="AR2824">
        <v>10000</v>
      </c>
      <c r="AS2824">
        <v>205535.13</v>
      </c>
      <c r="AT2824">
        <v>20</v>
      </c>
      <c r="AU2824">
        <v>100000</v>
      </c>
      <c r="AV2824">
        <v>35</v>
      </c>
      <c r="AW2824" t="s">
        <v>60</v>
      </c>
      <c r="AX2824" t="s">
        <v>61</v>
      </c>
      <c r="AY2824" t="s">
        <v>62</v>
      </c>
      <c r="BA2824">
        <v>8</v>
      </c>
      <c r="BB2824">
        <v>1</v>
      </c>
      <c r="BD2824">
        <v>39.877699999999997</v>
      </c>
      <c r="BE2824">
        <v>3.581</v>
      </c>
      <c r="BF2824">
        <v>18916.3</v>
      </c>
      <c r="BH2824">
        <v>5535.13</v>
      </c>
      <c r="BN2824">
        <v>46125675</v>
      </c>
      <c r="BO2824">
        <v>175331337</v>
      </c>
      <c r="BP2824">
        <v>3598195</v>
      </c>
      <c r="BQ2824">
        <v>10806</v>
      </c>
      <c r="BR2824">
        <v>0.21185499999999999</v>
      </c>
      <c r="BY2824" t="s">
        <v>6588</v>
      </c>
      <c r="BZ2824" t="s">
        <v>10260</v>
      </c>
      <c r="CA2824" t="s">
        <v>58</v>
      </c>
      <c r="CB2824" t="str">
        <f t="shared" si="763"/>
        <v>ZYRA_CLUSTER_20i20d100000k nrq=1</v>
      </c>
      <c r="CC2824">
        <f t="shared" si="764"/>
        <v>36</v>
      </c>
    </row>
    <row r="2825" spans="1:81" x14ac:dyDescent="0.4">
      <c r="A2825" t="s">
        <v>2814</v>
      </c>
      <c r="B2825" t="s">
        <v>58</v>
      </c>
      <c r="C2825" t="s">
        <v>281</v>
      </c>
      <c r="D2825" t="e">
        <f t="shared" si="748"/>
        <v>#NAME?</v>
      </c>
      <c r="E2825">
        <v>10000</v>
      </c>
      <c r="F2825" t="e">
        <f t="shared" si="749"/>
        <v>#NAME?</v>
      </c>
      <c r="G2825" t="s">
        <v>60</v>
      </c>
      <c r="H2825" t="e">
        <f t="shared" si="750"/>
        <v>#NAME?</v>
      </c>
      <c r="I2825" t="s">
        <v>61</v>
      </c>
      <c r="J2825" t="e">
        <f t="shared" si="751"/>
        <v>#NAME?</v>
      </c>
      <c r="K2825" t="s">
        <v>62</v>
      </c>
      <c r="L2825" t="e">
        <f t="shared" si="752"/>
        <v>#NAME?</v>
      </c>
      <c r="M2825" t="e">
        <f t="shared" si="753"/>
        <v>#NAME?</v>
      </c>
      <c r="N2825">
        <v>100000</v>
      </c>
      <c r="O2825" t="e">
        <f t="shared" si="754"/>
        <v>#NAME?</v>
      </c>
      <c r="P2825">
        <v>20</v>
      </c>
      <c r="Q2825" t="e">
        <f t="shared" si="755"/>
        <v>#NAME?</v>
      </c>
      <c r="R2825">
        <v>20</v>
      </c>
      <c r="S2825" t="e">
        <f t="shared" si="756"/>
        <v>#NAME?</v>
      </c>
      <c r="T2825">
        <v>0</v>
      </c>
      <c r="U2825" t="e">
        <f t="shared" si="757"/>
        <v>#NAME?</v>
      </c>
      <c r="V2825">
        <v>256</v>
      </c>
      <c r="W2825" t="e">
        <f t="shared" si="758"/>
        <v>#NAME?</v>
      </c>
      <c r="X2825">
        <v>54</v>
      </c>
      <c r="Y2825" t="e">
        <f t="shared" si="759"/>
        <v>#NAME?</v>
      </c>
      <c r="Z2825">
        <v>0</v>
      </c>
      <c r="AA2825" t="e">
        <f t="shared" si="760"/>
        <v>#NAME?</v>
      </c>
      <c r="AB2825">
        <v>48</v>
      </c>
      <c r="AC2825" t="e">
        <f t="shared" si="761"/>
        <v>#NAME?</v>
      </c>
      <c r="AD2825">
        <v>0</v>
      </c>
      <c r="AE2825" t="e">
        <f t="shared" si="762"/>
        <v>#NAME?</v>
      </c>
      <c r="AF2825" t="s">
        <v>65</v>
      </c>
      <c r="AG2825" t="s">
        <v>64</v>
      </c>
      <c r="AH2825">
        <v>2687246</v>
      </c>
      <c r="AI2825">
        <v>2685180</v>
      </c>
      <c r="AJ2825">
        <v>537242</v>
      </c>
      <c r="AK2825">
        <v>1340478</v>
      </c>
      <c r="AL2825">
        <v>10000</v>
      </c>
      <c r="AR2825">
        <v>10000</v>
      </c>
      <c r="AS2825">
        <v>2017128.7</v>
      </c>
      <c r="AT2825">
        <v>20</v>
      </c>
      <c r="AU2825">
        <v>100000</v>
      </c>
      <c r="AV2825">
        <v>54</v>
      </c>
      <c r="AW2825" t="s">
        <v>60</v>
      </c>
      <c r="AX2825" t="s">
        <v>61</v>
      </c>
      <c r="AY2825" t="s">
        <v>62</v>
      </c>
      <c r="BA2825">
        <v>8</v>
      </c>
      <c r="BB2825">
        <v>1</v>
      </c>
      <c r="BD2825">
        <v>78.056399999999996</v>
      </c>
      <c r="BE2825">
        <v>21.892700000000001</v>
      </c>
      <c r="BF2825">
        <v>106218</v>
      </c>
      <c r="BH2825">
        <v>17128.7</v>
      </c>
      <c r="BN2825">
        <v>10486401</v>
      </c>
      <c r="BO2825">
        <v>76623453</v>
      </c>
      <c r="BP2825">
        <v>2918387</v>
      </c>
      <c r="BQ2825">
        <v>2609</v>
      </c>
      <c r="BR2825">
        <v>0.27332600000000001</v>
      </c>
      <c r="BY2825" t="s">
        <v>6589</v>
      </c>
      <c r="BZ2825" t="s">
        <v>10261</v>
      </c>
      <c r="CA2825" t="s">
        <v>58</v>
      </c>
      <c r="CB2825" t="str">
        <f t="shared" si="763"/>
        <v>ZYRA_CLUSTER_20i20d100000k nrq=0</v>
      </c>
      <c r="CC2825">
        <f t="shared" si="764"/>
        <v>54</v>
      </c>
    </row>
    <row r="2826" spans="1:81" x14ac:dyDescent="0.4">
      <c r="A2826" t="s">
        <v>2815</v>
      </c>
      <c r="B2826" t="s">
        <v>58</v>
      </c>
      <c r="C2826" t="s">
        <v>281</v>
      </c>
      <c r="D2826" t="e">
        <f t="shared" si="748"/>
        <v>#NAME?</v>
      </c>
      <c r="E2826">
        <v>10000</v>
      </c>
      <c r="F2826" t="e">
        <f t="shared" si="749"/>
        <v>#NAME?</v>
      </c>
      <c r="G2826" t="s">
        <v>60</v>
      </c>
      <c r="H2826" t="e">
        <f t="shared" si="750"/>
        <v>#NAME?</v>
      </c>
      <c r="I2826" t="s">
        <v>61</v>
      </c>
      <c r="J2826" t="e">
        <f t="shared" si="751"/>
        <v>#NAME?</v>
      </c>
      <c r="K2826" t="s">
        <v>62</v>
      </c>
      <c r="L2826" t="e">
        <f t="shared" si="752"/>
        <v>#NAME?</v>
      </c>
      <c r="M2826" t="e">
        <f t="shared" si="753"/>
        <v>#NAME?</v>
      </c>
      <c r="N2826">
        <v>100000</v>
      </c>
      <c r="O2826" t="e">
        <f t="shared" si="754"/>
        <v>#NAME?</v>
      </c>
      <c r="P2826">
        <v>20</v>
      </c>
      <c r="Q2826" t="e">
        <f t="shared" si="755"/>
        <v>#NAME?</v>
      </c>
      <c r="R2826">
        <v>20</v>
      </c>
      <c r="S2826" t="e">
        <f t="shared" si="756"/>
        <v>#NAME?</v>
      </c>
      <c r="T2826">
        <v>0</v>
      </c>
      <c r="U2826" t="e">
        <f t="shared" si="757"/>
        <v>#NAME?</v>
      </c>
      <c r="V2826">
        <v>256</v>
      </c>
      <c r="W2826" t="e">
        <f t="shared" si="758"/>
        <v>#NAME?</v>
      </c>
      <c r="X2826">
        <v>54</v>
      </c>
      <c r="Y2826" t="e">
        <f t="shared" si="759"/>
        <v>#NAME?</v>
      </c>
      <c r="Z2826">
        <v>0</v>
      </c>
      <c r="AA2826" t="e">
        <f t="shared" si="760"/>
        <v>#NAME?</v>
      </c>
      <c r="AB2826">
        <v>48</v>
      </c>
      <c r="AC2826" t="e">
        <f t="shared" si="761"/>
        <v>#NAME?</v>
      </c>
      <c r="AD2826">
        <v>1</v>
      </c>
      <c r="AE2826" t="e">
        <f t="shared" si="762"/>
        <v>#NAME?</v>
      </c>
      <c r="AF2826" t="s">
        <v>65</v>
      </c>
      <c r="AG2826" t="s">
        <v>64</v>
      </c>
      <c r="AH2826">
        <v>2988940</v>
      </c>
      <c r="AI2826">
        <v>2995233</v>
      </c>
      <c r="AJ2826">
        <v>598417</v>
      </c>
      <c r="AK2826">
        <v>1494250</v>
      </c>
      <c r="AL2826">
        <v>10000</v>
      </c>
      <c r="AR2826">
        <v>10000</v>
      </c>
      <c r="AS2826">
        <v>2016706.1</v>
      </c>
      <c r="AT2826">
        <v>20</v>
      </c>
      <c r="AU2826">
        <v>100000</v>
      </c>
      <c r="AV2826">
        <v>54</v>
      </c>
      <c r="AW2826" t="s">
        <v>60</v>
      </c>
      <c r="AX2826" t="s">
        <v>61</v>
      </c>
      <c r="AY2826" t="s">
        <v>62</v>
      </c>
      <c r="BA2826">
        <v>8</v>
      </c>
      <c r="BB2826">
        <v>1</v>
      </c>
      <c r="BD2826">
        <v>82.977400000000003</v>
      </c>
      <c r="BE2826">
        <v>24.021599999999999</v>
      </c>
      <c r="BF2826">
        <v>95287.5</v>
      </c>
      <c r="BH2826">
        <v>16706.099999999999</v>
      </c>
      <c r="BN2826">
        <v>11634026</v>
      </c>
      <c r="BO2826">
        <v>86721548</v>
      </c>
      <c r="BP2826">
        <v>3308475</v>
      </c>
      <c r="BQ2826">
        <v>2991</v>
      </c>
      <c r="BR2826">
        <v>0.27744600000000003</v>
      </c>
      <c r="BY2826" t="s">
        <v>6590</v>
      </c>
      <c r="BZ2826" t="s">
        <v>10262</v>
      </c>
      <c r="CA2826" t="s">
        <v>58</v>
      </c>
      <c r="CB2826" t="str">
        <f t="shared" si="763"/>
        <v>ZYRA_CLUSTER_20i20d100000k nrq=0</v>
      </c>
      <c r="CC2826">
        <f t="shared" si="764"/>
        <v>54</v>
      </c>
    </row>
    <row r="2827" spans="1:81" x14ac:dyDescent="0.4">
      <c r="A2827" t="s">
        <v>2817</v>
      </c>
      <c r="B2827" t="s">
        <v>58</v>
      </c>
      <c r="C2827" t="s">
        <v>281</v>
      </c>
      <c r="D2827" t="e">
        <f t="shared" si="748"/>
        <v>#NAME?</v>
      </c>
      <c r="E2827">
        <v>10000</v>
      </c>
      <c r="F2827" t="e">
        <f t="shared" si="749"/>
        <v>#NAME?</v>
      </c>
      <c r="G2827" t="s">
        <v>60</v>
      </c>
      <c r="H2827" t="e">
        <f t="shared" si="750"/>
        <v>#NAME?</v>
      </c>
      <c r="I2827" t="s">
        <v>61</v>
      </c>
      <c r="J2827" t="e">
        <f t="shared" si="751"/>
        <v>#NAME?</v>
      </c>
      <c r="K2827" t="s">
        <v>62</v>
      </c>
      <c r="L2827" t="e">
        <f t="shared" si="752"/>
        <v>#NAME?</v>
      </c>
      <c r="M2827" t="e">
        <f t="shared" si="753"/>
        <v>#NAME?</v>
      </c>
      <c r="N2827">
        <v>100000</v>
      </c>
      <c r="O2827" t="e">
        <f t="shared" si="754"/>
        <v>#NAME?</v>
      </c>
      <c r="P2827">
        <v>20</v>
      </c>
      <c r="Q2827" t="e">
        <f t="shared" si="755"/>
        <v>#NAME?</v>
      </c>
      <c r="R2827">
        <v>20</v>
      </c>
      <c r="S2827" t="e">
        <f t="shared" si="756"/>
        <v>#NAME?</v>
      </c>
      <c r="T2827">
        <v>0</v>
      </c>
      <c r="U2827" t="e">
        <f t="shared" si="757"/>
        <v>#NAME?</v>
      </c>
      <c r="V2827">
        <v>256</v>
      </c>
      <c r="W2827" t="e">
        <f t="shared" si="758"/>
        <v>#NAME?</v>
      </c>
      <c r="X2827">
        <v>54</v>
      </c>
      <c r="Y2827" t="e">
        <f t="shared" si="759"/>
        <v>#NAME?</v>
      </c>
      <c r="Z2827">
        <v>0</v>
      </c>
      <c r="AA2827" t="e">
        <f t="shared" si="760"/>
        <v>#NAME?</v>
      </c>
      <c r="AB2827">
        <v>48</v>
      </c>
      <c r="AC2827" t="e">
        <f t="shared" si="761"/>
        <v>#NAME?</v>
      </c>
      <c r="AD2827">
        <v>2</v>
      </c>
      <c r="AE2827" t="e">
        <f t="shared" si="762"/>
        <v>#NAME?</v>
      </c>
      <c r="AF2827" t="s">
        <v>65</v>
      </c>
      <c r="AG2827" t="s">
        <v>64</v>
      </c>
      <c r="AH2827">
        <v>2636530</v>
      </c>
      <c r="AI2827">
        <v>2638343</v>
      </c>
      <c r="AJ2827">
        <v>527487</v>
      </c>
      <c r="AK2827">
        <v>1316746</v>
      </c>
      <c r="AL2827">
        <v>10000</v>
      </c>
      <c r="AR2827">
        <v>10000</v>
      </c>
      <c r="AS2827">
        <v>2016276.6</v>
      </c>
      <c r="AT2827">
        <v>20</v>
      </c>
      <c r="AU2827">
        <v>100000</v>
      </c>
      <c r="AV2827">
        <v>54</v>
      </c>
      <c r="AW2827" t="s">
        <v>60</v>
      </c>
      <c r="AX2827" t="s">
        <v>61</v>
      </c>
      <c r="AY2827" t="s">
        <v>62</v>
      </c>
      <c r="BA2827">
        <v>8</v>
      </c>
      <c r="BB2827">
        <v>1</v>
      </c>
      <c r="BD2827">
        <v>76.747299999999996</v>
      </c>
      <c r="BE2827">
        <v>21.610700000000001</v>
      </c>
      <c r="BF2827">
        <v>108340</v>
      </c>
      <c r="BH2827">
        <v>16276.6</v>
      </c>
      <c r="BN2827">
        <v>10368508</v>
      </c>
      <c r="BO2827">
        <v>74123461</v>
      </c>
      <c r="BP2827">
        <v>2798952</v>
      </c>
      <c r="BQ2827">
        <v>2561</v>
      </c>
      <c r="BR2827">
        <v>0.23408699999999999</v>
      </c>
      <c r="BY2827" t="s">
        <v>6591</v>
      </c>
      <c r="BZ2827" t="s">
        <v>10263</v>
      </c>
      <c r="CA2827" t="s">
        <v>58</v>
      </c>
      <c r="CB2827" t="str">
        <f t="shared" si="763"/>
        <v>ZYRA_CLUSTER_20i20d100000k nrq=0</v>
      </c>
      <c r="CC2827">
        <f t="shared" si="764"/>
        <v>54</v>
      </c>
    </row>
    <row r="2828" spans="1:81" x14ac:dyDescent="0.4">
      <c r="A2828" t="s">
        <v>2818</v>
      </c>
      <c r="B2828" t="s">
        <v>58</v>
      </c>
      <c r="C2828" t="s">
        <v>281</v>
      </c>
      <c r="D2828" t="e">
        <f t="shared" si="748"/>
        <v>#NAME?</v>
      </c>
      <c r="E2828">
        <v>10000</v>
      </c>
      <c r="F2828" t="e">
        <f t="shared" si="749"/>
        <v>#NAME?</v>
      </c>
      <c r="G2828" t="s">
        <v>60</v>
      </c>
      <c r="H2828" t="e">
        <f t="shared" si="750"/>
        <v>#NAME?</v>
      </c>
      <c r="I2828" t="s">
        <v>61</v>
      </c>
      <c r="J2828" t="e">
        <f t="shared" si="751"/>
        <v>#NAME?</v>
      </c>
      <c r="K2828" t="s">
        <v>62</v>
      </c>
      <c r="L2828" t="e">
        <f t="shared" si="752"/>
        <v>#NAME?</v>
      </c>
      <c r="M2828" t="e">
        <f t="shared" si="753"/>
        <v>#NAME?</v>
      </c>
      <c r="N2828">
        <v>100000</v>
      </c>
      <c r="O2828" t="e">
        <f t="shared" si="754"/>
        <v>#NAME?</v>
      </c>
      <c r="P2828">
        <v>20</v>
      </c>
      <c r="Q2828" t="e">
        <f t="shared" si="755"/>
        <v>#NAME?</v>
      </c>
      <c r="R2828">
        <v>20</v>
      </c>
      <c r="S2828" t="e">
        <f t="shared" si="756"/>
        <v>#NAME?</v>
      </c>
      <c r="T2828">
        <v>0</v>
      </c>
      <c r="U2828" t="e">
        <f t="shared" si="757"/>
        <v>#NAME?</v>
      </c>
      <c r="V2828">
        <v>256</v>
      </c>
      <c r="W2828" t="e">
        <f t="shared" si="758"/>
        <v>#NAME?</v>
      </c>
      <c r="X2828">
        <v>53</v>
      </c>
      <c r="Y2828" t="e">
        <f t="shared" si="759"/>
        <v>#NAME?</v>
      </c>
      <c r="Z2828">
        <v>1</v>
      </c>
      <c r="AA2828" t="e">
        <f t="shared" si="760"/>
        <v>#NAME?</v>
      </c>
      <c r="AB2828">
        <v>48</v>
      </c>
      <c r="AC2828" t="e">
        <f t="shared" si="761"/>
        <v>#NAME?</v>
      </c>
      <c r="AD2828">
        <v>0</v>
      </c>
      <c r="AE2828" t="e">
        <f t="shared" si="762"/>
        <v>#NAME?</v>
      </c>
      <c r="AF2828" t="s">
        <v>65</v>
      </c>
      <c r="AG2828" t="s">
        <v>64</v>
      </c>
      <c r="AH2828">
        <v>2688736</v>
      </c>
      <c r="AI2828">
        <v>2689522</v>
      </c>
      <c r="AJ2828">
        <v>537825</v>
      </c>
      <c r="AK2828">
        <v>1342391</v>
      </c>
      <c r="AL2828">
        <v>10000</v>
      </c>
      <c r="AR2828">
        <v>10000</v>
      </c>
      <c r="AS2828">
        <v>2017003.3</v>
      </c>
      <c r="AT2828">
        <v>20</v>
      </c>
      <c r="AU2828">
        <v>100000</v>
      </c>
      <c r="AV2828">
        <v>53</v>
      </c>
      <c r="AW2828" t="s">
        <v>60</v>
      </c>
      <c r="AX2828" t="s">
        <v>61</v>
      </c>
      <c r="AY2828" t="s">
        <v>62</v>
      </c>
      <c r="BA2828">
        <v>8</v>
      </c>
      <c r="BB2828">
        <v>1</v>
      </c>
      <c r="BD2828">
        <v>76.270799999999994</v>
      </c>
      <c r="BE2828">
        <v>21.430599999999998</v>
      </c>
      <c r="BF2828">
        <v>106089</v>
      </c>
      <c r="BH2828">
        <v>17003.3</v>
      </c>
      <c r="BN2828">
        <v>10651110</v>
      </c>
      <c r="BO2828">
        <v>74366899</v>
      </c>
      <c r="BP2828">
        <v>2772809</v>
      </c>
      <c r="BQ2828">
        <v>5641</v>
      </c>
      <c r="BR2828">
        <v>0.22823099999999999</v>
      </c>
      <c r="BY2828" t="s">
        <v>6592</v>
      </c>
      <c r="BZ2828" t="s">
        <v>10264</v>
      </c>
      <c r="CA2828" t="s">
        <v>58</v>
      </c>
      <c r="CB2828" t="str">
        <f t="shared" si="763"/>
        <v>ZYRA_CLUSTER_20i20d100000k nrq=1</v>
      </c>
      <c r="CC2828">
        <f t="shared" si="764"/>
        <v>54</v>
      </c>
    </row>
    <row r="2829" spans="1:81" x14ac:dyDescent="0.4">
      <c r="A2829" t="s">
        <v>2819</v>
      </c>
      <c r="B2829" t="s">
        <v>58</v>
      </c>
      <c r="C2829" t="s">
        <v>281</v>
      </c>
      <c r="D2829" t="e">
        <f t="shared" si="748"/>
        <v>#NAME?</v>
      </c>
      <c r="E2829">
        <v>10000</v>
      </c>
      <c r="F2829" t="e">
        <f t="shared" si="749"/>
        <v>#NAME?</v>
      </c>
      <c r="G2829" t="s">
        <v>60</v>
      </c>
      <c r="H2829" t="e">
        <f t="shared" si="750"/>
        <v>#NAME?</v>
      </c>
      <c r="I2829" t="s">
        <v>61</v>
      </c>
      <c r="J2829" t="e">
        <f t="shared" si="751"/>
        <v>#NAME?</v>
      </c>
      <c r="K2829" t="s">
        <v>62</v>
      </c>
      <c r="L2829" t="e">
        <f t="shared" si="752"/>
        <v>#NAME?</v>
      </c>
      <c r="M2829" t="e">
        <f t="shared" si="753"/>
        <v>#NAME?</v>
      </c>
      <c r="N2829">
        <v>100000</v>
      </c>
      <c r="O2829" t="e">
        <f t="shared" si="754"/>
        <v>#NAME?</v>
      </c>
      <c r="P2829">
        <v>20</v>
      </c>
      <c r="Q2829" t="e">
        <f t="shared" si="755"/>
        <v>#NAME?</v>
      </c>
      <c r="R2829">
        <v>20</v>
      </c>
      <c r="S2829" t="e">
        <f t="shared" si="756"/>
        <v>#NAME?</v>
      </c>
      <c r="T2829">
        <v>0</v>
      </c>
      <c r="U2829" t="e">
        <f t="shared" si="757"/>
        <v>#NAME?</v>
      </c>
      <c r="V2829">
        <v>256</v>
      </c>
      <c r="W2829" t="e">
        <f t="shared" si="758"/>
        <v>#NAME?</v>
      </c>
      <c r="X2829">
        <v>53</v>
      </c>
      <c r="Y2829" t="e">
        <f t="shared" si="759"/>
        <v>#NAME?</v>
      </c>
      <c r="Z2829">
        <v>1</v>
      </c>
      <c r="AA2829" t="e">
        <f t="shared" si="760"/>
        <v>#NAME?</v>
      </c>
      <c r="AB2829">
        <v>48</v>
      </c>
      <c r="AC2829" t="e">
        <f t="shared" si="761"/>
        <v>#NAME?</v>
      </c>
      <c r="AD2829">
        <v>1</v>
      </c>
      <c r="AE2829" t="e">
        <f t="shared" si="762"/>
        <v>#NAME?</v>
      </c>
      <c r="AF2829" t="s">
        <v>65</v>
      </c>
      <c r="AG2829" t="s">
        <v>64</v>
      </c>
      <c r="AH2829">
        <v>2553320</v>
      </c>
      <c r="AI2829">
        <v>2556208</v>
      </c>
      <c r="AJ2829">
        <v>510952</v>
      </c>
      <c r="AK2829">
        <v>1275709</v>
      </c>
      <c r="AL2829">
        <v>10000</v>
      </c>
      <c r="AR2829">
        <v>10000</v>
      </c>
      <c r="AS2829">
        <v>2016743.9</v>
      </c>
      <c r="AT2829">
        <v>20</v>
      </c>
      <c r="AU2829">
        <v>100000</v>
      </c>
      <c r="AV2829">
        <v>53</v>
      </c>
      <c r="AW2829" t="s">
        <v>60</v>
      </c>
      <c r="AX2829" t="s">
        <v>61</v>
      </c>
      <c r="AY2829" t="s">
        <v>62</v>
      </c>
      <c r="BA2829">
        <v>8</v>
      </c>
      <c r="BB2829">
        <v>1</v>
      </c>
      <c r="BD2829">
        <v>77.786500000000004</v>
      </c>
      <c r="BE2829">
        <v>22.033999999999999</v>
      </c>
      <c r="BF2829">
        <v>111464</v>
      </c>
      <c r="BH2829">
        <v>16743.900000000001</v>
      </c>
      <c r="BN2829">
        <v>9984299</v>
      </c>
      <c r="BO2829">
        <v>72324102</v>
      </c>
      <c r="BP2829">
        <v>2772794</v>
      </c>
      <c r="BQ2829">
        <v>5320</v>
      </c>
      <c r="BR2829">
        <v>0.227715</v>
      </c>
      <c r="BY2829" t="s">
        <v>6593</v>
      </c>
      <c r="BZ2829" t="s">
        <v>10265</v>
      </c>
      <c r="CA2829" t="s">
        <v>58</v>
      </c>
      <c r="CB2829" t="str">
        <f t="shared" si="763"/>
        <v>ZYRA_CLUSTER_20i20d100000k nrq=1</v>
      </c>
      <c r="CC2829">
        <f t="shared" si="764"/>
        <v>54</v>
      </c>
    </row>
    <row r="2830" spans="1:81" x14ac:dyDescent="0.4">
      <c r="A2830" t="s">
        <v>2820</v>
      </c>
      <c r="B2830" t="s">
        <v>58</v>
      </c>
      <c r="C2830" t="s">
        <v>281</v>
      </c>
      <c r="D2830" t="e">
        <f t="shared" si="748"/>
        <v>#NAME?</v>
      </c>
      <c r="E2830">
        <v>10000</v>
      </c>
      <c r="F2830" t="e">
        <f t="shared" si="749"/>
        <v>#NAME?</v>
      </c>
      <c r="G2830" t="s">
        <v>60</v>
      </c>
      <c r="H2830" t="e">
        <f t="shared" si="750"/>
        <v>#NAME?</v>
      </c>
      <c r="I2830" t="s">
        <v>61</v>
      </c>
      <c r="J2830" t="e">
        <f t="shared" si="751"/>
        <v>#NAME?</v>
      </c>
      <c r="K2830" t="s">
        <v>62</v>
      </c>
      <c r="L2830" t="e">
        <f t="shared" si="752"/>
        <v>#NAME?</v>
      </c>
      <c r="M2830" t="e">
        <f t="shared" si="753"/>
        <v>#NAME?</v>
      </c>
      <c r="N2830">
        <v>100000</v>
      </c>
      <c r="O2830" t="e">
        <f t="shared" si="754"/>
        <v>#NAME?</v>
      </c>
      <c r="P2830">
        <v>20</v>
      </c>
      <c r="Q2830" t="e">
        <f t="shared" si="755"/>
        <v>#NAME?</v>
      </c>
      <c r="R2830">
        <v>20</v>
      </c>
      <c r="S2830" t="e">
        <f t="shared" si="756"/>
        <v>#NAME?</v>
      </c>
      <c r="T2830">
        <v>0</v>
      </c>
      <c r="U2830" t="e">
        <f t="shared" si="757"/>
        <v>#NAME?</v>
      </c>
      <c r="V2830">
        <v>256</v>
      </c>
      <c r="W2830" t="e">
        <f t="shared" si="758"/>
        <v>#NAME?</v>
      </c>
      <c r="X2830">
        <v>53</v>
      </c>
      <c r="Y2830" t="e">
        <f t="shared" si="759"/>
        <v>#NAME?</v>
      </c>
      <c r="Z2830">
        <v>1</v>
      </c>
      <c r="AA2830" t="e">
        <f t="shared" si="760"/>
        <v>#NAME?</v>
      </c>
      <c r="AB2830">
        <v>48</v>
      </c>
      <c r="AC2830" t="e">
        <f t="shared" si="761"/>
        <v>#NAME?</v>
      </c>
      <c r="AD2830">
        <v>2</v>
      </c>
      <c r="AE2830" t="e">
        <f t="shared" si="762"/>
        <v>#NAME?</v>
      </c>
      <c r="AF2830" t="s">
        <v>65</v>
      </c>
      <c r="AG2830" t="s">
        <v>64</v>
      </c>
      <c r="AH2830">
        <v>3036875</v>
      </c>
      <c r="AI2830">
        <v>3037572</v>
      </c>
      <c r="AJ2830">
        <v>607444</v>
      </c>
      <c r="AK2830">
        <v>1516645</v>
      </c>
      <c r="AL2830">
        <v>10000</v>
      </c>
      <c r="AR2830">
        <v>10000</v>
      </c>
      <c r="AS2830">
        <v>2016778.2</v>
      </c>
      <c r="AT2830">
        <v>20</v>
      </c>
      <c r="AU2830">
        <v>100000</v>
      </c>
      <c r="AV2830">
        <v>53</v>
      </c>
      <c r="AW2830" t="s">
        <v>60</v>
      </c>
      <c r="AX2830" t="s">
        <v>61</v>
      </c>
      <c r="AY2830" t="s">
        <v>62</v>
      </c>
      <c r="BA2830">
        <v>8</v>
      </c>
      <c r="BB2830">
        <v>1</v>
      </c>
      <c r="BD2830">
        <v>80.856300000000005</v>
      </c>
      <c r="BE2830">
        <v>23.312999999999999</v>
      </c>
      <c r="BF2830">
        <v>93813.1</v>
      </c>
      <c r="BH2830">
        <v>16778.2</v>
      </c>
      <c r="BN2830">
        <v>11782611</v>
      </c>
      <c r="BO2830">
        <v>88161758</v>
      </c>
      <c r="BP2830">
        <v>3383844</v>
      </c>
      <c r="BQ2830">
        <v>5929</v>
      </c>
      <c r="BR2830">
        <v>0.26685199999999998</v>
      </c>
      <c r="BY2830" t="s">
        <v>6594</v>
      </c>
      <c r="BZ2830" t="s">
        <v>10266</v>
      </c>
      <c r="CA2830" t="s">
        <v>58</v>
      </c>
      <c r="CB2830" t="str">
        <f t="shared" si="763"/>
        <v>ZYRA_CLUSTER_20i20d100000k nrq=1</v>
      </c>
      <c r="CC2830">
        <f t="shared" si="764"/>
        <v>54</v>
      </c>
    </row>
    <row r="2831" spans="1:81" x14ac:dyDescent="0.4">
      <c r="A2831" t="s">
        <v>2821</v>
      </c>
      <c r="B2831" t="s">
        <v>58</v>
      </c>
      <c r="C2831" t="s">
        <v>281</v>
      </c>
      <c r="D2831" t="e">
        <f t="shared" si="748"/>
        <v>#NAME?</v>
      </c>
      <c r="E2831">
        <v>10000</v>
      </c>
      <c r="F2831" t="e">
        <f t="shared" si="749"/>
        <v>#NAME?</v>
      </c>
      <c r="G2831" t="s">
        <v>60</v>
      </c>
      <c r="H2831" t="e">
        <f t="shared" si="750"/>
        <v>#NAME?</v>
      </c>
      <c r="I2831" t="s">
        <v>61</v>
      </c>
      <c r="J2831" t="e">
        <f t="shared" si="751"/>
        <v>#NAME?</v>
      </c>
      <c r="K2831" t="s">
        <v>62</v>
      </c>
      <c r="L2831" t="e">
        <f t="shared" si="752"/>
        <v>#NAME?</v>
      </c>
      <c r="M2831" t="e">
        <f t="shared" si="753"/>
        <v>#NAME?</v>
      </c>
      <c r="N2831">
        <v>100000</v>
      </c>
      <c r="O2831" t="e">
        <f t="shared" si="754"/>
        <v>#NAME?</v>
      </c>
      <c r="P2831">
        <v>20</v>
      </c>
      <c r="Q2831" t="e">
        <f t="shared" si="755"/>
        <v>#NAME?</v>
      </c>
      <c r="R2831">
        <v>20</v>
      </c>
      <c r="S2831" t="e">
        <f t="shared" si="756"/>
        <v>#NAME?</v>
      </c>
      <c r="T2831">
        <v>0</v>
      </c>
      <c r="U2831" t="e">
        <f t="shared" si="757"/>
        <v>#NAME?</v>
      </c>
      <c r="V2831">
        <v>256</v>
      </c>
      <c r="W2831" t="e">
        <f t="shared" si="758"/>
        <v>#NAME?</v>
      </c>
      <c r="X2831">
        <v>72</v>
      </c>
      <c r="Y2831" t="e">
        <f t="shared" si="759"/>
        <v>#NAME?</v>
      </c>
      <c r="Z2831">
        <v>0</v>
      </c>
      <c r="AA2831" t="e">
        <f t="shared" si="760"/>
        <v>#NAME?</v>
      </c>
      <c r="AB2831">
        <v>48</v>
      </c>
      <c r="AC2831" t="e">
        <f t="shared" si="761"/>
        <v>#NAME?</v>
      </c>
      <c r="AD2831">
        <v>0</v>
      </c>
      <c r="AE2831" t="e">
        <f t="shared" si="762"/>
        <v>#NAME?</v>
      </c>
      <c r="AF2831" t="s">
        <v>65</v>
      </c>
      <c r="AG2831" t="s">
        <v>64</v>
      </c>
      <c r="AH2831">
        <v>2195647</v>
      </c>
      <c r="AI2831">
        <v>2194653</v>
      </c>
      <c r="AJ2831">
        <v>439030</v>
      </c>
      <c r="AK2831">
        <v>1096032</v>
      </c>
      <c r="AL2831">
        <v>10000</v>
      </c>
      <c r="AR2831">
        <v>10000</v>
      </c>
      <c r="AS2831">
        <v>2021911.3</v>
      </c>
      <c r="AT2831">
        <v>20</v>
      </c>
      <c r="AU2831">
        <v>100000</v>
      </c>
      <c r="AV2831">
        <v>72</v>
      </c>
      <c r="AW2831" t="s">
        <v>60</v>
      </c>
      <c r="AX2831" t="s">
        <v>61</v>
      </c>
      <c r="AY2831" t="s">
        <v>62</v>
      </c>
      <c r="BA2831">
        <v>8</v>
      </c>
      <c r="BB2831">
        <v>1</v>
      </c>
      <c r="BD2831">
        <v>83.590999999999994</v>
      </c>
      <c r="BE2831">
        <v>23.587700000000002</v>
      </c>
      <c r="BF2831">
        <v>173413</v>
      </c>
      <c r="BH2831">
        <v>21911.3</v>
      </c>
      <c r="BN2831">
        <v>8419153</v>
      </c>
      <c r="BO2831">
        <v>62749899</v>
      </c>
      <c r="BP2831">
        <v>2541176</v>
      </c>
      <c r="BQ2831">
        <v>2951</v>
      </c>
      <c r="BR2831">
        <v>0.26919399999999999</v>
      </c>
      <c r="BY2831" t="s">
        <v>6595</v>
      </c>
      <c r="BZ2831" t="s">
        <v>10267</v>
      </c>
      <c r="CA2831" t="s">
        <v>58</v>
      </c>
      <c r="CB2831" t="str">
        <f t="shared" si="763"/>
        <v>ZYRA_CLUSTER_20i20d100000k nrq=0</v>
      </c>
      <c r="CC2831">
        <f t="shared" si="764"/>
        <v>72</v>
      </c>
    </row>
    <row r="2832" spans="1:81" x14ac:dyDescent="0.4">
      <c r="A2832" t="s">
        <v>2822</v>
      </c>
      <c r="B2832" t="s">
        <v>58</v>
      </c>
      <c r="C2832" t="s">
        <v>3765</v>
      </c>
      <c r="D2832" t="e">
        <f t="shared" si="748"/>
        <v>#NAME?</v>
      </c>
      <c r="E2832">
        <v>10000</v>
      </c>
      <c r="F2832" t="e">
        <f t="shared" si="749"/>
        <v>#NAME?</v>
      </c>
      <c r="G2832" t="s">
        <v>60</v>
      </c>
      <c r="H2832" t="e">
        <f t="shared" si="750"/>
        <v>#NAME?</v>
      </c>
      <c r="I2832" t="s">
        <v>61</v>
      </c>
      <c r="J2832" t="e">
        <f t="shared" si="751"/>
        <v>#NAME?</v>
      </c>
      <c r="K2832" t="s">
        <v>62</v>
      </c>
      <c r="L2832" t="e">
        <f t="shared" si="752"/>
        <v>#NAME?</v>
      </c>
      <c r="M2832" t="e">
        <f t="shared" si="753"/>
        <v>#NAME?</v>
      </c>
      <c r="N2832">
        <v>100000</v>
      </c>
      <c r="O2832" t="e">
        <f t="shared" si="754"/>
        <v>#NAME?</v>
      </c>
      <c r="P2832">
        <v>5</v>
      </c>
      <c r="Q2832" t="e">
        <f t="shared" si="755"/>
        <v>#NAME?</v>
      </c>
      <c r="R2832">
        <v>5</v>
      </c>
      <c r="S2832" t="e">
        <f t="shared" si="756"/>
        <v>#NAME?</v>
      </c>
      <c r="T2832">
        <v>0</v>
      </c>
      <c r="U2832" t="e">
        <f t="shared" si="757"/>
        <v>#NAME?</v>
      </c>
      <c r="V2832">
        <v>256</v>
      </c>
      <c r="W2832" t="e">
        <f t="shared" si="758"/>
        <v>#NAME?</v>
      </c>
      <c r="X2832">
        <v>107</v>
      </c>
      <c r="Y2832" t="e">
        <f t="shared" si="759"/>
        <v>#NAME?</v>
      </c>
      <c r="Z2832">
        <v>1</v>
      </c>
      <c r="AA2832" t="e">
        <f t="shared" si="760"/>
        <v>#NAME?</v>
      </c>
      <c r="AB2832">
        <v>48</v>
      </c>
      <c r="AC2832" t="e">
        <f t="shared" si="761"/>
        <v>#NAME?</v>
      </c>
      <c r="AD2832">
        <v>0</v>
      </c>
      <c r="AE2832" t="e">
        <f t="shared" si="762"/>
        <v>#NAME?</v>
      </c>
      <c r="AF2832" t="s">
        <v>65</v>
      </c>
      <c r="AG2832" t="s">
        <v>64</v>
      </c>
      <c r="AH2832">
        <v>49229387</v>
      </c>
      <c r="AI2832">
        <v>49224597</v>
      </c>
      <c r="AJ2832">
        <v>9845398</v>
      </c>
      <c r="AK2832">
        <v>98351362</v>
      </c>
      <c r="AL2832">
        <v>10000</v>
      </c>
      <c r="AR2832">
        <v>10000</v>
      </c>
      <c r="AS2832">
        <v>51534.67</v>
      </c>
      <c r="AT2832">
        <v>5</v>
      </c>
      <c r="AU2832">
        <v>100000</v>
      </c>
      <c r="AV2832">
        <v>107</v>
      </c>
      <c r="AW2832" t="s">
        <v>60</v>
      </c>
      <c r="AX2832" t="s">
        <v>61</v>
      </c>
      <c r="AY2832" t="s">
        <v>62</v>
      </c>
      <c r="BA2832">
        <v>8</v>
      </c>
      <c r="BB2832">
        <v>1</v>
      </c>
      <c r="BD2832">
        <v>26.0199</v>
      </c>
      <c r="BE2832">
        <v>1.1034200000000001</v>
      </c>
      <c r="BF2832">
        <v>2884.68</v>
      </c>
      <c r="BH2832">
        <v>1534.67</v>
      </c>
      <c r="BN2832">
        <v>621679</v>
      </c>
      <c r="BO2832">
        <v>987462152</v>
      </c>
      <c r="BP2832">
        <v>583837</v>
      </c>
      <c r="BQ2832">
        <v>63145</v>
      </c>
      <c r="BR2832">
        <v>0</v>
      </c>
      <c r="BY2832" t="s">
        <v>6596</v>
      </c>
      <c r="BZ2832" t="s">
        <v>10268</v>
      </c>
      <c r="CA2832" t="s">
        <v>58</v>
      </c>
      <c r="CB2832" t="str">
        <f t="shared" si="763"/>
        <v>ZYRA_CLUSTER_5i5d100000k nrq=1</v>
      </c>
      <c r="CC2832">
        <f t="shared" si="764"/>
        <v>108</v>
      </c>
    </row>
    <row r="2833" spans="1:81" x14ac:dyDescent="0.4">
      <c r="A2833" t="s">
        <v>3025</v>
      </c>
      <c r="B2833" t="s">
        <v>58</v>
      </c>
      <c r="C2833" t="s">
        <v>67</v>
      </c>
      <c r="D2833" t="e">
        <f t="shared" si="748"/>
        <v>#NAME?</v>
      </c>
      <c r="E2833">
        <v>10000</v>
      </c>
      <c r="F2833" t="e">
        <f t="shared" si="749"/>
        <v>#NAME?</v>
      </c>
      <c r="G2833" t="s">
        <v>60</v>
      </c>
      <c r="H2833" t="e">
        <f t="shared" si="750"/>
        <v>#NAME?</v>
      </c>
      <c r="I2833" t="s">
        <v>61</v>
      </c>
      <c r="J2833" t="e">
        <f t="shared" si="751"/>
        <v>#NAME?</v>
      </c>
      <c r="K2833" t="s">
        <v>62</v>
      </c>
      <c r="L2833" t="e">
        <f t="shared" si="752"/>
        <v>#NAME?</v>
      </c>
      <c r="M2833" t="e">
        <f t="shared" si="753"/>
        <v>#NAME?</v>
      </c>
      <c r="N2833">
        <v>10000</v>
      </c>
      <c r="O2833" t="e">
        <f t="shared" si="754"/>
        <v>#NAME?</v>
      </c>
      <c r="P2833">
        <v>5</v>
      </c>
      <c r="Q2833" t="e">
        <f t="shared" si="755"/>
        <v>#NAME?</v>
      </c>
      <c r="R2833">
        <v>5</v>
      </c>
      <c r="S2833" t="e">
        <f t="shared" si="756"/>
        <v>#NAME?</v>
      </c>
      <c r="T2833">
        <v>0</v>
      </c>
      <c r="U2833" t="e">
        <f t="shared" si="757"/>
        <v>#NAME?</v>
      </c>
      <c r="V2833">
        <v>256</v>
      </c>
      <c r="W2833" t="e">
        <f t="shared" si="758"/>
        <v>#NAME?</v>
      </c>
      <c r="X2833">
        <v>125</v>
      </c>
      <c r="Y2833" t="e">
        <f t="shared" si="759"/>
        <v>#NAME?</v>
      </c>
      <c r="Z2833">
        <v>1</v>
      </c>
      <c r="AA2833" t="e">
        <f t="shared" si="760"/>
        <v>#NAME?</v>
      </c>
      <c r="AB2833">
        <v>48</v>
      </c>
      <c r="AC2833" t="e">
        <f t="shared" si="761"/>
        <v>#NAME?</v>
      </c>
      <c r="AD2833">
        <v>1</v>
      </c>
      <c r="AE2833" t="e">
        <f t="shared" si="762"/>
        <v>#NAME?</v>
      </c>
      <c r="AF2833" t="s">
        <v>65</v>
      </c>
      <c r="AG2833" t="s">
        <v>64</v>
      </c>
      <c r="AH2833">
        <v>26524799</v>
      </c>
      <c r="AI2833">
        <v>26528692</v>
      </c>
      <c r="AJ2833">
        <v>5305349</v>
      </c>
      <c r="AK2833">
        <v>53011674</v>
      </c>
      <c r="AL2833">
        <v>10000</v>
      </c>
      <c r="AR2833">
        <v>10000</v>
      </c>
      <c r="AS2833">
        <v>57544.57</v>
      </c>
      <c r="AT2833">
        <v>5</v>
      </c>
      <c r="AU2833">
        <v>10000</v>
      </c>
      <c r="AV2833">
        <v>125</v>
      </c>
      <c r="AW2833" t="s">
        <v>60</v>
      </c>
      <c r="AX2833" t="s">
        <v>61</v>
      </c>
      <c r="AY2833" t="s">
        <v>62</v>
      </c>
      <c r="BA2833">
        <v>8</v>
      </c>
      <c r="BB2833">
        <v>1</v>
      </c>
      <c r="BD2833">
        <v>4.5636299999999999</v>
      </c>
      <c r="BE2833">
        <v>1.2266699999999999</v>
      </c>
      <c r="BF2833">
        <v>6258.26</v>
      </c>
      <c r="BH2833">
        <v>7544.57</v>
      </c>
      <c r="BN2833">
        <v>529579081</v>
      </c>
      <c r="BO2833">
        <v>117813147</v>
      </c>
      <c r="BP2833">
        <v>537659</v>
      </c>
      <c r="BQ2833">
        <v>0</v>
      </c>
      <c r="BR2833">
        <v>6.6311999999999998</v>
      </c>
      <c r="BY2833" t="s">
        <v>6597</v>
      </c>
      <c r="BZ2833" t="s">
        <v>10269</v>
      </c>
      <c r="CA2833" t="s">
        <v>58</v>
      </c>
      <c r="CB2833" t="str">
        <f t="shared" si="763"/>
        <v>ZYRA_CLUSTER_5i5d10000k nrq=1</v>
      </c>
      <c r="CC2833">
        <f t="shared" si="764"/>
        <v>126</v>
      </c>
    </row>
    <row r="2834" spans="1:81" x14ac:dyDescent="0.4">
      <c r="A2834" t="s">
        <v>2823</v>
      </c>
      <c r="B2834" t="s">
        <v>58</v>
      </c>
      <c r="C2834" t="s">
        <v>281</v>
      </c>
      <c r="D2834" t="e">
        <f t="shared" si="748"/>
        <v>#NAME?</v>
      </c>
      <c r="E2834">
        <v>10000</v>
      </c>
      <c r="F2834" t="e">
        <f t="shared" si="749"/>
        <v>#NAME?</v>
      </c>
      <c r="G2834" t="s">
        <v>60</v>
      </c>
      <c r="H2834" t="e">
        <f t="shared" si="750"/>
        <v>#NAME?</v>
      </c>
      <c r="I2834" t="s">
        <v>61</v>
      </c>
      <c r="J2834" t="e">
        <f t="shared" si="751"/>
        <v>#NAME?</v>
      </c>
      <c r="K2834" t="s">
        <v>62</v>
      </c>
      <c r="L2834" t="e">
        <f t="shared" si="752"/>
        <v>#NAME?</v>
      </c>
      <c r="M2834" t="e">
        <f t="shared" si="753"/>
        <v>#NAME?</v>
      </c>
      <c r="N2834">
        <v>100000</v>
      </c>
      <c r="O2834" t="e">
        <f t="shared" si="754"/>
        <v>#NAME?</v>
      </c>
      <c r="P2834">
        <v>20</v>
      </c>
      <c r="Q2834" t="e">
        <f t="shared" si="755"/>
        <v>#NAME?</v>
      </c>
      <c r="R2834">
        <v>20</v>
      </c>
      <c r="S2834" t="e">
        <f t="shared" si="756"/>
        <v>#NAME?</v>
      </c>
      <c r="T2834">
        <v>0</v>
      </c>
      <c r="U2834" t="e">
        <f t="shared" si="757"/>
        <v>#NAME?</v>
      </c>
      <c r="V2834">
        <v>256</v>
      </c>
      <c r="W2834" t="e">
        <f t="shared" si="758"/>
        <v>#NAME?</v>
      </c>
      <c r="X2834">
        <v>72</v>
      </c>
      <c r="Y2834" t="e">
        <f t="shared" si="759"/>
        <v>#NAME?</v>
      </c>
      <c r="Z2834">
        <v>0</v>
      </c>
      <c r="AA2834" t="e">
        <f t="shared" si="760"/>
        <v>#NAME?</v>
      </c>
      <c r="AB2834">
        <v>48</v>
      </c>
      <c r="AC2834" t="e">
        <f t="shared" si="761"/>
        <v>#NAME?</v>
      </c>
      <c r="AD2834">
        <v>1</v>
      </c>
      <c r="AE2834" t="e">
        <f t="shared" si="762"/>
        <v>#NAME?</v>
      </c>
      <c r="AF2834" t="s">
        <v>65</v>
      </c>
      <c r="AG2834" t="s">
        <v>64</v>
      </c>
      <c r="AH2834">
        <v>2428406</v>
      </c>
      <c r="AI2834">
        <v>2430347</v>
      </c>
      <c r="AJ2834">
        <v>485875</v>
      </c>
      <c r="AK2834">
        <v>1213501</v>
      </c>
      <c r="AL2834">
        <v>10000</v>
      </c>
      <c r="AR2834">
        <v>10000</v>
      </c>
      <c r="AS2834">
        <v>2020081</v>
      </c>
      <c r="AT2834">
        <v>20</v>
      </c>
      <c r="AU2834">
        <v>100000</v>
      </c>
      <c r="AV2834">
        <v>72</v>
      </c>
      <c r="AW2834" t="s">
        <v>60</v>
      </c>
      <c r="AX2834" t="s">
        <v>61</v>
      </c>
      <c r="AY2834" t="s">
        <v>62</v>
      </c>
      <c r="BA2834">
        <v>8</v>
      </c>
      <c r="BB2834">
        <v>1</v>
      </c>
      <c r="BD2834">
        <v>78.844999999999999</v>
      </c>
      <c r="BE2834">
        <v>21.7898</v>
      </c>
      <c r="BF2834">
        <v>156496</v>
      </c>
      <c r="BH2834">
        <v>20081</v>
      </c>
      <c r="BN2834">
        <v>9508829</v>
      </c>
      <c r="BO2834">
        <v>67417385</v>
      </c>
      <c r="BP2834">
        <v>2626185</v>
      </c>
      <c r="BQ2834">
        <v>3427</v>
      </c>
      <c r="BR2834">
        <v>0.20744099999999999</v>
      </c>
      <c r="BY2834" t="s">
        <v>6598</v>
      </c>
      <c r="BZ2834" t="s">
        <v>10270</v>
      </c>
      <c r="CA2834" t="s">
        <v>58</v>
      </c>
      <c r="CB2834" t="str">
        <f t="shared" si="763"/>
        <v>ZYRA_CLUSTER_20i20d100000k nrq=0</v>
      </c>
      <c r="CC2834">
        <f t="shared" si="764"/>
        <v>72</v>
      </c>
    </row>
    <row r="2835" spans="1:81" x14ac:dyDescent="0.4">
      <c r="A2835" t="s">
        <v>2824</v>
      </c>
      <c r="B2835" t="s">
        <v>58</v>
      </c>
      <c r="C2835" t="s">
        <v>281</v>
      </c>
      <c r="D2835" t="e">
        <f t="shared" si="748"/>
        <v>#NAME?</v>
      </c>
      <c r="E2835">
        <v>10000</v>
      </c>
      <c r="F2835" t="e">
        <f t="shared" si="749"/>
        <v>#NAME?</v>
      </c>
      <c r="G2835" t="s">
        <v>60</v>
      </c>
      <c r="H2835" t="e">
        <f t="shared" si="750"/>
        <v>#NAME?</v>
      </c>
      <c r="I2835" t="s">
        <v>61</v>
      </c>
      <c r="J2835" t="e">
        <f t="shared" si="751"/>
        <v>#NAME?</v>
      </c>
      <c r="K2835" t="s">
        <v>62</v>
      </c>
      <c r="L2835" t="e">
        <f t="shared" si="752"/>
        <v>#NAME?</v>
      </c>
      <c r="M2835" t="e">
        <f t="shared" si="753"/>
        <v>#NAME?</v>
      </c>
      <c r="N2835">
        <v>100000</v>
      </c>
      <c r="O2835" t="e">
        <f t="shared" si="754"/>
        <v>#NAME?</v>
      </c>
      <c r="P2835">
        <v>20</v>
      </c>
      <c r="Q2835" t="e">
        <f t="shared" si="755"/>
        <v>#NAME?</v>
      </c>
      <c r="R2835">
        <v>20</v>
      </c>
      <c r="S2835" t="e">
        <f t="shared" si="756"/>
        <v>#NAME?</v>
      </c>
      <c r="T2835">
        <v>0</v>
      </c>
      <c r="U2835" t="e">
        <f t="shared" si="757"/>
        <v>#NAME?</v>
      </c>
      <c r="V2835">
        <v>256</v>
      </c>
      <c r="W2835" t="e">
        <f t="shared" si="758"/>
        <v>#NAME?</v>
      </c>
      <c r="X2835">
        <v>72</v>
      </c>
      <c r="Y2835" t="e">
        <f t="shared" si="759"/>
        <v>#NAME?</v>
      </c>
      <c r="Z2835">
        <v>0</v>
      </c>
      <c r="AA2835" t="e">
        <f t="shared" si="760"/>
        <v>#NAME?</v>
      </c>
      <c r="AB2835">
        <v>48</v>
      </c>
      <c r="AC2835" t="e">
        <f t="shared" si="761"/>
        <v>#NAME?</v>
      </c>
      <c r="AD2835">
        <v>2</v>
      </c>
      <c r="AE2835" t="e">
        <f t="shared" si="762"/>
        <v>#NAME?</v>
      </c>
      <c r="AF2835" t="s">
        <v>65</v>
      </c>
      <c r="AG2835" t="s">
        <v>64</v>
      </c>
      <c r="AH2835">
        <v>2220144</v>
      </c>
      <c r="AI2835">
        <v>2217991</v>
      </c>
      <c r="AJ2835">
        <v>443813</v>
      </c>
      <c r="AK2835">
        <v>1108404</v>
      </c>
      <c r="AL2835">
        <v>10000</v>
      </c>
      <c r="AR2835">
        <v>10000</v>
      </c>
      <c r="AS2835">
        <v>2021680.8</v>
      </c>
      <c r="AT2835">
        <v>20</v>
      </c>
      <c r="AU2835">
        <v>100000</v>
      </c>
      <c r="AV2835">
        <v>72</v>
      </c>
      <c r="AW2835" t="s">
        <v>60</v>
      </c>
      <c r="AX2835" t="s">
        <v>61</v>
      </c>
      <c r="AY2835" t="s">
        <v>62</v>
      </c>
      <c r="BA2835">
        <v>8</v>
      </c>
      <c r="BB2835">
        <v>1</v>
      </c>
      <c r="BD2835">
        <v>83.317899999999995</v>
      </c>
      <c r="BE2835">
        <v>23.4039</v>
      </c>
      <c r="BF2835">
        <v>171741</v>
      </c>
      <c r="BH2835">
        <v>21680.799999999999</v>
      </c>
      <c r="BN2835">
        <v>8517828</v>
      </c>
      <c r="BO2835">
        <v>63290125</v>
      </c>
      <c r="BP2835">
        <v>2566213</v>
      </c>
      <c r="BQ2835">
        <v>3013</v>
      </c>
      <c r="BR2835">
        <v>0.203545</v>
      </c>
      <c r="BY2835" t="s">
        <v>6599</v>
      </c>
      <c r="BZ2835" t="s">
        <v>10271</v>
      </c>
      <c r="CA2835" t="s">
        <v>58</v>
      </c>
      <c r="CB2835" t="str">
        <f t="shared" si="763"/>
        <v>ZYRA_CLUSTER_20i20d100000k nrq=0</v>
      </c>
      <c r="CC2835">
        <f t="shared" si="764"/>
        <v>72</v>
      </c>
    </row>
    <row r="2836" spans="1:81" x14ac:dyDescent="0.4">
      <c r="A2836" t="s">
        <v>2825</v>
      </c>
      <c r="B2836" t="s">
        <v>58</v>
      </c>
      <c r="C2836" t="s">
        <v>281</v>
      </c>
      <c r="D2836" t="e">
        <f t="shared" si="748"/>
        <v>#NAME?</v>
      </c>
      <c r="E2836">
        <v>10000</v>
      </c>
      <c r="F2836" t="e">
        <f t="shared" si="749"/>
        <v>#NAME?</v>
      </c>
      <c r="G2836" t="s">
        <v>60</v>
      </c>
      <c r="H2836" t="e">
        <f t="shared" si="750"/>
        <v>#NAME?</v>
      </c>
      <c r="I2836" t="s">
        <v>61</v>
      </c>
      <c r="J2836" t="e">
        <f t="shared" si="751"/>
        <v>#NAME?</v>
      </c>
      <c r="K2836" t="s">
        <v>62</v>
      </c>
      <c r="L2836" t="e">
        <f t="shared" si="752"/>
        <v>#NAME?</v>
      </c>
      <c r="M2836" t="e">
        <f t="shared" si="753"/>
        <v>#NAME?</v>
      </c>
      <c r="N2836">
        <v>100000</v>
      </c>
      <c r="O2836" t="e">
        <f t="shared" si="754"/>
        <v>#NAME?</v>
      </c>
      <c r="P2836">
        <v>20</v>
      </c>
      <c r="Q2836" t="e">
        <f t="shared" si="755"/>
        <v>#NAME?</v>
      </c>
      <c r="R2836">
        <v>20</v>
      </c>
      <c r="S2836" t="e">
        <f t="shared" si="756"/>
        <v>#NAME?</v>
      </c>
      <c r="T2836">
        <v>0</v>
      </c>
      <c r="U2836" t="e">
        <f t="shared" si="757"/>
        <v>#NAME?</v>
      </c>
      <c r="V2836">
        <v>256</v>
      </c>
      <c r="W2836" t="e">
        <f t="shared" si="758"/>
        <v>#NAME?</v>
      </c>
      <c r="X2836">
        <v>71</v>
      </c>
      <c r="Y2836" t="e">
        <f t="shared" si="759"/>
        <v>#NAME?</v>
      </c>
      <c r="Z2836">
        <v>1</v>
      </c>
      <c r="AA2836" t="e">
        <f t="shared" si="760"/>
        <v>#NAME?</v>
      </c>
      <c r="AB2836">
        <v>48</v>
      </c>
      <c r="AC2836" t="e">
        <f t="shared" si="761"/>
        <v>#NAME?</v>
      </c>
      <c r="AD2836">
        <v>0</v>
      </c>
      <c r="AE2836" t="e">
        <f t="shared" si="762"/>
        <v>#NAME?</v>
      </c>
      <c r="AF2836" t="s">
        <v>65</v>
      </c>
      <c r="AG2836" t="s">
        <v>64</v>
      </c>
      <c r="AH2836">
        <v>2364797</v>
      </c>
      <c r="AI2836">
        <v>2367686</v>
      </c>
      <c r="AJ2836">
        <v>473248</v>
      </c>
      <c r="AK2836">
        <v>1182287</v>
      </c>
      <c r="AL2836">
        <v>10000</v>
      </c>
      <c r="AR2836">
        <v>10000</v>
      </c>
      <c r="AS2836">
        <v>2020886.2</v>
      </c>
      <c r="AT2836">
        <v>20</v>
      </c>
      <c r="AU2836">
        <v>100000</v>
      </c>
      <c r="AV2836">
        <v>71</v>
      </c>
      <c r="AW2836" t="s">
        <v>60</v>
      </c>
      <c r="AX2836" t="s">
        <v>61</v>
      </c>
      <c r="AY2836" t="s">
        <v>62</v>
      </c>
      <c r="BA2836">
        <v>8</v>
      </c>
      <c r="BB2836">
        <v>1</v>
      </c>
      <c r="BD2836">
        <v>79.426299999999998</v>
      </c>
      <c r="BE2836">
        <v>21.832100000000001</v>
      </c>
      <c r="BF2836">
        <v>160856</v>
      </c>
      <c r="BH2836">
        <v>20886.2</v>
      </c>
      <c r="BN2836">
        <v>9271456</v>
      </c>
      <c r="BO2836">
        <v>65426479</v>
      </c>
      <c r="BP2836">
        <v>2551417</v>
      </c>
      <c r="BQ2836">
        <v>5122</v>
      </c>
      <c r="BR2836">
        <v>0.20083899999999999</v>
      </c>
      <c r="BY2836" t="s">
        <v>6600</v>
      </c>
      <c r="BZ2836" t="s">
        <v>10272</v>
      </c>
      <c r="CA2836" t="s">
        <v>58</v>
      </c>
      <c r="CB2836" t="str">
        <f t="shared" si="763"/>
        <v>ZYRA_CLUSTER_20i20d100000k nrq=1</v>
      </c>
      <c r="CC2836">
        <f t="shared" si="764"/>
        <v>72</v>
      </c>
    </row>
    <row r="2837" spans="1:81" x14ac:dyDescent="0.4">
      <c r="A2837" t="s">
        <v>2826</v>
      </c>
      <c r="B2837" t="s">
        <v>58</v>
      </c>
      <c r="C2837" t="s">
        <v>281</v>
      </c>
      <c r="D2837" t="e">
        <f t="shared" si="748"/>
        <v>#NAME?</v>
      </c>
      <c r="E2837">
        <v>10000</v>
      </c>
      <c r="F2837" t="e">
        <f t="shared" si="749"/>
        <v>#NAME?</v>
      </c>
      <c r="G2837" t="s">
        <v>60</v>
      </c>
      <c r="H2837" t="e">
        <f t="shared" si="750"/>
        <v>#NAME?</v>
      </c>
      <c r="I2837" t="s">
        <v>61</v>
      </c>
      <c r="J2837" t="e">
        <f t="shared" si="751"/>
        <v>#NAME?</v>
      </c>
      <c r="K2837" t="s">
        <v>62</v>
      </c>
      <c r="L2837" t="e">
        <f t="shared" si="752"/>
        <v>#NAME?</v>
      </c>
      <c r="M2837" t="e">
        <f t="shared" si="753"/>
        <v>#NAME?</v>
      </c>
      <c r="N2837">
        <v>100000</v>
      </c>
      <c r="O2837" t="e">
        <f t="shared" si="754"/>
        <v>#NAME?</v>
      </c>
      <c r="P2837">
        <v>20</v>
      </c>
      <c r="Q2837" t="e">
        <f t="shared" si="755"/>
        <v>#NAME?</v>
      </c>
      <c r="R2837">
        <v>20</v>
      </c>
      <c r="S2837" t="e">
        <f t="shared" si="756"/>
        <v>#NAME?</v>
      </c>
      <c r="T2837">
        <v>0</v>
      </c>
      <c r="U2837" t="e">
        <f t="shared" si="757"/>
        <v>#NAME?</v>
      </c>
      <c r="V2837">
        <v>256</v>
      </c>
      <c r="W2837" t="e">
        <f t="shared" si="758"/>
        <v>#NAME?</v>
      </c>
      <c r="X2837">
        <v>71</v>
      </c>
      <c r="Y2837" t="e">
        <f t="shared" si="759"/>
        <v>#NAME?</v>
      </c>
      <c r="Z2837">
        <v>1</v>
      </c>
      <c r="AA2837" t="e">
        <f t="shared" si="760"/>
        <v>#NAME?</v>
      </c>
      <c r="AB2837">
        <v>48</v>
      </c>
      <c r="AC2837" t="e">
        <f t="shared" si="761"/>
        <v>#NAME?</v>
      </c>
      <c r="AD2837">
        <v>1</v>
      </c>
      <c r="AE2837" t="e">
        <f t="shared" si="762"/>
        <v>#NAME?</v>
      </c>
      <c r="AF2837" t="s">
        <v>65</v>
      </c>
      <c r="AG2837" t="s">
        <v>64</v>
      </c>
      <c r="AH2837">
        <v>2806704</v>
      </c>
      <c r="AI2837">
        <v>2807760</v>
      </c>
      <c r="AJ2837">
        <v>561446</v>
      </c>
      <c r="AK2837">
        <v>1401084</v>
      </c>
      <c r="AL2837">
        <v>10000</v>
      </c>
      <c r="AR2837">
        <v>10000</v>
      </c>
      <c r="AS2837">
        <v>2020899.4</v>
      </c>
      <c r="AT2837">
        <v>20</v>
      </c>
      <c r="AU2837">
        <v>100000</v>
      </c>
      <c r="AV2837">
        <v>71</v>
      </c>
      <c r="AW2837" t="s">
        <v>60</v>
      </c>
      <c r="AX2837" t="s">
        <v>61</v>
      </c>
      <c r="AY2837" t="s">
        <v>62</v>
      </c>
      <c r="BA2837">
        <v>8</v>
      </c>
      <c r="BB2837">
        <v>1</v>
      </c>
      <c r="BD2837">
        <v>84.502300000000005</v>
      </c>
      <c r="BE2837">
        <v>23.95</v>
      </c>
      <c r="BF2837">
        <v>135346</v>
      </c>
      <c r="BH2837">
        <v>20899.400000000001</v>
      </c>
      <c r="BN2837">
        <v>10837056</v>
      </c>
      <c r="BO2837">
        <v>81224508</v>
      </c>
      <c r="BP2837">
        <v>3173789</v>
      </c>
      <c r="BQ2837">
        <v>5950</v>
      </c>
      <c r="BR2837">
        <v>0.24821599999999999</v>
      </c>
      <c r="BY2837" t="s">
        <v>6601</v>
      </c>
      <c r="BZ2837" t="s">
        <v>10273</v>
      </c>
      <c r="CA2837" t="s">
        <v>58</v>
      </c>
      <c r="CB2837" t="str">
        <f t="shared" si="763"/>
        <v>ZYRA_CLUSTER_20i20d100000k nrq=1</v>
      </c>
      <c r="CC2837">
        <f t="shared" si="764"/>
        <v>72</v>
      </c>
    </row>
    <row r="2838" spans="1:81" x14ac:dyDescent="0.4">
      <c r="A2838" t="s">
        <v>2827</v>
      </c>
      <c r="B2838" t="s">
        <v>58</v>
      </c>
      <c r="C2838" t="s">
        <v>281</v>
      </c>
      <c r="D2838" t="e">
        <f t="shared" si="748"/>
        <v>#NAME?</v>
      </c>
      <c r="E2838">
        <v>10000</v>
      </c>
      <c r="F2838" t="e">
        <f t="shared" si="749"/>
        <v>#NAME?</v>
      </c>
      <c r="G2838" t="s">
        <v>60</v>
      </c>
      <c r="H2838" t="e">
        <f t="shared" si="750"/>
        <v>#NAME?</v>
      </c>
      <c r="I2838" t="s">
        <v>61</v>
      </c>
      <c r="J2838" t="e">
        <f t="shared" si="751"/>
        <v>#NAME?</v>
      </c>
      <c r="K2838" t="s">
        <v>62</v>
      </c>
      <c r="L2838" t="e">
        <f t="shared" si="752"/>
        <v>#NAME?</v>
      </c>
      <c r="M2838" t="e">
        <f t="shared" si="753"/>
        <v>#NAME?</v>
      </c>
      <c r="N2838">
        <v>100000</v>
      </c>
      <c r="O2838" t="e">
        <f t="shared" si="754"/>
        <v>#NAME?</v>
      </c>
      <c r="P2838">
        <v>20</v>
      </c>
      <c r="Q2838" t="e">
        <f t="shared" si="755"/>
        <v>#NAME?</v>
      </c>
      <c r="R2838">
        <v>20</v>
      </c>
      <c r="S2838" t="e">
        <f t="shared" si="756"/>
        <v>#NAME?</v>
      </c>
      <c r="T2838">
        <v>0</v>
      </c>
      <c r="U2838" t="e">
        <f t="shared" si="757"/>
        <v>#NAME?</v>
      </c>
      <c r="V2838">
        <v>256</v>
      </c>
      <c r="W2838" t="e">
        <f t="shared" si="758"/>
        <v>#NAME?</v>
      </c>
      <c r="X2838">
        <v>71</v>
      </c>
      <c r="Y2838" t="e">
        <f t="shared" si="759"/>
        <v>#NAME?</v>
      </c>
      <c r="Z2838">
        <v>1</v>
      </c>
      <c r="AA2838" t="e">
        <f t="shared" si="760"/>
        <v>#NAME?</v>
      </c>
      <c r="AB2838">
        <v>48</v>
      </c>
      <c r="AC2838" t="e">
        <f t="shared" si="761"/>
        <v>#NAME?</v>
      </c>
      <c r="AD2838">
        <v>2</v>
      </c>
      <c r="AE2838" t="e">
        <f t="shared" si="762"/>
        <v>#NAME?</v>
      </c>
      <c r="AF2838" t="s">
        <v>65</v>
      </c>
      <c r="AG2838" t="s">
        <v>64</v>
      </c>
      <c r="AH2838">
        <v>2197080</v>
      </c>
      <c r="AI2838">
        <v>2197531</v>
      </c>
      <c r="AJ2838">
        <v>439461</v>
      </c>
      <c r="AK2838">
        <v>1097647</v>
      </c>
      <c r="AL2838">
        <v>10000</v>
      </c>
      <c r="AR2838">
        <v>10000</v>
      </c>
      <c r="AS2838">
        <v>2021819.5</v>
      </c>
      <c r="AT2838">
        <v>20</v>
      </c>
      <c r="AU2838">
        <v>100000</v>
      </c>
      <c r="AV2838">
        <v>71</v>
      </c>
      <c r="AW2838" t="s">
        <v>60</v>
      </c>
      <c r="AX2838" t="s">
        <v>61</v>
      </c>
      <c r="AY2838" t="s">
        <v>62</v>
      </c>
      <c r="BA2838">
        <v>8</v>
      </c>
      <c r="BB2838">
        <v>1</v>
      </c>
      <c r="BD2838">
        <v>84.156700000000001</v>
      </c>
      <c r="BE2838">
        <v>23.681999999999999</v>
      </c>
      <c r="BF2838">
        <v>173910</v>
      </c>
      <c r="BH2838">
        <v>21819.5</v>
      </c>
      <c r="BN2838">
        <v>8378292</v>
      </c>
      <c r="BO2838">
        <v>63369415</v>
      </c>
      <c r="BP2838">
        <v>2598184</v>
      </c>
      <c r="BQ2838">
        <v>4915</v>
      </c>
      <c r="BR2838">
        <v>0.23569000000000001</v>
      </c>
      <c r="BY2838" t="s">
        <v>6602</v>
      </c>
      <c r="BZ2838" t="s">
        <v>10274</v>
      </c>
      <c r="CA2838" t="s">
        <v>58</v>
      </c>
      <c r="CB2838" t="str">
        <f t="shared" si="763"/>
        <v>ZYRA_CLUSTER_20i20d100000k nrq=1</v>
      </c>
      <c r="CC2838">
        <f t="shared" si="764"/>
        <v>72</v>
      </c>
    </row>
    <row r="2839" spans="1:81" x14ac:dyDescent="0.4">
      <c r="A2839" t="s">
        <v>2829</v>
      </c>
      <c r="B2839" t="s">
        <v>58</v>
      </c>
      <c r="C2839" t="s">
        <v>281</v>
      </c>
      <c r="D2839" t="e">
        <f t="shared" si="748"/>
        <v>#NAME?</v>
      </c>
      <c r="E2839">
        <v>10000</v>
      </c>
      <c r="F2839" t="e">
        <f t="shared" si="749"/>
        <v>#NAME?</v>
      </c>
      <c r="G2839" t="s">
        <v>60</v>
      </c>
      <c r="H2839" t="e">
        <f t="shared" si="750"/>
        <v>#NAME?</v>
      </c>
      <c r="I2839" t="s">
        <v>61</v>
      </c>
      <c r="J2839" t="e">
        <f t="shared" si="751"/>
        <v>#NAME?</v>
      </c>
      <c r="K2839" t="s">
        <v>62</v>
      </c>
      <c r="L2839" t="e">
        <f t="shared" si="752"/>
        <v>#NAME?</v>
      </c>
      <c r="M2839" t="e">
        <f t="shared" si="753"/>
        <v>#NAME?</v>
      </c>
      <c r="N2839">
        <v>100000</v>
      </c>
      <c r="O2839" t="e">
        <f t="shared" si="754"/>
        <v>#NAME?</v>
      </c>
      <c r="P2839">
        <v>20</v>
      </c>
      <c r="Q2839" t="e">
        <f t="shared" si="755"/>
        <v>#NAME?</v>
      </c>
      <c r="R2839">
        <v>20</v>
      </c>
      <c r="S2839" t="e">
        <f t="shared" si="756"/>
        <v>#NAME?</v>
      </c>
      <c r="T2839">
        <v>0</v>
      </c>
      <c r="U2839" t="e">
        <f t="shared" si="757"/>
        <v>#NAME?</v>
      </c>
      <c r="V2839">
        <v>256</v>
      </c>
      <c r="W2839" t="e">
        <f t="shared" si="758"/>
        <v>#NAME?</v>
      </c>
      <c r="X2839">
        <v>90</v>
      </c>
      <c r="Y2839" t="e">
        <f t="shared" si="759"/>
        <v>#NAME?</v>
      </c>
      <c r="Z2839">
        <v>0</v>
      </c>
      <c r="AA2839" t="e">
        <f t="shared" si="760"/>
        <v>#NAME?</v>
      </c>
      <c r="AB2839">
        <v>48</v>
      </c>
      <c r="AC2839" t="e">
        <f t="shared" si="761"/>
        <v>#NAME?</v>
      </c>
      <c r="AD2839">
        <v>0</v>
      </c>
      <c r="AE2839" t="e">
        <f t="shared" si="762"/>
        <v>#NAME?</v>
      </c>
      <c r="AF2839" t="s">
        <v>65</v>
      </c>
      <c r="AG2839" t="s">
        <v>64</v>
      </c>
      <c r="AH2839">
        <v>2073792</v>
      </c>
      <c r="AI2839">
        <v>2071544</v>
      </c>
      <c r="AJ2839">
        <v>414533</v>
      </c>
      <c r="AK2839">
        <v>1034632</v>
      </c>
      <c r="AL2839">
        <v>10000</v>
      </c>
      <c r="AR2839">
        <v>10000</v>
      </c>
      <c r="AS2839">
        <v>2030424.1</v>
      </c>
      <c r="AT2839">
        <v>20</v>
      </c>
      <c r="AU2839">
        <v>100000</v>
      </c>
      <c r="AV2839">
        <v>90</v>
      </c>
      <c r="AW2839" t="s">
        <v>60</v>
      </c>
      <c r="AX2839" t="s">
        <v>61</v>
      </c>
      <c r="AY2839" t="s">
        <v>62</v>
      </c>
      <c r="BA2839">
        <v>8</v>
      </c>
      <c r="BB2839">
        <v>1</v>
      </c>
      <c r="BD2839">
        <v>101.577</v>
      </c>
      <c r="BE2839">
        <v>31.061299999999999</v>
      </c>
      <c r="BF2839">
        <v>230184</v>
      </c>
      <c r="BH2839">
        <v>30424.1</v>
      </c>
      <c r="BN2839">
        <v>7794760</v>
      </c>
      <c r="BO2839">
        <v>63187933</v>
      </c>
      <c r="BP2839">
        <v>2551564</v>
      </c>
      <c r="BQ2839">
        <v>4476</v>
      </c>
      <c r="BR2839">
        <v>0.32188600000000001</v>
      </c>
      <c r="BY2839" t="s">
        <v>6603</v>
      </c>
      <c r="BZ2839" t="s">
        <v>10275</v>
      </c>
      <c r="CA2839" t="s">
        <v>58</v>
      </c>
      <c r="CB2839" t="str">
        <f t="shared" si="763"/>
        <v>ZYRA_CLUSTER_20i20d100000k nrq=0</v>
      </c>
      <c r="CC2839">
        <f t="shared" si="764"/>
        <v>90</v>
      </c>
    </row>
    <row r="2840" spans="1:81" x14ac:dyDescent="0.4">
      <c r="A2840" t="s">
        <v>2830</v>
      </c>
      <c r="B2840" t="s">
        <v>58</v>
      </c>
      <c r="C2840" t="s">
        <v>281</v>
      </c>
      <c r="D2840" t="e">
        <f t="shared" si="748"/>
        <v>#NAME?</v>
      </c>
      <c r="E2840">
        <v>10000</v>
      </c>
      <c r="F2840" t="e">
        <f t="shared" si="749"/>
        <v>#NAME?</v>
      </c>
      <c r="G2840" t="s">
        <v>60</v>
      </c>
      <c r="H2840" t="e">
        <f t="shared" si="750"/>
        <v>#NAME?</v>
      </c>
      <c r="I2840" t="s">
        <v>61</v>
      </c>
      <c r="J2840" t="e">
        <f t="shared" si="751"/>
        <v>#NAME?</v>
      </c>
      <c r="K2840" t="s">
        <v>62</v>
      </c>
      <c r="L2840" t="e">
        <f t="shared" si="752"/>
        <v>#NAME?</v>
      </c>
      <c r="M2840" t="e">
        <f t="shared" si="753"/>
        <v>#NAME?</v>
      </c>
      <c r="N2840">
        <v>100000</v>
      </c>
      <c r="O2840" t="e">
        <f t="shared" si="754"/>
        <v>#NAME?</v>
      </c>
      <c r="P2840">
        <v>20</v>
      </c>
      <c r="Q2840" t="e">
        <f t="shared" si="755"/>
        <v>#NAME?</v>
      </c>
      <c r="R2840">
        <v>20</v>
      </c>
      <c r="S2840" t="e">
        <f t="shared" si="756"/>
        <v>#NAME?</v>
      </c>
      <c r="T2840">
        <v>0</v>
      </c>
      <c r="U2840" t="e">
        <f t="shared" si="757"/>
        <v>#NAME?</v>
      </c>
      <c r="V2840">
        <v>256</v>
      </c>
      <c r="W2840" t="e">
        <f t="shared" si="758"/>
        <v>#NAME?</v>
      </c>
      <c r="X2840">
        <v>90</v>
      </c>
      <c r="Y2840" t="e">
        <f t="shared" si="759"/>
        <v>#NAME?</v>
      </c>
      <c r="Z2840">
        <v>0</v>
      </c>
      <c r="AA2840" t="e">
        <f t="shared" si="760"/>
        <v>#NAME?</v>
      </c>
      <c r="AB2840">
        <v>48</v>
      </c>
      <c r="AC2840" t="e">
        <f t="shared" si="761"/>
        <v>#NAME?</v>
      </c>
      <c r="AD2840">
        <v>1</v>
      </c>
      <c r="AE2840" t="e">
        <f t="shared" si="762"/>
        <v>#NAME?</v>
      </c>
      <c r="AF2840" t="s">
        <v>65</v>
      </c>
      <c r="AG2840" t="s">
        <v>64</v>
      </c>
      <c r="AH2840">
        <v>2111232</v>
      </c>
      <c r="AI2840">
        <v>2115565</v>
      </c>
      <c r="AJ2840">
        <v>422679</v>
      </c>
      <c r="AK2840">
        <v>1055805</v>
      </c>
      <c r="AL2840">
        <v>10000</v>
      </c>
      <c r="AR2840">
        <v>10000</v>
      </c>
      <c r="AS2840">
        <v>2030372.9</v>
      </c>
      <c r="AT2840">
        <v>20</v>
      </c>
      <c r="AU2840">
        <v>100000</v>
      </c>
      <c r="AV2840">
        <v>90</v>
      </c>
      <c r="AW2840" t="s">
        <v>60</v>
      </c>
      <c r="AX2840" t="s">
        <v>61</v>
      </c>
      <c r="AY2840" t="s">
        <v>62</v>
      </c>
      <c r="BA2840">
        <v>8</v>
      </c>
      <c r="BB2840">
        <v>1</v>
      </c>
      <c r="BD2840">
        <v>100.218</v>
      </c>
      <c r="BE2840">
        <v>30.9956</v>
      </c>
      <c r="BF2840">
        <v>225496</v>
      </c>
      <c r="BH2840">
        <v>30372.9</v>
      </c>
      <c r="BN2840">
        <v>8017814</v>
      </c>
      <c r="BO2840">
        <v>63532628</v>
      </c>
      <c r="BP2840">
        <v>2540242</v>
      </c>
      <c r="BQ2840">
        <v>4506</v>
      </c>
      <c r="BR2840">
        <v>0.31637300000000002</v>
      </c>
      <c r="BY2840" t="s">
        <v>6604</v>
      </c>
      <c r="BZ2840" t="s">
        <v>10276</v>
      </c>
      <c r="CA2840" t="s">
        <v>58</v>
      </c>
      <c r="CB2840" t="str">
        <f t="shared" si="763"/>
        <v>ZYRA_CLUSTER_20i20d100000k nrq=0</v>
      </c>
      <c r="CC2840">
        <f t="shared" si="764"/>
        <v>90</v>
      </c>
    </row>
    <row r="2841" spans="1:81" x14ac:dyDescent="0.4">
      <c r="A2841" t="s">
        <v>2831</v>
      </c>
      <c r="B2841" t="s">
        <v>58</v>
      </c>
      <c r="C2841" t="s">
        <v>281</v>
      </c>
      <c r="D2841" t="e">
        <f t="shared" si="748"/>
        <v>#NAME?</v>
      </c>
      <c r="E2841">
        <v>10000</v>
      </c>
      <c r="F2841" t="e">
        <f t="shared" si="749"/>
        <v>#NAME?</v>
      </c>
      <c r="G2841" t="s">
        <v>60</v>
      </c>
      <c r="H2841" t="e">
        <f t="shared" si="750"/>
        <v>#NAME?</v>
      </c>
      <c r="I2841" t="s">
        <v>61</v>
      </c>
      <c r="J2841" t="e">
        <f t="shared" si="751"/>
        <v>#NAME?</v>
      </c>
      <c r="K2841" t="s">
        <v>62</v>
      </c>
      <c r="L2841" t="e">
        <f t="shared" si="752"/>
        <v>#NAME?</v>
      </c>
      <c r="M2841" t="e">
        <f t="shared" si="753"/>
        <v>#NAME?</v>
      </c>
      <c r="N2841">
        <v>100000</v>
      </c>
      <c r="O2841" t="e">
        <f t="shared" si="754"/>
        <v>#NAME?</v>
      </c>
      <c r="P2841">
        <v>20</v>
      </c>
      <c r="Q2841" t="e">
        <f t="shared" si="755"/>
        <v>#NAME?</v>
      </c>
      <c r="R2841">
        <v>20</v>
      </c>
      <c r="S2841" t="e">
        <f t="shared" si="756"/>
        <v>#NAME?</v>
      </c>
      <c r="T2841">
        <v>0</v>
      </c>
      <c r="U2841" t="e">
        <f t="shared" si="757"/>
        <v>#NAME?</v>
      </c>
      <c r="V2841">
        <v>256</v>
      </c>
      <c r="W2841" t="e">
        <f t="shared" si="758"/>
        <v>#NAME?</v>
      </c>
      <c r="X2841">
        <v>90</v>
      </c>
      <c r="Y2841" t="e">
        <f t="shared" si="759"/>
        <v>#NAME?</v>
      </c>
      <c r="Z2841">
        <v>0</v>
      </c>
      <c r="AA2841" t="e">
        <f t="shared" si="760"/>
        <v>#NAME?</v>
      </c>
      <c r="AB2841">
        <v>48</v>
      </c>
      <c r="AC2841" t="e">
        <f t="shared" si="761"/>
        <v>#NAME?</v>
      </c>
      <c r="AD2841">
        <v>2</v>
      </c>
      <c r="AE2841" t="e">
        <f t="shared" si="762"/>
        <v>#NAME?</v>
      </c>
      <c r="AF2841" t="s">
        <v>65</v>
      </c>
      <c r="AG2841" t="s">
        <v>64</v>
      </c>
      <c r="AH2841">
        <v>2058047</v>
      </c>
      <c r="AI2841">
        <v>2059252</v>
      </c>
      <c r="AJ2841">
        <v>411729</v>
      </c>
      <c r="AK2841">
        <v>1027755</v>
      </c>
      <c r="AL2841">
        <v>10000</v>
      </c>
      <c r="AR2841">
        <v>10000</v>
      </c>
      <c r="AS2841">
        <v>2031018.6</v>
      </c>
      <c r="AT2841">
        <v>20</v>
      </c>
      <c r="AU2841">
        <v>100000</v>
      </c>
      <c r="AV2841">
        <v>90</v>
      </c>
      <c r="AW2841" t="s">
        <v>60</v>
      </c>
      <c r="AX2841" t="s">
        <v>61</v>
      </c>
      <c r="AY2841" t="s">
        <v>62</v>
      </c>
      <c r="BA2841">
        <v>8</v>
      </c>
      <c r="BB2841">
        <v>1</v>
      </c>
      <c r="BD2841">
        <v>100.44499999999999</v>
      </c>
      <c r="BE2841">
        <v>30.6629</v>
      </c>
      <c r="BF2841">
        <v>231459</v>
      </c>
      <c r="BH2841">
        <v>31018.6</v>
      </c>
      <c r="BN2841">
        <v>7789730</v>
      </c>
      <c r="BO2841">
        <v>61987686</v>
      </c>
      <c r="BP2841">
        <v>2487820</v>
      </c>
      <c r="BQ2841">
        <v>4416</v>
      </c>
      <c r="BR2841">
        <v>0.32217699999999999</v>
      </c>
      <c r="BY2841" t="s">
        <v>6605</v>
      </c>
      <c r="BZ2841" t="s">
        <v>10277</v>
      </c>
      <c r="CA2841" t="s">
        <v>58</v>
      </c>
      <c r="CB2841" t="str">
        <f t="shared" si="763"/>
        <v>ZYRA_CLUSTER_20i20d100000k nrq=0</v>
      </c>
      <c r="CC2841">
        <f t="shared" si="764"/>
        <v>90</v>
      </c>
    </row>
    <row r="2842" spans="1:81" x14ac:dyDescent="0.4">
      <c r="A2842" t="s">
        <v>2832</v>
      </c>
      <c r="B2842" t="s">
        <v>58</v>
      </c>
      <c r="C2842" t="s">
        <v>281</v>
      </c>
      <c r="D2842" t="e">
        <f t="shared" si="748"/>
        <v>#NAME?</v>
      </c>
      <c r="E2842">
        <v>10000</v>
      </c>
      <c r="F2842" t="e">
        <f t="shared" si="749"/>
        <v>#NAME?</v>
      </c>
      <c r="G2842" t="s">
        <v>60</v>
      </c>
      <c r="H2842" t="e">
        <f t="shared" si="750"/>
        <v>#NAME?</v>
      </c>
      <c r="I2842" t="s">
        <v>61</v>
      </c>
      <c r="J2842" t="e">
        <f t="shared" si="751"/>
        <v>#NAME?</v>
      </c>
      <c r="K2842" t="s">
        <v>62</v>
      </c>
      <c r="L2842" t="e">
        <f t="shared" si="752"/>
        <v>#NAME?</v>
      </c>
      <c r="M2842" t="e">
        <f t="shared" si="753"/>
        <v>#NAME?</v>
      </c>
      <c r="N2842">
        <v>100000</v>
      </c>
      <c r="O2842" t="e">
        <f t="shared" si="754"/>
        <v>#NAME?</v>
      </c>
      <c r="P2842">
        <v>20</v>
      </c>
      <c r="Q2842" t="e">
        <f t="shared" si="755"/>
        <v>#NAME?</v>
      </c>
      <c r="R2842">
        <v>20</v>
      </c>
      <c r="S2842" t="e">
        <f t="shared" si="756"/>
        <v>#NAME?</v>
      </c>
      <c r="T2842">
        <v>0</v>
      </c>
      <c r="U2842" t="e">
        <f t="shared" si="757"/>
        <v>#NAME?</v>
      </c>
      <c r="V2842">
        <v>256</v>
      </c>
      <c r="W2842" t="e">
        <f t="shared" si="758"/>
        <v>#NAME?</v>
      </c>
      <c r="X2842">
        <v>89</v>
      </c>
      <c r="Y2842" t="e">
        <f t="shared" si="759"/>
        <v>#NAME?</v>
      </c>
      <c r="Z2842">
        <v>1</v>
      </c>
      <c r="AA2842" t="e">
        <f t="shared" si="760"/>
        <v>#NAME?</v>
      </c>
      <c r="AB2842">
        <v>48</v>
      </c>
      <c r="AC2842" t="e">
        <f t="shared" si="761"/>
        <v>#NAME?</v>
      </c>
      <c r="AD2842">
        <v>0</v>
      </c>
      <c r="AE2842" t="e">
        <f t="shared" si="762"/>
        <v>#NAME?</v>
      </c>
      <c r="AF2842" t="s">
        <v>65</v>
      </c>
      <c r="AG2842" t="s">
        <v>64</v>
      </c>
      <c r="AH2842">
        <v>2016374</v>
      </c>
      <c r="AI2842">
        <v>2015959</v>
      </c>
      <c r="AJ2842">
        <v>403233</v>
      </c>
      <c r="AK2842">
        <v>1007370</v>
      </c>
      <c r="AL2842">
        <v>10000</v>
      </c>
      <c r="AR2842">
        <v>10000</v>
      </c>
      <c r="AS2842">
        <v>2031758.3</v>
      </c>
      <c r="AT2842">
        <v>20</v>
      </c>
      <c r="AU2842">
        <v>100000</v>
      </c>
      <c r="AV2842">
        <v>89</v>
      </c>
      <c r="AW2842" t="s">
        <v>60</v>
      </c>
      <c r="AX2842" t="s">
        <v>61</v>
      </c>
      <c r="AY2842" t="s">
        <v>62</v>
      </c>
      <c r="BA2842">
        <v>8</v>
      </c>
      <c r="BB2842">
        <v>1</v>
      </c>
      <c r="BD2842">
        <v>106.056</v>
      </c>
      <c r="BE2842">
        <v>33.218400000000003</v>
      </c>
      <c r="BF2842">
        <v>235956</v>
      </c>
      <c r="BH2842">
        <v>31758.3</v>
      </c>
      <c r="BN2842">
        <v>7475612</v>
      </c>
      <c r="BO2842">
        <v>62125834</v>
      </c>
      <c r="BP2842">
        <v>2598096</v>
      </c>
      <c r="BQ2842">
        <v>6077</v>
      </c>
      <c r="BR2842">
        <v>0.25342300000000001</v>
      </c>
      <c r="BY2842" t="s">
        <v>6606</v>
      </c>
      <c r="BZ2842" t="s">
        <v>10278</v>
      </c>
      <c r="CA2842" t="s">
        <v>58</v>
      </c>
      <c r="CB2842" t="str">
        <f t="shared" si="763"/>
        <v>ZYRA_CLUSTER_20i20d100000k nrq=1</v>
      </c>
      <c r="CC2842">
        <f t="shared" si="764"/>
        <v>90</v>
      </c>
    </row>
    <row r="2843" spans="1:81" x14ac:dyDescent="0.4">
      <c r="A2843" t="s">
        <v>2833</v>
      </c>
      <c r="B2843" t="s">
        <v>58</v>
      </c>
      <c r="C2843" t="s">
        <v>281</v>
      </c>
      <c r="D2843" t="e">
        <f t="shared" si="748"/>
        <v>#NAME?</v>
      </c>
      <c r="E2843">
        <v>10000</v>
      </c>
      <c r="F2843" t="e">
        <f t="shared" si="749"/>
        <v>#NAME?</v>
      </c>
      <c r="G2843" t="s">
        <v>60</v>
      </c>
      <c r="H2843" t="e">
        <f t="shared" si="750"/>
        <v>#NAME?</v>
      </c>
      <c r="I2843" t="s">
        <v>61</v>
      </c>
      <c r="J2843" t="e">
        <f t="shared" si="751"/>
        <v>#NAME?</v>
      </c>
      <c r="K2843" t="s">
        <v>62</v>
      </c>
      <c r="L2843" t="e">
        <f t="shared" si="752"/>
        <v>#NAME?</v>
      </c>
      <c r="M2843" t="e">
        <f t="shared" si="753"/>
        <v>#NAME?</v>
      </c>
      <c r="N2843">
        <v>100000</v>
      </c>
      <c r="O2843" t="e">
        <f t="shared" si="754"/>
        <v>#NAME?</v>
      </c>
      <c r="P2843">
        <v>20</v>
      </c>
      <c r="Q2843" t="e">
        <f t="shared" si="755"/>
        <v>#NAME?</v>
      </c>
      <c r="R2843">
        <v>20</v>
      </c>
      <c r="S2843" t="e">
        <f t="shared" si="756"/>
        <v>#NAME?</v>
      </c>
      <c r="T2843">
        <v>0</v>
      </c>
      <c r="U2843" t="e">
        <f t="shared" si="757"/>
        <v>#NAME?</v>
      </c>
      <c r="V2843">
        <v>256</v>
      </c>
      <c r="W2843" t="e">
        <f t="shared" si="758"/>
        <v>#NAME?</v>
      </c>
      <c r="X2843">
        <v>89</v>
      </c>
      <c r="Y2843" t="e">
        <f t="shared" si="759"/>
        <v>#NAME?</v>
      </c>
      <c r="Z2843">
        <v>1</v>
      </c>
      <c r="AA2843" t="e">
        <f t="shared" si="760"/>
        <v>#NAME?</v>
      </c>
      <c r="AB2843">
        <v>48</v>
      </c>
      <c r="AC2843" t="e">
        <f t="shared" si="761"/>
        <v>#NAME?</v>
      </c>
      <c r="AD2843">
        <v>1</v>
      </c>
      <c r="AE2843" t="e">
        <f t="shared" si="762"/>
        <v>#NAME?</v>
      </c>
      <c r="AF2843" t="s">
        <v>65</v>
      </c>
      <c r="AG2843" t="s">
        <v>64</v>
      </c>
      <c r="AH2843">
        <v>2152640</v>
      </c>
      <c r="AI2843">
        <v>2153630</v>
      </c>
      <c r="AJ2843">
        <v>430627</v>
      </c>
      <c r="AK2843">
        <v>1075284</v>
      </c>
      <c r="AL2843">
        <v>10000</v>
      </c>
      <c r="AR2843">
        <v>10000</v>
      </c>
      <c r="AS2843">
        <v>2031819.3</v>
      </c>
      <c r="AT2843">
        <v>20</v>
      </c>
      <c r="AU2843">
        <v>100000</v>
      </c>
      <c r="AV2843">
        <v>89</v>
      </c>
      <c r="AW2843" t="s">
        <v>60</v>
      </c>
      <c r="AX2843" t="s">
        <v>61</v>
      </c>
      <c r="AY2843" t="s">
        <v>62</v>
      </c>
      <c r="BA2843">
        <v>8</v>
      </c>
      <c r="BB2843">
        <v>1</v>
      </c>
      <c r="BD2843">
        <v>104.24</v>
      </c>
      <c r="BE2843">
        <v>32.340400000000002</v>
      </c>
      <c r="BF2843">
        <v>221105</v>
      </c>
      <c r="BH2843">
        <v>31819.3</v>
      </c>
      <c r="BN2843">
        <v>8038077</v>
      </c>
      <c r="BO2843">
        <v>66029927</v>
      </c>
      <c r="BP2843">
        <v>2714770</v>
      </c>
      <c r="BQ2843">
        <v>6254</v>
      </c>
      <c r="BR2843">
        <v>0.27255299999999999</v>
      </c>
      <c r="BY2843" t="s">
        <v>6607</v>
      </c>
      <c r="BZ2843" t="s">
        <v>10279</v>
      </c>
      <c r="CA2843" t="s">
        <v>58</v>
      </c>
      <c r="CB2843" t="str">
        <f t="shared" si="763"/>
        <v>ZYRA_CLUSTER_20i20d100000k nrq=1</v>
      </c>
      <c r="CC2843">
        <f t="shared" si="764"/>
        <v>90</v>
      </c>
    </row>
    <row r="2844" spans="1:81" x14ac:dyDescent="0.4">
      <c r="A2844" t="s">
        <v>3026</v>
      </c>
      <c r="B2844" t="s">
        <v>58</v>
      </c>
      <c r="C2844" t="s">
        <v>3765</v>
      </c>
      <c r="D2844" t="e">
        <f t="shared" si="748"/>
        <v>#NAME?</v>
      </c>
      <c r="E2844">
        <v>10000</v>
      </c>
      <c r="F2844" t="e">
        <f t="shared" si="749"/>
        <v>#NAME?</v>
      </c>
      <c r="G2844" t="s">
        <v>60</v>
      </c>
      <c r="H2844" t="e">
        <f t="shared" si="750"/>
        <v>#NAME?</v>
      </c>
      <c r="I2844" t="s">
        <v>61</v>
      </c>
      <c r="J2844" t="e">
        <f t="shared" si="751"/>
        <v>#NAME?</v>
      </c>
      <c r="K2844" t="s">
        <v>62</v>
      </c>
      <c r="L2844" t="e">
        <f t="shared" si="752"/>
        <v>#NAME?</v>
      </c>
      <c r="M2844" t="e">
        <f t="shared" si="753"/>
        <v>#NAME?</v>
      </c>
      <c r="N2844">
        <v>100000</v>
      </c>
      <c r="O2844" t="e">
        <f t="shared" si="754"/>
        <v>#NAME?</v>
      </c>
      <c r="P2844">
        <v>20</v>
      </c>
      <c r="Q2844" t="e">
        <f t="shared" si="755"/>
        <v>#NAME?</v>
      </c>
      <c r="R2844">
        <v>20</v>
      </c>
      <c r="S2844" t="e">
        <f t="shared" si="756"/>
        <v>#NAME?</v>
      </c>
      <c r="T2844">
        <v>0</v>
      </c>
      <c r="U2844" t="e">
        <f t="shared" si="757"/>
        <v>#NAME?</v>
      </c>
      <c r="V2844">
        <v>256</v>
      </c>
      <c r="W2844" t="e">
        <f t="shared" si="758"/>
        <v>#NAME?</v>
      </c>
      <c r="X2844">
        <v>90</v>
      </c>
      <c r="Y2844" t="e">
        <f t="shared" si="759"/>
        <v>#NAME?</v>
      </c>
      <c r="Z2844">
        <v>0</v>
      </c>
      <c r="AA2844" t="e">
        <f t="shared" si="760"/>
        <v>#NAME?</v>
      </c>
      <c r="AB2844">
        <v>48</v>
      </c>
      <c r="AC2844" t="e">
        <f t="shared" si="761"/>
        <v>#NAME?</v>
      </c>
      <c r="AD2844">
        <v>1</v>
      </c>
      <c r="AE2844" t="e">
        <f t="shared" si="762"/>
        <v>#NAME?</v>
      </c>
      <c r="AF2844" t="s">
        <v>65</v>
      </c>
      <c r="AG2844" t="s">
        <v>64</v>
      </c>
      <c r="AH2844">
        <v>112794879</v>
      </c>
      <c r="AI2844">
        <v>112822883</v>
      </c>
      <c r="AJ2844">
        <v>22561776</v>
      </c>
      <c r="AK2844">
        <v>56334058</v>
      </c>
      <c r="AL2844">
        <v>10000</v>
      </c>
      <c r="AR2844">
        <v>10000</v>
      </c>
      <c r="AS2844">
        <v>202049.51</v>
      </c>
      <c r="AT2844">
        <v>20</v>
      </c>
      <c r="AU2844">
        <v>100000</v>
      </c>
      <c r="AV2844">
        <v>90</v>
      </c>
      <c r="AW2844" t="s">
        <v>60</v>
      </c>
      <c r="AX2844" t="s">
        <v>61</v>
      </c>
      <c r="AY2844" t="s">
        <v>62</v>
      </c>
      <c r="BA2844">
        <v>8</v>
      </c>
      <c r="BB2844">
        <v>1</v>
      </c>
      <c r="BD2844">
        <v>29.413699999999999</v>
      </c>
      <c r="BE2844">
        <v>3.6492800000000001</v>
      </c>
      <c r="BF2844">
        <v>4173.6099999999997</v>
      </c>
      <c r="BH2844">
        <v>2049.5100000000002</v>
      </c>
      <c r="BN2844">
        <v>11828454</v>
      </c>
      <c r="BO2844">
        <v>563239964</v>
      </c>
      <c r="BP2844">
        <v>1425765</v>
      </c>
      <c r="BQ2844">
        <v>58899</v>
      </c>
      <c r="BR2844">
        <v>0</v>
      </c>
      <c r="BY2844" t="s">
        <v>6608</v>
      </c>
      <c r="BZ2844" t="s">
        <v>10280</v>
      </c>
      <c r="CA2844" t="s">
        <v>58</v>
      </c>
      <c r="CB2844" t="str">
        <f t="shared" si="763"/>
        <v>ZYRA_CLUSTER_20i20d100000k nrq=0</v>
      </c>
      <c r="CC2844">
        <f t="shared" si="764"/>
        <v>90</v>
      </c>
    </row>
    <row r="2845" spans="1:81" x14ac:dyDescent="0.4">
      <c r="A2845" t="s">
        <v>2834</v>
      </c>
      <c r="B2845" t="s">
        <v>58</v>
      </c>
      <c r="C2845" t="s">
        <v>3765</v>
      </c>
      <c r="D2845" t="e">
        <f t="shared" si="748"/>
        <v>#NAME?</v>
      </c>
      <c r="E2845">
        <v>10000</v>
      </c>
      <c r="F2845" t="e">
        <f t="shared" si="749"/>
        <v>#NAME?</v>
      </c>
      <c r="G2845" t="s">
        <v>60</v>
      </c>
      <c r="H2845" t="e">
        <f t="shared" si="750"/>
        <v>#NAME?</v>
      </c>
      <c r="I2845" t="s">
        <v>61</v>
      </c>
      <c r="J2845" t="e">
        <f t="shared" si="751"/>
        <v>#NAME?</v>
      </c>
      <c r="K2845" t="s">
        <v>62</v>
      </c>
      <c r="L2845" t="e">
        <f t="shared" si="752"/>
        <v>#NAME?</v>
      </c>
      <c r="M2845" t="e">
        <f t="shared" si="753"/>
        <v>#NAME?</v>
      </c>
      <c r="N2845">
        <v>100000</v>
      </c>
      <c r="O2845" t="e">
        <f t="shared" si="754"/>
        <v>#NAME?</v>
      </c>
      <c r="P2845">
        <v>5</v>
      </c>
      <c r="Q2845" t="e">
        <f t="shared" si="755"/>
        <v>#NAME?</v>
      </c>
      <c r="R2845">
        <v>5</v>
      </c>
      <c r="S2845" t="e">
        <f t="shared" si="756"/>
        <v>#NAME?</v>
      </c>
      <c r="T2845">
        <v>0</v>
      </c>
      <c r="U2845" t="e">
        <f t="shared" si="757"/>
        <v>#NAME?</v>
      </c>
      <c r="V2845">
        <v>256</v>
      </c>
      <c r="W2845" t="e">
        <f t="shared" si="758"/>
        <v>#NAME?</v>
      </c>
      <c r="X2845">
        <v>107</v>
      </c>
      <c r="Y2845" t="e">
        <f t="shared" si="759"/>
        <v>#NAME?</v>
      </c>
      <c r="Z2845">
        <v>1</v>
      </c>
      <c r="AA2845" t="e">
        <f t="shared" si="760"/>
        <v>#NAME?</v>
      </c>
      <c r="AB2845">
        <v>48</v>
      </c>
      <c r="AC2845" t="e">
        <f t="shared" si="761"/>
        <v>#NAME?</v>
      </c>
      <c r="AD2845">
        <v>1</v>
      </c>
      <c r="AE2845" t="e">
        <f t="shared" si="762"/>
        <v>#NAME?</v>
      </c>
      <c r="AF2845" t="s">
        <v>65</v>
      </c>
      <c r="AG2845" t="s">
        <v>64</v>
      </c>
      <c r="AH2845">
        <v>48975365</v>
      </c>
      <c r="AI2845">
        <v>48984077</v>
      </c>
      <c r="AJ2845">
        <v>9795944</v>
      </c>
      <c r="AK2845">
        <v>97846960</v>
      </c>
      <c r="AL2845">
        <v>10000</v>
      </c>
      <c r="AR2845">
        <v>10000</v>
      </c>
      <c r="AS2845">
        <v>51513.26</v>
      </c>
      <c r="AT2845">
        <v>5</v>
      </c>
      <c r="AU2845">
        <v>100000</v>
      </c>
      <c r="AV2845">
        <v>107</v>
      </c>
      <c r="AW2845" t="s">
        <v>60</v>
      </c>
      <c r="AX2845" t="s">
        <v>61</v>
      </c>
      <c r="AY2845" t="s">
        <v>62</v>
      </c>
      <c r="BA2845">
        <v>8</v>
      </c>
      <c r="BB2845">
        <v>1</v>
      </c>
      <c r="BD2845">
        <v>26.090199999999999</v>
      </c>
      <c r="BE2845">
        <v>1.1074999999999999</v>
      </c>
      <c r="BF2845">
        <v>2896.78</v>
      </c>
      <c r="BH2845">
        <v>1513.26</v>
      </c>
      <c r="BN2845">
        <v>1020225</v>
      </c>
      <c r="BO2845">
        <v>981926248</v>
      </c>
      <c r="BP2845">
        <v>590399</v>
      </c>
      <c r="BQ2845">
        <v>53232</v>
      </c>
      <c r="BR2845">
        <v>0</v>
      </c>
      <c r="BY2845" t="s">
        <v>6609</v>
      </c>
      <c r="BZ2845" t="s">
        <v>10281</v>
      </c>
      <c r="CA2845" t="s">
        <v>58</v>
      </c>
      <c r="CB2845" t="str">
        <f t="shared" si="763"/>
        <v>ZYRA_CLUSTER_5i5d100000k nrq=1</v>
      </c>
      <c r="CC2845">
        <f t="shared" si="764"/>
        <v>108</v>
      </c>
    </row>
    <row r="2846" spans="1:81" x14ac:dyDescent="0.4">
      <c r="A2846" t="s">
        <v>2835</v>
      </c>
      <c r="B2846" t="s">
        <v>58</v>
      </c>
      <c r="C2846" t="s">
        <v>3765</v>
      </c>
      <c r="D2846" t="e">
        <f t="shared" si="748"/>
        <v>#NAME?</v>
      </c>
      <c r="E2846">
        <v>10000</v>
      </c>
      <c r="F2846" t="e">
        <f t="shared" si="749"/>
        <v>#NAME?</v>
      </c>
      <c r="G2846" t="s">
        <v>60</v>
      </c>
      <c r="H2846" t="e">
        <f t="shared" si="750"/>
        <v>#NAME?</v>
      </c>
      <c r="I2846" t="s">
        <v>61</v>
      </c>
      <c r="J2846" t="e">
        <f t="shared" si="751"/>
        <v>#NAME?</v>
      </c>
      <c r="K2846" t="s">
        <v>62</v>
      </c>
      <c r="L2846" t="e">
        <f t="shared" si="752"/>
        <v>#NAME?</v>
      </c>
      <c r="M2846" t="e">
        <f t="shared" si="753"/>
        <v>#NAME?</v>
      </c>
      <c r="N2846">
        <v>100000</v>
      </c>
      <c r="O2846" t="e">
        <f t="shared" si="754"/>
        <v>#NAME?</v>
      </c>
      <c r="P2846">
        <v>0</v>
      </c>
      <c r="Q2846" t="e">
        <f t="shared" si="755"/>
        <v>#NAME?</v>
      </c>
      <c r="R2846">
        <v>0</v>
      </c>
      <c r="S2846" t="e">
        <f t="shared" si="756"/>
        <v>#NAME?</v>
      </c>
      <c r="T2846">
        <v>0</v>
      </c>
      <c r="U2846" t="e">
        <f t="shared" si="757"/>
        <v>#NAME?</v>
      </c>
      <c r="V2846">
        <v>256</v>
      </c>
      <c r="W2846" t="e">
        <f t="shared" si="758"/>
        <v>#NAME?</v>
      </c>
      <c r="X2846">
        <v>17</v>
      </c>
      <c r="Y2846" t="e">
        <f t="shared" si="759"/>
        <v>#NAME?</v>
      </c>
      <c r="Z2846">
        <v>1</v>
      </c>
      <c r="AA2846" t="e">
        <f t="shared" si="760"/>
        <v>#NAME?</v>
      </c>
      <c r="AB2846">
        <v>48</v>
      </c>
      <c r="AC2846" t="e">
        <f t="shared" si="761"/>
        <v>#NAME?</v>
      </c>
      <c r="AD2846">
        <v>1</v>
      </c>
      <c r="AE2846" t="e">
        <f t="shared" si="762"/>
        <v>#NAME?</v>
      </c>
      <c r="AF2846" t="s">
        <v>65</v>
      </c>
      <c r="AG2846" t="s">
        <v>64</v>
      </c>
      <c r="AJ2846">
        <v>0</v>
      </c>
      <c r="AK2846">
        <v>27591658</v>
      </c>
      <c r="AL2846">
        <v>10000</v>
      </c>
      <c r="AR2846">
        <v>10000</v>
      </c>
      <c r="AS2846">
        <v>1440.65</v>
      </c>
      <c r="AT2846">
        <v>0</v>
      </c>
      <c r="AU2846">
        <v>100000</v>
      </c>
      <c r="AV2846">
        <v>17</v>
      </c>
      <c r="AW2846" t="s">
        <v>60</v>
      </c>
      <c r="AX2846" t="s">
        <v>61</v>
      </c>
      <c r="AY2846" t="s">
        <v>62</v>
      </c>
      <c r="BA2846">
        <v>8</v>
      </c>
      <c r="BB2846">
        <v>1</v>
      </c>
      <c r="BD2846">
        <v>23.270099999999999</v>
      </c>
      <c r="BE2846">
        <v>0.115505</v>
      </c>
      <c r="BF2846">
        <v>1734.94</v>
      </c>
      <c r="BH2846">
        <v>1440.65</v>
      </c>
      <c r="BN2846">
        <v>5821179</v>
      </c>
      <c r="BO2846">
        <v>270223140</v>
      </c>
      <c r="BP2846">
        <v>9649</v>
      </c>
      <c r="BQ2846">
        <v>843</v>
      </c>
      <c r="BR2846">
        <v>0</v>
      </c>
      <c r="BY2846" t="s">
        <v>6610</v>
      </c>
      <c r="BZ2846" t="s">
        <v>10282</v>
      </c>
      <c r="CA2846" t="s">
        <v>58</v>
      </c>
      <c r="CB2846" t="str">
        <f t="shared" si="763"/>
        <v>ZYRA_CLUSTER_0i0d100000k nrq=1</v>
      </c>
      <c r="CC2846">
        <f t="shared" si="764"/>
        <v>18</v>
      </c>
    </row>
    <row r="2847" spans="1:81" x14ac:dyDescent="0.4">
      <c r="A2847" t="s">
        <v>2836</v>
      </c>
      <c r="B2847" t="s">
        <v>58</v>
      </c>
      <c r="C2847" t="s">
        <v>281</v>
      </c>
      <c r="D2847" t="e">
        <f t="shared" si="748"/>
        <v>#NAME?</v>
      </c>
      <c r="E2847">
        <v>10000</v>
      </c>
      <c r="F2847" t="e">
        <f t="shared" si="749"/>
        <v>#NAME?</v>
      </c>
      <c r="G2847" t="s">
        <v>60</v>
      </c>
      <c r="H2847" t="e">
        <f t="shared" si="750"/>
        <v>#NAME?</v>
      </c>
      <c r="I2847" t="s">
        <v>61</v>
      </c>
      <c r="J2847" t="e">
        <f t="shared" si="751"/>
        <v>#NAME?</v>
      </c>
      <c r="K2847" t="s">
        <v>62</v>
      </c>
      <c r="L2847" t="e">
        <f t="shared" si="752"/>
        <v>#NAME?</v>
      </c>
      <c r="M2847" t="e">
        <f t="shared" si="753"/>
        <v>#NAME?</v>
      </c>
      <c r="N2847">
        <v>100000</v>
      </c>
      <c r="O2847" t="e">
        <f t="shared" si="754"/>
        <v>#NAME?</v>
      </c>
      <c r="P2847">
        <v>20</v>
      </c>
      <c r="Q2847" t="e">
        <f t="shared" si="755"/>
        <v>#NAME?</v>
      </c>
      <c r="R2847">
        <v>20</v>
      </c>
      <c r="S2847" t="e">
        <f t="shared" si="756"/>
        <v>#NAME?</v>
      </c>
      <c r="T2847">
        <v>0</v>
      </c>
      <c r="U2847" t="e">
        <f t="shared" si="757"/>
        <v>#NAME?</v>
      </c>
      <c r="V2847">
        <v>256</v>
      </c>
      <c r="W2847" t="e">
        <f t="shared" si="758"/>
        <v>#NAME?</v>
      </c>
      <c r="X2847">
        <v>89</v>
      </c>
      <c r="Y2847" t="e">
        <f t="shared" si="759"/>
        <v>#NAME?</v>
      </c>
      <c r="Z2847">
        <v>1</v>
      </c>
      <c r="AA2847" t="e">
        <f t="shared" si="760"/>
        <v>#NAME?</v>
      </c>
      <c r="AB2847">
        <v>48</v>
      </c>
      <c r="AC2847" t="e">
        <f t="shared" si="761"/>
        <v>#NAME?</v>
      </c>
      <c r="AD2847">
        <v>2</v>
      </c>
      <c r="AE2847" t="e">
        <f t="shared" si="762"/>
        <v>#NAME?</v>
      </c>
      <c r="AF2847" t="s">
        <v>65</v>
      </c>
      <c r="AG2847" t="s">
        <v>64</v>
      </c>
      <c r="AH2847">
        <v>2060144</v>
      </c>
      <c r="AI2847">
        <v>2058031</v>
      </c>
      <c r="AJ2847">
        <v>411817</v>
      </c>
      <c r="AK2847">
        <v>1028209</v>
      </c>
      <c r="AL2847">
        <v>10000</v>
      </c>
      <c r="AR2847">
        <v>10000</v>
      </c>
      <c r="AS2847">
        <v>2032684.5</v>
      </c>
      <c r="AT2847">
        <v>20</v>
      </c>
      <c r="AU2847">
        <v>100000</v>
      </c>
      <c r="AV2847">
        <v>89</v>
      </c>
      <c r="AW2847" t="s">
        <v>60</v>
      </c>
      <c r="AX2847" t="s">
        <v>61</v>
      </c>
      <c r="AY2847" t="s">
        <v>62</v>
      </c>
      <c r="BA2847">
        <v>8</v>
      </c>
      <c r="BB2847">
        <v>1</v>
      </c>
      <c r="BD2847">
        <v>107.432</v>
      </c>
      <c r="BE2847">
        <v>33.505899999999997</v>
      </c>
      <c r="BF2847">
        <v>231455</v>
      </c>
      <c r="BH2847">
        <v>32684.5</v>
      </c>
      <c r="BN2847">
        <v>7637354</v>
      </c>
      <c r="BO2847">
        <v>63850539</v>
      </c>
      <c r="BP2847">
        <v>2644736</v>
      </c>
      <c r="BQ2847">
        <v>5911</v>
      </c>
      <c r="BR2847">
        <v>0.26625799999999999</v>
      </c>
      <c r="BY2847" t="s">
        <v>6611</v>
      </c>
      <c r="BZ2847" t="s">
        <v>10283</v>
      </c>
      <c r="CA2847" t="s">
        <v>58</v>
      </c>
      <c r="CB2847" t="str">
        <f t="shared" si="763"/>
        <v>ZYRA_CLUSTER_20i20d100000k nrq=1</v>
      </c>
      <c r="CC2847">
        <f t="shared" si="764"/>
        <v>90</v>
      </c>
    </row>
    <row r="2848" spans="1:81" x14ac:dyDescent="0.4">
      <c r="A2848" t="s">
        <v>2837</v>
      </c>
      <c r="B2848" t="s">
        <v>58</v>
      </c>
      <c r="C2848" t="s">
        <v>281</v>
      </c>
      <c r="D2848" t="e">
        <f t="shared" si="748"/>
        <v>#NAME?</v>
      </c>
      <c r="E2848">
        <v>10000</v>
      </c>
      <c r="F2848" t="e">
        <f t="shared" si="749"/>
        <v>#NAME?</v>
      </c>
      <c r="G2848" t="s">
        <v>60</v>
      </c>
      <c r="H2848" t="e">
        <f t="shared" si="750"/>
        <v>#NAME?</v>
      </c>
      <c r="I2848" t="s">
        <v>61</v>
      </c>
      <c r="J2848" t="e">
        <f t="shared" si="751"/>
        <v>#NAME?</v>
      </c>
      <c r="K2848" t="s">
        <v>62</v>
      </c>
      <c r="L2848" t="e">
        <f t="shared" si="752"/>
        <v>#NAME?</v>
      </c>
      <c r="M2848" t="e">
        <f t="shared" si="753"/>
        <v>#NAME?</v>
      </c>
      <c r="N2848">
        <v>100000</v>
      </c>
      <c r="O2848" t="e">
        <f t="shared" si="754"/>
        <v>#NAME?</v>
      </c>
      <c r="P2848">
        <v>20</v>
      </c>
      <c r="Q2848" t="e">
        <f t="shared" si="755"/>
        <v>#NAME?</v>
      </c>
      <c r="R2848">
        <v>20</v>
      </c>
      <c r="S2848" t="e">
        <f t="shared" si="756"/>
        <v>#NAME?</v>
      </c>
      <c r="T2848">
        <v>0</v>
      </c>
      <c r="U2848" t="e">
        <f t="shared" si="757"/>
        <v>#NAME?</v>
      </c>
      <c r="V2848">
        <v>256</v>
      </c>
      <c r="W2848" t="e">
        <f t="shared" si="758"/>
        <v>#NAME?</v>
      </c>
      <c r="X2848">
        <v>108</v>
      </c>
      <c r="Y2848" t="e">
        <f t="shared" si="759"/>
        <v>#NAME?</v>
      </c>
      <c r="Z2848">
        <v>0</v>
      </c>
      <c r="AA2848" t="e">
        <f t="shared" si="760"/>
        <v>#NAME?</v>
      </c>
      <c r="AB2848">
        <v>48</v>
      </c>
      <c r="AC2848" t="e">
        <f t="shared" si="761"/>
        <v>#NAME?</v>
      </c>
      <c r="AD2848">
        <v>0</v>
      </c>
      <c r="AE2848" t="e">
        <f t="shared" si="762"/>
        <v>#NAME?</v>
      </c>
      <c r="AF2848" t="s">
        <v>65</v>
      </c>
      <c r="AG2848" t="s">
        <v>64</v>
      </c>
      <c r="AH2848">
        <v>1877286</v>
      </c>
      <c r="AI2848">
        <v>1880422</v>
      </c>
      <c r="AJ2848">
        <v>375770</v>
      </c>
      <c r="AK2848">
        <v>938609</v>
      </c>
      <c r="AL2848">
        <v>10000</v>
      </c>
      <c r="AR2848">
        <v>10000</v>
      </c>
      <c r="AS2848">
        <v>2036232.9</v>
      </c>
      <c r="AT2848">
        <v>20</v>
      </c>
      <c r="AU2848">
        <v>100000</v>
      </c>
      <c r="AV2848">
        <v>108</v>
      </c>
      <c r="AW2848" t="s">
        <v>60</v>
      </c>
      <c r="AX2848" t="s">
        <v>61</v>
      </c>
      <c r="AY2848" t="s">
        <v>62</v>
      </c>
      <c r="BA2848">
        <v>8</v>
      </c>
      <c r="BB2848">
        <v>1</v>
      </c>
      <c r="BD2848">
        <v>107.255</v>
      </c>
      <c r="BE2848">
        <v>32.3748</v>
      </c>
      <c r="BF2848">
        <v>304383</v>
      </c>
      <c r="BH2848">
        <v>36232.9</v>
      </c>
      <c r="BN2848">
        <v>7004269</v>
      </c>
      <c r="BO2848">
        <v>57470286</v>
      </c>
      <c r="BP2848">
        <v>2381827</v>
      </c>
      <c r="BQ2848">
        <v>4812</v>
      </c>
      <c r="BR2848">
        <v>0.28154299999999999</v>
      </c>
      <c r="BY2848" t="s">
        <v>6612</v>
      </c>
      <c r="BZ2848" t="s">
        <v>10284</v>
      </c>
      <c r="CA2848" t="s">
        <v>58</v>
      </c>
      <c r="CB2848" t="str">
        <f t="shared" si="763"/>
        <v>ZYRA_CLUSTER_20i20d100000k nrq=0</v>
      </c>
      <c r="CC2848">
        <f t="shared" si="764"/>
        <v>108</v>
      </c>
    </row>
    <row r="2849" spans="1:81" x14ac:dyDescent="0.4">
      <c r="A2849" t="s">
        <v>2838</v>
      </c>
      <c r="B2849" t="s">
        <v>58</v>
      </c>
      <c r="C2849" t="s">
        <v>281</v>
      </c>
      <c r="D2849" t="e">
        <f t="shared" si="748"/>
        <v>#NAME?</v>
      </c>
      <c r="E2849">
        <v>10000</v>
      </c>
      <c r="F2849" t="e">
        <f t="shared" si="749"/>
        <v>#NAME?</v>
      </c>
      <c r="G2849" t="s">
        <v>60</v>
      </c>
      <c r="H2849" t="e">
        <f t="shared" si="750"/>
        <v>#NAME?</v>
      </c>
      <c r="I2849" t="s">
        <v>61</v>
      </c>
      <c r="J2849" t="e">
        <f t="shared" si="751"/>
        <v>#NAME?</v>
      </c>
      <c r="K2849" t="s">
        <v>62</v>
      </c>
      <c r="L2849" t="e">
        <f t="shared" si="752"/>
        <v>#NAME?</v>
      </c>
      <c r="M2849" t="e">
        <f t="shared" si="753"/>
        <v>#NAME?</v>
      </c>
      <c r="N2849">
        <v>100000</v>
      </c>
      <c r="O2849" t="e">
        <f t="shared" si="754"/>
        <v>#NAME?</v>
      </c>
      <c r="P2849">
        <v>20</v>
      </c>
      <c r="Q2849" t="e">
        <f t="shared" si="755"/>
        <v>#NAME?</v>
      </c>
      <c r="R2849">
        <v>20</v>
      </c>
      <c r="S2849" t="e">
        <f t="shared" si="756"/>
        <v>#NAME?</v>
      </c>
      <c r="T2849">
        <v>0</v>
      </c>
      <c r="U2849" t="e">
        <f t="shared" si="757"/>
        <v>#NAME?</v>
      </c>
      <c r="V2849">
        <v>256</v>
      </c>
      <c r="W2849" t="e">
        <f t="shared" si="758"/>
        <v>#NAME?</v>
      </c>
      <c r="X2849">
        <v>108</v>
      </c>
      <c r="Y2849" t="e">
        <f t="shared" si="759"/>
        <v>#NAME?</v>
      </c>
      <c r="Z2849">
        <v>0</v>
      </c>
      <c r="AA2849" t="e">
        <f t="shared" si="760"/>
        <v>#NAME?</v>
      </c>
      <c r="AB2849">
        <v>48</v>
      </c>
      <c r="AC2849" t="e">
        <f t="shared" si="761"/>
        <v>#NAME?</v>
      </c>
      <c r="AD2849">
        <v>1</v>
      </c>
      <c r="AE2849" t="e">
        <f t="shared" si="762"/>
        <v>#NAME?</v>
      </c>
      <c r="AF2849" t="s">
        <v>65</v>
      </c>
      <c r="AG2849" t="s">
        <v>64</v>
      </c>
      <c r="AH2849">
        <v>1851113</v>
      </c>
      <c r="AI2849">
        <v>1853390</v>
      </c>
      <c r="AJ2849">
        <v>370450</v>
      </c>
      <c r="AK2849">
        <v>925316</v>
      </c>
      <c r="AL2849">
        <v>10000</v>
      </c>
      <c r="AR2849">
        <v>10000</v>
      </c>
      <c r="AS2849">
        <v>2036237.3</v>
      </c>
      <c r="AT2849">
        <v>20</v>
      </c>
      <c r="AU2849">
        <v>100000</v>
      </c>
      <c r="AV2849">
        <v>108</v>
      </c>
      <c r="AW2849" t="s">
        <v>60</v>
      </c>
      <c r="AX2849" t="s">
        <v>61</v>
      </c>
      <c r="AY2849" t="s">
        <v>62</v>
      </c>
      <c r="BA2849">
        <v>8</v>
      </c>
      <c r="BB2849">
        <v>1</v>
      </c>
      <c r="BD2849">
        <v>106.663</v>
      </c>
      <c r="BE2849">
        <v>32.323900000000002</v>
      </c>
      <c r="BF2849">
        <v>308687</v>
      </c>
      <c r="BH2849">
        <v>36237.300000000003</v>
      </c>
      <c r="BN2849">
        <v>6924377</v>
      </c>
      <c r="BO2849">
        <v>55946093</v>
      </c>
      <c r="BP2849">
        <v>2328787</v>
      </c>
      <c r="BQ2849">
        <v>4660</v>
      </c>
      <c r="BR2849">
        <v>0.29362700000000003</v>
      </c>
      <c r="BY2849" t="s">
        <v>6613</v>
      </c>
      <c r="BZ2849" t="s">
        <v>10285</v>
      </c>
      <c r="CA2849" t="s">
        <v>58</v>
      </c>
      <c r="CB2849" t="str">
        <f t="shared" si="763"/>
        <v>ZYRA_CLUSTER_20i20d100000k nrq=0</v>
      </c>
      <c r="CC2849">
        <f t="shared" si="764"/>
        <v>108</v>
      </c>
    </row>
    <row r="2850" spans="1:81" x14ac:dyDescent="0.4">
      <c r="A2850" t="s">
        <v>2839</v>
      </c>
      <c r="B2850" t="s">
        <v>58</v>
      </c>
      <c r="C2850" t="s">
        <v>281</v>
      </c>
      <c r="D2850" t="e">
        <f t="shared" si="748"/>
        <v>#NAME?</v>
      </c>
      <c r="E2850">
        <v>10000</v>
      </c>
      <c r="F2850" t="e">
        <f t="shared" si="749"/>
        <v>#NAME?</v>
      </c>
      <c r="G2850" t="s">
        <v>60</v>
      </c>
      <c r="H2850" t="e">
        <f t="shared" si="750"/>
        <v>#NAME?</v>
      </c>
      <c r="I2850" t="s">
        <v>61</v>
      </c>
      <c r="J2850" t="e">
        <f t="shared" si="751"/>
        <v>#NAME?</v>
      </c>
      <c r="K2850" t="s">
        <v>62</v>
      </c>
      <c r="L2850" t="e">
        <f t="shared" si="752"/>
        <v>#NAME?</v>
      </c>
      <c r="M2850" t="e">
        <f t="shared" si="753"/>
        <v>#NAME?</v>
      </c>
      <c r="N2850">
        <v>100000</v>
      </c>
      <c r="O2850" t="e">
        <f t="shared" si="754"/>
        <v>#NAME?</v>
      </c>
      <c r="P2850">
        <v>20</v>
      </c>
      <c r="Q2850" t="e">
        <f t="shared" si="755"/>
        <v>#NAME?</v>
      </c>
      <c r="R2850">
        <v>20</v>
      </c>
      <c r="S2850" t="e">
        <f t="shared" si="756"/>
        <v>#NAME?</v>
      </c>
      <c r="T2850">
        <v>0</v>
      </c>
      <c r="U2850" t="e">
        <f t="shared" si="757"/>
        <v>#NAME?</v>
      </c>
      <c r="V2850">
        <v>256</v>
      </c>
      <c r="W2850" t="e">
        <f t="shared" si="758"/>
        <v>#NAME?</v>
      </c>
      <c r="X2850">
        <v>108</v>
      </c>
      <c r="Y2850" t="e">
        <f t="shared" si="759"/>
        <v>#NAME?</v>
      </c>
      <c r="Z2850">
        <v>0</v>
      </c>
      <c r="AA2850" t="e">
        <f t="shared" si="760"/>
        <v>#NAME?</v>
      </c>
      <c r="AB2850">
        <v>48</v>
      </c>
      <c r="AC2850" t="e">
        <f t="shared" si="761"/>
        <v>#NAME?</v>
      </c>
      <c r="AD2850">
        <v>2</v>
      </c>
      <c r="AE2850" t="e">
        <f t="shared" si="762"/>
        <v>#NAME?</v>
      </c>
      <c r="AF2850" t="s">
        <v>65</v>
      </c>
      <c r="AG2850" t="s">
        <v>64</v>
      </c>
      <c r="AH2850">
        <v>2002021</v>
      </c>
      <c r="AI2850">
        <v>2004027</v>
      </c>
      <c r="AJ2850">
        <v>400604</v>
      </c>
      <c r="AK2850">
        <v>1000360</v>
      </c>
      <c r="AL2850">
        <v>10000</v>
      </c>
      <c r="AR2850">
        <v>10000</v>
      </c>
      <c r="AS2850">
        <v>2036198.6</v>
      </c>
      <c r="AT2850">
        <v>20</v>
      </c>
      <c r="AU2850">
        <v>100000</v>
      </c>
      <c r="AV2850">
        <v>108</v>
      </c>
      <c r="AW2850" t="s">
        <v>60</v>
      </c>
      <c r="AX2850" t="s">
        <v>61</v>
      </c>
      <c r="AY2850" t="s">
        <v>62</v>
      </c>
      <c r="BA2850">
        <v>8</v>
      </c>
      <c r="BB2850">
        <v>1</v>
      </c>
      <c r="BD2850">
        <v>109.068</v>
      </c>
      <c r="BE2850">
        <v>33.1203</v>
      </c>
      <c r="BF2850">
        <v>285614</v>
      </c>
      <c r="BH2850">
        <v>36198.6</v>
      </c>
      <c r="BN2850">
        <v>7443130</v>
      </c>
      <c r="BO2850">
        <v>61329443</v>
      </c>
      <c r="BP2850">
        <v>2560474</v>
      </c>
      <c r="BQ2850">
        <v>5131</v>
      </c>
      <c r="BR2850">
        <v>0.24238299999999999</v>
      </c>
      <c r="BY2850" t="s">
        <v>6614</v>
      </c>
      <c r="BZ2850" t="s">
        <v>10286</v>
      </c>
      <c r="CA2850" t="s">
        <v>58</v>
      </c>
      <c r="CB2850" t="str">
        <f t="shared" si="763"/>
        <v>ZYRA_CLUSTER_20i20d100000k nrq=0</v>
      </c>
      <c r="CC2850">
        <f t="shared" si="764"/>
        <v>108</v>
      </c>
    </row>
    <row r="2851" spans="1:81" x14ac:dyDescent="0.4">
      <c r="A2851" t="s">
        <v>2840</v>
      </c>
      <c r="B2851" t="s">
        <v>58</v>
      </c>
      <c r="C2851" t="s">
        <v>281</v>
      </c>
      <c r="D2851" t="e">
        <f t="shared" si="748"/>
        <v>#NAME?</v>
      </c>
      <c r="E2851">
        <v>10000</v>
      </c>
      <c r="F2851" t="e">
        <f t="shared" si="749"/>
        <v>#NAME?</v>
      </c>
      <c r="G2851" t="s">
        <v>60</v>
      </c>
      <c r="H2851" t="e">
        <f t="shared" si="750"/>
        <v>#NAME?</v>
      </c>
      <c r="I2851" t="s">
        <v>61</v>
      </c>
      <c r="J2851" t="e">
        <f t="shared" si="751"/>
        <v>#NAME?</v>
      </c>
      <c r="K2851" t="s">
        <v>62</v>
      </c>
      <c r="L2851" t="e">
        <f t="shared" si="752"/>
        <v>#NAME?</v>
      </c>
      <c r="M2851" t="e">
        <f t="shared" si="753"/>
        <v>#NAME?</v>
      </c>
      <c r="N2851">
        <v>100000</v>
      </c>
      <c r="O2851" t="e">
        <f t="shared" si="754"/>
        <v>#NAME?</v>
      </c>
      <c r="P2851">
        <v>20</v>
      </c>
      <c r="Q2851" t="e">
        <f t="shared" si="755"/>
        <v>#NAME?</v>
      </c>
      <c r="R2851">
        <v>20</v>
      </c>
      <c r="S2851" t="e">
        <f t="shared" si="756"/>
        <v>#NAME?</v>
      </c>
      <c r="T2851">
        <v>0</v>
      </c>
      <c r="U2851" t="e">
        <f t="shared" si="757"/>
        <v>#NAME?</v>
      </c>
      <c r="V2851">
        <v>256</v>
      </c>
      <c r="W2851" t="e">
        <f t="shared" si="758"/>
        <v>#NAME?</v>
      </c>
      <c r="X2851">
        <v>107</v>
      </c>
      <c r="Y2851" t="e">
        <f t="shared" si="759"/>
        <v>#NAME?</v>
      </c>
      <c r="Z2851">
        <v>1</v>
      </c>
      <c r="AA2851" t="e">
        <f t="shared" si="760"/>
        <v>#NAME?</v>
      </c>
      <c r="AB2851">
        <v>48</v>
      </c>
      <c r="AC2851" t="e">
        <f t="shared" si="761"/>
        <v>#NAME?</v>
      </c>
      <c r="AD2851">
        <v>0</v>
      </c>
      <c r="AE2851" t="e">
        <f t="shared" si="762"/>
        <v>#NAME?</v>
      </c>
      <c r="AF2851" t="s">
        <v>65</v>
      </c>
      <c r="AG2851" t="s">
        <v>64</v>
      </c>
      <c r="AH2851">
        <v>1943223</v>
      </c>
      <c r="AI2851">
        <v>1944231</v>
      </c>
      <c r="AJ2851">
        <v>388745</v>
      </c>
      <c r="AK2851">
        <v>970609</v>
      </c>
      <c r="AL2851">
        <v>10000</v>
      </c>
      <c r="AR2851">
        <v>10000</v>
      </c>
      <c r="AS2851">
        <v>2035277.8</v>
      </c>
      <c r="AT2851">
        <v>20</v>
      </c>
      <c r="AU2851">
        <v>100000</v>
      </c>
      <c r="AV2851">
        <v>107</v>
      </c>
      <c r="AW2851" t="s">
        <v>60</v>
      </c>
      <c r="AX2851" t="s">
        <v>61</v>
      </c>
      <c r="AY2851" t="s">
        <v>62</v>
      </c>
      <c r="BA2851">
        <v>8</v>
      </c>
      <c r="BB2851">
        <v>1</v>
      </c>
      <c r="BD2851">
        <v>103.319</v>
      </c>
      <c r="BE2851">
        <v>30.854900000000001</v>
      </c>
      <c r="BF2851">
        <v>294327</v>
      </c>
      <c r="BH2851">
        <v>35277.800000000003</v>
      </c>
      <c r="BN2851">
        <v>7342935</v>
      </c>
      <c r="BO2851">
        <v>57760870</v>
      </c>
      <c r="BP2851">
        <v>2363157</v>
      </c>
      <c r="BQ2851">
        <v>6204</v>
      </c>
      <c r="BR2851">
        <v>0.26674300000000001</v>
      </c>
      <c r="BY2851" t="s">
        <v>6615</v>
      </c>
      <c r="BZ2851" t="s">
        <v>10287</v>
      </c>
      <c r="CA2851" t="s">
        <v>58</v>
      </c>
      <c r="CB2851" t="str">
        <f t="shared" si="763"/>
        <v>ZYRA_CLUSTER_20i20d100000k nrq=1</v>
      </c>
      <c r="CC2851">
        <f t="shared" si="764"/>
        <v>108</v>
      </c>
    </row>
    <row r="2852" spans="1:81" x14ac:dyDescent="0.4">
      <c r="A2852" t="s">
        <v>2842</v>
      </c>
      <c r="B2852" t="s">
        <v>58</v>
      </c>
      <c r="C2852" t="s">
        <v>281</v>
      </c>
      <c r="D2852" t="e">
        <f t="shared" si="748"/>
        <v>#NAME?</v>
      </c>
      <c r="E2852">
        <v>10000</v>
      </c>
      <c r="F2852" t="e">
        <f t="shared" si="749"/>
        <v>#NAME?</v>
      </c>
      <c r="G2852" t="s">
        <v>60</v>
      </c>
      <c r="H2852" t="e">
        <f t="shared" si="750"/>
        <v>#NAME?</v>
      </c>
      <c r="I2852" t="s">
        <v>61</v>
      </c>
      <c r="J2852" t="e">
        <f t="shared" si="751"/>
        <v>#NAME?</v>
      </c>
      <c r="K2852" t="s">
        <v>62</v>
      </c>
      <c r="L2852" t="e">
        <f t="shared" si="752"/>
        <v>#NAME?</v>
      </c>
      <c r="M2852" t="e">
        <f t="shared" si="753"/>
        <v>#NAME?</v>
      </c>
      <c r="N2852">
        <v>100000</v>
      </c>
      <c r="O2852" t="e">
        <f t="shared" si="754"/>
        <v>#NAME?</v>
      </c>
      <c r="P2852">
        <v>20</v>
      </c>
      <c r="Q2852" t="e">
        <f t="shared" si="755"/>
        <v>#NAME?</v>
      </c>
      <c r="R2852">
        <v>20</v>
      </c>
      <c r="S2852" t="e">
        <f t="shared" si="756"/>
        <v>#NAME?</v>
      </c>
      <c r="T2852">
        <v>0</v>
      </c>
      <c r="U2852" t="e">
        <f t="shared" si="757"/>
        <v>#NAME?</v>
      </c>
      <c r="V2852">
        <v>256</v>
      </c>
      <c r="W2852" t="e">
        <f t="shared" si="758"/>
        <v>#NAME?</v>
      </c>
      <c r="X2852">
        <v>107</v>
      </c>
      <c r="Y2852" t="e">
        <f t="shared" si="759"/>
        <v>#NAME?</v>
      </c>
      <c r="Z2852">
        <v>1</v>
      </c>
      <c r="AA2852" t="e">
        <f t="shared" si="760"/>
        <v>#NAME?</v>
      </c>
      <c r="AB2852">
        <v>48</v>
      </c>
      <c r="AC2852" t="e">
        <f t="shared" si="761"/>
        <v>#NAME?</v>
      </c>
      <c r="AD2852">
        <v>1</v>
      </c>
      <c r="AE2852" t="e">
        <f t="shared" si="762"/>
        <v>#NAME?</v>
      </c>
      <c r="AF2852" t="s">
        <v>65</v>
      </c>
      <c r="AG2852" t="s">
        <v>64</v>
      </c>
      <c r="AH2852">
        <v>1786055</v>
      </c>
      <c r="AI2852">
        <v>1785248</v>
      </c>
      <c r="AJ2852">
        <v>357130</v>
      </c>
      <c r="AK2852">
        <v>892046</v>
      </c>
      <c r="AL2852">
        <v>10000</v>
      </c>
      <c r="AR2852">
        <v>10000</v>
      </c>
      <c r="AS2852">
        <v>2037638.7</v>
      </c>
      <c r="AT2852">
        <v>20</v>
      </c>
      <c r="AU2852">
        <v>100000</v>
      </c>
      <c r="AV2852">
        <v>107</v>
      </c>
      <c r="AW2852" t="s">
        <v>60</v>
      </c>
      <c r="AX2852" t="s">
        <v>61</v>
      </c>
      <c r="AY2852" t="s">
        <v>62</v>
      </c>
      <c r="BA2852">
        <v>8</v>
      </c>
      <c r="BB2852">
        <v>1</v>
      </c>
      <c r="BD2852">
        <v>108.086</v>
      </c>
      <c r="BE2852">
        <v>32.520099999999999</v>
      </c>
      <c r="BF2852">
        <v>319620</v>
      </c>
      <c r="BH2852">
        <v>37638.699999999997</v>
      </c>
      <c r="BN2852">
        <v>6658642</v>
      </c>
      <c r="BO2852">
        <v>53465236</v>
      </c>
      <c r="BP2852">
        <v>2261820</v>
      </c>
      <c r="BQ2852">
        <v>5723</v>
      </c>
      <c r="BR2852">
        <v>0.22058800000000001</v>
      </c>
      <c r="BY2852" t="s">
        <v>6616</v>
      </c>
      <c r="BZ2852" t="s">
        <v>10288</v>
      </c>
      <c r="CA2852" t="s">
        <v>58</v>
      </c>
      <c r="CB2852" t="str">
        <f t="shared" si="763"/>
        <v>ZYRA_CLUSTER_20i20d100000k nrq=1</v>
      </c>
      <c r="CC2852">
        <f t="shared" si="764"/>
        <v>108</v>
      </c>
    </row>
    <row r="2853" spans="1:81" x14ac:dyDescent="0.4">
      <c r="A2853" t="s">
        <v>2843</v>
      </c>
      <c r="B2853" t="s">
        <v>58</v>
      </c>
      <c r="C2853" t="s">
        <v>281</v>
      </c>
      <c r="D2853" t="e">
        <f t="shared" si="748"/>
        <v>#NAME?</v>
      </c>
      <c r="E2853">
        <v>10000</v>
      </c>
      <c r="F2853" t="e">
        <f t="shared" si="749"/>
        <v>#NAME?</v>
      </c>
      <c r="G2853" t="s">
        <v>60</v>
      </c>
      <c r="H2853" t="e">
        <f t="shared" si="750"/>
        <v>#NAME?</v>
      </c>
      <c r="I2853" t="s">
        <v>61</v>
      </c>
      <c r="J2853" t="e">
        <f t="shared" si="751"/>
        <v>#NAME?</v>
      </c>
      <c r="K2853" t="s">
        <v>62</v>
      </c>
      <c r="L2853" t="e">
        <f t="shared" si="752"/>
        <v>#NAME?</v>
      </c>
      <c r="M2853" t="e">
        <f t="shared" si="753"/>
        <v>#NAME?</v>
      </c>
      <c r="N2853">
        <v>100000</v>
      </c>
      <c r="O2853" t="e">
        <f t="shared" si="754"/>
        <v>#NAME?</v>
      </c>
      <c r="P2853">
        <v>20</v>
      </c>
      <c r="Q2853" t="e">
        <f t="shared" si="755"/>
        <v>#NAME?</v>
      </c>
      <c r="R2853">
        <v>20</v>
      </c>
      <c r="S2853" t="e">
        <f t="shared" si="756"/>
        <v>#NAME?</v>
      </c>
      <c r="T2853">
        <v>0</v>
      </c>
      <c r="U2853" t="e">
        <f t="shared" si="757"/>
        <v>#NAME?</v>
      </c>
      <c r="V2853">
        <v>256</v>
      </c>
      <c r="W2853" t="e">
        <f t="shared" si="758"/>
        <v>#NAME?</v>
      </c>
      <c r="X2853">
        <v>107</v>
      </c>
      <c r="Y2853" t="e">
        <f t="shared" si="759"/>
        <v>#NAME?</v>
      </c>
      <c r="Z2853">
        <v>1</v>
      </c>
      <c r="AA2853" t="e">
        <f t="shared" si="760"/>
        <v>#NAME?</v>
      </c>
      <c r="AB2853">
        <v>48</v>
      </c>
      <c r="AC2853" t="e">
        <f t="shared" si="761"/>
        <v>#NAME?</v>
      </c>
      <c r="AD2853">
        <v>2</v>
      </c>
      <c r="AE2853" t="e">
        <f t="shared" si="762"/>
        <v>#NAME?</v>
      </c>
      <c r="AF2853" t="s">
        <v>65</v>
      </c>
      <c r="AG2853" t="s">
        <v>64</v>
      </c>
      <c r="AH2853">
        <v>1629317</v>
      </c>
      <c r="AI2853">
        <v>1631780</v>
      </c>
      <c r="AJ2853">
        <v>326109</v>
      </c>
      <c r="AK2853">
        <v>814265</v>
      </c>
      <c r="AL2853">
        <v>10000</v>
      </c>
      <c r="AR2853">
        <v>10000</v>
      </c>
      <c r="AS2853">
        <v>2038209.9</v>
      </c>
      <c r="AT2853">
        <v>20</v>
      </c>
      <c r="AU2853">
        <v>100000</v>
      </c>
      <c r="AV2853">
        <v>107</v>
      </c>
      <c r="AW2853" t="s">
        <v>60</v>
      </c>
      <c r="AX2853" t="s">
        <v>61</v>
      </c>
      <c r="AY2853" t="s">
        <v>62</v>
      </c>
      <c r="BA2853">
        <v>8</v>
      </c>
      <c r="BB2853">
        <v>1</v>
      </c>
      <c r="BD2853">
        <v>112.248</v>
      </c>
      <c r="BE2853">
        <v>34.304200000000002</v>
      </c>
      <c r="BF2853">
        <v>351001</v>
      </c>
      <c r="BH2853">
        <v>38209.9</v>
      </c>
      <c r="BN2853">
        <v>5952601</v>
      </c>
      <c r="BO2853">
        <v>50231520</v>
      </c>
      <c r="BP2853">
        <v>2190050</v>
      </c>
      <c r="BQ2853">
        <v>5563</v>
      </c>
      <c r="BR2853">
        <v>0.204788</v>
      </c>
      <c r="BY2853" t="s">
        <v>6617</v>
      </c>
      <c r="BZ2853" t="s">
        <v>10289</v>
      </c>
      <c r="CA2853" t="s">
        <v>58</v>
      </c>
      <c r="CB2853" t="str">
        <f t="shared" si="763"/>
        <v>ZYRA_CLUSTER_20i20d100000k nrq=1</v>
      </c>
      <c r="CC2853">
        <f t="shared" si="764"/>
        <v>108</v>
      </c>
    </row>
    <row r="2854" spans="1:81" x14ac:dyDescent="0.4">
      <c r="A2854" t="s">
        <v>2844</v>
      </c>
      <c r="B2854" t="s">
        <v>58</v>
      </c>
      <c r="C2854" t="s">
        <v>281</v>
      </c>
      <c r="D2854" t="e">
        <f t="shared" si="748"/>
        <v>#NAME?</v>
      </c>
      <c r="E2854">
        <v>10000</v>
      </c>
      <c r="F2854" t="e">
        <f t="shared" si="749"/>
        <v>#NAME?</v>
      </c>
      <c r="G2854" t="s">
        <v>60</v>
      </c>
      <c r="H2854" t="e">
        <f t="shared" si="750"/>
        <v>#NAME?</v>
      </c>
      <c r="I2854" t="s">
        <v>61</v>
      </c>
      <c r="J2854" t="e">
        <f t="shared" si="751"/>
        <v>#NAME?</v>
      </c>
      <c r="K2854" t="s">
        <v>62</v>
      </c>
      <c r="L2854" t="e">
        <f t="shared" si="752"/>
        <v>#NAME?</v>
      </c>
      <c r="M2854" t="e">
        <f t="shared" si="753"/>
        <v>#NAME?</v>
      </c>
      <c r="N2854">
        <v>100000</v>
      </c>
      <c r="O2854" t="e">
        <f t="shared" si="754"/>
        <v>#NAME?</v>
      </c>
      <c r="P2854">
        <v>20</v>
      </c>
      <c r="Q2854" t="e">
        <f t="shared" si="755"/>
        <v>#NAME?</v>
      </c>
      <c r="R2854">
        <v>20</v>
      </c>
      <c r="S2854" t="e">
        <f t="shared" si="756"/>
        <v>#NAME?</v>
      </c>
      <c r="T2854">
        <v>0</v>
      </c>
      <c r="U2854" t="e">
        <f t="shared" si="757"/>
        <v>#NAME?</v>
      </c>
      <c r="V2854">
        <v>256</v>
      </c>
      <c r="W2854" t="e">
        <f t="shared" si="758"/>
        <v>#NAME?</v>
      </c>
      <c r="X2854">
        <v>126</v>
      </c>
      <c r="Y2854" t="e">
        <f t="shared" si="759"/>
        <v>#NAME?</v>
      </c>
      <c r="Z2854">
        <v>0</v>
      </c>
      <c r="AA2854" t="e">
        <f t="shared" si="760"/>
        <v>#NAME?</v>
      </c>
      <c r="AB2854">
        <v>48</v>
      </c>
      <c r="AC2854" t="e">
        <f t="shared" si="761"/>
        <v>#NAME?</v>
      </c>
      <c r="AD2854">
        <v>0</v>
      </c>
      <c r="AE2854" t="e">
        <f t="shared" si="762"/>
        <v>#NAME?</v>
      </c>
      <c r="AF2854" t="s">
        <v>65</v>
      </c>
      <c r="AG2854" t="s">
        <v>64</v>
      </c>
      <c r="AH2854">
        <v>1542618</v>
      </c>
      <c r="AI2854">
        <v>1542967</v>
      </c>
      <c r="AJ2854">
        <v>308558</v>
      </c>
      <c r="AK2854">
        <v>770659</v>
      </c>
      <c r="AL2854">
        <v>10000</v>
      </c>
      <c r="AR2854">
        <v>10000</v>
      </c>
      <c r="AS2854">
        <v>2046675.9</v>
      </c>
      <c r="AT2854">
        <v>20</v>
      </c>
      <c r="AU2854">
        <v>100000</v>
      </c>
      <c r="AV2854">
        <v>126</v>
      </c>
      <c r="AW2854" t="s">
        <v>60</v>
      </c>
      <c r="AX2854" t="s">
        <v>61</v>
      </c>
      <c r="AY2854" t="s">
        <v>62</v>
      </c>
      <c r="BA2854">
        <v>8</v>
      </c>
      <c r="BB2854">
        <v>1</v>
      </c>
      <c r="BD2854">
        <v>125.36199999999999</v>
      </c>
      <c r="BE2854">
        <v>39.594000000000001</v>
      </c>
      <c r="BF2854">
        <v>432526</v>
      </c>
      <c r="BH2854">
        <v>46675.9</v>
      </c>
      <c r="BN2854">
        <v>5683632</v>
      </c>
      <c r="BO2854">
        <v>47606482</v>
      </c>
      <c r="BP2854">
        <v>2022959</v>
      </c>
      <c r="BQ2854">
        <v>5260</v>
      </c>
      <c r="BR2854">
        <v>0.23368800000000001</v>
      </c>
      <c r="BY2854" t="s">
        <v>6618</v>
      </c>
      <c r="BZ2854" t="s">
        <v>10290</v>
      </c>
      <c r="CA2854" t="s">
        <v>58</v>
      </c>
      <c r="CB2854" t="str">
        <f t="shared" si="763"/>
        <v>ZYRA_CLUSTER_20i20d100000k nrq=0</v>
      </c>
      <c r="CC2854">
        <f t="shared" si="764"/>
        <v>126</v>
      </c>
    </row>
    <row r="2855" spans="1:81" x14ac:dyDescent="0.4">
      <c r="A2855" t="s">
        <v>3028</v>
      </c>
      <c r="B2855" t="s">
        <v>58</v>
      </c>
      <c r="C2855" t="s">
        <v>67</v>
      </c>
      <c r="D2855" t="e">
        <f t="shared" si="748"/>
        <v>#NAME?</v>
      </c>
      <c r="E2855">
        <v>10000</v>
      </c>
      <c r="F2855" t="e">
        <f t="shared" si="749"/>
        <v>#NAME?</v>
      </c>
      <c r="G2855" t="s">
        <v>60</v>
      </c>
      <c r="H2855" t="e">
        <f t="shared" si="750"/>
        <v>#NAME?</v>
      </c>
      <c r="I2855" t="s">
        <v>61</v>
      </c>
      <c r="J2855" t="e">
        <f t="shared" si="751"/>
        <v>#NAME?</v>
      </c>
      <c r="K2855" t="s">
        <v>62</v>
      </c>
      <c r="L2855" t="e">
        <f t="shared" si="752"/>
        <v>#NAME?</v>
      </c>
      <c r="M2855" t="e">
        <f t="shared" si="753"/>
        <v>#NAME?</v>
      </c>
      <c r="N2855">
        <v>10000</v>
      </c>
      <c r="O2855" t="e">
        <f t="shared" si="754"/>
        <v>#NAME?</v>
      </c>
      <c r="P2855">
        <v>5</v>
      </c>
      <c r="Q2855" t="e">
        <f t="shared" si="755"/>
        <v>#NAME?</v>
      </c>
      <c r="R2855">
        <v>5</v>
      </c>
      <c r="S2855" t="e">
        <f t="shared" si="756"/>
        <v>#NAME?</v>
      </c>
      <c r="T2855">
        <v>0</v>
      </c>
      <c r="U2855" t="e">
        <f t="shared" si="757"/>
        <v>#NAME?</v>
      </c>
      <c r="V2855">
        <v>256</v>
      </c>
      <c r="W2855" t="e">
        <f t="shared" si="758"/>
        <v>#NAME?</v>
      </c>
      <c r="X2855">
        <v>125</v>
      </c>
      <c r="Y2855" t="e">
        <f t="shared" si="759"/>
        <v>#NAME?</v>
      </c>
      <c r="Z2855">
        <v>1</v>
      </c>
      <c r="AA2855" t="e">
        <f t="shared" si="760"/>
        <v>#NAME?</v>
      </c>
      <c r="AB2855">
        <v>48</v>
      </c>
      <c r="AC2855" t="e">
        <f t="shared" si="761"/>
        <v>#NAME?</v>
      </c>
      <c r="AD2855">
        <v>2</v>
      </c>
      <c r="AE2855" t="e">
        <f t="shared" si="762"/>
        <v>#NAME?</v>
      </c>
      <c r="AF2855" t="s">
        <v>65</v>
      </c>
      <c r="AG2855" t="s">
        <v>64</v>
      </c>
      <c r="AH2855">
        <v>25392676</v>
      </c>
      <c r="AI2855">
        <v>25395162</v>
      </c>
      <c r="AJ2855">
        <v>5078783</v>
      </c>
      <c r="AK2855">
        <v>50768926</v>
      </c>
      <c r="AL2855">
        <v>10000</v>
      </c>
      <c r="AR2855">
        <v>10000</v>
      </c>
      <c r="AS2855">
        <v>57801.55</v>
      </c>
      <c r="AT2855">
        <v>5</v>
      </c>
      <c r="AU2855">
        <v>10000</v>
      </c>
      <c r="AV2855">
        <v>125</v>
      </c>
      <c r="AW2855" t="s">
        <v>60</v>
      </c>
      <c r="AX2855" t="s">
        <v>61</v>
      </c>
      <c r="AY2855" t="s">
        <v>62</v>
      </c>
      <c r="BA2855">
        <v>8</v>
      </c>
      <c r="BB2855">
        <v>1</v>
      </c>
      <c r="BD2855">
        <v>5.0086399999999998</v>
      </c>
      <c r="BE2855">
        <v>1.27566</v>
      </c>
      <c r="BF2855">
        <v>6543.43</v>
      </c>
      <c r="BH2855">
        <v>7801.55</v>
      </c>
      <c r="BN2855">
        <v>507169340</v>
      </c>
      <c r="BO2855">
        <v>132386348</v>
      </c>
      <c r="BP2855">
        <v>519928</v>
      </c>
      <c r="BQ2855">
        <v>0</v>
      </c>
      <c r="BR2855">
        <v>6.5813800000000002</v>
      </c>
      <c r="BY2855" t="s">
        <v>6619</v>
      </c>
      <c r="BZ2855" t="s">
        <v>10291</v>
      </c>
      <c r="CA2855" t="s">
        <v>58</v>
      </c>
      <c r="CB2855" t="str">
        <f t="shared" si="763"/>
        <v>ZYRA_CLUSTER_5i5d10000k nrq=1</v>
      </c>
      <c r="CC2855">
        <f t="shared" si="764"/>
        <v>126</v>
      </c>
    </row>
    <row r="2856" spans="1:81" x14ac:dyDescent="0.4">
      <c r="A2856" t="s">
        <v>2845</v>
      </c>
      <c r="B2856" t="s">
        <v>58</v>
      </c>
      <c r="C2856" t="s">
        <v>281</v>
      </c>
      <c r="D2856" t="e">
        <f t="shared" si="748"/>
        <v>#NAME?</v>
      </c>
      <c r="E2856">
        <v>10000</v>
      </c>
      <c r="F2856" t="e">
        <f t="shared" si="749"/>
        <v>#NAME?</v>
      </c>
      <c r="G2856" t="s">
        <v>60</v>
      </c>
      <c r="H2856" t="e">
        <f t="shared" si="750"/>
        <v>#NAME?</v>
      </c>
      <c r="I2856" t="s">
        <v>61</v>
      </c>
      <c r="J2856" t="e">
        <f t="shared" si="751"/>
        <v>#NAME?</v>
      </c>
      <c r="K2856" t="s">
        <v>62</v>
      </c>
      <c r="L2856" t="e">
        <f t="shared" si="752"/>
        <v>#NAME?</v>
      </c>
      <c r="M2856" t="e">
        <f t="shared" si="753"/>
        <v>#NAME?</v>
      </c>
      <c r="N2856">
        <v>100000</v>
      </c>
      <c r="O2856" t="e">
        <f t="shared" si="754"/>
        <v>#NAME?</v>
      </c>
      <c r="P2856">
        <v>20</v>
      </c>
      <c r="Q2856" t="e">
        <f t="shared" si="755"/>
        <v>#NAME?</v>
      </c>
      <c r="R2856">
        <v>20</v>
      </c>
      <c r="S2856" t="e">
        <f t="shared" si="756"/>
        <v>#NAME?</v>
      </c>
      <c r="T2856">
        <v>0</v>
      </c>
      <c r="U2856" t="e">
        <f t="shared" si="757"/>
        <v>#NAME?</v>
      </c>
      <c r="V2856">
        <v>256</v>
      </c>
      <c r="W2856" t="e">
        <f t="shared" si="758"/>
        <v>#NAME?</v>
      </c>
      <c r="X2856">
        <v>126</v>
      </c>
      <c r="Y2856" t="e">
        <f t="shared" si="759"/>
        <v>#NAME?</v>
      </c>
      <c r="Z2856">
        <v>0</v>
      </c>
      <c r="AA2856" t="e">
        <f t="shared" si="760"/>
        <v>#NAME?</v>
      </c>
      <c r="AB2856">
        <v>48</v>
      </c>
      <c r="AC2856" t="e">
        <f t="shared" si="761"/>
        <v>#NAME?</v>
      </c>
      <c r="AD2856">
        <v>1</v>
      </c>
      <c r="AE2856" t="e">
        <f t="shared" si="762"/>
        <v>#NAME?</v>
      </c>
      <c r="AF2856" t="s">
        <v>65</v>
      </c>
      <c r="AG2856" t="s">
        <v>64</v>
      </c>
      <c r="AH2856">
        <v>1570417</v>
      </c>
      <c r="AI2856">
        <v>1569915</v>
      </c>
      <c r="AJ2856">
        <v>314033</v>
      </c>
      <c r="AK2856">
        <v>784476</v>
      </c>
      <c r="AL2856">
        <v>10000</v>
      </c>
      <c r="AR2856">
        <v>10000</v>
      </c>
      <c r="AS2856">
        <v>2047974.7</v>
      </c>
      <c r="AT2856">
        <v>20</v>
      </c>
      <c r="AU2856">
        <v>100000</v>
      </c>
      <c r="AV2856">
        <v>126</v>
      </c>
      <c r="AW2856" t="s">
        <v>60</v>
      </c>
      <c r="AX2856" t="s">
        <v>61</v>
      </c>
      <c r="AY2856" t="s">
        <v>62</v>
      </c>
      <c r="BA2856">
        <v>8</v>
      </c>
      <c r="BB2856">
        <v>1</v>
      </c>
      <c r="BD2856">
        <v>128.10400000000001</v>
      </c>
      <c r="BE2856">
        <v>39.962899999999998</v>
      </c>
      <c r="BF2856">
        <v>423617</v>
      </c>
      <c r="BH2856">
        <v>47974.7</v>
      </c>
      <c r="BN2856">
        <v>5765684</v>
      </c>
      <c r="BO2856">
        <v>48840226</v>
      </c>
      <c r="BP2856">
        <v>2079077</v>
      </c>
      <c r="BQ2856">
        <v>5606</v>
      </c>
      <c r="BR2856">
        <v>0.290966</v>
      </c>
      <c r="BY2856" t="s">
        <v>6620</v>
      </c>
      <c r="BZ2856" t="s">
        <v>10292</v>
      </c>
      <c r="CA2856" t="s">
        <v>58</v>
      </c>
      <c r="CB2856" t="str">
        <f t="shared" si="763"/>
        <v>ZYRA_CLUSTER_20i20d100000k nrq=0</v>
      </c>
      <c r="CC2856">
        <f t="shared" si="764"/>
        <v>126</v>
      </c>
    </row>
    <row r="2857" spans="1:81" x14ac:dyDescent="0.4">
      <c r="A2857" t="s">
        <v>2846</v>
      </c>
      <c r="B2857" t="s">
        <v>58</v>
      </c>
      <c r="C2857" t="s">
        <v>281</v>
      </c>
      <c r="D2857" t="e">
        <f t="shared" si="748"/>
        <v>#NAME?</v>
      </c>
      <c r="E2857">
        <v>10000</v>
      </c>
      <c r="F2857" t="e">
        <f t="shared" si="749"/>
        <v>#NAME?</v>
      </c>
      <c r="G2857" t="s">
        <v>60</v>
      </c>
      <c r="H2857" t="e">
        <f t="shared" si="750"/>
        <v>#NAME?</v>
      </c>
      <c r="I2857" t="s">
        <v>61</v>
      </c>
      <c r="J2857" t="e">
        <f t="shared" si="751"/>
        <v>#NAME?</v>
      </c>
      <c r="K2857" t="s">
        <v>62</v>
      </c>
      <c r="L2857" t="e">
        <f t="shared" si="752"/>
        <v>#NAME?</v>
      </c>
      <c r="M2857" t="e">
        <f t="shared" si="753"/>
        <v>#NAME?</v>
      </c>
      <c r="N2857">
        <v>100000</v>
      </c>
      <c r="O2857" t="e">
        <f t="shared" si="754"/>
        <v>#NAME?</v>
      </c>
      <c r="P2857">
        <v>20</v>
      </c>
      <c r="Q2857" t="e">
        <f t="shared" si="755"/>
        <v>#NAME?</v>
      </c>
      <c r="R2857">
        <v>20</v>
      </c>
      <c r="S2857" t="e">
        <f t="shared" si="756"/>
        <v>#NAME?</v>
      </c>
      <c r="T2857">
        <v>0</v>
      </c>
      <c r="U2857" t="e">
        <f t="shared" si="757"/>
        <v>#NAME?</v>
      </c>
      <c r="V2857">
        <v>256</v>
      </c>
      <c r="W2857" t="e">
        <f t="shared" si="758"/>
        <v>#NAME?</v>
      </c>
      <c r="X2857">
        <v>126</v>
      </c>
      <c r="Y2857" t="e">
        <f t="shared" si="759"/>
        <v>#NAME?</v>
      </c>
      <c r="Z2857">
        <v>0</v>
      </c>
      <c r="AA2857" t="e">
        <f t="shared" si="760"/>
        <v>#NAME?</v>
      </c>
      <c r="AB2857">
        <v>48</v>
      </c>
      <c r="AC2857" t="e">
        <f t="shared" si="761"/>
        <v>#NAME?</v>
      </c>
      <c r="AD2857">
        <v>2</v>
      </c>
      <c r="AE2857" t="e">
        <f t="shared" si="762"/>
        <v>#NAME?</v>
      </c>
      <c r="AF2857" t="s">
        <v>65</v>
      </c>
      <c r="AG2857" t="s">
        <v>64</v>
      </c>
      <c r="AH2857">
        <v>1519848</v>
      </c>
      <c r="AI2857">
        <v>1519154</v>
      </c>
      <c r="AJ2857">
        <v>303900</v>
      </c>
      <c r="AK2857">
        <v>758619</v>
      </c>
      <c r="AL2857">
        <v>10000</v>
      </c>
      <c r="AR2857">
        <v>10000</v>
      </c>
      <c r="AS2857">
        <v>2049007.7</v>
      </c>
      <c r="AT2857">
        <v>20</v>
      </c>
      <c r="AU2857">
        <v>100000</v>
      </c>
      <c r="AV2857">
        <v>126</v>
      </c>
      <c r="AW2857" t="s">
        <v>60</v>
      </c>
      <c r="AX2857" t="s">
        <v>61</v>
      </c>
      <c r="AY2857" t="s">
        <v>62</v>
      </c>
      <c r="BA2857">
        <v>8</v>
      </c>
      <c r="BB2857">
        <v>1</v>
      </c>
      <c r="BD2857">
        <v>130.63800000000001</v>
      </c>
      <c r="BE2857">
        <v>41.595999999999997</v>
      </c>
      <c r="BF2857">
        <v>439625</v>
      </c>
      <c r="BH2857">
        <v>49007.7</v>
      </c>
      <c r="BN2857">
        <v>5557996</v>
      </c>
      <c r="BO2857">
        <v>47514624</v>
      </c>
      <c r="BP2857">
        <v>2028202</v>
      </c>
      <c r="BQ2857">
        <v>5379</v>
      </c>
      <c r="BR2857">
        <v>0.254527</v>
      </c>
      <c r="BY2857" t="s">
        <v>6621</v>
      </c>
      <c r="BZ2857" t="s">
        <v>10293</v>
      </c>
      <c r="CA2857" t="s">
        <v>58</v>
      </c>
      <c r="CB2857" t="str">
        <f t="shared" si="763"/>
        <v>ZYRA_CLUSTER_20i20d100000k nrq=0</v>
      </c>
      <c r="CC2857">
        <f t="shared" si="764"/>
        <v>126</v>
      </c>
    </row>
    <row r="2858" spans="1:81" x14ac:dyDescent="0.4">
      <c r="A2858" t="s">
        <v>2847</v>
      </c>
      <c r="B2858" t="s">
        <v>58</v>
      </c>
      <c r="C2858" t="s">
        <v>3765</v>
      </c>
      <c r="D2858" t="e">
        <f t="shared" si="748"/>
        <v>#NAME?</v>
      </c>
      <c r="E2858">
        <v>10000</v>
      </c>
      <c r="F2858" t="e">
        <f t="shared" si="749"/>
        <v>#NAME?</v>
      </c>
      <c r="G2858" t="s">
        <v>60</v>
      </c>
      <c r="H2858" t="e">
        <f t="shared" si="750"/>
        <v>#NAME?</v>
      </c>
      <c r="I2858" t="s">
        <v>61</v>
      </c>
      <c r="J2858" t="e">
        <f t="shared" si="751"/>
        <v>#NAME?</v>
      </c>
      <c r="K2858" t="s">
        <v>62</v>
      </c>
      <c r="L2858" t="e">
        <f t="shared" si="752"/>
        <v>#NAME?</v>
      </c>
      <c r="M2858" t="e">
        <f t="shared" si="753"/>
        <v>#NAME?</v>
      </c>
      <c r="N2858">
        <v>100000</v>
      </c>
      <c r="O2858" t="e">
        <f t="shared" si="754"/>
        <v>#NAME?</v>
      </c>
      <c r="P2858">
        <v>5</v>
      </c>
      <c r="Q2858" t="e">
        <f t="shared" si="755"/>
        <v>#NAME?</v>
      </c>
      <c r="R2858">
        <v>5</v>
      </c>
      <c r="S2858" t="e">
        <f t="shared" si="756"/>
        <v>#NAME?</v>
      </c>
      <c r="T2858">
        <v>0</v>
      </c>
      <c r="U2858" t="e">
        <f t="shared" si="757"/>
        <v>#NAME?</v>
      </c>
      <c r="V2858">
        <v>256</v>
      </c>
      <c r="W2858" t="e">
        <f t="shared" si="758"/>
        <v>#NAME?</v>
      </c>
      <c r="X2858">
        <v>107</v>
      </c>
      <c r="Y2858" t="e">
        <f t="shared" si="759"/>
        <v>#NAME?</v>
      </c>
      <c r="Z2858">
        <v>1</v>
      </c>
      <c r="AA2858" t="e">
        <f t="shared" si="760"/>
        <v>#NAME?</v>
      </c>
      <c r="AB2858">
        <v>48</v>
      </c>
      <c r="AC2858" t="e">
        <f t="shared" si="761"/>
        <v>#NAME?</v>
      </c>
      <c r="AD2858">
        <v>2</v>
      </c>
      <c r="AE2858" t="e">
        <f t="shared" si="762"/>
        <v>#NAME?</v>
      </c>
      <c r="AF2858" t="s">
        <v>65</v>
      </c>
      <c r="AG2858" t="s">
        <v>64</v>
      </c>
      <c r="AH2858">
        <v>49243283</v>
      </c>
      <c r="AI2858">
        <v>49242530</v>
      </c>
      <c r="AJ2858">
        <v>9848581</v>
      </c>
      <c r="AK2858">
        <v>98381900</v>
      </c>
      <c r="AL2858">
        <v>10000</v>
      </c>
      <c r="AR2858">
        <v>10000</v>
      </c>
      <c r="AS2858">
        <v>51504.34</v>
      </c>
      <c r="AT2858">
        <v>5</v>
      </c>
      <c r="AU2858">
        <v>100000</v>
      </c>
      <c r="AV2858">
        <v>107</v>
      </c>
      <c r="AW2858" t="s">
        <v>60</v>
      </c>
      <c r="AX2858" t="s">
        <v>61</v>
      </c>
      <c r="AY2858" t="s">
        <v>62</v>
      </c>
      <c r="BA2858">
        <v>8</v>
      </c>
      <c r="BB2858">
        <v>1</v>
      </c>
      <c r="BD2858">
        <v>26.166</v>
      </c>
      <c r="BE2858">
        <v>1.0806500000000001</v>
      </c>
      <c r="BF2858">
        <v>2881.91</v>
      </c>
      <c r="BH2858">
        <v>1504.34</v>
      </c>
      <c r="BN2858">
        <v>547687</v>
      </c>
      <c r="BO2858">
        <v>987393469</v>
      </c>
      <c r="BP2858">
        <v>587174</v>
      </c>
      <c r="BQ2858">
        <v>65763</v>
      </c>
      <c r="BR2858">
        <v>0</v>
      </c>
      <c r="BY2858" t="s">
        <v>6622</v>
      </c>
      <c r="BZ2858" t="s">
        <v>10294</v>
      </c>
      <c r="CA2858" t="s">
        <v>58</v>
      </c>
      <c r="CB2858" t="str">
        <f t="shared" si="763"/>
        <v>ZYRA_CLUSTER_5i5d100000k nrq=1</v>
      </c>
      <c r="CC2858">
        <f t="shared" si="764"/>
        <v>108</v>
      </c>
    </row>
    <row r="2859" spans="1:81" x14ac:dyDescent="0.4">
      <c r="A2859" t="s">
        <v>2848</v>
      </c>
      <c r="B2859" t="s">
        <v>58</v>
      </c>
      <c r="C2859" t="s">
        <v>281</v>
      </c>
      <c r="D2859" t="e">
        <f t="shared" si="748"/>
        <v>#NAME?</v>
      </c>
      <c r="E2859">
        <v>10000</v>
      </c>
      <c r="F2859" t="e">
        <f t="shared" si="749"/>
        <v>#NAME?</v>
      </c>
      <c r="G2859" t="s">
        <v>60</v>
      </c>
      <c r="H2859" t="e">
        <f t="shared" si="750"/>
        <v>#NAME?</v>
      </c>
      <c r="I2859" t="s">
        <v>61</v>
      </c>
      <c r="J2859" t="e">
        <f t="shared" si="751"/>
        <v>#NAME?</v>
      </c>
      <c r="K2859" t="s">
        <v>62</v>
      </c>
      <c r="L2859" t="e">
        <f t="shared" si="752"/>
        <v>#NAME?</v>
      </c>
      <c r="M2859" t="e">
        <f t="shared" si="753"/>
        <v>#NAME?</v>
      </c>
      <c r="N2859">
        <v>100000</v>
      </c>
      <c r="O2859" t="e">
        <f t="shared" si="754"/>
        <v>#NAME?</v>
      </c>
      <c r="P2859">
        <v>20</v>
      </c>
      <c r="Q2859" t="e">
        <f t="shared" si="755"/>
        <v>#NAME?</v>
      </c>
      <c r="R2859">
        <v>20</v>
      </c>
      <c r="S2859" t="e">
        <f t="shared" si="756"/>
        <v>#NAME?</v>
      </c>
      <c r="T2859">
        <v>0</v>
      </c>
      <c r="U2859" t="e">
        <f t="shared" si="757"/>
        <v>#NAME?</v>
      </c>
      <c r="V2859">
        <v>256</v>
      </c>
      <c r="W2859" t="e">
        <f t="shared" si="758"/>
        <v>#NAME?</v>
      </c>
      <c r="X2859">
        <v>125</v>
      </c>
      <c r="Y2859" t="e">
        <f t="shared" si="759"/>
        <v>#NAME?</v>
      </c>
      <c r="Z2859">
        <v>1</v>
      </c>
      <c r="AA2859" t="e">
        <f t="shared" si="760"/>
        <v>#NAME?</v>
      </c>
      <c r="AB2859">
        <v>48</v>
      </c>
      <c r="AC2859" t="e">
        <f t="shared" si="761"/>
        <v>#NAME?</v>
      </c>
      <c r="AD2859">
        <v>0</v>
      </c>
      <c r="AE2859" t="e">
        <f t="shared" si="762"/>
        <v>#NAME?</v>
      </c>
      <c r="AF2859" t="s">
        <v>65</v>
      </c>
      <c r="AG2859" t="s">
        <v>64</v>
      </c>
      <c r="AH2859">
        <v>1587348</v>
      </c>
      <c r="AI2859">
        <v>1588765</v>
      </c>
      <c r="AJ2859">
        <v>317611</v>
      </c>
      <c r="AK2859">
        <v>792970</v>
      </c>
      <c r="AL2859">
        <v>10000</v>
      </c>
      <c r="AR2859">
        <v>10000</v>
      </c>
      <c r="AS2859">
        <v>2047328.8</v>
      </c>
      <c r="AT2859">
        <v>20</v>
      </c>
      <c r="AU2859">
        <v>100000</v>
      </c>
      <c r="AV2859">
        <v>125</v>
      </c>
      <c r="AW2859" t="s">
        <v>60</v>
      </c>
      <c r="AX2859" t="s">
        <v>61</v>
      </c>
      <c r="AY2859" t="s">
        <v>62</v>
      </c>
      <c r="BA2859">
        <v>8</v>
      </c>
      <c r="BB2859">
        <v>1</v>
      </c>
      <c r="BD2859">
        <v>127.092</v>
      </c>
      <c r="BE2859">
        <v>40.022300000000001</v>
      </c>
      <c r="BF2859">
        <v>420258</v>
      </c>
      <c r="BH2859">
        <v>47328.800000000003</v>
      </c>
      <c r="BN2859">
        <v>5821523</v>
      </c>
      <c r="BO2859">
        <v>49969539</v>
      </c>
      <c r="BP2859">
        <v>2108181</v>
      </c>
      <c r="BQ2859">
        <v>6771</v>
      </c>
      <c r="BR2859">
        <v>0.25201899999999999</v>
      </c>
      <c r="BY2859" t="s">
        <v>6623</v>
      </c>
      <c r="BZ2859" t="s">
        <v>10295</v>
      </c>
      <c r="CA2859" t="s">
        <v>58</v>
      </c>
      <c r="CB2859" t="str">
        <f t="shared" si="763"/>
        <v>ZYRA_CLUSTER_20i20d100000k nrq=1</v>
      </c>
      <c r="CC2859">
        <f t="shared" si="764"/>
        <v>126</v>
      </c>
    </row>
    <row r="2860" spans="1:81" x14ac:dyDescent="0.4">
      <c r="A2860" t="s">
        <v>2849</v>
      </c>
      <c r="B2860" t="s">
        <v>58</v>
      </c>
      <c r="C2860" t="s">
        <v>281</v>
      </c>
      <c r="D2860" t="e">
        <f t="shared" si="748"/>
        <v>#NAME?</v>
      </c>
      <c r="E2860">
        <v>10000</v>
      </c>
      <c r="F2860" t="e">
        <f t="shared" si="749"/>
        <v>#NAME?</v>
      </c>
      <c r="G2860" t="s">
        <v>60</v>
      </c>
      <c r="H2860" t="e">
        <f t="shared" si="750"/>
        <v>#NAME?</v>
      </c>
      <c r="I2860" t="s">
        <v>61</v>
      </c>
      <c r="J2860" t="e">
        <f t="shared" si="751"/>
        <v>#NAME?</v>
      </c>
      <c r="K2860" t="s">
        <v>62</v>
      </c>
      <c r="L2860" t="e">
        <f t="shared" si="752"/>
        <v>#NAME?</v>
      </c>
      <c r="M2860" t="e">
        <f t="shared" si="753"/>
        <v>#NAME?</v>
      </c>
      <c r="N2860">
        <v>100000</v>
      </c>
      <c r="O2860" t="e">
        <f t="shared" si="754"/>
        <v>#NAME?</v>
      </c>
      <c r="P2860">
        <v>20</v>
      </c>
      <c r="Q2860" t="e">
        <f t="shared" si="755"/>
        <v>#NAME?</v>
      </c>
      <c r="R2860">
        <v>20</v>
      </c>
      <c r="S2860" t="e">
        <f t="shared" si="756"/>
        <v>#NAME?</v>
      </c>
      <c r="T2860">
        <v>0</v>
      </c>
      <c r="U2860" t="e">
        <f t="shared" si="757"/>
        <v>#NAME?</v>
      </c>
      <c r="V2860">
        <v>256</v>
      </c>
      <c r="W2860" t="e">
        <f t="shared" si="758"/>
        <v>#NAME?</v>
      </c>
      <c r="X2860">
        <v>125</v>
      </c>
      <c r="Y2860" t="e">
        <f t="shared" si="759"/>
        <v>#NAME?</v>
      </c>
      <c r="Z2860">
        <v>1</v>
      </c>
      <c r="AA2860" t="e">
        <f t="shared" si="760"/>
        <v>#NAME?</v>
      </c>
      <c r="AB2860">
        <v>48</v>
      </c>
      <c r="AC2860" t="e">
        <f t="shared" si="761"/>
        <v>#NAME?</v>
      </c>
      <c r="AD2860">
        <v>1</v>
      </c>
      <c r="AE2860" t="e">
        <f t="shared" si="762"/>
        <v>#NAME?</v>
      </c>
      <c r="AF2860" t="s">
        <v>65</v>
      </c>
      <c r="AG2860" t="s">
        <v>64</v>
      </c>
      <c r="AH2860">
        <v>1496862</v>
      </c>
      <c r="AI2860">
        <v>1496357</v>
      </c>
      <c r="AJ2860">
        <v>299321</v>
      </c>
      <c r="AK2860">
        <v>746784</v>
      </c>
      <c r="AL2860">
        <v>10000</v>
      </c>
      <c r="AR2860">
        <v>10000</v>
      </c>
      <c r="AS2860">
        <v>2050440</v>
      </c>
      <c r="AT2860">
        <v>20</v>
      </c>
      <c r="AU2860">
        <v>100000</v>
      </c>
      <c r="AV2860">
        <v>125</v>
      </c>
      <c r="AW2860" t="s">
        <v>60</v>
      </c>
      <c r="AX2860" t="s">
        <v>61</v>
      </c>
      <c r="AY2860" t="s">
        <v>62</v>
      </c>
      <c r="BA2860">
        <v>8</v>
      </c>
      <c r="BB2860">
        <v>1</v>
      </c>
      <c r="BD2860">
        <v>131.91499999999999</v>
      </c>
      <c r="BE2860">
        <v>41.307899999999997</v>
      </c>
      <c r="BF2860">
        <v>447106</v>
      </c>
      <c r="BH2860">
        <v>50440</v>
      </c>
      <c r="BN2860">
        <v>5453860</v>
      </c>
      <c r="BO2860">
        <v>47091504</v>
      </c>
      <c r="BP2860">
        <v>2013987</v>
      </c>
      <c r="BQ2860">
        <v>6424</v>
      </c>
      <c r="BR2860">
        <v>0.25132199999999999</v>
      </c>
      <c r="BY2860" t="s">
        <v>6624</v>
      </c>
      <c r="BZ2860" t="s">
        <v>10296</v>
      </c>
      <c r="CA2860" t="s">
        <v>58</v>
      </c>
      <c r="CB2860" t="str">
        <f t="shared" si="763"/>
        <v>ZYRA_CLUSTER_20i20d100000k nrq=1</v>
      </c>
      <c r="CC2860">
        <f t="shared" si="764"/>
        <v>126</v>
      </c>
    </row>
    <row r="2861" spans="1:81" x14ac:dyDescent="0.4">
      <c r="A2861" t="s">
        <v>2850</v>
      </c>
      <c r="B2861" t="s">
        <v>58</v>
      </c>
      <c r="C2861" t="s">
        <v>281</v>
      </c>
      <c r="D2861" t="e">
        <f t="shared" si="748"/>
        <v>#NAME?</v>
      </c>
      <c r="E2861">
        <v>10000</v>
      </c>
      <c r="F2861" t="e">
        <f t="shared" si="749"/>
        <v>#NAME?</v>
      </c>
      <c r="G2861" t="s">
        <v>60</v>
      </c>
      <c r="H2861" t="e">
        <f t="shared" si="750"/>
        <v>#NAME?</v>
      </c>
      <c r="I2861" t="s">
        <v>61</v>
      </c>
      <c r="J2861" t="e">
        <f t="shared" si="751"/>
        <v>#NAME?</v>
      </c>
      <c r="K2861" t="s">
        <v>62</v>
      </c>
      <c r="L2861" t="e">
        <f t="shared" si="752"/>
        <v>#NAME?</v>
      </c>
      <c r="M2861" t="e">
        <f t="shared" si="753"/>
        <v>#NAME?</v>
      </c>
      <c r="N2861">
        <v>100000</v>
      </c>
      <c r="O2861" t="e">
        <f t="shared" si="754"/>
        <v>#NAME?</v>
      </c>
      <c r="P2861">
        <v>20</v>
      </c>
      <c r="Q2861" t="e">
        <f t="shared" si="755"/>
        <v>#NAME?</v>
      </c>
      <c r="R2861">
        <v>20</v>
      </c>
      <c r="S2861" t="e">
        <f t="shared" si="756"/>
        <v>#NAME?</v>
      </c>
      <c r="T2861">
        <v>0</v>
      </c>
      <c r="U2861" t="e">
        <f t="shared" si="757"/>
        <v>#NAME?</v>
      </c>
      <c r="V2861">
        <v>256</v>
      </c>
      <c r="W2861" t="e">
        <f t="shared" si="758"/>
        <v>#NAME?</v>
      </c>
      <c r="X2861">
        <v>125</v>
      </c>
      <c r="Y2861" t="e">
        <f t="shared" si="759"/>
        <v>#NAME?</v>
      </c>
      <c r="Z2861">
        <v>1</v>
      </c>
      <c r="AA2861" t="e">
        <f t="shared" si="760"/>
        <v>#NAME?</v>
      </c>
      <c r="AB2861">
        <v>48</v>
      </c>
      <c r="AC2861" t="e">
        <f t="shared" si="761"/>
        <v>#NAME?</v>
      </c>
      <c r="AD2861">
        <v>2</v>
      </c>
      <c r="AE2861" t="e">
        <f t="shared" si="762"/>
        <v>#NAME?</v>
      </c>
      <c r="AF2861" t="s">
        <v>65</v>
      </c>
      <c r="AG2861" t="s">
        <v>64</v>
      </c>
      <c r="AH2861">
        <v>1484600</v>
      </c>
      <c r="AI2861">
        <v>1483338</v>
      </c>
      <c r="AJ2861">
        <v>296793</v>
      </c>
      <c r="AK2861">
        <v>740925</v>
      </c>
      <c r="AL2861">
        <v>10000</v>
      </c>
      <c r="AR2861">
        <v>10000</v>
      </c>
      <c r="AS2861">
        <v>2047816.1</v>
      </c>
      <c r="AT2861">
        <v>20</v>
      </c>
      <c r="AU2861">
        <v>100000</v>
      </c>
      <c r="AV2861">
        <v>125</v>
      </c>
      <c r="AW2861" t="s">
        <v>60</v>
      </c>
      <c r="AX2861" t="s">
        <v>61</v>
      </c>
      <c r="AY2861" t="s">
        <v>62</v>
      </c>
      <c r="BA2861">
        <v>8</v>
      </c>
      <c r="BB2861">
        <v>1</v>
      </c>
      <c r="BD2861">
        <v>126.322</v>
      </c>
      <c r="BE2861">
        <v>39.679099999999998</v>
      </c>
      <c r="BF2861">
        <v>450681</v>
      </c>
      <c r="BH2861">
        <v>47816.1</v>
      </c>
      <c r="BN2861">
        <v>5446080</v>
      </c>
      <c r="BO2861">
        <v>45911321</v>
      </c>
      <c r="BP2861">
        <v>1963176</v>
      </c>
      <c r="BQ2861">
        <v>6408</v>
      </c>
      <c r="BR2861">
        <v>0.22456100000000001</v>
      </c>
      <c r="BY2861" t="s">
        <v>6625</v>
      </c>
      <c r="BZ2861" t="s">
        <v>10297</v>
      </c>
      <c r="CA2861" t="s">
        <v>58</v>
      </c>
      <c r="CB2861" t="str">
        <f t="shared" si="763"/>
        <v>ZYRA_CLUSTER_20i20d100000k nrq=1</v>
      </c>
      <c r="CC2861">
        <f t="shared" si="764"/>
        <v>126</v>
      </c>
    </row>
    <row r="2862" spans="1:81" x14ac:dyDescent="0.4">
      <c r="A2862" t="s">
        <v>2851</v>
      </c>
      <c r="B2862" t="s">
        <v>58</v>
      </c>
      <c r="C2862" t="s">
        <v>281</v>
      </c>
      <c r="D2862" t="e">
        <f t="shared" si="748"/>
        <v>#NAME?</v>
      </c>
      <c r="E2862">
        <v>10000</v>
      </c>
      <c r="F2862" t="e">
        <f t="shared" si="749"/>
        <v>#NAME?</v>
      </c>
      <c r="G2862" t="s">
        <v>60</v>
      </c>
      <c r="H2862" t="e">
        <f t="shared" si="750"/>
        <v>#NAME?</v>
      </c>
      <c r="I2862" t="s">
        <v>61</v>
      </c>
      <c r="J2862" t="e">
        <f t="shared" si="751"/>
        <v>#NAME?</v>
      </c>
      <c r="K2862" t="s">
        <v>62</v>
      </c>
      <c r="L2862" t="e">
        <f t="shared" si="752"/>
        <v>#NAME?</v>
      </c>
      <c r="M2862" t="e">
        <f t="shared" si="753"/>
        <v>#NAME?</v>
      </c>
      <c r="N2862">
        <v>100000</v>
      </c>
      <c r="O2862" t="e">
        <f t="shared" si="754"/>
        <v>#NAME?</v>
      </c>
      <c r="P2862">
        <v>20</v>
      </c>
      <c r="Q2862" t="e">
        <f t="shared" si="755"/>
        <v>#NAME?</v>
      </c>
      <c r="R2862">
        <v>20</v>
      </c>
      <c r="S2862" t="e">
        <f t="shared" si="756"/>
        <v>#NAME?</v>
      </c>
      <c r="T2862">
        <v>0</v>
      </c>
      <c r="U2862" t="e">
        <f t="shared" si="757"/>
        <v>#NAME?</v>
      </c>
      <c r="V2862">
        <v>256</v>
      </c>
      <c r="W2862" t="e">
        <f t="shared" si="758"/>
        <v>#NAME?</v>
      </c>
      <c r="X2862">
        <v>144</v>
      </c>
      <c r="Y2862" t="e">
        <f t="shared" si="759"/>
        <v>#NAME?</v>
      </c>
      <c r="Z2862">
        <v>0</v>
      </c>
      <c r="AA2862" t="e">
        <f t="shared" si="760"/>
        <v>#NAME?</v>
      </c>
      <c r="AB2862">
        <v>48</v>
      </c>
      <c r="AC2862" t="e">
        <f t="shared" si="761"/>
        <v>#NAME?</v>
      </c>
      <c r="AD2862">
        <v>0</v>
      </c>
      <c r="AE2862" t="e">
        <f t="shared" si="762"/>
        <v>#NAME?</v>
      </c>
      <c r="AF2862" t="s">
        <v>65</v>
      </c>
      <c r="AG2862" t="s">
        <v>64</v>
      </c>
      <c r="AH2862">
        <v>1501803</v>
      </c>
      <c r="AI2862">
        <v>1503393</v>
      </c>
      <c r="AJ2862">
        <v>300519</v>
      </c>
      <c r="AK2862">
        <v>750674</v>
      </c>
      <c r="AL2862">
        <v>10000</v>
      </c>
      <c r="AR2862">
        <v>10000</v>
      </c>
      <c r="AS2862">
        <v>2052113.6</v>
      </c>
      <c r="AT2862">
        <v>20</v>
      </c>
      <c r="AU2862">
        <v>100000</v>
      </c>
      <c r="AV2862">
        <v>144</v>
      </c>
      <c r="AW2862" t="s">
        <v>60</v>
      </c>
      <c r="AX2862" t="s">
        <v>61</v>
      </c>
      <c r="AY2862" t="s">
        <v>62</v>
      </c>
      <c r="BA2862">
        <v>8</v>
      </c>
      <c r="BB2862">
        <v>1</v>
      </c>
      <c r="BD2862">
        <v>131.06899999999999</v>
      </c>
      <c r="BE2862">
        <v>40.050199999999997</v>
      </c>
      <c r="BF2862">
        <v>506709</v>
      </c>
      <c r="BH2862">
        <v>52113.599999999999</v>
      </c>
      <c r="BN2862">
        <v>5516116</v>
      </c>
      <c r="BO2862">
        <v>46434377</v>
      </c>
      <c r="BP2862">
        <v>1990632</v>
      </c>
      <c r="BQ2862">
        <v>5992</v>
      </c>
      <c r="BR2862">
        <v>0.227858</v>
      </c>
      <c r="BY2862" t="s">
        <v>6626</v>
      </c>
      <c r="BZ2862" t="s">
        <v>10298</v>
      </c>
      <c r="CA2862" t="s">
        <v>58</v>
      </c>
      <c r="CB2862" t="str">
        <f t="shared" si="763"/>
        <v>ZYRA_CLUSTER_20i20d100000k nrq=0</v>
      </c>
      <c r="CC2862">
        <f t="shared" si="764"/>
        <v>144</v>
      </c>
    </row>
    <row r="2863" spans="1:81" x14ac:dyDescent="0.4">
      <c r="A2863" t="s">
        <v>2852</v>
      </c>
      <c r="B2863" t="s">
        <v>58</v>
      </c>
      <c r="C2863" t="s">
        <v>281</v>
      </c>
      <c r="D2863" t="e">
        <f t="shared" si="748"/>
        <v>#NAME?</v>
      </c>
      <c r="E2863">
        <v>10000</v>
      </c>
      <c r="F2863" t="e">
        <f t="shared" si="749"/>
        <v>#NAME?</v>
      </c>
      <c r="G2863" t="s">
        <v>60</v>
      </c>
      <c r="H2863" t="e">
        <f t="shared" si="750"/>
        <v>#NAME?</v>
      </c>
      <c r="I2863" t="s">
        <v>61</v>
      </c>
      <c r="J2863" t="e">
        <f t="shared" si="751"/>
        <v>#NAME?</v>
      </c>
      <c r="K2863" t="s">
        <v>62</v>
      </c>
      <c r="L2863" t="e">
        <f t="shared" si="752"/>
        <v>#NAME?</v>
      </c>
      <c r="M2863" t="e">
        <f t="shared" si="753"/>
        <v>#NAME?</v>
      </c>
      <c r="N2863">
        <v>100000</v>
      </c>
      <c r="O2863" t="e">
        <f t="shared" si="754"/>
        <v>#NAME?</v>
      </c>
      <c r="P2863">
        <v>20</v>
      </c>
      <c r="Q2863" t="e">
        <f t="shared" si="755"/>
        <v>#NAME?</v>
      </c>
      <c r="R2863">
        <v>20</v>
      </c>
      <c r="S2863" t="e">
        <f t="shared" si="756"/>
        <v>#NAME?</v>
      </c>
      <c r="T2863">
        <v>0</v>
      </c>
      <c r="U2863" t="e">
        <f t="shared" si="757"/>
        <v>#NAME?</v>
      </c>
      <c r="V2863">
        <v>256</v>
      </c>
      <c r="W2863" t="e">
        <f t="shared" si="758"/>
        <v>#NAME?</v>
      </c>
      <c r="X2863">
        <v>144</v>
      </c>
      <c r="Y2863" t="e">
        <f t="shared" si="759"/>
        <v>#NAME?</v>
      </c>
      <c r="Z2863">
        <v>0</v>
      </c>
      <c r="AA2863" t="e">
        <f t="shared" si="760"/>
        <v>#NAME?</v>
      </c>
      <c r="AB2863">
        <v>48</v>
      </c>
      <c r="AC2863" t="e">
        <f t="shared" si="761"/>
        <v>#NAME?</v>
      </c>
      <c r="AD2863">
        <v>1</v>
      </c>
      <c r="AE2863" t="e">
        <f t="shared" si="762"/>
        <v>#NAME?</v>
      </c>
      <c r="AF2863" t="s">
        <v>65</v>
      </c>
      <c r="AG2863" t="s">
        <v>64</v>
      </c>
      <c r="AH2863">
        <v>1477096</v>
      </c>
      <c r="AI2863">
        <v>1476038</v>
      </c>
      <c r="AJ2863">
        <v>295313</v>
      </c>
      <c r="AK2863">
        <v>737401</v>
      </c>
      <c r="AL2863">
        <v>10000</v>
      </c>
      <c r="AR2863">
        <v>10000</v>
      </c>
      <c r="AS2863">
        <v>2052774.6</v>
      </c>
      <c r="AT2863">
        <v>20</v>
      </c>
      <c r="AU2863">
        <v>100000</v>
      </c>
      <c r="AV2863">
        <v>144</v>
      </c>
      <c r="AW2863" t="s">
        <v>60</v>
      </c>
      <c r="AX2863" t="s">
        <v>61</v>
      </c>
      <c r="AY2863" t="s">
        <v>62</v>
      </c>
      <c r="BA2863">
        <v>8</v>
      </c>
      <c r="BB2863">
        <v>1</v>
      </c>
      <c r="BD2863">
        <v>134.17099999999999</v>
      </c>
      <c r="BE2863">
        <v>41.322000000000003</v>
      </c>
      <c r="BF2863">
        <v>515232</v>
      </c>
      <c r="BH2863">
        <v>52774.6</v>
      </c>
      <c r="BN2863">
        <v>5392843</v>
      </c>
      <c r="BO2863">
        <v>45782035</v>
      </c>
      <c r="BP2863">
        <v>1981172</v>
      </c>
      <c r="BQ2863">
        <v>5819</v>
      </c>
      <c r="BR2863">
        <v>0.23080100000000001</v>
      </c>
      <c r="BY2863" t="s">
        <v>6627</v>
      </c>
      <c r="BZ2863" t="s">
        <v>10299</v>
      </c>
      <c r="CA2863" t="s">
        <v>58</v>
      </c>
      <c r="CB2863" t="str">
        <f t="shared" si="763"/>
        <v>ZYRA_CLUSTER_20i20d100000k nrq=0</v>
      </c>
      <c r="CC2863">
        <f t="shared" si="764"/>
        <v>144</v>
      </c>
    </row>
    <row r="2864" spans="1:81" x14ac:dyDescent="0.4">
      <c r="A2864" t="s">
        <v>2854</v>
      </c>
      <c r="B2864" t="s">
        <v>58</v>
      </c>
      <c r="C2864" t="s">
        <v>281</v>
      </c>
      <c r="D2864" t="e">
        <f t="shared" si="748"/>
        <v>#NAME?</v>
      </c>
      <c r="E2864">
        <v>10000</v>
      </c>
      <c r="F2864" t="e">
        <f t="shared" si="749"/>
        <v>#NAME?</v>
      </c>
      <c r="G2864" t="s">
        <v>60</v>
      </c>
      <c r="H2864" t="e">
        <f t="shared" si="750"/>
        <v>#NAME?</v>
      </c>
      <c r="I2864" t="s">
        <v>61</v>
      </c>
      <c r="J2864" t="e">
        <f t="shared" si="751"/>
        <v>#NAME?</v>
      </c>
      <c r="K2864" t="s">
        <v>62</v>
      </c>
      <c r="L2864" t="e">
        <f t="shared" si="752"/>
        <v>#NAME?</v>
      </c>
      <c r="M2864" t="e">
        <f t="shared" si="753"/>
        <v>#NAME?</v>
      </c>
      <c r="N2864">
        <v>100000</v>
      </c>
      <c r="O2864" t="e">
        <f t="shared" si="754"/>
        <v>#NAME?</v>
      </c>
      <c r="P2864">
        <v>20</v>
      </c>
      <c r="Q2864" t="e">
        <f t="shared" si="755"/>
        <v>#NAME?</v>
      </c>
      <c r="R2864">
        <v>20</v>
      </c>
      <c r="S2864" t="e">
        <f t="shared" si="756"/>
        <v>#NAME?</v>
      </c>
      <c r="T2864">
        <v>0</v>
      </c>
      <c r="U2864" t="e">
        <f t="shared" si="757"/>
        <v>#NAME?</v>
      </c>
      <c r="V2864">
        <v>256</v>
      </c>
      <c r="W2864" t="e">
        <f t="shared" si="758"/>
        <v>#NAME?</v>
      </c>
      <c r="X2864">
        <v>144</v>
      </c>
      <c r="Y2864" t="e">
        <f t="shared" si="759"/>
        <v>#NAME?</v>
      </c>
      <c r="Z2864">
        <v>0</v>
      </c>
      <c r="AA2864" t="e">
        <f t="shared" si="760"/>
        <v>#NAME?</v>
      </c>
      <c r="AB2864">
        <v>48</v>
      </c>
      <c r="AC2864" t="e">
        <f t="shared" si="761"/>
        <v>#NAME?</v>
      </c>
      <c r="AD2864">
        <v>2</v>
      </c>
      <c r="AE2864" t="e">
        <f t="shared" si="762"/>
        <v>#NAME?</v>
      </c>
      <c r="AF2864" t="s">
        <v>65</v>
      </c>
      <c r="AG2864" t="s">
        <v>64</v>
      </c>
      <c r="AH2864">
        <v>1524347</v>
      </c>
      <c r="AI2864">
        <v>1526296</v>
      </c>
      <c r="AJ2864">
        <v>305064</v>
      </c>
      <c r="AK2864">
        <v>761925</v>
      </c>
      <c r="AL2864">
        <v>10000</v>
      </c>
      <c r="AR2864">
        <v>10000</v>
      </c>
      <c r="AS2864">
        <v>2052240.6</v>
      </c>
      <c r="AT2864">
        <v>20</v>
      </c>
      <c r="AU2864">
        <v>100000</v>
      </c>
      <c r="AV2864">
        <v>144</v>
      </c>
      <c r="AW2864" t="s">
        <v>60</v>
      </c>
      <c r="AX2864" t="s">
        <v>61</v>
      </c>
      <c r="AY2864" t="s">
        <v>62</v>
      </c>
      <c r="BA2864">
        <v>8</v>
      </c>
      <c r="BB2864">
        <v>1</v>
      </c>
      <c r="BD2864">
        <v>129.495</v>
      </c>
      <c r="BE2864">
        <v>39.460999999999999</v>
      </c>
      <c r="BF2864">
        <v>499149</v>
      </c>
      <c r="BH2864">
        <v>52240.6</v>
      </c>
      <c r="BN2864">
        <v>5624326</v>
      </c>
      <c r="BO2864">
        <v>46552819</v>
      </c>
      <c r="BP2864">
        <v>1994924</v>
      </c>
      <c r="BQ2864">
        <v>5993</v>
      </c>
      <c r="BR2864">
        <v>0.247114</v>
      </c>
      <c r="BY2864" t="s">
        <v>6628</v>
      </c>
      <c r="BZ2864" t="s">
        <v>10300</v>
      </c>
      <c r="CA2864" t="s">
        <v>58</v>
      </c>
      <c r="CB2864" t="str">
        <f t="shared" si="763"/>
        <v>ZYRA_CLUSTER_20i20d100000k nrq=0</v>
      </c>
      <c r="CC2864">
        <f t="shared" si="764"/>
        <v>144</v>
      </c>
    </row>
    <row r="2865" spans="1:81" x14ac:dyDescent="0.4">
      <c r="A2865" t="s">
        <v>2855</v>
      </c>
      <c r="B2865" t="s">
        <v>58</v>
      </c>
      <c r="C2865" t="s">
        <v>281</v>
      </c>
      <c r="D2865" t="e">
        <f t="shared" si="748"/>
        <v>#NAME?</v>
      </c>
      <c r="E2865">
        <v>10000</v>
      </c>
      <c r="F2865" t="e">
        <f t="shared" si="749"/>
        <v>#NAME?</v>
      </c>
      <c r="G2865" t="s">
        <v>60</v>
      </c>
      <c r="H2865" t="e">
        <f t="shared" si="750"/>
        <v>#NAME?</v>
      </c>
      <c r="I2865" t="s">
        <v>61</v>
      </c>
      <c r="J2865" t="e">
        <f t="shared" si="751"/>
        <v>#NAME?</v>
      </c>
      <c r="K2865" t="s">
        <v>62</v>
      </c>
      <c r="L2865" t="e">
        <f t="shared" si="752"/>
        <v>#NAME?</v>
      </c>
      <c r="M2865" t="e">
        <f t="shared" si="753"/>
        <v>#NAME?</v>
      </c>
      <c r="N2865">
        <v>100000</v>
      </c>
      <c r="O2865" t="e">
        <f t="shared" si="754"/>
        <v>#NAME?</v>
      </c>
      <c r="P2865">
        <v>20</v>
      </c>
      <c r="Q2865" t="e">
        <f t="shared" si="755"/>
        <v>#NAME?</v>
      </c>
      <c r="R2865">
        <v>20</v>
      </c>
      <c r="S2865" t="e">
        <f t="shared" si="756"/>
        <v>#NAME?</v>
      </c>
      <c r="T2865">
        <v>0</v>
      </c>
      <c r="U2865" t="e">
        <f t="shared" si="757"/>
        <v>#NAME?</v>
      </c>
      <c r="V2865">
        <v>256</v>
      </c>
      <c r="W2865" t="e">
        <f t="shared" si="758"/>
        <v>#NAME?</v>
      </c>
      <c r="X2865">
        <v>143</v>
      </c>
      <c r="Y2865" t="e">
        <f t="shared" si="759"/>
        <v>#NAME?</v>
      </c>
      <c r="Z2865">
        <v>1</v>
      </c>
      <c r="AA2865" t="e">
        <f t="shared" si="760"/>
        <v>#NAME?</v>
      </c>
      <c r="AB2865">
        <v>48</v>
      </c>
      <c r="AC2865" t="e">
        <f t="shared" si="761"/>
        <v>#NAME?</v>
      </c>
      <c r="AD2865">
        <v>0</v>
      </c>
      <c r="AE2865" t="e">
        <f t="shared" si="762"/>
        <v>#NAME?</v>
      </c>
      <c r="AF2865" t="s">
        <v>65</v>
      </c>
      <c r="AG2865" t="s">
        <v>64</v>
      </c>
      <c r="AH2865">
        <v>1465890</v>
      </c>
      <c r="AI2865">
        <v>1463466</v>
      </c>
      <c r="AJ2865">
        <v>292935</v>
      </c>
      <c r="AK2865">
        <v>731298</v>
      </c>
      <c r="AL2865">
        <v>10000</v>
      </c>
      <c r="AR2865">
        <v>10000</v>
      </c>
      <c r="AS2865">
        <v>2052672</v>
      </c>
      <c r="AT2865">
        <v>20</v>
      </c>
      <c r="AU2865">
        <v>100000</v>
      </c>
      <c r="AV2865">
        <v>143</v>
      </c>
      <c r="AW2865" t="s">
        <v>60</v>
      </c>
      <c r="AX2865" t="s">
        <v>61</v>
      </c>
      <c r="AY2865" t="s">
        <v>62</v>
      </c>
      <c r="BA2865">
        <v>8</v>
      </c>
      <c r="BB2865">
        <v>1</v>
      </c>
      <c r="BD2865">
        <v>133.20699999999999</v>
      </c>
      <c r="BE2865">
        <v>40.9985</v>
      </c>
      <c r="BF2865">
        <v>520039</v>
      </c>
      <c r="BH2865">
        <v>52672</v>
      </c>
      <c r="BN2865">
        <v>5333872</v>
      </c>
      <c r="BO2865">
        <v>45571722</v>
      </c>
      <c r="BP2865">
        <v>1979116</v>
      </c>
      <c r="BQ2865">
        <v>6759</v>
      </c>
      <c r="BR2865">
        <v>0.22903100000000001</v>
      </c>
      <c r="BY2865" t="s">
        <v>6629</v>
      </c>
      <c r="BZ2865" t="s">
        <v>10301</v>
      </c>
      <c r="CA2865" t="s">
        <v>58</v>
      </c>
      <c r="CB2865" t="str">
        <f t="shared" si="763"/>
        <v>ZYRA_CLUSTER_20i20d100000k nrq=1</v>
      </c>
      <c r="CC2865">
        <f t="shared" si="764"/>
        <v>144</v>
      </c>
    </row>
    <row r="2866" spans="1:81" x14ac:dyDescent="0.4">
      <c r="A2866" t="s">
        <v>3029</v>
      </c>
      <c r="B2866" t="s">
        <v>58</v>
      </c>
      <c r="C2866" t="s">
        <v>67</v>
      </c>
      <c r="D2866" t="e">
        <f t="shared" si="748"/>
        <v>#NAME?</v>
      </c>
      <c r="E2866">
        <v>10000</v>
      </c>
      <c r="F2866" t="e">
        <f t="shared" si="749"/>
        <v>#NAME?</v>
      </c>
      <c r="G2866" t="s">
        <v>60</v>
      </c>
      <c r="H2866" t="e">
        <f t="shared" si="750"/>
        <v>#NAME?</v>
      </c>
      <c r="I2866" t="s">
        <v>61</v>
      </c>
      <c r="J2866" t="e">
        <f t="shared" si="751"/>
        <v>#NAME?</v>
      </c>
      <c r="K2866" t="s">
        <v>62</v>
      </c>
      <c r="L2866" t="e">
        <f t="shared" si="752"/>
        <v>#NAME?</v>
      </c>
      <c r="M2866" t="e">
        <f t="shared" si="753"/>
        <v>#NAME?</v>
      </c>
      <c r="N2866">
        <v>10000</v>
      </c>
      <c r="O2866" t="e">
        <f t="shared" si="754"/>
        <v>#NAME?</v>
      </c>
      <c r="P2866">
        <v>5</v>
      </c>
      <c r="Q2866" t="e">
        <f t="shared" si="755"/>
        <v>#NAME?</v>
      </c>
      <c r="R2866">
        <v>5</v>
      </c>
      <c r="S2866" t="e">
        <f t="shared" si="756"/>
        <v>#NAME?</v>
      </c>
      <c r="T2866">
        <v>0</v>
      </c>
      <c r="U2866" t="e">
        <f t="shared" si="757"/>
        <v>#NAME?</v>
      </c>
      <c r="V2866">
        <v>256</v>
      </c>
      <c r="W2866" t="e">
        <f t="shared" si="758"/>
        <v>#NAME?</v>
      </c>
      <c r="X2866">
        <v>144</v>
      </c>
      <c r="Y2866" t="e">
        <f t="shared" si="759"/>
        <v>#NAME?</v>
      </c>
      <c r="Z2866">
        <v>0</v>
      </c>
      <c r="AA2866" t="e">
        <f t="shared" si="760"/>
        <v>#NAME?</v>
      </c>
      <c r="AB2866">
        <v>48</v>
      </c>
      <c r="AC2866" t="e">
        <f t="shared" si="761"/>
        <v>#NAME?</v>
      </c>
      <c r="AD2866">
        <v>0</v>
      </c>
      <c r="AE2866" t="e">
        <f t="shared" si="762"/>
        <v>#NAME?</v>
      </c>
      <c r="AF2866" t="s">
        <v>65</v>
      </c>
      <c r="AG2866" t="s">
        <v>64</v>
      </c>
      <c r="AH2866">
        <v>61131025</v>
      </c>
      <c r="AI2866">
        <v>61145384</v>
      </c>
      <c r="AJ2866">
        <v>12227640</v>
      </c>
      <c r="AK2866">
        <v>122118019</v>
      </c>
      <c r="AL2866">
        <v>10000</v>
      </c>
      <c r="AR2866">
        <v>10000</v>
      </c>
      <c r="AS2866">
        <v>52201.84</v>
      </c>
      <c r="AT2866">
        <v>5</v>
      </c>
      <c r="AU2866">
        <v>10000</v>
      </c>
      <c r="AV2866">
        <v>144</v>
      </c>
      <c r="AW2866" t="s">
        <v>60</v>
      </c>
      <c r="AX2866" t="s">
        <v>61</v>
      </c>
      <c r="AY2866" t="s">
        <v>62</v>
      </c>
      <c r="BA2866">
        <v>8</v>
      </c>
      <c r="BB2866">
        <v>1</v>
      </c>
      <c r="BD2866">
        <v>4.23088</v>
      </c>
      <c r="BE2866">
        <v>0.84490100000000001</v>
      </c>
      <c r="BF2866">
        <v>3100.05</v>
      </c>
      <c r="BH2866">
        <v>2201.84</v>
      </c>
      <c r="BN2866">
        <v>1220418832</v>
      </c>
      <c r="BO2866">
        <v>258810615</v>
      </c>
      <c r="BP2866">
        <v>761363</v>
      </c>
      <c r="BQ2866">
        <v>0</v>
      </c>
      <c r="BR2866">
        <v>3.51315</v>
      </c>
      <c r="BY2866" t="s">
        <v>6630</v>
      </c>
      <c r="BZ2866" t="s">
        <v>10302</v>
      </c>
      <c r="CA2866" t="s">
        <v>58</v>
      </c>
      <c r="CB2866" t="str">
        <f t="shared" si="763"/>
        <v>ZYRA_CLUSTER_5i5d10000k nrq=0</v>
      </c>
      <c r="CC2866">
        <f t="shared" si="764"/>
        <v>144</v>
      </c>
    </row>
    <row r="2867" spans="1:81" x14ac:dyDescent="0.4">
      <c r="A2867" t="s">
        <v>2856</v>
      </c>
      <c r="B2867" t="s">
        <v>58</v>
      </c>
      <c r="C2867" t="s">
        <v>281</v>
      </c>
      <c r="D2867" t="e">
        <f t="shared" si="748"/>
        <v>#NAME?</v>
      </c>
      <c r="E2867">
        <v>10000</v>
      </c>
      <c r="F2867" t="e">
        <f t="shared" si="749"/>
        <v>#NAME?</v>
      </c>
      <c r="G2867" t="s">
        <v>60</v>
      </c>
      <c r="H2867" t="e">
        <f t="shared" si="750"/>
        <v>#NAME?</v>
      </c>
      <c r="I2867" t="s">
        <v>61</v>
      </c>
      <c r="J2867" t="e">
        <f t="shared" si="751"/>
        <v>#NAME?</v>
      </c>
      <c r="K2867" t="s">
        <v>62</v>
      </c>
      <c r="L2867" t="e">
        <f t="shared" si="752"/>
        <v>#NAME?</v>
      </c>
      <c r="M2867" t="e">
        <f t="shared" si="753"/>
        <v>#NAME?</v>
      </c>
      <c r="N2867">
        <v>100000</v>
      </c>
      <c r="O2867" t="e">
        <f t="shared" si="754"/>
        <v>#NAME?</v>
      </c>
      <c r="P2867">
        <v>20</v>
      </c>
      <c r="Q2867" t="e">
        <f t="shared" si="755"/>
        <v>#NAME?</v>
      </c>
      <c r="R2867">
        <v>20</v>
      </c>
      <c r="S2867" t="e">
        <f t="shared" si="756"/>
        <v>#NAME?</v>
      </c>
      <c r="T2867">
        <v>0</v>
      </c>
      <c r="U2867" t="e">
        <f t="shared" si="757"/>
        <v>#NAME?</v>
      </c>
      <c r="V2867">
        <v>256</v>
      </c>
      <c r="W2867" t="e">
        <f t="shared" si="758"/>
        <v>#NAME?</v>
      </c>
      <c r="X2867">
        <v>143</v>
      </c>
      <c r="Y2867" t="e">
        <f t="shared" si="759"/>
        <v>#NAME?</v>
      </c>
      <c r="Z2867">
        <v>1</v>
      </c>
      <c r="AA2867" t="e">
        <f t="shared" si="760"/>
        <v>#NAME?</v>
      </c>
      <c r="AB2867">
        <v>48</v>
      </c>
      <c r="AC2867" t="e">
        <f t="shared" si="761"/>
        <v>#NAME?</v>
      </c>
      <c r="AD2867">
        <v>1</v>
      </c>
      <c r="AE2867" t="e">
        <f t="shared" si="762"/>
        <v>#NAME?</v>
      </c>
      <c r="AF2867" t="s">
        <v>65</v>
      </c>
      <c r="AG2867" t="s">
        <v>64</v>
      </c>
      <c r="AH2867">
        <v>1440254</v>
      </c>
      <c r="AI2867">
        <v>1440931</v>
      </c>
      <c r="AJ2867">
        <v>288118</v>
      </c>
      <c r="AK2867">
        <v>719317</v>
      </c>
      <c r="AL2867">
        <v>10000</v>
      </c>
      <c r="AR2867">
        <v>10000</v>
      </c>
      <c r="AS2867">
        <v>2052716.5</v>
      </c>
      <c r="AT2867">
        <v>20</v>
      </c>
      <c r="AU2867">
        <v>100000</v>
      </c>
      <c r="AV2867">
        <v>143</v>
      </c>
      <c r="AW2867" t="s">
        <v>60</v>
      </c>
      <c r="AX2867" t="s">
        <v>61</v>
      </c>
      <c r="AY2867" t="s">
        <v>62</v>
      </c>
      <c r="BA2867">
        <v>8</v>
      </c>
      <c r="BB2867">
        <v>1</v>
      </c>
      <c r="BD2867">
        <v>133.28100000000001</v>
      </c>
      <c r="BE2867">
        <v>40.8033</v>
      </c>
      <c r="BF2867">
        <v>528387</v>
      </c>
      <c r="BH2867">
        <v>52716.5</v>
      </c>
      <c r="BN2867">
        <v>5268569</v>
      </c>
      <c r="BO2867">
        <v>44265655</v>
      </c>
      <c r="BP2867">
        <v>1924609</v>
      </c>
      <c r="BQ2867">
        <v>6517</v>
      </c>
      <c r="BR2867">
        <v>0.22084799999999999</v>
      </c>
      <c r="BY2867" t="s">
        <v>6631</v>
      </c>
      <c r="BZ2867" t="s">
        <v>10303</v>
      </c>
      <c r="CA2867" t="s">
        <v>58</v>
      </c>
      <c r="CB2867" t="str">
        <f t="shared" si="763"/>
        <v>ZYRA_CLUSTER_20i20d100000k nrq=1</v>
      </c>
      <c r="CC2867">
        <f t="shared" si="764"/>
        <v>144</v>
      </c>
    </row>
    <row r="2868" spans="1:81" x14ac:dyDescent="0.4">
      <c r="A2868" t="s">
        <v>2857</v>
      </c>
      <c r="B2868" t="s">
        <v>58</v>
      </c>
      <c r="C2868" t="s">
        <v>281</v>
      </c>
      <c r="D2868" t="e">
        <f t="shared" si="748"/>
        <v>#NAME?</v>
      </c>
      <c r="E2868">
        <v>10000</v>
      </c>
      <c r="F2868" t="e">
        <f t="shared" si="749"/>
        <v>#NAME?</v>
      </c>
      <c r="G2868" t="s">
        <v>60</v>
      </c>
      <c r="H2868" t="e">
        <f t="shared" si="750"/>
        <v>#NAME?</v>
      </c>
      <c r="I2868" t="s">
        <v>61</v>
      </c>
      <c r="J2868" t="e">
        <f t="shared" si="751"/>
        <v>#NAME?</v>
      </c>
      <c r="K2868" t="s">
        <v>62</v>
      </c>
      <c r="L2868" t="e">
        <f t="shared" si="752"/>
        <v>#NAME?</v>
      </c>
      <c r="M2868" t="e">
        <f t="shared" si="753"/>
        <v>#NAME?</v>
      </c>
      <c r="N2868">
        <v>100000</v>
      </c>
      <c r="O2868" t="e">
        <f t="shared" si="754"/>
        <v>#NAME?</v>
      </c>
      <c r="P2868">
        <v>20</v>
      </c>
      <c r="Q2868" t="e">
        <f t="shared" si="755"/>
        <v>#NAME?</v>
      </c>
      <c r="R2868">
        <v>20</v>
      </c>
      <c r="S2868" t="e">
        <f t="shared" si="756"/>
        <v>#NAME?</v>
      </c>
      <c r="T2868">
        <v>0</v>
      </c>
      <c r="U2868" t="e">
        <f t="shared" si="757"/>
        <v>#NAME?</v>
      </c>
      <c r="V2868">
        <v>256</v>
      </c>
      <c r="W2868" t="e">
        <f t="shared" si="758"/>
        <v>#NAME?</v>
      </c>
      <c r="X2868">
        <v>143</v>
      </c>
      <c r="Y2868" t="e">
        <f t="shared" si="759"/>
        <v>#NAME?</v>
      </c>
      <c r="Z2868">
        <v>1</v>
      </c>
      <c r="AA2868" t="e">
        <f t="shared" si="760"/>
        <v>#NAME?</v>
      </c>
      <c r="AB2868">
        <v>48</v>
      </c>
      <c r="AC2868" t="e">
        <f t="shared" si="761"/>
        <v>#NAME?</v>
      </c>
      <c r="AD2868">
        <v>2</v>
      </c>
      <c r="AE2868" t="e">
        <f t="shared" si="762"/>
        <v>#NAME?</v>
      </c>
      <c r="AF2868" t="s">
        <v>65</v>
      </c>
      <c r="AG2868" t="s">
        <v>64</v>
      </c>
      <c r="AH2868">
        <v>1402699</v>
      </c>
      <c r="AI2868">
        <v>1403745</v>
      </c>
      <c r="AJ2868">
        <v>280644</v>
      </c>
      <c r="AK2868">
        <v>700770</v>
      </c>
      <c r="AL2868">
        <v>10000</v>
      </c>
      <c r="AR2868">
        <v>10000</v>
      </c>
      <c r="AS2868">
        <v>2056623.8</v>
      </c>
      <c r="AT2868">
        <v>20</v>
      </c>
      <c r="AU2868">
        <v>100000</v>
      </c>
      <c r="AV2868">
        <v>143</v>
      </c>
      <c r="AW2868" t="s">
        <v>60</v>
      </c>
      <c r="AX2868" t="s">
        <v>61</v>
      </c>
      <c r="AY2868" t="s">
        <v>62</v>
      </c>
      <c r="BA2868">
        <v>8</v>
      </c>
      <c r="BB2868">
        <v>1</v>
      </c>
      <c r="BD2868">
        <v>135.827</v>
      </c>
      <c r="BE2868">
        <v>41.225900000000003</v>
      </c>
      <c r="BF2868">
        <v>543115</v>
      </c>
      <c r="BH2868">
        <v>56623.8</v>
      </c>
      <c r="BN2868">
        <v>5097713</v>
      </c>
      <c r="BO2868">
        <v>44065609</v>
      </c>
      <c r="BP2868">
        <v>1909995</v>
      </c>
      <c r="BQ2868">
        <v>6580</v>
      </c>
      <c r="BR2868">
        <v>0.22948399999999999</v>
      </c>
      <c r="BY2868" t="s">
        <v>6632</v>
      </c>
      <c r="BZ2868" t="s">
        <v>10304</v>
      </c>
      <c r="CA2868" t="s">
        <v>58</v>
      </c>
      <c r="CB2868" t="str">
        <f t="shared" si="763"/>
        <v>ZYRA_CLUSTER_20i20d100000k nrq=1</v>
      </c>
      <c r="CC2868">
        <f t="shared" si="764"/>
        <v>144</v>
      </c>
    </row>
    <row r="2869" spans="1:81" x14ac:dyDescent="0.4">
      <c r="A2869" t="s">
        <v>2858</v>
      </c>
      <c r="B2869" t="s">
        <v>58</v>
      </c>
      <c r="C2869" t="s">
        <v>3765</v>
      </c>
      <c r="D2869" t="e">
        <f t="shared" si="748"/>
        <v>#NAME?</v>
      </c>
      <c r="E2869">
        <v>10000</v>
      </c>
      <c r="F2869" t="e">
        <f t="shared" si="749"/>
        <v>#NAME?</v>
      </c>
      <c r="G2869" t="s">
        <v>60</v>
      </c>
      <c r="H2869" t="e">
        <f t="shared" si="750"/>
        <v>#NAME?</v>
      </c>
      <c r="I2869" t="s">
        <v>61</v>
      </c>
      <c r="J2869" t="e">
        <f t="shared" si="751"/>
        <v>#NAME?</v>
      </c>
      <c r="K2869" t="s">
        <v>62</v>
      </c>
      <c r="L2869" t="e">
        <f t="shared" si="752"/>
        <v>#NAME?</v>
      </c>
      <c r="M2869" t="e">
        <f t="shared" si="753"/>
        <v>#NAME?</v>
      </c>
      <c r="N2869">
        <v>10000</v>
      </c>
      <c r="O2869" t="e">
        <f t="shared" si="754"/>
        <v>#NAME?</v>
      </c>
      <c r="P2869">
        <v>0</v>
      </c>
      <c r="Q2869" t="e">
        <f t="shared" si="755"/>
        <v>#NAME?</v>
      </c>
      <c r="R2869">
        <v>0</v>
      </c>
      <c r="S2869" t="e">
        <f t="shared" si="756"/>
        <v>#NAME?</v>
      </c>
      <c r="T2869">
        <v>0</v>
      </c>
      <c r="U2869" t="e">
        <f t="shared" si="757"/>
        <v>#NAME?</v>
      </c>
      <c r="V2869">
        <v>256</v>
      </c>
      <c r="W2869" t="e">
        <f t="shared" si="758"/>
        <v>#NAME?</v>
      </c>
      <c r="X2869">
        <v>1</v>
      </c>
      <c r="Y2869" t="e">
        <f t="shared" si="759"/>
        <v>#NAME?</v>
      </c>
      <c r="Z2869">
        <v>0</v>
      </c>
      <c r="AA2869" t="e">
        <f t="shared" si="760"/>
        <v>#NAME?</v>
      </c>
      <c r="AB2869">
        <v>48</v>
      </c>
      <c r="AC2869" t="e">
        <f t="shared" si="761"/>
        <v>#NAME?</v>
      </c>
      <c r="AD2869">
        <v>0</v>
      </c>
      <c r="AE2869" t="e">
        <f t="shared" si="762"/>
        <v>#NAME?</v>
      </c>
      <c r="AF2869" t="s">
        <v>65</v>
      </c>
      <c r="AG2869" t="s">
        <v>64</v>
      </c>
      <c r="AJ2869">
        <v>0</v>
      </c>
      <c r="AK2869">
        <v>5298849</v>
      </c>
      <c r="AL2869">
        <v>10000</v>
      </c>
      <c r="AR2869">
        <v>10000</v>
      </c>
      <c r="AS2869">
        <v>635.58799999999997</v>
      </c>
      <c r="AT2869">
        <v>0</v>
      </c>
      <c r="AU2869">
        <v>10000</v>
      </c>
      <c r="AV2869">
        <v>1</v>
      </c>
      <c r="AW2869" t="s">
        <v>60</v>
      </c>
      <c r="AX2869" t="s">
        <v>61</v>
      </c>
      <c r="AY2869" t="s">
        <v>62</v>
      </c>
      <c r="BA2869">
        <v>8</v>
      </c>
      <c r="BB2869">
        <v>1</v>
      </c>
      <c r="BD2869">
        <v>0.14069400000000001</v>
      </c>
      <c r="BE2869">
        <v>1.7735400000000001E-3</v>
      </c>
      <c r="BF2869">
        <v>720.61900000000003</v>
      </c>
      <c r="BH2869">
        <v>635.58799999999997</v>
      </c>
      <c r="BN2869">
        <v>52988499</v>
      </c>
      <c r="BO2869">
        <v>2099</v>
      </c>
      <c r="BP2869">
        <v>2045</v>
      </c>
      <c r="BQ2869">
        <v>0</v>
      </c>
      <c r="BR2869">
        <v>0</v>
      </c>
      <c r="BY2869" t="s">
        <v>6633</v>
      </c>
      <c r="BZ2869" t="s">
        <v>10305</v>
      </c>
      <c r="CA2869" t="s">
        <v>58</v>
      </c>
      <c r="CB2869" t="str">
        <f t="shared" si="763"/>
        <v>ZYRA_CLUSTER_0i0d10000k nrq=0</v>
      </c>
      <c r="CC2869">
        <f t="shared" si="764"/>
        <v>1</v>
      </c>
    </row>
    <row r="2870" spans="1:81" x14ac:dyDescent="0.4">
      <c r="A2870" t="s">
        <v>2859</v>
      </c>
      <c r="B2870" t="s">
        <v>58</v>
      </c>
      <c r="C2870" t="s">
        <v>3765</v>
      </c>
      <c r="D2870" t="e">
        <f t="shared" si="748"/>
        <v>#NAME?</v>
      </c>
      <c r="E2870">
        <v>10000</v>
      </c>
      <c r="F2870" t="e">
        <f t="shared" si="749"/>
        <v>#NAME?</v>
      </c>
      <c r="G2870" t="s">
        <v>60</v>
      </c>
      <c r="H2870" t="e">
        <f t="shared" si="750"/>
        <v>#NAME?</v>
      </c>
      <c r="I2870" t="s">
        <v>61</v>
      </c>
      <c r="J2870" t="e">
        <f t="shared" si="751"/>
        <v>#NAME?</v>
      </c>
      <c r="K2870" t="s">
        <v>62</v>
      </c>
      <c r="L2870" t="e">
        <f t="shared" si="752"/>
        <v>#NAME?</v>
      </c>
      <c r="M2870" t="e">
        <f t="shared" si="753"/>
        <v>#NAME?</v>
      </c>
      <c r="N2870">
        <v>100000</v>
      </c>
      <c r="O2870" t="e">
        <f t="shared" si="754"/>
        <v>#NAME?</v>
      </c>
      <c r="P2870">
        <v>5</v>
      </c>
      <c r="Q2870" t="e">
        <f t="shared" si="755"/>
        <v>#NAME?</v>
      </c>
      <c r="R2870">
        <v>5</v>
      </c>
      <c r="S2870" t="e">
        <f t="shared" si="756"/>
        <v>#NAME?</v>
      </c>
      <c r="T2870">
        <v>0</v>
      </c>
      <c r="U2870" t="e">
        <f t="shared" si="757"/>
        <v>#NAME?</v>
      </c>
      <c r="V2870">
        <v>256</v>
      </c>
      <c r="W2870" t="e">
        <f t="shared" si="758"/>
        <v>#NAME?</v>
      </c>
      <c r="X2870">
        <v>126</v>
      </c>
      <c r="Y2870" t="e">
        <f t="shared" si="759"/>
        <v>#NAME?</v>
      </c>
      <c r="Z2870">
        <v>0</v>
      </c>
      <c r="AA2870" t="e">
        <f t="shared" si="760"/>
        <v>#NAME?</v>
      </c>
      <c r="AB2870">
        <v>48</v>
      </c>
      <c r="AC2870" t="e">
        <f t="shared" si="761"/>
        <v>#NAME?</v>
      </c>
      <c r="AD2870">
        <v>0</v>
      </c>
      <c r="AE2870" t="e">
        <f t="shared" si="762"/>
        <v>#NAME?</v>
      </c>
      <c r="AF2870" t="s">
        <v>65</v>
      </c>
      <c r="AG2870" t="s">
        <v>64</v>
      </c>
      <c r="AH2870">
        <v>55146938</v>
      </c>
      <c r="AI2870">
        <v>55153042</v>
      </c>
      <c r="AJ2870">
        <v>11029998</v>
      </c>
      <c r="AK2870">
        <v>110182591</v>
      </c>
      <c r="AL2870">
        <v>10000</v>
      </c>
      <c r="AR2870">
        <v>10000</v>
      </c>
      <c r="AS2870">
        <v>51576.71</v>
      </c>
      <c r="AT2870">
        <v>5</v>
      </c>
      <c r="AU2870">
        <v>100000</v>
      </c>
      <c r="AV2870">
        <v>126</v>
      </c>
      <c r="AW2870" t="s">
        <v>60</v>
      </c>
      <c r="AX2870" t="s">
        <v>61</v>
      </c>
      <c r="AY2870" t="s">
        <v>62</v>
      </c>
      <c r="BA2870">
        <v>8</v>
      </c>
      <c r="BB2870">
        <v>1</v>
      </c>
      <c r="BD2870">
        <v>24.629300000000001</v>
      </c>
      <c r="BE2870">
        <v>1.38079</v>
      </c>
      <c r="BF2870">
        <v>2994.33</v>
      </c>
      <c r="BH2870">
        <v>1576.71</v>
      </c>
      <c r="BN2870">
        <v>140495453</v>
      </c>
      <c r="BO2870">
        <v>984355955</v>
      </c>
      <c r="BP2870">
        <v>666015</v>
      </c>
      <c r="BQ2870">
        <v>19968</v>
      </c>
      <c r="BR2870">
        <v>0</v>
      </c>
      <c r="BY2870" t="s">
        <v>6634</v>
      </c>
      <c r="BZ2870" t="s">
        <v>10306</v>
      </c>
      <c r="CA2870" t="s">
        <v>58</v>
      </c>
      <c r="CB2870" t="str">
        <f t="shared" si="763"/>
        <v>ZYRA_CLUSTER_5i5d100000k nrq=0</v>
      </c>
      <c r="CC2870">
        <f t="shared" si="764"/>
        <v>126</v>
      </c>
    </row>
    <row r="2871" spans="1:81" x14ac:dyDescent="0.4">
      <c r="A2871" t="s">
        <v>2860</v>
      </c>
      <c r="B2871" t="s">
        <v>58</v>
      </c>
      <c r="C2871" t="s">
        <v>3765</v>
      </c>
      <c r="D2871" t="e">
        <f t="shared" si="748"/>
        <v>#NAME?</v>
      </c>
      <c r="E2871">
        <v>10000</v>
      </c>
      <c r="F2871" t="e">
        <f t="shared" si="749"/>
        <v>#NAME?</v>
      </c>
      <c r="G2871" t="s">
        <v>60</v>
      </c>
      <c r="H2871" t="e">
        <f t="shared" si="750"/>
        <v>#NAME?</v>
      </c>
      <c r="I2871" t="s">
        <v>61</v>
      </c>
      <c r="J2871" t="e">
        <f t="shared" si="751"/>
        <v>#NAME?</v>
      </c>
      <c r="K2871" t="s">
        <v>62</v>
      </c>
      <c r="L2871" t="e">
        <f t="shared" si="752"/>
        <v>#NAME?</v>
      </c>
      <c r="M2871" t="e">
        <f t="shared" si="753"/>
        <v>#NAME?</v>
      </c>
      <c r="N2871">
        <v>10000</v>
      </c>
      <c r="O2871" t="e">
        <f t="shared" si="754"/>
        <v>#NAME?</v>
      </c>
      <c r="P2871">
        <v>0</v>
      </c>
      <c r="Q2871" t="e">
        <f t="shared" si="755"/>
        <v>#NAME?</v>
      </c>
      <c r="R2871">
        <v>0</v>
      </c>
      <c r="S2871" t="e">
        <f t="shared" si="756"/>
        <v>#NAME?</v>
      </c>
      <c r="T2871">
        <v>0</v>
      </c>
      <c r="U2871" t="e">
        <f t="shared" si="757"/>
        <v>#NAME?</v>
      </c>
      <c r="V2871">
        <v>256</v>
      </c>
      <c r="W2871" t="e">
        <f t="shared" si="758"/>
        <v>#NAME?</v>
      </c>
      <c r="X2871">
        <v>1</v>
      </c>
      <c r="Y2871" t="e">
        <f t="shared" si="759"/>
        <v>#NAME?</v>
      </c>
      <c r="Z2871">
        <v>0</v>
      </c>
      <c r="AA2871" t="e">
        <f t="shared" si="760"/>
        <v>#NAME?</v>
      </c>
      <c r="AB2871">
        <v>48</v>
      </c>
      <c r="AC2871" t="e">
        <f t="shared" si="761"/>
        <v>#NAME?</v>
      </c>
      <c r="AD2871">
        <v>1</v>
      </c>
      <c r="AE2871" t="e">
        <f t="shared" si="762"/>
        <v>#NAME?</v>
      </c>
      <c r="AF2871" t="s">
        <v>65</v>
      </c>
      <c r="AG2871" t="s">
        <v>64</v>
      </c>
      <c r="AJ2871">
        <v>0</v>
      </c>
      <c r="AK2871">
        <v>5328449</v>
      </c>
      <c r="AL2871">
        <v>10000</v>
      </c>
      <c r="AR2871">
        <v>10000</v>
      </c>
      <c r="AS2871">
        <v>642.92700000000002</v>
      </c>
      <c r="AT2871">
        <v>0</v>
      </c>
      <c r="AU2871">
        <v>10000</v>
      </c>
      <c r="AV2871">
        <v>1</v>
      </c>
      <c r="AW2871" t="s">
        <v>60</v>
      </c>
      <c r="AX2871" t="s">
        <v>61</v>
      </c>
      <c r="AY2871" t="s">
        <v>62</v>
      </c>
      <c r="BA2871">
        <v>8</v>
      </c>
      <c r="BB2871">
        <v>1</v>
      </c>
      <c r="BD2871">
        <v>0.14083499999999999</v>
      </c>
      <c r="BE2871">
        <v>1.0273299999999999E-3</v>
      </c>
      <c r="BF2871">
        <v>720.67</v>
      </c>
      <c r="BH2871">
        <v>642.92700000000002</v>
      </c>
      <c r="BN2871">
        <v>53284499</v>
      </c>
      <c r="BO2871">
        <v>3400</v>
      </c>
      <c r="BP2871">
        <v>3257</v>
      </c>
      <c r="BQ2871">
        <v>0</v>
      </c>
      <c r="BR2871">
        <v>0</v>
      </c>
      <c r="BY2871" t="s">
        <v>6635</v>
      </c>
      <c r="BZ2871" t="s">
        <v>10307</v>
      </c>
      <c r="CA2871" t="s">
        <v>58</v>
      </c>
      <c r="CB2871" t="str">
        <f t="shared" si="763"/>
        <v>ZYRA_CLUSTER_0i0d10000k nrq=0</v>
      </c>
      <c r="CC2871">
        <f t="shared" si="764"/>
        <v>1</v>
      </c>
    </row>
    <row r="2872" spans="1:81" x14ac:dyDescent="0.4">
      <c r="A2872" t="s">
        <v>2861</v>
      </c>
      <c r="B2872" t="s">
        <v>58</v>
      </c>
      <c r="C2872" t="s">
        <v>3765</v>
      </c>
      <c r="D2872" t="e">
        <f t="shared" si="748"/>
        <v>#NAME?</v>
      </c>
      <c r="E2872">
        <v>10000</v>
      </c>
      <c r="F2872" t="e">
        <f t="shared" si="749"/>
        <v>#NAME?</v>
      </c>
      <c r="G2872" t="s">
        <v>60</v>
      </c>
      <c r="H2872" t="e">
        <f t="shared" si="750"/>
        <v>#NAME?</v>
      </c>
      <c r="I2872" t="s">
        <v>61</v>
      </c>
      <c r="J2872" t="e">
        <f t="shared" si="751"/>
        <v>#NAME?</v>
      </c>
      <c r="K2872" t="s">
        <v>62</v>
      </c>
      <c r="L2872" t="e">
        <f t="shared" si="752"/>
        <v>#NAME?</v>
      </c>
      <c r="M2872" t="e">
        <f t="shared" si="753"/>
        <v>#NAME?</v>
      </c>
      <c r="N2872">
        <v>10000</v>
      </c>
      <c r="O2872" t="e">
        <f t="shared" si="754"/>
        <v>#NAME?</v>
      </c>
      <c r="P2872">
        <v>0</v>
      </c>
      <c r="Q2872" t="e">
        <f t="shared" si="755"/>
        <v>#NAME?</v>
      </c>
      <c r="R2872">
        <v>0</v>
      </c>
      <c r="S2872" t="e">
        <f t="shared" si="756"/>
        <v>#NAME?</v>
      </c>
      <c r="T2872">
        <v>0</v>
      </c>
      <c r="U2872" t="e">
        <f t="shared" si="757"/>
        <v>#NAME?</v>
      </c>
      <c r="V2872">
        <v>256</v>
      </c>
      <c r="W2872" t="e">
        <f t="shared" si="758"/>
        <v>#NAME?</v>
      </c>
      <c r="X2872">
        <v>1</v>
      </c>
      <c r="Y2872" t="e">
        <f t="shared" si="759"/>
        <v>#NAME?</v>
      </c>
      <c r="Z2872">
        <v>0</v>
      </c>
      <c r="AA2872" t="e">
        <f t="shared" si="760"/>
        <v>#NAME?</v>
      </c>
      <c r="AB2872">
        <v>48</v>
      </c>
      <c r="AC2872" t="e">
        <f t="shared" si="761"/>
        <v>#NAME?</v>
      </c>
      <c r="AD2872">
        <v>2</v>
      </c>
      <c r="AE2872" t="e">
        <f t="shared" si="762"/>
        <v>#NAME?</v>
      </c>
      <c r="AF2872" t="s">
        <v>65</v>
      </c>
      <c r="AG2872" t="s">
        <v>64</v>
      </c>
      <c r="AJ2872">
        <v>0</v>
      </c>
      <c r="AK2872">
        <v>5367699</v>
      </c>
      <c r="AL2872">
        <v>10000</v>
      </c>
      <c r="AR2872">
        <v>10000</v>
      </c>
      <c r="AS2872">
        <v>636.505</v>
      </c>
      <c r="AT2872">
        <v>0</v>
      </c>
      <c r="AU2872">
        <v>10000</v>
      </c>
      <c r="AV2872">
        <v>1</v>
      </c>
      <c r="AW2872" t="s">
        <v>60</v>
      </c>
      <c r="AX2872" t="s">
        <v>61</v>
      </c>
      <c r="AY2872" t="s">
        <v>62</v>
      </c>
      <c r="BA2872">
        <v>8</v>
      </c>
      <c r="BB2872">
        <v>1</v>
      </c>
      <c r="BD2872">
        <v>0.127494</v>
      </c>
      <c r="BE2872">
        <v>3.5066199999999998E-3</v>
      </c>
      <c r="BF2872">
        <v>713.08</v>
      </c>
      <c r="BH2872">
        <v>636.505</v>
      </c>
      <c r="BN2872">
        <v>53676999</v>
      </c>
      <c r="BO2872">
        <v>2151</v>
      </c>
      <c r="BP2872">
        <v>3083</v>
      </c>
      <c r="BQ2872">
        <v>0</v>
      </c>
      <c r="BR2872">
        <v>0</v>
      </c>
      <c r="BY2872" t="s">
        <v>6636</v>
      </c>
      <c r="BZ2872" t="s">
        <v>10308</v>
      </c>
      <c r="CA2872" t="s">
        <v>58</v>
      </c>
      <c r="CB2872" t="str">
        <f t="shared" si="763"/>
        <v>ZYRA_CLUSTER_0i0d10000k nrq=0</v>
      </c>
      <c r="CC2872">
        <f t="shared" si="764"/>
        <v>1</v>
      </c>
    </row>
    <row r="2873" spans="1:81" x14ac:dyDescent="0.4">
      <c r="A2873" t="s">
        <v>2862</v>
      </c>
      <c r="B2873" t="s">
        <v>58</v>
      </c>
      <c r="C2873" t="s">
        <v>3765</v>
      </c>
      <c r="D2873" t="e">
        <f t="shared" si="748"/>
        <v>#NAME?</v>
      </c>
      <c r="E2873">
        <v>10000</v>
      </c>
      <c r="F2873" t="e">
        <f t="shared" si="749"/>
        <v>#NAME?</v>
      </c>
      <c r="G2873" t="s">
        <v>60</v>
      </c>
      <c r="H2873" t="e">
        <f t="shared" si="750"/>
        <v>#NAME?</v>
      </c>
      <c r="I2873" t="s">
        <v>61</v>
      </c>
      <c r="J2873" t="e">
        <f t="shared" si="751"/>
        <v>#NAME?</v>
      </c>
      <c r="K2873" t="s">
        <v>62</v>
      </c>
      <c r="L2873" t="e">
        <f t="shared" si="752"/>
        <v>#NAME?</v>
      </c>
      <c r="M2873" t="e">
        <f t="shared" si="753"/>
        <v>#NAME?</v>
      </c>
      <c r="N2873">
        <v>10000</v>
      </c>
      <c r="O2873" t="e">
        <f t="shared" si="754"/>
        <v>#NAME?</v>
      </c>
      <c r="P2873">
        <v>0</v>
      </c>
      <c r="Q2873" t="e">
        <f t="shared" si="755"/>
        <v>#NAME?</v>
      </c>
      <c r="R2873">
        <v>0</v>
      </c>
      <c r="S2873" t="e">
        <f t="shared" si="756"/>
        <v>#NAME?</v>
      </c>
      <c r="T2873">
        <v>0</v>
      </c>
      <c r="U2873" t="e">
        <f t="shared" si="757"/>
        <v>#NAME?</v>
      </c>
      <c r="V2873">
        <v>256</v>
      </c>
      <c r="W2873" t="e">
        <f t="shared" si="758"/>
        <v>#NAME?</v>
      </c>
      <c r="X2873">
        <v>18</v>
      </c>
      <c r="Y2873" t="e">
        <f t="shared" si="759"/>
        <v>#NAME?</v>
      </c>
      <c r="Z2873">
        <v>0</v>
      </c>
      <c r="AA2873" t="e">
        <f t="shared" si="760"/>
        <v>#NAME?</v>
      </c>
      <c r="AB2873">
        <v>48</v>
      </c>
      <c r="AC2873" t="e">
        <f t="shared" si="761"/>
        <v>#NAME?</v>
      </c>
      <c r="AD2873">
        <v>0</v>
      </c>
      <c r="AE2873" t="e">
        <f t="shared" si="762"/>
        <v>#NAME?</v>
      </c>
      <c r="AF2873" t="s">
        <v>65</v>
      </c>
      <c r="AG2873" t="s">
        <v>64</v>
      </c>
      <c r="AJ2873">
        <v>0</v>
      </c>
      <c r="AK2873">
        <v>65744724</v>
      </c>
      <c r="AL2873">
        <v>10000</v>
      </c>
      <c r="AR2873">
        <v>10000</v>
      </c>
      <c r="AS2873">
        <v>641.16099999999994</v>
      </c>
      <c r="AT2873">
        <v>0</v>
      </c>
      <c r="AU2873">
        <v>10000</v>
      </c>
      <c r="AV2873">
        <v>18</v>
      </c>
      <c r="AW2873" t="s">
        <v>60</v>
      </c>
      <c r="AX2873" t="s">
        <v>61</v>
      </c>
      <c r="AY2873" t="s">
        <v>62</v>
      </c>
      <c r="BA2873">
        <v>8</v>
      </c>
      <c r="BB2873">
        <v>1</v>
      </c>
      <c r="BD2873">
        <v>0.21907599999999999</v>
      </c>
      <c r="BE2873">
        <v>1.8655899999999999E-4</v>
      </c>
      <c r="BF2873">
        <v>729.97699999999998</v>
      </c>
      <c r="BH2873">
        <v>641.16099999999994</v>
      </c>
      <c r="BN2873">
        <v>657447242</v>
      </c>
      <c r="BO2873">
        <v>38185</v>
      </c>
      <c r="BP2873">
        <v>26044</v>
      </c>
      <c r="BQ2873">
        <v>1170</v>
      </c>
      <c r="BR2873">
        <v>0</v>
      </c>
      <c r="BY2873" t="s">
        <v>6637</v>
      </c>
      <c r="BZ2873" t="s">
        <v>10309</v>
      </c>
      <c r="CA2873" t="s">
        <v>58</v>
      </c>
      <c r="CB2873" t="str">
        <f t="shared" si="763"/>
        <v>ZYRA_CLUSTER_0i0d10000k nrq=0</v>
      </c>
      <c r="CC2873">
        <f t="shared" si="764"/>
        <v>18</v>
      </c>
    </row>
    <row r="2874" spans="1:81" x14ac:dyDescent="0.4">
      <c r="A2874" t="s">
        <v>2863</v>
      </c>
      <c r="B2874" t="s">
        <v>58</v>
      </c>
      <c r="C2874" t="s">
        <v>3765</v>
      </c>
      <c r="D2874" t="e">
        <f t="shared" si="748"/>
        <v>#NAME?</v>
      </c>
      <c r="E2874">
        <v>10000</v>
      </c>
      <c r="F2874" t="e">
        <f t="shared" si="749"/>
        <v>#NAME?</v>
      </c>
      <c r="G2874" t="s">
        <v>60</v>
      </c>
      <c r="H2874" t="e">
        <f t="shared" si="750"/>
        <v>#NAME?</v>
      </c>
      <c r="I2874" t="s">
        <v>61</v>
      </c>
      <c r="J2874" t="e">
        <f t="shared" si="751"/>
        <v>#NAME?</v>
      </c>
      <c r="K2874" t="s">
        <v>62</v>
      </c>
      <c r="L2874" t="e">
        <f t="shared" si="752"/>
        <v>#NAME?</v>
      </c>
      <c r="M2874" t="e">
        <f t="shared" si="753"/>
        <v>#NAME?</v>
      </c>
      <c r="N2874">
        <v>10000</v>
      </c>
      <c r="O2874" t="e">
        <f t="shared" si="754"/>
        <v>#NAME?</v>
      </c>
      <c r="P2874">
        <v>0</v>
      </c>
      <c r="Q2874" t="e">
        <f t="shared" si="755"/>
        <v>#NAME?</v>
      </c>
      <c r="R2874">
        <v>0</v>
      </c>
      <c r="S2874" t="e">
        <f t="shared" si="756"/>
        <v>#NAME?</v>
      </c>
      <c r="T2874">
        <v>0</v>
      </c>
      <c r="U2874" t="e">
        <f t="shared" si="757"/>
        <v>#NAME?</v>
      </c>
      <c r="V2874">
        <v>256</v>
      </c>
      <c r="W2874" t="e">
        <f t="shared" si="758"/>
        <v>#NAME?</v>
      </c>
      <c r="X2874">
        <v>18</v>
      </c>
      <c r="Y2874" t="e">
        <f t="shared" si="759"/>
        <v>#NAME?</v>
      </c>
      <c r="Z2874">
        <v>0</v>
      </c>
      <c r="AA2874" t="e">
        <f t="shared" si="760"/>
        <v>#NAME?</v>
      </c>
      <c r="AB2874">
        <v>48</v>
      </c>
      <c r="AC2874" t="e">
        <f t="shared" si="761"/>
        <v>#NAME?</v>
      </c>
      <c r="AD2874">
        <v>1</v>
      </c>
      <c r="AE2874" t="e">
        <f t="shared" si="762"/>
        <v>#NAME?</v>
      </c>
      <c r="AF2874" t="s">
        <v>65</v>
      </c>
      <c r="AG2874" t="s">
        <v>64</v>
      </c>
      <c r="AJ2874">
        <v>0</v>
      </c>
      <c r="AK2874">
        <v>64623611</v>
      </c>
      <c r="AL2874">
        <v>10000</v>
      </c>
      <c r="AR2874">
        <v>10000</v>
      </c>
      <c r="AS2874">
        <v>648.101</v>
      </c>
      <c r="AT2874">
        <v>0</v>
      </c>
      <c r="AU2874">
        <v>10000</v>
      </c>
      <c r="AV2874">
        <v>18</v>
      </c>
      <c r="AW2874" t="s">
        <v>60</v>
      </c>
      <c r="AX2874" t="s">
        <v>61</v>
      </c>
      <c r="AY2874" t="s">
        <v>62</v>
      </c>
      <c r="BA2874">
        <v>8</v>
      </c>
      <c r="BB2874">
        <v>1</v>
      </c>
      <c r="BD2874">
        <v>0.19025900000000001</v>
      </c>
      <c r="BE2874">
        <v>1.6712300000000001E-4</v>
      </c>
      <c r="BF2874">
        <v>745.61099999999999</v>
      </c>
      <c r="BH2874">
        <v>648.101</v>
      </c>
      <c r="BN2874">
        <v>646236119</v>
      </c>
      <c r="BO2874">
        <v>44080</v>
      </c>
      <c r="BP2874">
        <v>27699</v>
      </c>
      <c r="BQ2874">
        <v>1154</v>
      </c>
      <c r="BR2874">
        <v>0</v>
      </c>
      <c r="BY2874" t="s">
        <v>6638</v>
      </c>
      <c r="BZ2874" t="s">
        <v>10310</v>
      </c>
      <c r="CA2874" t="s">
        <v>58</v>
      </c>
      <c r="CB2874" t="str">
        <f t="shared" si="763"/>
        <v>ZYRA_CLUSTER_0i0d10000k nrq=0</v>
      </c>
      <c r="CC2874">
        <f t="shared" si="764"/>
        <v>18</v>
      </c>
    </row>
    <row r="2875" spans="1:81" x14ac:dyDescent="0.4">
      <c r="A2875" t="s">
        <v>2864</v>
      </c>
      <c r="B2875" t="s">
        <v>58</v>
      </c>
      <c r="C2875" t="s">
        <v>3765</v>
      </c>
      <c r="D2875" t="e">
        <f t="shared" si="748"/>
        <v>#NAME?</v>
      </c>
      <c r="E2875">
        <v>10000</v>
      </c>
      <c r="F2875" t="e">
        <f t="shared" si="749"/>
        <v>#NAME?</v>
      </c>
      <c r="G2875" t="s">
        <v>60</v>
      </c>
      <c r="H2875" t="e">
        <f t="shared" si="750"/>
        <v>#NAME?</v>
      </c>
      <c r="I2875" t="s">
        <v>61</v>
      </c>
      <c r="J2875" t="e">
        <f t="shared" si="751"/>
        <v>#NAME?</v>
      </c>
      <c r="K2875" t="s">
        <v>62</v>
      </c>
      <c r="L2875" t="e">
        <f t="shared" si="752"/>
        <v>#NAME?</v>
      </c>
      <c r="M2875" t="e">
        <f t="shared" si="753"/>
        <v>#NAME?</v>
      </c>
      <c r="N2875">
        <v>10000</v>
      </c>
      <c r="O2875" t="e">
        <f t="shared" si="754"/>
        <v>#NAME?</v>
      </c>
      <c r="P2875">
        <v>0</v>
      </c>
      <c r="Q2875" t="e">
        <f t="shared" si="755"/>
        <v>#NAME?</v>
      </c>
      <c r="R2875">
        <v>0</v>
      </c>
      <c r="S2875" t="e">
        <f t="shared" si="756"/>
        <v>#NAME?</v>
      </c>
      <c r="T2875">
        <v>0</v>
      </c>
      <c r="U2875" t="e">
        <f t="shared" si="757"/>
        <v>#NAME?</v>
      </c>
      <c r="V2875">
        <v>256</v>
      </c>
      <c r="W2875" t="e">
        <f t="shared" si="758"/>
        <v>#NAME?</v>
      </c>
      <c r="X2875">
        <v>18</v>
      </c>
      <c r="Y2875" t="e">
        <f t="shared" si="759"/>
        <v>#NAME?</v>
      </c>
      <c r="Z2875">
        <v>0</v>
      </c>
      <c r="AA2875" t="e">
        <f t="shared" si="760"/>
        <v>#NAME?</v>
      </c>
      <c r="AB2875">
        <v>48</v>
      </c>
      <c r="AC2875" t="e">
        <f t="shared" si="761"/>
        <v>#NAME?</v>
      </c>
      <c r="AD2875">
        <v>2</v>
      </c>
      <c r="AE2875" t="e">
        <f t="shared" si="762"/>
        <v>#NAME?</v>
      </c>
      <c r="AF2875" t="s">
        <v>65</v>
      </c>
      <c r="AG2875" t="s">
        <v>64</v>
      </c>
      <c r="AJ2875">
        <v>0</v>
      </c>
      <c r="AK2875">
        <v>66910665</v>
      </c>
      <c r="AL2875">
        <v>10000</v>
      </c>
      <c r="AR2875">
        <v>10000</v>
      </c>
      <c r="AS2875">
        <v>639.80600000000004</v>
      </c>
      <c r="AT2875">
        <v>0</v>
      </c>
      <c r="AU2875">
        <v>10000</v>
      </c>
      <c r="AV2875">
        <v>18</v>
      </c>
      <c r="AW2875" t="s">
        <v>60</v>
      </c>
      <c r="AX2875" t="s">
        <v>61</v>
      </c>
      <c r="AY2875" t="s">
        <v>62</v>
      </c>
      <c r="BA2875">
        <v>8</v>
      </c>
      <c r="BB2875">
        <v>1</v>
      </c>
      <c r="BD2875">
        <v>0.226743</v>
      </c>
      <c r="BE2875">
        <v>1.4145E-4</v>
      </c>
      <c r="BF2875">
        <v>718.45500000000004</v>
      </c>
      <c r="BH2875">
        <v>639.80600000000004</v>
      </c>
      <c r="BN2875">
        <v>669106658</v>
      </c>
      <c r="BO2875">
        <v>50729</v>
      </c>
      <c r="BP2875">
        <v>26786</v>
      </c>
      <c r="BQ2875">
        <v>962</v>
      </c>
      <c r="BR2875">
        <v>0</v>
      </c>
      <c r="BY2875" t="s">
        <v>6639</v>
      </c>
      <c r="BZ2875" t="s">
        <v>10311</v>
      </c>
      <c r="CA2875" t="s">
        <v>58</v>
      </c>
      <c r="CB2875" t="str">
        <f t="shared" si="763"/>
        <v>ZYRA_CLUSTER_0i0d10000k nrq=0</v>
      </c>
      <c r="CC2875">
        <f t="shared" si="764"/>
        <v>18</v>
      </c>
    </row>
    <row r="2876" spans="1:81" x14ac:dyDescent="0.4">
      <c r="A2876" t="s">
        <v>2866</v>
      </c>
      <c r="B2876" t="s">
        <v>58</v>
      </c>
      <c r="C2876" t="s">
        <v>3765</v>
      </c>
      <c r="D2876" t="e">
        <f t="shared" si="748"/>
        <v>#NAME?</v>
      </c>
      <c r="E2876">
        <v>10000</v>
      </c>
      <c r="F2876" t="e">
        <f t="shared" si="749"/>
        <v>#NAME?</v>
      </c>
      <c r="G2876" t="s">
        <v>60</v>
      </c>
      <c r="H2876" t="e">
        <f t="shared" si="750"/>
        <v>#NAME?</v>
      </c>
      <c r="I2876" t="s">
        <v>61</v>
      </c>
      <c r="J2876" t="e">
        <f t="shared" si="751"/>
        <v>#NAME?</v>
      </c>
      <c r="K2876" t="s">
        <v>62</v>
      </c>
      <c r="L2876" t="e">
        <f t="shared" si="752"/>
        <v>#NAME?</v>
      </c>
      <c r="M2876" t="e">
        <f t="shared" si="753"/>
        <v>#NAME?</v>
      </c>
      <c r="N2876">
        <v>10000</v>
      </c>
      <c r="O2876" t="e">
        <f t="shared" si="754"/>
        <v>#NAME?</v>
      </c>
      <c r="P2876">
        <v>0</v>
      </c>
      <c r="Q2876" t="e">
        <f t="shared" si="755"/>
        <v>#NAME?</v>
      </c>
      <c r="R2876">
        <v>0</v>
      </c>
      <c r="S2876" t="e">
        <f t="shared" si="756"/>
        <v>#NAME?</v>
      </c>
      <c r="T2876">
        <v>0</v>
      </c>
      <c r="U2876" t="e">
        <f t="shared" si="757"/>
        <v>#NAME?</v>
      </c>
      <c r="V2876">
        <v>256</v>
      </c>
      <c r="W2876" t="e">
        <f t="shared" si="758"/>
        <v>#NAME?</v>
      </c>
      <c r="X2876">
        <v>17</v>
      </c>
      <c r="Y2876" t="e">
        <f t="shared" si="759"/>
        <v>#NAME?</v>
      </c>
      <c r="Z2876">
        <v>1</v>
      </c>
      <c r="AA2876" t="e">
        <f t="shared" si="760"/>
        <v>#NAME?</v>
      </c>
      <c r="AB2876">
        <v>48</v>
      </c>
      <c r="AC2876" t="e">
        <f t="shared" si="761"/>
        <v>#NAME?</v>
      </c>
      <c r="AD2876">
        <v>0</v>
      </c>
      <c r="AE2876" t="e">
        <f t="shared" si="762"/>
        <v>#NAME?</v>
      </c>
      <c r="AF2876" t="s">
        <v>65</v>
      </c>
      <c r="AG2876" t="s">
        <v>64</v>
      </c>
      <c r="AJ2876">
        <v>0</v>
      </c>
      <c r="AK2876">
        <v>41707601</v>
      </c>
      <c r="AL2876">
        <v>10000</v>
      </c>
      <c r="AR2876">
        <v>10000</v>
      </c>
      <c r="AS2876">
        <v>1180.71</v>
      </c>
      <c r="AT2876">
        <v>0</v>
      </c>
      <c r="AU2876">
        <v>10000</v>
      </c>
      <c r="AV2876">
        <v>17</v>
      </c>
      <c r="AW2876" t="s">
        <v>60</v>
      </c>
      <c r="AX2876" t="s">
        <v>61</v>
      </c>
      <c r="AY2876" t="s">
        <v>62</v>
      </c>
      <c r="BA2876">
        <v>8</v>
      </c>
      <c r="BB2876">
        <v>1</v>
      </c>
      <c r="BD2876">
        <v>5.3519800000000002</v>
      </c>
      <c r="BE2876">
        <v>3.2633699999999998E-3</v>
      </c>
      <c r="BF2876">
        <v>1152.75</v>
      </c>
      <c r="BH2876">
        <v>1180.71</v>
      </c>
      <c r="BN2876">
        <v>6370261</v>
      </c>
      <c r="BO2876">
        <v>410828006</v>
      </c>
      <c r="BP2876">
        <v>17469</v>
      </c>
      <c r="BQ2876">
        <v>630</v>
      </c>
      <c r="BR2876">
        <v>0</v>
      </c>
      <c r="BY2876" t="s">
        <v>6640</v>
      </c>
      <c r="BZ2876" t="s">
        <v>10312</v>
      </c>
      <c r="CA2876" t="s">
        <v>58</v>
      </c>
      <c r="CB2876" t="str">
        <f t="shared" si="763"/>
        <v>ZYRA_CLUSTER_0i0d10000k nrq=1</v>
      </c>
      <c r="CC2876">
        <f t="shared" si="764"/>
        <v>18</v>
      </c>
    </row>
    <row r="2877" spans="1:81" x14ac:dyDescent="0.4">
      <c r="A2877" t="s">
        <v>3030</v>
      </c>
      <c r="B2877" t="s">
        <v>58</v>
      </c>
      <c r="C2877" t="s">
        <v>67</v>
      </c>
      <c r="D2877" t="e">
        <f t="shared" si="748"/>
        <v>#NAME?</v>
      </c>
      <c r="E2877">
        <v>10000</v>
      </c>
      <c r="F2877" t="e">
        <f t="shared" si="749"/>
        <v>#NAME?</v>
      </c>
      <c r="G2877" t="s">
        <v>60</v>
      </c>
      <c r="H2877" t="e">
        <f t="shared" si="750"/>
        <v>#NAME?</v>
      </c>
      <c r="I2877" t="s">
        <v>61</v>
      </c>
      <c r="J2877" t="e">
        <f t="shared" si="751"/>
        <v>#NAME?</v>
      </c>
      <c r="K2877" t="s">
        <v>62</v>
      </c>
      <c r="L2877" t="e">
        <f t="shared" si="752"/>
        <v>#NAME?</v>
      </c>
      <c r="M2877" t="e">
        <f t="shared" si="753"/>
        <v>#NAME?</v>
      </c>
      <c r="N2877">
        <v>10000</v>
      </c>
      <c r="O2877" t="e">
        <f t="shared" si="754"/>
        <v>#NAME?</v>
      </c>
      <c r="P2877">
        <v>5</v>
      </c>
      <c r="Q2877" t="e">
        <f t="shared" si="755"/>
        <v>#NAME?</v>
      </c>
      <c r="R2877">
        <v>5</v>
      </c>
      <c r="S2877" t="e">
        <f t="shared" si="756"/>
        <v>#NAME?</v>
      </c>
      <c r="T2877">
        <v>0</v>
      </c>
      <c r="U2877" t="e">
        <f t="shared" si="757"/>
        <v>#NAME?</v>
      </c>
      <c r="V2877">
        <v>256</v>
      </c>
      <c r="W2877" t="e">
        <f t="shared" si="758"/>
        <v>#NAME?</v>
      </c>
      <c r="X2877">
        <v>144</v>
      </c>
      <c r="Y2877" t="e">
        <f t="shared" si="759"/>
        <v>#NAME?</v>
      </c>
      <c r="Z2877">
        <v>0</v>
      </c>
      <c r="AA2877" t="e">
        <f t="shared" si="760"/>
        <v>#NAME?</v>
      </c>
      <c r="AB2877">
        <v>48</v>
      </c>
      <c r="AC2877" t="e">
        <f t="shared" si="761"/>
        <v>#NAME?</v>
      </c>
      <c r="AD2877">
        <v>1</v>
      </c>
      <c r="AE2877" t="e">
        <f t="shared" si="762"/>
        <v>#NAME?</v>
      </c>
      <c r="AF2877" t="s">
        <v>65</v>
      </c>
      <c r="AG2877" t="s">
        <v>64</v>
      </c>
      <c r="AH2877">
        <v>63504380</v>
      </c>
      <c r="AI2877">
        <v>63520707</v>
      </c>
      <c r="AJ2877">
        <v>12702508</v>
      </c>
      <c r="AK2877">
        <v>126882167</v>
      </c>
      <c r="AL2877">
        <v>10000</v>
      </c>
      <c r="AR2877">
        <v>10000</v>
      </c>
      <c r="AS2877">
        <v>52220.21</v>
      </c>
      <c r="AT2877">
        <v>5</v>
      </c>
      <c r="AU2877">
        <v>10000</v>
      </c>
      <c r="AV2877">
        <v>144</v>
      </c>
      <c r="AW2877" t="s">
        <v>60</v>
      </c>
      <c r="AX2877" t="s">
        <v>61</v>
      </c>
      <c r="AY2877" t="s">
        <v>62</v>
      </c>
      <c r="BA2877">
        <v>8</v>
      </c>
      <c r="BB2877">
        <v>1</v>
      </c>
      <c r="BD2877">
        <v>3.7502</v>
      </c>
      <c r="BE2877">
        <v>0.80589999999999995</v>
      </c>
      <c r="BF2877">
        <v>2985.05</v>
      </c>
      <c r="BH2877">
        <v>2220.21</v>
      </c>
      <c r="BN2877">
        <v>1268050829</v>
      </c>
      <c r="BO2877">
        <v>225259286</v>
      </c>
      <c r="BP2877">
        <v>770849</v>
      </c>
      <c r="BQ2877">
        <v>0</v>
      </c>
      <c r="BR2877">
        <v>3.7266599999999999</v>
      </c>
      <c r="BY2877" t="s">
        <v>6641</v>
      </c>
      <c r="BZ2877" t="s">
        <v>10313</v>
      </c>
      <c r="CA2877" t="s">
        <v>58</v>
      </c>
      <c r="CB2877" t="str">
        <f t="shared" si="763"/>
        <v>ZYRA_CLUSTER_5i5d10000k nrq=0</v>
      </c>
      <c r="CC2877">
        <f t="shared" si="764"/>
        <v>144</v>
      </c>
    </row>
    <row r="2878" spans="1:81" x14ac:dyDescent="0.4">
      <c r="A2878" t="s">
        <v>2867</v>
      </c>
      <c r="B2878" t="s">
        <v>58</v>
      </c>
      <c r="C2878" t="s">
        <v>3765</v>
      </c>
      <c r="D2878" t="e">
        <f t="shared" si="748"/>
        <v>#NAME?</v>
      </c>
      <c r="E2878">
        <v>10000</v>
      </c>
      <c r="F2878" t="e">
        <f t="shared" si="749"/>
        <v>#NAME?</v>
      </c>
      <c r="G2878" t="s">
        <v>60</v>
      </c>
      <c r="H2878" t="e">
        <f t="shared" si="750"/>
        <v>#NAME?</v>
      </c>
      <c r="I2878" t="s">
        <v>61</v>
      </c>
      <c r="J2878" t="e">
        <f t="shared" si="751"/>
        <v>#NAME?</v>
      </c>
      <c r="K2878" t="s">
        <v>62</v>
      </c>
      <c r="L2878" t="e">
        <f t="shared" si="752"/>
        <v>#NAME?</v>
      </c>
      <c r="M2878" t="e">
        <f t="shared" si="753"/>
        <v>#NAME?</v>
      </c>
      <c r="N2878">
        <v>10000</v>
      </c>
      <c r="O2878" t="e">
        <f t="shared" si="754"/>
        <v>#NAME?</v>
      </c>
      <c r="P2878">
        <v>0</v>
      </c>
      <c r="Q2878" t="e">
        <f t="shared" si="755"/>
        <v>#NAME?</v>
      </c>
      <c r="R2878">
        <v>0</v>
      </c>
      <c r="S2878" t="e">
        <f t="shared" si="756"/>
        <v>#NAME?</v>
      </c>
      <c r="T2878">
        <v>0</v>
      </c>
      <c r="U2878" t="e">
        <f t="shared" si="757"/>
        <v>#NAME?</v>
      </c>
      <c r="V2878">
        <v>256</v>
      </c>
      <c r="W2878" t="e">
        <f t="shared" si="758"/>
        <v>#NAME?</v>
      </c>
      <c r="X2878">
        <v>17</v>
      </c>
      <c r="Y2878" t="e">
        <f t="shared" si="759"/>
        <v>#NAME?</v>
      </c>
      <c r="Z2878">
        <v>1</v>
      </c>
      <c r="AA2878" t="e">
        <f t="shared" si="760"/>
        <v>#NAME?</v>
      </c>
      <c r="AB2878">
        <v>48</v>
      </c>
      <c r="AC2878" t="e">
        <f t="shared" si="761"/>
        <v>#NAME?</v>
      </c>
      <c r="AD2878">
        <v>1</v>
      </c>
      <c r="AE2878" t="e">
        <f t="shared" si="762"/>
        <v>#NAME?</v>
      </c>
      <c r="AF2878" t="s">
        <v>65</v>
      </c>
      <c r="AG2878" t="s">
        <v>64</v>
      </c>
      <c r="AJ2878">
        <v>0</v>
      </c>
      <c r="AK2878">
        <v>42328555</v>
      </c>
      <c r="AL2878">
        <v>10000</v>
      </c>
      <c r="AR2878">
        <v>10000</v>
      </c>
      <c r="AS2878">
        <v>1151.8</v>
      </c>
      <c r="AT2878">
        <v>0</v>
      </c>
      <c r="AU2878">
        <v>10000</v>
      </c>
      <c r="AV2878">
        <v>17</v>
      </c>
      <c r="AW2878" t="s">
        <v>60</v>
      </c>
      <c r="AX2878" t="s">
        <v>61</v>
      </c>
      <c r="AY2878" t="s">
        <v>62</v>
      </c>
      <c r="BA2878">
        <v>8</v>
      </c>
      <c r="BB2878">
        <v>1</v>
      </c>
      <c r="BD2878">
        <v>5.2232500000000002</v>
      </c>
      <c r="BE2878">
        <v>3.5316499999999999E-3</v>
      </c>
      <c r="BF2878">
        <v>1133.06</v>
      </c>
      <c r="BH2878">
        <v>1151.8</v>
      </c>
      <c r="BN2878">
        <v>6149062</v>
      </c>
      <c r="BO2878">
        <v>417262546</v>
      </c>
      <c r="BP2878">
        <v>25426</v>
      </c>
      <c r="BQ2878">
        <v>7653</v>
      </c>
      <c r="BR2878">
        <v>0</v>
      </c>
      <c r="BY2878" t="s">
        <v>6642</v>
      </c>
      <c r="BZ2878" t="s">
        <v>10314</v>
      </c>
      <c r="CA2878" t="s">
        <v>58</v>
      </c>
      <c r="CB2878" t="str">
        <f t="shared" si="763"/>
        <v>ZYRA_CLUSTER_0i0d10000k nrq=1</v>
      </c>
      <c r="CC2878">
        <f t="shared" si="764"/>
        <v>18</v>
      </c>
    </row>
    <row r="2879" spans="1:81" x14ac:dyDescent="0.4">
      <c r="A2879" t="s">
        <v>2868</v>
      </c>
      <c r="B2879" t="s">
        <v>58</v>
      </c>
      <c r="C2879" t="s">
        <v>3765</v>
      </c>
      <c r="D2879" t="e">
        <f t="shared" si="748"/>
        <v>#NAME?</v>
      </c>
      <c r="E2879">
        <v>10000</v>
      </c>
      <c r="F2879" t="e">
        <f t="shared" si="749"/>
        <v>#NAME?</v>
      </c>
      <c r="G2879" t="s">
        <v>60</v>
      </c>
      <c r="H2879" t="e">
        <f t="shared" si="750"/>
        <v>#NAME?</v>
      </c>
      <c r="I2879" t="s">
        <v>61</v>
      </c>
      <c r="J2879" t="e">
        <f t="shared" si="751"/>
        <v>#NAME?</v>
      </c>
      <c r="K2879" t="s">
        <v>62</v>
      </c>
      <c r="L2879" t="e">
        <f t="shared" si="752"/>
        <v>#NAME?</v>
      </c>
      <c r="M2879" t="e">
        <f t="shared" si="753"/>
        <v>#NAME?</v>
      </c>
      <c r="N2879">
        <v>10000</v>
      </c>
      <c r="O2879" t="e">
        <f t="shared" si="754"/>
        <v>#NAME?</v>
      </c>
      <c r="P2879">
        <v>0</v>
      </c>
      <c r="Q2879" t="e">
        <f t="shared" si="755"/>
        <v>#NAME?</v>
      </c>
      <c r="R2879">
        <v>0</v>
      </c>
      <c r="S2879" t="e">
        <f t="shared" si="756"/>
        <v>#NAME?</v>
      </c>
      <c r="T2879">
        <v>0</v>
      </c>
      <c r="U2879" t="e">
        <f t="shared" si="757"/>
        <v>#NAME?</v>
      </c>
      <c r="V2879">
        <v>256</v>
      </c>
      <c r="W2879" t="e">
        <f t="shared" si="758"/>
        <v>#NAME?</v>
      </c>
      <c r="X2879">
        <v>17</v>
      </c>
      <c r="Y2879" t="e">
        <f t="shared" si="759"/>
        <v>#NAME?</v>
      </c>
      <c r="Z2879">
        <v>1</v>
      </c>
      <c r="AA2879" t="e">
        <f t="shared" si="760"/>
        <v>#NAME?</v>
      </c>
      <c r="AB2879">
        <v>48</v>
      </c>
      <c r="AC2879" t="e">
        <f t="shared" si="761"/>
        <v>#NAME?</v>
      </c>
      <c r="AD2879">
        <v>2</v>
      </c>
      <c r="AE2879" t="e">
        <f t="shared" si="762"/>
        <v>#NAME?</v>
      </c>
      <c r="AF2879" t="s">
        <v>65</v>
      </c>
      <c r="AG2879" t="s">
        <v>64</v>
      </c>
      <c r="AJ2879">
        <v>0</v>
      </c>
      <c r="AK2879">
        <v>41101895</v>
      </c>
      <c r="AL2879">
        <v>10000</v>
      </c>
      <c r="AR2879">
        <v>10000</v>
      </c>
      <c r="AS2879">
        <v>1205.69</v>
      </c>
      <c r="AT2879">
        <v>0</v>
      </c>
      <c r="AU2879">
        <v>10000</v>
      </c>
      <c r="AV2879">
        <v>17</v>
      </c>
      <c r="AW2879" t="s">
        <v>60</v>
      </c>
      <c r="AX2879" t="s">
        <v>61</v>
      </c>
      <c r="AY2879" t="s">
        <v>62</v>
      </c>
      <c r="BA2879">
        <v>8</v>
      </c>
      <c r="BB2879">
        <v>1</v>
      </c>
      <c r="BD2879">
        <v>4.6484800000000002</v>
      </c>
      <c r="BE2879">
        <v>2.7717499999999999E-3</v>
      </c>
      <c r="BF2879">
        <v>1164.96</v>
      </c>
      <c r="BH2879">
        <v>1205.69</v>
      </c>
      <c r="BN2879">
        <v>4886819</v>
      </c>
      <c r="BO2879">
        <v>406240948</v>
      </c>
      <c r="BP2879">
        <v>21664</v>
      </c>
      <c r="BQ2879">
        <v>702</v>
      </c>
      <c r="BR2879">
        <v>0</v>
      </c>
      <c r="BY2879" t="s">
        <v>6643</v>
      </c>
      <c r="BZ2879" t="s">
        <v>10315</v>
      </c>
      <c r="CA2879" t="s">
        <v>58</v>
      </c>
      <c r="CB2879" t="str">
        <f t="shared" si="763"/>
        <v>ZYRA_CLUSTER_0i0d10000k nrq=1</v>
      </c>
      <c r="CC2879">
        <f t="shared" si="764"/>
        <v>18</v>
      </c>
    </row>
    <row r="2880" spans="1:81" x14ac:dyDescent="0.4">
      <c r="A2880" t="s">
        <v>2869</v>
      </c>
      <c r="B2880" t="s">
        <v>58</v>
      </c>
      <c r="C2880" t="s">
        <v>3765</v>
      </c>
      <c r="D2880" t="e">
        <f t="shared" si="748"/>
        <v>#NAME?</v>
      </c>
      <c r="E2880">
        <v>10000</v>
      </c>
      <c r="F2880" t="e">
        <f t="shared" si="749"/>
        <v>#NAME?</v>
      </c>
      <c r="G2880" t="s">
        <v>60</v>
      </c>
      <c r="H2880" t="e">
        <f t="shared" si="750"/>
        <v>#NAME?</v>
      </c>
      <c r="I2880" t="s">
        <v>61</v>
      </c>
      <c r="J2880" t="e">
        <f t="shared" si="751"/>
        <v>#NAME?</v>
      </c>
      <c r="K2880" t="s">
        <v>62</v>
      </c>
      <c r="L2880" t="e">
        <f t="shared" si="752"/>
        <v>#NAME?</v>
      </c>
      <c r="M2880" t="e">
        <f t="shared" si="753"/>
        <v>#NAME?</v>
      </c>
      <c r="N2880">
        <v>10000</v>
      </c>
      <c r="O2880" t="e">
        <f t="shared" si="754"/>
        <v>#NAME?</v>
      </c>
      <c r="P2880">
        <v>0</v>
      </c>
      <c r="Q2880" t="e">
        <f t="shared" si="755"/>
        <v>#NAME?</v>
      </c>
      <c r="R2880">
        <v>0</v>
      </c>
      <c r="S2880" t="e">
        <f t="shared" si="756"/>
        <v>#NAME?</v>
      </c>
      <c r="T2880">
        <v>0</v>
      </c>
      <c r="U2880" t="e">
        <f t="shared" si="757"/>
        <v>#NAME?</v>
      </c>
      <c r="V2880">
        <v>256</v>
      </c>
      <c r="W2880" t="e">
        <f t="shared" si="758"/>
        <v>#NAME?</v>
      </c>
      <c r="X2880">
        <v>36</v>
      </c>
      <c r="Y2880" t="e">
        <f t="shared" si="759"/>
        <v>#NAME?</v>
      </c>
      <c r="Z2880">
        <v>0</v>
      </c>
      <c r="AA2880" t="e">
        <f t="shared" si="760"/>
        <v>#NAME?</v>
      </c>
      <c r="AB2880">
        <v>48</v>
      </c>
      <c r="AC2880" t="e">
        <f t="shared" si="761"/>
        <v>#NAME?</v>
      </c>
      <c r="AD2880">
        <v>0</v>
      </c>
      <c r="AE2880" t="e">
        <f t="shared" si="762"/>
        <v>#NAME?</v>
      </c>
      <c r="AF2880" t="s">
        <v>65</v>
      </c>
      <c r="AG2880" t="s">
        <v>64</v>
      </c>
      <c r="AJ2880">
        <v>0</v>
      </c>
      <c r="AK2880">
        <v>97416361</v>
      </c>
      <c r="AL2880">
        <v>10000</v>
      </c>
      <c r="AR2880">
        <v>10000</v>
      </c>
      <c r="AS2880">
        <v>651.404</v>
      </c>
      <c r="AT2880">
        <v>0</v>
      </c>
      <c r="AU2880">
        <v>10000</v>
      </c>
      <c r="AV2880">
        <v>36</v>
      </c>
      <c r="AW2880" t="s">
        <v>60</v>
      </c>
      <c r="AX2880" t="s">
        <v>61</v>
      </c>
      <c r="AY2880" t="s">
        <v>62</v>
      </c>
      <c r="BA2880">
        <v>8</v>
      </c>
      <c r="BB2880">
        <v>1</v>
      </c>
      <c r="BD2880">
        <v>0.29001100000000002</v>
      </c>
      <c r="BE2880">
        <v>1.4278899999999999E-4</v>
      </c>
      <c r="BF2880">
        <v>980.75900000000001</v>
      </c>
      <c r="BH2880">
        <v>651.404</v>
      </c>
      <c r="BN2880">
        <v>974163613</v>
      </c>
      <c r="BO2880">
        <v>655213</v>
      </c>
      <c r="BP2880">
        <v>36314</v>
      </c>
      <c r="BQ2880">
        <v>4055</v>
      </c>
      <c r="BR2880">
        <v>0</v>
      </c>
      <c r="BY2880" t="s">
        <v>6644</v>
      </c>
      <c r="BZ2880" t="s">
        <v>10316</v>
      </c>
      <c r="CA2880" t="s">
        <v>58</v>
      </c>
      <c r="CB2880" t="str">
        <f t="shared" si="763"/>
        <v>ZYRA_CLUSTER_0i0d10000k nrq=0</v>
      </c>
      <c r="CC2880">
        <f t="shared" si="764"/>
        <v>36</v>
      </c>
    </row>
    <row r="2881" spans="1:81" x14ac:dyDescent="0.4">
      <c r="A2881" t="s">
        <v>2870</v>
      </c>
      <c r="B2881" t="s">
        <v>58</v>
      </c>
      <c r="C2881" t="s">
        <v>3765</v>
      </c>
      <c r="D2881" t="e">
        <f t="shared" ref="D2881:D2944" si="765">-t</f>
        <v>#NAME?</v>
      </c>
      <c r="E2881">
        <v>10000</v>
      </c>
      <c r="F2881" t="e">
        <f t="shared" ref="F2881:F2944" si="766">-mr</f>
        <v>#NAME?</v>
      </c>
      <c r="G2881" t="s">
        <v>60</v>
      </c>
      <c r="H2881" t="e">
        <f t="shared" ref="H2881:H2944" si="767">-ma</f>
        <v>#NAME?</v>
      </c>
      <c r="I2881" t="s">
        <v>61</v>
      </c>
      <c r="J2881" t="e">
        <f t="shared" ref="J2881:J2944" si="768">-mp</f>
        <v>#NAME?</v>
      </c>
      <c r="K2881" t="s">
        <v>62</v>
      </c>
      <c r="L2881" t="e">
        <f t="shared" ref="L2881:L2944" si="769">-p</f>
        <v>#NAME?</v>
      </c>
      <c r="M2881" t="e">
        <f t="shared" ref="M2881:M2944" si="770">-k</f>
        <v>#NAME?</v>
      </c>
      <c r="N2881">
        <v>10000</v>
      </c>
      <c r="O2881" t="e">
        <f t="shared" ref="O2881:O2944" si="771">-i</f>
        <v>#NAME?</v>
      </c>
      <c r="P2881">
        <v>0</v>
      </c>
      <c r="Q2881" t="e">
        <f t="shared" ref="Q2881:Q2944" si="772">-d</f>
        <v>#NAME?</v>
      </c>
      <c r="R2881">
        <v>0</v>
      </c>
      <c r="S2881" t="e">
        <f t="shared" ref="S2881:S2944" si="773">-rq</f>
        <v>#NAME?</v>
      </c>
      <c r="T2881">
        <v>0</v>
      </c>
      <c r="U2881" t="e">
        <f t="shared" ref="U2881:U2944" si="774">-rqsize</f>
        <v>#NAME?</v>
      </c>
      <c r="V2881">
        <v>256</v>
      </c>
      <c r="W2881" t="e">
        <f t="shared" ref="W2881:W2944" si="775">-nwork</f>
        <v>#NAME?</v>
      </c>
      <c r="X2881">
        <v>36</v>
      </c>
      <c r="Y2881" t="e">
        <f t="shared" ref="Y2881:Y2944" si="776">-nrq</f>
        <v>#NAME?</v>
      </c>
      <c r="Z2881">
        <v>0</v>
      </c>
      <c r="AA2881" t="e">
        <f t="shared" ref="AA2881:AA2944" si="777">-seqwidth</f>
        <v>#NAME?</v>
      </c>
      <c r="AB2881">
        <v>48</v>
      </c>
      <c r="AC2881" t="e">
        <f t="shared" ref="AC2881:AC2944" si="778">-trial</f>
        <v>#NAME?</v>
      </c>
      <c r="AD2881">
        <v>1</v>
      </c>
      <c r="AE2881" t="e">
        <f t="shared" ref="AE2881:AE2944" si="779">-pinning</f>
        <v>#NAME?</v>
      </c>
      <c r="AF2881" t="s">
        <v>65</v>
      </c>
      <c r="AG2881" t="s">
        <v>64</v>
      </c>
      <c r="AJ2881">
        <v>0</v>
      </c>
      <c r="AK2881">
        <v>100610642</v>
      </c>
      <c r="AL2881">
        <v>10000</v>
      </c>
      <c r="AR2881">
        <v>10000</v>
      </c>
      <c r="AS2881">
        <v>628.08399999999995</v>
      </c>
      <c r="AT2881">
        <v>0</v>
      </c>
      <c r="AU2881">
        <v>10000</v>
      </c>
      <c r="AV2881">
        <v>36</v>
      </c>
      <c r="AW2881" t="s">
        <v>60</v>
      </c>
      <c r="AX2881" t="s">
        <v>61</v>
      </c>
      <c r="AY2881" t="s">
        <v>62</v>
      </c>
      <c r="BA2881">
        <v>8</v>
      </c>
      <c r="BB2881">
        <v>1</v>
      </c>
      <c r="BD2881">
        <v>0.30533199999999999</v>
      </c>
      <c r="BE2881">
        <v>1.7650700000000001E-4</v>
      </c>
      <c r="BF2881">
        <v>955.952</v>
      </c>
      <c r="BH2881">
        <v>628.08399999999995</v>
      </c>
      <c r="BN2881">
        <v>1006106420</v>
      </c>
      <c r="BO2881">
        <v>627773</v>
      </c>
      <c r="BP2881">
        <v>40490</v>
      </c>
      <c r="BQ2881">
        <v>4028</v>
      </c>
      <c r="BR2881">
        <v>0</v>
      </c>
      <c r="BY2881" t="s">
        <v>6645</v>
      </c>
      <c r="BZ2881" t="s">
        <v>10317</v>
      </c>
      <c r="CA2881" t="s">
        <v>58</v>
      </c>
      <c r="CB2881" t="str">
        <f t="shared" si="763"/>
        <v>ZYRA_CLUSTER_0i0d10000k nrq=0</v>
      </c>
      <c r="CC2881">
        <f t="shared" si="764"/>
        <v>36</v>
      </c>
    </row>
    <row r="2882" spans="1:81" x14ac:dyDescent="0.4">
      <c r="A2882" t="s">
        <v>2871</v>
      </c>
      <c r="B2882" t="s">
        <v>58</v>
      </c>
      <c r="C2882" t="s">
        <v>3765</v>
      </c>
      <c r="D2882" t="e">
        <f t="shared" si="765"/>
        <v>#NAME?</v>
      </c>
      <c r="E2882">
        <v>10000</v>
      </c>
      <c r="F2882" t="e">
        <f t="shared" si="766"/>
        <v>#NAME?</v>
      </c>
      <c r="G2882" t="s">
        <v>60</v>
      </c>
      <c r="H2882" t="e">
        <f t="shared" si="767"/>
        <v>#NAME?</v>
      </c>
      <c r="I2882" t="s">
        <v>61</v>
      </c>
      <c r="J2882" t="e">
        <f t="shared" si="768"/>
        <v>#NAME?</v>
      </c>
      <c r="K2882" t="s">
        <v>62</v>
      </c>
      <c r="L2882" t="e">
        <f t="shared" si="769"/>
        <v>#NAME?</v>
      </c>
      <c r="M2882" t="e">
        <f t="shared" si="770"/>
        <v>#NAME?</v>
      </c>
      <c r="N2882">
        <v>100000</v>
      </c>
      <c r="O2882" t="e">
        <f t="shared" si="771"/>
        <v>#NAME?</v>
      </c>
      <c r="P2882">
        <v>5</v>
      </c>
      <c r="Q2882" t="e">
        <f t="shared" si="772"/>
        <v>#NAME?</v>
      </c>
      <c r="R2882">
        <v>5</v>
      </c>
      <c r="S2882" t="e">
        <f t="shared" si="773"/>
        <v>#NAME?</v>
      </c>
      <c r="T2882">
        <v>0</v>
      </c>
      <c r="U2882" t="e">
        <f t="shared" si="774"/>
        <v>#NAME?</v>
      </c>
      <c r="V2882">
        <v>256</v>
      </c>
      <c r="W2882" t="e">
        <f t="shared" si="775"/>
        <v>#NAME?</v>
      </c>
      <c r="X2882">
        <v>126</v>
      </c>
      <c r="Y2882" t="e">
        <f t="shared" si="776"/>
        <v>#NAME?</v>
      </c>
      <c r="Z2882">
        <v>0</v>
      </c>
      <c r="AA2882" t="e">
        <f t="shared" si="777"/>
        <v>#NAME?</v>
      </c>
      <c r="AB2882">
        <v>48</v>
      </c>
      <c r="AC2882" t="e">
        <f t="shared" si="778"/>
        <v>#NAME?</v>
      </c>
      <c r="AD2882">
        <v>1</v>
      </c>
      <c r="AE2882" t="e">
        <f t="shared" si="779"/>
        <v>#NAME?</v>
      </c>
      <c r="AF2882" t="s">
        <v>65</v>
      </c>
      <c r="AG2882" t="s">
        <v>64</v>
      </c>
      <c r="AH2882">
        <v>58064832</v>
      </c>
      <c r="AI2882">
        <v>58037318</v>
      </c>
      <c r="AJ2882">
        <v>11610215</v>
      </c>
      <c r="AK2882">
        <v>115960246</v>
      </c>
      <c r="AL2882">
        <v>10000</v>
      </c>
      <c r="AR2882">
        <v>10000</v>
      </c>
      <c r="AS2882">
        <v>51374.12</v>
      </c>
      <c r="AT2882">
        <v>5</v>
      </c>
      <c r="AU2882">
        <v>100000</v>
      </c>
      <c r="AV2882">
        <v>126</v>
      </c>
      <c r="AW2882" t="s">
        <v>60</v>
      </c>
      <c r="AX2882" t="s">
        <v>61</v>
      </c>
      <c r="AY2882" t="s">
        <v>62</v>
      </c>
      <c r="BA2882">
        <v>8</v>
      </c>
      <c r="BB2882">
        <v>1</v>
      </c>
      <c r="BD2882">
        <v>24.020399999999999</v>
      </c>
      <c r="BE2882">
        <v>1.3584000000000001</v>
      </c>
      <c r="BF2882">
        <v>2848.79</v>
      </c>
      <c r="BH2882">
        <v>1374.12</v>
      </c>
      <c r="BN2882">
        <v>185869419</v>
      </c>
      <c r="BO2882">
        <v>1003092971</v>
      </c>
      <c r="BP2882">
        <v>692232</v>
      </c>
      <c r="BQ2882">
        <v>13976</v>
      </c>
      <c r="BR2882">
        <v>0</v>
      </c>
      <c r="BY2882" t="s">
        <v>6646</v>
      </c>
      <c r="BZ2882" t="s">
        <v>10318</v>
      </c>
      <c r="CA2882" t="s">
        <v>58</v>
      </c>
      <c r="CB2882" t="str">
        <f t="shared" si="763"/>
        <v>ZYRA_CLUSTER_5i5d100000k nrq=0</v>
      </c>
      <c r="CC2882">
        <f t="shared" si="764"/>
        <v>126</v>
      </c>
    </row>
    <row r="2883" spans="1:81" x14ac:dyDescent="0.4">
      <c r="A2883" t="s">
        <v>2872</v>
      </c>
      <c r="B2883" t="s">
        <v>58</v>
      </c>
      <c r="C2883" t="s">
        <v>3765</v>
      </c>
      <c r="D2883" t="e">
        <f t="shared" si="765"/>
        <v>#NAME?</v>
      </c>
      <c r="E2883">
        <v>10000</v>
      </c>
      <c r="F2883" t="e">
        <f t="shared" si="766"/>
        <v>#NAME?</v>
      </c>
      <c r="G2883" t="s">
        <v>60</v>
      </c>
      <c r="H2883" t="e">
        <f t="shared" si="767"/>
        <v>#NAME?</v>
      </c>
      <c r="I2883" t="s">
        <v>61</v>
      </c>
      <c r="J2883" t="e">
        <f t="shared" si="768"/>
        <v>#NAME?</v>
      </c>
      <c r="K2883" t="s">
        <v>62</v>
      </c>
      <c r="L2883" t="e">
        <f t="shared" si="769"/>
        <v>#NAME?</v>
      </c>
      <c r="M2883" t="e">
        <f t="shared" si="770"/>
        <v>#NAME?</v>
      </c>
      <c r="N2883">
        <v>10000</v>
      </c>
      <c r="O2883" t="e">
        <f t="shared" si="771"/>
        <v>#NAME?</v>
      </c>
      <c r="P2883">
        <v>0</v>
      </c>
      <c r="Q2883" t="e">
        <f t="shared" si="772"/>
        <v>#NAME?</v>
      </c>
      <c r="R2883">
        <v>0</v>
      </c>
      <c r="S2883" t="e">
        <f t="shared" si="773"/>
        <v>#NAME?</v>
      </c>
      <c r="T2883">
        <v>0</v>
      </c>
      <c r="U2883" t="e">
        <f t="shared" si="774"/>
        <v>#NAME?</v>
      </c>
      <c r="V2883">
        <v>256</v>
      </c>
      <c r="W2883" t="e">
        <f t="shared" si="775"/>
        <v>#NAME?</v>
      </c>
      <c r="X2883">
        <v>36</v>
      </c>
      <c r="Y2883" t="e">
        <f t="shared" si="776"/>
        <v>#NAME?</v>
      </c>
      <c r="Z2883">
        <v>0</v>
      </c>
      <c r="AA2883" t="e">
        <f t="shared" si="777"/>
        <v>#NAME?</v>
      </c>
      <c r="AB2883">
        <v>48</v>
      </c>
      <c r="AC2883" t="e">
        <f t="shared" si="778"/>
        <v>#NAME?</v>
      </c>
      <c r="AD2883">
        <v>2</v>
      </c>
      <c r="AE2883" t="e">
        <f t="shared" si="779"/>
        <v>#NAME?</v>
      </c>
      <c r="AF2883" t="s">
        <v>65</v>
      </c>
      <c r="AG2883" t="s">
        <v>64</v>
      </c>
      <c r="AJ2883">
        <v>0</v>
      </c>
      <c r="AK2883">
        <v>97373046</v>
      </c>
      <c r="AL2883">
        <v>10000</v>
      </c>
      <c r="AR2883">
        <v>10000</v>
      </c>
      <c r="AS2883">
        <v>673.32600000000002</v>
      </c>
      <c r="AT2883">
        <v>0</v>
      </c>
      <c r="AU2883">
        <v>10000</v>
      </c>
      <c r="AV2883">
        <v>36</v>
      </c>
      <c r="AW2883" t="s">
        <v>60</v>
      </c>
      <c r="AX2883" t="s">
        <v>61</v>
      </c>
      <c r="AY2883" t="s">
        <v>62</v>
      </c>
      <c r="BA2883">
        <v>8</v>
      </c>
      <c r="BB2883">
        <v>1</v>
      </c>
      <c r="BD2883">
        <v>0.26036900000000002</v>
      </c>
      <c r="BE2883">
        <v>1.6666399999999999E-4</v>
      </c>
      <c r="BF2883">
        <v>989.05</v>
      </c>
      <c r="BH2883">
        <v>673.32600000000002</v>
      </c>
      <c r="BN2883">
        <v>973730465</v>
      </c>
      <c r="BO2883">
        <v>670817</v>
      </c>
      <c r="BP2883">
        <v>40705</v>
      </c>
      <c r="BQ2883">
        <v>4630</v>
      </c>
      <c r="BR2883">
        <v>0</v>
      </c>
      <c r="BY2883" t="s">
        <v>6647</v>
      </c>
      <c r="BZ2883" t="s">
        <v>10319</v>
      </c>
      <c r="CA2883" t="s">
        <v>58</v>
      </c>
      <c r="CB2883" t="str">
        <f t="shared" ref="CB2883:CB2946" si="780">AF2883&amp;"_"&amp;P2883&amp;"i"&amp;R2883&amp;"d"&amp;N2883&amp;"k nrq="&amp;Z2883</f>
        <v>ZYRA_CLUSTER_0i0d10000k nrq=0</v>
      </c>
      <c r="CC2883">
        <f t="shared" ref="CC2883:CC2946" si="781">X2883+Z2883</f>
        <v>36</v>
      </c>
    </row>
    <row r="2884" spans="1:81" x14ac:dyDescent="0.4">
      <c r="A2884" t="s">
        <v>2873</v>
      </c>
      <c r="B2884" t="s">
        <v>58</v>
      </c>
      <c r="C2884" t="s">
        <v>3765</v>
      </c>
      <c r="D2884" t="e">
        <f t="shared" si="765"/>
        <v>#NAME?</v>
      </c>
      <c r="E2884">
        <v>10000</v>
      </c>
      <c r="F2884" t="e">
        <f t="shared" si="766"/>
        <v>#NAME?</v>
      </c>
      <c r="G2884" t="s">
        <v>60</v>
      </c>
      <c r="H2884" t="e">
        <f t="shared" si="767"/>
        <v>#NAME?</v>
      </c>
      <c r="I2884" t="s">
        <v>61</v>
      </c>
      <c r="J2884" t="e">
        <f t="shared" si="768"/>
        <v>#NAME?</v>
      </c>
      <c r="K2884" t="s">
        <v>62</v>
      </c>
      <c r="L2884" t="e">
        <f t="shared" si="769"/>
        <v>#NAME?</v>
      </c>
      <c r="M2884" t="e">
        <f t="shared" si="770"/>
        <v>#NAME?</v>
      </c>
      <c r="N2884">
        <v>10000</v>
      </c>
      <c r="O2884" t="e">
        <f t="shared" si="771"/>
        <v>#NAME?</v>
      </c>
      <c r="P2884">
        <v>0</v>
      </c>
      <c r="Q2884" t="e">
        <f t="shared" si="772"/>
        <v>#NAME?</v>
      </c>
      <c r="R2884">
        <v>0</v>
      </c>
      <c r="S2884" t="e">
        <f t="shared" si="773"/>
        <v>#NAME?</v>
      </c>
      <c r="T2884">
        <v>0</v>
      </c>
      <c r="U2884" t="e">
        <f t="shared" si="774"/>
        <v>#NAME?</v>
      </c>
      <c r="V2884">
        <v>256</v>
      </c>
      <c r="W2884" t="e">
        <f t="shared" si="775"/>
        <v>#NAME?</v>
      </c>
      <c r="X2884">
        <v>35</v>
      </c>
      <c r="Y2884" t="e">
        <f t="shared" si="776"/>
        <v>#NAME?</v>
      </c>
      <c r="Z2884">
        <v>1</v>
      </c>
      <c r="AA2884" t="e">
        <f t="shared" si="777"/>
        <v>#NAME?</v>
      </c>
      <c r="AB2884">
        <v>48</v>
      </c>
      <c r="AC2884" t="e">
        <f t="shared" si="778"/>
        <v>#NAME?</v>
      </c>
      <c r="AD2884">
        <v>0</v>
      </c>
      <c r="AE2884" t="e">
        <f t="shared" si="779"/>
        <v>#NAME?</v>
      </c>
      <c r="AF2884" t="s">
        <v>65</v>
      </c>
      <c r="AG2884" t="s">
        <v>64</v>
      </c>
      <c r="AJ2884">
        <v>0</v>
      </c>
      <c r="AK2884">
        <v>65147706</v>
      </c>
      <c r="AL2884">
        <v>10000</v>
      </c>
      <c r="AR2884">
        <v>10000</v>
      </c>
      <c r="AS2884">
        <v>1099.3</v>
      </c>
      <c r="AT2884">
        <v>0</v>
      </c>
      <c r="AU2884">
        <v>10000</v>
      </c>
      <c r="AV2884">
        <v>35</v>
      </c>
      <c r="AW2884" t="s">
        <v>60</v>
      </c>
      <c r="AX2884" t="s">
        <v>61</v>
      </c>
      <c r="AY2884" t="s">
        <v>62</v>
      </c>
      <c r="BA2884">
        <v>8</v>
      </c>
      <c r="BB2884">
        <v>1</v>
      </c>
      <c r="BD2884">
        <v>4.8263800000000003</v>
      </c>
      <c r="BE2884">
        <v>9.834240000000001E-4</v>
      </c>
      <c r="BF2884">
        <v>1470.4</v>
      </c>
      <c r="BH2884">
        <v>1099.3</v>
      </c>
      <c r="BN2884">
        <v>5182953</v>
      </c>
      <c r="BO2884">
        <v>646430264</v>
      </c>
      <c r="BP2884">
        <v>24287</v>
      </c>
      <c r="BQ2884">
        <v>416</v>
      </c>
      <c r="BR2884">
        <v>0</v>
      </c>
      <c r="BY2884" t="s">
        <v>6648</v>
      </c>
      <c r="BZ2884" t="s">
        <v>10320</v>
      </c>
      <c r="CA2884" t="s">
        <v>58</v>
      </c>
      <c r="CB2884" t="str">
        <f t="shared" si="780"/>
        <v>ZYRA_CLUSTER_0i0d10000k nrq=1</v>
      </c>
      <c r="CC2884">
        <f t="shared" si="781"/>
        <v>36</v>
      </c>
    </row>
    <row r="2885" spans="1:81" x14ac:dyDescent="0.4">
      <c r="A2885" t="s">
        <v>2874</v>
      </c>
      <c r="B2885" t="s">
        <v>58</v>
      </c>
      <c r="C2885" t="s">
        <v>3765</v>
      </c>
      <c r="D2885" t="e">
        <f t="shared" si="765"/>
        <v>#NAME?</v>
      </c>
      <c r="E2885">
        <v>10000</v>
      </c>
      <c r="F2885" t="e">
        <f t="shared" si="766"/>
        <v>#NAME?</v>
      </c>
      <c r="G2885" t="s">
        <v>60</v>
      </c>
      <c r="H2885" t="e">
        <f t="shared" si="767"/>
        <v>#NAME?</v>
      </c>
      <c r="I2885" t="s">
        <v>61</v>
      </c>
      <c r="J2885" t="e">
        <f t="shared" si="768"/>
        <v>#NAME?</v>
      </c>
      <c r="K2885" t="s">
        <v>62</v>
      </c>
      <c r="L2885" t="e">
        <f t="shared" si="769"/>
        <v>#NAME?</v>
      </c>
      <c r="M2885" t="e">
        <f t="shared" si="770"/>
        <v>#NAME?</v>
      </c>
      <c r="N2885">
        <v>10000</v>
      </c>
      <c r="O2885" t="e">
        <f t="shared" si="771"/>
        <v>#NAME?</v>
      </c>
      <c r="P2885">
        <v>0</v>
      </c>
      <c r="Q2885" t="e">
        <f t="shared" si="772"/>
        <v>#NAME?</v>
      </c>
      <c r="R2885">
        <v>0</v>
      </c>
      <c r="S2885" t="e">
        <f t="shared" si="773"/>
        <v>#NAME?</v>
      </c>
      <c r="T2885">
        <v>0</v>
      </c>
      <c r="U2885" t="e">
        <f t="shared" si="774"/>
        <v>#NAME?</v>
      </c>
      <c r="V2885">
        <v>256</v>
      </c>
      <c r="W2885" t="e">
        <f t="shared" si="775"/>
        <v>#NAME?</v>
      </c>
      <c r="X2885">
        <v>35</v>
      </c>
      <c r="Y2885" t="e">
        <f t="shared" si="776"/>
        <v>#NAME?</v>
      </c>
      <c r="Z2885">
        <v>1</v>
      </c>
      <c r="AA2885" t="e">
        <f t="shared" si="777"/>
        <v>#NAME?</v>
      </c>
      <c r="AB2885">
        <v>48</v>
      </c>
      <c r="AC2885" t="e">
        <f t="shared" si="778"/>
        <v>#NAME?</v>
      </c>
      <c r="AD2885">
        <v>1</v>
      </c>
      <c r="AE2885" t="e">
        <f t="shared" si="779"/>
        <v>#NAME?</v>
      </c>
      <c r="AF2885" t="s">
        <v>65</v>
      </c>
      <c r="AG2885" t="s">
        <v>64</v>
      </c>
      <c r="AJ2885">
        <v>0</v>
      </c>
      <c r="AK2885">
        <v>65726732</v>
      </c>
      <c r="AL2885">
        <v>10000</v>
      </c>
      <c r="AR2885">
        <v>10000</v>
      </c>
      <c r="AS2885">
        <v>1077.08</v>
      </c>
      <c r="AT2885">
        <v>0</v>
      </c>
      <c r="AU2885">
        <v>10000</v>
      </c>
      <c r="AV2885">
        <v>35</v>
      </c>
      <c r="AW2885" t="s">
        <v>60</v>
      </c>
      <c r="AX2885" t="s">
        <v>61</v>
      </c>
      <c r="AY2885" t="s">
        <v>62</v>
      </c>
      <c r="BA2885">
        <v>8</v>
      </c>
      <c r="BB2885">
        <v>1</v>
      </c>
      <c r="BD2885">
        <v>4.2342899999999997</v>
      </c>
      <c r="BE2885">
        <v>9.9808199999999996E-4</v>
      </c>
      <c r="BF2885">
        <v>1454.63</v>
      </c>
      <c r="BH2885">
        <v>1077.08</v>
      </c>
      <c r="BN2885">
        <v>5865978</v>
      </c>
      <c r="BO2885">
        <v>651546182</v>
      </c>
      <c r="BP2885">
        <v>30054</v>
      </c>
      <c r="BQ2885">
        <v>552</v>
      </c>
      <c r="BR2885">
        <v>0</v>
      </c>
      <c r="BY2885" t="s">
        <v>6649</v>
      </c>
      <c r="BZ2885" t="s">
        <v>10321</v>
      </c>
      <c r="CA2885" t="s">
        <v>58</v>
      </c>
      <c r="CB2885" t="str">
        <f t="shared" si="780"/>
        <v>ZYRA_CLUSTER_0i0d10000k nrq=1</v>
      </c>
      <c r="CC2885">
        <f t="shared" si="781"/>
        <v>36</v>
      </c>
    </row>
    <row r="2886" spans="1:81" x14ac:dyDescent="0.4">
      <c r="A2886" t="s">
        <v>2875</v>
      </c>
      <c r="B2886" t="s">
        <v>58</v>
      </c>
      <c r="C2886" t="s">
        <v>3765</v>
      </c>
      <c r="D2886" t="e">
        <f t="shared" si="765"/>
        <v>#NAME?</v>
      </c>
      <c r="E2886">
        <v>10000</v>
      </c>
      <c r="F2886" t="e">
        <f t="shared" si="766"/>
        <v>#NAME?</v>
      </c>
      <c r="G2886" t="s">
        <v>60</v>
      </c>
      <c r="H2886" t="e">
        <f t="shared" si="767"/>
        <v>#NAME?</v>
      </c>
      <c r="I2886" t="s">
        <v>61</v>
      </c>
      <c r="J2886" t="e">
        <f t="shared" si="768"/>
        <v>#NAME?</v>
      </c>
      <c r="K2886" t="s">
        <v>62</v>
      </c>
      <c r="L2886" t="e">
        <f t="shared" si="769"/>
        <v>#NAME?</v>
      </c>
      <c r="M2886" t="e">
        <f t="shared" si="770"/>
        <v>#NAME?</v>
      </c>
      <c r="N2886">
        <v>10000</v>
      </c>
      <c r="O2886" t="e">
        <f t="shared" si="771"/>
        <v>#NAME?</v>
      </c>
      <c r="P2886">
        <v>0</v>
      </c>
      <c r="Q2886" t="e">
        <f t="shared" si="772"/>
        <v>#NAME?</v>
      </c>
      <c r="R2886">
        <v>0</v>
      </c>
      <c r="S2886" t="e">
        <f t="shared" si="773"/>
        <v>#NAME?</v>
      </c>
      <c r="T2886">
        <v>0</v>
      </c>
      <c r="U2886" t="e">
        <f t="shared" si="774"/>
        <v>#NAME?</v>
      </c>
      <c r="V2886">
        <v>256</v>
      </c>
      <c r="W2886" t="e">
        <f t="shared" si="775"/>
        <v>#NAME?</v>
      </c>
      <c r="X2886">
        <v>35</v>
      </c>
      <c r="Y2886" t="e">
        <f t="shared" si="776"/>
        <v>#NAME?</v>
      </c>
      <c r="Z2886">
        <v>1</v>
      </c>
      <c r="AA2886" t="e">
        <f t="shared" si="777"/>
        <v>#NAME?</v>
      </c>
      <c r="AB2886">
        <v>48</v>
      </c>
      <c r="AC2886" t="e">
        <f t="shared" si="778"/>
        <v>#NAME?</v>
      </c>
      <c r="AD2886">
        <v>2</v>
      </c>
      <c r="AE2886" t="e">
        <f t="shared" si="779"/>
        <v>#NAME?</v>
      </c>
      <c r="AF2886" t="s">
        <v>65</v>
      </c>
      <c r="AG2886" t="s">
        <v>64</v>
      </c>
      <c r="AJ2886">
        <v>0</v>
      </c>
      <c r="AK2886">
        <v>64674505</v>
      </c>
      <c r="AL2886">
        <v>10000</v>
      </c>
      <c r="AR2886">
        <v>10000</v>
      </c>
      <c r="AS2886">
        <v>1130.58</v>
      </c>
      <c r="AT2886">
        <v>0</v>
      </c>
      <c r="AU2886">
        <v>10000</v>
      </c>
      <c r="AV2886">
        <v>35</v>
      </c>
      <c r="AW2886" t="s">
        <v>60</v>
      </c>
      <c r="AX2886" t="s">
        <v>61</v>
      </c>
      <c r="AY2886" t="s">
        <v>62</v>
      </c>
      <c r="BA2886">
        <v>8</v>
      </c>
      <c r="BB2886">
        <v>1</v>
      </c>
      <c r="BD2886">
        <v>4.4188900000000002</v>
      </c>
      <c r="BE2886">
        <v>9.7475800000000005E-4</v>
      </c>
      <c r="BF2886">
        <v>1488.37</v>
      </c>
      <c r="BH2886">
        <v>1130.58</v>
      </c>
      <c r="BN2886">
        <v>4021807</v>
      </c>
      <c r="BO2886">
        <v>642860849</v>
      </c>
      <c r="BP2886">
        <v>26526</v>
      </c>
      <c r="BQ2886">
        <v>567</v>
      </c>
      <c r="BR2886">
        <v>0</v>
      </c>
      <c r="BY2886" t="s">
        <v>6650</v>
      </c>
      <c r="BZ2886" t="s">
        <v>10322</v>
      </c>
      <c r="CA2886" t="s">
        <v>58</v>
      </c>
      <c r="CB2886" t="str">
        <f t="shared" si="780"/>
        <v>ZYRA_CLUSTER_0i0d10000k nrq=1</v>
      </c>
      <c r="CC2886">
        <f t="shared" si="781"/>
        <v>36</v>
      </c>
    </row>
    <row r="2887" spans="1:81" x14ac:dyDescent="0.4">
      <c r="A2887" t="s">
        <v>2876</v>
      </c>
      <c r="B2887" t="s">
        <v>58</v>
      </c>
      <c r="C2887" t="s">
        <v>3765</v>
      </c>
      <c r="D2887" t="e">
        <f t="shared" si="765"/>
        <v>#NAME?</v>
      </c>
      <c r="E2887">
        <v>10000</v>
      </c>
      <c r="F2887" t="e">
        <f t="shared" si="766"/>
        <v>#NAME?</v>
      </c>
      <c r="G2887" t="s">
        <v>60</v>
      </c>
      <c r="H2887" t="e">
        <f t="shared" si="767"/>
        <v>#NAME?</v>
      </c>
      <c r="I2887" t="s">
        <v>61</v>
      </c>
      <c r="J2887" t="e">
        <f t="shared" si="768"/>
        <v>#NAME?</v>
      </c>
      <c r="K2887" t="s">
        <v>62</v>
      </c>
      <c r="L2887" t="e">
        <f t="shared" si="769"/>
        <v>#NAME?</v>
      </c>
      <c r="M2887" t="e">
        <f t="shared" si="770"/>
        <v>#NAME?</v>
      </c>
      <c r="N2887">
        <v>10000</v>
      </c>
      <c r="O2887" t="e">
        <f t="shared" si="771"/>
        <v>#NAME?</v>
      </c>
      <c r="P2887">
        <v>0</v>
      </c>
      <c r="Q2887" t="e">
        <f t="shared" si="772"/>
        <v>#NAME?</v>
      </c>
      <c r="R2887">
        <v>0</v>
      </c>
      <c r="S2887" t="e">
        <f t="shared" si="773"/>
        <v>#NAME?</v>
      </c>
      <c r="T2887">
        <v>0</v>
      </c>
      <c r="U2887" t="e">
        <f t="shared" si="774"/>
        <v>#NAME?</v>
      </c>
      <c r="V2887">
        <v>256</v>
      </c>
      <c r="W2887" t="e">
        <f t="shared" si="775"/>
        <v>#NAME?</v>
      </c>
      <c r="X2887">
        <v>54</v>
      </c>
      <c r="Y2887" t="e">
        <f t="shared" si="776"/>
        <v>#NAME?</v>
      </c>
      <c r="Z2887">
        <v>0</v>
      </c>
      <c r="AA2887" t="e">
        <f t="shared" si="777"/>
        <v>#NAME?</v>
      </c>
      <c r="AB2887">
        <v>48</v>
      </c>
      <c r="AC2887" t="e">
        <f t="shared" si="778"/>
        <v>#NAME?</v>
      </c>
      <c r="AD2887">
        <v>0</v>
      </c>
      <c r="AE2887" t="e">
        <f t="shared" si="779"/>
        <v>#NAME?</v>
      </c>
      <c r="AF2887" t="s">
        <v>65</v>
      </c>
      <c r="AG2887" t="s">
        <v>64</v>
      </c>
      <c r="AJ2887">
        <v>0</v>
      </c>
      <c r="AK2887">
        <v>154452432</v>
      </c>
      <c r="AL2887">
        <v>10000</v>
      </c>
      <c r="AR2887">
        <v>10000</v>
      </c>
      <c r="AS2887">
        <v>667.87599999999998</v>
      </c>
      <c r="AT2887">
        <v>0</v>
      </c>
      <c r="AU2887">
        <v>10000</v>
      </c>
      <c r="AV2887">
        <v>54</v>
      </c>
      <c r="AW2887" t="s">
        <v>60</v>
      </c>
      <c r="AX2887" t="s">
        <v>61</v>
      </c>
      <c r="AY2887" t="s">
        <v>62</v>
      </c>
      <c r="BA2887">
        <v>8</v>
      </c>
      <c r="BB2887">
        <v>1</v>
      </c>
      <c r="BD2887">
        <v>0.436946</v>
      </c>
      <c r="BE2887">
        <v>4.2699399999999998E-2</v>
      </c>
      <c r="BF2887">
        <v>927.44799999999998</v>
      </c>
      <c r="BH2887">
        <v>667.87599999999998</v>
      </c>
      <c r="BN2887">
        <v>1544524321</v>
      </c>
      <c r="BO2887">
        <v>430278</v>
      </c>
      <c r="BP2887">
        <v>37970</v>
      </c>
      <c r="BQ2887">
        <v>3856</v>
      </c>
      <c r="BR2887">
        <v>0</v>
      </c>
      <c r="BY2887" t="s">
        <v>6651</v>
      </c>
      <c r="BZ2887" t="s">
        <v>10323</v>
      </c>
      <c r="CA2887" t="s">
        <v>58</v>
      </c>
      <c r="CB2887" t="str">
        <f t="shared" si="780"/>
        <v>ZYRA_CLUSTER_0i0d10000k nrq=0</v>
      </c>
      <c r="CC2887">
        <f t="shared" si="781"/>
        <v>54</v>
      </c>
    </row>
    <row r="2888" spans="1:81" x14ac:dyDescent="0.4">
      <c r="A2888" t="s">
        <v>3031</v>
      </c>
      <c r="B2888" t="s">
        <v>58</v>
      </c>
      <c r="C2888" t="s">
        <v>67</v>
      </c>
      <c r="D2888" t="e">
        <f t="shared" si="765"/>
        <v>#NAME?</v>
      </c>
      <c r="E2888">
        <v>10000</v>
      </c>
      <c r="F2888" t="e">
        <f t="shared" si="766"/>
        <v>#NAME?</v>
      </c>
      <c r="G2888" t="s">
        <v>60</v>
      </c>
      <c r="H2888" t="e">
        <f t="shared" si="767"/>
        <v>#NAME?</v>
      </c>
      <c r="I2888" t="s">
        <v>61</v>
      </c>
      <c r="J2888" t="e">
        <f t="shared" si="768"/>
        <v>#NAME?</v>
      </c>
      <c r="K2888" t="s">
        <v>62</v>
      </c>
      <c r="L2888" t="e">
        <f t="shared" si="769"/>
        <v>#NAME?</v>
      </c>
      <c r="M2888" t="e">
        <f t="shared" si="770"/>
        <v>#NAME?</v>
      </c>
      <c r="N2888">
        <v>10000</v>
      </c>
      <c r="O2888" t="e">
        <f t="shared" si="771"/>
        <v>#NAME?</v>
      </c>
      <c r="P2888">
        <v>5</v>
      </c>
      <c r="Q2888" t="e">
        <f t="shared" si="772"/>
        <v>#NAME?</v>
      </c>
      <c r="R2888">
        <v>5</v>
      </c>
      <c r="S2888" t="e">
        <f t="shared" si="773"/>
        <v>#NAME?</v>
      </c>
      <c r="T2888">
        <v>0</v>
      </c>
      <c r="U2888" t="e">
        <f t="shared" si="774"/>
        <v>#NAME?</v>
      </c>
      <c r="V2888">
        <v>256</v>
      </c>
      <c r="W2888" t="e">
        <f t="shared" si="775"/>
        <v>#NAME?</v>
      </c>
      <c r="X2888">
        <v>144</v>
      </c>
      <c r="Y2888" t="e">
        <f t="shared" si="776"/>
        <v>#NAME?</v>
      </c>
      <c r="Z2888">
        <v>0</v>
      </c>
      <c r="AA2888" t="e">
        <f t="shared" si="777"/>
        <v>#NAME?</v>
      </c>
      <c r="AB2888">
        <v>48</v>
      </c>
      <c r="AC2888" t="e">
        <f t="shared" si="778"/>
        <v>#NAME?</v>
      </c>
      <c r="AD2888">
        <v>2</v>
      </c>
      <c r="AE2888" t="e">
        <f t="shared" si="779"/>
        <v>#NAME?</v>
      </c>
      <c r="AF2888" t="s">
        <v>65</v>
      </c>
      <c r="AG2888" t="s">
        <v>64</v>
      </c>
      <c r="AH2888">
        <v>62562596</v>
      </c>
      <c r="AI2888">
        <v>62533097</v>
      </c>
      <c r="AJ2888">
        <v>12509569</v>
      </c>
      <c r="AK2888">
        <v>124944055</v>
      </c>
      <c r="AL2888">
        <v>10000</v>
      </c>
      <c r="AR2888">
        <v>10000</v>
      </c>
      <c r="AS2888">
        <v>52240</v>
      </c>
      <c r="AT2888">
        <v>5</v>
      </c>
      <c r="AU2888">
        <v>10000</v>
      </c>
      <c r="AV2888">
        <v>144</v>
      </c>
      <c r="AW2888" t="s">
        <v>60</v>
      </c>
      <c r="AX2888" t="s">
        <v>61</v>
      </c>
      <c r="AY2888" t="s">
        <v>62</v>
      </c>
      <c r="BA2888">
        <v>8</v>
      </c>
      <c r="BB2888">
        <v>1</v>
      </c>
      <c r="BD2888">
        <v>3.9979499999999999</v>
      </c>
      <c r="BE2888">
        <v>0.83326299999999998</v>
      </c>
      <c r="BF2888">
        <v>3017.17</v>
      </c>
      <c r="BH2888">
        <v>2240</v>
      </c>
      <c r="BN2888">
        <v>1248694936</v>
      </c>
      <c r="BO2888">
        <v>234908792</v>
      </c>
      <c r="BP2888">
        <v>745619</v>
      </c>
      <c r="BQ2888">
        <v>0</v>
      </c>
      <c r="BR2888">
        <v>3.6899799999999998</v>
      </c>
      <c r="BY2888" t="s">
        <v>6652</v>
      </c>
      <c r="BZ2888" t="s">
        <v>10324</v>
      </c>
      <c r="CA2888" t="s">
        <v>58</v>
      </c>
      <c r="CB2888" t="str">
        <f t="shared" si="780"/>
        <v>ZYRA_CLUSTER_5i5d10000k nrq=0</v>
      </c>
      <c r="CC2888">
        <f t="shared" si="781"/>
        <v>144</v>
      </c>
    </row>
    <row r="2889" spans="1:81" x14ac:dyDescent="0.4">
      <c r="A2889" t="s">
        <v>3027</v>
      </c>
      <c r="B2889" t="s">
        <v>58</v>
      </c>
      <c r="C2889" t="s">
        <v>3765</v>
      </c>
      <c r="D2889" t="e">
        <f t="shared" si="765"/>
        <v>#NAME?</v>
      </c>
      <c r="E2889">
        <v>10000</v>
      </c>
      <c r="F2889" t="e">
        <f t="shared" si="766"/>
        <v>#NAME?</v>
      </c>
      <c r="G2889" t="s">
        <v>60</v>
      </c>
      <c r="H2889" t="e">
        <f t="shared" si="767"/>
        <v>#NAME?</v>
      </c>
      <c r="I2889" t="s">
        <v>61</v>
      </c>
      <c r="J2889" t="e">
        <f t="shared" si="768"/>
        <v>#NAME?</v>
      </c>
      <c r="K2889" t="s">
        <v>62</v>
      </c>
      <c r="L2889" t="e">
        <f t="shared" si="769"/>
        <v>#NAME?</v>
      </c>
      <c r="M2889" t="e">
        <f t="shared" si="770"/>
        <v>#NAME?</v>
      </c>
      <c r="N2889">
        <v>10000</v>
      </c>
      <c r="O2889" t="e">
        <f t="shared" si="771"/>
        <v>#NAME?</v>
      </c>
      <c r="P2889">
        <v>20</v>
      </c>
      <c r="Q2889" t="e">
        <f t="shared" si="772"/>
        <v>#NAME?</v>
      </c>
      <c r="R2889">
        <v>20</v>
      </c>
      <c r="S2889" t="e">
        <f t="shared" si="773"/>
        <v>#NAME?</v>
      </c>
      <c r="T2889">
        <v>0</v>
      </c>
      <c r="U2889" t="e">
        <f t="shared" si="774"/>
        <v>#NAME?</v>
      </c>
      <c r="V2889">
        <v>256</v>
      </c>
      <c r="W2889" t="e">
        <f t="shared" si="775"/>
        <v>#NAME?</v>
      </c>
      <c r="X2889">
        <v>36</v>
      </c>
      <c r="Y2889" t="e">
        <f t="shared" si="776"/>
        <v>#NAME?</v>
      </c>
      <c r="Z2889">
        <v>0</v>
      </c>
      <c r="AA2889" t="e">
        <f t="shared" si="777"/>
        <v>#NAME?</v>
      </c>
      <c r="AB2889">
        <v>48</v>
      </c>
      <c r="AC2889" t="e">
        <f t="shared" si="778"/>
        <v>#NAME?</v>
      </c>
      <c r="AD2889">
        <v>1</v>
      </c>
      <c r="AE2889" t="e">
        <f t="shared" si="779"/>
        <v>#NAME?</v>
      </c>
      <c r="AF2889" t="s">
        <v>65</v>
      </c>
      <c r="AG2889" t="s">
        <v>64</v>
      </c>
      <c r="AH2889">
        <v>101617191</v>
      </c>
      <c r="AI2889">
        <v>101611469</v>
      </c>
      <c r="AJ2889">
        <v>20322866</v>
      </c>
      <c r="AK2889">
        <v>50748501</v>
      </c>
      <c r="AL2889">
        <v>10000</v>
      </c>
      <c r="AR2889">
        <v>10000</v>
      </c>
      <c r="AS2889">
        <v>201257.2</v>
      </c>
      <c r="AT2889">
        <v>20</v>
      </c>
      <c r="AU2889">
        <v>10000</v>
      </c>
      <c r="AV2889">
        <v>36</v>
      </c>
      <c r="AW2889" t="s">
        <v>60</v>
      </c>
      <c r="AX2889" t="s">
        <v>61</v>
      </c>
      <c r="AY2889" t="s">
        <v>62</v>
      </c>
      <c r="BA2889">
        <v>8</v>
      </c>
      <c r="BB2889">
        <v>1</v>
      </c>
      <c r="BD2889">
        <v>9.4357699999999998</v>
      </c>
      <c r="BE2889">
        <v>0.21476600000000001</v>
      </c>
      <c r="BF2889">
        <v>1852.64</v>
      </c>
      <c r="BH2889">
        <v>1257.2</v>
      </c>
      <c r="BN2889">
        <v>99312748</v>
      </c>
      <c r="BO2889">
        <v>414712048</v>
      </c>
      <c r="BP2889">
        <v>1043920</v>
      </c>
      <c r="BQ2889">
        <v>53908</v>
      </c>
      <c r="BR2889">
        <v>0</v>
      </c>
      <c r="BY2889" t="s">
        <v>6653</v>
      </c>
      <c r="BZ2889" t="s">
        <v>10325</v>
      </c>
      <c r="CA2889" t="s">
        <v>58</v>
      </c>
      <c r="CB2889" t="str">
        <f t="shared" si="780"/>
        <v>ZYRA_CLUSTER_20i20d10000k nrq=0</v>
      </c>
      <c r="CC2889">
        <f t="shared" si="781"/>
        <v>36</v>
      </c>
    </row>
    <row r="2890" spans="1:81" x14ac:dyDescent="0.4">
      <c r="A2890" t="s">
        <v>2878</v>
      </c>
      <c r="B2890" t="s">
        <v>58</v>
      </c>
      <c r="C2890" t="s">
        <v>3765</v>
      </c>
      <c r="D2890" t="e">
        <f t="shared" si="765"/>
        <v>#NAME?</v>
      </c>
      <c r="E2890">
        <v>10000</v>
      </c>
      <c r="F2890" t="e">
        <f t="shared" si="766"/>
        <v>#NAME?</v>
      </c>
      <c r="G2890" t="s">
        <v>60</v>
      </c>
      <c r="H2890" t="e">
        <f t="shared" si="767"/>
        <v>#NAME?</v>
      </c>
      <c r="I2890" t="s">
        <v>61</v>
      </c>
      <c r="J2890" t="e">
        <f t="shared" si="768"/>
        <v>#NAME?</v>
      </c>
      <c r="K2890" t="s">
        <v>62</v>
      </c>
      <c r="L2890" t="e">
        <f t="shared" si="769"/>
        <v>#NAME?</v>
      </c>
      <c r="M2890" t="e">
        <f t="shared" si="770"/>
        <v>#NAME?</v>
      </c>
      <c r="N2890">
        <v>10000</v>
      </c>
      <c r="O2890" t="e">
        <f t="shared" si="771"/>
        <v>#NAME?</v>
      </c>
      <c r="P2890">
        <v>0</v>
      </c>
      <c r="Q2890" t="e">
        <f t="shared" si="772"/>
        <v>#NAME?</v>
      </c>
      <c r="R2890">
        <v>0</v>
      </c>
      <c r="S2890" t="e">
        <f t="shared" si="773"/>
        <v>#NAME?</v>
      </c>
      <c r="T2890">
        <v>0</v>
      </c>
      <c r="U2890" t="e">
        <f t="shared" si="774"/>
        <v>#NAME?</v>
      </c>
      <c r="V2890">
        <v>256</v>
      </c>
      <c r="W2890" t="e">
        <f t="shared" si="775"/>
        <v>#NAME?</v>
      </c>
      <c r="X2890">
        <v>54</v>
      </c>
      <c r="Y2890" t="e">
        <f t="shared" si="776"/>
        <v>#NAME?</v>
      </c>
      <c r="Z2890">
        <v>0</v>
      </c>
      <c r="AA2890" t="e">
        <f t="shared" si="777"/>
        <v>#NAME?</v>
      </c>
      <c r="AB2890">
        <v>48</v>
      </c>
      <c r="AC2890" t="e">
        <f t="shared" si="778"/>
        <v>#NAME?</v>
      </c>
      <c r="AD2890">
        <v>1</v>
      </c>
      <c r="AE2890" t="e">
        <f t="shared" si="779"/>
        <v>#NAME?</v>
      </c>
      <c r="AF2890" t="s">
        <v>65</v>
      </c>
      <c r="AG2890" t="s">
        <v>64</v>
      </c>
      <c r="AJ2890">
        <v>0</v>
      </c>
      <c r="AK2890">
        <v>159795556</v>
      </c>
      <c r="AL2890">
        <v>10000</v>
      </c>
      <c r="AR2890">
        <v>10000</v>
      </c>
      <c r="AS2890">
        <v>631.23400000000004</v>
      </c>
      <c r="AT2890">
        <v>0</v>
      </c>
      <c r="AU2890">
        <v>10000</v>
      </c>
      <c r="AV2890">
        <v>54</v>
      </c>
      <c r="AW2890" t="s">
        <v>60</v>
      </c>
      <c r="AX2890" t="s">
        <v>61</v>
      </c>
      <c r="AY2890" t="s">
        <v>62</v>
      </c>
      <c r="BA2890">
        <v>8</v>
      </c>
      <c r="BB2890">
        <v>1</v>
      </c>
      <c r="BD2890">
        <v>0.36669099999999999</v>
      </c>
      <c r="BE2890">
        <v>3.9050599999999998E-2</v>
      </c>
      <c r="BF2890">
        <v>900.82299999999998</v>
      </c>
      <c r="BH2890">
        <v>631.23400000000004</v>
      </c>
      <c r="BN2890">
        <v>1597955562</v>
      </c>
      <c r="BO2890">
        <v>420778</v>
      </c>
      <c r="BP2890">
        <v>35874</v>
      </c>
      <c r="BQ2890">
        <v>3108</v>
      </c>
      <c r="BR2890">
        <v>0</v>
      </c>
      <c r="BY2890" t="s">
        <v>6654</v>
      </c>
      <c r="BZ2890" t="s">
        <v>10326</v>
      </c>
      <c r="CA2890" t="s">
        <v>58</v>
      </c>
      <c r="CB2890" t="str">
        <f t="shared" si="780"/>
        <v>ZYRA_CLUSTER_0i0d10000k nrq=0</v>
      </c>
      <c r="CC2890">
        <f t="shared" si="781"/>
        <v>54</v>
      </c>
    </row>
    <row r="2891" spans="1:81" x14ac:dyDescent="0.4">
      <c r="A2891" t="s">
        <v>2880</v>
      </c>
      <c r="B2891" t="s">
        <v>58</v>
      </c>
      <c r="C2891" t="s">
        <v>3765</v>
      </c>
      <c r="D2891" t="e">
        <f t="shared" si="765"/>
        <v>#NAME?</v>
      </c>
      <c r="E2891">
        <v>10000</v>
      </c>
      <c r="F2891" t="e">
        <f t="shared" si="766"/>
        <v>#NAME?</v>
      </c>
      <c r="G2891" t="s">
        <v>60</v>
      </c>
      <c r="H2891" t="e">
        <f t="shared" si="767"/>
        <v>#NAME?</v>
      </c>
      <c r="I2891" t="s">
        <v>61</v>
      </c>
      <c r="J2891" t="e">
        <f t="shared" si="768"/>
        <v>#NAME?</v>
      </c>
      <c r="K2891" t="s">
        <v>62</v>
      </c>
      <c r="L2891" t="e">
        <f t="shared" si="769"/>
        <v>#NAME?</v>
      </c>
      <c r="M2891" t="e">
        <f t="shared" si="770"/>
        <v>#NAME?</v>
      </c>
      <c r="N2891">
        <v>10000</v>
      </c>
      <c r="O2891" t="e">
        <f t="shared" si="771"/>
        <v>#NAME?</v>
      </c>
      <c r="P2891">
        <v>0</v>
      </c>
      <c r="Q2891" t="e">
        <f t="shared" si="772"/>
        <v>#NAME?</v>
      </c>
      <c r="R2891">
        <v>0</v>
      </c>
      <c r="S2891" t="e">
        <f t="shared" si="773"/>
        <v>#NAME?</v>
      </c>
      <c r="T2891">
        <v>0</v>
      </c>
      <c r="U2891" t="e">
        <f t="shared" si="774"/>
        <v>#NAME?</v>
      </c>
      <c r="V2891">
        <v>256</v>
      </c>
      <c r="W2891" t="e">
        <f t="shared" si="775"/>
        <v>#NAME?</v>
      </c>
      <c r="X2891">
        <v>54</v>
      </c>
      <c r="Y2891" t="e">
        <f t="shared" si="776"/>
        <v>#NAME?</v>
      </c>
      <c r="Z2891">
        <v>0</v>
      </c>
      <c r="AA2891" t="e">
        <f t="shared" si="777"/>
        <v>#NAME?</v>
      </c>
      <c r="AB2891">
        <v>48</v>
      </c>
      <c r="AC2891" t="e">
        <f t="shared" si="778"/>
        <v>#NAME?</v>
      </c>
      <c r="AD2891">
        <v>2</v>
      </c>
      <c r="AE2891" t="e">
        <f t="shared" si="779"/>
        <v>#NAME?</v>
      </c>
      <c r="AF2891" t="s">
        <v>65</v>
      </c>
      <c r="AG2891" t="s">
        <v>64</v>
      </c>
      <c r="AJ2891">
        <v>0</v>
      </c>
      <c r="AK2891">
        <v>160466619</v>
      </c>
      <c r="AL2891">
        <v>10000</v>
      </c>
      <c r="AR2891">
        <v>10000</v>
      </c>
      <c r="AS2891">
        <v>640.45699999999999</v>
      </c>
      <c r="AT2891">
        <v>0</v>
      </c>
      <c r="AU2891">
        <v>10000</v>
      </c>
      <c r="AV2891">
        <v>54</v>
      </c>
      <c r="AW2891" t="s">
        <v>60</v>
      </c>
      <c r="AX2891" t="s">
        <v>61</v>
      </c>
      <c r="AY2891" t="s">
        <v>62</v>
      </c>
      <c r="BA2891">
        <v>8</v>
      </c>
      <c r="BB2891">
        <v>1</v>
      </c>
      <c r="BD2891">
        <v>0.35347099999999998</v>
      </c>
      <c r="BE2891">
        <v>4.2791099999999999E-2</v>
      </c>
      <c r="BF2891">
        <v>897.96400000000006</v>
      </c>
      <c r="BH2891">
        <v>640.45699999999999</v>
      </c>
      <c r="BN2891">
        <v>1604666198</v>
      </c>
      <c r="BO2891">
        <v>767530</v>
      </c>
      <c r="BP2891">
        <v>38214</v>
      </c>
      <c r="BQ2891">
        <v>3713</v>
      </c>
      <c r="BR2891">
        <v>0</v>
      </c>
      <c r="BY2891" t="s">
        <v>6655</v>
      </c>
      <c r="BZ2891" t="s">
        <v>10327</v>
      </c>
      <c r="CA2891" t="s">
        <v>58</v>
      </c>
      <c r="CB2891" t="str">
        <f t="shared" si="780"/>
        <v>ZYRA_CLUSTER_0i0d10000k nrq=0</v>
      </c>
      <c r="CC2891">
        <f t="shared" si="781"/>
        <v>54</v>
      </c>
    </row>
    <row r="2892" spans="1:81" x14ac:dyDescent="0.4">
      <c r="A2892" t="s">
        <v>2882</v>
      </c>
      <c r="B2892" t="s">
        <v>58</v>
      </c>
      <c r="C2892" t="s">
        <v>3765</v>
      </c>
      <c r="D2892" t="e">
        <f t="shared" si="765"/>
        <v>#NAME?</v>
      </c>
      <c r="E2892">
        <v>10000</v>
      </c>
      <c r="F2892" t="e">
        <f t="shared" si="766"/>
        <v>#NAME?</v>
      </c>
      <c r="G2892" t="s">
        <v>60</v>
      </c>
      <c r="H2892" t="e">
        <f t="shared" si="767"/>
        <v>#NAME?</v>
      </c>
      <c r="I2892" t="s">
        <v>61</v>
      </c>
      <c r="J2892" t="e">
        <f t="shared" si="768"/>
        <v>#NAME?</v>
      </c>
      <c r="K2892" t="s">
        <v>62</v>
      </c>
      <c r="L2892" t="e">
        <f t="shared" si="769"/>
        <v>#NAME?</v>
      </c>
      <c r="M2892" t="e">
        <f t="shared" si="770"/>
        <v>#NAME?</v>
      </c>
      <c r="N2892">
        <v>10000</v>
      </c>
      <c r="O2892" t="e">
        <f t="shared" si="771"/>
        <v>#NAME?</v>
      </c>
      <c r="P2892">
        <v>0</v>
      </c>
      <c r="Q2892" t="e">
        <f t="shared" si="772"/>
        <v>#NAME?</v>
      </c>
      <c r="R2892">
        <v>0</v>
      </c>
      <c r="S2892" t="e">
        <f t="shared" si="773"/>
        <v>#NAME?</v>
      </c>
      <c r="T2892">
        <v>0</v>
      </c>
      <c r="U2892" t="e">
        <f t="shared" si="774"/>
        <v>#NAME?</v>
      </c>
      <c r="V2892">
        <v>256</v>
      </c>
      <c r="W2892" t="e">
        <f t="shared" si="775"/>
        <v>#NAME?</v>
      </c>
      <c r="X2892">
        <v>53</v>
      </c>
      <c r="Y2892" t="e">
        <f t="shared" si="776"/>
        <v>#NAME?</v>
      </c>
      <c r="Z2892">
        <v>1</v>
      </c>
      <c r="AA2892" t="e">
        <f t="shared" si="777"/>
        <v>#NAME?</v>
      </c>
      <c r="AB2892">
        <v>48</v>
      </c>
      <c r="AC2892" t="e">
        <f t="shared" si="778"/>
        <v>#NAME?</v>
      </c>
      <c r="AD2892">
        <v>0</v>
      </c>
      <c r="AE2892" t="e">
        <f t="shared" si="779"/>
        <v>#NAME?</v>
      </c>
      <c r="AF2892" t="s">
        <v>65</v>
      </c>
      <c r="AG2892" t="s">
        <v>64</v>
      </c>
      <c r="AJ2892">
        <v>0</v>
      </c>
      <c r="AK2892">
        <v>102452369</v>
      </c>
      <c r="AL2892">
        <v>10000</v>
      </c>
      <c r="AR2892">
        <v>10000</v>
      </c>
      <c r="AS2892">
        <v>1171.19</v>
      </c>
      <c r="AT2892">
        <v>0</v>
      </c>
      <c r="AU2892">
        <v>10000</v>
      </c>
      <c r="AV2892">
        <v>53</v>
      </c>
      <c r="AW2892" t="s">
        <v>60</v>
      </c>
      <c r="AX2892" t="s">
        <v>61</v>
      </c>
      <c r="AY2892" t="s">
        <v>62</v>
      </c>
      <c r="BA2892">
        <v>8</v>
      </c>
      <c r="BB2892">
        <v>1</v>
      </c>
      <c r="BD2892">
        <v>5.3158799999999999</v>
      </c>
      <c r="BE2892">
        <v>1.41832E-2</v>
      </c>
      <c r="BF2892">
        <v>1398.5</v>
      </c>
      <c r="BH2892">
        <v>1171.19</v>
      </c>
      <c r="BN2892">
        <v>8202273</v>
      </c>
      <c r="BO2892">
        <v>1016936983</v>
      </c>
      <c r="BP2892">
        <v>79257</v>
      </c>
      <c r="BQ2892">
        <v>52859</v>
      </c>
      <c r="BR2892">
        <v>0</v>
      </c>
      <c r="BY2892" t="s">
        <v>6656</v>
      </c>
      <c r="BZ2892" t="s">
        <v>10328</v>
      </c>
      <c r="CA2892" t="s">
        <v>58</v>
      </c>
      <c r="CB2892" t="str">
        <f t="shared" si="780"/>
        <v>ZYRA_CLUSTER_0i0d10000k nrq=1</v>
      </c>
      <c r="CC2892">
        <f t="shared" si="781"/>
        <v>54</v>
      </c>
    </row>
    <row r="2893" spans="1:81" x14ac:dyDescent="0.4">
      <c r="A2893" t="s">
        <v>2883</v>
      </c>
      <c r="B2893" t="s">
        <v>58</v>
      </c>
      <c r="C2893" t="s">
        <v>3765</v>
      </c>
      <c r="D2893" t="e">
        <f t="shared" si="765"/>
        <v>#NAME?</v>
      </c>
      <c r="E2893">
        <v>10000</v>
      </c>
      <c r="F2893" t="e">
        <f t="shared" si="766"/>
        <v>#NAME?</v>
      </c>
      <c r="G2893" t="s">
        <v>60</v>
      </c>
      <c r="H2893" t="e">
        <f t="shared" si="767"/>
        <v>#NAME?</v>
      </c>
      <c r="I2893" t="s">
        <v>61</v>
      </c>
      <c r="J2893" t="e">
        <f t="shared" si="768"/>
        <v>#NAME?</v>
      </c>
      <c r="K2893" t="s">
        <v>62</v>
      </c>
      <c r="L2893" t="e">
        <f t="shared" si="769"/>
        <v>#NAME?</v>
      </c>
      <c r="M2893" t="e">
        <f t="shared" si="770"/>
        <v>#NAME?</v>
      </c>
      <c r="N2893">
        <v>10000</v>
      </c>
      <c r="O2893" t="e">
        <f t="shared" si="771"/>
        <v>#NAME?</v>
      </c>
      <c r="P2893">
        <v>0</v>
      </c>
      <c r="Q2893" t="e">
        <f t="shared" si="772"/>
        <v>#NAME?</v>
      </c>
      <c r="R2893">
        <v>0</v>
      </c>
      <c r="S2893" t="e">
        <f t="shared" si="773"/>
        <v>#NAME?</v>
      </c>
      <c r="T2893">
        <v>0</v>
      </c>
      <c r="U2893" t="e">
        <f t="shared" si="774"/>
        <v>#NAME?</v>
      </c>
      <c r="V2893">
        <v>256</v>
      </c>
      <c r="W2893" t="e">
        <f t="shared" si="775"/>
        <v>#NAME?</v>
      </c>
      <c r="X2893">
        <v>53</v>
      </c>
      <c r="Y2893" t="e">
        <f t="shared" si="776"/>
        <v>#NAME?</v>
      </c>
      <c r="Z2893">
        <v>1</v>
      </c>
      <c r="AA2893" t="e">
        <f t="shared" si="777"/>
        <v>#NAME?</v>
      </c>
      <c r="AB2893">
        <v>48</v>
      </c>
      <c r="AC2893" t="e">
        <f t="shared" si="778"/>
        <v>#NAME?</v>
      </c>
      <c r="AD2893">
        <v>1</v>
      </c>
      <c r="AE2893" t="e">
        <f t="shared" si="779"/>
        <v>#NAME?</v>
      </c>
      <c r="AF2893" t="s">
        <v>65</v>
      </c>
      <c r="AG2893" t="s">
        <v>64</v>
      </c>
      <c r="AJ2893">
        <v>0</v>
      </c>
      <c r="AK2893">
        <v>104586929</v>
      </c>
      <c r="AL2893">
        <v>10000</v>
      </c>
      <c r="AR2893">
        <v>10000</v>
      </c>
      <c r="AS2893">
        <v>1099.19</v>
      </c>
      <c r="AT2893">
        <v>0</v>
      </c>
      <c r="AU2893">
        <v>10000</v>
      </c>
      <c r="AV2893">
        <v>53</v>
      </c>
      <c r="AW2893" t="s">
        <v>60</v>
      </c>
      <c r="AX2893" t="s">
        <v>61</v>
      </c>
      <c r="AY2893" t="s">
        <v>62</v>
      </c>
      <c r="BA2893">
        <v>8</v>
      </c>
      <c r="BB2893">
        <v>1</v>
      </c>
      <c r="BD2893">
        <v>5.5589700000000004</v>
      </c>
      <c r="BE2893">
        <v>1.47619E-2</v>
      </c>
      <c r="BF2893">
        <v>1370.76</v>
      </c>
      <c r="BH2893">
        <v>1099.19</v>
      </c>
      <c r="BN2893">
        <v>7066965</v>
      </c>
      <c r="BO2893">
        <v>1039406181</v>
      </c>
      <c r="BP2893">
        <v>74755</v>
      </c>
      <c r="BQ2893">
        <v>58562</v>
      </c>
      <c r="BR2893">
        <v>0</v>
      </c>
      <c r="BY2893" t="s">
        <v>6657</v>
      </c>
      <c r="BZ2893" t="s">
        <v>10329</v>
      </c>
      <c r="CA2893" t="s">
        <v>58</v>
      </c>
      <c r="CB2893" t="str">
        <f t="shared" si="780"/>
        <v>ZYRA_CLUSTER_0i0d10000k nrq=1</v>
      </c>
      <c r="CC2893">
        <f t="shared" si="781"/>
        <v>54</v>
      </c>
    </row>
    <row r="2894" spans="1:81" x14ac:dyDescent="0.4">
      <c r="A2894" t="s">
        <v>2884</v>
      </c>
      <c r="B2894" t="s">
        <v>58</v>
      </c>
      <c r="C2894" t="s">
        <v>3765</v>
      </c>
      <c r="D2894" t="e">
        <f t="shared" si="765"/>
        <v>#NAME?</v>
      </c>
      <c r="E2894">
        <v>10000</v>
      </c>
      <c r="F2894" t="e">
        <f t="shared" si="766"/>
        <v>#NAME?</v>
      </c>
      <c r="G2894" t="s">
        <v>60</v>
      </c>
      <c r="H2894" t="e">
        <f t="shared" si="767"/>
        <v>#NAME?</v>
      </c>
      <c r="I2894" t="s">
        <v>61</v>
      </c>
      <c r="J2894" t="e">
        <f t="shared" si="768"/>
        <v>#NAME?</v>
      </c>
      <c r="K2894" t="s">
        <v>62</v>
      </c>
      <c r="L2894" t="e">
        <f t="shared" si="769"/>
        <v>#NAME?</v>
      </c>
      <c r="M2894" t="e">
        <f t="shared" si="770"/>
        <v>#NAME?</v>
      </c>
      <c r="N2894">
        <v>10000</v>
      </c>
      <c r="O2894" t="e">
        <f t="shared" si="771"/>
        <v>#NAME?</v>
      </c>
      <c r="P2894">
        <v>0</v>
      </c>
      <c r="Q2894" t="e">
        <f t="shared" si="772"/>
        <v>#NAME?</v>
      </c>
      <c r="R2894">
        <v>0</v>
      </c>
      <c r="S2894" t="e">
        <f t="shared" si="773"/>
        <v>#NAME?</v>
      </c>
      <c r="T2894">
        <v>0</v>
      </c>
      <c r="U2894" t="e">
        <f t="shared" si="774"/>
        <v>#NAME?</v>
      </c>
      <c r="V2894">
        <v>256</v>
      </c>
      <c r="W2894" t="e">
        <f t="shared" si="775"/>
        <v>#NAME?</v>
      </c>
      <c r="X2894">
        <v>53</v>
      </c>
      <c r="Y2894" t="e">
        <f t="shared" si="776"/>
        <v>#NAME?</v>
      </c>
      <c r="Z2894">
        <v>1</v>
      </c>
      <c r="AA2894" t="e">
        <f t="shared" si="777"/>
        <v>#NAME?</v>
      </c>
      <c r="AB2894">
        <v>48</v>
      </c>
      <c r="AC2894" t="e">
        <f t="shared" si="778"/>
        <v>#NAME?</v>
      </c>
      <c r="AD2894">
        <v>2</v>
      </c>
      <c r="AE2894" t="e">
        <f t="shared" si="779"/>
        <v>#NAME?</v>
      </c>
      <c r="AF2894" t="s">
        <v>65</v>
      </c>
      <c r="AG2894" t="s">
        <v>64</v>
      </c>
      <c r="AR2894">
        <v>10000</v>
      </c>
      <c r="AS2894">
        <v>0</v>
      </c>
      <c r="AT2894">
        <v>0</v>
      </c>
      <c r="AU2894">
        <v>10000</v>
      </c>
      <c r="AV2894">
        <v>53</v>
      </c>
      <c r="AW2894" t="s">
        <v>60</v>
      </c>
      <c r="AX2894" t="s">
        <v>61</v>
      </c>
      <c r="AY2894" t="s">
        <v>62</v>
      </c>
      <c r="BA2894">
        <v>8</v>
      </c>
      <c r="BB2894">
        <v>1</v>
      </c>
      <c r="BN2894">
        <v>268625</v>
      </c>
      <c r="BO2894">
        <v>6277966</v>
      </c>
      <c r="BP2894">
        <v>37963</v>
      </c>
      <c r="BQ2894">
        <v>3701</v>
      </c>
      <c r="BR2894">
        <v>0</v>
      </c>
      <c r="BY2894" t="s">
        <v>6658</v>
      </c>
      <c r="BZ2894" t="s">
        <v>10330</v>
      </c>
      <c r="CA2894" t="s">
        <v>58</v>
      </c>
      <c r="CB2894" t="str">
        <f t="shared" si="780"/>
        <v>ZYRA_CLUSTER_0i0d10000k nrq=1</v>
      </c>
      <c r="CC2894">
        <f t="shared" si="781"/>
        <v>54</v>
      </c>
    </row>
    <row r="2895" spans="1:81" x14ac:dyDescent="0.4">
      <c r="A2895" t="s">
        <v>2885</v>
      </c>
      <c r="B2895" t="s">
        <v>58</v>
      </c>
      <c r="C2895" t="s">
        <v>3765</v>
      </c>
      <c r="D2895" t="e">
        <f t="shared" si="765"/>
        <v>#NAME?</v>
      </c>
      <c r="E2895">
        <v>10000</v>
      </c>
      <c r="F2895" t="e">
        <f t="shared" si="766"/>
        <v>#NAME?</v>
      </c>
      <c r="G2895" t="s">
        <v>60</v>
      </c>
      <c r="H2895" t="e">
        <f t="shared" si="767"/>
        <v>#NAME?</v>
      </c>
      <c r="I2895" t="s">
        <v>61</v>
      </c>
      <c r="J2895" t="e">
        <f t="shared" si="768"/>
        <v>#NAME?</v>
      </c>
      <c r="K2895" t="s">
        <v>62</v>
      </c>
      <c r="L2895" t="e">
        <f t="shared" si="769"/>
        <v>#NAME?</v>
      </c>
      <c r="M2895" t="e">
        <f t="shared" si="770"/>
        <v>#NAME?</v>
      </c>
      <c r="N2895">
        <v>100000</v>
      </c>
      <c r="O2895" t="e">
        <f t="shared" si="771"/>
        <v>#NAME?</v>
      </c>
      <c r="P2895">
        <v>5</v>
      </c>
      <c r="Q2895" t="e">
        <f t="shared" si="772"/>
        <v>#NAME?</v>
      </c>
      <c r="R2895">
        <v>5</v>
      </c>
      <c r="S2895" t="e">
        <f t="shared" si="773"/>
        <v>#NAME?</v>
      </c>
      <c r="T2895">
        <v>0</v>
      </c>
      <c r="U2895" t="e">
        <f t="shared" si="774"/>
        <v>#NAME?</v>
      </c>
      <c r="V2895">
        <v>256</v>
      </c>
      <c r="W2895" t="e">
        <f t="shared" si="775"/>
        <v>#NAME?</v>
      </c>
      <c r="X2895">
        <v>126</v>
      </c>
      <c r="Y2895" t="e">
        <f t="shared" si="776"/>
        <v>#NAME?</v>
      </c>
      <c r="Z2895">
        <v>0</v>
      </c>
      <c r="AA2895" t="e">
        <f t="shared" si="777"/>
        <v>#NAME?</v>
      </c>
      <c r="AB2895">
        <v>48</v>
      </c>
      <c r="AC2895" t="e">
        <f t="shared" si="778"/>
        <v>#NAME?</v>
      </c>
      <c r="AD2895">
        <v>2</v>
      </c>
      <c r="AE2895" t="e">
        <f t="shared" si="779"/>
        <v>#NAME?</v>
      </c>
      <c r="AF2895" t="s">
        <v>65</v>
      </c>
      <c r="AG2895" t="s">
        <v>64</v>
      </c>
      <c r="AH2895">
        <v>57426437</v>
      </c>
      <c r="AI2895">
        <v>57422369</v>
      </c>
      <c r="AJ2895">
        <v>11484880</v>
      </c>
      <c r="AK2895">
        <v>114710212</v>
      </c>
      <c r="AL2895">
        <v>10000</v>
      </c>
      <c r="AR2895">
        <v>10000</v>
      </c>
      <c r="AS2895">
        <v>51452.99</v>
      </c>
      <c r="AT2895">
        <v>5</v>
      </c>
      <c r="AU2895">
        <v>100000</v>
      </c>
      <c r="AV2895">
        <v>126</v>
      </c>
      <c r="AW2895" t="s">
        <v>60</v>
      </c>
      <c r="AX2895" t="s">
        <v>61</v>
      </c>
      <c r="AY2895" t="s">
        <v>62</v>
      </c>
      <c r="BA2895">
        <v>8</v>
      </c>
      <c r="BB2895">
        <v>1</v>
      </c>
      <c r="BD2895">
        <v>24.294799999999999</v>
      </c>
      <c r="BE2895">
        <v>1.35097</v>
      </c>
      <c r="BF2895">
        <v>2879.74</v>
      </c>
      <c r="BH2895">
        <v>1452.99</v>
      </c>
      <c r="BN2895">
        <v>171748585</v>
      </c>
      <c r="BO2895">
        <v>1002123950</v>
      </c>
      <c r="BP2895">
        <v>679039</v>
      </c>
      <c r="BQ2895">
        <v>15702</v>
      </c>
      <c r="BR2895">
        <v>0</v>
      </c>
      <c r="BY2895" t="s">
        <v>6659</v>
      </c>
      <c r="BZ2895" t="s">
        <v>10331</v>
      </c>
      <c r="CA2895" t="s">
        <v>58</v>
      </c>
      <c r="CB2895" t="str">
        <f t="shared" si="780"/>
        <v>ZYRA_CLUSTER_5i5d100000k nrq=0</v>
      </c>
      <c r="CC2895">
        <f t="shared" si="781"/>
        <v>126</v>
      </c>
    </row>
    <row r="2896" spans="1:81" x14ac:dyDescent="0.4">
      <c r="A2896" t="s">
        <v>2886</v>
      </c>
      <c r="B2896" t="s">
        <v>58</v>
      </c>
      <c r="C2896" t="s">
        <v>3765</v>
      </c>
      <c r="D2896" t="e">
        <f t="shared" si="765"/>
        <v>#NAME?</v>
      </c>
      <c r="E2896">
        <v>10000</v>
      </c>
      <c r="F2896" t="e">
        <f t="shared" si="766"/>
        <v>#NAME?</v>
      </c>
      <c r="G2896" t="s">
        <v>60</v>
      </c>
      <c r="H2896" t="e">
        <f t="shared" si="767"/>
        <v>#NAME?</v>
      </c>
      <c r="I2896" t="s">
        <v>61</v>
      </c>
      <c r="J2896" t="e">
        <f t="shared" si="768"/>
        <v>#NAME?</v>
      </c>
      <c r="K2896" t="s">
        <v>62</v>
      </c>
      <c r="L2896" t="e">
        <f t="shared" si="769"/>
        <v>#NAME?</v>
      </c>
      <c r="M2896" t="e">
        <f t="shared" si="770"/>
        <v>#NAME?</v>
      </c>
      <c r="N2896">
        <v>10000</v>
      </c>
      <c r="O2896" t="e">
        <f t="shared" si="771"/>
        <v>#NAME?</v>
      </c>
      <c r="P2896">
        <v>0</v>
      </c>
      <c r="Q2896" t="e">
        <f t="shared" si="772"/>
        <v>#NAME?</v>
      </c>
      <c r="R2896">
        <v>0</v>
      </c>
      <c r="S2896" t="e">
        <f t="shared" si="773"/>
        <v>#NAME?</v>
      </c>
      <c r="T2896">
        <v>0</v>
      </c>
      <c r="U2896" t="e">
        <f t="shared" si="774"/>
        <v>#NAME?</v>
      </c>
      <c r="V2896">
        <v>256</v>
      </c>
      <c r="W2896" t="e">
        <f t="shared" si="775"/>
        <v>#NAME?</v>
      </c>
      <c r="X2896">
        <v>72</v>
      </c>
      <c r="Y2896" t="e">
        <f t="shared" si="776"/>
        <v>#NAME?</v>
      </c>
      <c r="Z2896">
        <v>0</v>
      </c>
      <c r="AA2896" t="e">
        <f t="shared" si="777"/>
        <v>#NAME?</v>
      </c>
      <c r="AB2896">
        <v>48</v>
      </c>
      <c r="AC2896" t="e">
        <f t="shared" si="778"/>
        <v>#NAME?</v>
      </c>
      <c r="AD2896">
        <v>0</v>
      </c>
      <c r="AE2896" t="e">
        <f t="shared" si="779"/>
        <v>#NAME?</v>
      </c>
      <c r="AF2896" t="s">
        <v>65</v>
      </c>
      <c r="AG2896" t="s">
        <v>64</v>
      </c>
      <c r="AJ2896">
        <v>0</v>
      </c>
      <c r="AK2896">
        <v>188834600</v>
      </c>
      <c r="AL2896">
        <v>10000</v>
      </c>
      <c r="AR2896">
        <v>10000</v>
      </c>
      <c r="AS2896">
        <v>627.92700000000002</v>
      </c>
      <c r="AT2896">
        <v>0</v>
      </c>
      <c r="AU2896">
        <v>10000</v>
      </c>
      <c r="AV2896">
        <v>72</v>
      </c>
      <c r="AW2896" t="s">
        <v>60</v>
      </c>
      <c r="AX2896" t="s">
        <v>61</v>
      </c>
      <c r="AY2896" t="s">
        <v>62</v>
      </c>
      <c r="BA2896">
        <v>8</v>
      </c>
      <c r="BB2896">
        <v>1</v>
      </c>
      <c r="BD2896">
        <v>0.425508</v>
      </c>
      <c r="BE2896">
        <v>4.1502299999999999E-2</v>
      </c>
      <c r="BF2896">
        <v>1006.57</v>
      </c>
      <c r="BH2896">
        <v>627.92700000000002</v>
      </c>
      <c r="BN2896">
        <v>1888346007</v>
      </c>
      <c r="BO2896">
        <v>918790</v>
      </c>
      <c r="BP2896">
        <v>44845</v>
      </c>
      <c r="BQ2896">
        <v>8447</v>
      </c>
      <c r="BR2896">
        <v>0</v>
      </c>
      <c r="BY2896" t="s">
        <v>6660</v>
      </c>
      <c r="BZ2896" t="s">
        <v>10332</v>
      </c>
      <c r="CA2896" t="s">
        <v>58</v>
      </c>
      <c r="CB2896" t="str">
        <f t="shared" si="780"/>
        <v>ZYRA_CLUSTER_0i0d10000k nrq=0</v>
      </c>
      <c r="CC2896">
        <f t="shared" si="781"/>
        <v>72</v>
      </c>
    </row>
    <row r="2897" spans="1:81" x14ac:dyDescent="0.4">
      <c r="A2897" t="s">
        <v>2887</v>
      </c>
      <c r="B2897" t="s">
        <v>58</v>
      </c>
      <c r="C2897" t="s">
        <v>3765</v>
      </c>
      <c r="D2897" t="e">
        <f t="shared" si="765"/>
        <v>#NAME?</v>
      </c>
      <c r="E2897">
        <v>10000</v>
      </c>
      <c r="F2897" t="e">
        <f t="shared" si="766"/>
        <v>#NAME?</v>
      </c>
      <c r="G2897" t="s">
        <v>60</v>
      </c>
      <c r="H2897" t="e">
        <f t="shared" si="767"/>
        <v>#NAME?</v>
      </c>
      <c r="I2897" t="s">
        <v>61</v>
      </c>
      <c r="J2897" t="e">
        <f t="shared" si="768"/>
        <v>#NAME?</v>
      </c>
      <c r="K2897" t="s">
        <v>62</v>
      </c>
      <c r="L2897" t="e">
        <f t="shared" si="769"/>
        <v>#NAME?</v>
      </c>
      <c r="M2897" t="e">
        <f t="shared" si="770"/>
        <v>#NAME?</v>
      </c>
      <c r="N2897">
        <v>10000</v>
      </c>
      <c r="O2897" t="e">
        <f t="shared" si="771"/>
        <v>#NAME?</v>
      </c>
      <c r="P2897">
        <v>0</v>
      </c>
      <c r="Q2897" t="e">
        <f t="shared" si="772"/>
        <v>#NAME?</v>
      </c>
      <c r="R2897">
        <v>0</v>
      </c>
      <c r="S2897" t="e">
        <f t="shared" si="773"/>
        <v>#NAME?</v>
      </c>
      <c r="T2897">
        <v>0</v>
      </c>
      <c r="U2897" t="e">
        <f t="shared" si="774"/>
        <v>#NAME?</v>
      </c>
      <c r="V2897">
        <v>256</v>
      </c>
      <c r="W2897" t="e">
        <f t="shared" si="775"/>
        <v>#NAME?</v>
      </c>
      <c r="X2897">
        <v>72</v>
      </c>
      <c r="Y2897" t="e">
        <f t="shared" si="776"/>
        <v>#NAME?</v>
      </c>
      <c r="Z2897">
        <v>0</v>
      </c>
      <c r="AA2897" t="e">
        <f t="shared" si="777"/>
        <v>#NAME?</v>
      </c>
      <c r="AB2897">
        <v>48</v>
      </c>
      <c r="AC2897" t="e">
        <f t="shared" si="778"/>
        <v>#NAME?</v>
      </c>
      <c r="AD2897">
        <v>1</v>
      </c>
      <c r="AE2897" t="e">
        <f t="shared" si="779"/>
        <v>#NAME?</v>
      </c>
      <c r="AF2897" t="s">
        <v>65</v>
      </c>
      <c r="AG2897" t="s">
        <v>64</v>
      </c>
      <c r="AJ2897">
        <v>0</v>
      </c>
      <c r="AK2897">
        <v>185074997</v>
      </c>
      <c r="AL2897">
        <v>10000</v>
      </c>
      <c r="AR2897">
        <v>10000</v>
      </c>
      <c r="AS2897">
        <v>645.06299999999999</v>
      </c>
      <c r="AT2897">
        <v>0</v>
      </c>
      <c r="AU2897">
        <v>10000</v>
      </c>
      <c r="AV2897">
        <v>72</v>
      </c>
      <c r="AW2897" t="s">
        <v>60</v>
      </c>
      <c r="AX2897" t="s">
        <v>61</v>
      </c>
      <c r="AY2897" t="s">
        <v>62</v>
      </c>
      <c r="BA2897">
        <v>8</v>
      </c>
      <c r="BB2897">
        <v>1</v>
      </c>
      <c r="BD2897">
        <v>0.34658600000000001</v>
      </c>
      <c r="BE2897">
        <v>3.79286E-2</v>
      </c>
      <c r="BF2897">
        <v>1033.8499999999999</v>
      </c>
      <c r="BH2897">
        <v>645.06299999999999</v>
      </c>
      <c r="BN2897">
        <v>1850749974</v>
      </c>
      <c r="BO2897">
        <v>893230</v>
      </c>
      <c r="BP2897">
        <v>46416</v>
      </c>
      <c r="BQ2897">
        <v>8075</v>
      </c>
      <c r="BR2897">
        <v>0</v>
      </c>
      <c r="BY2897" t="s">
        <v>6661</v>
      </c>
      <c r="BZ2897" t="s">
        <v>10333</v>
      </c>
      <c r="CA2897" t="s">
        <v>58</v>
      </c>
      <c r="CB2897" t="str">
        <f t="shared" si="780"/>
        <v>ZYRA_CLUSTER_0i0d10000k nrq=0</v>
      </c>
      <c r="CC2897">
        <f t="shared" si="781"/>
        <v>72</v>
      </c>
    </row>
    <row r="2898" spans="1:81" x14ac:dyDescent="0.4">
      <c r="A2898" t="s">
        <v>2888</v>
      </c>
      <c r="B2898" t="s">
        <v>58</v>
      </c>
      <c r="C2898" t="s">
        <v>3765</v>
      </c>
      <c r="D2898" t="e">
        <f t="shared" si="765"/>
        <v>#NAME?</v>
      </c>
      <c r="E2898">
        <v>10000</v>
      </c>
      <c r="F2898" t="e">
        <f t="shared" si="766"/>
        <v>#NAME?</v>
      </c>
      <c r="G2898" t="s">
        <v>60</v>
      </c>
      <c r="H2898" t="e">
        <f t="shared" si="767"/>
        <v>#NAME?</v>
      </c>
      <c r="I2898" t="s">
        <v>61</v>
      </c>
      <c r="J2898" t="e">
        <f t="shared" si="768"/>
        <v>#NAME?</v>
      </c>
      <c r="K2898" t="s">
        <v>62</v>
      </c>
      <c r="L2898" t="e">
        <f t="shared" si="769"/>
        <v>#NAME?</v>
      </c>
      <c r="M2898" t="e">
        <f t="shared" si="770"/>
        <v>#NAME?</v>
      </c>
      <c r="N2898">
        <v>10000</v>
      </c>
      <c r="O2898" t="e">
        <f t="shared" si="771"/>
        <v>#NAME?</v>
      </c>
      <c r="P2898">
        <v>0</v>
      </c>
      <c r="Q2898" t="e">
        <f t="shared" si="772"/>
        <v>#NAME?</v>
      </c>
      <c r="R2898">
        <v>0</v>
      </c>
      <c r="S2898" t="e">
        <f t="shared" si="773"/>
        <v>#NAME?</v>
      </c>
      <c r="T2898">
        <v>0</v>
      </c>
      <c r="U2898" t="e">
        <f t="shared" si="774"/>
        <v>#NAME?</v>
      </c>
      <c r="V2898">
        <v>256</v>
      </c>
      <c r="W2898" t="e">
        <f t="shared" si="775"/>
        <v>#NAME?</v>
      </c>
      <c r="X2898">
        <v>72</v>
      </c>
      <c r="Y2898" t="e">
        <f t="shared" si="776"/>
        <v>#NAME?</v>
      </c>
      <c r="Z2898">
        <v>0</v>
      </c>
      <c r="AA2898" t="e">
        <f t="shared" si="777"/>
        <v>#NAME?</v>
      </c>
      <c r="AB2898">
        <v>48</v>
      </c>
      <c r="AC2898" t="e">
        <f t="shared" si="778"/>
        <v>#NAME?</v>
      </c>
      <c r="AD2898">
        <v>2</v>
      </c>
      <c r="AE2898" t="e">
        <f t="shared" si="779"/>
        <v>#NAME?</v>
      </c>
      <c r="AF2898" t="s">
        <v>65</v>
      </c>
      <c r="AG2898" t="s">
        <v>64</v>
      </c>
      <c r="AJ2898">
        <v>0</v>
      </c>
      <c r="AK2898">
        <v>190354301</v>
      </c>
      <c r="AL2898">
        <v>10000</v>
      </c>
      <c r="AR2898">
        <v>10000</v>
      </c>
      <c r="AS2898">
        <v>616.43299999999999</v>
      </c>
      <c r="AT2898">
        <v>0</v>
      </c>
      <c r="AU2898">
        <v>10000</v>
      </c>
      <c r="AV2898">
        <v>72</v>
      </c>
      <c r="AW2898" t="s">
        <v>60</v>
      </c>
      <c r="AX2898" t="s">
        <v>61</v>
      </c>
      <c r="AY2898" t="s">
        <v>62</v>
      </c>
      <c r="BA2898">
        <v>8</v>
      </c>
      <c r="BB2898">
        <v>1</v>
      </c>
      <c r="BD2898">
        <v>0.37910500000000003</v>
      </c>
      <c r="BE2898">
        <v>4.2706800000000003E-2</v>
      </c>
      <c r="BF2898">
        <v>1005.02</v>
      </c>
      <c r="BH2898">
        <v>616.43299999999999</v>
      </c>
      <c r="BN2898">
        <v>1903543012</v>
      </c>
      <c r="BO2898">
        <v>669133</v>
      </c>
      <c r="BP2898">
        <v>46093</v>
      </c>
      <c r="BQ2898">
        <v>6864</v>
      </c>
      <c r="BR2898">
        <v>0</v>
      </c>
      <c r="BY2898" t="s">
        <v>6662</v>
      </c>
      <c r="BZ2898" t="s">
        <v>10334</v>
      </c>
      <c r="CA2898" t="s">
        <v>58</v>
      </c>
      <c r="CB2898" t="str">
        <f t="shared" si="780"/>
        <v>ZYRA_CLUSTER_0i0d10000k nrq=0</v>
      </c>
      <c r="CC2898">
        <f t="shared" si="781"/>
        <v>72</v>
      </c>
    </row>
    <row r="2899" spans="1:81" x14ac:dyDescent="0.4">
      <c r="A2899" t="s">
        <v>2889</v>
      </c>
      <c r="B2899" t="s">
        <v>58</v>
      </c>
      <c r="C2899" t="s">
        <v>3765</v>
      </c>
      <c r="D2899" t="e">
        <f t="shared" si="765"/>
        <v>#NAME?</v>
      </c>
      <c r="E2899">
        <v>10000</v>
      </c>
      <c r="F2899" t="e">
        <f t="shared" si="766"/>
        <v>#NAME?</v>
      </c>
      <c r="G2899" t="s">
        <v>60</v>
      </c>
      <c r="H2899" t="e">
        <f t="shared" si="767"/>
        <v>#NAME?</v>
      </c>
      <c r="I2899" t="s">
        <v>61</v>
      </c>
      <c r="J2899" t="e">
        <f t="shared" si="768"/>
        <v>#NAME?</v>
      </c>
      <c r="K2899" t="s">
        <v>62</v>
      </c>
      <c r="L2899" t="e">
        <f t="shared" si="769"/>
        <v>#NAME?</v>
      </c>
      <c r="M2899" t="e">
        <f t="shared" si="770"/>
        <v>#NAME?</v>
      </c>
      <c r="N2899">
        <v>10000</v>
      </c>
      <c r="O2899" t="e">
        <f t="shared" si="771"/>
        <v>#NAME?</v>
      </c>
      <c r="P2899">
        <v>0</v>
      </c>
      <c r="Q2899" t="e">
        <f t="shared" si="772"/>
        <v>#NAME?</v>
      </c>
      <c r="R2899">
        <v>0</v>
      </c>
      <c r="S2899" t="e">
        <f t="shared" si="773"/>
        <v>#NAME?</v>
      </c>
      <c r="T2899">
        <v>0</v>
      </c>
      <c r="U2899" t="e">
        <f t="shared" si="774"/>
        <v>#NAME?</v>
      </c>
      <c r="V2899">
        <v>256</v>
      </c>
      <c r="W2899" t="e">
        <f t="shared" si="775"/>
        <v>#NAME?</v>
      </c>
      <c r="X2899">
        <v>71</v>
      </c>
      <c r="Y2899" t="e">
        <f t="shared" si="776"/>
        <v>#NAME?</v>
      </c>
      <c r="Z2899">
        <v>1</v>
      </c>
      <c r="AA2899" t="e">
        <f t="shared" si="777"/>
        <v>#NAME?</v>
      </c>
      <c r="AB2899">
        <v>48</v>
      </c>
      <c r="AC2899" t="e">
        <f t="shared" si="778"/>
        <v>#NAME?</v>
      </c>
      <c r="AD2899">
        <v>0</v>
      </c>
      <c r="AE2899" t="e">
        <f t="shared" si="779"/>
        <v>#NAME?</v>
      </c>
      <c r="AF2899" t="s">
        <v>65</v>
      </c>
      <c r="AG2899" t="s">
        <v>64</v>
      </c>
      <c r="AJ2899">
        <v>0</v>
      </c>
      <c r="AK2899">
        <v>129753929</v>
      </c>
      <c r="AL2899">
        <v>10000</v>
      </c>
      <c r="AR2899">
        <v>10000</v>
      </c>
      <c r="AS2899">
        <v>1053.56</v>
      </c>
      <c r="AT2899">
        <v>0</v>
      </c>
      <c r="AU2899">
        <v>10000</v>
      </c>
      <c r="AV2899">
        <v>71</v>
      </c>
      <c r="AW2899" t="s">
        <v>60</v>
      </c>
      <c r="AX2899" t="s">
        <v>61</v>
      </c>
      <c r="AY2899" t="s">
        <v>62</v>
      </c>
      <c r="BA2899">
        <v>8</v>
      </c>
      <c r="BB2899">
        <v>1</v>
      </c>
      <c r="BD2899">
        <v>5.1402099999999997</v>
      </c>
      <c r="BE2899">
        <v>8.6842900000000008E-3</v>
      </c>
      <c r="BF2899">
        <v>1475.38</v>
      </c>
      <c r="BH2899">
        <v>1053.56</v>
      </c>
      <c r="BN2899">
        <v>13804399</v>
      </c>
      <c r="BO2899">
        <v>1284376066</v>
      </c>
      <c r="BP2899">
        <v>87691</v>
      </c>
      <c r="BQ2899">
        <v>103426</v>
      </c>
      <c r="BR2899">
        <v>0</v>
      </c>
      <c r="BY2899" t="s">
        <v>6663</v>
      </c>
      <c r="BZ2899" t="s">
        <v>10335</v>
      </c>
      <c r="CA2899" t="s">
        <v>58</v>
      </c>
      <c r="CB2899" t="str">
        <f t="shared" si="780"/>
        <v>ZYRA_CLUSTER_0i0d10000k nrq=1</v>
      </c>
      <c r="CC2899">
        <f t="shared" si="781"/>
        <v>72</v>
      </c>
    </row>
    <row r="2900" spans="1:81" x14ac:dyDescent="0.4">
      <c r="A2900" t="s">
        <v>3032</v>
      </c>
      <c r="B2900" t="s">
        <v>58</v>
      </c>
      <c r="C2900" t="s">
        <v>67</v>
      </c>
      <c r="D2900" t="e">
        <f t="shared" si="765"/>
        <v>#NAME?</v>
      </c>
      <c r="E2900">
        <v>10000</v>
      </c>
      <c r="F2900" t="e">
        <f t="shared" si="766"/>
        <v>#NAME?</v>
      </c>
      <c r="G2900" t="s">
        <v>60</v>
      </c>
      <c r="H2900" t="e">
        <f t="shared" si="767"/>
        <v>#NAME?</v>
      </c>
      <c r="I2900" t="s">
        <v>61</v>
      </c>
      <c r="J2900" t="e">
        <f t="shared" si="768"/>
        <v>#NAME?</v>
      </c>
      <c r="K2900" t="s">
        <v>62</v>
      </c>
      <c r="L2900" t="e">
        <f t="shared" si="769"/>
        <v>#NAME?</v>
      </c>
      <c r="M2900" t="e">
        <f t="shared" si="770"/>
        <v>#NAME?</v>
      </c>
      <c r="N2900">
        <v>10000</v>
      </c>
      <c r="O2900" t="e">
        <f t="shared" si="771"/>
        <v>#NAME?</v>
      </c>
      <c r="P2900">
        <v>5</v>
      </c>
      <c r="Q2900" t="e">
        <f t="shared" si="772"/>
        <v>#NAME?</v>
      </c>
      <c r="R2900">
        <v>5</v>
      </c>
      <c r="S2900" t="e">
        <f t="shared" si="773"/>
        <v>#NAME?</v>
      </c>
      <c r="T2900">
        <v>0</v>
      </c>
      <c r="U2900" t="e">
        <f t="shared" si="774"/>
        <v>#NAME?</v>
      </c>
      <c r="V2900">
        <v>256</v>
      </c>
      <c r="W2900" t="e">
        <f t="shared" si="775"/>
        <v>#NAME?</v>
      </c>
      <c r="X2900">
        <v>143</v>
      </c>
      <c r="Y2900" t="e">
        <f t="shared" si="776"/>
        <v>#NAME?</v>
      </c>
      <c r="Z2900">
        <v>1</v>
      </c>
      <c r="AA2900" t="e">
        <f t="shared" si="777"/>
        <v>#NAME?</v>
      </c>
      <c r="AB2900">
        <v>48</v>
      </c>
      <c r="AC2900" t="e">
        <f t="shared" si="778"/>
        <v>#NAME?</v>
      </c>
      <c r="AD2900">
        <v>0</v>
      </c>
      <c r="AE2900" t="e">
        <f t="shared" si="779"/>
        <v>#NAME?</v>
      </c>
      <c r="AF2900" t="s">
        <v>65</v>
      </c>
      <c r="AG2900" t="s">
        <v>64</v>
      </c>
      <c r="AH2900">
        <v>28012730</v>
      </c>
      <c r="AI2900">
        <v>28009149</v>
      </c>
      <c r="AJ2900">
        <v>5602187</v>
      </c>
      <c r="AK2900">
        <v>55976235</v>
      </c>
      <c r="AL2900">
        <v>10000</v>
      </c>
      <c r="AR2900">
        <v>10000</v>
      </c>
      <c r="AS2900">
        <v>57442.33</v>
      </c>
      <c r="AT2900">
        <v>5</v>
      </c>
      <c r="AU2900">
        <v>10000</v>
      </c>
      <c r="AV2900">
        <v>143</v>
      </c>
      <c r="AW2900" t="s">
        <v>60</v>
      </c>
      <c r="AX2900" t="s">
        <v>61</v>
      </c>
      <c r="AY2900" t="s">
        <v>62</v>
      </c>
      <c r="BA2900">
        <v>8</v>
      </c>
      <c r="BB2900">
        <v>1</v>
      </c>
      <c r="BD2900">
        <v>4.2318100000000003</v>
      </c>
      <c r="BE2900">
        <v>1.05667</v>
      </c>
      <c r="BF2900">
        <v>6754.76</v>
      </c>
      <c r="BH2900">
        <v>7442.33</v>
      </c>
      <c r="BN2900">
        <v>559256152</v>
      </c>
      <c r="BO2900">
        <v>124148469</v>
      </c>
      <c r="BP2900">
        <v>506198</v>
      </c>
      <c r="BQ2900">
        <v>0</v>
      </c>
      <c r="BR2900">
        <v>6.75101</v>
      </c>
      <c r="BY2900" t="s">
        <v>6664</v>
      </c>
      <c r="BZ2900" t="s">
        <v>10336</v>
      </c>
      <c r="CA2900" t="s">
        <v>58</v>
      </c>
      <c r="CB2900" t="str">
        <f t="shared" si="780"/>
        <v>ZYRA_CLUSTER_5i5d10000k nrq=1</v>
      </c>
      <c r="CC2900">
        <f t="shared" si="781"/>
        <v>144</v>
      </c>
    </row>
    <row r="2901" spans="1:81" x14ac:dyDescent="0.4">
      <c r="A2901" t="s">
        <v>2890</v>
      </c>
      <c r="B2901" t="s">
        <v>58</v>
      </c>
      <c r="C2901" t="s">
        <v>3765</v>
      </c>
      <c r="D2901" t="e">
        <f t="shared" si="765"/>
        <v>#NAME?</v>
      </c>
      <c r="E2901">
        <v>10000</v>
      </c>
      <c r="F2901" t="e">
        <f t="shared" si="766"/>
        <v>#NAME?</v>
      </c>
      <c r="G2901" t="s">
        <v>60</v>
      </c>
      <c r="H2901" t="e">
        <f t="shared" si="767"/>
        <v>#NAME?</v>
      </c>
      <c r="I2901" t="s">
        <v>61</v>
      </c>
      <c r="J2901" t="e">
        <f t="shared" si="768"/>
        <v>#NAME?</v>
      </c>
      <c r="K2901" t="s">
        <v>62</v>
      </c>
      <c r="L2901" t="e">
        <f t="shared" si="769"/>
        <v>#NAME?</v>
      </c>
      <c r="M2901" t="e">
        <f t="shared" si="770"/>
        <v>#NAME?</v>
      </c>
      <c r="N2901">
        <v>10000</v>
      </c>
      <c r="O2901" t="e">
        <f t="shared" si="771"/>
        <v>#NAME?</v>
      </c>
      <c r="P2901">
        <v>0</v>
      </c>
      <c r="Q2901" t="e">
        <f t="shared" si="772"/>
        <v>#NAME?</v>
      </c>
      <c r="R2901">
        <v>0</v>
      </c>
      <c r="S2901" t="e">
        <f t="shared" si="773"/>
        <v>#NAME?</v>
      </c>
      <c r="T2901">
        <v>0</v>
      </c>
      <c r="U2901" t="e">
        <f t="shared" si="774"/>
        <v>#NAME?</v>
      </c>
      <c r="V2901">
        <v>256</v>
      </c>
      <c r="W2901" t="e">
        <f t="shared" si="775"/>
        <v>#NAME?</v>
      </c>
      <c r="X2901">
        <v>71</v>
      </c>
      <c r="Y2901" t="e">
        <f t="shared" si="776"/>
        <v>#NAME?</v>
      </c>
      <c r="Z2901">
        <v>1</v>
      </c>
      <c r="AA2901" t="e">
        <f t="shared" si="777"/>
        <v>#NAME?</v>
      </c>
      <c r="AB2901">
        <v>48</v>
      </c>
      <c r="AC2901" t="e">
        <f t="shared" si="778"/>
        <v>#NAME?</v>
      </c>
      <c r="AD2901">
        <v>1</v>
      </c>
      <c r="AE2901" t="e">
        <f t="shared" si="779"/>
        <v>#NAME?</v>
      </c>
      <c r="AF2901" t="s">
        <v>65</v>
      </c>
      <c r="AG2901" t="s">
        <v>64</v>
      </c>
      <c r="AJ2901">
        <v>0</v>
      </c>
      <c r="AK2901">
        <v>128184399</v>
      </c>
      <c r="AL2901">
        <v>10000</v>
      </c>
      <c r="AR2901">
        <v>10000</v>
      </c>
      <c r="AS2901">
        <v>1081.83</v>
      </c>
      <c r="AT2901">
        <v>0</v>
      </c>
      <c r="AU2901">
        <v>10000</v>
      </c>
      <c r="AV2901">
        <v>71</v>
      </c>
      <c r="AW2901" t="s">
        <v>60</v>
      </c>
      <c r="AX2901" t="s">
        <v>61</v>
      </c>
      <c r="AY2901" t="s">
        <v>62</v>
      </c>
      <c r="BA2901">
        <v>8</v>
      </c>
      <c r="BB2901">
        <v>1</v>
      </c>
      <c r="BD2901">
        <v>4.31731</v>
      </c>
      <c r="BE2901">
        <v>9.5574200000000005E-3</v>
      </c>
      <c r="BF2901">
        <v>1486.09</v>
      </c>
      <c r="BH2901">
        <v>1081.83</v>
      </c>
      <c r="BN2901">
        <v>15120290</v>
      </c>
      <c r="BO2901">
        <v>1267356351</v>
      </c>
      <c r="BP2901">
        <v>97153</v>
      </c>
      <c r="BQ2901">
        <v>111330</v>
      </c>
      <c r="BR2901">
        <v>0</v>
      </c>
      <c r="BY2901" t="s">
        <v>6665</v>
      </c>
      <c r="BZ2901" t="s">
        <v>10337</v>
      </c>
      <c r="CA2901" t="s">
        <v>58</v>
      </c>
      <c r="CB2901" t="str">
        <f t="shared" si="780"/>
        <v>ZYRA_CLUSTER_0i0d10000k nrq=1</v>
      </c>
      <c r="CC2901">
        <f t="shared" si="781"/>
        <v>72</v>
      </c>
    </row>
    <row r="2902" spans="1:81" x14ac:dyDescent="0.4">
      <c r="A2902" t="s">
        <v>2891</v>
      </c>
      <c r="B2902" t="s">
        <v>58</v>
      </c>
      <c r="C2902" t="s">
        <v>3765</v>
      </c>
      <c r="D2902" t="e">
        <f t="shared" si="765"/>
        <v>#NAME?</v>
      </c>
      <c r="E2902">
        <v>10000</v>
      </c>
      <c r="F2902" t="e">
        <f t="shared" si="766"/>
        <v>#NAME?</v>
      </c>
      <c r="G2902" t="s">
        <v>60</v>
      </c>
      <c r="H2902" t="e">
        <f t="shared" si="767"/>
        <v>#NAME?</v>
      </c>
      <c r="I2902" t="s">
        <v>61</v>
      </c>
      <c r="J2902" t="e">
        <f t="shared" si="768"/>
        <v>#NAME?</v>
      </c>
      <c r="K2902" t="s">
        <v>62</v>
      </c>
      <c r="L2902" t="e">
        <f t="shared" si="769"/>
        <v>#NAME?</v>
      </c>
      <c r="M2902" t="e">
        <f t="shared" si="770"/>
        <v>#NAME?</v>
      </c>
      <c r="N2902">
        <v>10000</v>
      </c>
      <c r="O2902" t="e">
        <f t="shared" si="771"/>
        <v>#NAME?</v>
      </c>
      <c r="P2902">
        <v>0</v>
      </c>
      <c r="Q2902" t="e">
        <f t="shared" si="772"/>
        <v>#NAME?</v>
      </c>
      <c r="R2902">
        <v>0</v>
      </c>
      <c r="S2902" t="e">
        <f t="shared" si="773"/>
        <v>#NAME?</v>
      </c>
      <c r="T2902">
        <v>0</v>
      </c>
      <c r="U2902" t="e">
        <f t="shared" si="774"/>
        <v>#NAME?</v>
      </c>
      <c r="V2902">
        <v>256</v>
      </c>
      <c r="W2902" t="e">
        <f t="shared" si="775"/>
        <v>#NAME?</v>
      </c>
      <c r="X2902">
        <v>71</v>
      </c>
      <c r="Y2902" t="e">
        <f t="shared" si="776"/>
        <v>#NAME?</v>
      </c>
      <c r="Z2902">
        <v>1</v>
      </c>
      <c r="AA2902" t="e">
        <f t="shared" si="777"/>
        <v>#NAME?</v>
      </c>
      <c r="AB2902">
        <v>48</v>
      </c>
      <c r="AC2902" t="e">
        <f t="shared" si="778"/>
        <v>#NAME?</v>
      </c>
      <c r="AD2902">
        <v>2</v>
      </c>
      <c r="AE2902" t="e">
        <f t="shared" si="779"/>
        <v>#NAME?</v>
      </c>
      <c r="AF2902" t="s">
        <v>65</v>
      </c>
      <c r="AG2902" t="s">
        <v>64</v>
      </c>
      <c r="AJ2902">
        <v>0</v>
      </c>
      <c r="AK2902">
        <v>126183350</v>
      </c>
      <c r="AL2902">
        <v>10000</v>
      </c>
      <c r="AR2902">
        <v>10000</v>
      </c>
      <c r="AS2902">
        <v>1114.8</v>
      </c>
      <c r="AT2902">
        <v>0</v>
      </c>
      <c r="AU2902">
        <v>10000</v>
      </c>
      <c r="AV2902">
        <v>71</v>
      </c>
      <c r="AW2902" t="s">
        <v>60</v>
      </c>
      <c r="AX2902" t="s">
        <v>61</v>
      </c>
      <c r="AY2902" t="s">
        <v>62</v>
      </c>
      <c r="BA2902">
        <v>8</v>
      </c>
      <c r="BB2902">
        <v>1</v>
      </c>
      <c r="BD2902">
        <v>5.1540800000000004</v>
      </c>
      <c r="BE2902">
        <v>9.0579600000000003E-3</v>
      </c>
      <c r="BF2902">
        <v>1514.03</v>
      </c>
      <c r="BH2902">
        <v>1114.8</v>
      </c>
      <c r="BN2902">
        <v>9318342</v>
      </c>
      <c r="BO2902">
        <v>1253109836</v>
      </c>
      <c r="BP2902">
        <v>77895</v>
      </c>
      <c r="BQ2902">
        <v>75982</v>
      </c>
      <c r="BR2902">
        <v>0</v>
      </c>
      <c r="BY2902" t="s">
        <v>6666</v>
      </c>
      <c r="BZ2902" t="s">
        <v>10338</v>
      </c>
      <c r="CA2902" t="s">
        <v>58</v>
      </c>
      <c r="CB2902" t="str">
        <f t="shared" si="780"/>
        <v>ZYRA_CLUSTER_0i0d10000k nrq=1</v>
      </c>
      <c r="CC2902">
        <f t="shared" si="781"/>
        <v>72</v>
      </c>
    </row>
    <row r="2903" spans="1:81" x14ac:dyDescent="0.4">
      <c r="A2903" t="s">
        <v>2893</v>
      </c>
      <c r="B2903" t="s">
        <v>58</v>
      </c>
      <c r="C2903" t="s">
        <v>3765</v>
      </c>
      <c r="D2903" t="e">
        <f t="shared" si="765"/>
        <v>#NAME?</v>
      </c>
      <c r="E2903">
        <v>10000</v>
      </c>
      <c r="F2903" t="e">
        <f t="shared" si="766"/>
        <v>#NAME?</v>
      </c>
      <c r="G2903" t="s">
        <v>60</v>
      </c>
      <c r="H2903" t="e">
        <f t="shared" si="767"/>
        <v>#NAME?</v>
      </c>
      <c r="I2903" t="s">
        <v>61</v>
      </c>
      <c r="J2903" t="e">
        <f t="shared" si="768"/>
        <v>#NAME?</v>
      </c>
      <c r="K2903" t="s">
        <v>62</v>
      </c>
      <c r="L2903" t="e">
        <f t="shared" si="769"/>
        <v>#NAME?</v>
      </c>
      <c r="M2903" t="e">
        <f t="shared" si="770"/>
        <v>#NAME?</v>
      </c>
      <c r="N2903">
        <v>10000</v>
      </c>
      <c r="O2903" t="e">
        <f t="shared" si="771"/>
        <v>#NAME?</v>
      </c>
      <c r="P2903">
        <v>0</v>
      </c>
      <c r="Q2903" t="e">
        <f t="shared" si="772"/>
        <v>#NAME?</v>
      </c>
      <c r="R2903">
        <v>0</v>
      </c>
      <c r="S2903" t="e">
        <f t="shared" si="773"/>
        <v>#NAME?</v>
      </c>
      <c r="T2903">
        <v>0</v>
      </c>
      <c r="U2903" t="e">
        <f t="shared" si="774"/>
        <v>#NAME?</v>
      </c>
      <c r="V2903">
        <v>256</v>
      </c>
      <c r="W2903" t="e">
        <f t="shared" si="775"/>
        <v>#NAME?</v>
      </c>
      <c r="X2903">
        <v>90</v>
      </c>
      <c r="Y2903" t="e">
        <f t="shared" si="776"/>
        <v>#NAME?</v>
      </c>
      <c r="Z2903">
        <v>0</v>
      </c>
      <c r="AA2903" t="e">
        <f t="shared" si="777"/>
        <v>#NAME?</v>
      </c>
      <c r="AB2903">
        <v>48</v>
      </c>
      <c r="AC2903" t="e">
        <f t="shared" si="778"/>
        <v>#NAME?</v>
      </c>
      <c r="AD2903">
        <v>0</v>
      </c>
      <c r="AE2903" t="e">
        <f t="shared" si="779"/>
        <v>#NAME?</v>
      </c>
      <c r="AF2903" t="s">
        <v>65</v>
      </c>
      <c r="AG2903" t="s">
        <v>64</v>
      </c>
      <c r="AJ2903">
        <v>0</v>
      </c>
      <c r="AK2903">
        <v>248057465</v>
      </c>
      <c r="AL2903">
        <v>10000</v>
      </c>
      <c r="AR2903">
        <v>10000</v>
      </c>
      <c r="AS2903">
        <v>622.54</v>
      </c>
      <c r="AT2903">
        <v>0</v>
      </c>
      <c r="AU2903">
        <v>10000</v>
      </c>
      <c r="AV2903">
        <v>90</v>
      </c>
      <c r="AW2903" t="s">
        <v>60</v>
      </c>
      <c r="AX2903" t="s">
        <v>61</v>
      </c>
      <c r="AY2903" t="s">
        <v>62</v>
      </c>
      <c r="BA2903">
        <v>8</v>
      </c>
      <c r="BB2903">
        <v>1</v>
      </c>
      <c r="BD2903">
        <v>0.46495399999999998</v>
      </c>
      <c r="BE2903">
        <v>9.2578400000000005E-2</v>
      </c>
      <c r="BF2903">
        <v>961.45100000000002</v>
      </c>
      <c r="BH2903">
        <v>622.54</v>
      </c>
      <c r="BN2903">
        <v>2480574658</v>
      </c>
      <c r="BO2903">
        <v>621957</v>
      </c>
      <c r="BP2903">
        <v>49157</v>
      </c>
      <c r="BQ2903">
        <v>6903</v>
      </c>
      <c r="BR2903">
        <v>0</v>
      </c>
      <c r="BY2903" t="s">
        <v>6667</v>
      </c>
      <c r="BZ2903" t="s">
        <v>10339</v>
      </c>
      <c r="CA2903" t="s">
        <v>58</v>
      </c>
      <c r="CB2903" t="str">
        <f t="shared" si="780"/>
        <v>ZYRA_CLUSTER_0i0d10000k nrq=0</v>
      </c>
      <c r="CC2903">
        <f t="shared" si="781"/>
        <v>90</v>
      </c>
    </row>
    <row r="2904" spans="1:81" x14ac:dyDescent="0.4">
      <c r="A2904" t="s">
        <v>2894</v>
      </c>
      <c r="B2904" t="s">
        <v>58</v>
      </c>
      <c r="C2904" t="s">
        <v>3765</v>
      </c>
      <c r="D2904" t="e">
        <f t="shared" si="765"/>
        <v>#NAME?</v>
      </c>
      <c r="E2904">
        <v>10000</v>
      </c>
      <c r="F2904" t="e">
        <f t="shared" si="766"/>
        <v>#NAME?</v>
      </c>
      <c r="G2904" t="s">
        <v>60</v>
      </c>
      <c r="H2904" t="e">
        <f t="shared" si="767"/>
        <v>#NAME?</v>
      </c>
      <c r="I2904" t="s">
        <v>61</v>
      </c>
      <c r="J2904" t="e">
        <f t="shared" si="768"/>
        <v>#NAME?</v>
      </c>
      <c r="K2904" t="s">
        <v>62</v>
      </c>
      <c r="L2904" t="e">
        <f t="shared" si="769"/>
        <v>#NAME?</v>
      </c>
      <c r="M2904" t="e">
        <f t="shared" si="770"/>
        <v>#NAME?</v>
      </c>
      <c r="N2904">
        <v>10000</v>
      </c>
      <c r="O2904" t="e">
        <f t="shared" si="771"/>
        <v>#NAME?</v>
      </c>
      <c r="P2904">
        <v>0</v>
      </c>
      <c r="Q2904" t="e">
        <f t="shared" si="772"/>
        <v>#NAME?</v>
      </c>
      <c r="R2904">
        <v>0</v>
      </c>
      <c r="S2904" t="e">
        <f t="shared" si="773"/>
        <v>#NAME?</v>
      </c>
      <c r="T2904">
        <v>0</v>
      </c>
      <c r="U2904" t="e">
        <f t="shared" si="774"/>
        <v>#NAME?</v>
      </c>
      <c r="V2904">
        <v>256</v>
      </c>
      <c r="W2904" t="e">
        <f t="shared" si="775"/>
        <v>#NAME?</v>
      </c>
      <c r="X2904">
        <v>90</v>
      </c>
      <c r="Y2904" t="e">
        <f t="shared" si="776"/>
        <v>#NAME?</v>
      </c>
      <c r="Z2904">
        <v>0</v>
      </c>
      <c r="AA2904" t="e">
        <f t="shared" si="777"/>
        <v>#NAME?</v>
      </c>
      <c r="AB2904">
        <v>48</v>
      </c>
      <c r="AC2904" t="e">
        <f t="shared" si="778"/>
        <v>#NAME?</v>
      </c>
      <c r="AD2904">
        <v>1</v>
      </c>
      <c r="AE2904" t="e">
        <f t="shared" si="779"/>
        <v>#NAME?</v>
      </c>
      <c r="AF2904" t="s">
        <v>65</v>
      </c>
      <c r="AG2904" t="s">
        <v>64</v>
      </c>
      <c r="AJ2904">
        <v>0</v>
      </c>
      <c r="AK2904">
        <v>249211734</v>
      </c>
      <c r="AL2904">
        <v>10000</v>
      </c>
      <c r="AR2904">
        <v>10000</v>
      </c>
      <c r="AS2904">
        <v>625.07299999999998</v>
      </c>
      <c r="AT2904">
        <v>0</v>
      </c>
      <c r="AU2904">
        <v>10000</v>
      </c>
      <c r="AV2904">
        <v>90</v>
      </c>
      <c r="AW2904" t="s">
        <v>60</v>
      </c>
      <c r="AX2904" t="s">
        <v>61</v>
      </c>
      <c r="AY2904" t="s">
        <v>62</v>
      </c>
      <c r="BA2904">
        <v>8</v>
      </c>
      <c r="BB2904">
        <v>1</v>
      </c>
      <c r="BD2904">
        <v>0.46322999999999998</v>
      </c>
      <c r="BE2904">
        <v>9.0143799999999996E-2</v>
      </c>
      <c r="BF2904">
        <v>959.7</v>
      </c>
      <c r="BH2904">
        <v>625.07299999999998</v>
      </c>
      <c r="BN2904">
        <v>2492117345</v>
      </c>
      <c r="BO2904">
        <v>1025117</v>
      </c>
      <c r="BP2904">
        <v>52221</v>
      </c>
      <c r="BQ2904">
        <v>14287</v>
      </c>
      <c r="BR2904">
        <v>0</v>
      </c>
      <c r="BY2904" t="s">
        <v>6668</v>
      </c>
      <c r="BZ2904" t="s">
        <v>10340</v>
      </c>
      <c r="CA2904" t="s">
        <v>58</v>
      </c>
      <c r="CB2904" t="str">
        <f t="shared" si="780"/>
        <v>ZYRA_CLUSTER_0i0d10000k nrq=0</v>
      </c>
      <c r="CC2904">
        <f t="shared" si="781"/>
        <v>90</v>
      </c>
    </row>
    <row r="2905" spans="1:81" x14ac:dyDescent="0.4">
      <c r="A2905" t="s">
        <v>2895</v>
      </c>
      <c r="B2905" t="s">
        <v>58</v>
      </c>
      <c r="C2905" t="s">
        <v>3765</v>
      </c>
      <c r="D2905" t="e">
        <f t="shared" si="765"/>
        <v>#NAME?</v>
      </c>
      <c r="E2905">
        <v>10000</v>
      </c>
      <c r="F2905" t="e">
        <f t="shared" si="766"/>
        <v>#NAME?</v>
      </c>
      <c r="G2905" t="s">
        <v>60</v>
      </c>
      <c r="H2905" t="e">
        <f t="shared" si="767"/>
        <v>#NAME?</v>
      </c>
      <c r="I2905" t="s">
        <v>61</v>
      </c>
      <c r="J2905" t="e">
        <f t="shared" si="768"/>
        <v>#NAME?</v>
      </c>
      <c r="K2905" t="s">
        <v>62</v>
      </c>
      <c r="L2905" t="e">
        <f t="shared" si="769"/>
        <v>#NAME?</v>
      </c>
      <c r="M2905" t="e">
        <f t="shared" si="770"/>
        <v>#NAME?</v>
      </c>
      <c r="N2905">
        <v>10000</v>
      </c>
      <c r="O2905" t="e">
        <f t="shared" si="771"/>
        <v>#NAME?</v>
      </c>
      <c r="P2905">
        <v>0</v>
      </c>
      <c r="Q2905" t="e">
        <f t="shared" si="772"/>
        <v>#NAME?</v>
      </c>
      <c r="R2905">
        <v>0</v>
      </c>
      <c r="S2905" t="e">
        <f t="shared" si="773"/>
        <v>#NAME?</v>
      </c>
      <c r="T2905">
        <v>0</v>
      </c>
      <c r="U2905" t="e">
        <f t="shared" si="774"/>
        <v>#NAME?</v>
      </c>
      <c r="V2905">
        <v>256</v>
      </c>
      <c r="W2905" t="e">
        <f t="shared" si="775"/>
        <v>#NAME?</v>
      </c>
      <c r="X2905">
        <v>90</v>
      </c>
      <c r="Y2905" t="e">
        <f t="shared" si="776"/>
        <v>#NAME?</v>
      </c>
      <c r="Z2905">
        <v>0</v>
      </c>
      <c r="AA2905" t="e">
        <f t="shared" si="777"/>
        <v>#NAME?</v>
      </c>
      <c r="AB2905">
        <v>48</v>
      </c>
      <c r="AC2905" t="e">
        <f t="shared" si="778"/>
        <v>#NAME?</v>
      </c>
      <c r="AD2905">
        <v>2</v>
      </c>
      <c r="AE2905" t="e">
        <f t="shared" si="779"/>
        <v>#NAME?</v>
      </c>
      <c r="AF2905" t="s">
        <v>65</v>
      </c>
      <c r="AG2905" t="s">
        <v>64</v>
      </c>
      <c r="AJ2905">
        <v>0</v>
      </c>
      <c r="AK2905">
        <v>244958120</v>
      </c>
      <c r="AL2905">
        <v>10000</v>
      </c>
      <c r="AR2905">
        <v>10000</v>
      </c>
      <c r="AS2905">
        <v>642.15499999999997</v>
      </c>
      <c r="AT2905">
        <v>0</v>
      </c>
      <c r="AU2905">
        <v>10000</v>
      </c>
      <c r="AV2905">
        <v>90</v>
      </c>
      <c r="AW2905" t="s">
        <v>60</v>
      </c>
      <c r="AX2905" t="s">
        <v>61</v>
      </c>
      <c r="AY2905" t="s">
        <v>62</v>
      </c>
      <c r="BA2905">
        <v>8</v>
      </c>
      <c r="BB2905">
        <v>1</v>
      </c>
      <c r="BD2905">
        <v>0.45085799999999998</v>
      </c>
      <c r="BE2905">
        <v>9.3984399999999996E-2</v>
      </c>
      <c r="BF2905">
        <v>974.34900000000005</v>
      </c>
      <c r="BH2905">
        <v>642.15499999999997</v>
      </c>
      <c r="BN2905">
        <v>2449581209</v>
      </c>
      <c r="BO2905">
        <v>1418549</v>
      </c>
      <c r="BP2905">
        <v>48097</v>
      </c>
      <c r="BQ2905">
        <v>10364</v>
      </c>
      <c r="BR2905">
        <v>0</v>
      </c>
      <c r="BY2905" t="s">
        <v>6669</v>
      </c>
      <c r="BZ2905" t="s">
        <v>10341</v>
      </c>
      <c r="CA2905" t="s">
        <v>58</v>
      </c>
      <c r="CB2905" t="str">
        <f t="shared" si="780"/>
        <v>ZYRA_CLUSTER_0i0d10000k nrq=0</v>
      </c>
      <c r="CC2905">
        <f t="shared" si="781"/>
        <v>90</v>
      </c>
    </row>
    <row r="2906" spans="1:81" x14ac:dyDescent="0.4">
      <c r="A2906" t="s">
        <v>2896</v>
      </c>
      <c r="B2906" t="s">
        <v>58</v>
      </c>
      <c r="C2906" t="s">
        <v>3765</v>
      </c>
      <c r="D2906" t="e">
        <f t="shared" si="765"/>
        <v>#NAME?</v>
      </c>
      <c r="E2906">
        <v>10000</v>
      </c>
      <c r="F2906" t="e">
        <f t="shared" si="766"/>
        <v>#NAME?</v>
      </c>
      <c r="G2906" t="s">
        <v>60</v>
      </c>
      <c r="H2906" t="e">
        <f t="shared" si="767"/>
        <v>#NAME?</v>
      </c>
      <c r="I2906" t="s">
        <v>61</v>
      </c>
      <c r="J2906" t="e">
        <f t="shared" si="768"/>
        <v>#NAME?</v>
      </c>
      <c r="K2906" t="s">
        <v>62</v>
      </c>
      <c r="L2906" t="e">
        <f t="shared" si="769"/>
        <v>#NAME?</v>
      </c>
      <c r="M2906" t="e">
        <f t="shared" si="770"/>
        <v>#NAME?</v>
      </c>
      <c r="N2906">
        <v>10000</v>
      </c>
      <c r="O2906" t="e">
        <f t="shared" si="771"/>
        <v>#NAME?</v>
      </c>
      <c r="P2906">
        <v>0</v>
      </c>
      <c r="Q2906" t="e">
        <f t="shared" si="772"/>
        <v>#NAME?</v>
      </c>
      <c r="R2906">
        <v>0</v>
      </c>
      <c r="S2906" t="e">
        <f t="shared" si="773"/>
        <v>#NAME?</v>
      </c>
      <c r="T2906">
        <v>0</v>
      </c>
      <c r="U2906" t="e">
        <f t="shared" si="774"/>
        <v>#NAME?</v>
      </c>
      <c r="V2906">
        <v>256</v>
      </c>
      <c r="W2906" t="e">
        <f t="shared" si="775"/>
        <v>#NAME?</v>
      </c>
      <c r="X2906">
        <v>89</v>
      </c>
      <c r="Y2906" t="e">
        <f t="shared" si="776"/>
        <v>#NAME?</v>
      </c>
      <c r="Z2906">
        <v>1</v>
      </c>
      <c r="AA2906" t="e">
        <f t="shared" si="777"/>
        <v>#NAME?</v>
      </c>
      <c r="AB2906">
        <v>48</v>
      </c>
      <c r="AC2906" t="e">
        <f t="shared" si="778"/>
        <v>#NAME?</v>
      </c>
      <c r="AD2906">
        <v>0</v>
      </c>
      <c r="AE2906" t="e">
        <f t="shared" si="779"/>
        <v>#NAME?</v>
      </c>
      <c r="AF2906" t="s">
        <v>65</v>
      </c>
      <c r="AG2906" t="s">
        <v>64</v>
      </c>
      <c r="AJ2906">
        <v>0</v>
      </c>
      <c r="AK2906">
        <v>165105137</v>
      </c>
      <c r="AL2906">
        <v>10000</v>
      </c>
      <c r="AR2906">
        <v>10000</v>
      </c>
      <c r="AS2906">
        <v>1098.05</v>
      </c>
      <c r="AT2906">
        <v>0</v>
      </c>
      <c r="AU2906">
        <v>10000</v>
      </c>
      <c r="AV2906">
        <v>89</v>
      </c>
      <c r="AW2906" t="s">
        <v>60</v>
      </c>
      <c r="AX2906" t="s">
        <v>61</v>
      </c>
      <c r="AY2906" t="s">
        <v>62</v>
      </c>
      <c r="BA2906">
        <v>8</v>
      </c>
      <c r="BB2906">
        <v>1</v>
      </c>
      <c r="BD2906">
        <v>5.3788299999999998</v>
      </c>
      <c r="BE2906">
        <v>2.18736E-2</v>
      </c>
      <c r="BF2906">
        <v>1445.11</v>
      </c>
      <c r="BH2906">
        <v>1098.05</v>
      </c>
      <c r="BN2906">
        <v>7685942</v>
      </c>
      <c r="BO2906">
        <v>1644524068</v>
      </c>
      <c r="BP2906">
        <v>134161</v>
      </c>
      <c r="BQ2906">
        <v>277061</v>
      </c>
      <c r="BR2906">
        <v>0</v>
      </c>
      <c r="BY2906" t="s">
        <v>6670</v>
      </c>
      <c r="BZ2906" t="s">
        <v>10342</v>
      </c>
      <c r="CA2906" t="s">
        <v>58</v>
      </c>
      <c r="CB2906" t="str">
        <f t="shared" si="780"/>
        <v>ZYRA_CLUSTER_0i0d10000k nrq=1</v>
      </c>
      <c r="CC2906">
        <f t="shared" si="781"/>
        <v>90</v>
      </c>
    </row>
    <row r="2907" spans="1:81" x14ac:dyDescent="0.4">
      <c r="A2907" t="s">
        <v>2897</v>
      </c>
      <c r="B2907" t="s">
        <v>58</v>
      </c>
      <c r="C2907" t="s">
        <v>3765</v>
      </c>
      <c r="D2907" t="e">
        <f t="shared" si="765"/>
        <v>#NAME?</v>
      </c>
      <c r="E2907">
        <v>10000</v>
      </c>
      <c r="F2907" t="e">
        <f t="shared" si="766"/>
        <v>#NAME?</v>
      </c>
      <c r="G2907" t="s">
        <v>60</v>
      </c>
      <c r="H2907" t="e">
        <f t="shared" si="767"/>
        <v>#NAME?</v>
      </c>
      <c r="I2907" t="s">
        <v>61</v>
      </c>
      <c r="J2907" t="e">
        <f t="shared" si="768"/>
        <v>#NAME?</v>
      </c>
      <c r="K2907" t="s">
        <v>62</v>
      </c>
      <c r="L2907" t="e">
        <f t="shared" si="769"/>
        <v>#NAME?</v>
      </c>
      <c r="M2907" t="e">
        <f t="shared" si="770"/>
        <v>#NAME?</v>
      </c>
      <c r="N2907">
        <v>100000</v>
      </c>
      <c r="O2907" t="e">
        <f t="shared" si="771"/>
        <v>#NAME?</v>
      </c>
      <c r="P2907">
        <v>5</v>
      </c>
      <c r="Q2907" t="e">
        <f t="shared" si="772"/>
        <v>#NAME?</v>
      </c>
      <c r="R2907">
        <v>5</v>
      </c>
      <c r="S2907" t="e">
        <f t="shared" si="773"/>
        <v>#NAME?</v>
      </c>
      <c r="T2907">
        <v>0</v>
      </c>
      <c r="U2907" t="e">
        <f t="shared" si="774"/>
        <v>#NAME?</v>
      </c>
      <c r="V2907">
        <v>256</v>
      </c>
      <c r="W2907" t="e">
        <f t="shared" si="775"/>
        <v>#NAME?</v>
      </c>
      <c r="X2907">
        <v>125</v>
      </c>
      <c r="Y2907" t="e">
        <f t="shared" si="776"/>
        <v>#NAME?</v>
      </c>
      <c r="Z2907">
        <v>1</v>
      </c>
      <c r="AA2907" t="e">
        <f t="shared" si="777"/>
        <v>#NAME?</v>
      </c>
      <c r="AB2907">
        <v>48</v>
      </c>
      <c r="AC2907" t="e">
        <f t="shared" si="778"/>
        <v>#NAME?</v>
      </c>
      <c r="AD2907">
        <v>0</v>
      </c>
      <c r="AE2907" t="e">
        <f t="shared" si="779"/>
        <v>#NAME?</v>
      </c>
      <c r="AF2907" t="s">
        <v>65</v>
      </c>
      <c r="AG2907" t="s">
        <v>64</v>
      </c>
      <c r="AH2907">
        <v>57041273</v>
      </c>
      <c r="AI2907">
        <v>57044414</v>
      </c>
      <c r="AJ2907">
        <v>11408568</v>
      </c>
      <c r="AK2907">
        <v>113953701</v>
      </c>
      <c r="AL2907">
        <v>10000</v>
      </c>
      <c r="AR2907">
        <v>10000</v>
      </c>
      <c r="AS2907">
        <v>51522.78</v>
      </c>
      <c r="AT2907">
        <v>5</v>
      </c>
      <c r="AU2907">
        <v>100000</v>
      </c>
      <c r="AV2907">
        <v>125</v>
      </c>
      <c r="AW2907" t="s">
        <v>60</v>
      </c>
      <c r="AX2907" t="s">
        <v>61</v>
      </c>
      <c r="AY2907" t="s">
        <v>62</v>
      </c>
      <c r="BA2907">
        <v>8</v>
      </c>
      <c r="BB2907">
        <v>1</v>
      </c>
      <c r="BD2907">
        <v>26.3782</v>
      </c>
      <c r="BE2907">
        <v>1.40906</v>
      </c>
      <c r="BF2907">
        <v>2898.85</v>
      </c>
      <c r="BH2907">
        <v>1522.78</v>
      </c>
      <c r="BN2907">
        <v>1005232</v>
      </c>
      <c r="BO2907">
        <v>1144788949</v>
      </c>
      <c r="BP2907">
        <v>697655</v>
      </c>
      <c r="BQ2907">
        <v>73038</v>
      </c>
      <c r="BR2907">
        <v>0</v>
      </c>
      <c r="BY2907" t="s">
        <v>6671</v>
      </c>
      <c r="BZ2907" t="s">
        <v>10343</v>
      </c>
      <c r="CA2907" t="s">
        <v>58</v>
      </c>
      <c r="CB2907" t="str">
        <f t="shared" si="780"/>
        <v>ZYRA_CLUSTER_5i5d100000k nrq=1</v>
      </c>
      <c r="CC2907">
        <f t="shared" si="781"/>
        <v>126</v>
      </c>
    </row>
    <row r="2908" spans="1:81" x14ac:dyDescent="0.4">
      <c r="A2908" t="s">
        <v>2898</v>
      </c>
      <c r="B2908" t="s">
        <v>58</v>
      </c>
      <c r="C2908" t="s">
        <v>3765</v>
      </c>
      <c r="D2908" t="e">
        <f t="shared" si="765"/>
        <v>#NAME?</v>
      </c>
      <c r="E2908">
        <v>10000</v>
      </c>
      <c r="F2908" t="e">
        <f t="shared" si="766"/>
        <v>#NAME?</v>
      </c>
      <c r="G2908" t="s">
        <v>60</v>
      </c>
      <c r="H2908" t="e">
        <f t="shared" si="767"/>
        <v>#NAME?</v>
      </c>
      <c r="I2908" t="s">
        <v>61</v>
      </c>
      <c r="J2908" t="e">
        <f t="shared" si="768"/>
        <v>#NAME?</v>
      </c>
      <c r="K2908" t="s">
        <v>62</v>
      </c>
      <c r="L2908" t="e">
        <f t="shared" si="769"/>
        <v>#NAME?</v>
      </c>
      <c r="M2908" t="e">
        <f t="shared" si="770"/>
        <v>#NAME?</v>
      </c>
      <c r="N2908">
        <v>10000</v>
      </c>
      <c r="O2908" t="e">
        <f t="shared" si="771"/>
        <v>#NAME?</v>
      </c>
      <c r="P2908">
        <v>0</v>
      </c>
      <c r="Q2908" t="e">
        <f t="shared" si="772"/>
        <v>#NAME?</v>
      </c>
      <c r="R2908">
        <v>0</v>
      </c>
      <c r="S2908" t="e">
        <f t="shared" si="773"/>
        <v>#NAME?</v>
      </c>
      <c r="T2908">
        <v>0</v>
      </c>
      <c r="U2908" t="e">
        <f t="shared" si="774"/>
        <v>#NAME?</v>
      </c>
      <c r="V2908">
        <v>256</v>
      </c>
      <c r="W2908" t="e">
        <f t="shared" si="775"/>
        <v>#NAME?</v>
      </c>
      <c r="X2908">
        <v>89</v>
      </c>
      <c r="Y2908" t="e">
        <f t="shared" si="776"/>
        <v>#NAME?</v>
      </c>
      <c r="Z2908">
        <v>1</v>
      </c>
      <c r="AA2908" t="e">
        <f t="shared" si="777"/>
        <v>#NAME?</v>
      </c>
      <c r="AB2908">
        <v>48</v>
      </c>
      <c r="AC2908" t="e">
        <f t="shared" si="778"/>
        <v>#NAME?</v>
      </c>
      <c r="AD2908">
        <v>1</v>
      </c>
      <c r="AE2908" t="e">
        <f t="shared" si="779"/>
        <v>#NAME?</v>
      </c>
      <c r="AF2908" t="s">
        <v>65</v>
      </c>
      <c r="AG2908" t="s">
        <v>64</v>
      </c>
      <c r="AJ2908">
        <v>0</v>
      </c>
      <c r="AK2908">
        <v>166118646</v>
      </c>
      <c r="AL2908">
        <v>10000</v>
      </c>
      <c r="AR2908">
        <v>10000</v>
      </c>
      <c r="AS2908">
        <v>1091.22</v>
      </c>
      <c r="AT2908">
        <v>0</v>
      </c>
      <c r="AU2908">
        <v>10000</v>
      </c>
      <c r="AV2908">
        <v>89</v>
      </c>
      <c r="AW2908" t="s">
        <v>60</v>
      </c>
      <c r="AX2908" t="s">
        <v>61</v>
      </c>
      <c r="AY2908" t="s">
        <v>62</v>
      </c>
      <c r="BA2908">
        <v>8</v>
      </c>
      <c r="BB2908">
        <v>1</v>
      </c>
      <c r="BD2908">
        <v>5.4364600000000003</v>
      </c>
      <c r="BE2908">
        <v>2.0846199999999999E-2</v>
      </c>
      <c r="BF2908">
        <v>1433.96</v>
      </c>
      <c r="BH2908">
        <v>1091.22</v>
      </c>
      <c r="BN2908">
        <v>9076468</v>
      </c>
      <c r="BO2908">
        <v>1653250117</v>
      </c>
      <c r="BP2908">
        <v>111597</v>
      </c>
      <c r="BQ2908">
        <v>97153</v>
      </c>
      <c r="BR2908">
        <v>0</v>
      </c>
      <c r="BY2908" t="s">
        <v>6672</v>
      </c>
      <c r="BZ2908" t="s">
        <v>10344</v>
      </c>
      <c r="CA2908" t="s">
        <v>58</v>
      </c>
      <c r="CB2908" t="str">
        <f t="shared" si="780"/>
        <v>ZYRA_CLUSTER_0i0d10000k nrq=1</v>
      </c>
      <c r="CC2908">
        <f t="shared" si="781"/>
        <v>90</v>
      </c>
    </row>
    <row r="2909" spans="1:81" x14ac:dyDescent="0.4">
      <c r="A2909" t="s">
        <v>2899</v>
      </c>
      <c r="B2909" t="s">
        <v>58</v>
      </c>
      <c r="C2909" t="s">
        <v>3765</v>
      </c>
      <c r="D2909" t="e">
        <f t="shared" si="765"/>
        <v>#NAME?</v>
      </c>
      <c r="E2909">
        <v>10000</v>
      </c>
      <c r="F2909" t="e">
        <f t="shared" si="766"/>
        <v>#NAME?</v>
      </c>
      <c r="G2909" t="s">
        <v>60</v>
      </c>
      <c r="H2909" t="e">
        <f t="shared" si="767"/>
        <v>#NAME?</v>
      </c>
      <c r="I2909" t="s">
        <v>61</v>
      </c>
      <c r="J2909" t="e">
        <f t="shared" si="768"/>
        <v>#NAME?</v>
      </c>
      <c r="K2909" t="s">
        <v>62</v>
      </c>
      <c r="L2909" t="e">
        <f t="shared" si="769"/>
        <v>#NAME?</v>
      </c>
      <c r="M2909" t="e">
        <f t="shared" si="770"/>
        <v>#NAME?</v>
      </c>
      <c r="N2909">
        <v>10000</v>
      </c>
      <c r="O2909" t="e">
        <f t="shared" si="771"/>
        <v>#NAME?</v>
      </c>
      <c r="P2909">
        <v>0</v>
      </c>
      <c r="Q2909" t="e">
        <f t="shared" si="772"/>
        <v>#NAME?</v>
      </c>
      <c r="R2909">
        <v>0</v>
      </c>
      <c r="S2909" t="e">
        <f t="shared" si="773"/>
        <v>#NAME?</v>
      </c>
      <c r="T2909">
        <v>0</v>
      </c>
      <c r="U2909" t="e">
        <f t="shared" si="774"/>
        <v>#NAME?</v>
      </c>
      <c r="V2909">
        <v>256</v>
      </c>
      <c r="W2909" t="e">
        <f t="shared" si="775"/>
        <v>#NAME?</v>
      </c>
      <c r="X2909">
        <v>89</v>
      </c>
      <c r="Y2909" t="e">
        <f t="shared" si="776"/>
        <v>#NAME?</v>
      </c>
      <c r="Z2909">
        <v>1</v>
      </c>
      <c r="AA2909" t="e">
        <f t="shared" si="777"/>
        <v>#NAME?</v>
      </c>
      <c r="AB2909">
        <v>48</v>
      </c>
      <c r="AC2909" t="e">
        <f t="shared" si="778"/>
        <v>#NAME?</v>
      </c>
      <c r="AD2909">
        <v>2</v>
      </c>
      <c r="AE2909" t="e">
        <f t="shared" si="779"/>
        <v>#NAME?</v>
      </c>
      <c r="AF2909" t="s">
        <v>65</v>
      </c>
      <c r="AG2909" t="s">
        <v>64</v>
      </c>
      <c r="AJ2909">
        <v>0</v>
      </c>
      <c r="AK2909">
        <v>167945136</v>
      </c>
      <c r="AL2909">
        <v>10000</v>
      </c>
      <c r="AR2909">
        <v>10000</v>
      </c>
      <c r="AS2909">
        <v>1065.93</v>
      </c>
      <c r="AT2909">
        <v>0</v>
      </c>
      <c r="AU2909">
        <v>10000</v>
      </c>
      <c r="AV2909">
        <v>89</v>
      </c>
      <c r="AW2909" t="s">
        <v>60</v>
      </c>
      <c r="AX2909" t="s">
        <v>61</v>
      </c>
      <c r="AY2909" t="s">
        <v>62</v>
      </c>
      <c r="BA2909">
        <v>8</v>
      </c>
      <c r="BB2909">
        <v>1</v>
      </c>
      <c r="BD2909">
        <v>5.2059600000000001</v>
      </c>
      <c r="BE2909">
        <v>2.08513E-2</v>
      </c>
      <c r="BF2909">
        <v>1417.23</v>
      </c>
      <c r="BH2909">
        <v>1065.93</v>
      </c>
      <c r="BN2909">
        <v>13770816</v>
      </c>
      <c r="BO2909">
        <v>1666872077</v>
      </c>
      <c r="BP2909">
        <v>120609</v>
      </c>
      <c r="BQ2909">
        <v>126381</v>
      </c>
      <c r="BR2909">
        <v>0</v>
      </c>
      <c r="BY2909" t="s">
        <v>6673</v>
      </c>
      <c r="BZ2909" t="s">
        <v>10345</v>
      </c>
      <c r="CA2909" t="s">
        <v>58</v>
      </c>
      <c r="CB2909" t="str">
        <f t="shared" si="780"/>
        <v>ZYRA_CLUSTER_0i0d10000k nrq=1</v>
      </c>
      <c r="CC2909">
        <f t="shared" si="781"/>
        <v>90</v>
      </c>
    </row>
    <row r="2910" spans="1:81" x14ac:dyDescent="0.4">
      <c r="A2910" t="s">
        <v>2900</v>
      </c>
      <c r="B2910" t="s">
        <v>58</v>
      </c>
      <c r="C2910" t="s">
        <v>3765</v>
      </c>
      <c r="D2910" t="e">
        <f t="shared" si="765"/>
        <v>#NAME?</v>
      </c>
      <c r="E2910">
        <v>10000</v>
      </c>
      <c r="F2910" t="e">
        <f t="shared" si="766"/>
        <v>#NAME?</v>
      </c>
      <c r="G2910" t="s">
        <v>60</v>
      </c>
      <c r="H2910" t="e">
        <f t="shared" si="767"/>
        <v>#NAME?</v>
      </c>
      <c r="I2910" t="s">
        <v>61</v>
      </c>
      <c r="J2910" t="e">
        <f t="shared" si="768"/>
        <v>#NAME?</v>
      </c>
      <c r="K2910" t="s">
        <v>62</v>
      </c>
      <c r="L2910" t="e">
        <f t="shared" si="769"/>
        <v>#NAME?</v>
      </c>
      <c r="M2910" t="e">
        <f t="shared" si="770"/>
        <v>#NAME?</v>
      </c>
      <c r="N2910">
        <v>10000</v>
      </c>
      <c r="O2910" t="e">
        <f t="shared" si="771"/>
        <v>#NAME?</v>
      </c>
      <c r="P2910">
        <v>0</v>
      </c>
      <c r="Q2910" t="e">
        <f t="shared" si="772"/>
        <v>#NAME?</v>
      </c>
      <c r="R2910">
        <v>0</v>
      </c>
      <c r="S2910" t="e">
        <f t="shared" si="773"/>
        <v>#NAME?</v>
      </c>
      <c r="T2910">
        <v>0</v>
      </c>
      <c r="U2910" t="e">
        <f t="shared" si="774"/>
        <v>#NAME?</v>
      </c>
      <c r="V2910">
        <v>256</v>
      </c>
      <c r="W2910" t="e">
        <f t="shared" si="775"/>
        <v>#NAME?</v>
      </c>
      <c r="X2910">
        <v>108</v>
      </c>
      <c r="Y2910" t="e">
        <f t="shared" si="776"/>
        <v>#NAME?</v>
      </c>
      <c r="Z2910">
        <v>0</v>
      </c>
      <c r="AA2910" t="e">
        <f t="shared" si="777"/>
        <v>#NAME?</v>
      </c>
      <c r="AB2910">
        <v>48</v>
      </c>
      <c r="AC2910" t="e">
        <f t="shared" si="778"/>
        <v>#NAME?</v>
      </c>
      <c r="AD2910">
        <v>0</v>
      </c>
      <c r="AE2910" t="e">
        <f t="shared" si="779"/>
        <v>#NAME?</v>
      </c>
      <c r="AF2910" t="s">
        <v>65</v>
      </c>
      <c r="AG2910" t="s">
        <v>64</v>
      </c>
      <c r="AJ2910">
        <v>0</v>
      </c>
      <c r="AK2910">
        <v>269452795</v>
      </c>
      <c r="AL2910">
        <v>10000</v>
      </c>
      <c r="AR2910">
        <v>10000</v>
      </c>
      <c r="AS2910">
        <v>640.58100000000002</v>
      </c>
      <c r="AT2910">
        <v>0</v>
      </c>
      <c r="AU2910">
        <v>10000</v>
      </c>
      <c r="AV2910">
        <v>108</v>
      </c>
      <c r="AW2910" t="s">
        <v>60</v>
      </c>
      <c r="AX2910" t="s">
        <v>61</v>
      </c>
      <c r="AY2910" t="s">
        <v>62</v>
      </c>
      <c r="BA2910">
        <v>8</v>
      </c>
      <c r="BB2910">
        <v>1</v>
      </c>
      <c r="BD2910">
        <v>0.47498499999999999</v>
      </c>
      <c r="BE2910">
        <v>7.8155199999999994E-2</v>
      </c>
      <c r="BF2910">
        <v>1057</v>
      </c>
      <c r="BH2910">
        <v>640.58100000000002</v>
      </c>
      <c r="BN2910">
        <v>2694495415</v>
      </c>
      <c r="BO2910">
        <v>1995991</v>
      </c>
      <c r="BP2910">
        <v>23</v>
      </c>
      <c r="BQ2910">
        <v>0</v>
      </c>
      <c r="BR2910">
        <v>0</v>
      </c>
      <c r="BY2910" t="s">
        <v>6674</v>
      </c>
      <c r="BZ2910" t="s">
        <v>10346</v>
      </c>
      <c r="CA2910" t="s">
        <v>58</v>
      </c>
      <c r="CB2910" t="str">
        <f t="shared" si="780"/>
        <v>ZYRA_CLUSTER_0i0d10000k nrq=0</v>
      </c>
      <c r="CC2910">
        <f t="shared" si="781"/>
        <v>108</v>
      </c>
    </row>
    <row r="2911" spans="1:81" x14ac:dyDescent="0.4">
      <c r="A2911" t="s">
        <v>3033</v>
      </c>
      <c r="B2911" t="s">
        <v>58</v>
      </c>
      <c r="C2911" t="s">
        <v>67</v>
      </c>
      <c r="D2911" t="e">
        <f t="shared" si="765"/>
        <v>#NAME?</v>
      </c>
      <c r="E2911">
        <v>10000</v>
      </c>
      <c r="F2911" t="e">
        <f t="shared" si="766"/>
        <v>#NAME?</v>
      </c>
      <c r="G2911" t="s">
        <v>60</v>
      </c>
      <c r="H2911" t="e">
        <f t="shared" si="767"/>
        <v>#NAME?</v>
      </c>
      <c r="I2911" t="s">
        <v>61</v>
      </c>
      <c r="J2911" t="e">
        <f t="shared" si="768"/>
        <v>#NAME?</v>
      </c>
      <c r="K2911" t="s">
        <v>62</v>
      </c>
      <c r="L2911" t="e">
        <f t="shared" si="769"/>
        <v>#NAME?</v>
      </c>
      <c r="M2911" t="e">
        <f t="shared" si="770"/>
        <v>#NAME?</v>
      </c>
      <c r="N2911">
        <v>10000</v>
      </c>
      <c r="O2911" t="e">
        <f t="shared" si="771"/>
        <v>#NAME?</v>
      </c>
      <c r="P2911">
        <v>5</v>
      </c>
      <c r="Q2911" t="e">
        <f t="shared" si="772"/>
        <v>#NAME?</v>
      </c>
      <c r="R2911">
        <v>5</v>
      </c>
      <c r="S2911" t="e">
        <f t="shared" si="773"/>
        <v>#NAME?</v>
      </c>
      <c r="T2911">
        <v>0</v>
      </c>
      <c r="U2911" t="e">
        <f t="shared" si="774"/>
        <v>#NAME?</v>
      </c>
      <c r="V2911">
        <v>256</v>
      </c>
      <c r="W2911" t="e">
        <f t="shared" si="775"/>
        <v>#NAME?</v>
      </c>
      <c r="X2911">
        <v>143</v>
      </c>
      <c r="Y2911" t="e">
        <f t="shared" si="776"/>
        <v>#NAME?</v>
      </c>
      <c r="Z2911">
        <v>1</v>
      </c>
      <c r="AA2911" t="e">
        <f t="shared" si="777"/>
        <v>#NAME?</v>
      </c>
      <c r="AB2911">
        <v>48</v>
      </c>
      <c r="AC2911" t="e">
        <f t="shared" si="778"/>
        <v>#NAME?</v>
      </c>
      <c r="AD2911">
        <v>1</v>
      </c>
      <c r="AE2911" t="e">
        <f t="shared" si="779"/>
        <v>#NAME?</v>
      </c>
      <c r="AF2911" t="s">
        <v>65</v>
      </c>
      <c r="AG2911" t="s">
        <v>64</v>
      </c>
      <c r="AH2911">
        <v>28085481</v>
      </c>
      <c r="AI2911">
        <v>28090998</v>
      </c>
      <c r="AJ2911">
        <v>5617647</v>
      </c>
      <c r="AK2911">
        <v>56127532</v>
      </c>
      <c r="AL2911">
        <v>10000</v>
      </c>
      <c r="AR2911">
        <v>10000</v>
      </c>
      <c r="AS2911">
        <v>57410.9</v>
      </c>
      <c r="AT2911">
        <v>5</v>
      </c>
      <c r="AU2911">
        <v>10000</v>
      </c>
      <c r="AV2911">
        <v>143</v>
      </c>
      <c r="AW2911" t="s">
        <v>60</v>
      </c>
      <c r="AX2911" t="s">
        <v>61</v>
      </c>
      <c r="AY2911" t="s">
        <v>62</v>
      </c>
      <c r="BA2911">
        <v>8</v>
      </c>
      <c r="BB2911">
        <v>1</v>
      </c>
      <c r="BD2911">
        <v>4.2747599999999997</v>
      </c>
      <c r="BE2911">
        <v>1.06006</v>
      </c>
      <c r="BF2911">
        <v>6755.72</v>
      </c>
      <c r="BH2911">
        <v>7410.9</v>
      </c>
      <c r="BN2911">
        <v>560750922</v>
      </c>
      <c r="BO2911">
        <v>125253574</v>
      </c>
      <c r="BP2911">
        <v>524404</v>
      </c>
      <c r="BQ2911">
        <v>0</v>
      </c>
      <c r="BR2911">
        <v>6.7872399999999997</v>
      </c>
      <c r="BY2911" t="s">
        <v>6675</v>
      </c>
      <c r="BZ2911" t="s">
        <v>10347</v>
      </c>
      <c r="CA2911" t="s">
        <v>58</v>
      </c>
      <c r="CB2911" t="str">
        <f t="shared" si="780"/>
        <v>ZYRA_CLUSTER_5i5d10000k nrq=1</v>
      </c>
      <c r="CC2911">
        <f t="shared" si="781"/>
        <v>144</v>
      </c>
    </row>
    <row r="2912" spans="1:81" x14ac:dyDescent="0.4">
      <c r="A2912" t="s">
        <v>2901</v>
      </c>
      <c r="B2912" t="s">
        <v>58</v>
      </c>
      <c r="C2912" t="s">
        <v>3765</v>
      </c>
      <c r="D2912" t="e">
        <f t="shared" si="765"/>
        <v>#NAME?</v>
      </c>
      <c r="E2912">
        <v>10000</v>
      </c>
      <c r="F2912" t="e">
        <f t="shared" si="766"/>
        <v>#NAME?</v>
      </c>
      <c r="G2912" t="s">
        <v>60</v>
      </c>
      <c r="H2912" t="e">
        <f t="shared" si="767"/>
        <v>#NAME?</v>
      </c>
      <c r="I2912" t="s">
        <v>61</v>
      </c>
      <c r="J2912" t="e">
        <f t="shared" si="768"/>
        <v>#NAME?</v>
      </c>
      <c r="K2912" t="s">
        <v>62</v>
      </c>
      <c r="L2912" t="e">
        <f t="shared" si="769"/>
        <v>#NAME?</v>
      </c>
      <c r="M2912" t="e">
        <f t="shared" si="770"/>
        <v>#NAME?</v>
      </c>
      <c r="N2912">
        <v>10000</v>
      </c>
      <c r="O2912" t="e">
        <f t="shared" si="771"/>
        <v>#NAME?</v>
      </c>
      <c r="P2912">
        <v>0</v>
      </c>
      <c r="Q2912" t="e">
        <f t="shared" si="772"/>
        <v>#NAME?</v>
      </c>
      <c r="R2912">
        <v>0</v>
      </c>
      <c r="S2912" t="e">
        <f t="shared" si="773"/>
        <v>#NAME?</v>
      </c>
      <c r="T2912">
        <v>0</v>
      </c>
      <c r="U2912" t="e">
        <f t="shared" si="774"/>
        <v>#NAME?</v>
      </c>
      <c r="V2912">
        <v>256</v>
      </c>
      <c r="W2912" t="e">
        <f t="shared" si="775"/>
        <v>#NAME?</v>
      </c>
      <c r="X2912">
        <v>108</v>
      </c>
      <c r="Y2912" t="e">
        <f t="shared" si="776"/>
        <v>#NAME?</v>
      </c>
      <c r="Z2912">
        <v>0</v>
      </c>
      <c r="AA2912" t="e">
        <f t="shared" si="777"/>
        <v>#NAME?</v>
      </c>
      <c r="AB2912">
        <v>48</v>
      </c>
      <c r="AC2912" t="e">
        <f t="shared" si="778"/>
        <v>#NAME?</v>
      </c>
      <c r="AD2912">
        <v>1</v>
      </c>
      <c r="AE2912" t="e">
        <f t="shared" si="779"/>
        <v>#NAME?</v>
      </c>
      <c r="AF2912" t="s">
        <v>65</v>
      </c>
      <c r="AG2912" t="s">
        <v>64</v>
      </c>
      <c r="AJ2912">
        <v>0</v>
      </c>
      <c r="AK2912">
        <v>267229342</v>
      </c>
      <c r="AL2912">
        <v>10000</v>
      </c>
      <c r="AR2912">
        <v>10000</v>
      </c>
      <c r="AS2912">
        <v>643.452</v>
      </c>
      <c r="AT2912">
        <v>0</v>
      </c>
      <c r="AU2912">
        <v>10000</v>
      </c>
      <c r="AV2912">
        <v>108</v>
      </c>
      <c r="AW2912" t="s">
        <v>60</v>
      </c>
      <c r="AX2912" t="s">
        <v>61</v>
      </c>
      <c r="AY2912" t="s">
        <v>62</v>
      </c>
      <c r="BA2912">
        <v>8</v>
      </c>
      <c r="BB2912">
        <v>1</v>
      </c>
      <c r="BD2912">
        <v>0.41519899999999998</v>
      </c>
      <c r="BE2912">
        <v>8.1505999999999995E-2</v>
      </c>
      <c r="BF2912">
        <v>1069.96</v>
      </c>
      <c r="BH2912">
        <v>643.452</v>
      </c>
      <c r="BN2912">
        <v>2672293426</v>
      </c>
      <c r="BO2912">
        <v>1275820</v>
      </c>
      <c r="BP2912">
        <v>54073</v>
      </c>
      <c r="BQ2912">
        <v>10222</v>
      </c>
      <c r="BR2912">
        <v>0</v>
      </c>
      <c r="BY2912" t="s">
        <v>6676</v>
      </c>
      <c r="BZ2912" t="s">
        <v>10348</v>
      </c>
      <c r="CA2912" t="s">
        <v>58</v>
      </c>
      <c r="CB2912" t="str">
        <f t="shared" si="780"/>
        <v>ZYRA_CLUSTER_0i0d10000k nrq=0</v>
      </c>
      <c r="CC2912">
        <f t="shared" si="781"/>
        <v>108</v>
      </c>
    </row>
    <row r="2913" spans="1:81" x14ac:dyDescent="0.4">
      <c r="A2913" t="s">
        <v>2902</v>
      </c>
      <c r="B2913" t="s">
        <v>58</v>
      </c>
      <c r="C2913" t="s">
        <v>3765</v>
      </c>
      <c r="D2913" t="e">
        <f t="shared" si="765"/>
        <v>#NAME?</v>
      </c>
      <c r="E2913">
        <v>10000</v>
      </c>
      <c r="F2913" t="e">
        <f t="shared" si="766"/>
        <v>#NAME?</v>
      </c>
      <c r="G2913" t="s">
        <v>60</v>
      </c>
      <c r="H2913" t="e">
        <f t="shared" si="767"/>
        <v>#NAME?</v>
      </c>
      <c r="I2913" t="s">
        <v>61</v>
      </c>
      <c r="J2913" t="e">
        <f t="shared" si="768"/>
        <v>#NAME?</v>
      </c>
      <c r="K2913" t="s">
        <v>62</v>
      </c>
      <c r="L2913" t="e">
        <f t="shared" si="769"/>
        <v>#NAME?</v>
      </c>
      <c r="M2913" t="e">
        <f t="shared" si="770"/>
        <v>#NAME?</v>
      </c>
      <c r="N2913">
        <v>10000</v>
      </c>
      <c r="O2913" t="e">
        <f t="shared" si="771"/>
        <v>#NAME?</v>
      </c>
      <c r="P2913">
        <v>0</v>
      </c>
      <c r="Q2913" t="e">
        <f t="shared" si="772"/>
        <v>#NAME?</v>
      </c>
      <c r="R2913">
        <v>0</v>
      </c>
      <c r="S2913" t="e">
        <f t="shared" si="773"/>
        <v>#NAME?</v>
      </c>
      <c r="T2913">
        <v>0</v>
      </c>
      <c r="U2913" t="e">
        <f t="shared" si="774"/>
        <v>#NAME?</v>
      </c>
      <c r="V2913">
        <v>256</v>
      </c>
      <c r="W2913" t="e">
        <f t="shared" si="775"/>
        <v>#NAME?</v>
      </c>
      <c r="X2913">
        <v>108</v>
      </c>
      <c r="Y2913" t="e">
        <f t="shared" si="776"/>
        <v>#NAME?</v>
      </c>
      <c r="Z2913">
        <v>0</v>
      </c>
      <c r="AA2913" t="e">
        <f t="shared" si="777"/>
        <v>#NAME?</v>
      </c>
      <c r="AB2913">
        <v>48</v>
      </c>
      <c r="AC2913" t="e">
        <f t="shared" si="778"/>
        <v>#NAME?</v>
      </c>
      <c r="AD2913">
        <v>2</v>
      </c>
      <c r="AE2913" t="e">
        <f t="shared" si="779"/>
        <v>#NAME?</v>
      </c>
      <c r="AF2913" t="s">
        <v>65</v>
      </c>
      <c r="AG2913" t="s">
        <v>64</v>
      </c>
      <c r="AJ2913">
        <v>0</v>
      </c>
      <c r="AK2913">
        <v>275376893</v>
      </c>
      <c r="AL2913">
        <v>10000</v>
      </c>
      <c r="AR2913">
        <v>10000</v>
      </c>
      <c r="AS2913">
        <v>648.54700000000003</v>
      </c>
      <c r="AT2913">
        <v>0</v>
      </c>
      <c r="AU2913">
        <v>10000</v>
      </c>
      <c r="AV2913">
        <v>108</v>
      </c>
      <c r="AW2913" t="s">
        <v>60</v>
      </c>
      <c r="AX2913" t="s">
        <v>61</v>
      </c>
      <c r="AY2913" t="s">
        <v>62</v>
      </c>
      <c r="BA2913">
        <v>8</v>
      </c>
      <c r="BB2913">
        <v>1</v>
      </c>
      <c r="BD2913">
        <v>0.407439</v>
      </c>
      <c r="BE2913">
        <v>7.3077400000000001E-2</v>
      </c>
      <c r="BF2913">
        <v>1037.96</v>
      </c>
      <c r="BH2913">
        <v>648.54700000000003</v>
      </c>
      <c r="BN2913">
        <v>2753768932</v>
      </c>
      <c r="BO2913">
        <v>1551214</v>
      </c>
      <c r="BP2913">
        <v>51085</v>
      </c>
      <c r="BQ2913">
        <v>10104</v>
      </c>
      <c r="BR2913">
        <v>0</v>
      </c>
      <c r="BY2913" t="s">
        <v>6677</v>
      </c>
      <c r="BZ2913" t="s">
        <v>10349</v>
      </c>
      <c r="CA2913" t="s">
        <v>58</v>
      </c>
      <c r="CB2913" t="str">
        <f t="shared" si="780"/>
        <v>ZYRA_CLUSTER_0i0d10000k nrq=0</v>
      </c>
      <c r="CC2913">
        <f t="shared" si="781"/>
        <v>108</v>
      </c>
    </row>
    <row r="2914" spans="1:81" x14ac:dyDescent="0.4">
      <c r="A2914" t="s">
        <v>2904</v>
      </c>
      <c r="B2914" t="s">
        <v>58</v>
      </c>
      <c r="C2914" t="s">
        <v>3765</v>
      </c>
      <c r="D2914" t="e">
        <f t="shared" si="765"/>
        <v>#NAME?</v>
      </c>
      <c r="E2914">
        <v>10000</v>
      </c>
      <c r="F2914" t="e">
        <f t="shared" si="766"/>
        <v>#NAME?</v>
      </c>
      <c r="G2914" t="s">
        <v>60</v>
      </c>
      <c r="H2914" t="e">
        <f t="shared" si="767"/>
        <v>#NAME?</v>
      </c>
      <c r="I2914" t="s">
        <v>61</v>
      </c>
      <c r="J2914" t="e">
        <f t="shared" si="768"/>
        <v>#NAME?</v>
      </c>
      <c r="K2914" t="s">
        <v>62</v>
      </c>
      <c r="L2914" t="e">
        <f t="shared" si="769"/>
        <v>#NAME?</v>
      </c>
      <c r="M2914" t="e">
        <f t="shared" si="770"/>
        <v>#NAME?</v>
      </c>
      <c r="N2914">
        <v>10000</v>
      </c>
      <c r="O2914" t="e">
        <f t="shared" si="771"/>
        <v>#NAME?</v>
      </c>
      <c r="P2914">
        <v>0</v>
      </c>
      <c r="Q2914" t="e">
        <f t="shared" si="772"/>
        <v>#NAME?</v>
      </c>
      <c r="R2914">
        <v>0</v>
      </c>
      <c r="S2914" t="e">
        <f t="shared" si="773"/>
        <v>#NAME?</v>
      </c>
      <c r="T2914">
        <v>0</v>
      </c>
      <c r="U2914" t="e">
        <f t="shared" si="774"/>
        <v>#NAME?</v>
      </c>
      <c r="V2914">
        <v>256</v>
      </c>
      <c r="W2914" t="e">
        <f t="shared" si="775"/>
        <v>#NAME?</v>
      </c>
      <c r="X2914">
        <v>107</v>
      </c>
      <c r="Y2914" t="e">
        <f t="shared" si="776"/>
        <v>#NAME?</v>
      </c>
      <c r="Z2914">
        <v>1</v>
      </c>
      <c r="AA2914" t="e">
        <f t="shared" si="777"/>
        <v>#NAME?</v>
      </c>
      <c r="AB2914">
        <v>48</v>
      </c>
      <c r="AC2914" t="e">
        <f t="shared" si="778"/>
        <v>#NAME?</v>
      </c>
      <c r="AD2914">
        <v>0</v>
      </c>
      <c r="AE2914" t="e">
        <f t="shared" si="779"/>
        <v>#NAME?</v>
      </c>
      <c r="AF2914" t="s">
        <v>65</v>
      </c>
      <c r="AG2914" t="s">
        <v>64</v>
      </c>
      <c r="AJ2914">
        <v>0</v>
      </c>
      <c r="AK2914">
        <v>188017772</v>
      </c>
      <c r="AL2914">
        <v>10000</v>
      </c>
      <c r="AR2914">
        <v>10000</v>
      </c>
      <c r="AS2914">
        <v>1056.46</v>
      </c>
      <c r="AT2914">
        <v>0</v>
      </c>
      <c r="AU2914">
        <v>10000</v>
      </c>
      <c r="AV2914">
        <v>107</v>
      </c>
      <c r="AW2914" t="s">
        <v>60</v>
      </c>
      <c r="AX2914" t="s">
        <v>61</v>
      </c>
      <c r="AY2914" t="s">
        <v>62</v>
      </c>
      <c r="BA2914">
        <v>8</v>
      </c>
      <c r="BB2914">
        <v>1</v>
      </c>
      <c r="BD2914">
        <v>5.2090899999999998</v>
      </c>
      <c r="BE2914">
        <v>1.37597E-2</v>
      </c>
      <c r="BF2914">
        <v>1517.88</v>
      </c>
      <c r="BH2914">
        <v>1056.46</v>
      </c>
      <c r="BN2914">
        <v>13862274</v>
      </c>
      <c r="BO2914">
        <v>1867306652</v>
      </c>
      <c r="BP2914">
        <v>110529</v>
      </c>
      <c r="BQ2914">
        <v>162260</v>
      </c>
      <c r="BR2914">
        <v>0</v>
      </c>
      <c r="BY2914" t="s">
        <v>6678</v>
      </c>
      <c r="BZ2914" t="s">
        <v>10350</v>
      </c>
      <c r="CA2914" t="s">
        <v>58</v>
      </c>
      <c r="CB2914" t="str">
        <f t="shared" si="780"/>
        <v>ZYRA_CLUSTER_0i0d10000k nrq=1</v>
      </c>
      <c r="CC2914">
        <f t="shared" si="781"/>
        <v>108</v>
      </c>
    </row>
    <row r="2915" spans="1:81" x14ac:dyDescent="0.4">
      <c r="A2915" t="s">
        <v>2905</v>
      </c>
      <c r="B2915" t="s">
        <v>58</v>
      </c>
      <c r="C2915" t="s">
        <v>3765</v>
      </c>
      <c r="D2915" t="e">
        <f t="shared" si="765"/>
        <v>#NAME?</v>
      </c>
      <c r="E2915">
        <v>10000</v>
      </c>
      <c r="F2915" t="e">
        <f t="shared" si="766"/>
        <v>#NAME?</v>
      </c>
      <c r="G2915" t="s">
        <v>60</v>
      </c>
      <c r="H2915" t="e">
        <f t="shared" si="767"/>
        <v>#NAME?</v>
      </c>
      <c r="I2915" t="s">
        <v>61</v>
      </c>
      <c r="J2915" t="e">
        <f t="shared" si="768"/>
        <v>#NAME?</v>
      </c>
      <c r="K2915" t="s">
        <v>62</v>
      </c>
      <c r="L2915" t="e">
        <f t="shared" si="769"/>
        <v>#NAME?</v>
      </c>
      <c r="M2915" t="e">
        <f t="shared" si="770"/>
        <v>#NAME?</v>
      </c>
      <c r="N2915">
        <v>10000</v>
      </c>
      <c r="O2915" t="e">
        <f t="shared" si="771"/>
        <v>#NAME?</v>
      </c>
      <c r="P2915">
        <v>0</v>
      </c>
      <c r="Q2915" t="e">
        <f t="shared" si="772"/>
        <v>#NAME?</v>
      </c>
      <c r="R2915">
        <v>0</v>
      </c>
      <c r="S2915" t="e">
        <f t="shared" si="773"/>
        <v>#NAME?</v>
      </c>
      <c r="T2915">
        <v>0</v>
      </c>
      <c r="U2915" t="e">
        <f t="shared" si="774"/>
        <v>#NAME?</v>
      </c>
      <c r="V2915">
        <v>256</v>
      </c>
      <c r="W2915" t="e">
        <f t="shared" si="775"/>
        <v>#NAME?</v>
      </c>
      <c r="X2915">
        <v>107</v>
      </c>
      <c r="Y2915" t="e">
        <f t="shared" si="776"/>
        <v>#NAME?</v>
      </c>
      <c r="Z2915">
        <v>1</v>
      </c>
      <c r="AA2915" t="e">
        <f t="shared" si="777"/>
        <v>#NAME?</v>
      </c>
      <c r="AB2915">
        <v>48</v>
      </c>
      <c r="AC2915" t="e">
        <f t="shared" si="778"/>
        <v>#NAME?</v>
      </c>
      <c r="AD2915">
        <v>1</v>
      </c>
      <c r="AE2915" t="e">
        <f t="shared" si="779"/>
        <v>#NAME?</v>
      </c>
      <c r="AF2915" t="s">
        <v>65</v>
      </c>
      <c r="AG2915" t="s">
        <v>64</v>
      </c>
      <c r="AJ2915">
        <v>0</v>
      </c>
      <c r="AK2915">
        <v>189287200</v>
      </c>
      <c r="AL2915">
        <v>10000</v>
      </c>
      <c r="AR2915">
        <v>10000</v>
      </c>
      <c r="AS2915">
        <v>1054.31</v>
      </c>
      <c r="AT2915">
        <v>0</v>
      </c>
      <c r="AU2915">
        <v>10000</v>
      </c>
      <c r="AV2915">
        <v>107</v>
      </c>
      <c r="AW2915" t="s">
        <v>60</v>
      </c>
      <c r="AX2915" t="s">
        <v>61</v>
      </c>
      <c r="AY2915" t="s">
        <v>62</v>
      </c>
      <c r="BA2915">
        <v>8</v>
      </c>
      <c r="BB2915">
        <v>1</v>
      </c>
      <c r="BD2915">
        <v>5.0989100000000001</v>
      </c>
      <c r="BE2915">
        <v>1.45799E-2</v>
      </c>
      <c r="BF2915">
        <v>1506.53</v>
      </c>
      <c r="BH2915">
        <v>1054.31</v>
      </c>
      <c r="BN2915">
        <v>9179478</v>
      </c>
      <c r="BO2915">
        <v>1884556640</v>
      </c>
      <c r="BP2915">
        <v>244206</v>
      </c>
      <c r="BQ2915">
        <v>3575111</v>
      </c>
      <c r="BR2915">
        <v>0</v>
      </c>
      <c r="BY2915" t="s">
        <v>6679</v>
      </c>
      <c r="BZ2915" t="s">
        <v>10351</v>
      </c>
      <c r="CA2915" t="s">
        <v>58</v>
      </c>
      <c r="CB2915" t="str">
        <f t="shared" si="780"/>
        <v>ZYRA_CLUSTER_0i0d10000k nrq=1</v>
      </c>
      <c r="CC2915">
        <f t="shared" si="781"/>
        <v>108</v>
      </c>
    </row>
    <row r="2916" spans="1:81" x14ac:dyDescent="0.4">
      <c r="A2916" t="s">
        <v>2906</v>
      </c>
      <c r="B2916" t="s">
        <v>58</v>
      </c>
      <c r="C2916" t="s">
        <v>3765</v>
      </c>
      <c r="D2916" t="e">
        <f t="shared" si="765"/>
        <v>#NAME?</v>
      </c>
      <c r="E2916">
        <v>10000</v>
      </c>
      <c r="F2916" t="e">
        <f t="shared" si="766"/>
        <v>#NAME?</v>
      </c>
      <c r="G2916" t="s">
        <v>60</v>
      </c>
      <c r="H2916" t="e">
        <f t="shared" si="767"/>
        <v>#NAME?</v>
      </c>
      <c r="I2916" t="s">
        <v>61</v>
      </c>
      <c r="J2916" t="e">
        <f t="shared" si="768"/>
        <v>#NAME?</v>
      </c>
      <c r="K2916" t="s">
        <v>62</v>
      </c>
      <c r="L2916" t="e">
        <f t="shared" si="769"/>
        <v>#NAME?</v>
      </c>
      <c r="M2916" t="e">
        <f t="shared" si="770"/>
        <v>#NAME?</v>
      </c>
      <c r="N2916">
        <v>10000</v>
      </c>
      <c r="O2916" t="e">
        <f t="shared" si="771"/>
        <v>#NAME?</v>
      </c>
      <c r="P2916">
        <v>0</v>
      </c>
      <c r="Q2916" t="e">
        <f t="shared" si="772"/>
        <v>#NAME?</v>
      </c>
      <c r="R2916">
        <v>0</v>
      </c>
      <c r="S2916" t="e">
        <f t="shared" si="773"/>
        <v>#NAME?</v>
      </c>
      <c r="T2916">
        <v>0</v>
      </c>
      <c r="U2916" t="e">
        <f t="shared" si="774"/>
        <v>#NAME?</v>
      </c>
      <c r="V2916">
        <v>256</v>
      </c>
      <c r="W2916" t="e">
        <f t="shared" si="775"/>
        <v>#NAME?</v>
      </c>
      <c r="X2916">
        <v>107</v>
      </c>
      <c r="Y2916" t="e">
        <f t="shared" si="776"/>
        <v>#NAME?</v>
      </c>
      <c r="Z2916">
        <v>1</v>
      </c>
      <c r="AA2916" t="e">
        <f t="shared" si="777"/>
        <v>#NAME?</v>
      </c>
      <c r="AB2916">
        <v>48</v>
      </c>
      <c r="AC2916" t="e">
        <f t="shared" si="778"/>
        <v>#NAME?</v>
      </c>
      <c r="AD2916">
        <v>2</v>
      </c>
      <c r="AE2916" t="e">
        <f t="shared" si="779"/>
        <v>#NAME?</v>
      </c>
      <c r="AF2916" t="s">
        <v>65</v>
      </c>
      <c r="AG2916" t="s">
        <v>64</v>
      </c>
      <c r="AJ2916">
        <v>0</v>
      </c>
      <c r="AK2916">
        <v>185347686</v>
      </c>
      <c r="AL2916">
        <v>10000</v>
      </c>
      <c r="AR2916">
        <v>10000</v>
      </c>
      <c r="AS2916">
        <v>1115.73</v>
      </c>
      <c r="AT2916">
        <v>0</v>
      </c>
      <c r="AU2916">
        <v>10000</v>
      </c>
      <c r="AV2916">
        <v>107</v>
      </c>
      <c r="AW2916" t="s">
        <v>60</v>
      </c>
      <c r="AX2916" t="s">
        <v>61</v>
      </c>
      <c r="AY2916" t="s">
        <v>62</v>
      </c>
      <c r="BA2916">
        <v>8</v>
      </c>
      <c r="BB2916">
        <v>1</v>
      </c>
      <c r="BD2916">
        <v>4.7595900000000002</v>
      </c>
      <c r="BE2916">
        <v>1.4608400000000001E-2</v>
      </c>
      <c r="BF2916">
        <v>1537.84</v>
      </c>
      <c r="BH2916">
        <v>1115.73</v>
      </c>
      <c r="BN2916">
        <v>11415805</v>
      </c>
      <c r="BO2916">
        <v>1843125935</v>
      </c>
      <c r="BP2916">
        <v>123397</v>
      </c>
      <c r="BQ2916">
        <v>163689</v>
      </c>
      <c r="BR2916">
        <v>0</v>
      </c>
      <c r="BY2916" t="s">
        <v>6680</v>
      </c>
      <c r="BZ2916" t="s">
        <v>10352</v>
      </c>
      <c r="CA2916" t="s">
        <v>58</v>
      </c>
      <c r="CB2916" t="str">
        <f t="shared" si="780"/>
        <v>ZYRA_CLUSTER_0i0d10000k nrq=1</v>
      </c>
      <c r="CC2916">
        <f t="shared" si="781"/>
        <v>108</v>
      </c>
    </row>
    <row r="2917" spans="1:81" x14ac:dyDescent="0.4">
      <c r="A2917" t="s">
        <v>2907</v>
      </c>
      <c r="B2917" t="s">
        <v>58</v>
      </c>
      <c r="C2917" t="s">
        <v>3765</v>
      </c>
      <c r="D2917" t="e">
        <f t="shared" si="765"/>
        <v>#NAME?</v>
      </c>
      <c r="E2917">
        <v>10000</v>
      </c>
      <c r="F2917" t="e">
        <f t="shared" si="766"/>
        <v>#NAME?</v>
      </c>
      <c r="G2917" t="s">
        <v>60</v>
      </c>
      <c r="H2917" t="e">
        <f t="shared" si="767"/>
        <v>#NAME?</v>
      </c>
      <c r="I2917" t="s">
        <v>61</v>
      </c>
      <c r="J2917" t="e">
        <f t="shared" si="768"/>
        <v>#NAME?</v>
      </c>
      <c r="K2917" t="s">
        <v>62</v>
      </c>
      <c r="L2917" t="e">
        <f t="shared" si="769"/>
        <v>#NAME?</v>
      </c>
      <c r="M2917" t="e">
        <f t="shared" si="770"/>
        <v>#NAME?</v>
      </c>
      <c r="N2917">
        <v>10000</v>
      </c>
      <c r="O2917" t="e">
        <f t="shared" si="771"/>
        <v>#NAME?</v>
      </c>
      <c r="P2917">
        <v>0</v>
      </c>
      <c r="Q2917" t="e">
        <f t="shared" si="772"/>
        <v>#NAME?</v>
      </c>
      <c r="R2917">
        <v>0</v>
      </c>
      <c r="S2917" t="e">
        <f t="shared" si="773"/>
        <v>#NAME?</v>
      </c>
      <c r="T2917">
        <v>0</v>
      </c>
      <c r="U2917" t="e">
        <f t="shared" si="774"/>
        <v>#NAME?</v>
      </c>
      <c r="V2917">
        <v>256</v>
      </c>
      <c r="W2917" t="e">
        <f t="shared" si="775"/>
        <v>#NAME?</v>
      </c>
      <c r="X2917">
        <v>126</v>
      </c>
      <c r="Y2917" t="e">
        <f t="shared" si="776"/>
        <v>#NAME?</v>
      </c>
      <c r="Z2917">
        <v>0</v>
      </c>
      <c r="AA2917" t="e">
        <f t="shared" si="777"/>
        <v>#NAME?</v>
      </c>
      <c r="AB2917">
        <v>48</v>
      </c>
      <c r="AC2917" t="e">
        <f t="shared" si="778"/>
        <v>#NAME?</v>
      </c>
      <c r="AD2917">
        <v>0</v>
      </c>
      <c r="AE2917" t="e">
        <f t="shared" si="779"/>
        <v>#NAME?</v>
      </c>
      <c r="AF2917" t="s">
        <v>65</v>
      </c>
      <c r="AG2917" t="s">
        <v>64</v>
      </c>
      <c r="AJ2917">
        <v>0</v>
      </c>
      <c r="AK2917">
        <v>322288771</v>
      </c>
      <c r="AL2917">
        <v>10000</v>
      </c>
      <c r="AR2917">
        <v>10000</v>
      </c>
      <c r="AS2917">
        <v>618.98599999999999</v>
      </c>
      <c r="AT2917">
        <v>0</v>
      </c>
      <c r="AU2917">
        <v>10000</v>
      </c>
      <c r="AV2917">
        <v>126</v>
      </c>
      <c r="AW2917" t="s">
        <v>60</v>
      </c>
      <c r="AX2917" t="s">
        <v>61</v>
      </c>
      <c r="AY2917" t="s">
        <v>62</v>
      </c>
      <c r="BA2917">
        <v>8</v>
      </c>
      <c r="BB2917">
        <v>1</v>
      </c>
      <c r="BD2917">
        <v>0.56449000000000005</v>
      </c>
      <c r="BE2917">
        <v>0.13426299999999999</v>
      </c>
      <c r="BF2917">
        <v>1029.3399999999999</v>
      </c>
      <c r="BH2917">
        <v>618.98599999999999</v>
      </c>
      <c r="BN2917">
        <v>3222887717</v>
      </c>
      <c r="BO2917">
        <v>1180739</v>
      </c>
      <c r="BP2917">
        <v>61426</v>
      </c>
      <c r="BQ2917">
        <v>9394</v>
      </c>
      <c r="BR2917">
        <v>0</v>
      </c>
      <c r="BY2917" t="s">
        <v>6681</v>
      </c>
      <c r="BZ2917" t="s">
        <v>10353</v>
      </c>
      <c r="CA2917" t="s">
        <v>58</v>
      </c>
      <c r="CB2917" t="str">
        <f t="shared" si="780"/>
        <v>ZYRA_CLUSTER_0i0d10000k nrq=0</v>
      </c>
      <c r="CC2917">
        <f t="shared" si="781"/>
        <v>126</v>
      </c>
    </row>
    <row r="2918" spans="1:81" x14ac:dyDescent="0.4">
      <c r="A2918" t="s">
        <v>2908</v>
      </c>
      <c r="B2918" t="s">
        <v>58</v>
      </c>
      <c r="C2918" t="s">
        <v>3765</v>
      </c>
      <c r="D2918" t="e">
        <f t="shared" si="765"/>
        <v>#NAME?</v>
      </c>
      <c r="E2918">
        <v>10000</v>
      </c>
      <c r="F2918" t="e">
        <f t="shared" si="766"/>
        <v>#NAME?</v>
      </c>
      <c r="G2918" t="s">
        <v>60</v>
      </c>
      <c r="H2918" t="e">
        <f t="shared" si="767"/>
        <v>#NAME?</v>
      </c>
      <c r="I2918" t="s">
        <v>61</v>
      </c>
      <c r="J2918" t="e">
        <f t="shared" si="768"/>
        <v>#NAME?</v>
      </c>
      <c r="K2918" t="s">
        <v>62</v>
      </c>
      <c r="L2918" t="e">
        <f t="shared" si="769"/>
        <v>#NAME?</v>
      </c>
      <c r="M2918" t="e">
        <f t="shared" si="770"/>
        <v>#NAME?</v>
      </c>
      <c r="N2918">
        <v>10000</v>
      </c>
      <c r="O2918" t="e">
        <f t="shared" si="771"/>
        <v>#NAME?</v>
      </c>
      <c r="P2918">
        <v>0</v>
      </c>
      <c r="Q2918" t="e">
        <f t="shared" si="772"/>
        <v>#NAME?</v>
      </c>
      <c r="R2918">
        <v>0</v>
      </c>
      <c r="S2918" t="e">
        <f t="shared" si="773"/>
        <v>#NAME?</v>
      </c>
      <c r="T2918">
        <v>0</v>
      </c>
      <c r="U2918" t="e">
        <f t="shared" si="774"/>
        <v>#NAME?</v>
      </c>
      <c r="V2918">
        <v>256</v>
      </c>
      <c r="W2918" t="e">
        <f t="shared" si="775"/>
        <v>#NAME?</v>
      </c>
      <c r="X2918">
        <v>126</v>
      </c>
      <c r="Y2918" t="e">
        <f t="shared" si="776"/>
        <v>#NAME?</v>
      </c>
      <c r="Z2918">
        <v>0</v>
      </c>
      <c r="AA2918" t="e">
        <f t="shared" si="777"/>
        <v>#NAME?</v>
      </c>
      <c r="AB2918">
        <v>48</v>
      </c>
      <c r="AC2918" t="e">
        <f t="shared" si="778"/>
        <v>#NAME?</v>
      </c>
      <c r="AD2918">
        <v>1</v>
      </c>
      <c r="AE2918" t="e">
        <f t="shared" si="779"/>
        <v>#NAME?</v>
      </c>
      <c r="AF2918" t="s">
        <v>65</v>
      </c>
      <c r="AG2918" t="s">
        <v>64</v>
      </c>
      <c r="AJ2918">
        <v>0</v>
      </c>
      <c r="AK2918">
        <v>323262613</v>
      </c>
      <c r="AL2918">
        <v>10000</v>
      </c>
      <c r="AR2918">
        <v>10000</v>
      </c>
      <c r="AS2918">
        <v>666.27200000000005</v>
      </c>
      <c r="AT2918">
        <v>0</v>
      </c>
      <c r="AU2918">
        <v>10000</v>
      </c>
      <c r="AV2918">
        <v>126</v>
      </c>
      <c r="AW2918" t="s">
        <v>60</v>
      </c>
      <c r="AX2918" t="s">
        <v>61</v>
      </c>
      <c r="AY2918" t="s">
        <v>62</v>
      </c>
      <c r="BA2918">
        <v>8</v>
      </c>
      <c r="BB2918">
        <v>1</v>
      </c>
      <c r="BD2918">
        <v>0.53371199999999996</v>
      </c>
      <c r="BE2918">
        <v>0.13130700000000001</v>
      </c>
      <c r="BF2918">
        <v>1027.52</v>
      </c>
      <c r="BH2918">
        <v>666.27200000000005</v>
      </c>
      <c r="BN2918">
        <v>3232626138</v>
      </c>
      <c r="BO2918">
        <v>1354480</v>
      </c>
      <c r="BP2918">
        <v>54559</v>
      </c>
      <c r="BQ2918">
        <v>8124</v>
      </c>
      <c r="BR2918">
        <v>0</v>
      </c>
      <c r="BY2918" t="s">
        <v>6682</v>
      </c>
      <c r="BZ2918" t="s">
        <v>10354</v>
      </c>
      <c r="CA2918" t="s">
        <v>58</v>
      </c>
      <c r="CB2918" t="str">
        <f t="shared" si="780"/>
        <v>ZYRA_CLUSTER_0i0d10000k nrq=0</v>
      </c>
      <c r="CC2918">
        <f t="shared" si="781"/>
        <v>126</v>
      </c>
    </row>
    <row r="2919" spans="1:81" x14ac:dyDescent="0.4">
      <c r="A2919" t="s">
        <v>2909</v>
      </c>
      <c r="B2919" t="s">
        <v>58</v>
      </c>
      <c r="C2919" t="s">
        <v>3765</v>
      </c>
      <c r="D2919" t="e">
        <f t="shared" si="765"/>
        <v>#NAME?</v>
      </c>
      <c r="E2919">
        <v>10000</v>
      </c>
      <c r="F2919" t="e">
        <f t="shared" si="766"/>
        <v>#NAME?</v>
      </c>
      <c r="G2919" t="s">
        <v>60</v>
      </c>
      <c r="H2919" t="e">
        <f t="shared" si="767"/>
        <v>#NAME?</v>
      </c>
      <c r="I2919" t="s">
        <v>61</v>
      </c>
      <c r="J2919" t="e">
        <f t="shared" si="768"/>
        <v>#NAME?</v>
      </c>
      <c r="K2919" t="s">
        <v>62</v>
      </c>
      <c r="L2919" t="e">
        <f t="shared" si="769"/>
        <v>#NAME?</v>
      </c>
      <c r="M2919" t="e">
        <f t="shared" si="770"/>
        <v>#NAME?</v>
      </c>
      <c r="N2919">
        <v>100000</v>
      </c>
      <c r="O2919" t="e">
        <f t="shared" si="771"/>
        <v>#NAME?</v>
      </c>
      <c r="P2919">
        <v>5</v>
      </c>
      <c r="Q2919" t="e">
        <f t="shared" si="772"/>
        <v>#NAME?</v>
      </c>
      <c r="R2919">
        <v>5</v>
      </c>
      <c r="S2919" t="e">
        <f t="shared" si="773"/>
        <v>#NAME?</v>
      </c>
      <c r="T2919">
        <v>0</v>
      </c>
      <c r="U2919" t="e">
        <f t="shared" si="774"/>
        <v>#NAME?</v>
      </c>
      <c r="V2919">
        <v>256</v>
      </c>
      <c r="W2919" t="e">
        <f t="shared" si="775"/>
        <v>#NAME?</v>
      </c>
      <c r="X2919">
        <v>125</v>
      </c>
      <c r="Y2919" t="e">
        <f t="shared" si="776"/>
        <v>#NAME?</v>
      </c>
      <c r="Z2919">
        <v>1</v>
      </c>
      <c r="AA2919" t="e">
        <f t="shared" si="777"/>
        <v>#NAME?</v>
      </c>
      <c r="AB2919">
        <v>48</v>
      </c>
      <c r="AC2919" t="e">
        <f t="shared" si="778"/>
        <v>#NAME?</v>
      </c>
      <c r="AD2919">
        <v>1</v>
      </c>
      <c r="AE2919" t="e">
        <f t="shared" si="779"/>
        <v>#NAME?</v>
      </c>
      <c r="AF2919" t="s">
        <v>65</v>
      </c>
      <c r="AG2919" t="s">
        <v>64</v>
      </c>
      <c r="AH2919">
        <v>57141047</v>
      </c>
      <c r="AI2919">
        <v>57136246</v>
      </c>
      <c r="AJ2919">
        <v>11427729</v>
      </c>
      <c r="AK2919">
        <v>114128042</v>
      </c>
      <c r="AL2919">
        <v>10000</v>
      </c>
      <c r="AR2919">
        <v>10000</v>
      </c>
      <c r="AS2919">
        <v>51545.26</v>
      </c>
      <c r="AT2919">
        <v>5</v>
      </c>
      <c r="AU2919">
        <v>100000</v>
      </c>
      <c r="AV2919">
        <v>125</v>
      </c>
      <c r="AW2919" t="s">
        <v>60</v>
      </c>
      <c r="AX2919" t="s">
        <v>61</v>
      </c>
      <c r="AY2919" t="s">
        <v>62</v>
      </c>
      <c r="BA2919">
        <v>8</v>
      </c>
      <c r="BB2919">
        <v>1</v>
      </c>
      <c r="BD2919">
        <v>26.392299999999999</v>
      </c>
      <c r="BE2919">
        <v>1.3950100000000001</v>
      </c>
      <c r="BF2919">
        <v>2896.07</v>
      </c>
      <c r="BH2919">
        <v>1545.26</v>
      </c>
      <c r="BN2919">
        <v>917844</v>
      </c>
      <c r="BO2919">
        <v>1146051909</v>
      </c>
      <c r="BP2919">
        <v>703267</v>
      </c>
      <c r="BQ2919">
        <v>73292</v>
      </c>
      <c r="BR2919">
        <v>0</v>
      </c>
      <c r="BY2919" t="s">
        <v>6683</v>
      </c>
      <c r="BZ2919" t="s">
        <v>10355</v>
      </c>
      <c r="CA2919" t="s">
        <v>58</v>
      </c>
      <c r="CB2919" t="str">
        <f t="shared" si="780"/>
        <v>ZYRA_CLUSTER_5i5d100000k nrq=1</v>
      </c>
      <c r="CC2919">
        <f t="shared" si="781"/>
        <v>126</v>
      </c>
    </row>
    <row r="2920" spans="1:81" x14ac:dyDescent="0.4">
      <c r="A2920" t="s">
        <v>2910</v>
      </c>
      <c r="B2920" t="s">
        <v>58</v>
      </c>
      <c r="C2920" t="s">
        <v>3765</v>
      </c>
      <c r="D2920" t="e">
        <f t="shared" si="765"/>
        <v>#NAME?</v>
      </c>
      <c r="E2920">
        <v>10000</v>
      </c>
      <c r="F2920" t="e">
        <f t="shared" si="766"/>
        <v>#NAME?</v>
      </c>
      <c r="G2920" t="s">
        <v>60</v>
      </c>
      <c r="H2920" t="e">
        <f t="shared" si="767"/>
        <v>#NAME?</v>
      </c>
      <c r="I2920" t="s">
        <v>61</v>
      </c>
      <c r="J2920" t="e">
        <f t="shared" si="768"/>
        <v>#NAME?</v>
      </c>
      <c r="K2920" t="s">
        <v>62</v>
      </c>
      <c r="L2920" t="e">
        <f t="shared" si="769"/>
        <v>#NAME?</v>
      </c>
      <c r="M2920" t="e">
        <f t="shared" si="770"/>
        <v>#NAME?</v>
      </c>
      <c r="N2920">
        <v>10000</v>
      </c>
      <c r="O2920" t="e">
        <f t="shared" si="771"/>
        <v>#NAME?</v>
      </c>
      <c r="P2920">
        <v>0</v>
      </c>
      <c r="Q2920" t="e">
        <f t="shared" si="772"/>
        <v>#NAME?</v>
      </c>
      <c r="R2920">
        <v>0</v>
      </c>
      <c r="S2920" t="e">
        <f t="shared" si="773"/>
        <v>#NAME?</v>
      </c>
      <c r="T2920">
        <v>0</v>
      </c>
      <c r="U2920" t="e">
        <f t="shared" si="774"/>
        <v>#NAME?</v>
      </c>
      <c r="V2920">
        <v>256</v>
      </c>
      <c r="W2920" t="e">
        <f t="shared" si="775"/>
        <v>#NAME?</v>
      </c>
      <c r="X2920">
        <v>126</v>
      </c>
      <c r="Y2920" t="e">
        <f t="shared" si="776"/>
        <v>#NAME?</v>
      </c>
      <c r="Z2920">
        <v>0</v>
      </c>
      <c r="AA2920" t="e">
        <f t="shared" si="777"/>
        <v>#NAME?</v>
      </c>
      <c r="AB2920">
        <v>48</v>
      </c>
      <c r="AC2920" t="e">
        <f t="shared" si="778"/>
        <v>#NAME?</v>
      </c>
      <c r="AD2920">
        <v>2</v>
      </c>
      <c r="AE2920" t="e">
        <f t="shared" si="779"/>
        <v>#NAME?</v>
      </c>
      <c r="AF2920" t="s">
        <v>65</v>
      </c>
      <c r="AG2920" t="s">
        <v>64</v>
      </c>
      <c r="AJ2920">
        <v>0</v>
      </c>
      <c r="AK2920">
        <v>309167946</v>
      </c>
      <c r="AL2920">
        <v>10000</v>
      </c>
      <c r="AR2920">
        <v>10000</v>
      </c>
      <c r="AS2920">
        <v>637.09699999999998</v>
      </c>
      <c r="AT2920">
        <v>0</v>
      </c>
      <c r="AU2920">
        <v>10000</v>
      </c>
      <c r="AV2920">
        <v>126</v>
      </c>
      <c r="AW2920" t="s">
        <v>60</v>
      </c>
      <c r="AX2920" t="s">
        <v>61</v>
      </c>
      <c r="AY2920" t="s">
        <v>62</v>
      </c>
      <c r="BA2920">
        <v>8</v>
      </c>
      <c r="BB2920">
        <v>1</v>
      </c>
      <c r="BD2920">
        <v>0.57257199999999997</v>
      </c>
      <c r="BE2920">
        <v>0.14713599999999999</v>
      </c>
      <c r="BF2920">
        <v>1075.1300000000001</v>
      </c>
      <c r="BH2920">
        <v>637.09699999999998</v>
      </c>
      <c r="BN2920">
        <v>3091679467</v>
      </c>
      <c r="BO2920">
        <v>1758555</v>
      </c>
      <c r="BP2920">
        <v>59565</v>
      </c>
      <c r="BQ2920">
        <v>8701</v>
      </c>
      <c r="BR2920">
        <v>0</v>
      </c>
      <c r="BY2920" t="s">
        <v>6684</v>
      </c>
      <c r="BZ2920" t="s">
        <v>10356</v>
      </c>
      <c r="CA2920" t="s">
        <v>58</v>
      </c>
      <c r="CB2920" t="str">
        <f t="shared" si="780"/>
        <v>ZYRA_CLUSTER_0i0d10000k nrq=0</v>
      </c>
      <c r="CC2920">
        <f t="shared" si="781"/>
        <v>126</v>
      </c>
    </row>
    <row r="2921" spans="1:81" x14ac:dyDescent="0.4">
      <c r="A2921" t="s">
        <v>2911</v>
      </c>
      <c r="B2921" t="s">
        <v>58</v>
      </c>
      <c r="C2921" t="s">
        <v>3765</v>
      </c>
      <c r="D2921" t="e">
        <f t="shared" si="765"/>
        <v>#NAME?</v>
      </c>
      <c r="E2921">
        <v>10000</v>
      </c>
      <c r="F2921" t="e">
        <f t="shared" si="766"/>
        <v>#NAME?</v>
      </c>
      <c r="G2921" t="s">
        <v>60</v>
      </c>
      <c r="H2921" t="e">
        <f t="shared" si="767"/>
        <v>#NAME?</v>
      </c>
      <c r="I2921" t="s">
        <v>61</v>
      </c>
      <c r="J2921" t="e">
        <f t="shared" si="768"/>
        <v>#NAME?</v>
      </c>
      <c r="K2921" t="s">
        <v>62</v>
      </c>
      <c r="L2921" t="e">
        <f t="shared" si="769"/>
        <v>#NAME?</v>
      </c>
      <c r="M2921" t="e">
        <f t="shared" si="770"/>
        <v>#NAME?</v>
      </c>
      <c r="N2921">
        <v>10000</v>
      </c>
      <c r="O2921" t="e">
        <f t="shared" si="771"/>
        <v>#NAME?</v>
      </c>
      <c r="P2921">
        <v>0</v>
      </c>
      <c r="Q2921" t="e">
        <f t="shared" si="772"/>
        <v>#NAME?</v>
      </c>
      <c r="R2921">
        <v>0</v>
      </c>
      <c r="S2921" t="e">
        <f t="shared" si="773"/>
        <v>#NAME?</v>
      </c>
      <c r="T2921">
        <v>0</v>
      </c>
      <c r="U2921" t="e">
        <f t="shared" si="774"/>
        <v>#NAME?</v>
      </c>
      <c r="V2921">
        <v>256</v>
      </c>
      <c r="W2921" t="e">
        <f t="shared" si="775"/>
        <v>#NAME?</v>
      </c>
      <c r="X2921">
        <v>125</v>
      </c>
      <c r="Y2921" t="e">
        <f t="shared" si="776"/>
        <v>#NAME?</v>
      </c>
      <c r="Z2921">
        <v>1</v>
      </c>
      <c r="AA2921" t="e">
        <f t="shared" si="777"/>
        <v>#NAME?</v>
      </c>
      <c r="AB2921">
        <v>48</v>
      </c>
      <c r="AC2921" t="e">
        <f t="shared" si="778"/>
        <v>#NAME?</v>
      </c>
      <c r="AD2921">
        <v>0</v>
      </c>
      <c r="AE2921" t="e">
        <f t="shared" si="779"/>
        <v>#NAME?</v>
      </c>
      <c r="AF2921" t="s">
        <v>65</v>
      </c>
      <c r="AG2921" t="s">
        <v>64</v>
      </c>
      <c r="AJ2921">
        <v>0</v>
      </c>
      <c r="AK2921">
        <v>219777374</v>
      </c>
      <c r="AL2921">
        <v>10000</v>
      </c>
      <c r="AR2921">
        <v>10000</v>
      </c>
      <c r="AS2921">
        <v>1118.93</v>
      </c>
      <c r="AT2921">
        <v>0</v>
      </c>
      <c r="AU2921">
        <v>10000</v>
      </c>
      <c r="AV2921">
        <v>125</v>
      </c>
      <c r="AW2921" t="s">
        <v>60</v>
      </c>
      <c r="AX2921" t="s">
        <v>61</v>
      </c>
      <c r="AY2921" t="s">
        <v>62</v>
      </c>
      <c r="BA2921">
        <v>8</v>
      </c>
      <c r="BB2921">
        <v>1</v>
      </c>
      <c r="BD2921">
        <v>5.2679600000000004</v>
      </c>
      <c r="BE2921">
        <v>2.8901300000000001E-2</v>
      </c>
      <c r="BF2921">
        <v>1512.19</v>
      </c>
      <c r="BH2921">
        <v>1118.93</v>
      </c>
      <c r="BN2921">
        <v>9683625</v>
      </c>
      <c r="BO2921">
        <v>-2105146284</v>
      </c>
      <c r="BP2921">
        <v>129647</v>
      </c>
      <c r="BQ2921">
        <v>109700</v>
      </c>
      <c r="BR2921">
        <v>0</v>
      </c>
      <c r="BY2921" t="s">
        <v>6685</v>
      </c>
      <c r="BZ2921" t="s">
        <v>10357</v>
      </c>
      <c r="CA2921" t="s">
        <v>58</v>
      </c>
      <c r="CB2921" t="str">
        <f t="shared" si="780"/>
        <v>ZYRA_CLUSTER_0i0d10000k nrq=1</v>
      </c>
      <c r="CC2921">
        <f t="shared" si="781"/>
        <v>126</v>
      </c>
    </row>
    <row r="2922" spans="1:81" x14ac:dyDescent="0.4">
      <c r="A2922" t="s">
        <v>3034</v>
      </c>
      <c r="B2922" t="s">
        <v>58</v>
      </c>
      <c r="C2922" t="s">
        <v>67</v>
      </c>
      <c r="D2922" t="e">
        <f t="shared" si="765"/>
        <v>#NAME?</v>
      </c>
      <c r="E2922">
        <v>10000</v>
      </c>
      <c r="F2922" t="e">
        <f t="shared" si="766"/>
        <v>#NAME?</v>
      </c>
      <c r="G2922" t="s">
        <v>60</v>
      </c>
      <c r="H2922" t="e">
        <f t="shared" si="767"/>
        <v>#NAME?</v>
      </c>
      <c r="I2922" t="s">
        <v>61</v>
      </c>
      <c r="J2922" t="e">
        <f t="shared" si="768"/>
        <v>#NAME?</v>
      </c>
      <c r="K2922" t="s">
        <v>62</v>
      </c>
      <c r="L2922" t="e">
        <f t="shared" si="769"/>
        <v>#NAME?</v>
      </c>
      <c r="M2922" t="e">
        <f t="shared" si="770"/>
        <v>#NAME?</v>
      </c>
      <c r="N2922">
        <v>10000</v>
      </c>
      <c r="O2922" t="e">
        <f t="shared" si="771"/>
        <v>#NAME?</v>
      </c>
      <c r="P2922">
        <v>5</v>
      </c>
      <c r="Q2922" t="e">
        <f t="shared" si="772"/>
        <v>#NAME?</v>
      </c>
      <c r="R2922">
        <v>5</v>
      </c>
      <c r="S2922" t="e">
        <f t="shared" si="773"/>
        <v>#NAME?</v>
      </c>
      <c r="T2922">
        <v>0</v>
      </c>
      <c r="U2922" t="e">
        <f t="shared" si="774"/>
        <v>#NAME?</v>
      </c>
      <c r="V2922">
        <v>256</v>
      </c>
      <c r="W2922" t="e">
        <f t="shared" si="775"/>
        <v>#NAME?</v>
      </c>
      <c r="X2922">
        <v>143</v>
      </c>
      <c r="Y2922" t="e">
        <f t="shared" si="776"/>
        <v>#NAME?</v>
      </c>
      <c r="Z2922">
        <v>1</v>
      </c>
      <c r="AA2922" t="e">
        <f t="shared" si="777"/>
        <v>#NAME?</v>
      </c>
      <c r="AB2922">
        <v>48</v>
      </c>
      <c r="AC2922" t="e">
        <f t="shared" si="778"/>
        <v>#NAME?</v>
      </c>
      <c r="AD2922">
        <v>2</v>
      </c>
      <c r="AE2922" t="e">
        <f t="shared" si="779"/>
        <v>#NAME?</v>
      </c>
      <c r="AF2922" t="s">
        <v>65</v>
      </c>
      <c r="AG2922" t="s">
        <v>64</v>
      </c>
      <c r="AH2922">
        <v>27863452</v>
      </c>
      <c r="AI2922">
        <v>27852359</v>
      </c>
      <c r="AJ2922">
        <v>5571581</v>
      </c>
      <c r="AK2922">
        <v>55673148</v>
      </c>
      <c r="AL2922">
        <v>10000</v>
      </c>
      <c r="AR2922">
        <v>10000</v>
      </c>
      <c r="AS2922">
        <v>57419.8</v>
      </c>
      <c r="AT2922">
        <v>5</v>
      </c>
      <c r="AU2922">
        <v>10000</v>
      </c>
      <c r="AV2922">
        <v>143</v>
      </c>
      <c r="AW2922" t="s">
        <v>60</v>
      </c>
      <c r="AX2922" t="s">
        <v>61</v>
      </c>
      <c r="AY2922" t="s">
        <v>62</v>
      </c>
      <c r="BA2922">
        <v>8</v>
      </c>
      <c r="BB2922">
        <v>1</v>
      </c>
      <c r="BD2922">
        <v>4.2965999999999998</v>
      </c>
      <c r="BE2922">
        <v>1.0610599999999999</v>
      </c>
      <c r="BF2922">
        <v>6794.99</v>
      </c>
      <c r="BH2922">
        <v>7419.8</v>
      </c>
      <c r="BN2922">
        <v>556206432</v>
      </c>
      <c r="BO2922">
        <v>133295398</v>
      </c>
      <c r="BP2922">
        <v>525054</v>
      </c>
      <c r="BQ2922">
        <v>0</v>
      </c>
      <c r="BR2922">
        <v>6.7431799999999997</v>
      </c>
      <c r="BY2922" t="s">
        <v>6686</v>
      </c>
      <c r="BZ2922" t="s">
        <v>10358</v>
      </c>
      <c r="CA2922" t="s">
        <v>58</v>
      </c>
      <c r="CB2922" t="str">
        <f t="shared" si="780"/>
        <v>ZYRA_CLUSTER_5i5d10000k nrq=1</v>
      </c>
      <c r="CC2922">
        <f t="shared" si="781"/>
        <v>144</v>
      </c>
    </row>
    <row r="2923" spans="1:81" x14ac:dyDescent="0.4">
      <c r="A2923" t="s">
        <v>2912</v>
      </c>
      <c r="B2923" t="s">
        <v>58</v>
      </c>
      <c r="C2923" t="s">
        <v>3765</v>
      </c>
      <c r="D2923" t="e">
        <f t="shared" si="765"/>
        <v>#NAME?</v>
      </c>
      <c r="E2923">
        <v>10000</v>
      </c>
      <c r="F2923" t="e">
        <f t="shared" si="766"/>
        <v>#NAME?</v>
      </c>
      <c r="G2923" t="s">
        <v>60</v>
      </c>
      <c r="H2923" t="e">
        <f t="shared" si="767"/>
        <v>#NAME?</v>
      </c>
      <c r="I2923" t="s">
        <v>61</v>
      </c>
      <c r="J2923" t="e">
        <f t="shared" si="768"/>
        <v>#NAME?</v>
      </c>
      <c r="K2923" t="s">
        <v>62</v>
      </c>
      <c r="L2923" t="e">
        <f t="shared" si="769"/>
        <v>#NAME?</v>
      </c>
      <c r="M2923" t="e">
        <f t="shared" si="770"/>
        <v>#NAME?</v>
      </c>
      <c r="N2923">
        <v>10000</v>
      </c>
      <c r="O2923" t="e">
        <f t="shared" si="771"/>
        <v>#NAME?</v>
      </c>
      <c r="P2923">
        <v>0</v>
      </c>
      <c r="Q2923" t="e">
        <f t="shared" si="772"/>
        <v>#NAME?</v>
      </c>
      <c r="R2923">
        <v>0</v>
      </c>
      <c r="S2923" t="e">
        <f t="shared" si="773"/>
        <v>#NAME?</v>
      </c>
      <c r="T2923">
        <v>0</v>
      </c>
      <c r="U2923" t="e">
        <f t="shared" si="774"/>
        <v>#NAME?</v>
      </c>
      <c r="V2923">
        <v>256</v>
      </c>
      <c r="W2923" t="e">
        <f t="shared" si="775"/>
        <v>#NAME?</v>
      </c>
      <c r="X2923">
        <v>125</v>
      </c>
      <c r="Y2923" t="e">
        <f t="shared" si="776"/>
        <v>#NAME?</v>
      </c>
      <c r="Z2923">
        <v>1</v>
      </c>
      <c r="AA2923" t="e">
        <f t="shared" si="777"/>
        <v>#NAME?</v>
      </c>
      <c r="AB2923">
        <v>48</v>
      </c>
      <c r="AC2923" t="e">
        <f t="shared" si="778"/>
        <v>#NAME?</v>
      </c>
      <c r="AD2923">
        <v>1</v>
      </c>
      <c r="AE2923" t="e">
        <f t="shared" si="779"/>
        <v>#NAME?</v>
      </c>
      <c r="AF2923" t="s">
        <v>65</v>
      </c>
      <c r="AG2923" t="s">
        <v>64</v>
      </c>
      <c r="AJ2923">
        <v>0</v>
      </c>
      <c r="AK2923">
        <v>224052280</v>
      </c>
      <c r="AL2923">
        <v>10000</v>
      </c>
      <c r="AR2923">
        <v>10000</v>
      </c>
      <c r="AS2923">
        <v>1071.92</v>
      </c>
      <c r="AT2923">
        <v>0</v>
      </c>
      <c r="AU2923">
        <v>10000</v>
      </c>
      <c r="AV2923">
        <v>125</v>
      </c>
      <c r="AW2923" t="s">
        <v>60</v>
      </c>
      <c r="AX2923" t="s">
        <v>61</v>
      </c>
      <c r="AY2923" t="s">
        <v>62</v>
      </c>
      <c r="BA2923">
        <v>8</v>
      </c>
      <c r="BB2923">
        <v>1</v>
      </c>
      <c r="BD2923">
        <v>4.9531200000000002</v>
      </c>
      <c r="BE2923">
        <v>2.90809E-2</v>
      </c>
      <c r="BF2923">
        <v>1480.96</v>
      </c>
      <c r="BH2923">
        <v>1071.92</v>
      </c>
      <c r="BN2923">
        <v>9418290</v>
      </c>
      <c r="BO2923">
        <v>-2062098120</v>
      </c>
      <c r="BP2923">
        <v>155215</v>
      </c>
      <c r="BQ2923">
        <v>290281</v>
      </c>
      <c r="BR2923">
        <v>0</v>
      </c>
      <c r="BY2923" t="s">
        <v>6687</v>
      </c>
      <c r="BZ2923" t="s">
        <v>10359</v>
      </c>
      <c r="CA2923" t="s">
        <v>58</v>
      </c>
      <c r="CB2923" t="str">
        <f t="shared" si="780"/>
        <v>ZYRA_CLUSTER_0i0d10000k nrq=1</v>
      </c>
      <c r="CC2923">
        <f t="shared" si="781"/>
        <v>126</v>
      </c>
    </row>
    <row r="2924" spans="1:81" x14ac:dyDescent="0.4">
      <c r="A2924" t="s">
        <v>2913</v>
      </c>
      <c r="B2924" t="s">
        <v>58</v>
      </c>
      <c r="C2924" t="s">
        <v>3765</v>
      </c>
      <c r="D2924" t="e">
        <f t="shared" si="765"/>
        <v>#NAME?</v>
      </c>
      <c r="E2924">
        <v>10000</v>
      </c>
      <c r="F2924" t="e">
        <f t="shared" si="766"/>
        <v>#NAME?</v>
      </c>
      <c r="G2924" t="s">
        <v>60</v>
      </c>
      <c r="H2924" t="e">
        <f t="shared" si="767"/>
        <v>#NAME?</v>
      </c>
      <c r="I2924" t="s">
        <v>61</v>
      </c>
      <c r="J2924" t="e">
        <f t="shared" si="768"/>
        <v>#NAME?</v>
      </c>
      <c r="K2924" t="s">
        <v>62</v>
      </c>
      <c r="L2924" t="e">
        <f t="shared" si="769"/>
        <v>#NAME?</v>
      </c>
      <c r="M2924" t="e">
        <f t="shared" si="770"/>
        <v>#NAME?</v>
      </c>
      <c r="N2924">
        <v>10000</v>
      </c>
      <c r="O2924" t="e">
        <f t="shared" si="771"/>
        <v>#NAME?</v>
      </c>
      <c r="P2924">
        <v>0</v>
      </c>
      <c r="Q2924" t="e">
        <f t="shared" si="772"/>
        <v>#NAME?</v>
      </c>
      <c r="R2924">
        <v>0</v>
      </c>
      <c r="S2924" t="e">
        <f t="shared" si="773"/>
        <v>#NAME?</v>
      </c>
      <c r="T2924">
        <v>0</v>
      </c>
      <c r="U2924" t="e">
        <f t="shared" si="774"/>
        <v>#NAME?</v>
      </c>
      <c r="V2924">
        <v>256</v>
      </c>
      <c r="W2924" t="e">
        <f t="shared" si="775"/>
        <v>#NAME?</v>
      </c>
      <c r="X2924">
        <v>125</v>
      </c>
      <c r="Y2924" t="e">
        <f t="shared" si="776"/>
        <v>#NAME?</v>
      </c>
      <c r="Z2924">
        <v>1</v>
      </c>
      <c r="AA2924" t="e">
        <f t="shared" si="777"/>
        <v>#NAME?</v>
      </c>
      <c r="AB2924">
        <v>48</v>
      </c>
      <c r="AC2924" t="e">
        <f t="shared" si="778"/>
        <v>#NAME?</v>
      </c>
      <c r="AD2924">
        <v>2</v>
      </c>
      <c r="AE2924" t="e">
        <f t="shared" si="779"/>
        <v>#NAME?</v>
      </c>
      <c r="AF2924" t="s">
        <v>65</v>
      </c>
      <c r="AG2924" t="s">
        <v>64</v>
      </c>
      <c r="AJ2924">
        <v>0</v>
      </c>
      <c r="AK2924">
        <v>224920281</v>
      </c>
      <c r="AL2924">
        <v>10000</v>
      </c>
      <c r="AR2924">
        <v>10000</v>
      </c>
      <c r="AS2924">
        <v>1063.8399999999999</v>
      </c>
      <c r="AT2924">
        <v>0</v>
      </c>
      <c r="AU2924">
        <v>10000</v>
      </c>
      <c r="AV2924">
        <v>125</v>
      </c>
      <c r="AW2924" t="s">
        <v>60</v>
      </c>
      <c r="AX2924" t="s">
        <v>61</v>
      </c>
      <c r="AY2924" t="s">
        <v>62</v>
      </c>
      <c r="BA2924">
        <v>8</v>
      </c>
      <c r="BB2924">
        <v>1</v>
      </c>
      <c r="BD2924">
        <v>5.2518399999999996</v>
      </c>
      <c r="BE2924">
        <v>2.7655300000000001E-2</v>
      </c>
      <c r="BF2924">
        <v>1476.92</v>
      </c>
      <c r="BH2924">
        <v>1063.8399999999999</v>
      </c>
      <c r="BN2924">
        <v>11958729</v>
      </c>
      <c r="BO2924">
        <v>-2056007079</v>
      </c>
      <c r="BP2924">
        <v>148634</v>
      </c>
      <c r="BQ2924">
        <v>243163</v>
      </c>
      <c r="BR2924">
        <v>0</v>
      </c>
      <c r="BY2924" t="s">
        <v>6688</v>
      </c>
      <c r="BZ2924" t="s">
        <v>10360</v>
      </c>
      <c r="CA2924" t="s">
        <v>58</v>
      </c>
      <c r="CB2924" t="str">
        <f t="shared" si="780"/>
        <v>ZYRA_CLUSTER_0i0d10000k nrq=1</v>
      </c>
      <c r="CC2924">
        <f t="shared" si="781"/>
        <v>126</v>
      </c>
    </row>
    <row r="2925" spans="1:81" x14ac:dyDescent="0.4">
      <c r="A2925" t="s">
        <v>2914</v>
      </c>
      <c r="B2925" t="s">
        <v>58</v>
      </c>
      <c r="C2925" t="s">
        <v>3765</v>
      </c>
      <c r="D2925" t="e">
        <f t="shared" si="765"/>
        <v>#NAME?</v>
      </c>
      <c r="E2925">
        <v>10000</v>
      </c>
      <c r="F2925" t="e">
        <f t="shared" si="766"/>
        <v>#NAME?</v>
      </c>
      <c r="G2925" t="s">
        <v>60</v>
      </c>
      <c r="H2925" t="e">
        <f t="shared" si="767"/>
        <v>#NAME?</v>
      </c>
      <c r="I2925" t="s">
        <v>61</v>
      </c>
      <c r="J2925" t="e">
        <f t="shared" si="768"/>
        <v>#NAME?</v>
      </c>
      <c r="K2925" t="s">
        <v>62</v>
      </c>
      <c r="L2925" t="e">
        <f t="shared" si="769"/>
        <v>#NAME?</v>
      </c>
      <c r="M2925" t="e">
        <f t="shared" si="770"/>
        <v>#NAME?</v>
      </c>
      <c r="N2925">
        <v>10000</v>
      </c>
      <c r="O2925" t="e">
        <f t="shared" si="771"/>
        <v>#NAME?</v>
      </c>
      <c r="P2925">
        <v>0</v>
      </c>
      <c r="Q2925" t="e">
        <f t="shared" si="772"/>
        <v>#NAME?</v>
      </c>
      <c r="R2925">
        <v>0</v>
      </c>
      <c r="S2925" t="e">
        <f t="shared" si="773"/>
        <v>#NAME?</v>
      </c>
      <c r="T2925">
        <v>0</v>
      </c>
      <c r="U2925" t="e">
        <f t="shared" si="774"/>
        <v>#NAME?</v>
      </c>
      <c r="V2925">
        <v>256</v>
      </c>
      <c r="W2925" t="e">
        <f t="shared" si="775"/>
        <v>#NAME?</v>
      </c>
      <c r="X2925">
        <v>144</v>
      </c>
      <c r="Y2925" t="e">
        <f t="shared" si="776"/>
        <v>#NAME?</v>
      </c>
      <c r="Z2925">
        <v>0</v>
      </c>
      <c r="AA2925" t="e">
        <f t="shared" si="777"/>
        <v>#NAME?</v>
      </c>
      <c r="AB2925">
        <v>48</v>
      </c>
      <c r="AC2925" t="e">
        <f t="shared" si="778"/>
        <v>#NAME?</v>
      </c>
      <c r="AD2925">
        <v>0</v>
      </c>
      <c r="AE2925" t="e">
        <f t="shared" si="779"/>
        <v>#NAME?</v>
      </c>
      <c r="AF2925" t="s">
        <v>65</v>
      </c>
      <c r="AG2925" t="s">
        <v>64</v>
      </c>
      <c r="AJ2925">
        <v>0</v>
      </c>
      <c r="AK2925">
        <v>348683661</v>
      </c>
      <c r="AL2925">
        <v>10000</v>
      </c>
      <c r="AR2925">
        <v>10000</v>
      </c>
      <c r="AS2925">
        <v>681.27200000000005</v>
      </c>
      <c r="AT2925">
        <v>0</v>
      </c>
      <c r="AU2925">
        <v>10000</v>
      </c>
      <c r="AV2925">
        <v>144</v>
      </c>
      <c r="AW2925" t="s">
        <v>60</v>
      </c>
      <c r="AX2925" t="s">
        <v>61</v>
      </c>
      <c r="AY2925" t="s">
        <v>62</v>
      </c>
      <c r="BA2925">
        <v>8</v>
      </c>
      <c r="BB2925">
        <v>1</v>
      </c>
      <c r="BD2925">
        <v>0.463084</v>
      </c>
      <c r="BE2925">
        <v>0.10861999999999999</v>
      </c>
      <c r="BF2925">
        <v>1087.78</v>
      </c>
      <c r="BH2925">
        <v>681.27200000000005</v>
      </c>
      <c r="BN2925">
        <v>3486836615</v>
      </c>
      <c r="BO2925">
        <v>1846080</v>
      </c>
      <c r="BP2925">
        <v>57008</v>
      </c>
      <c r="BQ2925">
        <v>8751</v>
      </c>
      <c r="BR2925">
        <v>0</v>
      </c>
      <c r="BY2925" t="s">
        <v>6689</v>
      </c>
      <c r="BZ2925" t="s">
        <v>10361</v>
      </c>
      <c r="CA2925" t="s">
        <v>58</v>
      </c>
      <c r="CB2925" t="str">
        <f t="shared" si="780"/>
        <v>ZYRA_CLUSTER_0i0d10000k nrq=0</v>
      </c>
      <c r="CC2925">
        <f t="shared" si="781"/>
        <v>144</v>
      </c>
    </row>
    <row r="2926" spans="1:81" x14ac:dyDescent="0.4">
      <c r="A2926" t="s">
        <v>2916</v>
      </c>
      <c r="B2926" t="s">
        <v>58</v>
      </c>
      <c r="C2926" t="s">
        <v>3765</v>
      </c>
      <c r="D2926" t="e">
        <f t="shared" si="765"/>
        <v>#NAME?</v>
      </c>
      <c r="E2926">
        <v>10000</v>
      </c>
      <c r="F2926" t="e">
        <f t="shared" si="766"/>
        <v>#NAME?</v>
      </c>
      <c r="G2926" t="s">
        <v>60</v>
      </c>
      <c r="H2926" t="e">
        <f t="shared" si="767"/>
        <v>#NAME?</v>
      </c>
      <c r="I2926" t="s">
        <v>61</v>
      </c>
      <c r="J2926" t="e">
        <f t="shared" si="768"/>
        <v>#NAME?</v>
      </c>
      <c r="K2926" t="s">
        <v>62</v>
      </c>
      <c r="L2926" t="e">
        <f t="shared" si="769"/>
        <v>#NAME?</v>
      </c>
      <c r="M2926" t="e">
        <f t="shared" si="770"/>
        <v>#NAME?</v>
      </c>
      <c r="N2926">
        <v>10000</v>
      </c>
      <c r="O2926" t="e">
        <f t="shared" si="771"/>
        <v>#NAME?</v>
      </c>
      <c r="P2926">
        <v>0</v>
      </c>
      <c r="Q2926" t="e">
        <f t="shared" si="772"/>
        <v>#NAME?</v>
      </c>
      <c r="R2926">
        <v>0</v>
      </c>
      <c r="S2926" t="e">
        <f t="shared" si="773"/>
        <v>#NAME?</v>
      </c>
      <c r="T2926">
        <v>0</v>
      </c>
      <c r="U2926" t="e">
        <f t="shared" si="774"/>
        <v>#NAME?</v>
      </c>
      <c r="V2926">
        <v>256</v>
      </c>
      <c r="W2926" t="e">
        <f t="shared" si="775"/>
        <v>#NAME?</v>
      </c>
      <c r="X2926">
        <v>144</v>
      </c>
      <c r="Y2926" t="e">
        <f t="shared" si="776"/>
        <v>#NAME?</v>
      </c>
      <c r="Z2926">
        <v>0</v>
      </c>
      <c r="AA2926" t="e">
        <f t="shared" si="777"/>
        <v>#NAME?</v>
      </c>
      <c r="AB2926">
        <v>48</v>
      </c>
      <c r="AC2926" t="e">
        <f t="shared" si="778"/>
        <v>#NAME?</v>
      </c>
      <c r="AD2926">
        <v>1</v>
      </c>
      <c r="AE2926" t="e">
        <f t="shared" si="779"/>
        <v>#NAME?</v>
      </c>
      <c r="AF2926" t="s">
        <v>65</v>
      </c>
      <c r="AG2926" t="s">
        <v>64</v>
      </c>
      <c r="AJ2926">
        <v>0</v>
      </c>
      <c r="AK2926">
        <v>353009233</v>
      </c>
      <c r="AL2926">
        <v>10000</v>
      </c>
      <c r="AR2926">
        <v>10000</v>
      </c>
      <c r="AS2926">
        <v>630.27300000000002</v>
      </c>
      <c r="AT2926">
        <v>0</v>
      </c>
      <c r="AU2926">
        <v>10000</v>
      </c>
      <c r="AV2926">
        <v>144</v>
      </c>
      <c r="AW2926" t="s">
        <v>60</v>
      </c>
      <c r="AX2926" t="s">
        <v>61</v>
      </c>
      <c r="AY2926" t="s">
        <v>62</v>
      </c>
      <c r="BA2926">
        <v>8</v>
      </c>
      <c r="BB2926">
        <v>1</v>
      </c>
      <c r="BD2926">
        <v>0.49019400000000002</v>
      </c>
      <c r="BE2926">
        <v>0.11527</v>
      </c>
      <c r="BF2926">
        <v>1076.8</v>
      </c>
      <c r="BH2926">
        <v>630.27300000000002</v>
      </c>
      <c r="BN2926">
        <v>3530092332</v>
      </c>
      <c r="BO2926">
        <v>1278646</v>
      </c>
      <c r="BP2926">
        <v>62115</v>
      </c>
      <c r="BQ2926">
        <v>9595</v>
      </c>
      <c r="BR2926">
        <v>0</v>
      </c>
      <c r="BY2926" t="s">
        <v>6690</v>
      </c>
      <c r="BZ2926" t="s">
        <v>10362</v>
      </c>
      <c r="CA2926" t="s">
        <v>58</v>
      </c>
      <c r="CB2926" t="str">
        <f t="shared" si="780"/>
        <v>ZYRA_CLUSTER_0i0d10000k nrq=0</v>
      </c>
      <c r="CC2926">
        <f t="shared" si="781"/>
        <v>144</v>
      </c>
    </row>
    <row r="2927" spans="1:81" x14ac:dyDescent="0.4">
      <c r="A2927" t="s">
        <v>2917</v>
      </c>
      <c r="B2927" t="s">
        <v>58</v>
      </c>
      <c r="C2927" t="s">
        <v>3765</v>
      </c>
      <c r="D2927" t="e">
        <f t="shared" si="765"/>
        <v>#NAME?</v>
      </c>
      <c r="E2927">
        <v>10000</v>
      </c>
      <c r="F2927" t="e">
        <f t="shared" si="766"/>
        <v>#NAME?</v>
      </c>
      <c r="G2927" t="s">
        <v>60</v>
      </c>
      <c r="H2927" t="e">
        <f t="shared" si="767"/>
        <v>#NAME?</v>
      </c>
      <c r="I2927" t="s">
        <v>61</v>
      </c>
      <c r="J2927" t="e">
        <f t="shared" si="768"/>
        <v>#NAME?</v>
      </c>
      <c r="K2927" t="s">
        <v>62</v>
      </c>
      <c r="L2927" t="e">
        <f t="shared" si="769"/>
        <v>#NAME?</v>
      </c>
      <c r="M2927" t="e">
        <f t="shared" si="770"/>
        <v>#NAME?</v>
      </c>
      <c r="N2927">
        <v>10000</v>
      </c>
      <c r="O2927" t="e">
        <f t="shared" si="771"/>
        <v>#NAME?</v>
      </c>
      <c r="P2927">
        <v>0</v>
      </c>
      <c r="Q2927" t="e">
        <f t="shared" si="772"/>
        <v>#NAME?</v>
      </c>
      <c r="R2927">
        <v>0</v>
      </c>
      <c r="S2927" t="e">
        <f t="shared" si="773"/>
        <v>#NAME?</v>
      </c>
      <c r="T2927">
        <v>0</v>
      </c>
      <c r="U2927" t="e">
        <f t="shared" si="774"/>
        <v>#NAME?</v>
      </c>
      <c r="V2927">
        <v>256</v>
      </c>
      <c r="W2927" t="e">
        <f t="shared" si="775"/>
        <v>#NAME?</v>
      </c>
      <c r="X2927">
        <v>144</v>
      </c>
      <c r="Y2927" t="e">
        <f t="shared" si="776"/>
        <v>#NAME?</v>
      </c>
      <c r="Z2927">
        <v>0</v>
      </c>
      <c r="AA2927" t="e">
        <f t="shared" si="777"/>
        <v>#NAME?</v>
      </c>
      <c r="AB2927">
        <v>48</v>
      </c>
      <c r="AC2927" t="e">
        <f t="shared" si="778"/>
        <v>#NAME?</v>
      </c>
      <c r="AD2927">
        <v>2</v>
      </c>
      <c r="AE2927" t="e">
        <f t="shared" si="779"/>
        <v>#NAME?</v>
      </c>
      <c r="AF2927" t="s">
        <v>65</v>
      </c>
      <c r="AG2927" t="s">
        <v>64</v>
      </c>
      <c r="AJ2927">
        <v>0</v>
      </c>
      <c r="AK2927">
        <v>358716563</v>
      </c>
      <c r="AL2927">
        <v>10000</v>
      </c>
      <c r="AR2927">
        <v>10000</v>
      </c>
      <c r="AS2927">
        <v>636.59100000000001</v>
      </c>
      <c r="AT2927">
        <v>0</v>
      </c>
      <c r="AU2927">
        <v>10000</v>
      </c>
      <c r="AV2927">
        <v>144</v>
      </c>
      <c r="AW2927" t="s">
        <v>60</v>
      </c>
      <c r="AX2927" t="s">
        <v>61</v>
      </c>
      <c r="AY2927" t="s">
        <v>62</v>
      </c>
      <c r="BA2927">
        <v>8</v>
      </c>
      <c r="BB2927">
        <v>1</v>
      </c>
      <c r="BD2927">
        <v>0.46810099999999999</v>
      </c>
      <c r="BE2927">
        <v>0.108709</v>
      </c>
      <c r="BF2927">
        <v>1059.95</v>
      </c>
      <c r="BH2927">
        <v>636.59100000000001</v>
      </c>
      <c r="BN2927">
        <v>3587165633</v>
      </c>
      <c r="BO2927">
        <v>1680647</v>
      </c>
      <c r="BP2927">
        <v>60922</v>
      </c>
      <c r="BQ2927">
        <v>9147</v>
      </c>
      <c r="BR2927">
        <v>0</v>
      </c>
      <c r="BY2927" t="s">
        <v>6691</v>
      </c>
      <c r="BZ2927" t="s">
        <v>10363</v>
      </c>
      <c r="CA2927" t="s">
        <v>58</v>
      </c>
      <c r="CB2927" t="str">
        <f t="shared" si="780"/>
        <v>ZYRA_CLUSTER_0i0d10000k nrq=0</v>
      </c>
      <c r="CC2927">
        <f t="shared" si="781"/>
        <v>144</v>
      </c>
    </row>
    <row r="2928" spans="1:81" x14ac:dyDescent="0.4">
      <c r="A2928" t="s">
        <v>2918</v>
      </c>
      <c r="B2928" t="s">
        <v>58</v>
      </c>
      <c r="C2928" t="s">
        <v>3765</v>
      </c>
      <c r="D2928" t="e">
        <f t="shared" si="765"/>
        <v>#NAME?</v>
      </c>
      <c r="E2928">
        <v>10000</v>
      </c>
      <c r="F2928" t="e">
        <f t="shared" si="766"/>
        <v>#NAME?</v>
      </c>
      <c r="G2928" t="s">
        <v>60</v>
      </c>
      <c r="H2928" t="e">
        <f t="shared" si="767"/>
        <v>#NAME?</v>
      </c>
      <c r="I2928" t="s">
        <v>61</v>
      </c>
      <c r="J2928" t="e">
        <f t="shared" si="768"/>
        <v>#NAME?</v>
      </c>
      <c r="K2928" t="s">
        <v>62</v>
      </c>
      <c r="L2928" t="e">
        <f t="shared" si="769"/>
        <v>#NAME?</v>
      </c>
      <c r="M2928" t="e">
        <f t="shared" si="770"/>
        <v>#NAME?</v>
      </c>
      <c r="N2928">
        <v>10000</v>
      </c>
      <c r="O2928" t="e">
        <f t="shared" si="771"/>
        <v>#NAME?</v>
      </c>
      <c r="P2928">
        <v>0</v>
      </c>
      <c r="Q2928" t="e">
        <f t="shared" si="772"/>
        <v>#NAME?</v>
      </c>
      <c r="R2928">
        <v>0</v>
      </c>
      <c r="S2928" t="e">
        <f t="shared" si="773"/>
        <v>#NAME?</v>
      </c>
      <c r="T2928">
        <v>0</v>
      </c>
      <c r="U2928" t="e">
        <f t="shared" si="774"/>
        <v>#NAME?</v>
      </c>
      <c r="V2928">
        <v>256</v>
      </c>
      <c r="W2928" t="e">
        <f t="shared" si="775"/>
        <v>#NAME?</v>
      </c>
      <c r="X2928">
        <v>143</v>
      </c>
      <c r="Y2928" t="e">
        <f t="shared" si="776"/>
        <v>#NAME?</v>
      </c>
      <c r="Z2928">
        <v>1</v>
      </c>
      <c r="AA2928" t="e">
        <f t="shared" si="777"/>
        <v>#NAME?</v>
      </c>
      <c r="AB2928">
        <v>48</v>
      </c>
      <c r="AC2928" t="e">
        <f t="shared" si="778"/>
        <v>#NAME?</v>
      </c>
      <c r="AD2928">
        <v>0</v>
      </c>
      <c r="AE2928" t="e">
        <f t="shared" si="779"/>
        <v>#NAME?</v>
      </c>
      <c r="AF2928" t="s">
        <v>65</v>
      </c>
      <c r="AG2928" t="s">
        <v>64</v>
      </c>
      <c r="AJ2928">
        <v>0</v>
      </c>
      <c r="AK2928">
        <v>251006860</v>
      </c>
      <c r="AL2928">
        <v>10000</v>
      </c>
      <c r="AR2928">
        <v>10000</v>
      </c>
      <c r="AS2928">
        <v>1029.9000000000001</v>
      </c>
      <c r="AT2928">
        <v>0</v>
      </c>
      <c r="AU2928">
        <v>10000</v>
      </c>
      <c r="AV2928">
        <v>143</v>
      </c>
      <c r="AW2928" t="s">
        <v>60</v>
      </c>
      <c r="AX2928" t="s">
        <v>61</v>
      </c>
      <c r="AY2928" t="s">
        <v>62</v>
      </c>
      <c r="BA2928">
        <v>8</v>
      </c>
      <c r="BB2928">
        <v>1</v>
      </c>
      <c r="BD2928">
        <v>5.0685599999999997</v>
      </c>
      <c r="BE2928">
        <v>1.7910800000000001E-2</v>
      </c>
      <c r="BF2928">
        <v>1511</v>
      </c>
      <c r="BH2928">
        <v>1029.9000000000001</v>
      </c>
      <c r="BN2928">
        <v>16754483</v>
      </c>
      <c r="BO2928">
        <v>-1800148433</v>
      </c>
      <c r="BP2928">
        <v>133025</v>
      </c>
      <c r="BQ2928">
        <v>239067</v>
      </c>
      <c r="BR2928">
        <v>0</v>
      </c>
      <c r="BY2928" t="s">
        <v>6692</v>
      </c>
      <c r="BZ2928" t="s">
        <v>10364</v>
      </c>
      <c r="CA2928" t="s">
        <v>58</v>
      </c>
      <c r="CB2928" t="str">
        <f t="shared" si="780"/>
        <v>ZYRA_CLUSTER_0i0d10000k nrq=1</v>
      </c>
      <c r="CC2928">
        <f t="shared" si="781"/>
        <v>144</v>
      </c>
    </row>
    <row r="2929" spans="1:81" x14ac:dyDescent="0.4">
      <c r="A2929" t="s">
        <v>2919</v>
      </c>
      <c r="B2929" t="s">
        <v>58</v>
      </c>
      <c r="C2929" t="s">
        <v>3765</v>
      </c>
      <c r="D2929" t="e">
        <f t="shared" si="765"/>
        <v>#NAME?</v>
      </c>
      <c r="E2929">
        <v>10000</v>
      </c>
      <c r="F2929" t="e">
        <f t="shared" si="766"/>
        <v>#NAME?</v>
      </c>
      <c r="G2929" t="s">
        <v>60</v>
      </c>
      <c r="H2929" t="e">
        <f t="shared" si="767"/>
        <v>#NAME?</v>
      </c>
      <c r="I2929" t="s">
        <v>61</v>
      </c>
      <c r="J2929" t="e">
        <f t="shared" si="768"/>
        <v>#NAME?</v>
      </c>
      <c r="K2929" t="s">
        <v>62</v>
      </c>
      <c r="L2929" t="e">
        <f t="shared" si="769"/>
        <v>#NAME?</v>
      </c>
      <c r="M2929" t="e">
        <f t="shared" si="770"/>
        <v>#NAME?</v>
      </c>
      <c r="N2929">
        <v>10000</v>
      </c>
      <c r="O2929" t="e">
        <f t="shared" si="771"/>
        <v>#NAME?</v>
      </c>
      <c r="P2929">
        <v>0</v>
      </c>
      <c r="Q2929" t="e">
        <f t="shared" si="772"/>
        <v>#NAME?</v>
      </c>
      <c r="R2929">
        <v>0</v>
      </c>
      <c r="S2929" t="e">
        <f t="shared" si="773"/>
        <v>#NAME?</v>
      </c>
      <c r="T2929">
        <v>0</v>
      </c>
      <c r="U2929" t="e">
        <f t="shared" si="774"/>
        <v>#NAME?</v>
      </c>
      <c r="V2929">
        <v>256</v>
      </c>
      <c r="W2929" t="e">
        <f t="shared" si="775"/>
        <v>#NAME?</v>
      </c>
      <c r="X2929">
        <v>143</v>
      </c>
      <c r="Y2929" t="e">
        <f t="shared" si="776"/>
        <v>#NAME?</v>
      </c>
      <c r="Z2929">
        <v>1</v>
      </c>
      <c r="AA2929" t="e">
        <f t="shared" si="777"/>
        <v>#NAME?</v>
      </c>
      <c r="AB2929">
        <v>48</v>
      </c>
      <c r="AC2929" t="e">
        <f t="shared" si="778"/>
        <v>#NAME?</v>
      </c>
      <c r="AD2929">
        <v>1</v>
      </c>
      <c r="AE2929" t="e">
        <f t="shared" si="779"/>
        <v>#NAME?</v>
      </c>
      <c r="AF2929" t="s">
        <v>65</v>
      </c>
      <c r="AG2929" t="s">
        <v>64</v>
      </c>
      <c r="AJ2929">
        <v>0</v>
      </c>
      <c r="AK2929">
        <v>243749725</v>
      </c>
      <c r="AL2929">
        <v>10000</v>
      </c>
      <c r="AR2929">
        <v>10000</v>
      </c>
      <c r="AS2929">
        <v>1096.72</v>
      </c>
      <c r="AT2929">
        <v>0</v>
      </c>
      <c r="AU2929">
        <v>10000</v>
      </c>
      <c r="AV2929">
        <v>143</v>
      </c>
      <c r="AW2929" t="s">
        <v>60</v>
      </c>
      <c r="AX2929" t="s">
        <v>61</v>
      </c>
      <c r="AY2929" t="s">
        <v>62</v>
      </c>
      <c r="BA2929">
        <v>8</v>
      </c>
      <c r="BB2929">
        <v>1</v>
      </c>
      <c r="BD2929">
        <v>5.2283900000000001</v>
      </c>
      <c r="BE2929">
        <v>1.9366999999999999E-2</v>
      </c>
      <c r="BF2929">
        <v>1554.18</v>
      </c>
      <c r="BH2929">
        <v>1096.72</v>
      </c>
      <c r="BN2929">
        <v>18894115</v>
      </c>
      <c r="BO2929">
        <v>-1874956958</v>
      </c>
      <c r="BP2929">
        <v>195192</v>
      </c>
      <c r="BQ2929">
        <v>3862161</v>
      </c>
      <c r="BR2929">
        <v>0</v>
      </c>
      <c r="BY2929" t="s">
        <v>6693</v>
      </c>
      <c r="BZ2929" t="s">
        <v>10365</v>
      </c>
      <c r="CA2929" t="s">
        <v>58</v>
      </c>
      <c r="CB2929" t="str">
        <f t="shared" si="780"/>
        <v>ZYRA_CLUSTER_0i0d10000k nrq=1</v>
      </c>
      <c r="CC2929">
        <f t="shared" si="781"/>
        <v>144</v>
      </c>
    </row>
    <row r="2930" spans="1:81" x14ac:dyDescent="0.4">
      <c r="A2930" t="s">
        <v>2920</v>
      </c>
      <c r="B2930" t="s">
        <v>58</v>
      </c>
      <c r="C2930" t="s">
        <v>3765</v>
      </c>
      <c r="D2930" t="e">
        <f t="shared" si="765"/>
        <v>#NAME?</v>
      </c>
      <c r="E2930">
        <v>10000</v>
      </c>
      <c r="F2930" t="e">
        <f t="shared" si="766"/>
        <v>#NAME?</v>
      </c>
      <c r="G2930" t="s">
        <v>60</v>
      </c>
      <c r="H2930" t="e">
        <f t="shared" si="767"/>
        <v>#NAME?</v>
      </c>
      <c r="I2930" t="s">
        <v>61</v>
      </c>
      <c r="J2930" t="e">
        <f t="shared" si="768"/>
        <v>#NAME?</v>
      </c>
      <c r="K2930" t="s">
        <v>62</v>
      </c>
      <c r="L2930" t="e">
        <f t="shared" si="769"/>
        <v>#NAME?</v>
      </c>
      <c r="M2930" t="e">
        <f t="shared" si="770"/>
        <v>#NAME?</v>
      </c>
      <c r="N2930">
        <v>10000</v>
      </c>
      <c r="O2930" t="e">
        <f t="shared" si="771"/>
        <v>#NAME?</v>
      </c>
      <c r="P2930">
        <v>0</v>
      </c>
      <c r="Q2930" t="e">
        <f t="shared" si="772"/>
        <v>#NAME?</v>
      </c>
      <c r="R2930">
        <v>0</v>
      </c>
      <c r="S2930" t="e">
        <f t="shared" si="773"/>
        <v>#NAME?</v>
      </c>
      <c r="T2930">
        <v>0</v>
      </c>
      <c r="U2930" t="e">
        <f t="shared" si="774"/>
        <v>#NAME?</v>
      </c>
      <c r="V2930">
        <v>256</v>
      </c>
      <c r="W2930" t="e">
        <f t="shared" si="775"/>
        <v>#NAME?</v>
      </c>
      <c r="X2930">
        <v>143</v>
      </c>
      <c r="Y2930" t="e">
        <f t="shared" si="776"/>
        <v>#NAME?</v>
      </c>
      <c r="Z2930">
        <v>1</v>
      </c>
      <c r="AA2930" t="e">
        <f t="shared" si="777"/>
        <v>#NAME?</v>
      </c>
      <c r="AB2930">
        <v>48</v>
      </c>
      <c r="AC2930" t="e">
        <f t="shared" si="778"/>
        <v>#NAME?</v>
      </c>
      <c r="AD2930">
        <v>2</v>
      </c>
      <c r="AE2930" t="e">
        <f t="shared" si="779"/>
        <v>#NAME?</v>
      </c>
      <c r="AF2930" t="s">
        <v>65</v>
      </c>
      <c r="AG2930" t="s">
        <v>64</v>
      </c>
      <c r="AJ2930">
        <v>0</v>
      </c>
      <c r="AK2930">
        <v>245428917</v>
      </c>
      <c r="AL2930">
        <v>10000</v>
      </c>
      <c r="AR2930">
        <v>10000</v>
      </c>
      <c r="AS2930">
        <v>1078.92</v>
      </c>
      <c r="AT2930">
        <v>0</v>
      </c>
      <c r="AU2930">
        <v>10000</v>
      </c>
      <c r="AV2930">
        <v>143</v>
      </c>
      <c r="AW2930" t="s">
        <v>60</v>
      </c>
      <c r="AX2930" t="s">
        <v>61</v>
      </c>
      <c r="AY2930" t="s">
        <v>62</v>
      </c>
      <c r="BA2930">
        <v>8</v>
      </c>
      <c r="BB2930">
        <v>1</v>
      </c>
      <c r="BD2930">
        <v>4.9608400000000001</v>
      </c>
      <c r="BE2930">
        <v>2.00761E-2</v>
      </c>
      <c r="BF2930">
        <v>1544.33</v>
      </c>
      <c r="BH2930">
        <v>1078.92</v>
      </c>
      <c r="BN2930">
        <v>26203021</v>
      </c>
      <c r="BO2930">
        <v>-1865301887</v>
      </c>
      <c r="BP2930">
        <v>138220</v>
      </c>
      <c r="BQ2930">
        <v>237125</v>
      </c>
      <c r="BR2930">
        <v>0</v>
      </c>
      <c r="BY2930" t="s">
        <v>6694</v>
      </c>
      <c r="BZ2930" t="s">
        <v>10366</v>
      </c>
      <c r="CA2930" t="s">
        <v>58</v>
      </c>
      <c r="CB2930" t="str">
        <f t="shared" si="780"/>
        <v>ZYRA_CLUSTER_0i0d10000k nrq=1</v>
      </c>
      <c r="CC2930">
        <f t="shared" si="781"/>
        <v>144</v>
      </c>
    </row>
    <row r="2931" spans="1:81" x14ac:dyDescent="0.4">
      <c r="A2931" t="s">
        <v>2921</v>
      </c>
      <c r="B2931" t="s">
        <v>58</v>
      </c>
      <c r="C2931" t="s">
        <v>3765</v>
      </c>
      <c r="D2931" t="e">
        <f t="shared" si="765"/>
        <v>#NAME?</v>
      </c>
      <c r="E2931">
        <v>10000</v>
      </c>
      <c r="F2931" t="e">
        <f t="shared" si="766"/>
        <v>#NAME?</v>
      </c>
      <c r="G2931" t="s">
        <v>60</v>
      </c>
      <c r="H2931" t="e">
        <f t="shared" si="767"/>
        <v>#NAME?</v>
      </c>
      <c r="I2931" t="s">
        <v>61</v>
      </c>
      <c r="J2931" t="e">
        <f t="shared" si="768"/>
        <v>#NAME?</v>
      </c>
      <c r="K2931" t="s">
        <v>62</v>
      </c>
      <c r="L2931" t="e">
        <f t="shared" si="769"/>
        <v>#NAME?</v>
      </c>
      <c r="M2931" t="e">
        <f t="shared" si="770"/>
        <v>#NAME?</v>
      </c>
      <c r="N2931">
        <v>100000</v>
      </c>
      <c r="O2931" t="e">
        <f t="shared" si="771"/>
        <v>#NAME?</v>
      </c>
      <c r="P2931">
        <v>5</v>
      </c>
      <c r="Q2931" t="e">
        <f t="shared" si="772"/>
        <v>#NAME?</v>
      </c>
      <c r="R2931">
        <v>5</v>
      </c>
      <c r="S2931" t="e">
        <f t="shared" si="773"/>
        <v>#NAME?</v>
      </c>
      <c r="T2931">
        <v>0</v>
      </c>
      <c r="U2931" t="e">
        <f t="shared" si="774"/>
        <v>#NAME?</v>
      </c>
      <c r="V2931">
        <v>256</v>
      </c>
      <c r="W2931" t="e">
        <f t="shared" si="775"/>
        <v>#NAME?</v>
      </c>
      <c r="X2931">
        <v>125</v>
      </c>
      <c r="Y2931" t="e">
        <f t="shared" si="776"/>
        <v>#NAME?</v>
      </c>
      <c r="Z2931">
        <v>1</v>
      </c>
      <c r="AA2931" t="e">
        <f t="shared" si="777"/>
        <v>#NAME?</v>
      </c>
      <c r="AB2931">
        <v>48</v>
      </c>
      <c r="AC2931" t="e">
        <f t="shared" si="778"/>
        <v>#NAME?</v>
      </c>
      <c r="AD2931">
        <v>2</v>
      </c>
      <c r="AE2931" t="e">
        <f t="shared" si="779"/>
        <v>#NAME?</v>
      </c>
      <c r="AF2931" t="s">
        <v>65</v>
      </c>
      <c r="AG2931" t="s">
        <v>64</v>
      </c>
      <c r="AH2931">
        <v>57082281</v>
      </c>
      <c r="AI2931">
        <v>57096433</v>
      </c>
      <c r="AJ2931">
        <v>11417871</v>
      </c>
      <c r="AK2931">
        <v>114049415</v>
      </c>
      <c r="AL2931">
        <v>10000</v>
      </c>
      <c r="AR2931">
        <v>10000</v>
      </c>
      <c r="AS2931">
        <v>51529.42</v>
      </c>
      <c r="AT2931">
        <v>5</v>
      </c>
      <c r="AU2931">
        <v>100000</v>
      </c>
      <c r="AV2931">
        <v>125</v>
      </c>
      <c r="AW2931" t="s">
        <v>60</v>
      </c>
      <c r="AX2931" t="s">
        <v>61</v>
      </c>
      <c r="AY2931" t="s">
        <v>62</v>
      </c>
      <c r="BA2931">
        <v>8</v>
      </c>
      <c r="BB2931">
        <v>1</v>
      </c>
      <c r="BD2931">
        <v>25.853899999999999</v>
      </c>
      <c r="BE2931">
        <v>1.3951899999999999</v>
      </c>
      <c r="BF2931">
        <v>2899.29</v>
      </c>
      <c r="BH2931">
        <v>1529.42</v>
      </c>
      <c r="BN2931">
        <v>433175</v>
      </c>
      <c r="BO2931">
        <v>1145477975</v>
      </c>
      <c r="BP2931">
        <v>699466</v>
      </c>
      <c r="BQ2931">
        <v>72452</v>
      </c>
      <c r="BR2931">
        <v>0</v>
      </c>
      <c r="BY2931" t="s">
        <v>6695</v>
      </c>
      <c r="BZ2931" t="s">
        <v>10367</v>
      </c>
      <c r="CA2931" t="s">
        <v>58</v>
      </c>
      <c r="CB2931" t="str">
        <f t="shared" si="780"/>
        <v>ZYRA_CLUSTER_5i5d100000k nrq=1</v>
      </c>
      <c r="CC2931">
        <f t="shared" si="781"/>
        <v>126</v>
      </c>
    </row>
    <row r="2932" spans="1:81" x14ac:dyDescent="0.4">
      <c r="A2932" t="s">
        <v>2922</v>
      </c>
      <c r="B2932" t="s">
        <v>58</v>
      </c>
      <c r="C2932" t="s">
        <v>3765</v>
      </c>
      <c r="D2932" t="e">
        <f t="shared" si="765"/>
        <v>#NAME?</v>
      </c>
      <c r="E2932">
        <v>10000</v>
      </c>
      <c r="F2932" t="e">
        <f t="shared" si="766"/>
        <v>#NAME?</v>
      </c>
      <c r="G2932" t="s">
        <v>60</v>
      </c>
      <c r="H2932" t="e">
        <f t="shared" si="767"/>
        <v>#NAME?</v>
      </c>
      <c r="I2932" t="s">
        <v>61</v>
      </c>
      <c r="J2932" t="e">
        <f t="shared" si="768"/>
        <v>#NAME?</v>
      </c>
      <c r="K2932" t="s">
        <v>62</v>
      </c>
      <c r="L2932" t="e">
        <f t="shared" si="769"/>
        <v>#NAME?</v>
      </c>
      <c r="M2932" t="e">
        <f t="shared" si="770"/>
        <v>#NAME?</v>
      </c>
      <c r="N2932">
        <v>10000</v>
      </c>
      <c r="O2932" t="e">
        <f t="shared" si="771"/>
        <v>#NAME?</v>
      </c>
      <c r="P2932">
        <v>5</v>
      </c>
      <c r="Q2932" t="e">
        <f t="shared" si="772"/>
        <v>#NAME?</v>
      </c>
      <c r="R2932">
        <v>5</v>
      </c>
      <c r="S2932" t="e">
        <f t="shared" si="773"/>
        <v>#NAME?</v>
      </c>
      <c r="T2932">
        <v>0</v>
      </c>
      <c r="U2932" t="e">
        <f t="shared" si="774"/>
        <v>#NAME?</v>
      </c>
      <c r="V2932">
        <v>256</v>
      </c>
      <c r="W2932" t="e">
        <f t="shared" si="775"/>
        <v>#NAME?</v>
      </c>
      <c r="X2932">
        <v>1</v>
      </c>
      <c r="Y2932" t="e">
        <f t="shared" si="776"/>
        <v>#NAME?</v>
      </c>
      <c r="Z2932">
        <v>0</v>
      </c>
      <c r="AA2932" t="e">
        <f t="shared" si="777"/>
        <v>#NAME?</v>
      </c>
      <c r="AB2932">
        <v>48</v>
      </c>
      <c r="AC2932" t="e">
        <f t="shared" si="778"/>
        <v>#NAME?</v>
      </c>
      <c r="AD2932">
        <v>0</v>
      </c>
      <c r="AE2932" t="e">
        <f t="shared" si="779"/>
        <v>#NAME?</v>
      </c>
      <c r="AF2932" t="s">
        <v>65</v>
      </c>
      <c r="AG2932" t="s">
        <v>64</v>
      </c>
      <c r="AH2932">
        <v>2404620</v>
      </c>
      <c r="AI2932">
        <v>2407108</v>
      </c>
      <c r="AJ2932">
        <v>481172</v>
      </c>
      <c r="AK2932">
        <v>4807099</v>
      </c>
      <c r="AL2932">
        <v>10000</v>
      </c>
      <c r="AR2932">
        <v>10000</v>
      </c>
      <c r="AS2932">
        <v>5712.5590000000002</v>
      </c>
      <c r="AT2932">
        <v>5</v>
      </c>
      <c r="AU2932">
        <v>10000</v>
      </c>
      <c r="AV2932">
        <v>1</v>
      </c>
      <c r="AW2932" t="s">
        <v>60</v>
      </c>
      <c r="AX2932" t="s">
        <v>61</v>
      </c>
      <c r="AY2932" t="s">
        <v>62</v>
      </c>
      <c r="BA2932">
        <v>8</v>
      </c>
      <c r="BB2932">
        <v>1</v>
      </c>
      <c r="BD2932">
        <v>0.30141899999999999</v>
      </c>
      <c r="BE2932">
        <v>1.13746E-2</v>
      </c>
      <c r="BF2932">
        <v>779.76199999999994</v>
      </c>
      <c r="BH2932">
        <v>712.55899999999997</v>
      </c>
      <c r="BN2932">
        <v>48046108</v>
      </c>
      <c r="BO2932">
        <v>500539</v>
      </c>
      <c r="BP2932">
        <v>24891</v>
      </c>
      <c r="BQ2932">
        <v>0</v>
      </c>
      <c r="BR2932">
        <v>0</v>
      </c>
      <c r="BY2932" t="s">
        <v>6696</v>
      </c>
      <c r="BZ2932" t="s">
        <v>10368</v>
      </c>
      <c r="CA2932" t="s">
        <v>58</v>
      </c>
      <c r="CB2932" t="str">
        <f t="shared" si="780"/>
        <v>ZYRA_CLUSTER_5i5d10000k nrq=0</v>
      </c>
      <c r="CC2932">
        <f t="shared" si="781"/>
        <v>1</v>
      </c>
    </row>
    <row r="2933" spans="1:81" x14ac:dyDescent="0.4">
      <c r="A2933" t="s">
        <v>3035</v>
      </c>
      <c r="B2933" t="s">
        <v>58</v>
      </c>
      <c r="C2933" t="s">
        <v>67</v>
      </c>
      <c r="D2933" t="e">
        <f t="shared" si="765"/>
        <v>#NAME?</v>
      </c>
      <c r="E2933">
        <v>10000</v>
      </c>
      <c r="F2933" t="e">
        <f t="shared" si="766"/>
        <v>#NAME?</v>
      </c>
      <c r="G2933" t="s">
        <v>60</v>
      </c>
      <c r="H2933" t="e">
        <f t="shared" si="767"/>
        <v>#NAME?</v>
      </c>
      <c r="I2933" t="s">
        <v>61</v>
      </c>
      <c r="J2933" t="e">
        <f t="shared" si="768"/>
        <v>#NAME?</v>
      </c>
      <c r="K2933" t="s">
        <v>62</v>
      </c>
      <c r="L2933" t="e">
        <f t="shared" si="769"/>
        <v>#NAME?</v>
      </c>
      <c r="M2933" t="e">
        <f t="shared" si="770"/>
        <v>#NAME?</v>
      </c>
      <c r="N2933">
        <v>10000</v>
      </c>
      <c r="O2933" t="e">
        <f t="shared" si="771"/>
        <v>#NAME?</v>
      </c>
      <c r="P2933">
        <v>20</v>
      </c>
      <c r="Q2933" t="e">
        <f t="shared" si="772"/>
        <v>#NAME?</v>
      </c>
      <c r="R2933">
        <v>20</v>
      </c>
      <c r="S2933" t="e">
        <f t="shared" si="773"/>
        <v>#NAME?</v>
      </c>
      <c r="T2933">
        <v>0</v>
      </c>
      <c r="U2933" t="e">
        <f t="shared" si="774"/>
        <v>#NAME?</v>
      </c>
      <c r="V2933">
        <v>256</v>
      </c>
      <c r="W2933" t="e">
        <f t="shared" si="775"/>
        <v>#NAME?</v>
      </c>
      <c r="X2933">
        <v>1</v>
      </c>
      <c r="Y2933" t="e">
        <f t="shared" si="776"/>
        <v>#NAME?</v>
      </c>
      <c r="Z2933">
        <v>0</v>
      </c>
      <c r="AA2933" t="e">
        <f t="shared" si="777"/>
        <v>#NAME?</v>
      </c>
      <c r="AB2933">
        <v>48</v>
      </c>
      <c r="AC2933" t="e">
        <f t="shared" si="778"/>
        <v>#NAME?</v>
      </c>
      <c r="AD2933">
        <v>0</v>
      </c>
      <c r="AE2933" t="e">
        <f t="shared" si="779"/>
        <v>#NAME?</v>
      </c>
      <c r="AF2933" t="s">
        <v>65</v>
      </c>
      <c r="AG2933" t="s">
        <v>64</v>
      </c>
      <c r="AH2933">
        <v>8898909</v>
      </c>
      <c r="AI2933">
        <v>8895961</v>
      </c>
      <c r="AJ2933">
        <v>1779487</v>
      </c>
      <c r="AK2933">
        <v>4444399</v>
      </c>
      <c r="AL2933">
        <v>10000</v>
      </c>
      <c r="AR2933">
        <v>10000</v>
      </c>
      <c r="AS2933">
        <v>20776.562000000002</v>
      </c>
      <c r="AT2933">
        <v>20</v>
      </c>
      <c r="AU2933">
        <v>10000</v>
      </c>
      <c r="AV2933">
        <v>1</v>
      </c>
      <c r="AW2933" t="s">
        <v>60</v>
      </c>
      <c r="AX2933" t="s">
        <v>61</v>
      </c>
      <c r="AY2933" t="s">
        <v>62</v>
      </c>
      <c r="BA2933">
        <v>8</v>
      </c>
      <c r="BB2933">
        <v>1</v>
      </c>
      <c r="BD2933">
        <v>0.41932999999999998</v>
      </c>
      <c r="BE2933">
        <v>6.21866E-3</v>
      </c>
      <c r="BF2933">
        <v>836.44500000000005</v>
      </c>
      <c r="BH2933">
        <v>776.56200000000001</v>
      </c>
      <c r="BN2933">
        <v>44340183</v>
      </c>
      <c r="BO2933">
        <v>2080846</v>
      </c>
      <c r="BP2933">
        <v>103816</v>
      </c>
      <c r="BQ2933">
        <v>0</v>
      </c>
      <c r="BR2933">
        <v>0.297456</v>
      </c>
      <c r="BY2933" t="s">
        <v>6697</v>
      </c>
      <c r="BZ2933" t="s">
        <v>10369</v>
      </c>
      <c r="CA2933" t="s">
        <v>58</v>
      </c>
      <c r="CB2933" t="str">
        <f t="shared" si="780"/>
        <v>ZYRA_CLUSTER_20i20d10000k nrq=0</v>
      </c>
      <c r="CC2933">
        <f t="shared" si="781"/>
        <v>1</v>
      </c>
    </row>
    <row r="2934" spans="1:81" x14ac:dyDescent="0.4">
      <c r="A2934" t="s">
        <v>2923</v>
      </c>
      <c r="B2934" t="s">
        <v>58</v>
      </c>
      <c r="C2934" t="s">
        <v>3765</v>
      </c>
      <c r="D2934" t="e">
        <f t="shared" si="765"/>
        <v>#NAME?</v>
      </c>
      <c r="E2934">
        <v>10000</v>
      </c>
      <c r="F2934" t="e">
        <f t="shared" si="766"/>
        <v>#NAME?</v>
      </c>
      <c r="G2934" t="s">
        <v>60</v>
      </c>
      <c r="H2934" t="e">
        <f t="shared" si="767"/>
        <v>#NAME?</v>
      </c>
      <c r="I2934" t="s">
        <v>61</v>
      </c>
      <c r="J2934" t="e">
        <f t="shared" si="768"/>
        <v>#NAME?</v>
      </c>
      <c r="K2934" t="s">
        <v>62</v>
      </c>
      <c r="L2934" t="e">
        <f t="shared" si="769"/>
        <v>#NAME?</v>
      </c>
      <c r="M2934" t="e">
        <f t="shared" si="770"/>
        <v>#NAME?</v>
      </c>
      <c r="N2934">
        <v>10000</v>
      </c>
      <c r="O2934" t="e">
        <f t="shared" si="771"/>
        <v>#NAME?</v>
      </c>
      <c r="P2934">
        <v>5</v>
      </c>
      <c r="Q2934" t="e">
        <f t="shared" si="772"/>
        <v>#NAME?</v>
      </c>
      <c r="R2934">
        <v>5</v>
      </c>
      <c r="S2934" t="e">
        <f t="shared" si="773"/>
        <v>#NAME?</v>
      </c>
      <c r="T2934">
        <v>0</v>
      </c>
      <c r="U2934" t="e">
        <f t="shared" si="774"/>
        <v>#NAME?</v>
      </c>
      <c r="V2934">
        <v>256</v>
      </c>
      <c r="W2934" t="e">
        <f t="shared" si="775"/>
        <v>#NAME?</v>
      </c>
      <c r="X2934">
        <v>1</v>
      </c>
      <c r="Y2934" t="e">
        <f t="shared" si="776"/>
        <v>#NAME?</v>
      </c>
      <c r="Z2934">
        <v>0</v>
      </c>
      <c r="AA2934" t="e">
        <f t="shared" si="777"/>
        <v>#NAME?</v>
      </c>
      <c r="AB2934">
        <v>48</v>
      </c>
      <c r="AC2934" t="e">
        <f t="shared" si="778"/>
        <v>#NAME?</v>
      </c>
      <c r="AD2934">
        <v>1</v>
      </c>
      <c r="AE2934" t="e">
        <f t="shared" si="779"/>
        <v>#NAME?</v>
      </c>
      <c r="AF2934" t="s">
        <v>65</v>
      </c>
      <c r="AG2934" t="s">
        <v>64</v>
      </c>
      <c r="AH2934">
        <v>2421033</v>
      </c>
      <c r="AI2934">
        <v>2418270</v>
      </c>
      <c r="AJ2934">
        <v>483930</v>
      </c>
      <c r="AK2934">
        <v>4832749</v>
      </c>
      <c r="AL2934">
        <v>10000</v>
      </c>
      <c r="AR2934">
        <v>10000</v>
      </c>
      <c r="AS2934">
        <v>5694.9080000000004</v>
      </c>
      <c r="AT2934">
        <v>5</v>
      </c>
      <c r="AU2934">
        <v>10000</v>
      </c>
      <c r="AV2934">
        <v>1</v>
      </c>
      <c r="AW2934" t="s">
        <v>60</v>
      </c>
      <c r="AX2934" t="s">
        <v>61</v>
      </c>
      <c r="AY2934" t="s">
        <v>62</v>
      </c>
      <c r="BA2934">
        <v>8</v>
      </c>
      <c r="BB2934">
        <v>1</v>
      </c>
      <c r="BD2934">
        <v>0.29034399999999999</v>
      </c>
      <c r="BE2934">
        <v>1.06847E-2</v>
      </c>
      <c r="BF2934">
        <v>759.46400000000006</v>
      </c>
      <c r="BH2934">
        <v>694.90800000000002</v>
      </c>
      <c r="BN2934">
        <v>48301694</v>
      </c>
      <c r="BO2934">
        <v>518657</v>
      </c>
      <c r="BP2934">
        <v>25805</v>
      </c>
      <c r="BQ2934">
        <v>0</v>
      </c>
      <c r="BR2934">
        <v>0</v>
      </c>
      <c r="BY2934" t="s">
        <v>6698</v>
      </c>
      <c r="BZ2934" t="s">
        <v>10370</v>
      </c>
      <c r="CA2934" t="s">
        <v>58</v>
      </c>
      <c r="CB2934" t="str">
        <f t="shared" si="780"/>
        <v>ZYRA_CLUSTER_5i5d10000k nrq=0</v>
      </c>
      <c r="CC2934">
        <f t="shared" si="781"/>
        <v>1</v>
      </c>
    </row>
    <row r="2935" spans="1:81" x14ac:dyDescent="0.4">
      <c r="A2935" t="s">
        <v>2924</v>
      </c>
      <c r="B2935" t="s">
        <v>58</v>
      </c>
      <c r="C2935" t="s">
        <v>3765</v>
      </c>
      <c r="D2935" t="e">
        <f t="shared" si="765"/>
        <v>#NAME?</v>
      </c>
      <c r="E2935">
        <v>10000</v>
      </c>
      <c r="F2935" t="e">
        <f t="shared" si="766"/>
        <v>#NAME?</v>
      </c>
      <c r="G2935" t="s">
        <v>60</v>
      </c>
      <c r="H2935" t="e">
        <f t="shared" si="767"/>
        <v>#NAME?</v>
      </c>
      <c r="I2935" t="s">
        <v>61</v>
      </c>
      <c r="J2935" t="e">
        <f t="shared" si="768"/>
        <v>#NAME?</v>
      </c>
      <c r="K2935" t="s">
        <v>62</v>
      </c>
      <c r="L2935" t="e">
        <f t="shared" si="769"/>
        <v>#NAME?</v>
      </c>
      <c r="M2935" t="e">
        <f t="shared" si="770"/>
        <v>#NAME?</v>
      </c>
      <c r="N2935">
        <v>10000</v>
      </c>
      <c r="O2935" t="e">
        <f t="shared" si="771"/>
        <v>#NAME?</v>
      </c>
      <c r="P2935">
        <v>5</v>
      </c>
      <c r="Q2935" t="e">
        <f t="shared" si="772"/>
        <v>#NAME?</v>
      </c>
      <c r="R2935">
        <v>5</v>
      </c>
      <c r="S2935" t="e">
        <f t="shared" si="773"/>
        <v>#NAME?</v>
      </c>
      <c r="T2935">
        <v>0</v>
      </c>
      <c r="U2935" t="e">
        <f t="shared" si="774"/>
        <v>#NAME?</v>
      </c>
      <c r="V2935">
        <v>256</v>
      </c>
      <c r="W2935" t="e">
        <f t="shared" si="775"/>
        <v>#NAME?</v>
      </c>
      <c r="X2935">
        <v>1</v>
      </c>
      <c r="Y2935" t="e">
        <f t="shared" si="776"/>
        <v>#NAME?</v>
      </c>
      <c r="Z2935">
        <v>0</v>
      </c>
      <c r="AA2935" t="e">
        <f t="shared" si="777"/>
        <v>#NAME?</v>
      </c>
      <c r="AB2935">
        <v>48</v>
      </c>
      <c r="AC2935" t="e">
        <f t="shared" si="778"/>
        <v>#NAME?</v>
      </c>
      <c r="AD2935">
        <v>2</v>
      </c>
      <c r="AE2935" t="e">
        <f t="shared" si="779"/>
        <v>#NAME?</v>
      </c>
      <c r="AF2935" t="s">
        <v>65</v>
      </c>
      <c r="AG2935" t="s">
        <v>64</v>
      </c>
      <c r="AH2935">
        <v>2145943</v>
      </c>
      <c r="AI2935">
        <v>2144685</v>
      </c>
      <c r="AJ2935">
        <v>429062</v>
      </c>
      <c r="AK2935">
        <v>4286199</v>
      </c>
      <c r="AL2935">
        <v>10000</v>
      </c>
      <c r="AR2935">
        <v>10000</v>
      </c>
      <c r="AS2935">
        <v>5727.6610000000001</v>
      </c>
      <c r="AT2935">
        <v>5</v>
      </c>
      <c r="AU2935">
        <v>10000</v>
      </c>
      <c r="AV2935">
        <v>1</v>
      </c>
      <c r="AW2935" t="s">
        <v>60</v>
      </c>
      <c r="AX2935" t="s">
        <v>61</v>
      </c>
      <c r="AY2935" t="s">
        <v>62</v>
      </c>
      <c r="BA2935">
        <v>8</v>
      </c>
      <c r="BB2935">
        <v>1</v>
      </c>
      <c r="BD2935">
        <v>0.27808500000000003</v>
      </c>
      <c r="BE2935">
        <v>1.0607500000000001E-2</v>
      </c>
      <c r="BF2935">
        <v>788.60400000000004</v>
      </c>
      <c r="BH2935">
        <v>727.66099999999994</v>
      </c>
      <c r="BN2935">
        <v>42839067</v>
      </c>
      <c r="BO2935">
        <v>462426</v>
      </c>
      <c r="BP2935">
        <v>22932</v>
      </c>
      <c r="BQ2935">
        <v>0</v>
      </c>
      <c r="BR2935">
        <v>0</v>
      </c>
      <c r="BY2935" t="s">
        <v>6699</v>
      </c>
      <c r="BZ2935" t="s">
        <v>10371</v>
      </c>
      <c r="CA2935" t="s">
        <v>58</v>
      </c>
      <c r="CB2935" t="str">
        <f t="shared" si="780"/>
        <v>ZYRA_CLUSTER_5i5d10000k nrq=0</v>
      </c>
      <c r="CC2935">
        <f t="shared" si="781"/>
        <v>1</v>
      </c>
    </row>
    <row r="2936" spans="1:81" x14ac:dyDescent="0.4">
      <c r="A2936" t="s">
        <v>2925</v>
      </c>
      <c r="B2936" t="s">
        <v>58</v>
      </c>
      <c r="C2936" t="s">
        <v>3765</v>
      </c>
      <c r="D2936" t="e">
        <f t="shared" si="765"/>
        <v>#NAME?</v>
      </c>
      <c r="E2936">
        <v>10000</v>
      </c>
      <c r="F2936" t="e">
        <f t="shared" si="766"/>
        <v>#NAME?</v>
      </c>
      <c r="G2936" t="s">
        <v>60</v>
      </c>
      <c r="H2936" t="e">
        <f t="shared" si="767"/>
        <v>#NAME?</v>
      </c>
      <c r="I2936" t="s">
        <v>61</v>
      </c>
      <c r="J2936" t="e">
        <f t="shared" si="768"/>
        <v>#NAME?</v>
      </c>
      <c r="K2936" t="s">
        <v>62</v>
      </c>
      <c r="L2936" t="e">
        <f t="shared" si="769"/>
        <v>#NAME?</v>
      </c>
      <c r="M2936" t="e">
        <f t="shared" si="770"/>
        <v>#NAME?</v>
      </c>
      <c r="N2936">
        <v>10000</v>
      </c>
      <c r="O2936" t="e">
        <f t="shared" si="771"/>
        <v>#NAME?</v>
      </c>
      <c r="P2936">
        <v>5</v>
      </c>
      <c r="Q2936" t="e">
        <f t="shared" si="772"/>
        <v>#NAME?</v>
      </c>
      <c r="R2936">
        <v>5</v>
      </c>
      <c r="S2936" t="e">
        <f t="shared" si="773"/>
        <v>#NAME?</v>
      </c>
      <c r="T2936">
        <v>0</v>
      </c>
      <c r="U2936" t="e">
        <f t="shared" si="774"/>
        <v>#NAME?</v>
      </c>
      <c r="V2936">
        <v>256</v>
      </c>
      <c r="W2936" t="e">
        <f t="shared" si="775"/>
        <v>#NAME?</v>
      </c>
      <c r="X2936">
        <v>18</v>
      </c>
      <c r="Y2936" t="e">
        <f t="shared" si="776"/>
        <v>#NAME?</v>
      </c>
      <c r="Z2936">
        <v>0</v>
      </c>
      <c r="AA2936" t="e">
        <f t="shared" si="777"/>
        <v>#NAME?</v>
      </c>
      <c r="AB2936">
        <v>48</v>
      </c>
      <c r="AC2936" t="e">
        <f t="shared" si="778"/>
        <v>#NAME?</v>
      </c>
      <c r="AD2936">
        <v>0</v>
      </c>
      <c r="AE2936" t="e">
        <f t="shared" si="779"/>
        <v>#NAME?</v>
      </c>
      <c r="AF2936" t="s">
        <v>65</v>
      </c>
      <c r="AG2936" t="s">
        <v>64</v>
      </c>
      <c r="AH2936">
        <v>25602545</v>
      </c>
      <c r="AI2936">
        <v>25610281</v>
      </c>
      <c r="AJ2936">
        <v>5121282</v>
      </c>
      <c r="AK2936">
        <v>51149628</v>
      </c>
      <c r="AL2936">
        <v>10000</v>
      </c>
      <c r="AR2936">
        <v>10000</v>
      </c>
      <c r="AS2936">
        <v>5795.5730000000003</v>
      </c>
      <c r="AT2936">
        <v>5</v>
      </c>
      <c r="AU2936">
        <v>10000</v>
      </c>
      <c r="AV2936">
        <v>18</v>
      </c>
      <c r="AW2936" t="s">
        <v>60</v>
      </c>
      <c r="AX2936" t="s">
        <v>61</v>
      </c>
      <c r="AY2936" t="s">
        <v>62</v>
      </c>
      <c r="BA2936">
        <v>8</v>
      </c>
      <c r="BB2936">
        <v>1</v>
      </c>
      <c r="BD2936">
        <v>3.5779000000000001</v>
      </c>
      <c r="BE2936">
        <v>3.8520600000000002E-2</v>
      </c>
      <c r="BF2936">
        <v>930.60299999999995</v>
      </c>
      <c r="BH2936">
        <v>795.57299999999998</v>
      </c>
      <c r="BN2936">
        <v>396020529</v>
      </c>
      <c r="BO2936">
        <v>121990710</v>
      </c>
      <c r="BP2936">
        <v>258753</v>
      </c>
      <c r="BQ2936">
        <v>1828</v>
      </c>
      <c r="BR2936">
        <v>0</v>
      </c>
      <c r="BY2936" t="s">
        <v>6700</v>
      </c>
      <c r="BZ2936" t="s">
        <v>10372</v>
      </c>
      <c r="CA2936" t="s">
        <v>58</v>
      </c>
      <c r="CB2936" t="str">
        <f t="shared" si="780"/>
        <v>ZYRA_CLUSTER_5i5d10000k nrq=0</v>
      </c>
      <c r="CC2936">
        <f t="shared" si="781"/>
        <v>18</v>
      </c>
    </row>
    <row r="2937" spans="1:81" x14ac:dyDescent="0.4">
      <c r="A2937" t="s">
        <v>2926</v>
      </c>
      <c r="B2937" t="s">
        <v>58</v>
      </c>
      <c r="C2937" t="s">
        <v>3765</v>
      </c>
      <c r="D2937" t="e">
        <f t="shared" si="765"/>
        <v>#NAME?</v>
      </c>
      <c r="E2937">
        <v>10000</v>
      </c>
      <c r="F2937" t="e">
        <f t="shared" si="766"/>
        <v>#NAME?</v>
      </c>
      <c r="G2937" t="s">
        <v>60</v>
      </c>
      <c r="H2937" t="e">
        <f t="shared" si="767"/>
        <v>#NAME?</v>
      </c>
      <c r="I2937" t="s">
        <v>61</v>
      </c>
      <c r="J2937" t="e">
        <f t="shared" si="768"/>
        <v>#NAME?</v>
      </c>
      <c r="K2937" t="s">
        <v>62</v>
      </c>
      <c r="L2937" t="e">
        <f t="shared" si="769"/>
        <v>#NAME?</v>
      </c>
      <c r="M2937" t="e">
        <f t="shared" si="770"/>
        <v>#NAME?</v>
      </c>
      <c r="N2937">
        <v>10000</v>
      </c>
      <c r="O2937" t="e">
        <f t="shared" si="771"/>
        <v>#NAME?</v>
      </c>
      <c r="P2937">
        <v>5</v>
      </c>
      <c r="Q2937" t="e">
        <f t="shared" si="772"/>
        <v>#NAME?</v>
      </c>
      <c r="R2937">
        <v>5</v>
      </c>
      <c r="S2937" t="e">
        <f t="shared" si="773"/>
        <v>#NAME?</v>
      </c>
      <c r="T2937">
        <v>0</v>
      </c>
      <c r="U2937" t="e">
        <f t="shared" si="774"/>
        <v>#NAME?</v>
      </c>
      <c r="V2937">
        <v>256</v>
      </c>
      <c r="W2937" t="e">
        <f t="shared" si="775"/>
        <v>#NAME?</v>
      </c>
      <c r="X2937">
        <v>18</v>
      </c>
      <c r="Y2937" t="e">
        <f t="shared" si="776"/>
        <v>#NAME?</v>
      </c>
      <c r="Z2937">
        <v>0</v>
      </c>
      <c r="AA2937" t="e">
        <f t="shared" si="777"/>
        <v>#NAME?</v>
      </c>
      <c r="AB2937">
        <v>48</v>
      </c>
      <c r="AC2937" t="e">
        <f t="shared" si="778"/>
        <v>#NAME?</v>
      </c>
      <c r="AD2937">
        <v>1</v>
      </c>
      <c r="AE2937" t="e">
        <f t="shared" si="779"/>
        <v>#NAME?</v>
      </c>
      <c r="AF2937" t="s">
        <v>65</v>
      </c>
      <c r="AG2937" t="s">
        <v>64</v>
      </c>
      <c r="AH2937">
        <v>25627945</v>
      </c>
      <c r="AI2937">
        <v>25620750</v>
      </c>
      <c r="AJ2937">
        <v>5124869</v>
      </c>
      <c r="AK2937">
        <v>51191407</v>
      </c>
      <c r="AL2937">
        <v>10000</v>
      </c>
      <c r="AR2937">
        <v>10000</v>
      </c>
      <c r="AS2937">
        <v>5778.3940000000002</v>
      </c>
      <c r="AT2937">
        <v>5</v>
      </c>
      <c r="AU2937">
        <v>10000</v>
      </c>
      <c r="AV2937">
        <v>18</v>
      </c>
      <c r="AW2937" t="s">
        <v>60</v>
      </c>
      <c r="AX2937" t="s">
        <v>61</v>
      </c>
      <c r="AY2937" t="s">
        <v>62</v>
      </c>
      <c r="BA2937">
        <v>8</v>
      </c>
      <c r="BB2937">
        <v>1</v>
      </c>
      <c r="BD2937">
        <v>3.5704899999999999</v>
      </c>
      <c r="BE2937">
        <v>4.07818E-2</v>
      </c>
      <c r="BF2937">
        <v>929.98500000000001</v>
      </c>
      <c r="BH2937">
        <v>778.39400000000001</v>
      </c>
      <c r="BN2937">
        <v>398337959</v>
      </c>
      <c r="BO2937">
        <v>120399966</v>
      </c>
      <c r="BP2937">
        <v>261138</v>
      </c>
      <c r="BQ2937">
        <v>1703</v>
      </c>
      <c r="BR2937">
        <v>0</v>
      </c>
      <c r="BY2937" t="s">
        <v>6701</v>
      </c>
      <c r="BZ2937" t="s">
        <v>10373</v>
      </c>
      <c r="CA2937" t="s">
        <v>58</v>
      </c>
      <c r="CB2937" t="str">
        <f t="shared" si="780"/>
        <v>ZYRA_CLUSTER_5i5d10000k nrq=0</v>
      </c>
      <c r="CC2937">
        <f t="shared" si="781"/>
        <v>18</v>
      </c>
    </row>
    <row r="2938" spans="1:81" x14ac:dyDescent="0.4">
      <c r="A2938" t="s">
        <v>2928</v>
      </c>
      <c r="B2938" t="s">
        <v>58</v>
      </c>
      <c r="C2938" t="s">
        <v>3765</v>
      </c>
      <c r="D2938" t="e">
        <f t="shared" si="765"/>
        <v>#NAME?</v>
      </c>
      <c r="E2938">
        <v>10000</v>
      </c>
      <c r="F2938" t="e">
        <f t="shared" si="766"/>
        <v>#NAME?</v>
      </c>
      <c r="G2938" t="s">
        <v>60</v>
      </c>
      <c r="H2938" t="e">
        <f t="shared" si="767"/>
        <v>#NAME?</v>
      </c>
      <c r="I2938" t="s">
        <v>61</v>
      </c>
      <c r="J2938" t="e">
        <f t="shared" si="768"/>
        <v>#NAME?</v>
      </c>
      <c r="K2938" t="s">
        <v>62</v>
      </c>
      <c r="L2938" t="e">
        <f t="shared" si="769"/>
        <v>#NAME?</v>
      </c>
      <c r="M2938" t="e">
        <f t="shared" si="770"/>
        <v>#NAME?</v>
      </c>
      <c r="N2938">
        <v>10000</v>
      </c>
      <c r="O2938" t="e">
        <f t="shared" si="771"/>
        <v>#NAME?</v>
      </c>
      <c r="P2938">
        <v>5</v>
      </c>
      <c r="Q2938" t="e">
        <f t="shared" si="772"/>
        <v>#NAME?</v>
      </c>
      <c r="R2938">
        <v>5</v>
      </c>
      <c r="S2938" t="e">
        <f t="shared" si="773"/>
        <v>#NAME?</v>
      </c>
      <c r="T2938">
        <v>0</v>
      </c>
      <c r="U2938" t="e">
        <f t="shared" si="774"/>
        <v>#NAME?</v>
      </c>
      <c r="V2938">
        <v>256</v>
      </c>
      <c r="W2938" t="e">
        <f t="shared" si="775"/>
        <v>#NAME?</v>
      </c>
      <c r="X2938">
        <v>18</v>
      </c>
      <c r="Y2938" t="e">
        <f t="shared" si="776"/>
        <v>#NAME?</v>
      </c>
      <c r="Z2938">
        <v>0</v>
      </c>
      <c r="AA2938" t="e">
        <f t="shared" si="777"/>
        <v>#NAME?</v>
      </c>
      <c r="AB2938">
        <v>48</v>
      </c>
      <c r="AC2938" t="e">
        <f t="shared" si="778"/>
        <v>#NAME?</v>
      </c>
      <c r="AD2938">
        <v>2</v>
      </c>
      <c r="AE2938" t="e">
        <f t="shared" si="779"/>
        <v>#NAME?</v>
      </c>
      <c r="AF2938" t="s">
        <v>65</v>
      </c>
      <c r="AG2938" t="s">
        <v>64</v>
      </c>
      <c r="AH2938">
        <v>25560023</v>
      </c>
      <c r="AI2938">
        <v>25554734</v>
      </c>
      <c r="AJ2938">
        <v>5111475</v>
      </c>
      <c r="AK2938">
        <v>51053665</v>
      </c>
      <c r="AL2938">
        <v>10000</v>
      </c>
      <c r="AR2938">
        <v>10000</v>
      </c>
      <c r="AS2938">
        <v>5789.52</v>
      </c>
      <c r="AT2938">
        <v>5</v>
      </c>
      <c r="AU2938">
        <v>10000</v>
      </c>
      <c r="AV2938">
        <v>18</v>
      </c>
      <c r="AW2938" t="s">
        <v>60</v>
      </c>
      <c r="AX2938" t="s">
        <v>61</v>
      </c>
      <c r="AY2938" t="s">
        <v>62</v>
      </c>
      <c r="BA2938">
        <v>8</v>
      </c>
      <c r="BB2938">
        <v>1</v>
      </c>
      <c r="BD2938">
        <v>3.59368</v>
      </c>
      <c r="BE2938">
        <v>4.2118500000000003E-2</v>
      </c>
      <c r="BF2938">
        <v>933.32500000000005</v>
      </c>
      <c r="BH2938">
        <v>789.52</v>
      </c>
      <c r="BN2938">
        <v>395390732</v>
      </c>
      <c r="BO2938">
        <v>122803291</v>
      </c>
      <c r="BP2938">
        <v>259225</v>
      </c>
      <c r="BQ2938">
        <v>1764</v>
      </c>
      <c r="BR2938">
        <v>0</v>
      </c>
      <c r="BY2938" t="s">
        <v>6702</v>
      </c>
      <c r="BZ2938" t="s">
        <v>10374</v>
      </c>
      <c r="CA2938" t="s">
        <v>58</v>
      </c>
      <c r="CB2938" t="str">
        <f t="shared" si="780"/>
        <v>ZYRA_CLUSTER_5i5d10000k nrq=0</v>
      </c>
      <c r="CC2938">
        <f t="shared" si="781"/>
        <v>18</v>
      </c>
    </row>
    <row r="2939" spans="1:81" x14ac:dyDescent="0.4">
      <c r="A2939" t="s">
        <v>2929</v>
      </c>
      <c r="B2939" t="s">
        <v>58</v>
      </c>
      <c r="C2939" t="s">
        <v>3765</v>
      </c>
      <c r="D2939" t="e">
        <f t="shared" si="765"/>
        <v>#NAME?</v>
      </c>
      <c r="E2939">
        <v>10000</v>
      </c>
      <c r="F2939" t="e">
        <f t="shared" si="766"/>
        <v>#NAME?</v>
      </c>
      <c r="G2939" t="s">
        <v>60</v>
      </c>
      <c r="H2939" t="e">
        <f t="shared" si="767"/>
        <v>#NAME?</v>
      </c>
      <c r="I2939" t="s">
        <v>61</v>
      </c>
      <c r="J2939" t="e">
        <f t="shared" si="768"/>
        <v>#NAME?</v>
      </c>
      <c r="K2939" t="s">
        <v>62</v>
      </c>
      <c r="L2939" t="e">
        <f t="shared" si="769"/>
        <v>#NAME?</v>
      </c>
      <c r="M2939" t="e">
        <f t="shared" si="770"/>
        <v>#NAME?</v>
      </c>
      <c r="N2939">
        <v>10000</v>
      </c>
      <c r="O2939" t="e">
        <f t="shared" si="771"/>
        <v>#NAME?</v>
      </c>
      <c r="P2939">
        <v>5</v>
      </c>
      <c r="Q2939" t="e">
        <f t="shared" si="772"/>
        <v>#NAME?</v>
      </c>
      <c r="R2939">
        <v>5</v>
      </c>
      <c r="S2939" t="e">
        <f t="shared" si="773"/>
        <v>#NAME?</v>
      </c>
      <c r="T2939">
        <v>0</v>
      </c>
      <c r="U2939" t="e">
        <f t="shared" si="774"/>
        <v>#NAME?</v>
      </c>
      <c r="V2939">
        <v>256</v>
      </c>
      <c r="W2939" t="e">
        <f t="shared" si="775"/>
        <v>#NAME?</v>
      </c>
      <c r="X2939">
        <v>17</v>
      </c>
      <c r="Y2939" t="e">
        <f t="shared" si="776"/>
        <v>#NAME?</v>
      </c>
      <c r="Z2939">
        <v>1</v>
      </c>
      <c r="AA2939" t="e">
        <f t="shared" si="777"/>
        <v>#NAME?</v>
      </c>
      <c r="AB2939">
        <v>48</v>
      </c>
      <c r="AC2939" t="e">
        <f t="shared" si="778"/>
        <v>#NAME?</v>
      </c>
      <c r="AD2939">
        <v>0</v>
      </c>
      <c r="AE2939" t="e">
        <f t="shared" si="779"/>
        <v>#NAME?</v>
      </c>
      <c r="AF2939" t="s">
        <v>65</v>
      </c>
      <c r="AG2939" t="s">
        <v>64</v>
      </c>
      <c r="AR2939">
        <v>10000</v>
      </c>
      <c r="AS2939">
        <v>5</v>
      </c>
      <c r="AT2939">
        <v>5</v>
      </c>
      <c r="AU2939">
        <v>10000</v>
      </c>
      <c r="AV2939">
        <v>17</v>
      </c>
      <c r="AW2939" t="s">
        <v>60</v>
      </c>
      <c r="AX2939" t="s">
        <v>61</v>
      </c>
      <c r="AY2939" t="s">
        <v>62</v>
      </c>
      <c r="BA2939">
        <v>8</v>
      </c>
      <c r="BB2939">
        <v>1</v>
      </c>
      <c r="BN2939">
        <v>1097371</v>
      </c>
      <c r="BO2939">
        <v>3676671</v>
      </c>
      <c r="BP2939">
        <v>25229</v>
      </c>
      <c r="BQ2939">
        <v>1120</v>
      </c>
      <c r="BR2939">
        <v>0</v>
      </c>
      <c r="BY2939" t="s">
        <v>6703</v>
      </c>
      <c r="BZ2939" t="s">
        <v>10375</v>
      </c>
      <c r="CA2939" t="s">
        <v>58</v>
      </c>
      <c r="CB2939" t="str">
        <f t="shared" si="780"/>
        <v>ZYRA_CLUSTER_5i5d10000k nrq=1</v>
      </c>
      <c r="CC2939">
        <f t="shared" si="781"/>
        <v>18</v>
      </c>
    </row>
    <row r="2940" spans="1:81" x14ac:dyDescent="0.4">
      <c r="A2940" t="s">
        <v>2930</v>
      </c>
      <c r="B2940" t="s">
        <v>58</v>
      </c>
      <c r="C2940" t="s">
        <v>3765</v>
      </c>
      <c r="D2940" t="e">
        <f t="shared" si="765"/>
        <v>#NAME?</v>
      </c>
      <c r="E2940">
        <v>10000</v>
      </c>
      <c r="F2940" t="e">
        <f t="shared" si="766"/>
        <v>#NAME?</v>
      </c>
      <c r="G2940" t="s">
        <v>60</v>
      </c>
      <c r="H2940" t="e">
        <f t="shared" si="767"/>
        <v>#NAME?</v>
      </c>
      <c r="I2940" t="s">
        <v>61</v>
      </c>
      <c r="J2940" t="e">
        <f t="shared" si="768"/>
        <v>#NAME?</v>
      </c>
      <c r="K2940" t="s">
        <v>62</v>
      </c>
      <c r="L2940" t="e">
        <f t="shared" si="769"/>
        <v>#NAME?</v>
      </c>
      <c r="M2940" t="e">
        <f t="shared" si="770"/>
        <v>#NAME?</v>
      </c>
      <c r="N2940">
        <v>10000</v>
      </c>
      <c r="O2940" t="e">
        <f t="shared" si="771"/>
        <v>#NAME?</v>
      </c>
      <c r="P2940">
        <v>5</v>
      </c>
      <c r="Q2940" t="e">
        <f t="shared" si="772"/>
        <v>#NAME?</v>
      </c>
      <c r="R2940">
        <v>5</v>
      </c>
      <c r="S2940" t="e">
        <f t="shared" si="773"/>
        <v>#NAME?</v>
      </c>
      <c r="T2940">
        <v>0</v>
      </c>
      <c r="U2940" t="e">
        <f t="shared" si="774"/>
        <v>#NAME?</v>
      </c>
      <c r="V2940">
        <v>256</v>
      </c>
      <c r="W2940" t="e">
        <f t="shared" si="775"/>
        <v>#NAME?</v>
      </c>
      <c r="X2940">
        <v>17</v>
      </c>
      <c r="Y2940" t="e">
        <f t="shared" si="776"/>
        <v>#NAME?</v>
      </c>
      <c r="Z2940">
        <v>1</v>
      </c>
      <c r="AA2940" t="e">
        <f t="shared" si="777"/>
        <v>#NAME?</v>
      </c>
      <c r="AB2940">
        <v>48</v>
      </c>
      <c r="AC2940" t="e">
        <f t="shared" si="778"/>
        <v>#NAME?</v>
      </c>
      <c r="AD2940">
        <v>1</v>
      </c>
      <c r="AE2940" t="e">
        <f t="shared" si="779"/>
        <v>#NAME?</v>
      </c>
      <c r="AF2940" t="s">
        <v>65</v>
      </c>
      <c r="AG2940" t="s">
        <v>64</v>
      </c>
      <c r="AR2940">
        <v>10000</v>
      </c>
      <c r="AS2940">
        <v>5</v>
      </c>
      <c r="AT2940">
        <v>5</v>
      </c>
      <c r="AU2940">
        <v>10000</v>
      </c>
      <c r="AV2940">
        <v>17</v>
      </c>
      <c r="AW2940" t="s">
        <v>60</v>
      </c>
      <c r="AX2940" t="s">
        <v>61</v>
      </c>
      <c r="AY2940" t="s">
        <v>62</v>
      </c>
      <c r="BA2940">
        <v>8</v>
      </c>
      <c r="BB2940">
        <v>1</v>
      </c>
      <c r="BN2940">
        <v>1445451</v>
      </c>
      <c r="BO2940">
        <v>4191480</v>
      </c>
      <c r="BP2940">
        <v>27647</v>
      </c>
      <c r="BQ2940">
        <v>1143</v>
      </c>
      <c r="BR2940">
        <v>0</v>
      </c>
      <c r="BY2940" t="s">
        <v>6704</v>
      </c>
      <c r="BZ2940" t="s">
        <v>10376</v>
      </c>
      <c r="CA2940" t="s">
        <v>58</v>
      </c>
      <c r="CB2940" t="str">
        <f t="shared" si="780"/>
        <v>ZYRA_CLUSTER_5i5d10000k nrq=1</v>
      </c>
      <c r="CC2940">
        <f t="shared" si="781"/>
        <v>18</v>
      </c>
    </row>
    <row r="2941" spans="1:81" x14ac:dyDescent="0.4">
      <c r="A2941" t="s">
        <v>2931</v>
      </c>
      <c r="B2941" t="s">
        <v>58</v>
      </c>
      <c r="C2941" t="s">
        <v>3765</v>
      </c>
      <c r="D2941" t="e">
        <f t="shared" si="765"/>
        <v>#NAME?</v>
      </c>
      <c r="E2941">
        <v>10000</v>
      </c>
      <c r="F2941" t="e">
        <f t="shared" si="766"/>
        <v>#NAME?</v>
      </c>
      <c r="G2941" t="s">
        <v>60</v>
      </c>
      <c r="H2941" t="e">
        <f t="shared" si="767"/>
        <v>#NAME?</v>
      </c>
      <c r="I2941" t="s">
        <v>61</v>
      </c>
      <c r="J2941" t="e">
        <f t="shared" si="768"/>
        <v>#NAME?</v>
      </c>
      <c r="K2941" t="s">
        <v>62</v>
      </c>
      <c r="L2941" t="e">
        <f t="shared" si="769"/>
        <v>#NAME?</v>
      </c>
      <c r="M2941" t="e">
        <f t="shared" si="770"/>
        <v>#NAME?</v>
      </c>
      <c r="N2941">
        <v>10000</v>
      </c>
      <c r="O2941" t="e">
        <f t="shared" si="771"/>
        <v>#NAME?</v>
      </c>
      <c r="P2941">
        <v>5</v>
      </c>
      <c r="Q2941" t="e">
        <f t="shared" si="772"/>
        <v>#NAME?</v>
      </c>
      <c r="R2941">
        <v>5</v>
      </c>
      <c r="S2941" t="e">
        <f t="shared" si="773"/>
        <v>#NAME?</v>
      </c>
      <c r="T2941">
        <v>0</v>
      </c>
      <c r="U2941" t="e">
        <f t="shared" si="774"/>
        <v>#NAME?</v>
      </c>
      <c r="V2941">
        <v>256</v>
      </c>
      <c r="W2941" t="e">
        <f t="shared" si="775"/>
        <v>#NAME?</v>
      </c>
      <c r="X2941">
        <v>17</v>
      </c>
      <c r="Y2941" t="e">
        <f t="shared" si="776"/>
        <v>#NAME?</v>
      </c>
      <c r="Z2941">
        <v>1</v>
      </c>
      <c r="AA2941" t="e">
        <f t="shared" si="777"/>
        <v>#NAME?</v>
      </c>
      <c r="AB2941">
        <v>48</v>
      </c>
      <c r="AC2941" t="e">
        <f t="shared" si="778"/>
        <v>#NAME?</v>
      </c>
      <c r="AD2941">
        <v>2</v>
      </c>
      <c r="AE2941" t="e">
        <f t="shared" si="779"/>
        <v>#NAME?</v>
      </c>
      <c r="AF2941" t="s">
        <v>65</v>
      </c>
      <c r="AG2941" t="s">
        <v>64</v>
      </c>
      <c r="AH2941">
        <v>18961316</v>
      </c>
      <c r="AI2941">
        <v>18962492</v>
      </c>
      <c r="AJ2941">
        <v>3792380</v>
      </c>
      <c r="AK2941">
        <v>37877537</v>
      </c>
      <c r="AL2941">
        <v>10000</v>
      </c>
      <c r="AR2941">
        <v>10000</v>
      </c>
      <c r="AS2941">
        <v>51333.42</v>
      </c>
      <c r="AT2941">
        <v>5</v>
      </c>
      <c r="AU2941">
        <v>10000</v>
      </c>
      <c r="AV2941">
        <v>17</v>
      </c>
      <c r="AW2941" t="s">
        <v>60</v>
      </c>
      <c r="AX2941" t="s">
        <v>61</v>
      </c>
      <c r="AY2941" t="s">
        <v>62</v>
      </c>
      <c r="BA2941">
        <v>8</v>
      </c>
      <c r="BB2941">
        <v>1</v>
      </c>
      <c r="BD2941">
        <v>7.0974199999999996</v>
      </c>
      <c r="BE2941">
        <v>5.3074900000000001E-2</v>
      </c>
      <c r="BF2941">
        <v>1256.73</v>
      </c>
      <c r="BH2941">
        <v>1333.42</v>
      </c>
      <c r="BN2941">
        <v>24633</v>
      </c>
      <c r="BO2941">
        <v>378953908</v>
      </c>
      <c r="BP2941">
        <v>203628</v>
      </c>
      <c r="BQ2941">
        <v>97943</v>
      </c>
      <c r="BR2941">
        <v>0</v>
      </c>
      <c r="BY2941" t="s">
        <v>6705</v>
      </c>
      <c r="BZ2941" t="s">
        <v>10377</v>
      </c>
      <c r="CA2941" t="s">
        <v>58</v>
      </c>
      <c r="CB2941" t="str">
        <f t="shared" si="780"/>
        <v>ZYRA_CLUSTER_5i5d10000k nrq=1</v>
      </c>
      <c r="CC2941">
        <f t="shared" si="781"/>
        <v>18</v>
      </c>
    </row>
    <row r="2942" spans="1:81" x14ac:dyDescent="0.4">
      <c r="A2942" t="s">
        <v>2932</v>
      </c>
      <c r="B2942" t="s">
        <v>58</v>
      </c>
      <c r="C2942" t="s">
        <v>3765</v>
      </c>
      <c r="D2942" t="e">
        <f t="shared" si="765"/>
        <v>#NAME?</v>
      </c>
      <c r="E2942">
        <v>10000</v>
      </c>
      <c r="F2942" t="e">
        <f t="shared" si="766"/>
        <v>#NAME?</v>
      </c>
      <c r="G2942" t="s">
        <v>60</v>
      </c>
      <c r="H2942" t="e">
        <f t="shared" si="767"/>
        <v>#NAME?</v>
      </c>
      <c r="I2942" t="s">
        <v>61</v>
      </c>
      <c r="J2942" t="e">
        <f t="shared" si="768"/>
        <v>#NAME?</v>
      </c>
      <c r="K2942" t="s">
        <v>62</v>
      </c>
      <c r="L2942" t="e">
        <f t="shared" si="769"/>
        <v>#NAME?</v>
      </c>
      <c r="M2942" t="e">
        <f t="shared" si="770"/>
        <v>#NAME?</v>
      </c>
      <c r="N2942">
        <v>10000</v>
      </c>
      <c r="O2942" t="e">
        <f t="shared" si="771"/>
        <v>#NAME?</v>
      </c>
      <c r="P2942">
        <v>5</v>
      </c>
      <c r="Q2942" t="e">
        <f t="shared" si="772"/>
        <v>#NAME?</v>
      </c>
      <c r="R2942">
        <v>5</v>
      </c>
      <c r="S2942" t="e">
        <f t="shared" si="773"/>
        <v>#NAME?</v>
      </c>
      <c r="T2942">
        <v>0</v>
      </c>
      <c r="U2942" t="e">
        <f t="shared" si="774"/>
        <v>#NAME?</v>
      </c>
      <c r="V2942">
        <v>256</v>
      </c>
      <c r="W2942" t="e">
        <f t="shared" si="775"/>
        <v>#NAME?</v>
      </c>
      <c r="X2942">
        <v>36</v>
      </c>
      <c r="Y2942" t="e">
        <f t="shared" si="776"/>
        <v>#NAME?</v>
      </c>
      <c r="Z2942">
        <v>0</v>
      </c>
      <c r="AA2942" t="e">
        <f t="shared" si="777"/>
        <v>#NAME?</v>
      </c>
      <c r="AB2942">
        <v>48</v>
      </c>
      <c r="AC2942" t="e">
        <f t="shared" si="778"/>
        <v>#NAME?</v>
      </c>
      <c r="AD2942">
        <v>0</v>
      </c>
      <c r="AE2942" t="e">
        <f t="shared" si="779"/>
        <v>#NAME?</v>
      </c>
      <c r="AF2942" t="s">
        <v>65</v>
      </c>
      <c r="AG2942" t="s">
        <v>64</v>
      </c>
      <c r="AH2942">
        <v>35779569</v>
      </c>
      <c r="AI2942">
        <v>35799871</v>
      </c>
      <c r="AJ2942">
        <v>7157944</v>
      </c>
      <c r="AK2942">
        <v>71482213</v>
      </c>
      <c r="AL2942">
        <v>10000</v>
      </c>
      <c r="AR2942">
        <v>10000</v>
      </c>
      <c r="AS2942">
        <v>5843.9709999999995</v>
      </c>
      <c r="AT2942">
        <v>5</v>
      </c>
      <c r="AU2942">
        <v>10000</v>
      </c>
      <c r="AV2942">
        <v>36</v>
      </c>
      <c r="AW2942" t="s">
        <v>60</v>
      </c>
      <c r="AX2942" t="s">
        <v>61</v>
      </c>
      <c r="AY2942" t="s">
        <v>62</v>
      </c>
      <c r="BA2942">
        <v>8</v>
      </c>
      <c r="BB2942">
        <v>1</v>
      </c>
      <c r="BD2942">
        <v>4.8601400000000003</v>
      </c>
      <c r="BE2942">
        <v>3.6920000000000001E-2</v>
      </c>
      <c r="BF2942">
        <v>1330.35</v>
      </c>
      <c r="BH2942">
        <v>843.971</v>
      </c>
      <c r="BN2942">
        <v>410969604</v>
      </c>
      <c r="BO2942">
        <v>314058700</v>
      </c>
      <c r="BP2942">
        <v>376584</v>
      </c>
      <c r="BQ2942">
        <v>5582</v>
      </c>
      <c r="BR2942">
        <v>0</v>
      </c>
      <c r="BY2942" t="s">
        <v>6706</v>
      </c>
      <c r="BZ2942" t="s">
        <v>10378</v>
      </c>
      <c r="CA2942" t="s">
        <v>58</v>
      </c>
      <c r="CB2942" t="str">
        <f t="shared" si="780"/>
        <v>ZYRA_CLUSTER_5i5d10000k nrq=0</v>
      </c>
      <c r="CC2942">
        <f t="shared" si="781"/>
        <v>36</v>
      </c>
    </row>
    <row r="2943" spans="1:81" x14ac:dyDescent="0.4">
      <c r="A2943" t="s">
        <v>2933</v>
      </c>
      <c r="B2943" t="s">
        <v>58</v>
      </c>
      <c r="C2943" t="s">
        <v>3765</v>
      </c>
      <c r="D2943" t="e">
        <f t="shared" si="765"/>
        <v>#NAME?</v>
      </c>
      <c r="E2943">
        <v>10000</v>
      </c>
      <c r="F2943" t="e">
        <f t="shared" si="766"/>
        <v>#NAME?</v>
      </c>
      <c r="G2943" t="s">
        <v>60</v>
      </c>
      <c r="H2943" t="e">
        <f t="shared" si="767"/>
        <v>#NAME?</v>
      </c>
      <c r="I2943" t="s">
        <v>61</v>
      </c>
      <c r="J2943" t="e">
        <f t="shared" si="768"/>
        <v>#NAME?</v>
      </c>
      <c r="K2943" t="s">
        <v>62</v>
      </c>
      <c r="L2943" t="e">
        <f t="shared" si="769"/>
        <v>#NAME?</v>
      </c>
      <c r="M2943" t="e">
        <f t="shared" si="770"/>
        <v>#NAME?</v>
      </c>
      <c r="N2943">
        <v>100000</v>
      </c>
      <c r="O2943" t="e">
        <f t="shared" si="771"/>
        <v>#NAME?</v>
      </c>
      <c r="P2943">
        <v>5</v>
      </c>
      <c r="Q2943" t="e">
        <f t="shared" si="772"/>
        <v>#NAME?</v>
      </c>
      <c r="R2943">
        <v>5</v>
      </c>
      <c r="S2943" t="e">
        <f t="shared" si="773"/>
        <v>#NAME?</v>
      </c>
      <c r="T2943">
        <v>0</v>
      </c>
      <c r="U2943" t="e">
        <f t="shared" si="774"/>
        <v>#NAME?</v>
      </c>
      <c r="V2943">
        <v>256</v>
      </c>
      <c r="W2943" t="e">
        <f t="shared" si="775"/>
        <v>#NAME?</v>
      </c>
      <c r="X2943">
        <v>144</v>
      </c>
      <c r="Y2943" t="e">
        <f t="shared" si="776"/>
        <v>#NAME?</v>
      </c>
      <c r="Z2943">
        <v>0</v>
      </c>
      <c r="AA2943" t="e">
        <f t="shared" si="777"/>
        <v>#NAME?</v>
      </c>
      <c r="AB2943">
        <v>48</v>
      </c>
      <c r="AC2943" t="e">
        <f t="shared" si="778"/>
        <v>#NAME?</v>
      </c>
      <c r="AD2943">
        <v>0</v>
      </c>
      <c r="AE2943" t="e">
        <f t="shared" si="779"/>
        <v>#NAME?</v>
      </c>
      <c r="AF2943" t="s">
        <v>65</v>
      </c>
      <c r="AG2943" t="s">
        <v>64</v>
      </c>
      <c r="AH2943">
        <v>63343282</v>
      </c>
      <c r="AI2943">
        <v>63355308</v>
      </c>
      <c r="AJ2943">
        <v>12669859</v>
      </c>
      <c r="AK2943">
        <v>126551931</v>
      </c>
      <c r="AL2943">
        <v>10000</v>
      </c>
      <c r="AR2943">
        <v>10000</v>
      </c>
      <c r="AS2943">
        <v>51362.58</v>
      </c>
      <c r="AT2943">
        <v>5</v>
      </c>
      <c r="AU2943">
        <v>100000</v>
      </c>
      <c r="AV2943">
        <v>144</v>
      </c>
      <c r="AW2943" t="s">
        <v>60</v>
      </c>
      <c r="AX2943" t="s">
        <v>61</v>
      </c>
      <c r="AY2943" t="s">
        <v>62</v>
      </c>
      <c r="BA2943">
        <v>8</v>
      </c>
      <c r="BB2943">
        <v>1</v>
      </c>
      <c r="BD2943">
        <v>24.895700000000001</v>
      </c>
      <c r="BE2943">
        <v>1.32314</v>
      </c>
      <c r="BF2943">
        <v>2978.93</v>
      </c>
      <c r="BH2943">
        <v>1362.58</v>
      </c>
      <c r="BN2943">
        <v>179242929</v>
      </c>
      <c r="BO2943">
        <v>1115816947</v>
      </c>
      <c r="BP2943">
        <v>759220</v>
      </c>
      <c r="BQ2943">
        <v>13978</v>
      </c>
      <c r="BR2943">
        <v>0</v>
      </c>
      <c r="BY2943" t="s">
        <v>6707</v>
      </c>
      <c r="BZ2943" t="s">
        <v>10379</v>
      </c>
      <c r="CA2943" t="s">
        <v>58</v>
      </c>
      <c r="CB2943" t="str">
        <f t="shared" si="780"/>
        <v>ZYRA_CLUSTER_5i5d100000k nrq=0</v>
      </c>
      <c r="CC2943">
        <f t="shared" si="781"/>
        <v>144</v>
      </c>
    </row>
    <row r="2944" spans="1:81" x14ac:dyDescent="0.4">
      <c r="A2944" t="s">
        <v>3036</v>
      </c>
      <c r="B2944" t="s">
        <v>58</v>
      </c>
      <c r="C2944" t="s">
        <v>67</v>
      </c>
      <c r="D2944" t="e">
        <f t="shared" si="765"/>
        <v>#NAME?</v>
      </c>
      <c r="E2944">
        <v>10000</v>
      </c>
      <c r="F2944" t="e">
        <f t="shared" si="766"/>
        <v>#NAME?</v>
      </c>
      <c r="G2944" t="s">
        <v>60</v>
      </c>
      <c r="H2944" t="e">
        <f t="shared" si="767"/>
        <v>#NAME?</v>
      </c>
      <c r="I2944" t="s">
        <v>61</v>
      </c>
      <c r="J2944" t="e">
        <f t="shared" si="768"/>
        <v>#NAME?</v>
      </c>
      <c r="K2944" t="s">
        <v>62</v>
      </c>
      <c r="L2944" t="e">
        <f t="shared" si="769"/>
        <v>#NAME?</v>
      </c>
      <c r="M2944" t="e">
        <f t="shared" si="770"/>
        <v>#NAME?</v>
      </c>
      <c r="N2944">
        <v>10000</v>
      </c>
      <c r="O2944" t="e">
        <f t="shared" si="771"/>
        <v>#NAME?</v>
      </c>
      <c r="P2944">
        <v>20</v>
      </c>
      <c r="Q2944" t="e">
        <f t="shared" si="772"/>
        <v>#NAME?</v>
      </c>
      <c r="R2944">
        <v>20</v>
      </c>
      <c r="S2944" t="e">
        <f t="shared" si="773"/>
        <v>#NAME?</v>
      </c>
      <c r="T2944">
        <v>0</v>
      </c>
      <c r="U2944" t="e">
        <f t="shared" si="774"/>
        <v>#NAME?</v>
      </c>
      <c r="V2944">
        <v>256</v>
      </c>
      <c r="W2944" t="e">
        <f t="shared" si="775"/>
        <v>#NAME?</v>
      </c>
      <c r="X2944">
        <v>1</v>
      </c>
      <c r="Y2944" t="e">
        <f t="shared" si="776"/>
        <v>#NAME?</v>
      </c>
      <c r="Z2944">
        <v>0</v>
      </c>
      <c r="AA2944" t="e">
        <f t="shared" si="777"/>
        <v>#NAME?</v>
      </c>
      <c r="AB2944">
        <v>48</v>
      </c>
      <c r="AC2944" t="e">
        <f t="shared" si="778"/>
        <v>#NAME?</v>
      </c>
      <c r="AD2944">
        <v>1</v>
      </c>
      <c r="AE2944" t="e">
        <f t="shared" si="779"/>
        <v>#NAME?</v>
      </c>
      <c r="AF2944" t="s">
        <v>65</v>
      </c>
      <c r="AG2944" t="s">
        <v>64</v>
      </c>
      <c r="AH2944">
        <v>8889950</v>
      </c>
      <c r="AI2944">
        <v>8880169</v>
      </c>
      <c r="AJ2944">
        <v>1777011</v>
      </c>
      <c r="AK2944">
        <v>4437199</v>
      </c>
      <c r="AL2944">
        <v>10000</v>
      </c>
      <c r="AR2944">
        <v>10000</v>
      </c>
      <c r="AS2944">
        <v>20793.939999999999</v>
      </c>
      <c r="AT2944">
        <v>20</v>
      </c>
      <c r="AU2944">
        <v>10000</v>
      </c>
      <c r="AV2944">
        <v>1</v>
      </c>
      <c r="AW2944" t="s">
        <v>60</v>
      </c>
      <c r="AX2944" t="s">
        <v>61</v>
      </c>
      <c r="AY2944" t="s">
        <v>62</v>
      </c>
      <c r="BA2944">
        <v>8</v>
      </c>
      <c r="BB2944">
        <v>1</v>
      </c>
      <c r="BD2944">
        <v>0.41786200000000001</v>
      </c>
      <c r="BE2944">
        <v>7.6519400000000003E-3</v>
      </c>
      <c r="BF2944">
        <v>853.12300000000005</v>
      </c>
      <c r="BH2944">
        <v>793.94</v>
      </c>
      <c r="BN2944">
        <v>44268181</v>
      </c>
      <c r="BO2944">
        <v>2084791</v>
      </c>
      <c r="BP2944">
        <v>103818</v>
      </c>
      <c r="BQ2944">
        <v>0</v>
      </c>
      <c r="BR2944">
        <v>0.26984000000000002</v>
      </c>
      <c r="BY2944" t="s">
        <v>6708</v>
      </c>
      <c r="BZ2944" t="s">
        <v>10380</v>
      </c>
      <c r="CA2944" t="s">
        <v>58</v>
      </c>
      <c r="CB2944" t="str">
        <f t="shared" si="780"/>
        <v>ZYRA_CLUSTER_20i20d10000k nrq=0</v>
      </c>
      <c r="CC2944">
        <f t="shared" si="781"/>
        <v>1</v>
      </c>
    </row>
    <row r="2945" spans="1:81" x14ac:dyDescent="0.4">
      <c r="A2945" t="s">
        <v>2934</v>
      </c>
      <c r="B2945" t="s">
        <v>58</v>
      </c>
      <c r="C2945" t="s">
        <v>3765</v>
      </c>
      <c r="D2945" t="e">
        <f t="shared" ref="D2945:D3008" si="782">-t</f>
        <v>#NAME?</v>
      </c>
      <c r="E2945">
        <v>10000</v>
      </c>
      <c r="F2945" t="e">
        <f t="shared" ref="F2945:F3008" si="783">-mr</f>
        <v>#NAME?</v>
      </c>
      <c r="G2945" t="s">
        <v>60</v>
      </c>
      <c r="H2945" t="e">
        <f t="shared" ref="H2945:H3008" si="784">-ma</f>
        <v>#NAME?</v>
      </c>
      <c r="I2945" t="s">
        <v>61</v>
      </c>
      <c r="J2945" t="e">
        <f t="shared" ref="J2945:J3008" si="785">-mp</f>
        <v>#NAME?</v>
      </c>
      <c r="K2945" t="s">
        <v>62</v>
      </c>
      <c r="L2945" t="e">
        <f t="shared" ref="L2945:L3008" si="786">-p</f>
        <v>#NAME?</v>
      </c>
      <c r="M2945" t="e">
        <f t="shared" ref="M2945:M3008" si="787">-k</f>
        <v>#NAME?</v>
      </c>
      <c r="N2945">
        <v>10000</v>
      </c>
      <c r="O2945" t="e">
        <f t="shared" ref="O2945:O3008" si="788">-i</f>
        <v>#NAME?</v>
      </c>
      <c r="P2945">
        <v>5</v>
      </c>
      <c r="Q2945" t="e">
        <f t="shared" ref="Q2945:Q3008" si="789">-d</f>
        <v>#NAME?</v>
      </c>
      <c r="R2945">
        <v>5</v>
      </c>
      <c r="S2945" t="e">
        <f t="shared" ref="S2945:S3008" si="790">-rq</f>
        <v>#NAME?</v>
      </c>
      <c r="T2945">
        <v>0</v>
      </c>
      <c r="U2945" t="e">
        <f t="shared" ref="U2945:U3008" si="791">-rqsize</f>
        <v>#NAME?</v>
      </c>
      <c r="V2945">
        <v>256</v>
      </c>
      <c r="W2945" t="e">
        <f t="shared" ref="W2945:W3008" si="792">-nwork</f>
        <v>#NAME?</v>
      </c>
      <c r="X2945">
        <v>36</v>
      </c>
      <c r="Y2945" t="e">
        <f t="shared" ref="Y2945:Y3008" si="793">-nrq</f>
        <v>#NAME?</v>
      </c>
      <c r="Z2945">
        <v>0</v>
      </c>
      <c r="AA2945" t="e">
        <f t="shared" ref="AA2945:AA3008" si="794">-seqwidth</f>
        <v>#NAME?</v>
      </c>
      <c r="AB2945">
        <v>48</v>
      </c>
      <c r="AC2945" t="e">
        <f t="shared" ref="AC2945:AC3008" si="795">-trial</f>
        <v>#NAME?</v>
      </c>
      <c r="AD2945">
        <v>1</v>
      </c>
      <c r="AE2945" t="e">
        <f t="shared" ref="AE2945:AE3008" si="796">-pinning</f>
        <v>#NAME?</v>
      </c>
      <c r="AF2945" t="s">
        <v>65</v>
      </c>
      <c r="AG2945" t="s">
        <v>64</v>
      </c>
      <c r="AH2945">
        <v>35486886</v>
      </c>
      <c r="AI2945">
        <v>35491762</v>
      </c>
      <c r="AJ2945">
        <v>7097864</v>
      </c>
      <c r="AK2945">
        <v>70891742</v>
      </c>
      <c r="AL2945">
        <v>10000</v>
      </c>
      <c r="AR2945">
        <v>10000</v>
      </c>
      <c r="AS2945">
        <v>5866.8680000000004</v>
      </c>
      <c r="AT2945">
        <v>5</v>
      </c>
      <c r="AU2945">
        <v>10000</v>
      </c>
      <c r="AV2945">
        <v>36</v>
      </c>
      <c r="AW2945" t="s">
        <v>60</v>
      </c>
      <c r="AX2945" t="s">
        <v>61</v>
      </c>
      <c r="AY2945" t="s">
        <v>62</v>
      </c>
      <c r="BA2945">
        <v>8</v>
      </c>
      <c r="BB2945">
        <v>1</v>
      </c>
      <c r="BD2945">
        <v>5.0255000000000001</v>
      </c>
      <c r="BE2945">
        <v>4.5049400000000003E-2</v>
      </c>
      <c r="BF2945">
        <v>1345.9</v>
      </c>
      <c r="BH2945">
        <v>866.86800000000005</v>
      </c>
      <c r="BN2945">
        <v>398838759</v>
      </c>
      <c r="BO2945">
        <v>321471668</v>
      </c>
      <c r="BP2945">
        <v>373292</v>
      </c>
      <c r="BQ2945">
        <v>5566</v>
      </c>
      <c r="BR2945">
        <v>0</v>
      </c>
      <c r="BY2945" t="s">
        <v>6709</v>
      </c>
      <c r="BZ2945" t="s">
        <v>10381</v>
      </c>
      <c r="CA2945" t="s">
        <v>58</v>
      </c>
      <c r="CB2945" t="str">
        <f t="shared" si="780"/>
        <v>ZYRA_CLUSTER_5i5d10000k nrq=0</v>
      </c>
      <c r="CC2945">
        <f t="shared" si="781"/>
        <v>36</v>
      </c>
    </row>
    <row r="2946" spans="1:81" x14ac:dyDescent="0.4">
      <c r="A2946" t="s">
        <v>2935</v>
      </c>
      <c r="B2946" t="s">
        <v>58</v>
      </c>
      <c r="C2946" t="s">
        <v>3765</v>
      </c>
      <c r="D2946" t="e">
        <f t="shared" si="782"/>
        <v>#NAME?</v>
      </c>
      <c r="E2946">
        <v>10000</v>
      </c>
      <c r="F2946" t="e">
        <f t="shared" si="783"/>
        <v>#NAME?</v>
      </c>
      <c r="G2946" t="s">
        <v>60</v>
      </c>
      <c r="H2946" t="e">
        <f t="shared" si="784"/>
        <v>#NAME?</v>
      </c>
      <c r="I2946" t="s">
        <v>61</v>
      </c>
      <c r="J2946" t="e">
        <f t="shared" si="785"/>
        <v>#NAME?</v>
      </c>
      <c r="K2946" t="s">
        <v>62</v>
      </c>
      <c r="L2946" t="e">
        <f t="shared" si="786"/>
        <v>#NAME?</v>
      </c>
      <c r="M2946" t="e">
        <f t="shared" si="787"/>
        <v>#NAME?</v>
      </c>
      <c r="N2946">
        <v>10000</v>
      </c>
      <c r="O2946" t="e">
        <f t="shared" si="788"/>
        <v>#NAME?</v>
      </c>
      <c r="P2946">
        <v>5</v>
      </c>
      <c r="Q2946" t="e">
        <f t="shared" si="789"/>
        <v>#NAME?</v>
      </c>
      <c r="R2946">
        <v>5</v>
      </c>
      <c r="S2946" t="e">
        <f t="shared" si="790"/>
        <v>#NAME?</v>
      </c>
      <c r="T2946">
        <v>0</v>
      </c>
      <c r="U2946" t="e">
        <f t="shared" si="791"/>
        <v>#NAME?</v>
      </c>
      <c r="V2946">
        <v>256</v>
      </c>
      <c r="W2946" t="e">
        <f t="shared" si="792"/>
        <v>#NAME?</v>
      </c>
      <c r="X2946">
        <v>36</v>
      </c>
      <c r="Y2946" t="e">
        <f t="shared" si="793"/>
        <v>#NAME?</v>
      </c>
      <c r="Z2946">
        <v>0</v>
      </c>
      <c r="AA2946" t="e">
        <f t="shared" si="794"/>
        <v>#NAME?</v>
      </c>
      <c r="AB2946">
        <v>48</v>
      </c>
      <c r="AC2946" t="e">
        <f t="shared" si="795"/>
        <v>#NAME?</v>
      </c>
      <c r="AD2946">
        <v>2</v>
      </c>
      <c r="AE2946" t="e">
        <f t="shared" si="796"/>
        <v>#NAME?</v>
      </c>
      <c r="AF2946" t="s">
        <v>65</v>
      </c>
      <c r="AG2946" t="s">
        <v>64</v>
      </c>
      <c r="AH2946">
        <v>35286356</v>
      </c>
      <c r="AI2946">
        <v>35289665</v>
      </c>
      <c r="AJ2946">
        <v>7057602</v>
      </c>
      <c r="AK2946">
        <v>70484986</v>
      </c>
      <c r="AL2946">
        <v>10000</v>
      </c>
      <c r="AR2946">
        <v>10000</v>
      </c>
      <c r="AS2946">
        <v>5873.4970000000003</v>
      </c>
      <c r="AT2946">
        <v>5</v>
      </c>
      <c r="AU2946">
        <v>10000</v>
      </c>
      <c r="AV2946">
        <v>36</v>
      </c>
      <c r="AW2946" t="s">
        <v>60</v>
      </c>
      <c r="AX2946" t="s">
        <v>61</v>
      </c>
      <c r="AY2946" t="s">
        <v>62</v>
      </c>
      <c r="BA2946">
        <v>8</v>
      </c>
      <c r="BB2946">
        <v>1</v>
      </c>
      <c r="BD2946">
        <v>5.0033399999999997</v>
      </c>
      <c r="BE2946">
        <v>4.1853500000000002E-2</v>
      </c>
      <c r="BF2946">
        <v>1350.99</v>
      </c>
      <c r="BH2946">
        <v>873.49699999999996</v>
      </c>
      <c r="BN2946">
        <v>398883311</v>
      </c>
      <c r="BO2946">
        <v>317871569</v>
      </c>
      <c r="BP2946">
        <v>370514</v>
      </c>
      <c r="BQ2946">
        <v>5552</v>
      </c>
      <c r="BR2946">
        <v>0</v>
      </c>
      <c r="BY2946" t="s">
        <v>6710</v>
      </c>
      <c r="BZ2946" t="s">
        <v>10382</v>
      </c>
      <c r="CA2946" t="s">
        <v>58</v>
      </c>
      <c r="CB2946" t="str">
        <f t="shared" si="780"/>
        <v>ZYRA_CLUSTER_5i5d10000k nrq=0</v>
      </c>
      <c r="CC2946">
        <f t="shared" si="781"/>
        <v>36</v>
      </c>
    </row>
    <row r="2947" spans="1:81" x14ac:dyDescent="0.4">
      <c r="A2947" t="s">
        <v>2936</v>
      </c>
      <c r="B2947" t="s">
        <v>58</v>
      </c>
      <c r="C2947" t="s">
        <v>3765</v>
      </c>
      <c r="D2947" t="e">
        <f t="shared" si="782"/>
        <v>#NAME?</v>
      </c>
      <c r="E2947">
        <v>10000</v>
      </c>
      <c r="F2947" t="e">
        <f t="shared" si="783"/>
        <v>#NAME?</v>
      </c>
      <c r="G2947" t="s">
        <v>60</v>
      </c>
      <c r="H2947" t="e">
        <f t="shared" si="784"/>
        <v>#NAME?</v>
      </c>
      <c r="I2947" t="s">
        <v>61</v>
      </c>
      <c r="J2947" t="e">
        <f t="shared" si="785"/>
        <v>#NAME?</v>
      </c>
      <c r="K2947" t="s">
        <v>62</v>
      </c>
      <c r="L2947" t="e">
        <f t="shared" si="786"/>
        <v>#NAME?</v>
      </c>
      <c r="M2947" t="e">
        <f t="shared" si="787"/>
        <v>#NAME?</v>
      </c>
      <c r="N2947">
        <v>10000</v>
      </c>
      <c r="O2947" t="e">
        <f t="shared" si="788"/>
        <v>#NAME?</v>
      </c>
      <c r="P2947">
        <v>5</v>
      </c>
      <c r="Q2947" t="e">
        <f t="shared" si="789"/>
        <v>#NAME?</v>
      </c>
      <c r="R2947">
        <v>5</v>
      </c>
      <c r="S2947" t="e">
        <f t="shared" si="790"/>
        <v>#NAME?</v>
      </c>
      <c r="T2947">
        <v>0</v>
      </c>
      <c r="U2947" t="e">
        <f t="shared" si="791"/>
        <v>#NAME?</v>
      </c>
      <c r="V2947">
        <v>256</v>
      </c>
      <c r="W2947" t="e">
        <f t="shared" si="792"/>
        <v>#NAME?</v>
      </c>
      <c r="X2947">
        <v>35</v>
      </c>
      <c r="Y2947" t="e">
        <f t="shared" si="793"/>
        <v>#NAME?</v>
      </c>
      <c r="Z2947">
        <v>1</v>
      </c>
      <c r="AA2947" t="e">
        <f t="shared" si="794"/>
        <v>#NAME?</v>
      </c>
      <c r="AB2947">
        <v>48</v>
      </c>
      <c r="AC2947" t="e">
        <f t="shared" si="795"/>
        <v>#NAME?</v>
      </c>
      <c r="AD2947">
        <v>0</v>
      </c>
      <c r="AE2947" t="e">
        <f t="shared" si="796"/>
        <v>#NAME?</v>
      </c>
      <c r="AF2947" t="s">
        <v>65</v>
      </c>
      <c r="AG2947" t="s">
        <v>64</v>
      </c>
      <c r="AR2947">
        <v>10000</v>
      </c>
      <c r="AS2947">
        <v>5</v>
      </c>
      <c r="AT2947">
        <v>5</v>
      </c>
      <c r="AU2947">
        <v>10000</v>
      </c>
      <c r="AV2947">
        <v>35</v>
      </c>
      <c r="AW2947" t="s">
        <v>60</v>
      </c>
      <c r="AX2947" t="s">
        <v>61</v>
      </c>
      <c r="AY2947" t="s">
        <v>62</v>
      </c>
      <c r="BA2947">
        <v>8</v>
      </c>
      <c r="BB2947">
        <v>1</v>
      </c>
      <c r="BN2947">
        <v>276509</v>
      </c>
      <c r="BO2947">
        <v>6326822</v>
      </c>
      <c r="BP2947">
        <v>35391</v>
      </c>
      <c r="BQ2947">
        <v>3945</v>
      </c>
      <c r="BR2947">
        <v>0</v>
      </c>
      <c r="BY2947" t="s">
        <v>6711</v>
      </c>
      <c r="BZ2947" t="s">
        <v>10383</v>
      </c>
      <c r="CA2947" t="s">
        <v>58</v>
      </c>
      <c r="CB2947" t="str">
        <f t="shared" ref="CB2947:CB3010" si="797">AF2947&amp;"_"&amp;P2947&amp;"i"&amp;R2947&amp;"d"&amp;N2947&amp;"k nrq="&amp;Z2947</f>
        <v>ZYRA_CLUSTER_5i5d10000k nrq=1</v>
      </c>
      <c r="CC2947">
        <f t="shared" ref="CC2947:CC3010" si="798">X2947+Z2947</f>
        <v>36</v>
      </c>
    </row>
    <row r="2948" spans="1:81" x14ac:dyDescent="0.4">
      <c r="A2948" t="s">
        <v>2937</v>
      </c>
      <c r="B2948" t="s">
        <v>58</v>
      </c>
      <c r="C2948" t="s">
        <v>3765</v>
      </c>
      <c r="D2948" t="e">
        <f t="shared" si="782"/>
        <v>#NAME?</v>
      </c>
      <c r="E2948">
        <v>10000</v>
      </c>
      <c r="F2948" t="e">
        <f t="shared" si="783"/>
        <v>#NAME?</v>
      </c>
      <c r="G2948" t="s">
        <v>60</v>
      </c>
      <c r="H2948" t="e">
        <f t="shared" si="784"/>
        <v>#NAME?</v>
      </c>
      <c r="I2948" t="s">
        <v>61</v>
      </c>
      <c r="J2948" t="e">
        <f t="shared" si="785"/>
        <v>#NAME?</v>
      </c>
      <c r="K2948" t="s">
        <v>62</v>
      </c>
      <c r="L2948" t="e">
        <f t="shared" si="786"/>
        <v>#NAME?</v>
      </c>
      <c r="M2948" t="e">
        <f t="shared" si="787"/>
        <v>#NAME?</v>
      </c>
      <c r="N2948">
        <v>10000</v>
      </c>
      <c r="O2948" t="e">
        <f t="shared" si="788"/>
        <v>#NAME?</v>
      </c>
      <c r="P2948">
        <v>5</v>
      </c>
      <c r="Q2948" t="e">
        <f t="shared" si="789"/>
        <v>#NAME?</v>
      </c>
      <c r="R2948">
        <v>5</v>
      </c>
      <c r="S2948" t="e">
        <f t="shared" si="790"/>
        <v>#NAME?</v>
      </c>
      <c r="T2948">
        <v>0</v>
      </c>
      <c r="U2948" t="e">
        <f t="shared" si="791"/>
        <v>#NAME?</v>
      </c>
      <c r="V2948">
        <v>256</v>
      </c>
      <c r="W2948" t="e">
        <f t="shared" si="792"/>
        <v>#NAME?</v>
      </c>
      <c r="X2948">
        <v>35</v>
      </c>
      <c r="Y2948" t="e">
        <f t="shared" si="793"/>
        <v>#NAME?</v>
      </c>
      <c r="Z2948">
        <v>1</v>
      </c>
      <c r="AA2948" t="e">
        <f t="shared" si="794"/>
        <v>#NAME?</v>
      </c>
      <c r="AB2948">
        <v>48</v>
      </c>
      <c r="AC2948" t="e">
        <f t="shared" si="795"/>
        <v>#NAME?</v>
      </c>
      <c r="AD2948">
        <v>1</v>
      </c>
      <c r="AE2948" t="e">
        <f t="shared" si="796"/>
        <v>#NAME?</v>
      </c>
      <c r="AF2948" t="s">
        <v>65</v>
      </c>
      <c r="AG2948" t="s">
        <v>64</v>
      </c>
      <c r="AR2948">
        <v>10000</v>
      </c>
      <c r="AS2948">
        <v>5</v>
      </c>
      <c r="AT2948">
        <v>5</v>
      </c>
      <c r="AU2948">
        <v>10000</v>
      </c>
      <c r="AV2948">
        <v>35</v>
      </c>
      <c r="AW2948" t="s">
        <v>60</v>
      </c>
      <c r="AX2948" t="s">
        <v>61</v>
      </c>
      <c r="AY2948" t="s">
        <v>62</v>
      </c>
      <c r="BA2948">
        <v>8</v>
      </c>
      <c r="BB2948">
        <v>1</v>
      </c>
      <c r="BN2948">
        <v>168616</v>
      </c>
      <c r="BO2948">
        <v>6821990</v>
      </c>
      <c r="BP2948">
        <v>37602</v>
      </c>
      <c r="BQ2948">
        <v>3920</v>
      </c>
      <c r="BR2948">
        <v>0</v>
      </c>
      <c r="BY2948" t="s">
        <v>6712</v>
      </c>
      <c r="BZ2948" t="s">
        <v>10384</v>
      </c>
      <c r="CA2948" t="s">
        <v>58</v>
      </c>
      <c r="CB2948" t="str">
        <f t="shared" si="797"/>
        <v>ZYRA_CLUSTER_5i5d10000k nrq=1</v>
      </c>
      <c r="CC2948">
        <f t="shared" si="798"/>
        <v>36</v>
      </c>
    </row>
    <row r="2949" spans="1:81" x14ac:dyDescent="0.4">
      <c r="A2949" t="s">
        <v>2938</v>
      </c>
      <c r="B2949" t="s">
        <v>58</v>
      </c>
      <c r="C2949" t="s">
        <v>3765</v>
      </c>
      <c r="D2949" t="e">
        <f t="shared" si="782"/>
        <v>#NAME?</v>
      </c>
      <c r="E2949">
        <v>10000</v>
      </c>
      <c r="F2949" t="e">
        <f t="shared" si="783"/>
        <v>#NAME?</v>
      </c>
      <c r="G2949" t="s">
        <v>60</v>
      </c>
      <c r="H2949" t="e">
        <f t="shared" si="784"/>
        <v>#NAME?</v>
      </c>
      <c r="I2949" t="s">
        <v>61</v>
      </c>
      <c r="J2949" t="e">
        <f t="shared" si="785"/>
        <v>#NAME?</v>
      </c>
      <c r="K2949" t="s">
        <v>62</v>
      </c>
      <c r="L2949" t="e">
        <f t="shared" si="786"/>
        <v>#NAME?</v>
      </c>
      <c r="M2949" t="e">
        <f t="shared" si="787"/>
        <v>#NAME?</v>
      </c>
      <c r="N2949">
        <v>10000</v>
      </c>
      <c r="O2949" t="e">
        <f t="shared" si="788"/>
        <v>#NAME?</v>
      </c>
      <c r="P2949">
        <v>5</v>
      </c>
      <c r="Q2949" t="e">
        <f t="shared" si="789"/>
        <v>#NAME?</v>
      </c>
      <c r="R2949">
        <v>5</v>
      </c>
      <c r="S2949" t="e">
        <f t="shared" si="790"/>
        <v>#NAME?</v>
      </c>
      <c r="T2949">
        <v>0</v>
      </c>
      <c r="U2949" t="e">
        <f t="shared" si="791"/>
        <v>#NAME?</v>
      </c>
      <c r="V2949">
        <v>256</v>
      </c>
      <c r="W2949" t="e">
        <f t="shared" si="792"/>
        <v>#NAME?</v>
      </c>
      <c r="X2949">
        <v>35</v>
      </c>
      <c r="Y2949" t="e">
        <f t="shared" si="793"/>
        <v>#NAME?</v>
      </c>
      <c r="Z2949">
        <v>1</v>
      </c>
      <c r="AA2949" t="e">
        <f t="shared" si="794"/>
        <v>#NAME?</v>
      </c>
      <c r="AB2949">
        <v>48</v>
      </c>
      <c r="AC2949" t="e">
        <f t="shared" si="795"/>
        <v>#NAME?</v>
      </c>
      <c r="AD2949">
        <v>2</v>
      </c>
      <c r="AE2949" t="e">
        <f t="shared" si="796"/>
        <v>#NAME?</v>
      </c>
      <c r="AF2949" t="s">
        <v>65</v>
      </c>
      <c r="AG2949" t="s">
        <v>64</v>
      </c>
      <c r="AR2949">
        <v>10000</v>
      </c>
      <c r="AS2949">
        <v>5</v>
      </c>
      <c r="AT2949">
        <v>5</v>
      </c>
      <c r="AU2949">
        <v>10000</v>
      </c>
      <c r="AV2949">
        <v>35</v>
      </c>
      <c r="AW2949" t="s">
        <v>60</v>
      </c>
      <c r="AX2949" t="s">
        <v>61</v>
      </c>
      <c r="AY2949" t="s">
        <v>62</v>
      </c>
      <c r="BA2949">
        <v>8</v>
      </c>
      <c r="BB2949">
        <v>1</v>
      </c>
      <c r="BN2949">
        <v>361175</v>
      </c>
      <c r="BO2949">
        <v>5873480</v>
      </c>
      <c r="BP2949">
        <v>32959</v>
      </c>
      <c r="BQ2949">
        <v>3711</v>
      </c>
      <c r="BR2949">
        <v>0</v>
      </c>
      <c r="BY2949" t="s">
        <v>6713</v>
      </c>
      <c r="BZ2949" t="s">
        <v>10385</v>
      </c>
      <c r="CA2949" t="s">
        <v>58</v>
      </c>
      <c r="CB2949" t="str">
        <f t="shared" si="797"/>
        <v>ZYRA_CLUSTER_5i5d10000k nrq=1</v>
      </c>
      <c r="CC2949">
        <f t="shared" si="798"/>
        <v>36</v>
      </c>
    </row>
    <row r="2950" spans="1:81" x14ac:dyDescent="0.4">
      <c r="A2950" t="s">
        <v>2940</v>
      </c>
      <c r="B2950" t="s">
        <v>58</v>
      </c>
      <c r="C2950" t="s">
        <v>3765</v>
      </c>
      <c r="D2950" t="e">
        <f t="shared" si="782"/>
        <v>#NAME?</v>
      </c>
      <c r="E2950">
        <v>10000</v>
      </c>
      <c r="F2950" t="e">
        <f t="shared" si="783"/>
        <v>#NAME?</v>
      </c>
      <c r="G2950" t="s">
        <v>60</v>
      </c>
      <c r="H2950" t="e">
        <f t="shared" si="784"/>
        <v>#NAME?</v>
      </c>
      <c r="I2950" t="s">
        <v>61</v>
      </c>
      <c r="J2950" t="e">
        <f t="shared" si="785"/>
        <v>#NAME?</v>
      </c>
      <c r="K2950" t="s">
        <v>62</v>
      </c>
      <c r="L2950" t="e">
        <f t="shared" si="786"/>
        <v>#NAME?</v>
      </c>
      <c r="M2950" t="e">
        <f t="shared" si="787"/>
        <v>#NAME?</v>
      </c>
      <c r="N2950">
        <v>10000</v>
      </c>
      <c r="O2950" t="e">
        <f t="shared" si="788"/>
        <v>#NAME?</v>
      </c>
      <c r="P2950">
        <v>5</v>
      </c>
      <c r="Q2950" t="e">
        <f t="shared" si="789"/>
        <v>#NAME?</v>
      </c>
      <c r="R2950">
        <v>5</v>
      </c>
      <c r="S2950" t="e">
        <f t="shared" si="790"/>
        <v>#NAME?</v>
      </c>
      <c r="T2950">
        <v>0</v>
      </c>
      <c r="U2950" t="e">
        <f t="shared" si="791"/>
        <v>#NAME?</v>
      </c>
      <c r="V2950">
        <v>256</v>
      </c>
      <c r="W2950" t="e">
        <f t="shared" si="792"/>
        <v>#NAME?</v>
      </c>
      <c r="X2950">
        <v>54</v>
      </c>
      <c r="Y2950" t="e">
        <f t="shared" si="793"/>
        <v>#NAME?</v>
      </c>
      <c r="Z2950">
        <v>0</v>
      </c>
      <c r="AA2950" t="e">
        <f t="shared" si="794"/>
        <v>#NAME?</v>
      </c>
      <c r="AB2950">
        <v>48</v>
      </c>
      <c r="AC2950" t="e">
        <f t="shared" si="795"/>
        <v>#NAME?</v>
      </c>
      <c r="AD2950">
        <v>0</v>
      </c>
      <c r="AE2950" t="e">
        <f t="shared" si="796"/>
        <v>#NAME?</v>
      </c>
      <c r="AF2950" t="s">
        <v>65</v>
      </c>
      <c r="AG2950" t="s">
        <v>64</v>
      </c>
      <c r="AH2950">
        <v>43816347</v>
      </c>
      <c r="AI2950">
        <v>43805264</v>
      </c>
      <c r="AJ2950">
        <v>8762161</v>
      </c>
      <c r="AK2950">
        <v>87518302</v>
      </c>
      <c r="AL2950">
        <v>10000</v>
      </c>
      <c r="AR2950">
        <v>10000</v>
      </c>
      <c r="AS2950">
        <v>5971.0249999999996</v>
      </c>
      <c r="AT2950">
        <v>5</v>
      </c>
      <c r="AU2950">
        <v>10000</v>
      </c>
      <c r="AV2950">
        <v>54</v>
      </c>
      <c r="AW2950" t="s">
        <v>60</v>
      </c>
      <c r="AX2950" t="s">
        <v>61</v>
      </c>
      <c r="AY2950" t="s">
        <v>62</v>
      </c>
      <c r="BA2950">
        <v>8</v>
      </c>
      <c r="BB2950">
        <v>1</v>
      </c>
      <c r="BD2950">
        <v>6.2079700000000004</v>
      </c>
      <c r="BE2950">
        <v>0.63374699999999995</v>
      </c>
      <c r="BF2950">
        <v>1632.01</v>
      </c>
      <c r="BH2950">
        <v>971.02499999999998</v>
      </c>
      <c r="BN2950">
        <v>437130555</v>
      </c>
      <c r="BO2950">
        <v>485199960</v>
      </c>
      <c r="BP2950">
        <v>476023</v>
      </c>
      <c r="BQ2950">
        <v>9285</v>
      </c>
      <c r="BR2950">
        <v>0</v>
      </c>
      <c r="BY2950" t="s">
        <v>6714</v>
      </c>
      <c r="BZ2950" t="s">
        <v>10386</v>
      </c>
      <c r="CA2950" t="s">
        <v>58</v>
      </c>
      <c r="CB2950" t="str">
        <f t="shared" si="797"/>
        <v>ZYRA_CLUSTER_5i5d10000k nrq=0</v>
      </c>
      <c r="CC2950">
        <f t="shared" si="798"/>
        <v>54</v>
      </c>
    </row>
    <row r="2951" spans="1:81" x14ac:dyDescent="0.4">
      <c r="A2951" t="s">
        <v>2941</v>
      </c>
      <c r="B2951" t="s">
        <v>58</v>
      </c>
      <c r="C2951" t="s">
        <v>3765</v>
      </c>
      <c r="D2951" t="e">
        <f t="shared" si="782"/>
        <v>#NAME?</v>
      </c>
      <c r="E2951">
        <v>10000</v>
      </c>
      <c r="F2951" t="e">
        <f t="shared" si="783"/>
        <v>#NAME?</v>
      </c>
      <c r="G2951" t="s">
        <v>60</v>
      </c>
      <c r="H2951" t="e">
        <f t="shared" si="784"/>
        <v>#NAME?</v>
      </c>
      <c r="I2951" t="s">
        <v>61</v>
      </c>
      <c r="J2951" t="e">
        <f t="shared" si="785"/>
        <v>#NAME?</v>
      </c>
      <c r="K2951" t="s">
        <v>62</v>
      </c>
      <c r="L2951" t="e">
        <f t="shared" si="786"/>
        <v>#NAME?</v>
      </c>
      <c r="M2951" t="e">
        <f t="shared" si="787"/>
        <v>#NAME?</v>
      </c>
      <c r="N2951">
        <v>10000</v>
      </c>
      <c r="O2951" t="e">
        <f t="shared" si="788"/>
        <v>#NAME?</v>
      </c>
      <c r="P2951">
        <v>5</v>
      </c>
      <c r="Q2951" t="e">
        <f t="shared" si="789"/>
        <v>#NAME?</v>
      </c>
      <c r="R2951">
        <v>5</v>
      </c>
      <c r="S2951" t="e">
        <f t="shared" si="790"/>
        <v>#NAME?</v>
      </c>
      <c r="T2951">
        <v>0</v>
      </c>
      <c r="U2951" t="e">
        <f t="shared" si="791"/>
        <v>#NAME?</v>
      </c>
      <c r="V2951">
        <v>256</v>
      </c>
      <c r="W2951" t="e">
        <f t="shared" si="792"/>
        <v>#NAME?</v>
      </c>
      <c r="X2951">
        <v>54</v>
      </c>
      <c r="Y2951" t="e">
        <f t="shared" si="793"/>
        <v>#NAME?</v>
      </c>
      <c r="Z2951">
        <v>0</v>
      </c>
      <c r="AA2951" t="e">
        <f t="shared" si="794"/>
        <v>#NAME?</v>
      </c>
      <c r="AB2951">
        <v>48</v>
      </c>
      <c r="AC2951" t="e">
        <f t="shared" si="795"/>
        <v>#NAME?</v>
      </c>
      <c r="AD2951">
        <v>1</v>
      </c>
      <c r="AE2951" t="e">
        <f t="shared" si="796"/>
        <v>#NAME?</v>
      </c>
      <c r="AF2951" t="s">
        <v>65</v>
      </c>
      <c r="AG2951" t="s">
        <v>64</v>
      </c>
      <c r="AH2951">
        <v>43074222</v>
      </c>
      <c r="AI2951">
        <v>43075470</v>
      </c>
      <c r="AJ2951">
        <v>8614969</v>
      </c>
      <c r="AK2951">
        <v>86049482</v>
      </c>
      <c r="AL2951">
        <v>10000</v>
      </c>
      <c r="AR2951">
        <v>10000</v>
      </c>
      <c r="AS2951">
        <v>5991.2020000000002</v>
      </c>
      <c r="AT2951">
        <v>5</v>
      </c>
      <c r="AU2951">
        <v>10000</v>
      </c>
      <c r="AV2951">
        <v>54</v>
      </c>
      <c r="AW2951" t="s">
        <v>60</v>
      </c>
      <c r="AX2951" t="s">
        <v>61</v>
      </c>
      <c r="AY2951" t="s">
        <v>62</v>
      </c>
      <c r="BA2951">
        <v>8</v>
      </c>
      <c r="BB2951">
        <v>1</v>
      </c>
      <c r="BD2951">
        <v>6.2858599999999996</v>
      </c>
      <c r="BE2951">
        <v>0.63597199999999998</v>
      </c>
      <c r="BF2951">
        <v>1654.87</v>
      </c>
      <c r="BH2951">
        <v>991.202</v>
      </c>
      <c r="BN2951">
        <v>415647174</v>
      </c>
      <c r="BO2951">
        <v>489626082</v>
      </c>
      <c r="BP2951">
        <v>470739</v>
      </c>
      <c r="BQ2951">
        <v>10066</v>
      </c>
      <c r="BR2951">
        <v>0</v>
      </c>
      <c r="BY2951" t="s">
        <v>6715</v>
      </c>
      <c r="BZ2951" t="s">
        <v>10387</v>
      </c>
      <c r="CA2951" t="s">
        <v>58</v>
      </c>
      <c r="CB2951" t="str">
        <f t="shared" si="797"/>
        <v>ZYRA_CLUSTER_5i5d10000k nrq=0</v>
      </c>
      <c r="CC2951">
        <f t="shared" si="798"/>
        <v>54</v>
      </c>
    </row>
    <row r="2952" spans="1:81" x14ac:dyDescent="0.4">
      <c r="A2952" t="s">
        <v>2942</v>
      </c>
      <c r="B2952" t="s">
        <v>58</v>
      </c>
      <c r="C2952" t="s">
        <v>3765</v>
      </c>
      <c r="D2952" t="e">
        <f t="shared" si="782"/>
        <v>#NAME?</v>
      </c>
      <c r="E2952">
        <v>10000</v>
      </c>
      <c r="F2952" t="e">
        <f t="shared" si="783"/>
        <v>#NAME?</v>
      </c>
      <c r="G2952" t="s">
        <v>60</v>
      </c>
      <c r="H2952" t="e">
        <f t="shared" si="784"/>
        <v>#NAME?</v>
      </c>
      <c r="I2952" t="s">
        <v>61</v>
      </c>
      <c r="J2952" t="e">
        <f t="shared" si="785"/>
        <v>#NAME?</v>
      </c>
      <c r="K2952" t="s">
        <v>62</v>
      </c>
      <c r="L2952" t="e">
        <f t="shared" si="786"/>
        <v>#NAME?</v>
      </c>
      <c r="M2952" t="e">
        <f t="shared" si="787"/>
        <v>#NAME?</v>
      </c>
      <c r="N2952">
        <v>10000</v>
      </c>
      <c r="O2952" t="e">
        <f t="shared" si="788"/>
        <v>#NAME?</v>
      </c>
      <c r="P2952">
        <v>5</v>
      </c>
      <c r="Q2952" t="e">
        <f t="shared" si="789"/>
        <v>#NAME?</v>
      </c>
      <c r="R2952">
        <v>5</v>
      </c>
      <c r="S2952" t="e">
        <f t="shared" si="790"/>
        <v>#NAME?</v>
      </c>
      <c r="T2952">
        <v>0</v>
      </c>
      <c r="U2952" t="e">
        <f t="shared" si="791"/>
        <v>#NAME?</v>
      </c>
      <c r="V2952">
        <v>256</v>
      </c>
      <c r="W2952" t="e">
        <f t="shared" si="792"/>
        <v>#NAME?</v>
      </c>
      <c r="X2952">
        <v>54</v>
      </c>
      <c r="Y2952" t="e">
        <f t="shared" si="793"/>
        <v>#NAME?</v>
      </c>
      <c r="Z2952">
        <v>0</v>
      </c>
      <c r="AA2952" t="e">
        <f t="shared" si="794"/>
        <v>#NAME?</v>
      </c>
      <c r="AB2952">
        <v>48</v>
      </c>
      <c r="AC2952" t="e">
        <f t="shared" si="795"/>
        <v>#NAME?</v>
      </c>
      <c r="AD2952">
        <v>2</v>
      </c>
      <c r="AE2952" t="e">
        <f t="shared" si="796"/>
        <v>#NAME?</v>
      </c>
      <c r="AF2952" t="s">
        <v>65</v>
      </c>
      <c r="AG2952" t="s">
        <v>64</v>
      </c>
      <c r="AH2952">
        <v>43693306</v>
      </c>
      <c r="AI2952">
        <v>43685585</v>
      </c>
      <c r="AJ2952">
        <v>8737889</v>
      </c>
      <c r="AK2952">
        <v>87271899</v>
      </c>
      <c r="AL2952">
        <v>10000</v>
      </c>
      <c r="AR2952">
        <v>10000</v>
      </c>
      <c r="AS2952">
        <v>5982.384</v>
      </c>
      <c r="AT2952">
        <v>5</v>
      </c>
      <c r="AU2952">
        <v>10000</v>
      </c>
      <c r="AV2952">
        <v>54</v>
      </c>
      <c r="AW2952" t="s">
        <v>60</v>
      </c>
      <c r="AX2952" t="s">
        <v>61</v>
      </c>
      <c r="AY2952" t="s">
        <v>62</v>
      </c>
      <c r="BA2952">
        <v>8</v>
      </c>
      <c r="BB2952">
        <v>1</v>
      </c>
      <c r="BD2952">
        <v>6.3041099999999997</v>
      </c>
      <c r="BE2952">
        <v>0.63093500000000002</v>
      </c>
      <c r="BF2952">
        <v>1634.18</v>
      </c>
      <c r="BH2952">
        <v>982.38400000000001</v>
      </c>
      <c r="BN2952">
        <v>423124538</v>
      </c>
      <c r="BO2952">
        <v>499082587</v>
      </c>
      <c r="BP2952">
        <v>475817</v>
      </c>
      <c r="BQ2952">
        <v>12296</v>
      </c>
      <c r="BR2952">
        <v>0</v>
      </c>
      <c r="BY2952" t="s">
        <v>6716</v>
      </c>
      <c r="BZ2952" t="s">
        <v>10388</v>
      </c>
      <c r="CA2952" t="s">
        <v>58</v>
      </c>
      <c r="CB2952" t="str">
        <f t="shared" si="797"/>
        <v>ZYRA_CLUSTER_5i5d10000k nrq=0</v>
      </c>
      <c r="CC2952">
        <f t="shared" si="798"/>
        <v>54</v>
      </c>
    </row>
    <row r="2953" spans="1:81" x14ac:dyDescent="0.4">
      <c r="A2953" t="s">
        <v>2943</v>
      </c>
      <c r="B2953" t="s">
        <v>58</v>
      </c>
      <c r="C2953" t="s">
        <v>3765</v>
      </c>
      <c r="D2953" t="e">
        <f t="shared" si="782"/>
        <v>#NAME?</v>
      </c>
      <c r="E2953">
        <v>10000</v>
      </c>
      <c r="F2953" t="e">
        <f t="shared" si="783"/>
        <v>#NAME?</v>
      </c>
      <c r="G2953" t="s">
        <v>60</v>
      </c>
      <c r="H2953" t="e">
        <f t="shared" si="784"/>
        <v>#NAME?</v>
      </c>
      <c r="I2953" t="s">
        <v>61</v>
      </c>
      <c r="J2953" t="e">
        <f t="shared" si="785"/>
        <v>#NAME?</v>
      </c>
      <c r="K2953" t="s">
        <v>62</v>
      </c>
      <c r="L2953" t="e">
        <f t="shared" si="786"/>
        <v>#NAME?</v>
      </c>
      <c r="M2953" t="e">
        <f t="shared" si="787"/>
        <v>#NAME?</v>
      </c>
      <c r="N2953">
        <v>10000</v>
      </c>
      <c r="O2953" t="e">
        <f t="shared" si="788"/>
        <v>#NAME?</v>
      </c>
      <c r="P2953">
        <v>5</v>
      </c>
      <c r="Q2953" t="e">
        <f t="shared" si="789"/>
        <v>#NAME?</v>
      </c>
      <c r="R2953">
        <v>5</v>
      </c>
      <c r="S2953" t="e">
        <f t="shared" si="790"/>
        <v>#NAME?</v>
      </c>
      <c r="T2953">
        <v>0</v>
      </c>
      <c r="U2953" t="e">
        <f t="shared" si="791"/>
        <v>#NAME?</v>
      </c>
      <c r="V2953">
        <v>256</v>
      </c>
      <c r="W2953" t="e">
        <f t="shared" si="792"/>
        <v>#NAME?</v>
      </c>
      <c r="X2953">
        <v>53</v>
      </c>
      <c r="Y2953" t="e">
        <f t="shared" si="793"/>
        <v>#NAME?</v>
      </c>
      <c r="Z2953">
        <v>1</v>
      </c>
      <c r="AA2953" t="e">
        <f t="shared" si="794"/>
        <v>#NAME?</v>
      </c>
      <c r="AB2953">
        <v>48</v>
      </c>
      <c r="AC2953" t="e">
        <f t="shared" si="795"/>
        <v>#NAME?</v>
      </c>
      <c r="AD2953">
        <v>0</v>
      </c>
      <c r="AE2953" t="e">
        <f t="shared" si="796"/>
        <v>#NAME?</v>
      </c>
      <c r="AF2953" t="s">
        <v>65</v>
      </c>
      <c r="AG2953" t="s">
        <v>64</v>
      </c>
      <c r="AR2953">
        <v>10000</v>
      </c>
      <c r="AS2953">
        <v>5</v>
      </c>
      <c r="AT2953">
        <v>5</v>
      </c>
      <c r="AU2953">
        <v>10000</v>
      </c>
      <c r="AV2953">
        <v>53</v>
      </c>
      <c r="AW2953" t="s">
        <v>60</v>
      </c>
      <c r="AX2953" t="s">
        <v>61</v>
      </c>
      <c r="AY2953" t="s">
        <v>62</v>
      </c>
      <c r="BA2953">
        <v>8</v>
      </c>
      <c r="BB2953">
        <v>1</v>
      </c>
      <c r="BN2953">
        <v>192864</v>
      </c>
      <c r="BO2953">
        <v>6175094</v>
      </c>
      <c r="BP2953">
        <v>37965</v>
      </c>
      <c r="BQ2953">
        <v>4163</v>
      </c>
      <c r="BR2953">
        <v>0</v>
      </c>
      <c r="BY2953" t="s">
        <v>6717</v>
      </c>
      <c r="BZ2953" t="s">
        <v>10389</v>
      </c>
      <c r="CA2953" t="s">
        <v>58</v>
      </c>
      <c r="CB2953" t="str">
        <f t="shared" si="797"/>
        <v>ZYRA_CLUSTER_5i5d10000k nrq=1</v>
      </c>
      <c r="CC2953">
        <f t="shared" si="798"/>
        <v>54</v>
      </c>
    </row>
    <row r="2954" spans="1:81" x14ac:dyDescent="0.4">
      <c r="A2954" t="s">
        <v>2944</v>
      </c>
      <c r="B2954" t="s">
        <v>58</v>
      </c>
      <c r="C2954" t="s">
        <v>3765</v>
      </c>
      <c r="D2954" t="e">
        <f t="shared" si="782"/>
        <v>#NAME?</v>
      </c>
      <c r="E2954">
        <v>10000</v>
      </c>
      <c r="F2954" t="e">
        <f t="shared" si="783"/>
        <v>#NAME?</v>
      </c>
      <c r="G2954" t="s">
        <v>60</v>
      </c>
      <c r="H2954" t="e">
        <f t="shared" si="784"/>
        <v>#NAME?</v>
      </c>
      <c r="I2954" t="s">
        <v>61</v>
      </c>
      <c r="J2954" t="e">
        <f t="shared" si="785"/>
        <v>#NAME?</v>
      </c>
      <c r="K2954" t="s">
        <v>62</v>
      </c>
      <c r="L2954" t="e">
        <f t="shared" si="786"/>
        <v>#NAME?</v>
      </c>
      <c r="M2954" t="e">
        <f t="shared" si="787"/>
        <v>#NAME?</v>
      </c>
      <c r="N2954">
        <v>10000</v>
      </c>
      <c r="O2954" t="e">
        <f t="shared" si="788"/>
        <v>#NAME?</v>
      </c>
      <c r="P2954">
        <v>5</v>
      </c>
      <c r="Q2954" t="e">
        <f t="shared" si="789"/>
        <v>#NAME?</v>
      </c>
      <c r="R2954">
        <v>5</v>
      </c>
      <c r="S2954" t="e">
        <f t="shared" si="790"/>
        <v>#NAME?</v>
      </c>
      <c r="T2954">
        <v>0</v>
      </c>
      <c r="U2954" t="e">
        <f t="shared" si="791"/>
        <v>#NAME?</v>
      </c>
      <c r="V2954">
        <v>256</v>
      </c>
      <c r="W2954" t="e">
        <f t="shared" si="792"/>
        <v>#NAME?</v>
      </c>
      <c r="X2954">
        <v>53</v>
      </c>
      <c r="Y2954" t="e">
        <f t="shared" si="793"/>
        <v>#NAME?</v>
      </c>
      <c r="Z2954">
        <v>1</v>
      </c>
      <c r="AA2954" t="e">
        <f t="shared" si="794"/>
        <v>#NAME?</v>
      </c>
      <c r="AB2954">
        <v>48</v>
      </c>
      <c r="AC2954" t="e">
        <f t="shared" si="795"/>
        <v>#NAME?</v>
      </c>
      <c r="AD2954">
        <v>1</v>
      </c>
      <c r="AE2954" t="e">
        <f t="shared" si="796"/>
        <v>#NAME?</v>
      </c>
      <c r="AF2954" t="s">
        <v>65</v>
      </c>
      <c r="AG2954" t="s">
        <v>64</v>
      </c>
      <c r="AR2954">
        <v>10000</v>
      </c>
      <c r="AS2954">
        <v>5</v>
      </c>
      <c r="AT2954">
        <v>5</v>
      </c>
      <c r="AU2954">
        <v>10000</v>
      </c>
      <c r="AV2954">
        <v>53</v>
      </c>
      <c r="AW2954" t="s">
        <v>60</v>
      </c>
      <c r="AX2954" t="s">
        <v>61</v>
      </c>
      <c r="AY2954" t="s">
        <v>62</v>
      </c>
      <c r="BA2954">
        <v>8</v>
      </c>
      <c r="BB2954">
        <v>1</v>
      </c>
      <c r="BN2954">
        <v>160642</v>
      </c>
      <c r="BO2954">
        <v>6112931</v>
      </c>
      <c r="BP2954">
        <v>37381</v>
      </c>
      <c r="BQ2954">
        <v>3927</v>
      </c>
      <c r="BR2954">
        <v>0</v>
      </c>
      <c r="BY2954" t="s">
        <v>6718</v>
      </c>
      <c r="BZ2954" t="s">
        <v>10390</v>
      </c>
      <c r="CA2954" t="s">
        <v>58</v>
      </c>
      <c r="CB2954" t="str">
        <f t="shared" si="797"/>
        <v>ZYRA_CLUSTER_5i5d10000k nrq=1</v>
      </c>
      <c r="CC2954">
        <f t="shared" si="798"/>
        <v>54</v>
      </c>
    </row>
    <row r="2955" spans="1:81" x14ac:dyDescent="0.4">
      <c r="A2955" t="s">
        <v>3037</v>
      </c>
      <c r="B2955" t="s">
        <v>58</v>
      </c>
      <c r="C2955" t="s">
        <v>67</v>
      </c>
      <c r="D2955" t="e">
        <f t="shared" si="782"/>
        <v>#NAME?</v>
      </c>
      <c r="E2955">
        <v>10000</v>
      </c>
      <c r="F2955" t="e">
        <f t="shared" si="783"/>
        <v>#NAME?</v>
      </c>
      <c r="G2955" t="s">
        <v>60</v>
      </c>
      <c r="H2955" t="e">
        <f t="shared" si="784"/>
        <v>#NAME?</v>
      </c>
      <c r="I2955" t="s">
        <v>61</v>
      </c>
      <c r="J2955" t="e">
        <f t="shared" si="785"/>
        <v>#NAME?</v>
      </c>
      <c r="K2955" t="s">
        <v>62</v>
      </c>
      <c r="L2955" t="e">
        <f t="shared" si="786"/>
        <v>#NAME?</v>
      </c>
      <c r="M2955" t="e">
        <f t="shared" si="787"/>
        <v>#NAME?</v>
      </c>
      <c r="N2955">
        <v>10000</v>
      </c>
      <c r="O2955" t="e">
        <f t="shared" si="788"/>
        <v>#NAME?</v>
      </c>
      <c r="P2955">
        <v>20</v>
      </c>
      <c r="Q2955" t="e">
        <f t="shared" si="789"/>
        <v>#NAME?</v>
      </c>
      <c r="R2955">
        <v>20</v>
      </c>
      <c r="S2955" t="e">
        <f t="shared" si="790"/>
        <v>#NAME?</v>
      </c>
      <c r="T2955">
        <v>0</v>
      </c>
      <c r="U2955" t="e">
        <f t="shared" si="791"/>
        <v>#NAME?</v>
      </c>
      <c r="V2955">
        <v>256</v>
      </c>
      <c r="W2955" t="e">
        <f t="shared" si="792"/>
        <v>#NAME?</v>
      </c>
      <c r="X2955">
        <v>1</v>
      </c>
      <c r="Y2955" t="e">
        <f t="shared" si="793"/>
        <v>#NAME?</v>
      </c>
      <c r="Z2955">
        <v>0</v>
      </c>
      <c r="AA2955" t="e">
        <f t="shared" si="794"/>
        <v>#NAME?</v>
      </c>
      <c r="AB2955">
        <v>48</v>
      </c>
      <c r="AC2955" t="e">
        <f t="shared" si="795"/>
        <v>#NAME?</v>
      </c>
      <c r="AD2955">
        <v>2</v>
      </c>
      <c r="AE2955" t="e">
        <f t="shared" si="796"/>
        <v>#NAME?</v>
      </c>
      <c r="AF2955" t="s">
        <v>65</v>
      </c>
      <c r="AG2955" t="s">
        <v>64</v>
      </c>
      <c r="AH2955">
        <v>8677071</v>
      </c>
      <c r="AI2955">
        <v>8685520</v>
      </c>
      <c r="AJ2955">
        <v>1736259</v>
      </c>
      <c r="AK2955">
        <v>4336549</v>
      </c>
      <c r="AL2955">
        <v>10000</v>
      </c>
      <c r="AR2955">
        <v>10000</v>
      </c>
      <c r="AS2955">
        <v>20763.353999999999</v>
      </c>
      <c r="AT2955">
        <v>20</v>
      </c>
      <c r="AU2955">
        <v>10000</v>
      </c>
      <c r="AV2955">
        <v>1</v>
      </c>
      <c r="AW2955" t="s">
        <v>60</v>
      </c>
      <c r="AX2955" t="s">
        <v>61</v>
      </c>
      <c r="AY2955" t="s">
        <v>62</v>
      </c>
      <c r="BA2955">
        <v>8</v>
      </c>
      <c r="BB2955">
        <v>1</v>
      </c>
      <c r="BD2955">
        <v>0.42658000000000001</v>
      </c>
      <c r="BE2955">
        <v>6.6368399999999998E-3</v>
      </c>
      <c r="BF2955">
        <v>847.69299999999998</v>
      </c>
      <c r="BH2955">
        <v>763.35400000000004</v>
      </c>
      <c r="BN2955">
        <v>43264174</v>
      </c>
      <c r="BO2955">
        <v>2029905</v>
      </c>
      <c r="BP2955">
        <v>101325</v>
      </c>
      <c r="BQ2955">
        <v>0</v>
      </c>
      <c r="BR2955">
        <v>0.25836199999999998</v>
      </c>
      <c r="BY2955" t="s">
        <v>6719</v>
      </c>
      <c r="BZ2955" t="s">
        <v>10391</v>
      </c>
      <c r="CA2955" t="s">
        <v>58</v>
      </c>
      <c r="CB2955" t="str">
        <f t="shared" si="797"/>
        <v>ZYRA_CLUSTER_20i20d10000k nrq=0</v>
      </c>
      <c r="CC2955">
        <f t="shared" si="798"/>
        <v>1</v>
      </c>
    </row>
    <row r="2956" spans="1:81" x14ac:dyDescent="0.4">
      <c r="A2956" t="s">
        <v>2945</v>
      </c>
      <c r="B2956" t="s">
        <v>58</v>
      </c>
      <c r="C2956" t="s">
        <v>3765</v>
      </c>
      <c r="D2956" t="e">
        <f t="shared" si="782"/>
        <v>#NAME?</v>
      </c>
      <c r="E2956">
        <v>10000</v>
      </c>
      <c r="F2956" t="e">
        <f t="shared" si="783"/>
        <v>#NAME?</v>
      </c>
      <c r="G2956" t="s">
        <v>60</v>
      </c>
      <c r="H2956" t="e">
        <f t="shared" si="784"/>
        <v>#NAME?</v>
      </c>
      <c r="I2956" t="s">
        <v>61</v>
      </c>
      <c r="J2956" t="e">
        <f t="shared" si="785"/>
        <v>#NAME?</v>
      </c>
      <c r="K2956" t="s">
        <v>62</v>
      </c>
      <c r="L2956" t="e">
        <f t="shared" si="786"/>
        <v>#NAME?</v>
      </c>
      <c r="M2956" t="e">
        <f t="shared" si="787"/>
        <v>#NAME?</v>
      </c>
      <c r="N2956">
        <v>100000</v>
      </c>
      <c r="O2956" t="e">
        <f t="shared" si="788"/>
        <v>#NAME?</v>
      </c>
      <c r="P2956">
        <v>5</v>
      </c>
      <c r="Q2956" t="e">
        <f t="shared" si="789"/>
        <v>#NAME?</v>
      </c>
      <c r="R2956">
        <v>5</v>
      </c>
      <c r="S2956" t="e">
        <f t="shared" si="790"/>
        <v>#NAME?</v>
      </c>
      <c r="T2956">
        <v>0</v>
      </c>
      <c r="U2956" t="e">
        <f t="shared" si="791"/>
        <v>#NAME?</v>
      </c>
      <c r="V2956">
        <v>256</v>
      </c>
      <c r="W2956" t="e">
        <f t="shared" si="792"/>
        <v>#NAME?</v>
      </c>
      <c r="X2956">
        <v>144</v>
      </c>
      <c r="Y2956" t="e">
        <f t="shared" si="793"/>
        <v>#NAME?</v>
      </c>
      <c r="Z2956">
        <v>0</v>
      </c>
      <c r="AA2956" t="e">
        <f t="shared" si="794"/>
        <v>#NAME?</v>
      </c>
      <c r="AB2956">
        <v>48</v>
      </c>
      <c r="AC2956" t="e">
        <f t="shared" si="795"/>
        <v>#NAME?</v>
      </c>
      <c r="AD2956">
        <v>1</v>
      </c>
      <c r="AE2956" t="e">
        <f t="shared" si="796"/>
        <v>#NAME?</v>
      </c>
      <c r="AF2956" t="s">
        <v>65</v>
      </c>
      <c r="AG2956" t="s">
        <v>64</v>
      </c>
      <c r="AH2956">
        <v>62551221</v>
      </c>
      <c r="AI2956">
        <v>62542604</v>
      </c>
      <c r="AJ2956">
        <v>12509382</v>
      </c>
      <c r="AK2956">
        <v>124957043</v>
      </c>
      <c r="AL2956">
        <v>10000</v>
      </c>
      <c r="AR2956">
        <v>10000</v>
      </c>
      <c r="AS2956">
        <v>51420.25</v>
      </c>
      <c r="AT2956">
        <v>5</v>
      </c>
      <c r="AU2956">
        <v>100000</v>
      </c>
      <c r="AV2956">
        <v>144</v>
      </c>
      <c r="AW2956" t="s">
        <v>60</v>
      </c>
      <c r="AX2956" t="s">
        <v>61</v>
      </c>
      <c r="AY2956" t="s">
        <v>62</v>
      </c>
      <c r="BA2956">
        <v>8</v>
      </c>
      <c r="BB2956">
        <v>1</v>
      </c>
      <c r="BD2956">
        <v>24.6755</v>
      </c>
      <c r="BE2956">
        <v>1.30827</v>
      </c>
      <c r="BF2956">
        <v>3013.93</v>
      </c>
      <c r="BH2956">
        <v>1420.25</v>
      </c>
      <c r="BN2956">
        <v>171015060</v>
      </c>
      <c r="BO2956">
        <v>1106608065</v>
      </c>
      <c r="BP2956">
        <v>776465</v>
      </c>
      <c r="BQ2956">
        <v>27532</v>
      </c>
      <c r="BR2956">
        <v>0</v>
      </c>
      <c r="BY2956" t="s">
        <v>6720</v>
      </c>
      <c r="BZ2956" t="s">
        <v>10392</v>
      </c>
      <c r="CA2956" t="s">
        <v>58</v>
      </c>
      <c r="CB2956" t="str">
        <f t="shared" si="797"/>
        <v>ZYRA_CLUSTER_5i5d100000k nrq=0</v>
      </c>
      <c r="CC2956">
        <f t="shared" si="798"/>
        <v>144</v>
      </c>
    </row>
    <row r="2957" spans="1:81" x14ac:dyDescent="0.4">
      <c r="A2957" t="s">
        <v>2946</v>
      </c>
      <c r="B2957" t="s">
        <v>58</v>
      </c>
      <c r="C2957" t="s">
        <v>3765</v>
      </c>
      <c r="D2957" t="e">
        <f t="shared" si="782"/>
        <v>#NAME?</v>
      </c>
      <c r="E2957">
        <v>10000</v>
      </c>
      <c r="F2957" t="e">
        <f t="shared" si="783"/>
        <v>#NAME?</v>
      </c>
      <c r="G2957" t="s">
        <v>60</v>
      </c>
      <c r="H2957" t="e">
        <f t="shared" si="784"/>
        <v>#NAME?</v>
      </c>
      <c r="I2957" t="s">
        <v>61</v>
      </c>
      <c r="J2957" t="e">
        <f t="shared" si="785"/>
        <v>#NAME?</v>
      </c>
      <c r="K2957" t="s">
        <v>62</v>
      </c>
      <c r="L2957" t="e">
        <f t="shared" si="786"/>
        <v>#NAME?</v>
      </c>
      <c r="M2957" t="e">
        <f t="shared" si="787"/>
        <v>#NAME?</v>
      </c>
      <c r="N2957">
        <v>10000</v>
      </c>
      <c r="O2957" t="e">
        <f t="shared" si="788"/>
        <v>#NAME?</v>
      </c>
      <c r="P2957">
        <v>5</v>
      </c>
      <c r="Q2957" t="e">
        <f t="shared" si="789"/>
        <v>#NAME?</v>
      </c>
      <c r="R2957">
        <v>5</v>
      </c>
      <c r="S2957" t="e">
        <f t="shared" si="790"/>
        <v>#NAME?</v>
      </c>
      <c r="T2957">
        <v>0</v>
      </c>
      <c r="U2957" t="e">
        <f t="shared" si="791"/>
        <v>#NAME?</v>
      </c>
      <c r="V2957">
        <v>256</v>
      </c>
      <c r="W2957" t="e">
        <f t="shared" si="792"/>
        <v>#NAME?</v>
      </c>
      <c r="X2957">
        <v>53</v>
      </c>
      <c r="Y2957" t="e">
        <f t="shared" si="793"/>
        <v>#NAME?</v>
      </c>
      <c r="Z2957">
        <v>1</v>
      </c>
      <c r="AA2957" t="e">
        <f t="shared" si="794"/>
        <v>#NAME?</v>
      </c>
      <c r="AB2957">
        <v>48</v>
      </c>
      <c r="AC2957" t="e">
        <f t="shared" si="795"/>
        <v>#NAME?</v>
      </c>
      <c r="AD2957">
        <v>2</v>
      </c>
      <c r="AE2957" t="e">
        <f t="shared" si="796"/>
        <v>#NAME?</v>
      </c>
      <c r="AF2957" t="s">
        <v>65</v>
      </c>
      <c r="AG2957" t="s">
        <v>64</v>
      </c>
      <c r="AR2957">
        <v>10000</v>
      </c>
      <c r="AS2957">
        <v>5</v>
      </c>
      <c r="AT2957">
        <v>5</v>
      </c>
      <c r="AU2957">
        <v>10000</v>
      </c>
      <c r="AV2957">
        <v>53</v>
      </c>
      <c r="AW2957" t="s">
        <v>60</v>
      </c>
      <c r="AX2957" t="s">
        <v>61</v>
      </c>
      <c r="AY2957" t="s">
        <v>62</v>
      </c>
      <c r="BA2957">
        <v>8</v>
      </c>
      <c r="BB2957">
        <v>1</v>
      </c>
      <c r="BN2957">
        <v>184860</v>
      </c>
      <c r="BO2957">
        <v>5833046</v>
      </c>
      <c r="BP2957">
        <v>35930</v>
      </c>
      <c r="BQ2957">
        <v>4126</v>
      </c>
      <c r="BR2957">
        <v>0</v>
      </c>
      <c r="BY2957" t="s">
        <v>6721</v>
      </c>
      <c r="BZ2957" t="s">
        <v>10393</v>
      </c>
      <c r="CA2957" t="s">
        <v>58</v>
      </c>
      <c r="CB2957" t="str">
        <f t="shared" si="797"/>
        <v>ZYRA_CLUSTER_5i5d10000k nrq=1</v>
      </c>
      <c r="CC2957">
        <f t="shared" si="798"/>
        <v>54</v>
      </c>
    </row>
    <row r="2958" spans="1:81" x14ac:dyDescent="0.4">
      <c r="A2958" t="s">
        <v>2947</v>
      </c>
      <c r="B2958" t="s">
        <v>58</v>
      </c>
      <c r="C2958" t="s">
        <v>3765</v>
      </c>
      <c r="D2958" t="e">
        <f t="shared" si="782"/>
        <v>#NAME?</v>
      </c>
      <c r="E2958">
        <v>10000</v>
      </c>
      <c r="F2958" t="e">
        <f t="shared" si="783"/>
        <v>#NAME?</v>
      </c>
      <c r="G2958" t="s">
        <v>60</v>
      </c>
      <c r="H2958" t="e">
        <f t="shared" si="784"/>
        <v>#NAME?</v>
      </c>
      <c r="I2958" t="s">
        <v>61</v>
      </c>
      <c r="J2958" t="e">
        <f t="shared" si="785"/>
        <v>#NAME?</v>
      </c>
      <c r="K2958" t="s">
        <v>62</v>
      </c>
      <c r="L2958" t="e">
        <f t="shared" si="786"/>
        <v>#NAME?</v>
      </c>
      <c r="M2958" t="e">
        <f t="shared" si="787"/>
        <v>#NAME?</v>
      </c>
      <c r="N2958">
        <v>10000</v>
      </c>
      <c r="O2958" t="e">
        <f t="shared" si="788"/>
        <v>#NAME?</v>
      </c>
      <c r="P2958">
        <v>5</v>
      </c>
      <c r="Q2958" t="e">
        <f t="shared" si="789"/>
        <v>#NAME?</v>
      </c>
      <c r="R2958">
        <v>5</v>
      </c>
      <c r="S2958" t="e">
        <f t="shared" si="790"/>
        <v>#NAME?</v>
      </c>
      <c r="T2958">
        <v>0</v>
      </c>
      <c r="U2958" t="e">
        <f t="shared" si="791"/>
        <v>#NAME?</v>
      </c>
      <c r="V2958">
        <v>256</v>
      </c>
      <c r="W2958" t="e">
        <f t="shared" si="792"/>
        <v>#NAME?</v>
      </c>
      <c r="X2958">
        <v>72</v>
      </c>
      <c r="Y2958" t="e">
        <f t="shared" si="793"/>
        <v>#NAME?</v>
      </c>
      <c r="Z2958">
        <v>0</v>
      </c>
      <c r="AA2958" t="e">
        <f t="shared" si="794"/>
        <v>#NAME?</v>
      </c>
      <c r="AB2958">
        <v>48</v>
      </c>
      <c r="AC2958" t="e">
        <f t="shared" si="795"/>
        <v>#NAME?</v>
      </c>
      <c r="AD2958">
        <v>0</v>
      </c>
      <c r="AE2958" t="e">
        <f t="shared" si="796"/>
        <v>#NAME?</v>
      </c>
      <c r="AF2958" t="s">
        <v>65</v>
      </c>
      <c r="AG2958" t="s">
        <v>64</v>
      </c>
      <c r="AH2958">
        <v>50695424</v>
      </c>
      <c r="AI2958">
        <v>50687153</v>
      </c>
      <c r="AJ2958">
        <v>10138257</v>
      </c>
      <c r="AK2958">
        <v>101254995</v>
      </c>
      <c r="AL2958">
        <v>10000</v>
      </c>
      <c r="AR2958">
        <v>10000</v>
      </c>
      <c r="AS2958">
        <v>51037.919999999998</v>
      </c>
      <c r="AT2958">
        <v>5</v>
      </c>
      <c r="AU2958">
        <v>10000</v>
      </c>
      <c r="AV2958">
        <v>72</v>
      </c>
      <c r="AW2958" t="s">
        <v>60</v>
      </c>
      <c r="AX2958" t="s">
        <v>61</v>
      </c>
      <c r="AY2958" t="s">
        <v>62</v>
      </c>
      <c r="BA2958">
        <v>8</v>
      </c>
      <c r="BB2958">
        <v>1</v>
      </c>
      <c r="BD2958">
        <v>6.7313999999999998</v>
      </c>
      <c r="BE2958">
        <v>0.66489600000000004</v>
      </c>
      <c r="BF2958">
        <v>1873.8</v>
      </c>
      <c r="BH2958">
        <v>1037.92</v>
      </c>
      <c r="BN2958">
        <v>397905293</v>
      </c>
      <c r="BO2958">
        <v>662116243</v>
      </c>
      <c r="BP2958">
        <v>547497</v>
      </c>
      <c r="BQ2958">
        <v>17917</v>
      </c>
      <c r="BR2958">
        <v>0</v>
      </c>
      <c r="BY2958" t="s">
        <v>6722</v>
      </c>
      <c r="BZ2958" t="s">
        <v>10394</v>
      </c>
      <c r="CA2958" t="s">
        <v>58</v>
      </c>
      <c r="CB2958" t="str">
        <f t="shared" si="797"/>
        <v>ZYRA_CLUSTER_5i5d10000k nrq=0</v>
      </c>
      <c r="CC2958">
        <f t="shared" si="798"/>
        <v>72</v>
      </c>
    </row>
    <row r="2959" spans="1:81" x14ac:dyDescent="0.4">
      <c r="A2959" t="s">
        <v>2948</v>
      </c>
      <c r="B2959" t="s">
        <v>58</v>
      </c>
      <c r="C2959" t="s">
        <v>3765</v>
      </c>
      <c r="D2959" t="e">
        <f t="shared" si="782"/>
        <v>#NAME?</v>
      </c>
      <c r="E2959">
        <v>10000</v>
      </c>
      <c r="F2959" t="e">
        <f t="shared" si="783"/>
        <v>#NAME?</v>
      </c>
      <c r="G2959" t="s">
        <v>60</v>
      </c>
      <c r="H2959" t="e">
        <f t="shared" si="784"/>
        <v>#NAME?</v>
      </c>
      <c r="I2959" t="s">
        <v>61</v>
      </c>
      <c r="J2959" t="e">
        <f t="shared" si="785"/>
        <v>#NAME?</v>
      </c>
      <c r="K2959" t="s">
        <v>62</v>
      </c>
      <c r="L2959" t="e">
        <f t="shared" si="786"/>
        <v>#NAME?</v>
      </c>
      <c r="M2959" t="e">
        <f t="shared" si="787"/>
        <v>#NAME?</v>
      </c>
      <c r="N2959">
        <v>10000</v>
      </c>
      <c r="O2959" t="e">
        <f t="shared" si="788"/>
        <v>#NAME?</v>
      </c>
      <c r="P2959">
        <v>5</v>
      </c>
      <c r="Q2959" t="e">
        <f t="shared" si="789"/>
        <v>#NAME?</v>
      </c>
      <c r="R2959">
        <v>5</v>
      </c>
      <c r="S2959" t="e">
        <f t="shared" si="790"/>
        <v>#NAME?</v>
      </c>
      <c r="T2959">
        <v>0</v>
      </c>
      <c r="U2959" t="e">
        <f t="shared" si="791"/>
        <v>#NAME?</v>
      </c>
      <c r="V2959">
        <v>256</v>
      </c>
      <c r="W2959" t="e">
        <f t="shared" si="792"/>
        <v>#NAME?</v>
      </c>
      <c r="X2959">
        <v>72</v>
      </c>
      <c r="Y2959" t="e">
        <f t="shared" si="793"/>
        <v>#NAME?</v>
      </c>
      <c r="Z2959">
        <v>0</v>
      </c>
      <c r="AA2959" t="e">
        <f t="shared" si="794"/>
        <v>#NAME?</v>
      </c>
      <c r="AB2959">
        <v>48</v>
      </c>
      <c r="AC2959" t="e">
        <f t="shared" si="795"/>
        <v>#NAME?</v>
      </c>
      <c r="AD2959">
        <v>1</v>
      </c>
      <c r="AE2959" t="e">
        <f t="shared" si="796"/>
        <v>#NAME?</v>
      </c>
      <c r="AF2959" t="s">
        <v>65</v>
      </c>
      <c r="AG2959" t="s">
        <v>64</v>
      </c>
      <c r="AH2959">
        <v>47947454</v>
      </c>
      <c r="AI2959">
        <v>47947798</v>
      </c>
      <c r="AJ2959">
        <v>9589525</v>
      </c>
      <c r="AK2959">
        <v>95787266</v>
      </c>
      <c r="AL2959">
        <v>10000</v>
      </c>
      <c r="AR2959">
        <v>10000</v>
      </c>
      <c r="AS2959">
        <v>51128.09</v>
      </c>
      <c r="AT2959">
        <v>5</v>
      </c>
      <c r="AU2959">
        <v>10000</v>
      </c>
      <c r="AV2959">
        <v>72</v>
      </c>
      <c r="AW2959" t="s">
        <v>60</v>
      </c>
      <c r="AX2959" t="s">
        <v>61</v>
      </c>
      <c r="AY2959" t="s">
        <v>62</v>
      </c>
      <c r="BA2959">
        <v>8</v>
      </c>
      <c r="BB2959">
        <v>1</v>
      </c>
      <c r="BD2959">
        <v>6.9800199999999997</v>
      </c>
      <c r="BE2959">
        <v>0.67295300000000002</v>
      </c>
      <c r="BF2959">
        <v>1981.26</v>
      </c>
      <c r="BH2959">
        <v>1128.0899999999999</v>
      </c>
      <c r="BN2959">
        <v>340111476</v>
      </c>
      <c r="BO2959">
        <v>658424751</v>
      </c>
      <c r="BP2959">
        <v>542903</v>
      </c>
      <c r="BQ2959">
        <v>17046</v>
      </c>
      <c r="BR2959">
        <v>0</v>
      </c>
      <c r="BY2959" t="s">
        <v>6723</v>
      </c>
      <c r="BZ2959" t="s">
        <v>10395</v>
      </c>
      <c r="CA2959" t="s">
        <v>58</v>
      </c>
      <c r="CB2959" t="str">
        <f t="shared" si="797"/>
        <v>ZYRA_CLUSTER_5i5d10000k nrq=0</v>
      </c>
      <c r="CC2959">
        <f t="shared" si="798"/>
        <v>72</v>
      </c>
    </row>
    <row r="2960" spans="1:81" x14ac:dyDescent="0.4">
      <c r="A2960" t="s">
        <v>2949</v>
      </c>
      <c r="B2960" t="s">
        <v>58</v>
      </c>
      <c r="C2960" t="s">
        <v>3765</v>
      </c>
      <c r="D2960" t="e">
        <f t="shared" si="782"/>
        <v>#NAME?</v>
      </c>
      <c r="E2960">
        <v>10000</v>
      </c>
      <c r="F2960" t="e">
        <f t="shared" si="783"/>
        <v>#NAME?</v>
      </c>
      <c r="G2960" t="s">
        <v>60</v>
      </c>
      <c r="H2960" t="e">
        <f t="shared" si="784"/>
        <v>#NAME?</v>
      </c>
      <c r="I2960" t="s">
        <v>61</v>
      </c>
      <c r="J2960" t="e">
        <f t="shared" si="785"/>
        <v>#NAME?</v>
      </c>
      <c r="K2960" t="s">
        <v>62</v>
      </c>
      <c r="L2960" t="e">
        <f t="shared" si="786"/>
        <v>#NAME?</v>
      </c>
      <c r="M2960" t="e">
        <f t="shared" si="787"/>
        <v>#NAME?</v>
      </c>
      <c r="N2960">
        <v>10000</v>
      </c>
      <c r="O2960" t="e">
        <f t="shared" si="788"/>
        <v>#NAME?</v>
      </c>
      <c r="P2960">
        <v>5</v>
      </c>
      <c r="Q2960" t="e">
        <f t="shared" si="789"/>
        <v>#NAME?</v>
      </c>
      <c r="R2960">
        <v>5</v>
      </c>
      <c r="S2960" t="e">
        <f t="shared" si="790"/>
        <v>#NAME?</v>
      </c>
      <c r="T2960">
        <v>0</v>
      </c>
      <c r="U2960" t="e">
        <f t="shared" si="791"/>
        <v>#NAME?</v>
      </c>
      <c r="V2960">
        <v>256</v>
      </c>
      <c r="W2960" t="e">
        <f t="shared" si="792"/>
        <v>#NAME?</v>
      </c>
      <c r="X2960">
        <v>72</v>
      </c>
      <c r="Y2960" t="e">
        <f t="shared" si="793"/>
        <v>#NAME?</v>
      </c>
      <c r="Z2960">
        <v>0</v>
      </c>
      <c r="AA2960" t="e">
        <f t="shared" si="794"/>
        <v>#NAME?</v>
      </c>
      <c r="AB2960">
        <v>48</v>
      </c>
      <c r="AC2960" t="e">
        <f t="shared" si="795"/>
        <v>#NAME?</v>
      </c>
      <c r="AD2960">
        <v>2</v>
      </c>
      <c r="AE2960" t="e">
        <f t="shared" si="796"/>
        <v>#NAME?</v>
      </c>
      <c r="AF2960" t="s">
        <v>65</v>
      </c>
      <c r="AG2960" t="s">
        <v>64</v>
      </c>
      <c r="AH2960">
        <v>51288797</v>
      </c>
      <c r="AI2960">
        <v>51304866</v>
      </c>
      <c r="AJ2960">
        <v>10259366</v>
      </c>
      <c r="AK2960">
        <v>102489620</v>
      </c>
      <c r="AL2960">
        <v>10000</v>
      </c>
      <c r="AR2960">
        <v>10000</v>
      </c>
      <c r="AS2960">
        <v>5990.8029999999999</v>
      </c>
      <c r="AT2960">
        <v>5</v>
      </c>
      <c r="AU2960">
        <v>10000</v>
      </c>
      <c r="AV2960">
        <v>72</v>
      </c>
      <c r="AW2960" t="s">
        <v>60</v>
      </c>
      <c r="AX2960" t="s">
        <v>61</v>
      </c>
      <c r="AY2960" t="s">
        <v>62</v>
      </c>
      <c r="BA2960">
        <v>8</v>
      </c>
      <c r="BB2960">
        <v>1</v>
      </c>
      <c r="BD2960">
        <v>6.6624400000000001</v>
      </c>
      <c r="BE2960">
        <v>0.65894699999999995</v>
      </c>
      <c r="BF2960">
        <v>1850.92</v>
      </c>
      <c r="BH2960">
        <v>990.803</v>
      </c>
      <c r="BN2960">
        <v>426142621</v>
      </c>
      <c r="BO2960">
        <v>652934443</v>
      </c>
      <c r="BP2960">
        <v>550518</v>
      </c>
      <c r="BQ2960">
        <v>16084</v>
      </c>
      <c r="BR2960">
        <v>0</v>
      </c>
      <c r="BY2960" t="s">
        <v>6724</v>
      </c>
      <c r="BZ2960" t="s">
        <v>10396</v>
      </c>
      <c r="CA2960" t="s">
        <v>58</v>
      </c>
      <c r="CB2960" t="str">
        <f t="shared" si="797"/>
        <v>ZYRA_CLUSTER_5i5d10000k nrq=0</v>
      </c>
      <c r="CC2960">
        <f t="shared" si="798"/>
        <v>72</v>
      </c>
    </row>
    <row r="2961" spans="1:81" x14ac:dyDescent="0.4">
      <c r="A2961" t="s">
        <v>2950</v>
      </c>
      <c r="B2961" t="s">
        <v>58</v>
      </c>
      <c r="C2961" t="s">
        <v>3765</v>
      </c>
      <c r="D2961" t="e">
        <f t="shared" si="782"/>
        <v>#NAME?</v>
      </c>
      <c r="E2961">
        <v>10000</v>
      </c>
      <c r="F2961" t="e">
        <f t="shared" si="783"/>
        <v>#NAME?</v>
      </c>
      <c r="G2961" t="s">
        <v>60</v>
      </c>
      <c r="H2961" t="e">
        <f t="shared" si="784"/>
        <v>#NAME?</v>
      </c>
      <c r="I2961" t="s">
        <v>61</v>
      </c>
      <c r="J2961" t="e">
        <f t="shared" si="785"/>
        <v>#NAME?</v>
      </c>
      <c r="K2961" t="s">
        <v>62</v>
      </c>
      <c r="L2961" t="e">
        <f t="shared" si="786"/>
        <v>#NAME?</v>
      </c>
      <c r="M2961" t="e">
        <f t="shared" si="787"/>
        <v>#NAME?</v>
      </c>
      <c r="N2961">
        <v>10000</v>
      </c>
      <c r="O2961" t="e">
        <f t="shared" si="788"/>
        <v>#NAME?</v>
      </c>
      <c r="P2961">
        <v>5</v>
      </c>
      <c r="Q2961" t="e">
        <f t="shared" si="789"/>
        <v>#NAME?</v>
      </c>
      <c r="R2961">
        <v>5</v>
      </c>
      <c r="S2961" t="e">
        <f t="shared" si="790"/>
        <v>#NAME?</v>
      </c>
      <c r="T2961">
        <v>0</v>
      </c>
      <c r="U2961" t="e">
        <f t="shared" si="791"/>
        <v>#NAME?</v>
      </c>
      <c r="V2961">
        <v>256</v>
      </c>
      <c r="W2961" t="e">
        <f t="shared" si="792"/>
        <v>#NAME?</v>
      </c>
      <c r="X2961">
        <v>71</v>
      </c>
      <c r="Y2961" t="e">
        <f t="shared" si="793"/>
        <v>#NAME?</v>
      </c>
      <c r="Z2961">
        <v>1</v>
      </c>
      <c r="AA2961" t="e">
        <f t="shared" si="794"/>
        <v>#NAME?</v>
      </c>
      <c r="AB2961">
        <v>48</v>
      </c>
      <c r="AC2961" t="e">
        <f t="shared" si="795"/>
        <v>#NAME?</v>
      </c>
      <c r="AD2961">
        <v>0</v>
      </c>
      <c r="AE2961" t="e">
        <f t="shared" si="796"/>
        <v>#NAME?</v>
      </c>
      <c r="AF2961" t="s">
        <v>65</v>
      </c>
      <c r="AG2961" t="s">
        <v>64</v>
      </c>
      <c r="AR2961">
        <v>10000</v>
      </c>
      <c r="AS2961">
        <v>5</v>
      </c>
      <c r="AT2961">
        <v>5</v>
      </c>
      <c r="AU2961">
        <v>10000</v>
      </c>
      <c r="AV2961">
        <v>71</v>
      </c>
      <c r="AW2961" t="s">
        <v>60</v>
      </c>
      <c r="AX2961" t="s">
        <v>61</v>
      </c>
      <c r="AY2961" t="s">
        <v>62</v>
      </c>
      <c r="BA2961">
        <v>8</v>
      </c>
      <c r="BB2961">
        <v>1</v>
      </c>
      <c r="BN2961">
        <v>465664</v>
      </c>
      <c r="BO2961">
        <v>6754372</v>
      </c>
      <c r="BP2961">
        <v>45027</v>
      </c>
      <c r="BQ2961">
        <v>9301</v>
      </c>
      <c r="BR2961">
        <v>0</v>
      </c>
      <c r="BY2961" t="s">
        <v>6725</v>
      </c>
      <c r="BZ2961" t="s">
        <v>10397</v>
      </c>
      <c r="CA2961" t="s">
        <v>58</v>
      </c>
      <c r="CB2961" t="str">
        <f t="shared" si="797"/>
        <v>ZYRA_CLUSTER_5i5d10000k nrq=1</v>
      </c>
      <c r="CC2961">
        <f t="shared" si="798"/>
        <v>72</v>
      </c>
    </row>
    <row r="2962" spans="1:81" x14ac:dyDescent="0.4">
      <c r="A2962" t="s">
        <v>2952</v>
      </c>
      <c r="B2962" t="s">
        <v>58</v>
      </c>
      <c r="C2962" t="s">
        <v>3765</v>
      </c>
      <c r="D2962" t="e">
        <f t="shared" si="782"/>
        <v>#NAME?</v>
      </c>
      <c r="E2962">
        <v>10000</v>
      </c>
      <c r="F2962" t="e">
        <f t="shared" si="783"/>
        <v>#NAME?</v>
      </c>
      <c r="G2962" t="s">
        <v>60</v>
      </c>
      <c r="H2962" t="e">
        <f t="shared" si="784"/>
        <v>#NAME?</v>
      </c>
      <c r="I2962" t="s">
        <v>61</v>
      </c>
      <c r="J2962" t="e">
        <f t="shared" si="785"/>
        <v>#NAME?</v>
      </c>
      <c r="K2962" t="s">
        <v>62</v>
      </c>
      <c r="L2962" t="e">
        <f t="shared" si="786"/>
        <v>#NAME?</v>
      </c>
      <c r="M2962" t="e">
        <f t="shared" si="787"/>
        <v>#NAME?</v>
      </c>
      <c r="N2962">
        <v>10000</v>
      </c>
      <c r="O2962" t="e">
        <f t="shared" si="788"/>
        <v>#NAME?</v>
      </c>
      <c r="P2962">
        <v>5</v>
      </c>
      <c r="Q2962" t="e">
        <f t="shared" si="789"/>
        <v>#NAME?</v>
      </c>
      <c r="R2962">
        <v>5</v>
      </c>
      <c r="S2962" t="e">
        <f t="shared" si="790"/>
        <v>#NAME?</v>
      </c>
      <c r="T2962">
        <v>0</v>
      </c>
      <c r="U2962" t="e">
        <f t="shared" si="791"/>
        <v>#NAME?</v>
      </c>
      <c r="V2962">
        <v>256</v>
      </c>
      <c r="W2962" t="e">
        <f t="shared" si="792"/>
        <v>#NAME?</v>
      </c>
      <c r="X2962">
        <v>71</v>
      </c>
      <c r="Y2962" t="e">
        <f t="shared" si="793"/>
        <v>#NAME?</v>
      </c>
      <c r="Z2962">
        <v>1</v>
      </c>
      <c r="AA2962" t="e">
        <f t="shared" si="794"/>
        <v>#NAME?</v>
      </c>
      <c r="AB2962">
        <v>48</v>
      </c>
      <c r="AC2962" t="e">
        <f t="shared" si="795"/>
        <v>#NAME?</v>
      </c>
      <c r="AD2962">
        <v>1</v>
      </c>
      <c r="AE2962" t="e">
        <f t="shared" si="796"/>
        <v>#NAME?</v>
      </c>
      <c r="AF2962" t="s">
        <v>65</v>
      </c>
      <c r="AG2962" t="s">
        <v>64</v>
      </c>
      <c r="AR2962">
        <v>10000</v>
      </c>
      <c r="AS2962">
        <v>5</v>
      </c>
      <c r="AT2962">
        <v>5</v>
      </c>
      <c r="AU2962">
        <v>10000</v>
      </c>
      <c r="AV2962">
        <v>71</v>
      </c>
      <c r="AW2962" t="s">
        <v>60</v>
      </c>
      <c r="AX2962" t="s">
        <v>61</v>
      </c>
      <c r="AY2962" t="s">
        <v>62</v>
      </c>
      <c r="BA2962">
        <v>8</v>
      </c>
      <c r="BB2962">
        <v>1</v>
      </c>
      <c r="BN2962">
        <v>365048</v>
      </c>
      <c r="BO2962">
        <v>6640191</v>
      </c>
      <c r="BP2962">
        <v>42843</v>
      </c>
      <c r="BQ2962">
        <v>8538</v>
      </c>
      <c r="BR2962">
        <v>0</v>
      </c>
      <c r="BY2962" t="s">
        <v>6726</v>
      </c>
      <c r="BZ2962" t="s">
        <v>10398</v>
      </c>
      <c r="CA2962" t="s">
        <v>58</v>
      </c>
      <c r="CB2962" t="str">
        <f t="shared" si="797"/>
        <v>ZYRA_CLUSTER_5i5d10000k nrq=1</v>
      </c>
      <c r="CC2962">
        <f t="shared" si="798"/>
        <v>72</v>
      </c>
    </row>
    <row r="2963" spans="1:81" x14ac:dyDescent="0.4">
      <c r="A2963" t="s">
        <v>2953</v>
      </c>
      <c r="B2963" t="s">
        <v>58</v>
      </c>
      <c r="C2963" t="s">
        <v>3765</v>
      </c>
      <c r="D2963" t="e">
        <f t="shared" si="782"/>
        <v>#NAME?</v>
      </c>
      <c r="E2963">
        <v>10000</v>
      </c>
      <c r="F2963" t="e">
        <f t="shared" si="783"/>
        <v>#NAME?</v>
      </c>
      <c r="G2963" t="s">
        <v>60</v>
      </c>
      <c r="H2963" t="e">
        <f t="shared" si="784"/>
        <v>#NAME?</v>
      </c>
      <c r="I2963" t="s">
        <v>61</v>
      </c>
      <c r="J2963" t="e">
        <f t="shared" si="785"/>
        <v>#NAME?</v>
      </c>
      <c r="K2963" t="s">
        <v>62</v>
      </c>
      <c r="L2963" t="e">
        <f t="shared" si="786"/>
        <v>#NAME?</v>
      </c>
      <c r="M2963" t="e">
        <f t="shared" si="787"/>
        <v>#NAME?</v>
      </c>
      <c r="N2963">
        <v>10000</v>
      </c>
      <c r="O2963" t="e">
        <f t="shared" si="788"/>
        <v>#NAME?</v>
      </c>
      <c r="P2963">
        <v>5</v>
      </c>
      <c r="Q2963" t="e">
        <f t="shared" si="789"/>
        <v>#NAME?</v>
      </c>
      <c r="R2963">
        <v>5</v>
      </c>
      <c r="S2963" t="e">
        <f t="shared" si="790"/>
        <v>#NAME?</v>
      </c>
      <c r="T2963">
        <v>0</v>
      </c>
      <c r="U2963" t="e">
        <f t="shared" si="791"/>
        <v>#NAME?</v>
      </c>
      <c r="V2963">
        <v>256</v>
      </c>
      <c r="W2963" t="e">
        <f t="shared" si="792"/>
        <v>#NAME?</v>
      </c>
      <c r="X2963">
        <v>71</v>
      </c>
      <c r="Y2963" t="e">
        <f t="shared" si="793"/>
        <v>#NAME?</v>
      </c>
      <c r="Z2963">
        <v>1</v>
      </c>
      <c r="AA2963" t="e">
        <f t="shared" si="794"/>
        <v>#NAME?</v>
      </c>
      <c r="AB2963">
        <v>48</v>
      </c>
      <c r="AC2963" t="e">
        <f t="shared" si="795"/>
        <v>#NAME?</v>
      </c>
      <c r="AD2963">
        <v>2</v>
      </c>
      <c r="AE2963" t="e">
        <f t="shared" si="796"/>
        <v>#NAME?</v>
      </c>
      <c r="AF2963" t="s">
        <v>65</v>
      </c>
      <c r="AG2963" t="s">
        <v>64</v>
      </c>
      <c r="AR2963">
        <v>10000</v>
      </c>
      <c r="AS2963">
        <v>5</v>
      </c>
      <c r="AT2963">
        <v>5</v>
      </c>
      <c r="AU2963">
        <v>10000</v>
      </c>
      <c r="AV2963">
        <v>71</v>
      </c>
      <c r="AW2963" t="s">
        <v>60</v>
      </c>
      <c r="AX2963" t="s">
        <v>61</v>
      </c>
      <c r="AY2963" t="s">
        <v>62</v>
      </c>
      <c r="BA2963">
        <v>8</v>
      </c>
      <c r="BB2963">
        <v>1</v>
      </c>
      <c r="BN2963">
        <v>106147</v>
      </c>
      <c r="BO2963">
        <v>7337511</v>
      </c>
      <c r="BP2963">
        <v>45877</v>
      </c>
      <c r="BQ2963">
        <v>7963</v>
      </c>
      <c r="BR2963">
        <v>0</v>
      </c>
      <c r="BY2963" t="s">
        <v>6727</v>
      </c>
      <c r="BZ2963" t="s">
        <v>10399</v>
      </c>
      <c r="CA2963" t="s">
        <v>58</v>
      </c>
      <c r="CB2963" t="str">
        <f t="shared" si="797"/>
        <v>ZYRA_CLUSTER_5i5d10000k nrq=1</v>
      </c>
      <c r="CC2963">
        <f t="shared" si="798"/>
        <v>72</v>
      </c>
    </row>
    <row r="2964" spans="1:81" x14ac:dyDescent="0.4">
      <c r="A2964" t="s">
        <v>2954</v>
      </c>
      <c r="B2964" t="s">
        <v>58</v>
      </c>
      <c r="C2964" t="s">
        <v>3765</v>
      </c>
      <c r="D2964" t="e">
        <f t="shared" si="782"/>
        <v>#NAME?</v>
      </c>
      <c r="E2964">
        <v>10000</v>
      </c>
      <c r="F2964" t="e">
        <f t="shared" si="783"/>
        <v>#NAME?</v>
      </c>
      <c r="G2964" t="s">
        <v>60</v>
      </c>
      <c r="H2964" t="e">
        <f t="shared" si="784"/>
        <v>#NAME?</v>
      </c>
      <c r="I2964" t="s">
        <v>61</v>
      </c>
      <c r="J2964" t="e">
        <f t="shared" si="785"/>
        <v>#NAME?</v>
      </c>
      <c r="K2964" t="s">
        <v>62</v>
      </c>
      <c r="L2964" t="e">
        <f t="shared" si="786"/>
        <v>#NAME?</v>
      </c>
      <c r="M2964" t="e">
        <f t="shared" si="787"/>
        <v>#NAME?</v>
      </c>
      <c r="N2964">
        <v>10000</v>
      </c>
      <c r="O2964" t="e">
        <f t="shared" si="788"/>
        <v>#NAME?</v>
      </c>
      <c r="P2964">
        <v>5</v>
      </c>
      <c r="Q2964" t="e">
        <f t="shared" si="789"/>
        <v>#NAME?</v>
      </c>
      <c r="R2964">
        <v>5</v>
      </c>
      <c r="S2964" t="e">
        <f t="shared" si="790"/>
        <v>#NAME?</v>
      </c>
      <c r="T2964">
        <v>0</v>
      </c>
      <c r="U2964" t="e">
        <f t="shared" si="791"/>
        <v>#NAME?</v>
      </c>
      <c r="V2964">
        <v>256</v>
      </c>
      <c r="W2964" t="e">
        <f t="shared" si="792"/>
        <v>#NAME?</v>
      </c>
      <c r="X2964">
        <v>90</v>
      </c>
      <c r="Y2964" t="e">
        <f t="shared" si="793"/>
        <v>#NAME?</v>
      </c>
      <c r="Z2964">
        <v>0</v>
      </c>
      <c r="AA2964" t="e">
        <f t="shared" si="794"/>
        <v>#NAME?</v>
      </c>
      <c r="AB2964">
        <v>48</v>
      </c>
      <c r="AC2964" t="e">
        <f t="shared" si="795"/>
        <v>#NAME?</v>
      </c>
      <c r="AD2964">
        <v>0</v>
      </c>
      <c r="AE2964" t="e">
        <f t="shared" si="796"/>
        <v>#NAME?</v>
      </c>
      <c r="AF2964" t="s">
        <v>65</v>
      </c>
      <c r="AG2964" t="s">
        <v>64</v>
      </c>
      <c r="AH2964">
        <v>58921929</v>
      </c>
      <c r="AI2964">
        <v>58927827</v>
      </c>
      <c r="AJ2964">
        <v>11784975</v>
      </c>
      <c r="AK2964">
        <v>117696673</v>
      </c>
      <c r="AL2964">
        <v>10000</v>
      </c>
      <c r="AR2964">
        <v>10000</v>
      </c>
      <c r="AS2964">
        <v>51059.03</v>
      </c>
      <c r="AT2964">
        <v>5</v>
      </c>
      <c r="AU2964">
        <v>10000</v>
      </c>
      <c r="AV2964">
        <v>90</v>
      </c>
      <c r="AW2964" t="s">
        <v>60</v>
      </c>
      <c r="AX2964" t="s">
        <v>61</v>
      </c>
      <c r="AY2964" t="s">
        <v>62</v>
      </c>
      <c r="BA2964">
        <v>8</v>
      </c>
      <c r="BB2964">
        <v>1</v>
      </c>
      <c r="BD2964">
        <v>7.8617600000000003</v>
      </c>
      <c r="BE2964">
        <v>1.004</v>
      </c>
      <c r="BF2964">
        <v>2012.06</v>
      </c>
      <c r="BH2964">
        <v>1059.03</v>
      </c>
      <c r="BN2964">
        <v>365292466</v>
      </c>
      <c r="BO2964">
        <v>863277006</v>
      </c>
      <c r="BP2964">
        <v>691490</v>
      </c>
      <c r="BQ2964">
        <v>22891</v>
      </c>
      <c r="BR2964">
        <v>0</v>
      </c>
      <c r="BY2964" t="s">
        <v>6728</v>
      </c>
      <c r="BZ2964" t="s">
        <v>10400</v>
      </c>
      <c r="CA2964" t="s">
        <v>58</v>
      </c>
      <c r="CB2964" t="str">
        <f t="shared" si="797"/>
        <v>ZYRA_CLUSTER_5i5d10000k nrq=0</v>
      </c>
      <c r="CC2964">
        <f t="shared" si="798"/>
        <v>90</v>
      </c>
    </row>
    <row r="2965" spans="1:81" x14ac:dyDescent="0.4">
      <c r="A2965" t="s">
        <v>2955</v>
      </c>
      <c r="B2965" t="s">
        <v>58</v>
      </c>
      <c r="C2965" t="s">
        <v>3765</v>
      </c>
      <c r="D2965" t="e">
        <f t="shared" si="782"/>
        <v>#NAME?</v>
      </c>
      <c r="E2965">
        <v>10000</v>
      </c>
      <c r="F2965" t="e">
        <f t="shared" si="783"/>
        <v>#NAME?</v>
      </c>
      <c r="G2965" t="s">
        <v>60</v>
      </c>
      <c r="H2965" t="e">
        <f t="shared" si="784"/>
        <v>#NAME?</v>
      </c>
      <c r="I2965" t="s">
        <v>61</v>
      </c>
      <c r="J2965" t="e">
        <f t="shared" si="785"/>
        <v>#NAME?</v>
      </c>
      <c r="K2965" t="s">
        <v>62</v>
      </c>
      <c r="L2965" t="e">
        <f t="shared" si="786"/>
        <v>#NAME?</v>
      </c>
      <c r="M2965" t="e">
        <f t="shared" si="787"/>
        <v>#NAME?</v>
      </c>
      <c r="N2965">
        <v>10000</v>
      </c>
      <c r="O2965" t="e">
        <f t="shared" si="788"/>
        <v>#NAME?</v>
      </c>
      <c r="P2965">
        <v>5</v>
      </c>
      <c r="Q2965" t="e">
        <f t="shared" si="789"/>
        <v>#NAME?</v>
      </c>
      <c r="R2965">
        <v>5</v>
      </c>
      <c r="S2965" t="e">
        <f t="shared" si="790"/>
        <v>#NAME?</v>
      </c>
      <c r="T2965">
        <v>0</v>
      </c>
      <c r="U2965" t="e">
        <f t="shared" si="791"/>
        <v>#NAME?</v>
      </c>
      <c r="V2965">
        <v>256</v>
      </c>
      <c r="W2965" t="e">
        <f t="shared" si="792"/>
        <v>#NAME?</v>
      </c>
      <c r="X2965">
        <v>90</v>
      </c>
      <c r="Y2965" t="e">
        <f t="shared" si="793"/>
        <v>#NAME?</v>
      </c>
      <c r="Z2965">
        <v>0</v>
      </c>
      <c r="AA2965" t="e">
        <f t="shared" si="794"/>
        <v>#NAME?</v>
      </c>
      <c r="AB2965">
        <v>48</v>
      </c>
      <c r="AC2965" t="e">
        <f t="shared" si="795"/>
        <v>#NAME?</v>
      </c>
      <c r="AD2965">
        <v>1</v>
      </c>
      <c r="AE2965" t="e">
        <f t="shared" si="796"/>
        <v>#NAME?</v>
      </c>
      <c r="AF2965" t="s">
        <v>65</v>
      </c>
      <c r="AG2965" t="s">
        <v>64</v>
      </c>
      <c r="AH2965">
        <v>59021659</v>
      </c>
      <c r="AI2965">
        <v>59014709</v>
      </c>
      <c r="AJ2965">
        <v>11803636</v>
      </c>
      <c r="AK2965">
        <v>117902466</v>
      </c>
      <c r="AL2965">
        <v>10000</v>
      </c>
      <c r="AR2965">
        <v>10000</v>
      </c>
      <c r="AS2965">
        <v>51083.59</v>
      </c>
      <c r="AT2965">
        <v>5</v>
      </c>
      <c r="AU2965">
        <v>10000</v>
      </c>
      <c r="AV2965">
        <v>90</v>
      </c>
      <c r="AW2965" t="s">
        <v>60</v>
      </c>
      <c r="AX2965" t="s">
        <v>61</v>
      </c>
      <c r="AY2965" t="s">
        <v>62</v>
      </c>
      <c r="BA2965">
        <v>8</v>
      </c>
      <c r="BB2965">
        <v>1</v>
      </c>
      <c r="BD2965">
        <v>7.7434599999999998</v>
      </c>
      <c r="BE2965">
        <v>0.98911899999999997</v>
      </c>
      <c r="BF2965">
        <v>2008.88</v>
      </c>
      <c r="BH2965">
        <v>1083.5899999999999</v>
      </c>
      <c r="BN2965">
        <v>368604183</v>
      </c>
      <c r="BO2965">
        <v>861796111</v>
      </c>
      <c r="BP2965">
        <v>691788</v>
      </c>
      <c r="BQ2965">
        <v>24493</v>
      </c>
      <c r="BR2965">
        <v>0</v>
      </c>
      <c r="BY2965" t="s">
        <v>6729</v>
      </c>
      <c r="BZ2965" t="s">
        <v>10401</v>
      </c>
      <c r="CA2965" t="s">
        <v>58</v>
      </c>
      <c r="CB2965" t="str">
        <f t="shared" si="797"/>
        <v>ZYRA_CLUSTER_5i5d10000k nrq=0</v>
      </c>
      <c r="CC2965">
        <f t="shared" si="798"/>
        <v>90</v>
      </c>
    </row>
    <row r="2966" spans="1:81" x14ac:dyDescent="0.4">
      <c r="A2966" t="s">
        <v>3038</v>
      </c>
      <c r="B2966" t="s">
        <v>58</v>
      </c>
      <c r="C2966" t="s">
        <v>3765</v>
      </c>
      <c r="D2966" t="e">
        <f t="shared" si="782"/>
        <v>#NAME?</v>
      </c>
      <c r="E2966">
        <v>10000</v>
      </c>
      <c r="F2966" t="e">
        <f t="shared" si="783"/>
        <v>#NAME?</v>
      </c>
      <c r="G2966" t="s">
        <v>60</v>
      </c>
      <c r="H2966" t="e">
        <f t="shared" si="784"/>
        <v>#NAME?</v>
      </c>
      <c r="I2966" t="s">
        <v>61</v>
      </c>
      <c r="J2966" t="e">
        <f t="shared" si="785"/>
        <v>#NAME?</v>
      </c>
      <c r="K2966" t="s">
        <v>62</v>
      </c>
      <c r="L2966" t="e">
        <f t="shared" si="786"/>
        <v>#NAME?</v>
      </c>
      <c r="M2966" t="e">
        <f t="shared" si="787"/>
        <v>#NAME?</v>
      </c>
      <c r="N2966">
        <v>100000</v>
      </c>
      <c r="O2966" t="e">
        <f t="shared" si="788"/>
        <v>#NAME?</v>
      </c>
      <c r="P2966">
        <v>20</v>
      </c>
      <c r="Q2966" t="e">
        <f t="shared" si="789"/>
        <v>#NAME?</v>
      </c>
      <c r="R2966">
        <v>20</v>
      </c>
      <c r="S2966" t="e">
        <f t="shared" si="790"/>
        <v>#NAME?</v>
      </c>
      <c r="T2966">
        <v>0</v>
      </c>
      <c r="U2966" t="e">
        <f t="shared" si="791"/>
        <v>#NAME?</v>
      </c>
      <c r="V2966">
        <v>256</v>
      </c>
      <c r="W2966" t="e">
        <f t="shared" si="792"/>
        <v>#NAME?</v>
      </c>
      <c r="X2966">
        <v>90</v>
      </c>
      <c r="Y2966" t="e">
        <f t="shared" si="793"/>
        <v>#NAME?</v>
      </c>
      <c r="Z2966">
        <v>0</v>
      </c>
      <c r="AA2966" t="e">
        <f t="shared" si="794"/>
        <v>#NAME?</v>
      </c>
      <c r="AB2966">
        <v>48</v>
      </c>
      <c r="AC2966" t="e">
        <f t="shared" si="795"/>
        <v>#NAME?</v>
      </c>
      <c r="AD2966">
        <v>2</v>
      </c>
      <c r="AE2966" t="e">
        <f t="shared" si="796"/>
        <v>#NAME?</v>
      </c>
      <c r="AF2966" t="s">
        <v>65</v>
      </c>
      <c r="AG2966" t="s">
        <v>64</v>
      </c>
      <c r="AH2966">
        <v>111762296</v>
      </c>
      <c r="AI2966">
        <v>111784199</v>
      </c>
      <c r="AJ2966">
        <v>22354649</v>
      </c>
      <c r="AK2966">
        <v>55824650</v>
      </c>
      <c r="AL2966">
        <v>10000</v>
      </c>
      <c r="AR2966">
        <v>10000</v>
      </c>
      <c r="AS2966">
        <v>202121.54</v>
      </c>
      <c r="AT2966">
        <v>20</v>
      </c>
      <c r="AU2966">
        <v>100000</v>
      </c>
      <c r="AV2966">
        <v>90</v>
      </c>
      <c r="AW2966" t="s">
        <v>60</v>
      </c>
      <c r="AX2966" t="s">
        <v>61</v>
      </c>
      <c r="AY2966" t="s">
        <v>62</v>
      </c>
      <c r="BA2966">
        <v>8</v>
      </c>
      <c r="BB2966">
        <v>1</v>
      </c>
      <c r="BD2966">
        <v>28.841799999999999</v>
      </c>
      <c r="BE2966">
        <v>3.6510699999999998</v>
      </c>
      <c r="BF2966">
        <v>4218.24</v>
      </c>
      <c r="BH2966">
        <v>2121.54</v>
      </c>
      <c r="BN2966">
        <v>10773382</v>
      </c>
      <c r="BO2966">
        <v>558145444</v>
      </c>
      <c r="BP2966">
        <v>1433692</v>
      </c>
      <c r="BQ2966">
        <v>74986</v>
      </c>
      <c r="BR2966">
        <v>0</v>
      </c>
      <c r="BY2966" t="s">
        <v>6730</v>
      </c>
      <c r="BZ2966" t="s">
        <v>10402</v>
      </c>
      <c r="CA2966" t="s">
        <v>58</v>
      </c>
      <c r="CB2966" t="str">
        <f t="shared" si="797"/>
        <v>ZYRA_CLUSTER_20i20d100000k nrq=0</v>
      </c>
      <c r="CC2966">
        <f t="shared" si="798"/>
        <v>90</v>
      </c>
    </row>
    <row r="2967" spans="1:81" x14ac:dyDescent="0.4">
      <c r="A2967" t="s">
        <v>2956</v>
      </c>
      <c r="B2967" t="s">
        <v>58</v>
      </c>
      <c r="C2967" t="s">
        <v>3765</v>
      </c>
      <c r="D2967" t="e">
        <f t="shared" si="782"/>
        <v>#NAME?</v>
      </c>
      <c r="E2967">
        <v>10000</v>
      </c>
      <c r="F2967" t="e">
        <f t="shared" si="783"/>
        <v>#NAME?</v>
      </c>
      <c r="G2967" t="s">
        <v>60</v>
      </c>
      <c r="H2967" t="e">
        <f t="shared" si="784"/>
        <v>#NAME?</v>
      </c>
      <c r="I2967" t="s">
        <v>61</v>
      </c>
      <c r="J2967" t="e">
        <f t="shared" si="785"/>
        <v>#NAME?</v>
      </c>
      <c r="K2967" t="s">
        <v>62</v>
      </c>
      <c r="L2967" t="e">
        <f t="shared" si="786"/>
        <v>#NAME?</v>
      </c>
      <c r="M2967" t="e">
        <f t="shared" si="787"/>
        <v>#NAME?</v>
      </c>
      <c r="N2967">
        <v>10000</v>
      </c>
      <c r="O2967" t="e">
        <f t="shared" si="788"/>
        <v>#NAME?</v>
      </c>
      <c r="P2967">
        <v>5</v>
      </c>
      <c r="Q2967" t="e">
        <f t="shared" si="789"/>
        <v>#NAME?</v>
      </c>
      <c r="R2967">
        <v>5</v>
      </c>
      <c r="S2967" t="e">
        <f t="shared" si="790"/>
        <v>#NAME?</v>
      </c>
      <c r="T2967">
        <v>0</v>
      </c>
      <c r="U2967" t="e">
        <f t="shared" si="791"/>
        <v>#NAME?</v>
      </c>
      <c r="V2967">
        <v>256</v>
      </c>
      <c r="W2967" t="e">
        <f t="shared" si="792"/>
        <v>#NAME?</v>
      </c>
      <c r="X2967">
        <v>90</v>
      </c>
      <c r="Y2967" t="e">
        <f t="shared" si="793"/>
        <v>#NAME?</v>
      </c>
      <c r="Z2967">
        <v>0</v>
      </c>
      <c r="AA2967" t="e">
        <f t="shared" si="794"/>
        <v>#NAME?</v>
      </c>
      <c r="AB2967">
        <v>48</v>
      </c>
      <c r="AC2967" t="e">
        <f t="shared" si="795"/>
        <v>#NAME?</v>
      </c>
      <c r="AD2967">
        <v>2</v>
      </c>
      <c r="AE2967" t="e">
        <f t="shared" si="796"/>
        <v>#NAME?</v>
      </c>
      <c r="AF2967" t="s">
        <v>65</v>
      </c>
      <c r="AG2967" t="s">
        <v>64</v>
      </c>
      <c r="AH2967">
        <v>60144869</v>
      </c>
      <c r="AI2967">
        <v>60128626</v>
      </c>
      <c r="AJ2967">
        <v>12027349</v>
      </c>
      <c r="AK2967">
        <v>120142377</v>
      </c>
      <c r="AL2967">
        <v>10000</v>
      </c>
      <c r="AR2967">
        <v>10000</v>
      </c>
      <c r="AS2967">
        <v>51042.75</v>
      </c>
      <c r="AT2967">
        <v>5</v>
      </c>
      <c r="AU2967">
        <v>10000</v>
      </c>
      <c r="AV2967">
        <v>90</v>
      </c>
      <c r="AW2967" t="s">
        <v>60</v>
      </c>
      <c r="AX2967" t="s">
        <v>61</v>
      </c>
      <c r="AY2967" t="s">
        <v>62</v>
      </c>
      <c r="BA2967">
        <v>8</v>
      </c>
      <c r="BB2967">
        <v>1</v>
      </c>
      <c r="BD2967">
        <v>7.6938199999999997</v>
      </c>
      <c r="BE2967">
        <v>0.99143300000000001</v>
      </c>
      <c r="BF2967">
        <v>1970.58</v>
      </c>
      <c r="BH2967">
        <v>1042.75</v>
      </c>
      <c r="BN2967">
        <v>390427868</v>
      </c>
      <c r="BO2967">
        <v>864206625</v>
      </c>
      <c r="BP2967">
        <v>689454</v>
      </c>
      <c r="BQ2967">
        <v>23306</v>
      </c>
      <c r="BR2967">
        <v>0</v>
      </c>
      <c r="BY2967" t="s">
        <v>6731</v>
      </c>
      <c r="BZ2967" t="s">
        <v>10403</v>
      </c>
      <c r="CA2967" t="s">
        <v>58</v>
      </c>
      <c r="CB2967" t="str">
        <f t="shared" si="797"/>
        <v>ZYRA_CLUSTER_5i5d10000k nrq=0</v>
      </c>
      <c r="CC2967">
        <f t="shared" si="798"/>
        <v>90</v>
      </c>
    </row>
    <row r="2968" spans="1:81" x14ac:dyDescent="0.4">
      <c r="A2968" t="s">
        <v>2957</v>
      </c>
      <c r="B2968" t="s">
        <v>58</v>
      </c>
      <c r="C2968" t="s">
        <v>3765</v>
      </c>
      <c r="D2968" t="e">
        <f t="shared" si="782"/>
        <v>#NAME?</v>
      </c>
      <c r="E2968">
        <v>10000</v>
      </c>
      <c r="F2968" t="e">
        <f t="shared" si="783"/>
        <v>#NAME?</v>
      </c>
      <c r="G2968" t="s">
        <v>60</v>
      </c>
      <c r="H2968" t="e">
        <f t="shared" si="784"/>
        <v>#NAME?</v>
      </c>
      <c r="I2968" t="s">
        <v>61</v>
      </c>
      <c r="J2968" t="e">
        <f t="shared" si="785"/>
        <v>#NAME?</v>
      </c>
      <c r="K2968" t="s">
        <v>62</v>
      </c>
      <c r="L2968" t="e">
        <f t="shared" si="786"/>
        <v>#NAME?</v>
      </c>
      <c r="M2968" t="e">
        <f t="shared" si="787"/>
        <v>#NAME?</v>
      </c>
      <c r="N2968">
        <v>100000</v>
      </c>
      <c r="O2968" t="e">
        <f t="shared" si="788"/>
        <v>#NAME?</v>
      </c>
      <c r="P2968">
        <v>5</v>
      </c>
      <c r="Q2968" t="e">
        <f t="shared" si="789"/>
        <v>#NAME?</v>
      </c>
      <c r="R2968">
        <v>5</v>
      </c>
      <c r="S2968" t="e">
        <f t="shared" si="790"/>
        <v>#NAME?</v>
      </c>
      <c r="T2968">
        <v>0</v>
      </c>
      <c r="U2968" t="e">
        <f t="shared" si="791"/>
        <v>#NAME?</v>
      </c>
      <c r="V2968">
        <v>256</v>
      </c>
      <c r="W2968" t="e">
        <f t="shared" si="792"/>
        <v>#NAME?</v>
      </c>
      <c r="X2968">
        <v>144</v>
      </c>
      <c r="Y2968" t="e">
        <f t="shared" si="793"/>
        <v>#NAME?</v>
      </c>
      <c r="Z2968">
        <v>0</v>
      </c>
      <c r="AA2968" t="e">
        <f t="shared" si="794"/>
        <v>#NAME?</v>
      </c>
      <c r="AB2968">
        <v>48</v>
      </c>
      <c r="AC2968" t="e">
        <f t="shared" si="795"/>
        <v>#NAME?</v>
      </c>
      <c r="AD2968">
        <v>2</v>
      </c>
      <c r="AE2968" t="e">
        <f t="shared" si="796"/>
        <v>#NAME?</v>
      </c>
      <c r="AF2968" t="s">
        <v>65</v>
      </c>
      <c r="AG2968" t="s">
        <v>64</v>
      </c>
      <c r="AH2968">
        <v>60414794</v>
      </c>
      <c r="AI2968">
        <v>60405194</v>
      </c>
      <c r="AJ2968">
        <v>12081998</v>
      </c>
      <c r="AK2968">
        <v>120681442</v>
      </c>
      <c r="AL2968">
        <v>10000</v>
      </c>
      <c r="AR2968">
        <v>10000</v>
      </c>
      <c r="AS2968">
        <v>51486.41</v>
      </c>
      <c r="AT2968">
        <v>5</v>
      </c>
      <c r="AU2968">
        <v>100000</v>
      </c>
      <c r="AV2968">
        <v>144</v>
      </c>
      <c r="AW2968" t="s">
        <v>60</v>
      </c>
      <c r="AX2968" t="s">
        <v>61</v>
      </c>
      <c r="AY2968" t="s">
        <v>62</v>
      </c>
      <c r="BA2968">
        <v>8</v>
      </c>
      <c r="BB2968">
        <v>1</v>
      </c>
      <c r="BD2968">
        <v>25.374300000000002</v>
      </c>
      <c r="BE2968">
        <v>1.3415900000000001</v>
      </c>
      <c r="BF2968">
        <v>3119.84</v>
      </c>
      <c r="BH2968">
        <v>1486.41</v>
      </c>
      <c r="BN2968">
        <v>140514450</v>
      </c>
      <c r="BO2968">
        <v>1092414900</v>
      </c>
      <c r="BP2968">
        <v>734747</v>
      </c>
      <c r="BQ2968">
        <v>19541</v>
      </c>
      <c r="BR2968">
        <v>0</v>
      </c>
      <c r="BY2968" t="s">
        <v>6732</v>
      </c>
      <c r="BZ2968" t="s">
        <v>10404</v>
      </c>
      <c r="CA2968" t="s">
        <v>58</v>
      </c>
      <c r="CB2968" t="str">
        <f t="shared" si="797"/>
        <v>ZYRA_CLUSTER_5i5d100000k nrq=0</v>
      </c>
      <c r="CC2968">
        <f t="shared" si="798"/>
        <v>144</v>
      </c>
    </row>
    <row r="2969" spans="1:81" x14ac:dyDescent="0.4">
      <c r="A2969" t="s">
        <v>2958</v>
      </c>
      <c r="B2969" t="s">
        <v>58</v>
      </c>
      <c r="C2969" t="s">
        <v>3765</v>
      </c>
      <c r="D2969" t="e">
        <f t="shared" si="782"/>
        <v>#NAME?</v>
      </c>
      <c r="E2969">
        <v>10000</v>
      </c>
      <c r="F2969" t="e">
        <f t="shared" si="783"/>
        <v>#NAME?</v>
      </c>
      <c r="G2969" t="s">
        <v>60</v>
      </c>
      <c r="H2969" t="e">
        <f t="shared" si="784"/>
        <v>#NAME?</v>
      </c>
      <c r="I2969" t="s">
        <v>61</v>
      </c>
      <c r="J2969" t="e">
        <f t="shared" si="785"/>
        <v>#NAME?</v>
      </c>
      <c r="K2969" t="s">
        <v>62</v>
      </c>
      <c r="L2969" t="e">
        <f t="shared" si="786"/>
        <v>#NAME?</v>
      </c>
      <c r="M2969" t="e">
        <f t="shared" si="787"/>
        <v>#NAME?</v>
      </c>
      <c r="N2969">
        <v>100000</v>
      </c>
      <c r="O2969" t="e">
        <f t="shared" si="788"/>
        <v>#NAME?</v>
      </c>
      <c r="P2969">
        <v>0</v>
      </c>
      <c r="Q2969" t="e">
        <f t="shared" si="789"/>
        <v>#NAME?</v>
      </c>
      <c r="R2969">
        <v>0</v>
      </c>
      <c r="S2969" t="e">
        <f t="shared" si="790"/>
        <v>#NAME?</v>
      </c>
      <c r="T2969">
        <v>0</v>
      </c>
      <c r="U2969" t="e">
        <f t="shared" si="791"/>
        <v>#NAME?</v>
      </c>
      <c r="V2969">
        <v>256</v>
      </c>
      <c r="W2969" t="e">
        <f t="shared" si="792"/>
        <v>#NAME?</v>
      </c>
      <c r="X2969">
        <v>17</v>
      </c>
      <c r="Y2969" t="e">
        <f t="shared" si="793"/>
        <v>#NAME?</v>
      </c>
      <c r="Z2969">
        <v>1</v>
      </c>
      <c r="AA2969" t="e">
        <f t="shared" si="794"/>
        <v>#NAME?</v>
      </c>
      <c r="AB2969">
        <v>48</v>
      </c>
      <c r="AC2969" t="e">
        <f t="shared" si="795"/>
        <v>#NAME?</v>
      </c>
      <c r="AD2969">
        <v>2</v>
      </c>
      <c r="AE2969" t="e">
        <f t="shared" si="796"/>
        <v>#NAME?</v>
      </c>
      <c r="AF2969" t="s">
        <v>65</v>
      </c>
      <c r="AG2969" t="s">
        <v>64</v>
      </c>
      <c r="AJ2969">
        <v>0</v>
      </c>
      <c r="AK2969">
        <v>27367685</v>
      </c>
      <c r="AL2969">
        <v>10000</v>
      </c>
      <c r="AR2969">
        <v>10000</v>
      </c>
      <c r="AS2969">
        <v>1475.47</v>
      </c>
      <c r="AT2969">
        <v>0</v>
      </c>
      <c r="AU2969">
        <v>100000</v>
      </c>
      <c r="AV2969">
        <v>17</v>
      </c>
      <c r="AW2969" t="s">
        <v>60</v>
      </c>
      <c r="AX2969" t="s">
        <v>61</v>
      </c>
      <c r="AY2969" t="s">
        <v>62</v>
      </c>
      <c r="BA2969">
        <v>8</v>
      </c>
      <c r="BB2969">
        <v>1</v>
      </c>
      <c r="BD2969">
        <v>23.341200000000001</v>
      </c>
      <c r="BE2969">
        <v>7.99232E-2</v>
      </c>
      <c r="BF2969">
        <v>1749.93</v>
      </c>
      <c r="BH2969">
        <v>1475.47</v>
      </c>
      <c r="BN2969">
        <v>6704380</v>
      </c>
      <c r="BO2969">
        <v>267099601</v>
      </c>
      <c r="BP2969">
        <v>8428</v>
      </c>
      <c r="BQ2969">
        <v>3119</v>
      </c>
      <c r="BR2969">
        <v>0</v>
      </c>
      <c r="BY2969" t="s">
        <v>6733</v>
      </c>
      <c r="BZ2969" t="s">
        <v>10405</v>
      </c>
      <c r="CA2969" t="s">
        <v>58</v>
      </c>
      <c r="CB2969" t="str">
        <f t="shared" si="797"/>
        <v>ZYRA_CLUSTER_0i0d100000k nrq=1</v>
      </c>
      <c r="CC2969">
        <f t="shared" si="798"/>
        <v>18</v>
      </c>
    </row>
    <row r="2970" spans="1:81" x14ac:dyDescent="0.4">
      <c r="A2970" t="s">
        <v>3040</v>
      </c>
      <c r="B2970" t="s">
        <v>58</v>
      </c>
      <c r="C2970" t="s">
        <v>67</v>
      </c>
      <c r="D2970" t="e">
        <f t="shared" si="782"/>
        <v>#NAME?</v>
      </c>
      <c r="E2970">
        <v>10000</v>
      </c>
      <c r="F2970" t="e">
        <f t="shared" si="783"/>
        <v>#NAME?</v>
      </c>
      <c r="G2970" t="s">
        <v>60</v>
      </c>
      <c r="H2970" t="e">
        <f t="shared" si="784"/>
        <v>#NAME?</v>
      </c>
      <c r="I2970" t="s">
        <v>61</v>
      </c>
      <c r="J2970" t="e">
        <f t="shared" si="785"/>
        <v>#NAME?</v>
      </c>
      <c r="K2970" t="s">
        <v>62</v>
      </c>
      <c r="L2970" t="e">
        <f t="shared" si="786"/>
        <v>#NAME?</v>
      </c>
      <c r="M2970" t="e">
        <f t="shared" si="787"/>
        <v>#NAME?</v>
      </c>
      <c r="N2970">
        <v>10000</v>
      </c>
      <c r="O2970" t="e">
        <f t="shared" si="788"/>
        <v>#NAME?</v>
      </c>
      <c r="P2970">
        <v>20</v>
      </c>
      <c r="Q2970" t="e">
        <f t="shared" si="789"/>
        <v>#NAME?</v>
      </c>
      <c r="R2970">
        <v>20</v>
      </c>
      <c r="S2970" t="e">
        <f t="shared" si="790"/>
        <v>#NAME?</v>
      </c>
      <c r="T2970">
        <v>0</v>
      </c>
      <c r="U2970" t="e">
        <f t="shared" si="791"/>
        <v>#NAME?</v>
      </c>
      <c r="V2970">
        <v>256</v>
      </c>
      <c r="W2970" t="e">
        <f t="shared" si="792"/>
        <v>#NAME?</v>
      </c>
      <c r="X2970">
        <v>18</v>
      </c>
      <c r="Y2970" t="e">
        <f t="shared" si="793"/>
        <v>#NAME?</v>
      </c>
      <c r="Z2970">
        <v>0</v>
      </c>
      <c r="AA2970" t="e">
        <f t="shared" si="794"/>
        <v>#NAME?</v>
      </c>
      <c r="AB2970">
        <v>48</v>
      </c>
      <c r="AC2970" t="e">
        <f t="shared" si="795"/>
        <v>#NAME?</v>
      </c>
      <c r="AD2970">
        <v>0</v>
      </c>
      <c r="AE2970" t="e">
        <f t="shared" si="796"/>
        <v>#NAME?</v>
      </c>
      <c r="AF2970" t="s">
        <v>65</v>
      </c>
      <c r="AG2970" t="s">
        <v>64</v>
      </c>
      <c r="AH2970">
        <v>68565348</v>
      </c>
      <c r="AI2970">
        <v>68550490</v>
      </c>
      <c r="AJ2970">
        <v>13711583</v>
      </c>
      <c r="AK2970">
        <v>34238481</v>
      </c>
      <c r="AL2970">
        <v>10000</v>
      </c>
      <c r="AR2970">
        <v>10000</v>
      </c>
      <c r="AS2970">
        <v>201831.73</v>
      </c>
      <c r="AT2970">
        <v>20</v>
      </c>
      <c r="AU2970">
        <v>10000</v>
      </c>
      <c r="AV2970">
        <v>18</v>
      </c>
      <c r="AW2970" t="s">
        <v>60</v>
      </c>
      <c r="AX2970" t="s">
        <v>61</v>
      </c>
      <c r="AY2970" t="s">
        <v>62</v>
      </c>
      <c r="BA2970">
        <v>8</v>
      </c>
      <c r="BB2970">
        <v>1</v>
      </c>
      <c r="BD2970">
        <v>3.62967</v>
      </c>
      <c r="BE2970">
        <v>4.5372099999999999E-3</v>
      </c>
      <c r="BF2970">
        <v>1378.12</v>
      </c>
      <c r="BH2970">
        <v>1831.73</v>
      </c>
      <c r="BN2970">
        <v>341581461</v>
      </c>
      <c r="BO2970">
        <v>28699379</v>
      </c>
      <c r="BP2970">
        <v>803354</v>
      </c>
      <c r="BQ2970">
        <v>0</v>
      </c>
      <c r="BR2970">
        <v>2.8050600000000001</v>
      </c>
      <c r="BY2970" t="s">
        <v>6734</v>
      </c>
      <c r="BZ2970" t="s">
        <v>10406</v>
      </c>
      <c r="CA2970" t="s">
        <v>58</v>
      </c>
      <c r="CB2970" t="str">
        <f t="shared" si="797"/>
        <v>ZYRA_CLUSTER_20i20d10000k nrq=0</v>
      </c>
      <c r="CC2970">
        <f t="shared" si="798"/>
        <v>18</v>
      </c>
    </row>
    <row r="2971" spans="1:81" x14ac:dyDescent="0.4">
      <c r="A2971" t="s">
        <v>3041</v>
      </c>
      <c r="B2971" t="s">
        <v>58</v>
      </c>
      <c r="C2971" t="s">
        <v>67</v>
      </c>
      <c r="D2971" t="e">
        <f t="shared" si="782"/>
        <v>#NAME?</v>
      </c>
      <c r="E2971">
        <v>10000</v>
      </c>
      <c r="F2971" t="e">
        <f t="shared" si="783"/>
        <v>#NAME?</v>
      </c>
      <c r="G2971" t="s">
        <v>60</v>
      </c>
      <c r="H2971" t="e">
        <f t="shared" si="784"/>
        <v>#NAME?</v>
      </c>
      <c r="I2971" t="s">
        <v>61</v>
      </c>
      <c r="J2971" t="e">
        <f t="shared" si="785"/>
        <v>#NAME?</v>
      </c>
      <c r="K2971" t="s">
        <v>62</v>
      </c>
      <c r="L2971" t="e">
        <f t="shared" si="786"/>
        <v>#NAME?</v>
      </c>
      <c r="M2971" t="e">
        <f t="shared" si="787"/>
        <v>#NAME?</v>
      </c>
      <c r="N2971">
        <v>10000</v>
      </c>
      <c r="O2971" t="e">
        <f t="shared" si="788"/>
        <v>#NAME?</v>
      </c>
      <c r="P2971">
        <v>20</v>
      </c>
      <c r="Q2971" t="e">
        <f t="shared" si="789"/>
        <v>#NAME?</v>
      </c>
      <c r="R2971">
        <v>20</v>
      </c>
      <c r="S2971" t="e">
        <f t="shared" si="790"/>
        <v>#NAME?</v>
      </c>
      <c r="T2971">
        <v>0</v>
      </c>
      <c r="U2971" t="e">
        <f t="shared" si="791"/>
        <v>#NAME?</v>
      </c>
      <c r="V2971">
        <v>256</v>
      </c>
      <c r="W2971" t="e">
        <f t="shared" si="792"/>
        <v>#NAME?</v>
      </c>
      <c r="X2971">
        <v>18</v>
      </c>
      <c r="Y2971" t="e">
        <f t="shared" si="793"/>
        <v>#NAME?</v>
      </c>
      <c r="Z2971">
        <v>0</v>
      </c>
      <c r="AA2971" t="e">
        <f t="shared" si="794"/>
        <v>#NAME?</v>
      </c>
      <c r="AB2971">
        <v>48</v>
      </c>
      <c r="AC2971" t="e">
        <f t="shared" si="795"/>
        <v>#NAME?</v>
      </c>
      <c r="AD2971">
        <v>1</v>
      </c>
      <c r="AE2971" t="e">
        <f t="shared" si="796"/>
        <v>#NAME?</v>
      </c>
      <c r="AF2971" t="s">
        <v>65</v>
      </c>
      <c r="AG2971" t="s">
        <v>64</v>
      </c>
      <c r="AH2971">
        <v>71134347</v>
      </c>
      <c r="AI2971">
        <v>71133619</v>
      </c>
      <c r="AJ2971">
        <v>14226796</v>
      </c>
      <c r="AK2971">
        <v>35528832</v>
      </c>
      <c r="AL2971">
        <v>10000</v>
      </c>
      <c r="AR2971">
        <v>10000</v>
      </c>
      <c r="AS2971">
        <v>201711.26</v>
      </c>
      <c r="AT2971">
        <v>20</v>
      </c>
      <c r="AU2971">
        <v>10000</v>
      </c>
      <c r="AV2971">
        <v>18</v>
      </c>
      <c r="AW2971" t="s">
        <v>60</v>
      </c>
      <c r="AX2971" t="s">
        <v>61</v>
      </c>
      <c r="AY2971" t="s">
        <v>62</v>
      </c>
      <c r="BA2971">
        <v>8</v>
      </c>
      <c r="BB2971">
        <v>1</v>
      </c>
      <c r="BD2971">
        <v>3.6078199999999998</v>
      </c>
      <c r="BE2971">
        <v>4.6084799999999999E-3</v>
      </c>
      <c r="BF2971">
        <v>1330.66</v>
      </c>
      <c r="BH2971">
        <v>1711.26</v>
      </c>
      <c r="BN2971">
        <v>354454695</v>
      </c>
      <c r="BO2971">
        <v>29135708</v>
      </c>
      <c r="BP2971">
        <v>833630</v>
      </c>
      <c r="BQ2971">
        <v>0</v>
      </c>
      <c r="BR2971">
        <v>2.5822099999999999</v>
      </c>
      <c r="BY2971" t="s">
        <v>6735</v>
      </c>
      <c r="BZ2971" t="s">
        <v>10407</v>
      </c>
      <c r="CA2971" t="s">
        <v>58</v>
      </c>
      <c r="CB2971" t="str">
        <f t="shared" si="797"/>
        <v>ZYRA_CLUSTER_20i20d10000k nrq=0</v>
      </c>
      <c r="CC2971">
        <f t="shared" si="798"/>
        <v>18</v>
      </c>
    </row>
    <row r="2972" spans="1:81" x14ac:dyDescent="0.4">
      <c r="A2972" t="s">
        <v>3042</v>
      </c>
      <c r="B2972" t="s">
        <v>58</v>
      </c>
      <c r="C2972" t="s">
        <v>67</v>
      </c>
      <c r="D2972" t="e">
        <f t="shared" si="782"/>
        <v>#NAME?</v>
      </c>
      <c r="E2972">
        <v>10000</v>
      </c>
      <c r="F2972" t="e">
        <f t="shared" si="783"/>
        <v>#NAME?</v>
      </c>
      <c r="G2972" t="s">
        <v>60</v>
      </c>
      <c r="H2972" t="e">
        <f t="shared" si="784"/>
        <v>#NAME?</v>
      </c>
      <c r="I2972" t="s">
        <v>61</v>
      </c>
      <c r="J2972" t="e">
        <f t="shared" si="785"/>
        <v>#NAME?</v>
      </c>
      <c r="K2972" t="s">
        <v>62</v>
      </c>
      <c r="L2972" t="e">
        <f t="shared" si="786"/>
        <v>#NAME?</v>
      </c>
      <c r="M2972" t="e">
        <f t="shared" si="787"/>
        <v>#NAME?</v>
      </c>
      <c r="N2972">
        <v>10000</v>
      </c>
      <c r="O2972" t="e">
        <f t="shared" si="788"/>
        <v>#NAME?</v>
      </c>
      <c r="P2972">
        <v>20</v>
      </c>
      <c r="Q2972" t="e">
        <f t="shared" si="789"/>
        <v>#NAME?</v>
      </c>
      <c r="R2972">
        <v>20</v>
      </c>
      <c r="S2972" t="e">
        <f t="shared" si="790"/>
        <v>#NAME?</v>
      </c>
      <c r="T2972">
        <v>0</v>
      </c>
      <c r="U2972" t="e">
        <f t="shared" si="791"/>
        <v>#NAME?</v>
      </c>
      <c r="V2972">
        <v>256</v>
      </c>
      <c r="W2972" t="e">
        <f t="shared" si="792"/>
        <v>#NAME?</v>
      </c>
      <c r="X2972">
        <v>18</v>
      </c>
      <c r="Y2972" t="e">
        <f t="shared" si="793"/>
        <v>#NAME?</v>
      </c>
      <c r="Z2972">
        <v>0</v>
      </c>
      <c r="AA2972" t="e">
        <f t="shared" si="794"/>
        <v>#NAME?</v>
      </c>
      <c r="AB2972">
        <v>48</v>
      </c>
      <c r="AC2972" t="e">
        <f t="shared" si="795"/>
        <v>#NAME?</v>
      </c>
      <c r="AD2972">
        <v>2</v>
      </c>
      <c r="AE2972" t="e">
        <f t="shared" si="796"/>
        <v>#NAME?</v>
      </c>
      <c r="AF2972" t="s">
        <v>65</v>
      </c>
      <c r="AG2972" t="s">
        <v>64</v>
      </c>
      <c r="AH2972">
        <v>71402632</v>
      </c>
      <c r="AI2972">
        <v>71400777</v>
      </c>
      <c r="AJ2972">
        <v>14280340</v>
      </c>
      <c r="AK2972">
        <v>35659606</v>
      </c>
      <c r="AL2972">
        <v>10000</v>
      </c>
      <c r="AR2972">
        <v>10000</v>
      </c>
      <c r="AS2972">
        <v>201708.15</v>
      </c>
      <c r="AT2972">
        <v>20</v>
      </c>
      <c r="AU2972">
        <v>10000</v>
      </c>
      <c r="AV2972">
        <v>18</v>
      </c>
      <c r="AW2972" t="s">
        <v>60</v>
      </c>
      <c r="AX2972" t="s">
        <v>61</v>
      </c>
      <c r="AY2972" t="s">
        <v>62</v>
      </c>
      <c r="BA2972">
        <v>8</v>
      </c>
      <c r="BB2972">
        <v>1</v>
      </c>
      <c r="BD2972">
        <v>3.5808800000000001</v>
      </c>
      <c r="BE2972">
        <v>4.5748500000000001E-3</v>
      </c>
      <c r="BF2972">
        <v>1328.55</v>
      </c>
      <c r="BH2972">
        <v>1708.15</v>
      </c>
      <c r="BN2972">
        <v>355760200</v>
      </c>
      <c r="BO2972">
        <v>29787238</v>
      </c>
      <c r="BP2972">
        <v>835862</v>
      </c>
      <c r="BQ2972">
        <v>0</v>
      </c>
      <c r="BR2972">
        <v>2.5662600000000002</v>
      </c>
      <c r="BY2972" t="s">
        <v>6736</v>
      </c>
      <c r="BZ2972" t="s">
        <v>10408</v>
      </c>
      <c r="CA2972" t="s">
        <v>58</v>
      </c>
      <c r="CB2972" t="str">
        <f t="shared" si="797"/>
        <v>ZYRA_CLUSTER_20i20d10000k nrq=0</v>
      </c>
      <c r="CC2972">
        <f t="shared" si="798"/>
        <v>18</v>
      </c>
    </row>
    <row r="2973" spans="1:81" x14ac:dyDescent="0.4">
      <c r="A2973" t="s">
        <v>3039</v>
      </c>
      <c r="B2973" t="s">
        <v>58</v>
      </c>
      <c r="C2973" t="s">
        <v>3765</v>
      </c>
      <c r="D2973" t="e">
        <f t="shared" si="782"/>
        <v>#NAME?</v>
      </c>
      <c r="E2973">
        <v>10000</v>
      </c>
      <c r="F2973" t="e">
        <f t="shared" si="783"/>
        <v>#NAME?</v>
      </c>
      <c r="G2973" t="s">
        <v>60</v>
      </c>
      <c r="H2973" t="e">
        <f t="shared" si="784"/>
        <v>#NAME?</v>
      </c>
      <c r="I2973" t="s">
        <v>61</v>
      </c>
      <c r="J2973" t="e">
        <f t="shared" si="785"/>
        <v>#NAME?</v>
      </c>
      <c r="K2973" t="s">
        <v>62</v>
      </c>
      <c r="L2973" t="e">
        <f t="shared" si="786"/>
        <v>#NAME?</v>
      </c>
      <c r="M2973" t="e">
        <f t="shared" si="787"/>
        <v>#NAME?</v>
      </c>
      <c r="N2973">
        <v>10000</v>
      </c>
      <c r="O2973" t="e">
        <f t="shared" si="788"/>
        <v>#NAME?</v>
      </c>
      <c r="P2973">
        <v>20</v>
      </c>
      <c r="Q2973" t="e">
        <f t="shared" si="789"/>
        <v>#NAME?</v>
      </c>
      <c r="R2973">
        <v>20</v>
      </c>
      <c r="S2973" t="e">
        <f t="shared" si="790"/>
        <v>#NAME?</v>
      </c>
      <c r="T2973">
        <v>0</v>
      </c>
      <c r="U2973" t="e">
        <f t="shared" si="791"/>
        <v>#NAME?</v>
      </c>
      <c r="V2973">
        <v>256</v>
      </c>
      <c r="W2973" t="e">
        <f t="shared" si="792"/>
        <v>#NAME?</v>
      </c>
      <c r="X2973">
        <v>36</v>
      </c>
      <c r="Y2973" t="e">
        <f t="shared" si="793"/>
        <v>#NAME?</v>
      </c>
      <c r="Z2973">
        <v>0</v>
      </c>
      <c r="AA2973" t="e">
        <f t="shared" si="794"/>
        <v>#NAME?</v>
      </c>
      <c r="AB2973">
        <v>48</v>
      </c>
      <c r="AC2973" t="e">
        <f t="shared" si="795"/>
        <v>#NAME?</v>
      </c>
      <c r="AD2973">
        <v>2</v>
      </c>
      <c r="AE2973" t="e">
        <f t="shared" si="796"/>
        <v>#NAME?</v>
      </c>
      <c r="AF2973" t="s">
        <v>65</v>
      </c>
      <c r="AG2973" t="s">
        <v>64</v>
      </c>
      <c r="AH2973">
        <v>103671781</v>
      </c>
      <c r="AI2973">
        <v>103670681</v>
      </c>
      <c r="AJ2973">
        <v>20734246</v>
      </c>
      <c r="AK2973">
        <v>51775718</v>
      </c>
      <c r="AL2973">
        <v>10000</v>
      </c>
      <c r="AR2973">
        <v>10000</v>
      </c>
      <c r="AS2973">
        <v>201202.02</v>
      </c>
      <c r="AT2973">
        <v>20</v>
      </c>
      <c r="AU2973">
        <v>10000</v>
      </c>
      <c r="AV2973">
        <v>36</v>
      </c>
      <c r="AW2973" t="s">
        <v>60</v>
      </c>
      <c r="AX2973" t="s">
        <v>61</v>
      </c>
      <c r="AY2973" t="s">
        <v>62</v>
      </c>
      <c r="BA2973">
        <v>8</v>
      </c>
      <c r="BB2973">
        <v>1</v>
      </c>
      <c r="BD2973">
        <v>9.4117899999999999</v>
      </c>
      <c r="BE2973">
        <v>0.20835600000000001</v>
      </c>
      <c r="BF2973">
        <v>1820.67</v>
      </c>
      <c r="BH2973">
        <v>1202.02</v>
      </c>
      <c r="BN2973">
        <v>102850027</v>
      </c>
      <c r="BO2973">
        <v>421772166</v>
      </c>
      <c r="BP2973">
        <v>1072003</v>
      </c>
      <c r="BQ2973">
        <v>54426</v>
      </c>
      <c r="BR2973">
        <v>0</v>
      </c>
      <c r="BY2973" t="s">
        <v>6737</v>
      </c>
      <c r="BZ2973" t="s">
        <v>10409</v>
      </c>
      <c r="CA2973" t="s">
        <v>58</v>
      </c>
      <c r="CB2973" t="str">
        <f t="shared" si="797"/>
        <v>ZYRA_CLUSTER_20i20d10000k nrq=0</v>
      </c>
      <c r="CC2973">
        <f t="shared" si="798"/>
        <v>36</v>
      </c>
    </row>
    <row r="2974" spans="1:81" x14ac:dyDescent="0.4">
      <c r="A2974" t="s">
        <v>3043</v>
      </c>
      <c r="B2974" t="s">
        <v>58</v>
      </c>
      <c r="C2974" t="s">
        <v>67</v>
      </c>
      <c r="D2974" t="e">
        <f t="shared" si="782"/>
        <v>#NAME?</v>
      </c>
      <c r="E2974">
        <v>10000</v>
      </c>
      <c r="F2974" t="e">
        <f t="shared" si="783"/>
        <v>#NAME?</v>
      </c>
      <c r="G2974" t="s">
        <v>60</v>
      </c>
      <c r="H2974" t="e">
        <f t="shared" si="784"/>
        <v>#NAME?</v>
      </c>
      <c r="I2974" t="s">
        <v>61</v>
      </c>
      <c r="J2974" t="e">
        <f t="shared" si="785"/>
        <v>#NAME?</v>
      </c>
      <c r="K2974" t="s">
        <v>62</v>
      </c>
      <c r="L2974" t="e">
        <f t="shared" si="786"/>
        <v>#NAME?</v>
      </c>
      <c r="M2974" t="e">
        <f t="shared" si="787"/>
        <v>#NAME?</v>
      </c>
      <c r="N2974">
        <v>10000</v>
      </c>
      <c r="O2974" t="e">
        <f t="shared" si="788"/>
        <v>#NAME?</v>
      </c>
      <c r="P2974">
        <v>20</v>
      </c>
      <c r="Q2974" t="e">
        <f t="shared" si="789"/>
        <v>#NAME?</v>
      </c>
      <c r="R2974">
        <v>20</v>
      </c>
      <c r="S2974" t="e">
        <f t="shared" si="790"/>
        <v>#NAME?</v>
      </c>
      <c r="T2974">
        <v>0</v>
      </c>
      <c r="U2974" t="e">
        <f t="shared" si="791"/>
        <v>#NAME?</v>
      </c>
      <c r="V2974">
        <v>256</v>
      </c>
      <c r="W2974" t="e">
        <f t="shared" si="792"/>
        <v>#NAME?</v>
      </c>
      <c r="X2974">
        <v>17</v>
      </c>
      <c r="Y2974" t="e">
        <f t="shared" si="793"/>
        <v>#NAME?</v>
      </c>
      <c r="Z2974">
        <v>1</v>
      </c>
      <c r="AA2974" t="e">
        <f t="shared" si="794"/>
        <v>#NAME?</v>
      </c>
      <c r="AB2974">
        <v>48</v>
      </c>
      <c r="AC2974" t="e">
        <f t="shared" si="795"/>
        <v>#NAME?</v>
      </c>
      <c r="AD2974">
        <v>0</v>
      </c>
      <c r="AE2974" t="e">
        <f t="shared" si="796"/>
        <v>#NAME?</v>
      </c>
      <c r="AF2974" t="s">
        <v>65</v>
      </c>
      <c r="AG2974" t="s">
        <v>64</v>
      </c>
      <c r="AH2974">
        <v>47023909</v>
      </c>
      <c r="AI2974">
        <v>47010875</v>
      </c>
      <c r="AJ2974">
        <v>9403478</v>
      </c>
      <c r="AK2974">
        <v>23504159</v>
      </c>
      <c r="AL2974">
        <v>10000</v>
      </c>
      <c r="AR2974">
        <v>10000</v>
      </c>
      <c r="AS2974">
        <v>203531.02</v>
      </c>
      <c r="AT2974">
        <v>20</v>
      </c>
      <c r="AU2974">
        <v>10000</v>
      </c>
      <c r="AV2974">
        <v>17</v>
      </c>
      <c r="AW2974" t="s">
        <v>60</v>
      </c>
      <c r="AX2974" t="s">
        <v>61</v>
      </c>
      <c r="AY2974" t="s">
        <v>62</v>
      </c>
      <c r="BA2974">
        <v>8</v>
      </c>
      <c r="BB2974">
        <v>1</v>
      </c>
      <c r="BD2974">
        <v>4.4028299999999998</v>
      </c>
      <c r="BE2974">
        <v>6.8556599999999995E-2</v>
      </c>
      <c r="BF2974">
        <v>2017.87</v>
      </c>
      <c r="BH2974">
        <v>3531.02</v>
      </c>
      <c r="BN2974">
        <v>234269254</v>
      </c>
      <c r="BO2974">
        <v>26612304</v>
      </c>
      <c r="BP2974">
        <v>772343</v>
      </c>
      <c r="BQ2974">
        <v>0</v>
      </c>
      <c r="BR2974">
        <v>4.6735100000000003</v>
      </c>
      <c r="BY2974" t="s">
        <v>6738</v>
      </c>
      <c r="BZ2974" t="s">
        <v>10410</v>
      </c>
      <c r="CA2974" t="s">
        <v>58</v>
      </c>
      <c r="CB2974" t="str">
        <f t="shared" si="797"/>
        <v>ZYRA_CLUSTER_20i20d10000k nrq=1</v>
      </c>
      <c r="CC2974">
        <f t="shared" si="798"/>
        <v>18</v>
      </c>
    </row>
    <row r="2975" spans="1:81" x14ac:dyDescent="0.4">
      <c r="A2975" t="s">
        <v>3044</v>
      </c>
      <c r="B2975" t="s">
        <v>58</v>
      </c>
      <c r="C2975" t="s">
        <v>67</v>
      </c>
      <c r="D2975" t="e">
        <f t="shared" si="782"/>
        <v>#NAME?</v>
      </c>
      <c r="E2975">
        <v>10000</v>
      </c>
      <c r="F2975" t="e">
        <f t="shared" si="783"/>
        <v>#NAME?</v>
      </c>
      <c r="G2975" t="s">
        <v>60</v>
      </c>
      <c r="H2975" t="e">
        <f t="shared" si="784"/>
        <v>#NAME?</v>
      </c>
      <c r="I2975" t="s">
        <v>61</v>
      </c>
      <c r="J2975" t="e">
        <f t="shared" si="785"/>
        <v>#NAME?</v>
      </c>
      <c r="K2975" t="s">
        <v>62</v>
      </c>
      <c r="L2975" t="e">
        <f t="shared" si="786"/>
        <v>#NAME?</v>
      </c>
      <c r="M2975" t="e">
        <f t="shared" si="787"/>
        <v>#NAME?</v>
      </c>
      <c r="N2975">
        <v>10000</v>
      </c>
      <c r="O2975" t="e">
        <f t="shared" si="788"/>
        <v>#NAME?</v>
      </c>
      <c r="P2975">
        <v>20</v>
      </c>
      <c r="Q2975" t="e">
        <f t="shared" si="789"/>
        <v>#NAME?</v>
      </c>
      <c r="R2975">
        <v>20</v>
      </c>
      <c r="S2975" t="e">
        <f t="shared" si="790"/>
        <v>#NAME?</v>
      </c>
      <c r="T2975">
        <v>0</v>
      </c>
      <c r="U2975" t="e">
        <f t="shared" si="791"/>
        <v>#NAME?</v>
      </c>
      <c r="V2975">
        <v>256</v>
      </c>
      <c r="W2975" t="e">
        <f t="shared" si="792"/>
        <v>#NAME?</v>
      </c>
      <c r="X2975">
        <v>17</v>
      </c>
      <c r="Y2975" t="e">
        <f t="shared" si="793"/>
        <v>#NAME?</v>
      </c>
      <c r="Z2975">
        <v>1</v>
      </c>
      <c r="AA2975" t="e">
        <f t="shared" si="794"/>
        <v>#NAME?</v>
      </c>
      <c r="AB2975">
        <v>48</v>
      </c>
      <c r="AC2975" t="e">
        <f t="shared" si="795"/>
        <v>#NAME?</v>
      </c>
      <c r="AD2975">
        <v>1</v>
      </c>
      <c r="AE2975" t="e">
        <f t="shared" si="796"/>
        <v>#NAME?</v>
      </c>
      <c r="AF2975" t="s">
        <v>65</v>
      </c>
      <c r="AG2975" t="s">
        <v>64</v>
      </c>
      <c r="AH2975">
        <v>47398261</v>
      </c>
      <c r="AI2975">
        <v>47395871</v>
      </c>
      <c r="AJ2975">
        <v>9479413</v>
      </c>
      <c r="AK2975">
        <v>23694173</v>
      </c>
      <c r="AL2975">
        <v>10000</v>
      </c>
      <c r="AR2975">
        <v>10000</v>
      </c>
      <c r="AS2975">
        <v>203495.78</v>
      </c>
      <c r="AT2975">
        <v>20</v>
      </c>
      <c r="AU2975">
        <v>10000</v>
      </c>
      <c r="AV2975">
        <v>17</v>
      </c>
      <c r="AW2975" t="s">
        <v>60</v>
      </c>
      <c r="AX2975" t="s">
        <v>61</v>
      </c>
      <c r="AY2975" t="s">
        <v>62</v>
      </c>
      <c r="BA2975">
        <v>8</v>
      </c>
      <c r="BB2975">
        <v>1</v>
      </c>
      <c r="BD2975">
        <v>4.4387499999999998</v>
      </c>
      <c r="BE2975">
        <v>6.7687499999999998E-2</v>
      </c>
      <c r="BF2975">
        <v>1999.59</v>
      </c>
      <c r="BH2975">
        <v>3495.78</v>
      </c>
      <c r="BN2975">
        <v>236166035</v>
      </c>
      <c r="BO2975">
        <v>26694357</v>
      </c>
      <c r="BP2975">
        <v>775698</v>
      </c>
      <c r="BQ2975">
        <v>0</v>
      </c>
      <c r="BR2975">
        <v>4.6907699999999997</v>
      </c>
      <c r="BY2975" t="s">
        <v>6739</v>
      </c>
      <c r="BZ2975" t="s">
        <v>10411</v>
      </c>
      <c r="CA2975" t="s">
        <v>58</v>
      </c>
      <c r="CB2975" t="str">
        <f t="shared" si="797"/>
        <v>ZYRA_CLUSTER_20i20d10000k nrq=1</v>
      </c>
      <c r="CC2975">
        <f t="shared" si="798"/>
        <v>18</v>
      </c>
    </row>
    <row r="2976" spans="1:81" x14ac:dyDescent="0.4">
      <c r="A2976" t="s">
        <v>3045</v>
      </c>
      <c r="B2976" t="s">
        <v>58</v>
      </c>
      <c r="C2976" t="s">
        <v>67</v>
      </c>
      <c r="D2976" t="e">
        <f t="shared" si="782"/>
        <v>#NAME?</v>
      </c>
      <c r="E2976">
        <v>10000</v>
      </c>
      <c r="F2976" t="e">
        <f t="shared" si="783"/>
        <v>#NAME?</v>
      </c>
      <c r="G2976" t="s">
        <v>60</v>
      </c>
      <c r="H2976" t="e">
        <f t="shared" si="784"/>
        <v>#NAME?</v>
      </c>
      <c r="I2976" t="s">
        <v>61</v>
      </c>
      <c r="J2976" t="e">
        <f t="shared" si="785"/>
        <v>#NAME?</v>
      </c>
      <c r="K2976" t="s">
        <v>62</v>
      </c>
      <c r="L2976" t="e">
        <f t="shared" si="786"/>
        <v>#NAME?</v>
      </c>
      <c r="M2976" t="e">
        <f t="shared" si="787"/>
        <v>#NAME?</v>
      </c>
      <c r="N2976">
        <v>10000</v>
      </c>
      <c r="O2976" t="e">
        <f t="shared" si="788"/>
        <v>#NAME?</v>
      </c>
      <c r="P2976">
        <v>20</v>
      </c>
      <c r="Q2976" t="e">
        <f t="shared" si="789"/>
        <v>#NAME?</v>
      </c>
      <c r="R2976">
        <v>20</v>
      </c>
      <c r="S2976" t="e">
        <f t="shared" si="790"/>
        <v>#NAME?</v>
      </c>
      <c r="T2976">
        <v>0</v>
      </c>
      <c r="U2976" t="e">
        <f t="shared" si="791"/>
        <v>#NAME?</v>
      </c>
      <c r="V2976">
        <v>256</v>
      </c>
      <c r="W2976" t="e">
        <f t="shared" si="792"/>
        <v>#NAME?</v>
      </c>
      <c r="X2976">
        <v>17</v>
      </c>
      <c r="Y2976" t="e">
        <f t="shared" si="793"/>
        <v>#NAME?</v>
      </c>
      <c r="Z2976">
        <v>1</v>
      </c>
      <c r="AA2976" t="e">
        <f t="shared" si="794"/>
        <v>#NAME?</v>
      </c>
      <c r="AB2976">
        <v>48</v>
      </c>
      <c r="AC2976" t="e">
        <f t="shared" si="795"/>
        <v>#NAME?</v>
      </c>
      <c r="AD2976">
        <v>2</v>
      </c>
      <c r="AE2976" t="e">
        <f t="shared" si="796"/>
        <v>#NAME?</v>
      </c>
      <c r="AF2976" t="s">
        <v>65</v>
      </c>
      <c r="AG2976" t="s">
        <v>64</v>
      </c>
      <c r="AH2976">
        <v>47561664</v>
      </c>
      <c r="AI2976">
        <v>47562882</v>
      </c>
      <c r="AJ2976">
        <v>9512454</v>
      </c>
      <c r="AK2976">
        <v>23775113</v>
      </c>
      <c r="AL2976">
        <v>10000</v>
      </c>
      <c r="AR2976">
        <v>10000</v>
      </c>
      <c r="AS2976">
        <v>203474.01</v>
      </c>
      <c r="AT2976">
        <v>20</v>
      </c>
      <c r="AU2976">
        <v>10000</v>
      </c>
      <c r="AV2976">
        <v>17</v>
      </c>
      <c r="AW2976" t="s">
        <v>60</v>
      </c>
      <c r="AX2976" t="s">
        <v>61</v>
      </c>
      <c r="AY2976" t="s">
        <v>62</v>
      </c>
      <c r="BA2976">
        <v>8</v>
      </c>
      <c r="BB2976">
        <v>1</v>
      </c>
      <c r="BD2976">
        <v>4.4215400000000002</v>
      </c>
      <c r="BE2976">
        <v>6.8840399999999996E-2</v>
      </c>
      <c r="BF2976">
        <v>1996.58</v>
      </c>
      <c r="BH2976">
        <v>3474.01</v>
      </c>
      <c r="BN2976">
        <v>236969664</v>
      </c>
      <c r="BO2976">
        <v>27015595</v>
      </c>
      <c r="BP2976">
        <v>781470</v>
      </c>
      <c r="BQ2976">
        <v>0</v>
      </c>
      <c r="BR2976">
        <v>4.6748599999999998</v>
      </c>
      <c r="BY2976" t="s">
        <v>6740</v>
      </c>
      <c r="BZ2976" t="s">
        <v>10412</v>
      </c>
      <c r="CA2976" t="s">
        <v>58</v>
      </c>
      <c r="CB2976" t="str">
        <f t="shared" si="797"/>
        <v>ZYRA_CLUSTER_20i20d10000k nrq=1</v>
      </c>
      <c r="CC2976">
        <f t="shared" si="798"/>
        <v>18</v>
      </c>
    </row>
    <row r="2977" spans="1:81" x14ac:dyDescent="0.4">
      <c r="A2977" t="s">
        <v>3046</v>
      </c>
      <c r="B2977" t="s">
        <v>58</v>
      </c>
      <c r="C2977" t="s">
        <v>67</v>
      </c>
      <c r="D2977" t="e">
        <f t="shared" si="782"/>
        <v>#NAME?</v>
      </c>
      <c r="E2977">
        <v>10000</v>
      </c>
      <c r="F2977" t="e">
        <f t="shared" si="783"/>
        <v>#NAME?</v>
      </c>
      <c r="G2977" t="s">
        <v>60</v>
      </c>
      <c r="H2977" t="e">
        <f t="shared" si="784"/>
        <v>#NAME?</v>
      </c>
      <c r="I2977" t="s">
        <v>61</v>
      </c>
      <c r="J2977" t="e">
        <f t="shared" si="785"/>
        <v>#NAME?</v>
      </c>
      <c r="K2977" t="s">
        <v>62</v>
      </c>
      <c r="L2977" t="e">
        <f t="shared" si="786"/>
        <v>#NAME?</v>
      </c>
      <c r="M2977" t="e">
        <f t="shared" si="787"/>
        <v>#NAME?</v>
      </c>
      <c r="N2977">
        <v>10000</v>
      </c>
      <c r="O2977" t="e">
        <f t="shared" si="788"/>
        <v>#NAME?</v>
      </c>
      <c r="P2977">
        <v>20</v>
      </c>
      <c r="Q2977" t="e">
        <f t="shared" si="789"/>
        <v>#NAME?</v>
      </c>
      <c r="R2977">
        <v>20</v>
      </c>
      <c r="S2977" t="e">
        <f t="shared" si="790"/>
        <v>#NAME?</v>
      </c>
      <c r="T2977">
        <v>0</v>
      </c>
      <c r="U2977" t="e">
        <f t="shared" si="791"/>
        <v>#NAME?</v>
      </c>
      <c r="V2977">
        <v>256</v>
      </c>
      <c r="W2977" t="e">
        <f t="shared" si="792"/>
        <v>#NAME?</v>
      </c>
      <c r="X2977">
        <v>36</v>
      </c>
      <c r="Y2977" t="e">
        <f t="shared" si="793"/>
        <v>#NAME?</v>
      </c>
      <c r="Z2977">
        <v>0</v>
      </c>
      <c r="AA2977" t="e">
        <f t="shared" si="794"/>
        <v>#NAME?</v>
      </c>
      <c r="AB2977">
        <v>48</v>
      </c>
      <c r="AC2977" t="e">
        <f t="shared" si="795"/>
        <v>#NAME?</v>
      </c>
      <c r="AD2977">
        <v>0</v>
      </c>
      <c r="AE2977" t="e">
        <f t="shared" si="796"/>
        <v>#NAME?</v>
      </c>
      <c r="AF2977" t="s">
        <v>65</v>
      </c>
      <c r="AG2977" t="s">
        <v>64</v>
      </c>
      <c r="AH2977">
        <v>84282662</v>
      </c>
      <c r="AI2977">
        <v>84283880</v>
      </c>
      <c r="AJ2977">
        <v>16856654</v>
      </c>
      <c r="AK2977">
        <v>42095603</v>
      </c>
      <c r="AL2977">
        <v>10000</v>
      </c>
      <c r="AR2977">
        <v>10000</v>
      </c>
      <c r="AS2977">
        <v>202102.06</v>
      </c>
      <c r="AT2977">
        <v>20</v>
      </c>
      <c r="AU2977">
        <v>10000</v>
      </c>
      <c r="AV2977">
        <v>36</v>
      </c>
      <c r="AW2977" t="s">
        <v>60</v>
      </c>
      <c r="AX2977" t="s">
        <v>61</v>
      </c>
      <c r="AY2977" t="s">
        <v>62</v>
      </c>
      <c r="BA2977">
        <v>8</v>
      </c>
      <c r="BB2977">
        <v>1</v>
      </c>
      <c r="BD2977">
        <v>3.75237</v>
      </c>
      <c r="BE2977">
        <v>5.6367199999999996E-3</v>
      </c>
      <c r="BF2977">
        <v>2248.38</v>
      </c>
      <c r="BH2977">
        <v>2102.06</v>
      </c>
      <c r="BN2977">
        <v>419970786</v>
      </c>
      <c r="BO2977">
        <v>52194691</v>
      </c>
      <c r="BP2977">
        <v>985246</v>
      </c>
      <c r="BQ2977">
        <v>0</v>
      </c>
      <c r="BR2977">
        <v>3.8925999999999998</v>
      </c>
      <c r="BY2977" t="s">
        <v>6741</v>
      </c>
      <c r="BZ2977" t="s">
        <v>10413</v>
      </c>
      <c r="CA2977" t="s">
        <v>58</v>
      </c>
      <c r="CB2977" t="str">
        <f t="shared" si="797"/>
        <v>ZYRA_CLUSTER_20i20d10000k nrq=0</v>
      </c>
      <c r="CC2977">
        <f t="shared" si="798"/>
        <v>36</v>
      </c>
    </row>
    <row r="2978" spans="1:81" x14ac:dyDescent="0.4">
      <c r="A2978" t="s">
        <v>3047</v>
      </c>
      <c r="B2978" t="s">
        <v>58</v>
      </c>
      <c r="C2978" t="s">
        <v>67</v>
      </c>
      <c r="D2978" t="e">
        <f t="shared" si="782"/>
        <v>#NAME?</v>
      </c>
      <c r="E2978">
        <v>10000</v>
      </c>
      <c r="F2978" t="e">
        <f t="shared" si="783"/>
        <v>#NAME?</v>
      </c>
      <c r="G2978" t="s">
        <v>60</v>
      </c>
      <c r="H2978" t="e">
        <f t="shared" si="784"/>
        <v>#NAME?</v>
      </c>
      <c r="I2978" t="s">
        <v>61</v>
      </c>
      <c r="J2978" t="e">
        <f t="shared" si="785"/>
        <v>#NAME?</v>
      </c>
      <c r="K2978" t="s">
        <v>62</v>
      </c>
      <c r="L2978" t="e">
        <f t="shared" si="786"/>
        <v>#NAME?</v>
      </c>
      <c r="M2978" t="e">
        <f t="shared" si="787"/>
        <v>#NAME?</v>
      </c>
      <c r="N2978">
        <v>10000</v>
      </c>
      <c r="O2978" t="e">
        <f t="shared" si="788"/>
        <v>#NAME?</v>
      </c>
      <c r="P2978">
        <v>20</v>
      </c>
      <c r="Q2978" t="e">
        <f t="shared" si="789"/>
        <v>#NAME?</v>
      </c>
      <c r="R2978">
        <v>20</v>
      </c>
      <c r="S2978" t="e">
        <f t="shared" si="790"/>
        <v>#NAME?</v>
      </c>
      <c r="T2978">
        <v>0</v>
      </c>
      <c r="U2978" t="e">
        <f t="shared" si="791"/>
        <v>#NAME?</v>
      </c>
      <c r="V2978">
        <v>256</v>
      </c>
      <c r="W2978" t="e">
        <f t="shared" si="792"/>
        <v>#NAME?</v>
      </c>
      <c r="X2978">
        <v>36</v>
      </c>
      <c r="Y2978" t="e">
        <f t="shared" si="793"/>
        <v>#NAME?</v>
      </c>
      <c r="Z2978">
        <v>0</v>
      </c>
      <c r="AA2978" t="e">
        <f t="shared" si="794"/>
        <v>#NAME?</v>
      </c>
      <c r="AB2978">
        <v>48</v>
      </c>
      <c r="AC2978" t="e">
        <f t="shared" si="795"/>
        <v>#NAME?</v>
      </c>
      <c r="AD2978">
        <v>1</v>
      </c>
      <c r="AE2978" t="e">
        <f t="shared" si="796"/>
        <v>#NAME?</v>
      </c>
      <c r="AF2978" t="s">
        <v>65</v>
      </c>
      <c r="AG2978" t="s">
        <v>64</v>
      </c>
      <c r="AH2978">
        <v>85933513</v>
      </c>
      <c r="AI2978">
        <v>85917561</v>
      </c>
      <c r="AJ2978">
        <v>17185107</v>
      </c>
      <c r="AK2978">
        <v>42906875</v>
      </c>
      <c r="AL2978">
        <v>10000</v>
      </c>
      <c r="AR2978">
        <v>10000</v>
      </c>
      <c r="AS2978">
        <v>202030.2</v>
      </c>
      <c r="AT2978">
        <v>20</v>
      </c>
      <c r="AU2978">
        <v>10000</v>
      </c>
      <c r="AV2978">
        <v>36</v>
      </c>
      <c r="AW2978" t="s">
        <v>60</v>
      </c>
      <c r="AX2978" t="s">
        <v>61</v>
      </c>
      <c r="AY2978" t="s">
        <v>62</v>
      </c>
      <c r="BA2978">
        <v>8</v>
      </c>
      <c r="BB2978">
        <v>1</v>
      </c>
      <c r="BD2978">
        <v>3.78376</v>
      </c>
      <c r="BE2978">
        <v>5.6580299999999997E-3</v>
      </c>
      <c r="BF2978">
        <v>2204.66</v>
      </c>
      <c r="BH2978">
        <v>2030.2</v>
      </c>
      <c r="BN2978">
        <v>428063935</v>
      </c>
      <c r="BO2978">
        <v>51335727</v>
      </c>
      <c r="BP2978">
        <v>1004823</v>
      </c>
      <c r="BQ2978">
        <v>0</v>
      </c>
      <c r="BR2978">
        <v>3.9101499999999998</v>
      </c>
      <c r="BY2978" t="s">
        <v>6742</v>
      </c>
      <c r="BZ2978" t="s">
        <v>10414</v>
      </c>
      <c r="CA2978" t="s">
        <v>58</v>
      </c>
      <c r="CB2978" t="str">
        <f t="shared" si="797"/>
        <v>ZYRA_CLUSTER_20i20d10000k nrq=0</v>
      </c>
      <c r="CC2978">
        <f t="shared" si="798"/>
        <v>36</v>
      </c>
    </row>
    <row r="2979" spans="1:81" x14ac:dyDescent="0.4">
      <c r="A2979" t="s">
        <v>3048</v>
      </c>
      <c r="B2979" t="s">
        <v>58</v>
      </c>
      <c r="C2979" t="s">
        <v>67</v>
      </c>
      <c r="D2979" t="e">
        <f t="shared" si="782"/>
        <v>#NAME?</v>
      </c>
      <c r="E2979">
        <v>10000</v>
      </c>
      <c r="F2979" t="e">
        <f t="shared" si="783"/>
        <v>#NAME?</v>
      </c>
      <c r="G2979" t="s">
        <v>60</v>
      </c>
      <c r="H2979" t="e">
        <f t="shared" si="784"/>
        <v>#NAME?</v>
      </c>
      <c r="I2979" t="s">
        <v>61</v>
      </c>
      <c r="J2979" t="e">
        <f t="shared" si="785"/>
        <v>#NAME?</v>
      </c>
      <c r="K2979" t="s">
        <v>62</v>
      </c>
      <c r="L2979" t="e">
        <f t="shared" si="786"/>
        <v>#NAME?</v>
      </c>
      <c r="M2979" t="e">
        <f t="shared" si="787"/>
        <v>#NAME?</v>
      </c>
      <c r="N2979">
        <v>10000</v>
      </c>
      <c r="O2979" t="e">
        <f t="shared" si="788"/>
        <v>#NAME?</v>
      </c>
      <c r="P2979">
        <v>20</v>
      </c>
      <c r="Q2979" t="e">
        <f t="shared" si="789"/>
        <v>#NAME?</v>
      </c>
      <c r="R2979">
        <v>20</v>
      </c>
      <c r="S2979" t="e">
        <f t="shared" si="790"/>
        <v>#NAME?</v>
      </c>
      <c r="T2979">
        <v>0</v>
      </c>
      <c r="U2979" t="e">
        <f t="shared" si="791"/>
        <v>#NAME?</v>
      </c>
      <c r="V2979">
        <v>256</v>
      </c>
      <c r="W2979" t="e">
        <f t="shared" si="792"/>
        <v>#NAME?</v>
      </c>
      <c r="X2979">
        <v>36</v>
      </c>
      <c r="Y2979" t="e">
        <f t="shared" si="793"/>
        <v>#NAME?</v>
      </c>
      <c r="Z2979">
        <v>0</v>
      </c>
      <c r="AA2979" t="e">
        <f t="shared" si="794"/>
        <v>#NAME?</v>
      </c>
      <c r="AB2979">
        <v>48</v>
      </c>
      <c r="AC2979" t="e">
        <f t="shared" si="795"/>
        <v>#NAME?</v>
      </c>
      <c r="AD2979">
        <v>2</v>
      </c>
      <c r="AE2979" t="e">
        <f t="shared" si="796"/>
        <v>#NAME?</v>
      </c>
      <c r="AF2979" t="s">
        <v>65</v>
      </c>
      <c r="AG2979" t="s">
        <v>64</v>
      </c>
      <c r="AH2979">
        <v>85445250</v>
      </c>
      <c r="AI2979">
        <v>85456284</v>
      </c>
      <c r="AJ2979">
        <v>17090153</v>
      </c>
      <c r="AK2979">
        <v>42676710</v>
      </c>
      <c r="AL2979">
        <v>10000</v>
      </c>
      <c r="AR2979">
        <v>10000</v>
      </c>
      <c r="AS2979">
        <v>202047.76</v>
      </c>
      <c r="AT2979">
        <v>20</v>
      </c>
      <c r="AU2979">
        <v>10000</v>
      </c>
      <c r="AV2979">
        <v>36</v>
      </c>
      <c r="AW2979" t="s">
        <v>60</v>
      </c>
      <c r="AX2979" t="s">
        <v>61</v>
      </c>
      <c r="AY2979" t="s">
        <v>62</v>
      </c>
      <c r="BA2979">
        <v>8</v>
      </c>
      <c r="BB2979">
        <v>1</v>
      </c>
      <c r="BD2979">
        <v>3.79575</v>
      </c>
      <c r="BE2979">
        <v>5.5710200000000003E-3</v>
      </c>
      <c r="BF2979">
        <v>2217.85</v>
      </c>
      <c r="BH2979">
        <v>2047.76</v>
      </c>
      <c r="BN2979">
        <v>425768088</v>
      </c>
      <c r="BO2979">
        <v>51180342</v>
      </c>
      <c r="BP2979">
        <v>999015</v>
      </c>
      <c r="BQ2979">
        <v>0</v>
      </c>
      <c r="BR2979">
        <v>3.9250699999999998</v>
      </c>
      <c r="BY2979" t="s">
        <v>6743</v>
      </c>
      <c r="BZ2979" t="s">
        <v>10415</v>
      </c>
      <c r="CA2979" t="s">
        <v>58</v>
      </c>
      <c r="CB2979" t="str">
        <f t="shared" si="797"/>
        <v>ZYRA_CLUSTER_20i20d10000k nrq=0</v>
      </c>
      <c r="CC2979">
        <f t="shared" si="798"/>
        <v>36</v>
      </c>
    </row>
    <row r="2980" spans="1:81" x14ac:dyDescent="0.4">
      <c r="A2980" t="s">
        <v>3049</v>
      </c>
      <c r="B2980" t="s">
        <v>58</v>
      </c>
      <c r="C2980" t="s">
        <v>67</v>
      </c>
      <c r="D2980" t="e">
        <f t="shared" si="782"/>
        <v>#NAME?</v>
      </c>
      <c r="E2980">
        <v>10000</v>
      </c>
      <c r="F2980" t="e">
        <f t="shared" si="783"/>
        <v>#NAME?</v>
      </c>
      <c r="G2980" t="s">
        <v>60</v>
      </c>
      <c r="H2980" t="e">
        <f t="shared" si="784"/>
        <v>#NAME?</v>
      </c>
      <c r="I2980" t="s">
        <v>61</v>
      </c>
      <c r="J2980" t="e">
        <f t="shared" si="785"/>
        <v>#NAME?</v>
      </c>
      <c r="K2980" t="s">
        <v>62</v>
      </c>
      <c r="L2980" t="e">
        <f t="shared" si="786"/>
        <v>#NAME?</v>
      </c>
      <c r="M2980" t="e">
        <f t="shared" si="787"/>
        <v>#NAME?</v>
      </c>
      <c r="N2980">
        <v>10000</v>
      </c>
      <c r="O2980" t="e">
        <f t="shared" si="788"/>
        <v>#NAME?</v>
      </c>
      <c r="P2980">
        <v>20</v>
      </c>
      <c r="Q2980" t="e">
        <f t="shared" si="789"/>
        <v>#NAME?</v>
      </c>
      <c r="R2980">
        <v>20</v>
      </c>
      <c r="S2980" t="e">
        <f t="shared" si="790"/>
        <v>#NAME?</v>
      </c>
      <c r="T2980">
        <v>0</v>
      </c>
      <c r="U2980" t="e">
        <f t="shared" si="791"/>
        <v>#NAME?</v>
      </c>
      <c r="V2980">
        <v>256</v>
      </c>
      <c r="W2980" t="e">
        <f t="shared" si="792"/>
        <v>#NAME?</v>
      </c>
      <c r="X2980">
        <v>35</v>
      </c>
      <c r="Y2980" t="e">
        <f t="shared" si="793"/>
        <v>#NAME?</v>
      </c>
      <c r="Z2980">
        <v>1</v>
      </c>
      <c r="AA2980" t="e">
        <f t="shared" si="794"/>
        <v>#NAME?</v>
      </c>
      <c r="AB2980">
        <v>48</v>
      </c>
      <c r="AC2980" t="e">
        <f t="shared" si="795"/>
        <v>#NAME?</v>
      </c>
      <c r="AD2980">
        <v>0</v>
      </c>
      <c r="AE2980" t="e">
        <f t="shared" si="796"/>
        <v>#NAME?</v>
      </c>
      <c r="AF2980" t="s">
        <v>65</v>
      </c>
      <c r="AG2980" t="s">
        <v>64</v>
      </c>
      <c r="AH2980">
        <v>51275645</v>
      </c>
      <c r="AI2980">
        <v>51268865</v>
      </c>
      <c r="AJ2980">
        <v>10254451</v>
      </c>
      <c r="AK2980">
        <v>25626924</v>
      </c>
      <c r="AL2980">
        <v>10000</v>
      </c>
      <c r="AR2980">
        <v>10000</v>
      </c>
      <c r="AS2980">
        <v>204226.84</v>
      </c>
      <c r="AT2980">
        <v>20</v>
      </c>
      <c r="AU2980">
        <v>10000</v>
      </c>
      <c r="AV2980">
        <v>35</v>
      </c>
      <c r="AW2980" t="s">
        <v>60</v>
      </c>
      <c r="AX2980" t="s">
        <v>61</v>
      </c>
      <c r="AY2980" t="s">
        <v>62</v>
      </c>
      <c r="BA2980">
        <v>8</v>
      </c>
      <c r="BB2980">
        <v>1</v>
      </c>
      <c r="BD2980">
        <v>4.2486899999999999</v>
      </c>
      <c r="BE2980">
        <v>5.5565900000000001E-2</v>
      </c>
      <c r="BF2980">
        <v>3704.17</v>
      </c>
      <c r="BH2980">
        <v>4226.84</v>
      </c>
      <c r="BN2980">
        <v>255492857</v>
      </c>
      <c r="BO2980">
        <v>38532327</v>
      </c>
      <c r="BP2980">
        <v>776383</v>
      </c>
      <c r="BQ2980">
        <v>0</v>
      </c>
      <c r="BR2980">
        <v>6.1014400000000002</v>
      </c>
      <c r="BY2980" t="s">
        <v>6744</v>
      </c>
      <c r="BZ2980" t="s">
        <v>10416</v>
      </c>
      <c r="CA2980" t="s">
        <v>58</v>
      </c>
      <c r="CB2980" t="str">
        <f t="shared" si="797"/>
        <v>ZYRA_CLUSTER_20i20d10000k nrq=1</v>
      </c>
      <c r="CC2980">
        <f t="shared" si="798"/>
        <v>36</v>
      </c>
    </row>
    <row r="2981" spans="1:81" x14ac:dyDescent="0.4">
      <c r="A2981" t="s">
        <v>3050</v>
      </c>
      <c r="B2981" t="s">
        <v>58</v>
      </c>
      <c r="C2981" t="s">
        <v>3765</v>
      </c>
      <c r="D2981" t="e">
        <f t="shared" si="782"/>
        <v>#NAME?</v>
      </c>
      <c r="E2981">
        <v>10000</v>
      </c>
      <c r="F2981" t="e">
        <f t="shared" si="783"/>
        <v>#NAME?</v>
      </c>
      <c r="G2981" t="s">
        <v>60</v>
      </c>
      <c r="H2981" t="e">
        <f t="shared" si="784"/>
        <v>#NAME?</v>
      </c>
      <c r="I2981" t="s">
        <v>61</v>
      </c>
      <c r="J2981" t="e">
        <f t="shared" si="785"/>
        <v>#NAME?</v>
      </c>
      <c r="K2981" t="s">
        <v>62</v>
      </c>
      <c r="L2981" t="e">
        <f t="shared" si="786"/>
        <v>#NAME?</v>
      </c>
      <c r="M2981" t="e">
        <f t="shared" si="787"/>
        <v>#NAME?</v>
      </c>
      <c r="N2981">
        <v>100000</v>
      </c>
      <c r="O2981" t="e">
        <f t="shared" si="788"/>
        <v>#NAME?</v>
      </c>
      <c r="P2981">
        <v>20</v>
      </c>
      <c r="Q2981" t="e">
        <f t="shared" si="789"/>
        <v>#NAME?</v>
      </c>
      <c r="R2981">
        <v>20</v>
      </c>
      <c r="S2981" t="e">
        <f t="shared" si="790"/>
        <v>#NAME?</v>
      </c>
      <c r="T2981">
        <v>0</v>
      </c>
      <c r="U2981" t="e">
        <f t="shared" si="791"/>
        <v>#NAME?</v>
      </c>
      <c r="V2981">
        <v>256</v>
      </c>
      <c r="W2981" t="e">
        <f t="shared" si="792"/>
        <v>#NAME?</v>
      </c>
      <c r="X2981">
        <v>89</v>
      </c>
      <c r="Y2981" t="e">
        <f t="shared" si="793"/>
        <v>#NAME?</v>
      </c>
      <c r="Z2981">
        <v>1</v>
      </c>
      <c r="AA2981" t="e">
        <f t="shared" si="794"/>
        <v>#NAME?</v>
      </c>
      <c r="AB2981">
        <v>48</v>
      </c>
      <c r="AC2981" t="e">
        <f t="shared" si="795"/>
        <v>#NAME?</v>
      </c>
      <c r="AD2981">
        <v>0</v>
      </c>
      <c r="AE2981" t="e">
        <f t="shared" si="796"/>
        <v>#NAME?</v>
      </c>
      <c r="AF2981" t="s">
        <v>65</v>
      </c>
      <c r="AG2981" t="s">
        <v>64</v>
      </c>
      <c r="AH2981">
        <v>117188279</v>
      </c>
      <c r="AI2981">
        <v>117206381</v>
      </c>
      <c r="AJ2981">
        <v>23439466</v>
      </c>
      <c r="AK2981">
        <v>58535629</v>
      </c>
      <c r="AL2981">
        <v>10000</v>
      </c>
      <c r="AR2981">
        <v>10000</v>
      </c>
      <c r="AS2981">
        <v>202076.95</v>
      </c>
      <c r="AT2981">
        <v>20</v>
      </c>
      <c r="AU2981">
        <v>100000</v>
      </c>
      <c r="AV2981">
        <v>89</v>
      </c>
      <c r="AW2981" t="s">
        <v>60</v>
      </c>
      <c r="AX2981" t="s">
        <v>61</v>
      </c>
      <c r="AY2981" t="s">
        <v>62</v>
      </c>
      <c r="BA2981">
        <v>8</v>
      </c>
      <c r="BB2981">
        <v>1</v>
      </c>
      <c r="BD2981">
        <v>29.159300000000002</v>
      </c>
      <c r="BE2981">
        <v>3.6456499999999998</v>
      </c>
      <c r="BF2981">
        <v>4012.12</v>
      </c>
      <c r="BH2981">
        <v>2076.9499999999998</v>
      </c>
      <c r="BN2981">
        <v>168113</v>
      </c>
      <c r="BO2981">
        <v>591689741</v>
      </c>
      <c r="BP2981">
        <v>1400239</v>
      </c>
      <c r="BQ2981">
        <v>122054</v>
      </c>
      <c r="BR2981">
        <v>0</v>
      </c>
      <c r="BY2981" t="s">
        <v>6745</v>
      </c>
      <c r="BZ2981" t="s">
        <v>10417</v>
      </c>
      <c r="CA2981" t="s">
        <v>58</v>
      </c>
      <c r="CB2981" t="str">
        <f t="shared" si="797"/>
        <v>ZYRA_CLUSTER_20i20d100000k nrq=1</v>
      </c>
      <c r="CC2981">
        <f t="shared" si="798"/>
        <v>90</v>
      </c>
    </row>
    <row r="2982" spans="1:81" x14ac:dyDescent="0.4">
      <c r="A2982" t="s">
        <v>3052</v>
      </c>
      <c r="B2982" t="s">
        <v>58</v>
      </c>
      <c r="C2982" t="s">
        <v>67</v>
      </c>
      <c r="D2982" t="e">
        <f t="shared" si="782"/>
        <v>#NAME?</v>
      </c>
      <c r="E2982">
        <v>10000</v>
      </c>
      <c r="F2982" t="e">
        <f t="shared" si="783"/>
        <v>#NAME?</v>
      </c>
      <c r="G2982" t="s">
        <v>60</v>
      </c>
      <c r="H2982" t="e">
        <f t="shared" si="784"/>
        <v>#NAME?</v>
      </c>
      <c r="I2982" t="s">
        <v>61</v>
      </c>
      <c r="J2982" t="e">
        <f t="shared" si="785"/>
        <v>#NAME?</v>
      </c>
      <c r="K2982" t="s">
        <v>62</v>
      </c>
      <c r="L2982" t="e">
        <f t="shared" si="786"/>
        <v>#NAME?</v>
      </c>
      <c r="M2982" t="e">
        <f t="shared" si="787"/>
        <v>#NAME?</v>
      </c>
      <c r="N2982">
        <v>10000</v>
      </c>
      <c r="O2982" t="e">
        <f t="shared" si="788"/>
        <v>#NAME?</v>
      </c>
      <c r="P2982">
        <v>20</v>
      </c>
      <c r="Q2982" t="e">
        <f t="shared" si="789"/>
        <v>#NAME?</v>
      </c>
      <c r="R2982">
        <v>20</v>
      </c>
      <c r="S2982" t="e">
        <f t="shared" si="790"/>
        <v>#NAME?</v>
      </c>
      <c r="T2982">
        <v>0</v>
      </c>
      <c r="U2982" t="e">
        <f t="shared" si="791"/>
        <v>#NAME?</v>
      </c>
      <c r="V2982">
        <v>256</v>
      </c>
      <c r="W2982" t="e">
        <f t="shared" si="792"/>
        <v>#NAME?</v>
      </c>
      <c r="X2982">
        <v>35</v>
      </c>
      <c r="Y2982" t="e">
        <f t="shared" si="793"/>
        <v>#NAME?</v>
      </c>
      <c r="Z2982">
        <v>1</v>
      </c>
      <c r="AA2982" t="e">
        <f t="shared" si="794"/>
        <v>#NAME?</v>
      </c>
      <c r="AB2982">
        <v>48</v>
      </c>
      <c r="AC2982" t="e">
        <f t="shared" si="795"/>
        <v>#NAME?</v>
      </c>
      <c r="AD2982">
        <v>1</v>
      </c>
      <c r="AE2982" t="e">
        <f t="shared" si="796"/>
        <v>#NAME?</v>
      </c>
      <c r="AF2982" t="s">
        <v>65</v>
      </c>
      <c r="AG2982" t="s">
        <v>64</v>
      </c>
      <c r="AH2982">
        <v>51467941</v>
      </c>
      <c r="AI2982">
        <v>51476728</v>
      </c>
      <c r="AJ2982">
        <v>10294466</v>
      </c>
      <c r="AK2982">
        <v>25721749</v>
      </c>
      <c r="AL2982">
        <v>10000</v>
      </c>
      <c r="AR2982">
        <v>10000</v>
      </c>
      <c r="AS2982">
        <v>204218.53</v>
      </c>
      <c r="AT2982">
        <v>20</v>
      </c>
      <c r="AU2982">
        <v>10000</v>
      </c>
      <c r="AV2982">
        <v>35</v>
      </c>
      <c r="AW2982" t="s">
        <v>60</v>
      </c>
      <c r="AX2982" t="s">
        <v>61</v>
      </c>
      <c r="AY2982" t="s">
        <v>62</v>
      </c>
      <c r="BA2982">
        <v>8</v>
      </c>
      <c r="BB2982">
        <v>1</v>
      </c>
      <c r="BD2982">
        <v>4.2516400000000001</v>
      </c>
      <c r="BE2982">
        <v>5.5708800000000003E-2</v>
      </c>
      <c r="BF2982">
        <v>3699.42</v>
      </c>
      <c r="BH2982">
        <v>4218.53</v>
      </c>
      <c r="BN2982">
        <v>256438872</v>
      </c>
      <c r="BO2982">
        <v>38624423</v>
      </c>
      <c r="BP2982">
        <v>778618</v>
      </c>
      <c r="BQ2982">
        <v>0</v>
      </c>
      <c r="BR2982">
        <v>6.1160100000000002</v>
      </c>
      <c r="BY2982" t="s">
        <v>6746</v>
      </c>
      <c r="BZ2982" t="s">
        <v>10418</v>
      </c>
      <c r="CA2982" t="s">
        <v>58</v>
      </c>
      <c r="CB2982" t="str">
        <f t="shared" si="797"/>
        <v>ZYRA_CLUSTER_20i20d10000k nrq=1</v>
      </c>
      <c r="CC2982">
        <f t="shared" si="798"/>
        <v>36</v>
      </c>
    </row>
    <row r="2983" spans="1:81" x14ac:dyDescent="0.4">
      <c r="A2983" t="s">
        <v>3053</v>
      </c>
      <c r="B2983" t="s">
        <v>58</v>
      </c>
      <c r="C2983" t="s">
        <v>67</v>
      </c>
      <c r="D2983" t="e">
        <f t="shared" si="782"/>
        <v>#NAME?</v>
      </c>
      <c r="E2983">
        <v>10000</v>
      </c>
      <c r="F2983" t="e">
        <f t="shared" si="783"/>
        <v>#NAME?</v>
      </c>
      <c r="G2983" t="s">
        <v>60</v>
      </c>
      <c r="H2983" t="e">
        <f t="shared" si="784"/>
        <v>#NAME?</v>
      </c>
      <c r="I2983" t="s">
        <v>61</v>
      </c>
      <c r="J2983" t="e">
        <f t="shared" si="785"/>
        <v>#NAME?</v>
      </c>
      <c r="K2983" t="s">
        <v>62</v>
      </c>
      <c r="L2983" t="e">
        <f t="shared" si="786"/>
        <v>#NAME?</v>
      </c>
      <c r="M2983" t="e">
        <f t="shared" si="787"/>
        <v>#NAME?</v>
      </c>
      <c r="N2983">
        <v>10000</v>
      </c>
      <c r="O2983" t="e">
        <f t="shared" si="788"/>
        <v>#NAME?</v>
      </c>
      <c r="P2983">
        <v>20</v>
      </c>
      <c r="Q2983" t="e">
        <f t="shared" si="789"/>
        <v>#NAME?</v>
      </c>
      <c r="R2983">
        <v>20</v>
      </c>
      <c r="S2983" t="e">
        <f t="shared" si="790"/>
        <v>#NAME?</v>
      </c>
      <c r="T2983">
        <v>0</v>
      </c>
      <c r="U2983" t="e">
        <f t="shared" si="791"/>
        <v>#NAME?</v>
      </c>
      <c r="V2983">
        <v>256</v>
      </c>
      <c r="W2983" t="e">
        <f t="shared" si="792"/>
        <v>#NAME?</v>
      </c>
      <c r="X2983">
        <v>35</v>
      </c>
      <c r="Y2983" t="e">
        <f t="shared" si="793"/>
        <v>#NAME?</v>
      </c>
      <c r="Z2983">
        <v>1</v>
      </c>
      <c r="AA2983" t="e">
        <f t="shared" si="794"/>
        <v>#NAME?</v>
      </c>
      <c r="AB2983">
        <v>48</v>
      </c>
      <c r="AC2983" t="e">
        <f t="shared" si="795"/>
        <v>#NAME?</v>
      </c>
      <c r="AD2983">
        <v>2</v>
      </c>
      <c r="AE2983" t="e">
        <f t="shared" si="796"/>
        <v>#NAME?</v>
      </c>
      <c r="AF2983" t="s">
        <v>65</v>
      </c>
      <c r="AG2983" t="s">
        <v>64</v>
      </c>
      <c r="AH2983">
        <v>51559796</v>
      </c>
      <c r="AI2983">
        <v>51574585</v>
      </c>
      <c r="AJ2983">
        <v>10313438</v>
      </c>
      <c r="AK2983">
        <v>25770086</v>
      </c>
      <c r="AL2983">
        <v>10000</v>
      </c>
      <c r="AR2983">
        <v>10000</v>
      </c>
      <c r="AS2983">
        <v>204204.65</v>
      </c>
      <c r="AT2983">
        <v>20</v>
      </c>
      <c r="AU2983">
        <v>10000</v>
      </c>
      <c r="AV2983">
        <v>35</v>
      </c>
      <c r="AW2983" t="s">
        <v>60</v>
      </c>
      <c r="AX2983" t="s">
        <v>61</v>
      </c>
      <c r="AY2983" t="s">
        <v>62</v>
      </c>
      <c r="BA2983">
        <v>8</v>
      </c>
      <c r="BB2983">
        <v>1</v>
      </c>
      <c r="BD2983">
        <v>4.2363900000000001</v>
      </c>
      <c r="BE2983">
        <v>5.5244500000000002E-2</v>
      </c>
      <c r="BF2983">
        <v>3687.93</v>
      </c>
      <c r="BH2983">
        <v>4204.6499999999996</v>
      </c>
      <c r="BN2983">
        <v>256920577</v>
      </c>
      <c r="BO2983">
        <v>38388086</v>
      </c>
      <c r="BP2983">
        <v>780287</v>
      </c>
      <c r="BQ2983">
        <v>0</v>
      </c>
      <c r="BR2983">
        <v>6.1039500000000002</v>
      </c>
      <c r="BY2983" t="s">
        <v>6747</v>
      </c>
      <c r="BZ2983" t="s">
        <v>10419</v>
      </c>
      <c r="CA2983" t="s">
        <v>58</v>
      </c>
      <c r="CB2983" t="str">
        <f t="shared" si="797"/>
        <v>ZYRA_CLUSTER_20i20d10000k nrq=1</v>
      </c>
      <c r="CC2983">
        <f t="shared" si="798"/>
        <v>36</v>
      </c>
    </row>
    <row r="2984" spans="1:81" x14ac:dyDescent="0.4">
      <c r="A2984" t="s">
        <v>3051</v>
      </c>
      <c r="B2984" t="s">
        <v>58</v>
      </c>
      <c r="C2984" t="s">
        <v>3765</v>
      </c>
      <c r="D2984" t="e">
        <f t="shared" si="782"/>
        <v>#NAME?</v>
      </c>
      <c r="E2984">
        <v>10000</v>
      </c>
      <c r="F2984" t="e">
        <f t="shared" si="783"/>
        <v>#NAME?</v>
      </c>
      <c r="G2984" t="s">
        <v>60</v>
      </c>
      <c r="H2984" t="e">
        <f t="shared" si="784"/>
        <v>#NAME?</v>
      </c>
      <c r="I2984" t="s">
        <v>61</v>
      </c>
      <c r="J2984" t="e">
        <f t="shared" si="785"/>
        <v>#NAME?</v>
      </c>
      <c r="K2984" t="s">
        <v>62</v>
      </c>
      <c r="L2984" t="e">
        <f t="shared" si="786"/>
        <v>#NAME?</v>
      </c>
      <c r="M2984" t="e">
        <f t="shared" si="787"/>
        <v>#NAME?</v>
      </c>
      <c r="N2984">
        <v>10000</v>
      </c>
      <c r="O2984" t="e">
        <f t="shared" si="788"/>
        <v>#NAME?</v>
      </c>
      <c r="P2984">
        <v>20</v>
      </c>
      <c r="Q2984" t="e">
        <f t="shared" si="789"/>
        <v>#NAME?</v>
      </c>
      <c r="R2984">
        <v>20</v>
      </c>
      <c r="S2984" t="e">
        <f t="shared" si="790"/>
        <v>#NAME?</v>
      </c>
      <c r="T2984">
        <v>0</v>
      </c>
      <c r="U2984" t="e">
        <f t="shared" si="791"/>
        <v>#NAME?</v>
      </c>
      <c r="V2984">
        <v>256</v>
      </c>
      <c r="W2984" t="e">
        <f t="shared" si="792"/>
        <v>#NAME?</v>
      </c>
      <c r="X2984">
        <v>35</v>
      </c>
      <c r="Y2984" t="e">
        <f t="shared" si="793"/>
        <v>#NAME?</v>
      </c>
      <c r="Z2984">
        <v>1</v>
      </c>
      <c r="AA2984" t="e">
        <f t="shared" si="794"/>
        <v>#NAME?</v>
      </c>
      <c r="AB2984">
        <v>48</v>
      </c>
      <c r="AC2984" t="e">
        <f t="shared" si="795"/>
        <v>#NAME?</v>
      </c>
      <c r="AD2984">
        <v>0</v>
      </c>
      <c r="AE2984" t="e">
        <f t="shared" si="796"/>
        <v>#NAME?</v>
      </c>
      <c r="AF2984" t="s">
        <v>65</v>
      </c>
      <c r="AG2984" t="s">
        <v>64</v>
      </c>
      <c r="AR2984">
        <v>10000</v>
      </c>
      <c r="AS2984">
        <v>20</v>
      </c>
      <c r="AT2984">
        <v>20</v>
      </c>
      <c r="AU2984">
        <v>10000</v>
      </c>
      <c r="AV2984">
        <v>35</v>
      </c>
      <c r="AW2984" t="s">
        <v>60</v>
      </c>
      <c r="AX2984" t="s">
        <v>61</v>
      </c>
      <c r="AY2984" t="s">
        <v>62</v>
      </c>
      <c r="BA2984">
        <v>8</v>
      </c>
      <c r="BB2984">
        <v>1</v>
      </c>
      <c r="BN2984">
        <v>345209</v>
      </c>
      <c r="BO2984">
        <v>6215380</v>
      </c>
      <c r="BP2984">
        <v>34972</v>
      </c>
      <c r="BQ2984">
        <v>4173</v>
      </c>
      <c r="BR2984">
        <v>0</v>
      </c>
      <c r="BY2984" t="s">
        <v>6748</v>
      </c>
      <c r="BZ2984" t="s">
        <v>10420</v>
      </c>
      <c r="CA2984" t="s">
        <v>58</v>
      </c>
      <c r="CB2984" t="str">
        <f t="shared" si="797"/>
        <v>ZYRA_CLUSTER_20i20d10000k nrq=1</v>
      </c>
      <c r="CC2984">
        <f t="shared" si="798"/>
        <v>36</v>
      </c>
    </row>
    <row r="2985" spans="1:81" x14ac:dyDescent="0.4">
      <c r="A2985" t="s">
        <v>3054</v>
      </c>
      <c r="B2985" t="s">
        <v>58</v>
      </c>
      <c r="C2985" t="s">
        <v>67</v>
      </c>
      <c r="D2985" t="e">
        <f t="shared" si="782"/>
        <v>#NAME?</v>
      </c>
      <c r="E2985">
        <v>10000</v>
      </c>
      <c r="F2985" t="e">
        <f t="shared" si="783"/>
        <v>#NAME?</v>
      </c>
      <c r="G2985" t="s">
        <v>60</v>
      </c>
      <c r="H2985" t="e">
        <f t="shared" si="784"/>
        <v>#NAME?</v>
      </c>
      <c r="I2985" t="s">
        <v>61</v>
      </c>
      <c r="J2985" t="e">
        <f t="shared" si="785"/>
        <v>#NAME?</v>
      </c>
      <c r="K2985" t="s">
        <v>62</v>
      </c>
      <c r="L2985" t="e">
        <f t="shared" si="786"/>
        <v>#NAME?</v>
      </c>
      <c r="M2985" t="e">
        <f t="shared" si="787"/>
        <v>#NAME?</v>
      </c>
      <c r="N2985">
        <v>10000</v>
      </c>
      <c r="O2985" t="e">
        <f t="shared" si="788"/>
        <v>#NAME?</v>
      </c>
      <c r="P2985">
        <v>20</v>
      </c>
      <c r="Q2985" t="e">
        <f t="shared" si="789"/>
        <v>#NAME?</v>
      </c>
      <c r="R2985">
        <v>20</v>
      </c>
      <c r="S2985" t="e">
        <f t="shared" si="790"/>
        <v>#NAME?</v>
      </c>
      <c r="T2985">
        <v>0</v>
      </c>
      <c r="U2985" t="e">
        <f t="shared" si="791"/>
        <v>#NAME?</v>
      </c>
      <c r="V2985">
        <v>256</v>
      </c>
      <c r="W2985" t="e">
        <f t="shared" si="792"/>
        <v>#NAME?</v>
      </c>
      <c r="X2985">
        <v>54</v>
      </c>
      <c r="Y2985" t="e">
        <f t="shared" si="793"/>
        <v>#NAME?</v>
      </c>
      <c r="Z2985">
        <v>0</v>
      </c>
      <c r="AA2985" t="e">
        <f t="shared" si="794"/>
        <v>#NAME?</v>
      </c>
      <c r="AB2985">
        <v>48</v>
      </c>
      <c r="AC2985" t="e">
        <f t="shared" si="795"/>
        <v>#NAME?</v>
      </c>
      <c r="AD2985">
        <v>0</v>
      </c>
      <c r="AE2985" t="e">
        <f t="shared" si="796"/>
        <v>#NAME?</v>
      </c>
      <c r="AF2985" t="s">
        <v>65</v>
      </c>
      <c r="AG2985" t="s">
        <v>64</v>
      </c>
      <c r="AH2985">
        <v>81734640</v>
      </c>
      <c r="AI2985">
        <v>81713099</v>
      </c>
      <c r="AJ2985">
        <v>16344773</v>
      </c>
      <c r="AK2985">
        <v>40813454</v>
      </c>
      <c r="AL2985">
        <v>10000</v>
      </c>
      <c r="AR2985">
        <v>10000</v>
      </c>
      <c r="AS2985">
        <v>203175.22</v>
      </c>
      <c r="AT2985">
        <v>20</v>
      </c>
      <c r="AU2985">
        <v>10000</v>
      </c>
      <c r="AV2985">
        <v>54</v>
      </c>
      <c r="AW2985" t="s">
        <v>60</v>
      </c>
      <c r="AX2985" t="s">
        <v>61</v>
      </c>
      <c r="AY2985" t="s">
        <v>62</v>
      </c>
      <c r="BA2985">
        <v>8</v>
      </c>
      <c r="BB2985">
        <v>1</v>
      </c>
      <c r="BD2985">
        <v>5.2020299999999997</v>
      </c>
      <c r="BE2985">
        <v>1.25789</v>
      </c>
      <c r="BF2985">
        <v>3482.37</v>
      </c>
      <c r="BH2985">
        <v>3175.22</v>
      </c>
      <c r="BN2985">
        <v>407163633</v>
      </c>
      <c r="BO2985">
        <v>149879280</v>
      </c>
      <c r="BP2985">
        <v>970909</v>
      </c>
      <c r="BQ2985">
        <v>0</v>
      </c>
      <c r="BR2985">
        <v>3.72546</v>
      </c>
      <c r="BY2985" t="s">
        <v>6749</v>
      </c>
      <c r="BZ2985" t="s">
        <v>10421</v>
      </c>
      <c r="CA2985" t="s">
        <v>58</v>
      </c>
      <c r="CB2985" t="str">
        <f t="shared" si="797"/>
        <v>ZYRA_CLUSTER_20i20d10000k nrq=0</v>
      </c>
      <c r="CC2985">
        <f t="shared" si="798"/>
        <v>54</v>
      </c>
    </row>
    <row r="2986" spans="1:81" x14ac:dyDescent="0.4">
      <c r="A2986" t="s">
        <v>3055</v>
      </c>
      <c r="B2986" t="s">
        <v>58</v>
      </c>
      <c r="C2986" t="s">
        <v>67</v>
      </c>
      <c r="D2986" t="e">
        <f t="shared" si="782"/>
        <v>#NAME?</v>
      </c>
      <c r="E2986">
        <v>10000</v>
      </c>
      <c r="F2986" t="e">
        <f t="shared" si="783"/>
        <v>#NAME?</v>
      </c>
      <c r="G2986" t="s">
        <v>60</v>
      </c>
      <c r="H2986" t="e">
        <f t="shared" si="784"/>
        <v>#NAME?</v>
      </c>
      <c r="I2986" t="s">
        <v>61</v>
      </c>
      <c r="J2986" t="e">
        <f t="shared" si="785"/>
        <v>#NAME?</v>
      </c>
      <c r="K2986" t="s">
        <v>62</v>
      </c>
      <c r="L2986" t="e">
        <f t="shared" si="786"/>
        <v>#NAME?</v>
      </c>
      <c r="M2986" t="e">
        <f t="shared" si="787"/>
        <v>#NAME?</v>
      </c>
      <c r="N2986">
        <v>10000</v>
      </c>
      <c r="O2986" t="e">
        <f t="shared" si="788"/>
        <v>#NAME?</v>
      </c>
      <c r="P2986">
        <v>20</v>
      </c>
      <c r="Q2986" t="e">
        <f t="shared" si="789"/>
        <v>#NAME?</v>
      </c>
      <c r="R2986">
        <v>20</v>
      </c>
      <c r="S2986" t="e">
        <f t="shared" si="790"/>
        <v>#NAME?</v>
      </c>
      <c r="T2986">
        <v>0</v>
      </c>
      <c r="U2986" t="e">
        <f t="shared" si="791"/>
        <v>#NAME?</v>
      </c>
      <c r="V2986">
        <v>256</v>
      </c>
      <c r="W2986" t="e">
        <f t="shared" si="792"/>
        <v>#NAME?</v>
      </c>
      <c r="X2986">
        <v>54</v>
      </c>
      <c r="Y2986" t="e">
        <f t="shared" si="793"/>
        <v>#NAME?</v>
      </c>
      <c r="Z2986">
        <v>0</v>
      </c>
      <c r="AA2986" t="e">
        <f t="shared" si="794"/>
        <v>#NAME?</v>
      </c>
      <c r="AB2986">
        <v>48</v>
      </c>
      <c r="AC2986" t="e">
        <f t="shared" si="795"/>
        <v>#NAME?</v>
      </c>
      <c r="AD2986">
        <v>1</v>
      </c>
      <c r="AE2986" t="e">
        <f t="shared" si="796"/>
        <v>#NAME?</v>
      </c>
      <c r="AF2986" t="s">
        <v>65</v>
      </c>
      <c r="AG2986" t="s">
        <v>64</v>
      </c>
      <c r="AH2986">
        <v>79213355</v>
      </c>
      <c r="AI2986">
        <v>79224190</v>
      </c>
      <c r="AJ2986">
        <v>15843754</v>
      </c>
      <c r="AK2986">
        <v>39562147</v>
      </c>
      <c r="AL2986">
        <v>10000</v>
      </c>
      <c r="AR2986">
        <v>10000</v>
      </c>
      <c r="AS2986">
        <v>203520.13</v>
      </c>
      <c r="AT2986">
        <v>20</v>
      </c>
      <c r="AU2986">
        <v>10000</v>
      </c>
      <c r="AV2986">
        <v>54</v>
      </c>
      <c r="AW2986" t="s">
        <v>60</v>
      </c>
      <c r="AX2986" t="s">
        <v>61</v>
      </c>
      <c r="AY2986" t="s">
        <v>62</v>
      </c>
      <c r="BA2986">
        <v>8</v>
      </c>
      <c r="BB2986">
        <v>1</v>
      </c>
      <c r="BD2986">
        <v>5.0950499999999996</v>
      </c>
      <c r="BE2986">
        <v>1.2488600000000001</v>
      </c>
      <c r="BF2986">
        <v>3593.63</v>
      </c>
      <c r="BH2986">
        <v>3520.13</v>
      </c>
      <c r="BN2986">
        <v>394678636</v>
      </c>
      <c r="BO2986">
        <v>146454256</v>
      </c>
      <c r="BP2986">
        <v>942838</v>
      </c>
      <c r="BQ2986">
        <v>0</v>
      </c>
      <c r="BR2986">
        <v>4.0394199999999998</v>
      </c>
      <c r="BY2986" t="s">
        <v>6750</v>
      </c>
      <c r="BZ2986" t="s">
        <v>10422</v>
      </c>
      <c r="CA2986" t="s">
        <v>58</v>
      </c>
      <c r="CB2986" t="str">
        <f t="shared" si="797"/>
        <v>ZYRA_CLUSTER_20i20d10000k nrq=0</v>
      </c>
      <c r="CC2986">
        <f t="shared" si="798"/>
        <v>54</v>
      </c>
    </row>
    <row r="2987" spans="1:81" x14ac:dyDescent="0.4">
      <c r="A2987" t="s">
        <v>3056</v>
      </c>
      <c r="B2987" t="s">
        <v>58</v>
      </c>
      <c r="C2987" t="s">
        <v>67</v>
      </c>
      <c r="D2987" t="e">
        <f t="shared" si="782"/>
        <v>#NAME?</v>
      </c>
      <c r="E2987">
        <v>10000</v>
      </c>
      <c r="F2987" t="e">
        <f t="shared" si="783"/>
        <v>#NAME?</v>
      </c>
      <c r="G2987" t="s">
        <v>60</v>
      </c>
      <c r="H2987" t="e">
        <f t="shared" si="784"/>
        <v>#NAME?</v>
      </c>
      <c r="I2987" t="s">
        <v>61</v>
      </c>
      <c r="J2987" t="e">
        <f t="shared" si="785"/>
        <v>#NAME?</v>
      </c>
      <c r="K2987" t="s">
        <v>62</v>
      </c>
      <c r="L2987" t="e">
        <f t="shared" si="786"/>
        <v>#NAME?</v>
      </c>
      <c r="M2987" t="e">
        <f t="shared" si="787"/>
        <v>#NAME?</v>
      </c>
      <c r="N2987">
        <v>10000</v>
      </c>
      <c r="O2987" t="e">
        <f t="shared" si="788"/>
        <v>#NAME?</v>
      </c>
      <c r="P2987">
        <v>20</v>
      </c>
      <c r="Q2987" t="e">
        <f t="shared" si="789"/>
        <v>#NAME?</v>
      </c>
      <c r="R2987">
        <v>20</v>
      </c>
      <c r="S2987" t="e">
        <f t="shared" si="790"/>
        <v>#NAME?</v>
      </c>
      <c r="T2987">
        <v>0</v>
      </c>
      <c r="U2987" t="e">
        <f t="shared" si="791"/>
        <v>#NAME?</v>
      </c>
      <c r="V2987">
        <v>256</v>
      </c>
      <c r="W2987" t="e">
        <f t="shared" si="792"/>
        <v>#NAME?</v>
      </c>
      <c r="X2987">
        <v>54</v>
      </c>
      <c r="Y2987" t="e">
        <f t="shared" si="793"/>
        <v>#NAME?</v>
      </c>
      <c r="Z2987">
        <v>0</v>
      </c>
      <c r="AA2987" t="e">
        <f t="shared" si="794"/>
        <v>#NAME?</v>
      </c>
      <c r="AB2987">
        <v>48</v>
      </c>
      <c r="AC2987" t="e">
        <f t="shared" si="795"/>
        <v>#NAME?</v>
      </c>
      <c r="AD2987">
        <v>2</v>
      </c>
      <c r="AE2987" t="e">
        <f t="shared" si="796"/>
        <v>#NAME?</v>
      </c>
      <c r="AF2987" t="s">
        <v>65</v>
      </c>
      <c r="AG2987" t="s">
        <v>64</v>
      </c>
      <c r="AH2987">
        <v>79499134</v>
      </c>
      <c r="AI2987">
        <v>79509506</v>
      </c>
      <c r="AJ2987">
        <v>15900864</v>
      </c>
      <c r="AK2987">
        <v>39706048</v>
      </c>
      <c r="AL2987">
        <v>10000</v>
      </c>
      <c r="AR2987">
        <v>10000</v>
      </c>
      <c r="AS2987">
        <v>203512.07</v>
      </c>
      <c r="AT2987">
        <v>20</v>
      </c>
      <c r="AU2987">
        <v>10000</v>
      </c>
      <c r="AV2987">
        <v>54</v>
      </c>
      <c r="AW2987" t="s">
        <v>60</v>
      </c>
      <c r="AX2987" t="s">
        <v>61</v>
      </c>
      <c r="AY2987" t="s">
        <v>62</v>
      </c>
      <c r="BA2987">
        <v>8</v>
      </c>
      <c r="BB2987">
        <v>1</v>
      </c>
      <c r="BD2987">
        <v>5.2459699999999998</v>
      </c>
      <c r="BE2987">
        <v>1.2507900000000001</v>
      </c>
      <c r="BF2987">
        <v>3588.95</v>
      </c>
      <c r="BH2987">
        <v>3512.07</v>
      </c>
      <c r="BN2987">
        <v>396119889</v>
      </c>
      <c r="BO2987">
        <v>149428106</v>
      </c>
      <c r="BP2987">
        <v>940592</v>
      </c>
      <c r="BQ2987">
        <v>0</v>
      </c>
      <c r="BR2987">
        <v>4.0474600000000001</v>
      </c>
      <c r="BY2987" t="s">
        <v>6751</v>
      </c>
      <c r="BZ2987" t="s">
        <v>10423</v>
      </c>
      <c r="CA2987" t="s">
        <v>58</v>
      </c>
      <c r="CB2987" t="str">
        <f t="shared" si="797"/>
        <v>ZYRA_CLUSTER_20i20d10000k nrq=0</v>
      </c>
      <c r="CC2987">
        <f t="shared" si="798"/>
        <v>54</v>
      </c>
    </row>
    <row r="2988" spans="1:81" x14ac:dyDescent="0.4">
      <c r="A2988" t="s">
        <v>3057</v>
      </c>
      <c r="B2988" t="s">
        <v>58</v>
      </c>
      <c r="C2988" t="s">
        <v>67</v>
      </c>
      <c r="D2988" t="e">
        <f t="shared" si="782"/>
        <v>#NAME?</v>
      </c>
      <c r="E2988">
        <v>10000</v>
      </c>
      <c r="F2988" t="e">
        <f t="shared" si="783"/>
        <v>#NAME?</v>
      </c>
      <c r="G2988" t="s">
        <v>60</v>
      </c>
      <c r="H2988" t="e">
        <f t="shared" si="784"/>
        <v>#NAME?</v>
      </c>
      <c r="I2988" t="s">
        <v>61</v>
      </c>
      <c r="J2988" t="e">
        <f t="shared" si="785"/>
        <v>#NAME?</v>
      </c>
      <c r="K2988" t="s">
        <v>62</v>
      </c>
      <c r="L2988" t="e">
        <f t="shared" si="786"/>
        <v>#NAME?</v>
      </c>
      <c r="M2988" t="e">
        <f t="shared" si="787"/>
        <v>#NAME?</v>
      </c>
      <c r="N2988">
        <v>10000</v>
      </c>
      <c r="O2988" t="e">
        <f t="shared" si="788"/>
        <v>#NAME?</v>
      </c>
      <c r="P2988">
        <v>20</v>
      </c>
      <c r="Q2988" t="e">
        <f t="shared" si="789"/>
        <v>#NAME?</v>
      </c>
      <c r="R2988">
        <v>20</v>
      </c>
      <c r="S2988" t="e">
        <f t="shared" si="790"/>
        <v>#NAME?</v>
      </c>
      <c r="T2988">
        <v>0</v>
      </c>
      <c r="U2988" t="e">
        <f t="shared" si="791"/>
        <v>#NAME?</v>
      </c>
      <c r="V2988">
        <v>256</v>
      </c>
      <c r="W2988" t="e">
        <f t="shared" si="792"/>
        <v>#NAME?</v>
      </c>
      <c r="X2988">
        <v>53</v>
      </c>
      <c r="Y2988" t="e">
        <f t="shared" si="793"/>
        <v>#NAME?</v>
      </c>
      <c r="Z2988">
        <v>1</v>
      </c>
      <c r="AA2988" t="e">
        <f t="shared" si="794"/>
        <v>#NAME?</v>
      </c>
      <c r="AB2988">
        <v>48</v>
      </c>
      <c r="AC2988" t="e">
        <f t="shared" si="795"/>
        <v>#NAME?</v>
      </c>
      <c r="AD2988">
        <v>0</v>
      </c>
      <c r="AE2988" t="e">
        <f t="shared" si="796"/>
        <v>#NAME?</v>
      </c>
      <c r="AF2988" t="s">
        <v>65</v>
      </c>
      <c r="AG2988" t="s">
        <v>64</v>
      </c>
      <c r="AH2988">
        <v>40801848</v>
      </c>
      <c r="AI2988">
        <v>40807389</v>
      </c>
      <c r="AJ2988">
        <v>8160923</v>
      </c>
      <c r="AK2988">
        <v>20397115</v>
      </c>
      <c r="AL2988">
        <v>10000</v>
      </c>
      <c r="AR2988">
        <v>10000</v>
      </c>
      <c r="AS2988">
        <v>209661.15</v>
      </c>
      <c r="AT2988">
        <v>20</v>
      </c>
      <c r="AU2988">
        <v>10000</v>
      </c>
      <c r="AV2988">
        <v>53</v>
      </c>
      <c r="AW2988" t="s">
        <v>60</v>
      </c>
      <c r="AX2988" t="s">
        <v>61</v>
      </c>
      <c r="AY2988" t="s">
        <v>62</v>
      </c>
      <c r="BA2988">
        <v>8</v>
      </c>
      <c r="BB2988">
        <v>1</v>
      </c>
      <c r="BD2988">
        <v>6.0240099999999996</v>
      </c>
      <c r="BE2988">
        <v>1.7597499999999999</v>
      </c>
      <c r="BF2988">
        <v>6988.12</v>
      </c>
      <c r="BH2988">
        <v>9661.15</v>
      </c>
      <c r="BN2988">
        <v>203282614</v>
      </c>
      <c r="BO2988">
        <v>86628848</v>
      </c>
      <c r="BP2988">
        <v>688540</v>
      </c>
      <c r="BQ2988">
        <v>0</v>
      </c>
      <c r="BR2988">
        <v>6.5776599999999998</v>
      </c>
      <c r="BY2988" t="s">
        <v>6752</v>
      </c>
      <c r="BZ2988" t="s">
        <v>10424</v>
      </c>
      <c r="CA2988" t="s">
        <v>58</v>
      </c>
      <c r="CB2988" t="str">
        <f t="shared" si="797"/>
        <v>ZYRA_CLUSTER_20i20d10000k nrq=1</v>
      </c>
      <c r="CC2988">
        <f t="shared" si="798"/>
        <v>54</v>
      </c>
    </row>
    <row r="2989" spans="1:81" x14ac:dyDescent="0.4">
      <c r="A2989" t="s">
        <v>3058</v>
      </c>
      <c r="B2989" t="s">
        <v>58</v>
      </c>
      <c r="C2989" t="s">
        <v>67</v>
      </c>
      <c r="D2989" t="e">
        <f t="shared" si="782"/>
        <v>#NAME?</v>
      </c>
      <c r="E2989">
        <v>10000</v>
      </c>
      <c r="F2989" t="e">
        <f t="shared" si="783"/>
        <v>#NAME?</v>
      </c>
      <c r="G2989" t="s">
        <v>60</v>
      </c>
      <c r="H2989" t="e">
        <f t="shared" si="784"/>
        <v>#NAME?</v>
      </c>
      <c r="I2989" t="s">
        <v>61</v>
      </c>
      <c r="J2989" t="e">
        <f t="shared" si="785"/>
        <v>#NAME?</v>
      </c>
      <c r="K2989" t="s">
        <v>62</v>
      </c>
      <c r="L2989" t="e">
        <f t="shared" si="786"/>
        <v>#NAME?</v>
      </c>
      <c r="M2989" t="e">
        <f t="shared" si="787"/>
        <v>#NAME?</v>
      </c>
      <c r="N2989">
        <v>10000</v>
      </c>
      <c r="O2989" t="e">
        <f t="shared" si="788"/>
        <v>#NAME?</v>
      </c>
      <c r="P2989">
        <v>20</v>
      </c>
      <c r="Q2989" t="e">
        <f t="shared" si="789"/>
        <v>#NAME?</v>
      </c>
      <c r="R2989">
        <v>20</v>
      </c>
      <c r="S2989" t="e">
        <f t="shared" si="790"/>
        <v>#NAME?</v>
      </c>
      <c r="T2989">
        <v>0</v>
      </c>
      <c r="U2989" t="e">
        <f t="shared" si="791"/>
        <v>#NAME?</v>
      </c>
      <c r="V2989">
        <v>256</v>
      </c>
      <c r="W2989" t="e">
        <f t="shared" si="792"/>
        <v>#NAME?</v>
      </c>
      <c r="X2989">
        <v>53</v>
      </c>
      <c r="Y2989" t="e">
        <f t="shared" si="793"/>
        <v>#NAME?</v>
      </c>
      <c r="Z2989">
        <v>1</v>
      </c>
      <c r="AA2989" t="e">
        <f t="shared" si="794"/>
        <v>#NAME?</v>
      </c>
      <c r="AB2989">
        <v>48</v>
      </c>
      <c r="AC2989" t="e">
        <f t="shared" si="795"/>
        <v>#NAME?</v>
      </c>
      <c r="AD2989">
        <v>1</v>
      </c>
      <c r="AE2989" t="e">
        <f t="shared" si="796"/>
        <v>#NAME?</v>
      </c>
      <c r="AF2989" t="s">
        <v>65</v>
      </c>
      <c r="AG2989" t="s">
        <v>64</v>
      </c>
      <c r="AH2989">
        <v>40009490</v>
      </c>
      <c r="AI2989">
        <v>40036174</v>
      </c>
      <c r="AJ2989">
        <v>8004566</v>
      </c>
      <c r="AK2989">
        <v>20006896</v>
      </c>
      <c r="AL2989">
        <v>10000</v>
      </c>
      <c r="AR2989">
        <v>10000</v>
      </c>
      <c r="AS2989">
        <v>209580.65</v>
      </c>
      <c r="AT2989">
        <v>20</v>
      </c>
      <c r="AU2989">
        <v>10000</v>
      </c>
      <c r="AV2989">
        <v>53</v>
      </c>
      <c r="AW2989" t="s">
        <v>60</v>
      </c>
      <c r="AX2989" t="s">
        <v>61</v>
      </c>
      <c r="AY2989" t="s">
        <v>62</v>
      </c>
      <c r="BA2989">
        <v>8</v>
      </c>
      <c r="BB2989">
        <v>1</v>
      </c>
      <c r="BD2989">
        <v>6.0838299999999998</v>
      </c>
      <c r="BE2989">
        <v>1.7648900000000001</v>
      </c>
      <c r="BF2989">
        <v>7119.97</v>
      </c>
      <c r="BH2989">
        <v>9580.65</v>
      </c>
      <c r="BN2989">
        <v>199394448</v>
      </c>
      <c r="BO2989">
        <v>85786615</v>
      </c>
      <c r="BP2989">
        <v>674519</v>
      </c>
      <c r="BQ2989">
        <v>0</v>
      </c>
      <c r="BR2989">
        <v>6.4709399999999997</v>
      </c>
      <c r="BY2989" t="s">
        <v>6753</v>
      </c>
      <c r="BZ2989" t="s">
        <v>10425</v>
      </c>
      <c r="CA2989" t="s">
        <v>58</v>
      </c>
      <c r="CB2989" t="str">
        <f t="shared" si="797"/>
        <v>ZYRA_CLUSTER_20i20d10000k nrq=1</v>
      </c>
      <c r="CC2989">
        <f t="shared" si="798"/>
        <v>54</v>
      </c>
    </row>
    <row r="2990" spans="1:81" x14ac:dyDescent="0.4">
      <c r="A2990" t="s">
        <v>3059</v>
      </c>
      <c r="B2990" t="s">
        <v>58</v>
      </c>
      <c r="C2990" t="s">
        <v>67</v>
      </c>
      <c r="D2990" t="e">
        <f t="shared" si="782"/>
        <v>#NAME?</v>
      </c>
      <c r="E2990">
        <v>10000</v>
      </c>
      <c r="F2990" t="e">
        <f t="shared" si="783"/>
        <v>#NAME?</v>
      </c>
      <c r="G2990" t="s">
        <v>60</v>
      </c>
      <c r="H2990" t="e">
        <f t="shared" si="784"/>
        <v>#NAME?</v>
      </c>
      <c r="I2990" t="s">
        <v>61</v>
      </c>
      <c r="J2990" t="e">
        <f t="shared" si="785"/>
        <v>#NAME?</v>
      </c>
      <c r="K2990" t="s">
        <v>62</v>
      </c>
      <c r="L2990" t="e">
        <f t="shared" si="786"/>
        <v>#NAME?</v>
      </c>
      <c r="M2990" t="e">
        <f t="shared" si="787"/>
        <v>#NAME?</v>
      </c>
      <c r="N2990">
        <v>10000</v>
      </c>
      <c r="O2990" t="e">
        <f t="shared" si="788"/>
        <v>#NAME?</v>
      </c>
      <c r="P2990">
        <v>20</v>
      </c>
      <c r="Q2990" t="e">
        <f t="shared" si="789"/>
        <v>#NAME?</v>
      </c>
      <c r="R2990">
        <v>20</v>
      </c>
      <c r="S2990" t="e">
        <f t="shared" si="790"/>
        <v>#NAME?</v>
      </c>
      <c r="T2990">
        <v>0</v>
      </c>
      <c r="U2990" t="e">
        <f t="shared" si="791"/>
        <v>#NAME?</v>
      </c>
      <c r="V2990">
        <v>256</v>
      </c>
      <c r="W2990" t="e">
        <f t="shared" si="792"/>
        <v>#NAME?</v>
      </c>
      <c r="X2990">
        <v>53</v>
      </c>
      <c r="Y2990" t="e">
        <f t="shared" si="793"/>
        <v>#NAME?</v>
      </c>
      <c r="Z2990">
        <v>1</v>
      </c>
      <c r="AA2990" t="e">
        <f t="shared" si="794"/>
        <v>#NAME?</v>
      </c>
      <c r="AB2990">
        <v>48</v>
      </c>
      <c r="AC2990" t="e">
        <f t="shared" si="795"/>
        <v>#NAME?</v>
      </c>
      <c r="AD2990">
        <v>2</v>
      </c>
      <c r="AE2990" t="e">
        <f t="shared" si="796"/>
        <v>#NAME?</v>
      </c>
      <c r="AF2990" t="s">
        <v>65</v>
      </c>
      <c r="AG2990" t="s">
        <v>64</v>
      </c>
      <c r="AH2990">
        <v>40326297</v>
      </c>
      <c r="AI2990">
        <v>40319505</v>
      </c>
      <c r="AJ2990">
        <v>8064580</v>
      </c>
      <c r="AK2990">
        <v>20159638</v>
      </c>
      <c r="AL2990">
        <v>10000</v>
      </c>
      <c r="AR2990">
        <v>10000</v>
      </c>
      <c r="AS2990">
        <v>209573.7</v>
      </c>
      <c r="AT2990">
        <v>20</v>
      </c>
      <c r="AU2990">
        <v>10000</v>
      </c>
      <c r="AV2990">
        <v>53</v>
      </c>
      <c r="AW2990" t="s">
        <v>60</v>
      </c>
      <c r="AX2990" t="s">
        <v>61</v>
      </c>
      <c r="AY2990" t="s">
        <v>62</v>
      </c>
      <c r="BA2990">
        <v>8</v>
      </c>
      <c r="BB2990">
        <v>1</v>
      </c>
      <c r="BD2990">
        <v>6.1158299999999999</v>
      </c>
      <c r="BE2990">
        <v>1.7717799999999999</v>
      </c>
      <c r="BF2990">
        <v>7066.95</v>
      </c>
      <c r="BH2990">
        <v>9573.7000000000007</v>
      </c>
      <c r="BN2990">
        <v>200916556</v>
      </c>
      <c r="BO2990">
        <v>87002590</v>
      </c>
      <c r="BP2990">
        <v>679824</v>
      </c>
      <c r="BQ2990">
        <v>0</v>
      </c>
      <c r="BR2990">
        <v>6.4886900000000001</v>
      </c>
      <c r="BY2990" t="s">
        <v>6754</v>
      </c>
      <c r="BZ2990" t="s">
        <v>10426</v>
      </c>
      <c r="CA2990" t="s">
        <v>58</v>
      </c>
      <c r="CB2990" t="str">
        <f t="shared" si="797"/>
        <v>ZYRA_CLUSTER_20i20d10000k nrq=1</v>
      </c>
      <c r="CC2990">
        <f t="shared" si="798"/>
        <v>54</v>
      </c>
    </row>
    <row r="2991" spans="1:81" x14ac:dyDescent="0.4">
      <c r="A2991" t="s">
        <v>3060</v>
      </c>
      <c r="B2991" t="s">
        <v>58</v>
      </c>
      <c r="C2991" t="s">
        <v>67</v>
      </c>
      <c r="D2991" t="e">
        <f t="shared" si="782"/>
        <v>#NAME?</v>
      </c>
      <c r="E2991">
        <v>10000</v>
      </c>
      <c r="F2991" t="e">
        <f t="shared" si="783"/>
        <v>#NAME?</v>
      </c>
      <c r="G2991" t="s">
        <v>60</v>
      </c>
      <c r="H2991" t="e">
        <f t="shared" si="784"/>
        <v>#NAME?</v>
      </c>
      <c r="I2991" t="s">
        <v>61</v>
      </c>
      <c r="J2991" t="e">
        <f t="shared" si="785"/>
        <v>#NAME?</v>
      </c>
      <c r="K2991" t="s">
        <v>62</v>
      </c>
      <c r="L2991" t="e">
        <f t="shared" si="786"/>
        <v>#NAME?</v>
      </c>
      <c r="M2991" t="e">
        <f t="shared" si="787"/>
        <v>#NAME?</v>
      </c>
      <c r="N2991">
        <v>10000</v>
      </c>
      <c r="O2991" t="e">
        <f t="shared" si="788"/>
        <v>#NAME?</v>
      </c>
      <c r="P2991">
        <v>20</v>
      </c>
      <c r="Q2991" t="e">
        <f t="shared" si="789"/>
        <v>#NAME?</v>
      </c>
      <c r="R2991">
        <v>20</v>
      </c>
      <c r="S2991" t="e">
        <f t="shared" si="790"/>
        <v>#NAME?</v>
      </c>
      <c r="T2991">
        <v>0</v>
      </c>
      <c r="U2991" t="e">
        <f t="shared" si="791"/>
        <v>#NAME?</v>
      </c>
      <c r="V2991">
        <v>256</v>
      </c>
      <c r="W2991" t="e">
        <f t="shared" si="792"/>
        <v>#NAME?</v>
      </c>
      <c r="X2991">
        <v>72</v>
      </c>
      <c r="Y2991" t="e">
        <f t="shared" si="793"/>
        <v>#NAME?</v>
      </c>
      <c r="Z2991">
        <v>0</v>
      </c>
      <c r="AA2991" t="e">
        <f t="shared" si="794"/>
        <v>#NAME?</v>
      </c>
      <c r="AB2991">
        <v>48</v>
      </c>
      <c r="AC2991" t="e">
        <f t="shared" si="795"/>
        <v>#NAME?</v>
      </c>
      <c r="AD2991">
        <v>0</v>
      </c>
      <c r="AE2991" t="e">
        <f t="shared" si="796"/>
        <v>#NAME?</v>
      </c>
      <c r="AF2991" t="s">
        <v>65</v>
      </c>
      <c r="AG2991" t="s">
        <v>64</v>
      </c>
      <c r="AH2991">
        <v>84763407</v>
      </c>
      <c r="AI2991">
        <v>84753871</v>
      </c>
      <c r="AJ2991">
        <v>16951727</v>
      </c>
      <c r="AK2991">
        <v>42331755</v>
      </c>
      <c r="AL2991">
        <v>10000</v>
      </c>
      <c r="AR2991">
        <v>10000</v>
      </c>
      <c r="AS2991">
        <v>203719.32</v>
      </c>
      <c r="AT2991">
        <v>20</v>
      </c>
      <c r="AU2991">
        <v>10000</v>
      </c>
      <c r="AV2991">
        <v>72</v>
      </c>
      <c r="AW2991" t="s">
        <v>60</v>
      </c>
      <c r="AX2991" t="s">
        <v>61</v>
      </c>
      <c r="AY2991" t="s">
        <v>62</v>
      </c>
      <c r="BA2991">
        <v>8</v>
      </c>
      <c r="BB2991">
        <v>1</v>
      </c>
      <c r="BD2991">
        <v>5.3599399999999999</v>
      </c>
      <c r="BE2991">
        <v>1.3354999999999999</v>
      </c>
      <c r="BF2991">
        <v>4491.07</v>
      </c>
      <c r="BH2991">
        <v>3719.32</v>
      </c>
      <c r="BN2991">
        <v>422303661</v>
      </c>
      <c r="BO2991">
        <v>184911064</v>
      </c>
      <c r="BP2991">
        <v>1013891</v>
      </c>
      <c r="BQ2991">
        <v>0</v>
      </c>
      <c r="BR2991">
        <v>4.5553600000000003</v>
      </c>
      <c r="BY2991" t="s">
        <v>6755</v>
      </c>
      <c r="BZ2991" t="s">
        <v>10427</v>
      </c>
      <c r="CA2991" t="s">
        <v>58</v>
      </c>
      <c r="CB2991" t="str">
        <f t="shared" si="797"/>
        <v>ZYRA_CLUSTER_20i20d10000k nrq=0</v>
      </c>
      <c r="CC2991">
        <f t="shared" si="798"/>
        <v>72</v>
      </c>
    </row>
    <row r="2992" spans="1:81" x14ac:dyDescent="0.4">
      <c r="A2992" t="s">
        <v>3061</v>
      </c>
      <c r="B2992" t="s">
        <v>58</v>
      </c>
      <c r="C2992" t="s">
        <v>67</v>
      </c>
      <c r="D2992" t="e">
        <f t="shared" si="782"/>
        <v>#NAME?</v>
      </c>
      <c r="E2992">
        <v>10000</v>
      </c>
      <c r="F2992" t="e">
        <f t="shared" si="783"/>
        <v>#NAME?</v>
      </c>
      <c r="G2992" t="s">
        <v>60</v>
      </c>
      <c r="H2992" t="e">
        <f t="shared" si="784"/>
        <v>#NAME?</v>
      </c>
      <c r="I2992" t="s">
        <v>61</v>
      </c>
      <c r="J2992" t="e">
        <f t="shared" si="785"/>
        <v>#NAME?</v>
      </c>
      <c r="K2992" t="s">
        <v>62</v>
      </c>
      <c r="L2992" t="e">
        <f t="shared" si="786"/>
        <v>#NAME?</v>
      </c>
      <c r="M2992" t="e">
        <f t="shared" si="787"/>
        <v>#NAME?</v>
      </c>
      <c r="N2992">
        <v>10000</v>
      </c>
      <c r="O2992" t="e">
        <f t="shared" si="788"/>
        <v>#NAME?</v>
      </c>
      <c r="P2992">
        <v>20</v>
      </c>
      <c r="Q2992" t="e">
        <f t="shared" si="789"/>
        <v>#NAME?</v>
      </c>
      <c r="R2992">
        <v>20</v>
      </c>
      <c r="S2992" t="e">
        <f t="shared" si="790"/>
        <v>#NAME?</v>
      </c>
      <c r="T2992">
        <v>0</v>
      </c>
      <c r="U2992" t="e">
        <f t="shared" si="791"/>
        <v>#NAME?</v>
      </c>
      <c r="V2992">
        <v>256</v>
      </c>
      <c r="W2992" t="e">
        <f t="shared" si="792"/>
        <v>#NAME?</v>
      </c>
      <c r="X2992">
        <v>72</v>
      </c>
      <c r="Y2992" t="e">
        <f t="shared" si="793"/>
        <v>#NAME?</v>
      </c>
      <c r="Z2992">
        <v>0</v>
      </c>
      <c r="AA2992" t="e">
        <f t="shared" si="794"/>
        <v>#NAME?</v>
      </c>
      <c r="AB2992">
        <v>48</v>
      </c>
      <c r="AC2992" t="e">
        <f t="shared" si="795"/>
        <v>#NAME?</v>
      </c>
      <c r="AD2992">
        <v>1</v>
      </c>
      <c r="AE2992" t="e">
        <f t="shared" si="796"/>
        <v>#NAME?</v>
      </c>
      <c r="AF2992" t="s">
        <v>65</v>
      </c>
      <c r="AG2992" t="s">
        <v>64</v>
      </c>
      <c r="AH2992">
        <v>81560718</v>
      </c>
      <c r="AI2992">
        <v>81546835</v>
      </c>
      <c r="AJ2992">
        <v>16310755</v>
      </c>
      <c r="AK2992">
        <v>40726727</v>
      </c>
      <c r="AL2992">
        <v>10000</v>
      </c>
      <c r="AR2992">
        <v>10000</v>
      </c>
      <c r="AS2992">
        <v>203812.3</v>
      </c>
      <c r="AT2992">
        <v>20</v>
      </c>
      <c r="AU2992">
        <v>10000</v>
      </c>
      <c r="AV2992">
        <v>72</v>
      </c>
      <c r="AW2992" t="s">
        <v>60</v>
      </c>
      <c r="AX2992" t="s">
        <v>61</v>
      </c>
      <c r="AY2992" t="s">
        <v>62</v>
      </c>
      <c r="BA2992">
        <v>8</v>
      </c>
      <c r="BB2992">
        <v>1</v>
      </c>
      <c r="BD2992">
        <v>5.4118899999999996</v>
      </c>
      <c r="BE2992">
        <v>1.3316300000000001</v>
      </c>
      <c r="BF2992">
        <v>4648.34</v>
      </c>
      <c r="BH2992">
        <v>3812.3</v>
      </c>
      <c r="BN2992">
        <v>406296126</v>
      </c>
      <c r="BO2992">
        <v>178442813</v>
      </c>
      <c r="BP2992">
        <v>971151</v>
      </c>
      <c r="BQ2992">
        <v>0</v>
      </c>
      <c r="BR2992">
        <v>4.5642100000000001</v>
      </c>
      <c r="BY2992" t="s">
        <v>6756</v>
      </c>
      <c r="BZ2992" t="s">
        <v>10428</v>
      </c>
      <c r="CA2992" t="s">
        <v>58</v>
      </c>
      <c r="CB2992" t="str">
        <f t="shared" si="797"/>
        <v>ZYRA_CLUSTER_20i20d10000k nrq=0</v>
      </c>
      <c r="CC2992">
        <f t="shared" si="798"/>
        <v>72</v>
      </c>
    </row>
    <row r="2993" spans="1:81" x14ac:dyDescent="0.4">
      <c r="A2993" t="s">
        <v>3062</v>
      </c>
      <c r="B2993" t="s">
        <v>58</v>
      </c>
      <c r="C2993" t="s">
        <v>3765</v>
      </c>
      <c r="D2993" t="e">
        <f t="shared" si="782"/>
        <v>#NAME?</v>
      </c>
      <c r="E2993">
        <v>10000</v>
      </c>
      <c r="F2993" t="e">
        <f t="shared" si="783"/>
        <v>#NAME?</v>
      </c>
      <c r="G2993" t="s">
        <v>60</v>
      </c>
      <c r="H2993" t="e">
        <f t="shared" si="784"/>
        <v>#NAME?</v>
      </c>
      <c r="I2993" t="s">
        <v>61</v>
      </c>
      <c r="J2993" t="e">
        <f t="shared" si="785"/>
        <v>#NAME?</v>
      </c>
      <c r="K2993" t="s">
        <v>62</v>
      </c>
      <c r="L2993" t="e">
        <f t="shared" si="786"/>
        <v>#NAME?</v>
      </c>
      <c r="M2993" t="e">
        <f t="shared" si="787"/>
        <v>#NAME?</v>
      </c>
      <c r="N2993">
        <v>100000</v>
      </c>
      <c r="O2993" t="e">
        <f t="shared" si="788"/>
        <v>#NAME?</v>
      </c>
      <c r="P2993">
        <v>20</v>
      </c>
      <c r="Q2993" t="e">
        <f t="shared" si="789"/>
        <v>#NAME?</v>
      </c>
      <c r="R2993">
        <v>20</v>
      </c>
      <c r="S2993" t="e">
        <f t="shared" si="790"/>
        <v>#NAME?</v>
      </c>
      <c r="T2993">
        <v>0</v>
      </c>
      <c r="U2993" t="e">
        <f t="shared" si="791"/>
        <v>#NAME?</v>
      </c>
      <c r="V2993">
        <v>256</v>
      </c>
      <c r="W2993" t="e">
        <f t="shared" si="792"/>
        <v>#NAME?</v>
      </c>
      <c r="X2993">
        <v>89</v>
      </c>
      <c r="Y2993" t="e">
        <f t="shared" si="793"/>
        <v>#NAME?</v>
      </c>
      <c r="Z2993">
        <v>1</v>
      </c>
      <c r="AA2993" t="e">
        <f t="shared" si="794"/>
        <v>#NAME?</v>
      </c>
      <c r="AB2993">
        <v>48</v>
      </c>
      <c r="AC2993" t="e">
        <f t="shared" si="795"/>
        <v>#NAME?</v>
      </c>
      <c r="AD2993">
        <v>1</v>
      </c>
      <c r="AE2993" t="e">
        <f t="shared" si="796"/>
        <v>#NAME?</v>
      </c>
      <c r="AF2993" t="s">
        <v>65</v>
      </c>
      <c r="AG2993" t="s">
        <v>64</v>
      </c>
      <c r="AH2993">
        <v>115483642</v>
      </c>
      <c r="AI2993">
        <v>115491662</v>
      </c>
      <c r="AJ2993">
        <v>23097530</v>
      </c>
      <c r="AK2993">
        <v>57675083</v>
      </c>
      <c r="AL2993">
        <v>10000</v>
      </c>
      <c r="AR2993">
        <v>10000</v>
      </c>
      <c r="AS2993">
        <v>202176.55</v>
      </c>
      <c r="AT2993">
        <v>20</v>
      </c>
      <c r="AU2993">
        <v>100000</v>
      </c>
      <c r="AV2993">
        <v>89</v>
      </c>
      <c r="AW2993" t="s">
        <v>60</v>
      </c>
      <c r="AX2993" t="s">
        <v>61</v>
      </c>
      <c r="AY2993" t="s">
        <v>62</v>
      </c>
      <c r="BA2993">
        <v>8</v>
      </c>
      <c r="BB2993">
        <v>1</v>
      </c>
      <c r="BD2993">
        <v>28.751200000000001</v>
      </c>
      <c r="BE2993">
        <v>3.62561</v>
      </c>
      <c r="BF2993">
        <v>4076.83</v>
      </c>
      <c r="BH2993">
        <v>2176.5500000000002</v>
      </c>
      <c r="BN2993">
        <v>652410</v>
      </c>
      <c r="BO2993">
        <v>582831385</v>
      </c>
      <c r="BP2993">
        <v>1359498</v>
      </c>
      <c r="BQ2993">
        <v>123251</v>
      </c>
      <c r="BR2993">
        <v>0</v>
      </c>
      <c r="BY2993" t="s">
        <v>6757</v>
      </c>
      <c r="BZ2993" t="s">
        <v>10429</v>
      </c>
      <c r="CA2993" t="s">
        <v>58</v>
      </c>
      <c r="CB2993" t="str">
        <f t="shared" si="797"/>
        <v>ZYRA_CLUSTER_20i20d100000k nrq=1</v>
      </c>
      <c r="CC2993">
        <f t="shared" si="798"/>
        <v>90</v>
      </c>
    </row>
    <row r="2994" spans="1:81" x14ac:dyDescent="0.4">
      <c r="A2994" t="s">
        <v>3064</v>
      </c>
      <c r="B2994" t="s">
        <v>58</v>
      </c>
      <c r="C2994" t="s">
        <v>67</v>
      </c>
      <c r="D2994" t="e">
        <f t="shared" si="782"/>
        <v>#NAME?</v>
      </c>
      <c r="E2994">
        <v>10000</v>
      </c>
      <c r="F2994" t="e">
        <f t="shared" si="783"/>
        <v>#NAME?</v>
      </c>
      <c r="G2994" t="s">
        <v>60</v>
      </c>
      <c r="H2994" t="e">
        <f t="shared" si="784"/>
        <v>#NAME?</v>
      </c>
      <c r="I2994" t="s">
        <v>61</v>
      </c>
      <c r="J2994" t="e">
        <f t="shared" si="785"/>
        <v>#NAME?</v>
      </c>
      <c r="K2994" t="s">
        <v>62</v>
      </c>
      <c r="L2994" t="e">
        <f t="shared" si="786"/>
        <v>#NAME?</v>
      </c>
      <c r="M2994" t="e">
        <f t="shared" si="787"/>
        <v>#NAME?</v>
      </c>
      <c r="N2994">
        <v>10000</v>
      </c>
      <c r="O2994" t="e">
        <f t="shared" si="788"/>
        <v>#NAME?</v>
      </c>
      <c r="P2994">
        <v>20</v>
      </c>
      <c r="Q2994" t="e">
        <f t="shared" si="789"/>
        <v>#NAME?</v>
      </c>
      <c r="R2994">
        <v>20</v>
      </c>
      <c r="S2994" t="e">
        <f t="shared" si="790"/>
        <v>#NAME?</v>
      </c>
      <c r="T2994">
        <v>0</v>
      </c>
      <c r="U2994" t="e">
        <f t="shared" si="791"/>
        <v>#NAME?</v>
      </c>
      <c r="V2994">
        <v>256</v>
      </c>
      <c r="W2994" t="e">
        <f t="shared" si="792"/>
        <v>#NAME?</v>
      </c>
      <c r="X2994">
        <v>72</v>
      </c>
      <c r="Y2994" t="e">
        <f t="shared" si="793"/>
        <v>#NAME?</v>
      </c>
      <c r="Z2994">
        <v>0</v>
      </c>
      <c r="AA2994" t="e">
        <f t="shared" si="794"/>
        <v>#NAME?</v>
      </c>
      <c r="AB2994">
        <v>48</v>
      </c>
      <c r="AC2994" t="e">
        <f t="shared" si="795"/>
        <v>#NAME?</v>
      </c>
      <c r="AD2994">
        <v>2</v>
      </c>
      <c r="AE2994" t="e">
        <f t="shared" si="796"/>
        <v>#NAME?</v>
      </c>
      <c r="AF2994" t="s">
        <v>65</v>
      </c>
      <c r="AG2994" t="s">
        <v>64</v>
      </c>
      <c r="AH2994">
        <v>82540165</v>
      </c>
      <c r="AI2994">
        <v>82529199</v>
      </c>
      <c r="AJ2994">
        <v>16506936</v>
      </c>
      <c r="AK2994">
        <v>41215933</v>
      </c>
      <c r="AL2994">
        <v>10000</v>
      </c>
      <c r="AR2994">
        <v>10000</v>
      </c>
      <c r="AS2994">
        <v>203834.66</v>
      </c>
      <c r="AT2994">
        <v>20</v>
      </c>
      <c r="AU2994">
        <v>10000</v>
      </c>
      <c r="AV2994">
        <v>72</v>
      </c>
      <c r="AW2994" t="s">
        <v>60</v>
      </c>
      <c r="AX2994" t="s">
        <v>61</v>
      </c>
      <c r="AY2994" t="s">
        <v>62</v>
      </c>
      <c r="BA2994">
        <v>8</v>
      </c>
      <c r="BB2994">
        <v>1</v>
      </c>
      <c r="BD2994">
        <v>5.4443000000000001</v>
      </c>
      <c r="BE2994">
        <v>1.3442400000000001</v>
      </c>
      <c r="BF2994">
        <v>4594.95</v>
      </c>
      <c r="BH2994">
        <v>3834.66</v>
      </c>
      <c r="BN2994">
        <v>411174017</v>
      </c>
      <c r="BO2994">
        <v>180591853</v>
      </c>
      <c r="BP2994">
        <v>985320</v>
      </c>
      <c r="BQ2994">
        <v>0</v>
      </c>
      <c r="BR2994">
        <v>4.53653</v>
      </c>
      <c r="BY2994" t="s">
        <v>6758</v>
      </c>
      <c r="BZ2994" t="s">
        <v>10430</v>
      </c>
      <c r="CA2994" t="s">
        <v>58</v>
      </c>
      <c r="CB2994" t="str">
        <f t="shared" si="797"/>
        <v>ZYRA_CLUSTER_20i20d10000k nrq=0</v>
      </c>
      <c r="CC2994">
        <f t="shared" si="798"/>
        <v>72</v>
      </c>
    </row>
    <row r="2995" spans="1:81" x14ac:dyDescent="0.4">
      <c r="A2995" t="s">
        <v>3063</v>
      </c>
      <c r="B2995" t="s">
        <v>58</v>
      </c>
      <c r="C2995" t="s">
        <v>3765</v>
      </c>
      <c r="D2995" t="e">
        <f t="shared" si="782"/>
        <v>#NAME?</v>
      </c>
      <c r="E2995">
        <v>10000</v>
      </c>
      <c r="F2995" t="e">
        <f t="shared" si="783"/>
        <v>#NAME?</v>
      </c>
      <c r="G2995" t="s">
        <v>60</v>
      </c>
      <c r="H2995" t="e">
        <f t="shared" si="784"/>
        <v>#NAME?</v>
      </c>
      <c r="I2995" t="s">
        <v>61</v>
      </c>
      <c r="J2995" t="e">
        <f t="shared" si="785"/>
        <v>#NAME?</v>
      </c>
      <c r="K2995" t="s">
        <v>62</v>
      </c>
      <c r="L2995" t="e">
        <f t="shared" si="786"/>
        <v>#NAME?</v>
      </c>
      <c r="M2995" t="e">
        <f t="shared" si="787"/>
        <v>#NAME?</v>
      </c>
      <c r="N2995">
        <v>10000</v>
      </c>
      <c r="O2995" t="e">
        <f t="shared" si="788"/>
        <v>#NAME?</v>
      </c>
      <c r="P2995">
        <v>20</v>
      </c>
      <c r="Q2995" t="e">
        <f t="shared" si="789"/>
        <v>#NAME?</v>
      </c>
      <c r="R2995">
        <v>20</v>
      </c>
      <c r="S2995" t="e">
        <f t="shared" si="790"/>
        <v>#NAME?</v>
      </c>
      <c r="T2995">
        <v>0</v>
      </c>
      <c r="U2995" t="e">
        <f t="shared" si="791"/>
        <v>#NAME?</v>
      </c>
      <c r="V2995">
        <v>256</v>
      </c>
      <c r="W2995" t="e">
        <f t="shared" si="792"/>
        <v>#NAME?</v>
      </c>
      <c r="X2995">
        <v>35</v>
      </c>
      <c r="Y2995" t="e">
        <f t="shared" si="793"/>
        <v>#NAME?</v>
      </c>
      <c r="Z2995">
        <v>1</v>
      </c>
      <c r="AA2995" t="e">
        <f t="shared" si="794"/>
        <v>#NAME?</v>
      </c>
      <c r="AB2995">
        <v>48</v>
      </c>
      <c r="AC2995" t="e">
        <f t="shared" si="795"/>
        <v>#NAME?</v>
      </c>
      <c r="AD2995">
        <v>1</v>
      </c>
      <c r="AE2995" t="e">
        <f t="shared" si="796"/>
        <v>#NAME?</v>
      </c>
      <c r="AF2995" t="s">
        <v>65</v>
      </c>
      <c r="AG2995" t="s">
        <v>64</v>
      </c>
      <c r="AR2995">
        <v>10000</v>
      </c>
      <c r="AS2995">
        <v>20</v>
      </c>
      <c r="AT2995">
        <v>20</v>
      </c>
      <c r="AU2995">
        <v>10000</v>
      </c>
      <c r="AV2995">
        <v>35</v>
      </c>
      <c r="AW2995" t="s">
        <v>60</v>
      </c>
      <c r="AX2995" t="s">
        <v>61</v>
      </c>
      <c r="AY2995" t="s">
        <v>62</v>
      </c>
      <c r="BA2995">
        <v>8</v>
      </c>
      <c r="BB2995">
        <v>1</v>
      </c>
      <c r="BN2995">
        <v>196370</v>
      </c>
      <c r="BO2995">
        <v>7065415</v>
      </c>
      <c r="BP2995">
        <v>39051</v>
      </c>
      <c r="BQ2995">
        <v>3787</v>
      </c>
      <c r="BR2995">
        <v>0</v>
      </c>
      <c r="BY2995" t="s">
        <v>6759</v>
      </c>
      <c r="BZ2995" t="s">
        <v>10431</v>
      </c>
      <c r="CA2995" t="s">
        <v>58</v>
      </c>
      <c r="CB2995" t="str">
        <f t="shared" si="797"/>
        <v>ZYRA_CLUSTER_20i20d10000k nrq=1</v>
      </c>
      <c r="CC2995">
        <f t="shared" si="798"/>
        <v>36</v>
      </c>
    </row>
    <row r="2996" spans="1:81" x14ac:dyDescent="0.4">
      <c r="A2996" t="s">
        <v>3065</v>
      </c>
      <c r="B2996" t="s">
        <v>58</v>
      </c>
      <c r="C2996" t="s">
        <v>67</v>
      </c>
      <c r="D2996" t="e">
        <f t="shared" si="782"/>
        <v>#NAME?</v>
      </c>
      <c r="E2996">
        <v>10000</v>
      </c>
      <c r="F2996" t="e">
        <f t="shared" si="783"/>
        <v>#NAME?</v>
      </c>
      <c r="G2996" t="s">
        <v>60</v>
      </c>
      <c r="H2996" t="e">
        <f t="shared" si="784"/>
        <v>#NAME?</v>
      </c>
      <c r="I2996" t="s">
        <v>61</v>
      </c>
      <c r="J2996" t="e">
        <f t="shared" si="785"/>
        <v>#NAME?</v>
      </c>
      <c r="K2996" t="s">
        <v>62</v>
      </c>
      <c r="L2996" t="e">
        <f t="shared" si="786"/>
        <v>#NAME?</v>
      </c>
      <c r="M2996" t="e">
        <f t="shared" si="787"/>
        <v>#NAME?</v>
      </c>
      <c r="N2996">
        <v>10000</v>
      </c>
      <c r="O2996" t="e">
        <f t="shared" si="788"/>
        <v>#NAME?</v>
      </c>
      <c r="P2996">
        <v>20</v>
      </c>
      <c r="Q2996" t="e">
        <f t="shared" si="789"/>
        <v>#NAME?</v>
      </c>
      <c r="R2996">
        <v>20</v>
      </c>
      <c r="S2996" t="e">
        <f t="shared" si="790"/>
        <v>#NAME?</v>
      </c>
      <c r="T2996">
        <v>0</v>
      </c>
      <c r="U2996" t="e">
        <f t="shared" si="791"/>
        <v>#NAME?</v>
      </c>
      <c r="V2996">
        <v>256</v>
      </c>
      <c r="W2996" t="e">
        <f t="shared" si="792"/>
        <v>#NAME?</v>
      </c>
      <c r="X2996">
        <v>71</v>
      </c>
      <c r="Y2996" t="e">
        <f t="shared" si="793"/>
        <v>#NAME?</v>
      </c>
      <c r="Z2996">
        <v>1</v>
      </c>
      <c r="AA2996" t="e">
        <f t="shared" si="794"/>
        <v>#NAME?</v>
      </c>
      <c r="AB2996">
        <v>48</v>
      </c>
      <c r="AC2996" t="e">
        <f t="shared" si="795"/>
        <v>#NAME?</v>
      </c>
      <c r="AD2996">
        <v>0</v>
      </c>
      <c r="AE2996" t="e">
        <f t="shared" si="796"/>
        <v>#NAME?</v>
      </c>
      <c r="AF2996" t="s">
        <v>65</v>
      </c>
      <c r="AG2996" t="s">
        <v>64</v>
      </c>
      <c r="AH2996">
        <v>43816952</v>
      </c>
      <c r="AI2996">
        <v>43815306</v>
      </c>
      <c r="AJ2996">
        <v>8763225</v>
      </c>
      <c r="AK2996">
        <v>21900919</v>
      </c>
      <c r="AL2996">
        <v>10000</v>
      </c>
      <c r="AR2996">
        <v>10000</v>
      </c>
      <c r="AS2996">
        <v>209612.17</v>
      </c>
      <c r="AT2996">
        <v>20</v>
      </c>
      <c r="AU2996">
        <v>10000</v>
      </c>
      <c r="AV2996">
        <v>71</v>
      </c>
      <c r="AW2996" t="s">
        <v>60</v>
      </c>
      <c r="AX2996" t="s">
        <v>61</v>
      </c>
      <c r="AY2996" t="s">
        <v>62</v>
      </c>
      <c r="BA2996">
        <v>8</v>
      </c>
      <c r="BB2996">
        <v>1</v>
      </c>
      <c r="BD2996">
        <v>5.7991400000000004</v>
      </c>
      <c r="BE2996">
        <v>1.56697</v>
      </c>
      <c r="BF2996">
        <v>8653.35</v>
      </c>
      <c r="BH2996">
        <v>9612.17</v>
      </c>
      <c r="BN2996">
        <v>218335549</v>
      </c>
      <c r="BO2996">
        <v>103825442</v>
      </c>
      <c r="BP2996">
        <v>673649</v>
      </c>
      <c r="BQ2996">
        <v>0</v>
      </c>
      <c r="BR2996">
        <v>6.8905399999999997</v>
      </c>
      <c r="BY2996" t="s">
        <v>6760</v>
      </c>
      <c r="BZ2996" t="s">
        <v>10432</v>
      </c>
      <c r="CA2996" t="s">
        <v>58</v>
      </c>
      <c r="CB2996" t="str">
        <f t="shared" si="797"/>
        <v>ZYRA_CLUSTER_20i20d10000k nrq=1</v>
      </c>
      <c r="CC2996">
        <f t="shared" si="798"/>
        <v>72</v>
      </c>
    </row>
    <row r="2997" spans="1:81" x14ac:dyDescent="0.4">
      <c r="A2997" t="s">
        <v>3066</v>
      </c>
      <c r="B2997" t="s">
        <v>58</v>
      </c>
      <c r="C2997" t="s">
        <v>67</v>
      </c>
      <c r="D2997" t="e">
        <f t="shared" si="782"/>
        <v>#NAME?</v>
      </c>
      <c r="E2997">
        <v>10000</v>
      </c>
      <c r="F2997" t="e">
        <f t="shared" si="783"/>
        <v>#NAME?</v>
      </c>
      <c r="G2997" t="s">
        <v>60</v>
      </c>
      <c r="H2997" t="e">
        <f t="shared" si="784"/>
        <v>#NAME?</v>
      </c>
      <c r="I2997" t="s">
        <v>61</v>
      </c>
      <c r="J2997" t="e">
        <f t="shared" si="785"/>
        <v>#NAME?</v>
      </c>
      <c r="K2997" t="s">
        <v>62</v>
      </c>
      <c r="L2997" t="e">
        <f t="shared" si="786"/>
        <v>#NAME?</v>
      </c>
      <c r="M2997" t="e">
        <f t="shared" si="787"/>
        <v>#NAME?</v>
      </c>
      <c r="N2997">
        <v>10000</v>
      </c>
      <c r="O2997" t="e">
        <f t="shared" si="788"/>
        <v>#NAME?</v>
      </c>
      <c r="P2997">
        <v>20</v>
      </c>
      <c r="Q2997" t="e">
        <f t="shared" si="789"/>
        <v>#NAME?</v>
      </c>
      <c r="R2997">
        <v>20</v>
      </c>
      <c r="S2997" t="e">
        <f t="shared" si="790"/>
        <v>#NAME?</v>
      </c>
      <c r="T2997">
        <v>0</v>
      </c>
      <c r="U2997" t="e">
        <f t="shared" si="791"/>
        <v>#NAME?</v>
      </c>
      <c r="V2997">
        <v>256</v>
      </c>
      <c r="W2997" t="e">
        <f t="shared" si="792"/>
        <v>#NAME?</v>
      </c>
      <c r="X2997">
        <v>71</v>
      </c>
      <c r="Y2997" t="e">
        <f t="shared" si="793"/>
        <v>#NAME?</v>
      </c>
      <c r="Z2997">
        <v>1</v>
      </c>
      <c r="AA2997" t="e">
        <f t="shared" si="794"/>
        <v>#NAME?</v>
      </c>
      <c r="AB2997">
        <v>48</v>
      </c>
      <c r="AC2997" t="e">
        <f t="shared" si="795"/>
        <v>#NAME?</v>
      </c>
      <c r="AD2997">
        <v>1</v>
      </c>
      <c r="AE2997" t="e">
        <f t="shared" si="796"/>
        <v>#NAME?</v>
      </c>
      <c r="AF2997" t="s">
        <v>65</v>
      </c>
      <c r="AG2997" t="s">
        <v>64</v>
      </c>
      <c r="AH2997">
        <v>43105786</v>
      </c>
      <c r="AI2997">
        <v>43107216</v>
      </c>
      <c r="AJ2997">
        <v>8621300</v>
      </c>
      <c r="AK2997">
        <v>21544173</v>
      </c>
      <c r="AL2997">
        <v>10000</v>
      </c>
      <c r="AR2997">
        <v>10000</v>
      </c>
      <c r="AS2997">
        <v>209604.14</v>
      </c>
      <c r="AT2997">
        <v>20</v>
      </c>
      <c r="AU2997">
        <v>10000</v>
      </c>
      <c r="AV2997">
        <v>71</v>
      </c>
      <c r="AW2997" t="s">
        <v>60</v>
      </c>
      <c r="AX2997" t="s">
        <v>61</v>
      </c>
      <c r="AY2997" t="s">
        <v>62</v>
      </c>
      <c r="BA2997">
        <v>8</v>
      </c>
      <c r="BB2997">
        <v>1</v>
      </c>
      <c r="BD2997">
        <v>5.9217899999999997</v>
      </c>
      <c r="BE2997">
        <v>1.6006499999999999</v>
      </c>
      <c r="BF2997">
        <v>8817.9500000000007</v>
      </c>
      <c r="BH2997">
        <v>9604.14</v>
      </c>
      <c r="BN2997">
        <v>214775725</v>
      </c>
      <c r="BO2997">
        <v>106912864</v>
      </c>
      <c r="BP2997">
        <v>666012</v>
      </c>
      <c r="BQ2997">
        <v>0</v>
      </c>
      <c r="BR2997">
        <v>6.8070000000000004</v>
      </c>
      <c r="BY2997" t="s">
        <v>6761</v>
      </c>
      <c r="BZ2997" t="s">
        <v>10433</v>
      </c>
      <c r="CA2997" t="s">
        <v>58</v>
      </c>
      <c r="CB2997" t="str">
        <f t="shared" si="797"/>
        <v>ZYRA_CLUSTER_20i20d10000k nrq=1</v>
      </c>
      <c r="CC2997">
        <f t="shared" si="798"/>
        <v>72</v>
      </c>
    </row>
    <row r="2998" spans="1:81" x14ac:dyDescent="0.4">
      <c r="A2998" t="s">
        <v>3067</v>
      </c>
      <c r="B2998" t="s">
        <v>58</v>
      </c>
      <c r="C2998" t="s">
        <v>67</v>
      </c>
      <c r="D2998" t="e">
        <f t="shared" si="782"/>
        <v>#NAME?</v>
      </c>
      <c r="E2998">
        <v>10000</v>
      </c>
      <c r="F2998" t="e">
        <f t="shared" si="783"/>
        <v>#NAME?</v>
      </c>
      <c r="G2998" t="s">
        <v>60</v>
      </c>
      <c r="H2998" t="e">
        <f t="shared" si="784"/>
        <v>#NAME?</v>
      </c>
      <c r="I2998" t="s">
        <v>61</v>
      </c>
      <c r="J2998" t="e">
        <f t="shared" si="785"/>
        <v>#NAME?</v>
      </c>
      <c r="K2998" t="s">
        <v>62</v>
      </c>
      <c r="L2998" t="e">
        <f t="shared" si="786"/>
        <v>#NAME?</v>
      </c>
      <c r="M2998" t="e">
        <f t="shared" si="787"/>
        <v>#NAME?</v>
      </c>
      <c r="N2998">
        <v>10000</v>
      </c>
      <c r="O2998" t="e">
        <f t="shared" si="788"/>
        <v>#NAME?</v>
      </c>
      <c r="P2998">
        <v>20</v>
      </c>
      <c r="Q2998" t="e">
        <f t="shared" si="789"/>
        <v>#NAME?</v>
      </c>
      <c r="R2998">
        <v>20</v>
      </c>
      <c r="S2998" t="e">
        <f t="shared" si="790"/>
        <v>#NAME?</v>
      </c>
      <c r="T2998">
        <v>0</v>
      </c>
      <c r="U2998" t="e">
        <f t="shared" si="791"/>
        <v>#NAME?</v>
      </c>
      <c r="V2998">
        <v>256</v>
      </c>
      <c r="W2998" t="e">
        <f t="shared" si="792"/>
        <v>#NAME?</v>
      </c>
      <c r="X2998">
        <v>71</v>
      </c>
      <c r="Y2998" t="e">
        <f t="shared" si="793"/>
        <v>#NAME?</v>
      </c>
      <c r="Z2998">
        <v>1</v>
      </c>
      <c r="AA2998" t="e">
        <f t="shared" si="794"/>
        <v>#NAME?</v>
      </c>
      <c r="AB2998">
        <v>48</v>
      </c>
      <c r="AC2998" t="e">
        <f t="shared" si="795"/>
        <v>#NAME?</v>
      </c>
      <c r="AD2998">
        <v>2</v>
      </c>
      <c r="AE2998" t="e">
        <f t="shared" si="796"/>
        <v>#NAME?</v>
      </c>
      <c r="AF2998" t="s">
        <v>65</v>
      </c>
      <c r="AG2998" t="s">
        <v>64</v>
      </c>
      <c r="AH2998">
        <v>44017147</v>
      </c>
      <c r="AI2998">
        <v>44017284</v>
      </c>
      <c r="AJ2998">
        <v>8803443</v>
      </c>
      <c r="AK2998">
        <v>22000370</v>
      </c>
      <c r="AL2998">
        <v>10000</v>
      </c>
      <c r="AR2998">
        <v>10000</v>
      </c>
      <c r="AS2998">
        <v>209469.38</v>
      </c>
      <c r="AT2998">
        <v>20</v>
      </c>
      <c r="AU2998">
        <v>10000</v>
      </c>
      <c r="AV2998">
        <v>71</v>
      </c>
      <c r="AW2998" t="s">
        <v>60</v>
      </c>
      <c r="AX2998" t="s">
        <v>61</v>
      </c>
      <c r="AY2998" t="s">
        <v>62</v>
      </c>
      <c r="BA2998">
        <v>8</v>
      </c>
      <c r="BB2998">
        <v>1</v>
      </c>
      <c r="BD2998">
        <v>5.76647</v>
      </c>
      <c r="BE2998">
        <v>1.5791200000000001</v>
      </c>
      <c r="BF2998">
        <v>8632.34</v>
      </c>
      <c r="BH2998">
        <v>9469.3799999999992</v>
      </c>
      <c r="BN2998">
        <v>219324190</v>
      </c>
      <c r="BO2998">
        <v>104007326</v>
      </c>
      <c r="BP2998">
        <v>679512</v>
      </c>
      <c r="BQ2998">
        <v>0</v>
      </c>
      <c r="BR2998">
        <v>6.8545299999999996</v>
      </c>
      <c r="BY2998" t="s">
        <v>6762</v>
      </c>
      <c r="BZ2998" t="s">
        <v>10434</v>
      </c>
      <c r="CA2998" t="s">
        <v>58</v>
      </c>
      <c r="CB2998" t="str">
        <f t="shared" si="797"/>
        <v>ZYRA_CLUSTER_20i20d10000k nrq=1</v>
      </c>
      <c r="CC2998">
        <f t="shared" si="798"/>
        <v>72</v>
      </c>
    </row>
    <row r="2999" spans="1:81" x14ac:dyDescent="0.4">
      <c r="A2999" t="s">
        <v>3068</v>
      </c>
      <c r="B2999" t="s">
        <v>58</v>
      </c>
      <c r="C2999" t="s">
        <v>67</v>
      </c>
      <c r="D2999" t="e">
        <f t="shared" si="782"/>
        <v>#NAME?</v>
      </c>
      <c r="E2999">
        <v>10000</v>
      </c>
      <c r="F2999" t="e">
        <f t="shared" si="783"/>
        <v>#NAME?</v>
      </c>
      <c r="G2999" t="s">
        <v>60</v>
      </c>
      <c r="H2999" t="e">
        <f t="shared" si="784"/>
        <v>#NAME?</v>
      </c>
      <c r="I2999" t="s">
        <v>61</v>
      </c>
      <c r="J2999" t="e">
        <f t="shared" si="785"/>
        <v>#NAME?</v>
      </c>
      <c r="K2999" t="s">
        <v>62</v>
      </c>
      <c r="L2999" t="e">
        <f t="shared" si="786"/>
        <v>#NAME?</v>
      </c>
      <c r="M2999" t="e">
        <f t="shared" si="787"/>
        <v>#NAME?</v>
      </c>
      <c r="N2999">
        <v>10000</v>
      </c>
      <c r="O2999" t="e">
        <f t="shared" si="788"/>
        <v>#NAME?</v>
      </c>
      <c r="P2999">
        <v>20</v>
      </c>
      <c r="Q2999" t="e">
        <f t="shared" si="789"/>
        <v>#NAME?</v>
      </c>
      <c r="R2999">
        <v>20</v>
      </c>
      <c r="S2999" t="e">
        <f t="shared" si="790"/>
        <v>#NAME?</v>
      </c>
      <c r="T2999">
        <v>0</v>
      </c>
      <c r="U2999" t="e">
        <f t="shared" si="791"/>
        <v>#NAME?</v>
      </c>
      <c r="V2999">
        <v>256</v>
      </c>
      <c r="W2999" t="e">
        <f t="shared" si="792"/>
        <v>#NAME?</v>
      </c>
      <c r="X2999">
        <v>90</v>
      </c>
      <c r="Y2999" t="e">
        <f t="shared" si="793"/>
        <v>#NAME?</v>
      </c>
      <c r="Z2999">
        <v>0</v>
      </c>
      <c r="AA2999" t="e">
        <f t="shared" si="794"/>
        <v>#NAME?</v>
      </c>
      <c r="AB2999">
        <v>48</v>
      </c>
      <c r="AC2999" t="e">
        <f t="shared" si="795"/>
        <v>#NAME?</v>
      </c>
      <c r="AD2999">
        <v>0</v>
      </c>
      <c r="AE2999" t="e">
        <f t="shared" si="796"/>
        <v>#NAME?</v>
      </c>
      <c r="AF2999" t="s">
        <v>65</v>
      </c>
      <c r="AG2999" t="s">
        <v>64</v>
      </c>
      <c r="AH2999">
        <v>88994272</v>
      </c>
      <c r="AI2999">
        <v>88992959</v>
      </c>
      <c r="AJ2999">
        <v>17798723</v>
      </c>
      <c r="AK2999">
        <v>44446209</v>
      </c>
      <c r="AL2999">
        <v>10000</v>
      </c>
      <c r="AR2999">
        <v>10000</v>
      </c>
      <c r="AS2999">
        <v>204959.16</v>
      </c>
      <c r="AT2999">
        <v>20</v>
      </c>
      <c r="AU2999">
        <v>10000</v>
      </c>
      <c r="AV2999">
        <v>90</v>
      </c>
      <c r="AW2999" t="s">
        <v>60</v>
      </c>
      <c r="AX2999" t="s">
        <v>61</v>
      </c>
      <c r="AY2999" t="s">
        <v>62</v>
      </c>
      <c r="BA2999">
        <v>8</v>
      </c>
      <c r="BB2999">
        <v>1</v>
      </c>
      <c r="BD2999">
        <v>5.8819600000000003</v>
      </c>
      <c r="BE2999">
        <v>1.84964</v>
      </c>
      <c r="BF2999">
        <v>5336.32</v>
      </c>
      <c r="BH2999">
        <v>4959.16</v>
      </c>
      <c r="BN2999">
        <v>443384456</v>
      </c>
      <c r="BO2999">
        <v>219661103</v>
      </c>
      <c r="BP2999">
        <v>1077638</v>
      </c>
      <c r="BQ2999">
        <v>0</v>
      </c>
      <c r="BR2999">
        <v>4.7812700000000001</v>
      </c>
      <c r="BY2999" t="s">
        <v>6763</v>
      </c>
      <c r="BZ2999" t="s">
        <v>10435</v>
      </c>
      <c r="CA2999" t="s">
        <v>58</v>
      </c>
      <c r="CB2999" t="str">
        <f t="shared" si="797"/>
        <v>ZYRA_CLUSTER_20i20d10000k nrq=0</v>
      </c>
      <c r="CC2999">
        <f t="shared" si="798"/>
        <v>90</v>
      </c>
    </row>
    <row r="3000" spans="1:81" x14ac:dyDescent="0.4">
      <c r="A3000" t="s">
        <v>3069</v>
      </c>
      <c r="B3000" t="s">
        <v>58</v>
      </c>
      <c r="C3000" t="s">
        <v>67</v>
      </c>
      <c r="D3000" t="e">
        <f t="shared" si="782"/>
        <v>#NAME?</v>
      </c>
      <c r="E3000">
        <v>10000</v>
      </c>
      <c r="F3000" t="e">
        <f t="shared" si="783"/>
        <v>#NAME?</v>
      </c>
      <c r="G3000" t="s">
        <v>60</v>
      </c>
      <c r="H3000" t="e">
        <f t="shared" si="784"/>
        <v>#NAME?</v>
      </c>
      <c r="I3000" t="s">
        <v>61</v>
      </c>
      <c r="J3000" t="e">
        <f t="shared" si="785"/>
        <v>#NAME?</v>
      </c>
      <c r="K3000" t="s">
        <v>62</v>
      </c>
      <c r="L3000" t="e">
        <f t="shared" si="786"/>
        <v>#NAME?</v>
      </c>
      <c r="M3000" t="e">
        <f t="shared" si="787"/>
        <v>#NAME?</v>
      </c>
      <c r="N3000">
        <v>10000</v>
      </c>
      <c r="O3000" t="e">
        <f t="shared" si="788"/>
        <v>#NAME?</v>
      </c>
      <c r="P3000">
        <v>20</v>
      </c>
      <c r="Q3000" t="e">
        <f t="shared" si="789"/>
        <v>#NAME?</v>
      </c>
      <c r="R3000">
        <v>20</v>
      </c>
      <c r="S3000" t="e">
        <f t="shared" si="790"/>
        <v>#NAME?</v>
      </c>
      <c r="T3000">
        <v>0</v>
      </c>
      <c r="U3000" t="e">
        <f t="shared" si="791"/>
        <v>#NAME?</v>
      </c>
      <c r="V3000">
        <v>256</v>
      </c>
      <c r="W3000" t="e">
        <f t="shared" si="792"/>
        <v>#NAME?</v>
      </c>
      <c r="X3000">
        <v>90</v>
      </c>
      <c r="Y3000" t="e">
        <f t="shared" si="793"/>
        <v>#NAME?</v>
      </c>
      <c r="Z3000">
        <v>0</v>
      </c>
      <c r="AA3000" t="e">
        <f t="shared" si="794"/>
        <v>#NAME?</v>
      </c>
      <c r="AB3000">
        <v>48</v>
      </c>
      <c r="AC3000" t="e">
        <f t="shared" si="795"/>
        <v>#NAME?</v>
      </c>
      <c r="AD3000">
        <v>1</v>
      </c>
      <c r="AE3000" t="e">
        <f t="shared" si="796"/>
        <v>#NAME?</v>
      </c>
      <c r="AF3000" t="s">
        <v>65</v>
      </c>
      <c r="AG3000" t="s">
        <v>64</v>
      </c>
      <c r="AH3000">
        <v>88967457</v>
      </c>
      <c r="AI3000">
        <v>88976558</v>
      </c>
      <c r="AJ3000">
        <v>17794401</v>
      </c>
      <c r="AK3000">
        <v>44433056</v>
      </c>
      <c r="AL3000">
        <v>10000</v>
      </c>
      <c r="AR3000">
        <v>10000</v>
      </c>
      <c r="AS3000">
        <v>205081.73</v>
      </c>
      <c r="AT3000">
        <v>20</v>
      </c>
      <c r="AU3000">
        <v>10000</v>
      </c>
      <c r="AV3000">
        <v>90</v>
      </c>
      <c r="AW3000" t="s">
        <v>60</v>
      </c>
      <c r="AX3000" t="s">
        <v>61</v>
      </c>
      <c r="AY3000" t="s">
        <v>62</v>
      </c>
      <c r="BA3000">
        <v>8</v>
      </c>
      <c r="BB3000">
        <v>1</v>
      </c>
      <c r="BD3000">
        <v>6.0813899999999999</v>
      </c>
      <c r="BE3000">
        <v>1.86555</v>
      </c>
      <c r="BF3000">
        <v>5322.48</v>
      </c>
      <c r="BH3000">
        <v>5081.7299999999996</v>
      </c>
      <c r="BN3000">
        <v>443249961</v>
      </c>
      <c r="BO3000">
        <v>225805745</v>
      </c>
      <c r="BP3000">
        <v>1080602</v>
      </c>
      <c r="BQ3000">
        <v>0</v>
      </c>
      <c r="BR3000">
        <v>4.8318500000000002</v>
      </c>
      <c r="BY3000" t="s">
        <v>6764</v>
      </c>
      <c r="BZ3000" t="s">
        <v>10436</v>
      </c>
      <c r="CA3000" t="s">
        <v>58</v>
      </c>
      <c r="CB3000" t="str">
        <f t="shared" si="797"/>
        <v>ZYRA_CLUSTER_20i20d10000k nrq=0</v>
      </c>
      <c r="CC3000">
        <f t="shared" si="798"/>
        <v>90</v>
      </c>
    </row>
    <row r="3001" spans="1:81" x14ac:dyDescent="0.4">
      <c r="A3001" t="s">
        <v>3070</v>
      </c>
      <c r="B3001" t="s">
        <v>58</v>
      </c>
      <c r="C3001" t="s">
        <v>67</v>
      </c>
      <c r="D3001" t="e">
        <f t="shared" si="782"/>
        <v>#NAME?</v>
      </c>
      <c r="E3001">
        <v>10000</v>
      </c>
      <c r="F3001" t="e">
        <f t="shared" si="783"/>
        <v>#NAME?</v>
      </c>
      <c r="G3001" t="s">
        <v>60</v>
      </c>
      <c r="H3001" t="e">
        <f t="shared" si="784"/>
        <v>#NAME?</v>
      </c>
      <c r="I3001" t="s">
        <v>61</v>
      </c>
      <c r="J3001" t="e">
        <f t="shared" si="785"/>
        <v>#NAME?</v>
      </c>
      <c r="K3001" t="s">
        <v>62</v>
      </c>
      <c r="L3001" t="e">
        <f t="shared" si="786"/>
        <v>#NAME?</v>
      </c>
      <c r="M3001" t="e">
        <f t="shared" si="787"/>
        <v>#NAME?</v>
      </c>
      <c r="N3001">
        <v>10000</v>
      </c>
      <c r="O3001" t="e">
        <f t="shared" si="788"/>
        <v>#NAME?</v>
      </c>
      <c r="P3001">
        <v>20</v>
      </c>
      <c r="Q3001" t="e">
        <f t="shared" si="789"/>
        <v>#NAME?</v>
      </c>
      <c r="R3001">
        <v>20</v>
      </c>
      <c r="S3001" t="e">
        <f t="shared" si="790"/>
        <v>#NAME?</v>
      </c>
      <c r="T3001">
        <v>0</v>
      </c>
      <c r="U3001" t="e">
        <f t="shared" si="791"/>
        <v>#NAME?</v>
      </c>
      <c r="V3001">
        <v>256</v>
      </c>
      <c r="W3001" t="e">
        <f t="shared" si="792"/>
        <v>#NAME?</v>
      </c>
      <c r="X3001">
        <v>90</v>
      </c>
      <c r="Y3001" t="e">
        <f t="shared" si="793"/>
        <v>#NAME?</v>
      </c>
      <c r="Z3001">
        <v>0</v>
      </c>
      <c r="AA3001" t="e">
        <f t="shared" si="794"/>
        <v>#NAME?</v>
      </c>
      <c r="AB3001">
        <v>48</v>
      </c>
      <c r="AC3001" t="e">
        <f t="shared" si="795"/>
        <v>#NAME?</v>
      </c>
      <c r="AD3001">
        <v>2</v>
      </c>
      <c r="AE3001" t="e">
        <f t="shared" si="796"/>
        <v>#NAME?</v>
      </c>
      <c r="AF3001" t="s">
        <v>65</v>
      </c>
      <c r="AG3001" t="s">
        <v>64</v>
      </c>
      <c r="AH3001">
        <v>88856946</v>
      </c>
      <c r="AI3001">
        <v>88868789</v>
      </c>
      <c r="AJ3001">
        <v>17772573</v>
      </c>
      <c r="AK3001">
        <v>44378343</v>
      </c>
      <c r="AL3001">
        <v>10000</v>
      </c>
      <c r="AR3001">
        <v>10000</v>
      </c>
      <c r="AS3001">
        <v>204933.89</v>
      </c>
      <c r="AT3001">
        <v>20</v>
      </c>
      <c r="AU3001">
        <v>10000</v>
      </c>
      <c r="AV3001">
        <v>90</v>
      </c>
      <c r="AW3001" t="s">
        <v>60</v>
      </c>
      <c r="AX3001" t="s">
        <v>61</v>
      </c>
      <c r="AY3001" t="s">
        <v>62</v>
      </c>
      <c r="BA3001">
        <v>8</v>
      </c>
      <c r="BB3001">
        <v>1</v>
      </c>
      <c r="BD3001">
        <v>6.0556900000000002</v>
      </c>
      <c r="BE3001">
        <v>1.8729</v>
      </c>
      <c r="BF3001">
        <v>5334.92</v>
      </c>
      <c r="BH3001">
        <v>4933.8900000000003</v>
      </c>
      <c r="BN3001">
        <v>442707602</v>
      </c>
      <c r="BO3001">
        <v>225056751</v>
      </c>
      <c r="BP3001">
        <v>1075831</v>
      </c>
      <c r="BQ3001">
        <v>0</v>
      </c>
      <c r="BR3001">
        <v>4.7498800000000001</v>
      </c>
      <c r="BY3001" t="s">
        <v>6765</v>
      </c>
      <c r="BZ3001" t="s">
        <v>10437</v>
      </c>
      <c r="CA3001" t="s">
        <v>58</v>
      </c>
      <c r="CB3001" t="str">
        <f t="shared" si="797"/>
        <v>ZYRA_CLUSTER_20i20d10000k nrq=0</v>
      </c>
      <c r="CC3001">
        <f t="shared" si="798"/>
        <v>90</v>
      </c>
    </row>
    <row r="3002" spans="1:81" x14ac:dyDescent="0.4">
      <c r="A3002" t="s">
        <v>3071</v>
      </c>
      <c r="B3002" t="s">
        <v>58</v>
      </c>
      <c r="C3002" t="s">
        <v>67</v>
      </c>
      <c r="D3002" t="e">
        <f t="shared" si="782"/>
        <v>#NAME?</v>
      </c>
      <c r="E3002">
        <v>10000</v>
      </c>
      <c r="F3002" t="e">
        <f t="shared" si="783"/>
        <v>#NAME?</v>
      </c>
      <c r="G3002" t="s">
        <v>60</v>
      </c>
      <c r="H3002" t="e">
        <f t="shared" si="784"/>
        <v>#NAME?</v>
      </c>
      <c r="I3002" t="s">
        <v>61</v>
      </c>
      <c r="J3002" t="e">
        <f t="shared" si="785"/>
        <v>#NAME?</v>
      </c>
      <c r="K3002" t="s">
        <v>62</v>
      </c>
      <c r="L3002" t="e">
        <f t="shared" si="786"/>
        <v>#NAME?</v>
      </c>
      <c r="M3002" t="e">
        <f t="shared" si="787"/>
        <v>#NAME?</v>
      </c>
      <c r="N3002">
        <v>10000</v>
      </c>
      <c r="O3002" t="e">
        <f t="shared" si="788"/>
        <v>#NAME?</v>
      </c>
      <c r="P3002">
        <v>20</v>
      </c>
      <c r="Q3002" t="e">
        <f t="shared" si="789"/>
        <v>#NAME?</v>
      </c>
      <c r="R3002">
        <v>20</v>
      </c>
      <c r="S3002" t="e">
        <f t="shared" si="790"/>
        <v>#NAME?</v>
      </c>
      <c r="T3002">
        <v>0</v>
      </c>
      <c r="U3002" t="e">
        <f t="shared" si="791"/>
        <v>#NAME?</v>
      </c>
      <c r="V3002">
        <v>256</v>
      </c>
      <c r="W3002" t="e">
        <f t="shared" si="792"/>
        <v>#NAME?</v>
      </c>
      <c r="X3002">
        <v>89</v>
      </c>
      <c r="Y3002" t="e">
        <f t="shared" si="793"/>
        <v>#NAME?</v>
      </c>
      <c r="Z3002">
        <v>1</v>
      </c>
      <c r="AA3002" t="e">
        <f t="shared" si="794"/>
        <v>#NAME?</v>
      </c>
      <c r="AB3002">
        <v>48</v>
      </c>
      <c r="AC3002" t="e">
        <f t="shared" si="795"/>
        <v>#NAME?</v>
      </c>
      <c r="AD3002">
        <v>0</v>
      </c>
      <c r="AE3002" t="e">
        <f t="shared" si="796"/>
        <v>#NAME?</v>
      </c>
      <c r="AF3002" t="s">
        <v>65</v>
      </c>
      <c r="AG3002" t="s">
        <v>64</v>
      </c>
      <c r="AH3002">
        <v>46094380</v>
      </c>
      <c r="AI3002">
        <v>46087282</v>
      </c>
      <c r="AJ3002">
        <v>9218166</v>
      </c>
      <c r="AK3002">
        <v>23038163</v>
      </c>
      <c r="AL3002">
        <v>10000</v>
      </c>
      <c r="AR3002">
        <v>10000</v>
      </c>
      <c r="AS3002">
        <v>2012984.4</v>
      </c>
      <c r="AT3002">
        <v>20</v>
      </c>
      <c r="AU3002">
        <v>10000</v>
      </c>
      <c r="AV3002">
        <v>89</v>
      </c>
      <c r="AW3002" t="s">
        <v>60</v>
      </c>
      <c r="AX3002" t="s">
        <v>61</v>
      </c>
      <c r="AY3002" t="s">
        <v>62</v>
      </c>
      <c r="BA3002">
        <v>8</v>
      </c>
      <c r="BB3002">
        <v>1</v>
      </c>
      <c r="BD3002">
        <v>6.6360099999999997</v>
      </c>
      <c r="BE3002">
        <v>2.3478500000000002</v>
      </c>
      <c r="BF3002">
        <v>10303.700000000001</v>
      </c>
      <c r="BH3002">
        <v>12984.4</v>
      </c>
      <c r="BN3002">
        <v>229647313</v>
      </c>
      <c r="BO3002">
        <v>130555547</v>
      </c>
      <c r="BP3002">
        <v>734325</v>
      </c>
      <c r="BQ3002">
        <v>0</v>
      </c>
      <c r="BR3002">
        <v>6.92197</v>
      </c>
      <c r="BY3002" t="s">
        <v>6766</v>
      </c>
      <c r="BZ3002" t="s">
        <v>10438</v>
      </c>
      <c r="CA3002" t="s">
        <v>58</v>
      </c>
      <c r="CB3002" t="str">
        <f t="shared" si="797"/>
        <v>ZYRA_CLUSTER_20i20d10000k nrq=1</v>
      </c>
      <c r="CC3002">
        <f t="shared" si="798"/>
        <v>90</v>
      </c>
    </row>
    <row r="3003" spans="1:81" x14ac:dyDescent="0.4">
      <c r="A3003" t="s">
        <v>3072</v>
      </c>
      <c r="B3003" t="s">
        <v>58</v>
      </c>
      <c r="C3003" t="s">
        <v>67</v>
      </c>
      <c r="D3003" t="e">
        <f t="shared" si="782"/>
        <v>#NAME?</v>
      </c>
      <c r="E3003">
        <v>10000</v>
      </c>
      <c r="F3003" t="e">
        <f t="shared" si="783"/>
        <v>#NAME?</v>
      </c>
      <c r="G3003" t="s">
        <v>60</v>
      </c>
      <c r="H3003" t="e">
        <f t="shared" si="784"/>
        <v>#NAME?</v>
      </c>
      <c r="I3003" t="s">
        <v>61</v>
      </c>
      <c r="J3003" t="e">
        <f t="shared" si="785"/>
        <v>#NAME?</v>
      </c>
      <c r="K3003" t="s">
        <v>62</v>
      </c>
      <c r="L3003" t="e">
        <f t="shared" si="786"/>
        <v>#NAME?</v>
      </c>
      <c r="M3003" t="e">
        <f t="shared" si="787"/>
        <v>#NAME?</v>
      </c>
      <c r="N3003">
        <v>10000</v>
      </c>
      <c r="O3003" t="e">
        <f t="shared" si="788"/>
        <v>#NAME?</v>
      </c>
      <c r="P3003">
        <v>20</v>
      </c>
      <c r="Q3003" t="e">
        <f t="shared" si="789"/>
        <v>#NAME?</v>
      </c>
      <c r="R3003">
        <v>20</v>
      </c>
      <c r="S3003" t="e">
        <f t="shared" si="790"/>
        <v>#NAME?</v>
      </c>
      <c r="T3003">
        <v>0</v>
      </c>
      <c r="U3003" t="e">
        <f t="shared" si="791"/>
        <v>#NAME?</v>
      </c>
      <c r="V3003">
        <v>256</v>
      </c>
      <c r="W3003" t="e">
        <f t="shared" si="792"/>
        <v>#NAME?</v>
      </c>
      <c r="X3003">
        <v>89</v>
      </c>
      <c r="Y3003" t="e">
        <f t="shared" si="793"/>
        <v>#NAME?</v>
      </c>
      <c r="Z3003">
        <v>1</v>
      </c>
      <c r="AA3003" t="e">
        <f t="shared" si="794"/>
        <v>#NAME?</v>
      </c>
      <c r="AB3003">
        <v>48</v>
      </c>
      <c r="AC3003" t="e">
        <f t="shared" si="795"/>
        <v>#NAME?</v>
      </c>
      <c r="AD3003">
        <v>1</v>
      </c>
      <c r="AE3003" t="e">
        <f t="shared" si="796"/>
        <v>#NAME?</v>
      </c>
      <c r="AF3003" t="s">
        <v>65</v>
      </c>
      <c r="AG3003" t="s">
        <v>64</v>
      </c>
      <c r="AH3003">
        <v>46552568</v>
      </c>
      <c r="AI3003">
        <v>46557784</v>
      </c>
      <c r="AJ3003">
        <v>9311035</v>
      </c>
      <c r="AK3003">
        <v>23267396</v>
      </c>
      <c r="AL3003">
        <v>10000</v>
      </c>
      <c r="AR3003">
        <v>10000</v>
      </c>
      <c r="AS3003">
        <v>2012780</v>
      </c>
      <c r="AT3003">
        <v>20</v>
      </c>
      <c r="AU3003">
        <v>10000</v>
      </c>
      <c r="AV3003">
        <v>89</v>
      </c>
      <c r="AW3003" t="s">
        <v>60</v>
      </c>
      <c r="AX3003" t="s">
        <v>61</v>
      </c>
      <c r="AY3003" t="s">
        <v>62</v>
      </c>
      <c r="BA3003">
        <v>8</v>
      </c>
      <c r="BB3003">
        <v>1</v>
      </c>
      <c r="BD3003">
        <v>6.7612100000000002</v>
      </c>
      <c r="BE3003">
        <v>2.3551099999999998</v>
      </c>
      <c r="BF3003">
        <v>10186.200000000001</v>
      </c>
      <c r="BH3003">
        <v>12780</v>
      </c>
      <c r="BN3003">
        <v>231936478</v>
      </c>
      <c r="BO3003">
        <v>130091046</v>
      </c>
      <c r="BP3003">
        <v>737488</v>
      </c>
      <c r="BQ3003">
        <v>0</v>
      </c>
      <c r="BR3003">
        <v>6.8607100000000001</v>
      </c>
      <c r="BY3003" t="s">
        <v>6767</v>
      </c>
      <c r="BZ3003" t="s">
        <v>10439</v>
      </c>
      <c r="CA3003" t="s">
        <v>58</v>
      </c>
      <c r="CB3003" t="str">
        <f t="shared" si="797"/>
        <v>ZYRA_CLUSTER_20i20d10000k nrq=1</v>
      </c>
      <c r="CC3003">
        <f t="shared" si="798"/>
        <v>90</v>
      </c>
    </row>
    <row r="3004" spans="1:81" x14ac:dyDescent="0.4">
      <c r="A3004" t="s">
        <v>3073</v>
      </c>
      <c r="B3004" t="s">
        <v>58</v>
      </c>
      <c r="C3004" t="s">
        <v>67</v>
      </c>
      <c r="D3004" t="e">
        <f t="shared" si="782"/>
        <v>#NAME?</v>
      </c>
      <c r="E3004">
        <v>10000</v>
      </c>
      <c r="F3004" t="e">
        <f t="shared" si="783"/>
        <v>#NAME?</v>
      </c>
      <c r="G3004" t="s">
        <v>60</v>
      </c>
      <c r="H3004" t="e">
        <f t="shared" si="784"/>
        <v>#NAME?</v>
      </c>
      <c r="I3004" t="s">
        <v>61</v>
      </c>
      <c r="J3004" t="e">
        <f t="shared" si="785"/>
        <v>#NAME?</v>
      </c>
      <c r="K3004" t="s">
        <v>62</v>
      </c>
      <c r="L3004" t="e">
        <f t="shared" si="786"/>
        <v>#NAME?</v>
      </c>
      <c r="M3004" t="e">
        <f t="shared" si="787"/>
        <v>#NAME?</v>
      </c>
      <c r="N3004">
        <v>10000</v>
      </c>
      <c r="O3004" t="e">
        <f t="shared" si="788"/>
        <v>#NAME?</v>
      </c>
      <c r="P3004">
        <v>20</v>
      </c>
      <c r="Q3004" t="e">
        <f t="shared" si="789"/>
        <v>#NAME?</v>
      </c>
      <c r="R3004">
        <v>20</v>
      </c>
      <c r="S3004" t="e">
        <f t="shared" si="790"/>
        <v>#NAME?</v>
      </c>
      <c r="T3004">
        <v>0</v>
      </c>
      <c r="U3004" t="e">
        <f t="shared" si="791"/>
        <v>#NAME?</v>
      </c>
      <c r="V3004">
        <v>256</v>
      </c>
      <c r="W3004" t="e">
        <f t="shared" si="792"/>
        <v>#NAME?</v>
      </c>
      <c r="X3004">
        <v>89</v>
      </c>
      <c r="Y3004" t="e">
        <f t="shared" si="793"/>
        <v>#NAME?</v>
      </c>
      <c r="Z3004">
        <v>1</v>
      </c>
      <c r="AA3004" t="e">
        <f t="shared" si="794"/>
        <v>#NAME?</v>
      </c>
      <c r="AB3004">
        <v>48</v>
      </c>
      <c r="AC3004" t="e">
        <f t="shared" si="795"/>
        <v>#NAME?</v>
      </c>
      <c r="AD3004">
        <v>2</v>
      </c>
      <c r="AE3004" t="e">
        <f t="shared" si="796"/>
        <v>#NAME?</v>
      </c>
      <c r="AF3004" t="s">
        <v>65</v>
      </c>
      <c r="AG3004" t="s">
        <v>64</v>
      </c>
      <c r="AH3004">
        <v>46746301</v>
      </c>
      <c r="AI3004">
        <v>46763692</v>
      </c>
      <c r="AJ3004">
        <v>9350999</v>
      </c>
      <c r="AK3004">
        <v>23368864</v>
      </c>
      <c r="AL3004">
        <v>10000</v>
      </c>
      <c r="AR3004">
        <v>10000</v>
      </c>
      <c r="AS3004">
        <v>2012832.7</v>
      </c>
      <c r="AT3004">
        <v>20</v>
      </c>
      <c r="AU3004">
        <v>10000</v>
      </c>
      <c r="AV3004">
        <v>89</v>
      </c>
      <c r="AW3004" t="s">
        <v>60</v>
      </c>
      <c r="AX3004" t="s">
        <v>61</v>
      </c>
      <c r="AY3004" t="s">
        <v>62</v>
      </c>
      <c r="BA3004">
        <v>8</v>
      </c>
      <c r="BB3004">
        <v>1</v>
      </c>
      <c r="BD3004">
        <v>6.8504199999999997</v>
      </c>
      <c r="BE3004">
        <v>2.3628200000000001</v>
      </c>
      <c r="BF3004">
        <v>10147.4</v>
      </c>
      <c r="BH3004">
        <v>12832.7</v>
      </c>
      <c r="BN3004">
        <v>232948481</v>
      </c>
      <c r="BO3004">
        <v>132646311</v>
      </c>
      <c r="BP3004">
        <v>740165</v>
      </c>
      <c r="BQ3004">
        <v>0</v>
      </c>
      <c r="BR3004">
        <v>6.9161799999999998</v>
      </c>
      <c r="BY3004" t="s">
        <v>6768</v>
      </c>
      <c r="BZ3004" t="s">
        <v>10440</v>
      </c>
      <c r="CA3004" t="s">
        <v>58</v>
      </c>
      <c r="CB3004" t="str">
        <f t="shared" si="797"/>
        <v>ZYRA_CLUSTER_20i20d10000k nrq=1</v>
      </c>
      <c r="CC3004">
        <f t="shared" si="798"/>
        <v>90</v>
      </c>
    </row>
    <row r="3005" spans="1:81" x14ac:dyDescent="0.4">
      <c r="A3005" t="s">
        <v>3074</v>
      </c>
      <c r="B3005" t="s">
        <v>58</v>
      </c>
      <c r="C3005" t="s">
        <v>3765</v>
      </c>
      <c r="D3005" t="e">
        <f t="shared" si="782"/>
        <v>#NAME?</v>
      </c>
      <c r="E3005">
        <v>10000</v>
      </c>
      <c r="F3005" t="e">
        <f t="shared" si="783"/>
        <v>#NAME?</v>
      </c>
      <c r="G3005" t="s">
        <v>60</v>
      </c>
      <c r="H3005" t="e">
        <f t="shared" si="784"/>
        <v>#NAME?</v>
      </c>
      <c r="I3005" t="s">
        <v>61</v>
      </c>
      <c r="J3005" t="e">
        <f t="shared" si="785"/>
        <v>#NAME?</v>
      </c>
      <c r="K3005" t="s">
        <v>62</v>
      </c>
      <c r="L3005" t="e">
        <f t="shared" si="786"/>
        <v>#NAME?</v>
      </c>
      <c r="M3005" t="e">
        <f t="shared" si="787"/>
        <v>#NAME?</v>
      </c>
      <c r="N3005">
        <v>100000</v>
      </c>
      <c r="O3005" t="e">
        <f t="shared" si="788"/>
        <v>#NAME?</v>
      </c>
      <c r="P3005">
        <v>20</v>
      </c>
      <c r="Q3005" t="e">
        <f t="shared" si="789"/>
        <v>#NAME?</v>
      </c>
      <c r="R3005">
        <v>20</v>
      </c>
      <c r="S3005" t="e">
        <f t="shared" si="790"/>
        <v>#NAME?</v>
      </c>
      <c r="T3005">
        <v>0</v>
      </c>
      <c r="U3005" t="e">
        <f t="shared" si="791"/>
        <v>#NAME?</v>
      </c>
      <c r="V3005">
        <v>256</v>
      </c>
      <c r="W3005" t="e">
        <f t="shared" si="792"/>
        <v>#NAME?</v>
      </c>
      <c r="X3005">
        <v>89</v>
      </c>
      <c r="Y3005" t="e">
        <f t="shared" si="793"/>
        <v>#NAME?</v>
      </c>
      <c r="Z3005">
        <v>1</v>
      </c>
      <c r="AA3005" t="e">
        <f t="shared" si="794"/>
        <v>#NAME?</v>
      </c>
      <c r="AB3005">
        <v>48</v>
      </c>
      <c r="AC3005" t="e">
        <f t="shared" si="795"/>
        <v>#NAME?</v>
      </c>
      <c r="AD3005">
        <v>2</v>
      </c>
      <c r="AE3005" t="e">
        <f t="shared" si="796"/>
        <v>#NAME?</v>
      </c>
      <c r="AF3005" t="s">
        <v>65</v>
      </c>
      <c r="AG3005" t="s">
        <v>64</v>
      </c>
      <c r="AH3005">
        <v>115108641</v>
      </c>
      <c r="AI3005">
        <v>115093568</v>
      </c>
      <c r="AJ3005">
        <v>23020220</v>
      </c>
      <c r="AK3005">
        <v>57479287</v>
      </c>
      <c r="AL3005">
        <v>10000</v>
      </c>
      <c r="AR3005">
        <v>10000</v>
      </c>
      <c r="AS3005">
        <v>202123.6</v>
      </c>
      <c r="AT3005">
        <v>20</v>
      </c>
      <c r="AU3005">
        <v>100000</v>
      </c>
      <c r="AV3005">
        <v>89</v>
      </c>
      <c r="AW3005" t="s">
        <v>60</v>
      </c>
      <c r="AX3005" t="s">
        <v>61</v>
      </c>
      <c r="AY3005" t="s">
        <v>62</v>
      </c>
      <c r="BA3005">
        <v>8</v>
      </c>
      <c r="BB3005">
        <v>1</v>
      </c>
      <c r="BD3005">
        <v>29.0884</v>
      </c>
      <c r="BE3005">
        <v>3.6349</v>
      </c>
      <c r="BF3005">
        <v>4089.96</v>
      </c>
      <c r="BH3005">
        <v>2123.6</v>
      </c>
      <c r="BN3005">
        <v>509029</v>
      </c>
      <c r="BO3005">
        <v>580735789</v>
      </c>
      <c r="BP3005">
        <v>1361514</v>
      </c>
      <c r="BQ3005">
        <v>123704</v>
      </c>
      <c r="BR3005">
        <v>0</v>
      </c>
      <c r="BY3005" t="s">
        <v>6769</v>
      </c>
      <c r="BZ3005" t="s">
        <v>10441</v>
      </c>
      <c r="CA3005" t="s">
        <v>58</v>
      </c>
      <c r="CB3005" t="str">
        <f t="shared" si="797"/>
        <v>ZYRA_CLUSTER_20i20d100000k nrq=1</v>
      </c>
      <c r="CC3005">
        <f t="shared" si="798"/>
        <v>90</v>
      </c>
    </row>
    <row r="3006" spans="1:81" x14ac:dyDescent="0.4">
      <c r="A3006" t="s">
        <v>3075</v>
      </c>
      <c r="B3006" t="s">
        <v>58</v>
      </c>
      <c r="C3006" t="s">
        <v>3765</v>
      </c>
      <c r="D3006" t="e">
        <f t="shared" si="782"/>
        <v>#NAME?</v>
      </c>
      <c r="E3006">
        <v>10000</v>
      </c>
      <c r="F3006" t="e">
        <f t="shared" si="783"/>
        <v>#NAME?</v>
      </c>
      <c r="G3006" t="s">
        <v>60</v>
      </c>
      <c r="H3006" t="e">
        <f t="shared" si="784"/>
        <v>#NAME?</v>
      </c>
      <c r="I3006" t="s">
        <v>61</v>
      </c>
      <c r="J3006" t="e">
        <f t="shared" si="785"/>
        <v>#NAME?</v>
      </c>
      <c r="K3006" t="s">
        <v>62</v>
      </c>
      <c r="L3006" t="e">
        <f t="shared" si="786"/>
        <v>#NAME?</v>
      </c>
      <c r="M3006" t="e">
        <f t="shared" si="787"/>
        <v>#NAME?</v>
      </c>
      <c r="N3006">
        <v>10000</v>
      </c>
      <c r="O3006" t="e">
        <f t="shared" si="788"/>
        <v>#NAME?</v>
      </c>
      <c r="P3006">
        <v>20</v>
      </c>
      <c r="Q3006" t="e">
        <f t="shared" si="789"/>
        <v>#NAME?</v>
      </c>
      <c r="R3006">
        <v>20</v>
      </c>
      <c r="S3006" t="e">
        <f t="shared" si="790"/>
        <v>#NAME?</v>
      </c>
      <c r="T3006">
        <v>0</v>
      </c>
      <c r="U3006" t="e">
        <f t="shared" si="791"/>
        <v>#NAME?</v>
      </c>
      <c r="V3006">
        <v>256</v>
      </c>
      <c r="W3006" t="e">
        <f t="shared" si="792"/>
        <v>#NAME?</v>
      </c>
      <c r="X3006">
        <v>35</v>
      </c>
      <c r="Y3006" t="e">
        <f t="shared" si="793"/>
        <v>#NAME?</v>
      </c>
      <c r="Z3006">
        <v>1</v>
      </c>
      <c r="AA3006" t="e">
        <f t="shared" si="794"/>
        <v>#NAME?</v>
      </c>
      <c r="AB3006">
        <v>48</v>
      </c>
      <c r="AC3006" t="e">
        <f t="shared" si="795"/>
        <v>#NAME?</v>
      </c>
      <c r="AD3006">
        <v>2</v>
      </c>
      <c r="AE3006" t="e">
        <f t="shared" si="796"/>
        <v>#NAME?</v>
      </c>
      <c r="AF3006" t="s">
        <v>65</v>
      </c>
      <c r="AG3006" t="s">
        <v>64</v>
      </c>
      <c r="AR3006">
        <v>10000</v>
      </c>
      <c r="AS3006">
        <v>20</v>
      </c>
      <c r="AT3006">
        <v>20</v>
      </c>
      <c r="AU3006">
        <v>10000</v>
      </c>
      <c r="AV3006">
        <v>35</v>
      </c>
      <c r="AW3006" t="s">
        <v>60</v>
      </c>
      <c r="AX3006" t="s">
        <v>61</v>
      </c>
      <c r="AY3006" t="s">
        <v>62</v>
      </c>
      <c r="BA3006">
        <v>8</v>
      </c>
      <c r="BB3006">
        <v>1</v>
      </c>
      <c r="BN3006">
        <v>196837</v>
      </c>
      <c r="BO3006">
        <v>6819505</v>
      </c>
      <c r="BP3006">
        <v>37704</v>
      </c>
      <c r="BQ3006">
        <v>3751</v>
      </c>
      <c r="BR3006">
        <v>0</v>
      </c>
      <c r="BY3006" t="s">
        <v>6770</v>
      </c>
      <c r="BZ3006" t="s">
        <v>10442</v>
      </c>
      <c r="CA3006" t="s">
        <v>58</v>
      </c>
      <c r="CB3006" t="str">
        <f t="shared" si="797"/>
        <v>ZYRA_CLUSTER_20i20d10000k nrq=1</v>
      </c>
      <c r="CC3006">
        <f t="shared" si="798"/>
        <v>36</v>
      </c>
    </row>
    <row r="3007" spans="1:81" x14ac:dyDescent="0.4">
      <c r="A3007" t="s">
        <v>3009</v>
      </c>
      <c r="B3007" t="s">
        <v>58</v>
      </c>
      <c r="C3007" t="s">
        <v>3765</v>
      </c>
      <c r="D3007" t="e">
        <f t="shared" si="782"/>
        <v>#NAME?</v>
      </c>
      <c r="E3007">
        <v>10000</v>
      </c>
      <c r="F3007" t="e">
        <f t="shared" si="783"/>
        <v>#NAME?</v>
      </c>
      <c r="G3007" t="s">
        <v>60</v>
      </c>
      <c r="H3007" t="e">
        <f t="shared" si="784"/>
        <v>#NAME?</v>
      </c>
      <c r="I3007" t="s">
        <v>61</v>
      </c>
      <c r="J3007" t="e">
        <f t="shared" si="785"/>
        <v>#NAME?</v>
      </c>
      <c r="K3007" t="s">
        <v>62</v>
      </c>
      <c r="L3007" t="e">
        <f t="shared" si="786"/>
        <v>#NAME?</v>
      </c>
      <c r="M3007" t="e">
        <f t="shared" si="787"/>
        <v>#NAME?</v>
      </c>
      <c r="N3007">
        <v>10000</v>
      </c>
      <c r="O3007" t="e">
        <f t="shared" si="788"/>
        <v>#NAME?</v>
      </c>
      <c r="P3007">
        <v>5</v>
      </c>
      <c r="Q3007" t="e">
        <f t="shared" si="789"/>
        <v>#NAME?</v>
      </c>
      <c r="R3007">
        <v>5</v>
      </c>
      <c r="S3007" t="e">
        <f t="shared" si="790"/>
        <v>#NAME?</v>
      </c>
      <c r="T3007">
        <v>0</v>
      </c>
      <c r="U3007" t="e">
        <f t="shared" si="791"/>
        <v>#NAME?</v>
      </c>
      <c r="V3007">
        <v>256</v>
      </c>
      <c r="W3007" t="e">
        <f t="shared" si="792"/>
        <v>#NAME?</v>
      </c>
      <c r="X3007">
        <v>89</v>
      </c>
      <c r="Y3007" t="e">
        <f t="shared" si="793"/>
        <v>#NAME?</v>
      </c>
      <c r="Z3007">
        <v>1</v>
      </c>
      <c r="AA3007" t="e">
        <f t="shared" si="794"/>
        <v>#NAME?</v>
      </c>
      <c r="AB3007">
        <v>48</v>
      </c>
      <c r="AC3007" t="e">
        <f t="shared" si="795"/>
        <v>#NAME?</v>
      </c>
      <c r="AD3007">
        <v>2</v>
      </c>
      <c r="AE3007" t="e">
        <f t="shared" si="796"/>
        <v>#NAME?</v>
      </c>
      <c r="AF3007" t="s">
        <v>65</v>
      </c>
      <c r="AG3007" t="s">
        <v>64</v>
      </c>
      <c r="AR3007">
        <v>10000</v>
      </c>
      <c r="AS3007">
        <v>5</v>
      </c>
      <c r="AT3007">
        <v>5</v>
      </c>
      <c r="AU3007">
        <v>10000</v>
      </c>
      <c r="AV3007">
        <v>89</v>
      </c>
      <c r="AW3007" t="s">
        <v>60</v>
      </c>
      <c r="AX3007" t="s">
        <v>61</v>
      </c>
      <c r="AY3007" t="s">
        <v>62</v>
      </c>
      <c r="BA3007">
        <v>8</v>
      </c>
      <c r="BB3007">
        <v>1</v>
      </c>
      <c r="BN3007">
        <v>57981</v>
      </c>
      <c r="BO3007">
        <v>7716955</v>
      </c>
      <c r="BP3007">
        <v>50769</v>
      </c>
      <c r="BQ3007">
        <v>7719</v>
      </c>
      <c r="BR3007">
        <v>0</v>
      </c>
      <c r="BY3007" t="s">
        <v>6771</v>
      </c>
      <c r="BZ3007" t="s">
        <v>10443</v>
      </c>
      <c r="CA3007" t="s">
        <v>58</v>
      </c>
      <c r="CB3007" t="str">
        <f t="shared" si="797"/>
        <v>ZYRA_CLUSTER_5i5d10000k nrq=1</v>
      </c>
      <c r="CC3007">
        <f t="shared" si="798"/>
        <v>90</v>
      </c>
    </row>
    <row r="3008" spans="1:81" x14ac:dyDescent="0.4">
      <c r="A3008" t="s">
        <v>3076</v>
      </c>
      <c r="B3008" t="s">
        <v>58</v>
      </c>
      <c r="C3008" t="s">
        <v>67</v>
      </c>
      <c r="D3008" t="e">
        <f t="shared" si="782"/>
        <v>#NAME?</v>
      </c>
      <c r="E3008">
        <v>10000</v>
      </c>
      <c r="F3008" t="e">
        <f t="shared" si="783"/>
        <v>#NAME?</v>
      </c>
      <c r="G3008" t="s">
        <v>60</v>
      </c>
      <c r="H3008" t="e">
        <f t="shared" si="784"/>
        <v>#NAME?</v>
      </c>
      <c r="I3008" t="s">
        <v>61</v>
      </c>
      <c r="J3008" t="e">
        <f t="shared" si="785"/>
        <v>#NAME?</v>
      </c>
      <c r="K3008" t="s">
        <v>62</v>
      </c>
      <c r="L3008" t="e">
        <f t="shared" si="786"/>
        <v>#NAME?</v>
      </c>
      <c r="M3008" t="e">
        <f t="shared" si="787"/>
        <v>#NAME?</v>
      </c>
      <c r="N3008">
        <v>10000</v>
      </c>
      <c r="O3008" t="e">
        <f t="shared" si="788"/>
        <v>#NAME?</v>
      </c>
      <c r="P3008">
        <v>20</v>
      </c>
      <c r="Q3008" t="e">
        <f t="shared" si="789"/>
        <v>#NAME?</v>
      </c>
      <c r="R3008">
        <v>20</v>
      </c>
      <c r="S3008" t="e">
        <f t="shared" si="790"/>
        <v>#NAME?</v>
      </c>
      <c r="T3008">
        <v>0</v>
      </c>
      <c r="U3008" t="e">
        <f t="shared" si="791"/>
        <v>#NAME?</v>
      </c>
      <c r="V3008">
        <v>256</v>
      </c>
      <c r="W3008" t="e">
        <f t="shared" si="792"/>
        <v>#NAME?</v>
      </c>
      <c r="X3008">
        <v>108</v>
      </c>
      <c r="Y3008" t="e">
        <f t="shared" si="793"/>
        <v>#NAME?</v>
      </c>
      <c r="Z3008">
        <v>0</v>
      </c>
      <c r="AA3008" t="e">
        <f t="shared" si="794"/>
        <v>#NAME?</v>
      </c>
      <c r="AB3008">
        <v>48</v>
      </c>
      <c r="AC3008" t="e">
        <f t="shared" si="795"/>
        <v>#NAME?</v>
      </c>
      <c r="AD3008">
        <v>0</v>
      </c>
      <c r="AE3008" t="e">
        <f t="shared" si="796"/>
        <v>#NAME?</v>
      </c>
      <c r="AF3008" t="s">
        <v>65</v>
      </c>
      <c r="AG3008" t="s">
        <v>64</v>
      </c>
      <c r="AH3008">
        <v>90556804</v>
      </c>
      <c r="AI3008">
        <v>90535640</v>
      </c>
      <c r="AJ3008">
        <v>18109244</v>
      </c>
      <c r="AK3008">
        <v>45222948</v>
      </c>
      <c r="AL3008">
        <v>10000</v>
      </c>
      <c r="AR3008">
        <v>10000</v>
      </c>
      <c r="AS3008">
        <v>205236.27</v>
      </c>
      <c r="AT3008">
        <v>20</v>
      </c>
      <c r="AU3008">
        <v>10000</v>
      </c>
      <c r="AV3008">
        <v>108</v>
      </c>
      <c r="AW3008" t="s">
        <v>60</v>
      </c>
      <c r="AX3008" t="s">
        <v>61</v>
      </c>
      <c r="AY3008" t="s">
        <v>62</v>
      </c>
      <c r="BA3008">
        <v>8</v>
      </c>
      <c r="BB3008">
        <v>1</v>
      </c>
      <c r="BD3008">
        <v>6.1733900000000004</v>
      </c>
      <c r="BE3008">
        <v>1.9467000000000001</v>
      </c>
      <c r="BF3008">
        <v>6283.08</v>
      </c>
      <c r="BH3008">
        <v>5236.2700000000004</v>
      </c>
      <c r="BN3008">
        <v>451128734</v>
      </c>
      <c r="BO3008">
        <v>247189830</v>
      </c>
      <c r="BP3008">
        <v>1100747</v>
      </c>
      <c r="BQ3008">
        <v>0</v>
      </c>
      <c r="BR3008">
        <v>5.0865600000000004</v>
      </c>
      <c r="BY3008" t="s">
        <v>6772</v>
      </c>
      <c r="BZ3008" t="s">
        <v>10444</v>
      </c>
      <c r="CA3008" t="s">
        <v>58</v>
      </c>
      <c r="CB3008" t="str">
        <f t="shared" si="797"/>
        <v>ZYRA_CLUSTER_20i20d10000k nrq=0</v>
      </c>
      <c r="CC3008">
        <f t="shared" si="798"/>
        <v>108</v>
      </c>
    </row>
    <row r="3009" spans="1:81" x14ac:dyDescent="0.4">
      <c r="A3009" t="s">
        <v>3077</v>
      </c>
      <c r="B3009" t="s">
        <v>58</v>
      </c>
      <c r="C3009" t="s">
        <v>67</v>
      </c>
      <c r="D3009" t="e">
        <f t="shared" ref="D3009:D3072" si="799">-t</f>
        <v>#NAME?</v>
      </c>
      <c r="E3009">
        <v>10000</v>
      </c>
      <c r="F3009" t="e">
        <f t="shared" ref="F3009:F3072" si="800">-mr</f>
        <v>#NAME?</v>
      </c>
      <c r="G3009" t="s">
        <v>60</v>
      </c>
      <c r="H3009" t="e">
        <f t="shared" ref="H3009:H3072" si="801">-ma</f>
        <v>#NAME?</v>
      </c>
      <c r="I3009" t="s">
        <v>61</v>
      </c>
      <c r="J3009" t="e">
        <f t="shared" ref="J3009:J3072" si="802">-mp</f>
        <v>#NAME?</v>
      </c>
      <c r="K3009" t="s">
        <v>62</v>
      </c>
      <c r="L3009" t="e">
        <f t="shared" ref="L3009:L3072" si="803">-p</f>
        <v>#NAME?</v>
      </c>
      <c r="M3009" t="e">
        <f t="shared" ref="M3009:M3072" si="804">-k</f>
        <v>#NAME?</v>
      </c>
      <c r="N3009">
        <v>10000</v>
      </c>
      <c r="O3009" t="e">
        <f t="shared" ref="O3009:O3072" si="805">-i</f>
        <v>#NAME?</v>
      </c>
      <c r="P3009">
        <v>20</v>
      </c>
      <c r="Q3009" t="e">
        <f t="shared" ref="Q3009:Q3072" si="806">-d</f>
        <v>#NAME?</v>
      </c>
      <c r="R3009">
        <v>20</v>
      </c>
      <c r="S3009" t="e">
        <f t="shared" ref="S3009:S3072" si="807">-rq</f>
        <v>#NAME?</v>
      </c>
      <c r="T3009">
        <v>0</v>
      </c>
      <c r="U3009" t="e">
        <f t="shared" ref="U3009:U3072" si="808">-rqsize</f>
        <v>#NAME?</v>
      </c>
      <c r="V3009">
        <v>256</v>
      </c>
      <c r="W3009" t="e">
        <f t="shared" ref="W3009:W3072" si="809">-nwork</f>
        <v>#NAME?</v>
      </c>
      <c r="X3009">
        <v>108</v>
      </c>
      <c r="Y3009" t="e">
        <f t="shared" ref="Y3009:Y3072" si="810">-nrq</f>
        <v>#NAME?</v>
      </c>
      <c r="Z3009">
        <v>0</v>
      </c>
      <c r="AA3009" t="e">
        <f t="shared" ref="AA3009:AA3072" si="811">-seqwidth</f>
        <v>#NAME?</v>
      </c>
      <c r="AB3009">
        <v>48</v>
      </c>
      <c r="AC3009" t="e">
        <f t="shared" ref="AC3009:AC3072" si="812">-trial</f>
        <v>#NAME?</v>
      </c>
      <c r="AD3009">
        <v>1</v>
      </c>
      <c r="AE3009" t="e">
        <f t="shared" ref="AE3009:AE3072" si="813">-pinning</f>
        <v>#NAME?</v>
      </c>
      <c r="AF3009" t="s">
        <v>65</v>
      </c>
      <c r="AG3009" t="s">
        <v>64</v>
      </c>
      <c r="AH3009">
        <v>40896298</v>
      </c>
      <c r="AI3009">
        <v>40891467</v>
      </c>
      <c r="AJ3009">
        <v>8178776</v>
      </c>
      <c r="AK3009">
        <v>20423952</v>
      </c>
      <c r="AL3009">
        <v>10000</v>
      </c>
      <c r="AR3009">
        <v>10000</v>
      </c>
      <c r="AS3009">
        <v>206405.66</v>
      </c>
      <c r="AT3009">
        <v>20</v>
      </c>
      <c r="AU3009">
        <v>10000</v>
      </c>
      <c r="AV3009">
        <v>108</v>
      </c>
      <c r="AW3009" t="s">
        <v>60</v>
      </c>
      <c r="AX3009" t="s">
        <v>61</v>
      </c>
      <c r="AY3009" t="s">
        <v>62</v>
      </c>
      <c r="BA3009">
        <v>8</v>
      </c>
      <c r="BB3009">
        <v>1</v>
      </c>
      <c r="BD3009">
        <v>8.9882000000000009</v>
      </c>
      <c r="BE3009">
        <v>2.3523100000000001</v>
      </c>
      <c r="BF3009">
        <v>13923.5</v>
      </c>
      <c r="BH3009">
        <v>6405.66</v>
      </c>
      <c r="BN3009">
        <v>201888053</v>
      </c>
      <c r="BO3009">
        <v>166349076</v>
      </c>
      <c r="BP3009">
        <v>2351467</v>
      </c>
      <c r="BQ3009">
        <v>0</v>
      </c>
      <c r="BR3009">
        <v>3.6255000000000002</v>
      </c>
      <c r="BY3009" t="s">
        <v>6773</v>
      </c>
      <c r="BZ3009" t="s">
        <v>10445</v>
      </c>
      <c r="CA3009" t="s">
        <v>58</v>
      </c>
      <c r="CB3009" t="str">
        <f t="shared" si="797"/>
        <v>ZYRA_CLUSTER_20i20d10000k nrq=0</v>
      </c>
      <c r="CC3009">
        <f t="shared" si="798"/>
        <v>108</v>
      </c>
    </row>
    <row r="3010" spans="1:81" x14ac:dyDescent="0.4">
      <c r="A3010" t="s">
        <v>3078</v>
      </c>
      <c r="B3010" t="s">
        <v>58</v>
      </c>
      <c r="C3010" t="s">
        <v>67</v>
      </c>
      <c r="D3010" t="e">
        <f t="shared" si="799"/>
        <v>#NAME?</v>
      </c>
      <c r="E3010">
        <v>10000</v>
      </c>
      <c r="F3010" t="e">
        <f t="shared" si="800"/>
        <v>#NAME?</v>
      </c>
      <c r="G3010" t="s">
        <v>60</v>
      </c>
      <c r="H3010" t="e">
        <f t="shared" si="801"/>
        <v>#NAME?</v>
      </c>
      <c r="I3010" t="s">
        <v>61</v>
      </c>
      <c r="J3010" t="e">
        <f t="shared" si="802"/>
        <v>#NAME?</v>
      </c>
      <c r="K3010" t="s">
        <v>62</v>
      </c>
      <c r="L3010" t="e">
        <f t="shared" si="803"/>
        <v>#NAME?</v>
      </c>
      <c r="M3010" t="e">
        <f t="shared" si="804"/>
        <v>#NAME?</v>
      </c>
      <c r="N3010">
        <v>10000</v>
      </c>
      <c r="O3010" t="e">
        <f t="shared" si="805"/>
        <v>#NAME?</v>
      </c>
      <c r="P3010">
        <v>20</v>
      </c>
      <c r="Q3010" t="e">
        <f t="shared" si="806"/>
        <v>#NAME?</v>
      </c>
      <c r="R3010">
        <v>20</v>
      </c>
      <c r="S3010" t="e">
        <f t="shared" si="807"/>
        <v>#NAME?</v>
      </c>
      <c r="T3010">
        <v>0</v>
      </c>
      <c r="U3010" t="e">
        <f t="shared" si="808"/>
        <v>#NAME?</v>
      </c>
      <c r="V3010">
        <v>256</v>
      </c>
      <c r="W3010" t="e">
        <f t="shared" si="809"/>
        <v>#NAME?</v>
      </c>
      <c r="X3010">
        <v>108</v>
      </c>
      <c r="Y3010" t="e">
        <f t="shared" si="810"/>
        <v>#NAME?</v>
      </c>
      <c r="Z3010">
        <v>0</v>
      </c>
      <c r="AA3010" t="e">
        <f t="shared" si="811"/>
        <v>#NAME?</v>
      </c>
      <c r="AB3010">
        <v>48</v>
      </c>
      <c r="AC3010" t="e">
        <f t="shared" si="812"/>
        <v>#NAME?</v>
      </c>
      <c r="AD3010">
        <v>2</v>
      </c>
      <c r="AE3010" t="e">
        <f t="shared" si="813"/>
        <v>#NAME?</v>
      </c>
      <c r="AF3010" t="s">
        <v>65</v>
      </c>
      <c r="AG3010" t="s">
        <v>64</v>
      </c>
      <c r="AH3010">
        <v>90541981</v>
      </c>
      <c r="AI3010">
        <v>90555526</v>
      </c>
      <c r="AJ3010">
        <v>18109750</v>
      </c>
      <c r="AK3010">
        <v>45220650</v>
      </c>
      <c r="AL3010">
        <v>10000</v>
      </c>
      <c r="AR3010">
        <v>10000</v>
      </c>
      <c r="AS3010">
        <v>205219.34</v>
      </c>
      <c r="AT3010">
        <v>20</v>
      </c>
      <c r="AU3010">
        <v>10000</v>
      </c>
      <c r="AV3010">
        <v>108</v>
      </c>
      <c r="AW3010" t="s">
        <v>60</v>
      </c>
      <c r="AX3010" t="s">
        <v>61</v>
      </c>
      <c r="AY3010" t="s">
        <v>62</v>
      </c>
      <c r="BA3010">
        <v>8</v>
      </c>
      <c r="BB3010">
        <v>1</v>
      </c>
      <c r="BD3010">
        <v>6.0272199999999998</v>
      </c>
      <c r="BE3010">
        <v>1.9197200000000001</v>
      </c>
      <c r="BF3010">
        <v>6282.2</v>
      </c>
      <c r="BH3010">
        <v>5219.34</v>
      </c>
      <c r="BN3010">
        <v>451106387</v>
      </c>
      <c r="BO3010">
        <v>245513590</v>
      </c>
      <c r="BP3010">
        <v>1100115</v>
      </c>
      <c r="BQ3010">
        <v>0</v>
      </c>
      <c r="BR3010">
        <v>5.0789999999999997</v>
      </c>
      <c r="BY3010" t="s">
        <v>6774</v>
      </c>
      <c r="BZ3010" t="s">
        <v>10446</v>
      </c>
      <c r="CA3010" t="s">
        <v>58</v>
      </c>
      <c r="CB3010" t="str">
        <f t="shared" si="797"/>
        <v>ZYRA_CLUSTER_20i20d10000k nrq=0</v>
      </c>
      <c r="CC3010">
        <f t="shared" si="798"/>
        <v>108</v>
      </c>
    </row>
    <row r="3011" spans="1:81" x14ac:dyDescent="0.4">
      <c r="A3011" t="s">
        <v>3079</v>
      </c>
      <c r="B3011" t="s">
        <v>58</v>
      </c>
      <c r="C3011" t="s">
        <v>67</v>
      </c>
      <c r="D3011" t="e">
        <f t="shared" si="799"/>
        <v>#NAME?</v>
      </c>
      <c r="E3011">
        <v>10000</v>
      </c>
      <c r="F3011" t="e">
        <f t="shared" si="800"/>
        <v>#NAME?</v>
      </c>
      <c r="G3011" t="s">
        <v>60</v>
      </c>
      <c r="H3011" t="e">
        <f t="shared" si="801"/>
        <v>#NAME?</v>
      </c>
      <c r="I3011" t="s">
        <v>61</v>
      </c>
      <c r="J3011" t="e">
        <f t="shared" si="802"/>
        <v>#NAME?</v>
      </c>
      <c r="K3011" t="s">
        <v>62</v>
      </c>
      <c r="L3011" t="e">
        <f t="shared" si="803"/>
        <v>#NAME?</v>
      </c>
      <c r="M3011" t="e">
        <f t="shared" si="804"/>
        <v>#NAME?</v>
      </c>
      <c r="N3011">
        <v>10000</v>
      </c>
      <c r="O3011" t="e">
        <f t="shared" si="805"/>
        <v>#NAME?</v>
      </c>
      <c r="P3011">
        <v>20</v>
      </c>
      <c r="Q3011" t="e">
        <f t="shared" si="806"/>
        <v>#NAME?</v>
      </c>
      <c r="R3011">
        <v>20</v>
      </c>
      <c r="S3011" t="e">
        <f t="shared" si="807"/>
        <v>#NAME?</v>
      </c>
      <c r="T3011">
        <v>0</v>
      </c>
      <c r="U3011" t="e">
        <f t="shared" si="808"/>
        <v>#NAME?</v>
      </c>
      <c r="V3011">
        <v>256</v>
      </c>
      <c r="W3011" t="e">
        <f t="shared" si="809"/>
        <v>#NAME?</v>
      </c>
      <c r="X3011">
        <v>107</v>
      </c>
      <c r="Y3011" t="e">
        <f t="shared" si="810"/>
        <v>#NAME?</v>
      </c>
      <c r="Z3011">
        <v>1</v>
      </c>
      <c r="AA3011" t="e">
        <f t="shared" si="811"/>
        <v>#NAME?</v>
      </c>
      <c r="AB3011">
        <v>48</v>
      </c>
      <c r="AC3011" t="e">
        <f t="shared" si="812"/>
        <v>#NAME?</v>
      </c>
      <c r="AD3011">
        <v>0</v>
      </c>
      <c r="AE3011" t="e">
        <f t="shared" si="813"/>
        <v>#NAME?</v>
      </c>
      <c r="AF3011" t="s">
        <v>65</v>
      </c>
      <c r="AG3011" t="s">
        <v>64</v>
      </c>
      <c r="AH3011">
        <v>47920648</v>
      </c>
      <c r="AI3011">
        <v>47929089</v>
      </c>
      <c r="AJ3011">
        <v>9584973</v>
      </c>
      <c r="AK3011">
        <v>23949343</v>
      </c>
      <c r="AL3011">
        <v>10000</v>
      </c>
      <c r="AR3011">
        <v>10000</v>
      </c>
      <c r="AS3011">
        <v>2013070.3</v>
      </c>
      <c r="AT3011">
        <v>20</v>
      </c>
      <c r="AU3011">
        <v>10000</v>
      </c>
      <c r="AV3011">
        <v>107</v>
      </c>
      <c r="AW3011" t="s">
        <v>60</v>
      </c>
      <c r="AX3011" t="s">
        <v>61</v>
      </c>
      <c r="AY3011" t="s">
        <v>62</v>
      </c>
      <c r="BA3011">
        <v>8</v>
      </c>
      <c r="BB3011">
        <v>1</v>
      </c>
      <c r="BD3011">
        <v>6.6374899999999997</v>
      </c>
      <c r="BE3011">
        <v>2.2134999999999998</v>
      </c>
      <c r="BF3011">
        <v>11855.4</v>
      </c>
      <c r="BH3011">
        <v>13070.3</v>
      </c>
      <c r="BN3011">
        <v>238783047</v>
      </c>
      <c r="BO3011">
        <v>143061497</v>
      </c>
      <c r="BP3011">
        <v>710383</v>
      </c>
      <c r="BQ3011">
        <v>0</v>
      </c>
      <c r="BR3011">
        <v>7.1180099999999999</v>
      </c>
      <c r="BY3011" t="s">
        <v>6775</v>
      </c>
      <c r="BZ3011" t="s">
        <v>10447</v>
      </c>
      <c r="CA3011" t="s">
        <v>58</v>
      </c>
      <c r="CB3011" t="str">
        <f t="shared" ref="CB3011:CB3074" si="814">AF3011&amp;"_"&amp;P3011&amp;"i"&amp;R3011&amp;"d"&amp;N3011&amp;"k nrq="&amp;Z3011</f>
        <v>ZYRA_CLUSTER_20i20d10000k nrq=1</v>
      </c>
      <c r="CC3011">
        <f t="shared" ref="CC3011:CC3074" si="815">X3011+Z3011</f>
        <v>108</v>
      </c>
    </row>
    <row r="3012" spans="1:81" x14ac:dyDescent="0.4">
      <c r="A3012" t="s">
        <v>3080</v>
      </c>
      <c r="B3012" t="s">
        <v>58</v>
      </c>
      <c r="C3012" t="s">
        <v>67</v>
      </c>
      <c r="D3012" t="e">
        <f t="shared" si="799"/>
        <v>#NAME?</v>
      </c>
      <c r="E3012">
        <v>10000</v>
      </c>
      <c r="F3012" t="e">
        <f t="shared" si="800"/>
        <v>#NAME?</v>
      </c>
      <c r="G3012" t="s">
        <v>60</v>
      </c>
      <c r="H3012" t="e">
        <f t="shared" si="801"/>
        <v>#NAME?</v>
      </c>
      <c r="I3012" t="s">
        <v>61</v>
      </c>
      <c r="J3012" t="e">
        <f t="shared" si="802"/>
        <v>#NAME?</v>
      </c>
      <c r="K3012" t="s">
        <v>62</v>
      </c>
      <c r="L3012" t="e">
        <f t="shared" si="803"/>
        <v>#NAME?</v>
      </c>
      <c r="M3012" t="e">
        <f t="shared" si="804"/>
        <v>#NAME?</v>
      </c>
      <c r="N3012">
        <v>10000</v>
      </c>
      <c r="O3012" t="e">
        <f t="shared" si="805"/>
        <v>#NAME?</v>
      </c>
      <c r="P3012">
        <v>20</v>
      </c>
      <c r="Q3012" t="e">
        <f t="shared" si="806"/>
        <v>#NAME?</v>
      </c>
      <c r="R3012">
        <v>20</v>
      </c>
      <c r="S3012" t="e">
        <f t="shared" si="807"/>
        <v>#NAME?</v>
      </c>
      <c r="T3012">
        <v>0</v>
      </c>
      <c r="U3012" t="e">
        <f t="shared" si="808"/>
        <v>#NAME?</v>
      </c>
      <c r="V3012">
        <v>256</v>
      </c>
      <c r="W3012" t="e">
        <f t="shared" si="809"/>
        <v>#NAME?</v>
      </c>
      <c r="X3012">
        <v>107</v>
      </c>
      <c r="Y3012" t="e">
        <f t="shared" si="810"/>
        <v>#NAME?</v>
      </c>
      <c r="Z3012">
        <v>1</v>
      </c>
      <c r="AA3012" t="e">
        <f t="shared" si="811"/>
        <v>#NAME?</v>
      </c>
      <c r="AB3012">
        <v>48</v>
      </c>
      <c r="AC3012" t="e">
        <f t="shared" si="812"/>
        <v>#NAME?</v>
      </c>
      <c r="AD3012">
        <v>1</v>
      </c>
      <c r="AE3012" t="e">
        <f t="shared" si="813"/>
        <v>#NAME?</v>
      </c>
      <c r="AF3012" t="s">
        <v>65</v>
      </c>
      <c r="AG3012" t="s">
        <v>64</v>
      </c>
      <c r="AH3012">
        <v>44080108</v>
      </c>
      <c r="AI3012">
        <v>44076878</v>
      </c>
      <c r="AJ3012">
        <v>8815698</v>
      </c>
      <c r="AK3012">
        <v>22025656</v>
      </c>
      <c r="AL3012">
        <v>10000</v>
      </c>
      <c r="AR3012">
        <v>10000</v>
      </c>
      <c r="AS3012">
        <v>2013611.4</v>
      </c>
      <c r="AT3012">
        <v>20</v>
      </c>
      <c r="AU3012">
        <v>10000</v>
      </c>
      <c r="AV3012">
        <v>107</v>
      </c>
      <c r="AW3012" t="s">
        <v>60</v>
      </c>
      <c r="AX3012" t="s">
        <v>61</v>
      </c>
      <c r="AY3012" t="s">
        <v>62</v>
      </c>
      <c r="BA3012">
        <v>8</v>
      </c>
      <c r="BB3012">
        <v>1</v>
      </c>
      <c r="BD3012">
        <v>6.8288599999999997</v>
      </c>
      <c r="BE3012">
        <v>2.2548599999999999</v>
      </c>
      <c r="BF3012">
        <v>12994.3</v>
      </c>
      <c r="BH3012">
        <v>13611.4</v>
      </c>
      <c r="BN3012">
        <v>219388692</v>
      </c>
      <c r="BO3012">
        <v>145193564</v>
      </c>
      <c r="BP3012">
        <v>867869</v>
      </c>
      <c r="BQ3012">
        <v>0</v>
      </c>
      <c r="BR3012">
        <v>6.8893899999999997</v>
      </c>
      <c r="BY3012" t="s">
        <v>6776</v>
      </c>
      <c r="BZ3012" t="s">
        <v>10448</v>
      </c>
      <c r="CA3012" t="s">
        <v>58</v>
      </c>
      <c r="CB3012" t="str">
        <f t="shared" si="814"/>
        <v>ZYRA_CLUSTER_20i20d10000k nrq=1</v>
      </c>
      <c r="CC3012">
        <f t="shared" si="815"/>
        <v>108</v>
      </c>
    </row>
    <row r="3013" spans="1:81" x14ac:dyDescent="0.4">
      <c r="A3013" t="s">
        <v>3081</v>
      </c>
      <c r="B3013" t="s">
        <v>58</v>
      </c>
      <c r="C3013" t="s">
        <v>67</v>
      </c>
      <c r="D3013" t="e">
        <f t="shared" si="799"/>
        <v>#NAME?</v>
      </c>
      <c r="E3013">
        <v>10000</v>
      </c>
      <c r="F3013" t="e">
        <f t="shared" si="800"/>
        <v>#NAME?</v>
      </c>
      <c r="G3013" t="s">
        <v>60</v>
      </c>
      <c r="H3013" t="e">
        <f t="shared" si="801"/>
        <v>#NAME?</v>
      </c>
      <c r="I3013" t="s">
        <v>61</v>
      </c>
      <c r="J3013" t="e">
        <f t="shared" si="802"/>
        <v>#NAME?</v>
      </c>
      <c r="K3013" t="s">
        <v>62</v>
      </c>
      <c r="L3013" t="e">
        <f t="shared" si="803"/>
        <v>#NAME?</v>
      </c>
      <c r="M3013" t="e">
        <f t="shared" si="804"/>
        <v>#NAME?</v>
      </c>
      <c r="N3013">
        <v>10000</v>
      </c>
      <c r="O3013" t="e">
        <f t="shared" si="805"/>
        <v>#NAME?</v>
      </c>
      <c r="P3013">
        <v>20</v>
      </c>
      <c r="Q3013" t="e">
        <f t="shared" si="806"/>
        <v>#NAME?</v>
      </c>
      <c r="R3013">
        <v>20</v>
      </c>
      <c r="S3013" t="e">
        <f t="shared" si="807"/>
        <v>#NAME?</v>
      </c>
      <c r="T3013">
        <v>0</v>
      </c>
      <c r="U3013" t="e">
        <f t="shared" si="808"/>
        <v>#NAME?</v>
      </c>
      <c r="V3013">
        <v>256</v>
      </c>
      <c r="W3013" t="e">
        <f t="shared" si="809"/>
        <v>#NAME?</v>
      </c>
      <c r="X3013">
        <v>107</v>
      </c>
      <c r="Y3013" t="e">
        <f t="shared" si="810"/>
        <v>#NAME?</v>
      </c>
      <c r="Z3013">
        <v>1</v>
      </c>
      <c r="AA3013" t="e">
        <f t="shared" si="811"/>
        <v>#NAME?</v>
      </c>
      <c r="AB3013">
        <v>48</v>
      </c>
      <c r="AC3013" t="e">
        <f t="shared" si="812"/>
        <v>#NAME?</v>
      </c>
      <c r="AD3013">
        <v>2</v>
      </c>
      <c r="AE3013" t="e">
        <f t="shared" si="813"/>
        <v>#NAME?</v>
      </c>
      <c r="AF3013" t="s">
        <v>65</v>
      </c>
      <c r="AG3013" t="s">
        <v>64</v>
      </c>
      <c r="AH3013">
        <v>47322818</v>
      </c>
      <c r="AI3013">
        <v>47327544</v>
      </c>
      <c r="AJ3013">
        <v>9465036</v>
      </c>
      <c r="AK3013">
        <v>23649604</v>
      </c>
      <c r="AL3013">
        <v>10000</v>
      </c>
      <c r="AR3013">
        <v>10000</v>
      </c>
      <c r="AS3013">
        <v>2013259</v>
      </c>
      <c r="AT3013">
        <v>20</v>
      </c>
      <c r="AU3013">
        <v>10000</v>
      </c>
      <c r="AV3013">
        <v>107</v>
      </c>
      <c r="AW3013" t="s">
        <v>60</v>
      </c>
      <c r="AX3013" t="s">
        <v>61</v>
      </c>
      <c r="AY3013" t="s">
        <v>62</v>
      </c>
      <c r="BA3013">
        <v>8</v>
      </c>
      <c r="BB3013">
        <v>1</v>
      </c>
      <c r="BD3013">
        <v>6.6070500000000001</v>
      </c>
      <c r="BE3013">
        <v>2.2279800000000001</v>
      </c>
      <c r="BF3013">
        <v>12016.1</v>
      </c>
      <c r="BH3013">
        <v>13259</v>
      </c>
      <c r="BN3013">
        <v>235782919</v>
      </c>
      <c r="BO3013">
        <v>142548570</v>
      </c>
      <c r="BP3013">
        <v>713125</v>
      </c>
      <c r="BQ3013">
        <v>0</v>
      </c>
      <c r="BR3013">
        <v>7.1632300000000004</v>
      </c>
      <c r="BY3013" t="s">
        <v>6777</v>
      </c>
      <c r="BZ3013" t="s">
        <v>10449</v>
      </c>
      <c r="CA3013" t="s">
        <v>58</v>
      </c>
      <c r="CB3013" t="str">
        <f t="shared" si="814"/>
        <v>ZYRA_CLUSTER_20i20d10000k nrq=1</v>
      </c>
      <c r="CC3013">
        <f t="shared" si="815"/>
        <v>108</v>
      </c>
    </row>
    <row r="3014" spans="1:81" x14ac:dyDescent="0.4">
      <c r="A3014" t="s">
        <v>3082</v>
      </c>
      <c r="B3014" t="s">
        <v>58</v>
      </c>
      <c r="C3014" t="s">
        <v>67</v>
      </c>
      <c r="D3014" t="e">
        <f t="shared" si="799"/>
        <v>#NAME?</v>
      </c>
      <c r="E3014">
        <v>10000</v>
      </c>
      <c r="F3014" t="e">
        <f t="shared" si="800"/>
        <v>#NAME?</v>
      </c>
      <c r="G3014" t="s">
        <v>60</v>
      </c>
      <c r="H3014" t="e">
        <f t="shared" si="801"/>
        <v>#NAME?</v>
      </c>
      <c r="I3014" t="s">
        <v>61</v>
      </c>
      <c r="J3014" t="e">
        <f t="shared" si="802"/>
        <v>#NAME?</v>
      </c>
      <c r="K3014" t="s">
        <v>62</v>
      </c>
      <c r="L3014" t="e">
        <f t="shared" si="803"/>
        <v>#NAME?</v>
      </c>
      <c r="M3014" t="e">
        <f t="shared" si="804"/>
        <v>#NAME?</v>
      </c>
      <c r="N3014">
        <v>10000</v>
      </c>
      <c r="O3014" t="e">
        <f t="shared" si="805"/>
        <v>#NAME?</v>
      </c>
      <c r="P3014">
        <v>20</v>
      </c>
      <c r="Q3014" t="e">
        <f t="shared" si="806"/>
        <v>#NAME?</v>
      </c>
      <c r="R3014">
        <v>20</v>
      </c>
      <c r="S3014" t="e">
        <f t="shared" si="807"/>
        <v>#NAME?</v>
      </c>
      <c r="T3014">
        <v>0</v>
      </c>
      <c r="U3014" t="e">
        <f t="shared" si="808"/>
        <v>#NAME?</v>
      </c>
      <c r="V3014">
        <v>256</v>
      </c>
      <c r="W3014" t="e">
        <f t="shared" si="809"/>
        <v>#NAME?</v>
      </c>
      <c r="X3014">
        <v>126</v>
      </c>
      <c r="Y3014" t="e">
        <f t="shared" si="810"/>
        <v>#NAME?</v>
      </c>
      <c r="Z3014">
        <v>0</v>
      </c>
      <c r="AA3014" t="e">
        <f t="shared" si="811"/>
        <v>#NAME?</v>
      </c>
      <c r="AB3014">
        <v>48</v>
      </c>
      <c r="AC3014" t="e">
        <f t="shared" si="812"/>
        <v>#NAME?</v>
      </c>
      <c r="AD3014">
        <v>0</v>
      </c>
      <c r="AE3014" t="e">
        <f t="shared" si="813"/>
        <v>#NAME?</v>
      </c>
      <c r="AF3014" t="s">
        <v>65</v>
      </c>
      <c r="AG3014" t="s">
        <v>64</v>
      </c>
      <c r="AH3014">
        <v>94461137</v>
      </c>
      <c r="AI3014">
        <v>94481591</v>
      </c>
      <c r="AJ3014">
        <v>18894272</v>
      </c>
      <c r="AK3014">
        <v>47183180</v>
      </c>
      <c r="AL3014">
        <v>10000</v>
      </c>
      <c r="AR3014">
        <v>10000</v>
      </c>
      <c r="AS3014">
        <v>206374.77</v>
      </c>
      <c r="AT3014">
        <v>20</v>
      </c>
      <c r="AU3014">
        <v>10000</v>
      </c>
      <c r="AV3014">
        <v>126</v>
      </c>
      <c r="AW3014" t="s">
        <v>60</v>
      </c>
      <c r="AX3014" t="s">
        <v>61</v>
      </c>
      <c r="AY3014" t="s">
        <v>62</v>
      </c>
      <c r="BA3014">
        <v>8</v>
      </c>
      <c r="BB3014">
        <v>1</v>
      </c>
      <c r="BD3014">
        <v>6.8653700000000004</v>
      </c>
      <c r="BE3014">
        <v>2.3635799999999998</v>
      </c>
      <c r="BF3014">
        <v>7014.97</v>
      </c>
      <c r="BH3014">
        <v>6374.77</v>
      </c>
      <c r="BN3014">
        <v>470672036</v>
      </c>
      <c r="BO3014">
        <v>290423330</v>
      </c>
      <c r="BP3014">
        <v>1159768</v>
      </c>
      <c r="BQ3014">
        <v>0</v>
      </c>
      <c r="BR3014">
        <v>5.1173099999999998</v>
      </c>
      <c r="BY3014" t="s">
        <v>6778</v>
      </c>
      <c r="BZ3014" t="s">
        <v>10450</v>
      </c>
      <c r="CA3014" t="s">
        <v>58</v>
      </c>
      <c r="CB3014" t="str">
        <f t="shared" si="814"/>
        <v>ZYRA_CLUSTER_20i20d10000k nrq=0</v>
      </c>
      <c r="CC3014">
        <f t="shared" si="815"/>
        <v>126</v>
      </c>
    </row>
    <row r="3015" spans="1:81" x14ac:dyDescent="0.4">
      <c r="A3015" t="s">
        <v>3083</v>
      </c>
      <c r="B3015" t="s">
        <v>58</v>
      </c>
      <c r="C3015" t="s">
        <v>67</v>
      </c>
      <c r="D3015" t="e">
        <f t="shared" si="799"/>
        <v>#NAME?</v>
      </c>
      <c r="E3015">
        <v>10000</v>
      </c>
      <c r="F3015" t="e">
        <f t="shared" si="800"/>
        <v>#NAME?</v>
      </c>
      <c r="G3015" t="s">
        <v>60</v>
      </c>
      <c r="H3015" t="e">
        <f t="shared" si="801"/>
        <v>#NAME?</v>
      </c>
      <c r="I3015" t="s">
        <v>61</v>
      </c>
      <c r="J3015" t="e">
        <f t="shared" si="802"/>
        <v>#NAME?</v>
      </c>
      <c r="K3015" t="s">
        <v>62</v>
      </c>
      <c r="L3015" t="e">
        <f t="shared" si="803"/>
        <v>#NAME?</v>
      </c>
      <c r="M3015" t="e">
        <f t="shared" si="804"/>
        <v>#NAME?</v>
      </c>
      <c r="N3015">
        <v>10000</v>
      </c>
      <c r="O3015" t="e">
        <f t="shared" si="805"/>
        <v>#NAME?</v>
      </c>
      <c r="P3015">
        <v>20</v>
      </c>
      <c r="Q3015" t="e">
        <f t="shared" si="806"/>
        <v>#NAME?</v>
      </c>
      <c r="R3015">
        <v>20</v>
      </c>
      <c r="S3015" t="e">
        <f t="shared" si="807"/>
        <v>#NAME?</v>
      </c>
      <c r="T3015">
        <v>0</v>
      </c>
      <c r="U3015" t="e">
        <f t="shared" si="808"/>
        <v>#NAME?</v>
      </c>
      <c r="V3015">
        <v>256</v>
      </c>
      <c r="W3015" t="e">
        <f t="shared" si="809"/>
        <v>#NAME?</v>
      </c>
      <c r="X3015">
        <v>126</v>
      </c>
      <c r="Y3015" t="e">
        <f t="shared" si="810"/>
        <v>#NAME?</v>
      </c>
      <c r="Z3015">
        <v>0</v>
      </c>
      <c r="AA3015" t="e">
        <f t="shared" si="811"/>
        <v>#NAME?</v>
      </c>
      <c r="AB3015">
        <v>48</v>
      </c>
      <c r="AC3015" t="e">
        <f t="shared" si="812"/>
        <v>#NAME?</v>
      </c>
      <c r="AD3015">
        <v>1</v>
      </c>
      <c r="AE3015" t="e">
        <f t="shared" si="813"/>
        <v>#NAME?</v>
      </c>
      <c r="AF3015" t="s">
        <v>65</v>
      </c>
      <c r="AG3015" t="s">
        <v>64</v>
      </c>
      <c r="AH3015">
        <v>92008986</v>
      </c>
      <c r="AI3015">
        <v>92020611</v>
      </c>
      <c r="AJ3015">
        <v>18402959</v>
      </c>
      <c r="AK3015">
        <v>45955052</v>
      </c>
      <c r="AL3015">
        <v>10000</v>
      </c>
      <c r="AR3015">
        <v>10000</v>
      </c>
      <c r="AS3015">
        <v>206425.93</v>
      </c>
      <c r="AT3015">
        <v>20</v>
      </c>
      <c r="AU3015">
        <v>10000</v>
      </c>
      <c r="AV3015">
        <v>126</v>
      </c>
      <c r="AW3015" t="s">
        <v>60</v>
      </c>
      <c r="AX3015" t="s">
        <v>61</v>
      </c>
      <c r="AY3015" t="s">
        <v>62</v>
      </c>
      <c r="BA3015">
        <v>8</v>
      </c>
      <c r="BB3015">
        <v>1</v>
      </c>
      <c r="BD3015">
        <v>6.9166100000000004</v>
      </c>
      <c r="BE3015">
        <v>2.3633099999999998</v>
      </c>
      <c r="BF3015">
        <v>7194.66</v>
      </c>
      <c r="BH3015">
        <v>6425.93</v>
      </c>
      <c r="BN3015">
        <v>458346855</v>
      </c>
      <c r="BO3015">
        <v>287575073</v>
      </c>
      <c r="BP3015">
        <v>1203670</v>
      </c>
      <c r="BQ3015">
        <v>0</v>
      </c>
      <c r="BR3015">
        <v>5.05145</v>
      </c>
      <c r="BY3015" t="s">
        <v>6779</v>
      </c>
      <c r="BZ3015" t="s">
        <v>10451</v>
      </c>
      <c r="CA3015" t="s">
        <v>58</v>
      </c>
      <c r="CB3015" t="str">
        <f t="shared" si="814"/>
        <v>ZYRA_CLUSTER_20i20d10000k nrq=0</v>
      </c>
      <c r="CC3015">
        <f t="shared" si="815"/>
        <v>126</v>
      </c>
    </row>
    <row r="3016" spans="1:81" x14ac:dyDescent="0.4">
      <c r="A3016" t="s">
        <v>3084</v>
      </c>
      <c r="B3016" t="s">
        <v>58</v>
      </c>
      <c r="C3016" t="s">
        <v>67</v>
      </c>
      <c r="D3016" t="e">
        <f t="shared" si="799"/>
        <v>#NAME?</v>
      </c>
      <c r="E3016">
        <v>10000</v>
      </c>
      <c r="F3016" t="e">
        <f t="shared" si="800"/>
        <v>#NAME?</v>
      </c>
      <c r="G3016" t="s">
        <v>60</v>
      </c>
      <c r="H3016" t="e">
        <f t="shared" si="801"/>
        <v>#NAME?</v>
      </c>
      <c r="I3016" t="s">
        <v>61</v>
      </c>
      <c r="J3016" t="e">
        <f t="shared" si="802"/>
        <v>#NAME?</v>
      </c>
      <c r="K3016" t="s">
        <v>62</v>
      </c>
      <c r="L3016" t="e">
        <f t="shared" si="803"/>
        <v>#NAME?</v>
      </c>
      <c r="M3016" t="e">
        <f t="shared" si="804"/>
        <v>#NAME?</v>
      </c>
      <c r="N3016">
        <v>10000</v>
      </c>
      <c r="O3016" t="e">
        <f t="shared" si="805"/>
        <v>#NAME?</v>
      </c>
      <c r="P3016">
        <v>20</v>
      </c>
      <c r="Q3016" t="e">
        <f t="shared" si="806"/>
        <v>#NAME?</v>
      </c>
      <c r="R3016">
        <v>20</v>
      </c>
      <c r="S3016" t="e">
        <f t="shared" si="807"/>
        <v>#NAME?</v>
      </c>
      <c r="T3016">
        <v>0</v>
      </c>
      <c r="U3016" t="e">
        <f t="shared" si="808"/>
        <v>#NAME?</v>
      </c>
      <c r="V3016">
        <v>256</v>
      </c>
      <c r="W3016" t="e">
        <f t="shared" si="809"/>
        <v>#NAME?</v>
      </c>
      <c r="X3016">
        <v>126</v>
      </c>
      <c r="Y3016" t="e">
        <f t="shared" si="810"/>
        <v>#NAME?</v>
      </c>
      <c r="Z3016">
        <v>0</v>
      </c>
      <c r="AA3016" t="e">
        <f t="shared" si="811"/>
        <v>#NAME?</v>
      </c>
      <c r="AB3016">
        <v>48</v>
      </c>
      <c r="AC3016" t="e">
        <f t="shared" si="812"/>
        <v>#NAME?</v>
      </c>
      <c r="AD3016">
        <v>2</v>
      </c>
      <c r="AE3016" t="e">
        <f t="shared" si="813"/>
        <v>#NAME?</v>
      </c>
      <c r="AF3016" t="s">
        <v>65</v>
      </c>
      <c r="AG3016" t="s">
        <v>64</v>
      </c>
      <c r="AH3016">
        <v>94245408</v>
      </c>
      <c r="AI3016">
        <v>94225476</v>
      </c>
      <c r="AJ3016">
        <v>18847088</v>
      </c>
      <c r="AK3016">
        <v>47067554</v>
      </c>
      <c r="AL3016">
        <v>10000</v>
      </c>
      <c r="AR3016">
        <v>10000</v>
      </c>
      <c r="AS3016">
        <v>206481.63</v>
      </c>
      <c r="AT3016">
        <v>20</v>
      </c>
      <c r="AU3016">
        <v>10000</v>
      </c>
      <c r="AV3016">
        <v>126</v>
      </c>
      <c r="AW3016" t="s">
        <v>60</v>
      </c>
      <c r="AX3016" t="s">
        <v>61</v>
      </c>
      <c r="AY3016" t="s">
        <v>62</v>
      </c>
      <c r="BA3016">
        <v>8</v>
      </c>
      <c r="BB3016">
        <v>1</v>
      </c>
      <c r="BD3016">
        <v>6.4998800000000001</v>
      </c>
      <c r="BE3016">
        <v>2.3115899999999998</v>
      </c>
      <c r="BF3016">
        <v>7027.26</v>
      </c>
      <c r="BH3016">
        <v>6481.63</v>
      </c>
      <c r="BN3016">
        <v>469517509</v>
      </c>
      <c r="BO3016">
        <v>280650757</v>
      </c>
      <c r="BP3016">
        <v>1158039</v>
      </c>
      <c r="BQ3016">
        <v>0</v>
      </c>
      <c r="BR3016">
        <v>5.2466200000000001</v>
      </c>
      <c r="BY3016" t="s">
        <v>6780</v>
      </c>
      <c r="BZ3016" t="s">
        <v>10452</v>
      </c>
      <c r="CA3016" t="s">
        <v>58</v>
      </c>
      <c r="CB3016" t="str">
        <f t="shared" si="814"/>
        <v>ZYRA_CLUSTER_20i20d10000k nrq=0</v>
      </c>
      <c r="CC3016">
        <f t="shared" si="815"/>
        <v>126</v>
      </c>
    </row>
    <row r="3017" spans="1:81" x14ac:dyDescent="0.4">
      <c r="A3017" t="s">
        <v>3085</v>
      </c>
      <c r="B3017" t="s">
        <v>58</v>
      </c>
      <c r="C3017" t="s">
        <v>67</v>
      </c>
      <c r="D3017" t="e">
        <f t="shared" si="799"/>
        <v>#NAME?</v>
      </c>
      <c r="E3017">
        <v>10000</v>
      </c>
      <c r="F3017" t="e">
        <f t="shared" si="800"/>
        <v>#NAME?</v>
      </c>
      <c r="G3017" t="s">
        <v>60</v>
      </c>
      <c r="H3017" t="e">
        <f t="shared" si="801"/>
        <v>#NAME?</v>
      </c>
      <c r="I3017" t="s">
        <v>61</v>
      </c>
      <c r="J3017" t="e">
        <f t="shared" si="802"/>
        <v>#NAME?</v>
      </c>
      <c r="K3017" t="s">
        <v>62</v>
      </c>
      <c r="L3017" t="e">
        <f t="shared" si="803"/>
        <v>#NAME?</v>
      </c>
      <c r="M3017" t="e">
        <f t="shared" si="804"/>
        <v>#NAME?</v>
      </c>
      <c r="N3017">
        <v>10000</v>
      </c>
      <c r="O3017" t="e">
        <f t="shared" si="805"/>
        <v>#NAME?</v>
      </c>
      <c r="P3017">
        <v>20</v>
      </c>
      <c r="Q3017" t="e">
        <f t="shared" si="806"/>
        <v>#NAME?</v>
      </c>
      <c r="R3017">
        <v>20</v>
      </c>
      <c r="S3017" t="e">
        <f t="shared" si="807"/>
        <v>#NAME?</v>
      </c>
      <c r="T3017">
        <v>0</v>
      </c>
      <c r="U3017" t="e">
        <f t="shared" si="808"/>
        <v>#NAME?</v>
      </c>
      <c r="V3017">
        <v>256</v>
      </c>
      <c r="W3017" t="e">
        <f t="shared" si="809"/>
        <v>#NAME?</v>
      </c>
      <c r="X3017">
        <v>125</v>
      </c>
      <c r="Y3017" t="e">
        <f t="shared" si="810"/>
        <v>#NAME?</v>
      </c>
      <c r="Z3017">
        <v>1</v>
      </c>
      <c r="AA3017" t="e">
        <f t="shared" si="811"/>
        <v>#NAME?</v>
      </c>
      <c r="AB3017">
        <v>48</v>
      </c>
      <c r="AC3017" t="e">
        <f t="shared" si="812"/>
        <v>#NAME?</v>
      </c>
      <c r="AD3017">
        <v>0</v>
      </c>
      <c r="AE3017" t="e">
        <f t="shared" si="813"/>
        <v>#NAME?</v>
      </c>
      <c r="AF3017" t="s">
        <v>65</v>
      </c>
      <c r="AG3017" t="s">
        <v>64</v>
      </c>
      <c r="AH3017">
        <v>51473974</v>
      </c>
      <c r="AI3017">
        <v>51473485</v>
      </c>
      <c r="AJ3017">
        <v>10294745</v>
      </c>
      <c r="AK3017">
        <v>25721997</v>
      </c>
      <c r="AL3017">
        <v>10000</v>
      </c>
      <c r="AR3017">
        <v>10000</v>
      </c>
      <c r="AS3017">
        <v>2015614.9</v>
      </c>
      <c r="AT3017">
        <v>20</v>
      </c>
      <c r="AU3017">
        <v>10000</v>
      </c>
      <c r="AV3017">
        <v>125</v>
      </c>
      <c r="AW3017" t="s">
        <v>60</v>
      </c>
      <c r="AX3017" t="s">
        <v>61</v>
      </c>
      <c r="AY3017" t="s">
        <v>62</v>
      </c>
      <c r="BA3017">
        <v>8</v>
      </c>
      <c r="BB3017">
        <v>1</v>
      </c>
      <c r="BD3017">
        <v>7.4092399999999996</v>
      </c>
      <c r="BE3017">
        <v>2.8143799999999999</v>
      </c>
      <c r="BF3017">
        <v>12889.2</v>
      </c>
      <c r="BH3017">
        <v>15614.9</v>
      </c>
      <c r="BN3017">
        <v>256417692</v>
      </c>
      <c r="BO3017">
        <v>175159545</v>
      </c>
      <c r="BP3017">
        <v>802278</v>
      </c>
      <c r="BQ3017">
        <v>0</v>
      </c>
      <c r="BR3017">
        <v>7.1039899999999996</v>
      </c>
      <c r="BY3017" t="s">
        <v>6781</v>
      </c>
      <c r="BZ3017" t="s">
        <v>10453</v>
      </c>
      <c r="CA3017" t="s">
        <v>58</v>
      </c>
      <c r="CB3017" t="str">
        <f t="shared" si="814"/>
        <v>ZYRA_CLUSTER_20i20d10000k nrq=1</v>
      </c>
      <c r="CC3017">
        <f t="shared" si="815"/>
        <v>126</v>
      </c>
    </row>
    <row r="3018" spans="1:81" x14ac:dyDescent="0.4">
      <c r="A3018" t="s">
        <v>3086</v>
      </c>
      <c r="B3018" t="s">
        <v>58</v>
      </c>
      <c r="C3018" t="s">
        <v>3765</v>
      </c>
      <c r="D3018" t="e">
        <f t="shared" si="799"/>
        <v>#NAME?</v>
      </c>
      <c r="E3018">
        <v>10000</v>
      </c>
      <c r="F3018" t="e">
        <f t="shared" si="800"/>
        <v>#NAME?</v>
      </c>
      <c r="G3018" t="s">
        <v>60</v>
      </c>
      <c r="H3018" t="e">
        <f t="shared" si="801"/>
        <v>#NAME?</v>
      </c>
      <c r="I3018" t="s">
        <v>61</v>
      </c>
      <c r="J3018" t="e">
        <f t="shared" si="802"/>
        <v>#NAME?</v>
      </c>
      <c r="K3018" t="s">
        <v>62</v>
      </c>
      <c r="L3018" t="e">
        <f t="shared" si="803"/>
        <v>#NAME?</v>
      </c>
      <c r="M3018" t="e">
        <f t="shared" si="804"/>
        <v>#NAME?</v>
      </c>
      <c r="N3018">
        <v>10000</v>
      </c>
      <c r="O3018" t="e">
        <f t="shared" si="805"/>
        <v>#NAME?</v>
      </c>
      <c r="P3018">
        <v>20</v>
      </c>
      <c r="Q3018" t="e">
        <f t="shared" si="806"/>
        <v>#NAME?</v>
      </c>
      <c r="R3018">
        <v>20</v>
      </c>
      <c r="S3018" t="e">
        <f t="shared" si="807"/>
        <v>#NAME?</v>
      </c>
      <c r="T3018">
        <v>0</v>
      </c>
      <c r="U3018" t="e">
        <f t="shared" si="808"/>
        <v>#NAME?</v>
      </c>
      <c r="V3018">
        <v>256</v>
      </c>
      <c r="W3018" t="e">
        <f t="shared" si="809"/>
        <v>#NAME?</v>
      </c>
      <c r="X3018">
        <v>54</v>
      </c>
      <c r="Y3018" t="e">
        <f t="shared" si="810"/>
        <v>#NAME?</v>
      </c>
      <c r="Z3018">
        <v>0</v>
      </c>
      <c r="AA3018" t="e">
        <f t="shared" si="811"/>
        <v>#NAME?</v>
      </c>
      <c r="AB3018">
        <v>48</v>
      </c>
      <c r="AC3018" t="e">
        <f t="shared" si="812"/>
        <v>#NAME?</v>
      </c>
      <c r="AD3018">
        <v>0</v>
      </c>
      <c r="AE3018" t="e">
        <f t="shared" si="813"/>
        <v>#NAME?</v>
      </c>
      <c r="AF3018" t="s">
        <v>65</v>
      </c>
      <c r="AG3018" t="s">
        <v>64</v>
      </c>
      <c r="AH3018">
        <v>104586522</v>
      </c>
      <c r="AI3018">
        <v>104588033</v>
      </c>
      <c r="AJ3018">
        <v>20917455</v>
      </c>
      <c r="AK3018">
        <v>52230006</v>
      </c>
      <c r="AL3018">
        <v>10000</v>
      </c>
      <c r="AR3018">
        <v>10000</v>
      </c>
      <c r="AS3018">
        <v>201440.05</v>
      </c>
      <c r="AT3018">
        <v>20</v>
      </c>
      <c r="AU3018">
        <v>10000</v>
      </c>
      <c r="AV3018">
        <v>54</v>
      </c>
      <c r="AW3018" t="s">
        <v>60</v>
      </c>
      <c r="AX3018" t="s">
        <v>61</v>
      </c>
      <c r="AY3018" t="s">
        <v>62</v>
      </c>
      <c r="BA3018">
        <v>8</v>
      </c>
      <c r="BB3018">
        <v>1</v>
      </c>
      <c r="BD3018">
        <v>11.7898</v>
      </c>
      <c r="BE3018">
        <v>2.36633</v>
      </c>
      <c r="BF3018">
        <v>2715.61</v>
      </c>
      <c r="BH3018">
        <v>1440.05</v>
      </c>
      <c r="BN3018">
        <v>81383682</v>
      </c>
      <c r="BO3018">
        <v>472324946</v>
      </c>
      <c r="BP3018">
        <v>1227202</v>
      </c>
      <c r="BQ3018">
        <v>65272</v>
      </c>
      <c r="BR3018">
        <v>0</v>
      </c>
      <c r="BY3018" t="s">
        <v>6782</v>
      </c>
      <c r="BZ3018" t="s">
        <v>10454</v>
      </c>
      <c r="CA3018" t="s">
        <v>58</v>
      </c>
      <c r="CB3018" t="str">
        <f t="shared" si="814"/>
        <v>ZYRA_CLUSTER_20i20d10000k nrq=0</v>
      </c>
      <c r="CC3018">
        <f t="shared" si="815"/>
        <v>54</v>
      </c>
    </row>
    <row r="3019" spans="1:81" x14ac:dyDescent="0.4">
      <c r="A3019" t="s">
        <v>3087</v>
      </c>
      <c r="B3019" t="s">
        <v>58</v>
      </c>
      <c r="C3019" t="s">
        <v>3765</v>
      </c>
      <c r="D3019" t="e">
        <f t="shared" si="799"/>
        <v>#NAME?</v>
      </c>
      <c r="E3019">
        <v>10000</v>
      </c>
      <c r="F3019" t="e">
        <f t="shared" si="800"/>
        <v>#NAME?</v>
      </c>
      <c r="G3019" t="s">
        <v>60</v>
      </c>
      <c r="H3019" t="e">
        <f t="shared" si="801"/>
        <v>#NAME?</v>
      </c>
      <c r="I3019" t="s">
        <v>61</v>
      </c>
      <c r="J3019" t="e">
        <f t="shared" si="802"/>
        <v>#NAME?</v>
      </c>
      <c r="K3019" t="s">
        <v>62</v>
      </c>
      <c r="L3019" t="e">
        <f t="shared" si="803"/>
        <v>#NAME?</v>
      </c>
      <c r="M3019" t="e">
        <f t="shared" si="804"/>
        <v>#NAME?</v>
      </c>
      <c r="N3019">
        <v>100000</v>
      </c>
      <c r="O3019" t="e">
        <f t="shared" si="805"/>
        <v>#NAME?</v>
      </c>
      <c r="P3019">
        <v>20</v>
      </c>
      <c r="Q3019" t="e">
        <f t="shared" si="806"/>
        <v>#NAME?</v>
      </c>
      <c r="R3019">
        <v>20</v>
      </c>
      <c r="S3019" t="e">
        <f t="shared" si="807"/>
        <v>#NAME?</v>
      </c>
      <c r="T3019">
        <v>0</v>
      </c>
      <c r="U3019" t="e">
        <f t="shared" si="808"/>
        <v>#NAME?</v>
      </c>
      <c r="V3019">
        <v>256</v>
      </c>
      <c r="W3019" t="e">
        <f t="shared" si="809"/>
        <v>#NAME?</v>
      </c>
      <c r="X3019">
        <v>108</v>
      </c>
      <c r="Y3019" t="e">
        <f t="shared" si="810"/>
        <v>#NAME?</v>
      </c>
      <c r="Z3019">
        <v>0</v>
      </c>
      <c r="AA3019" t="e">
        <f t="shared" si="811"/>
        <v>#NAME?</v>
      </c>
      <c r="AB3019">
        <v>48</v>
      </c>
      <c r="AC3019" t="e">
        <f t="shared" si="812"/>
        <v>#NAME?</v>
      </c>
      <c r="AD3019">
        <v>0</v>
      </c>
      <c r="AE3019" t="e">
        <f t="shared" si="813"/>
        <v>#NAME?</v>
      </c>
      <c r="AF3019" t="s">
        <v>65</v>
      </c>
      <c r="AG3019" t="s">
        <v>64</v>
      </c>
      <c r="AH3019">
        <v>124619373</v>
      </c>
      <c r="AI3019">
        <v>124617144</v>
      </c>
      <c r="AJ3019">
        <v>24923651</v>
      </c>
      <c r="AK3019">
        <v>62237490</v>
      </c>
      <c r="AL3019">
        <v>10000</v>
      </c>
      <c r="AR3019">
        <v>10000</v>
      </c>
      <c r="AS3019">
        <v>202102.38</v>
      </c>
      <c r="AT3019">
        <v>20</v>
      </c>
      <c r="AU3019">
        <v>100000</v>
      </c>
      <c r="AV3019">
        <v>108</v>
      </c>
      <c r="AW3019" t="s">
        <v>60</v>
      </c>
      <c r="AX3019" t="s">
        <v>61</v>
      </c>
      <c r="AY3019" t="s">
        <v>62</v>
      </c>
      <c r="BA3019">
        <v>8</v>
      </c>
      <c r="BB3019">
        <v>1</v>
      </c>
      <c r="BD3019">
        <v>29.174600000000002</v>
      </c>
      <c r="BE3019">
        <v>3.6519699999999999</v>
      </c>
      <c r="BF3019">
        <v>4533.08</v>
      </c>
      <c r="BH3019">
        <v>2102.38</v>
      </c>
      <c r="BN3019">
        <v>10588804</v>
      </c>
      <c r="BO3019">
        <v>625056286</v>
      </c>
      <c r="BP3019">
        <v>1615436</v>
      </c>
      <c r="BQ3019">
        <v>88128</v>
      </c>
      <c r="BR3019">
        <v>0</v>
      </c>
      <c r="BY3019" t="s">
        <v>6783</v>
      </c>
      <c r="BZ3019" t="s">
        <v>10455</v>
      </c>
      <c r="CA3019" t="s">
        <v>58</v>
      </c>
      <c r="CB3019" t="str">
        <f t="shared" si="814"/>
        <v>ZYRA_CLUSTER_20i20d100000k nrq=0</v>
      </c>
      <c r="CC3019">
        <f t="shared" si="815"/>
        <v>108</v>
      </c>
    </row>
    <row r="3020" spans="1:81" x14ac:dyDescent="0.4">
      <c r="A3020" t="s">
        <v>3088</v>
      </c>
      <c r="B3020" t="s">
        <v>58</v>
      </c>
      <c r="C3020" t="s">
        <v>67</v>
      </c>
      <c r="D3020" t="e">
        <f t="shared" si="799"/>
        <v>#NAME?</v>
      </c>
      <c r="E3020">
        <v>10000</v>
      </c>
      <c r="F3020" t="e">
        <f t="shared" si="800"/>
        <v>#NAME?</v>
      </c>
      <c r="G3020" t="s">
        <v>60</v>
      </c>
      <c r="H3020" t="e">
        <f t="shared" si="801"/>
        <v>#NAME?</v>
      </c>
      <c r="I3020" t="s">
        <v>61</v>
      </c>
      <c r="J3020" t="e">
        <f t="shared" si="802"/>
        <v>#NAME?</v>
      </c>
      <c r="K3020" t="s">
        <v>62</v>
      </c>
      <c r="L3020" t="e">
        <f t="shared" si="803"/>
        <v>#NAME?</v>
      </c>
      <c r="M3020" t="e">
        <f t="shared" si="804"/>
        <v>#NAME?</v>
      </c>
      <c r="N3020">
        <v>10000</v>
      </c>
      <c r="O3020" t="e">
        <f t="shared" si="805"/>
        <v>#NAME?</v>
      </c>
      <c r="P3020">
        <v>20</v>
      </c>
      <c r="Q3020" t="e">
        <f t="shared" si="806"/>
        <v>#NAME?</v>
      </c>
      <c r="R3020">
        <v>20</v>
      </c>
      <c r="S3020" t="e">
        <f t="shared" si="807"/>
        <v>#NAME?</v>
      </c>
      <c r="T3020">
        <v>0</v>
      </c>
      <c r="U3020" t="e">
        <f t="shared" si="808"/>
        <v>#NAME?</v>
      </c>
      <c r="V3020">
        <v>256</v>
      </c>
      <c r="W3020" t="e">
        <f t="shared" si="809"/>
        <v>#NAME?</v>
      </c>
      <c r="X3020">
        <v>125</v>
      </c>
      <c r="Y3020" t="e">
        <f t="shared" si="810"/>
        <v>#NAME?</v>
      </c>
      <c r="Z3020">
        <v>1</v>
      </c>
      <c r="AA3020" t="e">
        <f t="shared" si="811"/>
        <v>#NAME?</v>
      </c>
      <c r="AB3020">
        <v>48</v>
      </c>
      <c r="AC3020" t="e">
        <f t="shared" si="812"/>
        <v>#NAME?</v>
      </c>
      <c r="AD3020">
        <v>1</v>
      </c>
      <c r="AE3020" t="e">
        <f t="shared" si="813"/>
        <v>#NAME?</v>
      </c>
      <c r="AF3020" t="s">
        <v>65</v>
      </c>
      <c r="AG3020" t="s">
        <v>64</v>
      </c>
      <c r="AH3020">
        <v>18799185</v>
      </c>
      <c r="AI3020">
        <v>18802008</v>
      </c>
      <c r="AJ3020">
        <v>3760119</v>
      </c>
      <c r="AK3020">
        <v>9399384</v>
      </c>
      <c r="AL3020">
        <v>10000</v>
      </c>
      <c r="AR3020">
        <v>10000</v>
      </c>
      <c r="AS3020">
        <v>2021763.8</v>
      </c>
      <c r="AT3020">
        <v>20</v>
      </c>
      <c r="AU3020">
        <v>10000</v>
      </c>
      <c r="AV3020">
        <v>125</v>
      </c>
      <c r="AW3020" t="s">
        <v>60</v>
      </c>
      <c r="AX3020" t="s">
        <v>61</v>
      </c>
      <c r="AY3020" t="s">
        <v>62</v>
      </c>
      <c r="BA3020">
        <v>8</v>
      </c>
      <c r="BB3020">
        <v>1</v>
      </c>
      <c r="BD3020">
        <v>14.1074</v>
      </c>
      <c r="BE3020">
        <v>3.8241299999999998</v>
      </c>
      <c r="BF3020">
        <v>35268.300000000003</v>
      </c>
      <c r="BH3020">
        <v>21763.8</v>
      </c>
      <c r="BN3020">
        <v>91916980</v>
      </c>
      <c r="BO3020">
        <v>129779278</v>
      </c>
      <c r="BP3020">
        <v>2076869</v>
      </c>
      <c r="BQ3020">
        <v>0</v>
      </c>
      <c r="BR3020">
        <v>4.3168600000000001</v>
      </c>
      <c r="BY3020" t="s">
        <v>6784</v>
      </c>
      <c r="BZ3020" t="s">
        <v>10456</v>
      </c>
      <c r="CA3020" t="s">
        <v>58</v>
      </c>
      <c r="CB3020" t="str">
        <f t="shared" si="814"/>
        <v>ZYRA_CLUSTER_20i20d10000k nrq=1</v>
      </c>
      <c r="CC3020">
        <f t="shared" si="815"/>
        <v>126</v>
      </c>
    </row>
    <row r="3021" spans="1:81" x14ac:dyDescent="0.4">
      <c r="A3021" t="s">
        <v>3089</v>
      </c>
      <c r="B3021" t="s">
        <v>58</v>
      </c>
      <c r="C3021" t="s">
        <v>67</v>
      </c>
      <c r="D3021" t="e">
        <f t="shared" si="799"/>
        <v>#NAME?</v>
      </c>
      <c r="E3021">
        <v>10000</v>
      </c>
      <c r="F3021" t="e">
        <f t="shared" si="800"/>
        <v>#NAME?</v>
      </c>
      <c r="G3021" t="s">
        <v>60</v>
      </c>
      <c r="H3021" t="e">
        <f t="shared" si="801"/>
        <v>#NAME?</v>
      </c>
      <c r="I3021" t="s">
        <v>61</v>
      </c>
      <c r="J3021" t="e">
        <f t="shared" si="802"/>
        <v>#NAME?</v>
      </c>
      <c r="K3021" t="s">
        <v>62</v>
      </c>
      <c r="L3021" t="e">
        <f t="shared" si="803"/>
        <v>#NAME?</v>
      </c>
      <c r="M3021" t="e">
        <f t="shared" si="804"/>
        <v>#NAME?</v>
      </c>
      <c r="N3021">
        <v>10000</v>
      </c>
      <c r="O3021" t="e">
        <f t="shared" si="805"/>
        <v>#NAME?</v>
      </c>
      <c r="P3021">
        <v>20</v>
      </c>
      <c r="Q3021" t="e">
        <f t="shared" si="806"/>
        <v>#NAME?</v>
      </c>
      <c r="R3021">
        <v>20</v>
      </c>
      <c r="S3021" t="e">
        <f t="shared" si="807"/>
        <v>#NAME?</v>
      </c>
      <c r="T3021">
        <v>0</v>
      </c>
      <c r="U3021" t="e">
        <f t="shared" si="808"/>
        <v>#NAME?</v>
      </c>
      <c r="V3021">
        <v>256</v>
      </c>
      <c r="W3021" t="e">
        <f t="shared" si="809"/>
        <v>#NAME?</v>
      </c>
      <c r="X3021">
        <v>125</v>
      </c>
      <c r="Y3021" t="e">
        <f t="shared" si="810"/>
        <v>#NAME?</v>
      </c>
      <c r="Z3021">
        <v>1</v>
      </c>
      <c r="AA3021" t="e">
        <f t="shared" si="811"/>
        <v>#NAME?</v>
      </c>
      <c r="AB3021">
        <v>48</v>
      </c>
      <c r="AC3021" t="e">
        <f t="shared" si="812"/>
        <v>#NAME?</v>
      </c>
      <c r="AD3021">
        <v>2</v>
      </c>
      <c r="AE3021" t="e">
        <f t="shared" si="813"/>
        <v>#NAME?</v>
      </c>
      <c r="AF3021" t="s">
        <v>65</v>
      </c>
      <c r="AG3021" t="s">
        <v>64</v>
      </c>
      <c r="AH3021">
        <v>51755995</v>
      </c>
      <c r="AI3021">
        <v>51753400</v>
      </c>
      <c r="AJ3021">
        <v>10350939</v>
      </c>
      <c r="AK3021">
        <v>25865743</v>
      </c>
      <c r="AL3021">
        <v>10000</v>
      </c>
      <c r="AR3021">
        <v>10000</v>
      </c>
      <c r="AS3021">
        <v>2015477</v>
      </c>
      <c r="AT3021">
        <v>20</v>
      </c>
      <c r="AU3021">
        <v>10000</v>
      </c>
      <c r="AV3021">
        <v>125</v>
      </c>
      <c r="AW3021" t="s">
        <v>60</v>
      </c>
      <c r="AX3021" t="s">
        <v>61</v>
      </c>
      <c r="AY3021" t="s">
        <v>62</v>
      </c>
      <c r="BA3021">
        <v>8</v>
      </c>
      <c r="BB3021">
        <v>1</v>
      </c>
      <c r="BD3021">
        <v>7.2977699999999999</v>
      </c>
      <c r="BE3021">
        <v>2.7841800000000001</v>
      </c>
      <c r="BF3021">
        <v>12835.5</v>
      </c>
      <c r="BH3021">
        <v>15477</v>
      </c>
      <c r="BN3021">
        <v>257852295</v>
      </c>
      <c r="BO3021">
        <v>178633362</v>
      </c>
      <c r="BP3021">
        <v>805139</v>
      </c>
      <c r="BQ3021">
        <v>0</v>
      </c>
      <c r="BR3021">
        <v>7.0527199999999999</v>
      </c>
      <c r="BY3021" t="s">
        <v>6785</v>
      </c>
      <c r="BZ3021" t="s">
        <v>10457</v>
      </c>
      <c r="CA3021" t="s">
        <v>58</v>
      </c>
      <c r="CB3021" t="str">
        <f t="shared" si="814"/>
        <v>ZYRA_CLUSTER_20i20d10000k nrq=1</v>
      </c>
      <c r="CC3021">
        <f t="shared" si="815"/>
        <v>126</v>
      </c>
    </row>
    <row r="3022" spans="1:81" x14ac:dyDescent="0.4">
      <c r="A3022" t="s">
        <v>3090</v>
      </c>
      <c r="B3022" t="s">
        <v>58</v>
      </c>
      <c r="C3022" t="s">
        <v>67</v>
      </c>
      <c r="D3022" t="e">
        <f t="shared" si="799"/>
        <v>#NAME?</v>
      </c>
      <c r="E3022">
        <v>10000</v>
      </c>
      <c r="F3022" t="e">
        <f t="shared" si="800"/>
        <v>#NAME?</v>
      </c>
      <c r="G3022" t="s">
        <v>60</v>
      </c>
      <c r="H3022" t="e">
        <f t="shared" si="801"/>
        <v>#NAME?</v>
      </c>
      <c r="I3022" t="s">
        <v>61</v>
      </c>
      <c r="J3022" t="e">
        <f t="shared" si="802"/>
        <v>#NAME?</v>
      </c>
      <c r="K3022" t="s">
        <v>62</v>
      </c>
      <c r="L3022" t="e">
        <f t="shared" si="803"/>
        <v>#NAME?</v>
      </c>
      <c r="M3022" t="e">
        <f t="shared" si="804"/>
        <v>#NAME?</v>
      </c>
      <c r="N3022">
        <v>10000</v>
      </c>
      <c r="O3022" t="e">
        <f t="shared" si="805"/>
        <v>#NAME?</v>
      </c>
      <c r="P3022">
        <v>20</v>
      </c>
      <c r="Q3022" t="e">
        <f t="shared" si="806"/>
        <v>#NAME?</v>
      </c>
      <c r="R3022">
        <v>20</v>
      </c>
      <c r="S3022" t="e">
        <f t="shared" si="807"/>
        <v>#NAME?</v>
      </c>
      <c r="T3022">
        <v>0</v>
      </c>
      <c r="U3022" t="e">
        <f t="shared" si="808"/>
        <v>#NAME?</v>
      </c>
      <c r="V3022">
        <v>256</v>
      </c>
      <c r="W3022" t="e">
        <f t="shared" si="809"/>
        <v>#NAME?</v>
      </c>
      <c r="X3022">
        <v>144</v>
      </c>
      <c r="Y3022" t="e">
        <f t="shared" si="810"/>
        <v>#NAME?</v>
      </c>
      <c r="Z3022">
        <v>0</v>
      </c>
      <c r="AA3022" t="e">
        <f t="shared" si="811"/>
        <v>#NAME?</v>
      </c>
      <c r="AB3022">
        <v>48</v>
      </c>
      <c r="AC3022" t="e">
        <f t="shared" si="812"/>
        <v>#NAME?</v>
      </c>
      <c r="AD3022">
        <v>0</v>
      </c>
      <c r="AE3022" t="e">
        <f t="shared" si="813"/>
        <v>#NAME?</v>
      </c>
      <c r="AF3022" t="s">
        <v>65</v>
      </c>
      <c r="AG3022" t="s">
        <v>64</v>
      </c>
      <c r="AH3022">
        <v>95564788</v>
      </c>
      <c r="AI3022">
        <v>95554254</v>
      </c>
      <c r="AJ3022">
        <v>19111904</v>
      </c>
      <c r="AK3022">
        <v>47723110</v>
      </c>
      <c r="AL3022">
        <v>10000</v>
      </c>
      <c r="AR3022">
        <v>10000</v>
      </c>
      <c r="AS3022">
        <v>206621.15</v>
      </c>
      <c r="AT3022">
        <v>20</v>
      </c>
      <c r="AU3022">
        <v>10000</v>
      </c>
      <c r="AV3022">
        <v>144</v>
      </c>
      <c r="AW3022" t="s">
        <v>60</v>
      </c>
      <c r="AX3022" t="s">
        <v>61</v>
      </c>
      <c r="AY3022" t="s">
        <v>62</v>
      </c>
      <c r="BA3022">
        <v>8</v>
      </c>
      <c r="BB3022">
        <v>1</v>
      </c>
      <c r="BD3022">
        <v>6.8969699999999996</v>
      </c>
      <c r="BE3022">
        <v>2.4068800000000001</v>
      </c>
      <c r="BF3022">
        <v>7927.89</v>
      </c>
      <c r="BH3022">
        <v>6621.15</v>
      </c>
      <c r="BN3022">
        <v>476038876</v>
      </c>
      <c r="BO3022">
        <v>314688074</v>
      </c>
      <c r="BP3022">
        <v>1192228</v>
      </c>
      <c r="BQ3022">
        <v>0</v>
      </c>
      <c r="BR3022">
        <v>5.4293500000000003</v>
      </c>
      <c r="BY3022" t="s">
        <v>6786</v>
      </c>
      <c r="BZ3022" t="s">
        <v>10458</v>
      </c>
      <c r="CA3022" t="s">
        <v>58</v>
      </c>
      <c r="CB3022" t="str">
        <f t="shared" si="814"/>
        <v>ZYRA_CLUSTER_20i20d10000k nrq=0</v>
      </c>
      <c r="CC3022">
        <f t="shared" si="815"/>
        <v>144</v>
      </c>
    </row>
    <row r="3023" spans="1:81" x14ac:dyDescent="0.4">
      <c r="A3023" t="s">
        <v>3091</v>
      </c>
      <c r="B3023" t="s">
        <v>58</v>
      </c>
      <c r="C3023" t="s">
        <v>67</v>
      </c>
      <c r="D3023" t="e">
        <f t="shared" si="799"/>
        <v>#NAME?</v>
      </c>
      <c r="E3023">
        <v>10000</v>
      </c>
      <c r="F3023" t="e">
        <f t="shared" si="800"/>
        <v>#NAME?</v>
      </c>
      <c r="G3023" t="s">
        <v>60</v>
      </c>
      <c r="H3023" t="e">
        <f t="shared" si="801"/>
        <v>#NAME?</v>
      </c>
      <c r="I3023" t="s">
        <v>61</v>
      </c>
      <c r="J3023" t="e">
        <f t="shared" si="802"/>
        <v>#NAME?</v>
      </c>
      <c r="K3023" t="s">
        <v>62</v>
      </c>
      <c r="L3023" t="e">
        <f t="shared" si="803"/>
        <v>#NAME?</v>
      </c>
      <c r="M3023" t="e">
        <f t="shared" si="804"/>
        <v>#NAME?</v>
      </c>
      <c r="N3023">
        <v>10000</v>
      </c>
      <c r="O3023" t="e">
        <f t="shared" si="805"/>
        <v>#NAME?</v>
      </c>
      <c r="P3023">
        <v>20</v>
      </c>
      <c r="Q3023" t="e">
        <f t="shared" si="806"/>
        <v>#NAME?</v>
      </c>
      <c r="R3023">
        <v>20</v>
      </c>
      <c r="S3023" t="e">
        <f t="shared" si="807"/>
        <v>#NAME?</v>
      </c>
      <c r="T3023">
        <v>0</v>
      </c>
      <c r="U3023" t="e">
        <f t="shared" si="808"/>
        <v>#NAME?</v>
      </c>
      <c r="V3023">
        <v>256</v>
      </c>
      <c r="W3023" t="e">
        <f t="shared" si="809"/>
        <v>#NAME?</v>
      </c>
      <c r="X3023">
        <v>144</v>
      </c>
      <c r="Y3023" t="e">
        <f t="shared" si="810"/>
        <v>#NAME?</v>
      </c>
      <c r="Z3023">
        <v>0</v>
      </c>
      <c r="AA3023" t="e">
        <f t="shared" si="811"/>
        <v>#NAME?</v>
      </c>
      <c r="AB3023">
        <v>48</v>
      </c>
      <c r="AC3023" t="e">
        <f t="shared" si="812"/>
        <v>#NAME?</v>
      </c>
      <c r="AD3023">
        <v>1</v>
      </c>
      <c r="AE3023" t="e">
        <f t="shared" si="813"/>
        <v>#NAME?</v>
      </c>
      <c r="AF3023" t="s">
        <v>65</v>
      </c>
      <c r="AG3023" t="s">
        <v>64</v>
      </c>
      <c r="AH3023">
        <v>95117235</v>
      </c>
      <c r="AI3023">
        <v>95127077</v>
      </c>
      <c r="AJ3023">
        <v>19024431</v>
      </c>
      <c r="AK3023">
        <v>47502618</v>
      </c>
      <c r="AL3023">
        <v>10000</v>
      </c>
      <c r="AR3023">
        <v>10000</v>
      </c>
      <c r="AS3023">
        <v>206712.23</v>
      </c>
      <c r="AT3023">
        <v>20</v>
      </c>
      <c r="AU3023">
        <v>10000</v>
      </c>
      <c r="AV3023">
        <v>144</v>
      </c>
      <c r="AW3023" t="s">
        <v>60</v>
      </c>
      <c r="AX3023" t="s">
        <v>61</v>
      </c>
      <c r="AY3023" t="s">
        <v>62</v>
      </c>
      <c r="BA3023">
        <v>8</v>
      </c>
      <c r="BB3023">
        <v>1</v>
      </c>
      <c r="BD3023">
        <v>6.6659899999999999</v>
      </c>
      <c r="BE3023">
        <v>2.37392</v>
      </c>
      <c r="BF3023">
        <v>7947.87</v>
      </c>
      <c r="BH3023">
        <v>6712.23</v>
      </c>
      <c r="BN3023">
        <v>473850741</v>
      </c>
      <c r="BO3023">
        <v>308577648</v>
      </c>
      <c r="BP3023">
        <v>1175442</v>
      </c>
      <c r="BQ3023">
        <v>0</v>
      </c>
      <c r="BR3023">
        <v>5.4316500000000003</v>
      </c>
      <c r="BY3023" t="s">
        <v>6787</v>
      </c>
      <c r="BZ3023" t="s">
        <v>10459</v>
      </c>
      <c r="CA3023" t="s">
        <v>58</v>
      </c>
      <c r="CB3023" t="str">
        <f t="shared" si="814"/>
        <v>ZYRA_CLUSTER_20i20d10000k nrq=0</v>
      </c>
      <c r="CC3023">
        <f t="shared" si="815"/>
        <v>144</v>
      </c>
    </row>
    <row r="3024" spans="1:81" x14ac:dyDescent="0.4">
      <c r="A3024" t="s">
        <v>3092</v>
      </c>
      <c r="B3024" t="s">
        <v>58</v>
      </c>
      <c r="C3024" t="s">
        <v>67</v>
      </c>
      <c r="D3024" t="e">
        <f t="shared" si="799"/>
        <v>#NAME?</v>
      </c>
      <c r="E3024">
        <v>10000</v>
      </c>
      <c r="F3024" t="e">
        <f t="shared" si="800"/>
        <v>#NAME?</v>
      </c>
      <c r="G3024" t="s">
        <v>60</v>
      </c>
      <c r="H3024" t="e">
        <f t="shared" si="801"/>
        <v>#NAME?</v>
      </c>
      <c r="I3024" t="s">
        <v>61</v>
      </c>
      <c r="J3024" t="e">
        <f t="shared" si="802"/>
        <v>#NAME?</v>
      </c>
      <c r="K3024" t="s">
        <v>62</v>
      </c>
      <c r="L3024" t="e">
        <f t="shared" si="803"/>
        <v>#NAME?</v>
      </c>
      <c r="M3024" t="e">
        <f t="shared" si="804"/>
        <v>#NAME?</v>
      </c>
      <c r="N3024">
        <v>10000</v>
      </c>
      <c r="O3024" t="e">
        <f t="shared" si="805"/>
        <v>#NAME?</v>
      </c>
      <c r="P3024">
        <v>20</v>
      </c>
      <c r="Q3024" t="e">
        <f t="shared" si="806"/>
        <v>#NAME?</v>
      </c>
      <c r="R3024">
        <v>20</v>
      </c>
      <c r="S3024" t="e">
        <f t="shared" si="807"/>
        <v>#NAME?</v>
      </c>
      <c r="T3024">
        <v>0</v>
      </c>
      <c r="U3024" t="e">
        <f t="shared" si="808"/>
        <v>#NAME?</v>
      </c>
      <c r="V3024">
        <v>256</v>
      </c>
      <c r="W3024" t="e">
        <f t="shared" si="809"/>
        <v>#NAME?</v>
      </c>
      <c r="X3024">
        <v>144</v>
      </c>
      <c r="Y3024" t="e">
        <f t="shared" si="810"/>
        <v>#NAME?</v>
      </c>
      <c r="Z3024">
        <v>0</v>
      </c>
      <c r="AA3024" t="e">
        <f t="shared" si="811"/>
        <v>#NAME?</v>
      </c>
      <c r="AB3024">
        <v>48</v>
      </c>
      <c r="AC3024" t="e">
        <f t="shared" si="812"/>
        <v>#NAME?</v>
      </c>
      <c r="AD3024">
        <v>2</v>
      </c>
      <c r="AE3024" t="e">
        <f t="shared" si="813"/>
        <v>#NAME?</v>
      </c>
      <c r="AF3024" t="s">
        <v>65</v>
      </c>
      <c r="AG3024" t="s">
        <v>64</v>
      </c>
      <c r="AH3024">
        <v>95834367</v>
      </c>
      <c r="AI3024">
        <v>95838633</v>
      </c>
      <c r="AJ3024">
        <v>19167300</v>
      </c>
      <c r="AK3024">
        <v>47863724</v>
      </c>
      <c r="AL3024">
        <v>10000</v>
      </c>
      <c r="AR3024">
        <v>10000</v>
      </c>
      <c r="AS3024">
        <v>206633.68</v>
      </c>
      <c r="AT3024">
        <v>20</v>
      </c>
      <c r="AU3024">
        <v>10000</v>
      </c>
      <c r="AV3024">
        <v>144</v>
      </c>
      <c r="AW3024" t="s">
        <v>60</v>
      </c>
      <c r="AX3024" t="s">
        <v>61</v>
      </c>
      <c r="AY3024" t="s">
        <v>62</v>
      </c>
      <c r="BA3024">
        <v>8</v>
      </c>
      <c r="BB3024">
        <v>1</v>
      </c>
      <c r="BD3024">
        <v>6.5879599999999998</v>
      </c>
      <c r="BE3024">
        <v>2.3742399999999999</v>
      </c>
      <c r="BF3024">
        <v>7868.98</v>
      </c>
      <c r="BH3024">
        <v>6633.68</v>
      </c>
      <c r="BN3024">
        <v>477461176</v>
      </c>
      <c r="BO3024">
        <v>309423724</v>
      </c>
      <c r="BP3024">
        <v>1176070</v>
      </c>
      <c r="BQ3024">
        <v>0</v>
      </c>
      <c r="BR3024">
        <v>5.43466</v>
      </c>
      <c r="BY3024" t="s">
        <v>6788</v>
      </c>
      <c r="BZ3024" t="s">
        <v>10460</v>
      </c>
      <c r="CA3024" t="s">
        <v>58</v>
      </c>
      <c r="CB3024" t="str">
        <f t="shared" si="814"/>
        <v>ZYRA_CLUSTER_20i20d10000k nrq=0</v>
      </c>
      <c r="CC3024">
        <f t="shared" si="815"/>
        <v>144</v>
      </c>
    </row>
    <row r="3025" spans="1:81" x14ac:dyDescent="0.4">
      <c r="A3025" t="s">
        <v>3093</v>
      </c>
      <c r="B3025" t="s">
        <v>58</v>
      </c>
      <c r="C3025" t="s">
        <v>67</v>
      </c>
      <c r="D3025" t="e">
        <f t="shared" si="799"/>
        <v>#NAME?</v>
      </c>
      <c r="E3025">
        <v>10000</v>
      </c>
      <c r="F3025" t="e">
        <f t="shared" si="800"/>
        <v>#NAME?</v>
      </c>
      <c r="G3025" t="s">
        <v>60</v>
      </c>
      <c r="H3025" t="e">
        <f t="shared" si="801"/>
        <v>#NAME?</v>
      </c>
      <c r="I3025" t="s">
        <v>61</v>
      </c>
      <c r="J3025" t="e">
        <f t="shared" si="802"/>
        <v>#NAME?</v>
      </c>
      <c r="K3025" t="s">
        <v>62</v>
      </c>
      <c r="L3025" t="e">
        <f t="shared" si="803"/>
        <v>#NAME?</v>
      </c>
      <c r="M3025" t="e">
        <f t="shared" si="804"/>
        <v>#NAME?</v>
      </c>
      <c r="N3025">
        <v>10000</v>
      </c>
      <c r="O3025" t="e">
        <f t="shared" si="805"/>
        <v>#NAME?</v>
      </c>
      <c r="P3025">
        <v>20</v>
      </c>
      <c r="Q3025" t="e">
        <f t="shared" si="806"/>
        <v>#NAME?</v>
      </c>
      <c r="R3025">
        <v>20</v>
      </c>
      <c r="S3025" t="e">
        <f t="shared" si="807"/>
        <v>#NAME?</v>
      </c>
      <c r="T3025">
        <v>0</v>
      </c>
      <c r="U3025" t="e">
        <f t="shared" si="808"/>
        <v>#NAME?</v>
      </c>
      <c r="V3025">
        <v>256</v>
      </c>
      <c r="W3025" t="e">
        <f t="shared" si="809"/>
        <v>#NAME?</v>
      </c>
      <c r="X3025">
        <v>143</v>
      </c>
      <c r="Y3025" t="e">
        <f t="shared" si="810"/>
        <v>#NAME?</v>
      </c>
      <c r="Z3025">
        <v>1</v>
      </c>
      <c r="AA3025" t="e">
        <f t="shared" si="811"/>
        <v>#NAME?</v>
      </c>
      <c r="AB3025">
        <v>48</v>
      </c>
      <c r="AC3025" t="e">
        <f t="shared" si="812"/>
        <v>#NAME?</v>
      </c>
      <c r="AD3025">
        <v>0</v>
      </c>
      <c r="AE3025" t="e">
        <f t="shared" si="813"/>
        <v>#NAME?</v>
      </c>
      <c r="AF3025" t="s">
        <v>65</v>
      </c>
      <c r="AG3025" t="s">
        <v>64</v>
      </c>
      <c r="AH3025">
        <v>53662977</v>
      </c>
      <c r="AI3025">
        <v>53669460</v>
      </c>
      <c r="AJ3025">
        <v>10733243</v>
      </c>
      <c r="AK3025">
        <v>26819266</v>
      </c>
      <c r="AL3025">
        <v>10000</v>
      </c>
      <c r="AR3025">
        <v>10000</v>
      </c>
      <c r="AS3025">
        <v>2015863</v>
      </c>
      <c r="AT3025">
        <v>20</v>
      </c>
      <c r="AU3025">
        <v>10000</v>
      </c>
      <c r="AV3025">
        <v>143</v>
      </c>
      <c r="AW3025" t="s">
        <v>60</v>
      </c>
      <c r="AX3025" t="s">
        <v>61</v>
      </c>
      <c r="AY3025" t="s">
        <v>62</v>
      </c>
      <c r="BA3025">
        <v>8</v>
      </c>
      <c r="BB3025">
        <v>1</v>
      </c>
      <c r="BD3025">
        <v>7.0652799999999996</v>
      </c>
      <c r="BE3025">
        <v>2.6543000000000001</v>
      </c>
      <c r="BF3025">
        <v>14414.9</v>
      </c>
      <c r="BH3025">
        <v>15863</v>
      </c>
      <c r="BN3025">
        <v>267411532</v>
      </c>
      <c r="BO3025">
        <v>187892711</v>
      </c>
      <c r="BP3025">
        <v>781135</v>
      </c>
      <c r="BQ3025">
        <v>0</v>
      </c>
      <c r="BR3025">
        <v>7.4231999999999996</v>
      </c>
      <c r="BY3025" t="s">
        <v>6789</v>
      </c>
      <c r="BZ3025" t="s">
        <v>10461</v>
      </c>
      <c r="CA3025" t="s">
        <v>58</v>
      </c>
      <c r="CB3025" t="str">
        <f t="shared" si="814"/>
        <v>ZYRA_CLUSTER_20i20d10000k nrq=1</v>
      </c>
      <c r="CC3025">
        <f t="shared" si="815"/>
        <v>144</v>
      </c>
    </row>
    <row r="3026" spans="1:81" x14ac:dyDescent="0.4">
      <c r="A3026" t="s">
        <v>3094</v>
      </c>
      <c r="B3026" t="s">
        <v>58</v>
      </c>
      <c r="C3026" t="s">
        <v>67</v>
      </c>
      <c r="D3026" t="e">
        <f t="shared" si="799"/>
        <v>#NAME?</v>
      </c>
      <c r="E3026">
        <v>10000</v>
      </c>
      <c r="F3026" t="e">
        <f t="shared" si="800"/>
        <v>#NAME?</v>
      </c>
      <c r="G3026" t="s">
        <v>60</v>
      </c>
      <c r="H3026" t="e">
        <f t="shared" si="801"/>
        <v>#NAME?</v>
      </c>
      <c r="I3026" t="s">
        <v>61</v>
      </c>
      <c r="J3026" t="e">
        <f t="shared" si="802"/>
        <v>#NAME?</v>
      </c>
      <c r="K3026" t="s">
        <v>62</v>
      </c>
      <c r="L3026" t="e">
        <f t="shared" si="803"/>
        <v>#NAME?</v>
      </c>
      <c r="M3026" t="e">
        <f t="shared" si="804"/>
        <v>#NAME?</v>
      </c>
      <c r="N3026">
        <v>10000</v>
      </c>
      <c r="O3026" t="e">
        <f t="shared" si="805"/>
        <v>#NAME?</v>
      </c>
      <c r="P3026">
        <v>20</v>
      </c>
      <c r="Q3026" t="e">
        <f t="shared" si="806"/>
        <v>#NAME?</v>
      </c>
      <c r="R3026">
        <v>20</v>
      </c>
      <c r="S3026" t="e">
        <f t="shared" si="807"/>
        <v>#NAME?</v>
      </c>
      <c r="T3026">
        <v>0</v>
      </c>
      <c r="U3026" t="e">
        <f t="shared" si="808"/>
        <v>#NAME?</v>
      </c>
      <c r="V3026">
        <v>256</v>
      </c>
      <c r="W3026" t="e">
        <f t="shared" si="809"/>
        <v>#NAME?</v>
      </c>
      <c r="X3026">
        <v>143</v>
      </c>
      <c r="Y3026" t="e">
        <f t="shared" si="810"/>
        <v>#NAME?</v>
      </c>
      <c r="Z3026">
        <v>1</v>
      </c>
      <c r="AA3026" t="e">
        <f t="shared" si="811"/>
        <v>#NAME?</v>
      </c>
      <c r="AB3026">
        <v>48</v>
      </c>
      <c r="AC3026" t="e">
        <f t="shared" si="812"/>
        <v>#NAME?</v>
      </c>
      <c r="AD3026">
        <v>1</v>
      </c>
      <c r="AE3026" t="e">
        <f t="shared" si="813"/>
        <v>#NAME?</v>
      </c>
      <c r="AF3026" t="s">
        <v>65</v>
      </c>
      <c r="AG3026" t="s">
        <v>64</v>
      </c>
      <c r="AH3026">
        <v>31859305</v>
      </c>
      <c r="AI3026">
        <v>31859784</v>
      </c>
      <c r="AJ3026">
        <v>6371908</v>
      </c>
      <c r="AK3026">
        <v>15921418</v>
      </c>
      <c r="AL3026">
        <v>10000</v>
      </c>
      <c r="AR3026">
        <v>10000</v>
      </c>
      <c r="AS3026">
        <v>2017884.7</v>
      </c>
      <c r="AT3026">
        <v>20</v>
      </c>
      <c r="AU3026">
        <v>10000</v>
      </c>
      <c r="AV3026">
        <v>143</v>
      </c>
      <c r="AW3026" t="s">
        <v>60</v>
      </c>
      <c r="AX3026" t="s">
        <v>61</v>
      </c>
      <c r="AY3026" t="s">
        <v>62</v>
      </c>
      <c r="BA3026">
        <v>8</v>
      </c>
      <c r="BB3026">
        <v>1</v>
      </c>
      <c r="BD3026">
        <v>9.4775899999999993</v>
      </c>
      <c r="BE3026">
        <v>3.0095200000000002</v>
      </c>
      <c r="BF3026">
        <v>23794.6</v>
      </c>
      <c r="BH3026">
        <v>17884.7</v>
      </c>
      <c r="BN3026">
        <v>157673455</v>
      </c>
      <c r="BO3026">
        <v>154218571</v>
      </c>
      <c r="BP3026">
        <v>1540726</v>
      </c>
      <c r="BQ3026">
        <v>0</v>
      </c>
      <c r="BR3026">
        <v>5.3379399999999997</v>
      </c>
      <c r="BY3026" t="s">
        <v>6790</v>
      </c>
      <c r="BZ3026" t="s">
        <v>10462</v>
      </c>
      <c r="CA3026" t="s">
        <v>58</v>
      </c>
      <c r="CB3026" t="str">
        <f t="shared" si="814"/>
        <v>ZYRA_CLUSTER_20i20d10000k nrq=1</v>
      </c>
      <c r="CC3026">
        <f t="shared" si="815"/>
        <v>144</v>
      </c>
    </row>
    <row r="3027" spans="1:81" x14ac:dyDescent="0.4">
      <c r="A3027" t="s">
        <v>3095</v>
      </c>
      <c r="B3027" t="s">
        <v>58</v>
      </c>
      <c r="C3027" t="s">
        <v>67</v>
      </c>
      <c r="D3027" t="e">
        <f t="shared" si="799"/>
        <v>#NAME?</v>
      </c>
      <c r="E3027">
        <v>10000</v>
      </c>
      <c r="F3027" t="e">
        <f t="shared" si="800"/>
        <v>#NAME?</v>
      </c>
      <c r="G3027" t="s">
        <v>60</v>
      </c>
      <c r="H3027" t="e">
        <f t="shared" si="801"/>
        <v>#NAME?</v>
      </c>
      <c r="I3027" t="s">
        <v>61</v>
      </c>
      <c r="J3027" t="e">
        <f t="shared" si="802"/>
        <v>#NAME?</v>
      </c>
      <c r="K3027" t="s">
        <v>62</v>
      </c>
      <c r="L3027" t="e">
        <f t="shared" si="803"/>
        <v>#NAME?</v>
      </c>
      <c r="M3027" t="e">
        <f t="shared" si="804"/>
        <v>#NAME?</v>
      </c>
      <c r="N3027">
        <v>10000</v>
      </c>
      <c r="O3027" t="e">
        <f t="shared" si="805"/>
        <v>#NAME?</v>
      </c>
      <c r="P3027">
        <v>20</v>
      </c>
      <c r="Q3027" t="e">
        <f t="shared" si="806"/>
        <v>#NAME?</v>
      </c>
      <c r="R3027">
        <v>20</v>
      </c>
      <c r="S3027" t="e">
        <f t="shared" si="807"/>
        <v>#NAME?</v>
      </c>
      <c r="T3027">
        <v>0</v>
      </c>
      <c r="U3027" t="e">
        <f t="shared" si="808"/>
        <v>#NAME?</v>
      </c>
      <c r="V3027">
        <v>256</v>
      </c>
      <c r="W3027" t="e">
        <f t="shared" si="809"/>
        <v>#NAME?</v>
      </c>
      <c r="X3027">
        <v>143</v>
      </c>
      <c r="Y3027" t="e">
        <f t="shared" si="810"/>
        <v>#NAME?</v>
      </c>
      <c r="Z3027">
        <v>1</v>
      </c>
      <c r="AA3027" t="e">
        <f t="shared" si="811"/>
        <v>#NAME?</v>
      </c>
      <c r="AB3027">
        <v>48</v>
      </c>
      <c r="AC3027" t="e">
        <f t="shared" si="812"/>
        <v>#NAME?</v>
      </c>
      <c r="AD3027">
        <v>2</v>
      </c>
      <c r="AE3027" t="e">
        <f t="shared" si="813"/>
        <v>#NAME?</v>
      </c>
      <c r="AF3027" t="s">
        <v>65</v>
      </c>
      <c r="AG3027" t="s">
        <v>64</v>
      </c>
      <c r="AH3027">
        <v>45826996</v>
      </c>
      <c r="AI3027">
        <v>45827993</v>
      </c>
      <c r="AJ3027">
        <v>9165498</v>
      </c>
      <c r="AK3027">
        <v>22897537</v>
      </c>
      <c r="AL3027">
        <v>10000</v>
      </c>
      <c r="AR3027">
        <v>10000</v>
      </c>
      <c r="AS3027">
        <v>2016003.7</v>
      </c>
      <c r="AT3027">
        <v>20</v>
      </c>
      <c r="AU3027">
        <v>10000</v>
      </c>
      <c r="AV3027">
        <v>143</v>
      </c>
      <c r="AW3027" t="s">
        <v>60</v>
      </c>
      <c r="AX3027" t="s">
        <v>61</v>
      </c>
      <c r="AY3027" t="s">
        <v>62</v>
      </c>
      <c r="BA3027">
        <v>8</v>
      </c>
      <c r="BB3027">
        <v>1</v>
      </c>
      <c r="BD3027">
        <v>7.7313900000000002</v>
      </c>
      <c r="BE3027">
        <v>2.7587700000000002</v>
      </c>
      <c r="BF3027">
        <v>16508</v>
      </c>
      <c r="BH3027">
        <v>16003.7</v>
      </c>
      <c r="BN3027">
        <v>227920563</v>
      </c>
      <c r="BO3027">
        <v>177270525</v>
      </c>
      <c r="BP3027">
        <v>1054810</v>
      </c>
      <c r="BQ3027">
        <v>0</v>
      </c>
      <c r="BR3027">
        <v>6.5110799999999998</v>
      </c>
      <c r="BY3027" t="s">
        <v>6791</v>
      </c>
      <c r="BZ3027" t="s">
        <v>10463</v>
      </c>
      <c r="CA3027" t="s">
        <v>58</v>
      </c>
      <c r="CB3027" t="str">
        <f t="shared" si="814"/>
        <v>ZYRA_CLUSTER_20i20d10000k nrq=1</v>
      </c>
      <c r="CC3027">
        <f t="shared" si="815"/>
        <v>144</v>
      </c>
    </row>
    <row r="3028" spans="1:81" x14ac:dyDescent="0.4">
      <c r="A3028" t="s">
        <v>3096</v>
      </c>
      <c r="B3028" t="s">
        <v>58</v>
      </c>
      <c r="C3028" t="s">
        <v>59</v>
      </c>
      <c r="D3028" t="e">
        <f t="shared" si="799"/>
        <v>#NAME?</v>
      </c>
      <c r="E3028">
        <v>10000</v>
      </c>
      <c r="F3028" t="e">
        <f t="shared" si="800"/>
        <v>#NAME?</v>
      </c>
      <c r="G3028" t="s">
        <v>60</v>
      </c>
      <c r="H3028" t="e">
        <f t="shared" si="801"/>
        <v>#NAME?</v>
      </c>
      <c r="I3028" t="s">
        <v>61</v>
      </c>
      <c r="J3028" t="e">
        <f t="shared" si="802"/>
        <v>#NAME?</v>
      </c>
      <c r="K3028" t="s">
        <v>62</v>
      </c>
      <c r="L3028" t="e">
        <f t="shared" si="803"/>
        <v>#NAME?</v>
      </c>
      <c r="M3028" t="e">
        <f t="shared" si="804"/>
        <v>#NAME?</v>
      </c>
      <c r="N3028">
        <v>10000</v>
      </c>
      <c r="O3028" t="e">
        <f t="shared" si="805"/>
        <v>#NAME?</v>
      </c>
      <c r="P3028">
        <v>0</v>
      </c>
      <c r="Q3028" t="e">
        <f t="shared" si="806"/>
        <v>#NAME?</v>
      </c>
      <c r="R3028">
        <v>0</v>
      </c>
      <c r="S3028" t="e">
        <f t="shared" si="807"/>
        <v>#NAME?</v>
      </c>
      <c r="T3028">
        <v>0</v>
      </c>
      <c r="U3028" t="e">
        <f t="shared" si="808"/>
        <v>#NAME?</v>
      </c>
      <c r="V3028">
        <v>256</v>
      </c>
      <c r="W3028" t="e">
        <f t="shared" si="809"/>
        <v>#NAME?</v>
      </c>
      <c r="X3028">
        <v>1</v>
      </c>
      <c r="Y3028" t="e">
        <f t="shared" si="810"/>
        <v>#NAME?</v>
      </c>
      <c r="Z3028">
        <v>0</v>
      </c>
      <c r="AA3028" t="e">
        <f t="shared" si="811"/>
        <v>#NAME?</v>
      </c>
      <c r="AB3028">
        <v>48</v>
      </c>
      <c r="AC3028" t="e">
        <f t="shared" si="812"/>
        <v>#NAME?</v>
      </c>
      <c r="AD3028">
        <v>0</v>
      </c>
      <c r="AE3028" t="e">
        <f t="shared" si="813"/>
        <v>#NAME?</v>
      </c>
      <c r="AF3028" t="s">
        <v>65</v>
      </c>
      <c r="AG3028" t="s">
        <v>64</v>
      </c>
      <c r="AJ3028">
        <v>0</v>
      </c>
      <c r="AK3028">
        <v>4080549</v>
      </c>
      <c r="AL3028">
        <v>10000</v>
      </c>
      <c r="AR3028">
        <v>10000</v>
      </c>
      <c r="AS3028">
        <v>994.97799999999995</v>
      </c>
      <c r="AT3028">
        <v>0</v>
      </c>
      <c r="AU3028">
        <v>10000</v>
      </c>
      <c r="AV3028">
        <v>1</v>
      </c>
      <c r="AW3028" t="s">
        <v>60</v>
      </c>
      <c r="AX3028" t="s">
        <v>61</v>
      </c>
      <c r="AY3028" t="s">
        <v>62</v>
      </c>
      <c r="BA3028">
        <v>8</v>
      </c>
      <c r="BB3028">
        <v>1</v>
      </c>
      <c r="BD3028">
        <v>5.9647399999999999</v>
      </c>
      <c r="BE3028">
        <v>3.22849E-4</v>
      </c>
      <c r="BF3028">
        <v>907.93399999999997</v>
      </c>
      <c r="BH3028">
        <v>994.97799999999995</v>
      </c>
      <c r="BN3028">
        <v>40805499</v>
      </c>
      <c r="BO3028">
        <v>18330</v>
      </c>
      <c r="BP3028">
        <v>2389</v>
      </c>
      <c r="BQ3028">
        <v>0</v>
      </c>
      <c r="BR3028">
        <v>0</v>
      </c>
      <c r="BY3028" t="s">
        <v>6792</v>
      </c>
      <c r="BZ3028" t="s">
        <v>10464</v>
      </c>
      <c r="CA3028" t="s">
        <v>58</v>
      </c>
      <c r="CB3028" t="str">
        <f t="shared" si="814"/>
        <v>ZYRA_CLUSTER_0i0d10000k nrq=0</v>
      </c>
      <c r="CC3028">
        <f t="shared" si="815"/>
        <v>1</v>
      </c>
    </row>
    <row r="3029" spans="1:81" x14ac:dyDescent="0.4">
      <c r="A3029" t="s">
        <v>3097</v>
      </c>
      <c r="B3029" t="s">
        <v>58</v>
      </c>
      <c r="C3029" t="s">
        <v>3765</v>
      </c>
      <c r="D3029" t="e">
        <f t="shared" si="799"/>
        <v>#NAME?</v>
      </c>
      <c r="E3029">
        <v>10000</v>
      </c>
      <c r="F3029" t="e">
        <f t="shared" si="800"/>
        <v>#NAME?</v>
      </c>
      <c r="G3029" t="s">
        <v>60</v>
      </c>
      <c r="H3029" t="e">
        <f t="shared" si="801"/>
        <v>#NAME?</v>
      </c>
      <c r="I3029" t="s">
        <v>61</v>
      </c>
      <c r="J3029" t="e">
        <f t="shared" si="802"/>
        <v>#NAME?</v>
      </c>
      <c r="K3029" t="s">
        <v>62</v>
      </c>
      <c r="L3029" t="e">
        <f t="shared" si="803"/>
        <v>#NAME?</v>
      </c>
      <c r="M3029" t="e">
        <f t="shared" si="804"/>
        <v>#NAME?</v>
      </c>
      <c r="N3029">
        <v>10000</v>
      </c>
      <c r="O3029" t="e">
        <f t="shared" si="805"/>
        <v>#NAME?</v>
      </c>
      <c r="P3029">
        <v>20</v>
      </c>
      <c r="Q3029" t="e">
        <f t="shared" si="806"/>
        <v>#NAME?</v>
      </c>
      <c r="R3029">
        <v>20</v>
      </c>
      <c r="S3029" t="e">
        <f t="shared" si="807"/>
        <v>#NAME?</v>
      </c>
      <c r="T3029">
        <v>0</v>
      </c>
      <c r="U3029" t="e">
        <f t="shared" si="808"/>
        <v>#NAME?</v>
      </c>
      <c r="V3029">
        <v>256</v>
      </c>
      <c r="W3029" t="e">
        <f t="shared" si="809"/>
        <v>#NAME?</v>
      </c>
      <c r="X3029">
        <v>54</v>
      </c>
      <c r="Y3029" t="e">
        <f t="shared" si="810"/>
        <v>#NAME?</v>
      </c>
      <c r="Z3029">
        <v>0</v>
      </c>
      <c r="AA3029" t="e">
        <f t="shared" si="811"/>
        <v>#NAME?</v>
      </c>
      <c r="AB3029">
        <v>48</v>
      </c>
      <c r="AC3029" t="e">
        <f t="shared" si="812"/>
        <v>#NAME?</v>
      </c>
      <c r="AD3029">
        <v>1</v>
      </c>
      <c r="AE3029" t="e">
        <f t="shared" si="813"/>
        <v>#NAME?</v>
      </c>
      <c r="AF3029" t="s">
        <v>65</v>
      </c>
      <c r="AG3029" t="s">
        <v>64</v>
      </c>
      <c r="AH3029">
        <v>104569557</v>
      </c>
      <c r="AI3029">
        <v>104585368</v>
      </c>
      <c r="AJ3029">
        <v>20915492</v>
      </c>
      <c r="AK3029">
        <v>52229685</v>
      </c>
      <c r="AL3029">
        <v>10000</v>
      </c>
      <c r="AR3029">
        <v>10000</v>
      </c>
      <c r="AS3029">
        <v>201454.02</v>
      </c>
      <c r="AT3029">
        <v>20</v>
      </c>
      <c r="AU3029">
        <v>10000</v>
      </c>
      <c r="AV3029">
        <v>54</v>
      </c>
      <c r="AW3029" t="s">
        <v>60</v>
      </c>
      <c r="AX3029" t="s">
        <v>61</v>
      </c>
      <c r="AY3029" t="s">
        <v>62</v>
      </c>
      <c r="BA3029">
        <v>8</v>
      </c>
      <c r="BB3029">
        <v>1</v>
      </c>
      <c r="BD3029">
        <v>11.7462</v>
      </c>
      <c r="BE3029">
        <v>2.3266200000000001</v>
      </c>
      <c r="BF3029">
        <v>2706.52</v>
      </c>
      <c r="BH3029">
        <v>1454.02</v>
      </c>
      <c r="BN3029">
        <v>78510425</v>
      </c>
      <c r="BO3029">
        <v>473669376</v>
      </c>
      <c r="BP3029">
        <v>1227359</v>
      </c>
      <c r="BQ3029">
        <v>66933</v>
      </c>
      <c r="BR3029">
        <v>0</v>
      </c>
      <c r="BY3029" t="s">
        <v>6793</v>
      </c>
      <c r="BZ3029" t="s">
        <v>10465</v>
      </c>
      <c r="CA3029" t="s">
        <v>58</v>
      </c>
      <c r="CB3029" t="str">
        <f t="shared" si="814"/>
        <v>ZYRA_CLUSTER_20i20d10000k nrq=0</v>
      </c>
      <c r="CC3029">
        <f t="shared" si="815"/>
        <v>54</v>
      </c>
    </row>
    <row r="3030" spans="1:81" x14ac:dyDescent="0.4">
      <c r="A3030" t="s">
        <v>3098</v>
      </c>
      <c r="B3030" t="s">
        <v>58</v>
      </c>
      <c r="C3030" t="s">
        <v>59</v>
      </c>
      <c r="D3030" t="e">
        <f t="shared" si="799"/>
        <v>#NAME?</v>
      </c>
      <c r="E3030">
        <v>10000</v>
      </c>
      <c r="F3030" t="e">
        <f t="shared" si="800"/>
        <v>#NAME?</v>
      </c>
      <c r="G3030" t="s">
        <v>60</v>
      </c>
      <c r="H3030" t="e">
        <f t="shared" si="801"/>
        <v>#NAME?</v>
      </c>
      <c r="I3030" t="s">
        <v>61</v>
      </c>
      <c r="J3030" t="e">
        <f t="shared" si="802"/>
        <v>#NAME?</v>
      </c>
      <c r="K3030" t="s">
        <v>62</v>
      </c>
      <c r="L3030" t="e">
        <f t="shared" si="803"/>
        <v>#NAME?</v>
      </c>
      <c r="M3030" t="e">
        <f t="shared" si="804"/>
        <v>#NAME?</v>
      </c>
      <c r="N3030">
        <v>10000</v>
      </c>
      <c r="O3030" t="e">
        <f t="shared" si="805"/>
        <v>#NAME?</v>
      </c>
      <c r="P3030">
        <v>0</v>
      </c>
      <c r="Q3030" t="e">
        <f t="shared" si="806"/>
        <v>#NAME?</v>
      </c>
      <c r="R3030">
        <v>0</v>
      </c>
      <c r="S3030" t="e">
        <f t="shared" si="807"/>
        <v>#NAME?</v>
      </c>
      <c r="T3030">
        <v>0</v>
      </c>
      <c r="U3030" t="e">
        <f t="shared" si="808"/>
        <v>#NAME?</v>
      </c>
      <c r="V3030">
        <v>256</v>
      </c>
      <c r="W3030" t="e">
        <f t="shared" si="809"/>
        <v>#NAME?</v>
      </c>
      <c r="X3030">
        <v>1</v>
      </c>
      <c r="Y3030" t="e">
        <f t="shared" si="810"/>
        <v>#NAME?</v>
      </c>
      <c r="Z3030">
        <v>0</v>
      </c>
      <c r="AA3030" t="e">
        <f t="shared" si="811"/>
        <v>#NAME?</v>
      </c>
      <c r="AB3030">
        <v>48</v>
      </c>
      <c r="AC3030" t="e">
        <f t="shared" si="812"/>
        <v>#NAME?</v>
      </c>
      <c r="AD3030">
        <v>1</v>
      </c>
      <c r="AE3030" t="e">
        <f t="shared" si="813"/>
        <v>#NAME?</v>
      </c>
      <c r="AF3030" t="s">
        <v>65</v>
      </c>
      <c r="AG3030" t="s">
        <v>64</v>
      </c>
      <c r="AJ3030">
        <v>0</v>
      </c>
      <c r="AK3030">
        <v>4064549</v>
      </c>
      <c r="AL3030">
        <v>10000</v>
      </c>
      <c r="AR3030">
        <v>10000</v>
      </c>
      <c r="AS3030">
        <v>1111.68</v>
      </c>
      <c r="AT3030">
        <v>0</v>
      </c>
      <c r="AU3030">
        <v>10000</v>
      </c>
      <c r="AV3030">
        <v>1</v>
      </c>
      <c r="AW3030" t="s">
        <v>60</v>
      </c>
      <c r="AX3030" t="s">
        <v>61</v>
      </c>
      <c r="AY3030" t="s">
        <v>62</v>
      </c>
      <c r="BA3030">
        <v>8</v>
      </c>
      <c r="BB3030">
        <v>1</v>
      </c>
      <c r="BD3030">
        <v>5.5450100000000004</v>
      </c>
      <c r="BE3030">
        <v>7.9110900000000002E-4</v>
      </c>
      <c r="BF3030">
        <v>954.95100000000002</v>
      </c>
      <c r="BH3030">
        <v>1111.68</v>
      </c>
      <c r="BN3030">
        <v>40645499</v>
      </c>
      <c r="BO3030">
        <v>28771</v>
      </c>
      <c r="BP3030">
        <v>1977</v>
      </c>
      <c r="BQ3030">
        <v>0</v>
      </c>
      <c r="BR3030">
        <v>0</v>
      </c>
      <c r="BY3030" t="s">
        <v>6794</v>
      </c>
      <c r="BZ3030" t="s">
        <v>10466</v>
      </c>
      <c r="CA3030" t="s">
        <v>58</v>
      </c>
      <c r="CB3030" t="str">
        <f t="shared" si="814"/>
        <v>ZYRA_CLUSTER_0i0d10000k nrq=0</v>
      </c>
      <c r="CC3030">
        <f t="shared" si="815"/>
        <v>1</v>
      </c>
    </row>
    <row r="3031" spans="1:81" x14ac:dyDescent="0.4">
      <c r="A3031" t="s">
        <v>3099</v>
      </c>
      <c r="B3031" t="s">
        <v>58</v>
      </c>
      <c r="C3031" t="s">
        <v>3765</v>
      </c>
      <c r="D3031" t="e">
        <f t="shared" si="799"/>
        <v>#NAME?</v>
      </c>
      <c r="E3031">
        <v>10000</v>
      </c>
      <c r="F3031" t="e">
        <f t="shared" si="800"/>
        <v>#NAME?</v>
      </c>
      <c r="G3031" t="s">
        <v>60</v>
      </c>
      <c r="H3031" t="e">
        <f t="shared" si="801"/>
        <v>#NAME?</v>
      </c>
      <c r="I3031" t="s">
        <v>61</v>
      </c>
      <c r="J3031" t="e">
        <f t="shared" si="802"/>
        <v>#NAME?</v>
      </c>
      <c r="K3031" t="s">
        <v>62</v>
      </c>
      <c r="L3031" t="e">
        <f t="shared" si="803"/>
        <v>#NAME?</v>
      </c>
      <c r="M3031" t="e">
        <f t="shared" si="804"/>
        <v>#NAME?</v>
      </c>
      <c r="N3031">
        <v>100000</v>
      </c>
      <c r="O3031" t="e">
        <f t="shared" si="805"/>
        <v>#NAME?</v>
      </c>
      <c r="P3031">
        <v>20</v>
      </c>
      <c r="Q3031" t="e">
        <f t="shared" si="806"/>
        <v>#NAME?</v>
      </c>
      <c r="R3031">
        <v>20</v>
      </c>
      <c r="S3031" t="e">
        <f t="shared" si="807"/>
        <v>#NAME?</v>
      </c>
      <c r="T3031">
        <v>0</v>
      </c>
      <c r="U3031" t="e">
        <f t="shared" si="808"/>
        <v>#NAME?</v>
      </c>
      <c r="V3031">
        <v>256</v>
      </c>
      <c r="W3031" t="e">
        <f t="shared" si="809"/>
        <v>#NAME?</v>
      </c>
      <c r="X3031">
        <v>108</v>
      </c>
      <c r="Y3031" t="e">
        <f t="shared" si="810"/>
        <v>#NAME?</v>
      </c>
      <c r="Z3031">
        <v>0</v>
      </c>
      <c r="AA3031" t="e">
        <f t="shared" si="811"/>
        <v>#NAME?</v>
      </c>
      <c r="AB3031">
        <v>48</v>
      </c>
      <c r="AC3031" t="e">
        <f t="shared" si="812"/>
        <v>#NAME?</v>
      </c>
      <c r="AD3031">
        <v>1</v>
      </c>
      <c r="AE3031" t="e">
        <f t="shared" si="813"/>
        <v>#NAME?</v>
      </c>
      <c r="AF3031" t="s">
        <v>65</v>
      </c>
      <c r="AG3031" t="s">
        <v>64</v>
      </c>
      <c r="AH3031">
        <v>122432831</v>
      </c>
      <c r="AI3031">
        <v>122433550</v>
      </c>
      <c r="AJ3031">
        <v>24486638</v>
      </c>
      <c r="AK3031">
        <v>61140500</v>
      </c>
      <c r="AL3031">
        <v>10000</v>
      </c>
      <c r="AR3031">
        <v>10000</v>
      </c>
      <c r="AS3031">
        <v>202184.39</v>
      </c>
      <c r="AT3031">
        <v>20</v>
      </c>
      <c r="AU3031">
        <v>100000</v>
      </c>
      <c r="AV3031">
        <v>108</v>
      </c>
      <c r="AW3031" t="s">
        <v>60</v>
      </c>
      <c r="AX3031" t="s">
        <v>61</v>
      </c>
      <c r="AY3031" t="s">
        <v>62</v>
      </c>
      <c r="BA3031">
        <v>8</v>
      </c>
      <c r="BB3031">
        <v>1</v>
      </c>
      <c r="BD3031">
        <v>28.952400000000001</v>
      </c>
      <c r="BE3031">
        <v>3.52291</v>
      </c>
      <c r="BF3031">
        <v>4612.37</v>
      </c>
      <c r="BH3031">
        <v>2184.39</v>
      </c>
      <c r="BN3031">
        <v>6243892</v>
      </c>
      <c r="BO3031">
        <v>615869125</v>
      </c>
      <c r="BP3031">
        <v>1596635</v>
      </c>
      <c r="BQ3031">
        <v>96494</v>
      </c>
      <c r="BR3031">
        <v>0</v>
      </c>
      <c r="BY3031" t="s">
        <v>6795</v>
      </c>
      <c r="BZ3031" t="s">
        <v>10467</v>
      </c>
      <c r="CA3031" t="s">
        <v>58</v>
      </c>
      <c r="CB3031" t="str">
        <f t="shared" si="814"/>
        <v>ZYRA_CLUSTER_20i20d100000k nrq=0</v>
      </c>
      <c r="CC3031">
        <f t="shared" si="815"/>
        <v>108</v>
      </c>
    </row>
    <row r="3032" spans="1:81" x14ac:dyDescent="0.4">
      <c r="A3032" t="s">
        <v>3100</v>
      </c>
      <c r="B3032" t="s">
        <v>58</v>
      </c>
      <c r="C3032" t="s">
        <v>59</v>
      </c>
      <c r="D3032" t="e">
        <f t="shared" si="799"/>
        <v>#NAME?</v>
      </c>
      <c r="E3032">
        <v>10000</v>
      </c>
      <c r="F3032" t="e">
        <f t="shared" si="800"/>
        <v>#NAME?</v>
      </c>
      <c r="G3032" t="s">
        <v>60</v>
      </c>
      <c r="H3032" t="e">
        <f t="shared" si="801"/>
        <v>#NAME?</v>
      </c>
      <c r="I3032" t="s">
        <v>61</v>
      </c>
      <c r="J3032" t="e">
        <f t="shared" si="802"/>
        <v>#NAME?</v>
      </c>
      <c r="K3032" t="s">
        <v>62</v>
      </c>
      <c r="L3032" t="e">
        <f t="shared" si="803"/>
        <v>#NAME?</v>
      </c>
      <c r="M3032" t="e">
        <f t="shared" si="804"/>
        <v>#NAME?</v>
      </c>
      <c r="N3032">
        <v>10000</v>
      </c>
      <c r="O3032" t="e">
        <f t="shared" si="805"/>
        <v>#NAME?</v>
      </c>
      <c r="P3032">
        <v>0</v>
      </c>
      <c r="Q3032" t="e">
        <f t="shared" si="806"/>
        <v>#NAME?</v>
      </c>
      <c r="R3032">
        <v>0</v>
      </c>
      <c r="S3032" t="e">
        <f t="shared" si="807"/>
        <v>#NAME?</v>
      </c>
      <c r="T3032">
        <v>0</v>
      </c>
      <c r="U3032" t="e">
        <f t="shared" si="808"/>
        <v>#NAME?</v>
      </c>
      <c r="V3032">
        <v>256</v>
      </c>
      <c r="W3032" t="e">
        <f t="shared" si="809"/>
        <v>#NAME?</v>
      </c>
      <c r="X3032">
        <v>1</v>
      </c>
      <c r="Y3032" t="e">
        <f t="shared" si="810"/>
        <v>#NAME?</v>
      </c>
      <c r="Z3032">
        <v>0</v>
      </c>
      <c r="AA3032" t="e">
        <f t="shared" si="811"/>
        <v>#NAME?</v>
      </c>
      <c r="AB3032">
        <v>48</v>
      </c>
      <c r="AC3032" t="e">
        <f t="shared" si="812"/>
        <v>#NAME?</v>
      </c>
      <c r="AD3032">
        <v>2</v>
      </c>
      <c r="AE3032" t="e">
        <f t="shared" si="813"/>
        <v>#NAME?</v>
      </c>
      <c r="AF3032" t="s">
        <v>65</v>
      </c>
      <c r="AG3032" t="s">
        <v>64</v>
      </c>
      <c r="AJ3032">
        <v>0</v>
      </c>
      <c r="AK3032">
        <v>4283449</v>
      </c>
      <c r="AL3032">
        <v>10000</v>
      </c>
      <c r="AR3032">
        <v>10000</v>
      </c>
      <c r="AS3032">
        <v>969.59100000000001</v>
      </c>
      <c r="AT3032">
        <v>0</v>
      </c>
      <c r="AU3032">
        <v>10000</v>
      </c>
      <c r="AV3032">
        <v>1</v>
      </c>
      <c r="AW3032" t="s">
        <v>60</v>
      </c>
      <c r="AX3032" t="s">
        <v>61</v>
      </c>
      <c r="AY3032" t="s">
        <v>62</v>
      </c>
      <c r="BA3032">
        <v>8</v>
      </c>
      <c r="BB3032">
        <v>1</v>
      </c>
      <c r="BD3032">
        <v>5.6111199999999997</v>
      </c>
      <c r="BE3032">
        <v>3.9977099999999999E-4</v>
      </c>
      <c r="BF3032">
        <v>901.47500000000002</v>
      </c>
      <c r="BH3032">
        <v>969.59100000000001</v>
      </c>
      <c r="BN3032">
        <v>42834499</v>
      </c>
      <c r="BO3032">
        <v>13001</v>
      </c>
      <c r="BP3032">
        <v>2378</v>
      </c>
      <c r="BQ3032">
        <v>0</v>
      </c>
      <c r="BR3032">
        <v>0</v>
      </c>
      <c r="BY3032" t="s">
        <v>6796</v>
      </c>
      <c r="BZ3032" t="s">
        <v>10468</v>
      </c>
      <c r="CA3032" t="s">
        <v>58</v>
      </c>
      <c r="CB3032" t="str">
        <f t="shared" si="814"/>
        <v>ZYRA_CLUSTER_0i0d10000k nrq=0</v>
      </c>
      <c r="CC3032">
        <f t="shared" si="815"/>
        <v>1</v>
      </c>
    </row>
    <row r="3033" spans="1:81" x14ac:dyDescent="0.4">
      <c r="A3033" t="s">
        <v>3101</v>
      </c>
      <c r="B3033" t="s">
        <v>58</v>
      </c>
      <c r="C3033" t="s">
        <v>59</v>
      </c>
      <c r="D3033" t="e">
        <f t="shared" si="799"/>
        <v>#NAME?</v>
      </c>
      <c r="E3033">
        <v>10000</v>
      </c>
      <c r="F3033" t="e">
        <f t="shared" si="800"/>
        <v>#NAME?</v>
      </c>
      <c r="G3033" t="s">
        <v>60</v>
      </c>
      <c r="H3033" t="e">
        <f t="shared" si="801"/>
        <v>#NAME?</v>
      </c>
      <c r="I3033" t="s">
        <v>61</v>
      </c>
      <c r="J3033" t="e">
        <f t="shared" si="802"/>
        <v>#NAME?</v>
      </c>
      <c r="K3033" t="s">
        <v>62</v>
      </c>
      <c r="L3033" t="e">
        <f t="shared" si="803"/>
        <v>#NAME?</v>
      </c>
      <c r="M3033" t="e">
        <f t="shared" si="804"/>
        <v>#NAME?</v>
      </c>
      <c r="N3033">
        <v>10000</v>
      </c>
      <c r="O3033" t="e">
        <f t="shared" si="805"/>
        <v>#NAME?</v>
      </c>
      <c r="P3033">
        <v>0</v>
      </c>
      <c r="Q3033" t="e">
        <f t="shared" si="806"/>
        <v>#NAME?</v>
      </c>
      <c r="R3033">
        <v>0</v>
      </c>
      <c r="S3033" t="e">
        <f t="shared" si="807"/>
        <v>#NAME?</v>
      </c>
      <c r="T3033">
        <v>0</v>
      </c>
      <c r="U3033" t="e">
        <f t="shared" si="808"/>
        <v>#NAME?</v>
      </c>
      <c r="V3033">
        <v>256</v>
      </c>
      <c r="W3033" t="e">
        <f t="shared" si="809"/>
        <v>#NAME?</v>
      </c>
      <c r="X3033">
        <v>18</v>
      </c>
      <c r="Y3033" t="e">
        <f t="shared" si="810"/>
        <v>#NAME?</v>
      </c>
      <c r="Z3033">
        <v>0</v>
      </c>
      <c r="AA3033" t="e">
        <f t="shared" si="811"/>
        <v>#NAME?</v>
      </c>
      <c r="AB3033">
        <v>48</v>
      </c>
      <c r="AC3033" t="e">
        <f t="shared" si="812"/>
        <v>#NAME?</v>
      </c>
      <c r="AD3033">
        <v>0</v>
      </c>
      <c r="AE3033" t="e">
        <f t="shared" si="813"/>
        <v>#NAME?</v>
      </c>
      <c r="AF3033" t="s">
        <v>65</v>
      </c>
      <c r="AG3033" t="s">
        <v>64</v>
      </c>
      <c r="AJ3033">
        <v>0</v>
      </c>
      <c r="AK3033">
        <v>56019494</v>
      </c>
      <c r="AL3033">
        <v>10000</v>
      </c>
      <c r="AR3033">
        <v>10000</v>
      </c>
      <c r="AS3033">
        <v>959.64400000000001</v>
      </c>
      <c r="AT3033">
        <v>0</v>
      </c>
      <c r="AU3033">
        <v>10000</v>
      </c>
      <c r="AV3033">
        <v>18</v>
      </c>
      <c r="AW3033" t="s">
        <v>60</v>
      </c>
      <c r="AX3033" t="s">
        <v>61</v>
      </c>
      <c r="AY3033" t="s">
        <v>62</v>
      </c>
      <c r="BA3033">
        <v>8</v>
      </c>
      <c r="BB3033">
        <v>1</v>
      </c>
      <c r="BD3033">
        <v>4.4550999999999998</v>
      </c>
      <c r="BE3033">
        <v>1.74723E-4</v>
      </c>
      <c r="BF3033">
        <v>854.37099999999998</v>
      </c>
      <c r="BH3033">
        <v>959.64400000000001</v>
      </c>
      <c r="BN3033">
        <v>560194945</v>
      </c>
      <c r="BO3033">
        <v>241593</v>
      </c>
      <c r="BP3033">
        <v>28113</v>
      </c>
      <c r="BQ3033">
        <v>1480</v>
      </c>
      <c r="BR3033">
        <v>0</v>
      </c>
      <c r="BY3033" t="s">
        <v>6797</v>
      </c>
      <c r="BZ3033" t="s">
        <v>10469</v>
      </c>
      <c r="CA3033" t="s">
        <v>58</v>
      </c>
      <c r="CB3033" t="str">
        <f t="shared" si="814"/>
        <v>ZYRA_CLUSTER_0i0d10000k nrq=0</v>
      </c>
      <c r="CC3033">
        <f t="shared" si="815"/>
        <v>18</v>
      </c>
    </row>
    <row r="3034" spans="1:81" x14ac:dyDescent="0.4">
      <c r="A3034" t="s">
        <v>3102</v>
      </c>
      <c r="B3034" t="s">
        <v>58</v>
      </c>
      <c r="C3034" t="s">
        <v>59</v>
      </c>
      <c r="D3034" t="e">
        <f t="shared" si="799"/>
        <v>#NAME?</v>
      </c>
      <c r="E3034">
        <v>10000</v>
      </c>
      <c r="F3034" t="e">
        <f t="shared" si="800"/>
        <v>#NAME?</v>
      </c>
      <c r="G3034" t="s">
        <v>60</v>
      </c>
      <c r="H3034" t="e">
        <f t="shared" si="801"/>
        <v>#NAME?</v>
      </c>
      <c r="I3034" t="s">
        <v>61</v>
      </c>
      <c r="J3034" t="e">
        <f t="shared" si="802"/>
        <v>#NAME?</v>
      </c>
      <c r="K3034" t="s">
        <v>62</v>
      </c>
      <c r="L3034" t="e">
        <f t="shared" si="803"/>
        <v>#NAME?</v>
      </c>
      <c r="M3034" t="e">
        <f t="shared" si="804"/>
        <v>#NAME?</v>
      </c>
      <c r="N3034">
        <v>10000</v>
      </c>
      <c r="O3034" t="e">
        <f t="shared" si="805"/>
        <v>#NAME?</v>
      </c>
      <c r="P3034">
        <v>0</v>
      </c>
      <c r="Q3034" t="e">
        <f t="shared" si="806"/>
        <v>#NAME?</v>
      </c>
      <c r="R3034">
        <v>0</v>
      </c>
      <c r="S3034" t="e">
        <f t="shared" si="807"/>
        <v>#NAME?</v>
      </c>
      <c r="T3034">
        <v>0</v>
      </c>
      <c r="U3034" t="e">
        <f t="shared" si="808"/>
        <v>#NAME?</v>
      </c>
      <c r="V3034">
        <v>256</v>
      </c>
      <c r="W3034" t="e">
        <f t="shared" si="809"/>
        <v>#NAME?</v>
      </c>
      <c r="X3034">
        <v>18</v>
      </c>
      <c r="Y3034" t="e">
        <f t="shared" si="810"/>
        <v>#NAME?</v>
      </c>
      <c r="Z3034">
        <v>0</v>
      </c>
      <c r="AA3034" t="e">
        <f t="shared" si="811"/>
        <v>#NAME?</v>
      </c>
      <c r="AB3034">
        <v>48</v>
      </c>
      <c r="AC3034" t="e">
        <f t="shared" si="812"/>
        <v>#NAME?</v>
      </c>
      <c r="AD3034">
        <v>1</v>
      </c>
      <c r="AE3034" t="e">
        <f t="shared" si="813"/>
        <v>#NAME?</v>
      </c>
      <c r="AF3034" t="s">
        <v>65</v>
      </c>
      <c r="AG3034" t="s">
        <v>64</v>
      </c>
      <c r="AJ3034">
        <v>0</v>
      </c>
      <c r="AK3034">
        <v>55893055</v>
      </c>
      <c r="AL3034">
        <v>10000</v>
      </c>
      <c r="AR3034">
        <v>10000</v>
      </c>
      <c r="AS3034">
        <v>941.67</v>
      </c>
      <c r="AT3034">
        <v>0</v>
      </c>
      <c r="AU3034">
        <v>10000</v>
      </c>
      <c r="AV3034">
        <v>18</v>
      </c>
      <c r="AW3034" t="s">
        <v>60</v>
      </c>
      <c r="AX3034" t="s">
        <v>61</v>
      </c>
      <c r="AY3034" t="s">
        <v>62</v>
      </c>
      <c r="BA3034">
        <v>8</v>
      </c>
      <c r="BB3034">
        <v>1</v>
      </c>
      <c r="BD3034">
        <v>5.1135099999999998</v>
      </c>
      <c r="BE3034">
        <v>1.77493E-4</v>
      </c>
      <c r="BF3034">
        <v>861.63199999999995</v>
      </c>
      <c r="BH3034">
        <v>941.67</v>
      </c>
      <c r="BN3034">
        <v>558930553</v>
      </c>
      <c r="BO3034">
        <v>331023</v>
      </c>
      <c r="BP3034">
        <v>32693</v>
      </c>
      <c r="BQ3034">
        <v>1649</v>
      </c>
      <c r="BR3034">
        <v>0</v>
      </c>
      <c r="BY3034" t="s">
        <v>6798</v>
      </c>
      <c r="BZ3034" t="s">
        <v>10470</v>
      </c>
      <c r="CA3034" t="s">
        <v>58</v>
      </c>
      <c r="CB3034" t="str">
        <f t="shared" si="814"/>
        <v>ZYRA_CLUSTER_0i0d10000k nrq=0</v>
      </c>
      <c r="CC3034">
        <f t="shared" si="815"/>
        <v>18</v>
      </c>
    </row>
    <row r="3035" spans="1:81" x14ac:dyDescent="0.4">
      <c r="A3035" t="s">
        <v>3103</v>
      </c>
      <c r="B3035" t="s">
        <v>58</v>
      </c>
      <c r="C3035" t="s">
        <v>59</v>
      </c>
      <c r="D3035" t="e">
        <f t="shared" si="799"/>
        <v>#NAME?</v>
      </c>
      <c r="E3035">
        <v>10000</v>
      </c>
      <c r="F3035" t="e">
        <f t="shared" si="800"/>
        <v>#NAME?</v>
      </c>
      <c r="G3035" t="s">
        <v>60</v>
      </c>
      <c r="H3035" t="e">
        <f t="shared" si="801"/>
        <v>#NAME?</v>
      </c>
      <c r="I3035" t="s">
        <v>61</v>
      </c>
      <c r="J3035" t="e">
        <f t="shared" si="802"/>
        <v>#NAME?</v>
      </c>
      <c r="K3035" t="s">
        <v>62</v>
      </c>
      <c r="L3035" t="e">
        <f t="shared" si="803"/>
        <v>#NAME?</v>
      </c>
      <c r="M3035" t="e">
        <f t="shared" si="804"/>
        <v>#NAME?</v>
      </c>
      <c r="N3035">
        <v>10000</v>
      </c>
      <c r="O3035" t="e">
        <f t="shared" si="805"/>
        <v>#NAME?</v>
      </c>
      <c r="P3035">
        <v>0</v>
      </c>
      <c r="Q3035" t="e">
        <f t="shared" si="806"/>
        <v>#NAME?</v>
      </c>
      <c r="R3035">
        <v>0</v>
      </c>
      <c r="S3035" t="e">
        <f t="shared" si="807"/>
        <v>#NAME?</v>
      </c>
      <c r="T3035">
        <v>0</v>
      </c>
      <c r="U3035" t="e">
        <f t="shared" si="808"/>
        <v>#NAME?</v>
      </c>
      <c r="V3035">
        <v>256</v>
      </c>
      <c r="W3035" t="e">
        <f t="shared" si="809"/>
        <v>#NAME?</v>
      </c>
      <c r="X3035">
        <v>18</v>
      </c>
      <c r="Y3035" t="e">
        <f t="shared" si="810"/>
        <v>#NAME?</v>
      </c>
      <c r="Z3035">
        <v>0</v>
      </c>
      <c r="AA3035" t="e">
        <f t="shared" si="811"/>
        <v>#NAME?</v>
      </c>
      <c r="AB3035">
        <v>48</v>
      </c>
      <c r="AC3035" t="e">
        <f t="shared" si="812"/>
        <v>#NAME?</v>
      </c>
      <c r="AD3035">
        <v>2</v>
      </c>
      <c r="AE3035" t="e">
        <f t="shared" si="813"/>
        <v>#NAME?</v>
      </c>
      <c r="AF3035" t="s">
        <v>65</v>
      </c>
      <c r="AG3035" t="s">
        <v>64</v>
      </c>
      <c r="AJ3035">
        <v>0</v>
      </c>
      <c r="AK3035">
        <v>55622553</v>
      </c>
      <c r="AL3035">
        <v>10000</v>
      </c>
      <c r="AR3035">
        <v>10000</v>
      </c>
      <c r="AS3035">
        <v>966.13699999999994</v>
      </c>
      <c r="AT3035">
        <v>0</v>
      </c>
      <c r="AU3035">
        <v>10000</v>
      </c>
      <c r="AV3035">
        <v>18</v>
      </c>
      <c r="AW3035" t="s">
        <v>60</v>
      </c>
      <c r="AX3035" t="s">
        <v>61</v>
      </c>
      <c r="AY3035" t="s">
        <v>62</v>
      </c>
      <c r="BA3035">
        <v>8</v>
      </c>
      <c r="BB3035">
        <v>1</v>
      </c>
      <c r="BD3035">
        <v>4.8978900000000003</v>
      </c>
      <c r="BE3035">
        <v>1.5109300000000001E-4</v>
      </c>
      <c r="BF3035">
        <v>863.12</v>
      </c>
      <c r="BH3035">
        <v>966.13699999999994</v>
      </c>
      <c r="BN3035">
        <v>556225530</v>
      </c>
      <c r="BO3035">
        <v>261288</v>
      </c>
      <c r="BP3035">
        <v>28921</v>
      </c>
      <c r="BQ3035">
        <v>1383</v>
      </c>
      <c r="BR3035">
        <v>0</v>
      </c>
      <c r="BY3035" t="s">
        <v>6799</v>
      </c>
      <c r="BZ3035" t="s">
        <v>10471</v>
      </c>
      <c r="CA3035" t="s">
        <v>58</v>
      </c>
      <c r="CB3035" t="str">
        <f t="shared" si="814"/>
        <v>ZYRA_CLUSTER_0i0d10000k nrq=0</v>
      </c>
      <c r="CC3035">
        <f t="shared" si="815"/>
        <v>18</v>
      </c>
    </row>
    <row r="3036" spans="1:81" x14ac:dyDescent="0.4">
      <c r="A3036" t="s">
        <v>3104</v>
      </c>
      <c r="B3036" t="s">
        <v>58</v>
      </c>
      <c r="C3036" t="s">
        <v>59</v>
      </c>
      <c r="D3036" t="e">
        <f t="shared" si="799"/>
        <v>#NAME?</v>
      </c>
      <c r="E3036">
        <v>10000</v>
      </c>
      <c r="F3036" t="e">
        <f t="shared" si="800"/>
        <v>#NAME?</v>
      </c>
      <c r="G3036" t="s">
        <v>60</v>
      </c>
      <c r="H3036" t="e">
        <f t="shared" si="801"/>
        <v>#NAME?</v>
      </c>
      <c r="I3036" t="s">
        <v>61</v>
      </c>
      <c r="J3036" t="e">
        <f t="shared" si="802"/>
        <v>#NAME?</v>
      </c>
      <c r="K3036" t="s">
        <v>62</v>
      </c>
      <c r="L3036" t="e">
        <f t="shared" si="803"/>
        <v>#NAME?</v>
      </c>
      <c r="M3036" t="e">
        <f t="shared" si="804"/>
        <v>#NAME?</v>
      </c>
      <c r="N3036">
        <v>10000</v>
      </c>
      <c r="O3036" t="e">
        <f t="shared" si="805"/>
        <v>#NAME?</v>
      </c>
      <c r="P3036">
        <v>0</v>
      </c>
      <c r="Q3036" t="e">
        <f t="shared" si="806"/>
        <v>#NAME?</v>
      </c>
      <c r="R3036">
        <v>0</v>
      </c>
      <c r="S3036" t="e">
        <f t="shared" si="807"/>
        <v>#NAME?</v>
      </c>
      <c r="T3036">
        <v>0</v>
      </c>
      <c r="U3036" t="e">
        <f t="shared" si="808"/>
        <v>#NAME?</v>
      </c>
      <c r="V3036">
        <v>256</v>
      </c>
      <c r="W3036" t="e">
        <f t="shared" si="809"/>
        <v>#NAME?</v>
      </c>
      <c r="X3036">
        <v>17</v>
      </c>
      <c r="Y3036" t="e">
        <f t="shared" si="810"/>
        <v>#NAME?</v>
      </c>
      <c r="Z3036">
        <v>1</v>
      </c>
      <c r="AA3036" t="e">
        <f t="shared" si="811"/>
        <v>#NAME?</v>
      </c>
      <c r="AB3036">
        <v>48</v>
      </c>
      <c r="AC3036" t="e">
        <f t="shared" si="812"/>
        <v>#NAME?</v>
      </c>
      <c r="AD3036">
        <v>0</v>
      </c>
      <c r="AE3036" t="e">
        <f t="shared" si="813"/>
        <v>#NAME?</v>
      </c>
      <c r="AF3036" t="s">
        <v>65</v>
      </c>
      <c r="AG3036" t="s">
        <v>64</v>
      </c>
      <c r="AJ3036">
        <v>0</v>
      </c>
      <c r="AK3036">
        <v>52155294</v>
      </c>
      <c r="AL3036">
        <v>10000</v>
      </c>
      <c r="AR3036">
        <v>10000</v>
      </c>
      <c r="AS3036">
        <v>1089.79</v>
      </c>
      <c r="AT3036">
        <v>0</v>
      </c>
      <c r="AU3036">
        <v>10000</v>
      </c>
      <c r="AV3036">
        <v>17</v>
      </c>
      <c r="AW3036" t="s">
        <v>60</v>
      </c>
      <c r="AX3036" t="s">
        <v>61</v>
      </c>
      <c r="AY3036" t="s">
        <v>62</v>
      </c>
      <c r="BA3036">
        <v>8</v>
      </c>
      <c r="BB3036">
        <v>1</v>
      </c>
      <c r="BD3036">
        <v>5.0492800000000004</v>
      </c>
      <c r="BE3036">
        <v>2.3149899999999998E-3</v>
      </c>
      <c r="BF3036">
        <v>923.63699999999994</v>
      </c>
      <c r="BH3036">
        <v>1089.79</v>
      </c>
      <c r="BN3036">
        <v>521532361</v>
      </c>
      <c r="BO3036">
        <v>748065</v>
      </c>
      <c r="BP3036">
        <v>4540</v>
      </c>
      <c r="BQ3036">
        <v>2743</v>
      </c>
      <c r="BR3036">
        <v>0</v>
      </c>
      <c r="BY3036" t="s">
        <v>6800</v>
      </c>
      <c r="BZ3036" t="s">
        <v>10472</v>
      </c>
      <c r="CA3036" t="s">
        <v>58</v>
      </c>
      <c r="CB3036" t="str">
        <f t="shared" si="814"/>
        <v>ZYRA_CLUSTER_0i0d10000k nrq=1</v>
      </c>
      <c r="CC3036">
        <f t="shared" si="815"/>
        <v>18</v>
      </c>
    </row>
    <row r="3037" spans="1:81" x14ac:dyDescent="0.4">
      <c r="A3037" t="s">
        <v>3105</v>
      </c>
      <c r="B3037" t="s">
        <v>58</v>
      </c>
      <c r="C3037" t="s">
        <v>59</v>
      </c>
      <c r="D3037" t="e">
        <f t="shared" si="799"/>
        <v>#NAME?</v>
      </c>
      <c r="E3037">
        <v>10000</v>
      </c>
      <c r="F3037" t="e">
        <f t="shared" si="800"/>
        <v>#NAME?</v>
      </c>
      <c r="G3037" t="s">
        <v>60</v>
      </c>
      <c r="H3037" t="e">
        <f t="shared" si="801"/>
        <v>#NAME?</v>
      </c>
      <c r="I3037" t="s">
        <v>61</v>
      </c>
      <c r="J3037" t="e">
        <f t="shared" si="802"/>
        <v>#NAME?</v>
      </c>
      <c r="K3037" t="s">
        <v>62</v>
      </c>
      <c r="L3037" t="e">
        <f t="shared" si="803"/>
        <v>#NAME?</v>
      </c>
      <c r="M3037" t="e">
        <f t="shared" si="804"/>
        <v>#NAME?</v>
      </c>
      <c r="N3037">
        <v>10000</v>
      </c>
      <c r="O3037" t="e">
        <f t="shared" si="805"/>
        <v>#NAME?</v>
      </c>
      <c r="P3037">
        <v>0</v>
      </c>
      <c r="Q3037" t="e">
        <f t="shared" si="806"/>
        <v>#NAME?</v>
      </c>
      <c r="R3037">
        <v>0</v>
      </c>
      <c r="S3037" t="e">
        <f t="shared" si="807"/>
        <v>#NAME?</v>
      </c>
      <c r="T3037">
        <v>0</v>
      </c>
      <c r="U3037" t="e">
        <f t="shared" si="808"/>
        <v>#NAME?</v>
      </c>
      <c r="V3037">
        <v>256</v>
      </c>
      <c r="W3037" t="e">
        <f t="shared" si="809"/>
        <v>#NAME?</v>
      </c>
      <c r="X3037">
        <v>17</v>
      </c>
      <c r="Y3037" t="e">
        <f t="shared" si="810"/>
        <v>#NAME?</v>
      </c>
      <c r="Z3037">
        <v>1</v>
      </c>
      <c r="AA3037" t="e">
        <f t="shared" si="811"/>
        <v>#NAME?</v>
      </c>
      <c r="AB3037">
        <v>48</v>
      </c>
      <c r="AC3037" t="e">
        <f t="shared" si="812"/>
        <v>#NAME?</v>
      </c>
      <c r="AD3037">
        <v>1</v>
      </c>
      <c r="AE3037" t="e">
        <f t="shared" si="813"/>
        <v>#NAME?</v>
      </c>
      <c r="AF3037" t="s">
        <v>65</v>
      </c>
      <c r="AG3037" t="s">
        <v>64</v>
      </c>
      <c r="AJ3037">
        <v>0</v>
      </c>
      <c r="AK3037">
        <v>51424565</v>
      </c>
      <c r="AL3037">
        <v>10000</v>
      </c>
      <c r="AR3037">
        <v>10000</v>
      </c>
      <c r="AS3037">
        <v>1155.44</v>
      </c>
      <c r="AT3037">
        <v>0</v>
      </c>
      <c r="AU3037">
        <v>10000</v>
      </c>
      <c r="AV3037">
        <v>17</v>
      </c>
      <c r="AW3037" t="s">
        <v>60</v>
      </c>
      <c r="AX3037" t="s">
        <v>61</v>
      </c>
      <c r="AY3037" t="s">
        <v>62</v>
      </c>
      <c r="BA3037">
        <v>8</v>
      </c>
      <c r="BB3037">
        <v>1</v>
      </c>
      <c r="BD3037">
        <v>4.8761400000000004</v>
      </c>
      <c r="BE3037">
        <v>2.4771099999999998E-3</v>
      </c>
      <c r="BF3037">
        <v>936.29700000000003</v>
      </c>
      <c r="BH3037">
        <v>1155.44</v>
      </c>
      <c r="BN3037">
        <v>514222925</v>
      </c>
      <c r="BO3037">
        <v>811616</v>
      </c>
      <c r="BP3037">
        <v>4507</v>
      </c>
      <c r="BQ3037">
        <v>6570</v>
      </c>
      <c r="BR3037">
        <v>0</v>
      </c>
      <c r="BY3037" t="s">
        <v>6801</v>
      </c>
      <c r="BZ3037" t="s">
        <v>10473</v>
      </c>
      <c r="CA3037" t="s">
        <v>58</v>
      </c>
      <c r="CB3037" t="str">
        <f t="shared" si="814"/>
        <v>ZYRA_CLUSTER_0i0d10000k nrq=1</v>
      </c>
      <c r="CC3037">
        <f t="shared" si="815"/>
        <v>18</v>
      </c>
    </row>
    <row r="3038" spans="1:81" x14ac:dyDescent="0.4">
      <c r="A3038" t="s">
        <v>3106</v>
      </c>
      <c r="B3038" t="s">
        <v>58</v>
      </c>
      <c r="C3038" t="s">
        <v>59</v>
      </c>
      <c r="D3038" t="e">
        <f t="shared" si="799"/>
        <v>#NAME?</v>
      </c>
      <c r="E3038">
        <v>10000</v>
      </c>
      <c r="F3038" t="e">
        <f t="shared" si="800"/>
        <v>#NAME?</v>
      </c>
      <c r="G3038" t="s">
        <v>60</v>
      </c>
      <c r="H3038" t="e">
        <f t="shared" si="801"/>
        <v>#NAME?</v>
      </c>
      <c r="I3038" t="s">
        <v>61</v>
      </c>
      <c r="J3038" t="e">
        <f t="shared" si="802"/>
        <v>#NAME?</v>
      </c>
      <c r="K3038" t="s">
        <v>62</v>
      </c>
      <c r="L3038" t="e">
        <f t="shared" si="803"/>
        <v>#NAME?</v>
      </c>
      <c r="M3038" t="e">
        <f t="shared" si="804"/>
        <v>#NAME?</v>
      </c>
      <c r="N3038">
        <v>10000</v>
      </c>
      <c r="O3038" t="e">
        <f t="shared" si="805"/>
        <v>#NAME?</v>
      </c>
      <c r="P3038">
        <v>0</v>
      </c>
      <c r="Q3038" t="e">
        <f t="shared" si="806"/>
        <v>#NAME?</v>
      </c>
      <c r="R3038">
        <v>0</v>
      </c>
      <c r="S3038" t="e">
        <f t="shared" si="807"/>
        <v>#NAME?</v>
      </c>
      <c r="T3038">
        <v>0</v>
      </c>
      <c r="U3038" t="e">
        <f t="shared" si="808"/>
        <v>#NAME?</v>
      </c>
      <c r="V3038">
        <v>256</v>
      </c>
      <c r="W3038" t="e">
        <f t="shared" si="809"/>
        <v>#NAME?</v>
      </c>
      <c r="X3038">
        <v>17</v>
      </c>
      <c r="Y3038" t="e">
        <f t="shared" si="810"/>
        <v>#NAME?</v>
      </c>
      <c r="Z3038">
        <v>1</v>
      </c>
      <c r="AA3038" t="e">
        <f t="shared" si="811"/>
        <v>#NAME?</v>
      </c>
      <c r="AB3038">
        <v>48</v>
      </c>
      <c r="AC3038" t="e">
        <f t="shared" si="812"/>
        <v>#NAME?</v>
      </c>
      <c r="AD3038">
        <v>2</v>
      </c>
      <c r="AE3038" t="e">
        <f t="shared" si="813"/>
        <v>#NAME?</v>
      </c>
      <c r="AF3038" t="s">
        <v>65</v>
      </c>
      <c r="AG3038" t="s">
        <v>64</v>
      </c>
      <c r="AJ3038">
        <v>0</v>
      </c>
      <c r="AK3038">
        <v>53900831</v>
      </c>
      <c r="AL3038">
        <v>10000</v>
      </c>
      <c r="AR3038">
        <v>10000</v>
      </c>
      <c r="AS3038">
        <v>1059.8699999999999</v>
      </c>
      <c r="AT3038">
        <v>0</v>
      </c>
      <c r="AU3038">
        <v>10000</v>
      </c>
      <c r="AV3038">
        <v>17</v>
      </c>
      <c r="AW3038" t="s">
        <v>60</v>
      </c>
      <c r="AX3038" t="s">
        <v>61</v>
      </c>
      <c r="AY3038" t="s">
        <v>62</v>
      </c>
      <c r="BA3038">
        <v>8</v>
      </c>
      <c r="BB3038">
        <v>1</v>
      </c>
      <c r="BD3038">
        <v>4.8866100000000001</v>
      </c>
      <c r="BE3038">
        <v>2.4905499999999998E-3</v>
      </c>
      <c r="BF3038">
        <v>891.79</v>
      </c>
      <c r="BH3038">
        <v>1059.8699999999999</v>
      </c>
      <c r="BN3038">
        <v>538988089</v>
      </c>
      <c r="BO3038">
        <v>764864</v>
      </c>
      <c r="BP3038">
        <v>4663</v>
      </c>
      <c r="BQ3038">
        <v>560</v>
      </c>
      <c r="BR3038">
        <v>0</v>
      </c>
      <c r="BY3038" t="s">
        <v>6802</v>
      </c>
      <c r="BZ3038" t="s">
        <v>10474</v>
      </c>
      <c r="CA3038" t="s">
        <v>58</v>
      </c>
      <c r="CB3038" t="str">
        <f t="shared" si="814"/>
        <v>ZYRA_CLUSTER_0i0d10000k nrq=1</v>
      </c>
      <c r="CC3038">
        <f t="shared" si="815"/>
        <v>18</v>
      </c>
    </row>
    <row r="3039" spans="1:81" x14ac:dyDescent="0.4">
      <c r="A3039" t="s">
        <v>3107</v>
      </c>
      <c r="B3039" t="s">
        <v>58</v>
      </c>
      <c r="C3039" t="s">
        <v>59</v>
      </c>
      <c r="D3039" t="e">
        <f t="shared" si="799"/>
        <v>#NAME?</v>
      </c>
      <c r="E3039">
        <v>10000</v>
      </c>
      <c r="F3039" t="e">
        <f t="shared" si="800"/>
        <v>#NAME?</v>
      </c>
      <c r="G3039" t="s">
        <v>60</v>
      </c>
      <c r="H3039" t="e">
        <f t="shared" si="801"/>
        <v>#NAME?</v>
      </c>
      <c r="I3039" t="s">
        <v>61</v>
      </c>
      <c r="J3039" t="e">
        <f t="shared" si="802"/>
        <v>#NAME?</v>
      </c>
      <c r="K3039" t="s">
        <v>62</v>
      </c>
      <c r="L3039" t="e">
        <f t="shared" si="803"/>
        <v>#NAME?</v>
      </c>
      <c r="M3039" t="e">
        <f t="shared" si="804"/>
        <v>#NAME?</v>
      </c>
      <c r="N3039">
        <v>10000</v>
      </c>
      <c r="O3039" t="e">
        <f t="shared" si="805"/>
        <v>#NAME?</v>
      </c>
      <c r="P3039">
        <v>0</v>
      </c>
      <c r="Q3039" t="e">
        <f t="shared" si="806"/>
        <v>#NAME?</v>
      </c>
      <c r="R3039">
        <v>0</v>
      </c>
      <c r="S3039" t="e">
        <f t="shared" si="807"/>
        <v>#NAME?</v>
      </c>
      <c r="T3039">
        <v>0</v>
      </c>
      <c r="U3039" t="e">
        <f t="shared" si="808"/>
        <v>#NAME?</v>
      </c>
      <c r="V3039">
        <v>256</v>
      </c>
      <c r="W3039" t="e">
        <f t="shared" si="809"/>
        <v>#NAME?</v>
      </c>
      <c r="X3039">
        <v>36</v>
      </c>
      <c r="Y3039" t="e">
        <f t="shared" si="810"/>
        <v>#NAME?</v>
      </c>
      <c r="Z3039">
        <v>0</v>
      </c>
      <c r="AA3039" t="e">
        <f t="shared" si="811"/>
        <v>#NAME?</v>
      </c>
      <c r="AB3039">
        <v>48</v>
      </c>
      <c r="AC3039" t="e">
        <f t="shared" si="812"/>
        <v>#NAME?</v>
      </c>
      <c r="AD3039">
        <v>0</v>
      </c>
      <c r="AE3039" t="e">
        <f t="shared" si="813"/>
        <v>#NAME?</v>
      </c>
      <c r="AF3039" t="s">
        <v>65</v>
      </c>
      <c r="AG3039" t="s">
        <v>64</v>
      </c>
      <c r="AJ3039">
        <v>0</v>
      </c>
      <c r="AK3039">
        <v>82053952</v>
      </c>
      <c r="AL3039">
        <v>10000</v>
      </c>
      <c r="AR3039">
        <v>10000</v>
      </c>
      <c r="AS3039">
        <v>997.92600000000004</v>
      </c>
      <c r="AT3039">
        <v>0</v>
      </c>
      <c r="AU3039">
        <v>10000</v>
      </c>
      <c r="AV3039">
        <v>36</v>
      </c>
      <c r="AW3039" t="s">
        <v>60</v>
      </c>
      <c r="AX3039" t="s">
        <v>61</v>
      </c>
      <c r="AY3039" t="s">
        <v>62</v>
      </c>
      <c r="BA3039">
        <v>8</v>
      </c>
      <c r="BB3039">
        <v>1</v>
      </c>
      <c r="BD3039">
        <v>4.92096</v>
      </c>
      <c r="BE3039">
        <v>2.7607800000000002E-4</v>
      </c>
      <c r="BF3039">
        <v>1164.72</v>
      </c>
      <c r="BH3039">
        <v>997.92600000000004</v>
      </c>
      <c r="BN3039">
        <v>820539523</v>
      </c>
      <c r="BO3039">
        <v>3382255</v>
      </c>
      <c r="BP3039">
        <v>42980</v>
      </c>
      <c r="BQ3039">
        <v>5138</v>
      </c>
      <c r="BR3039">
        <v>0</v>
      </c>
      <c r="BY3039" t="s">
        <v>6803</v>
      </c>
      <c r="BZ3039" t="s">
        <v>10475</v>
      </c>
      <c r="CA3039" t="s">
        <v>58</v>
      </c>
      <c r="CB3039" t="str">
        <f t="shared" si="814"/>
        <v>ZYRA_CLUSTER_0i0d10000k nrq=0</v>
      </c>
      <c r="CC3039">
        <f t="shared" si="815"/>
        <v>36</v>
      </c>
    </row>
    <row r="3040" spans="1:81" x14ac:dyDescent="0.4">
      <c r="A3040" t="s">
        <v>3109</v>
      </c>
      <c r="B3040" t="s">
        <v>58</v>
      </c>
      <c r="C3040" t="s">
        <v>3765</v>
      </c>
      <c r="D3040" t="e">
        <f t="shared" si="799"/>
        <v>#NAME?</v>
      </c>
      <c r="E3040">
        <v>10000</v>
      </c>
      <c r="F3040" t="e">
        <f t="shared" si="800"/>
        <v>#NAME?</v>
      </c>
      <c r="G3040" t="s">
        <v>60</v>
      </c>
      <c r="H3040" t="e">
        <f t="shared" si="801"/>
        <v>#NAME?</v>
      </c>
      <c r="I3040" t="s">
        <v>61</v>
      </c>
      <c r="J3040" t="e">
        <f t="shared" si="802"/>
        <v>#NAME?</v>
      </c>
      <c r="K3040" t="s">
        <v>62</v>
      </c>
      <c r="L3040" t="e">
        <f t="shared" si="803"/>
        <v>#NAME?</v>
      </c>
      <c r="M3040" t="e">
        <f t="shared" si="804"/>
        <v>#NAME?</v>
      </c>
      <c r="N3040">
        <v>10000</v>
      </c>
      <c r="O3040" t="e">
        <f t="shared" si="805"/>
        <v>#NAME?</v>
      </c>
      <c r="P3040">
        <v>20</v>
      </c>
      <c r="Q3040" t="e">
        <f t="shared" si="806"/>
        <v>#NAME?</v>
      </c>
      <c r="R3040">
        <v>20</v>
      </c>
      <c r="S3040" t="e">
        <f t="shared" si="807"/>
        <v>#NAME?</v>
      </c>
      <c r="T3040">
        <v>0</v>
      </c>
      <c r="U3040" t="e">
        <f t="shared" si="808"/>
        <v>#NAME?</v>
      </c>
      <c r="V3040">
        <v>256</v>
      </c>
      <c r="W3040" t="e">
        <f t="shared" si="809"/>
        <v>#NAME?</v>
      </c>
      <c r="X3040">
        <v>54</v>
      </c>
      <c r="Y3040" t="e">
        <f t="shared" si="810"/>
        <v>#NAME?</v>
      </c>
      <c r="Z3040">
        <v>0</v>
      </c>
      <c r="AA3040" t="e">
        <f t="shared" si="811"/>
        <v>#NAME?</v>
      </c>
      <c r="AB3040">
        <v>48</v>
      </c>
      <c r="AC3040" t="e">
        <f t="shared" si="812"/>
        <v>#NAME?</v>
      </c>
      <c r="AD3040">
        <v>2</v>
      </c>
      <c r="AE3040" t="e">
        <f t="shared" si="813"/>
        <v>#NAME?</v>
      </c>
      <c r="AF3040" t="s">
        <v>65</v>
      </c>
      <c r="AG3040" t="s">
        <v>64</v>
      </c>
      <c r="AH3040">
        <v>100357174</v>
      </c>
      <c r="AI3040">
        <v>100349883</v>
      </c>
      <c r="AJ3040">
        <v>20070705</v>
      </c>
      <c r="AK3040">
        <v>50118516</v>
      </c>
      <c r="AL3040">
        <v>10000</v>
      </c>
      <c r="AR3040">
        <v>10000</v>
      </c>
      <c r="AS3040">
        <v>201686.46</v>
      </c>
      <c r="AT3040">
        <v>20</v>
      </c>
      <c r="AU3040">
        <v>10000</v>
      </c>
      <c r="AV3040">
        <v>54</v>
      </c>
      <c r="AW3040" t="s">
        <v>60</v>
      </c>
      <c r="AX3040" t="s">
        <v>61</v>
      </c>
      <c r="AY3040" t="s">
        <v>62</v>
      </c>
      <c r="BA3040">
        <v>8</v>
      </c>
      <c r="BB3040">
        <v>1</v>
      </c>
      <c r="BD3040">
        <v>12.067500000000001</v>
      </c>
      <c r="BE3040">
        <v>2.37968</v>
      </c>
      <c r="BF3040">
        <v>2824.42</v>
      </c>
      <c r="BH3040">
        <v>1686.46</v>
      </c>
      <c r="BN3040">
        <v>58550737</v>
      </c>
      <c r="BO3040">
        <v>466060318</v>
      </c>
      <c r="BP3040">
        <v>1198437</v>
      </c>
      <c r="BQ3040">
        <v>77383</v>
      </c>
      <c r="BR3040">
        <v>0</v>
      </c>
      <c r="BY3040" t="s">
        <v>6804</v>
      </c>
      <c r="BZ3040" t="s">
        <v>10476</v>
      </c>
      <c r="CA3040" t="s">
        <v>58</v>
      </c>
      <c r="CB3040" t="str">
        <f t="shared" si="814"/>
        <v>ZYRA_CLUSTER_20i20d10000k nrq=0</v>
      </c>
      <c r="CC3040">
        <f t="shared" si="815"/>
        <v>54</v>
      </c>
    </row>
    <row r="3041" spans="1:81" x14ac:dyDescent="0.4">
      <c r="A3041" t="s">
        <v>3108</v>
      </c>
      <c r="B3041" t="s">
        <v>58</v>
      </c>
      <c r="C3041" t="s">
        <v>59</v>
      </c>
      <c r="D3041" t="e">
        <f t="shared" si="799"/>
        <v>#NAME?</v>
      </c>
      <c r="E3041">
        <v>10000</v>
      </c>
      <c r="F3041" t="e">
        <f t="shared" si="800"/>
        <v>#NAME?</v>
      </c>
      <c r="G3041" t="s">
        <v>60</v>
      </c>
      <c r="H3041" t="e">
        <f t="shared" si="801"/>
        <v>#NAME?</v>
      </c>
      <c r="I3041" t="s">
        <v>61</v>
      </c>
      <c r="J3041" t="e">
        <f t="shared" si="802"/>
        <v>#NAME?</v>
      </c>
      <c r="K3041" t="s">
        <v>62</v>
      </c>
      <c r="L3041" t="e">
        <f t="shared" si="803"/>
        <v>#NAME?</v>
      </c>
      <c r="M3041" t="e">
        <f t="shared" si="804"/>
        <v>#NAME?</v>
      </c>
      <c r="N3041">
        <v>10000</v>
      </c>
      <c r="O3041" t="e">
        <f t="shared" si="805"/>
        <v>#NAME?</v>
      </c>
      <c r="P3041">
        <v>0</v>
      </c>
      <c r="Q3041" t="e">
        <f t="shared" si="806"/>
        <v>#NAME?</v>
      </c>
      <c r="R3041">
        <v>0</v>
      </c>
      <c r="S3041" t="e">
        <f t="shared" si="807"/>
        <v>#NAME?</v>
      </c>
      <c r="T3041">
        <v>0</v>
      </c>
      <c r="U3041" t="e">
        <f t="shared" si="808"/>
        <v>#NAME?</v>
      </c>
      <c r="V3041">
        <v>256</v>
      </c>
      <c r="W3041" t="e">
        <f t="shared" si="809"/>
        <v>#NAME?</v>
      </c>
      <c r="X3041">
        <v>36</v>
      </c>
      <c r="Y3041" t="e">
        <f t="shared" si="810"/>
        <v>#NAME?</v>
      </c>
      <c r="Z3041">
        <v>0</v>
      </c>
      <c r="AA3041" t="e">
        <f t="shared" si="811"/>
        <v>#NAME?</v>
      </c>
      <c r="AB3041">
        <v>48</v>
      </c>
      <c r="AC3041" t="e">
        <f t="shared" si="812"/>
        <v>#NAME?</v>
      </c>
      <c r="AD3041">
        <v>1</v>
      </c>
      <c r="AE3041" t="e">
        <f t="shared" si="813"/>
        <v>#NAME?</v>
      </c>
      <c r="AF3041" t="s">
        <v>65</v>
      </c>
      <c r="AG3041" t="s">
        <v>64</v>
      </c>
      <c r="AJ3041">
        <v>0</v>
      </c>
      <c r="AK3041">
        <v>83003398</v>
      </c>
      <c r="AL3041">
        <v>10000</v>
      </c>
      <c r="AR3041">
        <v>10000</v>
      </c>
      <c r="AS3041">
        <v>964.04100000000005</v>
      </c>
      <c r="AT3041">
        <v>0</v>
      </c>
      <c r="AU3041">
        <v>10000</v>
      </c>
      <c r="AV3041">
        <v>36</v>
      </c>
      <c r="AW3041" t="s">
        <v>60</v>
      </c>
      <c r="AX3041" t="s">
        <v>61</v>
      </c>
      <c r="AY3041" t="s">
        <v>62</v>
      </c>
      <c r="BA3041">
        <v>8</v>
      </c>
      <c r="BB3041">
        <v>1</v>
      </c>
      <c r="BD3041">
        <v>5.3053800000000004</v>
      </c>
      <c r="BE3041">
        <v>2.4628600000000002E-4</v>
      </c>
      <c r="BF3041">
        <v>1155.46</v>
      </c>
      <c r="BH3041">
        <v>964.04100000000005</v>
      </c>
      <c r="BN3041">
        <v>830033985</v>
      </c>
      <c r="BO3041">
        <v>3781131</v>
      </c>
      <c r="BP3041">
        <v>46444</v>
      </c>
      <c r="BQ3041">
        <v>5224</v>
      </c>
      <c r="BR3041">
        <v>0</v>
      </c>
      <c r="BY3041" t="s">
        <v>6805</v>
      </c>
      <c r="BZ3041" t="s">
        <v>10477</v>
      </c>
      <c r="CA3041" t="s">
        <v>58</v>
      </c>
      <c r="CB3041" t="str">
        <f t="shared" si="814"/>
        <v>ZYRA_CLUSTER_0i0d10000k nrq=0</v>
      </c>
      <c r="CC3041">
        <f t="shared" si="815"/>
        <v>36</v>
      </c>
    </row>
    <row r="3042" spans="1:81" x14ac:dyDescent="0.4">
      <c r="A3042" t="s">
        <v>3110</v>
      </c>
      <c r="B3042" t="s">
        <v>58</v>
      </c>
      <c r="C3042" t="s">
        <v>59</v>
      </c>
      <c r="D3042" t="e">
        <f t="shared" si="799"/>
        <v>#NAME?</v>
      </c>
      <c r="E3042">
        <v>10000</v>
      </c>
      <c r="F3042" t="e">
        <f t="shared" si="800"/>
        <v>#NAME?</v>
      </c>
      <c r="G3042" t="s">
        <v>60</v>
      </c>
      <c r="H3042" t="e">
        <f t="shared" si="801"/>
        <v>#NAME?</v>
      </c>
      <c r="I3042" t="s">
        <v>61</v>
      </c>
      <c r="J3042" t="e">
        <f t="shared" si="802"/>
        <v>#NAME?</v>
      </c>
      <c r="K3042" t="s">
        <v>62</v>
      </c>
      <c r="L3042" t="e">
        <f t="shared" si="803"/>
        <v>#NAME?</v>
      </c>
      <c r="M3042" t="e">
        <f t="shared" si="804"/>
        <v>#NAME?</v>
      </c>
      <c r="N3042">
        <v>10000</v>
      </c>
      <c r="O3042" t="e">
        <f t="shared" si="805"/>
        <v>#NAME?</v>
      </c>
      <c r="P3042">
        <v>0</v>
      </c>
      <c r="Q3042" t="e">
        <f t="shared" si="806"/>
        <v>#NAME?</v>
      </c>
      <c r="R3042">
        <v>0</v>
      </c>
      <c r="S3042" t="e">
        <f t="shared" si="807"/>
        <v>#NAME?</v>
      </c>
      <c r="T3042">
        <v>0</v>
      </c>
      <c r="U3042" t="e">
        <f t="shared" si="808"/>
        <v>#NAME?</v>
      </c>
      <c r="V3042">
        <v>256</v>
      </c>
      <c r="W3042" t="e">
        <f t="shared" si="809"/>
        <v>#NAME?</v>
      </c>
      <c r="X3042">
        <v>36</v>
      </c>
      <c r="Y3042" t="e">
        <f t="shared" si="810"/>
        <v>#NAME?</v>
      </c>
      <c r="Z3042">
        <v>0</v>
      </c>
      <c r="AA3042" t="e">
        <f t="shared" si="811"/>
        <v>#NAME?</v>
      </c>
      <c r="AB3042">
        <v>48</v>
      </c>
      <c r="AC3042" t="e">
        <f t="shared" si="812"/>
        <v>#NAME?</v>
      </c>
      <c r="AD3042">
        <v>2</v>
      </c>
      <c r="AE3042" t="e">
        <f t="shared" si="813"/>
        <v>#NAME?</v>
      </c>
      <c r="AF3042" t="s">
        <v>65</v>
      </c>
      <c r="AG3042" t="s">
        <v>64</v>
      </c>
      <c r="AJ3042">
        <v>0</v>
      </c>
      <c r="AK3042">
        <v>83138896</v>
      </c>
      <c r="AL3042">
        <v>10000</v>
      </c>
      <c r="AR3042">
        <v>10000</v>
      </c>
      <c r="AS3042">
        <v>1000.26</v>
      </c>
      <c r="AT3042">
        <v>0</v>
      </c>
      <c r="AU3042">
        <v>10000</v>
      </c>
      <c r="AV3042">
        <v>36</v>
      </c>
      <c r="AW3042" t="s">
        <v>60</v>
      </c>
      <c r="AX3042" t="s">
        <v>61</v>
      </c>
      <c r="AY3042" t="s">
        <v>62</v>
      </c>
      <c r="BA3042">
        <v>8</v>
      </c>
      <c r="BB3042">
        <v>1</v>
      </c>
      <c r="BD3042">
        <v>4.8780900000000003</v>
      </c>
      <c r="BE3042">
        <v>2.7852900000000002E-4</v>
      </c>
      <c r="BF3042">
        <v>1158.5</v>
      </c>
      <c r="BH3042">
        <v>1000.26</v>
      </c>
      <c r="BN3042">
        <v>831388964</v>
      </c>
      <c r="BO3042">
        <v>2088278</v>
      </c>
      <c r="BP3042">
        <v>48149</v>
      </c>
      <c r="BQ3042">
        <v>6171</v>
      </c>
      <c r="BR3042">
        <v>0</v>
      </c>
      <c r="BY3042" t="s">
        <v>6806</v>
      </c>
      <c r="BZ3042" t="s">
        <v>10478</v>
      </c>
      <c r="CA3042" t="s">
        <v>58</v>
      </c>
      <c r="CB3042" t="str">
        <f t="shared" si="814"/>
        <v>ZYRA_CLUSTER_0i0d10000k nrq=0</v>
      </c>
      <c r="CC3042">
        <f t="shared" si="815"/>
        <v>36</v>
      </c>
    </row>
    <row r="3043" spans="1:81" x14ac:dyDescent="0.4">
      <c r="A3043" t="s">
        <v>3111</v>
      </c>
      <c r="B3043" t="s">
        <v>58</v>
      </c>
      <c r="C3043" t="s">
        <v>3765</v>
      </c>
      <c r="D3043" t="e">
        <f t="shared" si="799"/>
        <v>#NAME?</v>
      </c>
      <c r="E3043">
        <v>10000</v>
      </c>
      <c r="F3043" t="e">
        <f t="shared" si="800"/>
        <v>#NAME?</v>
      </c>
      <c r="G3043" t="s">
        <v>60</v>
      </c>
      <c r="H3043" t="e">
        <f t="shared" si="801"/>
        <v>#NAME?</v>
      </c>
      <c r="I3043" t="s">
        <v>61</v>
      </c>
      <c r="J3043" t="e">
        <f t="shared" si="802"/>
        <v>#NAME?</v>
      </c>
      <c r="K3043" t="s">
        <v>62</v>
      </c>
      <c r="L3043" t="e">
        <f t="shared" si="803"/>
        <v>#NAME?</v>
      </c>
      <c r="M3043" t="e">
        <f t="shared" si="804"/>
        <v>#NAME?</v>
      </c>
      <c r="N3043">
        <v>100000</v>
      </c>
      <c r="O3043" t="e">
        <f t="shared" si="805"/>
        <v>#NAME?</v>
      </c>
      <c r="P3043">
        <v>20</v>
      </c>
      <c r="Q3043" t="e">
        <f t="shared" si="806"/>
        <v>#NAME?</v>
      </c>
      <c r="R3043">
        <v>20</v>
      </c>
      <c r="S3043" t="e">
        <f t="shared" si="807"/>
        <v>#NAME?</v>
      </c>
      <c r="T3043">
        <v>0</v>
      </c>
      <c r="U3043" t="e">
        <f t="shared" si="808"/>
        <v>#NAME?</v>
      </c>
      <c r="V3043">
        <v>256</v>
      </c>
      <c r="W3043" t="e">
        <f t="shared" si="809"/>
        <v>#NAME?</v>
      </c>
      <c r="X3043">
        <v>108</v>
      </c>
      <c r="Y3043" t="e">
        <f t="shared" si="810"/>
        <v>#NAME?</v>
      </c>
      <c r="Z3043">
        <v>0</v>
      </c>
      <c r="AA3043" t="e">
        <f t="shared" si="811"/>
        <v>#NAME?</v>
      </c>
      <c r="AB3043">
        <v>48</v>
      </c>
      <c r="AC3043" t="e">
        <f t="shared" si="812"/>
        <v>#NAME?</v>
      </c>
      <c r="AD3043">
        <v>2</v>
      </c>
      <c r="AE3043" t="e">
        <f t="shared" si="813"/>
        <v>#NAME?</v>
      </c>
      <c r="AF3043" t="s">
        <v>65</v>
      </c>
      <c r="AG3043" t="s">
        <v>64</v>
      </c>
      <c r="AH3043">
        <v>125736438</v>
      </c>
      <c r="AI3043">
        <v>125769128</v>
      </c>
      <c r="AJ3043">
        <v>25150556</v>
      </c>
      <c r="AK3043">
        <v>62803926</v>
      </c>
      <c r="AL3043">
        <v>10000</v>
      </c>
      <c r="AR3043">
        <v>10000</v>
      </c>
      <c r="AS3043">
        <v>202107.13</v>
      </c>
      <c r="AT3043">
        <v>20</v>
      </c>
      <c r="AU3043">
        <v>100000</v>
      </c>
      <c r="AV3043">
        <v>108</v>
      </c>
      <c r="AW3043" t="s">
        <v>60</v>
      </c>
      <c r="AX3043" t="s">
        <v>61</v>
      </c>
      <c r="AY3043" t="s">
        <v>62</v>
      </c>
      <c r="BA3043">
        <v>8</v>
      </c>
      <c r="BB3043">
        <v>1</v>
      </c>
      <c r="BD3043">
        <v>28.504300000000001</v>
      </c>
      <c r="BE3043">
        <v>3.4879699999999998</v>
      </c>
      <c r="BF3043">
        <v>4494</v>
      </c>
      <c r="BH3043">
        <v>2107.13</v>
      </c>
      <c r="BN3043">
        <v>12122316</v>
      </c>
      <c r="BO3043">
        <v>628665628</v>
      </c>
      <c r="BP3043">
        <v>1611003</v>
      </c>
      <c r="BQ3043">
        <v>93885</v>
      </c>
      <c r="BR3043">
        <v>0</v>
      </c>
      <c r="BY3043" t="s">
        <v>6807</v>
      </c>
      <c r="BZ3043" t="s">
        <v>10479</v>
      </c>
      <c r="CA3043" t="s">
        <v>58</v>
      </c>
      <c r="CB3043" t="str">
        <f t="shared" si="814"/>
        <v>ZYRA_CLUSTER_20i20d100000k nrq=0</v>
      </c>
      <c r="CC3043">
        <f t="shared" si="815"/>
        <v>108</v>
      </c>
    </row>
    <row r="3044" spans="1:81" x14ac:dyDescent="0.4">
      <c r="A3044" t="s">
        <v>3112</v>
      </c>
      <c r="B3044" t="s">
        <v>58</v>
      </c>
      <c r="C3044" t="s">
        <v>59</v>
      </c>
      <c r="D3044" t="e">
        <f t="shared" si="799"/>
        <v>#NAME?</v>
      </c>
      <c r="E3044">
        <v>10000</v>
      </c>
      <c r="F3044" t="e">
        <f t="shared" si="800"/>
        <v>#NAME?</v>
      </c>
      <c r="G3044" t="s">
        <v>60</v>
      </c>
      <c r="H3044" t="e">
        <f t="shared" si="801"/>
        <v>#NAME?</v>
      </c>
      <c r="I3044" t="s">
        <v>61</v>
      </c>
      <c r="J3044" t="e">
        <f t="shared" si="802"/>
        <v>#NAME?</v>
      </c>
      <c r="K3044" t="s">
        <v>62</v>
      </c>
      <c r="L3044" t="e">
        <f t="shared" si="803"/>
        <v>#NAME?</v>
      </c>
      <c r="M3044" t="e">
        <f t="shared" si="804"/>
        <v>#NAME?</v>
      </c>
      <c r="N3044">
        <v>10000</v>
      </c>
      <c r="O3044" t="e">
        <f t="shared" si="805"/>
        <v>#NAME?</v>
      </c>
      <c r="P3044">
        <v>0</v>
      </c>
      <c r="Q3044" t="e">
        <f t="shared" si="806"/>
        <v>#NAME?</v>
      </c>
      <c r="R3044">
        <v>0</v>
      </c>
      <c r="S3044" t="e">
        <f t="shared" si="807"/>
        <v>#NAME?</v>
      </c>
      <c r="T3044">
        <v>0</v>
      </c>
      <c r="U3044" t="e">
        <f t="shared" si="808"/>
        <v>#NAME?</v>
      </c>
      <c r="V3044">
        <v>256</v>
      </c>
      <c r="W3044" t="e">
        <f t="shared" si="809"/>
        <v>#NAME?</v>
      </c>
      <c r="X3044">
        <v>35</v>
      </c>
      <c r="Y3044" t="e">
        <f t="shared" si="810"/>
        <v>#NAME?</v>
      </c>
      <c r="Z3044">
        <v>1</v>
      </c>
      <c r="AA3044" t="e">
        <f t="shared" si="811"/>
        <v>#NAME?</v>
      </c>
      <c r="AB3044">
        <v>48</v>
      </c>
      <c r="AC3044" t="e">
        <f t="shared" si="812"/>
        <v>#NAME?</v>
      </c>
      <c r="AD3044">
        <v>0</v>
      </c>
      <c r="AE3044" t="e">
        <f t="shared" si="813"/>
        <v>#NAME?</v>
      </c>
      <c r="AF3044" t="s">
        <v>65</v>
      </c>
      <c r="AG3044" t="s">
        <v>64</v>
      </c>
      <c r="AJ3044">
        <v>0</v>
      </c>
      <c r="AK3044">
        <v>78805032</v>
      </c>
      <c r="AL3044">
        <v>10000</v>
      </c>
      <c r="AR3044">
        <v>10000</v>
      </c>
      <c r="AS3044">
        <v>1042.74</v>
      </c>
      <c r="AT3044">
        <v>0</v>
      </c>
      <c r="AU3044">
        <v>10000</v>
      </c>
      <c r="AV3044">
        <v>35</v>
      </c>
      <c r="AW3044" t="s">
        <v>60</v>
      </c>
      <c r="AX3044" t="s">
        <v>61</v>
      </c>
      <c r="AY3044" t="s">
        <v>62</v>
      </c>
      <c r="BA3044">
        <v>8</v>
      </c>
      <c r="BB3044">
        <v>1</v>
      </c>
      <c r="BD3044">
        <v>5.1041299999999996</v>
      </c>
      <c r="BE3044">
        <v>6.8749299999999996E-4</v>
      </c>
      <c r="BF3044">
        <v>1214.19</v>
      </c>
      <c r="BH3044">
        <v>1042.74</v>
      </c>
      <c r="BN3044">
        <v>788025391</v>
      </c>
      <c r="BO3044">
        <v>45047992</v>
      </c>
      <c r="BP3044">
        <v>2759</v>
      </c>
      <c r="BQ3044">
        <v>1061</v>
      </c>
      <c r="BR3044">
        <v>0</v>
      </c>
      <c r="BY3044" t="s">
        <v>6808</v>
      </c>
      <c r="BZ3044" t="s">
        <v>10480</v>
      </c>
      <c r="CA3044" t="s">
        <v>58</v>
      </c>
      <c r="CB3044" t="str">
        <f t="shared" si="814"/>
        <v>ZYRA_CLUSTER_0i0d10000k nrq=1</v>
      </c>
      <c r="CC3044">
        <f t="shared" si="815"/>
        <v>36</v>
      </c>
    </row>
    <row r="3045" spans="1:81" x14ac:dyDescent="0.4">
      <c r="A3045" t="s">
        <v>3113</v>
      </c>
      <c r="B3045" t="s">
        <v>58</v>
      </c>
      <c r="C3045" t="s">
        <v>59</v>
      </c>
      <c r="D3045" t="e">
        <f t="shared" si="799"/>
        <v>#NAME?</v>
      </c>
      <c r="E3045">
        <v>10000</v>
      </c>
      <c r="F3045" t="e">
        <f t="shared" si="800"/>
        <v>#NAME?</v>
      </c>
      <c r="G3045" t="s">
        <v>60</v>
      </c>
      <c r="H3045" t="e">
        <f t="shared" si="801"/>
        <v>#NAME?</v>
      </c>
      <c r="I3045" t="s">
        <v>61</v>
      </c>
      <c r="J3045" t="e">
        <f t="shared" si="802"/>
        <v>#NAME?</v>
      </c>
      <c r="K3045" t="s">
        <v>62</v>
      </c>
      <c r="L3045" t="e">
        <f t="shared" si="803"/>
        <v>#NAME?</v>
      </c>
      <c r="M3045" t="e">
        <f t="shared" si="804"/>
        <v>#NAME?</v>
      </c>
      <c r="N3045">
        <v>10000</v>
      </c>
      <c r="O3045" t="e">
        <f t="shared" si="805"/>
        <v>#NAME?</v>
      </c>
      <c r="P3045">
        <v>0</v>
      </c>
      <c r="Q3045" t="e">
        <f t="shared" si="806"/>
        <v>#NAME?</v>
      </c>
      <c r="R3045">
        <v>0</v>
      </c>
      <c r="S3045" t="e">
        <f t="shared" si="807"/>
        <v>#NAME?</v>
      </c>
      <c r="T3045">
        <v>0</v>
      </c>
      <c r="U3045" t="e">
        <f t="shared" si="808"/>
        <v>#NAME?</v>
      </c>
      <c r="V3045">
        <v>256</v>
      </c>
      <c r="W3045" t="e">
        <f t="shared" si="809"/>
        <v>#NAME?</v>
      </c>
      <c r="X3045">
        <v>35</v>
      </c>
      <c r="Y3045" t="e">
        <f t="shared" si="810"/>
        <v>#NAME?</v>
      </c>
      <c r="Z3045">
        <v>1</v>
      </c>
      <c r="AA3045" t="e">
        <f t="shared" si="811"/>
        <v>#NAME?</v>
      </c>
      <c r="AB3045">
        <v>48</v>
      </c>
      <c r="AC3045" t="e">
        <f t="shared" si="812"/>
        <v>#NAME?</v>
      </c>
      <c r="AD3045">
        <v>1</v>
      </c>
      <c r="AE3045" t="e">
        <f t="shared" si="813"/>
        <v>#NAME?</v>
      </c>
      <c r="AF3045" t="s">
        <v>65</v>
      </c>
      <c r="AG3045" t="s">
        <v>64</v>
      </c>
      <c r="AJ3045">
        <v>0</v>
      </c>
      <c r="AK3045">
        <v>81843862</v>
      </c>
      <c r="AL3045">
        <v>10000</v>
      </c>
      <c r="AR3045">
        <v>10000</v>
      </c>
      <c r="AS3045">
        <v>1001.63</v>
      </c>
      <c r="AT3045">
        <v>0</v>
      </c>
      <c r="AU3045">
        <v>10000</v>
      </c>
      <c r="AV3045">
        <v>35</v>
      </c>
      <c r="AW3045" t="s">
        <v>60</v>
      </c>
      <c r="AX3045" t="s">
        <v>61</v>
      </c>
      <c r="AY3045" t="s">
        <v>62</v>
      </c>
      <c r="BA3045">
        <v>8</v>
      </c>
      <c r="BB3045">
        <v>1</v>
      </c>
      <c r="BD3045">
        <v>4.8662299999999998</v>
      </c>
      <c r="BE3045">
        <v>6.6885999999999996E-4</v>
      </c>
      <c r="BF3045">
        <v>1175.56</v>
      </c>
      <c r="BH3045">
        <v>1001.63</v>
      </c>
      <c r="BN3045">
        <v>818412477</v>
      </c>
      <c r="BO3045">
        <v>6085762</v>
      </c>
      <c r="BP3045">
        <v>2777</v>
      </c>
      <c r="BQ3045">
        <v>495</v>
      </c>
      <c r="BR3045">
        <v>0</v>
      </c>
      <c r="BY3045" t="s">
        <v>6809</v>
      </c>
      <c r="BZ3045" t="s">
        <v>10481</v>
      </c>
      <c r="CA3045" t="s">
        <v>58</v>
      </c>
      <c r="CB3045" t="str">
        <f t="shared" si="814"/>
        <v>ZYRA_CLUSTER_0i0d10000k nrq=1</v>
      </c>
      <c r="CC3045">
        <f t="shared" si="815"/>
        <v>36</v>
      </c>
    </row>
    <row r="3046" spans="1:81" x14ac:dyDescent="0.4">
      <c r="A3046" t="s">
        <v>3114</v>
      </c>
      <c r="B3046" t="s">
        <v>58</v>
      </c>
      <c r="C3046" t="s">
        <v>59</v>
      </c>
      <c r="D3046" t="e">
        <f t="shared" si="799"/>
        <v>#NAME?</v>
      </c>
      <c r="E3046">
        <v>10000</v>
      </c>
      <c r="F3046" t="e">
        <f t="shared" si="800"/>
        <v>#NAME?</v>
      </c>
      <c r="G3046" t="s">
        <v>60</v>
      </c>
      <c r="H3046" t="e">
        <f t="shared" si="801"/>
        <v>#NAME?</v>
      </c>
      <c r="I3046" t="s">
        <v>61</v>
      </c>
      <c r="J3046" t="e">
        <f t="shared" si="802"/>
        <v>#NAME?</v>
      </c>
      <c r="K3046" t="s">
        <v>62</v>
      </c>
      <c r="L3046" t="e">
        <f t="shared" si="803"/>
        <v>#NAME?</v>
      </c>
      <c r="M3046" t="e">
        <f t="shared" si="804"/>
        <v>#NAME?</v>
      </c>
      <c r="N3046">
        <v>10000</v>
      </c>
      <c r="O3046" t="e">
        <f t="shared" si="805"/>
        <v>#NAME?</v>
      </c>
      <c r="P3046">
        <v>0</v>
      </c>
      <c r="Q3046" t="e">
        <f t="shared" si="806"/>
        <v>#NAME?</v>
      </c>
      <c r="R3046">
        <v>0</v>
      </c>
      <c r="S3046" t="e">
        <f t="shared" si="807"/>
        <v>#NAME?</v>
      </c>
      <c r="T3046">
        <v>0</v>
      </c>
      <c r="U3046" t="e">
        <f t="shared" si="808"/>
        <v>#NAME?</v>
      </c>
      <c r="V3046">
        <v>256</v>
      </c>
      <c r="W3046" t="e">
        <f t="shared" si="809"/>
        <v>#NAME?</v>
      </c>
      <c r="X3046">
        <v>35</v>
      </c>
      <c r="Y3046" t="e">
        <f t="shared" si="810"/>
        <v>#NAME?</v>
      </c>
      <c r="Z3046">
        <v>1</v>
      </c>
      <c r="AA3046" t="e">
        <f t="shared" si="811"/>
        <v>#NAME?</v>
      </c>
      <c r="AB3046">
        <v>48</v>
      </c>
      <c r="AC3046" t="e">
        <f t="shared" si="812"/>
        <v>#NAME?</v>
      </c>
      <c r="AD3046">
        <v>2</v>
      </c>
      <c r="AE3046" t="e">
        <f t="shared" si="813"/>
        <v>#NAME?</v>
      </c>
      <c r="AF3046" t="s">
        <v>65</v>
      </c>
      <c r="AG3046" t="s">
        <v>64</v>
      </c>
      <c r="AJ3046">
        <v>0</v>
      </c>
      <c r="AK3046">
        <v>82386313</v>
      </c>
      <c r="AL3046">
        <v>10000</v>
      </c>
      <c r="AR3046">
        <v>10000</v>
      </c>
      <c r="AS3046">
        <v>1002</v>
      </c>
      <c r="AT3046">
        <v>0</v>
      </c>
      <c r="AU3046">
        <v>10000</v>
      </c>
      <c r="AV3046">
        <v>35</v>
      </c>
      <c r="AW3046" t="s">
        <v>60</v>
      </c>
      <c r="AX3046" t="s">
        <v>61</v>
      </c>
      <c r="AY3046" t="s">
        <v>62</v>
      </c>
      <c r="BA3046">
        <v>8</v>
      </c>
      <c r="BB3046">
        <v>1</v>
      </c>
      <c r="BD3046">
        <v>4.8512899999999997</v>
      </c>
      <c r="BE3046">
        <v>6.6658799999999997E-4</v>
      </c>
      <c r="BF3046">
        <v>1167.1600000000001</v>
      </c>
      <c r="BH3046">
        <v>1002</v>
      </c>
      <c r="BN3046">
        <v>823836343</v>
      </c>
      <c r="BO3046">
        <v>3001646</v>
      </c>
      <c r="BP3046">
        <v>2773</v>
      </c>
      <c r="BQ3046">
        <v>547</v>
      </c>
      <c r="BR3046">
        <v>0</v>
      </c>
      <c r="BY3046" t="s">
        <v>6810</v>
      </c>
      <c r="BZ3046" t="s">
        <v>10482</v>
      </c>
      <c r="CA3046" t="s">
        <v>58</v>
      </c>
      <c r="CB3046" t="str">
        <f t="shared" si="814"/>
        <v>ZYRA_CLUSTER_0i0d10000k nrq=1</v>
      </c>
      <c r="CC3046">
        <f t="shared" si="815"/>
        <v>36</v>
      </c>
    </row>
    <row r="3047" spans="1:81" x14ac:dyDescent="0.4">
      <c r="A3047" t="s">
        <v>3115</v>
      </c>
      <c r="B3047" t="s">
        <v>58</v>
      </c>
      <c r="C3047" t="s">
        <v>59</v>
      </c>
      <c r="D3047" t="e">
        <f t="shared" si="799"/>
        <v>#NAME?</v>
      </c>
      <c r="E3047">
        <v>10000</v>
      </c>
      <c r="F3047" t="e">
        <f t="shared" si="800"/>
        <v>#NAME?</v>
      </c>
      <c r="G3047" t="s">
        <v>60</v>
      </c>
      <c r="H3047" t="e">
        <f t="shared" si="801"/>
        <v>#NAME?</v>
      </c>
      <c r="I3047" t="s">
        <v>61</v>
      </c>
      <c r="J3047" t="e">
        <f t="shared" si="802"/>
        <v>#NAME?</v>
      </c>
      <c r="K3047" t="s">
        <v>62</v>
      </c>
      <c r="L3047" t="e">
        <f t="shared" si="803"/>
        <v>#NAME?</v>
      </c>
      <c r="M3047" t="e">
        <f t="shared" si="804"/>
        <v>#NAME?</v>
      </c>
      <c r="N3047">
        <v>10000</v>
      </c>
      <c r="O3047" t="e">
        <f t="shared" si="805"/>
        <v>#NAME?</v>
      </c>
      <c r="P3047">
        <v>0</v>
      </c>
      <c r="Q3047" t="e">
        <f t="shared" si="806"/>
        <v>#NAME?</v>
      </c>
      <c r="R3047">
        <v>0</v>
      </c>
      <c r="S3047" t="e">
        <f t="shared" si="807"/>
        <v>#NAME?</v>
      </c>
      <c r="T3047">
        <v>0</v>
      </c>
      <c r="U3047" t="e">
        <f t="shared" si="808"/>
        <v>#NAME?</v>
      </c>
      <c r="V3047">
        <v>256</v>
      </c>
      <c r="W3047" t="e">
        <f t="shared" si="809"/>
        <v>#NAME?</v>
      </c>
      <c r="X3047">
        <v>54</v>
      </c>
      <c r="Y3047" t="e">
        <f t="shared" si="810"/>
        <v>#NAME?</v>
      </c>
      <c r="Z3047">
        <v>0</v>
      </c>
      <c r="AA3047" t="e">
        <f t="shared" si="811"/>
        <v>#NAME?</v>
      </c>
      <c r="AB3047">
        <v>48</v>
      </c>
      <c r="AC3047" t="e">
        <f t="shared" si="812"/>
        <v>#NAME?</v>
      </c>
      <c r="AD3047">
        <v>0</v>
      </c>
      <c r="AE3047" t="e">
        <f t="shared" si="813"/>
        <v>#NAME?</v>
      </c>
      <c r="AF3047" t="s">
        <v>65</v>
      </c>
      <c r="AG3047" t="s">
        <v>64</v>
      </c>
      <c r="AJ3047">
        <v>0</v>
      </c>
      <c r="AK3047">
        <v>131817925</v>
      </c>
      <c r="AL3047">
        <v>10000</v>
      </c>
      <c r="AR3047">
        <v>10000</v>
      </c>
      <c r="AS3047">
        <v>973.35199999999998</v>
      </c>
      <c r="AT3047">
        <v>0</v>
      </c>
      <c r="AU3047">
        <v>10000</v>
      </c>
      <c r="AV3047">
        <v>54</v>
      </c>
      <c r="AW3047" t="s">
        <v>60</v>
      </c>
      <c r="AX3047" t="s">
        <v>61</v>
      </c>
      <c r="AY3047" t="s">
        <v>62</v>
      </c>
      <c r="BA3047">
        <v>8</v>
      </c>
      <c r="BB3047">
        <v>1</v>
      </c>
      <c r="BD3047">
        <v>4.3643999999999998</v>
      </c>
      <c r="BE3047">
        <v>1.2245900000000001E-2</v>
      </c>
      <c r="BF3047">
        <v>1091.0999999999999</v>
      </c>
      <c r="BH3047">
        <v>973.35199999999998</v>
      </c>
      <c r="BN3047">
        <v>1318179258</v>
      </c>
      <c r="BO3047">
        <v>3588901</v>
      </c>
      <c r="BP3047">
        <v>52950</v>
      </c>
      <c r="BQ3047">
        <v>7529</v>
      </c>
      <c r="BR3047">
        <v>0</v>
      </c>
      <c r="BY3047" t="s">
        <v>6811</v>
      </c>
      <c r="BZ3047" t="s">
        <v>10483</v>
      </c>
      <c r="CA3047" t="s">
        <v>58</v>
      </c>
      <c r="CB3047" t="str">
        <f t="shared" si="814"/>
        <v>ZYRA_CLUSTER_0i0d10000k nrq=0</v>
      </c>
      <c r="CC3047">
        <f t="shared" si="815"/>
        <v>54</v>
      </c>
    </row>
    <row r="3048" spans="1:81" x14ac:dyDescent="0.4">
      <c r="A3048" t="s">
        <v>3116</v>
      </c>
      <c r="B3048" t="s">
        <v>58</v>
      </c>
      <c r="C3048" t="s">
        <v>59</v>
      </c>
      <c r="D3048" t="e">
        <f t="shared" si="799"/>
        <v>#NAME?</v>
      </c>
      <c r="E3048">
        <v>10000</v>
      </c>
      <c r="F3048" t="e">
        <f t="shared" si="800"/>
        <v>#NAME?</v>
      </c>
      <c r="G3048" t="s">
        <v>60</v>
      </c>
      <c r="H3048" t="e">
        <f t="shared" si="801"/>
        <v>#NAME?</v>
      </c>
      <c r="I3048" t="s">
        <v>61</v>
      </c>
      <c r="J3048" t="e">
        <f t="shared" si="802"/>
        <v>#NAME?</v>
      </c>
      <c r="K3048" t="s">
        <v>62</v>
      </c>
      <c r="L3048" t="e">
        <f t="shared" si="803"/>
        <v>#NAME?</v>
      </c>
      <c r="M3048" t="e">
        <f t="shared" si="804"/>
        <v>#NAME?</v>
      </c>
      <c r="N3048">
        <v>10000</v>
      </c>
      <c r="O3048" t="e">
        <f t="shared" si="805"/>
        <v>#NAME?</v>
      </c>
      <c r="P3048">
        <v>0</v>
      </c>
      <c r="Q3048" t="e">
        <f t="shared" si="806"/>
        <v>#NAME?</v>
      </c>
      <c r="R3048">
        <v>0</v>
      </c>
      <c r="S3048" t="e">
        <f t="shared" si="807"/>
        <v>#NAME?</v>
      </c>
      <c r="T3048">
        <v>0</v>
      </c>
      <c r="U3048" t="e">
        <f t="shared" si="808"/>
        <v>#NAME?</v>
      </c>
      <c r="V3048">
        <v>256</v>
      </c>
      <c r="W3048" t="e">
        <f t="shared" si="809"/>
        <v>#NAME?</v>
      </c>
      <c r="X3048">
        <v>54</v>
      </c>
      <c r="Y3048" t="e">
        <f t="shared" si="810"/>
        <v>#NAME?</v>
      </c>
      <c r="Z3048">
        <v>0</v>
      </c>
      <c r="AA3048" t="e">
        <f t="shared" si="811"/>
        <v>#NAME?</v>
      </c>
      <c r="AB3048">
        <v>48</v>
      </c>
      <c r="AC3048" t="e">
        <f t="shared" si="812"/>
        <v>#NAME?</v>
      </c>
      <c r="AD3048">
        <v>1</v>
      </c>
      <c r="AE3048" t="e">
        <f t="shared" si="813"/>
        <v>#NAME?</v>
      </c>
      <c r="AF3048" t="s">
        <v>65</v>
      </c>
      <c r="AG3048" t="s">
        <v>64</v>
      </c>
      <c r="AJ3048">
        <v>0</v>
      </c>
      <c r="AK3048">
        <v>127748178</v>
      </c>
      <c r="AL3048">
        <v>10000</v>
      </c>
      <c r="AR3048">
        <v>10000</v>
      </c>
      <c r="AS3048">
        <v>983.48699999999997</v>
      </c>
      <c r="AT3048">
        <v>0</v>
      </c>
      <c r="AU3048">
        <v>10000</v>
      </c>
      <c r="AV3048">
        <v>54</v>
      </c>
      <c r="AW3048" t="s">
        <v>60</v>
      </c>
      <c r="AX3048" t="s">
        <v>61</v>
      </c>
      <c r="AY3048" t="s">
        <v>62</v>
      </c>
      <c r="BA3048">
        <v>8</v>
      </c>
      <c r="BB3048">
        <v>1</v>
      </c>
      <c r="BD3048">
        <v>4.8642700000000003</v>
      </c>
      <c r="BE3048">
        <v>1.4101600000000001E-2</v>
      </c>
      <c r="BF3048">
        <v>1128.0999999999999</v>
      </c>
      <c r="BH3048">
        <v>983.48699999999997</v>
      </c>
      <c r="BN3048">
        <v>1277481782</v>
      </c>
      <c r="BO3048">
        <v>4416346</v>
      </c>
      <c r="BP3048">
        <v>53864</v>
      </c>
      <c r="BQ3048">
        <v>6908</v>
      </c>
      <c r="BR3048">
        <v>0</v>
      </c>
      <c r="BY3048" t="s">
        <v>6812</v>
      </c>
      <c r="BZ3048" t="s">
        <v>10484</v>
      </c>
      <c r="CA3048" t="s">
        <v>58</v>
      </c>
      <c r="CB3048" t="str">
        <f t="shared" si="814"/>
        <v>ZYRA_CLUSTER_0i0d10000k nrq=0</v>
      </c>
      <c r="CC3048">
        <f t="shared" si="815"/>
        <v>54</v>
      </c>
    </row>
    <row r="3049" spans="1:81" x14ac:dyDescent="0.4">
      <c r="A3049" t="s">
        <v>3117</v>
      </c>
      <c r="B3049" t="s">
        <v>58</v>
      </c>
      <c r="C3049" t="s">
        <v>59</v>
      </c>
      <c r="D3049" t="e">
        <f t="shared" si="799"/>
        <v>#NAME?</v>
      </c>
      <c r="E3049">
        <v>10000</v>
      </c>
      <c r="F3049" t="e">
        <f t="shared" si="800"/>
        <v>#NAME?</v>
      </c>
      <c r="G3049" t="s">
        <v>60</v>
      </c>
      <c r="H3049" t="e">
        <f t="shared" si="801"/>
        <v>#NAME?</v>
      </c>
      <c r="I3049" t="s">
        <v>61</v>
      </c>
      <c r="J3049" t="e">
        <f t="shared" si="802"/>
        <v>#NAME?</v>
      </c>
      <c r="K3049" t="s">
        <v>62</v>
      </c>
      <c r="L3049" t="e">
        <f t="shared" si="803"/>
        <v>#NAME?</v>
      </c>
      <c r="M3049" t="e">
        <f t="shared" si="804"/>
        <v>#NAME?</v>
      </c>
      <c r="N3049">
        <v>10000</v>
      </c>
      <c r="O3049" t="e">
        <f t="shared" si="805"/>
        <v>#NAME?</v>
      </c>
      <c r="P3049">
        <v>0</v>
      </c>
      <c r="Q3049" t="e">
        <f t="shared" si="806"/>
        <v>#NAME?</v>
      </c>
      <c r="R3049">
        <v>0</v>
      </c>
      <c r="S3049" t="e">
        <f t="shared" si="807"/>
        <v>#NAME?</v>
      </c>
      <c r="T3049">
        <v>0</v>
      </c>
      <c r="U3049" t="e">
        <f t="shared" si="808"/>
        <v>#NAME?</v>
      </c>
      <c r="V3049">
        <v>256</v>
      </c>
      <c r="W3049" t="e">
        <f t="shared" si="809"/>
        <v>#NAME?</v>
      </c>
      <c r="X3049">
        <v>54</v>
      </c>
      <c r="Y3049" t="e">
        <f t="shared" si="810"/>
        <v>#NAME?</v>
      </c>
      <c r="Z3049">
        <v>0</v>
      </c>
      <c r="AA3049" t="e">
        <f t="shared" si="811"/>
        <v>#NAME?</v>
      </c>
      <c r="AB3049">
        <v>48</v>
      </c>
      <c r="AC3049" t="e">
        <f t="shared" si="812"/>
        <v>#NAME?</v>
      </c>
      <c r="AD3049">
        <v>2</v>
      </c>
      <c r="AE3049" t="e">
        <f t="shared" si="813"/>
        <v>#NAME?</v>
      </c>
      <c r="AF3049" t="s">
        <v>65</v>
      </c>
      <c r="AG3049" t="s">
        <v>64</v>
      </c>
      <c r="AJ3049">
        <v>0</v>
      </c>
      <c r="AK3049">
        <v>127992416</v>
      </c>
      <c r="AL3049">
        <v>10000</v>
      </c>
      <c r="AR3049">
        <v>10000</v>
      </c>
      <c r="AS3049">
        <v>991.02</v>
      </c>
      <c r="AT3049">
        <v>0</v>
      </c>
      <c r="AU3049">
        <v>10000</v>
      </c>
      <c r="AV3049">
        <v>54</v>
      </c>
      <c r="AW3049" t="s">
        <v>60</v>
      </c>
      <c r="AX3049" t="s">
        <v>61</v>
      </c>
      <c r="AY3049" t="s">
        <v>62</v>
      </c>
      <c r="BA3049">
        <v>8</v>
      </c>
      <c r="BB3049">
        <v>1</v>
      </c>
      <c r="BD3049">
        <v>5.0078800000000001</v>
      </c>
      <c r="BE3049">
        <v>1.39471E-2</v>
      </c>
      <c r="BF3049">
        <v>1122.92</v>
      </c>
      <c r="BH3049">
        <v>991.02</v>
      </c>
      <c r="BN3049">
        <v>1279924165</v>
      </c>
      <c r="BO3049">
        <v>2295003</v>
      </c>
      <c r="BP3049">
        <v>50272</v>
      </c>
      <c r="BQ3049">
        <v>5243</v>
      </c>
      <c r="BR3049">
        <v>0</v>
      </c>
      <c r="BY3049" t="s">
        <v>6813</v>
      </c>
      <c r="BZ3049" t="s">
        <v>10485</v>
      </c>
      <c r="CA3049" t="s">
        <v>58</v>
      </c>
      <c r="CB3049" t="str">
        <f t="shared" si="814"/>
        <v>ZYRA_CLUSTER_0i0d10000k nrq=0</v>
      </c>
      <c r="CC3049">
        <f t="shared" si="815"/>
        <v>54</v>
      </c>
    </row>
    <row r="3050" spans="1:81" x14ac:dyDescent="0.4">
      <c r="A3050" t="s">
        <v>3118</v>
      </c>
      <c r="B3050" t="s">
        <v>58</v>
      </c>
      <c r="C3050" t="s">
        <v>59</v>
      </c>
      <c r="D3050" t="e">
        <f t="shared" si="799"/>
        <v>#NAME?</v>
      </c>
      <c r="E3050">
        <v>10000</v>
      </c>
      <c r="F3050" t="e">
        <f t="shared" si="800"/>
        <v>#NAME?</v>
      </c>
      <c r="G3050" t="s">
        <v>60</v>
      </c>
      <c r="H3050" t="e">
        <f t="shared" si="801"/>
        <v>#NAME?</v>
      </c>
      <c r="I3050" t="s">
        <v>61</v>
      </c>
      <c r="J3050" t="e">
        <f t="shared" si="802"/>
        <v>#NAME?</v>
      </c>
      <c r="K3050" t="s">
        <v>62</v>
      </c>
      <c r="L3050" t="e">
        <f t="shared" si="803"/>
        <v>#NAME?</v>
      </c>
      <c r="M3050" t="e">
        <f t="shared" si="804"/>
        <v>#NAME?</v>
      </c>
      <c r="N3050">
        <v>10000</v>
      </c>
      <c r="O3050" t="e">
        <f t="shared" si="805"/>
        <v>#NAME?</v>
      </c>
      <c r="P3050">
        <v>0</v>
      </c>
      <c r="Q3050" t="e">
        <f t="shared" si="806"/>
        <v>#NAME?</v>
      </c>
      <c r="R3050">
        <v>0</v>
      </c>
      <c r="S3050" t="e">
        <f t="shared" si="807"/>
        <v>#NAME?</v>
      </c>
      <c r="T3050">
        <v>0</v>
      </c>
      <c r="U3050" t="e">
        <f t="shared" si="808"/>
        <v>#NAME?</v>
      </c>
      <c r="V3050">
        <v>256</v>
      </c>
      <c r="W3050" t="e">
        <f t="shared" si="809"/>
        <v>#NAME?</v>
      </c>
      <c r="X3050">
        <v>53</v>
      </c>
      <c r="Y3050" t="e">
        <f t="shared" si="810"/>
        <v>#NAME?</v>
      </c>
      <c r="Z3050">
        <v>1</v>
      </c>
      <c r="AA3050" t="e">
        <f t="shared" si="811"/>
        <v>#NAME?</v>
      </c>
      <c r="AB3050">
        <v>48</v>
      </c>
      <c r="AC3050" t="e">
        <f t="shared" si="812"/>
        <v>#NAME?</v>
      </c>
      <c r="AD3050">
        <v>0</v>
      </c>
      <c r="AE3050" t="e">
        <f t="shared" si="813"/>
        <v>#NAME?</v>
      </c>
      <c r="AF3050" t="s">
        <v>65</v>
      </c>
      <c r="AG3050" t="s">
        <v>64</v>
      </c>
      <c r="AJ3050">
        <v>0</v>
      </c>
      <c r="AK3050">
        <v>132279828</v>
      </c>
      <c r="AL3050">
        <v>10000</v>
      </c>
      <c r="AR3050">
        <v>10000</v>
      </c>
      <c r="AS3050">
        <v>1008.42</v>
      </c>
      <c r="AT3050">
        <v>0</v>
      </c>
      <c r="AU3050">
        <v>10000</v>
      </c>
      <c r="AV3050">
        <v>53</v>
      </c>
      <c r="AW3050" t="s">
        <v>60</v>
      </c>
      <c r="AX3050" t="s">
        <v>61</v>
      </c>
      <c r="AY3050" t="s">
        <v>62</v>
      </c>
      <c r="BA3050">
        <v>8</v>
      </c>
      <c r="BB3050">
        <v>1</v>
      </c>
      <c r="BD3050">
        <v>4.8884600000000002</v>
      </c>
      <c r="BE3050">
        <v>1.18786E-2</v>
      </c>
      <c r="BF3050">
        <v>1082.81</v>
      </c>
      <c r="BH3050">
        <v>1008.42</v>
      </c>
      <c r="BN3050">
        <v>1322681689</v>
      </c>
      <c r="BO3050">
        <v>5568690</v>
      </c>
      <c r="BP3050">
        <v>4528</v>
      </c>
      <c r="BQ3050">
        <v>91229</v>
      </c>
      <c r="BR3050">
        <v>0</v>
      </c>
      <c r="BY3050" t="s">
        <v>6814</v>
      </c>
      <c r="BZ3050" t="s">
        <v>10486</v>
      </c>
      <c r="CA3050" t="s">
        <v>58</v>
      </c>
      <c r="CB3050" t="str">
        <f t="shared" si="814"/>
        <v>ZYRA_CLUSTER_0i0d10000k nrq=1</v>
      </c>
      <c r="CC3050">
        <f t="shared" si="815"/>
        <v>54</v>
      </c>
    </row>
    <row r="3051" spans="1:81" x14ac:dyDescent="0.4">
      <c r="A3051" t="s">
        <v>3121</v>
      </c>
      <c r="B3051" t="s">
        <v>58</v>
      </c>
      <c r="C3051" t="s">
        <v>3765</v>
      </c>
      <c r="D3051" t="e">
        <f t="shared" si="799"/>
        <v>#NAME?</v>
      </c>
      <c r="E3051">
        <v>10000</v>
      </c>
      <c r="F3051" t="e">
        <f t="shared" si="800"/>
        <v>#NAME?</v>
      </c>
      <c r="G3051" t="s">
        <v>60</v>
      </c>
      <c r="H3051" t="e">
        <f t="shared" si="801"/>
        <v>#NAME?</v>
      </c>
      <c r="I3051" t="s">
        <v>61</v>
      </c>
      <c r="J3051" t="e">
        <f t="shared" si="802"/>
        <v>#NAME?</v>
      </c>
      <c r="K3051" t="s">
        <v>62</v>
      </c>
      <c r="L3051" t="e">
        <f t="shared" si="803"/>
        <v>#NAME?</v>
      </c>
      <c r="M3051" t="e">
        <f t="shared" si="804"/>
        <v>#NAME?</v>
      </c>
      <c r="N3051">
        <v>10000</v>
      </c>
      <c r="O3051" t="e">
        <f t="shared" si="805"/>
        <v>#NAME?</v>
      </c>
      <c r="P3051">
        <v>20</v>
      </c>
      <c r="Q3051" t="e">
        <f t="shared" si="806"/>
        <v>#NAME?</v>
      </c>
      <c r="R3051">
        <v>20</v>
      </c>
      <c r="S3051" t="e">
        <f t="shared" si="807"/>
        <v>#NAME?</v>
      </c>
      <c r="T3051">
        <v>0</v>
      </c>
      <c r="U3051" t="e">
        <f t="shared" si="808"/>
        <v>#NAME?</v>
      </c>
      <c r="V3051">
        <v>256</v>
      </c>
      <c r="W3051" t="e">
        <f t="shared" si="809"/>
        <v>#NAME?</v>
      </c>
      <c r="X3051">
        <v>53</v>
      </c>
      <c r="Y3051" t="e">
        <f t="shared" si="810"/>
        <v>#NAME?</v>
      </c>
      <c r="Z3051">
        <v>1</v>
      </c>
      <c r="AA3051" t="e">
        <f t="shared" si="811"/>
        <v>#NAME?</v>
      </c>
      <c r="AB3051">
        <v>48</v>
      </c>
      <c r="AC3051" t="e">
        <f t="shared" si="812"/>
        <v>#NAME?</v>
      </c>
      <c r="AD3051">
        <v>0</v>
      </c>
      <c r="AE3051" t="e">
        <f t="shared" si="813"/>
        <v>#NAME?</v>
      </c>
      <c r="AF3051" t="s">
        <v>65</v>
      </c>
      <c r="AG3051" t="s">
        <v>64</v>
      </c>
      <c r="AR3051">
        <v>10000</v>
      </c>
      <c r="AS3051">
        <v>20</v>
      </c>
      <c r="AT3051">
        <v>20</v>
      </c>
      <c r="AU3051">
        <v>10000</v>
      </c>
      <c r="AV3051">
        <v>53</v>
      </c>
      <c r="AW3051" t="s">
        <v>60</v>
      </c>
      <c r="AX3051" t="s">
        <v>61</v>
      </c>
      <c r="AY3051" t="s">
        <v>62</v>
      </c>
      <c r="BA3051">
        <v>8</v>
      </c>
      <c r="BB3051">
        <v>1</v>
      </c>
      <c r="BN3051">
        <v>284868</v>
      </c>
      <c r="BO3051">
        <v>5731198</v>
      </c>
      <c r="BP3051">
        <v>34352</v>
      </c>
      <c r="BQ3051">
        <v>3436</v>
      </c>
      <c r="BR3051">
        <v>0</v>
      </c>
      <c r="BY3051" t="s">
        <v>6815</v>
      </c>
      <c r="BZ3051" t="s">
        <v>10487</v>
      </c>
      <c r="CA3051" t="s">
        <v>58</v>
      </c>
      <c r="CB3051" t="str">
        <f t="shared" si="814"/>
        <v>ZYRA_CLUSTER_20i20d10000k nrq=1</v>
      </c>
      <c r="CC3051">
        <f t="shared" si="815"/>
        <v>54</v>
      </c>
    </row>
    <row r="3052" spans="1:81" x14ac:dyDescent="0.4">
      <c r="A3052" t="s">
        <v>3119</v>
      </c>
      <c r="B3052" t="s">
        <v>58</v>
      </c>
      <c r="C3052" t="s">
        <v>59</v>
      </c>
      <c r="D3052" t="e">
        <f t="shared" si="799"/>
        <v>#NAME?</v>
      </c>
      <c r="E3052">
        <v>10000</v>
      </c>
      <c r="F3052" t="e">
        <f t="shared" si="800"/>
        <v>#NAME?</v>
      </c>
      <c r="G3052" t="s">
        <v>60</v>
      </c>
      <c r="H3052" t="e">
        <f t="shared" si="801"/>
        <v>#NAME?</v>
      </c>
      <c r="I3052" t="s">
        <v>61</v>
      </c>
      <c r="J3052" t="e">
        <f t="shared" si="802"/>
        <v>#NAME?</v>
      </c>
      <c r="K3052" t="s">
        <v>62</v>
      </c>
      <c r="L3052" t="e">
        <f t="shared" si="803"/>
        <v>#NAME?</v>
      </c>
      <c r="M3052" t="e">
        <f t="shared" si="804"/>
        <v>#NAME?</v>
      </c>
      <c r="N3052">
        <v>10000</v>
      </c>
      <c r="O3052" t="e">
        <f t="shared" si="805"/>
        <v>#NAME?</v>
      </c>
      <c r="P3052">
        <v>0</v>
      </c>
      <c r="Q3052" t="e">
        <f t="shared" si="806"/>
        <v>#NAME?</v>
      </c>
      <c r="R3052">
        <v>0</v>
      </c>
      <c r="S3052" t="e">
        <f t="shared" si="807"/>
        <v>#NAME?</v>
      </c>
      <c r="T3052">
        <v>0</v>
      </c>
      <c r="U3052" t="e">
        <f t="shared" si="808"/>
        <v>#NAME?</v>
      </c>
      <c r="V3052">
        <v>256</v>
      </c>
      <c r="W3052" t="e">
        <f t="shared" si="809"/>
        <v>#NAME?</v>
      </c>
      <c r="X3052">
        <v>53</v>
      </c>
      <c r="Y3052" t="e">
        <f t="shared" si="810"/>
        <v>#NAME?</v>
      </c>
      <c r="Z3052">
        <v>1</v>
      </c>
      <c r="AA3052" t="e">
        <f t="shared" si="811"/>
        <v>#NAME?</v>
      </c>
      <c r="AB3052">
        <v>48</v>
      </c>
      <c r="AC3052" t="e">
        <f t="shared" si="812"/>
        <v>#NAME?</v>
      </c>
      <c r="AD3052">
        <v>1</v>
      </c>
      <c r="AE3052" t="e">
        <f t="shared" si="813"/>
        <v>#NAME?</v>
      </c>
      <c r="AF3052" t="s">
        <v>65</v>
      </c>
      <c r="AG3052" t="s">
        <v>64</v>
      </c>
      <c r="AJ3052">
        <v>0</v>
      </c>
      <c r="AK3052">
        <v>127122636</v>
      </c>
      <c r="AL3052">
        <v>10000</v>
      </c>
      <c r="AR3052">
        <v>10000</v>
      </c>
      <c r="AS3052">
        <v>1081.92</v>
      </c>
      <c r="AT3052">
        <v>0</v>
      </c>
      <c r="AU3052">
        <v>10000</v>
      </c>
      <c r="AV3052">
        <v>53</v>
      </c>
      <c r="AW3052" t="s">
        <v>60</v>
      </c>
      <c r="AX3052" t="s">
        <v>61</v>
      </c>
      <c r="AY3052" t="s">
        <v>62</v>
      </c>
      <c r="BA3052">
        <v>8</v>
      </c>
      <c r="BB3052">
        <v>1</v>
      </c>
      <c r="BD3052">
        <v>4.94923</v>
      </c>
      <c r="BE3052">
        <v>1.21394E-2</v>
      </c>
      <c r="BF3052">
        <v>1128.06</v>
      </c>
      <c r="BH3052">
        <v>1081.92</v>
      </c>
      <c r="BN3052">
        <v>1271109552</v>
      </c>
      <c r="BO3052">
        <v>8858703</v>
      </c>
      <c r="BP3052">
        <v>4437</v>
      </c>
      <c r="BQ3052">
        <v>71694</v>
      </c>
      <c r="BR3052">
        <v>0</v>
      </c>
      <c r="BY3052" t="s">
        <v>6816</v>
      </c>
      <c r="BZ3052" t="s">
        <v>10488</v>
      </c>
      <c r="CA3052" t="s">
        <v>58</v>
      </c>
      <c r="CB3052" t="str">
        <f t="shared" si="814"/>
        <v>ZYRA_CLUSTER_0i0d10000k nrq=1</v>
      </c>
      <c r="CC3052">
        <f t="shared" si="815"/>
        <v>54</v>
      </c>
    </row>
    <row r="3053" spans="1:81" x14ac:dyDescent="0.4">
      <c r="A3053" t="s">
        <v>3120</v>
      </c>
      <c r="B3053" t="s">
        <v>58</v>
      </c>
      <c r="C3053" t="s">
        <v>59</v>
      </c>
      <c r="D3053" t="e">
        <f t="shared" si="799"/>
        <v>#NAME?</v>
      </c>
      <c r="E3053">
        <v>10000</v>
      </c>
      <c r="F3053" t="e">
        <f t="shared" si="800"/>
        <v>#NAME?</v>
      </c>
      <c r="G3053" t="s">
        <v>60</v>
      </c>
      <c r="H3053" t="e">
        <f t="shared" si="801"/>
        <v>#NAME?</v>
      </c>
      <c r="I3053" t="s">
        <v>61</v>
      </c>
      <c r="J3053" t="e">
        <f t="shared" si="802"/>
        <v>#NAME?</v>
      </c>
      <c r="K3053" t="s">
        <v>62</v>
      </c>
      <c r="L3053" t="e">
        <f t="shared" si="803"/>
        <v>#NAME?</v>
      </c>
      <c r="M3053" t="e">
        <f t="shared" si="804"/>
        <v>#NAME?</v>
      </c>
      <c r="N3053">
        <v>10000</v>
      </c>
      <c r="O3053" t="e">
        <f t="shared" si="805"/>
        <v>#NAME?</v>
      </c>
      <c r="P3053">
        <v>0</v>
      </c>
      <c r="Q3053" t="e">
        <f t="shared" si="806"/>
        <v>#NAME?</v>
      </c>
      <c r="R3053">
        <v>0</v>
      </c>
      <c r="S3053" t="e">
        <f t="shared" si="807"/>
        <v>#NAME?</v>
      </c>
      <c r="T3053">
        <v>0</v>
      </c>
      <c r="U3053" t="e">
        <f t="shared" si="808"/>
        <v>#NAME?</v>
      </c>
      <c r="V3053">
        <v>256</v>
      </c>
      <c r="W3053" t="e">
        <f t="shared" si="809"/>
        <v>#NAME?</v>
      </c>
      <c r="X3053">
        <v>53</v>
      </c>
      <c r="Y3053" t="e">
        <f t="shared" si="810"/>
        <v>#NAME?</v>
      </c>
      <c r="Z3053">
        <v>1</v>
      </c>
      <c r="AA3053" t="e">
        <f t="shared" si="811"/>
        <v>#NAME?</v>
      </c>
      <c r="AB3053">
        <v>48</v>
      </c>
      <c r="AC3053" t="e">
        <f t="shared" si="812"/>
        <v>#NAME?</v>
      </c>
      <c r="AD3053">
        <v>2</v>
      </c>
      <c r="AE3053" t="e">
        <f t="shared" si="813"/>
        <v>#NAME?</v>
      </c>
      <c r="AF3053" t="s">
        <v>65</v>
      </c>
      <c r="AG3053" t="s">
        <v>64</v>
      </c>
      <c r="AJ3053">
        <v>0</v>
      </c>
      <c r="AK3053">
        <v>128190020</v>
      </c>
      <c r="AL3053">
        <v>10000</v>
      </c>
      <c r="AR3053">
        <v>10000</v>
      </c>
      <c r="AS3053">
        <v>1030.1400000000001</v>
      </c>
      <c r="AT3053">
        <v>0</v>
      </c>
      <c r="AU3053">
        <v>10000</v>
      </c>
      <c r="AV3053">
        <v>53</v>
      </c>
      <c r="AW3053" t="s">
        <v>60</v>
      </c>
      <c r="AX3053" t="s">
        <v>61</v>
      </c>
      <c r="AY3053" t="s">
        <v>62</v>
      </c>
      <c r="BA3053">
        <v>8</v>
      </c>
      <c r="BB3053">
        <v>1</v>
      </c>
      <c r="BD3053">
        <v>5.1125800000000003</v>
      </c>
      <c r="BE3053">
        <v>1.30324E-2</v>
      </c>
      <c r="BF3053">
        <v>1114.92</v>
      </c>
      <c r="BH3053">
        <v>1030.1400000000001</v>
      </c>
      <c r="BN3053">
        <v>1281784115</v>
      </c>
      <c r="BO3053">
        <v>5426328</v>
      </c>
      <c r="BP3053">
        <v>4553</v>
      </c>
      <c r="BQ3053">
        <v>94946</v>
      </c>
      <c r="BR3053">
        <v>0</v>
      </c>
      <c r="BY3053" t="s">
        <v>6817</v>
      </c>
      <c r="BZ3053" t="s">
        <v>10489</v>
      </c>
      <c r="CA3053" t="s">
        <v>58</v>
      </c>
      <c r="CB3053" t="str">
        <f t="shared" si="814"/>
        <v>ZYRA_CLUSTER_0i0d10000k nrq=1</v>
      </c>
      <c r="CC3053">
        <f t="shared" si="815"/>
        <v>54</v>
      </c>
    </row>
    <row r="3054" spans="1:81" x14ac:dyDescent="0.4">
      <c r="A3054" t="s">
        <v>3122</v>
      </c>
      <c r="B3054" t="s">
        <v>58</v>
      </c>
      <c r="C3054" t="s">
        <v>59</v>
      </c>
      <c r="D3054" t="e">
        <f t="shared" si="799"/>
        <v>#NAME?</v>
      </c>
      <c r="E3054">
        <v>10000</v>
      </c>
      <c r="F3054" t="e">
        <f t="shared" si="800"/>
        <v>#NAME?</v>
      </c>
      <c r="G3054" t="s">
        <v>60</v>
      </c>
      <c r="H3054" t="e">
        <f t="shared" si="801"/>
        <v>#NAME?</v>
      </c>
      <c r="I3054" t="s">
        <v>61</v>
      </c>
      <c r="J3054" t="e">
        <f t="shared" si="802"/>
        <v>#NAME?</v>
      </c>
      <c r="K3054" t="s">
        <v>62</v>
      </c>
      <c r="L3054" t="e">
        <f t="shared" si="803"/>
        <v>#NAME?</v>
      </c>
      <c r="M3054" t="e">
        <f t="shared" si="804"/>
        <v>#NAME?</v>
      </c>
      <c r="N3054">
        <v>10000</v>
      </c>
      <c r="O3054" t="e">
        <f t="shared" si="805"/>
        <v>#NAME?</v>
      </c>
      <c r="P3054">
        <v>0</v>
      </c>
      <c r="Q3054" t="e">
        <f t="shared" si="806"/>
        <v>#NAME?</v>
      </c>
      <c r="R3054">
        <v>0</v>
      </c>
      <c r="S3054" t="e">
        <f t="shared" si="807"/>
        <v>#NAME?</v>
      </c>
      <c r="T3054">
        <v>0</v>
      </c>
      <c r="U3054" t="e">
        <f t="shared" si="808"/>
        <v>#NAME?</v>
      </c>
      <c r="V3054">
        <v>256</v>
      </c>
      <c r="W3054" t="e">
        <f t="shared" si="809"/>
        <v>#NAME?</v>
      </c>
      <c r="X3054">
        <v>72</v>
      </c>
      <c r="Y3054" t="e">
        <f t="shared" si="810"/>
        <v>#NAME?</v>
      </c>
      <c r="Z3054">
        <v>0</v>
      </c>
      <c r="AA3054" t="e">
        <f t="shared" si="811"/>
        <v>#NAME?</v>
      </c>
      <c r="AB3054">
        <v>48</v>
      </c>
      <c r="AC3054" t="e">
        <f t="shared" si="812"/>
        <v>#NAME?</v>
      </c>
      <c r="AD3054">
        <v>0</v>
      </c>
      <c r="AE3054" t="e">
        <f t="shared" si="813"/>
        <v>#NAME?</v>
      </c>
      <c r="AF3054" t="s">
        <v>65</v>
      </c>
      <c r="AG3054" t="s">
        <v>64</v>
      </c>
      <c r="AJ3054">
        <v>0</v>
      </c>
      <c r="AK3054">
        <v>158174628</v>
      </c>
      <c r="AL3054">
        <v>10000</v>
      </c>
      <c r="AR3054">
        <v>10000</v>
      </c>
      <c r="AS3054">
        <v>997.15</v>
      </c>
      <c r="AT3054">
        <v>0</v>
      </c>
      <c r="AU3054">
        <v>10000</v>
      </c>
      <c r="AV3054">
        <v>72</v>
      </c>
      <c r="AW3054" t="s">
        <v>60</v>
      </c>
      <c r="AX3054" t="s">
        <v>61</v>
      </c>
      <c r="AY3054" t="s">
        <v>62</v>
      </c>
      <c r="BA3054">
        <v>8</v>
      </c>
      <c r="BB3054">
        <v>1</v>
      </c>
      <c r="BD3054">
        <v>4.9152500000000003</v>
      </c>
      <c r="BE3054">
        <v>1.26765E-2</v>
      </c>
      <c r="BF3054">
        <v>1209.28</v>
      </c>
      <c r="BH3054">
        <v>997.15</v>
      </c>
      <c r="BN3054">
        <v>1581746286</v>
      </c>
      <c r="BO3054">
        <v>5343628</v>
      </c>
      <c r="BP3054">
        <v>63595</v>
      </c>
      <c r="BQ3054">
        <v>11419</v>
      </c>
      <c r="BR3054">
        <v>0</v>
      </c>
      <c r="BY3054" t="s">
        <v>6818</v>
      </c>
      <c r="BZ3054" t="s">
        <v>10490</v>
      </c>
      <c r="CA3054" t="s">
        <v>58</v>
      </c>
      <c r="CB3054" t="str">
        <f t="shared" si="814"/>
        <v>ZYRA_CLUSTER_0i0d10000k nrq=0</v>
      </c>
      <c r="CC3054">
        <f t="shared" si="815"/>
        <v>72</v>
      </c>
    </row>
    <row r="3055" spans="1:81" x14ac:dyDescent="0.4">
      <c r="A3055" t="s">
        <v>3123</v>
      </c>
      <c r="B3055" t="s">
        <v>58</v>
      </c>
      <c r="C3055" t="s">
        <v>3765</v>
      </c>
      <c r="D3055" t="e">
        <f t="shared" si="799"/>
        <v>#NAME?</v>
      </c>
      <c r="E3055">
        <v>10000</v>
      </c>
      <c r="F3055" t="e">
        <f t="shared" si="800"/>
        <v>#NAME?</v>
      </c>
      <c r="G3055" t="s">
        <v>60</v>
      </c>
      <c r="H3055" t="e">
        <f t="shared" si="801"/>
        <v>#NAME?</v>
      </c>
      <c r="I3055" t="s">
        <v>61</v>
      </c>
      <c r="J3055" t="e">
        <f t="shared" si="802"/>
        <v>#NAME?</v>
      </c>
      <c r="K3055" t="s">
        <v>62</v>
      </c>
      <c r="L3055" t="e">
        <f t="shared" si="803"/>
        <v>#NAME?</v>
      </c>
      <c r="M3055" t="e">
        <f t="shared" si="804"/>
        <v>#NAME?</v>
      </c>
      <c r="N3055">
        <v>100000</v>
      </c>
      <c r="O3055" t="e">
        <f t="shared" si="805"/>
        <v>#NAME?</v>
      </c>
      <c r="P3055">
        <v>20</v>
      </c>
      <c r="Q3055" t="e">
        <f t="shared" si="806"/>
        <v>#NAME?</v>
      </c>
      <c r="R3055">
        <v>20</v>
      </c>
      <c r="S3055" t="e">
        <f t="shared" si="807"/>
        <v>#NAME?</v>
      </c>
      <c r="T3055">
        <v>0</v>
      </c>
      <c r="U3055" t="e">
        <f t="shared" si="808"/>
        <v>#NAME?</v>
      </c>
      <c r="V3055">
        <v>256</v>
      </c>
      <c r="W3055" t="e">
        <f t="shared" si="809"/>
        <v>#NAME?</v>
      </c>
      <c r="X3055">
        <v>107</v>
      </c>
      <c r="Y3055" t="e">
        <f t="shared" si="810"/>
        <v>#NAME?</v>
      </c>
      <c r="Z3055">
        <v>1</v>
      </c>
      <c r="AA3055" t="e">
        <f t="shared" si="811"/>
        <v>#NAME?</v>
      </c>
      <c r="AB3055">
        <v>48</v>
      </c>
      <c r="AC3055" t="e">
        <f t="shared" si="812"/>
        <v>#NAME?</v>
      </c>
      <c r="AD3055">
        <v>0</v>
      </c>
      <c r="AE3055" t="e">
        <f t="shared" si="813"/>
        <v>#NAME?</v>
      </c>
      <c r="AF3055" t="s">
        <v>65</v>
      </c>
      <c r="AG3055" t="s">
        <v>64</v>
      </c>
      <c r="AH3055">
        <v>128534743</v>
      </c>
      <c r="AI3055">
        <v>128537045</v>
      </c>
      <c r="AJ3055">
        <v>25707178</v>
      </c>
      <c r="AK3055">
        <v>64192018</v>
      </c>
      <c r="AL3055">
        <v>10000</v>
      </c>
      <c r="AR3055">
        <v>10000</v>
      </c>
      <c r="AS3055">
        <v>202074.86</v>
      </c>
      <c r="AT3055">
        <v>20</v>
      </c>
      <c r="AU3055">
        <v>100000</v>
      </c>
      <c r="AV3055">
        <v>107</v>
      </c>
      <c r="AW3055" t="s">
        <v>60</v>
      </c>
      <c r="AX3055" t="s">
        <v>61</v>
      </c>
      <c r="AY3055" t="s">
        <v>62</v>
      </c>
      <c r="BA3055">
        <v>8</v>
      </c>
      <c r="BB3055">
        <v>1</v>
      </c>
      <c r="BD3055">
        <v>29.105799999999999</v>
      </c>
      <c r="BE3055">
        <v>3.6779700000000002</v>
      </c>
      <c r="BF3055">
        <v>4388.07</v>
      </c>
      <c r="BH3055">
        <v>2074.86</v>
      </c>
      <c r="BN3055">
        <v>534409</v>
      </c>
      <c r="BO3055">
        <v>649925193</v>
      </c>
      <c r="BP3055">
        <v>1543889</v>
      </c>
      <c r="BQ3055">
        <v>118358</v>
      </c>
      <c r="BR3055">
        <v>0</v>
      </c>
      <c r="BY3055" t="s">
        <v>6819</v>
      </c>
      <c r="BZ3055" t="s">
        <v>10491</v>
      </c>
      <c r="CA3055" t="s">
        <v>58</v>
      </c>
      <c r="CB3055" t="str">
        <f t="shared" si="814"/>
        <v>ZYRA_CLUSTER_20i20d100000k nrq=1</v>
      </c>
      <c r="CC3055">
        <f t="shared" si="815"/>
        <v>108</v>
      </c>
    </row>
    <row r="3056" spans="1:81" x14ac:dyDescent="0.4">
      <c r="A3056" t="s">
        <v>3124</v>
      </c>
      <c r="B3056" t="s">
        <v>58</v>
      </c>
      <c r="C3056" t="s">
        <v>3765</v>
      </c>
      <c r="D3056" t="e">
        <f t="shared" si="799"/>
        <v>#NAME?</v>
      </c>
      <c r="E3056">
        <v>10000</v>
      </c>
      <c r="F3056" t="e">
        <f t="shared" si="800"/>
        <v>#NAME?</v>
      </c>
      <c r="G3056" t="s">
        <v>60</v>
      </c>
      <c r="H3056" t="e">
        <f t="shared" si="801"/>
        <v>#NAME?</v>
      </c>
      <c r="I3056" t="s">
        <v>61</v>
      </c>
      <c r="J3056" t="e">
        <f t="shared" si="802"/>
        <v>#NAME?</v>
      </c>
      <c r="K3056" t="s">
        <v>62</v>
      </c>
      <c r="L3056" t="e">
        <f t="shared" si="803"/>
        <v>#NAME?</v>
      </c>
      <c r="M3056" t="e">
        <f t="shared" si="804"/>
        <v>#NAME?</v>
      </c>
      <c r="N3056">
        <v>100000</v>
      </c>
      <c r="O3056" t="e">
        <f t="shared" si="805"/>
        <v>#NAME?</v>
      </c>
      <c r="P3056">
        <v>0</v>
      </c>
      <c r="Q3056" t="e">
        <f t="shared" si="806"/>
        <v>#NAME?</v>
      </c>
      <c r="R3056">
        <v>0</v>
      </c>
      <c r="S3056" t="e">
        <f t="shared" si="807"/>
        <v>#NAME?</v>
      </c>
      <c r="T3056">
        <v>0</v>
      </c>
      <c r="U3056" t="e">
        <f t="shared" si="808"/>
        <v>#NAME?</v>
      </c>
      <c r="V3056">
        <v>256</v>
      </c>
      <c r="W3056" t="e">
        <f t="shared" si="809"/>
        <v>#NAME?</v>
      </c>
      <c r="X3056">
        <v>35</v>
      </c>
      <c r="Y3056" t="e">
        <f t="shared" si="810"/>
        <v>#NAME?</v>
      </c>
      <c r="Z3056">
        <v>1</v>
      </c>
      <c r="AA3056" t="e">
        <f t="shared" si="811"/>
        <v>#NAME?</v>
      </c>
      <c r="AB3056">
        <v>48</v>
      </c>
      <c r="AC3056" t="e">
        <f t="shared" si="812"/>
        <v>#NAME?</v>
      </c>
      <c r="AD3056">
        <v>0</v>
      </c>
      <c r="AE3056" t="e">
        <f t="shared" si="813"/>
        <v>#NAME?</v>
      </c>
      <c r="AF3056" t="s">
        <v>65</v>
      </c>
      <c r="AG3056" t="s">
        <v>64</v>
      </c>
      <c r="AJ3056">
        <v>0</v>
      </c>
      <c r="AK3056">
        <v>45409110</v>
      </c>
      <c r="AL3056">
        <v>10000</v>
      </c>
      <c r="AR3056">
        <v>10000</v>
      </c>
      <c r="AS3056">
        <v>1348.4</v>
      </c>
      <c r="AT3056">
        <v>0</v>
      </c>
      <c r="AU3056">
        <v>100000</v>
      </c>
      <c r="AV3056">
        <v>35</v>
      </c>
      <c r="AW3056" t="s">
        <v>60</v>
      </c>
      <c r="AX3056" t="s">
        <v>61</v>
      </c>
      <c r="AY3056" t="s">
        <v>62</v>
      </c>
      <c r="BA3056">
        <v>8</v>
      </c>
      <c r="BB3056">
        <v>1</v>
      </c>
      <c r="BD3056">
        <v>23.174800000000001</v>
      </c>
      <c r="BE3056">
        <v>3.31264E-2</v>
      </c>
      <c r="BF3056">
        <v>2118.73</v>
      </c>
      <c r="BH3056">
        <v>1348.4</v>
      </c>
      <c r="BN3056">
        <v>4522318</v>
      </c>
      <c r="BO3056">
        <v>449694772</v>
      </c>
      <c r="BP3056">
        <v>8377</v>
      </c>
      <c r="BQ3056">
        <v>9395</v>
      </c>
      <c r="BR3056">
        <v>0</v>
      </c>
      <c r="BY3056" t="s">
        <v>6820</v>
      </c>
      <c r="BZ3056" t="s">
        <v>10492</v>
      </c>
      <c r="CA3056" t="s">
        <v>58</v>
      </c>
      <c r="CB3056" t="str">
        <f t="shared" si="814"/>
        <v>ZYRA_CLUSTER_0i0d100000k nrq=1</v>
      </c>
      <c r="CC3056">
        <f t="shared" si="815"/>
        <v>36</v>
      </c>
    </row>
    <row r="3057" spans="1:81" x14ac:dyDescent="0.4">
      <c r="A3057" t="s">
        <v>3126</v>
      </c>
      <c r="B3057" t="s">
        <v>58</v>
      </c>
      <c r="C3057" t="s">
        <v>59</v>
      </c>
      <c r="D3057" t="e">
        <f t="shared" si="799"/>
        <v>#NAME?</v>
      </c>
      <c r="E3057">
        <v>10000</v>
      </c>
      <c r="F3057" t="e">
        <f t="shared" si="800"/>
        <v>#NAME?</v>
      </c>
      <c r="G3057" t="s">
        <v>60</v>
      </c>
      <c r="H3057" t="e">
        <f t="shared" si="801"/>
        <v>#NAME?</v>
      </c>
      <c r="I3057" t="s">
        <v>61</v>
      </c>
      <c r="J3057" t="e">
        <f t="shared" si="802"/>
        <v>#NAME?</v>
      </c>
      <c r="K3057" t="s">
        <v>62</v>
      </c>
      <c r="L3057" t="e">
        <f t="shared" si="803"/>
        <v>#NAME?</v>
      </c>
      <c r="M3057" t="e">
        <f t="shared" si="804"/>
        <v>#NAME?</v>
      </c>
      <c r="N3057">
        <v>10000</v>
      </c>
      <c r="O3057" t="e">
        <f t="shared" si="805"/>
        <v>#NAME?</v>
      </c>
      <c r="P3057">
        <v>0</v>
      </c>
      <c r="Q3057" t="e">
        <f t="shared" si="806"/>
        <v>#NAME?</v>
      </c>
      <c r="R3057">
        <v>0</v>
      </c>
      <c r="S3057" t="e">
        <f t="shared" si="807"/>
        <v>#NAME?</v>
      </c>
      <c r="T3057">
        <v>0</v>
      </c>
      <c r="U3057" t="e">
        <f t="shared" si="808"/>
        <v>#NAME?</v>
      </c>
      <c r="V3057">
        <v>256</v>
      </c>
      <c r="W3057" t="e">
        <f t="shared" si="809"/>
        <v>#NAME?</v>
      </c>
      <c r="X3057">
        <v>72</v>
      </c>
      <c r="Y3057" t="e">
        <f t="shared" si="810"/>
        <v>#NAME?</v>
      </c>
      <c r="Z3057">
        <v>0</v>
      </c>
      <c r="AA3057" t="e">
        <f t="shared" si="811"/>
        <v>#NAME?</v>
      </c>
      <c r="AB3057">
        <v>48</v>
      </c>
      <c r="AC3057" t="e">
        <f t="shared" si="812"/>
        <v>#NAME?</v>
      </c>
      <c r="AD3057">
        <v>1</v>
      </c>
      <c r="AE3057" t="e">
        <f t="shared" si="813"/>
        <v>#NAME?</v>
      </c>
      <c r="AF3057" t="s">
        <v>65</v>
      </c>
      <c r="AG3057" t="s">
        <v>64</v>
      </c>
      <c r="AJ3057">
        <v>0</v>
      </c>
      <c r="AK3057">
        <v>159145302</v>
      </c>
      <c r="AL3057">
        <v>10000</v>
      </c>
      <c r="AR3057">
        <v>10000</v>
      </c>
      <c r="AS3057">
        <v>972.24199999999996</v>
      </c>
      <c r="AT3057">
        <v>0</v>
      </c>
      <c r="AU3057">
        <v>10000</v>
      </c>
      <c r="AV3057">
        <v>72</v>
      </c>
      <c r="AW3057" t="s">
        <v>60</v>
      </c>
      <c r="AX3057" t="s">
        <v>61</v>
      </c>
      <c r="AY3057" t="s">
        <v>62</v>
      </c>
      <c r="BA3057">
        <v>8</v>
      </c>
      <c r="BB3057">
        <v>1</v>
      </c>
      <c r="BD3057">
        <v>5.0349899999999996</v>
      </c>
      <c r="BE3057">
        <v>1.22243E-2</v>
      </c>
      <c r="BF3057">
        <v>1200.2</v>
      </c>
      <c r="BH3057">
        <v>972.24199999999996</v>
      </c>
      <c r="BN3057">
        <v>1591453022</v>
      </c>
      <c r="BO3057">
        <v>4713697</v>
      </c>
      <c r="BP3057">
        <v>63003</v>
      </c>
      <c r="BQ3057">
        <v>11241</v>
      </c>
      <c r="BR3057">
        <v>0</v>
      </c>
      <c r="BY3057" t="s">
        <v>6821</v>
      </c>
      <c r="BZ3057" t="s">
        <v>10493</v>
      </c>
      <c r="CA3057" t="s">
        <v>58</v>
      </c>
      <c r="CB3057" t="str">
        <f t="shared" si="814"/>
        <v>ZYRA_CLUSTER_0i0d10000k nrq=0</v>
      </c>
      <c r="CC3057">
        <f t="shared" si="815"/>
        <v>72</v>
      </c>
    </row>
    <row r="3058" spans="1:81" x14ac:dyDescent="0.4">
      <c r="A3058" t="s">
        <v>3127</v>
      </c>
      <c r="B3058" t="s">
        <v>58</v>
      </c>
      <c r="C3058" t="s">
        <v>59</v>
      </c>
      <c r="D3058" t="e">
        <f t="shared" si="799"/>
        <v>#NAME?</v>
      </c>
      <c r="E3058">
        <v>10000</v>
      </c>
      <c r="F3058" t="e">
        <f t="shared" si="800"/>
        <v>#NAME?</v>
      </c>
      <c r="G3058" t="s">
        <v>60</v>
      </c>
      <c r="H3058" t="e">
        <f t="shared" si="801"/>
        <v>#NAME?</v>
      </c>
      <c r="I3058" t="s">
        <v>61</v>
      </c>
      <c r="J3058" t="e">
        <f t="shared" si="802"/>
        <v>#NAME?</v>
      </c>
      <c r="K3058" t="s">
        <v>62</v>
      </c>
      <c r="L3058" t="e">
        <f t="shared" si="803"/>
        <v>#NAME?</v>
      </c>
      <c r="M3058" t="e">
        <f t="shared" si="804"/>
        <v>#NAME?</v>
      </c>
      <c r="N3058">
        <v>10000</v>
      </c>
      <c r="O3058" t="e">
        <f t="shared" si="805"/>
        <v>#NAME?</v>
      </c>
      <c r="P3058">
        <v>0</v>
      </c>
      <c r="Q3058" t="e">
        <f t="shared" si="806"/>
        <v>#NAME?</v>
      </c>
      <c r="R3058">
        <v>0</v>
      </c>
      <c r="S3058" t="e">
        <f t="shared" si="807"/>
        <v>#NAME?</v>
      </c>
      <c r="T3058">
        <v>0</v>
      </c>
      <c r="U3058" t="e">
        <f t="shared" si="808"/>
        <v>#NAME?</v>
      </c>
      <c r="V3058">
        <v>256</v>
      </c>
      <c r="W3058" t="e">
        <f t="shared" si="809"/>
        <v>#NAME?</v>
      </c>
      <c r="X3058">
        <v>72</v>
      </c>
      <c r="Y3058" t="e">
        <f t="shared" si="810"/>
        <v>#NAME?</v>
      </c>
      <c r="Z3058">
        <v>0</v>
      </c>
      <c r="AA3058" t="e">
        <f t="shared" si="811"/>
        <v>#NAME?</v>
      </c>
      <c r="AB3058">
        <v>48</v>
      </c>
      <c r="AC3058" t="e">
        <f t="shared" si="812"/>
        <v>#NAME?</v>
      </c>
      <c r="AD3058">
        <v>2</v>
      </c>
      <c r="AE3058" t="e">
        <f t="shared" si="813"/>
        <v>#NAME?</v>
      </c>
      <c r="AF3058" t="s">
        <v>65</v>
      </c>
      <c r="AG3058" t="s">
        <v>64</v>
      </c>
      <c r="AJ3058">
        <v>0</v>
      </c>
      <c r="AK3058">
        <v>160755963</v>
      </c>
      <c r="AL3058">
        <v>10000</v>
      </c>
      <c r="AR3058">
        <v>10000</v>
      </c>
      <c r="AS3058">
        <v>978.17499999999995</v>
      </c>
      <c r="AT3058">
        <v>0</v>
      </c>
      <c r="AU3058">
        <v>10000</v>
      </c>
      <c r="AV3058">
        <v>72</v>
      </c>
      <c r="AW3058" t="s">
        <v>60</v>
      </c>
      <c r="AX3058" t="s">
        <v>61</v>
      </c>
      <c r="AY3058" t="s">
        <v>62</v>
      </c>
      <c r="BA3058">
        <v>8</v>
      </c>
      <c r="BB3058">
        <v>1</v>
      </c>
      <c r="BD3058">
        <v>4.9486999999999997</v>
      </c>
      <c r="BE3058">
        <v>1.18303E-2</v>
      </c>
      <c r="BF3058">
        <v>1191.6099999999999</v>
      </c>
      <c r="BH3058">
        <v>978.17499999999995</v>
      </c>
      <c r="BN3058">
        <v>1607559639</v>
      </c>
      <c r="BO3058">
        <v>4564618</v>
      </c>
      <c r="BP3058">
        <v>64944</v>
      </c>
      <c r="BQ3058">
        <v>11733</v>
      </c>
      <c r="BR3058">
        <v>0</v>
      </c>
      <c r="BY3058" t="s">
        <v>6822</v>
      </c>
      <c r="BZ3058" t="s">
        <v>10494</v>
      </c>
      <c r="CA3058" t="s">
        <v>58</v>
      </c>
      <c r="CB3058" t="str">
        <f t="shared" si="814"/>
        <v>ZYRA_CLUSTER_0i0d10000k nrq=0</v>
      </c>
      <c r="CC3058">
        <f t="shared" si="815"/>
        <v>72</v>
      </c>
    </row>
    <row r="3059" spans="1:81" x14ac:dyDescent="0.4">
      <c r="A3059" t="s">
        <v>3128</v>
      </c>
      <c r="B3059" t="s">
        <v>58</v>
      </c>
      <c r="C3059" t="s">
        <v>59</v>
      </c>
      <c r="D3059" t="e">
        <f t="shared" si="799"/>
        <v>#NAME?</v>
      </c>
      <c r="E3059">
        <v>10000</v>
      </c>
      <c r="F3059" t="e">
        <f t="shared" si="800"/>
        <v>#NAME?</v>
      </c>
      <c r="G3059" t="s">
        <v>60</v>
      </c>
      <c r="H3059" t="e">
        <f t="shared" si="801"/>
        <v>#NAME?</v>
      </c>
      <c r="I3059" t="s">
        <v>61</v>
      </c>
      <c r="J3059" t="e">
        <f t="shared" si="802"/>
        <v>#NAME?</v>
      </c>
      <c r="K3059" t="s">
        <v>62</v>
      </c>
      <c r="L3059" t="e">
        <f t="shared" si="803"/>
        <v>#NAME?</v>
      </c>
      <c r="M3059" t="e">
        <f t="shared" si="804"/>
        <v>#NAME?</v>
      </c>
      <c r="N3059">
        <v>10000</v>
      </c>
      <c r="O3059" t="e">
        <f t="shared" si="805"/>
        <v>#NAME?</v>
      </c>
      <c r="P3059">
        <v>0</v>
      </c>
      <c r="Q3059" t="e">
        <f t="shared" si="806"/>
        <v>#NAME?</v>
      </c>
      <c r="R3059">
        <v>0</v>
      </c>
      <c r="S3059" t="e">
        <f t="shared" si="807"/>
        <v>#NAME?</v>
      </c>
      <c r="T3059">
        <v>0</v>
      </c>
      <c r="U3059" t="e">
        <f t="shared" si="808"/>
        <v>#NAME?</v>
      </c>
      <c r="V3059">
        <v>256</v>
      </c>
      <c r="W3059" t="e">
        <f t="shared" si="809"/>
        <v>#NAME?</v>
      </c>
      <c r="X3059">
        <v>71</v>
      </c>
      <c r="Y3059" t="e">
        <f t="shared" si="810"/>
        <v>#NAME?</v>
      </c>
      <c r="Z3059">
        <v>1</v>
      </c>
      <c r="AA3059" t="e">
        <f t="shared" si="811"/>
        <v>#NAME?</v>
      </c>
      <c r="AB3059">
        <v>48</v>
      </c>
      <c r="AC3059" t="e">
        <f t="shared" si="812"/>
        <v>#NAME?</v>
      </c>
      <c r="AD3059">
        <v>0</v>
      </c>
      <c r="AE3059" t="e">
        <f t="shared" si="813"/>
        <v>#NAME?</v>
      </c>
      <c r="AF3059" t="s">
        <v>65</v>
      </c>
      <c r="AG3059" t="s">
        <v>64</v>
      </c>
      <c r="AJ3059">
        <v>0</v>
      </c>
      <c r="AK3059">
        <v>160613687</v>
      </c>
      <c r="AL3059">
        <v>10000</v>
      </c>
      <c r="AR3059">
        <v>10000</v>
      </c>
      <c r="AS3059">
        <v>1013.98</v>
      </c>
      <c r="AT3059">
        <v>0</v>
      </c>
      <c r="AU3059">
        <v>10000</v>
      </c>
      <c r="AV3059">
        <v>71</v>
      </c>
      <c r="AW3059" t="s">
        <v>60</v>
      </c>
      <c r="AX3059" t="s">
        <v>61</v>
      </c>
      <c r="AY3059" t="s">
        <v>62</v>
      </c>
      <c r="BA3059">
        <v>8</v>
      </c>
      <c r="BB3059">
        <v>1</v>
      </c>
      <c r="BD3059">
        <v>4.2103299999999999</v>
      </c>
      <c r="BE3059">
        <v>6.8896299999999999E-3</v>
      </c>
      <c r="BF3059">
        <v>1181.82</v>
      </c>
      <c r="BH3059">
        <v>1013.98</v>
      </c>
      <c r="BN3059">
        <v>1606000605</v>
      </c>
      <c r="BO3059">
        <v>9159524</v>
      </c>
      <c r="BP3059">
        <v>2790</v>
      </c>
      <c r="BQ3059">
        <v>128425</v>
      </c>
      <c r="BR3059">
        <v>0</v>
      </c>
      <c r="BY3059" t="s">
        <v>6823</v>
      </c>
      <c r="BZ3059" t="s">
        <v>10495</v>
      </c>
      <c r="CA3059" t="s">
        <v>58</v>
      </c>
      <c r="CB3059" t="str">
        <f t="shared" si="814"/>
        <v>ZYRA_CLUSTER_0i0d10000k nrq=1</v>
      </c>
      <c r="CC3059">
        <f t="shared" si="815"/>
        <v>72</v>
      </c>
    </row>
    <row r="3060" spans="1:81" x14ac:dyDescent="0.4">
      <c r="A3060" t="s">
        <v>3129</v>
      </c>
      <c r="B3060" t="s">
        <v>58</v>
      </c>
      <c r="C3060" t="s">
        <v>59</v>
      </c>
      <c r="D3060" t="e">
        <f t="shared" si="799"/>
        <v>#NAME?</v>
      </c>
      <c r="E3060">
        <v>10000</v>
      </c>
      <c r="F3060" t="e">
        <f t="shared" si="800"/>
        <v>#NAME?</v>
      </c>
      <c r="G3060" t="s">
        <v>60</v>
      </c>
      <c r="H3060" t="e">
        <f t="shared" si="801"/>
        <v>#NAME?</v>
      </c>
      <c r="I3060" t="s">
        <v>61</v>
      </c>
      <c r="J3060" t="e">
        <f t="shared" si="802"/>
        <v>#NAME?</v>
      </c>
      <c r="K3060" t="s">
        <v>62</v>
      </c>
      <c r="L3060" t="e">
        <f t="shared" si="803"/>
        <v>#NAME?</v>
      </c>
      <c r="M3060" t="e">
        <f t="shared" si="804"/>
        <v>#NAME?</v>
      </c>
      <c r="N3060">
        <v>10000</v>
      </c>
      <c r="O3060" t="e">
        <f t="shared" si="805"/>
        <v>#NAME?</v>
      </c>
      <c r="P3060">
        <v>0</v>
      </c>
      <c r="Q3060" t="e">
        <f t="shared" si="806"/>
        <v>#NAME?</v>
      </c>
      <c r="R3060">
        <v>0</v>
      </c>
      <c r="S3060" t="e">
        <f t="shared" si="807"/>
        <v>#NAME?</v>
      </c>
      <c r="T3060">
        <v>0</v>
      </c>
      <c r="U3060" t="e">
        <f t="shared" si="808"/>
        <v>#NAME?</v>
      </c>
      <c r="V3060">
        <v>256</v>
      </c>
      <c r="W3060" t="e">
        <f t="shared" si="809"/>
        <v>#NAME?</v>
      </c>
      <c r="X3060">
        <v>71</v>
      </c>
      <c r="Y3060" t="e">
        <f t="shared" si="810"/>
        <v>#NAME?</v>
      </c>
      <c r="Z3060">
        <v>1</v>
      </c>
      <c r="AA3060" t="e">
        <f t="shared" si="811"/>
        <v>#NAME?</v>
      </c>
      <c r="AB3060">
        <v>48</v>
      </c>
      <c r="AC3060" t="e">
        <f t="shared" si="812"/>
        <v>#NAME?</v>
      </c>
      <c r="AD3060">
        <v>1</v>
      </c>
      <c r="AE3060" t="e">
        <f t="shared" si="813"/>
        <v>#NAME?</v>
      </c>
      <c r="AF3060" t="s">
        <v>65</v>
      </c>
      <c r="AG3060" t="s">
        <v>64</v>
      </c>
      <c r="AJ3060">
        <v>0</v>
      </c>
      <c r="AK3060">
        <v>154330943</v>
      </c>
      <c r="AL3060">
        <v>10000</v>
      </c>
      <c r="AR3060">
        <v>10000</v>
      </c>
      <c r="AS3060">
        <v>1068.95</v>
      </c>
      <c r="AT3060">
        <v>0</v>
      </c>
      <c r="AU3060">
        <v>10000</v>
      </c>
      <c r="AV3060">
        <v>71</v>
      </c>
      <c r="AW3060" t="s">
        <v>60</v>
      </c>
      <c r="AX3060" t="s">
        <v>61</v>
      </c>
      <c r="AY3060" t="s">
        <v>62</v>
      </c>
      <c r="BA3060">
        <v>8</v>
      </c>
      <c r="BB3060">
        <v>1</v>
      </c>
      <c r="BD3060">
        <v>5.0091999999999999</v>
      </c>
      <c r="BE3060">
        <v>7.1026199999999996E-3</v>
      </c>
      <c r="BF3060">
        <v>1235.1099999999999</v>
      </c>
      <c r="BH3060">
        <v>1068.95</v>
      </c>
      <c r="BN3060">
        <v>1543199623</v>
      </c>
      <c r="BO3060">
        <v>9848256</v>
      </c>
      <c r="BP3060">
        <v>2681</v>
      </c>
      <c r="BQ3060">
        <v>78870</v>
      </c>
      <c r="BR3060">
        <v>0</v>
      </c>
      <c r="BY3060" t="s">
        <v>6824</v>
      </c>
      <c r="BZ3060" t="s">
        <v>10496</v>
      </c>
      <c r="CA3060" t="s">
        <v>58</v>
      </c>
      <c r="CB3060" t="str">
        <f t="shared" si="814"/>
        <v>ZYRA_CLUSTER_0i0d10000k nrq=1</v>
      </c>
      <c r="CC3060">
        <f t="shared" si="815"/>
        <v>72</v>
      </c>
    </row>
    <row r="3061" spans="1:81" x14ac:dyDescent="0.4">
      <c r="A3061" t="s">
        <v>3130</v>
      </c>
      <c r="B3061" t="s">
        <v>58</v>
      </c>
      <c r="C3061" t="s">
        <v>59</v>
      </c>
      <c r="D3061" t="e">
        <f t="shared" si="799"/>
        <v>#NAME?</v>
      </c>
      <c r="E3061">
        <v>10000</v>
      </c>
      <c r="F3061" t="e">
        <f t="shared" si="800"/>
        <v>#NAME?</v>
      </c>
      <c r="G3061" t="s">
        <v>60</v>
      </c>
      <c r="H3061" t="e">
        <f t="shared" si="801"/>
        <v>#NAME?</v>
      </c>
      <c r="I3061" t="s">
        <v>61</v>
      </c>
      <c r="J3061" t="e">
        <f t="shared" si="802"/>
        <v>#NAME?</v>
      </c>
      <c r="K3061" t="s">
        <v>62</v>
      </c>
      <c r="L3061" t="e">
        <f t="shared" si="803"/>
        <v>#NAME?</v>
      </c>
      <c r="M3061" t="e">
        <f t="shared" si="804"/>
        <v>#NAME?</v>
      </c>
      <c r="N3061">
        <v>10000</v>
      </c>
      <c r="O3061" t="e">
        <f t="shared" si="805"/>
        <v>#NAME?</v>
      </c>
      <c r="P3061">
        <v>0</v>
      </c>
      <c r="Q3061" t="e">
        <f t="shared" si="806"/>
        <v>#NAME?</v>
      </c>
      <c r="R3061">
        <v>0</v>
      </c>
      <c r="S3061" t="e">
        <f t="shared" si="807"/>
        <v>#NAME?</v>
      </c>
      <c r="T3061">
        <v>0</v>
      </c>
      <c r="U3061" t="e">
        <f t="shared" si="808"/>
        <v>#NAME?</v>
      </c>
      <c r="V3061">
        <v>256</v>
      </c>
      <c r="W3061" t="e">
        <f t="shared" si="809"/>
        <v>#NAME?</v>
      </c>
      <c r="X3061">
        <v>71</v>
      </c>
      <c r="Y3061" t="e">
        <f t="shared" si="810"/>
        <v>#NAME?</v>
      </c>
      <c r="Z3061">
        <v>1</v>
      </c>
      <c r="AA3061" t="e">
        <f t="shared" si="811"/>
        <v>#NAME?</v>
      </c>
      <c r="AB3061">
        <v>48</v>
      </c>
      <c r="AC3061" t="e">
        <f t="shared" si="812"/>
        <v>#NAME?</v>
      </c>
      <c r="AD3061">
        <v>2</v>
      </c>
      <c r="AE3061" t="e">
        <f t="shared" si="813"/>
        <v>#NAME?</v>
      </c>
      <c r="AF3061" t="s">
        <v>65</v>
      </c>
      <c r="AG3061" t="s">
        <v>64</v>
      </c>
      <c r="AJ3061">
        <v>0</v>
      </c>
      <c r="AK3061">
        <v>156689208</v>
      </c>
      <c r="AL3061">
        <v>10000</v>
      </c>
      <c r="AR3061">
        <v>10000</v>
      </c>
      <c r="AS3061">
        <v>1037.07</v>
      </c>
      <c r="AT3061">
        <v>0</v>
      </c>
      <c r="AU3061">
        <v>10000</v>
      </c>
      <c r="AV3061">
        <v>71</v>
      </c>
      <c r="AW3061" t="s">
        <v>60</v>
      </c>
      <c r="AX3061" t="s">
        <v>61</v>
      </c>
      <c r="AY3061" t="s">
        <v>62</v>
      </c>
      <c r="BA3061">
        <v>8</v>
      </c>
      <c r="BB3061">
        <v>1</v>
      </c>
      <c r="BD3061">
        <v>4.7363799999999996</v>
      </c>
      <c r="BE3061">
        <v>7.9876800000000005E-3</v>
      </c>
      <c r="BF3061">
        <v>1216.9000000000001</v>
      </c>
      <c r="BH3061">
        <v>1037.07</v>
      </c>
      <c r="BN3061">
        <v>1566772398</v>
      </c>
      <c r="BO3061">
        <v>10201080</v>
      </c>
      <c r="BP3061">
        <v>2833</v>
      </c>
      <c r="BQ3061">
        <v>105477</v>
      </c>
      <c r="BR3061">
        <v>0</v>
      </c>
      <c r="BY3061" t="s">
        <v>6825</v>
      </c>
      <c r="BZ3061" t="s">
        <v>10497</v>
      </c>
      <c r="CA3061" t="s">
        <v>58</v>
      </c>
      <c r="CB3061" t="str">
        <f t="shared" si="814"/>
        <v>ZYRA_CLUSTER_0i0d10000k nrq=1</v>
      </c>
      <c r="CC3061">
        <f t="shared" si="815"/>
        <v>72</v>
      </c>
    </row>
    <row r="3062" spans="1:81" x14ac:dyDescent="0.4">
      <c r="A3062" t="s">
        <v>3125</v>
      </c>
      <c r="B3062" t="s">
        <v>58</v>
      </c>
      <c r="C3062" t="s">
        <v>3765</v>
      </c>
      <c r="D3062" t="e">
        <f t="shared" si="799"/>
        <v>#NAME?</v>
      </c>
      <c r="E3062">
        <v>10000</v>
      </c>
      <c r="F3062" t="e">
        <f t="shared" si="800"/>
        <v>#NAME?</v>
      </c>
      <c r="G3062" t="s">
        <v>60</v>
      </c>
      <c r="H3062" t="e">
        <f t="shared" si="801"/>
        <v>#NAME?</v>
      </c>
      <c r="I3062" t="s">
        <v>61</v>
      </c>
      <c r="J3062" t="e">
        <f t="shared" si="802"/>
        <v>#NAME?</v>
      </c>
      <c r="K3062" t="s">
        <v>62</v>
      </c>
      <c r="L3062" t="e">
        <f t="shared" si="803"/>
        <v>#NAME?</v>
      </c>
      <c r="M3062" t="e">
        <f t="shared" si="804"/>
        <v>#NAME?</v>
      </c>
      <c r="N3062">
        <v>100000</v>
      </c>
      <c r="O3062" t="e">
        <f t="shared" si="805"/>
        <v>#NAME?</v>
      </c>
      <c r="P3062">
        <v>20</v>
      </c>
      <c r="Q3062" t="e">
        <f t="shared" si="806"/>
        <v>#NAME?</v>
      </c>
      <c r="R3062">
        <v>20</v>
      </c>
      <c r="S3062" t="e">
        <f t="shared" si="807"/>
        <v>#NAME?</v>
      </c>
      <c r="T3062">
        <v>0</v>
      </c>
      <c r="U3062" t="e">
        <f t="shared" si="808"/>
        <v>#NAME?</v>
      </c>
      <c r="V3062">
        <v>256</v>
      </c>
      <c r="W3062" t="e">
        <f t="shared" si="809"/>
        <v>#NAME?</v>
      </c>
      <c r="X3062">
        <v>1</v>
      </c>
      <c r="Y3062" t="e">
        <f t="shared" si="810"/>
        <v>#NAME?</v>
      </c>
      <c r="Z3062">
        <v>0</v>
      </c>
      <c r="AA3062" t="e">
        <f t="shared" si="811"/>
        <v>#NAME?</v>
      </c>
      <c r="AB3062">
        <v>48</v>
      </c>
      <c r="AC3062" t="e">
        <f t="shared" si="812"/>
        <v>#NAME?</v>
      </c>
      <c r="AD3062">
        <v>0</v>
      </c>
      <c r="AE3062" t="e">
        <f t="shared" si="813"/>
        <v>#NAME?</v>
      </c>
      <c r="AF3062" t="s">
        <v>65</v>
      </c>
      <c r="AG3062" t="s">
        <v>64</v>
      </c>
      <c r="AH3062">
        <v>4858985</v>
      </c>
      <c r="AI3062">
        <v>4856731</v>
      </c>
      <c r="AJ3062">
        <v>971571</v>
      </c>
      <c r="AK3062">
        <v>2426049</v>
      </c>
      <c r="AL3062">
        <v>10000</v>
      </c>
      <c r="AR3062">
        <v>10000</v>
      </c>
      <c r="AS3062">
        <v>201067.82</v>
      </c>
      <c r="AT3062">
        <v>20</v>
      </c>
      <c r="AU3062">
        <v>100000</v>
      </c>
      <c r="AV3062">
        <v>1</v>
      </c>
      <c r="AW3062" t="s">
        <v>60</v>
      </c>
      <c r="AX3062" t="s">
        <v>61</v>
      </c>
      <c r="AY3062" t="s">
        <v>62</v>
      </c>
      <c r="BA3062">
        <v>8</v>
      </c>
      <c r="BB3062">
        <v>1</v>
      </c>
      <c r="BD3062">
        <v>9.3990899999999993</v>
      </c>
      <c r="BE3062">
        <v>9.3751699999999993E-2</v>
      </c>
      <c r="BF3062">
        <v>1554.03</v>
      </c>
      <c r="BH3062">
        <v>1067.82</v>
      </c>
      <c r="BN3062">
        <v>24212019</v>
      </c>
      <c r="BO3062">
        <v>978668</v>
      </c>
      <c r="BP3062">
        <v>48480</v>
      </c>
      <c r="BQ3062">
        <v>0</v>
      </c>
      <c r="BR3062">
        <v>0</v>
      </c>
      <c r="BY3062" t="s">
        <v>6826</v>
      </c>
      <c r="BZ3062" t="s">
        <v>10498</v>
      </c>
      <c r="CA3062" t="s">
        <v>58</v>
      </c>
      <c r="CB3062" t="str">
        <f t="shared" si="814"/>
        <v>ZYRA_CLUSTER_20i20d100000k nrq=0</v>
      </c>
      <c r="CC3062">
        <f t="shared" si="815"/>
        <v>1</v>
      </c>
    </row>
    <row r="3063" spans="1:81" x14ac:dyDescent="0.4">
      <c r="A3063" t="s">
        <v>3132</v>
      </c>
      <c r="B3063" t="s">
        <v>58</v>
      </c>
      <c r="C3063" t="s">
        <v>59</v>
      </c>
      <c r="D3063" t="e">
        <f t="shared" si="799"/>
        <v>#NAME?</v>
      </c>
      <c r="E3063">
        <v>10000</v>
      </c>
      <c r="F3063" t="e">
        <f t="shared" si="800"/>
        <v>#NAME?</v>
      </c>
      <c r="G3063" t="s">
        <v>60</v>
      </c>
      <c r="H3063" t="e">
        <f t="shared" si="801"/>
        <v>#NAME?</v>
      </c>
      <c r="I3063" t="s">
        <v>61</v>
      </c>
      <c r="J3063" t="e">
        <f t="shared" si="802"/>
        <v>#NAME?</v>
      </c>
      <c r="K3063" t="s">
        <v>62</v>
      </c>
      <c r="L3063" t="e">
        <f t="shared" si="803"/>
        <v>#NAME?</v>
      </c>
      <c r="M3063" t="e">
        <f t="shared" si="804"/>
        <v>#NAME?</v>
      </c>
      <c r="N3063">
        <v>10000</v>
      </c>
      <c r="O3063" t="e">
        <f t="shared" si="805"/>
        <v>#NAME?</v>
      </c>
      <c r="P3063">
        <v>0</v>
      </c>
      <c r="Q3063" t="e">
        <f t="shared" si="806"/>
        <v>#NAME?</v>
      </c>
      <c r="R3063">
        <v>0</v>
      </c>
      <c r="S3063" t="e">
        <f t="shared" si="807"/>
        <v>#NAME?</v>
      </c>
      <c r="T3063">
        <v>0</v>
      </c>
      <c r="U3063" t="e">
        <f t="shared" si="808"/>
        <v>#NAME?</v>
      </c>
      <c r="V3063">
        <v>256</v>
      </c>
      <c r="W3063" t="e">
        <f t="shared" si="809"/>
        <v>#NAME?</v>
      </c>
      <c r="X3063">
        <v>90</v>
      </c>
      <c r="Y3063" t="e">
        <f t="shared" si="810"/>
        <v>#NAME?</v>
      </c>
      <c r="Z3063">
        <v>0</v>
      </c>
      <c r="AA3063" t="e">
        <f t="shared" si="811"/>
        <v>#NAME?</v>
      </c>
      <c r="AB3063">
        <v>48</v>
      </c>
      <c r="AC3063" t="e">
        <f t="shared" si="812"/>
        <v>#NAME?</v>
      </c>
      <c r="AD3063">
        <v>0</v>
      </c>
      <c r="AE3063" t="e">
        <f t="shared" si="813"/>
        <v>#NAME?</v>
      </c>
      <c r="AF3063" t="s">
        <v>65</v>
      </c>
      <c r="AG3063" t="s">
        <v>64</v>
      </c>
      <c r="AJ3063">
        <v>0</v>
      </c>
      <c r="AK3063">
        <v>203232455</v>
      </c>
      <c r="AL3063">
        <v>10000</v>
      </c>
      <c r="AR3063">
        <v>10000</v>
      </c>
      <c r="AS3063">
        <v>968.78599999999994</v>
      </c>
      <c r="AT3063">
        <v>0</v>
      </c>
      <c r="AU3063">
        <v>10000</v>
      </c>
      <c r="AV3063">
        <v>90</v>
      </c>
      <c r="AW3063" t="s">
        <v>60</v>
      </c>
      <c r="AX3063" t="s">
        <v>61</v>
      </c>
      <c r="AY3063" t="s">
        <v>62</v>
      </c>
      <c r="BA3063">
        <v>8</v>
      </c>
      <c r="BB3063">
        <v>1</v>
      </c>
      <c r="BD3063">
        <v>5.40327</v>
      </c>
      <c r="BE3063">
        <v>2.8275600000000001E-2</v>
      </c>
      <c r="BF3063">
        <v>1172.8</v>
      </c>
      <c r="BH3063">
        <v>968.78599999999994</v>
      </c>
      <c r="BN3063">
        <v>2032324557</v>
      </c>
      <c r="BO3063">
        <v>9833970</v>
      </c>
      <c r="BP3063">
        <v>83230</v>
      </c>
      <c r="BQ3063">
        <v>15161</v>
      </c>
      <c r="BR3063">
        <v>0</v>
      </c>
      <c r="BY3063" t="s">
        <v>6827</v>
      </c>
      <c r="BZ3063" t="s">
        <v>10499</v>
      </c>
      <c r="CA3063" t="s">
        <v>58</v>
      </c>
      <c r="CB3063" t="str">
        <f t="shared" si="814"/>
        <v>ZYRA_CLUSTER_0i0d10000k nrq=0</v>
      </c>
      <c r="CC3063">
        <f t="shared" si="815"/>
        <v>90</v>
      </c>
    </row>
    <row r="3064" spans="1:81" x14ac:dyDescent="0.4">
      <c r="A3064" t="s">
        <v>3133</v>
      </c>
      <c r="B3064" t="s">
        <v>58</v>
      </c>
      <c r="C3064" t="s">
        <v>59</v>
      </c>
      <c r="D3064" t="e">
        <f t="shared" si="799"/>
        <v>#NAME?</v>
      </c>
      <c r="E3064">
        <v>10000</v>
      </c>
      <c r="F3064" t="e">
        <f t="shared" si="800"/>
        <v>#NAME?</v>
      </c>
      <c r="G3064" t="s">
        <v>60</v>
      </c>
      <c r="H3064" t="e">
        <f t="shared" si="801"/>
        <v>#NAME?</v>
      </c>
      <c r="I3064" t="s">
        <v>61</v>
      </c>
      <c r="J3064" t="e">
        <f t="shared" si="802"/>
        <v>#NAME?</v>
      </c>
      <c r="K3064" t="s">
        <v>62</v>
      </c>
      <c r="L3064" t="e">
        <f t="shared" si="803"/>
        <v>#NAME?</v>
      </c>
      <c r="M3064" t="e">
        <f t="shared" si="804"/>
        <v>#NAME?</v>
      </c>
      <c r="N3064">
        <v>10000</v>
      </c>
      <c r="O3064" t="e">
        <f t="shared" si="805"/>
        <v>#NAME?</v>
      </c>
      <c r="P3064">
        <v>0</v>
      </c>
      <c r="Q3064" t="e">
        <f t="shared" si="806"/>
        <v>#NAME?</v>
      </c>
      <c r="R3064">
        <v>0</v>
      </c>
      <c r="S3064" t="e">
        <f t="shared" si="807"/>
        <v>#NAME?</v>
      </c>
      <c r="T3064">
        <v>0</v>
      </c>
      <c r="U3064" t="e">
        <f t="shared" si="808"/>
        <v>#NAME?</v>
      </c>
      <c r="V3064">
        <v>256</v>
      </c>
      <c r="W3064" t="e">
        <f t="shared" si="809"/>
        <v>#NAME?</v>
      </c>
      <c r="X3064">
        <v>90</v>
      </c>
      <c r="Y3064" t="e">
        <f t="shared" si="810"/>
        <v>#NAME?</v>
      </c>
      <c r="Z3064">
        <v>0</v>
      </c>
      <c r="AA3064" t="e">
        <f t="shared" si="811"/>
        <v>#NAME?</v>
      </c>
      <c r="AB3064">
        <v>48</v>
      </c>
      <c r="AC3064" t="e">
        <f t="shared" si="812"/>
        <v>#NAME?</v>
      </c>
      <c r="AD3064">
        <v>1</v>
      </c>
      <c r="AE3064" t="e">
        <f t="shared" si="813"/>
        <v>#NAME?</v>
      </c>
      <c r="AF3064" t="s">
        <v>65</v>
      </c>
      <c r="AG3064" t="s">
        <v>64</v>
      </c>
      <c r="AJ3064">
        <v>0</v>
      </c>
      <c r="AK3064">
        <v>198513704</v>
      </c>
      <c r="AL3064">
        <v>10000</v>
      </c>
      <c r="AR3064">
        <v>10000</v>
      </c>
      <c r="AS3064">
        <v>972.05799999999999</v>
      </c>
      <c r="AT3064">
        <v>0</v>
      </c>
      <c r="AU3064">
        <v>10000</v>
      </c>
      <c r="AV3064">
        <v>90</v>
      </c>
      <c r="AW3064" t="s">
        <v>60</v>
      </c>
      <c r="AX3064" t="s">
        <v>61</v>
      </c>
      <c r="AY3064" t="s">
        <v>62</v>
      </c>
      <c r="BA3064">
        <v>8</v>
      </c>
      <c r="BB3064">
        <v>1</v>
      </c>
      <c r="BD3064">
        <v>4.6123900000000004</v>
      </c>
      <c r="BE3064">
        <v>3.0348699999999999E-2</v>
      </c>
      <c r="BF3064">
        <v>1204.8399999999999</v>
      </c>
      <c r="BH3064">
        <v>972.05799999999999</v>
      </c>
      <c r="BN3064">
        <v>1985137045</v>
      </c>
      <c r="BO3064">
        <v>3633371</v>
      </c>
      <c r="BP3064">
        <v>81525</v>
      </c>
      <c r="BQ3064">
        <v>16301</v>
      </c>
      <c r="BR3064">
        <v>0</v>
      </c>
      <c r="BY3064" t="s">
        <v>6828</v>
      </c>
      <c r="BZ3064" t="s">
        <v>10500</v>
      </c>
      <c r="CA3064" t="s">
        <v>58</v>
      </c>
      <c r="CB3064" t="str">
        <f t="shared" si="814"/>
        <v>ZYRA_CLUSTER_0i0d10000k nrq=0</v>
      </c>
      <c r="CC3064">
        <f t="shared" si="815"/>
        <v>90</v>
      </c>
    </row>
    <row r="3065" spans="1:81" x14ac:dyDescent="0.4">
      <c r="A3065" t="s">
        <v>3134</v>
      </c>
      <c r="B3065" t="s">
        <v>58</v>
      </c>
      <c r="C3065" t="s">
        <v>59</v>
      </c>
      <c r="D3065" t="e">
        <f t="shared" si="799"/>
        <v>#NAME?</v>
      </c>
      <c r="E3065">
        <v>10000</v>
      </c>
      <c r="F3065" t="e">
        <f t="shared" si="800"/>
        <v>#NAME?</v>
      </c>
      <c r="G3065" t="s">
        <v>60</v>
      </c>
      <c r="H3065" t="e">
        <f t="shared" si="801"/>
        <v>#NAME?</v>
      </c>
      <c r="I3065" t="s">
        <v>61</v>
      </c>
      <c r="J3065" t="e">
        <f t="shared" si="802"/>
        <v>#NAME?</v>
      </c>
      <c r="K3065" t="s">
        <v>62</v>
      </c>
      <c r="L3065" t="e">
        <f t="shared" si="803"/>
        <v>#NAME?</v>
      </c>
      <c r="M3065" t="e">
        <f t="shared" si="804"/>
        <v>#NAME?</v>
      </c>
      <c r="N3065">
        <v>10000</v>
      </c>
      <c r="O3065" t="e">
        <f t="shared" si="805"/>
        <v>#NAME?</v>
      </c>
      <c r="P3065">
        <v>0</v>
      </c>
      <c r="Q3065" t="e">
        <f t="shared" si="806"/>
        <v>#NAME?</v>
      </c>
      <c r="R3065">
        <v>0</v>
      </c>
      <c r="S3065" t="e">
        <f t="shared" si="807"/>
        <v>#NAME?</v>
      </c>
      <c r="T3065">
        <v>0</v>
      </c>
      <c r="U3065" t="e">
        <f t="shared" si="808"/>
        <v>#NAME?</v>
      </c>
      <c r="V3065">
        <v>256</v>
      </c>
      <c r="W3065" t="e">
        <f t="shared" si="809"/>
        <v>#NAME?</v>
      </c>
      <c r="X3065">
        <v>90</v>
      </c>
      <c r="Y3065" t="e">
        <f t="shared" si="810"/>
        <v>#NAME?</v>
      </c>
      <c r="Z3065">
        <v>0</v>
      </c>
      <c r="AA3065" t="e">
        <f t="shared" si="811"/>
        <v>#NAME?</v>
      </c>
      <c r="AB3065">
        <v>48</v>
      </c>
      <c r="AC3065" t="e">
        <f t="shared" si="812"/>
        <v>#NAME?</v>
      </c>
      <c r="AD3065">
        <v>2</v>
      </c>
      <c r="AE3065" t="e">
        <f t="shared" si="813"/>
        <v>#NAME?</v>
      </c>
      <c r="AF3065" t="s">
        <v>65</v>
      </c>
      <c r="AG3065" t="s">
        <v>64</v>
      </c>
      <c r="AJ3065">
        <v>0</v>
      </c>
      <c r="AK3065">
        <v>204872650</v>
      </c>
      <c r="AL3065">
        <v>10000</v>
      </c>
      <c r="AR3065">
        <v>10000</v>
      </c>
      <c r="AS3065">
        <v>919.00900000000001</v>
      </c>
      <c r="AT3065">
        <v>0</v>
      </c>
      <c r="AU3065">
        <v>10000</v>
      </c>
      <c r="AV3065">
        <v>90</v>
      </c>
      <c r="AW3065" t="s">
        <v>60</v>
      </c>
      <c r="AX3065" t="s">
        <v>61</v>
      </c>
      <c r="AY3065" t="s">
        <v>62</v>
      </c>
      <c r="BA3065">
        <v>8</v>
      </c>
      <c r="BB3065">
        <v>1</v>
      </c>
      <c r="BD3065">
        <v>4.9531200000000002</v>
      </c>
      <c r="BE3065">
        <v>2.95283E-2</v>
      </c>
      <c r="BF3065">
        <v>1165.56</v>
      </c>
      <c r="BH3065">
        <v>919.00900000000001</v>
      </c>
      <c r="BN3065">
        <v>2048726507</v>
      </c>
      <c r="BO3065">
        <v>3486000</v>
      </c>
      <c r="BP3065">
        <v>89134</v>
      </c>
      <c r="BQ3065">
        <v>16837</v>
      </c>
      <c r="BR3065">
        <v>0</v>
      </c>
      <c r="BY3065" t="s">
        <v>6829</v>
      </c>
      <c r="BZ3065" t="s">
        <v>10501</v>
      </c>
      <c r="CA3065" t="s">
        <v>58</v>
      </c>
      <c r="CB3065" t="str">
        <f t="shared" si="814"/>
        <v>ZYRA_CLUSTER_0i0d10000k nrq=0</v>
      </c>
      <c r="CC3065">
        <f t="shared" si="815"/>
        <v>90</v>
      </c>
    </row>
    <row r="3066" spans="1:81" x14ac:dyDescent="0.4">
      <c r="A3066" t="s">
        <v>3135</v>
      </c>
      <c r="B3066" t="s">
        <v>58</v>
      </c>
      <c r="C3066" t="s">
        <v>59</v>
      </c>
      <c r="D3066" t="e">
        <f t="shared" si="799"/>
        <v>#NAME?</v>
      </c>
      <c r="E3066">
        <v>10000</v>
      </c>
      <c r="F3066" t="e">
        <f t="shared" si="800"/>
        <v>#NAME?</v>
      </c>
      <c r="G3066" t="s">
        <v>60</v>
      </c>
      <c r="H3066" t="e">
        <f t="shared" si="801"/>
        <v>#NAME?</v>
      </c>
      <c r="I3066" t="s">
        <v>61</v>
      </c>
      <c r="J3066" t="e">
        <f t="shared" si="802"/>
        <v>#NAME?</v>
      </c>
      <c r="K3066" t="s">
        <v>62</v>
      </c>
      <c r="L3066" t="e">
        <f t="shared" si="803"/>
        <v>#NAME?</v>
      </c>
      <c r="M3066" t="e">
        <f t="shared" si="804"/>
        <v>#NAME?</v>
      </c>
      <c r="N3066">
        <v>10000</v>
      </c>
      <c r="O3066" t="e">
        <f t="shared" si="805"/>
        <v>#NAME?</v>
      </c>
      <c r="P3066">
        <v>0</v>
      </c>
      <c r="Q3066" t="e">
        <f t="shared" si="806"/>
        <v>#NAME?</v>
      </c>
      <c r="R3066">
        <v>0</v>
      </c>
      <c r="S3066" t="e">
        <f t="shared" si="807"/>
        <v>#NAME?</v>
      </c>
      <c r="T3066">
        <v>0</v>
      </c>
      <c r="U3066" t="e">
        <f t="shared" si="808"/>
        <v>#NAME?</v>
      </c>
      <c r="V3066">
        <v>256</v>
      </c>
      <c r="W3066" t="e">
        <f t="shared" si="809"/>
        <v>#NAME?</v>
      </c>
      <c r="X3066">
        <v>89</v>
      </c>
      <c r="Y3066" t="e">
        <f t="shared" si="810"/>
        <v>#NAME?</v>
      </c>
      <c r="Z3066">
        <v>1</v>
      </c>
      <c r="AA3066" t="e">
        <f t="shared" si="811"/>
        <v>#NAME?</v>
      </c>
      <c r="AB3066">
        <v>48</v>
      </c>
      <c r="AC3066" t="e">
        <f t="shared" si="812"/>
        <v>#NAME?</v>
      </c>
      <c r="AD3066">
        <v>0</v>
      </c>
      <c r="AE3066" t="e">
        <f t="shared" si="813"/>
        <v>#NAME?</v>
      </c>
      <c r="AF3066" t="s">
        <v>65</v>
      </c>
      <c r="AG3066" t="s">
        <v>64</v>
      </c>
      <c r="AJ3066">
        <v>0</v>
      </c>
      <c r="AK3066">
        <v>207725029</v>
      </c>
      <c r="AL3066">
        <v>10000</v>
      </c>
      <c r="AR3066">
        <v>10000</v>
      </c>
      <c r="AS3066">
        <v>1015.06</v>
      </c>
      <c r="AT3066">
        <v>0</v>
      </c>
      <c r="AU3066">
        <v>10000</v>
      </c>
      <c r="AV3066">
        <v>89</v>
      </c>
      <c r="AW3066" t="s">
        <v>60</v>
      </c>
      <c r="AX3066" t="s">
        <v>61</v>
      </c>
      <c r="AY3066" t="s">
        <v>62</v>
      </c>
      <c r="BA3066">
        <v>8</v>
      </c>
      <c r="BB3066">
        <v>1</v>
      </c>
      <c r="BD3066">
        <v>4.3333199999999996</v>
      </c>
      <c r="BE3066">
        <v>1.8374499999999998E-2</v>
      </c>
      <c r="BF3066">
        <v>1142.51</v>
      </c>
      <c r="BH3066">
        <v>1015.06</v>
      </c>
      <c r="BN3066">
        <v>2076989233</v>
      </c>
      <c r="BO3066">
        <v>10023472</v>
      </c>
      <c r="BP3066">
        <v>4620</v>
      </c>
      <c r="BQ3066">
        <v>257605</v>
      </c>
      <c r="BR3066">
        <v>0</v>
      </c>
      <c r="BY3066" t="s">
        <v>6830</v>
      </c>
      <c r="BZ3066" t="s">
        <v>10502</v>
      </c>
      <c r="CA3066" t="s">
        <v>58</v>
      </c>
      <c r="CB3066" t="str">
        <f t="shared" si="814"/>
        <v>ZYRA_CLUSTER_0i0d10000k nrq=1</v>
      </c>
      <c r="CC3066">
        <f t="shared" si="815"/>
        <v>90</v>
      </c>
    </row>
    <row r="3067" spans="1:81" x14ac:dyDescent="0.4">
      <c r="A3067" t="s">
        <v>3136</v>
      </c>
      <c r="B3067" t="s">
        <v>58</v>
      </c>
      <c r="C3067" t="s">
        <v>59</v>
      </c>
      <c r="D3067" t="e">
        <f t="shared" si="799"/>
        <v>#NAME?</v>
      </c>
      <c r="E3067">
        <v>10000</v>
      </c>
      <c r="F3067" t="e">
        <f t="shared" si="800"/>
        <v>#NAME?</v>
      </c>
      <c r="G3067" t="s">
        <v>60</v>
      </c>
      <c r="H3067" t="e">
        <f t="shared" si="801"/>
        <v>#NAME?</v>
      </c>
      <c r="I3067" t="s">
        <v>61</v>
      </c>
      <c r="J3067" t="e">
        <f t="shared" si="802"/>
        <v>#NAME?</v>
      </c>
      <c r="K3067" t="s">
        <v>62</v>
      </c>
      <c r="L3067" t="e">
        <f t="shared" si="803"/>
        <v>#NAME?</v>
      </c>
      <c r="M3067" t="e">
        <f t="shared" si="804"/>
        <v>#NAME?</v>
      </c>
      <c r="N3067">
        <v>10000</v>
      </c>
      <c r="O3067" t="e">
        <f t="shared" si="805"/>
        <v>#NAME?</v>
      </c>
      <c r="P3067">
        <v>0</v>
      </c>
      <c r="Q3067" t="e">
        <f t="shared" si="806"/>
        <v>#NAME?</v>
      </c>
      <c r="R3067">
        <v>0</v>
      </c>
      <c r="S3067" t="e">
        <f t="shared" si="807"/>
        <v>#NAME?</v>
      </c>
      <c r="T3067">
        <v>0</v>
      </c>
      <c r="U3067" t="e">
        <f t="shared" si="808"/>
        <v>#NAME?</v>
      </c>
      <c r="V3067">
        <v>256</v>
      </c>
      <c r="W3067" t="e">
        <f t="shared" si="809"/>
        <v>#NAME?</v>
      </c>
      <c r="X3067">
        <v>89</v>
      </c>
      <c r="Y3067" t="e">
        <f t="shared" si="810"/>
        <v>#NAME?</v>
      </c>
      <c r="Z3067">
        <v>1</v>
      </c>
      <c r="AA3067" t="e">
        <f t="shared" si="811"/>
        <v>#NAME?</v>
      </c>
      <c r="AB3067">
        <v>48</v>
      </c>
      <c r="AC3067" t="e">
        <f t="shared" si="812"/>
        <v>#NAME?</v>
      </c>
      <c r="AD3067">
        <v>1</v>
      </c>
      <c r="AE3067" t="e">
        <f t="shared" si="813"/>
        <v>#NAME?</v>
      </c>
      <c r="AF3067" t="s">
        <v>65</v>
      </c>
      <c r="AG3067" t="s">
        <v>64</v>
      </c>
      <c r="AJ3067">
        <v>0</v>
      </c>
      <c r="AK3067">
        <v>203232018</v>
      </c>
      <c r="AL3067">
        <v>10000</v>
      </c>
      <c r="AR3067">
        <v>10000</v>
      </c>
      <c r="AS3067">
        <v>1004.75</v>
      </c>
      <c r="AT3067">
        <v>0</v>
      </c>
      <c r="AU3067">
        <v>10000</v>
      </c>
      <c r="AV3067">
        <v>89</v>
      </c>
      <c r="AW3067" t="s">
        <v>60</v>
      </c>
      <c r="AX3067" t="s">
        <v>61</v>
      </c>
      <c r="AY3067" t="s">
        <v>62</v>
      </c>
      <c r="BA3067">
        <v>8</v>
      </c>
      <c r="BB3067">
        <v>1</v>
      </c>
      <c r="BD3067">
        <v>4.7287400000000002</v>
      </c>
      <c r="BE3067">
        <v>1.8984399999999998E-2</v>
      </c>
      <c r="BF3067">
        <v>1168.69</v>
      </c>
      <c r="BH3067">
        <v>1004.75</v>
      </c>
      <c r="BN3067">
        <v>2032077872</v>
      </c>
      <c r="BO3067">
        <v>20872241</v>
      </c>
      <c r="BP3067">
        <v>4420</v>
      </c>
      <c r="BQ3067">
        <v>263873</v>
      </c>
      <c r="BR3067">
        <v>0</v>
      </c>
      <c r="BY3067" t="s">
        <v>6831</v>
      </c>
      <c r="BZ3067" t="s">
        <v>10503</v>
      </c>
      <c r="CA3067" t="s">
        <v>58</v>
      </c>
      <c r="CB3067" t="str">
        <f t="shared" si="814"/>
        <v>ZYRA_CLUSTER_0i0d10000k nrq=1</v>
      </c>
      <c r="CC3067">
        <f t="shared" si="815"/>
        <v>90</v>
      </c>
    </row>
    <row r="3068" spans="1:81" x14ac:dyDescent="0.4">
      <c r="A3068" t="s">
        <v>3137</v>
      </c>
      <c r="B3068" t="s">
        <v>58</v>
      </c>
      <c r="C3068" t="s">
        <v>3765</v>
      </c>
      <c r="D3068" t="e">
        <f t="shared" si="799"/>
        <v>#NAME?</v>
      </c>
      <c r="E3068">
        <v>10000</v>
      </c>
      <c r="F3068" t="e">
        <f t="shared" si="800"/>
        <v>#NAME?</v>
      </c>
      <c r="G3068" t="s">
        <v>60</v>
      </c>
      <c r="H3068" t="e">
        <f t="shared" si="801"/>
        <v>#NAME?</v>
      </c>
      <c r="I3068" t="s">
        <v>61</v>
      </c>
      <c r="J3068" t="e">
        <f t="shared" si="802"/>
        <v>#NAME?</v>
      </c>
      <c r="K3068" t="s">
        <v>62</v>
      </c>
      <c r="L3068" t="e">
        <f t="shared" si="803"/>
        <v>#NAME?</v>
      </c>
      <c r="M3068" t="e">
        <f t="shared" si="804"/>
        <v>#NAME?</v>
      </c>
      <c r="N3068">
        <v>100000</v>
      </c>
      <c r="O3068" t="e">
        <f t="shared" si="805"/>
        <v>#NAME?</v>
      </c>
      <c r="P3068">
        <v>20</v>
      </c>
      <c r="Q3068" t="e">
        <f t="shared" si="806"/>
        <v>#NAME?</v>
      </c>
      <c r="R3068">
        <v>20</v>
      </c>
      <c r="S3068" t="e">
        <f t="shared" si="807"/>
        <v>#NAME?</v>
      </c>
      <c r="T3068">
        <v>0</v>
      </c>
      <c r="U3068" t="e">
        <f t="shared" si="808"/>
        <v>#NAME?</v>
      </c>
      <c r="V3068">
        <v>256</v>
      </c>
      <c r="W3068" t="e">
        <f t="shared" si="809"/>
        <v>#NAME?</v>
      </c>
      <c r="X3068">
        <v>107</v>
      </c>
      <c r="Y3068" t="e">
        <f t="shared" si="810"/>
        <v>#NAME?</v>
      </c>
      <c r="Z3068">
        <v>1</v>
      </c>
      <c r="AA3068" t="e">
        <f t="shared" si="811"/>
        <v>#NAME?</v>
      </c>
      <c r="AB3068">
        <v>48</v>
      </c>
      <c r="AC3068" t="e">
        <f t="shared" si="812"/>
        <v>#NAME?</v>
      </c>
      <c r="AD3068">
        <v>1</v>
      </c>
      <c r="AE3068" t="e">
        <f t="shared" si="813"/>
        <v>#NAME?</v>
      </c>
      <c r="AF3068" t="s">
        <v>65</v>
      </c>
      <c r="AG3068" t="s">
        <v>64</v>
      </c>
      <c r="AH3068">
        <v>128481219</v>
      </c>
      <c r="AI3068">
        <v>128482165</v>
      </c>
      <c r="AJ3068">
        <v>25696338</v>
      </c>
      <c r="AK3068">
        <v>64162079</v>
      </c>
      <c r="AL3068">
        <v>10000</v>
      </c>
      <c r="AR3068">
        <v>10000</v>
      </c>
      <c r="AS3068">
        <v>202062.42</v>
      </c>
      <c r="AT3068">
        <v>20</v>
      </c>
      <c r="AU3068">
        <v>100000</v>
      </c>
      <c r="AV3068">
        <v>107</v>
      </c>
      <c r="AW3068" t="s">
        <v>60</v>
      </c>
      <c r="AX3068" t="s">
        <v>61</v>
      </c>
      <c r="AY3068" t="s">
        <v>62</v>
      </c>
      <c r="BA3068">
        <v>8</v>
      </c>
      <c r="BB3068">
        <v>1</v>
      </c>
      <c r="BD3068">
        <v>28.578199999999999</v>
      </c>
      <c r="BE3068">
        <v>3.6930000000000001</v>
      </c>
      <c r="BF3068">
        <v>4389.8900000000003</v>
      </c>
      <c r="BH3068">
        <v>2062.42</v>
      </c>
      <c r="BN3068">
        <v>675153</v>
      </c>
      <c r="BO3068">
        <v>649766991</v>
      </c>
      <c r="BP3068">
        <v>1541428</v>
      </c>
      <c r="BQ3068">
        <v>118138</v>
      </c>
      <c r="BR3068">
        <v>0</v>
      </c>
      <c r="BY3068" t="s">
        <v>6832</v>
      </c>
      <c r="BZ3068" t="s">
        <v>10504</v>
      </c>
      <c r="CA3068" t="s">
        <v>58</v>
      </c>
      <c r="CB3068" t="str">
        <f t="shared" si="814"/>
        <v>ZYRA_CLUSTER_20i20d100000k nrq=1</v>
      </c>
      <c r="CC3068">
        <f t="shared" si="815"/>
        <v>108</v>
      </c>
    </row>
    <row r="3069" spans="1:81" x14ac:dyDescent="0.4">
      <c r="A3069" t="s">
        <v>3139</v>
      </c>
      <c r="B3069" t="s">
        <v>58</v>
      </c>
      <c r="C3069" t="s">
        <v>59</v>
      </c>
      <c r="D3069" t="e">
        <f t="shared" si="799"/>
        <v>#NAME?</v>
      </c>
      <c r="E3069">
        <v>10000</v>
      </c>
      <c r="F3069" t="e">
        <f t="shared" si="800"/>
        <v>#NAME?</v>
      </c>
      <c r="G3069" t="s">
        <v>60</v>
      </c>
      <c r="H3069" t="e">
        <f t="shared" si="801"/>
        <v>#NAME?</v>
      </c>
      <c r="I3069" t="s">
        <v>61</v>
      </c>
      <c r="J3069" t="e">
        <f t="shared" si="802"/>
        <v>#NAME?</v>
      </c>
      <c r="K3069" t="s">
        <v>62</v>
      </c>
      <c r="L3069" t="e">
        <f t="shared" si="803"/>
        <v>#NAME?</v>
      </c>
      <c r="M3069" t="e">
        <f t="shared" si="804"/>
        <v>#NAME?</v>
      </c>
      <c r="N3069">
        <v>10000</v>
      </c>
      <c r="O3069" t="e">
        <f t="shared" si="805"/>
        <v>#NAME?</v>
      </c>
      <c r="P3069">
        <v>0</v>
      </c>
      <c r="Q3069" t="e">
        <f t="shared" si="806"/>
        <v>#NAME?</v>
      </c>
      <c r="R3069">
        <v>0</v>
      </c>
      <c r="S3069" t="e">
        <f t="shared" si="807"/>
        <v>#NAME?</v>
      </c>
      <c r="T3069">
        <v>0</v>
      </c>
      <c r="U3069" t="e">
        <f t="shared" si="808"/>
        <v>#NAME?</v>
      </c>
      <c r="V3069">
        <v>256</v>
      </c>
      <c r="W3069" t="e">
        <f t="shared" si="809"/>
        <v>#NAME?</v>
      </c>
      <c r="X3069">
        <v>89</v>
      </c>
      <c r="Y3069" t="e">
        <f t="shared" si="810"/>
        <v>#NAME?</v>
      </c>
      <c r="Z3069">
        <v>1</v>
      </c>
      <c r="AA3069" t="e">
        <f t="shared" si="811"/>
        <v>#NAME?</v>
      </c>
      <c r="AB3069">
        <v>48</v>
      </c>
      <c r="AC3069" t="e">
        <f t="shared" si="812"/>
        <v>#NAME?</v>
      </c>
      <c r="AD3069">
        <v>2</v>
      </c>
      <c r="AE3069" t="e">
        <f t="shared" si="813"/>
        <v>#NAME?</v>
      </c>
      <c r="AF3069" t="s">
        <v>65</v>
      </c>
      <c r="AG3069" t="s">
        <v>64</v>
      </c>
      <c r="AJ3069">
        <v>0</v>
      </c>
      <c r="AK3069">
        <v>203209341</v>
      </c>
      <c r="AL3069">
        <v>10000</v>
      </c>
      <c r="AR3069">
        <v>10000</v>
      </c>
      <c r="AS3069">
        <v>1031.17</v>
      </c>
      <c r="AT3069">
        <v>0</v>
      </c>
      <c r="AU3069">
        <v>10000</v>
      </c>
      <c r="AV3069">
        <v>89</v>
      </c>
      <c r="AW3069" t="s">
        <v>60</v>
      </c>
      <c r="AX3069" t="s">
        <v>61</v>
      </c>
      <c r="AY3069" t="s">
        <v>62</v>
      </c>
      <c r="BA3069">
        <v>8</v>
      </c>
      <c r="BB3069">
        <v>1</v>
      </c>
      <c r="BD3069">
        <v>5.2272999999999996</v>
      </c>
      <c r="BE3069">
        <v>1.78887E-2</v>
      </c>
      <c r="BF3069">
        <v>1172.1400000000001</v>
      </c>
      <c r="BH3069">
        <v>1031.17</v>
      </c>
      <c r="BN3069">
        <v>2031888511</v>
      </c>
      <c r="BO3069">
        <v>11075120</v>
      </c>
      <c r="BP3069">
        <v>4396</v>
      </c>
      <c r="BQ3069">
        <v>185910</v>
      </c>
      <c r="BR3069">
        <v>0</v>
      </c>
      <c r="BY3069" t="s">
        <v>6833</v>
      </c>
      <c r="BZ3069" t="s">
        <v>10505</v>
      </c>
      <c r="CA3069" t="s">
        <v>58</v>
      </c>
      <c r="CB3069" t="str">
        <f t="shared" si="814"/>
        <v>ZYRA_CLUSTER_0i0d10000k nrq=1</v>
      </c>
      <c r="CC3069">
        <f t="shared" si="815"/>
        <v>90</v>
      </c>
    </row>
    <row r="3070" spans="1:81" x14ac:dyDescent="0.4">
      <c r="A3070" t="s">
        <v>3140</v>
      </c>
      <c r="B3070" t="s">
        <v>58</v>
      </c>
      <c r="C3070" t="s">
        <v>59</v>
      </c>
      <c r="D3070" t="e">
        <f t="shared" si="799"/>
        <v>#NAME?</v>
      </c>
      <c r="E3070">
        <v>10000</v>
      </c>
      <c r="F3070" t="e">
        <f t="shared" si="800"/>
        <v>#NAME?</v>
      </c>
      <c r="G3070" t="s">
        <v>60</v>
      </c>
      <c r="H3070" t="e">
        <f t="shared" si="801"/>
        <v>#NAME?</v>
      </c>
      <c r="I3070" t="s">
        <v>61</v>
      </c>
      <c r="J3070" t="e">
        <f t="shared" si="802"/>
        <v>#NAME?</v>
      </c>
      <c r="K3070" t="s">
        <v>62</v>
      </c>
      <c r="L3070" t="e">
        <f t="shared" si="803"/>
        <v>#NAME?</v>
      </c>
      <c r="M3070" t="e">
        <f t="shared" si="804"/>
        <v>#NAME?</v>
      </c>
      <c r="N3070">
        <v>10000</v>
      </c>
      <c r="O3070" t="e">
        <f t="shared" si="805"/>
        <v>#NAME?</v>
      </c>
      <c r="P3070">
        <v>0</v>
      </c>
      <c r="Q3070" t="e">
        <f t="shared" si="806"/>
        <v>#NAME?</v>
      </c>
      <c r="R3070">
        <v>0</v>
      </c>
      <c r="S3070" t="e">
        <f t="shared" si="807"/>
        <v>#NAME?</v>
      </c>
      <c r="T3070">
        <v>0</v>
      </c>
      <c r="U3070" t="e">
        <f t="shared" si="808"/>
        <v>#NAME?</v>
      </c>
      <c r="V3070">
        <v>256</v>
      </c>
      <c r="W3070" t="e">
        <f t="shared" si="809"/>
        <v>#NAME?</v>
      </c>
      <c r="X3070">
        <v>108</v>
      </c>
      <c r="Y3070" t="e">
        <f t="shared" si="810"/>
        <v>#NAME?</v>
      </c>
      <c r="Z3070">
        <v>0</v>
      </c>
      <c r="AA3070" t="e">
        <f t="shared" si="811"/>
        <v>#NAME?</v>
      </c>
      <c r="AB3070">
        <v>48</v>
      </c>
      <c r="AC3070" t="e">
        <f t="shared" si="812"/>
        <v>#NAME?</v>
      </c>
      <c r="AD3070">
        <v>0</v>
      </c>
      <c r="AE3070" t="e">
        <f t="shared" si="813"/>
        <v>#NAME?</v>
      </c>
      <c r="AF3070" t="s">
        <v>65</v>
      </c>
      <c r="AG3070" t="s">
        <v>64</v>
      </c>
      <c r="AJ3070">
        <v>0</v>
      </c>
      <c r="AK3070">
        <v>218784341</v>
      </c>
      <c r="AL3070">
        <v>10000</v>
      </c>
      <c r="AR3070">
        <v>10000</v>
      </c>
      <c r="AS3070">
        <v>969.82299999999998</v>
      </c>
      <c r="AT3070">
        <v>0</v>
      </c>
      <c r="AU3070">
        <v>10000</v>
      </c>
      <c r="AV3070">
        <v>108</v>
      </c>
      <c r="AW3070" t="s">
        <v>60</v>
      </c>
      <c r="AX3070" t="s">
        <v>61</v>
      </c>
      <c r="AY3070" t="s">
        <v>62</v>
      </c>
      <c r="BA3070">
        <v>8</v>
      </c>
      <c r="BB3070">
        <v>1</v>
      </c>
      <c r="BD3070">
        <v>4.6904199999999996</v>
      </c>
      <c r="BE3070">
        <v>2.7129E-2</v>
      </c>
      <c r="BF3070">
        <v>1300.94</v>
      </c>
      <c r="BH3070">
        <v>969.82299999999998</v>
      </c>
      <c r="BN3070">
        <v>2187843414</v>
      </c>
      <c r="BO3070">
        <v>10438972</v>
      </c>
      <c r="BP3070">
        <v>92646</v>
      </c>
      <c r="BQ3070">
        <v>24397</v>
      </c>
      <c r="BR3070">
        <v>0</v>
      </c>
      <c r="BY3070" t="s">
        <v>6834</v>
      </c>
      <c r="BZ3070" t="s">
        <v>10506</v>
      </c>
      <c r="CA3070" t="s">
        <v>58</v>
      </c>
      <c r="CB3070" t="str">
        <f t="shared" si="814"/>
        <v>ZYRA_CLUSTER_0i0d10000k nrq=0</v>
      </c>
      <c r="CC3070">
        <f t="shared" si="815"/>
        <v>108</v>
      </c>
    </row>
    <row r="3071" spans="1:81" x14ac:dyDescent="0.4">
      <c r="A3071" t="s">
        <v>3141</v>
      </c>
      <c r="B3071" t="s">
        <v>58</v>
      </c>
      <c r="C3071" t="s">
        <v>59</v>
      </c>
      <c r="D3071" t="e">
        <f t="shared" si="799"/>
        <v>#NAME?</v>
      </c>
      <c r="E3071">
        <v>10000</v>
      </c>
      <c r="F3071" t="e">
        <f t="shared" si="800"/>
        <v>#NAME?</v>
      </c>
      <c r="G3071" t="s">
        <v>60</v>
      </c>
      <c r="H3071" t="e">
        <f t="shared" si="801"/>
        <v>#NAME?</v>
      </c>
      <c r="I3071" t="s">
        <v>61</v>
      </c>
      <c r="J3071" t="e">
        <f t="shared" si="802"/>
        <v>#NAME?</v>
      </c>
      <c r="K3071" t="s">
        <v>62</v>
      </c>
      <c r="L3071" t="e">
        <f t="shared" si="803"/>
        <v>#NAME?</v>
      </c>
      <c r="M3071" t="e">
        <f t="shared" si="804"/>
        <v>#NAME?</v>
      </c>
      <c r="N3071">
        <v>10000</v>
      </c>
      <c r="O3071" t="e">
        <f t="shared" si="805"/>
        <v>#NAME?</v>
      </c>
      <c r="P3071">
        <v>0</v>
      </c>
      <c r="Q3071" t="e">
        <f t="shared" si="806"/>
        <v>#NAME?</v>
      </c>
      <c r="R3071">
        <v>0</v>
      </c>
      <c r="S3071" t="e">
        <f t="shared" si="807"/>
        <v>#NAME?</v>
      </c>
      <c r="T3071">
        <v>0</v>
      </c>
      <c r="U3071" t="e">
        <f t="shared" si="808"/>
        <v>#NAME?</v>
      </c>
      <c r="V3071">
        <v>256</v>
      </c>
      <c r="W3071" t="e">
        <f t="shared" si="809"/>
        <v>#NAME?</v>
      </c>
      <c r="X3071">
        <v>108</v>
      </c>
      <c r="Y3071" t="e">
        <f t="shared" si="810"/>
        <v>#NAME?</v>
      </c>
      <c r="Z3071">
        <v>0</v>
      </c>
      <c r="AA3071" t="e">
        <f t="shared" si="811"/>
        <v>#NAME?</v>
      </c>
      <c r="AB3071">
        <v>48</v>
      </c>
      <c r="AC3071" t="e">
        <f t="shared" si="812"/>
        <v>#NAME?</v>
      </c>
      <c r="AD3071">
        <v>1</v>
      </c>
      <c r="AE3071" t="e">
        <f t="shared" si="813"/>
        <v>#NAME?</v>
      </c>
      <c r="AF3071" t="s">
        <v>65</v>
      </c>
      <c r="AG3071" t="s">
        <v>64</v>
      </c>
      <c r="AJ3071">
        <v>0</v>
      </c>
      <c r="AK3071">
        <v>230418873</v>
      </c>
      <c r="AL3071">
        <v>10000</v>
      </c>
      <c r="AR3071">
        <v>10000</v>
      </c>
      <c r="AS3071">
        <v>988.97299999999996</v>
      </c>
      <c r="AT3071">
        <v>0</v>
      </c>
      <c r="AU3071">
        <v>10000</v>
      </c>
      <c r="AV3071">
        <v>108</v>
      </c>
      <c r="AW3071" t="s">
        <v>60</v>
      </c>
      <c r="AX3071" t="s">
        <v>61</v>
      </c>
      <c r="AY3071" t="s">
        <v>62</v>
      </c>
      <c r="BA3071">
        <v>8</v>
      </c>
      <c r="BB3071">
        <v>1</v>
      </c>
      <c r="BD3071">
        <v>4.80091</v>
      </c>
      <c r="BE3071">
        <v>2.3436700000000001E-2</v>
      </c>
      <c r="BF3071">
        <v>1235.94</v>
      </c>
      <c r="BH3071">
        <v>988.97299999999996</v>
      </c>
      <c r="BN3071">
        <v>2304188733</v>
      </c>
      <c r="BO3071">
        <v>10082927</v>
      </c>
      <c r="BP3071">
        <v>90675</v>
      </c>
      <c r="BQ3071">
        <v>24549</v>
      </c>
      <c r="BR3071">
        <v>0</v>
      </c>
      <c r="BY3071" t="s">
        <v>6835</v>
      </c>
      <c r="BZ3071" t="s">
        <v>10507</v>
      </c>
      <c r="CA3071" t="s">
        <v>58</v>
      </c>
      <c r="CB3071" t="str">
        <f t="shared" si="814"/>
        <v>ZYRA_CLUSTER_0i0d10000k nrq=0</v>
      </c>
      <c r="CC3071">
        <f t="shared" si="815"/>
        <v>108</v>
      </c>
    </row>
    <row r="3072" spans="1:81" x14ac:dyDescent="0.4">
      <c r="A3072" t="s">
        <v>3142</v>
      </c>
      <c r="B3072" t="s">
        <v>58</v>
      </c>
      <c r="C3072" t="s">
        <v>59</v>
      </c>
      <c r="D3072" t="e">
        <f t="shared" si="799"/>
        <v>#NAME?</v>
      </c>
      <c r="E3072">
        <v>10000</v>
      </c>
      <c r="F3072" t="e">
        <f t="shared" si="800"/>
        <v>#NAME?</v>
      </c>
      <c r="G3072" t="s">
        <v>60</v>
      </c>
      <c r="H3072" t="e">
        <f t="shared" si="801"/>
        <v>#NAME?</v>
      </c>
      <c r="I3072" t="s">
        <v>61</v>
      </c>
      <c r="J3072" t="e">
        <f t="shared" si="802"/>
        <v>#NAME?</v>
      </c>
      <c r="K3072" t="s">
        <v>62</v>
      </c>
      <c r="L3072" t="e">
        <f t="shared" si="803"/>
        <v>#NAME?</v>
      </c>
      <c r="M3072" t="e">
        <f t="shared" si="804"/>
        <v>#NAME?</v>
      </c>
      <c r="N3072">
        <v>10000</v>
      </c>
      <c r="O3072" t="e">
        <f t="shared" si="805"/>
        <v>#NAME?</v>
      </c>
      <c r="P3072">
        <v>0</v>
      </c>
      <c r="Q3072" t="e">
        <f t="shared" si="806"/>
        <v>#NAME?</v>
      </c>
      <c r="R3072">
        <v>0</v>
      </c>
      <c r="S3072" t="e">
        <f t="shared" si="807"/>
        <v>#NAME?</v>
      </c>
      <c r="T3072">
        <v>0</v>
      </c>
      <c r="U3072" t="e">
        <f t="shared" si="808"/>
        <v>#NAME?</v>
      </c>
      <c r="V3072">
        <v>256</v>
      </c>
      <c r="W3072" t="e">
        <f t="shared" si="809"/>
        <v>#NAME?</v>
      </c>
      <c r="X3072">
        <v>108</v>
      </c>
      <c r="Y3072" t="e">
        <f t="shared" si="810"/>
        <v>#NAME?</v>
      </c>
      <c r="Z3072">
        <v>0</v>
      </c>
      <c r="AA3072" t="e">
        <f t="shared" si="811"/>
        <v>#NAME?</v>
      </c>
      <c r="AB3072">
        <v>48</v>
      </c>
      <c r="AC3072" t="e">
        <f t="shared" si="812"/>
        <v>#NAME?</v>
      </c>
      <c r="AD3072">
        <v>2</v>
      </c>
      <c r="AE3072" t="e">
        <f t="shared" si="813"/>
        <v>#NAME?</v>
      </c>
      <c r="AF3072" t="s">
        <v>65</v>
      </c>
      <c r="AG3072" t="s">
        <v>64</v>
      </c>
      <c r="AJ3072">
        <v>0</v>
      </c>
      <c r="AK3072">
        <v>223875504</v>
      </c>
      <c r="AL3072">
        <v>10000</v>
      </c>
      <c r="AR3072">
        <v>10000</v>
      </c>
      <c r="AS3072">
        <v>1034.47</v>
      </c>
      <c r="AT3072">
        <v>0</v>
      </c>
      <c r="AU3072">
        <v>10000</v>
      </c>
      <c r="AV3072">
        <v>108</v>
      </c>
      <c r="AW3072" t="s">
        <v>60</v>
      </c>
      <c r="AX3072" t="s">
        <v>61</v>
      </c>
      <c r="AY3072" t="s">
        <v>62</v>
      </c>
      <c r="BA3072">
        <v>8</v>
      </c>
      <c r="BB3072">
        <v>1</v>
      </c>
      <c r="BD3072">
        <v>5.0545099999999996</v>
      </c>
      <c r="BE3072">
        <v>2.5577200000000001E-2</v>
      </c>
      <c r="BF3072">
        <v>1279.32</v>
      </c>
      <c r="BH3072">
        <v>1034.47</v>
      </c>
      <c r="BN3072">
        <v>2238755046</v>
      </c>
      <c r="BO3072">
        <v>14062970</v>
      </c>
      <c r="BP3072">
        <v>93057</v>
      </c>
      <c r="BQ3072">
        <v>22308</v>
      </c>
      <c r="BR3072">
        <v>0</v>
      </c>
      <c r="BY3072" t="s">
        <v>6836</v>
      </c>
      <c r="BZ3072" t="s">
        <v>10508</v>
      </c>
      <c r="CA3072" t="s">
        <v>58</v>
      </c>
      <c r="CB3072" t="str">
        <f t="shared" si="814"/>
        <v>ZYRA_CLUSTER_0i0d10000k nrq=0</v>
      </c>
      <c r="CC3072">
        <f t="shared" si="815"/>
        <v>108</v>
      </c>
    </row>
    <row r="3073" spans="1:81" x14ac:dyDescent="0.4">
      <c r="A3073" t="s">
        <v>3138</v>
      </c>
      <c r="B3073" t="s">
        <v>58</v>
      </c>
      <c r="C3073" t="s">
        <v>3765</v>
      </c>
      <c r="D3073" t="e">
        <f t="shared" ref="D3073:D3136" si="816">-t</f>
        <v>#NAME?</v>
      </c>
      <c r="E3073">
        <v>10000</v>
      </c>
      <c r="F3073" t="e">
        <f t="shared" ref="F3073:F3136" si="817">-mr</f>
        <v>#NAME?</v>
      </c>
      <c r="G3073" t="s">
        <v>60</v>
      </c>
      <c r="H3073" t="e">
        <f t="shared" ref="H3073:H3136" si="818">-ma</f>
        <v>#NAME?</v>
      </c>
      <c r="I3073" t="s">
        <v>61</v>
      </c>
      <c r="J3073" t="e">
        <f t="shared" ref="J3073:J3136" si="819">-mp</f>
        <v>#NAME?</v>
      </c>
      <c r="K3073" t="s">
        <v>62</v>
      </c>
      <c r="L3073" t="e">
        <f t="shared" ref="L3073:L3136" si="820">-p</f>
        <v>#NAME?</v>
      </c>
      <c r="M3073" t="e">
        <f t="shared" ref="M3073:M3136" si="821">-k</f>
        <v>#NAME?</v>
      </c>
      <c r="N3073">
        <v>10000</v>
      </c>
      <c r="O3073" t="e">
        <f t="shared" ref="O3073:O3136" si="822">-i</f>
        <v>#NAME?</v>
      </c>
      <c r="P3073">
        <v>20</v>
      </c>
      <c r="Q3073" t="e">
        <f t="shared" ref="Q3073:Q3136" si="823">-d</f>
        <v>#NAME?</v>
      </c>
      <c r="R3073">
        <v>20</v>
      </c>
      <c r="S3073" t="e">
        <f t="shared" ref="S3073:S3136" si="824">-rq</f>
        <v>#NAME?</v>
      </c>
      <c r="T3073">
        <v>0</v>
      </c>
      <c r="U3073" t="e">
        <f t="shared" ref="U3073:U3136" si="825">-rqsize</f>
        <v>#NAME?</v>
      </c>
      <c r="V3073">
        <v>256</v>
      </c>
      <c r="W3073" t="e">
        <f t="shared" ref="W3073:W3136" si="826">-nwork</f>
        <v>#NAME?</v>
      </c>
      <c r="X3073">
        <v>53</v>
      </c>
      <c r="Y3073" t="e">
        <f t="shared" ref="Y3073:Y3136" si="827">-nrq</f>
        <v>#NAME?</v>
      </c>
      <c r="Z3073">
        <v>1</v>
      </c>
      <c r="AA3073" t="e">
        <f t="shared" ref="AA3073:AA3136" si="828">-seqwidth</f>
        <v>#NAME?</v>
      </c>
      <c r="AB3073">
        <v>48</v>
      </c>
      <c r="AC3073" t="e">
        <f t="shared" ref="AC3073:AC3136" si="829">-trial</f>
        <v>#NAME?</v>
      </c>
      <c r="AD3073">
        <v>1</v>
      </c>
      <c r="AE3073" t="e">
        <f t="shared" ref="AE3073:AE3136" si="830">-pinning</f>
        <v>#NAME?</v>
      </c>
      <c r="AF3073" t="s">
        <v>65</v>
      </c>
      <c r="AG3073" t="s">
        <v>64</v>
      </c>
      <c r="AR3073">
        <v>10000</v>
      </c>
      <c r="AS3073">
        <v>20</v>
      </c>
      <c r="AT3073">
        <v>20</v>
      </c>
      <c r="AU3073">
        <v>10000</v>
      </c>
      <c r="AV3073">
        <v>53</v>
      </c>
      <c r="AW3073" t="s">
        <v>60</v>
      </c>
      <c r="AX3073" t="s">
        <v>61</v>
      </c>
      <c r="AY3073" t="s">
        <v>62</v>
      </c>
      <c r="BA3073">
        <v>8</v>
      </c>
      <c r="BB3073">
        <v>1</v>
      </c>
      <c r="BN3073">
        <v>184364</v>
      </c>
      <c r="BO3073">
        <v>5982663</v>
      </c>
      <c r="BP3073">
        <v>37102</v>
      </c>
      <c r="BQ3073">
        <v>3694</v>
      </c>
      <c r="BR3073">
        <v>0</v>
      </c>
      <c r="BY3073" t="s">
        <v>6837</v>
      </c>
      <c r="BZ3073" t="s">
        <v>10509</v>
      </c>
      <c r="CA3073" t="s">
        <v>58</v>
      </c>
      <c r="CB3073" t="str">
        <f t="shared" si="814"/>
        <v>ZYRA_CLUSTER_20i20d10000k nrq=1</v>
      </c>
      <c r="CC3073">
        <f t="shared" si="815"/>
        <v>54</v>
      </c>
    </row>
    <row r="3074" spans="1:81" x14ac:dyDescent="0.4">
      <c r="A3074" t="s">
        <v>3143</v>
      </c>
      <c r="B3074" t="s">
        <v>58</v>
      </c>
      <c r="C3074" t="s">
        <v>59</v>
      </c>
      <c r="D3074" t="e">
        <f t="shared" si="816"/>
        <v>#NAME?</v>
      </c>
      <c r="E3074">
        <v>10000</v>
      </c>
      <c r="F3074" t="e">
        <f t="shared" si="817"/>
        <v>#NAME?</v>
      </c>
      <c r="G3074" t="s">
        <v>60</v>
      </c>
      <c r="H3074" t="e">
        <f t="shared" si="818"/>
        <v>#NAME?</v>
      </c>
      <c r="I3074" t="s">
        <v>61</v>
      </c>
      <c r="J3074" t="e">
        <f t="shared" si="819"/>
        <v>#NAME?</v>
      </c>
      <c r="K3074" t="s">
        <v>62</v>
      </c>
      <c r="L3074" t="e">
        <f t="shared" si="820"/>
        <v>#NAME?</v>
      </c>
      <c r="M3074" t="e">
        <f t="shared" si="821"/>
        <v>#NAME?</v>
      </c>
      <c r="N3074">
        <v>10000</v>
      </c>
      <c r="O3074" t="e">
        <f t="shared" si="822"/>
        <v>#NAME?</v>
      </c>
      <c r="P3074">
        <v>0</v>
      </c>
      <c r="Q3074" t="e">
        <f t="shared" si="823"/>
        <v>#NAME?</v>
      </c>
      <c r="R3074">
        <v>0</v>
      </c>
      <c r="S3074" t="e">
        <f t="shared" si="824"/>
        <v>#NAME?</v>
      </c>
      <c r="T3074">
        <v>0</v>
      </c>
      <c r="U3074" t="e">
        <f t="shared" si="825"/>
        <v>#NAME?</v>
      </c>
      <c r="V3074">
        <v>256</v>
      </c>
      <c r="W3074" t="e">
        <f t="shared" si="826"/>
        <v>#NAME?</v>
      </c>
      <c r="X3074">
        <v>107</v>
      </c>
      <c r="Y3074" t="e">
        <f t="shared" si="827"/>
        <v>#NAME?</v>
      </c>
      <c r="Z3074">
        <v>1</v>
      </c>
      <c r="AA3074" t="e">
        <f t="shared" si="828"/>
        <v>#NAME?</v>
      </c>
      <c r="AB3074">
        <v>48</v>
      </c>
      <c r="AC3074" t="e">
        <f t="shared" si="829"/>
        <v>#NAME?</v>
      </c>
      <c r="AD3074">
        <v>0</v>
      </c>
      <c r="AE3074" t="e">
        <f t="shared" si="830"/>
        <v>#NAME?</v>
      </c>
      <c r="AF3074" t="s">
        <v>65</v>
      </c>
      <c r="AG3074" t="s">
        <v>64</v>
      </c>
      <c r="AJ3074">
        <v>0</v>
      </c>
      <c r="AK3074">
        <v>233630273</v>
      </c>
      <c r="AL3074">
        <v>10000</v>
      </c>
      <c r="AR3074">
        <v>10000</v>
      </c>
      <c r="AS3074">
        <v>1000.41</v>
      </c>
      <c r="AT3074">
        <v>0</v>
      </c>
      <c r="AU3074">
        <v>10000</v>
      </c>
      <c r="AV3074">
        <v>107</v>
      </c>
      <c r="AW3074" t="s">
        <v>60</v>
      </c>
      <c r="AX3074" t="s">
        <v>61</v>
      </c>
      <c r="AY3074" t="s">
        <v>62</v>
      </c>
      <c r="BA3074">
        <v>8</v>
      </c>
      <c r="BB3074">
        <v>1</v>
      </c>
      <c r="BD3074">
        <v>5.2970300000000003</v>
      </c>
      <c r="BE3074">
        <v>1.08929E-2</v>
      </c>
      <c r="BF3074">
        <v>1222.6199999999999</v>
      </c>
      <c r="BH3074">
        <v>1000.41</v>
      </c>
      <c r="BN3074">
        <v>2336119119</v>
      </c>
      <c r="BO3074">
        <v>16366873</v>
      </c>
      <c r="BP3074">
        <v>2633</v>
      </c>
      <c r="BQ3074">
        <v>230452</v>
      </c>
      <c r="BR3074">
        <v>0</v>
      </c>
      <c r="BY3074" t="s">
        <v>6838</v>
      </c>
      <c r="BZ3074" t="s">
        <v>10510</v>
      </c>
      <c r="CA3074" t="s">
        <v>58</v>
      </c>
      <c r="CB3074" t="str">
        <f t="shared" si="814"/>
        <v>ZYRA_CLUSTER_0i0d10000k nrq=1</v>
      </c>
      <c r="CC3074">
        <f t="shared" si="815"/>
        <v>108</v>
      </c>
    </row>
    <row r="3075" spans="1:81" x14ac:dyDescent="0.4">
      <c r="A3075" t="s">
        <v>3144</v>
      </c>
      <c r="B3075" t="s">
        <v>58</v>
      </c>
      <c r="C3075" t="s">
        <v>59</v>
      </c>
      <c r="D3075" t="e">
        <f t="shared" si="816"/>
        <v>#NAME?</v>
      </c>
      <c r="E3075">
        <v>10000</v>
      </c>
      <c r="F3075" t="e">
        <f t="shared" si="817"/>
        <v>#NAME?</v>
      </c>
      <c r="G3075" t="s">
        <v>60</v>
      </c>
      <c r="H3075" t="e">
        <f t="shared" si="818"/>
        <v>#NAME?</v>
      </c>
      <c r="I3075" t="s">
        <v>61</v>
      </c>
      <c r="J3075" t="e">
        <f t="shared" si="819"/>
        <v>#NAME?</v>
      </c>
      <c r="K3075" t="s">
        <v>62</v>
      </c>
      <c r="L3075" t="e">
        <f t="shared" si="820"/>
        <v>#NAME?</v>
      </c>
      <c r="M3075" t="e">
        <f t="shared" si="821"/>
        <v>#NAME?</v>
      </c>
      <c r="N3075">
        <v>10000</v>
      </c>
      <c r="O3075" t="e">
        <f t="shared" si="822"/>
        <v>#NAME?</v>
      </c>
      <c r="P3075">
        <v>0</v>
      </c>
      <c r="Q3075" t="e">
        <f t="shared" si="823"/>
        <v>#NAME?</v>
      </c>
      <c r="R3075">
        <v>0</v>
      </c>
      <c r="S3075" t="e">
        <f t="shared" si="824"/>
        <v>#NAME?</v>
      </c>
      <c r="T3075">
        <v>0</v>
      </c>
      <c r="U3075" t="e">
        <f t="shared" si="825"/>
        <v>#NAME?</v>
      </c>
      <c r="V3075">
        <v>256</v>
      </c>
      <c r="W3075" t="e">
        <f t="shared" si="826"/>
        <v>#NAME?</v>
      </c>
      <c r="X3075">
        <v>107</v>
      </c>
      <c r="Y3075" t="e">
        <f t="shared" si="827"/>
        <v>#NAME?</v>
      </c>
      <c r="Z3075">
        <v>1</v>
      </c>
      <c r="AA3075" t="e">
        <f t="shared" si="828"/>
        <v>#NAME?</v>
      </c>
      <c r="AB3075">
        <v>48</v>
      </c>
      <c r="AC3075" t="e">
        <f t="shared" si="829"/>
        <v>#NAME?</v>
      </c>
      <c r="AD3075">
        <v>1</v>
      </c>
      <c r="AE3075" t="e">
        <f t="shared" si="830"/>
        <v>#NAME?</v>
      </c>
      <c r="AF3075" t="s">
        <v>65</v>
      </c>
      <c r="AG3075" t="s">
        <v>64</v>
      </c>
      <c r="AJ3075">
        <v>0</v>
      </c>
      <c r="AK3075">
        <v>234086831</v>
      </c>
      <c r="AL3075">
        <v>10000</v>
      </c>
      <c r="AR3075">
        <v>10000</v>
      </c>
      <c r="AS3075">
        <v>1004.97</v>
      </c>
      <c r="AT3075">
        <v>0</v>
      </c>
      <c r="AU3075">
        <v>10000</v>
      </c>
      <c r="AV3075">
        <v>107</v>
      </c>
      <c r="AW3075" t="s">
        <v>60</v>
      </c>
      <c r="AX3075" t="s">
        <v>61</v>
      </c>
      <c r="AY3075" t="s">
        <v>62</v>
      </c>
      <c r="BA3075">
        <v>8</v>
      </c>
      <c r="BB3075">
        <v>1</v>
      </c>
      <c r="BD3075">
        <v>4.8814799999999998</v>
      </c>
      <c r="BE3075">
        <v>1.1825199999999999E-2</v>
      </c>
      <c r="BF3075">
        <v>1218.42</v>
      </c>
      <c r="BH3075">
        <v>1004.97</v>
      </c>
      <c r="BN3075">
        <v>2340675426</v>
      </c>
      <c r="BO3075">
        <v>16426166</v>
      </c>
      <c r="BP3075">
        <v>2687</v>
      </c>
      <c r="BQ3075">
        <v>234988</v>
      </c>
      <c r="BR3075">
        <v>0</v>
      </c>
      <c r="BY3075" t="s">
        <v>6839</v>
      </c>
      <c r="BZ3075" t="s">
        <v>10511</v>
      </c>
      <c r="CA3075" t="s">
        <v>58</v>
      </c>
      <c r="CB3075" t="str">
        <f t="shared" ref="CB3075:CB3138" si="831">AF3075&amp;"_"&amp;P3075&amp;"i"&amp;R3075&amp;"d"&amp;N3075&amp;"k nrq="&amp;Z3075</f>
        <v>ZYRA_CLUSTER_0i0d10000k nrq=1</v>
      </c>
      <c r="CC3075">
        <f t="shared" ref="CC3075:CC3138" si="832">X3075+Z3075</f>
        <v>108</v>
      </c>
    </row>
    <row r="3076" spans="1:81" x14ac:dyDescent="0.4">
      <c r="A3076" t="s">
        <v>3145</v>
      </c>
      <c r="B3076" t="s">
        <v>58</v>
      </c>
      <c r="C3076" t="s">
        <v>59</v>
      </c>
      <c r="D3076" t="e">
        <f t="shared" si="816"/>
        <v>#NAME?</v>
      </c>
      <c r="E3076">
        <v>10000</v>
      </c>
      <c r="F3076" t="e">
        <f t="shared" si="817"/>
        <v>#NAME?</v>
      </c>
      <c r="G3076" t="s">
        <v>60</v>
      </c>
      <c r="H3076" t="e">
        <f t="shared" si="818"/>
        <v>#NAME?</v>
      </c>
      <c r="I3076" t="s">
        <v>61</v>
      </c>
      <c r="J3076" t="e">
        <f t="shared" si="819"/>
        <v>#NAME?</v>
      </c>
      <c r="K3076" t="s">
        <v>62</v>
      </c>
      <c r="L3076" t="e">
        <f t="shared" si="820"/>
        <v>#NAME?</v>
      </c>
      <c r="M3076" t="e">
        <f t="shared" si="821"/>
        <v>#NAME?</v>
      </c>
      <c r="N3076">
        <v>10000</v>
      </c>
      <c r="O3076" t="e">
        <f t="shared" si="822"/>
        <v>#NAME?</v>
      </c>
      <c r="P3076">
        <v>0</v>
      </c>
      <c r="Q3076" t="e">
        <f t="shared" si="823"/>
        <v>#NAME?</v>
      </c>
      <c r="R3076">
        <v>0</v>
      </c>
      <c r="S3076" t="e">
        <f t="shared" si="824"/>
        <v>#NAME?</v>
      </c>
      <c r="T3076">
        <v>0</v>
      </c>
      <c r="U3076" t="e">
        <f t="shared" si="825"/>
        <v>#NAME?</v>
      </c>
      <c r="V3076">
        <v>256</v>
      </c>
      <c r="W3076" t="e">
        <f t="shared" si="826"/>
        <v>#NAME?</v>
      </c>
      <c r="X3076">
        <v>107</v>
      </c>
      <c r="Y3076" t="e">
        <f t="shared" si="827"/>
        <v>#NAME?</v>
      </c>
      <c r="Z3076">
        <v>1</v>
      </c>
      <c r="AA3076" t="e">
        <f t="shared" si="828"/>
        <v>#NAME?</v>
      </c>
      <c r="AB3076">
        <v>48</v>
      </c>
      <c r="AC3076" t="e">
        <f t="shared" si="829"/>
        <v>#NAME?</v>
      </c>
      <c r="AD3076">
        <v>2</v>
      </c>
      <c r="AE3076" t="e">
        <f t="shared" si="830"/>
        <v>#NAME?</v>
      </c>
      <c r="AF3076" t="s">
        <v>65</v>
      </c>
      <c r="AG3076" t="s">
        <v>64</v>
      </c>
      <c r="AJ3076">
        <v>0</v>
      </c>
      <c r="AK3076">
        <v>235261374</v>
      </c>
      <c r="AL3076">
        <v>10000</v>
      </c>
      <c r="AR3076">
        <v>10000</v>
      </c>
      <c r="AS3076">
        <v>987.78300000000002</v>
      </c>
      <c r="AT3076">
        <v>0</v>
      </c>
      <c r="AU3076">
        <v>10000</v>
      </c>
      <c r="AV3076">
        <v>107</v>
      </c>
      <c r="AW3076" t="s">
        <v>60</v>
      </c>
      <c r="AX3076" t="s">
        <v>61</v>
      </c>
      <c r="AY3076" t="s">
        <v>62</v>
      </c>
      <c r="BA3076">
        <v>8</v>
      </c>
      <c r="BB3076">
        <v>1</v>
      </c>
      <c r="BD3076">
        <v>4.7845000000000004</v>
      </c>
      <c r="BE3076">
        <v>1.09934E-2</v>
      </c>
      <c r="BF3076">
        <v>1210.23</v>
      </c>
      <c r="BH3076">
        <v>987.78300000000002</v>
      </c>
      <c r="BN3076">
        <v>2352411155</v>
      </c>
      <c r="BO3076">
        <v>15182774</v>
      </c>
      <c r="BP3076">
        <v>2733</v>
      </c>
      <c r="BQ3076">
        <v>249665</v>
      </c>
      <c r="BR3076">
        <v>0</v>
      </c>
      <c r="BY3076" t="s">
        <v>6840</v>
      </c>
      <c r="BZ3076" t="s">
        <v>10512</v>
      </c>
      <c r="CA3076" t="s">
        <v>58</v>
      </c>
      <c r="CB3076" t="str">
        <f t="shared" si="831"/>
        <v>ZYRA_CLUSTER_0i0d10000k nrq=1</v>
      </c>
      <c r="CC3076">
        <f t="shared" si="832"/>
        <v>108</v>
      </c>
    </row>
    <row r="3077" spans="1:81" x14ac:dyDescent="0.4">
      <c r="A3077" t="s">
        <v>3146</v>
      </c>
      <c r="B3077" t="s">
        <v>58</v>
      </c>
      <c r="C3077" t="s">
        <v>59</v>
      </c>
      <c r="D3077" t="e">
        <f t="shared" si="816"/>
        <v>#NAME?</v>
      </c>
      <c r="E3077">
        <v>10000</v>
      </c>
      <c r="F3077" t="e">
        <f t="shared" si="817"/>
        <v>#NAME?</v>
      </c>
      <c r="G3077" t="s">
        <v>60</v>
      </c>
      <c r="H3077" t="e">
        <f t="shared" si="818"/>
        <v>#NAME?</v>
      </c>
      <c r="I3077" t="s">
        <v>61</v>
      </c>
      <c r="J3077" t="e">
        <f t="shared" si="819"/>
        <v>#NAME?</v>
      </c>
      <c r="K3077" t="s">
        <v>62</v>
      </c>
      <c r="L3077" t="e">
        <f t="shared" si="820"/>
        <v>#NAME?</v>
      </c>
      <c r="M3077" t="e">
        <f t="shared" si="821"/>
        <v>#NAME?</v>
      </c>
      <c r="N3077">
        <v>10000</v>
      </c>
      <c r="O3077" t="e">
        <f t="shared" si="822"/>
        <v>#NAME?</v>
      </c>
      <c r="P3077">
        <v>0</v>
      </c>
      <c r="Q3077" t="e">
        <f t="shared" si="823"/>
        <v>#NAME?</v>
      </c>
      <c r="R3077">
        <v>0</v>
      </c>
      <c r="S3077" t="e">
        <f t="shared" si="824"/>
        <v>#NAME?</v>
      </c>
      <c r="T3077">
        <v>0</v>
      </c>
      <c r="U3077" t="e">
        <f t="shared" si="825"/>
        <v>#NAME?</v>
      </c>
      <c r="V3077">
        <v>256</v>
      </c>
      <c r="W3077" t="e">
        <f t="shared" si="826"/>
        <v>#NAME?</v>
      </c>
      <c r="X3077">
        <v>126</v>
      </c>
      <c r="Y3077" t="e">
        <f t="shared" si="827"/>
        <v>#NAME?</v>
      </c>
      <c r="Z3077">
        <v>0</v>
      </c>
      <c r="AA3077" t="e">
        <f t="shared" si="828"/>
        <v>#NAME?</v>
      </c>
      <c r="AB3077">
        <v>48</v>
      </c>
      <c r="AC3077" t="e">
        <f t="shared" si="829"/>
        <v>#NAME?</v>
      </c>
      <c r="AD3077">
        <v>0</v>
      </c>
      <c r="AE3077" t="e">
        <f t="shared" si="830"/>
        <v>#NAME?</v>
      </c>
      <c r="AF3077" t="s">
        <v>65</v>
      </c>
      <c r="AG3077" t="s">
        <v>64</v>
      </c>
      <c r="AJ3077">
        <v>0</v>
      </c>
      <c r="AK3077">
        <v>254629757</v>
      </c>
      <c r="AL3077">
        <v>10000</v>
      </c>
      <c r="AR3077">
        <v>10000</v>
      </c>
      <c r="AS3077">
        <v>984.12800000000004</v>
      </c>
      <c r="AT3077">
        <v>0</v>
      </c>
      <c r="AU3077">
        <v>10000</v>
      </c>
      <c r="AV3077">
        <v>126</v>
      </c>
      <c r="AW3077" t="s">
        <v>60</v>
      </c>
      <c r="AX3077" t="s">
        <v>61</v>
      </c>
      <c r="AY3077" t="s">
        <v>62</v>
      </c>
      <c r="BA3077">
        <v>8</v>
      </c>
      <c r="BB3077">
        <v>1</v>
      </c>
      <c r="BD3077">
        <v>5.0848199999999997</v>
      </c>
      <c r="BE3077">
        <v>4.7823900000000003E-2</v>
      </c>
      <c r="BF3077">
        <v>1305.3699999999999</v>
      </c>
      <c r="BH3077">
        <v>984.12800000000004</v>
      </c>
      <c r="BN3077">
        <v>2546297575</v>
      </c>
      <c r="BO3077">
        <v>9100924</v>
      </c>
      <c r="BP3077">
        <v>112615</v>
      </c>
      <c r="BQ3077">
        <v>26005</v>
      </c>
      <c r="BR3077">
        <v>0</v>
      </c>
      <c r="BY3077" t="s">
        <v>6841</v>
      </c>
      <c r="BZ3077" t="s">
        <v>10513</v>
      </c>
      <c r="CA3077" t="s">
        <v>58</v>
      </c>
      <c r="CB3077" t="str">
        <f t="shared" si="831"/>
        <v>ZYRA_CLUSTER_0i0d10000k nrq=0</v>
      </c>
      <c r="CC3077">
        <f t="shared" si="832"/>
        <v>126</v>
      </c>
    </row>
    <row r="3078" spans="1:81" x14ac:dyDescent="0.4">
      <c r="A3078" t="s">
        <v>3147</v>
      </c>
      <c r="B3078" t="s">
        <v>58</v>
      </c>
      <c r="C3078" t="s">
        <v>59</v>
      </c>
      <c r="D3078" t="e">
        <f t="shared" si="816"/>
        <v>#NAME?</v>
      </c>
      <c r="E3078">
        <v>10000</v>
      </c>
      <c r="F3078" t="e">
        <f t="shared" si="817"/>
        <v>#NAME?</v>
      </c>
      <c r="G3078" t="s">
        <v>60</v>
      </c>
      <c r="H3078" t="e">
        <f t="shared" si="818"/>
        <v>#NAME?</v>
      </c>
      <c r="I3078" t="s">
        <v>61</v>
      </c>
      <c r="J3078" t="e">
        <f t="shared" si="819"/>
        <v>#NAME?</v>
      </c>
      <c r="K3078" t="s">
        <v>62</v>
      </c>
      <c r="L3078" t="e">
        <f t="shared" si="820"/>
        <v>#NAME?</v>
      </c>
      <c r="M3078" t="e">
        <f t="shared" si="821"/>
        <v>#NAME?</v>
      </c>
      <c r="N3078">
        <v>10000</v>
      </c>
      <c r="O3078" t="e">
        <f t="shared" si="822"/>
        <v>#NAME?</v>
      </c>
      <c r="P3078">
        <v>0</v>
      </c>
      <c r="Q3078" t="e">
        <f t="shared" si="823"/>
        <v>#NAME?</v>
      </c>
      <c r="R3078">
        <v>0</v>
      </c>
      <c r="S3078" t="e">
        <f t="shared" si="824"/>
        <v>#NAME?</v>
      </c>
      <c r="T3078">
        <v>0</v>
      </c>
      <c r="U3078" t="e">
        <f t="shared" si="825"/>
        <v>#NAME?</v>
      </c>
      <c r="V3078">
        <v>256</v>
      </c>
      <c r="W3078" t="e">
        <f t="shared" si="826"/>
        <v>#NAME?</v>
      </c>
      <c r="X3078">
        <v>126</v>
      </c>
      <c r="Y3078" t="e">
        <f t="shared" si="827"/>
        <v>#NAME?</v>
      </c>
      <c r="Z3078">
        <v>0</v>
      </c>
      <c r="AA3078" t="e">
        <f t="shared" si="828"/>
        <v>#NAME?</v>
      </c>
      <c r="AB3078">
        <v>48</v>
      </c>
      <c r="AC3078" t="e">
        <f t="shared" si="829"/>
        <v>#NAME?</v>
      </c>
      <c r="AD3078">
        <v>1</v>
      </c>
      <c r="AE3078" t="e">
        <f t="shared" si="830"/>
        <v>#NAME?</v>
      </c>
      <c r="AF3078" t="s">
        <v>65</v>
      </c>
      <c r="AG3078" t="s">
        <v>64</v>
      </c>
      <c r="AJ3078">
        <v>0</v>
      </c>
      <c r="AK3078">
        <v>256699685</v>
      </c>
      <c r="AL3078">
        <v>10000</v>
      </c>
      <c r="AR3078">
        <v>10000</v>
      </c>
      <c r="AS3078">
        <v>978.06100000000004</v>
      </c>
      <c r="AT3078">
        <v>0</v>
      </c>
      <c r="AU3078">
        <v>10000</v>
      </c>
      <c r="AV3078">
        <v>126</v>
      </c>
      <c r="AW3078" t="s">
        <v>60</v>
      </c>
      <c r="AX3078" t="s">
        <v>61</v>
      </c>
      <c r="AY3078" t="s">
        <v>62</v>
      </c>
      <c r="BA3078">
        <v>8</v>
      </c>
      <c r="BB3078">
        <v>1</v>
      </c>
      <c r="BD3078">
        <v>5.2314100000000003</v>
      </c>
      <c r="BE3078">
        <v>4.8113499999999997E-2</v>
      </c>
      <c r="BF3078">
        <v>1294.94</v>
      </c>
      <c r="BH3078">
        <v>978.06100000000004</v>
      </c>
      <c r="BN3078">
        <v>2566996850</v>
      </c>
      <c r="BO3078">
        <v>7630720</v>
      </c>
      <c r="BP3078">
        <v>117593</v>
      </c>
      <c r="BQ3078">
        <v>28410</v>
      </c>
      <c r="BR3078">
        <v>0</v>
      </c>
      <c r="BY3078" t="s">
        <v>6842</v>
      </c>
      <c r="BZ3078" t="s">
        <v>10514</v>
      </c>
      <c r="CA3078" t="s">
        <v>58</v>
      </c>
      <c r="CB3078" t="str">
        <f t="shared" si="831"/>
        <v>ZYRA_CLUSTER_0i0d10000k nrq=0</v>
      </c>
      <c r="CC3078">
        <f t="shared" si="832"/>
        <v>126</v>
      </c>
    </row>
    <row r="3079" spans="1:81" x14ac:dyDescent="0.4">
      <c r="A3079" t="s">
        <v>3148</v>
      </c>
      <c r="B3079" t="s">
        <v>58</v>
      </c>
      <c r="C3079" t="s">
        <v>59</v>
      </c>
      <c r="D3079" t="e">
        <f t="shared" si="816"/>
        <v>#NAME?</v>
      </c>
      <c r="E3079">
        <v>10000</v>
      </c>
      <c r="F3079" t="e">
        <f t="shared" si="817"/>
        <v>#NAME?</v>
      </c>
      <c r="G3079" t="s">
        <v>60</v>
      </c>
      <c r="H3079" t="e">
        <f t="shared" si="818"/>
        <v>#NAME?</v>
      </c>
      <c r="I3079" t="s">
        <v>61</v>
      </c>
      <c r="J3079" t="e">
        <f t="shared" si="819"/>
        <v>#NAME?</v>
      </c>
      <c r="K3079" t="s">
        <v>62</v>
      </c>
      <c r="L3079" t="e">
        <f t="shared" si="820"/>
        <v>#NAME?</v>
      </c>
      <c r="M3079" t="e">
        <f t="shared" si="821"/>
        <v>#NAME?</v>
      </c>
      <c r="N3079">
        <v>10000</v>
      </c>
      <c r="O3079" t="e">
        <f t="shared" si="822"/>
        <v>#NAME?</v>
      </c>
      <c r="P3079">
        <v>0</v>
      </c>
      <c r="Q3079" t="e">
        <f t="shared" si="823"/>
        <v>#NAME?</v>
      </c>
      <c r="R3079">
        <v>0</v>
      </c>
      <c r="S3079" t="e">
        <f t="shared" si="824"/>
        <v>#NAME?</v>
      </c>
      <c r="T3079">
        <v>0</v>
      </c>
      <c r="U3079" t="e">
        <f t="shared" si="825"/>
        <v>#NAME?</v>
      </c>
      <c r="V3079">
        <v>256</v>
      </c>
      <c r="W3079" t="e">
        <f t="shared" si="826"/>
        <v>#NAME?</v>
      </c>
      <c r="X3079">
        <v>126</v>
      </c>
      <c r="Y3079" t="e">
        <f t="shared" si="827"/>
        <v>#NAME?</v>
      </c>
      <c r="Z3079">
        <v>0</v>
      </c>
      <c r="AA3079" t="e">
        <f t="shared" si="828"/>
        <v>#NAME?</v>
      </c>
      <c r="AB3079">
        <v>48</v>
      </c>
      <c r="AC3079" t="e">
        <f t="shared" si="829"/>
        <v>#NAME?</v>
      </c>
      <c r="AD3079">
        <v>2</v>
      </c>
      <c r="AE3079" t="e">
        <f t="shared" si="830"/>
        <v>#NAME?</v>
      </c>
      <c r="AF3079" t="s">
        <v>65</v>
      </c>
      <c r="AG3079" t="s">
        <v>64</v>
      </c>
      <c r="AJ3079">
        <v>0</v>
      </c>
      <c r="AK3079">
        <v>255306905</v>
      </c>
      <c r="AL3079">
        <v>10000</v>
      </c>
      <c r="AR3079">
        <v>10000</v>
      </c>
      <c r="AS3079">
        <v>951.36599999999999</v>
      </c>
      <c r="AT3079">
        <v>0</v>
      </c>
      <c r="AU3079">
        <v>10000</v>
      </c>
      <c r="AV3079">
        <v>126</v>
      </c>
      <c r="AW3079" t="s">
        <v>60</v>
      </c>
      <c r="AX3079" t="s">
        <v>61</v>
      </c>
      <c r="AY3079" t="s">
        <v>62</v>
      </c>
      <c r="BA3079">
        <v>8</v>
      </c>
      <c r="BB3079">
        <v>1</v>
      </c>
      <c r="BD3079">
        <v>4.8283699999999996</v>
      </c>
      <c r="BE3079">
        <v>5.0509699999999998E-2</v>
      </c>
      <c r="BF3079">
        <v>1301.6400000000001</v>
      </c>
      <c r="BH3079">
        <v>951.36599999999999</v>
      </c>
      <c r="BN3079">
        <v>2553069053</v>
      </c>
      <c r="BO3079">
        <v>6430087</v>
      </c>
      <c r="BP3079">
        <v>116812</v>
      </c>
      <c r="BQ3079">
        <v>28627</v>
      </c>
      <c r="BR3079">
        <v>0</v>
      </c>
      <c r="BY3079" t="s">
        <v>6843</v>
      </c>
      <c r="BZ3079" t="s">
        <v>10515</v>
      </c>
      <c r="CA3079" t="s">
        <v>58</v>
      </c>
      <c r="CB3079" t="str">
        <f t="shared" si="831"/>
        <v>ZYRA_CLUSTER_0i0d10000k nrq=0</v>
      </c>
      <c r="CC3079">
        <f t="shared" si="832"/>
        <v>126</v>
      </c>
    </row>
    <row r="3080" spans="1:81" x14ac:dyDescent="0.4">
      <c r="A3080" t="s">
        <v>3149</v>
      </c>
      <c r="B3080" t="s">
        <v>58</v>
      </c>
      <c r="C3080" t="s">
        <v>3765</v>
      </c>
      <c r="D3080" t="e">
        <f t="shared" si="816"/>
        <v>#NAME?</v>
      </c>
      <c r="E3080">
        <v>10000</v>
      </c>
      <c r="F3080" t="e">
        <f t="shared" si="817"/>
        <v>#NAME?</v>
      </c>
      <c r="G3080" t="s">
        <v>60</v>
      </c>
      <c r="H3080" t="e">
        <f t="shared" si="818"/>
        <v>#NAME?</v>
      </c>
      <c r="I3080" t="s">
        <v>61</v>
      </c>
      <c r="J3080" t="e">
        <f t="shared" si="819"/>
        <v>#NAME?</v>
      </c>
      <c r="K3080" t="s">
        <v>62</v>
      </c>
      <c r="L3080" t="e">
        <f t="shared" si="820"/>
        <v>#NAME?</v>
      </c>
      <c r="M3080" t="e">
        <f t="shared" si="821"/>
        <v>#NAME?</v>
      </c>
      <c r="N3080">
        <v>100000</v>
      </c>
      <c r="O3080" t="e">
        <f t="shared" si="822"/>
        <v>#NAME?</v>
      </c>
      <c r="P3080">
        <v>20</v>
      </c>
      <c r="Q3080" t="e">
        <f t="shared" si="823"/>
        <v>#NAME?</v>
      </c>
      <c r="R3080">
        <v>20</v>
      </c>
      <c r="S3080" t="e">
        <f t="shared" si="824"/>
        <v>#NAME?</v>
      </c>
      <c r="T3080">
        <v>0</v>
      </c>
      <c r="U3080" t="e">
        <f t="shared" si="825"/>
        <v>#NAME?</v>
      </c>
      <c r="V3080">
        <v>256</v>
      </c>
      <c r="W3080" t="e">
        <f t="shared" si="826"/>
        <v>#NAME?</v>
      </c>
      <c r="X3080">
        <v>107</v>
      </c>
      <c r="Y3080" t="e">
        <f t="shared" si="827"/>
        <v>#NAME?</v>
      </c>
      <c r="Z3080">
        <v>1</v>
      </c>
      <c r="AA3080" t="e">
        <f t="shared" si="828"/>
        <v>#NAME?</v>
      </c>
      <c r="AB3080">
        <v>48</v>
      </c>
      <c r="AC3080" t="e">
        <f t="shared" si="829"/>
        <v>#NAME?</v>
      </c>
      <c r="AD3080">
        <v>2</v>
      </c>
      <c r="AE3080" t="e">
        <f t="shared" si="830"/>
        <v>#NAME?</v>
      </c>
      <c r="AF3080" t="s">
        <v>65</v>
      </c>
      <c r="AG3080" t="s">
        <v>64</v>
      </c>
      <c r="AH3080">
        <v>128195120</v>
      </c>
      <c r="AI3080">
        <v>128209108</v>
      </c>
      <c r="AJ3080">
        <v>25640422</v>
      </c>
      <c r="AK3080">
        <v>64026085</v>
      </c>
      <c r="AL3080">
        <v>10000</v>
      </c>
      <c r="AR3080">
        <v>10000</v>
      </c>
      <c r="AS3080">
        <v>202060.08</v>
      </c>
      <c r="AT3080">
        <v>20</v>
      </c>
      <c r="AU3080">
        <v>100000</v>
      </c>
      <c r="AV3080">
        <v>107</v>
      </c>
      <c r="AW3080" t="s">
        <v>60</v>
      </c>
      <c r="AX3080" t="s">
        <v>61</v>
      </c>
      <c r="AY3080" t="s">
        <v>62</v>
      </c>
      <c r="BA3080">
        <v>8</v>
      </c>
      <c r="BB3080">
        <v>1</v>
      </c>
      <c r="BD3080">
        <v>28.421900000000001</v>
      </c>
      <c r="BE3080">
        <v>3.5622500000000001</v>
      </c>
      <c r="BF3080">
        <v>4395.72</v>
      </c>
      <c r="BH3080">
        <v>2060.08</v>
      </c>
      <c r="BN3080">
        <v>485498</v>
      </c>
      <c r="BO3080">
        <v>648332423</v>
      </c>
      <c r="BP3080">
        <v>1507910</v>
      </c>
      <c r="BQ3080">
        <v>129171</v>
      </c>
      <c r="BR3080">
        <v>0</v>
      </c>
      <c r="BY3080" t="s">
        <v>6844</v>
      </c>
      <c r="BZ3080" t="s">
        <v>10516</v>
      </c>
      <c r="CA3080" t="s">
        <v>58</v>
      </c>
      <c r="CB3080" t="str">
        <f t="shared" si="831"/>
        <v>ZYRA_CLUSTER_20i20d100000k nrq=1</v>
      </c>
      <c r="CC3080">
        <f t="shared" si="832"/>
        <v>108</v>
      </c>
    </row>
    <row r="3081" spans="1:81" x14ac:dyDescent="0.4">
      <c r="A3081" t="s">
        <v>3151</v>
      </c>
      <c r="B3081" t="s">
        <v>58</v>
      </c>
      <c r="C3081" t="s">
        <v>59</v>
      </c>
      <c r="D3081" t="e">
        <f t="shared" si="816"/>
        <v>#NAME?</v>
      </c>
      <c r="E3081">
        <v>10000</v>
      </c>
      <c r="F3081" t="e">
        <f t="shared" si="817"/>
        <v>#NAME?</v>
      </c>
      <c r="G3081" t="s">
        <v>60</v>
      </c>
      <c r="H3081" t="e">
        <f t="shared" si="818"/>
        <v>#NAME?</v>
      </c>
      <c r="I3081" t="s">
        <v>61</v>
      </c>
      <c r="J3081" t="e">
        <f t="shared" si="819"/>
        <v>#NAME?</v>
      </c>
      <c r="K3081" t="s">
        <v>62</v>
      </c>
      <c r="L3081" t="e">
        <f t="shared" si="820"/>
        <v>#NAME?</v>
      </c>
      <c r="M3081" t="e">
        <f t="shared" si="821"/>
        <v>#NAME?</v>
      </c>
      <c r="N3081">
        <v>10000</v>
      </c>
      <c r="O3081" t="e">
        <f t="shared" si="822"/>
        <v>#NAME?</v>
      </c>
      <c r="P3081">
        <v>0</v>
      </c>
      <c r="Q3081" t="e">
        <f t="shared" si="823"/>
        <v>#NAME?</v>
      </c>
      <c r="R3081">
        <v>0</v>
      </c>
      <c r="S3081" t="e">
        <f t="shared" si="824"/>
        <v>#NAME?</v>
      </c>
      <c r="T3081">
        <v>0</v>
      </c>
      <c r="U3081" t="e">
        <f t="shared" si="825"/>
        <v>#NAME?</v>
      </c>
      <c r="V3081">
        <v>256</v>
      </c>
      <c r="W3081" t="e">
        <f t="shared" si="826"/>
        <v>#NAME?</v>
      </c>
      <c r="X3081">
        <v>125</v>
      </c>
      <c r="Y3081" t="e">
        <f t="shared" si="827"/>
        <v>#NAME?</v>
      </c>
      <c r="Z3081">
        <v>1</v>
      </c>
      <c r="AA3081" t="e">
        <f t="shared" si="828"/>
        <v>#NAME?</v>
      </c>
      <c r="AB3081">
        <v>48</v>
      </c>
      <c r="AC3081" t="e">
        <f t="shared" si="829"/>
        <v>#NAME?</v>
      </c>
      <c r="AD3081">
        <v>0</v>
      </c>
      <c r="AE3081" t="e">
        <f t="shared" si="830"/>
        <v>#NAME?</v>
      </c>
      <c r="AF3081" t="s">
        <v>65</v>
      </c>
      <c r="AG3081" t="s">
        <v>64</v>
      </c>
      <c r="AJ3081">
        <v>0</v>
      </c>
      <c r="AK3081">
        <v>269808781</v>
      </c>
      <c r="AL3081">
        <v>10000</v>
      </c>
      <c r="AR3081">
        <v>10000</v>
      </c>
      <c r="AS3081">
        <v>1042.8399999999999</v>
      </c>
      <c r="AT3081">
        <v>0</v>
      </c>
      <c r="AU3081">
        <v>10000</v>
      </c>
      <c r="AV3081">
        <v>125</v>
      </c>
      <c r="AW3081" t="s">
        <v>60</v>
      </c>
      <c r="AX3081" t="s">
        <v>61</v>
      </c>
      <c r="AY3081" t="s">
        <v>62</v>
      </c>
      <c r="BA3081">
        <v>8</v>
      </c>
      <c r="BB3081">
        <v>1</v>
      </c>
      <c r="BD3081">
        <v>5.1501799999999998</v>
      </c>
      <c r="BE3081">
        <v>2.5617899999999999E-2</v>
      </c>
      <c r="BF3081">
        <v>1232.9000000000001</v>
      </c>
      <c r="BH3081">
        <v>1042.8399999999999</v>
      </c>
      <c r="BN3081">
        <v>2697782858</v>
      </c>
      <c r="BO3081">
        <v>26188717</v>
      </c>
      <c r="BP3081">
        <v>4357</v>
      </c>
      <c r="BQ3081">
        <v>303825</v>
      </c>
      <c r="BR3081">
        <v>0</v>
      </c>
      <c r="BY3081" t="s">
        <v>6845</v>
      </c>
      <c r="BZ3081" t="s">
        <v>10517</v>
      </c>
      <c r="CA3081" t="s">
        <v>58</v>
      </c>
      <c r="CB3081" t="str">
        <f t="shared" si="831"/>
        <v>ZYRA_CLUSTER_0i0d10000k nrq=1</v>
      </c>
      <c r="CC3081">
        <f t="shared" si="832"/>
        <v>126</v>
      </c>
    </row>
    <row r="3082" spans="1:81" x14ac:dyDescent="0.4">
      <c r="A3082" t="s">
        <v>3152</v>
      </c>
      <c r="B3082" t="s">
        <v>58</v>
      </c>
      <c r="C3082" t="s">
        <v>59</v>
      </c>
      <c r="D3082" t="e">
        <f t="shared" si="816"/>
        <v>#NAME?</v>
      </c>
      <c r="E3082">
        <v>10000</v>
      </c>
      <c r="F3082" t="e">
        <f t="shared" si="817"/>
        <v>#NAME?</v>
      </c>
      <c r="G3082" t="s">
        <v>60</v>
      </c>
      <c r="H3082" t="e">
        <f t="shared" si="818"/>
        <v>#NAME?</v>
      </c>
      <c r="I3082" t="s">
        <v>61</v>
      </c>
      <c r="J3082" t="e">
        <f t="shared" si="819"/>
        <v>#NAME?</v>
      </c>
      <c r="K3082" t="s">
        <v>62</v>
      </c>
      <c r="L3082" t="e">
        <f t="shared" si="820"/>
        <v>#NAME?</v>
      </c>
      <c r="M3082" t="e">
        <f t="shared" si="821"/>
        <v>#NAME?</v>
      </c>
      <c r="N3082">
        <v>10000</v>
      </c>
      <c r="O3082" t="e">
        <f t="shared" si="822"/>
        <v>#NAME?</v>
      </c>
      <c r="P3082">
        <v>0</v>
      </c>
      <c r="Q3082" t="e">
        <f t="shared" si="823"/>
        <v>#NAME?</v>
      </c>
      <c r="R3082">
        <v>0</v>
      </c>
      <c r="S3082" t="e">
        <f t="shared" si="824"/>
        <v>#NAME?</v>
      </c>
      <c r="T3082">
        <v>0</v>
      </c>
      <c r="U3082" t="e">
        <f t="shared" si="825"/>
        <v>#NAME?</v>
      </c>
      <c r="V3082">
        <v>256</v>
      </c>
      <c r="W3082" t="e">
        <f t="shared" si="826"/>
        <v>#NAME?</v>
      </c>
      <c r="X3082">
        <v>125</v>
      </c>
      <c r="Y3082" t="e">
        <f t="shared" si="827"/>
        <v>#NAME?</v>
      </c>
      <c r="Z3082">
        <v>1</v>
      </c>
      <c r="AA3082" t="e">
        <f t="shared" si="828"/>
        <v>#NAME?</v>
      </c>
      <c r="AB3082">
        <v>48</v>
      </c>
      <c r="AC3082" t="e">
        <f t="shared" si="829"/>
        <v>#NAME?</v>
      </c>
      <c r="AD3082">
        <v>1</v>
      </c>
      <c r="AE3082" t="e">
        <f t="shared" si="830"/>
        <v>#NAME?</v>
      </c>
      <c r="AF3082" t="s">
        <v>65</v>
      </c>
      <c r="AG3082" t="s">
        <v>64</v>
      </c>
      <c r="AJ3082">
        <v>0</v>
      </c>
      <c r="AK3082">
        <v>271591834</v>
      </c>
      <c r="AL3082">
        <v>10000</v>
      </c>
      <c r="AR3082">
        <v>10000</v>
      </c>
      <c r="AS3082">
        <v>1021.13</v>
      </c>
      <c r="AT3082">
        <v>0</v>
      </c>
      <c r="AU3082">
        <v>10000</v>
      </c>
      <c r="AV3082">
        <v>125</v>
      </c>
      <c r="AW3082" t="s">
        <v>60</v>
      </c>
      <c r="AX3082" t="s">
        <v>61</v>
      </c>
      <c r="AY3082" t="s">
        <v>62</v>
      </c>
      <c r="BA3082">
        <v>8</v>
      </c>
      <c r="BB3082">
        <v>1</v>
      </c>
      <c r="BD3082">
        <v>4.75122</v>
      </c>
      <c r="BE3082">
        <v>2.71782E-2</v>
      </c>
      <c r="BF3082">
        <v>1222.72</v>
      </c>
      <c r="BH3082">
        <v>1021.13</v>
      </c>
      <c r="BN3082">
        <v>2715573235</v>
      </c>
      <c r="BO3082">
        <v>16370991</v>
      </c>
      <c r="BP3082">
        <v>4542</v>
      </c>
      <c r="BQ3082">
        <v>361825</v>
      </c>
      <c r="BR3082">
        <v>0</v>
      </c>
      <c r="BY3082" t="s">
        <v>6846</v>
      </c>
      <c r="BZ3082" t="s">
        <v>10518</v>
      </c>
      <c r="CA3082" t="s">
        <v>58</v>
      </c>
      <c r="CB3082" t="str">
        <f t="shared" si="831"/>
        <v>ZYRA_CLUSTER_0i0d10000k nrq=1</v>
      </c>
      <c r="CC3082">
        <f t="shared" si="832"/>
        <v>126</v>
      </c>
    </row>
    <row r="3083" spans="1:81" x14ac:dyDescent="0.4">
      <c r="A3083" t="s">
        <v>3153</v>
      </c>
      <c r="B3083" t="s">
        <v>58</v>
      </c>
      <c r="C3083" t="s">
        <v>59</v>
      </c>
      <c r="D3083" t="e">
        <f t="shared" si="816"/>
        <v>#NAME?</v>
      </c>
      <c r="E3083">
        <v>10000</v>
      </c>
      <c r="F3083" t="e">
        <f t="shared" si="817"/>
        <v>#NAME?</v>
      </c>
      <c r="G3083" t="s">
        <v>60</v>
      </c>
      <c r="H3083" t="e">
        <f t="shared" si="818"/>
        <v>#NAME?</v>
      </c>
      <c r="I3083" t="s">
        <v>61</v>
      </c>
      <c r="J3083" t="e">
        <f t="shared" si="819"/>
        <v>#NAME?</v>
      </c>
      <c r="K3083" t="s">
        <v>62</v>
      </c>
      <c r="L3083" t="e">
        <f t="shared" si="820"/>
        <v>#NAME?</v>
      </c>
      <c r="M3083" t="e">
        <f t="shared" si="821"/>
        <v>#NAME?</v>
      </c>
      <c r="N3083">
        <v>10000</v>
      </c>
      <c r="O3083" t="e">
        <f t="shared" si="822"/>
        <v>#NAME?</v>
      </c>
      <c r="P3083">
        <v>0</v>
      </c>
      <c r="Q3083" t="e">
        <f t="shared" si="823"/>
        <v>#NAME?</v>
      </c>
      <c r="R3083">
        <v>0</v>
      </c>
      <c r="S3083" t="e">
        <f t="shared" si="824"/>
        <v>#NAME?</v>
      </c>
      <c r="T3083">
        <v>0</v>
      </c>
      <c r="U3083" t="e">
        <f t="shared" si="825"/>
        <v>#NAME?</v>
      </c>
      <c r="V3083">
        <v>256</v>
      </c>
      <c r="W3083" t="e">
        <f t="shared" si="826"/>
        <v>#NAME?</v>
      </c>
      <c r="X3083">
        <v>125</v>
      </c>
      <c r="Y3083" t="e">
        <f t="shared" si="827"/>
        <v>#NAME?</v>
      </c>
      <c r="Z3083">
        <v>1</v>
      </c>
      <c r="AA3083" t="e">
        <f t="shared" si="828"/>
        <v>#NAME?</v>
      </c>
      <c r="AB3083">
        <v>48</v>
      </c>
      <c r="AC3083" t="e">
        <f t="shared" si="829"/>
        <v>#NAME?</v>
      </c>
      <c r="AD3083">
        <v>2</v>
      </c>
      <c r="AE3083" t="e">
        <f t="shared" si="830"/>
        <v>#NAME?</v>
      </c>
      <c r="AF3083" t="s">
        <v>65</v>
      </c>
      <c r="AG3083" t="s">
        <v>64</v>
      </c>
      <c r="AJ3083">
        <v>0</v>
      </c>
      <c r="AK3083">
        <v>276278951</v>
      </c>
      <c r="AL3083">
        <v>10000</v>
      </c>
      <c r="AR3083">
        <v>10000</v>
      </c>
      <c r="AS3083">
        <v>1009.12</v>
      </c>
      <c r="AT3083">
        <v>0</v>
      </c>
      <c r="AU3083">
        <v>10000</v>
      </c>
      <c r="AV3083">
        <v>125</v>
      </c>
      <c r="AW3083" t="s">
        <v>60</v>
      </c>
      <c r="AX3083" t="s">
        <v>61</v>
      </c>
      <c r="AY3083" t="s">
        <v>62</v>
      </c>
      <c r="BA3083">
        <v>8</v>
      </c>
      <c r="BB3083">
        <v>1</v>
      </c>
      <c r="BD3083">
        <v>5.0102900000000004</v>
      </c>
      <c r="BE3083">
        <v>2.3887100000000001E-2</v>
      </c>
      <c r="BF3083">
        <v>1201.81</v>
      </c>
      <c r="BH3083">
        <v>1009.12</v>
      </c>
      <c r="BN3083">
        <v>2762469855</v>
      </c>
      <c r="BO3083">
        <v>17647218</v>
      </c>
      <c r="BP3083">
        <v>4399</v>
      </c>
      <c r="BQ3083">
        <v>347375</v>
      </c>
      <c r="BR3083">
        <v>0</v>
      </c>
      <c r="BY3083" t="s">
        <v>6847</v>
      </c>
      <c r="BZ3083" t="s">
        <v>10519</v>
      </c>
      <c r="CA3083" t="s">
        <v>58</v>
      </c>
      <c r="CB3083" t="str">
        <f t="shared" si="831"/>
        <v>ZYRA_CLUSTER_0i0d10000k nrq=1</v>
      </c>
      <c r="CC3083">
        <f t="shared" si="832"/>
        <v>126</v>
      </c>
    </row>
    <row r="3084" spans="1:81" x14ac:dyDescent="0.4">
      <c r="A3084" t="s">
        <v>3150</v>
      </c>
      <c r="B3084" t="s">
        <v>58</v>
      </c>
      <c r="C3084" t="s">
        <v>3765</v>
      </c>
      <c r="D3084" t="e">
        <f t="shared" si="816"/>
        <v>#NAME?</v>
      </c>
      <c r="E3084">
        <v>10000</v>
      </c>
      <c r="F3084" t="e">
        <f t="shared" si="817"/>
        <v>#NAME?</v>
      </c>
      <c r="G3084" t="s">
        <v>60</v>
      </c>
      <c r="H3084" t="e">
        <f t="shared" si="818"/>
        <v>#NAME?</v>
      </c>
      <c r="I3084" t="s">
        <v>61</v>
      </c>
      <c r="J3084" t="e">
        <f t="shared" si="819"/>
        <v>#NAME?</v>
      </c>
      <c r="K3084" t="s">
        <v>62</v>
      </c>
      <c r="L3084" t="e">
        <f t="shared" si="820"/>
        <v>#NAME?</v>
      </c>
      <c r="M3084" t="e">
        <f t="shared" si="821"/>
        <v>#NAME?</v>
      </c>
      <c r="N3084">
        <v>10000</v>
      </c>
      <c r="O3084" t="e">
        <f t="shared" si="822"/>
        <v>#NAME?</v>
      </c>
      <c r="P3084">
        <v>20</v>
      </c>
      <c r="Q3084" t="e">
        <f t="shared" si="823"/>
        <v>#NAME?</v>
      </c>
      <c r="R3084">
        <v>20</v>
      </c>
      <c r="S3084" t="e">
        <f t="shared" si="824"/>
        <v>#NAME?</v>
      </c>
      <c r="T3084">
        <v>0</v>
      </c>
      <c r="U3084" t="e">
        <f t="shared" si="825"/>
        <v>#NAME?</v>
      </c>
      <c r="V3084">
        <v>256</v>
      </c>
      <c r="W3084" t="e">
        <f t="shared" si="826"/>
        <v>#NAME?</v>
      </c>
      <c r="X3084">
        <v>53</v>
      </c>
      <c r="Y3084" t="e">
        <f t="shared" si="827"/>
        <v>#NAME?</v>
      </c>
      <c r="Z3084">
        <v>1</v>
      </c>
      <c r="AA3084" t="e">
        <f t="shared" si="828"/>
        <v>#NAME?</v>
      </c>
      <c r="AB3084">
        <v>48</v>
      </c>
      <c r="AC3084" t="e">
        <f t="shared" si="829"/>
        <v>#NAME?</v>
      </c>
      <c r="AD3084">
        <v>2</v>
      </c>
      <c r="AE3084" t="e">
        <f t="shared" si="830"/>
        <v>#NAME?</v>
      </c>
      <c r="AF3084" t="s">
        <v>65</v>
      </c>
      <c r="AG3084" t="s">
        <v>64</v>
      </c>
      <c r="AR3084">
        <v>10000</v>
      </c>
      <c r="AS3084">
        <v>20</v>
      </c>
      <c r="AT3084">
        <v>20</v>
      </c>
      <c r="AU3084">
        <v>10000</v>
      </c>
      <c r="AV3084">
        <v>53</v>
      </c>
      <c r="AW3084" t="s">
        <v>60</v>
      </c>
      <c r="AX3084" t="s">
        <v>61</v>
      </c>
      <c r="AY3084" t="s">
        <v>62</v>
      </c>
      <c r="BA3084">
        <v>8</v>
      </c>
      <c r="BB3084">
        <v>1</v>
      </c>
      <c r="BN3084">
        <v>238495</v>
      </c>
      <c r="BO3084">
        <v>6444421</v>
      </c>
      <c r="BP3084">
        <v>39618</v>
      </c>
      <c r="BQ3084">
        <v>4740</v>
      </c>
      <c r="BR3084">
        <v>0</v>
      </c>
      <c r="BY3084" t="s">
        <v>6848</v>
      </c>
      <c r="BZ3084" t="s">
        <v>10520</v>
      </c>
      <c r="CA3084" t="s">
        <v>58</v>
      </c>
      <c r="CB3084" t="str">
        <f t="shared" si="831"/>
        <v>ZYRA_CLUSTER_20i20d10000k nrq=1</v>
      </c>
      <c r="CC3084">
        <f t="shared" si="832"/>
        <v>54</v>
      </c>
    </row>
    <row r="3085" spans="1:81" x14ac:dyDescent="0.4">
      <c r="A3085" t="s">
        <v>3154</v>
      </c>
      <c r="B3085" t="s">
        <v>58</v>
      </c>
      <c r="C3085" t="s">
        <v>59</v>
      </c>
      <c r="D3085" t="e">
        <f t="shared" si="816"/>
        <v>#NAME?</v>
      </c>
      <c r="E3085">
        <v>10000</v>
      </c>
      <c r="F3085" t="e">
        <f t="shared" si="817"/>
        <v>#NAME?</v>
      </c>
      <c r="G3085" t="s">
        <v>60</v>
      </c>
      <c r="H3085" t="e">
        <f t="shared" si="818"/>
        <v>#NAME?</v>
      </c>
      <c r="I3085" t="s">
        <v>61</v>
      </c>
      <c r="J3085" t="e">
        <f t="shared" si="819"/>
        <v>#NAME?</v>
      </c>
      <c r="K3085" t="s">
        <v>62</v>
      </c>
      <c r="L3085" t="e">
        <f t="shared" si="820"/>
        <v>#NAME?</v>
      </c>
      <c r="M3085" t="e">
        <f t="shared" si="821"/>
        <v>#NAME?</v>
      </c>
      <c r="N3085">
        <v>10000</v>
      </c>
      <c r="O3085" t="e">
        <f t="shared" si="822"/>
        <v>#NAME?</v>
      </c>
      <c r="P3085">
        <v>0</v>
      </c>
      <c r="Q3085" t="e">
        <f t="shared" si="823"/>
        <v>#NAME?</v>
      </c>
      <c r="R3085">
        <v>0</v>
      </c>
      <c r="S3085" t="e">
        <f t="shared" si="824"/>
        <v>#NAME?</v>
      </c>
      <c r="T3085">
        <v>0</v>
      </c>
      <c r="U3085" t="e">
        <f t="shared" si="825"/>
        <v>#NAME?</v>
      </c>
      <c r="V3085">
        <v>256</v>
      </c>
      <c r="W3085" t="e">
        <f t="shared" si="826"/>
        <v>#NAME?</v>
      </c>
      <c r="X3085">
        <v>144</v>
      </c>
      <c r="Y3085" t="e">
        <f t="shared" si="827"/>
        <v>#NAME?</v>
      </c>
      <c r="Z3085">
        <v>0</v>
      </c>
      <c r="AA3085" t="e">
        <f t="shared" si="828"/>
        <v>#NAME?</v>
      </c>
      <c r="AB3085">
        <v>48</v>
      </c>
      <c r="AC3085" t="e">
        <f t="shared" si="829"/>
        <v>#NAME?</v>
      </c>
      <c r="AD3085">
        <v>0</v>
      </c>
      <c r="AE3085" t="e">
        <f t="shared" si="830"/>
        <v>#NAME?</v>
      </c>
      <c r="AF3085" t="s">
        <v>65</v>
      </c>
      <c r="AG3085" t="s">
        <v>64</v>
      </c>
      <c r="AJ3085">
        <v>0</v>
      </c>
      <c r="AK3085">
        <v>278748362</v>
      </c>
      <c r="AL3085">
        <v>10000</v>
      </c>
      <c r="AR3085">
        <v>10000</v>
      </c>
      <c r="AS3085">
        <v>1011.2</v>
      </c>
      <c r="AT3085">
        <v>0</v>
      </c>
      <c r="AU3085">
        <v>10000</v>
      </c>
      <c r="AV3085">
        <v>144</v>
      </c>
      <c r="AW3085" t="s">
        <v>60</v>
      </c>
      <c r="AX3085" t="s">
        <v>61</v>
      </c>
      <c r="AY3085" t="s">
        <v>62</v>
      </c>
      <c r="BA3085">
        <v>8</v>
      </c>
      <c r="BB3085">
        <v>1</v>
      </c>
      <c r="BD3085">
        <v>5.0861200000000002</v>
      </c>
      <c r="BE3085">
        <v>4.1337899999999997E-2</v>
      </c>
      <c r="BF3085">
        <v>1361.32</v>
      </c>
      <c r="BH3085">
        <v>1011.2</v>
      </c>
      <c r="BN3085">
        <v>2787483629</v>
      </c>
      <c r="BO3085">
        <v>13188994</v>
      </c>
      <c r="BP3085">
        <v>126724</v>
      </c>
      <c r="BQ3085">
        <v>38003</v>
      </c>
      <c r="BR3085">
        <v>0</v>
      </c>
      <c r="BY3085" t="s">
        <v>6849</v>
      </c>
      <c r="BZ3085" t="s">
        <v>10521</v>
      </c>
      <c r="CA3085" t="s">
        <v>58</v>
      </c>
      <c r="CB3085" t="str">
        <f t="shared" si="831"/>
        <v>ZYRA_CLUSTER_0i0d10000k nrq=0</v>
      </c>
      <c r="CC3085">
        <f t="shared" si="832"/>
        <v>144</v>
      </c>
    </row>
    <row r="3086" spans="1:81" x14ac:dyDescent="0.4">
      <c r="A3086" t="s">
        <v>3155</v>
      </c>
      <c r="B3086" t="s">
        <v>58</v>
      </c>
      <c r="C3086" t="s">
        <v>59</v>
      </c>
      <c r="D3086" t="e">
        <f t="shared" si="816"/>
        <v>#NAME?</v>
      </c>
      <c r="E3086">
        <v>10000</v>
      </c>
      <c r="F3086" t="e">
        <f t="shared" si="817"/>
        <v>#NAME?</v>
      </c>
      <c r="G3086" t="s">
        <v>60</v>
      </c>
      <c r="H3086" t="e">
        <f t="shared" si="818"/>
        <v>#NAME?</v>
      </c>
      <c r="I3086" t="s">
        <v>61</v>
      </c>
      <c r="J3086" t="e">
        <f t="shared" si="819"/>
        <v>#NAME?</v>
      </c>
      <c r="K3086" t="s">
        <v>62</v>
      </c>
      <c r="L3086" t="e">
        <f t="shared" si="820"/>
        <v>#NAME?</v>
      </c>
      <c r="M3086" t="e">
        <f t="shared" si="821"/>
        <v>#NAME?</v>
      </c>
      <c r="N3086">
        <v>10000</v>
      </c>
      <c r="O3086" t="e">
        <f t="shared" si="822"/>
        <v>#NAME?</v>
      </c>
      <c r="P3086">
        <v>0</v>
      </c>
      <c r="Q3086" t="e">
        <f t="shared" si="823"/>
        <v>#NAME?</v>
      </c>
      <c r="R3086">
        <v>0</v>
      </c>
      <c r="S3086" t="e">
        <f t="shared" si="824"/>
        <v>#NAME?</v>
      </c>
      <c r="T3086">
        <v>0</v>
      </c>
      <c r="U3086" t="e">
        <f t="shared" si="825"/>
        <v>#NAME?</v>
      </c>
      <c r="V3086">
        <v>256</v>
      </c>
      <c r="W3086" t="e">
        <f t="shared" si="826"/>
        <v>#NAME?</v>
      </c>
      <c r="X3086">
        <v>144</v>
      </c>
      <c r="Y3086" t="e">
        <f t="shared" si="827"/>
        <v>#NAME?</v>
      </c>
      <c r="Z3086">
        <v>0</v>
      </c>
      <c r="AA3086" t="e">
        <f t="shared" si="828"/>
        <v>#NAME?</v>
      </c>
      <c r="AB3086">
        <v>48</v>
      </c>
      <c r="AC3086" t="e">
        <f t="shared" si="829"/>
        <v>#NAME?</v>
      </c>
      <c r="AD3086">
        <v>1</v>
      </c>
      <c r="AE3086" t="e">
        <f t="shared" si="830"/>
        <v>#NAME?</v>
      </c>
      <c r="AF3086" t="s">
        <v>65</v>
      </c>
      <c r="AG3086" t="s">
        <v>64</v>
      </c>
      <c r="AJ3086">
        <v>0</v>
      </c>
      <c r="AK3086">
        <v>301626343</v>
      </c>
      <c r="AL3086">
        <v>10000</v>
      </c>
      <c r="AR3086">
        <v>10000</v>
      </c>
      <c r="AS3086">
        <v>1027.28</v>
      </c>
      <c r="AT3086">
        <v>0</v>
      </c>
      <c r="AU3086">
        <v>10000</v>
      </c>
      <c r="AV3086">
        <v>144</v>
      </c>
      <c r="AW3086" t="s">
        <v>60</v>
      </c>
      <c r="AX3086" t="s">
        <v>61</v>
      </c>
      <c r="AY3086" t="s">
        <v>62</v>
      </c>
      <c r="BA3086">
        <v>8</v>
      </c>
      <c r="BB3086">
        <v>1</v>
      </c>
      <c r="BD3086">
        <v>5.2347999999999999</v>
      </c>
      <c r="BE3086">
        <v>3.4030600000000001E-2</v>
      </c>
      <c r="BF3086">
        <v>1257.8800000000001</v>
      </c>
      <c r="BH3086">
        <v>1027.28</v>
      </c>
      <c r="BN3086">
        <v>3016263429</v>
      </c>
      <c r="BO3086">
        <v>6976011</v>
      </c>
      <c r="BP3086">
        <v>126307</v>
      </c>
      <c r="BQ3086">
        <v>35847</v>
      </c>
      <c r="BR3086">
        <v>0</v>
      </c>
      <c r="BY3086" t="s">
        <v>6850</v>
      </c>
      <c r="BZ3086" t="s">
        <v>10522</v>
      </c>
      <c r="CA3086" t="s">
        <v>58</v>
      </c>
      <c r="CB3086" t="str">
        <f t="shared" si="831"/>
        <v>ZYRA_CLUSTER_0i0d10000k nrq=0</v>
      </c>
      <c r="CC3086">
        <f t="shared" si="832"/>
        <v>144</v>
      </c>
    </row>
    <row r="3087" spans="1:81" x14ac:dyDescent="0.4">
      <c r="A3087" t="s">
        <v>3156</v>
      </c>
      <c r="B3087" t="s">
        <v>58</v>
      </c>
      <c r="C3087" t="s">
        <v>59</v>
      </c>
      <c r="D3087" t="e">
        <f t="shared" si="816"/>
        <v>#NAME?</v>
      </c>
      <c r="E3087">
        <v>10000</v>
      </c>
      <c r="F3087" t="e">
        <f t="shared" si="817"/>
        <v>#NAME?</v>
      </c>
      <c r="G3087" t="s">
        <v>60</v>
      </c>
      <c r="H3087" t="e">
        <f t="shared" si="818"/>
        <v>#NAME?</v>
      </c>
      <c r="I3087" t="s">
        <v>61</v>
      </c>
      <c r="J3087" t="e">
        <f t="shared" si="819"/>
        <v>#NAME?</v>
      </c>
      <c r="K3087" t="s">
        <v>62</v>
      </c>
      <c r="L3087" t="e">
        <f t="shared" si="820"/>
        <v>#NAME?</v>
      </c>
      <c r="M3087" t="e">
        <f t="shared" si="821"/>
        <v>#NAME?</v>
      </c>
      <c r="N3087">
        <v>10000</v>
      </c>
      <c r="O3087" t="e">
        <f t="shared" si="822"/>
        <v>#NAME?</v>
      </c>
      <c r="P3087">
        <v>0</v>
      </c>
      <c r="Q3087" t="e">
        <f t="shared" si="823"/>
        <v>#NAME?</v>
      </c>
      <c r="R3087">
        <v>0</v>
      </c>
      <c r="S3087" t="e">
        <f t="shared" si="824"/>
        <v>#NAME?</v>
      </c>
      <c r="T3087">
        <v>0</v>
      </c>
      <c r="U3087" t="e">
        <f t="shared" si="825"/>
        <v>#NAME?</v>
      </c>
      <c r="V3087">
        <v>256</v>
      </c>
      <c r="W3087" t="e">
        <f t="shared" si="826"/>
        <v>#NAME?</v>
      </c>
      <c r="X3087">
        <v>144</v>
      </c>
      <c r="Y3087" t="e">
        <f t="shared" si="827"/>
        <v>#NAME?</v>
      </c>
      <c r="Z3087">
        <v>0</v>
      </c>
      <c r="AA3087" t="e">
        <f t="shared" si="828"/>
        <v>#NAME?</v>
      </c>
      <c r="AB3087">
        <v>48</v>
      </c>
      <c r="AC3087" t="e">
        <f t="shared" si="829"/>
        <v>#NAME?</v>
      </c>
      <c r="AD3087">
        <v>2</v>
      </c>
      <c r="AE3087" t="e">
        <f t="shared" si="830"/>
        <v>#NAME?</v>
      </c>
      <c r="AF3087" t="s">
        <v>65</v>
      </c>
      <c r="AG3087" t="s">
        <v>64</v>
      </c>
      <c r="AJ3087">
        <v>0</v>
      </c>
      <c r="AK3087">
        <v>297290591</v>
      </c>
      <c r="AL3087">
        <v>10000</v>
      </c>
      <c r="AR3087">
        <v>10000</v>
      </c>
      <c r="AS3087">
        <v>940.65</v>
      </c>
      <c r="AT3087">
        <v>0</v>
      </c>
      <c r="AU3087">
        <v>10000</v>
      </c>
      <c r="AV3087">
        <v>144</v>
      </c>
      <c r="AW3087" t="s">
        <v>60</v>
      </c>
      <c r="AX3087" t="s">
        <v>61</v>
      </c>
      <c r="AY3087" t="s">
        <v>62</v>
      </c>
      <c r="BA3087">
        <v>8</v>
      </c>
      <c r="BB3087">
        <v>1</v>
      </c>
      <c r="BD3087">
        <v>5.0928199999999997</v>
      </c>
      <c r="BE3087">
        <v>4.0098500000000002E-2</v>
      </c>
      <c r="BF3087">
        <v>1279.08</v>
      </c>
      <c r="BH3087">
        <v>940.65</v>
      </c>
      <c r="BN3087">
        <v>2972905918</v>
      </c>
      <c r="BO3087">
        <v>10728719</v>
      </c>
      <c r="BP3087">
        <v>132027</v>
      </c>
      <c r="BQ3087">
        <v>39034</v>
      </c>
      <c r="BR3087">
        <v>0</v>
      </c>
      <c r="BY3087" t="s">
        <v>6851</v>
      </c>
      <c r="BZ3087" t="s">
        <v>10523</v>
      </c>
      <c r="CA3087" t="s">
        <v>58</v>
      </c>
      <c r="CB3087" t="str">
        <f t="shared" si="831"/>
        <v>ZYRA_CLUSTER_0i0d10000k nrq=0</v>
      </c>
      <c r="CC3087">
        <f t="shared" si="832"/>
        <v>144</v>
      </c>
    </row>
    <row r="3088" spans="1:81" x14ac:dyDescent="0.4">
      <c r="A3088" t="s">
        <v>3157</v>
      </c>
      <c r="B3088" t="s">
        <v>58</v>
      </c>
      <c r="C3088" t="s">
        <v>59</v>
      </c>
      <c r="D3088" t="e">
        <f t="shared" si="816"/>
        <v>#NAME?</v>
      </c>
      <c r="E3088">
        <v>10000</v>
      </c>
      <c r="F3088" t="e">
        <f t="shared" si="817"/>
        <v>#NAME?</v>
      </c>
      <c r="G3088" t="s">
        <v>60</v>
      </c>
      <c r="H3088" t="e">
        <f t="shared" si="818"/>
        <v>#NAME?</v>
      </c>
      <c r="I3088" t="s">
        <v>61</v>
      </c>
      <c r="J3088" t="e">
        <f t="shared" si="819"/>
        <v>#NAME?</v>
      </c>
      <c r="K3088" t="s">
        <v>62</v>
      </c>
      <c r="L3088" t="e">
        <f t="shared" si="820"/>
        <v>#NAME?</v>
      </c>
      <c r="M3088" t="e">
        <f t="shared" si="821"/>
        <v>#NAME?</v>
      </c>
      <c r="N3088">
        <v>10000</v>
      </c>
      <c r="O3088" t="e">
        <f t="shared" si="822"/>
        <v>#NAME?</v>
      </c>
      <c r="P3088">
        <v>0</v>
      </c>
      <c r="Q3088" t="e">
        <f t="shared" si="823"/>
        <v>#NAME?</v>
      </c>
      <c r="R3088">
        <v>0</v>
      </c>
      <c r="S3088" t="e">
        <f t="shared" si="824"/>
        <v>#NAME?</v>
      </c>
      <c r="T3088">
        <v>0</v>
      </c>
      <c r="U3088" t="e">
        <f t="shared" si="825"/>
        <v>#NAME?</v>
      </c>
      <c r="V3088">
        <v>256</v>
      </c>
      <c r="W3088" t="e">
        <f t="shared" si="826"/>
        <v>#NAME?</v>
      </c>
      <c r="X3088">
        <v>143</v>
      </c>
      <c r="Y3088" t="e">
        <f t="shared" si="827"/>
        <v>#NAME?</v>
      </c>
      <c r="Z3088">
        <v>1</v>
      </c>
      <c r="AA3088" t="e">
        <f t="shared" si="828"/>
        <v>#NAME?</v>
      </c>
      <c r="AB3088">
        <v>48</v>
      </c>
      <c r="AC3088" t="e">
        <f t="shared" si="829"/>
        <v>#NAME?</v>
      </c>
      <c r="AD3088">
        <v>0</v>
      </c>
      <c r="AE3088" t="e">
        <f t="shared" si="830"/>
        <v>#NAME?</v>
      </c>
      <c r="AF3088" t="s">
        <v>65</v>
      </c>
      <c r="AG3088" t="s">
        <v>64</v>
      </c>
      <c r="AJ3088">
        <v>0</v>
      </c>
      <c r="AK3088">
        <v>298700025</v>
      </c>
      <c r="AL3088">
        <v>10000</v>
      </c>
      <c r="AR3088">
        <v>10000</v>
      </c>
      <c r="AS3088">
        <v>1010.42</v>
      </c>
      <c r="AT3088">
        <v>0</v>
      </c>
      <c r="AU3088">
        <v>10000</v>
      </c>
      <c r="AV3088">
        <v>143</v>
      </c>
      <c r="AW3088" t="s">
        <v>60</v>
      </c>
      <c r="AX3088" t="s">
        <v>61</v>
      </c>
      <c r="AY3088" t="s">
        <v>62</v>
      </c>
      <c r="BA3088">
        <v>8</v>
      </c>
      <c r="BB3088">
        <v>1</v>
      </c>
      <c r="BD3088">
        <v>4.9387499999999998</v>
      </c>
      <c r="BE3088">
        <v>1.7536400000000001E-2</v>
      </c>
      <c r="BF3088">
        <v>1269.0899999999999</v>
      </c>
      <c r="BH3088">
        <v>1010.42</v>
      </c>
      <c r="BN3088">
        <v>2986728773</v>
      </c>
      <c r="BO3088">
        <v>28981665</v>
      </c>
      <c r="BP3088">
        <v>2792</v>
      </c>
      <c r="BQ3088">
        <v>388968</v>
      </c>
      <c r="BR3088">
        <v>0</v>
      </c>
      <c r="BY3088" t="s">
        <v>6852</v>
      </c>
      <c r="BZ3088" t="s">
        <v>10524</v>
      </c>
      <c r="CA3088" t="s">
        <v>58</v>
      </c>
      <c r="CB3088" t="str">
        <f t="shared" si="831"/>
        <v>ZYRA_CLUSTER_0i0d10000k nrq=1</v>
      </c>
      <c r="CC3088">
        <f t="shared" si="832"/>
        <v>144</v>
      </c>
    </row>
    <row r="3089" spans="1:81" x14ac:dyDescent="0.4">
      <c r="A3089" t="s">
        <v>3158</v>
      </c>
      <c r="B3089" t="s">
        <v>58</v>
      </c>
      <c r="C3089" t="s">
        <v>59</v>
      </c>
      <c r="D3089" t="e">
        <f t="shared" si="816"/>
        <v>#NAME?</v>
      </c>
      <c r="E3089">
        <v>10000</v>
      </c>
      <c r="F3089" t="e">
        <f t="shared" si="817"/>
        <v>#NAME?</v>
      </c>
      <c r="G3089" t="s">
        <v>60</v>
      </c>
      <c r="H3089" t="e">
        <f t="shared" si="818"/>
        <v>#NAME?</v>
      </c>
      <c r="I3089" t="s">
        <v>61</v>
      </c>
      <c r="J3089" t="e">
        <f t="shared" si="819"/>
        <v>#NAME?</v>
      </c>
      <c r="K3089" t="s">
        <v>62</v>
      </c>
      <c r="L3089" t="e">
        <f t="shared" si="820"/>
        <v>#NAME?</v>
      </c>
      <c r="M3089" t="e">
        <f t="shared" si="821"/>
        <v>#NAME?</v>
      </c>
      <c r="N3089">
        <v>10000</v>
      </c>
      <c r="O3089" t="e">
        <f t="shared" si="822"/>
        <v>#NAME?</v>
      </c>
      <c r="P3089">
        <v>0</v>
      </c>
      <c r="Q3089" t="e">
        <f t="shared" si="823"/>
        <v>#NAME?</v>
      </c>
      <c r="R3089">
        <v>0</v>
      </c>
      <c r="S3089" t="e">
        <f t="shared" si="824"/>
        <v>#NAME?</v>
      </c>
      <c r="T3089">
        <v>0</v>
      </c>
      <c r="U3089" t="e">
        <f t="shared" si="825"/>
        <v>#NAME?</v>
      </c>
      <c r="V3089">
        <v>256</v>
      </c>
      <c r="W3089" t="e">
        <f t="shared" si="826"/>
        <v>#NAME?</v>
      </c>
      <c r="X3089">
        <v>143</v>
      </c>
      <c r="Y3089" t="e">
        <f t="shared" si="827"/>
        <v>#NAME?</v>
      </c>
      <c r="Z3089">
        <v>1</v>
      </c>
      <c r="AA3089" t="e">
        <f t="shared" si="828"/>
        <v>#NAME?</v>
      </c>
      <c r="AB3089">
        <v>48</v>
      </c>
      <c r="AC3089" t="e">
        <f t="shared" si="829"/>
        <v>#NAME?</v>
      </c>
      <c r="AD3089">
        <v>1</v>
      </c>
      <c r="AE3089" t="e">
        <f t="shared" si="830"/>
        <v>#NAME?</v>
      </c>
      <c r="AF3089" t="s">
        <v>65</v>
      </c>
      <c r="AG3089" t="s">
        <v>64</v>
      </c>
      <c r="AJ3089">
        <v>0</v>
      </c>
      <c r="AK3089">
        <v>308019517</v>
      </c>
      <c r="AL3089">
        <v>10000</v>
      </c>
      <c r="AR3089">
        <v>10000</v>
      </c>
      <c r="AS3089">
        <v>997.53499999999997</v>
      </c>
      <c r="AT3089">
        <v>0</v>
      </c>
      <c r="AU3089">
        <v>10000</v>
      </c>
      <c r="AV3089">
        <v>143</v>
      </c>
      <c r="AW3089" t="s">
        <v>60</v>
      </c>
      <c r="AX3089" t="s">
        <v>61</v>
      </c>
      <c r="AY3089" t="s">
        <v>62</v>
      </c>
      <c r="BA3089">
        <v>8</v>
      </c>
      <c r="BB3089">
        <v>1</v>
      </c>
      <c r="BD3089">
        <v>5.0075200000000004</v>
      </c>
      <c r="BE3089">
        <v>1.4799400000000001E-2</v>
      </c>
      <c r="BF3089">
        <v>1232.32</v>
      </c>
      <c r="BH3089">
        <v>997.53499999999997</v>
      </c>
      <c r="BN3089">
        <v>3079928796</v>
      </c>
      <c r="BO3089">
        <v>19797855</v>
      </c>
      <c r="BP3089">
        <v>2764</v>
      </c>
      <c r="BQ3089">
        <v>378023</v>
      </c>
      <c r="BR3089">
        <v>0</v>
      </c>
      <c r="BY3089" t="s">
        <v>6853</v>
      </c>
      <c r="BZ3089" t="s">
        <v>10525</v>
      </c>
      <c r="CA3089" t="s">
        <v>58</v>
      </c>
      <c r="CB3089" t="str">
        <f t="shared" si="831"/>
        <v>ZYRA_CLUSTER_0i0d10000k nrq=1</v>
      </c>
      <c r="CC3089">
        <f t="shared" si="832"/>
        <v>144</v>
      </c>
    </row>
    <row r="3090" spans="1:81" x14ac:dyDescent="0.4">
      <c r="A3090" t="s">
        <v>3159</v>
      </c>
      <c r="B3090" t="s">
        <v>58</v>
      </c>
      <c r="C3090" t="s">
        <v>59</v>
      </c>
      <c r="D3090" t="e">
        <f t="shared" si="816"/>
        <v>#NAME?</v>
      </c>
      <c r="E3090">
        <v>10000</v>
      </c>
      <c r="F3090" t="e">
        <f t="shared" si="817"/>
        <v>#NAME?</v>
      </c>
      <c r="G3090" t="s">
        <v>60</v>
      </c>
      <c r="H3090" t="e">
        <f t="shared" si="818"/>
        <v>#NAME?</v>
      </c>
      <c r="I3090" t="s">
        <v>61</v>
      </c>
      <c r="J3090" t="e">
        <f t="shared" si="819"/>
        <v>#NAME?</v>
      </c>
      <c r="K3090" t="s">
        <v>62</v>
      </c>
      <c r="L3090" t="e">
        <f t="shared" si="820"/>
        <v>#NAME?</v>
      </c>
      <c r="M3090" t="e">
        <f t="shared" si="821"/>
        <v>#NAME?</v>
      </c>
      <c r="N3090">
        <v>10000</v>
      </c>
      <c r="O3090" t="e">
        <f t="shared" si="822"/>
        <v>#NAME?</v>
      </c>
      <c r="P3090">
        <v>0</v>
      </c>
      <c r="Q3090" t="e">
        <f t="shared" si="823"/>
        <v>#NAME?</v>
      </c>
      <c r="R3090">
        <v>0</v>
      </c>
      <c r="S3090" t="e">
        <f t="shared" si="824"/>
        <v>#NAME?</v>
      </c>
      <c r="T3090">
        <v>0</v>
      </c>
      <c r="U3090" t="e">
        <f t="shared" si="825"/>
        <v>#NAME?</v>
      </c>
      <c r="V3090">
        <v>256</v>
      </c>
      <c r="W3090" t="e">
        <f t="shared" si="826"/>
        <v>#NAME?</v>
      </c>
      <c r="X3090">
        <v>143</v>
      </c>
      <c r="Y3090" t="e">
        <f t="shared" si="827"/>
        <v>#NAME?</v>
      </c>
      <c r="Z3090">
        <v>1</v>
      </c>
      <c r="AA3090" t="e">
        <f t="shared" si="828"/>
        <v>#NAME?</v>
      </c>
      <c r="AB3090">
        <v>48</v>
      </c>
      <c r="AC3090" t="e">
        <f t="shared" si="829"/>
        <v>#NAME?</v>
      </c>
      <c r="AD3090">
        <v>2</v>
      </c>
      <c r="AE3090" t="e">
        <f t="shared" si="830"/>
        <v>#NAME?</v>
      </c>
      <c r="AF3090" t="s">
        <v>65</v>
      </c>
      <c r="AG3090" t="s">
        <v>64</v>
      </c>
      <c r="AJ3090">
        <v>0</v>
      </c>
      <c r="AK3090">
        <v>302663260</v>
      </c>
      <c r="AL3090">
        <v>10000</v>
      </c>
      <c r="AR3090">
        <v>10000</v>
      </c>
      <c r="AS3090">
        <v>974.37400000000002</v>
      </c>
      <c r="AT3090">
        <v>0</v>
      </c>
      <c r="AU3090">
        <v>10000</v>
      </c>
      <c r="AV3090">
        <v>143</v>
      </c>
      <c r="AW3090" t="s">
        <v>60</v>
      </c>
      <c r="AX3090" t="s">
        <v>61</v>
      </c>
      <c r="AY3090" t="s">
        <v>62</v>
      </c>
      <c r="BA3090">
        <v>8</v>
      </c>
      <c r="BB3090">
        <v>1</v>
      </c>
      <c r="BD3090">
        <v>4.7588299999999997</v>
      </c>
      <c r="BE3090">
        <v>1.8422399999999998E-2</v>
      </c>
      <c r="BF3090">
        <v>1251.4000000000001</v>
      </c>
      <c r="BH3090">
        <v>974.37400000000002</v>
      </c>
      <c r="BN3090">
        <v>3026353297</v>
      </c>
      <c r="BO3090">
        <v>14805226</v>
      </c>
      <c r="BP3090">
        <v>2824</v>
      </c>
      <c r="BQ3090">
        <v>406874</v>
      </c>
      <c r="BR3090">
        <v>0</v>
      </c>
      <c r="BY3090" t="s">
        <v>6854</v>
      </c>
      <c r="BZ3090" t="s">
        <v>10526</v>
      </c>
      <c r="CA3090" t="s">
        <v>58</v>
      </c>
      <c r="CB3090" t="str">
        <f t="shared" si="831"/>
        <v>ZYRA_CLUSTER_0i0d10000k nrq=1</v>
      </c>
      <c r="CC3090">
        <f t="shared" si="832"/>
        <v>144</v>
      </c>
    </row>
    <row r="3091" spans="1:81" x14ac:dyDescent="0.4">
      <c r="A3091" t="s">
        <v>3160</v>
      </c>
      <c r="B3091" t="s">
        <v>58</v>
      </c>
      <c r="C3091" t="s">
        <v>59</v>
      </c>
      <c r="D3091" t="e">
        <f t="shared" si="816"/>
        <v>#NAME?</v>
      </c>
      <c r="E3091">
        <v>10000</v>
      </c>
      <c r="F3091" t="e">
        <f t="shared" si="817"/>
        <v>#NAME?</v>
      </c>
      <c r="G3091" t="s">
        <v>60</v>
      </c>
      <c r="H3091" t="e">
        <f t="shared" si="818"/>
        <v>#NAME?</v>
      </c>
      <c r="I3091" t="s">
        <v>61</v>
      </c>
      <c r="J3091" t="e">
        <f t="shared" si="819"/>
        <v>#NAME?</v>
      </c>
      <c r="K3091" t="s">
        <v>62</v>
      </c>
      <c r="L3091" t="e">
        <f t="shared" si="820"/>
        <v>#NAME?</v>
      </c>
      <c r="M3091" t="e">
        <f t="shared" si="821"/>
        <v>#NAME?</v>
      </c>
      <c r="N3091">
        <v>10000</v>
      </c>
      <c r="O3091" t="e">
        <f t="shared" si="822"/>
        <v>#NAME?</v>
      </c>
      <c r="P3091">
        <v>5</v>
      </c>
      <c r="Q3091" t="e">
        <f t="shared" si="823"/>
        <v>#NAME?</v>
      </c>
      <c r="R3091">
        <v>5</v>
      </c>
      <c r="S3091" t="e">
        <f t="shared" si="824"/>
        <v>#NAME?</v>
      </c>
      <c r="T3091">
        <v>0</v>
      </c>
      <c r="U3091" t="e">
        <f t="shared" si="825"/>
        <v>#NAME?</v>
      </c>
      <c r="V3091">
        <v>256</v>
      </c>
      <c r="W3091" t="e">
        <f t="shared" si="826"/>
        <v>#NAME?</v>
      </c>
      <c r="X3091">
        <v>1</v>
      </c>
      <c r="Y3091" t="e">
        <f t="shared" si="827"/>
        <v>#NAME?</v>
      </c>
      <c r="Z3091">
        <v>0</v>
      </c>
      <c r="AA3091" t="e">
        <f t="shared" si="828"/>
        <v>#NAME?</v>
      </c>
      <c r="AB3091">
        <v>48</v>
      </c>
      <c r="AC3091" t="e">
        <f t="shared" si="829"/>
        <v>#NAME?</v>
      </c>
      <c r="AD3091">
        <v>0</v>
      </c>
      <c r="AE3091" t="e">
        <f t="shared" si="830"/>
        <v>#NAME?</v>
      </c>
      <c r="AF3091" t="s">
        <v>65</v>
      </c>
      <c r="AG3091" t="s">
        <v>64</v>
      </c>
      <c r="AH3091">
        <v>1911526</v>
      </c>
      <c r="AI3091">
        <v>1911259</v>
      </c>
      <c r="AJ3091">
        <v>382278</v>
      </c>
      <c r="AK3091">
        <v>3817549</v>
      </c>
      <c r="AL3091">
        <v>10000</v>
      </c>
      <c r="AR3091">
        <v>10000</v>
      </c>
      <c r="AS3091">
        <v>51044.55</v>
      </c>
      <c r="AT3091">
        <v>5</v>
      </c>
      <c r="AU3091">
        <v>10000</v>
      </c>
      <c r="AV3091">
        <v>1</v>
      </c>
      <c r="AW3091" t="s">
        <v>60</v>
      </c>
      <c r="AX3091" t="s">
        <v>61</v>
      </c>
      <c r="AY3091" t="s">
        <v>62</v>
      </c>
      <c r="BA3091">
        <v>8</v>
      </c>
      <c r="BB3091">
        <v>1</v>
      </c>
      <c r="BD3091">
        <v>6.5679499999999997</v>
      </c>
      <c r="BE3091">
        <v>5.5312500000000001E-2</v>
      </c>
      <c r="BF3091">
        <v>993.95699999999999</v>
      </c>
      <c r="BH3091">
        <v>1044.55</v>
      </c>
      <c r="BN3091">
        <v>38155135</v>
      </c>
      <c r="BO3091">
        <v>424301</v>
      </c>
      <c r="BP3091">
        <v>20364</v>
      </c>
      <c r="BQ3091">
        <v>0</v>
      </c>
      <c r="BR3091">
        <v>0</v>
      </c>
      <c r="BY3091" t="s">
        <v>6855</v>
      </c>
      <c r="BZ3091" t="s">
        <v>10527</v>
      </c>
      <c r="CA3091" t="s">
        <v>58</v>
      </c>
      <c r="CB3091" t="str">
        <f t="shared" si="831"/>
        <v>ZYRA_CLUSTER_5i5d10000k nrq=0</v>
      </c>
      <c r="CC3091">
        <f t="shared" si="832"/>
        <v>1</v>
      </c>
    </row>
    <row r="3092" spans="1:81" x14ac:dyDescent="0.4">
      <c r="A3092" t="s">
        <v>3161</v>
      </c>
      <c r="B3092" t="s">
        <v>58</v>
      </c>
      <c r="C3092" t="s">
        <v>3765</v>
      </c>
      <c r="D3092" t="e">
        <f t="shared" si="816"/>
        <v>#NAME?</v>
      </c>
      <c r="E3092">
        <v>10000</v>
      </c>
      <c r="F3092" t="e">
        <f t="shared" si="817"/>
        <v>#NAME?</v>
      </c>
      <c r="G3092" t="s">
        <v>60</v>
      </c>
      <c r="H3092" t="e">
        <f t="shared" si="818"/>
        <v>#NAME?</v>
      </c>
      <c r="I3092" t="s">
        <v>61</v>
      </c>
      <c r="J3092" t="e">
        <f t="shared" si="819"/>
        <v>#NAME?</v>
      </c>
      <c r="K3092" t="s">
        <v>62</v>
      </c>
      <c r="L3092" t="e">
        <f t="shared" si="820"/>
        <v>#NAME?</v>
      </c>
      <c r="M3092" t="e">
        <f t="shared" si="821"/>
        <v>#NAME?</v>
      </c>
      <c r="N3092">
        <v>100000</v>
      </c>
      <c r="O3092" t="e">
        <f t="shared" si="822"/>
        <v>#NAME?</v>
      </c>
      <c r="P3092">
        <v>20</v>
      </c>
      <c r="Q3092" t="e">
        <f t="shared" si="823"/>
        <v>#NAME?</v>
      </c>
      <c r="R3092">
        <v>20</v>
      </c>
      <c r="S3092" t="e">
        <f t="shared" si="824"/>
        <v>#NAME?</v>
      </c>
      <c r="T3092">
        <v>0</v>
      </c>
      <c r="U3092" t="e">
        <f t="shared" si="825"/>
        <v>#NAME?</v>
      </c>
      <c r="V3092">
        <v>256</v>
      </c>
      <c r="W3092" t="e">
        <f t="shared" si="826"/>
        <v>#NAME?</v>
      </c>
      <c r="X3092">
        <v>126</v>
      </c>
      <c r="Y3092" t="e">
        <f t="shared" si="827"/>
        <v>#NAME?</v>
      </c>
      <c r="Z3092">
        <v>0</v>
      </c>
      <c r="AA3092" t="e">
        <f t="shared" si="828"/>
        <v>#NAME?</v>
      </c>
      <c r="AB3092">
        <v>48</v>
      </c>
      <c r="AC3092" t="e">
        <f t="shared" si="829"/>
        <v>#NAME?</v>
      </c>
      <c r="AD3092">
        <v>0</v>
      </c>
      <c r="AE3092" t="e">
        <f t="shared" si="830"/>
        <v>#NAME?</v>
      </c>
      <c r="AF3092" t="s">
        <v>65</v>
      </c>
      <c r="AG3092" t="s">
        <v>64</v>
      </c>
      <c r="AH3092">
        <v>137885700</v>
      </c>
      <c r="AI3092">
        <v>137890498</v>
      </c>
      <c r="AJ3092">
        <v>27577619</v>
      </c>
      <c r="AK3092">
        <v>68864160</v>
      </c>
      <c r="AL3092">
        <v>10000</v>
      </c>
      <c r="AR3092">
        <v>10000</v>
      </c>
      <c r="AS3092">
        <v>202107.15</v>
      </c>
      <c r="AT3092">
        <v>20</v>
      </c>
      <c r="AU3092">
        <v>100000</v>
      </c>
      <c r="AV3092">
        <v>126</v>
      </c>
      <c r="AW3092" t="s">
        <v>60</v>
      </c>
      <c r="AX3092" t="s">
        <v>61</v>
      </c>
      <c r="AY3092" t="s">
        <v>62</v>
      </c>
      <c r="BA3092">
        <v>8</v>
      </c>
      <c r="BB3092">
        <v>1</v>
      </c>
      <c r="BD3092">
        <v>29.794799999999999</v>
      </c>
      <c r="BE3092">
        <v>4.3653300000000002</v>
      </c>
      <c r="BF3092">
        <v>4777.43</v>
      </c>
      <c r="BH3092">
        <v>2107.15</v>
      </c>
      <c r="BN3092">
        <v>5216311</v>
      </c>
      <c r="BO3092">
        <v>699918907</v>
      </c>
      <c r="BP3092">
        <v>1778763</v>
      </c>
      <c r="BQ3092">
        <v>89578</v>
      </c>
      <c r="BR3092">
        <v>0</v>
      </c>
      <c r="BY3092" t="s">
        <v>6856</v>
      </c>
      <c r="BZ3092" t="s">
        <v>10528</v>
      </c>
      <c r="CA3092" t="s">
        <v>58</v>
      </c>
      <c r="CB3092" t="str">
        <f t="shared" si="831"/>
        <v>ZYRA_CLUSTER_20i20d100000k nrq=0</v>
      </c>
      <c r="CC3092">
        <f t="shared" si="832"/>
        <v>126</v>
      </c>
    </row>
    <row r="3093" spans="1:81" x14ac:dyDescent="0.4">
      <c r="A3093" t="s">
        <v>3163</v>
      </c>
      <c r="B3093" t="s">
        <v>58</v>
      </c>
      <c r="C3093" t="s">
        <v>59</v>
      </c>
      <c r="D3093" t="e">
        <f t="shared" si="816"/>
        <v>#NAME?</v>
      </c>
      <c r="E3093">
        <v>10000</v>
      </c>
      <c r="F3093" t="e">
        <f t="shared" si="817"/>
        <v>#NAME?</v>
      </c>
      <c r="G3093" t="s">
        <v>60</v>
      </c>
      <c r="H3093" t="e">
        <f t="shared" si="818"/>
        <v>#NAME?</v>
      </c>
      <c r="I3093" t="s">
        <v>61</v>
      </c>
      <c r="J3093" t="e">
        <f t="shared" si="819"/>
        <v>#NAME?</v>
      </c>
      <c r="K3093" t="s">
        <v>62</v>
      </c>
      <c r="L3093" t="e">
        <f t="shared" si="820"/>
        <v>#NAME?</v>
      </c>
      <c r="M3093" t="e">
        <f t="shared" si="821"/>
        <v>#NAME?</v>
      </c>
      <c r="N3093">
        <v>10000</v>
      </c>
      <c r="O3093" t="e">
        <f t="shared" si="822"/>
        <v>#NAME?</v>
      </c>
      <c r="P3093">
        <v>5</v>
      </c>
      <c r="Q3093" t="e">
        <f t="shared" si="823"/>
        <v>#NAME?</v>
      </c>
      <c r="R3093">
        <v>5</v>
      </c>
      <c r="S3093" t="e">
        <f t="shared" si="824"/>
        <v>#NAME?</v>
      </c>
      <c r="T3093">
        <v>0</v>
      </c>
      <c r="U3093" t="e">
        <f t="shared" si="825"/>
        <v>#NAME?</v>
      </c>
      <c r="V3093">
        <v>256</v>
      </c>
      <c r="W3093" t="e">
        <f t="shared" si="826"/>
        <v>#NAME?</v>
      </c>
      <c r="X3093">
        <v>1</v>
      </c>
      <c r="Y3093" t="e">
        <f t="shared" si="827"/>
        <v>#NAME?</v>
      </c>
      <c r="Z3093">
        <v>0</v>
      </c>
      <c r="AA3093" t="e">
        <f t="shared" si="828"/>
        <v>#NAME?</v>
      </c>
      <c r="AB3093">
        <v>48</v>
      </c>
      <c r="AC3093" t="e">
        <f t="shared" si="829"/>
        <v>#NAME?</v>
      </c>
      <c r="AD3093">
        <v>1</v>
      </c>
      <c r="AE3093" t="e">
        <f t="shared" si="830"/>
        <v>#NAME?</v>
      </c>
      <c r="AF3093" t="s">
        <v>65</v>
      </c>
      <c r="AG3093" t="s">
        <v>64</v>
      </c>
      <c r="AH3093">
        <v>1953434</v>
      </c>
      <c r="AI3093">
        <v>1953332</v>
      </c>
      <c r="AJ3093">
        <v>390676</v>
      </c>
      <c r="AK3093">
        <v>3905799</v>
      </c>
      <c r="AL3093">
        <v>10000</v>
      </c>
      <c r="AR3093">
        <v>10000</v>
      </c>
      <c r="AS3093">
        <v>51005.69</v>
      </c>
      <c r="AT3093">
        <v>5</v>
      </c>
      <c r="AU3093">
        <v>10000</v>
      </c>
      <c r="AV3093">
        <v>1</v>
      </c>
      <c r="AW3093" t="s">
        <v>60</v>
      </c>
      <c r="AX3093" t="s">
        <v>61</v>
      </c>
      <c r="AY3093" t="s">
        <v>62</v>
      </c>
      <c r="BA3093">
        <v>8</v>
      </c>
      <c r="BB3093">
        <v>1</v>
      </c>
      <c r="BD3093">
        <v>6.5412100000000004</v>
      </c>
      <c r="BE3093">
        <v>5.5960200000000002E-2</v>
      </c>
      <c r="BF3093">
        <v>985.53099999999995</v>
      </c>
      <c r="BH3093">
        <v>1005.69</v>
      </c>
      <c r="BN3093">
        <v>39037111</v>
      </c>
      <c r="BO3093">
        <v>438443</v>
      </c>
      <c r="BP3093">
        <v>20888</v>
      </c>
      <c r="BQ3093">
        <v>0</v>
      </c>
      <c r="BR3093">
        <v>0</v>
      </c>
      <c r="BY3093" t="s">
        <v>6857</v>
      </c>
      <c r="BZ3093" t="s">
        <v>10529</v>
      </c>
      <c r="CA3093" t="s">
        <v>58</v>
      </c>
      <c r="CB3093" t="str">
        <f t="shared" si="831"/>
        <v>ZYRA_CLUSTER_5i5d10000k nrq=0</v>
      </c>
      <c r="CC3093">
        <f t="shared" si="832"/>
        <v>1</v>
      </c>
    </row>
    <row r="3094" spans="1:81" x14ac:dyDescent="0.4">
      <c r="A3094" t="s">
        <v>3164</v>
      </c>
      <c r="B3094" t="s">
        <v>58</v>
      </c>
      <c r="C3094" t="s">
        <v>59</v>
      </c>
      <c r="D3094" t="e">
        <f t="shared" si="816"/>
        <v>#NAME?</v>
      </c>
      <c r="E3094">
        <v>10000</v>
      </c>
      <c r="F3094" t="e">
        <f t="shared" si="817"/>
        <v>#NAME?</v>
      </c>
      <c r="G3094" t="s">
        <v>60</v>
      </c>
      <c r="H3094" t="e">
        <f t="shared" si="818"/>
        <v>#NAME?</v>
      </c>
      <c r="I3094" t="s">
        <v>61</v>
      </c>
      <c r="J3094" t="e">
        <f t="shared" si="819"/>
        <v>#NAME?</v>
      </c>
      <c r="K3094" t="s">
        <v>62</v>
      </c>
      <c r="L3094" t="e">
        <f t="shared" si="820"/>
        <v>#NAME?</v>
      </c>
      <c r="M3094" t="e">
        <f t="shared" si="821"/>
        <v>#NAME?</v>
      </c>
      <c r="N3094">
        <v>10000</v>
      </c>
      <c r="O3094" t="e">
        <f t="shared" si="822"/>
        <v>#NAME?</v>
      </c>
      <c r="P3094">
        <v>5</v>
      </c>
      <c r="Q3094" t="e">
        <f t="shared" si="823"/>
        <v>#NAME?</v>
      </c>
      <c r="R3094">
        <v>5</v>
      </c>
      <c r="S3094" t="e">
        <f t="shared" si="824"/>
        <v>#NAME?</v>
      </c>
      <c r="T3094">
        <v>0</v>
      </c>
      <c r="U3094" t="e">
        <f t="shared" si="825"/>
        <v>#NAME?</v>
      </c>
      <c r="V3094">
        <v>256</v>
      </c>
      <c r="W3094" t="e">
        <f t="shared" si="826"/>
        <v>#NAME?</v>
      </c>
      <c r="X3094">
        <v>1</v>
      </c>
      <c r="Y3094" t="e">
        <f t="shared" si="827"/>
        <v>#NAME?</v>
      </c>
      <c r="Z3094">
        <v>0</v>
      </c>
      <c r="AA3094" t="e">
        <f t="shared" si="828"/>
        <v>#NAME?</v>
      </c>
      <c r="AB3094">
        <v>48</v>
      </c>
      <c r="AC3094" t="e">
        <f t="shared" si="829"/>
        <v>#NAME?</v>
      </c>
      <c r="AD3094">
        <v>2</v>
      </c>
      <c r="AE3094" t="e">
        <f t="shared" si="830"/>
        <v>#NAME?</v>
      </c>
      <c r="AF3094" t="s">
        <v>65</v>
      </c>
      <c r="AG3094" t="s">
        <v>64</v>
      </c>
      <c r="AH3094">
        <v>1931541</v>
      </c>
      <c r="AI3094">
        <v>1936763</v>
      </c>
      <c r="AJ3094">
        <v>386830</v>
      </c>
      <c r="AK3094">
        <v>3864599</v>
      </c>
      <c r="AL3094">
        <v>10000</v>
      </c>
      <c r="AR3094">
        <v>10000</v>
      </c>
      <c r="AS3094">
        <v>51041.04</v>
      </c>
      <c r="AT3094">
        <v>5</v>
      </c>
      <c r="AU3094">
        <v>10000</v>
      </c>
      <c r="AV3094">
        <v>1</v>
      </c>
      <c r="AW3094" t="s">
        <v>60</v>
      </c>
      <c r="AX3094" t="s">
        <v>61</v>
      </c>
      <c r="AY3094" t="s">
        <v>62</v>
      </c>
      <c r="BA3094">
        <v>8</v>
      </c>
      <c r="BB3094">
        <v>1</v>
      </c>
      <c r="BD3094">
        <v>6.5434599999999996</v>
      </c>
      <c r="BE3094">
        <v>6.2392599999999999E-2</v>
      </c>
      <c r="BF3094">
        <v>995.53499999999997</v>
      </c>
      <c r="BH3094">
        <v>1041.04</v>
      </c>
      <c r="BN3094">
        <v>38625513</v>
      </c>
      <c r="BO3094">
        <v>429780</v>
      </c>
      <c r="BP3094">
        <v>20486</v>
      </c>
      <c r="BQ3094">
        <v>0</v>
      </c>
      <c r="BR3094">
        <v>0</v>
      </c>
      <c r="BY3094" t="s">
        <v>6858</v>
      </c>
      <c r="BZ3094" t="s">
        <v>10530</v>
      </c>
      <c r="CA3094" t="s">
        <v>58</v>
      </c>
      <c r="CB3094" t="str">
        <f t="shared" si="831"/>
        <v>ZYRA_CLUSTER_5i5d10000k nrq=0</v>
      </c>
      <c r="CC3094">
        <f t="shared" si="832"/>
        <v>1</v>
      </c>
    </row>
    <row r="3095" spans="1:81" x14ac:dyDescent="0.4">
      <c r="A3095" t="s">
        <v>3162</v>
      </c>
      <c r="B3095" t="s">
        <v>58</v>
      </c>
      <c r="C3095" t="s">
        <v>3765</v>
      </c>
      <c r="D3095" t="e">
        <f t="shared" si="816"/>
        <v>#NAME?</v>
      </c>
      <c r="E3095">
        <v>10000</v>
      </c>
      <c r="F3095" t="e">
        <f t="shared" si="817"/>
        <v>#NAME?</v>
      </c>
      <c r="G3095" t="s">
        <v>60</v>
      </c>
      <c r="H3095" t="e">
        <f t="shared" si="818"/>
        <v>#NAME?</v>
      </c>
      <c r="I3095" t="s">
        <v>61</v>
      </c>
      <c r="J3095" t="e">
        <f t="shared" si="819"/>
        <v>#NAME?</v>
      </c>
      <c r="K3095" t="s">
        <v>62</v>
      </c>
      <c r="L3095" t="e">
        <f t="shared" si="820"/>
        <v>#NAME?</v>
      </c>
      <c r="M3095" t="e">
        <f t="shared" si="821"/>
        <v>#NAME?</v>
      </c>
      <c r="N3095">
        <v>10000</v>
      </c>
      <c r="O3095" t="e">
        <f t="shared" si="822"/>
        <v>#NAME?</v>
      </c>
      <c r="P3095">
        <v>20</v>
      </c>
      <c r="Q3095" t="e">
        <f t="shared" si="823"/>
        <v>#NAME?</v>
      </c>
      <c r="R3095">
        <v>20</v>
      </c>
      <c r="S3095" t="e">
        <f t="shared" si="824"/>
        <v>#NAME?</v>
      </c>
      <c r="T3095">
        <v>0</v>
      </c>
      <c r="U3095" t="e">
        <f t="shared" si="825"/>
        <v>#NAME?</v>
      </c>
      <c r="V3095">
        <v>256</v>
      </c>
      <c r="W3095" t="e">
        <f t="shared" si="826"/>
        <v>#NAME?</v>
      </c>
      <c r="X3095">
        <v>72</v>
      </c>
      <c r="Y3095" t="e">
        <f t="shared" si="827"/>
        <v>#NAME?</v>
      </c>
      <c r="Z3095">
        <v>0</v>
      </c>
      <c r="AA3095" t="e">
        <f t="shared" si="828"/>
        <v>#NAME?</v>
      </c>
      <c r="AB3095">
        <v>48</v>
      </c>
      <c r="AC3095" t="e">
        <f t="shared" si="829"/>
        <v>#NAME?</v>
      </c>
      <c r="AD3095">
        <v>0</v>
      </c>
      <c r="AE3095" t="e">
        <f t="shared" si="830"/>
        <v>#NAME?</v>
      </c>
      <c r="AF3095" t="s">
        <v>65</v>
      </c>
      <c r="AG3095" t="s">
        <v>64</v>
      </c>
      <c r="AH3095">
        <v>116519611</v>
      </c>
      <c r="AI3095">
        <v>116508445</v>
      </c>
      <c r="AJ3095">
        <v>23302805</v>
      </c>
      <c r="AK3095">
        <v>58188441</v>
      </c>
      <c r="AL3095">
        <v>10000</v>
      </c>
      <c r="AR3095">
        <v>10000</v>
      </c>
      <c r="AS3095">
        <v>201582.76</v>
      </c>
      <c r="AT3095">
        <v>20</v>
      </c>
      <c r="AU3095">
        <v>10000</v>
      </c>
      <c r="AV3095">
        <v>72</v>
      </c>
      <c r="AW3095" t="s">
        <v>60</v>
      </c>
      <c r="AX3095" t="s">
        <v>61</v>
      </c>
      <c r="AY3095" t="s">
        <v>62</v>
      </c>
      <c r="BA3095">
        <v>8</v>
      </c>
      <c r="BB3095">
        <v>1</v>
      </c>
      <c r="BD3095">
        <v>12.326599999999999</v>
      </c>
      <c r="BE3095">
        <v>2.4926599999999999</v>
      </c>
      <c r="BF3095">
        <v>3237.19</v>
      </c>
      <c r="BH3095">
        <v>1582.76</v>
      </c>
      <c r="BN3095">
        <v>55876331</v>
      </c>
      <c r="BO3095">
        <v>549607098</v>
      </c>
      <c r="BP3095">
        <v>1414937</v>
      </c>
      <c r="BQ3095">
        <v>120331</v>
      </c>
      <c r="BR3095">
        <v>0</v>
      </c>
      <c r="BY3095" t="s">
        <v>6859</v>
      </c>
      <c r="BZ3095" t="s">
        <v>10531</v>
      </c>
      <c r="CA3095" t="s">
        <v>58</v>
      </c>
      <c r="CB3095" t="str">
        <f t="shared" si="831"/>
        <v>ZYRA_CLUSTER_20i20d10000k nrq=0</v>
      </c>
      <c r="CC3095">
        <f t="shared" si="832"/>
        <v>72</v>
      </c>
    </row>
    <row r="3096" spans="1:81" x14ac:dyDescent="0.4">
      <c r="A3096" t="s">
        <v>3165</v>
      </c>
      <c r="B3096" t="s">
        <v>58</v>
      </c>
      <c r="C3096" t="s">
        <v>59</v>
      </c>
      <c r="D3096" t="e">
        <f t="shared" si="816"/>
        <v>#NAME?</v>
      </c>
      <c r="E3096">
        <v>10000</v>
      </c>
      <c r="F3096" t="e">
        <f t="shared" si="817"/>
        <v>#NAME?</v>
      </c>
      <c r="G3096" t="s">
        <v>60</v>
      </c>
      <c r="H3096" t="e">
        <f t="shared" si="818"/>
        <v>#NAME?</v>
      </c>
      <c r="I3096" t="s">
        <v>61</v>
      </c>
      <c r="J3096" t="e">
        <f t="shared" si="819"/>
        <v>#NAME?</v>
      </c>
      <c r="K3096" t="s">
        <v>62</v>
      </c>
      <c r="L3096" t="e">
        <f t="shared" si="820"/>
        <v>#NAME?</v>
      </c>
      <c r="M3096" t="e">
        <f t="shared" si="821"/>
        <v>#NAME?</v>
      </c>
      <c r="N3096">
        <v>10000</v>
      </c>
      <c r="O3096" t="e">
        <f t="shared" si="822"/>
        <v>#NAME?</v>
      </c>
      <c r="P3096">
        <v>5</v>
      </c>
      <c r="Q3096" t="e">
        <f t="shared" si="823"/>
        <v>#NAME?</v>
      </c>
      <c r="R3096">
        <v>5</v>
      </c>
      <c r="S3096" t="e">
        <f t="shared" si="824"/>
        <v>#NAME?</v>
      </c>
      <c r="T3096">
        <v>0</v>
      </c>
      <c r="U3096" t="e">
        <f t="shared" si="825"/>
        <v>#NAME?</v>
      </c>
      <c r="V3096">
        <v>256</v>
      </c>
      <c r="W3096" t="e">
        <f t="shared" si="826"/>
        <v>#NAME?</v>
      </c>
      <c r="X3096">
        <v>18</v>
      </c>
      <c r="Y3096" t="e">
        <f t="shared" si="827"/>
        <v>#NAME?</v>
      </c>
      <c r="Z3096">
        <v>0</v>
      </c>
      <c r="AA3096" t="e">
        <f t="shared" si="828"/>
        <v>#NAME?</v>
      </c>
      <c r="AB3096">
        <v>48</v>
      </c>
      <c r="AC3096" t="e">
        <f t="shared" si="829"/>
        <v>#NAME?</v>
      </c>
      <c r="AD3096">
        <v>0</v>
      </c>
      <c r="AE3096" t="e">
        <f t="shared" si="830"/>
        <v>#NAME?</v>
      </c>
      <c r="AF3096" t="s">
        <v>65</v>
      </c>
      <c r="AG3096" t="s">
        <v>64</v>
      </c>
      <c r="AH3096">
        <v>24889278</v>
      </c>
      <c r="AI3096">
        <v>24896205</v>
      </c>
      <c r="AJ3096">
        <v>4978548</v>
      </c>
      <c r="AK3096">
        <v>49733555</v>
      </c>
      <c r="AL3096">
        <v>10000</v>
      </c>
      <c r="AR3096">
        <v>10000</v>
      </c>
      <c r="AS3096">
        <v>51036.800000000003</v>
      </c>
      <c r="AT3096">
        <v>5</v>
      </c>
      <c r="AU3096">
        <v>10000</v>
      </c>
      <c r="AV3096">
        <v>18</v>
      </c>
      <c r="AW3096" t="s">
        <v>60</v>
      </c>
      <c r="AX3096" t="s">
        <v>61</v>
      </c>
      <c r="AY3096" t="s">
        <v>62</v>
      </c>
      <c r="BA3096">
        <v>8</v>
      </c>
      <c r="BB3096">
        <v>1</v>
      </c>
      <c r="BD3096">
        <v>6.7938999999999998</v>
      </c>
      <c r="BE3096">
        <v>3.8846600000000002E-2</v>
      </c>
      <c r="BF3096">
        <v>957.26</v>
      </c>
      <c r="BH3096">
        <v>1036.8</v>
      </c>
      <c r="BN3096">
        <v>497090925</v>
      </c>
      <c r="BO3096">
        <v>5792351</v>
      </c>
      <c r="BP3096">
        <v>244626</v>
      </c>
      <c r="BQ3096">
        <v>5131</v>
      </c>
      <c r="BR3096">
        <v>0</v>
      </c>
      <c r="BY3096" t="s">
        <v>6860</v>
      </c>
      <c r="BZ3096" t="s">
        <v>10532</v>
      </c>
      <c r="CA3096" t="s">
        <v>58</v>
      </c>
      <c r="CB3096" t="str">
        <f t="shared" si="831"/>
        <v>ZYRA_CLUSTER_5i5d10000k nrq=0</v>
      </c>
      <c r="CC3096">
        <f t="shared" si="832"/>
        <v>18</v>
      </c>
    </row>
    <row r="3097" spans="1:81" x14ac:dyDescent="0.4">
      <c r="A3097" t="s">
        <v>3166</v>
      </c>
      <c r="B3097" t="s">
        <v>58</v>
      </c>
      <c r="C3097" t="s">
        <v>59</v>
      </c>
      <c r="D3097" t="e">
        <f t="shared" si="816"/>
        <v>#NAME?</v>
      </c>
      <c r="E3097">
        <v>10000</v>
      </c>
      <c r="F3097" t="e">
        <f t="shared" si="817"/>
        <v>#NAME?</v>
      </c>
      <c r="G3097" t="s">
        <v>60</v>
      </c>
      <c r="H3097" t="e">
        <f t="shared" si="818"/>
        <v>#NAME?</v>
      </c>
      <c r="I3097" t="s">
        <v>61</v>
      </c>
      <c r="J3097" t="e">
        <f t="shared" si="819"/>
        <v>#NAME?</v>
      </c>
      <c r="K3097" t="s">
        <v>62</v>
      </c>
      <c r="L3097" t="e">
        <f t="shared" si="820"/>
        <v>#NAME?</v>
      </c>
      <c r="M3097" t="e">
        <f t="shared" si="821"/>
        <v>#NAME?</v>
      </c>
      <c r="N3097">
        <v>10000</v>
      </c>
      <c r="O3097" t="e">
        <f t="shared" si="822"/>
        <v>#NAME?</v>
      </c>
      <c r="P3097">
        <v>5</v>
      </c>
      <c r="Q3097" t="e">
        <f t="shared" si="823"/>
        <v>#NAME?</v>
      </c>
      <c r="R3097">
        <v>5</v>
      </c>
      <c r="S3097" t="e">
        <f t="shared" si="824"/>
        <v>#NAME?</v>
      </c>
      <c r="T3097">
        <v>0</v>
      </c>
      <c r="U3097" t="e">
        <f t="shared" si="825"/>
        <v>#NAME?</v>
      </c>
      <c r="V3097">
        <v>256</v>
      </c>
      <c r="W3097" t="e">
        <f t="shared" si="826"/>
        <v>#NAME?</v>
      </c>
      <c r="X3097">
        <v>18</v>
      </c>
      <c r="Y3097" t="e">
        <f t="shared" si="827"/>
        <v>#NAME?</v>
      </c>
      <c r="Z3097">
        <v>0</v>
      </c>
      <c r="AA3097" t="e">
        <f t="shared" si="828"/>
        <v>#NAME?</v>
      </c>
      <c r="AB3097">
        <v>48</v>
      </c>
      <c r="AC3097" t="e">
        <f t="shared" si="829"/>
        <v>#NAME?</v>
      </c>
      <c r="AD3097">
        <v>1</v>
      </c>
      <c r="AE3097" t="e">
        <f t="shared" si="830"/>
        <v>#NAME?</v>
      </c>
      <c r="AF3097" t="s">
        <v>65</v>
      </c>
      <c r="AG3097" t="s">
        <v>64</v>
      </c>
      <c r="AH3097">
        <v>25209248</v>
      </c>
      <c r="AI3097">
        <v>25210580</v>
      </c>
      <c r="AJ3097">
        <v>5041982</v>
      </c>
      <c r="AK3097">
        <v>50360462</v>
      </c>
      <c r="AL3097">
        <v>10000</v>
      </c>
      <c r="AR3097">
        <v>10000</v>
      </c>
      <c r="AS3097">
        <v>51023.040000000001</v>
      </c>
      <c r="AT3097">
        <v>5</v>
      </c>
      <c r="AU3097">
        <v>10000</v>
      </c>
      <c r="AV3097">
        <v>18</v>
      </c>
      <c r="AW3097" t="s">
        <v>60</v>
      </c>
      <c r="AX3097" t="s">
        <v>61</v>
      </c>
      <c r="AY3097" t="s">
        <v>62</v>
      </c>
      <c r="BA3097">
        <v>8</v>
      </c>
      <c r="BB3097">
        <v>1</v>
      </c>
      <c r="BD3097">
        <v>7.0027600000000003</v>
      </c>
      <c r="BE3097">
        <v>4.4692700000000002E-2</v>
      </c>
      <c r="BF3097">
        <v>951.452</v>
      </c>
      <c r="BH3097">
        <v>1023.04</v>
      </c>
      <c r="BN3097">
        <v>503347399</v>
      </c>
      <c r="BO3097">
        <v>5982387</v>
      </c>
      <c r="BP3097">
        <v>257223</v>
      </c>
      <c r="BQ3097">
        <v>2124</v>
      </c>
      <c r="BR3097">
        <v>0</v>
      </c>
      <c r="BY3097" t="s">
        <v>6861</v>
      </c>
      <c r="BZ3097" t="s">
        <v>10533</v>
      </c>
      <c r="CA3097" t="s">
        <v>58</v>
      </c>
      <c r="CB3097" t="str">
        <f t="shared" si="831"/>
        <v>ZYRA_CLUSTER_5i5d10000k nrq=0</v>
      </c>
      <c r="CC3097">
        <f t="shared" si="832"/>
        <v>18</v>
      </c>
    </row>
    <row r="3098" spans="1:81" x14ac:dyDescent="0.4">
      <c r="A3098" t="s">
        <v>3167</v>
      </c>
      <c r="B3098" t="s">
        <v>58</v>
      </c>
      <c r="C3098" t="s">
        <v>59</v>
      </c>
      <c r="D3098" t="e">
        <f t="shared" si="816"/>
        <v>#NAME?</v>
      </c>
      <c r="E3098">
        <v>10000</v>
      </c>
      <c r="F3098" t="e">
        <f t="shared" si="817"/>
        <v>#NAME?</v>
      </c>
      <c r="G3098" t="s">
        <v>60</v>
      </c>
      <c r="H3098" t="e">
        <f t="shared" si="818"/>
        <v>#NAME?</v>
      </c>
      <c r="I3098" t="s">
        <v>61</v>
      </c>
      <c r="J3098" t="e">
        <f t="shared" si="819"/>
        <v>#NAME?</v>
      </c>
      <c r="K3098" t="s">
        <v>62</v>
      </c>
      <c r="L3098" t="e">
        <f t="shared" si="820"/>
        <v>#NAME?</v>
      </c>
      <c r="M3098" t="e">
        <f t="shared" si="821"/>
        <v>#NAME?</v>
      </c>
      <c r="N3098">
        <v>10000</v>
      </c>
      <c r="O3098" t="e">
        <f t="shared" si="822"/>
        <v>#NAME?</v>
      </c>
      <c r="P3098">
        <v>5</v>
      </c>
      <c r="Q3098" t="e">
        <f t="shared" si="823"/>
        <v>#NAME?</v>
      </c>
      <c r="R3098">
        <v>5</v>
      </c>
      <c r="S3098" t="e">
        <f t="shared" si="824"/>
        <v>#NAME?</v>
      </c>
      <c r="T3098">
        <v>0</v>
      </c>
      <c r="U3098" t="e">
        <f t="shared" si="825"/>
        <v>#NAME?</v>
      </c>
      <c r="V3098">
        <v>256</v>
      </c>
      <c r="W3098" t="e">
        <f t="shared" si="826"/>
        <v>#NAME?</v>
      </c>
      <c r="X3098">
        <v>18</v>
      </c>
      <c r="Y3098" t="e">
        <f t="shared" si="827"/>
        <v>#NAME?</v>
      </c>
      <c r="Z3098">
        <v>0</v>
      </c>
      <c r="AA3098" t="e">
        <f t="shared" si="828"/>
        <v>#NAME?</v>
      </c>
      <c r="AB3098">
        <v>48</v>
      </c>
      <c r="AC3098" t="e">
        <f t="shared" si="829"/>
        <v>#NAME?</v>
      </c>
      <c r="AD3098">
        <v>2</v>
      </c>
      <c r="AE3098" t="e">
        <f t="shared" si="830"/>
        <v>#NAME?</v>
      </c>
      <c r="AF3098" t="s">
        <v>65</v>
      </c>
      <c r="AG3098" t="s">
        <v>64</v>
      </c>
      <c r="AH3098">
        <v>24386800</v>
      </c>
      <c r="AI3098">
        <v>24383391</v>
      </c>
      <c r="AJ3098">
        <v>4877019</v>
      </c>
      <c r="AK3098">
        <v>48705747</v>
      </c>
      <c r="AL3098">
        <v>10000</v>
      </c>
      <c r="AR3098">
        <v>10000</v>
      </c>
      <c r="AS3098">
        <v>51088.07</v>
      </c>
      <c r="AT3098">
        <v>5</v>
      </c>
      <c r="AU3098">
        <v>10000</v>
      </c>
      <c r="AV3098">
        <v>18</v>
      </c>
      <c r="AW3098" t="s">
        <v>60</v>
      </c>
      <c r="AX3098" t="s">
        <v>61</v>
      </c>
      <c r="AY3098" t="s">
        <v>62</v>
      </c>
      <c r="BA3098">
        <v>8</v>
      </c>
      <c r="BB3098">
        <v>1</v>
      </c>
      <c r="BD3098">
        <v>6.9273899999999999</v>
      </c>
      <c r="BE3098">
        <v>4.7732900000000002E-2</v>
      </c>
      <c r="BF3098">
        <v>979.96100000000001</v>
      </c>
      <c r="BH3098">
        <v>1088.07</v>
      </c>
      <c r="BN3098">
        <v>486811731</v>
      </c>
      <c r="BO3098">
        <v>5787930</v>
      </c>
      <c r="BP3098">
        <v>245738</v>
      </c>
      <c r="BQ3098">
        <v>2198</v>
      </c>
      <c r="BR3098">
        <v>0</v>
      </c>
      <c r="BY3098" t="s">
        <v>6862</v>
      </c>
      <c r="BZ3098" t="s">
        <v>10534</v>
      </c>
      <c r="CA3098" t="s">
        <v>58</v>
      </c>
      <c r="CB3098" t="str">
        <f t="shared" si="831"/>
        <v>ZYRA_CLUSTER_5i5d10000k nrq=0</v>
      </c>
      <c r="CC3098">
        <f t="shared" si="832"/>
        <v>18</v>
      </c>
    </row>
    <row r="3099" spans="1:81" x14ac:dyDescent="0.4">
      <c r="A3099" t="s">
        <v>3168</v>
      </c>
      <c r="B3099" t="s">
        <v>58</v>
      </c>
      <c r="C3099" t="s">
        <v>59</v>
      </c>
      <c r="D3099" t="e">
        <f t="shared" si="816"/>
        <v>#NAME?</v>
      </c>
      <c r="E3099">
        <v>10000</v>
      </c>
      <c r="F3099" t="e">
        <f t="shared" si="817"/>
        <v>#NAME?</v>
      </c>
      <c r="G3099" t="s">
        <v>60</v>
      </c>
      <c r="H3099" t="e">
        <f t="shared" si="818"/>
        <v>#NAME?</v>
      </c>
      <c r="I3099" t="s">
        <v>61</v>
      </c>
      <c r="J3099" t="e">
        <f t="shared" si="819"/>
        <v>#NAME?</v>
      </c>
      <c r="K3099" t="s">
        <v>62</v>
      </c>
      <c r="L3099" t="e">
        <f t="shared" si="820"/>
        <v>#NAME?</v>
      </c>
      <c r="M3099" t="e">
        <f t="shared" si="821"/>
        <v>#NAME?</v>
      </c>
      <c r="N3099">
        <v>10000</v>
      </c>
      <c r="O3099" t="e">
        <f t="shared" si="822"/>
        <v>#NAME?</v>
      </c>
      <c r="P3099">
        <v>5</v>
      </c>
      <c r="Q3099" t="e">
        <f t="shared" si="823"/>
        <v>#NAME?</v>
      </c>
      <c r="R3099">
        <v>5</v>
      </c>
      <c r="S3099" t="e">
        <f t="shared" si="824"/>
        <v>#NAME?</v>
      </c>
      <c r="T3099">
        <v>0</v>
      </c>
      <c r="U3099" t="e">
        <f t="shared" si="825"/>
        <v>#NAME?</v>
      </c>
      <c r="V3099">
        <v>256</v>
      </c>
      <c r="W3099" t="e">
        <f t="shared" si="826"/>
        <v>#NAME?</v>
      </c>
      <c r="X3099">
        <v>17</v>
      </c>
      <c r="Y3099" t="e">
        <f t="shared" si="827"/>
        <v>#NAME?</v>
      </c>
      <c r="Z3099">
        <v>1</v>
      </c>
      <c r="AA3099" t="e">
        <f t="shared" si="828"/>
        <v>#NAME?</v>
      </c>
      <c r="AB3099">
        <v>48</v>
      </c>
      <c r="AC3099" t="e">
        <f t="shared" si="829"/>
        <v>#NAME?</v>
      </c>
      <c r="AD3099">
        <v>0</v>
      </c>
      <c r="AE3099" t="e">
        <f t="shared" si="830"/>
        <v>#NAME?</v>
      </c>
      <c r="AF3099" t="s">
        <v>65</v>
      </c>
      <c r="AG3099" t="s">
        <v>64</v>
      </c>
      <c r="AR3099">
        <v>10000</v>
      </c>
      <c r="AS3099">
        <v>5</v>
      </c>
      <c r="AT3099">
        <v>5</v>
      </c>
      <c r="AU3099">
        <v>10000</v>
      </c>
      <c r="AV3099">
        <v>17</v>
      </c>
      <c r="AW3099" t="s">
        <v>60</v>
      </c>
      <c r="AX3099" t="s">
        <v>61</v>
      </c>
      <c r="AY3099" t="s">
        <v>62</v>
      </c>
      <c r="BA3099">
        <v>8</v>
      </c>
      <c r="BB3099">
        <v>1</v>
      </c>
      <c r="BN3099">
        <v>5206913</v>
      </c>
      <c r="BO3099">
        <v>626946</v>
      </c>
      <c r="BP3099">
        <v>27260</v>
      </c>
      <c r="BQ3099">
        <v>1545</v>
      </c>
      <c r="BR3099">
        <v>0</v>
      </c>
      <c r="BY3099" t="s">
        <v>6863</v>
      </c>
      <c r="BZ3099" t="s">
        <v>10535</v>
      </c>
      <c r="CA3099" t="s">
        <v>58</v>
      </c>
      <c r="CB3099" t="str">
        <f t="shared" si="831"/>
        <v>ZYRA_CLUSTER_5i5d10000k nrq=1</v>
      </c>
      <c r="CC3099">
        <f t="shared" si="832"/>
        <v>18</v>
      </c>
    </row>
    <row r="3100" spans="1:81" x14ac:dyDescent="0.4">
      <c r="A3100" t="s">
        <v>3169</v>
      </c>
      <c r="B3100" t="s">
        <v>58</v>
      </c>
      <c r="C3100" t="s">
        <v>59</v>
      </c>
      <c r="D3100" t="e">
        <f t="shared" si="816"/>
        <v>#NAME?</v>
      </c>
      <c r="E3100">
        <v>10000</v>
      </c>
      <c r="F3100" t="e">
        <f t="shared" si="817"/>
        <v>#NAME?</v>
      </c>
      <c r="G3100" t="s">
        <v>60</v>
      </c>
      <c r="H3100" t="e">
        <f t="shared" si="818"/>
        <v>#NAME?</v>
      </c>
      <c r="I3100" t="s">
        <v>61</v>
      </c>
      <c r="J3100" t="e">
        <f t="shared" si="819"/>
        <v>#NAME?</v>
      </c>
      <c r="K3100" t="s">
        <v>62</v>
      </c>
      <c r="L3100" t="e">
        <f t="shared" si="820"/>
        <v>#NAME?</v>
      </c>
      <c r="M3100" t="e">
        <f t="shared" si="821"/>
        <v>#NAME?</v>
      </c>
      <c r="N3100">
        <v>10000</v>
      </c>
      <c r="O3100" t="e">
        <f t="shared" si="822"/>
        <v>#NAME?</v>
      </c>
      <c r="P3100">
        <v>5</v>
      </c>
      <c r="Q3100" t="e">
        <f t="shared" si="823"/>
        <v>#NAME?</v>
      </c>
      <c r="R3100">
        <v>5</v>
      </c>
      <c r="S3100" t="e">
        <f t="shared" si="824"/>
        <v>#NAME?</v>
      </c>
      <c r="T3100">
        <v>0</v>
      </c>
      <c r="U3100" t="e">
        <f t="shared" si="825"/>
        <v>#NAME?</v>
      </c>
      <c r="V3100">
        <v>256</v>
      </c>
      <c r="W3100" t="e">
        <f t="shared" si="826"/>
        <v>#NAME?</v>
      </c>
      <c r="X3100">
        <v>17</v>
      </c>
      <c r="Y3100" t="e">
        <f t="shared" si="827"/>
        <v>#NAME?</v>
      </c>
      <c r="Z3100">
        <v>1</v>
      </c>
      <c r="AA3100" t="e">
        <f t="shared" si="828"/>
        <v>#NAME?</v>
      </c>
      <c r="AB3100">
        <v>48</v>
      </c>
      <c r="AC3100" t="e">
        <f t="shared" si="829"/>
        <v>#NAME?</v>
      </c>
      <c r="AD3100">
        <v>1</v>
      </c>
      <c r="AE3100" t="e">
        <f t="shared" si="830"/>
        <v>#NAME?</v>
      </c>
      <c r="AF3100" t="s">
        <v>65</v>
      </c>
      <c r="AG3100" t="s">
        <v>64</v>
      </c>
      <c r="AR3100">
        <v>10000</v>
      </c>
      <c r="AS3100">
        <v>5</v>
      </c>
      <c r="AT3100">
        <v>5</v>
      </c>
      <c r="AU3100">
        <v>10000</v>
      </c>
      <c r="AV3100">
        <v>17</v>
      </c>
      <c r="AW3100" t="s">
        <v>60</v>
      </c>
      <c r="AX3100" t="s">
        <v>61</v>
      </c>
      <c r="AY3100" t="s">
        <v>62</v>
      </c>
      <c r="BA3100">
        <v>8</v>
      </c>
      <c r="BB3100">
        <v>1</v>
      </c>
      <c r="BN3100">
        <v>5290614</v>
      </c>
      <c r="BO3100">
        <v>627974</v>
      </c>
      <c r="BP3100">
        <v>27415</v>
      </c>
      <c r="BQ3100">
        <v>1366</v>
      </c>
      <c r="BR3100">
        <v>0</v>
      </c>
      <c r="BY3100" t="s">
        <v>6864</v>
      </c>
      <c r="BZ3100" t="s">
        <v>10536</v>
      </c>
      <c r="CA3100" t="s">
        <v>58</v>
      </c>
      <c r="CB3100" t="str">
        <f t="shared" si="831"/>
        <v>ZYRA_CLUSTER_5i5d10000k nrq=1</v>
      </c>
      <c r="CC3100">
        <f t="shared" si="832"/>
        <v>18</v>
      </c>
    </row>
    <row r="3101" spans="1:81" x14ac:dyDescent="0.4">
      <c r="A3101" t="s">
        <v>3170</v>
      </c>
      <c r="B3101" t="s">
        <v>58</v>
      </c>
      <c r="C3101" t="s">
        <v>59</v>
      </c>
      <c r="D3101" t="e">
        <f t="shared" si="816"/>
        <v>#NAME?</v>
      </c>
      <c r="E3101">
        <v>10000</v>
      </c>
      <c r="F3101" t="e">
        <f t="shared" si="817"/>
        <v>#NAME?</v>
      </c>
      <c r="G3101" t="s">
        <v>60</v>
      </c>
      <c r="H3101" t="e">
        <f t="shared" si="818"/>
        <v>#NAME?</v>
      </c>
      <c r="I3101" t="s">
        <v>61</v>
      </c>
      <c r="J3101" t="e">
        <f t="shared" si="819"/>
        <v>#NAME?</v>
      </c>
      <c r="K3101" t="s">
        <v>62</v>
      </c>
      <c r="L3101" t="e">
        <f t="shared" si="820"/>
        <v>#NAME?</v>
      </c>
      <c r="M3101" t="e">
        <f t="shared" si="821"/>
        <v>#NAME?</v>
      </c>
      <c r="N3101">
        <v>10000</v>
      </c>
      <c r="O3101" t="e">
        <f t="shared" si="822"/>
        <v>#NAME?</v>
      </c>
      <c r="P3101">
        <v>5</v>
      </c>
      <c r="Q3101" t="e">
        <f t="shared" si="823"/>
        <v>#NAME?</v>
      </c>
      <c r="R3101">
        <v>5</v>
      </c>
      <c r="S3101" t="e">
        <f t="shared" si="824"/>
        <v>#NAME?</v>
      </c>
      <c r="T3101">
        <v>0</v>
      </c>
      <c r="U3101" t="e">
        <f t="shared" si="825"/>
        <v>#NAME?</v>
      </c>
      <c r="V3101">
        <v>256</v>
      </c>
      <c r="W3101" t="e">
        <f t="shared" si="826"/>
        <v>#NAME?</v>
      </c>
      <c r="X3101">
        <v>17</v>
      </c>
      <c r="Y3101" t="e">
        <f t="shared" si="827"/>
        <v>#NAME?</v>
      </c>
      <c r="Z3101">
        <v>1</v>
      </c>
      <c r="AA3101" t="e">
        <f t="shared" si="828"/>
        <v>#NAME?</v>
      </c>
      <c r="AB3101">
        <v>48</v>
      </c>
      <c r="AC3101" t="e">
        <f t="shared" si="829"/>
        <v>#NAME?</v>
      </c>
      <c r="AD3101">
        <v>2</v>
      </c>
      <c r="AE3101" t="e">
        <f t="shared" si="830"/>
        <v>#NAME?</v>
      </c>
      <c r="AF3101" t="s">
        <v>65</v>
      </c>
      <c r="AG3101" t="s">
        <v>64</v>
      </c>
      <c r="AR3101">
        <v>10000</v>
      </c>
      <c r="AS3101">
        <v>5</v>
      </c>
      <c r="AT3101">
        <v>5</v>
      </c>
      <c r="AU3101">
        <v>10000</v>
      </c>
      <c r="AV3101">
        <v>17</v>
      </c>
      <c r="AW3101" t="s">
        <v>60</v>
      </c>
      <c r="AX3101" t="s">
        <v>61</v>
      </c>
      <c r="AY3101" t="s">
        <v>62</v>
      </c>
      <c r="BA3101">
        <v>8</v>
      </c>
      <c r="BB3101">
        <v>1</v>
      </c>
      <c r="BN3101">
        <v>5626932</v>
      </c>
      <c r="BO3101">
        <v>681895</v>
      </c>
      <c r="BP3101">
        <v>29817</v>
      </c>
      <c r="BQ3101">
        <v>1517</v>
      </c>
      <c r="BR3101">
        <v>0</v>
      </c>
      <c r="BY3101" t="s">
        <v>6865</v>
      </c>
      <c r="BZ3101" t="s">
        <v>10537</v>
      </c>
      <c r="CA3101" t="s">
        <v>58</v>
      </c>
      <c r="CB3101" t="str">
        <f t="shared" si="831"/>
        <v>ZYRA_CLUSTER_5i5d10000k nrq=1</v>
      </c>
      <c r="CC3101">
        <f t="shared" si="832"/>
        <v>18</v>
      </c>
    </row>
    <row r="3102" spans="1:81" x14ac:dyDescent="0.4">
      <c r="A3102" t="s">
        <v>3171</v>
      </c>
      <c r="B3102" t="s">
        <v>58</v>
      </c>
      <c r="C3102" t="s">
        <v>59</v>
      </c>
      <c r="D3102" t="e">
        <f t="shared" si="816"/>
        <v>#NAME?</v>
      </c>
      <c r="E3102">
        <v>10000</v>
      </c>
      <c r="F3102" t="e">
        <f t="shared" si="817"/>
        <v>#NAME?</v>
      </c>
      <c r="G3102" t="s">
        <v>60</v>
      </c>
      <c r="H3102" t="e">
        <f t="shared" si="818"/>
        <v>#NAME?</v>
      </c>
      <c r="I3102" t="s">
        <v>61</v>
      </c>
      <c r="J3102" t="e">
        <f t="shared" si="819"/>
        <v>#NAME?</v>
      </c>
      <c r="K3102" t="s">
        <v>62</v>
      </c>
      <c r="L3102" t="e">
        <f t="shared" si="820"/>
        <v>#NAME?</v>
      </c>
      <c r="M3102" t="e">
        <f t="shared" si="821"/>
        <v>#NAME?</v>
      </c>
      <c r="N3102">
        <v>10000</v>
      </c>
      <c r="O3102" t="e">
        <f t="shared" si="822"/>
        <v>#NAME?</v>
      </c>
      <c r="P3102">
        <v>5</v>
      </c>
      <c r="Q3102" t="e">
        <f t="shared" si="823"/>
        <v>#NAME?</v>
      </c>
      <c r="R3102">
        <v>5</v>
      </c>
      <c r="S3102" t="e">
        <f t="shared" si="824"/>
        <v>#NAME?</v>
      </c>
      <c r="T3102">
        <v>0</v>
      </c>
      <c r="U3102" t="e">
        <f t="shared" si="825"/>
        <v>#NAME?</v>
      </c>
      <c r="V3102">
        <v>256</v>
      </c>
      <c r="W3102" t="e">
        <f t="shared" si="826"/>
        <v>#NAME?</v>
      </c>
      <c r="X3102">
        <v>36</v>
      </c>
      <c r="Y3102" t="e">
        <f t="shared" si="827"/>
        <v>#NAME?</v>
      </c>
      <c r="Z3102">
        <v>0</v>
      </c>
      <c r="AA3102" t="e">
        <f t="shared" si="828"/>
        <v>#NAME?</v>
      </c>
      <c r="AB3102">
        <v>48</v>
      </c>
      <c r="AC3102" t="e">
        <f t="shared" si="829"/>
        <v>#NAME?</v>
      </c>
      <c r="AD3102">
        <v>0</v>
      </c>
      <c r="AE3102" t="e">
        <f t="shared" si="830"/>
        <v>#NAME?</v>
      </c>
      <c r="AF3102" t="s">
        <v>65</v>
      </c>
      <c r="AG3102" t="s">
        <v>64</v>
      </c>
      <c r="AH3102">
        <v>37569341</v>
      </c>
      <c r="AI3102">
        <v>37566055</v>
      </c>
      <c r="AJ3102">
        <v>7513539</v>
      </c>
      <c r="AK3102">
        <v>75047120</v>
      </c>
      <c r="AL3102">
        <v>10000</v>
      </c>
      <c r="AR3102">
        <v>10000</v>
      </c>
      <c r="AS3102">
        <v>51010.26</v>
      </c>
      <c r="AT3102">
        <v>5</v>
      </c>
      <c r="AU3102">
        <v>10000</v>
      </c>
      <c r="AV3102">
        <v>36</v>
      </c>
      <c r="AW3102" t="s">
        <v>60</v>
      </c>
      <c r="AX3102" t="s">
        <v>61</v>
      </c>
      <c r="AY3102" t="s">
        <v>62</v>
      </c>
      <c r="BA3102">
        <v>8</v>
      </c>
      <c r="BB3102">
        <v>1</v>
      </c>
      <c r="BD3102">
        <v>7.0350900000000003</v>
      </c>
      <c r="BE3102">
        <v>3.8391500000000002E-2</v>
      </c>
      <c r="BF3102">
        <v>1274.1400000000001</v>
      </c>
      <c r="BH3102">
        <v>1010.26</v>
      </c>
      <c r="BN3102">
        <v>750077493</v>
      </c>
      <c r="BO3102">
        <v>15108518</v>
      </c>
      <c r="BP3102">
        <v>393710</v>
      </c>
      <c r="BQ3102">
        <v>7490</v>
      </c>
      <c r="BR3102">
        <v>0</v>
      </c>
      <c r="BY3102" t="s">
        <v>6866</v>
      </c>
      <c r="BZ3102" t="s">
        <v>10538</v>
      </c>
      <c r="CA3102" t="s">
        <v>58</v>
      </c>
      <c r="CB3102" t="str">
        <f t="shared" si="831"/>
        <v>ZYRA_CLUSTER_5i5d10000k nrq=0</v>
      </c>
      <c r="CC3102">
        <f t="shared" si="832"/>
        <v>36</v>
      </c>
    </row>
    <row r="3103" spans="1:81" x14ac:dyDescent="0.4">
      <c r="A3103" t="s">
        <v>3172</v>
      </c>
      <c r="B3103" t="s">
        <v>58</v>
      </c>
      <c r="C3103" t="s">
        <v>59</v>
      </c>
      <c r="D3103" t="e">
        <f t="shared" si="816"/>
        <v>#NAME?</v>
      </c>
      <c r="E3103">
        <v>10000</v>
      </c>
      <c r="F3103" t="e">
        <f t="shared" si="817"/>
        <v>#NAME?</v>
      </c>
      <c r="G3103" t="s">
        <v>60</v>
      </c>
      <c r="H3103" t="e">
        <f t="shared" si="818"/>
        <v>#NAME?</v>
      </c>
      <c r="I3103" t="s">
        <v>61</v>
      </c>
      <c r="J3103" t="e">
        <f t="shared" si="819"/>
        <v>#NAME?</v>
      </c>
      <c r="K3103" t="s">
        <v>62</v>
      </c>
      <c r="L3103" t="e">
        <f t="shared" si="820"/>
        <v>#NAME?</v>
      </c>
      <c r="M3103" t="e">
        <f t="shared" si="821"/>
        <v>#NAME?</v>
      </c>
      <c r="N3103">
        <v>10000</v>
      </c>
      <c r="O3103" t="e">
        <f t="shared" si="822"/>
        <v>#NAME?</v>
      </c>
      <c r="P3103">
        <v>5</v>
      </c>
      <c r="Q3103" t="e">
        <f t="shared" si="823"/>
        <v>#NAME?</v>
      </c>
      <c r="R3103">
        <v>5</v>
      </c>
      <c r="S3103" t="e">
        <f t="shared" si="824"/>
        <v>#NAME?</v>
      </c>
      <c r="T3103">
        <v>0</v>
      </c>
      <c r="U3103" t="e">
        <f t="shared" si="825"/>
        <v>#NAME?</v>
      </c>
      <c r="V3103">
        <v>256</v>
      </c>
      <c r="W3103" t="e">
        <f t="shared" si="826"/>
        <v>#NAME?</v>
      </c>
      <c r="X3103">
        <v>36</v>
      </c>
      <c r="Y3103" t="e">
        <f t="shared" si="827"/>
        <v>#NAME?</v>
      </c>
      <c r="Z3103">
        <v>0</v>
      </c>
      <c r="AA3103" t="e">
        <f t="shared" si="828"/>
        <v>#NAME?</v>
      </c>
      <c r="AB3103">
        <v>48</v>
      </c>
      <c r="AC3103" t="e">
        <f t="shared" si="829"/>
        <v>#NAME?</v>
      </c>
      <c r="AD3103">
        <v>1</v>
      </c>
      <c r="AE3103" t="e">
        <f t="shared" si="830"/>
        <v>#NAME?</v>
      </c>
      <c r="AF3103" t="s">
        <v>65</v>
      </c>
      <c r="AG3103" t="s">
        <v>64</v>
      </c>
      <c r="AH3103">
        <v>36383770</v>
      </c>
      <c r="AI3103">
        <v>36380537</v>
      </c>
      <c r="AJ3103">
        <v>7276430</v>
      </c>
      <c r="AK3103">
        <v>72672072</v>
      </c>
      <c r="AL3103">
        <v>10000</v>
      </c>
      <c r="AR3103">
        <v>10000</v>
      </c>
      <c r="AS3103">
        <v>51094.879999999997</v>
      </c>
      <c r="AT3103">
        <v>5</v>
      </c>
      <c r="AU3103">
        <v>10000</v>
      </c>
      <c r="AV3103">
        <v>36</v>
      </c>
      <c r="AW3103" t="s">
        <v>60</v>
      </c>
      <c r="AX3103" t="s">
        <v>61</v>
      </c>
      <c r="AY3103" t="s">
        <v>62</v>
      </c>
      <c r="BA3103">
        <v>8</v>
      </c>
      <c r="BB3103">
        <v>1</v>
      </c>
      <c r="BD3103">
        <v>7.0276399999999999</v>
      </c>
      <c r="BE3103">
        <v>3.7120199999999999E-2</v>
      </c>
      <c r="BF3103">
        <v>1308.74</v>
      </c>
      <c r="BH3103">
        <v>1094.8800000000001</v>
      </c>
      <c r="BN3103">
        <v>726335977</v>
      </c>
      <c r="BO3103">
        <v>16878637</v>
      </c>
      <c r="BP3103">
        <v>384741</v>
      </c>
      <c r="BQ3103">
        <v>7518</v>
      </c>
      <c r="BR3103">
        <v>0</v>
      </c>
      <c r="BY3103" t="s">
        <v>6867</v>
      </c>
      <c r="BZ3103" t="s">
        <v>10539</v>
      </c>
      <c r="CA3103" t="s">
        <v>58</v>
      </c>
      <c r="CB3103" t="str">
        <f t="shared" si="831"/>
        <v>ZYRA_CLUSTER_5i5d10000k nrq=0</v>
      </c>
      <c r="CC3103">
        <f t="shared" si="832"/>
        <v>36</v>
      </c>
    </row>
    <row r="3104" spans="1:81" x14ac:dyDescent="0.4">
      <c r="A3104" t="s">
        <v>3173</v>
      </c>
      <c r="B3104" t="s">
        <v>58</v>
      </c>
      <c r="C3104" t="s">
        <v>3765</v>
      </c>
      <c r="D3104" t="e">
        <f t="shared" si="816"/>
        <v>#NAME?</v>
      </c>
      <c r="E3104">
        <v>10000</v>
      </c>
      <c r="F3104" t="e">
        <f t="shared" si="817"/>
        <v>#NAME?</v>
      </c>
      <c r="G3104" t="s">
        <v>60</v>
      </c>
      <c r="H3104" t="e">
        <f t="shared" si="818"/>
        <v>#NAME?</v>
      </c>
      <c r="I3104" t="s">
        <v>61</v>
      </c>
      <c r="J3104" t="e">
        <f t="shared" si="819"/>
        <v>#NAME?</v>
      </c>
      <c r="K3104" t="s">
        <v>62</v>
      </c>
      <c r="L3104" t="e">
        <f t="shared" si="820"/>
        <v>#NAME?</v>
      </c>
      <c r="M3104" t="e">
        <f t="shared" si="821"/>
        <v>#NAME?</v>
      </c>
      <c r="N3104">
        <v>100000</v>
      </c>
      <c r="O3104" t="e">
        <f t="shared" si="822"/>
        <v>#NAME?</v>
      </c>
      <c r="P3104">
        <v>20</v>
      </c>
      <c r="Q3104" t="e">
        <f t="shared" si="823"/>
        <v>#NAME?</v>
      </c>
      <c r="R3104">
        <v>20</v>
      </c>
      <c r="S3104" t="e">
        <f t="shared" si="824"/>
        <v>#NAME?</v>
      </c>
      <c r="T3104">
        <v>0</v>
      </c>
      <c r="U3104" t="e">
        <f t="shared" si="825"/>
        <v>#NAME?</v>
      </c>
      <c r="V3104">
        <v>256</v>
      </c>
      <c r="W3104" t="e">
        <f t="shared" si="826"/>
        <v>#NAME?</v>
      </c>
      <c r="X3104">
        <v>126</v>
      </c>
      <c r="Y3104" t="e">
        <f t="shared" si="827"/>
        <v>#NAME?</v>
      </c>
      <c r="Z3104">
        <v>0</v>
      </c>
      <c r="AA3104" t="e">
        <f t="shared" si="828"/>
        <v>#NAME?</v>
      </c>
      <c r="AB3104">
        <v>48</v>
      </c>
      <c r="AC3104" t="e">
        <f t="shared" si="829"/>
        <v>#NAME?</v>
      </c>
      <c r="AD3104">
        <v>1</v>
      </c>
      <c r="AE3104" t="e">
        <f t="shared" si="830"/>
        <v>#NAME?</v>
      </c>
      <c r="AF3104" t="s">
        <v>65</v>
      </c>
      <c r="AG3104" t="s">
        <v>64</v>
      </c>
      <c r="AH3104">
        <v>138265914</v>
      </c>
      <c r="AI3104">
        <v>138273510</v>
      </c>
      <c r="AJ3104">
        <v>27653942</v>
      </c>
      <c r="AK3104">
        <v>69048947</v>
      </c>
      <c r="AL3104">
        <v>10000</v>
      </c>
      <c r="AR3104">
        <v>10000</v>
      </c>
      <c r="AS3104">
        <v>202177.99</v>
      </c>
      <c r="AT3104">
        <v>20</v>
      </c>
      <c r="AU3104">
        <v>100000</v>
      </c>
      <c r="AV3104">
        <v>126</v>
      </c>
      <c r="AW3104" t="s">
        <v>60</v>
      </c>
      <c r="AX3104" t="s">
        <v>61</v>
      </c>
      <c r="AY3104" t="s">
        <v>62</v>
      </c>
      <c r="BA3104">
        <v>8</v>
      </c>
      <c r="BB3104">
        <v>1</v>
      </c>
      <c r="BD3104">
        <v>30.1205</v>
      </c>
      <c r="BE3104">
        <v>4.3577899999999996</v>
      </c>
      <c r="BF3104">
        <v>4762.41</v>
      </c>
      <c r="BH3104">
        <v>2177.9899999999998</v>
      </c>
      <c r="BN3104">
        <v>3117709</v>
      </c>
      <c r="BO3104">
        <v>701045215</v>
      </c>
      <c r="BP3104">
        <v>1837799</v>
      </c>
      <c r="BQ3104">
        <v>116049</v>
      </c>
      <c r="BR3104">
        <v>0</v>
      </c>
      <c r="BY3104" t="s">
        <v>6868</v>
      </c>
      <c r="BZ3104" t="s">
        <v>10540</v>
      </c>
      <c r="CA3104" t="s">
        <v>58</v>
      </c>
      <c r="CB3104" t="str">
        <f t="shared" si="831"/>
        <v>ZYRA_CLUSTER_20i20d100000k nrq=0</v>
      </c>
      <c r="CC3104">
        <f t="shared" si="832"/>
        <v>126</v>
      </c>
    </row>
    <row r="3105" spans="1:81" x14ac:dyDescent="0.4">
      <c r="A3105" t="s">
        <v>3175</v>
      </c>
      <c r="B3105" t="s">
        <v>58</v>
      </c>
      <c r="C3105" t="s">
        <v>59</v>
      </c>
      <c r="D3105" t="e">
        <f t="shared" si="816"/>
        <v>#NAME?</v>
      </c>
      <c r="E3105">
        <v>10000</v>
      </c>
      <c r="F3105" t="e">
        <f t="shared" si="817"/>
        <v>#NAME?</v>
      </c>
      <c r="G3105" t="s">
        <v>60</v>
      </c>
      <c r="H3105" t="e">
        <f t="shared" si="818"/>
        <v>#NAME?</v>
      </c>
      <c r="I3105" t="s">
        <v>61</v>
      </c>
      <c r="J3105" t="e">
        <f t="shared" si="819"/>
        <v>#NAME?</v>
      </c>
      <c r="K3105" t="s">
        <v>62</v>
      </c>
      <c r="L3105" t="e">
        <f t="shared" si="820"/>
        <v>#NAME?</v>
      </c>
      <c r="M3105" t="e">
        <f t="shared" si="821"/>
        <v>#NAME?</v>
      </c>
      <c r="N3105">
        <v>10000</v>
      </c>
      <c r="O3105" t="e">
        <f t="shared" si="822"/>
        <v>#NAME?</v>
      </c>
      <c r="P3105">
        <v>5</v>
      </c>
      <c r="Q3105" t="e">
        <f t="shared" si="823"/>
        <v>#NAME?</v>
      </c>
      <c r="R3105">
        <v>5</v>
      </c>
      <c r="S3105" t="e">
        <f t="shared" si="824"/>
        <v>#NAME?</v>
      </c>
      <c r="T3105">
        <v>0</v>
      </c>
      <c r="U3105" t="e">
        <f t="shared" si="825"/>
        <v>#NAME?</v>
      </c>
      <c r="V3105">
        <v>256</v>
      </c>
      <c r="W3105" t="e">
        <f t="shared" si="826"/>
        <v>#NAME?</v>
      </c>
      <c r="X3105">
        <v>36</v>
      </c>
      <c r="Y3105" t="e">
        <f t="shared" si="827"/>
        <v>#NAME?</v>
      </c>
      <c r="Z3105">
        <v>0</v>
      </c>
      <c r="AA3105" t="e">
        <f t="shared" si="828"/>
        <v>#NAME?</v>
      </c>
      <c r="AB3105">
        <v>48</v>
      </c>
      <c r="AC3105" t="e">
        <f t="shared" si="829"/>
        <v>#NAME?</v>
      </c>
      <c r="AD3105">
        <v>2</v>
      </c>
      <c r="AE3105" t="e">
        <f t="shared" si="830"/>
        <v>#NAME?</v>
      </c>
      <c r="AF3105" t="s">
        <v>65</v>
      </c>
      <c r="AG3105" t="s">
        <v>64</v>
      </c>
      <c r="AH3105">
        <v>37830989</v>
      </c>
      <c r="AI3105">
        <v>37823761</v>
      </c>
      <c r="AJ3105">
        <v>7565475</v>
      </c>
      <c r="AK3105">
        <v>75560731</v>
      </c>
      <c r="AL3105">
        <v>10000</v>
      </c>
      <c r="AR3105">
        <v>10000</v>
      </c>
      <c r="AS3105">
        <v>5988.92</v>
      </c>
      <c r="AT3105">
        <v>5</v>
      </c>
      <c r="AU3105">
        <v>10000</v>
      </c>
      <c r="AV3105">
        <v>36</v>
      </c>
      <c r="AW3105" t="s">
        <v>60</v>
      </c>
      <c r="AX3105" t="s">
        <v>61</v>
      </c>
      <c r="AY3105" t="s">
        <v>62</v>
      </c>
      <c r="BA3105">
        <v>8</v>
      </c>
      <c r="BB3105">
        <v>1</v>
      </c>
      <c r="BD3105">
        <v>7.1170299999999997</v>
      </c>
      <c r="BE3105">
        <v>4.4598800000000001E-2</v>
      </c>
      <c r="BF3105">
        <v>1260.73</v>
      </c>
      <c r="BH3105">
        <v>988.92</v>
      </c>
      <c r="BN3105">
        <v>755200564</v>
      </c>
      <c r="BO3105">
        <v>14986816</v>
      </c>
      <c r="BP3105">
        <v>406745</v>
      </c>
      <c r="BQ3105">
        <v>7492</v>
      </c>
      <c r="BR3105">
        <v>0</v>
      </c>
      <c r="BY3105" t="s">
        <v>6869</v>
      </c>
      <c r="BZ3105" t="s">
        <v>10541</v>
      </c>
      <c r="CA3105" t="s">
        <v>58</v>
      </c>
      <c r="CB3105" t="str">
        <f t="shared" si="831"/>
        <v>ZYRA_CLUSTER_5i5d10000k nrq=0</v>
      </c>
      <c r="CC3105">
        <f t="shared" si="832"/>
        <v>36</v>
      </c>
    </row>
    <row r="3106" spans="1:81" x14ac:dyDescent="0.4">
      <c r="A3106" t="s">
        <v>3174</v>
      </c>
      <c r="B3106" t="s">
        <v>58</v>
      </c>
      <c r="C3106" t="s">
        <v>3765</v>
      </c>
      <c r="D3106" t="e">
        <f t="shared" si="816"/>
        <v>#NAME?</v>
      </c>
      <c r="E3106">
        <v>10000</v>
      </c>
      <c r="F3106" t="e">
        <f t="shared" si="817"/>
        <v>#NAME?</v>
      </c>
      <c r="G3106" t="s">
        <v>60</v>
      </c>
      <c r="H3106" t="e">
        <f t="shared" si="818"/>
        <v>#NAME?</v>
      </c>
      <c r="I3106" t="s">
        <v>61</v>
      </c>
      <c r="J3106" t="e">
        <f t="shared" si="819"/>
        <v>#NAME?</v>
      </c>
      <c r="K3106" t="s">
        <v>62</v>
      </c>
      <c r="L3106" t="e">
        <f t="shared" si="820"/>
        <v>#NAME?</v>
      </c>
      <c r="M3106" t="e">
        <f t="shared" si="821"/>
        <v>#NAME?</v>
      </c>
      <c r="N3106">
        <v>10000</v>
      </c>
      <c r="O3106" t="e">
        <f t="shared" si="822"/>
        <v>#NAME?</v>
      </c>
      <c r="P3106">
        <v>20</v>
      </c>
      <c r="Q3106" t="e">
        <f t="shared" si="823"/>
        <v>#NAME?</v>
      </c>
      <c r="R3106">
        <v>20</v>
      </c>
      <c r="S3106" t="e">
        <f t="shared" si="824"/>
        <v>#NAME?</v>
      </c>
      <c r="T3106">
        <v>0</v>
      </c>
      <c r="U3106" t="e">
        <f t="shared" si="825"/>
        <v>#NAME?</v>
      </c>
      <c r="V3106">
        <v>256</v>
      </c>
      <c r="W3106" t="e">
        <f t="shared" si="826"/>
        <v>#NAME?</v>
      </c>
      <c r="X3106">
        <v>72</v>
      </c>
      <c r="Y3106" t="e">
        <f t="shared" si="827"/>
        <v>#NAME?</v>
      </c>
      <c r="Z3106">
        <v>0</v>
      </c>
      <c r="AA3106" t="e">
        <f t="shared" si="828"/>
        <v>#NAME?</v>
      </c>
      <c r="AB3106">
        <v>48</v>
      </c>
      <c r="AC3106" t="e">
        <f t="shared" si="829"/>
        <v>#NAME?</v>
      </c>
      <c r="AD3106">
        <v>1</v>
      </c>
      <c r="AE3106" t="e">
        <f t="shared" si="830"/>
        <v>#NAME?</v>
      </c>
      <c r="AF3106" t="s">
        <v>65</v>
      </c>
      <c r="AG3106" t="s">
        <v>64</v>
      </c>
      <c r="AH3106">
        <v>120036862</v>
      </c>
      <c r="AI3106">
        <v>120027023</v>
      </c>
      <c r="AJ3106">
        <v>24006388</v>
      </c>
      <c r="AK3106">
        <v>59950048</v>
      </c>
      <c r="AL3106">
        <v>10000</v>
      </c>
      <c r="AR3106">
        <v>10000</v>
      </c>
      <c r="AS3106">
        <v>201553.38</v>
      </c>
      <c r="AT3106">
        <v>20</v>
      </c>
      <c r="AU3106">
        <v>10000</v>
      </c>
      <c r="AV3106">
        <v>72</v>
      </c>
      <c r="AW3106" t="s">
        <v>60</v>
      </c>
      <c r="AX3106" t="s">
        <v>61</v>
      </c>
      <c r="AY3106" t="s">
        <v>62</v>
      </c>
      <c r="BA3106">
        <v>8</v>
      </c>
      <c r="BB3106">
        <v>1</v>
      </c>
      <c r="BD3106">
        <v>12.326700000000001</v>
      </c>
      <c r="BE3106">
        <v>2.5012400000000001</v>
      </c>
      <c r="BF3106">
        <v>3141.03</v>
      </c>
      <c r="BH3106">
        <v>1553.38</v>
      </c>
      <c r="BN3106">
        <v>52705171</v>
      </c>
      <c r="BO3106">
        <v>570508359</v>
      </c>
      <c r="BP3106">
        <v>1457483</v>
      </c>
      <c r="BQ3106">
        <v>117914</v>
      </c>
      <c r="BR3106">
        <v>0</v>
      </c>
      <c r="BY3106" t="s">
        <v>6870</v>
      </c>
      <c r="BZ3106" t="s">
        <v>10542</v>
      </c>
      <c r="CA3106" t="s">
        <v>58</v>
      </c>
      <c r="CB3106" t="str">
        <f t="shared" si="831"/>
        <v>ZYRA_CLUSTER_20i20d10000k nrq=0</v>
      </c>
      <c r="CC3106">
        <f t="shared" si="832"/>
        <v>72</v>
      </c>
    </row>
    <row r="3107" spans="1:81" x14ac:dyDescent="0.4">
      <c r="A3107" t="s">
        <v>3176</v>
      </c>
      <c r="B3107" t="s">
        <v>58</v>
      </c>
      <c r="C3107" t="s">
        <v>59</v>
      </c>
      <c r="D3107" t="e">
        <f t="shared" si="816"/>
        <v>#NAME?</v>
      </c>
      <c r="E3107">
        <v>10000</v>
      </c>
      <c r="F3107" t="e">
        <f t="shared" si="817"/>
        <v>#NAME?</v>
      </c>
      <c r="G3107" t="s">
        <v>60</v>
      </c>
      <c r="H3107" t="e">
        <f t="shared" si="818"/>
        <v>#NAME?</v>
      </c>
      <c r="I3107" t="s">
        <v>61</v>
      </c>
      <c r="J3107" t="e">
        <f t="shared" si="819"/>
        <v>#NAME?</v>
      </c>
      <c r="K3107" t="s">
        <v>62</v>
      </c>
      <c r="L3107" t="e">
        <f t="shared" si="820"/>
        <v>#NAME?</v>
      </c>
      <c r="M3107" t="e">
        <f t="shared" si="821"/>
        <v>#NAME?</v>
      </c>
      <c r="N3107">
        <v>10000</v>
      </c>
      <c r="O3107" t="e">
        <f t="shared" si="822"/>
        <v>#NAME?</v>
      </c>
      <c r="P3107">
        <v>5</v>
      </c>
      <c r="Q3107" t="e">
        <f t="shared" si="823"/>
        <v>#NAME?</v>
      </c>
      <c r="R3107">
        <v>5</v>
      </c>
      <c r="S3107" t="e">
        <f t="shared" si="824"/>
        <v>#NAME?</v>
      </c>
      <c r="T3107">
        <v>0</v>
      </c>
      <c r="U3107" t="e">
        <f t="shared" si="825"/>
        <v>#NAME?</v>
      </c>
      <c r="V3107">
        <v>256</v>
      </c>
      <c r="W3107" t="e">
        <f t="shared" si="826"/>
        <v>#NAME?</v>
      </c>
      <c r="X3107">
        <v>35</v>
      </c>
      <c r="Y3107" t="e">
        <f t="shared" si="827"/>
        <v>#NAME?</v>
      </c>
      <c r="Z3107">
        <v>1</v>
      </c>
      <c r="AA3107" t="e">
        <f t="shared" si="828"/>
        <v>#NAME?</v>
      </c>
      <c r="AB3107">
        <v>48</v>
      </c>
      <c r="AC3107" t="e">
        <f t="shared" si="829"/>
        <v>#NAME?</v>
      </c>
      <c r="AD3107">
        <v>0</v>
      </c>
      <c r="AE3107" t="e">
        <f t="shared" si="830"/>
        <v>#NAME?</v>
      </c>
      <c r="AF3107" t="s">
        <v>65</v>
      </c>
      <c r="AG3107" t="s">
        <v>64</v>
      </c>
      <c r="AR3107">
        <v>10000</v>
      </c>
      <c r="AS3107">
        <v>5</v>
      </c>
      <c r="AT3107">
        <v>5</v>
      </c>
      <c r="AU3107">
        <v>10000</v>
      </c>
      <c r="AV3107">
        <v>35</v>
      </c>
      <c r="AW3107" t="s">
        <v>60</v>
      </c>
      <c r="AX3107" t="s">
        <v>61</v>
      </c>
      <c r="AY3107" t="s">
        <v>62</v>
      </c>
      <c r="BA3107">
        <v>8</v>
      </c>
      <c r="BB3107">
        <v>1</v>
      </c>
      <c r="BN3107">
        <v>7763064</v>
      </c>
      <c r="BO3107">
        <v>1313535</v>
      </c>
      <c r="BP3107">
        <v>42804</v>
      </c>
      <c r="BQ3107">
        <v>5822</v>
      </c>
      <c r="BR3107">
        <v>0</v>
      </c>
      <c r="BY3107" t="s">
        <v>6871</v>
      </c>
      <c r="BZ3107" t="s">
        <v>10543</v>
      </c>
      <c r="CA3107" t="s">
        <v>58</v>
      </c>
      <c r="CB3107" t="str">
        <f t="shared" si="831"/>
        <v>ZYRA_CLUSTER_5i5d10000k nrq=1</v>
      </c>
      <c r="CC3107">
        <f t="shared" si="832"/>
        <v>36</v>
      </c>
    </row>
    <row r="3108" spans="1:81" x14ac:dyDescent="0.4">
      <c r="A3108" t="s">
        <v>3177</v>
      </c>
      <c r="B3108" t="s">
        <v>58</v>
      </c>
      <c r="C3108" t="s">
        <v>59</v>
      </c>
      <c r="D3108" t="e">
        <f t="shared" si="816"/>
        <v>#NAME?</v>
      </c>
      <c r="E3108">
        <v>10000</v>
      </c>
      <c r="F3108" t="e">
        <f t="shared" si="817"/>
        <v>#NAME?</v>
      </c>
      <c r="G3108" t="s">
        <v>60</v>
      </c>
      <c r="H3108" t="e">
        <f t="shared" si="818"/>
        <v>#NAME?</v>
      </c>
      <c r="I3108" t="s">
        <v>61</v>
      </c>
      <c r="J3108" t="e">
        <f t="shared" si="819"/>
        <v>#NAME?</v>
      </c>
      <c r="K3108" t="s">
        <v>62</v>
      </c>
      <c r="L3108" t="e">
        <f t="shared" si="820"/>
        <v>#NAME?</v>
      </c>
      <c r="M3108" t="e">
        <f t="shared" si="821"/>
        <v>#NAME?</v>
      </c>
      <c r="N3108">
        <v>10000</v>
      </c>
      <c r="O3108" t="e">
        <f t="shared" si="822"/>
        <v>#NAME?</v>
      </c>
      <c r="P3108">
        <v>5</v>
      </c>
      <c r="Q3108" t="e">
        <f t="shared" si="823"/>
        <v>#NAME?</v>
      </c>
      <c r="R3108">
        <v>5</v>
      </c>
      <c r="S3108" t="e">
        <f t="shared" si="824"/>
        <v>#NAME?</v>
      </c>
      <c r="T3108">
        <v>0</v>
      </c>
      <c r="U3108" t="e">
        <f t="shared" si="825"/>
        <v>#NAME?</v>
      </c>
      <c r="V3108">
        <v>256</v>
      </c>
      <c r="W3108" t="e">
        <f t="shared" si="826"/>
        <v>#NAME?</v>
      </c>
      <c r="X3108">
        <v>35</v>
      </c>
      <c r="Y3108" t="e">
        <f t="shared" si="827"/>
        <v>#NAME?</v>
      </c>
      <c r="Z3108">
        <v>1</v>
      </c>
      <c r="AA3108" t="e">
        <f t="shared" si="828"/>
        <v>#NAME?</v>
      </c>
      <c r="AB3108">
        <v>48</v>
      </c>
      <c r="AC3108" t="e">
        <f t="shared" si="829"/>
        <v>#NAME?</v>
      </c>
      <c r="AD3108">
        <v>1</v>
      </c>
      <c r="AE3108" t="e">
        <f t="shared" si="830"/>
        <v>#NAME?</v>
      </c>
      <c r="AF3108" t="s">
        <v>65</v>
      </c>
      <c r="AG3108" t="s">
        <v>64</v>
      </c>
      <c r="AR3108">
        <v>10000</v>
      </c>
      <c r="AS3108">
        <v>5</v>
      </c>
      <c r="AT3108">
        <v>5</v>
      </c>
      <c r="AU3108">
        <v>10000</v>
      </c>
      <c r="AV3108">
        <v>35</v>
      </c>
      <c r="AW3108" t="s">
        <v>60</v>
      </c>
      <c r="AX3108" t="s">
        <v>61</v>
      </c>
      <c r="AY3108" t="s">
        <v>62</v>
      </c>
      <c r="BA3108">
        <v>8</v>
      </c>
      <c r="BB3108">
        <v>1</v>
      </c>
      <c r="BN3108">
        <v>8472347</v>
      </c>
      <c r="BO3108">
        <v>1345670</v>
      </c>
      <c r="BP3108">
        <v>46884</v>
      </c>
      <c r="BQ3108">
        <v>5674</v>
      </c>
      <c r="BR3108">
        <v>0</v>
      </c>
      <c r="BY3108" t="s">
        <v>6872</v>
      </c>
      <c r="BZ3108" t="s">
        <v>10544</v>
      </c>
      <c r="CA3108" t="s">
        <v>58</v>
      </c>
      <c r="CB3108" t="str">
        <f t="shared" si="831"/>
        <v>ZYRA_CLUSTER_5i5d10000k nrq=1</v>
      </c>
      <c r="CC3108">
        <f t="shared" si="832"/>
        <v>36</v>
      </c>
    </row>
    <row r="3109" spans="1:81" x14ac:dyDescent="0.4">
      <c r="A3109" t="s">
        <v>3178</v>
      </c>
      <c r="B3109" t="s">
        <v>58</v>
      </c>
      <c r="C3109" t="s">
        <v>59</v>
      </c>
      <c r="D3109" t="e">
        <f t="shared" si="816"/>
        <v>#NAME?</v>
      </c>
      <c r="E3109">
        <v>10000</v>
      </c>
      <c r="F3109" t="e">
        <f t="shared" si="817"/>
        <v>#NAME?</v>
      </c>
      <c r="G3109" t="s">
        <v>60</v>
      </c>
      <c r="H3109" t="e">
        <f t="shared" si="818"/>
        <v>#NAME?</v>
      </c>
      <c r="I3109" t="s">
        <v>61</v>
      </c>
      <c r="J3109" t="e">
        <f t="shared" si="819"/>
        <v>#NAME?</v>
      </c>
      <c r="K3109" t="s">
        <v>62</v>
      </c>
      <c r="L3109" t="e">
        <f t="shared" si="820"/>
        <v>#NAME?</v>
      </c>
      <c r="M3109" t="e">
        <f t="shared" si="821"/>
        <v>#NAME?</v>
      </c>
      <c r="N3109">
        <v>10000</v>
      </c>
      <c r="O3109" t="e">
        <f t="shared" si="822"/>
        <v>#NAME?</v>
      </c>
      <c r="P3109">
        <v>5</v>
      </c>
      <c r="Q3109" t="e">
        <f t="shared" si="823"/>
        <v>#NAME?</v>
      </c>
      <c r="R3109">
        <v>5</v>
      </c>
      <c r="S3109" t="e">
        <f t="shared" si="824"/>
        <v>#NAME?</v>
      </c>
      <c r="T3109">
        <v>0</v>
      </c>
      <c r="U3109" t="e">
        <f t="shared" si="825"/>
        <v>#NAME?</v>
      </c>
      <c r="V3109">
        <v>256</v>
      </c>
      <c r="W3109" t="e">
        <f t="shared" si="826"/>
        <v>#NAME?</v>
      </c>
      <c r="X3109">
        <v>35</v>
      </c>
      <c r="Y3109" t="e">
        <f t="shared" si="827"/>
        <v>#NAME?</v>
      </c>
      <c r="Z3109">
        <v>1</v>
      </c>
      <c r="AA3109" t="e">
        <f t="shared" si="828"/>
        <v>#NAME?</v>
      </c>
      <c r="AB3109">
        <v>48</v>
      </c>
      <c r="AC3109" t="e">
        <f t="shared" si="829"/>
        <v>#NAME?</v>
      </c>
      <c r="AD3109">
        <v>2</v>
      </c>
      <c r="AE3109" t="e">
        <f t="shared" si="830"/>
        <v>#NAME?</v>
      </c>
      <c r="AF3109" t="s">
        <v>65</v>
      </c>
      <c r="AG3109" t="s">
        <v>64</v>
      </c>
      <c r="AR3109">
        <v>10000</v>
      </c>
      <c r="AS3109">
        <v>5</v>
      </c>
      <c r="AT3109">
        <v>5</v>
      </c>
      <c r="AU3109">
        <v>10000</v>
      </c>
      <c r="AV3109">
        <v>35</v>
      </c>
      <c r="AW3109" t="s">
        <v>60</v>
      </c>
      <c r="AX3109" t="s">
        <v>61</v>
      </c>
      <c r="AY3109" t="s">
        <v>62</v>
      </c>
      <c r="BA3109">
        <v>8</v>
      </c>
      <c r="BB3109">
        <v>1</v>
      </c>
      <c r="BN3109">
        <v>7686257</v>
      </c>
      <c r="BO3109">
        <v>1322447</v>
      </c>
      <c r="BP3109">
        <v>42497</v>
      </c>
      <c r="BQ3109">
        <v>4907</v>
      </c>
      <c r="BR3109">
        <v>0</v>
      </c>
      <c r="BY3109" t="s">
        <v>6873</v>
      </c>
      <c r="BZ3109" t="s">
        <v>10545</v>
      </c>
      <c r="CA3109" t="s">
        <v>58</v>
      </c>
      <c r="CB3109" t="str">
        <f t="shared" si="831"/>
        <v>ZYRA_CLUSTER_5i5d10000k nrq=1</v>
      </c>
      <c r="CC3109">
        <f t="shared" si="832"/>
        <v>36</v>
      </c>
    </row>
    <row r="3110" spans="1:81" x14ac:dyDescent="0.4">
      <c r="A3110" t="s">
        <v>3179</v>
      </c>
      <c r="B3110" t="s">
        <v>58</v>
      </c>
      <c r="C3110" t="s">
        <v>59</v>
      </c>
      <c r="D3110" t="e">
        <f t="shared" si="816"/>
        <v>#NAME?</v>
      </c>
      <c r="E3110">
        <v>10000</v>
      </c>
      <c r="F3110" t="e">
        <f t="shared" si="817"/>
        <v>#NAME?</v>
      </c>
      <c r="G3110" t="s">
        <v>60</v>
      </c>
      <c r="H3110" t="e">
        <f t="shared" si="818"/>
        <v>#NAME?</v>
      </c>
      <c r="I3110" t="s">
        <v>61</v>
      </c>
      <c r="J3110" t="e">
        <f t="shared" si="819"/>
        <v>#NAME?</v>
      </c>
      <c r="K3110" t="s">
        <v>62</v>
      </c>
      <c r="L3110" t="e">
        <f t="shared" si="820"/>
        <v>#NAME?</v>
      </c>
      <c r="M3110" t="e">
        <f t="shared" si="821"/>
        <v>#NAME?</v>
      </c>
      <c r="N3110">
        <v>10000</v>
      </c>
      <c r="O3110" t="e">
        <f t="shared" si="822"/>
        <v>#NAME?</v>
      </c>
      <c r="P3110">
        <v>5</v>
      </c>
      <c r="Q3110" t="e">
        <f t="shared" si="823"/>
        <v>#NAME?</v>
      </c>
      <c r="R3110">
        <v>5</v>
      </c>
      <c r="S3110" t="e">
        <f t="shared" si="824"/>
        <v>#NAME?</v>
      </c>
      <c r="T3110">
        <v>0</v>
      </c>
      <c r="U3110" t="e">
        <f t="shared" si="825"/>
        <v>#NAME?</v>
      </c>
      <c r="V3110">
        <v>256</v>
      </c>
      <c r="W3110" t="e">
        <f t="shared" si="826"/>
        <v>#NAME?</v>
      </c>
      <c r="X3110">
        <v>54</v>
      </c>
      <c r="Y3110" t="e">
        <f t="shared" si="827"/>
        <v>#NAME?</v>
      </c>
      <c r="Z3110">
        <v>0</v>
      </c>
      <c r="AA3110" t="e">
        <f t="shared" si="828"/>
        <v>#NAME?</v>
      </c>
      <c r="AB3110">
        <v>48</v>
      </c>
      <c r="AC3110" t="e">
        <f t="shared" si="829"/>
        <v>#NAME?</v>
      </c>
      <c r="AD3110">
        <v>0</v>
      </c>
      <c r="AE3110" t="e">
        <f t="shared" si="830"/>
        <v>#NAME?</v>
      </c>
      <c r="AF3110" t="s">
        <v>65</v>
      </c>
      <c r="AG3110" t="s">
        <v>64</v>
      </c>
      <c r="AH3110">
        <v>47504249</v>
      </c>
      <c r="AI3110">
        <v>47485833</v>
      </c>
      <c r="AJ3110">
        <v>9499008</v>
      </c>
      <c r="AK3110">
        <v>94873214</v>
      </c>
      <c r="AL3110">
        <v>10000</v>
      </c>
      <c r="AR3110">
        <v>10000</v>
      </c>
      <c r="AS3110">
        <v>51126.58</v>
      </c>
      <c r="AT3110">
        <v>5</v>
      </c>
      <c r="AU3110">
        <v>10000</v>
      </c>
      <c r="AV3110">
        <v>54</v>
      </c>
      <c r="AW3110" t="s">
        <v>60</v>
      </c>
      <c r="AX3110" t="s">
        <v>61</v>
      </c>
      <c r="AY3110" t="s">
        <v>62</v>
      </c>
      <c r="BA3110">
        <v>8</v>
      </c>
      <c r="BB3110">
        <v>1</v>
      </c>
      <c r="BD3110">
        <v>7.9519399999999996</v>
      </c>
      <c r="BE3110">
        <v>0.76256199999999996</v>
      </c>
      <c r="BF3110">
        <v>1499.26</v>
      </c>
      <c r="BH3110">
        <v>1126.58</v>
      </c>
      <c r="BN3110">
        <v>948147788</v>
      </c>
      <c r="BO3110">
        <v>104105637</v>
      </c>
      <c r="BP3110">
        <v>562416</v>
      </c>
      <c r="BQ3110">
        <v>18888</v>
      </c>
      <c r="BR3110">
        <v>0</v>
      </c>
      <c r="BY3110" t="s">
        <v>6874</v>
      </c>
      <c r="BZ3110" t="s">
        <v>10546</v>
      </c>
      <c r="CA3110" t="s">
        <v>58</v>
      </c>
      <c r="CB3110" t="str">
        <f t="shared" si="831"/>
        <v>ZYRA_CLUSTER_5i5d10000k nrq=0</v>
      </c>
      <c r="CC3110">
        <f t="shared" si="832"/>
        <v>54</v>
      </c>
    </row>
    <row r="3111" spans="1:81" x14ac:dyDescent="0.4">
      <c r="A3111" t="s">
        <v>3180</v>
      </c>
      <c r="B3111" t="s">
        <v>58</v>
      </c>
      <c r="C3111" t="s">
        <v>59</v>
      </c>
      <c r="D3111" t="e">
        <f t="shared" si="816"/>
        <v>#NAME?</v>
      </c>
      <c r="E3111">
        <v>10000</v>
      </c>
      <c r="F3111" t="e">
        <f t="shared" si="817"/>
        <v>#NAME?</v>
      </c>
      <c r="G3111" t="s">
        <v>60</v>
      </c>
      <c r="H3111" t="e">
        <f t="shared" si="818"/>
        <v>#NAME?</v>
      </c>
      <c r="I3111" t="s">
        <v>61</v>
      </c>
      <c r="J3111" t="e">
        <f t="shared" si="819"/>
        <v>#NAME?</v>
      </c>
      <c r="K3111" t="s">
        <v>62</v>
      </c>
      <c r="L3111" t="e">
        <f t="shared" si="820"/>
        <v>#NAME?</v>
      </c>
      <c r="M3111" t="e">
        <f t="shared" si="821"/>
        <v>#NAME?</v>
      </c>
      <c r="N3111">
        <v>10000</v>
      </c>
      <c r="O3111" t="e">
        <f t="shared" si="822"/>
        <v>#NAME?</v>
      </c>
      <c r="P3111">
        <v>5</v>
      </c>
      <c r="Q3111" t="e">
        <f t="shared" si="823"/>
        <v>#NAME?</v>
      </c>
      <c r="R3111">
        <v>5</v>
      </c>
      <c r="S3111" t="e">
        <f t="shared" si="824"/>
        <v>#NAME?</v>
      </c>
      <c r="T3111">
        <v>0</v>
      </c>
      <c r="U3111" t="e">
        <f t="shared" si="825"/>
        <v>#NAME?</v>
      </c>
      <c r="V3111">
        <v>256</v>
      </c>
      <c r="W3111" t="e">
        <f t="shared" si="826"/>
        <v>#NAME?</v>
      </c>
      <c r="X3111">
        <v>54</v>
      </c>
      <c r="Y3111" t="e">
        <f t="shared" si="827"/>
        <v>#NAME?</v>
      </c>
      <c r="Z3111">
        <v>0</v>
      </c>
      <c r="AA3111" t="e">
        <f t="shared" si="828"/>
        <v>#NAME?</v>
      </c>
      <c r="AB3111">
        <v>48</v>
      </c>
      <c r="AC3111" t="e">
        <f t="shared" si="829"/>
        <v>#NAME?</v>
      </c>
      <c r="AD3111">
        <v>1</v>
      </c>
      <c r="AE3111" t="e">
        <f t="shared" si="830"/>
        <v>#NAME?</v>
      </c>
      <c r="AF3111" t="s">
        <v>65</v>
      </c>
      <c r="AG3111" t="s">
        <v>64</v>
      </c>
      <c r="AH3111">
        <v>48476997</v>
      </c>
      <c r="AI3111">
        <v>48474661</v>
      </c>
      <c r="AJ3111">
        <v>9695165</v>
      </c>
      <c r="AK3111">
        <v>96842399</v>
      </c>
      <c r="AL3111">
        <v>10000</v>
      </c>
      <c r="AR3111">
        <v>10000</v>
      </c>
      <c r="AS3111">
        <v>51082.03</v>
      </c>
      <c r="AT3111">
        <v>5</v>
      </c>
      <c r="AU3111">
        <v>10000</v>
      </c>
      <c r="AV3111">
        <v>54</v>
      </c>
      <c r="AW3111" t="s">
        <v>60</v>
      </c>
      <c r="AX3111" t="s">
        <v>61</v>
      </c>
      <c r="AY3111" t="s">
        <v>62</v>
      </c>
      <c r="BA3111">
        <v>8</v>
      </c>
      <c r="BB3111">
        <v>1</v>
      </c>
      <c r="BD3111">
        <v>8.0527200000000008</v>
      </c>
      <c r="BE3111">
        <v>0.77753399999999995</v>
      </c>
      <c r="BF3111">
        <v>1472.76</v>
      </c>
      <c r="BH3111">
        <v>1082.03</v>
      </c>
      <c r="BN3111">
        <v>967842394</v>
      </c>
      <c r="BO3111">
        <v>105388993</v>
      </c>
      <c r="BP3111">
        <v>563969</v>
      </c>
      <c r="BQ3111">
        <v>18347</v>
      </c>
      <c r="BR3111">
        <v>0</v>
      </c>
      <c r="BY3111" t="s">
        <v>6875</v>
      </c>
      <c r="BZ3111" t="s">
        <v>10547</v>
      </c>
      <c r="CA3111" t="s">
        <v>58</v>
      </c>
      <c r="CB3111" t="str">
        <f t="shared" si="831"/>
        <v>ZYRA_CLUSTER_5i5d10000k nrq=0</v>
      </c>
      <c r="CC3111">
        <f t="shared" si="832"/>
        <v>54</v>
      </c>
    </row>
    <row r="3112" spans="1:81" x14ac:dyDescent="0.4">
      <c r="A3112" t="s">
        <v>3181</v>
      </c>
      <c r="B3112" t="s">
        <v>58</v>
      </c>
      <c r="C3112" t="s">
        <v>59</v>
      </c>
      <c r="D3112" t="e">
        <f t="shared" si="816"/>
        <v>#NAME?</v>
      </c>
      <c r="E3112">
        <v>10000</v>
      </c>
      <c r="F3112" t="e">
        <f t="shared" si="817"/>
        <v>#NAME?</v>
      </c>
      <c r="G3112" t="s">
        <v>60</v>
      </c>
      <c r="H3112" t="e">
        <f t="shared" si="818"/>
        <v>#NAME?</v>
      </c>
      <c r="I3112" t="s">
        <v>61</v>
      </c>
      <c r="J3112" t="e">
        <f t="shared" si="819"/>
        <v>#NAME?</v>
      </c>
      <c r="K3112" t="s">
        <v>62</v>
      </c>
      <c r="L3112" t="e">
        <f t="shared" si="820"/>
        <v>#NAME?</v>
      </c>
      <c r="M3112" t="e">
        <f t="shared" si="821"/>
        <v>#NAME?</v>
      </c>
      <c r="N3112">
        <v>10000</v>
      </c>
      <c r="O3112" t="e">
        <f t="shared" si="822"/>
        <v>#NAME?</v>
      </c>
      <c r="P3112">
        <v>5</v>
      </c>
      <c r="Q3112" t="e">
        <f t="shared" si="823"/>
        <v>#NAME?</v>
      </c>
      <c r="R3112">
        <v>5</v>
      </c>
      <c r="S3112" t="e">
        <f t="shared" si="824"/>
        <v>#NAME?</v>
      </c>
      <c r="T3112">
        <v>0</v>
      </c>
      <c r="U3112" t="e">
        <f t="shared" si="825"/>
        <v>#NAME?</v>
      </c>
      <c r="V3112">
        <v>256</v>
      </c>
      <c r="W3112" t="e">
        <f t="shared" si="826"/>
        <v>#NAME?</v>
      </c>
      <c r="X3112">
        <v>54</v>
      </c>
      <c r="Y3112" t="e">
        <f t="shared" si="827"/>
        <v>#NAME?</v>
      </c>
      <c r="Z3112">
        <v>0</v>
      </c>
      <c r="AA3112" t="e">
        <f t="shared" si="828"/>
        <v>#NAME?</v>
      </c>
      <c r="AB3112">
        <v>48</v>
      </c>
      <c r="AC3112" t="e">
        <f t="shared" si="829"/>
        <v>#NAME?</v>
      </c>
      <c r="AD3112">
        <v>2</v>
      </c>
      <c r="AE3112" t="e">
        <f t="shared" si="830"/>
        <v>#NAME?</v>
      </c>
      <c r="AF3112" t="s">
        <v>65</v>
      </c>
      <c r="AG3112" t="s">
        <v>64</v>
      </c>
      <c r="AH3112">
        <v>47928532</v>
      </c>
      <c r="AI3112">
        <v>47915095</v>
      </c>
      <c r="AJ3112">
        <v>9584362</v>
      </c>
      <c r="AK3112">
        <v>95728732</v>
      </c>
      <c r="AL3112">
        <v>10000</v>
      </c>
      <c r="AR3112">
        <v>10000</v>
      </c>
      <c r="AS3112">
        <v>51134.62</v>
      </c>
      <c r="AT3112">
        <v>5</v>
      </c>
      <c r="AU3112">
        <v>10000</v>
      </c>
      <c r="AV3112">
        <v>54</v>
      </c>
      <c r="AW3112" t="s">
        <v>60</v>
      </c>
      <c r="AX3112" t="s">
        <v>61</v>
      </c>
      <c r="AY3112" t="s">
        <v>62</v>
      </c>
      <c r="BA3112">
        <v>8</v>
      </c>
      <c r="BB3112">
        <v>1</v>
      </c>
      <c r="BD3112">
        <v>8.0272699999999997</v>
      </c>
      <c r="BE3112">
        <v>0.76680099999999995</v>
      </c>
      <c r="BF3112">
        <v>1485.74</v>
      </c>
      <c r="BH3112">
        <v>1134.6199999999999</v>
      </c>
      <c r="BN3112">
        <v>956704937</v>
      </c>
      <c r="BO3112">
        <v>107057970</v>
      </c>
      <c r="BP3112">
        <v>565488</v>
      </c>
      <c r="BQ3112">
        <v>19507</v>
      </c>
      <c r="BR3112">
        <v>0</v>
      </c>
      <c r="BY3112" t="s">
        <v>6876</v>
      </c>
      <c r="BZ3112" t="s">
        <v>10548</v>
      </c>
      <c r="CA3112" t="s">
        <v>58</v>
      </c>
      <c r="CB3112" t="str">
        <f t="shared" si="831"/>
        <v>ZYRA_CLUSTER_5i5d10000k nrq=0</v>
      </c>
      <c r="CC3112">
        <f t="shared" si="832"/>
        <v>54</v>
      </c>
    </row>
    <row r="3113" spans="1:81" x14ac:dyDescent="0.4">
      <c r="A3113" t="s">
        <v>3182</v>
      </c>
      <c r="B3113" t="s">
        <v>58</v>
      </c>
      <c r="C3113" t="s">
        <v>59</v>
      </c>
      <c r="D3113" t="e">
        <f t="shared" si="816"/>
        <v>#NAME?</v>
      </c>
      <c r="E3113">
        <v>10000</v>
      </c>
      <c r="F3113" t="e">
        <f t="shared" si="817"/>
        <v>#NAME?</v>
      </c>
      <c r="G3113" t="s">
        <v>60</v>
      </c>
      <c r="H3113" t="e">
        <f t="shared" si="818"/>
        <v>#NAME?</v>
      </c>
      <c r="I3113" t="s">
        <v>61</v>
      </c>
      <c r="J3113" t="e">
        <f t="shared" si="819"/>
        <v>#NAME?</v>
      </c>
      <c r="K3113" t="s">
        <v>62</v>
      </c>
      <c r="L3113" t="e">
        <f t="shared" si="820"/>
        <v>#NAME?</v>
      </c>
      <c r="M3113" t="e">
        <f t="shared" si="821"/>
        <v>#NAME?</v>
      </c>
      <c r="N3113">
        <v>10000</v>
      </c>
      <c r="O3113" t="e">
        <f t="shared" si="822"/>
        <v>#NAME?</v>
      </c>
      <c r="P3113">
        <v>5</v>
      </c>
      <c r="Q3113" t="e">
        <f t="shared" si="823"/>
        <v>#NAME?</v>
      </c>
      <c r="R3113">
        <v>5</v>
      </c>
      <c r="S3113" t="e">
        <f t="shared" si="824"/>
        <v>#NAME?</v>
      </c>
      <c r="T3113">
        <v>0</v>
      </c>
      <c r="U3113" t="e">
        <f t="shared" si="825"/>
        <v>#NAME?</v>
      </c>
      <c r="V3113">
        <v>256</v>
      </c>
      <c r="W3113" t="e">
        <f t="shared" si="826"/>
        <v>#NAME?</v>
      </c>
      <c r="X3113">
        <v>53</v>
      </c>
      <c r="Y3113" t="e">
        <f t="shared" si="827"/>
        <v>#NAME?</v>
      </c>
      <c r="Z3113">
        <v>1</v>
      </c>
      <c r="AA3113" t="e">
        <f t="shared" si="828"/>
        <v>#NAME?</v>
      </c>
      <c r="AB3113">
        <v>48</v>
      </c>
      <c r="AC3113" t="e">
        <f t="shared" si="829"/>
        <v>#NAME?</v>
      </c>
      <c r="AD3113">
        <v>0</v>
      </c>
      <c r="AE3113" t="e">
        <f t="shared" si="830"/>
        <v>#NAME?</v>
      </c>
      <c r="AF3113" t="s">
        <v>65</v>
      </c>
      <c r="AG3113" t="s">
        <v>64</v>
      </c>
      <c r="AR3113">
        <v>10000</v>
      </c>
      <c r="AS3113">
        <v>5</v>
      </c>
      <c r="AT3113">
        <v>5</v>
      </c>
      <c r="AU3113">
        <v>10000</v>
      </c>
      <c r="AV3113">
        <v>53</v>
      </c>
      <c r="AW3113" t="s">
        <v>60</v>
      </c>
      <c r="AX3113" t="s">
        <v>61</v>
      </c>
      <c r="AY3113" t="s">
        <v>62</v>
      </c>
      <c r="BA3113">
        <v>8</v>
      </c>
      <c r="BB3113">
        <v>1</v>
      </c>
      <c r="BN3113">
        <v>7041076</v>
      </c>
      <c r="BO3113">
        <v>5091469</v>
      </c>
      <c r="BP3113">
        <v>49720</v>
      </c>
      <c r="BQ3113">
        <v>6567</v>
      </c>
      <c r="BR3113">
        <v>0</v>
      </c>
      <c r="BY3113" t="s">
        <v>6877</v>
      </c>
      <c r="BZ3113" t="s">
        <v>10549</v>
      </c>
      <c r="CA3113" t="s">
        <v>58</v>
      </c>
      <c r="CB3113" t="str">
        <f t="shared" si="831"/>
        <v>ZYRA_CLUSTER_5i5d10000k nrq=1</v>
      </c>
      <c r="CC3113">
        <f t="shared" si="832"/>
        <v>54</v>
      </c>
    </row>
    <row r="3114" spans="1:81" x14ac:dyDescent="0.4">
      <c r="A3114" t="s">
        <v>3183</v>
      </c>
      <c r="B3114" t="s">
        <v>58</v>
      </c>
      <c r="C3114" t="s">
        <v>59</v>
      </c>
      <c r="D3114" t="e">
        <f t="shared" si="816"/>
        <v>#NAME?</v>
      </c>
      <c r="E3114">
        <v>10000</v>
      </c>
      <c r="F3114" t="e">
        <f t="shared" si="817"/>
        <v>#NAME?</v>
      </c>
      <c r="G3114" t="s">
        <v>60</v>
      </c>
      <c r="H3114" t="e">
        <f t="shared" si="818"/>
        <v>#NAME?</v>
      </c>
      <c r="I3114" t="s">
        <v>61</v>
      </c>
      <c r="J3114" t="e">
        <f t="shared" si="819"/>
        <v>#NAME?</v>
      </c>
      <c r="K3114" t="s">
        <v>62</v>
      </c>
      <c r="L3114" t="e">
        <f t="shared" si="820"/>
        <v>#NAME?</v>
      </c>
      <c r="M3114" t="e">
        <f t="shared" si="821"/>
        <v>#NAME?</v>
      </c>
      <c r="N3114">
        <v>10000</v>
      </c>
      <c r="O3114" t="e">
        <f t="shared" si="822"/>
        <v>#NAME?</v>
      </c>
      <c r="P3114">
        <v>5</v>
      </c>
      <c r="Q3114" t="e">
        <f t="shared" si="823"/>
        <v>#NAME?</v>
      </c>
      <c r="R3114">
        <v>5</v>
      </c>
      <c r="S3114" t="e">
        <f t="shared" si="824"/>
        <v>#NAME?</v>
      </c>
      <c r="T3114">
        <v>0</v>
      </c>
      <c r="U3114" t="e">
        <f t="shared" si="825"/>
        <v>#NAME?</v>
      </c>
      <c r="V3114">
        <v>256</v>
      </c>
      <c r="W3114" t="e">
        <f t="shared" si="826"/>
        <v>#NAME?</v>
      </c>
      <c r="X3114">
        <v>53</v>
      </c>
      <c r="Y3114" t="e">
        <f t="shared" si="827"/>
        <v>#NAME?</v>
      </c>
      <c r="Z3114">
        <v>1</v>
      </c>
      <c r="AA3114" t="e">
        <f t="shared" si="828"/>
        <v>#NAME?</v>
      </c>
      <c r="AB3114">
        <v>48</v>
      </c>
      <c r="AC3114" t="e">
        <f t="shared" si="829"/>
        <v>#NAME?</v>
      </c>
      <c r="AD3114">
        <v>1</v>
      </c>
      <c r="AE3114" t="e">
        <f t="shared" si="830"/>
        <v>#NAME?</v>
      </c>
      <c r="AF3114" t="s">
        <v>65</v>
      </c>
      <c r="AG3114" t="s">
        <v>64</v>
      </c>
      <c r="AR3114">
        <v>10000</v>
      </c>
      <c r="AS3114">
        <v>5</v>
      </c>
      <c r="AT3114">
        <v>5</v>
      </c>
      <c r="AU3114">
        <v>10000</v>
      </c>
      <c r="AV3114">
        <v>53</v>
      </c>
      <c r="AW3114" t="s">
        <v>60</v>
      </c>
      <c r="AX3114" t="s">
        <v>61</v>
      </c>
      <c r="AY3114" t="s">
        <v>62</v>
      </c>
      <c r="BA3114">
        <v>8</v>
      </c>
      <c r="BB3114">
        <v>1</v>
      </c>
      <c r="BN3114">
        <v>6938432</v>
      </c>
      <c r="BO3114">
        <v>6126741</v>
      </c>
      <c r="BP3114">
        <v>45488</v>
      </c>
      <c r="BQ3114">
        <v>5783</v>
      </c>
      <c r="BR3114">
        <v>0</v>
      </c>
      <c r="BY3114" t="s">
        <v>6878</v>
      </c>
      <c r="BZ3114" t="s">
        <v>10550</v>
      </c>
      <c r="CA3114" t="s">
        <v>58</v>
      </c>
      <c r="CB3114" t="str">
        <f t="shared" si="831"/>
        <v>ZYRA_CLUSTER_5i5d10000k nrq=1</v>
      </c>
      <c r="CC3114">
        <f t="shared" si="832"/>
        <v>54</v>
      </c>
    </row>
    <row r="3115" spans="1:81" x14ac:dyDescent="0.4">
      <c r="A3115" t="s">
        <v>3184</v>
      </c>
      <c r="B3115" t="s">
        <v>58</v>
      </c>
      <c r="C3115" t="s">
        <v>59</v>
      </c>
      <c r="D3115" t="e">
        <f t="shared" si="816"/>
        <v>#NAME?</v>
      </c>
      <c r="E3115">
        <v>10000</v>
      </c>
      <c r="F3115" t="e">
        <f t="shared" si="817"/>
        <v>#NAME?</v>
      </c>
      <c r="G3115" t="s">
        <v>60</v>
      </c>
      <c r="H3115" t="e">
        <f t="shared" si="818"/>
        <v>#NAME?</v>
      </c>
      <c r="I3115" t="s">
        <v>61</v>
      </c>
      <c r="J3115" t="e">
        <f t="shared" si="819"/>
        <v>#NAME?</v>
      </c>
      <c r="K3115" t="s">
        <v>62</v>
      </c>
      <c r="L3115" t="e">
        <f t="shared" si="820"/>
        <v>#NAME?</v>
      </c>
      <c r="M3115" t="e">
        <f t="shared" si="821"/>
        <v>#NAME?</v>
      </c>
      <c r="N3115">
        <v>10000</v>
      </c>
      <c r="O3115" t="e">
        <f t="shared" si="822"/>
        <v>#NAME?</v>
      </c>
      <c r="P3115">
        <v>5</v>
      </c>
      <c r="Q3115" t="e">
        <f t="shared" si="823"/>
        <v>#NAME?</v>
      </c>
      <c r="R3115">
        <v>5</v>
      </c>
      <c r="S3115" t="e">
        <f t="shared" si="824"/>
        <v>#NAME?</v>
      </c>
      <c r="T3115">
        <v>0</v>
      </c>
      <c r="U3115" t="e">
        <f t="shared" si="825"/>
        <v>#NAME?</v>
      </c>
      <c r="V3115">
        <v>256</v>
      </c>
      <c r="W3115" t="e">
        <f t="shared" si="826"/>
        <v>#NAME?</v>
      </c>
      <c r="X3115">
        <v>53</v>
      </c>
      <c r="Y3115" t="e">
        <f t="shared" si="827"/>
        <v>#NAME?</v>
      </c>
      <c r="Z3115">
        <v>1</v>
      </c>
      <c r="AA3115" t="e">
        <f t="shared" si="828"/>
        <v>#NAME?</v>
      </c>
      <c r="AB3115">
        <v>48</v>
      </c>
      <c r="AC3115" t="e">
        <f t="shared" si="829"/>
        <v>#NAME?</v>
      </c>
      <c r="AD3115">
        <v>2</v>
      </c>
      <c r="AE3115" t="e">
        <f t="shared" si="830"/>
        <v>#NAME?</v>
      </c>
      <c r="AF3115" t="s">
        <v>65</v>
      </c>
      <c r="AG3115" t="s">
        <v>64</v>
      </c>
      <c r="AR3115">
        <v>10000</v>
      </c>
      <c r="AS3115">
        <v>5</v>
      </c>
      <c r="AT3115">
        <v>5</v>
      </c>
      <c r="AU3115">
        <v>10000</v>
      </c>
      <c r="AV3115">
        <v>53</v>
      </c>
      <c r="AW3115" t="s">
        <v>60</v>
      </c>
      <c r="AX3115" t="s">
        <v>61</v>
      </c>
      <c r="AY3115" t="s">
        <v>62</v>
      </c>
      <c r="BA3115">
        <v>8</v>
      </c>
      <c r="BB3115">
        <v>1</v>
      </c>
      <c r="BN3115">
        <v>6841549</v>
      </c>
      <c r="BO3115">
        <v>5100812</v>
      </c>
      <c r="BP3115">
        <v>46898</v>
      </c>
      <c r="BQ3115">
        <v>6129</v>
      </c>
      <c r="BR3115">
        <v>0</v>
      </c>
      <c r="BY3115" t="s">
        <v>6879</v>
      </c>
      <c r="BZ3115" t="s">
        <v>10551</v>
      </c>
      <c r="CA3115" t="s">
        <v>58</v>
      </c>
      <c r="CB3115" t="str">
        <f t="shared" si="831"/>
        <v>ZYRA_CLUSTER_5i5d10000k nrq=1</v>
      </c>
      <c r="CC3115">
        <f t="shared" si="832"/>
        <v>54</v>
      </c>
    </row>
    <row r="3116" spans="1:81" x14ac:dyDescent="0.4">
      <c r="A3116" t="s">
        <v>3185</v>
      </c>
      <c r="B3116" t="s">
        <v>58</v>
      </c>
      <c r="C3116" t="s">
        <v>3765</v>
      </c>
      <c r="D3116" t="e">
        <f t="shared" si="816"/>
        <v>#NAME?</v>
      </c>
      <c r="E3116">
        <v>10000</v>
      </c>
      <c r="F3116" t="e">
        <f t="shared" si="817"/>
        <v>#NAME?</v>
      </c>
      <c r="G3116" t="s">
        <v>60</v>
      </c>
      <c r="H3116" t="e">
        <f t="shared" si="818"/>
        <v>#NAME?</v>
      </c>
      <c r="I3116" t="s">
        <v>61</v>
      </c>
      <c r="J3116" t="e">
        <f t="shared" si="819"/>
        <v>#NAME?</v>
      </c>
      <c r="K3116" t="s">
        <v>62</v>
      </c>
      <c r="L3116" t="e">
        <f t="shared" si="820"/>
        <v>#NAME?</v>
      </c>
      <c r="M3116" t="e">
        <f t="shared" si="821"/>
        <v>#NAME?</v>
      </c>
      <c r="N3116">
        <v>100000</v>
      </c>
      <c r="O3116" t="e">
        <f t="shared" si="822"/>
        <v>#NAME?</v>
      </c>
      <c r="P3116">
        <v>20</v>
      </c>
      <c r="Q3116" t="e">
        <f t="shared" si="823"/>
        <v>#NAME?</v>
      </c>
      <c r="R3116">
        <v>20</v>
      </c>
      <c r="S3116" t="e">
        <f t="shared" si="824"/>
        <v>#NAME?</v>
      </c>
      <c r="T3116">
        <v>0</v>
      </c>
      <c r="U3116" t="e">
        <f t="shared" si="825"/>
        <v>#NAME?</v>
      </c>
      <c r="V3116">
        <v>256</v>
      </c>
      <c r="W3116" t="e">
        <f t="shared" si="826"/>
        <v>#NAME?</v>
      </c>
      <c r="X3116">
        <v>126</v>
      </c>
      <c r="Y3116" t="e">
        <f t="shared" si="827"/>
        <v>#NAME?</v>
      </c>
      <c r="Z3116">
        <v>0</v>
      </c>
      <c r="AA3116" t="e">
        <f t="shared" si="828"/>
        <v>#NAME?</v>
      </c>
      <c r="AB3116">
        <v>48</v>
      </c>
      <c r="AC3116" t="e">
        <f t="shared" si="829"/>
        <v>#NAME?</v>
      </c>
      <c r="AD3116">
        <v>2</v>
      </c>
      <c r="AE3116" t="e">
        <f t="shared" si="830"/>
        <v>#NAME?</v>
      </c>
      <c r="AF3116" t="s">
        <v>65</v>
      </c>
      <c r="AG3116" t="s">
        <v>64</v>
      </c>
      <c r="AH3116">
        <v>138276362</v>
      </c>
      <c r="AI3116">
        <v>138284277</v>
      </c>
      <c r="AJ3116">
        <v>27656063</v>
      </c>
      <c r="AK3116">
        <v>69054760</v>
      </c>
      <c r="AL3116">
        <v>10000</v>
      </c>
      <c r="AR3116">
        <v>10000</v>
      </c>
      <c r="AS3116">
        <v>202149.91</v>
      </c>
      <c r="AT3116">
        <v>20</v>
      </c>
      <c r="AU3116">
        <v>100000</v>
      </c>
      <c r="AV3116">
        <v>126</v>
      </c>
      <c r="AW3116" t="s">
        <v>60</v>
      </c>
      <c r="AX3116" t="s">
        <v>61</v>
      </c>
      <c r="AY3116" t="s">
        <v>62</v>
      </c>
      <c r="BA3116">
        <v>8</v>
      </c>
      <c r="BB3116">
        <v>1</v>
      </c>
      <c r="BD3116">
        <v>29.606000000000002</v>
      </c>
      <c r="BE3116">
        <v>4.3823600000000003</v>
      </c>
      <c r="BF3116">
        <v>4762.18</v>
      </c>
      <c r="BH3116">
        <v>2149.91</v>
      </c>
      <c r="BN3116">
        <v>3505478</v>
      </c>
      <c r="BO3116">
        <v>700634726</v>
      </c>
      <c r="BP3116">
        <v>1809575</v>
      </c>
      <c r="BQ3116">
        <v>108847</v>
      </c>
      <c r="BR3116">
        <v>0</v>
      </c>
      <c r="BY3116" t="s">
        <v>6880</v>
      </c>
      <c r="BZ3116" t="s">
        <v>10552</v>
      </c>
      <c r="CA3116" t="s">
        <v>58</v>
      </c>
      <c r="CB3116" t="str">
        <f t="shared" si="831"/>
        <v>ZYRA_CLUSTER_20i20d100000k nrq=0</v>
      </c>
      <c r="CC3116">
        <f t="shared" si="832"/>
        <v>126</v>
      </c>
    </row>
    <row r="3117" spans="1:81" x14ac:dyDescent="0.4">
      <c r="A3117" t="s">
        <v>3186</v>
      </c>
      <c r="B3117" t="s">
        <v>58</v>
      </c>
      <c r="C3117" t="s">
        <v>3765</v>
      </c>
      <c r="D3117" t="e">
        <f t="shared" si="816"/>
        <v>#NAME?</v>
      </c>
      <c r="E3117">
        <v>10000</v>
      </c>
      <c r="F3117" t="e">
        <f t="shared" si="817"/>
        <v>#NAME?</v>
      </c>
      <c r="G3117" t="s">
        <v>60</v>
      </c>
      <c r="H3117" t="e">
        <f t="shared" si="818"/>
        <v>#NAME?</v>
      </c>
      <c r="I3117" t="s">
        <v>61</v>
      </c>
      <c r="J3117" t="e">
        <f t="shared" si="819"/>
        <v>#NAME?</v>
      </c>
      <c r="K3117" t="s">
        <v>62</v>
      </c>
      <c r="L3117" t="e">
        <f t="shared" si="820"/>
        <v>#NAME?</v>
      </c>
      <c r="M3117" t="e">
        <f t="shared" si="821"/>
        <v>#NAME?</v>
      </c>
      <c r="N3117">
        <v>10000</v>
      </c>
      <c r="O3117" t="e">
        <f t="shared" si="822"/>
        <v>#NAME?</v>
      </c>
      <c r="P3117">
        <v>20</v>
      </c>
      <c r="Q3117" t="e">
        <f t="shared" si="823"/>
        <v>#NAME?</v>
      </c>
      <c r="R3117">
        <v>20</v>
      </c>
      <c r="S3117" t="e">
        <f t="shared" si="824"/>
        <v>#NAME?</v>
      </c>
      <c r="T3117">
        <v>0</v>
      </c>
      <c r="U3117" t="e">
        <f t="shared" si="825"/>
        <v>#NAME?</v>
      </c>
      <c r="V3117">
        <v>256</v>
      </c>
      <c r="W3117" t="e">
        <f t="shared" si="826"/>
        <v>#NAME?</v>
      </c>
      <c r="X3117">
        <v>72</v>
      </c>
      <c r="Y3117" t="e">
        <f t="shared" si="827"/>
        <v>#NAME?</v>
      </c>
      <c r="Z3117">
        <v>0</v>
      </c>
      <c r="AA3117" t="e">
        <f t="shared" si="828"/>
        <v>#NAME?</v>
      </c>
      <c r="AB3117">
        <v>48</v>
      </c>
      <c r="AC3117" t="e">
        <f t="shared" si="829"/>
        <v>#NAME?</v>
      </c>
      <c r="AD3117">
        <v>2</v>
      </c>
      <c r="AE3117" t="e">
        <f t="shared" si="830"/>
        <v>#NAME?</v>
      </c>
      <c r="AF3117" t="s">
        <v>65</v>
      </c>
      <c r="AG3117" t="s">
        <v>64</v>
      </c>
      <c r="AH3117">
        <v>121046884</v>
      </c>
      <c r="AI3117">
        <v>121054906</v>
      </c>
      <c r="AJ3117">
        <v>24210179</v>
      </c>
      <c r="AK3117">
        <v>60458631</v>
      </c>
      <c r="AL3117">
        <v>10000</v>
      </c>
      <c r="AR3117">
        <v>10000</v>
      </c>
      <c r="AS3117">
        <v>201521.3</v>
      </c>
      <c r="AT3117">
        <v>20</v>
      </c>
      <c r="AU3117">
        <v>10000</v>
      </c>
      <c r="AV3117">
        <v>72</v>
      </c>
      <c r="AW3117" t="s">
        <v>60</v>
      </c>
      <c r="AX3117" t="s">
        <v>61</v>
      </c>
      <c r="AY3117" t="s">
        <v>62</v>
      </c>
      <c r="BA3117">
        <v>8</v>
      </c>
      <c r="BB3117">
        <v>1</v>
      </c>
      <c r="BD3117">
        <v>12.3718</v>
      </c>
      <c r="BE3117">
        <v>2.4798800000000001</v>
      </c>
      <c r="BF3117">
        <v>3121.71</v>
      </c>
      <c r="BH3117">
        <v>1521.3</v>
      </c>
      <c r="BN3117">
        <v>50563133</v>
      </c>
      <c r="BO3117">
        <v>578753455</v>
      </c>
      <c r="BP3117">
        <v>1487729</v>
      </c>
      <c r="BQ3117">
        <v>116338</v>
      </c>
      <c r="BR3117">
        <v>0</v>
      </c>
      <c r="BY3117" t="s">
        <v>6881</v>
      </c>
      <c r="BZ3117" t="s">
        <v>10553</v>
      </c>
      <c r="CA3117" t="s">
        <v>58</v>
      </c>
      <c r="CB3117" t="str">
        <f t="shared" si="831"/>
        <v>ZYRA_CLUSTER_20i20d10000k nrq=0</v>
      </c>
      <c r="CC3117">
        <f t="shared" si="832"/>
        <v>72</v>
      </c>
    </row>
    <row r="3118" spans="1:81" x14ac:dyDescent="0.4">
      <c r="A3118" t="s">
        <v>3131</v>
      </c>
      <c r="B3118" t="s">
        <v>58</v>
      </c>
      <c r="C3118" t="s">
        <v>3765</v>
      </c>
      <c r="D3118" t="e">
        <f t="shared" si="816"/>
        <v>#NAME?</v>
      </c>
      <c r="E3118">
        <v>10000</v>
      </c>
      <c r="F3118" t="e">
        <f t="shared" si="817"/>
        <v>#NAME?</v>
      </c>
      <c r="G3118" t="s">
        <v>60</v>
      </c>
      <c r="H3118" t="e">
        <f t="shared" si="818"/>
        <v>#NAME?</v>
      </c>
      <c r="I3118" t="s">
        <v>61</v>
      </c>
      <c r="J3118" t="e">
        <f t="shared" si="819"/>
        <v>#NAME?</v>
      </c>
      <c r="K3118" t="s">
        <v>62</v>
      </c>
      <c r="L3118" t="e">
        <f t="shared" si="820"/>
        <v>#NAME?</v>
      </c>
      <c r="M3118" t="e">
        <f t="shared" si="821"/>
        <v>#NAME?</v>
      </c>
      <c r="N3118">
        <v>10000</v>
      </c>
      <c r="O3118" t="e">
        <f t="shared" si="822"/>
        <v>#NAME?</v>
      </c>
      <c r="P3118">
        <v>5</v>
      </c>
      <c r="Q3118" t="e">
        <f t="shared" si="823"/>
        <v>#NAME?</v>
      </c>
      <c r="R3118">
        <v>5</v>
      </c>
      <c r="S3118" t="e">
        <f t="shared" si="824"/>
        <v>#NAME?</v>
      </c>
      <c r="T3118">
        <v>0</v>
      </c>
      <c r="U3118" t="e">
        <f t="shared" si="825"/>
        <v>#NAME?</v>
      </c>
      <c r="V3118">
        <v>256</v>
      </c>
      <c r="W3118" t="e">
        <f t="shared" si="826"/>
        <v>#NAME?</v>
      </c>
      <c r="X3118">
        <v>108</v>
      </c>
      <c r="Y3118" t="e">
        <f t="shared" si="827"/>
        <v>#NAME?</v>
      </c>
      <c r="Z3118">
        <v>0</v>
      </c>
      <c r="AA3118" t="e">
        <f t="shared" si="828"/>
        <v>#NAME?</v>
      </c>
      <c r="AB3118">
        <v>48</v>
      </c>
      <c r="AC3118" t="e">
        <f t="shared" si="829"/>
        <v>#NAME?</v>
      </c>
      <c r="AD3118">
        <v>0</v>
      </c>
      <c r="AE3118" t="e">
        <f t="shared" si="830"/>
        <v>#NAME?</v>
      </c>
      <c r="AF3118" t="s">
        <v>65</v>
      </c>
      <c r="AG3118" t="s">
        <v>64</v>
      </c>
      <c r="AH3118">
        <v>65164859</v>
      </c>
      <c r="AI3118">
        <v>65156100</v>
      </c>
      <c r="AJ3118">
        <v>13032095</v>
      </c>
      <c r="AK3118">
        <v>130186269</v>
      </c>
      <c r="AL3118">
        <v>10000</v>
      </c>
      <c r="AR3118">
        <v>10000</v>
      </c>
      <c r="AS3118">
        <v>51083.95</v>
      </c>
      <c r="AT3118">
        <v>5</v>
      </c>
      <c r="AU3118">
        <v>10000</v>
      </c>
      <c r="AV3118">
        <v>108</v>
      </c>
      <c r="AW3118" t="s">
        <v>60</v>
      </c>
      <c r="AX3118" t="s">
        <v>61</v>
      </c>
      <c r="AY3118" t="s">
        <v>62</v>
      </c>
      <c r="BA3118">
        <v>8</v>
      </c>
      <c r="BB3118">
        <v>1</v>
      </c>
      <c r="BD3118">
        <v>7.9580399999999996</v>
      </c>
      <c r="BE3118">
        <v>1.01888</v>
      </c>
      <c r="BF3118">
        <v>2177.85</v>
      </c>
      <c r="BH3118">
        <v>1083.95</v>
      </c>
      <c r="BN3118">
        <v>339095799</v>
      </c>
      <c r="BO3118">
        <v>1012318189</v>
      </c>
      <c r="BP3118">
        <v>773402</v>
      </c>
      <c r="BQ3118">
        <v>33421</v>
      </c>
      <c r="BR3118">
        <v>0</v>
      </c>
      <c r="BY3118" t="s">
        <v>6882</v>
      </c>
      <c r="BZ3118" t="s">
        <v>10554</v>
      </c>
      <c r="CA3118" t="s">
        <v>58</v>
      </c>
      <c r="CB3118" t="str">
        <f t="shared" si="831"/>
        <v>ZYRA_CLUSTER_5i5d10000k nrq=0</v>
      </c>
      <c r="CC3118">
        <f t="shared" si="832"/>
        <v>108</v>
      </c>
    </row>
    <row r="3119" spans="1:81" x14ac:dyDescent="0.4">
      <c r="A3119" t="s">
        <v>3187</v>
      </c>
      <c r="B3119" t="s">
        <v>58</v>
      </c>
      <c r="C3119" t="s">
        <v>59</v>
      </c>
      <c r="D3119" t="e">
        <f t="shared" si="816"/>
        <v>#NAME?</v>
      </c>
      <c r="E3119">
        <v>10000</v>
      </c>
      <c r="F3119" t="e">
        <f t="shared" si="817"/>
        <v>#NAME?</v>
      </c>
      <c r="G3119" t="s">
        <v>60</v>
      </c>
      <c r="H3119" t="e">
        <f t="shared" si="818"/>
        <v>#NAME?</v>
      </c>
      <c r="I3119" t="s">
        <v>61</v>
      </c>
      <c r="J3119" t="e">
        <f t="shared" si="819"/>
        <v>#NAME?</v>
      </c>
      <c r="K3119" t="s">
        <v>62</v>
      </c>
      <c r="L3119" t="e">
        <f t="shared" si="820"/>
        <v>#NAME?</v>
      </c>
      <c r="M3119" t="e">
        <f t="shared" si="821"/>
        <v>#NAME?</v>
      </c>
      <c r="N3119">
        <v>10000</v>
      </c>
      <c r="O3119" t="e">
        <f t="shared" si="822"/>
        <v>#NAME?</v>
      </c>
      <c r="P3119">
        <v>5</v>
      </c>
      <c r="Q3119" t="e">
        <f t="shared" si="823"/>
        <v>#NAME?</v>
      </c>
      <c r="R3119">
        <v>5</v>
      </c>
      <c r="S3119" t="e">
        <f t="shared" si="824"/>
        <v>#NAME?</v>
      </c>
      <c r="T3119">
        <v>0</v>
      </c>
      <c r="U3119" t="e">
        <f t="shared" si="825"/>
        <v>#NAME?</v>
      </c>
      <c r="V3119">
        <v>256</v>
      </c>
      <c r="W3119" t="e">
        <f t="shared" si="826"/>
        <v>#NAME?</v>
      </c>
      <c r="X3119">
        <v>72</v>
      </c>
      <c r="Y3119" t="e">
        <f t="shared" si="827"/>
        <v>#NAME?</v>
      </c>
      <c r="Z3119">
        <v>0</v>
      </c>
      <c r="AA3119" t="e">
        <f t="shared" si="828"/>
        <v>#NAME?</v>
      </c>
      <c r="AB3119">
        <v>48</v>
      </c>
      <c r="AC3119" t="e">
        <f t="shared" si="829"/>
        <v>#NAME?</v>
      </c>
      <c r="AD3119">
        <v>0</v>
      </c>
      <c r="AE3119" t="e">
        <f t="shared" si="830"/>
        <v>#NAME?</v>
      </c>
      <c r="AF3119" t="s">
        <v>65</v>
      </c>
      <c r="AG3119" t="s">
        <v>64</v>
      </c>
      <c r="AH3119">
        <v>57229802</v>
      </c>
      <c r="AI3119">
        <v>57250696</v>
      </c>
      <c r="AJ3119">
        <v>11448049</v>
      </c>
      <c r="AK3119">
        <v>114350716</v>
      </c>
      <c r="AL3119">
        <v>10000</v>
      </c>
      <c r="AR3119">
        <v>10000</v>
      </c>
      <c r="AS3119">
        <v>51124.03</v>
      </c>
      <c r="AT3119">
        <v>5</v>
      </c>
      <c r="AU3119">
        <v>10000</v>
      </c>
      <c r="AV3119">
        <v>72</v>
      </c>
      <c r="AW3119" t="s">
        <v>60</v>
      </c>
      <c r="AX3119" t="s">
        <v>61</v>
      </c>
      <c r="AY3119" t="s">
        <v>62</v>
      </c>
      <c r="BA3119">
        <v>8</v>
      </c>
      <c r="BB3119">
        <v>1</v>
      </c>
      <c r="BD3119">
        <v>8.16568</v>
      </c>
      <c r="BE3119">
        <v>0.78945500000000002</v>
      </c>
      <c r="BF3119">
        <v>1661.02</v>
      </c>
      <c r="BH3119">
        <v>1124.03</v>
      </c>
      <c r="BN3119">
        <v>1142785860</v>
      </c>
      <c r="BO3119">
        <v>143033782</v>
      </c>
      <c r="BP3119">
        <v>707568</v>
      </c>
      <c r="BQ3119">
        <v>32079</v>
      </c>
      <c r="BR3119">
        <v>0</v>
      </c>
      <c r="BY3119" t="s">
        <v>6883</v>
      </c>
      <c r="BZ3119" t="s">
        <v>10555</v>
      </c>
      <c r="CA3119" t="s">
        <v>58</v>
      </c>
      <c r="CB3119" t="str">
        <f t="shared" si="831"/>
        <v>ZYRA_CLUSTER_5i5d10000k nrq=0</v>
      </c>
      <c r="CC3119">
        <f t="shared" si="832"/>
        <v>72</v>
      </c>
    </row>
    <row r="3120" spans="1:81" x14ac:dyDescent="0.4">
      <c r="A3120" t="s">
        <v>3188</v>
      </c>
      <c r="B3120" t="s">
        <v>58</v>
      </c>
      <c r="C3120" t="s">
        <v>59</v>
      </c>
      <c r="D3120" t="e">
        <f t="shared" si="816"/>
        <v>#NAME?</v>
      </c>
      <c r="E3120">
        <v>10000</v>
      </c>
      <c r="F3120" t="e">
        <f t="shared" si="817"/>
        <v>#NAME?</v>
      </c>
      <c r="G3120" t="s">
        <v>60</v>
      </c>
      <c r="H3120" t="e">
        <f t="shared" si="818"/>
        <v>#NAME?</v>
      </c>
      <c r="I3120" t="s">
        <v>61</v>
      </c>
      <c r="J3120" t="e">
        <f t="shared" si="819"/>
        <v>#NAME?</v>
      </c>
      <c r="K3120" t="s">
        <v>62</v>
      </c>
      <c r="L3120" t="e">
        <f t="shared" si="820"/>
        <v>#NAME?</v>
      </c>
      <c r="M3120" t="e">
        <f t="shared" si="821"/>
        <v>#NAME?</v>
      </c>
      <c r="N3120">
        <v>10000</v>
      </c>
      <c r="O3120" t="e">
        <f t="shared" si="822"/>
        <v>#NAME?</v>
      </c>
      <c r="P3120">
        <v>5</v>
      </c>
      <c r="Q3120" t="e">
        <f t="shared" si="823"/>
        <v>#NAME?</v>
      </c>
      <c r="R3120">
        <v>5</v>
      </c>
      <c r="S3120" t="e">
        <f t="shared" si="824"/>
        <v>#NAME?</v>
      </c>
      <c r="T3120">
        <v>0</v>
      </c>
      <c r="U3120" t="e">
        <f t="shared" si="825"/>
        <v>#NAME?</v>
      </c>
      <c r="V3120">
        <v>256</v>
      </c>
      <c r="W3120" t="e">
        <f t="shared" si="826"/>
        <v>#NAME?</v>
      </c>
      <c r="X3120">
        <v>72</v>
      </c>
      <c r="Y3120" t="e">
        <f t="shared" si="827"/>
        <v>#NAME?</v>
      </c>
      <c r="Z3120">
        <v>0</v>
      </c>
      <c r="AA3120" t="e">
        <f t="shared" si="828"/>
        <v>#NAME?</v>
      </c>
      <c r="AB3120">
        <v>48</v>
      </c>
      <c r="AC3120" t="e">
        <f t="shared" si="829"/>
        <v>#NAME?</v>
      </c>
      <c r="AD3120">
        <v>1</v>
      </c>
      <c r="AE3120" t="e">
        <f t="shared" si="830"/>
        <v>#NAME?</v>
      </c>
      <c r="AF3120" t="s">
        <v>65</v>
      </c>
      <c r="AG3120" t="s">
        <v>64</v>
      </c>
      <c r="AH3120">
        <v>57791930</v>
      </c>
      <c r="AI3120">
        <v>57805059</v>
      </c>
      <c r="AJ3120">
        <v>11559698</v>
      </c>
      <c r="AK3120">
        <v>115467048</v>
      </c>
      <c r="AL3120">
        <v>10000</v>
      </c>
      <c r="AR3120">
        <v>10000</v>
      </c>
      <c r="AS3120">
        <v>51094.13</v>
      </c>
      <c r="AT3120">
        <v>5</v>
      </c>
      <c r="AU3120">
        <v>10000</v>
      </c>
      <c r="AV3120">
        <v>72</v>
      </c>
      <c r="AW3120" t="s">
        <v>60</v>
      </c>
      <c r="AX3120" t="s">
        <v>61</v>
      </c>
      <c r="AY3120" t="s">
        <v>62</v>
      </c>
      <c r="BA3120">
        <v>8</v>
      </c>
      <c r="BB3120">
        <v>1</v>
      </c>
      <c r="BD3120">
        <v>8.1479900000000001</v>
      </c>
      <c r="BE3120">
        <v>0.78263099999999997</v>
      </c>
      <c r="BF3120">
        <v>1641.15</v>
      </c>
      <c r="BH3120">
        <v>1094.1300000000001</v>
      </c>
      <c r="BN3120">
        <v>1153942526</v>
      </c>
      <c r="BO3120">
        <v>144103467</v>
      </c>
      <c r="BP3120">
        <v>712677</v>
      </c>
      <c r="BQ3120">
        <v>31372</v>
      </c>
      <c r="BR3120">
        <v>0</v>
      </c>
      <c r="BY3120" t="s">
        <v>6884</v>
      </c>
      <c r="BZ3120" t="s">
        <v>10556</v>
      </c>
      <c r="CA3120" t="s">
        <v>58</v>
      </c>
      <c r="CB3120" t="str">
        <f t="shared" si="831"/>
        <v>ZYRA_CLUSTER_5i5d10000k nrq=0</v>
      </c>
      <c r="CC3120">
        <f t="shared" si="832"/>
        <v>72</v>
      </c>
    </row>
    <row r="3121" spans="1:81" x14ac:dyDescent="0.4">
      <c r="A3121" t="s">
        <v>3189</v>
      </c>
      <c r="B3121" t="s">
        <v>58</v>
      </c>
      <c r="C3121" t="s">
        <v>59</v>
      </c>
      <c r="D3121" t="e">
        <f t="shared" si="816"/>
        <v>#NAME?</v>
      </c>
      <c r="E3121">
        <v>10000</v>
      </c>
      <c r="F3121" t="e">
        <f t="shared" si="817"/>
        <v>#NAME?</v>
      </c>
      <c r="G3121" t="s">
        <v>60</v>
      </c>
      <c r="H3121" t="e">
        <f t="shared" si="818"/>
        <v>#NAME?</v>
      </c>
      <c r="I3121" t="s">
        <v>61</v>
      </c>
      <c r="J3121" t="e">
        <f t="shared" si="819"/>
        <v>#NAME?</v>
      </c>
      <c r="K3121" t="s">
        <v>62</v>
      </c>
      <c r="L3121" t="e">
        <f t="shared" si="820"/>
        <v>#NAME?</v>
      </c>
      <c r="M3121" t="e">
        <f t="shared" si="821"/>
        <v>#NAME?</v>
      </c>
      <c r="N3121">
        <v>10000</v>
      </c>
      <c r="O3121" t="e">
        <f t="shared" si="822"/>
        <v>#NAME?</v>
      </c>
      <c r="P3121">
        <v>5</v>
      </c>
      <c r="Q3121" t="e">
        <f t="shared" si="823"/>
        <v>#NAME?</v>
      </c>
      <c r="R3121">
        <v>5</v>
      </c>
      <c r="S3121" t="e">
        <f t="shared" si="824"/>
        <v>#NAME?</v>
      </c>
      <c r="T3121">
        <v>0</v>
      </c>
      <c r="U3121" t="e">
        <f t="shared" si="825"/>
        <v>#NAME?</v>
      </c>
      <c r="V3121">
        <v>256</v>
      </c>
      <c r="W3121" t="e">
        <f t="shared" si="826"/>
        <v>#NAME?</v>
      </c>
      <c r="X3121">
        <v>72</v>
      </c>
      <c r="Y3121" t="e">
        <f t="shared" si="827"/>
        <v>#NAME?</v>
      </c>
      <c r="Z3121">
        <v>0</v>
      </c>
      <c r="AA3121" t="e">
        <f t="shared" si="828"/>
        <v>#NAME?</v>
      </c>
      <c r="AB3121">
        <v>48</v>
      </c>
      <c r="AC3121" t="e">
        <f t="shared" si="829"/>
        <v>#NAME?</v>
      </c>
      <c r="AD3121">
        <v>2</v>
      </c>
      <c r="AE3121" t="e">
        <f t="shared" si="830"/>
        <v>#NAME?</v>
      </c>
      <c r="AF3121" t="s">
        <v>65</v>
      </c>
      <c r="AG3121" t="s">
        <v>64</v>
      </c>
      <c r="AH3121">
        <v>56189556</v>
      </c>
      <c r="AI3121">
        <v>56195178</v>
      </c>
      <c r="AJ3121">
        <v>11238473</v>
      </c>
      <c r="AK3121">
        <v>112254856</v>
      </c>
      <c r="AL3121">
        <v>10000</v>
      </c>
      <c r="AR3121">
        <v>10000</v>
      </c>
      <c r="AS3121">
        <v>51157.19</v>
      </c>
      <c r="AT3121">
        <v>5</v>
      </c>
      <c r="AU3121">
        <v>10000</v>
      </c>
      <c r="AV3121">
        <v>72</v>
      </c>
      <c r="AW3121" t="s">
        <v>60</v>
      </c>
      <c r="AX3121" t="s">
        <v>61</v>
      </c>
      <c r="AY3121" t="s">
        <v>62</v>
      </c>
      <c r="BA3121">
        <v>8</v>
      </c>
      <c r="BB3121">
        <v>1</v>
      </c>
      <c r="BD3121">
        <v>8.1354799999999994</v>
      </c>
      <c r="BE3121">
        <v>0.78191500000000003</v>
      </c>
      <c r="BF3121">
        <v>1687.04</v>
      </c>
      <c r="BH3121">
        <v>1157.19</v>
      </c>
      <c r="BN3121">
        <v>1121839225</v>
      </c>
      <c r="BO3121">
        <v>144526872</v>
      </c>
      <c r="BP3121">
        <v>695947</v>
      </c>
      <c r="BQ3121">
        <v>30744</v>
      </c>
      <c r="BR3121">
        <v>0</v>
      </c>
      <c r="BY3121" t="s">
        <v>6885</v>
      </c>
      <c r="BZ3121" t="s">
        <v>10557</v>
      </c>
      <c r="CA3121" t="s">
        <v>58</v>
      </c>
      <c r="CB3121" t="str">
        <f t="shared" si="831"/>
        <v>ZYRA_CLUSTER_5i5d10000k nrq=0</v>
      </c>
      <c r="CC3121">
        <f t="shared" si="832"/>
        <v>72</v>
      </c>
    </row>
    <row r="3122" spans="1:81" x14ac:dyDescent="0.4">
      <c r="A3122" t="s">
        <v>3190</v>
      </c>
      <c r="B3122" t="s">
        <v>58</v>
      </c>
      <c r="C3122" t="s">
        <v>59</v>
      </c>
      <c r="D3122" t="e">
        <f t="shared" si="816"/>
        <v>#NAME?</v>
      </c>
      <c r="E3122">
        <v>10000</v>
      </c>
      <c r="F3122" t="e">
        <f t="shared" si="817"/>
        <v>#NAME?</v>
      </c>
      <c r="G3122" t="s">
        <v>60</v>
      </c>
      <c r="H3122" t="e">
        <f t="shared" si="818"/>
        <v>#NAME?</v>
      </c>
      <c r="I3122" t="s">
        <v>61</v>
      </c>
      <c r="J3122" t="e">
        <f t="shared" si="819"/>
        <v>#NAME?</v>
      </c>
      <c r="K3122" t="s">
        <v>62</v>
      </c>
      <c r="L3122" t="e">
        <f t="shared" si="820"/>
        <v>#NAME?</v>
      </c>
      <c r="M3122" t="e">
        <f t="shared" si="821"/>
        <v>#NAME?</v>
      </c>
      <c r="N3122">
        <v>10000</v>
      </c>
      <c r="O3122" t="e">
        <f t="shared" si="822"/>
        <v>#NAME?</v>
      </c>
      <c r="P3122">
        <v>5</v>
      </c>
      <c r="Q3122" t="e">
        <f t="shared" si="823"/>
        <v>#NAME?</v>
      </c>
      <c r="R3122">
        <v>5</v>
      </c>
      <c r="S3122" t="e">
        <f t="shared" si="824"/>
        <v>#NAME?</v>
      </c>
      <c r="T3122">
        <v>0</v>
      </c>
      <c r="U3122" t="e">
        <f t="shared" si="825"/>
        <v>#NAME?</v>
      </c>
      <c r="V3122">
        <v>256</v>
      </c>
      <c r="W3122" t="e">
        <f t="shared" si="826"/>
        <v>#NAME?</v>
      </c>
      <c r="X3122">
        <v>71</v>
      </c>
      <c r="Y3122" t="e">
        <f t="shared" si="827"/>
        <v>#NAME?</v>
      </c>
      <c r="Z3122">
        <v>1</v>
      </c>
      <c r="AA3122" t="e">
        <f t="shared" si="828"/>
        <v>#NAME?</v>
      </c>
      <c r="AB3122">
        <v>48</v>
      </c>
      <c r="AC3122" t="e">
        <f t="shared" si="829"/>
        <v>#NAME?</v>
      </c>
      <c r="AD3122">
        <v>0</v>
      </c>
      <c r="AE3122" t="e">
        <f t="shared" si="830"/>
        <v>#NAME?</v>
      </c>
      <c r="AF3122" t="s">
        <v>65</v>
      </c>
      <c r="AG3122" t="s">
        <v>64</v>
      </c>
      <c r="AR3122">
        <v>10000</v>
      </c>
      <c r="AS3122">
        <v>5</v>
      </c>
      <c r="AT3122">
        <v>5</v>
      </c>
      <c r="AU3122">
        <v>10000</v>
      </c>
      <c r="AV3122">
        <v>71</v>
      </c>
      <c r="AW3122" t="s">
        <v>60</v>
      </c>
      <c r="AX3122" t="s">
        <v>61</v>
      </c>
      <c r="AY3122" t="s">
        <v>62</v>
      </c>
      <c r="BA3122">
        <v>8</v>
      </c>
      <c r="BB3122">
        <v>1</v>
      </c>
      <c r="BN3122">
        <v>8166819</v>
      </c>
      <c r="BO3122">
        <v>6660210</v>
      </c>
      <c r="BP3122">
        <v>60041</v>
      </c>
      <c r="BQ3122">
        <v>11954</v>
      </c>
      <c r="BR3122">
        <v>0</v>
      </c>
      <c r="BY3122" t="s">
        <v>6886</v>
      </c>
      <c r="BZ3122" t="s">
        <v>10558</v>
      </c>
      <c r="CA3122" t="s">
        <v>58</v>
      </c>
      <c r="CB3122" t="str">
        <f t="shared" si="831"/>
        <v>ZYRA_CLUSTER_5i5d10000k nrq=1</v>
      </c>
      <c r="CC3122">
        <f t="shared" si="832"/>
        <v>72</v>
      </c>
    </row>
    <row r="3123" spans="1:81" x14ac:dyDescent="0.4">
      <c r="A3123" t="s">
        <v>3191</v>
      </c>
      <c r="B3123" t="s">
        <v>58</v>
      </c>
      <c r="C3123" t="s">
        <v>59</v>
      </c>
      <c r="D3123" t="e">
        <f t="shared" si="816"/>
        <v>#NAME?</v>
      </c>
      <c r="E3123">
        <v>10000</v>
      </c>
      <c r="F3123" t="e">
        <f t="shared" si="817"/>
        <v>#NAME?</v>
      </c>
      <c r="G3123" t="s">
        <v>60</v>
      </c>
      <c r="H3123" t="e">
        <f t="shared" si="818"/>
        <v>#NAME?</v>
      </c>
      <c r="I3123" t="s">
        <v>61</v>
      </c>
      <c r="J3123" t="e">
        <f t="shared" si="819"/>
        <v>#NAME?</v>
      </c>
      <c r="K3123" t="s">
        <v>62</v>
      </c>
      <c r="L3123" t="e">
        <f t="shared" si="820"/>
        <v>#NAME?</v>
      </c>
      <c r="M3123" t="e">
        <f t="shared" si="821"/>
        <v>#NAME?</v>
      </c>
      <c r="N3123">
        <v>10000</v>
      </c>
      <c r="O3123" t="e">
        <f t="shared" si="822"/>
        <v>#NAME?</v>
      </c>
      <c r="P3123">
        <v>5</v>
      </c>
      <c r="Q3123" t="e">
        <f t="shared" si="823"/>
        <v>#NAME?</v>
      </c>
      <c r="R3123">
        <v>5</v>
      </c>
      <c r="S3123" t="e">
        <f t="shared" si="824"/>
        <v>#NAME?</v>
      </c>
      <c r="T3123">
        <v>0</v>
      </c>
      <c r="U3123" t="e">
        <f t="shared" si="825"/>
        <v>#NAME?</v>
      </c>
      <c r="V3123">
        <v>256</v>
      </c>
      <c r="W3123" t="e">
        <f t="shared" si="826"/>
        <v>#NAME?</v>
      </c>
      <c r="X3123">
        <v>71</v>
      </c>
      <c r="Y3123" t="e">
        <f t="shared" si="827"/>
        <v>#NAME?</v>
      </c>
      <c r="Z3123">
        <v>1</v>
      </c>
      <c r="AA3123" t="e">
        <f t="shared" si="828"/>
        <v>#NAME?</v>
      </c>
      <c r="AB3123">
        <v>48</v>
      </c>
      <c r="AC3123" t="e">
        <f t="shared" si="829"/>
        <v>#NAME?</v>
      </c>
      <c r="AD3123">
        <v>1</v>
      </c>
      <c r="AE3123" t="e">
        <f t="shared" si="830"/>
        <v>#NAME?</v>
      </c>
      <c r="AF3123" t="s">
        <v>65</v>
      </c>
      <c r="AG3123" t="s">
        <v>64</v>
      </c>
      <c r="AR3123">
        <v>10000</v>
      </c>
      <c r="AS3123">
        <v>5</v>
      </c>
      <c r="AT3123">
        <v>5</v>
      </c>
      <c r="AU3123">
        <v>10000</v>
      </c>
      <c r="AV3123">
        <v>71</v>
      </c>
      <c r="AW3123" t="s">
        <v>60</v>
      </c>
      <c r="AX3123" t="s">
        <v>61</v>
      </c>
      <c r="AY3123" t="s">
        <v>62</v>
      </c>
      <c r="BA3123">
        <v>8</v>
      </c>
      <c r="BB3123">
        <v>1</v>
      </c>
      <c r="BN3123">
        <v>8065212</v>
      </c>
      <c r="BO3123">
        <v>6365182</v>
      </c>
      <c r="BP3123">
        <v>59043</v>
      </c>
      <c r="BQ3123">
        <v>12466</v>
      </c>
      <c r="BR3123">
        <v>0</v>
      </c>
      <c r="BY3123" t="s">
        <v>6887</v>
      </c>
      <c r="BZ3123" t="s">
        <v>10559</v>
      </c>
      <c r="CA3123" t="s">
        <v>58</v>
      </c>
      <c r="CB3123" t="str">
        <f t="shared" si="831"/>
        <v>ZYRA_CLUSTER_5i5d10000k nrq=1</v>
      </c>
      <c r="CC3123">
        <f t="shared" si="832"/>
        <v>72</v>
      </c>
    </row>
    <row r="3124" spans="1:81" x14ac:dyDescent="0.4">
      <c r="A3124" t="s">
        <v>3192</v>
      </c>
      <c r="B3124" t="s">
        <v>58</v>
      </c>
      <c r="C3124" t="s">
        <v>59</v>
      </c>
      <c r="D3124" t="e">
        <f t="shared" si="816"/>
        <v>#NAME?</v>
      </c>
      <c r="E3124">
        <v>10000</v>
      </c>
      <c r="F3124" t="e">
        <f t="shared" si="817"/>
        <v>#NAME?</v>
      </c>
      <c r="G3124" t="s">
        <v>60</v>
      </c>
      <c r="H3124" t="e">
        <f t="shared" si="818"/>
        <v>#NAME?</v>
      </c>
      <c r="I3124" t="s">
        <v>61</v>
      </c>
      <c r="J3124" t="e">
        <f t="shared" si="819"/>
        <v>#NAME?</v>
      </c>
      <c r="K3124" t="s">
        <v>62</v>
      </c>
      <c r="L3124" t="e">
        <f t="shared" si="820"/>
        <v>#NAME?</v>
      </c>
      <c r="M3124" t="e">
        <f t="shared" si="821"/>
        <v>#NAME?</v>
      </c>
      <c r="N3124">
        <v>10000</v>
      </c>
      <c r="O3124" t="e">
        <f t="shared" si="822"/>
        <v>#NAME?</v>
      </c>
      <c r="P3124">
        <v>5</v>
      </c>
      <c r="Q3124" t="e">
        <f t="shared" si="823"/>
        <v>#NAME?</v>
      </c>
      <c r="R3124">
        <v>5</v>
      </c>
      <c r="S3124" t="e">
        <f t="shared" si="824"/>
        <v>#NAME?</v>
      </c>
      <c r="T3124">
        <v>0</v>
      </c>
      <c r="U3124" t="e">
        <f t="shared" si="825"/>
        <v>#NAME?</v>
      </c>
      <c r="V3124">
        <v>256</v>
      </c>
      <c r="W3124" t="e">
        <f t="shared" si="826"/>
        <v>#NAME?</v>
      </c>
      <c r="X3124">
        <v>71</v>
      </c>
      <c r="Y3124" t="e">
        <f t="shared" si="827"/>
        <v>#NAME?</v>
      </c>
      <c r="Z3124">
        <v>1</v>
      </c>
      <c r="AA3124" t="e">
        <f t="shared" si="828"/>
        <v>#NAME?</v>
      </c>
      <c r="AB3124">
        <v>48</v>
      </c>
      <c r="AC3124" t="e">
        <f t="shared" si="829"/>
        <v>#NAME?</v>
      </c>
      <c r="AD3124">
        <v>2</v>
      </c>
      <c r="AE3124" t="e">
        <f t="shared" si="830"/>
        <v>#NAME?</v>
      </c>
      <c r="AF3124" t="s">
        <v>65</v>
      </c>
      <c r="AG3124" t="s">
        <v>64</v>
      </c>
      <c r="AR3124">
        <v>10000</v>
      </c>
      <c r="AS3124">
        <v>5</v>
      </c>
      <c r="AT3124">
        <v>5</v>
      </c>
      <c r="AU3124">
        <v>10000</v>
      </c>
      <c r="AV3124">
        <v>71</v>
      </c>
      <c r="AW3124" t="s">
        <v>60</v>
      </c>
      <c r="AX3124" t="s">
        <v>61</v>
      </c>
      <c r="AY3124" t="s">
        <v>62</v>
      </c>
      <c r="BA3124">
        <v>8</v>
      </c>
      <c r="BB3124">
        <v>1</v>
      </c>
      <c r="BN3124">
        <v>8219159</v>
      </c>
      <c r="BO3124">
        <v>6546695</v>
      </c>
      <c r="BP3124">
        <v>59461</v>
      </c>
      <c r="BQ3124">
        <v>12140</v>
      </c>
      <c r="BR3124">
        <v>0</v>
      </c>
      <c r="BY3124" t="s">
        <v>6888</v>
      </c>
      <c r="BZ3124" t="s">
        <v>10560</v>
      </c>
      <c r="CA3124" t="s">
        <v>58</v>
      </c>
      <c r="CB3124" t="str">
        <f t="shared" si="831"/>
        <v>ZYRA_CLUSTER_5i5d10000k nrq=1</v>
      </c>
      <c r="CC3124">
        <f t="shared" si="832"/>
        <v>72</v>
      </c>
    </row>
    <row r="3125" spans="1:81" x14ac:dyDescent="0.4">
      <c r="A3125" t="s">
        <v>3193</v>
      </c>
      <c r="B3125" t="s">
        <v>58</v>
      </c>
      <c r="C3125" t="s">
        <v>59</v>
      </c>
      <c r="D3125" t="e">
        <f t="shared" si="816"/>
        <v>#NAME?</v>
      </c>
      <c r="E3125">
        <v>10000</v>
      </c>
      <c r="F3125" t="e">
        <f t="shared" si="817"/>
        <v>#NAME?</v>
      </c>
      <c r="G3125" t="s">
        <v>60</v>
      </c>
      <c r="H3125" t="e">
        <f t="shared" si="818"/>
        <v>#NAME?</v>
      </c>
      <c r="I3125" t="s">
        <v>61</v>
      </c>
      <c r="J3125" t="e">
        <f t="shared" si="819"/>
        <v>#NAME?</v>
      </c>
      <c r="K3125" t="s">
        <v>62</v>
      </c>
      <c r="L3125" t="e">
        <f t="shared" si="820"/>
        <v>#NAME?</v>
      </c>
      <c r="M3125" t="e">
        <f t="shared" si="821"/>
        <v>#NAME?</v>
      </c>
      <c r="N3125">
        <v>10000</v>
      </c>
      <c r="O3125" t="e">
        <f t="shared" si="822"/>
        <v>#NAME?</v>
      </c>
      <c r="P3125">
        <v>5</v>
      </c>
      <c r="Q3125" t="e">
        <f t="shared" si="823"/>
        <v>#NAME?</v>
      </c>
      <c r="R3125">
        <v>5</v>
      </c>
      <c r="S3125" t="e">
        <f t="shared" si="824"/>
        <v>#NAME?</v>
      </c>
      <c r="T3125">
        <v>0</v>
      </c>
      <c r="U3125" t="e">
        <f t="shared" si="825"/>
        <v>#NAME?</v>
      </c>
      <c r="V3125">
        <v>256</v>
      </c>
      <c r="W3125" t="e">
        <f t="shared" si="826"/>
        <v>#NAME?</v>
      </c>
      <c r="X3125">
        <v>90</v>
      </c>
      <c r="Y3125" t="e">
        <f t="shared" si="827"/>
        <v>#NAME?</v>
      </c>
      <c r="Z3125">
        <v>0</v>
      </c>
      <c r="AA3125" t="e">
        <f t="shared" si="828"/>
        <v>#NAME?</v>
      </c>
      <c r="AB3125">
        <v>48</v>
      </c>
      <c r="AC3125" t="e">
        <f t="shared" si="829"/>
        <v>#NAME?</v>
      </c>
      <c r="AD3125">
        <v>0</v>
      </c>
      <c r="AE3125" t="e">
        <f t="shared" si="830"/>
        <v>#NAME?</v>
      </c>
      <c r="AF3125" t="s">
        <v>65</v>
      </c>
      <c r="AG3125" t="s">
        <v>64</v>
      </c>
      <c r="AH3125">
        <v>67302663</v>
      </c>
      <c r="AI3125">
        <v>67295829</v>
      </c>
      <c r="AJ3125">
        <v>13459849</v>
      </c>
      <c r="AK3125">
        <v>134419270</v>
      </c>
      <c r="AL3125">
        <v>10000</v>
      </c>
      <c r="AR3125">
        <v>10000</v>
      </c>
      <c r="AS3125">
        <v>51147.78</v>
      </c>
      <c r="AT3125">
        <v>5</v>
      </c>
      <c r="AU3125">
        <v>10000</v>
      </c>
      <c r="AV3125">
        <v>90</v>
      </c>
      <c r="AW3125" t="s">
        <v>60</v>
      </c>
      <c r="AX3125" t="s">
        <v>61</v>
      </c>
      <c r="AY3125" t="s">
        <v>62</v>
      </c>
      <c r="BA3125">
        <v>8</v>
      </c>
      <c r="BB3125">
        <v>1</v>
      </c>
      <c r="BD3125">
        <v>8.8046199999999999</v>
      </c>
      <c r="BE3125">
        <v>1.13808</v>
      </c>
      <c r="BF3125">
        <v>1766.48</v>
      </c>
      <c r="BH3125">
        <v>1147.78</v>
      </c>
      <c r="BN3125">
        <v>1343270984</v>
      </c>
      <c r="BO3125">
        <v>213960535</v>
      </c>
      <c r="BP3125">
        <v>891264</v>
      </c>
      <c r="BQ3125">
        <v>46242</v>
      </c>
      <c r="BR3125">
        <v>0</v>
      </c>
      <c r="BY3125" t="s">
        <v>6889</v>
      </c>
      <c r="BZ3125" t="s">
        <v>10561</v>
      </c>
      <c r="CA3125" t="s">
        <v>58</v>
      </c>
      <c r="CB3125" t="str">
        <f t="shared" si="831"/>
        <v>ZYRA_CLUSTER_5i5d10000k nrq=0</v>
      </c>
      <c r="CC3125">
        <f t="shared" si="832"/>
        <v>90</v>
      </c>
    </row>
    <row r="3126" spans="1:81" x14ac:dyDescent="0.4">
      <c r="A3126" t="s">
        <v>3194</v>
      </c>
      <c r="B3126" t="s">
        <v>58</v>
      </c>
      <c r="C3126" t="s">
        <v>59</v>
      </c>
      <c r="D3126" t="e">
        <f t="shared" si="816"/>
        <v>#NAME?</v>
      </c>
      <c r="E3126">
        <v>10000</v>
      </c>
      <c r="F3126" t="e">
        <f t="shared" si="817"/>
        <v>#NAME?</v>
      </c>
      <c r="G3126" t="s">
        <v>60</v>
      </c>
      <c r="H3126" t="e">
        <f t="shared" si="818"/>
        <v>#NAME?</v>
      </c>
      <c r="I3126" t="s">
        <v>61</v>
      </c>
      <c r="J3126" t="e">
        <f t="shared" si="819"/>
        <v>#NAME?</v>
      </c>
      <c r="K3126" t="s">
        <v>62</v>
      </c>
      <c r="L3126" t="e">
        <f t="shared" si="820"/>
        <v>#NAME?</v>
      </c>
      <c r="M3126" t="e">
        <f t="shared" si="821"/>
        <v>#NAME?</v>
      </c>
      <c r="N3126">
        <v>10000</v>
      </c>
      <c r="O3126" t="e">
        <f t="shared" si="822"/>
        <v>#NAME?</v>
      </c>
      <c r="P3126">
        <v>5</v>
      </c>
      <c r="Q3126" t="e">
        <f t="shared" si="823"/>
        <v>#NAME?</v>
      </c>
      <c r="R3126">
        <v>5</v>
      </c>
      <c r="S3126" t="e">
        <f t="shared" si="824"/>
        <v>#NAME?</v>
      </c>
      <c r="T3126">
        <v>0</v>
      </c>
      <c r="U3126" t="e">
        <f t="shared" si="825"/>
        <v>#NAME?</v>
      </c>
      <c r="V3126">
        <v>256</v>
      </c>
      <c r="W3126" t="e">
        <f t="shared" si="826"/>
        <v>#NAME?</v>
      </c>
      <c r="X3126">
        <v>90</v>
      </c>
      <c r="Y3126" t="e">
        <f t="shared" si="827"/>
        <v>#NAME?</v>
      </c>
      <c r="Z3126">
        <v>0</v>
      </c>
      <c r="AA3126" t="e">
        <f t="shared" si="828"/>
        <v>#NAME?</v>
      </c>
      <c r="AB3126">
        <v>48</v>
      </c>
      <c r="AC3126" t="e">
        <f t="shared" si="829"/>
        <v>#NAME?</v>
      </c>
      <c r="AD3126">
        <v>1</v>
      </c>
      <c r="AE3126" t="e">
        <f t="shared" si="830"/>
        <v>#NAME?</v>
      </c>
      <c r="AF3126" t="s">
        <v>65</v>
      </c>
      <c r="AG3126" t="s">
        <v>64</v>
      </c>
      <c r="AH3126">
        <v>67748787</v>
      </c>
      <c r="AI3126">
        <v>67766676</v>
      </c>
      <c r="AJ3126">
        <v>13551546</v>
      </c>
      <c r="AK3126">
        <v>135367233</v>
      </c>
      <c r="AL3126">
        <v>10000</v>
      </c>
      <c r="AR3126">
        <v>10000</v>
      </c>
      <c r="AS3126">
        <v>51220.41</v>
      </c>
      <c r="AT3126">
        <v>5</v>
      </c>
      <c r="AU3126">
        <v>10000</v>
      </c>
      <c r="AV3126">
        <v>90</v>
      </c>
      <c r="AW3126" t="s">
        <v>60</v>
      </c>
      <c r="AX3126" t="s">
        <v>61</v>
      </c>
      <c r="AY3126" t="s">
        <v>62</v>
      </c>
      <c r="BA3126">
        <v>8</v>
      </c>
      <c r="BB3126">
        <v>1</v>
      </c>
      <c r="BD3126">
        <v>8.7339400000000005</v>
      </c>
      <c r="BE3126">
        <v>1.12412</v>
      </c>
      <c r="BF3126">
        <v>1748.2</v>
      </c>
      <c r="BH3126">
        <v>1220.4100000000001</v>
      </c>
      <c r="BN3126">
        <v>1352743362</v>
      </c>
      <c r="BO3126">
        <v>186609093</v>
      </c>
      <c r="BP3126">
        <v>891524</v>
      </c>
      <c r="BQ3126">
        <v>53436</v>
      </c>
      <c r="BR3126">
        <v>0</v>
      </c>
      <c r="BY3126" t="s">
        <v>6890</v>
      </c>
      <c r="BZ3126" t="s">
        <v>10562</v>
      </c>
      <c r="CA3126" t="s">
        <v>58</v>
      </c>
      <c r="CB3126" t="str">
        <f t="shared" si="831"/>
        <v>ZYRA_CLUSTER_5i5d10000k nrq=0</v>
      </c>
      <c r="CC3126">
        <f t="shared" si="832"/>
        <v>90</v>
      </c>
    </row>
    <row r="3127" spans="1:81" x14ac:dyDescent="0.4">
      <c r="A3127" t="s">
        <v>3195</v>
      </c>
      <c r="B3127" t="s">
        <v>58</v>
      </c>
      <c r="C3127" t="s">
        <v>59</v>
      </c>
      <c r="D3127" t="e">
        <f t="shared" si="816"/>
        <v>#NAME?</v>
      </c>
      <c r="E3127">
        <v>10000</v>
      </c>
      <c r="F3127" t="e">
        <f t="shared" si="817"/>
        <v>#NAME?</v>
      </c>
      <c r="G3127" t="s">
        <v>60</v>
      </c>
      <c r="H3127" t="e">
        <f t="shared" si="818"/>
        <v>#NAME?</v>
      </c>
      <c r="I3127" t="s">
        <v>61</v>
      </c>
      <c r="J3127" t="e">
        <f t="shared" si="819"/>
        <v>#NAME?</v>
      </c>
      <c r="K3127" t="s">
        <v>62</v>
      </c>
      <c r="L3127" t="e">
        <f t="shared" si="820"/>
        <v>#NAME?</v>
      </c>
      <c r="M3127" t="e">
        <f t="shared" si="821"/>
        <v>#NAME?</v>
      </c>
      <c r="N3127">
        <v>10000</v>
      </c>
      <c r="O3127" t="e">
        <f t="shared" si="822"/>
        <v>#NAME?</v>
      </c>
      <c r="P3127">
        <v>5</v>
      </c>
      <c r="Q3127" t="e">
        <f t="shared" si="823"/>
        <v>#NAME?</v>
      </c>
      <c r="R3127">
        <v>5</v>
      </c>
      <c r="S3127" t="e">
        <f t="shared" si="824"/>
        <v>#NAME?</v>
      </c>
      <c r="T3127">
        <v>0</v>
      </c>
      <c r="U3127" t="e">
        <f t="shared" si="825"/>
        <v>#NAME?</v>
      </c>
      <c r="V3127">
        <v>256</v>
      </c>
      <c r="W3127" t="e">
        <f t="shared" si="826"/>
        <v>#NAME?</v>
      </c>
      <c r="X3127">
        <v>90</v>
      </c>
      <c r="Y3127" t="e">
        <f t="shared" si="827"/>
        <v>#NAME?</v>
      </c>
      <c r="Z3127">
        <v>0</v>
      </c>
      <c r="AA3127" t="e">
        <f t="shared" si="828"/>
        <v>#NAME?</v>
      </c>
      <c r="AB3127">
        <v>48</v>
      </c>
      <c r="AC3127" t="e">
        <f t="shared" si="829"/>
        <v>#NAME?</v>
      </c>
      <c r="AD3127">
        <v>2</v>
      </c>
      <c r="AE3127" t="e">
        <f t="shared" si="830"/>
        <v>#NAME?</v>
      </c>
      <c r="AF3127" t="s">
        <v>65</v>
      </c>
      <c r="AG3127" t="s">
        <v>64</v>
      </c>
      <c r="AH3127">
        <v>67775427</v>
      </c>
      <c r="AI3127">
        <v>67771081</v>
      </c>
      <c r="AJ3127">
        <v>13554650</v>
      </c>
      <c r="AK3127">
        <v>135372665</v>
      </c>
      <c r="AL3127">
        <v>10000</v>
      </c>
      <c r="AR3127">
        <v>10000</v>
      </c>
      <c r="AS3127">
        <v>51176.58</v>
      </c>
      <c r="AT3127">
        <v>5</v>
      </c>
      <c r="AU3127">
        <v>10000</v>
      </c>
      <c r="AV3127">
        <v>90</v>
      </c>
      <c r="AW3127" t="s">
        <v>60</v>
      </c>
      <c r="AX3127" t="s">
        <v>61</v>
      </c>
      <c r="AY3127" t="s">
        <v>62</v>
      </c>
      <c r="BA3127">
        <v>8</v>
      </c>
      <c r="BB3127">
        <v>1</v>
      </c>
      <c r="BD3127">
        <v>8.8185500000000001</v>
      </c>
      <c r="BE3127">
        <v>1.1345499999999999</v>
      </c>
      <c r="BF3127">
        <v>1747.55</v>
      </c>
      <c r="BH3127">
        <v>1176.58</v>
      </c>
      <c r="BN3127">
        <v>1352780985</v>
      </c>
      <c r="BO3127">
        <v>211216919</v>
      </c>
      <c r="BP3127">
        <v>905529</v>
      </c>
      <c r="BQ3127">
        <v>54205</v>
      </c>
      <c r="BR3127">
        <v>0</v>
      </c>
      <c r="BY3127" t="s">
        <v>6891</v>
      </c>
      <c r="BZ3127" t="s">
        <v>10563</v>
      </c>
      <c r="CA3127" t="s">
        <v>58</v>
      </c>
      <c r="CB3127" t="str">
        <f t="shared" si="831"/>
        <v>ZYRA_CLUSTER_5i5d10000k nrq=0</v>
      </c>
      <c r="CC3127">
        <f t="shared" si="832"/>
        <v>90</v>
      </c>
    </row>
    <row r="3128" spans="1:81" x14ac:dyDescent="0.4">
      <c r="A3128" t="s">
        <v>3196</v>
      </c>
      <c r="B3128" t="s">
        <v>58</v>
      </c>
      <c r="C3128" t="s">
        <v>59</v>
      </c>
      <c r="D3128" t="e">
        <f t="shared" si="816"/>
        <v>#NAME?</v>
      </c>
      <c r="E3128">
        <v>10000</v>
      </c>
      <c r="F3128" t="e">
        <f t="shared" si="817"/>
        <v>#NAME?</v>
      </c>
      <c r="G3128" t="s">
        <v>60</v>
      </c>
      <c r="H3128" t="e">
        <f t="shared" si="818"/>
        <v>#NAME?</v>
      </c>
      <c r="I3128" t="s">
        <v>61</v>
      </c>
      <c r="J3128" t="e">
        <f t="shared" si="819"/>
        <v>#NAME?</v>
      </c>
      <c r="K3128" t="s">
        <v>62</v>
      </c>
      <c r="L3128" t="e">
        <f t="shared" si="820"/>
        <v>#NAME?</v>
      </c>
      <c r="M3128" t="e">
        <f t="shared" si="821"/>
        <v>#NAME?</v>
      </c>
      <c r="N3128">
        <v>10000</v>
      </c>
      <c r="O3128" t="e">
        <f t="shared" si="822"/>
        <v>#NAME?</v>
      </c>
      <c r="P3128">
        <v>5</v>
      </c>
      <c r="Q3128" t="e">
        <f t="shared" si="823"/>
        <v>#NAME?</v>
      </c>
      <c r="R3128">
        <v>5</v>
      </c>
      <c r="S3128" t="e">
        <f t="shared" si="824"/>
        <v>#NAME?</v>
      </c>
      <c r="T3128">
        <v>0</v>
      </c>
      <c r="U3128" t="e">
        <f t="shared" si="825"/>
        <v>#NAME?</v>
      </c>
      <c r="V3128">
        <v>256</v>
      </c>
      <c r="W3128" t="e">
        <f t="shared" si="826"/>
        <v>#NAME?</v>
      </c>
      <c r="X3128">
        <v>89</v>
      </c>
      <c r="Y3128" t="e">
        <f t="shared" si="827"/>
        <v>#NAME?</v>
      </c>
      <c r="Z3128">
        <v>1</v>
      </c>
      <c r="AA3128" t="e">
        <f t="shared" si="828"/>
        <v>#NAME?</v>
      </c>
      <c r="AB3128">
        <v>48</v>
      </c>
      <c r="AC3128" t="e">
        <f t="shared" si="829"/>
        <v>#NAME?</v>
      </c>
      <c r="AD3128">
        <v>0</v>
      </c>
      <c r="AE3128" t="e">
        <f t="shared" si="830"/>
        <v>#NAME?</v>
      </c>
      <c r="AF3128" t="s">
        <v>65</v>
      </c>
      <c r="AG3128" t="s">
        <v>64</v>
      </c>
      <c r="AR3128">
        <v>10000</v>
      </c>
      <c r="AS3128">
        <v>5</v>
      </c>
      <c r="AT3128">
        <v>5</v>
      </c>
      <c r="AU3128">
        <v>10000</v>
      </c>
      <c r="AV3128">
        <v>89</v>
      </c>
      <c r="AW3128" t="s">
        <v>60</v>
      </c>
      <c r="AX3128" t="s">
        <v>61</v>
      </c>
      <c r="AY3128" t="s">
        <v>62</v>
      </c>
      <c r="BA3128">
        <v>8</v>
      </c>
      <c r="BB3128">
        <v>1</v>
      </c>
      <c r="BN3128">
        <v>8808103</v>
      </c>
      <c r="BO3128">
        <v>8345158</v>
      </c>
      <c r="BP3128">
        <v>74614</v>
      </c>
      <c r="BQ3128">
        <v>14496</v>
      </c>
      <c r="BR3128">
        <v>0</v>
      </c>
      <c r="BY3128" t="s">
        <v>6892</v>
      </c>
      <c r="BZ3128" t="s">
        <v>10564</v>
      </c>
      <c r="CA3128" t="s">
        <v>58</v>
      </c>
      <c r="CB3128" t="str">
        <f t="shared" si="831"/>
        <v>ZYRA_CLUSTER_5i5d10000k nrq=1</v>
      </c>
      <c r="CC3128">
        <f t="shared" si="832"/>
        <v>90</v>
      </c>
    </row>
    <row r="3129" spans="1:81" x14ac:dyDescent="0.4">
      <c r="A3129" t="s">
        <v>3197</v>
      </c>
      <c r="B3129" t="s">
        <v>58</v>
      </c>
      <c r="C3129" t="s">
        <v>3765</v>
      </c>
      <c r="D3129" t="e">
        <f t="shared" si="816"/>
        <v>#NAME?</v>
      </c>
      <c r="E3129">
        <v>10000</v>
      </c>
      <c r="F3129" t="e">
        <f t="shared" si="817"/>
        <v>#NAME?</v>
      </c>
      <c r="G3129" t="s">
        <v>60</v>
      </c>
      <c r="H3129" t="e">
        <f t="shared" si="818"/>
        <v>#NAME?</v>
      </c>
      <c r="I3129" t="s">
        <v>61</v>
      </c>
      <c r="J3129" t="e">
        <f t="shared" si="819"/>
        <v>#NAME?</v>
      </c>
      <c r="K3129" t="s">
        <v>62</v>
      </c>
      <c r="L3129" t="e">
        <f t="shared" si="820"/>
        <v>#NAME?</v>
      </c>
      <c r="M3129" t="e">
        <f t="shared" si="821"/>
        <v>#NAME?</v>
      </c>
      <c r="N3129">
        <v>10000</v>
      </c>
      <c r="O3129" t="e">
        <f t="shared" si="822"/>
        <v>#NAME?</v>
      </c>
      <c r="P3129">
        <v>20</v>
      </c>
      <c r="Q3129" t="e">
        <f t="shared" si="823"/>
        <v>#NAME?</v>
      </c>
      <c r="R3129">
        <v>20</v>
      </c>
      <c r="S3129" t="e">
        <f t="shared" si="824"/>
        <v>#NAME?</v>
      </c>
      <c r="T3129">
        <v>0</v>
      </c>
      <c r="U3129" t="e">
        <f t="shared" si="825"/>
        <v>#NAME?</v>
      </c>
      <c r="V3129">
        <v>256</v>
      </c>
      <c r="W3129" t="e">
        <f t="shared" si="826"/>
        <v>#NAME?</v>
      </c>
      <c r="X3129">
        <v>71</v>
      </c>
      <c r="Y3129" t="e">
        <f t="shared" si="827"/>
        <v>#NAME?</v>
      </c>
      <c r="Z3129">
        <v>1</v>
      </c>
      <c r="AA3129" t="e">
        <f t="shared" si="828"/>
        <v>#NAME?</v>
      </c>
      <c r="AB3129">
        <v>48</v>
      </c>
      <c r="AC3129" t="e">
        <f t="shared" si="829"/>
        <v>#NAME?</v>
      </c>
      <c r="AD3129">
        <v>0</v>
      </c>
      <c r="AE3129" t="e">
        <f t="shared" si="830"/>
        <v>#NAME?</v>
      </c>
      <c r="AF3129" t="s">
        <v>65</v>
      </c>
      <c r="AG3129" t="s">
        <v>64</v>
      </c>
      <c r="AR3129">
        <v>10000</v>
      </c>
      <c r="AS3129">
        <v>20</v>
      </c>
      <c r="AT3129">
        <v>20</v>
      </c>
      <c r="AU3129">
        <v>10000</v>
      </c>
      <c r="AV3129">
        <v>71</v>
      </c>
      <c r="AW3129" t="s">
        <v>60</v>
      </c>
      <c r="AX3129" t="s">
        <v>61</v>
      </c>
      <c r="AY3129" t="s">
        <v>62</v>
      </c>
      <c r="BA3129">
        <v>8</v>
      </c>
      <c r="BB3129">
        <v>1</v>
      </c>
      <c r="BN3129">
        <v>114204</v>
      </c>
      <c r="BO3129">
        <v>6477517</v>
      </c>
      <c r="BP3129">
        <v>39664</v>
      </c>
      <c r="BQ3129">
        <v>6807</v>
      </c>
      <c r="BR3129">
        <v>0</v>
      </c>
      <c r="BY3129" t="s">
        <v>6893</v>
      </c>
      <c r="BZ3129" t="s">
        <v>10565</v>
      </c>
      <c r="CA3129" t="s">
        <v>58</v>
      </c>
      <c r="CB3129" t="str">
        <f t="shared" si="831"/>
        <v>ZYRA_CLUSTER_20i20d10000k nrq=1</v>
      </c>
      <c r="CC3129">
        <f t="shared" si="832"/>
        <v>72</v>
      </c>
    </row>
    <row r="3130" spans="1:81" x14ac:dyDescent="0.4">
      <c r="A3130" t="s">
        <v>3198</v>
      </c>
      <c r="B3130" t="s">
        <v>58</v>
      </c>
      <c r="C3130" t="s">
        <v>3765</v>
      </c>
      <c r="D3130" t="e">
        <f t="shared" si="816"/>
        <v>#NAME?</v>
      </c>
      <c r="E3130">
        <v>10000</v>
      </c>
      <c r="F3130" t="e">
        <f t="shared" si="817"/>
        <v>#NAME?</v>
      </c>
      <c r="G3130" t="s">
        <v>60</v>
      </c>
      <c r="H3130" t="e">
        <f t="shared" si="818"/>
        <v>#NAME?</v>
      </c>
      <c r="I3130" t="s">
        <v>61</v>
      </c>
      <c r="J3130" t="e">
        <f t="shared" si="819"/>
        <v>#NAME?</v>
      </c>
      <c r="K3130" t="s">
        <v>62</v>
      </c>
      <c r="L3130" t="e">
        <f t="shared" si="820"/>
        <v>#NAME?</v>
      </c>
      <c r="M3130" t="e">
        <f t="shared" si="821"/>
        <v>#NAME?</v>
      </c>
      <c r="N3130">
        <v>100000</v>
      </c>
      <c r="O3130" t="e">
        <f t="shared" si="822"/>
        <v>#NAME?</v>
      </c>
      <c r="P3130">
        <v>20</v>
      </c>
      <c r="Q3130" t="e">
        <f t="shared" si="823"/>
        <v>#NAME?</v>
      </c>
      <c r="R3130">
        <v>20</v>
      </c>
      <c r="S3130" t="e">
        <f t="shared" si="824"/>
        <v>#NAME?</v>
      </c>
      <c r="T3130">
        <v>0</v>
      </c>
      <c r="U3130" t="e">
        <f t="shared" si="825"/>
        <v>#NAME?</v>
      </c>
      <c r="V3130">
        <v>256</v>
      </c>
      <c r="W3130" t="e">
        <f t="shared" si="826"/>
        <v>#NAME?</v>
      </c>
      <c r="X3130">
        <v>125</v>
      </c>
      <c r="Y3130" t="e">
        <f t="shared" si="827"/>
        <v>#NAME?</v>
      </c>
      <c r="Z3130">
        <v>1</v>
      </c>
      <c r="AA3130" t="e">
        <f t="shared" si="828"/>
        <v>#NAME?</v>
      </c>
      <c r="AB3130">
        <v>48</v>
      </c>
      <c r="AC3130" t="e">
        <f t="shared" si="829"/>
        <v>#NAME?</v>
      </c>
      <c r="AD3130">
        <v>0</v>
      </c>
      <c r="AE3130" t="e">
        <f t="shared" si="830"/>
        <v>#NAME?</v>
      </c>
      <c r="AF3130" t="s">
        <v>65</v>
      </c>
      <c r="AG3130" t="s">
        <v>64</v>
      </c>
      <c r="AR3130">
        <v>10000</v>
      </c>
      <c r="AS3130">
        <v>20</v>
      </c>
      <c r="AT3130">
        <v>20</v>
      </c>
      <c r="AU3130">
        <v>100000</v>
      </c>
      <c r="AV3130">
        <v>125</v>
      </c>
      <c r="AW3130" t="s">
        <v>60</v>
      </c>
      <c r="AX3130" t="s">
        <v>61</v>
      </c>
      <c r="AY3130" t="s">
        <v>62</v>
      </c>
      <c r="BA3130">
        <v>8</v>
      </c>
      <c r="BB3130">
        <v>1</v>
      </c>
      <c r="BN3130">
        <v>12544</v>
      </c>
      <c r="BO3130">
        <v>7880179</v>
      </c>
      <c r="BP3130">
        <v>44269</v>
      </c>
      <c r="BQ3130">
        <v>2410</v>
      </c>
      <c r="BR3130">
        <v>0</v>
      </c>
      <c r="BY3130" t="s">
        <v>6894</v>
      </c>
      <c r="BZ3130" t="s">
        <v>10566</v>
      </c>
      <c r="CA3130" t="s">
        <v>58</v>
      </c>
      <c r="CB3130" t="str">
        <f t="shared" si="831"/>
        <v>ZYRA_CLUSTER_20i20d100000k nrq=1</v>
      </c>
      <c r="CC3130">
        <f t="shared" si="832"/>
        <v>126</v>
      </c>
    </row>
    <row r="3131" spans="1:81" x14ac:dyDescent="0.4">
      <c r="A3131" t="s">
        <v>3199</v>
      </c>
      <c r="B3131" t="s">
        <v>58</v>
      </c>
      <c r="C3131" t="s">
        <v>59</v>
      </c>
      <c r="D3131" t="e">
        <f t="shared" si="816"/>
        <v>#NAME?</v>
      </c>
      <c r="E3131">
        <v>10000</v>
      </c>
      <c r="F3131" t="e">
        <f t="shared" si="817"/>
        <v>#NAME?</v>
      </c>
      <c r="G3131" t="s">
        <v>60</v>
      </c>
      <c r="H3131" t="e">
        <f t="shared" si="818"/>
        <v>#NAME?</v>
      </c>
      <c r="I3131" t="s">
        <v>61</v>
      </c>
      <c r="J3131" t="e">
        <f t="shared" si="819"/>
        <v>#NAME?</v>
      </c>
      <c r="K3131" t="s">
        <v>62</v>
      </c>
      <c r="L3131" t="e">
        <f t="shared" si="820"/>
        <v>#NAME?</v>
      </c>
      <c r="M3131" t="e">
        <f t="shared" si="821"/>
        <v>#NAME?</v>
      </c>
      <c r="N3131">
        <v>10000</v>
      </c>
      <c r="O3131" t="e">
        <f t="shared" si="822"/>
        <v>#NAME?</v>
      </c>
      <c r="P3131">
        <v>5</v>
      </c>
      <c r="Q3131" t="e">
        <f t="shared" si="823"/>
        <v>#NAME?</v>
      </c>
      <c r="R3131">
        <v>5</v>
      </c>
      <c r="S3131" t="e">
        <f t="shared" si="824"/>
        <v>#NAME?</v>
      </c>
      <c r="T3131">
        <v>0</v>
      </c>
      <c r="U3131" t="e">
        <f t="shared" si="825"/>
        <v>#NAME?</v>
      </c>
      <c r="V3131">
        <v>256</v>
      </c>
      <c r="W3131" t="e">
        <f t="shared" si="826"/>
        <v>#NAME?</v>
      </c>
      <c r="X3131">
        <v>89</v>
      </c>
      <c r="Y3131" t="e">
        <f t="shared" si="827"/>
        <v>#NAME?</v>
      </c>
      <c r="Z3131">
        <v>1</v>
      </c>
      <c r="AA3131" t="e">
        <f t="shared" si="828"/>
        <v>#NAME?</v>
      </c>
      <c r="AB3131">
        <v>48</v>
      </c>
      <c r="AC3131" t="e">
        <f t="shared" si="829"/>
        <v>#NAME?</v>
      </c>
      <c r="AD3131">
        <v>1</v>
      </c>
      <c r="AE3131" t="e">
        <f t="shared" si="830"/>
        <v>#NAME?</v>
      </c>
      <c r="AF3131" t="s">
        <v>65</v>
      </c>
      <c r="AG3131" t="s">
        <v>64</v>
      </c>
      <c r="AR3131">
        <v>10000</v>
      </c>
      <c r="AS3131">
        <v>5</v>
      </c>
      <c r="AT3131">
        <v>5</v>
      </c>
      <c r="AU3131">
        <v>10000</v>
      </c>
      <c r="AV3131">
        <v>89</v>
      </c>
      <c r="AW3131" t="s">
        <v>60</v>
      </c>
      <c r="AX3131" t="s">
        <v>61</v>
      </c>
      <c r="AY3131" t="s">
        <v>62</v>
      </c>
      <c r="BA3131">
        <v>8</v>
      </c>
      <c r="BB3131">
        <v>1</v>
      </c>
      <c r="BN3131">
        <v>8171027</v>
      </c>
      <c r="BO3131">
        <v>9722190</v>
      </c>
      <c r="BP3131">
        <v>62092</v>
      </c>
      <c r="BQ3131">
        <v>9906</v>
      </c>
      <c r="BR3131">
        <v>0</v>
      </c>
      <c r="BY3131" t="s">
        <v>6895</v>
      </c>
      <c r="BZ3131" t="s">
        <v>10567</v>
      </c>
      <c r="CA3131" t="s">
        <v>58</v>
      </c>
      <c r="CB3131" t="str">
        <f t="shared" si="831"/>
        <v>ZYRA_CLUSTER_5i5d10000k nrq=1</v>
      </c>
      <c r="CC3131">
        <f t="shared" si="832"/>
        <v>90</v>
      </c>
    </row>
    <row r="3132" spans="1:81" x14ac:dyDescent="0.4">
      <c r="A3132" t="s">
        <v>3200</v>
      </c>
      <c r="B3132" t="s">
        <v>58</v>
      </c>
      <c r="C3132" t="s">
        <v>59</v>
      </c>
      <c r="D3132" t="e">
        <f t="shared" si="816"/>
        <v>#NAME?</v>
      </c>
      <c r="E3132">
        <v>10000</v>
      </c>
      <c r="F3132" t="e">
        <f t="shared" si="817"/>
        <v>#NAME?</v>
      </c>
      <c r="G3132" t="s">
        <v>60</v>
      </c>
      <c r="H3132" t="e">
        <f t="shared" si="818"/>
        <v>#NAME?</v>
      </c>
      <c r="I3132" t="s">
        <v>61</v>
      </c>
      <c r="J3132" t="e">
        <f t="shared" si="819"/>
        <v>#NAME?</v>
      </c>
      <c r="K3132" t="s">
        <v>62</v>
      </c>
      <c r="L3132" t="e">
        <f t="shared" si="820"/>
        <v>#NAME?</v>
      </c>
      <c r="M3132" t="e">
        <f t="shared" si="821"/>
        <v>#NAME?</v>
      </c>
      <c r="N3132">
        <v>10000</v>
      </c>
      <c r="O3132" t="e">
        <f t="shared" si="822"/>
        <v>#NAME?</v>
      </c>
      <c r="P3132">
        <v>5</v>
      </c>
      <c r="Q3132" t="e">
        <f t="shared" si="823"/>
        <v>#NAME?</v>
      </c>
      <c r="R3132">
        <v>5</v>
      </c>
      <c r="S3132" t="e">
        <f t="shared" si="824"/>
        <v>#NAME?</v>
      </c>
      <c r="T3132">
        <v>0</v>
      </c>
      <c r="U3132" t="e">
        <f t="shared" si="825"/>
        <v>#NAME?</v>
      </c>
      <c r="V3132">
        <v>256</v>
      </c>
      <c r="W3132" t="e">
        <f t="shared" si="826"/>
        <v>#NAME?</v>
      </c>
      <c r="X3132">
        <v>89</v>
      </c>
      <c r="Y3132" t="e">
        <f t="shared" si="827"/>
        <v>#NAME?</v>
      </c>
      <c r="Z3132">
        <v>1</v>
      </c>
      <c r="AA3132" t="e">
        <f t="shared" si="828"/>
        <v>#NAME?</v>
      </c>
      <c r="AB3132">
        <v>48</v>
      </c>
      <c r="AC3132" t="e">
        <f t="shared" si="829"/>
        <v>#NAME?</v>
      </c>
      <c r="AD3132">
        <v>2</v>
      </c>
      <c r="AE3132" t="e">
        <f t="shared" si="830"/>
        <v>#NAME?</v>
      </c>
      <c r="AF3132" t="s">
        <v>65</v>
      </c>
      <c r="AG3132" t="s">
        <v>64</v>
      </c>
      <c r="AR3132">
        <v>10000</v>
      </c>
      <c r="AS3132">
        <v>5</v>
      </c>
      <c r="AT3132">
        <v>5</v>
      </c>
      <c r="AU3132">
        <v>10000</v>
      </c>
      <c r="AV3132">
        <v>89</v>
      </c>
      <c r="AW3132" t="s">
        <v>60</v>
      </c>
      <c r="AX3132" t="s">
        <v>61</v>
      </c>
      <c r="AY3132" t="s">
        <v>62</v>
      </c>
      <c r="BA3132">
        <v>8</v>
      </c>
      <c r="BB3132">
        <v>1</v>
      </c>
      <c r="BN3132">
        <v>9470412</v>
      </c>
      <c r="BO3132">
        <v>8913523</v>
      </c>
      <c r="BP3132">
        <v>81817</v>
      </c>
      <c r="BQ3132">
        <v>15147</v>
      </c>
      <c r="BR3132">
        <v>0</v>
      </c>
      <c r="BY3132" t="s">
        <v>6896</v>
      </c>
      <c r="BZ3132" t="s">
        <v>10568</v>
      </c>
      <c r="CA3132" t="s">
        <v>58</v>
      </c>
      <c r="CB3132" t="str">
        <f t="shared" si="831"/>
        <v>ZYRA_CLUSTER_5i5d10000k nrq=1</v>
      </c>
      <c r="CC3132">
        <f t="shared" si="832"/>
        <v>90</v>
      </c>
    </row>
    <row r="3133" spans="1:81" x14ac:dyDescent="0.4">
      <c r="A3133" t="s">
        <v>3201</v>
      </c>
      <c r="B3133" t="s">
        <v>58</v>
      </c>
      <c r="C3133" t="s">
        <v>59</v>
      </c>
      <c r="D3133" t="e">
        <f t="shared" si="816"/>
        <v>#NAME?</v>
      </c>
      <c r="E3133">
        <v>10000</v>
      </c>
      <c r="F3133" t="e">
        <f t="shared" si="817"/>
        <v>#NAME?</v>
      </c>
      <c r="G3133" t="s">
        <v>60</v>
      </c>
      <c r="H3133" t="e">
        <f t="shared" si="818"/>
        <v>#NAME?</v>
      </c>
      <c r="I3133" t="s">
        <v>61</v>
      </c>
      <c r="J3133" t="e">
        <f t="shared" si="819"/>
        <v>#NAME?</v>
      </c>
      <c r="K3133" t="s">
        <v>62</v>
      </c>
      <c r="L3133" t="e">
        <f t="shared" si="820"/>
        <v>#NAME?</v>
      </c>
      <c r="M3133" t="e">
        <f t="shared" si="821"/>
        <v>#NAME?</v>
      </c>
      <c r="N3133">
        <v>10000</v>
      </c>
      <c r="O3133" t="e">
        <f t="shared" si="822"/>
        <v>#NAME?</v>
      </c>
      <c r="P3133">
        <v>5</v>
      </c>
      <c r="Q3133" t="e">
        <f t="shared" si="823"/>
        <v>#NAME?</v>
      </c>
      <c r="R3133">
        <v>5</v>
      </c>
      <c r="S3133" t="e">
        <f t="shared" si="824"/>
        <v>#NAME?</v>
      </c>
      <c r="T3133">
        <v>0</v>
      </c>
      <c r="U3133" t="e">
        <f t="shared" si="825"/>
        <v>#NAME?</v>
      </c>
      <c r="V3133">
        <v>256</v>
      </c>
      <c r="W3133" t="e">
        <f t="shared" si="826"/>
        <v>#NAME?</v>
      </c>
      <c r="X3133">
        <v>108</v>
      </c>
      <c r="Y3133" t="e">
        <f t="shared" si="827"/>
        <v>#NAME?</v>
      </c>
      <c r="Z3133">
        <v>0</v>
      </c>
      <c r="AA3133" t="e">
        <f t="shared" si="828"/>
        <v>#NAME?</v>
      </c>
      <c r="AB3133">
        <v>48</v>
      </c>
      <c r="AC3133" t="e">
        <f t="shared" si="829"/>
        <v>#NAME?</v>
      </c>
      <c r="AD3133">
        <v>0</v>
      </c>
      <c r="AE3133" t="e">
        <f t="shared" si="830"/>
        <v>#NAME?</v>
      </c>
      <c r="AF3133" t="s">
        <v>65</v>
      </c>
      <c r="AG3133" t="s">
        <v>64</v>
      </c>
      <c r="AH3133">
        <v>78221198</v>
      </c>
      <c r="AI3133">
        <v>78246320</v>
      </c>
      <c r="AJ3133">
        <v>15646751</v>
      </c>
      <c r="AK3133">
        <v>156281916</v>
      </c>
      <c r="AL3133">
        <v>10000</v>
      </c>
      <c r="AR3133">
        <v>10000</v>
      </c>
      <c r="AS3133">
        <v>51104.21</v>
      </c>
      <c r="AT3133">
        <v>5</v>
      </c>
      <c r="AU3133">
        <v>10000</v>
      </c>
      <c r="AV3133">
        <v>108</v>
      </c>
      <c r="AW3133" t="s">
        <v>60</v>
      </c>
      <c r="AX3133" t="s">
        <v>61</v>
      </c>
      <c r="AY3133" t="s">
        <v>62</v>
      </c>
      <c r="BA3133">
        <v>8</v>
      </c>
      <c r="BB3133">
        <v>1</v>
      </c>
      <c r="BD3133">
        <v>8.8050599999999992</v>
      </c>
      <c r="BE3133">
        <v>1.1505799999999999</v>
      </c>
      <c r="BF3133">
        <v>1817.75</v>
      </c>
      <c r="BH3133">
        <v>1104.21</v>
      </c>
      <c r="BN3133">
        <v>1561708607</v>
      </c>
      <c r="BO3133">
        <v>233705553</v>
      </c>
      <c r="BP3133">
        <v>1075547</v>
      </c>
      <c r="BQ3133">
        <v>70646</v>
      </c>
      <c r="BR3133">
        <v>0</v>
      </c>
      <c r="BY3133" t="s">
        <v>6897</v>
      </c>
      <c r="BZ3133" t="s">
        <v>10569</v>
      </c>
      <c r="CA3133" t="s">
        <v>58</v>
      </c>
      <c r="CB3133" t="str">
        <f t="shared" si="831"/>
        <v>ZYRA_CLUSTER_5i5d10000k nrq=0</v>
      </c>
      <c r="CC3133">
        <f t="shared" si="832"/>
        <v>108</v>
      </c>
    </row>
    <row r="3134" spans="1:81" x14ac:dyDescent="0.4">
      <c r="A3134" t="s">
        <v>3202</v>
      </c>
      <c r="B3134" t="s">
        <v>58</v>
      </c>
      <c r="C3134" t="s">
        <v>59</v>
      </c>
      <c r="D3134" t="e">
        <f t="shared" si="816"/>
        <v>#NAME?</v>
      </c>
      <c r="E3134">
        <v>10000</v>
      </c>
      <c r="F3134" t="e">
        <f t="shared" si="817"/>
        <v>#NAME?</v>
      </c>
      <c r="G3134" t="s">
        <v>60</v>
      </c>
      <c r="H3134" t="e">
        <f t="shared" si="818"/>
        <v>#NAME?</v>
      </c>
      <c r="I3134" t="s">
        <v>61</v>
      </c>
      <c r="J3134" t="e">
        <f t="shared" si="819"/>
        <v>#NAME?</v>
      </c>
      <c r="K3134" t="s">
        <v>62</v>
      </c>
      <c r="L3134" t="e">
        <f t="shared" si="820"/>
        <v>#NAME?</v>
      </c>
      <c r="M3134" t="e">
        <f t="shared" si="821"/>
        <v>#NAME?</v>
      </c>
      <c r="N3134">
        <v>10000</v>
      </c>
      <c r="O3134" t="e">
        <f t="shared" si="822"/>
        <v>#NAME?</v>
      </c>
      <c r="P3134">
        <v>5</v>
      </c>
      <c r="Q3134" t="e">
        <f t="shared" si="823"/>
        <v>#NAME?</v>
      </c>
      <c r="R3134">
        <v>5</v>
      </c>
      <c r="S3134" t="e">
        <f t="shared" si="824"/>
        <v>#NAME?</v>
      </c>
      <c r="T3134">
        <v>0</v>
      </c>
      <c r="U3134" t="e">
        <f t="shared" si="825"/>
        <v>#NAME?</v>
      </c>
      <c r="V3134">
        <v>256</v>
      </c>
      <c r="W3134" t="e">
        <f t="shared" si="826"/>
        <v>#NAME?</v>
      </c>
      <c r="X3134">
        <v>108</v>
      </c>
      <c r="Y3134" t="e">
        <f t="shared" si="827"/>
        <v>#NAME?</v>
      </c>
      <c r="Z3134">
        <v>0</v>
      </c>
      <c r="AA3134" t="e">
        <f t="shared" si="828"/>
        <v>#NAME?</v>
      </c>
      <c r="AB3134">
        <v>48</v>
      </c>
      <c r="AC3134" t="e">
        <f t="shared" si="829"/>
        <v>#NAME?</v>
      </c>
      <c r="AD3134">
        <v>1</v>
      </c>
      <c r="AE3134" t="e">
        <f t="shared" si="830"/>
        <v>#NAME?</v>
      </c>
      <c r="AF3134" t="s">
        <v>65</v>
      </c>
      <c r="AG3134" t="s">
        <v>64</v>
      </c>
      <c r="AH3134">
        <v>76003508</v>
      </c>
      <c r="AI3134">
        <v>76023440</v>
      </c>
      <c r="AJ3134">
        <v>15202694</v>
      </c>
      <c r="AK3134">
        <v>151859780</v>
      </c>
      <c r="AL3134">
        <v>10000</v>
      </c>
      <c r="AR3134">
        <v>10000</v>
      </c>
      <c r="AS3134">
        <v>51207.97</v>
      </c>
      <c r="AT3134">
        <v>5</v>
      </c>
      <c r="AU3134">
        <v>10000</v>
      </c>
      <c r="AV3134">
        <v>108</v>
      </c>
      <c r="AW3134" t="s">
        <v>60</v>
      </c>
      <c r="AX3134" t="s">
        <v>61</v>
      </c>
      <c r="AY3134" t="s">
        <v>62</v>
      </c>
      <c r="BA3134">
        <v>8</v>
      </c>
      <c r="BB3134">
        <v>1</v>
      </c>
      <c r="BD3134">
        <v>8.7492999999999999</v>
      </c>
      <c r="BE3134">
        <v>1.1446799999999999</v>
      </c>
      <c r="BF3134">
        <v>1866.17</v>
      </c>
      <c r="BH3134">
        <v>1207.97</v>
      </c>
      <c r="BN3134">
        <v>1517521003</v>
      </c>
      <c r="BO3134">
        <v>236354791</v>
      </c>
      <c r="BP3134">
        <v>1038187</v>
      </c>
      <c r="BQ3134">
        <v>77819</v>
      </c>
      <c r="BR3134">
        <v>0</v>
      </c>
      <c r="BY3134" t="s">
        <v>6898</v>
      </c>
      <c r="BZ3134" t="s">
        <v>10570</v>
      </c>
      <c r="CA3134" t="s">
        <v>58</v>
      </c>
      <c r="CB3134" t="str">
        <f t="shared" si="831"/>
        <v>ZYRA_CLUSTER_5i5d10000k nrq=0</v>
      </c>
      <c r="CC3134">
        <f t="shared" si="832"/>
        <v>108</v>
      </c>
    </row>
    <row r="3135" spans="1:81" x14ac:dyDescent="0.4">
      <c r="A3135" t="s">
        <v>3203</v>
      </c>
      <c r="B3135" t="s">
        <v>58</v>
      </c>
      <c r="C3135" t="s">
        <v>59</v>
      </c>
      <c r="D3135" t="e">
        <f t="shared" si="816"/>
        <v>#NAME?</v>
      </c>
      <c r="E3135">
        <v>10000</v>
      </c>
      <c r="F3135" t="e">
        <f t="shared" si="817"/>
        <v>#NAME?</v>
      </c>
      <c r="G3135" t="s">
        <v>60</v>
      </c>
      <c r="H3135" t="e">
        <f t="shared" si="818"/>
        <v>#NAME?</v>
      </c>
      <c r="I3135" t="s">
        <v>61</v>
      </c>
      <c r="J3135" t="e">
        <f t="shared" si="819"/>
        <v>#NAME?</v>
      </c>
      <c r="K3135" t="s">
        <v>62</v>
      </c>
      <c r="L3135" t="e">
        <f t="shared" si="820"/>
        <v>#NAME?</v>
      </c>
      <c r="M3135" t="e">
        <f t="shared" si="821"/>
        <v>#NAME?</v>
      </c>
      <c r="N3135">
        <v>10000</v>
      </c>
      <c r="O3135" t="e">
        <f t="shared" si="822"/>
        <v>#NAME?</v>
      </c>
      <c r="P3135">
        <v>5</v>
      </c>
      <c r="Q3135" t="e">
        <f t="shared" si="823"/>
        <v>#NAME?</v>
      </c>
      <c r="R3135">
        <v>5</v>
      </c>
      <c r="S3135" t="e">
        <f t="shared" si="824"/>
        <v>#NAME?</v>
      </c>
      <c r="T3135">
        <v>0</v>
      </c>
      <c r="U3135" t="e">
        <f t="shared" si="825"/>
        <v>#NAME?</v>
      </c>
      <c r="V3135">
        <v>256</v>
      </c>
      <c r="W3135" t="e">
        <f t="shared" si="826"/>
        <v>#NAME?</v>
      </c>
      <c r="X3135">
        <v>108</v>
      </c>
      <c r="Y3135" t="e">
        <f t="shared" si="827"/>
        <v>#NAME?</v>
      </c>
      <c r="Z3135">
        <v>0</v>
      </c>
      <c r="AA3135" t="e">
        <f t="shared" si="828"/>
        <v>#NAME?</v>
      </c>
      <c r="AB3135">
        <v>48</v>
      </c>
      <c r="AC3135" t="e">
        <f t="shared" si="829"/>
        <v>#NAME?</v>
      </c>
      <c r="AD3135">
        <v>2</v>
      </c>
      <c r="AE3135" t="e">
        <f t="shared" si="830"/>
        <v>#NAME?</v>
      </c>
      <c r="AF3135" t="s">
        <v>65</v>
      </c>
      <c r="AG3135" t="s">
        <v>64</v>
      </c>
      <c r="AH3135">
        <v>76863439</v>
      </c>
      <c r="AI3135">
        <v>76866045</v>
      </c>
      <c r="AJ3135">
        <v>15372948</v>
      </c>
      <c r="AK3135">
        <v>153571603</v>
      </c>
      <c r="AL3135">
        <v>10000</v>
      </c>
      <c r="AR3135">
        <v>10000</v>
      </c>
      <c r="AS3135">
        <v>51160.74</v>
      </c>
      <c r="AT3135">
        <v>5</v>
      </c>
      <c r="AU3135">
        <v>10000</v>
      </c>
      <c r="AV3135">
        <v>108</v>
      </c>
      <c r="AW3135" t="s">
        <v>60</v>
      </c>
      <c r="AX3135" t="s">
        <v>61</v>
      </c>
      <c r="AY3135" t="s">
        <v>62</v>
      </c>
      <c r="BA3135">
        <v>8</v>
      </c>
      <c r="BB3135">
        <v>1</v>
      </c>
      <c r="BD3135">
        <v>8.72363</v>
      </c>
      <c r="BE3135">
        <v>1.1428</v>
      </c>
      <c r="BF3135">
        <v>1845.21</v>
      </c>
      <c r="BH3135">
        <v>1160.74</v>
      </c>
      <c r="BN3135">
        <v>1534618552</v>
      </c>
      <c r="BO3135">
        <v>235133020</v>
      </c>
      <c r="BP3135">
        <v>1060637</v>
      </c>
      <c r="BQ3135">
        <v>76136</v>
      </c>
      <c r="BR3135">
        <v>0</v>
      </c>
      <c r="BY3135" t="s">
        <v>6899</v>
      </c>
      <c r="BZ3135" t="s">
        <v>10571</v>
      </c>
      <c r="CA3135" t="s">
        <v>58</v>
      </c>
      <c r="CB3135" t="str">
        <f t="shared" si="831"/>
        <v>ZYRA_CLUSTER_5i5d10000k nrq=0</v>
      </c>
      <c r="CC3135">
        <f t="shared" si="832"/>
        <v>108</v>
      </c>
    </row>
    <row r="3136" spans="1:81" x14ac:dyDescent="0.4">
      <c r="A3136" t="s">
        <v>3204</v>
      </c>
      <c r="B3136" t="s">
        <v>58</v>
      </c>
      <c r="C3136" t="s">
        <v>59</v>
      </c>
      <c r="D3136" t="e">
        <f t="shared" si="816"/>
        <v>#NAME?</v>
      </c>
      <c r="E3136">
        <v>10000</v>
      </c>
      <c r="F3136" t="e">
        <f t="shared" si="817"/>
        <v>#NAME?</v>
      </c>
      <c r="G3136" t="s">
        <v>60</v>
      </c>
      <c r="H3136" t="e">
        <f t="shared" si="818"/>
        <v>#NAME?</v>
      </c>
      <c r="I3136" t="s">
        <v>61</v>
      </c>
      <c r="J3136" t="e">
        <f t="shared" si="819"/>
        <v>#NAME?</v>
      </c>
      <c r="K3136" t="s">
        <v>62</v>
      </c>
      <c r="L3136" t="e">
        <f t="shared" si="820"/>
        <v>#NAME?</v>
      </c>
      <c r="M3136" t="e">
        <f t="shared" si="821"/>
        <v>#NAME?</v>
      </c>
      <c r="N3136">
        <v>10000</v>
      </c>
      <c r="O3136" t="e">
        <f t="shared" si="822"/>
        <v>#NAME?</v>
      </c>
      <c r="P3136">
        <v>5</v>
      </c>
      <c r="Q3136" t="e">
        <f t="shared" si="823"/>
        <v>#NAME?</v>
      </c>
      <c r="R3136">
        <v>5</v>
      </c>
      <c r="S3136" t="e">
        <f t="shared" si="824"/>
        <v>#NAME?</v>
      </c>
      <c r="T3136">
        <v>0</v>
      </c>
      <c r="U3136" t="e">
        <f t="shared" si="825"/>
        <v>#NAME?</v>
      </c>
      <c r="V3136">
        <v>256</v>
      </c>
      <c r="W3136" t="e">
        <f t="shared" si="826"/>
        <v>#NAME?</v>
      </c>
      <c r="X3136">
        <v>107</v>
      </c>
      <c r="Y3136" t="e">
        <f t="shared" si="827"/>
        <v>#NAME?</v>
      </c>
      <c r="Z3136">
        <v>1</v>
      </c>
      <c r="AA3136" t="e">
        <f t="shared" si="828"/>
        <v>#NAME?</v>
      </c>
      <c r="AB3136">
        <v>48</v>
      </c>
      <c r="AC3136" t="e">
        <f t="shared" si="829"/>
        <v>#NAME?</v>
      </c>
      <c r="AD3136">
        <v>0</v>
      </c>
      <c r="AE3136" t="e">
        <f t="shared" si="830"/>
        <v>#NAME?</v>
      </c>
      <c r="AF3136" t="s">
        <v>65</v>
      </c>
      <c r="AG3136" t="s">
        <v>64</v>
      </c>
      <c r="AR3136">
        <v>10000</v>
      </c>
      <c r="AS3136">
        <v>5</v>
      </c>
      <c r="AT3136">
        <v>5</v>
      </c>
      <c r="AU3136">
        <v>10000</v>
      </c>
      <c r="AV3136">
        <v>107</v>
      </c>
      <c r="AW3136" t="s">
        <v>60</v>
      </c>
      <c r="AX3136" t="s">
        <v>61</v>
      </c>
      <c r="AY3136" t="s">
        <v>62</v>
      </c>
      <c r="BA3136">
        <v>8</v>
      </c>
      <c r="BB3136">
        <v>1</v>
      </c>
      <c r="BN3136">
        <v>10030624</v>
      </c>
      <c r="BO3136">
        <v>10156782</v>
      </c>
      <c r="BP3136">
        <v>92877</v>
      </c>
      <c r="BQ3136">
        <v>25392</v>
      </c>
      <c r="BR3136">
        <v>0</v>
      </c>
      <c r="BY3136" t="s">
        <v>6900</v>
      </c>
      <c r="BZ3136" t="s">
        <v>10572</v>
      </c>
      <c r="CA3136" t="s">
        <v>58</v>
      </c>
      <c r="CB3136" t="str">
        <f t="shared" si="831"/>
        <v>ZYRA_CLUSTER_5i5d10000k nrq=1</v>
      </c>
      <c r="CC3136">
        <f t="shared" si="832"/>
        <v>108</v>
      </c>
    </row>
    <row r="3137" spans="1:81" x14ac:dyDescent="0.4">
      <c r="A3137" t="s">
        <v>3205</v>
      </c>
      <c r="B3137" t="s">
        <v>58</v>
      </c>
      <c r="C3137" t="s">
        <v>59</v>
      </c>
      <c r="D3137" t="e">
        <f t="shared" ref="D3137:D3200" si="833">-t</f>
        <v>#NAME?</v>
      </c>
      <c r="E3137">
        <v>10000</v>
      </c>
      <c r="F3137" t="e">
        <f t="shared" ref="F3137:F3200" si="834">-mr</f>
        <v>#NAME?</v>
      </c>
      <c r="G3137" t="s">
        <v>60</v>
      </c>
      <c r="H3137" t="e">
        <f t="shared" ref="H3137:H3200" si="835">-ma</f>
        <v>#NAME?</v>
      </c>
      <c r="I3137" t="s">
        <v>61</v>
      </c>
      <c r="J3137" t="e">
        <f t="shared" ref="J3137:J3200" si="836">-mp</f>
        <v>#NAME?</v>
      </c>
      <c r="K3137" t="s">
        <v>62</v>
      </c>
      <c r="L3137" t="e">
        <f t="shared" ref="L3137:L3200" si="837">-p</f>
        <v>#NAME?</v>
      </c>
      <c r="M3137" t="e">
        <f t="shared" ref="M3137:M3200" si="838">-k</f>
        <v>#NAME?</v>
      </c>
      <c r="N3137">
        <v>10000</v>
      </c>
      <c r="O3137" t="e">
        <f t="shared" ref="O3137:O3200" si="839">-i</f>
        <v>#NAME?</v>
      </c>
      <c r="P3137">
        <v>5</v>
      </c>
      <c r="Q3137" t="e">
        <f t="shared" ref="Q3137:Q3200" si="840">-d</f>
        <v>#NAME?</v>
      </c>
      <c r="R3137">
        <v>5</v>
      </c>
      <c r="S3137" t="e">
        <f t="shared" ref="S3137:S3200" si="841">-rq</f>
        <v>#NAME?</v>
      </c>
      <c r="T3137">
        <v>0</v>
      </c>
      <c r="U3137" t="e">
        <f t="shared" ref="U3137:U3200" si="842">-rqsize</f>
        <v>#NAME?</v>
      </c>
      <c r="V3137">
        <v>256</v>
      </c>
      <c r="W3137" t="e">
        <f t="shared" ref="W3137:W3200" si="843">-nwork</f>
        <v>#NAME?</v>
      </c>
      <c r="X3137">
        <v>107</v>
      </c>
      <c r="Y3137" t="e">
        <f t="shared" ref="Y3137:Y3200" si="844">-nrq</f>
        <v>#NAME?</v>
      </c>
      <c r="Z3137">
        <v>1</v>
      </c>
      <c r="AA3137" t="e">
        <f t="shared" ref="AA3137:AA3200" si="845">-seqwidth</f>
        <v>#NAME?</v>
      </c>
      <c r="AB3137">
        <v>48</v>
      </c>
      <c r="AC3137" t="e">
        <f t="shared" ref="AC3137:AC3200" si="846">-trial</f>
        <v>#NAME?</v>
      </c>
      <c r="AD3137">
        <v>1</v>
      </c>
      <c r="AE3137" t="e">
        <f t="shared" ref="AE3137:AE3200" si="847">-pinning</f>
        <v>#NAME?</v>
      </c>
      <c r="AF3137" t="s">
        <v>65</v>
      </c>
      <c r="AG3137" t="s">
        <v>64</v>
      </c>
      <c r="AR3137">
        <v>10000</v>
      </c>
      <c r="AS3137">
        <v>5</v>
      </c>
      <c r="AT3137">
        <v>5</v>
      </c>
      <c r="AU3137">
        <v>10000</v>
      </c>
      <c r="AV3137">
        <v>107</v>
      </c>
      <c r="AW3137" t="s">
        <v>60</v>
      </c>
      <c r="AX3137" t="s">
        <v>61</v>
      </c>
      <c r="AY3137" t="s">
        <v>62</v>
      </c>
      <c r="BA3137">
        <v>8</v>
      </c>
      <c r="BB3137">
        <v>1</v>
      </c>
      <c r="BN3137">
        <v>10002637</v>
      </c>
      <c r="BO3137">
        <v>10396247</v>
      </c>
      <c r="BP3137">
        <v>90811</v>
      </c>
      <c r="BQ3137">
        <v>23903</v>
      </c>
      <c r="BR3137">
        <v>0</v>
      </c>
      <c r="BY3137" t="s">
        <v>6901</v>
      </c>
      <c r="BZ3137" t="s">
        <v>10573</v>
      </c>
      <c r="CA3137" t="s">
        <v>58</v>
      </c>
      <c r="CB3137" t="str">
        <f t="shared" si="831"/>
        <v>ZYRA_CLUSTER_5i5d10000k nrq=1</v>
      </c>
      <c r="CC3137">
        <f t="shared" si="832"/>
        <v>108</v>
      </c>
    </row>
    <row r="3138" spans="1:81" x14ac:dyDescent="0.4">
      <c r="A3138" t="s">
        <v>3206</v>
      </c>
      <c r="B3138" t="s">
        <v>58</v>
      </c>
      <c r="C3138" t="s">
        <v>59</v>
      </c>
      <c r="D3138" t="e">
        <f t="shared" si="833"/>
        <v>#NAME?</v>
      </c>
      <c r="E3138">
        <v>10000</v>
      </c>
      <c r="F3138" t="e">
        <f t="shared" si="834"/>
        <v>#NAME?</v>
      </c>
      <c r="G3138" t="s">
        <v>60</v>
      </c>
      <c r="H3138" t="e">
        <f t="shared" si="835"/>
        <v>#NAME?</v>
      </c>
      <c r="I3138" t="s">
        <v>61</v>
      </c>
      <c r="J3138" t="e">
        <f t="shared" si="836"/>
        <v>#NAME?</v>
      </c>
      <c r="K3138" t="s">
        <v>62</v>
      </c>
      <c r="L3138" t="e">
        <f t="shared" si="837"/>
        <v>#NAME?</v>
      </c>
      <c r="M3138" t="e">
        <f t="shared" si="838"/>
        <v>#NAME?</v>
      </c>
      <c r="N3138">
        <v>10000</v>
      </c>
      <c r="O3138" t="e">
        <f t="shared" si="839"/>
        <v>#NAME?</v>
      </c>
      <c r="P3138">
        <v>5</v>
      </c>
      <c r="Q3138" t="e">
        <f t="shared" si="840"/>
        <v>#NAME?</v>
      </c>
      <c r="R3138">
        <v>5</v>
      </c>
      <c r="S3138" t="e">
        <f t="shared" si="841"/>
        <v>#NAME?</v>
      </c>
      <c r="T3138">
        <v>0</v>
      </c>
      <c r="U3138" t="e">
        <f t="shared" si="842"/>
        <v>#NAME?</v>
      </c>
      <c r="V3138">
        <v>256</v>
      </c>
      <c r="W3138" t="e">
        <f t="shared" si="843"/>
        <v>#NAME?</v>
      </c>
      <c r="X3138">
        <v>107</v>
      </c>
      <c r="Y3138" t="e">
        <f t="shared" si="844"/>
        <v>#NAME?</v>
      </c>
      <c r="Z3138">
        <v>1</v>
      </c>
      <c r="AA3138" t="e">
        <f t="shared" si="845"/>
        <v>#NAME?</v>
      </c>
      <c r="AB3138">
        <v>48</v>
      </c>
      <c r="AC3138" t="e">
        <f t="shared" si="846"/>
        <v>#NAME?</v>
      </c>
      <c r="AD3138">
        <v>2</v>
      </c>
      <c r="AE3138" t="e">
        <f t="shared" si="847"/>
        <v>#NAME?</v>
      </c>
      <c r="AF3138" t="s">
        <v>65</v>
      </c>
      <c r="AG3138" t="s">
        <v>64</v>
      </c>
      <c r="AR3138">
        <v>10000</v>
      </c>
      <c r="AS3138">
        <v>5</v>
      </c>
      <c r="AT3138">
        <v>5</v>
      </c>
      <c r="AU3138">
        <v>10000</v>
      </c>
      <c r="AV3138">
        <v>107</v>
      </c>
      <c r="AW3138" t="s">
        <v>60</v>
      </c>
      <c r="AX3138" t="s">
        <v>61</v>
      </c>
      <c r="AY3138" t="s">
        <v>62</v>
      </c>
      <c r="BA3138">
        <v>8</v>
      </c>
      <c r="BB3138">
        <v>1</v>
      </c>
      <c r="BN3138">
        <v>10017432</v>
      </c>
      <c r="BO3138">
        <v>10245076</v>
      </c>
      <c r="BP3138">
        <v>92355</v>
      </c>
      <c r="BQ3138">
        <v>24017</v>
      </c>
      <c r="BR3138">
        <v>0</v>
      </c>
      <c r="BY3138" t="s">
        <v>6902</v>
      </c>
      <c r="BZ3138" t="s">
        <v>10574</v>
      </c>
      <c r="CA3138" t="s">
        <v>58</v>
      </c>
      <c r="CB3138" t="str">
        <f t="shared" si="831"/>
        <v>ZYRA_CLUSTER_5i5d10000k nrq=1</v>
      </c>
      <c r="CC3138">
        <f t="shared" si="832"/>
        <v>108</v>
      </c>
    </row>
    <row r="3139" spans="1:81" x14ac:dyDescent="0.4">
      <c r="A3139" t="s">
        <v>3207</v>
      </c>
      <c r="B3139" t="s">
        <v>58</v>
      </c>
      <c r="C3139" t="s">
        <v>59</v>
      </c>
      <c r="D3139" t="e">
        <f t="shared" si="833"/>
        <v>#NAME?</v>
      </c>
      <c r="E3139">
        <v>10000</v>
      </c>
      <c r="F3139" t="e">
        <f t="shared" si="834"/>
        <v>#NAME?</v>
      </c>
      <c r="G3139" t="s">
        <v>60</v>
      </c>
      <c r="H3139" t="e">
        <f t="shared" si="835"/>
        <v>#NAME?</v>
      </c>
      <c r="I3139" t="s">
        <v>61</v>
      </c>
      <c r="J3139" t="e">
        <f t="shared" si="836"/>
        <v>#NAME?</v>
      </c>
      <c r="K3139" t="s">
        <v>62</v>
      </c>
      <c r="L3139" t="e">
        <f t="shared" si="837"/>
        <v>#NAME?</v>
      </c>
      <c r="M3139" t="e">
        <f t="shared" si="838"/>
        <v>#NAME?</v>
      </c>
      <c r="N3139">
        <v>10000</v>
      </c>
      <c r="O3139" t="e">
        <f t="shared" si="839"/>
        <v>#NAME?</v>
      </c>
      <c r="P3139">
        <v>5</v>
      </c>
      <c r="Q3139" t="e">
        <f t="shared" si="840"/>
        <v>#NAME?</v>
      </c>
      <c r="R3139">
        <v>5</v>
      </c>
      <c r="S3139" t="e">
        <f t="shared" si="841"/>
        <v>#NAME?</v>
      </c>
      <c r="T3139">
        <v>0</v>
      </c>
      <c r="U3139" t="e">
        <f t="shared" si="842"/>
        <v>#NAME?</v>
      </c>
      <c r="V3139">
        <v>256</v>
      </c>
      <c r="W3139" t="e">
        <f t="shared" si="843"/>
        <v>#NAME?</v>
      </c>
      <c r="X3139">
        <v>126</v>
      </c>
      <c r="Y3139" t="e">
        <f t="shared" si="844"/>
        <v>#NAME?</v>
      </c>
      <c r="Z3139">
        <v>0</v>
      </c>
      <c r="AA3139" t="e">
        <f t="shared" si="845"/>
        <v>#NAME?</v>
      </c>
      <c r="AB3139">
        <v>48</v>
      </c>
      <c r="AC3139" t="e">
        <f t="shared" si="846"/>
        <v>#NAME?</v>
      </c>
      <c r="AD3139">
        <v>0</v>
      </c>
      <c r="AE3139" t="e">
        <f t="shared" si="847"/>
        <v>#NAME?</v>
      </c>
      <c r="AF3139" t="s">
        <v>65</v>
      </c>
      <c r="AG3139" t="s">
        <v>64</v>
      </c>
      <c r="AH3139">
        <v>86074692</v>
      </c>
      <c r="AI3139">
        <v>86066013</v>
      </c>
      <c r="AJ3139">
        <v>17214070</v>
      </c>
      <c r="AK3139">
        <v>171952100</v>
      </c>
      <c r="AL3139">
        <v>10000</v>
      </c>
      <c r="AR3139">
        <v>10000</v>
      </c>
      <c r="AS3139">
        <v>51195.79</v>
      </c>
      <c r="AT3139">
        <v>5</v>
      </c>
      <c r="AU3139">
        <v>10000</v>
      </c>
      <c r="AV3139">
        <v>126</v>
      </c>
      <c r="AW3139" t="s">
        <v>60</v>
      </c>
      <c r="AX3139" t="s">
        <v>61</v>
      </c>
      <c r="AY3139" t="s">
        <v>62</v>
      </c>
      <c r="BA3139">
        <v>8</v>
      </c>
      <c r="BB3139">
        <v>1</v>
      </c>
      <c r="BD3139">
        <v>9.4644999999999992</v>
      </c>
      <c r="BE3139">
        <v>1.4569300000000001</v>
      </c>
      <c r="BF3139">
        <v>1921.11</v>
      </c>
      <c r="BH3139">
        <v>1195.79</v>
      </c>
      <c r="BN3139">
        <v>1718156169</v>
      </c>
      <c r="BO3139">
        <v>292406809</v>
      </c>
      <c r="BP3139">
        <v>1290732</v>
      </c>
      <c r="BQ3139">
        <v>108425</v>
      </c>
      <c r="BR3139">
        <v>0</v>
      </c>
      <c r="BY3139" t="s">
        <v>6903</v>
      </c>
      <c r="BZ3139" t="s">
        <v>10575</v>
      </c>
      <c r="CA3139" t="s">
        <v>58</v>
      </c>
      <c r="CB3139" t="str">
        <f t="shared" ref="CB3139:CB3202" si="848">AF3139&amp;"_"&amp;P3139&amp;"i"&amp;R3139&amp;"d"&amp;N3139&amp;"k nrq="&amp;Z3139</f>
        <v>ZYRA_CLUSTER_5i5d10000k nrq=0</v>
      </c>
      <c r="CC3139">
        <f t="shared" ref="CC3139:CC3202" si="849">X3139+Z3139</f>
        <v>126</v>
      </c>
    </row>
    <row r="3140" spans="1:81" x14ac:dyDescent="0.4">
      <c r="A3140" t="s">
        <v>3208</v>
      </c>
      <c r="B3140" t="s">
        <v>58</v>
      </c>
      <c r="C3140" t="s">
        <v>3765</v>
      </c>
      <c r="D3140" t="e">
        <f t="shared" si="833"/>
        <v>#NAME?</v>
      </c>
      <c r="E3140">
        <v>10000</v>
      </c>
      <c r="F3140" t="e">
        <f t="shared" si="834"/>
        <v>#NAME?</v>
      </c>
      <c r="G3140" t="s">
        <v>60</v>
      </c>
      <c r="H3140" t="e">
        <f t="shared" si="835"/>
        <v>#NAME?</v>
      </c>
      <c r="I3140" t="s">
        <v>61</v>
      </c>
      <c r="J3140" t="e">
        <f t="shared" si="836"/>
        <v>#NAME?</v>
      </c>
      <c r="K3140" t="s">
        <v>62</v>
      </c>
      <c r="L3140" t="e">
        <f t="shared" si="837"/>
        <v>#NAME?</v>
      </c>
      <c r="M3140" t="e">
        <f t="shared" si="838"/>
        <v>#NAME?</v>
      </c>
      <c r="N3140">
        <v>10000</v>
      </c>
      <c r="O3140" t="e">
        <f t="shared" si="839"/>
        <v>#NAME?</v>
      </c>
      <c r="P3140">
        <v>20</v>
      </c>
      <c r="Q3140" t="e">
        <f t="shared" si="840"/>
        <v>#NAME?</v>
      </c>
      <c r="R3140">
        <v>20</v>
      </c>
      <c r="S3140" t="e">
        <f t="shared" si="841"/>
        <v>#NAME?</v>
      </c>
      <c r="T3140">
        <v>0</v>
      </c>
      <c r="U3140" t="e">
        <f t="shared" si="842"/>
        <v>#NAME?</v>
      </c>
      <c r="V3140">
        <v>256</v>
      </c>
      <c r="W3140" t="e">
        <f t="shared" si="843"/>
        <v>#NAME?</v>
      </c>
      <c r="X3140">
        <v>71</v>
      </c>
      <c r="Y3140" t="e">
        <f t="shared" si="844"/>
        <v>#NAME?</v>
      </c>
      <c r="Z3140">
        <v>1</v>
      </c>
      <c r="AA3140" t="e">
        <f t="shared" si="845"/>
        <v>#NAME?</v>
      </c>
      <c r="AB3140">
        <v>48</v>
      </c>
      <c r="AC3140" t="e">
        <f t="shared" si="846"/>
        <v>#NAME?</v>
      </c>
      <c r="AD3140">
        <v>1</v>
      </c>
      <c r="AE3140" t="e">
        <f t="shared" si="847"/>
        <v>#NAME?</v>
      </c>
      <c r="AF3140" t="s">
        <v>65</v>
      </c>
      <c r="AG3140" t="s">
        <v>64</v>
      </c>
      <c r="AR3140">
        <v>10000</v>
      </c>
      <c r="AS3140">
        <v>20</v>
      </c>
      <c r="AT3140">
        <v>20</v>
      </c>
      <c r="AU3140">
        <v>10000</v>
      </c>
      <c r="AV3140">
        <v>71</v>
      </c>
      <c r="AW3140" t="s">
        <v>60</v>
      </c>
      <c r="AX3140" t="s">
        <v>61</v>
      </c>
      <c r="AY3140" t="s">
        <v>62</v>
      </c>
      <c r="BA3140">
        <v>8</v>
      </c>
      <c r="BB3140">
        <v>1</v>
      </c>
      <c r="BN3140">
        <v>515667</v>
      </c>
      <c r="BO3140">
        <v>6392904</v>
      </c>
      <c r="BP3140">
        <v>41575</v>
      </c>
      <c r="BQ3140">
        <v>8739</v>
      </c>
      <c r="BR3140">
        <v>0</v>
      </c>
      <c r="BY3140" t="s">
        <v>6904</v>
      </c>
      <c r="BZ3140" t="s">
        <v>10576</v>
      </c>
      <c r="CA3140" t="s">
        <v>58</v>
      </c>
      <c r="CB3140" t="str">
        <f t="shared" si="848"/>
        <v>ZYRA_CLUSTER_20i20d10000k nrq=1</v>
      </c>
      <c r="CC3140">
        <f t="shared" si="849"/>
        <v>72</v>
      </c>
    </row>
    <row r="3141" spans="1:81" x14ac:dyDescent="0.4">
      <c r="A3141" t="s">
        <v>3209</v>
      </c>
      <c r="B3141" t="s">
        <v>58</v>
      </c>
      <c r="C3141" t="s">
        <v>59</v>
      </c>
      <c r="D3141" t="e">
        <f t="shared" si="833"/>
        <v>#NAME?</v>
      </c>
      <c r="E3141">
        <v>10000</v>
      </c>
      <c r="F3141" t="e">
        <f t="shared" si="834"/>
        <v>#NAME?</v>
      </c>
      <c r="G3141" t="s">
        <v>60</v>
      </c>
      <c r="H3141" t="e">
        <f t="shared" si="835"/>
        <v>#NAME?</v>
      </c>
      <c r="I3141" t="s">
        <v>61</v>
      </c>
      <c r="J3141" t="e">
        <f t="shared" si="836"/>
        <v>#NAME?</v>
      </c>
      <c r="K3141" t="s">
        <v>62</v>
      </c>
      <c r="L3141" t="e">
        <f t="shared" si="837"/>
        <v>#NAME?</v>
      </c>
      <c r="M3141" t="e">
        <f t="shared" si="838"/>
        <v>#NAME?</v>
      </c>
      <c r="N3141">
        <v>10000</v>
      </c>
      <c r="O3141" t="e">
        <f t="shared" si="839"/>
        <v>#NAME?</v>
      </c>
      <c r="P3141">
        <v>5</v>
      </c>
      <c r="Q3141" t="e">
        <f t="shared" si="840"/>
        <v>#NAME?</v>
      </c>
      <c r="R3141">
        <v>5</v>
      </c>
      <c r="S3141" t="e">
        <f t="shared" si="841"/>
        <v>#NAME?</v>
      </c>
      <c r="T3141">
        <v>0</v>
      </c>
      <c r="U3141" t="e">
        <f t="shared" si="842"/>
        <v>#NAME?</v>
      </c>
      <c r="V3141">
        <v>256</v>
      </c>
      <c r="W3141" t="e">
        <f t="shared" si="843"/>
        <v>#NAME?</v>
      </c>
      <c r="X3141">
        <v>126</v>
      </c>
      <c r="Y3141" t="e">
        <f t="shared" si="844"/>
        <v>#NAME?</v>
      </c>
      <c r="Z3141">
        <v>0</v>
      </c>
      <c r="AA3141" t="e">
        <f t="shared" si="845"/>
        <v>#NAME?</v>
      </c>
      <c r="AB3141">
        <v>48</v>
      </c>
      <c r="AC3141" t="e">
        <f t="shared" si="846"/>
        <v>#NAME?</v>
      </c>
      <c r="AD3141">
        <v>1</v>
      </c>
      <c r="AE3141" t="e">
        <f t="shared" si="847"/>
        <v>#NAME?</v>
      </c>
      <c r="AF3141" t="s">
        <v>65</v>
      </c>
      <c r="AG3141" t="s">
        <v>64</v>
      </c>
      <c r="AH3141">
        <v>85996422</v>
      </c>
      <c r="AI3141">
        <v>86011650</v>
      </c>
      <c r="AJ3141">
        <v>17200807</v>
      </c>
      <c r="AK3141">
        <v>171804188</v>
      </c>
      <c r="AL3141">
        <v>10000</v>
      </c>
      <c r="AR3141">
        <v>10000</v>
      </c>
      <c r="AS3141">
        <v>51184.26</v>
      </c>
      <c r="AT3141">
        <v>5</v>
      </c>
      <c r="AU3141">
        <v>10000</v>
      </c>
      <c r="AV3141">
        <v>126</v>
      </c>
      <c r="AW3141" t="s">
        <v>60</v>
      </c>
      <c r="AX3141" t="s">
        <v>61</v>
      </c>
      <c r="AY3141" t="s">
        <v>62</v>
      </c>
      <c r="BA3141">
        <v>8</v>
      </c>
      <c r="BB3141">
        <v>1</v>
      </c>
      <c r="BD3141">
        <v>9.4482099999999996</v>
      </c>
      <c r="BE3141">
        <v>1.4463200000000001</v>
      </c>
      <c r="BF3141">
        <v>1921.45</v>
      </c>
      <c r="BH3141">
        <v>1184.26</v>
      </c>
      <c r="BN3141">
        <v>1716713158</v>
      </c>
      <c r="BO3141">
        <v>279453103</v>
      </c>
      <c r="BP3141">
        <v>1265287</v>
      </c>
      <c r="BQ3141">
        <v>103122</v>
      </c>
      <c r="BR3141">
        <v>0</v>
      </c>
      <c r="BY3141" t="s">
        <v>6905</v>
      </c>
      <c r="BZ3141" t="s">
        <v>10577</v>
      </c>
      <c r="CA3141" t="s">
        <v>58</v>
      </c>
      <c r="CB3141" t="str">
        <f t="shared" si="848"/>
        <v>ZYRA_CLUSTER_5i5d10000k nrq=0</v>
      </c>
      <c r="CC3141">
        <f t="shared" si="849"/>
        <v>126</v>
      </c>
    </row>
    <row r="3142" spans="1:81" x14ac:dyDescent="0.4">
      <c r="A3142" t="s">
        <v>3210</v>
      </c>
      <c r="B3142" t="s">
        <v>58</v>
      </c>
      <c r="C3142" t="s">
        <v>3765</v>
      </c>
      <c r="D3142" t="e">
        <f t="shared" si="833"/>
        <v>#NAME?</v>
      </c>
      <c r="E3142">
        <v>10000</v>
      </c>
      <c r="F3142" t="e">
        <f t="shared" si="834"/>
        <v>#NAME?</v>
      </c>
      <c r="G3142" t="s">
        <v>60</v>
      </c>
      <c r="H3142" t="e">
        <f t="shared" si="835"/>
        <v>#NAME?</v>
      </c>
      <c r="I3142" t="s">
        <v>61</v>
      </c>
      <c r="J3142" t="e">
        <f t="shared" si="836"/>
        <v>#NAME?</v>
      </c>
      <c r="K3142" t="s">
        <v>62</v>
      </c>
      <c r="L3142" t="e">
        <f t="shared" si="837"/>
        <v>#NAME?</v>
      </c>
      <c r="M3142" t="e">
        <f t="shared" si="838"/>
        <v>#NAME?</v>
      </c>
      <c r="N3142">
        <v>100000</v>
      </c>
      <c r="O3142" t="e">
        <f t="shared" si="839"/>
        <v>#NAME?</v>
      </c>
      <c r="P3142">
        <v>20</v>
      </c>
      <c r="Q3142" t="e">
        <f t="shared" si="840"/>
        <v>#NAME?</v>
      </c>
      <c r="R3142">
        <v>20</v>
      </c>
      <c r="S3142" t="e">
        <f t="shared" si="841"/>
        <v>#NAME?</v>
      </c>
      <c r="T3142">
        <v>0</v>
      </c>
      <c r="U3142" t="e">
        <f t="shared" si="842"/>
        <v>#NAME?</v>
      </c>
      <c r="V3142">
        <v>256</v>
      </c>
      <c r="W3142" t="e">
        <f t="shared" si="843"/>
        <v>#NAME?</v>
      </c>
      <c r="X3142">
        <v>125</v>
      </c>
      <c r="Y3142" t="e">
        <f t="shared" si="844"/>
        <v>#NAME?</v>
      </c>
      <c r="Z3142">
        <v>1</v>
      </c>
      <c r="AA3142" t="e">
        <f t="shared" si="845"/>
        <v>#NAME?</v>
      </c>
      <c r="AB3142">
        <v>48</v>
      </c>
      <c r="AC3142" t="e">
        <f t="shared" si="846"/>
        <v>#NAME?</v>
      </c>
      <c r="AD3142">
        <v>1</v>
      </c>
      <c r="AE3142" t="e">
        <f t="shared" si="847"/>
        <v>#NAME?</v>
      </c>
      <c r="AF3142" t="s">
        <v>65</v>
      </c>
      <c r="AG3142" t="s">
        <v>64</v>
      </c>
      <c r="AH3142">
        <v>143650911</v>
      </c>
      <c r="AI3142">
        <v>143635025</v>
      </c>
      <c r="AJ3142">
        <v>28728593</v>
      </c>
      <c r="AK3142">
        <v>71734944</v>
      </c>
      <c r="AL3142">
        <v>10000</v>
      </c>
      <c r="AR3142">
        <v>10000</v>
      </c>
      <c r="AS3142">
        <v>202191.19</v>
      </c>
      <c r="AT3142">
        <v>20</v>
      </c>
      <c r="AU3142">
        <v>100000</v>
      </c>
      <c r="AV3142">
        <v>125</v>
      </c>
      <c r="AW3142" t="s">
        <v>60</v>
      </c>
      <c r="AX3142" t="s">
        <v>61</v>
      </c>
      <c r="AY3142" t="s">
        <v>62</v>
      </c>
      <c r="BA3142">
        <v>8</v>
      </c>
      <c r="BB3142">
        <v>1</v>
      </c>
      <c r="BD3142">
        <v>29.313199999999998</v>
      </c>
      <c r="BE3142">
        <v>4.2988499999999998</v>
      </c>
      <c r="BF3142">
        <v>4565.83</v>
      </c>
      <c r="BH3142">
        <v>2191.19</v>
      </c>
      <c r="BN3142">
        <v>783008</v>
      </c>
      <c r="BO3142">
        <v>728895718</v>
      </c>
      <c r="BP3142">
        <v>1715446</v>
      </c>
      <c r="BQ3142">
        <v>142881</v>
      </c>
      <c r="BR3142">
        <v>0</v>
      </c>
      <c r="BY3142" t="s">
        <v>6906</v>
      </c>
      <c r="BZ3142" t="s">
        <v>10578</v>
      </c>
      <c r="CA3142" t="s">
        <v>58</v>
      </c>
      <c r="CB3142" t="str">
        <f t="shared" si="848"/>
        <v>ZYRA_CLUSTER_20i20d100000k nrq=1</v>
      </c>
      <c r="CC3142">
        <f t="shared" si="849"/>
        <v>126</v>
      </c>
    </row>
    <row r="3143" spans="1:81" x14ac:dyDescent="0.4">
      <c r="A3143" t="s">
        <v>3211</v>
      </c>
      <c r="B3143" t="s">
        <v>58</v>
      </c>
      <c r="C3143" t="s">
        <v>59</v>
      </c>
      <c r="D3143" t="e">
        <f t="shared" si="833"/>
        <v>#NAME?</v>
      </c>
      <c r="E3143">
        <v>10000</v>
      </c>
      <c r="F3143" t="e">
        <f t="shared" si="834"/>
        <v>#NAME?</v>
      </c>
      <c r="G3143" t="s">
        <v>60</v>
      </c>
      <c r="H3143" t="e">
        <f t="shared" si="835"/>
        <v>#NAME?</v>
      </c>
      <c r="I3143" t="s">
        <v>61</v>
      </c>
      <c r="J3143" t="e">
        <f t="shared" si="836"/>
        <v>#NAME?</v>
      </c>
      <c r="K3143" t="s">
        <v>62</v>
      </c>
      <c r="L3143" t="e">
        <f t="shared" si="837"/>
        <v>#NAME?</v>
      </c>
      <c r="M3143" t="e">
        <f t="shared" si="838"/>
        <v>#NAME?</v>
      </c>
      <c r="N3143">
        <v>10000</v>
      </c>
      <c r="O3143" t="e">
        <f t="shared" si="839"/>
        <v>#NAME?</v>
      </c>
      <c r="P3143">
        <v>5</v>
      </c>
      <c r="Q3143" t="e">
        <f t="shared" si="840"/>
        <v>#NAME?</v>
      </c>
      <c r="R3143">
        <v>5</v>
      </c>
      <c r="S3143" t="e">
        <f t="shared" si="841"/>
        <v>#NAME?</v>
      </c>
      <c r="T3143">
        <v>0</v>
      </c>
      <c r="U3143" t="e">
        <f t="shared" si="842"/>
        <v>#NAME?</v>
      </c>
      <c r="V3143">
        <v>256</v>
      </c>
      <c r="W3143" t="e">
        <f t="shared" si="843"/>
        <v>#NAME?</v>
      </c>
      <c r="X3143">
        <v>126</v>
      </c>
      <c r="Y3143" t="e">
        <f t="shared" si="844"/>
        <v>#NAME?</v>
      </c>
      <c r="Z3143">
        <v>0</v>
      </c>
      <c r="AA3143" t="e">
        <f t="shared" si="845"/>
        <v>#NAME?</v>
      </c>
      <c r="AB3143">
        <v>48</v>
      </c>
      <c r="AC3143" t="e">
        <f t="shared" si="846"/>
        <v>#NAME?</v>
      </c>
      <c r="AD3143">
        <v>2</v>
      </c>
      <c r="AE3143" t="e">
        <f t="shared" si="847"/>
        <v>#NAME?</v>
      </c>
      <c r="AF3143" t="s">
        <v>65</v>
      </c>
      <c r="AG3143" t="s">
        <v>64</v>
      </c>
      <c r="AH3143">
        <v>86729053</v>
      </c>
      <c r="AI3143">
        <v>86726278</v>
      </c>
      <c r="AJ3143">
        <v>17345533</v>
      </c>
      <c r="AK3143">
        <v>173259557</v>
      </c>
      <c r="AL3143">
        <v>10000</v>
      </c>
      <c r="AR3143">
        <v>10000</v>
      </c>
      <c r="AS3143">
        <v>51149.45</v>
      </c>
      <c r="AT3143">
        <v>5</v>
      </c>
      <c r="AU3143">
        <v>10000</v>
      </c>
      <c r="AV3143">
        <v>126</v>
      </c>
      <c r="AW3143" t="s">
        <v>60</v>
      </c>
      <c r="AX3143" t="s">
        <v>61</v>
      </c>
      <c r="AY3143" t="s">
        <v>62</v>
      </c>
      <c r="BA3143">
        <v>8</v>
      </c>
      <c r="BB3143">
        <v>1</v>
      </c>
      <c r="BD3143">
        <v>9.4485799999999998</v>
      </c>
      <c r="BE3143">
        <v>1.45563</v>
      </c>
      <c r="BF3143">
        <v>1904.63</v>
      </c>
      <c r="BH3143">
        <v>1149.45</v>
      </c>
      <c r="BN3143">
        <v>1731223314</v>
      </c>
      <c r="BO3143">
        <v>298076713</v>
      </c>
      <c r="BP3143">
        <v>1302462</v>
      </c>
      <c r="BQ3143">
        <v>106341</v>
      </c>
      <c r="BR3143">
        <v>0</v>
      </c>
      <c r="BY3143" t="s">
        <v>6907</v>
      </c>
      <c r="BZ3143" t="s">
        <v>10579</v>
      </c>
      <c r="CA3143" t="s">
        <v>58</v>
      </c>
      <c r="CB3143" t="str">
        <f t="shared" si="848"/>
        <v>ZYRA_CLUSTER_5i5d10000k nrq=0</v>
      </c>
      <c r="CC3143">
        <f t="shared" si="849"/>
        <v>126</v>
      </c>
    </row>
    <row r="3144" spans="1:81" x14ac:dyDescent="0.4">
      <c r="A3144" t="s">
        <v>3212</v>
      </c>
      <c r="B3144" t="s">
        <v>58</v>
      </c>
      <c r="C3144" t="s">
        <v>59</v>
      </c>
      <c r="D3144" t="e">
        <f t="shared" si="833"/>
        <v>#NAME?</v>
      </c>
      <c r="E3144">
        <v>10000</v>
      </c>
      <c r="F3144" t="e">
        <f t="shared" si="834"/>
        <v>#NAME?</v>
      </c>
      <c r="G3144" t="s">
        <v>60</v>
      </c>
      <c r="H3144" t="e">
        <f t="shared" si="835"/>
        <v>#NAME?</v>
      </c>
      <c r="I3144" t="s">
        <v>61</v>
      </c>
      <c r="J3144" t="e">
        <f t="shared" si="836"/>
        <v>#NAME?</v>
      </c>
      <c r="K3144" t="s">
        <v>62</v>
      </c>
      <c r="L3144" t="e">
        <f t="shared" si="837"/>
        <v>#NAME?</v>
      </c>
      <c r="M3144" t="e">
        <f t="shared" si="838"/>
        <v>#NAME?</v>
      </c>
      <c r="N3144">
        <v>10000</v>
      </c>
      <c r="O3144" t="e">
        <f t="shared" si="839"/>
        <v>#NAME?</v>
      </c>
      <c r="P3144">
        <v>5</v>
      </c>
      <c r="Q3144" t="e">
        <f t="shared" si="840"/>
        <v>#NAME?</v>
      </c>
      <c r="R3144">
        <v>5</v>
      </c>
      <c r="S3144" t="e">
        <f t="shared" si="841"/>
        <v>#NAME?</v>
      </c>
      <c r="T3144">
        <v>0</v>
      </c>
      <c r="U3144" t="e">
        <f t="shared" si="842"/>
        <v>#NAME?</v>
      </c>
      <c r="V3144">
        <v>256</v>
      </c>
      <c r="W3144" t="e">
        <f t="shared" si="843"/>
        <v>#NAME?</v>
      </c>
      <c r="X3144">
        <v>125</v>
      </c>
      <c r="Y3144" t="e">
        <f t="shared" si="844"/>
        <v>#NAME?</v>
      </c>
      <c r="Z3144">
        <v>1</v>
      </c>
      <c r="AA3144" t="e">
        <f t="shared" si="845"/>
        <v>#NAME?</v>
      </c>
      <c r="AB3144">
        <v>48</v>
      </c>
      <c r="AC3144" t="e">
        <f t="shared" si="846"/>
        <v>#NAME?</v>
      </c>
      <c r="AD3144">
        <v>0</v>
      </c>
      <c r="AE3144" t="e">
        <f t="shared" si="847"/>
        <v>#NAME?</v>
      </c>
      <c r="AF3144" t="s">
        <v>65</v>
      </c>
      <c r="AG3144" t="s">
        <v>64</v>
      </c>
      <c r="AR3144">
        <v>10000</v>
      </c>
      <c r="AS3144">
        <v>5</v>
      </c>
      <c r="AT3144">
        <v>5</v>
      </c>
      <c r="AU3144">
        <v>10000</v>
      </c>
      <c r="AV3144">
        <v>125</v>
      </c>
      <c r="AW3144" t="s">
        <v>60</v>
      </c>
      <c r="AX3144" t="s">
        <v>61</v>
      </c>
      <c r="AY3144" t="s">
        <v>62</v>
      </c>
      <c r="BA3144">
        <v>8</v>
      </c>
      <c r="BB3144">
        <v>1</v>
      </c>
      <c r="BN3144">
        <v>10568443</v>
      </c>
      <c r="BO3144">
        <v>12573247</v>
      </c>
      <c r="BP3144">
        <v>114767</v>
      </c>
      <c r="BQ3144">
        <v>27432</v>
      </c>
      <c r="BR3144">
        <v>0</v>
      </c>
      <c r="BY3144" t="s">
        <v>6908</v>
      </c>
      <c r="BZ3144" t="s">
        <v>10580</v>
      </c>
      <c r="CA3144" t="s">
        <v>58</v>
      </c>
      <c r="CB3144" t="str">
        <f t="shared" si="848"/>
        <v>ZYRA_CLUSTER_5i5d10000k nrq=1</v>
      </c>
      <c r="CC3144">
        <f t="shared" si="849"/>
        <v>126</v>
      </c>
    </row>
    <row r="3145" spans="1:81" x14ac:dyDescent="0.4">
      <c r="A3145" t="s">
        <v>3213</v>
      </c>
      <c r="B3145" t="s">
        <v>58</v>
      </c>
      <c r="C3145" t="s">
        <v>59</v>
      </c>
      <c r="D3145" t="e">
        <f t="shared" si="833"/>
        <v>#NAME?</v>
      </c>
      <c r="E3145">
        <v>10000</v>
      </c>
      <c r="F3145" t="e">
        <f t="shared" si="834"/>
        <v>#NAME?</v>
      </c>
      <c r="G3145" t="s">
        <v>60</v>
      </c>
      <c r="H3145" t="e">
        <f t="shared" si="835"/>
        <v>#NAME?</v>
      </c>
      <c r="I3145" t="s">
        <v>61</v>
      </c>
      <c r="J3145" t="e">
        <f t="shared" si="836"/>
        <v>#NAME?</v>
      </c>
      <c r="K3145" t="s">
        <v>62</v>
      </c>
      <c r="L3145" t="e">
        <f t="shared" si="837"/>
        <v>#NAME?</v>
      </c>
      <c r="M3145" t="e">
        <f t="shared" si="838"/>
        <v>#NAME?</v>
      </c>
      <c r="N3145">
        <v>10000</v>
      </c>
      <c r="O3145" t="e">
        <f t="shared" si="839"/>
        <v>#NAME?</v>
      </c>
      <c r="P3145">
        <v>5</v>
      </c>
      <c r="Q3145" t="e">
        <f t="shared" si="840"/>
        <v>#NAME?</v>
      </c>
      <c r="R3145">
        <v>5</v>
      </c>
      <c r="S3145" t="e">
        <f t="shared" si="841"/>
        <v>#NAME?</v>
      </c>
      <c r="T3145">
        <v>0</v>
      </c>
      <c r="U3145" t="e">
        <f t="shared" si="842"/>
        <v>#NAME?</v>
      </c>
      <c r="V3145">
        <v>256</v>
      </c>
      <c r="W3145" t="e">
        <f t="shared" si="843"/>
        <v>#NAME?</v>
      </c>
      <c r="X3145">
        <v>125</v>
      </c>
      <c r="Y3145" t="e">
        <f t="shared" si="844"/>
        <v>#NAME?</v>
      </c>
      <c r="Z3145">
        <v>1</v>
      </c>
      <c r="AA3145" t="e">
        <f t="shared" si="845"/>
        <v>#NAME?</v>
      </c>
      <c r="AB3145">
        <v>48</v>
      </c>
      <c r="AC3145" t="e">
        <f t="shared" si="846"/>
        <v>#NAME?</v>
      </c>
      <c r="AD3145">
        <v>1</v>
      </c>
      <c r="AE3145" t="e">
        <f t="shared" si="847"/>
        <v>#NAME?</v>
      </c>
      <c r="AF3145" t="s">
        <v>65</v>
      </c>
      <c r="AG3145" t="s">
        <v>64</v>
      </c>
      <c r="AR3145">
        <v>10000</v>
      </c>
      <c r="AS3145">
        <v>5</v>
      </c>
      <c r="AT3145">
        <v>5</v>
      </c>
      <c r="AU3145">
        <v>10000</v>
      </c>
      <c r="AV3145">
        <v>125</v>
      </c>
      <c r="AW3145" t="s">
        <v>60</v>
      </c>
      <c r="AX3145" t="s">
        <v>61</v>
      </c>
      <c r="AY3145" t="s">
        <v>62</v>
      </c>
      <c r="BA3145">
        <v>8</v>
      </c>
      <c r="BB3145">
        <v>1</v>
      </c>
      <c r="BN3145">
        <v>10917047</v>
      </c>
      <c r="BO3145">
        <v>12533329</v>
      </c>
      <c r="BP3145">
        <v>110575</v>
      </c>
      <c r="BQ3145">
        <v>26276</v>
      </c>
      <c r="BR3145">
        <v>0</v>
      </c>
      <c r="BY3145" t="s">
        <v>6909</v>
      </c>
      <c r="BZ3145" t="s">
        <v>10581</v>
      </c>
      <c r="CA3145" t="s">
        <v>58</v>
      </c>
      <c r="CB3145" t="str">
        <f t="shared" si="848"/>
        <v>ZYRA_CLUSTER_5i5d10000k nrq=1</v>
      </c>
      <c r="CC3145">
        <f t="shared" si="849"/>
        <v>126</v>
      </c>
    </row>
    <row r="3146" spans="1:81" x14ac:dyDescent="0.4">
      <c r="A3146" t="s">
        <v>3214</v>
      </c>
      <c r="B3146" t="s">
        <v>58</v>
      </c>
      <c r="C3146" t="s">
        <v>59</v>
      </c>
      <c r="D3146" t="e">
        <f t="shared" si="833"/>
        <v>#NAME?</v>
      </c>
      <c r="E3146">
        <v>10000</v>
      </c>
      <c r="F3146" t="e">
        <f t="shared" si="834"/>
        <v>#NAME?</v>
      </c>
      <c r="G3146" t="s">
        <v>60</v>
      </c>
      <c r="H3146" t="e">
        <f t="shared" si="835"/>
        <v>#NAME?</v>
      </c>
      <c r="I3146" t="s">
        <v>61</v>
      </c>
      <c r="J3146" t="e">
        <f t="shared" si="836"/>
        <v>#NAME?</v>
      </c>
      <c r="K3146" t="s">
        <v>62</v>
      </c>
      <c r="L3146" t="e">
        <f t="shared" si="837"/>
        <v>#NAME?</v>
      </c>
      <c r="M3146" t="e">
        <f t="shared" si="838"/>
        <v>#NAME?</v>
      </c>
      <c r="N3146">
        <v>10000</v>
      </c>
      <c r="O3146" t="e">
        <f t="shared" si="839"/>
        <v>#NAME?</v>
      </c>
      <c r="P3146">
        <v>5</v>
      </c>
      <c r="Q3146" t="e">
        <f t="shared" si="840"/>
        <v>#NAME?</v>
      </c>
      <c r="R3146">
        <v>5</v>
      </c>
      <c r="S3146" t="e">
        <f t="shared" si="841"/>
        <v>#NAME?</v>
      </c>
      <c r="T3146">
        <v>0</v>
      </c>
      <c r="U3146" t="e">
        <f t="shared" si="842"/>
        <v>#NAME?</v>
      </c>
      <c r="V3146">
        <v>256</v>
      </c>
      <c r="W3146" t="e">
        <f t="shared" si="843"/>
        <v>#NAME?</v>
      </c>
      <c r="X3146">
        <v>125</v>
      </c>
      <c r="Y3146" t="e">
        <f t="shared" si="844"/>
        <v>#NAME?</v>
      </c>
      <c r="Z3146">
        <v>1</v>
      </c>
      <c r="AA3146" t="e">
        <f t="shared" si="845"/>
        <v>#NAME?</v>
      </c>
      <c r="AB3146">
        <v>48</v>
      </c>
      <c r="AC3146" t="e">
        <f t="shared" si="846"/>
        <v>#NAME?</v>
      </c>
      <c r="AD3146">
        <v>2</v>
      </c>
      <c r="AE3146" t="e">
        <f t="shared" si="847"/>
        <v>#NAME?</v>
      </c>
      <c r="AF3146" t="s">
        <v>65</v>
      </c>
      <c r="AG3146" t="s">
        <v>64</v>
      </c>
      <c r="AR3146">
        <v>10000</v>
      </c>
      <c r="AS3146">
        <v>5</v>
      </c>
      <c r="AT3146">
        <v>5</v>
      </c>
      <c r="AU3146">
        <v>10000</v>
      </c>
      <c r="AV3146">
        <v>125</v>
      </c>
      <c r="AW3146" t="s">
        <v>60</v>
      </c>
      <c r="AX3146" t="s">
        <v>61</v>
      </c>
      <c r="AY3146" t="s">
        <v>62</v>
      </c>
      <c r="BA3146">
        <v>8</v>
      </c>
      <c r="BB3146">
        <v>1</v>
      </c>
      <c r="BN3146">
        <v>10887291</v>
      </c>
      <c r="BO3146">
        <v>12767433</v>
      </c>
      <c r="BP3146">
        <v>114662</v>
      </c>
      <c r="BQ3146">
        <v>28147</v>
      </c>
      <c r="BR3146">
        <v>0</v>
      </c>
      <c r="BY3146" t="s">
        <v>6910</v>
      </c>
      <c r="BZ3146" t="s">
        <v>10582</v>
      </c>
      <c r="CA3146" t="s">
        <v>58</v>
      </c>
      <c r="CB3146" t="str">
        <f t="shared" si="848"/>
        <v>ZYRA_CLUSTER_5i5d10000k nrq=1</v>
      </c>
      <c r="CC3146">
        <f t="shared" si="849"/>
        <v>126</v>
      </c>
    </row>
    <row r="3147" spans="1:81" x14ac:dyDescent="0.4">
      <c r="A3147" t="s">
        <v>3215</v>
      </c>
      <c r="B3147" t="s">
        <v>58</v>
      </c>
      <c r="C3147" t="s">
        <v>59</v>
      </c>
      <c r="D3147" t="e">
        <f t="shared" si="833"/>
        <v>#NAME?</v>
      </c>
      <c r="E3147">
        <v>10000</v>
      </c>
      <c r="F3147" t="e">
        <f t="shared" si="834"/>
        <v>#NAME?</v>
      </c>
      <c r="G3147" t="s">
        <v>60</v>
      </c>
      <c r="H3147" t="e">
        <f t="shared" si="835"/>
        <v>#NAME?</v>
      </c>
      <c r="I3147" t="s">
        <v>61</v>
      </c>
      <c r="J3147" t="e">
        <f t="shared" si="836"/>
        <v>#NAME?</v>
      </c>
      <c r="K3147" t="s">
        <v>62</v>
      </c>
      <c r="L3147" t="e">
        <f t="shared" si="837"/>
        <v>#NAME?</v>
      </c>
      <c r="M3147" t="e">
        <f t="shared" si="838"/>
        <v>#NAME?</v>
      </c>
      <c r="N3147">
        <v>10000</v>
      </c>
      <c r="O3147" t="e">
        <f t="shared" si="839"/>
        <v>#NAME?</v>
      </c>
      <c r="P3147">
        <v>5</v>
      </c>
      <c r="Q3147" t="e">
        <f t="shared" si="840"/>
        <v>#NAME?</v>
      </c>
      <c r="R3147">
        <v>5</v>
      </c>
      <c r="S3147" t="e">
        <f t="shared" si="841"/>
        <v>#NAME?</v>
      </c>
      <c r="T3147">
        <v>0</v>
      </c>
      <c r="U3147" t="e">
        <f t="shared" si="842"/>
        <v>#NAME?</v>
      </c>
      <c r="V3147">
        <v>256</v>
      </c>
      <c r="W3147" t="e">
        <f t="shared" si="843"/>
        <v>#NAME?</v>
      </c>
      <c r="X3147">
        <v>144</v>
      </c>
      <c r="Y3147" t="e">
        <f t="shared" si="844"/>
        <v>#NAME?</v>
      </c>
      <c r="Z3147">
        <v>0</v>
      </c>
      <c r="AA3147" t="e">
        <f t="shared" si="845"/>
        <v>#NAME?</v>
      </c>
      <c r="AB3147">
        <v>48</v>
      </c>
      <c r="AC3147" t="e">
        <f t="shared" si="846"/>
        <v>#NAME?</v>
      </c>
      <c r="AD3147">
        <v>0</v>
      </c>
      <c r="AE3147" t="e">
        <f t="shared" si="847"/>
        <v>#NAME?</v>
      </c>
      <c r="AF3147" t="s">
        <v>65</v>
      </c>
      <c r="AG3147" t="s">
        <v>64</v>
      </c>
      <c r="AH3147">
        <v>92137596</v>
      </c>
      <c r="AI3147">
        <v>92120531</v>
      </c>
      <c r="AJ3147">
        <v>18425812</v>
      </c>
      <c r="AK3147">
        <v>184041933</v>
      </c>
      <c r="AL3147">
        <v>10000</v>
      </c>
      <c r="AR3147">
        <v>10000</v>
      </c>
      <c r="AS3147">
        <v>51247.1</v>
      </c>
      <c r="AT3147">
        <v>5</v>
      </c>
      <c r="AU3147">
        <v>10000</v>
      </c>
      <c r="AV3147">
        <v>144</v>
      </c>
      <c r="AW3147" t="s">
        <v>60</v>
      </c>
      <c r="AX3147" t="s">
        <v>61</v>
      </c>
      <c r="AY3147" t="s">
        <v>62</v>
      </c>
      <c r="BA3147">
        <v>8</v>
      </c>
      <c r="BB3147">
        <v>1</v>
      </c>
      <c r="BD3147">
        <v>9.4835399999999996</v>
      </c>
      <c r="BE3147">
        <v>1.462</v>
      </c>
      <c r="BF3147">
        <v>2050.1799999999998</v>
      </c>
      <c r="BH3147">
        <v>1247.0999999999999</v>
      </c>
      <c r="BN3147">
        <v>1838932244</v>
      </c>
      <c r="BO3147">
        <v>325684979</v>
      </c>
      <c r="BP3147">
        <v>1417353</v>
      </c>
      <c r="BQ3147">
        <v>148140</v>
      </c>
      <c r="BR3147">
        <v>0</v>
      </c>
      <c r="BY3147" t="s">
        <v>6911</v>
      </c>
      <c r="BZ3147" t="s">
        <v>10583</v>
      </c>
      <c r="CA3147" t="s">
        <v>58</v>
      </c>
      <c r="CB3147" t="str">
        <f t="shared" si="848"/>
        <v>ZYRA_CLUSTER_5i5d10000k nrq=0</v>
      </c>
      <c r="CC3147">
        <f t="shared" si="849"/>
        <v>144</v>
      </c>
    </row>
    <row r="3148" spans="1:81" x14ac:dyDescent="0.4">
      <c r="A3148" t="s">
        <v>3216</v>
      </c>
      <c r="B3148" t="s">
        <v>58</v>
      </c>
      <c r="C3148" t="s">
        <v>59</v>
      </c>
      <c r="D3148" t="e">
        <f t="shared" si="833"/>
        <v>#NAME?</v>
      </c>
      <c r="E3148">
        <v>10000</v>
      </c>
      <c r="F3148" t="e">
        <f t="shared" si="834"/>
        <v>#NAME?</v>
      </c>
      <c r="G3148" t="s">
        <v>60</v>
      </c>
      <c r="H3148" t="e">
        <f t="shared" si="835"/>
        <v>#NAME?</v>
      </c>
      <c r="I3148" t="s">
        <v>61</v>
      </c>
      <c r="J3148" t="e">
        <f t="shared" si="836"/>
        <v>#NAME?</v>
      </c>
      <c r="K3148" t="s">
        <v>62</v>
      </c>
      <c r="L3148" t="e">
        <f t="shared" si="837"/>
        <v>#NAME?</v>
      </c>
      <c r="M3148" t="e">
        <f t="shared" si="838"/>
        <v>#NAME?</v>
      </c>
      <c r="N3148">
        <v>10000</v>
      </c>
      <c r="O3148" t="e">
        <f t="shared" si="839"/>
        <v>#NAME?</v>
      </c>
      <c r="P3148">
        <v>5</v>
      </c>
      <c r="Q3148" t="e">
        <f t="shared" si="840"/>
        <v>#NAME?</v>
      </c>
      <c r="R3148">
        <v>5</v>
      </c>
      <c r="S3148" t="e">
        <f t="shared" si="841"/>
        <v>#NAME?</v>
      </c>
      <c r="T3148">
        <v>0</v>
      </c>
      <c r="U3148" t="e">
        <f t="shared" si="842"/>
        <v>#NAME?</v>
      </c>
      <c r="V3148">
        <v>256</v>
      </c>
      <c r="W3148" t="e">
        <f t="shared" si="843"/>
        <v>#NAME?</v>
      </c>
      <c r="X3148">
        <v>144</v>
      </c>
      <c r="Y3148" t="e">
        <f t="shared" si="844"/>
        <v>#NAME?</v>
      </c>
      <c r="Z3148">
        <v>0</v>
      </c>
      <c r="AA3148" t="e">
        <f t="shared" si="845"/>
        <v>#NAME?</v>
      </c>
      <c r="AB3148">
        <v>48</v>
      </c>
      <c r="AC3148" t="e">
        <f t="shared" si="846"/>
        <v>#NAME?</v>
      </c>
      <c r="AD3148">
        <v>1</v>
      </c>
      <c r="AE3148" t="e">
        <f t="shared" si="847"/>
        <v>#NAME?</v>
      </c>
      <c r="AF3148" t="s">
        <v>65</v>
      </c>
      <c r="AG3148" t="s">
        <v>64</v>
      </c>
      <c r="AH3148">
        <v>93793892</v>
      </c>
      <c r="AI3148">
        <v>93791795</v>
      </c>
      <c r="AJ3148">
        <v>18758568</v>
      </c>
      <c r="AK3148">
        <v>187359267</v>
      </c>
      <c r="AL3148">
        <v>10000</v>
      </c>
      <c r="AR3148">
        <v>10000</v>
      </c>
      <c r="AS3148">
        <v>51183.86</v>
      </c>
      <c r="AT3148">
        <v>5</v>
      </c>
      <c r="AU3148">
        <v>10000</v>
      </c>
      <c r="AV3148">
        <v>144</v>
      </c>
      <c r="AW3148" t="s">
        <v>60</v>
      </c>
      <c r="AX3148" t="s">
        <v>61</v>
      </c>
      <c r="AY3148" t="s">
        <v>62</v>
      </c>
      <c r="BA3148">
        <v>8</v>
      </c>
      <c r="BB3148">
        <v>1</v>
      </c>
      <c r="BD3148">
        <v>9.3976500000000005</v>
      </c>
      <c r="BE3148">
        <v>1.4545600000000001</v>
      </c>
      <c r="BF3148">
        <v>2010.67</v>
      </c>
      <c r="BH3148">
        <v>1183.8599999999999</v>
      </c>
      <c r="BN3148">
        <v>1872092636</v>
      </c>
      <c r="BO3148">
        <v>324789408</v>
      </c>
      <c r="BP3148">
        <v>1432034</v>
      </c>
      <c r="BQ3148">
        <v>145851</v>
      </c>
      <c r="BR3148">
        <v>0</v>
      </c>
      <c r="BY3148" t="s">
        <v>6912</v>
      </c>
      <c r="BZ3148" t="s">
        <v>10584</v>
      </c>
      <c r="CA3148" t="s">
        <v>58</v>
      </c>
      <c r="CB3148" t="str">
        <f t="shared" si="848"/>
        <v>ZYRA_CLUSTER_5i5d10000k nrq=0</v>
      </c>
      <c r="CC3148">
        <f t="shared" si="849"/>
        <v>144</v>
      </c>
    </row>
    <row r="3149" spans="1:81" x14ac:dyDescent="0.4">
      <c r="A3149" t="s">
        <v>3217</v>
      </c>
      <c r="B3149" t="s">
        <v>58</v>
      </c>
      <c r="C3149" t="s">
        <v>59</v>
      </c>
      <c r="D3149" t="e">
        <f t="shared" si="833"/>
        <v>#NAME?</v>
      </c>
      <c r="E3149">
        <v>10000</v>
      </c>
      <c r="F3149" t="e">
        <f t="shared" si="834"/>
        <v>#NAME?</v>
      </c>
      <c r="G3149" t="s">
        <v>60</v>
      </c>
      <c r="H3149" t="e">
        <f t="shared" si="835"/>
        <v>#NAME?</v>
      </c>
      <c r="I3149" t="s">
        <v>61</v>
      </c>
      <c r="J3149" t="e">
        <f t="shared" si="836"/>
        <v>#NAME?</v>
      </c>
      <c r="K3149" t="s">
        <v>62</v>
      </c>
      <c r="L3149" t="e">
        <f t="shared" si="837"/>
        <v>#NAME?</v>
      </c>
      <c r="M3149" t="e">
        <f t="shared" si="838"/>
        <v>#NAME?</v>
      </c>
      <c r="N3149">
        <v>10000</v>
      </c>
      <c r="O3149" t="e">
        <f t="shared" si="839"/>
        <v>#NAME?</v>
      </c>
      <c r="P3149">
        <v>5</v>
      </c>
      <c r="Q3149" t="e">
        <f t="shared" si="840"/>
        <v>#NAME?</v>
      </c>
      <c r="R3149">
        <v>5</v>
      </c>
      <c r="S3149" t="e">
        <f t="shared" si="841"/>
        <v>#NAME?</v>
      </c>
      <c r="T3149">
        <v>0</v>
      </c>
      <c r="U3149" t="e">
        <f t="shared" si="842"/>
        <v>#NAME?</v>
      </c>
      <c r="V3149">
        <v>256</v>
      </c>
      <c r="W3149" t="e">
        <f t="shared" si="843"/>
        <v>#NAME?</v>
      </c>
      <c r="X3149">
        <v>144</v>
      </c>
      <c r="Y3149" t="e">
        <f t="shared" si="844"/>
        <v>#NAME?</v>
      </c>
      <c r="Z3149">
        <v>0</v>
      </c>
      <c r="AA3149" t="e">
        <f t="shared" si="845"/>
        <v>#NAME?</v>
      </c>
      <c r="AB3149">
        <v>48</v>
      </c>
      <c r="AC3149" t="e">
        <f t="shared" si="846"/>
        <v>#NAME?</v>
      </c>
      <c r="AD3149">
        <v>2</v>
      </c>
      <c r="AE3149" t="e">
        <f t="shared" si="847"/>
        <v>#NAME?</v>
      </c>
      <c r="AF3149" t="s">
        <v>65</v>
      </c>
      <c r="AG3149" t="s">
        <v>64</v>
      </c>
      <c r="AH3149">
        <v>94999656</v>
      </c>
      <c r="AI3149">
        <v>95008328</v>
      </c>
      <c r="AJ3149">
        <v>19000798</v>
      </c>
      <c r="AK3149">
        <v>189769657</v>
      </c>
      <c r="AL3149">
        <v>10000</v>
      </c>
      <c r="AR3149">
        <v>10000</v>
      </c>
      <c r="AS3149">
        <v>51142.51</v>
      </c>
      <c r="AT3149">
        <v>5</v>
      </c>
      <c r="AU3149">
        <v>10000</v>
      </c>
      <c r="AV3149">
        <v>144</v>
      </c>
      <c r="AW3149" t="s">
        <v>60</v>
      </c>
      <c r="AX3149" t="s">
        <v>61</v>
      </c>
      <c r="AY3149" t="s">
        <v>62</v>
      </c>
      <c r="BA3149">
        <v>8</v>
      </c>
      <c r="BB3149">
        <v>1</v>
      </c>
      <c r="BD3149">
        <v>9.4415300000000002</v>
      </c>
      <c r="BE3149">
        <v>1.45702</v>
      </c>
      <c r="BF3149">
        <v>1983.21</v>
      </c>
      <c r="BH3149">
        <v>1142.51</v>
      </c>
      <c r="BN3149">
        <v>1896165175</v>
      </c>
      <c r="BO3149">
        <v>330838866</v>
      </c>
      <c r="BP3149">
        <v>1464338</v>
      </c>
      <c r="BQ3149">
        <v>142086</v>
      </c>
      <c r="BR3149">
        <v>0</v>
      </c>
      <c r="BY3149" t="s">
        <v>6913</v>
      </c>
      <c r="BZ3149" t="s">
        <v>10585</v>
      </c>
      <c r="CA3149" t="s">
        <v>58</v>
      </c>
      <c r="CB3149" t="str">
        <f t="shared" si="848"/>
        <v>ZYRA_CLUSTER_5i5d10000k nrq=0</v>
      </c>
      <c r="CC3149">
        <f t="shared" si="849"/>
        <v>144</v>
      </c>
    </row>
    <row r="3150" spans="1:81" x14ac:dyDescent="0.4">
      <c r="A3150" t="s">
        <v>3218</v>
      </c>
      <c r="B3150" t="s">
        <v>58</v>
      </c>
      <c r="C3150" t="s">
        <v>59</v>
      </c>
      <c r="D3150" t="e">
        <f t="shared" si="833"/>
        <v>#NAME?</v>
      </c>
      <c r="E3150">
        <v>10000</v>
      </c>
      <c r="F3150" t="e">
        <f t="shared" si="834"/>
        <v>#NAME?</v>
      </c>
      <c r="G3150" t="s">
        <v>60</v>
      </c>
      <c r="H3150" t="e">
        <f t="shared" si="835"/>
        <v>#NAME?</v>
      </c>
      <c r="I3150" t="s">
        <v>61</v>
      </c>
      <c r="J3150" t="e">
        <f t="shared" si="836"/>
        <v>#NAME?</v>
      </c>
      <c r="K3150" t="s">
        <v>62</v>
      </c>
      <c r="L3150" t="e">
        <f t="shared" si="837"/>
        <v>#NAME?</v>
      </c>
      <c r="M3150" t="e">
        <f t="shared" si="838"/>
        <v>#NAME?</v>
      </c>
      <c r="N3150">
        <v>10000</v>
      </c>
      <c r="O3150" t="e">
        <f t="shared" si="839"/>
        <v>#NAME?</v>
      </c>
      <c r="P3150">
        <v>5</v>
      </c>
      <c r="Q3150" t="e">
        <f t="shared" si="840"/>
        <v>#NAME?</v>
      </c>
      <c r="R3150">
        <v>5</v>
      </c>
      <c r="S3150" t="e">
        <f t="shared" si="841"/>
        <v>#NAME?</v>
      </c>
      <c r="T3150">
        <v>0</v>
      </c>
      <c r="U3150" t="e">
        <f t="shared" si="842"/>
        <v>#NAME?</v>
      </c>
      <c r="V3150">
        <v>256</v>
      </c>
      <c r="W3150" t="e">
        <f t="shared" si="843"/>
        <v>#NAME?</v>
      </c>
      <c r="X3150">
        <v>143</v>
      </c>
      <c r="Y3150" t="e">
        <f t="shared" si="844"/>
        <v>#NAME?</v>
      </c>
      <c r="Z3150">
        <v>1</v>
      </c>
      <c r="AA3150" t="e">
        <f t="shared" si="845"/>
        <v>#NAME?</v>
      </c>
      <c r="AB3150">
        <v>48</v>
      </c>
      <c r="AC3150" t="e">
        <f t="shared" si="846"/>
        <v>#NAME?</v>
      </c>
      <c r="AD3150">
        <v>0</v>
      </c>
      <c r="AE3150" t="e">
        <f t="shared" si="847"/>
        <v>#NAME?</v>
      </c>
      <c r="AF3150" t="s">
        <v>65</v>
      </c>
      <c r="AG3150" t="s">
        <v>64</v>
      </c>
      <c r="AR3150">
        <v>10000</v>
      </c>
      <c r="AS3150">
        <v>5</v>
      </c>
      <c r="AT3150">
        <v>5</v>
      </c>
      <c r="AU3150">
        <v>10000</v>
      </c>
      <c r="AV3150">
        <v>143</v>
      </c>
      <c r="AW3150" t="s">
        <v>60</v>
      </c>
      <c r="AX3150" t="s">
        <v>61</v>
      </c>
      <c r="AY3150" t="s">
        <v>62</v>
      </c>
      <c r="BA3150">
        <v>8</v>
      </c>
      <c r="BB3150">
        <v>1</v>
      </c>
      <c r="BN3150">
        <v>10557046</v>
      </c>
      <c r="BO3150">
        <v>13968169</v>
      </c>
      <c r="BP3150">
        <v>128919</v>
      </c>
      <c r="BQ3150">
        <v>39170</v>
      </c>
      <c r="BR3150">
        <v>0</v>
      </c>
      <c r="BY3150" t="s">
        <v>6914</v>
      </c>
      <c r="BZ3150" t="s">
        <v>10586</v>
      </c>
      <c r="CA3150" t="s">
        <v>58</v>
      </c>
      <c r="CB3150" t="str">
        <f t="shared" si="848"/>
        <v>ZYRA_CLUSTER_5i5d10000k nrq=1</v>
      </c>
      <c r="CC3150">
        <f t="shared" si="849"/>
        <v>144</v>
      </c>
    </row>
    <row r="3151" spans="1:81" x14ac:dyDescent="0.4">
      <c r="A3151" t="s">
        <v>3220</v>
      </c>
      <c r="B3151" t="s">
        <v>58</v>
      </c>
      <c r="C3151" t="s">
        <v>3765</v>
      </c>
      <c r="D3151" t="e">
        <f t="shared" si="833"/>
        <v>#NAME?</v>
      </c>
      <c r="E3151">
        <v>10000</v>
      </c>
      <c r="F3151" t="e">
        <f t="shared" si="834"/>
        <v>#NAME?</v>
      </c>
      <c r="G3151" t="s">
        <v>60</v>
      </c>
      <c r="H3151" t="e">
        <f t="shared" si="835"/>
        <v>#NAME?</v>
      </c>
      <c r="I3151" t="s">
        <v>61</v>
      </c>
      <c r="J3151" t="e">
        <f t="shared" si="836"/>
        <v>#NAME?</v>
      </c>
      <c r="K3151" t="s">
        <v>62</v>
      </c>
      <c r="L3151" t="e">
        <f t="shared" si="837"/>
        <v>#NAME?</v>
      </c>
      <c r="M3151" t="e">
        <f t="shared" si="838"/>
        <v>#NAME?</v>
      </c>
      <c r="N3151">
        <v>10000</v>
      </c>
      <c r="O3151" t="e">
        <f t="shared" si="839"/>
        <v>#NAME?</v>
      </c>
      <c r="P3151">
        <v>20</v>
      </c>
      <c r="Q3151" t="e">
        <f t="shared" si="840"/>
        <v>#NAME?</v>
      </c>
      <c r="R3151">
        <v>20</v>
      </c>
      <c r="S3151" t="e">
        <f t="shared" si="841"/>
        <v>#NAME?</v>
      </c>
      <c r="T3151">
        <v>0</v>
      </c>
      <c r="U3151" t="e">
        <f t="shared" si="842"/>
        <v>#NAME?</v>
      </c>
      <c r="V3151">
        <v>256</v>
      </c>
      <c r="W3151" t="e">
        <f t="shared" si="843"/>
        <v>#NAME?</v>
      </c>
      <c r="X3151">
        <v>71</v>
      </c>
      <c r="Y3151" t="e">
        <f t="shared" si="844"/>
        <v>#NAME?</v>
      </c>
      <c r="Z3151">
        <v>1</v>
      </c>
      <c r="AA3151" t="e">
        <f t="shared" si="845"/>
        <v>#NAME?</v>
      </c>
      <c r="AB3151">
        <v>48</v>
      </c>
      <c r="AC3151" t="e">
        <f t="shared" si="846"/>
        <v>#NAME?</v>
      </c>
      <c r="AD3151">
        <v>2</v>
      </c>
      <c r="AE3151" t="e">
        <f t="shared" si="847"/>
        <v>#NAME?</v>
      </c>
      <c r="AF3151" t="s">
        <v>65</v>
      </c>
      <c r="AG3151" t="s">
        <v>64</v>
      </c>
      <c r="AR3151">
        <v>10000</v>
      </c>
      <c r="AS3151">
        <v>20</v>
      </c>
      <c r="AT3151">
        <v>20</v>
      </c>
      <c r="AU3151">
        <v>10000</v>
      </c>
      <c r="AV3151">
        <v>71</v>
      </c>
      <c r="AW3151" t="s">
        <v>60</v>
      </c>
      <c r="AX3151" t="s">
        <v>61</v>
      </c>
      <c r="AY3151" t="s">
        <v>62</v>
      </c>
      <c r="BA3151">
        <v>8</v>
      </c>
      <c r="BB3151">
        <v>1</v>
      </c>
      <c r="BN3151">
        <v>395262</v>
      </c>
      <c r="BO3151">
        <v>6620857</v>
      </c>
      <c r="BP3151">
        <v>42723</v>
      </c>
      <c r="BQ3151">
        <v>8426</v>
      </c>
      <c r="BR3151">
        <v>0</v>
      </c>
      <c r="BY3151" t="s">
        <v>6915</v>
      </c>
      <c r="BZ3151" t="s">
        <v>10587</v>
      </c>
      <c r="CA3151" t="s">
        <v>58</v>
      </c>
      <c r="CB3151" t="str">
        <f t="shared" si="848"/>
        <v>ZYRA_CLUSTER_20i20d10000k nrq=1</v>
      </c>
      <c r="CC3151">
        <f t="shared" si="849"/>
        <v>72</v>
      </c>
    </row>
    <row r="3152" spans="1:81" x14ac:dyDescent="0.4">
      <c r="A3152" t="s">
        <v>3219</v>
      </c>
      <c r="B3152" t="s">
        <v>58</v>
      </c>
      <c r="C3152" t="s">
        <v>59</v>
      </c>
      <c r="D3152" t="e">
        <f t="shared" si="833"/>
        <v>#NAME?</v>
      </c>
      <c r="E3152">
        <v>10000</v>
      </c>
      <c r="F3152" t="e">
        <f t="shared" si="834"/>
        <v>#NAME?</v>
      </c>
      <c r="G3152" t="s">
        <v>60</v>
      </c>
      <c r="H3152" t="e">
        <f t="shared" si="835"/>
        <v>#NAME?</v>
      </c>
      <c r="I3152" t="s">
        <v>61</v>
      </c>
      <c r="J3152" t="e">
        <f t="shared" si="836"/>
        <v>#NAME?</v>
      </c>
      <c r="K3152" t="s">
        <v>62</v>
      </c>
      <c r="L3152" t="e">
        <f t="shared" si="837"/>
        <v>#NAME?</v>
      </c>
      <c r="M3152" t="e">
        <f t="shared" si="838"/>
        <v>#NAME?</v>
      </c>
      <c r="N3152">
        <v>10000</v>
      </c>
      <c r="O3152" t="e">
        <f t="shared" si="839"/>
        <v>#NAME?</v>
      </c>
      <c r="P3152">
        <v>5</v>
      </c>
      <c r="Q3152" t="e">
        <f t="shared" si="840"/>
        <v>#NAME?</v>
      </c>
      <c r="R3152">
        <v>5</v>
      </c>
      <c r="S3152" t="e">
        <f t="shared" si="841"/>
        <v>#NAME?</v>
      </c>
      <c r="T3152">
        <v>0</v>
      </c>
      <c r="U3152" t="e">
        <f t="shared" si="842"/>
        <v>#NAME?</v>
      </c>
      <c r="V3152">
        <v>256</v>
      </c>
      <c r="W3152" t="e">
        <f t="shared" si="843"/>
        <v>#NAME?</v>
      </c>
      <c r="X3152">
        <v>143</v>
      </c>
      <c r="Y3152" t="e">
        <f t="shared" si="844"/>
        <v>#NAME?</v>
      </c>
      <c r="Z3152">
        <v>1</v>
      </c>
      <c r="AA3152" t="e">
        <f t="shared" si="845"/>
        <v>#NAME?</v>
      </c>
      <c r="AB3152">
        <v>48</v>
      </c>
      <c r="AC3152" t="e">
        <f t="shared" si="846"/>
        <v>#NAME?</v>
      </c>
      <c r="AD3152">
        <v>1</v>
      </c>
      <c r="AE3152" t="e">
        <f t="shared" si="847"/>
        <v>#NAME?</v>
      </c>
      <c r="AF3152" t="s">
        <v>65</v>
      </c>
      <c r="AG3152" t="s">
        <v>64</v>
      </c>
      <c r="AR3152">
        <v>10000</v>
      </c>
      <c r="AS3152">
        <v>5</v>
      </c>
      <c r="AT3152">
        <v>5</v>
      </c>
      <c r="AU3152">
        <v>10000</v>
      </c>
      <c r="AV3152">
        <v>143</v>
      </c>
      <c r="AW3152" t="s">
        <v>60</v>
      </c>
      <c r="AX3152" t="s">
        <v>61</v>
      </c>
      <c r="AY3152" t="s">
        <v>62</v>
      </c>
      <c r="BA3152">
        <v>8</v>
      </c>
      <c r="BB3152">
        <v>1</v>
      </c>
      <c r="BN3152">
        <v>8381933</v>
      </c>
      <c r="BO3152">
        <v>14760178</v>
      </c>
      <c r="BP3152">
        <v>105705</v>
      </c>
      <c r="BQ3152">
        <v>26267</v>
      </c>
      <c r="BR3152">
        <v>0</v>
      </c>
      <c r="BY3152" t="s">
        <v>6916</v>
      </c>
      <c r="BZ3152" t="s">
        <v>10588</v>
      </c>
      <c r="CA3152" t="s">
        <v>58</v>
      </c>
      <c r="CB3152" t="str">
        <f t="shared" si="848"/>
        <v>ZYRA_CLUSTER_5i5d10000k nrq=1</v>
      </c>
      <c r="CC3152">
        <f t="shared" si="849"/>
        <v>144</v>
      </c>
    </row>
    <row r="3153" spans="1:81" x14ac:dyDescent="0.4">
      <c r="A3153" t="s">
        <v>3221</v>
      </c>
      <c r="B3153" t="s">
        <v>58</v>
      </c>
      <c r="C3153" t="s">
        <v>59</v>
      </c>
      <c r="D3153" t="e">
        <f t="shared" si="833"/>
        <v>#NAME?</v>
      </c>
      <c r="E3153">
        <v>10000</v>
      </c>
      <c r="F3153" t="e">
        <f t="shared" si="834"/>
        <v>#NAME?</v>
      </c>
      <c r="G3153" t="s">
        <v>60</v>
      </c>
      <c r="H3153" t="e">
        <f t="shared" si="835"/>
        <v>#NAME?</v>
      </c>
      <c r="I3153" t="s">
        <v>61</v>
      </c>
      <c r="J3153" t="e">
        <f t="shared" si="836"/>
        <v>#NAME?</v>
      </c>
      <c r="K3153" t="s">
        <v>62</v>
      </c>
      <c r="L3153" t="e">
        <f t="shared" si="837"/>
        <v>#NAME?</v>
      </c>
      <c r="M3153" t="e">
        <f t="shared" si="838"/>
        <v>#NAME?</v>
      </c>
      <c r="N3153">
        <v>10000</v>
      </c>
      <c r="O3153" t="e">
        <f t="shared" si="839"/>
        <v>#NAME?</v>
      </c>
      <c r="P3153">
        <v>5</v>
      </c>
      <c r="Q3153" t="e">
        <f t="shared" si="840"/>
        <v>#NAME?</v>
      </c>
      <c r="R3153">
        <v>5</v>
      </c>
      <c r="S3153" t="e">
        <f t="shared" si="841"/>
        <v>#NAME?</v>
      </c>
      <c r="T3153">
        <v>0</v>
      </c>
      <c r="U3153" t="e">
        <f t="shared" si="842"/>
        <v>#NAME?</v>
      </c>
      <c r="V3153">
        <v>256</v>
      </c>
      <c r="W3153" t="e">
        <f t="shared" si="843"/>
        <v>#NAME?</v>
      </c>
      <c r="X3153">
        <v>143</v>
      </c>
      <c r="Y3153" t="e">
        <f t="shared" si="844"/>
        <v>#NAME?</v>
      </c>
      <c r="Z3153">
        <v>1</v>
      </c>
      <c r="AA3153" t="e">
        <f t="shared" si="845"/>
        <v>#NAME?</v>
      </c>
      <c r="AB3153">
        <v>48</v>
      </c>
      <c r="AC3153" t="e">
        <f t="shared" si="846"/>
        <v>#NAME?</v>
      </c>
      <c r="AD3153">
        <v>2</v>
      </c>
      <c r="AE3153" t="e">
        <f t="shared" si="847"/>
        <v>#NAME?</v>
      </c>
      <c r="AF3153" t="s">
        <v>65</v>
      </c>
      <c r="AG3153" t="s">
        <v>64</v>
      </c>
      <c r="AR3153">
        <v>10000</v>
      </c>
      <c r="AS3153">
        <v>5</v>
      </c>
      <c r="AT3153">
        <v>5</v>
      </c>
      <c r="AU3153">
        <v>10000</v>
      </c>
      <c r="AV3153">
        <v>143</v>
      </c>
      <c r="AW3153" t="s">
        <v>60</v>
      </c>
      <c r="AX3153" t="s">
        <v>61</v>
      </c>
      <c r="AY3153" t="s">
        <v>62</v>
      </c>
      <c r="BA3153">
        <v>8</v>
      </c>
      <c r="BB3153">
        <v>1</v>
      </c>
      <c r="BN3153">
        <v>10859225</v>
      </c>
      <c r="BO3153">
        <v>14150900</v>
      </c>
      <c r="BP3153">
        <v>129193</v>
      </c>
      <c r="BQ3153">
        <v>38273</v>
      </c>
      <c r="BR3153">
        <v>0</v>
      </c>
      <c r="BY3153" t="s">
        <v>6917</v>
      </c>
      <c r="BZ3153" t="s">
        <v>10589</v>
      </c>
      <c r="CA3153" t="s">
        <v>58</v>
      </c>
      <c r="CB3153" t="str">
        <f t="shared" si="848"/>
        <v>ZYRA_CLUSTER_5i5d10000k nrq=1</v>
      </c>
      <c r="CC3153">
        <f t="shared" si="849"/>
        <v>144</v>
      </c>
    </row>
    <row r="3154" spans="1:81" x14ac:dyDescent="0.4">
      <c r="A3154" t="s">
        <v>3222</v>
      </c>
      <c r="B3154" t="s">
        <v>58</v>
      </c>
      <c r="C3154" t="s">
        <v>3765</v>
      </c>
      <c r="D3154" t="e">
        <f t="shared" si="833"/>
        <v>#NAME?</v>
      </c>
      <c r="E3154">
        <v>10000</v>
      </c>
      <c r="F3154" t="e">
        <f t="shared" si="834"/>
        <v>#NAME?</v>
      </c>
      <c r="G3154" t="s">
        <v>60</v>
      </c>
      <c r="H3154" t="e">
        <f t="shared" si="835"/>
        <v>#NAME?</v>
      </c>
      <c r="I3154" t="s">
        <v>61</v>
      </c>
      <c r="J3154" t="e">
        <f t="shared" si="836"/>
        <v>#NAME?</v>
      </c>
      <c r="K3154" t="s">
        <v>62</v>
      </c>
      <c r="L3154" t="e">
        <f t="shared" si="837"/>
        <v>#NAME?</v>
      </c>
      <c r="M3154" t="e">
        <f t="shared" si="838"/>
        <v>#NAME?</v>
      </c>
      <c r="N3154">
        <v>100000</v>
      </c>
      <c r="O3154" t="e">
        <f t="shared" si="839"/>
        <v>#NAME?</v>
      </c>
      <c r="P3154">
        <v>20</v>
      </c>
      <c r="Q3154" t="e">
        <f t="shared" si="840"/>
        <v>#NAME?</v>
      </c>
      <c r="R3154">
        <v>20</v>
      </c>
      <c r="S3154" t="e">
        <f t="shared" si="841"/>
        <v>#NAME?</v>
      </c>
      <c r="T3154">
        <v>0</v>
      </c>
      <c r="U3154" t="e">
        <f t="shared" si="842"/>
        <v>#NAME?</v>
      </c>
      <c r="V3154">
        <v>256</v>
      </c>
      <c r="W3154" t="e">
        <f t="shared" si="843"/>
        <v>#NAME?</v>
      </c>
      <c r="X3154">
        <v>125</v>
      </c>
      <c r="Y3154" t="e">
        <f t="shared" si="844"/>
        <v>#NAME?</v>
      </c>
      <c r="Z3154">
        <v>1</v>
      </c>
      <c r="AA3154" t="e">
        <f t="shared" si="845"/>
        <v>#NAME?</v>
      </c>
      <c r="AB3154">
        <v>48</v>
      </c>
      <c r="AC3154" t="e">
        <f t="shared" si="846"/>
        <v>#NAME?</v>
      </c>
      <c r="AD3154">
        <v>2</v>
      </c>
      <c r="AE3154" t="e">
        <f t="shared" si="847"/>
        <v>#NAME?</v>
      </c>
      <c r="AF3154" t="s">
        <v>65</v>
      </c>
      <c r="AG3154" t="s">
        <v>64</v>
      </c>
      <c r="AH3154">
        <v>137420721</v>
      </c>
      <c r="AI3154">
        <v>137433413</v>
      </c>
      <c r="AJ3154">
        <v>27485413</v>
      </c>
      <c r="AK3154">
        <v>68633440</v>
      </c>
      <c r="AL3154">
        <v>10000</v>
      </c>
      <c r="AR3154">
        <v>10000</v>
      </c>
      <c r="AS3154">
        <v>202460.7</v>
      </c>
      <c r="AT3154">
        <v>20</v>
      </c>
      <c r="AU3154">
        <v>100000</v>
      </c>
      <c r="AV3154">
        <v>125</v>
      </c>
      <c r="AW3154" t="s">
        <v>60</v>
      </c>
      <c r="AX3154" t="s">
        <v>61</v>
      </c>
      <c r="AY3154" t="s">
        <v>62</v>
      </c>
      <c r="BA3154">
        <v>8</v>
      </c>
      <c r="BB3154">
        <v>1</v>
      </c>
      <c r="BD3154">
        <v>29.111999999999998</v>
      </c>
      <c r="BE3154">
        <v>4.33148</v>
      </c>
      <c r="BF3154">
        <v>4782.57</v>
      </c>
      <c r="BH3154">
        <v>2460.6999999999998</v>
      </c>
      <c r="BN3154">
        <v>357265</v>
      </c>
      <c r="BO3154">
        <v>699254674</v>
      </c>
      <c r="BP3154">
        <v>1751400</v>
      </c>
      <c r="BQ3154">
        <v>160574</v>
      </c>
      <c r="BR3154">
        <v>0</v>
      </c>
      <c r="BY3154" t="s">
        <v>6918</v>
      </c>
      <c r="BZ3154" t="s">
        <v>10590</v>
      </c>
      <c r="CA3154" t="s">
        <v>58</v>
      </c>
      <c r="CB3154" t="str">
        <f t="shared" si="848"/>
        <v>ZYRA_CLUSTER_20i20d100000k nrq=1</v>
      </c>
      <c r="CC3154">
        <f t="shared" si="849"/>
        <v>126</v>
      </c>
    </row>
    <row r="3155" spans="1:81" x14ac:dyDescent="0.4">
      <c r="A3155" t="s">
        <v>3223</v>
      </c>
      <c r="B3155" t="s">
        <v>58</v>
      </c>
      <c r="C3155" t="s">
        <v>59</v>
      </c>
      <c r="D3155" t="e">
        <f t="shared" si="833"/>
        <v>#NAME?</v>
      </c>
      <c r="E3155">
        <v>10000</v>
      </c>
      <c r="F3155" t="e">
        <f t="shared" si="834"/>
        <v>#NAME?</v>
      </c>
      <c r="G3155" t="s">
        <v>60</v>
      </c>
      <c r="H3155" t="e">
        <f t="shared" si="835"/>
        <v>#NAME?</v>
      </c>
      <c r="I3155" t="s">
        <v>61</v>
      </c>
      <c r="J3155" t="e">
        <f t="shared" si="836"/>
        <v>#NAME?</v>
      </c>
      <c r="K3155" t="s">
        <v>62</v>
      </c>
      <c r="L3155" t="e">
        <f t="shared" si="837"/>
        <v>#NAME?</v>
      </c>
      <c r="M3155" t="e">
        <f t="shared" si="838"/>
        <v>#NAME?</v>
      </c>
      <c r="N3155">
        <v>10000</v>
      </c>
      <c r="O3155" t="e">
        <f t="shared" si="839"/>
        <v>#NAME?</v>
      </c>
      <c r="P3155">
        <v>20</v>
      </c>
      <c r="Q3155" t="e">
        <f t="shared" si="840"/>
        <v>#NAME?</v>
      </c>
      <c r="R3155">
        <v>20</v>
      </c>
      <c r="S3155" t="e">
        <f t="shared" si="841"/>
        <v>#NAME?</v>
      </c>
      <c r="T3155">
        <v>0</v>
      </c>
      <c r="U3155" t="e">
        <f t="shared" si="842"/>
        <v>#NAME?</v>
      </c>
      <c r="V3155">
        <v>256</v>
      </c>
      <c r="W3155" t="e">
        <f t="shared" si="843"/>
        <v>#NAME?</v>
      </c>
      <c r="X3155">
        <v>1</v>
      </c>
      <c r="Y3155" t="e">
        <f t="shared" si="844"/>
        <v>#NAME?</v>
      </c>
      <c r="Z3155">
        <v>0</v>
      </c>
      <c r="AA3155" t="e">
        <f t="shared" si="845"/>
        <v>#NAME?</v>
      </c>
      <c r="AB3155">
        <v>48</v>
      </c>
      <c r="AC3155" t="e">
        <f t="shared" si="846"/>
        <v>#NAME?</v>
      </c>
      <c r="AD3155">
        <v>0</v>
      </c>
      <c r="AE3155" t="e">
        <f t="shared" si="847"/>
        <v>#NAME?</v>
      </c>
      <c r="AF3155" t="s">
        <v>65</v>
      </c>
      <c r="AG3155" t="s">
        <v>64</v>
      </c>
      <c r="AH3155">
        <v>6362126</v>
      </c>
      <c r="AI3155">
        <v>6364568</v>
      </c>
      <c r="AJ3155">
        <v>1272669</v>
      </c>
      <c r="AK3155">
        <v>3176699</v>
      </c>
      <c r="AL3155">
        <v>10000</v>
      </c>
      <c r="AR3155">
        <v>10000</v>
      </c>
      <c r="AS3155">
        <v>201210.09</v>
      </c>
      <c r="AT3155">
        <v>20</v>
      </c>
      <c r="AU3155">
        <v>10000</v>
      </c>
      <c r="AV3155">
        <v>1</v>
      </c>
      <c r="AW3155" t="s">
        <v>60</v>
      </c>
      <c r="AX3155" t="s">
        <v>61</v>
      </c>
      <c r="AY3155" t="s">
        <v>62</v>
      </c>
      <c r="BA3155">
        <v>8</v>
      </c>
      <c r="BB3155">
        <v>1</v>
      </c>
      <c r="BD3155">
        <v>7.4908299999999999</v>
      </c>
      <c r="BE3155">
        <v>0.24104400000000001</v>
      </c>
      <c r="BF3155">
        <v>1177.45</v>
      </c>
      <c r="BH3155">
        <v>1210.0899999999999</v>
      </c>
      <c r="BN3155">
        <v>31700319</v>
      </c>
      <c r="BO3155">
        <v>1358233</v>
      </c>
      <c r="BP3155">
        <v>66680</v>
      </c>
      <c r="BQ3155">
        <v>0</v>
      </c>
      <c r="BR3155">
        <v>0</v>
      </c>
      <c r="BY3155" t="s">
        <v>6919</v>
      </c>
      <c r="BZ3155" t="s">
        <v>10591</v>
      </c>
      <c r="CA3155" t="s">
        <v>58</v>
      </c>
      <c r="CB3155" t="str">
        <f t="shared" si="848"/>
        <v>ZYRA_CLUSTER_20i20d10000k nrq=0</v>
      </c>
      <c r="CC3155">
        <f t="shared" si="849"/>
        <v>1</v>
      </c>
    </row>
    <row r="3156" spans="1:81" x14ac:dyDescent="0.4">
      <c r="A3156" t="s">
        <v>3224</v>
      </c>
      <c r="B3156" t="s">
        <v>58</v>
      </c>
      <c r="C3156" t="s">
        <v>59</v>
      </c>
      <c r="D3156" t="e">
        <f t="shared" si="833"/>
        <v>#NAME?</v>
      </c>
      <c r="E3156">
        <v>10000</v>
      </c>
      <c r="F3156" t="e">
        <f t="shared" si="834"/>
        <v>#NAME?</v>
      </c>
      <c r="G3156" t="s">
        <v>60</v>
      </c>
      <c r="H3156" t="e">
        <f t="shared" si="835"/>
        <v>#NAME?</v>
      </c>
      <c r="I3156" t="s">
        <v>61</v>
      </c>
      <c r="J3156" t="e">
        <f t="shared" si="836"/>
        <v>#NAME?</v>
      </c>
      <c r="K3156" t="s">
        <v>62</v>
      </c>
      <c r="L3156" t="e">
        <f t="shared" si="837"/>
        <v>#NAME?</v>
      </c>
      <c r="M3156" t="e">
        <f t="shared" si="838"/>
        <v>#NAME?</v>
      </c>
      <c r="N3156">
        <v>10000</v>
      </c>
      <c r="O3156" t="e">
        <f t="shared" si="839"/>
        <v>#NAME?</v>
      </c>
      <c r="P3156">
        <v>20</v>
      </c>
      <c r="Q3156" t="e">
        <f t="shared" si="840"/>
        <v>#NAME?</v>
      </c>
      <c r="R3156">
        <v>20</v>
      </c>
      <c r="S3156" t="e">
        <f t="shared" si="841"/>
        <v>#NAME?</v>
      </c>
      <c r="T3156">
        <v>0</v>
      </c>
      <c r="U3156" t="e">
        <f t="shared" si="842"/>
        <v>#NAME?</v>
      </c>
      <c r="V3156">
        <v>256</v>
      </c>
      <c r="W3156" t="e">
        <f t="shared" si="843"/>
        <v>#NAME?</v>
      </c>
      <c r="X3156">
        <v>1</v>
      </c>
      <c r="Y3156" t="e">
        <f t="shared" si="844"/>
        <v>#NAME?</v>
      </c>
      <c r="Z3156">
        <v>0</v>
      </c>
      <c r="AA3156" t="e">
        <f t="shared" si="845"/>
        <v>#NAME?</v>
      </c>
      <c r="AB3156">
        <v>48</v>
      </c>
      <c r="AC3156" t="e">
        <f t="shared" si="846"/>
        <v>#NAME?</v>
      </c>
      <c r="AD3156">
        <v>1</v>
      </c>
      <c r="AE3156" t="e">
        <f t="shared" si="847"/>
        <v>#NAME?</v>
      </c>
      <c r="AF3156" t="s">
        <v>65</v>
      </c>
      <c r="AG3156" t="s">
        <v>64</v>
      </c>
      <c r="AH3156">
        <v>6393696</v>
      </c>
      <c r="AI3156">
        <v>6402008</v>
      </c>
      <c r="AJ3156">
        <v>1279570</v>
      </c>
      <c r="AK3156">
        <v>3194849</v>
      </c>
      <c r="AL3156">
        <v>10000</v>
      </c>
      <c r="AR3156">
        <v>10000</v>
      </c>
      <c r="AS3156">
        <v>201194.07</v>
      </c>
      <c r="AT3156">
        <v>20</v>
      </c>
      <c r="AU3156">
        <v>10000</v>
      </c>
      <c r="AV3156">
        <v>1</v>
      </c>
      <c r="AW3156" t="s">
        <v>60</v>
      </c>
      <c r="AX3156" t="s">
        <v>61</v>
      </c>
      <c r="AY3156" t="s">
        <v>62</v>
      </c>
      <c r="BA3156">
        <v>8</v>
      </c>
      <c r="BB3156">
        <v>1</v>
      </c>
      <c r="BD3156">
        <v>7.47011</v>
      </c>
      <c r="BE3156">
        <v>0.24191099999999999</v>
      </c>
      <c r="BF3156">
        <v>1165.43</v>
      </c>
      <c r="BH3156">
        <v>1194.07</v>
      </c>
      <c r="BN3156">
        <v>31881701</v>
      </c>
      <c r="BO3156">
        <v>1355756</v>
      </c>
      <c r="BP3156">
        <v>66798</v>
      </c>
      <c r="BQ3156">
        <v>0</v>
      </c>
      <c r="BR3156">
        <v>0</v>
      </c>
      <c r="BY3156" t="s">
        <v>6920</v>
      </c>
      <c r="BZ3156" t="s">
        <v>10592</v>
      </c>
      <c r="CA3156" t="s">
        <v>58</v>
      </c>
      <c r="CB3156" t="str">
        <f t="shared" si="848"/>
        <v>ZYRA_CLUSTER_20i20d10000k nrq=0</v>
      </c>
      <c r="CC3156">
        <f t="shared" si="849"/>
        <v>1</v>
      </c>
    </row>
    <row r="3157" spans="1:81" x14ac:dyDescent="0.4">
      <c r="A3157" t="s">
        <v>3225</v>
      </c>
      <c r="B3157" t="s">
        <v>58</v>
      </c>
      <c r="C3157" t="s">
        <v>59</v>
      </c>
      <c r="D3157" t="e">
        <f t="shared" si="833"/>
        <v>#NAME?</v>
      </c>
      <c r="E3157">
        <v>10000</v>
      </c>
      <c r="F3157" t="e">
        <f t="shared" si="834"/>
        <v>#NAME?</v>
      </c>
      <c r="G3157" t="s">
        <v>60</v>
      </c>
      <c r="H3157" t="e">
        <f t="shared" si="835"/>
        <v>#NAME?</v>
      </c>
      <c r="I3157" t="s">
        <v>61</v>
      </c>
      <c r="J3157" t="e">
        <f t="shared" si="836"/>
        <v>#NAME?</v>
      </c>
      <c r="K3157" t="s">
        <v>62</v>
      </c>
      <c r="L3157" t="e">
        <f t="shared" si="837"/>
        <v>#NAME?</v>
      </c>
      <c r="M3157" t="e">
        <f t="shared" si="838"/>
        <v>#NAME?</v>
      </c>
      <c r="N3157">
        <v>10000</v>
      </c>
      <c r="O3157" t="e">
        <f t="shared" si="839"/>
        <v>#NAME?</v>
      </c>
      <c r="P3157">
        <v>20</v>
      </c>
      <c r="Q3157" t="e">
        <f t="shared" si="840"/>
        <v>#NAME?</v>
      </c>
      <c r="R3157">
        <v>20</v>
      </c>
      <c r="S3157" t="e">
        <f t="shared" si="841"/>
        <v>#NAME?</v>
      </c>
      <c r="T3157">
        <v>0</v>
      </c>
      <c r="U3157" t="e">
        <f t="shared" si="842"/>
        <v>#NAME?</v>
      </c>
      <c r="V3157">
        <v>256</v>
      </c>
      <c r="W3157" t="e">
        <f t="shared" si="843"/>
        <v>#NAME?</v>
      </c>
      <c r="X3157">
        <v>1</v>
      </c>
      <c r="Y3157" t="e">
        <f t="shared" si="844"/>
        <v>#NAME?</v>
      </c>
      <c r="Z3157">
        <v>0</v>
      </c>
      <c r="AA3157" t="e">
        <f t="shared" si="845"/>
        <v>#NAME?</v>
      </c>
      <c r="AB3157">
        <v>48</v>
      </c>
      <c r="AC3157" t="e">
        <f t="shared" si="846"/>
        <v>#NAME?</v>
      </c>
      <c r="AD3157">
        <v>2</v>
      </c>
      <c r="AE3157" t="e">
        <f t="shared" si="847"/>
        <v>#NAME?</v>
      </c>
      <c r="AF3157" t="s">
        <v>65</v>
      </c>
      <c r="AG3157" t="s">
        <v>64</v>
      </c>
      <c r="AH3157">
        <v>6226341</v>
      </c>
      <c r="AI3157">
        <v>6228233</v>
      </c>
      <c r="AJ3157">
        <v>1245457</v>
      </c>
      <c r="AK3157">
        <v>3111149</v>
      </c>
      <c r="AL3157">
        <v>10000</v>
      </c>
      <c r="AR3157">
        <v>10000</v>
      </c>
      <c r="AS3157">
        <v>201320.28</v>
      </c>
      <c r="AT3157">
        <v>20</v>
      </c>
      <c r="AU3157">
        <v>10000</v>
      </c>
      <c r="AV3157">
        <v>1</v>
      </c>
      <c r="AW3157" t="s">
        <v>60</v>
      </c>
      <c r="AX3157" t="s">
        <v>61</v>
      </c>
      <c r="AY3157" t="s">
        <v>62</v>
      </c>
      <c r="BA3157">
        <v>8</v>
      </c>
      <c r="BB3157">
        <v>1</v>
      </c>
      <c r="BD3157">
        <v>7.5453599999999996</v>
      </c>
      <c r="BE3157">
        <v>0.23667299999999999</v>
      </c>
      <c r="BF3157">
        <v>1214.17</v>
      </c>
      <c r="BH3157">
        <v>1320.28</v>
      </c>
      <c r="BN3157">
        <v>31046091</v>
      </c>
      <c r="BO3157">
        <v>1328625</v>
      </c>
      <c r="BP3157">
        <v>65408</v>
      </c>
      <c r="BQ3157">
        <v>0</v>
      </c>
      <c r="BR3157">
        <v>0</v>
      </c>
      <c r="BY3157" t="s">
        <v>6921</v>
      </c>
      <c r="BZ3157" t="s">
        <v>10593</v>
      </c>
      <c r="CA3157" t="s">
        <v>58</v>
      </c>
      <c r="CB3157" t="str">
        <f t="shared" si="848"/>
        <v>ZYRA_CLUSTER_20i20d10000k nrq=0</v>
      </c>
      <c r="CC3157">
        <f t="shared" si="849"/>
        <v>1</v>
      </c>
    </row>
    <row r="3158" spans="1:81" x14ac:dyDescent="0.4">
      <c r="A3158" t="s">
        <v>3226</v>
      </c>
      <c r="B3158" t="s">
        <v>58</v>
      </c>
      <c r="C3158" t="s">
        <v>59</v>
      </c>
      <c r="D3158" t="e">
        <f t="shared" si="833"/>
        <v>#NAME?</v>
      </c>
      <c r="E3158">
        <v>10000</v>
      </c>
      <c r="F3158" t="e">
        <f t="shared" si="834"/>
        <v>#NAME?</v>
      </c>
      <c r="G3158" t="s">
        <v>60</v>
      </c>
      <c r="H3158" t="e">
        <f t="shared" si="835"/>
        <v>#NAME?</v>
      </c>
      <c r="I3158" t="s">
        <v>61</v>
      </c>
      <c r="J3158" t="e">
        <f t="shared" si="836"/>
        <v>#NAME?</v>
      </c>
      <c r="K3158" t="s">
        <v>62</v>
      </c>
      <c r="L3158" t="e">
        <f t="shared" si="837"/>
        <v>#NAME?</v>
      </c>
      <c r="M3158" t="e">
        <f t="shared" si="838"/>
        <v>#NAME?</v>
      </c>
      <c r="N3158">
        <v>10000</v>
      </c>
      <c r="O3158" t="e">
        <f t="shared" si="839"/>
        <v>#NAME?</v>
      </c>
      <c r="P3158">
        <v>20</v>
      </c>
      <c r="Q3158" t="e">
        <f t="shared" si="840"/>
        <v>#NAME?</v>
      </c>
      <c r="R3158">
        <v>20</v>
      </c>
      <c r="S3158" t="e">
        <f t="shared" si="841"/>
        <v>#NAME?</v>
      </c>
      <c r="T3158">
        <v>0</v>
      </c>
      <c r="U3158" t="e">
        <f t="shared" si="842"/>
        <v>#NAME?</v>
      </c>
      <c r="V3158">
        <v>256</v>
      </c>
      <c r="W3158" t="e">
        <f t="shared" si="843"/>
        <v>#NAME?</v>
      </c>
      <c r="X3158">
        <v>18</v>
      </c>
      <c r="Y3158" t="e">
        <f t="shared" si="844"/>
        <v>#NAME?</v>
      </c>
      <c r="Z3158">
        <v>0</v>
      </c>
      <c r="AA3158" t="e">
        <f t="shared" si="845"/>
        <v>#NAME?</v>
      </c>
      <c r="AB3158">
        <v>48</v>
      </c>
      <c r="AC3158" t="e">
        <f t="shared" si="846"/>
        <v>#NAME?</v>
      </c>
      <c r="AD3158">
        <v>0</v>
      </c>
      <c r="AE3158" t="e">
        <f t="shared" si="847"/>
        <v>#NAME?</v>
      </c>
      <c r="AF3158" t="s">
        <v>65</v>
      </c>
      <c r="AG3158" t="s">
        <v>64</v>
      </c>
      <c r="AH3158">
        <v>78070849</v>
      </c>
      <c r="AI3158">
        <v>78063905</v>
      </c>
      <c r="AJ3158">
        <v>15613475</v>
      </c>
      <c r="AK3158">
        <v>38991075</v>
      </c>
      <c r="AL3158">
        <v>10000</v>
      </c>
      <c r="AR3158">
        <v>10000</v>
      </c>
      <c r="AS3158">
        <v>201268.28</v>
      </c>
      <c r="AT3158">
        <v>20</v>
      </c>
      <c r="AU3158">
        <v>10000</v>
      </c>
      <c r="AV3158">
        <v>18</v>
      </c>
      <c r="AW3158" t="s">
        <v>60</v>
      </c>
      <c r="AX3158" t="s">
        <v>61</v>
      </c>
      <c r="AY3158" t="s">
        <v>62</v>
      </c>
      <c r="BA3158">
        <v>8</v>
      </c>
      <c r="BB3158">
        <v>1</v>
      </c>
      <c r="BD3158">
        <v>9.6947200000000002</v>
      </c>
      <c r="BE3158">
        <v>0.221357</v>
      </c>
      <c r="BF3158">
        <v>1204.02</v>
      </c>
      <c r="BH3158">
        <v>1268.28</v>
      </c>
      <c r="BN3158">
        <v>389066539</v>
      </c>
      <c r="BO3158">
        <v>19302877</v>
      </c>
      <c r="BP3158">
        <v>844206</v>
      </c>
      <c r="BQ3158">
        <v>23808</v>
      </c>
      <c r="BR3158">
        <v>0</v>
      </c>
      <c r="BY3158" t="s">
        <v>6922</v>
      </c>
      <c r="BZ3158" t="s">
        <v>10594</v>
      </c>
      <c r="CA3158" t="s">
        <v>58</v>
      </c>
      <c r="CB3158" t="str">
        <f t="shared" si="848"/>
        <v>ZYRA_CLUSTER_20i20d10000k nrq=0</v>
      </c>
      <c r="CC3158">
        <f t="shared" si="849"/>
        <v>18</v>
      </c>
    </row>
    <row r="3159" spans="1:81" x14ac:dyDescent="0.4">
      <c r="A3159" t="s">
        <v>3227</v>
      </c>
      <c r="B3159" t="s">
        <v>58</v>
      </c>
      <c r="C3159" t="s">
        <v>59</v>
      </c>
      <c r="D3159" t="e">
        <f t="shared" si="833"/>
        <v>#NAME?</v>
      </c>
      <c r="E3159">
        <v>10000</v>
      </c>
      <c r="F3159" t="e">
        <f t="shared" si="834"/>
        <v>#NAME?</v>
      </c>
      <c r="G3159" t="s">
        <v>60</v>
      </c>
      <c r="H3159" t="e">
        <f t="shared" si="835"/>
        <v>#NAME?</v>
      </c>
      <c r="I3159" t="s">
        <v>61</v>
      </c>
      <c r="J3159" t="e">
        <f t="shared" si="836"/>
        <v>#NAME?</v>
      </c>
      <c r="K3159" t="s">
        <v>62</v>
      </c>
      <c r="L3159" t="e">
        <f t="shared" si="837"/>
        <v>#NAME?</v>
      </c>
      <c r="M3159" t="e">
        <f t="shared" si="838"/>
        <v>#NAME?</v>
      </c>
      <c r="N3159">
        <v>10000</v>
      </c>
      <c r="O3159" t="e">
        <f t="shared" si="839"/>
        <v>#NAME?</v>
      </c>
      <c r="P3159">
        <v>20</v>
      </c>
      <c r="Q3159" t="e">
        <f t="shared" si="840"/>
        <v>#NAME?</v>
      </c>
      <c r="R3159">
        <v>20</v>
      </c>
      <c r="S3159" t="e">
        <f t="shared" si="841"/>
        <v>#NAME?</v>
      </c>
      <c r="T3159">
        <v>0</v>
      </c>
      <c r="U3159" t="e">
        <f t="shared" si="842"/>
        <v>#NAME?</v>
      </c>
      <c r="V3159">
        <v>256</v>
      </c>
      <c r="W3159" t="e">
        <f t="shared" si="843"/>
        <v>#NAME?</v>
      </c>
      <c r="X3159">
        <v>18</v>
      </c>
      <c r="Y3159" t="e">
        <f t="shared" si="844"/>
        <v>#NAME?</v>
      </c>
      <c r="Z3159">
        <v>0</v>
      </c>
      <c r="AA3159" t="e">
        <f t="shared" si="845"/>
        <v>#NAME?</v>
      </c>
      <c r="AB3159">
        <v>48</v>
      </c>
      <c r="AC3159" t="e">
        <f t="shared" si="846"/>
        <v>#NAME?</v>
      </c>
      <c r="AD3159">
        <v>1</v>
      </c>
      <c r="AE3159" t="e">
        <f t="shared" si="847"/>
        <v>#NAME?</v>
      </c>
      <c r="AF3159" t="s">
        <v>65</v>
      </c>
      <c r="AG3159" t="s">
        <v>64</v>
      </c>
      <c r="AH3159">
        <v>79063522</v>
      </c>
      <c r="AI3159">
        <v>79075488</v>
      </c>
      <c r="AJ3159">
        <v>15813901</v>
      </c>
      <c r="AK3159">
        <v>39489332</v>
      </c>
      <c r="AL3159">
        <v>10000</v>
      </c>
      <c r="AR3159">
        <v>10000</v>
      </c>
      <c r="AS3159">
        <v>201233.31</v>
      </c>
      <c r="AT3159">
        <v>20</v>
      </c>
      <c r="AU3159">
        <v>10000</v>
      </c>
      <c r="AV3159">
        <v>18</v>
      </c>
      <c r="AW3159" t="s">
        <v>60</v>
      </c>
      <c r="AX3159" t="s">
        <v>61</v>
      </c>
      <c r="AY3159" t="s">
        <v>62</v>
      </c>
      <c r="BA3159">
        <v>8</v>
      </c>
      <c r="BB3159">
        <v>1</v>
      </c>
      <c r="BD3159">
        <v>9.7088000000000001</v>
      </c>
      <c r="BE3159">
        <v>0.21651500000000001</v>
      </c>
      <c r="BF3159">
        <v>1191.52</v>
      </c>
      <c r="BH3159">
        <v>1233.31</v>
      </c>
      <c r="BN3159">
        <v>394041337</v>
      </c>
      <c r="BO3159">
        <v>19282450</v>
      </c>
      <c r="BP3159">
        <v>851971</v>
      </c>
      <c r="BQ3159">
        <v>23659</v>
      </c>
      <c r="BR3159">
        <v>0</v>
      </c>
      <c r="BY3159" t="s">
        <v>6923</v>
      </c>
      <c r="BZ3159" t="s">
        <v>10595</v>
      </c>
      <c r="CA3159" t="s">
        <v>58</v>
      </c>
      <c r="CB3159" t="str">
        <f t="shared" si="848"/>
        <v>ZYRA_CLUSTER_20i20d10000k nrq=0</v>
      </c>
      <c r="CC3159">
        <f t="shared" si="849"/>
        <v>18</v>
      </c>
    </row>
    <row r="3160" spans="1:81" x14ac:dyDescent="0.4">
      <c r="A3160" t="s">
        <v>3228</v>
      </c>
      <c r="B3160" t="s">
        <v>58</v>
      </c>
      <c r="C3160" t="s">
        <v>59</v>
      </c>
      <c r="D3160" t="e">
        <f t="shared" si="833"/>
        <v>#NAME?</v>
      </c>
      <c r="E3160">
        <v>10000</v>
      </c>
      <c r="F3160" t="e">
        <f t="shared" si="834"/>
        <v>#NAME?</v>
      </c>
      <c r="G3160" t="s">
        <v>60</v>
      </c>
      <c r="H3160" t="e">
        <f t="shared" si="835"/>
        <v>#NAME?</v>
      </c>
      <c r="I3160" t="s">
        <v>61</v>
      </c>
      <c r="J3160" t="e">
        <f t="shared" si="836"/>
        <v>#NAME?</v>
      </c>
      <c r="K3160" t="s">
        <v>62</v>
      </c>
      <c r="L3160" t="e">
        <f t="shared" si="837"/>
        <v>#NAME?</v>
      </c>
      <c r="M3160" t="e">
        <f t="shared" si="838"/>
        <v>#NAME?</v>
      </c>
      <c r="N3160">
        <v>10000</v>
      </c>
      <c r="O3160" t="e">
        <f t="shared" si="839"/>
        <v>#NAME?</v>
      </c>
      <c r="P3160">
        <v>20</v>
      </c>
      <c r="Q3160" t="e">
        <f t="shared" si="840"/>
        <v>#NAME?</v>
      </c>
      <c r="R3160">
        <v>20</v>
      </c>
      <c r="S3160" t="e">
        <f t="shared" si="841"/>
        <v>#NAME?</v>
      </c>
      <c r="T3160">
        <v>0</v>
      </c>
      <c r="U3160" t="e">
        <f t="shared" si="842"/>
        <v>#NAME?</v>
      </c>
      <c r="V3160">
        <v>256</v>
      </c>
      <c r="W3160" t="e">
        <f t="shared" si="843"/>
        <v>#NAME?</v>
      </c>
      <c r="X3160">
        <v>18</v>
      </c>
      <c r="Y3160" t="e">
        <f t="shared" si="844"/>
        <v>#NAME?</v>
      </c>
      <c r="Z3160">
        <v>0</v>
      </c>
      <c r="AA3160" t="e">
        <f t="shared" si="845"/>
        <v>#NAME?</v>
      </c>
      <c r="AB3160">
        <v>48</v>
      </c>
      <c r="AC3160" t="e">
        <f t="shared" si="846"/>
        <v>#NAME?</v>
      </c>
      <c r="AD3160">
        <v>2</v>
      </c>
      <c r="AE3160" t="e">
        <f t="shared" si="847"/>
        <v>#NAME?</v>
      </c>
      <c r="AF3160" t="s">
        <v>65</v>
      </c>
      <c r="AG3160" t="s">
        <v>64</v>
      </c>
      <c r="AH3160">
        <v>78524950</v>
      </c>
      <c r="AI3160">
        <v>78542655</v>
      </c>
      <c r="AJ3160">
        <v>15706760</v>
      </c>
      <c r="AK3160">
        <v>39219442</v>
      </c>
      <c r="AL3160">
        <v>10000</v>
      </c>
      <c r="AR3160">
        <v>10000</v>
      </c>
      <c r="AS3160">
        <v>201283.33</v>
      </c>
      <c r="AT3160">
        <v>20</v>
      </c>
      <c r="AU3160">
        <v>10000</v>
      </c>
      <c r="AV3160">
        <v>18</v>
      </c>
      <c r="AW3160" t="s">
        <v>60</v>
      </c>
      <c r="AX3160" t="s">
        <v>61</v>
      </c>
      <c r="AY3160" t="s">
        <v>62</v>
      </c>
      <c r="BA3160">
        <v>8</v>
      </c>
      <c r="BB3160">
        <v>1</v>
      </c>
      <c r="BD3160">
        <v>9.7331199999999995</v>
      </c>
      <c r="BE3160">
        <v>0.22003800000000001</v>
      </c>
      <c r="BF3160">
        <v>1199.2</v>
      </c>
      <c r="BH3160">
        <v>1283.33</v>
      </c>
      <c r="BN3160">
        <v>391355122</v>
      </c>
      <c r="BO3160">
        <v>19006648</v>
      </c>
      <c r="BP3160">
        <v>839289</v>
      </c>
      <c r="BQ3160">
        <v>23692</v>
      </c>
      <c r="BR3160">
        <v>0</v>
      </c>
      <c r="BY3160" t="s">
        <v>6924</v>
      </c>
      <c r="BZ3160" t="s">
        <v>10596</v>
      </c>
      <c r="CA3160" t="s">
        <v>58</v>
      </c>
      <c r="CB3160" t="str">
        <f t="shared" si="848"/>
        <v>ZYRA_CLUSTER_20i20d10000k nrq=0</v>
      </c>
      <c r="CC3160">
        <f t="shared" si="849"/>
        <v>18</v>
      </c>
    </row>
    <row r="3161" spans="1:81" x14ac:dyDescent="0.4">
      <c r="A3161" t="s">
        <v>3229</v>
      </c>
      <c r="B3161" t="s">
        <v>58</v>
      </c>
      <c r="C3161" t="s">
        <v>59</v>
      </c>
      <c r="D3161" t="e">
        <f t="shared" si="833"/>
        <v>#NAME?</v>
      </c>
      <c r="E3161">
        <v>10000</v>
      </c>
      <c r="F3161" t="e">
        <f t="shared" si="834"/>
        <v>#NAME?</v>
      </c>
      <c r="G3161" t="s">
        <v>60</v>
      </c>
      <c r="H3161" t="e">
        <f t="shared" si="835"/>
        <v>#NAME?</v>
      </c>
      <c r="I3161" t="s">
        <v>61</v>
      </c>
      <c r="J3161" t="e">
        <f t="shared" si="836"/>
        <v>#NAME?</v>
      </c>
      <c r="K3161" t="s">
        <v>62</v>
      </c>
      <c r="L3161" t="e">
        <f t="shared" si="837"/>
        <v>#NAME?</v>
      </c>
      <c r="M3161" t="e">
        <f t="shared" si="838"/>
        <v>#NAME?</v>
      </c>
      <c r="N3161">
        <v>10000</v>
      </c>
      <c r="O3161" t="e">
        <f t="shared" si="839"/>
        <v>#NAME?</v>
      </c>
      <c r="P3161">
        <v>20</v>
      </c>
      <c r="Q3161" t="e">
        <f t="shared" si="840"/>
        <v>#NAME?</v>
      </c>
      <c r="R3161">
        <v>20</v>
      </c>
      <c r="S3161" t="e">
        <f t="shared" si="841"/>
        <v>#NAME?</v>
      </c>
      <c r="T3161">
        <v>0</v>
      </c>
      <c r="U3161" t="e">
        <f t="shared" si="842"/>
        <v>#NAME?</v>
      </c>
      <c r="V3161">
        <v>256</v>
      </c>
      <c r="W3161" t="e">
        <f t="shared" si="843"/>
        <v>#NAME?</v>
      </c>
      <c r="X3161">
        <v>17</v>
      </c>
      <c r="Y3161" t="e">
        <f t="shared" si="844"/>
        <v>#NAME?</v>
      </c>
      <c r="Z3161">
        <v>1</v>
      </c>
      <c r="AA3161" t="e">
        <f t="shared" si="845"/>
        <v>#NAME?</v>
      </c>
      <c r="AB3161">
        <v>48</v>
      </c>
      <c r="AC3161" t="e">
        <f t="shared" si="846"/>
        <v>#NAME?</v>
      </c>
      <c r="AD3161">
        <v>0</v>
      </c>
      <c r="AE3161" t="e">
        <f t="shared" si="847"/>
        <v>#NAME?</v>
      </c>
      <c r="AF3161" t="s">
        <v>65</v>
      </c>
      <c r="AG3161" t="s">
        <v>64</v>
      </c>
      <c r="AR3161">
        <v>10000</v>
      </c>
      <c r="AS3161">
        <v>20</v>
      </c>
      <c r="AT3161">
        <v>20</v>
      </c>
      <c r="AU3161">
        <v>10000</v>
      </c>
      <c r="AV3161">
        <v>17</v>
      </c>
      <c r="AW3161" t="s">
        <v>60</v>
      </c>
      <c r="AX3161" t="s">
        <v>61</v>
      </c>
      <c r="AY3161" t="s">
        <v>62</v>
      </c>
      <c r="BA3161">
        <v>8</v>
      </c>
      <c r="BB3161">
        <v>1</v>
      </c>
      <c r="BN3161">
        <v>5419128</v>
      </c>
      <c r="BO3161">
        <v>657094</v>
      </c>
      <c r="BP3161">
        <v>28938</v>
      </c>
      <c r="BQ3161">
        <v>1506</v>
      </c>
      <c r="BR3161">
        <v>0</v>
      </c>
      <c r="BY3161" t="s">
        <v>6925</v>
      </c>
      <c r="BZ3161" t="s">
        <v>10597</v>
      </c>
      <c r="CA3161" t="s">
        <v>58</v>
      </c>
      <c r="CB3161" t="str">
        <f t="shared" si="848"/>
        <v>ZYRA_CLUSTER_20i20d10000k nrq=1</v>
      </c>
      <c r="CC3161">
        <f t="shared" si="849"/>
        <v>18</v>
      </c>
    </row>
    <row r="3162" spans="1:81" x14ac:dyDescent="0.4">
      <c r="A3162" t="s">
        <v>3232</v>
      </c>
      <c r="B3162" t="s">
        <v>58</v>
      </c>
      <c r="C3162" t="s">
        <v>3765</v>
      </c>
      <c r="D3162" t="e">
        <f t="shared" si="833"/>
        <v>#NAME?</v>
      </c>
      <c r="E3162">
        <v>10000</v>
      </c>
      <c r="F3162" t="e">
        <f t="shared" si="834"/>
        <v>#NAME?</v>
      </c>
      <c r="G3162" t="s">
        <v>60</v>
      </c>
      <c r="H3162" t="e">
        <f t="shared" si="835"/>
        <v>#NAME?</v>
      </c>
      <c r="I3162" t="s">
        <v>61</v>
      </c>
      <c r="J3162" t="e">
        <f t="shared" si="836"/>
        <v>#NAME?</v>
      </c>
      <c r="K3162" t="s">
        <v>62</v>
      </c>
      <c r="L3162" t="e">
        <f t="shared" si="837"/>
        <v>#NAME?</v>
      </c>
      <c r="M3162" t="e">
        <f t="shared" si="838"/>
        <v>#NAME?</v>
      </c>
      <c r="N3162">
        <v>10000</v>
      </c>
      <c r="O3162" t="e">
        <f t="shared" si="839"/>
        <v>#NAME?</v>
      </c>
      <c r="P3162">
        <v>20</v>
      </c>
      <c r="Q3162" t="e">
        <f t="shared" si="840"/>
        <v>#NAME?</v>
      </c>
      <c r="R3162">
        <v>20</v>
      </c>
      <c r="S3162" t="e">
        <f t="shared" si="841"/>
        <v>#NAME?</v>
      </c>
      <c r="T3162">
        <v>0</v>
      </c>
      <c r="U3162" t="e">
        <f t="shared" si="842"/>
        <v>#NAME?</v>
      </c>
      <c r="V3162">
        <v>256</v>
      </c>
      <c r="W3162" t="e">
        <f t="shared" si="843"/>
        <v>#NAME?</v>
      </c>
      <c r="X3162">
        <v>90</v>
      </c>
      <c r="Y3162" t="e">
        <f t="shared" si="844"/>
        <v>#NAME?</v>
      </c>
      <c r="Z3162">
        <v>0</v>
      </c>
      <c r="AA3162" t="e">
        <f t="shared" si="845"/>
        <v>#NAME?</v>
      </c>
      <c r="AB3162">
        <v>48</v>
      </c>
      <c r="AC3162" t="e">
        <f t="shared" si="846"/>
        <v>#NAME?</v>
      </c>
      <c r="AD3162">
        <v>0</v>
      </c>
      <c r="AE3162" t="e">
        <f t="shared" si="847"/>
        <v>#NAME?</v>
      </c>
      <c r="AF3162" t="s">
        <v>65</v>
      </c>
      <c r="AG3162" t="s">
        <v>64</v>
      </c>
      <c r="AH3162">
        <v>131558188</v>
      </c>
      <c r="AI3162">
        <v>131530094</v>
      </c>
      <c r="AJ3162">
        <v>26308828</v>
      </c>
      <c r="AK3162">
        <v>65695595</v>
      </c>
      <c r="AL3162">
        <v>10000</v>
      </c>
      <c r="AR3162">
        <v>10000</v>
      </c>
      <c r="AS3162">
        <v>201713.63</v>
      </c>
      <c r="AT3162">
        <v>20</v>
      </c>
      <c r="AU3162">
        <v>10000</v>
      </c>
      <c r="AV3162">
        <v>90</v>
      </c>
      <c r="AW3162" t="s">
        <v>60</v>
      </c>
      <c r="AX3162" t="s">
        <v>61</v>
      </c>
      <c r="AY3162" t="s">
        <v>62</v>
      </c>
      <c r="BA3162">
        <v>8</v>
      </c>
      <c r="BB3162">
        <v>1</v>
      </c>
      <c r="BD3162">
        <v>13.7964</v>
      </c>
      <c r="BE3162">
        <v>3.5125799999999998</v>
      </c>
      <c r="BF3162">
        <v>3586.71</v>
      </c>
      <c r="BH3162">
        <v>1713.63</v>
      </c>
      <c r="BN3162">
        <v>34823387</v>
      </c>
      <c r="BO3162">
        <v>647952482</v>
      </c>
      <c r="BP3162">
        <v>1696352</v>
      </c>
      <c r="BQ3162">
        <v>153538</v>
      </c>
      <c r="BR3162">
        <v>0</v>
      </c>
      <c r="BY3162" t="s">
        <v>6926</v>
      </c>
      <c r="BZ3162" t="s">
        <v>10598</v>
      </c>
      <c r="CA3162" t="s">
        <v>58</v>
      </c>
      <c r="CB3162" t="str">
        <f t="shared" si="848"/>
        <v>ZYRA_CLUSTER_20i20d10000k nrq=0</v>
      </c>
      <c r="CC3162">
        <f t="shared" si="849"/>
        <v>90</v>
      </c>
    </row>
    <row r="3163" spans="1:81" x14ac:dyDescent="0.4">
      <c r="A3163" t="s">
        <v>3230</v>
      </c>
      <c r="B3163" t="s">
        <v>58</v>
      </c>
      <c r="C3163" t="s">
        <v>59</v>
      </c>
      <c r="D3163" t="e">
        <f t="shared" si="833"/>
        <v>#NAME?</v>
      </c>
      <c r="E3163">
        <v>10000</v>
      </c>
      <c r="F3163" t="e">
        <f t="shared" si="834"/>
        <v>#NAME?</v>
      </c>
      <c r="G3163" t="s">
        <v>60</v>
      </c>
      <c r="H3163" t="e">
        <f t="shared" si="835"/>
        <v>#NAME?</v>
      </c>
      <c r="I3163" t="s">
        <v>61</v>
      </c>
      <c r="J3163" t="e">
        <f t="shared" si="836"/>
        <v>#NAME?</v>
      </c>
      <c r="K3163" t="s">
        <v>62</v>
      </c>
      <c r="L3163" t="e">
        <f t="shared" si="837"/>
        <v>#NAME?</v>
      </c>
      <c r="M3163" t="e">
        <f t="shared" si="838"/>
        <v>#NAME?</v>
      </c>
      <c r="N3163">
        <v>10000</v>
      </c>
      <c r="O3163" t="e">
        <f t="shared" si="839"/>
        <v>#NAME?</v>
      </c>
      <c r="P3163">
        <v>20</v>
      </c>
      <c r="Q3163" t="e">
        <f t="shared" si="840"/>
        <v>#NAME?</v>
      </c>
      <c r="R3163">
        <v>20</v>
      </c>
      <c r="S3163" t="e">
        <f t="shared" si="841"/>
        <v>#NAME?</v>
      </c>
      <c r="T3163">
        <v>0</v>
      </c>
      <c r="U3163" t="e">
        <f t="shared" si="842"/>
        <v>#NAME?</v>
      </c>
      <c r="V3163">
        <v>256</v>
      </c>
      <c r="W3163" t="e">
        <f t="shared" si="843"/>
        <v>#NAME?</v>
      </c>
      <c r="X3163">
        <v>17</v>
      </c>
      <c r="Y3163" t="e">
        <f t="shared" si="844"/>
        <v>#NAME?</v>
      </c>
      <c r="Z3163">
        <v>1</v>
      </c>
      <c r="AA3163" t="e">
        <f t="shared" si="845"/>
        <v>#NAME?</v>
      </c>
      <c r="AB3163">
        <v>48</v>
      </c>
      <c r="AC3163" t="e">
        <f t="shared" si="846"/>
        <v>#NAME?</v>
      </c>
      <c r="AD3163">
        <v>1</v>
      </c>
      <c r="AE3163" t="e">
        <f t="shared" si="847"/>
        <v>#NAME?</v>
      </c>
      <c r="AF3163" t="s">
        <v>65</v>
      </c>
      <c r="AG3163" t="s">
        <v>64</v>
      </c>
      <c r="AR3163">
        <v>10000</v>
      </c>
      <c r="AS3163">
        <v>20</v>
      </c>
      <c r="AT3163">
        <v>20</v>
      </c>
      <c r="AU3163">
        <v>10000</v>
      </c>
      <c r="AV3163">
        <v>17</v>
      </c>
      <c r="AW3163" t="s">
        <v>60</v>
      </c>
      <c r="AX3163" t="s">
        <v>61</v>
      </c>
      <c r="AY3163" t="s">
        <v>62</v>
      </c>
      <c r="BA3163">
        <v>8</v>
      </c>
      <c r="BB3163">
        <v>1</v>
      </c>
      <c r="BN3163">
        <v>5280842</v>
      </c>
      <c r="BO3163">
        <v>670509</v>
      </c>
      <c r="BP3163">
        <v>29378</v>
      </c>
      <c r="BQ3163">
        <v>1520</v>
      </c>
      <c r="BR3163">
        <v>0</v>
      </c>
      <c r="BY3163" t="s">
        <v>6927</v>
      </c>
      <c r="BZ3163" t="s">
        <v>10599</v>
      </c>
      <c r="CA3163" t="s">
        <v>58</v>
      </c>
      <c r="CB3163" t="str">
        <f t="shared" si="848"/>
        <v>ZYRA_CLUSTER_20i20d10000k nrq=1</v>
      </c>
      <c r="CC3163">
        <f t="shared" si="849"/>
        <v>18</v>
      </c>
    </row>
    <row r="3164" spans="1:81" x14ac:dyDescent="0.4">
      <c r="A3164" t="s">
        <v>3231</v>
      </c>
      <c r="B3164" t="s">
        <v>58</v>
      </c>
      <c r="C3164" t="s">
        <v>59</v>
      </c>
      <c r="D3164" t="e">
        <f t="shared" si="833"/>
        <v>#NAME?</v>
      </c>
      <c r="E3164">
        <v>10000</v>
      </c>
      <c r="F3164" t="e">
        <f t="shared" si="834"/>
        <v>#NAME?</v>
      </c>
      <c r="G3164" t="s">
        <v>60</v>
      </c>
      <c r="H3164" t="e">
        <f t="shared" si="835"/>
        <v>#NAME?</v>
      </c>
      <c r="I3164" t="s">
        <v>61</v>
      </c>
      <c r="J3164" t="e">
        <f t="shared" si="836"/>
        <v>#NAME?</v>
      </c>
      <c r="K3164" t="s">
        <v>62</v>
      </c>
      <c r="L3164" t="e">
        <f t="shared" si="837"/>
        <v>#NAME?</v>
      </c>
      <c r="M3164" t="e">
        <f t="shared" si="838"/>
        <v>#NAME?</v>
      </c>
      <c r="N3164">
        <v>10000</v>
      </c>
      <c r="O3164" t="e">
        <f t="shared" si="839"/>
        <v>#NAME?</v>
      </c>
      <c r="P3164">
        <v>20</v>
      </c>
      <c r="Q3164" t="e">
        <f t="shared" si="840"/>
        <v>#NAME?</v>
      </c>
      <c r="R3164">
        <v>20</v>
      </c>
      <c r="S3164" t="e">
        <f t="shared" si="841"/>
        <v>#NAME?</v>
      </c>
      <c r="T3164">
        <v>0</v>
      </c>
      <c r="U3164" t="e">
        <f t="shared" si="842"/>
        <v>#NAME?</v>
      </c>
      <c r="V3164">
        <v>256</v>
      </c>
      <c r="W3164" t="e">
        <f t="shared" si="843"/>
        <v>#NAME?</v>
      </c>
      <c r="X3164">
        <v>17</v>
      </c>
      <c r="Y3164" t="e">
        <f t="shared" si="844"/>
        <v>#NAME?</v>
      </c>
      <c r="Z3164">
        <v>1</v>
      </c>
      <c r="AA3164" t="e">
        <f t="shared" si="845"/>
        <v>#NAME?</v>
      </c>
      <c r="AB3164">
        <v>48</v>
      </c>
      <c r="AC3164" t="e">
        <f t="shared" si="846"/>
        <v>#NAME?</v>
      </c>
      <c r="AD3164">
        <v>2</v>
      </c>
      <c r="AE3164" t="e">
        <f t="shared" si="847"/>
        <v>#NAME?</v>
      </c>
      <c r="AF3164" t="s">
        <v>65</v>
      </c>
      <c r="AG3164" t="s">
        <v>64</v>
      </c>
      <c r="AR3164">
        <v>10000</v>
      </c>
      <c r="AS3164">
        <v>20</v>
      </c>
      <c r="AT3164">
        <v>20</v>
      </c>
      <c r="AU3164">
        <v>10000</v>
      </c>
      <c r="AV3164">
        <v>17</v>
      </c>
      <c r="AW3164" t="s">
        <v>60</v>
      </c>
      <c r="AX3164" t="s">
        <v>61</v>
      </c>
      <c r="AY3164" t="s">
        <v>62</v>
      </c>
      <c r="BA3164">
        <v>8</v>
      </c>
      <c r="BB3164">
        <v>1</v>
      </c>
      <c r="BN3164">
        <v>5877828</v>
      </c>
      <c r="BO3164">
        <v>708039</v>
      </c>
      <c r="BP3164">
        <v>31116</v>
      </c>
      <c r="BQ3164">
        <v>1615</v>
      </c>
      <c r="BR3164">
        <v>0</v>
      </c>
      <c r="BY3164" t="s">
        <v>6928</v>
      </c>
      <c r="BZ3164" t="s">
        <v>10600</v>
      </c>
      <c r="CA3164" t="s">
        <v>58</v>
      </c>
      <c r="CB3164" t="str">
        <f t="shared" si="848"/>
        <v>ZYRA_CLUSTER_20i20d10000k nrq=1</v>
      </c>
      <c r="CC3164">
        <f t="shared" si="849"/>
        <v>18</v>
      </c>
    </row>
    <row r="3165" spans="1:81" x14ac:dyDescent="0.4">
      <c r="A3165" t="s">
        <v>3233</v>
      </c>
      <c r="B3165" t="s">
        <v>58</v>
      </c>
      <c r="C3165" t="s">
        <v>59</v>
      </c>
      <c r="D3165" t="e">
        <f t="shared" si="833"/>
        <v>#NAME?</v>
      </c>
      <c r="E3165">
        <v>10000</v>
      </c>
      <c r="F3165" t="e">
        <f t="shared" si="834"/>
        <v>#NAME?</v>
      </c>
      <c r="G3165" t="s">
        <v>60</v>
      </c>
      <c r="H3165" t="e">
        <f t="shared" si="835"/>
        <v>#NAME?</v>
      </c>
      <c r="I3165" t="s">
        <v>61</v>
      </c>
      <c r="J3165" t="e">
        <f t="shared" si="836"/>
        <v>#NAME?</v>
      </c>
      <c r="K3165" t="s">
        <v>62</v>
      </c>
      <c r="L3165" t="e">
        <f t="shared" si="837"/>
        <v>#NAME?</v>
      </c>
      <c r="M3165" t="e">
        <f t="shared" si="838"/>
        <v>#NAME?</v>
      </c>
      <c r="N3165">
        <v>10000</v>
      </c>
      <c r="O3165" t="e">
        <f t="shared" si="839"/>
        <v>#NAME?</v>
      </c>
      <c r="P3165">
        <v>20</v>
      </c>
      <c r="Q3165" t="e">
        <f t="shared" si="840"/>
        <v>#NAME?</v>
      </c>
      <c r="R3165">
        <v>20</v>
      </c>
      <c r="S3165" t="e">
        <f t="shared" si="841"/>
        <v>#NAME?</v>
      </c>
      <c r="T3165">
        <v>0</v>
      </c>
      <c r="U3165" t="e">
        <f t="shared" si="842"/>
        <v>#NAME?</v>
      </c>
      <c r="V3165">
        <v>256</v>
      </c>
      <c r="W3165" t="e">
        <f t="shared" si="843"/>
        <v>#NAME?</v>
      </c>
      <c r="X3165">
        <v>36</v>
      </c>
      <c r="Y3165" t="e">
        <f t="shared" si="844"/>
        <v>#NAME?</v>
      </c>
      <c r="Z3165">
        <v>0</v>
      </c>
      <c r="AA3165" t="e">
        <f t="shared" si="845"/>
        <v>#NAME?</v>
      </c>
      <c r="AB3165">
        <v>48</v>
      </c>
      <c r="AC3165" t="e">
        <f t="shared" si="846"/>
        <v>#NAME?</v>
      </c>
      <c r="AD3165">
        <v>0</v>
      </c>
      <c r="AE3165" t="e">
        <f t="shared" si="847"/>
        <v>#NAME?</v>
      </c>
      <c r="AF3165" t="s">
        <v>65</v>
      </c>
      <c r="AG3165" t="s">
        <v>64</v>
      </c>
      <c r="AH3165">
        <v>117553119</v>
      </c>
      <c r="AI3165">
        <v>117557463</v>
      </c>
      <c r="AJ3165">
        <v>23511058</v>
      </c>
      <c r="AK3165">
        <v>58709702</v>
      </c>
      <c r="AL3165">
        <v>10000</v>
      </c>
      <c r="AR3165">
        <v>10000</v>
      </c>
      <c r="AS3165">
        <v>201226.03</v>
      </c>
      <c r="AT3165">
        <v>20</v>
      </c>
      <c r="AU3165">
        <v>10000</v>
      </c>
      <c r="AV3165">
        <v>36</v>
      </c>
      <c r="AW3165" t="s">
        <v>60</v>
      </c>
      <c r="AX3165" t="s">
        <v>61</v>
      </c>
      <c r="AY3165" t="s">
        <v>62</v>
      </c>
      <c r="BA3165">
        <v>8</v>
      </c>
      <c r="BB3165">
        <v>1</v>
      </c>
      <c r="BD3165">
        <v>9.9206800000000008</v>
      </c>
      <c r="BE3165">
        <v>0.226466</v>
      </c>
      <c r="BF3165">
        <v>1599.08</v>
      </c>
      <c r="BH3165">
        <v>1226.03</v>
      </c>
      <c r="BN3165">
        <v>585863033</v>
      </c>
      <c r="BO3165">
        <v>40430894</v>
      </c>
      <c r="BP3165">
        <v>1233983</v>
      </c>
      <c r="BQ3165">
        <v>76186</v>
      </c>
      <c r="BR3165">
        <v>0</v>
      </c>
      <c r="BY3165" t="s">
        <v>6929</v>
      </c>
      <c r="BZ3165" t="s">
        <v>10601</v>
      </c>
      <c r="CA3165" t="s">
        <v>58</v>
      </c>
      <c r="CB3165" t="str">
        <f t="shared" si="848"/>
        <v>ZYRA_CLUSTER_20i20d10000k nrq=0</v>
      </c>
      <c r="CC3165">
        <f t="shared" si="849"/>
        <v>36</v>
      </c>
    </row>
    <row r="3166" spans="1:81" x14ac:dyDescent="0.4">
      <c r="A3166" t="s">
        <v>3234</v>
      </c>
      <c r="B3166" t="s">
        <v>58</v>
      </c>
      <c r="C3166" t="s">
        <v>3765</v>
      </c>
      <c r="D3166" t="e">
        <f t="shared" si="833"/>
        <v>#NAME?</v>
      </c>
      <c r="E3166">
        <v>10000</v>
      </c>
      <c r="F3166" t="e">
        <f t="shared" si="834"/>
        <v>#NAME?</v>
      </c>
      <c r="G3166" t="s">
        <v>60</v>
      </c>
      <c r="H3166" t="e">
        <f t="shared" si="835"/>
        <v>#NAME?</v>
      </c>
      <c r="I3166" t="s">
        <v>61</v>
      </c>
      <c r="J3166" t="e">
        <f t="shared" si="836"/>
        <v>#NAME?</v>
      </c>
      <c r="K3166" t="s">
        <v>62</v>
      </c>
      <c r="L3166" t="e">
        <f t="shared" si="837"/>
        <v>#NAME?</v>
      </c>
      <c r="M3166" t="e">
        <f t="shared" si="838"/>
        <v>#NAME?</v>
      </c>
      <c r="N3166">
        <v>100000</v>
      </c>
      <c r="O3166" t="e">
        <f t="shared" si="839"/>
        <v>#NAME?</v>
      </c>
      <c r="P3166">
        <v>20</v>
      </c>
      <c r="Q3166" t="e">
        <f t="shared" si="840"/>
        <v>#NAME?</v>
      </c>
      <c r="R3166">
        <v>20</v>
      </c>
      <c r="S3166" t="e">
        <f t="shared" si="841"/>
        <v>#NAME?</v>
      </c>
      <c r="T3166">
        <v>0</v>
      </c>
      <c r="U3166" t="e">
        <f t="shared" si="842"/>
        <v>#NAME?</v>
      </c>
      <c r="V3166">
        <v>256</v>
      </c>
      <c r="W3166" t="e">
        <f t="shared" si="843"/>
        <v>#NAME?</v>
      </c>
      <c r="X3166">
        <v>144</v>
      </c>
      <c r="Y3166" t="e">
        <f t="shared" si="844"/>
        <v>#NAME?</v>
      </c>
      <c r="Z3166">
        <v>0</v>
      </c>
      <c r="AA3166" t="e">
        <f t="shared" si="845"/>
        <v>#NAME?</v>
      </c>
      <c r="AB3166">
        <v>48</v>
      </c>
      <c r="AC3166" t="e">
        <f t="shared" si="846"/>
        <v>#NAME?</v>
      </c>
      <c r="AD3166">
        <v>0</v>
      </c>
      <c r="AE3166" t="e">
        <f t="shared" si="847"/>
        <v>#NAME?</v>
      </c>
      <c r="AF3166" t="s">
        <v>65</v>
      </c>
      <c r="AG3166" t="s">
        <v>64</v>
      </c>
      <c r="AH3166">
        <v>148099149</v>
      </c>
      <c r="AI3166">
        <v>148119204</v>
      </c>
      <c r="AJ3166">
        <v>29621835</v>
      </c>
      <c r="AK3166">
        <v>73968175</v>
      </c>
      <c r="AL3166">
        <v>10000</v>
      </c>
      <c r="AR3166">
        <v>10000</v>
      </c>
      <c r="AS3166">
        <v>202185.78</v>
      </c>
      <c r="AT3166">
        <v>20</v>
      </c>
      <c r="AU3166">
        <v>100000</v>
      </c>
      <c r="AV3166">
        <v>144</v>
      </c>
      <c r="AW3166" t="s">
        <v>60</v>
      </c>
      <c r="AX3166" t="s">
        <v>61</v>
      </c>
      <c r="AY3166" t="s">
        <v>62</v>
      </c>
      <c r="BA3166">
        <v>8</v>
      </c>
      <c r="BB3166">
        <v>1</v>
      </c>
      <c r="BD3166">
        <v>29.863499999999998</v>
      </c>
      <c r="BE3166">
        <v>4.3128000000000002</v>
      </c>
      <c r="BF3166">
        <v>5061.79</v>
      </c>
      <c r="BH3166">
        <v>2185.7800000000002</v>
      </c>
      <c r="BN3166">
        <v>2996269</v>
      </c>
      <c r="BO3166">
        <v>753041857</v>
      </c>
      <c r="BP3166">
        <v>1966377</v>
      </c>
      <c r="BQ3166">
        <v>133998</v>
      </c>
      <c r="BR3166">
        <v>0</v>
      </c>
      <c r="BY3166" t="s">
        <v>6930</v>
      </c>
      <c r="BZ3166" t="s">
        <v>10602</v>
      </c>
      <c r="CA3166" t="s">
        <v>58</v>
      </c>
      <c r="CB3166" t="str">
        <f t="shared" si="848"/>
        <v>ZYRA_CLUSTER_20i20d100000k nrq=0</v>
      </c>
      <c r="CC3166">
        <f t="shared" si="849"/>
        <v>144</v>
      </c>
    </row>
    <row r="3167" spans="1:81" x14ac:dyDescent="0.4">
      <c r="A3167" t="s">
        <v>3235</v>
      </c>
      <c r="B3167" t="s">
        <v>58</v>
      </c>
      <c r="C3167" t="s">
        <v>59</v>
      </c>
      <c r="D3167" t="e">
        <f t="shared" si="833"/>
        <v>#NAME?</v>
      </c>
      <c r="E3167">
        <v>10000</v>
      </c>
      <c r="F3167" t="e">
        <f t="shared" si="834"/>
        <v>#NAME?</v>
      </c>
      <c r="G3167" t="s">
        <v>60</v>
      </c>
      <c r="H3167" t="e">
        <f t="shared" si="835"/>
        <v>#NAME?</v>
      </c>
      <c r="I3167" t="s">
        <v>61</v>
      </c>
      <c r="J3167" t="e">
        <f t="shared" si="836"/>
        <v>#NAME?</v>
      </c>
      <c r="K3167" t="s">
        <v>62</v>
      </c>
      <c r="L3167" t="e">
        <f t="shared" si="837"/>
        <v>#NAME?</v>
      </c>
      <c r="M3167" t="e">
        <f t="shared" si="838"/>
        <v>#NAME?</v>
      </c>
      <c r="N3167">
        <v>10000</v>
      </c>
      <c r="O3167" t="e">
        <f t="shared" si="839"/>
        <v>#NAME?</v>
      </c>
      <c r="P3167">
        <v>20</v>
      </c>
      <c r="Q3167" t="e">
        <f t="shared" si="840"/>
        <v>#NAME?</v>
      </c>
      <c r="R3167">
        <v>20</v>
      </c>
      <c r="S3167" t="e">
        <f t="shared" si="841"/>
        <v>#NAME?</v>
      </c>
      <c r="T3167">
        <v>0</v>
      </c>
      <c r="U3167" t="e">
        <f t="shared" si="842"/>
        <v>#NAME?</v>
      </c>
      <c r="V3167">
        <v>256</v>
      </c>
      <c r="W3167" t="e">
        <f t="shared" si="843"/>
        <v>#NAME?</v>
      </c>
      <c r="X3167">
        <v>36</v>
      </c>
      <c r="Y3167" t="e">
        <f t="shared" si="844"/>
        <v>#NAME?</v>
      </c>
      <c r="Z3167">
        <v>0</v>
      </c>
      <c r="AA3167" t="e">
        <f t="shared" si="845"/>
        <v>#NAME?</v>
      </c>
      <c r="AB3167">
        <v>48</v>
      </c>
      <c r="AC3167" t="e">
        <f t="shared" si="846"/>
        <v>#NAME?</v>
      </c>
      <c r="AD3167">
        <v>1</v>
      </c>
      <c r="AE3167" t="e">
        <f t="shared" si="847"/>
        <v>#NAME?</v>
      </c>
      <c r="AF3167" t="s">
        <v>65</v>
      </c>
      <c r="AG3167" t="s">
        <v>64</v>
      </c>
      <c r="AH3167">
        <v>119134428</v>
      </c>
      <c r="AI3167">
        <v>119141504</v>
      </c>
      <c r="AJ3167">
        <v>23827593</v>
      </c>
      <c r="AK3167">
        <v>59497446</v>
      </c>
      <c r="AL3167">
        <v>10000</v>
      </c>
      <c r="AR3167">
        <v>10000</v>
      </c>
      <c r="AS3167">
        <v>201194.67</v>
      </c>
      <c r="AT3167">
        <v>20</v>
      </c>
      <c r="AU3167">
        <v>10000</v>
      </c>
      <c r="AV3167">
        <v>36</v>
      </c>
      <c r="AW3167" t="s">
        <v>60</v>
      </c>
      <c r="AX3167" t="s">
        <v>61</v>
      </c>
      <c r="AY3167" t="s">
        <v>62</v>
      </c>
      <c r="BA3167">
        <v>8</v>
      </c>
      <c r="BB3167">
        <v>1</v>
      </c>
      <c r="BD3167">
        <v>9.9565999999999999</v>
      </c>
      <c r="BE3167">
        <v>0.23360600000000001</v>
      </c>
      <c r="BF3167">
        <v>1581.74</v>
      </c>
      <c r="BH3167">
        <v>1194.67</v>
      </c>
      <c r="BN3167">
        <v>593721932</v>
      </c>
      <c r="BO3167">
        <v>39048952</v>
      </c>
      <c r="BP3167">
        <v>1252529</v>
      </c>
      <c r="BQ3167">
        <v>75037</v>
      </c>
      <c r="BR3167">
        <v>0</v>
      </c>
      <c r="BY3167" t="s">
        <v>6931</v>
      </c>
      <c r="BZ3167" t="s">
        <v>10603</v>
      </c>
      <c r="CA3167" t="s">
        <v>58</v>
      </c>
      <c r="CB3167" t="str">
        <f t="shared" si="848"/>
        <v>ZYRA_CLUSTER_20i20d10000k nrq=0</v>
      </c>
      <c r="CC3167">
        <f t="shared" si="849"/>
        <v>36</v>
      </c>
    </row>
    <row r="3168" spans="1:81" x14ac:dyDescent="0.4">
      <c r="A3168" t="s">
        <v>3236</v>
      </c>
      <c r="B3168" t="s">
        <v>58</v>
      </c>
      <c r="C3168" t="s">
        <v>59</v>
      </c>
      <c r="D3168" t="e">
        <f t="shared" si="833"/>
        <v>#NAME?</v>
      </c>
      <c r="E3168">
        <v>10000</v>
      </c>
      <c r="F3168" t="e">
        <f t="shared" si="834"/>
        <v>#NAME?</v>
      </c>
      <c r="G3168" t="s">
        <v>60</v>
      </c>
      <c r="H3168" t="e">
        <f t="shared" si="835"/>
        <v>#NAME?</v>
      </c>
      <c r="I3168" t="s">
        <v>61</v>
      </c>
      <c r="J3168" t="e">
        <f t="shared" si="836"/>
        <v>#NAME?</v>
      </c>
      <c r="K3168" t="s">
        <v>62</v>
      </c>
      <c r="L3168" t="e">
        <f t="shared" si="837"/>
        <v>#NAME?</v>
      </c>
      <c r="M3168" t="e">
        <f t="shared" si="838"/>
        <v>#NAME?</v>
      </c>
      <c r="N3168">
        <v>10000</v>
      </c>
      <c r="O3168" t="e">
        <f t="shared" si="839"/>
        <v>#NAME?</v>
      </c>
      <c r="P3168">
        <v>20</v>
      </c>
      <c r="Q3168" t="e">
        <f t="shared" si="840"/>
        <v>#NAME?</v>
      </c>
      <c r="R3168">
        <v>20</v>
      </c>
      <c r="S3168" t="e">
        <f t="shared" si="841"/>
        <v>#NAME?</v>
      </c>
      <c r="T3168">
        <v>0</v>
      </c>
      <c r="U3168" t="e">
        <f t="shared" si="842"/>
        <v>#NAME?</v>
      </c>
      <c r="V3168">
        <v>256</v>
      </c>
      <c r="W3168" t="e">
        <f t="shared" si="843"/>
        <v>#NAME?</v>
      </c>
      <c r="X3168">
        <v>36</v>
      </c>
      <c r="Y3168" t="e">
        <f t="shared" si="844"/>
        <v>#NAME?</v>
      </c>
      <c r="Z3168">
        <v>0</v>
      </c>
      <c r="AA3168" t="e">
        <f t="shared" si="845"/>
        <v>#NAME?</v>
      </c>
      <c r="AB3168">
        <v>48</v>
      </c>
      <c r="AC3168" t="e">
        <f t="shared" si="846"/>
        <v>#NAME?</v>
      </c>
      <c r="AD3168">
        <v>2</v>
      </c>
      <c r="AE3168" t="e">
        <f t="shared" si="847"/>
        <v>#NAME?</v>
      </c>
      <c r="AF3168" t="s">
        <v>65</v>
      </c>
      <c r="AG3168" t="s">
        <v>64</v>
      </c>
      <c r="AH3168">
        <v>118540074</v>
      </c>
      <c r="AI3168">
        <v>118535639</v>
      </c>
      <c r="AJ3168">
        <v>23707571</v>
      </c>
      <c r="AK3168">
        <v>59199495</v>
      </c>
      <c r="AL3168">
        <v>10000</v>
      </c>
      <c r="AR3168">
        <v>10000</v>
      </c>
      <c r="AS3168">
        <v>201202.03</v>
      </c>
      <c r="AT3168">
        <v>20</v>
      </c>
      <c r="AU3168">
        <v>10000</v>
      </c>
      <c r="AV3168">
        <v>36</v>
      </c>
      <c r="AW3168" t="s">
        <v>60</v>
      </c>
      <c r="AX3168" t="s">
        <v>61</v>
      </c>
      <c r="AY3168" t="s">
        <v>62</v>
      </c>
      <c r="BA3168">
        <v>8</v>
      </c>
      <c r="BB3168">
        <v>1</v>
      </c>
      <c r="BD3168">
        <v>9.9765099999999993</v>
      </c>
      <c r="BE3168">
        <v>0.21025199999999999</v>
      </c>
      <c r="BF3168">
        <v>1586.66</v>
      </c>
      <c r="BH3168">
        <v>1202.03</v>
      </c>
      <c r="BN3168">
        <v>590749910</v>
      </c>
      <c r="BO3168">
        <v>40988226</v>
      </c>
      <c r="BP3168">
        <v>1245039</v>
      </c>
      <c r="BQ3168">
        <v>75687</v>
      </c>
      <c r="BR3168">
        <v>0</v>
      </c>
      <c r="BY3168" t="s">
        <v>6932</v>
      </c>
      <c r="BZ3168" t="s">
        <v>10604</v>
      </c>
      <c r="CA3168" t="s">
        <v>58</v>
      </c>
      <c r="CB3168" t="str">
        <f t="shared" si="848"/>
        <v>ZYRA_CLUSTER_20i20d10000k nrq=0</v>
      </c>
      <c r="CC3168">
        <f t="shared" si="849"/>
        <v>36</v>
      </c>
    </row>
    <row r="3169" spans="1:81" x14ac:dyDescent="0.4">
      <c r="A3169" t="s">
        <v>3237</v>
      </c>
      <c r="B3169" t="s">
        <v>58</v>
      </c>
      <c r="C3169" t="s">
        <v>59</v>
      </c>
      <c r="D3169" t="e">
        <f t="shared" si="833"/>
        <v>#NAME?</v>
      </c>
      <c r="E3169">
        <v>10000</v>
      </c>
      <c r="F3169" t="e">
        <f t="shared" si="834"/>
        <v>#NAME?</v>
      </c>
      <c r="G3169" t="s">
        <v>60</v>
      </c>
      <c r="H3169" t="e">
        <f t="shared" si="835"/>
        <v>#NAME?</v>
      </c>
      <c r="I3169" t="s">
        <v>61</v>
      </c>
      <c r="J3169" t="e">
        <f t="shared" si="836"/>
        <v>#NAME?</v>
      </c>
      <c r="K3169" t="s">
        <v>62</v>
      </c>
      <c r="L3169" t="e">
        <f t="shared" si="837"/>
        <v>#NAME?</v>
      </c>
      <c r="M3169" t="e">
        <f t="shared" si="838"/>
        <v>#NAME?</v>
      </c>
      <c r="N3169">
        <v>10000</v>
      </c>
      <c r="O3169" t="e">
        <f t="shared" si="839"/>
        <v>#NAME?</v>
      </c>
      <c r="P3169">
        <v>20</v>
      </c>
      <c r="Q3169" t="e">
        <f t="shared" si="840"/>
        <v>#NAME?</v>
      </c>
      <c r="R3169">
        <v>20</v>
      </c>
      <c r="S3169" t="e">
        <f t="shared" si="841"/>
        <v>#NAME?</v>
      </c>
      <c r="T3169">
        <v>0</v>
      </c>
      <c r="U3169" t="e">
        <f t="shared" si="842"/>
        <v>#NAME?</v>
      </c>
      <c r="V3169">
        <v>256</v>
      </c>
      <c r="W3169" t="e">
        <f t="shared" si="843"/>
        <v>#NAME?</v>
      </c>
      <c r="X3169">
        <v>35</v>
      </c>
      <c r="Y3169" t="e">
        <f t="shared" si="844"/>
        <v>#NAME?</v>
      </c>
      <c r="Z3169">
        <v>1</v>
      </c>
      <c r="AA3169" t="e">
        <f t="shared" si="845"/>
        <v>#NAME?</v>
      </c>
      <c r="AB3169">
        <v>48</v>
      </c>
      <c r="AC3169" t="e">
        <f t="shared" si="846"/>
        <v>#NAME?</v>
      </c>
      <c r="AD3169">
        <v>0</v>
      </c>
      <c r="AE3169" t="e">
        <f t="shared" si="847"/>
        <v>#NAME?</v>
      </c>
      <c r="AF3169" t="s">
        <v>65</v>
      </c>
      <c r="AG3169" t="s">
        <v>64</v>
      </c>
      <c r="AR3169">
        <v>10000</v>
      </c>
      <c r="AS3169">
        <v>20</v>
      </c>
      <c r="AT3169">
        <v>20</v>
      </c>
      <c r="AU3169">
        <v>10000</v>
      </c>
      <c r="AV3169">
        <v>35</v>
      </c>
      <c r="AW3169" t="s">
        <v>60</v>
      </c>
      <c r="AX3169" t="s">
        <v>61</v>
      </c>
      <c r="AY3169" t="s">
        <v>62</v>
      </c>
      <c r="BA3169">
        <v>8</v>
      </c>
      <c r="BB3169">
        <v>1</v>
      </c>
      <c r="BN3169">
        <v>7633316</v>
      </c>
      <c r="BO3169">
        <v>1227494</v>
      </c>
      <c r="BP3169">
        <v>42022</v>
      </c>
      <c r="BQ3169">
        <v>5685</v>
      </c>
      <c r="BR3169">
        <v>0</v>
      </c>
      <c r="BY3169" t="s">
        <v>6933</v>
      </c>
      <c r="BZ3169" t="s">
        <v>10605</v>
      </c>
      <c r="CA3169" t="s">
        <v>58</v>
      </c>
      <c r="CB3169" t="str">
        <f t="shared" si="848"/>
        <v>ZYRA_CLUSTER_20i20d10000k nrq=1</v>
      </c>
      <c r="CC3169">
        <f t="shared" si="849"/>
        <v>36</v>
      </c>
    </row>
    <row r="3170" spans="1:81" x14ac:dyDescent="0.4">
      <c r="A3170" t="s">
        <v>3238</v>
      </c>
      <c r="B3170" t="s">
        <v>58</v>
      </c>
      <c r="C3170" t="s">
        <v>59</v>
      </c>
      <c r="D3170" t="e">
        <f t="shared" si="833"/>
        <v>#NAME?</v>
      </c>
      <c r="E3170">
        <v>10000</v>
      </c>
      <c r="F3170" t="e">
        <f t="shared" si="834"/>
        <v>#NAME?</v>
      </c>
      <c r="G3170" t="s">
        <v>60</v>
      </c>
      <c r="H3170" t="e">
        <f t="shared" si="835"/>
        <v>#NAME?</v>
      </c>
      <c r="I3170" t="s">
        <v>61</v>
      </c>
      <c r="J3170" t="e">
        <f t="shared" si="836"/>
        <v>#NAME?</v>
      </c>
      <c r="K3170" t="s">
        <v>62</v>
      </c>
      <c r="L3170" t="e">
        <f t="shared" si="837"/>
        <v>#NAME?</v>
      </c>
      <c r="M3170" t="e">
        <f t="shared" si="838"/>
        <v>#NAME?</v>
      </c>
      <c r="N3170">
        <v>10000</v>
      </c>
      <c r="O3170" t="e">
        <f t="shared" si="839"/>
        <v>#NAME?</v>
      </c>
      <c r="P3170">
        <v>20</v>
      </c>
      <c r="Q3170" t="e">
        <f t="shared" si="840"/>
        <v>#NAME?</v>
      </c>
      <c r="R3170">
        <v>20</v>
      </c>
      <c r="S3170" t="e">
        <f t="shared" si="841"/>
        <v>#NAME?</v>
      </c>
      <c r="T3170">
        <v>0</v>
      </c>
      <c r="U3170" t="e">
        <f t="shared" si="842"/>
        <v>#NAME?</v>
      </c>
      <c r="V3170">
        <v>256</v>
      </c>
      <c r="W3170" t="e">
        <f t="shared" si="843"/>
        <v>#NAME?</v>
      </c>
      <c r="X3170">
        <v>35</v>
      </c>
      <c r="Y3170" t="e">
        <f t="shared" si="844"/>
        <v>#NAME?</v>
      </c>
      <c r="Z3170">
        <v>1</v>
      </c>
      <c r="AA3170" t="e">
        <f t="shared" si="845"/>
        <v>#NAME?</v>
      </c>
      <c r="AB3170">
        <v>48</v>
      </c>
      <c r="AC3170" t="e">
        <f t="shared" si="846"/>
        <v>#NAME?</v>
      </c>
      <c r="AD3170">
        <v>1</v>
      </c>
      <c r="AE3170" t="e">
        <f t="shared" si="847"/>
        <v>#NAME?</v>
      </c>
      <c r="AF3170" t="s">
        <v>65</v>
      </c>
      <c r="AG3170" t="s">
        <v>64</v>
      </c>
      <c r="AR3170">
        <v>10000</v>
      </c>
      <c r="AS3170">
        <v>20</v>
      </c>
      <c r="AT3170">
        <v>20</v>
      </c>
      <c r="AU3170">
        <v>10000</v>
      </c>
      <c r="AV3170">
        <v>35</v>
      </c>
      <c r="AW3170" t="s">
        <v>60</v>
      </c>
      <c r="AX3170" t="s">
        <v>61</v>
      </c>
      <c r="AY3170" t="s">
        <v>62</v>
      </c>
      <c r="BA3170">
        <v>8</v>
      </c>
      <c r="BB3170">
        <v>1</v>
      </c>
      <c r="BN3170">
        <v>7704771</v>
      </c>
      <c r="BO3170">
        <v>1263869</v>
      </c>
      <c r="BP3170">
        <v>42415</v>
      </c>
      <c r="BQ3170">
        <v>5360</v>
      </c>
      <c r="BR3170">
        <v>0</v>
      </c>
      <c r="BY3170" t="s">
        <v>6934</v>
      </c>
      <c r="BZ3170" t="s">
        <v>10606</v>
      </c>
      <c r="CA3170" t="s">
        <v>58</v>
      </c>
      <c r="CB3170" t="str">
        <f t="shared" si="848"/>
        <v>ZYRA_CLUSTER_20i20d10000k nrq=1</v>
      </c>
      <c r="CC3170">
        <f t="shared" si="849"/>
        <v>36</v>
      </c>
    </row>
    <row r="3171" spans="1:81" x14ac:dyDescent="0.4">
      <c r="A3171" t="s">
        <v>3239</v>
      </c>
      <c r="B3171" t="s">
        <v>58</v>
      </c>
      <c r="C3171" t="s">
        <v>59</v>
      </c>
      <c r="D3171" t="e">
        <f t="shared" si="833"/>
        <v>#NAME?</v>
      </c>
      <c r="E3171">
        <v>10000</v>
      </c>
      <c r="F3171" t="e">
        <f t="shared" si="834"/>
        <v>#NAME?</v>
      </c>
      <c r="G3171" t="s">
        <v>60</v>
      </c>
      <c r="H3171" t="e">
        <f t="shared" si="835"/>
        <v>#NAME?</v>
      </c>
      <c r="I3171" t="s">
        <v>61</v>
      </c>
      <c r="J3171" t="e">
        <f t="shared" si="836"/>
        <v>#NAME?</v>
      </c>
      <c r="K3171" t="s">
        <v>62</v>
      </c>
      <c r="L3171" t="e">
        <f t="shared" si="837"/>
        <v>#NAME?</v>
      </c>
      <c r="M3171" t="e">
        <f t="shared" si="838"/>
        <v>#NAME?</v>
      </c>
      <c r="N3171">
        <v>10000</v>
      </c>
      <c r="O3171" t="e">
        <f t="shared" si="839"/>
        <v>#NAME?</v>
      </c>
      <c r="P3171">
        <v>20</v>
      </c>
      <c r="Q3171" t="e">
        <f t="shared" si="840"/>
        <v>#NAME?</v>
      </c>
      <c r="R3171">
        <v>20</v>
      </c>
      <c r="S3171" t="e">
        <f t="shared" si="841"/>
        <v>#NAME?</v>
      </c>
      <c r="T3171">
        <v>0</v>
      </c>
      <c r="U3171" t="e">
        <f t="shared" si="842"/>
        <v>#NAME?</v>
      </c>
      <c r="V3171">
        <v>256</v>
      </c>
      <c r="W3171" t="e">
        <f t="shared" si="843"/>
        <v>#NAME?</v>
      </c>
      <c r="X3171">
        <v>35</v>
      </c>
      <c r="Y3171" t="e">
        <f t="shared" si="844"/>
        <v>#NAME?</v>
      </c>
      <c r="Z3171">
        <v>1</v>
      </c>
      <c r="AA3171" t="e">
        <f t="shared" si="845"/>
        <v>#NAME?</v>
      </c>
      <c r="AB3171">
        <v>48</v>
      </c>
      <c r="AC3171" t="e">
        <f t="shared" si="846"/>
        <v>#NAME?</v>
      </c>
      <c r="AD3171">
        <v>2</v>
      </c>
      <c r="AE3171" t="e">
        <f t="shared" si="847"/>
        <v>#NAME?</v>
      </c>
      <c r="AF3171" t="s">
        <v>65</v>
      </c>
      <c r="AG3171" t="s">
        <v>64</v>
      </c>
      <c r="AR3171">
        <v>10000</v>
      </c>
      <c r="AS3171">
        <v>20</v>
      </c>
      <c r="AT3171">
        <v>20</v>
      </c>
      <c r="AU3171">
        <v>10000</v>
      </c>
      <c r="AV3171">
        <v>35</v>
      </c>
      <c r="AW3171" t="s">
        <v>60</v>
      </c>
      <c r="AX3171" t="s">
        <v>61</v>
      </c>
      <c r="AY3171" t="s">
        <v>62</v>
      </c>
      <c r="BA3171">
        <v>8</v>
      </c>
      <c r="BB3171">
        <v>1</v>
      </c>
      <c r="BN3171">
        <v>7443761</v>
      </c>
      <c r="BO3171">
        <v>1275357</v>
      </c>
      <c r="BP3171">
        <v>41070</v>
      </c>
      <c r="BQ3171">
        <v>5558</v>
      </c>
      <c r="BR3171">
        <v>0</v>
      </c>
      <c r="BY3171" t="s">
        <v>6935</v>
      </c>
      <c r="BZ3171" t="s">
        <v>10607</v>
      </c>
      <c r="CA3171" t="s">
        <v>58</v>
      </c>
      <c r="CB3171" t="str">
        <f t="shared" si="848"/>
        <v>ZYRA_CLUSTER_20i20d10000k nrq=1</v>
      </c>
      <c r="CC3171">
        <f t="shared" si="849"/>
        <v>36</v>
      </c>
    </row>
    <row r="3172" spans="1:81" x14ac:dyDescent="0.4">
      <c r="A3172" t="s">
        <v>3240</v>
      </c>
      <c r="B3172" t="s">
        <v>58</v>
      </c>
      <c r="C3172" t="s">
        <v>59</v>
      </c>
      <c r="D3172" t="e">
        <f t="shared" si="833"/>
        <v>#NAME?</v>
      </c>
      <c r="E3172">
        <v>10000</v>
      </c>
      <c r="F3172" t="e">
        <f t="shared" si="834"/>
        <v>#NAME?</v>
      </c>
      <c r="G3172" t="s">
        <v>60</v>
      </c>
      <c r="H3172" t="e">
        <f t="shared" si="835"/>
        <v>#NAME?</v>
      </c>
      <c r="I3172" t="s">
        <v>61</v>
      </c>
      <c r="J3172" t="e">
        <f t="shared" si="836"/>
        <v>#NAME?</v>
      </c>
      <c r="K3172" t="s">
        <v>62</v>
      </c>
      <c r="L3172" t="e">
        <f t="shared" si="837"/>
        <v>#NAME?</v>
      </c>
      <c r="M3172" t="e">
        <f t="shared" si="838"/>
        <v>#NAME?</v>
      </c>
      <c r="N3172">
        <v>10000</v>
      </c>
      <c r="O3172" t="e">
        <f t="shared" si="839"/>
        <v>#NAME?</v>
      </c>
      <c r="P3172">
        <v>20</v>
      </c>
      <c r="Q3172" t="e">
        <f t="shared" si="840"/>
        <v>#NAME?</v>
      </c>
      <c r="R3172">
        <v>20</v>
      </c>
      <c r="S3172" t="e">
        <f t="shared" si="841"/>
        <v>#NAME?</v>
      </c>
      <c r="T3172">
        <v>0</v>
      </c>
      <c r="U3172" t="e">
        <f t="shared" si="842"/>
        <v>#NAME?</v>
      </c>
      <c r="V3172">
        <v>256</v>
      </c>
      <c r="W3172" t="e">
        <f t="shared" si="843"/>
        <v>#NAME?</v>
      </c>
      <c r="X3172">
        <v>54</v>
      </c>
      <c r="Y3172" t="e">
        <f t="shared" si="844"/>
        <v>#NAME?</v>
      </c>
      <c r="Z3172">
        <v>0</v>
      </c>
      <c r="AA3172" t="e">
        <f t="shared" si="845"/>
        <v>#NAME?</v>
      </c>
      <c r="AB3172">
        <v>48</v>
      </c>
      <c r="AC3172" t="e">
        <f t="shared" si="846"/>
        <v>#NAME?</v>
      </c>
      <c r="AD3172">
        <v>0</v>
      </c>
      <c r="AE3172" t="e">
        <f t="shared" si="847"/>
        <v>#NAME?</v>
      </c>
      <c r="AF3172" t="s">
        <v>65</v>
      </c>
      <c r="AG3172" t="s">
        <v>64</v>
      </c>
      <c r="AH3172">
        <v>117940944</v>
      </c>
      <c r="AI3172">
        <v>117937206</v>
      </c>
      <c r="AJ3172">
        <v>23587815</v>
      </c>
      <c r="AK3172">
        <v>58901695</v>
      </c>
      <c r="AL3172">
        <v>10000</v>
      </c>
      <c r="AR3172">
        <v>10000</v>
      </c>
      <c r="AS3172">
        <v>201569.47</v>
      </c>
      <c r="AT3172">
        <v>20</v>
      </c>
      <c r="AU3172">
        <v>10000</v>
      </c>
      <c r="AV3172">
        <v>54</v>
      </c>
      <c r="AW3172" t="s">
        <v>60</v>
      </c>
      <c r="AX3172" t="s">
        <v>61</v>
      </c>
      <c r="AY3172" t="s">
        <v>62</v>
      </c>
      <c r="BA3172">
        <v>8</v>
      </c>
      <c r="BB3172">
        <v>1</v>
      </c>
      <c r="BD3172">
        <v>11.946400000000001</v>
      </c>
      <c r="BE3172">
        <v>2.4900699999999998</v>
      </c>
      <c r="BF3172">
        <v>2401.3000000000002</v>
      </c>
      <c r="BH3172">
        <v>1569.47</v>
      </c>
      <c r="BN3172">
        <v>587562452</v>
      </c>
      <c r="BO3172">
        <v>233268023</v>
      </c>
      <c r="BP3172">
        <v>1413922</v>
      </c>
      <c r="BQ3172">
        <v>101359</v>
      </c>
      <c r="BR3172">
        <v>0</v>
      </c>
      <c r="BY3172" t="s">
        <v>6936</v>
      </c>
      <c r="BZ3172" t="s">
        <v>10608</v>
      </c>
      <c r="CA3172" t="s">
        <v>58</v>
      </c>
      <c r="CB3172" t="str">
        <f t="shared" si="848"/>
        <v>ZYRA_CLUSTER_20i20d10000k nrq=0</v>
      </c>
      <c r="CC3172">
        <f t="shared" si="849"/>
        <v>54</v>
      </c>
    </row>
    <row r="3173" spans="1:81" x14ac:dyDescent="0.4">
      <c r="A3173" t="s">
        <v>3244</v>
      </c>
      <c r="B3173" t="s">
        <v>58</v>
      </c>
      <c r="C3173" t="s">
        <v>3765</v>
      </c>
      <c r="D3173" t="e">
        <f t="shared" si="833"/>
        <v>#NAME?</v>
      </c>
      <c r="E3173">
        <v>10000</v>
      </c>
      <c r="F3173" t="e">
        <f t="shared" si="834"/>
        <v>#NAME?</v>
      </c>
      <c r="G3173" t="s">
        <v>60</v>
      </c>
      <c r="H3173" t="e">
        <f t="shared" si="835"/>
        <v>#NAME?</v>
      </c>
      <c r="I3173" t="s">
        <v>61</v>
      </c>
      <c r="J3173" t="e">
        <f t="shared" si="836"/>
        <v>#NAME?</v>
      </c>
      <c r="K3173" t="s">
        <v>62</v>
      </c>
      <c r="L3173" t="e">
        <f t="shared" si="837"/>
        <v>#NAME?</v>
      </c>
      <c r="M3173" t="e">
        <f t="shared" si="838"/>
        <v>#NAME?</v>
      </c>
      <c r="N3173">
        <v>10000</v>
      </c>
      <c r="O3173" t="e">
        <f t="shared" si="839"/>
        <v>#NAME?</v>
      </c>
      <c r="P3173">
        <v>20</v>
      </c>
      <c r="Q3173" t="e">
        <f t="shared" si="840"/>
        <v>#NAME?</v>
      </c>
      <c r="R3173">
        <v>20</v>
      </c>
      <c r="S3173" t="e">
        <f t="shared" si="841"/>
        <v>#NAME?</v>
      </c>
      <c r="T3173">
        <v>0</v>
      </c>
      <c r="U3173" t="e">
        <f t="shared" si="842"/>
        <v>#NAME?</v>
      </c>
      <c r="V3173">
        <v>256</v>
      </c>
      <c r="W3173" t="e">
        <f t="shared" si="843"/>
        <v>#NAME?</v>
      </c>
      <c r="X3173">
        <v>90</v>
      </c>
      <c r="Y3173" t="e">
        <f t="shared" si="844"/>
        <v>#NAME?</v>
      </c>
      <c r="Z3173">
        <v>0</v>
      </c>
      <c r="AA3173" t="e">
        <f t="shared" si="845"/>
        <v>#NAME?</v>
      </c>
      <c r="AB3173">
        <v>48</v>
      </c>
      <c r="AC3173" t="e">
        <f t="shared" si="846"/>
        <v>#NAME?</v>
      </c>
      <c r="AD3173">
        <v>1</v>
      </c>
      <c r="AE3173" t="e">
        <f t="shared" si="847"/>
        <v>#NAME?</v>
      </c>
      <c r="AF3173" t="s">
        <v>65</v>
      </c>
      <c r="AG3173" t="s">
        <v>64</v>
      </c>
      <c r="AH3173">
        <v>131706986</v>
      </c>
      <c r="AI3173">
        <v>131701092</v>
      </c>
      <c r="AJ3173">
        <v>26340807</v>
      </c>
      <c r="AK3173">
        <v>65775132</v>
      </c>
      <c r="AL3173">
        <v>10000</v>
      </c>
      <c r="AR3173">
        <v>10000</v>
      </c>
      <c r="AS3173">
        <v>201680.07</v>
      </c>
      <c r="AT3173">
        <v>20</v>
      </c>
      <c r="AU3173">
        <v>10000</v>
      </c>
      <c r="AV3173">
        <v>90</v>
      </c>
      <c r="AW3173" t="s">
        <v>60</v>
      </c>
      <c r="AX3173" t="s">
        <v>61</v>
      </c>
      <c r="AY3173" t="s">
        <v>62</v>
      </c>
      <c r="BA3173">
        <v>8</v>
      </c>
      <c r="BB3173">
        <v>1</v>
      </c>
      <c r="BD3173">
        <v>13.8714</v>
      </c>
      <c r="BE3173">
        <v>3.5196299999999998</v>
      </c>
      <c r="BF3173">
        <v>3573.87</v>
      </c>
      <c r="BH3173">
        <v>1680.07</v>
      </c>
      <c r="BN3173">
        <v>32883289</v>
      </c>
      <c r="BO3173">
        <v>648496878</v>
      </c>
      <c r="BP3173">
        <v>1668091</v>
      </c>
      <c r="BQ3173">
        <v>146138</v>
      </c>
      <c r="BR3173">
        <v>0</v>
      </c>
      <c r="BY3173" t="s">
        <v>6937</v>
      </c>
      <c r="BZ3173" t="s">
        <v>10609</v>
      </c>
      <c r="CA3173" t="s">
        <v>58</v>
      </c>
      <c r="CB3173" t="str">
        <f t="shared" si="848"/>
        <v>ZYRA_CLUSTER_20i20d10000k nrq=0</v>
      </c>
      <c r="CC3173">
        <f t="shared" si="849"/>
        <v>90</v>
      </c>
    </row>
    <row r="3174" spans="1:81" x14ac:dyDescent="0.4">
      <c r="A3174" t="s">
        <v>3241</v>
      </c>
      <c r="B3174" t="s">
        <v>58</v>
      </c>
      <c r="C3174" t="s">
        <v>59</v>
      </c>
      <c r="D3174" t="e">
        <f t="shared" si="833"/>
        <v>#NAME?</v>
      </c>
      <c r="E3174">
        <v>10000</v>
      </c>
      <c r="F3174" t="e">
        <f t="shared" si="834"/>
        <v>#NAME?</v>
      </c>
      <c r="G3174" t="s">
        <v>60</v>
      </c>
      <c r="H3174" t="e">
        <f t="shared" si="835"/>
        <v>#NAME?</v>
      </c>
      <c r="I3174" t="s">
        <v>61</v>
      </c>
      <c r="J3174" t="e">
        <f t="shared" si="836"/>
        <v>#NAME?</v>
      </c>
      <c r="K3174" t="s">
        <v>62</v>
      </c>
      <c r="L3174" t="e">
        <f t="shared" si="837"/>
        <v>#NAME?</v>
      </c>
      <c r="M3174" t="e">
        <f t="shared" si="838"/>
        <v>#NAME?</v>
      </c>
      <c r="N3174">
        <v>10000</v>
      </c>
      <c r="O3174" t="e">
        <f t="shared" si="839"/>
        <v>#NAME?</v>
      </c>
      <c r="P3174">
        <v>20</v>
      </c>
      <c r="Q3174" t="e">
        <f t="shared" si="840"/>
        <v>#NAME?</v>
      </c>
      <c r="R3174">
        <v>20</v>
      </c>
      <c r="S3174" t="e">
        <f t="shared" si="841"/>
        <v>#NAME?</v>
      </c>
      <c r="T3174">
        <v>0</v>
      </c>
      <c r="U3174" t="e">
        <f t="shared" si="842"/>
        <v>#NAME?</v>
      </c>
      <c r="V3174">
        <v>256</v>
      </c>
      <c r="W3174" t="e">
        <f t="shared" si="843"/>
        <v>#NAME?</v>
      </c>
      <c r="X3174">
        <v>54</v>
      </c>
      <c r="Y3174" t="e">
        <f t="shared" si="844"/>
        <v>#NAME?</v>
      </c>
      <c r="Z3174">
        <v>0</v>
      </c>
      <c r="AA3174" t="e">
        <f t="shared" si="845"/>
        <v>#NAME?</v>
      </c>
      <c r="AB3174">
        <v>48</v>
      </c>
      <c r="AC3174" t="e">
        <f t="shared" si="846"/>
        <v>#NAME?</v>
      </c>
      <c r="AD3174">
        <v>1</v>
      </c>
      <c r="AE3174" t="e">
        <f t="shared" si="847"/>
        <v>#NAME?</v>
      </c>
      <c r="AF3174" t="s">
        <v>65</v>
      </c>
      <c r="AG3174" t="s">
        <v>64</v>
      </c>
      <c r="AH3174">
        <v>120604755</v>
      </c>
      <c r="AI3174">
        <v>120591820</v>
      </c>
      <c r="AJ3174">
        <v>24119657</v>
      </c>
      <c r="AK3174">
        <v>60230508</v>
      </c>
      <c r="AL3174">
        <v>10000</v>
      </c>
      <c r="AR3174">
        <v>10000</v>
      </c>
      <c r="AS3174">
        <v>201534.2</v>
      </c>
      <c r="AT3174">
        <v>20</v>
      </c>
      <c r="AU3174">
        <v>10000</v>
      </c>
      <c r="AV3174">
        <v>54</v>
      </c>
      <c r="AW3174" t="s">
        <v>60</v>
      </c>
      <c r="AX3174" t="s">
        <v>61</v>
      </c>
      <c r="AY3174" t="s">
        <v>62</v>
      </c>
      <c r="BA3174">
        <v>8</v>
      </c>
      <c r="BB3174">
        <v>1</v>
      </c>
      <c r="BD3174">
        <v>11.986700000000001</v>
      </c>
      <c r="BE3174">
        <v>2.4729999999999999</v>
      </c>
      <c r="BF3174">
        <v>2341.6999999999998</v>
      </c>
      <c r="BH3174">
        <v>1534.2</v>
      </c>
      <c r="BN3174">
        <v>600778223</v>
      </c>
      <c r="BO3174">
        <v>221131988</v>
      </c>
      <c r="BP3174">
        <v>1477865</v>
      </c>
      <c r="BQ3174">
        <v>114831</v>
      </c>
      <c r="BR3174">
        <v>0</v>
      </c>
      <c r="BY3174" t="s">
        <v>6938</v>
      </c>
      <c r="BZ3174" t="s">
        <v>10610</v>
      </c>
      <c r="CA3174" t="s">
        <v>58</v>
      </c>
      <c r="CB3174" t="str">
        <f t="shared" si="848"/>
        <v>ZYRA_CLUSTER_20i20d10000k nrq=0</v>
      </c>
      <c r="CC3174">
        <f t="shared" si="849"/>
        <v>54</v>
      </c>
    </row>
    <row r="3175" spans="1:81" x14ac:dyDescent="0.4">
      <c r="A3175" t="s">
        <v>3242</v>
      </c>
      <c r="B3175" t="s">
        <v>58</v>
      </c>
      <c r="C3175" t="s">
        <v>59</v>
      </c>
      <c r="D3175" t="e">
        <f t="shared" si="833"/>
        <v>#NAME?</v>
      </c>
      <c r="E3175">
        <v>10000</v>
      </c>
      <c r="F3175" t="e">
        <f t="shared" si="834"/>
        <v>#NAME?</v>
      </c>
      <c r="G3175" t="s">
        <v>60</v>
      </c>
      <c r="H3175" t="e">
        <f t="shared" si="835"/>
        <v>#NAME?</v>
      </c>
      <c r="I3175" t="s">
        <v>61</v>
      </c>
      <c r="J3175" t="e">
        <f t="shared" si="836"/>
        <v>#NAME?</v>
      </c>
      <c r="K3175" t="s">
        <v>62</v>
      </c>
      <c r="L3175" t="e">
        <f t="shared" si="837"/>
        <v>#NAME?</v>
      </c>
      <c r="M3175" t="e">
        <f t="shared" si="838"/>
        <v>#NAME?</v>
      </c>
      <c r="N3175">
        <v>10000</v>
      </c>
      <c r="O3175" t="e">
        <f t="shared" si="839"/>
        <v>#NAME?</v>
      </c>
      <c r="P3175">
        <v>20</v>
      </c>
      <c r="Q3175" t="e">
        <f t="shared" si="840"/>
        <v>#NAME?</v>
      </c>
      <c r="R3175">
        <v>20</v>
      </c>
      <c r="S3175" t="e">
        <f t="shared" si="841"/>
        <v>#NAME?</v>
      </c>
      <c r="T3175">
        <v>0</v>
      </c>
      <c r="U3175" t="e">
        <f t="shared" si="842"/>
        <v>#NAME?</v>
      </c>
      <c r="V3175">
        <v>256</v>
      </c>
      <c r="W3175" t="e">
        <f t="shared" si="843"/>
        <v>#NAME?</v>
      </c>
      <c r="X3175">
        <v>54</v>
      </c>
      <c r="Y3175" t="e">
        <f t="shared" si="844"/>
        <v>#NAME?</v>
      </c>
      <c r="Z3175">
        <v>0</v>
      </c>
      <c r="AA3175" t="e">
        <f t="shared" si="845"/>
        <v>#NAME?</v>
      </c>
      <c r="AB3175">
        <v>48</v>
      </c>
      <c r="AC3175" t="e">
        <f t="shared" si="846"/>
        <v>#NAME?</v>
      </c>
      <c r="AD3175">
        <v>2</v>
      </c>
      <c r="AE3175" t="e">
        <f t="shared" si="847"/>
        <v>#NAME?</v>
      </c>
      <c r="AF3175" t="s">
        <v>65</v>
      </c>
      <c r="AG3175" t="s">
        <v>64</v>
      </c>
      <c r="AH3175">
        <v>120466701</v>
      </c>
      <c r="AI3175">
        <v>120452949</v>
      </c>
      <c r="AJ3175">
        <v>24091965</v>
      </c>
      <c r="AK3175">
        <v>60158191</v>
      </c>
      <c r="AL3175">
        <v>10000</v>
      </c>
      <c r="AR3175">
        <v>10000</v>
      </c>
      <c r="AS3175">
        <v>201577.14</v>
      </c>
      <c r="AT3175">
        <v>20</v>
      </c>
      <c r="AU3175">
        <v>10000</v>
      </c>
      <c r="AV3175">
        <v>54</v>
      </c>
      <c r="AW3175" t="s">
        <v>60</v>
      </c>
      <c r="AX3175" t="s">
        <v>61</v>
      </c>
      <c r="AY3175" t="s">
        <v>62</v>
      </c>
      <c r="BA3175">
        <v>8</v>
      </c>
      <c r="BB3175">
        <v>1</v>
      </c>
      <c r="BD3175">
        <v>11.8935</v>
      </c>
      <c r="BE3175">
        <v>2.4815</v>
      </c>
      <c r="BF3175">
        <v>2348.09</v>
      </c>
      <c r="BH3175">
        <v>1577.14</v>
      </c>
      <c r="BN3175">
        <v>600055042</v>
      </c>
      <c r="BO3175">
        <v>232401462</v>
      </c>
      <c r="BP3175">
        <v>1482908</v>
      </c>
      <c r="BQ3175">
        <v>115715</v>
      </c>
      <c r="BR3175">
        <v>0</v>
      </c>
      <c r="BY3175" t="s">
        <v>6939</v>
      </c>
      <c r="BZ3175" t="s">
        <v>10611</v>
      </c>
      <c r="CA3175" t="s">
        <v>58</v>
      </c>
      <c r="CB3175" t="str">
        <f t="shared" si="848"/>
        <v>ZYRA_CLUSTER_20i20d10000k nrq=0</v>
      </c>
      <c r="CC3175">
        <f t="shared" si="849"/>
        <v>54</v>
      </c>
    </row>
    <row r="3176" spans="1:81" x14ac:dyDescent="0.4">
      <c r="A3176" t="s">
        <v>3243</v>
      </c>
      <c r="B3176" t="s">
        <v>58</v>
      </c>
      <c r="C3176" t="s">
        <v>59</v>
      </c>
      <c r="D3176" t="e">
        <f t="shared" si="833"/>
        <v>#NAME?</v>
      </c>
      <c r="E3176">
        <v>10000</v>
      </c>
      <c r="F3176" t="e">
        <f t="shared" si="834"/>
        <v>#NAME?</v>
      </c>
      <c r="G3176" t="s">
        <v>60</v>
      </c>
      <c r="H3176" t="e">
        <f t="shared" si="835"/>
        <v>#NAME?</v>
      </c>
      <c r="I3176" t="s">
        <v>61</v>
      </c>
      <c r="J3176" t="e">
        <f t="shared" si="836"/>
        <v>#NAME?</v>
      </c>
      <c r="K3176" t="s">
        <v>62</v>
      </c>
      <c r="L3176" t="e">
        <f t="shared" si="837"/>
        <v>#NAME?</v>
      </c>
      <c r="M3176" t="e">
        <f t="shared" si="838"/>
        <v>#NAME?</v>
      </c>
      <c r="N3176">
        <v>10000</v>
      </c>
      <c r="O3176" t="e">
        <f t="shared" si="839"/>
        <v>#NAME?</v>
      </c>
      <c r="P3176">
        <v>20</v>
      </c>
      <c r="Q3176" t="e">
        <f t="shared" si="840"/>
        <v>#NAME?</v>
      </c>
      <c r="R3176">
        <v>20</v>
      </c>
      <c r="S3176" t="e">
        <f t="shared" si="841"/>
        <v>#NAME?</v>
      </c>
      <c r="T3176">
        <v>0</v>
      </c>
      <c r="U3176" t="e">
        <f t="shared" si="842"/>
        <v>#NAME?</v>
      </c>
      <c r="V3176">
        <v>256</v>
      </c>
      <c r="W3176" t="e">
        <f t="shared" si="843"/>
        <v>#NAME?</v>
      </c>
      <c r="X3176">
        <v>53</v>
      </c>
      <c r="Y3176" t="e">
        <f t="shared" si="844"/>
        <v>#NAME?</v>
      </c>
      <c r="Z3176">
        <v>1</v>
      </c>
      <c r="AA3176" t="e">
        <f t="shared" si="845"/>
        <v>#NAME?</v>
      </c>
      <c r="AB3176">
        <v>48</v>
      </c>
      <c r="AC3176" t="e">
        <f t="shared" si="846"/>
        <v>#NAME?</v>
      </c>
      <c r="AD3176">
        <v>0</v>
      </c>
      <c r="AE3176" t="e">
        <f t="shared" si="847"/>
        <v>#NAME?</v>
      </c>
      <c r="AF3176" t="s">
        <v>65</v>
      </c>
      <c r="AG3176" t="s">
        <v>64</v>
      </c>
      <c r="AR3176">
        <v>10000</v>
      </c>
      <c r="AS3176">
        <v>20</v>
      </c>
      <c r="AT3176">
        <v>20</v>
      </c>
      <c r="AU3176">
        <v>10000</v>
      </c>
      <c r="AV3176">
        <v>53</v>
      </c>
      <c r="AW3176" t="s">
        <v>60</v>
      </c>
      <c r="AX3176" t="s">
        <v>61</v>
      </c>
      <c r="AY3176" t="s">
        <v>62</v>
      </c>
      <c r="BA3176">
        <v>8</v>
      </c>
      <c r="BB3176">
        <v>1</v>
      </c>
      <c r="BN3176">
        <v>7077557</v>
      </c>
      <c r="BO3176">
        <v>5029068</v>
      </c>
      <c r="BP3176">
        <v>48915</v>
      </c>
      <c r="BQ3176">
        <v>5494</v>
      </c>
      <c r="BR3176">
        <v>0</v>
      </c>
      <c r="BY3176" t="s">
        <v>6940</v>
      </c>
      <c r="BZ3176" t="s">
        <v>10612</v>
      </c>
      <c r="CA3176" t="s">
        <v>58</v>
      </c>
      <c r="CB3176" t="str">
        <f t="shared" si="848"/>
        <v>ZYRA_CLUSTER_20i20d10000k nrq=1</v>
      </c>
      <c r="CC3176">
        <f t="shared" si="849"/>
        <v>54</v>
      </c>
    </row>
    <row r="3177" spans="1:81" x14ac:dyDescent="0.4">
      <c r="A3177" t="s">
        <v>3245</v>
      </c>
      <c r="B3177" t="s">
        <v>58</v>
      </c>
      <c r="C3177" t="s">
        <v>59</v>
      </c>
      <c r="D3177" t="e">
        <f t="shared" si="833"/>
        <v>#NAME?</v>
      </c>
      <c r="E3177">
        <v>10000</v>
      </c>
      <c r="F3177" t="e">
        <f t="shared" si="834"/>
        <v>#NAME?</v>
      </c>
      <c r="G3177" t="s">
        <v>60</v>
      </c>
      <c r="H3177" t="e">
        <f t="shared" si="835"/>
        <v>#NAME?</v>
      </c>
      <c r="I3177" t="s">
        <v>61</v>
      </c>
      <c r="J3177" t="e">
        <f t="shared" si="836"/>
        <v>#NAME?</v>
      </c>
      <c r="K3177" t="s">
        <v>62</v>
      </c>
      <c r="L3177" t="e">
        <f t="shared" si="837"/>
        <v>#NAME?</v>
      </c>
      <c r="M3177" t="e">
        <f t="shared" si="838"/>
        <v>#NAME?</v>
      </c>
      <c r="N3177">
        <v>10000</v>
      </c>
      <c r="O3177" t="e">
        <f t="shared" si="839"/>
        <v>#NAME?</v>
      </c>
      <c r="P3177">
        <v>20</v>
      </c>
      <c r="Q3177" t="e">
        <f t="shared" si="840"/>
        <v>#NAME?</v>
      </c>
      <c r="R3177">
        <v>20</v>
      </c>
      <c r="S3177" t="e">
        <f t="shared" si="841"/>
        <v>#NAME?</v>
      </c>
      <c r="T3177">
        <v>0</v>
      </c>
      <c r="U3177" t="e">
        <f t="shared" si="842"/>
        <v>#NAME?</v>
      </c>
      <c r="V3177">
        <v>256</v>
      </c>
      <c r="W3177" t="e">
        <f t="shared" si="843"/>
        <v>#NAME?</v>
      </c>
      <c r="X3177">
        <v>53</v>
      </c>
      <c r="Y3177" t="e">
        <f t="shared" si="844"/>
        <v>#NAME?</v>
      </c>
      <c r="Z3177">
        <v>1</v>
      </c>
      <c r="AA3177" t="e">
        <f t="shared" si="845"/>
        <v>#NAME?</v>
      </c>
      <c r="AB3177">
        <v>48</v>
      </c>
      <c r="AC3177" t="e">
        <f t="shared" si="846"/>
        <v>#NAME?</v>
      </c>
      <c r="AD3177">
        <v>1</v>
      </c>
      <c r="AE3177" t="e">
        <f t="shared" si="847"/>
        <v>#NAME?</v>
      </c>
      <c r="AF3177" t="s">
        <v>65</v>
      </c>
      <c r="AG3177" t="s">
        <v>64</v>
      </c>
      <c r="AR3177">
        <v>10000</v>
      </c>
      <c r="AS3177">
        <v>20</v>
      </c>
      <c r="AT3177">
        <v>20</v>
      </c>
      <c r="AU3177">
        <v>10000</v>
      </c>
      <c r="AV3177">
        <v>53</v>
      </c>
      <c r="AW3177" t="s">
        <v>60</v>
      </c>
      <c r="AX3177" t="s">
        <v>61</v>
      </c>
      <c r="AY3177" t="s">
        <v>62</v>
      </c>
      <c r="BA3177">
        <v>8</v>
      </c>
      <c r="BB3177">
        <v>1</v>
      </c>
      <c r="BN3177">
        <v>7509491</v>
      </c>
      <c r="BO3177">
        <v>5434236</v>
      </c>
      <c r="BP3177">
        <v>53044</v>
      </c>
      <c r="BQ3177">
        <v>8019</v>
      </c>
      <c r="BR3177">
        <v>0</v>
      </c>
      <c r="BY3177" t="s">
        <v>6941</v>
      </c>
      <c r="BZ3177" t="s">
        <v>10613</v>
      </c>
      <c r="CA3177" t="s">
        <v>58</v>
      </c>
      <c r="CB3177" t="str">
        <f t="shared" si="848"/>
        <v>ZYRA_CLUSTER_20i20d10000k nrq=1</v>
      </c>
      <c r="CC3177">
        <f t="shared" si="849"/>
        <v>54</v>
      </c>
    </row>
    <row r="3178" spans="1:81" x14ac:dyDescent="0.4">
      <c r="A3178" t="s">
        <v>3246</v>
      </c>
      <c r="B3178" t="s">
        <v>58</v>
      </c>
      <c r="C3178" t="s">
        <v>3765</v>
      </c>
      <c r="D3178" t="e">
        <f t="shared" si="833"/>
        <v>#NAME?</v>
      </c>
      <c r="E3178">
        <v>10000</v>
      </c>
      <c r="F3178" t="e">
        <f t="shared" si="834"/>
        <v>#NAME?</v>
      </c>
      <c r="G3178" t="s">
        <v>60</v>
      </c>
      <c r="H3178" t="e">
        <f t="shared" si="835"/>
        <v>#NAME?</v>
      </c>
      <c r="I3178" t="s">
        <v>61</v>
      </c>
      <c r="J3178" t="e">
        <f t="shared" si="836"/>
        <v>#NAME?</v>
      </c>
      <c r="K3178" t="s">
        <v>62</v>
      </c>
      <c r="L3178" t="e">
        <f t="shared" si="837"/>
        <v>#NAME?</v>
      </c>
      <c r="M3178" t="e">
        <f t="shared" si="838"/>
        <v>#NAME?</v>
      </c>
      <c r="N3178">
        <v>100000</v>
      </c>
      <c r="O3178" t="e">
        <f t="shared" si="839"/>
        <v>#NAME?</v>
      </c>
      <c r="P3178">
        <v>20</v>
      </c>
      <c r="Q3178" t="e">
        <f t="shared" si="840"/>
        <v>#NAME?</v>
      </c>
      <c r="R3178">
        <v>20</v>
      </c>
      <c r="S3178" t="e">
        <f t="shared" si="841"/>
        <v>#NAME?</v>
      </c>
      <c r="T3178">
        <v>0</v>
      </c>
      <c r="U3178" t="e">
        <f t="shared" si="842"/>
        <v>#NAME?</v>
      </c>
      <c r="V3178">
        <v>256</v>
      </c>
      <c r="W3178" t="e">
        <f t="shared" si="843"/>
        <v>#NAME?</v>
      </c>
      <c r="X3178">
        <v>144</v>
      </c>
      <c r="Y3178" t="e">
        <f t="shared" si="844"/>
        <v>#NAME?</v>
      </c>
      <c r="Z3178">
        <v>0</v>
      </c>
      <c r="AA3178" t="e">
        <f t="shared" si="845"/>
        <v>#NAME?</v>
      </c>
      <c r="AB3178">
        <v>48</v>
      </c>
      <c r="AC3178" t="e">
        <f t="shared" si="846"/>
        <v>#NAME?</v>
      </c>
      <c r="AD3178">
        <v>1</v>
      </c>
      <c r="AE3178" t="e">
        <f t="shared" si="847"/>
        <v>#NAME?</v>
      </c>
      <c r="AF3178" t="s">
        <v>65</v>
      </c>
      <c r="AG3178" t="s">
        <v>64</v>
      </c>
      <c r="AH3178">
        <v>150531322</v>
      </c>
      <c r="AI3178">
        <v>150523017</v>
      </c>
      <c r="AJ3178">
        <v>30105433</v>
      </c>
      <c r="AK3178">
        <v>75176236</v>
      </c>
      <c r="AL3178">
        <v>10000</v>
      </c>
      <c r="AR3178">
        <v>10000</v>
      </c>
      <c r="AS3178">
        <v>202089.74</v>
      </c>
      <c r="AT3178">
        <v>20</v>
      </c>
      <c r="AU3178">
        <v>100000</v>
      </c>
      <c r="AV3178">
        <v>144</v>
      </c>
      <c r="AW3178" t="s">
        <v>60</v>
      </c>
      <c r="AX3178" t="s">
        <v>61</v>
      </c>
      <c r="AY3178" t="s">
        <v>62</v>
      </c>
      <c r="BA3178">
        <v>8</v>
      </c>
      <c r="BB3178">
        <v>1</v>
      </c>
      <c r="BD3178">
        <v>29.639700000000001</v>
      </c>
      <c r="BE3178">
        <v>4.3007999999999997</v>
      </c>
      <c r="BF3178">
        <v>4970.87</v>
      </c>
      <c r="BH3178">
        <v>2089.7399999999998</v>
      </c>
      <c r="BN3178">
        <v>2066068</v>
      </c>
      <c r="BO3178">
        <v>765778817</v>
      </c>
      <c r="BP3178">
        <v>1983164</v>
      </c>
      <c r="BQ3178">
        <v>121164</v>
      </c>
      <c r="BR3178">
        <v>0</v>
      </c>
      <c r="BY3178" t="s">
        <v>6942</v>
      </c>
      <c r="BZ3178" t="s">
        <v>10614</v>
      </c>
      <c r="CA3178" t="s">
        <v>58</v>
      </c>
      <c r="CB3178" t="str">
        <f t="shared" si="848"/>
        <v>ZYRA_CLUSTER_20i20d100000k nrq=0</v>
      </c>
      <c r="CC3178">
        <f t="shared" si="849"/>
        <v>144</v>
      </c>
    </row>
    <row r="3179" spans="1:81" x14ac:dyDescent="0.4">
      <c r="A3179" t="s">
        <v>3247</v>
      </c>
      <c r="B3179" t="s">
        <v>58</v>
      </c>
      <c r="C3179" t="s">
        <v>3765</v>
      </c>
      <c r="D3179" t="e">
        <f t="shared" si="833"/>
        <v>#NAME?</v>
      </c>
      <c r="E3179">
        <v>10000</v>
      </c>
      <c r="F3179" t="e">
        <f t="shared" si="834"/>
        <v>#NAME?</v>
      </c>
      <c r="G3179" t="s">
        <v>60</v>
      </c>
      <c r="H3179" t="e">
        <f t="shared" si="835"/>
        <v>#NAME?</v>
      </c>
      <c r="I3179" t="s">
        <v>61</v>
      </c>
      <c r="J3179" t="e">
        <f t="shared" si="836"/>
        <v>#NAME?</v>
      </c>
      <c r="K3179" t="s">
        <v>62</v>
      </c>
      <c r="L3179" t="e">
        <f t="shared" si="837"/>
        <v>#NAME?</v>
      </c>
      <c r="M3179" t="e">
        <f t="shared" si="838"/>
        <v>#NAME?</v>
      </c>
      <c r="N3179">
        <v>100000</v>
      </c>
      <c r="O3179" t="e">
        <f t="shared" si="839"/>
        <v>#NAME?</v>
      </c>
      <c r="P3179">
        <v>0</v>
      </c>
      <c r="Q3179" t="e">
        <f t="shared" si="840"/>
        <v>#NAME?</v>
      </c>
      <c r="R3179">
        <v>0</v>
      </c>
      <c r="S3179" t="e">
        <f t="shared" si="841"/>
        <v>#NAME?</v>
      </c>
      <c r="T3179">
        <v>0</v>
      </c>
      <c r="U3179" t="e">
        <f t="shared" si="842"/>
        <v>#NAME?</v>
      </c>
      <c r="V3179">
        <v>256</v>
      </c>
      <c r="W3179" t="e">
        <f t="shared" si="843"/>
        <v>#NAME?</v>
      </c>
      <c r="X3179">
        <v>35</v>
      </c>
      <c r="Y3179" t="e">
        <f t="shared" si="844"/>
        <v>#NAME?</v>
      </c>
      <c r="Z3179">
        <v>1</v>
      </c>
      <c r="AA3179" t="e">
        <f t="shared" si="845"/>
        <v>#NAME?</v>
      </c>
      <c r="AB3179">
        <v>48</v>
      </c>
      <c r="AC3179" t="e">
        <f t="shared" si="846"/>
        <v>#NAME?</v>
      </c>
      <c r="AD3179">
        <v>1</v>
      </c>
      <c r="AE3179" t="e">
        <f t="shared" si="847"/>
        <v>#NAME?</v>
      </c>
      <c r="AF3179" t="s">
        <v>65</v>
      </c>
      <c r="AG3179" t="s">
        <v>64</v>
      </c>
      <c r="AJ3179">
        <v>0</v>
      </c>
      <c r="AK3179">
        <v>44808952</v>
      </c>
      <c r="AL3179">
        <v>10000</v>
      </c>
      <c r="AR3179">
        <v>10000</v>
      </c>
      <c r="AS3179">
        <v>1350.52</v>
      </c>
      <c r="AT3179">
        <v>0</v>
      </c>
      <c r="AU3179">
        <v>100000</v>
      </c>
      <c r="AV3179">
        <v>35</v>
      </c>
      <c r="AW3179" t="s">
        <v>60</v>
      </c>
      <c r="AX3179" t="s">
        <v>61</v>
      </c>
      <c r="AY3179" t="s">
        <v>62</v>
      </c>
      <c r="BA3179">
        <v>8</v>
      </c>
      <c r="BB3179">
        <v>1</v>
      </c>
      <c r="BD3179">
        <v>23.323399999999999</v>
      </c>
      <c r="BE3179">
        <v>7.2898099999999993E-2</v>
      </c>
      <c r="BF3179">
        <v>2133.9699999999998</v>
      </c>
      <c r="BH3179">
        <v>1350.52</v>
      </c>
      <c r="BN3179">
        <v>2420579</v>
      </c>
      <c r="BO3179">
        <v>445797251</v>
      </c>
      <c r="BP3179">
        <v>46984</v>
      </c>
      <c r="BQ3179">
        <v>248213</v>
      </c>
      <c r="BR3179">
        <v>0</v>
      </c>
      <c r="BY3179" t="s">
        <v>6943</v>
      </c>
      <c r="BZ3179" t="s">
        <v>10615</v>
      </c>
      <c r="CA3179" t="s">
        <v>58</v>
      </c>
      <c r="CB3179" t="str">
        <f t="shared" si="848"/>
        <v>ZYRA_CLUSTER_0i0d100000k nrq=1</v>
      </c>
      <c r="CC3179">
        <f t="shared" si="849"/>
        <v>36</v>
      </c>
    </row>
    <row r="3180" spans="1:81" x14ac:dyDescent="0.4">
      <c r="A3180" t="s">
        <v>3249</v>
      </c>
      <c r="B3180" t="s">
        <v>58</v>
      </c>
      <c r="C3180" t="s">
        <v>59</v>
      </c>
      <c r="D3180" t="e">
        <f t="shared" si="833"/>
        <v>#NAME?</v>
      </c>
      <c r="E3180">
        <v>10000</v>
      </c>
      <c r="F3180" t="e">
        <f t="shared" si="834"/>
        <v>#NAME?</v>
      </c>
      <c r="G3180" t="s">
        <v>60</v>
      </c>
      <c r="H3180" t="e">
        <f t="shared" si="835"/>
        <v>#NAME?</v>
      </c>
      <c r="I3180" t="s">
        <v>61</v>
      </c>
      <c r="J3180" t="e">
        <f t="shared" si="836"/>
        <v>#NAME?</v>
      </c>
      <c r="K3180" t="s">
        <v>62</v>
      </c>
      <c r="L3180" t="e">
        <f t="shared" si="837"/>
        <v>#NAME?</v>
      </c>
      <c r="M3180" t="e">
        <f t="shared" si="838"/>
        <v>#NAME?</v>
      </c>
      <c r="N3180">
        <v>10000</v>
      </c>
      <c r="O3180" t="e">
        <f t="shared" si="839"/>
        <v>#NAME?</v>
      </c>
      <c r="P3180">
        <v>20</v>
      </c>
      <c r="Q3180" t="e">
        <f t="shared" si="840"/>
        <v>#NAME?</v>
      </c>
      <c r="R3180">
        <v>20</v>
      </c>
      <c r="S3180" t="e">
        <f t="shared" si="841"/>
        <v>#NAME?</v>
      </c>
      <c r="T3180">
        <v>0</v>
      </c>
      <c r="U3180" t="e">
        <f t="shared" si="842"/>
        <v>#NAME?</v>
      </c>
      <c r="V3180">
        <v>256</v>
      </c>
      <c r="W3180" t="e">
        <f t="shared" si="843"/>
        <v>#NAME?</v>
      </c>
      <c r="X3180">
        <v>53</v>
      </c>
      <c r="Y3180" t="e">
        <f t="shared" si="844"/>
        <v>#NAME?</v>
      </c>
      <c r="Z3180">
        <v>1</v>
      </c>
      <c r="AA3180" t="e">
        <f t="shared" si="845"/>
        <v>#NAME?</v>
      </c>
      <c r="AB3180">
        <v>48</v>
      </c>
      <c r="AC3180" t="e">
        <f t="shared" si="846"/>
        <v>#NAME?</v>
      </c>
      <c r="AD3180">
        <v>2</v>
      </c>
      <c r="AE3180" t="e">
        <f t="shared" si="847"/>
        <v>#NAME?</v>
      </c>
      <c r="AF3180" t="s">
        <v>65</v>
      </c>
      <c r="AG3180" t="s">
        <v>64</v>
      </c>
      <c r="AR3180">
        <v>10000</v>
      </c>
      <c r="AS3180">
        <v>20</v>
      </c>
      <c r="AT3180">
        <v>20</v>
      </c>
      <c r="AU3180">
        <v>10000</v>
      </c>
      <c r="AV3180">
        <v>53</v>
      </c>
      <c r="AW3180" t="s">
        <v>60</v>
      </c>
      <c r="AX3180" t="s">
        <v>61</v>
      </c>
      <c r="AY3180" t="s">
        <v>62</v>
      </c>
      <c r="BA3180">
        <v>8</v>
      </c>
      <c r="BB3180">
        <v>1</v>
      </c>
      <c r="BN3180">
        <v>7073874</v>
      </c>
      <c r="BO3180">
        <v>5114048</v>
      </c>
      <c r="BP3180">
        <v>48184</v>
      </c>
      <c r="BQ3180">
        <v>5316</v>
      </c>
      <c r="BR3180">
        <v>0</v>
      </c>
      <c r="BY3180" t="s">
        <v>6944</v>
      </c>
      <c r="BZ3180" t="s">
        <v>10616</v>
      </c>
      <c r="CA3180" t="s">
        <v>58</v>
      </c>
      <c r="CB3180" t="str">
        <f t="shared" si="848"/>
        <v>ZYRA_CLUSTER_20i20d10000k nrq=1</v>
      </c>
      <c r="CC3180">
        <f t="shared" si="849"/>
        <v>54</v>
      </c>
    </row>
    <row r="3181" spans="1:81" x14ac:dyDescent="0.4">
      <c r="A3181" t="s">
        <v>3250</v>
      </c>
      <c r="B3181" t="s">
        <v>58</v>
      </c>
      <c r="C3181" t="s">
        <v>59</v>
      </c>
      <c r="D3181" t="e">
        <f t="shared" si="833"/>
        <v>#NAME?</v>
      </c>
      <c r="E3181">
        <v>10000</v>
      </c>
      <c r="F3181" t="e">
        <f t="shared" si="834"/>
        <v>#NAME?</v>
      </c>
      <c r="G3181" t="s">
        <v>60</v>
      </c>
      <c r="H3181" t="e">
        <f t="shared" si="835"/>
        <v>#NAME?</v>
      </c>
      <c r="I3181" t="s">
        <v>61</v>
      </c>
      <c r="J3181" t="e">
        <f t="shared" si="836"/>
        <v>#NAME?</v>
      </c>
      <c r="K3181" t="s">
        <v>62</v>
      </c>
      <c r="L3181" t="e">
        <f t="shared" si="837"/>
        <v>#NAME?</v>
      </c>
      <c r="M3181" t="e">
        <f t="shared" si="838"/>
        <v>#NAME?</v>
      </c>
      <c r="N3181">
        <v>10000</v>
      </c>
      <c r="O3181" t="e">
        <f t="shared" si="839"/>
        <v>#NAME?</v>
      </c>
      <c r="P3181">
        <v>20</v>
      </c>
      <c r="Q3181" t="e">
        <f t="shared" si="840"/>
        <v>#NAME?</v>
      </c>
      <c r="R3181">
        <v>20</v>
      </c>
      <c r="S3181" t="e">
        <f t="shared" si="841"/>
        <v>#NAME?</v>
      </c>
      <c r="T3181">
        <v>0</v>
      </c>
      <c r="U3181" t="e">
        <f t="shared" si="842"/>
        <v>#NAME?</v>
      </c>
      <c r="V3181">
        <v>256</v>
      </c>
      <c r="W3181" t="e">
        <f t="shared" si="843"/>
        <v>#NAME?</v>
      </c>
      <c r="X3181">
        <v>72</v>
      </c>
      <c r="Y3181" t="e">
        <f t="shared" si="844"/>
        <v>#NAME?</v>
      </c>
      <c r="Z3181">
        <v>0</v>
      </c>
      <c r="AA3181" t="e">
        <f t="shared" si="845"/>
        <v>#NAME?</v>
      </c>
      <c r="AB3181">
        <v>48</v>
      </c>
      <c r="AC3181" t="e">
        <f t="shared" si="846"/>
        <v>#NAME?</v>
      </c>
      <c r="AD3181">
        <v>0</v>
      </c>
      <c r="AE3181" t="e">
        <f t="shared" si="847"/>
        <v>#NAME?</v>
      </c>
      <c r="AF3181" t="s">
        <v>65</v>
      </c>
      <c r="AG3181" t="s">
        <v>64</v>
      </c>
      <c r="AH3181">
        <v>145082539</v>
      </c>
      <c r="AI3181">
        <v>145092554</v>
      </c>
      <c r="AJ3181">
        <v>29017509</v>
      </c>
      <c r="AK3181">
        <v>72458987</v>
      </c>
      <c r="AL3181">
        <v>10000</v>
      </c>
      <c r="AR3181">
        <v>10000</v>
      </c>
      <c r="AS3181">
        <v>201514.38</v>
      </c>
      <c r="AT3181">
        <v>20</v>
      </c>
      <c r="AU3181">
        <v>10000</v>
      </c>
      <c r="AV3181">
        <v>72</v>
      </c>
      <c r="AW3181" t="s">
        <v>60</v>
      </c>
      <c r="AX3181" t="s">
        <v>61</v>
      </c>
      <c r="AY3181" t="s">
        <v>62</v>
      </c>
      <c r="BA3181">
        <v>8</v>
      </c>
      <c r="BB3181">
        <v>1</v>
      </c>
      <c r="BD3181">
        <v>12.096</v>
      </c>
      <c r="BE3181">
        <v>2.6320999999999999</v>
      </c>
      <c r="BF3181">
        <v>2597.64</v>
      </c>
      <c r="BH3181">
        <v>1514.38</v>
      </c>
      <c r="BN3181">
        <v>722710704</v>
      </c>
      <c r="BO3181">
        <v>298444879</v>
      </c>
      <c r="BP3181">
        <v>1833547</v>
      </c>
      <c r="BQ3181">
        <v>201036</v>
      </c>
      <c r="BR3181">
        <v>0</v>
      </c>
      <c r="BY3181" t="s">
        <v>6945</v>
      </c>
      <c r="BZ3181" t="s">
        <v>10617</v>
      </c>
      <c r="CA3181" t="s">
        <v>58</v>
      </c>
      <c r="CB3181" t="str">
        <f t="shared" si="848"/>
        <v>ZYRA_CLUSTER_20i20d10000k nrq=0</v>
      </c>
      <c r="CC3181">
        <f t="shared" si="849"/>
        <v>72</v>
      </c>
    </row>
    <row r="3182" spans="1:81" x14ac:dyDescent="0.4">
      <c r="A3182" t="s">
        <v>3251</v>
      </c>
      <c r="B3182" t="s">
        <v>58</v>
      </c>
      <c r="C3182" t="s">
        <v>59</v>
      </c>
      <c r="D3182" t="e">
        <f t="shared" si="833"/>
        <v>#NAME?</v>
      </c>
      <c r="E3182">
        <v>10000</v>
      </c>
      <c r="F3182" t="e">
        <f t="shared" si="834"/>
        <v>#NAME?</v>
      </c>
      <c r="G3182" t="s">
        <v>60</v>
      </c>
      <c r="H3182" t="e">
        <f t="shared" si="835"/>
        <v>#NAME?</v>
      </c>
      <c r="I3182" t="s">
        <v>61</v>
      </c>
      <c r="J3182" t="e">
        <f t="shared" si="836"/>
        <v>#NAME?</v>
      </c>
      <c r="K3182" t="s">
        <v>62</v>
      </c>
      <c r="L3182" t="e">
        <f t="shared" si="837"/>
        <v>#NAME?</v>
      </c>
      <c r="M3182" t="e">
        <f t="shared" si="838"/>
        <v>#NAME?</v>
      </c>
      <c r="N3182">
        <v>10000</v>
      </c>
      <c r="O3182" t="e">
        <f t="shared" si="839"/>
        <v>#NAME?</v>
      </c>
      <c r="P3182">
        <v>20</v>
      </c>
      <c r="Q3182" t="e">
        <f t="shared" si="840"/>
        <v>#NAME?</v>
      </c>
      <c r="R3182">
        <v>20</v>
      </c>
      <c r="S3182" t="e">
        <f t="shared" si="841"/>
        <v>#NAME?</v>
      </c>
      <c r="T3182">
        <v>0</v>
      </c>
      <c r="U3182" t="e">
        <f t="shared" si="842"/>
        <v>#NAME?</v>
      </c>
      <c r="V3182">
        <v>256</v>
      </c>
      <c r="W3182" t="e">
        <f t="shared" si="843"/>
        <v>#NAME?</v>
      </c>
      <c r="X3182">
        <v>72</v>
      </c>
      <c r="Y3182" t="e">
        <f t="shared" si="844"/>
        <v>#NAME?</v>
      </c>
      <c r="Z3182">
        <v>0</v>
      </c>
      <c r="AA3182" t="e">
        <f t="shared" si="845"/>
        <v>#NAME?</v>
      </c>
      <c r="AB3182">
        <v>48</v>
      </c>
      <c r="AC3182" t="e">
        <f t="shared" si="846"/>
        <v>#NAME?</v>
      </c>
      <c r="AD3182">
        <v>1</v>
      </c>
      <c r="AE3182" t="e">
        <f t="shared" si="847"/>
        <v>#NAME?</v>
      </c>
      <c r="AF3182" t="s">
        <v>65</v>
      </c>
      <c r="AG3182" t="s">
        <v>64</v>
      </c>
      <c r="AH3182">
        <v>139173324</v>
      </c>
      <c r="AI3182">
        <v>139206616</v>
      </c>
      <c r="AJ3182">
        <v>27837994</v>
      </c>
      <c r="AK3182">
        <v>69511575</v>
      </c>
      <c r="AL3182">
        <v>10000</v>
      </c>
      <c r="AR3182">
        <v>10000</v>
      </c>
      <c r="AS3182">
        <v>201690.47</v>
      </c>
      <c r="AT3182">
        <v>20</v>
      </c>
      <c r="AU3182">
        <v>10000</v>
      </c>
      <c r="AV3182">
        <v>72</v>
      </c>
      <c r="AW3182" t="s">
        <v>60</v>
      </c>
      <c r="AX3182" t="s">
        <v>61</v>
      </c>
      <c r="AY3182" t="s">
        <v>62</v>
      </c>
      <c r="BA3182">
        <v>8</v>
      </c>
      <c r="BB3182">
        <v>1</v>
      </c>
      <c r="BD3182">
        <v>12.1798</v>
      </c>
      <c r="BE3182">
        <v>2.6016599999999999</v>
      </c>
      <c r="BF3182">
        <v>2702.81</v>
      </c>
      <c r="BH3182">
        <v>1690.47</v>
      </c>
      <c r="BN3182">
        <v>693247836</v>
      </c>
      <c r="BO3182">
        <v>292715180</v>
      </c>
      <c r="BP3182">
        <v>1815648</v>
      </c>
      <c r="BQ3182">
        <v>227038</v>
      </c>
      <c r="BR3182">
        <v>0</v>
      </c>
      <c r="BY3182" t="s">
        <v>6946</v>
      </c>
      <c r="BZ3182" t="s">
        <v>10618</v>
      </c>
      <c r="CA3182" t="s">
        <v>58</v>
      </c>
      <c r="CB3182" t="str">
        <f t="shared" si="848"/>
        <v>ZYRA_CLUSTER_20i20d10000k nrq=0</v>
      </c>
      <c r="CC3182">
        <f t="shared" si="849"/>
        <v>72</v>
      </c>
    </row>
    <row r="3183" spans="1:81" x14ac:dyDescent="0.4">
      <c r="A3183" t="s">
        <v>3252</v>
      </c>
      <c r="B3183" t="s">
        <v>58</v>
      </c>
      <c r="C3183" t="s">
        <v>59</v>
      </c>
      <c r="D3183" t="e">
        <f t="shared" si="833"/>
        <v>#NAME?</v>
      </c>
      <c r="E3183">
        <v>10000</v>
      </c>
      <c r="F3183" t="e">
        <f t="shared" si="834"/>
        <v>#NAME?</v>
      </c>
      <c r="G3183" t="s">
        <v>60</v>
      </c>
      <c r="H3183" t="e">
        <f t="shared" si="835"/>
        <v>#NAME?</v>
      </c>
      <c r="I3183" t="s">
        <v>61</v>
      </c>
      <c r="J3183" t="e">
        <f t="shared" si="836"/>
        <v>#NAME?</v>
      </c>
      <c r="K3183" t="s">
        <v>62</v>
      </c>
      <c r="L3183" t="e">
        <f t="shared" si="837"/>
        <v>#NAME?</v>
      </c>
      <c r="M3183" t="e">
        <f t="shared" si="838"/>
        <v>#NAME?</v>
      </c>
      <c r="N3183">
        <v>10000</v>
      </c>
      <c r="O3183" t="e">
        <f t="shared" si="839"/>
        <v>#NAME?</v>
      </c>
      <c r="P3183">
        <v>20</v>
      </c>
      <c r="Q3183" t="e">
        <f t="shared" si="840"/>
        <v>#NAME?</v>
      </c>
      <c r="R3183">
        <v>20</v>
      </c>
      <c r="S3183" t="e">
        <f t="shared" si="841"/>
        <v>#NAME?</v>
      </c>
      <c r="T3183">
        <v>0</v>
      </c>
      <c r="U3183" t="e">
        <f t="shared" si="842"/>
        <v>#NAME?</v>
      </c>
      <c r="V3183">
        <v>256</v>
      </c>
      <c r="W3183" t="e">
        <f t="shared" si="843"/>
        <v>#NAME?</v>
      </c>
      <c r="X3183">
        <v>72</v>
      </c>
      <c r="Y3183" t="e">
        <f t="shared" si="844"/>
        <v>#NAME?</v>
      </c>
      <c r="Z3183">
        <v>0</v>
      </c>
      <c r="AA3183" t="e">
        <f t="shared" si="845"/>
        <v>#NAME?</v>
      </c>
      <c r="AB3183">
        <v>48</v>
      </c>
      <c r="AC3183" t="e">
        <f t="shared" si="846"/>
        <v>#NAME?</v>
      </c>
      <c r="AD3183">
        <v>2</v>
      </c>
      <c r="AE3183" t="e">
        <f t="shared" si="847"/>
        <v>#NAME?</v>
      </c>
      <c r="AF3183" t="s">
        <v>65</v>
      </c>
      <c r="AG3183" t="s">
        <v>64</v>
      </c>
      <c r="AH3183">
        <v>145014732</v>
      </c>
      <c r="AI3183">
        <v>145018555</v>
      </c>
      <c r="AJ3183">
        <v>29003328</v>
      </c>
      <c r="AK3183">
        <v>72423292</v>
      </c>
      <c r="AL3183">
        <v>10000</v>
      </c>
      <c r="AR3183">
        <v>10000</v>
      </c>
      <c r="AS3183">
        <v>201542.41</v>
      </c>
      <c r="AT3183">
        <v>20</v>
      </c>
      <c r="AU3183">
        <v>10000</v>
      </c>
      <c r="AV3183">
        <v>72</v>
      </c>
      <c r="AW3183" t="s">
        <v>60</v>
      </c>
      <c r="AX3183" t="s">
        <v>61</v>
      </c>
      <c r="AY3183" t="s">
        <v>62</v>
      </c>
      <c r="BA3183">
        <v>8</v>
      </c>
      <c r="BB3183">
        <v>1</v>
      </c>
      <c r="BD3183">
        <v>12.04</v>
      </c>
      <c r="BE3183">
        <v>2.5462600000000002</v>
      </c>
      <c r="BF3183">
        <v>2601.89</v>
      </c>
      <c r="BH3183">
        <v>1542.41</v>
      </c>
      <c r="BN3183">
        <v>722381750</v>
      </c>
      <c r="BO3183">
        <v>299029674</v>
      </c>
      <c r="BP3183">
        <v>1808963</v>
      </c>
      <c r="BQ3183">
        <v>207976</v>
      </c>
      <c r="BR3183">
        <v>0</v>
      </c>
      <c r="BY3183" t="s">
        <v>6947</v>
      </c>
      <c r="BZ3183" t="s">
        <v>10619</v>
      </c>
      <c r="CA3183" t="s">
        <v>58</v>
      </c>
      <c r="CB3183" t="str">
        <f t="shared" si="848"/>
        <v>ZYRA_CLUSTER_20i20d10000k nrq=0</v>
      </c>
      <c r="CC3183">
        <f t="shared" si="849"/>
        <v>72</v>
      </c>
    </row>
    <row r="3184" spans="1:81" x14ac:dyDescent="0.4">
      <c r="A3184" t="s">
        <v>3248</v>
      </c>
      <c r="B3184" t="s">
        <v>58</v>
      </c>
      <c r="C3184" t="s">
        <v>3765</v>
      </c>
      <c r="D3184" t="e">
        <f t="shared" si="833"/>
        <v>#NAME?</v>
      </c>
      <c r="E3184">
        <v>10000</v>
      </c>
      <c r="F3184" t="e">
        <f t="shared" si="834"/>
        <v>#NAME?</v>
      </c>
      <c r="G3184" t="s">
        <v>60</v>
      </c>
      <c r="H3184" t="e">
        <f t="shared" si="835"/>
        <v>#NAME?</v>
      </c>
      <c r="I3184" t="s">
        <v>61</v>
      </c>
      <c r="J3184" t="e">
        <f t="shared" si="836"/>
        <v>#NAME?</v>
      </c>
      <c r="K3184" t="s">
        <v>62</v>
      </c>
      <c r="L3184" t="e">
        <f t="shared" si="837"/>
        <v>#NAME?</v>
      </c>
      <c r="M3184" t="e">
        <f t="shared" si="838"/>
        <v>#NAME?</v>
      </c>
      <c r="N3184">
        <v>100000</v>
      </c>
      <c r="O3184" t="e">
        <f t="shared" si="839"/>
        <v>#NAME?</v>
      </c>
      <c r="P3184">
        <v>20</v>
      </c>
      <c r="Q3184" t="e">
        <f t="shared" si="840"/>
        <v>#NAME?</v>
      </c>
      <c r="R3184">
        <v>20</v>
      </c>
      <c r="S3184" t="e">
        <f t="shared" si="841"/>
        <v>#NAME?</v>
      </c>
      <c r="T3184">
        <v>0</v>
      </c>
      <c r="U3184" t="e">
        <f t="shared" si="842"/>
        <v>#NAME?</v>
      </c>
      <c r="V3184">
        <v>256</v>
      </c>
      <c r="W3184" t="e">
        <f t="shared" si="843"/>
        <v>#NAME?</v>
      </c>
      <c r="X3184">
        <v>1</v>
      </c>
      <c r="Y3184" t="e">
        <f t="shared" si="844"/>
        <v>#NAME?</v>
      </c>
      <c r="Z3184">
        <v>0</v>
      </c>
      <c r="AA3184" t="e">
        <f t="shared" si="845"/>
        <v>#NAME?</v>
      </c>
      <c r="AB3184">
        <v>48</v>
      </c>
      <c r="AC3184" t="e">
        <f t="shared" si="846"/>
        <v>#NAME?</v>
      </c>
      <c r="AD3184">
        <v>1</v>
      </c>
      <c r="AE3184" t="e">
        <f t="shared" si="847"/>
        <v>#NAME?</v>
      </c>
      <c r="AF3184" t="s">
        <v>65</v>
      </c>
      <c r="AG3184" t="s">
        <v>64</v>
      </c>
      <c r="AH3184">
        <v>4841794</v>
      </c>
      <c r="AI3184">
        <v>4840310</v>
      </c>
      <c r="AJ3184">
        <v>968210</v>
      </c>
      <c r="AK3184">
        <v>2417499</v>
      </c>
      <c r="AL3184">
        <v>10000</v>
      </c>
      <c r="AR3184">
        <v>10000</v>
      </c>
      <c r="AS3184">
        <v>201083.51</v>
      </c>
      <c r="AT3184">
        <v>20</v>
      </c>
      <c r="AU3184">
        <v>100000</v>
      </c>
      <c r="AV3184">
        <v>1</v>
      </c>
      <c r="AW3184" t="s">
        <v>60</v>
      </c>
      <c r="AX3184" t="s">
        <v>61</v>
      </c>
      <c r="AY3184" t="s">
        <v>62</v>
      </c>
      <c r="BA3184">
        <v>8</v>
      </c>
      <c r="BB3184">
        <v>1</v>
      </c>
      <c r="BD3184">
        <v>9.3608799999999999</v>
      </c>
      <c r="BE3184">
        <v>9.4338500000000006E-2</v>
      </c>
      <c r="BF3184">
        <v>1574.76</v>
      </c>
      <c r="BH3184">
        <v>1083.51</v>
      </c>
      <c r="BN3184">
        <v>24126498</v>
      </c>
      <c r="BO3184">
        <v>977268</v>
      </c>
      <c r="BP3184">
        <v>48501</v>
      </c>
      <c r="BQ3184">
        <v>0</v>
      </c>
      <c r="BR3184">
        <v>0</v>
      </c>
      <c r="BY3184" t="s">
        <v>6948</v>
      </c>
      <c r="BZ3184" t="s">
        <v>10620</v>
      </c>
      <c r="CA3184" t="s">
        <v>58</v>
      </c>
      <c r="CB3184" t="str">
        <f t="shared" si="848"/>
        <v>ZYRA_CLUSTER_20i20d100000k nrq=0</v>
      </c>
      <c r="CC3184">
        <f t="shared" si="849"/>
        <v>1</v>
      </c>
    </row>
    <row r="3185" spans="1:81" x14ac:dyDescent="0.4">
      <c r="A3185" t="s">
        <v>3254</v>
      </c>
      <c r="B3185" t="s">
        <v>58</v>
      </c>
      <c r="C3185" t="s">
        <v>59</v>
      </c>
      <c r="D3185" t="e">
        <f t="shared" si="833"/>
        <v>#NAME?</v>
      </c>
      <c r="E3185">
        <v>10000</v>
      </c>
      <c r="F3185" t="e">
        <f t="shared" si="834"/>
        <v>#NAME?</v>
      </c>
      <c r="G3185" t="s">
        <v>60</v>
      </c>
      <c r="H3185" t="e">
        <f t="shared" si="835"/>
        <v>#NAME?</v>
      </c>
      <c r="I3185" t="s">
        <v>61</v>
      </c>
      <c r="J3185" t="e">
        <f t="shared" si="836"/>
        <v>#NAME?</v>
      </c>
      <c r="K3185" t="s">
        <v>62</v>
      </c>
      <c r="L3185" t="e">
        <f t="shared" si="837"/>
        <v>#NAME?</v>
      </c>
      <c r="M3185" t="e">
        <f t="shared" si="838"/>
        <v>#NAME?</v>
      </c>
      <c r="N3185">
        <v>10000</v>
      </c>
      <c r="O3185" t="e">
        <f t="shared" si="839"/>
        <v>#NAME?</v>
      </c>
      <c r="P3185">
        <v>20</v>
      </c>
      <c r="Q3185" t="e">
        <f t="shared" si="840"/>
        <v>#NAME?</v>
      </c>
      <c r="R3185">
        <v>20</v>
      </c>
      <c r="S3185" t="e">
        <f t="shared" si="841"/>
        <v>#NAME?</v>
      </c>
      <c r="T3185">
        <v>0</v>
      </c>
      <c r="U3185" t="e">
        <f t="shared" si="842"/>
        <v>#NAME?</v>
      </c>
      <c r="V3185">
        <v>256</v>
      </c>
      <c r="W3185" t="e">
        <f t="shared" si="843"/>
        <v>#NAME?</v>
      </c>
      <c r="X3185">
        <v>71</v>
      </c>
      <c r="Y3185" t="e">
        <f t="shared" si="844"/>
        <v>#NAME?</v>
      </c>
      <c r="Z3185">
        <v>1</v>
      </c>
      <c r="AA3185" t="e">
        <f t="shared" si="845"/>
        <v>#NAME?</v>
      </c>
      <c r="AB3185">
        <v>48</v>
      </c>
      <c r="AC3185" t="e">
        <f t="shared" si="846"/>
        <v>#NAME?</v>
      </c>
      <c r="AD3185">
        <v>0</v>
      </c>
      <c r="AE3185" t="e">
        <f t="shared" si="847"/>
        <v>#NAME?</v>
      </c>
      <c r="AF3185" t="s">
        <v>65</v>
      </c>
      <c r="AG3185" t="s">
        <v>64</v>
      </c>
      <c r="AR3185">
        <v>10000</v>
      </c>
      <c r="AS3185">
        <v>20</v>
      </c>
      <c r="AT3185">
        <v>20</v>
      </c>
      <c r="AU3185">
        <v>10000</v>
      </c>
      <c r="AV3185">
        <v>71</v>
      </c>
      <c r="AW3185" t="s">
        <v>60</v>
      </c>
      <c r="AX3185" t="s">
        <v>61</v>
      </c>
      <c r="AY3185" t="s">
        <v>62</v>
      </c>
      <c r="BA3185">
        <v>8</v>
      </c>
      <c r="BB3185">
        <v>1</v>
      </c>
      <c r="BN3185">
        <v>8067253</v>
      </c>
      <c r="BO3185">
        <v>6438813</v>
      </c>
      <c r="BP3185">
        <v>59627</v>
      </c>
      <c r="BQ3185">
        <v>12905</v>
      </c>
      <c r="BR3185">
        <v>0</v>
      </c>
      <c r="BY3185" t="s">
        <v>6949</v>
      </c>
      <c r="BZ3185" t="s">
        <v>10621</v>
      </c>
      <c r="CA3185" t="s">
        <v>58</v>
      </c>
      <c r="CB3185" t="str">
        <f t="shared" si="848"/>
        <v>ZYRA_CLUSTER_20i20d10000k nrq=1</v>
      </c>
      <c r="CC3185">
        <f t="shared" si="849"/>
        <v>72</v>
      </c>
    </row>
    <row r="3186" spans="1:81" x14ac:dyDescent="0.4">
      <c r="A3186" t="s">
        <v>3255</v>
      </c>
      <c r="B3186" t="s">
        <v>58</v>
      </c>
      <c r="C3186" t="s">
        <v>59</v>
      </c>
      <c r="D3186" t="e">
        <f t="shared" si="833"/>
        <v>#NAME?</v>
      </c>
      <c r="E3186">
        <v>10000</v>
      </c>
      <c r="F3186" t="e">
        <f t="shared" si="834"/>
        <v>#NAME?</v>
      </c>
      <c r="G3186" t="s">
        <v>60</v>
      </c>
      <c r="H3186" t="e">
        <f t="shared" si="835"/>
        <v>#NAME?</v>
      </c>
      <c r="I3186" t="s">
        <v>61</v>
      </c>
      <c r="J3186" t="e">
        <f t="shared" si="836"/>
        <v>#NAME?</v>
      </c>
      <c r="K3186" t="s">
        <v>62</v>
      </c>
      <c r="L3186" t="e">
        <f t="shared" si="837"/>
        <v>#NAME?</v>
      </c>
      <c r="M3186" t="e">
        <f t="shared" si="838"/>
        <v>#NAME?</v>
      </c>
      <c r="N3186">
        <v>10000</v>
      </c>
      <c r="O3186" t="e">
        <f t="shared" si="839"/>
        <v>#NAME?</v>
      </c>
      <c r="P3186">
        <v>20</v>
      </c>
      <c r="Q3186" t="e">
        <f t="shared" si="840"/>
        <v>#NAME?</v>
      </c>
      <c r="R3186">
        <v>20</v>
      </c>
      <c r="S3186" t="e">
        <f t="shared" si="841"/>
        <v>#NAME?</v>
      </c>
      <c r="T3186">
        <v>0</v>
      </c>
      <c r="U3186" t="e">
        <f t="shared" si="842"/>
        <v>#NAME?</v>
      </c>
      <c r="V3186">
        <v>256</v>
      </c>
      <c r="W3186" t="e">
        <f t="shared" si="843"/>
        <v>#NAME?</v>
      </c>
      <c r="X3186">
        <v>71</v>
      </c>
      <c r="Y3186" t="e">
        <f t="shared" si="844"/>
        <v>#NAME?</v>
      </c>
      <c r="Z3186">
        <v>1</v>
      </c>
      <c r="AA3186" t="e">
        <f t="shared" si="845"/>
        <v>#NAME?</v>
      </c>
      <c r="AB3186">
        <v>48</v>
      </c>
      <c r="AC3186" t="e">
        <f t="shared" si="846"/>
        <v>#NAME?</v>
      </c>
      <c r="AD3186">
        <v>1</v>
      </c>
      <c r="AE3186" t="e">
        <f t="shared" si="847"/>
        <v>#NAME?</v>
      </c>
      <c r="AF3186" t="s">
        <v>65</v>
      </c>
      <c r="AG3186" t="s">
        <v>64</v>
      </c>
      <c r="AR3186">
        <v>10000</v>
      </c>
      <c r="AS3186">
        <v>20</v>
      </c>
      <c r="AT3186">
        <v>20</v>
      </c>
      <c r="AU3186">
        <v>10000</v>
      </c>
      <c r="AV3186">
        <v>71</v>
      </c>
      <c r="AW3186" t="s">
        <v>60</v>
      </c>
      <c r="AX3186" t="s">
        <v>61</v>
      </c>
      <c r="AY3186" t="s">
        <v>62</v>
      </c>
      <c r="BA3186">
        <v>8</v>
      </c>
      <c r="BB3186">
        <v>1</v>
      </c>
      <c r="BN3186">
        <v>8333992</v>
      </c>
      <c r="BO3186">
        <v>6535593</v>
      </c>
      <c r="BP3186">
        <v>62067</v>
      </c>
      <c r="BQ3186">
        <v>12194</v>
      </c>
      <c r="BR3186">
        <v>0</v>
      </c>
      <c r="BY3186" t="s">
        <v>6950</v>
      </c>
      <c r="BZ3186" t="s">
        <v>10622</v>
      </c>
      <c r="CA3186" t="s">
        <v>58</v>
      </c>
      <c r="CB3186" t="str">
        <f t="shared" si="848"/>
        <v>ZYRA_CLUSTER_20i20d10000k nrq=1</v>
      </c>
      <c r="CC3186">
        <f t="shared" si="849"/>
        <v>72</v>
      </c>
    </row>
    <row r="3187" spans="1:81" x14ac:dyDescent="0.4">
      <c r="A3187" t="s">
        <v>3256</v>
      </c>
      <c r="B3187" t="s">
        <v>58</v>
      </c>
      <c r="C3187" t="s">
        <v>59</v>
      </c>
      <c r="D3187" t="e">
        <f t="shared" si="833"/>
        <v>#NAME?</v>
      </c>
      <c r="E3187">
        <v>10000</v>
      </c>
      <c r="F3187" t="e">
        <f t="shared" si="834"/>
        <v>#NAME?</v>
      </c>
      <c r="G3187" t="s">
        <v>60</v>
      </c>
      <c r="H3187" t="e">
        <f t="shared" si="835"/>
        <v>#NAME?</v>
      </c>
      <c r="I3187" t="s">
        <v>61</v>
      </c>
      <c r="J3187" t="e">
        <f t="shared" si="836"/>
        <v>#NAME?</v>
      </c>
      <c r="K3187" t="s">
        <v>62</v>
      </c>
      <c r="L3187" t="e">
        <f t="shared" si="837"/>
        <v>#NAME?</v>
      </c>
      <c r="M3187" t="e">
        <f t="shared" si="838"/>
        <v>#NAME?</v>
      </c>
      <c r="N3187">
        <v>10000</v>
      </c>
      <c r="O3187" t="e">
        <f t="shared" si="839"/>
        <v>#NAME?</v>
      </c>
      <c r="P3187">
        <v>20</v>
      </c>
      <c r="Q3187" t="e">
        <f t="shared" si="840"/>
        <v>#NAME?</v>
      </c>
      <c r="R3187">
        <v>20</v>
      </c>
      <c r="S3187" t="e">
        <f t="shared" si="841"/>
        <v>#NAME?</v>
      </c>
      <c r="T3187">
        <v>0</v>
      </c>
      <c r="U3187" t="e">
        <f t="shared" si="842"/>
        <v>#NAME?</v>
      </c>
      <c r="V3187">
        <v>256</v>
      </c>
      <c r="W3187" t="e">
        <f t="shared" si="843"/>
        <v>#NAME?</v>
      </c>
      <c r="X3187">
        <v>71</v>
      </c>
      <c r="Y3187" t="e">
        <f t="shared" si="844"/>
        <v>#NAME?</v>
      </c>
      <c r="Z3187">
        <v>1</v>
      </c>
      <c r="AA3187" t="e">
        <f t="shared" si="845"/>
        <v>#NAME?</v>
      </c>
      <c r="AB3187">
        <v>48</v>
      </c>
      <c r="AC3187" t="e">
        <f t="shared" si="846"/>
        <v>#NAME?</v>
      </c>
      <c r="AD3187">
        <v>2</v>
      </c>
      <c r="AE3187" t="e">
        <f t="shared" si="847"/>
        <v>#NAME?</v>
      </c>
      <c r="AF3187" t="s">
        <v>65</v>
      </c>
      <c r="AG3187" t="s">
        <v>64</v>
      </c>
      <c r="AR3187">
        <v>10000</v>
      </c>
      <c r="AS3187">
        <v>20</v>
      </c>
      <c r="AT3187">
        <v>20</v>
      </c>
      <c r="AU3187">
        <v>10000</v>
      </c>
      <c r="AV3187">
        <v>71</v>
      </c>
      <c r="AW3187" t="s">
        <v>60</v>
      </c>
      <c r="AX3187" t="s">
        <v>61</v>
      </c>
      <c r="AY3187" t="s">
        <v>62</v>
      </c>
      <c r="BA3187">
        <v>8</v>
      </c>
      <c r="BB3187">
        <v>1</v>
      </c>
      <c r="BN3187">
        <v>8435137</v>
      </c>
      <c r="BO3187">
        <v>6439889</v>
      </c>
      <c r="BP3187">
        <v>60646</v>
      </c>
      <c r="BQ3187">
        <v>11661</v>
      </c>
      <c r="BR3187">
        <v>0</v>
      </c>
      <c r="BY3187" t="s">
        <v>6951</v>
      </c>
      <c r="BZ3187" t="s">
        <v>10623</v>
      </c>
      <c r="CA3187" t="s">
        <v>58</v>
      </c>
      <c r="CB3187" t="str">
        <f t="shared" si="848"/>
        <v>ZYRA_CLUSTER_20i20d10000k nrq=1</v>
      </c>
      <c r="CC3187">
        <f t="shared" si="849"/>
        <v>72</v>
      </c>
    </row>
    <row r="3188" spans="1:81" x14ac:dyDescent="0.4">
      <c r="A3188" t="s">
        <v>3257</v>
      </c>
      <c r="B3188" t="s">
        <v>58</v>
      </c>
      <c r="C3188" t="s">
        <v>59</v>
      </c>
      <c r="D3188" t="e">
        <f t="shared" si="833"/>
        <v>#NAME?</v>
      </c>
      <c r="E3188">
        <v>10000</v>
      </c>
      <c r="F3188" t="e">
        <f t="shared" si="834"/>
        <v>#NAME?</v>
      </c>
      <c r="G3188" t="s">
        <v>60</v>
      </c>
      <c r="H3188" t="e">
        <f t="shared" si="835"/>
        <v>#NAME?</v>
      </c>
      <c r="I3188" t="s">
        <v>61</v>
      </c>
      <c r="J3188" t="e">
        <f t="shared" si="836"/>
        <v>#NAME?</v>
      </c>
      <c r="K3188" t="s">
        <v>62</v>
      </c>
      <c r="L3188" t="e">
        <f t="shared" si="837"/>
        <v>#NAME?</v>
      </c>
      <c r="M3188" t="e">
        <f t="shared" si="838"/>
        <v>#NAME?</v>
      </c>
      <c r="N3188">
        <v>10000</v>
      </c>
      <c r="O3188" t="e">
        <f t="shared" si="839"/>
        <v>#NAME?</v>
      </c>
      <c r="P3188">
        <v>20</v>
      </c>
      <c r="Q3188" t="e">
        <f t="shared" si="840"/>
        <v>#NAME?</v>
      </c>
      <c r="R3188">
        <v>20</v>
      </c>
      <c r="S3188" t="e">
        <f t="shared" si="841"/>
        <v>#NAME?</v>
      </c>
      <c r="T3188">
        <v>0</v>
      </c>
      <c r="U3188" t="e">
        <f t="shared" si="842"/>
        <v>#NAME?</v>
      </c>
      <c r="V3188">
        <v>256</v>
      </c>
      <c r="W3188" t="e">
        <f t="shared" si="843"/>
        <v>#NAME?</v>
      </c>
      <c r="X3188">
        <v>90</v>
      </c>
      <c r="Y3188" t="e">
        <f t="shared" si="844"/>
        <v>#NAME?</v>
      </c>
      <c r="Z3188">
        <v>0</v>
      </c>
      <c r="AA3188" t="e">
        <f t="shared" si="845"/>
        <v>#NAME?</v>
      </c>
      <c r="AB3188">
        <v>48</v>
      </c>
      <c r="AC3188" t="e">
        <f t="shared" si="846"/>
        <v>#NAME?</v>
      </c>
      <c r="AD3188">
        <v>0</v>
      </c>
      <c r="AE3188" t="e">
        <f t="shared" si="847"/>
        <v>#NAME?</v>
      </c>
      <c r="AF3188" t="s">
        <v>65</v>
      </c>
      <c r="AG3188" t="s">
        <v>64</v>
      </c>
      <c r="AH3188">
        <v>166868466</v>
      </c>
      <c r="AI3188">
        <v>166877175</v>
      </c>
      <c r="AJ3188">
        <v>33374564</v>
      </c>
      <c r="AK3188">
        <v>83337480</v>
      </c>
      <c r="AL3188">
        <v>10000</v>
      </c>
      <c r="AR3188">
        <v>10000</v>
      </c>
      <c r="AS3188">
        <v>201632.86</v>
      </c>
      <c r="AT3188">
        <v>20</v>
      </c>
      <c r="AU3188">
        <v>10000</v>
      </c>
      <c r="AV3188">
        <v>90</v>
      </c>
      <c r="AW3188" t="s">
        <v>60</v>
      </c>
      <c r="AX3188" t="s">
        <v>61</v>
      </c>
      <c r="AY3188" t="s">
        <v>62</v>
      </c>
      <c r="BA3188">
        <v>8</v>
      </c>
      <c r="BB3188">
        <v>1</v>
      </c>
      <c r="BD3188">
        <v>13.2887</v>
      </c>
      <c r="BE3188">
        <v>3.64615</v>
      </c>
      <c r="BF3188">
        <v>2816.02</v>
      </c>
      <c r="BH3188">
        <v>1632.86</v>
      </c>
      <c r="BN3188">
        <v>830760910</v>
      </c>
      <c r="BO3188">
        <v>402908576</v>
      </c>
      <c r="BP3188">
        <v>2490115</v>
      </c>
      <c r="BQ3188">
        <v>333321</v>
      </c>
      <c r="BR3188">
        <v>0</v>
      </c>
      <c r="BY3188" t="s">
        <v>6952</v>
      </c>
      <c r="BZ3188" t="s">
        <v>10624</v>
      </c>
      <c r="CA3188" t="s">
        <v>58</v>
      </c>
      <c r="CB3188" t="str">
        <f t="shared" si="848"/>
        <v>ZYRA_CLUSTER_20i20d10000k nrq=0</v>
      </c>
      <c r="CC3188">
        <f t="shared" si="849"/>
        <v>90</v>
      </c>
    </row>
    <row r="3189" spans="1:81" x14ac:dyDescent="0.4">
      <c r="A3189" t="s">
        <v>3258</v>
      </c>
      <c r="B3189" t="s">
        <v>58</v>
      </c>
      <c r="C3189" t="s">
        <v>59</v>
      </c>
      <c r="D3189" t="e">
        <f t="shared" si="833"/>
        <v>#NAME?</v>
      </c>
      <c r="E3189">
        <v>10000</v>
      </c>
      <c r="F3189" t="e">
        <f t="shared" si="834"/>
        <v>#NAME?</v>
      </c>
      <c r="G3189" t="s">
        <v>60</v>
      </c>
      <c r="H3189" t="e">
        <f t="shared" si="835"/>
        <v>#NAME?</v>
      </c>
      <c r="I3189" t="s">
        <v>61</v>
      </c>
      <c r="J3189" t="e">
        <f t="shared" si="836"/>
        <v>#NAME?</v>
      </c>
      <c r="K3189" t="s">
        <v>62</v>
      </c>
      <c r="L3189" t="e">
        <f t="shared" si="837"/>
        <v>#NAME?</v>
      </c>
      <c r="M3189" t="e">
        <f t="shared" si="838"/>
        <v>#NAME?</v>
      </c>
      <c r="N3189">
        <v>10000</v>
      </c>
      <c r="O3189" t="e">
        <f t="shared" si="839"/>
        <v>#NAME?</v>
      </c>
      <c r="P3189">
        <v>20</v>
      </c>
      <c r="Q3189" t="e">
        <f t="shared" si="840"/>
        <v>#NAME?</v>
      </c>
      <c r="R3189">
        <v>20</v>
      </c>
      <c r="S3189" t="e">
        <f t="shared" si="841"/>
        <v>#NAME?</v>
      </c>
      <c r="T3189">
        <v>0</v>
      </c>
      <c r="U3189" t="e">
        <f t="shared" si="842"/>
        <v>#NAME?</v>
      </c>
      <c r="V3189">
        <v>256</v>
      </c>
      <c r="W3189" t="e">
        <f t="shared" si="843"/>
        <v>#NAME?</v>
      </c>
      <c r="X3189">
        <v>90</v>
      </c>
      <c r="Y3189" t="e">
        <f t="shared" si="844"/>
        <v>#NAME?</v>
      </c>
      <c r="Z3189">
        <v>0</v>
      </c>
      <c r="AA3189" t="e">
        <f t="shared" si="845"/>
        <v>#NAME?</v>
      </c>
      <c r="AB3189">
        <v>48</v>
      </c>
      <c r="AC3189" t="e">
        <f t="shared" si="846"/>
        <v>#NAME?</v>
      </c>
      <c r="AD3189">
        <v>1</v>
      </c>
      <c r="AE3189" t="e">
        <f t="shared" si="847"/>
        <v>#NAME?</v>
      </c>
      <c r="AF3189" t="s">
        <v>65</v>
      </c>
      <c r="AG3189" t="s">
        <v>64</v>
      </c>
      <c r="AH3189">
        <v>165361182</v>
      </c>
      <c r="AI3189">
        <v>165344072</v>
      </c>
      <c r="AJ3189">
        <v>33070525</v>
      </c>
      <c r="AK3189">
        <v>82581611</v>
      </c>
      <c r="AL3189">
        <v>10000</v>
      </c>
      <c r="AR3189">
        <v>10000</v>
      </c>
      <c r="AS3189">
        <v>201673.95</v>
      </c>
      <c r="AT3189">
        <v>20</v>
      </c>
      <c r="AU3189">
        <v>10000</v>
      </c>
      <c r="AV3189">
        <v>90</v>
      </c>
      <c r="AW3189" t="s">
        <v>60</v>
      </c>
      <c r="AX3189" t="s">
        <v>61</v>
      </c>
      <c r="AY3189" t="s">
        <v>62</v>
      </c>
      <c r="BA3189">
        <v>8</v>
      </c>
      <c r="BB3189">
        <v>1</v>
      </c>
      <c r="BD3189">
        <v>13.3186</v>
      </c>
      <c r="BE3189">
        <v>3.6280299999999999</v>
      </c>
      <c r="BF3189">
        <v>2842.37</v>
      </c>
      <c r="BH3189">
        <v>1673.95</v>
      </c>
      <c r="BN3189">
        <v>823228551</v>
      </c>
      <c r="BO3189">
        <v>403073880</v>
      </c>
      <c r="BP3189">
        <v>2475605</v>
      </c>
      <c r="BQ3189">
        <v>330405</v>
      </c>
      <c r="BR3189">
        <v>0</v>
      </c>
      <c r="BY3189" t="s">
        <v>6953</v>
      </c>
      <c r="BZ3189" t="s">
        <v>10625</v>
      </c>
      <c r="CA3189" t="s">
        <v>58</v>
      </c>
      <c r="CB3189" t="str">
        <f t="shared" si="848"/>
        <v>ZYRA_CLUSTER_20i20d10000k nrq=0</v>
      </c>
      <c r="CC3189">
        <f t="shared" si="849"/>
        <v>90</v>
      </c>
    </row>
    <row r="3190" spans="1:81" x14ac:dyDescent="0.4">
      <c r="A3190" t="s">
        <v>3259</v>
      </c>
      <c r="B3190" t="s">
        <v>58</v>
      </c>
      <c r="C3190" t="s">
        <v>59</v>
      </c>
      <c r="D3190" t="e">
        <f t="shared" si="833"/>
        <v>#NAME?</v>
      </c>
      <c r="E3190">
        <v>10000</v>
      </c>
      <c r="F3190" t="e">
        <f t="shared" si="834"/>
        <v>#NAME?</v>
      </c>
      <c r="G3190" t="s">
        <v>60</v>
      </c>
      <c r="H3190" t="e">
        <f t="shared" si="835"/>
        <v>#NAME?</v>
      </c>
      <c r="I3190" t="s">
        <v>61</v>
      </c>
      <c r="J3190" t="e">
        <f t="shared" si="836"/>
        <v>#NAME?</v>
      </c>
      <c r="K3190" t="s">
        <v>62</v>
      </c>
      <c r="L3190" t="e">
        <f t="shared" si="837"/>
        <v>#NAME?</v>
      </c>
      <c r="M3190" t="e">
        <f t="shared" si="838"/>
        <v>#NAME?</v>
      </c>
      <c r="N3190">
        <v>10000</v>
      </c>
      <c r="O3190" t="e">
        <f t="shared" si="839"/>
        <v>#NAME?</v>
      </c>
      <c r="P3190">
        <v>20</v>
      </c>
      <c r="Q3190" t="e">
        <f t="shared" si="840"/>
        <v>#NAME?</v>
      </c>
      <c r="R3190">
        <v>20</v>
      </c>
      <c r="S3190" t="e">
        <f t="shared" si="841"/>
        <v>#NAME?</v>
      </c>
      <c r="T3190">
        <v>0</v>
      </c>
      <c r="U3190" t="e">
        <f t="shared" si="842"/>
        <v>#NAME?</v>
      </c>
      <c r="V3190">
        <v>256</v>
      </c>
      <c r="W3190" t="e">
        <f t="shared" si="843"/>
        <v>#NAME?</v>
      </c>
      <c r="X3190">
        <v>90</v>
      </c>
      <c r="Y3190" t="e">
        <f t="shared" si="844"/>
        <v>#NAME?</v>
      </c>
      <c r="Z3190">
        <v>0</v>
      </c>
      <c r="AA3190" t="e">
        <f t="shared" si="845"/>
        <v>#NAME?</v>
      </c>
      <c r="AB3190">
        <v>48</v>
      </c>
      <c r="AC3190" t="e">
        <f t="shared" si="846"/>
        <v>#NAME?</v>
      </c>
      <c r="AD3190">
        <v>2</v>
      </c>
      <c r="AE3190" t="e">
        <f t="shared" si="847"/>
        <v>#NAME?</v>
      </c>
      <c r="AF3190" t="s">
        <v>65</v>
      </c>
      <c r="AG3190" t="s">
        <v>64</v>
      </c>
      <c r="AH3190">
        <v>161992530</v>
      </c>
      <c r="AI3190">
        <v>162009366</v>
      </c>
      <c r="AJ3190">
        <v>32400189</v>
      </c>
      <c r="AK3190">
        <v>80907846</v>
      </c>
      <c r="AL3190">
        <v>10000</v>
      </c>
      <c r="AR3190">
        <v>10000</v>
      </c>
      <c r="AS3190">
        <v>201676.03</v>
      </c>
      <c r="AT3190">
        <v>20</v>
      </c>
      <c r="AU3190">
        <v>10000</v>
      </c>
      <c r="AV3190">
        <v>90</v>
      </c>
      <c r="AW3190" t="s">
        <v>60</v>
      </c>
      <c r="AX3190" t="s">
        <v>61</v>
      </c>
      <c r="AY3190" t="s">
        <v>62</v>
      </c>
      <c r="BA3190">
        <v>8</v>
      </c>
      <c r="BB3190">
        <v>1</v>
      </c>
      <c r="BD3190">
        <v>13.496499999999999</v>
      </c>
      <c r="BE3190">
        <v>3.6473200000000001</v>
      </c>
      <c r="BF3190">
        <v>2895.54</v>
      </c>
      <c r="BH3190">
        <v>1676.03</v>
      </c>
      <c r="BN3190">
        <v>806610822</v>
      </c>
      <c r="BO3190">
        <v>402430792</v>
      </c>
      <c r="BP3190">
        <v>2371449</v>
      </c>
      <c r="BQ3190">
        <v>308099</v>
      </c>
      <c r="BR3190">
        <v>0</v>
      </c>
      <c r="BY3190" t="s">
        <v>6954</v>
      </c>
      <c r="BZ3190" t="s">
        <v>10626</v>
      </c>
      <c r="CA3190" t="s">
        <v>58</v>
      </c>
      <c r="CB3190" t="str">
        <f t="shared" si="848"/>
        <v>ZYRA_CLUSTER_20i20d10000k nrq=0</v>
      </c>
      <c r="CC3190">
        <f t="shared" si="849"/>
        <v>90</v>
      </c>
    </row>
    <row r="3191" spans="1:81" x14ac:dyDescent="0.4">
      <c r="A3191" t="s">
        <v>3260</v>
      </c>
      <c r="B3191" t="s">
        <v>58</v>
      </c>
      <c r="C3191" t="s">
        <v>3765</v>
      </c>
      <c r="D3191" t="e">
        <f t="shared" si="833"/>
        <v>#NAME?</v>
      </c>
      <c r="E3191">
        <v>10000</v>
      </c>
      <c r="F3191" t="e">
        <f t="shared" si="834"/>
        <v>#NAME?</v>
      </c>
      <c r="G3191" t="s">
        <v>60</v>
      </c>
      <c r="H3191" t="e">
        <f t="shared" si="835"/>
        <v>#NAME?</v>
      </c>
      <c r="I3191" t="s">
        <v>61</v>
      </c>
      <c r="J3191" t="e">
        <f t="shared" si="836"/>
        <v>#NAME?</v>
      </c>
      <c r="K3191" t="s">
        <v>62</v>
      </c>
      <c r="L3191" t="e">
        <f t="shared" si="837"/>
        <v>#NAME?</v>
      </c>
      <c r="M3191" t="e">
        <f t="shared" si="838"/>
        <v>#NAME?</v>
      </c>
      <c r="N3191">
        <v>100000</v>
      </c>
      <c r="O3191" t="e">
        <f t="shared" si="839"/>
        <v>#NAME?</v>
      </c>
      <c r="P3191">
        <v>20</v>
      </c>
      <c r="Q3191" t="e">
        <f t="shared" si="840"/>
        <v>#NAME?</v>
      </c>
      <c r="R3191">
        <v>20</v>
      </c>
      <c r="S3191" t="e">
        <f t="shared" si="841"/>
        <v>#NAME?</v>
      </c>
      <c r="T3191">
        <v>0</v>
      </c>
      <c r="U3191" t="e">
        <f t="shared" si="842"/>
        <v>#NAME?</v>
      </c>
      <c r="V3191">
        <v>256</v>
      </c>
      <c r="W3191" t="e">
        <f t="shared" si="843"/>
        <v>#NAME?</v>
      </c>
      <c r="X3191">
        <v>144</v>
      </c>
      <c r="Y3191" t="e">
        <f t="shared" si="844"/>
        <v>#NAME?</v>
      </c>
      <c r="Z3191">
        <v>0</v>
      </c>
      <c r="AA3191" t="e">
        <f t="shared" si="845"/>
        <v>#NAME?</v>
      </c>
      <c r="AB3191">
        <v>48</v>
      </c>
      <c r="AC3191" t="e">
        <f t="shared" si="846"/>
        <v>#NAME?</v>
      </c>
      <c r="AD3191">
        <v>2</v>
      </c>
      <c r="AE3191" t="e">
        <f t="shared" si="847"/>
        <v>#NAME?</v>
      </c>
      <c r="AF3191" t="s">
        <v>65</v>
      </c>
      <c r="AG3191" t="s">
        <v>64</v>
      </c>
      <c r="AH3191">
        <v>147811198</v>
      </c>
      <c r="AI3191">
        <v>147818511</v>
      </c>
      <c r="AJ3191">
        <v>29562970</v>
      </c>
      <c r="AK3191">
        <v>73822039</v>
      </c>
      <c r="AL3191">
        <v>10000</v>
      </c>
      <c r="AR3191">
        <v>10000</v>
      </c>
      <c r="AS3191">
        <v>202176.17</v>
      </c>
      <c r="AT3191">
        <v>20</v>
      </c>
      <c r="AU3191">
        <v>100000</v>
      </c>
      <c r="AV3191">
        <v>144</v>
      </c>
      <c r="AW3191" t="s">
        <v>60</v>
      </c>
      <c r="AX3191" t="s">
        <v>61</v>
      </c>
      <c r="AY3191" t="s">
        <v>62</v>
      </c>
      <c r="BA3191">
        <v>8</v>
      </c>
      <c r="BB3191">
        <v>1</v>
      </c>
      <c r="BD3191">
        <v>29.542200000000001</v>
      </c>
      <c r="BE3191">
        <v>4.3088899999999999</v>
      </c>
      <c r="BF3191">
        <v>5054.1000000000004</v>
      </c>
      <c r="BH3191">
        <v>2176.17</v>
      </c>
      <c r="BN3191">
        <v>5068642</v>
      </c>
      <c r="BO3191">
        <v>750067364</v>
      </c>
      <c r="BP3191">
        <v>1986220</v>
      </c>
      <c r="BQ3191">
        <v>145234</v>
      </c>
      <c r="BR3191">
        <v>0</v>
      </c>
      <c r="BY3191" t="s">
        <v>6955</v>
      </c>
      <c r="BZ3191" t="s">
        <v>10627</v>
      </c>
      <c r="CA3191" t="s">
        <v>58</v>
      </c>
      <c r="CB3191" t="str">
        <f t="shared" si="848"/>
        <v>ZYRA_CLUSTER_20i20d100000k nrq=0</v>
      </c>
      <c r="CC3191">
        <f t="shared" si="849"/>
        <v>144</v>
      </c>
    </row>
    <row r="3192" spans="1:81" x14ac:dyDescent="0.4">
      <c r="A3192" t="s">
        <v>3262</v>
      </c>
      <c r="B3192" t="s">
        <v>58</v>
      </c>
      <c r="C3192" t="s">
        <v>59</v>
      </c>
      <c r="D3192" t="e">
        <f t="shared" si="833"/>
        <v>#NAME?</v>
      </c>
      <c r="E3192">
        <v>10000</v>
      </c>
      <c r="F3192" t="e">
        <f t="shared" si="834"/>
        <v>#NAME?</v>
      </c>
      <c r="G3192" t="s">
        <v>60</v>
      </c>
      <c r="H3192" t="e">
        <f t="shared" si="835"/>
        <v>#NAME?</v>
      </c>
      <c r="I3192" t="s">
        <v>61</v>
      </c>
      <c r="J3192" t="e">
        <f t="shared" si="836"/>
        <v>#NAME?</v>
      </c>
      <c r="K3192" t="s">
        <v>62</v>
      </c>
      <c r="L3192" t="e">
        <f t="shared" si="837"/>
        <v>#NAME?</v>
      </c>
      <c r="M3192" t="e">
        <f t="shared" si="838"/>
        <v>#NAME?</v>
      </c>
      <c r="N3192">
        <v>10000</v>
      </c>
      <c r="O3192" t="e">
        <f t="shared" si="839"/>
        <v>#NAME?</v>
      </c>
      <c r="P3192">
        <v>20</v>
      </c>
      <c r="Q3192" t="e">
        <f t="shared" si="840"/>
        <v>#NAME?</v>
      </c>
      <c r="R3192">
        <v>20</v>
      </c>
      <c r="S3192" t="e">
        <f t="shared" si="841"/>
        <v>#NAME?</v>
      </c>
      <c r="T3192">
        <v>0</v>
      </c>
      <c r="U3192" t="e">
        <f t="shared" si="842"/>
        <v>#NAME?</v>
      </c>
      <c r="V3192">
        <v>256</v>
      </c>
      <c r="W3192" t="e">
        <f t="shared" si="843"/>
        <v>#NAME?</v>
      </c>
      <c r="X3192">
        <v>89</v>
      </c>
      <c r="Y3192" t="e">
        <f t="shared" si="844"/>
        <v>#NAME?</v>
      </c>
      <c r="Z3192">
        <v>1</v>
      </c>
      <c r="AA3192" t="e">
        <f t="shared" si="845"/>
        <v>#NAME?</v>
      </c>
      <c r="AB3192">
        <v>48</v>
      </c>
      <c r="AC3192" t="e">
        <f t="shared" si="846"/>
        <v>#NAME?</v>
      </c>
      <c r="AD3192">
        <v>0</v>
      </c>
      <c r="AE3192" t="e">
        <f t="shared" si="847"/>
        <v>#NAME?</v>
      </c>
      <c r="AF3192" t="s">
        <v>65</v>
      </c>
      <c r="AG3192" t="s">
        <v>64</v>
      </c>
      <c r="AR3192">
        <v>10000</v>
      </c>
      <c r="AS3192">
        <v>20</v>
      </c>
      <c r="AT3192">
        <v>20</v>
      </c>
      <c r="AU3192">
        <v>10000</v>
      </c>
      <c r="AV3192">
        <v>89</v>
      </c>
      <c r="AW3192" t="s">
        <v>60</v>
      </c>
      <c r="AX3192" t="s">
        <v>61</v>
      </c>
      <c r="AY3192" t="s">
        <v>62</v>
      </c>
      <c r="BA3192">
        <v>8</v>
      </c>
      <c r="BB3192">
        <v>1</v>
      </c>
      <c r="BN3192">
        <v>9179900</v>
      </c>
      <c r="BO3192">
        <v>8658692</v>
      </c>
      <c r="BP3192">
        <v>77689</v>
      </c>
      <c r="BQ3192">
        <v>14017</v>
      </c>
      <c r="BR3192">
        <v>0</v>
      </c>
      <c r="BY3192" t="s">
        <v>6956</v>
      </c>
      <c r="BZ3192" t="s">
        <v>10628</v>
      </c>
      <c r="CA3192" t="s">
        <v>58</v>
      </c>
      <c r="CB3192" t="str">
        <f t="shared" si="848"/>
        <v>ZYRA_CLUSTER_20i20d10000k nrq=1</v>
      </c>
      <c r="CC3192">
        <f t="shared" si="849"/>
        <v>90</v>
      </c>
    </row>
    <row r="3193" spans="1:81" x14ac:dyDescent="0.4">
      <c r="A3193" t="s">
        <v>3263</v>
      </c>
      <c r="B3193" t="s">
        <v>58</v>
      </c>
      <c r="C3193" t="s">
        <v>59</v>
      </c>
      <c r="D3193" t="e">
        <f t="shared" si="833"/>
        <v>#NAME?</v>
      </c>
      <c r="E3193">
        <v>10000</v>
      </c>
      <c r="F3193" t="e">
        <f t="shared" si="834"/>
        <v>#NAME?</v>
      </c>
      <c r="G3193" t="s">
        <v>60</v>
      </c>
      <c r="H3193" t="e">
        <f t="shared" si="835"/>
        <v>#NAME?</v>
      </c>
      <c r="I3193" t="s">
        <v>61</v>
      </c>
      <c r="J3193" t="e">
        <f t="shared" si="836"/>
        <v>#NAME?</v>
      </c>
      <c r="K3193" t="s">
        <v>62</v>
      </c>
      <c r="L3193" t="e">
        <f t="shared" si="837"/>
        <v>#NAME?</v>
      </c>
      <c r="M3193" t="e">
        <f t="shared" si="838"/>
        <v>#NAME?</v>
      </c>
      <c r="N3193">
        <v>10000</v>
      </c>
      <c r="O3193" t="e">
        <f t="shared" si="839"/>
        <v>#NAME?</v>
      </c>
      <c r="P3193">
        <v>20</v>
      </c>
      <c r="Q3193" t="e">
        <f t="shared" si="840"/>
        <v>#NAME?</v>
      </c>
      <c r="R3193">
        <v>20</v>
      </c>
      <c r="S3193" t="e">
        <f t="shared" si="841"/>
        <v>#NAME?</v>
      </c>
      <c r="T3193">
        <v>0</v>
      </c>
      <c r="U3193" t="e">
        <f t="shared" si="842"/>
        <v>#NAME?</v>
      </c>
      <c r="V3193">
        <v>256</v>
      </c>
      <c r="W3193" t="e">
        <f t="shared" si="843"/>
        <v>#NAME?</v>
      </c>
      <c r="X3193">
        <v>89</v>
      </c>
      <c r="Y3193" t="e">
        <f t="shared" si="844"/>
        <v>#NAME?</v>
      </c>
      <c r="Z3193">
        <v>1</v>
      </c>
      <c r="AA3193" t="e">
        <f t="shared" si="845"/>
        <v>#NAME?</v>
      </c>
      <c r="AB3193">
        <v>48</v>
      </c>
      <c r="AC3193" t="e">
        <f t="shared" si="846"/>
        <v>#NAME?</v>
      </c>
      <c r="AD3193">
        <v>1</v>
      </c>
      <c r="AE3193" t="e">
        <f t="shared" si="847"/>
        <v>#NAME?</v>
      </c>
      <c r="AF3193" t="s">
        <v>65</v>
      </c>
      <c r="AG3193" t="s">
        <v>64</v>
      </c>
      <c r="AR3193">
        <v>10000</v>
      </c>
      <c r="AS3193">
        <v>20</v>
      </c>
      <c r="AT3193">
        <v>20</v>
      </c>
      <c r="AU3193">
        <v>10000</v>
      </c>
      <c r="AV3193">
        <v>89</v>
      </c>
      <c r="AW3193" t="s">
        <v>60</v>
      </c>
      <c r="AX3193" t="s">
        <v>61</v>
      </c>
      <c r="AY3193" t="s">
        <v>62</v>
      </c>
      <c r="BA3193">
        <v>8</v>
      </c>
      <c r="BB3193">
        <v>1</v>
      </c>
      <c r="BN3193">
        <v>9088243</v>
      </c>
      <c r="BO3193">
        <v>8423401</v>
      </c>
      <c r="BP3193">
        <v>77322</v>
      </c>
      <c r="BQ3193">
        <v>14022</v>
      </c>
      <c r="BR3193">
        <v>0</v>
      </c>
      <c r="BY3193" t="s">
        <v>6957</v>
      </c>
      <c r="BZ3193" t="s">
        <v>10629</v>
      </c>
      <c r="CA3193" t="s">
        <v>58</v>
      </c>
      <c r="CB3193" t="str">
        <f t="shared" si="848"/>
        <v>ZYRA_CLUSTER_20i20d10000k nrq=1</v>
      </c>
      <c r="CC3193">
        <f t="shared" si="849"/>
        <v>90</v>
      </c>
    </row>
    <row r="3194" spans="1:81" x14ac:dyDescent="0.4">
      <c r="A3194" t="s">
        <v>3264</v>
      </c>
      <c r="B3194" t="s">
        <v>58</v>
      </c>
      <c r="C3194" t="s">
        <v>59</v>
      </c>
      <c r="D3194" t="e">
        <f t="shared" si="833"/>
        <v>#NAME?</v>
      </c>
      <c r="E3194">
        <v>10000</v>
      </c>
      <c r="F3194" t="e">
        <f t="shared" si="834"/>
        <v>#NAME?</v>
      </c>
      <c r="G3194" t="s">
        <v>60</v>
      </c>
      <c r="H3194" t="e">
        <f t="shared" si="835"/>
        <v>#NAME?</v>
      </c>
      <c r="I3194" t="s">
        <v>61</v>
      </c>
      <c r="J3194" t="e">
        <f t="shared" si="836"/>
        <v>#NAME?</v>
      </c>
      <c r="K3194" t="s">
        <v>62</v>
      </c>
      <c r="L3194" t="e">
        <f t="shared" si="837"/>
        <v>#NAME?</v>
      </c>
      <c r="M3194" t="e">
        <f t="shared" si="838"/>
        <v>#NAME?</v>
      </c>
      <c r="N3194">
        <v>10000</v>
      </c>
      <c r="O3194" t="e">
        <f t="shared" si="839"/>
        <v>#NAME?</v>
      </c>
      <c r="P3194">
        <v>20</v>
      </c>
      <c r="Q3194" t="e">
        <f t="shared" si="840"/>
        <v>#NAME?</v>
      </c>
      <c r="R3194">
        <v>20</v>
      </c>
      <c r="S3194" t="e">
        <f t="shared" si="841"/>
        <v>#NAME?</v>
      </c>
      <c r="T3194">
        <v>0</v>
      </c>
      <c r="U3194" t="e">
        <f t="shared" si="842"/>
        <v>#NAME?</v>
      </c>
      <c r="V3194">
        <v>256</v>
      </c>
      <c r="W3194" t="e">
        <f t="shared" si="843"/>
        <v>#NAME?</v>
      </c>
      <c r="X3194">
        <v>89</v>
      </c>
      <c r="Y3194" t="e">
        <f t="shared" si="844"/>
        <v>#NAME?</v>
      </c>
      <c r="Z3194">
        <v>1</v>
      </c>
      <c r="AA3194" t="e">
        <f t="shared" si="845"/>
        <v>#NAME?</v>
      </c>
      <c r="AB3194">
        <v>48</v>
      </c>
      <c r="AC3194" t="e">
        <f t="shared" si="846"/>
        <v>#NAME?</v>
      </c>
      <c r="AD3194">
        <v>2</v>
      </c>
      <c r="AE3194" t="e">
        <f t="shared" si="847"/>
        <v>#NAME?</v>
      </c>
      <c r="AF3194" t="s">
        <v>65</v>
      </c>
      <c r="AG3194" t="s">
        <v>64</v>
      </c>
      <c r="AR3194">
        <v>10000</v>
      </c>
      <c r="AS3194">
        <v>20</v>
      </c>
      <c r="AT3194">
        <v>20</v>
      </c>
      <c r="AU3194">
        <v>10000</v>
      </c>
      <c r="AV3194">
        <v>89</v>
      </c>
      <c r="AW3194" t="s">
        <v>60</v>
      </c>
      <c r="AX3194" t="s">
        <v>61</v>
      </c>
      <c r="AY3194" t="s">
        <v>62</v>
      </c>
      <c r="BA3194">
        <v>8</v>
      </c>
      <c r="BB3194">
        <v>1</v>
      </c>
      <c r="BN3194">
        <v>9352570</v>
      </c>
      <c r="BO3194">
        <v>8869009</v>
      </c>
      <c r="BP3194">
        <v>79957</v>
      </c>
      <c r="BQ3194">
        <v>14648</v>
      </c>
      <c r="BR3194">
        <v>0</v>
      </c>
      <c r="BY3194" t="s">
        <v>6958</v>
      </c>
      <c r="BZ3194" t="s">
        <v>10630</v>
      </c>
      <c r="CA3194" t="s">
        <v>58</v>
      </c>
      <c r="CB3194" t="str">
        <f t="shared" si="848"/>
        <v>ZYRA_CLUSTER_20i20d10000k nrq=1</v>
      </c>
      <c r="CC3194">
        <f t="shared" si="849"/>
        <v>90</v>
      </c>
    </row>
    <row r="3195" spans="1:81" x14ac:dyDescent="0.4">
      <c r="A3195" t="s">
        <v>3261</v>
      </c>
      <c r="B3195" t="s">
        <v>58</v>
      </c>
      <c r="C3195" t="s">
        <v>3765</v>
      </c>
      <c r="D3195" t="e">
        <f t="shared" si="833"/>
        <v>#NAME?</v>
      </c>
      <c r="E3195">
        <v>10000</v>
      </c>
      <c r="F3195" t="e">
        <f t="shared" si="834"/>
        <v>#NAME?</v>
      </c>
      <c r="G3195" t="s">
        <v>60</v>
      </c>
      <c r="H3195" t="e">
        <f t="shared" si="835"/>
        <v>#NAME?</v>
      </c>
      <c r="I3195" t="s">
        <v>61</v>
      </c>
      <c r="J3195" t="e">
        <f t="shared" si="836"/>
        <v>#NAME?</v>
      </c>
      <c r="K3195" t="s">
        <v>62</v>
      </c>
      <c r="L3195" t="e">
        <f t="shared" si="837"/>
        <v>#NAME?</v>
      </c>
      <c r="M3195" t="e">
        <f t="shared" si="838"/>
        <v>#NAME?</v>
      </c>
      <c r="N3195">
        <v>10000</v>
      </c>
      <c r="O3195" t="e">
        <f t="shared" si="839"/>
        <v>#NAME?</v>
      </c>
      <c r="P3195">
        <v>20</v>
      </c>
      <c r="Q3195" t="e">
        <f t="shared" si="840"/>
        <v>#NAME?</v>
      </c>
      <c r="R3195">
        <v>20</v>
      </c>
      <c r="S3195" t="e">
        <f t="shared" si="841"/>
        <v>#NAME?</v>
      </c>
      <c r="T3195">
        <v>0</v>
      </c>
      <c r="U3195" t="e">
        <f t="shared" si="842"/>
        <v>#NAME?</v>
      </c>
      <c r="V3195">
        <v>256</v>
      </c>
      <c r="W3195" t="e">
        <f t="shared" si="843"/>
        <v>#NAME?</v>
      </c>
      <c r="X3195">
        <v>90</v>
      </c>
      <c r="Y3195" t="e">
        <f t="shared" si="844"/>
        <v>#NAME?</v>
      </c>
      <c r="Z3195">
        <v>0</v>
      </c>
      <c r="AA3195" t="e">
        <f t="shared" si="845"/>
        <v>#NAME?</v>
      </c>
      <c r="AB3195">
        <v>48</v>
      </c>
      <c r="AC3195" t="e">
        <f t="shared" si="846"/>
        <v>#NAME?</v>
      </c>
      <c r="AD3195">
        <v>2</v>
      </c>
      <c r="AE3195" t="e">
        <f t="shared" si="847"/>
        <v>#NAME?</v>
      </c>
      <c r="AF3195" t="s">
        <v>65</v>
      </c>
      <c r="AG3195" t="s">
        <v>64</v>
      </c>
      <c r="AR3195">
        <v>10000</v>
      </c>
      <c r="AS3195">
        <v>20</v>
      </c>
      <c r="AT3195">
        <v>20</v>
      </c>
      <c r="AU3195">
        <v>10000</v>
      </c>
      <c r="AV3195">
        <v>90</v>
      </c>
      <c r="AW3195" t="s">
        <v>60</v>
      </c>
      <c r="AX3195" t="s">
        <v>61</v>
      </c>
      <c r="AY3195" t="s">
        <v>62</v>
      </c>
      <c r="BA3195">
        <v>8</v>
      </c>
      <c r="BB3195">
        <v>1</v>
      </c>
      <c r="BN3195">
        <v>22540517</v>
      </c>
      <c r="BO3195">
        <v>606820645</v>
      </c>
      <c r="BP3195">
        <v>2023841</v>
      </c>
      <c r="BQ3195">
        <v>168516</v>
      </c>
      <c r="BR3195">
        <v>0</v>
      </c>
      <c r="BY3195" t="s">
        <v>6959</v>
      </c>
      <c r="BZ3195" t="s">
        <v>10631</v>
      </c>
      <c r="CA3195" t="s">
        <v>58</v>
      </c>
      <c r="CB3195" t="str">
        <f t="shared" si="848"/>
        <v>ZYRA_CLUSTER_20i20d10000k nrq=0</v>
      </c>
      <c r="CC3195">
        <f t="shared" si="849"/>
        <v>90</v>
      </c>
    </row>
    <row r="3196" spans="1:81" x14ac:dyDescent="0.4">
      <c r="A3196" t="s">
        <v>3265</v>
      </c>
      <c r="B3196" t="s">
        <v>58</v>
      </c>
      <c r="C3196" t="s">
        <v>59</v>
      </c>
      <c r="D3196" t="e">
        <f t="shared" si="833"/>
        <v>#NAME?</v>
      </c>
      <c r="E3196">
        <v>10000</v>
      </c>
      <c r="F3196" t="e">
        <f t="shared" si="834"/>
        <v>#NAME?</v>
      </c>
      <c r="G3196" t="s">
        <v>60</v>
      </c>
      <c r="H3196" t="e">
        <f t="shared" si="835"/>
        <v>#NAME?</v>
      </c>
      <c r="I3196" t="s">
        <v>61</v>
      </c>
      <c r="J3196" t="e">
        <f t="shared" si="836"/>
        <v>#NAME?</v>
      </c>
      <c r="K3196" t="s">
        <v>62</v>
      </c>
      <c r="L3196" t="e">
        <f t="shared" si="837"/>
        <v>#NAME?</v>
      </c>
      <c r="M3196" t="e">
        <f t="shared" si="838"/>
        <v>#NAME?</v>
      </c>
      <c r="N3196">
        <v>10000</v>
      </c>
      <c r="O3196" t="e">
        <f t="shared" si="839"/>
        <v>#NAME?</v>
      </c>
      <c r="P3196">
        <v>20</v>
      </c>
      <c r="Q3196" t="e">
        <f t="shared" si="840"/>
        <v>#NAME?</v>
      </c>
      <c r="R3196">
        <v>20</v>
      </c>
      <c r="S3196" t="e">
        <f t="shared" si="841"/>
        <v>#NAME?</v>
      </c>
      <c r="T3196">
        <v>0</v>
      </c>
      <c r="U3196" t="e">
        <f t="shared" si="842"/>
        <v>#NAME?</v>
      </c>
      <c r="V3196">
        <v>256</v>
      </c>
      <c r="W3196" t="e">
        <f t="shared" si="843"/>
        <v>#NAME?</v>
      </c>
      <c r="X3196">
        <v>108</v>
      </c>
      <c r="Y3196" t="e">
        <f t="shared" si="844"/>
        <v>#NAME?</v>
      </c>
      <c r="Z3196">
        <v>0</v>
      </c>
      <c r="AA3196" t="e">
        <f t="shared" si="845"/>
        <v>#NAME?</v>
      </c>
      <c r="AB3196">
        <v>48</v>
      </c>
      <c r="AC3196" t="e">
        <f t="shared" si="846"/>
        <v>#NAME?</v>
      </c>
      <c r="AD3196">
        <v>0</v>
      </c>
      <c r="AE3196" t="e">
        <f t="shared" si="847"/>
        <v>#NAME?</v>
      </c>
      <c r="AF3196" t="s">
        <v>65</v>
      </c>
      <c r="AG3196" t="s">
        <v>64</v>
      </c>
      <c r="AH3196">
        <v>176138337</v>
      </c>
      <c r="AI3196">
        <v>176121789</v>
      </c>
      <c r="AJ3196">
        <v>35226012</v>
      </c>
      <c r="AK3196">
        <v>87963714</v>
      </c>
      <c r="AL3196">
        <v>10000</v>
      </c>
      <c r="AR3196">
        <v>10000</v>
      </c>
      <c r="AS3196">
        <v>201848.5</v>
      </c>
      <c r="AT3196">
        <v>20</v>
      </c>
      <c r="AU3196">
        <v>10000</v>
      </c>
      <c r="AV3196">
        <v>108</v>
      </c>
      <c r="AW3196" t="s">
        <v>60</v>
      </c>
      <c r="AX3196" t="s">
        <v>61</v>
      </c>
      <c r="AY3196" t="s">
        <v>62</v>
      </c>
      <c r="BA3196">
        <v>8</v>
      </c>
      <c r="BB3196">
        <v>1</v>
      </c>
      <c r="BD3196">
        <v>13.551399999999999</v>
      </c>
      <c r="BE3196">
        <v>3.7201900000000001</v>
      </c>
      <c r="BF3196">
        <v>3182.78</v>
      </c>
      <c r="BH3196">
        <v>1848.5</v>
      </c>
      <c r="BN3196">
        <v>876517147</v>
      </c>
      <c r="BO3196">
        <v>474287615</v>
      </c>
      <c r="BP3196">
        <v>2978661</v>
      </c>
      <c r="BQ3196">
        <v>564864</v>
      </c>
      <c r="BR3196">
        <v>0</v>
      </c>
      <c r="BY3196" t="s">
        <v>6960</v>
      </c>
      <c r="BZ3196" t="s">
        <v>10632</v>
      </c>
      <c r="CA3196" t="s">
        <v>58</v>
      </c>
      <c r="CB3196" t="str">
        <f t="shared" si="848"/>
        <v>ZYRA_CLUSTER_20i20d10000k nrq=0</v>
      </c>
      <c r="CC3196">
        <f t="shared" si="849"/>
        <v>108</v>
      </c>
    </row>
    <row r="3197" spans="1:81" x14ac:dyDescent="0.4">
      <c r="A3197" t="s">
        <v>3266</v>
      </c>
      <c r="B3197" t="s">
        <v>58</v>
      </c>
      <c r="C3197" t="s">
        <v>59</v>
      </c>
      <c r="D3197" t="e">
        <f t="shared" si="833"/>
        <v>#NAME?</v>
      </c>
      <c r="E3197">
        <v>10000</v>
      </c>
      <c r="F3197" t="e">
        <f t="shared" si="834"/>
        <v>#NAME?</v>
      </c>
      <c r="G3197" t="s">
        <v>60</v>
      </c>
      <c r="H3197" t="e">
        <f t="shared" si="835"/>
        <v>#NAME?</v>
      </c>
      <c r="I3197" t="s">
        <v>61</v>
      </c>
      <c r="J3197" t="e">
        <f t="shared" si="836"/>
        <v>#NAME?</v>
      </c>
      <c r="K3197" t="s">
        <v>62</v>
      </c>
      <c r="L3197" t="e">
        <f t="shared" si="837"/>
        <v>#NAME?</v>
      </c>
      <c r="M3197" t="e">
        <f t="shared" si="838"/>
        <v>#NAME?</v>
      </c>
      <c r="N3197">
        <v>10000</v>
      </c>
      <c r="O3197" t="e">
        <f t="shared" si="839"/>
        <v>#NAME?</v>
      </c>
      <c r="P3197">
        <v>20</v>
      </c>
      <c r="Q3197" t="e">
        <f t="shared" si="840"/>
        <v>#NAME?</v>
      </c>
      <c r="R3197">
        <v>20</v>
      </c>
      <c r="S3197" t="e">
        <f t="shared" si="841"/>
        <v>#NAME?</v>
      </c>
      <c r="T3197">
        <v>0</v>
      </c>
      <c r="U3197" t="e">
        <f t="shared" si="842"/>
        <v>#NAME?</v>
      </c>
      <c r="V3197">
        <v>256</v>
      </c>
      <c r="W3197" t="e">
        <f t="shared" si="843"/>
        <v>#NAME?</v>
      </c>
      <c r="X3197">
        <v>108</v>
      </c>
      <c r="Y3197" t="e">
        <f t="shared" si="844"/>
        <v>#NAME?</v>
      </c>
      <c r="Z3197">
        <v>0</v>
      </c>
      <c r="AA3197" t="e">
        <f t="shared" si="845"/>
        <v>#NAME?</v>
      </c>
      <c r="AB3197">
        <v>48</v>
      </c>
      <c r="AC3197" t="e">
        <f t="shared" si="846"/>
        <v>#NAME?</v>
      </c>
      <c r="AD3197">
        <v>1</v>
      </c>
      <c r="AE3197" t="e">
        <f t="shared" si="847"/>
        <v>#NAME?</v>
      </c>
      <c r="AF3197" t="s">
        <v>65</v>
      </c>
      <c r="AG3197" t="s">
        <v>64</v>
      </c>
      <c r="AH3197">
        <v>177933114</v>
      </c>
      <c r="AI3197">
        <v>177915573</v>
      </c>
      <c r="AJ3197">
        <v>35584868</v>
      </c>
      <c r="AK3197">
        <v>88857478</v>
      </c>
      <c r="AL3197">
        <v>10000</v>
      </c>
      <c r="AR3197">
        <v>10000</v>
      </c>
      <c r="AS3197">
        <v>201683.18</v>
      </c>
      <c r="AT3197">
        <v>20</v>
      </c>
      <c r="AU3197">
        <v>10000</v>
      </c>
      <c r="AV3197">
        <v>108</v>
      </c>
      <c r="AW3197" t="s">
        <v>60</v>
      </c>
      <c r="AX3197" t="s">
        <v>61</v>
      </c>
      <c r="AY3197" t="s">
        <v>62</v>
      </c>
      <c r="BA3197">
        <v>8</v>
      </c>
      <c r="BB3197">
        <v>1</v>
      </c>
      <c r="BD3197">
        <v>13.442399999999999</v>
      </c>
      <c r="BE3197">
        <v>3.68845</v>
      </c>
      <c r="BF3197">
        <v>3163.85</v>
      </c>
      <c r="BH3197">
        <v>1683.18</v>
      </c>
      <c r="BN3197">
        <v>885754927</v>
      </c>
      <c r="BO3197">
        <v>495236702</v>
      </c>
      <c r="BP3197">
        <v>2707159</v>
      </c>
      <c r="BQ3197">
        <v>451960</v>
      </c>
      <c r="BR3197">
        <v>0</v>
      </c>
      <c r="BY3197" t="s">
        <v>6961</v>
      </c>
      <c r="BZ3197" t="s">
        <v>10633</v>
      </c>
      <c r="CA3197" t="s">
        <v>58</v>
      </c>
      <c r="CB3197" t="str">
        <f t="shared" si="848"/>
        <v>ZYRA_CLUSTER_20i20d10000k nrq=0</v>
      </c>
      <c r="CC3197">
        <f t="shared" si="849"/>
        <v>108</v>
      </c>
    </row>
    <row r="3198" spans="1:81" x14ac:dyDescent="0.4">
      <c r="A3198" t="s">
        <v>3267</v>
      </c>
      <c r="B3198" t="s">
        <v>58</v>
      </c>
      <c r="C3198" t="s">
        <v>59</v>
      </c>
      <c r="D3198" t="e">
        <f t="shared" si="833"/>
        <v>#NAME?</v>
      </c>
      <c r="E3198">
        <v>10000</v>
      </c>
      <c r="F3198" t="e">
        <f t="shared" si="834"/>
        <v>#NAME?</v>
      </c>
      <c r="G3198" t="s">
        <v>60</v>
      </c>
      <c r="H3198" t="e">
        <f t="shared" si="835"/>
        <v>#NAME?</v>
      </c>
      <c r="I3198" t="s">
        <v>61</v>
      </c>
      <c r="J3198" t="e">
        <f t="shared" si="836"/>
        <v>#NAME?</v>
      </c>
      <c r="K3198" t="s">
        <v>62</v>
      </c>
      <c r="L3198" t="e">
        <f t="shared" si="837"/>
        <v>#NAME?</v>
      </c>
      <c r="M3198" t="e">
        <f t="shared" si="838"/>
        <v>#NAME?</v>
      </c>
      <c r="N3198">
        <v>10000</v>
      </c>
      <c r="O3198" t="e">
        <f t="shared" si="839"/>
        <v>#NAME?</v>
      </c>
      <c r="P3198">
        <v>20</v>
      </c>
      <c r="Q3198" t="e">
        <f t="shared" si="840"/>
        <v>#NAME?</v>
      </c>
      <c r="R3198">
        <v>20</v>
      </c>
      <c r="S3198" t="e">
        <f t="shared" si="841"/>
        <v>#NAME?</v>
      </c>
      <c r="T3198">
        <v>0</v>
      </c>
      <c r="U3198" t="e">
        <f t="shared" si="842"/>
        <v>#NAME?</v>
      </c>
      <c r="V3198">
        <v>256</v>
      </c>
      <c r="W3198" t="e">
        <f t="shared" si="843"/>
        <v>#NAME?</v>
      </c>
      <c r="X3198">
        <v>108</v>
      </c>
      <c r="Y3198" t="e">
        <f t="shared" si="844"/>
        <v>#NAME?</v>
      </c>
      <c r="Z3198">
        <v>0</v>
      </c>
      <c r="AA3198" t="e">
        <f t="shared" si="845"/>
        <v>#NAME?</v>
      </c>
      <c r="AB3198">
        <v>48</v>
      </c>
      <c r="AC3198" t="e">
        <f t="shared" si="846"/>
        <v>#NAME?</v>
      </c>
      <c r="AD3198">
        <v>2</v>
      </c>
      <c r="AE3198" t="e">
        <f t="shared" si="847"/>
        <v>#NAME?</v>
      </c>
      <c r="AF3198" t="s">
        <v>65</v>
      </c>
      <c r="AG3198" t="s">
        <v>64</v>
      </c>
      <c r="AH3198">
        <v>182777788</v>
      </c>
      <c r="AI3198">
        <v>182762817</v>
      </c>
      <c r="AJ3198">
        <v>36554060</v>
      </c>
      <c r="AK3198">
        <v>91279662</v>
      </c>
      <c r="AL3198">
        <v>10000</v>
      </c>
      <c r="AR3198">
        <v>10000</v>
      </c>
      <c r="AS3198">
        <v>201664.1</v>
      </c>
      <c r="AT3198">
        <v>20</v>
      </c>
      <c r="AU3198">
        <v>10000</v>
      </c>
      <c r="AV3198">
        <v>108</v>
      </c>
      <c r="AW3198" t="s">
        <v>60</v>
      </c>
      <c r="AX3198" t="s">
        <v>61</v>
      </c>
      <c r="AY3198" t="s">
        <v>62</v>
      </c>
      <c r="BA3198">
        <v>8</v>
      </c>
      <c r="BB3198">
        <v>1</v>
      </c>
      <c r="BD3198">
        <v>13.4551</v>
      </c>
      <c r="BE3198">
        <v>3.7252900000000002</v>
      </c>
      <c r="BF3198">
        <v>3075.88</v>
      </c>
      <c r="BH3198">
        <v>1664.1</v>
      </c>
      <c r="BN3198">
        <v>909794612</v>
      </c>
      <c r="BO3198">
        <v>485808193</v>
      </c>
      <c r="BP3198">
        <v>2873707</v>
      </c>
      <c r="BQ3198">
        <v>495414</v>
      </c>
      <c r="BR3198">
        <v>0</v>
      </c>
      <c r="BY3198" t="s">
        <v>6962</v>
      </c>
      <c r="BZ3198" t="s">
        <v>10634</v>
      </c>
      <c r="CA3198" t="s">
        <v>58</v>
      </c>
      <c r="CB3198" t="str">
        <f t="shared" si="848"/>
        <v>ZYRA_CLUSTER_20i20d10000k nrq=0</v>
      </c>
      <c r="CC3198">
        <f t="shared" si="849"/>
        <v>108</v>
      </c>
    </row>
    <row r="3199" spans="1:81" x14ac:dyDescent="0.4">
      <c r="A3199" t="s">
        <v>3268</v>
      </c>
      <c r="B3199" t="s">
        <v>58</v>
      </c>
      <c r="C3199" t="s">
        <v>59</v>
      </c>
      <c r="D3199" t="e">
        <f t="shared" si="833"/>
        <v>#NAME?</v>
      </c>
      <c r="E3199">
        <v>10000</v>
      </c>
      <c r="F3199" t="e">
        <f t="shared" si="834"/>
        <v>#NAME?</v>
      </c>
      <c r="G3199" t="s">
        <v>60</v>
      </c>
      <c r="H3199" t="e">
        <f t="shared" si="835"/>
        <v>#NAME?</v>
      </c>
      <c r="I3199" t="s">
        <v>61</v>
      </c>
      <c r="J3199" t="e">
        <f t="shared" si="836"/>
        <v>#NAME?</v>
      </c>
      <c r="K3199" t="s">
        <v>62</v>
      </c>
      <c r="L3199" t="e">
        <f t="shared" si="837"/>
        <v>#NAME?</v>
      </c>
      <c r="M3199" t="e">
        <f t="shared" si="838"/>
        <v>#NAME?</v>
      </c>
      <c r="N3199">
        <v>10000</v>
      </c>
      <c r="O3199" t="e">
        <f t="shared" si="839"/>
        <v>#NAME?</v>
      </c>
      <c r="P3199">
        <v>20</v>
      </c>
      <c r="Q3199" t="e">
        <f t="shared" si="840"/>
        <v>#NAME?</v>
      </c>
      <c r="R3199">
        <v>20</v>
      </c>
      <c r="S3199" t="e">
        <f t="shared" si="841"/>
        <v>#NAME?</v>
      </c>
      <c r="T3199">
        <v>0</v>
      </c>
      <c r="U3199" t="e">
        <f t="shared" si="842"/>
        <v>#NAME?</v>
      </c>
      <c r="V3199">
        <v>256</v>
      </c>
      <c r="W3199" t="e">
        <f t="shared" si="843"/>
        <v>#NAME?</v>
      </c>
      <c r="X3199">
        <v>107</v>
      </c>
      <c r="Y3199" t="e">
        <f t="shared" si="844"/>
        <v>#NAME?</v>
      </c>
      <c r="Z3199">
        <v>1</v>
      </c>
      <c r="AA3199" t="e">
        <f t="shared" si="845"/>
        <v>#NAME?</v>
      </c>
      <c r="AB3199">
        <v>48</v>
      </c>
      <c r="AC3199" t="e">
        <f t="shared" si="846"/>
        <v>#NAME?</v>
      </c>
      <c r="AD3199">
        <v>0</v>
      </c>
      <c r="AE3199" t="e">
        <f t="shared" si="847"/>
        <v>#NAME?</v>
      </c>
      <c r="AF3199" t="s">
        <v>65</v>
      </c>
      <c r="AG3199" t="s">
        <v>64</v>
      </c>
      <c r="AR3199">
        <v>10000</v>
      </c>
      <c r="AS3199">
        <v>20</v>
      </c>
      <c r="AT3199">
        <v>20</v>
      </c>
      <c r="AU3199">
        <v>10000</v>
      </c>
      <c r="AV3199">
        <v>107</v>
      </c>
      <c r="AW3199" t="s">
        <v>60</v>
      </c>
      <c r="AX3199" t="s">
        <v>61</v>
      </c>
      <c r="AY3199" t="s">
        <v>62</v>
      </c>
      <c r="BA3199">
        <v>8</v>
      </c>
      <c r="BB3199">
        <v>1</v>
      </c>
      <c r="BN3199">
        <v>9921752</v>
      </c>
      <c r="BO3199">
        <v>10202573</v>
      </c>
      <c r="BP3199">
        <v>91803</v>
      </c>
      <c r="BQ3199">
        <v>24479</v>
      </c>
      <c r="BR3199">
        <v>0</v>
      </c>
      <c r="BY3199" t="s">
        <v>6963</v>
      </c>
      <c r="BZ3199" t="s">
        <v>10635</v>
      </c>
      <c r="CA3199" t="s">
        <v>58</v>
      </c>
      <c r="CB3199" t="str">
        <f t="shared" si="848"/>
        <v>ZYRA_CLUSTER_20i20d10000k nrq=1</v>
      </c>
      <c r="CC3199">
        <f t="shared" si="849"/>
        <v>108</v>
      </c>
    </row>
    <row r="3200" spans="1:81" x14ac:dyDescent="0.4">
      <c r="A3200" t="s">
        <v>3269</v>
      </c>
      <c r="B3200" t="s">
        <v>58</v>
      </c>
      <c r="C3200" t="s">
        <v>59</v>
      </c>
      <c r="D3200" t="e">
        <f t="shared" si="833"/>
        <v>#NAME?</v>
      </c>
      <c r="E3200">
        <v>10000</v>
      </c>
      <c r="F3200" t="e">
        <f t="shared" si="834"/>
        <v>#NAME?</v>
      </c>
      <c r="G3200" t="s">
        <v>60</v>
      </c>
      <c r="H3200" t="e">
        <f t="shared" si="835"/>
        <v>#NAME?</v>
      </c>
      <c r="I3200" t="s">
        <v>61</v>
      </c>
      <c r="J3200" t="e">
        <f t="shared" si="836"/>
        <v>#NAME?</v>
      </c>
      <c r="K3200" t="s">
        <v>62</v>
      </c>
      <c r="L3200" t="e">
        <f t="shared" si="837"/>
        <v>#NAME?</v>
      </c>
      <c r="M3200" t="e">
        <f t="shared" si="838"/>
        <v>#NAME?</v>
      </c>
      <c r="N3200">
        <v>10000</v>
      </c>
      <c r="O3200" t="e">
        <f t="shared" si="839"/>
        <v>#NAME?</v>
      </c>
      <c r="P3200">
        <v>20</v>
      </c>
      <c r="Q3200" t="e">
        <f t="shared" si="840"/>
        <v>#NAME?</v>
      </c>
      <c r="R3200">
        <v>20</v>
      </c>
      <c r="S3200" t="e">
        <f t="shared" si="841"/>
        <v>#NAME?</v>
      </c>
      <c r="T3200">
        <v>0</v>
      </c>
      <c r="U3200" t="e">
        <f t="shared" si="842"/>
        <v>#NAME?</v>
      </c>
      <c r="V3200">
        <v>256</v>
      </c>
      <c r="W3200" t="e">
        <f t="shared" si="843"/>
        <v>#NAME?</v>
      </c>
      <c r="X3200">
        <v>107</v>
      </c>
      <c r="Y3200" t="e">
        <f t="shared" si="844"/>
        <v>#NAME?</v>
      </c>
      <c r="Z3200">
        <v>1</v>
      </c>
      <c r="AA3200" t="e">
        <f t="shared" si="845"/>
        <v>#NAME?</v>
      </c>
      <c r="AB3200">
        <v>48</v>
      </c>
      <c r="AC3200" t="e">
        <f t="shared" si="846"/>
        <v>#NAME?</v>
      </c>
      <c r="AD3200">
        <v>1</v>
      </c>
      <c r="AE3200" t="e">
        <f t="shared" si="847"/>
        <v>#NAME?</v>
      </c>
      <c r="AF3200" t="s">
        <v>65</v>
      </c>
      <c r="AG3200" t="s">
        <v>64</v>
      </c>
      <c r="AR3200">
        <v>10000</v>
      </c>
      <c r="AS3200">
        <v>20</v>
      </c>
      <c r="AT3200">
        <v>20</v>
      </c>
      <c r="AU3200">
        <v>10000</v>
      </c>
      <c r="AV3200">
        <v>107</v>
      </c>
      <c r="AW3200" t="s">
        <v>60</v>
      </c>
      <c r="AX3200" t="s">
        <v>61</v>
      </c>
      <c r="AY3200" t="s">
        <v>62</v>
      </c>
      <c r="BA3200">
        <v>8</v>
      </c>
      <c r="BB3200">
        <v>1</v>
      </c>
      <c r="BN3200">
        <v>10116406</v>
      </c>
      <c r="BO3200">
        <v>10269236</v>
      </c>
      <c r="BP3200">
        <v>92498</v>
      </c>
      <c r="BQ3200">
        <v>23103</v>
      </c>
      <c r="BR3200">
        <v>0</v>
      </c>
      <c r="BY3200" t="s">
        <v>6964</v>
      </c>
      <c r="BZ3200" t="s">
        <v>10636</v>
      </c>
      <c r="CA3200" t="s">
        <v>58</v>
      </c>
      <c r="CB3200" t="str">
        <f t="shared" si="848"/>
        <v>ZYRA_CLUSTER_20i20d10000k nrq=1</v>
      </c>
      <c r="CC3200">
        <f t="shared" si="849"/>
        <v>108</v>
      </c>
    </row>
    <row r="3201" spans="1:81" x14ac:dyDescent="0.4">
      <c r="A3201" t="s">
        <v>3270</v>
      </c>
      <c r="B3201" t="s">
        <v>58</v>
      </c>
      <c r="C3201" t="s">
        <v>59</v>
      </c>
      <c r="D3201" t="e">
        <f t="shared" ref="D3201:D3264" si="850">-t</f>
        <v>#NAME?</v>
      </c>
      <c r="E3201">
        <v>10000</v>
      </c>
      <c r="F3201" t="e">
        <f t="shared" ref="F3201:F3264" si="851">-mr</f>
        <v>#NAME?</v>
      </c>
      <c r="G3201" t="s">
        <v>60</v>
      </c>
      <c r="H3201" t="e">
        <f t="shared" ref="H3201:H3264" si="852">-ma</f>
        <v>#NAME?</v>
      </c>
      <c r="I3201" t="s">
        <v>61</v>
      </c>
      <c r="J3201" t="e">
        <f t="shared" ref="J3201:J3264" si="853">-mp</f>
        <v>#NAME?</v>
      </c>
      <c r="K3201" t="s">
        <v>62</v>
      </c>
      <c r="L3201" t="e">
        <f t="shared" ref="L3201:L3264" si="854">-p</f>
        <v>#NAME?</v>
      </c>
      <c r="M3201" t="e">
        <f t="shared" ref="M3201:M3264" si="855">-k</f>
        <v>#NAME?</v>
      </c>
      <c r="N3201">
        <v>10000</v>
      </c>
      <c r="O3201" t="e">
        <f t="shared" ref="O3201:O3264" si="856">-i</f>
        <v>#NAME?</v>
      </c>
      <c r="P3201">
        <v>20</v>
      </c>
      <c r="Q3201" t="e">
        <f t="shared" ref="Q3201:Q3264" si="857">-d</f>
        <v>#NAME?</v>
      </c>
      <c r="R3201">
        <v>20</v>
      </c>
      <c r="S3201" t="e">
        <f t="shared" ref="S3201:S3264" si="858">-rq</f>
        <v>#NAME?</v>
      </c>
      <c r="T3201">
        <v>0</v>
      </c>
      <c r="U3201" t="e">
        <f t="shared" ref="U3201:U3264" si="859">-rqsize</f>
        <v>#NAME?</v>
      </c>
      <c r="V3201">
        <v>256</v>
      </c>
      <c r="W3201" t="e">
        <f t="shared" ref="W3201:W3264" si="860">-nwork</f>
        <v>#NAME?</v>
      </c>
      <c r="X3201">
        <v>107</v>
      </c>
      <c r="Y3201" t="e">
        <f t="shared" ref="Y3201:Y3264" si="861">-nrq</f>
        <v>#NAME?</v>
      </c>
      <c r="Z3201">
        <v>1</v>
      </c>
      <c r="AA3201" t="e">
        <f t="shared" ref="AA3201:AA3264" si="862">-seqwidth</f>
        <v>#NAME?</v>
      </c>
      <c r="AB3201">
        <v>48</v>
      </c>
      <c r="AC3201" t="e">
        <f t="shared" ref="AC3201:AC3264" si="863">-trial</f>
        <v>#NAME?</v>
      </c>
      <c r="AD3201">
        <v>2</v>
      </c>
      <c r="AE3201" t="e">
        <f t="shared" ref="AE3201:AE3264" si="864">-pinning</f>
        <v>#NAME?</v>
      </c>
      <c r="AF3201" t="s">
        <v>65</v>
      </c>
      <c r="AG3201" t="s">
        <v>64</v>
      </c>
      <c r="AR3201">
        <v>10000</v>
      </c>
      <c r="AS3201">
        <v>20</v>
      </c>
      <c r="AT3201">
        <v>20</v>
      </c>
      <c r="AU3201">
        <v>10000</v>
      </c>
      <c r="AV3201">
        <v>107</v>
      </c>
      <c r="AW3201" t="s">
        <v>60</v>
      </c>
      <c r="AX3201" t="s">
        <v>61</v>
      </c>
      <c r="AY3201" t="s">
        <v>62</v>
      </c>
      <c r="BA3201">
        <v>8</v>
      </c>
      <c r="BB3201">
        <v>1</v>
      </c>
      <c r="BN3201">
        <v>10124514</v>
      </c>
      <c r="BO3201">
        <v>10184434</v>
      </c>
      <c r="BP3201">
        <v>93037</v>
      </c>
      <c r="BQ3201">
        <v>24631</v>
      </c>
      <c r="BR3201">
        <v>0</v>
      </c>
      <c r="BY3201" t="s">
        <v>6965</v>
      </c>
      <c r="BZ3201" t="s">
        <v>10637</v>
      </c>
      <c r="CA3201" t="s">
        <v>58</v>
      </c>
      <c r="CB3201" t="str">
        <f t="shared" si="848"/>
        <v>ZYRA_CLUSTER_20i20d10000k nrq=1</v>
      </c>
      <c r="CC3201">
        <f t="shared" si="849"/>
        <v>108</v>
      </c>
    </row>
    <row r="3202" spans="1:81" x14ac:dyDescent="0.4">
      <c r="A3202" t="s">
        <v>3271</v>
      </c>
      <c r="B3202" t="s">
        <v>58</v>
      </c>
      <c r="C3202" t="s">
        <v>59</v>
      </c>
      <c r="D3202" t="e">
        <f t="shared" si="850"/>
        <v>#NAME?</v>
      </c>
      <c r="E3202">
        <v>10000</v>
      </c>
      <c r="F3202" t="e">
        <f t="shared" si="851"/>
        <v>#NAME?</v>
      </c>
      <c r="G3202" t="s">
        <v>60</v>
      </c>
      <c r="H3202" t="e">
        <f t="shared" si="852"/>
        <v>#NAME?</v>
      </c>
      <c r="I3202" t="s">
        <v>61</v>
      </c>
      <c r="J3202" t="e">
        <f t="shared" si="853"/>
        <v>#NAME?</v>
      </c>
      <c r="K3202" t="s">
        <v>62</v>
      </c>
      <c r="L3202" t="e">
        <f t="shared" si="854"/>
        <v>#NAME?</v>
      </c>
      <c r="M3202" t="e">
        <f t="shared" si="855"/>
        <v>#NAME?</v>
      </c>
      <c r="N3202">
        <v>10000</v>
      </c>
      <c r="O3202" t="e">
        <f t="shared" si="856"/>
        <v>#NAME?</v>
      </c>
      <c r="P3202">
        <v>20</v>
      </c>
      <c r="Q3202" t="e">
        <f t="shared" si="857"/>
        <v>#NAME?</v>
      </c>
      <c r="R3202">
        <v>20</v>
      </c>
      <c r="S3202" t="e">
        <f t="shared" si="858"/>
        <v>#NAME?</v>
      </c>
      <c r="T3202">
        <v>0</v>
      </c>
      <c r="U3202" t="e">
        <f t="shared" si="859"/>
        <v>#NAME?</v>
      </c>
      <c r="V3202">
        <v>256</v>
      </c>
      <c r="W3202" t="e">
        <f t="shared" si="860"/>
        <v>#NAME?</v>
      </c>
      <c r="X3202">
        <v>126</v>
      </c>
      <c r="Y3202" t="e">
        <f t="shared" si="861"/>
        <v>#NAME?</v>
      </c>
      <c r="Z3202">
        <v>0</v>
      </c>
      <c r="AA3202" t="e">
        <f t="shared" si="862"/>
        <v>#NAME?</v>
      </c>
      <c r="AB3202">
        <v>48</v>
      </c>
      <c r="AC3202" t="e">
        <f t="shared" si="863"/>
        <v>#NAME?</v>
      </c>
      <c r="AD3202">
        <v>0</v>
      </c>
      <c r="AE3202" t="e">
        <f t="shared" si="864"/>
        <v>#NAME?</v>
      </c>
      <c r="AF3202" t="s">
        <v>65</v>
      </c>
      <c r="AG3202" t="s">
        <v>64</v>
      </c>
      <c r="AH3202">
        <v>194736592</v>
      </c>
      <c r="AI3202">
        <v>194745466</v>
      </c>
      <c r="AJ3202">
        <v>38948205</v>
      </c>
      <c r="AK3202">
        <v>97255203</v>
      </c>
      <c r="AL3202">
        <v>10000</v>
      </c>
      <c r="AR3202">
        <v>10000</v>
      </c>
      <c r="AS3202">
        <v>201830.53</v>
      </c>
      <c r="AT3202">
        <v>20</v>
      </c>
      <c r="AU3202">
        <v>10000</v>
      </c>
      <c r="AV3202">
        <v>126</v>
      </c>
      <c r="AW3202" t="s">
        <v>60</v>
      </c>
      <c r="AX3202" t="s">
        <v>61</v>
      </c>
      <c r="AY3202" t="s">
        <v>62</v>
      </c>
      <c r="BA3202">
        <v>8</v>
      </c>
      <c r="BB3202">
        <v>1</v>
      </c>
      <c r="BD3202">
        <v>14.54</v>
      </c>
      <c r="BE3202">
        <v>4.5282600000000004</v>
      </c>
      <c r="BF3202">
        <v>3334.66</v>
      </c>
      <c r="BH3202">
        <v>1830.53</v>
      </c>
      <c r="BN3202">
        <v>968770623</v>
      </c>
      <c r="BO3202">
        <v>592929869</v>
      </c>
      <c r="BP3202">
        <v>3581949</v>
      </c>
      <c r="BQ3202">
        <v>664564</v>
      </c>
      <c r="BR3202">
        <v>0</v>
      </c>
      <c r="BY3202" t="s">
        <v>6966</v>
      </c>
      <c r="BZ3202" t="s">
        <v>10638</v>
      </c>
      <c r="CA3202" t="s">
        <v>58</v>
      </c>
      <c r="CB3202" t="str">
        <f t="shared" si="848"/>
        <v>ZYRA_CLUSTER_20i20d10000k nrq=0</v>
      </c>
      <c r="CC3202">
        <f t="shared" si="849"/>
        <v>126</v>
      </c>
    </row>
    <row r="3203" spans="1:81" x14ac:dyDescent="0.4">
      <c r="A3203" t="s">
        <v>3272</v>
      </c>
      <c r="B3203" t="s">
        <v>58</v>
      </c>
      <c r="C3203" t="s">
        <v>3765</v>
      </c>
      <c r="D3203" t="e">
        <f t="shared" si="850"/>
        <v>#NAME?</v>
      </c>
      <c r="E3203">
        <v>10000</v>
      </c>
      <c r="F3203" t="e">
        <f t="shared" si="851"/>
        <v>#NAME?</v>
      </c>
      <c r="G3203" t="s">
        <v>60</v>
      </c>
      <c r="H3203" t="e">
        <f t="shared" si="852"/>
        <v>#NAME?</v>
      </c>
      <c r="I3203" t="s">
        <v>61</v>
      </c>
      <c r="J3203" t="e">
        <f t="shared" si="853"/>
        <v>#NAME?</v>
      </c>
      <c r="K3203" t="s">
        <v>62</v>
      </c>
      <c r="L3203" t="e">
        <f t="shared" si="854"/>
        <v>#NAME?</v>
      </c>
      <c r="M3203" t="e">
        <f t="shared" si="855"/>
        <v>#NAME?</v>
      </c>
      <c r="N3203">
        <v>100000</v>
      </c>
      <c r="O3203" t="e">
        <f t="shared" si="856"/>
        <v>#NAME?</v>
      </c>
      <c r="P3203">
        <v>20</v>
      </c>
      <c r="Q3203" t="e">
        <f t="shared" si="857"/>
        <v>#NAME?</v>
      </c>
      <c r="R3203">
        <v>20</v>
      </c>
      <c r="S3203" t="e">
        <f t="shared" si="858"/>
        <v>#NAME?</v>
      </c>
      <c r="T3203">
        <v>0</v>
      </c>
      <c r="U3203" t="e">
        <f t="shared" si="859"/>
        <v>#NAME?</v>
      </c>
      <c r="V3203">
        <v>256</v>
      </c>
      <c r="W3203" t="e">
        <f t="shared" si="860"/>
        <v>#NAME?</v>
      </c>
      <c r="X3203">
        <v>143</v>
      </c>
      <c r="Y3203" t="e">
        <f t="shared" si="861"/>
        <v>#NAME?</v>
      </c>
      <c r="Z3203">
        <v>1</v>
      </c>
      <c r="AA3203" t="e">
        <f t="shared" si="862"/>
        <v>#NAME?</v>
      </c>
      <c r="AB3203">
        <v>48</v>
      </c>
      <c r="AC3203" t="e">
        <f t="shared" si="863"/>
        <v>#NAME?</v>
      </c>
      <c r="AD3203">
        <v>0</v>
      </c>
      <c r="AE3203" t="e">
        <f t="shared" si="864"/>
        <v>#NAME?</v>
      </c>
      <c r="AF3203" t="s">
        <v>65</v>
      </c>
      <c r="AG3203" t="s">
        <v>64</v>
      </c>
      <c r="AH3203">
        <v>153216434</v>
      </c>
      <c r="AI3203">
        <v>153218608</v>
      </c>
      <c r="AJ3203">
        <v>30643504</v>
      </c>
      <c r="AK3203">
        <v>76517416</v>
      </c>
      <c r="AL3203">
        <v>10000</v>
      </c>
      <c r="AR3203">
        <v>10000</v>
      </c>
      <c r="AS3203">
        <v>202258.55</v>
      </c>
      <c r="AT3203">
        <v>20</v>
      </c>
      <c r="AU3203">
        <v>100000</v>
      </c>
      <c r="AV3203">
        <v>143</v>
      </c>
      <c r="AW3203" t="s">
        <v>60</v>
      </c>
      <c r="AX3203" t="s">
        <v>61</v>
      </c>
      <c r="AY3203" t="s">
        <v>62</v>
      </c>
      <c r="BA3203">
        <v>8</v>
      </c>
      <c r="BB3203">
        <v>1</v>
      </c>
      <c r="BD3203">
        <v>29.1448</v>
      </c>
      <c r="BE3203">
        <v>4.2829499999999996</v>
      </c>
      <c r="BF3203">
        <v>4886.37</v>
      </c>
      <c r="BH3203">
        <v>2258.5500000000002</v>
      </c>
      <c r="BN3203">
        <v>291370</v>
      </c>
      <c r="BO3203">
        <v>779055347</v>
      </c>
      <c r="BP3203">
        <v>1855701</v>
      </c>
      <c r="BQ3203">
        <v>167887</v>
      </c>
      <c r="BR3203">
        <v>0</v>
      </c>
      <c r="BY3203" t="s">
        <v>6967</v>
      </c>
      <c r="BZ3203" t="s">
        <v>10639</v>
      </c>
      <c r="CA3203" t="s">
        <v>58</v>
      </c>
      <c r="CB3203" t="str">
        <f t="shared" ref="CB3203:CB3266" si="865">AF3203&amp;"_"&amp;P3203&amp;"i"&amp;R3203&amp;"d"&amp;N3203&amp;"k nrq="&amp;Z3203</f>
        <v>ZYRA_CLUSTER_20i20d100000k nrq=1</v>
      </c>
      <c r="CC3203">
        <f t="shared" ref="CC3203:CC3266" si="866">X3203+Z3203</f>
        <v>144</v>
      </c>
    </row>
    <row r="3204" spans="1:81" x14ac:dyDescent="0.4">
      <c r="A3204" t="s">
        <v>3274</v>
      </c>
      <c r="B3204" t="s">
        <v>58</v>
      </c>
      <c r="C3204" t="s">
        <v>59</v>
      </c>
      <c r="D3204" t="e">
        <f t="shared" si="850"/>
        <v>#NAME?</v>
      </c>
      <c r="E3204">
        <v>10000</v>
      </c>
      <c r="F3204" t="e">
        <f t="shared" si="851"/>
        <v>#NAME?</v>
      </c>
      <c r="G3204" t="s">
        <v>60</v>
      </c>
      <c r="H3204" t="e">
        <f t="shared" si="852"/>
        <v>#NAME?</v>
      </c>
      <c r="I3204" t="s">
        <v>61</v>
      </c>
      <c r="J3204" t="e">
        <f t="shared" si="853"/>
        <v>#NAME?</v>
      </c>
      <c r="K3204" t="s">
        <v>62</v>
      </c>
      <c r="L3204" t="e">
        <f t="shared" si="854"/>
        <v>#NAME?</v>
      </c>
      <c r="M3204" t="e">
        <f t="shared" si="855"/>
        <v>#NAME?</v>
      </c>
      <c r="N3204">
        <v>10000</v>
      </c>
      <c r="O3204" t="e">
        <f t="shared" si="856"/>
        <v>#NAME?</v>
      </c>
      <c r="P3204">
        <v>20</v>
      </c>
      <c r="Q3204" t="e">
        <f t="shared" si="857"/>
        <v>#NAME?</v>
      </c>
      <c r="R3204">
        <v>20</v>
      </c>
      <c r="S3204" t="e">
        <f t="shared" si="858"/>
        <v>#NAME?</v>
      </c>
      <c r="T3204">
        <v>0</v>
      </c>
      <c r="U3204" t="e">
        <f t="shared" si="859"/>
        <v>#NAME?</v>
      </c>
      <c r="V3204">
        <v>256</v>
      </c>
      <c r="W3204" t="e">
        <f t="shared" si="860"/>
        <v>#NAME?</v>
      </c>
      <c r="X3204">
        <v>126</v>
      </c>
      <c r="Y3204" t="e">
        <f t="shared" si="861"/>
        <v>#NAME?</v>
      </c>
      <c r="Z3204">
        <v>0</v>
      </c>
      <c r="AA3204" t="e">
        <f t="shared" si="862"/>
        <v>#NAME?</v>
      </c>
      <c r="AB3204">
        <v>48</v>
      </c>
      <c r="AC3204" t="e">
        <f t="shared" si="863"/>
        <v>#NAME?</v>
      </c>
      <c r="AD3204">
        <v>1</v>
      </c>
      <c r="AE3204" t="e">
        <f t="shared" si="864"/>
        <v>#NAME?</v>
      </c>
      <c r="AF3204" t="s">
        <v>65</v>
      </c>
      <c r="AG3204" t="s">
        <v>64</v>
      </c>
      <c r="AH3204">
        <v>196426277</v>
      </c>
      <c r="AI3204">
        <v>196435545</v>
      </c>
      <c r="AJ3204">
        <v>39286182</v>
      </c>
      <c r="AK3204">
        <v>98101363</v>
      </c>
      <c r="AL3204">
        <v>10000</v>
      </c>
      <c r="AR3204">
        <v>10000</v>
      </c>
      <c r="AS3204">
        <v>201756.11</v>
      </c>
      <c r="AT3204">
        <v>20</v>
      </c>
      <c r="AU3204">
        <v>10000</v>
      </c>
      <c r="AV3204">
        <v>126</v>
      </c>
      <c r="AW3204" t="s">
        <v>60</v>
      </c>
      <c r="AX3204" t="s">
        <v>61</v>
      </c>
      <c r="AY3204" t="s">
        <v>62</v>
      </c>
      <c r="BA3204">
        <v>8</v>
      </c>
      <c r="BB3204">
        <v>1</v>
      </c>
      <c r="BD3204">
        <v>14.699299999999999</v>
      </c>
      <c r="BE3204">
        <v>4.5549999999999997</v>
      </c>
      <c r="BF3204">
        <v>3321.23</v>
      </c>
      <c r="BH3204">
        <v>1756.11</v>
      </c>
      <c r="BN3204">
        <v>977193253</v>
      </c>
      <c r="BO3204">
        <v>599288313</v>
      </c>
      <c r="BP3204">
        <v>3621798</v>
      </c>
      <c r="BQ3204">
        <v>661776</v>
      </c>
      <c r="BR3204">
        <v>0</v>
      </c>
      <c r="BY3204" t="s">
        <v>6968</v>
      </c>
      <c r="BZ3204" t="s">
        <v>10640</v>
      </c>
      <c r="CA3204" t="s">
        <v>58</v>
      </c>
      <c r="CB3204" t="str">
        <f t="shared" si="865"/>
        <v>ZYRA_CLUSTER_20i20d10000k nrq=0</v>
      </c>
      <c r="CC3204">
        <f t="shared" si="866"/>
        <v>126</v>
      </c>
    </row>
    <row r="3205" spans="1:81" x14ac:dyDescent="0.4">
      <c r="A3205" t="s">
        <v>3275</v>
      </c>
      <c r="B3205" t="s">
        <v>58</v>
      </c>
      <c r="C3205" t="s">
        <v>59</v>
      </c>
      <c r="D3205" t="e">
        <f t="shared" si="850"/>
        <v>#NAME?</v>
      </c>
      <c r="E3205">
        <v>10000</v>
      </c>
      <c r="F3205" t="e">
        <f t="shared" si="851"/>
        <v>#NAME?</v>
      </c>
      <c r="G3205" t="s">
        <v>60</v>
      </c>
      <c r="H3205" t="e">
        <f t="shared" si="852"/>
        <v>#NAME?</v>
      </c>
      <c r="I3205" t="s">
        <v>61</v>
      </c>
      <c r="J3205" t="e">
        <f t="shared" si="853"/>
        <v>#NAME?</v>
      </c>
      <c r="K3205" t="s">
        <v>62</v>
      </c>
      <c r="L3205" t="e">
        <f t="shared" si="854"/>
        <v>#NAME?</v>
      </c>
      <c r="M3205" t="e">
        <f t="shared" si="855"/>
        <v>#NAME?</v>
      </c>
      <c r="N3205">
        <v>10000</v>
      </c>
      <c r="O3205" t="e">
        <f t="shared" si="856"/>
        <v>#NAME?</v>
      </c>
      <c r="P3205">
        <v>20</v>
      </c>
      <c r="Q3205" t="e">
        <f t="shared" si="857"/>
        <v>#NAME?</v>
      </c>
      <c r="R3205">
        <v>20</v>
      </c>
      <c r="S3205" t="e">
        <f t="shared" si="858"/>
        <v>#NAME?</v>
      </c>
      <c r="T3205">
        <v>0</v>
      </c>
      <c r="U3205" t="e">
        <f t="shared" si="859"/>
        <v>#NAME?</v>
      </c>
      <c r="V3205">
        <v>256</v>
      </c>
      <c r="W3205" t="e">
        <f t="shared" si="860"/>
        <v>#NAME?</v>
      </c>
      <c r="X3205">
        <v>126</v>
      </c>
      <c r="Y3205" t="e">
        <f t="shared" si="861"/>
        <v>#NAME?</v>
      </c>
      <c r="Z3205">
        <v>0</v>
      </c>
      <c r="AA3205" t="e">
        <f t="shared" si="862"/>
        <v>#NAME?</v>
      </c>
      <c r="AB3205">
        <v>48</v>
      </c>
      <c r="AC3205" t="e">
        <f t="shared" si="863"/>
        <v>#NAME?</v>
      </c>
      <c r="AD3205">
        <v>2</v>
      </c>
      <c r="AE3205" t="e">
        <f t="shared" si="864"/>
        <v>#NAME?</v>
      </c>
      <c r="AF3205" t="s">
        <v>65</v>
      </c>
      <c r="AG3205" t="s">
        <v>64</v>
      </c>
      <c r="AH3205">
        <v>199777914</v>
      </c>
      <c r="AI3205">
        <v>199772300</v>
      </c>
      <c r="AJ3205">
        <v>39955021</v>
      </c>
      <c r="AK3205">
        <v>99771979</v>
      </c>
      <c r="AL3205">
        <v>10000</v>
      </c>
      <c r="AR3205">
        <v>10000</v>
      </c>
      <c r="AS3205">
        <v>201761.4</v>
      </c>
      <c r="AT3205">
        <v>20</v>
      </c>
      <c r="AU3205">
        <v>10000</v>
      </c>
      <c r="AV3205">
        <v>126</v>
      </c>
      <c r="AW3205" t="s">
        <v>60</v>
      </c>
      <c r="AX3205" t="s">
        <v>61</v>
      </c>
      <c r="AY3205" t="s">
        <v>62</v>
      </c>
      <c r="BA3205">
        <v>8</v>
      </c>
      <c r="BB3205">
        <v>1</v>
      </c>
      <c r="BD3205">
        <v>14.5337</v>
      </c>
      <c r="BE3205">
        <v>4.5473100000000004</v>
      </c>
      <c r="BF3205">
        <v>3255.83</v>
      </c>
      <c r="BH3205">
        <v>1761.4</v>
      </c>
      <c r="BN3205">
        <v>993808484</v>
      </c>
      <c r="BO3205">
        <v>594177405</v>
      </c>
      <c r="BP3205">
        <v>3711155</v>
      </c>
      <c r="BQ3205">
        <v>667355</v>
      </c>
      <c r="BR3205">
        <v>0</v>
      </c>
      <c r="BY3205" t="s">
        <v>6969</v>
      </c>
      <c r="BZ3205" t="s">
        <v>10641</v>
      </c>
      <c r="CA3205" t="s">
        <v>58</v>
      </c>
      <c r="CB3205" t="str">
        <f t="shared" si="865"/>
        <v>ZYRA_CLUSTER_20i20d10000k nrq=0</v>
      </c>
      <c r="CC3205">
        <f t="shared" si="866"/>
        <v>126</v>
      </c>
    </row>
    <row r="3206" spans="1:81" x14ac:dyDescent="0.4">
      <c r="A3206" t="s">
        <v>3273</v>
      </c>
      <c r="B3206" t="s">
        <v>58</v>
      </c>
      <c r="C3206" t="s">
        <v>3765</v>
      </c>
      <c r="D3206" t="e">
        <f t="shared" si="850"/>
        <v>#NAME?</v>
      </c>
      <c r="E3206">
        <v>10000</v>
      </c>
      <c r="F3206" t="e">
        <f t="shared" si="851"/>
        <v>#NAME?</v>
      </c>
      <c r="G3206" t="s">
        <v>60</v>
      </c>
      <c r="H3206" t="e">
        <f t="shared" si="852"/>
        <v>#NAME?</v>
      </c>
      <c r="I3206" t="s">
        <v>61</v>
      </c>
      <c r="J3206" t="e">
        <f t="shared" si="853"/>
        <v>#NAME?</v>
      </c>
      <c r="K3206" t="s">
        <v>62</v>
      </c>
      <c r="L3206" t="e">
        <f t="shared" si="854"/>
        <v>#NAME?</v>
      </c>
      <c r="M3206" t="e">
        <f t="shared" si="855"/>
        <v>#NAME?</v>
      </c>
      <c r="N3206">
        <v>10000</v>
      </c>
      <c r="O3206" t="e">
        <f t="shared" si="856"/>
        <v>#NAME?</v>
      </c>
      <c r="P3206">
        <v>20</v>
      </c>
      <c r="Q3206" t="e">
        <f t="shared" si="857"/>
        <v>#NAME?</v>
      </c>
      <c r="R3206">
        <v>20</v>
      </c>
      <c r="S3206" t="e">
        <f t="shared" si="858"/>
        <v>#NAME?</v>
      </c>
      <c r="T3206">
        <v>0</v>
      </c>
      <c r="U3206" t="e">
        <f t="shared" si="859"/>
        <v>#NAME?</v>
      </c>
      <c r="V3206">
        <v>256</v>
      </c>
      <c r="W3206" t="e">
        <f t="shared" si="860"/>
        <v>#NAME?</v>
      </c>
      <c r="X3206">
        <v>89</v>
      </c>
      <c r="Y3206" t="e">
        <f t="shared" si="861"/>
        <v>#NAME?</v>
      </c>
      <c r="Z3206">
        <v>1</v>
      </c>
      <c r="AA3206" t="e">
        <f t="shared" si="862"/>
        <v>#NAME?</v>
      </c>
      <c r="AB3206">
        <v>48</v>
      </c>
      <c r="AC3206" t="e">
        <f t="shared" si="863"/>
        <v>#NAME?</v>
      </c>
      <c r="AD3206">
        <v>0</v>
      </c>
      <c r="AE3206" t="e">
        <f t="shared" si="864"/>
        <v>#NAME?</v>
      </c>
      <c r="AF3206" t="s">
        <v>65</v>
      </c>
      <c r="AG3206" t="s">
        <v>64</v>
      </c>
      <c r="AR3206">
        <v>10000</v>
      </c>
      <c r="AS3206">
        <v>20</v>
      </c>
      <c r="AT3206">
        <v>20</v>
      </c>
      <c r="AU3206">
        <v>10000</v>
      </c>
      <c r="AV3206">
        <v>89</v>
      </c>
      <c r="AW3206" t="s">
        <v>60</v>
      </c>
      <c r="AX3206" t="s">
        <v>61</v>
      </c>
      <c r="AY3206" t="s">
        <v>62</v>
      </c>
      <c r="BA3206">
        <v>8</v>
      </c>
      <c r="BB3206">
        <v>1</v>
      </c>
      <c r="BN3206">
        <v>61429</v>
      </c>
      <c r="BO3206">
        <v>7494225</v>
      </c>
      <c r="BP3206">
        <v>49091</v>
      </c>
      <c r="BQ3206">
        <v>7638</v>
      </c>
      <c r="BR3206">
        <v>0</v>
      </c>
      <c r="BY3206" t="s">
        <v>6970</v>
      </c>
      <c r="BZ3206" t="s">
        <v>10642</v>
      </c>
      <c r="CA3206" t="s">
        <v>58</v>
      </c>
      <c r="CB3206" t="str">
        <f t="shared" si="865"/>
        <v>ZYRA_CLUSTER_20i20d10000k nrq=1</v>
      </c>
      <c r="CC3206">
        <f t="shared" si="866"/>
        <v>90</v>
      </c>
    </row>
    <row r="3207" spans="1:81" x14ac:dyDescent="0.4">
      <c r="A3207" t="s">
        <v>3276</v>
      </c>
      <c r="B3207" t="s">
        <v>58</v>
      </c>
      <c r="C3207" t="s">
        <v>59</v>
      </c>
      <c r="D3207" t="e">
        <f t="shared" si="850"/>
        <v>#NAME?</v>
      </c>
      <c r="E3207">
        <v>10000</v>
      </c>
      <c r="F3207" t="e">
        <f t="shared" si="851"/>
        <v>#NAME?</v>
      </c>
      <c r="G3207" t="s">
        <v>60</v>
      </c>
      <c r="H3207" t="e">
        <f t="shared" si="852"/>
        <v>#NAME?</v>
      </c>
      <c r="I3207" t="s">
        <v>61</v>
      </c>
      <c r="J3207" t="e">
        <f t="shared" si="853"/>
        <v>#NAME?</v>
      </c>
      <c r="K3207" t="s">
        <v>62</v>
      </c>
      <c r="L3207" t="e">
        <f t="shared" si="854"/>
        <v>#NAME?</v>
      </c>
      <c r="M3207" t="e">
        <f t="shared" si="855"/>
        <v>#NAME?</v>
      </c>
      <c r="N3207">
        <v>10000</v>
      </c>
      <c r="O3207" t="e">
        <f t="shared" si="856"/>
        <v>#NAME?</v>
      </c>
      <c r="P3207">
        <v>20</v>
      </c>
      <c r="Q3207" t="e">
        <f t="shared" si="857"/>
        <v>#NAME?</v>
      </c>
      <c r="R3207">
        <v>20</v>
      </c>
      <c r="S3207" t="e">
        <f t="shared" si="858"/>
        <v>#NAME?</v>
      </c>
      <c r="T3207">
        <v>0</v>
      </c>
      <c r="U3207" t="e">
        <f t="shared" si="859"/>
        <v>#NAME?</v>
      </c>
      <c r="V3207">
        <v>256</v>
      </c>
      <c r="W3207" t="e">
        <f t="shared" si="860"/>
        <v>#NAME?</v>
      </c>
      <c r="X3207">
        <v>125</v>
      </c>
      <c r="Y3207" t="e">
        <f t="shared" si="861"/>
        <v>#NAME?</v>
      </c>
      <c r="Z3207">
        <v>1</v>
      </c>
      <c r="AA3207" t="e">
        <f t="shared" si="862"/>
        <v>#NAME?</v>
      </c>
      <c r="AB3207">
        <v>48</v>
      </c>
      <c r="AC3207" t="e">
        <f t="shared" si="863"/>
        <v>#NAME?</v>
      </c>
      <c r="AD3207">
        <v>0</v>
      </c>
      <c r="AE3207" t="e">
        <f t="shared" si="864"/>
        <v>#NAME?</v>
      </c>
      <c r="AF3207" t="s">
        <v>65</v>
      </c>
      <c r="AG3207" t="s">
        <v>64</v>
      </c>
      <c r="AR3207">
        <v>10000</v>
      </c>
      <c r="AS3207">
        <v>20</v>
      </c>
      <c r="AT3207">
        <v>20</v>
      </c>
      <c r="AU3207">
        <v>10000</v>
      </c>
      <c r="AV3207">
        <v>125</v>
      </c>
      <c r="AW3207" t="s">
        <v>60</v>
      </c>
      <c r="AX3207" t="s">
        <v>61</v>
      </c>
      <c r="AY3207" t="s">
        <v>62</v>
      </c>
      <c r="BA3207">
        <v>8</v>
      </c>
      <c r="BB3207">
        <v>1</v>
      </c>
      <c r="BN3207">
        <v>10852479</v>
      </c>
      <c r="BO3207">
        <v>12295552</v>
      </c>
      <c r="BP3207">
        <v>116336</v>
      </c>
      <c r="BQ3207">
        <v>28264</v>
      </c>
      <c r="BR3207">
        <v>0</v>
      </c>
      <c r="BY3207" t="s">
        <v>6971</v>
      </c>
      <c r="BZ3207" t="s">
        <v>10643</v>
      </c>
      <c r="CA3207" t="s">
        <v>58</v>
      </c>
      <c r="CB3207" t="str">
        <f t="shared" si="865"/>
        <v>ZYRA_CLUSTER_20i20d10000k nrq=1</v>
      </c>
      <c r="CC3207">
        <f t="shared" si="866"/>
        <v>126</v>
      </c>
    </row>
    <row r="3208" spans="1:81" x14ac:dyDescent="0.4">
      <c r="A3208" t="s">
        <v>3277</v>
      </c>
      <c r="B3208" t="s">
        <v>58</v>
      </c>
      <c r="C3208" t="s">
        <v>59</v>
      </c>
      <c r="D3208" t="e">
        <f t="shared" si="850"/>
        <v>#NAME?</v>
      </c>
      <c r="E3208">
        <v>10000</v>
      </c>
      <c r="F3208" t="e">
        <f t="shared" si="851"/>
        <v>#NAME?</v>
      </c>
      <c r="G3208" t="s">
        <v>60</v>
      </c>
      <c r="H3208" t="e">
        <f t="shared" si="852"/>
        <v>#NAME?</v>
      </c>
      <c r="I3208" t="s">
        <v>61</v>
      </c>
      <c r="J3208" t="e">
        <f t="shared" si="853"/>
        <v>#NAME?</v>
      </c>
      <c r="K3208" t="s">
        <v>62</v>
      </c>
      <c r="L3208" t="e">
        <f t="shared" si="854"/>
        <v>#NAME?</v>
      </c>
      <c r="M3208" t="e">
        <f t="shared" si="855"/>
        <v>#NAME?</v>
      </c>
      <c r="N3208">
        <v>10000</v>
      </c>
      <c r="O3208" t="e">
        <f t="shared" si="856"/>
        <v>#NAME?</v>
      </c>
      <c r="P3208">
        <v>20</v>
      </c>
      <c r="Q3208" t="e">
        <f t="shared" si="857"/>
        <v>#NAME?</v>
      </c>
      <c r="R3208">
        <v>20</v>
      </c>
      <c r="S3208" t="e">
        <f t="shared" si="858"/>
        <v>#NAME?</v>
      </c>
      <c r="T3208">
        <v>0</v>
      </c>
      <c r="U3208" t="e">
        <f t="shared" si="859"/>
        <v>#NAME?</v>
      </c>
      <c r="V3208">
        <v>256</v>
      </c>
      <c r="W3208" t="e">
        <f t="shared" si="860"/>
        <v>#NAME?</v>
      </c>
      <c r="X3208">
        <v>125</v>
      </c>
      <c r="Y3208" t="e">
        <f t="shared" si="861"/>
        <v>#NAME?</v>
      </c>
      <c r="Z3208">
        <v>1</v>
      </c>
      <c r="AA3208" t="e">
        <f t="shared" si="862"/>
        <v>#NAME?</v>
      </c>
      <c r="AB3208">
        <v>48</v>
      </c>
      <c r="AC3208" t="e">
        <f t="shared" si="863"/>
        <v>#NAME?</v>
      </c>
      <c r="AD3208">
        <v>1</v>
      </c>
      <c r="AE3208" t="e">
        <f t="shared" si="864"/>
        <v>#NAME?</v>
      </c>
      <c r="AF3208" t="s">
        <v>65</v>
      </c>
      <c r="AG3208" t="s">
        <v>64</v>
      </c>
      <c r="AR3208">
        <v>10000</v>
      </c>
      <c r="AS3208">
        <v>20</v>
      </c>
      <c r="AT3208">
        <v>20</v>
      </c>
      <c r="AU3208">
        <v>10000</v>
      </c>
      <c r="AV3208">
        <v>125</v>
      </c>
      <c r="AW3208" t="s">
        <v>60</v>
      </c>
      <c r="AX3208" t="s">
        <v>61</v>
      </c>
      <c r="AY3208" t="s">
        <v>62</v>
      </c>
      <c r="BA3208">
        <v>8</v>
      </c>
      <c r="BB3208">
        <v>1</v>
      </c>
      <c r="BN3208">
        <v>10686672</v>
      </c>
      <c r="BO3208">
        <v>12424711</v>
      </c>
      <c r="BP3208">
        <v>115742</v>
      </c>
      <c r="BQ3208">
        <v>28078</v>
      </c>
      <c r="BR3208">
        <v>0</v>
      </c>
      <c r="BY3208" t="s">
        <v>6972</v>
      </c>
      <c r="BZ3208" t="s">
        <v>10644</v>
      </c>
      <c r="CA3208" t="s">
        <v>58</v>
      </c>
      <c r="CB3208" t="str">
        <f t="shared" si="865"/>
        <v>ZYRA_CLUSTER_20i20d10000k nrq=1</v>
      </c>
      <c r="CC3208">
        <f t="shared" si="866"/>
        <v>126</v>
      </c>
    </row>
    <row r="3209" spans="1:81" x14ac:dyDescent="0.4">
      <c r="A3209" t="s">
        <v>3278</v>
      </c>
      <c r="B3209" t="s">
        <v>58</v>
      </c>
      <c r="C3209" t="s">
        <v>59</v>
      </c>
      <c r="D3209" t="e">
        <f t="shared" si="850"/>
        <v>#NAME?</v>
      </c>
      <c r="E3209">
        <v>10000</v>
      </c>
      <c r="F3209" t="e">
        <f t="shared" si="851"/>
        <v>#NAME?</v>
      </c>
      <c r="G3209" t="s">
        <v>60</v>
      </c>
      <c r="H3209" t="e">
        <f t="shared" si="852"/>
        <v>#NAME?</v>
      </c>
      <c r="I3209" t="s">
        <v>61</v>
      </c>
      <c r="J3209" t="e">
        <f t="shared" si="853"/>
        <v>#NAME?</v>
      </c>
      <c r="K3209" t="s">
        <v>62</v>
      </c>
      <c r="L3209" t="e">
        <f t="shared" si="854"/>
        <v>#NAME?</v>
      </c>
      <c r="M3209" t="e">
        <f t="shared" si="855"/>
        <v>#NAME?</v>
      </c>
      <c r="N3209">
        <v>10000</v>
      </c>
      <c r="O3209" t="e">
        <f t="shared" si="856"/>
        <v>#NAME?</v>
      </c>
      <c r="P3209">
        <v>20</v>
      </c>
      <c r="Q3209" t="e">
        <f t="shared" si="857"/>
        <v>#NAME?</v>
      </c>
      <c r="R3209">
        <v>20</v>
      </c>
      <c r="S3209" t="e">
        <f t="shared" si="858"/>
        <v>#NAME?</v>
      </c>
      <c r="T3209">
        <v>0</v>
      </c>
      <c r="U3209" t="e">
        <f t="shared" si="859"/>
        <v>#NAME?</v>
      </c>
      <c r="V3209">
        <v>256</v>
      </c>
      <c r="W3209" t="e">
        <f t="shared" si="860"/>
        <v>#NAME?</v>
      </c>
      <c r="X3209">
        <v>125</v>
      </c>
      <c r="Y3209" t="e">
        <f t="shared" si="861"/>
        <v>#NAME?</v>
      </c>
      <c r="Z3209">
        <v>1</v>
      </c>
      <c r="AA3209" t="e">
        <f t="shared" si="862"/>
        <v>#NAME?</v>
      </c>
      <c r="AB3209">
        <v>48</v>
      </c>
      <c r="AC3209" t="e">
        <f t="shared" si="863"/>
        <v>#NAME?</v>
      </c>
      <c r="AD3209">
        <v>2</v>
      </c>
      <c r="AE3209" t="e">
        <f t="shared" si="864"/>
        <v>#NAME?</v>
      </c>
      <c r="AF3209" t="s">
        <v>65</v>
      </c>
      <c r="AG3209" t="s">
        <v>64</v>
      </c>
      <c r="AR3209">
        <v>10000</v>
      </c>
      <c r="AS3209">
        <v>20</v>
      </c>
      <c r="AT3209">
        <v>20</v>
      </c>
      <c r="AU3209">
        <v>10000</v>
      </c>
      <c r="AV3209">
        <v>125</v>
      </c>
      <c r="AW3209" t="s">
        <v>60</v>
      </c>
      <c r="AX3209" t="s">
        <v>61</v>
      </c>
      <c r="AY3209" t="s">
        <v>62</v>
      </c>
      <c r="BA3209">
        <v>8</v>
      </c>
      <c r="BB3209">
        <v>1</v>
      </c>
      <c r="BN3209">
        <v>10769316</v>
      </c>
      <c r="BO3209">
        <v>12341246</v>
      </c>
      <c r="BP3209">
        <v>115100</v>
      </c>
      <c r="BQ3209">
        <v>28103</v>
      </c>
      <c r="BR3209">
        <v>0</v>
      </c>
      <c r="BY3209" t="s">
        <v>6973</v>
      </c>
      <c r="BZ3209" t="s">
        <v>10645</v>
      </c>
      <c r="CA3209" t="s">
        <v>58</v>
      </c>
      <c r="CB3209" t="str">
        <f t="shared" si="865"/>
        <v>ZYRA_CLUSTER_20i20d10000k nrq=1</v>
      </c>
      <c r="CC3209">
        <f t="shared" si="866"/>
        <v>126</v>
      </c>
    </row>
    <row r="3210" spans="1:81" x14ac:dyDescent="0.4">
      <c r="A3210" t="s">
        <v>3279</v>
      </c>
      <c r="B3210" t="s">
        <v>58</v>
      </c>
      <c r="C3210" t="s">
        <v>59</v>
      </c>
      <c r="D3210" t="e">
        <f t="shared" si="850"/>
        <v>#NAME?</v>
      </c>
      <c r="E3210">
        <v>10000</v>
      </c>
      <c r="F3210" t="e">
        <f t="shared" si="851"/>
        <v>#NAME?</v>
      </c>
      <c r="G3210" t="s">
        <v>60</v>
      </c>
      <c r="H3210" t="e">
        <f t="shared" si="852"/>
        <v>#NAME?</v>
      </c>
      <c r="I3210" t="s">
        <v>61</v>
      </c>
      <c r="J3210" t="e">
        <f t="shared" si="853"/>
        <v>#NAME?</v>
      </c>
      <c r="K3210" t="s">
        <v>62</v>
      </c>
      <c r="L3210" t="e">
        <f t="shared" si="854"/>
        <v>#NAME?</v>
      </c>
      <c r="M3210" t="e">
        <f t="shared" si="855"/>
        <v>#NAME?</v>
      </c>
      <c r="N3210">
        <v>10000</v>
      </c>
      <c r="O3210" t="e">
        <f t="shared" si="856"/>
        <v>#NAME?</v>
      </c>
      <c r="P3210">
        <v>20</v>
      </c>
      <c r="Q3210" t="e">
        <f t="shared" si="857"/>
        <v>#NAME?</v>
      </c>
      <c r="R3210">
        <v>20</v>
      </c>
      <c r="S3210" t="e">
        <f t="shared" si="858"/>
        <v>#NAME?</v>
      </c>
      <c r="T3210">
        <v>0</v>
      </c>
      <c r="U3210" t="e">
        <f t="shared" si="859"/>
        <v>#NAME?</v>
      </c>
      <c r="V3210">
        <v>256</v>
      </c>
      <c r="W3210" t="e">
        <f t="shared" si="860"/>
        <v>#NAME?</v>
      </c>
      <c r="X3210">
        <v>144</v>
      </c>
      <c r="Y3210" t="e">
        <f t="shared" si="861"/>
        <v>#NAME?</v>
      </c>
      <c r="Z3210">
        <v>0</v>
      </c>
      <c r="AA3210" t="e">
        <f t="shared" si="862"/>
        <v>#NAME?</v>
      </c>
      <c r="AB3210">
        <v>48</v>
      </c>
      <c r="AC3210" t="e">
        <f t="shared" si="863"/>
        <v>#NAME?</v>
      </c>
      <c r="AD3210">
        <v>0</v>
      </c>
      <c r="AE3210" t="e">
        <f t="shared" si="864"/>
        <v>#NAME?</v>
      </c>
      <c r="AF3210" t="s">
        <v>65</v>
      </c>
      <c r="AG3210" t="s">
        <v>64</v>
      </c>
      <c r="AH3210">
        <v>211887322</v>
      </c>
      <c r="AI3210">
        <v>211897618</v>
      </c>
      <c r="AJ3210">
        <v>42378494</v>
      </c>
      <c r="AK3210">
        <v>105828387</v>
      </c>
      <c r="AL3210">
        <v>10000</v>
      </c>
      <c r="AR3210">
        <v>10000</v>
      </c>
      <c r="AS3210">
        <v>201847.29</v>
      </c>
      <c r="AT3210">
        <v>20</v>
      </c>
      <c r="AU3210">
        <v>10000</v>
      </c>
      <c r="AV3210">
        <v>144</v>
      </c>
      <c r="AW3210" t="s">
        <v>60</v>
      </c>
      <c r="AX3210" t="s">
        <v>61</v>
      </c>
      <c r="AY3210" t="s">
        <v>62</v>
      </c>
      <c r="BA3210">
        <v>8</v>
      </c>
      <c r="BB3210">
        <v>1</v>
      </c>
      <c r="BD3210">
        <v>14.713900000000001</v>
      </c>
      <c r="BE3210">
        <v>4.6158999999999999</v>
      </c>
      <c r="BF3210">
        <v>3489.55</v>
      </c>
      <c r="BH3210">
        <v>1847.29</v>
      </c>
      <c r="BN3210">
        <v>1053849934</v>
      </c>
      <c r="BO3210">
        <v>670886899</v>
      </c>
      <c r="BP3210">
        <v>4195260</v>
      </c>
      <c r="BQ3210">
        <v>964258</v>
      </c>
      <c r="BR3210">
        <v>0</v>
      </c>
      <c r="BY3210" t="s">
        <v>6974</v>
      </c>
      <c r="BZ3210" t="s">
        <v>10646</v>
      </c>
      <c r="CA3210" t="s">
        <v>58</v>
      </c>
      <c r="CB3210" t="str">
        <f t="shared" si="865"/>
        <v>ZYRA_CLUSTER_20i20d10000k nrq=0</v>
      </c>
      <c r="CC3210">
        <f t="shared" si="866"/>
        <v>144</v>
      </c>
    </row>
    <row r="3211" spans="1:81" x14ac:dyDescent="0.4">
      <c r="A3211" t="s">
        <v>3280</v>
      </c>
      <c r="B3211" t="s">
        <v>58</v>
      </c>
      <c r="C3211" t="s">
        <v>59</v>
      </c>
      <c r="D3211" t="e">
        <f t="shared" si="850"/>
        <v>#NAME?</v>
      </c>
      <c r="E3211">
        <v>10000</v>
      </c>
      <c r="F3211" t="e">
        <f t="shared" si="851"/>
        <v>#NAME?</v>
      </c>
      <c r="G3211" t="s">
        <v>60</v>
      </c>
      <c r="H3211" t="e">
        <f t="shared" si="852"/>
        <v>#NAME?</v>
      </c>
      <c r="I3211" t="s">
        <v>61</v>
      </c>
      <c r="J3211" t="e">
        <f t="shared" si="853"/>
        <v>#NAME?</v>
      </c>
      <c r="K3211" t="s">
        <v>62</v>
      </c>
      <c r="L3211" t="e">
        <f t="shared" si="854"/>
        <v>#NAME?</v>
      </c>
      <c r="M3211" t="e">
        <f t="shared" si="855"/>
        <v>#NAME?</v>
      </c>
      <c r="N3211">
        <v>10000</v>
      </c>
      <c r="O3211" t="e">
        <f t="shared" si="856"/>
        <v>#NAME?</v>
      </c>
      <c r="P3211">
        <v>20</v>
      </c>
      <c r="Q3211" t="e">
        <f t="shared" si="857"/>
        <v>#NAME?</v>
      </c>
      <c r="R3211">
        <v>20</v>
      </c>
      <c r="S3211" t="e">
        <f t="shared" si="858"/>
        <v>#NAME?</v>
      </c>
      <c r="T3211">
        <v>0</v>
      </c>
      <c r="U3211" t="e">
        <f t="shared" si="859"/>
        <v>#NAME?</v>
      </c>
      <c r="V3211">
        <v>256</v>
      </c>
      <c r="W3211" t="e">
        <f t="shared" si="860"/>
        <v>#NAME?</v>
      </c>
      <c r="X3211">
        <v>144</v>
      </c>
      <c r="Y3211" t="e">
        <f t="shared" si="861"/>
        <v>#NAME?</v>
      </c>
      <c r="Z3211">
        <v>0</v>
      </c>
      <c r="AA3211" t="e">
        <f t="shared" si="862"/>
        <v>#NAME?</v>
      </c>
      <c r="AB3211">
        <v>48</v>
      </c>
      <c r="AC3211" t="e">
        <f t="shared" si="863"/>
        <v>#NAME?</v>
      </c>
      <c r="AD3211">
        <v>1</v>
      </c>
      <c r="AE3211" t="e">
        <f t="shared" si="864"/>
        <v>#NAME?</v>
      </c>
      <c r="AF3211" t="s">
        <v>65</v>
      </c>
      <c r="AG3211" t="s">
        <v>64</v>
      </c>
      <c r="AH3211">
        <v>208955332</v>
      </c>
      <c r="AI3211">
        <v>208990847</v>
      </c>
      <c r="AJ3211">
        <v>41794617</v>
      </c>
      <c r="AK3211">
        <v>104367262</v>
      </c>
      <c r="AL3211">
        <v>10000</v>
      </c>
      <c r="AR3211">
        <v>10000</v>
      </c>
      <c r="AS3211">
        <v>201874.43</v>
      </c>
      <c r="AT3211">
        <v>20</v>
      </c>
      <c r="AU3211">
        <v>10000</v>
      </c>
      <c r="AV3211">
        <v>144</v>
      </c>
      <c r="AW3211" t="s">
        <v>60</v>
      </c>
      <c r="AX3211" t="s">
        <v>61</v>
      </c>
      <c r="AY3211" t="s">
        <v>62</v>
      </c>
      <c r="BA3211">
        <v>8</v>
      </c>
      <c r="BB3211">
        <v>1</v>
      </c>
      <c r="BD3211">
        <v>14.992100000000001</v>
      </c>
      <c r="BE3211">
        <v>4.6724699999999997</v>
      </c>
      <c r="BF3211">
        <v>3527.69</v>
      </c>
      <c r="BH3211">
        <v>1874.43</v>
      </c>
      <c r="BN3211">
        <v>1039201327</v>
      </c>
      <c r="BO3211">
        <v>668915611</v>
      </c>
      <c r="BP3211">
        <v>4234991</v>
      </c>
      <c r="BQ3211">
        <v>984432</v>
      </c>
      <c r="BR3211">
        <v>0</v>
      </c>
      <c r="BY3211" t="s">
        <v>6975</v>
      </c>
      <c r="BZ3211" t="s">
        <v>10647</v>
      </c>
      <c r="CA3211" t="s">
        <v>58</v>
      </c>
      <c r="CB3211" t="str">
        <f t="shared" si="865"/>
        <v>ZYRA_CLUSTER_20i20d10000k nrq=0</v>
      </c>
      <c r="CC3211">
        <f t="shared" si="866"/>
        <v>144</v>
      </c>
    </row>
    <row r="3212" spans="1:81" x14ac:dyDescent="0.4">
      <c r="A3212" t="s">
        <v>3281</v>
      </c>
      <c r="B3212" t="s">
        <v>58</v>
      </c>
      <c r="C3212" t="s">
        <v>59</v>
      </c>
      <c r="D3212" t="e">
        <f t="shared" si="850"/>
        <v>#NAME?</v>
      </c>
      <c r="E3212">
        <v>10000</v>
      </c>
      <c r="F3212" t="e">
        <f t="shared" si="851"/>
        <v>#NAME?</v>
      </c>
      <c r="G3212" t="s">
        <v>60</v>
      </c>
      <c r="H3212" t="e">
        <f t="shared" si="852"/>
        <v>#NAME?</v>
      </c>
      <c r="I3212" t="s">
        <v>61</v>
      </c>
      <c r="J3212" t="e">
        <f t="shared" si="853"/>
        <v>#NAME?</v>
      </c>
      <c r="K3212" t="s">
        <v>62</v>
      </c>
      <c r="L3212" t="e">
        <f t="shared" si="854"/>
        <v>#NAME?</v>
      </c>
      <c r="M3212" t="e">
        <f t="shared" si="855"/>
        <v>#NAME?</v>
      </c>
      <c r="N3212">
        <v>10000</v>
      </c>
      <c r="O3212" t="e">
        <f t="shared" si="856"/>
        <v>#NAME?</v>
      </c>
      <c r="P3212">
        <v>20</v>
      </c>
      <c r="Q3212" t="e">
        <f t="shared" si="857"/>
        <v>#NAME?</v>
      </c>
      <c r="R3212">
        <v>20</v>
      </c>
      <c r="S3212" t="e">
        <f t="shared" si="858"/>
        <v>#NAME?</v>
      </c>
      <c r="T3212">
        <v>0</v>
      </c>
      <c r="U3212" t="e">
        <f t="shared" si="859"/>
        <v>#NAME?</v>
      </c>
      <c r="V3212">
        <v>256</v>
      </c>
      <c r="W3212" t="e">
        <f t="shared" si="860"/>
        <v>#NAME?</v>
      </c>
      <c r="X3212">
        <v>144</v>
      </c>
      <c r="Y3212" t="e">
        <f t="shared" si="861"/>
        <v>#NAME?</v>
      </c>
      <c r="Z3212">
        <v>0</v>
      </c>
      <c r="AA3212" t="e">
        <f t="shared" si="862"/>
        <v>#NAME?</v>
      </c>
      <c r="AB3212">
        <v>48</v>
      </c>
      <c r="AC3212" t="e">
        <f t="shared" si="863"/>
        <v>#NAME?</v>
      </c>
      <c r="AD3212">
        <v>2</v>
      </c>
      <c r="AE3212" t="e">
        <f t="shared" si="864"/>
        <v>#NAME?</v>
      </c>
      <c r="AF3212" t="s">
        <v>65</v>
      </c>
      <c r="AG3212" t="s">
        <v>64</v>
      </c>
      <c r="AH3212">
        <v>215143106</v>
      </c>
      <c r="AI3212">
        <v>215132363</v>
      </c>
      <c r="AJ3212">
        <v>43027546</v>
      </c>
      <c r="AK3212">
        <v>107436223</v>
      </c>
      <c r="AL3212">
        <v>10000</v>
      </c>
      <c r="AR3212">
        <v>10000</v>
      </c>
      <c r="AS3212">
        <v>201776.07</v>
      </c>
      <c r="AT3212">
        <v>20</v>
      </c>
      <c r="AU3212">
        <v>10000</v>
      </c>
      <c r="AV3212">
        <v>144</v>
      </c>
      <c r="AW3212" t="s">
        <v>60</v>
      </c>
      <c r="AX3212" t="s">
        <v>61</v>
      </c>
      <c r="AY3212" t="s">
        <v>62</v>
      </c>
      <c r="BA3212">
        <v>8</v>
      </c>
      <c r="BB3212">
        <v>1</v>
      </c>
      <c r="BD3212">
        <v>14.616199999999999</v>
      </c>
      <c r="BE3212">
        <v>4.6193400000000002</v>
      </c>
      <c r="BF3212">
        <v>3423.68</v>
      </c>
      <c r="BH3212">
        <v>1776.07</v>
      </c>
      <c r="BN3212">
        <v>1069856509</v>
      </c>
      <c r="BO3212">
        <v>662354684</v>
      </c>
      <c r="BP3212">
        <v>4265597</v>
      </c>
      <c r="BQ3212">
        <v>942571</v>
      </c>
      <c r="BR3212">
        <v>0</v>
      </c>
      <c r="BY3212" t="s">
        <v>6976</v>
      </c>
      <c r="BZ3212" t="s">
        <v>10648</v>
      </c>
      <c r="CA3212" t="s">
        <v>58</v>
      </c>
      <c r="CB3212" t="str">
        <f t="shared" si="865"/>
        <v>ZYRA_CLUSTER_20i20d10000k nrq=0</v>
      </c>
      <c r="CC3212">
        <f t="shared" si="866"/>
        <v>144</v>
      </c>
    </row>
    <row r="3213" spans="1:81" x14ac:dyDescent="0.4">
      <c r="A3213" t="s">
        <v>3282</v>
      </c>
      <c r="B3213" t="s">
        <v>58</v>
      </c>
      <c r="C3213" t="s">
        <v>59</v>
      </c>
      <c r="D3213" t="e">
        <f t="shared" si="850"/>
        <v>#NAME?</v>
      </c>
      <c r="E3213">
        <v>10000</v>
      </c>
      <c r="F3213" t="e">
        <f t="shared" si="851"/>
        <v>#NAME?</v>
      </c>
      <c r="G3213" t="s">
        <v>60</v>
      </c>
      <c r="H3213" t="e">
        <f t="shared" si="852"/>
        <v>#NAME?</v>
      </c>
      <c r="I3213" t="s">
        <v>61</v>
      </c>
      <c r="J3213" t="e">
        <f t="shared" si="853"/>
        <v>#NAME?</v>
      </c>
      <c r="K3213" t="s">
        <v>62</v>
      </c>
      <c r="L3213" t="e">
        <f t="shared" si="854"/>
        <v>#NAME?</v>
      </c>
      <c r="M3213" t="e">
        <f t="shared" si="855"/>
        <v>#NAME?</v>
      </c>
      <c r="N3213">
        <v>10000</v>
      </c>
      <c r="O3213" t="e">
        <f t="shared" si="856"/>
        <v>#NAME?</v>
      </c>
      <c r="P3213">
        <v>20</v>
      </c>
      <c r="Q3213" t="e">
        <f t="shared" si="857"/>
        <v>#NAME?</v>
      </c>
      <c r="R3213">
        <v>20</v>
      </c>
      <c r="S3213" t="e">
        <f t="shared" si="858"/>
        <v>#NAME?</v>
      </c>
      <c r="T3213">
        <v>0</v>
      </c>
      <c r="U3213" t="e">
        <f t="shared" si="859"/>
        <v>#NAME?</v>
      </c>
      <c r="V3213">
        <v>256</v>
      </c>
      <c r="W3213" t="e">
        <f t="shared" si="860"/>
        <v>#NAME?</v>
      </c>
      <c r="X3213">
        <v>143</v>
      </c>
      <c r="Y3213" t="e">
        <f t="shared" si="861"/>
        <v>#NAME?</v>
      </c>
      <c r="Z3213">
        <v>1</v>
      </c>
      <c r="AA3213" t="e">
        <f t="shared" si="862"/>
        <v>#NAME?</v>
      </c>
      <c r="AB3213">
        <v>48</v>
      </c>
      <c r="AC3213" t="e">
        <f t="shared" si="863"/>
        <v>#NAME?</v>
      </c>
      <c r="AD3213">
        <v>0</v>
      </c>
      <c r="AE3213" t="e">
        <f t="shared" si="864"/>
        <v>#NAME?</v>
      </c>
      <c r="AF3213" t="s">
        <v>65</v>
      </c>
      <c r="AG3213" t="s">
        <v>64</v>
      </c>
      <c r="AR3213">
        <v>10000</v>
      </c>
      <c r="AS3213">
        <v>20</v>
      </c>
      <c r="AT3213">
        <v>20</v>
      </c>
      <c r="AU3213">
        <v>10000</v>
      </c>
      <c r="AV3213">
        <v>143</v>
      </c>
      <c r="AW3213" t="s">
        <v>60</v>
      </c>
      <c r="AX3213" t="s">
        <v>61</v>
      </c>
      <c r="AY3213" t="s">
        <v>62</v>
      </c>
      <c r="BA3213">
        <v>8</v>
      </c>
      <c r="BB3213">
        <v>1</v>
      </c>
      <c r="BN3213">
        <v>10345729</v>
      </c>
      <c r="BO3213">
        <v>14008152</v>
      </c>
      <c r="BP3213">
        <v>129763</v>
      </c>
      <c r="BQ3213">
        <v>38613</v>
      </c>
      <c r="BR3213">
        <v>0</v>
      </c>
      <c r="BY3213" t="s">
        <v>6977</v>
      </c>
      <c r="BZ3213" t="s">
        <v>10649</v>
      </c>
      <c r="CA3213" t="s">
        <v>58</v>
      </c>
      <c r="CB3213" t="str">
        <f t="shared" si="865"/>
        <v>ZYRA_CLUSTER_20i20d10000k nrq=1</v>
      </c>
      <c r="CC3213">
        <f t="shared" si="866"/>
        <v>144</v>
      </c>
    </row>
    <row r="3214" spans="1:81" x14ac:dyDescent="0.4">
      <c r="A3214" t="s">
        <v>3283</v>
      </c>
      <c r="B3214" t="s">
        <v>58</v>
      </c>
      <c r="C3214" t="s">
        <v>59</v>
      </c>
      <c r="D3214" t="e">
        <f t="shared" si="850"/>
        <v>#NAME?</v>
      </c>
      <c r="E3214">
        <v>10000</v>
      </c>
      <c r="F3214" t="e">
        <f t="shared" si="851"/>
        <v>#NAME?</v>
      </c>
      <c r="G3214" t="s">
        <v>60</v>
      </c>
      <c r="H3214" t="e">
        <f t="shared" si="852"/>
        <v>#NAME?</v>
      </c>
      <c r="I3214" t="s">
        <v>61</v>
      </c>
      <c r="J3214" t="e">
        <f t="shared" si="853"/>
        <v>#NAME?</v>
      </c>
      <c r="K3214" t="s">
        <v>62</v>
      </c>
      <c r="L3214" t="e">
        <f t="shared" si="854"/>
        <v>#NAME?</v>
      </c>
      <c r="M3214" t="e">
        <f t="shared" si="855"/>
        <v>#NAME?</v>
      </c>
      <c r="N3214">
        <v>10000</v>
      </c>
      <c r="O3214" t="e">
        <f t="shared" si="856"/>
        <v>#NAME?</v>
      </c>
      <c r="P3214">
        <v>20</v>
      </c>
      <c r="Q3214" t="e">
        <f t="shared" si="857"/>
        <v>#NAME?</v>
      </c>
      <c r="R3214">
        <v>20</v>
      </c>
      <c r="S3214" t="e">
        <f t="shared" si="858"/>
        <v>#NAME?</v>
      </c>
      <c r="T3214">
        <v>0</v>
      </c>
      <c r="U3214" t="e">
        <f t="shared" si="859"/>
        <v>#NAME?</v>
      </c>
      <c r="V3214">
        <v>256</v>
      </c>
      <c r="W3214" t="e">
        <f t="shared" si="860"/>
        <v>#NAME?</v>
      </c>
      <c r="X3214">
        <v>143</v>
      </c>
      <c r="Y3214" t="e">
        <f t="shared" si="861"/>
        <v>#NAME?</v>
      </c>
      <c r="Z3214">
        <v>1</v>
      </c>
      <c r="AA3214" t="e">
        <f t="shared" si="862"/>
        <v>#NAME?</v>
      </c>
      <c r="AB3214">
        <v>48</v>
      </c>
      <c r="AC3214" t="e">
        <f t="shared" si="863"/>
        <v>#NAME?</v>
      </c>
      <c r="AD3214">
        <v>1</v>
      </c>
      <c r="AE3214" t="e">
        <f t="shared" si="864"/>
        <v>#NAME?</v>
      </c>
      <c r="AF3214" t="s">
        <v>65</v>
      </c>
      <c r="AG3214" t="s">
        <v>64</v>
      </c>
      <c r="AR3214">
        <v>10000</v>
      </c>
      <c r="AS3214">
        <v>20</v>
      </c>
      <c r="AT3214">
        <v>20</v>
      </c>
      <c r="AU3214">
        <v>10000</v>
      </c>
      <c r="AV3214">
        <v>143</v>
      </c>
      <c r="AW3214" t="s">
        <v>60</v>
      </c>
      <c r="AX3214" t="s">
        <v>61</v>
      </c>
      <c r="AY3214" t="s">
        <v>62</v>
      </c>
      <c r="BA3214">
        <v>8</v>
      </c>
      <c r="BB3214">
        <v>1</v>
      </c>
      <c r="BN3214">
        <v>10035239</v>
      </c>
      <c r="BO3214">
        <v>14103311</v>
      </c>
      <c r="BP3214">
        <v>131149</v>
      </c>
      <c r="BQ3214">
        <v>37376</v>
      </c>
      <c r="BR3214">
        <v>0</v>
      </c>
      <c r="BY3214" t="s">
        <v>6978</v>
      </c>
      <c r="BZ3214" t="s">
        <v>10650</v>
      </c>
      <c r="CA3214" t="s">
        <v>58</v>
      </c>
      <c r="CB3214" t="str">
        <f t="shared" si="865"/>
        <v>ZYRA_CLUSTER_20i20d10000k nrq=1</v>
      </c>
      <c r="CC3214">
        <f t="shared" si="866"/>
        <v>144</v>
      </c>
    </row>
    <row r="3215" spans="1:81" x14ac:dyDescent="0.4">
      <c r="A3215" t="s">
        <v>3284</v>
      </c>
      <c r="B3215" t="s">
        <v>58</v>
      </c>
      <c r="C3215" t="s">
        <v>3765</v>
      </c>
      <c r="D3215" t="e">
        <f t="shared" si="850"/>
        <v>#NAME?</v>
      </c>
      <c r="E3215">
        <v>10000</v>
      </c>
      <c r="F3215" t="e">
        <f t="shared" si="851"/>
        <v>#NAME?</v>
      </c>
      <c r="G3215" t="s">
        <v>60</v>
      </c>
      <c r="H3215" t="e">
        <f t="shared" si="852"/>
        <v>#NAME?</v>
      </c>
      <c r="I3215" t="s">
        <v>61</v>
      </c>
      <c r="J3215" t="e">
        <f t="shared" si="853"/>
        <v>#NAME?</v>
      </c>
      <c r="K3215" t="s">
        <v>62</v>
      </c>
      <c r="L3215" t="e">
        <f t="shared" si="854"/>
        <v>#NAME?</v>
      </c>
      <c r="M3215" t="e">
        <f t="shared" si="855"/>
        <v>#NAME?</v>
      </c>
      <c r="N3215">
        <v>100000</v>
      </c>
      <c r="O3215" t="e">
        <f t="shared" si="856"/>
        <v>#NAME?</v>
      </c>
      <c r="P3215">
        <v>20</v>
      </c>
      <c r="Q3215" t="e">
        <f t="shared" si="857"/>
        <v>#NAME?</v>
      </c>
      <c r="R3215">
        <v>20</v>
      </c>
      <c r="S3215" t="e">
        <f t="shared" si="858"/>
        <v>#NAME?</v>
      </c>
      <c r="T3215">
        <v>0</v>
      </c>
      <c r="U3215" t="e">
        <f t="shared" si="859"/>
        <v>#NAME?</v>
      </c>
      <c r="V3215">
        <v>256</v>
      </c>
      <c r="W3215" t="e">
        <f t="shared" si="860"/>
        <v>#NAME?</v>
      </c>
      <c r="X3215">
        <v>143</v>
      </c>
      <c r="Y3215" t="e">
        <f t="shared" si="861"/>
        <v>#NAME?</v>
      </c>
      <c r="Z3215">
        <v>1</v>
      </c>
      <c r="AA3215" t="e">
        <f t="shared" si="862"/>
        <v>#NAME?</v>
      </c>
      <c r="AB3215">
        <v>48</v>
      </c>
      <c r="AC3215" t="e">
        <f t="shared" si="863"/>
        <v>#NAME?</v>
      </c>
      <c r="AD3215">
        <v>1</v>
      </c>
      <c r="AE3215" t="e">
        <f t="shared" si="864"/>
        <v>#NAME?</v>
      </c>
      <c r="AF3215" t="s">
        <v>65</v>
      </c>
      <c r="AG3215" t="s">
        <v>64</v>
      </c>
      <c r="AH3215">
        <v>152030574</v>
      </c>
      <c r="AI3215">
        <v>151987382</v>
      </c>
      <c r="AJ3215">
        <v>30401795</v>
      </c>
      <c r="AK3215">
        <v>75914866</v>
      </c>
      <c r="AL3215">
        <v>10000</v>
      </c>
      <c r="AR3215">
        <v>10000</v>
      </c>
      <c r="AS3215">
        <v>202158.88</v>
      </c>
      <c r="AT3215">
        <v>20</v>
      </c>
      <c r="AU3215">
        <v>100000</v>
      </c>
      <c r="AV3215">
        <v>143</v>
      </c>
      <c r="AW3215" t="s">
        <v>60</v>
      </c>
      <c r="AX3215" t="s">
        <v>61</v>
      </c>
      <c r="AY3215" t="s">
        <v>62</v>
      </c>
      <c r="BA3215">
        <v>8</v>
      </c>
      <c r="BB3215">
        <v>1</v>
      </c>
      <c r="BD3215">
        <v>29.168399999999998</v>
      </c>
      <c r="BE3215">
        <v>4.2837300000000003</v>
      </c>
      <c r="BF3215">
        <v>4935.5200000000004</v>
      </c>
      <c r="BH3215">
        <v>2158.88</v>
      </c>
      <c r="BN3215">
        <v>219069</v>
      </c>
      <c r="BO3215">
        <v>774700856</v>
      </c>
      <c r="BP3215">
        <v>1823755</v>
      </c>
      <c r="BQ3215">
        <v>153939</v>
      </c>
      <c r="BR3215">
        <v>0</v>
      </c>
      <c r="BY3215" t="s">
        <v>6979</v>
      </c>
      <c r="BZ3215" t="s">
        <v>10651</v>
      </c>
      <c r="CA3215" t="s">
        <v>58</v>
      </c>
      <c r="CB3215" t="str">
        <f t="shared" si="865"/>
        <v>ZYRA_CLUSTER_20i20d100000k nrq=1</v>
      </c>
      <c r="CC3215">
        <f t="shared" si="866"/>
        <v>144</v>
      </c>
    </row>
    <row r="3216" spans="1:81" x14ac:dyDescent="0.4">
      <c r="A3216" t="s">
        <v>3286</v>
      </c>
      <c r="B3216" t="s">
        <v>58</v>
      </c>
      <c r="C3216" t="s">
        <v>59</v>
      </c>
      <c r="D3216" t="e">
        <f t="shared" si="850"/>
        <v>#NAME?</v>
      </c>
      <c r="E3216">
        <v>10000</v>
      </c>
      <c r="F3216" t="e">
        <f t="shared" si="851"/>
        <v>#NAME?</v>
      </c>
      <c r="G3216" t="s">
        <v>60</v>
      </c>
      <c r="H3216" t="e">
        <f t="shared" si="852"/>
        <v>#NAME?</v>
      </c>
      <c r="I3216" t="s">
        <v>61</v>
      </c>
      <c r="J3216" t="e">
        <f t="shared" si="853"/>
        <v>#NAME?</v>
      </c>
      <c r="K3216" t="s">
        <v>62</v>
      </c>
      <c r="L3216" t="e">
        <f t="shared" si="854"/>
        <v>#NAME?</v>
      </c>
      <c r="M3216" t="e">
        <f t="shared" si="855"/>
        <v>#NAME?</v>
      </c>
      <c r="N3216">
        <v>10000</v>
      </c>
      <c r="O3216" t="e">
        <f t="shared" si="856"/>
        <v>#NAME?</v>
      </c>
      <c r="P3216">
        <v>20</v>
      </c>
      <c r="Q3216" t="e">
        <f t="shared" si="857"/>
        <v>#NAME?</v>
      </c>
      <c r="R3216">
        <v>20</v>
      </c>
      <c r="S3216" t="e">
        <f t="shared" si="858"/>
        <v>#NAME?</v>
      </c>
      <c r="T3216">
        <v>0</v>
      </c>
      <c r="U3216" t="e">
        <f t="shared" si="859"/>
        <v>#NAME?</v>
      </c>
      <c r="V3216">
        <v>256</v>
      </c>
      <c r="W3216" t="e">
        <f t="shared" si="860"/>
        <v>#NAME?</v>
      </c>
      <c r="X3216">
        <v>143</v>
      </c>
      <c r="Y3216" t="e">
        <f t="shared" si="861"/>
        <v>#NAME?</v>
      </c>
      <c r="Z3216">
        <v>1</v>
      </c>
      <c r="AA3216" t="e">
        <f t="shared" si="862"/>
        <v>#NAME?</v>
      </c>
      <c r="AB3216">
        <v>48</v>
      </c>
      <c r="AC3216" t="e">
        <f t="shared" si="863"/>
        <v>#NAME?</v>
      </c>
      <c r="AD3216">
        <v>2</v>
      </c>
      <c r="AE3216" t="e">
        <f t="shared" si="864"/>
        <v>#NAME?</v>
      </c>
      <c r="AF3216" t="s">
        <v>65</v>
      </c>
      <c r="AG3216" t="s">
        <v>64</v>
      </c>
      <c r="AR3216">
        <v>10000</v>
      </c>
      <c r="AS3216">
        <v>20</v>
      </c>
      <c r="AT3216">
        <v>20</v>
      </c>
      <c r="AU3216">
        <v>10000</v>
      </c>
      <c r="AV3216">
        <v>143</v>
      </c>
      <c r="AW3216" t="s">
        <v>60</v>
      </c>
      <c r="AX3216" t="s">
        <v>61</v>
      </c>
      <c r="AY3216" t="s">
        <v>62</v>
      </c>
      <c r="BA3216">
        <v>8</v>
      </c>
      <c r="BB3216">
        <v>1</v>
      </c>
      <c r="BN3216">
        <v>9425323</v>
      </c>
      <c r="BO3216">
        <v>13065315</v>
      </c>
      <c r="BP3216">
        <v>120274</v>
      </c>
      <c r="BQ3216">
        <v>34879</v>
      </c>
      <c r="BR3216">
        <v>0</v>
      </c>
      <c r="BY3216" t="s">
        <v>6980</v>
      </c>
      <c r="BZ3216" t="s">
        <v>10652</v>
      </c>
      <c r="CA3216" t="s">
        <v>58</v>
      </c>
      <c r="CB3216" t="str">
        <f t="shared" si="865"/>
        <v>ZYRA_CLUSTER_20i20d10000k nrq=1</v>
      </c>
      <c r="CC3216">
        <f t="shared" si="866"/>
        <v>144</v>
      </c>
    </row>
    <row r="3217" spans="1:81" x14ac:dyDescent="0.4">
      <c r="A3217" t="s">
        <v>3285</v>
      </c>
      <c r="B3217" t="s">
        <v>58</v>
      </c>
      <c r="C3217" t="s">
        <v>3765</v>
      </c>
      <c r="D3217" t="e">
        <f t="shared" si="850"/>
        <v>#NAME?</v>
      </c>
      <c r="E3217">
        <v>10000</v>
      </c>
      <c r="F3217" t="e">
        <f t="shared" si="851"/>
        <v>#NAME?</v>
      </c>
      <c r="G3217" t="s">
        <v>60</v>
      </c>
      <c r="H3217" t="e">
        <f t="shared" si="852"/>
        <v>#NAME?</v>
      </c>
      <c r="I3217" t="s">
        <v>61</v>
      </c>
      <c r="J3217" t="e">
        <f t="shared" si="853"/>
        <v>#NAME?</v>
      </c>
      <c r="K3217" t="s">
        <v>62</v>
      </c>
      <c r="L3217" t="e">
        <f t="shared" si="854"/>
        <v>#NAME?</v>
      </c>
      <c r="M3217" t="e">
        <f t="shared" si="855"/>
        <v>#NAME?</v>
      </c>
      <c r="N3217">
        <v>10000</v>
      </c>
      <c r="O3217" t="e">
        <f t="shared" si="856"/>
        <v>#NAME?</v>
      </c>
      <c r="P3217">
        <v>20</v>
      </c>
      <c r="Q3217" t="e">
        <f t="shared" si="857"/>
        <v>#NAME?</v>
      </c>
      <c r="R3217">
        <v>20</v>
      </c>
      <c r="S3217" t="e">
        <f t="shared" si="858"/>
        <v>#NAME?</v>
      </c>
      <c r="T3217">
        <v>0</v>
      </c>
      <c r="U3217" t="e">
        <f t="shared" si="859"/>
        <v>#NAME?</v>
      </c>
      <c r="V3217">
        <v>256</v>
      </c>
      <c r="W3217" t="e">
        <f t="shared" si="860"/>
        <v>#NAME?</v>
      </c>
      <c r="X3217">
        <v>89</v>
      </c>
      <c r="Y3217" t="e">
        <f t="shared" si="861"/>
        <v>#NAME?</v>
      </c>
      <c r="Z3217">
        <v>1</v>
      </c>
      <c r="AA3217" t="e">
        <f t="shared" si="862"/>
        <v>#NAME?</v>
      </c>
      <c r="AB3217">
        <v>48</v>
      </c>
      <c r="AC3217" t="e">
        <f t="shared" si="863"/>
        <v>#NAME?</v>
      </c>
      <c r="AD3217">
        <v>1</v>
      </c>
      <c r="AE3217" t="e">
        <f t="shared" si="864"/>
        <v>#NAME?</v>
      </c>
      <c r="AF3217" t="s">
        <v>65</v>
      </c>
      <c r="AG3217" t="s">
        <v>64</v>
      </c>
      <c r="AR3217">
        <v>10000</v>
      </c>
      <c r="AS3217">
        <v>20</v>
      </c>
      <c r="AT3217">
        <v>20</v>
      </c>
      <c r="AU3217">
        <v>10000</v>
      </c>
      <c r="AV3217">
        <v>89</v>
      </c>
      <c r="AW3217" t="s">
        <v>60</v>
      </c>
      <c r="AX3217" t="s">
        <v>61</v>
      </c>
      <c r="AY3217" t="s">
        <v>62</v>
      </c>
      <c r="BA3217">
        <v>8</v>
      </c>
      <c r="BB3217">
        <v>1</v>
      </c>
      <c r="BN3217">
        <v>61710</v>
      </c>
      <c r="BO3217">
        <v>7359174</v>
      </c>
      <c r="BP3217">
        <v>49484</v>
      </c>
      <c r="BQ3217">
        <v>8459</v>
      </c>
      <c r="BR3217">
        <v>0</v>
      </c>
      <c r="BY3217" t="s">
        <v>6981</v>
      </c>
      <c r="BZ3217" t="s">
        <v>10653</v>
      </c>
      <c r="CA3217" t="s">
        <v>58</v>
      </c>
      <c r="CB3217" t="str">
        <f t="shared" si="865"/>
        <v>ZYRA_CLUSTER_20i20d10000k nrq=1</v>
      </c>
      <c r="CC3217">
        <f t="shared" si="866"/>
        <v>90</v>
      </c>
    </row>
    <row r="3218" spans="1:81" x14ac:dyDescent="0.4">
      <c r="A3218" t="s">
        <v>3287</v>
      </c>
      <c r="B3218" t="s">
        <v>58</v>
      </c>
      <c r="C3218" t="s">
        <v>96</v>
      </c>
      <c r="D3218" t="e">
        <f t="shared" si="850"/>
        <v>#NAME?</v>
      </c>
      <c r="E3218">
        <v>10000</v>
      </c>
      <c r="F3218" t="e">
        <f t="shared" si="851"/>
        <v>#NAME?</v>
      </c>
      <c r="G3218" t="s">
        <v>60</v>
      </c>
      <c r="H3218" t="e">
        <f t="shared" si="852"/>
        <v>#NAME?</v>
      </c>
      <c r="I3218" t="s">
        <v>61</v>
      </c>
      <c r="J3218" t="e">
        <f t="shared" si="853"/>
        <v>#NAME?</v>
      </c>
      <c r="K3218" t="s">
        <v>62</v>
      </c>
      <c r="L3218" t="e">
        <f t="shared" si="854"/>
        <v>#NAME?</v>
      </c>
      <c r="M3218" t="e">
        <f t="shared" si="855"/>
        <v>#NAME?</v>
      </c>
      <c r="N3218">
        <v>10000</v>
      </c>
      <c r="O3218" t="e">
        <f t="shared" si="856"/>
        <v>#NAME?</v>
      </c>
      <c r="P3218">
        <v>0</v>
      </c>
      <c r="Q3218" t="e">
        <f t="shared" si="857"/>
        <v>#NAME?</v>
      </c>
      <c r="R3218">
        <v>0</v>
      </c>
      <c r="S3218" t="e">
        <f t="shared" si="858"/>
        <v>#NAME?</v>
      </c>
      <c r="T3218">
        <v>0</v>
      </c>
      <c r="U3218" t="e">
        <f t="shared" si="859"/>
        <v>#NAME?</v>
      </c>
      <c r="V3218">
        <v>256</v>
      </c>
      <c r="W3218" t="e">
        <f t="shared" si="860"/>
        <v>#NAME?</v>
      </c>
      <c r="X3218">
        <v>1</v>
      </c>
      <c r="Y3218" t="e">
        <f t="shared" si="861"/>
        <v>#NAME?</v>
      </c>
      <c r="Z3218">
        <v>0</v>
      </c>
      <c r="AA3218" t="e">
        <f t="shared" si="862"/>
        <v>#NAME?</v>
      </c>
      <c r="AB3218">
        <v>48</v>
      </c>
      <c r="AC3218" t="e">
        <f t="shared" si="863"/>
        <v>#NAME?</v>
      </c>
      <c r="AD3218">
        <v>0</v>
      </c>
      <c r="AE3218" t="e">
        <f t="shared" si="864"/>
        <v>#NAME?</v>
      </c>
      <c r="AF3218" t="s">
        <v>65</v>
      </c>
      <c r="AG3218" t="s">
        <v>64</v>
      </c>
      <c r="AJ3218">
        <v>0</v>
      </c>
      <c r="AK3218">
        <v>5307849</v>
      </c>
      <c r="AL3218">
        <v>10000</v>
      </c>
      <c r="AR3218">
        <v>10000</v>
      </c>
      <c r="AS3218">
        <v>637.68899999999996</v>
      </c>
      <c r="AT3218">
        <v>0</v>
      </c>
      <c r="AU3218">
        <v>10000</v>
      </c>
      <c r="AV3218">
        <v>1</v>
      </c>
      <c r="AW3218" t="s">
        <v>60</v>
      </c>
      <c r="AX3218" t="s">
        <v>61</v>
      </c>
      <c r="AY3218" t="s">
        <v>62</v>
      </c>
      <c r="BA3218">
        <v>8</v>
      </c>
      <c r="BB3218">
        <v>1</v>
      </c>
      <c r="BD3218">
        <v>0.14630699999999999</v>
      </c>
      <c r="BE3218">
        <v>1.6684499999999999E-3</v>
      </c>
      <c r="BF3218">
        <v>723.40700000000004</v>
      </c>
      <c r="BH3218">
        <v>637.68899999999996</v>
      </c>
      <c r="BN3218">
        <v>53078499</v>
      </c>
      <c r="BO3218">
        <v>2331</v>
      </c>
      <c r="BP3218">
        <v>1860</v>
      </c>
      <c r="BQ3218">
        <v>0</v>
      </c>
      <c r="BR3218">
        <v>0</v>
      </c>
      <c r="BY3218" t="s">
        <v>6982</v>
      </c>
      <c r="BZ3218" t="s">
        <v>10654</v>
      </c>
      <c r="CA3218" t="s">
        <v>58</v>
      </c>
      <c r="CB3218" t="str">
        <f t="shared" si="865"/>
        <v>ZYRA_CLUSTER_0i0d10000k nrq=0</v>
      </c>
      <c r="CC3218">
        <f t="shared" si="866"/>
        <v>1</v>
      </c>
    </row>
    <row r="3219" spans="1:81" x14ac:dyDescent="0.4">
      <c r="A3219" t="s">
        <v>3288</v>
      </c>
      <c r="B3219" t="s">
        <v>58</v>
      </c>
      <c r="C3219" t="s">
        <v>96</v>
      </c>
      <c r="D3219" t="e">
        <f t="shared" si="850"/>
        <v>#NAME?</v>
      </c>
      <c r="E3219">
        <v>10000</v>
      </c>
      <c r="F3219" t="e">
        <f t="shared" si="851"/>
        <v>#NAME?</v>
      </c>
      <c r="G3219" t="s">
        <v>60</v>
      </c>
      <c r="H3219" t="e">
        <f t="shared" si="852"/>
        <v>#NAME?</v>
      </c>
      <c r="I3219" t="s">
        <v>61</v>
      </c>
      <c r="J3219" t="e">
        <f t="shared" si="853"/>
        <v>#NAME?</v>
      </c>
      <c r="K3219" t="s">
        <v>62</v>
      </c>
      <c r="L3219" t="e">
        <f t="shared" si="854"/>
        <v>#NAME?</v>
      </c>
      <c r="M3219" t="e">
        <f t="shared" si="855"/>
        <v>#NAME?</v>
      </c>
      <c r="N3219">
        <v>10000</v>
      </c>
      <c r="O3219" t="e">
        <f t="shared" si="856"/>
        <v>#NAME?</v>
      </c>
      <c r="P3219">
        <v>0</v>
      </c>
      <c r="Q3219" t="e">
        <f t="shared" si="857"/>
        <v>#NAME?</v>
      </c>
      <c r="R3219">
        <v>0</v>
      </c>
      <c r="S3219" t="e">
        <f t="shared" si="858"/>
        <v>#NAME?</v>
      </c>
      <c r="T3219">
        <v>0</v>
      </c>
      <c r="U3219" t="e">
        <f t="shared" si="859"/>
        <v>#NAME?</v>
      </c>
      <c r="V3219">
        <v>256</v>
      </c>
      <c r="W3219" t="e">
        <f t="shared" si="860"/>
        <v>#NAME?</v>
      </c>
      <c r="X3219">
        <v>1</v>
      </c>
      <c r="Y3219" t="e">
        <f t="shared" si="861"/>
        <v>#NAME?</v>
      </c>
      <c r="Z3219">
        <v>0</v>
      </c>
      <c r="AA3219" t="e">
        <f t="shared" si="862"/>
        <v>#NAME?</v>
      </c>
      <c r="AB3219">
        <v>48</v>
      </c>
      <c r="AC3219" t="e">
        <f t="shared" si="863"/>
        <v>#NAME?</v>
      </c>
      <c r="AD3219">
        <v>1</v>
      </c>
      <c r="AE3219" t="e">
        <f t="shared" si="864"/>
        <v>#NAME?</v>
      </c>
      <c r="AF3219" t="s">
        <v>65</v>
      </c>
      <c r="AG3219" t="s">
        <v>64</v>
      </c>
      <c r="AJ3219">
        <v>0</v>
      </c>
      <c r="AK3219">
        <v>4903849</v>
      </c>
      <c r="AL3219">
        <v>10000</v>
      </c>
      <c r="AR3219">
        <v>10000</v>
      </c>
      <c r="AS3219">
        <v>681.99199999999996</v>
      </c>
      <c r="AT3219">
        <v>0</v>
      </c>
      <c r="AU3219">
        <v>10000</v>
      </c>
      <c r="AV3219">
        <v>1</v>
      </c>
      <c r="AW3219" t="s">
        <v>60</v>
      </c>
      <c r="AX3219" t="s">
        <v>61</v>
      </c>
      <c r="AY3219" t="s">
        <v>62</v>
      </c>
      <c r="BA3219">
        <v>8</v>
      </c>
      <c r="BB3219">
        <v>1</v>
      </c>
      <c r="BD3219">
        <v>0.151004</v>
      </c>
      <c r="BE3219">
        <v>2.4363700000000002E-3</v>
      </c>
      <c r="BF3219">
        <v>772.85199999999998</v>
      </c>
      <c r="BH3219">
        <v>681.99199999999996</v>
      </c>
      <c r="BN3219">
        <v>49038499</v>
      </c>
      <c r="BO3219">
        <v>3819</v>
      </c>
      <c r="BP3219">
        <v>2454</v>
      </c>
      <c r="BQ3219">
        <v>0</v>
      </c>
      <c r="BR3219">
        <v>0</v>
      </c>
      <c r="BY3219" t="s">
        <v>6983</v>
      </c>
      <c r="BZ3219" t="s">
        <v>10655</v>
      </c>
      <c r="CA3219" t="s">
        <v>58</v>
      </c>
      <c r="CB3219" t="str">
        <f t="shared" si="865"/>
        <v>ZYRA_CLUSTER_0i0d10000k nrq=0</v>
      </c>
      <c r="CC3219">
        <f t="shared" si="866"/>
        <v>1</v>
      </c>
    </row>
    <row r="3220" spans="1:81" x14ac:dyDescent="0.4">
      <c r="A3220" t="s">
        <v>3289</v>
      </c>
      <c r="B3220" t="s">
        <v>58</v>
      </c>
      <c r="C3220" t="s">
        <v>96</v>
      </c>
      <c r="D3220" t="e">
        <f t="shared" si="850"/>
        <v>#NAME?</v>
      </c>
      <c r="E3220">
        <v>10000</v>
      </c>
      <c r="F3220" t="e">
        <f t="shared" si="851"/>
        <v>#NAME?</v>
      </c>
      <c r="G3220" t="s">
        <v>60</v>
      </c>
      <c r="H3220" t="e">
        <f t="shared" si="852"/>
        <v>#NAME?</v>
      </c>
      <c r="I3220" t="s">
        <v>61</v>
      </c>
      <c r="J3220" t="e">
        <f t="shared" si="853"/>
        <v>#NAME?</v>
      </c>
      <c r="K3220" t="s">
        <v>62</v>
      </c>
      <c r="L3220" t="e">
        <f t="shared" si="854"/>
        <v>#NAME?</v>
      </c>
      <c r="M3220" t="e">
        <f t="shared" si="855"/>
        <v>#NAME?</v>
      </c>
      <c r="N3220">
        <v>10000</v>
      </c>
      <c r="O3220" t="e">
        <f t="shared" si="856"/>
        <v>#NAME?</v>
      </c>
      <c r="P3220">
        <v>0</v>
      </c>
      <c r="Q3220" t="e">
        <f t="shared" si="857"/>
        <v>#NAME?</v>
      </c>
      <c r="R3220">
        <v>0</v>
      </c>
      <c r="S3220" t="e">
        <f t="shared" si="858"/>
        <v>#NAME?</v>
      </c>
      <c r="T3220">
        <v>0</v>
      </c>
      <c r="U3220" t="e">
        <f t="shared" si="859"/>
        <v>#NAME?</v>
      </c>
      <c r="V3220">
        <v>256</v>
      </c>
      <c r="W3220" t="e">
        <f t="shared" si="860"/>
        <v>#NAME?</v>
      </c>
      <c r="X3220">
        <v>1</v>
      </c>
      <c r="Y3220" t="e">
        <f t="shared" si="861"/>
        <v>#NAME?</v>
      </c>
      <c r="Z3220">
        <v>0</v>
      </c>
      <c r="AA3220" t="e">
        <f t="shared" si="862"/>
        <v>#NAME?</v>
      </c>
      <c r="AB3220">
        <v>48</v>
      </c>
      <c r="AC3220" t="e">
        <f t="shared" si="863"/>
        <v>#NAME?</v>
      </c>
      <c r="AD3220">
        <v>2</v>
      </c>
      <c r="AE3220" t="e">
        <f t="shared" si="864"/>
        <v>#NAME?</v>
      </c>
      <c r="AF3220" t="s">
        <v>65</v>
      </c>
      <c r="AG3220" t="s">
        <v>64</v>
      </c>
      <c r="AJ3220">
        <v>0</v>
      </c>
      <c r="AK3220">
        <v>4684599</v>
      </c>
      <c r="AL3220">
        <v>10000</v>
      </c>
      <c r="AR3220">
        <v>10000</v>
      </c>
      <c r="AS3220">
        <v>667.31399999999996</v>
      </c>
      <c r="AT3220">
        <v>0</v>
      </c>
      <c r="AU3220">
        <v>10000</v>
      </c>
      <c r="AV3220">
        <v>1</v>
      </c>
      <c r="AW3220" t="s">
        <v>60</v>
      </c>
      <c r="AX3220" t="s">
        <v>61</v>
      </c>
      <c r="AY3220" t="s">
        <v>62</v>
      </c>
      <c r="BA3220">
        <v>8</v>
      </c>
      <c r="BB3220">
        <v>1</v>
      </c>
      <c r="BD3220">
        <v>0.14154700000000001</v>
      </c>
      <c r="BE3220">
        <v>3.8348800000000001E-3</v>
      </c>
      <c r="BF3220">
        <v>749.90800000000002</v>
      </c>
      <c r="BH3220">
        <v>667.31399999999996</v>
      </c>
      <c r="BN3220">
        <v>46845999</v>
      </c>
      <c r="BO3220">
        <v>1984</v>
      </c>
      <c r="BP3220">
        <v>2183</v>
      </c>
      <c r="BQ3220">
        <v>0</v>
      </c>
      <c r="BR3220">
        <v>0</v>
      </c>
      <c r="BY3220" t="s">
        <v>6984</v>
      </c>
      <c r="BZ3220" t="s">
        <v>10656</v>
      </c>
      <c r="CA3220" t="s">
        <v>58</v>
      </c>
      <c r="CB3220" t="str">
        <f t="shared" si="865"/>
        <v>ZYRA_CLUSTER_0i0d10000k nrq=0</v>
      </c>
      <c r="CC3220">
        <f t="shared" si="866"/>
        <v>1</v>
      </c>
    </row>
    <row r="3221" spans="1:81" x14ac:dyDescent="0.4">
      <c r="A3221" t="s">
        <v>3290</v>
      </c>
      <c r="B3221" t="s">
        <v>58</v>
      </c>
      <c r="C3221" t="s">
        <v>96</v>
      </c>
      <c r="D3221" t="e">
        <f t="shared" si="850"/>
        <v>#NAME?</v>
      </c>
      <c r="E3221">
        <v>10000</v>
      </c>
      <c r="F3221" t="e">
        <f t="shared" si="851"/>
        <v>#NAME?</v>
      </c>
      <c r="G3221" t="s">
        <v>60</v>
      </c>
      <c r="H3221" t="e">
        <f t="shared" si="852"/>
        <v>#NAME?</v>
      </c>
      <c r="I3221" t="s">
        <v>61</v>
      </c>
      <c r="J3221" t="e">
        <f t="shared" si="853"/>
        <v>#NAME?</v>
      </c>
      <c r="K3221" t="s">
        <v>62</v>
      </c>
      <c r="L3221" t="e">
        <f t="shared" si="854"/>
        <v>#NAME?</v>
      </c>
      <c r="M3221" t="e">
        <f t="shared" si="855"/>
        <v>#NAME?</v>
      </c>
      <c r="N3221">
        <v>10000</v>
      </c>
      <c r="O3221" t="e">
        <f t="shared" si="856"/>
        <v>#NAME?</v>
      </c>
      <c r="P3221">
        <v>0</v>
      </c>
      <c r="Q3221" t="e">
        <f t="shared" si="857"/>
        <v>#NAME?</v>
      </c>
      <c r="R3221">
        <v>0</v>
      </c>
      <c r="S3221" t="e">
        <f t="shared" si="858"/>
        <v>#NAME?</v>
      </c>
      <c r="T3221">
        <v>0</v>
      </c>
      <c r="U3221" t="e">
        <f t="shared" si="859"/>
        <v>#NAME?</v>
      </c>
      <c r="V3221">
        <v>256</v>
      </c>
      <c r="W3221" t="e">
        <f t="shared" si="860"/>
        <v>#NAME?</v>
      </c>
      <c r="X3221">
        <v>18</v>
      </c>
      <c r="Y3221" t="e">
        <f t="shared" si="861"/>
        <v>#NAME?</v>
      </c>
      <c r="Z3221">
        <v>0</v>
      </c>
      <c r="AA3221" t="e">
        <f t="shared" si="862"/>
        <v>#NAME?</v>
      </c>
      <c r="AB3221">
        <v>48</v>
      </c>
      <c r="AC3221" t="e">
        <f t="shared" si="863"/>
        <v>#NAME?</v>
      </c>
      <c r="AD3221">
        <v>0</v>
      </c>
      <c r="AE3221" t="e">
        <f t="shared" si="864"/>
        <v>#NAME?</v>
      </c>
      <c r="AF3221" t="s">
        <v>65</v>
      </c>
      <c r="AG3221" t="s">
        <v>64</v>
      </c>
      <c r="AJ3221">
        <v>0</v>
      </c>
      <c r="AK3221">
        <v>66857002</v>
      </c>
      <c r="AL3221">
        <v>10000</v>
      </c>
      <c r="AR3221">
        <v>10000</v>
      </c>
      <c r="AS3221">
        <v>646.17100000000005</v>
      </c>
      <c r="AT3221">
        <v>0</v>
      </c>
      <c r="AU3221">
        <v>10000</v>
      </c>
      <c r="AV3221">
        <v>18</v>
      </c>
      <c r="AW3221" t="s">
        <v>60</v>
      </c>
      <c r="AX3221" t="s">
        <v>61</v>
      </c>
      <c r="AY3221" t="s">
        <v>62</v>
      </c>
      <c r="BA3221">
        <v>8</v>
      </c>
      <c r="BB3221">
        <v>1</v>
      </c>
      <c r="BD3221">
        <v>0.22420499999999999</v>
      </c>
      <c r="BE3221">
        <v>1.5504900000000001E-4</v>
      </c>
      <c r="BF3221">
        <v>715.33900000000006</v>
      </c>
      <c r="BH3221">
        <v>646.17100000000005</v>
      </c>
      <c r="BN3221">
        <v>668570029</v>
      </c>
      <c r="BO3221">
        <v>36533</v>
      </c>
      <c r="BP3221">
        <v>27172</v>
      </c>
      <c r="BQ3221">
        <v>1257</v>
      </c>
      <c r="BR3221">
        <v>0</v>
      </c>
      <c r="BY3221" t="s">
        <v>6985</v>
      </c>
      <c r="BZ3221" t="s">
        <v>10657</v>
      </c>
      <c r="CA3221" t="s">
        <v>58</v>
      </c>
      <c r="CB3221" t="str">
        <f t="shared" si="865"/>
        <v>ZYRA_CLUSTER_0i0d10000k nrq=0</v>
      </c>
      <c r="CC3221">
        <f t="shared" si="866"/>
        <v>18</v>
      </c>
    </row>
    <row r="3222" spans="1:81" x14ac:dyDescent="0.4">
      <c r="A3222" t="s">
        <v>3291</v>
      </c>
      <c r="B3222" t="s">
        <v>58</v>
      </c>
      <c r="C3222" t="s">
        <v>96</v>
      </c>
      <c r="D3222" t="e">
        <f t="shared" si="850"/>
        <v>#NAME?</v>
      </c>
      <c r="E3222">
        <v>10000</v>
      </c>
      <c r="F3222" t="e">
        <f t="shared" si="851"/>
        <v>#NAME?</v>
      </c>
      <c r="G3222" t="s">
        <v>60</v>
      </c>
      <c r="H3222" t="e">
        <f t="shared" si="852"/>
        <v>#NAME?</v>
      </c>
      <c r="I3222" t="s">
        <v>61</v>
      </c>
      <c r="J3222" t="e">
        <f t="shared" si="853"/>
        <v>#NAME?</v>
      </c>
      <c r="K3222" t="s">
        <v>62</v>
      </c>
      <c r="L3222" t="e">
        <f t="shared" si="854"/>
        <v>#NAME?</v>
      </c>
      <c r="M3222" t="e">
        <f t="shared" si="855"/>
        <v>#NAME?</v>
      </c>
      <c r="N3222">
        <v>10000</v>
      </c>
      <c r="O3222" t="e">
        <f t="shared" si="856"/>
        <v>#NAME?</v>
      </c>
      <c r="P3222">
        <v>0</v>
      </c>
      <c r="Q3222" t="e">
        <f t="shared" si="857"/>
        <v>#NAME?</v>
      </c>
      <c r="R3222">
        <v>0</v>
      </c>
      <c r="S3222" t="e">
        <f t="shared" si="858"/>
        <v>#NAME?</v>
      </c>
      <c r="T3222">
        <v>0</v>
      </c>
      <c r="U3222" t="e">
        <f t="shared" si="859"/>
        <v>#NAME?</v>
      </c>
      <c r="V3222">
        <v>256</v>
      </c>
      <c r="W3222" t="e">
        <f t="shared" si="860"/>
        <v>#NAME?</v>
      </c>
      <c r="X3222">
        <v>18</v>
      </c>
      <c r="Y3222" t="e">
        <f t="shared" si="861"/>
        <v>#NAME?</v>
      </c>
      <c r="Z3222">
        <v>0</v>
      </c>
      <c r="AA3222" t="e">
        <f t="shared" si="862"/>
        <v>#NAME?</v>
      </c>
      <c r="AB3222">
        <v>48</v>
      </c>
      <c r="AC3222" t="e">
        <f t="shared" si="863"/>
        <v>#NAME?</v>
      </c>
      <c r="AD3222">
        <v>1</v>
      </c>
      <c r="AE3222" t="e">
        <f t="shared" si="864"/>
        <v>#NAME?</v>
      </c>
      <c r="AF3222" t="s">
        <v>65</v>
      </c>
      <c r="AG3222" t="s">
        <v>64</v>
      </c>
      <c r="AJ3222">
        <v>0</v>
      </c>
      <c r="AK3222">
        <v>68101424</v>
      </c>
      <c r="AL3222">
        <v>10000</v>
      </c>
      <c r="AR3222">
        <v>10000</v>
      </c>
      <c r="AS3222">
        <v>637.90700000000004</v>
      </c>
      <c r="AT3222">
        <v>0</v>
      </c>
      <c r="AU3222">
        <v>10000</v>
      </c>
      <c r="AV3222">
        <v>18</v>
      </c>
      <c r="AW3222" t="s">
        <v>60</v>
      </c>
      <c r="AX3222" t="s">
        <v>61</v>
      </c>
      <c r="AY3222" t="s">
        <v>62</v>
      </c>
      <c r="BA3222">
        <v>8</v>
      </c>
      <c r="BB3222">
        <v>1</v>
      </c>
      <c r="BD3222">
        <v>0.25445099999999998</v>
      </c>
      <c r="BE3222">
        <v>1.8829400000000001E-4</v>
      </c>
      <c r="BF3222">
        <v>706.93899999999996</v>
      </c>
      <c r="BH3222">
        <v>637.90700000000004</v>
      </c>
      <c r="BN3222">
        <v>681014244</v>
      </c>
      <c r="BO3222">
        <v>50746</v>
      </c>
      <c r="BP3222">
        <v>29388</v>
      </c>
      <c r="BQ3222">
        <v>1229</v>
      </c>
      <c r="BR3222">
        <v>0</v>
      </c>
      <c r="BY3222" t="s">
        <v>6986</v>
      </c>
      <c r="BZ3222" t="s">
        <v>10658</v>
      </c>
      <c r="CA3222" t="s">
        <v>58</v>
      </c>
      <c r="CB3222" t="str">
        <f t="shared" si="865"/>
        <v>ZYRA_CLUSTER_0i0d10000k nrq=0</v>
      </c>
      <c r="CC3222">
        <f t="shared" si="866"/>
        <v>18</v>
      </c>
    </row>
    <row r="3223" spans="1:81" x14ac:dyDescent="0.4">
      <c r="A3223" t="s">
        <v>3292</v>
      </c>
      <c r="B3223" t="s">
        <v>58</v>
      </c>
      <c r="C3223" t="s">
        <v>96</v>
      </c>
      <c r="D3223" t="e">
        <f t="shared" si="850"/>
        <v>#NAME?</v>
      </c>
      <c r="E3223">
        <v>10000</v>
      </c>
      <c r="F3223" t="e">
        <f t="shared" si="851"/>
        <v>#NAME?</v>
      </c>
      <c r="G3223" t="s">
        <v>60</v>
      </c>
      <c r="H3223" t="e">
        <f t="shared" si="852"/>
        <v>#NAME?</v>
      </c>
      <c r="I3223" t="s">
        <v>61</v>
      </c>
      <c r="J3223" t="e">
        <f t="shared" si="853"/>
        <v>#NAME?</v>
      </c>
      <c r="K3223" t="s">
        <v>62</v>
      </c>
      <c r="L3223" t="e">
        <f t="shared" si="854"/>
        <v>#NAME?</v>
      </c>
      <c r="M3223" t="e">
        <f t="shared" si="855"/>
        <v>#NAME?</v>
      </c>
      <c r="N3223">
        <v>10000</v>
      </c>
      <c r="O3223" t="e">
        <f t="shared" si="856"/>
        <v>#NAME?</v>
      </c>
      <c r="P3223">
        <v>0</v>
      </c>
      <c r="Q3223" t="e">
        <f t="shared" si="857"/>
        <v>#NAME?</v>
      </c>
      <c r="R3223">
        <v>0</v>
      </c>
      <c r="S3223" t="e">
        <f t="shared" si="858"/>
        <v>#NAME?</v>
      </c>
      <c r="T3223">
        <v>0</v>
      </c>
      <c r="U3223" t="e">
        <f t="shared" si="859"/>
        <v>#NAME?</v>
      </c>
      <c r="V3223">
        <v>256</v>
      </c>
      <c r="W3223" t="e">
        <f t="shared" si="860"/>
        <v>#NAME?</v>
      </c>
      <c r="X3223">
        <v>18</v>
      </c>
      <c r="Y3223" t="e">
        <f t="shared" si="861"/>
        <v>#NAME?</v>
      </c>
      <c r="Z3223">
        <v>0</v>
      </c>
      <c r="AA3223" t="e">
        <f t="shared" si="862"/>
        <v>#NAME?</v>
      </c>
      <c r="AB3223">
        <v>48</v>
      </c>
      <c r="AC3223" t="e">
        <f t="shared" si="863"/>
        <v>#NAME?</v>
      </c>
      <c r="AD3223">
        <v>2</v>
      </c>
      <c r="AE3223" t="e">
        <f t="shared" si="864"/>
        <v>#NAME?</v>
      </c>
      <c r="AF3223" t="s">
        <v>65</v>
      </c>
      <c r="AG3223" t="s">
        <v>64</v>
      </c>
      <c r="AJ3223">
        <v>0</v>
      </c>
      <c r="AK3223">
        <v>66872069</v>
      </c>
      <c r="AL3223">
        <v>10000</v>
      </c>
      <c r="AR3223">
        <v>10000</v>
      </c>
      <c r="AS3223">
        <v>651.22699999999998</v>
      </c>
      <c r="AT3223">
        <v>0</v>
      </c>
      <c r="AU3223">
        <v>10000</v>
      </c>
      <c r="AV3223">
        <v>18</v>
      </c>
      <c r="AW3223" t="s">
        <v>60</v>
      </c>
      <c r="AX3223" t="s">
        <v>61</v>
      </c>
      <c r="AY3223" t="s">
        <v>62</v>
      </c>
      <c r="BA3223">
        <v>8</v>
      </c>
      <c r="BB3223">
        <v>1</v>
      </c>
      <c r="BD3223">
        <v>0.22708100000000001</v>
      </c>
      <c r="BE3223">
        <v>1.9799300000000001E-4</v>
      </c>
      <c r="BF3223">
        <v>721.66200000000003</v>
      </c>
      <c r="BH3223">
        <v>651.22699999999998</v>
      </c>
      <c r="BN3223">
        <v>668720696</v>
      </c>
      <c r="BO3223">
        <v>40841</v>
      </c>
      <c r="BP3223">
        <v>30552</v>
      </c>
      <c r="BQ3223">
        <v>1374</v>
      </c>
      <c r="BR3223">
        <v>0</v>
      </c>
      <c r="BY3223" t="s">
        <v>6987</v>
      </c>
      <c r="BZ3223" t="s">
        <v>10659</v>
      </c>
      <c r="CA3223" t="s">
        <v>58</v>
      </c>
      <c r="CB3223" t="str">
        <f t="shared" si="865"/>
        <v>ZYRA_CLUSTER_0i0d10000k nrq=0</v>
      </c>
      <c r="CC3223">
        <f t="shared" si="866"/>
        <v>18</v>
      </c>
    </row>
    <row r="3224" spans="1:81" x14ac:dyDescent="0.4">
      <c r="A3224" t="s">
        <v>3293</v>
      </c>
      <c r="B3224" t="s">
        <v>58</v>
      </c>
      <c r="C3224" t="s">
        <v>96</v>
      </c>
      <c r="D3224" t="e">
        <f t="shared" si="850"/>
        <v>#NAME?</v>
      </c>
      <c r="E3224">
        <v>10000</v>
      </c>
      <c r="F3224" t="e">
        <f t="shared" si="851"/>
        <v>#NAME?</v>
      </c>
      <c r="G3224" t="s">
        <v>60</v>
      </c>
      <c r="H3224" t="e">
        <f t="shared" si="852"/>
        <v>#NAME?</v>
      </c>
      <c r="I3224" t="s">
        <v>61</v>
      </c>
      <c r="J3224" t="e">
        <f t="shared" si="853"/>
        <v>#NAME?</v>
      </c>
      <c r="K3224" t="s">
        <v>62</v>
      </c>
      <c r="L3224" t="e">
        <f t="shared" si="854"/>
        <v>#NAME?</v>
      </c>
      <c r="M3224" t="e">
        <f t="shared" si="855"/>
        <v>#NAME?</v>
      </c>
      <c r="N3224">
        <v>10000</v>
      </c>
      <c r="O3224" t="e">
        <f t="shared" si="856"/>
        <v>#NAME?</v>
      </c>
      <c r="P3224">
        <v>0</v>
      </c>
      <c r="Q3224" t="e">
        <f t="shared" si="857"/>
        <v>#NAME?</v>
      </c>
      <c r="R3224">
        <v>0</v>
      </c>
      <c r="S3224" t="e">
        <f t="shared" si="858"/>
        <v>#NAME?</v>
      </c>
      <c r="T3224">
        <v>0</v>
      </c>
      <c r="U3224" t="e">
        <f t="shared" si="859"/>
        <v>#NAME?</v>
      </c>
      <c r="V3224">
        <v>256</v>
      </c>
      <c r="W3224" t="e">
        <f t="shared" si="860"/>
        <v>#NAME?</v>
      </c>
      <c r="X3224">
        <v>17</v>
      </c>
      <c r="Y3224" t="e">
        <f t="shared" si="861"/>
        <v>#NAME?</v>
      </c>
      <c r="Z3224">
        <v>1</v>
      </c>
      <c r="AA3224" t="e">
        <f t="shared" si="862"/>
        <v>#NAME?</v>
      </c>
      <c r="AB3224">
        <v>48</v>
      </c>
      <c r="AC3224" t="e">
        <f t="shared" si="863"/>
        <v>#NAME?</v>
      </c>
      <c r="AD3224">
        <v>0</v>
      </c>
      <c r="AE3224" t="e">
        <f t="shared" si="864"/>
        <v>#NAME?</v>
      </c>
      <c r="AF3224" t="s">
        <v>65</v>
      </c>
      <c r="AG3224" t="s">
        <v>64</v>
      </c>
      <c r="AJ3224">
        <v>0</v>
      </c>
      <c r="AK3224">
        <v>64050093</v>
      </c>
      <c r="AL3224">
        <v>10000</v>
      </c>
      <c r="AR3224">
        <v>10000</v>
      </c>
      <c r="AS3224">
        <v>739.77700000000004</v>
      </c>
      <c r="AT3224">
        <v>0</v>
      </c>
      <c r="AU3224">
        <v>10000</v>
      </c>
      <c r="AV3224">
        <v>17</v>
      </c>
      <c r="AW3224" t="s">
        <v>60</v>
      </c>
      <c r="AX3224" t="s">
        <v>61</v>
      </c>
      <c r="AY3224" t="s">
        <v>62</v>
      </c>
      <c r="BA3224">
        <v>8</v>
      </c>
      <c r="BB3224">
        <v>1</v>
      </c>
      <c r="BD3224">
        <v>0.30027199999999998</v>
      </c>
      <c r="BE3224">
        <v>1.5461100000000001E-3</v>
      </c>
      <c r="BF3224">
        <v>752.61300000000006</v>
      </c>
      <c r="BH3224">
        <v>739.77700000000004</v>
      </c>
      <c r="BN3224">
        <v>640496164</v>
      </c>
      <c r="BO3224">
        <v>219674</v>
      </c>
      <c r="BP3224">
        <v>4769</v>
      </c>
      <c r="BQ3224">
        <v>0</v>
      </c>
      <c r="BR3224">
        <v>3.70208E-2</v>
      </c>
      <c r="BY3224" t="s">
        <v>6988</v>
      </c>
      <c r="BZ3224" t="s">
        <v>10660</v>
      </c>
      <c r="CA3224" t="s">
        <v>58</v>
      </c>
      <c r="CB3224" t="str">
        <f t="shared" si="865"/>
        <v>ZYRA_CLUSTER_0i0d10000k nrq=1</v>
      </c>
      <c r="CC3224">
        <f t="shared" si="866"/>
        <v>18</v>
      </c>
    </row>
    <row r="3225" spans="1:81" x14ac:dyDescent="0.4">
      <c r="A3225" t="s">
        <v>3294</v>
      </c>
      <c r="B3225" t="s">
        <v>58</v>
      </c>
      <c r="C3225" t="s">
        <v>96</v>
      </c>
      <c r="D3225" t="e">
        <f t="shared" si="850"/>
        <v>#NAME?</v>
      </c>
      <c r="E3225">
        <v>10000</v>
      </c>
      <c r="F3225" t="e">
        <f t="shared" si="851"/>
        <v>#NAME?</v>
      </c>
      <c r="G3225" t="s">
        <v>60</v>
      </c>
      <c r="H3225" t="e">
        <f t="shared" si="852"/>
        <v>#NAME?</v>
      </c>
      <c r="I3225" t="s">
        <v>61</v>
      </c>
      <c r="J3225" t="e">
        <f t="shared" si="853"/>
        <v>#NAME?</v>
      </c>
      <c r="K3225" t="s">
        <v>62</v>
      </c>
      <c r="L3225" t="e">
        <f t="shared" si="854"/>
        <v>#NAME?</v>
      </c>
      <c r="M3225" t="e">
        <f t="shared" si="855"/>
        <v>#NAME?</v>
      </c>
      <c r="N3225">
        <v>10000</v>
      </c>
      <c r="O3225" t="e">
        <f t="shared" si="856"/>
        <v>#NAME?</v>
      </c>
      <c r="P3225">
        <v>0</v>
      </c>
      <c r="Q3225" t="e">
        <f t="shared" si="857"/>
        <v>#NAME?</v>
      </c>
      <c r="R3225">
        <v>0</v>
      </c>
      <c r="S3225" t="e">
        <f t="shared" si="858"/>
        <v>#NAME?</v>
      </c>
      <c r="T3225">
        <v>0</v>
      </c>
      <c r="U3225" t="e">
        <f t="shared" si="859"/>
        <v>#NAME?</v>
      </c>
      <c r="V3225">
        <v>256</v>
      </c>
      <c r="W3225" t="e">
        <f t="shared" si="860"/>
        <v>#NAME?</v>
      </c>
      <c r="X3225">
        <v>17</v>
      </c>
      <c r="Y3225" t="e">
        <f t="shared" si="861"/>
        <v>#NAME?</v>
      </c>
      <c r="Z3225">
        <v>1</v>
      </c>
      <c r="AA3225" t="e">
        <f t="shared" si="862"/>
        <v>#NAME?</v>
      </c>
      <c r="AB3225">
        <v>48</v>
      </c>
      <c r="AC3225" t="e">
        <f t="shared" si="863"/>
        <v>#NAME?</v>
      </c>
      <c r="AD3225">
        <v>1</v>
      </c>
      <c r="AE3225" t="e">
        <f t="shared" si="864"/>
        <v>#NAME?</v>
      </c>
      <c r="AF3225" t="s">
        <v>65</v>
      </c>
      <c r="AG3225" t="s">
        <v>64</v>
      </c>
      <c r="AJ3225">
        <v>0</v>
      </c>
      <c r="AK3225">
        <v>62564108</v>
      </c>
      <c r="AL3225">
        <v>10000</v>
      </c>
      <c r="AR3225">
        <v>10000</v>
      </c>
      <c r="AS3225">
        <v>741.93799999999999</v>
      </c>
      <c r="AT3225">
        <v>0</v>
      </c>
      <c r="AU3225">
        <v>10000</v>
      </c>
      <c r="AV3225">
        <v>17</v>
      </c>
      <c r="AW3225" t="s">
        <v>60</v>
      </c>
      <c r="AX3225" t="s">
        <v>61</v>
      </c>
      <c r="AY3225" t="s">
        <v>62</v>
      </c>
      <c r="BA3225">
        <v>8</v>
      </c>
      <c r="BB3225">
        <v>1</v>
      </c>
      <c r="BD3225">
        <v>0.24072199999999999</v>
      </c>
      <c r="BE3225">
        <v>1.35396E-3</v>
      </c>
      <c r="BF3225">
        <v>766.42100000000005</v>
      </c>
      <c r="BH3225">
        <v>741.93799999999999</v>
      </c>
      <c r="BN3225">
        <v>625636446</v>
      </c>
      <c r="BO3225">
        <v>217048</v>
      </c>
      <c r="BP3225">
        <v>4641</v>
      </c>
      <c r="BQ3225">
        <v>0</v>
      </c>
      <c r="BR3225">
        <v>3.6705599999999998E-2</v>
      </c>
      <c r="BY3225" t="s">
        <v>6989</v>
      </c>
      <c r="BZ3225" t="s">
        <v>10661</v>
      </c>
      <c r="CA3225" t="s">
        <v>58</v>
      </c>
      <c r="CB3225" t="str">
        <f t="shared" si="865"/>
        <v>ZYRA_CLUSTER_0i0d10000k nrq=1</v>
      </c>
      <c r="CC3225">
        <f t="shared" si="866"/>
        <v>18</v>
      </c>
    </row>
    <row r="3226" spans="1:81" x14ac:dyDescent="0.4">
      <c r="A3226" t="s">
        <v>3295</v>
      </c>
      <c r="B3226" t="s">
        <v>58</v>
      </c>
      <c r="C3226" t="s">
        <v>96</v>
      </c>
      <c r="D3226" t="e">
        <f t="shared" si="850"/>
        <v>#NAME?</v>
      </c>
      <c r="E3226">
        <v>10000</v>
      </c>
      <c r="F3226" t="e">
        <f t="shared" si="851"/>
        <v>#NAME?</v>
      </c>
      <c r="G3226" t="s">
        <v>60</v>
      </c>
      <c r="H3226" t="e">
        <f t="shared" si="852"/>
        <v>#NAME?</v>
      </c>
      <c r="I3226" t="s">
        <v>61</v>
      </c>
      <c r="J3226" t="e">
        <f t="shared" si="853"/>
        <v>#NAME?</v>
      </c>
      <c r="K3226" t="s">
        <v>62</v>
      </c>
      <c r="L3226" t="e">
        <f t="shared" si="854"/>
        <v>#NAME?</v>
      </c>
      <c r="M3226" t="e">
        <f t="shared" si="855"/>
        <v>#NAME?</v>
      </c>
      <c r="N3226">
        <v>10000</v>
      </c>
      <c r="O3226" t="e">
        <f t="shared" si="856"/>
        <v>#NAME?</v>
      </c>
      <c r="P3226">
        <v>0</v>
      </c>
      <c r="Q3226" t="e">
        <f t="shared" si="857"/>
        <v>#NAME?</v>
      </c>
      <c r="R3226">
        <v>0</v>
      </c>
      <c r="S3226" t="e">
        <f t="shared" si="858"/>
        <v>#NAME?</v>
      </c>
      <c r="T3226">
        <v>0</v>
      </c>
      <c r="U3226" t="e">
        <f t="shared" si="859"/>
        <v>#NAME?</v>
      </c>
      <c r="V3226">
        <v>256</v>
      </c>
      <c r="W3226" t="e">
        <f t="shared" si="860"/>
        <v>#NAME?</v>
      </c>
      <c r="X3226">
        <v>17</v>
      </c>
      <c r="Y3226" t="e">
        <f t="shared" si="861"/>
        <v>#NAME?</v>
      </c>
      <c r="Z3226">
        <v>1</v>
      </c>
      <c r="AA3226" t="e">
        <f t="shared" si="862"/>
        <v>#NAME?</v>
      </c>
      <c r="AB3226">
        <v>48</v>
      </c>
      <c r="AC3226" t="e">
        <f t="shared" si="863"/>
        <v>#NAME?</v>
      </c>
      <c r="AD3226">
        <v>2</v>
      </c>
      <c r="AE3226" t="e">
        <f t="shared" si="864"/>
        <v>#NAME?</v>
      </c>
      <c r="AF3226" t="s">
        <v>65</v>
      </c>
      <c r="AG3226" t="s">
        <v>64</v>
      </c>
      <c r="AJ3226">
        <v>0</v>
      </c>
      <c r="AK3226">
        <v>61970432</v>
      </c>
      <c r="AL3226">
        <v>10000</v>
      </c>
      <c r="AR3226">
        <v>10000</v>
      </c>
      <c r="AS3226">
        <v>777.52599999999995</v>
      </c>
      <c r="AT3226">
        <v>0</v>
      </c>
      <c r="AU3226">
        <v>10000</v>
      </c>
      <c r="AV3226">
        <v>17</v>
      </c>
      <c r="AW3226" t="s">
        <v>60</v>
      </c>
      <c r="AX3226" t="s">
        <v>61</v>
      </c>
      <c r="AY3226" t="s">
        <v>62</v>
      </c>
      <c r="BA3226">
        <v>8</v>
      </c>
      <c r="BB3226">
        <v>1</v>
      </c>
      <c r="BD3226">
        <v>0.22976199999999999</v>
      </c>
      <c r="BE3226">
        <v>1.5417899999999999E-3</v>
      </c>
      <c r="BF3226">
        <v>776.83600000000001</v>
      </c>
      <c r="BH3226">
        <v>777.52599999999995</v>
      </c>
      <c r="BN3226">
        <v>619699794</v>
      </c>
      <c r="BO3226">
        <v>219823</v>
      </c>
      <c r="BP3226">
        <v>4528</v>
      </c>
      <c r="BQ3226">
        <v>0</v>
      </c>
      <c r="BR3226">
        <v>3.6166799999999999E-2</v>
      </c>
      <c r="BY3226" t="s">
        <v>6990</v>
      </c>
      <c r="BZ3226" t="s">
        <v>10662</v>
      </c>
      <c r="CA3226" t="s">
        <v>58</v>
      </c>
      <c r="CB3226" t="str">
        <f t="shared" si="865"/>
        <v>ZYRA_CLUSTER_0i0d10000k nrq=1</v>
      </c>
      <c r="CC3226">
        <f t="shared" si="866"/>
        <v>18</v>
      </c>
    </row>
    <row r="3227" spans="1:81" x14ac:dyDescent="0.4">
      <c r="A3227" t="s">
        <v>3296</v>
      </c>
      <c r="B3227" t="s">
        <v>58</v>
      </c>
      <c r="C3227" t="s">
        <v>3765</v>
      </c>
      <c r="D3227" t="e">
        <f t="shared" si="850"/>
        <v>#NAME?</v>
      </c>
      <c r="E3227">
        <v>10000</v>
      </c>
      <c r="F3227" t="e">
        <f t="shared" si="851"/>
        <v>#NAME?</v>
      </c>
      <c r="G3227" t="s">
        <v>60</v>
      </c>
      <c r="H3227" t="e">
        <f t="shared" si="852"/>
        <v>#NAME?</v>
      </c>
      <c r="I3227" t="s">
        <v>61</v>
      </c>
      <c r="J3227" t="e">
        <f t="shared" si="853"/>
        <v>#NAME?</v>
      </c>
      <c r="K3227" t="s">
        <v>62</v>
      </c>
      <c r="L3227" t="e">
        <f t="shared" si="854"/>
        <v>#NAME?</v>
      </c>
      <c r="M3227" t="e">
        <f t="shared" si="855"/>
        <v>#NAME?</v>
      </c>
      <c r="N3227">
        <v>100000</v>
      </c>
      <c r="O3227" t="e">
        <f t="shared" si="856"/>
        <v>#NAME?</v>
      </c>
      <c r="P3227">
        <v>20</v>
      </c>
      <c r="Q3227" t="e">
        <f t="shared" si="857"/>
        <v>#NAME?</v>
      </c>
      <c r="R3227">
        <v>20</v>
      </c>
      <c r="S3227" t="e">
        <f t="shared" si="858"/>
        <v>#NAME?</v>
      </c>
      <c r="T3227">
        <v>0</v>
      </c>
      <c r="U3227" t="e">
        <f t="shared" si="859"/>
        <v>#NAME?</v>
      </c>
      <c r="V3227">
        <v>256</v>
      </c>
      <c r="W3227" t="e">
        <f t="shared" si="860"/>
        <v>#NAME?</v>
      </c>
      <c r="X3227">
        <v>143</v>
      </c>
      <c r="Y3227" t="e">
        <f t="shared" si="861"/>
        <v>#NAME?</v>
      </c>
      <c r="Z3227">
        <v>1</v>
      </c>
      <c r="AA3227" t="e">
        <f t="shared" si="862"/>
        <v>#NAME?</v>
      </c>
      <c r="AB3227">
        <v>48</v>
      </c>
      <c r="AC3227" t="e">
        <f t="shared" si="863"/>
        <v>#NAME?</v>
      </c>
      <c r="AD3227">
        <v>2</v>
      </c>
      <c r="AE3227" t="e">
        <f t="shared" si="864"/>
        <v>#NAME?</v>
      </c>
      <c r="AF3227" t="s">
        <v>65</v>
      </c>
      <c r="AG3227" t="s">
        <v>64</v>
      </c>
      <c r="AH3227">
        <v>154476762</v>
      </c>
      <c r="AI3227">
        <v>154463034</v>
      </c>
      <c r="AJ3227">
        <v>30893979</v>
      </c>
      <c r="AK3227">
        <v>77145659</v>
      </c>
      <c r="AL3227">
        <v>10000</v>
      </c>
      <c r="AR3227">
        <v>10000</v>
      </c>
      <c r="AS3227">
        <v>202049.38</v>
      </c>
      <c r="AT3227">
        <v>20</v>
      </c>
      <c r="AU3227">
        <v>100000</v>
      </c>
      <c r="AV3227">
        <v>143</v>
      </c>
      <c r="AW3227" t="s">
        <v>60</v>
      </c>
      <c r="AX3227" t="s">
        <v>61</v>
      </c>
      <c r="AY3227" t="s">
        <v>62</v>
      </c>
      <c r="BA3227">
        <v>8</v>
      </c>
      <c r="BB3227">
        <v>1</v>
      </c>
      <c r="BD3227">
        <v>29.2653</v>
      </c>
      <c r="BE3227">
        <v>4.2826300000000002</v>
      </c>
      <c r="BF3227">
        <v>4857.88</v>
      </c>
      <c r="BH3227">
        <v>2049.38</v>
      </c>
      <c r="BN3227">
        <v>254527</v>
      </c>
      <c r="BO3227">
        <v>788109824</v>
      </c>
      <c r="BP3227">
        <v>1855540</v>
      </c>
      <c r="BQ3227">
        <v>151464</v>
      </c>
      <c r="BR3227">
        <v>0</v>
      </c>
      <c r="BY3227" t="s">
        <v>6991</v>
      </c>
      <c r="BZ3227" t="s">
        <v>10663</v>
      </c>
      <c r="CA3227" t="s">
        <v>58</v>
      </c>
      <c r="CB3227" t="str">
        <f t="shared" si="865"/>
        <v>ZYRA_CLUSTER_20i20d100000k nrq=1</v>
      </c>
      <c r="CC3227">
        <f t="shared" si="866"/>
        <v>144</v>
      </c>
    </row>
    <row r="3228" spans="1:81" x14ac:dyDescent="0.4">
      <c r="A3228" t="s">
        <v>3297</v>
      </c>
      <c r="B3228" t="s">
        <v>58</v>
      </c>
      <c r="C3228" t="s">
        <v>3765</v>
      </c>
      <c r="D3228" t="e">
        <f t="shared" si="850"/>
        <v>#NAME?</v>
      </c>
      <c r="E3228">
        <v>10000</v>
      </c>
      <c r="F3228" t="e">
        <f t="shared" si="851"/>
        <v>#NAME?</v>
      </c>
      <c r="G3228" t="s">
        <v>60</v>
      </c>
      <c r="H3228" t="e">
        <f t="shared" si="852"/>
        <v>#NAME?</v>
      </c>
      <c r="I3228" t="s">
        <v>61</v>
      </c>
      <c r="J3228" t="e">
        <f t="shared" si="853"/>
        <v>#NAME?</v>
      </c>
      <c r="K3228" t="s">
        <v>62</v>
      </c>
      <c r="L3228" t="e">
        <f t="shared" si="854"/>
        <v>#NAME?</v>
      </c>
      <c r="M3228" t="e">
        <f t="shared" si="855"/>
        <v>#NAME?</v>
      </c>
      <c r="N3228">
        <v>10000</v>
      </c>
      <c r="O3228" t="e">
        <f t="shared" si="856"/>
        <v>#NAME?</v>
      </c>
      <c r="P3228">
        <v>20</v>
      </c>
      <c r="Q3228" t="e">
        <f t="shared" si="857"/>
        <v>#NAME?</v>
      </c>
      <c r="R3228">
        <v>20</v>
      </c>
      <c r="S3228" t="e">
        <f t="shared" si="858"/>
        <v>#NAME?</v>
      </c>
      <c r="T3228">
        <v>0</v>
      </c>
      <c r="U3228" t="e">
        <f t="shared" si="859"/>
        <v>#NAME?</v>
      </c>
      <c r="V3228">
        <v>256</v>
      </c>
      <c r="W3228" t="e">
        <f t="shared" si="860"/>
        <v>#NAME?</v>
      </c>
      <c r="X3228">
        <v>89</v>
      </c>
      <c r="Y3228" t="e">
        <f t="shared" si="861"/>
        <v>#NAME?</v>
      </c>
      <c r="Z3228">
        <v>1</v>
      </c>
      <c r="AA3228" t="e">
        <f t="shared" si="862"/>
        <v>#NAME?</v>
      </c>
      <c r="AB3228">
        <v>48</v>
      </c>
      <c r="AC3228" t="e">
        <f t="shared" si="863"/>
        <v>#NAME?</v>
      </c>
      <c r="AD3228">
        <v>2</v>
      </c>
      <c r="AE3228" t="e">
        <f t="shared" si="864"/>
        <v>#NAME?</v>
      </c>
      <c r="AF3228" t="s">
        <v>65</v>
      </c>
      <c r="AG3228" t="s">
        <v>64</v>
      </c>
      <c r="AR3228">
        <v>10000</v>
      </c>
      <c r="AS3228">
        <v>20</v>
      </c>
      <c r="AT3228">
        <v>20</v>
      </c>
      <c r="AU3228">
        <v>10000</v>
      </c>
      <c r="AV3228">
        <v>89</v>
      </c>
      <c r="AW3228" t="s">
        <v>60</v>
      </c>
      <c r="AX3228" t="s">
        <v>61</v>
      </c>
      <c r="AY3228" t="s">
        <v>62</v>
      </c>
      <c r="BA3228">
        <v>8</v>
      </c>
      <c r="BB3228">
        <v>1</v>
      </c>
      <c r="BN3228">
        <v>41756</v>
      </c>
      <c r="BO3228">
        <v>7505669</v>
      </c>
      <c r="BP3228">
        <v>50350</v>
      </c>
      <c r="BQ3228">
        <v>8520</v>
      </c>
      <c r="BR3228">
        <v>0</v>
      </c>
      <c r="BY3228" t="s">
        <v>6992</v>
      </c>
      <c r="BZ3228" t="s">
        <v>10664</v>
      </c>
      <c r="CA3228" t="s">
        <v>58</v>
      </c>
      <c r="CB3228" t="str">
        <f t="shared" si="865"/>
        <v>ZYRA_CLUSTER_20i20d10000k nrq=1</v>
      </c>
      <c r="CC3228">
        <f t="shared" si="866"/>
        <v>90</v>
      </c>
    </row>
    <row r="3229" spans="1:81" x14ac:dyDescent="0.4">
      <c r="A3229" t="s">
        <v>3253</v>
      </c>
      <c r="B3229" t="s">
        <v>58</v>
      </c>
      <c r="C3229" t="s">
        <v>3765</v>
      </c>
      <c r="D3229" t="e">
        <f t="shared" si="850"/>
        <v>#NAME?</v>
      </c>
      <c r="E3229">
        <v>10000</v>
      </c>
      <c r="F3229" t="e">
        <f t="shared" si="851"/>
        <v>#NAME?</v>
      </c>
      <c r="G3229" t="s">
        <v>60</v>
      </c>
      <c r="H3229" t="e">
        <f t="shared" si="852"/>
        <v>#NAME?</v>
      </c>
      <c r="I3229" t="s">
        <v>61</v>
      </c>
      <c r="J3229" t="e">
        <f t="shared" si="853"/>
        <v>#NAME?</v>
      </c>
      <c r="K3229" t="s">
        <v>62</v>
      </c>
      <c r="L3229" t="e">
        <f t="shared" si="854"/>
        <v>#NAME?</v>
      </c>
      <c r="M3229" t="e">
        <f t="shared" si="855"/>
        <v>#NAME?</v>
      </c>
      <c r="N3229">
        <v>10000</v>
      </c>
      <c r="O3229" t="e">
        <f t="shared" si="856"/>
        <v>#NAME?</v>
      </c>
      <c r="P3229">
        <v>5</v>
      </c>
      <c r="Q3229" t="e">
        <f t="shared" si="857"/>
        <v>#NAME?</v>
      </c>
      <c r="R3229">
        <v>5</v>
      </c>
      <c r="S3229" t="e">
        <f t="shared" si="858"/>
        <v>#NAME?</v>
      </c>
      <c r="T3229">
        <v>0</v>
      </c>
      <c r="U3229" t="e">
        <f t="shared" si="859"/>
        <v>#NAME?</v>
      </c>
      <c r="V3229">
        <v>256</v>
      </c>
      <c r="W3229" t="e">
        <f t="shared" si="860"/>
        <v>#NAME?</v>
      </c>
      <c r="X3229">
        <v>108</v>
      </c>
      <c r="Y3229" t="e">
        <f t="shared" si="861"/>
        <v>#NAME?</v>
      </c>
      <c r="Z3229">
        <v>0</v>
      </c>
      <c r="AA3229" t="e">
        <f t="shared" si="862"/>
        <v>#NAME?</v>
      </c>
      <c r="AB3229">
        <v>48</v>
      </c>
      <c r="AC3229" t="e">
        <f t="shared" si="863"/>
        <v>#NAME?</v>
      </c>
      <c r="AD3229">
        <v>1</v>
      </c>
      <c r="AE3229" t="e">
        <f t="shared" si="864"/>
        <v>#NAME?</v>
      </c>
      <c r="AF3229" t="s">
        <v>65</v>
      </c>
      <c r="AG3229" t="s">
        <v>64</v>
      </c>
      <c r="AH3229">
        <v>64109834</v>
      </c>
      <c r="AI3229">
        <v>64096775</v>
      </c>
      <c r="AJ3229">
        <v>12820660</v>
      </c>
      <c r="AK3229">
        <v>128032923</v>
      </c>
      <c r="AL3229">
        <v>10000</v>
      </c>
      <c r="AR3229">
        <v>10000</v>
      </c>
      <c r="AS3229">
        <v>51133.96</v>
      </c>
      <c r="AT3229">
        <v>5</v>
      </c>
      <c r="AU3229">
        <v>10000</v>
      </c>
      <c r="AV3229">
        <v>108</v>
      </c>
      <c r="AW3229" t="s">
        <v>60</v>
      </c>
      <c r="AX3229" t="s">
        <v>61</v>
      </c>
      <c r="AY3229" t="s">
        <v>62</v>
      </c>
      <c r="BA3229">
        <v>8</v>
      </c>
      <c r="BB3229">
        <v>1</v>
      </c>
      <c r="BD3229">
        <v>8.0814699999999995</v>
      </c>
      <c r="BE3229">
        <v>1.02458</v>
      </c>
      <c r="BF3229">
        <v>2215.44</v>
      </c>
      <c r="BH3229">
        <v>1133.96</v>
      </c>
      <c r="BN3229">
        <v>312865146</v>
      </c>
      <c r="BO3229">
        <v>1014461784</v>
      </c>
      <c r="BP3229">
        <v>764230</v>
      </c>
      <c r="BQ3229">
        <v>35885</v>
      </c>
      <c r="BR3229">
        <v>0</v>
      </c>
      <c r="BY3229" t="s">
        <v>6993</v>
      </c>
      <c r="BZ3229" t="s">
        <v>10665</v>
      </c>
      <c r="CA3229" t="s">
        <v>58</v>
      </c>
      <c r="CB3229" t="str">
        <f t="shared" si="865"/>
        <v>ZYRA_CLUSTER_5i5d10000k nrq=0</v>
      </c>
      <c r="CC3229">
        <f t="shared" si="866"/>
        <v>108</v>
      </c>
    </row>
    <row r="3230" spans="1:81" x14ac:dyDescent="0.4">
      <c r="A3230" t="s">
        <v>3298</v>
      </c>
      <c r="B3230" t="s">
        <v>58</v>
      </c>
      <c r="C3230" t="s">
        <v>96</v>
      </c>
      <c r="D3230" t="e">
        <f t="shared" si="850"/>
        <v>#NAME?</v>
      </c>
      <c r="E3230">
        <v>10000</v>
      </c>
      <c r="F3230" t="e">
        <f t="shared" si="851"/>
        <v>#NAME?</v>
      </c>
      <c r="G3230" t="s">
        <v>60</v>
      </c>
      <c r="H3230" t="e">
        <f t="shared" si="852"/>
        <v>#NAME?</v>
      </c>
      <c r="I3230" t="s">
        <v>61</v>
      </c>
      <c r="J3230" t="e">
        <f t="shared" si="853"/>
        <v>#NAME?</v>
      </c>
      <c r="K3230" t="s">
        <v>62</v>
      </c>
      <c r="L3230" t="e">
        <f t="shared" si="854"/>
        <v>#NAME?</v>
      </c>
      <c r="M3230" t="e">
        <f t="shared" si="855"/>
        <v>#NAME?</v>
      </c>
      <c r="N3230">
        <v>10000</v>
      </c>
      <c r="O3230" t="e">
        <f t="shared" si="856"/>
        <v>#NAME?</v>
      </c>
      <c r="P3230">
        <v>0</v>
      </c>
      <c r="Q3230" t="e">
        <f t="shared" si="857"/>
        <v>#NAME?</v>
      </c>
      <c r="R3230">
        <v>0</v>
      </c>
      <c r="S3230" t="e">
        <f t="shared" si="858"/>
        <v>#NAME?</v>
      </c>
      <c r="T3230">
        <v>0</v>
      </c>
      <c r="U3230" t="e">
        <f t="shared" si="859"/>
        <v>#NAME?</v>
      </c>
      <c r="V3230">
        <v>256</v>
      </c>
      <c r="W3230" t="e">
        <f t="shared" si="860"/>
        <v>#NAME?</v>
      </c>
      <c r="X3230">
        <v>36</v>
      </c>
      <c r="Y3230" t="e">
        <f t="shared" si="861"/>
        <v>#NAME?</v>
      </c>
      <c r="Z3230">
        <v>0</v>
      </c>
      <c r="AA3230" t="e">
        <f t="shared" si="862"/>
        <v>#NAME?</v>
      </c>
      <c r="AB3230">
        <v>48</v>
      </c>
      <c r="AC3230" t="e">
        <f t="shared" si="863"/>
        <v>#NAME?</v>
      </c>
      <c r="AD3230">
        <v>0</v>
      </c>
      <c r="AE3230" t="e">
        <f t="shared" si="864"/>
        <v>#NAME?</v>
      </c>
      <c r="AF3230" t="s">
        <v>65</v>
      </c>
      <c r="AG3230" t="s">
        <v>64</v>
      </c>
      <c r="AJ3230">
        <v>0</v>
      </c>
      <c r="AK3230">
        <v>101935112</v>
      </c>
      <c r="AL3230">
        <v>10000</v>
      </c>
      <c r="AR3230">
        <v>10000</v>
      </c>
      <c r="AS3230">
        <v>637.22900000000004</v>
      </c>
      <c r="AT3230">
        <v>0</v>
      </c>
      <c r="AU3230">
        <v>10000</v>
      </c>
      <c r="AV3230">
        <v>36</v>
      </c>
      <c r="AW3230" t="s">
        <v>60</v>
      </c>
      <c r="AX3230" t="s">
        <v>61</v>
      </c>
      <c r="AY3230" t="s">
        <v>62</v>
      </c>
      <c r="BA3230">
        <v>8</v>
      </c>
      <c r="BB3230">
        <v>1</v>
      </c>
      <c r="BD3230">
        <v>0.31515399999999999</v>
      </c>
      <c r="BE3230">
        <v>1.74706E-4</v>
      </c>
      <c r="BF3230">
        <v>938.22799999999995</v>
      </c>
      <c r="BH3230">
        <v>637.22900000000004</v>
      </c>
      <c r="BN3230">
        <v>1019351126</v>
      </c>
      <c r="BO3230">
        <v>1092824</v>
      </c>
      <c r="BP3230">
        <v>39053</v>
      </c>
      <c r="BQ3230">
        <v>3998</v>
      </c>
      <c r="BR3230">
        <v>0</v>
      </c>
      <c r="BY3230" t="s">
        <v>6994</v>
      </c>
      <c r="BZ3230" t="s">
        <v>10666</v>
      </c>
      <c r="CA3230" t="s">
        <v>58</v>
      </c>
      <c r="CB3230" t="str">
        <f t="shared" si="865"/>
        <v>ZYRA_CLUSTER_0i0d10000k nrq=0</v>
      </c>
      <c r="CC3230">
        <f t="shared" si="866"/>
        <v>36</v>
      </c>
    </row>
    <row r="3231" spans="1:81" x14ac:dyDescent="0.4">
      <c r="A3231" t="s">
        <v>3299</v>
      </c>
      <c r="B3231" t="s">
        <v>58</v>
      </c>
      <c r="C3231" t="s">
        <v>96</v>
      </c>
      <c r="D3231" t="e">
        <f t="shared" si="850"/>
        <v>#NAME?</v>
      </c>
      <c r="E3231">
        <v>10000</v>
      </c>
      <c r="F3231" t="e">
        <f t="shared" si="851"/>
        <v>#NAME?</v>
      </c>
      <c r="G3231" t="s">
        <v>60</v>
      </c>
      <c r="H3231" t="e">
        <f t="shared" si="852"/>
        <v>#NAME?</v>
      </c>
      <c r="I3231" t="s">
        <v>61</v>
      </c>
      <c r="J3231" t="e">
        <f t="shared" si="853"/>
        <v>#NAME?</v>
      </c>
      <c r="K3231" t="s">
        <v>62</v>
      </c>
      <c r="L3231" t="e">
        <f t="shared" si="854"/>
        <v>#NAME?</v>
      </c>
      <c r="M3231" t="e">
        <f t="shared" si="855"/>
        <v>#NAME?</v>
      </c>
      <c r="N3231">
        <v>10000</v>
      </c>
      <c r="O3231" t="e">
        <f t="shared" si="856"/>
        <v>#NAME?</v>
      </c>
      <c r="P3231">
        <v>0</v>
      </c>
      <c r="Q3231" t="e">
        <f t="shared" si="857"/>
        <v>#NAME?</v>
      </c>
      <c r="R3231">
        <v>0</v>
      </c>
      <c r="S3231" t="e">
        <f t="shared" si="858"/>
        <v>#NAME?</v>
      </c>
      <c r="T3231">
        <v>0</v>
      </c>
      <c r="U3231" t="e">
        <f t="shared" si="859"/>
        <v>#NAME?</v>
      </c>
      <c r="V3231">
        <v>256</v>
      </c>
      <c r="W3231" t="e">
        <f t="shared" si="860"/>
        <v>#NAME?</v>
      </c>
      <c r="X3231">
        <v>36</v>
      </c>
      <c r="Y3231" t="e">
        <f t="shared" si="861"/>
        <v>#NAME?</v>
      </c>
      <c r="Z3231">
        <v>0</v>
      </c>
      <c r="AA3231" t="e">
        <f t="shared" si="862"/>
        <v>#NAME?</v>
      </c>
      <c r="AB3231">
        <v>48</v>
      </c>
      <c r="AC3231" t="e">
        <f t="shared" si="863"/>
        <v>#NAME?</v>
      </c>
      <c r="AD3231">
        <v>1</v>
      </c>
      <c r="AE3231" t="e">
        <f t="shared" si="864"/>
        <v>#NAME?</v>
      </c>
      <c r="AF3231" t="s">
        <v>65</v>
      </c>
      <c r="AG3231" t="s">
        <v>64</v>
      </c>
      <c r="AJ3231">
        <v>0</v>
      </c>
      <c r="AK3231">
        <v>99608110</v>
      </c>
      <c r="AL3231">
        <v>10000</v>
      </c>
      <c r="AR3231">
        <v>10000</v>
      </c>
      <c r="AS3231">
        <v>676.072</v>
      </c>
      <c r="AT3231">
        <v>0</v>
      </c>
      <c r="AU3231">
        <v>10000</v>
      </c>
      <c r="AV3231">
        <v>36</v>
      </c>
      <c r="AW3231" t="s">
        <v>60</v>
      </c>
      <c r="AX3231" t="s">
        <v>61</v>
      </c>
      <c r="AY3231" t="s">
        <v>62</v>
      </c>
      <c r="BA3231">
        <v>8</v>
      </c>
      <c r="BB3231">
        <v>1</v>
      </c>
      <c r="BD3231">
        <v>0.27659400000000001</v>
      </c>
      <c r="BE3231">
        <v>2.01967E-4</v>
      </c>
      <c r="BF3231">
        <v>960.76700000000005</v>
      </c>
      <c r="BH3231">
        <v>676.072</v>
      </c>
      <c r="BN3231">
        <v>996081103</v>
      </c>
      <c r="BO3231">
        <v>378602</v>
      </c>
      <c r="BP3231">
        <v>38913</v>
      </c>
      <c r="BQ3231">
        <v>4697</v>
      </c>
      <c r="BR3231">
        <v>0</v>
      </c>
      <c r="BY3231" t="s">
        <v>6995</v>
      </c>
      <c r="BZ3231" t="s">
        <v>10667</v>
      </c>
      <c r="CA3231" t="s">
        <v>58</v>
      </c>
      <c r="CB3231" t="str">
        <f t="shared" si="865"/>
        <v>ZYRA_CLUSTER_0i0d10000k nrq=0</v>
      </c>
      <c r="CC3231">
        <f t="shared" si="866"/>
        <v>36</v>
      </c>
    </row>
    <row r="3232" spans="1:81" x14ac:dyDescent="0.4">
      <c r="A3232" t="s">
        <v>3300</v>
      </c>
      <c r="B3232" t="s">
        <v>58</v>
      </c>
      <c r="C3232" t="s">
        <v>96</v>
      </c>
      <c r="D3232" t="e">
        <f t="shared" si="850"/>
        <v>#NAME?</v>
      </c>
      <c r="E3232">
        <v>10000</v>
      </c>
      <c r="F3232" t="e">
        <f t="shared" si="851"/>
        <v>#NAME?</v>
      </c>
      <c r="G3232" t="s">
        <v>60</v>
      </c>
      <c r="H3232" t="e">
        <f t="shared" si="852"/>
        <v>#NAME?</v>
      </c>
      <c r="I3232" t="s">
        <v>61</v>
      </c>
      <c r="J3232" t="e">
        <f t="shared" si="853"/>
        <v>#NAME?</v>
      </c>
      <c r="K3232" t="s">
        <v>62</v>
      </c>
      <c r="L3232" t="e">
        <f t="shared" si="854"/>
        <v>#NAME?</v>
      </c>
      <c r="M3232" t="e">
        <f t="shared" si="855"/>
        <v>#NAME?</v>
      </c>
      <c r="N3232">
        <v>10000</v>
      </c>
      <c r="O3232" t="e">
        <f t="shared" si="856"/>
        <v>#NAME?</v>
      </c>
      <c r="P3232">
        <v>0</v>
      </c>
      <c r="Q3232" t="e">
        <f t="shared" si="857"/>
        <v>#NAME?</v>
      </c>
      <c r="R3232">
        <v>0</v>
      </c>
      <c r="S3232" t="e">
        <f t="shared" si="858"/>
        <v>#NAME?</v>
      </c>
      <c r="T3232">
        <v>0</v>
      </c>
      <c r="U3232" t="e">
        <f t="shared" si="859"/>
        <v>#NAME?</v>
      </c>
      <c r="V3232">
        <v>256</v>
      </c>
      <c r="W3232" t="e">
        <f t="shared" si="860"/>
        <v>#NAME?</v>
      </c>
      <c r="X3232">
        <v>36</v>
      </c>
      <c r="Y3232" t="e">
        <f t="shared" si="861"/>
        <v>#NAME?</v>
      </c>
      <c r="Z3232">
        <v>0</v>
      </c>
      <c r="AA3232" t="e">
        <f t="shared" si="862"/>
        <v>#NAME?</v>
      </c>
      <c r="AB3232">
        <v>48</v>
      </c>
      <c r="AC3232" t="e">
        <f t="shared" si="863"/>
        <v>#NAME?</v>
      </c>
      <c r="AD3232">
        <v>2</v>
      </c>
      <c r="AE3232" t="e">
        <f t="shared" si="864"/>
        <v>#NAME?</v>
      </c>
      <c r="AF3232" t="s">
        <v>65</v>
      </c>
      <c r="AG3232" t="s">
        <v>64</v>
      </c>
      <c r="AJ3232">
        <v>0</v>
      </c>
      <c r="AK3232">
        <v>101490615</v>
      </c>
      <c r="AL3232">
        <v>10000</v>
      </c>
      <c r="AR3232">
        <v>10000</v>
      </c>
      <c r="AS3232">
        <v>649.245</v>
      </c>
      <c r="AT3232">
        <v>0</v>
      </c>
      <c r="AU3232">
        <v>10000</v>
      </c>
      <c r="AV3232">
        <v>36</v>
      </c>
      <c r="AW3232" t="s">
        <v>60</v>
      </c>
      <c r="AX3232" t="s">
        <v>61</v>
      </c>
      <c r="AY3232" t="s">
        <v>62</v>
      </c>
      <c r="BA3232">
        <v>8</v>
      </c>
      <c r="BB3232">
        <v>1</v>
      </c>
      <c r="BD3232">
        <v>0.31173099999999998</v>
      </c>
      <c r="BE3232">
        <v>1.92497E-4</v>
      </c>
      <c r="BF3232">
        <v>946.58399999999995</v>
      </c>
      <c r="BH3232">
        <v>649.245</v>
      </c>
      <c r="BN3232">
        <v>1014906153</v>
      </c>
      <c r="BO3232">
        <v>462649</v>
      </c>
      <c r="BP3232">
        <v>43966</v>
      </c>
      <c r="BQ3232">
        <v>4719</v>
      </c>
      <c r="BR3232">
        <v>0</v>
      </c>
      <c r="BY3232" t="s">
        <v>6996</v>
      </c>
      <c r="BZ3232" t="s">
        <v>10668</v>
      </c>
      <c r="CA3232" t="s">
        <v>58</v>
      </c>
      <c r="CB3232" t="str">
        <f t="shared" si="865"/>
        <v>ZYRA_CLUSTER_0i0d10000k nrq=0</v>
      </c>
      <c r="CC3232">
        <f t="shared" si="866"/>
        <v>36</v>
      </c>
    </row>
    <row r="3233" spans="1:81" x14ac:dyDescent="0.4">
      <c r="A3233" t="s">
        <v>3301</v>
      </c>
      <c r="B3233" t="s">
        <v>58</v>
      </c>
      <c r="C3233" t="s">
        <v>96</v>
      </c>
      <c r="D3233" t="e">
        <f t="shared" si="850"/>
        <v>#NAME?</v>
      </c>
      <c r="E3233">
        <v>10000</v>
      </c>
      <c r="F3233" t="e">
        <f t="shared" si="851"/>
        <v>#NAME?</v>
      </c>
      <c r="G3233" t="s">
        <v>60</v>
      </c>
      <c r="H3233" t="e">
        <f t="shared" si="852"/>
        <v>#NAME?</v>
      </c>
      <c r="I3233" t="s">
        <v>61</v>
      </c>
      <c r="J3233" t="e">
        <f t="shared" si="853"/>
        <v>#NAME?</v>
      </c>
      <c r="K3233" t="s">
        <v>62</v>
      </c>
      <c r="L3233" t="e">
        <f t="shared" si="854"/>
        <v>#NAME?</v>
      </c>
      <c r="M3233" t="e">
        <f t="shared" si="855"/>
        <v>#NAME?</v>
      </c>
      <c r="N3233">
        <v>10000</v>
      </c>
      <c r="O3233" t="e">
        <f t="shared" si="856"/>
        <v>#NAME?</v>
      </c>
      <c r="P3233">
        <v>0</v>
      </c>
      <c r="Q3233" t="e">
        <f t="shared" si="857"/>
        <v>#NAME?</v>
      </c>
      <c r="R3233">
        <v>0</v>
      </c>
      <c r="S3233" t="e">
        <f t="shared" si="858"/>
        <v>#NAME?</v>
      </c>
      <c r="T3233">
        <v>0</v>
      </c>
      <c r="U3233" t="e">
        <f t="shared" si="859"/>
        <v>#NAME?</v>
      </c>
      <c r="V3233">
        <v>256</v>
      </c>
      <c r="W3233" t="e">
        <f t="shared" si="860"/>
        <v>#NAME?</v>
      </c>
      <c r="X3233">
        <v>35</v>
      </c>
      <c r="Y3233" t="e">
        <f t="shared" si="861"/>
        <v>#NAME?</v>
      </c>
      <c r="Z3233">
        <v>1</v>
      </c>
      <c r="AA3233" t="e">
        <f t="shared" si="862"/>
        <v>#NAME?</v>
      </c>
      <c r="AB3233">
        <v>48</v>
      </c>
      <c r="AC3233" t="e">
        <f t="shared" si="863"/>
        <v>#NAME?</v>
      </c>
      <c r="AD3233">
        <v>0</v>
      </c>
      <c r="AE3233" t="e">
        <f t="shared" si="864"/>
        <v>#NAME?</v>
      </c>
      <c r="AF3233" t="s">
        <v>65</v>
      </c>
      <c r="AG3233" t="s">
        <v>64</v>
      </c>
      <c r="AJ3233">
        <v>0</v>
      </c>
      <c r="AK3233">
        <v>99370986</v>
      </c>
      <c r="AL3233">
        <v>10000</v>
      </c>
      <c r="AR3233">
        <v>10000</v>
      </c>
      <c r="AS3233">
        <v>684.298</v>
      </c>
      <c r="AT3233">
        <v>0</v>
      </c>
      <c r="AU3233">
        <v>10000</v>
      </c>
      <c r="AV3233">
        <v>35</v>
      </c>
      <c r="AW3233" t="s">
        <v>60</v>
      </c>
      <c r="AX3233" t="s">
        <v>61</v>
      </c>
      <c r="AY3233" t="s">
        <v>62</v>
      </c>
      <c r="BA3233">
        <v>8</v>
      </c>
      <c r="BB3233">
        <v>1</v>
      </c>
      <c r="BD3233">
        <v>0.21410399999999999</v>
      </c>
      <c r="BE3233">
        <v>5.3356599999999997E-4</v>
      </c>
      <c r="BF3233">
        <v>964.79</v>
      </c>
      <c r="BH3233">
        <v>684.298</v>
      </c>
      <c r="BN3233">
        <v>993706894</v>
      </c>
      <c r="BO3233">
        <v>4318575</v>
      </c>
      <c r="BP3233">
        <v>2972</v>
      </c>
      <c r="BQ3233">
        <v>0</v>
      </c>
      <c r="BR3233">
        <v>3.00529E-2</v>
      </c>
      <c r="BY3233" t="s">
        <v>6997</v>
      </c>
      <c r="BZ3233" t="s">
        <v>10669</v>
      </c>
      <c r="CA3233" t="s">
        <v>58</v>
      </c>
      <c r="CB3233" t="str">
        <f t="shared" si="865"/>
        <v>ZYRA_CLUSTER_0i0d10000k nrq=1</v>
      </c>
      <c r="CC3233">
        <f t="shared" si="866"/>
        <v>36</v>
      </c>
    </row>
    <row r="3234" spans="1:81" x14ac:dyDescent="0.4">
      <c r="A3234" t="s">
        <v>3302</v>
      </c>
      <c r="B3234" t="s">
        <v>58</v>
      </c>
      <c r="C3234" t="s">
        <v>96</v>
      </c>
      <c r="D3234" t="e">
        <f t="shared" si="850"/>
        <v>#NAME?</v>
      </c>
      <c r="E3234">
        <v>10000</v>
      </c>
      <c r="F3234" t="e">
        <f t="shared" si="851"/>
        <v>#NAME?</v>
      </c>
      <c r="G3234" t="s">
        <v>60</v>
      </c>
      <c r="H3234" t="e">
        <f t="shared" si="852"/>
        <v>#NAME?</v>
      </c>
      <c r="I3234" t="s">
        <v>61</v>
      </c>
      <c r="J3234" t="e">
        <f t="shared" si="853"/>
        <v>#NAME?</v>
      </c>
      <c r="K3234" t="s">
        <v>62</v>
      </c>
      <c r="L3234" t="e">
        <f t="shared" si="854"/>
        <v>#NAME?</v>
      </c>
      <c r="M3234" t="e">
        <f t="shared" si="855"/>
        <v>#NAME?</v>
      </c>
      <c r="N3234">
        <v>10000</v>
      </c>
      <c r="O3234" t="e">
        <f t="shared" si="856"/>
        <v>#NAME?</v>
      </c>
      <c r="P3234">
        <v>0</v>
      </c>
      <c r="Q3234" t="e">
        <f t="shared" si="857"/>
        <v>#NAME?</v>
      </c>
      <c r="R3234">
        <v>0</v>
      </c>
      <c r="S3234" t="e">
        <f t="shared" si="858"/>
        <v>#NAME?</v>
      </c>
      <c r="T3234">
        <v>0</v>
      </c>
      <c r="U3234" t="e">
        <f t="shared" si="859"/>
        <v>#NAME?</v>
      </c>
      <c r="V3234">
        <v>256</v>
      </c>
      <c r="W3234" t="e">
        <f t="shared" si="860"/>
        <v>#NAME?</v>
      </c>
      <c r="X3234">
        <v>35</v>
      </c>
      <c r="Y3234" t="e">
        <f t="shared" si="861"/>
        <v>#NAME?</v>
      </c>
      <c r="Z3234">
        <v>1</v>
      </c>
      <c r="AA3234" t="e">
        <f t="shared" si="862"/>
        <v>#NAME?</v>
      </c>
      <c r="AB3234">
        <v>48</v>
      </c>
      <c r="AC3234" t="e">
        <f t="shared" si="863"/>
        <v>#NAME?</v>
      </c>
      <c r="AD3234">
        <v>1</v>
      </c>
      <c r="AE3234" t="e">
        <f t="shared" si="864"/>
        <v>#NAME?</v>
      </c>
      <c r="AF3234" t="s">
        <v>65</v>
      </c>
      <c r="AG3234" t="s">
        <v>64</v>
      </c>
      <c r="AJ3234">
        <v>0</v>
      </c>
      <c r="AK3234">
        <v>99257291</v>
      </c>
      <c r="AL3234">
        <v>10000</v>
      </c>
      <c r="AR3234">
        <v>10000</v>
      </c>
      <c r="AS3234">
        <v>692.95399999999995</v>
      </c>
      <c r="AT3234">
        <v>0</v>
      </c>
      <c r="AU3234">
        <v>10000</v>
      </c>
      <c r="AV3234">
        <v>35</v>
      </c>
      <c r="AW3234" t="s">
        <v>60</v>
      </c>
      <c r="AX3234" t="s">
        <v>61</v>
      </c>
      <c r="AY3234" t="s">
        <v>62</v>
      </c>
      <c r="BA3234">
        <v>8</v>
      </c>
      <c r="BB3234">
        <v>1</v>
      </c>
      <c r="BD3234">
        <v>0.231103</v>
      </c>
      <c r="BE3234">
        <v>5.4038000000000003E-4</v>
      </c>
      <c r="BF3234">
        <v>966.08299999999997</v>
      </c>
      <c r="BH3234">
        <v>692.95399999999995</v>
      </c>
      <c r="BN3234">
        <v>992569910</v>
      </c>
      <c r="BO3234">
        <v>1225542</v>
      </c>
      <c r="BP3234">
        <v>3007</v>
      </c>
      <c r="BQ3234">
        <v>0</v>
      </c>
      <c r="BR3234">
        <v>3.0268400000000001E-2</v>
      </c>
      <c r="BY3234" t="s">
        <v>6998</v>
      </c>
      <c r="BZ3234" t="s">
        <v>10670</v>
      </c>
      <c r="CA3234" t="s">
        <v>58</v>
      </c>
      <c r="CB3234" t="str">
        <f t="shared" si="865"/>
        <v>ZYRA_CLUSTER_0i0d10000k nrq=1</v>
      </c>
      <c r="CC3234">
        <f t="shared" si="866"/>
        <v>36</v>
      </c>
    </row>
    <row r="3235" spans="1:81" x14ac:dyDescent="0.4">
      <c r="A3235" t="s">
        <v>3303</v>
      </c>
      <c r="B3235" t="s">
        <v>58</v>
      </c>
      <c r="C3235" t="s">
        <v>96</v>
      </c>
      <c r="D3235" t="e">
        <f t="shared" si="850"/>
        <v>#NAME?</v>
      </c>
      <c r="E3235">
        <v>10000</v>
      </c>
      <c r="F3235" t="e">
        <f t="shared" si="851"/>
        <v>#NAME?</v>
      </c>
      <c r="G3235" t="s">
        <v>60</v>
      </c>
      <c r="H3235" t="e">
        <f t="shared" si="852"/>
        <v>#NAME?</v>
      </c>
      <c r="I3235" t="s">
        <v>61</v>
      </c>
      <c r="J3235" t="e">
        <f t="shared" si="853"/>
        <v>#NAME?</v>
      </c>
      <c r="K3235" t="s">
        <v>62</v>
      </c>
      <c r="L3235" t="e">
        <f t="shared" si="854"/>
        <v>#NAME?</v>
      </c>
      <c r="M3235" t="e">
        <f t="shared" si="855"/>
        <v>#NAME?</v>
      </c>
      <c r="N3235">
        <v>10000</v>
      </c>
      <c r="O3235" t="e">
        <f t="shared" si="856"/>
        <v>#NAME?</v>
      </c>
      <c r="P3235">
        <v>0</v>
      </c>
      <c r="Q3235" t="e">
        <f t="shared" si="857"/>
        <v>#NAME?</v>
      </c>
      <c r="R3235">
        <v>0</v>
      </c>
      <c r="S3235" t="e">
        <f t="shared" si="858"/>
        <v>#NAME?</v>
      </c>
      <c r="T3235">
        <v>0</v>
      </c>
      <c r="U3235" t="e">
        <f t="shared" si="859"/>
        <v>#NAME?</v>
      </c>
      <c r="V3235">
        <v>256</v>
      </c>
      <c r="W3235" t="e">
        <f t="shared" si="860"/>
        <v>#NAME?</v>
      </c>
      <c r="X3235">
        <v>35</v>
      </c>
      <c r="Y3235" t="e">
        <f t="shared" si="861"/>
        <v>#NAME?</v>
      </c>
      <c r="Z3235">
        <v>1</v>
      </c>
      <c r="AA3235" t="e">
        <f t="shared" si="862"/>
        <v>#NAME?</v>
      </c>
      <c r="AB3235">
        <v>48</v>
      </c>
      <c r="AC3235" t="e">
        <f t="shared" si="863"/>
        <v>#NAME?</v>
      </c>
      <c r="AD3235">
        <v>2</v>
      </c>
      <c r="AE3235" t="e">
        <f t="shared" si="864"/>
        <v>#NAME?</v>
      </c>
      <c r="AF3235" t="s">
        <v>65</v>
      </c>
      <c r="AG3235" t="s">
        <v>64</v>
      </c>
      <c r="AJ3235">
        <v>0</v>
      </c>
      <c r="AK3235">
        <v>100250042</v>
      </c>
      <c r="AL3235">
        <v>10000</v>
      </c>
      <c r="AR3235">
        <v>10000</v>
      </c>
      <c r="AS3235">
        <v>667.69899999999996</v>
      </c>
      <c r="AT3235">
        <v>0</v>
      </c>
      <c r="AU3235">
        <v>10000</v>
      </c>
      <c r="AV3235">
        <v>35</v>
      </c>
      <c r="AW3235" t="s">
        <v>60</v>
      </c>
      <c r="AX3235" t="s">
        <v>61</v>
      </c>
      <c r="AY3235" t="s">
        <v>62</v>
      </c>
      <c r="BA3235">
        <v>8</v>
      </c>
      <c r="BB3235">
        <v>1</v>
      </c>
      <c r="BD3235">
        <v>0.185783</v>
      </c>
      <c r="BE3235">
        <v>5.1430099999999999E-4</v>
      </c>
      <c r="BF3235">
        <v>955.74699999999996</v>
      </c>
      <c r="BH3235">
        <v>667.69899999999996</v>
      </c>
      <c r="BN3235">
        <v>1002497426</v>
      </c>
      <c r="BO3235">
        <v>1650249</v>
      </c>
      <c r="BP3235">
        <v>2996</v>
      </c>
      <c r="BQ3235">
        <v>0</v>
      </c>
      <c r="BR3235">
        <v>3.00302E-2</v>
      </c>
      <c r="BY3235" t="s">
        <v>6999</v>
      </c>
      <c r="BZ3235" t="s">
        <v>10671</v>
      </c>
      <c r="CA3235" t="s">
        <v>58</v>
      </c>
      <c r="CB3235" t="str">
        <f t="shared" si="865"/>
        <v>ZYRA_CLUSTER_0i0d10000k nrq=1</v>
      </c>
      <c r="CC3235">
        <f t="shared" si="866"/>
        <v>36</v>
      </c>
    </row>
    <row r="3236" spans="1:81" x14ac:dyDescent="0.4">
      <c r="A3236" t="s">
        <v>3304</v>
      </c>
      <c r="B3236" t="s">
        <v>58</v>
      </c>
      <c r="C3236" t="s">
        <v>96</v>
      </c>
      <c r="D3236" t="e">
        <f t="shared" si="850"/>
        <v>#NAME?</v>
      </c>
      <c r="E3236">
        <v>10000</v>
      </c>
      <c r="F3236" t="e">
        <f t="shared" si="851"/>
        <v>#NAME?</v>
      </c>
      <c r="G3236" t="s">
        <v>60</v>
      </c>
      <c r="H3236" t="e">
        <f t="shared" si="852"/>
        <v>#NAME?</v>
      </c>
      <c r="I3236" t="s">
        <v>61</v>
      </c>
      <c r="J3236" t="e">
        <f t="shared" si="853"/>
        <v>#NAME?</v>
      </c>
      <c r="K3236" t="s">
        <v>62</v>
      </c>
      <c r="L3236" t="e">
        <f t="shared" si="854"/>
        <v>#NAME?</v>
      </c>
      <c r="M3236" t="e">
        <f t="shared" si="855"/>
        <v>#NAME?</v>
      </c>
      <c r="N3236">
        <v>10000</v>
      </c>
      <c r="O3236" t="e">
        <f t="shared" si="856"/>
        <v>#NAME?</v>
      </c>
      <c r="P3236">
        <v>0</v>
      </c>
      <c r="Q3236" t="e">
        <f t="shared" si="857"/>
        <v>#NAME?</v>
      </c>
      <c r="R3236">
        <v>0</v>
      </c>
      <c r="S3236" t="e">
        <f t="shared" si="858"/>
        <v>#NAME?</v>
      </c>
      <c r="T3236">
        <v>0</v>
      </c>
      <c r="U3236" t="e">
        <f t="shared" si="859"/>
        <v>#NAME?</v>
      </c>
      <c r="V3236">
        <v>256</v>
      </c>
      <c r="W3236" t="e">
        <f t="shared" si="860"/>
        <v>#NAME?</v>
      </c>
      <c r="X3236">
        <v>54</v>
      </c>
      <c r="Y3236" t="e">
        <f t="shared" si="861"/>
        <v>#NAME?</v>
      </c>
      <c r="Z3236">
        <v>0</v>
      </c>
      <c r="AA3236" t="e">
        <f t="shared" si="862"/>
        <v>#NAME?</v>
      </c>
      <c r="AB3236">
        <v>48</v>
      </c>
      <c r="AC3236" t="e">
        <f t="shared" si="863"/>
        <v>#NAME?</v>
      </c>
      <c r="AD3236">
        <v>0</v>
      </c>
      <c r="AE3236" t="e">
        <f t="shared" si="864"/>
        <v>#NAME?</v>
      </c>
      <c r="AF3236" t="s">
        <v>65</v>
      </c>
      <c r="AG3236" t="s">
        <v>64</v>
      </c>
      <c r="AJ3236">
        <v>0</v>
      </c>
      <c r="AK3236">
        <v>151876216</v>
      </c>
      <c r="AL3236">
        <v>10000</v>
      </c>
      <c r="AR3236">
        <v>10000</v>
      </c>
      <c r="AS3236">
        <v>647.96400000000006</v>
      </c>
      <c r="AT3236">
        <v>0</v>
      </c>
      <c r="AU3236">
        <v>10000</v>
      </c>
      <c r="AV3236">
        <v>54</v>
      </c>
      <c r="AW3236" t="s">
        <v>60</v>
      </c>
      <c r="AX3236" t="s">
        <v>61</v>
      </c>
      <c r="AY3236" t="s">
        <v>62</v>
      </c>
      <c r="BA3236">
        <v>8</v>
      </c>
      <c r="BB3236">
        <v>1</v>
      </c>
      <c r="BD3236">
        <v>0.423539</v>
      </c>
      <c r="BE3236">
        <v>4.6391300000000003E-2</v>
      </c>
      <c r="BF3236">
        <v>940.49199999999996</v>
      </c>
      <c r="BH3236">
        <v>647.96400000000006</v>
      </c>
      <c r="BN3236">
        <v>1518762167</v>
      </c>
      <c r="BO3236">
        <v>407537</v>
      </c>
      <c r="BP3236">
        <v>31896</v>
      </c>
      <c r="BQ3236">
        <v>2827</v>
      </c>
      <c r="BR3236">
        <v>0</v>
      </c>
      <c r="BY3236" t="s">
        <v>7000</v>
      </c>
      <c r="BZ3236" t="s">
        <v>10672</v>
      </c>
      <c r="CA3236" t="s">
        <v>58</v>
      </c>
      <c r="CB3236" t="str">
        <f t="shared" si="865"/>
        <v>ZYRA_CLUSTER_0i0d10000k nrq=0</v>
      </c>
      <c r="CC3236">
        <f t="shared" si="866"/>
        <v>54</v>
      </c>
    </row>
    <row r="3237" spans="1:81" x14ac:dyDescent="0.4">
      <c r="A3237" t="s">
        <v>3305</v>
      </c>
      <c r="B3237" t="s">
        <v>58</v>
      </c>
      <c r="C3237" t="s">
        <v>96</v>
      </c>
      <c r="D3237" t="e">
        <f t="shared" si="850"/>
        <v>#NAME?</v>
      </c>
      <c r="E3237">
        <v>10000</v>
      </c>
      <c r="F3237" t="e">
        <f t="shared" si="851"/>
        <v>#NAME?</v>
      </c>
      <c r="G3237" t="s">
        <v>60</v>
      </c>
      <c r="H3237" t="e">
        <f t="shared" si="852"/>
        <v>#NAME?</v>
      </c>
      <c r="I3237" t="s">
        <v>61</v>
      </c>
      <c r="J3237" t="e">
        <f t="shared" si="853"/>
        <v>#NAME?</v>
      </c>
      <c r="K3237" t="s">
        <v>62</v>
      </c>
      <c r="L3237" t="e">
        <f t="shared" si="854"/>
        <v>#NAME?</v>
      </c>
      <c r="M3237" t="e">
        <f t="shared" si="855"/>
        <v>#NAME?</v>
      </c>
      <c r="N3237">
        <v>10000</v>
      </c>
      <c r="O3237" t="e">
        <f t="shared" si="856"/>
        <v>#NAME?</v>
      </c>
      <c r="P3237">
        <v>0</v>
      </c>
      <c r="Q3237" t="e">
        <f t="shared" si="857"/>
        <v>#NAME?</v>
      </c>
      <c r="R3237">
        <v>0</v>
      </c>
      <c r="S3237" t="e">
        <f t="shared" si="858"/>
        <v>#NAME?</v>
      </c>
      <c r="T3237">
        <v>0</v>
      </c>
      <c r="U3237" t="e">
        <f t="shared" si="859"/>
        <v>#NAME?</v>
      </c>
      <c r="V3237">
        <v>256</v>
      </c>
      <c r="W3237" t="e">
        <f t="shared" si="860"/>
        <v>#NAME?</v>
      </c>
      <c r="X3237">
        <v>54</v>
      </c>
      <c r="Y3237" t="e">
        <f t="shared" si="861"/>
        <v>#NAME?</v>
      </c>
      <c r="Z3237">
        <v>0</v>
      </c>
      <c r="AA3237" t="e">
        <f t="shared" si="862"/>
        <v>#NAME?</v>
      </c>
      <c r="AB3237">
        <v>48</v>
      </c>
      <c r="AC3237" t="e">
        <f t="shared" si="863"/>
        <v>#NAME?</v>
      </c>
      <c r="AD3237">
        <v>1</v>
      </c>
      <c r="AE3237" t="e">
        <f t="shared" si="864"/>
        <v>#NAME?</v>
      </c>
      <c r="AF3237" t="s">
        <v>65</v>
      </c>
      <c r="AG3237" t="s">
        <v>64</v>
      </c>
      <c r="AJ3237">
        <v>0</v>
      </c>
      <c r="AK3237">
        <v>155718804</v>
      </c>
      <c r="AL3237">
        <v>10000</v>
      </c>
      <c r="AR3237">
        <v>10000</v>
      </c>
      <c r="AS3237">
        <v>650.803</v>
      </c>
      <c r="AT3237">
        <v>0</v>
      </c>
      <c r="AU3237">
        <v>10000</v>
      </c>
      <c r="AV3237">
        <v>54</v>
      </c>
      <c r="AW3237" t="s">
        <v>60</v>
      </c>
      <c r="AX3237" t="s">
        <v>61</v>
      </c>
      <c r="AY3237" t="s">
        <v>62</v>
      </c>
      <c r="BA3237">
        <v>8</v>
      </c>
      <c r="BB3237">
        <v>1</v>
      </c>
      <c r="BD3237">
        <v>0.48732300000000001</v>
      </c>
      <c r="BE3237">
        <v>5.1311200000000001E-2</v>
      </c>
      <c r="BF3237">
        <v>925.35500000000002</v>
      </c>
      <c r="BH3237">
        <v>650.803</v>
      </c>
      <c r="BN3237">
        <v>1557188047</v>
      </c>
      <c r="BO3237">
        <v>8381196</v>
      </c>
      <c r="BP3237">
        <v>35084</v>
      </c>
      <c r="BQ3237">
        <v>3240</v>
      </c>
      <c r="BR3237">
        <v>0</v>
      </c>
      <c r="BY3237" t="s">
        <v>7001</v>
      </c>
      <c r="BZ3237" t="s">
        <v>10673</v>
      </c>
      <c r="CA3237" t="s">
        <v>58</v>
      </c>
      <c r="CB3237" t="str">
        <f t="shared" si="865"/>
        <v>ZYRA_CLUSTER_0i0d10000k nrq=0</v>
      </c>
      <c r="CC3237">
        <f t="shared" si="866"/>
        <v>54</v>
      </c>
    </row>
    <row r="3238" spans="1:81" x14ac:dyDescent="0.4">
      <c r="A3238" t="s">
        <v>3306</v>
      </c>
      <c r="B3238" t="s">
        <v>58</v>
      </c>
      <c r="C3238" t="s">
        <v>96</v>
      </c>
      <c r="D3238" t="e">
        <f t="shared" si="850"/>
        <v>#NAME?</v>
      </c>
      <c r="E3238">
        <v>10000</v>
      </c>
      <c r="F3238" t="e">
        <f t="shared" si="851"/>
        <v>#NAME?</v>
      </c>
      <c r="G3238" t="s">
        <v>60</v>
      </c>
      <c r="H3238" t="e">
        <f t="shared" si="852"/>
        <v>#NAME?</v>
      </c>
      <c r="I3238" t="s">
        <v>61</v>
      </c>
      <c r="J3238" t="e">
        <f t="shared" si="853"/>
        <v>#NAME?</v>
      </c>
      <c r="K3238" t="s">
        <v>62</v>
      </c>
      <c r="L3238" t="e">
        <f t="shared" si="854"/>
        <v>#NAME?</v>
      </c>
      <c r="M3238" t="e">
        <f t="shared" si="855"/>
        <v>#NAME?</v>
      </c>
      <c r="N3238">
        <v>10000</v>
      </c>
      <c r="O3238" t="e">
        <f t="shared" si="856"/>
        <v>#NAME?</v>
      </c>
      <c r="P3238">
        <v>0</v>
      </c>
      <c r="Q3238" t="e">
        <f t="shared" si="857"/>
        <v>#NAME?</v>
      </c>
      <c r="R3238">
        <v>0</v>
      </c>
      <c r="S3238" t="e">
        <f t="shared" si="858"/>
        <v>#NAME?</v>
      </c>
      <c r="T3238">
        <v>0</v>
      </c>
      <c r="U3238" t="e">
        <f t="shared" si="859"/>
        <v>#NAME?</v>
      </c>
      <c r="V3238">
        <v>256</v>
      </c>
      <c r="W3238" t="e">
        <f t="shared" si="860"/>
        <v>#NAME?</v>
      </c>
      <c r="X3238">
        <v>54</v>
      </c>
      <c r="Y3238" t="e">
        <f t="shared" si="861"/>
        <v>#NAME?</v>
      </c>
      <c r="Z3238">
        <v>0</v>
      </c>
      <c r="AA3238" t="e">
        <f t="shared" si="862"/>
        <v>#NAME?</v>
      </c>
      <c r="AB3238">
        <v>48</v>
      </c>
      <c r="AC3238" t="e">
        <f t="shared" si="863"/>
        <v>#NAME?</v>
      </c>
      <c r="AD3238">
        <v>2</v>
      </c>
      <c r="AE3238" t="e">
        <f t="shared" si="864"/>
        <v>#NAME?</v>
      </c>
      <c r="AF3238" t="s">
        <v>65</v>
      </c>
      <c r="AG3238" t="s">
        <v>64</v>
      </c>
      <c r="AJ3238">
        <v>0</v>
      </c>
      <c r="AK3238">
        <v>143008357</v>
      </c>
      <c r="AL3238">
        <v>10000</v>
      </c>
      <c r="AR3238">
        <v>10000</v>
      </c>
      <c r="AS3238">
        <v>632.14700000000005</v>
      </c>
      <c r="AT3238">
        <v>0</v>
      </c>
      <c r="AU3238">
        <v>10000</v>
      </c>
      <c r="AV3238">
        <v>54</v>
      </c>
      <c r="AW3238" t="s">
        <v>60</v>
      </c>
      <c r="AX3238" t="s">
        <v>61</v>
      </c>
      <c r="AY3238" t="s">
        <v>62</v>
      </c>
      <c r="BA3238">
        <v>8</v>
      </c>
      <c r="BB3238">
        <v>1</v>
      </c>
      <c r="BD3238">
        <v>0.58426500000000003</v>
      </c>
      <c r="BE3238">
        <v>7.0128399999999994E-2</v>
      </c>
      <c r="BF3238">
        <v>1006.87</v>
      </c>
      <c r="BH3238">
        <v>632.14700000000005</v>
      </c>
      <c r="BN3238">
        <v>1430083576</v>
      </c>
      <c r="BO3238">
        <v>1211991</v>
      </c>
      <c r="BP3238">
        <v>35369</v>
      </c>
      <c r="BQ3238">
        <v>3076</v>
      </c>
      <c r="BR3238">
        <v>0</v>
      </c>
      <c r="BY3238" t="s">
        <v>7002</v>
      </c>
      <c r="BZ3238" t="s">
        <v>10674</v>
      </c>
      <c r="CA3238" t="s">
        <v>58</v>
      </c>
      <c r="CB3238" t="str">
        <f t="shared" si="865"/>
        <v>ZYRA_CLUSTER_0i0d10000k nrq=0</v>
      </c>
      <c r="CC3238">
        <f t="shared" si="866"/>
        <v>54</v>
      </c>
    </row>
    <row r="3239" spans="1:81" x14ac:dyDescent="0.4">
      <c r="A3239" t="s">
        <v>3307</v>
      </c>
      <c r="B3239" t="s">
        <v>58</v>
      </c>
      <c r="C3239" t="s">
        <v>96</v>
      </c>
      <c r="D3239" t="e">
        <f t="shared" si="850"/>
        <v>#NAME?</v>
      </c>
      <c r="E3239">
        <v>10000</v>
      </c>
      <c r="F3239" t="e">
        <f t="shared" si="851"/>
        <v>#NAME?</v>
      </c>
      <c r="G3239" t="s">
        <v>60</v>
      </c>
      <c r="H3239" t="e">
        <f t="shared" si="852"/>
        <v>#NAME?</v>
      </c>
      <c r="I3239" t="s">
        <v>61</v>
      </c>
      <c r="J3239" t="e">
        <f t="shared" si="853"/>
        <v>#NAME?</v>
      </c>
      <c r="K3239" t="s">
        <v>62</v>
      </c>
      <c r="L3239" t="e">
        <f t="shared" si="854"/>
        <v>#NAME?</v>
      </c>
      <c r="M3239" t="e">
        <f t="shared" si="855"/>
        <v>#NAME?</v>
      </c>
      <c r="N3239">
        <v>10000</v>
      </c>
      <c r="O3239" t="e">
        <f t="shared" si="856"/>
        <v>#NAME?</v>
      </c>
      <c r="P3239">
        <v>0</v>
      </c>
      <c r="Q3239" t="e">
        <f t="shared" si="857"/>
        <v>#NAME?</v>
      </c>
      <c r="R3239">
        <v>0</v>
      </c>
      <c r="S3239" t="e">
        <f t="shared" si="858"/>
        <v>#NAME?</v>
      </c>
      <c r="T3239">
        <v>0</v>
      </c>
      <c r="U3239" t="e">
        <f t="shared" si="859"/>
        <v>#NAME?</v>
      </c>
      <c r="V3239">
        <v>256</v>
      </c>
      <c r="W3239" t="e">
        <f t="shared" si="860"/>
        <v>#NAME?</v>
      </c>
      <c r="X3239">
        <v>53</v>
      </c>
      <c r="Y3239" t="e">
        <f t="shared" si="861"/>
        <v>#NAME?</v>
      </c>
      <c r="Z3239">
        <v>1</v>
      </c>
      <c r="AA3239" t="e">
        <f t="shared" si="862"/>
        <v>#NAME?</v>
      </c>
      <c r="AB3239">
        <v>48</v>
      </c>
      <c r="AC3239" t="e">
        <f t="shared" si="863"/>
        <v>#NAME?</v>
      </c>
      <c r="AD3239">
        <v>0</v>
      </c>
      <c r="AE3239" t="e">
        <f t="shared" si="864"/>
        <v>#NAME?</v>
      </c>
      <c r="AF3239" t="s">
        <v>65</v>
      </c>
      <c r="AG3239" t="s">
        <v>64</v>
      </c>
      <c r="AJ3239">
        <v>0</v>
      </c>
      <c r="AK3239">
        <v>158151472</v>
      </c>
      <c r="AL3239">
        <v>10000</v>
      </c>
      <c r="AR3239">
        <v>10000</v>
      </c>
      <c r="AS3239">
        <v>689.54899999999998</v>
      </c>
      <c r="AT3239">
        <v>0</v>
      </c>
      <c r="AU3239">
        <v>10000</v>
      </c>
      <c r="AV3239">
        <v>53</v>
      </c>
      <c r="AW3239" t="s">
        <v>60</v>
      </c>
      <c r="AX3239" t="s">
        <v>61</v>
      </c>
      <c r="AY3239" t="s">
        <v>62</v>
      </c>
      <c r="BA3239">
        <v>8</v>
      </c>
      <c r="BB3239">
        <v>1</v>
      </c>
      <c r="BD3239">
        <v>0.27180599999999999</v>
      </c>
      <c r="BE3239">
        <v>2.0674499999999998E-2</v>
      </c>
      <c r="BF3239">
        <v>904.70399999999995</v>
      </c>
      <c r="BH3239">
        <v>689.54899999999998</v>
      </c>
      <c r="BN3239">
        <v>1581509945</v>
      </c>
      <c r="BO3239">
        <v>1047271</v>
      </c>
      <c r="BP3239">
        <v>4778</v>
      </c>
      <c r="BQ3239">
        <v>0</v>
      </c>
      <c r="BR3239">
        <v>4.7811199999999998E-2</v>
      </c>
      <c r="BY3239" t="s">
        <v>7003</v>
      </c>
      <c r="BZ3239" t="s">
        <v>10675</v>
      </c>
      <c r="CA3239" t="s">
        <v>58</v>
      </c>
      <c r="CB3239" t="str">
        <f t="shared" si="865"/>
        <v>ZYRA_CLUSTER_0i0d10000k nrq=1</v>
      </c>
      <c r="CC3239">
        <f t="shared" si="866"/>
        <v>54</v>
      </c>
    </row>
    <row r="3240" spans="1:81" x14ac:dyDescent="0.4">
      <c r="A3240" t="s">
        <v>3308</v>
      </c>
      <c r="B3240" t="s">
        <v>58</v>
      </c>
      <c r="C3240" t="s">
        <v>3765</v>
      </c>
      <c r="D3240" t="e">
        <f t="shared" si="850"/>
        <v>#NAME?</v>
      </c>
      <c r="E3240">
        <v>10000</v>
      </c>
      <c r="F3240" t="e">
        <f t="shared" si="851"/>
        <v>#NAME?</v>
      </c>
      <c r="G3240" t="s">
        <v>60</v>
      </c>
      <c r="H3240" t="e">
        <f t="shared" si="852"/>
        <v>#NAME?</v>
      </c>
      <c r="I3240" t="s">
        <v>61</v>
      </c>
      <c r="J3240" t="e">
        <f t="shared" si="853"/>
        <v>#NAME?</v>
      </c>
      <c r="K3240" t="s">
        <v>62</v>
      </c>
      <c r="L3240" t="e">
        <f t="shared" si="854"/>
        <v>#NAME?</v>
      </c>
      <c r="M3240" t="e">
        <f t="shared" si="855"/>
        <v>#NAME?</v>
      </c>
      <c r="N3240">
        <v>10000</v>
      </c>
      <c r="O3240" t="e">
        <f t="shared" si="856"/>
        <v>#NAME?</v>
      </c>
      <c r="P3240">
        <v>20</v>
      </c>
      <c r="Q3240" t="e">
        <f t="shared" si="857"/>
        <v>#NAME?</v>
      </c>
      <c r="R3240">
        <v>20</v>
      </c>
      <c r="S3240" t="e">
        <f t="shared" si="858"/>
        <v>#NAME?</v>
      </c>
      <c r="T3240">
        <v>0</v>
      </c>
      <c r="U3240" t="e">
        <f t="shared" si="859"/>
        <v>#NAME?</v>
      </c>
      <c r="V3240">
        <v>256</v>
      </c>
      <c r="W3240" t="e">
        <f t="shared" si="860"/>
        <v>#NAME?</v>
      </c>
      <c r="X3240">
        <v>108</v>
      </c>
      <c r="Y3240" t="e">
        <f t="shared" si="861"/>
        <v>#NAME?</v>
      </c>
      <c r="Z3240">
        <v>0</v>
      </c>
      <c r="AA3240" t="e">
        <f t="shared" si="862"/>
        <v>#NAME?</v>
      </c>
      <c r="AB3240">
        <v>48</v>
      </c>
      <c r="AC3240" t="e">
        <f t="shared" si="863"/>
        <v>#NAME?</v>
      </c>
      <c r="AD3240">
        <v>0</v>
      </c>
      <c r="AE3240" t="e">
        <f t="shared" si="864"/>
        <v>#NAME?</v>
      </c>
      <c r="AF3240" t="s">
        <v>65</v>
      </c>
      <c r="AG3240" t="s">
        <v>64</v>
      </c>
      <c r="AH3240">
        <v>145418721</v>
      </c>
      <c r="AI3240">
        <v>145405995</v>
      </c>
      <c r="AJ3240">
        <v>29082471</v>
      </c>
      <c r="AK3240">
        <v>72621092</v>
      </c>
      <c r="AL3240">
        <v>10000</v>
      </c>
      <c r="AR3240">
        <v>10000</v>
      </c>
      <c r="AS3240">
        <v>201643.92</v>
      </c>
      <c r="AT3240">
        <v>20</v>
      </c>
      <c r="AU3240">
        <v>10000</v>
      </c>
      <c r="AV3240">
        <v>108</v>
      </c>
      <c r="AW3240" t="s">
        <v>60</v>
      </c>
      <c r="AX3240" t="s">
        <v>61</v>
      </c>
      <c r="AY3240" t="s">
        <v>62</v>
      </c>
      <c r="BA3240">
        <v>8</v>
      </c>
      <c r="BB3240">
        <v>1</v>
      </c>
      <c r="BD3240">
        <v>14.058199999999999</v>
      </c>
      <c r="BE3240">
        <v>3.65998</v>
      </c>
      <c r="BF3240">
        <v>3889.33</v>
      </c>
      <c r="BH3240">
        <v>1643.92</v>
      </c>
      <c r="BN3240">
        <v>25894108</v>
      </c>
      <c r="BO3240">
        <v>723168667</v>
      </c>
      <c r="BP3240">
        <v>1872908</v>
      </c>
      <c r="BQ3240">
        <v>203988</v>
      </c>
      <c r="BR3240">
        <v>0</v>
      </c>
      <c r="BY3240" t="s">
        <v>7004</v>
      </c>
      <c r="BZ3240" t="s">
        <v>10676</v>
      </c>
      <c r="CA3240" t="s">
        <v>58</v>
      </c>
      <c r="CB3240" t="str">
        <f t="shared" si="865"/>
        <v>ZYRA_CLUSTER_20i20d10000k nrq=0</v>
      </c>
      <c r="CC3240">
        <f t="shared" si="866"/>
        <v>108</v>
      </c>
    </row>
    <row r="3241" spans="1:81" x14ac:dyDescent="0.4">
      <c r="A3241" t="s">
        <v>3309</v>
      </c>
      <c r="B3241" t="s">
        <v>58</v>
      </c>
      <c r="C3241" t="s">
        <v>78</v>
      </c>
      <c r="D3241" t="e">
        <f t="shared" si="850"/>
        <v>#NAME?</v>
      </c>
      <c r="E3241">
        <v>10000</v>
      </c>
      <c r="F3241" t="e">
        <f t="shared" si="851"/>
        <v>#NAME?</v>
      </c>
      <c r="G3241" t="s">
        <v>60</v>
      </c>
      <c r="H3241" t="e">
        <f t="shared" si="852"/>
        <v>#NAME?</v>
      </c>
      <c r="I3241" t="s">
        <v>61</v>
      </c>
      <c r="J3241" t="e">
        <f t="shared" si="853"/>
        <v>#NAME?</v>
      </c>
      <c r="K3241" t="s">
        <v>62</v>
      </c>
      <c r="L3241" t="e">
        <f t="shared" si="854"/>
        <v>#NAME?</v>
      </c>
      <c r="M3241" t="e">
        <f t="shared" si="855"/>
        <v>#NAME?</v>
      </c>
      <c r="N3241">
        <v>100000</v>
      </c>
      <c r="O3241" t="e">
        <f t="shared" si="856"/>
        <v>#NAME?</v>
      </c>
      <c r="P3241">
        <v>0</v>
      </c>
      <c r="Q3241" t="e">
        <f t="shared" si="857"/>
        <v>#NAME?</v>
      </c>
      <c r="R3241">
        <v>0</v>
      </c>
      <c r="S3241" t="e">
        <f t="shared" si="858"/>
        <v>#NAME?</v>
      </c>
      <c r="T3241">
        <v>0</v>
      </c>
      <c r="U3241" t="e">
        <f t="shared" si="859"/>
        <v>#NAME?</v>
      </c>
      <c r="V3241">
        <v>256</v>
      </c>
      <c r="W3241" t="e">
        <f t="shared" si="860"/>
        <v>#NAME?</v>
      </c>
      <c r="X3241">
        <v>1</v>
      </c>
      <c r="Y3241" t="e">
        <f t="shared" si="861"/>
        <v>#NAME?</v>
      </c>
      <c r="Z3241">
        <v>0</v>
      </c>
      <c r="AA3241" t="e">
        <f t="shared" si="862"/>
        <v>#NAME?</v>
      </c>
      <c r="AB3241">
        <v>48</v>
      </c>
      <c r="AC3241" t="e">
        <f t="shared" si="863"/>
        <v>#NAME?</v>
      </c>
      <c r="AD3241">
        <v>0</v>
      </c>
      <c r="AE3241" t="e">
        <f t="shared" si="864"/>
        <v>#NAME?</v>
      </c>
      <c r="AF3241" t="s">
        <v>65</v>
      </c>
      <c r="AG3241" t="s">
        <v>64</v>
      </c>
      <c r="AJ3241">
        <v>0</v>
      </c>
      <c r="AK3241">
        <v>1553799</v>
      </c>
      <c r="AL3241">
        <v>10000</v>
      </c>
      <c r="AR3241">
        <v>10000</v>
      </c>
      <c r="AS3241">
        <v>3254.37</v>
      </c>
      <c r="AT3241">
        <v>0</v>
      </c>
      <c r="AU3241">
        <v>100000</v>
      </c>
      <c r="AV3241">
        <v>1</v>
      </c>
      <c r="AW3241" t="s">
        <v>60</v>
      </c>
      <c r="AX3241" t="s">
        <v>61</v>
      </c>
      <c r="AY3241" t="s">
        <v>62</v>
      </c>
      <c r="BA3241">
        <v>8</v>
      </c>
      <c r="BB3241">
        <v>1</v>
      </c>
      <c r="BD3241">
        <v>25.913</v>
      </c>
      <c r="BE3241">
        <v>7.77085E-2</v>
      </c>
      <c r="BF3241">
        <v>1732.77</v>
      </c>
      <c r="BH3241">
        <v>3254.37</v>
      </c>
      <c r="BY3241" t="s">
        <v>7005</v>
      </c>
      <c r="BZ3241" t="s">
        <v>10677</v>
      </c>
      <c r="CA3241" t="s">
        <v>58</v>
      </c>
      <c r="CB3241" t="str">
        <f t="shared" si="865"/>
        <v>ZYRA_CLUSTER_0i0d100000k nrq=0</v>
      </c>
      <c r="CC3241">
        <f t="shared" si="866"/>
        <v>1</v>
      </c>
    </row>
    <row r="3242" spans="1:81" x14ac:dyDescent="0.4">
      <c r="A3242" t="s">
        <v>3310</v>
      </c>
      <c r="B3242" t="s">
        <v>58</v>
      </c>
      <c r="C3242" t="s">
        <v>96</v>
      </c>
      <c r="D3242" t="e">
        <f t="shared" si="850"/>
        <v>#NAME?</v>
      </c>
      <c r="E3242">
        <v>10000</v>
      </c>
      <c r="F3242" t="e">
        <f t="shared" si="851"/>
        <v>#NAME?</v>
      </c>
      <c r="G3242" t="s">
        <v>60</v>
      </c>
      <c r="H3242" t="e">
        <f t="shared" si="852"/>
        <v>#NAME?</v>
      </c>
      <c r="I3242" t="s">
        <v>61</v>
      </c>
      <c r="J3242" t="e">
        <f t="shared" si="853"/>
        <v>#NAME?</v>
      </c>
      <c r="K3242" t="s">
        <v>62</v>
      </c>
      <c r="L3242" t="e">
        <f t="shared" si="854"/>
        <v>#NAME?</v>
      </c>
      <c r="M3242" t="e">
        <f t="shared" si="855"/>
        <v>#NAME?</v>
      </c>
      <c r="N3242">
        <v>10000</v>
      </c>
      <c r="O3242" t="e">
        <f t="shared" si="856"/>
        <v>#NAME?</v>
      </c>
      <c r="P3242">
        <v>0</v>
      </c>
      <c r="Q3242" t="e">
        <f t="shared" si="857"/>
        <v>#NAME?</v>
      </c>
      <c r="R3242">
        <v>0</v>
      </c>
      <c r="S3242" t="e">
        <f t="shared" si="858"/>
        <v>#NAME?</v>
      </c>
      <c r="T3242">
        <v>0</v>
      </c>
      <c r="U3242" t="e">
        <f t="shared" si="859"/>
        <v>#NAME?</v>
      </c>
      <c r="V3242">
        <v>256</v>
      </c>
      <c r="W3242" t="e">
        <f t="shared" si="860"/>
        <v>#NAME?</v>
      </c>
      <c r="X3242">
        <v>53</v>
      </c>
      <c r="Y3242" t="e">
        <f t="shared" si="861"/>
        <v>#NAME?</v>
      </c>
      <c r="Z3242">
        <v>1</v>
      </c>
      <c r="AA3242" t="e">
        <f t="shared" si="862"/>
        <v>#NAME?</v>
      </c>
      <c r="AB3242">
        <v>48</v>
      </c>
      <c r="AC3242" t="e">
        <f t="shared" si="863"/>
        <v>#NAME?</v>
      </c>
      <c r="AD3242">
        <v>1</v>
      </c>
      <c r="AE3242" t="e">
        <f t="shared" si="864"/>
        <v>#NAME?</v>
      </c>
      <c r="AF3242" t="s">
        <v>65</v>
      </c>
      <c r="AG3242" t="s">
        <v>64</v>
      </c>
      <c r="AJ3242">
        <v>0</v>
      </c>
      <c r="AK3242">
        <v>149547138</v>
      </c>
      <c r="AL3242">
        <v>10000</v>
      </c>
      <c r="AR3242">
        <v>10000</v>
      </c>
      <c r="AS3242">
        <v>682.39700000000005</v>
      </c>
      <c r="AT3242">
        <v>0</v>
      </c>
      <c r="AU3242">
        <v>10000</v>
      </c>
      <c r="AV3242">
        <v>53</v>
      </c>
      <c r="AW3242" t="s">
        <v>60</v>
      </c>
      <c r="AX3242" t="s">
        <v>61</v>
      </c>
      <c r="AY3242" t="s">
        <v>62</v>
      </c>
      <c r="BA3242">
        <v>8</v>
      </c>
      <c r="BB3242">
        <v>1</v>
      </c>
      <c r="BD3242">
        <v>0.36526900000000001</v>
      </c>
      <c r="BE3242">
        <v>3.1581400000000003E-2</v>
      </c>
      <c r="BF3242">
        <v>960.697</v>
      </c>
      <c r="BH3242">
        <v>682.39700000000005</v>
      </c>
      <c r="BN3242">
        <v>1495466672</v>
      </c>
      <c r="BO3242">
        <v>937358</v>
      </c>
      <c r="BP3242">
        <v>4712</v>
      </c>
      <c r="BQ3242">
        <v>0</v>
      </c>
      <c r="BR3242">
        <v>4.7612300000000003E-2</v>
      </c>
      <c r="BY3242" t="s">
        <v>7006</v>
      </c>
      <c r="BZ3242" t="s">
        <v>10678</v>
      </c>
      <c r="CA3242" t="s">
        <v>58</v>
      </c>
      <c r="CB3242" t="str">
        <f t="shared" si="865"/>
        <v>ZYRA_CLUSTER_0i0d10000k nrq=1</v>
      </c>
      <c r="CC3242">
        <f t="shared" si="866"/>
        <v>54</v>
      </c>
    </row>
    <row r="3243" spans="1:81" x14ac:dyDescent="0.4">
      <c r="A3243" t="s">
        <v>3311</v>
      </c>
      <c r="B3243" t="s">
        <v>58</v>
      </c>
      <c r="C3243" t="s">
        <v>96</v>
      </c>
      <c r="D3243" t="e">
        <f t="shared" si="850"/>
        <v>#NAME?</v>
      </c>
      <c r="E3243">
        <v>10000</v>
      </c>
      <c r="F3243" t="e">
        <f t="shared" si="851"/>
        <v>#NAME?</v>
      </c>
      <c r="G3243" t="s">
        <v>60</v>
      </c>
      <c r="H3243" t="e">
        <f t="shared" si="852"/>
        <v>#NAME?</v>
      </c>
      <c r="I3243" t="s">
        <v>61</v>
      </c>
      <c r="J3243" t="e">
        <f t="shared" si="853"/>
        <v>#NAME?</v>
      </c>
      <c r="K3243" t="s">
        <v>62</v>
      </c>
      <c r="L3243" t="e">
        <f t="shared" si="854"/>
        <v>#NAME?</v>
      </c>
      <c r="M3243" t="e">
        <f t="shared" si="855"/>
        <v>#NAME?</v>
      </c>
      <c r="N3243">
        <v>10000</v>
      </c>
      <c r="O3243" t="e">
        <f t="shared" si="856"/>
        <v>#NAME?</v>
      </c>
      <c r="P3243">
        <v>0</v>
      </c>
      <c r="Q3243" t="e">
        <f t="shared" si="857"/>
        <v>#NAME?</v>
      </c>
      <c r="R3243">
        <v>0</v>
      </c>
      <c r="S3243" t="e">
        <f t="shared" si="858"/>
        <v>#NAME?</v>
      </c>
      <c r="T3243">
        <v>0</v>
      </c>
      <c r="U3243" t="e">
        <f t="shared" si="859"/>
        <v>#NAME?</v>
      </c>
      <c r="V3243">
        <v>256</v>
      </c>
      <c r="W3243" t="e">
        <f t="shared" si="860"/>
        <v>#NAME?</v>
      </c>
      <c r="X3243">
        <v>53</v>
      </c>
      <c r="Y3243" t="e">
        <f t="shared" si="861"/>
        <v>#NAME?</v>
      </c>
      <c r="Z3243">
        <v>1</v>
      </c>
      <c r="AA3243" t="e">
        <f t="shared" si="862"/>
        <v>#NAME?</v>
      </c>
      <c r="AB3243">
        <v>48</v>
      </c>
      <c r="AC3243" t="e">
        <f t="shared" si="863"/>
        <v>#NAME?</v>
      </c>
      <c r="AD3243">
        <v>2</v>
      </c>
      <c r="AE3243" t="e">
        <f t="shared" si="864"/>
        <v>#NAME?</v>
      </c>
      <c r="AF3243" t="s">
        <v>65</v>
      </c>
      <c r="AG3243" t="s">
        <v>64</v>
      </c>
      <c r="AJ3243">
        <v>0</v>
      </c>
      <c r="AK3243">
        <v>159224390</v>
      </c>
      <c r="AL3243">
        <v>10000</v>
      </c>
      <c r="AR3243">
        <v>10000</v>
      </c>
      <c r="AS3243">
        <v>674.14200000000005</v>
      </c>
      <c r="AT3243">
        <v>0</v>
      </c>
      <c r="AU3243">
        <v>10000</v>
      </c>
      <c r="AV3243">
        <v>53</v>
      </c>
      <c r="AW3243" t="s">
        <v>60</v>
      </c>
      <c r="AX3243" t="s">
        <v>61</v>
      </c>
      <c r="AY3243" t="s">
        <v>62</v>
      </c>
      <c r="BA3243">
        <v>8</v>
      </c>
      <c r="BB3243">
        <v>1</v>
      </c>
      <c r="BD3243">
        <v>0.26939600000000002</v>
      </c>
      <c r="BE3243">
        <v>1.7418699999999999E-2</v>
      </c>
      <c r="BF3243">
        <v>900.80499999999995</v>
      </c>
      <c r="BH3243">
        <v>674.14200000000005</v>
      </c>
      <c r="BN3243">
        <v>1592239230</v>
      </c>
      <c r="BO3243">
        <v>822144</v>
      </c>
      <c r="BP3243">
        <v>4672</v>
      </c>
      <c r="BQ3243">
        <v>0</v>
      </c>
      <c r="BR3243">
        <v>4.7360100000000002E-2</v>
      </c>
      <c r="BY3243" t="s">
        <v>7007</v>
      </c>
      <c r="BZ3243" t="s">
        <v>10679</v>
      </c>
      <c r="CA3243" t="s">
        <v>58</v>
      </c>
      <c r="CB3243" t="str">
        <f t="shared" si="865"/>
        <v>ZYRA_CLUSTER_0i0d10000k nrq=1</v>
      </c>
      <c r="CC3243">
        <f t="shared" si="866"/>
        <v>54</v>
      </c>
    </row>
    <row r="3244" spans="1:81" x14ac:dyDescent="0.4">
      <c r="A3244" t="s">
        <v>3312</v>
      </c>
      <c r="B3244" t="s">
        <v>58</v>
      </c>
      <c r="C3244" t="s">
        <v>96</v>
      </c>
      <c r="D3244" t="e">
        <f t="shared" si="850"/>
        <v>#NAME?</v>
      </c>
      <c r="E3244">
        <v>10000</v>
      </c>
      <c r="F3244" t="e">
        <f t="shared" si="851"/>
        <v>#NAME?</v>
      </c>
      <c r="G3244" t="s">
        <v>60</v>
      </c>
      <c r="H3244" t="e">
        <f t="shared" si="852"/>
        <v>#NAME?</v>
      </c>
      <c r="I3244" t="s">
        <v>61</v>
      </c>
      <c r="J3244" t="e">
        <f t="shared" si="853"/>
        <v>#NAME?</v>
      </c>
      <c r="K3244" t="s">
        <v>62</v>
      </c>
      <c r="L3244" t="e">
        <f t="shared" si="854"/>
        <v>#NAME?</v>
      </c>
      <c r="M3244" t="e">
        <f t="shared" si="855"/>
        <v>#NAME?</v>
      </c>
      <c r="N3244">
        <v>10000</v>
      </c>
      <c r="O3244" t="e">
        <f t="shared" si="856"/>
        <v>#NAME?</v>
      </c>
      <c r="P3244">
        <v>0</v>
      </c>
      <c r="Q3244" t="e">
        <f t="shared" si="857"/>
        <v>#NAME?</v>
      </c>
      <c r="R3244">
        <v>0</v>
      </c>
      <c r="S3244" t="e">
        <f t="shared" si="858"/>
        <v>#NAME?</v>
      </c>
      <c r="T3244">
        <v>0</v>
      </c>
      <c r="U3244" t="e">
        <f t="shared" si="859"/>
        <v>#NAME?</v>
      </c>
      <c r="V3244">
        <v>256</v>
      </c>
      <c r="W3244" t="e">
        <f t="shared" si="860"/>
        <v>#NAME?</v>
      </c>
      <c r="X3244">
        <v>72</v>
      </c>
      <c r="Y3244" t="e">
        <f t="shared" si="861"/>
        <v>#NAME?</v>
      </c>
      <c r="Z3244">
        <v>0</v>
      </c>
      <c r="AA3244" t="e">
        <f t="shared" si="862"/>
        <v>#NAME?</v>
      </c>
      <c r="AB3244">
        <v>48</v>
      </c>
      <c r="AC3244" t="e">
        <f t="shared" si="863"/>
        <v>#NAME?</v>
      </c>
      <c r="AD3244">
        <v>0</v>
      </c>
      <c r="AE3244" t="e">
        <f t="shared" si="864"/>
        <v>#NAME?</v>
      </c>
      <c r="AF3244" t="s">
        <v>65</v>
      </c>
      <c r="AG3244" t="s">
        <v>64</v>
      </c>
      <c r="AJ3244">
        <v>0</v>
      </c>
      <c r="AK3244">
        <v>199321743</v>
      </c>
      <c r="AL3244">
        <v>10000</v>
      </c>
      <c r="AR3244">
        <v>10000</v>
      </c>
      <c r="AS3244">
        <v>640.63400000000001</v>
      </c>
      <c r="AT3244">
        <v>0</v>
      </c>
      <c r="AU3244">
        <v>10000</v>
      </c>
      <c r="AV3244">
        <v>72</v>
      </c>
      <c r="AW3244" t="s">
        <v>60</v>
      </c>
      <c r="AX3244" t="s">
        <v>61</v>
      </c>
      <c r="AY3244" t="s">
        <v>62</v>
      </c>
      <c r="BA3244">
        <v>8</v>
      </c>
      <c r="BB3244">
        <v>1</v>
      </c>
      <c r="BD3244">
        <v>0.365319</v>
      </c>
      <c r="BE3244">
        <v>4.1017600000000001E-2</v>
      </c>
      <c r="BF3244">
        <v>959.74300000000005</v>
      </c>
      <c r="BH3244">
        <v>640.63400000000001</v>
      </c>
      <c r="BN3244">
        <v>1993217430</v>
      </c>
      <c r="BO3244">
        <v>1818529</v>
      </c>
      <c r="BP3244">
        <v>39473</v>
      </c>
      <c r="BQ3244">
        <v>4501</v>
      </c>
      <c r="BR3244">
        <v>0</v>
      </c>
      <c r="BY3244" t="s">
        <v>7008</v>
      </c>
      <c r="BZ3244" t="s">
        <v>10680</v>
      </c>
      <c r="CA3244" t="s">
        <v>58</v>
      </c>
      <c r="CB3244" t="str">
        <f t="shared" si="865"/>
        <v>ZYRA_CLUSTER_0i0d10000k nrq=0</v>
      </c>
      <c r="CC3244">
        <f t="shared" si="866"/>
        <v>72</v>
      </c>
    </row>
    <row r="3245" spans="1:81" x14ac:dyDescent="0.4">
      <c r="A3245" t="s">
        <v>3313</v>
      </c>
      <c r="B3245" t="s">
        <v>58</v>
      </c>
      <c r="C3245" t="s">
        <v>96</v>
      </c>
      <c r="D3245" t="e">
        <f t="shared" si="850"/>
        <v>#NAME?</v>
      </c>
      <c r="E3245">
        <v>10000</v>
      </c>
      <c r="F3245" t="e">
        <f t="shared" si="851"/>
        <v>#NAME?</v>
      </c>
      <c r="G3245" t="s">
        <v>60</v>
      </c>
      <c r="H3245" t="e">
        <f t="shared" si="852"/>
        <v>#NAME?</v>
      </c>
      <c r="I3245" t="s">
        <v>61</v>
      </c>
      <c r="J3245" t="e">
        <f t="shared" si="853"/>
        <v>#NAME?</v>
      </c>
      <c r="K3245" t="s">
        <v>62</v>
      </c>
      <c r="L3245" t="e">
        <f t="shared" si="854"/>
        <v>#NAME?</v>
      </c>
      <c r="M3245" t="e">
        <f t="shared" si="855"/>
        <v>#NAME?</v>
      </c>
      <c r="N3245">
        <v>10000</v>
      </c>
      <c r="O3245" t="e">
        <f t="shared" si="856"/>
        <v>#NAME?</v>
      </c>
      <c r="P3245">
        <v>0</v>
      </c>
      <c r="Q3245" t="e">
        <f t="shared" si="857"/>
        <v>#NAME?</v>
      </c>
      <c r="R3245">
        <v>0</v>
      </c>
      <c r="S3245" t="e">
        <f t="shared" si="858"/>
        <v>#NAME?</v>
      </c>
      <c r="T3245">
        <v>0</v>
      </c>
      <c r="U3245" t="e">
        <f t="shared" si="859"/>
        <v>#NAME?</v>
      </c>
      <c r="V3245">
        <v>256</v>
      </c>
      <c r="W3245" t="e">
        <f t="shared" si="860"/>
        <v>#NAME?</v>
      </c>
      <c r="X3245">
        <v>72</v>
      </c>
      <c r="Y3245" t="e">
        <f t="shared" si="861"/>
        <v>#NAME?</v>
      </c>
      <c r="Z3245">
        <v>0</v>
      </c>
      <c r="AA3245" t="e">
        <f t="shared" si="862"/>
        <v>#NAME?</v>
      </c>
      <c r="AB3245">
        <v>48</v>
      </c>
      <c r="AC3245" t="e">
        <f t="shared" si="863"/>
        <v>#NAME?</v>
      </c>
      <c r="AD3245">
        <v>1</v>
      </c>
      <c r="AE3245" t="e">
        <f t="shared" si="864"/>
        <v>#NAME?</v>
      </c>
      <c r="AF3245" t="s">
        <v>65</v>
      </c>
      <c r="AG3245" t="s">
        <v>64</v>
      </c>
      <c r="AJ3245">
        <v>0</v>
      </c>
      <c r="AK3245">
        <v>197451176</v>
      </c>
      <c r="AL3245">
        <v>10000</v>
      </c>
      <c r="AR3245">
        <v>10000</v>
      </c>
      <c r="AS3245">
        <v>638.82000000000005</v>
      </c>
      <c r="AT3245">
        <v>0</v>
      </c>
      <c r="AU3245">
        <v>10000</v>
      </c>
      <c r="AV3245">
        <v>72</v>
      </c>
      <c r="AW3245" t="s">
        <v>60</v>
      </c>
      <c r="AX3245" t="s">
        <v>61</v>
      </c>
      <c r="AY3245" t="s">
        <v>62</v>
      </c>
      <c r="BA3245">
        <v>8</v>
      </c>
      <c r="BB3245">
        <v>1</v>
      </c>
      <c r="BD3245">
        <v>0.351794</v>
      </c>
      <c r="BE3245">
        <v>3.8596100000000001E-2</v>
      </c>
      <c r="BF3245">
        <v>969.43799999999999</v>
      </c>
      <c r="BH3245">
        <v>638.82000000000005</v>
      </c>
      <c r="BN3245">
        <v>1974511766</v>
      </c>
      <c r="BO3245">
        <v>1055530</v>
      </c>
      <c r="BP3245">
        <v>38449</v>
      </c>
      <c r="BQ3245">
        <v>6026</v>
      </c>
      <c r="BR3245">
        <v>0</v>
      </c>
      <c r="BY3245" t="s">
        <v>7009</v>
      </c>
      <c r="BZ3245" t="s">
        <v>10681</v>
      </c>
      <c r="CA3245" t="s">
        <v>58</v>
      </c>
      <c r="CB3245" t="str">
        <f t="shared" si="865"/>
        <v>ZYRA_CLUSTER_0i0d10000k nrq=0</v>
      </c>
      <c r="CC3245">
        <f t="shared" si="866"/>
        <v>72</v>
      </c>
    </row>
    <row r="3246" spans="1:81" x14ac:dyDescent="0.4">
      <c r="A3246" t="s">
        <v>3314</v>
      </c>
      <c r="B3246" t="s">
        <v>58</v>
      </c>
      <c r="C3246" t="s">
        <v>96</v>
      </c>
      <c r="D3246" t="e">
        <f t="shared" si="850"/>
        <v>#NAME?</v>
      </c>
      <c r="E3246">
        <v>10000</v>
      </c>
      <c r="F3246" t="e">
        <f t="shared" si="851"/>
        <v>#NAME?</v>
      </c>
      <c r="G3246" t="s">
        <v>60</v>
      </c>
      <c r="H3246" t="e">
        <f t="shared" si="852"/>
        <v>#NAME?</v>
      </c>
      <c r="I3246" t="s">
        <v>61</v>
      </c>
      <c r="J3246" t="e">
        <f t="shared" si="853"/>
        <v>#NAME?</v>
      </c>
      <c r="K3246" t="s">
        <v>62</v>
      </c>
      <c r="L3246" t="e">
        <f t="shared" si="854"/>
        <v>#NAME?</v>
      </c>
      <c r="M3246" t="e">
        <f t="shared" si="855"/>
        <v>#NAME?</v>
      </c>
      <c r="N3246">
        <v>10000</v>
      </c>
      <c r="O3246" t="e">
        <f t="shared" si="856"/>
        <v>#NAME?</v>
      </c>
      <c r="P3246">
        <v>0</v>
      </c>
      <c r="Q3246" t="e">
        <f t="shared" si="857"/>
        <v>#NAME?</v>
      </c>
      <c r="R3246">
        <v>0</v>
      </c>
      <c r="S3246" t="e">
        <f t="shared" si="858"/>
        <v>#NAME?</v>
      </c>
      <c r="T3246">
        <v>0</v>
      </c>
      <c r="U3246" t="e">
        <f t="shared" si="859"/>
        <v>#NAME?</v>
      </c>
      <c r="V3246">
        <v>256</v>
      </c>
      <c r="W3246" t="e">
        <f t="shared" si="860"/>
        <v>#NAME?</v>
      </c>
      <c r="X3246">
        <v>72</v>
      </c>
      <c r="Y3246" t="e">
        <f t="shared" si="861"/>
        <v>#NAME?</v>
      </c>
      <c r="Z3246">
        <v>0</v>
      </c>
      <c r="AA3246" t="e">
        <f t="shared" si="862"/>
        <v>#NAME?</v>
      </c>
      <c r="AB3246">
        <v>48</v>
      </c>
      <c r="AC3246" t="e">
        <f t="shared" si="863"/>
        <v>#NAME?</v>
      </c>
      <c r="AD3246">
        <v>2</v>
      </c>
      <c r="AE3246" t="e">
        <f t="shared" si="864"/>
        <v>#NAME?</v>
      </c>
      <c r="AF3246" t="s">
        <v>65</v>
      </c>
      <c r="AG3246" t="s">
        <v>64</v>
      </c>
      <c r="AJ3246">
        <v>0</v>
      </c>
      <c r="AK3246">
        <v>187344363</v>
      </c>
      <c r="AL3246">
        <v>10000</v>
      </c>
      <c r="AR3246">
        <v>10000</v>
      </c>
      <c r="AS3246">
        <v>641.51400000000001</v>
      </c>
      <c r="AT3246">
        <v>0</v>
      </c>
      <c r="AU3246">
        <v>10000</v>
      </c>
      <c r="AV3246">
        <v>72</v>
      </c>
      <c r="AW3246" t="s">
        <v>60</v>
      </c>
      <c r="AX3246" t="s">
        <v>61</v>
      </c>
      <c r="AY3246" t="s">
        <v>62</v>
      </c>
      <c r="BA3246">
        <v>8</v>
      </c>
      <c r="BB3246">
        <v>1</v>
      </c>
      <c r="BD3246">
        <v>0.41605500000000001</v>
      </c>
      <c r="BE3246">
        <v>5.1347700000000003E-2</v>
      </c>
      <c r="BF3246">
        <v>1020.46</v>
      </c>
      <c r="BH3246">
        <v>641.51400000000001</v>
      </c>
      <c r="BN3246">
        <v>1873443636</v>
      </c>
      <c r="BO3246">
        <v>669986</v>
      </c>
      <c r="BP3246">
        <v>38033</v>
      </c>
      <c r="BQ3246">
        <v>4021</v>
      </c>
      <c r="BR3246">
        <v>0</v>
      </c>
      <c r="BY3246" t="s">
        <v>7010</v>
      </c>
      <c r="BZ3246" t="s">
        <v>10682</v>
      </c>
      <c r="CA3246" t="s">
        <v>58</v>
      </c>
      <c r="CB3246" t="str">
        <f t="shared" si="865"/>
        <v>ZYRA_CLUSTER_0i0d10000k nrq=0</v>
      </c>
      <c r="CC3246">
        <f t="shared" si="866"/>
        <v>72</v>
      </c>
    </row>
    <row r="3247" spans="1:81" x14ac:dyDescent="0.4">
      <c r="A3247" t="s">
        <v>3315</v>
      </c>
      <c r="B3247" t="s">
        <v>58</v>
      </c>
      <c r="C3247" t="s">
        <v>96</v>
      </c>
      <c r="D3247" t="e">
        <f t="shared" si="850"/>
        <v>#NAME?</v>
      </c>
      <c r="E3247">
        <v>10000</v>
      </c>
      <c r="F3247" t="e">
        <f t="shared" si="851"/>
        <v>#NAME?</v>
      </c>
      <c r="G3247" t="s">
        <v>60</v>
      </c>
      <c r="H3247" t="e">
        <f t="shared" si="852"/>
        <v>#NAME?</v>
      </c>
      <c r="I3247" t="s">
        <v>61</v>
      </c>
      <c r="J3247" t="e">
        <f t="shared" si="853"/>
        <v>#NAME?</v>
      </c>
      <c r="K3247" t="s">
        <v>62</v>
      </c>
      <c r="L3247" t="e">
        <f t="shared" si="854"/>
        <v>#NAME?</v>
      </c>
      <c r="M3247" t="e">
        <f t="shared" si="855"/>
        <v>#NAME?</v>
      </c>
      <c r="N3247">
        <v>10000</v>
      </c>
      <c r="O3247" t="e">
        <f t="shared" si="856"/>
        <v>#NAME?</v>
      </c>
      <c r="P3247">
        <v>0</v>
      </c>
      <c r="Q3247" t="e">
        <f t="shared" si="857"/>
        <v>#NAME?</v>
      </c>
      <c r="R3247">
        <v>0</v>
      </c>
      <c r="S3247" t="e">
        <f t="shared" si="858"/>
        <v>#NAME?</v>
      </c>
      <c r="T3247">
        <v>0</v>
      </c>
      <c r="U3247" t="e">
        <f t="shared" si="859"/>
        <v>#NAME?</v>
      </c>
      <c r="V3247">
        <v>256</v>
      </c>
      <c r="W3247" t="e">
        <f t="shared" si="860"/>
        <v>#NAME?</v>
      </c>
      <c r="X3247">
        <v>71</v>
      </c>
      <c r="Y3247" t="e">
        <f t="shared" si="861"/>
        <v>#NAME?</v>
      </c>
      <c r="Z3247">
        <v>1</v>
      </c>
      <c r="AA3247" t="e">
        <f t="shared" si="862"/>
        <v>#NAME?</v>
      </c>
      <c r="AB3247">
        <v>48</v>
      </c>
      <c r="AC3247" t="e">
        <f t="shared" si="863"/>
        <v>#NAME?</v>
      </c>
      <c r="AD3247">
        <v>0</v>
      </c>
      <c r="AE3247" t="e">
        <f t="shared" si="864"/>
        <v>#NAME?</v>
      </c>
      <c r="AF3247" t="s">
        <v>65</v>
      </c>
      <c r="AG3247" t="s">
        <v>64</v>
      </c>
      <c r="AJ3247">
        <v>0</v>
      </c>
      <c r="AK3247">
        <v>192785571</v>
      </c>
      <c r="AL3247">
        <v>10000</v>
      </c>
      <c r="AR3247">
        <v>10000</v>
      </c>
      <c r="AS3247">
        <v>705.56899999999996</v>
      </c>
      <c r="AT3247">
        <v>0</v>
      </c>
      <c r="AU3247">
        <v>10000</v>
      </c>
      <c r="AV3247">
        <v>71</v>
      </c>
      <c r="AW3247" t="s">
        <v>60</v>
      </c>
      <c r="AX3247" t="s">
        <v>61</v>
      </c>
      <c r="AY3247" t="s">
        <v>62</v>
      </c>
      <c r="BA3247">
        <v>8</v>
      </c>
      <c r="BB3247">
        <v>1</v>
      </c>
      <c r="BD3247">
        <v>0.24596299999999999</v>
      </c>
      <c r="BE3247">
        <v>1.21364E-2</v>
      </c>
      <c r="BF3247">
        <v>991.95600000000002</v>
      </c>
      <c r="BH3247">
        <v>705.56899999999996</v>
      </c>
      <c r="BN3247">
        <v>1927852679</v>
      </c>
      <c r="BO3247">
        <v>3661544</v>
      </c>
      <c r="BP3247">
        <v>3031</v>
      </c>
      <c r="BQ3247">
        <v>0</v>
      </c>
      <c r="BR3247">
        <v>3.7550600000000003E-2</v>
      </c>
      <c r="BY3247" t="s">
        <v>7011</v>
      </c>
      <c r="BZ3247" t="s">
        <v>10683</v>
      </c>
      <c r="CA3247" t="s">
        <v>58</v>
      </c>
      <c r="CB3247" t="str">
        <f t="shared" si="865"/>
        <v>ZYRA_CLUSTER_0i0d10000k nrq=1</v>
      </c>
      <c r="CC3247">
        <f t="shared" si="866"/>
        <v>72</v>
      </c>
    </row>
    <row r="3248" spans="1:81" x14ac:dyDescent="0.4">
      <c r="A3248" t="s">
        <v>3316</v>
      </c>
      <c r="B3248" t="s">
        <v>58</v>
      </c>
      <c r="C3248" t="s">
        <v>96</v>
      </c>
      <c r="D3248" t="e">
        <f t="shared" si="850"/>
        <v>#NAME?</v>
      </c>
      <c r="E3248">
        <v>10000</v>
      </c>
      <c r="F3248" t="e">
        <f t="shared" si="851"/>
        <v>#NAME?</v>
      </c>
      <c r="G3248" t="s">
        <v>60</v>
      </c>
      <c r="H3248" t="e">
        <f t="shared" si="852"/>
        <v>#NAME?</v>
      </c>
      <c r="I3248" t="s">
        <v>61</v>
      </c>
      <c r="J3248" t="e">
        <f t="shared" si="853"/>
        <v>#NAME?</v>
      </c>
      <c r="K3248" t="s">
        <v>62</v>
      </c>
      <c r="L3248" t="e">
        <f t="shared" si="854"/>
        <v>#NAME?</v>
      </c>
      <c r="M3248" t="e">
        <f t="shared" si="855"/>
        <v>#NAME?</v>
      </c>
      <c r="N3248">
        <v>10000</v>
      </c>
      <c r="O3248" t="e">
        <f t="shared" si="856"/>
        <v>#NAME?</v>
      </c>
      <c r="P3248">
        <v>0</v>
      </c>
      <c r="Q3248" t="e">
        <f t="shared" si="857"/>
        <v>#NAME?</v>
      </c>
      <c r="R3248">
        <v>0</v>
      </c>
      <c r="S3248" t="e">
        <f t="shared" si="858"/>
        <v>#NAME?</v>
      </c>
      <c r="T3248">
        <v>0</v>
      </c>
      <c r="U3248" t="e">
        <f t="shared" si="859"/>
        <v>#NAME?</v>
      </c>
      <c r="V3248">
        <v>256</v>
      </c>
      <c r="W3248" t="e">
        <f t="shared" si="860"/>
        <v>#NAME?</v>
      </c>
      <c r="X3248">
        <v>71</v>
      </c>
      <c r="Y3248" t="e">
        <f t="shared" si="861"/>
        <v>#NAME?</v>
      </c>
      <c r="Z3248">
        <v>1</v>
      </c>
      <c r="AA3248" t="e">
        <f t="shared" si="862"/>
        <v>#NAME?</v>
      </c>
      <c r="AB3248">
        <v>48</v>
      </c>
      <c r="AC3248" t="e">
        <f t="shared" si="863"/>
        <v>#NAME?</v>
      </c>
      <c r="AD3248">
        <v>1</v>
      </c>
      <c r="AE3248" t="e">
        <f t="shared" si="864"/>
        <v>#NAME?</v>
      </c>
      <c r="AF3248" t="s">
        <v>65</v>
      </c>
      <c r="AG3248" t="s">
        <v>64</v>
      </c>
      <c r="AJ3248">
        <v>0</v>
      </c>
      <c r="AK3248">
        <v>197186830</v>
      </c>
      <c r="AL3248">
        <v>10000</v>
      </c>
      <c r="AR3248">
        <v>10000</v>
      </c>
      <c r="AS3248">
        <v>661.08699999999999</v>
      </c>
      <c r="AT3248">
        <v>0</v>
      </c>
      <c r="AU3248">
        <v>10000</v>
      </c>
      <c r="AV3248">
        <v>71</v>
      </c>
      <c r="AW3248" t="s">
        <v>60</v>
      </c>
      <c r="AX3248" t="s">
        <v>61</v>
      </c>
      <c r="AY3248" t="s">
        <v>62</v>
      </c>
      <c r="BA3248">
        <v>8</v>
      </c>
      <c r="BB3248">
        <v>1</v>
      </c>
      <c r="BD3248">
        <v>0.21501300000000001</v>
      </c>
      <c r="BE3248">
        <v>1.19433E-2</v>
      </c>
      <c r="BF3248">
        <v>967.61199999999997</v>
      </c>
      <c r="BH3248">
        <v>661.08699999999999</v>
      </c>
      <c r="BN3248">
        <v>1971865349</v>
      </c>
      <c r="BO3248">
        <v>1088304</v>
      </c>
      <c r="BP3248">
        <v>2956</v>
      </c>
      <c r="BQ3248">
        <v>0</v>
      </c>
      <c r="BR3248">
        <v>3.6867400000000002E-2</v>
      </c>
      <c r="BY3248" t="s">
        <v>7012</v>
      </c>
      <c r="BZ3248" t="s">
        <v>10684</v>
      </c>
      <c r="CA3248" t="s">
        <v>58</v>
      </c>
      <c r="CB3248" t="str">
        <f t="shared" si="865"/>
        <v>ZYRA_CLUSTER_0i0d10000k nrq=1</v>
      </c>
      <c r="CC3248">
        <f t="shared" si="866"/>
        <v>72</v>
      </c>
    </row>
    <row r="3249" spans="1:81" x14ac:dyDescent="0.4">
      <c r="A3249" t="s">
        <v>3317</v>
      </c>
      <c r="B3249" t="s">
        <v>58</v>
      </c>
      <c r="C3249" t="s">
        <v>96</v>
      </c>
      <c r="D3249" t="e">
        <f t="shared" si="850"/>
        <v>#NAME?</v>
      </c>
      <c r="E3249">
        <v>10000</v>
      </c>
      <c r="F3249" t="e">
        <f t="shared" si="851"/>
        <v>#NAME?</v>
      </c>
      <c r="G3249" t="s">
        <v>60</v>
      </c>
      <c r="H3249" t="e">
        <f t="shared" si="852"/>
        <v>#NAME?</v>
      </c>
      <c r="I3249" t="s">
        <v>61</v>
      </c>
      <c r="J3249" t="e">
        <f t="shared" si="853"/>
        <v>#NAME?</v>
      </c>
      <c r="K3249" t="s">
        <v>62</v>
      </c>
      <c r="L3249" t="e">
        <f t="shared" si="854"/>
        <v>#NAME?</v>
      </c>
      <c r="M3249" t="e">
        <f t="shared" si="855"/>
        <v>#NAME?</v>
      </c>
      <c r="N3249">
        <v>10000</v>
      </c>
      <c r="O3249" t="e">
        <f t="shared" si="856"/>
        <v>#NAME?</v>
      </c>
      <c r="P3249">
        <v>0</v>
      </c>
      <c r="Q3249" t="e">
        <f t="shared" si="857"/>
        <v>#NAME?</v>
      </c>
      <c r="R3249">
        <v>0</v>
      </c>
      <c r="S3249" t="e">
        <f t="shared" si="858"/>
        <v>#NAME?</v>
      </c>
      <c r="T3249">
        <v>0</v>
      </c>
      <c r="U3249" t="e">
        <f t="shared" si="859"/>
        <v>#NAME?</v>
      </c>
      <c r="V3249">
        <v>256</v>
      </c>
      <c r="W3249" t="e">
        <f t="shared" si="860"/>
        <v>#NAME?</v>
      </c>
      <c r="X3249">
        <v>71</v>
      </c>
      <c r="Y3249" t="e">
        <f t="shared" si="861"/>
        <v>#NAME?</v>
      </c>
      <c r="Z3249">
        <v>1</v>
      </c>
      <c r="AA3249" t="e">
        <f t="shared" si="862"/>
        <v>#NAME?</v>
      </c>
      <c r="AB3249">
        <v>48</v>
      </c>
      <c r="AC3249" t="e">
        <f t="shared" si="863"/>
        <v>#NAME?</v>
      </c>
      <c r="AD3249">
        <v>2</v>
      </c>
      <c r="AE3249" t="e">
        <f t="shared" si="864"/>
        <v>#NAME?</v>
      </c>
      <c r="AF3249" t="s">
        <v>65</v>
      </c>
      <c r="AG3249" t="s">
        <v>64</v>
      </c>
      <c r="AJ3249">
        <v>0</v>
      </c>
      <c r="AK3249">
        <v>195196035</v>
      </c>
      <c r="AL3249">
        <v>10000</v>
      </c>
      <c r="AR3249">
        <v>10000</v>
      </c>
      <c r="AS3249">
        <v>673.83699999999999</v>
      </c>
      <c r="AT3249">
        <v>0</v>
      </c>
      <c r="AU3249">
        <v>10000</v>
      </c>
      <c r="AV3249">
        <v>71</v>
      </c>
      <c r="AW3249" t="s">
        <v>60</v>
      </c>
      <c r="AX3249" t="s">
        <v>61</v>
      </c>
      <c r="AY3249" t="s">
        <v>62</v>
      </c>
      <c r="BA3249">
        <v>8</v>
      </c>
      <c r="BB3249">
        <v>1</v>
      </c>
      <c r="BD3249">
        <v>0.226248</v>
      </c>
      <c r="BE3249">
        <v>1.22068E-2</v>
      </c>
      <c r="BF3249">
        <v>977.02700000000004</v>
      </c>
      <c r="BH3249">
        <v>673.83699999999999</v>
      </c>
      <c r="BN3249">
        <v>1951957333</v>
      </c>
      <c r="BO3249">
        <v>1185481</v>
      </c>
      <c r="BP3249">
        <v>3017</v>
      </c>
      <c r="BQ3249">
        <v>0</v>
      </c>
      <c r="BR3249">
        <v>3.72643E-2</v>
      </c>
      <c r="BY3249" t="s">
        <v>7013</v>
      </c>
      <c r="BZ3249" t="s">
        <v>10685</v>
      </c>
      <c r="CA3249" t="s">
        <v>58</v>
      </c>
      <c r="CB3249" t="str">
        <f t="shared" si="865"/>
        <v>ZYRA_CLUSTER_0i0d10000k nrq=1</v>
      </c>
      <c r="CC3249">
        <f t="shared" si="866"/>
        <v>72</v>
      </c>
    </row>
    <row r="3250" spans="1:81" x14ac:dyDescent="0.4">
      <c r="A3250" t="s">
        <v>3318</v>
      </c>
      <c r="B3250" t="s">
        <v>58</v>
      </c>
      <c r="C3250" t="s">
        <v>96</v>
      </c>
      <c r="D3250" t="e">
        <f t="shared" si="850"/>
        <v>#NAME?</v>
      </c>
      <c r="E3250">
        <v>10000</v>
      </c>
      <c r="F3250" t="e">
        <f t="shared" si="851"/>
        <v>#NAME?</v>
      </c>
      <c r="G3250" t="s">
        <v>60</v>
      </c>
      <c r="H3250" t="e">
        <f t="shared" si="852"/>
        <v>#NAME?</v>
      </c>
      <c r="I3250" t="s">
        <v>61</v>
      </c>
      <c r="J3250" t="e">
        <f t="shared" si="853"/>
        <v>#NAME?</v>
      </c>
      <c r="K3250" t="s">
        <v>62</v>
      </c>
      <c r="L3250" t="e">
        <f t="shared" si="854"/>
        <v>#NAME?</v>
      </c>
      <c r="M3250" t="e">
        <f t="shared" si="855"/>
        <v>#NAME?</v>
      </c>
      <c r="N3250">
        <v>10000</v>
      </c>
      <c r="O3250" t="e">
        <f t="shared" si="856"/>
        <v>#NAME?</v>
      </c>
      <c r="P3250">
        <v>0</v>
      </c>
      <c r="Q3250" t="e">
        <f t="shared" si="857"/>
        <v>#NAME?</v>
      </c>
      <c r="R3250">
        <v>0</v>
      </c>
      <c r="S3250" t="e">
        <f t="shared" si="858"/>
        <v>#NAME?</v>
      </c>
      <c r="T3250">
        <v>0</v>
      </c>
      <c r="U3250" t="e">
        <f t="shared" si="859"/>
        <v>#NAME?</v>
      </c>
      <c r="V3250">
        <v>256</v>
      </c>
      <c r="W3250" t="e">
        <f t="shared" si="860"/>
        <v>#NAME?</v>
      </c>
      <c r="X3250">
        <v>90</v>
      </c>
      <c r="Y3250" t="e">
        <f t="shared" si="861"/>
        <v>#NAME?</v>
      </c>
      <c r="Z3250">
        <v>0</v>
      </c>
      <c r="AA3250" t="e">
        <f t="shared" si="862"/>
        <v>#NAME?</v>
      </c>
      <c r="AB3250">
        <v>48</v>
      </c>
      <c r="AC3250" t="e">
        <f t="shared" si="863"/>
        <v>#NAME?</v>
      </c>
      <c r="AD3250">
        <v>0</v>
      </c>
      <c r="AE3250" t="e">
        <f t="shared" si="864"/>
        <v>#NAME?</v>
      </c>
      <c r="AF3250" t="s">
        <v>65</v>
      </c>
      <c r="AG3250" t="s">
        <v>64</v>
      </c>
      <c r="AJ3250">
        <v>0</v>
      </c>
      <c r="AK3250">
        <v>242261632</v>
      </c>
      <c r="AL3250">
        <v>10000</v>
      </c>
      <c r="AR3250">
        <v>10000</v>
      </c>
      <c r="AS3250">
        <v>651.84</v>
      </c>
      <c r="AT3250">
        <v>0</v>
      </c>
      <c r="AU3250">
        <v>10000</v>
      </c>
      <c r="AV3250">
        <v>90</v>
      </c>
      <c r="AW3250" t="s">
        <v>60</v>
      </c>
      <c r="AX3250" t="s">
        <v>61</v>
      </c>
      <c r="AY3250" t="s">
        <v>62</v>
      </c>
      <c r="BA3250">
        <v>8</v>
      </c>
      <c r="BB3250">
        <v>1</v>
      </c>
      <c r="BD3250">
        <v>0.49492000000000003</v>
      </c>
      <c r="BE3250">
        <v>9.9733500000000003E-2</v>
      </c>
      <c r="BF3250">
        <v>984.05700000000002</v>
      </c>
      <c r="BH3250">
        <v>651.84</v>
      </c>
      <c r="BN3250">
        <v>2422616320</v>
      </c>
      <c r="BO3250">
        <v>1087707</v>
      </c>
      <c r="BP3250">
        <v>42315</v>
      </c>
      <c r="BQ3250">
        <v>4508</v>
      </c>
      <c r="BR3250">
        <v>0</v>
      </c>
      <c r="BY3250" t="s">
        <v>7014</v>
      </c>
      <c r="BZ3250" t="s">
        <v>10686</v>
      </c>
      <c r="CA3250" t="s">
        <v>58</v>
      </c>
      <c r="CB3250" t="str">
        <f t="shared" si="865"/>
        <v>ZYRA_CLUSTER_0i0d10000k nrq=0</v>
      </c>
      <c r="CC3250">
        <f t="shared" si="866"/>
        <v>90</v>
      </c>
    </row>
    <row r="3251" spans="1:81" x14ac:dyDescent="0.4">
      <c r="A3251" t="s">
        <v>3319</v>
      </c>
      <c r="B3251" t="s">
        <v>58</v>
      </c>
      <c r="C3251" t="s">
        <v>3765</v>
      </c>
      <c r="D3251" t="e">
        <f t="shared" si="850"/>
        <v>#NAME?</v>
      </c>
      <c r="E3251">
        <v>10000</v>
      </c>
      <c r="F3251" t="e">
        <f t="shared" si="851"/>
        <v>#NAME?</v>
      </c>
      <c r="G3251" t="s">
        <v>60</v>
      </c>
      <c r="H3251" t="e">
        <f t="shared" si="852"/>
        <v>#NAME?</v>
      </c>
      <c r="I3251" t="s">
        <v>61</v>
      </c>
      <c r="J3251" t="e">
        <f t="shared" si="853"/>
        <v>#NAME?</v>
      </c>
      <c r="K3251" t="s">
        <v>62</v>
      </c>
      <c r="L3251" t="e">
        <f t="shared" si="854"/>
        <v>#NAME?</v>
      </c>
      <c r="M3251" t="e">
        <f t="shared" si="855"/>
        <v>#NAME?</v>
      </c>
      <c r="N3251">
        <v>10000</v>
      </c>
      <c r="O3251" t="e">
        <f t="shared" si="856"/>
        <v>#NAME?</v>
      </c>
      <c r="P3251">
        <v>20</v>
      </c>
      <c r="Q3251" t="e">
        <f t="shared" si="857"/>
        <v>#NAME?</v>
      </c>
      <c r="R3251">
        <v>20</v>
      </c>
      <c r="S3251" t="e">
        <f t="shared" si="858"/>
        <v>#NAME?</v>
      </c>
      <c r="T3251">
        <v>0</v>
      </c>
      <c r="U3251" t="e">
        <f t="shared" si="859"/>
        <v>#NAME?</v>
      </c>
      <c r="V3251">
        <v>256</v>
      </c>
      <c r="W3251" t="e">
        <f t="shared" si="860"/>
        <v>#NAME?</v>
      </c>
      <c r="X3251">
        <v>108</v>
      </c>
      <c r="Y3251" t="e">
        <f t="shared" si="861"/>
        <v>#NAME?</v>
      </c>
      <c r="Z3251">
        <v>0</v>
      </c>
      <c r="AA3251" t="e">
        <f t="shared" si="862"/>
        <v>#NAME?</v>
      </c>
      <c r="AB3251">
        <v>48</v>
      </c>
      <c r="AC3251" t="e">
        <f t="shared" si="863"/>
        <v>#NAME?</v>
      </c>
      <c r="AD3251">
        <v>1</v>
      </c>
      <c r="AE3251" t="e">
        <f t="shared" si="864"/>
        <v>#NAME?</v>
      </c>
      <c r="AF3251" t="s">
        <v>65</v>
      </c>
      <c r="AG3251" t="s">
        <v>64</v>
      </c>
      <c r="AH3251">
        <v>139952465</v>
      </c>
      <c r="AI3251">
        <v>139934379</v>
      </c>
      <c r="AJ3251">
        <v>27988684</v>
      </c>
      <c r="AK3251">
        <v>69889604</v>
      </c>
      <c r="AL3251">
        <v>10000</v>
      </c>
      <c r="AR3251">
        <v>10000</v>
      </c>
      <c r="AS3251">
        <v>201828.75</v>
      </c>
      <c r="AT3251">
        <v>20</v>
      </c>
      <c r="AU3251">
        <v>10000</v>
      </c>
      <c r="AV3251">
        <v>108</v>
      </c>
      <c r="AW3251" t="s">
        <v>60</v>
      </c>
      <c r="AX3251" t="s">
        <v>61</v>
      </c>
      <c r="AY3251" t="s">
        <v>62</v>
      </c>
      <c r="BA3251">
        <v>8</v>
      </c>
      <c r="BB3251">
        <v>1</v>
      </c>
      <c r="BD3251">
        <v>14.1974</v>
      </c>
      <c r="BE3251">
        <v>3.5908099999999998</v>
      </c>
      <c r="BF3251">
        <v>4037.57</v>
      </c>
      <c r="BH3251">
        <v>1828.75</v>
      </c>
      <c r="BN3251">
        <v>12342558</v>
      </c>
      <c r="BO3251">
        <v>705036648</v>
      </c>
      <c r="BP3251">
        <v>1961310</v>
      </c>
      <c r="BQ3251">
        <v>249201</v>
      </c>
      <c r="BR3251">
        <v>0</v>
      </c>
      <c r="BY3251" t="s">
        <v>7015</v>
      </c>
      <c r="BZ3251" t="s">
        <v>10687</v>
      </c>
      <c r="CA3251" t="s">
        <v>58</v>
      </c>
      <c r="CB3251" t="str">
        <f t="shared" si="865"/>
        <v>ZYRA_CLUSTER_20i20d10000k nrq=0</v>
      </c>
      <c r="CC3251">
        <f t="shared" si="866"/>
        <v>108</v>
      </c>
    </row>
    <row r="3252" spans="1:81" x14ac:dyDescent="0.4">
      <c r="A3252" t="s">
        <v>3320</v>
      </c>
      <c r="B3252" t="s">
        <v>58</v>
      </c>
      <c r="C3252" t="s">
        <v>96</v>
      </c>
      <c r="D3252" t="e">
        <f t="shared" si="850"/>
        <v>#NAME?</v>
      </c>
      <c r="E3252">
        <v>10000</v>
      </c>
      <c r="F3252" t="e">
        <f t="shared" si="851"/>
        <v>#NAME?</v>
      </c>
      <c r="G3252" t="s">
        <v>60</v>
      </c>
      <c r="H3252" t="e">
        <f t="shared" si="852"/>
        <v>#NAME?</v>
      </c>
      <c r="I3252" t="s">
        <v>61</v>
      </c>
      <c r="J3252" t="e">
        <f t="shared" si="853"/>
        <v>#NAME?</v>
      </c>
      <c r="K3252" t="s">
        <v>62</v>
      </c>
      <c r="L3252" t="e">
        <f t="shared" si="854"/>
        <v>#NAME?</v>
      </c>
      <c r="M3252" t="e">
        <f t="shared" si="855"/>
        <v>#NAME?</v>
      </c>
      <c r="N3252">
        <v>10000</v>
      </c>
      <c r="O3252" t="e">
        <f t="shared" si="856"/>
        <v>#NAME?</v>
      </c>
      <c r="P3252">
        <v>0</v>
      </c>
      <c r="Q3252" t="e">
        <f t="shared" si="857"/>
        <v>#NAME?</v>
      </c>
      <c r="R3252">
        <v>0</v>
      </c>
      <c r="S3252" t="e">
        <f t="shared" si="858"/>
        <v>#NAME?</v>
      </c>
      <c r="T3252">
        <v>0</v>
      </c>
      <c r="U3252" t="e">
        <f t="shared" si="859"/>
        <v>#NAME?</v>
      </c>
      <c r="V3252">
        <v>256</v>
      </c>
      <c r="W3252" t="e">
        <f t="shared" si="860"/>
        <v>#NAME?</v>
      </c>
      <c r="X3252">
        <v>90</v>
      </c>
      <c r="Y3252" t="e">
        <f t="shared" si="861"/>
        <v>#NAME?</v>
      </c>
      <c r="Z3252">
        <v>0</v>
      </c>
      <c r="AA3252" t="e">
        <f t="shared" si="862"/>
        <v>#NAME?</v>
      </c>
      <c r="AB3252">
        <v>48</v>
      </c>
      <c r="AC3252" t="e">
        <f t="shared" si="863"/>
        <v>#NAME?</v>
      </c>
      <c r="AD3252">
        <v>1</v>
      </c>
      <c r="AE3252" t="e">
        <f t="shared" si="864"/>
        <v>#NAME?</v>
      </c>
      <c r="AF3252" t="s">
        <v>65</v>
      </c>
      <c r="AG3252" t="s">
        <v>64</v>
      </c>
      <c r="AJ3252">
        <v>0</v>
      </c>
      <c r="AK3252">
        <v>250072532</v>
      </c>
      <c r="AL3252">
        <v>10000</v>
      </c>
      <c r="AR3252">
        <v>10000</v>
      </c>
      <c r="AS3252">
        <v>630.60400000000004</v>
      </c>
      <c r="AT3252">
        <v>0</v>
      </c>
      <c r="AU3252">
        <v>10000</v>
      </c>
      <c r="AV3252">
        <v>90</v>
      </c>
      <c r="AW3252" t="s">
        <v>60</v>
      </c>
      <c r="AX3252" t="s">
        <v>61</v>
      </c>
      <c r="AY3252" t="s">
        <v>62</v>
      </c>
      <c r="BA3252">
        <v>8</v>
      </c>
      <c r="BB3252">
        <v>1</v>
      </c>
      <c r="BD3252">
        <v>0.47617900000000002</v>
      </c>
      <c r="BE3252">
        <v>8.8005100000000003E-2</v>
      </c>
      <c r="BF3252">
        <v>951.69799999999998</v>
      </c>
      <c r="BH3252">
        <v>630.60400000000004</v>
      </c>
      <c r="BN3252">
        <v>2500725291</v>
      </c>
      <c r="BO3252">
        <v>884728</v>
      </c>
      <c r="BP3252">
        <v>41964</v>
      </c>
      <c r="BQ3252">
        <v>4836</v>
      </c>
      <c r="BR3252">
        <v>0</v>
      </c>
      <c r="BY3252" t="s">
        <v>7016</v>
      </c>
      <c r="BZ3252" t="s">
        <v>10688</v>
      </c>
      <c r="CA3252" t="s">
        <v>58</v>
      </c>
      <c r="CB3252" t="str">
        <f t="shared" si="865"/>
        <v>ZYRA_CLUSTER_0i0d10000k nrq=0</v>
      </c>
      <c r="CC3252">
        <f t="shared" si="866"/>
        <v>90</v>
      </c>
    </row>
    <row r="3253" spans="1:81" x14ac:dyDescent="0.4">
      <c r="A3253" t="s">
        <v>3321</v>
      </c>
      <c r="B3253" t="s">
        <v>58</v>
      </c>
      <c r="C3253" t="s">
        <v>78</v>
      </c>
      <c r="D3253" t="e">
        <f t="shared" si="850"/>
        <v>#NAME?</v>
      </c>
      <c r="E3253">
        <v>10000</v>
      </c>
      <c r="F3253" t="e">
        <f t="shared" si="851"/>
        <v>#NAME?</v>
      </c>
      <c r="G3253" t="s">
        <v>60</v>
      </c>
      <c r="H3253" t="e">
        <f t="shared" si="852"/>
        <v>#NAME?</v>
      </c>
      <c r="I3253" t="s">
        <v>61</v>
      </c>
      <c r="J3253" t="e">
        <f t="shared" si="853"/>
        <v>#NAME?</v>
      </c>
      <c r="K3253" t="s">
        <v>62</v>
      </c>
      <c r="L3253" t="e">
        <f t="shared" si="854"/>
        <v>#NAME?</v>
      </c>
      <c r="M3253" t="e">
        <f t="shared" si="855"/>
        <v>#NAME?</v>
      </c>
      <c r="N3253">
        <v>100000</v>
      </c>
      <c r="O3253" t="e">
        <f t="shared" si="856"/>
        <v>#NAME?</v>
      </c>
      <c r="P3253">
        <v>0</v>
      </c>
      <c r="Q3253" t="e">
        <f t="shared" si="857"/>
        <v>#NAME?</v>
      </c>
      <c r="R3253">
        <v>0</v>
      </c>
      <c r="S3253" t="e">
        <f t="shared" si="858"/>
        <v>#NAME?</v>
      </c>
      <c r="T3253">
        <v>0</v>
      </c>
      <c r="U3253" t="e">
        <f t="shared" si="859"/>
        <v>#NAME?</v>
      </c>
      <c r="V3253">
        <v>256</v>
      </c>
      <c r="W3253" t="e">
        <f t="shared" si="860"/>
        <v>#NAME?</v>
      </c>
      <c r="X3253">
        <v>1</v>
      </c>
      <c r="Y3253" t="e">
        <f t="shared" si="861"/>
        <v>#NAME?</v>
      </c>
      <c r="Z3253">
        <v>0</v>
      </c>
      <c r="AA3253" t="e">
        <f t="shared" si="862"/>
        <v>#NAME?</v>
      </c>
      <c r="AB3253">
        <v>48</v>
      </c>
      <c r="AC3253" t="e">
        <f t="shared" si="863"/>
        <v>#NAME?</v>
      </c>
      <c r="AD3253">
        <v>1</v>
      </c>
      <c r="AE3253" t="e">
        <f t="shared" si="864"/>
        <v>#NAME?</v>
      </c>
      <c r="AF3253" t="s">
        <v>65</v>
      </c>
      <c r="AG3253" t="s">
        <v>64</v>
      </c>
      <c r="AJ3253">
        <v>0</v>
      </c>
      <c r="AK3253">
        <v>1868199</v>
      </c>
      <c r="AL3253">
        <v>10000</v>
      </c>
      <c r="AR3253">
        <v>10000</v>
      </c>
      <c r="AS3253">
        <v>3341.77</v>
      </c>
      <c r="AT3253">
        <v>0</v>
      </c>
      <c r="AU3253">
        <v>100000</v>
      </c>
      <c r="AV3253">
        <v>1</v>
      </c>
      <c r="AW3253" t="s">
        <v>60</v>
      </c>
      <c r="AX3253" t="s">
        <v>61</v>
      </c>
      <c r="AY3253" t="s">
        <v>62</v>
      </c>
      <c r="BA3253">
        <v>8</v>
      </c>
      <c r="BB3253">
        <v>1</v>
      </c>
      <c r="BD3253">
        <v>26.342500000000001</v>
      </c>
      <c r="BE3253">
        <v>6.3295199999999996E-2</v>
      </c>
      <c r="BF3253">
        <v>1837.48</v>
      </c>
      <c r="BH3253">
        <v>3341.77</v>
      </c>
      <c r="BY3253" t="s">
        <v>7017</v>
      </c>
      <c r="BZ3253" t="s">
        <v>10689</v>
      </c>
      <c r="CA3253" t="s">
        <v>58</v>
      </c>
      <c r="CB3253" t="str">
        <f t="shared" si="865"/>
        <v>ZYRA_CLUSTER_0i0d100000k nrq=0</v>
      </c>
      <c r="CC3253">
        <f t="shared" si="866"/>
        <v>1</v>
      </c>
    </row>
    <row r="3254" spans="1:81" x14ac:dyDescent="0.4">
      <c r="A3254" t="s">
        <v>3322</v>
      </c>
      <c r="B3254" t="s">
        <v>58</v>
      </c>
      <c r="C3254" t="s">
        <v>96</v>
      </c>
      <c r="D3254" t="e">
        <f t="shared" si="850"/>
        <v>#NAME?</v>
      </c>
      <c r="E3254">
        <v>10000</v>
      </c>
      <c r="F3254" t="e">
        <f t="shared" si="851"/>
        <v>#NAME?</v>
      </c>
      <c r="G3254" t="s">
        <v>60</v>
      </c>
      <c r="H3254" t="e">
        <f t="shared" si="852"/>
        <v>#NAME?</v>
      </c>
      <c r="I3254" t="s">
        <v>61</v>
      </c>
      <c r="J3254" t="e">
        <f t="shared" si="853"/>
        <v>#NAME?</v>
      </c>
      <c r="K3254" t="s">
        <v>62</v>
      </c>
      <c r="L3254" t="e">
        <f t="shared" si="854"/>
        <v>#NAME?</v>
      </c>
      <c r="M3254" t="e">
        <f t="shared" si="855"/>
        <v>#NAME?</v>
      </c>
      <c r="N3254">
        <v>10000</v>
      </c>
      <c r="O3254" t="e">
        <f t="shared" si="856"/>
        <v>#NAME?</v>
      </c>
      <c r="P3254">
        <v>0</v>
      </c>
      <c r="Q3254" t="e">
        <f t="shared" si="857"/>
        <v>#NAME?</v>
      </c>
      <c r="R3254">
        <v>0</v>
      </c>
      <c r="S3254" t="e">
        <f t="shared" si="858"/>
        <v>#NAME?</v>
      </c>
      <c r="T3254">
        <v>0</v>
      </c>
      <c r="U3254" t="e">
        <f t="shared" si="859"/>
        <v>#NAME?</v>
      </c>
      <c r="V3254">
        <v>256</v>
      </c>
      <c r="W3254" t="e">
        <f t="shared" si="860"/>
        <v>#NAME?</v>
      </c>
      <c r="X3254">
        <v>90</v>
      </c>
      <c r="Y3254" t="e">
        <f t="shared" si="861"/>
        <v>#NAME?</v>
      </c>
      <c r="Z3254">
        <v>0</v>
      </c>
      <c r="AA3254" t="e">
        <f t="shared" si="862"/>
        <v>#NAME?</v>
      </c>
      <c r="AB3254">
        <v>48</v>
      </c>
      <c r="AC3254" t="e">
        <f t="shared" si="863"/>
        <v>#NAME?</v>
      </c>
      <c r="AD3254">
        <v>2</v>
      </c>
      <c r="AE3254" t="e">
        <f t="shared" si="864"/>
        <v>#NAME?</v>
      </c>
      <c r="AF3254" t="s">
        <v>65</v>
      </c>
      <c r="AG3254" t="s">
        <v>64</v>
      </c>
      <c r="AJ3254">
        <v>0</v>
      </c>
      <c r="AK3254">
        <v>247539139</v>
      </c>
      <c r="AL3254">
        <v>10000</v>
      </c>
      <c r="AR3254">
        <v>10000</v>
      </c>
      <c r="AS3254">
        <v>640.66300000000001</v>
      </c>
      <c r="AT3254">
        <v>0</v>
      </c>
      <c r="AU3254">
        <v>10000</v>
      </c>
      <c r="AV3254">
        <v>90</v>
      </c>
      <c r="AW3254" t="s">
        <v>60</v>
      </c>
      <c r="AX3254" t="s">
        <v>61</v>
      </c>
      <c r="AY3254" t="s">
        <v>62</v>
      </c>
      <c r="BA3254">
        <v>8</v>
      </c>
      <c r="BB3254">
        <v>1</v>
      </c>
      <c r="BD3254">
        <v>0.46232200000000001</v>
      </c>
      <c r="BE3254">
        <v>9.3395900000000004E-2</v>
      </c>
      <c r="BF3254">
        <v>959.16899999999998</v>
      </c>
      <c r="BH3254">
        <v>640.66300000000001</v>
      </c>
      <c r="BN3254">
        <v>2475391391</v>
      </c>
      <c r="BO3254">
        <v>830225</v>
      </c>
      <c r="BP3254">
        <v>40818</v>
      </c>
      <c r="BQ3254">
        <v>4639</v>
      </c>
      <c r="BR3254">
        <v>0</v>
      </c>
      <c r="BY3254" t="s">
        <v>7018</v>
      </c>
      <c r="BZ3254" t="s">
        <v>10690</v>
      </c>
      <c r="CA3254" t="s">
        <v>58</v>
      </c>
      <c r="CB3254" t="str">
        <f t="shared" si="865"/>
        <v>ZYRA_CLUSTER_0i0d10000k nrq=0</v>
      </c>
      <c r="CC3254">
        <f t="shared" si="866"/>
        <v>90</v>
      </c>
    </row>
    <row r="3255" spans="1:81" x14ac:dyDescent="0.4">
      <c r="A3255" t="s">
        <v>3323</v>
      </c>
      <c r="B3255" t="s">
        <v>58</v>
      </c>
      <c r="C3255" t="s">
        <v>96</v>
      </c>
      <c r="D3255" t="e">
        <f t="shared" si="850"/>
        <v>#NAME?</v>
      </c>
      <c r="E3255">
        <v>10000</v>
      </c>
      <c r="F3255" t="e">
        <f t="shared" si="851"/>
        <v>#NAME?</v>
      </c>
      <c r="G3255" t="s">
        <v>60</v>
      </c>
      <c r="H3255" t="e">
        <f t="shared" si="852"/>
        <v>#NAME?</v>
      </c>
      <c r="I3255" t="s">
        <v>61</v>
      </c>
      <c r="J3255" t="e">
        <f t="shared" si="853"/>
        <v>#NAME?</v>
      </c>
      <c r="K3255" t="s">
        <v>62</v>
      </c>
      <c r="L3255" t="e">
        <f t="shared" si="854"/>
        <v>#NAME?</v>
      </c>
      <c r="M3255" t="e">
        <f t="shared" si="855"/>
        <v>#NAME?</v>
      </c>
      <c r="N3255">
        <v>10000</v>
      </c>
      <c r="O3255" t="e">
        <f t="shared" si="856"/>
        <v>#NAME?</v>
      </c>
      <c r="P3255">
        <v>0</v>
      </c>
      <c r="Q3255" t="e">
        <f t="shared" si="857"/>
        <v>#NAME?</v>
      </c>
      <c r="R3255">
        <v>0</v>
      </c>
      <c r="S3255" t="e">
        <f t="shared" si="858"/>
        <v>#NAME?</v>
      </c>
      <c r="T3255">
        <v>0</v>
      </c>
      <c r="U3255" t="e">
        <f t="shared" si="859"/>
        <v>#NAME?</v>
      </c>
      <c r="V3255">
        <v>256</v>
      </c>
      <c r="W3255" t="e">
        <f t="shared" si="860"/>
        <v>#NAME?</v>
      </c>
      <c r="X3255">
        <v>89</v>
      </c>
      <c r="Y3255" t="e">
        <f t="shared" si="861"/>
        <v>#NAME?</v>
      </c>
      <c r="Z3255">
        <v>1</v>
      </c>
      <c r="AA3255" t="e">
        <f t="shared" si="862"/>
        <v>#NAME?</v>
      </c>
      <c r="AB3255">
        <v>48</v>
      </c>
      <c r="AC3255" t="e">
        <f t="shared" si="863"/>
        <v>#NAME?</v>
      </c>
      <c r="AD3255">
        <v>0</v>
      </c>
      <c r="AE3255" t="e">
        <f t="shared" si="864"/>
        <v>#NAME?</v>
      </c>
      <c r="AF3255" t="s">
        <v>65</v>
      </c>
      <c r="AG3255" t="s">
        <v>64</v>
      </c>
      <c r="AJ3255">
        <v>0</v>
      </c>
      <c r="AK3255">
        <v>249097315</v>
      </c>
      <c r="AL3255">
        <v>10000</v>
      </c>
      <c r="AR3255">
        <v>10000</v>
      </c>
      <c r="AS3255">
        <v>658.846</v>
      </c>
      <c r="AT3255">
        <v>0</v>
      </c>
      <c r="AU3255">
        <v>10000</v>
      </c>
      <c r="AV3255">
        <v>89</v>
      </c>
      <c r="AW3255" t="s">
        <v>60</v>
      </c>
      <c r="AX3255" t="s">
        <v>61</v>
      </c>
      <c r="AY3255" t="s">
        <v>62</v>
      </c>
      <c r="BA3255">
        <v>8</v>
      </c>
      <c r="BB3255">
        <v>1</v>
      </c>
      <c r="BD3255">
        <v>0.33051900000000001</v>
      </c>
      <c r="BE3255">
        <v>3.6409999999999998E-2</v>
      </c>
      <c r="BF3255">
        <v>956.15099999999995</v>
      </c>
      <c r="BH3255">
        <v>658.846</v>
      </c>
      <c r="BN3255">
        <v>2490968351</v>
      </c>
      <c r="BO3255">
        <v>4445871</v>
      </c>
      <c r="BP3255">
        <v>4761</v>
      </c>
      <c r="BQ3255">
        <v>0</v>
      </c>
      <c r="BR3255">
        <v>4.8543999999999997E-2</v>
      </c>
      <c r="BY3255" t="s">
        <v>7019</v>
      </c>
      <c r="BZ3255" t="s">
        <v>10691</v>
      </c>
      <c r="CA3255" t="s">
        <v>58</v>
      </c>
      <c r="CB3255" t="str">
        <f t="shared" si="865"/>
        <v>ZYRA_CLUSTER_0i0d10000k nrq=1</v>
      </c>
      <c r="CC3255">
        <f t="shared" si="866"/>
        <v>90</v>
      </c>
    </row>
    <row r="3256" spans="1:81" x14ac:dyDescent="0.4">
      <c r="A3256" t="s">
        <v>3324</v>
      </c>
      <c r="B3256" t="s">
        <v>58</v>
      </c>
      <c r="C3256" t="s">
        <v>96</v>
      </c>
      <c r="D3256" t="e">
        <f t="shared" si="850"/>
        <v>#NAME?</v>
      </c>
      <c r="E3256">
        <v>10000</v>
      </c>
      <c r="F3256" t="e">
        <f t="shared" si="851"/>
        <v>#NAME?</v>
      </c>
      <c r="G3256" t="s">
        <v>60</v>
      </c>
      <c r="H3256" t="e">
        <f t="shared" si="852"/>
        <v>#NAME?</v>
      </c>
      <c r="I3256" t="s">
        <v>61</v>
      </c>
      <c r="J3256" t="e">
        <f t="shared" si="853"/>
        <v>#NAME?</v>
      </c>
      <c r="K3256" t="s">
        <v>62</v>
      </c>
      <c r="L3256" t="e">
        <f t="shared" si="854"/>
        <v>#NAME?</v>
      </c>
      <c r="M3256" t="e">
        <f t="shared" si="855"/>
        <v>#NAME?</v>
      </c>
      <c r="N3256">
        <v>10000</v>
      </c>
      <c r="O3256" t="e">
        <f t="shared" si="856"/>
        <v>#NAME?</v>
      </c>
      <c r="P3256">
        <v>0</v>
      </c>
      <c r="Q3256" t="e">
        <f t="shared" si="857"/>
        <v>#NAME?</v>
      </c>
      <c r="R3256">
        <v>0</v>
      </c>
      <c r="S3256" t="e">
        <f t="shared" si="858"/>
        <v>#NAME?</v>
      </c>
      <c r="T3256">
        <v>0</v>
      </c>
      <c r="U3256" t="e">
        <f t="shared" si="859"/>
        <v>#NAME?</v>
      </c>
      <c r="V3256">
        <v>256</v>
      </c>
      <c r="W3256" t="e">
        <f t="shared" si="860"/>
        <v>#NAME?</v>
      </c>
      <c r="X3256">
        <v>89</v>
      </c>
      <c r="Y3256" t="e">
        <f t="shared" si="861"/>
        <v>#NAME?</v>
      </c>
      <c r="Z3256">
        <v>1</v>
      </c>
      <c r="AA3256" t="e">
        <f t="shared" si="862"/>
        <v>#NAME?</v>
      </c>
      <c r="AB3256">
        <v>48</v>
      </c>
      <c r="AC3256" t="e">
        <f t="shared" si="863"/>
        <v>#NAME?</v>
      </c>
      <c r="AD3256">
        <v>1</v>
      </c>
      <c r="AE3256" t="e">
        <f t="shared" si="864"/>
        <v>#NAME?</v>
      </c>
      <c r="AF3256" t="s">
        <v>65</v>
      </c>
      <c r="AG3256" t="s">
        <v>64</v>
      </c>
      <c r="AJ3256">
        <v>0</v>
      </c>
      <c r="AK3256">
        <v>253520761</v>
      </c>
      <c r="AL3256">
        <v>10000</v>
      </c>
      <c r="AR3256">
        <v>10000</v>
      </c>
      <c r="AS3256">
        <v>655.75199999999995</v>
      </c>
      <c r="AT3256">
        <v>0</v>
      </c>
      <c r="AU3256">
        <v>10000</v>
      </c>
      <c r="AV3256">
        <v>89</v>
      </c>
      <c r="AW3256" t="s">
        <v>60</v>
      </c>
      <c r="AX3256" t="s">
        <v>61</v>
      </c>
      <c r="AY3256" t="s">
        <v>62</v>
      </c>
      <c r="BA3256">
        <v>8</v>
      </c>
      <c r="BB3256">
        <v>1</v>
      </c>
      <c r="BD3256">
        <v>0.28129100000000001</v>
      </c>
      <c r="BE3256">
        <v>3.4940699999999998E-2</v>
      </c>
      <c r="BF3256">
        <v>938.64800000000002</v>
      </c>
      <c r="BH3256">
        <v>655.75199999999995</v>
      </c>
      <c r="BN3256">
        <v>2535202938</v>
      </c>
      <c r="BO3256">
        <v>1437381</v>
      </c>
      <c r="BP3256">
        <v>4673</v>
      </c>
      <c r="BQ3256">
        <v>0</v>
      </c>
      <c r="BR3256">
        <v>4.8086499999999997E-2</v>
      </c>
      <c r="BY3256" t="s">
        <v>7020</v>
      </c>
      <c r="BZ3256" t="s">
        <v>10692</v>
      </c>
      <c r="CA3256" t="s">
        <v>58</v>
      </c>
      <c r="CB3256" t="str">
        <f t="shared" si="865"/>
        <v>ZYRA_CLUSTER_0i0d10000k nrq=1</v>
      </c>
      <c r="CC3256">
        <f t="shared" si="866"/>
        <v>90</v>
      </c>
    </row>
    <row r="3257" spans="1:81" x14ac:dyDescent="0.4">
      <c r="A3257" t="s">
        <v>3325</v>
      </c>
      <c r="B3257" t="s">
        <v>58</v>
      </c>
      <c r="C3257" t="s">
        <v>96</v>
      </c>
      <c r="D3257" t="e">
        <f t="shared" si="850"/>
        <v>#NAME?</v>
      </c>
      <c r="E3257">
        <v>10000</v>
      </c>
      <c r="F3257" t="e">
        <f t="shared" si="851"/>
        <v>#NAME?</v>
      </c>
      <c r="G3257" t="s">
        <v>60</v>
      </c>
      <c r="H3257" t="e">
        <f t="shared" si="852"/>
        <v>#NAME?</v>
      </c>
      <c r="I3257" t="s">
        <v>61</v>
      </c>
      <c r="J3257" t="e">
        <f t="shared" si="853"/>
        <v>#NAME?</v>
      </c>
      <c r="K3257" t="s">
        <v>62</v>
      </c>
      <c r="L3257" t="e">
        <f t="shared" si="854"/>
        <v>#NAME?</v>
      </c>
      <c r="M3257" t="e">
        <f t="shared" si="855"/>
        <v>#NAME?</v>
      </c>
      <c r="N3257">
        <v>10000</v>
      </c>
      <c r="O3257" t="e">
        <f t="shared" si="856"/>
        <v>#NAME?</v>
      </c>
      <c r="P3257">
        <v>0</v>
      </c>
      <c r="Q3257" t="e">
        <f t="shared" si="857"/>
        <v>#NAME?</v>
      </c>
      <c r="R3257">
        <v>0</v>
      </c>
      <c r="S3257" t="e">
        <f t="shared" si="858"/>
        <v>#NAME?</v>
      </c>
      <c r="T3257">
        <v>0</v>
      </c>
      <c r="U3257" t="e">
        <f t="shared" si="859"/>
        <v>#NAME?</v>
      </c>
      <c r="V3257">
        <v>256</v>
      </c>
      <c r="W3257" t="e">
        <f t="shared" si="860"/>
        <v>#NAME?</v>
      </c>
      <c r="X3257">
        <v>89</v>
      </c>
      <c r="Y3257" t="e">
        <f t="shared" si="861"/>
        <v>#NAME?</v>
      </c>
      <c r="Z3257">
        <v>1</v>
      </c>
      <c r="AA3257" t="e">
        <f t="shared" si="862"/>
        <v>#NAME?</v>
      </c>
      <c r="AB3257">
        <v>48</v>
      </c>
      <c r="AC3257" t="e">
        <f t="shared" si="863"/>
        <v>#NAME?</v>
      </c>
      <c r="AD3257">
        <v>2</v>
      </c>
      <c r="AE3257" t="e">
        <f t="shared" si="864"/>
        <v>#NAME?</v>
      </c>
      <c r="AF3257" t="s">
        <v>65</v>
      </c>
      <c r="AG3257" t="s">
        <v>64</v>
      </c>
      <c r="AJ3257">
        <v>0</v>
      </c>
      <c r="AK3257">
        <v>247864131</v>
      </c>
      <c r="AL3257">
        <v>10000</v>
      </c>
      <c r="AR3257">
        <v>10000</v>
      </c>
      <c r="AS3257">
        <v>682.36900000000003</v>
      </c>
      <c r="AT3257">
        <v>0</v>
      </c>
      <c r="AU3257">
        <v>10000</v>
      </c>
      <c r="AV3257">
        <v>89</v>
      </c>
      <c r="AW3257" t="s">
        <v>60</v>
      </c>
      <c r="AX3257" t="s">
        <v>61</v>
      </c>
      <c r="AY3257" t="s">
        <v>62</v>
      </c>
      <c r="BA3257">
        <v>8</v>
      </c>
      <c r="BB3257">
        <v>1</v>
      </c>
      <c r="BD3257">
        <v>0.29120299999999999</v>
      </c>
      <c r="BE3257">
        <v>3.28093E-2</v>
      </c>
      <c r="BF3257">
        <v>962.245</v>
      </c>
      <c r="BH3257">
        <v>682.36900000000003</v>
      </c>
      <c r="BN3257">
        <v>2478636764</v>
      </c>
      <c r="BO3257">
        <v>2193059</v>
      </c>
      <c r="BP3257">
        <v>4546</v>
      </c>
      <c r="BQ3257">
        <v>0</v>
      </c>
      <c r="BR3257">
        <v>4.7605099999999997E-2</v>
      </c>
      <c r="BY3257" t="s">
        <v>7021</v>
      </c>
      <c r="BZ3257" t="s">
        <v>10693</v>
      </c>
      <c r="CA3257" t="s">
        <v>58</v>
      </c>
      <c r="CB3257" t="str">
        <f t="shared" si="865"/>
        <v>ZYRA_CLUSTER_0i0d10000k nrq=1</v>
      </c>
      <c r="CC3257">
        <f t="shared" si="866"/>
        <v>90</v>
      </c>
    </row>
    <row r="3258" spans="1:81" x14ac:dyDescent="0.4">
      <c r="A3258" t="s">
        <v>3326</v>
      </c>
      <c r="B3258" t="s">
        <v>58</v>
      </c>
      <c r="C3258" t="s">
        <v>96</v>
      </c>
      <c r="D3258" t="e">
        <f t="shared" si="850"/>
        <v>#NAME?</v>
      </c>
      <c r="E3258">
        <v>10000</v>
      </c>
      <c r="F3258" t="e">
        <f t="shared" si="851"/>
        <v>#NAME?</v>
      </c>
      <c r="G3258" t="s">
        <v>60</v>
      </c>
      <c r="H3258" t="e">
        <f t="shared" si="852"/>
        <v>#NAME?</v>
      </c>
      <c r="I3258" t="s">
        <v>61</v>
      </c>
      <c r="J3258" t="e">
        <f t="shared" si="853"/>
        <v>#NAME?</v>
      </c>
      <c r="K3258" t="s">
        <v>62</v>
      </c>
      <c r="L3258" t="e">
        <f t="shared" si="854"/>
        <v>#NAME?</v>
      </c>
      <c r="M3258" t="e">
        <f t="shared" si="855"/>
        <v>#NAME?</v>
      </c>
      <c r="N3258">
        <v>10000</v>
      </c>
      <c r="O3258" t="e">
        <f t="shared" si="856"/>
        <v>#NAME?</v>
      </c>
      <c r="P3258">
        <v>0</v>
      </c>
      <c r="Q3258" t="e">
        <f t="shared" si="857"/>
        <v>#NAME?</v>
      </c>
      <c r="R3258">
        <v>0</v>
      </c>
      <c r="S3258" t="e">
        <f t="shared" si="858"/>
        <v>#NAME?</v>
      </c>
      <c r="T3258">
        <v>0</v>
      </c>
      <c r="U3258" t="e">
        <f t="shared" si="859"/>
        <v>#NAME?</v>
      </c>
      <c r="V3258">
        <v>256</v>
      </c>
      <c r="W3258" t="e">
        <f t="shared" si="860"/>
        <v>#NAME?</v>
      </c>
      <c r="X3258">
        <v>108</v>
      </c>
      <c r="Y3258" t="e">
        <f t="shared" si="861"/>
        <v>#NAME?</v>
      </c>
      <c r="Z3258">
        <v>0</v>
      </c>
      <c r="AA3258" t="e">
        <f t="shared" si="862"/>
        <v>#NAME?</v>
      </c>
      <c r="AB3258">
        <v>48</v>
      </c>
      <c r="AC3258" t="e">
        <f t="shared" si="863"/>
        <v>#NAME?</v>
      </c>
      <c r="AD3258">
        <v>0</v>
      </c>
      <c r="AE3258" t="e">
        <f t="shared" si="864"/>
        <v>#NAME?</v>
      </c>
      <c r="AF3258" t="s">
        <v>65</v>
      </c>
      <c r="AG3258" t="s">
        <v>64</v>
      </c>
      <c r="AJ3258">
        <v>0</v>
      </c>
      <c r="AK3258">
        <v>286214736</v>
      </c>
      <c r="AL3258">
        <v>10000</v>
      </c>
      <c r="AR3258">
        <v>10000</v>
      </c>
      <c r="AS3258">
        <v>644.13699999999994</v>
      </c>
      <c r="AT3258">
        <v>0</v>
      </c>
      <c r="AU3258">
        <v>10000</v>
      </c>
      <c r="AV3258">
        <v>108</v>
      </c>
      <c r="AW3258" t="s">
        <v>60</v>
      </c>
      <c r="AX3258" t="s">
        <v>61</v>
      </c>
      <c r="AY3258" t="s">
        <v>62</v>
      </c>
      <c r="BA3258">
        <v>8</v>
      </c>
      <c r="BB3258">
        <v>1</v>
      </c>
      <c r="BD3258">
        <v>0.40202500000000002</v>
      </c>
      <c r="BE3258">
        <v>7.5878799999999996E-2</v>
      </c>
      <c r="BF3258">
        <v>996.40599999999995</v>
      </c>
      <c r="BH3258">
        <v>644.13699999999994</v>
      </c>
      <c r="BN3258">
        <v>2862147368</v>
      </c>
      <c r="BO3258">
        <v>1301932</v>
      </c>
      <c r="BP3258">
        <v>43215</v>
      </c>
      <c r="BQ3258">
        <v>5373</v>
      </c>
      <c r="BR3258">
        <v>0</v>
      </c>
      <c r="BY3258" t="s">
        <v>7022</v>
      </c>
      <c r="BZ3258" t="s">
        <v>10694</v>
      </c>
      <c r="CA3258" t="s">
        <v>58</v>
      </c>
      <c r="CB3258" t="str">
        <f t="shared" si="865"/>
        <v>ZYRA_CLUSTER_0i0d10000k nrq=0</v>
      </c>
      <c r="CC3258">
        <f t="shared" si="866"/>
        <v>108</v>
      </c>
    </row>
    <row r="3259" spans="1:81" x14ac:dyDescent="0.4">
      <c r="A3259" t="s">
        <v>3327</v>
      </c>
      <c r="B3259" t="s">
        <v>58</v>
      </c>
      <c r="C3259" t="s">
        <v>96</v>
      </c>
      <c r="D3259" t="e">
        <f t="shared" si="850"/>
        <v>#NAME?</v>
      </c>
      <c r="E3259">
        <v>10000</v>
      </c>
      <c r="F3259" t="e">
        <f t="shared" si="851"/>
        <v>#NAME?</v>
      </c>
      <c r="G3259" t="s">
        <v>60</v>
      </c>
      <c r="H3259" t="e">
        <f t="shared" si="852"/>
        <v>#NAME?</v>
      </c>
      <c r="I3259" t="s">
        <v>61</v>
      </c>
      <c r="J3259" t="e">
        <f t="shared" si="853"/>
        <v>#NAME?</v>
      </c>
      <c r="K3259" t="s">
        <v>62</v>
      </c>
      <c r="L3259" t="e">
        <f t="shared" si="854"/>
        <v>#NAME?</v>
      </c>
      <c r="M3259" t="e">
        <f t="shared" si="855"/>
        <v>#NAME?</v>
      </c>
      <c r="N3259">
        <v>10000</v>
      </c>
      <c r="O3259" t="e">
        <f t="shared" si="856"/>
        <v>#NAME?</v>
      </c>
      <c r="P3259">
        <v>0</v>
      </c>
      <c r="Q3259" t="e">
        <f t="shared" si="857"/>
        <v>#NAME?</v>
      </c>
      <c r="R3259">
        <v>0</v>
      </c>
      <c r="S3259" t="e">
        <f t="shared" si="858"/>
        <v>#NAME?</v>
      </c>
      <c r="T3259">
        <v>0</v>
      </c>
      <c r="U3259" t="e">
        <f t="shared" si="859"/>
        <v>#NAME?</v>
      </c>
      <c r="V3259">
        <v>256</v>
      </c>
      <c r="W3259" t="e">
        <f t="shared" si="860"/>
        <v>#NAME?</v>
      </c>
      <c r="X3259">
        <v>108</v>
      </c>
      <c r="Y3259" t="e">
        <f t="shared" si="861"/>
        <v>#NAME?</v>
      </c>
      <c r="Z3259">
        <v>0</v>
      </c>
      <c r="AA3259" t="e">
        <f t="shared" si="862"/>
        <v>#NAME?</v>
      </c>
      <c r="AB3259">
        <v>48</v>
      </c>
      <c r="AC3259" t="e">
        <f t="shared" si="863"/>
        <v>#NAME?</v>
      </c>
      <c r="AD3259">
        <v>1</v>
      </c>
      <c r="AE3259" t="e">
        <f t="shared" si="864"/>
        <v>#NAME?</v>
      </c>
      <c r="AF3259" t="s">
        <v>65</v>
      </c>
      <c r="AG3259" t="s">
        <v>64</v>
      </c>
      <c r="AJ3259">
        <v>0</v>
      </c>
      <c r="AK3259">
        <v>261355745</v>
      </c>
      <c r="AL3259">
        <v>10000</v>
      </c>
      <c r="AR3259">
        <v>10000</v>
      </c>
      <c r="AS3259">
        <v>625.98</v>
      </c>
      <c r="AT3259">
        <v>0</v>
      </c>
      <c r="AU3259">
        <v>10000</v>
      </c>
      <c r="AV3259">
        <v>108</v>
      </c>
      <c r="AW3259" t="s">
        <v>60</v>
      </c>
      <c r="AX3259" t="s">
        <v>61</v>
      </c>
      <c r="AY3259" t="s">
        <v>62</v>
      </c>
      <c r="BA3259">
        <v>8</v>
      </c>
      <c r="BB3259">
        <v>1</v>
      </c>
      <c r="BD3259">
        <v>0.52078000000000002</v>
      </c>
      <c r="BE3259">
        <v>9.8538799999999996E-2</v>
      </c>
      <c r="BF3259">
        <v>1089.69</v>
      </c>
      <c r="BH3259">
        <v>625.98</v>
      </c>
      <c r="BN3259">
        <v>2613557456</v>
      </c>
      <c r="BO3259">
        <v>1717099</v>
      </c>
      <c r="BP3259">
        <v>40194</v>
      </c>
      <c r="BQ3259">
        <v>4799</v>
      </c>
      <c r="BR3259">
        <v>0</v>
      </c>
      <c r="BY3259" t="s">
        <v>7023</v>
      </c>
      <c r="BZ3259" t="s">
        <v>10695</v>
      </c>
      <c r="CA3259" t="s">
        <v>58</v>
      </c>
      <c r="CB3259" t="str">
        <f t="shared" si="865"/>
        <v>ZYRA_CLUSTER_0i0d10000k nrq=0</v>
      </c>
      <c r="CC3259">
        <f t="shared" si="866"/>
        <v>108</v>
      </c>
    </row>
    <row r="3260" spans="1:81" x14ac:dyDescent="0.4">
      <c r="A3260" t="s">
        <v>3328</v>
      </c>
      <c r="B3260" t="s">
        <v>58</v>
      </c>
      <c r="C3260" t="s">
        <v>96</v>
      </c>
      <c r="D3260" t="e">
        <f t="shared" si="850"/>
        <v>#NAME?</v>
      </c>
      <c r="E3260">
        <v>10000</v>
      </c>
      <c r="F3260" t="e">
        <f t="shared" si="851"/>
        <v>#NAME?</v>
      </c>
      <c r="G3260" t="s">
        <v>60</v>
      </c>
      <c r="H3260" t="e">
        <f t="shared" si="852"/>
        <v>#NAME?</v>
      </c>
      <c r="I3260" t="s">
        <v>61</v>
      </c>
      <c r="J3260" t="e">
        <f t="shared" si="853"/>
        <v>#NAME?</v>
      </c>
      <c r="K3260" t="s">
        <v>62</v>
      </c>
      <c r="L3260" t="e">
        <f t="shared" si="854"/>
        <v>#NAME?</v>
      </c>
      <c r="M3260" t="e">
        <f t="shared" si="855"/>
        <v>#NAME?</v>
      </c>
      <c r="N3260">
        <v>10000</v>
      </c>
      <c r="O3260" t="e">
        <f t="shared" si="856"/>
        <v>#NAME?</v>
      </c>
      <c r="P3260">
        <v>0</v>
      </c>
      <c r="Q3260" t="e">
        <f t="shared" si="857"/>
        <v>#NAME?</v>
      </c>
      <c r="R3260">
        <v>0</v>
      </c>
      <c r="S3260" t="e">
        <f t="shared" si="858"/>
        <v>#NAME?</v>
      </c>
      <c r="T3260">
        <v>0</v>
      </c>
      <c r="U3260" t="e">
        <f t="shared" si="859"/>
        <v>#NAME?</v>
      </c>
      <c r="V3260">
        <v>256</v>
      </c>
      <c r="W3260" t="e">
        <f t="shared" si="860"/>
        <v>#NAME?</v>
      </c>
      <c r="X3260">
        <v>108</v>
      </c>
      <c r="Y3260" t="e">
        <f t="shared" si="861"/>
        <v>#NAME?</v>
      </c>
      <c r="Z3260">
        <v>0</v>
      </c>
      <c r="AA3260" t="e">
        <f t="shared" si="862"/>
        <v>#NAME?</v>
      </c>
      <c r="AB3260">
        <v>48</v>
      </c>
      <c r="AC3260" t="e">
        <f t="shared" si="863"/>
        <v>#NAME?</v>
      </c>
      <c r="AD3260">
        <v>2</v>
      </c>
      <c r="AE3260" t="e">
        <f t="shared" si="864"/>
        <v>#NAME?</v>
      </c>
      <c r="AF3260" t="s">
        <v>65</v>
      </c>
      <c r="AG3260" t="s">
        <v>64</v>
      </c>
      <c r="AJ3260">
        <v>0</v>
      </c>
      <c r="AK3260">
        <v>267018040</v>
      </c>
      <c r="AL3260">
        <v>10000</v>
      </c>
      <c r="AR3260">
        <v>10000</v>
      </c>
      <c r="AS3260">
        <v>628.93200000000002</v>
      </c>
      <c r="AT3260">
        <v>0</v>
      </c>
      <c r="AU3260">
        <v>10000</v>
      </c>
      <c r="AV3260">
        <v>108</v>
      </c>
      <c r="AW3260" t="s">
        <v>60</v>
      </c>
      <c r="AX3260" t="s">
        <v>61</v>
      </c>
      <c r="AY3260" t="s">
        <v>62</v>
      </c>
      <c r="BA3260">
        <v>8</v>
      </c>
      <c r="BB3260">
        <v>1</v>
      </c>
      <c r="BD3260">
        <v>0.501525</v>
      </c>
      <c r="BE3260">
        <v>9.41332E-2</v>
      </c>
      <c r="BF3260">
        <v>1069.67</v>
      </c>
      <c r="BH3260">
        <v>628.93200000000002</v>
      </c>
      <c r="BN3260">
        <v>2670180400</v>
      </c>
      <c r="BO3260">
        <v>1343583</v>
      </c>
      <c r="BP3260">
        <v>44307</v>
      </c>
      <c r="BQ3260">
        <v>5222</v>
      </c>
      <c r="BR3260">
        <v>0</v>
      </c>
      <c r="BY3260" t="s">
        <v>7024</v>
      </c>
      <c r="BZ3260" t="s">
        <v>10696</v>
      </c>
      <c r="CA3260" t="s">
        <v>58</v>
      </c>
      <c r="CB3260" t="str">
        <f t="shared" si="865"/>
        <v>ZYRA_CLUSTER_0i0d10000k nrq=0</v>
      </c>
      <c r="CC3260">
        <f t="shared" si="866"/>
        <v>108</v>
      </c>
    </row>
    <row r="3261" spans="1:81" x14ac:dyDescent="0.4">
      <c r="A3261" t="s">
        <v>3329</v>
      </c>
      <c r="B3261" t="s">
        <v>58</v>
      </c>
      <c r="C3261" t="s">
        <v>96</v>
      </c>
      <c r="D3261" t="e">
        <f t="shared" si="850"/>
        <v>#NAME?</v>
      </c>
      <c r="E3261">
        <v>10000</v>
      </c>
      <c r="F3261" t="e">
        <f t="shared" si="851"/>
        <v>#NAME?</v>
      </c>
      <c r="G3261" t="s">
        <v>60</v>
      </c>
      <c r="H3261" t="e">
        <f t="shared" si="852"/>
        <v>#NAME?</v>
      </c>
      <c r="I3261" t="s">
        <v>61</v>
      </c>
      <c r="J3261" t="e">
        <f t="shared" si="853"/>
        <v>#NAME?</v>
      </c>
      <c r="K3261" t="s">
        <v>62</v>
      </c>
      <c r="L3261" t="e">
        <f t="shared" si="854"/>
        <v>#NAME?</v>
      </c>
      <c r="M3261" t="e">
        <f t="shared" si="855"/>
        <v>#NAME?</v>
      </c>
      <c r="N3261">
        <v>10000</v>
      </c>
      <c r="O3261" t="e">
        <f t="shared" si="856"/>
        <v>#NAME?</v>
      </c>
      <c r="P3261">
        <v>0</v>
      </c>
      <c r="Q3261" t="e">
        <f t="shared" si="857"/>
        <v>#NAME?</v>
      </c>
      <c r="R3261">
        <v>0</v>
      </c>
      <c r="S3261" t="e">
        <f t="shared" si="858"/>
        <v>#NAME?</v>
      </c>
      <c r="T3261">
        <v>0</v>
      </c>
      <c r="U3261" t="e">
        <f t="shared" si="859"/>
        <v>#NAME?</v>
      </c>
      <c r="V3261">
        <v>256</v>
      </c>
      <c r="W3261" t="e">
        <f t="shared" si="860"/>
        <v>#NAME?</v>
      </c>
      <c r="X3261">
        <v>107</v>
      </c>
      <c r="Y3261" t="e">
        <f t="shared" si="861"/>
        <v>#NAME?</v>
      </c>
      <c r="Z3261">
        <v>1</v>
      </c>
      <c r="AA3261" t="e">
        <f t="shared" si="862"/>
        <v>#NAME?</v>
      </c>
      <c r="AB3261">
        <v>48</v>
      </c>
      <c r="AC3261" t="e">
        <f t="shared" si="863"/>
        <v>#NAME?</v>
      </c>
      <c r="AD3261">
        <v>0</v>
      </c>
      <c r="AE3261" t="e">
        <f t="shared" si="864"/>
        <v>#NAME?</v>
      </c>
      <c r="AF3261" t="s">
        <v>65</v>
      </c>
      <c r="AG3261" t="s">
        <v>64</v>
      </c>
      <c r="AJ3261">
        <v>0</v>
      </c>
      <c r="AK3261">
        <v>293684371</v>
      </c>
      <c r="AL3261">
        <v>10000</v>
      </c>
      <c r="AR3261">
        <v>10000</v>
      </c>
      <c r="AS3261">
        <v>657.21699999999998</v>
      </c>
      <c r="AT3261">
        <v>0</v>
      </c>
      <c r="AU3261">
        <v>10000</v>
      </c>
      <c r="AV3261">
        <v>107</v>
      </c>
      <c r="AW3261" t="s">
        <v>60</v>
      </c>
      <c r="AX3261" t="s">
        <v>61</v>
      </c>
      <c r="AY3261" t="s">
        <v>62</v>
      </c>
      <c r="BA3261">
        <v>8</v>
      </c>
      <c r="BB3261">
        <v>1</v>
      </c>
      <c r="BD3261">
        <v>0.23461599999999999</v>
      </c>
      <c r="BE3261">
        <v>2.1545499999999999E-2</v>
      </c>
      <c r="BF3261">
        <v>973.81399999999996</v>
      </c>
      <c r="BH3261">
        <v>657.21699999999998</v>
      </c>
      <c r="BN3261">
        <v>2936840679</v>
      </c>
      <c r="BO3261">
        <v>1787580</v>
      </c>
      <c r="BP3261">
        <v>3039</v>
      </c>
      <c r="BQ3261">
        <v>0</v>
      </c>
      <c r="BR3261">
        <v>3.8877000000000002E-2</v>
      </c>
      <c r="BY3261" t="s">
        <v>7025</v>
      </c>
      <c r="BZ3261" t="s">
        <v>10697</v>
      </c>
      <c r="CA3261" t="s">
        <v>58</v>
      </c>
      <c r="CB3261" t="str">
        <f t="shared" si="865"/>
        <v>ZYRA_CLUSTER_0i0d10000k nrq=1</v>
      </c>
      <c r="CC3261">
        <f t="shared" si="866"/>
        <v>108</v>
      </c>
    </row>
    <row r="3262" spans="1:81" x14ac:dyDescent="0.4">
      <c r="A3262" t="s">
        <v>3331</v>
      </c>
      <c r="B3262" t="s">
        <v>58</v>
      </c>
      <c r="C3262" t="s">
        <v>3765</v>
      </c>
      <c r="D3262" t="e">
        <f t="shared" si="850"/>
        <v>#NAME?</v>
      </c>
      <c r="E3262">
        <v>10000</v>
      </c>
      <c r="F3262" t="e">
        <f t="shared" si="851"/>
        <v>#NAME?</v>
      </c>
      <c r="G3262" t="s">
        <v>60</v>
      </c>
      <c r="H3262" t="e">
        <f t="shared" si="852"/>
        <v>#NAME?</v>
      </c>
      <c r="I3262" t="s">
        <v>61</v>
      </c>
      <c r="J3262" t="e">
        <f t="shared" si="853"/>
        <v>#NAME?</v>
      </c>
      <c r="K3262" t="s">
        <v>62</v>
      </c>
      <c r="L3262" t="e">
        <f t="shared" si="854"/>
        <v>#NAME?</v>
      </c>
      <c r="M3262" t="e">
        <f t="shared" si="855"/>
        <v>#NAME?</v>
      </c>
      <c r="N3262">
        <v>10000</v>
      </c>
      <c r="O3262" t="e">
        <f t="shared" si="856"/>
        <v>#NAME?</v>
      </c>
      <c r="P3262">
        <v>20</v>
      </c>
      <c r="Q3262" t="e">
        <f t="shared" si="857"/>
        <v>#NAME?</v>
      </c>
      <c r="R3262">
        <v>20</v>
      </c>
      <c r="S3262" t="e">
        <f t="shared" si="858"/>
        <v>#NAME?</v>
      </c>
      <c r="T3262">
        <v>0</v>
      </c>
      <c r="U3262" t="e">
        <f t="shared" si="859"/>
        <v>#NAME?</v>
      </c>
      <c r="V3262">
        <v>256</v>
      </c>
      <c r="W3262" t="e">
        <f t="shared" si="860"/>
        <v>#NAME?</v>
      </c>
      <c r="X3262">
        <v>108</v>
      </c>
      <c r="Y3262" t="e">
        <f t="shared" si="861"/>
        <v>#NAME?</v>
      </c>
      <c r="Z3262">
        <v>0</v>
      </c>
      <c r="AA3262" t="e">
        <f t="shared" si="862"/>
        <v>#NAME?</v>
      </c>
      <c r="AB3262">
        <v>48</v>
      </c>
      <c r="AC3262" t="e">
        <f t="shared" si="863"/>
        <v>#NAME?</v>
      </c>
      <c r="AD3262">
        <v>2</v>
      </c>
      <c r="AE3262" t="e">
        <f t="shared" si="864"/>
        <v>#NAME?</v>
      </c>
      <c r="AF3262" t="s">
        <v>65</v>
      </c>
      <c r="AG3262" t="s">
        <v>64</v>
      </c>
      <c r="AH3262">
        <v>149091609</v>
      </c>
      <c r="AI3262">
        <v>149120005</v>
      </c>
      <c r="AJ3262">
        <v>29821161</v>
      </c>
      <c r="AK3262">
        <v>74460915</v>
      </c>
      <c r="AL3262">
        <v>10000</v>
      </c>
      <c r="AR3262">
        <v>10000</v>
      </c>
      <c r="AS3262">
        <v>201608.26</v>
      </c>
      <c r="AT3262">
        <v>20</v>
      </c>
      <c r="AU3262">
        <v>10000</v>
      </c>
      <c r="AV3262">
        <v>108</v>
      </c>
      <c r="AW3262" t="s">
        <v>60</v>
      </c>
      <c r="AX3262" t="s">
        <v>61</v>
      </c>
      <c r="AY3262" t="s">
        <v>62</v>
      </c>
      <c r="BA3262">
        <v>8</v>
      </c>
      <c r="BB3262">
        <v>1</v>
      </c>
      <c r="BD3262">
        <v>14.0261</v>
      </c>
      <c r="BE3262">
        <v>3.5796999999999999</v>
      </c>
      <c r="BF3262">
        <v>3791.63</v>
      </c>
      <c r="BH3262">
        <v>1608.26</v>
      </c>
      <c r="BN3262">
        <v>35901565</v>
      </c>
      <c r="BO3262">
        <v>745076750</v>
      </c>
      <c r="BP3262">
        <v>1965452</v>
      </c>
      <c r="BQ3262">
        <v>217591</v>
      </c>
      <c r="BR3262">
        <v>0</v>
      </c>
      <c r="BY3262" t="s">
        <v>7026</v>
      </c>
      <c r="BZ3262" t="s">
        <v>10698</v>
      </c>
      <c r="CA3262" t="s">
        <v>58</v>
      </c>
      <c r="CB3262" t="str">
        <f t="shared" si="865"/>
        <v>ZYRA_CLUSTER_20i20d10000k nrq=0</v>
      </c>
      <c r="CC3262">
        <f t="shared" si="866"/>
        <v>108</v>
      </c>
    </row>
    <row r="3263" spans="1:81" x14ac:dyDescent="0.4">
      <c r="A3263" t="s">
        <v>3330</v>
      </c>
      <c r="B3263" t="s">
        <v>58</v>
      </c>
      <c r="C3263" t="s">
        <v>96</v>
      </c>
      <c r="D3263" t="e">
        <f t="shared" si="850"/>
        <v>#NAME?</v>
      </c>
      <c r="E3263">
        <v>10000</v>
      </c>
      <c r="F3263" t="e">
        <f t="shared" si="851"/>
        <v>#NAME?</v>
      </c>
      <c r="G3263" t="s">
        <v>60</v>
      </c>
      <c r="H3263" t="e">
        <f t="shared" si="852"/>
        <v>#NAME?</v>
      </c>
      <c r="I3263" t="s">
        <v>61</v>
      </c>
      <c r="J3263" t="e">
        <f t="shared" si="853"/>
        <v>#NAME?</v>
      </c>
      <c r="K3263" t="s">
        <v>62</v>
      </c>
      <c r="L3263" t="e">
        <f t="shared" si="854"/>
        <v>#NAME?</v>
      </c>
      <c r="M3263" t="e">
        <f t="shared" si="855"/>
        <v>#NAME?</v>
      </c>
      <c r="N3263">
        <v>10000</v>
      </c>
      <c r="O3263" t="e">
        <f t="shared" si="856"/>
        <v>#NAME?</v>
      </c>
      <c r="P3263">
        <v>0</v>
      </c>
      <c r="Q3263" t="e">
        <f t="shared" si="857"/>
        <v>#NAME?</v>
      </c>
      <c r="R3263">
        <v>0</v>
      </c>
      <c r="S3263" t="e">
        <f t="shared" si="858"/>
        <v>#NAME?</v>
      </c>
      <c r="T3263">
        <v>0</v>
      </c>
      <c r="U3263" t="e">
        <f t="shared" si="859"/>
        <v>#NAME?</v>
      </c>
      <c r="V3263">
        <v>256</v>
      </c>
      <c r="W3263" t="e">
        <f t="shared" si="860"/>
        <v>#NAME?</v>
      </c>
      <c r="X3263">
        <v>107</v>
      </c>
      <c r="Y3263" t="e">
        <f t="shared" si="861"/>
        <v>#NAME?</v>
      </c>
      <c r="Z3263">
        <v>1</v>
      </c>
      <c r="AA3263" t="e">
        <f t="shared" si="862"/>
        <v>#NAME?</v>
      </c>
      <c r="AB3263">
        <v>48</v>
      </c>
      <c r="AC3263" t="e">
        <f t="shared" si="863"/>
        <v>#NAME?</v>
      </c>
      <c r="AD3263">
        <v>1</v>
      </c>
      <c r="AE3263" t="e">
        <f t="shared" si="864"/>
        <v>#NAME?</v>
      </c>
      <c r="AF3263" t="s">
        <v>65</v>
      </c>
      <c r="AG3263" t="s">
        <v>64</v>
      </c>
      <c r="AJ3263">
        <v>0</v>
      </c>
      <c r="AK3263">
        <v>288952546</v>
      </c>
      <c r="AL3263">
        <v>10000</v>
      </c>
      <c r="AR3263">
        <v>10000</v>
      </c>
      <c r="AS3263">
        <v>676.51599999999996</v>
      </c>
      <c r="AT3263">
        <v>0</v>
      </c>
      <c r="AU3263">
        <v>10000</v>
      </c>
      <c r="AV3263">
        <v>107</v>
      </c>
      <c r="AW3263" t="s">
        <v>60</v>
      </c>
      <c r="AX3263" t="s">
        <v>61</v>
      </c>
      <c r="AY3263" t="s">
        <v>62</v>
      </c>
      <c r="BA3263">
        <v>8</v>
      </c>
      <c r="BB3263">
        <v>1</v>
      </c>
      <c r="BD3263">
        <v>0.22092500000000001</v>
      </c>
      <c r="BE3263">
        <v>2.2775299999999998E-2</v>
      </c>
      <c r="BF3263">
        <v>988.05100000000004</v>
      </c>
      <c r="BH3263">
        <v>676.51599999999996</v>
      </c>
      <c r="BN3263">
        <v>2889522567</v>
      </c>
      <c r="BO3263">
        <v>2083369</v>
      </c>
      <c r="BP3263">
        <v>2900</v>
      </c>
      <c r="BQ3263">
        <v>0</v>
      </c>
      <c r="BR3263">
        <v>3.7492600000000001E-2</v>
      </c>
      <c r="BY3263" t="s">
        <v>7027</v>
      </c>
      <c r="BZ3263" t="s">
        <v>10699</v>
      </c>
      <c r="CA3263" t="s">
        <v>58</v>
      </c>
      <c r="CB3263" t="str">
        <f t="shared" si="865"/>
        <v>ZYRA_CLUSTER_0i0d10000k nrq=1</v>
      </c>
      <c r="CC3263">
        <f t="shared" si="866"/>
        <v>108</v>
      </c>
    </row>
    <row r="3264" spans="1:81" x14ac:dyDescent="0.4">
      <c r="A3264" t="s">
        <v>3332</v>
      </c>
      <c r="B3264" t="s">
        <v>58</v>
      </c>
      <c r="C3264" t="s">
        <v>96</v>
      </c>
      <c r="D3264" t="e">
        <f t="shared" si="850"/>
        <v>#NAME?</v>
      </c>
      <c r="E3264">
        <v>10000</v>
      </c>
      <c r="F3264" t="e">
        <f t="shared" si="851"/>
        <v>#NAME?</v>
      </c>
      <c r="G3264" t="s">
        <v>60</v>
      </c>
      <c r="H3264" t="e">
        <f t="shared" si="852"/>
        <v>#NAME?</v>
      </c>
      <c r="I3264" t="s">
        <v>61</v>
      </c>
      <c r="J3264" t="e">
        <f t="shared" si="853"/>
        <v>#NAME?</v>
      </c>
      <c r="K3264" t="s">
        <v>62</v>
      </c>
      <c r="L3264" t="e">
        <f t="shared" si="854"/>
        <v>#NAME?</v>
      </c>
      <c r="M3264" t="e">
        <f t="shared" si="855"/>
        <v>#NAME?</v>
      </c>
      <c r="N3264">
        <v>10000</v>
      </c>
      <c r="O3264" t="e">
        <f t="shared" si="856"/>
        <v>#NAME?</v>
      </c>
      <c r="P3264">
        <v>0</v>
      </c>
      <c r="Q3264" t="e">
        <f t="shared" si="857"/>
        <v>#NAME?</v>
      </c>
      <c r="R3264">
        <v>0</v>
      </c>
      <c r="S3264" t="e">
        <f t="shared" si="858"/>
        <v>#NAME?</v>
      </c>
      <c r="T3264">
        <v>0</v>
      </c>
      <c r="U3264" t="e">
        <f t="shared" si="859"/>
        <v>#NAME?</v>
      </c>
      <c r="V3264">
        <v>256</v>
      </c>
      <c r="W3264" t="e">
        <f t="shared" si="860"/>
        <v>#NAME?</v>
      </c>
      <c r="X3264">
        <v>107</v>
      </c>
      <c r="Y3264" t="e">
        <f t="shared" si="861"/>
        <v>#NAME?</v>
      </c>
      <c r="Z3264">
        <v>1</v>
      </c>
      <c r="AA3264" t="e">
        <f t="shared" si="862"/>
        <v>#NAME?</v>
      </c>
      <c r="AB3264">
        <v>48</v>
      </c>
      <c r="AC3264" t="e">
        <f t="shared" si="863"/>
        <v>#NAME?</v>
      </c>
      <c r="AD3264">
        <v>2</v>
      </c>
      <c r="AE3264" t="e">
        <f t="shared" si="864"/>
        <v>#NAME?</v>
      </c>
      <c r="AF3264" t="s">
        <v>65</v>
      </c>
      <c r="AG3264" t="s">
        <v>64</v>
      </c>
      <c r="AJ3264">
        <v>0</v>
      </c>
      <c r="AK3264">
        <v>292082119</v>
      </c>
      <c r="AL3264">
        <v>10000</v>
      </c>
      <c r="AR3264">
        <v>10000</v>
      </c>
      <c r="AS3264">
        <v>666.98500000000001</v>
      </c>
      <c r="AT3264">
        <v>0</v>
      </c>
      <c r="AU3264">
        <v>10000</v>
      </c>
      <c r="AV3264">
        <v>107</v>
      </c>
      <c r="AW3264" t="s">
        <v>60</v>
      </c>
      <c r="AX3264" t="s">
        <v>61</v>
      </c>
      <c r="AY3264" t="s">
        <v>62</v>
      </c>
      <c r="BA3264">
        <v>8</v>
      </c>
      <c r="BB3264">
        <v>1</v>
      </c>
      <c r="BD3264">
        <v>0.218835</v>
      </c>
      <c r="BE3264">
        <v>2.2594400000000001E-2</v>
      </c>
      <c r="BF3264">
        <v>977.33699999999999</v>
      </c>
      <c r="BH3264">
        <v>666.98500000000001</v>
      </c>
      <c r="BN3264">
        <v>2920818104</v>
      </c>
      <c r="BO3264">
        <v>1677161</v>
      </c>
      <c r="BP3264">
        <v>3082</v>
      </c>
      <c r="BQ3264">
        <v>0</v>
      </c>
      <c r="BR3264">
        <v>3.8946500000000002E-2</v>
      </c>
      <c r="BY3264" t="s">
        <v>7028</v>
      </c>
      <c r="BZ3264" t="s">
        <v>10700</v>
      </c>
      <c r="CA3264" t="s">
        <v>58</v>
      </c>
      <c r="CB3264" t="str">
        <f t="shared" si="865"/>
        <v>ZYRA_CLUSTER_0i0d10000k nrq=1</v>
      </c>
      <c r="CC3264">
        <f t="shared" si="866"/>
        <v>108</v>
      </c>
    </row>
    <row r="3265" spans="1:81" x14ac:dyDescent="0.4">
      <c r="A3265" t="s">
        <v>3333</v>
      </c>
      <c r="B3265" t="s">
        <v>58</v>
      </c>
      <c r="C3265" t="s">
        <v>78</v>
      </c>
      <c r="D3265" t="e">
        <f t="shared" ref="D3265:D3328" si="867">-t</f>
        <v>#NAME?</v>
      </c>
      <c r="E3265">
        <v>10000</v>
      </c>
      <c r="F3265" t="e">
        <f t="shared" ref="F3265:F3328" si="868">-mr</f>
        <v>#NAME?</v>
      </c>
      <c r="G3265" t="s">
        <v>60</v>
      </c>
      <c r="H3265" t="e">
        <f t="shared" ref="H3265:H3328" si="869">-ma</f>
        <v>#NAME?</v>
      </c>
      <c r="I3265" t="s">
        <v>61</v>
      </c>
      <c r="J3265" t="e">
        <f t="shared" ref="J3265:J3328" si="870">-mp</f>
        <v>#NAME?</v>
      </c>
      <c r="K3265" t="s">
        <v>62</v>
      </c>
      <c r="L3265" t="e">
        <f t="shared" ref="L3265:L3328" si="871">-p</f>
        <v>#NAME?</v>
      </c>
      <c r="M3265" t="e">
        <f t="shared" ref="M3265:M3328" si="872">-k</f>
        <v>#NAME?</v>
      </c>
      <c r="N3265">
        <v>100000</v>
      </c>
      <c r="O3265" t="e">
        <f t="shared" ref="O3265:O3328" si="873">-i</f>
        <v>#NAME?</v>
      </c>
      <c r="P3265">
        <v>0</v>
      </c>
      <c r="Q3265" t="e">
        <f t="shared" ref="Q3265:Q3328" si="874">-d</f>
        <v>#NAME?</v>
      </c>
      <c r="R3265">
        <v>0</v>
      </c>
      <c r="S3265" t="e">
        <f t="shared" ref="S3265:S3328" si="875">-rq</f>
        <v>#NAME?</v>
      </c>
      <c r="T3265">
        <v>0</v>
      </c>
      <c r="U3265" t="e">
        <f t="shared" ref="U3265:U3328" si="876">-rqsize</f>
        <v>#NAME?</v>
      </c>
      <c r="V3265">
        <v>256</v>
      </c>
      <c r="W3265" t="e">
        <f t="shared" ref="W3265:W3328" si="877">-nwork</f>
        <v>#NAME?</v>
      </c>
      <c r="X3265">
        <v>1</v>
      </c>
      <c r="Y3265" t="e">
        <f t="shared" ref="Y3265:Y3328" si="878">-nrq</f>
        <v>#NAME?</v>
      </c>
      <c r="Z3265">
        <v>0</v>
      </c>
      <c r="AA3265" t="e">
        <f t="shared" ref="AA3265:AA3328" si="879">-seqwidth</f>
        <v>#NAME?</v>
      </c>
      <c r="AB3265">
        <v>48</v>
      </c>
      <c r="AC3265" t="e">
        <f t="shared" ref="AC3265:AC3328" si="880">-trial</f>
        <v>#NAME?</v>
      </c>
      <c r="AD3265">
        <v>2</v>
      </c>
      <c r="AE3265" t="e">
        <f t="shared" ref="AE3265:AE3328" si="881">-pinning</f>
        <v>#NAME?</v>
      </c>
      <c r="AF3265" t="s">
        <v>65</v>
      </c>
      <c r="AG3265" t="s">
        <v>64</v>
      </c>
      <c r="AJ3265">
        <v>0</v>
      </c>
      <c r="AK3265">
        <v>1896699</v>
      </c>
      <c r="AL3265">
        <v>10000</v>
      </c>
      <c r="AR3265">
        <v>10000</v>
      </c>
      <c r="AS3265">
        <v>3268.92</v>
      </c>
      <c r="AT3265">
        <v>0</v>
      </c>
      <c r="AU3265">
        <v>100000</v>
      </c>
      <c r="AV3265">
        <v>1</v>
      </c>
      <c r="AW3265" t="s">
        <v>60</v>
      </c>
      <c r="AX3265" t="s">
        <v>61</v>
      </c>
      <c r="AY3265" t="s">
        <v>62</v>
      </c>
      <c r="BA3265">
        <v>8</v>
      </c>
      <c r="BB3265">
        <v>1</v>
      </c>
      <c r="BD3265">
        <v>25.883700000000001</v>
      </c>
      <c r="BE3265">
        <v>6.8703100000000003E-2</v>
      </c>
      <c r="BF3265">
        <v>1827.72</v>
      </c>
      <c r="BH3265">
        <v>3268.92</v>
      </c>
      <c r="BY3265" t="s">
        <v>7029</v>
      </c>
      <c r="BZ3265" t="s">
        <v>10701</v>
      </c>
      <c r="CA3265" t="s">
        <v>58</v>
      </c>
      <c r="CB3265" t="str">
        <f t="shared" si="865"/>
        <v>ZYRA_CLUSTER_0i0d100000k nrq=0</v>
      </c>
      <c r="CC3265">
        <f t="shared" si="866"/>
        <v>1</v>
      </c>
    </row>
    <row r="3266" spans="1:81" x14ac:dyDescent="0.4">
      <c r="A3266" t="s">
        <v>3334</v>
      </c>
      <c r="B3266" t="s">
        <v>58</v>
      </c>
      <c r="C3266" t="s">
        <v>96</v>
      </c>
      <c r="D3266" t="e">
        <f t="shared" si="867"/>
        <v>#NAME?</v>
      </c>
      <c r="E3266">
        <v>10000</v>
      </c>
      <c r="F3266" t="e">
        <f t="shared" si="868"/>
        <v>#NAME?</v>
      </c>
      <c r="G3266" t="s">
        <v>60</v>
      </c>
      <c r="H3266" t="e">
        <f t="shared" si="869"/>
        <v>#NAME?</v>
      </c>
      <c r="I3266" t="s">
        <v>61</v>
      </c>
      <c r="J3266" t="e">
        <f t="shared" si="870"/>
        <v>#NAME?</v>
      </c>
      <c r="K3266" t="s">
        <v>62</v>
      </c>
      <c r="L3266" t="e">
        <f t="shared" si="871"/>
        <v>#NAME?</v>
      </c>
      <c r="M3266" t="e">
        <f t="shared" si="872"/>
        <v>#NAME?</v>
      </c>
      <c r="N3266">
        <v>10000</v>
      </c>
      <c r="O3266" t="e">
        <f t="shared" si="873"/>
        <v>#NAME?</v>
      </c>
      <c r="P3266">
        <v>0</v>
      </c>
      <c r="Q3266" t="e">
        <f t="shared" si="874"/>
        <v>#NAME?</v>
      </c>
      <c r="R3266">
        <v>0</v>
      </c>
      <c r="S3266" t="e">
        <f t="shared" si="875"/>
        <v>#NAME?</v>
      </c>
      <c r="T3266">
        <v>0</v>
      </c>
      <c r="U3266" t="e">
        <f t="shared" si="876"/>
        <v>#NAME?</v>
      </c>
      <c r="V3266">
        <v>256</v>
      </c>
      <c r="W3266" t="e">
        <f t="shared" si="877"/>
        <v>#NAME?</v>
      </c>
      <c r="X3266">
        <v>126</v>
      </c>
      <c r="Y3266" t="e">
        <f t="shared" si="878"/>
        <v>#NAME?</v>
      </c>
      <c r="Z3266">
        <v>0</v>
      </c>
      <c r="AA3266" t="e">
        <f t="shared" si="879"/>
        <v>#NAME?</v>
      </c>
      <c r="AB3266">
        <v>48</v>
      </c>
      <c r="AC3266" t="e">
        <f t="shared" si="880"/>
        <v>#NAME?</v>
      </c>
      <c r="AD3266">
        <v>0</v>
      </c>
      <c r="AE3266" t="e">
        <f t="shared" si="881"/>
        <v>#NAME?</v>
      </c>
      <c r="AF3266" t="s">
        <v>65</v>
      </c>
      <c r="AG3266" t="s">
        <v>64</v>
      </c>
      <c r="AJ3266">
        <v>0</v>
      </c>
      <c r="AK3266">
        <v>319177026</v>
      </c>
      <c r="AL3266">
        <v>10000</v>
      </c>
      <c r="AR3266">
        <v>10000</v>
      </c>
      <c r="AS3266">
        <v>642.96</v>
      </c>
      <c r="AT3266">
        <v>0</v>
      </c>
      <c r="AU3266">
        <v>10000</v>
      </c>
      <c r="AV3266">
        <v>126</v>
      </c>
      <c r="AW3266" t="s">
        <v>60</v>
      </c>
      <c r="AX3266" t="s">
        <v>61</v>
      </c>
      <c r="AY3266" t="s">
        <v>62</v>
      </c>
      <c r="BA3266">
        <v>8</v>
      </c>
      <c r="BB3266">
        <v>1</v>
      </c>
      <c r="BD3266">
        <v>0.59434200000000004</v>
      </c>
      <c r="BE3266">
        <v>0.148092</v>
      </c>
      <c r="BF3266">
        <v>1041.29</v>
      </c>
      <c r="BH3266">
        <v>642.96</v>
      </c>
      <c r="BN3266">
        <v>3191770263</v>
      </c>
      <c r="BO3266">
        <v>872600</v>
      </c>
      <c r="BP3266">
        <v>50463</v>
      </c>
      <c r="BQ3266">
        <v>3135</v>
      </c>
      <c r="BR3266">
        <v>0</v>
      </c>
      <c r="BY3266" t="s">
        <v>7030</v>
      </c>
      <c r="BZ3266" t="s">
        <v>10702</v>
      </c>
      <c r="CA3266" t="s">
        <v>58</v>
      </c>
      <c r="CB3266" t="str">
        <f t="shared" si="865"/>
        <v>ZYRA_CLUSTER_0i0d10000k nrq=0</v>
      </c>
      <c r="CC3266">
        <f t="shared" si="866"/>
        <v>126</v>
      </c>
    </row>
    <row r="3267" spans="1:81" x14ac:dyDescent="0.4">
      <c r="A3267" t="s">
        <v>3335</v>
      </c>
      <c r="B3267" t="s">
        <v>58</v>
      </c>
      <c r="C3267" t="s">
        <v>96</v>
      </c>
      <c r="D3267" t="e">
        <f t="shared" si="867"/>
        <v>#NAME?</v>
      </c>
      <c r="E3267">
        <v>10000</v>
      </c>
      <c r="F3267" t="e">
        <f t="shared" si="868"/>
        <v>#NAME?</v>
      </c>
      <c r="G3267" t="s">
        <v>60</v>
      </c>
      <c r="H3267" t="e">
        <f t="shared" si="869"/>
        <v>#NAME?</v>
      </c>
      <c r="I3267" t="s">
        <v>61</v>
      </c>
      <c r="J3267" t="e">
        <f t="shared" si="870"/>
        <v>#NAME?</v>
      </c>
      <c r="K3267" t="s">
        <v>62</v>
      </c>
      <c r="L3267" t="e">
        <f t="shared" si="871"/>
        <v>#NAME?</v>
      </c>
      <c r="M3267" t="e">
        <f t="shared" si="872"/>
        <v>#NAME?</v>
      </c>
      <c r="N3267">
        <v>10000</v>
      </c>
      <c r="O3267" t="e">
        <f t="shared" si="873"/>
        <v>#NAME?</v>
      </c>
      <c r="P3267">
        <v>0</v>
      </c>
      <c r="Q3267" t="e">
        <f t="shared" si="874"/>
        <v>#NAME?</v>
      </c>
      <c r="R3267">
        <v>0</v>
      </c>
      <c r="S3267" t="e">
        <f t="shared" si="875"/>
        <v>#NAME?</v>
      </c>
      <c r="T3267">
        <v>0</v>
      </c>
      <c r="U3267" t="e">
        <f t="shared" si="876"/>
        <v>#NAME?</v>
      </c>
      <c r="V3267">
        <v>256</v>
      </c>
      <c r="W3267" t="e">
        <f t="shared" si="877"/>
        <v>#NAME?</v>
      </c>
      <c r="X3267">
        <v>126</v>
      </c>
      <c r="Y3267" t="e">
        <f t="shared" si="878"/>
        <v>#NAME?</v>
      </c>
      <c r="Z3267">
        <v>0</v>
      </c>
      <c r="AA3267" t="e">
        <f t="shared" si="879"/>
        <v>#NAME?</v>
      </c>
      <c r="AB3267">
        <v>48</v>
      </c>
      <c r="AC3267" t="e">
        <f t="shared" si="880"/>
        <v>#NAME?</v>
      </c>
      <c r="AD3267">
        <v>1</v>
      </c>
      <c r="AE3267" t="e">
        <f t="shared" si="881"/>
        <v>#NAME?</v>
      </c>
      <c r="AF3267" t="s">
        <v>65</v>
      </c>
      <c r="AG3267" t="s">
        <v>64</v>
      </c>
      <c r="AJ3267">
        <v>0</v>
      </c>
      <c r="AK3267">
        <v>326505400</v>
      </c>
      <c r="AL3267">
        <v>10000</v>
      </c>
      <c r="AR3267">
        <v>10000</v>
      </c>
      <c r="AS3267">
        <v>645.56100000000004</v>
      </c>
      <c r="AT3267">
        <v>0</v>
      </c>
      <c r="AU3267">
        <v>10000</v>
      </c>
      <c r="AV3267">
        <v>126</v>
      </c>
      <c r="AW3267" t="s">
        <v>60</v>
      </c>
      <c r="AX3267" t="s">
        <v>61</v>
      </c>
      <c r="AY3267" t="s">
        <v>62</v>
      </c>
      <c r="BA3267">
        <v>8</v>
      </c>
      <c r="BB3267">
        <v>1</v>
      </c>
      <c r="BD3267">
        <v>0.58810099999999998</v>
      </c>
      <c r="BE3267">
        <v>0.145005</v>
      </c>
      <c r="BF3267">
        <v>1021.38</v>
      </c>
      <c r="BH3267">
        <v>645.56100000000004</v>
      </c>
      <c r="BN3267">
        <v>3265054006</v>
      </c>
      <c r="BO3267">
        <v>1559818</v>
      </c>
      <c r="BP3267">
        <v>44188</v>
      </c>
      <c r="BQ3267">
        <v>5277</v>
      </c>
      <c r="BR3267">
        <v>0</v>
      </c>
      <c r="BY3267" t="s">
        <v>7031</v>
      </c>
      <c r="BZ3267" t="s">
        <v>10703</v>
      </c>
      <c r="CA3267" t="s">
        <v>58</v>
      </c>
      <c r="CB3267" t="str">
        <f t="shared" ref="CB3267:CB3330" si="882">AF3267&amp;"_"&amp;P3267&amp;"i"&amp;R3267&amp;"d"&amp;N3267&amp;"k nrq="&amp;Z3267</f>
        <v>ZYRA_CLUSTER_0i0d10000k nrq=0</v>
      </c>
      <c r="CC3267">
        <f t="shared" ref="CC3267:CC3330" si="883">X3267+Z3267</f>
        <v>126</v>
      </c>
    </row>
    <row r="3268" spans="1:81" x14ac:dyDescent="0.4">
      <c r="A3268" t="s">
        <v>3336</v>
      </c>
      <c r="B3268" t="s">
        <v>58</v>
      </c>
      <c r="C3268" t="s">
        <v>96</v>
      </c>
      <c r="D3268" t="e">
        <f t="shared" si="867"/>
        <v>#NAME?</v>
      </c>
      <c r="E3268">
        <v>10000</v>
      </c>
      <c r="F3268" t="e">
        <f t="shared" si="868"/>
        <v>#NAME?</v>
      </c>
      <c r="G3268" t="s">
        <v>60</v>
      </c>
      <c r="H3268" t="e">
        <f t="shared" si="869"/>
        <v>#NAME?</v>
      </c>
      <c r="I3268" t="s">
        <v>61</v>
      </c>
      <c r="J3268" t="e">
        <f t="shared" si="870"/>
        <v>#NAME?</v>
      </c>
      <c r="K3268" t="s">
        <v>62</v>
      </c>
      <c r="L3268" t="e">
        <f t="shared" si="871"/>
        <v>#NAME?</v>
      </c>
      <c r="M3268" t="e">
        <f t="shared" si="872"/>
        <v>#NAME?</v>
      </c>
      <c r="N3268">
        <v>10000</v>
      </c>
      <c r="O3268" t="e">
        <f t="shared" si="873"/>
        <v>#NAME?</v>
      </c>
      <c r="P3268">
        <v>0</v>
      </c>
      <c r="Q3268" t="e">
        <f t="shared" si="874"/>
        <v>#NAME?</v>
      </c>
      <c r="R3268">
        <v>0</v>
      </c>
      <c r="S3268" t="e">
        <f t="shared" si="875"/>
        <v>#NAME?</v>
      </c>
      <c r="T3268">
        <v>0</v>
      </c>
      <c r="U3268" t="e">
        <f t="shared" si="876"/>
        <v>#NAME?</v>
      </c>
      <c r="V3268">
        <v>256</v>
      </c>
      <c r="W3268" t="e">
        <f t="shared" si="877"/>
        <v>#NAME?</v>
      </c>
      <c r="X3268">
        <v>126</v>
      </c>
      <c r="Y3268" t="e">
        <f t="shared" si="878"/>
        <v>#NAME?</v>
      </c>
      <c r="Z3268">
        <v>0</v>
      </c>
      <c r="AA3268" t="e">
        <f t="shared" si="879"/>
        <v>#NAME?</v>
      </c>
      <c r="AB3268">
        <v>48</v>
      </c>
      <c r="AC3268" t="e">
        <f t="shared" si="880"/>
        <v>#NAME?</v>
      </c>
      <c r="AD3268">
        <v>2</v>
      </c>
      <c r="AE3268" t="e">
        <f t="shared" si="881"/>
        <v>#NAME?</v>
      </c>
      <c r="AF3268" t="s">
        <v>65</v>
      </c>
      <c r="AG3268" t="s">
        <v>64</v>
      </c>
      <c r="AJ3268">
        <v>0</v>
      </c>
      <c r="AK3268">
        <v>325312819</v>
      </c>
      <c r="AL3268">
        <v>10000</v>
      </c>
      <c r="AR3268">
        <v>10000</v>
      </c>
      <c r="AS3268">
        <v>638.44899999999996</v>
      </c>
      <c r="AT3268">
        <v>0</v>
      </c>
      <c r="AU3268">
        <v>10000</v>
      </c>
      <c r="AV3268">
        <v>126</v>
      </c>
      <c r="AW3268" t="s">
        <v>60</v>
      </c>
      <c r="AX3268" t="s">
        <v>61</v>
      </c>
      <c r="AY3268" t="s">
        <v>62</v>
      </c>
      <c r="BA3268">
        <v>8</v>
      </c>
      <c r="BB3268">
        <v>1</v>
      </c>
      <c r="BD3268">
        <v>0.58995900000000001</v>
      </c>
      <c r="BE3268">
        <v>0.150198</v>
      </c>
      <c r="BF3268">
        <v>1023.47</v>
      </c>
      <c r="BH3268">
        <v>638.44899999999996</v>
      </c>
      <c r="BN3268">
        <v>3253128182</v>
      </c>
      <c r="BO3268">
        <v>2080641</v>
      </c>
      <c r="BP3268">
        <v>44949</v>
      </c>
      <c r="BQ3268">
        <v>5304</v>
      </c>
      <c r="BR3268">
        <v>0</v>
      </c>
      <c r="BY3268" t="s">
        <v>7032</v>
      </c>
      <c r="BZ3268" t="s">
        <v>10704</v>
      </c>
      <c r="CA3268" t="s">
        <v>58</v>
      </c>
      <c r="CB3268" t="str">
        <f t="shared" si="882"/>
        <v>ZYRA_CLUSTER_0i0d10000k nrq=0</v>
      </c>
      <c r="CC3268">
        <f t="shared" si="883"/>
        <v>126</v>
      </c>
    </row>
    <row r="3269" spans="1:81" x14ac:dyDescent="0.4">
      <c r="A3269" t="s">
        <v>3337</v>
      </c>
      <c r="B3269" t="s">
        <v>58</v>
      </c>
      <c r="C3269" t="s">
        <v>96</v>
      </c>
      <c r="D3269" t="e">
        <f t="shared" si="867"/>
        <v>#NAME?</v>
      </c>
      <c r="E3269">
        <v>10000</v>
      </c>
      <c r="F3269" t="e">
        <f t="shared" si="868"/>
        <v>#NAME?</v>
      </c>
      <c r="G3269" t="s">
        <v>60</v>
      </c>
      <c r="H3269" t="e">
        <f t="shared" si="869"/>
        <v>#NAME?</v>
      </c>
      <c r="I3269" t="s">
        <v>61</v>
      </c>
      <c r="J3269" t="e">
        <f t="shared" si="870"/>
        <v>#NAME?</v>
      </c>
      <c r="K3269" t="s">
        <v>62</v>
      </c>
      <c r="L3269" t="e">
        <f t="shared" si="871"/>
        <v>#NAME?</v>
      </c>
      <c r="M3269" t="e">
        <f t="shared" si="872"/>
        <v>#NAME?</v>
      </c>
      <c r="N3269">
        <v>10000</v>
      </c>
      <c r="O3269" t="e">
        <f t="shared" si="873"/>
        <v>#NAME?</v>
      </c>
      <c r="P3269">
        <v>0</v>
      </c>
      <c r="Q3269" t="e">
        <f t="shared" si="874"/>
        <v>#NAME?</v>
      </c>
      <c r="R3269">
        <v>0</v>
      </c>
      <c r="S3269" t="e">
        <f t="shared" si="875"/>
        <v>#NAME?</v>
      </c>
      <c r="T3269">
        <v>0</v>
      </c>
      <c r="U3269" t="e">
        <f t="shared" si="876"/>
        <v>#NAME?</v>
      </c>
      <c r="V3269">
        <v>256</v>
      </c>
      <c r="W3269" t="e">
        <f t="shared" si="877"/>
        <v>#NAME?</v>
      </c>
      <c r="X3269">
        <v>125</v>
      </c>
      <c r="Y3269" t="e">
        <f t="shared" si="878"/>
        <v>#NAME?</v>
      </c>
      <c r="Z3269">
        <v>1</v>
      </c>
      <c r="AA3269" t="e">
        <f t="shared" si="879"/>
        <v>#NAME?</v>
      </c>
      <c r="AB3269">
        <v>48</v>
      </c>
      <c r="AC3269" t="e">
        <f t="shared" si="880"/>
        <v>#NAME?</v>
      </c>
      <c r="AD3269">
        <v>0</v>
      </c>
      <c r="AE3269" t="e">
        <f t="shared" si="881"/>
        <v>#NAME?</v>
      </c>
      <c r="AF3269" t="s">
        <v>65</v>
      </c>
      <c r="AG3269" t="s">
        <v>64</v>
      </c>
      <c r="AJ3269">
        <v>0</v>
      </c>
      <c r="AK3269">
        <v>337331985</v>
      </c>
      <c r="AL3269">
        <v>10000</v>
      </c>
      <c r="AR3269">
        <v>10000</v>
      </c>
      <c r="AS3269">
        <v>654.73299999999995</v>
      </c>
      <c r="AT3269">
        <v>0</v>
      </c>
      <c r="AU3269">
        <v>10000</v>
      </c>
      <c r="AV3269">
        <v>125</v>
      </c>
      <c r="AW3269" t="s">
        <v>60</v>
      </c>
      <c r="AX3269" t="s">
        <v>61</v>
      </c>
      <c r="AY3269" t="s">
        <v>62</v>
      </c>
      <c r="BA3269">
        <v>8</v>
      </c>
      <c r="BB3269">
        <v>1</v>
      </c>
      <c r="BD3269">
        <v>0.32506499999999999</v>
      </c>
      <c r="BE3269">
        <v>5.15539E-2</v>
      </c>
      <c r="BF3269">
        <v>988.22699999999998</v>
      </c>
      <c r="BH3269">
        <v>654.73299999999995</v>
      </c>
      <c r="BN3269">
        <v>3373315244</v>
      </c>
      <c r="BO3269">
        <v>2384253</v>
      </c>
      <c r="BP3269">
        <v>4605</v>
      </c>
      <c r="BQ3269">
        <v>0</v>
      </c>
      <c r="BR3269">
        <v>4.8303800000000001E-2</v>
      </c>
      <c r="BY3269" t="s">
        <v>7033</v>
      </c>
      <c r="BZ3269" t="s">
        <v>10705</v>
      </c>
      <c r="CA3269" t="s">
        <v>58</v>
      </c>
      <c r="CB3269" t="str">
        <f t="shared" si="882"/>
        <v>ZYRA_CLUSTER_0i0d10000k nrq=1</v>
      </c>
      <c r="CC3269">
        <f t="shared" si="883"/>
        <v>126</v>
      </c>
    </row>
    <row r="3270" spans="1:81" x14ac:dyDescent="0.4">
      <c r="A3270" t="s">
        <v>3338</v>
      </c>
      <c r="B3270" t="s">
        <v>58</v>
      </c>
      <c r="C3270" t="s">
        <v>96</v>
      </c>
      <c r="D3270" t="e">
        <f t="shared" si="867"/>
        <v>#NAME?</v>
      </c>
      <c r="E3270">
        <v>10000</v>
      </c>
      <c r="F3270" t="e">
        <f t="shared" si="868"/>
        <v>#NAME?</v>
      </c>
      <c r="G3270" t="s">
        <v>60</v>
      </c>
      <c r="H3270" t="e">
        <f t="shared" si="869"/>
        <v>#NAME?</v>
      </c>
      <c r="I3270" t="s">
        <v>61</v>
      </c>
      <c r="J3270" t="e">
        <f t="shared" si="870"/>
        <v>#NAME?</v>
      </c>
      <c r="K3270" t="s">
        <v>62</v>
      </c>
      <c r="L3270" t="e">
        <f t="shared" si="871"/>
        <v>#NAME?</v>
      </c>
      <c r="M3270" t="e">
        <f t="shared" si="872"/>
        <v>#NAME?</v>
      </c>
      <c r="N3270">
        <v>10000</v>
      </c>
      <c r="O3270" t="e">
        <f t="shared" si="873"/>
        <v>#NAME?</v>
      </c>
      <c r="P3270">
        <v>0</v>
      </c>
      <c r="Q3270" t="e">
        <f t="shared" si="874"/>
        <v>#NAME?</v>
      </c>
      <c r="R3270">
        <v>0</v>
      </c>
      <c r="S3270" t="e">
        <f t="shared" si="875"/>
        <v>#NAME?</v>
      </c>
      <c r="T3270">
        <v>0</v>
      </c>
      <c r="U3270" t="e">
        <f t="shared" si="876"/>
        <v>#NAME?</v>
      </c>
      <c r="V3270">
        <v>256</v>
      </c>
      <c r="W3270" t="e">
        <f t="shared" si="877"/>
        <v>#NAME?</v>
      </c>
      <c r="X3270">
        <v>125</v>
      </c>
      <c r="Y3270" t="e">
        <f t="shared" si="878"/>
        <v>#NAME?</v>
      </c>
      <c r="Z3270">
        <v>1</v>
      </c>
      <c r="AA3270" t="e">
        <f t="shared" si="879"/>
        <v>#NAME?</v>
      </c>
      <c r="AB3270">
        <v>48</v>
      </c>
      <c r="AC3270" t="e">
        <f t="shared" si="880"/>
        <v>#NAME?</v>
      </c>
      <c r="AD3270">
        <v>1</v>
      </c>
      <c r="AE3270" t="e">
        <f t="shared" si="881"/>
        <v>#NAME?</v>
      </c>
      <c r="AF3270" t="s">
        <v>65</v>
      </c>
      <c r="AG3270" t="s">
        <v>64</v>
      </c>
      <c r="AJ3270">
        <v>0</v>
      </c>
      <c r="AK3270">
        <v>334301667</v>
      </c>
      <c r="AL3270">
        <v>10000</v>
      </c>
      <c r="AR3270">
        <v>10000</v>
      </c>
      <c r="AS3270">
        <v>656.298</v>
      </c>
      <c r="AT3270">
        <v>0</v>
      </c>
      <c r="AU3270">
        <v>10000</v>
      </c>
      <c r="AV3270">
        <v>125</v>
      </c>
      <c r="AW3270" t="s">
        <v>60</v>
      </c>
      <c r="AX3270" t="s">
        <v>61</v>
      </c>
      <c r="AY3270" t="s">
        <v>62</v>
      </c>
      <c r="BA3270">
        <v>8</v>
      </c>
      <c r="BB3270">
        <v>1</v>
      </c>
      <c r="BD3270">
        <v>0.35882900000000001</v>
      </c>
      <c r="BE3270">
        <v>6.3128000000000004E-2</v>
      </c>
      <c r="BF3270">
        <v>996.44100000000003</v>
      </c>
      <c r="BH3270">
        <v>656.298</v>
      </c>
      <c r="BN3270">
        <v>3343012033</v>
      </c>
      <c r="BO3270">
        <v>4113530</v>
      </c>
      <c r="BP3270">
        <v>4627</v>
      </c>
      <c r="BQ3270">
        <v>0</v>
      </c>
      <c r="BR3270">
        <v>4.8510699999999997E-2</v>
      </c>
      <c r="BY3270" t="s">
        <v>7034</v>
      </c>
      <c r="BZ3270" t="s">
        <v>10706</v>
      </c>
      <c r="CA3270" t="s">
        <v>58</v>
      </c>
      <c r="CB3270" t="str">
        <f t="shared" si="882"/>
        <v>ZYRA_CLUSTER_0i0d10000k nrq=1</v>
      </c>
      <c r="CC3270">
        <f t="shared" si="883"/>
        <v>126</v>
      </c>
    </row>
    <row r="3271" spans="1:81" x14ac:dyDescent="0.4">
      <c r="A3271" t="s">
        <v>3339</v>
      </c>
      <c r="B3271" t="s">
        <v>58</v>
      </c>
      <c r="C3271" t="s">
        <v>96</v>
      </c>
      <c r="D3271" t="e">
        <f t="shared" si="867"/>
        <v>#NAME?</v>
      </c>
      <c r="E3271">
        <v>10000</v>
      </c>
      <c r="F3271" t="e">
        <f t="shared" si="868"/>
        <v>#NAME?</v>
      </c>
      <c r="G3271" t="s">
        <v>60</v>
      </c>
      <c r="H3271" t="e">
        <f t="shared" si="869"/>
        <v>#NAME?</v>
      </c>
      <c r="I3271" t="s">
        <v>61</v>
      </c>
      <c r="J3271" t="e">
        <f t="shared" si="870"/>
        <v>#NAME?</v>
      </c>
      <c r="K3271" t="s">
        <v>62</v>
      </c>
      <c r="L3271" t="e">
        <f t="shared" si="871"/>
        <v>#NAME?</v>
      </c>
      <c r="M3271" t="e">
        <f t="shared" si="872"/>
        <v>#NAME?</v>
      </c>
      <c r="N3271">
        <v>10000</v>
      </c>
      <c r="O3271" t="e">
        <f t="shared" si="873"/>
        <v>#NAME?</v>
      </c>
      <c r="P3271">
        <v>0</v>
      </c>
      <c r="Q3271" t="e">
        <f t="shared" si="874"/>
        <v>#NAME?</v>
      </c>
      <c r="R3271">
        <v>0</v>
      </c>
      <c r="S3271" t="e">
        <f t="shared" si="875"/>
        <v>#NAME?</v>
      </c>
      <c r="T3271">
        <v>0</v>
      </c>
      <c r="U3271" t="e">
        <f t="shared" si="876"/>
        <v>#NAME?</v>
      </c>
      <c r="V3271">
        <v>256</v>
      </c>
      <c r="W3271" t="e">
        <f t="shared" si="877"/>
        <v>#NAME?</v>
      </c>
      <c r="X3271">
        <v>125</v>
      </c>
      <c r="Y3271" t="e">
        <f t="shared" si="878"/>
        <v>#NAME?</v>
      </c>
      <c r="Z3271">
        <v>1</v>
      </c>
      <c r="AA3271" t="e">
        <f t="shared" si="879"/>
        <v>#NAME?</v>
      </c>
      <c r="AB3271">
        <v>48</v>
      </c>
      <c r="AC3271" t="e">
        <f t="shared" si="880"/>
        <v>#NAME?</v>
      </c>
      <c r="AD3271">
        <v>2</v>
      </c>
      <c r="AE3271" t="e">
        <f t="shared" si="881"/>
        <v>#NAME?</v>
      </c>
      <c r="AF3271" t="s">
        <v>65</v>
      </c>
      <c r="AG3271" t="s">
        <v>64</v>
      </c>
      <c r="AJ3271">
        <v>0</v>
      </c>
      <c r="AK3271">
        <v>327476510</v>
      </c>
      <c r="AL3271">
        <v>10000</v>
      </c>
      <c r="AR3271">
        <v>10000</v>
      </c>
      <c r="AS3271">
        <v>681.31799999999998</v>
      </c>
      <c r="AT3271">
        <v>0</v>
      </c>
      <c r="AU3271">
        <v>10000</v>
      </c>
      <c r="AV3271">
        <v>125</v>
      </c>
      <c r="AW3271" t="s">
        <v>60</v>
      </c>
      <c r="AX3271" t="s">
        <v>61</v>
      </c>
      <c r="AY3271" t="s">
        <v>62</v>
      </c>
      <c r="BA3271">
        <v>8</v>
      </c>
      <c r="BB3271">
        <v>1</v>
      </c>
      <c r="BD3271">
        <v>0.39496399999999998</v>
      </c>
      <c r="BE3271">
        <v>5.4082999999999999E-2</v>
      </c>
      <c r="BF3271">
        <v>1016.24</v>
      </c>
      <c r="BH3271">
        <v>681.31799999999998</v>
      </c>
      <c r="BN3271">
        <v>3274760263</v>
      </c>
      <c r="BO3271">
        <v>2981906</v>
      </c>
      <c r="BP3271">
        <v>4726</v>
      </c>
      <c r="BQ3271">
        <v>0</v>
      </c>
      <c r="BR3271">
        <v>4.8964199999999999E-2</v>
      </c>
      <c r="BY3271" t="s">
        <v>7035</v>
      </c>
      <c r="BZ3271" t="s">
        <v>10707</v>
      </c>
      <c r="CA3271" t="s">
        <v>58</v>
      </c>
      <c r="CB3271" t="str">
        <f t="shared" si="882"/>
        <v>ZYRA_CLUSTER_0i0d10000k nrq=1</v>
      </c>
      <c r="CC3271">
        <f t="shared" si="883"/>
        <v>126</v>
      </c>
    </row>
    <row r="3272" spans="1:81" x14ac:dyDescent="0.4">
      <c r="A3272" t="s">
        <v>3340</v>
      </c>
      <c r="B3272" t="s">
        <v>58</v>
      </c>
      <c r="C3272" t="s">
        <v>96</v>
      </c>
      <c r="D3272" t="e">
        <f t="shared" si="867"/>
        <v>#NAME?</v>
      </c>
      <c r="E3272">
        <v>10000</v>
      </c>
      <c r="F3272" t="e">
        <f t="shared" si="868"/>
        <v>#NAME?</v>
      </c>
      <c r="G3272" t="s">
        <v>60</v>
      </c>
      <c r="H3272" t="e">
        <f t="shared" si="869"/>
        <v>#NAME?</v>
      </c>
      <c r="I3272" t="s">
        <v>61</v>
      </c>
      <c r="J3272" t="e">
        <f t="shared" si="870"/>
        <v>#NAME?</v>
      </c>
      <c r="K3272" t="s">
        <v>62</v>
      </c>
      <c r="L3272" t="e">
        <f t="shared" si="871"/>
        <v>#NAME?</v>
      </c>
      <c r="M3272" t="e">
        <f t="shared" si="872"/>
        <v>#NAME?</v>
      </c>
      <c r="N3272">
        <v>10000</v>
      </c>
      <c r="O3272" t="e">
        <f t="shared" si="873"/>
        <v>#NAME?</v>
      </c>
      <c r="P3272">
        <v>0</v>
      </c>
      <c r="Q3272" t="e">
        <f t="shared" si="874"/>
        <v>#NAME?</v>
      </c>
      <c r="R3272">
        <v>0</v>
      </c>
      <c r="S3272" t="e">
        <f t="shared" si="875"/>
        <v>#NAME?</v>
      </c>
      <c r="T3272">
        <v>0</v>
      </c>
      <c r="U3272" t="e">
        <f t="shared" si="876"/>
        <v>#NAME?</v>
      </c>
      <c r="V3272">
        <v>256</v>
      </c>
      <c r="W3272" t="e">
        <f t="shared" si="877"/>
        <v>#NAME?</v>
      </c>
      <c r="X3272">
        <v>144</v>
      </c>
      <c r="Y3272" t="e">
        <f t="shared" si="878"/>
        <v>#NAME?</v>
      </c>
      <c r="Z3272">
        <v>0</v>
      </c>
      <c r="AA3272" t="e">
        <f t="shared" si="879"/>
        <v>#NAME?</v>
      </c>
      <c r="AB3272">
        <v>48</v>
      </c>
      <c r="AC3272" t="e">
        <f t="shared" si="880"/>
        <v>#NAME?</v>
      </c>
      <c r="AD3272">
        <v>0</v>
      </c>
      <c r="AE3272" t="e">
        <f t="shared" si="881"/>
        <v>#NAME?</v>
      </c>
      <c r="AF3272" t="s">
        <v>65</v>
      </c>
      <c r="AG3272" t="s">
        <v>64</v>
      </c>
      <c r="AJ3272">
        <v>0</v>
      </c>
      <c r="AK3272">
        <v>368071874</v>
      </c>
      <c r="AL3272">
        <v>10000</v>
      </c>
      <c r="AR3272">
        <v>10000</v>
      </c>
      <c r="AS3272">
        <v>650.05899999999997</v>
      </c>
      <c r="AT3272">
        <v>0</v>
      </c>
      <c r="AU3272">
        <v>10000</v>
      </c>
      <c r="AV3272">
        <v>144</v>
      </c>
      <c r="AW3272" t="s">
        <v>60</v>
      </c>
      <c r="AX3272" t="s">
        <v>61</v>
      </c>
      <c r="AY3272" t="s">
        <v>62</v>
      </c>
      <c r="BA3272">
        <v>8</v>
      </c>
      <c r="BB3272">
        <v>1</v>
      </c>
      <c r="BD3272">
        <v>0.49824400000000002</v>
      </c>
      <c r="BE3272">
        <v>0.115735</v>
      </c>
      <c r="BF3272">
        <v>1032.98</v>
      </c>
      <c r="BH3272">
        <v>650.05899999999997</v>
      </c>
      <c r="BN3272">
        <v>3680718739</v>
      </c>
      <c r="BO3272">
        <v>3390548</v>
      </c>
      <c r="BP3272">
        <v>45838</v>
      </c>
      <c r="BQ3272">
        <v>5815</v>
      </c>
      <c r="BR3272">
        <v>0</v>
      </c>
      <c r="BY3272" t="s">
        <v>7036</v>
      </c>
      <c r="BZ3272" t="s">
        <v>10708</v>
      </c>
      <c r="CA3272" t="s">
        <v>58</v>
      </c>
      <c r="CB3272" t="str">
        <f t="shared" si="882"/>
        <v>ZYRA_CLUSTER_0i0d10000k nrq=0</v>
      </c>
      <c r="CC3272">
        <f t="shared" si="883"/>
        <v>144</v>
      </c>
    </row>
    <row r="3273" spans="1:81" x14ac:dyDescent="0.4">
      <c r="A3273" t="s">
        <v>3343</v>
      </c>
      <c r="B3273" t="s">
        <v>58</v>
      </c>
      <c r="C3273" t="s">
        <v>3765</v>
      </c>
      <c r="D3273" t="e">
        <f t="shared" si="867"/>
        <v>#NAME?</v>
      </c>
      <c r="E3273">
        <v>10000</v>
      </c>
      <c r="F3273" t="e">
        <f t="shared" si="868"/>
        <v>#NAME?</v>
      </c>
      <c r="G3273" t="s">
        <v>60</v>
      </c>
      <c r="H3273" t="e">
        <f t="shared" si="869"/>
        <v>#NAME?</v>
      </c>
      <c r="I3273" t="s">
        <v>61</v>
      </c>
      <c r="J3273" t="e">
        <f t="shared" si="870"/>
        <v>#NAME?</v>
      </c>
      <c r="K3273" t="s">
        <v>62</v>
      </c>
      <c r="L3273" t="e">
        <f t="shared" si="871"/>
        <v>#NAME?</v>
      </c>
      <c r="M3273" t="e">
        <f t="shared" si="872"/>
        <v>#NAME?</v>
      </c>
      <c r="N3273">
        <v>10000</v>
      </c>
      <c r="O3273" t="e">
        <f t="shared" si="873"/>
        <v>#NAME?</v>
      </c>
      <c r="P3273">
        <v>20</v>
      </c>
      <c r="Q3273" t="e">
        <f t="shared" si="874"/>
        <v>#NAME?</v>
      </c>
      <c r="R3273">
        <v>20</v>
      </c>
      <c r="S3273" t="e">
        <f t="shared" si="875"/>
        <v>#NAME?</v>
      </c>
      <c r="T3273">
        <v>0</v>
      </c>
      <c r="U3273" t="e">
        <f t="shared" si="876"/>
        <v>#NAME?</v>
      </c>
      <c r="V3273">
        <v>256</v>
      </c>
      <c r="W3273" t="e">
        <f t="shared" si="877"/>
        <v>#NAME?</v>
      </c>
      <c r="X3273">
        <v>107</v>
      </c>
      <c r="Y3273" t="e">
        <f t="shared" si="878"/>
        <v>#NAME?</v>
      </c>
      <c r="Z3273">
        <v>1</v>
      </c>
      <c r="AA3273" t="e">
        <f t="shared" si="879"/>
        <v>#NAME?</v>
      </c>
      <c r="AB3273">
        <v>48</v>
      </c>
      <c r="AC3273" t="e">
        <f t="shared" si="880"/>
        <v>#NAME?</v>
      </c>
      <c r="AD3273">
        <v>0</v>
      </c>
      <c r="AE3273" t="e">
        <f t="shared" si="881"/>
        <v>#NAME?</v>
      </c>
      <c r="AF3273" t="s">
        <v>65</v>
      </c>
      <c r="AG3273" t="s">
        <v>64</v>
      </c>
      <c r="AR3273">
        <v>10000</v>
      </c>
      <c r="AS3273">
        <v>20</v>
      </c>
      <c r="AT3273">
        <v>20</v>
      </c>
      <c r="AU3273">
        <v>10000</v>
      </c>
      <c r="AV3273">
        <v>107</v>
      </c>
      <c r="AW3273" t="s">
        <v>60</v>
      </c>
      <c r="AX3273" t="s">
        <v>61</v>
      </c>
      <c r="AY3273" t="s">
        <v>62</v>
      </c>
      <c r="BA3273">
        <v>8</v>
      </c>
      <c r="BB3273">
        <v>1</v>
      </c>
      <c r="BN3273">
        <v>19750</v>
      </c>
      <c r="BO3273">
        <v>7803717</v>
      </c>
      <c r="BP3273">
        <v>56240</v>
      </c>
      <c r="BQ3273">
        <v>11983</v>
      </c>
      <c r="BR3273">
        <v>0</v>
      </c>
      <c r="BY3273" t="s">
        <v>7037</v>
      </c>
      <c r="BZ3273" t="s">
        <v>10709</v>
      </c>
      <c r="CA3273" t="s">
        <v>58</v>
      </c>
      <c r="CB3273" t="str">
        <f t="shared" si="882"/>
        <v>ZYRA_CLUSTER_20i20d10000k nrq=1</v>
      </c>
      <c r="CC3273">
        <f t="shared" si="883"/>
        <v>108</v>
      </c>
    </row>
    <row r="3274" spans="1:81" x14ac:dyDescent="0.4">
      <c r="A3274" t="s">
        <v>3341</v>
      </c>
      <c r="B3274" t="s">
        <v>58</v>
      </c>
      <c r="C3274" t="s">
        <v>96</v>
      </c>
      <c r="D3274" t="e">
        <f t="shared" si="867"/>
        <v>#NAME?</v>
      </c>
      <c r="E3274">
        <v>10000</v>
      </c>
      <c r="F3274" t="e">
        <f t="shared" si="868"/>
        <v>#NAME?</v>
      </c>
      <c r="G3274" t="s">
        <v>60</v>
      </c>
      <c r="H3274" t="e">
        <f t="shared" si="869"/>
        <v>#NAME?</v>
      </c>
      <c r="I3274" t="s">
        <v>61</v>
      </c>
      <c r="J3274" t="e">
        <f t="shared" si="870"/>
        <v>#NAME?</v>
      </c>
      <c r="K3274" t="s">
        <v>62</v>
      </c>
      <c r="L3274" t="e">
        <f t="shared" si="871"/>
        <v>#NAME?</v>
      </c>
      <c r="M3274" t="e">
        <f t="shared" si="872"/>
        <v>#NAME?</v>
      </c>
      <c r="N3274">
        <v>10000</v>
      </c>
      <c r="O3274" t="e">
        <f t="shared" si="873"/>
        <v>#NAME?</v>
      </c>
      <c r="P3274">
        <v>0</v>
      </c>
      <c r="Q3274" t="e">
        <f t="shared" si="874"/>
        <v>#NAME?</v>
      </c>
      <c r="R3274">
        <v>0</v>
      </c>
      <c r="S3274" t="e">
        <f t="shared" si="875"/>
        <v>#NAME?</v>
      </c>
      <c r="T3274">
        <v>0</v>
      </c>
      <c r="U3274" t="e">
        <f t="shared" si="876"/>
        <v>#NAME?</v>
      </c>
      <c r="V3274">
        <v>256</v>
      </c>
      <c r="W3274" t="e">
        <f t="shared" si="877"/>
        <v>#NAME?</v>
      </c>
      <c r="X3274">
        <v>144</v>
      </c>
      <c r="Y3274" t="e">
        <f t="shared" si="878"/>
        <v>#NAME?</v>
      </c>
      <c r="Z3274">
        <v>0</v>
      </c>
      <c r="AA3274" t="e">
        <f t="shared" si="879"/>
        <v>#NAME?</v>
      </c>
      <c r="AB3274">
        <v>48</v>
      </c>
      <c r="AC3274" t="e">
        <f t="shared" si="880"/>
        <v>#NAME?</v>
      </c>
      <c r="AD3274">
        <v>1</v>
      </c>
      <c r="AE3274" t="e">
        <f t="shared" si="881"/>
        <v>#NAME?</v>
      </c>
      <c r="AF3274" t="s">
        <v>65</v>
      </c>
      <c r="AG3274" t="s">
        <v>64</v>
      </c>
      <c r="AJ3274">
        <v>0</v>
      </c>
      <c r="AK3274">
        <v>373818879</v>
      </c>
      <c r="AL3274">
        <v>10000</v>
      </c>
      <c r="AR3274">
        <v>10000</v>
      </c>
      <c r="AS3274">
        <v>662.49800000000005</v>
      </c>
      <c r="AT3274">
        <v>0</v>
      </c>
      <c r="AU3274">
        <v>10000</v>
      </c>
      <c r="AV3274">
        <v>144</v>
      </c>
      <c r="AW3274" t="s">
        <v>60</v>
      </c>
      <c r="AX3274" t="s">
        <v>61</v>
      </c>
      <c r="AY3274" t="s">
        <v>62</v>
      </c>
      <c r="BA3274">
        <v>8</v>
      </c>
      <c r="BB3274">
        <v>1</v>
      </c>
      <c r="BD3274">
        <v>0.46976699999999999</v>
      </c>
      <c r="BE3274">
        <v>0.106947</v>
      </c>
      <c r="BF3274">
        <v>1018.11</v>
      </c>
      <c r="BH3274">
        <v>662.49800000000005</v>
      </c>
      <c r="BN3274">
        <v>3738188787</v>
      </c>
      <c r="BO3274">
        <v>4523382</v>
      </c>
      <c r="BP3274">
        <v>56062</v>
      </c>
      <c r="BQ3274">
        <v>1830</v>
      </c>
      <c r="BR3274">
        <v>0</v>
      </c>
      <c r="BY3274" t="s">
        <v>7038</v>
      </c>
      <c r="BZ3274" t="s">
        <v>10710</v>
      </c>
      <c r="CA3274" t="s">
        <v>58</v>
      </c>
      <c r="CB3274" t="str">
        <f t="shared" si="882"/>
        <v>ZYRA_CLUSTER_0i0d10000k nrq=0</v>
      </c>
      <c r="CC3274">
        <f t="shared" si="883"/>
        <v>144</v>
      </c>
    </row>
    <row r="3275" spans="1:81" x14ac:dyDescent="0.4">
      <c r="A3275" t="s">
        <v>3342</v>
      </c>
      <c r="B3275" t="s">
        <v>58</v>
      </c>
      <c r="C3275" t="s">
        <v>96</v>
      </c>
      <c r="D3275" t="e">
        <f t="shared" si="867"/>
        <v>#NAME?</v>
      </c>
      <c r="E3275">
        <v>10000</v>
      </c>
      <c r="F3275" t="e">
        <f t="shared" si="868"/>
        <v>#NAME?</v>
      </c>
      <c r="G3275" t="s">
        <v>60</v>
      </c>
      <c r="H3275" t="e">
        <f t="shared" si="869"/>
        <v>#NAME?</v>
      </c>
      <c r="I3275" t="s">
        <v>61</v>
      </c>
      <c r="J3275" t="e">
        <f t="shared" si="870"/>
        <v>#NAME?</v>
      </c>
      <c r="K3275" t="s">
        <v>62</v>
      </c>
      <c r="L3275" t="e">
        <f t="shared" si="871"/>
        <v>#NAME?</v>
      </c>
      <c r="M3275" t="e">
        <f t="shared" si="872"/>
        <v>#NAME?</v>
      </c>
      <c r="N3275">
        <v>10000</v>
      </c>
      <c r="O3275" t="e">
        <f t="shared" si="873"/>
        <v>#NAME?</v>
      </c>
      <c r="P3275">
        <v>0</v>
      </c>
      <c r="Q3275" t="e">
        <f t="shared" si="874"/>
        <v>#NAME?</v>
      </c>
      <c r="R3275">
        <v>0</v>
      </c>
      <c r="S3275" t="e">
        <f t="shared" si="875"/>
        <v>#NAME?</v>
      </c>
      <c r="T3275">
        <v>0</v>
      </c>
      <c r="U3275" t="e">
        <f t="shared" si="876"/>
        <v>#NAME?</v>
      </c>
      <c r="V3275">
        <v>256</v>
      </c>
      <c r="W3275" t="e">
        <f t="shared" si="877"/>
        <v>#NAME?</v>
      </c>
      <c r="X3275">
        <v>144</v>
      </c>
      <c r="Y3275" t="e">
        <f t="shared" si="878"/>
        <v>#NAME?</v>
      </c>
      <c r="Z3275">
        <v>0</v>
      </c>
      <c r="AA3275" t="e">
        <f t="shared" si="879"/>
        <v>#NAME?</v>
      </c>
      <c r="AB3275">
        <v>48</v>
      </c>
      <c r="AC3275" t="e">
        <f t="shared" si="880"/>
        <v>#NAME?</v>
      </c>
      <c r="AD3275">
        <v>2</v>
      </c>
      <c r="AE3275" t="e">
        <f t="shared" si="881"/>
        <v>#NAME?</v>
      </c>
      <c r="AF3275" t="s">
        <v>65</v>
      </c>
      <c r="AG3275" t="s">
        <v>64</v>
      </c>
      <c r="AJ3275">
        <v>0</v>
      </c>
      <c r="AK3275">
        <v>368436925</v>
      </c>
      <c r="AL3275">
        <v>10000</v>
      </c>
      <c r="AR3275">
        <v>10000</v>
      </c>
      <c r="AS3275">
        <v>639.38900000000001</v>
      </c>
      <c r="AT3275">
        <v>0</v>
      </c>
      <c r="AU3275">
        <v>10000</v>
      </c>
      <c r="AV3275">
        <v>144</v>
      </c>
      <c r="AW3275" t="s">
        <v>60</v>
      </c>
      <c r="AX3275" t="s">
        <v>61</v>
      </c>
      <c r="AY3275" t="s">
        <v>62</v>
      </c>
      <c r="BA3275">
        <v>8</v>
      </c>
      <c r="BB3275">
        <v>1</v>
      </c>
      <c r="BD3275">
        <v>0.488813</v>
      </c>
      <c r="BE3275">
        <v>0.116356</v>
      </c>
      <c r="BF3275">
        <v>1033.1400000000001</v>
      </c>
      <c r="BH3275">
        <v>639.38900000000001</v>
      </c>
      <c r="BN3275">
        <v>3684369252</v>
      </c>
      <c r="BO3275">
        <v>4276429</v>
      </c>
      <c r="BP3275">
        <v>56061</v>
      </c>
      <c r="BQ3275">
        <v>2593</v>
      </c>
      <c r="BR3275">
        <v>0</v>
      </c>
      <c r="BY3275" t="s">
        <v>7039</v>
      </c>
      <c r="BZ3275" t="s">
        <v>10711</v>
      </c>
      <c r="CA3275" t="s">
        <v>58</v>
      </c>
      <c r="CB3275" t="str">
        <f t="shared" si="882"/>
        <v>ZYRA_CLUSTER_0i0d10000k nrq=0</v>
      </c>
      <c r="CC3275">
        <f t="shared" si="883"/>
        <v>144</v>
      </c>
    </row>
    <row r="3276" spans="1:81" x14ac:dyDescent="0.4">
      <c r="A3276" t="s">
        <v>3344</v>
      </c>
      <c r="B3276" t="s">
        <v>58</v>
      </c>
      <c r="C3276" t="s">
        <v>96</v>
      </c>
      <c r="D3276" t="e">
        <f t="shared" si="867"/>
        <v>#NAME?</v>
      </c>
      <c r="E3276">
        <v>10000</v>
      </c>
      <c r="F3276" t="e">
        <f t="shared" si="868"/>
        <v>#NAME?</v>
      </c>
      <c r="G3276" t="s">
        <v>60</v>
      </c>
      <c r="H3276" t="e">
        <f t="shared" si="869"/>
        <v>#NAME?</v>
      </c>
      <c r="I3276" t="s">
        <v>61</v>
      </c>
      <c r="J3276" t="e">
        <f t="shared" si="870"/>
        <v>#NAME?</v>
      </c>
      <c r="K3276" t="s">
        <v>62</v>
      </c>
      <c r="L3276" t="e">
        <f t="shared" si="871"/>
        <v>#NAME?</v>
      </c>
      <c r="M3276" t="e">
        <f t="shared" si="872"/>
        <v>#NAME?</v>
      </c>
      <c r="N3276">
        <v>10000</v>
      </c>
      <c r="O3276" t="e">
        <f t="shared" si="873"/>
        <v>#NAME?</v>
      </c>
      <c r="P3276">
        <v>0</v>
      </c>
      <c r="Q3276" t="e">
        <f t="shared" si="874"/>
        <v>#NAME?</v>
      </c>
      <c r="R3276">
        <v>0</v>
      </c>
      <c r="S3276" t="e">
        <f t="shared" si="875"/>
        <v>#NAME?</v>
      </c>
      <c r="T3276">
        <v>0</v>
      </c>
      <c r="U3276" t="e">
        <f t="shared" si="876"/>
        <v>#NAME?</v>
      </c>
      <c r="V3276">
        <v>256</v>
      </c>
      <c r="W3276" t="e">
        <f t="shared" si="877"/>
        <v>#NAME?</v>
      </c>
      <c r="X3276">
        <v>143</v>
      </c>
      <c r="Y3276" t="e">
        <f t="shared" si="878"/>
        <v>#NAME?</v>
      </c>
      <c r="Z3276">
        <v>1</v>
      </c>
      <c r="AA3276" t="e">
        <f t="shared" si="879"/>
        <v>#NAME?</v>
      </c>
      <c r="AB3276">
        <v>48</v>
      </c>
      <c r="AC3276" t="e">
        <f t="shared" si="880"/>
        <v>#NAME?</v>
      </c>
      <c r="AD3276">
        <v>0</v>
      </c>
      <c r="AE3276" t="e">
        <f t="shared" si="881"/>
        <v>#NAME?</v>
      </c>
      <c r="AF3276" t="s">
        <v>65</v>
      </c>
      <c r="AG3276" t="s">
        <v>64</v>
      </c>
      <c r="AJ3276">
        <v>0</v>
      </c>
      <c r="AK3276">
        <v>387641203</v>
      </c>
      <c r="AL3276">
        <v>10000</v>
      </c>
      <c r="AR3276">
        <v>10000</v>
      </c>
      <c r="AS3276">
        <v>666.68</v>
      </c>
      <c r="AT3276">
        <v>0</v>
      </c>
      <c r="AU3276">
        <v>10000</v>
      </c>
      <c r="AV3276">
        <v>143</v>
      </c>
      <c r="AW3276" t="s">
        <v>60</v>
      </c>
      <c r="AX3276" t="s">
        <v>61</v>
      </c>
      <c r="AY3276" t="s">
        <v>62</v>
      </c>
      <c r="BA3276">
        <v>8</v>
      </c>
      <c r="BB3276">
        <v>1</v>
      </c>
      <c r="BD3276">
        <v>0.28814299999999998</v>
      </c>
      <c r="BE3276">
        <v>3.1021199999999999E-2</v>
      </c>
      <c r="BF3276">
        <v>980.13499999999999</v>
      </c>
      <c r="BH3276">
        <v>666.68</v>
      </c>
      <c r="BN3276">
        <v>3876408946</v>
      </c>
      <c r="BO3276">
        <v>2571109</v>
      </c>
      <c r="BP3276">
        <v>3082</v>
      </c>
      <c r="BQ3276">
        <v>0</v>
      </c>
      <c r="BR3276">
        <v>3.9268200000000003E-2</v>
      </c>
      <c r="BY3276" t="s">
        <v>7040</v>
      </c>
      <c r="BZ3276" t="s">
        <v>10712</v>
      </c>
      <c r="CA3276" t="s">
        <v>58</v>
      </c>
      <c r="CB3276" t="str">
        <f t="shared" si="882"/>
        <v>ZYRA_CLUSTER_0i0d10000k nrq=1</v>
      </c>
      <c r="CC3276">
        <f t="shared" si="883"/>
        <v>144</v>
      </c>
    </row>
    <row r="3277" spans="1:81" x14ac:dyDescent="0.4">
      <c r="A3277" t="s">
        <v>3345</v>
      </c>
      <c r="B3277" t="s">
        <v>58</v>
      </c>
      <c r="C3277" t="s">
        <v>78</v>
      </c>
      <c r="D3277" t="e">
        <f t="shared" si="867"/>
        <v>#NAME?</v>
      </c>
      <c r="E3277">
        <v>10000</v>
      </c>
      <c r="F3277" t="e">
        <f t="shared" si="868"/>
        <v>#NAME?</v>
      </c>
      <c r="G3277" t="s">
        <v>60</v>
      </c>
      <c r="H3277" t="e">
        <f t="shared" si="869"/>
        <v>#NAME?</v>
      </c>
      <c r="I3277" t="s">
        <v>61</v>
      </c>
      <c r="J3277" t="e">
        <f t="shared" si="870"/>
        <v>#NAME?</v>
      </c>
      <c r="K3277" t="s">
        <v>62</v>
      </c>
      <c r="L3277" t="e">
        <f t="shared" si="871"/>
        <v>#NAME?</v>
      </c>
      <c r="M3277" t="e">
        <f t="shared" si="872"/>
        <v>#NAME?</v>
      </c>
      <c r="N3277">
        <v>100000</v>
      </c>
      <c r="O3277" t="e">
        <f t="shared" si="873"/>
        <v>#NAME?</v>
      </c>
      <c r="P3277">
        <v>0</v>
      </c>
      <c r="Q3277" t="e">
        <f t="shared" si="874"/>
        <v>#NAME?</v>
      </c>
      <c r="R3277">
        <v>0</v>
      </c>
      <c r="S3277" t="e">
        <f t="shared" si="875"/>
        <v>#NAME?</v>
      </c>
      <c r="T3277">
        <v>0</v>
      </c>
      <c r="U3277" t="e">
        <f t="shared" si="876"/>
        <v>#NAME?</v>
      </c>
      <c r="V3277">
        <v>256</v>
      </c>
      <c r="W3277" t="e">
        <f t="shared" si="877"/>
        <v>#NAME?</v>
      </c>
      <c r="X3277">
        <v>18</v>
      </c>
      <c r="Y3277" t="e">
        <f t="shared" si="878"/>
        <v>#NAME?</v>
      </c>
      <c r="Z3277">
        <v>0</v>
      </c>
      <c r="AA3277" t="e">
        <f t="shared" si="879"/>
        <v>#NAME?</v>
      </c>
      <c r="AB3277">
        <v>48</v>
      </c>
      <c r="AC3277" t="e">
        <f t="shared" si="880"/>
        <v>#NAME?</v>
      </c>
      <c r="AD3277">
        <v>0</v>
      </c>
      <c r="AE3277" t="e">
        <f t="shared" si="881"/>
        <v>#NAME?</v>
      </c>
      <c r="AF3277" t="s">
        <v>65</v>
      </c>
      <c r="AG3277" t="s">
        <v>64</v>
      </c>
      <c r="AJ3277">
        <v>0</v>
      </c>
      <c r="AK3277">
        <v>25697965</v>
      </c>
      <c r="AL3277">
        <v>10000</v>
      </c>
      <c r="AR3277">
        <v>10000</v>
      </c>
      <c r="AS3277">
        <v>3155.87</v>
      </c>
      <c r="AT3277">
        <v>0</v>
      </c>
      <c r="AU3277">
        <v>100000</v>
      </c>
      <c r="AV3277">
        <v>18</v>
      </c>
      <c r="AW3277" t="s">
        <v>60</v>
      </c>
      <c r="AX3277" t="s">
        <v>61</v>
      </c>
      <c r="AY3277" t="s">
        <v>62</v>
      </c>
      <c r="BA3277">
        <v>8</v>
      </c>
      <c r="BB3277">
        <v>1</v>
      </c>
      <c r="BD3277">
        <v>21.686699999999998</v>
      </c>
      <c r="BE3277">
        <v>2.2627399999999999E-2</v>
      </c>
      <c r="BF3277">
        <v>1655.35</v>
      </c>
      <c r="BH3277">
        <v>3155.87</v>
      </c>
      <c r="BY3277" t="s">
        <v>7041</v>
      </c>
      <c r="BZ3277" t="s">
        <v>10713</v>
      </c>
      <c r="CA3277" t="s">
        <v>58</v>
      </c>
      <c r="CB3277" t="str">
        <f t="shared" si="882"/>
        <v>ZYRA_CLUSTER_0i0d100000k nrq=0</v>
      </c>
      <c r="CC3277">
        <f t="shared" si="883"/>
        <v>18</v>
      </c>
    </row>
    <row r="3278" spans="1:81" x14ac:dyDescent="0.4">
      <c r="A3278" t="s">
        <v>3346</v>
      </c>
      <c r="B3278" t="s">
        <v>58</v>
      </c>
      <c r="C3278" t="s">
        <v>96</v>
      </c>
      <c r="D3278" t="e">
        <f t="shared" si="867"/>
        <v>#NAME?</v>
      </c>
      <c r="E3278">
        <v>10000</v>
      </c>
      <c r="F3278" t="e">
        <f t="shared" si="868"/>
        <v>#NAME?</v>
      </c>
      <c r="G3278" t="s">
        <v>60</v>
      </c>
      <c r="H3278" t="e">
        <f t="shared" si="869"/>
        <v>#NAME?</v>
      </c>
      <c r="I3278" t="s">
        <v>61</v>
      </c>
      <c r="J3278" t="e">
        <f t="shared" si="870"/>
        <v>#NAME?</v>
      </c>
      <c r="K3278" t="s">
        <v>62</v>
      </c>
      <c r="L3278" t="e">
        <f t="shared" si="871"/>
        <v>#NAME?</v>
      </c>
      <c r="M3278" t="e">
        <f t="shared" si="872"/>
        <v>#NAME?</v>
      </c>
      <c r="N3278">
        <v>10000</v>
      </c>
      <c r="O3278" t="e">
        <f t="shared" si="873"/>
        <v>#NAME?</v>
      </c>
      <c r="P3278">
        <v>0</v>
      </c>
      <c r="Q3278" t="e">
        <f t="shared" si="874"/>
        <v>#NAME?</v>
      </c>
      <c r="R3278">
        <v>0</v>
      </c>
      <c r="S3278" t="e">
        <f t="shared" si="875"/>
        <v>#NAME?</v>
      </c>
      <c r="T3278">
        <v>0</v>
      </c>
      <c r="U3278" t="e">
        <f t="shared" si="876"/>
        <v>#NAME?</v>
      </c>
      <c r="V3278">
        <v>256</v>
      </c>
      <c r="W3278" t="e">
        <f t="shared" si="877"/>
        <v>#NAME?</v>
      </c>
      <c r="X3278">
        <v>143</v>
      </c>
      <c r="Y3278" t="e">
        <f t="shared" si="878"/>
        <v>#NAME?</v>
      </c>
      <c r="Z3278">
        <v>1</v>
      </c>
      <c r="AA3278" t="e">
        <f t="shared" si="879"/>
        <v>#NAME?</v>
      </c>
      <c r="AB3278">
        <v>48</v>
      </c>
      <c r="AC3278" t="e">
        <f t="shared" si="880"/>
        <v>#NAME?</v>
      </c>
      <c r="AD3278">
        <v>1</v>
      </c>
      <c r="AE3278" t="e">
        <f t="shared" si="881"/>
        <v>#NAME?</v>
      </c>
      <c r="AF3278" t="s">
        <v>65</v>
      </c>
      <c r="AG3278" t="s">
        <v>64</v>
      </c>
      <c r="AJ3278">
        <v>0</v>
      </c>
      <c r="AK3278">
        <v>392332621</v>
      </c>
      <c r="AL3278">
        <v>10000</v>
      </c>
      <c r="AR3278">
        <v>10000</v>
      </c>
      <c r="AS3278">
        <v>660.58399999999995</v>
      </c>
      <c r="AT3278">
        <v>0</v>
      </c>
      <c r="AU3278">
        <v>10000</v>
      </c>
      <c r="AV3278">
        <v>143</v>
      </c>
      <c r="AW3278" t="s">
        <v>60</v>
      </c>
      <c r="AX3278" t="s">
        <v>61</v>
      </c>
      <c r="AY3278" t="s">
        <v>62</v>
      </c>
      <c r="BA3278">
        <v>8</v>
      </c>
      <c r="BB3278">
        <v>1</v>
      </c>
      <c r="BD3278">
        <v>0.23960799999999999</v>
      </c>
      <c r="BE3278">
        <v>3.2099900000000001E-2</v>
      </c>
      <c r="BF3278">
        <v>965.79100000000005</v>
      </c>
      <c r="BH3278">
        <v>660.58399999999995</v>
      </c>
      <c r="BN3278">
        <v>3923323234</v>
      </c>
      <c r="BO3278">
        <v>7249039</v>
      </c>
      <c r="BP3278">
        <v>2953</v>
      </c>
      <c r="BQ3278">
        <v>0</v>
      </c>
      <c r="BR3278">
        <v>3.8448700000000002E-2</v>
      </c>
      <c r="BY3278" t="s">
        <v>7042</v>
      </c>
      <c r="BZ3278" t="s">
        <v>10714</v>
      </c>
      <c r="CA3278" t="s">
        <v>58</v>
      </c>
      <c r="CB3278" t="str">
        <f t="shared" si="882"/>
        <v>ZYRA_CLUSTER_0i0d10000k nrq=1</v>
      </c>
      <c r="CC3278">
        <f t="shared" si="883"/>
        <v>144</v>
      </c>
    </row>
    <row r="3279" spans="1:81" x14ac:dyDescent="0.4">
      <c r="A3279" t="s">
        <v>3347</v>
      </c>
      <c r="B3279" t="s">
        <v>58</v>
      </c>
      <c r="C3279" t="s">
        <v>96</v>
      </c>
      <c r="D3279" t="e">
        <f t="shared" si="867"/>
        <v>#NAME?</v>
      </c>
      <c r="E3279">
        <v>10000</v>
      </c>
      <c r="F3279" t="e">
        <f t="shared" si="868"/>
        <v>#NAME?</v>
      </c>
      <c r="G3279" t="s">
        <v>60</v>
      </c>
      <c r="H3279" t="e">
        <f t="shared" si="869"/>
        <v>#NAME?</v>
      </c>
      <c r="I3279" t="s">
        <v>61</v>
      </c>
      <c r="J3279" t="e">
        <f t="shared" si="870"/>
        <v>#NAME?</v>
      </c>
      <c r="K3279" t="s">
        <v>62</v>
      </c>
      <c r="L3279" t="e">
        <f t="shared" si="871"/>
        <v>#NAME?</v>
      </c>
      <c r="M3279" t="e">
        <f t="shared" si="872"/>
        <v>#NAME?</v>
      </c>
      <c r="N3279">
        <v>10000</v>
      </c>
      <c r="O3279" t="e">
        <f t="shared" si="873"/>
        <v>#NAME?</v>
      </c>
      <c r="P3279">
        <v>0</v>
      </c>
      <c r="Q3279" t="e">
        <f t="shared" si="874"/>
        <v>#NAME?</v>
      </c>
      <c r="R3279">
        <v>0</v>
      </c>
      <c r="S3279" t="e">
        <f t="shared" si="875"/>
        <v>#NAME?</v>
      </c>
      <c r="T3279">
        <v>0</v>
      </c>
      <c r="U3279" t="e">
        <f t="shared" si="876"/>
        <v>#NAME?</v>
      </c>
      <c r="V3279">
        <v>256</v>
      </c>
      <c r="W3279" t="e">
        <f t="shared" si="877"/>
        <v>#NAME?</v>
      </c>
      <c r="X3279">
        <v>143</v>
      </c>
      <c r="Y3279" t="e">
        <f t="shared" si="878"/>
        <v>#NAME?</v>
      </c>
      <c r="Z3279">
        <v>1</v>
      </c>
      <c r="AA3279" t="e">
        <f t="shared" si="879"/>
        <v>#NAME?</v>
      </c>
      <c r="AB3279">
        <v>48</v>
      </c>
      <c r="AC3279" t="e">
        <f t="shared" si="880"/>
        <v>#NAME?</v>
      </c>
      <c r="AD3279">
        <v>2</v>
      </c>
      <c r="AE3279" t="e">
        <f t="shared" si="881"/>
        <v>#NAME?</v>
      </c>
      <c r="AF3279" t="s">
        <v>65</v>
      </c>
      <c r="AG3279" t="s">
        <v>64</v>
      </c>
      <c r="AJ3279">
        <v>0</v>
      </c>
      <c r="AK3279">
        <v>388872703</v>
      </c>
      <c r="AL3279">
        <v>10000</v>
      </c>
      <c r="AR3279">
        <v>10000</v>
      </c>
      <c r="AS3279">
        <v>678.16399999999999</v>
      </c>
      <c r="AT3279">
        <v>0</v>
      </c>
      <c r="AU3279">
        <v>10000</v>
      </c>
      <c r="AV3279">
        <v>143</v>
      </c>
      <c r="AW3279" t="s">
        <v>60</v>
      </c>
      <c r="AX3279" t="s">
        <v>61</v>
      </c>
      <c r="AY3279" t="s">
        <v>62</v>
      </c>
      <c r="BA3279">
        <v>8</v>
      </c>
      <c r="BB3279">
        <v>1</v>
      </c>
      <c r="BD3279">
        <v>0.25682199999999999</v>
      </c>
      <c r="BE3279">
        <v>3.2228699999999999E-2</v>
      </c>
      <c r="BF3279">
        <v>977.59799999999996</v>
      </c>
      <c r="BH3279">
        <v>678.16399999999999</v>
      </c>
      <c r="BN3279">
        <v>3888724118</v>
      </c>
      <c r="BO3279">
        <v>2752626</v>
      </c>
      <c r="BP3279">
        <v>2920</v>
      </c>
      <c r="BQ3279">
        <v>0</v>
      </c>
      <c r="BR3279">
        <v>3.7921999999999997E-2</v>
      </c>
      <c r="BY3279" t="s">
        <v>7043</v>
      </c>
      <c r="BZ3279" t="s">
        <v>10715</v>
      </c>
      <c r="CA3279" t="s">
        <v>58</v>
      </c>
      <c r="CB3279" t="str">
        <f t="shared" si="882"/>
        <v>ZYRA_CLUSTER_0i0d10000k nrq=1</v>
      </c>
      <c r="CC3279">
        <f t="shared" si="883"/>
        <v>144</v>
      </c>
    </row>
    <row r="3280" spans="1:81" x14ac:dyDescent="0.4">
      <c r="A3280" t="s">
        <v>3348</v>
      </c>
      <c r="B3280" t="s">
        <v>58</v>
      </c>
      <c r="C3280" t="s">
        <v>96</v>
      </c>
      <c r="D3280" t="e">
        <f t="shared" si="867"/>
        <v>#NAME?</v>
      </c>
      <c r="E3280">
        <v>10000</v>
      </c>
      <c r="F3280" t="e">
        <f t="shared" si="868"/>
        <v>#NAME?</v>
      </c>
      <c r="G3280" t="s">
        <v>60</v>
      </c>
      <c r="H3280" t="e">
        <f t="shared" si="869"/>
        <v>#NAME?</v>
      </c>
      <c r="I3280" t="s">
        <v>61</v>
      </c>
      <c r="J3280" t="e">
        <f t="shared" si="870"/>
        <v>#NAME?</v>
      </c>
      <c r="K3280" t="s">
        <v>62</v>
      </c>
      <c r="L3280" t="e">
        <f t="shared" si="871"/>
        <v>#NAME?</v>
      </c>
      <c r="M3280" t="e">
        <f t="shared" si="872"/>
        <v>#NAME?</v>
      </c>
      <c r="N3280">
        <v>10000</v>
      </c>
      <c r="O3280" t="e">
        <f t="shared" si="873"/>
        <v>#NAME?</v>
      </c>
      <c r="P3280">
        <v>5</v>
      </c>
      <c r="Q3280" t="e">
        <f t="shared" si="874"/>
        <v>#NAME?</v>
      </c>
      <c r="R3280">
        <v>5</v>
      </c>
      <c r="S3280" t="e">
        <f t="shared" si="875"/>
        <v>#NAME?</v>
      </c>
      <c r="T3280">
        <v>0</v>
      </c>
      <c r="U3280" t="e">
        <f t="shared" si="876"/>
        <v>#NAME?</v>
      </c>
      <c r="V3280">
        <v>256</v>
      </c>
      <c r="W3280" t="e">
        <f t="shared" si="877"/>
        <v>#NAME?</v>
      </c>
      <c r="X3280">
        <v>1</v>
      </c>
      <c r="Y3280" t="e">
        <f t="shared" si="878"/>
        <v>#NAME?</v>
      </c>
      <c r="Z3280">
        <v>0</v>
      </c>
      <c r="AA3280" t="e">
        <f t="shared" si="879"/>
        <v>#NAME?</v>
      </c>
      <c r="AB3280">
        <v>48</v>
      </c>
      <c r="AC3280" t="e">
        <f t="shared" si="880"/>
        <v>#NAME?</v>
      </c>
      <c r="AD3280">
        <v>0</v>
      </c>
      <c r="AE3280" t="e">
        <f t="shared" si="881"/>
        <v>#NAME?</v>
      </c>
      <c r="AF3280" t="s">
        <v>65</v>
      </c>
      <c r="AG3280" t="s">
        <v>64</v>
      </c>
      <c r="AH3280">
        <v>2296846</v>
      </c>
      <c r="AI3280">
        <v>2294616</v>
      </c>
      <c r="AJ3280">
        <v>459146</v>
      </c>
      <c r="AK3280">
        <v>4588649</v>
      </c>
      <c r="AL3280">
        <v>10000</v>
      </c>
      <c r="AR3280">
        <v>10000</v>
      </c>
      <c r="AS3280">
        <v>5726.2560000000003</v>
      </c>
      <c r="AT3280">
        <v>5</v>
      </c>
      <c r="AU3280">
        <v>10000</v>
      </c>
      <c r="AV3280">
        <v>1</v>
      </c>
      <c r="AW3280" t="s">
        <v>60</v>
      </c>
      <c r="AX3280" t="s">
        <v>61</v>
      </c>
      <c r="AY3280" t="s">
        <v>62</v>
      </c>
      <c r="BA3280">
        <v>8</v>
      </c>
      <c r="BB3280">
        <v>1</v>
      </c>
      <c r="BD3280">
        <v>0.41961799999999999</v>
      </c>
      <c r="BE3280">
        <v>2.9020000000000001E-2</v>
      </c>
      <c r="BF3280">
        <v>806.779</v>
      </c>
      <c r="BH3280">
        <v>726.25599999999997</v>
      </c>
      <c r="BN3280">
        <v>45862029</v>
      </c>
      <c r="BO3280">
        <v>492720</v>
      </c>
      <c r="BP3280">
        <v>24470</v>
      </c>
      <c r="BQ3280">
        <v>0</v>
      </c>
      <c r="BR3280">
        <v>4.1818599999999999E-3</v>
      </c>
      <c r="BY3280" t="s">
        <v>7044</v>
      </c>
      <c r="BZ3280" t="s">
        <v>10716</v>
      </c>
      <c r="CA3280" t="s">
        <v>58</v>
      </c>
      <c r="CB3280" t="str">
        <f t="shared" si="882"/>
        <v>ZYRA_CLUSTER_5i5d10000k nrq=0</v>
      </c>
      <c r="CC3280">
        <f t="shared" si="883"/>
        <v>1</v>
      </c>
    </row>
    <row r="3281" spans="1:81" x14ac:dyDescent="0.4">
      <c r="A3281" t="s">
        <v>3349</v>
      </c>
      <c r="B3281" t="s">
        <v>58</v>
      </c>
      <c r="C3281" t="s">
        <v>96</v>
      </c>
      <c r="D3281" t="e">
        <f t="shared" si="867"/>
        <v>#NAME?</v>
      </c>
      <c r="E3281">
        <v>10000</v>
      </c>
      <c r="F3281" t="e">
        <f t="shared" si="868"/>
        <v>#NAME?</v>
      </c>
      <c r="G3281" t="s">
        <v>60</v>
      </c>
      <c r="H3281" t="e">
        <f t="shared" si="869"/>
        <v>#NAME?</v>
      </c>
      <c r="I3281" t="s">
        <v>61</v>
      </c>
      <c r="J3281" t="e">
        <f t="shared" si="870"/>
        <v>#NAME?</v>
      </c>
      <c r="K3281" t="s">
        <v>62</v>
      </c>
      <c r="L3281" t="e">
        <f t="shared" si="871"/>
        <v>#NAME?</v>
      </c>
      <c r="M3281" t="e">
        <f t="shared" si="872"/>
        <v>#NAME?</v>
      </c>
      <c r="N3281">
        <v>10000</v>
      </c>
      <c r="O3281" t="e">
        <f t="shared" si="873"/>
        <v>#NAME?</v>
      </c>
      <c r="P3281">
        <v>5</v>
      </c>
      <c r="Q3281" t="e">
        <f t="shared" si="874"/>
        <v>#NAME?</v>
      </c>
      <c r="R3281">
        <v>5</v>
      </c>
      <c r="S3281" t="e">
        <f t="shared" si="875"/>
        <v>#NAME?</v>
      </c>
      <c r="T3281">
        <v>0</v>
      </c>
      <c r="U3281" t="e">
        <f t="shared" si="876"/>
        <v>#NAME?</v>
      </c>
      <c r="V3281">
        <v>256</v>
      </c>
      <c r="W3281" t="e">
        <f t="shared" si="877"/>
        <v>#NAME?</v>
      </c>
      <c r="X3281">
        <v>1</v>
      </c>
      <c r="Y3281" t="e">
        <f t="shared" si="878"/>
        <v>#NAME?</v>
      </c>
      <c r="Z3281">
        <v>0</v>
      </c>
      <c r="AA3281" t="e">
        <f t="shared" si="879"/>
        <v>#NAME?</v>
      </c>
      <c r="AB3281">
        <v>48</v>
      </c>
      <c r="AC3281" t="e">
        <f t="shared" si="880"/>
        <v>#NAME?</v>
      </c>
      <c r="AD3281">
        <v>1</v>
      </c>
      <c r="AE3281" t="e">
        <f t="shared" si="881"/>
        <v>#NAME?</v>
      </c>
      <c r="AF3281" t="s">
        <v>65</v>
      </c>
      <c r="AG3281" t="s">
        <v>64</v>
      </c>
      <c r="AH3281">
        <v>2209920</v>
      </c>
      <c r="AI3281">
        <v>2208601</v>
      </c>
      <c r="AJ3281">
        <v>441852</v>
      </c>
      <c r="AK3281">
        <v>4413749</v>
      </c>
      <c r="AL3281">
        <v>10000</v>
      </c>
      <c r="AR3281">
        <v>10000</v>
      </c>
      <c r="AS3281">
        <v>5707.0240000000003</v>
      </c>
      <c r="AT3281">
        <v>5</v>
      </c>
      <c r="AU3281">
        <v>10000</v>
      </c>
      <c r="AV3281">
        <v>1</v>
      </c>
      <c r="AW3281" t="s">
        <v>60</v>
      </c>
      <c r="AX3281" t="s">
        <v>61</v>
      </c>
      <c r="AY3281" t="s">
        <v>62</v>
      </c>
      <c r="BA3281">
        <v>8</v>
      </c>
      <c r="BB3281">
        <v>1</v>
      </c>
      <c r="BD3281">
        <v>0.403694</v>
      </c>
      <c r="BE3281">
        <v>2.9108599999999998E-2</v>
      </c>
      <c r="BF3281">
        <v>788.19899999999996</v>
      </c>
      <c r="BH3281">
        <v>707.024</v>
      </c>
      <c r="BN3281">
        <v>44113840</v>
      </c>
      <c r="BO3281">
        <v>476768</v>
      </c>
      <c r="BP3281">
        <v>23659</v>
      </c>
      <c r="BQ3281">
        <v>0</v>
      </c>
      <c r="BR3281">
        <v>4.2427400000000001E-3</v>
      </c>
      <c r="BY3281" t="s">
        <v>7045</v>
      </c>
      <c r="BZ3281" t="s">
        <v>10717</v>
      </c>
      <c r="CA3281" t="s">
        <v>58</v>
      </c>
      <c r="CB3281" t="str">
        <f t="shared" si="882"/>
        <v>ZYRA_CLUSTER_5i5d10000k nrq=0</v>
      </c>
      <c r="CC3281">
        <f t="shared" si="883"/>
        <v>1</v>
      </c>
    </row>
    <row r="3282" spans="1:81" x14ac:dyDescent="0.4">
      <c r="A3282" t="s">
        <v>3350</v>
      </c>
      <c r="B3282" t="s">
        <v>58</v>
      </c>
      <c r="C3282" t="s">
        <v>96</v>
      </c>
      <c r="D3282" t="e">
        <f t="shared" si="867"/>
        <v>#NAME?</v>
      </c>
      <c r="E3282">
        <v>10000</v>
      </c>
      <c r="F3282" t="e">
        <f t="shared" si="868"/>
        <v>#NAME?</v>
      </c>
      <c r="G3282" t="s">
        <v>60</v>
      </c>
      <c r="H3282" t="e">
        <f t="shared" si="869"/>
        <v>#NAME?</v>
      </c>
      <c r="I3282" t="s">
        <v>61</v>
      </c>
      <c r="J3282" t="e">
        <f t="shared" si="870"/>
        <v>#NAME?</v>
      </c>
      <c r="K3282" t="s">
        <v>62</v>
      </c>
      <c r="L3282" t="e">
        <f t="shared" si="871"/>
        <v>#NAME?</v>
      </c>
      <c r="M3282" t="e">
        <f t="shared" si="872"/>
        <v>#NAME?</v>
      </c>
      <c r="N3282">
        <v>10000</v>
      </c>
      <c r="O3282" t="e">
        <f t="shared" si="873"/>
        <v>#NAME?</v>
      </c>
      <c r="P3282">
        <v>5</v>
      </c>
      <c r="Q3282" t="e">
        <f t="shared" si="874"/>
        <v>#NAME?</v>
      </c>
      <c r="R3282">
        <v>5</v>
      </c>
      <c r="S3282" t="e">
        <f t="shared" si="875"/>
        <v>#NAME?</v>
      </c>
      <c r="T3282">
        <v>0</v>
      </c>
      <c r="U3282" t="e">
        <f t="shared" si="876"/>
        <v>#NAME?</v>
      </c>
      <c r="V3282">
        <v>256</v>
      </c>
      <c r="W3282" t="e">
        <f t="shared" si="877"/>
        <v>#NAME?</v>
      </c>
      <c r="X3282">
        <v>1</v>
      </c>
      <c r="Y3282" t="e">
        <f t="shared" si="878"/>
        <v>#NAME?</v>
      </c>
      <c r="Z3282">
        <v>0</v>
      </c>
      <c r="AA3282" t="e">
        <f t="shared" si="879"/>
        <v>#NAME?</v>
      </c>
      <c r="AB3282">
        <v>48</v>
      </c>
      <c r="AC3282" t="e">
        <f t="shared" si="880"/>
        <v>#NAME?</v>
      </c>
      <c r="AD3282">
        <v>2</v>
      </c>
      <c r="AE3282" t="e">
        <f t="shared" si="881"/>
        <v>#NAME?</v>
      </c>
      <c r="AF3282" t="s">
        <v>65</v>
      </c>
      <c r="AG3282" t="s">
        <v>64</v>
      </c>
      <c r="AH3282">
        <v>2426330</v>
      </c>
      <c r="AI3282">
        <v>2425061</v>
      </c>
      <c r="AJ3282">
        <v>485139</v>
      </c>
      <c r="AK3282">
        <v>4842849</v>
      </c>
      <c r="AL3282">
        <v>10000</v>
      </c>
      <c r="AR3282">
        <v>10000</v>
      </c>
      <c r="AS3282">
        <v>5697.6509999999998</v>
      </c>
      <c r="AT3282">
        <v>5</v>
      </c>
      <c r="AU3282">
        <v>10000</v>
      </c>
      <c r="AV3282">
        <v>1</v>
      </c>
      <c r="AW3282" t="s">
        <v>60</v>
      </c>
      <c r="AX3282" t="s">
        <v>61</v>
      </c>
      <c r="AY3282" t="s">
        <v>62</v>
      </c>
      <c r="BA3282">
        <v>8</v>
      </c>
      <c r="BB3282">
        <v>1</v>
      </c>
      <c r="BD3282">
        <v>0.39153500000000002</v>
      </c>
      <c r="BE3282">
        <v>3.0499700000000001E-2</v>
      </c>
      <c r="BF3282">
        <v>795.25699999999995</v>
      </c>
      <c r="BH3282">
        <v>697.65099999999995</v>
      </c>
      <c r="BN3282">
        <v>48403076</v>
      </c>
      <c r="BO3282">
        <v>512741</v>
      </c>
      <c r="BP3282">
        <v>25423</v>
      </c>
      <c r="BQ3282">
        <v>0</v>
      </c>
      <c r="BR3282">
        <v>4.0718899999999999E-3</v>
      </c>
      <c r="BY3282" t="s">
        <v>7046</v>
      </c>
      <c r="BZ3282" t="s">
        <v>10718</v>
      </c>
      <c r="CA3282" t="s">
        <v>58</v>
      </c>
      <c r="CB3282" t="str">
        <f t="shared" si="882"/>
        <v>ZYRA_CLUSTER_5i5d10000k nrq=0</v>
      </c>
      <c r="CC3282">
        <f t="shared" si="883"/>
        <v>1</v>
      </c>
    </row>
    <row r="3283" spans="1:81" x14ac:dyDescent="0.4">
      <c r="A3283" t="s">
        <v>3351</v>
      </c>
      <c r="B3283" t="s">
        <v>58</v>
      </c>
      <c r="C3283" t="s">
        <v>96</v>
      </c>
      <c r="D3283" t="e">
        <f t="shared" si="867"/>
        <v>#NAME?</v>
      </c>
      <c r="E3283">
        <v>10000</v>
      </c>
      <c r="F3283" t="e">
        <f t="shared" si="868"/>
        <v>#NAME?</v>
      </c>
      <c r="G3283" t="s">
        <v>60</v>
      </c>
      <c r="H3283" t="e">
        <f t="shared" si="869"/>
        <v>#NAME?</v>
      </c>
      <c r="I3283" t="s">
        <v>61</v>
      </c>
      <c r="J3283" t="e">
        <f t="shared" si="870"/>
        <v>#NAME?</v>
      </c>
      <c r="K3283" t="s">
        <v>62</v>
      </c>
      <c r="L3283" t="e">
        <f t="shared" si="871"/>
        <v>#NAME?</v>
      </c>
      <c r="M3283" t="e">
        <f t="shared" si="872"/>
        <v>#NAME?</v>
      </c>
      <c r="N3283">
        <v>10000</v>
      </c>
      <c r="O3283" t="e">
        <f t="shared" si="873"/>
        <v>#NAME?</v>
      </c>
      <c r="P3283">
        <v>5</v>
      </c>
      <c r="Q3283" t="e">
        <f t="shared" si="874"/>
        <v>#NAME?</v>
      </c>
      <c r="R3283">
        <v>5</v>
      </c>
      <c r="S3283" t="e">
        <f t="shared" si="875"/>
        <v>#NAME?</v>
      </c>
      <c r="T3283">
        <v>0</v>
      </c>
      <c r="U3283" t="e">
        <f t="shared" si="876"/>
        <v>#NAME?</v>
      </c>
      <c r="V3283">
        <v>256</v>
      </c>
      <c r="W3283" t="e">
        <f t="shared" si="877"/>
        <v>#NAME?</v>
      </c>
      <c r="X3283">
        <v>18</v>
      </c>
      <c r="Y3283" t="e">
        <f t="shared" si="878"/>
        <v>#NAME?</v>
      </c>
      <c r="Z3283">
        <v>0</v>
      </c>
      <c r="AA3283" t="e">
        <f t="shared" si="879"/>
        <v>#NAME?</v>
      </c>
      <c r="AB3283">
        <v>48</v>
      </c>
      <c r="AC3283" t="e">
        <f t="shared" si="880"/>
        <v>#NAME?</v>
      </c>
      <c r="AD3283">
        <v>0</v>
      </c>
      <c r="AE3283" t="e">
        <f t="shared" si="881"/>
        <v>#NAME?</v>
      </c>
      <c r="AF3283" t="s">
        <v>65</v>
      </c>
      <c r="AG3283" t="s">
        <v>64</v>
      </c>
      <c r="AH3283">
        <v>27747251</v>
      </c>
      <c r="AI3283">
        <v>27740662</v>
      </c>
      <c r="AJ3283">
        <v>5548791</v>
      </c>
      <c r="AK3283">
        <v>55417486</v>
      </c>
      <c r="AL3283">
        <v>10000</v>
      </c>
      <c r="AR3283">
        <v>10000</v>
      </c>
      <c r="AS3283">
        <v>5712.3509999999997</v>
      </c>
      <c r="AT3283">
        <v>5</v>
      </c>
      <c r="AU3283">
        <v>10000</v>
      </c>
      <c r="AV3283">
        <v>18</v>
      </c>
      <c r="AW3283" t="s">
        <v>60</v>
      </c>
      <c r="AX3283" t="s">
        <v>61</v>
      </c>
      <c r="AY3283" t="s">
        <v>62</v>
      </c>
      <c r="BA3283">
        <v>8</v>
      </c>
      <c r="BB3283">
        <v>1</v>
      </c>
      <c r="BD3283">
        <v>1.8649199999999999</v>
      </c>
      <c r="BE3283">
        <v>2.5250499999999999E-2</v>
      </c>
      <c r="BF3283">
        <v>859.322</v>
      </c>
      <c r="BH3283">
        <v>712.351</v>
      </c>
      <c r="BN3283">
        <v>553892412</v>
      </c>
      <c r="BO3283">
        <v>10746334</v>
      </c>
      <c r="BP3283">
        <v>282451</v>
      </c>
      <c r="BQ3283">
        <v>2736</v>
      </c>
      <c r="BR3283">
        <v>7.0738099999999998E-2</v>
      </c>
      <c r="BY3283" t="s">
        <v>7047</v>
      </c>
      <c r="BZ3283" t="s">
        <v>10719</v>
      </c>
      <c r="CA3283" t="s">
        <v>58</v>
      </c>
      <c r="CB3283" t="str">
        <f t="shared" si="882"/>
        <v>ZYRA_CLUSTER_5i5d10000k nrq=0</v>
      </c>
      <c r="CC3283">
        <f t="shared" si="883"/>
        <v>18</v>
      </c>
    </row>
    <row r="3284" spans="1:81" x14ac:dyDescent="0.4">
      <c r="A3284" t="s">
        <v>3355</v>
      </c>
      <c r="B3284" t="s">
        <v>58</v>
      </c>
      <c r="C3284" t="s">
        <v>3765</v>
      </c>
      <c r="D3284" t="e">
        <f t="shared" si="867"/>
        <v>#NAME?</v>
      </c>
      <c r="E3284">
        <v>10000</v>
      </c>
      <c r="F3284" t="e">
        <f t="shared" si="868"/>
        <v>#NAME?</v>
      </c>
      <c r="G3284" t="s">
        <v>60</v>
      </c>
      <c r="H3284" t="e">
        <f t="shared" si="869"/>
        <v>#NAME?</v>
      </c>
      <c r="I3284" t="s">
        <v>61</v>
      </c>
      <c r="J3284" t="e">
        <f t="shared" si="870"/>
        <v>#NAME?</v>
      </c>
      <c r="K3284" t="s">
        <v>62</v>
      </c>
      <c r="L3284" t="e">
        <f t="shared" si="871"/>
        <v>#NAME?</v>
      </c>
      <c r="M3284" t="e">
        <f t="shared" si="872"/>
        <v>#NAME?</v>
      </c>
      <c r="N3284">
        <v>10000</v>
      </c>
      <c r="O3284" t="e">
        <f t="shared" si="873"/>
        <v>#NAME?</v>
      </c>
      <c r="P3284">
        <v>20</v>
      </c>
      <c r="Q3284" t="e">
        <f t="shared" si="874"/>
        <v>#NAME?</v>
      </c>
      <c r="R3284">
        <v>20</v>
      </c>
      <c r="S3284" t="e">
        <f t="shared" si="875"/>
        <v>#NAME?</v>
      </c>
      <c r="T3284">
        <v>0</v>
      </c>
      <c r="U3284" t="e">
        <f t="shared" si="876"/>
        <v>#NAME?</v>
      </c>
      <c r="V3284">
        <v>256</v>
      </c>
      <c r="W3284" t="e">
        <f t="shared" si="877"/>
        <v>#NAME?</v>
      </c>
      <c r="X3284">
        <v>107</v>
      </c>
      <c r="Y3284" t="e">
        <f t="shared" si="878"/>
        <v>#NAME?</v>
      </c>
      <c r="Z3284">
        <v>1</v>
      </c>
      <c r="AA3284" t="e">
        <f t="shared" si="879"/>
        <v>#NAME?</v>
      </c>
      <c r="AB3284">
        <v>48</v>
      </c>
      <c r="AC3284" t="e">
        <f t="shared" si="880"/>
        <v>#NAME?</v>
      </c>
      <c r="AD3284">
        <v>1</v>
      </c>
      <c r="AE3284" t="e">
        <f t="shared" si="881"/>
        <v>#NAME?</v>
      </c>
      <c r="AF3284" t="s">
        <v>65</v>
      </c>
      <c r="AG3284" t="s">
        <v>64</v>
      </c>
      <c r="AR3284">
        <v>10000</v>
      </c>
      <c r="AS3284">
        <v>20</v>
      </c>
      <c r="AT3284">
        <v>20</v>
      </c>
      <c r="AU3284">
        <v>10000</v>
      </c>
      <c r="AV3284">
        <v>107</v>
      </c>
      <c r="AW3284" t="s">
        <v>60</v>
      </c>
      <c r="AX3284" t="s">
        <v>61</v>
      </c>
      <c r="AY3284" t="s">
        <v>62</v>
      </c>
      <c r="BA3284">
        <v>8</v>
      </c>
      <c r="BB3284">
        <v>1</v>
      </c>
      <c r="BN3284">
        <v>17460</v>
      </c>
      <c r="BO3284">
        <v>7732903</v>
      </c>
      <c r="BP3284">
        <v>52986</v>
      </c>
      <c r="BQ3284">
        <v>9545</v>
      </c>
      <c r="BR3284">
        <v>0</v>
      </c>
      <c r="BY3284" t="s">
        <v>7048</v>
      </c>
      <c r="BZ3284" t="s">
        <v>10720</v>
      </c>
      <c r="CA3284" t="s">
        <v>58</v>
      </c>
      <c r="CB3284" t="str">
        <f t="shared" si="882"/>
        <v>ZYRA_CLUSTER_20i20d10000k nrq=1</v>
      </c>
      <c r="CC3284">
        <f t="shared" si="883"/>
        <v>108</v>
      </c>
    </row>
    <row r="3285" spans="1:81" x14ac:dyDescent="0.4">
      <c r="A3285" t="s">
        <v>3352</v>
      </c>
      <c r="B3285" t="s">
        <v>58</v>
      </c>
      <c r="C3285" t="s">
        <v>96</v>
      </c>
      <c r="D3285" t="e">
        <f t="shared" si="867"/>
        <v>#NAME?</v>
      </c>
      <c r="E3285">
        <v>10000</v>
      </c>
      <c r="F3285" t="e">
        <f t="shared" si="868"/>
        <v>#NAME?</v>
      </c>
      <c r="G3285" t="s">
        <v>60</v>
      </c>
      <c r="H3285" t="e">
        <f t="shared" si="869"/>
        <v>#NAME?</v>
      </c>
      <c r="I3285" t="s">
        <v>61</v>
      </c>
      <c r="J3285" t="e">
        <f t="shared" si="870"/>
        <v>#NAME?</v>
      </c>
      <c r="K3285" t="s">
        <v>62</v>
      </c>
      <c r="L3285" t="e">
        <f t="shared" si="871"/>
        <v>#NAME?</v>
      </c>
      <c r="M3285" t="e">
        <f t="shared" si="872"/>
        <v>#NAME?</v>
      </c>
      <c r="N3285">
        <v>10000</v>
      </c>
      <c r="O3285" t="e">
        <f t="shared" si="873"/>
        <v>#NAME?</v>
      </c>
      <c r="P3285">
        <v>5</v>
      </c>
      <c r="Q3285" t="e">
        <f t="shared" si="874"/>
        <v>#NAME?</v>
      </c>
      <c r="R3285">
        <v>5</v>
      </c>
      <c r="S3285" t="e">
        <f t="shared" si="875"/>
        <v>#NAME?</v>
      </c>
      <c r="T3285">
        <v>0</v>
      </c>
      <c r="U3285" t="e">
        <f t="shared" si="876"/>
        <v>#NAME?</v>
      </c>
      <c r="V3285">
        <v>256</v>
      </c>
      <c r="W3285" t="e">
        <f t="shared" si="877"/>
        <v>#NAME?</v>
      </c>
      <c r="X3285">
        <v>18</v>
      </c>
      <c r="Y3285" t="e">
        <f t="shared" si="878"/>
        <v>#NAME?</v>
      </c>
      <c r="Z3285">
        <v>0</v>
      </c>
      <c r="AA3285" t="e">
        <f t="shared" si="879"/>
        <v>#NAME?</v>
      </c>
      <c r="AB3285">
        <v>48</v>
      </c>
      <c r="AC3285" t="e">
        <f t="shared" si="880"/>
        <v>#NAME?</v>
      </c>
      <c r="AD3285">
        <v>1</v>
      </c>
      <c r="AE3285" t="e">
        <f t="shared" si="881"/>
        <v>#NAME?</v>
      </c>
      <c r="AF3285" t="s">
        <v>65</v>
      </c>
      <c r="AG3285" t="s">
        <v>64</v>
      </c>
      <c r="AH3285">
        <v>27979455</v>
      </c>
      <c r="AI3285">
        <v>27984995</v>
      </c>
      <c r="AJ3285">
        <v>5596445</v>
      </c>
      <c r="AK3285">
        <v>55906423</v>
      </c>
      <c r="AL3285">
        <v>10000</v>
      </c>
      <c r="AR3285">
        <v>10000</v>
      </c>
      <c r="AS3285">
        <v>5712.8609999999999</v>
      </c>
      <c r="AT3285">
        <v>5</v>
      </c>
      <c r="AU3285">
        <v>10000</v>
      </c>
      <c r="AV3285">
        <v>18</v>
      </c>
      <c r="AW3285" t="s">
        <v>60</v>
      </c>
      <c r="AX3285" t="s">
        <v>61</v>
      </c>
      <c r="AY3285" t="s">
        <v>62</v>
      </c>
      <c r="BA3285">
        <v>8</v>
      </c>
      <c r="BB3285">
        <v>1</v>
      </c>
      <c r="BD3285">
        <v>1.84266</v>
      </c>
      <c r="BE3285">
        <v>2.52222E-2</v>
      </c>
      <c r="BF3285">
        <v>851.73800000000006</v>
      </c>
      <c r="BH3285">
        <v>712.86099999999999</v>
      </c>
      <c r="BN3285">
        <v>558777937</v>
      </c>
      <c r="BO3285">
        <v>11008748</v>
      </c>
      <c r="BP3285">
        <v>286291</v>
      </c>
      <c r="BQ3285">
        <v>2567</v>
      </c>
      <c r="BR3285">
        <v>7.1064199999999994E-2</v>
      </c>
      <c r="BY3285" t="s">
        <v>7049</v>
      </c>
      <c r="BZ3285" t="s">
        <v>10721</v>
      </c>
      <c r="CA3285" t="s">
        <v>58</v>
      </c>
      <c r="CB3285" t="str">
        <f t="shared" si="882"/>
        <v>ZYRA_CLUSTER_5i5d10000k nrq=0</v>
      </c>
      <c r="CC3285">
        <f t="shared" si="883"/>
        <v>18</v>
      </c>
    </row>
    <row r="3286" spans="1:81" x14ac:dyDescent="0.4">
      <c r="A3286" t="s">
        <v>3353</v>
      </c>
      <c r="B3286" t="s">
        <v>58</v>
      </c>
      <c r="C3286" t="s">
        <v>96</v>
      </c>
      <c r="D3286" t="e">
        <f t="shared" si="867"/>
        <v>#NAME?</v>
      </c>
      <c r="E3286">
        <v>10000</v>
      </c>
      <c r="F3286" t="e">
        <f t="shared" si="868"/>
        <v>#NAME?</v>
      </c>
      <c r="G3286" t="s">
        <v>60</v>
      </c>
      <c r="H3286" t="e">
        <f t="shared" si="869"/>
        <v>#NAME?</v>
      </c>
      <c r="I3286" t="s">
        <v>61</v>
      </c>
      <c r="J3286" t="e">
        <f t="shared" si="870"/>
        <v>#NAME?</v>
      </c>
      <c r="K3286" t="s">
        <v>62</v>
      </c>
      <c r="L3286" t="e">
        <f t="shared" si="871"/>
        <v>#NAME?</v>
      </c>
      <c r="M3286" t="e">
        <f t="shared" si="872"/>
        <v>#NAME?</v>
      </c>
      <c r="N3286">
        <v>10000</v>
      </c>
      <c r="O3286" t="e">
        <f t="shared" si="873"/>
        <v>#NAME?</v>
      </c>
      <c r="P3286">
        <v>5</v>
      </c>
      <c r="Q3286" t="e">
        <f t="shared" si="874"/>
        <v>#NAME?</v>
      </c>
      <c r="R3286">
        <v>5</v>
      </c>
      <c r="S3286" t="e">
        <f t="shared" si="875"/>
        <v>#NAME?</v>
      </c>
      <c r="T3286">
        <v>0</v>
      </c>
      <c r="U3286" t="e">
        <f t="shared" si="876"/>
        <v>#NAME?</v>
      </c>
      <c r="V3286">
        <v>256</v>
      </c>
      <c r="W3286" t="e">
        <f t="shared" si="877"/>
        <v>#NAME?</v>
      </c>
      <c r="X3286">
        <v>18</v>
      </c>
      <c r="Y3286" t="e">
        <f t="shared" si="878"/>
        <v>#NAME?</v>
      </c>
      <c r="Z3286">
        <v>0</v>
      </c>
      <c r="AA3286" t="e">
        <f t="shared" si="879"/>
        <v>#NAME?</v>
      </c>
      <c r="AB3286">
        <v>48</v>
      </c>
      <c r="AC3286" t="e">
        <f t="shared" si="880"/>
        <v>#NAME?</v>
      </c>
      <c r="AD3286">
        <v>2</v>
      </c>
      <c r="AE3286" t="e">
        <f t="shared" si="881"/>
        <v>#NAME?</v>
      </c>
      <c r="AF3286" t="s">
        <v>65</v>
      </c>
      <c r="AG3286" t="s">
        <v>64</v>
      </c>
      <c r="AH3286">
        <v>28041038</v>
      </c>
      <c r="AI3286">
        <v>28052391</v>
      </c>
      <c r="AJ3286">
        <v>5609342</v>
      </c>
      <c r="AK3286">
        <v>56032700</v>
      </c>
      <c r="AL3286">
        <v>10000</v>
      </c>
      <c r="AR3286">
        <v>10000</v>
      </c>
      <c r="AS3286">
        <v>5705.6139999999996</v>
      </c>
      <c r="AT3286">
        <v>5</v>
      </c>
      <c r="AU3286">
        <v>10000</v>
      </c>
      <c r="AV3286">
        <v>18</v>
      </c>
      <c r="AW3286" t="s">
        <v>60</v>
      </c>
      <c r="AX3286" t="s">
        <v>61</v>
      </c>
      <c r="AY3286" t="s">
        <v>62</v>
      </c>
      <c r="BA3286">
        <v>8</v>
      </c>
      <c r="BB3286">
        <v>1</v>
      </c>
      <c r="BD3286">
        <v>1.85612</v>
      </c>
      <c r="BE3286">
        <v>2.5655899999999999E-2</v>
      </c>
      <c r="BF3286">
        <v>852.08100000000002</v>
      </c>
      <c r="BH3286">
        <v>705.61400000000003</v>
      </c>
      <c r="BN3286">
        <v>560038077</v>
      </c>
      <c r="BO3286">
        <v>11072585</v>
      </c>
      <c r="BP3286">
        <v>288928</v>
      </c>
      <c r="BQ3286">
        <v>2773</v>
      </c>
      <c r="BR3286">
        <v>7.1255399999999997E-2</v>
      </c>
      <c r="BY3286" t="s">
        <v>7050</v>
      </c>
      <c r="BZ3286" t="s">
        <v>10722</v>
      </c>
      <c r="CA3286" t="s">
        <v>58</v>
      </c>
      <c r="CB3286" t="str">
        <f t="shared" si="882"/>
        <v>ZYRA_CLUSTER_5i5d10000k nrq=0</v>
      </c>
      <c r="CC3286">
        <f t="shared" si="883"/>
        <v>18</v>
      </c>
    </row>
    <row r="3287" spans="1:81" x14ac:dyDescent="0.4">
      <c r="A3287" t="s">
        <v>3354</v>
      </c>
      <c r="B3287" t="s">
        <v>58</v>
      </c>
      <c r="C3287" t="s">
        <v>96</v>
      </c>
      <c r="D3287" t="e">
        <f t="shared" si="867"/>
        <v>#NAME?</v>
      </c>
      <c r="E3287">
        <v>10000</v>
      </c>
      <c r="F3287" t="e">
        <f t="shared" si="868"/>
        <v>#NAME?</v>
      </c>
      <c r="G3287" t="s">
        <v>60</v>
      </c>
      <c r="H3287" t="e">
        <f t="shared" si="869"/>
        <v>#NAME?</v>
      </c>
      <c r="I3287" t="s">
        <v>61</v>
      </c>
      <c r="J3287" t="e">
        <f t="shared" si="870"/>
        <v>#NAME?</v>
      </c>
      <c r="K3287" t="s">
        <v>62</v>
      </c>
      <c r="L3287" t="e">
        <f t="shared" si="871"/>
        <v>#NAME?</v>
      </c>
      <c r="M3287" t="e">
        <f t="shared" si="872"/>
        <v>#NAME?</v>
      </c>
      <c r="N3287">
        <v>10000</v>
      </c>
      <c r="O3287" t="e">
        <f t="shared" si="873"/>
        <v>#NAME?</v>
      </c>
      <c r="P3287">
        <v>5</v>
      </c>
      <c r="Q3287" t="e">
        <f t="shared" si="874"/>
        <v>#NAME?</v>
      </c>
      <c r="R3287">
        <v>5</v>
      </c>
      <c r="S3287" t="e">
        <f t="shared" si="875"/>
        <v>#NAME?</v>
      </c>
      <c r="T3287">
        <v>0</v>
      </c>
      <c r="U3287" t="e">
        <f t="shared" si="876"/>
        <v>#NAME?</v>
      </c>
      <c r="V3287">
        <v>256</v>
      </c>
      <c r="W3287" t="e">
        <f t="shared" si="877"/>
        <v>#NAME?</v>
      </c>
      <c r="X3287">
        <v>17</v>
      </c>
      <c r="Y3287" t="e">
        <f t="shared" si="878"/>
        <v>#NAME?</v>
      </c>
      <c r="Z3287">
        <v>1</v>
      </c>
      <c r="AA3287" t="e">
        <f t="shared" si="879"/>
        <v>#NAME?</v>
      </c>
      <c r="AB3287">
        <v>48</v>
      </c>
      <c r="AC3287" t="e">
        <f t="shared" si="880"/>
        <v>#NAME?</v>
      </c>
      <c r="AD3287">
        <v>0</v>
      </c>
      <c r="AE3287" t="e">
        <f t="shared" si="881"/>
        <v>#NAME?</v>
      </c>
      <c r="AF3287" t="s">
        <v>65</v>
      </c>
      <c r="AG3287" t="s">
        <v>64</v>
      </c>
      <c r="AR3287">
        <v>10000</v>
      </c>
      <c r="AS3287">
        <v>5</v>
      </c>
      <c r="AT3287">
        <v>5</v>
      </c>
      <c r="AU3287">
        <v>10000</v>
      </c>
      <c r="AV3287">
        <v>17</v>
      </c>
      <c r="AW3287" t="s">
        <v>60</v>
      </c>
      <c r="AX3287" t="s">
        <v>61</v>
      </c>
      <c r="AY3287" t="s">
        <v>62</v>
      </c>
      <c r="BA3287">
        <v>8</v>
      </c>
      <c r="BB3287">
        <v>1</v>
      </c>
      <c r="BN3287">
        <v>5750866</v>
      </c>
      <c r="BO3287">
        <v>1115704</v>
      </c>
      <c r="BP3287">
        <v>30065</v>
      </c>
      <c r="BQ3287">
        <v>1445</v>
      </c>
      <c r="BR3287">
        <v>6.8364200000000002E-3</v>
      </c>
      <c r="BY3287" t="s">
        <v>7051</v>
      </c>
      <c r="BZ3287" t="s">
        <v>10723</v>
      </c>
      <c r="CA3287" t="s">
        <v>58</v>
      </c>
      <c r="CB3287" t="str">
        <f t="shared" si="882"/>
        <v>ZYRA_CLUSTER_5i5d10000k nrq=1</v>
      </c>
      <c r="CC3287">
        <f t="shared" si="883"/>
        <v>18</v>
      </c>
    </row>
    <row r="3288" spans="1:81" x14ac:dyDescent="0.4">
      <c r="A3288" t="s">
        <v>3356</v>
      </c>
      <c r="B3288" t="s">
        <v>58</v>
      </c>
      <c r="C3288" t="s">
        <v>96</v>
      </c>
      <c r="D3288" t="e">
        <f t="shared" si="867"/>
        <v>#NAME?</v>
      </c>
      <c r="E3288">
        <v>10000</v>
      </c>
      <c r="F3288" t="e">
        <f t="shared" si="868"/>
        <v>#NAME?</v>
      </c>
      <c r="G3288" t="s">
        <v>60</v>
      </c>
      <c r="H3288" t="e">
        <f t="shared" si="869"/>
        <v>#NAME?</v>
      </c>
      <c r="I3288" t="s">
        <v>61</v>
      </c>
      <c r="J3288" t="e">
        <f t="shared" si="870"/>
        <v>#NAME?</v>
      </c>
      <c r="K3288" t="s">
        <v>62</v>
      </c>
      <c r="L3288" t="e">
        <f t="shared" si="871"/>
        <v>#NAME?</v>
      </c>
      <c r="M3288" t="e">
        <f t="shared" si="872"/>
        <v>#NAME?</v>
      </c>
      <c r="N3288">
        <v>10000</v>
      </c>
      <c r="O3288" t="e">
        <f t="shared" si="873"/>
        <v>#NAME?</v>
      </c>
      <c r="P3288">
        <v>5</v>
      </c>
      <c r="Q3288" t="e">
        <f t="shared" si="874"/>
        <v>#NAME?</v>
      </c>
      <c r="R3288">
        <v>5</v>
      </c>
      <c r="S3288" t="e">
        <f t="shared" si="875"/>
        <v>#NAME?</v>
      </c>
      <c r="T3288">
        <v>0</v>
      </c>
      <c r="U3288" t="e">
        <f t="shared" si="876"/>
        <v>#NAME?</v>
      </c>
      <c r="V3288">
        <v>256</v>
      </c>
      <c r="W3288" t="e">
        <f t="shared" si="877"/>
        <v>#NAME?</v>
      </c>
      <c r="X3288">
        <v>17</v>
      </c>
      <c r="Y3288" t="e">
        <f t="shared" si="878"/>
        <v>#NAME?</v>
      </c>
      <c r="Z3288">
        <v>1</v>
      </c>
      <c r="AA3288" t="e">
        <f t="shared" si="879"/>
        <v>#NAME?</v>
      </c>
      <c r="AB3288">
        <v>48</v>
      </c>
      <c r="AC3288" t="e">
        <f t="shared" si="880"/>
        <v>#NAME?</v>
      </c>
      <c r="AD3288">
        <v>1</v>
      </c>
      <c r="AE3288" t="e">
        <f t="shared" si="881"/>
        <v>#NAME?</v>
      </c>
      <c r="AF3288" t="s">
        <v>65</v>
      </c>
      <c r="AG3288" t="s">
        <v>64</v>
      </c>
      <c r="AR3288">
        <v>10000</v>
      </c>
      <c r="AS3288">
        <v>5</v>
      </c>
      <c r="AT3288">
        <v>5</v>
      </c>
      <c r="AU3288">
        <v>10000</v>
      </c>
      <c r="AV3288">
        <v>17</v>
      </c>
      <c r="AW3288" t="s">
        <v>60</v>
      </c>
      <c r="AX3288" t="s">
        <v>61</v>
      </c>
      <c r="AY3288" t="s">
        <v>62</v>
      </c>
      <c r="BA3288">
        <v>8</v>
      </c>
      <c r="BB3288">
        <v>1</v>
      </c>
      <c r="BN3288">
        <v>5751492</v>
      </c>
      <c r="BO3288">
        <v>1121884</v>
      </c>
      <c r="BP3288">
        <v>30102</v>
      </c>
      <c r="BQ3288">
        <v>1387</v>
      </c>
      <c r="BR3288">
        <v>6.90947E-3</v>
      </c>
      <c r="BY3288" t="s">
        <v>7052</v>
      </c>
      <c r="BZ3288" t="s">
        <v>10724</v>
      </c>
      <c r="CA3288" t="s">
        <v>58</v>
      </c>
      <c r="CB3288" t="str">
        <f t="shared" si="882"/>
        <v>ZYRA_CLUSTER_5i5d10000k nrq=1</v>
      </c>
      <c r="CC3288">
        <f t="shared" si="883"/>
        <v>18</v>
      </c>
    </row>
    <row r="3289" spans="1:81" x14ac:dyDescent="0.4">
      <c r="A3289" t="s">
        <v>3357</v>
      </c>
      <c r="B3289" t="s">
        <v>58</v>
      </c>
      <c r="C3289" t="s">
        <v>78</v>
      </c>
      <c r="D3289" t="e">
        <f t="shared" si="867"/>
        <v>#NAME?</v>
      </c>
      <c r="E3289">
        <v>10000</v>
      </c>
      <c r="F3289" t="e">
        <f t="shared" si="868"/>
        <v>#NAME?</v>
      </c>
      <c r="G3289" t="s">
        <v>60</v>
      </c>
      <c r="H3289" t="e">
        <f t="shared" si="869"/>
        <v>#NAME?</v>
      </c>
      <c r="I3289" t="s">
        <v>61</v>
      </c>
      <c r="J3289" t="e">
        <f t="shared" si="870"/>
        <v>#NAME?</v>
      </c>
      <c r="K3289" t="s">
        <v>62</v>
      </c>
      <c r="L3289" t="e">
        <f t="shared" si="871"/>
        <v>#NAME?</v>
      </c>
      <c r="M3289" t="e">
        <f t="shared" si="872"/>
        <v>#NAME?</v>
      </c>
      <c r="N3289">
        <v>100000</v>
      </c>
      <c r="O3289" t="e">
        <f t="shared" si="873"/>
        <v>#NAME?</v>
      </c>
      <c r="P3289">
        <v>0</v>
      </c>
      <c r="Q3289" t="e">
        <f t="shared" si="874"/>
        <v>#NAME?</v>
      </c>
      <c r="R3289">
        <v>0</v>
      </c>
      <c r="S3289" t="e">
        <f t="shared" si="875"/>
        <v>#NAME?</v>
      </c>
      <c r="T3289">
        <v>0</v>
      </c>
      <c r="U3289" t="e">
        <f t="shared" si="876"/>
        <v>#NAME?</v>
      </c>
      <c r="V3289">
        <v>256</v>
      </c>
      <c r="W3289" t="e">
        <f t="shared" si="877"/>
        <v>#NAME?</v>
      </c>
      <c r="X3289">
        <v>18</v>
      </c>
      <c r="Y3289" t="e">
        <f t="shared" si="878"/>
        <v>#NAME?</v>
      </c>
      <c r="Z3289">
        <v>0</v>
      </c>
      <c r="AA3289" t="e">
        <f t="shared" si="879"/>
        <v>#NAME?</v>
      </c>
      <c r="AB3289">
        <v>48</v>
      </c>
      <c r="AC3289" t="e">
        <f t="shared" si="880"/>
        <v>#NAME?</v>
      </c>
      <c r="AD3289">
        <v>1</v>
      </c>
      <c r="AE3289" t="e">
        <f t="shared" si="881"/>
        <v>#NAME?</v>
      </c>
      <c r="AF3289" t="s">
        <v>65</v>
      </c>
      <c r="AG3289" t="s">
        <v>64</v>
      </c>
      <c r="AJ3289">
        <v>0</v>
      </c>
      <c r="AK3289">
        <v>25152920</v>
      </c>
      <c r="AL3289">
        <v>10000</v>
      </c>
      <c r="AR3289">
        <v>10000</v>
      </c>
      <c r="AS3289">
        <v>3329.65</v>
      </c>
      <c r="AT3289">
        <v>0</v>
      </c>
      <c r="AU3289">
        <v>100000</v>
      </c>
      <c r="AV3289">
        <v>18</v>
      </c>
      <c r="AW3289" t="s">
        <v>60</v>
      </c>
      <c r="AX3289" t="s">
        <v>61</v>
      </c>
      <c r="AY3289" t="s">
        <v>62</v>
      </c>
      <c r="BA3289">
        <v>8</v>
      </c>
      <c r="BB3289">
        <v>1</v>
      </c>
      <c r="BD3289">
        <v>21.641400000000001</v>
      </c>
      <c r="BE3289">
        <v>2.29263E-2</v>
      </c>
      <c r="BF3289">
        <v>1695.5</v>
      </c>
      <c r="BH3289">
        <v>3329.65</v>
      </c>
      <c r="BY3289" t="s">
        <v>7053</v>
      </c>
      <c r="BZ3289" t="s">
        <v>10725</v>
      </c>
      <c r="CA3289" t="s">
        <v>58</v>
      </c>
      <c r="CB3289" t="str">
        <f t="shared" si="882"/>
        <v>ZYRA_CLUSTER_0i0d100000k nrq=0</v>
      </c>
      <c r="CC3289">
        <f t="shared" si="883"/>
        <v>18</v>
      </c>
    </row>
    <row r="3290" spans="1:81" x14ac:dyDescent="0.4">
      <c r="A3290" t="s">
        <v>3358</v>
      </c>
      <c r="B3290" t="s">
        <v>58</v>
      </c>
      <c r="C3290" t="s">
        <v>96</v>
      </c>
      <c r="D3290" t="e">
        <f t="shared" si="867"/>
        <v>#NAME?</v>
      </c>
      <c r="E3290">
        <v>10000</v>
      </c>
      <c r="F3290" t="e">
        <f t="shared" si="868"/>
        <v>#NAME?</v>
      </c>
      <c r="G3290" t="s">
        <v>60</v>
      </c>
      <c r="H3290" t="e">
        <f t="shared" si="869"/>
        <v>#NAME?</v>
      </c>
      <c r="I3290" t="s">
        <v>61</v>
      </c>
      <c r="J3290" t="e">
        <f t="shared" si="870"/>
        <v>#NAME?</v>
      </c>
      <c r="K3290" t="s">
        <v>62</v>
      </c>
      <c r="L3290" t="e">
        <f t="shared" si="871"/>
        <v>#NAME?</v>
      </c>
      <c r="M3290" t="e">
        <f t="shared" si="872"/>
        <v>#NAME?</v>
      </c>
      <c r="N3290">
        <v>10000</v>
      </c>
      <c r="O3290" t="e">
        <f t="shared" si="873"/>
        <v>#NAME?</v>
      </c>
      <c r="P3290">
        <v>5</v>
      </c>
      <c r="Q3290" t="e">
        <f t="shared" si="874"/>
        <v>#NAME?</v>
      </c>
      <c r="R3290">
        <v>5</v>
      </c>
      <c r="S3290" t="e">
        <f t="shared" si="875"/>
        <v>#NAME?</v>
      </c>
      <c r="T3290">
        <v>0</v>
      </c>
      <c r="U3290" t="e">
        <f t="shared" si="876"/>
        <v>#NAME?</v>
      </c>
      <c r="V3290">
        <v>256</v>
      </c>
      <c r="W3290" t="e">
        <f t="shared" si="877"/>
        <v>#NAME?</v>
      </c>
      <c r="X3290">
        <v>17</v>
      </c>
      <c r="Y3290" t="e">
        <f t="shared" si="878"/>
        <v>#NAME?</v>
      </c>
      <c r="Z3290">
        <v>1</v>
      </c>
      <c r="AA3290" t="e">
        <f t="shared" si="879"/>
        <v>#NAME?</v>
      </c>
      <c r="AB3290">
        <v>48</v>
      </c>
      <c r="AC3290" t="e">
        <f t="shared" si="880"/>
        <v>#NAME?</v>
      </c>
      <c r="AD3290">
        <v>2</v>
      </c>
      <c r="AE3290" t="e">
        <f t="shared" si="881"/>
        <v>#NAME?</v>
      </c>
      <c r="AF3290" t="s">
        <v>65</v>
      </c>
      <c r="AG3290" t="s">
        <v>64</v>
      </c>
      <c r="AR3290">
        <v>10000</v>
      </c>
      <c r="AS3290">
        <v>5</v>
      </c>
      <c r="AT3290">
        <v>5</v>
      </c>
      <c r="AU3290">
        <v>10000</v>
      </c>
      <c r="AV3290">
        <v>17</v>
      </c>
      <c r="AW3290" t="s">
        <v>60</v>
      </c>
      <c r="AX3290" t="s">
        <v>61</v>
      </c>
      <c r="AY3290" t="s">
        <v>62</v>
      </c>
      <c r="BA3290">
        <v>8</v>
      </c>
      <c r="BB3290">
        <v>1</v>
      </c>
      <c r="BN3290">
        <v>5277017</v>
      </c>
      <c r="BO3290">
        <v>1061083</v>
      </c>
      <c r="BP3290">
        <v>28514</v>
      </c>
      <c r="BQ3290">
        <v>1192</v>
      </c>
      <c r="BR3290">
        <v>7.23706E-3</v>
      </c>
      <c r="BY3290" t="s">
        <v>7054</v>
      </c>
      <c r="BZ3290" t="s">
        <v>10726</v>
      </c>
      <c r="CA3290" t="s">
        <v>58</v>
      </c>
      <c r="CB3290" t="str">
        <f t="shared" si="882"/>
        <v>ZYRA_CLUSTER_5i5d10000k nrq=1</v>
      </c>
      <c r="CC3290">
        <f t="shared" si="883"/>
        <v>18</v>
      </c>
    </row>
    <row r="3291" spans="1:81" x14ac:dyDescent="0.4">
      <c r="A3291" t="s">
        <v>3359</v>
      </c>
      <c r="B3291" t="s">
        <v>58</v>
      </c>
      <c r="C3291" t="s">
        <v>96</v>
      </c>
      <c r="D3291" t="e">
        <f t="shared" si="867"/>
        <v>#NAME?</v>
      </c>
      <c r="E3291">
        <v>10000</v>
      </c>
      <c r="F3291" t="e">
        <f t="shared" si="868"/>
        <v>#NAME?</v>
      </c>
      <c r="G3291" t="s">
        <v>60</v>
      </c>
      <c r="H3291" t="e">
        <f t="shared" si="869"/>
        <v>#NAME?</v>
      </c>
      <c r="I3291" t="s">
        <v>61</v>
      </c>
      <c r="J3291" t="e">
        <f t="shared" si="870"/>
        <v>#NAME?</v>
      </c>
      <c r="K3291" t="s">
        <v>62</v>
      </c>
      <c r="L3291" t="e">
        <f t="shared" si="871"/>
        <v>#NAME?</v>
      </c>
      <c r="M3291" t="e">
        <f t="shared" si="872"/>
        <v>#NAME?</v>
      </c>
      <c r="N3291">
        <v>10000</v>
      </c>
      <c r="O3291" t="e">
        <f t="shared" si="873"/>
        <v>#NAME?</v>
      </c>
      <c r="P3291">
        <v>5</v>
      </c>
      <c r="Q3291" t="e">
        <f t="shared" si="874"/>
        <v>#NAME?</v>
      </c>
      <c r="R3291">
        <v>5</v>
      </c>
      <c r="S3291" t="e">
        <f t="shared" si="875"/>
        <v>#NAME?</v>
      </c>
      <c r="T3291">
        <v>0</v>
      </c>
      <c r="U3291" t="e">
        <f t="shared" si="876"/>
        <v>#NAME?</v>
      </c>
      <c r="V3291">
        <v>256</v>
      </c>
      <c r="W3291" t="e">
        <f t="shared" si="877"/>
        <v>#NAME?</v>
      </c>
      <c r="X3291">
        <v>36</v>
      </c>
      <c r="Y3291" t="e">
        <f t="shared" si="878"/>
        <v>#NAME?</v>
      </c>
      <c r="Z3291">
        <v>0</v>
      </c>
      <c r="AA3291" t="e">
        <f t="shared" si="879"/>
        <v>#NAME?</v>
      </c>
      <c r="AB3291">
        <v>48</v>
      </c>
      <c r="AC3291" t="e">
        <f t="shared" si="880"/>
        <v>#NAME?</v>
      </c>
      <c r="AD3291">
        <v>0</v>
      </c>
      <c r="AE3291" t="e">
        <f t="shared" si="881"/>
        <v>#NAME?</v>
      </c>
      <c r="AF3291" t="s">
        <v>65</v>
      </c>
      <c r="AG3291" t="s">
        <v>64</v>
      </c>
      <c r="AH3291">
        <v>42163717</v>
      </c>
      <c r="AI3291">
        <v>42156427</v>
      </c>
      <c r="AJ3291">
        <v>8432014</v>
      </c>
      <c r="AK3291">
        <v>84227486</v>
      </c>
      <c r="AL3291">
        <v>10000</v>
      </c>
      <c r="AR3291">
        <v>10000</v>
      </c>
      <c r="AS3291">
        <v>5709.0990000000002</v>
      </c>
      <c r="AT3291">
        <v>5</v>
      </c>
      <c r="AU3291">
        <v>10000</v>
      </c>
      <c r="AV3291">
        <v>36</v>
      </c>
      <c r="AW3291" t="s">
        <v>60</v>
      </c>
      <c r="AX3291" t="s">
        <v>61</v>
      </c>
      <c r="AY3291" t="s">
        <v>62</v>
      </c>
      <c r="BA3291">
        <v>8</v>
      </c>
      <c r="BB3291">
        <v>1</v>
      </c>
      <c r="BD3291">
        <v>1.94231</v>
      </c>
      <c r="BE3291">
        <v>2.79755E-2</v>
      </c>
      <c r="BF3291">
        <v>1136.18</v>
      </c>
      <c r="BH3291">
        <v>709.09900000000005</v>
      </c>
      <c r="BN3291">
        <v>841826303</v>
      </c>
      <c r="BO3291">
        <v>27432728</v>
      </c>
      <c r="BP3291">
        <v>448559</v>
      </c>
      <c r="BQ3291">
        <v>8979</v>
      </c>
      <c r="BR3291">
        <v>0.15091499999999999</v>
      </c>
      <c r="BY3291" t="s">
        <v>7055</v>
      </c>
      <c r="BZ3291" t="s">
        <v>10727</v>
      </c>
      <c r="CA3291" t="s">
        <v>58</v>
      </c>
      <c r="CB3291" t="str">
        <f t="shared" si="882"/>
        <v>ZYRA_CLUSTER_5i5d10000k nrq=0</v>
      </c>
      <c r="CC3291">
        <f t="shared" si="883"/>
        <v>36</v>
      </c>
    </row>
    <row r="3292" spans="1:81" x14ac:dyDescent="0.4">
      <c r="A3292" t="s">
        <v>3360</v>
      </c>
      <c r="B3292" t="s">
        <v>58</v>
      </c>
      <c r="C3292" t="s">
        <v>96</v>
      </c>
      <c r="D3292" t="e">
        <f t="shared" si="867"/>
        <v>#NAME?</v>
      </c>
      <c r="E3292">
        <v>10000</v>
      </c>
      <c r="F3292" t="e">
        <f t="shared" si="868"/>
        <v>#NAME?</v>
      </c>
      <c r="G3292" t="s">
        <v>60</v>
      </c>
      <c r="H3292" t="e">
        <f t="shared" si="869"/>
        <v>#NAME?</v>
      </c>
      <c r="I3292" t="s">
        <v>61</v>
      </c>
      <c r="J3292" t="e">
        <f t="shared" si="870"/>
        <v>#NAME?</v>
      </c>
      <c r="K3292" t="s">
        <v>62</v>
      </c>
      <c r="L3292" t="e">
        <f t="shared" si="871"/>
        <v>#NAME?</v>
      </c>
      <c r="M3292" t="e">
        <f t="shared" si="872"/>
        <v>#NAME?</v>
      </c>
      <c r="N3292">
        <v>10000</v>
      </c>
      <c r="O3292" t="e">
        <f t="shared" si="873"/>
        <v>#NAME?</v>
      </c>
      <c r="P3292">
        <v>5</v>
      </c>
      <c r="Q3292" t="e">
        <f t="shared" si="874"/>
        <v>#NAME?</v>
      </c>
      <c r="R3292">
        <v>5</v>
      </c>
      <c r="S3292" t="e">
        <f t="shared" si="875"/>
        <v>#NAME?</v>
      </c>
      <c r="T3292">
        <v>0</v>
      </c>
      <c r="U3292" t="e">
        <f t="shared" si="876"/>
        <v>#NAME?</v>
      </c>
      <c r="V3292">
        <v>256</v>
      </c>
      <c r="W3292" t="e">
        <f t="shared" si="877"/>
        <v>#NAME?</v>
      </c>
      <c r="X3292">
        <v>36</v>
      </c>
      <c r="Y3292" t="e">
        <f t="shared" si="878"/>
        <v>#NAME?</v>
      </c>
      <c r="Z3292">
        <v>0</v>
      </c>
      <c r="AA3292" t="e">
        <f t="shared" si="879"/>
        <v>#NAME?</v>
      </c>
      <c r="AB3292">
        <v>48</v>
      </c>
      <c r="AC3292" t="e">
        <f t="shared" si="880"/>
        <v>#NAME?</v>
      </c>
      <c r="AD3292">
        <v>1</v>
      </c>
      <c r="AE3292" t="e">
        <f t="shared" si="881"/>
        <v>#NAME?</v>
      </c>
      <c r="AF3292" t="s">
        <v>65</v>
      </c>
      <c r="AG3292" t="s">
        <v>64</v>
      </c>
      <c r="AH3292">
        <v>41902672</v>
      </c>
      <c r="AI3292">
        <v>41919334</v>
      </c>
      <c r="AJ3292">
        <v>8382200</v>
      </c>
      <c r="AK3292">
        <v>83716815</v>
      </c>
      <c r="AL3292">
        <v>10000</v>
      </c>
      <c r="AR3292">
        <v>10000</v>
      </c>
      <c r="AS3292">
        <v>5708.83</v>
      </c>
      <c r="AT3292">
        <v>5</v>
      </c>
      <c r="AU3292">
        <v>10000</v>
      </c>
      <c r="AV3292">
        <v>36</v>
      </c>
      <c r="AW3292" t="s">
        <v>60</v>
      </c>
      <c r="AX3292" t="s">
        <v>61</v>
      </c>
      <c r="AY3292" t="s">
        <v>62</v>
      </c>
      <c r="BA3292">
        <v>8</v>
      </c>
      <c r="BB3292">
        <v>1</v>
      </c>
      <c r="BD3292">
        <v>1.92746</v>
      </c>
      <c r="BE3292">
        <v>2.67231E-2</v>
      </c>
      <c r="BF3292">
        <v>1134.75</v>
      </c>
      <c r="BH3292">
        <v>708.83</v>
      </c>
      <c r="BN3292">
        <v>836724543</v>
      </c>
      <c r="BO3292">
        <v>26538244</v>
      </c>
      <c r="BP3292">
        <v>443612</v>
      </c>
      <c r="BQ3292">
        <v>9796</v>
      </c>
      <c r="BR3292">
        <v>0.15017900000000001</v>
      </c>
      <c r="BY3292" t="s">
        <v>7056</v>
      </c>
      <c r="BZ3292" t="s">
        <v>10728</v>
      </c>
      <c r="CA3292" t="s">
        <v>58</v>
      </c>
      <c r="CB3292" t="str">
        <f t="shared" si="882"/>
        <v>ZYRA_CLUSTER_5i5d10000k nrq=0</v>
      </c>
      <c r="CC3292">
        <f t="shared" si="883"/>
        <v>36</v>
      </c>
    </row>
    <row r="3293" spans="1:81" x14ac:dyDescent="0.4">
      <c r="A3293" t="s">
        <v>3361</v>
      </c>
      <c r="B3293" t="s">
        <v>58</v>
      </c>
      <c r="C3293" t="s">
        <v>96</v>
      </c>
      <c r="D3293" t="e">
        <f t="shared" si="867"/>
        <v>#NAME?</v>
      </c>
      <c r="E3293">
        <v>10000</v>
      </c>
      <c r="F3293" t="e">
        <f t="shared" si="868"/>
        <v>#NAME?</v>
      </c>
      <c r="G3293" t="s">
        <v>60</v>
      </c>
      <c r="H3293" t="e">
        <f t="shared" si="869"/>
        <v>#NAME?</v>
      </c>
      <c r="I3293" t="s">
        <v>61</v>
      </c>
      <c r="J3293" t="e">
        <f t="shared" si="870"/>
        <v>#NAME?</v>
      </c>
      <c r="K3293" t="s">
        <v>62</v>
      </c>
      <c r="L3293" t="e">
        <f t="shared" si="871"/>
        <v>#NAME?</v>
      </c>
      <c r="M3293" t="e">
        <f t="shared" si="872"/>
        <v>#NAME?</v>
      </c>
      <c r="N3293">
        <v>10000</v>
      </c>
      <c r="O3293" t="e">
        <f t="shared" si="873"/>
        <v>#NAME?</v>
      </c>
      <c r="P3293">
        <v>5</v>
      </c>
      <c r="Q3293" t="e">
        <f t="shared" si="874"/>
        <v>#NAME?</v>
      </c>
      <c r="R3293">
        <v>5</v>
      </c>
      <c r="S3293" t="e">
        <f t="shared" si="875"/>
        <v>#NAME?</v>
      </c>
      <c r="T3293">
        <v>0</v>
      </c>
      <c r="U3293" t="e">
        <f t="shared" si="876"/>
        <v>#NAME?</v>
      </c>
      <c r="V3293">
        <v>256</v>
      </c>
      <c r="W3293" t="e">
        <f t="shared" si="877"/>
        <v>#NAME?</v>
      </c>
      <c r="X3293">
        <v>36</v>
      </c>
      <c r="Y3293" t="e">
        <f t="shared" si="878"/>
        <v>#NAME?</v>
      </c>
      <c r="Z3293">
        <v>0</v>
      </c>
      <c r="AA3293" t="e">
        <f t="shared" si="879"/>
        <v>#NAME?</v>
      </c>
      <c r="AB3293">
        <v>48</v>
      </c>
      <c r="AC3293" t="e">
        <f t="shared" si="880"/>
        <v>#NAME?</v>
      </c>
      <c r="AD3293">
        <v>2</v>
      </c>
      <c r="AE3293" t="e">
        <f t="shared" si="881"/>
        <v>#NAME?</v>
      </c>
      <c r="AF3293" t="s">
        <v>65</v>
      </c>
      <c r="AG3293" t="s">
        <v>64</v>
      </c>
      <c r="AH3293">
        <v>43206115</v>
      </c>
      <c r="AI3293">
        <v>43213093</v>
      </c>
      <c r="AJ3293">
        <v>8641920</v>
      </c>
      <c r="AK3293">
        <v>86310440</v>
      </c>
      <c r="AL3293">
        <v>10000</v>
      </c>
      <c r="AR3293">
        <v>10000</v>
      </c>
      <c r="AS3293">
        <v>5673.6310000000003</v>
      </c>
      <c r="AT3293">
        <v>5</v>
      </c>
      <c r="AU3293">
        <v>10000</v>
      </c>
      <c r="AV3293">
        <v>36</v>
      </c>
      <c r="AW3293" t="s">
        <v>60</v>
      </c>
      <c r="AX3293" t="s">
        <v>61</v>
      </c>
      <c r="AY3293" t="s">
        <v>62</v>
      </c>
      <c r="BA3293">
        <v>8</v>
      </c>
      <c r="BB3293">
        <v>1</v>
      </c>
      <c r="BD3293">
        <v>1.93065</v>
      </c>
      <c r="BE3293">
        <v>2.7399E-2</v>
      </c>
      <c r="BF3293">
        <v>1102.6400000000001</v>
      </c>
      <c r="BH3293">
        <v>673.63099999999997</v>
      </c>
      <c r="BN3293">
        <v>862640408</v>
      </c>
      <c r="BO3293">
        <v>28409069</v>
      </c>
      <c r="BP3293">
        <v>463993</v>
      </c>
      <c r="BQ3293">
        <v>8728</v>
      </c>
      <c r="BR3293">
        <v>0.152063</v>
      </c>
      <c r="BY3293" t="s">
        <v>7057</v>
      </c>
      <c r="BZ3293" t="s">
        <v>10729</v>
      </c>
      <c r="CA3293" t="s">
        <v>58</v>
      </c>
      <c r="CB3293" t="str">
        <f t="shared" si="882"/>
        <v>ZYRA_CLUSTER_5i5d10000k nrq=0</v>
      </c>
      <c r="CC3293">
        <f t="shared" si="883"/>
        <v>36</v>
      </c>
    </row>
    <row r="3294" spans="1:81" x14ac:dyDescent="0.4">
      <c r="A3294" t="s">
        <v>3362</v>
      </c>
      <c r="B3294" t="s">
        <v>58</v>
      </c>
      <c r="C3294" t="s">
        <v>96</v>
      </c>
      <c r="D3294" t="e">
        <f t="shared" si="867"/>
        <v>#NAME?</v>
      </c>
      <c r="E3294">
        <v>10000</v>
      </c>
      <c r="F3294" t="e">
        <f t="shared" si="868"/>
        <v>#NAME?</v>
      </c>
      <c r="G3294" t="s">
        <v>60</v>
      </c>
      <c r="H3294" t="e">
        <f t="shared" si="869"/>
        <v>#NAME?</v>
      </c>
      <c r="I3294" t="s">
        <v>61</v>
      </c>
      <c r="J3294" t="e">
        <f t="shared" si="870"/>
        <v>#NAME?</v>
      </c>
      <c r="K3294" t="s">
        <v>62</v>
      </c>
      <c r="L3294" t="e">
        <f t="shared" si="871"/>
        <v>#NAME?</v>
      </c>
      <c r="M3294" t="e">
        <f t="shared" si="872"/>
        <v>#NAME?</v>
      </c>
      <c r="N3294">
        <v>10000</v>
      </c>
      <c r="O3294" t="e">
        <f t="shared" si="873"/>
        <v>#NAME?</v>
      </c>
      <c r="P3294">
        <v>5</v>
      </c>
      <c r="Q3294" t="e">
        <f t="shared" si="874"/>
        <v>#NAME?</v>
      </c>
      <c r="R3294">
        <v>5</v>
      </c>
      <c r="S3294" t="e">
        <f t="shared" si="875"/>
        <v>#NAME?</v>
      </c>
      <c r="T3294">
        <v>0</v>
      </c>
      <c r="U3294" t="e">
        <f t="shared" si="876"/>
        <v>#NAME?</v>
      </c>
      <c r="V3294">
        <v>256</v>
      </c>
      <c r="W3294" t="e">
        <f t="shared" si="877"/>
        <v>#NAME?</v>
      </c>
      <c r="X3294">
        <v>35</v>
      </c>
      <c r="Y3294" t="e">
        <f t="shared" si="878"/>
        <v>#NAME?</v>
      </c>
      <c r="Z3294">
        <v>1</v>
      </c>
      <c r="AA3294" t="e">
        <f t="shared" si="879"/>
        <v>#NAME?</v>
      </c>
      <c r="AB3294">
        <v>48</v>
      </c>
      <c r="AC3294" t="e">
        <f t="shared" si="880"/>
        <v>#NAME?</v>
      </c>
      <c r="AD3294">
        <v>0</v>
      </c>
      <c r="AE3294" t="e">
        <f t="shared" si="881"/>
        <v>#NAME?</v>
      </c>
      <c r="AF3294" t="s">
        <v>65</v>
      </c>
      <c r="AG3294" t="s">
        <v>64</v>
      </c>
      <c r="AR3294">
        <v>10000</v>
      </c>
      <c r="AS3294">
        <v>5</v>
      </c>
      <c r="AT3294">
        <v>5</v>
      </c>
      <c r="AU3294">
        <v>10000</v>
      </c>
      <c r="AV3294">
        <v>35</v>
      </c>
      <c r="AW3294" t="s">
        <v>60</v>
      </c>
      <c r="AX3294" t="s">
        <v>61</v>
      </c>
      <c r="AY3294" t="s">
        <v>62</v>
      </c>
      <c r="BA3294">
        <v>8</v>
      </c>
      <c r="BB3294">
        <v>1</v>
      </c>
      <c r="BN3294">
        <v>6383861</v>
      </c>
      <c r="BO3294">
        <v>1878622</v>
      </c>
      <c r="BP3294">
        <v>34493</v>
      </c>
      <c r="BQ3294">
        <v>3659</v>
      </c>
      <c r="BR3294">
        <v>1.4035600000000001E-2</v>
      </c>
      <c r="BY3294" t="s">
        <v>7058</v>
      </c>
      <c r="BZ3294" t="s">
        <v>10730</v>
      </c>
      <c r="CA3294" t="s">
        <v>58</v>
      </c>
      <c r="CB3294" t="str">
        <f t="shared" si="882"/>
        <v>ZYRA_CLUSTER_5i5d10000k nrq=1</v>
      </c>
      <c r="CC3294">
        <f t="shared" si="883"/>
        <v>36</v>
      </c>
    </row>
    <row r="3295" spans="1:81" x14ac:dyDescent="0.4">
      <c r="A3295" t="s">
        <v>3367</v>
      </c>
      <c r="B3295" t="s">
        <v>58</v>
      </c>
      <c r="C3295" t="s">
        <v>3765</v>
      </c>
      <c r="D3295" t="e">
        <f t="shared" si="867"/>
        <v>#NAME?</v>
      </c>
      <c r="E3295">
        <v>10000</v>
      </c>
      <c r="F3295" t="e">
        <f t="shared" si="868"/>
        <v>#NAME?</v>
      </c>
      <c r="G3295" t="s">
        <v>60</v>
      </c>
      <c r="H3295" t="e">
        <f t="shared" si="869"/>
        <v>#NAME?</v>
      </c>
      <c r="I3295" t="s">
        <v>61</v>
      </c>
      <c r="J3295" t="e">
        <f t="shared" si="870"/>
        <v>#NAME?</v>
      </c>
      <c r="K3295" t="s">
        <v>62</v>
      </c>
      <c r="L3295" t="e">
        <f t="shared" si="871"/>
        <v>#NAME?</v>
      </c>
      <c r="M3295" t="e">
        <f t="shared" si="872"/>
        <v>#NAME?</v>
      </c>
      <c r="N3295">
        <v>10000</v>
      </c>
      <c r="O3295" t="e">
        <f t="shared" si="873"/>
        <v>#NAME?</v>
      </c>
      <c r="P3295">
        <v>20</v>
      </c>
      <c r="Q3295" t="e">
        <f t="shared" si="874"/>
        <v>#NAME?</v>
      </c>
      <c r="R3295">
        <v>20</v>
      </c>
      <c r="S3295" t="e">
        <f t="shared" si="875"/>
        <v>#NAME?</v>
      </c>
      <c r="T3295">
        <v>0</v>
      </c>
      <c r="U3295" t="e">
        <f t="shared" si="876"/>
        <v>#NAME?</v>
      </c>
      <c r="V3295">
        <v>256</v>
      </c>
      <c r="W3295" t="e">
        <f t="shared" si="877"/>
        <v>#NAME?</v>
      </c>
      <c r="X3295">
        <v>107</v>
      </c>
      <c r="Y3295" t="e">
        <f t="shared" si="878"/>
        <v>#NAME?</v>
      </c>
      <c r="Z3295">
        <v>1</v>
      </c>
      <c r="AA3295" t="e">
        <f t="shared" si="879"/>
        <v>#NAME?</v>
      </c>
      <c r="AB3295">
        <v>48</v>
      </c>
      <c r="AC3295" t="e">
        <f t="shared" si="880"/>
        <v>#NAME?</v>
      </c>
      <c r="AD3295">
        <v>2</v>
      </c>
      <c r="AE3295" t="e">
        <f t="shared" si="881"/>
        <v>#NAME?</v>
      </c>
      <c r="AF3295" t="s">
        <v>65</v>
      </c>
      <c r="AG3295" t="s">
        <v>64</v>
      </c>
      <c r="AR3295">
        <v>10000</v>
      </c>
      <c r="AS3295">
        <v>20</v>
      </c>
      <c r="AT3295">
        <v>20</v>
      </c>
      <c r="AU3295">
        <v>10000</v>
      </c>
      <c r="AV3295">
        <v>107</v>
      </c>
      <c r="AW3295" t="s">
        <v>60</v>
      </c>
      <c r="AX3295" t="s">
        <v>61</v>
      </c>
      <c r="AY3295" t="s">
        <v>62</v>
      </c>
      <c r="BA3295">
        <v>8</v>
      </c>
      <c r="BB3295">
        <v>1</v>
      </c>
      <c r="BN3295">
        <v>45789</v>
      </c>
      <c r="BO3295">
        <v>8153185</v>
      </c>
      <c r="BP3295">
        <v>55470</v>
      </c>
      <c r="BQ3295">
        <v>11469</v>
      </c>
      <c r="BR3295">
        <v>0</v>
      </c>
      <c r="BY3295" t="s">
        <v>7059</v>
      </c>
      <c r="BZ3295" t="s">
        <v>10731</v>
      </c>
      <c r="CA3295" t="s">
        <v>58</v>
      </c>
      <c r="CB3295" t="str">
        <f t="shared" si="882"/>
        <v>ZYRA_CLUSTER_20i20d10000k nrq=1</v>
      </c>
      <c r="CC3295">
        <f t="shared" si="883"/>
        <v>108</v>
      </c>
    </row>
    <row r="3296" spans="1:81" x14ac:dyDescent="0.4">
      <c r="A3296" t="s">
        <v>3363</v>
      </c>
      <c r="B3296" t="s">
        <v>58</v>
      </c>
      <c r="C3296" t="s">
        <v>96</v>
      </c>
      <c r="D3296" t="e">
        <f t="shared" si="867"/>
        <v>#NAME?</v>
      </c>
      <c r="E3296">
        <v>10000</v>
      </c>
      <c r="F3296" t="e">
        <f t="shared" si="868"/>
        <v>#NAME?</v>
      </c>
      <c r="G3296" t="s">
        <v>60</v>
      </c>
      <c r="H3296" t="e">
        <f t="shared" si="869"/>
        <v>#NAME?</v>
      </c>
      <c r="I3296" t="s">
        <v>61</v>
      </c>
      <c r="J3296" t="e">
        <f t="shared" si="870"/>
        <v>#NAME?</v>
      </c>
      <c r="K3296" t="s">
        <v>62</v>
      </c>
      <c r="L3296" t="e">
        <f t="shared" si="871"/>
        <v>#NAME?</v>
      </c>
      <c r="M3296" t="e">
        <f t="shared" si="872"/>
        <v>#NAME?</v>
      </c>
      <c r="N3296">
        <v>10000</v>
      </c>
      <c r="O3296" t="e">
        <f t="shared" si="873"/>
        <v>#NAME?</v>
      </c>
      <c r="P3296">
        <v>5</v>
      </c>
      <c r="Q3296" t="e">
        <f t="shared" si="874"/>
        <v>#NAME?</v>
      </c>
      <c r="R3296">
        <v>5</v>
      </c>
      <c r="S3296" t="e">
        <f t="shared" si="875"/>
        <v>#NAME?</v>
      </c>
      <c r="T3296">
        <v>0</v>
      </c>
      <c r="U3296" t="e">
        <f t="shared" si="876"/>
        <v>#NAME?</v>
      </c>
      <c r="V3296">
        <v>256</v>
      </c>
      <c r="W3296" t="e">
        <f t="shared" si="877"/>
        <v>#NAME?</v>
      </c>
      <c r="X3296">
        <v>35</v>
      </c>
      <c r="Y3296" t="e">
        <f t="shared" si="878"/>
        <v>#NAME?</v>
      </c>
      <c r="Z3296">
        <v>1</v>
      </c>
      <c r="AA3296" t="e">
        <f t="shared" si="879"/>
        <v>#NAME?</v>
      </c>
      <c r="AB3296">
        <v>48</v>
      </c>
      <c r="AC3296" t="e">
        <f t="shared" si="880"/>
        <v>#NAME?</v>
      </c>
      <c r="AD3296">
        <v>1</v>
      </c>
      <c r="AE3296" t="e">
        <f t="shared" si="881"/>
        <v>#NAME?</v>
      </c>
      <c r="AF3296" t="s">
        <v>65</v>
      </c>
      <c r="AG3296" t="s">
        <v>64</v>
      </c>
      <c r="AR3296">
        <v>10000</v>
      </c>
      <c r="AS3296">
        <v>5</v>
      </c>
      <c r="AT3296">
        <v>5</v>
      </c>
      <c r="AU3296">
        <v>10000</v>
      </c>
      <c r="AV3296">
        <v>35</v>
      </c>
      <c r="AW3296" t="s">
        <v>60</v>
      </c>
      <c r="AX3296" t="s">
        <v>61</v>
      </c>
      <c r="AY3296" t="s">
        <v>62</v>
      </c>
      <c r="BA3296">
        <v>8</v>
      </c>
      <c r="BB3296">
        <v>1</v>
      </c>
      <c r="BN3296">
        <v>7342782</v>
      </c>
      <c r="BO3296">
        <v>2235642</v>
      </c>
      <c r="BP3296">
        <v>40115</v>
      </c>
      <c r="BQ3296">
        <v>3834</v>
      </c>
      <c r="BR3296">
        <v>1.4650399999999999E-2</v>
      </c>
      <c r="BY3296" t="s">
        <v>7060</v>
      </c>
      <c r="BZ3296" t="s">
        <v>10732</v>
      </c>
      <c r="CA3296" t="s">
        <v>58</v>
      </c>
      <c r="CB3296" t="str">
        <f t="shared" si="882"/>
        <v>ZYRA_CLUSTER_5i5d10000k nrq=1</v>
      </c>
      <c r="CC3296">
        <f t="shared" si="883"/>
        <v>36</v>
      </c>
    </row>
    <row r="3297" spans="1:81" x14ac:dyDescent="0.4">
      <c r="A3297" t="s">
        <v>3364</v>
      </c>
      <c r="B3297" t="s">
        <v>58</v>
      </c>
      <c r="C3297" t="s">
        <v>96</v>
      </c>
      <c r="D3297" t="e">
        <f t="shared" si="867"/>
        <v>#NAME?</v>
      </c>
      <c r="E3297">
        <v>10000</v>
      </c>
      <c r="F3297" t="e">
        <f t="shared" si="868"/>
        <v>#NAME?</v>
      </c>
      <c r="G3297" t="s">
        <v>60</v>
      </c>
      <c r="H3297" t="e">
        <f t="shared" si="869"/>
        <v>#NAME?</v>
      </c>
      <c r="I3297" t="s">
        <v>61</v>
      </c>
      <c r="J3297" t="e">
        <f t="shared" si="870"/>
        <v>#NAME?</v>
      </c>
      <c r="K3297" t="s">
        <v>62</v>
      </c>
      <c r="L3297" t="e">
        <f t="shared" si="871"/>
        <v>#NAME?</v>
      </c>
      <c r="M3297" t="e">
        <f t="shared" si="872"/>
        <v>#NAME?</v>
      </c>
      <c r="N3297">
        <v>10000</v>
      </c>
      <c r="O3297" t="e">
        <f t="shared" si="873"/>
        <v>#NAME?</v>
      </c>
      <c r="P3297">
        <v>5</v>
      </c>
      <c r="Q3297" t="e">
        <f t="shared" si="874"/>
        <v>#NAME?</v>
      </c>
      <c r="R3297">
        <v>5</v>
      </c>
      <c r="S3297" t="e">
        <f t="shared" si="875"/>
        <v>#NAME?</v>
      </c>
      <c r="T3297">
        <v>0</v>
      </c>
      <c r="U3297" t="e">
        <f t="shared" si="876"/>
        <v>#NAME?</v>
      </c>
      <c r="V3297">
        <v>256</v>
      </c>
      <c r="W3297" t="e">
        <f t="shared" si="877"/>
        <v>#NAME?</v>
      </c>
      <c r="X3297">
        <v>35</v>
      </c>
      <c r="Y3297" t="e">
        <f t="shared" si="878"/>
        <v>#NAME?</v>
      </c>
      <c r="Z3297">
        <v>1</v>
      </c>
      <c r="AA3297" t="e">
        <f t="shared" si="879"/>
        <v>#NAME?</v>
      </c>
      <c r="AB3297">
        <v>48</v>
      </c>
      <c r="AC3297" t="e">
        <f t="shared" si="880"/>
        <v>#NAME?</v>
      </c>
      <c r="AD3297">
        <v>2</v>
      </c>
      <c r="AE3297" t="e">
        <f t="shared" si="881"/>
        <v>#NAME?</v>
      </c>
      <c r="AF3297" t="s">
        <v>65</v>
      </c>
      <c r="AG3297" t="s">
        <v>64</v>
      </c>
      <c r="AR3297">
        <v>10000</v>
      </c>
      <c r="AS3297">
        <v>5</v>
      </c>
      <c r="AT3297">
        <v>5</v>
      </c>
      <c r="AU3297">
        <v>10000</v>
      </c>
      <c r="AV3297">
        <v>35</v>
      </c>
      <c r="AW3297" t="s">
        <v>60</v>
      </c>
      <c r="AX3297" t="s">
        <v>61</v>
      </c>
      <c r="AY3297" t="s">
        <v>62</v>
      </c>
      <c r="BA3297">
        <v>8</v>
      </c>
      <c r="BB3297">
        <v>1</v>
      </c>
      <c r="BN3297">
        <v>8287464</v>
      </c>
      <c r="BO3297">
        <v>2467936</v>
      </c>
      <c r="BP3297">
        <v>45598</v>
      </c>
      <c r="BQ3297">
        <v>4849</v>
      </c>
      <c r="BR3297">
        <v>1.43027E-2</v>
      </c>
      <c r="BY3297" t="s">
        <v>7061</v>
      </c>
      <c r="BZ3297" t="s">
        <v>10733</v>
      </c>
      <c r="CA3297" t="s">
        <v>58</v>
      </c>
      <c r="CB3297" t="str">
        <f t="shared" si="882"/>
        <v>ZYRA_CLUSTER_5i5d10000k nrq=1</v>
      </c>
      <c r="CC3297">
        <f t="shared" si="883"/>
        <v>36</v>
      </c>
    </row>
    <row r="3298" spans="1:81" x14ac:dyDescent="0.4">
      <c r="A3298" t="s">
        <v>3365</v>
      </c>
      <c r="B3298" t="s">
        <v>58</v>
      </c>
      <c r="C3298" t="s">
        <v>96</v>
      </c>
      <c r="D3298" t="e">
        <f t="shared" si="867"/>
        <v>#NAME?</v>
      </c>
      <c r="E3298">
        <v>10000</v>
      </c>
      <c r="F3298" t="e">
        <f t="shared" si="868"/>
        <v>#NAME?</v>
      </c>
      <c r="G3298" t="s">
        <v>60</v>
      </c>
      <c r="H3298" t="e">
        <f t="shared" si="869"/>
        <v>#NAME?</v>
      </c>
      <c r="I3298" t="s">
        <v>61</v>
      </c>
      <c r="J3298" t="e">
        <f t="shared" si="870"/>
        <v>#NAME?</v>
      </c>
      <c r="K3298" t="s">
        <v>62</v>
      </c>
      <c r="L3298" t="e">
        <f t="shared" si="871"/>
        <v>#NAME?</v>
      </c>
      <c r="M3298" t="e">
        <f t="shared" si="872"/>
        <v>#NAME?</v>
      </c>
      <c r="N3298">
        <v>10000</v>
      </c>
      <c r="O3298" t="e">
        <f t="shared" si="873"/>
        <v>#NAME?</v>
      </c>
      <c r="P3298">
        <v>5</v>
      </c>
      <c r="Q3298" t="e">
        <f t="shared" si="874"/>
        <v>#NAME?</v>
      </c>
      <c r="R3298">
        <v>5</v>
      </c>
      <c r="S3298" t="e">
        <f t="shared" si="875"/>
        <v>#NAME?</v>
      </c>
      <c r="T3298">
        <v>0</v>
      </c>
      <c r="U3298" t="e">
        <f t="shared" si="876"/>
        <v>#NAME?</v>
      </c>
      <c r="V3298">
        <v>256</v>
      </c>
      <c r="W3298" t="e">
        <f t="shared" si="877"/>
        <v>#NAME?</v>
      </c>
      <c r="X3298">
        <v>54</v>
      </c>
      <c r="Y3298" t="e">
        <f t="shared" si="878"/>
        <v>#NAME?</v>
      </c>
      <c r="Z3298">
        <v>0</v>
      </c>
      <c r="AA3298" t="e">
        <f t="shared" si="879"/>
        <v>#NAME?</v>
      </c>
      <c r="AB3298">
        <v>48</v>
      </c>
      <c r="AC3298" t="e">
        <f t="shared" si="880"/>
        <v>#NAME?</v>
      </c>
      <c r="AD3298">
        <v>0</v>
      </c>
      <c r="AE3298" t="e">
        <f t="shared" si="881"/>
        <v>#NAME?</v>
      </c>
      <c r="AF3298" t="s">
        <v>65</v>
      </c>
      <c r="AG3298" t="s">
        <v>64</v>
      </c>
      <c r="AH3298">
        <v>51403619</v>
      </c>
      <c r="AI3298">
        <v>51408547</v>
      </c>
      <c r="AJ3298">
        <v>10281216</v>
      </c>
      <c r="AK3298">
        <v>102708900</v>
      </c>
      <c r="AL3298">
        <v>10000</v>
      </c>
      <c r="AR3298">
        <v>10000</v>
      </c>
      <c r="AS3298">
        <v>5749.6970000000001</v>
      </c>
      <c r="AT3298">
        <v>5</v>
      </c>
      <c r="AU3298">
        <v>10000</v>
      </c>
      <c r="AV3298">
        <v>54</v>
      </c>
      <c r="AW3298" t="s">
        <v>60</v>
      </c>
      <c r="AX3298" t="s">
        <v>61</v>
      </c>
      <c r="AY3298" t="s">
        <v>62</v>
      </c>
      <c r="BA3298">
        <v>8</v>
      </c>
      <c r="BB3298">
        <v>1</v>
      </c>
      <c r="BD3298">
        <v>2.87188</v>
      </c>
      <c r="BE3298">
        <v>0.47974099999999997</v>
      </c>
      <c r="BF3298">
        <v>1388.74</v>
      </c>
      <c r="BH3298">
        <v>749.697</v>
      </c>
      <c r="BN3298">
        <v>1026533681</v>
      </c>
      <c r="BO3298">
        <v>120086919</v>
      </c>
      <c r="BP3298">
        <v>550844</v>
      </c>
      <c r="BQ3298">
        <v>13076</v>
      </c>
      <c r="BR3298">
        <v>0.16606899999999999</v>
      </c>
      <c r="BY3298" t="s">
        <v>7062</v>
      </c>
      <c r="BZ3298" t="s">
        <v>10734</v>
      </c>
      <c r="CA3298" t="s">
        <v>58</v>
      </c>
      <c r="CB3298" t="str">
        <f t="shared" si="882"/>
        <v>ZYRA_CLUSTER_5i5d10000k nrq=0</v>
      </c>
      <c r="CC3298">
        <f t="shared" si="883"/>
        <v>54</v>
      </c>
    </row>
    <row r="3299" spans="1:81" x14ac:dyDescent="0.4">
      <c r="A3299" t="s">
        <v>3366</v>
      </c>
      <c r="B3299" t="s">
        <v>58</v>
      </c>
      <c r="C3299" t="s">
        <v>96</v>
      </c>
      <c r="D3299" t="e">
        <f t="shared" si="867"/>
        <v>#NAME?</v>
      </c>
      <c r="E3299">
        <v>10000</v>
      </c>
      <c r="F3299" t="e">
        <f t="shared" si="868"/>
        <v>#NAME?</v>
      </c>
      <c r="G3299" t="s">
        <v>60</v>
      </c>
      <c r="H3299" t="e">
        <f t="shared" si="869"/>
        <v>#NAME?</v>
      </c>
      <c r="I3299" t="s">
        <v>61</v>
      </c>
      <c r="J3299" t="e">
        <f t="shared" si="870"/>
        <v>#NAME?</v>
      </c>
      <c r="K3299" t="s">
        <v>62</v>
      </c>
      <c r="L3299" t="e">
        <f t="shared" si="871"/>
        <v>#NAME?</v>
      </c>
      <c r="M3299" t="e">
        <f t="shared" si="872"/>
        <v>#NAME?</v>
      </c>
      <c r="N3299">
        <v>10000</v>
      </c>
      <c r="O3299" t="e">
        <f t="shared" si="873"/>
        <v>#NAME?</v>
      </c>
      <c r="P3299">
        <v>5</v>
      </c>
      <c r="Q3299" t="e">
        <f t="shared" si="874"/>
        <v>#NAME?</v>
      </c>
      <c r="R3299">
        <v>5</v>
      </c>
      <c r="S3299" t="e">
        <f t="shared" si="875"/>
        <v>#NAME?</v>
      </c>
      <c r="T3299">
        <v>0</v>
      </c>
      <c r="U3299" t="e">
        <f t="shared" si="876"/>
        <v>#NAME?</v>
      </c>
      <c r="V3299">
        <v>256</v>
      </c>
      <c r="W3299" t="e">
        <f t="shared" si="877"/>
        <v>#NAME?</v>
      </c>
      <c r="X3299">
        <v>54</v>
      </c>
      <c r="Y3299" t="e">
        <f t="shared" si="878"/>
        <v>#NAME?</v>
      </c>
      <c r="Z3299">
        <v>0</v>
      </c>
      <c r="AA3299" t="e">
        <f t="shared" si="879"/>
        <v>#NAME?</v>
      </c>
      <c r="AB3299">
        <v>48</v>
      </c>
      <c r="AC3299" t="e">
        <f t="shared" si="880"/>
        <v>#NAME?</v>
      </c>
      <c r="AD3299">
        <v>1</v>
      </c>
      <c r="AE3299" t="e">
        <f t="shared" si="881"/>
        <v>#NAME?</v>
      </c>
      <c r="AF3299" t="s">
        <v>65</v>
      </c>
      <c r="AG3299" t="s">
        <v>64</v>
      </c>
      <c r="AH3299">
        <v>50729763</v>
      </c>
      <c r="AI3299">
        <v>50719298</v>
      </c>
      <c r="AJ3299">
        <v>10144906</v>
      </c>
      <c r="AK3299">
        <v>101334791</v>
      </c>
      <c r="AL3299">
        <v>10000</v>
      </c>
      <c r="AR3299">
        <v>10000</v>
      </c>
      <c r="AS3299">
        <v>5730.1639999999998</v>
      </c>
      <c r="AT3299">
        <v>5</v>
      </c>
      <c r="AU3299">
        <v>10000</v>
      </c>
      <c r="AV3299">
        <v>54</v>
      </c>
      <c r="AW3299" t="s">
        <v>60</v>
      </c>
      <c r="AX3299" t="s">
        <v>61</v>
      </c>
      <c r="AY3299" t="s">
        <v>62</v>
      </c>
      <c r="BA3299">
        <v>8</v>
      </c>
      <c r="BB3299">
        <v>1</v>
      </c>
      <c r="BD3299">
        <v>2.85364</v>
      </c>
      <c r="BE3299">
        <v>0.47974499999999998</v>
      </c>
      <c r="BF3299">
        <v>1405.28</v>
      </c>
      <c r="BH3299">
        <v>730.16399999999999</v>
      </c>
      <c r="BN3299">
        <v>1012801020</v>
      </c>
      <c r="BO3299">
        <v>116060865</v>
      </c>
      <c r="BP3299">
        <v>542223</v>
      </c>
      <c r="BQ3299">
        <v>12700</v>
      </c>
      <c r="BR3299">
        <v>0.16190299999999999</v>
      </c>
      <c r="BY3299" t="s">
        <v>7063</v>
      </c>
      <c r="BZ3299" t="s">
        <v>10735</v>
      </c>
      <c r="CA3299" t="s">
        <v>58</v>
      </c>
      <c r="CB3299" t="str">
        <f t="shared" si="882"/>
        <v>ZYRA_CLUSTER_5i5d10000k nrq=0</v>
      </c>
      <c r="CC3299">
        <f t="shared" si="883"/>
        <v>54</v>
      </c>
    </row>
    <row r="3300" spans="1:81" x14ac:dyDescent="0.4">
      <c r="A3300" t="s">
        <v>3368</v>
      </c>
      <c r="B3300" t="s">
        <v>58</v>
      </c>
      <c r="C3300" t="s">
        <v>96</v>
      </c>
      <c r="D3300" t="e">
        <f t="shared" si="867"/>
        <v>#NAME?</v>
      </c>
      <c r="E3300">
        <v>10000</v>
      </c>
      <c r="F3300" t="e">
        <f t="shared" si="868"/>
        <v>#NAME?</v>
      </c>
      <c r="G3300" t="s">
        <v>60</v>
      </c>
      <c r="H3300" t="e">
        <f t="shared" si="869"/>
        <v>#NAME?</v>
      </c>
      <c r="I3300" t="s">
        <v>61</v>
      </c>
      <c r="J3300" t="e">
        <f t="shared" si="870"/>
        <v>#NAME?</v>
      </c>
      <c r="K3300" t="s">
        <v>62</v>
      </c>
      <c r="L3300" t="e">
        <f t="shared" si="871"/>
        <v>#NAME?</v>
      </c>
      <c r="M3300" t="e">
        <f t="shared" si="872"/>
        <v>#NAME?</v>
      </c>
      <c r="N3300">
        <v>10000</v>
      </c>
      <c r="O3300" t="e">
        <f t="shared" si="873"/>
        <v>#NAME?</v>
      </c>
      <c r="P3300">
        <v>5</v>
      </c>
      <c r="Q3300" t="e">
        <f t="shared" si="874"/>
        <v>#NAME?</v>
      </c>
      <c r="R3300">
        <v>5</v>
      </c>
      <c r="S3300" t="e">
        <f t="shared" si="875"/>
        <v>#NAME?</v>
      </c>
      <c r="T3300">
        <v>0</v>
      </c>
      <c r="U3300" t="e">
        <f t="shared" si="876"/>
        <v>#NAME?</v>
      </c>
      <c r="V3300">
        <v>256</v>
      </c>
      <c r="W3300" t="e">
        <f t="shared" si="877"/>
        <v>#NAME?</v>
      </c>
      <c r="X3300">
        <v>54</v>
      </c>
      <c r="Y3300" t="e">
        <f t="shared" si="878"/>
        <v>#NAME?</v>
      </c>
      <c r="Z3300">
        <v>0</v>
      </c>
      <c r="AA3300" t="e">
        <f t="shared" si="879"/>
        <v>#NAME?</v>
      </c>
      <c r="AB3300">
        <v>48</v>
      </c>
      <c r="AC3300" t="e">
        <f t="shared" si="880"/>
        <v>#NAME?</v>
      </c>
      <c r="AD3300">
        <v>2</v>
      </c>
      <c r="AE3300" t="e">
        <f t="shared" si="881"/>
        <v>#NAME?</v>
      </c>
      <c r="AF3300" t="s">
        <v>65</v>
      </c>
      <c r="AG3300" t="s">
        <v>64</v>
      </c>
      <c r="AH3300">
        <v>50952360</v>
      </c>
      <c r="AI3300">
        <v>50962419</v>
      </c>
      <c r="AJ3300">
        <v>10191477</v>
      </c>
      <c r="AK3300">
        <v>101803794</v>
      </c>
      <c r="AL3300">
        <v>10000</v>
      </c>
      <c r="AR3300">
        <v>10000</v>
      </c>
      <c r="AS3300">
        <v>5767.1549999999997</v>
      </c>
      <c r="AT3300">
        <v>5</v>
      </c>
      <c r="AU3300">
        <v>10000</v>
      </c>
      <c r="AV3300">
        <v>54</v>
      </c>
      <c r="AW3300" t="s">
        <v>60</v>
      </c>
      <c r="AX3300" t="s">
        <v>61</v>
      </c>
      <c r="AY3300" t="s">
        <v>62</v>
      </c>
      <c r="BA3300">
        <v>8</v>
      </c>
      <c r="BB3300">
        <v>1</v>
      </c>
      <c r="BD3300">
        <v>2.8621799999999999</v>
      </c>
      <c r="BE3300">
        <v>0.48243200000000003</v>
      </c>
      <c r="BF3300">
        <v>1398.35</v>
      </c>
      <c r="BH3300">
        <v>767.15499999999997</v>
      </c>
      <c r="BN3300">
        <v>1017489224</v>
      </c>
      <c r="BO3300">
        <v>117819811</v>
      </c>
      <c r="BP3300">
        <v>544709</v>
      </c>
      <c r="BQ3300">
        <v>13012</v>
      </c>
      <c r="BR3300">
        <v>0.16603899999999999</v>
      </c>
      <c r="BY3300" t="s">
        <v>7064</v>
      </c>
      <c r="BZ3300" t="s">
        <v>10736</v>
      </c>
      <c r="CA3300" t="s">
        <v>58</v>
      </c>
      <c r="CB3300" t="str">
        <f t="shared" si="882"/>
        <v>ZYRA_CLUSTER_5i5d10000k nrq=0</v>
      </c>
      <c r="CC3300">
        <f t="shared" si="883"/>
        <v>54</v>
      </c>
    </row>
    <row r="3301" spans="1:81" x14ac:dyDescent="0.4">
      <c r="A3301" t="s">
        <v>3369</v>
      </c>
      <c r="B3301" t="s">
        <v>58</v>
      </c>
      <c r="C3301" t="s">
        <v>78</v>
      </c>
      <c r="D3301" t="e">
        <f t="shared" si="867"/>
        <v>#NAME?</v>
      </c>
      <c r="E3301">
        <v>10000</v>
      </c>
      <c r="F3301" t="e">
        <f t="shared" si="868"/>
        <v>#NAME?</v>
      </c>
      <c r="G3301" t="s">
        <v>60</v>
      </c>
      <c r="H3301" t="e">
        <f t="shared" si="869"/>
        <v>#NAME?</v>
      </c>
      <c r="I3301" t="s">
        <v>61</v>
      </c>
      <c r="J3301" t="e">
        <f t="shared" si="870"/>
        <v>#NAME?</v>
      </c>
      <c r="K3301" t="s">
        <v>62</v>
      </c>
      <c r="L3301" t="e">
        <f t="shared" si="871"/>
        <v>#NAME?</v>
      </c>
      <c r="M3301" t="e">
        <f t="shared" si="872"/>
        <v>#NAME?</v>
      </c>
      <c r="N3301">
        <v>100000</v>
      </c>
      <c r="O3301" t="e">
        <f t="shared" si="873"/>
        <v>#NAME?</v>
      </c>
      <c r="P3301">
        <v>0</v>
      </c>
      <c r="Q3301" t="e">
        <f t="shared" si="874"/>
        <v>#NAME?</v>
      </c>
      <c r="R3301">
        <v>0</v>
      </c>
      <c r="S3301" t="e">
        <f t="shared" si="875"/>
        <v>#NAME?</v>
      </c>
      <c r="T3301">
        <v>0</v>
      </c>
      <c r="U3301" t="e">
        <f t="shared" si="876"/>
        <v>#NAME?</v>
      </c>
      <c r="V3301">
        <v>256</v>
      </c>
      <c r="W3301" t="e">
        <f t="shared" si="877"/>
        <v>#NAME?</v>
      </c>
      <c r="X3301">
        <v>18</v>
      </c>
      <c r="Y3301" t="e">
        <f t="shared" si="878"/>
        <v>#NAME?</v>
      </c>
      <c r="Z3301">
        <v>0</v>
      </c>
      <c r="AA3301" t="e">
        <f t="shared" si="879"/>
        <v>#NAME?</v>
      </c>
      <c r="AB3301">
        <v>48</v>
      </c>
      <c r="AC3301" t="e">
        <f t="shared" si="880"/>
        <v>#NAME?</v>
      </c>
      <c r="AD3301">
        <v>2</v>
      </c>
      <c r="AE3301" t="e">
        <f t="shared" si="881"/>
        <v>#NAME?</v>
      </c>
      <c r="AF3301" t="s">
        <v>65</v>
      </c>
      <c r="AG3301" t="s">
        <v>64</v>
      </c>
      <c r="AJ3301">
        <v>0</v>
      </c>
      <c r="AK3301">
        <v>25535890</v>
      </c>
      <c r="AL3301">
        <v>10000</v>
      </c>
      <c r="AR3301">
        <v>10000</v>
      </c>
      <c r="AS3301">
        <v>3233.35</v>
      </c>
      <c r="AT3301">
        <v>0</v>
      </c>
      <c r="AU3301">
        <v>100000</v>
      </c>
      <c r="AV3301">
        <v>18</v>
      </c>
      <c r="AW3301" t="s">
        <v>60</v>
      </c>
      <c r="AX3301" t="s">
        <v>61</v>
      </c>
      <c r="AY3301" t="s">
        <v>62</v>
      </c>
      <c r="BA3301">
        <v>8</v>
      </c>
      <c r="BB3301">
        <v>1</v>
      </c>
      <c r="BD3301">
        <v>21.464500000000001</v>
      </c>
      <c r="BE3301">
        <v>1.7333600000000001E-2</v>
      </c>
      <c r="BF3301">
        <v>1670.11</v>
      </c>
      <c r="BH3301">
        <v>3233.35</v>
      </c>
      <c r="BY3301" t="s">
        <v>7065</v>
      </c>
      <c r="BZ3301" t="s">
        <v>10737</v>
      </c>
      <c r="CA3301" t="s">
        <v>58</v>
      </c>
      <c r="CB3301" t="str">
        <f t="shared" si="882"/>
        <v>ZYRA_CLUSTER_0i0d100000k nrq=0</v>
      </c>
      <c r="CC3301">
        <f t="shared" si="883"/>
        <v>18</v>
      </c>
    </row>
    <row r="3302" spans="1:81" x14ac:dyDescent="0.4">
      <c r="A3302" t="s">
        <v>3370</v>
      </c>
      <c r="B3302" t="s">
        <v>58</v>
      </c>
      <c r="C3302" t="s">
        <v>3765</v>
      </c>
      <c r="D3302" t="e">
        <f t="shared" si="867"/>
        <v>#NAME?</v>
      </c>
      <c r="E3302">
        <v>10000</v>
      </c>
      <c r="F3302" t="e">
        <f t="shared" si="868"/>
        <v>#NAME?</v>
      </c>
      <c r="G3302" t="s">
        <v>60</v>
      </c>
      <c r="H3302" t="e">
        <f t="shared" si="869"/>
        <v>#NAME?</v>
      </c>
      <c r="I3302" t="s">
        <v>61</v>
      </c>
      <c r="J3302" t="e">
        <f t="shared" si="870"/>
        <v>#NAME?</v>
      </c>
      <c r="K3302" t="s">
        <v>62</v>
      </c>
      <c r="L3302" t="e">
        <f t="shared" si="871"/>
        <v>#NAME?</v>
      </c>
      <c r="M3302" t="e">
        <f t="shared" si="872"/>
        <v>#NAME?</v>
      </c>
      <c r="N3302">
        <v>100000</v>
      </c>
      <c r="O3302" t="e">
        <f t="shared" si="873"/>
        <v>#NAME?</v>
      </c>
      <c r="P3302">
        <v>0</v>
      </c>
      <c r="Q3302" t="e">
        <f t="shared" si="874"/>
        <v>#NAME?</v>
      </c>
      <c r="R3302">
        <v>0</v>
      </c>
      <c r="S3302" t="e">
        <f t="shared" si="875"/>
        <v>#NAME?</v>
      </c>
      <c r="T3302">
        <v>0</v>
      </c>
      <c r="U3302" t="e">
        <f t="shared" si="876"/>
        <v>#NAME?</v>
      </c>
      <c r="V3302">
        <v>256</v>
      </c>
      <c r="W3302" t="e">
        <f t="shared" si="877"/>
        <v>#NAME?</v>
      </c>
      <c r="X3302">
        <v>35</v>
      </c>
      <c r="Y3302" t="e">
        <f t="shared" si="878"/>
        <v>#NAME?</v>
      </c>
      <c r="Z3302">
        <v>1</v>
      </c>
      <c r="AA3302" t="e">
        <f t="shared" si="879"/>
        <v>#NAME?</v>
      </c>
      <c r="AB3302">
        <v>48</v>
      </c>
      <c r="AC3302" t="e">
        <f t="shared" si="880"/>
        <v>#NAME?</v>
      </c>
      <c r="AD3302">
        <v>2</v>
      </c>
      <c r="AE3302" t="e">
        <f t="shared" si="881"/>
        <v>#NAME?</v>
      </c>
      <c r="AF3302" t="s">
        <v>65</v>
      </c>
      <c r="AG3302" t="s">
        <v>64</v>
      </c>
      <c r="AJ3302">
        <v>0</v>
      </c>
      <c r="AK3302">
        <v>45512077</v>
      </c>
      <c r="AL3302">
        <v>10000</v>
      </c>
      <c r="AR3302">
        <v>10000</v>
      </c>
      <c r="AS3302">
        <v>1344.19</v>
      </c>
      <c r="AT3302">
        <v>0</v>
      </c>
      <c r="AU3302">
        <v>100000</v>
      </c>
      <c r="AV3302">
        <v>35</v>
      </c>
      <c r="AW3302" t="s">
        <v>60</v>
      </c>
      <c r="AX3302" t="s">
        <v>61</v>
      </c>
      <c r="AY3302" t="s">
        <v>62</v>
      </c>
      <c r="BA3302">
        <v>8</v>
      </c>
      <c r="BB3302">
        <v>1</v>
      </c>
      <c r="BD3302">
        <v>23.652699999999999</v>
      </c>
      <c r="BE3302">
        <v>4.9101100000000002E-2</v>
      </c>
      <c r="BF3302">
        <v>2110.6</v>
      </c>
      <c r="BH3302">
        <v>1344.19</v>
      </c>
      <c r="BN3302">
        <v>5046427</v>
      </c>
      <c r="BO3302">
        <v>450184660</v>
      </c>
      <c r="BP3302">
        <v>8599</v>
      </c>
      <c r="BQ3302">
        <v>3616</v>
      </c>
      <c r="BR3302">
        <v>0</v>
      </c>
      <c r="BY3302" t="s">
        <v>7066</v>
      </c>
      <c r="BZ3302" t="s">
        <v>10738</v>
      </c>
      <c r="CA3302" t="s">
        <v>58</v>
      </c>
      <c r="CB3302" t="str">
        <f t="shared" si="882"/>
        <v>ZYRA_CLUSTER_0i0d100000k nrq=1</v>
      </c>
      <c r="CC3302">
        <f t="shared" si="883"/>
        <v>36</v>
      </c>
    </row>
    <row r="3303" spans="1:81" x14ac:dyDescent="0.4">
      <c r="A3303" t="s">
        <v>3372</v>
      </c>
      <c r="B3303" t="s">
        <v>58</v>
      </c>
      <c r="C3303" t="s">
        <v>96</v>
      </c>
      <c r="D3303" t="e">
        <f t="shared" si="867"/>
        <v>#NAME?</v>
      </c>
      <c r="E3303">
        <v>10000</v>
      </c>
      <c r="F3303" t="e">
        <f t="shared" si="868"/>
        <v>#NAME?</v>
      </c>
      <c r="G3303" t="s">
        <v>60</v>
      </c>
      <c r="H3303" t="e">
        <f t="shared" si="869"/>
        <v>#NAME?</v>
      </c>
      <c r="I3303" t="s">
        <v>61</v>
      </c>
      <c r="J3303" t="e">
        <f t="shared" si="870"/>
        <v>#NAME?</v>
      </c>
      <c r="K3303" t="s">
        <v>62</v>
      </c>
      <c r="L3303" t="e">
        <f t="shared" si="871"/>
        <v>#NAME?</v>
      </c>
      <c r="M3303" t="e">
        <f t="shared" si="872"/>
        <v>#NAME?</v>
      </c>
      <c r="N3303">
        <v>10000</v>
      </c>
      <c r="O3303" t="e">
        <f t="shared" si="873"/>
        <v>#NAME?</v>
      </c>
      <c r="P3303">
        <v>5</v>
      </c>
      <c r="Q3303" t="e">
        <f t="shared" si="874"/>
        <v>#NAME?</v>
      </c>
      <c r="R3303">
        <v>5</v>
      </c>
      <c r="S3303" t="e">
        <f t="shared" si="875"/>
        <v>#NAME?</v>
      </c>
      <c r="T3303">
        <v>0</v>
      </c>
      <c r="U3303" t="e">
        <f t="shared" si="876"/>
        <v>#NAME?</v>
      </c>
      <c r="V3303">
        <v>256</v>
      </c>
      <c r="W3303" t="e">
        <f t="shared" si="877"/>
        <v>#NAME?</v>
      </c>
      <c r="X3303">
        <v>53</v>
      </c>
      <c r="Y3303" t="e">
        <f t="shared" si="878"/>
        <v>#NAME?</v>
      </c>
      <c r="Z3303">
        <v>1</v>
      </c>
      <c r="AA3303" t="e">
        <f t="shared" si="879"/>
        <v>#NAME?</v>
      </c>
      <c r="AB3303">
        <v>48</v>
      </c>
      <c r="AC3303" t="e">
        <f t="shared" si="880"/>
        <v>#NAME?</v>
      </c>
      <c r="AD3303">
        <v>0</v>
      </c>
      <c r="AE3303" t="e">
        <f t="shared" si="881"/>
        <v>#NAME?</v>
      </c>
      <c r="AF3303" t="s">
        <v>65</v>
      </c>
      <c r="AG3303" t="s">
        <v>64</v>
      </c>
      <c r="AR3303">
        <v>10000</v>
      </c>
      <c r="AS3303">
        <v>5</v>
      </c>
      <c r="AT3303">
        <v>5</v>
      </c>
      <c r="AU3303">
        <v>10000</v>
      </c>
      <c r="AV3303">
        <v>53</v>
      </c>
      <c r="AW3303" t="s">
        <v>60</v>
      </c>
      <c r="AX3303" t="s">
        <v>61</v>
      </c>
      <c r="AY3303" t="s">
        <v>62</v>
      </c>
      <c r="BA3303">
        <v>8</v>
      </c>
      <c r="BB3303">
        <v>1</v>
      </c>
      <c r="BN3303">
        <v>6207802</v>
      </c>
      <c r="BO3303">
        <v>4546080</v>
      </c>
      <c r="BP3303">
        <v>34238</v>
      </c>
      <c r="BQ3303">
        <v>3358</v>
      </c>
      <c r="BR3303">
        <v>1.1749799999999999E-2</v>
      </c>
      <c r="BY3303" t="s">
        <v>7067</v>
      </c>
      <c r="BZ3303" t="s">
        <v>10739</v>
      </c>
      <c r="CA3303" t="s">
        <v>58</v>
      </c>
      <c r="CB3303" t="str">
        <f t="shared" si="882"/>
        <v>ZYRA_CLUSTER_5i5d10000k nrq=1</v>
      </c>
      <c r="CC3303">
        <f t="shared" si="883"/>
        <v>54</v>
      </c>
    </row>
    <row r="3304" spans="1:81" x14ac:dyDescent="0.4">
      <c r="A3304" t="s">
        <v>3373</v>
      </c>
      <c r="B3304" t="s">
        <v>58</v>
      </c>
      <c r="C3304" t="s">
        <v>96</v>
      </c>
      <c r="D3304" t="e">
        <f t="shared" si="867"/>
        <v>#NAME?</v>
      </c>
      <c r="E3304">
        <v>10000</v>
      </c>
      <c r="F3304" t="e">
        <f t="shared" si="868"/>
        <v>#NAME?</v>
      </c>
      <c r="G3304" t="s">
        <v>60</v>
      </c>
      <c r="H3304" t="e">
        <f t="shared" si="869"/>
        <v>#NAME?</v>
      </c>
      <c r="I3304" t="s">
        <v>61</v>
      </c>
      <c r="J3304" t="e">
        <f t="shared" si="870"/>
        <v>#NAME?</v>
      </c>
      <c r="K3304" t="s">
        <v>62</v>
      </c>
      <c r="L3304" t="e">
        <f t="shared" si="871"/>
        <v>#NAME?</v>
      </c>
      <c r="M3304" t="e">
        <f t="shared" si="872"/>
        <v>#NAME?</v>
      </c>
      <c r="N3304">
        <v>10000</v>
      </c>
      <c r="O3304" t="e">
        <f t="shared" si="873"/>
        <v>#NAME?</v>
      </c>
      <c r="P3304">
        <v>5</v>
      </c>
      <c r="Q3304" t="e">
        <f t="shared" si="874"/>
        <v>#NAME?</v>
      </c>
      <c r="R3304">
        <v>5</v>
      </c>
      <c r="S3304" t="e">
        <f t="shared" si="875"/>
        <v>#NAME?</v>
      </c>
      <c r="T3304">
        <v>0</v>
      </c>
      <c r="U3304" t="e">
        <f t="shared" si="876"/>
        <v>#NAME?</v>
      </c>
      <c r="V3304">
        <v>256</v>
      </c>
      <c r="W3304" t="e">
        <f t="shared" si="877"/>
        <v>#NAME?</v>
      </c>
      <c r="X3304">
        <v>53</v>
      </c>
      <c r="Y3304" t="e">
        <f t="shared" si="878"/>
        <v>#NAME?</v>
      </c>
      <c r="Z3304">
        <v>1</v>
      </c>
      <c r="AA3304" t="e">
        <f t="shared" si="879"/>
        <v>#NAME?</v>
      </c>
      <c r="AB3304">
        <v>48</v>
      </c>
      <c r="AC3304" t="e">
        <f t="shared" si="880"/>
        <v>#NAME?</v>
      </c>
      <c r="AD3304">
        <v>1</v>
      </c>
      <c r="AE3304" t="e">
        <f t="shared" si="881"/>
        <v>#NAME?</v>
      </c>
      <c r="AF3304" t="s">
        <v>65</v>
      </c>
      <c r="AG3304" t="s">
        <v>64</v>
      </c>
      <c r="AR3304">
        <v>10000</v>
      </c>
      <c r="AS3304">
        <v>5</v>
      </c>
      <c r="AT3304">
        <v>5</v>
      </c>
      <c r="AU3304">
        <v>10000</v>
      </c>
      <c r="AV3304">
        <v>53</v>
      </c>
      <c r="AW3304" t="s">
        <v>60</v>
      </c>
      <c r="AX3304" t="s">
        <v>61</v>
      </c>
      <c r="AY3304" t="s">
        <v>62</v>
      </c>
      <c r="BA3304">
        <v>8</v>
      </c>
      <c r="BB3304">
        <v>1</v>
      </c>
      <c r="BN3304">
        <v>5838848</v>
      </c>
      <c r="BO3304">
        <v>4505855</v>
      </c>
      <c r="BP3304">
        <v>32824</v>
      </c>
      <c r="BQ3304">
        <v>2922</v>
      </c>
      <c r="BR3304">
        <v>1.22209E-2</v>
      </c>
      <c r="BY3304" t="s">
        <v>7068</v>
      </c>
      <c r="BZ3304" t="s">
        <v>10740</v>
      </c>
      <c r="CA3304" t="s">
        <v>58</v>
      </c>
      <c r="CB3304" t="str">
        <f t="shared" si="882"/>
        <v>ZYRA_CLUSTER_5i5d10000k nrq=1</v>
      </c>
      <c r="CC3304">
        <f t="shared" si="883"/>
        <v>54</v>
      </c>
    </row>
    <row r="3305" spans="1:81" x14ac:dyDescent="0.4">
      <c r="A3305" t="s">
        <v>3374</v>
      </c>
      <c r="B3305" t="s">
        <v>58</v>
      </c>
      <c r="C3305" t="s">
        <v>96</v>
      </c>
      <c r="D3305" t="e">
        <f t="shared" si="867"/>
        <v>#NAME?</v>
      </c>
      <c r="E3305">
        <v>10000</v>
      </c>
      <c r="F3305" t="e">
        <f t="shared" si="868"/>
        <v>#NAME?</v>
      </c>
      <c r="G3305" t="s">
        <v>60</v>
      </c>
      <c r="H3305" t="e">
        <f t="shared" si="869"/>
        <v>#NAME?</v>
      </c>
      <c r="I3305" t="s">
        <v>61</v>
      </c>
      <c r="J3305" t="e">
        <f t="shared" si="870"/>
        <v>#NAME?</v>
      </c>
      <c r="K3305" t="s">
        <v>62</v>
      </c>
      <c r="L3305" t="e">
        <f t="shared" si="871"/>
        <v>#NAME?</v>
      </c>
      <c r="M3305" t="e">
        <f t="shared" si="872"/>
        <v>#NAME?</v>
      </c>
      <c r="N3305">
        <v>10000</v>
      </c>
      <c r="O3305" t="e">
        <f t="shared" si="873"/>
        <v>#NAME?</v>
      </c>
      <c r="P3305">
        <v>5</v>
      </c>
      <c r="Q3305" t="e">
        <f t="shared" si="874"/>
        <v>#NAME?</v>
      </c>
      <c r="R3305">
        <v>5</v>
      </c>
      <c r="S3305" t="e">
        <f t="shared" si="875"/>
        <v>#NAME?</v>
      </c>
      <c r="T3305">
        <v>0</v>
      </c>
      <c r="U3305" t="e">
        <f t="shared" si="876"/>
        <v>#NAME?</v>
      </c>
      <c r="V3305">
        <v>256</v>
      </c>
      <c r="W3305" t="e">
        <f t="shared" si="877"/>
        <v>#NAME?</v>
      </c>
      <c r="X3305">
        <v>53</v>
      </c>
      <c r="Y3305" t="e">
        <f t="shared" si="878"/>
        <v>#NAME?</v>
      </c>
      <c r="Z3305">
        <v>1</v>
      </c>
      <c r="AA3305" t="e">
        <f t="shared" si="879"/>
        <v>#NAME?</v>
      </c>
      <c r="AB3305">
        <v>48</v>
      </c>
      <c r="AC3305" t="e">
        <f t="shared" si="880"/>
        <v>#NAME?</v>
      </c>
      <c r="AD3305">
        <v>2</v>
      </c>
      <c r="AE3305" t="e">
        <f t="shared" si="881"/>
        <v>#NAME?</v>
      </c>
      <c r="AF3305" t="s">
        <v>65</v>
      </c>
      <c r="AG3305" t="s">
        <v>64</v>
      </c>
      <c r="AR3305">
        <v>10000</v>
      </c>
      <c r="AS3305">
        <v>5</v>
      </c>
      <c r="AT3305">
        <v>5</v>
      </c>
      <c r="AU3305">
        <v>10000</v>
      </c>
      <c r="AV3305">
        <v>53</v>
      </c>
      <c r="AW3305" t="s">
        <v>60</v>
      </c>
      <c r="AX3305" t="s">
        <v>61</v>
      </c>
      <c r="AY3305" t="s">
        <v>62</v>
      </c>
      <c r="BA3305">
        <v>8</v>
      </c>
      <c r="BB3305">
        <v>1</v>
      </c>
      <c r="BN3305">
        <v>6264358</v>
      </c>
      <c r="BO3305">
        <v>4480834</v>
      </c>
      <c r="BP3305">
        <v>34795</v>
      </c>
      <c r="BQ3305">
        <v>3167</v>
      </c>
      <c r="BR3305">
        <v>1.17868E-2</v>
      </c>
      <c r="BY3305" t="s">
        <v>7069</v>
      </c>
      <c r="BZ3305" t="s">
        <v>10741</v>
      </c>
      <c r="CA3305" t="s">
        <v>58</v>
      </c>
      <c r="CB3305" t="str">
        <f t="shared" si="882"/>
        <v>ZYRA_CLUSTER_5i5d10000k nrq=1</v>
      </c>
      <c r="CC3305">
        <f t="shared" si="883"/>
        <v>54</v>
      </c>
    </row>
    <row r="3306" spans="1:81" x14ac:dyDescent="0.4">
      <c r="A3306" t="s">
        <v>3371</v>
      </c>
      <c r="B3306" t="s">
        <v>58</v>
      </c>
      <c r="C3306" t="s">
        <v>3765</v>
      </c>
      <c r="D3306" t="e">
        <f t="shared" si="867"/>
        <v>#NAME?</v>
      </c>
      <c r="E3306">
        <v>10000</v>
      </c>
      <c r="F3306" t="e">
        <f t="shared" si="868"/>
        <v>#NAME?</v>
      </c>
      <c r="G3306" t="s">
        <v>60</v>
      </c>
      <c r="H3306" t="e">
        <f t="shared" si="869"/>
        <v>#NAME?</v>
      </c>
      <c r="I3306" t="s">
        <v>61</v>
      </c>
      <c r="J3306" t="e">
        <f t="shared" si="870"/>
        <v>#NAME?</v>
      </c>
      <c r="K3306" t="s">
        <v>62</v>
      </c>
      <c r="L3306" t="e">
        <f t="shared" si="871"/>
        <v>#NAME?</v>
      </c>
      <c r="M3306" t="e">
        <f t="shared" si="872"/>
        <v>#NAME?</v>
      </c>
      <c r="N3306">
        <v>100000</v>
      </c>
      <c r="O3306" t="e">
        <f t="shared" si="873"/>
        <v>#NAME?</v>
      </c>
      <c r="P3306">
        <v>20</v>
      </c>
      <c r="Q3306" t="e">
        <f t="shared" si="874"/>
        <v>#NAME?</v>
      </c>
      <c r="R3306">
        <v>20</v>
      </c>
      <c r="S3306" t="e">
        <f t="shared" si="875"/>
        <v>#NAME?</v>
      </c>
      <c r="T3306">
        <v>0</v>
      </c>
      <c r="U3306" t="e">
        <f t="shared" si="876"/>
        <v>#NAME?</v>
      </c>
      <c r="V3306">
        <v>256</v>
      </c>
      <c r="W3306" t="e">
        <f t="shared" si="877"/>
        <v>#NAME?</v>
      </c>
      <c r="X3306">
        <v>1</v>
      </c>
      <c r="Y3306" t="e">
        <f t="shared" si="878"/>
        <v>#NAME?</v>
      </c>
      <c r="Z3306">
        <v>0</v>
      </c>
      <c r="AA3306" t="e">
        <f t="shared" si="879"/>
        <v>#NAME?</v>
      </c>
      <c r="AB3306">
        <v>48</v>
      </c>
      <c r="AC3306" t="e">
        <f t="shared" si="880"/>
        <v>#NAME?</v>
      </c>
      <c r="AD3306">
        <v>2</v>
      </c>
      <c r="AE3306" t="e">
        <f t="shared" si="881"/>
        <v>#NAME?</v>
      </c>
      <c r="AF3306" t="s">
        <v>65</v>
      </c>
      <c r="AG3306" t="s">
        <v>64</v>
      </c>
      <c r="AH3306">
        <v>4795749</v>
      </c>
      <c r="AI3306">
        <v>4791992</v>
      </c>
      <c r="AJ3306">
        <v>958774</v>
      </c>
      <c r="AK3306">
        <v>2394399</v>
      </c>
      <c r="AL3306">
        <v>10000</v>
      </c>
      <c r="AR3306">
        <v>10000</v>
      </c>
      <c r="AS3306">
        <v>201114</v>
      </c>
      <c r="AT3306">
        <v>20</v>
      </c>
      <c r="AU3306">
        <v>100000</v>
      </c>
      <c r="AV3306">
        <v>1</v>
      </c>
      <c r="AW3306" t="s">
        <v>60</v>
      </c>
      <c r="AX3306" t="s">
        <v>61</v>
      </c>
      <c r="AY3306" t="s">
        <v>62</v>
      </c>
      <c r="BA3306">
        <v>8</v>
      </c>
      <c r="BB3306">
        <v>1</v>
      </c>
      <c r="BD3306">
        <v>9.33094</v>
      </c>
      <c r="BE3306">
        <v>9.5902699999999994E-2</v>
      </c>
      <c r="BF3306">
        <v>1576.78</v>
      </c>
      <c r="BH3306">
        <v>1114</v>
      </c>
      <c r="BN3306">
        <v>23896453</v>
      </c>
      <c r="BO3306">
        <v>956285</v>
      </c>
      <c r="BP3306">
        <v>47546</v>
      </c>
      <c r="BQ3306">
        <v>0</v>
      </c>
      <c r="BR3306">
        <v>0</v>
      </c>
      <c r="BY3306" t="s">
        <v>7070</v>
      </c>
      <c r="BZ3306" t="s">
        <v>10742</v>
      </c>
      <c r="CA3306" t="s">
        <v>58</v>
      </c>
      <c r="CB3306" t="str">
        <f t="shared" si="882"/>
        <v>ZYRA_CLUSTER_20i20d100000k nrq=0</v>
      </c>
      <c r="CC3306">
        <f t="shared" si="883"/>
        <v>1</v>
      </c>
    </row>
    <row r="3307" spans="1:81" x14ac:dyDescent="0.4">
      <c r="A3307" t="s">
        <v>3376</v>
      </c>
      <c r="B3307" t="s">
        <v>58</v>
      </c>
      <c r="C3307" t="s">
        <v>96</v>
      </c>
      <c r="D3307" t="e">
        <f t="shared" si="867"/>
        <v>#NAME?</v>
      </c>
      <c r="E3307">
        <v>10000</v>
      </c>
      <c r="F3307" t="e">
        <f t="shared" si="868"/>
        <v>#NAME?</v>
      </c>
      <c r="G3307" t="s">
        <v>60</v>
      </c>
      <c r="H3307" t="e">
        <f t="shared" si="869"/>
        <v>#NAME?</v>
      </c>
      <c r="I3307" t="s">
        <v>61</v>
      </c>
      <c r="J3307" t="e">
        <f t="shared" si="870"/>
        <v>#NAME?</v>
      </c>
      <c r="K3307" t="s">
        <v>62</v>
      </c>
      <c r="L3307" t="e">
        <f t="shared" si="871"/>
        <v>#NAME?</v>
      </c>
      <c r="M3307" t="e">
        <f t="shared" si="872"/>
        <v>#NAME?</v>
      </c>
      <c r="N3307">
        <v>10000</v>
      </c>
      <c r="O3307" t="e">
        <f t="shared" si="873"/>
        <v>#NAME?</v>
      </c>
      <c r="P3307">
        <v>5</v>
      </c>
      <c r="Q3307" t="e">
        <f t="shared" si="874"/>
        <v>#NAME?</v>
      </c>
      <c r="R3307">
        <v>5</v>
      </c>
      <c r="S3307" t="e">
        <f t="shared" si="875"/>
        <v>#NAME?</v>
      </c>
      <c r="T3307">
        <v>0</v>
      </c>
      <c r="U3307" t="e">
        <f t="shared" si="876"/>
        <v>#NAME?</v>
      </c>
      <c r="V3307">
        <v>256</v>
      </c>
      <c r="W3307" t="e">
        <f t="shared" si="877"/>
        <v>#NAME?</v>
      </c>
      <c r="X3307">
        <v>72</v>
      </c>
      <c r="Y3307" t="e">
        <f t="shared" si="878"/>
        <v>#NAME?</v>
      </c>
      <c r="Z3307">
        <v>0</v>
      </c>
      <c r="AA3307" t="e">
        <f t="shared" si="879"/>
        <v>#NAME?</v>
      </c>
      <c r="AB3307">
        <v>48</v>
      </c>
      <c r="AC3307" t="e">
        <f t="shared" si="880"/>
        <v>#NAME?</v>
      </c>
      <c r="AD3307">
        <v>0</v>
      </c>
      <c r="AE3307" t="e">
        <f t="shared" si="881"/>
        <v>#NAME?</v>
      </c>
      <c r="AF3307" t="s">
        <v>65</v>
      </c>
      <c r="AG3307" t="s">
        <v>64</v>
      </c>
      <c r="AH3307">
        <v>61958158</v>
      </c>
      <c r="AI3307">
        <v>61941469</v>
      </c>
      <c r="AJ3307">
        <v>12389962</v>
      </c>
      <c r="AK3307">
        <v>123774231</v>
      </c>
      <c r="AL3307">
        <v>10000</v>
      </c>
      <c r="AR3307">
        <v>10000</v>
      </c>
      <c r="AS3307">
        <v>5735.75</v>
      </c>
      <c r="AT3307">
        <v>5</v>
      </c>
      <c r="AU3307">
        <v>10000</v>
      </c>
      <c r="AV3307">
        <v>72</v>
      </c>
      <c r="AW3307" t="s">
        <v>60</v>
      </c>
      <c r="AX3307" t="s">
        <v>61</v>
      </c>
      <c r="AY3307" t="s">
        <v>62</v>
      </c>
      <c r="BA3307">
        <v>8</v>
      </c>
      <c r="BB3307">
        <v>1</v>
      </c>
      <c r="BD3307">
        <v>2.9060899999999998</v>
      </c>
      <c r="BE3307">
        <v>0.49668699999999999</v>
      </c>
      <c r="BF3307">
        <v>1533.46</v>
      </c>
      <c r="BH3307">
        <v>735.75</v>
      </c>
      <c r="BN3307">
        <v>1237079601</v>
      </c>
      <c r="BO3307">
        <v>159905017</v>
      </c>
      <c r="BP3307">
        <v>657960</v>
      </c>
      <c r="BQ3307">
        <v>20858</v>
      </c>
      <c r="BR3307">
        <v>0.21242900000000001</v>
      </c>
      <c r="BY3307" t="s">
        <v>7071</v>
      </c>
      <c r="BZ3307" t="s">
        <v>10743</v>
      </c>
      <c r="CA3307" t="s">
        <v>58</v>
      </c>
      <c r="CB3307" t="str">
        <f t="shared" si="882"/>
        <v>ZYRA_CLUSTER_5i5d10000k nrq=0</v>
      </c>
      <c r="CC3307">
        <f t="shared" si="883"/>
        <v>72</v>
      </c>
    </row>
    <row r="3308" spans="1:81" x14ac:dyDescent="0.4">
      <c r="A3308" t="s">
        <v>3377</v>
      </c>
      <c r="B3308" t="s">
        <v>58</v>
      </c>
      <c r="C3308" t="s">
        <v>96</v>
      </c>
      <c r="D3308" t="e">
        <f t="shared" si="867"/>
        <v>#NAME?</v>
      </c>
      <c r="E3308">
        <v>10000</v>
      </c>
      <c r="F3308" t="e">
        <f t="shared" si="868"/>
        <v>#NAME?</v>
      </c>
      <c r="G3308" t="s">
        <v>60</v>
      </c>
      <c r="H3308" t="e">
        <f t="shared" si="869"/>
        <v>#NAME?</v>
      </c>
      <c r="I3308" t="s">
        <v>61</v>
      </c>
      <c r="J3308" t="e">
        <f t="shared" si="870"/>
        <v>#NAME?</v>
      </c>
      <c r="K3308" t="s">
        <v>62</v>
      </c>
      <c r="L3308" t="e">
        <f t="shared" si="871"/>
        <v>#NAME?</v>
      </c>
      <c r="M3308" t="e">
        <f t="shared" si="872"/>
        <v>#NAME?</v>
      </c>
      <c r="N3308">
        <v>10000</v>
      </c>
      <c r="O3308" t="e">
        <f t="shared" si="873"/>
        <v>#NAME?</v>
      </c>
      <c r="P3308">
        <v>5</v>
      </c>
      <c r="Q3308" t="e">
        <f t="shared" si="874"/>
        <v>#NAME?</v>
      </c>
      <c r="R3308">
        <v>5</v>
      </c>
      <c r="S3308" t="e">
        <f t="shared" si="875"/>
        <v>#NAME?</v>
      </c>
      <c r="T3308">
        <v>0</v>
      </c>
      <c r="U3308" t="e">
        <f t="shared" si="876"/>
        <v>#NAME?</v>
      </c>
      <c r="V3308">
        <v>256</v>
      </c>
      <c r="W3308" t="e">
        <f t="shared" si="877"/>
        <v>#NAME?</v>
      </c>
      <c r="X3308">
        <v>72</v>
      </c>
      <c r="Y3308" t="e">
        <f t="shared" si="878"/>
        <v>#NAME?</v>
      </c>
      <c r="Z3308">
        <v>0</v>
      </c>
      <c r="AA3308" t="e">
        <f t="shared" si="879"/>
        <v>#NAME?</v>
      </c>
      <c r="AB3308">
        <v>48</v>
      </c>
      <c r="AC3308" t="e">
        <f t="shared" si="880"/>
        <v>#NAME?</v>
      </c>
      <c r="AD3308">
        <v>1</v>
      </c>
      <c r="AE3308" t="e">
        <f t="shared" si="881"/>
        <v>#NAME?</v>
      </c>
      <c r="AF3308" t="s">
        <v>65</v>
      </c>
      <c r="AG3308" t="s">
        <v>64</v>
      </c>
      <c r="AH3308">
        <v>60368250</v>
      </c>
      <c r="AI3308">
        <v>60369301</v>
      </c>
      <c r="AJ3308">
        <v>12073755</v>
      </c>
      <c r="AK3308">
        <v>120588118</v>
      </c>
      <c r="AL3308">
        <v>10000</v>
      </c>
      <c r="AR3308">
        <v>10000</v>
      </c>
      <c r="AS3308">
        <v>5761.9219999999996</v>
      </c>
      <c r="AT3308">
        <v>5</v>
      </c>
      <c r="AU3308">
        <v>10000</v>
      </c>
      <c r="AV3308">
        <v>72</v>
      </c>
      <c r="AW3308" t="s">
        <v>60</v>
      </c>
      <c r="AX3308" t="s">
        <v>61</v>
      </c>
      <c r="AY3308" t="s">
        <v>62</v>
      </c>
      <c r="BA3308">
        <v>8</v>
      </c>
      <c r="BB3308">
        <v>1</v>
      </c>
      <c r="BD3308">
        <v>2.9192300000000002</v>
      </c>
      <c r="BE3308">
        <v>0.496701</v>
      </c>
      <c r="BF3308">
        <v>1568.37</v>
      </c>
      <c r="BH3308">
        <v>761.92200000000003</v>
      </c>
      <c r="BN3308">
        <v>1205243017</v>
      </c>
      <c r="BO3308">
        <v>155369510</v>
      </c>
      <c r="BP3308">
        <v>634160</v>
      </c>
      <c r="BQ3308">
        <v>21812</v>
      </c>
      <c r="BR3308">
        <v>0.21317700000000001</v>
      </c>
      <c r="BY3308" t="s">
        <v>7072</v>
      </c>
      <c r="BZ3308" t="s">
        <v>10744</v>
      </c>
      <c r="CA3308" t="s">
        <v>58</v>
      </c>
      <c r="CB3308" t="str">
        <f t="shared" si="882"/>
        <v>ZYRA_CLUSTER_5i5d10000k nrq=0</v>
      </c>
      <c r="CC3308">
        <f t="shared" si="883"/>
        <v>72</v>
      </c>
    </row>
    <row r="3309" spans="1:81" x14ac:dyDescent="0.4">
      <c r="A3309" t="s">
        <v>3378</v>
      </c>
      <c r="B3309" t="s">
        <v>58</v>
      </c>
      <c r="C3309" t="s">
        <v>96</v>
      </c>
      <c r="D3309" t="e">
        <f t="shared" si="867"/>
        <v>#NAME?</v>
      </c>
      <c r="E3309">
        <v>10000</v>
      </c>
      <c r="F3309" t="e">
        <f t="shared" si="868"/>
        <v>#NAME?</v>
      </c>
      <c r="G3309" t="s">
        <v>60</v>
      </c>
      <c r="H3309" t="e">
        <f t="shared" si="869"/>
        <v>#NAME?</v>
      </c>
      <c r="I3309" t="s">
        <v>61</v>
      </c>
      <c r="J3309" t="e">
        <f t="shared" si="870"/>
        <v>#NAME?</v>
      </c>
      <c r="K3309" t="s">
        <v>62</v>
      </c>
      <c r="L3309" t="e">
        <f t="shared" si="871"/>
        <v>#NAME?</v>
      </c>
      <c r="M3309" t="e">
        <f t="shared" si="872"/>
        <v>#NAME?</v>
      </c>
      <c r="N3309">
        <v>10000</v>
      </c>
      <c r="O3309" t="e">
        <f t="shared" si="873"/>
        <v>#NAME?</v>
      </c>
      <c r="P3309">
        <v>5</v>
      </c>
      <c r="Q3309" t="e">
        <f t="shared" si="874"/>
        <v>#NAME?</v>
      </c>
      <c r="R3309">
        <v>5</v>
      </c>
      <c r="S3309" t="e">
        <f t="shared" si="875"/>
        <v>#NAME?</v>
      </c>
      <c r="T3309">
        <v>0</v>
      </c>
      <c r="U3309" t="e">
        <f t="shared" si="876"/>
        <v>#NAME?</v>
      </c>
      <c r="V3309">
        <v>256</v>
      </c>
      <c r="W3309" t="e">
        <f t="shared" si="877"/>
        <v>#NAME?</v>
      </c>
      <c r="X3309">
        <v>72</v>
      </c>
      <c r="Y3309" t="e">
        <f t="shared" si="878"/>
        <v>#NAME?</v>
      </c>
      <c r="Z3309">
        <v>0</v>
      </c>
      <c r="AA3309" t="e">
        <f t="shared" si="879"/>
        <v>#NAME?</v>
      </c>
      <c r="AB3309">
        <v>48</v>
      </c>
      <c r="AC3309" t="e">
        <f t="shared" si="880"/>
        <v>#NAME?</v>
      </c>
      <c r="AD3309">
        <v>2</v>
      </c>
      <c r="AE3309" t="e">
        <f t="shared" si="881"/>
        <v>#NAME?</v>
      </c>
      <c r="AF3309" t="s">
        <v>65</v>
      </c>
      <c r="AG3309" t="s">
        <v>64</v>
      </c>
      <c r="AH3309">
        <v>59615186</v>
      </c>
      <c r="AI3309">
        <v>59616619</v>
      </c>
      <c r="AJ3309">
        <v>11923180</v>
      </c>
      <c r="AK3309">
        <v>119084930</v>
      </c>
      <c r="AL3309">
        <v>10000</v>
      </c>
      <c r="AR3309">
        <v>10000</v>
      </c>
      <c r="AS3309">
        <v>5758.2219999999998</v>
      </c>
      <c r="AT3309">
        <v>5</v>
      </c>
      <c r="AU3309">
        <v>10000</v>
      </c>
      <c r="AV3309">
        <v>72</v>
      </c>
      <c r="AW3309" t="s">
        <v>60</v>
      </c>
      <c r="AX3309" t="s">
        <v>61</v>
      </c>
      <c r="AY3309" t="s">
        <v>62</v>
      </c>
      <c r="BA3309">
        <v>8</v>
      </c>
      <c r="BB3309">
        <v>1</v>
      </c>
      <c r="BD3309">
        <v>2.9313799999999999</v>
      </c>
      <c r="BE3309">
        <v>0.498498</v>
      </c>
      <c r="BF3309">
        <v>1589.44</v>
      </c>
      <c r="BH3309">
        <v>758.22199999999998</v>
      </c>
      <c r="BN3309">
        <v>1190214439</v>
      </c>
      <c r="BO3309">
        <v>155386363</v>
      </c>
      <c r="BP3309">
        <v>630965</v>
      </c>
      <c r="BQ3309">
        <v>20811</v>
      </c>
      <c r="BR3309">
        <v>0.215804</v>
      </c>
      <c r="BY3309" t="s">
        <v>7073</v>
      </c>
      <c r="BZ3309" t="s">
        <v>10745</v>
      </c>
      <c r="CA3309" t="s">
        <v>58</v>
      </c>
      <c r="CB3309" t="str">
        <f t="shared" si="882"/>
        <v>ZYRA_CLUSTER_5i5d10000k nrq=0</v>
      </c>
      <c r="CC3309">
        <f t="shared" si="883"/>
        <v>72</v>
      </c>
    </row>
    <row r="3310" spans="1:81" x14ac:dyDescent="0.4">
      <c r="A3310" t="s">
        <v>3379</v>
      </c>
      <c r="B3310" t="s">
        <v>58</v>
      </c>
      <c r="C3310" t="s">
        <v>96</v>
      </c>
      <c r="D3310" t="e">
        <f t="shared" si="867"/>
        <v>#NAME?</v>
      </c>
      <c r="E3310">
        <v>10000</v>
      </c>
      <c r="F3310" t="e">
        <f t="shared" si="868"/>
        <v>#NAME?</v>
      </c>
      <c r="G3310" t="s">
        <v>60</v>
      </c>
      <c r="H3310" t="e">
        <f t="shared" si="869"/>
        <v>#NAME?</v>
      </c>
      <c r="I3310" t="s">
        <v>61</v>
      </c>
      <c r="J3310" t="e">
        <f t="shared" si="870"/>
        <v>#NAME?</v>
      </c>
      <c r="K3310" t="s">
        <v>62</v>
      </c>
      <c r="L3310" t="e">
        <f t="shared" si="871"/>
        <v>#NAME?</v>
      </c>
      <c r="M3310" t="e">
        <f t="shared" si="872"/>
        <v>#NAME?</v>
      </c>
      <c r="N3310">
        <v>10000</v>
      </c>
      <c r="O3310" t="e">
        <f t="shared" si="873"/>
        <v>#NAME?</v>
      </c>
      <c r="P3310">
        <v>5</v>
      </c>
      <c r="Q3310" t="e">
        <f t="shared" si="874"/>
        <v>#NAME?</v>
      </c>
      <c r="R3310">
        <v>5</v>
      </c>
      <c r="S3310" t="e">
        <f t="shared" si="875"/>
        <v>#NAME?</v>
      </c>
      <c r="T3310">
        <v>0</v>
      </c>
      <c r="U3310" t="e">
        <f t="shared" si="876"/>
        <v>#NAME?</v>
      </c>
      <c r="V3310">
        <v>256</v>
      </c>
      <c r="W3310" t="e">
        <f t="shared" si="877"/>
        <v>#NAME?</v>
      </c>
      <c r="X3310">
        <v>71</v>
      </c>
      <c r="Y3310" t="e">
        <f t="shared" si="878"/>
        <v>#NAME?</v>
      </c>
      <c r="Z3310">
        <v>1</v>
      </c>
      <c r="AA3310" t="e">
        <f t="shared" si="879"/>
        <v>#NAME?</v>
      </c>
      <c r="AB3310">
        <v>48</v>
      </c>
      <c r="AC3310" t="e">
        <f t="shared" si="880"/>
        <v>#NAME?</v>
      </c>
      <c r="AD3310">
        <v>0</v>
      </c>
      <c r="AE3310" t="e">
        <f t="shared" si="881"/>
        <v>#NAME?</v>
      </c>
      <c r="AF3310" t="s">
        <v>65</v>
      </c>
      <c r="AG3310" t="s">
        <v>64</v>
      </c>
      <c r="AR3310">
        <v>10000</v>
      </c>
      <c r="AS3310">
        <v>5</v>
      </c>
      <c r="AT3310">
        <v>5</v>
      </c>
      <c r="AU3310">
        <v>10000</v>
      </c>
      <c r="AV3310">
        <v>71</v>
      </c>
      <c r="AW3310" t="s">
        <v>60</v>
      </c>
      <c r="AX3310" t="s">
        <v>61</v>
      </c>
      <c r="AY3310" t="s">
        <v>62</v>
      </c>
      <c r="BA3310">
        <v>8</v>
      </c>
      <c r="BB3310">
        <v>1</v>
      </c>
      <c r="BN3310">
        <v>5993155</v>
      </c>
      <c r="BO3310">
        <v>5233080</v>
      </c>
      <c r="BP3310">
        <v>36354</v>
      </c>
      <c r="BQ3310">
        <v>4688</v>
      </c>
      <c r="BR3310">
        <v>1.6180099999999999E-2</v>
      </c>
      <c r="BY3310" t="s">
        <v>7074</v>
      </c>
      <c r="BZ3310" t="s">
        <v>10746</v>
      </c>
      <c r="CA3310" t="s">
        <v>58</v>
      </c>
      <c r="CB3310" t="str">
        <f t="shared" si="882"/>
        <v>ZYRA_CLUSTER_5i5d10000k nrq=1</v>
      </c>
      <c r="CC3310">
        <f t="shared" si="883"/>
        <v>72</v>
      </c>
    </row>
    <row r="3311" spans="1:81" x14ac:dyDescent="0.4">
      <c r="A3311" t="s">
        <v>3380</v>
      </c>
      <c r="B3311" t="s">
        <v>58</v>
      </c>
      <c r="C3311" t="s">
        <v>96</v>
      </c>
      <c r="D3311" t="e">
        <f t="shared" si="867"/>
        <v>#NAME?</v>
      </c>
      <c r="E3311">
        <v>10000</v>
      </c>
      <c r="F3311" t="e">
        <f t="shared" si="868"/>
        <v>#NAME?</v>
      </c>
      <c r="G3311" t="s">
        <v>60</v>
      </c>
      <c r="H3311" t="e">
        <f t="shared" si="869"/>
        <v>#NAME?</v>
      </c>
      <c r="I3311" t="s">
        <v>61</v>
      </c>
      <c r="J3311" t="e">
        <f t="shared" si="870"/>
        <v>#NAME?</v>
      </c>
      <c r="K3311" t="s">
        <v>62</v>
      </c>
      <c r="L3311" t="e">
        <f t="shared" si="871"/>
        <v>#NAME?</v>
      </c>
      <c r="M3311" t="e">
        <f t="shared" si="872"/>
        <v>#NAME?</v>
      </c>
      <c r="N3311">
        <v>10000</v>
      </c>
      <c r="O3311" t="e">
        <f t="shared" si="873"/>
        <v>#NAME?</v>
      </c>
      <c r="P3311">
        <v>5</v>
      </c>
      <c r="Q3311" t="e">
        <f t="shared" si="874"/>
        <v>#NAME?</v>
      </c>
      <c r="R3311">
        <v>5</v>
      </c>
      <c r="S3311" t="e">
        <f t="shared" si="875"/>
        <v>#NAME?</v>
      </c>
      <c r="T3311">
        <v>0</v>
      </c>
      <c r="U3311" t="e">
        <f t="shared" si="876"/>
        <v>#NAME?</v>
      </c>
      <c r="V3311">
        <v>256</v>
      </c>
      <c r="W3311" t="e">
        <f t="shared" si="877"/>
        <v>#NAME?</v>
      </c>
      <c r="X3311">
        <v>71</v>
      </c>
      <c r="Y3311" t="e">
        <f t="shared" si="878"/>
        <v>#NAME?</v>
      </c>
      <c r="Z3311">
        <v>1</v>
      </c>
      <c r="AA3311" t="e">
        <f t="shared" si="879"/>
        <v>#NAME?</v>
      </c>
      <c r="AB3311">
        <v>48</v>
      </c>
      <c r="AC3311" t="e">
        <f t="shared" si="880"/>
        <v>#NAME?</v>
      </c>
      <c r="AD3311">
        <v>1</v>
      </c>
      <c r="AE3311" t="e">
        <f t="shared" si="881"/>
        <v>#NAME?</v>
      </c>
      <c r="AF3311" t="s">
        <v>65</v>
      </c>
      <c r="AG3311" t="s">
        <v>64</v>
      </c>
      <c r="AR3311">
        <v>10000</v>
      </c>
      <c r="AS3311">
        <v>5</v>
      </c>
      <c r="AT3311">
        <v>5</v>
      </c>
      <c r="AU3311">
        <v>10000</v>
      </c>
      <c r="AV3311">
        <v>71</v>
      </c>
      <c r="AW3311" t="s">
        <v>60</v>
      </c>
      <c r="AX3311" t="s">
        <v>61</v>
      </c>
      <c r="AY3311" t="s">
        <v>62</v>
      </c>
      <c r="BA3311">
        <v>8</v>
      </c>
      <c r="BB3311">
        <v>1</v>
      </c>
      <c r="BN3311">
        <v>6524529</v>
      </c>
      <c r="BO3311">
        <v>5658917</v>
      </c>
      <c r="BP3311">
        <v>38972</v>
      </c>
      <c r="BQ3311">
        <v>4209</v>
      </c>
      <c r="BR3311">
        <v>1.44543E-2</v>
      </c>
      <c r="BY3311" t="s">
        <v>7075</v>
      </c>
      <c r="BZ3311" t="s">
        <v>10747</v>
      </c>
      <c r="CA3311" t="s">
        <v>58</v>
      </c>
      <c r="CB3311" t="str">
        <f t="shared" si="882"/>
        <v>ZYRA_CLUSTER_5i5d10000k nrq=1</v>
      </c>
      <c r="CC3311">
        <f t="shared" si="883"/>
        <v>72</v>
      </c>
    </row>
    <row r="3312" spans="1:81" x14ac:dyDescent="0.4">
      <c r="A3312" t="s">
        <v>3381</v>
      </c>
      <c r="B3312" t="s">
        <v>58</v>
      </c>
      <c r="C3312" t="s">
        <v>96</v>
      </c>
      <c r="D3312" t="e">
        <f t="shared" si="867"/>
        <v>#NAME?</v>
      </c>
      <c r="E3312">
        <v>10000</v>
      </c>
      <c r="F3312" t="e">
        <f t="shared" si="868"/>
        <v>#NAME?</v>
      </c>
      <c r="G3312" t="s">
        <v>60</v>
      </c>
      <c r="H3312" t="e">
        <f t="shared" si="869"/>
        <v>#NAME?</v>
      </c>
      <c r="I3312" t="s">
        <v>61</v>
      </c>
      <c r="J3312" t="e">
        <f t="shared" si="870"/>
        <v>#NAME?</v>
      </c>
      <c r="K3312" t="s">
        <v>62</v>
      </c>
      <c r="L3312" t="e">
        <f t="shared" si="871"/>
        <v>#NAME?</v>
      </c>
      <c r="M3312" t="e">
        <f t="shared" si="872"/>
        <v>#NAME?</v>
      </c>
      <c r="N3312">
        <v>10000</v>
      </c>
      <c r="O3312" t="e">
        <f t="shared" si="873"/>
        <v>#NAME?</v>
      </c>
      <c r="P3312">
        <v>5</v>
      </c>
      <c r="Q3312" t="e">
        <f t="shared" si="874"/>
        <v>#NAME?</v>
      </c>
      <c r="R3312">
        <v>5</v>
      </c>
      <c r="S3312" t="e">
        <f t="shared" si="875"/>
        <v>#NAME?</v>
      </c>
      <c r="T3312">
        <v>0</v>
      </c>
      <c r="U3312" t="e">
        <f t="shared" si="876"/>
        <v>#NAME?</v>
      </c>
      <c r="V3312">
        <v>256</v>
      </c>
      <c r="W3312" t="e">
        <f t="shared" si="877"/>
        <v>#NAME?</v>
      </c>
      <c r="X3312">
        <v>71</v>
      </c>
      <c r="Y3312" t="e">
        <f t="shared" si="878"/>
        <v>#NAME?</v>
      </c>
      <c r="Z3312">
        <v>1</v>
      </c>
      <c r="AA3312" t="e">
        <f t="shared" si="879"/>
        <v>#NAME?</v>
      </c>
      <c r="AB3312">
        <v>48</v>
      </c>
      <c r="AC3312" t="e">
        <f t="shared" si="880"/>
        <v>#NAME?</v>
      </c>
      <c r="AD3312">
        <v>2</v>
      </c>
      <c r="AE3312" t="e">
        <f t="shared" si="881"/>
        <v>#NAME?</v>
      </c>
      <c r="AF3312" t="s">
        <v>65</v>
      </c>
      <c r="AG3312" t="s">
        <v>64</v>
      </c>
      <c r="AR3312">
        <v>10000</v>
      </c>
      <c r="AS3312">
        <v>5</v>
      </c>
      <c r="AT3312">
        <v>5</v>
      </c>
      <c r="AU3312">
        <v>10000</v>
      </c>
      <c r="AV3312">
        <v>71</v>
      </c>
      <c r="AW3312" t="s">
        <v>60</v>
      </c>
      <c r="AX3312" t="s">
        <v>61</v>
      </c>
      <c r="AY3312" t="s">
        <v>62</v>
      </c>
      <c r="BA3312">
        <v>8</v>
      </c>
      <c r="BB3312">
        <v>1</v>
      </c>
      <c r="BN3312">
        <v>6878402</v>
      </c>
      <c r="BO3312">
        <v>5986553</v>
      </c>
      <c r="BP3312">
        <v>38918</v>
      </c>
      <c r="BQ3312">
        <v>4232</v>
      </c>
      <c r="BR3312">
        <v>1.52783E-2</v>
      </c>
      <c r="BY3312" t="s">
        <v>7076</v>
      </c>
      <c r="BZ3312" t="s">
        <v>10748</v>
      </c>
      <c r="CA3312" t="s">
        <v>58</v>
      </c>
      <c r="CB3312" t="str">
        <f t="shared" si="882"/>
        <v>ZYRA_CLUSTER_5i5d10000k nrq=1</v>
      </c>
      <c r="CC3312">
        <f t="shared" si="883"/>
        <v>72</v>
      </c>
    </row>
    <row r="3313" spans="1:81" x14ac:dyDescent="0.4">
      <c r="A3313" t="s">
        <v>3382</v>
      </c>
      <c r="B3313" t="s">
        <v>58</v>
      </c>
      <c r="C3313" t="s">
        <v>96</v>
      </c>
      <c r="D3313" t="e">
        <f t="shared" si="867"/>
        <v>#NAME?</v>
      </c>
      <c r="E3313">
        <v>10000</v>
      </c>
      <c r="F3313" t="e">
        <f t="shared" si="868"/>
        <v>#NAME?</v>
      </c>
      <c r="G3313" t="s">
        <v>60</v>
      </c>
      <c r="H3313" t="e">
        <f t="shared" si="869"/>
        <v>#NAME?</v>
      </c>
      <c r="I3313" t="s">
        <v>61</v>
      </c>
      <c r="J3313" t="e">
        <f t="shared" si="870"/>
        <v>#NAME?</v>
      </c>
      <c r="K3313" t="s">
        <v>62</v>
      </c>
      <c r="L3313" t="e">
        <f t="shared" si="871"/>
        <v>#NAME?</v>
      </c>
      <c r="M3313" t="e">
        <f t="shared" si="872"/>
        <v>#NAME?</v>
      </c>
      <c r="N3313">
        <v>10000</v>
      </c>
      <c r="O3313" t="e">
        <f t="shared" si="873"/>
        <v>#NAME?</v>
      </c>
      <c r="P3313">
        <v>5</v>
      </c>
      <c r="Q3313" t="e">
        <f t="shared" si="874"/>
        <v>#NAME?</v>
      </c>
      <c r="R3313">
        <v>5</v>
      </c>
      <c r="S3313" t="e">
        <f t="shared" si="875"/>
        <v>#NAME?</v>
      </c>
      <c r="T3313">
        <v>0</v>
      </c>
      <c r="U3313" t="e">
        <f t="shared" si="876"/>
        <v>#NAME?</v>
      </c>
      <c r="V3313">
        <v>256</v>
      </c>
      <c r="W3313" t="e">
        <f t="shared" si="877"/>
        <v>#NAME?</v>
      </c>
      <c r="X3313">
        <v>90</v>
      </c>
      <c r="Y3313" t="e">
        <f t="shared" si="878"/>
        <v>#NAME?</v>
      </c>
      <c r="Z3313">
        <v>0</v>
      </c>
      <c r="AA3313" t="e">
        <f t="shared" si="879"/>
        <v>#NAME?</v>
      </c>
      <c r="AB3313">
        <v>48</v>
      </c>
      <c r="AC3313" t="e">
        <f t="shared" si="880"/>
        <v>#NAME?</v>
      </c>
      <c r="AD3313">
        <v>0</v>
      </c>
      <c r="AE3313" t="e">
        <f t="shared" si="881"/>
        <v>#NAME?</v>
      </c>
      <c r="AF3313" t="s">
        <v>65</v>
      </c>
      <c r="AG3313" t="s">
        <v>64</v>
      </c>
      <c r="AH3313">
        <v>70619886</v>
      </c>
      <c r="AI3313">
        <v>70603697</v>
      </c>
      <c r="AJ3313">
        <v>14122358</v>
      </c>
      <c r="AK3313">
        <v>141037884</v>
      </c>
      <c r="AL3313">
        <v>10000</v>
      </c>
      <c r="AR3313">
        <v>10000</v>
      </c>
      <c r="AS3313">
        <v>5760.28</v>
      </c>
      <c r="AT3313">
        <v>5</v>
      </c>
      <c r="AU3313">
        <v>10000</v>
      </c>
      <c r="AV3313">
        <v>90</v>
      </c>
      <c r="AW3313" t="s">
        <v>60</v>
      </c>
      <c r="AX3313" t="s">
        <v>61</v>
      </c>
      <c r="AY3313" t="s">
        <v>62</v>
      </c>
      <c r="BA3313">
        <v>8</v>
      </c>
      <c r="BB3313">
        <v>1</v>
      </c>
      <c r="BD3313">
        <v>3.4369999999999998</v>
      </c>
      <c r="BE3313">
        <v>0.70858399999999999</v>
      </c>
      <c r="BF3313">
        <v>1682.85</v>
      </c>
      <c r="BH3313">
        <v>760.28</v>
      </c>
      <c r="BN3313">
        <v>1409609702</v>
      </c>
      <c r="BO3313">
        <v>202572348</v>
      </c>
      <c r="BP3313">
        <v>761547</v>
      </c>
      <c r="BQ3313">
        <v>27552</v>
      </c>
      <c r="BR3313">
        <v>0.245945</v>
      </c>
      <c r="BY3313" t="s">
        <v>7077</v>
      </c>
      <c r="BZ3313" t="s">
        <v>10749</v>
      </c>
      <c r="CA3313" t="s">
        <v>58</v>
      </c>
      <c r="CB3313" t="str">
        <f t="shared" si="882"/>
        <v>ZYRA_CLUSTER_5i5d10000k nrq=0</v>
      </c>
      <c r="CC3313">
        <f t="shared" si="883"/>
        <v>90</v>
      </c>
    </row>
    <row r="3314" spans="1:81" x14ac:dyDescent="0.4">
      <c r="A3314" t="s">
        <v>3383</v>
      </c>
      <c r="B3314" t="s">
        <v>58</v>
      </c>
      <c r="C3314" t="s">
        <v>78</v>
      </c>
      <c r="D3314" t="e">
        <f t="shared" si="867"/>
        <v>#NAME?</v>
      </c>
      <c r="E3314">
        <v>10000</v>
      </c>
      <c r="F3314" t="e">
        <f t="shared" si="868"/>
        <v>#NAME?</v>
      </c>
      <c r="G3314" t="s">
        <v>60</v>
      </c>
      <c r="H3314" t="e">
        <f t="shared" si="869"/>
        <v>#NAME?</v>
      </c>
      <c r="I3314" t="s">
        <v>61</v>
      </c>
      <c r="J3314" t="e">
        <f t="shared" si="870"/>
        <v>#NAME?</v>
      </c>
      <c r="K3314" t="s">
        <v>62</v>
      </c>
      <c r="L3314" t="e">
        <f t="shared" si="871"/>
        <v>#NAME?</v>
      </c>
      <c r="M3314" t="e">
        <f t="shared" si="872"/>
        <v>#NAME?</v>
      </c>
      <c r="N3314">
        <v>100000</v>
      </c>
      <c r="O3314" t="e">
        <f t="shared" si="873"/>
        <v>#NAME?</v>
      </c>
      <c r="P3314">
        <v>0</v>
      </c>
      <c r="Q3314" t="e">
        <f t="shared" si="874"/>
        <v>#NAME?</v>
      </c>
      <c r="R3314">
        <v>0</v>
      </c>
      <c r="S3314" t="e">
        <f t="shared" si="875"/>
        <v>#NAME?</v>
      </c>
      <c r="T3314">
        <v>0</v>
      </c>
      <c r="U3314" t="e">
        <f t="shared" si="876"/>
        <v>#NAME?</v>
      </c>
      <c r="V3314">
        <v>256</v>
      </c>
      <c r="W3314" t="e">
        <f t="shared" si="877"/>
        <v>#NAME?</v>
      </c>
      <c r="X3314">
        <v>17</v>
      </c>
      <c r="Y3314" t="e">
        <f t="shared" si="878"/>
        <v>#NAME?</v>
      </c>
      <c r="Z3314">
        <v>1</v>
      </c>
      <c r="AA3314" t="e">
        <f t="shared" si="879"/>
        <v>#NAME?</v>
      </c>
      <c r="AB3314">
        <v>48</v>
      </c>
      <c r="AC3314" t="e">
        <f t="shared" si="880"/>
        <v>#NAME?</v>
      </c>
      <c r="AD3314">
        <v>0</v>
      </c>
      <c r="AE3314" t="e">
        <f t="shared" si="881"/>
        <v>#NAME?</v>
      </c>
      <c r="AF3314" t="s">
        <v>65</v>
      </c>
      <c r="AG3314" t="s">
        <v>64</v>
      </c>
      <c r="AJ3314">
        <v>0</v>
      </c>
      <c r="AK3314">
        <v>20657711</v>
      </c>
      <c r="AL3314">
        <v>10000</v>
      </c>
      <c r="AR3314">
        <v>10000</v>
      </c>
      <c r="AS3314">
        <v>3923.84</v>
      </c>
      <c r="AT3314">
        <v>0</v>
      </c>
      <c r="AU3314">
        <v>100000</v>
      </c>
      <c r="AV3314">
        <v>17</v>
      </c>
      <c r="AW3314" t="s">
        <v>60</v>
      </c>
      <c r="AX3314" t="s">
        <v>61</v>
      </c>
      <c r="AY3314" t="s">
        <v>62</v>
      </c>
      <c r="BA3314">
        <v>8</v>
      </c>
      <c r="BB3314">
        <v>1</v>
      </c>
      <c r="BD3314">
        <v>21.662800000000001</v>
      </c>
      <c r="BE3314">
        <v>2.47093E-2</v>
      </c>
      <c r="BF3314">
        <v>2078.96</v>
      </c>
      <c r="BH3314">
        <v>3923.84</v>
      </c>
      <c r="BY3314" t="s">
        <v>7078</v>
      </c>
      <c r="BZ3314" t="s">
        <v>10750</v>
      </c>
      <c r="CA3314" t="s">
        <v>58</v>
      </c>
      <c r="CB3314" t="str">
        <f t="shared" si="882"/>
        <v>ZYRA_CLUSTER_0i0d100000k nrq=1</v>
      </c>
      <c r="CC3314">
        <f t="shared" si="883"/>
        <v>18</v>
      </c>
    </row>
    <row r="3315" spans="1:81" x14ac:dyDescent="0.4">
      <c r="A3315" t="s">
        <v>3385</v>
      </c>
      <c r="B3315" t="s">
        <v>58</v>
      </c>
      <c r="C3315" t="s">
        <v>96</v>
      </c>
      <c r="D3315" t="e">
        <f t="shared" si="867"/>
        <v>#NAME?</v>
      </c>
      <c r="E3315">
        <v>10000</v>
      </c>
      <c r="F3315" t="e">
        <f t="shared" si="868"/>
        <v>#NAME?</v>
      </c>
      <c r="G3315" t="s">
        <v>60</v>
      </c>
      <c r="H3315" t="e">
        <f t="shared" si="869"/>
        <v>#NAME?</v>
      </c>
      <c r="I3315" t="s">
        <v>61</v>
      </c>
      <c r="J3315" t="e">
        <f t="shared" si="870"/>
        <v>#NAME?</v>
      </c>
      <c r="K3315" t="s">
        <v>62</v>
      </c>
      <c r="L3315" t="e">
        <f t="shared" si="871"/>
        <v>#NAME?</v>
      </c>
      <c r="M3315" t="e">
        <f t="shared" si="872"/>
        <v>#NAME?</v>
      </c>
      <c r="N3315">
        <v>10000</v>
      </c>
      <c r="O3315" t="e">
        <f t="shared" si="873"/>
        <v>#NAME?</v>
      </c>
      <c r="P3315">
        <v>5</v>
      </c>
      <c r="Q3315" t="e">
        <f t="shared" si="874"/>
        <v>#NAME?</v>
      </c>
      <c r="R3315">
        <v>5</v>
      </c>
      <c r="S3315" t="e">
        <f t="shared" si="875"/>
        <v>#NAME?</v>
      </c>
      <c r="T3315">
        <v>0</v>
      </c>
      <c r="U3315" t="e">
        <f t="shared" si="876"/>
        <v>#NAME?</v>
      </c>
      <c r="V3315">
        <v>256</v>
      </c>
      <c r="W3315" t="e">
        <f t="shared" si="877"/>
        <v>#NAME?</v>
      </c>
      <c r="X3315">
        <v>90</v>
      </c>
      <c r="Y3315" t="e">
        <f t="shared" si="878"/>
        <v>#NAME?</v>
      </c>
      <c r="Z3315">
        <v>0</v>
      </c>
      <c r="AA3315" t="e">
        <f t="shared" si="879"/>
        <v>#NAME?</v>
      </c>
      <c r="AB3315">
        <v>48</v>
      </c>
      <c r="AC3315" t="e">
        <f t="shared" si="880"/>
        <v>#NAME?</v>
      </c>
      <c r="AD3315">
        <v>1</v>
      </c>
      <c r="AE3315" t="e">
        <f t="shared" si="881"/>
        <v>#NAME?</v>
      </c>
      <c r="AF3315" t="s">
        <v>65</v>
      </c>
      <c r="AG3315" t="s">
        <v>64</v>
      </c>
      <c r="AH3315">
        <v>70426004</v>
      </c>
      <c r="AI3315">
        <v>70455810</v>
      </c>
      <c r="AJ3315">
        <v>14088181</v>
      </c>
      <c r="AK3315">
        <v>140739172</v>
      </c>
      <c r="AL3315">
        <v>10000</v>
      </c>
      <c r="AR3315">
        <v>10000</v>
      </c>
      <c r="AS3315">
        <v>5760.4830000000002</v>
      </c>
      <c r="AT3315">
        <v>5</v>
      </c>
      <c r="AU3315">
        <v>10000</v>
      </c>
      <c r="AV3315">
        <v>90</v>
      </c>
      <c r="AW3315" t="s">
        <v>60</v>
      </c>
      <c r="AX3315" t="s">
        <v>61</v>
      </c>
      <c r="AY3315" t="s">
        <v>62</v>
      </c>
      <c r="BA3315">
        <v>8</v>
      </c>
      <c r="BB3315">
        <v>1</v>
      </c>
      <c r="BD3315">
        <v>3.4256700000000002</v>
      </c>
      <c r="BE3315">
        <v>0.705291</v>
      </c>
      <c r="BF3315">
        <v>1675.92</v>
      </c>
      <c r="BH3315">
        <v>760.48299999999995</v>
      </c>
      <c r="BN3315">
        <v>1406614137</v>
      </c>
      <c r="BO3315">
        <v>203137864</v>
      </c>
      <c r="BP3315">
        <v>770166</v>
      </c>
      <c r="BQ3315">
        <v>27697</v>
      </c>
      <c r="BR3315">
        <v>0.245203</v>
      </c>
      <c r="BY3315" t="s">
        <v>7079</v>
      </c>
      <c r="BZ3315" t="s">
        <v>10751</v>
      </c>
      <c r="CA3315" t="s">
        <v>58</v>
      </c>
      <c r="CB3315" t="str">
        <f t="shared" si="882"/>
        <v>ZYRA_CLUSTER_5i5d10000k nrq=0</v>
      </c>
      <c r="CC3315">
        <f t="shared" si="883"/>
        <v>90</v>
      </c>
    </row>
    <row r="3316" spans="1:81" x14ac:dyDescent="0.4">
      <c r="A3316" t="s">
        <v>3386</v>
      </c>
      <c r="B3316" t="s">
        <v>58</v>
      </c>
      <c r="C3316" t="s">
        <v>96</v>
      </c>
      <c r="D3316" t="e">
        <f t="shared" si="867"/>
        <v>#NAME?</v>
      </c>
      <c r="E3316">
        <v>10000</v>
      </c>
      <c r="F3316" t="e">
        <f t="shared" si="868"/>
        <v>#NAME?</v>
      </c>
      <c r="G3316" t="s">
        <v>60</v>
      </c>
      <c r="H3316" t="e">
        <f t="shared" si="869"/>
        <v>#NAME?</v>
      </c>
      <c r="I3316" t="s">
        <v>61</v>
      </c>
      <c r="J3316" t="e">
        <f t="shared" si="870"/>
        <v>#NAME?</v>
      </c>
      <c r="K3316" t="s">
        <v>62</v>
      </c>
      <c r="L3316" t="e">
        <f t="shared" si="871"/>
        <v>#NAME?</v>
      </c>
      <c r="M3316" t="e">
        <f t="shared" si="872"/>
        <v>#NAME?</v>
      </c>
      <c r="N3316">
        <v>10000</v>
      </c>
      <c r="O3316" t="e">
        <f t="shared" si="873"/>
        <v>#NAME?</v>
      </c>
      <c r="P3316">
        <v>5</v>
      </c>
      <c r="Q3316" t="e">
        <f t="shared" si="874"/>
        <v>#NAME?</v>
      </c>
      <c r="R3316">
        <v>5</v>
      </c>
      <c r="S3316" t="e">
        <f t="shared" si="875"/>
        <v>#NAME?</v>
      </c>
      <c r="T3316">
        <v>0</v>
      </c>
      <c r="U3316" t="e">
        <f t="shared" si="876"/>
        <v>#NAME?</v>
      </c>
      <c r="V3316">
        <v>256</v>
      </c>
      <c r="W3316" t="e">
        <f t="shared" si="877"/>
        <v>#NAME?</v>
      </c>
      <c r="X3316">
        <v>90</v>
      </c>
      <c r="Y3316" t="e">
        <f t="shared" si="878"/>
        <v>#NAME?</v>
      </c>
      <c r="Z3316">
        <v>0</v>
      </c>
      <c r="AA3316" t="e">
        <f t="shared" si="879"/>
        <v>#NAME?</v>
      </c>
      <c r="AB3316">
        <v>48</v>
      </c>
      <c r="AC3316" t="e">
        <f t="shared" si="880"/>
        <v>#NAME?</v>
      </c>
      <c r="AD3316">
        <v>2</v>
      </c>
      <c r="AE3316" t="e">
        <f t="shared" si="881"/>
        <v>#NAME?</v>
      </c>
      <c r="AF3316" t="s">
        <v>65</v>
      </c>
      <c r="AG3316" t="s">
        <v>64</v>
      </c>
      <c r="AH3316">
        <v>70680170</v>
      </c>
      <c r="AI3316">
        <v>70676687</v>
      </c>
      <c r="AJ3316">
        <v>14135685</v>
      </c>
      <c r="AK3316">
        <v>141180307</v>
      </c>
      <c r="AL3316">
        <v>10000</v>
      </c>
      <c r="AR3316">
        <v>10000</v>
      </c>
      <c r="AS3316">
        <v>5762.3670000000002</v>
      </c>
      <c r="AT3316">
        <v>5</v>
      </c>
      <c r="AU3316">
        <v>10000</v>
      </c>
      <c r="AV3316">
        <v>90</v>
      </c>
      <c r="AW3316" t="s">
        <v>60</v>
      </c>
      <c r="AX3316" t="s">
        <v>61</v>
      </c>
      <c r="AY3316" t="s">
        <v>62</v>
      </c>
      <c r="BA3316">
        <v>8</v>
      </c>
      <c r="BB3316">
        <v>1</v>
      </c>
      <c r="BD3316">
        <v>3.4265400000000001</v>
      </c>
      <c r="BE3316">
        <v>0.70661099999999999</v>
      </c>
      <c r="BF3316">
        <v>1676.61</v>
      </c>
      <c r="BH3316">
        <v>762.36699999999996</v>
      </c>
      <c r="BN3316">
        <v>1411025867</v>
      </c>
      <c r="BO3316">
        <v>205548857</v>
      </c>
      <c r="BP3316">
        <v>769490</v>
      </c>
      <c r="BQ3316">
        <v>27876</v>
      </c>
      <c r="BR3316">
        <v>0.24692700000000001</v>
      </c>
      <c r="BY3316" t="s">
        <v>7080</v>
      </c>
      <c r="BZ3316" t="s">
        <v>10752</v>
      </c>
      <c r="CA3316" t="s">
        <v>58</v>
      </c>
      <c r="CB3316" t="str">
        <f t="shared" si="882"/>
        <v>ZYRA_CLUSTER_5i5d10000k nrq=0</v>
      </c>
      <c r="CC3316">
        <f t="shared" si="883"/>
        <v>90</v>
      </c>
    </row>
    <row r="3317" spans="1:81" x14ac:dyDescent="0.4">
      <c r="A3317" t="s">
        <v>3384</v>
      </c>
      <c r="B3317" t="s">
        <v>58</v>
      </c>
      <c r="C3317" t="s">
        <v>3765</v>
      </c>
      <c r="D3317" t="e">
        <f t="shared" si="867"/>
        <v>#NAME?</v>
      </c>
      <c r="E3317">
        <v>10000</v>
      </c>
      <c r="F3317" t="e">
        <f t="shared" si="868"/>
        <v>#NAME?</v>
      </c>
      <c r="G3317" t="s">
        <v>60</v>
      </c>
      <c r="H3317" t="e">
        <f t="shared" si="869"/>
        <v>#NAME?</v>
      </c>
      <c r="I3317" t="s">
        <v>61</v>
      </c>
      <c r="J3317" t="e">
        <f t="shared" si="870"/>
        <v>#NAME?</v>
      </c>
      <c r="K3317" t="s">
        <v>62</v>
      </c>
      <c r="L3317" t="e">
        <f t="shared" si="871"/>
        <v>#NAME?</v>
      </c>
      <c r="M3317" t="e">
        <f t="shared" si="872"/>
        <v>#NAME?</v>
      </c>
      <c r="N3317">
        <v>10000</v>
      </c>
      <c r="O3317" t="e">
        <f t="shared" si="873"/>
        <v>#NAME?</v>
      </c>
      <c r="P3317">
        <v>20</v>
      </c>
      <c r="Q3317" t="e">
        <f t="shared" si="874"/>
        <v>#NAME?</v>
      </c>
      <c r="R3317">
        <v>20</v>
      </c>
      <c r="S3317" t="e">
        <f t="shared" si="875"/>
        <v>#NAME?</v>
      </c>
      <c r="T3317">
        <v>0</v>
      </c>
      <c r="U3317" t="e">
        <f t="shared" si="876"/>
        <v>#NAME?</v>
      </c>
      <c r="V3317">
        <v>256</v>
      </c>
      <c r="W3317" t="e">
        <f t="shared" si="877"/>
        <v>#NAME?</v>
      </c>
      <c r="X3317">
        <v>126</v>
      </c>
      <c r="Y3317" t="e">
        <f t="shared" si="878"/>
        <v>#NAME?</v>
      </c>
      <c r="Z3317">
        <v>0</v>
      </c>
      <c r="AA3317" t="e">
        <f t="shared" si="879"/>
        <v>#NAME?</v>
      </c>
      <c r="AB3317">
        <v>48</v>
      </c>
      <c r="AC3317" t="e">
        <f t="shared" si="880"/>
        <v>#NAME?</v>
      </c>
      <c r="AD3317">
        <v>0</v>
      </c>
      <c r="AE3317" t="e">
        <f t="shared" si="881"/>
        <v>#NAME?</v>
      </c>
      <c r="AF3317" t="s">
        <v>65</v>
      </c>
      <c r="AG3317" t="s">
        <v>64</v>
      </c>
      <c r="AH3317">
        <v>154268620</v>
      </c>
      <c r="AI3317">
        <v>154260586</v>
      </c>
      <c r="AJ3317">
        <v>30852920</v>
      </c>
      <c r="AK3317">
        <v>77040277</v>
      </c>
      <c r="AL3317">
        <v>10000</v>
      </c>
      <c r="AR3317">
        <v>10000</v>
      </c>
      <c r="AS3317">
        <v>201714.96</v>
      </c>
      <c r="AT3317">
        <v>20</v>
      </c>
      <c r="AU3317">
        <v>10000</v>
      </c>
      <c r="AV3317">
        <v>126</v>
      </c>
      <c r="AW3317" t="s">
        <v>60</v>
      </c>
      <c r="AX3317" t="s">
        <v>61</v>
      </c>
      <c r="AY3317" t="s">
        <v>62</v>
      </c>
      <c r="BA3317">
        <v>8</v>
      </c>
      <c r="BB3317">
        <v>1</v>
      </c>
      <c r="BD3317">
        <v>15.260199999999999</v>
      </c>
      <c r="BE3317">
        <v>4.40381</v>
      </c>
      <c r="BF3317">
        <v>4272.91</v>
      </c>
      <c r="BH3317">
        <v>1714.96</v>
      </c>
      <c r="BN3317">
        <v>17464548</v>
      </c>
      <c r="BO3317">
        <v>796701769</v>
      </c>
      <c r="BP3317">
        <v>2050013</v>
      </c>
      <c r="BQ3317">
        <v>222944</v>
      </c>
      <c r="BR3317">
        <v>0</v>
      </c>
      <c r="BY3317" t="s">
        <v>7081</v>
      </c>
      <c r="BZ3317" t="s">
        <v>10753</v>
      </c>
      <c r="CA3317" t="s">
        <v>58</v>
      </c>
      <c r="CB3317" t="str">
        <f t="shared" si="882"/>
        <v>ZYRA_CLUSTER_20i20d10000k nrq=0</v>
      </c>
      <c r="CC3317">
        <f t="shared" si="883"/>
        <v>126</v>
      </c>
    </row>
    <row r="3318" spans="1:81" x14ac:dyDescent="0.4">
      <c r="A3318" t="s">
        <v>3387</v>
      </c>
      <c r="B3318" t="s">
        <v>58</v>
      </c>
      <c r="C3318" t="s">
        <v>96</v>
      </c>
      <c r="D3318" t="e">
        <f t="shared" si="867"/>
        <v>#NAME?</v>
      </c>
      <c r="E3318">
        <v>10000</v>
      </c>
      <c r="F3318" t="e">
        <f t="shared" si="868"/>
        <v>#NAME?</v>
      </c>
      <c r="G3318" t="s">
        <v>60</v>
      </c>
      <c r="H3318" t="e">
        <f t="shared" si="869"/>
        <v>#NAME?</v>
      </c>
      <c r="I3318" t="s">
        <v>61</v>
      </c>
      <c r="J3318" t="e">
        <f t="shared" si="870"/>
        <v>#NAME?</v>
      </c>
      <c r="K3318" t="s">
        <v>62</v>
      </c>
      <c r="L3318" t="e">
        <f t="shared" si="871"/>
        <v>#NAME?</v>
      </c>
      <c r="M3318" t="e">
        <f t="shared" si="872"/>
        <v>#NAME?</v>
      </c>
      <c r="N3318">
        <v>10000</v>
      </c>
      <c r="O3318" t="e">
        <f t="shared" si="873"/>
        <v>#NAME?</v>
      </c>
      <c r="P3318">
        <v>5</v>
      </c>
      <c r="Q3318" t="e">
        <f t="shared" si="874"/>
        <v>#NAME?</v>
      </c>
      <c r="R3318">
        <v>5</v>
      </c>
      <c r="S3318" t="e">
        <f t="shared" si="875"/>
        <v>#NAME?</v>
      </c>
      <c r="T3318">
        <v>0</v>
      </c>
      <c r="U3318" t="e">
        <f t="shared" si="876"/>
        <v>#NAME?</v>
      </c>
      <c r="V3318">
        <v>256</v>
      </c>
      <c r="W3318" t="e">
        <f t="shared" si="877"/>
        <v>#NAME?</v>
      </c>
      <c r="X3318">
        <v>89</v>
      </c>
      <c r="Y3318" t="e">
        <f t="shared" si="878"/>
        <v>#NAME?</v>
      </c>
      <c r="Z3318">
        <v>1</v>
      </c>
      <c r="AA3318" t="e">
        <f t="shared" si="879"/>
        <v>#NAME?</v>
      </c>
      <c r="AB3318">
        <v>48</v>
      </c>
      <c r="AC3318" t="e">
        <f t="shared" si="880"/>
        <v>#NAME?</v>
      </c>
      <c r="AD3318">
        <v>0</v>
      </c>
      <c r="AE3318" t="e">
        <f t="shared" si="881"/>
        <v>#NAME?</v>
      </c>
      <c r="AF3318" t="s">
        <v>65</v>
      </c>
      <c r="AG3318" t="s">
        <v>64</v>
      </c>
      <c r="AR3318">
        <v>10000</v>
      </c>
      <c r="AS3318">
        <v>5</v>
      </c>
      <c r="AT3318">
        <v>5</v>
      </c>
      <c r="AU3318">
        <v>10000</v>
      </c>
      <c r="AV3318">
        <v>89</v>
      </c>
      <c r="AW3318" t="s">
        <v>60</v>
      </c>
      <c r="AX3318" t="s">
        <v>61</v>
      </c>
      <c r="AY3318" t="s">
        <v>62</v>
      </c>
      <c r="BA3318">
        <v>8</v>
      </c>
      <c r="BB3318">
        <v>1</v>
      </c>
      <c r="BN3318">
        <v>6216513</v>
      </c>
      <c r="BO3318">
        <v>6900043</v>
      </c>
      <c r="BP3318">
        <v>40647</v>
      </c>
      <c r="BQ3318">
        <v>4471</v>
      </c>
      <c r="BR3318">
        <v>1.6688700000000001E-2</v>
      </c>
      <c r="BY3318" t="s">
        <v>7082</v>
      </c>
      <c r="BZ3318" t="s">
        <v>10754</v>
      </c>
      <c r="CA3318" t="s">
        <v>58</v>
      </c>
      <c r="CB3318" t="str">
        <f t="shared" si="882"/>
        <v>ZYRA_CLUSTER_5i5d10000k nrq=1</v>
      </c>
      <c r="CC3318">
        <f t="shared" si="883"/>
        <v>90</v>
      </c>
    </row>
    <row r="3319" spans="1:81" x14ac:dyDescent="0.4">
      <c r="A3319" t="s">
        <v>3388</v>
      </c>
      <c r="B3319" t="s">
        <v>58</v>
      </c>
      <c r="C3319" t="s">
        <v>96</v>
      </c>
      <c r="D3319" t="e">
        <f t="shared" si="867"/>
        <v>#NAME?</v>
      </c>
      <c r="E3319">
        <v>10000</v>
      </c>
      <c r="F3319" t="e">
        <f t="shared" si="868"/>
        <v>#NAME?</v>
      </c>
      <c r="G3319" t="s">
        <v>60</v>
      </c>
      <c r="H3319" t="e">
        <f t="shared" si="869"/>
        <v>#NAME?</v>
      </c>
      <c r="I3319" t="s">
        <v>61</v>
      </c>
      <c r="J3319" t="e">
        <f t="shared" si="870"/>
        <v>#NAME?</v>
      </c>
      <c r="K3319" t="s">
        <v>62</v>
      </c>
      <c r="L3319" t="e">
        <f t="shared" si="871"/>
        <v>#NAME?</v>
      </c>
      <c r="M3319" t="e">
        <f t="shared" si="872"/>
        <v>#NAME?</v>
      </c>
      <c r="N3319">
        <v>10000</v>
      </c>
      <c r="O3319" t="e">
        <f t="shared" si="873"/>
        <v>#NAME?</v>
      </c>
      <c r="P3319">
        <v>5</v>
      </c>
      <c r="Q3319" t="e">
        <f t="shared" si="874"/>
        <v>#NAME?</v>
      </c>
      <c r="R3319">
        <v>5</v>
      </c>
      <c r="S3319" t="e">
        <f t="shared" si="875"/>
        <v>#NAME?</v>
      </c>
      <c r="T3319">
        <v>0</v>
      </c>
      <c r="U3319" t="e">
        <f t="shared" si="876"/>
        <v>#NAME?</v>
      </c>
      <c r="V3319">
        <v>256</v>
      </c>
      <c r="W3319" t="e">
        <f t="shared" si="877"/>
        <v>#NAME?</v>
      </c>
      <c r="X3319">
        <v>89</v>
      </c>
      <c r="Y3319" t="e">
        <f t="shared" si="878"/>
        <v>#NAME?</v>
      </c>
      <c r="Z3319">
        <v>1</v>
      </c>
      <c r="AA3319" t="e">
        <f t="shared" si="879"/>
        <v>#NAME?</v>
      </c>
      <c r="AB3319">
        <v>48</v>
      </c>
      <c r="AC3319" t="e">
        <f t="shared" si="880"/>
        <v>#NAME?</v>
      </c>
      <c r="AD3319">
        <v>1</v>
      </c>
      <c r="AE3319" t="e">
        <f t="shared" si="881"/>
        <v>#NAME?</v>
      </c>
      <c r="AF3319" t="s">
        <v>65</v>
      </c>
      <c r="AG3319" t="s">
        <v>64</v>
      </c>
      <c r="AR3319">
        <v>10000</v>
      </c>
      <c r="AS3319">
        <v>5</v>
      </c>
      <c r="AT3319">
        <v>5</v>
      </c>
      <c r="AU3319">
        <v>10000</v>
      </c>
      <c r="AV3319">
        <v>89</v>
      </c>
      <c r="AW3319" t="s">
        <v>60</v>
      </c>
      <c r="AX3319" t="s">
        <v>61</v>
      </c>
      <c r="AY3319" t="s">
        <v>62</v>
      </c>
      <c r="BA3319">
        <v>8</v>
      </c>
      <c r="BB3319">
        <v>1</v>
      </c>
      <c r="BN3319">
        <v>5643449</v>
      </c>
      <c r="BO3319">
        <v>6460298</v>
      </c>
      <c r="BP3319">
        <v>39069</v>
      </c>
      <c r="BQ3319">
        <v>3406</v>
      </c>
      <c r="BR3319">
        <v>1.6234499999999999E-2</v>
      </c>
      <c r="BY3319" t="s">
        <v>7083</v>
      </c>
      <c r="BZ3319" t="s">
        <v>10755</v>
      </c>
      <c r="CA3319" t="s">
        <v>58</v>
      </c>
      <c r="CB3319" t="str">
        <f t="shared" si="882"/>
        <v>ZYRA_CLUSTER_5i5d10000k nrq=1</v>
      </c>
      <c r="CC3319">
        <f t="shared" si="883"/>
        <v>90</v>
      </c>
    </row>
    <row r="3320" spans="1:81" x14ac:dyDescent="0.4">
      <c r="A3320" t="s">
        <v>3389</v>
      </c>
      <c r="B3320" t="s">
        <v>58</v>
      </c>
      <c r="C3320" t="s">
        <v>96</v>
      </c>
      <c r="D3320" t="e">
        <f t="shared" si="867"/>
        <v>#NAME?</v>
      </c>
      <c r="E3320">
        <v>10000</v>
      </c>
      <c r="F3320" t="e">
        <f t="shared" si="868"/>
        <v>#NAME?</v>
      </c>
      <c r="G3320" t="s">
        <v>60</v>
      </c>
      <c r="H3320" t="e">
        <f t="shared" si="869"/>
        <v>#NAME?</v>
      </c>
      <c r="I3320" t="s">
        <v>61</v>
      </c>
      <c r="J3320" t="e">
        <f t="shared" si="870"/>
        <v>#NAME?</v>
      </c>
      <c r="K3320" t="s">
        <v>62</v>
      </c>
      <c r="L3320" t="e">
        <f t="shared" si="871"/>
        <v>#NAME?</v>
      </c>
      <c r="M3320" t="e">
        <f t="shared" si="872"/>
        <v>#NAME?</v>
      </c>
      <c r="N3320">
        <v>10000</v>
      </c>
      <c r="O3320" t="e">
        <f t="shared" si="873"/>
        <v>#NAME?</v>
      </c>
      <c r="P3320">
        <v>5</v>
      </c>
      <c r="Q3320" t="e">
        <f t="shared" si="874"/>
        <v>#NAME?</v>
      </c>
      <c r="R3320">
        <v>5</v>
      </c>
      <c r="S3320" t="e">
        <f t="shared" si="875"/>
        <v>#NAME?</v>
      </c>
      <c r="T3320">
        <v>0</v>
      </c>
      <c r="U3320" t="e">
        <f t="shared" si="876"/>
        <v>#NAME?</v>
      </c>
      <c r="V3320">
        <v>256</v>
      </c>
      <c r="W3320" t="e">
        <f t="shared" si="877"/>
        <v>#NAME?</v>
      </c>
      <c r="X3320">
        <v>89</v>
      </c>
      <c r="Y3320" t="e">
        <f t="shared" si="878"/>
        <v>#NAME?</v>
      </c>
      <c r="Z3320">
        <v>1</v>
      </c>
      <c r="AA3320" t="e">
        <f t="shared" si="879"/>
        <v>#NAME?</v>
      </c>
      <c r="AB3320">
        <v>48</v>
      </c>
      <c r="AC3320" t="e">
        <f t="shared" si="880"/>
        <v>#NAME?</v>
      </c>
      <c r="AD3320">
        <v>2</v>
      </c>
      <c r="AE3320" t="e">
        <f t="shared" si="881"/>
        <v>#NAME?</v>
      </c>
      <c r="AF3320" t="s">
        <v>65</v>
      </c>
      <c r="AG3320" t="s">
        <v>64</v>
      </c>
      <c r="AR3320">
        <v>10000</v>
      </c>
      <c r="AS3320">
        <v>5</v>
      </c>
      <c r="AT3320">
        <v>5</v>
      </c>
      <c r="AU3320">
        <v>10000</v>
      </c>
      <c r="AV3320">
        <v>89</v>
      </c>
      <c r="AW3320" t="s">
        <v>60</v>
      </c>
      <c r="AX3320" t="s">
        <v>61</v>
      </c>
      <c r="AY3320" t="s">
        <v>62</v>
      </c>
      <c r="BA3320">
        <v>8</v>
      </c>
      <c r="BB3320">
        <v>1</v>
      </c>
      <c r="BN3320">
        <v>6260147</v>
      </c>
      <c r="BO3320">
        <v>6666680</v>
      </c>
      <c r="BP3320">
        <v>40424</v>
      </c>
      <c r="BQ3320">
        <v>4436</v>
      </c>
      <c r="BR3320">
        <v>1.6966100000000001E-2</v>
      </c>
      <c r="BY3320" t="s">
        <v>7084</v>
      </c>
      <c r="BZ3320" t="s">
        <v>10756</v>
      </c>
      <c r="CA3320" t="s">
        <v>58</v>
      </c>
      <c r="CB3320" t="str">
        <f t="shared" si="882"/>
        <v>ZYRA_CLUSTER_5i5d10000k nrq=1</v>
      </c>
      <c r="CC3320">
        <f t="shared" si="883"/>
        <v>90</v>
      </c>
    </row>
    <row r="3321" spans="1:81" x14ac:dyDescent="0.4">
      <c r="A3321" t="s">
        <v>3390</v>
      </c>
      <c r="B3321" t="s">
        <v>58</v>
      </c>
      <c r="C3321" t="s">
        <v>96</v>
      </c>
      <c r="D3321" t="e">
        <f t="shared" si="867"/>
        <v>#NAME?</v>
      </c>
      <c r="E3321">
        <v>10000</v>
      </c>
      <c r="F3321" t="e">
        <f t="shared" si="868"/>
        <v>#NAME?</v>
      </c>
      <c r="G3321" t="s">
        <v>60</v>
      </c>
      <c r="H3321" t="e">
        <f t="shared" si="869"/>
        <v>#NAME?</v>
      </c>
      <c r="I3321" t="s">
        <v>61</v>
      </c>
      <c r="J3321" t="e">
        <f t="shared" si="870"/>
        <v>#NAME?</v>
      </c>
      <c r="K3321" t="s">
        <v>62</v>
      </c>
      <c r="L3321" t="e">
        <f t="shared" si="871"/>
        <v>#NAME?</v>
      </c>
      <c r="M3321" t="e">
        <f t="shared" si="872"/>
        <v>#NAME?</v>
      </c>
      <c r="N3321">
        <v>10000</v>
      </c>
      <c r="O3321" t="e">
        <f t="shared" si="873"/>
        <v>#NAME?</v>
      </c>
      <c r="P3321">
        <v>5</v>
      </c>
      <c r="Q3321" t="e">
        <f t="shared" si="874"/>
        <v>#NAME?</v>
      </c>
      <c r="R3321">
        <v>5</v>
      </c>
      <c r="S3321" t="e">
        <f t="shared" si="875"/>
        <v>#NAME?</v>
      </c>
      <c r="T3321">
        <v>0</v>
      </c>
      <c r="U3321" t="e">
        <f t="shared" si="876"/>
        <v>#NAME?</v>
      </c>
      <c r="V3321">
        <v>256</v>
      </c>
      <c r="W3321" t="e">
        <f t="shared" si="877"/>
        <v>#NAME?</v>
      </c>
      <c r="X3321">
        <v>108</v>
      </c>
      <c r="Y3321" t="e">
        <f t="shared" si="878"/>
        <v>#NAME?</v>
      </c>
      <c r="Z3321">
        <v>0</v>
      </c>
      <c r="AA3321" t="e">
        <f t="shared" si="879"/>
        <v>#NAME?</v>
      </c>
      <c r="AB3321">
        <v>48</v>
      </c>
      <c r="AC3321" t="e">
        <f t="shared" si="880"/>
        <v>#NAME?</v>
      </c>
      <c r="AD3321">
        <v>0</v>
      </c>
      <c r="AE3321" t="e">
        <f t="shared" si="881"/>
        <v>#NAME?</v>
      </c>
      <c r="AF3321" t="s">
        <v>65</v>
      </c>
      <c r="AG3321" t="s">
        <v>64</v>
      </c>
      <c r="AH3321">
        <v>77588494</v>
      </c>
      <c r="AI3321">
        <v>77590277</v>
      </c>
      <c r="AJ3321">
        <v>15517877</v>
      </c>
      <c r="AK3321">
        <v>155018933</v>
      </c>
      <c r="AL3321">
        <v>10000</v>
      </c>
      <c r="AR3321">
        <v>10000</v>
      </c>
      <c r="AS3321">
        <v>5759.9589999999998</v>
      </c>
      <c r="AT3321">
        <v>5</v>
      </c>
      <c r="AU3321">
        <v>10000</v>
      </c>
      <c r="AV3321">
        <v>108</v>
      </c>
      <c r="AW3321" t="s">
        <v>60</v>
      </c>
      <c r="AX3321" t="s">
        <v>61</v>
      </c>
      <c r="AY3321" t="s">
        <v>62</v>
      </c>
      <c r="BA3321">
        <v>8</v>
      </c>
      <c r="BB3321">
        <v>1</v>
      </c>
      <c r="BD3321">
        <v>3.4995500000000002</v>
      </c>
      <c r="BE3321">
        <v>0.72697599999999996</v>
      </c>
      <c r="BF3321">
        <v>1832.42</v>
      </c>
      <c r="BH3321">
        <v>759.95899999999995</v>
      </c>
      <c r="BN3321">
        <v>1549348039</v>
      </c>
      <c r="BO3321">
        <v>251478819</v>
      </c>
      <c r="BP3321">
        <v>833656</v>
      </c>
      <c r="BQ3321">
        <v>34780</v>
      </c>
      <c r="BR3321">
        <v>0.281445</v>
      </c>
      <c r="BY3321" t="s">
        <v>7085</v>
      </c>
      <c r="BZ3321" t="s">
        <v>10757</v>
      </c>
      <c r="CA3321" t="s">
        <v>58</v>
      </c>
      <c r="CB3321" t="str">
        <f t="shared" si="882"/>
        <v>ZYRA_CLUSTER_5i5d10000k nrq=0</v>
      </c>
      <c r="CC3321">
        <f t="shared" si="883"/>
        <v>108</v>
      </c>
    </row>
    <row r="3322" spans="1:81" x14ac:dyDescent="0.4">
      <c r="A3322" t="s">
        <v>3391</v>
      </c>
      <c r="B3322" t="s">
        <v>58</v>
      </c>
      <c r="C3322" t="s">
        <v>96</v>
      </c>
      <c r="D3322" t="e">
        <f t="shared" si="867"/>
        <v>#NAME?</v>
      </c>
      <c r="E3322">
        <v>10000</v>
      </c>
      <c r="F3322" t="e">
        <f t="shared" si="868"/>
        <v>#NAME?</v>
      </c>
      <c r="G3322" t="s">
        <v>60</v>
      </c>
      <c r="H3322" t="e">
        <f t="shared" si="869"/>
        <v>#NAME?</v>
      </c>
      <c r="I3322" t="s">
        <v>61</v>
      </c>
      <c r="J3322" t="e">
        <f t="shared" si="870"/>
        <v>#NAME?</v>
      </c>
      <c r="K3322" t="s">
        <v>62</v>
      </c>
      <c r="L3322" t="e">
        <f t="shared" si="871"/>
        <v>#NAME?</v>
      </c>
      <c r="M3322" t="e">
        <f t="shared" si="872"/>
        <v>#NAME?</v>
      </c>
      <c r="N3322">
        <v>10000</v>
      </c>
      <c r="O3322" t="e">
        <f t="shared" si="873"/>
        <v>#NAME?</v>
      </c>
      <c r="P3322">
        <v>5</v>
      </c>
      <c r="Q3322" t="e">
        <f t="shared" si="874"/>
        <v>#NAME?</v>
      </c>
      <c r="R3322">
        <v>5</v>
      </c>
      <c r="S3322" t="e">
        <f t="shared" si="875"/>
        <v>#NAME?</v>
      </c>
      <c r="T3322">
        <v>0</v>
      </c>
      <c r="U3322" t="e">
        <f t="shared" si="876"/>
        <v>#NAME?</v>
      </c>
      <c r="V3322">
        <v>256</v>
      </c>
      <c r="W3322" t="e">
        <f t="shared" si="877"/>
        <v>#NAME?</v>
      </c>
      <c r="X3322">
        <v>108</v>
      </c>
      <c r="Y3322" t="e">
        <f t="shared" si="878"/>
        <v>#NAME?</v>
      </c>
      <c r="Z3322">
        <v>0</v>
      </c>
      <c r="AA3322" t="e">
        <f t="shared" si="879"/>
        <v>#NAME?</v>
      </c>
      <c r="AB3322">
        <v>48</v>
      </c>
      <c r="AC3322" t="e">
        <f t="shared" si="880"/>
        <v>#NAME?</v>
      </c>
      <c r="AD3322">
        <v>1</v>
      </c>
      <c r="AE3322" t="e">
        <f t="shared" si="881"/>
        <v>#NAME?</v>
      </c>
      <c r="AF3322" t="s">
        <v>65</v>
      </c>
      <c r="AG3322" t="s">
        <v>64</v>
      </c>
      <c r="AH3322">
        <v>77037215</v>
      </c>
      <c r="AI3322">
        <v>77013379</v>
      </c>
      <c r="AJ3322">
        <v>15405059</v>
      </c>
      <c r="AK3322">
        <v>153852061</v>
      </c>
      <c r="AL3322">
        <v>10000</v>
      </c>
      <c r="AR3322">
        <v>10000</v>
      </c>
      <c r="AS3322">
        <v>5766.0889999999999</v>
      </c>
      <c r="AT3322">
        <v>5</v>
      </c>
      <c r="AU3322">
        <v>10000</v>
      </c>
      <c r="AV3322">
        <v>108</v>
      </c>
      <c r="AW3322" t="s">
        <v>60</v>
      </c>
      <c r="AX3322" t="s">
        <v>61</v>
      </c>
      <c r="AY3322" t="s">
        <v>62</v>
      </c>
      <c r="BA3322">
        <v>8</v>
      </c>
      <c r="BB3322">
        <v>1</v>
      </c>
      <c r="BD3322">
        <v>3.5329799999999998</v>
      </c>
      <c r="BE3322">
        <v>0.73127200000000003</v>
      </c>
      <c r="BF3322">
        <v>1840.45</v>
      </c>
      <c r="BH3322">
        <v>766.08900000000006</v>
      </c>
      <c r="BN3322">
        <v>1537639047</v>
      </c>
      <c r="BO3322">
        <v>251309182</v>
      </c>
      <c r="BP3322">
        <v>873420</v>
      </c>
      <c r="BQ3322">
        <v>37211</v>
      </c>
      <c r="BR3322">
        <v>0.29984300000000003</v>
      </c>
      <c r="BY3322" t="s">
        <v>7086</v>
      </c>
      <c r="BZ3322" t="s">
        <v>10758</v>
      </c>
      <c r="CA3322" t="s">
        <v>58</v>
      </c>
      <c r="CB3322" t="str">
        <f t="shared" si="882"/>
        <v>ZYRA_CLUSTER_5i5d10000k nrq=0</v>
      </c>
      <c r="CC3322">
        <f t="shared" si="883"/>
        <v>108</v>
      </c>
    </row>
    <row r="3323" spans="1:81" x14ac:dyDescent="0.4">
      <c r="A3323" t="s">
        <v>3392</v>
      </c>
      <c r="B3323" t="s">
        <v>58</v>
      </c>
      <c r="C3323" t="s">
        <v>96</v>
      </c>
      <c r="D3323" t="e">
        <f t="shared" si="867"/>
        <v>#NAME?</v>
      </c>
      <c r="E3323">
        <v>10000</v>
      </c>
      <c r="F3323" t="e">
        <f t="shared" si="868"/>
        <v>#NAME?</v>
      </c>
      <c r="G3323" t="s">
        <v>60</v>
      </c>
      <c r="H3323" t="e">
        <f t="shared" si="869"/>
        <v>#NAME?</v>
      </c>
      <c r="I3323" t="s">
        <v>61</v>
      </c>
      <c r="J3323" t="e">
        <f t="shared" si="870"/>
        <v>#NAME?</v>
      </c>
      <c r="K3323" t="s">
        <v>62</v>
      </c>
      <c r="L3323" t="e">
        <f t="shared" si="871"/>
        <v>#NAME?</v>
      </c>
      <c r="M3323" t="e">
        <f t="shared" si="872"/>
        <v>#NAME?</v>
      </c>
      <c r="N3323">
        <v>10000</v>
      </c>
      <c r="O3323" t="e">
        <f t="shared" si="873"/>
        <v>#NAME?</v>
      </c>
      <c r="P3323">
        <v>5</v>
      </c>
      <c r="Q3323" t="e">
        <f t="shared" si="874"/>
        <v>#NAME?</v>
      </c>
      <c r="R3323">
        <v>5</v>
      </c>
      <c r="S3323" t="e">
        <f t="shared" si="875"/>
        <v>#NAME?</v>
      </c>
      <c r="T3323">
        <v>0</v>
      </c>
      <c r="U3323" t="e">
        <f t="shared" si="876"/>
        <v>#NAME?</v>
      </c>
      <c r="V3323">
        <v>256</v>
      </c>
      <c r="W3323" t="e">
        <f t="shared" si="877"/>
        <v>#NAME?</v>
      </c>
      <c r="X3323">
        <v>108</v>
      </c>
      <c r="Y3323" t="e">
        <f t="shared" si="878"/>
        <v>#NAME?</v>
      </c>
      <c r="Z3323">
        <v>0</v>
      </c>
      <c r="AA3323" t="e">
        <f t="shared" si="879"/>
        <v>#NAME?</v>
      </c>
      <c r="AB3323">
        <v>48</v>
      </c>
      <c r="AC3323" t="e">
        <f t="shared" si="880"/>
        <v>#NAME?</v>
      </c>
      <c r="AD3323">
        <v>2</v>
      </c>
      <c r="AE3323" t="e">
        <f t="shared" si="881"/>
        <v>#NAME?</v>
      </c>
      <c r="AF3323" t="s">
        <v>65</v>
      </c>
      <c r="AG3323" t="s">
        <v>64</v>
      </c>
      <c r="AH3323">
        <v>75673513</v>
      </c>
      <c r="AI3323">
        <v>75687008</v>
      </c>
      <c r="AJ3323">
        <v>15136052</v>
      </c>
      <c r="AK3323">
        <v>151165643</v>
      </c>
      <c r="AL3323">
        <v>10000</v>
      </c>
      <c r="AR3323">
        <v>10000</v>
      </c>
      <c r="AS3323">
        <v>5778.5659999999998</v>
      </c>
      <c r="AT3323">
        <v>5</v>
      </c>
      <c r="AU3323">
        <v>10000</v>
      </c>
      <c r="AV3323">
        <v>108</v>
      </c>
      <c r="AW3323" t="s">
        <v>60</v>
      </c>
      <c r="AX3323" t="s">
        <v>61</v>
      </c>
      <c r="AY3323" t="s">
        <v>62</v>
      </c>
      <c r="BA3323">
        <v>8</v>
      </c>
      <c r="BB3323">
        <v>1</v>
      </c>
      <c r="BD3323">
        <v>3.6442399999999999</v>
      </c>
      <c r="BE3323">
        <v>0.73871500000000001</v>
      </c>
      <c r="BF3323">
        <v>1872.13</v>
      </c>
      <c r="BH3323">
        <v>778.56600000000003</v>
      </c>
      <c r="BN3323">
        <v>1510792154</v>
      </c>
      <c r="BO3323">
        <v>257042659</v>
      </c>
      <c r="BP3323">
        <v>856380</v>
      </c>
      <c r="BQ3323">
        <v>37583</v>
      </c>
      <c r="BR3323">
        <v>0.296066</v>
      </c>
      <c r="BY3323" t="s">
        <v>7087</v>
      </c>
      <c r="BZ3323" t="s">
        <v>10759</v>
      </c>
      <c r="CA3323" t="s">
        <v>58</v>
      </c>
      <c r="CB3323" t="str">
        <f t="shared" si="882"/>
        <v>ZYRA_CLUSTER_5i5d10000k nrq=0</v>
      </c>
      <c r="CC3323">
        <f t="shared" si="883"/>
        <v>108</v>
      </c>
    </row>
    <row r="3324" spans="1:81" x14ac:dyDescent="0.4">
      <c r="A3324" t="s">
        <v>3393</v>
      </c>
      <c r="B3324" t="s">
        <v>58</v>
      </c>
      <c r="C3324" t="s">
        <v>96</v>
      </c>
      <c r="D3324" t="e">
        <f t="shared" si="867"/>
        <v>#NAME?</v>
      </c>
      <c r="E3324">
        <v>10000</v>
      </c>
      <c r="F3324" t="e">
        <f t="shared" si="868"/>
        <v>#NAME?</v>
      </c>
      <c r="G3324" t="s">
        <v>60</v>
      </c>
      <c r="H3324" t="e">
        <f t="shared" si="869"/>
        <v>#NAME?</v>
      </c>
      <c r="I3324" t="s">
        <v>61</v>
      </c>
      <c r="J3324" t="e">
        <f t="shared" si="870"/>
        <v>#NAME?</v>
      </c>
      <c r="K3324" t="s">
        <v>62</v>
      </c>
      <c r="L3324" t="e">
        <f t="shared" si="871"/>
        <v>#NAME?</v>
      </c>
      <c r="M3324" t="e">
        <f t="shared" si="872"/>
        <v>#NAME?</v>
      </c>
      <c r="N3324">
        <v>10000</v>
      </c>
      <c r="O3324" t="e">
        <f t="shared" si="873"/>
        <v>#NAME?</v>
      </c>
      <c r="P3324">
        <v>5</v>
      </c>
      <c r="Q3324" t="e">
        <f t="shared" si="874"/>
        <v>#NAME?</v>
      </c>
      <c r="R3324">
        <v>5</v>
      </c>
      <c r="S3324" t="e">
        <f t="shared" si="875"/>
        <v>#NAME?</v>
      </c>
      <c r="T3324">
        <v>0</v>
      </c>
      <c r="U3324" t="e">
        <f t="shared" si="876"/>
        <v>#NAME?</v>
      </c>
      <c r="V3324">
        <v>256</v>
      </c>
      <c r="W3324" t="e">
        <f t="shared" si="877"/>
        <v>#NAME?</v>
      </c>
      <c r="X3324">
        <v>107</v>
      </c>
      <c r="Y3324" t="e">
        <f t="shared" si="878"/>
        <v>#NAME?</v>
      </c>
      <c r="Z3324">
        <v>1</v>
      </c>
      <c r="AA3324" t="e">
        <f t="shared" si="879"/>
        <v>#NAME?</v>
      </c>
      <c r="AB3324">
        <v>48</v>
      </c>
      <c r="AC3324" t="e">
        <f t="shared" si="880"/>
        <v>#NAME?</v>
      </c>
      <c r="AD3324">
        <v>0</v>
      </c>
      <c r="AE3324" t="e">
        <f t="shared" si="881"/>
        <v>#NAME?</v>
      </c>
      <c r="AF3324" t="s">
        <v>65</v>
      </c>
      <c r="AG3324" t="s">
        <v>64</v>
      </c>
      <c r="AR3324">
        <v>10000</v>
      </c>
      <c r="AS3324">
        <v>5</v>
      </c>
      <c r="AT3324">
        <v>5</v>
      </c>
      <c r="AU3324">
        <v>10000</v>
      </c>
      <c r="AV3324">
        <v>107</v>
      </c>
      <c r="AW3324" t="s">
        <v>60</v>
      </c>
      <c r="AX3324" t="s">
        <v>61</v>
      </c>
      <c r="AY3324" t="s">
        <v>62</v>
      </c>
      <c r="BA3324">
        <v>8</v>
      </c>
      <c r="BB3324">
        <v>1</v>
      </c>
      <c r="BN3324">
        <v>6227114</v>
      </c>
      <c r="BO3324">
        <v>7591606</v>
      </c>
      <c r="BP3324">
        <v>42410</v>
      </c>
      <c r="BQ3324">
        <v>5117</v>
      </c>
      <c r="BR3324">
        <v>1.9736E-2</v>
      </c>
      <c r="BY3324" t="s">
        <v>7088</v>
      </c>
      <c r="BZ3324" t="s">
        <v>10760</v>
      </c>
      <c r="CA3324" t="s">
        <v>58</v>
      </c>
      <c r="CB3324" t="str">
        <f t="shared" si="882"/>
        <v>ZYRA_CLUSTER_5i5d10000k nrq=1</v>
      </c>
      <c r="CC3324">
        <f t="shared" si="883"/>
        <v>108</v>
      </c>
    </row>
    <row r="3325" spans="1:81" x14ac:dyDescent="0.4">
      <c r="A3325" t="s">
        <v>3394</v>
      </c>
      <c r="B3325" t="s">
        <v>58</v>
      </c>
      <c r="C3325" t="s">
        <v>96</v>
      </c>
      <c r="D3325" t="e">
        <f t="shared" si="867"/>
        <v>#NAME?</v>
      </c>
      <c r="E3325">
        <v>10000</v>
      </c>
      <c r="F3325" t="e">
        <f t="shared" si="868"/>
        <v>#NAME?</v>
      </c>
      <c r="G3325" t="s">
        <v>60</v>
      </c>
      <c r="H3325" t="e">
        <f t="shared" si="869"/>
        <v>#NAME?</v>
      </c>
      <c r="I3325" t="s">
        <v>61</v>
      </c>
      <c r="J3325" t="e">
        <f t="shared" si="870"/>
        <v>#NAME?</v>
      </c>
      <c r="K3325" t="s">
        <v>62</v>
      </c>
      <c r="L3325" t="e">
        <f t="shared" si="871"/>
        <v>#NAME?</v>
      </c>
      <c r="M3325" t="e">
        <f t="shared" si="872"/>
        <v>#NAME?</v>
      </c>
      <c r="N3325">
        <v>10000</v>
      </c>
      <c r="O3325" t="e">
        <f t="shared" si="873"/>
        <v>#NAME?</v>
      </c>
      <c r="P3325">
        <v>5</v>
      </c>
      <c r="Q3325" t="e">
        <f t="shared" si="874"/>
        <v>#NAME?</v>
      </c>
      <c r="R3325">
        <v>5</v>
      </c>
      <c r="S3325" t="e">
        <f t="shared" si="875"/>
        <v>#NAME?</v>
      </c>
      <c r="T3325">
        <v>0</v>
      </c>
      <c r="U3325" t="e">
        <f t="shared" si="876"/>
        <v>#NAME?</v>
      </c>
      <c r="V3325">
        <v>256</v>
      </c>
      <c r="W3325" t="e">
        <f t="shared" si="877"/>
        <v>#NAME?</v>
      </c>
      <c r="X3325">
        <v>107</v>
      </c>
      <c r="Y3325" t="e">
        <f t="shared" si="878"/>
        <v>#NAME?</v>
      </c>
      <c r="Z3325">
        <v>1</v>
      </c>
      <c r="AA3325" t="e">
        <f t="shared" si="879"/>
        <v>#NAME?</v>
      </c>
      <c r="AB3325">
        <v>48</v>
      </c>
      <c r="AC3325" t="e">
        <f t="shared" si="880"/>
        <v>#NAME?</v>
      </c>
      <c r="AD3325">
        <v>1</v>
      </c>
      <c r="AE3325" t="e">
        <f t="shared" si="881"/>
        <v>#NAME?</v>
      </c>
      <c r="AF3325" t="s">
        <v>65</v>
      </c>
      <c r="AG3325" t="s">
        <v>64</v>
      </c>
      <c r="AR3325">
        <v>10000</v>
      </c>
      <c r="AS3325">
        <v>5</v>
      </c>
      <c r="AT3325">
        <v>5</v>
      </c>
      <c r="AU3325">
        <v>10000</v>
      </c>
      <c r="AV3325">
        <v>107</v>
      </c>
      <c r="AW3325" t="s">
        <v>60</v>
      </c>
      <c r="AX3325" t="s">
        <v>61</v>
      </c>
      <c r="AY3325" t="s">
        <v>62</v>
      </c>
      <c r="BA3325">
        <v>8</v>
      </c>
      <c r="BB3325">
        <v>1</v>
      </c>
      <c r="BN3325">
        <v>287215</v>
      </c>
      <c r="BO3325">
        <v>2098340</v>
      </c>
      <c r="BP3325">
        <v>66917</v>
      </c>
      <c r="BQ3325">
        <v>5691</v>
      </c>
      <c r="BR3325">
        <v>3.5984000000000002E-2</v>
      </c>
      <c r="BY3325" t="s">
        <v>7089</v>
      </c>
      <c r="BZ3325" t="s">
        <v>10761</v>
      </c>
      <c r="CA3325" t="s">
        <v>58</v>
      </c>
      <c r="CB3325" t="str">
        <f t="shared" si="882"/>
        <v>ZYRA_CLUSTER_5i5d10000k nrq=1</v>
      </c>
      <c r="CC3325">
        <f t="shared" si="883"/>
        <v>108</v>
      </c>
    </row>
    <row r="3326" spans="1:81" x14ac:dyDescent="0.4">
      <c r="A3326" t="s">
        <v>3395</v>
      </c>
      <c r="B3326" t="s">
        <v>58</v>
      </c>
      <c r="C3326" t="s">
        <v>78</v>
      </c>
      <c r="D3326" t="e">
        <f t="shared" si="867"/>
        <v>#NAME?</v>
      </c>
      <c r="E3326">
        <v>10000</v>
      </c>
      <c r="F3326" t="e">
        <f t="shared" si="868"/>
        <v>#NAME?</v>
      </c>
      <c r="G3326" t="s">
        <v>60</v>
      </c>
      <c r="H3326" t="e">
        <f t="shared" si="869"/>
        <v>#NAME?</v>
      </c>
      <c r="I3326" t="s">
        <v>61</v>
      </c>
      <c r="J3326" t="e">
        <f t="shared" si="870"/>
        <v>#NAME?</v>
      </c>
      <c r="K3326" t="s">
        <v>62</v>
      </c>
      <c r="L3326" t="e">
        <f t="shared" si="871"/>
        <v>#NAME?</v>
      </c>
      <c r="M3326" t="e">
        <f t="shared" si="872"/>
        <v>#NAME?</v>
      </c>
      <c r="N3326">
        <v>100000</v>
      </c>
      <c r="O3326" t="e">
        <f t="shared" si="873"/>
        <v>#NAME?</v>
      </c>
      <c r="P3326">
        <v>0</v>
      </c>
      <c r="Q3326" t="e">
        <f t="shared" si="874"/>
        <v>#NAME?</v>
      </c>
      <c r="R3326">
        <v>0</v>
      </c>
      <c r="S3326" t="e">
        <f t="shared" si="875"/>
        <v>#NAME?</v>
      </c>
      <c r="T3326">
        <v>0</v>
      </c>
      <c r="U3326" t="e">
        <f t="shared" si="876"/>
        <v>#NAME?</v>
      </c>
      <c r="V3326">
        <v>256</v>
      </c>
      <c r="W3326" t="e">
        <f t="shared" si="877"/>
        <v>#NAME?</v>
      </c>
      <c r="X3326">
        <v>17</v>
      </c>
      <c r="Y3326" t="e">
        <f t="shared" si="878"/>
        <v>#NAME?</v>
      </c>
      <c r="Z3326">
        <v>1</v>
      </c>
      <c r="AA3326" t="e">
        <f t="shared" si="879"/>
        <v>#NAME?</v>
      </c>
      <c r="AB3326">
        <v>48</v>
      </c>
      <c r="AC3326" t="e">
        <f t="shared" si="880"/>
        <v>#NAME?</v>
      </c>
      <c r="AD3326">
        <v>1</v>
      </c>
      <c r="AE3326" t="e">
        <f t="shared" si="881"/>
        <v>#NAME?</v>
      </c>
      <c r="AF3326" t="s">
        <v>65</v>
      </c>
      <c r="AG3326" t="s">
        <v>64</v>
      </c>
      <c r="AJ3326">
        <v>0</v>
      </c>
      <c r="AK3326">
        <v>20363044</v>
      </c>
      <c r="AL3326">
        <v>10000</v>
      </c>
      <c r="AR3326">
        <v>10000</v>
      </c>
      <c r="AS3326">
        <v>4112.24</v>
      </c>
      <c r="AT3326">
        <v>0</v>
      </c>
      <c r="AU3326">
        <v>100000</v>
      </c>
      <c r="AV3326">
        <v>17</v>
      </c>
      <c r="AW3326" t="s">
        <v>60</v>
      </c>
      <c r="AX3326" t="s">
        <v>61</v>
      </c>
      <c r="AY3326" t="s">
        <v>62</v>
      </c>
      <c r="BA3326">
        <v>8</v>
      </c>
      <c r="BB3326">
        <v>1</v>
      </c>
      <c r="BD3326">
        <v>21.6525</v>
      </c>
      <c r="BE3326">
        <v>2.59788E-2</v>
      </c>
      <c r="BF3326">
        <v>2109.91</v>
      </c>
      <c r="BH3326">
        <v>4112.24</v>
      </c>
      <c r="BY3326" t="s">
        <v>7090</v>
      </c>
      <c r="BZ3326" t="s">
        <v>10762</v>
      </c>
      <c r="CA3326" t="s">
        <v>58</v>
      </c>
      <c r="CB3326" t="str">
        <f t="shared" si="882"/>
        <v>ZYRA_CLUSTER_0i0d100000k nrq=1</v>
      </c>
      <c r="CC3326">
        <f t="shared" si="883"/>
        <v>18</v>
      </c>
    </row>
    <row r="3327" spans="1:81" x14ac:dyDescent="0.4">
      <c r="A3327" t="s">
        <v>3397</v>
      </c>
      <c r="B3327" t="s">
        <v>58</v>
      </c>
      <c r="C3327" t="s">
        <v>96</v>
      </c>
      <c r="D3327" t="e">
        <f t="shared" si="867"/>
        <v>#NAME?</v>
      </c>
      <c r="E3327">
        <v>10000</v>
      </c>
      <c r="F3327" t="e">
        <f t="shared" si="868"/>
        <v>#NAME?</v>
      </c>
      <c r="G3327" t="s">
        <v>60</v>
      </c>
      <c r="H3327" t="e">
        <f t="shared" si="869"/>
        <v>#NAME?</v>
      </c>
      <c r="I3327" t="s">
        <v>61</v>
      </c>
      <c r="J3327" t="e">
        <f t="shared" si="870"/>
        <v>#NAME?</v>
      </c>
      <c r="K3327" t="s">
        <v>62</v>
      </c>
      <c r="L3327" t="e">
        <f t="shared" si="871"/>
        <v>#NAME?</v>
      </c>
      <c r="M3327" t="e">
        <f t="shared" si="872"/>
        <v>#NAME?</v>
      </c>
      <c r="N3327">
        <v>10000</v>
      </c>
      <c r="O3327" t="e">
        <f t="shared" si="873"/>
        <v>#NAME?</v>
      </c>
      <c r="P3327">
        <v>5</v>
      </c>
      <c r="Q3327" t="e">
        <f t="shared" si="874"/>
        <v>#NAME?</v>
      </c>
      <c r="R3327">
        <v>5</v>
      </c>
      <c r="S3327" t="e">
        <f t="shared" si="875"/>
        <v>#NAME?</v>
      </c>
      <c r="T3327">
        <v>0</v>
      </c>
      <c r="U3327" t="e">
        <f t="shared" si="876"/>
        <v>#NAME?</v>
      </c>
      <c r="V3327">
        <v>256</v>
      </c>
      <c r="W3327" t="e">
        <f t="shared" si="877"/>
        <v>#NAME?</v>
      </c>
      <c r="X3327">
        <v>107</v>
      </c>
      <c r="Y3327" t="e">
        <f t="shared" si="878"/>
        <v>#NAME?</v>
      </c>
      <c r="Z3327">
        <v>1</v>
      </c>
      <c r="AA3327" t="e">
        <f t="shared" si="879"/>
        <v>#NAME?</v>
      </c>
      <c r="AB3327">
        <v>48</v>
      </c>
      <c r="AC3327" t="e">
        <f t="shared" si="880"/>
        <v>#NAME?</v>
      </c>
      <c r="AD3327">
        <v>2</v>
      </c>
      <c r="AE3327" t="e">
        <f t="shared" si="881"/>
        <v>#NAME?</v>
      </c>
      <c r="AF3327" t="s">
        <v>65</v>
      </c>
      <c r="AG3327" t="s">
        <v>64</v>
      </c>
      <c r="AR3327">
        <v>10000</v>
      </c>
      <c r="AS3327">
        <v>5</v>
      </c>
      <c r="AT3327">
        <v>5</v>
      </c>
      <c r="AU3327">
        <v>10000</v>
      </c>
      <c r="AV3327">
        <v>107</v>
      </c>
      <c r="AW3327" t="s">
        <v>60</v>
      </c>
      <c r="AX3327" t="s">
        <v>61</v>
      </c>
      <c r="AY3327" t="s">
        <v>62</v>
      </c>
      <c r="BA3327">
        <v>8</v>
      </c>
      <c r="BB3327">
        <v>1</v>
      </c>
      <c r="BN3327">
        <v>6508217</v>
      </c>
      <c r="BO3327">
        <v>7694938</v>
      </c>
      <c r="BP3327">
        <v>43167</v>
      </c>
      <c r="BQ3327">
        <v>5127</v>
      </c>
      <c r="BR3327">
        <v>1.9094900000000001E-2</v>
      </c>
      <c r="BY3327" t="s">
        <v>7091</v>
      </c>
      <c r="BZ3327" t="s">
        <v>10763</v>
      </c>
      <c r="CA3327" t="s">
        <v>58</v>
      </c>
      <c r="CB3327" t="str">
        <f t="shared" si="882"/>
        <v>ZYRA_CLUSTER_5i5d10000k nrq=1</v>
      </c>
      <c r="CC3327">
        <f t="shared" si="883"/>
        <v>108</v>
      </c>
    </row>
    <row r="3328" spans="1:81" x14ac:dyDescent="0.4">
      <c r="A3328" t="s">
        <v>3396</v>
      </c>
      <c r="B3328" t="s">
        <v>58</v>
      </c>
      <c r="C3328" t="s">
        <v>3765</v>
      </c>
      <c r="D3328" t="e">
        <f t="shared" si="867"/>
        <v>#NAME?</v>
      </c>
      <c r="E3328">
        <v>10000</v>
      </c>
      <c r="F3328" t="e">
        <f t="shared" si="868"/>
        <v>#NAME?</v>
      </c>
      <c r="G3328" t="s">
        <v>60</v>
      </c>
      <c r="H3328" t="e">
        <f t="shared" si="869"/>
        <v>#NAME?</v>
      </c>
      <c r="I3328" t="s">
        <v>61</v>
      </c>
      <c r="J3328" t="e">
        <f t="shared" si="870"/>
        <v>#NAME?</v>
      </c>
      <c r="K3328" t="s">
        <v>62</v>
      </c>
      <c r="L3328" t="e">
        <f t="shared" si="871"/>
        <v>#NAME?</v>
      </c>
      <c r="M3328" t="e">
        <f t="shared" si="872"/>
        <v>#NAME?</v>
      </c>
      <c r="N3328">
        <v>10000</v>
      </c>
      <c r="O3328" t="e">
        <f t="shared" si="873"/>
        <v>#NAME?</v>
      </c>
      <c r="P3328">
        <v>20</v>
      </c>
      <c r="Q3328" t="e">
        <f t="shared" si="874"/>
        <v>#NAME?</v>
      </c>
      <c r="R3328">
        <v>20</v>
      </c>
      <c r="S3328" t="e">
        <f t="shared" si="875"/>
        <v>#NAME?</v>
      </c>
      <c r="T3328">
        <v>0</v>
      </c>
      <c r="U3328" t="e">
        <f t="shared" si="876"/>
        <v>#NAME?</v>
      </c>
      <c r="V3328">
        <v>256</v>
      </c>
      <c r="W3328" t="e">
        <f t="shared" si="877"/>
        <v>#NAME?</v>
      </c>
      <c r="X3328">
        <v>126</v>
      </c>
      <c r="Y3328" t="e">
        <f t="shared" si="878"/>
        <v>#NAME?</v>
      </c>
      <c r="Z3328">
        <v>0</v>
      </c>
      <c r="AA3328" t="e">
        <f t="shared" si="879"/>
        <v>#NAME?</v>
      </c>
      <c r="AB3328">
        <v>48</v>
      </c>
      <c r="AC3328" t="e">
        <f t="shared" si="880"/>
        <v>#NAME?</v>
      </c>
      <c r="AD3328">
        <v>1</v>
      </c>
      <c r="AE3328" t="e">
        <f t="shared" si="881"/>
        <v>#NAME?</v>
      </c>
      <c r="AF3328" t="s">
        <v>65</v>
      </c>
      <c r="AG3328" t="s">
        <v>64</v>
      </c>
      <c r="AH3328">
        <v>157745647</v>
      </c>
      <c r="AI3328">
        <v>157746539</v>
      </c>
      <c r="AJ3328">
        <v>31549218</v>
      </c>
      <c r="AK3328">
        <v>78781491</v>
      </c>
      <c r="AL3328">
        <v>10000</v>
      </c>
      <c r="AR3328">
        <v>10000</v>
      </c>
      <c r="AS3328">
        <v>201682.25</v>
      </c>
      <c r="AT3328">
        <v>20</v>
      </c>
      <c r="AU3328">
        <v>10000</v>
      </c>
      <c r="AV3328">
        <v>126</v>
      </c>
      <c r="AW3328" t="s">
        <v>60</v>
      </c>
      <c r="AX3328" t="s">
        <v>61</v>
      </c>
      <c r="AY3328" t="s">
        <v>62</v>
      </c>
      <c r="BA3328">
        <v>8</v>
      </c>
      <c r="BB3328">
        <v>1</v>
      </c>
      <c r="BD3328">
        <v>15.105499999999999</v>
      </c>
      <c r="BE3328">
        <v>4.3881899999999998</v>
      </c>
      <c r="BF3328">
        <v>4177.51</v>
      </c>
      <c r="BH3328">
        <v>1682.25</v>
      </c>
      <c r="BN3328">
        <v>18287692</v>
      </c>
      <c r="BO3328">
        <v>797306500</v>
      </c>
      <c r="BP3328">
        <v>2152928</v>
      </c>
      <c r="BQ3328">
        <v>236418</v>
      </c>
      <c r="BR3328">
        <v>0</v>
      </c>
      <c r="BY3328" t="s">
        <v>7092</v>
      </c>
      <c r="BZ3328" t="s">
        <v>10764</v>
      </c>
      <c r="CA3328" t="s">
        <v>58</v>
      </c>
      <c r="CB3328" t="str">
        <f t="shared" si="882"/>
        <v>ZYRA_CLUSTER_20i20d10000k nrq=0</v>
      </c>
      <c r="CC3328">
        <f t="shared" si="883"/>
        <v>126</v>
      </c>
    </row>
    <row r="3329" spans="1:81" x14ac:dyDescent="0.4">
      <c r="A3329" t="s">
        <v>3398</v>
      </c>
      <c r="B3329" t="s">
        <v>58</v>
      </c>
      <c r="C3329" t="s">
        <v>96</v>
      </c>
      <c r="D3329" t="e">
        <f t="shared" ref="D3329:D3392" si="884">-t</f>
        <v>#NAME?</v>
      </c>
      <c r="E3329">
        <v>10000</v>
      </c>
      <c r="F3329" t="e">
        <f t="shared" ref="F3329:F3392" si="885">-mr</f>
        <v>#NAME?</v>
      </c>
      <c r="G3329" t="s">
        <v>60</v>
      </c>
      <c r="H3329" t="e">
        <f t="shared" ref="H3329:H3392" si="886">-ma</f>
        <v>#NAME?</v>
      </c>
      <c r="I3329" t="s">
        <v>61</v>
      </c>
      <c r="J3329" t="e">
        <f t="shared" ref="J3329:J3392" si="887">-mp</f>
        <v>#NAME?</v>
      </c>
      <c r="K3329" t="s">
        <v>62</v>
      </c>
      <c r="L3329" t="e">
        <f t="shared" ref="L3329:L3392" si="888">-p</f>
        <v>#NAME?</v>
      </c>
      <c r="M3329" t="e">
        <f t="shared" ref="M3329:M3392" si="889">-k</f>
        <v>#NAME?</v>
      </c>
      <c r="N3329">
        <v>10000</v>
      </c>
      <c r="O3329" t="e">
        <f t="shared" ref="O3329:O3392" si="890">-i</f>
        <v>#NAME?</v>
      </c>
      <c r="P3329">
        <v>5</v>
      </c>
      <c r="Q3329" t="e">
        <f t="shared" ref="Q3329:Q3392" si="891">-d</f>
        <v>#NAME?</v>
      </c>
      <c r="R3329">
        <v>5</v>
      </c>
      <c r="S3329" t="e">
        <f t="shared" ref="S3329:S3392" si="892">-rq</f>
        <v>#NAME?</v>
      </c>
      <c r="T3329">
        <v>0</v>
      </c>
      <c r="U3329" t="e">
        <f t="shared" ref="U3329:U3392" si="893">-rqsize</f>
        <v>#NAME?</v>
      </c>
      <c r="V3329">
        <v>256</v>
      </c>
      <c r="W3329" t="e">
        <f t="shared" ref="W3329:W3392" si="894">-nwork</f>
        <v>#NAME?</v>
      </c>
      <c r="X3329">
        <v>126</v>
      </c>
      <c r="Y3329" t="e">
        <f t="shared" ref="Y3329:Y3392" si="895">-nrq</f>
        <v>#NAME?</v>
      </c>
      <c r="Z3329">
        <v>0</v>
      </c>
      <c r="AA3329" t="e">
        <f t="shared" ref="AA3329:AA3392" si="896">-seqwidth</f>
        <v>#NAME?</v>
      </c>
      <c r="AB3329">
        <v>48</v>
      </c>
      <c r="AC3329" t="e">
        <f t="shared" ref="AC3329:AC3392" si="897">-trial</f>
        <v>#NAME?</v>
      </c>
      <c r="AD3329">
        <v>0</v>
      </c>
      <c r="AE3329" t="e">
        <f t="shared" ref="AE3329:AE3392" si="898">-pinning</f>
        <v>#NAME?</v>
      </c>
      <c r="AF3329" t="s">
        <v>65</v>
      </c>
      <c r="AG3329" t="s">
        <v>64</v>
      </c>
      <c r="AH3329">
        <v>83469817</v>
      </c>
      <c r="AI3329">
        <v>83490364</v>
      </c>
      <c r="AJ3329">
        <v>16696018</v>
      </c>
      <c r="AK3329">
        <v>166764573</v>
      </c>
      <c r="AL3329">
        <v>10000</v>
      </c>
      <c r="AR3329">
        <v>10000</v>
      </c>
      <c r="AS3329">
        <v>5801.3069999999998</v>
      </c>
      <c r="AT3329">
        <v>5</v>
      </c>
      <c r="AU3329">
        <v>10000</v>
      </c>
      <c r="AV3329">
        <v>126</v>
      </c>
      <c r="AW3329" t="s">
        <v>60</v>
      </c>
      <c r="AX3329" t="s">
        <v>61</v>
      </c>
      <c r="AY3329" t="s">
        <v>62</v>
      </c>
      <c r="BA3329">
        <v>8</v>
      </c>
      <c r="BB3329">
        <v>1</v>
      </c>
      <c r="BD3329">
        <v>3.9428000000000001</v>
      </c>
      <c r="BE3329">
        <v>0.901231</v>
      </c>
      <c r="BF3329">
        <v>1981.86</v>
      </c>
      <c r="BH3329">
        <v>801.30700000000002</v>
      </c>
      <c r="BN3329">
        <v>1666677610</v>
      </c>
      <c r="BO3329">
        <v>295797033</v>
      </c>
      <c r="BP3329">
        <v>957368</v>
      </c>
      <c r="BQ3329">
        <v>45113</v>
      </c>
      <c r="BR3329">
        <v>0.31894099999999997</v>
      </c>
      <c r="BY3329" t="s">
        <v>7093</v>
      </c>
      <c r="BZ3329" t="s">
        <v>10765</v>
      </c>
      <c r="CA3329" t="s">
        <v>58</v>
      </c>
      <c r="CB3329" t="str">
        <f t="shared" si="882"/>
        <v>ZYRA_CLUSTER_5i5d10000k nrq=0</v>
      </c>
      <c r="CC3329">
        <f t="shared" si="883"/>
        <v>126</v>
      </c>
    </row>
    <row r="3330" spans="1:81" x14ac:dyDescent="0.4">
      <c r="A3330" t="s">
        <v>3399</v>
      </c>
      <c r="B3330" t="s">
        <v>58</v>
      </c>
      <c r="C3330" t="s">
        <v>96</v>
      </c>
      <c r="D3330" t="e">
        <f t="shared" si="884"/>
        <v>#NAME?</v>
      </c>
      <c r="E3330">
        <v>10000</v>
      </c>
      <c r="F3330" t="e">
        <f t="shared" si="885"/>
        <v>#NAME?</v>
      </c>
      <c r="G3330" t="s">
        <v>60</v>
      </c>
      <c r="H3330" t="e">
        <f t="shared" si="886"/>
        <v>#NAME?</v>
      </c>
      <c r="I3330" t="s">
        <v>61</v>
      </c>
      <c r="J3330" t="e">
        <f t="shared" si="887"/>
        <v>#NAME?</v>
      </c>
      <c r="K3330" t="s">
        <v>62</v>
      </c>
      <c r="L3330" t="e">
        <f t="shared" si="888"/>
        <v>#NAME?</v>
      </c>
      <c r="M3330" t="e">
        <f t="shared" si="889"/>
        <v>#NAME?</v>
      </c>
      <c r="N3330">
        <v>10000</v>
      </c>
      <c r="O3330" t="e">
        <f t="shared" si="890"/>
        <v>#NAME?</v>
      </c>
      <c r="P3330">
        <v>5</v>
      </c>
      <c r="Q3330" t="e">
        <f t="shared" si="891"/>
        <v>#NAME?</v>
      </c>
      <c r="R3330">
        <v>5</v>
      </c>
      <c r="S3330" t="e">
        <f t="shared" si="892"/>
        <v>#NAME?</v>
      </c>
      <c r="T3330">
        <v>0</v>
      </c>
      <c r="U3330" t="e">
        <f t="shared" si="893"/>
        <v>#NAME?</v>
      </c>
      <c r="V3330">
        <v>256</v>
      </c>
      <c r="W3330" t="e">
        <f t="shared" si="894"/>
        <v>#NAME?</v>
      </c>
      <c r="X3330">
        <v>126</v>
      </c>
      <c r="Y3330" t="e">
        <f t="shared" si="895"/>
        <v>#NAME?</v>
      </c>
      <c r="Z3330">
        <v>0</v>
      </c>
      <c r="AA3330" t="e">
        <f t="shared" si="896"/>
        <v>#NAME?</v>
      </c>
      <c r="AB3330">
        <v>48</v>
      </c>
      <c r="AC3330" t="e">
        <f t="shared" si="897"/>
        <v>#NAME?</v>
      </c>
      <c r="AD3330">
        <v>1</v>
      </c>
      <c r="AE3330" t="e">
        <f t="shared" si="898"/>
        <v>#NAME?</v>
      </c>
      <c r="AF3330" t="s">
        <v>65</v>
      </c>
      <c r="AG3330" t="s">
        <v>64</v>
      </c>
      <c r="AH3330">
        <v>83406406</v>
      </c>
      <c r="AI3330">
        <v>83424616</v>
      </c>
      <c r="AJ3330">
        <v>16683102</v>
      </c>
      <c r="AK3330">
        <v>166637801</v>
      </c>
      <c r="AL3330">
        <v>10000</v>
      </c>
      <c r="AR3330">
        <v>10000</v>
      </c>
      <c r="AS3330">
        <v>5777.6909999999998</v>
      </c>
      <c r="AT3330">
        <v>5</v>
      </c>
      <c r="AU3330">
        <v>10000</v>
      </c>
      <c r="AV3330">
        <v>126</v>
      </c>
      <c r="AW3330" t="s">
        <v>60</v>
      </c>
      <c r="AX3330" t="s">
        <v>61</v>
      </c>
      <c r="AY3330" t="s">
        <v>62</v>
      </c>
      <c r="BA3330">
        <v>8</v>
      </c>
      <c r="BB3330">
        <v>1</v>
      </c>
      <c r="BD3330">
        <v>3.9008500000000002</v>
      </c>
      <c r="BE3330">
        <v>0.89951499999999995</v>
      </c>
      <c r="BF3330">
        <v>1982.3</v>
      </c>
      <c r="BH3330">
        <v>777.69100000000003</v>
      </c>
      <c r="BN3330">
        <v>1665409550</v>
      </c>
      <c r="BO3330">
        <v>293178492</v>
      </c>
      <c r="BP3330">
        <v>957170</v>
      </c>
      <c r="BQ3330">
        <v>42951</v>
      </c>
      <c r="BR3330">
        <v>0.31248300000000001</v>
      </c>
      <c r="BY3330" t="s">
        <v>7094</v>
      </c>
      <c r="BZ3330" t="s">
        <v>10766</v>
      </c>
      <c r="CA3330" t="s">
        <v>58</v>
      </c>
      <c r="CB3330" t="str">
        <f t="shared" si="882"/>
        <v>ZYRA_CLUSTER_5i5d10000k nrq=0</v>
      </c>
      <c r="CC3330">
        <f t="shared" si="883"/>
        <v>126</v>
      </c>
    </row>
    <row r="3331" spans="1:81" x14ac:dyDescent="0.4">
      <c r="A3331" t="s">
        <v>3400</v>
      </c>
      <c r="B3331" t="s">
        <v>58</v>
      </c>
      <c r="C3331" t="s">
        <v>96</v>
      </c>
      <c r="D3331" t="e">
        <f t="shared" si="884"/>
        <v>#NAME?</v>
      </c>
      <c r="E3331">
        <v>10000</v>
      </c>
      <c r="F3331" t="e">
        <f t="shared" si="885"/>
        <v>#NAME?</v>
      </c>
      <c r="G3331" t="s">
        <v>60</v>
      </c>
      <c r="H3331" t="e">
        <f t="shared" si="886"/>
        <v>#NAME?</v>
      </c>
      <c r="I3331" t="s">
        <v>61</v>
      </c>
      <c r="J3331" t="e">
        <f t="shared" si="887"/>
        <v>#NAME?</v>
      </c>
      <c r="K3331" t="s">
        <v>62</v>
      </c>
      <c r="L3331" t="e">
        <f t="shared" si="888"/>
        <v>#NAME?</v>
      </c>
      <c r="M3331" t="e">
        <f t="shared" si="889"/>
        <v>#NAME?</v>
      </c>
      <c r="N3331">
        <v>10000</v>
      </c>
      <c r="O3331" t="e">
        <f t="shared" si="890"/>
        <v>#NAME?</v>
      </c>
      <c r="P3331">
        <v>5</v>
      </c>
      <c r="Q3331" t="e">
        <f t="shared" si="891"/>
        <v>#NAME?</v>
      </c>
      <c r="R3331">
        <v>5</v>
      </c>
      <c r="S3331" t="e">
        <f t="shared" si="892"/>
        <v>#NAME?</v>
      </c>
      <c r="T3331">
        <v>0</v>
      </c>
      <c r="U3331" t="e">
        <f t="shared" si="893"/>
        <v>#NAME?</v>
      </c>
      <c r="V3331">
        <v>256</v>
      </c>
      <c r="W3331" t="e">
        <f t="shared" si="894"/>
        <v>#NAME?</v>
      </c>
      <c r="X3331">
        <v>126</v>
      </c>
      <c r="Y3331" t="e">
        <f t="shared" si="895"/>
        <v>#NAME?</v>
      </c>
      <c r="Z3331">
        <v>0</v>
      </c>
      <c r="AA3331" t="e">
        <f t="shared" si="896"/>
        <v>#NAME?</v>
      </c>
      <c r="AB3331">
        <v>48</v>
      </c>
      <c r="AC3331" t="e">
        <f t="shared" si="897"/>
        <v>#NAME?</v>
      </c>
      <c r="AD3331">
        <v>2</v>
      </c>
      <c r="AE3331" t="e">
        <f t="shared" si="898"/>
        <v>#NAME?</v>
      </c>
      <c r="AF3331" t="s">
        <v>65</v>
      </c>
      <c r="AG3331" t="s">
        <v>64</v>
      </c>
      <c r="AH3331">
        <v>77940859</v>
      </c>
      <c r="AI3331">
        <v>77938709</v>
      </c>
      <c r="AJ3331">
        <v>15587956</v>
      </c>
      <c r="AK3331">
        <v>155704210</v>
      </c>
      <c r="AL3331">
        <v>10000</v>
      </c>
      <c r="AR3331">
        <v>10000</v>
      </c>
      <c r="AS3331">
        <v>5763.4390000000003</v>
      </c>
      <c r="AT3331">
        <v>5</v>
      </c>
      <c r="AU3331">
        <v>10000</v>
      </c>
      <c r="AV3331">
        <v>126</v>
      </c>
      <c r="AW3331" t="s">
        <v>60</v>
      </c>
      <c r="AX3331" t="s">
        <v>61</v>
      </c>
      <c r="AY3331" t="s">
        <v>62</v>
      </c>
      <c r="BA3331">
        <v>8</v>
      </c>
      <c r="BB3331">
        <v>1</v>
      </c>
      <c r="BD3331">
        <v>4.1424000000000003</v>
      </c>
      <c r="BE3331">
        <v>0.91129800000000005</v>
      </c>
      <c r="BF3331">
        <v>2122.13</v>
      </c>
      <c r="BH3331">
        <v>763.43899999999996</v>
      </c>
      <c r="BN3331">
        <v>1556148300</v>
      </c>
      <c r="BO3331">
        <v>293884631</v>
      </c>
      <c r="BP3331">
        <v>877781</v>
      </c>
      <c r="BQ3331">
        <v>38456</v>
      </c>
      <c r="BR3331">
        <v>0.28714499999999998</v>
      </c>
      <c r="BY3331" t="s">
        <v>7095</v>
      </c>
      <c r="BZ3331" t="s">
        <v>10767</v>
      </c>
      <c r="CA3331" t="s">
        <v>58</v>
      </c>
      <c r="CB3331" t="str">
        <f t="shared" ref="CB3331:CB3394" si="899">AF3331&amp;"_"&amp;P3331&amp;"i"&amp;R3331&amp;"d"&amp;N3331&amp;"k nrq="&amp;Z3331</f>
        <v>ZYRA_CLUSTER_5i5d10000k nrq=0</v>
      </c>
      <c r="CC3331">
        <f t="shared" ref="CC3331:CC3394" si="900">X3331+Z3331</f>
        <v>126</v>
      </c>
    </row>
    <row r="3332" spans="1:81" x14ac:dyDescent="0.4">
      <c r="A3332" t="s">
        <v>3401</v>
      </c>
      <c r="B3332" t="s">
        <v>58</v>
      </c>
      <c r="C3332" t="s">
        <v>96</v>
      </c>
      <c r="D3332" t="e">
        <f t="shared" si="884"/>
        <v>#NAME?</v>
      </c>
      <c r="E3332">
        <v>10000</v>
      </c>
      <c r="F3332" t="e">
        <f t="shared" si="885"/>
        <v>#NAME?</v>
      </c>
      <c r="G3332" t="s">
        <v>60</v>
      </c>
      <c r="H3332" t="e">
        <f t="shared" si="886"/>
        <v>#NAME?</v>
      </c>
      <c r="I3332" t="s">
        <v>61</v>
      </c>
      <c r="J3332" t="e">
        <f t="shared" si="887"/>
        <v>#NAME?</v>
      </c>
      <c r="K3332" t="s">
        <v>62</v>
      </c>
      <c r="L3332" t="e">
        <f t="shared" si="888"/>
        <v>#NAME?</v>
      </c>
      <c r="M3332" t="e">
        <f t="shared" si="889"/>
        <v>#NAME?</v>
      </c>
      <c r="N3332">
        <v>10000</v>
      </c>
      <c r="O3332" t="e">
        <f t="shared" si="890"/>
        <v>#NAME?</v>
      </c>
      <c r="P3332">
        <v>5</v>
      </c>
      <c r="Q3332" t="e">
        <f t="shared" si="891"/>
        <v>#NAME?</v>
      </c>
      <c r="R3332">
        <v>5</v>
      </c>
      <c r="S3332" t="e">
        <f t="shared" si="892"/>
        <v>#NAME?</v>
      </c>
      <c r="T3332">
        <v>0</v>
      </c>
      <c r="U3332" t="e">
        <f t="shared" si="893"/>
        <v>#NAME?</v>
      </c>
      <c r="V3332">
        <v>256</v>
      </c>
      <c r="W3332" t="e">
        <f t="shared" si="894"/>
        <v>#NAME?</v>
      </c>
      <c r="X3332">
        <v>125</v>
      </c>
      <c r="Y3332" t="e">
        <f t="shared" si="895"/>
        <v>#NAME?</v>
      </c>
      <c r="Z3332">
        <v>1</v>
      </c>
      <c r="AA3332" t="e">
        <f t="shared" si="896"/>
        <v>#NAME?</v>
      </c>
      <c r="AB3332">
        <v>48</v>
      </c>
      <c r="AC3332" t="e">
        <f t="shared" si="897"/>
        <v>#NAME?</v>
      </c>
      <c r="AD3332">
        <v>0</v>
      </c>
      <c r="AE3332" t="e">
        <f t="shared" si="898"/>
        <v>#NAME?</v>
      </c>
      <c r="AF3332" t="s">
        <v>65</v>
      </c>
      <c r="AG3332" t="s">
        <v>64</v>
      </c>
      <c r="AR3332">
        <v>10000</v>
      </c>
      <c r="AS3332">
        <v>5</v>
      </c>
      <c r="AT3332">
        <v>5</v>
      </c>
      <c r="AU3332">
        <v>10000</v>
      </c>
      <c r="AV3332">
        <v>125</v>
      </c>
      <c r="AW3332" t="s">
        <v>60</v>
      </c>
      <c r="AX3332" t="s">
        <v>61</v>
      </c>
      <c r="AY3332" t="s">
        <v>62</v>
      </c>
      <c r="BA3332">
        <v>8</v>
      </c>
      <c r="BB3332">
        <v>1</v>
      </c>
      <c r="BN3332">
        <v>4303842</v>
      </c>
      <c r="BO3332">
        <v>6355377</v>
      </c>
      <c r="BP3332">
        <v>46755</v>
      </c>
      <c r="BQ3332">
        <v>4061</v>
      </c>
      <c r="BR3332">
        <v>2.0952700000000001E-2</v>
      </c>
      <c r="BY3332" t="s">
        <v>7096</v>
      </c>
      <c r="BZ3332" t="s">
        <v>10768</v>
      </c>
      <c r="CA3332" t="s">
        <v>58</v>
      </c>
      <c r="CB3332" t="str">
        <f t="shared" si="899"/>
        <v>ZYRA_CLUSTER_5i5d10000k nrq=1</v>
      </c>
      <c r="CC3332">
        <f t="shared" si="900"/>
        <v>126</v>
      </c>
    </row>
    <row r="3333" spans="1:81" x14ac:dyDescent="0.4">
      <c r="A3333" t="s">
        <v>3402</v>
      </c>
      <c r="B3333" t="s">
        <v>58</v>
      </c>
      <c r="C3333" t="s">
        <v>96</v>
      </c>
      <c r="D3333" t="e">
        <f t="shared" si="884"/>
        <v>#NAME?</v>
      </c>
      <c r="E3333">
        <v>10000</v>
      </c>
      <c r="F3333" t="e">
        <f t="shared" si="885"/>
        <v>#NAME?</v>
      </c>
      <c r="G3333" t="s">
        <v>60</v>
      </c>
      <c r="H3333" t="e">
        <f t="shared" si="886"/>
        <v>#NAME?</v>
      </c>
      <c r="I3333" t="s">
        <v>61</v>
      </c>
      <c r="J3333" t="e">
        <f t="shared" si="887"/>
        <v>#NAME?</v>
      </c>
      <c r="K3333" t="s">
        <v>62</v>
      </c>
      <c r="L3333" t="e">
        <f t="shared" si="888"/>
        <v>#NAME?</v>
      </c>
      <c r="M3333" t="e">
        <f t="shared" si="889"/>
        <v>#NAME?</v>
      </c>
      <c r="N3333">
        <v>10000</v>
      </c>
      <c r="O3333" t="e">
        <f t="shared" si="890"/>
        <v>#NAME?</v>
      </c>
      <c r="P3333">
        <v>5</v>
      </c>
      <c r="Q3333" t="e">
        <f t="shared" si="891"/>
        <v>#NAME?</v>
      </c>
      <c r="R3333">
        <v>5</v>
      </c>
      <c r="S3333" t="e">
        <f t="shared" si="892"/>
        <v>#NAME?</v>
      </c>
      <c r="T3333">
        <v>0</v>
      </c>
      <c r="U3333" t="e">
        <f t="shared" si="893"/>
        <v>#NAME?</v>
      </c>
      <c r="V3333">
        <v>256</v>
      </c>
      <c r="W3333" t="e">
        <f t="shared" si="894"/>
        <v>#NAME?</v>
      </c>
      <c r="X3333">
        <v>125</v>
      </c>
      <c r="Y3333" t="e">
        <f t="shared" si="895"/>
        <v>#NAME?</v>
      </c>
      <c r="Z3333">
        <v>1</v>
      </c>
      <c r="AA3333" t="e">
        <f t="shared" si="896"/>
        <v>#NAME?</v>
      </c>
      <c r="AB3333">
        <v>48</v>
      </c>
      <c r="AC3333" t="e">
        <f t="shared" si="897"/>
        <v>#NAME?</v>
      </c>
      <c r="AD3333">
        <v>1</v>
      </c>
      <c r="AE3333" t="e">
        <f t="shared" si="898"/>
        <v>#NAME?</v>
      </c>
      <c r="AF3333" t="s">
        <v>65</v>
      </c>
      <c r="AG3333" t="s">
        <v>64</v>
      </c>
      <c r="AR3333">
        <v>10000</v>
      </c>
      <c r="AS3333">
        <v>5</v>
      </c>
      <c r="AT3333">
        <v>5</v>
      </c>
      <c r="AU3333">
        <v>10000</v>
      </c>
      <c r="AV3333">
        <v>125</v>
      </c>
      <c r="AW3333" t="s">
        <v>60</v>
      </c>
      <c r="AX3333" t="s">
        <v>61</v>
      </c>
      <c r="AY3333" t="s">
        <v>62</v>
      </c>
      <c r="BA3333">
        <v>8</v>
      </c>
      <c r="BB3333">
        <v>1</v>
      </c>
      <c r="BN3333">
        <v>5887498</v>
      </c>
      <c r="BO3333">
        <v>8172921</v>
      </c>
      <c r="BP3333">
        <v>44213</v>
      </c>
      <c r="BQ3333">
        <v>5072</v>
      </c>
      <c r="BR3333">
        <v>1.98196E-2</v>
      </c>
      <c r="BY3333" t="s">
        <v>7097</v>
      </c>
      <c r="BZ3333" t="s">
        <v>10769</v>
      </c>
      <c r="CA3333" t="s">
        <v>58</v>
      </c>
      <c r="CB3333" t="str">
        <f t="shared" si="899"/>
        <v>ZYRA_CLUSTER_5i5d10000k nrq=1</v>
      </c>
      <c r="CC3333">
        <f t="shared" si="900"/>
        <v>126</v>
      </c>
    </row>
    <row r="3334" spans="1:81" x14ac:dyDescent="0.4">
      <c r="A3334" t="s">
        <v>3403</v>
      </c>
      <c r="B3334" t="s">
        <v>58</v>
      </c>
      <c r="C3334" t="s">
        <v>96</v>
      </c>
      <c r="D3334" t="e">
        <f t="shared" si="884"/>
        <v>#NAME?</v>
      </c>
      <c r="E3334">
        <v>10000</v>
      </c>
      <c r="F3334" t="e">
        <f t="shared" si="885"/>
        <v>#NAME?</v>
      </c>
      <c r="G3334" t="s">
        <v>60</v>
      </c>
      <c r="H3334" t="e">
        <f t="shared" si="886"/>
        <v>#NAME?</v>
      </c>
      <c r="I3334" t="s">
        <v>61</v>
      </c>
      <c r="J3334" t="e">
        <f t="shared" si="887"/>
        <v>#NAME?</v>
      </c>
      <c r="K3334" t="s">
        <v>62</v>
      </c>
      <c r="L3334" t="e">
        <f t="shared" si="888"/>
        <v>#NAME?</v>
      </c>
      <c r="M3334" t="e">
        <f t="shared" si="889"/>
        <v>#NAME?</v>
      </c>
      <c r="N3334">
        <v>10000</v>
      </c>
      <c r="O3334" t="e">
        <f t="shared" si="890"/>
        <v>#NAME?</v>
      </c>
      <c r="P3334">
        <v>5</v>
      </c>
      <c r="Q3334" t="e">
        <f t="shared" si="891"/>
        <v>#NAME?</v>
      </c>
      <c r="R3334">
        <v>5</v>
      </c>
      <c r="S3334" t="e">
        <f t="shared" si="892"/>
        <v>#NAME?</v>
      </c>
      <c r="T3334">
        <v>0</v>
      </c>
      <c r="U3334" t="e">
        <f t="shared" si="893"/>
        <v>#NAME?</v>
      </c>
      <c r="V3334">
        <v>256</v>
      </c>
      <c r="W3334" t="e">
        <f t="shared" si="894"/>
        <v>#NAME?</v>
      </c>
      <c r="X3334">
        <v>125</v>
      </c>
      <c r="Y3334" t="e">
        <f t="shared" si="895"/>
        <v>#NAME?</v>
      </c>
      <c r="Z3334">
        <v>1</v>
      </c>
      <c r="AA3334" t="e">
        <f t="shared" si="896"/>
        <v>#NAME?</v>
      </c>
      <c r="AB3334">
        <v>48</v>
      </c>
      <c r="AC3334" t="e">
        <f t="shared" si="897"/>
        <v>#NAME?</v>
      </c>
      <c r="AD3334">
        <v>2</v>
      </c>
      <c r="AE3334" t="e">
        <f t="shared" si="898"/>
        <v>#NAME?</v>
      </c>
      <c r="AF3334" t="s">
        <v>65</v>
      </c>
      <c r="AG3334" t="s">
        <v>64</v>
      </c>
      <c r="AR3334">
        <v>10000</v>
      </c>
      <c r="AS3334">
        <v>5</v>
      </c>
      <c r="AT3334">
        <v>5</v>
      </c>
      <c r="AU3334">
        <v>10000</v>
      </c>
      <c r="AV3334">
        <v>125</v>
      </c>
      <c r="AW3334" t="s">
        <v>60</v>
      </c>
      <c r="AX3334" t="s">
        <v>61</v>
      </c>
      <c r="AY3334" t="s">
        <v>62</v>
      </c>
      <c r="BA3334">
        <v>8</v>
      </c>
      <c r="BB3334">
        <v>1</v>
      </c>
      <c r="BN3334">
        <v>347042</v>
      </c>
      <c r="BO3334">
        <v>1696670</v>
      </c>
      <c r="BP3334">
        <v>47817</v>
      </c>
      <c r="BQ3334">
        <v>6299</v>
      </c>
      <c r="BR3334">
        <v>3.2175099999999998E-2</v>
      </c>
      <c r="BY3334" t="s">
        <v>7098</v>
      </c>
      <c r="BZ3334" t="s">
        <v>10770</v>
      </c>
      <c r="CA3334" t="s">
        <v>58</v>
      </c>
      <c r="CB3334" t="str">
        <f t="shared" si="899"/>
        <v>ZYRA_CLUSTER_5i5d10000k nrq=1</v>
      </c>
      <c r="CC3334">
        <f t="shared" si="900"/>
        <v>126</v>
      </c>
    </row>
    <row r="3335" spans="1:81" x14ac:dyDescent="0.4">
      <c r="A3335" t="s">
        <v>3404</v>
      </c>
      <c r="B3335" t="s">
        <v>58</v>
      </c>
      <c r="C3335" t="s">
        <v>96</v>
      </c>
      <c r="D3335" t="e">
        <f t="shared" si="884"/>
        <v>#NAME?</v>
      </c>
      <c r="E3335">
        <v>10000</v>
      </c>
      <c r="F3335" t="e">
        <f t="shared" si="885"/>
        <v>#NAME?</v>
      </c>
      <c r="G3335" t="s">
        <v>60</v>
      </c>
      <c r="H3335" t="e">
        <f t="shared" si="886"/>
        <v>#NAME?</v>
      </c>
      <c r="I3335" t="s">
        <v>61</v>
      </c>
      <c r="J3335" t="e">
        <f t="shared" si="887"/>
        <v>#NAME?</v>
      </c>
      <c r="K3335" t="s">
        <v>62</v>
      </c>
      <c r="L3335" t="e">
        <f t="shared" si="888"/>
        <v>#NAME?</v>
      </c>
      <c r="M3335" t="e">
        <f t="shared" si="889"/>
        <v>#NAME?</v>
      </c>
      <c r="N3335">
        <v>10000</v>
      </c>
      <c r="O3335" t="e">
        <f t="shared" si="890"/>
        <v>#NAME?</v>
      </c>
      <c r="P3335">
        <v>5</v>
      </c>
      <c r="Q3335" t="e">
        <f t="shared" si="891"/>
        <v>#NAME?</v>
      </c>
      <c r="R3335">
        <v>5</v>
      </c>
      <c r="S3335" t="e">
        <f t="shared" si="892"/>
        <v>#NAME?</v>
      </c>
      <c r="T3335">
        <v>0</v>
      </c>
      <c r="U3335" t="e">
        <f t="shared" si="893"/>
        <v>#NAME?</v>
      </c>
      <c r="V3335">
        <v>256</v>
      </c>
      <c r="W3335" t="e">
        <f t="shared" si="894"/>
        <v>#NAME?</v>
      </c>
      <c r="X3335">
        <v>144</v>
      </c>
      <c r="Y3335" t="e">
        <f t="shared" si="895"/>
        <v>#NAME?</v>
      </c>
      <c r="Z3335">
        <v>0</v>
      </c>
      <c r="AA3335" t="e">
        <f t="shared" si="896"/>
        <v>#NAME?</v>
      </c>
      <c r="AB3335">
        <v>48</v>
      </c>
      <c r="AC3335" t="e">
        <f t="shared" si="897"/>
        <v>#NAME?</v>
      </c>
      <c r="AD3335">
        <v>0</v>
      </c>
      <c r="AE3335" t="e">
        <f t="shared" si="898"/>
        <v>#NAME?</v>
      </c>
      <c r="AF3335" t="s">
        <v>65</v>
      </c>
      <c r="AG3335" t="s">
        <v>64</v>
      </c>
      <c r="AH3335">
        <v>91345652</v>
      </c>
      <c r="AI3335">
        <v>91349366</v>
      </c>
      <c r="AJ3335">
        <v>18269501</v>
      </c>
      <c r="AK3335">
        <v>182481390</v>
      </c>
      <c r="AL3335">
        <v>10000</v>
      </c>
      <c r="AR3335">
        <v>10000</v>
      </c>
      <c r="AS3335">
        <v>5785.3</v>
      </c>
      <c r="AT3335">
        <v>5</v>
      </c>
      <c r="AU3335">
        <v>10000</v>
      </c>
      <c r="AV3335">
        <v>144</v>
      </c>
      <c r="AW3335" t="s">
        <v>60</v>
      </c>
      <c r="AX3335" t="s">
        <v>61</v>
      </c>
      <c r="AY3335" t="s">
        <v>62</v>
      </c>
      <c r="BA3335">
        <v>8</v>
      </c>
      <c r="BB3335">
        <v>1</v>
      </c>
      <c r="BD3335">
        <v>3.9403100000000002</v>
      </c>
      <c r="BE3335">
        <v>0.91385899999999998</v>
      </c>
      <c r="BF3335">
        <v>2069.71</v>
      </c>
      <c r="BH3335">
        <v>785.3</v>
      </c>
      <c r="BN3335">
        <v>1823748292</v>
      </c>
      <c r="BO3335">
        <v>345514948</v>
      </c>
      <c r="BP3335">
        <v>1053261</v>
      </c>
      <c r="BQ3335">
        <v>57211</v>
      </c>
      <c r="BR3335">
        <v>0.36151</v>
      </c>
      <c r="BY3335" t="s">
        <v>7099</v>
      </c>
      <c r="BZ3335" t="s">
        <v>10771</v>
      </c>
      <c r="CA3335" t="s">
        <v>58</v>
      </c>
      <c r="CB3335" t="str">
        <f t="shared" si="899"/>
        <v>ZYRA_CLUSTER_5i5d10000k nrq=0</v>
      </c>
      <c r="CC3335">
        <f t="shared" si="900"/>
        <v>144</v>
      </c>
    </row>
    <row r="3336" spans="1:81" x14ac:dyDescent="0.4">
      <c r="A3336" t="s">
        <v>3405</v>
      </c>
      <c r="B3336" t="s">
        <v>58</v>
      </c>
      <c r="C3336" t="s">
        <v>96</v>
      </c>
      <c r="D3336" t="e">
        <f t="shared" si="884"/>
        <v>#NAME?</v>
      </c>
      <c r="E3336">
        <v>10000</v>
      </c>
      <c r="F3336" t="e">
        <f t="shared" si="885"/>
        <v>#NAME?</v>
      </c>
      <c r="G3336" t="s">
        <v>60</v>
      </c>
      <c r="H3336" t="e">
        <f t="shared" si="886"/>
        <v>#NAME?</v>
      </c>
      <c r="I3336" t="s">
        <v>61</v>
      </c>
      <c r="J3336" t="e">
        <f t="shared" si="887"/>
        <v>#NAME?</v>
      </c>
      <c r="K3336" t="s">
        <v>62</v>
      </c>
      <c r="L3336" t="e">
        <f t="shared" si="888"/>
        <v>#NAME?</v>
      </c>
      <c r="M3336" t="e">
        <f t="shared" si="889"/>
        <v>#NAME?</v>
      </c>
      <c r="N3336">
        <v>10000</v>
      </c>
      <c r="O3336" t="e">
        <f t="shared" si="890"/>
        <v>#NAME?</v>
      </c>
      <c r="P3336">
        <v>5</v>
      </c>
      <c r="Q3336" t="e">
        <f t="shared" si="891"/>
        <v>#NAME?</v>
      </c>
      <c r="R3336">
        <v>5</v>
      </c>
      <c r="S3336" t="e">
        <f t="shared" si="892"/>
        <v>#NAME?</v>
      </c>
      <c r="T3336">
        <v>0</v>
      </c>
      <c r="U3336" t="e">
        <f t="shared" si="893"/>
        <v>#NAME?</v>
      </c>
      <c r="V3336">
        <v>256</v>
      </c>
      <c r="W3336" t="e">
        <f t="shared" si="894"/>
        <v>#NAME?</v>
      </c>
      <c r="X3336">
        <v>144</v>
      </c>
      <c r="Y3336" t="e">
        <f t="shared" si="895"/>
        <v>#NAME?</v>
      </c>
      <c r="Z3336">
        <v>0</v>
      </c>
      <c r="AA3336" t="e">
        <f t="shared" si="896"/>
        <v>#NAME?</v>
      </c>
      <c r="AB3336">
        <v>48</v>
      </c>
      <c r="AC3336" t="e">
        <f t="shared" si="897"/>
        <v>#NAME?</v>
      </c>
      <c r="AD3336">
        <v>1</v>
      </c>
      <c r="AE3336" t="e">
        <f t="shared" si="898"/>
        <v>#NAME?</v>
      </c>
      <c r="AF3336" t="s">
        <v>65</v>
      </c>
      <c r="AG3336" t="s">
        <v>64</v>
      </c>
      <c r="AH3336">
        <v>91081298</v>
      </c>
      <c r="AI3336">
        <v>91084203</v>
      </c>
      <c r="AJ3336">
        <v>18216550</v>
      </c>
      <c r="AK3336">
        <v>181960957</v>
      </c>
      <c r="AL3336">
        <v>10000</v>
      </c>
      <c r="AR3336">
        <v>10000</v>
      </c>
      <c r="AS3336">
        <v>5822.7929999999997</v>
      </c>
      <c r="AT3336">
        <v>5</v>
      </c>
      <c r="AU3336">
        <v>10000</v>
      </c>
      <c r="AV3336">
        <v>144</v>
      </c>
      <c r="AW3336" t="s">
        <v>60</v>
      </c>
      <c r="AX3336" t="s">
        <v>61</v>
      </c>
      <c r="AY3336" t="s">
        <v>62</v>
      </c>
      <c r="BA3336">
        <v>8</v>
      </c>
      <c r="BB3336">
        <v>1</v>
      </c>
      <c r="BD3336">
        <v>3.9438599999999999</v>
      </c>
      <c r="BE3336">
        <v>0.91473400000000005</v>
      </c>
      <c r="BF3336">
        <v>2076.19</v>
      </c>
      <c r="BH3336">
        <v>822.79300000000001</v>
      </c>
      <c r="BN3336">
        <v>1818542440</v>
      </c>
      <c r="BO3336">
        <v>344767174</v>
      </c>
      <c r="BP3336">
        <v>1055372</v>
      </c>
      <c r="BQ3336">
        <v>60121</v>
      </c>
      <c r="BR3336">
        <v>0.38374799999999998</v>
      </c>
      <c r="BY3336" t="s">
        <v>7100</v>
      </c>
      <c r="BZ3336" t="s">
        <v>10772</v>
      </c>
      <c r="CA3336" t="s">
        <v>58</v>
      </c>
      <c r="CB3336" t="str">
        <f t="shared" si="899"/>
        <v>ZYRA_CLUSTER_5i5d10000k nrq=0</v>
      </c>
      <c r="CC3336">
        <f t="shared" si="900"/>
        <v>144</v>
      </c>
    </row>
    <row r="3337" spans="1:81" x14ac:dyDescent="0.4">
      <c r="A3337" t="s">
        <v>3406</v>
      </c>
      <c r="B3337" t="s">
        <v>58</v>
      </c>
      <c r="C3337" t="s">
        <v>96</v>
      </c>
      <c r="D3337" t="e">
        <f t="shared" si="884"/>
        <v>#NAME?</v>
      </c>
      <c r="E3337">
        <v>10000</v>
      </c>
      <c r="F3337" t="e">
        <f t="shared" si="885"/>
        <v>#NAME?</v>
      </c>
      <c r="G3337" t="s">
        <v>60</v>
      </c>
      <c r="H3337" t="e">
        <f t="shared" si="886"/>
        <v>#NAME?</v>
      </c>
      <c r="I3337" t="s">
        <v>61</v>
      </c>
      <c r="J3337" t="e">
        <f t="shared" si="887"/>
        <v>#NAME?</v>
      </c>
      <c r="K3337" t="s">
        <v>62</v>
      </c>
      <c r="L3337" t="e">
        <f t="shared" si="888"/>
        <v>#NAME?</v>
      </c>
      <c r="M3337" t="e">
        <f t="shared" si="889"/>
        <v>#NAME?</v>
      </c>
      <c r="N3337">
        <v>10000</v>
      </c>
      <c r="O3337" t="e">
        <f t="shared" si="890"/>
        <v>#NAME?</v>
      </c>
      <c r="P3337">
        <v>5</v>
      </c>
      <c r="Q3337" t="e">
        <f t="shared" si="891"/>
        <v>#NAME?</v>
      </c>
      <c r="R3337">
        <v>5</v>
      </c>
      <c r="S3337" t="e">
        <f t="shared" si="892"/>
        <v>#NAME?</v>
      </c>
      <c r="T3337">
        <v>0</v>
      </c>
      <c r="U3337" t="e">
        <f t="shared" si="893"/>
        <v>#NAME?</v>
      </c>
      <c r="V3337">
        <v>256</v>
      </c>
      <c r="W3337" t="e">
        <f t="shared" si="894"/>
        <v>#NAME?</v>
      </c>
      <c r="X3337">
        <v>144</v>
      </c>
      <c r="Y3337" t="e">
        <f t="shared" si="895"/>
        <v>#NAME?</v>
      </c>
      <c r="Z3337">
        <v>0</v>
      </c>
      <c r="AA3337" t="e">
        <f t="shared" si="896"/>
        <v>#NAME?</v>
      </c>
      <c r="AB3337">
        <v>48</v>
      </c>
      <c r="AC3337" t="e">
        <f t="shared" si="897"/>
        <v>#NAME?</v>
      </c>
      <c r="AD3337">
        <v>2</v>
      </c>
      <c r="AE3337" t="e">
        <f t="shared" si="898"/>
        <v>#NAME?</v>
      </c>
      <c r="AF3337" t="s">
        <v>65</v>
      </c>
      <c r="AG3337" t="s">
        <v>64</v>
      </c>
      <c r="AH3337">
        <v>90770072</v>
      </c>
      <c r="AI3337">
        <v>90759344</v>
      </c>
      <c r="AJ3337">
        <v>18152941</v>
      </c>
      <c r="AK3337">
        <v>181314194</v>
      </c>
      <c r="AL3337">
        <v>10000</v>
      </c>
      <c r="AR3337">
        <v>10000</v>
      </c>
      <c r="AS3337">
        <v>5775.9830000000002</v>
      </c>
      <c r="AT3337">
        <v>5</v>
      </c>
      <c r="AU3337">
        <v>10000</v>
      </c>
      <c r="AV3337">
        <v>144</v>
      </c>
      <c r="AW3337" t="s">
        <v>60</v>
      </c>
      <c r="AX3337" t="s">
        <v>61</v>
      </c>
      <c r="AY3337" t="s">
        <v>62</v>
      </c>
      <c r="BA3337">
        <v>8</v>
      </c>
      <c r="BB3337">
        <v>1</v>
      </c>
      <c r="BD3337">
        <v>3.9368099999999999</v>
      </c>
      <c r="BE3337">
        <v>0.91445100000000001</v>
      </c>
      <c r="BF3337">
        <v>2078.52</v>
      </c>
      <c r="BH3337">
        <v>775.98299999999995</v>
      </c>
      <c r="BN3337">
        <v>1812075166</v>
      </c>
      <c r="BO3337">
        <v>347194598</v>
      </c>
      <c r="BP3337">
        <v>1054412</v>
      </c>
      <c r="BQ3337">
        <v>57435</v>
      </c>
      <c r="BR3337">
        <v>0.364008</v>
      </c>
      <c r="BY3337" t="s">
        <v>7101</v>
      </c>
      <c r="BZ3337" t="s">
        <v>10773</v>
      </c>
      <c r="CA3337" t="s">
        <v>58</v>
      </c>
      <c r="CB3337" t="str">
        <f t="shared" si="899"/>
        <v>ZYRA_CLUSTER_5i5d10000k nrq=0</v>
      </c>
      <c r="CC3337">
        <f t="shared" si="900"/>
        <v>144</v>
      </c>
    </row>
    <row r="3338" spans="1:81" x14ac:dyDescent="0.4">
      <c r="A3338" t="s">
        <v>3407</v>
      </c>
      <c r="B3338" t="s">
        <v>58</v>
      </c>
      <c r="C3338" t="s">
        <v>78</v>
      </c>
      <c r="D3338" t="e">
        <f t="shared" si="884"/>
        <v>#NAME?</v>
      </c>
      <c r="E3338">
        <v>10000</v>
      </c>
      <c r="F3338" t="e">
        <f t="shared" si="885"/>
        <v>#NAME?</v>
      </c>
      <c r="G3338" t="s">
        <v>60</v>
      </c>
      <c r="H3338" t="e">
        <f t="shared" si="886"/>
        <v>#NAME?</v>
      </c>
      <c r="I3338" t="s">
        <v>61</v>
      </c>
      <c r="J3338" t="e">
        <f t="shared" si="887"/>
        <v>#NAME?</v>
      </c>
      <c r="K3338" t="s">
        <v>62</v>
      </c>
      <c r="L3338" t="e">
        <f t="shared" si="888"/>
        <v>#NAME?</v>
      </c>
      <c r="M3338" t="e">
        <f t="shared" si="889"/>
        <v>#NAME?</v>
      </c>
      <c r="N3338">
        <v>100000</v>
      </c>
      <c r="O3338" t="e">
        <f t="shared" si="890"/>
        <v>#NAME?</v>
      </c>
      <c r="P3338">
        <v>0</v>
      </c>
      <c r="Q3338" t="e">
        <f t="shared" si="891"/>
        <v>#NAME?</v>
      </c>
      <c r="R3338">
        <v>0</v>
      </c>
      <c r="S3338" t="e">
        <f t="shared" si="892"/>
        <v>#NAME?</v>
      </c>
      <c r="T3338">
        <v>0</v>
      </c>
      <c r="U3338" t="e">
        <f t="shared" si="893"/>
        <v>#NAME?</v>
      </c>
      <c r="V3338">
        <v>256</v>
      </c>
      <c r="W3338" t="e">
        <f t="shared" si="894"/>
        <v>#NAME?</v>
      </c>
      <c r="X3338">
        <v>17</v>
      </c>
      <c r="Y3338" t="e">
        <f t="shared" si="895"/>
        <v>#NAME?</v>
      </c>
      <c r="Z3338">
        <v>1</v>
      </c>
      <c r="AA3338" t="e">
        <f t="shared" si="896"/>
        <v>#NAME?</v>
      </c>
      <c r="AB3338">
        <v>48</v>
      </c>
      <c r="AC3338" t="e">
        <f t="shared" si="897"/>
        <v>#NAME?</v>
      </c>
      <c r="AD3338">
        <v>2</v>
      </c>
      <c r="AE3338" t="e">
        <f t="shared" si="898"/>
        <v>#NAME?</v>
      </c>
      <c r="AF3338" t="s">
        <v>65</v>
      </c>
      <c r="AG3338" t="s">
        <v>64</v>
      </c>
      <c r="AJ3338">
        <v>0</v>
      </c>
      <c r="AK3338">
        <v>20524797</v>
      </c>
      <c r="AL3338">
        <v>10000</v>
      </c>
      <c r="AR3338">
        <v>10000</v>
      </c>
      <c r="AS3338">
        <v>3980.64</v>
      </c>
      <c r="AT3338">
        <v>0</v>
      </c>
      <c r="AU3338">
        <v>100000</v>
      </c>
      <c r="AV3338">
        <v>17</v>
      </c>
      <c r="AW3338" t="s">
        <v>60</v>
      </c>
      <c r="AX3338" t="s">
        <v>61</v>
      </c>
      <c r="AY3338" t="s">
        <v>62</v>
      </c>
      <c r="BA3338">
        <v>8</v>
      </c>
      <c r="BB3338">
        <v>1</v>
      </c>
      <c r="BD3338">
        <v>21.779299999999999</v>
      </c>
      <c r="BE3338">
        <v>2.0783900000000001E-2</v>
      </c>
      <c r="BF3338">
        <v>2094.12</v>
      </c>
      <c r="BH3338">
        <v>3980.64</v>
      </c>
      <c r="BY3338" t="s">
        <v>7102</v>
      </c>
      <c r="BZ3338" t="s">
        <v>10774</v>
      </c>
      <c r="CA3338" t="s">
        <v>58</v>
      </c>
      <c r="CB3338" t="str">
        <f t="shared" si="899"/>
        <v>ZYRA_CLUSTER_0i0d100000k nrq=1</v>
      </c>
      <c r="CC3338">
        <f t="shared" si="900"/>
        <v>18</v>
      </c>
    </row>
    <row r="3339" spans="1:81" x14ac:dyDescent="0.4">
      <c r="A3339" t="s">
        <v>3408</v>
      </c>
      <c r="B3339" t="s">
        <v>58</v>
      </c>
      <c r="C3339" t="s">
        <v>3765</v>
      </c>
      <c r="D3339" t="e">
        <f t="shared" si="884"/>
        <v>#NAME?</v>
      </c>
      <c r="E3339">
        <v>10000</v>
      </c>
      <c r="F3339" t="e">
        <f t="shared" si="885"/>
        <v>#NAME?</v>
      </c>
      <c r="G3339" t="s">
        <v>60</v>
      </c>
      <c r="H3339" t="e">
        <f t="shared" si="886"/>
        <v>#NAME?</v>
      </c>
      <c r="I3339" t="s">
        <v>61</v>
      </c>
      <c r="J3339" t="e">
        <f t="shared" si="887"/>
        <v>#NAME?</v>
      </c>
      <c r="K3339" t="s">
        <v>62</v>
      </c>
      <c r="L3339" t="e">
        <f t="shared" si="888"/>
        <v>#NAME?</v>
      </c>
      <c r="M3339" t="e">
        <f t="shared" si="889"/>
        <v>#NAME?</v>
      </c>
      <c r="N3339">
        <v>10000</v>
      </c>
      <c r="O3339" t="e">
        <f t="shared" si="890"/>
        <v>#NAME?</v>
      </c>
      <c r="P3339">
        <v>20</v>
      </c>
      <c r="Q3339" t="e">
        <f t="shared" si="891"/>
        <v>#NAME?</v>
      </c>
      <c r="R3339">
        <v>20</v>
      </c>
      <c r="S3339" t="e">
        <f t="shared" si="892"/>
        <v>#NAME?</v>
      </c>
      <c r="T3339">
        <v>0</v>
      </c>
      <c r="U3339" t="e">
        <f t="shared" si="893"/>
        <v>#NAME?</v>
      </c>
      <c r="V3339">
        <v>256</v>
      </c>
      <c r="W3339" t="e">
        <f t="shared" si="894"/>
        <v>#NAME?</v>
      </c>
      <c r="X3339">
        <v>126</v>
      </c>
      <c r="Y3339" t="e">
        <f t="shared" si="895"/>
        <v>#NAME?</v>
      </c>
      <c r="Z3339">
        <v>0</v>
      </c>
      <c r="AA3339" t="e">
        <f t="shared" si="896"/>
        <v>#NAME?</v>
      </c>
      <c r="AB3339">
        <v>48</v>
      </c>
      <c r="AC3339" t="e">
        <f t="shared" si="897"/>
        <v>#NAME?</v>
      </c>
      <c r="AD3339">
        <v>2</v>
      </c>
      <c r="AE3339" t="e">
        <f t="shared" si="898"/>
        <v>#NAME?</v>
      </c>
      <c r="AF3339" t="s">
        <v>65</v>
      </c>
      <c r="AG3339" t="s">
        <v>64</v>
      </c>
      <c r="AH3339">
        <v>160276757</v>
      </c>
      <c r="AI3339">
        <v>160268097</v>
      </c>
      <c r="AJ3339">
        <v>32054485</v>
      </c>
      <c r="AK3339">
        <v>80046002</v>
      </c>
      <c r="AL3339">
        <v>10000</v>
      </c>
      <c r="AR3339">
        <v>10000</v>
      </c>
      <c r="AS3339">
        <v>201626.67</v>
      </c>
      <c r="AT3339">
        <v>20</v>
      </c>
      <c r="AU3339">
        <v>10000</v>
      </c>
      <c r="AV3339">
        <v>126</v>
      </c>
      <c r="AW3339" t="s">
        <v>60</v>
      </c>
      <c r="AX3339" t="s">
        <v>61</v>
      </c>
      <c r="AY3339" t="s">
        <v>62</v>
      </c>
      <c r="BA3339">
        <v>8</v>
      </c>
      <c r="BB3339">
        <v>1</v>
      </c>
      <c r="BD3339">
        <v>14.9748</v>
      </c>
      <c r="BE3339">
        <v>4.3590299999999997</v>
      </c>
      <c r="BF3339">
        <v>4104.26</v>
      </c>
      <c r="BH3339">
        <v>1626.67</v>
      </c>
      <c r="BN3339">
        <v>20155720</v>
      </c>
      <c r="BO3339">
        <v>807305497</v>
      </c>
      <c r="BP3339">
        <v>2152141</v>
      </c>
      <c r="BQ3339">
        <v>226719</v>
      </c>
      <c r="BR3339">
        <v>0</v>
      </c>
      <c r="BY3339" t="s">
        <v>7103</v>
      </c>
      <c r="BZ3339" t="s">
        <v>10775</v>
      </c>
      <c r="CA3339" t="s">
        <v>58</v>
      </c>
      <c r="CB3339" t="str">
        <f t="shared" si="899"/>
        <v>ZYRA_CLUSTER_20i20d10000k nrq=0</v>
      </c>
      <c r="CC3339">
        <f t="shared" si="900"/>
        <v>126</v>
      </c>
    </row>
    <row r="3340" spans="1:81" x14ac:dyDescent="0.4">
      <c r="A3340" t="s">
        <v>3375</v>
      </c>
      <c r="B3340" t="s">
        <v>58</v>
      </c>
      <c r="C3340" t="s">
        <v>3765</v>
      </c>
      <c r="D3340" t="e">
        <f t="shared" si="884"/>
        <v>#NAME?</v>
      </c>
      <c r="E3340">
        <v>10000</v>
      </c>
      <c r="F3340" t="e">
        <f t="shared" si="885"/>
        <v>#NAME?</v>
      </c>
      <c r="G3340" t="s">
        <v>60</v>
      </c>
      <c r="H3340" t="e">
        <f t="shared" si="886"/>
        <v>#NAME?</v>
      </c>
      <c r="I3340" t="s">
        <v>61</v>
      </c>
      <c r="J3340" t="e">
        <f t="shared" si="887"/>
        <v>#NAME?</v>
      </c>
      <c r="K3340" t="s">
        <v>62</v>
      </c>
      <c r="L3340" t="e">
        <f t="shared" si="888"/>
        <v>#NAME?</v>
      </c>
      <c r="M3340" t="e">
        <f t="shared" si="889"/>
        <v>#NAME?</v>
      </c>
      <c r="N3340">
        <v>10000</v>
      </c>
      <c r="O3340" t="e">
        <f t="shared" si="890"/>
        <v>#NAME?</v>
      </c>
      <c r="P3340">
        <v>5</v>
      </c>
      <c r="Q3340" t="e">
        <f t="shared" si="891"/>
        <v>#NAME?</v>
      </c>
      <c r="R3340">
        <v>5</v>
      </c>
      <c r="S3340" t="e">
        <f t="shared" si="892"/>
        <v>#NAME?</v>
      </c>
      <c r="T3340">
        <v>0</v>
      </c>
      <c r="U3340" t="e">
        <f t="shared" si="893"/>
        <v>#NAME?</v>
      </c>
      <c r="V3340">
        <v>256</v>
      </c>
      <c r="W3340" t="e">
        <f t="shared" si="894"/>
        <v>#NAME?</v>
      </c>
      <c r="X3340">
        <v>108</v>
      </c>
      <c r="Y3340" t="e">
        <f t="shared" si="895"/>
        <v>#NAME?</v>
      </c>
      <c r="Z3340">
        <v>0</v>
      </c>
      <c r="AA3340" t="e">
        <f t="shared" si="896"/>
        <v>#NAME?</v>
      </c>
      <c r="AB3340">
        <v>48</v>
      </c>
      <c r="AC3340" t="e">
        <f t="shared" si="897"/>
        <v>#NAME?</v>
      </c>
      <c r="AD3340">
        <v>2</v>
      </c>
      <c r="AE3340" t="e">
        <f t="shared" si="898"/>
        <v>#NAME?</v>
      </c>
      <c r="AF3340" t="s">
        <v>65</v>
      </c>
      <c r="AG3340" t="s">
        <v>64</v>
      </c>
      <c r="AH3340">
        <v>63892407</v>
      </c>
      <c r="AI3340">
        <v>63902156</v>
      </c>
      <c r="AJ3340">
        <v>12779456</v>
      </c>
      <c r="AK3340">
        <v>127662521</v>
      </c>
      <c r="AL3340">
        <v>10000</v>
      </c>
      <c r="AR3340">
        <v>10000</v>
      </c>
      <c r="AS3340">
        <v>51115.19</v>
      </c>
      <c r="AT3340">
        <v>5</v>
      </c>
      <c r="AU3340">
        <v>10000</v>
      </c>
      <c r="AV3340">
        <v>108</v>
      </c>
      <c r="AW3340" t="s">
        <v>60</v>
      </c>
      <c r="AX3340" t="s">
        <v>61</v>
      </c>
      <c r="AY3340" t="s">
        <v>62</v>
      </c>
      <c r="BA3340">
        <v>8</v>
      </c>
      <c r="BB3340">
        <v>1</v>
      </c>
      <c r="BD3340">
        <v>8.1647400000000001</v>
      </c>
      <c r="BE3340">
        <v>1.02834</v>
      </c>
      <c r="BF3340">
        <v>2221.67</v>
      </c>
      <c r="BH3340">
        <v>1115.19</v>
      </c>
      <c r="BN3340">
        <v>320636940</v>
      </c>
      <c r="BO3340">
        <v>1010356937</v>
      </c>
      <c r="BP3340">
        <v>748945</v>
      </c>
      <c r="BQ3340">
        <v>30323</v>
      </c>
      <c r="BR3340">
        <v>0</v>
      </c>
      <c r="BY3340" t="s">
        <v>7104</v>
      </c>
      <c r="BZ3340" t="s">
        <v>10776</v>
      </c>
      <c r="CA3340" t="s">
        <v>58</v>
      </c>
      <c r="CB3340" t="str">
        <f t="shared" si="899"/>
        <v>ZYRA_CLUSTER_5i5d10000k nrq=0</v>
      </c>
      <c r="CC3340">
        <f t="shared" si="900"/>
        <v>108</v>
      </c>
    </row>
    <row r="3341" spans="1:81" x14ac:dyDescent="0.4">
      <c r="A3341" t="s">
        <v>3409</v>
      </c>
      <c r="B3341" t="s">
        <v>58</v>
      </c>
      <c r="C3341" t="s">
        <v>96</v>
      </c>
      <c r="D3341" t="e">
        <f t="shared" si="884"/>
        <v>#NAME?</v>
      </c>
      <c r="E3341">
        <v>10000</v>
      </c>
      <c r="F3341" t="e">
        <f t="shared" si="885"/>
        <v>#NAME?</v>
      </c>
      <c r="G3341" t="s">
        <v>60</v>
      </c>
      <c r="H3341" t="e">
        <f t="shared" si="886"/>
        <v>#NAME?</v>
      </c>
      <c r="I3341" t="s">
        <v>61</v>
      </c>
      <c r="J3341" t="e">
        <f t="shared" si="887"/>
        <v>#NAME?</v>
      </c>
      <c r="K3341" t="s">
        <v>62</v>
      </c>
      <c r="L3341" t="e">
        <f t="shared" si="888"/>
        <v>#NAME?</v>
      </c>
      <c r="M3341" t="e">
        <f t="shared" si="889"/>
        <v>#NAME?</v>
      </c>
      <c r="N3341">
        <v>10000</v>
      </c>
      <c r="O3341" t="e">
        <f t="shared" si="890"/>
        <v>#NAME?</v>
      </c>
      <c r="P3341">
        <v>5</v>
      </c>
      <c r="Q3341" t="e">
        <f t="shared" si="891"/>
        <v>#NAME?</v>
      </c>
      <c r="R3341">
        <v>5</v>
      </c>
      <c r="S3341" t="e">
        <f t="shared" si="892"/>
        <v>#NAME?</v>
      </c>
      <c r="T3341">
        <v>0</v>
      </c>
      <c r="U3341" t="e">
        <f t="shared" si="893"/>
        <v>#NAME?</v>
      </c>
      <c r="V3341">
        <v>256</v>
      </c>
      <c r="W3341" t="e">
        <f t="shared" si="894"/>
        <v>#NAME?</v>
      </c>
      <c r="X3341">
        <v>143</v>
      </c>
      <c r="Y3341" t="e">
        <f t="shared" si="895"/>
        <v>#NAME?</v>
      </c>
      <c r="Z3341">
        <v>1</v>
      </c>
      <c r="AA3341" t="e">
        <f t="shared" si="896"/>
        <v>#NAME?</v>
      </c>
      <c r="AB3341">
        <v>48</v>
      </c>
      <c r="AC3341" t="e">
        <f t="shared" si="897"/>
        <v>#NAME?</v>
      </c>
      <c r="AD3341">
        <v>0</v>
      </c>
      <c r="AE3341" t="e">
        <f t="shared" si="898"/>
        <v>#NAME?</v>
      </c>
      <c r="AF3341" t="s">
        <v>65</v>
      </c>
      <c r="AG3341" t="s">
        <v>64</v>
      </c>
      <c r="AR3341">
        <v>10000</v>
      </c>
      <c r="AS3341">
        <v>5</v>
      </c>
      <c r="AT3341">
        <v>5</v>
      </c>
      <c r="AU3341">
        <v>10000</v>
      </c>
      <c r="AV3341">
        <v>143</v>
      </c>
      <c r="AW3341" t="s">
        <v>60</v>
      </c>
      <c r="AX3341" t="s">
        <v>61</v>
      </c>
      <c r="AY3341" t="s">
        <v>62</v>
      </c>
      <c r="BA3341">
        <v>8</v>
      </c>
      <c r="BB3341">
        <v>1</v>
      </c>
      <c r="BN3341">
        <v>491087</v>
      </c>
      <c r="BO3341">
        <v>1863897</v>
      </c>
      <c r="BP3341">
        <v>54006</v>
      </c>
      <c r="BQ3341">
        <v>1725</v>
      </c>
      <c r="BR3341">
        <v>2.6176899999999999E-2</v>
      </c>
      <c r="BY3341" t="s">
        <v>7105</v>
      </c>
      <c r="BZ3341" t="s">
        <v>10777</v>
      </c>
      <c r="CA3341" t="s">
        <v>58</v>
      </c>
      <c r="CB3341" t="str">
        <f t="shared" si="899"/>
        <v>ZYRA_CLUSTER_5i5d10000k nrq=1</v>
      </c>
      <c r="CC3341">
        <f t="shared" si="900"/>
        <v>144</v>
      </c>
    </row>
    <row r="3342" spans="1:81" x14ac:dyDescent="0.4">
      <c r="A3342" t="s">
        <v>3410</v>
      </c>
      <c r="B3342" t="s">
        <v>58</v>
      </c>
      <c r="C3342" t="s">
        <v>96</v>
      </c>
      <c r="D3342" t="e">
        <f t="shared" si="884"/>
        <v>#NAME?</v>
      </c>
      <c r="E3342">
        <v>10000</v>
      </c>
      <c r="F3342" t="e">
        <f t="shared" si="885"/>
        <v>#NAME?</v>
      </c>
      <c r="G3342" t="s">
        <v>60</v>
      </c>
      <c r="H3342" t="e">
        <f t="shared" si="886"/>
        <v>#NAME?</v>
      </c>
      <c r="I3342" t="s">
        <v>61</v>
      </c>
      <c r="J3342" t="e">
        <f t="shared" si="887"/>
        <v>#NAME?</v>
      </c>
      <c r="K3342" t="s">
        <v>62</v>
      </c>
      <c r="L3342" t="e">
        <f t="shared" si="888"/>
        <v>#NAME?</v>
      </c>
      <c r="M3342" t="e">
        <f t="shared" si="889"/>
        <v>#NAME?</v>
      </c>
      <c r="N3342">
        <v>10000</v>
      </c>
      <c r="O3342" t="e">
        <f t="shared" si="890"/>
        <v>#NAME?</v>
      </c>
      <c r="P3342">
        <v>5</v>
      </c>
      <c r="Q3342" t="e">
        <f t="shared" si="891"/>
        <v>#NAME?</v>
      </c>
      <c r="R3342">
        <v>5</v>
      </c>
      <c r="S3342" t="e">
        <f t="shared" si="892"/>
        <v>#NAME?</v>
      </c>
      <c r="T3342">
        <v>0</v>
      </c>
      <c r="U3342" t="e">
        <f t="shared" si="893"/>
        <v>#NAME?</v>
      </c>
      <c r="V3342">
        <v>256</v>
      </c>
      <c r="W3342" t="e">
        <f t="shared" si="894"/>
        <v>#NAME?</v>
      </c>
      <c r="X3342">
        <v>143</v>
      </c>
      <c r="Y3342" t="e">
        <f t="shared" si="895"/>
        <v>#NAME?</v>
      </c>
      <c r="Z3342">
        <v>1</v>
      </c>
      <c r="AA3342" t="e">
        <f t="shared" si="896"/>
        <v>#NAME?</v>
      </c>
      <c r="AB3342">
        <v>48</v>
      </c>
      <c r="AC3342" t="e">
        <f t="shared" si="897"/>
        <v>#NAME?</v>
      </c>
      <c r="AD3342">
        <v>1</v>
      </c>
      <c r="AE3342" t="e">
        <f t="shared" si="898"/>
        <v>#NAME?</v>
      </c>
      <c r="AF3342" t="s">
        <v>65</v>
      </c>
      <c r="AG3342" t="s">
        <v>64</v>
      </c>
      <c r="AR3342">
        <v>10000</v>
      </c>
      <c r="AS3342">
        <v>5</v>
      </c>
      <c r="AT3342">
        <v>5</v>
      </c>
      <c r="AU3342">
        <v>10000</v>
      </c>
      <c r="AV3342">
        <v>143</v>
      </c>
      <c r="AW3342" t="s">
        <v>60</v>
      </c>
      <c r="AX3342" t="s">
        <v>61</v>
      </c>
      <c r="AY3342" t="s">
        <v>62</v>
      </c>
      <c r="BA3342">
        <v>8</v>
      </c>
      <c r="BB3342">
        <v>1</v>
      </c>
      <c r="BN3342">
        <v>758903</v>
      </c>
      <c r="BO3342">
        <v>2313161</v>
      </c>
      <c r="BP3342">
        <v>55454</v>
      </c>
      <c r="BQ3342">
        <v>1896</v>
      </c>
      <c r="BR3342">
        <v>2.5228899999999999E-2</v>
      </c>
      <c r="BY3342" t="s">
        <v>7106</v>
      </c>
      <c r="BZ3342" t="s">
        <v>10778</v>
      </c>
      <c r="CA3342" t="s">
        <v>58</v>
      </c>
      <c r="CB3342" t="str">
        <f t="shared" si="899"/>
        <v>ZYRA_CLUSTER_5i5d10000k nrq=1</v>
      </c>
      <c r="CC3342">
        <f t="shared" si="900"/>
        <v>144</v>
      </c>
    </row>
    <row r="3343" spans="1:81" x14ac:dyDescent="0.4">
      <c r="A3343" t="s">
        <v>3411</v>
      </c>
      <c r="B3343" t="s">
        <v>58</v>
      </c>
      <c r="C3343" t="s">
        <v>96</v>
      </c>
      <c r="D3343" t="e">
        <f t="shared" si="884"/>
        <v>#NAME?</v>
      </c>
      <c r="E3343">
        <v>10000</v>
      </c>
      <c r="F3343" t="e">
        <f t="shared" si="885"/>
        <v>#NAME?</v>
      </c>
      <c r="G3343" t="s">
        <v>60</v>
      </c>
      <c r="H3343" t="e">
        <f t="shared" si="886"/>
        <v>#NAME?</v>
      </c>
      <c r="I3343" t="s">
        <v>61</v>
      </c>
      <c r="J3343" t="e">
        <f t="shared" si="887"/>
        <v>#NAME?</v>
      </c>
      <c r="K3343" t="s">
        <v>62</v>
      </c>
      <c r="L3343" t="e">
        <f t="shared" si="888"/>
        <v>#NAME?</v>
      </c>
      <c r="M3343" t="e">
        <f t="shared" si="889"/>
        <v>#NAME?</v>
      </c>
      <c r="N3343">
        <v>10000</v>
      </c>
      <c r="O3343" t="e">
        <f t="shared" si="890"/>
        <v>#NAME?</v>
      </c>
      <c r="P3343">
        <v>5</v>
      </c>
      <c r="Q3343" t="e">
        <f t="shared" si="891"/>
        <v>#NAME?</v>
      </c>
      <c r="R3343">
        <v>5</v>
      </c>
      <c r="S3343" t="e">
        <f t="shared" si="892"/>
        <v>#NAME?</v>
      </c>
      <c r="T3343">
        <v>0</v>
      </c>
      <c r="U3343" t="e">
        <f t="shared" si="893"/>
        <v>#NAME?</v>
      </c>
      <c r="V3343">
        <v>256</v>
      </c>
      <c r="W3343" t="e">
        <f t="shared" si="894"/>
        <v>#NAME?</v>
      </c>
      <c r="X3343">
        <v>143</v>
      </c>
      <c r="Y3343" t="e">
        <f t="shared" si="895"/>
        <v>#NAME?</v>
      </c>
      <c r="Z3343">
        <v>1</v>
      </c>
      <c r="AA3343" t="e">
        <f t="shared" si="896"/>
        <v>#NAME?</v>
      </c>
      <c r="AB3343">
        <v>48</v>
      </c>
      <c r="AC3343" t="e">
        <f t="shared" si="897"/>
        <v>#NAME?</v>
      </c>
      <c r="AD3343">
        <v>2</v>
      </c>
      <c r="AE3343" t="e">
        <f t="shared" si="898"/>
        <v>#NAME?</v>
      </c>
      <c r="AF3343" t="s">
        <v>65</v>
      </c>
      <c r="AG3343" t="s">
        <v>64</v>
      </c>
      <c r="AR3343">
        <v>10000</v>
      </c>
      <c r="AS3343">
        <v>5</v>
      </c>
      <c r="AT3343">
        <v>5</v>
      </c>
      <c r="AU3343">
        <v>10000</v>
      </c>
      <c r="AV3343">
        <v>143</v>
      </c>
      <c r="AW3343" t="s">
        <v>60</v>
      </c>
      <c r="AX3343" t="s">
        <v>61</v>
      </c>
      <c r="AY3343" t="s">
        <v>62</v>
      </c>
      <c r="BA3343">
        <v>8</v>
      </c>
      <c r="BB3343">
        <v>1</v>
      </c>
      <c r="BN3343">
        <v>1052109</v>
      </c>
      <c r="BO3343">
        <v>2777956</v>
      </c>
      <c r="BP3343">
        <v>56926</v>
      </c>
      <c r="BQ3343">
        <v>2189</v>
      </c>
      <c r="BR3343">
        <v>2.5276099999999999E-2</v>
      </c>
      <c r="BY3343" t="s">
        <v>7107</v>
      </c>
      <c r="BZ3343" t="s">
        <v>10779</v>
      </c>
      <c r="CA3343" t="s">
        <v>58</v>
      </c>
      <c r="CB3343" t="str">
        <f t="shared" si="899"/>
        <v>ZYRA_CLUSTER_5i5d10000k nrq=1</v>
      </c>
      <c r="CC3343">
        <f t="shared" si="900"/>
        <v>144</v>
      </c>
    </row>
    <row r="3344" spans="1:81" x14ac:dyDescent="0.4">
      <c r="A3344" t="s">
        <v>3412</v>
      </c>
      <c r="B3344" t="s">
        <v>58</v>
      </c>
      <c r="C3344" t="s">
        <v>96</v>
      </c>
      <c r="D3344" t="e">
        <f t="shared" si="884"/>
        <v>#NAME?</v>
      </c>
      <c r="E3344">
        <v>10000</v>
      </c>
      <c r="F3344" t="e">
        <f t="shared" si="885"/>
        <v>#NAME?</v>
      </c>
      <c r="G3344" t="s">
        <v>60</v>
      </c>
      <c r="H3344" t="e">
        <f t="shared" si="886"/>
        <v>#NAME?</v>
      </c>
      <c r="I3344" t="s">
        <v>61</v>
      </c>
      <c r="J3344" t="e">
        <f t="shared" si="887"/>
        <v>#NAME?</v>
      </c>
      <c r="K3344" t="s">
        <v>62</v>
      </c>
      <c r="L3344" t="e">
        <f t="shared" si="888"/>
        <v>#NAME?</v>
      </c>
      <c r="M3344" t="e">
        <f t="shared" si="889"/>
        <v>#NAME?</v>
      </c>
      <c r="N3344">
        <v>10000</v>
      </c>
      <c r="O3344" t="e">
        <f t="shared" si="890"/>
        <v>#NAME?</v>
      </c>
      <c r="P3344">
        <v>20</v>
      </c>
      <c r="Q3344" t="e">
        <f t="shared" si="891"/>
        <v>#NAME?</v>
      </c>
      <c r="R3344">
        <v>20</v>
      </c>
      <c r="S3344" t="e">
        <f t="shared" si="892"/>
        <v>#NAME?</v>
      </c>
      <c r="T3344">
        <v>0</v>
      </c>
      <c r="U3344" t="e">
        <f t="shared" si="893"/>
        <v>#NAME?</v>
      </c>
      <c r="V3344">
        <v>256</v>
      </c>
      <c r="W3344" t="e">
        <f t="shared" si="894"/>
        <v>#NAME?</v>
      </c>
      <c r="X3344">
        <v>1</v>
      </c>
      <c r="Y3344" t="e">
        <f t="shared" si="895"/>
        <v>#NAME?</v>
      </c>
      <c r="Z3344">
        <v>0</v>
      </c>
      <c r="AA3344" t="e">
        <f t="shared" si="896"/>
        <v>#NAME?</v>
      </c>
      <c r="AB3344">
        <v>48</v>
      </c>
      <c r="AC3344" t="e">
        <f t="shared" si="897"/>
        <v>#NAME?</v>
      </c>
      <c r="AD3344">
        <v>0</v>
      </c>
      <c r="AE3344" t="e">
        <f t="shared" si="898"/>
        <v>#NAME?</v>
      </c>
      <c r="AF3344" t="s">
        <v>65</v>
      </c>
      <c r="AG3344" t="s">
        <v>64</v>
      </c>
      <c r="AH3344">
        <v>7478840</v>
      </c>
      <c r="AI3344">
        <v>7484791</v>
      </c>
      <c r="AJ3344">
        <v>1496363</v>
      </c>
      <c r="AK3344">
        <v>3738099</v>
      </c>
      <c r="AL3344">
        <v>10000</v>
      </c>
      <c r="AR3344">
        <v>10000</v>
      </c>
      <c r="AS3344">
        <v>20872.781999999999</v>
      </c>
      <c r="AT3344">
        <v>20</v>
      </c>
      <c r="AU3344">
        <v>10000</v>
      </c>
      <c r="AV3344">
        <v>1</v>
      </c>
      <c r="AW3344" t="s">
        <v>60</v>
      </c>
      <c r="AX3344" t="s">
        <v>61</v>
      </c>
      <c r="AY3344" t="s">
        <v>62</v>
      </c>
      <c r="BA3344">
        <v>8</v>
      </c>
      <c r="BB3344">
        <v>1</v>
      </c>
      <c r="BD3344">
        <v>1.1433500000000001</v>
      </c>
      <c r="BE3344">
        <v>0.115135</v>
      </c>
      <c r="BF3344">
        <v>961.99199999999996</v>
      </c>
      <c r="BH3344">
        <v>872.78200000000004</v>
      </c>
      <c r="BN3344">
        <v>37301684</v>
      </c>
      <c r="BO3344">
        <v>1595983</v>
      </c>
      <c r="BP3344">
        <v>79315</v>
      </c>
      <c r="BQ3344">
        <v>0</v>
      </c>
      <c r="BR3344">
        <v>1.34263E-2</v>
      </c>
      <c r="BY3344" t="s">
        <v>7108</v>
      </c>
      <c r="BZ3344" t="s">
        <v>10780</v>
      </c>
      <c r="CA3344" t="s">
        <v>58</v>
      </c>
      <c r="CB3344" t="str">
        <f t="shared" si="899"/>
        <v>ZYRA_CLUSTER_20i20d10000k nrq=0</v>
      </c>
      <c r="CC3344">
        <f t="shared" si="900"/>
        <v>1</v>
      </c>
    </row>
    <row r="3345" spans="1:81" x14ac:dyDescent="0.4">
      <c r="A3345" t="s">
        <v>3413</v>
      </c>
      <c r="B3345" t="s">
        <v>58</v>
      </c>
      <c r="C3345" t="s">
        <v>96</v>
      </c>
      <c r="D3345" t="e">
        <f t="shared" si="884"/>
        <v>#NAME?</v>
      </c>
      <c r="E3345">
        <v>10000</v>
      </c>
      <c r="F3345" t="e">
        <f t="shared" si="885"/>
        <v>#NAME?</v>
      </c>
      <c r="G3345" t="s">
        <v>60</v>
      </c>
      <c r="H3345" t="e">
        <f t="shared" si="886"/>
        <v>#NAME?</v>
      </c>
      <c r="I3345" t="s">
        <v>61</v>
      </c>
      <c r="J3345" t="e">
        <f t="shared" si="887"/>
        <v>#NAME?</v>
      </c>
      <c r="K3345" t="s">
        <v>62</v>
      </c>
      <c r="L3345" t="e">
        <f t="shared" si="888"/>
        <v>#NAME?</v>
      </c>
      <c r="M3345" t="e">
        <f t="shared" si="889"/>
        <v>#NAME?</v>
      </c>
      <c r="N3345">
        <v>10000</v>
      </c>
      <c r="O3345" t="e">
        <f t="shared" si="890"/>
        <v>#NAME?</v>
      </c>
      <c r="P3345">
        <v>20</v>
      </c>
      <c r="Q3345" t="e">
        <f t="shared" si="891"/>
        <v>#NAME?</v>
      </c>
      <c r="R3345">
        <v>20</v>
      </c>
      <c r="S3345" t="e">
        <f t="shared" si="892"/>
        <v>#NAME?</v>
      </c>
      <c r="T3345">
        <v>0</v>
      </c>
      <c r="U3345" t="e">
        <f t="shared" si="893"/>
        <v>#NAME?</v>
      </c>
      <c r="V3345">
        <v>256</v>
      </c>
      <c r="W3345" t="e">
        <f t="shared" si="894"/>
        <v>#NAME?</v>
      </c>
      <c r="X3345">
        <v>1</v>
      </c>
      <c r="Y3345" t="e">
        <f t="shared" si="895"/>
        <v>#NAME?</v>
      </c>
      <c r="Z3345">
        <v>0</v>
      </c>
      <c r="AA3345" t="e">
        <f t="shared" si="896"/>
        <v>#NAME?</v>
      </c>
      <c r="AB3345">
        <v>48</v>
      </c>
      <c r="AC3345" t="e">
        <f t="shared" si="897"/>
        <v>#NAME?</v>
      </c>
      <c r="AD3345">
        <v>1</v>
      </c>
      <c r="AE3345" t="e">
        <f t="shared" si="898"/>
        <v>#NAME?</v>
      </c>
      <c r="AF3345" t="s">
        <v>65</v>
      </c>
      <c r="AG3345" t="s">
        <v>64</v>
      </c>
      <c r="AH3345">
        <v>7434780</v>
      </c>
      <c r="AI3345">
        <v>7435067</v>
      </c>
      <c r="AJ3345">
        <v>1486984</v>
      </c>
      <c r="AK3345">
        <v>3713049</v>
      </c>
      <c r="AL3345">
        <v>10000</v>
      </c>
      <c r="AR3345">
        <v>10000</v>
      </c>
      <c r="AS3345">
        <v>20939.364000000001</v>
      </c>
      <c r="AT3345">
        <v>20</v>
      </c>
      <c r="AU3345">
        <v>10000</v>
      </c>
      <c r="AV3345">
        <v>1</v>
      </c>
      <c r="AW3345" t="s">
        <v>60</v>
      </c>
      <c r="AX3345" t="s">
        <v>61</v>
      </c>
      <c r="AY3345" t="s">
        <v>62</v>
      </c>
      <c r="BA3345">
        <v>8</v>
      </c>
      <c r="BB3345">
        <v>1</v>
      </c>
      <c r="BD3345">
        <v>1.1583699999999999</v>
      </c>
      <c r="BE3345">
        <v>0.114674</v>
      </c>
      <c r="BF3345">
        <v>977.79399999999998</v>
      </c>
      <c r="BH3345">
        <v>939.36400000000003</v>
      </c>
      <c r="BN3345">
        <v>37051674</v>
      </c>
      <c r="BO3345">
        <v>1581963</v>
      </c>
      <c r="BP3345">
        <v>78825</v>
      </c>
      <c r="BQ3345">
        <v>0</v>
      </c>
      <c r="BR3345">
        <v>1.4264300000000001E-2</v>
      </c>
      <c r="BY3345" t="s">
        <v>7109</v>
      </c>
      <c r="BZ3345" t="s">
        <v>10781</v>
      </c>
      <c r="CA3345" t="s">
        <v>58</v>
      </c>
      <c r="CB3345" t="str">
        <f t="shared" si="899"/>
        <v>ZYRA_CLUSTER_20i20d10000k nrq=0</v>
      </c>
      <c r="CC3345">
        <f t="shared" si="900"/>
        <v>1</v>
      </c>
    </row>
    <row r="3346" spans="1:81" x14ac:dyDescent="0.4">
      <c r="A3346" t="s">
        <v>3414</v>
      </c>
      <c r="B3346" t="s">
        <v>58</v>
      </c>
      <c r="C3346" t="s">
        <v>96</v>
      </c>
      <c r="D3346" t="e">
        <f t="shared" si="884"/>
        <v>#NAME?</v>
      </c>
      <c r="E3346">
        <v>10000</v>
      </c>
      <c r="F3346" t="e">
        <f t="shared" si="885"/>
        <v>#NAME?</v>
      </c>
      <c r="G3346" t="s">
        <v>60</v>
      </c>
      <c r="H3346" t="e">
        <f t="shared" si="886"/>
        <v>#NAME?</v>
      </c>
      <c r="I3346" t="s">
        <v>61</v>
      </c>
      <c r="J3346" t="e">
        <f t="shared" si="887"/>
        <v>#NAME?</v>
      </c>
      <c r="K3346" t="s">
        <v>62</v>
      </c>
      <c r="L3346" t="e">
        <f t="shared" si="888"/>
        <v>#NAME?</v>
      </c>
      <c r="M3346" t="e">
        <f t="shared" si="889"/>
        <v>#NAME?</v>
      </c>
      <c r="N3346">
        <v>10000</v>
      </c>
      <c r="O3346" t="e">
        <f t="shared" si="890"/>
        <v>#NAME?</v>
      </c>
      <c r="P3346">
        <v>20</v>
      </c>
      <c r="Q3346" t="e">
        <f t="shared" si="891"/>
        <v>#NAME?</v>
      </c>
      <c r="R3346">
        <v>20</v>
      </c>
      <c r="S3346" t="e">
        <f t="shared" si="892"/>
        <v>#NAME?</v>
      </c>
      <c r="T3346">
        <v>0</v>
      </c>
      <c r="U3346" t="e">
        <f t="shared" si="893"/>
        <v>#NAME?</v>
      </c>
      <c r="V3346">
        <v>256</v>
      </c>
      <c r="W3346" t="e">
        <f t="shared" si="894"/>
        <v>#NAME?</v>
      </c>
      <c r="X3346">
        <v>1</v>
      </c>
      <c r="Y3346" t="e">
        <f t="shared" si="895"/>
        <v>#NAME?</v>
      </c>
      <c r="Z3346">
        <v>0</v>
      </c>
      <c r="AA3346" t="e">
        <f t="shared" si="896"/>
        <v>#NAME?</v>
      </c>
      <c r="AB3346">
        <v>48</v>
      </c>
      <c r="AC3346" t="e">
        <f t="shared" si="897"/>
        <v>#NAME?</v>
      </c>
      <c r="AD3346">
        <v>2</v>
      </c>
      <c r="AE3346" t="e">
        <f t="shared" si="898"/>
        <v>#NAME?</v>
      </c>
      <c r="AF3346" t="s">
        <v>65</v>
      </c>
      <c r="AG3346" t="s">
        <v>64</v>
      </c>
      <c r="AH3346">
        <v>7589721</v>
      </c>
      <c r="AI3346">
        <v>7598681</v>
      </c>
      <c r="AJ3346">
        <v>1518840</v>
      </c>
      <c r="AK3346">
        <v>3793349</v>
      </c>
      <c r="AL3346">
        <v>10000</v>
      </c>
      <c r="AR3346">
        <v>10000</v>
      </c>
      <c r="AS3346">
        <v>20865.147000000001</v>
      </c>
      <c r="AT3346">
        <v>20</v>
      </c>
      <c r="AU3346">
        <v>10000</v>
      </c>
      <c r="AV3346">
        <v>1</v>
      </c>
      <c r="AW3346" t="s">
        <v>60</v>
      </c>
      <c r="AX3346" t="s">
        <v>61</v>
      </c>
      <c r="AY3346" t="s">
        <v>62</v>
      </c>
      <c r="BA3346">
        <v>8</v>
      </c>
      <c r="BB3346">
        <v>1</v>
      </c>
      <c r="BD3346">
        <v>1.1550499999999999</v>
      </c>
      <c r="BE3346">
        <v>0.117266</v>
      </c>
      <c r="BF3346">
        <v>981.56</v>
      </c>
      <c r="BH3346">
        <v>865.14700000000005</v>
      </c>
      <c r="BN3346">
        <v>37852873</v>
      </c>
      <c r="BO3346">
        <v>1619036</v>
      </c>
      <c r="BP3346">
        <v>80626</v>
      </c>
      <c r="BQ3346">
        <v>0</v>
      </c>
      <c r="BR3346">
        <v>1.33052E-2</v>
      </c>
      <c r="BY3346" t="s">
        <v>7110</v>
      </c>
      <c r="BZ3346" t="s">
        <v>10782</v>
      </c>
      <c r="CA3346" t="s">
        <v>58</v>
      </c>
      <c r="CB3346" t="str">
        <f t="shared" si="899"/>
        <v>ZYRA_CLUSTER_20i20d10000k nrq=0</v>
      </c>
      <c r="CC3346">
        <f t="shared" si="900"/>
        <v>1</v>
      </c>
    </row>
    <row r="3347" spans="1:81" x14ac:dyDescent="0.4">
      <c r="A3347" t="s">
        <v>3415</v>
      </c>
      <c r="B3347" t="s">
        <v>58</v>
      </c>
      <c r="C3347" t="s">
        <v>96</v>
      </c>
      <c r="D3347" t="e">
        <f t="shared" si="884"/>
        <v>#NAME?</v>
      </c>
      <c r="E3347">
        <v>10000</v>
      </c>
      <c r="F3347" t="e">
        <f t="shared" si="885"/>
        <v>#NAME?</v>
      </c>
      <c r="G3347" t="s">
        <v>60</v>
      </c>
      <c r="H3347" t="e">
        <f t="shared" si="886"/>
        <v>#NAME?</v>
      </c>
      <c r="I3347" t="s">
        <v>61</v>
      </c>
      <c r="J3347" t="e">
        <f t="shared" si="887"/>
        <v>#NAME?</v>
      </c>
      <c r="K3347" t="s">
        <v>62</v>
      </c>
      <c r="L3347" t="e">
        <f t="shared" si="888"/>
        <v>#NAME?</v>
      </c>
      <c r="M3347" t="e">
        <f t="shared" si="889"/>
        <v>#NAME?</v>
      </c>
      <c r="N3347">
        <v>10000</v>
      </c>
      <c r="O3347" t="e">
        <f t="shared" si="890"/>
        <v>#NAME?</v>
      </c>
      <c r="P3347">
        <v>20</v>
      </c>
      <c r="Q3347" t="e">
        <f t="shared" si="891"/>
        <v>#NAME?</v>
      </c>
      <c r="R3347">
        <v>20</v>
      </c>
      <c r="S3347" t="e">
        <f t="shared" si="892"/>
        <v>#NAME?</v>
      </c>
      <c r="T3347">
        <v>0</v>
      </c>
      <c r="U3347" t="e">
        <f t="shared" si="893"/>
        <v>#NAME?</v>
      </c>
      <c r="V3347">
        <v>256</v>
      </c>
      <c r="W3347" t="e">
        <f t="shared" si="894"/>
        <v>#NAME?</v>
      </c>
      <c r="X3347">
        <v>18</v>
      </c>
      <c r="Y3347" t="e">
        <f t="shared" si="895"/>
        <v>#NAME?</v>
      </c>
      <c r="Z3347">
        <v>0</v>
      </c>
      <c r="AA3347" t="e">
        <f t="shared" si="896"/>
        <v>#NAME?</v>
      </c>
      <c r="AB3347">
        <v>48</v>
      </c>
      <c r="AC3347" t="e">
        <f t="shared" si="897"/>
        <v>#NAME?</v>
      </c>
      <c r="AD3347">
        <v>0</v>
      </c>
      <c r="AE3347" t="e">
        <f t="shared" si="898"/>
        <v>#NAME?</v>
      </c>
      <c r="AF3347" t="s">
        <v>65</v>
      </c>
      <c r="AG3347" t="s">
        <v>64</v>
      </c>
      <c r="AH3347">
        <v>82040532</v>
      </c>
      <c r="AI3347">
        <v>82056322</v>
      </c>
      <c r="AJ3347">
        <v>16409685</v>
      </c>
      <c r="AK3347">
        <v>40972513</v>
      </c>
      <c r="AL3347">
        <v>10000</v>
      </c>
      <c r="AR3347">
        <v>10000</v>
      </c>
      <c r="AS3347">
        <v>20903.794999999998</v>
      </c>
      <c r="AT3347">
        <v>20</v>
      </c>
      <c r="AU3347">
        <v>10000</v>
      </c>
      <c r="AV3347">
        <v>18</v>
      </c>
      <c r="AW3347" t="s">
        <v>60</v>
      </c>
      <c r="AX3347" t="s">
        <v>61</v>
      </c>
      <c r="AY3347" t="s">
        <v>62</v>
      </c>
      <c r="BA3347">
        <v>8</v>
      </c>
      <c r="BB3347">
        <v>1</v>
      </c>
      <c r="BD3347">
        <v>4.3323999999999998</v>
      </c>
      <c r="BE3347">
        <v>0.10613</v>
      </c>
      <c r="BF3347">
        <v>1146.73</v>
      </c>
      <c r="BH3347">
        <v>903.79499999999996</v>
      </c>
      <c r="BN3347">
        <v>408865774</v>
      </c>
      <c r="BO3347">
        <v>32011817</v>
      </c>
      <c r="BP3347">
        <v>859353</v>
      </c>
      <c r="BQ3347">
        <v>24919</v>
      </c>
      <c r="BR3347">
        <v>0.21559800000000001</v>
      </c>
      <c r="BY3347" t="s">
        <v>7111</v>
      </c>
      <c r="BZ3347" t="s">
        <v>10783</v>
      </c>
      <c r="CA3347" t="s">
        <v>58</v>
      </c>
      <c r="CB3347" t="str">
        <f t="shared" si="899"/>
        <v>ZYRA_CLUSTER_20i20d10000k nrq=0</v>
      </c>
      <c r="CC3347">
        <f t="shared" si="900"/>
        <v>18</v>
      </c>
    </row>
    <row r="3348" spans="1:81" x14ac:dyDescent="0.4">
      <c r="A3348" t="s">
        <v>3416</v>
      </c>
      <c r="B3348" t="s">
        <v>58</v>
      </c>
      <c r="C3348" t="s">
        <v>96</v>
      </c>
      <c r="D3348" t="e">
        <f t="shared" si="884"/>
        <v>#NAME?</v>
      </c>
      <c r="E3348">
        <v>10000</v>
      </c>
      <c r="F3348" t="e">
        <f t="shared" si="885"/>
        <v>#NAME?</v>
      </c>
      <c r="G3348" t="s">
        <v>60</v>
      </c>
      <c r="H3348" t="e">
        <f t="shared" si="886"/>
        <v>#NAME?</v>
      </c>
      <c r="I3348" t="s">
        <v>61</v>
      </c>
      <c r="J3348" t="e">
        <f t="shared" si="887"/>
        <v>#NAME?</v>
      </c>
      <c r="K3348" t="s">
        <v>62</v>
      </c>
      <c r="L3348" t="e">
        <f t="shared" si="888"/>
        <v>#NAME?</v>
      </c>
      <c r="M3348" t="e">
        <f t="shared" si="889"/>
        <v>#NAME?</v>
      </c>
      <c r="N3348">
        <v>10000</v>
      </c>
      <c r="O3348" t="e">
        <f t="shared" si="890"/>
        <v>#NAME?</v>
      </c>
      <c r="P3348">
        <v>20</v>
      </c>
      <c r="Q3348" t="e">
        <f t="shared" si="891"/>
        <v>#NAME?</v>
      </c>
      <c r="R3348">
        <v>20</v>
      </c>
      <c r="S3348" t="e">
        <f t="shared" si="892"/>
        <v>#NAME?</v>
      </c>
      <c r="T3348">
        <v>0</v>
      </c>
      <c r="U3348" t="e">
        <f t="shared" si="893"/>
        <v>#NAME?</v>
      </c>
      <c r="V3348">
        <v>256</v>
      </c>
      <c r="W3348" t="e">
        <f t="shared" si="894"/>
        <v>#NAME?</v>
      </c>
      <c r="X3348">
        <v>18</v>
      </c>
      <c r="Y3348" t="e">
        <f t="shared" si="895"/>
        <v>#NAME?</v>
      </c>
      <c r="Z3348">
        <v>0</v>
      </c>
      <c r="AA3348" t="e">
        <f t="shared" si="896"/>
        <v>#NAME?</v>
      </c>
      <c r="AB3348">
        <v>48</v>
      </c>
      <c r="AC3348" t="e">
        <f t="shared" si="897"/>
        <v>#NAME?</v>
      </c>
      <c r="AD3348">
        <v>1</v>
      </c>
      <c r="AE3348" t="e">
        <f t="shared" si="898"/>
        <v>#NAME?</v>
      </c>
      <c r="AF3348" t="s">
        <v>65</v>
      </c>
      <c r="AG3348" t="s">
        <v>64</v>
      </c>
      <c r="AH3348">
        <v>81997066</v>
      </c>
      <c r="AI3348">
        <v>81992363</v>
      </c>
      <c r="AJ3348">
        <v>16398942</v>
      </c>
      <c r="AK3348">
        <v>40953269</v>
      </c>
      <c r="AL3348">
        <v>10000</v>
      </c>
      <c r="AR3348">
        <v>10000</v>
      </c>
      <c r="AS3348">
        <v>20921.792000000001</v>
      </c>
      <c r="AT3348">
        <v>20</v>
      </c>
      <c r="AU3348">
        <v>10000</v>
      </c>
      <c r="AV3348">
        <v>18</v>
      </c>
      <c r="AW3348" t="s">
        <v>60</v>
      </c>
      <c r="AX3348" t="s">
        <v>61</v>
      </c>
      <c r="AY3348" t="s">
        <v>62</v>
      </c>
      <c r="BA3348">
        <v>8</v>
      </c>
      <c r="BB3348">
        <v>1</v>
      </c>
      <c r="BD3348">
        <v>4.3004300000000004</v>
      </c>
      <c r="BE3348">
        <v>0.10508199999999999</v>
      </c>
      <c r="BF3348">
        <v>1148.6099999999999</v>
      </c>
      <c r="BH3348">
        <v>921.79200000000003</v>
      </c>
      <c r="BN3348">
        <v>408684967</v>
      </c>
      <c r="BO3348">
        <v>31806298</v>
      </c>
      <c r="BP3348">
        <v>847714</v>
      </c>
      <c r="BQ3348">
        <v>23852</v>
      </c>
      <c r="BR3348">
        <v>0.21684400000000001</v>
      </c>
      <c r="BY3348" t="s">
        <v>7112</v>
      </c>
      <c r="BZ3348" t="s">
        <v>10784</v>
      </c>
      <c r="CA3348" t="s">
        <v>58</v>
      </c>
      <c r="CB3348" t="str">
        <f t="shared" si="899"/>
        <v>ZYRA_CLUSTER_20i20d10000k nrq=0</v>
      </c>
      <c r="CC3348">
        <f t="shared" si="900"/>
        <v>18</v>
      </c>
    </row>
    <row r="3349" spans="1:81" x14ac:dyDescent="0.4">
      <c r="A3349" t="s">
        <v>3417</v>
      </c>
      <c r="B3349" t="s">
        <v>58</v>
      </c>
      <c r="C3349" t="s">
        <v>96</v>
      </c>
      <c r="D3349" t="e">
        <f t="shared" si="884"/>
        <v>#NAME?</v>
      </c>
      <c r="E3349">
        <v>10000</v>
      </c>
      <c r="F3349" t="e">
        <f t="shared" si="885"/>
        <v>#NAME?</v>
      </c>
      <c r="G3349" t="s">
        <v>60</v>
      </c>
      <c r="H3349" t="e">
        <f t="shared" si="886"/>
        <v>#NAME?</v>
      </c>
      <c r="I3349" t="s">
        <v>61</v>
      </c>
      <c r="J3349" t="e">
        <f t="shared" si="887"/>
        <v>#NAME?</v>
      </c>
      <c r="K3349" t="s">
        <v>62</v>
      </c>
      <c r="L3349" t="e">
        <f t="shared" si="888"/>
        <v>#NAME?</v>
      </c>
      <c r="M3349" t="e">
        <f t="shared" si="889"/>
        <v>#NAME?</v>
      </c>
      <c r="N3349">
        <v>10000</v>
      </c>
      <c r="O3349" t="e">
        <f t="shared" si="890"/>
        <v>#NAME?</v>
      </c>
      <c r="P3349">
        <v>20</v>
      </c>
      <c r="Q3349" t="e">
        <f t="shared" si="891"/>
        <v>#NAME?</v>
      </c>
      <c r="R3349">
        <v>20</v>
      </c>
      <c r="S3349" t="e">
        <f t="shared" si="892"/>
        <v>#NAME?</v>
      </c>
      <c r="T3349">
        <v>0</v>
      </c>
      <c r="U3349" t="e">
        <f t="shared" si="893"/>
        <v>#NAME?</v>
      </c>
      <c r="V3349">
        <v>256</v>
      </c>
      <c r="W3349" t="e">
        <f t="shared" si="894"/>
        <v>#NAME?</v>
      </c>
      <c r="X3349">
        <v>18</v>
      </c>
      <c r="Y3349" t="e">
        <f t="shared" si="895"/>
        <v>#NAME?</v>
      </c>
      <c r="Z3349">
        <v>0</v>
      </c>
      <c r="AA3349" t="e">
        <f t="shared" si="896"/>
        <v>#NAME?</v>
      </c>
      <c r="AB3349">
        <v>48</v>
      </c>
      <c r="AC3349" t="e">
        <f t="shared" si="897"/>
        <v>#NAME?</v>
      </c>
      <c r="AD3349">
        <v>2</v>
      </c>
      <c r="AE3349" t="e">
        <f t="shared" si="898"/>
        <v>#NAME?</v>
      </c>
      <c r="AF3349" t="s">
        <v>65</v>
      </c>
      <c r="AG3349" t="s">
        <v>64</v>
      </c>
      <c r="AH3349">
        <v>83889340</v>
      </c>
      <c r="AI3349">
        <v>83876270</v>
      </c>
      <c r="AJ3349">
        <v>16776561</v>
      </c>
      <c r="AK3349">
        <v>41893691</v>
      </c>
      <c r="AL3349">
        <v>10000</v>
      </c>
      <c r="AR3349">
        <v>10000</v>
      </c>
      <c r="AS3349">
        <v>20928.900000000001</v>
      </c>
      <c r="AT3349">
        <v>20</v>
      </c>
      <c r="AU3349">
        <v>10000</v>
      </c>
      <c r="AV3349">
        <v>18</v>
      </c>
      <c r="AW3349" t="s">
        <v>60</v>
      </c>
      <c r="AX3349" t="s">
        <v>61</v>
      </c>
      <c r="AY3349" t="s">
        <v>62</v>
      </c>
      <c r="BA3349">
        <v>8</v>
      </c>
      <c r="BB3349">
        <v>1</v>
      </c>
      <c r="BD3349">
        <v>4.2991599999999996</v>
      </c>
      <c r="BE3349">
        <v>0.10907</v>
      </c>
      <c r="BF3349">
        <v>1131.24</v>
      </c>
      <c r="BH3349">
        <v>928.9</v>
      </c>
      <c r="BN3349">
        <v>418093657</v>
      </c>
      <c r="BO3349">
        <v>31670801</v>
      </c>
      <c r="BP3349">
        <v>843245</v>
      </c>
      <c r="BQ3349">
        <v>25424</v>
      </c>
      <c r="BR3349">
        <v>0.21342</v>
      </c>
      <c r="BY3349" t="s">
        <v>7113</v>
      </c>
      <c r="BZ3349" t="s">
        <v>10785</v>
      </c>
      <c r="CA3349" t="s">
        <v>58</v>
      </c>
      <c r="CB3349" t="str">
        <f t="shared" si="899"/>
        <v>ZYRA_CLUSTER_20i20d10000k nrq=0</v>
      </c>
      <c r="CC3349">
        <f t="shared" si="900"/>
        <v>18</v>
      </c>
    </row>
    <row r="3350" spans="1:81" x14ac:dyDescent="0.4">
      <c r="A3350" t="s">
        <v>3418</v>
      </c>
      <c r="B3350" t="s">
        <v>58</v>
      </c>
      <c r="C3350" t="s">
        <v>96</v>
      </c>
      <c r="D3350" t="e">
        <f t="shared" si="884"/>
        <v>#NAME?</v>
      </c>
      <c r="E3350">
        <v>10000</v>
      </c>
      <c r="F3350" t="e">
        <f t="shared" si="885"/>
        <v>#NAME?</v>
      </c>
      <c r="G3350" t="s">
        <v>60</v>
      </c>
      <c r="H3350" t="e">
        <f t="shared" si="886"/>
        <v>#NAME?</v>
      </c>
      <c r="I3350" t="s">
        <v>61</v>
      </c>
      <c r="J3350" t="e">
        <f t="shared" si="887"/>
        <v>#NAME?</v>
      </c>
      <c r="K3350" t="s">
        <v>62</v>
      </c>
      <c r="L3350" t="e">
        <f t="shared" si="888"/>
        <v>#NAME?</v>
      </c>
      <c r="M3350" t="e">
        <f t="shared" si="889"/>
        <v>#NAME?</v>
      </c>
      <c r="N3350">
        <v>10000</v>
      </c>
      <c r="O3350" t="e">
        <f t="shared" si="890"/>
        <v>#NAME?</v>
      </c>
      <c r="P3350">
        <v>20</v>
      </c>
      <c r="Q3350" t="e">
        <f t="shared" si="891"/>
        <v>#NAME?</v>
      </c>
      <c r="R3350">
        <v>20</v>
      </c>
      <c r="S3350" t="e">
        <f t="shared" si="892"/>
        <v>#NAME?</v>
      </c>
      <c r="T3350">
        <v>0</v>
      </c>
      <c r="U3350" t="e">
        <f t="shared" si="893"/>
        <v>#NAME?</v>
      </c>
      <c r="V3350">
        <v>256</v>
      </c>
      <c r="W3350" t="e">
        <f t="shared" si="894"/>
        <v>#NAME?</v>
      </c>
      <c r="X3350">
        <v>17</v>
      </c>
      <c r="Y3350" t="e">
        <f t="shared" si="895"/>
        <v>#NAME?</v>
      </c>
      <c r="Z3350">
        <v>1</v>
      </c>
      <c r="AA3350" t="e">
        <f t="shared" si="896"/>
        <v>#NAME?</v>
      </c>
      <c r="AB3350">
        <v>48</v>
      </c>
      <c r="AC3350" t="e">
        <f t="shared" si="897"/>
        <v>#NAME?</v>
      </c>
      <c r="AD3350">
        <v>0</v>
      </c>
      <c r="AE3350" t="e">
        <f t="shared" si="898"/>
        <v>#NAME?</v>
      </c>
      <c r="AF3350" t="s">
        <v>65</v>
      </c>
      <c r="AG3350" t="s">
        <v>64</v>
      </c>
      <c r="AR3350">
        <v>10000</v>
      </c>
      <c r="AS3350">
        <v>20</v>
      </c>
      <c r="AT3350">
        <v>20</v>
      </c>
      <c r="AU3350">
        <v>10000</v>
      </c>
      <c r="AV3350">
        <v>17</v>
      </c>
      <c r="AW3350" t="s">
        <v>60</v>
      </c>
      <c r="AX3350" t="s">
        <v>61</v>
      </c>
      <c r="AY3350" t="s">
        <v>62</v>
      </c>
      <c r="BA3350">
        <v>8</v>
      </c>
      <c r="BB3350">
        <v>1</v>
      </c>
      <c r="BN3350">
        <v>5154551</v>
      </c>
      <c r="BO3350">
        <v>1017011</v>
      </c>
      <c r="BP3350">
        <v>27406</v>
      </c>
      <c r="BQ3350">
        <v>1173</v>
      </c>
      <c r="BR3350">
        <v>7.1919599999999998E-3</v>
      </c>
      <c r="BY3350" t="s">
        <v>7114</v>
      </c>
      <c r="BZ3350" t="s">
        <v>10786</v>
      </c>
      <c r="CA3350" t="s">
        <v>58</v>
      </c>
      <c r="CB3350" t="str">
        <f t="shared" si="899"/>
        <v>ZYRA_CLUSTER_20i20d10000k nrq=1</v>
      </c>
      <c r="CC3350">
        <f t="shared" si="900"/>
        <v>18</v>
      </c>
    </row>
    <row r="3351" spans="1:81" x14ac:dyDescent="0.4">
      <c r="A3351" t="s">
        <v>3419</v>
      </c>
      <c r="B3351" t="s">
        <v>58</v>
      </c>
      <c r="C3351" t="s">
        <v>3765</v>
      </c>
      <c r="D3351" t="e">
        <f t="shared" si="884"/>
        <v>#NAME?</v>
      </c>
      <c r="E3351">
        <v>10000</v>
      </c>
      <c r="F3351" t="e">
        <f t="shared" si="885"/>
        <v>#NAME?</v>
      </c>
      <c r="G3351" t="s">
        <v>60</v>
      </c>
      <c r="H3351" t="e">
        <f t="shared" si="886"/>
        <v>#NAME?</v>
      </c>
      <c r="I3351" t="s">
        <v>61</v>
      </c>
      <c r="J3351" t="e">
        <f t="shared" si="887"/>
        <v>#NAME?</v>
      </c>
      <c r="K3351" t="s">
        <v>62</v>
      </c>
      <c r="L3351" t="e">
        <f t="shared" si="888"/>
        <v>#NAME?</v>
      </c>
      <c r="M3351" t="e">
        <f t="shared" si="889"/>
        <v>#NAME?</v>
      </c>
      <c r="N3351">
        <v>10000</v>
      </c>
      <c r="O3351" t="e">
        <f t="shared" si="890"/>
        <v>#NAME?</v>
      </c>
      <c r="P3351">
        <v>20</v>
      </c>
      <c r="Q3351" t="e">
        <f t="shared" si="891"/>
        <v>#NAME?</v>
      </c>
      <c r="R3351">
        <v>20</v>
      </c>
      <c r="S3351" t="e">
        <f t="shared" si="892"/>
        <v>#NAME?</v>
      </c>
      <c r="T3351">
        <v>0</v>
      </c>
      <c r="U3351" t="e">
        <f t="shared" si="893"/>
        <v>#NAME?</v>
      </c>
      <c r="V3351">
        <v>256</v>
      </c>
      <c r="W3351" t="e">
        <f t="shared" si="894"/>
        <v>#NAME?</v>
      </c>
      <c r="X3351">
        <v>125</v>
      </c>
      <c r="Y3351" t="e">
        <f t="shared" si="895"/>
        <v>#NAME?</v>
      </c>
      <c r="Z3351">
        <v>1</v>
      </c>
      <c r="AA3351" t="e">
        <f t="shared" si="896"/>
        <v>#NAME?</v>
      </c>
      <c r="AB3351">
        <v>48</v>
      </c>
      <c r="AC3351" t="e">
        <f t="shared" si="897"/>
        <v>#NAME?</v>
      </c>
      <c r="AD3351">
        <v>0</v>
      </c>
      <c r="AE3351" t="e">
        <f t="shared" si="898"/>
        <v>#NAME?</v>
      </c>
      <c r="AF3351" t="s">
        <v>65</v>
      </c>
      <c r="AG3351" t="s">
        <v>64</v>
      </c>
      <c r="AR3351">
        <v>10000</v>
      </c>
      <c r="AS3351">
        <v>20</v>
      </c>
      <c r="AT3351">
        <v>20</v>
      </c>
      <c r="AU3351">
        <v>10000</v>
      </c>
      <c r="AV3351">
        <v>125</v>
      </c>
      <c r="AW3351" t="s">
        <v>60</v>
      </c>
      <c r="AX3351" t="s">
        <v>61</v>
      </c>
      <c r="AY3351" t="s">
        <v>62</v>
      </c>
      <c r="BA3351">
        <v>8</v>
      </c>
      <c r="BB3351">
        <v>1</v>
      </c>
      <c r="BN3351">
        <v>19861</v>
      </c>
      <c r="BO3351">
        <v>8255756</v>
      </c>
      <c r="BP3351">
        <v>54025</v>
      </c>
      <c r="BQ3351">
        <v>8114</v>
      </c>
      <c r="BR3351">
        <v>0</v>
      </c>
      <c r="BY3351" t="s">
        <v>7115</v>
      </c>
      <c r="BZ3351" t="s">
        <v>10787</v>
      </c>
      <c r="CA3351" t="s">
        <v>58</v>
      </c>
      <c r="CB3351" t="str">
        <f t="shared" si="899"/>
        <v>ZYRA_CLUSTER_20i20d10000k nrq=1</v>
      </c>
      <c r="CC3351">
        <f t="shared" si="900"/>
        <v>126</v>
      </c>
    </row>
    <row r="3352" spans="1:81" x14ac:dyDescent="0.4">
      <c r="A3352" t="s">
        <v>3420</v>
      </c>
      <c r="B3352" t="s">
        <v>58</v>
      </c>
      <c r="C3352" t="s">
        <v>78</v>
      </c>
      <c r="D3352" t="e">
        <f t="shared" si="884"/>
        <v>#NAME?</v>
      </c>
      <c r="E3352">
        <v>10000</v>
      </c>
      <c r="F3352" t="e">
        <f t="shared" si="885"/>
        <v>#NAME?</v>
      </c>
      <c r="G3352" t="s">
        <v>60</v>
      </c>
      <c r="H3352" t="e">
        <f t="shared" si="886"/>
        <v>#NAME?</v>
      </c>
      <c r="I3352" t="s">
        <v>61</v>
      </c>
      <c r="J3352" t="e">
        <f t="shared" si="887"/>
        <v>#NAME?</v>
      </c>
      <c r="K3352" t="s">
        <v>62</v>
      </c>
      <c r="L3352" t="e">
        <f t="shared" si="888"/>
        <v>#NAME?</v>
      </c>
      <c r="M3352" t="e">
        <f t="shared" si="889"/>
        <v>#NAME?</v>
      </c>
      <c r="N3352">
        <v>100000</v>
      </c>
      <c r="O3352" t="e">
        <f t="shared" si="890"/>
        <v>#NAME?</v>
      </c>
      <c r="P3352">
        <v>0</v>
      </c>
      <c r="Q3352" t="e">
        <f t="shared" si="891"/>
        <v>#NAME?</v>
      </c>
      <c r="R3352">
        <v>0</v>
      </c>
      <c r="S3352" t="e">
        <f t="shared" si="892"/>
        <v>#NAME?</v>
      </c>
      <c r="T3352">
        <v>0</v>
      </c>
      <c r="U3352" t="e">
        <f t="shared" si="893"/>
        <v>#NAME?</v>
      </c>
      <c r="V3352">
        <v>256</v>
      </c>
      <c r="W3352" t="e">
        <f t="shared" si="894"/>
        <v>#NAME?</v>
      </c>
      <c r="X3352">
        <v>36</v>
      </c>
      <c r="Y3352" t="e">
        <f t="shared" si="895"/>
        <v>#NAME?</v>
      </c>
      <c r="Z3352">
        <v>0</v>
      </c>
      <c r="AA3352" t="e">
        <f t="shared" si="896"/>
        <v>#NAME?</v>
      </c>
      <c r="AB3352">
        <v>48</v>
      </c>
      <c r="AC3352" t="e">
        <f t="shared" si="897"/>
        <v>#NAME?</v>
      </c>
      <c r="AD3352">
        <v>0</v>
      </c>
      <c r="AE3352" t="e">
        <f t="shared" si="898"/>
        <v>#NAME?</v>
      </c>
      <c r="AF3352" t="s">
        <v>65</v>
      </c>
      <c r="AG3352" t="s">
        <v>64</v>
      </c>
      <c r="AJ3352">
        <v>0</v>
      </c>
      <c r="AK3352">
        <v>35918258</v>
      </c>
      <c r="AL3352">
        <v>10000</v>
      </c>
      <c r="AR3352">
        <v>10000</v>
      </c>
      <c r="AS3352">
        <v>3179.18</v>
      </c>
      <c r="AT3352">
        <v>0</v>
      </c>
      <c r="AU3352">
        <v>100000</v>
      </c>
      <c r="AV3352">
        <v>36</v>
      </c>
      <c r="AW3352" t="s">
        <v>60</v>
      </c>
      <c r="AX3352" t="s">
        <v>61</v>
      </c>
      <c r="AY3352" t="s">
        <v>62</v>
      </c>
      <c r="BA3352">
        <v>8</v>
      </c>
      <c r="BB3352">
        <v>1</v>
      </c>
      <c r="BD3352">
        <v>19.9072</v>
      </c>
      <c r="BE3352">
        <v>1.0985200000000001E-2</v>
      </c>
      <c r="BF3352">
        <v>2399.04</v>
      </c>
      <c r="BH3352">
        <v>3179.18</v>
      </c>
      <c r="BY3352" t="s">
        <v>7116</v>
      </c>
      <c r="BZ3352" t="s">
        <v>10788</v>
      </c>
      <c r="CA3352" t="s">
        <v>58</v>
      </c>
      <c r="CB3352" t="str">
        <f t="shared" si="899"/>
        <v>ZYRA_CLUSTER_0i0d100000k nrq=0</v>
      </c>
      <c r="CC3352">
        <f t="shared" si="900"/>
        <v>36</v>
      </c>
    </row>
    <row r="3353" spans="1:81" x14ac:dyDescent="0.4">
      <c r="A3353" t="s">
        <v>3421</v>
      </c>
      <c r="B3353" t="s">
        <v>58</v>
      </c>
      <c r="C3353" t="s">
        <v>96</v>
      </c>
      <c r="D3353" t="e">
        <f t="shared" si="884"/>
        <v>#NAME?</v>
      </c>
      <c r="E3353">
        <v>10000</v>
      </c>
      <c r="F3353" t="e">
        <f t="shared" si="885"/>
        <v>#NAME?</v>
      </c>
      <c r="G3353" t="s">
        <v>60</v>
      </c>
      <c r="H3353" t="e">
        <f t="shared" si="886"/>
        <v>#NAME?</v>
      </c>
      <c r="I3353" t="s">
        <v>61</v>
      </c>
      <c r="J3353" t="e">
        <f t="shared" si="887"/>
        <v>#NAME?</v>
      </c>
      <c r="K3353" t="s">
        <v>62</v>
      </c>
      <c r="L3353" t="e">
        <f t="shared" si="888"/>
        <v>#NAME?</v>
      </c>
      <c r="M3353" t="e">
        <f t="shared" si="889"/>
        <v>#NAME?</v>
      </c>
      <c r="N3353">
        <v>10000</v>
      </c>
      <c r="O3353" t="e">
        <f t="shared" si="890"/>
        <v>#NAME?</v>
      </c>
      <c r="P3353">
        <v>20</v>
      </c>
      <c r="Q3353" t="e">
        <f t="shared" si="891"/>
        <v>#NAME?</v>
      </c>
      <c r="R3353">
        <v>20</v>
      </c>
      <c r="S3353" t="e">
        <f t="shared" si="892"/>
        <v>#NAME?</v>
      </c>
      <c r="T3353">
        <v>0</v>
      </c>
      <c r="U3353" t="e">
        <f t="shared" si="893"/>
        <v>#NAME?</v>
      </c>
      <c r="V3353">
        <v>256</v>
      </c>
      <c r="W3353" t="e">
        <f t="shared" si="894"/>
        <v>#NAME?</v>
      </c>
      <c r="X3353">
        <v>17</v>
      </c>
      <c r="Y3353" t="e">
        <f t="shared" si="895"/>
        <v>#NAME?</v>
      </c>
      <c r="Z3353">
        <v>1</v>
      </c>
      <c r="AA3353" t="e">
        <f t="shared" si="896"/>
        <v>#NAME?</v>
      </c>
      <c r="AB3353">
        <v>48</v>
      </c>
      <c r="AC3353" t="e">
        <f t="shared" si="897"/>
        <v>#NAME?</v>
      </c>
      <c r="AD3353">
        <v>1</v>
      </c>
      <c r="AE3353" t="e">
        <f t="shared" si="898"/>
        <v>#NAME?</v>
      </c>
      <c r="AF3353" t="s">
        <v>65</v>
      </c>
      <c r="AG3353" t="s">
        <v>64</v>
      </c>
      <c r="AR3353">
        <v>10000</v>
      </c>
      <c r="AS3353">
        <v>20</v>
      </c>
      <c r="AT3353">
        <v>20</v>
      </c>
      <c r="AU3353">
        <v>10000</v>
      </c>
      <c r="AV3353">
        <v>17</v>
      </c>
      <c r="AW3353" t="s">
        <v>60</v>
      </c>
      <c r="AX3353" t="s">
        <v>61</v>
      </c>
      <c r="AY3353" t="s">
        <v>62</v>
      </c>
      <c r="BA3353">
        <v>8</v>
      </c>
      <c r="BB3353">
        <v>1</v>
      </c>
      <c r="BN3353">
        <v>4553988</v>
      </c>
      <c r="BO3353">
        <v>987984</v>
      </c>
      <c r="BP3353">
        <v>25354</v>
      </c>
      <c r="BQ3353">
        <v>1123</v>
      </c>
      <c r="BR3353">
        <v>7.1035899999999999E-3</v>
      </c>
      <c r="BY3353" t="s">
        <v>7117</v>
      </c>
      <c r="BZ3353" t="s">
        <v>10789</v>
      </c>
      <c r="CA3353" t="s">
        <v>58</v>
      </c>
      <c r="CB3353" t="str">
        <f t="shared" si="899"/>
        <v>ZYRA_CLUSTER_20i20d10000k nrq=1</v>
      </c>
      <c r="CC3353">
        <f t="shared" si="900"/>
        <v>18</v>
      </c>
    </row>
    <row r="3354" spans="1:81" x14ac:dyDescent="0.4">
      <c r="A3354" t="s">
        <v>3422</v>
      </c>
      <c r="B3354" t="s">
        <v>58</v>
      </c>
      <c r="C3354" t="s">
        <v>96</v>
      </c>
      <c r="D3354" t="e">
        <f t="shared" si="884"/>
        <v>#NAME?</v>
      </c>
      <c r="E3354">
        <v>10000</v>
      </c>
      <c r="F3354" t="e">
        <f t="shared" si="885"/>
        <v>#NAME?</v>
      </c>
      <c r="G3354" t="s">
        <v>60</v>
      </c>
      <c r="H3354" t="e">
        <f t="shared" si="886"/>
        <v>#NAME?</v>
      </c>
      <c r="I3354" t="s">
        <v>61</v>
      </c>
      <c r="J3354" t="e">
        <f t="shared" si="887"/>
        <v>#NAME?</v>
      </c>
      <c r="K3354" t="s">
        <v>62</v>
      </c>
      <c r="L3354" t="e">
        <f t="shared" si="888"/>
        <v>#NAME?</v>
      </c>
      <c r="M3354" t="e">
        <f t="shared" si="889"/>
        <v>#NAME?</v>
      </c>
      <c r="N3354">
        <v>10000</v>
      </c>
      <c r="O3354" t="e">
        <f t="shared" si="890"/>
        <v>#NAME?</v>
      </c>
      <c r="P3354">
        <v>20</v>
      </c>
      <c r="Q3354" t="e">
        <f t="shared" si="891"/>
        <v>#NAME?</v>
      </c>
      <c r="R3354">
        <v>20</v>
      </c>
      <c r="S3354" t="e">
        <f t="shared" si="892"/>
        <v>#NAME?</v>
      </c>
      <c r="T3354">
        <v>0</v>
      </c>
      <c r="U3354" t="e">
        <f t="shared" si="893"/>
        <v>#NAME?</v>
      </c>
      <c r="V3354">
        <v>256</v>
      </c>
      <c r="W3354" t="e">
        <f t="shared" si="894"/>
        <v>#NAME?</v>
      </c>
      <c r="X3354">
        <v>17</v>
      </c>
      <c r="Y3354" t="e">
        <f t="shared" si="895"/>
        <v>#NAME?</v>
      </c>
      <c r="Z3354">
        <v>1</v>
      </c>
      <c r="AA3354" t="e">
        <f t="shared" si="896"/>
        <v>#NAME?</v>
      </c>
      <c r="AB3354">
        <v>48</v>
      </c>
      <c r="AC3354" t="e">
        <f t="shared" si="897"/>
        <v>#NAME?</v>
      </c>
      <c r="AD3354">
        <v>2</v>
      </c>
      <c r="AE3354" t="e">
        <f t="shared" si="898"/>
        <v>#NAME?</v>
      </c>
      <c r="AF3354" t="s">
        <v>65</v>
      </c>
      <c r="AG3354" t="s">
        <v>64</v>
      </c>
      <c r="AR3354">
        <v>10000</v>
      </c>
      <c r="AS3354">
        <v>20</v>
      </c>
      <c r="AT3354">
        <v>20</v>
      </c>
      <c r="AU3354">
        <v>10000</v>
      </c>
      <c r="AV3354">
        <v>17</v>
      </c>
      <c r="AW3354" t="s">
        <v>60</v>
      </c>
      <c r="AX3354" t="s">
        <v>61</v>
      </c>
      <c r="AY3354" t="s">
        <v>62</v>
      </c>
      <c r="BA3354">
        <v>8</v>
      </c>
      <c r="BB3354">
        <v>1</v>
      </c>
      <c r="BN3354">
        <v>5036084</v>
      </c>
      <c r="BO3354">
        <v>1753313</v>
      </c>
      <c r="BP3354">
        <v>26842</v>
      </c>
      <c r="BQ3354">
        <v>1070</v>
      </c>
      <c r="BR3354">
        <v>6.5100599999999998E-3</v>
      </c>
      <c r="BY3354" t="s">
        <v>7118</v>
      </c>
      <c r="BZ3354" t="s">
        <v>10790</v>
      </c>
      <c r="CA3354" t="s">
        <v>58</v>
      </c>
      <c r="CB3354" t="str">
        <f t="shared" si="899"/>
        <v>ZYRA_CLUSTER_20i20d10000k nrq=1</v>
      </c>
      <c r="CC3354">
        <f t="shared" si="900"/>
        <v>18</v>
      </c>
    </row>
    <row r="3355" spans="1:81" x14ac:dyDescent="0.4">
      <c r="A3355" t="s">
        <v>3423</v>
      </c>
      <c r="B3355" t="s">
        <v>58</v>
      </c>
      <c r="C3355" t="s">
        <v>96</v>
      </c>
      <c r="D3355" t="e">
        <f t="shared" si="884"/>
        <v>#NAME?</v>
      </c>
      <c r="E3355">
        <v>10000</v>
      </c>
      <c r="F3355" t="e">
        <f t="shared" si="885"/>
        <v>#NAME?</v>
      </c>
      <c r="G3355" t="s">
        <v>60</v>
      </c>
      <c r="H3355" t="e">
        <f t="shared" si="886"/>
        <v>#NAME?</v>
      </c>
      <c r="I3355" t="s">
        <v>61</v>
      </c>
      <c r="J3355" t="e">
        <f t="shared" si="887"/>
        <v>#NAME?</v>
      </c>
      <c r="K3355" t="s">
        <v>62</v>
      </c>
      <c r="L3355" t="e">
        <f t="shared" si="888"/>
        <v>#NAME?</v>
      </c>
      <c r="M3355" t="e">
        <f t="shared" si="889"/>
        <v>#NAME?</v>
      </c>
      <c r="N3355">
        <v>10000</v>
      </c>
      <c r="O3355" t="e">
        <f t="shared" si="890"/>
        <v>#NAME?</v>
      </c>
      <c r="P3355">
        <v>20</v>
      </c>
      <c r="Q3355" t="e">
        <f t="shared" si="891"/>
        <v>#NAME?</v>
      </c>
      <c r="R3355">
        <v>20</v>
      </c>
      <c r="S3355" t="e">
        <f t="shared" si="892"/>
        <v>#NAME?</v>
      </c>
      <c r="T3355">
        <v>0</v>
      </c>
      <c r="U3355" t="e">
        <f t="shared" si="893"/>
        <v>#NAME?</v>
      </c>
      <c r="V3355">
        <v>256</v>
      </c>
      <c r="W3355" t="e">
        <f t="shared" si="894"/>
        <v>#NAME?</v>
      </c>
      <c r="X3355">
        <v>36</v>
      </c>
      <c r="Y3355" t="e">
        <f t="shared" si="895"/>
        <v>#NAME?</v>
      </c>
      <c r="Z3355">
        <v>0</v>
      </c>
      <c r="AA3355" t="e">
        <f t="shared" si="896"/>
        <v>#NAME?</v>
      </c>
      <c r="AB3355">
        <v>48</v>
      </c>
      <c r="AC3355" t="e">
        <f t="shared" si="897"/>
        <v>#NAME?</v>
      </c>
      <c r="AD3355">
        <v>0</v>
      </c>
      <c r="AE3355" t="e">
        <f t="shared" si="898"/>
        <v>#NAME?</v>
      </c>
      <c r="AF3355" t="s">
        <v>65</v>
      </c>
      <c r="AG3355" t="s">
        <v>64</v>
      </c>
      <c r="AH3355">
        <v>119538765</v>
      </c>
      <c r="AI3355">
        <v>119545841</v>
      </c>
      <c r="AJ3355">
        <v>23908460</v>
      </c>
      <c r="AK3355">
        <v>59698326</v>
      </c>
      <c r="AL3355">
        <v>10000</v>
      </c>
      <c r="AR3355">
        <v>10000</v>
      </c>
      <c r="AS3355">
        <v>20922.422999999999</v>
      </c>
      <c r="AT3355">
        <v>20</v>
      </c>
      <c r="AU3355">
        <v>10000</v>
      </c>
      <c r="AV3355">
        <v>36</v>
      </c>
      <c r="AW3355" t="s">
        <v>60</v>
      </c>
      <c r="AX3355" t="s">
        <v>61</v>
      </c>
      <c r="AY3355" t="s">
        <v>62</v>
      </c>
      <c r="BA3355">
        <v>8</v>
      </c>
      <c r="BB3355">
        <v>1</v>
      </c>
      <c r="BD3355">
        <v>4.4408200000000004</v>
      </c>
      <c r="BE3355">
        <v>0.121179</v>
      </c>
      <c r="BF3355">
        <v>1577.68</v>
      </c>
      <c r="BH3355">
        <v>922.423</v>
      </c>
      <c r="BN3355">
        <v>595731860</v>
      </c>
      <c r="BO3355">
        <v>71884236</v>
      </c>
      <c r="BP3355">
        <v>1251409</v>
      </c>
      <c r="BQ3355">
        <v>71559</v>
      </c>
      <c r="BR3355">
        <v>0.42948199999999997</v>
      </c>
      <c r="BY3355" t="s">
        <v>7119</v>
      </c>
      <c r="BZ3355" t="s">
        <v>10791</v>
      </c>
      <c r="CA3355" t="s">
        <v>58</v>
      </c>
      <c r="CB3355" t="str">
        <f t="shared" si="899"/>
        <v>ZYRA_CLUSTER_20i20d10000k nrq=0</v>
      </c>
      <c r="CC3355">
        <f t="shared" si="900"/>
        <v>36</v>
      </c>
    </row>
    <row r="3356" spans="1:81" x14ac:dyDescent="0.4">
      <c r="A3356" t="s">
        <v>3424</v>
      </c>
      <c r="B3356" t="s">
        <v>58</v>
      </c>
      <c r="C3356" t="s">
        <v>96</v>
      </c>
      <c r="D3356" t="e">
        <f t="shared" si="884"/>
        <v>#NAME?</v>
      </c>
      <c r="E3356">
        <v>10000</v>
      </c>
      <c r="F3356" t="e">
        <f t="shared" si="885"/>
        <v>#NAME?</v>
      </c>
      <c r="G3356" t="s">
        <v>60</v>
      </c>
      <c r="H3356" t="e">
        <f t="shared" si="886"/>
        <v>#NAME?</v>
      </c>
      <c r="I3356" t="s">
        <v>61</v>
      </c>
      <c r="J3356" t="e">
        <f t="shared" si="887"/>
        <v>#NAME?</v>
      </c>
      <c r="K3356" t="s">
        <v>62</v>
      </c>
      <c r="L3356" t="e">
        <f t="shared" si="888"/>
        <v>#NAME?</v>
      </c>
      <c r="M3356" t="e">
        <f t="shared" si="889"/>
        <v>#NAME?</v>
      </c>
      <c r="N3356">
        <v>10000</v>
      </c>
      <c r="O3356" t="e">
        <f t="shared" si="890"/>
        <v>#NAME?</v>
      </c>
      <c r="P3356">
        <v>20</v>
      </c>
      <c r="Q3356" t="e">
        <f t="shared" si="891"/>
        <v>#NAME?</v>
      </c>
      <c r="R3356">
        <v>20</v>
      </c>
      <c r="S3356" t="e">
        <f t="shared" si="892"/>
        <v>#NAME?</v>
      </c>
      <c r="T3356">
        <v>0</v>
      </c>
      <c r="U3356" t="e">
        <f t="shared" si="893"/>
        <v>#NAME?</v>
      </c>
      <c r="V3356">
        <v>256</v>
      </c>
      <c r="W3356" t="e">
        <f t="shared" si="894"/>
        <v>#NAME?</v>
      </c>
      <c r="X3356">
        <v>36</v>
      </c>
      <c r="Y3356" t="e">
        <f t="shared" si="895"/>
        <v>#NAME?</v>
      </c>
      <c r="Z3356">
        <v>0</v>
      </c>
      <c r="AA3356" t="e">
        <f t="shared" si="896"/>
        <v>#NAME?</v>
      </c>
      <c r="AB3356">
        <v>48</v>
      </c>
      <c r="AC3356" t="e">
        <f t="shared" si="897"/>
        <v>#NAME?</v>
      </c>
      <c r="AD3356">
        <v>1</v>
      </c>
      <c r="AE3356" t="e">
        <f t="shared" si="898"/>
        <v>#NAME?</v>
      </c>
      <c r="AF3356" t="s">
        <v>65</v>
      </c>
      <c r="AG3356" t="s">
        <v>64</v>
      </c>
      <c r="AH3356">
        <v>122745672</v>
      </c>
      <c r="AI3356">
        <v>122765123</v>
      </c>
      <c r="AJ3356">
        <v>24551079</v>
      </c>
      <c r="AK3356">
        <v>61307613</v>
      </c>
      <c r="AL3356">
        <v>10000</v>
      </c>
      <c r="AR3356">
        <v>10000</v>
      </c>
      <c r="AS3356">
        <v>20898.399000000001</v>
      </c>
      <c r="AT3356">
        <v>20</v>
      </c>
      <c r="AU3356">
        <v>10000</v>
      </c>
      <c r="AV3356">
        <v>36</v>
      </c>
      <c r="AW3356" t="s">
        <v>60</v>
      </c>
      <c r="AX3356" t="s">
        <v>61</v>
      </c>
      <c r="AY3356" t="s">
        <v>62</v>
      </c>
      <c r="BA3356">
        <v>8</v>
      </c>
      <c r="BB3356">
        <v>1</v>
      </c>
      <c r="BD3356">
        <v>4.4424200000000003</v>
      </c>
      <c r="BE3356">
        <v>0.118675</v>
      </c>
      <c r="BF3356">
        <v>1536.68</v>
      </c>
      <c r="BH3356">
        <v>898.399</v>
      </c>
      <c r="BN3356">
        <v>611784472</v>
      </c>
      <c r="BO3356">
        <v>73334115</v>
      </c>
      <c r="BP3356">
        <v>1291659</v>
      </c>
      <c r="BQ3356">
        <v>71999</v>
      </c>
      <c r="BR3356">
        <v>0.43182599999999999</v>
      </c>
      <c r="BY3356" t="s">
        <v>7120</v>
      </c>
      <c r="BZ3356" t="s">
        <v>10792</v>
      </c>
      <c r="CA3356" t="s">
        <v>58</v>
      </c>
      <c r="CB3356" t="str">
        <f t="shared" si="899"/>
        <v>ZYRA_CLUSTER_20i20d10000k nrq=0</v>
      </c>
      <c r="CC3356">
        <f t="shared" si="900"/>
        <v>36</v>
      </c>
    </row>
    <row r="3357" spans="1:81" x14ac:dyDescent="0.4">
      <c r="A3357" t="s">
        <v>3425</v>
      </c>
      <c r="B3357" t="s">
        <v>58</v>
      </c>
      <c r="C3357" t="s">
        <v>96</v>
      </c>
      <c r="D3357" t="e">
        <f t="shared" si="884"/>
        <v>#NAME?</v>
      </c>
      <c r="E3357">
        <v>10000</v>
      </c>
      <c r="F3357" t="e">
        <f t="shared" si="885"/>
        <v>#NAME?</v>
      </c>
      <c r="G3357" t="s">
        <v>60</v>
      </c>
      <c r="H3357" t="e">
        <f t="shared" si="886"/>
        <v>#NAME?</v>
      </c>
      <c r="I3357" t="s">
        <v>61</v>
      </c>
      <c r="J3357" t="e">
        <f t="shared" si="887"/>
        <v>#NAME?</v>
      </c>
      <c r="K3357" t="s">
        <v>62</v>
      </c>
      <c r="L3357" t="e">
        <f t="shared" si="888"/>
        <v>#NAME?</v>
      </c>
      <c r="M3357" t="e">
        <f t="shared" si="889"/>
        <v>#NAME?</v>
      </c>
      <c r="N3357">
        <v>10000</v>
      </c>
      <c r="O3357" t="e">
        <f t="shared" si="890"/>
        <v>#NAME?</v>
      </c>
      <c r="P3357">
        <v>20</v>
      </c>
      <c r="Q3357" t="e">
        <f t="shared" si="891"/>
        <v>#NAME?</v>
      </c>
      <c r="R3357">
        <v>20</v>
      </c>
      <c r="S3357" t="e">
        <f t="shared" si="892"/>
        <v>#NAME?</v>
      </c>
      <c r="T3357">
        <v>0</v>
      </c>
      <c r="U3357" t="e">
        <f t="shared" si="893"/>
        <v>#NAME?</v>
      </c>
      <c r="V3357">
        <v>256</v>
      </c>
      <c r="W3357" t="e">
        <f t="shared" si="894"/>
        <v>#NAME?</v>
      </c>
      <c r="X3357">
        <v>36</v>
      </c>
      <c r="Y3357" t="e">
        <f t="shared" si="895"/>
        <v>#NAME?</v>
      </c>
      <c r="Z3357">
        <v>0</v>
      </c>
      <c r="AA3357" t="e">
        <f t="shared" si="896"/>
        <v>#NAME?</v>
      </c>
      <c r="AB3357">
        <v>48</v>
      </c>
      <c r="AC3357" t="e">
        <f t="shared" si="897"/>
        <v>#NAME?</v>
      </c>
      <c r="AD3357">
        <v>2</v>
      </c>
      <c r="AE3357" t="e">
        <f t="shared" si="898"/>
        <v>#NAME?</v>
      </c>
      <c r="AF3357" t="s">
        <v>65</v>
      </c>
      <c r="AG3357" t="s">
        <v>64</v>
      </c>
      <c r="AH3357">
        <v>121028386</v>
      </c>
      <c r="AI3357">
        <v>121021794</v>
      </c>
      <c r="AJ3357">
        <v>24205018</v>
      </c>
      <c r="AK3357">
        <v>60441724</v>
      </c>
      <c r="AL3357">
        <v>10000</v>
      </c>
      <c r="AR3357">
        <v>10000</v>
      </c>
      <c r="AS3357">
        <v>20905.3</v>
      </c>
      <c r="AT3357">
        <v>20</v>
      </c>
      <c r="AU3357">
        <v>10000</v>
      </c>
      <c r="AV3357">
        <v>36</v>
      </c>
      <c r="AW3357" t="s">
        <v>60</v>
      </c>
      <c r="AX3357" t="s">
        <v>61</v>
      </c>
      <c r="AY3357" t="s">
        <v>62</v>
      </c>
      <c r="BA3357">
        <v>8</v>
      </c>
      <c r="BB3357">
        <v>1</v>
      </c>
      <c r="BD3357">
        <v>4.4469399999999997</v>
      </c>
      <c r="BE3357">
        <v>0.122144</v>
      </c>
      <c r="BF3357">
        <v>1555.75</v>
      </c>
      <c r="BH3357">
        <v>905.3</v>
      </c>
      <c r="BN3357">
        <v>603146034</v>
      </c>
      <c r="BO3357">
        <v>73590469</v>
      </c>
      <c r="BP3357">
        <v>1271207</v>
      </c>
      <c r="BQ3357">
        <v>71144</v>
      </c>
      <c r="BR3357">
        <v>0.43412600000000001</v>
      </c>
      <c r="BY3357" t="s">
        <v>7121</v>
      </c>
      <c r="BZ3357" t="s">
        <v>10793</v>
      </c>
      <c r="CA3357" t="s">
        <v>58</v>
      </c>
      <c r="CB3357" t="str">
        <f t="shared" si="899"/>
        <v>ZYRA_CLUSTER_20i20d10000k nrq=0</v>
      </c>
      <c r="CC3357">
        <f t="shared" si="900"/>
        <v>36</v>
      </c>
    </row>
    <row r="3358" spans="1:81" x14ac:dyDescent="0.4">
      <c r="A3358" t="s">
        <v>3426</v>
      </c>
      <c r="B3358" t="s">
        <v>58</v>
      </c>
      <c r="C3358" t="s">
        <v>96</v>
      </c>
      <c r="D3358" t="e">
        <f t="shared" si="884"/>
        <v>#NAME?</v>
      </c>
      <c r="E3358">
        <v>10000</v>
      </c>
      <c r="F3358" t="e">
        <f t="shared" si="885"/>
        <v>#NAME?</v>
      </c>
      <c r="G3358" t="s">
        <v>60</v>
      </c>
      <c r="H3358" t="e">
        <f t="shared" si="886"/>
        <v>#NAME?</v>
      </c>
      <c r="I3358" t="s">
        <v>61</v>
      </c>
      <c r="J3358" t="e">
        <f t="shared" si="887"/>
        <v>#NAME?</v>
      </c>
      <c r="K3358" t="s">
        <v>62</v>
      </c>
      <c r="L3358" t="e">
        <f t="shared" si="888"/>
        <v>#NAME?</v>
      </c>
      <c r="M3358" t="e">
        <f t="shared" si="889"/>
        <v>#NAME?</v>
      </c>
      <c r="N3358">
        <v>10000</v>
      </c>
      <c r="O3358" t="e">
        <f t="shared" si="890"/>
        <v>#NAME?</v>
      </c>
      <c r="P3358">
        <v>20</v>
      </c>
      <c r="Q3358" t="e">
        <f t="shared" si="891"/>
        <v>#NAME?</v>
      </c>
      <c r="R3358">
        <v>20</v>
      </c>
      <c r="S3358" t="e">
        <f t="shared" si="892"/>
        <v>#NAME?</v>
      </c>
      <c r="T3358">
        <v>0</v>
      </c>
      <c r="U3358" t="e">
        <f t="shared" si="893"/>
        <v>#NAME?</v>
      </c>
      <c r="V3358">
        <v>256</v>
      </c>
      <c r="W3358" t="e">
        <f t="shared" si="894"/>
        <v>#NAME?</v>
      </c>
      <c r="X3358">
        <v>35</v>
      </c>
      <c r="Y3358" t="e">
        <f t="shared" si="895"/>
        <v>#NAME?</v>
      </c>
      <c r="Z3358">
        <v>1</v>
      </c>
      <c r="AA3358" t="e">
        <f t="shared" si="896"/>
        <v>#NAME?</v>
      </c>
      <c r="AB3358">
        <v>48</v>
      </c>
      <c r="AC3358" t="e">
        <f t="shared" si="897"/>
        <v>#NAME?</v>
      </c>
      <c r="AD3358">
        <v>0</v>
      </c>
      <c r="AE3358" t="e">
        <f t="shared" si="898"/>
        <v>#NAME?</v>
      </c>
      <c r="AF3358" t="s">
        <v>65</v>
      </c>
      <c r="AG3358" t="s">
        <v>64</v>
      </c>
      <c r="AR3358">
        <v>10000</v>
      </c>
      <c r="AS3358">
        <v>20</v>
      </c>
      <c r="AT3358">
        <v>20</v>
      </c>
      <c r="AU3358">
        <v>10000</v>
      </c>
      <c r="AV3358">
        <v>35</v>
      </c>
      <c r="AW3358" t="s">
        <v>60</v>
      </c>
      <c r="AX3358" t="s">
        <v>61</v>
      </c>
      <c r="AY3358" t="s">
        <v>62</v>
      </c>
      <c r="BA3358">
        <v>8</v>
      </c>
      <c r="BB3358">
        <v>1</v>
      </c>
      <c r="BN3358">
        <v>7010246</v>
      </c>
      <c r="BO3358">
        <v>2066739</v>
      </c>
      <c r="BP3358">
        <v>38203</v>
      </c>
      <c r="BQ3358">
        <v>4404</v>
      </c>
      <c r="BR3358">
        <v>1.5175599999999999E-2</v>
      </c>
      <c r="BY3358" t="s">
        <v>7122</v>
      </c>
      <c r="BZ3358" t="s">
        <v>10794</v>
      </c>
      <c r="CA3358" t="s">
        <v>58</v>
      </c>
      <c r="CB3358" t="str">
        <f t="shared" si="899"/>
        <v>ZYRA_CLUSTER_20i20d10000k nrq=1</v>
      </c>
      <c r="CC3358">
        <f t="shared" si="900"/>
        <v>36</v>
      </c>
    </row>
    <row r="3359" spans="1:81" x14ac:dyDescent="0.4">
      <c r="A3359" t="s">
        <v>3427</v>
      </c>
      <c r="B3359" t="s">
        <v>58</v>
      </c>
      <c r="C3359" t="s">
        <v>96</v>
      </c>
      <c r="D3359" t="e">
        <f t="shared" si="884"/>
        <v>#NAME?</v>
      </c>
      <c r="E3359">
        <v>10000</v>
      </c>
      <c r="F3359" t="e">
        <f t="shared" si="885"/>
        <v>#NAME?</v>
      </c>
      <c r="G3359" t="s">
        <v>60</v>
      </c>
      <c r="H3359" t="e">
        <f t="shared" si="886"/>
        <v>#NAME?</v>
      </c>
      <c r="I3359" t="s">
        <v>61</v>
      </c>
      <c r="J3359" t="e">
        <f t="shared" si="887"/>
        <v>#NAME?</v>
      </c>
      <c r="K3359" t="s">
        <v>62</v>
      </c>
      <c r="L3359" t="e">
        <f t="shared" si="888"/>
        <v>#NAME?</v>
      </c>
      <c r="M3359" t="e">
        <f t="shared" si="889"/>
        <v>#NAME?</v>
      </c>
      <c r="N3359">
        <v>10000</v>
      </c>
      <c r="O3359" t="e">
        <f t="shared" si="890"/>
        <v>#NAME?</v>
      </c>
      <c r="P3359">
        <v>20</v>
      </c>
      <c r="Q3359" t="e">
        <f t="shared" si="891"/>
        <v>#NAME?</v>
      </c>
      <c r="R3359">
        <v>20</v>
      </c>
      <c r="S3359" t="e">
        <f t="shared" si="892"/>
        <v>#NAME?</v>
      </c>
      <c r="T3359">
        <v>0</v>
      </c>
      <c r="U3359" t="e">
        <f t="shared" si="893"/>
        <v>#NAME?</v>
      </c>
      <c r="V3359">
        <v>256</v>
      </c>
      <c r="W3359" t="e">
        <f t="shared" si="894"/>
        <v>#NAME?</v>
      </c>
      <c r="X3359">
        <v>35</v>
      </c>
      <c r="Y3359" t="e">
        <f t="shared" si="895"/>
        <v>#NAME?</v>
      </c>
      <c r="Z3359">
        <v>1</v>
      </c>
      <c r="AA3359" t="e">
        <f t="shared" si="896"/>
        <v>#NAME?</v>
      </c>
      <c r="AB3359">
        <v>48</v>
      </c>
      <c r="AC3359" t="e">
        <f t="shared" si="897"/>
        <v>#NAME?</v>
      </c>
      <c r="AD3359">
        <v>1</v>
      </c>
      <c r="AE3359" t="e">
        <f t="shared" si="898"/>
        <v>#NAME?</v>
      </c>
      <c r="AF3359" t="s">
        <v>65</v>
      </c>
      <c r="AG3359" t="s">
        <v>64</v>
      </c>
      <c r="AR3359">
        <v>10000</v>
      </c>
      <c r="AS3359">
        <v>20</v>
      </c>
      <c r="AT3359">
        <v>20</v>
      </c>
      <c r="AU3359">
        <v>10000</v>
      </c>
      <c r="AV3359">
        <v>35</v>
      </c>
      <c r="AW3359" t="s">
        <v>60</v>
      </c>
      <c r="AX3359" t="s">
        <v>61</v>
      </c>
      <c r="AY3359" t="s">
        <v>62</v>
      </c>
      <c r="BA3359">
        <v>8</v>
      </c>
      <c r="BB3359">
        <v>1</v>
      </c>
      <c r="BN3359">
        <v>7021369</v>
      </c>
      <c r="BO3359">
        <v>2083497</v>
      </c>
      <c r="BP3359">
        <v>38202</v>
      </c>
      <c r="BQ3359">
        <v>4006</v>
      </c>
      <c r="BR3359">
        <v>1.49844E-2</v>
      </c>
      <c r="BY3359" t="s">
        <v>7123</v>
      </c>
      <c r="BZ3359" t="s">
        <v>10795</v>
      </c>
      <c r="CA3359" t="s">
        <v>58</v>
      </c>
      <c r="CB3359" t="str">
        <f t="shared" si="899"/>
        <v>ZYRA_CLUSTER_20i20d10000k nrq=1</v>
      </c>
      <c r="CC3359">
        <f t="shared" si="900"/>
        <v>36</v>
      </c>
    </row>
    <row r="3360" spans="1:81" x14ac:dyDescent="0.4">
      <c r="A3360" t="s">
        <v>3428</v>
      </c>
      <c r="B3360" t="s">
        <v>58</v>
      </c>
      <c r="C3360" t="s">
        <v>96</v>
      </c>
      <c r="D3360" t="e">
        <f t="shared" si="884"/>
        <v>#NAME?</v>
      </c>
      <c r="E3360">
        <v>10000</v>
      </c>
      <c r="F3360" t="e">
        <f t="shared" si="885"/>
        <v>#NAME?</v>
      </c>
      <c r="G3360" t="s">
        <v>60</v>
      </c>
      <c r="H3360" t="e">
        <f t="shared" si="886"/>
        <v>#NAME?</v>
      </c>
      <c r="I3360" t="s">
        <v>61</v>
      </c>
      <c r="J3360" t="e">
        <f t="shared" si="887"/>
        <v>#NAME?</v>
      </c>
      <c r="K3360" t="s">
        <v>62</v>
      </c>
      <c r="L3360" t="e">
        <f t="shared" si="888"/>
        <v>#NAME?</v>
      </c>
      <c r="M3360" t="e">
        <f t="shared" si="889"/>
        <v>#NAME?</v>
      </c>
      <c r="N3360">
        <v>10000</v>
      </c>
      <c r="O3360" t="e">
        <f t="shared" si="890"/>
        <v>#NAME?</v>
      </c>
      <c r="P3360">
        <v>20</v>
      </c>
      <c r="Q3360" t="e">
        <f t="shared" si="891"/>
        <v>#NAME?</v>
      </c>
      <c r="R3360">
        <v>20</v>
      </c>
      <c r="S3360" t="e">
        <f t="shared" si="892"/>
        <v>#NAME?</v>
      </c>
      <c r="T3360">
        <v>0</v>
      </c>
      <c r="U3360" t="e">
        <f t="shared" si="893"/>
        <v>#NAME?</v>
      </c>
      <c r="V3360">
        <v>256</v>
      </c>
      <c r="W3360" t="e">
        <f t="shared" si="894"/>
        <v>#NAME?</v>
      </c>
      <c r="X3360">
        <v>35</v>
      </c>
      <c r="Y3360" t="e">
        <f t="shared" si="895"/>
        <v>#NAME?</v>
      </c>
      <c r="Z3360">
        <v>1</v>
      </c>
      <c r="AA3360" t="e">
        <f t="shared" si="896"/>
        <v>#NAME?</v>
      </c>
      <c r="AB3360">
        <v>48</v>
      </c>
      <c r="AC3360" t="e">
        <f t="shared" si="897"/>
        <v>#NAME?</v>
      </c>
      <c r="AD3360">
        <v>2</v>
      </c>
      <c r="AE3360" t="e">
        <f t="shared" si="898"/>
        <v>#NAME?</v>
      </c>
      <c r="AF3360" t="s">
        <v>65</v>
      </c>
      <c r="AG3360" t="s">
        <v>64</v>
      </c>
      <c r="AR3360">
        <v>10000</v>
      </c>
      <c r="AS3360">
        <v>20</v>
      </c>
      <c r="AT3360">
        <v>20</v>
      </c>
      <c r="AU3360">
        <v>10000</v>
      </c>
      <c r="AV3360">
        <v>35</v>
      </c>
      <c r="AW3360" t="s">
        <v>60</v>
      </c>
      <c r="AX3360" t="s">
        <v>61</v>
      </c>
      <c r="AY3360" t="s">
        <v>62</v>
      </c>
      <c r="BA3360">
        <v>8</v>
      </c>
      <c r="BB3360">
        <v>1</v>
      </c>
      <c r="BN3360">
        <v>6399550</v>
      </c>
      <c r="BO3360">
        <v>1862469</v>
      </c>
      <c r="BP3360">
        <v>34510</v>
      </c>
      <c r="BQ3360">
        <v>3563</v>
      </c>
      <c r="BR3360">
        <v>1.33188E-2</v>
      </c>
      <c r="BY3360" t="s">
        <v>7124</v>
      </c>
      <c r="BZ3360" t="s">
        <v>10796</v>
      </c>
      <c r="CA3360" t="s">
        <v>58</v>
      </c>
      <c r="CB3360" t="str">
        <f t="shared" si="899"/>
        <v>ZYRA_CLUSTER_20i20d10000k nrq=1</v>
      </c>
      <c r="CC3360">
        <f t="shared" si="900"/>
        <v>36</v>
      </c>
    </row>
    <row r="3361" spans="1:81" x14ac:dyDescent="0.4">
      <c r="A3361" t="s">
        <v>3429</v>
      </c>
      <c r="B3361" t="s">
        <v>58</v>
      </c>
      <c r="C3361" t="s">
        <v>96</v>
      </c>
      <c r="D3361" t="e">
        <f t="shared" si="884"/>
        <v>#NAME?</v>
      </c>
      <c r="E3361">
        <v>10000</v>
      </c>
      <c r="F3361" t="e">
        <f t="shared" si="885"/>
        <v>#NAME?</v>
      </c>
      <c r="G3361" t="s">
        <v>60</v>
      </c>
      <c r="H3361" t="e">
        <f t="shared" si="886"/>
        <v>#NAME?</v>
      </c>
      <c r="I3361" t="s">
        <v>61</v>
      </c>
      <c r="J3361" t="e">
        <f t="shared" si="887"/>
        <v>#NAME?</v>
      </c>
      <c r="K3361" t="s">
        <v>62</v>
      </c>
      <c r="L3361" t="e">
        <f t="shared" si="888"/>
        <v>#NAME?</v>
      </c>
      <c r="M3361" t="e">
        <f t="shared" si="889"/>
        <v>#NAME?</v>
      </c>
      <c r="N3361">
        <v>10000</v>
      </c>
      <c r="O3361" t="e">
        <f t="shared" si="890"/>
        <v>#NAME?</v>
      </c>
      <c r="P3361">
        <v>20</v>
      </c>
      <c r="Q3361" t="e">
        <f t="shared" si="891"/>
        <v>#NAME?</v>
      </c>
      <c r="R3361">
        <v>20</v>
      </c>
      <c r="S3361" t="e">
        <f t="shared" si="892"/>
        <v>#NAME?</v>
      </c>
      <c r="T3361">
        <v>0</v>
      </c>
      <c r="U3361" t="e">
        <f t="shared" si="893"/>
        <v>#NAME?</v>
      </c>
      <c r="V3361">
        <v>256</v>
      </c>
      <c r="W3361" t="e">
        <f t="shared" si="894"/>
        <v>#NAME?</v>
      </c>
      <c r="X3361">
        <v>54</v>
      </c>
      <c r="Y3361" t="e">
        <f t="shared" si="895"/>
        <v>#NAME?</v>
      </c>
      <c r="Z3361">
        <v>0</v>
      </c>
      <c r="AA3361" t="e">
        <f t="shared" si="896"/>
        <v>#NAME?</v>
      </c>
      <c r="AB3361">
        <v>48</v>
      </c>
      <c r="AC3361" t="e">
        <f t="shared" si="897"/>
        <v>#NAME?</v>
      </c>
      <c r="AD3361">
        <v>0</v>
      </c>
      <c r="AE3361" t="e">
        <f t="shared" si="898"/>
        <v>#NAME?</v>
      </c>
      <c r="AF3361" t="s">
        <v>65</v>
      </c>
      <c r="AG3361" t="s">
        <v>64</v>
      </c>
      <c r="AH3361">
        <v>110376454</v>
      </c>
      <c r="AI3361">
        <v>110384173</v>
      </c>
      <c r="AJ3361">
        <v>22076062</v>
      </c>
      <c r="AK3361">
        <v>55129011</v>
      </c>
      <c r="AL3361">
        <v>10000</v>
      </c>
      <c r="AR3361">
        <v>10000</v>
      </c>
      <c r="AS3361">
        <v>201051.46</v>
      </c>
      <c r="AT3361">
        <v>20</v>
      </c>
      <c r="AU3361">
        <v>10000</v>
      </c>
      <c r="AV3361">
        <v>54</v>
      </c>
      <c r="AW3361" t="s">
        <v>60</v>
      </c>
      <c r="AX3361" t="s">
        <v>61</v>
      </c>
      <c r="AY3361" t="s">
        <v>62</v>
      </c>
      <c r="BA3361">
        <v>8</v>
      </c>
      <c r="BB3361">
        <v>1</v>
      </c>
      <c r="BD3361">
        <v>5.8000499999999997</v>
      </c>
      <c r="BE3361">
        <v>1.52912</v>
      </c>
      <c r="BF3361">
        <v>2570.77</v>
      </c>
      <c r="BH3361">
        <v>1051.46</v>
      </c>
      <c r="BN3361">
        <v>550051840</v>
      </c>
      <c r="BO3361">
        <v>204768271</v>
      </c>
      <c r="BP3361">
        <v>1229015</v>
      </c>
      <c r="BQ3361">
        <v>61627</v>
      </c>
      <c r="BR3361">
        <v>0.38572099999999998</v>
      </c>
      <c r="BY3361" t="s">
        <v>7125</v>
      </c>
      <c r="BZ3361" t="s">
        <v>10797</v>
      </c>
      <c r="CA3361" t="s">
        <v>58</v>
      </c>
      <c r="CB3361" t="str">
        <f t="shared" si="899"/>
        <v>ZYRA_CLUSTER_20i20d10000k nrq=0</v>
      </c>
      <c r="CC3361">
        <f t="shared" si="900"/>
        <v>54</v>
      </c>
    </row>
    <row r="3362" spans="1:81" x14ac:dyDescent="0.4">
      <c r="A3362" t="s">
        <v>3430</v>
      </c>
      <c r="B3362" t="s">
        <v>58</v>
      </c>
      <c r="C3362" t="s">
        <v>3765</v>
      </c>
      <c r="D3362" t="e">
        <f t="shared" si="884"/>
        <v>#NAME?</v>
      </c>
      <c r="E3362">
        <v>10000</v>
      </c>
      <c r="F3362" t="e">
        <f t="shared" si="885"/>
        <v>#NAME?</v>
      </c>
      <c r="G3362" t="s">
        <v>60</v>
      </c>
      <c r="H3362" t="e">
        <f t="shared" si="886"/>
        <v>#NAME?</v>
      </c>
      <c r="I3362" t="s">
        <v>61</v>
      </c>
      <c r="J3362" t="e">
        <f t="shared" si="887"/>
        <v>#NAME?</v>
      </c>
      <c r="K3362" t="s">
        <v>62</v>
      </c>
      <c r="L3362" t="e">
        <f t="shared" si="888"/>
        <v>#NAME?</v>
      </c>
      <c r="M3362" t="e">
        <f t="shared" si="889"/>
        <v>#NAME?</v>
      </c>
      <c r="N3362">
        <v>10000</v>
      </c>
      <c r="O3362" t="e">
        <f t="shared" si="890"/>
        <v>#NAME?</v>
      </c>
      <c r="P3362">
        <v>20</v>
      </c>
      <c r="Q3362" t="e">
        <f t="shared" si="891"/>
        <v>#NAME?</v>
      </c>
      <c r="R3362">
        <v>20</v>
      </c>
      <c r="S3362" t="e">
        <f t="shared" si="892"/>
        <v>#NAME?</v>
      </c>
      <c r="T3362">
        <v>0</v>
      </c>
      <c r="U3362" t="e">
        <f t="shared" si="893"/>
        <v>#NAME?</v>
      </c>
      <c r="V3362">
        <v>256</v>
      </c>
      <c r="W3362" t="e">
        <f t="shared" si="894"/>
        <v>#NAME?</v>
      </c>
      <c r="X3362">
        <v>125</v>
      </c>
      <c r="Y3362" t="e">
        <f t="shared" si="895"/>
        <v>#NAME?</v>
      </c>
      <c r="Z3362">
        <v>1</v>
      </c>
      <c r="AA3362" t="e">
        <f t="shared" si="896"/>
        <v>#NAME?</v>
      </c>
      <c r="AB3362">
        <v>48</v>
      </c>
      <c r="AC3362" t="e">
        <f t="shared" si="897"/>
        <v>#NAME?</v>
      </c>
      <c r="AD3362">
        <v>1</v>
      </c>
      <c r="AE3362" t="e">
        <f t="shared" si="898"/>
        <v>#NAME?</v>
      </c>
      <c r="AF3362" t="s">
        <v>65</v>
      </c>
      <c r="AG3362" t="s">
        <v>64</v>
      </c>
      <c r="AR3362">
        <v>10000</v>
      </c>
      <c r="AS3362">
        <v>20</v>
      </c>
      <c r="AT3362">
        <v>20</v>
      </c>
      <c r="AU3362">
        <v>10000</v>
      </c>
      <c r="AV3362">
        <v>125</v>
      </c>
      <c r="AW3362" t="s">
        <v>60</v>
      </c>
      <c r="AX3362" t="s">
        <v>61</v>
      </c>
      <c r="AY3362" t="s">
        <v>62</v>
      </c>
      <c r="BA3362">
        <v>8</v>
      </c>
      <c r="BB3362">
        <v>1</v>
      </c>
      <c r="BN3362">
        <v>19321</v>
      </c>
      <c r="BO3362">
        <v>8494691</v>
      </c>
      <c r="BP3362">
        <v>53661</v>
      </c>
      <c r="BQ3362">
        <v>7951</v>
      </c>
      <c r="BR3362">
        <v>0</v>
      </c>
      <c r="BY3362" t="s">
        <v>7126</v>
      </c>
      <c r="BZ3362" t="s">
        <v>10798</v>
      </c>
      <c r="CA3362" t="s">
        <v>58</v>
      </c>
      <c r="CB3362" t="str">
        <f t="shared" si="899"/>
        <v>ZYRA_CLUSTER_20i20d10000k nrq=1</v>
      </c>
      <c r="CC3362">
        <f t="shared" si="900"/>
        <v>126</v>
      </c>
    </row>
    <row r="3363" spans="1:81" x14ac:dyDescent="0.4">
      <c r="A3363" t="s">
        <v>3431</v>
      </c>
      <c r="B3363" t="s">
        <v>58</v>
      </c>
      <c r="C3363" t="s">
        <v>96</v>
      </c>
      <c r="D3363" t="e">
        <f t="shared" si="884"/>
        <v>#NAME?</v>
      </c>
      <c r="E3363">
        <v>10000</v>
      </c>
      <c r="F3363" t="e">
        <f t="shared" si="885"/>
        <v>#NAME?</v>
      </c>
      <c r="G3363" t="s">
        <v>60</v>
      </c>
      <c r="H3363" t="e">
        <f t="shared" si="886"/>
        <v>#NAME?</v>
      </c>
      <c r="I3363" t="s">
        <v>61</v>
      </c>
      <c r="J3363" t="e">
        <f t="shared" si="887"/>
        <v>#NAME?</v>
      </c>
      <c r="K3363" t="s">
        <v>62</v>
      </c>
      <c r="L3363" t="e">
        <f t="shared" si="888"/>
        <v>#NAME?</v>
      </c>
      <c r="M3363" t="e">
        <f t="shared" si="889"/>
        <v>#NAME?</v>
      </c>
      <c r="N3363">
        <v>10000</v>
      </c>
      <c r="O3363" t="e">
        <f t="shared" si="890"/>
        <v>#NAME?</v>
      </c>
      <c r="P3363">
        <v>20</v>
      </c>
      <c r="Q3363" t="e">
        <f t="shared" si="891"/>
        <v>#NAME?</v>
      </c>
      <c r="R3363">
        <v>20</v>
      </c>
      <c r="S3363" t="e">
        <f t="shared" si="892"/>
        <v>#NAME?</v>
      </c>
      <c r="T3363">
        <v>0</v>
      </c>
      <c r="U3363" t="e">
        <f t="shared" si="893"/>
        <v>#NAME?</v>
      </c>
      <c r="V3363">
        <v>256</v>
      </c>
      <c r="W3363" t="e">
        <f t="shared" si="894"/>
        <v>#NAME?</v>
      </c>
      <c r="X3363">
        <v>54</v>
      </c>
      <c r="Y3363" t="e">
        <f t="shared" si="895"/>
        <v>#NAME?</v>
      </c>
      <c r="Z3363">
        <v>0</v>
      </c>
      <c r="AA3363" t="e">
        <f t="shared" si="896"/>
        <v>#NAME?</v>
      </c>
      <c r="AB3363">
        <v>48</v>
      </c>
      <c r="AC3363" t="e">
        <f t="shared" si="897"/>
        <v>#NAME?</v>
      </c>
      <c r="AD3363">
        <v>1</v>
      </c>
      <c r="AE3363" t="e">
        <f t="shared" si="898"/>
        <v>#NAME?</v>
      </c>
      <c r="AF3363" t="s">
        <v>65</v>
      </c>
      <c r="AG3363" t="s">
        <v>64</v>
      </c>
      <c r="AH3363">
        <v>110890494</v>
      </c>
      <c r="AI3363">
        <v>110899801</v>
      </c>
      <c r="AJ3363">
        <v>22179029</v>
      </c>
      <c r="AK3363">
        <v>55385044</v>
      </c>
      <c r="AL3363">
        <v>10000</v>
      </c>
      <c r="AR3363">
        <v>10000</v>
      </c>
      <c r="AS3363">
        <v>201037.85</v>
      </c>
      <c r="AT3363">
        <v>20</v>
      </c>
      <c r="AU3363">
        <v>10000</v>
      </c>
      <c r="AV3363">
        <v>54</v>
      </c>
      <c r="AW3363" t="s">
        <v>60</v>
      </c>
      <c r="AX3363" t="s">
        <v>61</v>
      </c>
      <c r="AY3363" t="s">
        <v>62</v>
      </c>
      <c r="BA3363">
        <v>8</v>
      </c>
      <c r="BB3363">
        <v>1</v>
      </c>
      <c r="BD3363">
        <v>5.9040999999999997</v>
      </c>
      <c r="BE3363">
        <v>1.53853</v>
      </c>
      <c r="BF3363">
        <v>2558.92</v>
      </c>
      <c r="BH3363">
        <v>1037.8499999999999</v>
      </c>
      <c r="BN3363">
        <v>552605778</v>
      </c>
      <c r="BO3363">
        <v>206669583</v>
      </c>
      <c r="BP3363">
        <v>1235126</v>
      </c>
      <c r="BQ3363">
        <v>63972</v>
      </c>
      <c r="BR3363">
        <v>0.3856</v>
      </c>
      <c r="BY3363" t="s">
        <v>7127</v>
      </c>
      <c r="BZ3363" t="s">
        <v>10799</v>
      </c>
      <c r="CA3363" t="s">
        <v>58</v>
      </c>
      <c r="CB3363" t="str">
        <f t="shared" si="899"/>
        <v>ZYRA_CLUSTER_20i20d10000k nrq=0</v>
      </c>
      <c r="CC3363">
        <f t="shared" si="900"/>
        <v>54</v>
      </c>
    </row>
    <row r="3364" spans="1:81" x14ac:dyDescent="0.4">
      <c r="A3364" t="s">
        <v>3432</v>
      </c>
      <c r="B3364" t="s">
        <v>58</v>
      </c>
      <c r="C3364" t="s">
        <v>78</v>
      </c>
      <c r="D3364" t="e">
        <f t="shared" si="884"/>
        <v>#NAME?</v>
      </c>
      <c r="E3364">
        <v>10000</v>
      </c>
      <c r="F3364" t="e">
        <f t="shared" si="885"/>
        <v>#NAME?</v>
      </c>
      <c r="G3364" t="s">
        <v>60</v>
      </c>
      <c r="H3364" t="e">
        <f t="shared" si="886"/>
        <v>#NAME?</v>
      </c>
      <c r="I3364" t="s">
        <v>61</v>
      </c>
      <c r="J3364" t="e">
        <f t="shared" si="887"/>
        <v>#NAME?</v>
      </c>
      <c r="K3364" t="s">
        <v>62</v>
      </c>
      <c r="L3364" t="e">
        <f t="shared" si="888"/>
        <v>#NAME?</v>
      </c>
      <c r="M3364" t="e">
        <f t="shared" si="889"/>
        <v>#NAME?</v>
      </c>
      <c r="N3364">
        <v>100000</v>
      </c>
      <c r="O3364" t="e">
        <f t="shared" si="890"/>
        <v>#NAME?</v>
      </c>
      <c r="P3364">
        <v>0</v>
      </c>
      <c r="Q3364" t="e">
        <f t="shared" si="891"/>
        <v>#NAME?</v>
      </c>
      <c r="R3364">
        <v>0</v>
      </c>
      <c r="S3364" t="e">
        <f t="shared" si="892"/>
        <v>#NAME?</v>
      </c>
      <c r="T3364">
        <v>0</v>
      </c>
      <c r="U3364" t="e">
        <f t="shared" si="893"/>
        <v>#NAME?</v>
      </c>
      <c r="V3364">
        <v>256</v>
      </c>
      <c r="W3364" t="e">
        <f t="shared" si="894"/>
        <v>#NAME?</v>
      </c>
      <c r="X3364">
        <v>36</v>
      </c>
      <c r="Y3364" t="e">
        <f t="shared" si="895"/>
        <v>#NAME?</v>
      </c>
      <c r="Z3364">
        <v>0</v>
      </c>
      <c r="AA3364" t="e">
        <f t="shared" si="896"/>
        <v>#NAME?</v>
      </c>
      <c r="AB3364">
        <v>48</v>
      </c>
      <c r="AC3364" t="e">
        <f t="shared" si="897"/>
        <v>#NAME?</v>
      </c>
      <c r="AD3364">
        <v>1</v>
      </c>
      <c r="AE3364" t="e">
        <f t="shared" si="898"/>
        <v>#NAME?</v>
      </c>
      <c r="AF3364" t="s">
        <v>65</v>
      </c>
      <c r="AG3364" t="s">
        <v>64</v>
      </c>
      <c r="AJ3364">
        <v>0</v>
      </c>
      <c r="AK3364">
        <v>35565683</v>
      </c>
      <c r="AL3364">
        <v>10000</v>
      </c>
      <c r="AR3364">
        <v>10000</v>
      </c>
      <c r="AS3364">
        <v>3260.75</v>
      </c>
      <c r="AT3364">
        <v>0</v>
      </c>
      <c r="AU3364">
        <v>100000</v>
      </c>
      <c r="AV3364">
        <v>36</v>
      </c>
      <c r="AW3364" t="s">
        <v>60</v>
      </c>
      <c r="AX3364" t="s">
        <v>61</v>
      </c>
      <c r="AY3364" t="s">
        <v>62</v>
      </c>
      <c r="BA3364">
        <v>8</v>
      </c>
      <c r="BB3364">
        <v>1</v>
      </c>
      <c r="BD3364">
        <v>20.078199999999999</v>
      </c>
      <c r="BE3364">
        <v>1.0881999999999999E-2</v>
      </c>
      <c r="BF3364">
        <v>2429.4499999999998</v>
      </c>
      <c r="BH3364">
        <v>3260.75</v>
      </c>
      <c r="BY3364" t="s">
        <v>7128</v>
      </c>
      <c r="BZ3364" t="s">
        <v>10800</v>
      </c>
      <c r="CA3364" t="s">
        <v>58</v>
      </c>
      <c r="CB3364" t="str">
        <f t="shared" si="899"/>
        <v>ZYRA_CLUSTER_0i0d100000k nrq=0</v>
      </c>
      <c r="CC3364">
        <f t="shared" si="900"/>
        <v>36</v>
      </c>
    </row>
    <row r="3365" spans="1:81" x14ac:dyDescent="0.4">
      <c r="A3365" t="s">
        <v>3433</v>
      </c>
      <c r="B3365" t="s">
        <v>58</v>
      </c>
      <c r="C3365" t="s">
        <v>96</v>
      </c>
      <c r="D3365" t="e">
        <f t="shared" si="884"/>
        <v>#NAME?</v>
      </c>
      <c r="E3365">
        <v>10000</v>
      </c>
      <c r="F3365" t="e">
        <f t="shared" si="885"/>
        <v>#NAME?</v>
      </c>
      <c r="G3365" t="s">
        <v>60</v>
      </c>
      <c r="H3365" t="e">
        <f t="shared" si="886"/>
        <v>#NAME?</v>
      </c>
      <c r="I3365" t="s">
        <v>61</v>
      </c>
      <c r="J3365" t="e">
        <f t="shared" si="887"/>
        <v>#NAME?</v>
      </c>
      <c r="K3365" t="s">
        <v>62</v>
      </c>
      <c r="L3365" t="e">
        <f t="shared" si="888"/>
        <v>#NAME?</v>
      </c>
      <c r="M3365" t="e">
        <f t="shared" si="889"/>
        <v>#NAME?</v>
      </c>
      <c r="N3365">
        <v>10000</v>
      </c>
      <c r="O3365" t="e">
        <f t="shared" si="890"/>
        <v>#NAME?</v>
      </c>
      <c r="P3365">
        <v>20</v>
      </c>
      <c r="Q3365" t="e">
        <f t="shared" si="891"/>
        <v>#NAME?</v>
      </c>
      <c r="R3365">
        <v>20</v>
      </c>
      <c r="S3365" t="e">
        <f t="shared" si="892"/>
        <v>#NAME?</v>
      </c>
      <c r="T3365">
        <v>0</v>
      </c>
      <c r="U3365" t="e">
        <f t="shared" si="893"/>
        <v>#NAME?</v>
      </c>
      <c r="V3365">
        <v>256</v>
      </c>
      <c r="W3365" t="e">
        <f t="shared" si="894"/>
        <v>#NAME?</v>
      </c>
      <c r="X3365">
        <v>54</v>
      </c>
      <c r="Y3365" t="e">
        <f t="shared" si="895"/>
        <v>#NAME?</v>
      </c>
      <c r="Z3365">
        <v>0</v>
      </c>
      <c r="AA3365" t="e">
        <f t="shared" si="896"/>
        <v>#NAME?</v>
      </c>
      <c r="AB3365">
        <v>48</v>
      </c>
      <c r="AC3365" t="e">
        <f t="shared" si="897"/>
        <v>#NAME?</v>
      </c>
      <c r="AD3365">
        <v>2</v>
      </c>
      <c r="AE3365" t="e">
        <f t="shared" si="898"/>
        <v>#NAME?</v>
      </c>
      <c r="AF3365" t="s">
        <v>65</v>
      </c>
      <c r="AG3365" t="s">
        <v>64</v>
      </c>
      <c r="AH3365">
        <v>113613498</v>
      </c>
      <c r="AI3365">
        <v>113594447</v>
      </c>
      <c r="AJ3365">
        <v>22720794</v>
      </c>
      <c r="AK3365">
        <v>56737366</v>
      </c>
      <c r="AL3365">
        <v>10000</v>
      </c>
      <c r="AR3365">
        <v>10000</v>
      </c>
      <c r="AS3365">
        <v>201023.11</v>
      </c>
      <c r="AT3365">
        <v>20</v>
      </c>
      <c r="AU3365">
        <v>10000</v>
      </c>
      <c r="AV3365">
        <v>54</v>
      </c>
      <c r="AW3365" t="s">
        <v>60</v>
      </c>
      <c r="AX3365" t="s">
        <v>61</v>
      </c>
      <c r="AY3365" t="s">
        <v>62</v>
      </c>
      <c r="BA3365">
        <v>8</v>
      </c>
      <c r="BB3365">
        <v>1</v>
      </c>
      <c r="BD3365">
        <v>5.8402200000000004</v>
      </c>
      <c r="BE3365">
        <v>1.5311999999999999</v>
      </c>
      <c r="BF3365">
        <v>2494.0300000000002</v>
      </c>
      <c r="BH3365">
        <v>1023.11</v>
      </c>
      <c r="BN3365">
        <v>566097278</v>
      </c>
      <c r="BO3365">
        <v>212416111</v>
      </c>
      <c r="BP3365">
        <v>1265330</v>
      </c>
      <c r="BQ3365">
        <v>66225</v>
      </c>
      <c r="BR3365">
        <v>0.38828800000000002</v>
      </c>
      <c r="BY3365" t="s">
        <v>7129</v>
      </c>
      <c r="BZ3365" t="s">
        <v>10801</v>
      </c>
      <c r="CA3365" t="s">
        <v>58</v>
      </c>
      <c r="CB3365" t="str">
        <f t="shared" si="899"/>
        <v>ZYRA_CLUSTER_20i20d10000k nrq=0</v>
      </c>
      <c r="CC3365">
        <f t="shared" si="900"/>
        <v>54</v>
      </c>
    </row>
    <row r="3366" spans="1:81" x14ac:dyDescent="0.4">
      <c r="A3366" t="s">
        <v>3434</v>
      </c>
      <c r="B3366" t="s">
        <v>58</v>
      </c>
      <c r="C3366" t="s">
        <v>96</v>
      </c>
      <c r="D3366" t="e">
        <f t="shared" si="884"/>
        <v>#NAME?</v>
      </c>
      <c r="E3366">
        <v>10000</v>
      </c>
      <c r="F3366" t="e">
        <f t="shared" si="885"/>
        <v>#NAME?</v>
      </c>
      <c r="G3366" t="s">
        <v>60</v>
      </c>
      <c r="H3366" t="e">
        <f t="shared" si="886"/>
        <v>#NAME?</v>
      </c>
      <c r="I3366" t="s">
        <v>61</v>
      </c>
      <c r="J3366" t="e">
        <f t="shared" si="887"/>
        <v>#NAME?</v>
      </c>
      <c r="K3366" t="s">
        <v>62</v>
      </c>
      <c r="L3366" t="e">
        <f t="shared" si="888"/>
        <v>#NAME?</v>
      </c>
      <c r="M3366" t="e">
        <f t="shared" si="889"/>
        <v>#NAME?</v>
      </c>
      <c r="N3366">
        <v>10000</v>
      </c>
      <c r="O3366" t="e">
        <f t="shared" si="890"/>
        <v>#NAME?</v>
      </c>
      <c r="P3366">
        <v>20</v>
      </c>
      <c r="Q3366" t="e">
        <f t="shared" si="891"/>
        <v>#NAME?</v>
      </c>
      <c r="R3366">
        <v>20</v>
      </c>
      <c r="S3366" t="e">
        <f t="shared" si="892"/>
        <v>#NAME?</v>
      </c>
      <c r="T3366">
        <v>0</v>
      </c>
      <c r="U3366" t="e">
        <f t="shared" si="893"/>
        <v>#NAME?</v>
      </c>
      <c r="V3366">
        <v>256</v>
      </c>
      <c r="W3366" t="e">
        <f t="shared" si="894"/>
        <v>#NAME?</v>
      </c>
      <c r="X3366">
        <v>53</v>
      </c>
      <c r="Y3366" t="e">
        <f t="shared" si="895"/>
        <v>#NAME?</v>
      </c>
      <c r="Z3366">
        <v>1</v>
      </c>
      <c r="AA3366" t="e">
        <f t="shared" si="896"/>
        <v>#NAME?</v>
      </c>
      <c r="AB3366">
        <v>48</v>
      </c>
      <c r="AC3366" t="e">
        <f t="shared" si="897"/>
        <v>#NAME?</v>
      </c>
      <c r="AD3366">
        <v>0</v>
      </c>
      <c r="AE3366" t="e">
        <f t="shared" si="898"/>
        <v>#NAME?</v>
      </c>
      <c r="AF3366" t="s">
        <v>65</v>
      </c>
      <c r="AG3366" t="s">
        <v>64</v>
      </c>
      <c r="AR3366">
        <v>10000</v>
      </c>
      <c r="AS3366">
        <v>20</v>
      </c>
      <c r="AT3366">
        <v>20</v>
      </c>
      <c r="AU3366">
        <v>10000</v>
      </c>
      <c r="AV3366">
        <v>53</v>
      </c>
      <c r="AW3366" t="s">
        <v>60</v>
      </c>
      <c r="AX3366" t="s">
        <v>61</v>
      </c>
      <c r="AY3366" t="s">
        <v>62</v>
      </c>
      <c r="BA3366">
        <v>8</v>
      </c>
      <c r="BB3366">
        <v>1</v>
      </c>
      <c r="BN3366">
        <v>5793935</v>
      </c>
      <c r="BO3366">
        <v>4090293</v>
      </c>
      <c r="BP3366">
        <v>31567</v>
      </c>
      <c r="BQ3366">
        <v>2848</v>
      </c>
      <c r="BR3366">
        <v>1.18271E-2</v>
      </c>
      <c r="BY3366" t="s">
        <v>7130</v>
      </c>
      <c r="BZ3366" t="s">
        <v>10802</v>
      </c>
      <c r="CA3366" t="s">
        <v>58</v>
      </c>
      <c r="CB3366" t="str">
        <f t="shared" si="899"/>
        <v>ZYRA_CLUSTER_20i20d10000k nrq=1</v>
      </c>
      <c r="CC3366">
        <f t="shared" si="900"/>
        <v>54</v>
      </c>
    </row>
    <row r="3367" spans="1:81" x14ac:dyDescent="0.4">
      <c r="A3367" t="s">
        <v>3435</v>
      </c>
      <c r="B3367" t="s">
        <v>58</v>
      </c>
      <c r="C3367" t="s">
        <v>96</v>
      </c>
      <c r="D3367" t="e">
        <f t="shared" si="884"/>
        <v>#NAME?</v>
      </c>
      <c r="E3367">
        <v>10000</v>
      </c>
      <c r="F3367" t="e">
        <f t="shared" si="885"/>
        <v>#NAME?</v>
      </c>
      <c r="G3367" t="s">
        <v>60</v>
      </c>
      <c r="H3367" t="e">
        <f t="shared" si="886"/>
        <v>#NAME?</v>
      </c>
      <c r="I3367" t="s">
        <v>61</v>
      </c>
      <c r="J3367" t="e">
        <f t="shared" si="887"/>
        <v>#NAME?</v>
      </c>
      <c r="K3367" t="s">
        <v>62</v>
      </c>
      <c r="L3367" t="e">
        <f t="shared" si="888"/>
        <v>#NAME?</v>
      </c>
      <c r="M3367" t="e">
        <f t="shared" si="889"/>
        <v>#NAME?</v>
      </c>
      <c r="N3367">
        <v>10000</v>
      </c>
      <c r="O3367" t="e">
        <f t="shared" si="890"/>
        <v>#NAME?</v>
      </c>
      <c r="P3367">
        <v>20</v>
      </c>
      <c r="Q3367" t="e">
        <f t="shared" si="891"/>
        <v>#NAME?</v>
      </c>
      <c r="R3367">
        <v>20</v>
      </c>
      <c r="S3367" t="e">
        <f t="shared" si="892"/>
        <v>#NAME?</v>
      </c>
      <c r="T3367">
        <v>0</v>
      </c>
      <c r="U3367" t="e">
        <f t="shared" si="893"/>
        <v>#NAME?</v>
      </c>
      <c r="V3367">
        <v>256</v>
      </c>
      <c r="W3367" t="e">
        <f t="shared" si="894"/>
        <v>#NAME?</v>
      </c>
      <c r="X3367">
        <v>53</v>
      </c>
      <c r="Y3367" t="e">
        <f t="shared" si="895"/>
        <v>#NAME?</v>
      </c>
      <c r="Z3367">
        <v>1</v>
      </c>
      <c r="AA3367" t="e">
        <f t="shared" si="896"/>
        <v>#NAME?</v>
      </c>
      <c r="AB3367">
        <v>48</v>
      </c>
      <c r="AC3367" t="e">
        <f t="shared" si="897"/>
        <v>#NAME?</v>
      </c>
      <c r="AD3367">
        <v>1</v>
      </c>
      <c r="AE3367" t="e">
        <f t="shared" si="898"/>
        <v>#NAME?</v>
      </c>
      <c r="AF3367" t="s">
        <v>65</v>
      </c>
      <c r="AG3367" t="s">
        <v>64</v>
      </c>
      <c r="AR3367">
        <v>10000</v>
      </c>
      <c r="AS3367">
        <v>20</v>
      </c>
      <c r="AT3367">
        <v>20</v>
      </c>
      <c r="AU3367">
        <v>10000</v>
      </c>
      <c r="AV3367">
        <v>53</v>
      </c>
      <c r="AW3367" t="s">
        <v>60</v>
      </c>
      <c r="AX3367" t="s">
        <v>61</v>
      </c>
      <c r="AY3367" t="s">
        <v>62</v>
      </c>
      <c r="BA3367">
        <v>8</v>
      </c>
      <c r="BB3367">
        <v>1</v>
      </c>
      <c r="BN3367">
        <v>5928154</v>
      </c>
      <c r="BO3367">
        <v>4328453</v>
      </c>
      <c r="BP3367">
        <v>33002</v>
      </c>
      <c r="BQ3367">
        <v>2736</v>
      </c>
      <c r="BR3367">
        <v>1.1393500000000001E-2</v>
      </c>
      <c r="BY3367" t="s">
        <v>7131</v>
      </c>
      <c r="BZ3367" t="s">
        <v>10803</v>
      </c>
      <c r="CA3367" t="s">
        <v>58</v>
      </c>
      <c r="CB3367" t="str">
        <f t="shared" si="899"/>
        <v>ZYRA_CLUSTER_20i20d10000k nrq=1</v>
      </c>
      <c r="CC3367">
        <f t="shared" si="900"/>
        <v>54</v>
      </c>
    </row>
    <row r="3368" spans="1:81" x14ac:dyDescent="0.4">
      <c r="A3368" t="s">
        <v>3436</v>
      </c>
      <c r="B3368" t="s">
        <v>58</v>
      </c>
      <c r="C3368" t="s">
        <v>96</v>
      </c>
      <c r="D3368" t="e">
        <f t="shared" si="884"/>
        <v>#NAME?</v>
      </c>
      <c r="E3368">
        <v>10000</v>
      </c>
      <c r="F3368" t="e">
        <f t="shared" si="885"/>
        <v>#NAME?</v>
      </c>
      <c r="G3368" t="s">
        <v>60</v>
      </c>
      <c r="H3368" t="e">
        <f t="shared" si="886"/>
        <v>#NAME?</v>
      </c>
      <c r="I3368" t="s">
        <v>61</v>
      </c>
      <c r="J3368" t="e">
        <f t="shared" si="887"/>
        <v>#NAME?</v>
      </c>
      <c r="K3368" t="s">
        <v>62</v>
      </c>
      <c r="L3368" t="e">
        <f t="shared" si="888"/>
        <v>#NAME?</v>
      </c>
      <c r="M3368" t="e">
        <f t="shared" si="889"/>
        <v>#NAME?</v>
      </c>
      <c r="N3368">
        <v>10000</v>
      </c>
      <c r="O3368" t="e">
        <f t="shared" si="890"/>
        <v>#NAME?</v>
      </c>
      <c r="P3368">
        <v>20</v>
      </c>
      <c r="Q3368" t="e">
        <f t="shared" si="891"/>
        <v>#NAME?</v>
      </c>
      <c r="R3368">
        <v>20</v>
      </c>
      <c r="S3368" t="e">
        <f t="shared" si="892"/>
        <v>#NAME?</v>
      </c>
      <c r="T3368">
        <v>0</v>
      </c>
      <c r="U3368" t="e">
        <f t="shared" si="893"/>
        <v>#NAME?</v>
      </c>
      <c r="V3368">
        <v>256</v>
      </c>
      <c r="W3368" t="e">
        <f t="shared" si="894"/>
        <v>#NAME?</v>
      </c>
      <c r="X3368">
        <v>53</v>
      </c>
      <c r="Y3368" t="e">
        <f t="shared" si="895"/>
        <v>#NAME?</v>
      </c>
      <c r="Z3368">
        <v>1</v>
      </c>
      <c r="AA3368" t="e">
        <f t="shared" si="896"/>
        <v>#NAME?</v>
      </c>
      <c r="AB3368">
        <v>48</v>
      </c>
      <c r="AC3368" t="e">
        <f t="shared" si="897"/>
        <v>#NAME?</v>
      </c>
      <c r="AD3368">
        <v>2</v>
      </c>
      <c r="AE3368" t="e">
        <f t="shared" si="898"/>
        <v>#NAME?</v>
      </c>
      <c r="AF3368" t="s">
        <v>65</v>
      </c>
      <c r="AG3368" t="s">
        <v>64</v>
      </c>
      <c r="AR3368">
        <v>10000</v>
      </c>
      <c r="AS3368">
        <v>20</v>
      </c>
      <c r="AT3368">
        <v>20</v>
      </c>
      <c r="AU3368">
        <v>10000</v>
      </c>
      <c r="AV3368">
        <v>53</v>
      </c>
      <c r="AW3368" t="s">
        <v>60</v>
      </c>
      <c r="AX3368" t="s">
        <v>61</v>
      </c>
      <c r="AY3368" t="s">
        <v>62</v>
      </c>
      <c r="BA3368">
        <v>8</v>
      </c>
      <c r="BB3368">
        <v>1</v>
      </c>
      <c r="BN3368">
        <v>5865156</v>
      </c>
      <c r="BO3368">
        <v>4133408</v>
      </c>
      <c r="BP3368">
        <v>32187</v>
      </c>
      <c r="BQ3368">
        <v>2840</v>
      </c>
      <c r="BR3368">
        <v>1.16163E-2</v>
      </c>
      <c r="BY3368" t="s">
        <v>7132</v>
      </c>
      <c r="BZ3368" t="s">
        <v>10804</v>
      </c>
      <c r="CA3368" t="s">
        <v>58</v>
      </c>
      <c r="CB3368" t="str">
        <f t="shared" si="899"/>
        <v>ZYRA_CLUSTER_20i20d10000k nrq=1</v>
      </c>
      <c r="CC3368">
        <f t="shared" si="900"/>
        <v>54</v>
      </c>
    </row>
    <row r="3369" spans="1:81" x14ac:dyDescent="0.4">
      <c r="A3369" t="s">
        <v>3437</v>
      </c>
      <c r="B3369" t="s">
        <v>58</v>
      </c>
      <c r="C3369" t="s">
        <v>96</v>
      </c>
      <c r="D3369" t="e">
        <f t="shared" si="884"/>
        <v>#NAME?</v>
      </c>
      <c r="E3369">
        <v>10000</v>
      </c>
      <c r="F3369" t="e">
        <f t="shared" si="885"/>
        <v>#NAME?</v>
      </c>
      <c r="G3369" t="s">
        <v>60</v>
      </c>
      <c r="H3369" t="e">
        <f t="shared" si="886"/>
        <v>#NAME?</v>
      </c>
      <c r="I3369" t="s">
        <v>61</v>
      </c>
      <c r="J3369" t="e">
        <f t="shared" si="887"/>
        <v>#NAME?</v>
      </c>
      <c r="K3369" t="s">
        <v>62</v>
      </c>
      <c r="L3369" t="e">
        <f t="shared" si="888"/>
        <v>#NAME?</v>
      </c>
      <c r="M3369" t="e">
        <f t="shared" si="889"/>
        <v>#NAME?</v>
      </c>
      <c r="N3369">
        <v>10000</v>
      </c>
      <c r="O3369" t="e">
        <f t="shared" si="890"/>
        <v>#NAME?</v>
      </c>
      <c r="P3369">
        <v>20</v>
      </c>
      <c r="Q3369" t="e">
        <f t="shared" si="891"/>
        <v>#NAME?</v>
      </c>
      <c r="R3369">
        <v>20</v>
      </c>
      <c r="S3369" t="e">
        <f t="shared" si="892"/>
        <v>#NAME?</v>
      </c>
      <c r="T3369">
        <v>0</v>
      </c>
      <c r="U3369" t="e">
        <f t="shared" si="893"/>
        <v>#NAME?</v>
      </c>
      <c r="V3369">
        <v>256</v>
      </c>
      <c r="W3369" t="e">
        <f t="shared" si="894"/>
        <v>#NAME?</v>
      </c>
      <c r="X3369">
        <v>72</v>
      </c>
      <c r="Y3369" t="e">
        <f t="shared" si="895"/>
        <v>#NAME?</v>
      </c>
      <c r="Z3369">
        <v>0</v>
      </c>
      <c r="AA3369" t="e">
        <f t="shared" si="896"/>
        <v>#NAME?</v>
      </c>
      <c r="AB3369">
        <v>48</v>
      </c>
      <c r="AC3369" t="e">
        <f t="shared" si="897"/>
        <v>#NAME?</v>
      </c>
      <c r="AD3369">
        <v>0</v>
      </c>
      <c r="AE3369" t="e">
        <f t="shared" si="898"/>
        <v>#NAME?</v>
      </c>
      <c r="AF3369" t="s">
        <v>65</v>
      </c>
      <c r="AG3369" t="s">
        <v>64</v>
      </c>
      <c r="AH3369">
        <v>123761393</v>
      </c>
      <c r="AI3369">
        <v>123768839</v>
      </c>
      <c r="AJ3369">
        <v>24753023</v>
      </c>
      <c r="AK3369">
        <v>61807427</v>
      </c>
      <c r="AL3369">
        <v>10000</v>
      </c>
      <c r="AR3369">
        <v>10000</v>
      </c>
      <c r="AS3369">
        <v>201130.19</v>
      </c>
      <c r="AT3369">
        <v>20</v>
      </c>
      <c r="AU3369">
        <v>10000</v>
      </c>
      <c r="AV3369">
        <v>72</v>
      </c>
      <c r="AW3369" t="s">
        <v>60</v>
      </c>
      <c r="AX3369" t="s">
        <v>61</v>
      </c>
      <c r="AY3369" t="s">
        <v>62</v>
      </c>
      <c r="BA3369">
        <v>8</v>
      </c>
      <c r="BB3369">
        <v>1</v>
      </c>
      <c r="BD3369">
        <v>5.9800700000000004</v>
      </c>
      <c r="BE3369">
        <v>1.62964</v>
      </c>
      <c r="BF3369">
        <v>3049.53</v>
      </c>
      <c r="BH3369">
        <v>1130.19</v>
      </c>
      <c r="BN3369">
        <v>616660221</v>
      </c>
      <c r="BO3369">
        <v>265323500</v>
      </c>
      <c r="BP3369">
        <v>1404318</v>
      </c>
      <c r="BQ3369">
        <v>103248</v>
      </c>
      <c r="BR3369">
        <v>0.50197800000000004</v>
      </c>
      <c r="BY3369" t="s">
        <v>7133</v>
      </c>
      <c r="BZ3369" t="s">
        <v>10805</v>
      </c>
      <c r="CA3369" t="s">
        <v>58</v>
      </c>
      <c r="CB3369" t="str">
        <f t="shared" si="899"/>
        <v>ZYRA_CLUSTER_20i20d10000k nrq=0</v>
      </c>
      <c r="CC3369">
        <f t="shared" si="900"/>
        <v>72</v>
      </c>
    </row>
    <row r="3370" spans="1:81" x14ac:dyDescent="0.4">
      <c r="A3370" t="s">
        <v>3438</v>
      </c>
      <c r="B3370" t="s">
        <v>58</v>
      </c>
      <c r="C3370" t="s">
        <v>96</v>
      </c>
      <c r="D3370" t="e">
        <f t="shared" si="884"/>
        <v>#NAME?</v>
      </c>
      <c r="E3370">
        <v>10000</v>
      </c>
      <c r="F3370" t="e">
        <f t="shared" si="885"/>
        <v>#NAME?</v>
      </c>
      <c r="G3370" t="s">
        <v>60</v>
      </c>
      <c r="H3370" t="e">
        <f t="shared" si="886"/>
        <v>#NAME?</v>
      </c>
      <c r="I3370" t="s">
        <v>61</v>
      </c>
      <c r="J3370" t="e">
        <f t="shared" si="887"/>
        <v>#NAME?</v>
      </c>
      <c r="K3370" t="s">
        <v>62</v>
      </c>
      <c r="L3370" t="e">
        <f t="shared" si="888"/>
        <v>#NAME?</v>
      </c>
      <c r="M3370" t="e">
        <f t="shared" si="889"/>
        <v>#NAME?</v>
      </c>
      <c r="N3370">
        <v>10000</v>
      </c>
      <c r="O3370" t="e">
        <f t="shared" si="890"/>
        <v>#NAME?</v>
      </c>
      <c r="P3370">
        <v>20</v>
      </c>
      <c r="Q3370" t="e">
        <f t="shared" si="891"/>
        <v>#NAME?</v>
      </c>
      <c r="R3370">
        <v>20</v>
      </c>
      <c r="S3370" t="e">
        <f t="shared" si="892"/>
        <v>#NAME?</v>
      </c>
      <c r="T3370">
        <v>0</v>
      </c>
      <c r="U3370" t="e">
        <f t="shared" si="893"/>
        <v>#NAME?</v>
      </c>
      <c r="V3370">
        <v>256</v>
      </c>
      <c r="W3370" t="e">
        <f t="shared" si="894"/>
        <v>#NAME?</v>
      </c>
      <c r="X3370">
        <v>72</v>
      </c>
      <c r="Y3370" t="e">
        <f t="shared" si="895"/>
        <v>#NAME?</v>
      </c>
      <c r="Z3370">
        <v>0</v>
      </c>
      <c r="AA3370" t="e">
        <f t="shared" si="896"/>
        <v>#NAME?</v>
      </c>
      <c r="AB3370">
        <v>48</v>
      </c>
      <c r="AC3370" t="e">
        <f t="shared" si="897"/>
        <v>#NAME?</v>
      </c>
      <c r="AD3370">
        <v>1</v>
      </c>
      <c r="AE3370" t="e">
        <f t="shared" si="898"/>
        <v>#NAME?</v>
      </c>
      <c r="AF3370" t="s">
        <v>65</v>
      </c>
      <c r="AG3370" t="s">
        <v>64</v>
      </c>
      <c r="AH3370">
        <v>128652864</v>
      </c>
      <c r="AI3370">
        <v>128677571</v>
      </c>
      <c r="AJ3370">
        <v>25733043</v>
      </c>
      <c r="AK3370">
        <v>64253573</v>
      </c>
      <c r="AL3370">
        <v>10000</v>
      </c>
      <c r="AR3370">
        <v>10000</v>
      </c>
      <c r="AS3370">
        <v>201119.42</v>
      </c>
      <c r="AT3370">
        <v>20</v>
      </c>
      <c r="AU3370">
        <v>10000</v>
      </c>
      <c r="AV3370">
        <v>72</v>
      </c>
      <c r="AW3370" t="s">
        <v>60</v>
      </c>
      <c r="AX3370" t="s">
        <v>61</v>
      </c>
      <c r="AY3370" t="s">
        <v>62</v>
      </c>
      <c r="BA3370">
        <v>8</v>
      </c>
      <c r="BB3370">
        <v>1</v>
      </c>
      <c r="BD3370">
        <v>5.9981900000000001</v>
      </c>
      <c r="BE3370">
        <v>1.6320300000000001</v>
      </c>
      <c r="BF3370">
        <v>2939.26</v>
      </c>
      <c r="BH3370">
        <v>1119.42</v>
      </c>
      <c r="BN3370">
        <v>641059463</v>
      </c>
      <c r="BO3370">
        <v>280637462</v>
      </c>
      <c r="BP3370">
        <v>1465911</v>
      </c>
      <c r="BQ3370">
        <v>103193</v>
      </c>
      <c r="BR3370">
        <v>0.52033200000000002</v>
      </c>
      <c r="BY3370" t="s">
        <v>7134</v>
      </c>
      <c r="BZ3370" t="s">
        <v>10806</v>
      </c>
      <c r="CA3370" t="s">
        <v>58</v>
      </c>
      <c r="CB3370" t="str">
        <f t="shared" si="899"/>
        <v>ZYRA_CLUSTER_20i20d10000k nrq=0</v>
      </c>
      <c r="CC3370">
        <f t="shared" si="900"/>
        <v>72</v>
      </c>
    </row>
    <row r="3371" spans="1:81" x14ac:dyDescent="0.4">
      <c r="A3371" t="s">
        <v>3439</v>
      </c>
      <c r="B3371" t="s">
        <v>58</v>
      </c>
      <c r="C3371" t="s">
        <v>96</v>
      </c>
      <c r="D3371" t="e">
        <f t="shared" si="884"/>
        <v>#NAME?</v>
      </c>
      <c r="E3371">
        <v>10000</v>
      </c>
      <c r="F3371" t="e">
        <f t="shared" si="885"/>
        <v>#NAME?</v>
      </c>
      <c r="G3371" t="s">
        <v>60</v>
      </c>
      <c r="H3371" t="e">
        <f t="shared" si="886"/>
        <v>#NAME?</v>
      </c>
      <c r="I3371" t="s">
        <v>61</v>
      </c>
      <c r="J3371" t="e">
        <f t="shared" si="887"/>
        <v>#NAME?</v>
      </c>
      <c r="K3371" t="s">
        <v>62</v>
      </c>
      <c r="L3371" t="e">
        <f t="shared" si="888"/>
        <v>#NAME?</v>
      </c>
      <c r="M3371" t="e">
        <f t="shared" si="889"/>
        <v>#NAME?</v>
      </c>
      <c r="N3371">
        <v>10000</v>
      </c>
      <c r="O3371" t="e">
        <f t="shared" si="890"/>
        <v>#NAME?</v>
      </c>
      <c r="P3371">
        <v>20</v>
      </c>
      <c r="Q3371" t="e">
        <f t="shared" si="891"/>
        <v>#NAME?</v>
      </c>
      <c r="R3371">
        <v>20</v>
      </c>
      <c r="S3371" t="e">
        <f t="shared" si="892"/>
        <v>#NAME?</v>
      </c>
      <c r="T3371">
        <v>0</v>
      </c>
      <c r="U3371" t="e">
        <f t="shared" si="893"/>
        <v>#NAME?</v>
      </c>
      <c r="V3371">
        <v>256</v>
      </c>
      <c r="W3371" t="e">
        <f t="shared" si="894"/>
        <v>#NAME?</v>
      </c>
      <c r="X3371">
        <v>72</v>
      </c>
      <c r="Y3371" t="e">
        <f t="shared" si="895"/>
        <v>#NAME?</v>
      </c>
      <c r="Z3371">
        <v>0</v>
      </c>
      <c r="AA3371" t="e">
        <f t="shared" si="896"/>
        <v>#NAME?</v>
      </c>
      <c r="AB3371">
        <v>48</v>
      </c>
      <c r="AC3371" t="e">
        <f t="shared" si="897"/>
        <v>#NAME?</v>
      </c>
      <c r="AD3371">
        <v>2</v>
      </c>
      <c r="AE3371" t="e">
        <f t="shared" si="898"/>
        <v>#NAME?</v>
      </c>
      <c r="AF3371" t="s">
        <v>65</v>
      </c>
      <c r="AG3371" t="s">
        <v>64</v>
      </c>
      <c r="AH3371">
        <v>131123448</v>
      </c>
      <c r="AI3371">
        <v>131119301</v>
      </c>
      <c r="AJ3371">
        <v>26224274</v>
      </c>
      <c r="AK3371">
        <v>65486552</v>
      </c>
      <c r="AL3371">
        <v>10000</v>
      </c>
      <c r="AR3371">
        <v>10000</v>
      </c>
      <c r="AS3371">
        <v>201023.45</v>
      </c>
      <c r="AT3371">
        <v>20</v>
      </c>
      <c r="AU3371">
        <v>10000</v>
      </c>
      <c r="AV3371">
        <v>72</v>
      </c>
      <c r="AW3371" t="s">
        <v>60</v>
      </c>
      <c r="AX3371" t="s">
        <v>61</v>
      </c>
      <c r="AY3371" t="s">
        <v>62</v>
      </c>
      <c r="BA3371">
        <v>8</v>
      </c>
      <c r="BB3371">
        <v>1</v>
      </c>
      <c r="BD3371">
        <v>5.9051900000000002</v>
      </c>
      <c r="BE3371">
        <v>1.6233900000000001</v>
      </c>
      <c r="BF3371">
        <v>2875.89</v>
      </c>
      <c r="BH3371">
        <v>1023.45</v>
      </c>
      <c r="BN3371">
        <v>653389919</v>
      </c>
      <c r="BO3371">
        <v>282432223</v>
      </c>
      <c r="BP3371">
        <v>1464436</v>
      </c>
      <c r="BQ3371">
        <v>94732</v>
      </c>
      <c r="BR3371">
        <v>0.48281099999999999</v>
      </c>
      <c r="BY3371" t="s">
        <v>7135</v>
      </c>
      <c r="BZ3371" t="s">
        <v>10807</v>
      </c>
      <c r="CA3371" t="s">
        <v>58</v>
      </c>
      <c r="CB3371" t="str">
        <f t="shared" si="899"/>
        <v>ZYRA_CLUSTER_20i20d10000k nrq=0</v>
      </c>
      <c r="CC3371">
        <f t="shared" si="900"/>
        <v>72</v>
      </c>
    </row>
    <row r="3372" spans="1:81" x14ac:dyDescent="0.4">
      <c r="A3372" t="s">
        <v>3440</v>
      </c>
      <c r="B3372" t="s">
        <v>58</v>
      </c>
      <c r="C3372" t="s">
        <v>96</v>
      </c>
      <c r="D3372" t="e">
        <f t="shared" si="884"/>
        <v>#NAME?</v>
      </c>
      <c r="E3372">
        <v>10000</v>
      </c>
      <c r="F3372" t="e">
        <f t="shared" si="885"/>
        <v>#NAME?</v>
      </c>
      <c r="G3372" t="s">
        <v>60</v>
      </c>
      <c r="H3372" t="e">
        <f t="shared" si="886"/>
        <v>#NAME?</v>
      </c>
      <c r="I3372" t="s">
        <v>61</v>
      </c>
      <c r="J3372" t="e">
        <f t="shared" si="887"/>
        <v>#NAME?</v>
      </c>
      <c r="K3372" t="s">
        <v>62</v>
      </c>
      <c r="L3372" t="e">
        <f t="shared" si="888"/>
        <v>#NAME?</v>
      </c>
      <c r="M3372" t="e">
        <f t="shared" si="889"/>
        <v>#NAME?</v>
      </c>
      <c r="N3372">
        <v>10000</v>
      </c>
      <c r="O3372" t="e">
        <f t="shared" si="890"/>
        <v>#NAME?</v>
      </c>
      <c r="P3372">
        <v>20</v>
      </c>
      <c r="Q3372" t="e">
        <f t="shared" si="891"/>
        <v>#NAME?</v>
      </c>
      <c r="R3372">
        <v>20</v>
      </c>
      <c r="S3372" t="e">
        <f t="shared" si="892"/>
        <v>#NAME?</v>
      </c>
      <c r="T3372">
        <v>0</v>
      </c>
      <c r="U3372" t="e">
        <f t="shared" si="893"/>
        <v>#NAME?</v>
      </c>
      <c r="V3372">
        <v>256</v>
      </c>
      <c r="W3372" t="e">
        <f t="shared" si="894"/>
        <v>#NAME?</v>
      </c>
      <c r="X3372">
        <v>71</v>
      </c>
      <c r="Y3372" t="e">
        <f t="shared" si="895"/>
        <v>#NAME?</v>
      </c>
      <c r="Z3372">
        <v>1</v>
      </c>
      <c r="AA3372" t="e">
        <f t="shared" si="896"/>
        <v>#NAME?</v>
      </c>
      <c r="AB3372">
        <v>48</v>
      </c>
      <c r="AC3372" t="e">
        <f t="shared" si="897"/>
        <v>#NAME?</v>
      </c>
      <c r="AD3372">
        <v>0</v>
      </c>
      <c r="AE3372" t="e">
        <f t="shared" si="898"/>
        <v>#NAME?</v>
      </c>
      <c r="AF3372" t="s">
        <v>65</v>
      </c>
      <c r="AG3372" t="s">
        <v>64</v>
      </c>
      <c r="AR3372">
        <v>10000</v>
      </c>
      <c r="AS3372">
        <v>20</v>
      </c>
      <c r="AT3372">
        <v>20</v>
      </c>
      <c r="AU3372">
        <v>10000</v>
      </c>
      <c r="AV3372">
        <v>71</v>
      </c>
      <c r="AW3372" t="s">
        <v>60</v>
      </c>
      <c r="AX3372" t="s">
        <v>61</v>
      </c>
      <c r="AY3372" t="s">
        <v>62</v>
      </c>
      <c r="BA3372">
        <v>8</v>
      </c>
      <c r="BB3372">
        <v>1</v>
      </c>
      <c r="BN3372">
        <v>6035367</v>
      </c>
      <c r="BO3372">
        <v>5246630</v>
      </c>
      <c r="BP3372">
        <v>37038</v>
      </c>
      <c r="BQ3372">
        <v>4640</v>
      </c>
      <c r="BR3372">
        <v>1.6497299999999999E-2</v>
      </c>
      <c r="BY3372" t="s">
        <v>7136</v>
      </c>
      <c r="BZ3372" t="s">
        <v>10808</v>
      </c>
      <c r="CA3372" t="s">
        <v>58</v>
      </c>
      <c r="CB3372" t="str">
        <f t="shared" si="899"/>
        <v>ZYRA_CLUSTER_20i20d10000k nrq=1</v>
      </c>
      <c r="CC3372">
        <f t="shared" si="900"/>
        <v>72</v>
      </c>
    </row>
    <row r="3373" spans="1:81" x14ac:dyDescent="0.4">
      <c r="A3373" t="s">
        <v>3442</v>
      </c>
      <c r="B3373" t="s">
        <v>58</v>
      </c>
      <c r="C3373" t="s">
        <v>3765</v>
      </c>
      <c r="D3373" t="e">
        <f t="shared" si="884"/>
        <v>#NAME?</v>
      </c>
      <c r="E3373">
        <v>10000</v>
      </c>
      <c r="F3373" t="e">
        <f t="shared" si="885"/>
        <v>#NAME?</v>
      </c>
      <c r="G3373" t="s">
        <v>60</v>
      </c>
      <c r="H3373" t="e">
        <f t="shared" si="886"/>
        <v>#NAME?</v>
      </c>
      <c r="I3373" t="s">
        <v>61</v>
      </c>
      <c r="J3373" t="e">
        <f t="shared" si="887"/>
        <v>#NAME?</v>
      </c>
      <c r="K3373" t="s">
        <v>62</v>
      </c>
      <c r="L3373" t="e">
        <f t="shared" si="888"/>
        <v>#NAME?</v>
      </c>
      <c r="M3373" t="e">
        <f t="shared" si="889"/>
        <v>#NAME?</v>
      </c>
      <c r="N3373">
        <v>10000</v>
      </c>
      <c r="O3373" t="e">
        <f t="shared" si="890"/>
        <v>#NAME?</v>
      </c>
      <c r="P3373">
        <v>20</v>
      </c>
      <c r="Q3373" t="e">
        <f t="shared" si="891"/>
        <v>#NAME?</v>
      </c>
      <c r="R3373">
        <v>20</v>
      </c>
      <c r="S3373" t="e">
        <f t="shared" si="892"/>
        <v>#NAME?</v>
      </c>
      <c r="T3373">
        <v>0</v>
      </c>
      <c r="U3373" t="e">
        <f t="shared" si="893"/>
        <v>#NAME?</v>
      </c>
      <c r="V3373">
        <v>256</v>
      </c>
      <c r="W3373" t="e">
        <f t="shared" si="894"/>
        <v>#NAME?</v>
      </c>
      <c r="X3373">
        <v>125</v>
      </c>
      <c r="Y3373" t="e">
        <f t="shared" si="895"/>
        <v>#NAME?</v>
      </c>
      <c r="Z3373">
        <v>1</v>
      </c>
      <c r="AA3373" t="e">
        <f t="shared" si="896"/>
        <v>#NAME?</v>
      </c>
      <c r="AB3373">
        <v>48</v>
      </c>
      <c r="AC3373" t="e">
        <f t="shared" si="897"/>
        <v>#NAME?</v>
      </c>
      <c r="AD3373">
        <v>2</v>
      </c>
      <c r="AE3373" t="e">
        <f t="shared" si="898"/>
        <v>#NAME?</v>
      </c>
      <c r="AF3373" t="s">
        <v>65</v>
      </c>
      <c r="AG3373" t="s">
        <v>64</v>
      </c>
      <c r="AR3373">
        <v>10000</v>
      </c>
      <c r="AS3373">
        <v>20</v>
      </c>
      <c r="AT3373">
        <v>20</v>
      </c>
      <c r="AU3373">
        <v>10000</v>
      </c>
      <c r="AV3373">
        <v>125</v>
      </c>
      <c r="AW3373" t="s">
        <v>60</v>
      </c>
      <c r="AX3373" t="s">
        <v>61</v>
      </c>
      <c r="AY3373" t="s">
        <v>62</v>
      </c>
      <c r="BA3373">
        <v>8</v>
      </c>
      <c r="BB3373">
        <v>1</v>
      </c>
      <c r="BN3373">
        <v>19741</v>
      </c>
      <c r="BO3373">
        <v>8677964</v>
      </c>
      <c r="BP3373">
        <v>59226</v>
      </c>
      <c r="BQ3373">
        <v>9138</v>
      </c>
      <c r="BR3373">
        <v>0</v>
      </c>
      <c r="BY3373" t="s">
        <v>7137</v>
      </c>
      <c r="BZ3373" t="s">
        <v>10809</v>
      </c>
      <c r="CA3373" t="s">
        <v>58</v>
      </c>
      <c r="CB3373" t="str">
        <f t="shared" si="899"/>
        <v>ZYRA_CLUSTER_20i20d10000k nrq=1</v>
      </c>
      <c r="CC3373">
        <f t="shared" si="900"/>
        <v>126</v>
      </c>
    </row>
    <row r="3374" spans="1:81" x14ac:dyDescent="0.4">
      <c r="A3374" t="s">
        <v>3441</v>
      </c>
      <c r="B3374" t="s">
        <v>58</v>
      </c>
      <c r="C3374" t="s">
        <v>96</v>
      </c>
      <c r="D3374" t="e">
        <f t="shared" si="884"/>
        <v>#NAME?</v>
      </c>
      <c r="E3374">
        <v>10000</v>
      </c>
      <c r="F3374" t="e">
        <f t="shared" si="885"/>
        <v>#NAME?</v>
      </c>
      <c r="G3374" t="s">
        <v>60</v>
      </c>
      <c r="H3374" t="e">
        <f t="shared" si="886"/>
        <v>#NAME?</v>
      </c>
      <c r="I3374" t="s">
        <v>61</v>
      </c>
      <c r="J3374" t="e">
        <f t="shared" si="887"/>
        <v>#NAME?</v>
      </c>
      <c r="K3374" t="s">
        <v>62</v>
      </c>
      <c r="L3374" t="e">
        <f t="shared" si="888"/>
        <v>#NAME?</v>
      </c>
      <c r="M3374" t="e">
        <f t="shared" si="889"/>
        <v>#NAME?</v>
      </c>
      <c r="N3374">
        <v>10000</v>
      </c>
      <c r="O3374" t="e">
        <f t="shared" si="890"/>
        <v>#NAME?</v>
      </c>
      <c r="P3374">
        <v>20</v>
      </c>
      <c r="Q3374" t="e">
        <f t="shared" si="891"/>
        <v>#NAME?</v>
      </c>
      <c r="R3374">
        <v>20</v>
      </c>
      <c r="S3374" t="e">
        <f t="shared" si="892"/>
        <v>#NAME?</v>
      </c>
      <c r="T3374">
        <v>0</v>
      </c>
      <c r="U3374" t="e">
        <f t="shared" si="893"/>
        <v>#NAME?</v>
      </c>
      <c r="V3374">
        <v>256</v>
      </c>
      <c r="W3374" t="e">
        <f t="shared" si="894"/>
        <v>#NAME?</v>
      </c>
      <c r="X3374">
        <v>71</v>
      </c>
      <c r="Y3374" t="e">
        <f t="shared" si="895"/>
        <v>#NAME?</v>
      </c>
      <c r="Z3374">
        <v>1</v>
      </c>
      <c r="AA3374" t="e">
        <f t="shared" si="896"/>
        <v>#NAME?</v>
      </c>
      <c r="AB3374">
        <v>48</v>
      </c>
      <c r="AC3374" t="e">
        <f t="shared" si="897"/>
        <v>#NAME?</v>
      </c>
      <c r="AD3374">
        <v>1</v>
      </c>
      <c r="AE3374" t="e">
        <f t="shared" si="898"/>
        <v>#NAME?</v>
      </c>
      <c r="AF3374" t="s">
        <v>65</v>
      </c>
      <c r="AG3374" t="s">
        <v>64</v>
      </c>
      <c r="AR3374">
        <v>10000</v>
      </c>
      <c r="AS3374">
        <v>20</v>
      </c>
      <c r="AT3374">
        <v>20</v>
      </c>
      <c r="AU3374">
        <v>10000</v>
      </c>
      <c r="AV3374">
        <v>71</v>
      </c>
      <c r="AW3374" t="s">
        <v>60</v>
      </c>
      <c r="AX3374" t="s">
        <v>61</v>
      </c>
      <c r="AY3374" t="s">
        <v>62</v>
      </c>
      <c r="BA3374">
        <v>8</v>
      </c>
      <c r="BB3374">
        <v>1</v>
      </c>
      <c r="BN3374">
        <v>6642975</v>
      </c>
      <c r="BO3374">
        <v>5670340</v>
      </c>
      <c r="BP3374">
        <v>38787</v>
      </c>
      <c r="BQ3374">
        <v>4719</v>
      </c>
      <c r="BR3374">
        <v>1.6248800000000001E-2</v>
      </c>
      <c r="BY3374" t="s">
        <v>7138</v>
      </c>
      <c r="BZ3374" t="s">
        <v>10810</v>
      </c>
      <c r="CA3374" t="s">
        <v>58</v>
      </c>
      <c r="CB3374" t="str">
        <f t="shared" si="899"/>
        <v>ZYRA_CLUSTER_20i20d10000k nrq=1</v>
      </c>
      <c r="CC3374">
        <f t="shared" si="900"/>
        <v>72</v>
      </c>
    </row>
    <row r="3375" spans="1:81" x14ac:dyDescent="0.4">
      <c r="A3375" t="s">
        <v>3443</v>
      </c>
      <c r="B3375" t="s">
        <v>58</v>
      </c>
      <c r="C3375" t="s">
        <v>96</v>
      </c>
      <c r="D3375" t="e">
        <f t="shared" si="884"/>
        <v>#NAME?</v>
      </c>
      <c r="E3375">
        <v>10000</v>
      </c>
      <c r="F3375" t="e">
        <f t="shared" si="885"/>
        <v>#NAME?</v>
      </c>
      <c r="G3375" t="s">
        <v>60</v>
      </c>
      <c r="H3375" t="e">
        <f t="shared" si="886"/>
        <v>#NAME?</v>
      </c>
      <c r="I3375" t="s">
        <v>61</v>
      </c>
      <c r="J3375" t="e">
        <f t="shared" si="887"/>
        <v>#NAME?</v>
      </c>
      <c r="K3375" t="s">
        <v>62</v>
      </c>
      <c r="L3375" t="e">
        <f t="shared" si="888"/>
        <v>#NAME?</v>
      </c>
      <c r="M3375" t="e">
        <f t="shared" si="889"/>
        <v>#NAME?</v>
      </c>
      <c r="N3375">
        <v>10000</v>
      </c>
      <c r="O3375" t="e">
        <f t="shared" si="890"/>
        <v>#NAME?</v>
      </c>
      <c r="P3375">
        <v>20</v>
      </c>
      <c r="Q3375" t="e">
        <f t="shared" si="891"/>
        <v>#NAME?</v>
      </c>
      <c r="R3375">
        <v>20</v>
      </c>
      <c r="S3375" t="e">
        <f t="shared" si="892"/>
        <v>#NAME?</v>
      </c>
      <c r="T3375">
        <v>0</v>
      </c>
      <c r="U3375" t="e">
        <f t="shared" si="893"/>
        <v>#NAME?</v>
      </c>
      <c r="V3375">
        <v>256</v>
      </c>
      <c r="W3375" t="e">
        <f t="shared" si="894"/>
        <v>#NAME?</v>
      </c>
      <c r="X3375">
        <v>71</v>
      </c>
      <c r="Y3375" t="e">
        <f t="shared" si="895"/>
        <v>#NAME?</v>
      </c>
      <c r="Z3375">
        <v>1</v>
      </c>
      <c r="AA3375" t="e">
        <f t="shared" si="896"/>
        <v>#NAME?</v>
      </c>
      <c r="AB3375">
        <v>48</v>
      </c>
      <c r="AC3375" t="e">
        <f t="shared" si="897"/>
        <v>#NAME?</v>
      </c>
      <c r="AD3375">
        <v>2</v>
      </c>
      <c r="AE3375" t="e">
        <f t="shared" si="898"/>
        <v>#NAME?</v>
      </c>
      <c r="AF3375" t="s">
        <v>65</v>
      </c>
      <c r="AG3375" t="s">
        <v>64</v>
      </c>
      <c r="AR3375">
        <v>10000</v>
      </c>
      <c r="AS3375">
        <v>20</v>
      </c>
      <c r="AT3375">
        <v>20</v>
      </c>
      <c r="AU3375">
        <v>10000</v>
      </c>
      <c r="AV3375">
        <v>71</v>
      </c>
      <c r="AW3375" t="s">
        <v>60</v>
      </c>
      <c r="AX3375" t="s">
        <v>61</v>
      </c>
      <c r="AY3375" t="s">
        <v>62</v>
      </c>
      <c r="BA3375">
        <v>8</v>
      </c>
      <c r="BB3375">
        <v>1</v>
      </c>
      <c r="BN3375">
        <v>6507800</v>
      </c>
      <c r="BO3375">
        <v>5573602</v>
      </c>
      <c r="BP3375">
        <v>38863</v>
      </c>
      <c r="BQ3375">
        <v>4205</v>
      </c>
      <c r="BR3375">
        <v>1.50784E-2</v>
      </c>
      <c r="BY3375" t="s">
        <v>7139</v>
      </c>
      <c r="BZ3375" t="s">
        <v>10811</v>
      </c>
      <c r="CA3375" t="s">
        <v>58</v>
      </c>
      <c r="CB3375" t="str">
        <f t="shared" si="899"/>
        <v>ZYRA_CLUSTER_20i20d10000k nrq=1</v>
      </c>
      <c r="CC3375">
        <f t="shared" si="900"/>
        <v>72</v>
      </c>
    </row>
    <row r="3376" spans="1:81" x14ac:dyDescent="0.4">
      <c r="A3376" t="s">
        <v>3444</v>
      </c>
      <c r="B3376" t="s">
        <v>58</v>
      </c>
      <c r="C3376" t="s">
        <v>78</v>
      </c>
      <c r="D3376" t="e">
        <f t="shared" si="884"/>
        <v>#NAME?</v>
      </c>
      <c r="E3376">
        <v>10000</v>
      </c>
      <c r="F3376" t="e">
        <f t="shared" si="885"/>
        <v>#NAME?</v>
      </c>
      <c r="G3376" t="s">
        <v>60</v>
      </c>
      <c r="H3376" t="e">
        <f t="shared" si="886"/>
        <v>#NAME?</v>
      </c>
      <c r="I3376" t="s">
        <v>61</v>
      </c>
      <c r="J3376" t="e">
        <f t="shared" si="887"/>
        <v>#NAME?</v>
      </c>
      <c r="K3376" t="s">
        <v>62</v>
      </c>
      <c r="L3376" t="e">
        <f t="shared" si="888"/>
        <v>#NAME?</v>
      </c>
      <c r="M3376" t="e">
        <f t="shared" si="889"/>
        <v>#NAME?</v>
      </c>
      <c r="N3376">
        <v>100000</v>
      </c>
      <c r="O3376" t="e">
        <f t="shared" si="890"/>
        <v>#NAME?</v>
      </c>
      <c r="P3376">
        <v>0</v>
      </c>
      <c r="Q3376" t="e">
        <f t="shared" si="891"/>
        <v>#NAME?</v>
      </c>
      <c r="R3376">
        <v>0</v>
      </c>
      <c r="S3376" t="e">
        <f t="shared" si="892"/>
        <v>#NAME?</v>
      </c>
      <c r="T3376">
        <v>0</v>
      </c>
      <c r="U3376" t="e">
        <f t="shared" si="893"/>
        <v>#NAME?</v>
      </c>
      <c r="V3376">
        <v>256</v>
      </c>
      <c r="W3376" t="e">
        <f t="shared" si="894"/>
        <v>#NAME?</v>
      </c>
      <c r="X3376">
        <v>36</v>
      </c>
      <c r="Y3376" t="e">
        <f t="shared" si="895"/>
        <v>#NAME?</v>
      </c>
      <c r="Z3376">
        <v>0</v>
      </c>
      <c r="AA3376" t="e">
        <f t="shared" si="896"/>
        <v>#NAME?</v>
      </c>
      <c r="AB3376">
        <v>48</v>
      </c>
      <c r="AC3376" t="e">
        <f t="shared" si="897"/>
        <v>#NAME?</v>
      </c>
      <c r="AD3376">
        <v>2</v>
      </c>
      <c r="AE3376" t="e">
        <f t="shared" si="898"/>
        <v>#NAME?</v>
      </c>
      <c r="AF3376" t="s">
        <v>65</v>
      </c>
      <c r="AG3376" t="s">
        <v>64</v>
      </c>
      <c r="AJ3376">
        <v>0</v>
      </c>
      <c r="AK3376">
        <v>36399414</v>
      </c>
      <c r="AL3376">
        <v>10000</v>
      </c>
      <c r="AR3376">
        <v>10000</v>
      </c>
      <c r="AS3376">
        <v>3138.07</v>
      </c>
      <c r="AT3376">
        <v>0</v>
      </c>
      <c r="AU3376">
        <v>100000</v>
      </c>
      <c r="AV3376">
        <v>36</v>
      </c>
      <c r="AW3376" t="s">
        <v>60</v>
      </c>
      <c r="AX3376" t="s">
        <v>61</v>
      </c>
      <c r="AY3376" t="s">
        <v>62</v>
      </c>
      <c r="BA3376">
        <v>8</v>
      </c>
      <c r="BB3376">
        <v>1</v>
      </c>
      <c r="BD3376">
        <v>19.654900000000001</v>
      </c>
      <c r="BE3376">
        <v>1.05793E-2</v>
      </c>
      <c r="BF3376">
        <v>2363.4499999999998</v>
      </c>
      <c r="BH3376">
        <v>3138.07</v>
      </c>
      <c r="BY3376" t="s">
        <v>7140</v>
      </c>
      <c r="BZ3376" t="s">
        <v>10812</v>
      </c>
      <c r="CA3376" t="s">
        <v>58</v>
      </c>
      <c r="CB3376" t="str">
        <f t="shared" si="899"/>
        <v>ZYRA_CLUSTER_0i0d100000k nrq=0</v>
      </c>
      <c r="CC3376">
        <f t="shared" si="900"/>
        <v>36</v>
      </c>
    </row>
    <row r="3377" spans="1:81" x14ac:dyDescent="0.4">
      <c r="A3377" t="s">
        <v>3445</v>
      </c>
      <c r="B3377" t="s">
        <v>58</v>
      </c>
      <c r="C3377" t="s">
        <v>96</v>
      </c>
      <c r="D3377" t="e">
        <f t="shared" si="884"/>
        <v>#NAME?</v>
      </c>
      <c r="E3377">
        <v>10000</v>
      </c>
      <c r="F3377" t="e">
        <f t="shared" si="885"/>
        <v>#NAME?</v>
      </c>
      <c r="G3377" t="s">
        <v>60</v>
      </c>
      <c r="H3377" t="e">
        <f t="shared" si="886"/>
        <v>#NAME?</v>
      </c>
      <c r="I3377" t="s">
        <v>61</v>
      </c>
      <c r="J3377" t="e">
        <f t="shared" si="887"/>
        <v>#NAME?</v>
      </c>
      <c r="K3377" t="s">
        <v>62</v>
      </c>
      <c r="L3377" t="e">
        <f t="shared" si="888"/>
        <v>#NAME?</v>
      </c>
      <c r="M3377" t="e">
        <f t="shared" si="889"/>
        <v>#NAME?</v>
      </c>
      <c r="N3377">
        <v>10000</v>
      </c>
      <c r="O3377" t="e">
        <f t="shared" si="890"/>
        <v>#NAME?</v>
      </c>
      <c r="P3377">
        <v>20</v>
      </c>
      <c r="Q3377" t="e">
        <f t="shared" si="891"/>
        <v>#NAME?</v>
      </c>
      <c r="R3377">
        <v>20</v>
      </c>
      <c r="S3377" t="e">
        <f t="shared" si="892"/>
        <v>#NAME?</v>
      </c>
      <c r="T3377">
        <v>0</v>
      </c>
      <c r="U3377" t="e">
        <f t="shared" si="893"/>
        <v>#NAME?</v>
      </c>
      <c r="V3377">
        <v>256</v>
      </c>
      <c r="W3377" t="e">
        <f t="shared" si="894"/>
        <v>#NAME?</v>
      </c>
      <c r="X3377">
        <v>90</v>
      </c>
      <c r="Y3377" t="e">
        <f t="shared" si="895"/>
        <v>#NAME?</v>
      </c>
      <c r="Z3377">
        <v>0</v>
      </c>
      <c r="AA3377" t="e">
        <f t="shared" si="896"/>
        <v>#NAME?</v>
      </c>
      <c r="AB3377">
        <v>48</v>
      </c>
      <c r="AC3377" t="e">
        <f t="shared" si="897"/>
        <v>#NAME?</v>
      </c>
      <c r="AD3377">
        <v>0</v>
      </c>
      <c r="AE3377" t="e">
        <f t="shared" si="898"/>
        <v>#NAME?</v>
      </c>
      <c r="AF3377" t="s">
        <v>65</v>
      </c>
      <c r="AG3377" t="s">
        <v>64</v>
      </c>
      <c r="AH3377">
        <v>132004993</v>
      </c>
      <c r="AI3377">
        <v>131990771</v>
      </c>
      <c r="AJ3377">
        <v>26399576</v>
      </c>
      <c r="AK3377">
        <v>65922591</v>
      </c>
      <c r="AL3377">
        <v>10000</v>
      </c>
      <c r="AR3377">
        <v>10000</v>
      </c>
      <c r="AS3377">
        <v>201076.15</v>
      </c>
      <c r="AT3377">
        <v>20</v>
      </c>
      <c r="AU3377">
        <v>10000</v>
      </c>
      <c r="AV3377">
        <v>90</v>
      </c>
      <c r="AW3377" t="s">
        <v>60</v>
      </c>
      <c r="AX3377" t="s">
        <v>61</v>
      </c>
      <c r="AY3377" t="s">
        <v>62</v>
      </c>
      <c r="BA3377">
        <v>8</v>
      </c>
      <c r="BB3377">
        <v>1</v>
      </c>
      <c r="BD3377">
        <v>6.8006900000000003</v>
      </c>
      <c r="BE3377">
        <v>2.2444199999999999</v>
      </c>
      <c r="BF3377">
        <v>3576.61</v>
      </c>
      <c r="BH3377">
        <v>1076.1500000000001</v>
      </c>
      <c r="BN3377">
        <v>657712709</v>
      </c>
      <c r="BO3377">
        <v>371949165</v>
      </c>
      <c r="BP3377">
        <v>1493885</v>
      </c>
      <c r="BQ3377">
        <v>96233</v>
      </c>
      <c r="BR3377">
        <v>0.475883</v>
      </c>
      <c r="BY3377" t="s">
        <v>7141</v>
      </c>
      <c r="BZ3377" t="s">
        <v>10813</v>
      </c>
      <c r="CA3377" t="s">
        <v>58</v>
      </c>
      <c r="CB3377" t="str">
        <f t="shared" si="899"/>
        <v>ZYRA_CLUSTER_20i20d10000k nrq=0</v>
      </c>
      <c r="CC3377">
        <f t="shared" si="900"/>
        <v>90</v>
      </c>
    </row>
    <row r="3378" spans="1:81" x14ac:dyDescent="0.4">
      <c r="A3378" t="s">
        <v>3446</v>
      </c>
      <c r="B3378" t="s">
        <v>58</v>
      </c>
      <c r="C3378" t="s">
        <v>96</v>
      </c>
      <c r="D3378" t="e">
        <f t="shared" si="884"/>
        <v>#NAME?</v>
      </c>
      <c r="E3378">
        <v>10000</v>
      </c>
      <c r="F3378" t="e">
        <f t="shared" si="885"/>
        <v>#NAME?</v>
      </c>
      <c r="G3378" t="s">
        <v>60</v>
      </c>
      <c r="H3378" t="e">
        <f t="shared" si="886"/>
        <v>#NAME?</v>
      </c>
      <c r="I3378" t="s">
        <v>61</v>
      </c>
      <c r="J3378" t="e">
        <f t="shared" si="887"/>
        <v>#NAME?</v>
      </c>
      <c r="K3378" t="s">
        <v>62</v>
      </c>
      <c r="L3378" t="e">
        <f t="shared" si="888"/>
        <v>#NAME?</v>
      </c>
      <c r="M3378" t="e">
        <f t="shared" si="889"/>
        <v>#NAME?</v>
      </c>
      <c r="N3378">
        <v>10000</v>
      </c>
      <c r="O3378" t="e">
        <f t="shared" si="890"/>
        <v>#NAME?</v>
      </c>
      <c r="P3378">
        <v>20</v>
      </c>
      <c r="Q3378" t="e">
        <f t="shared" si="891"/>
        <v>#NAME?</v>
      </c>
      <c r="R3378">
        <v>20</v>
      </c>
      <c r="S3378" t="e">
        <f t="shared" si="892"/>
        <v>#NAME?</v>
      </c>
      <c r="T3378">
        <v>0</v>
      </c>
      <c r="U3378" t="e">
        <f t="shared" si="893"/>
        <v>#NAME?</v>
      </c>
      <c r="V3378">
        <v>256</v>
      </c>
      <c r="W3378" t="e">
        <f t="shared" si="894"/>
        <v>#NAME?</v>
      </c>
      <c r="X3378">
        <v>90</v>
      </c>
      <c r="Y3378" t="e">
        <f t="shared" si="895"/>
        <v>#NAME?</v>
      </c>
      <c r="Z3378">
        <v>0</v>
      </c>
      <c r="AA3378" t="e">
        <f t="shared" si="896"/>
        <v>#NAME?</v>
      </c>
      <c r="AB3378">
        <v>48</v>
      </c>
      <c r="AC3378" t="e">
        <f t="shared" si="897"/>
        <v>#NAME?</v>
      </c>
      <c r="AD3378">
        <v>1</v>
      </c>
      <c r="AE3378" t="e">
        <f t="shared" si="898"/>
        <v>#NAME?</v>
      </c>
      <c r="AF3378" t="s">
        <v>65</v>
      </c>
      <c r="AG3378" t="s">
        <v>64</v>
      </c>
      <c r="AH3378">
        <v>136413141</v>
      </c>
      <c r="AI3378">
        <v>136406038</v>
      </c>
      <c r="AJ3378">
        <v>27281917</v>
      </c>
      <c r="AK3378">
        <v>68121128</v>
      </c>
      <c r="AL3378">
        <v>10000</v>
      </c>
      <c r="AR3378">
        <v>10000</v>
      </c>
      <c r="AS3378">
        <v>201147.32</v>
      </c>
      <c r="AT3378">
        <v>20</v>
      </c>
      <c r="AU3378">
        <v>10000</v>
      </c>
      <c r="AV3378">
        <v>90</v>
      </c>
      <c r="AW3378" t="s">
        <v>60</v>
      </c>
      <c r="AX3378" t="s">
        <v>61</v>
      </c>
      <c r="AY3378" t="s">
        <v>62</v>
      </c>
      <c r="BA3378">
        <v>8</v>
      </c>
      <c r="BB3378">
        <v>1</v>
      </c>
      <c r="BD3378">
        <v>6.7070600000000002</v>
      </c>
      <c r="BE3378">
        <v>2.2437900000000002</v>
      </c>
      <c r="BF3378">
        <v>3459.92</v>
      </c>
      <c r="BH3378">
        <v>1147.32</v>
      </c>
      <c r="BN3378">
        <v>679630470</v>
      </c>
      <c r="BO3378">
        <v>371712885</v>
      </c>
      <c r="BP3378">
        <v>1565380</v>
      </c>
      <c r="BQ3378">
        <v>110874</v>
      </c>
      <c r="BR3378">
        <v>0.52622199999999997</v>
      </c>
      <c r="BY3378" t="s">
        <v>7142</v>
      </c>
      <c r="BZ3378" t="s">
        <v>10814</v>
      </c>
      <c r="CA3378" t="s">
        <v>58</v>
      </c>
      <c r="CB3378" t="str">
        <f t="shared" si="899"/>
        <v>ZYRA_CLUSTER_20i20d10000k nrq=0</v>
      </c>
      <c r="CC3378">
        <f t="shared" si="900"/>
        <v>90</v>
      </c>
    </row>
    <row r="3379" spans="1:81" x14ac:dyDescent="0.4">
      <c r="A3379" t="s">
        <v>3447</v>
      </c>
      <c r="B3379" t="s">
        <v>58</v>
      </c>
      <c r="C3379" t="s">
        <v>96</v>
      </c>
      <c r="D3379" t="e">
        <f t="shared" si="884"/>
        <v>#NAME?</v>
      </c>
      <c r="E3379">
        <v>10000</v>
      </c>
      <c r="F3379" t="e">
        <f t="shared" si="885"/>
        <v>#NAME?</v>
      </c>
      <c r="G3379" t="s">
        <v>60</v>
      </c>
      <c r="H3379" t="e">
        <f t="shared" si="886"/>
        <v>#NAME?</v>
      </c>
      <c r="I3379" t="s">
        <v>61</v>
      </c>
      <c r="J3379" t="e">
        <f t="shared" si="887"/>
        <v>#NAME?</v>
      </c>
      <c r="K3379" t="s">
        <v>62</v>
      </c>
      <c r="L3379" t="e">
        <f t="shared" si="888"/>
        <v>#NAME?</v>
      </c>
      <c r="M3379" t="e">
        <f t="shared" si="889"/>
        <v>#NAME?</v>
      </c>
      <c r="N3379">
        <v>10000</v>
      </c>
      <c r="O3379" t="e">
        <f t="shared" si="890"/>
        <v>#NAME?</v>
      </c>
      <c r="P3379">
        <v>20</v>
      </c>
      <c r="Q3379" t="e">
        <f t="shared" si="891"/>
        <v>#NAME?</v>
      </c>
      <c r="R3379">
        <v>20</v>
      </c>
      <c r="S3379" t="e">
        <f t="shared" si="892"/>
        <v>#NAME?</v>
      </c>
      <c r="T3379">
        <v>0</v>
      </c>
      <c r="U3379" t="e">
        <f t="shared" si="893"/>
        <v>#NAME?</v>
      </c>
      <c r="V3379">
        <v>256</v>
      </c>
      <c r="W3379" t="e">
        <f t="shared" si="894"/>
        <v>#NAME?</v>
      </c>
      <c r="X3379">
        <v>90</v>
      </c>
      <c r="Y3379" t="e">
        <f t="shared" si="895"/>
        <v>#NAME?</v>
      </c>
      <c r="Z3379">
        <v>0</v>
      </c>
      <c r="AA3379" t="e">
        <f t="shared" si="896"/>
        <v>#NAME?</v>
      </c>
      <c r="AB3379">
        <v>48</v>
      </c>
      <c r="AC3379" t="e">
        <f t="shared" si="897"/>
        <v>#NAME?</v>
      </c>
      <c r="AD3379">
        <v>2</v>
      </c>
      <c r="AE3379" t="e">
        <f t="shared" si="898"/>
        <v>#NAME?</v>
      </c>
      <c r="AF3379" t="s">
        <v>65</v>
      </c>
      <c r="AG3379" t="s">
        <v>64</v>
      </c>
      <c r="AH3379">
        <v>136298587</v>
      </c>
      <c r="AI3379">
        <v>136316199</v>
      </c>
      <c r="AJ3379">
        <v>27261478</v>
      </c>
      <c r="AK3379">
        <v>68076167</v>
      </c>
      <c r="AL3379">
        <v>10000</v>
      </c>
      <c r="AR3379">
        <v>10000</v>
      </c>
      <c r="AS3379">
        <v>201070.94</v>
      </c>
      <c r="AT3379">
        <v>20</v>
      </c>
      <c r="AU3379">
        <v>10000</v>
      </c>
      <c r="AV3379">
        <v>90</v>
      </c>
      <c r="AW3379" t="s">
        <v>60</v>
      </c>
      <c r="AX3379" t="s">
        <v>61</v>
      </c>
      <c r="AY3379" t="s">
        <v>62</v>
      </c>
      <c r="BA3379">
        <v>8</v>
      </c>
      <c r="BB3379">
        <v>1</v>
      </c>
      <c r="BD3379">
        <v>6.6305699999999996</v>
      </c>
      <c r="BE3379">
        <v>2.22926</v>
      </c>
      <c r="BF3379">
        <v>3457.73</v>
      </c>
      <c r="BH3379">
        <v>1070.94</v>
      </c>
      <c r="BN3379">
        <v>679160021</v>
      </c>
      <c r="BO3379">
        <v>342552245</v>
      </c>
      <c r="BP3379">
        <v>1583592</v>
      </c>
      <c r="BQ3379">
        <v>107663</v>
      </c>
      <c r="BR3379">
        <v>0.51291100000000001</v>
      </c>
      <c r="BY3379" t="s">
        <v>7143</v>
      </c>
      <c r="BZ3379" t="s">
        <v>10815</v>
      </c>
      <c r="CA3379" t="s">
        <v>58</v>
      </c>
      <c r="CB3379" t="str">
        <f t="shared" si="899"/>
        <v>ZYRA_CLUSTER_20i20d10000k nrq=0</v>
      </c>
      <c r="CC3379">
        <f t="shared" si="900"/>
        <v>90</v>
      </c>
    </row>
    <row r="3380" spans="1:81" x14ac:dyDescent="0.4">
      <c r="A3380" t="s">
        <v>3448</v>
      </c>
      <c r="B3380" t="s">
        <v>58</v>
      </c>
      <c r="C3380" t="s">
        <v>96</v>
      </c>
      <c r="D3380" t="e">
        <f t="shared" si="884"/>
        <v>#NAME?</v>
      </c>
      <c r="E3380">
        <v>10000</v>
      </c>
      <c r="F3380" t="e">
        <f t="shared" si="885"/>
        <v>#NAME?</v>
      </c>
      <c r="G3380" t="s">
        <v>60</v>
      </c>
      <c r="H3380" t="e">
        <f t="shared" si="886"/>
        <v>#NAME?</v>
      </c>
      <c r="I3380" t="s">
        <v>61</v>
      </c>
      <c r="J3380" t="e">
        <f t="shared" si="887"/>
        <v>#NAME?</v>
      </c>
      <c r="K3380" t="s">
        <v>62</v>
      </c>
      <c r="L3380" t="e">
        <f t="shared" si="888"/>
        <v>#NAME?</v>
      </c>
      <c r="M3380" t="e">
        <f t="shared" si="889"/>
        <v>#NAME?</v>
      </c>
      <c r="N3380">
        <v>10000</v>
      </c>
      <c r="O3380" t="e">
        <f t="shared" si="890"/>
        <v>#NAME?</v>
      </c>
      <c r="P3380">
        <v>20</v>
      </c>
      <c r="Q3380" t="e">
        <f t="shared" si="891"/>
        <v>#NAME?</v>
      </c>
      <c r="R3380">
        <v>20</v>
      </c>
      <c r="S3380" t="e">
        <f t="shared" si="892"/>
        <v>#NAME?</v>
      </c>
      <c r="T3380">
        <v>0</v>
      </c>
      <c r="U3380" t="e">
        <f t="shared" si="893"/>
        <v>#NAME?</v>
      </c>
      <c r="V3380">
        <v>256</v>
      </c>
      <c r="W3380" t="e">
        <f t="shared" si="894"/>
        <v>#NAME?</v>
      </c>
      <c r="X3380">
        <v>89</v>
      </c>
      <c r="Y3380" t="e">
        <f t="shared" si="895"/>
        <v>#NAME?</v>
      </c>
      <c r="Z3380">
        <v>1</v>
      </c>
      <c r="AA3380" t="e">
        <f t="shared" si="896"/>
        <v>#NAME?</v>
      </c>
      <c r="AB3380">
        <v>48</v>
      </c>
      <c r="AC3380" t="e">
        <f t="shared" si="897"/>
        <v>#NAME?</v>
      </c>
      <c r="AD3380">
        <v>0</v>
      </c>
      <c r="AE3380" t="e">
        <f t="shared" si="898"/>
        <v>#NAME?</v>
      </c>
      <c r="AF3380" t="s">
        <v>65</v>
      </c>
      <c r="AG3380" t="s">
        <v>64</v>
      </c>
      <c r="AR3380">
        <v>10000</v>
      </c>
      <c r="AS3380">
        <v>20</v>
      </c>
      <c r="AT3380">
        <v>20</v>
      </c>
      <c r="AU3380">
        <v>10000</v>
      </c>
      <c r="AV3380">
        <v>89</v>
      </c>
      <c r="AW3380" t="s">
        <v>60</v>
      </c>
      <c r="AX3380" t="s">
        <v>61</v>
      </c>
      <c r="AY3380" t="s">
        <v>62</v>
      </c>
      <c r="BA3380">
        <v>8</v>
      </c>
      <c r="BB3380">
        <v>1</v>
      </c>
      <c r="BN3380">
        <v>6165146</v>
      </c>
      <c r="BO3380">
        <v>6644824</v>
      </c>
      <c r="BP3380">
        <v>40332</v>
      </c>
      <c r="BQ3380">
        <v>4660</v>
      </c>
      <c r="BR3380">
        <v>1.6927500000000002E-2</v>
      </c>
      <c r="BY3380" t="s">
        <v>7144</v>
      </c>
      <c r="BZ3380" t="s">
        <v>10816</v>
      </c>
      <c r="CA3380" t="s">
        <v>58</v>
      </c>
      <c r="CB3380" t="str">
        <f t="shared" si="899"/>
        <v>ZYRA_CLUSTER_20i20d10000k nrq=1</v>
      </c>
      <c r="CC3380">
        <f t="shared" si="900"/>
        <v>90</v>
      </c>
    </row>
    <row r="3381" spans="1:81" x14ac:dyDescent="0.4">
      <c r="A3381" t="s">
        <v>3449</v>
      </c>
      <c r="B3381" t="s">
        <v>58</v>
      </c>
      <c r="C3381" t="s">
        <v>96</v>
      </c>
      <c r="D3381" t="e">
        <f t="shared" si="884"/>
        <v>#NAME?</v>
      </c>
      <c r="E3381">
        <v>10000</v>
      </c>
      <c r="F3381" t="e">
        <f t="shared" si="885"/>
        <v>#NAME?</v>
      </c>
      <c r="G3381" t="s">
        <v>60</v>
      </c>
      <c r="H3381" t="e">
        <f t="shared" si="886"/>
        <v>#NAME?</v>
      </c>
      <c r="I3381" t="s">
        <v>61</v>
      </c>
      <c r="J3381" t="e">
        <f t="shared" si="887"/>
        <v>#NAME?</v>
      </c>
      <c r="K3381" t="s">
        <v>62</v>
      </c>
      <c r="L3381" t="e">
        <f t="shared" si="888"/>
        <v>#NAME?</v>
      </c>
      <c r="M3381" t="e">
        <f t="shared" si="889"/>
        <v>#NAME?</v>
      </c>
      <c r="N3381">
        <v>10000</v>
      </c>
      <c r="O3381" t="e">
        <f t="shared" si="890"/>
        <v>#NAME?</v>
      </c>
      <c r="P3381">
        <v>20</v>
      </c>
      <c r="Q3381" t="e">
        <f t="shared" si="891"/>
        <v>#NAME?</v>
      </c>
      <c r="R3381">
        <v>20</v>
      </c>
      <c r="S3381" t="e">
        <f t="shared" si="892"/>
        <v>#NAME?</v>
      </c>
      <c r="T3381">
        <v>0</v>
      </c>
      <c r="U3381" t="e">
        <f t="shared" si="893"/>
        <v>#NAME?</v>
      </c>
      <c r="V3381">
        <v>256</v>
      </c>
      <c r="W3381" t="e">
        <f t="shared" si="894"/>
        <v>#NAME?</v>
      </c>
      <c r="X3381">
        <v>89</v>
      </c>
      <c r="Y3381" t="e">
        <f t="shared" si="895"/>
        <v>#NAME?</v>
      </c>
      <c r="Z3381">
        <v>1</v>
      </c>
      <c r="AA3381" t="e">
        <f t="shared" si="896"/>
        <v>#NAME?</v>
      </c>
      <c r="AB3381">
        <v>48</v>
      </c>
      <c r="AC3381" t="e">
        <f t="shared" si="897"/>
        <v>#NAME?</v>
      </c>
      <c r="AD3381">
        <v>1</v>
      </c>
      <c r="AE3381" t="e">
        <f t="shared" si="898"/>
        <v>#NAME?</v>
      </c>
      <c r="AF3381" t="s">
        <v>65</v>
      </c>
      <c r="AG3381" t="s">
        <v>64</v>
      </c>
      <c r="AR3381">
        <v>10000</v>
      </c>
      <c r="AS3381">
        <v>20</v>
      </c>
      <c r="AT3381">
        <v>20</v>
      </c>
      <c r="AU3381">
        <v>10000</v>
      </c>
      <c r="AV3381">
        <v>89</v>
      </c>
      <c r="AW3381" t="s">
        <v>60</v>
      </c>
      <c r="AX3381" t="s">
        <v>61</v>
      </c>
      <c r="AY3381" t="s">
        <v>62</v>
      </c>
      <c r="BA3381">
        <v>8</v>
      </c>
      <c r="BB3381">
        <v>1</v>
      </c>
      <c r="BN3381">
        <v>6078258</v>
      </c>
      <c r="BO3381">
        <v>6661937</v>
      </c>
      <c r="BP3381">
        <v>41462</v>
      </c>
      <c r="BQ3381">
        <v>6061</v>
      </c>
      <c r="BR3381">
        <v>1.79863E-2</v>
      </c>
      <c r="BY3381" t="s">
        <v>7145</v>
      </c>
      <c r="BZ3381" t="s">
        <v>10817</v>
      </c>
      <c r="CA3381" t="s">
        <v>58</v>
      </c>
      <c r="CB3381" t="str">
        <f t="shared" si="899"/>
        <v>ZYRA_CLUSTER_20i20d10000k nrq=1</v>
      </c>
      <c r="CC3381">
        <f t="shared" si="900"/>
        <v>90</v>
      </c>
    </row>
    <row r="3382" spans="1:81" x14ac:dyDescent="0.4">
      <c r="A3382" t="s">
        <v>3450</v>
      </c>
      <c r="B3382" t="s">
        <v>58</v>
      </c>
      <c r="C3382" t="s">
        <v>96</v>
      </c>
      <c r="D3382" t="e">
        <f t="shared" si="884"/>
        <v>#NAME?</v>
      </c>
      <c r="E3382">
        <v>10000</v>
      </c>
      <c r="F3382" t="e">
        <f t="shared" si="885"/>
        <v>#NAME?</v>
      </c>
      <c r="G3382" t="s">
        <v>60</v>
      </c>
      <c r="H3382" t="e">
        <f t="shared" si="886"/>
        <v>#NAME?</v>
      </c>
      <c r="I3382" t="s">
        <v>61</v>
      </c>
      <c r="J3382" t="e">
        <f t="shared" si="887"/>
        <v>#NAME?</v>
      </c>
      <c r="K3382" t="s">
        <v>62</v>
      </c>
      <c r="L3382" t="e">
        <f t="shared" si="888"/>
        <v>#NAME?</v>
      </c>
      <c r="M3382" t="e">
        <f t="shared" si="889"/>
        <v>#NAME?</v>
      </c>
      <c r="N3382">
        <v>10000</v>
      </c>
      <c r="O3382" t="e">
        <f t="shared" si="890"/>
        <v>#NAME?</v>
      </c>
      <c r="P3382">
        <v>20</v>
      </c>
      <c r="Q3382" t="e">
        <f t="shared" si="891"/>
        <v>#NAME?</v>
      </c>
      <c r="R3382">
        <v>20</v>
      </c>
      <c r="S3382" t="e">
        <f t="shared" si="892"/>
        <v>#NAME?</v>
      </c>
      <c r="T3382">
        <v>0</v>
      </c>
      <c r="U3382" t="e">
        <f t="shared" si="893"/>
        <v>#NAME?</v>
      </c>
      <c r="V3382">
        <v>256</v>
      </c>
      <c r="W3382" t="e">
        <f t="shared" si="894"/>
        <v>#NAME?</v>
      </c>
      <c r="X3382">
        <v>89</v>
      </c>
      <c r="Y3382" t="e">
        <f t="shared" si="895"/>
        <v>#NAME?</v>
      </c>
      <c r="Z3382">
        <v>1</v>
      </c>
      <c r="AA3382" t="e">
        <f t="shared" si="896"/>
        <v>#NAME?</v>
      </c>
      <c r="AB3382">
        <v>48</v>
      </c>
      <c r="AC3382" t="e">
        <f t="shared" si="897"/>
        <v>#NAME?</v>
      </c>
      <c r="AD3382">
        <v>2</v>
      </c>
      <c r="AE3382" t="e">
        <f t="shared" si="898"/>
        <v>#NAME?</v>
      </c>
      <c r="AF3382" t="s">
        <v>65</v>
      </c>
      <c r="AG3382" t="s">
        <v>64</v>
      </c>
      <c r="AR3382">
        <v>10000</v>
      </c>
      <c r="AS3382">
        <v>20</v>
      </c>
      <c r="AT3382">
        <v>20</v>
      </c>
      <c r="AU3382">
        <v>10000</v>
      </c>
      <c r="AV3382">
        <v>89</v>
      </c>
      <c r="AW3382" t="s">
        <v>60</v>
      </c>
      <c r="AX3382" t="s">
        <v>61</v>
      </c>
      <c r="AY3382" t="s">
        <v>62</v>
      </c>
      <c r="BA3382">
        <v>8</v>
      </c>
      <c r="BB3382">
        <v>1</v>
      </c>
      <c r="BN3382">
        <v>6246893</v>
      </c>
      <c r="BO3382">
        <v>6747924</v>
      </c>
      <c r="BP3382">
        <v>40985</v>
      </c>
      <c r="BQ3382">
        <v>4264</v>
      </c>
      <c r="BR3382">
        <v>1.6368400000000002E-2</v>
      </c>
      <c r="BY3382" t="s">
        <v>7146</v>
      </c>
      <c r="BZ3382" t="s">
        <v>10818</v>
      </c>
      <c r="CA3382" t="s">
        <v>58</v>
      </c>
      <c r="CB3382" t="str">
        <f t="shared" si="899"/>
        <v>ZYRA_CLUSTER_20i20d10000k nrq=1</v>
      </c>
      <c r="CC3382">
        <f t="shared" si="900"/>
        <v>90</v>
      </c>
    </row>
    <row r="3383" spans="1:81" x14ac:dyDescent="0.4">
      <c r="A3383" t="s">
        <v>3451</v>
      </c>
      <c r="B3383" t="s">
        <v>58</v>
      </c>
      <c r="C3383" t="s">
        <v>96</v>
      </c>
      <c r="D3383" t="e">
        <f t="shared" si="884"/>
        <v>#NAME?</v>
      </c>
      <c r="E3383">
        <v>10000</v>
      </c>
      <c r="F3383" t="e">
        <f t="shared" si="885"/>
        <v>#NAME?</v>
      </c>
      <c r="G3383" t="s">
        <v>60</v>
      </c>
      <c r="H3383" t="e">
        <f t="shared" si="886"/>
        <v>#NAME?</v>
      </c>
      <c r="I3383" t="s">
        <v>61</v>
      </c>
      <c r="J3383" t="e">
        <f t="shared" si="887"/>
        <v>#NAME?</v>
      </c>
      <c r="K3383" t="s">
        <v>62</v>
      </c>
      <c r="L3383" t="e">
        <f t="shared" si="888"/>
        <v>#NAME?</v>
      </c>
      <c r="M3383" t="e">
        <f t="shared" si="889"/>
        <v>#NAME?</v>
      </c>
      <c r="N3383">
        <v>10000</v>
      </c>
      <c r="O3383" t="e">
        <f t="shared" si="890"/>
        <v>#NAME?</v>
      </c>
      <c r="P3383">
        <v>20</v>
      </c>
      <c r="Q3383" t="e">
        <f t="shared" si="891"/>
        <v>#NAME?</v>
      </c>
      <c r="R3383">
        <v>20</v>
      </c>
      <c r="S3383" t="e">
        <f t="shared" si="892"/>
        <v>#NAME?</v>
      </c>
      <c r="T3383">
        <v>0</v>
      </c>
      <c r="U3383" t="e">
        <f t="shared" si="893"/>
        <v>#NAME?</v>
      </c>
      <c r="V3383">
        <v>256</v>
      </c>
      <c r="W3383" t="e">
        <f t="shared" si="894"/>
        <v>#NAME?</v>
      </c>
      <c r="X3383">
        <v>108</v>
      </c>
      <c r="Y3383" t="e">
        <f t="shared" si="895"/>
        <v>#NAME?</v>
      </c>
      <c r="Z3383">
        <v>0</v>
      </c>
      <c r="AA3383" t="e">
        <f t="shared" si="896"/>
        <v>#NAME?</v>
      </c>
      <c r="AB3383">
        <v>48</v>
      </c>
      <c r="AC3383" t="e">
        <f t="shared" si="897"/>
        <v>#NAME?</v>
      </c>
      <c r="AD3383">
        <v>0</v>
      </c>
      <c r="AE3383" t="e">
        <f t="shared" si="898"/>
        <v>#NAME?</v>
      </c>
      <c r="AF3383" t="s">
        <v>65</v>
      </c>
      <c r="AG3383" t="s">
        <v>64</v>
      </c>
      <c r="AH3383">
        <v>149153029</v>
      </c>
      <c r="AI3383">
        <v>149149127</v>
      </c>
      <c r="AJ3383">
        <v>29830215</v>
      </c>
      <c r="AK3383">
        <v>74486719</v>
      </c>
      <c r="AL3383">
        <v>10000</v>
      </c>
      <c r="AR3383">
        <v>10000</v>
      </c>
      <c r="AS3383">
        <v>201153.71</v>
      </c>
      <c r="AT3383">
        <v>20</v>
      </c>
      <c r="AU3383">
        <v>10000</v>
      </c>
      <c r="AV3383">
        <v>108</v>
      </c>
      <c r="AW3383" t="s">
        <v>60</v>
      </c>
      <c r="AX3383" t="s">
        <v>61</v>
      </c>
      <c r="AY3383" t="s">
        <v>62</v>
      </c>
      <c r="BA3383">
        <v>8</v>
      </c>
      <c r="BB3383">
        <v>1</v>
      </c>
      <c r="BD3383">
        <v>6.8071999999999999</v>
      </c>
      <c r="BE3383">
        <v>2.3264300000000002</v>
      </c>
      <c r="BF3383">
        <v>3792.52</v>
      </c>
      <c r="BH3383">
        <v>1153.71</v>
      </c>
      <c r="BN3383">
        <v>743096522</v>
      </c>
      <c r="BO3383">
        <v>419270378</v>
      </c>
      <c r="BP3383">
        <v>1748969</v>
      </c>
      <c r="BQ3383">
        <v>157445</v>
      </c>
      <c r="BR3383">
        <v>0.63669399999999998</v>
      </c>
      <c r="BY3383" t="s">
        <v>7147</v>
      </c>
      <c r="BZ3383" t="s">
        <v>10819</v>
      </c>
      <c r="CA3383" t="s">
        <v>58</v>
      </c>
      <c r="CB3383" t="str">
        <f t="shared" si="899"/>
        <v>ZYRA_CLUSTER_20i20d10000k nrq=0</v>
      </c>
      <c r="CC3383">
        <f t="shared" si="900"/>
        <v>108</v>
      </c>
    </row>
    <row r="3384" spans="1:81" x14ac:dyDescent="0.4">
      <c r="A3384" t="s">
        <v>3454</v>
      </c>
      <c r="B3384" t="s">
        <v>58</v>
      </c>
      <c r="C3384" t="s">
        <v>3765</v>
      </c>
      <c r="D3384" t="e">
        <f t="shared" si="884"/>
        <v>#NAME?</v>
      </c>
      <c r="E3384">
        <v>10000</v>
      </c>
      <c r="F3384" t="e">
        <f t="shared" si="885"/>
        <v>#NAME?</v>
      </c>
      <c r="G3384" t="s">
        <v>60</v>
      </c>
      <c r="H3384" t="e">
        <f t="shared" si="886"/>
        <v>#NAME?</v>
      </c>
      <c r="I3384" t="s">
        <v>61</v>
      </c>
      <c r="J3384" t="e">
        <f t="shared" si="887"/>
        <v>#NAME?</v>
      </c>
      <c r="K3384" t="s">
        <v>62</v>
      </c>
      <c r="L3384" t="e">
        <f t="shared" si="888"/>
        <v>#NAME?</v>
      </c>
      <c r="M3384" t="e">
        <f t="shared" si="889"/>
        <v>#NAME?</v>
      </c>
      <c r="N3384">
        <v>10000</v>
      </c>
      <c r="O3384" t="e">
        <f t="shared" si="890"/>
        <v>#NAME?</v>
      </c>
      <c r="P3384">
        <v>20</v>
      </c>
      <c r="Q3384" t="e">
        <f t="shared" si="891"/>
        <v>#NAME?</v>
      </c>
      <c r="R3384">
        <v>20</v>
      </c>
      <c r="S3384" t="e">
        <f t="shared" si="892"/>
        <v>#NAME?</v>
      </c>
      <c r="T3384">
        <v>0</v>
      </c>
      <c r="U3384" t="e">
        <f t="shared" si="893"/>
        <v>#NAME?</v>
      </c>
      <c r="V3384">
        <v>256</v>
      </c>
      <c r="W3384" t="e">
        <f t="shared" si="894"/>
        <v>#NAME?</v>
      </c>
      <c r="X3384">
        <v>144</v>
      </c>
      <c r="Y3384" t="e">
        <f t="shared" si="895"/>
        <v>#NAME?</v>
      </c>
      <c r="Z3384">
        <v>0</v>
      </c>
      <c r="AA3384" t="e">
        <f t="shared" si="896"/>
        <v>#NAME?</v>
      </c>
      <c r="AB3384">
        <v>48</v>
      </c>
      <c r="AC3384" t="e">
        <f t="shared" si="897"/>
        <v>#NAME?</v>
      </c>
      <c r="AD3384">
        <v>0</v>
      </c>
      <c r="AE3384" t="e">
        <f t="shared" si="898"/>
        <v>#NAME?</v>
      </c>
      <c r="AF3384" t="s">
        <v>65</v>
      </c>
      <c r="AG3384" t="s">
        <v>64</v>
      </c>
      <c r="AH3384">
        <v>162989981</v>
      </c>
      <c r="AI3384">
        <v>162990064</v>
      </c>
      <c r="AJ3384">
        <v>32598004</v>
      </c>
      <c r="AK3384">
        <v>81395675</v>
      </c>
      <c r="AL3384">
        <v>10000</v>
      </c>
      <c r="AR3384">
        <v>10000</v>
      </c>
      <c r="AS3384">
        <v>201718.26</v>
      </c>
      <c r="AT3384">
        <v>20</v>
      </c>
      <c r="AU3384">
        <v>10000</v>
      </c>
      <c r="AV3384">
        <v>144</v>
      </c>
      <c r="AW3384" t="s">
        <v>60</v>
      </c>
      <c r="AX3384" t="s">
        <v>61</v>
      </c>
      <c r="AY3384" t="s">
        <v>62</v>
      </c>
      <c r="BA3384">
        <v>8</v>
      </c>
      <c r="BB3384">
        <v>1</v>
      </c>
      <c r="BD3384">
        <v>15.169600000000001</v>
      </c>
      <c r="BE3384">
        <v>4.3992599999999999</v>
      </c>
      <c r="BF3384">
        <v>4610.26</v>
      </c>
      <c r="BH3384">
        <v>1718.26</v>
      </c>
      <c r="BN3384">
        <v>20665805</v>
      </c>
      <c r="BO3384">
        <v>824966680</v>
      </c>
      <c r="BP3384">
        <v>2159876</v>
      </c>
      <c r="BQ3384">
        <v>276515</v>
      </c>
      <c r="BR3384">
        <v>0</v>
      </c>
      <c r="BY3384" t="s">
        <v>7148</v>
      </c>
      <c r="BZ3384" t="s">
        <v>10820</v>
      </c>
      <c r="CA3384" t="s">
        <v>58</v>
      </c>
      <c r="CB3384" t="str">
        <f t="shared" si="899"/>
        <v>ZYRA_CLUSTER_20i20d10000k nrq=0</v>
      </c>
      <c r="CC3384">
        <f t="shared" si="900"/>
        <v>144</v>
      </c>
    </row>
    <row r="3385" spans="1:81" x14ac:dyDescent="0.4">
      <c r="A3385" t="s">
        <v>3452</v>
      </c>
      <c r="B3385" t="s">
        <v>58</v>
      </c>
      <c r="C3385" t="s">
        <v>96</v>
      </c>
      <c r="D3385" t="e">
        <f t="shared" si="884"/>
        <v>#NAME?</v>
      </c>
      <c r="E3385">
        <v>10000</v>
      </c>
      <c r="F3385" t="e">
        <f t="shared" si="885"/>
        <v>#NAME?</v>
      </c>
      <c r="G3385" t="s">
        <v>60</v>
      </c>
      <c r="H3385" t="e">
        <f t="shared" si="886"/>
        <v>#NAME?</v>
      </c>
      <c r="I3385" t="s">
        <v>61</v>
      </c>
      <c r="J3385" t="e">
        <f t="shared" si="887"/>
        <v>#NAME?</v>
      </c>
      <c r="K3385" t="s">
        <v>62</v>
      </c>
      <c r="L3385" t="e">
        <f t="shared" si="888"/>
        <v>#NAME?</v>
      </c>
      <c r="M3385" t="e">
        <f t="shared" si="889"/>
        <v>#NAME?</v>
      </c>
      <c r="N3385">
        <v>10000</v>
      </c>
      <c r="O3385" t="e">
        <f t="shared" si="890"/>
        <v>#NAME?</v>
      </c>
      <c r="P3385">
        <v>20</v>
      </c>
      <c r="Q3385" t="e">
        <f t="shared" si="891"/>
        <v>#NAME?</v>
      </c>
      <c r="R3385">
        <v>20</v>
      </c>
      <c r="S3385" t="e">
        <f t="shared" si="892"/>
        <v>#NAME?</v>
      </c>
      <c r="T3385">
        <v>0</v>
      </c>
      <c r="U3385" t="e">
        <f t="shared" si="893"/>
        <v>#NAME?</v>
      </c>
      <c r="V3385">
        <v>256</v>
      </c>
      <c r="W3385" t="e">
        <f t="shared" si="894"/>
        <v>#NAME?</v>
      </c>
      <c r="X3385">
        <v>108</v>
      </c>
      <c r="Y3385" t="e">
        <f t="shared" si="895"/>
        <v>#NAME?</v>
      </c>
      <c r="Z3385">
        <v>0</v>
      </c>
      <c r="AA3385" t="e">
        <f t="shared" si="896"/>
        <v>#NAME?</v>
      </c>
      <c r="AB3385">
        <v>48</v>
      </c>
      <c r="AC3385" t="e">
        <f t="shared" si="897"/>
        <v>#NAME?</v>
      </c>
      <c r="AD3385">
        <v>1</v>
      </c>
      <c r="AE3385" t="e">
        <f t="shared" si="898"/>
        <v>#NAME?</v>
      </c>
      <c r="AF3385" t="s">
        <v>65</v>
      </c>
      <c r="AG3385" t="s">
        <v>64</v>
      </c>
      <c r="AH3385">
        <v>151079253</v>
      </c>
      <c r="AI3385">
        <v>151109155</v>
      </c>
      <c r="AJ3385">
        <v>30218840</v>
      </c>
      <c r="AK3385">
        <v>75456164</v>
      </c>
      <c r="AL3385">
        <v>10000</v>
      </c>
      <c r="AR3385">
        <v>10000</v>
      </c>
      <c r="AS3385">
        <v>201118.47</v>
      </c>
      <c r="AT3385">
        <v>20</v>
      </c>
      <c r="AU3385">
        <v>10000</v>
      </c>
      <c r="AV3385">
        <v>108</v>
      </c>
      <c r="AW3385" t="s">
        <v>60</v>
      </c>
      <c r="AX3385" t="s">
        <v>61</v>
      </c>
      <c r="AY3385" t="s">
        <v>62</v>
      </c>
      <c r="BA3385">
        <v>8</v>
      </c>
      <c r="BB3385">
        <v>1</v>
      </c>
      <c r="BD3385">
        <v>6.7747900000000003</v>
      </c>
      <c r="BE3385">
        <v>2.3258200000000002</v>
      </c>
      <c r="BF3385">
        <v>3748.13</v>
      </c>
      <c r="BH3385">
        <v>1118.47</v>
      </c>
      <c r="BN3385">
        <v>752755680</v>
      </c>
      <c r="BO3385">
        <v>418885045</v>
      </c>
      <c r="BP3385">
        <v>1783548</v>
      </c>
      <c r="BQ3385">
        <v>158651</v>
      </c>
      <c r="BR3385">
        <v>0.64810900000000005</v>
      </c>
      <c r="BY3385" t="s">
        <v>7149</v>
      </c>
      <c r="BZ3385" t="s">
        <v>10821</v>
      </c>
      <c r="CA3385" t="s">
        <v>58</v>
      </c>
      <c r="CB3385" t="str">
        <f t="shared" si="899"/>
        <v>ZYRA_CLUSTER_20i20d10000k nrq=0</v>
      </c>
      <c r="CC3385">
        <f t="shared" si="900"/>
        <v>108</v>
      </c>
    </row>
    <row r="3386" spans="1:81" x14ac:dyDescent="0.4">
      <c r="A3386" t="s">
        <v>3453</v>
      </c>
      <c r="B3386" t="s">
        <v>58</v>
      </c>
      <c r="C3386" t="s">
        <v>96</v>
      </c>
      <c r="D3386" t="e">
        <f t="shared" si="884"/>
        <v>#NAME?</v>
      </c>
      <c r="E3386">
        <v>10000</v>
      </c>
      <c r="F3386" t="e">
        <f t="shared" si="885"/>
        <v>#NAME?</v>
      </c>
      <c r="G3386" t="s">
        <v>60</v>
      </c>
      <c r="H3386" t="e">
        <f t="shared" si="886"/>
        <v>#NAME?</v>
      </c>
      <c r="I3386" t="s">
        <v>61</v>
      </c>
      <c r="J3386" t="e">
        <f t="shared" si="887"/>
        <v>#NAME?</v>
      </c>
      <c r="K3386" t="s">
        <v>62</v>
      </c>
      <c r="L3386" t="e">
        <f t="shared" si="888"/>
        <v>#NAME?</v>
      </c>
      <c r="M3386" t="e">
        <f t="shared" si="889"/>
        <v>#NAME?</v>
      </c>
      <c r="N3386">
        <v>10000</v>
      </c>
      <c r="O3386" t="e">
        <f t="shared" si="890"/>
        <v>#NAME?</v>
      </c>
      <c r="P3386">
        <v>20</v>
      </c>
      <c r="Q3386" t="e">
        <f t="shared" si="891"/>
        <v>#NAME?</v>
      </c>
      <c r="R3386">
        <v>20</v>
      </c>
      <c r="S3386" t="e">
        <f t="shared" si="892"/>
        <v>#NAME?</v>
      </c>
      <c r="T3386">
        <v>0</v>
      </c>
      <c r="U3386" t="e">
        <f t="shared" si="893"/>
        <v>#NAME?</v>
      </c>
      <c r="V3386">
        <v>256</v>
      </c>
      <c r="W3386" t="e">
        <f t="shared" si="894"/>
        <v>#NAME?</v>
      </c>
      <c r="X3386">
        <v>108</v>
      </c>
      <c r="Y3386" t="e">
        <f t="shared" si="895"/>
        <v>#NAME?</v>
      </c>
      <c r="Z3386">
        <v>0</v>
      </c>
      <c r="AA3386" t="e">
        <f t="shared" si="896"/>
        <v>#NAME?</v>
      </c>
      <c r="AB3386">
        <v>48</v>
      </c>
      <c r="AC3386" t="e">
        <f t="shared" si="897"/>
        <v>#NAME?</v>
      </c>
      <c r="AD3386">
        <v>2</v>
      </c>
      <c r="AE3386" t="e">
        <f t="shared" si="898"/>
        <v>#NAME?</v>
      </c>
      <c r="AF3386" t="s">
        <v>65</v>
      </c>
      <c r="AG3386" t="s">
        <v>64</v>
      </c>
      <c r="AH3386">
        <v>145432531</v>
      </c>
      <c r="AI3386">
        <v>145424290</v>
      </c>
      <c r="AJ3386">
        <v>29085682</v>
      </c>
      <c r="AK3386">
        <v>72629737</v>
      </c>
      <c r="AL3386">
        <v>10000</v>
      </c>
      <c r="AR3386">
        <v>10000</v>
      </c>
      <c r="AS3386">
        <v>201100.37</v>
      </c>
      <c r="AT3386">
        <v>20</v>
      </c>
      <c r="AU3386">
        <v>10000</v>
      </c>
      <c r="AV3386">
        <v>108</v>
      </c>
      <c r="AW3386" t="s">
        <v>60</v>
      </c>
      <c r="AX3386" t="s">
        <v>61</v>
      </c>
      <c r="AY3386" t="s">
        <v>62</v>
      </c>
      <c r="BA3386">
        <v>8</v>
      </c>
      <c r="BB3386">
        <v>1</v>
      </c>
      <c r="BD3386">
        <v>6.74526</v>
      </c>
      <c r="BE3386">
        <v>2.3189600000000001</v>
      </c>
      <c r="BF3386">
        <v>3889.63</v>
      </c>
      <c r="BH3386">
        <v>1100.3699999999999</v>
      </c>
      <c r="BN3386">
        <v>724578025</v>
      </c>
      <c r="BO3386">
        <v>397019721</v>
      </c>
      <c r="BP3386">
        <v>1699070</v>
      </c>
      <c r="BQ3386">
        <v>137609</v>
      </c>
      <c r="BR3386">
        <v>0.59174700000000002</v>
      </c>
      <c r="BY3386" t="s">
        <v>7150</v>
      </c>
      <c r="BZ3386" t="s">
        <v>10822</v>
      </c>
      <c r="CA3386" t="s">
        <v>58</v>
      </c>
      <c r="CB3386" t="str">
        <f t="shared" si="899"/>
        <v>ZYRA_CLUSTER_20i20d10000k nrq=0</v>
      </c>
      <c r="CC3386">
        <f t="shared" si="900"/>
        <v>108</v>
      </c>
    </row>
    <row r="3387" spans="1:81" x14ac:dyDescent="0.4">
      <c r="A3387" t="s">
        <v>3455</v>
      </c>
      <c r="B3387" t="s">
        <v>58</v>
      </c>
      <c r="C3387" t="s">
        <v>96</v>
      </c>
      <c r="D3387" t="e">
        <f t="shared" si="884"/>
        <v>#NAME?</v>
      </c>
      <c r="E3387">
        <v>10000</v>
      </c>
      <c r="F3387" t="e">
        <f t="shared" si="885"/>
        <v>#NAME?</v>
      </c>
      <c r="G3387" t="s">
        <v>60</v>
      </c>
      <c r="H3387" t="e">
        <f t="shared" si="886"/>
        <v>#NAME?</v>
      </c>
      <c r="I3387" t="s">
        <v>61</v>
      </c>
      <c r="J3387" t="e">
        <f t="shared" si="887"/>
        <v>#NAME?</v>
      </c>
      <c r="K3387" t="s">
        <v>62</v>
      </c>
      <c r="L3387" t="e">
        <f t="shared" si="888"/>
        <v>#NAME?</v>
      </c>
      <c r="M3387" t="e">
        <f t="shared" si="889"/>
        <v>#NAME?</v>
      </c>
      <c r="N3387">
        <v>10000</v>
      </c>
      <c r="O3387" t="e">
        <f t="shared" si="890"/>
        <v>#NAME?</v>
      </c>
      <c r="P3387">
        <v>20</v>
      </c>
      <c r="Q3387" t="e">
        <f t="shared" si="891"/>
        <v>#NAME?</v>
      </c>
      <c r="R3387">
        <v>20</v>
      </c>
      <c r="S3387" t="e">
        <f t="shared" si="892"/>
        <v>#NAME?</v>
      </c>
      <c r="T3387">
        <v>0</v>
      </c>
      <c r="U3387" t="e">
        <f t="shared" si="893"/>
        <v>#NAME?</v>
      </c>
      <c r="V3387">
        <v>256</v>
      </c>
      <c r="W3387" t="e">
        <f t="shared" si="894"/>
        <v>#NAME?</v>
      </c>
      <c r="X3387">
        <v>107</v>
      </c>
      <c r="Y3387" t="e">
        <f t="shared" si="895"/>
        <v>#NAME?</v>
      </c>
      <c r="Z3387">
        <v>1</v>
      </c>
      <c r="AA3387" t="e">
        <f t="shared" si="896"/>
        <v>#NAME?</v>
      </c>
      <c r="AB3387">
        <v>48</v>
      </c>
      <c r="AC3387" t="e">
        <f t="shared" si="897"/>
        <v>#NAME?</v>
      </c>
      <c r="AD3387">
        <v>0</v>
      </c>
      <c r="AE3387" t="e">
        <f t="shared" si="898"/>
        <v>#NAME?</v>
      </c>
      <c r="AF3387" t="s">
        <v>65</v>
      </c>
      <c r="AG3387" t="s">
        <v>64</v>
      </c>
      <c r="AR3387">
        <v>10000</v>
      </c>
      <c r="AS3387">
        <v>20</v>
      </c>
      <c r="AT3387">
        <v>20</v>
      </c>
      <c r="AU3387">
        <v>10000</v>
      </c>
      <c r="AV3387">
        <v>107</v>
      </c>
      <c r="AW3387" t="s">
        <v>60</v>
      </c>
      <c r="AX3387" t="s">
        <v>61</v>
      </c>
      <c r="AY3387" t="s">
        <v>62</v>
      </c>
      <c r="BA3387">
        <v>8</v>
      </c>
      <c r="BB3387">
        <v>1</v>
      </c>
      <c r="BN3387">
        <v>6311430</v>
      </c>
      <c r="BO3387">
        <v>7661545</v>
      </c>
      <c r="BP3387">
        <v>42596</v>
      </c>
      <c r="BQ3387">
        <v>5604</v>
      </c>
      <c r="BR3387">
        <v>1.9648200000000001E-2</v>
      </c>
      <c r="BY3387" t="s">
        <v>7151</v>
      </c>
      <c r="BZ3387" t="s">
        <v>10823</v>
      </c>
      <c r="CA3387" t="s">
        <v>58</v>
      </c>
      <c r="CB3387" t="str">
        <f t="shared" si="899"/>
        <v>ZYRA_CLUSTER_20i20d10000k nrq=1</v>
      </c>
      <c r="CC3387">
        <f t="shared" si="900"/>
        <v>108</v>
      </c>
    </row>
    <row r="3388" spans="1:81" x14ac:dyDescent="0.4">
      <c r="A3388" t="s">
        <v>3456</v>
      </c>
      <c r="B3388" t="s">
        <v>58</v>
      </c>
      <c r="C3388" t="s">
        <v>78</v>
      </c>
      <c r="D3388" t="e">
        <f t="shared" si="884"/>
        <v>#NAME?</v>
      </c>
      <c r="E3388">
        <v>10000</v>
      </c>
      <c r="F3388" t="e">
        <f t="shared" si="885"/>
        <v>#NAME?</v>
      </c>
      <c r="G3388" t="s">
        <v>60</v>
      </c>
      <c r="H3388" t="e">
        <f t="shared" si="886"/>
        <v>#NAME?</v>
      </c>
      <c r="I3388" t="s">
        <v>61</v>
      </c>
      <c r="J3388" t="e">
        <f t="shared" si="887"/>
        <v>#NAME?</v>
      </c>
      <c r="K3388" t="s">
        <v>62</v>
      </c>
      <c r="L3388" t="e">
        <f t="shared" si="888"/>
        <v>#NAME?</v>
      </c>
      <c r="M3388" t="e">
        <f t="shared" si="889"/>
        <v>#NAME?</v>
      </c>
      <c r="N3388">
        <v>100000</v>
      </c>
      <c r="O3388" t="e">
        <f t="shared" si="890"/>
        <v>#NAME?</v>
      </c>
      <c r="P3388">
        <v>0</v>
      </c>
      <c r="Q3388" t="e">
        <f t="shared" si="891"/>
        <v>#NAME?</v>
      </c>
      <c r="R3388">
        <v>0</v>
      </c>
      <c r="S3388" t="e">
        <f t="shared" si="892"/>
        <v>#NAME?</v>
      </c>
      <c r="T3388">
        <v>0</v>
      </c>
      <c r="U3388" t="e">
        <f t="shared" si="893"/>
        <v>#NAME?</v>
      </c>
      <c r="V3388">
        <v>256</v>
      </c>
      <c r="W3388" t="e">
        <f t="shared" si="894"/>
        <v>#NAME?</v>
      </c>
      <c r="X3388">
        <v>35</v>
      </c>
      <c r="Y3388" t="e">
        <f t="shared" si="895"/>
        <v>#NAME?</v>
      </c>
      <c r="Z3388">
        <v>1</v>
      </c>
      <c r="AA3388" t="e">
        <f t="shared" si="896"/>
        <v>#NAME?</v>
      </c>
      <c r="AB3388">
        <v>48</v>
      </c>
      <c r="AC3388" t="e">
        <f t="shared" si="897"/>
        <v>#NAME?</v>
      </c>
      <c r="AD3388">
        <v>0</v>
      </c>
      <c r="AE3388" t="e">
        <f t="shared" si="898"/>
        <v>#NAME?</v>
      </c>
      <c r="AF3388" t="s">
        <v>65</v>
      </c>
      <c r="AG3388" t="s">
        <v>64</v>
      </c>
      <c r="AJ3388">
        <v>0</v>
      </c>
      <c r="AK3388">
        <v>27061857</v>
      </c>
      <c r="AL3388">
        <v>10000</v>
      </c>
      <c r="AR3388">
        <v>10000</v>
      </c>
      <c r="AS3388">
        <v>4266.0600000000004</v>
      </c>
      <c r="AT3388">
        <v>0</v>
      </c>
      <c r="AU3388">
        <v>100000</v>
      </c>
      <c r="AV3388">
        <v>35</v>
      </c>
      <c r="AW3388" t="s">
        <v>60</v>
      </c>
      <c r="AX3388" t="s">
        <v>61</v>
      </c>
      <c r="AY3388" t="s">
        <v>62</v>
      </c>
      <c r="BA3388">
        <v>8</v>
      </c>
      <c r="BB3388">
        <v>1</v>
      </c>
      <c r="BD3388">
        <v>21.239000000000001</v>
      </c>
      <c r="BE3388">
        <v>1.50762E-2</v>
      </c>
      <c r="BF3388">
        <v>3209.84</v>
      </c>
      <c r="BH3388">
        <v>4266.0600000000004</v>
      </c>
      <c r="BY3388" t="s">
        <v>7152</v>
      </c>
      <c r="BZ3388" t="s">
        <v>10824</v>
      </c>
      <c r="CA3388" t="s">
        <v>58</v>
      </c>
      <c r="CB3388" t="str">
        <f t="shared" si="899"/>
        <v>ZYRA_CLUSTER_0i0d100000k nrq=1</v>
      </c>
      <c r="CC3388">
        <f t="shared" si="900"/>
        <v>36</v>
      </c>
    </row>
    <row r="3389" spans="1:81" x14ac:dyDescent="0.4">
      <c r="A3389" t="s">
        <v>3457</v>
      </c>
      <c r="B3389" t="s">
        <v>58</v>
      </c>
      <c r="C3389" t="s">
        <v>96</v>
      </c>
      <c r="D3389" t="e">
        <f t="shared" si="884"/>
        <v>#NAME?</v>
      </c>
      <c r="E3389">
        <v>10000</v>
      </c>
      <c r="F3389" t="e">
        <f t="shared" si="885"/>
        <v>#NAME?</v>
      </c>
      <c r="G3389" t="s">
        <v>60</v>
      </c>
      <c r="H3389" t="e">
        <f t="shared" si="886"/>
        <v>#NAME?</v>
      </c>
      <c r="I3389" t="s">
        <v>61</v>
      </c>
      <c r="J3389" t="e">
        <f t="shared" si="887"/>
        <v>#NAME?</v>
      </c>
      <c r="K3389" t="s">
        <v>62</v>
      </c>
      <c r="L3389" t="e">
        <f t="shared" si="888"/>
        <v>#NAME?</v>
      </c>
      <c r="M3389" t="e">
        <f t="shared" si="889"/>
        <v>#NAME?</v>
      </c>
      <c r="N3389">
        <v>10000</v>
      </c>
      <c r="O3389" t="e">
        <f t="shared" si="890"/>
        <v>#NAME?</v>
      </c>
      <c r="P3389">
        <v>20</v>
      </c>
      <c r="Q3389" t="e">
        <f t="shared" si="891"/>
        <v>#NAME?</v>
      </c>
      <c r="R3389">
        <v>20</v>
      </c>
      <c r="S3389" t="e">
        <f t="shared" si="892"/>
        <v>#NAME?</v>
      </c>
      <c r="T3389">
        <v>0</v>
      </c>
      <c r="U3389" t="e">
        <f t="shared" si="893"/>
        <v>#NAME?</v>
      </c>
      <c r="V3389">
        <v>256</v>
      </c>
      <c r="W3389" t="e">
        <f t="shared" si="894"/>
        <v>#NAME?</v>
      </c>
      <c r="X3389">
        <v>107</v>
      </c>
      <c r="Y3389" t="e">
        <f t="shared" si="895"/>
        <v>#NAME?</v>
      </c>
      <c r="Z3389">
        <v>1</v>
      </c>
      <c r="AA3389" t="e">
        <f t="shared" si="896"/>
        <v>#NAME?</v>
      </c>
      <c r="AB3389">
        <v>48</v>
      </c>
      <c r="AC3389" t="e">
        <f t="shared" si="897"/>
        <v>#NAME?</v>
      </c>
      <c r="AD3389">
        <v>1</v>
      </c>
      <c r="AE3389" t="e">
        <f t="shared" si="898"/>
        <v>#NAME?</v>
      </c>
      <c r="AF3389" t="s">
        <v>65</v>
      </c>
      <c r="AG3389" t="s">
        <v>64</v>
      </c>
      <c r="AR3389">
        <v>10000</v>
      </c>
      <c r="AS3389">
        <v>20</v>
      </c>
      <c r="AT3389">
        <v>20</v>
      </c>
      <c r="AU3389">
        <v>10000</v>
      </c>
      <c r="AV3389">
        <v>107</v>
      </c>
      <c r="AW3389" t="s">
        <v>60</v>
      </c>
      <c r="AX3389" t="s">
        <v>61</v>
      </c>
      <c r="AY3389" t="s">
        <v>62</v>
      </c>
      <c r="BA3389">
        <v>8</v>
      </c>
      <c r="BB3389">
        <v>1</v>
      </c>
      <c r="BN3389">
        <v>3266229</v>
      </c>
      <c r="BO3389">
        <v>4476934</v>
      </c>
      <c r="BP3389">
        <v>51651</v>
      </c>
      <c r="BQ3389">
        <v>6036</v>
      </c>
      <c r="BR3389">
        <v>2.63053E-2</v>
      </c>
      <c r="BY3389" t="s">
        <v>7153</v>
      </c>
      <c r="BZ3389" t="s">
        <v>10825</v>
      </c>
      <c r="CA3389" t="s">
        <v>58</v>
      </c>
      <c r="CB3389" t="str">
        <f t="shared" si="899"/>
        <v>ZYRA_CLUSTER_20i20d10000k nrq=1</v>
      </c>
      <c r="CC3389">
        <f t="shared" si="900"/>
        <v>108</v>
      </c>
    </row>
    <row r="3390" spans="1:81" x14ac:dyDescent="0.4">
      <c r="A3390" t="s">
        <v>3458</v>
      </c>
      <c r="B3390" t="s">
        <v>58</v>
      </c>
      <c r="C3390" t="s">
        <v>96</v>
      </c>
      <c r="D3390" t="e">
        <f t="shared" si="884"/>
        <v>#NAME?</v>
      </c>
      <c r="E3390">
        <v>10000</v>
      </c>
      <c r="F3390" t="e">
        <f t="shared" si="885"/>
        <v>#NAME?</v>
      </c>
      <c r="G3390" t="s">
        <v>60</v>
      </c>
      <c r="H3390" t="e">
        <f t="shared" si="886"/>
        <v>#NAME?</v>
      </c>
      <c r="I3390" t="s">
        <v>61</v>
      </c>
      <c r="J3390" t="e">
        <f t="shared" si="887"/>
        <v>#NAME?</v>
      </c>
      <c r="K3390" t="s">
        <v>62</v>
      </c>
      <c r="L3390" t="e">
        <f t="shared" si="888"/>
        <v>#NAME?</v>
      </c>
      <c r="M3390" t="e">
        <f t="shared" si="889"/>
        <v>#NAME?</v>
      </c>
      <c r="N3390">
        <v>10000</v>
      </c>
      <c r="O3390" t="e">
        <f t="shared" si="890"/>
        <v>#NAME?</v>
      </c>
      <c r="P3390">
        <v>20</v>
      </c>
      <c r="Q3390" t="e">
        <f t="shared" si="891"/>
        <v>#NAME?</v>
      </c>
      <c r="R3390">
        <v>20</v>
      </c>
      <c r="S3390" t="e">
        <f t="shared" si="892"/>
        <v>#NAME?</v>
      </c>
      <c r="T3390">
        <v>0</v>
      </c>
      <c r="U3390" t="e">
        <f t="shared" si="893"/>
        <v>#NAME?</v>
      </c>
      <c r="V3390">
        <v>256</v>
      </c>
      <c r="W3390" t="e">
        <f t="shared" si="894"/>
        <v>#NAME?</v>
      </c>
      <c r="X3390">
        <v>107</v>
      </c>
      <c r="Y3390" t="e">
        <f t="shared" si="895"/>
        <v>#NAME?</v>
      </c>
      <c r="Z3390">
        <v>1</v>
      </c>
      <c r="AA3390" t="e">
        <f t="shared" si="896"/>
        <v>#NAME?</v>
      </c>
      <c r="AB3390">
        <v>48</v>
      </c>
      <c r="AC3390" t="e">
        <f t="shared" si="897"/>
        <v>#NAME?</v>
      </c>
      <c r="AD3390">
        <v>2</v>
      </c>
      <c r="AE3390" t="e">
        <f t="shared" si="898"/>
        <v>#NAME?</v>
      </c>
      <c r="AF3390" t="s">
        <v>65</v>
      </c>
      <c r="AG3390" t="s">
        <v>64</v>
      </c>
      <c r="AR3390">
        <v>10000</v>
      </c>
      <c r="AS3390">
        <v>20</v>
      </c>
      <c r="AT3390">
        <v>20</v>
      </c>
      <c r="AU3390">
        <v>10000</v>
      </c>
      <c r="AV3390">
        <v>107</v>
      </c>
      <c r="AW3390" t="s">
        <v>60</v>
      </c>
      <c r="AX3390" t="s">
        <v>61</v>
      </c>
      <c r="AY3390" t="s">
        <v>62</v>
      </c>
      <c r="BA3390">
        <v>8</v>
      </c>
      <c r="BB3390">
        <v>1</v>
      </c>
      <c r="BN3390">
        <v>2948812</v>
      </c>
      <c r="BO3390">
        <v>4603855</v>
      </c>
      <c r="BP3390">
        <v>53239</v>
      </c>
      <c r="BQ3390">
        <v>6052</v>
      </c>
      <c r="BR3390">
        <v>2.6646099999999999E-2</v>
      </c>
      <c r="BY3390" t="s">
        <v>7154</v>
      </c>
      <c r="BZ3390" t="s">
        <v>10826</v>
      </c>
      <c r="CA3390" t="s">
        <v>58</v>
      </c>
      <c r="CB3390" t="str">
        <f t="shared" si="899"/>
        <v>ZYRA_CLUSTER_20i20d10000k nrq=1</v>
      </c>
      <c r="CC3390">
        <f t="shared" si="900"/>
        <v>108</v>
      </c>
    </row>
    <row r="3391" spans="1:81" x14ac:dyDescent="0.4">
      <c r="A3391" t="s">
        <v>3459</v>
      </c>
      <c r="B3391" t="s">
        <v>58</v>
      </c>
      <c r="C3391" t="s">
        <v>96</v>
      </c>
      <c r="D3391" t="e">
        <f t="shared" si="884"/>
        <v>#NAME?</v>
      </c>
      <c r="E3391">
        <v>10000</v>
      </c>
      <c r="F3391" t="e">
        <f t="shared" si="885"/>
        <v>#NAME?</v>
      </c>
      <c r="G3391" t="s">
        <v>60</v>
      </c>
      <c r="H3391" t="e">
        <f t="shared" si="886"/>
        <v>#NAME?</v>
      </c>
      <c r="I3391" t="s">
        <v>61</v>
      </c>
      <c r="J3391" t="e">
        <f t="shared" si="887"/>
        <v>#NAME?</v>
      </c>
      <c r="K3391" t="s">
        <v>62</v>
      </c>
      <c r="L3391" t="e">
        <f t="shared" si="888"/>
        <v>#NAME?</v>
      </c>
      <c r="M3391" t="e">
        <f t="shared" si="889"/>
        <v>#NAME?</v>
      </c>
      <c r="N3391">
        <v>10000</v>
      </c>
      <c r="O3391" t="e">
        <f t="shared" si="890"/>
        <v>#NAME?</v>
      </c>
      <c r="P3391">
        <v>20</v>
      </c>
      <c r="Q3391" t="e">
        <f t="shared" si="891"/>
        <v>#NAME?</v>
      </c>
      <c r="R3391">
        <v>20</v>
      </c>
      <c r="S3391" t="e">
        <f t="shared" si="892"/>
        <v>#NAME?</v>
      </c>
      <c r="T3391">
        <v>0</v>
      </c>
      <c r="U3391" t="e">
        <f t="shared" si="893"/>
        <v>#NAME?</v>
      </c>
      <c r="V3391">
        <v>256</v>
      </c>
      <c r="W3391" t="e">
        <f t="shared" si="894"/>
        <v>#NAME?</v>
      </c>
      <c r="X3391">
        <v>126</v>
      </c>
      <c r="Y3391" t="e">
        <f t="shared" si="895"/>
        <v>#NAME?</v>
      </c>
      <c r="Z3391">
        <v>0</v>
      </c>
      <c r="AA3391" t="e">
        <f t="shared" si="896"/>
        <v>#NAME?</v>
      </c>
      <c r="AB3391">
        <v>48</v>
      </c>
      <c r="AC3391" t="e">
        <f t="shared" si="897"/>
        <v>#NAME?</v>
      </c>
      <c r="AD3391">
        <v>0</v>
      </c>
      <c r="AE3391" t="e">
        <f t="shared" si="898"/>
        <v>#NAME?</v>
      </c>
      <c r="AF3391" t="s">
        <v>65</v>
      </c>
      <c r="AG3391" t="s">
        <v>64</v>
      </c>
      <c r="AH3391">
        <v>149076519</v>
      </c>
      <c r="AI3391">
        <v>149088899</v>
      </c>
      <c r="AJ3391">
        <v>29816541</v>
      </c>
      <c r="AK3391">
        <v>74452935</v>
      </c>
      <c r="AL3391">
        <v>10000</v>
      </c>
      <c r="AR3391">
        <v>10000</v>
      </c>
      <c r="AS3391">
        <v>201239.83</v>
      </c>
      <c r="AT3391">
        <v>20</v>
      </c>
      <c r="AU3391">
        <v>10000</v>
      </c>
      <c r="AV3391">
        <v>126</v>
      </c>
      <c r="AW3391" t="s">
        <v>60</v>
      </c>
      <c r="AX3391" t="s">
        <v>61</v>
      </c>
      <c r="AY3391" t="s">
        <v>62</v>
      </c>
      <c r="BA3391">
        <v>8</v>
      </c>
      <c r="BB3391">
        <v>1</v>
      </c>
      <c r="BD3391">
        <v>7.8350499999999998</v>
      </c>
      <c r="BE3391">
        <v>2.8186</v>
      </c>
      <c r="BF3391">
        <v>4429.22</v>
      </c>
      <c r="BH3391">
        <v>1239.83</v>
      </c>
      <c r="BN3391">
        <v>742719857</v>
      </c>
      <c r="BO3391">
        <v>478850064</v>
      </c>
      <c r="BP3391">
        <v>1779797</v>
      </c>
      <c r="BQ3391">
        <v>156281</v>
      </c>
      <c r="BR3391">
        <v>0.65678300000000001</v>
      </c>
      <c r="BY3391" t="s">
        <v>7155</v>
      </c>
      <c r="BZ3391" t="s">
        <v>10827</v>
      </c>
      <c r="CA3391" t="s">
        <v>58</v>
      </c>
      <c r="CB3391" t="str">
        <f t="shared" si="899"/>
        <v>ZYRA_CLUSTER_20i20d10000k nrq=0</v>
      </c>
      <c r="CC3391">
        <f t="shared" si="900"/>
        <v>126</v>
      </c>
    </row>
    <row r="3392" spans="1:81" x14ac:dyDescent="0.4">
      <c r="A3392" t="s">
        <v>3460</v>
      </c>
      <c r="B3392" t="s">
        <v>58</v>
      </c>
      <c r="C3392" t="s">
        <v>96</v>
      </c>
      <c r="D3392" t="e">
        <f t="shared" si="884"/>
        <v>#NAME?</v>
      </c>
      <c r="E3392">
        <v>10000</v>
      </c>
      <c r="F3392" t="e">
        <f t="shared" si="885"/>
        <v>#NAME?</v>
      </c>
      <c r="G3392" t="s">
        <v>60</v>
      </c>
      <c r="H3392" t="e">
        <f t="shared" si="886"/>
        <v>#NAME?</v>
      </c>
      <c r="I3392" t="s">
        <v>61</v>
      </c>
      <c r="J3392" t="e">
        <f t="shared" si="887"/>
        <v>#NAME?</v>
      </c>
      <c r="K3392" t="s">
        <v>62</v>
      </c>
      <c r="L3392" t="e">
        <f t="shared" si="888"/>
        <v>#NAME?</v>
      </c>
      <c r="M3392" t="e">
        <f t="shared" si="889"/>
        <v>#NAME?</v>
      </c>
      <c r="N3392">
        <v>10000</v>
      </c>
      <c r="O3392" t="e">
        <f t="shared" si="890"/>
        <v>#NAME?</v>
      </c>
      <c r="P3392">
        <v>20</v>
      </c>
      <c r="Q3392" t="e">
        <f t="shared" si="891"/>
        <v>#NAME?</v>
      </c>
      <c r="R3392">
        <v>20</v>
      </c>
      <c r="S3392" t="e">
        <f t="shared" si="892"/>
        <v>#NAME?</v>
      </c>
      <c r="T3392">
        <v>0</v>
      </c>
      <c r="U3392" t="e">
        <f t="shared" si="893"/>
        <v>#NAME?</v>
      </c>
      <c r="V3392">
        <v>256</v>
      </c>
      <c r="W3392" t="e">
        <f t="shared" si="894"/>
        <v>#NAME?</v>
      </c>
      <c r="X3392">
        <v>126</v>
      </c>
      <c r="Y3392" t="e">
        <f t="shared" si="895"/>
        <v>#NAME?</v>
      </c>
      <c r="Z3392">
        <v>0</v>
      </c>
      <c r="AA3392" t="e">
        <f t="shared" si="896"/>
        <v>#NAME?</v>
      </c>
      <c r="AB3392">
        <v>48</v>
      </c>
      <c r="AC3392" t="e">
        <f t="shared" si="897"/>
        <v>#NAME?</v>
      </c>
      <c r="AD3392">
        <v>1</v>
      </c>
      <c r="AE3392" t="e">
        <f t="shared" si="898"/>
        <v>#NAME?</v>
      </c>
      <c r="AF3392" t="s">
        <v>65</v>
      </c>
      <c r="AG3392" t="s">
        <v>64</v>
      </c>
      <c r="AH3392">
        <v>152124374</v>
      </c>
      <c r="AI3392">
        <v>152143953</v>
      </c>
      <c r="AJ3392">
        <v>30426832</v>
      </c>
      <c r="AK3392">
        <v>75977813</v>
      </c>
      <c r="AL3392">
        <v>10000</v>
      </c>
      <c r="AR3392">
        <v>10000</v>
      </c>
      <c r="AS3392">
        <v>201123.85</v>
      </c>
      <c r="AT3392">
        <v>20</v>
      </c>
      <c r="AU3392">
        <v>10000</v>
      </c>
      <c r="AV3392">
        <v>126</v>
      </c>
      <c r="AW3392" t="s">
        <v>60</v>
      </c>
      <c r="AX3392" t="s">
        <v>61</v>
      </c>
      <c r="AY3392" t="s">
        <v>62</v>
      </c>
      <c r="BA3392">
        <v>8</v>
      </c>
      <c r="BB3392">
        <v>1</v>
      </c>
      <c r="BD3392">
        <v>7.32179</v>
      </c>
      <c r="BE3392">
        <v>2.7761100000000001</v>
      </c>
      <c r="BF3392">
        <v>4336.0200000000004</v>
      </c>
      <c r="BH3392">
        <v>1123.8499999999999</v>
      </c>
      <c r="BN3392">
        <v>757917380</v>
      </c>
      <c r="BO3392">
        <v>465531350</v>
      </c>
      <c r="BP3392">
        <v>1829775</v>
      </c>
      <c r="BQ3392">
        <v>155843</v>
      </c>
      <c r="BR3392">
        <v>0.62931999999999999</v>
      </c>
      <c r="BY3392" t="s">
        <v>7156</v>
      </c>
      <c r="BZ3392" t="s">
        <v>10828</v>
      </c>
      <c r="CA3392" t="s">
        <v>58</v>
      </c>
      <c r="CB3392" t="str">
        <f t="shared" si="899"/>
        <v>ZYRA_CLUSTER_20i20d10000k nrq=0</v>
      </c>
      <c r="CC3392">
        <f t="shared" si="900"/>
        <v>126</v>
      </c>
    </row>
    <row r="3393" spans="1:81" x14ac:dyDescent="0.4">
      <c r="A3393" t="s">
        <v>3461</v>
      </c>
      <c r="B3393" t="s">
        <v>58</v>
      </c>
      <c r="C3393" t="s">
        <v>96</v>
      </c>
      <c r="D3393" t="e">
        <f t="shared" ref="D3393:D3456" si="901">-t</f>
        <v>#NAME?</v>
      </c>
      <c r="E3393">
        <v>10000</v>
      </c>
      <c r="F3393" t="e">
        <f t="shared" ref="F3393:F3456" si="902">-mr</f>
        <v>#NAME?</v>
      </c>
      <c r="G3393" t="s">
        <v>60</v>
      </c>
      <c r="H3393" t="e">
        <f t="shared" ref="H3393:H3456" si="903">-ma</f>
        <v>#NAME?</v>
      </c>
      <c r="I3393" t="s">
        <v>61</v>
      </c>
      <c r="J3393" t="e">
        <f t="shared" ref="J3393:J3456" si="904">-mp</f>
        <v>#NAME?</v>
      </c>
      <c r="K3393" t="s">
        <v>62</v>
      </c>
      <c r="L3393" t="e">
        <f t="shared" ref="L3393:L3456" si="905">-p</f>
        <v>#NAME?</v>
      </c>
      <c r="M3393" t="e">
        <f t="shared" ref="M3393:M3456" si="906">-k</f>
        <v>#NAME?</v>
      </c>
      <c r="N3393">
        <v>10000</v>
      </c>
      <c r="O3393" t="e">
        <f t="shared" ref="O3393:O3456" si="907">-i</f>
        <v>#NAME?</v>
      </c>
      <c r="P3393">
        <v>20</v>
      </c>
      <c r="Q3393" t="e">
        <f t="shared" ref="Q3393:Q3456" si="908">-d</f>
        <v>#NAME?</v>
      </c>
      <c r="R3393">
        <v>20</v>
      </c>
      <c r="S3393" t="e">
        <f t="shared" ref="S3393:S3456" si="909">-rq</f>
        <v>#NAME?</v>
      </c>
      <c r="T3393">
        <v>0</v>
      </c>
      <c r="U3393" t="e">
        <f t="shared" ref="U3393:U3456" si="910">-rqsize</f>
        <v>#NAME?</v>
      </c>
      <c r="V3393">
        <v>256</v>
      </c>
      <c r="W3393" t="e">
        <f t="shared" ref="W3393:W3456" si="911">-nwork</f>
        <v>#NAME?</v>
      </c>
      <c r="X3393">
        <v>126</v>
      </c>
      <c r="Y3393" t="e">
        <f t="shared" ref="Y3393:Y3456" si="912">-nrq</f>
        <v>#NAME?</v>
      </c>
      <c r="Z3393">
        <v>0</v>
      </c>
      <c r="AA3393" t="e">
        <f t="shared" ref="AA3393:AA3456" si="913">-seqwidth</f>
        <v>#NAME?</v>
      </c>
      <c r="AB3393">
        <v>48</v>
      </c>
      <c r="AC3393" t="e">
        <f t="shared" ref="AC3393:AC3456" si="914">-trial</f>
        <v>#NAME?</v>
      </c>
      <c r="AD3393">
        <v>2</v>
      </c>
      <c r="AE3393" t="e">
        <f t="shared" ref="AE3393:AE3456" si="915">-pinning</f>
        <v>#NAME?</v>
      </c>
      <c r="AF3393" t="s">
        <v>65</v>
      </c>
      <c r="AG3393" t="s">
        <v>64</v>
      </c>
      <c r="AH3393">
        <v>148278776</v>
      </c>
      <c r="AI3393">
        <v>148264666</v>
      </c>
      <c r="AJ3393">
        <v>29654344</v>
      </c>
      <c r="AK3393">
        <v>74054086</v>
      </c>
      <c r="AL3393">
        <v>10000</v>
      </c>
      <c r="AR3393">
        <v>10000</v>
      </c>
      <c r="AS3393">
        <v>201203.96</v>
      </c>
      <c r="AT3393">
        <v>20</v>
      </c>
      <c r="AU3393">
        <v>10000</v>
      </c>
      <c r="AV3393">
        <v>126</v>
      </c>
      <c r="AW3393" t="s">
        <v>60</v>
      </c>
      <c r="AX3393" t="s">
        <v>61</v>
      </c>
      <c r="AY3393" t="s">
        <v>62</v>
      </c>
      <c r="BA3393">
        <v>8</v>
      </c>
      <c r="BB3393">
        <v>1</v>
      </c>
      <c r="BD3393">
        <v>7.4860600000000002</v>
      </c>
      <c r="BE3393">
        <v>2.7899600000000002</v>
      </c>
      <c r="BF3393">
        <v>4447.1000000000004</v>
      </c>
      <c r="BH3393">
        <v>1203.96</v>
      </c>
      <c r="BN3393">
        <v>738754583</v>
      </c>
      <c r="BO3393">
        <v>460794741</v>
      </c>
      <c r="BP3393">
        <v>1755820</v>
      </c>
      <c r="BQ3393">
        <v>152032</v>
      </c>
      <c r="BR3393">
        <v>0.630193</v>
      </c>
      <c r="BY3393" t="s">
        <v>7157</v>
      </c>
      <c r="BZ3393" t="s">
        <v>10829</v>
      </c>
      <c r="CA3393" t="s">
        <v>58</v>
      </c>
      <c r="CB3393" t="str">
        <f t="shared" si="899"/>
        <v>ZYRA_CLUSTER_20i20d10000k nrq=0</v>
      </c>
      <c r="CC3393">
        <f t="shared" si="900"/>
        <v>126</v>
      </c>
    </row>
    <row r="3394" spans="1:81" x14ac:dyDescent="0.4">
      <c r="A3394" t="s">
        <v>3462</v>
      </c>
      <c r="B3394" t="s">
        <v>58</v>
      </c>
      <c r="C3394" t="s">
        <v>96</v>
      </c>
      <c r="D3394" t="e">
        <f t="shared" si="901"/>
        <v>#NAME?</v>
      </c>
      <c r="E3394">
        <v>10000</v>
      </c>
      <c r="F3394" t="e">
        <f t="shared" si="902"/>
        <v>#NAME?</v>
      </c>
      <c r="G3394" t="s">
        <v>60</v>
      </c>
      <c r="H3394" t="e">
        <f t="shared" si="903"/>
        <v>#NAME?</v>
      </c>
      <c r="I3394" t="s">
        <v>61</v>
      </c>
      <c r="J3394" t="e">
        <f t="shared" si="904"/>
        <v>#NAME?</v>
      </c>
      <c r="K3394" t="s">
        <v>62</v>
      </c>
      <c r="L3394" t="e">
        <f t="shared" si="905"/>
        <v>#NAME?</v>
      </c>
      <c r="M3394" t="e">
        <f t="shared" si="906"/>
        <v>#NAME?</v>
      </c>
      <c r="N3394">
        <v>10000</v>
      </c>
      <c r="O3394" t="e">
        <f t="shared" si="907"/>
        <v>#NAME?</v>
      </c>
      <c r="P3394">
        <v>20</v>
      </c>
      <c r="Q3394" t="e">
        <f t="shared" si="908"/>
        <v>#NAME?</v>
      </c>
      <c r="R3394">
        <v>20</v>
      </c>
      <c r="S3394" t="e">
        <f t="shared" si="909"/>
        <v>#NAME?</v>
      </c>
      <c r="T3394">
        <v>0</v>
      </c>
      <c r="U3394" t="e">
        <f t="shared" si="910"/>
        <v>#NAME?</v>
      </c>
      <c r="V3394">
        <v>256</v>
      </c>
      <c r="W3394" t="e">
        <f t="shared" si="911"/>
        <v>#NAME?</v>
      </c>
      <c r="X3394">
        <v>125</v>
      </c>
      <c r="Y3394" t="e">
        <f t="shared" si="912"/>
        <v>#NAME?</v>
      </c>
      <c r="Z3394">
        <v>1</v>
      </c>
      <c r="AA3394" t="e">
        <f t="shared" si="913"/>
        <v>#NAME?</v>
      </c>
      <c r="AB3394">
        <v>48</v>
      </c>
      <c r="AC3394" t="e">
        <f t="shared" si="914"/>
        <v>#NAME?</v>
      </c>
      <c r="AD3394">
        <v>0</v>
      </c>
      <c r="AE3394" t="e">
        <f t="shared" si="915"/>
        <v>#NAME?</v>
      </c>
      <c r="AF3394" t="s">
        <v>65</v>
      </c>
      <c r="AG3394" t="s">
        <v>64</v>
      </c>
      <c r="AR3394">
        <v>10000</v>
      </c>
      <c r="AS3394">
        <v>20</v>
      </c>
      <c r="AT3394">
        <v>20</v>
      </c>
      <c r="AU3394">
        <v>10000</v>
      </c>
      <c r="AV3394">
        <v>125</v>
      </c>
      <c r="AW3394" t="s">
        <v>60</v>
      </c>
      <c r="AX3394" t="s">
        <v>61</v>
      </c>
      <c r="AY3394" t="s">
        <v>62</v>
      </c>
      <c r="BA3394">
        <v>8</v>
      </c>
      <c r="BB3394">
        <v>1</v>
      </c>
      <c r="BN3394">
        <v>5879001</v>
      </c>
      <c r="BO3394">
        <v>8094928</v>
      </c>
      <c r="BP3394">
        <v>42947</v>
      </c>
      <c r="BQ3394">
        <v>5526</v>
      </c>
      <c r="BR3394">
        <v>2.0300499999999999E-2</v>
      </c>
      <c r="BY3394" t="s">
        <v>7158</v>
      </c>
      <c r="BZ3394" t="s">
        <v>10830</v>
      </c>
      <c r="CA3394" t="s">
        <v>58</v>
      </c>
      <c r="CB3394" t="str">
        <f t="shared" si="899"/>
        <v>ZYRA_CLUSTER_20i20d10000k nrq=1</v>
      </c>
      <c r="CC3394">
        <f t="shared" si="900"/>
        <v>126</v>
      </c>
    </row>
    <row r="3395" spans="1:81" x14ac:dyDescent="0.4">
      <c r="A3395" t="s">
        <v>3466</v>
      </c>
      <c r="B3395" t="s">
        <v>58</v>
      </c>
      <c r="C3395" t="s">
        <v>3765</v>
      </c>
      <c r="D3395" t="e">
        <f t="shared" si="901"/>
        <v>#NAME?</v>
      </c>
      <c r="E3395">
        <v>10000</v>
      </c>
      <c r="F3395" t="e">
        <f t="shared" si="902"/>
        <v>#NAME?</v>
      </c>
      <c r="G3395" t="s">
        <v>60</v>
      </c>
      <c r="H3395" t="e">
        <f t="shared" si="903"/>
        <v>#NAME?</v>
      </c>
      <c r="I3395" t="s">
        <v>61</v>
      </c>
      <c r="J3395" t="e">
        <f t="shared" si="904"/>
        <v>#NAME?</v>
      </c>
      <c r="K3395" t="s">
        <v>62</v>
      </c>
      <c r="L3395" t="e">
        <f t="shared" si="905"/>
        <v>#NAME?</v>
      </c>
      <c r="M3395" t="e">
        <f t="shared" si="906"/>
        <v>#NAME?</v>
      </c>
      <c r="N3395">
        <v>10000</v>
      </c>
      <c r="O3395" t="e">
        <f t="shared" si="907"/>
        <v>#NAME?</v>
      </c>
      <c r="P3395">
        <v>20</v>
      </c>
      <c r="Q3395" t="e">
        <f t="shared" si="908"/>
        <v>#NAME?</v>
      </c>
      <c r="R3395">
        <v>20</v>
      </c>
      <c r="S3395" t="e">
        <f t="shared" si="909"/>
        <v>#NAME?</v>
      </c>
      <c r="T3395">
        <v>0</v>
      </c>
      <c r="U3395" t="e">
        <f t="shared" si="910"/>
        <v>#NAME?</v>
      </c>
      <c r="V3395">
        <v>256</v>
      </c>
      <c r="W3395" t="e">
        <f t="shared" si="911"/>
        <v>#NAME?</v>
      </c>
      <c r="X3395">
        <v>144</v>
      </c>
      <c r="Y3395" t="e">
        <f t="shared" si="912"/>
        <v>#NAME?</v>
      </c>
      <c r="Z3395">
        <v>0</v>
      </c>
      <c r="AA3395" t="e">
        <f t="shared" si="913"/>
        <v>#NAME?</v>
      </c>
      <c r="AB3395">
        <v>48</v>
      </c>
      <c r="AC3395" t="e">
        <f t="shared" si="914"/>
        <v>#NAME?</v>
      </c>
      <c r="AD3395">
        <v>1</v>
      </c>
      <c r="AE3395" t="e">
        <f t="shared" si="915"/>
        <v>#NAME?</v>
      </c>
      <c r="AF3395" t="s">
        <v>65</v>
      </c>
      <c r="AG3395" t="s">
        <v>64</v>
      </c>
      <c r="AH3395">
        <v>165670801</v>
      </c>
      <c r="AI3395">
        <v>165649062</v>
      </c>
      <c r="AJ3395">
        <v>33131986</v>
      </c>
      <c r="AK3395">
        <v>82732501</v>
      </c>
      <c r="AL3395">
        <v>10000</v>
      </c>
      <c r="AR3395">
        <v>10000</v>
      </c>
      <c r="AS3395">
        <v>201704.54</v>
      </c>
      <c r="AT3395">
        <v>20</v>
      </c>
      <c r="AU3395">
        <v>10000</v>
      </c>
      <c r="AV3395">
        <v>144</v>
      </c>
      <c r="AW3395" t="s">
        <v>60</v>
      </c>
      <c r="AX3395" t="s">
        <v>61</v>
      </c>
      <c r="AY3395" t="s">
        <v>62</v>
      </c>
      <c r="BA3395">
        <v>8</v>
      </c>
      <c r="BB3395">
        <v>1</v>
      </c>
      <c r="BD3395">
        <v>15.2576</v>
      </c>
      <c r="BE3395">
        <v>4.4318999999999997</v>
      </c>
      <c r="BF3395">
        <v>4519.76</v>
      </c>
      <c r="BH3395">
        <v>1704.54</v>
      </c>
      <c r="BN3395">
        <v>11972638</v>
      </c>
      <c r="BO3395">
        <v>843540487</v>
      </c>
      <c r="BP3395">
        <v>2272521</v>
      </c>
      <c r="BQ3395">
        <v>301323</v>
      </c>
      <c r="BR3395">
        <v>0</v>
      </c>
      <c r="BY3395" t="s">
        <v>7159</v>
      </c>
      <c r="BZ3395" t="s">
        <v>10831</v>
      </c>
      <c r="CA3395" t="s">
        <v>58</v>
      </c>
      <c r="CB3395" t="str">
        <f t="shared" ref="CB3395:CB3458" si="916">AF3395&amp;"_"&amp;P3395&amp;"i"&amp;R3395&amp;"d"&amp;N3395&amp;"k nrq="&amp;Z3395</f>
        <v>ZYRA_CLUSTER_20i20d10000k nrq=0</v>
      </c>
      <c r="CC3395">
        <f t="shared" ref="CC3395:CC3458" si="917">X3395+Z3395</f>
        <v>144</v>
      </c>
    </row>
    <row r="3396" spans="1:81" x14ac:dyDescent="0.4">
      <c r="A3396" t="s">
        <v>3463</v>
      </c>
      <c r="B3396" t="s">
        <v>58</v>
      </c>
      <c r="C3396" t="s">
        <v>96</v>
      </c>
      <c r="D3396" t="e">
        <f t="shared" si="901"/>
        <v>#NAME?</v>
      </c>
      <c r="E3396">
        <v>10000</v>
      </c>
      <c r="F3396" t="e">
        <f t="shared" si="902"/>
        <v>#NAME?</v>
      </c>
      <c r="G3396" t="s">
        <v>60</v>
      </c>
      <c r="H3396" t="e">
        <f t="shared" si="903"/>
        <v>#NAME?</v>
      </c>
      <c r="I3396" t="s">
        <v>61</v>
      </c>
      <c r="J3396" t="e">
        <f t="shared" si="904"/>
        <v>#NAME?</v>
      </c>
      <c r="K3396" t="s">
        <v>62</v>
      </c>
      <c r="L3396" t="e">
        <f t="shared" si="905"/>
        <v>#NAME?</v>
      </c>
      <c r="M3396" t="e">
        <f t="shared" si="906"/>
        <v>#NAME?</v>
      </c>
      <c r="N3396">
        <v>10000</v>
      </c>
      <c r="O3396" t="e">
        <f t="shared" si="907"/>
        <v>#NAME?</v>
      </c>
      <c r="P3396">
        <v>20</v>
      </c>
      <c r="Q3396" t="e">
        <f t="shared" si="908"/>
        <v>#NAME?</v>
      </c>
      <c r="R3396">
        <v>20</v>
      </c>
      <c r="S3396" t="e">
        <f t="shared" si="909"/>
        <v>#NAME?</v>
      </c>
      <c r="T3396">
        <v>0</v>
      </c>
      <c r="U3396" t="e">
        <f t="shared" si="910"/>
        <v>#NAME?</v>
      </c>
      <c r="V3396">
        <v>256</v>
      </c>
      <c r="W3396" t="e">
        <f t="shared" si="911"/>
        <v>#NAME?</v>
      </c>
      <c r="X3396">
        <v>125</v>
      </c>
      <c r="Y3396" t="e">
        <f t="shared" si="912"/>
        <v>#NAME?</v>
      </c>
      <c r="Z3396">
        <v>1</v>
      </c>
      <c r="AA3396" t="e">
        <f t="shared" si="913"/>
        <v>#NAME?</v>
      </c>
      <c r="AB3396">
        <v>48</v>
      </c>
      <c r="AC3396" t="e">
        <f t="shared" si="914"/>
        <v>#NAME?</v>
      </c>
      <c r="AD3396">
        <v>1</v>
      </c>
      <c r="AE3396" t="e">
        <f t="shared" si="915"/>
        <v>#NAME?</v>
      </c>
      <c r="AF3396" t="s">
        <v>65</v>
      </c>
      <c r="AG3396" t="s">
        <v>64</v>
      </c>
      <c r="AR3396">
        <v>10000</v>
      </c>
      <c r="AS3396">
        <v>20</v>
      </c>
      <c r="AT3396">
        <v>20</v>
      </c>
      <c r="AU3396">
        <v>10000</v>
      </c>
      <c r="AV3396">
        <v>125</v>
      </c>
      <c r="AW3396" t="s">
        <v>60</v>
      </c>
      <c r="AX3396" t="s">
        <v>61</v>
      </c>
      <c r="AY3396" t="s">
        <v>62</v>
      </c>
      <c r="BA3396">
        <v>8</v>
      </c>
      <c r="BB3396">
        <v>1</v>
      </c>
      <c r="BN3396">
        <v>5763028</v>
      </c>
      <c r="BO3396">
        <v>7928927</v>
      </c>
      <c r="BP3396">
        <v>44376</v>
      </c>
      <c r="BQ3396">
        <v>5299</v>
      </c>
      <c r="BR3396">
        <v>1.9857E-2</v>
      </c>
      <c r="BY3396" t="s">
        <v>7160</v>
      </c>
      <c r="BZ3396" t="s">
        <v>10832</v>
      </c>
      <c r="CA3396" t="s">
        <v>58</v>
      </c>
      <c r="CB3396" t="str">
        <f t="shared" si="916"/>
        <v>ZYRA_CLUSTER_20i20d10000k nrq=1</v>
      </c>
      <c r="CC3396">
        <f t="shared" si="917"/>
        <v>126</v>
      </c>
    </row>
    <row r="3397" spans="1:81" x14ac:dyDescent="0.4">
      <c r="A3397" t="s">
        <v>3464</v>
      </c>
      <c r="B3397" t="s">
        <v>58</v>
      </c>
      <c r="C3397" t="s">
        <v>96</v>
      </c>
      <c r="D3397" t="e">
        <f t="shared" si="901"/>
        <v>#NAME?</v>
      </c>
      <c r="E3397">
        <v>10000</v>
      </c>
      <c r="F3397" t="e">
        <f t="shared" si="902"/>
        <v>#NAME?</v>
      </c>
      <c r="G3397" t="s">
        <v>60</v>
      </c>
      <c r="H3397" t="e">
        <f t="shared" si="903"/>
        <v>#NAME?</v>
      </c>
      <c r="I3397" t="s">
        <v>61</v>
      </c>
      <c r="J3397" t="e">
        <f t="shared" si="904"/>
        <v>#NAME?</v>
      </c>
      <c r="K3397" t="s">
        <v>62</v>
      </c>
      <c r="L3397" t="e">
        <f t="shared" si="905"/>
        <v>#NAME?</v>
      </c>
      <c r="M3397" t="e">
        <f t="shared" si="906"/>
        <v>#NAME?</v>
      </c>
      <c r="N3397">
        <v>10000</v>
      </c>
      <c r="O3397" t="e">
        <f t="shared" si="907"/>
        <v>#NAME?</v>
      </c>
      <c r="P3397">
        <v>20</v>
      </c>
      <c r="Q3397" t="e">
        <f t="shared" si="908"/>
        <v>#NAME?</v>
      </c>
      <c r="R3397">
        <v>20</v>
      </c>
      <c r="S3397" t="e">
        <f t="shared" si="909"/>
        <v>#NAME?</v>
      </c>
      <c r="T3397">
        <v>0</v>
      </c>
      <c r="U3397" t="e">
        <f t="shared" si="910"/>
        <v>#NAME?</v>
      </c>
      <c r="V3397">
        <v>256</v>
      </c>
      <c r="W3397" t="e">
        <f t="shared" si="911"/>
        <v>#NAME?</v>
      </c>
      <c r="X3397">
        <v>125</v>
      </c>
      <c r="Y3397" t="e">
        <f t="shared" si="912"/>
        <v>#NAME?</v>
      </c>
      <c r="Z3397">
        <v>1</v>
      </c>
      <c r="AA3397" t="e">
        <f t="shared" si="913"/>
        <v>#NAME?</v>
      </c>
      <c r="AB3397">
        <v>48</v>
      </c>
      <c r="AC3397" t="e">
        <f t="shared" si="914"/>
        <v>#NAME?</v>
      </c>
      <c r="AD3397">
        <v>2</v>
      </c>
      <c r="AE3397" t="e">
        <f t="shared" si="915"/>
        <v>#NAME?</v>
      </c>
      <c r="AF3397" t="s">
        <v>65</v>
      </c>
      <c r="AG3397" t="s">
        <v>64</v>
      </c>
      <c r="AR3397">
        <v>10000</v>
      </c>
      <c r="AS3397">
        <v>20</v>
      </c>
      <c r="AT3397">
        <v>20</v>
      </c>
      <c r="AU3397">
        <v>10000</v>
      </c>
      <c r="AV3397">
        <v>125</v>
      </c>
      <c r="AW3397" t="s">
        <v>60</v>
      </c>
      <c r="AX3397" t="s">
        <v>61</v>
      </c>
      <c r="AY3397" t="s">
        <v>62</v>
      </c>
      <c r="BA3397">
        <v>8</v>
      </c>
      <c r="BB3397">
        <v>1</v>
      </c>
      <c r="BN3397">
        <v>390890</v>
      </c>
      <c r="BO3397">
        <v>1993808</v>
      </c>
      <c r="BP3397">
        <v>55960</v>
      </c>
      <c r="BQ3397">
        <v>2039</v>
      </c>
      <c r="BR3397">
        <v>2.59904E-2</v>
      </c>
      <c r="BY3397" t="s">
        <v>7161</v>
      </c>
      <c r="BZ3397" t="s">
        <v>10833</v>
      </c>
      <c r="CA3397" t="s">
        <v>58</v>
      </c>
      <c r="CB3397" t="str">
        <f t="shared" si="916"/>
        <v>ZYRA_CLUSTER_20i20d10000k nrq=1</v>
      </c>
      <c r="CC3397">
        <f t="shared" si="917"/>
        <v>126</v>
      </c>
    </row>
    <row r="3398" spans="1:81" x14ac:dyDescent="0.4">
      <c r="A3398" t="s">
        <v>3465</v>
      </c>
      <c r="B3398" t="s">
        <v>58</v>
      </c>
      <c r="C3398" t="s">
        <v>96</v>
      </c>
      <c r="D3398" t="e">
        <f t="shared" si="901"/>
        <v>#NAME?</v>
      </c>
      <c r="E3398">
        <v>10000</v>
      </c>
      <c r="F3398" t="e">
        <f t="shared" si="902"/>
        <v>#NAME?</v>
      </c>
      <c r="G3398" t="s">
        <v>60</v>
      </c>
      <c r="H3398" t="e">
        <f t="shared" si="903"/>
        <v>#NAME?</v>
      </c>
      <c r="I3398" t="s">
        <v>61</v>
      </c>
      <c r="J3398" t="e">
        <f t="shared" si="904"/>
        <v>#NAME?</v>
      </c>
      <c r="K3398" t="s">
        <v>62</v>
      </c>
      <c r="L3398" t="e">
        <f t="shared" si="905"/>
        <v>#NAME?</v>
      </c>
      <c r="M3398" t="e">
        <f t="shared" si="906"/>
        <v>#NAME?</v>
      </c>
      <c r="N3398">
        <v>10000</v>
      </c>
      <c r="O3398" t="e">
        <f t="shared" si="907"/>
        <v>#NAME?</v>
      </c>
      <c r="P3398">
        <v>20</v>
      </c>
      <c r="Q3398" t="e">
        <f t="shared" si="908"/>
        <v>#NAME?</v>
      </c>
      <c r="R3398">
        <v>20</v>
      </c>
      <c r="S3398" t="e">
        <f t="shared" si="909"/>
        <v>#NAME?</v>
      </c>
      <c r="T3398">
        <v>0</v>
      </c>
      <c r="U3398" t="e">
        <f t="shared" si="910"/>
        <v>#NAME?</v>
      </c>
      <c r="V3398">
        <v>256</v>
      </c>
      <c r="W3398" t="e">
        <f t="shared" si="911"/>
        <v>#NAME?</v>
      </c>
      <c r="X3398">
        <v>144</v>
      </c>
      <c r="Y3398" t="e">
        <f t="shared" si="912"/>
        <v>#NAME?</v>
      </c>
      <c r="Z3398">
        <v>0</v>
      </c>
      <c r="AA3398" t="e">
        <f t="shared" si="913"/>
        <v>#NAME?</v>
      </c>
      <c r="AB3398">
        <v>48</v>
      </c>
      <c r="AC3398" t="e">
        <f t="shared" si="914"/>
        <v>#NAME?</v>
      </c>
      <c r="AD3398">
        <v>0</v>
      </c>
      <c r="AE3398" t="e">
        <f t="shared" si="915"/>
        <v>#NAME?</v>
      </c>
      <c r="AF3398" t="s">
        <v>65</v>
      </c>
      <c r="AG3398" t="s">
        <v>64</v>
      </c>
      <c r="AH3398">
        <v>154448049</v>
      </c>
      <c r="AI3398">
        <v>154467712</v>
      </c>
      <c r="AJ3398">
        <v>30891576</v>
      </c>
      <c r="AK3398">
        <v>77138642</v>
      </c>
      <c r="AL3398">
        <v>10000</v>
      </c>
      <c r="AR3398">
        <v>10000</v>
      </c>
      <c r="AS3398">
        <v>201229.15</v>
      </c>
      <c r="AT3398">
        <v>20</v>
      </c>
      <c r="AU3398">
        <v>10000</v>
      </c>
      <c r="AV3398">
        <v>144</v>
      </c>
      <c r="AW3398" t="s">
        <v>60</v>
      </c>
      <c r="AX3398" t="s">
        <v>61</v>
      </c>
      <c r="AY3398" t="s">
        <v>62</v>
      </c>
      <c r="BA3398">
        <v>8</v>
      </c>
      <c r="BB3398">
        <v>1</v>
      </c>
      <c r="BD3398">
        <v>7.50983</v>
      </c>
      <c r="BE3398">
        <v>2.8765999999999998</v>
      </c>
      <c r="BF3398">
        <v>4864.3900000000003</v>
      </c>
      <c r="BH3398">
        <v>1229.1500000000001</v>
      </c>
      <c r="BN3398">
        <v>769429490</v>
      </c>
      <c r="BO3398">
        <v>510831535</v>
      </c>
      <c r="BP3398">
        <v>1917032</v>
      </c>
      <c r="BQ3398">
        <v>209100</v>
      </c>
      <c r="BR3398">
        <v>0.76200500000000004</v>
      </c>
      <c r="BY3398" t="s">
        <v>7162</v>
      </c>
      <c r="BZ3398" t="s">
        <v>10834</v>
      </c>
      <c r="CA3398" t="s">
        <v>58</v>
      </c>
      <c r="CB3398" t="str">
        <f t="shared" si="916"/>
        <v>ZYRA_CLUSTER_20i20d10000k nrq=0</v>
      </c>
      <c r="CC3398">
        <f t="shared" si="917"/>
        <v>144</v>
      </c>
    </row>
    <row r="3399" spans="1:81" x14ac:dyDescent="0.4">
      <c r="A3399" t="s">
        <v>3467</v>
      </c>
      <c r="B3399" t="s">
        <v>58</v>
      </c>
      <c r="C3399" t="s">
        <v>96</v>
      </c>
      <c r="D3399" t="e">
        <f t="shared" si="901"/>
        <v>#NAME?</v>
      </c>
      <c r="E3399">
        <v>10000</v>
      </c>
      <c r="F3399" t="e">
        <f t="shared" si="902"/>
        <v>#NAME?</v>
      </c>
      <c r="G3399" t="s">
        <v>60</v>
      </c>
      <c r="H3399" t="e">
        <f t="shared" si="903"/>
        <v>#NAME?</v>
      </c>
      <c r="I3399" t="s">
        <v>61</v>
      </c>
      <c r="J3399" t="e">
        <f t="shared" si="904"/>
        <v>#NAME?</v>
      </c>
      <c r="K3399" t="s">
        <v>62</v>
      </c>
      <c r="L3399" t="e">
        <f t="shared" si="905"/>
        <v>#NAME?</v>
      </c>
      <c r="M3399" t="e">
        <f t="shared" si="906"/>
        <v>#NAME?</v>
      </c>
      <c r="N3399">
        <v>10000</v>
      </c>
      <c r="O3399" t="e">
        <f t="shared" si="907"/>
        <v>#NAME?</v>
      </c>
      <c r="P3399">
        <v>20</v>
      </c>
      <c r="Q3399" t="e">
        <f t="shared" si="908"/>
        <v>#NAME?</v>
      </c>
      <c r="R3399">
        <v>20</v>
      </c>
      <c r="S3399" t="e">
        <f t="shared" si="909"/>
        <v>#NAME?</v>
      </c>
      <c r="T3399">
        <v>0</v>
      </c>
      <c r="U3399" t="e">
        <f t="shared" si="910"/>
        <v>#NAME?</v>
      </c>
      <c r="V3399">
        <v>256</v>
      </c>
      <c r="W3399" t="e">
        <f t="shared" si="911"/>
        <v>#NAME?</v>
      </c>
      <c r="X3399">
        <v>144</v>
      </c>
      <c r="Y3399" t="e">
        <f t="shared" si="912"/>
        <v>#NAME?</v>
      </c>
      <c r="Z3399">
        <v>0</v>
      </c>
      <c r="AA3399" t="e">
        <f t="shared" si="913"/>
        <v>#NAME?</v>
      </c>
      <c r="AB3399">
        <v>48</v>
      </c>
      <c r="AC3399" t="e">
        <f t="shared" si="914"/>
        <v>#NAME?</v>
      </c>
      <c r="AD3399">
        <v>1</v>
      </c>
      <c r="AE3399" t="e">
        <f t="shared" si="915"/>
        <v>#NAME?</v>
      </c>
      <c r="AF3399" t="s">
        <v>65</v>
      </c>
      <c r="AG3399" t="s">
        <v>64</v>
      </c>
      <c r="AH3399">
        <v>154131886</v>
      </c>
      <c r="AI3399">
        <v>154119166</v>
      </c>
      <c r="AJ3399">
        <v>30825105</v>
      </c>
      <c r="AK3399">
        <v>76971206</v>
      </c>
      <c r="AL3399">
        <v>10000</v>
      </c>
      <c r="AR3399">
        <v>10000</v>
      </c>
      <c r="AS3399">
        <v>201234.48</v>
      </c>
      <c r="AT3399">
        <v>20</v>
      </c>
      <c r="AU3399">
        <v>10000</v>
      </c>
      <c r="AV3399">
        <v>144</v>
      </c>
      <c r="AW3399" t="s">
        <v>60</v>
      </c>
      <c r="AX3399" t="s">
        <v>61</v>
      </c>
      <c r="AY3399" t="s">
        <v>62</v>
      </c>
      <c r="BA3399">
        <v>8</v>
      </c>
      <c r="BB3399">
        <v>1</v>
      </c>
      <c r="BD3399">
        <v>7.5154100000000001</v>
      </c>
      <c r="BE3399">
        <v>2.8706399999999999</v>
      </c>
      <c r="BF3399">
        <v>4881.7299999999996</v>
      </c>
      <c r="BH3399">
        <v>1234.48</v>
      </c>
      <c r="BN3399">
        <v>767796811</v>
      </c>
      <c r="BO3399">
        <v>515060672</v>
      </c>
      <c r="BP3399">
        <v>1881390</v>
      </c>
      <c r="BQ3399">
        <v>186622</v>
      </c>
      <c r="BR3399">
        <v>0.74342200000000003</v>
      </c>
      <c r="BY3399" t="s">
        <v>7163</v>
      </c>
      <c r="BZ3399" t="s">
        <v>10835</v>
      </c>
      <c r="CA3399" t="s">
        <v>58</v>
      </c>
      <c r="CB3399" t="str">
        <f t="shared" si="916"/>
        <v>ZYRA_CLUSTER_20i20d10000k nrq=0</v>
      </c>
      <c r="CC3399">
        <f t="shared" si="917"/>
        <v>144</v>
      </c>
    </row>
    <row r="3400" spans="1:81" x14ac:dyDescent="0.4">
      <c r="A3400" t="s">
        <v>3468</v>
      </c>
      <c r="B3400" t="s">
        <v>58</v>
      </c>
      <c r="C3400" t="s">
        <v>78</v>
      </c>
      <c r="D3400" t="e">
        <f t="shared" si="901"/>
        <v>#NAME?</v>
      </c>
      <c r="E3400">
        <v>10000</v>
      </c>
      <c r="F3400" t="e">
        <f t="shared" si="902"/>
        <v>#NAME?</v>
      </c>
      <c r="G3400" t="s">
        <v>60</v>
      </c>
      <c r="H3400" t="e">
        <f t="shared" si="903"/>
        <v>#NAME?</v>
      </c>
      <c r="I3400" t="s">
        <v>61</v>
      </c>
      <c r="J3400" t="e">
        <f t="shared" si="904"/>
        <v>#NAME?</v>
      </c>
      <c r="K3400" t="s">
        <v>62</v>
      </c>
      <c r="L3400" t="e">
        <f t="shared" si="905"/>
        <v>#NAME?</v>
      </c>
      <c r="M3400" t="e">
        <f t="shared" si="906"/>
        <v>#NAME?</v>
      </c>
      <c r="N3400">
        <v>100000</v>
      </c>
      <c r="O3400" t="e">
        <f t="shared" si="907"/>
        <v>#NAME?</v>
      </c>
      <c r="P3400">
        <v>0</v>
      </c>
      <c r="Q3400" t="e">
        <f t="shared" si="908"/>
        <v>#NAME?</v>
      </c>
      <c r="R3400">
        <v>0</v>
      </c>
      <c r="S3400" t="e">
        <f t="shared" si="909"/>
        <v>#NAME?</v>
      </c>
      <c r="T3400">
        <v>0</v>
      </c>
      <c r="U3400" t="e">
        <f t="shared" si="910"/>
        <v>#NAME?</v>
      </c>
      <c r="V3400">
        <v>256</v>
      </c>
      <c r="W3400" t="e">
        <f t="shared" si="911"/>
        <v>#NAME?</v>
      </c>
      <c r="X3400">
        <v>35</v>
      </c>
      <c r="Y3400" t="e">
        <f t="shared" si="912"/>
        <v>#NAME?</v>
      </c>
      <c r="Z3400">
        <v>1</v>
      </c>
      <c r="AA3400" t="e">
        <f t="shared" si="913"/>
        <v>#NAME?</v>
      </c>
      <c r="AB3400">
        <v>48</v>
      </c>
      <c r="AC3400" t="e">
        <f t="shared" si="914"/>
        <v>#NAME?</v>
      </c>
      <c r="AD3400">
        <v>1</v>
      </c>
      <c r="AE3400" t="e">
        <f t="shared" si="915"/>
        <v>#NAME?</v>
      </c>
      <c r="AF3400" t="s">
        <v>65</v>
      </c>
      <c r="AG3400" t="s">
        <v>64</v>
      </c>
      <c r="AJ3400">
        <v>0</v>
      </c>
      <c r="AK3400">
        <v>28068358</v>
      </c>
      <c r="AL3400">
        <v>10000</v>
      </c>
      <c r="AR3400">
        <v>10000</v>
      </c>
      <c r="AS3400">
        <v>4086.01</v>
      </c>
      <c r="AT3400">
        <v>0</v>
      </c>
      <c r="AU3400">
        <v>100000</v>
      </c>
      <c r="AV3400">
        <v>35</v>
      </c>
      <c r="AW3400" t="s">
        <v>60</v>
      </c>
      <c r="AX3400" t="s">
        <v>61</v>
      </c>
      <c r="AY3400" t="s">
        <v>62</v>
      </c>
      <c r="BA3400">
        <v>8</v>
      </c>
      <c r="BB3400">
        <v>1</v>
      </c>
      <c r="BD3400">
        <v>20.131399999999999</v>
      </c>
      <c r="BE3400">
        <v>1.36477E-2</v>
      </c>
      <c r="BF3400">
        <v>3081.57</v>
      </c>
      <c r="BH3400">
        <v>4086.01</v>
      </c>
      <c r="BY3400" t="s">
        <v>7164</v>
      </c>
      <c r="BZ3400" t="s">
        <v>10836</v>
      </c>
      <c r="CA3400" t="s">
        <v>58</v>
      </c>
      <c r="CB3400" t="str">
        <f t="shared" si="916"/>
        <v>ZYRA_CLUSTER_0i0d100000k nrq=1</v>
      </c>
      <c r="CC3400">
        <f t="shared" si="917"/>
        <v>36</v>
      </c>
    </row>
    <row r="3401" spans="1:81" x14ac:dyDescent="0.4">
      <c r="A3401" t="s">
        <v>3469</v>
      </c>
      <c r="B3401" t="s">
        <v>58</v>
      </c>
      <c r="C3401" t="s">
        <v>96</v>
      </c>
      <c r="D3401" t="e">
        <f t="shared" si="901"/>
        <v>#NAME?</v>
      </c>
      <c r="E3401">
        <v>10000</v>
      </c>
      <c r="F3401" t="e">
        <f t="shared" si="902"/>
        <v>#NAME?</v>
      </c>
      <c r="G3401" t="s">
        <v>60</v>
      </c>
      <c r="H3401" t="e">
        <f t="shared" si="903"/>
        <v>#NAME?</v>
      </c>
      <c r="I3401" t="s">
        <v>61</v>
      </c>
      <c r="J3401" t="e">
        <f t="shared" si="904"/>
        <v>#NAME?</v>
      </c>
      <c r="K3401" t="s">
        <v>62</v>
      </c>
      <c r="L3401" t="e">
        <f t="shared" si="905"/>
        <v>#NAME?</v>
      </c>
      <c r="M3401" t="e">
        <f t="shared" si="906"/>
        <v>#NAME?</v>
      </c>
      <c r="N3401">
        <v>10000</v>
      </c>
      <c r="O3401" t="e">
        <f t="shared" si="907"/>
        <v>#NAME?</v>
      </c>
      <c r="P3401">
        <v>20</v>
      </c>
      <c r="Q3401" t="e">
        <f t="shared" si="908"/>
        <v>#NAME?</v>
      </c>
      <c r="R3401">
        <v>20</v>
      </c>
      <c r="S3401" t="e">
        <f t="shared" si="909"/>
        <v>#NAME?</v>
      </c>
      <c r="T3401">
        <v>0</v>
      </c>
      <c r="U3401" t="e">
        <f t="shared" si="910"/>
        <v>#NAME?</v>
      </c>
      <c r="V3401">
        <v>256</v>
      </c>
      <c r="W3401" t="e">
        <f t="shared" si="911"/>
        <v>#NAME?</v>
      </c>
      <c r="X3401">
        <v>144</v>
      </c>
      <c r="Y3401" t="e">
        <f t="shared" si="912"/>
        <v>#NAME?</v>
      </c>
      <c r="Z3401">
        <v>0</v>
      </c>
      <c r="AA3401" t="e">
        <f t="shared" si="913"/>
        <v>#NAME?</v>
      </c>
      <c r="AB3401">
        <v>48</v>
      </c>
      <c r="AC3401" t="e">
        <f t="shared" si="914"/>
        <v>#NAME?</v>
      </c>
      <c r="AD3401">
        <v>2</v>
      </c>
      <c r="AE3401" t="e">
        <f t="shared" si="915"/>
        <v>#NAME?</v>
      </c>
      <c r="AF3401" t="s">
        <v>65</v>
      </c>
      <c r="AG3401" t="s">
        <v>64</v>
      </c>
      <c r="AH3401">
        <v>155555518</v>
      </c>
      <c r="AI3401">
        <v>155545617</v>
      </c>
      <c r="AJ3401">
        <v>31110113</v>
      </c>
      <c r="AK3401">
        <v>77686867</v>
      </c>
      <c r="AL3401">
        <v>10000</v>
      </c>
      <c r="AR3401">
        <v>10000</v>
      </c>
      <c r="AS3401">
        <v>201192.75</v>
      </c>
      <c r="AT3401">
        <v>20</v>
      </c>
      <c r="AU3401">
        <v>10000</v>
      </c>
      <c r="AV3401">
        <v>144</v>
      </c>
      <c r="AW3401" t="s">
        <v>60</v>
      </c>
      <c r="AX3401" t="s">
        <v>61</v>
      </c>
      <c r="AY3401" t="s">
        <v>62</v>
      </c>
      <c r="BA3401">
        <v>8</v>
      </c>
      <c r="BB3401">
        <v>1</v>
      </c>
      <c r="BD3401">
        <v>7.5608700000000004</v>
      </c>
      <c r="BE3401">
        <v>2.8740999999999999</v>
      </c>
      <c r="BF3401">
        <v>4835.1099999999997</v>
      </c>
      <c r="BH3401">
        <v>1192.75</v>
      </c>
      <c r="BN3401">
        <v>774932583</v>
      </c>
      <c r="BO3401">
        <v>515944546</v>
      </c>
      <c r="BP3401">
        <v>1902017</v>
      </c>
      <c r="BQ3401">
        <v>190892</v>
      </c>
      <c r="BR3401">
        <v>0.73670000000000002</v>
      </c>
      <c r="BY3401" t="s">
        <v>7165</v>
      </c>
      <c r="BZ3401" t="s">
        <v>10837</v>
      </c>
      <c r="CA3401" t="s">
        <v>58</v>
      </c>
      <c r="CB3401" t="str">
        <f t="shared" si="916"/>
        <v>ZYRA_CLUSTER_20i20d10000k nrq=0</v>
      </c>
      <c r="CC3401">
        <f t="shared" si="917"/>
        <v>144</v>
      </c>
    </row>
    <row r="3402" spans="1:81" x14ac:dyDescent="0.4">
      <c r="A3402" t="s">
        <v>3470</v>
      </c>
      <c r="B3402" t="s">
        <v>58</v>
      </c>
      <c r="C3402" t="s">
        <v>96</v>
      </c>
      <c r="D3402" t="e">
        <f t="shared" si="901"/>
        <v>#NAME?</v>
      </c>
      <c r="E3402">
        <v>10000</v>
      </c>
      <c r="F3402" t="e">
        <f t="shared" si="902"/>
        <v>#NAME?</v>
      </c>
      <c r="G3402" t="s">
        <v>60</v>
      </c>
      <c r="H3402" t="e">
        <f t="shared" si="903"/>
        <v>#NAME?</v>
      </c>
      <c r="I3402" t="s">
        <v>61</v>
      </c>
      <c r="J3402" t="e">
        <f t="shared" si="904"/>
        <v>#NAME?</v>
      </c>
      <c r="K3402" t="s">
        <v>62</v>
      </c>
      <c r="L3402" t="e">
        <f t="shared" si="905"/>
        <v>#NAME?</v>
      </c>
      <c r="M3402" t="e">
        <f t="shared" si="906"/>
        <v>#NAME?</v>
      </c>
      <c r="N3402">
        <v>10000</v>
      </c>
      <c r="O3402" t="e">
        <f t="shared" si="907"/>
        <v>#NAME?</v>
      </c>
      <c r="P3402">
        <v>20</v>
      </c>
      <c r="Q3402" t="e">
        <f t="shared" si="908"/>
        <v>#NAME?</v>
      </c>
      <c r="R3402">
        <v>20</v>
      </c>
      <c r="S3402" t="e">
        <f t="shared" si="909"/>
        <v>#NAME?</v>
      </c>
      <c r="T3402">
        <v>0</v>
      </c>
      <c r="U3402" t="e">
        <f t="shared" si="910"/>
        <v>#NAME?</v>
      </c>
      <c r="V3402">
        <v>256</v>
      </c>
      <c r="W3402" t="e">
        <f t="shared" si="911"/>
        <v>#NAME?</v>
      </c>
      <c r="X3402">
        <v>143</v>
      </c>
      <c r="Y3402" t="e">
        <f t="shared" si="912"/>
        <v>#NAME?</v>
      </c>
      <c r="Z3402">
        <v>1</v>
      </c>
      <c r="AA3402" t="e">
        <f t="shared" si="913"/>
        <v>#NAME?</v>
      </c>
      <c r="AB3402">
        <v>48</v>
      </c>
      <c r="AC3402" t="e">
        <f t="shared" si="914"/>
        <v>#NAME?</v>
      </c>
      <c r="AD3402">
        <v>0</v>
      </c>
      <c r="AE3402" t="e">
        <f t="shared" si="915"/>
        <v>#NAME?</v>
      </c>
      <c r="AF3402" t="s">
        <v>65</v>
      </c>
      <c r="AG3402" t="s">
        <v>64</v>
      </c>
      <c r="AR3402">
        <v>10000</v>
      </c>
      <c r="AS3402">
        <v>20</v>
      </c>
      <c r="AT3402">
        <v>20</v>
      </c>
      <c r="AU3402">
        <v>10000</v>
      </c>
      <c r="AV3402">
        <v>143</v>
      </c>
      <c r="AW3402" t="s">
        <v>60</v>
      </c>
      <c r="AX3402" t="s">
        <v>61</v>
      </c>
      <c r="AY3402" t="s">
        <v>62</v>
      </c>
      <c r="BA3402">
        <v>8</v>
      </c>
      <c r="BB3402">
        <v>1</v>
      </c>
      <c r="BN3402">
        <v>591176</v>
      </c>
      <c r="BO3402">
        <v>2056133</v>
      </c>
      <c r="BP3402">
        <v>55216</v>
      </c>
      <c r="BQ3402">
        <v>1584</v>
      </c>
      <c r="BR3402">
        <v>2.5599500000000001E-2</v>
      </c>
      <c r="BY3402" t="s">
        <v>7166</v>
      </c>
      <c r="BZ3402" t="s">
        <v>10838</v>
      </c>
      <c r="CA3402" t="s">
        <v>58</v>
      </c>
      <c r="CB3402" t="str">
        <f t="shared" si="916"/>
        <v>ZYRA_CLUSTER_20i20d10000k nrq=1</v>
      </c>
      <c r="CC3402">
        <f t="shared" si="917"/>
        <v>144</v>
      </c>
    </row>
    <row r="3403" spans="1:81" x14ac:dyDescent="0.4">
      <c r="A3403" t="s">
        <v>3471</v>
      </c>
      <c r="B3403" t="s">
        <v>58</v>
      </c>
      <c r="C3403" t="s">
        <v>96</v>
      </c>
      <c r="D3403" t="e">
        <f t="shared" si="901"/>
        <v>#NAME?</v>
      </c>
      <c r="E3403">
        <v>10000</v>
      </c>
      <c r="F3403" t="e">
        <f t="shared" si="902"/>
        <v>#NAME?</v>
      </c>
      <c r="G3403" t="s">
        <v>60</v>
      </c>
      <c r="H3403" t="e">
        <f t="shared" si="903"/>
        <v>#NAME?</v>
      </c>
      <c r="I3403" t="s">
        <v>61</v>
      </c>
      <c r="J3403" t="e">
        <f t="shared" si="904"/>
        <v>#NAME?</v>
      </c>
      <c r="K3403" t="s">
        <v>62</v>
      </c>
      <c r="L3403" t="e">
        <f t="shared" si="905"/>
        <v>#NAME?</v>
      </c>
      <c r="M3403" t="e">
        <f t="shared" si="906"/>
        <v>#NAME?</v>
      </c>
      <c r="N3403">
        <v>10000</v>
      </c>
      <c r="O3403" t="e">
        <f t="shared" si="907"/>
        <v>#NAME?</v>
      </c>
      <c r="P3403">
        <v>20</v>
      </c>
      <c r="Q3403" t="e">
        <f t="shared" si="908"/>
        <v>#NAME?</v>
      </c>
      <c r="R3403">
        <v>20</v>
      </c>
      <c r="S3403" t="e">
        <f t="shared" si="909"/>
        <v>#NAME?</v>
      </c>
      <c r="T3403">
        <v>0</v>
      </c>
      <c r="U3403" t="e">
        <f t="shared" si="910"/>
        <v>#NAME?</v>
      </c>
      <c r="V3403">
        <v>256</v>
      </c>
      <c r="W3403" t="e">
        <f t="shared" si="911"/>
        <v>#NAME?</v>
      </c>
      <c r="X3403">
        <v>143</v>
      </c>
      <c r="Y3403" t="e">
        <f t="shared" si="912"/>
        <v>#NAME?</v>
      </c>
      <c r="Z3403">
        <v>1</v>
      </c>
      <c r="AA3403" t="e">
        <f t="shared" si="913"/>
        <v>#NAME?</v>
      </c>
      <c r="AB3403">
        <v>48</v>
      </c>
      <c r="AC3403" t="e">
        <f t="shared" si="914"/>
        <v>#NAME?</v>
      </c>
      <c r="AD3403">
        <v>1</v>
      </c>
      <c r="AE3403" t="e">
        <f t="shared" si="915"/>
        <v>#NAME?</v>
      </c>
      <c r="AF3403" t="s">
        <v>65</v>
      </c>
      <c r="AG3403" t="s">
        <v>64</v>
      </c>
      <c r="AR3403">
        <v>10000</v>
      </c>
      <c r="AS3403">
        <v>20</v>
      </c>
      <c r="AT3403">
        <v>20</v>
      </c>
      <c r="AU3403">
        <v>10000</v>
      </c>
      <c r="AV3403">
        <v>143</v>
      </c>
      <c r="AW3403" t="s">
        <v>60</v>
      </c>
      <c r="AX3403" t="s">
        <v>61</v>
      </c>
      <c r="AY3403" t="s">
        <v>62</v>
      </c>
      <c r="BA3403">
        <v>8</v>
      </c>
      <c r="BB3403">
        <v>1</v>
      </c>
      <c r="BN3403">
        <v>984041</v>
      </c>
      <c r="BO3403">
        <v>2663369</v>
      </c>
      <c r="BP3403">
        <v>54914</v>
      </c>
      <c r="BQ3403">
        <v>2144</v>
      </c>
      <c r="BR3403">
        <v>2.4838300000000001E-2</v>
      </c>
      <c r="BY3403" t="s">
        <v>7167</v>
      </c>
      <c r="BZ3403" t="s">
        <v>10839</v>
      </c>
      <c r="CA3403" t="s">
        <v>58</v>
      </c>
      <c r="CB3403" t="str">
        <f t="shared" si="916"/>
        <v>ZYRA_CLUSTER_20i20d10000k nrq=1</v>
      </c>
      <c r="CC3403">
        <f t="shared" si="917"/>
        <v>144</v>
      </c>
    </row>
    <row r="3404" spans="1:81" x14ac:dyDescent="0.4">
      <c r="A3404" t="s">
        <v>3472</v>
      </c>
      <c r="B3404" t="s">
        <v>58</v>
      </c>
      <c r="C3404" t="s">
        <v>96</v>
      </c>
      <c r="D3404" t="e">
        <f t="shared" si="901"/>
        <v>#NAME?</v>
      </c>
      <c r="E3404">
        <v>10000</v>
      </c>
      <c r="F3404" t="e">
        <f t="shared" si="902"/>
        <v>#NAME?</v>
      </c>
      <c r="G3404" t="s">
        <v>60</v>
      </c>
      <c r="H3404" t="e">
        <f t="shared" si="903"/>
        <v>#NAME?</v>
      </c>
      <c r="I3404" t="s">
        <v>61</v>
      </c>
      <c r="J3404" t="e">
        <f t="shared" si="904"/>
        <v>#NAME?</v>
      </c>
      <c r="K3404" t="s">
        <v>62</v>
      </c>
      <c r="L3404" t="e">
        <f t="shared" si="905"/>
        <v>#NAME?</v>
      </c>
      <c r="M3404" t="e">
        <f t="shared" si="906"/>
        <v>#NAME?</v>
      </c>
      <c r="N3404">
        <v>10000</v>
      </c>
      <c r="O3404" t="e">
        <f t="shared" si="907"/>
        <v>#NAME?</v>
      </c>
      <c r="P3404">
        <v>20</v>
      </c>
      <c r="Q3404" t="e">
        <f t="shared" si="908"/>
        <v>#NAME?</v>
      </c>
      <c r="R3404">
        <v>20</v>
      </c>
      <c r="S3404" t="e">
        <f t="shared" si="909"/>
        <v>#NAME?</v>
      </c>
      <c r="T3404">
        <v>0</v>
      </c>
      <c r="U3404" t="e">
        <f t="shared" si="910"/>
        <v>#NAME?</v>
      </c>
      <c r="V3404">
        <v>256</v>
      </c>
      <c r="W3404" t="e">
        <f t="shared" si="911"/>
        <v>#NAME?</v>
      </c>
      <c r="X3404">
        <v>143</v>
      </c>
      <c r="Y3404" t="e">
        <f t="shared" si="912"/>
        <v>#NAME?</v>
      </c>
      <c r="Z3404">
        <v>1</v>
      </c>
      <c r="AA3404" t="e">
        <f t="shared" si="913"/>
        <v>#NAME?</v>
      </c>
      <c r="AB3404">
        <v>48</v>
      </c>
      <c r="AC3404" t="e">
        <f t="shared" si="914"/>
        <v>#NAME?</v>
      </c>
      <c r="AD3404">
        <v>2</v>
      </c>
      <c r="AE3404" t="e">
        <f t="shared" si="915"/>
        <v>#NAME?</v>
      </c>
      <c r="AF3404" t="s">
        <v>65</v>
      </c>
      <c r="AG3404" t="s">
        <v>64</v>
      </c>
      <c r="AR3404">
        <v>10000</v>
      </c>
      <c r="AS3404">
        <v>20</v>
      </c>
      <c r="AT3404">
        <v>20</v>
      </c>
      <c r="AU3404">
        <v>10000</v>
      </c>
      <c r="AV3404">
        <v>143</v>
      </c>
      <c r="AW3404" t="s">
        <v>60</v>
      </c>
      <c r="AX3404" t="s">
        <v>61</v>
      </c>
      <c r="AY3404" t="s">
        <v>62</v>
      </c>
      <c r="BA3404">
        <v>8</v>
      </c>
      <c r="BB3404">
        <v>1</v>
      </c>
      <c r="BN3404">
        <v>721302</v>
      </c>
      <c r="BO3404">
        <v>2181961</v>
      </c>
      <c r="BP3404">
        <v>54324</v>
      </c>
      <c r="BQ3404">
        <v>1598</v>
      </c>
      <c r="BR3404">
        <v>2.4062E-2</v>
      </c>
      <c r="BY3404" t="s">
        <v>7168</v>
      </c>
      <c r="BZ3404" t="s">
        <v>10840</v>
      </c>
      <c r="CA3404" t="s">
        <v>58</v>
      </c>
      <c r="CB3404" t="str">
        <f t="shared" si="916"/>
        <v>ZYRA_CLUSTER_20i20d10000k nrq=1</v>
      </c>
      <c r="CC3404">
        <f t="shared" si="917"/>
        <v>144</v>
      </c>
    </row>
    <row r="3405" spans="1:81" x14ac:dyDescent="0.4">
      <c r="A3405" t="s">
        <v>3473</v>
      </c>
      <c r="B3405" t="s">
        <v>58</v>
      </c>
      <c r="C3405" t="s">
        <v>281</v>
      </c>
      <c r="D3405" t="e">
        <f t="shared" si="901"/>
        <v>#NAME?</v>
      </c>
      <c r="E3405">
        <v>10000</v>
      </c>
      <c r="F3405" t="e">
        <f t="shared" si="902"/>
        <v>#NAME?</v>
      </c>
      <c r="G3405" t="s">
        <v>60</v>
      </c>
      <c r="H3405" t="e">
        <f t="shared" si="903"/>
        <v>#NAME?</v>
      </c>
      <c r="I3405" t="s">
        <v>61</v>
      </c>
      <c r="J3405" t="e">
        <f t="shared" si="904"/>
        <v>#NAME?</v>
      </c>
      <c r="K3405" t="s">
        <v>62</v>
      </c>
      <c r="L3405" t="e">
        <f t="shared" si="905"/>
        <v>#NAME?</v>
      </c>
      <c r="M3405" t="e">
        <f t="shared" si="906"/>
        <v>#NAME?</v>
      </c>
      <c r="N3405">
        <v>10000</v>
      </c>
      <c r="O3405" t="e">
        <f t="shared" si="907"/>
        <v>#NAME?</v>
      </c>
      <c r="P3405">
        <v>0</v>
      </c>
      <c r="Q3405" t="e">
        <f t="shared" si="908"/>
        <v>#NAME?</v>
      </c>
      <c r="R3405">
        <v>0</v>
      </c>
      <c r="S3405" t="e">
        <f t="shared" si="909"/>
        <v>#NAME?</v>
      </c>
      <c r="T3405">
        <v>0</v>
      </c>
      <c r="U3405" t="e">
        <f t="shared" si="910"/>
        <v>#NAME?</v>
      </c>
      <c r="V3405">
        <v>256</v>
      </c>
      <c r="W3405" t="e">
        <f t="shared" si="911"/>
        <v>#NAME?</v>
      </c>
      <c r="X3405">
        <v>1</v>
      </c>
      <c r="Y3405" t="e">
        <f t="shared" si="912"/>
        <v>#NAME?</v>
      </c>
      <c r="Z3405">
        <v>0</v>
      </c>
      <c r="AA3405" t="e">
        <f t="shared" si="913"/>
        <v>#NAME?</v>
      </c>
      <c r="AB3405">
        <v>48</v>
      </c>
      <c r="AC3405" t="e">
        <f t="shared" si="914"/>
        <v>#NAME?</v>
      </c>
      <c r="AD3405">
        <v>0</v>
      </c>
      <c r="AE3405" t="e">
        <f t="shared" si="915"/>
        <v>#NAME?</v>
      </c>
      <c r="AF3405" t="s">
        <v>65</v>
      </c>
      <c r="AG3405" t="s">
        <v>64</v>
      </c>
      <c r="AJ3405">
        <v>0</v>
      </c>
      <c r="AK3405">
        <v>5291599</v>
      </c>
      <c r="AL3405">
        <v>10000</v>
      </c>
      <c r="AR3405">
        <v>10000</v>
      </c>
      <c r="AS3405">
        <v>655.30200000000002</v>
      </c>
      <c r="AT3405">
        <v>0</v>
      </c>
      <c r="AU3405">
        <v>10000</v>
      </c>
      <c r="AV3405">
        <v>1</v>
      </c>
      <c r="AW3405" t="s">
        <v>60</v>
      </c>
      <c r="AX3405" t="s">
        <v>61</v>
      </c>
      <c r="AY3405" t="s">
        <v>62</v>
      </c>
      <c r="BA3405">
        <v>8</v>
      </c>
      <c r="BB3405">
        <v>1</v>
      </c>
      <c r="BD3405">
        <v>0.13827100000000001</v>
      </c>
      <c r="BE3405">
        <v>7.5191800000000003E-3</v>
      </c>
      <c r="BF3405">
        <v>723.32500000000005</v>
      </c>
      <c r="BH3405">
        <v>655.30200000000002</v>
      </c>
      <c r="BN3405">
        <v>52915999</v>
      </c>
      <c r="BO3405">
        <v>2734</v>
      </c>
      <c r="BP3405">
        <v>2852</v>
      </c>
      <c r="BQ3405">
        <v>0</v>
      </c>
      <c r="BR3405">
        <v>0</v>
      </c>
      <c r="BY3405" t="s">
        <v>7169</v>
      </c>
      <c r="BZ3405" t="s">
        <v>10841</v>
      </c>
      <c r="CA3405" t="s">
        <v>58</v>
      </c>
      <c r="CB3405" t="str">
        <f t="shared" si="916"/>
        <v>ZYRA_CLUSTER_0i0d10000k nrq=0</v>
      </c>
      <c r="CC3405">
        <f t="shared" si="917"/>
        <v>1</v>
      </c>
    </row>
    <row r="3406" spans="1:81" x14ac:dyDescent="0.4">
      <c r="A3406" t="s">
        <v>3478</v>
      </c>
      <c r="B3406" t="s">
        <v>58</v>
      </c>
      <c r="C3406" t="s">
        <v>3765</v>
      </c>
      <c r="D3406" t="e">
        <f t="shared" si="901"/>
        <v>#NAME?</v>
      </c>
      <c r="E3406">
        <v>10000</v>
      </c>
      <c r="F3406" t="e">
        <f t="shared" si="902"/>
        <v>#NAME?</v>
      </c>
      <c r="G3406" t="s">
        <v>60</v>
      </c>
      <c r="H3406" t="e">
        <f t="shared" si="903"/>
        <v>#NAME?</v>
      </c>
      <c r="I3406" t="s">
        <v>61</v>
      </c>
      <c r="J3406" t="e">
        <f t="shared" si="904"/>
        <v>#NAME?</v>
      </c>
      <c r="K3406" t="s">
        <v>62</v>
      </c>
      <c r="L3406" t="e">
        <f t="shared" si="905"/>
        <v>#NAME?</v>
      </c>
      <c r="M3406" t="e">
        <f t="shared" si="906"/>
        <v>#NAME?</v>
      </c>
      <c r="N3406">
        <v>10000</v>
      </c>
      <c r="O3406" t="e">
        <f t="shared" si="907"/>
        <v>#NAME?</v>
      </c>
      <c r="P3406">
        <v>20</v>
      </c>
      <c r="Q3406" t="e">
        <f t="shared" si="908"/>
        <v>#NAME?</v>
      </c>
      <c r="R3406">
        <v>20</v>
      </c>
      <c r="S3406" t="e">
        <f t="shared" si="909"/>
        <v>#NAME?</v>
      </c>
      <c r="T3406">
        <v>0</v>
      </c>
      <c r="U3406" t="e">
        <f t="shared" si="910"/>
        <v>#NAME?</v>
      </c>
      <c r="V3406">
        <v>256</v>
      </c>
      <c r="W3406" t="e">
        <f t="shared" si="911"/>
        <v>#NAME?</v>
      </c>
      <c r="X3406">
        <v>144</v>
      </c>
      <c r="Y3406" t="e">
        <f t="shared" si="912"/>
        <v>#NAME?</v>
      </c>
      <c r="Z3406">
        <v>0</v>
      </c>
      <c r="AA3406" t="e">
        <f t="shared" si="913"/>
        <v>#NAME?</v>
      </c>
      <c r="AB3406">
        <v>48</v>
      </c>
      <c r="AC3406" t="e">
        <f t="shared" si="914"/>
        <v>#NAME?</v>
      </c>
      <c r="AD3406">
        <v>2</v>
      </c>
      <c r="AE3406" t="e">
        <f t="shared" si="915"/>
        <v>#NAME?</v>
      </c>
      <c r="AF3406" t="s">
        <v>65</v>
      </c>
      <c r="AG3406" t="s">
        <v>64</v>
      </c>
      <c r="AH3406">
        <v>166208542</v>
      </c>
      <c r="AI3406">
        <v>166211955</v>
      </c>
      <c r="AJ3406">
        <v>33242049</v>
      </c>
      <c r="AK3406">
        <v>83014104</v>
      </c>
      <c r="AL3406">
        <v>10000</v>
      </c>
      <c r="AR3406">
        <v>10000</v>
      </c>
      <c r="AS3406">
        <v>201647.09</v>
      </c>
      <c r="AT3406">
        <v>20</v>
      </c>
      <c r="AU3406">
        <v>10000</v>
      </c>
      <c r="AV3406">
        <v>144</v>
      </c>
      <c r="AW3406" t="s">
        <v>60</v>
      </c>
      <c r="AX3406" t="s">
        <v>61</v>
      </c>
      <c r="AY3406" t="s">
        <v>62</v>
      </c>
      <c r="BA3406">
        <v>8</v>
      </c>
      <c r="BB3406">
        <v>1</v>
      </c>
      <c r="BD3406">
        <v>15.026199999999999</v>
      </c>
      <c r="BE3406">
        <v>4.3983600000000003</v>
      </c>
      <c r="BF3406">
        <v>4503.6000000000004</v>
      </c>
      <c r="BH3406">
        <v>1647.09</v>
      </c>
      <c r="BN3406">
        <v>25661963</v>
      </c>
      <c r="BO3406">
        <v>838389479</v>
      </c>
      <c r="BP3406">
        <v>2178057</v>
      </c>
      <c r="BQ3406">
        <v>263567</v>
      </c>
      <c r="BR3406">
        <v>0</v>
      </c>
      <c r="BY3406" t="s">
        <v>7170</v>
      </c>
      <c r="BZ3406" t="s">
        <v>10842</v>
      </c>
      <c r="CA3406" t="s">
        <v>58</v>
      </c>
      <c r="CB3406" t="str">
        <f t="shared" si="916"/>
        <v>ZYRA_CLUSTER_20i20d10000k nrq=0</v>
      </c>
      <c r="CC3406">
        <f t="shared" si="917"/>
        <v>144</v>
      </c>
    </row>
    <row r="3407" spans="1:81" x14ac:dyDescent="0.4">
      <c r="A3407" t="s">
        <v>3474</v>
      </c>
      <c r="B3407" t="s">
        <v>58</v>
      </c>
      <c r="C3407" t="s">
        <v>281</v>
      </c>
      <c r="D3407" t="e">
        <f t="shared" si="901"/>
        <v>#NAME?</v>
      </c>
      <c r="E3407">
        <v>10000</v>
      </c>
      <c r="F3407" t="e">
        <f t="shared" si="902"/>
        <v>#NAME?</v>
      </c>
      <c r="G3407" t="s">
        <v>60</v>
      </c>
      <c r="H3407" t="e">
        <f t="shared" si="903"/>
        <v>#NAME?</v>
      </c>
      <c r="I3407" t="s">
        <v>61</v>
      </c>
      <c r="J3407" t="e">
        <f t="shared" si="904"/>
        <v>#NAME?</v>
      </c>
      <c r="K3407" t="s">
        <v>62</v>
      </c>
      <c r="L3407" t="e">
        <f t="shared" si="905"/>
        <v>#NAME?</v>
      </c>
      <c r="M3407" t="e">
        <f t="shared" si="906"/>
        <v>#NAME?</v>
      </c>
      <c r="N3407">
        <v>10000</v>
      </c>
      <c r="O3407" t="e">
        <f t="shared" si="907"/>
        <v>#NAME?</v>
      </c>
      <c r="P3407">
        <v>0</v>
      </c>
      <c r="Q3407" t="e">
        <f t="shared" si="908"/>
        <v>#NAME?</v>
      </c>
      <c r="R3407">
        <v>0</v>
      </c>
      <c r="S3407" t="e">
        <f t="shared" si="909"/>
        <v>#NAME?</v>
      </c>
      <c r="T3407">
        <v>0</v>
      </c>
      <c r="U3407" t="e">
        <f t="shared" si="910"/>
        <v>#NAME?</v>
      </c>
      <c r="V3407">
        <v>256</v>
      </c>
      <c r="W3407" t="e">
        <f t="shared" si="911"/>
        <v>#NAME?</v>
      </c>
      <c r="X3407">
        <v>1</v>
      </c>
      <c r="Y3407" t="e">
        <f t="shared" si="912"/>
        <v>#NAME?</v>
      </c>
      <c r="Z3407">
        <v>0</v>
      </c>
      <c r="AA3407" t="e">
        <f t="shared" si="913"/>
        <v>#NAME?</v>
      </c>
      <c r="AB3407">
        <v>48</v>
      </c>
      <c r="AC3407" t="e">
        <f t="shared" si="914"/>
        <v>#NAME?</v>
      </c>
      <c r="AD3407">
        <v>1</v>
      </c>
      <c r="AE3407" t="e">
        <f t="shared" si="915"/>
        <v>#NAME?</v>
      </c>
      <c r="AF3407" t="s">
        <v>65</v>
      </c>
      <c r="AG3407" t="s">
        <v>64</v>
      </c>
      <c r="AJ3407">
        <v>0</v>
      </c>
      <c r="AK3407">
        <v>5340499</v>
      </c>
      <c r="AL3407">
        <v>10000</v>
      </c>
      <c r="AR3407">
        <v>10000</v>
      </c>
      <c r="AS3407">
        <v>654.10199999999998</v>
      </c>
      <c r="AT3407">
        <v>0</v>
      </c>
      <c r="AU3407">
        <v>10000</v>
      </c>
      <c r="AV3407">
        <v>1</v>
      </c>
      <c r="AW3407" t="s">
        <v>60</v>
      </c>
      <c r="AX3407" t="s">
        <v>61</v>
      </c>
      <c r="AY3407" t="s">
        <v>62</v>
      </c>
      <c r="BA3407">
        <v>8</v>
      </c>
      <c r="BB3407">
        <v>1</v>
      </c>
      <c r="BD3407">
        <v>0.13866200000000001</v>
      </c>
      <c r="BE3407">
        <v>5.3305899999999996E-3</v>
      </c>
      <c r="BF3407">
        <v>699.09900000000005</v>
      </c>
      <c r="BH3407">
        <v>654.10199999999998</v>
      </c>
      <c r="BN3407">
        <v>53404999</v>
      </c>
      <c r="BO3407">
        <v>2540</v>
      </c>
      <c r="BP3407">
        <v>2993</v>
      </c>
      <c r="BQ3407">
        <v>0</v>
      </c>
      <c r="BR3407">
        <v>0</v>
      </c>
      <c r="BY3407" t="s">
        <v>7171</v>
      </c>
      <c r="BZ3407" t="s">
        <v>10843</v>
      </c>
      <c r="CA3407" t="s">
        <v>58</v>
      </c>
      <c r="CB3407" t="str">
        <f t="shared" si="916"/>
        <v>ZYRA_CLUSTER_0i0d10000k nrq=0</v>
      </c>
      <c r="CC3407">
        <f t="shared" si="917"/>
        <v>1</v>
      </c>
    </row>
    <row r="3408" spans="1:81" x14ac:dyDescent="0.4">
      <c r="A3408" t="s">
        <v>3475</v>
      </c>
      <c r="B3408" t="s">
        <v>58</v>
      </c>
      <c r="C3408" t="s">
        <v>281</v>
      </c>
      <c r="D3408" t="e">
        <f t="shared" si="901"/>
        <v>#NAME?</v>
      </c>
      <c r="E3408">
        <v>10000</v>
      </c>
      <c r="F3408" t="e">
        <f t="shared" si="902"/>
        <v>#NAME?</v>
      </c>
      <c r="G3408" t="s">
        <v>60</v>
      </c>
      <c r="H3408" t="e">
        <f t="shared" si="903"/>
        <v>#NAME?</v>
      </c>
      <c r="I3408" t="s">
        <v>61</v>
      </c>
      <c r="J3408" t="e">
        <f t="shared" si="904"/>
        <v>#NAME?</v>
      </c>
      <c r="K3408" t="s">
        <v>62</v>
      </c>
      <c r="L3408" t="e">
        <f t="shared" si="905"/>
        <v>#NAME?</v>
      </c>
      <c r="M3408" t="e">
        <f t="shared" si="906"/>
        <v>#NAME?</v>
      </c>
      <c r="N3408">
        <v>10000</v>
      </c>
      <c r="O3408" t="e">
        <f t="shared" si="907"/>
        <v>#NAME?</v>
      </c>
      <c r="P3408">
        <v>0</v>
      </c>
      <c r="Q3408" t="e">
        <f t="shared" si="908"/>
        <v>#NAME?</v>
      </c>
      <c r="R3408">
        <v>0</v>
      </c>
      <c r="S3408" t="e">
        <f t="shared" si="909"/>
        <v>#NAME?</v>
      </c>
      <c r="T3408">
        <v>0</v>
      </c>
      <c r="U3408" t="e">
        <f t="shared" si="910"/>
        <v>#NAME?</v>
      </c>
      <c r="V3408">
        <v>256</v>
      </c>
      <c r="W3408" t="e">
        <f t="shared" si="911"/>
        <v>#NAME?</v>
      </c>
      <c r="X3408">
        <v>1</v>
      </c>
      <c r="Y3408" t="e">
        <f t="shared" si="912"/>
        <v>#NAME?</v>
      </c>
      <c r="Z3408">
        <v>0</v>
      </c>
      <c r="AA3408" t="e">
        <f t="shared" si="913"/>
        <v>#NAME?</v>
      </c>
      <c r="AB3408">
        <v>48</v>
      </c>
      <c r="AC3408" t="e">
        <f t="shared" si="914"/>
        <v>#NAME?</v>
      </c>
      <c r="AD3408">
        <v>2</v>
      </c>
      <c r="AE3408" t="e">
        <f t="shared" si="915"/>
        <v>#NAME?</v>
      </c>
      <c r="AF3408" t="s">
        <v>65</v>
      </c>
      <c r="AG3408" t="s">
        <v>64</v>
      </c>
      <c r="AJ3408">
        <v>0</v>
      </c>
      <c r="AK3408">
        <v>5221699</v>
      </c>
      <c r="AL3408">
        <v>10000</v>
      </c>
      <c r="AR3408">
        <v>10000</v>
      </c>
      <c r="AS3408">
        <v>648.92499999999995</v>
      </c>
      <c r="AT3408">
        <v>0</v>
      </c>
      <c r="AU3408">
        <v>10000</v>
      </c>
      <c r="AV3408">
        <v>1</v>
      </c>
      <c r="AW3408" t="s">
        <v>60</v>
      </c>
      <c r="AX3408" t="s">
        <v>61</v>
      </c>
      <c r="AY3408" t="s">
        <v>62</v>
      </c>
      <c r="BA3408">
        <v>8</v>
      </c>
      <c r="BB3408">
        <v>1</v>
      </c>
      <c r="BD3408">
        <v>0.13667899999999999</v>
      </c>
      <c r="BE3408">
        <v>3.1618599999999998E-3</v>
      </c>
      <c r="BF3408">
        <v>715.6</v>
      </c>
      <c r="BH3408">
        <v>648.92499999999995</v>
      </c>
      <c r="BN3408">
        <v>52216999</v>
      </c>
      <c r="BO3408">
        <v>2299</v>
      </c>
      <c r="BP3408">
        <v>3486</v>
      </c>
      <c r="BQ3408">
        <v>0</v>
      </c>
      <c r="BR3408">
        <v>0</v>
      </c>
      <c r="BY3408" t="s">
        <v>7172</v>
      </c>
      <c r="BZ3408" t="s">
        <v>10844</v>
      </c>
      <c r="CA3408" t="s">
        <v>58</v>
      </c>
      <c r="CB3408" t="str">
        <f t="shared" si="916"/>
        <v>ZYRA_CLUSTER_0i0d10000k nrq=0</v>
      </c>
      <c r="CC3408">
        <f t="shared" si="917"/>
        <v>1</v>
      </c>
    </row>
    <row r="3409" spans="1:81" x14ac:dyDescent="0.4">
      <c r="A3409" t="s">
        <v>3476</v>
      </c>
      <c r="B3409" t="s">
        <v>58</v>
      </c>
      <c r="C3409" t="s">
        <v>281</v>
      </c>
      <c r="D3409" t="e">
        <f t="shared" si="901"/>
        <v>#NAME?</v>
      </c>
      <c r="E3409">
        <v>10000</v>
      </c>
      <c r="F3409" t="e">
        <f t="shared" si="902"/>
        <v>#NAME?</v>
      </c>
      <c r="G3409" t="s">
        <v>60</v>
      </c>
      <c r="H3409" t="e">
        <f t="shared" si="903"/>
        <v>#NAME?</v>
      </c>
      <c r="I3409" t="s">
        <v>61</v>
      </c>
      <c r="J3409" t="e">
        <f t="shared" si="904"/>
        <v>#NAME?</v>
      </c>
      <c r="K3409" t="s">
        <v>62</v>
      </c>
      <c r="L3409" t="e">
        <f t="shared" si="905"/>
        <v>#NAME?</v>
      </c>
      <c r="M3409" t="e">
        <f t="shared" si="906"/>
        <v>#NAME?</v>
      </c>
      <c r="N3409">
        <v>10000</v>
      </c>
      <c r="O3409" t="e">
        <f t="shared" si="907"/>
        <v>#NAME?</v>
      </c>
      <c r="P3409">
        <v>0</v>
      </c>
      <c r="Q3409" t="e">
        <f t="shared" si="908"/>
        <v>#NAME?</v>
      </c>
      <c r="R3409">
        <v>0</v>
      </c>
      <c r="S3409" t="e">
        <f t="shared" si="909"/>
        <v>#NAME?</v>
      </c>
      <c r="T3409">
        <v>0</v>
      </c>
      <c r="U3409" t="e">
        <f t="shared" si="910"/>
        <v>#NAME?</v>
      </c>
      <c r="V3409">
        <v>256</v>
      </c>
      <c r="W3409" t="e">
        <f t="shared" si="911"/>
        <v>#NAME?</v>
      </c>
      <c r="X3409">
        <v>18</v>
      </c>
      <c r="Y3409" t="e">
        <f t="shared" si="912"/>
        <v>#NAME?</v>
      </c>
      <c r="Z3409">
        <v>0</v>
      </c>
      <c r="AA3409" t="e">
        <f t="shared" si="913"/>
        <v>#NAME?</v>
      </c>
      <c r="AB3409">
        <v>48</v>
      </c>
      <c r="AC3409" t="e">
        <f t="shared" si="914"/>
        <v>#NAME?</v>
      </c>
      <c r="AD3409">
        <v>0</v>
      </c>
      <c r="AE3409" t="e">
        <f t="shared" si="915"/>
        <v>#NAME?</v>
      </c>
      <c r="AF3409" t="s">
        <v>65</v>
      </c>
      <c r="AG3409" t="s">
        <v>64</v>
      </c>
      <c r="AJ3409">
        <v>0</v>
      </c>
      <c r="AK3409">
        <v>65924234</v>
      </c>
      <c r="AL3409">
        <v>10000</v>
      </c>
      <c r="AR3409">
        <v>10000</v>
      </c>
      <c r="AS3409">
        <v>672.60799999999995</v>
      </c>
      <c r="AT3409">
        <v>0</v>
      </c>
      <c r="AU3409">
        <v>10000</v>
      </c>
      <c r="AV3409">
        <v>18</v>
      </c>
      <c r="AW3409" t="s">
        <v>60</v>
      </c>
      <c r="AX3409" t="s">
        <v>61</v>
      </c>
      <c r="AY3409" t="s">
        <v>62</v>
      </c>
      <c r="BA3409">
        <v>8</v>
      </c>
      <c r="BB3409">
        <v>1</v>
      </c>
      <c r="BD3409">
        <v>0.25983099999999998</v>
      </c>
      <c r="BE3409">
        <v>2.16426E-4</v>
      </c>
      <c r="BF3409">
        <v>726.84299999999996</v>
      </c>
      <c r="BH3409">
        <v>672.60799999999995</v>
      </c>
      <c r="BN3409">
        <v>659242348</v>
      </c>
      <c r="BO3409">
        <v>43522</v>
      </c>
      <c r="BP3409">
        <v>84145</v>
      </c>
      <c r="BQ3409">
        <v>430</v>
      </c>
      <c r="BR3409">
        <v>0</v>
      </c>
      <c r="BY3409" t="s">
        <v>7173</v>
      </c>
      <c r="BZ3409" t="s">
        <v>10845</v>
      </c>
      <c r="CA3409" t="s">
        <v>58</v>
      </c>
      <c r="CB3409" t="str">
        <f t="shared" si="916"/>
        <v>ZYRA_CLUSTER_0i0d10000k nrq=0</v>
      </c>
      <c r="CC3409">
        <f t="shared" si="917"/>
        <v>18</v>
      </c>
    </row>
    <row r="3410" spans="1:81" x14ac:dyDescent="0.4">
      <c r="A3410" t="s">
        <v>3477</v>
      </c>
      <c r="B3410" t="s">
        <v>58</v>
      </c>
      <c r="C3410" t="s">
        <v>281</v>
      </c>
      <c r="D3410" t="e">
        <f t="shared" si="901"/>
        <v>#NAME?</v>
      </c>
      <c r="E3410">
        <v>10000</v>
      </c>
      <c r="F3410" t="e">
        <f t="shared" si="902"/>
        <v>#NAME?</v>
      </c>
      <c r="G3410" t="s">
        <v>60</v>
      </c>
      <c r="H3410" t="e">
        <f t="shared" si="903"/>
        <v>#NAME?</v>
      </c>
      <c r="I3410" t="s">
        <v>61</v>
      </c>
      <c r="J3410" t="e">
        <f t="shared" si="904"/>
        <v>#NAME?</v>
      </c>
      <c r="K3410" t="s">
        <v>62</v>
      </c>
      <c r="L3410" t="e">
        <f t="shared" si="905"/>
        <v>#NAME?</v>
      </c>
      <c r="M3410" t="e">
        <f t="shared" si="906"/>
        <v>#NAME?</v>
      </c>
      <c r="N3410">
        <v>10000</v>
      </c>
      <c r="O3410" t="e">
        <f t="shared" si="907"/>
        <v>#NAME?</v>
      </c>
      <c r="P3410">
        <v>0</v>
      </c>
      <c r="Q3410" t="e">
        <f t="shared" si="908"/>
        <v>#NAME?</v>
      </c>
      <c r="R3410">
        <v>0</v>
      </c>
      <c r="S3410" t="e">
        <f t="shared" si="909"/>
        <v>#NAME?</v>
      </c>
      <c r="T3410">
        <v>0</v>
      </c>
      <c r="U3410" t="e">
        <f t="shared" si="910"/>
        <v>#NAME?</v>
      </c>
      <c r="V3410">
        <v>256</v>
      </c>
      <c r="W3410" t="e">
        <f t="shared" si="911"/>
        <v>#NAME?</v>
      </c>
      <c r="X3410">
        <v>18</v>
      </c>
      <c r="Y3410" t="e">
        <f t="shared" si="912"/>
        <v>#NAME?</v>
      </c>
      <c r="Z3410">
        <v>0</v>
      </c>
      <c r="AA3410" t="e">
        <f t="shared" si="913"/>
        <v>#NAME?</v>
      </c>
      <c r="AB3410">
        <v>48</v>
      </c>
      <c r="AC3410" t="e">
        <f t="shared" si="914"/>
        <v>#NAME?</v>
      </c>
      <c r="AD3410">
        <v>1</v>
      </c>
      <c r="AE3410" t="e">
        <f t="shared" si="915"/>
        <v>#NAME?</v>
      </c>
      <c r="AF3410" t="s">
        <v>65</v>
      </c>
      <c r="AG3410" t="s">
        <v>64</v>
      </c>
      <c r="AJ3410">
        <v>0</v>
      </c>
      <c r="AK3410">
        <v>65982695</v>
      </c>
      <c r="AL3410">
        <v>10000</v>
      </c>
      <c r="AR3410">
        <v>10000</v>
      </c>
      <c r="AS3410">
        <v>664.60699999999997</v>
      </c>
      <c r="AT3410">
        <v>0</v>
      </c>
      <c r="AU3410">
        <v>10000</v>
      </c>
      <c r="AV3410">
        <v>18</v>
      </c>
      <c r="AW3410" t="s">
        <v>60</v>
      </c>
      <c r="AX3410" t="s">
        <v>61</v>
      </c>
      <c r="AY3410" t="s">
        <v>62</v>
      </c>
      <c r="BA3410">
        <v>8</v>
      </c>
      <c r="BB3410">
        <v>1</v>
      </c>
      <c r="BD3410">
        <v>0.21154999999999999</v>
      </c>
      <c r="BE3410">
        <v>2.24668E-4</v>
      </c>
      <c r="BF3410">
        <v>730.29</v>
      </c>
      <c r="BH3410">
        <v>664.60699999999997</v>
      </c>
      <c r="BN3410">
        <v>659826951</v>
      </c>
      <c r="BO3410">
        <v>39891</v>
      </c>
      <c r="BP3410">
        <v>88827</v>
      </c>
      <c r="BQ3410">
        <v>469</v>
      </c>
      <c r="BR3410">
        <v>0</v>
      </c>
      <c r="BY3410" t="s">
        <v>7174</v>
      </c>
      <c r="BZ3410" t="s">
        <v>10846</v>
      </c>
      <c r="CA3410" t="s">
        <v>58</v>
      </c>
      <c r="CB3410" t="str">
        <f t="shared" si="916"/>
        <v>ZYRA_CLUSTER_0i0d10000k nrq=0</v>
      </c>
      <c r="CC3410">
        <f t="shared" si="917"/>
        <v>18</v>
      </c>
    </row>
    <row r="3411" spans="1:81" x14ac:dyDescent="0.4">
      <c r="A3411" t="s">
        <v>3479</v>
      </c>
      <c r="B3411" t="s">
        <v>58</v>
      </c>
      <c r="C3411" t="s">
        <v>281</v>
      </c>
      <c r="D3411" t="e">
        <f t="shared" si="901"/>
        <v>#NAME?</v>
      </c>
      <c r="E3411">
        <v>10000</v>
      </c>
      <c r="F3411" t="e">
        <f t="shared" si="902"/>
        <v>#NAME?</v>
      </c>
      <c r="G3411" t="s">
        <v>60</v>
      </c>
      <c r="H3411" t="e">
        <f t="shared" si="903"/>
        <v>#NAME?</v>
      </c>
      <c r="I3411" t="s">
        <v>61</v>
      </c>
      <c r="J3411" t="e">
        <f t="shared" si="904"/>
        <v>#NAME?</v>
      </c>
      <c r="K3411" t="s">
        <v>62</v>
      </c>
      <c r="L3411" t="e">
        <f t="shared" si="905"/>
        <v>#NAME?</v>
      </c>
      <c r="M3411" t="e">
        <f t="shared" si="906"/>
        <v>#NAME?</v>
      </c>
      <c r="N3411">
        <v>10000</v>
      </c>
      <c r="O3411" t="e">
        <f t="shared" si="907"/>
        <v>#NAME?</v>
      </c>
      <c r="P3411">
        <v>0</v>
      </c>
      <c r="Q3411" t="e">
        <f t="shared" si="908"/>
        <v>#NAME?</v>
      </c>
      <c r="R3411">
        <v>0</v>
      </c>
      <c r="S3411" t="e">
        <f t="shared" si="909"/>
        <v>#NAME?</v>
      </c>
      <c r="T3411">
        <v>0</v>
      </c>
      <c r="U3411" t="e">
        <f t="shared" si="910"/>
        <v>#NAME?</v>
      </c>
      <c r="V3411">
        <v>256</v>
      </c>
      <c r="W3411" t="e">
        <f t="shared" si="911"/>
        <v>#NAME?</v>
      </c>
      <c r="X3411">
        <v>18</v>
      </c>
      <c r="Y3411" t="e">
        <f t="shared" si="912"/>
        <v>#NAME?</v>
      </c>
      <c r="Z3411">
        <v>0</v>
      </c>
      <c r="AA3411" t="e">
        <f t="shared" si="913"/>
        <v>#NAME?</v>
      </c>
      <c r="AB3411">
        <v>48</v>
      </c>
      <c r="AC3411" t="e">
        <f t="shared" si="914"/>
        <v>#NAME?</v>
      </c>
      <c r="AD3411">
        <v>2</v>
      </c>
      <c r="AE3411" t="e">
        <f t="shared" si="915"/>
        <v>#NAME?</v>
      </c>
      <c r="AF3411" t="s">
        <v>65</v>
      </c>
      <c r="AG3411" t="s">
        <v>64</v>
      </c>
      <c r="AJ3411">
        <v>0</v>
      </c>
      <c r="AK3411">
        <v>66836323</v>
      </c>
      <c r="AL3411">
        <v>10000</v>
      </c>
      <c r="AR3411">
        <v>10000</v>
      </c>
      <c r="AS3411">
        <v>652.18499999999995</v>
      </c>
      <c r="AT3411">
        <v>0</v>
      </c>
      <c r="AU3411">
        <v>10000</v>
      </c>
      <c r="AV3411">
        <v>18</v>
      </c>
      <c r="AW3411" t="s">
        <v>60</v>
      </c>
      <c r="AX3411" t="s">
        <v>61</v>
      </c>
      <c r="AY3411" t="s">
        <v>62</v>
      </c>
      <c r="BA3411">
        <v>8</v>
      </c>
      <c r="BB3411">
        <v>1</v>
      </c>
      <c r="BD3411">
        <v>0.203095</v>
      </c>
      <c r="BE3411">
        <v>1.89068E-4</v>
      </c>
      <c r="BF3411">
        <v>721.79700000000003</v>
      </c>
      <c r="BH3411">
        <v>652.18499999999995</v>
      </c>
      <c r="BN3411">
        <v>668363232</v>
      </c>
      <c r="BO3411">
        <v>43527</v>
      </c>
      <c r="BP3411">
        <v>92270</v>
      </c>
      <c r="BQ3411">
        <v>422</v>
      </c>
      <c r="BR3411">
        <v>0</v>
      </c>
      <c r="BY3411" t="s">
        <v>7175</v>
      </c>
      <c r="BZ3411" t="s">
        <v>10847</v>
      </c>
      <c r="CA3411" t="s">
        <v>58</v>
      </c>
      <c r="CB3411" t="str">
        <f t="shared" si="916"/>
        <v>ZYRA_CLUSTER_0i0d10000k nrq=0</v>
      </c>
      <c r="CC3411">
        <f t="shared" si="917"/>
        <v>18</v>
      </c>
    </row>
    <row r="3412" spans="1:81" x14ac:dyDescent="0.4">
      <c r="A3412" t="s">
        <v>3480</v>
      </c>
      <c r="B3412" t="s">
        <v>58</v>
      </c>
      <c r="C3412" t="s">
        <v>78</v>
      </c>
      <c r="D3412" t="e">
        <f t="shared" si="901"/>
        <v>#NAME?</v>
      </c>
      <c r="E3412">
        <v>10000</v>
      </c>
      <c r="F3412" t="e">
        <f t="shared" si="902"/>
        <v>#NAME?</v>
      </c>
      <c r="G3412" t="s">
        <v>60</v>
      </c>
      <c r="H3412" t="e">
        <f t="shared" si="903"/>
        <v>#NAME?</v>
      </c>
      <c r="I3412" t="s">
        <v>61</v>
      </c>
      <c r="J3412" t="e">
        <f t="shared" si="904"/>
        <v>#NAME?</v>
      </c>
      <c r="K3412" t="s">
        <v>62</v>
      </c>
      <c r="L3412" t="e">
        <f t="shared" si="905"/>
        <v>#NAME?</v>
      </c>
      <c r="M3412" t="e">
        <f t="shared" si="906"/>
        <v>#NAME?</v>
      </c>
      <c r="N3412">
        <v>100000</v>
      </c>
      <c r="O3412" t="e">
        <f t="shared" si="907"/>
        <v>#NAME?</v>
      </c>
      <c r="P3412">
        <v>0</v>
      </c>
      <c r="Q3412" t="e">
        <f t="shared" si="908"/>
        <v>#NAME?</v>
      </c>
      <c r="R3412">
        <v>0</v>
      </c>
      <c r="S3412" t="e">
        <f t="shared" si="909"/>
        <v>#NAME?</v>
      </c>
      <c r="T3412">
        <v>0</v>
      </c>
      <c r="U3412" t="e">
        <f t="shared" si="910"/>
        <v>#NAME?</v>
      </c>
      <c r="V3412">
        <v>256</v>
      </c>
      <c r="W3412" t="e">
        <f t="shared" si="911"/>
        <v>#NAME?</v>
      </c>
      <c r="X3412">
        <v>35</v>
      </c>
      <c r="Y3412" t="e">
        <f t="shared" si="912"/>
        <v>#NAME?</v>
      </c>
      <c r="Z3412">
        <v>1</v>
      </c>
      <c r="AA3412" t="e">
        <f t="shared" si="913"/>
        <v>#NAME?</v>
      </c>
      <c r="AB3412">
        <v>48</v>
      </c>
      <c r="AC3412" t="e">
        <f t="shared" si="914"/>
        <v>#NAME?</v>
      </c>
      <c r="AD3412">
        <v>2</v>
      </c>
      <c r="AE3412" t="e">
        <f t="shared" si="915"/>
        <v>#NAME?</v>
      </c>
      <c r="AF3412" t="s">
        <v>65</v>
      </c>
      <c r="AG3412" t="s">
        <v>64</v>
      </c>
      <c r="AJ3412">
        <v>0</v>
      </c>
      <c r="AK3412">
        <v>27522894</v>
      </c>
      <c r="AL3412">
        <v>10000</v>
      </c>
      <c r="AR3412">
        <v>10000</v>
      </c>
      <c r="AS3412">
        <v>4218.95</v>
      </c>
      <c r="AT3412">
        <v>0</v>
      </c>
      <c r="AU3412">
        <v>100000</v>
      </c>
      <c r="AV3412">
        <v>35</v>
      </c>
      <c r="AW3412" t="s">
        <v>60</v>
      </c>
      <c r="AX3412" t="s">
        <v>61</v>
      </c>
      <c r="AY3412" t="s">
        <v>62</v>
      </c>
      <c r="BA3412">
        <v>8</v>
      </c>
      <c r="BB3412">
        <v>1</v>
      </c>
      <c r="BD3412">
        <v>20.913699999999999</v>
      </c>
      <c r="BE3412">
        <v>1.13618E-2</v>
      </c>
      <c r="BF3412">
        <v>3158</v>
      </c>
      <c r="BH3412">
        <v>4218.95</v>
      </c>
      <c r="BY3412" t="s">
        <v>7176</v>
      </c>
      <c r="BZ3412" t="s">
        <v>10848</v>
      </c>
      <c r="CA3412" t="s">
        <v>58</v>
      </c>
      <c r="CB3412" t="str">
        <f t="shared" si="916"/>
        <v>ZYRA_CLUSTER_0i0d100000k nrq=1</v>
      </c>
      <c r="CC3412">
        <f t="shared" si="917"/>
        <v>36</v>
      </c>
    </row>
    <row r="3413" spans="1:81" x14ac:dyDescent="0.4">
      <c r="A3413" t="s">
        <v>3481</v>
      </c>
      <c r="B3413" t="s">
        <v>58</v>
      </c>
      <c r="C3413" t="s">
        <v>281</v>
      </c>
      <c r="D3413" t="e">
        <f t="shared" si="901"/>
        <v>#NAME?</v>
      </c>
      <c r="E3413">
        <v>10000</v>
      </c>
      <c r="F3413" t="e">
        <f t="shared" si="902"/>
        <v>#NAME?</v>
      </c>
      <c r="G3413" t="s">
        <v>60</v>
      </c>
      <c r="H3413" t="e">
        <f t="shared" si="903"/>
        <v>#NAME?</v>
      </c>
      <c r="I3413" t="s">
        <v>61</v>
      </c>
      <c r="J3413" t="e">
        <f t="shared" si="904"/>
        <v>#NAME?</v>
      </c>
      <c r="K3413" t="s">
        <v>62</v>
      </c>
      <c r="L3413" t="e">
        <f t="shared" si="905"/>
        <v>#NAME?</v>
      </c>
      <c r="M3413" t="e">
        <f t="shared" si="906"/>
        <v>#NAME?</v>
      </c>
      <c r="N3413">
        <v>10000</v>
      </c>
      <c r="O3413" t="e">
        <f t="shared" si="907"/>
        <v>#NAME?</v>
      </c>
      <c r="P3413">
        <v>0</v>
      </c>
      <c r="Q3413" t="e">
        <f t="shared" si="908"/>
        <v>#NAME?</v>
      </c>
      <c r="R3413">
        <v>0</v>
      </c>
      <c r="S3413" t="e">
        <f t="shared" si="909"/>
        <v>#NAME?</v>
      </c>
      <c r="T3413">
        <v>0</v>
      </c>
      <c r="U3413" t="e">
        <f t="shared" si="910"/>
        <v>#NAME?</v>
      </c>
      <c r="V3413">
        <v>256</v>
      </c>
      <c r="W3413" t="e">
        <f t="shared" si="911"/>
        <v>#NAME?</v>
      </c>
      <c r="X3413">
        <v>17</v>
      </c>
      <c r="Y3413" t="e">
        <f t="shared" si="912"/>
        <v>#NAME?</v>
      </c>
      <c r="Z3413">
        <v>1</v>
      </c>
      <c r="AA3413" t="e">
        <f t="shared" si="913"/>
        <v>#NAME?</v>
      </c>
      <c r="AB3413">
        <v>48</v>
      </c>
      <c r="AC3413" t="e">
        <f t="shared" si="914"/>
        <v>#NAME?</v>
      </c>
      <c r="AD3413">
        <v>0</v>
      </c>
      <c r="AE3413" t="e">
        <f t="shared" si="915"/>
        <v>#NAME?</v>
      </c>
      <c r="AF3413" t="s">
        <v>65</v>
      </c>
      <c r="AG3413" t="s">
        <v>64</v>
      </c>
      <c r="AJ3413">
        <v>0</v>
      </c>
      <c r="AK3413">
        <v>60470552</v>
      </c>
      <c r="AL3413">
        <v>10000</v>
      </c>
      <c r="AR3413">
        <v>10000</v>
      </c>
      <c r="AS3413">
        <v>715.20600000000002</v>
      </c>
      <c r="AT3413">
        <v>0</v>
      </c>
      <c r="AU3413">
        <v>10000</v>
      </c>
      <c r="AV3413">
        <v>17</v>
      </c>
      <c r="AW3413" t="s">
        <v>60</v>
      </c>
      <c r="AX3413" t="s">
        <v>61</v>
      </c>
      <c r="AY3413" t="s">
        <v>62</v>
      </c>
      <c r="BA3413">
        <v>8</v>
      </c>
      <c r="BB3413">
        <v>1</v>
      </c>
      <c r="BD3413">
        <v>1.23837</v>
      </c>
      <c r="BE3413">
        <v>2.7166600000000001E-3</v>
      </c>
      <c r="BF3413">
        <v>789.27</v>
      </c>
      <c r="BH3413">
        <v>715.20600000000002</v>
      </c>
      <c r="BN3413">
        <v>604572748</v>
      </c>
      <c r="BO3413">
        <v>4860292</v>
      </c>
      <c r="BP3413">
        <v>132772</v>
      </c>
      <c r="BQ3413">
        <v>0</v>
      </c>
      <c r="BR3413">
        <v>0.107959</v>
      </c>
      <c r="BY3413" t="s">
        <v>7177</v>
      </c>
      <c r="BZ3413" t="s">
        <v>10849</v>
      </c>
      <c r="CA3413" t="s">
        <v>58</v>
      </c>
      <c r="CB3413" t="str">
        <f t="shared" si="916"/>
        <v>ZYRA_CLUSTER_0i0d10000k nrq=1</v>
      </c>
      <c r="CC3413">
        <f t="shared" si="917"/>
        <v>18</v>
      </c>
    </row>
    <row r="3414" spans="1:81" x14ac:dyDescent="0.4">
      <c r="A3414" t="s">
        <v>3482</v>
      </c>
      <c r="B3414" t="s">
        <v>58</v>
      </c>
      <c r="C3414" t="s">
        <v>281</v>
      </c>
      <c r="D3414" t="e">
        <f t="shared" si="901"/>
        <v>#NAME?</v>
      </c>
      <c r="E3414">
        <v>10000</v>
      </c>
      <c r="F3414" t="e">
        <f t="shared" si="902"/>
        <v>#NAME?</v>
      </c>
      <c r="G3414" t="s">
        <v>60</v>
      </c>
      <c r="H3414" t="e">
        <f t="shared" si="903"/>
        <v>#NAME?</v>
      </c>
      <c r="I3414" t="s">
        <v>61</v>
      </c>
      <c r="J3414" t="e">
        <f t="shared" si="904"/>
        <v>#NAME?</v>
      </c>
      <c r="K3414" t="s">
        <v>62</v>
      </c>
      <c r="L3414" t="e">
        <f t="shared" si="905"/>
        <v>#NAME?</v>
      </c>
      <c r="M3414" t="e">
        <f t="shared" si="906"/>
        <v>#NAME?</v>
      </c>
      <c r="N3414">
        <v>10000</v>
      </c>
      <c r="O3414" t="e">
        <f t="shared" si="907"/>
        <v>#NAME?</v>
      </c>
      <c r="P3414">
        <v>0</v>
      </c>
      <c r="Q3414" t="e">
        <f t="shared" si="908"/>
        <v>#NAME?</v>
      </c>
      <c r="R3414">
        <v>0</v>
      </c>
      <c r="S3414" t="e">
        <f t="shared" si="909"/>
        <v>#NAME?</v>
      </c>
      <c r="T3414">
        <v>0</v>
      </c>
      <c r="U3414" t="e">
        <f t="shared" si="910"/>
        <v>#NAME?</v>
      </c>
      <c r="V3414">
        <v>256</v>
      </c>
      <c r="W3414" t="e">
        <f t="shared" si="911"/>
        <v>#NAME?</v>
      </c>
      <c r="X3414">
        <v>17</v>
      </c>
      <c r="Y3414" t="e">
        <f t="shared" si="912"/>
        <v>#NAME?</v>
      </c>
      <c r="Z3414">
        <v>1</v>
      </c>
      <c r="AA3414" t="e">
        <f t="shared" si="913"/>
        <v>#NAME?</v>
      </c>
      <c r="AB3414">
        <v>48</v>
      </c>
      <c r="AC3414" t="e">
        <f t="shared" si="914"/>
        <v>#NAME?</v>
      </c>
      <c r="AD3414">
        <v>1</v>
      </c>
      <c r="AE3414" t="e">
        <f t="shared" si="915"/>
        <v>#NAME?</v>
      </c>
      <c r="AF3414" t="s">
        <v>65</v>
      </c>
      <c r="AG3414" t="s">
        <v>64</v>
      </c>
      <c r="AJ3414">
        <v>0</v>
      </c>
      <c r="AK3414">
        <v>61056924</v>
      </c>
      <c r="AL3414">
        <v>10000</v>
      </c>
      <c r="AR3414">
        <v>10000</v>
      </c>
      <c r="AS3414">
        <v>704.42899999999997</v>
      </c>
      <c r="AT3414">
        <v>0</v>
      </c>
      <c r="AU3414">
        <v>10000</v>
      </c>
      <c r="AV3414">
        <v>17</v>
      </c>
      <c r="AW3414" t="s">
        <v>60</v>
      </c>
      <c r="AX3414" t="s">
        <v>61</v>
      </c>
      <c r="AY3414" t="s">
        <v>62</v>
      </c>
      <c r="BA3414">
        <v>8</v>
      </c>
      <c r="BB3414">
        <v>1</v>
      </c>
      <c r="BD3414">
        <v>1.26579</v>
      </c>
      <c r="BE3414">
        <v>3.0018200000000001E-3</v>
      </c>
      <c r="BF3414">
        <v>778.53800000000001</v>
      </c>
      <c r="BH3414">
        <v>704.42899999999997</v>
      </c>
      <c r="BN3414">
        <v>610437732</v>
      </c>
      <c r="BO3414">
        <v>4765173</v>
      </c>
      <c r="BP3414">
        <v>131517</v>
      </c>
      <c r="BQ3414">
        <v>0</v>
      </c>
      <c r="BR3414">
        <v>0.113729</v>
      </c>
      <c r="BY3414" t="s">
        <v>7178</v>
      </c>
      <c r="BZ3414" t="s">
        <v>10850</v>
      </c>
      <c r="CA3414" t="s">
        <v>58</v>
      </c>
      <c r="CB3414" t="str">
        <f t="shared" si="916"/>
        <v>ZYRA_CLUSTER_0i0d10000k nrq=1</v>
      </c>
      <c r="CC3414">
        <f t="shared" si="917"/>
        <v>18</v>
      </c>
    </row>
    <row r="3415" spans="1:81" x14ac:dyDescent="0.4">
      <c r="A3415" t="s">
        <v>3483</v>
      </c>
      <c r="B3415" t="s">
        <v>58</v>
      </c>
      <c r="C3415" t="s">
        <v>281</v>
      </c>
      <c r="D3415" t="e">
        <f t="shared" si="901"/>
        <v>#NAME?</v>
      </c>
      <c r="E3415">
        <v>10000</v>
      </c>
      <c r="F3415" t="e">
        <f t="shared" si="902"/>
        <v>#NAME?</v>
      </c>
      <c r="G3415" t="s">
        <v>60</v>
      </c>
      <c r="H3415" t="e">
        <f t="shared" si="903"/>
        <v>#NAME?</v>
      </c>
      <c r="I3415" t="s">
        <v>61</v>
      </c>
      <c r="J3415" t="e">
        <f t="shared" si="904"/>
        <v>#NAME?</v>
      </c>
      <c r="K3415" t="s">
        <v>62</v>
      </c>
      <c r="L3415" t="e">
        <f t="shared" si="905"/>
        <v>#NAME?</v>
      </c>
      <c r="M3415" t="e">
        <f t="shared" si="906"/>
        <v>#NAME?</v>
      </c>
      <c r="N3415">
        <v>10000</v>
      </c>
      <c r="O3415" t="e">
        <f t="shared" si="907"/>
        <v>#NAME?</v>
      </c>
      <c r="P3415">
        <v>0</v>
      </c>
      <c r="Q3415" t="e">
        <f t="shared" si="908"/>
        <v>#NAME?</v>
      </c>
      <c r="R3415">
        <v>0</v>
      </c>
      <c r="S3415" t="e">
        <f t="shared" si="909"/>
        <v>#NAME?</v>
      </c>
      <c r="T3415">
        <v>0</v>
      </c>
      <c r="U3415" t="e">
        <f t="shared" si="910"/>
        <v>#NAME?</v>
      </c>
      <c r="V3415">
        <v>256</v>
      </c>
      <c r="W3415" t="e">
        <f t="shared" si="911"/>
        <v>#NAME?</v>
      </c>
      <c r="X3415">
        <v>17</v>
      </c>
      <c r="Y3415" t="e">
        <f t="shared" si="912"/>
        <v>#NAME?</v>
      </c>
      <c r="Z3415">
        <v>1</v>
      </c>
      <c r="AA3415" t="e">
        <f t="shared" si="913"/>
        <v>#NAME?</v>
      </c>
      <c r="AB3415">
        <v>48</v>
      </c>
      <c r="AC3415" t="e">
        <f t="shared" si="914"/>
        <v>#NAME?</v>
      </c>
      <c r="AD3415">
        <v>2</v>
      </c>
      <c r="AE3415" t="e">
        <f t="shared" si="915"/>
        <v>#NAME?</v>
      </c>
      <c r="AF3415" t="s">
        <v>65</v>
      </c>
      <c r="AG3415" t="s">
        <v>64</v>
      </c>
      <c r="AJ3415">
        <v>0</v>
      </c>
      <c r="AK3415">
        <v>61787574</v>
      </c>
      <c r="AL3415">
        <v>10000</v>
      </c>
      <c r="AR3415">
        <v>10000</v>
      </c>
      <c r="AS3415">
        <v>696.21</v>
      </c>
      <c r="AT3415">
        <v>0</v>
      </c>
      <c r="AU3415">
        <v>10000</v>
      </c>
      <c r="AV3415">
        <v>17</v>
      </c>
      <c r="AW3415" t="s">
        <v>60</v>
      </c>
      <c r="AX3415" t="s">
        <v>61</v>
      </c>
      <c r="AY3415" t="s">
        <v>62</v>
      </c>
      <c r="BA3415">
        <v>8</v>
      </c>
      <c r="BB3415">
        <v>1</v>
      </c>
      <c r="BD3415">
        <v>1.27345</v>
      </c>
      <c r="BE3415">
        <v>2.9135599999999999E-3</v>
      </c>
      <c r="BF3415">
        <v>770.18399999999997</v>
      </c>
      <c r="BH3415">
        <v>696.21</v>
      </c>
      <c r="BN3415">
        <v>617738758</v>
      </c>
      <c r="BO3415">
        <v>5013686</v>
      </c>
      <c r="BP3415">
        <v>136989</v>
      </c>
      <c r="BQ3415">
        <v>0</v>
      </c>
      <c r="BR3415">
        <v>0.112442</v>
      </c>
      <c r="BY3415" t="s">
        <v>7179</v>
      </c>
      <c r="BZ3415" t="s">
        <v>10851</v>
      </c>
      <c r="CA3415" t="s">
        <v>58</v>
      </c>
      <c r="CB3415" t="str">
        <f t="shared" si="916"/>
        <v>ZYRA_CLUSTER_0i0d10000k nrq=1</v>
      </c>
      <c r="CC3415">
        <f t="shared" si="917"/>
        <v>18</v>
      </c>
    </row>
    <row r="3416" spans="1:81" x14ac:dyDescent="0.4">
      <c r="A3416" t="s">
        <v>3484</v>
      </c>
      <c r="B3416" t="s">
        <v>58</v>
      </c>
      <c r="C3416" t="s">
        <v>281</v>
      </c>
      <c r="D3416" t="e">
        <f t="shared" si="901"/>
        <v>#NAME?</v>
      </c>
      <c r="E3416">
        <v>10000</v>
      </c>
      <c r="F3416" t="e">
        <f t="shared" si="902"/>
        <v>#NAME?</v>
      </c>
      <c r="G3416" t="s">
        <v>60</v>
      </c>
      <c r="H3416" t="e">
        <f t="shared" si="903"/>
        <v>#NAME?</v>
      </c>
      <c r="I3416" t="s">
        <v>61</v>
      </c>
      <c r="J3416" t="e">
        <f t="shared" si="904"/>
        <v>#NAME?</v>
      </c>
      <c r="K3416" t="s">
        <v>62</v>
      </c>
      <c r="L3416" t="e">
        <f t="shared" si="905"/>
        <v>#NAME?</v>
      </c>
      <c r="M3416" t="e">
        <f t="shared" si="906"/>
        <v>#NAME?</v>
      </c>
      <c r="N3416">
        <v>10000</v>
      </c>
      <c r="O3416" t="e">
        <f t="shared" si="907"/>
        <v>#NAME?</v>
      </c>
      <c r="P3416">
        <v>0</v>
      </c>
      <c r="Q3416" t="e">
        <f t="shared" si="908"/>
        <v>#NAME?</v>
      </c>
      <c r="R3416">
        <v>0</v>
      </c>
      <c r="S3416" t="e">
        <f t="shared" si="909"/>
        <v>#NAME?</v>
      </c>
      <c r="T3416">
        <v>0</v>
      </c>
      <c r="U3416" t="e">
        <f t="shared" si="910"/>
        <v>#NAME?</v>
      </c>
      <c r="V3416">
        <v>256</v>
      </c>
      <c r="W3416" t="e">
        <f t="shared" si="911"/>
        <v>#NAME?</v>
      </c>
      <c r="X3416">
        <v>36</v>
      </c>
      <c r="Y3416" t="e">
        <f t="shared" si="912"/>
        <v>#NAME?</v>
      </c>
      <c r="Z3416">
        <v>0</v>
      </c>
      <c r="AA3416" t="e">
        <f t="shared" si="913"/>
        <v>#NAME?</v>
      </c>
      <c r="AB3416">
        <v>48</v>
      </c>
      <c r="AC3416" t="e">
        <f t="shared" si="914"/>
        <v>#NAME?</v>
      </c>
      <c r="AD3416">
        <v>0</v>
      </c>
      <c r="AE3416" t="e">
        <f t="shared" si="915"/>
        <v>#NAME?</v>
      </c>
      <c r="AF3416" t="s">
        <v>65</v>
      </c>
      <c r="AG3416" t="s">
        <v>64</v>
      </c>
      <c r="AJ3416">
        <v>0</v>
      </c>
      <c r="AK3416">
        <v>106375114</v>
      </c>
      <c r="AL3416">
        <v>10000</v>
      </c>
      <c r="AR3416">
        <v>10000</v>
      </c>
      <c r="AS3416">
        <v>639.41700000000003</v>
      </c>
      <c r="AT3416">
        <v>0</v>
      </c>
      <c r="AU3416">
        <v>10000</v>
      </c>
      <c r="AV3416">
        <v>36</v>
      </c>
      <c r="AW3416" t="s">
        <v>60</v>
      </c>
      <c r="AX3416" t="s">
        <v>61</v>
      </c>
      <c r="AY3416" t="s">
        <v>62</v>
      </c>
      <c r="BA3416">
        <v>8</v>
      </c>
      <c r="BB3416">
        <v>1</v>
      </c>
      <c r="BD3416">
        <v>0.25232500000000002</v>
      </c>
      <c r="BE3416">
        <v>2.1132799999999999E-4</v>
      </c>
      <c r="BF3416">
        <v>904.61199999999997</v>
      </c>
      <c r="BH3416">
        <v>639.41700000000003</v>
      </c>
      <c r="BN3416">
        <v>1063751140</v>
      </c>
      <c r="BO3416">
        <v>516260</v>
      </c>
      <c r="BP3416">
        <v>102335</v>
      </c>
      <c r="BQ3416">
        <v>1054</v>
      </c>
      <c r="BR3416">
        <v>0</v>
      </c>
      <c r="BY3416" t="s">
        <v>7180</v>
      </c>
      <c r="BZ3416" t="s">
        <v>10852</v>
      </c>
      <c r="CA3416" t="s">
        <v>58</v>
      </c>
      <c r="CB3416" t="str">
        <f t="shared" si="916"/>
        <v>ZYRA_CLUSTER_0i0d10000k nrq=0</v>
      </c>
      <c r="CC3416">
        <f t="shared" si="917"/>
        <v>36</v>
      </c>
    </row>
    <row r="3417" spans="1:81" x14ac:dyDescent="0.4">
      <c r="A3417" t="s">
        <v>3490</v>
      </c>
      <c r="B3417" t="s">
        <v>58</v>
      </c>
      <c r="C3417" t="s">
        <v>3765</v>
      </c>
      <c r="D3417" t="e">
        <f t="shared" si="901"/>
        <v>#NAME?</v>
      </c>
      <c r="E3417">
        <v>10000</v>
      </c>
      <c r="F3417" t="e">
        <f t="shared" si="902"/>
        <v>#NAME?</v>
      </c>
      <c r="G3417" t="s">
        <v>60</v>
      </c>
      <c r="H3417" t="e">
        <f t="shared" si="903"/>
        <v>#NAME?</v>
      </c>
      <c r="I3417" t="s">
        <v>61</v>
      </c>
      <c r="J3417" t="e">
        <f t="shared" si="904"/>
        <v>#NAME?</v>
      </c>
      <c r="K3417" t="s">
        <v>62</v>
      </c>
      <c r="L3417" t="e">
        <f t="shared" si="905"/>
        <v>#NAME?</v>
      </c>
      <c r="M3417" t="e">
        <f t="shared" si="906"/>
        <v>#NAME?</v>
      </c>
      <c r="N3417">
        <v>10000</v>
      </c>
      <c r="O3417" t="e">
        <f t="shared" si="907"/>
        <v>#NAME?</v>
      </c>
      <c r="P3417">
        <v>20</v>
      </c>
      <c r="Q3417" t="e">
        <f t="shared" si="908"/>
        <v>#NAME?</v>
      </c>
      <c r="R3417">
        <v>20</v>
      </c>
      <c r="S3417" t="e">
        <f t="shared" si="909"/>
        <v>#NAME?</v>
      </c>
      <c r="T3417">
        <v>0</v>
      </c>
      <c r="U3417" t="e">
        <f t="shared" si="910"/>
        <v>#NAME?</v>
      </c>
      <c r="V3417">
        <v>256</v>
      </c>
      <c r="W3417" t="e">
        <f t="shared" si="911"/>
        <v>#NAME?</v>
      </c>
      <c r="X3417">
        <v>143</v>
      </c>
      <c r="Y3417" t="e">
        <f t="shared" si="912"/>
        <v>#NAME?</v>
      </c>
      <c r="Z3417">
        <v>1</v>
      </c>
      <c r="AA3417" t="e">
        <f t="shared" si="913"/>
        <v>#NAME?</v>
      </c>
      <c r="AB3417">
        <v>48</v>
      </c>
      <c r="AC3417" t="e">
        <f t="shared" si="914"/>
        <v>#NAME?</v>
      </c>
      <c r="AD3417">
        <v>0</v>
      </c>
      <c r="AE3417" t="e">
        <f t="shared" si="915"/>
        <v>#NAME?</v>
      </c>
      <c r="AF3417" t="s">
        <v>65</v>
      </c>
      <c r="AG3417" t="s">
        <v>64</v>
      </c>
      <c r="AR3417">
        <v>10000</v>
      </c>
      <c r="AS3417">
        <v>20</v>
      </c>
      <c r="AT3417">
        <v>20</v>
      </c>
      <c r="AU3417">
        <v>10000</v>
      </c>
      <c r="AV3417">
        <v>143</v>
      </c>
      <c r="AW3417" t="s">
        <v>60</v>
      </c>
      <c r="AX3417" t="s">
        <v>61</v>
      </c>
      <c r="AY3417" t="s">
        <v>62</v>
      </c>
      <c r="BA3417">
        <v>8</v>
      </c>
      <c r="BB3417">
        <v>1</v>
      </c>
      <c r="BN3417">
        <v>9450</v>
      </c>
      <c r="BO3417">
        <v>9289900</v>
      </c>
      <c r="BP3417">
        <v>63445</v>
      </c>
      <c r="BQ3417">
        <v>11067</v>
      </c>
      <c r="BR3417">
        <v>0</v>
      </c>
      <c r="BY3417" t="s">
        <v>7181</v>
      </c>
      <c r="BZ3417" t="s">
        <v>10853</v>
      </c>
      <c r="CA3417" t="s">
        <v>58</v>
      </c>
      <c r="CB3417" t="str">
        <f t="shared" si="916"/>
        <v>ZYRA_CLUSTER_20i20d10000k nrq=1</v>
      </c>
      <c r="CC3417">
        <f t="shared" si="917"/>
        <v>144</v>
      </c>
    </row>
    <row r="3418" spans="1:81" x14ac:dyDescent="0.4">
      <c r="A3418" t="s">
        <v>3485</v>
      </c>
      <c r="B3418" t="s">
        <v>58</v>
      </c>
      <c r="C3418" t="s">
        <v>281</v>
      </c>
      <c r="D3418" t="e">
        <f t="shared" si="901"/>
        <v>#NAME?</v>
      </c>
      <c r="E3418">
        <v>10000</v>
      </c>
      <c r="F3418" t="e">
        <f t="shared" si="902"/>
        <v>#NAME?</v>
      </c>
      <c r="G3418" t="s">
        <v>60</v>
      </c>
      <c r="H3418" t="e">
        <f t="shared" si="903"/>
        <v>#NAME?</v>
      </c>
      <c r="I3418" t="s">
        <v>61</v>
      </c>
      <c r="J3418" t="e">
        <f t="shared" si="904"/>
        <v>#NAME?</v>
      </c>
      <c r="K3418" t="s">
        <v>62</v>
      </c>
      <c r="L3418" t="e">
        <f t="shared" si="905"/>
        <v>#NAME?</v>
      </c>
      <c r="M3418" t="e">
        <f t="shared" si="906"/>
        <v>#NAME?</v>
      </c>
      <c r="N3418">
        <v>10000</v>
      </c>
      <c r="O3418" t="e">
        <f t="shared" si="907"/>
        <v>#NAME?</v>
      </c>
      <c r="P3418">
        <v>0</v>
      </c>
      <c r="Q3418" t="e">
        <f t="shared" si="908"/>
        <v>#NAME?</v>
      </c>
      <c r="R3418">
        <v>0</v>
      </c>
      <c r="S3418" t="e">
        <f t="shared" si="909"/>
        <v>#NAME?</v>
      </c>
      <c r="T3418">
        <v>0</v>
      </c>
      <c r="U3418" t="e">
        <f t="shared" si="910"/>
        <v>#NAME?</v>
      </c>
      <c r="V3418">
        <v>256</v>
      </c>
      <c r="W3418" t="e">
        <f t="shared" si="911"/>
        <v>#NAME?</v>
      </c>
      <c r="X3418">
        <v>36</v>
      </c>
      <c r="Y3418" t="e">
        <f t="shared" si="912"/>
        <v>#NAME?</v>
      </c>
      <c r="Z3418">
        <v>0</v>
      </c>
      <c r="AA3418" t="e">
        <f t="shared" si="913"/>
        <v>#NAME?</v>
      </c>
      <c r="AB3418">
        <v>48</v>
      </c>
      <c r="AC3418" t="e">
        <f t="shared" si="914"/>
        <v>#NAME?</v>
      </c>
      <c r="AD3418">
        <v>1</v>
      </c>
      <c r="AE3418" t="e">
        <f t="shared" si="915"/>
        <v>#NAME?</v>
      </c>
      <c r="AF3418" t="s">
        <v>65</v>
      </c>
      <c r="AG3418" t="s">
        <v>64</v>
      </c>
      <c r="AJ3418">
        <v>0</v>
      </c>
      <c r="AK3418">
        <v>105175260</v>
      </c>
      <c r="AL3418">
        <v>10000</v>
      </c>
      <c r="AR3418">
        <v>10000</v>
      </c>
      <c r="AS3418">
        <v>641.31799999999998</v>
      </c>
      <c r="AT3418">
        <v>0</v>
      </c>
      <c r="AU3418">
        <v>10000</v>
      </c>
      <c r="AV3418">
        <v>36</v>
      </c>
      <c r="AW3418" t="s">
        <v>60</v>
      </c>
      <c r="AX3418" t="s">
        <v>61</v>
      </c>
      <c r="AY3418" t="s">
        <v>62</v>
      </c>
      <c r="BA3418">
        <v>8</v>
      </c>
      <c r="BB3418">
        <v>1</v>
      </c>
      <c r="BD3418">
        <v>0.225935</v>
      </c>
      <c r="BE3418">
        <v>1.5249099999999999E-4</v>
      </c>
      <c r="BF3418">
        <v>914.41899999999998</v>
      </c>
      <c r="BH3418">
        <v>641.31799999999998</v>
      </c>
      <c r="BN3418">
        <v>1051752608</v>
      </c>
      <c r="BO3418">
        <v>526911</v>
      </c>
      <c r="BP3418">
        <v>102959</v>
      </c>
      <c r="BQ3418">
        <v>1007</v>
      </c>
      <c r="BR3418">
        <v>0</v>
      </c>
      <c r="BY3418" t="s">
        <v>7182</v>
      </c>
      <c r="BZ3418" t="s">
        <v>10854</v>
      </c>
      <c r="CA3418" t="s">
        <v>58</v>
      </c>
      <c r="CB3418" t="str">
        <f t="shared" si="916"/>
        <v>ZYRA_CLUSTER_0i0d10000k nrq=0</v>
      </c>
      <c r="CC3418">
        <f t="shared" si="917"/>
        <v>36</v>
      </c>
    </row>
    <row r="3419" spans="1:81" x14ac:dyDescent="0.4">
      <c r="A3419" t="s">
        <v>3486</v>
      </c>
      <c r="B3419" t="s">
        <v>58</v>
      </c>
      <c r="C3419" t="s">
        <v>281</v>
      </c>
      <c r="D3419" t="e">
        <f t="shared" si="901"/>
        <v>#NAME?</v>
      </c>
      <c r="E3419">
        <v>10000</v>
      </c>
      <c r="F3419" t="e">
        <f t="shared" si="902"/>
        <v>#NAME?</v>
      </c>
      <c r="G3419" t="s">
        <v>60</v>
      </c>
      <c r="H3419" t="e">
        <f t="shared" si="903"/>
        <v>#NAME?</v>
      </c>
      <c r="I3419" t="s">
        <v>61</v>
      </c>
      <c r="J3419" t="e">
        <f t="shared" si="904"/>
        <v>#NAME?</v>
      </c>
      <c r="K3419" t="s">
        <v>62</v>
      </c>
      <c r="L3419" t="e">
        <f t="shared" si="905"/>
        <v>#NAME?</v>
      </c>
      <c r="M3419" t="e">
        <f t="shared" si="906"/>
        <v>#NAME?</v>
      </c>
      <c r="N3419">
        <v>10000</v>
      </c>
      <c r="O3419" t="e">
        <f t="shared" si="907"/>
        <v>#NAME?</v>
      </c>
      <c r="P3419">
        <v>0</v>
      </c>
      <c r="Q3419" t="e">
        <f t="shared" si="908"/>
        <v>#NAME?</v>
      </c>
      <c r="R3419">
        <v>0</v>
      </c>
      <c r="S3419" t="e">
        <f t="shared" si="909"/>
        <v>#NAME?</v>
      </c>
      <c r="T3419">
        <v>0</v>
      </c>
      <c r="U3419" t="e">
        <f t="shared" si="910"/>
        <v>#NAME?</v>
      </c>
      <c r="V3419">
        <v>256</v>
      </c>
      <c r="W3419" t="e">
        <f t="shared" si="911"/>
        <v>#NAME?</v>
      </c>
      <c r="X3419">
        <v>36</v>
      </c>
      <c r="Y3419" t="e">
        <f t="shared" si="912"/>
        <v>#NAME?</v>
      </c>
      <c r="Z3419">
        <v>0</v>
      </c>
      <c r="AA3419" t="e">
        <f t="shared" si="913"/>
        <v>#NAME?</v>
      </c>
      <c r="AB3419">
        <v>48</v>
      </c>
      <c r="AC3419" t="e">
        <f t="shared" si="914"/>
        <v>#NAME?</v>
      </c>
      <c r="AD3419">
        <v>2</v>
      </c>
      <c r="AE3419" t="e">
        <f t="shared" si="915"/>
        <v>#NAME?</v>
      </c>
      <c r="AF3419" t="s">
        <v>65</v>
      </c>
      <c r="AG3419" t="s">
        <v>64</v>
      </c>
      <c r="AJ3419">
        <v>0</v>
      </c>
      <c r="AK3419">
        <v>102992567</v>
      </c>
      <c r="AL3419">
        <v>10000</v>
      </c>
      <c r="AR3419">
        <v>10000</v>
      </c>
      <c r="AS3419">
        <v>661.173</v>
      </c>
      <c r="AT3419">
        <v>0</v>
      </c>
      <c r="AU3419">
        <v>10000</v>
      </c>
      <c r="AV3419">
        <v>36</v>
      </c>
      <c r="AW3419" t="s">
        <v>60</v>
      </c>
      <c r="AX3419" t="s">
        <v>61</v>
      </c>
      <c r="AY3419" t="s">
        <v>62</v>
      </c>
      <c r="BA3419">
        <v>8</v>
      </c>
      <c r="BB3419">
        <v>1</v>
      </c>
      <c r="BD3419">
        <v>0.27038299999999998</v>
      </c>
      <c r="BE3419">
        <v>1.5895899999999999E-4</v>
      </c>
      <c r="BF3419">
        <v>934.952</v>
      </c>
      <c r="BH3419">
        <v>661.173</v>
      </c>
      <c r="BN3419">
        <v>1029925673</v>
      </c>
      <c r="BO3419">
        <v>290619</v>
      </c>
      <c r="BP3419">
        <v>99601</v>
      </c>
      <c r="BQ3419">
        <v>977</v>
      </c>
      <c r="BR3419">
        <v>0</v>
      </c>
      <c r="BY3419" t="s">
        <v>7183</v>
      </c>
      <c r="BZ3419" t="s">
        <v>10855</v>
      </c>
      <c r="CA3419" t="s">
        <v>58</v>
      </c>
      <c r="CB3419" t="str">
        <f t="shared" si="916"/>
        <v>ZYRA_CLUSTER_0i0d10000k nrq=0</v>
      </c>
      <c r="CC3419">
        <f t="shared" si="917"/>
        <v>36</v>
      </c>
    </row>
    <row r="3420" spans="1:81" x14ac:dyDescent="0.4">
      <c r="A3420" t="s">
        <v>3487</v>
      </c>
      <c r="B3420" t="s">
        <v>58</v>
      </c>
      <c r="C3420" t="s">
        <v>281</v>
      </c>
      <c r="D3420" t="e">
        <f t="shared" si="901"/>
        <v>#NAME?</v>
      </c>
      <c r="E3420">
        <v>10000</v>
      </c>
      <c r="F3420" t="e">
        <f t="shared" si="902"/>
        <v>#NAME?</v>
      </c>
      <c r="G3420" t="s">
        <v>60</v>
      </c>
      <c r="H3420" t="e">
        <f t="shared" si="903"/>
        <v>#NAME?</v>
      </c>
      <c r="I3420" t="s">
        <v>61</v>
      </c>
      <c r="J3420" t="e">
        <f t="shared" si="904"/>
        <v>#NAME?</v>
      </c>
      <c r="K3420" t="s">
        <v>62</v>
      </c>
      <c r="L3420" t="e">
        <f t="shared" si="905"/>
        <v>#NAME?</v>
      </c>
      <c r="M3420" t="e">
        <f t="shared" si="906"/>
        <v>#NAME?</v>
      </c>
      <c r="N3420">
        <v>10000</v>
      </c>
      <c r="O3420" t="e">
        <f t="shared" si="907"/>
        <v>#NAME?</v>
      </c>
      <c r="P3420">
        <v>0</v>
      </c>
      <c r="Q3420" t="e">
        <f t="shared" si="908"/>
        <v>#NAME?</v>
      </c>
      <c r="R3420">
        <v>0</v>
      </c>
      <c r="S3420" t="e">
        <f t="shared" si="909"/>
        <v>#NAME?</v>
      </c>
      <c r="T3420">
        <v>0</v>
      </c>
      <c r="U3420" t="e">
        <f t="shared" si="910"/>
        <v>#NAME?</v>
      </c>
      <c r="V3420">
        <v>256</v>
      </c>
      <c r="W3420" t="e">
        <f t="shared" si="911"/>
        <v>#NAME?</v>
      </c>
      <c r="X3420">
        <v>35</v>
      </c>
      <c r="Y3420" t="e">
        <f t="shared" si="912"/>
        <v>#NAME?</v>
      </c>
      <c r="Z3420">
        <v>1</v>
      </c>
      <c r="AA3420" t="e">
        <f t="shared" si="913"/>
        <v>#NAME?</v>
      </c>
      <c r="AB3420">
        <v>48</v>
      </c>
      <c r="AC3420" t="e">
        <f t="shared" si="914"/>
        <v>#NAME?</v>
      </c>
      <c r="AD3420">
        <v>0</v>
      </c>
      <c r="AE3420" t="e">
        <f t="shared" si="915"/>
        <v>#NAME?</v>
      </c>
      <c r="AF3420" t="s">
        <v>65</v>
      </c>
      <c r="AG3420" t="s">
        <v>64</v>
      </c>
      <c r="AJ3420">
        <v>0</v>
      </c>
      <c r="AK3420">
        <v>98323199</v>
      </c>
      <c r="AL3420">
        <v>10000</v>
      </c>
      <c r="AR3420">
        <v>10000</v>
      </c>
      <c r="AS3420">
        <v>685.68600000000004</v>
      </c>
      <c r="AT3420">
        <v>0</v>
      </c>
      <c r="AU3420">
        <v>10000</v>
      </c>
      <c r="AV3420">
        <v>35</v>
      </c>
      <c r="AW3420" t="s">
        <v>60</v>
      </c>
      <c r="AX3420" t="s">
        <v>61</v>
      </c>
      <c r="AY3420" t="s">
        <v>62</v>
      </c>
      <c r="BA3420">
        <v>8</v>
      </c>
      <c r="BB3420">
        <v>1</v>
      </c>
      <c r="BD3420">
        <v>0.77321899999999999</v>
      </c>
      <c r="BE3420">
        <v>1.3372E-3</v>
      </c>
      <c r="BF3420">
        <v>973.20399999999995</v>
      </c>
      <c r="BH3420">
        <v>685.68600000000004</v>
      </c>
      <c r="BN3420">
        <v>983132224</v>
      </c>
      <c r="BO3420">
        <v>5425256</v>
      </c>
      <c r="BP3420">
        <v>99774</v>
      </c>
      <c r="BQ3420">
        <v>0</v>
      </c>
      <c r="BR3420">
        <v>9.7319100000000006E-2</v>
      </c>
      <c r="BY3420" t="s">
        <v>7184</v>
      </c>
      <c r="BZ3420" t="s">
        <v>10856</v>
      </c>
      <c r="CA3420" t="s">
        <v>58</v>
      </c>
      <c r="CB3420" t="str">
        <f t="shared" si="916"/>
        <v>ZYRA_CLUSTER_0i0d10000k nrq=1</v>
      </c>
      <c r="CC3420">
        <f t="shared" si="917"/>
        <v>36</v>
      </c>
    </row>
    <row r="3421" spans="1:81" x14ac:dyDescent="0.4">
      <c r="A3421" t="s">
        <v>3488</v>
      </c>
      <c r="B3421" t="s">
        <v>58</v>
      </c>
      <c r="C3421" t="s">
        <v>281</v>
      </c>
      <c r="D3421" t="e">
        <f t="shared" si="901"/>
        <v>#NAME?</v>
      </c>
      <c r="E3421">
        <v>10000</v>
      </c>
      <c r="F3421" t="e">
        <f t="shared" si="902"/>
        <v>#NAME?</v>
      </c>
      <c r="G3421" t="s">
        <v>60</v>
      </c>
      <c r="H3421" t="e">
        <f t="shared" si="903"/>
        <v>#NAME?</v>
      </c>
      <c r="I3421" t="s">
        <v>61</v>
      </c>
      <c r="J3421" t="e">
        <f t="shared" si="904"/>
        <v>#NAME?</v>
      </c>
      <c r="K3421" t="s">
        <v>62</v>
      </c>
      <c r="L3421" t="e">
        <f t="shared" si="905"/>
        <v>#NAME?</v>
      </c>
      <c r="M3421" t="e">
        <f t="shared" si="906"/>
        <v>#NAME?</v>
      </c>
      <c r="N3421">
        <v>10000</v>
      </c>
      <c r="O3421" t="e">
        <f t="shared" si="907"/>
        <v>#NAME?</v>
      </c>
      <c r="P3421">
        <v>0</v>
      </c>
      <c r="Q3421" t="e">
        <f t="shared" si="908"/>
        <v>#NAME?</v>
      </c>
      <c r="R3421">
        <v>0</v>
      </c>
      <c r="S3421" t="e">
        <f t="shared" si="909"/>
        <v>#NAME?</v>
      </c>
      <c r="T3421">
        <v>0</v>
      </c>
      <c r="U3421" t="e">
        <f t="shared" si="910"/>
        <v>#NAME?</v>
      </c>
      <c r="V3421">
        <v>256</v>
      </c>
      <c r="W3421" t="e">
        <f t="shared" si="911"/>
        <v>#NAME?</v>
      </c>
      <c r="X3421">
        <v>35</v>
      </c>
      <c r="Y3421" t="e">
        <f t="shared" si="912"/>
        <v>#NAME?</v>
      </c>
      <c r="Z3421">
        <v>1</v>
      </c>
      <c r="AA3421" t="e">
        <f t="shared" si="913"/>
        <v>#NAME?</v>
      </c>
      <c r="AB3421">
        <v>48</v>
      </c>
      <c r="AC3421" t="e">
        <f t="shared" si="914"/>
        <v>#NAME?</v>
      </c>
      <c r="AD3421">
        <v>1</v>
      </c>
      <c r="AE3421" t="e">
        <f t="shared" si="915"/>
        <v>#NAME?</v>
      </c>
      <c r="AF3421" t="s">
        <v>65</v>
      </c>
      <c r="AG3421" t="s">
        <v>64</v>
      </c>
      <c r="AJ3421">
        <v>0</v>
      </c>
      <c r="AK3421">
        <v>98396234</v>
      </c>
      <c r="AL3421">
        <v>10000</v>
      </c>
      <c r="AR3421">
        <v>10000</v>
      </c>
      <c r="AS3421">
        <v>681.96900000000005</v>
      </c>
      <c r="AT3421">
        <v>0</v>
      </c>
      <c r="AU3421">
        <v>10000</v>
      </c>
      <c r="AV3421">
        <v>35</v>
      </c>
      <c r="AW3421" t="s">
        <v>60</v>
      </c>
      <c r="AX3421" t="s">
        <v>61</v>
      </c>
      <c r="AY3421" t="s">
        <v>62</v>
      </c>
      <c r="BA3421">
        <v>8</v>
      </c>
      <c r="BB3421">
        <v>1</v>
      </c>
      <c r="BD3421">
        <v>0.724248</v>
      </c>
      <c r="BE3421">
        <v>1.3559500000000001E-3</v>
      </c>
      <c r="BF3421">
        <v>967.99</v>
      </c>
      <c r="BH3421">
        <v>681.96900000000005</v>
      </c>
      <c r="BN3421">
        <v>983861480</v>
      </c>
      <c r="BO3421">
        <v>5424661</v>
      </c>
      <c r="BP3421">
        <v>100869</v>
      </c>
      <c r="BQ3421">
        <v>0</v>
      </c>
      <c r="BR3421">
        <v>9.6274700000000005E-2</v>
      </c>
      <c r="BY3421" t="s">
        <v>7185</v>
      </c>
      <c r="BZ3421" t="s">
        <v>10857</v>
      </c>
      <c r="CA3421" t="s">
        <v>58</v>
      </c>
      <c r="CB3421" t="str">
        <f t="shared" si="916"/>
        <v>ZYRA_CLUSTER_0i0d10000k nrq=1</v>
      </c>
      <c r="CC3421">
        <f t="shared" si="917"/>
        <v>36</v>
      </c>
    </row>
    <row r="3422" spans="1:81" x14ac:dyDescent="0.4">
      <c r="A3422" t="s">
        <v>3489</v>
      </c>
      <c r="B3422" t="s">
        <v>58</v>
      </c>
      <c r="C3422" t="s">
        <v>281</v>
      </c>
      <c r="D3422" t="e">
        <f t="shared" si="901"/>
        <v>#NAME?</v>
      </c>
      <c r="E3422">
        <v>10000</v>
      </c>
      <c r="F3422" t="e">
        <f t="shared" si="902"/>
        <v>#NAME?</v>
      </c>
      <c r="G3422" t="s">
        <v>60</v>
      </c>
      <c r="H3422" t="e">
        <f t="shared" si="903"/>
        <v>#NAME?</v>
      </c>
      <c r="I3422" t="s">
        <v>61</v>
      </c>
      <c r="J3422" t="e">
        <f t="shared" si="904"/>
        <v>#NAME?</v>
      </c>
      <c r="K3422" t="s">
        <v>62</v>
      </c>
      <c r="L3422" t="e">
        <f t="shared" si="905"/>
        <v>#NAME?</v>
      </c>
      <c r="M3422" t="e">
        <f t="shared" si="906"/>
        <v>#NAME?</v>
      </c>
      <c r="N3422">
        <v>10000</v>
      </c>
      <c r="O3422" t="e">
        <f t="shared" si="907"/>
        <v>#NAME?</v>
      </c>
      <c r="P3422">
        <v>0</v>
      </c>
      <c r="Q3422" t="e">
        <f t="shared" si="908"/>
        <v>#NAME?</v>
      </c>
      <c r="R3422">
        <v>0</v>
      </c>
      <c r="S3422" t="e">
        <f t="shared" si="909"/>
        <v>#NAME?</v>
      </c>
      <c r="T3422">
        <v>0</v>
      </c>
      <c r="U3422" t="e">
        <f t="shared" si="910"/>
        <v>#NAME?</v>
      </c>
      <c r="V3422">
        <v>256</v>
      </c>
      <c r="W3422" t="e">
        <f t="shared" si="911"/>
        <v>#NAME?</v>
      </c>
      <c r="X3422">
        <v>35</v>
      </c>
      <c r="Y3422" t="e">
        <f t="shared" si="912"/>
        <v>#NAME?</v>
      </c>
      <c r="Z3422">
        <v>1</v>
      </c>
      <c r="AA3422" t="e">
        <f t="shared" si="913"/>
        <v>#NAME?</v>
      </c>
      <c r="AB3422">
        <v>48</v>
      </c>
      <c r="AC3422" t="e">
        <f t="shared" si="914"/>
        <v>#NAME?</v>
      </c>
      <c r="AD3422">
        <v>2</v>
      </c>
      <c r="AE3422" t="e">
        <f t="shared" si="915"/>
        <v>#NAME?</v>
      </c>
      <c r="AF3422" t="s">
        <v>65</v>
      </c>
      <c r="AG3422" t="s">
        <v>64</v>
      </c>
      <c r="AJ3422">
        <v>0</v>
      </c>
      <c r="AK3422">
        <v>98970283</v>
      </c>
      <c r="AL3422">
        <v>10000</v>
      </c>
      <c r="AR3422">
        <v>10000</v>
      </c>
      <c r="AS3422">
        <v>685.93200000000002</v>
      </c>
      <c r="AT3422">
        <v>0</v>
      </c>
      <c r="AU3422">
        <v>10000</v>
      </c>
      <c r="AV3422">
        <v>35</v>
      </c>
      <c r="AW3422" t="s">
        <v>60</v>
      </c>
      <c r="AX3422" t="s">
        <v>61</v>
      </c>
      <c r="AY3422" t="s">
        <v>62</v>
      </c>
      <c r="BA3422">
        <v>8</v>
      </c>
      <c r="BB3422">
        <v>1</v>
      </c>
      <c r="BD3422">
        <v>0.71772400000000003</v>
      </c>
      <c r="BE3422">
        <v>1.3993600000000001E-3</v>
      </c>
      <c r="BF3422">
        <v>962.06700000000001</v>
      </c>
      <c r="BH3422">
        <v>685.93200000000002</v>
      </c>
      <c r="BN3422">
        <v>989601483</v>
      </c>
      <c r="BO3422">
        <v>5631122</v>
      </c>
      <c r="BP3422">
        <v>101348</v>
      </c>
      <c r="BQ3422">
        <v>0</v>
      </c>
      <c r="BR3422">
        <v>9.7448199999999999E-2</v>
      </c>
      <c r="BY3422" t="s">
        <v>7186</v>
      </c>
      <c r="BZ3422" t="s">
        <v>10858</v>
      </c>
      <c r="CA3422" t="s">
        <v>58</v>
      </c>
      <c r="CB3422" t="str">
        <f t="shared" si="916"/>
        <v>ZYRA_CLUSTER_0i0d10000k nrq=1</v>
      </c>
      <c r="CC3422">
        <f t="shared" si="917"/>
        <v>36</v>
      </c>
    </row>
    <row r="3423" spans="1:81" x14ac:dyDescent="0.4">
      <c r="A3423" t="s">
        <v>3491</v>
      </c>
      <c r="B3423" t="s">
        <v>58</v>
      </c>
      <c r="C3423" t="s">
        <v>281</v>
      </c>
      <c r="D3423" t="e">
        <f t="shared" si="901"/>
        <v>#NAME?</v>
      </c>
      <c r="E3423">
        <v>10000</v>
      </c>
      <c r="F3423" t="e">
        <f t="shared" si="902"/>
        <v>#NAME?</v>
      </c>
      <c r="G3423" t="s">
        <v>60</v>
      </c>
      <c r="H3423" t="e">
        <f t="shared" si="903"/>
        <v>#NAME?</v>
      </c>
      <c r="I3423" t="s">
        <v>61</v>
      </c>
      <c r="J3423" t="e">
        <f t="shared" si="904"/>
        <v>#NAME?</v>
      </c>
      <c r="K3423" t="s">
        <v>62</v>
      </c>
      <c r="L3423" t="e">
        <f t="shared" si="905"/>
        <v>#NAME?</v>
      </c>
      <c r="M3423" t="e">
        <f t="shared" si="906"/>
        <v>#NAME?</v>
      </c>
      <c r="N3423">
        <v>10000</v>
      </c>
      <c r="O3423" t="e">
        <f t="shared" si="907"/>
        <v>#NAME?</v>
      </c>
      <c r="P3423">
        <v>0</v>
      </c>
      <c r="Q3423" t="e">
        <f t="shared" si="908"/>
        <v>#NAME?</v>
      </c>
      <c r="R3423">
        <v>0</v>
      </c>
      <c r="S3423" t="e">
        <f t="shared" si="909"/>
        <v>#NAME?</v>
      </c>
      <c r="T3423">
        <v>0</v>
      </c>
      <c r="U3423" t="e">
        <f t="shared" si="910"/>
        <v>#NAME?</v>
      </c>
      <c r="V3423">
        <v>256</v>
      </c>
      <c r="W3423" t="e">
        <f t="shared" si="911"/>
        <v>#NAME?</v>
      </c>
      <c r="X3423">
        <v>54</v>
      </c>
      <c r="Y3423" t="e">
        <f t="shared" si="912"/>
        <v>#NAME?</v>
      </c>
      <c r="Z3423">
        <v>0</v>
      </c>
      <c r="AA3423" t="e">
        <f t="shared" si="913"/>
        <v>#NAME?</v>
      </c>
      <c r="AB3423">
        <v>48</v>
      </c>
      <c r="AC3423" t="e">
        <f t="shared" si="914"/>
        <v>#NAME?</v>
      </c>
      <c r="AD3423">
        <v>0</v>
      </c>
      <c r="AE3423" t="e">
        <f t="shared" si="915"/>
        <v>#NAME?</v>
      </c>
      <c r="AF3423" t="s">
        <v>65</v>
      </c>
      <c r="AG3423" t="s">
        <v>64</v>
      </c>
      <c r="AJ3423">
        <v>0</v>
      </c>
      <c r="AK3423">
        <v>162947136</v>
      </c>
      <c r="AL3423">
        <v>10000</v>
      </c>
      <c r="AR3423">
        <v>10000</v>
      </c>
      <c r="AS3423">
        <v>688.53099999999995</v>
      </c>
      <c r="AT3423">
        <v>0</v>
      </c>
      <c r="AU3423">
        <v>10000</v>
      </c>
      <c r="AV3423">
        <v>54</v>
      </c>
      <c r="AW3423" t="s">
        <v>60</v>
      </c>
      <c r="AX3423" t="s">
        <v>61</v>
      </c>
      <c r="AY3423" t="s">
        <v>62</v>
      </c>
      <c r="BA3423">
        <v>8</v>
      </c>
      <c r="BB3423">
        <v>1</v>
      </c>
      <c r="BD3423">
        <v>0.362543</v>
      </c>
      <c r="BE3423">
        <v>4.4819999999999999E-2</v>
      </c>
      <c r="BF3423">
        <v>878.92</v>
      </c>
      <c r="BH3423">
        <v>688.53099999999995</v>
      </c>
      <c r="BN3423">
        <v>1629471362</v>
      </c>
      <c r="BO3423">
        <v>428367</v>
      </c>
      <c r="BP3423">
        <v>66282</v>
      </c>
      <c r="BQ3423">
        <v>699</v>
      </c>
      <c r="BR3423">
        <v>0</v>
      </c>
      <c r="BY3423" t="s">
        <v>7187</v>
      </c>
      <c r="BZ3423" t="s">
        <v>10859</v>
      </c>
      <c r="CA3423" t="s">
        <v>58</v>
      </c>
      <c r="CB3423" t="str">
        <f t="shared" si="916"/>
        <v>ZYRA_CLUSTER_0i0d10000k nrq=0</v>
      </c>
      <c r="CC3423">
        <f t="shared" si="917"/>
        <v>54</v>
      </c>
    </row>
    <row r="3424" spans="1:81" x14ac:dyDescent="0.4">
      <c r="A3424" t="s">
        <v>3492</v>
      </c>
      <c r="B3424" t="s">
        <v>58</v>
      </c>
      <c r="C3424" t="s">
        <v>78</v>
      </c>
      <c r="D3424" t="e">
        <f t="shared" si="901"/>
        <v>#NAME?</v>
      </c>
      <c r="E3424">
        <v>10000</v>
      </c>
      <c r="F3424" t="e">
        <f t="shared" si="902"/>
        <v>#NAME?</v>
      </c>
      <c r="G3424" t="s">
        <v>60</v>
      </c>
      <c r="H3424" t="e">
        <f t="shared" si="903"/>
        <v>#NAME?</v>
      </c>
      <c r="I3424" t="s">
        <v>61</v>
      </c>
      <c r="J3424" t="e">
        <f t="shared" si="904"/>
        <v>#NAME?</v>
      </c>
      <c r="K3424" t="s">
        <v>62</v>
      </c>
      <c r="L3424" t="e">
        <f t="shared" si="905"/>
        <v>#NAME?</v>
      </c>
      <c r="M3424" t="e">
        <f t="shared" si="906"/>
        <v>#NAME?</v>
      </c>
      <c r="N3424">
        <v>100000</v>
      </c>
      <c r="O3424" t="e">
        <f t="shared" si="907"/>
        <v>#NAME?</v>
      </c>
      <c r="P3424">
        <v>0</v>
      </c>
      <c r="Q3424" t="e">
        <f t="shared" si="908"/>
        <v>#NAME?</v>
      </c>
      <c r="R3424">
        <v>0</v>
      </c>
      <c r="S3424" t="e">
        <f t="shared" si="909"/>
        <v>#NAME?</v>
      </c>
      <c r="T3424">
        <v>0</v>
      </c>
      <c r="U3424" t="e">
        <f t="shared" si="910"/>
        <v>#NAME?</v>
      </c>
      <c r="V3424">
        <v>256</v>
      </c>
      <c r="W3424" t="e">
        <f t="shared" si="911"/>
        <v>#NAME?</v>
      </c>
      <c r="X3424">
        <v>54</v>
      </c>
      <c r="Y3424" t="e">
        <f t="shared" si="912"/>
        <v>#NAME?</v>
      </c>
      <c r="Z3424">
        <v>0</v>
      </c>
      <c r="AA3424" t="e">
        <f t="shared" si="913"/>
        <v>#NAME?</v>
      </c>
      <c r="AB3424">
        <v>48</v>
      </c>
      <c r="AC3424" t="e">
        <f t="shared" si="914"/>
        <v>#NAME?</v>
      </c>
      <c r="AD3424">
        <v>0</v>
      </c>
      <c r="AE3424" t="e">
        <f t="shared" si="915"/>
        <v>#NAME?</v>
      </c>
      <c r="AF3424" t="s">
        <v>65</v>
      </c>
      <c r="AG3424" t="s">
        <v>64</v>
      </c>
      <c r="AJ3424">
        <v>0</v>
      </c>
      <c r="AK3424">
        <v>60998723</v>
      </c>
      <c r="AL3424">
        <v>10000</v>
      </c>
      <c r="AR3424">
        <v>10000</v>
      </c>
      <c r="AS3424">
        <v>3216.49</v>
      </c>
      <c r="AT3424">
        <v>0</v>
      </c>
      <c r="AU3424">
        <v>100000</v>
      </c>
      <c r="AV3424">
        <v>54</v>
      </c>
      <c r="AW3424" t="s">
        <v>60</v>
      </c>
      <c r="AX3424" t="s">
        <v>61</v>
      </c>
      <c r="AY3424" t="s">
        <v>62</v>
      </c>
      <c r="BA3424">
        <v>8</v>
      </c>
      <c r="BB3424">
        <v>1</v>
      </c>
      <c r="BD3424">
        <v>21.395099999999999</v>
      </c>
      <c r="BE3424">
        <v>2.4271899999999999E-2</v>
      </c>
      <c r="BF3424">
        <v>2111.2600000000002</v>
      </c>
      <c r="BH3424">
        <v>3216.49</v>
      </c>
      <c r="BY3424" t="s">
        <v>7188</v>
      </c>
      <c r="BZ3424" t="s">
        <v>10860</v>
      </c>
      <c r="CA3424" t="s">
        <v>58</v>
      </c>
      <c r="CB3424" t="str">
        <f t="shared" si="916"/>
        <v>ZYRA_CLUSTER_0i0d100000k nrq=0</v>
      </c>
      <c r="CC3424">
        <f t="shared" si="917"/>
        <v>54</v>
      </c>
    </row>
    <row r="3425" spans="1:81" x14ac:dyDescent="0.4">
      <c r="A3425" t="s">
        <v>3493</v>
      </c>
      <c r="B3425" t="s">
        <v>58</v>
      </c>
      <c r="C3425" t="s">
        <v>3765</v>
      </c>
      <c r="D3425" t="e">
        <f t="shared" si="901"/>
        <v>#NAME?</v>
      </c>
      <c r="E3425">
        <v>10000</v>
      </c>
      <c r="F3425" t="e">
        <f t="shared" si="902"/>
        <v>#NAME?</v>
      </c>
      <c r="G3425" t="s">
        <v>60</v>
      </c>
      <c r="H3425" t="e">
        <f t="shared" si="903"/>
        <v>#NAME?</v>
      </c>
      <c r="I3425" t="s">
        <v>61</v>
      </c>
      <c r="J3425" t="e">
        <f t="shared" si="904"/>
        <v>#NAME?</v>
      </c>
      <c r="K3425" t="s">
        <v>62</v>
      </c>
      <c r="L3425" t="e">
        <f t="shared" si="905"/>
        <v>#NAME?</v>
      </c>
      <c r="M3425" t="e">
        <f t="shared" si="906"/>
        <v>#NAME?</v>
      </c>
      <c r="N3425">
        <v>100000</v>
      </c>
      <c r="O3425" t="e">
        <f t="shared" si="907"/>
        <v>#NAME?</v>
      </c>
      <c r="P3425">
        <v>0</v>
      </c>
      <c r="Q3425" t="e">
        <f t="shared" si="908"/>
        <v>#NAME?</v>
      </c>
      <c r="R3425">
        <v>0</v>
      </c>
      <c r="S3425" t="e">
        <f t="shared" si="909"/>
        <v>#NAME?</v>
      </c>
      <c r="T3425">
        <v>0</v>
      </c>
      <c r="U3425" t="e">
        <f t="shared" si="910"/>
        <v>#NAME?</v>
      </c>
      <c r="V3425">
        <v>256</v>
      </c>
      <c r="W3425" t="e">
        <f t="shared" si="911"/>
        <v>#NAME?</v>
      </c>
      <c r="X3425">
        <v>54</v>
      </c>
      <c r="Y3425" t="e">
        <f t="shared" si="912"/>
        <v>#NAME?</v>
      </c>
      <c r="Z3425">
        <v>0</v>
      </c>
      <c r="AA3425" t="e">
        <f t="shared" si="913"/>
        <v>#NAME?</v>
      </c>
      <c r="AB3425">
        <v>48</v>
      </c>
      <c r="AC3425" t="e">
        <f t="shared" si="914"/>
        <v>#NAME?</v>
      </c>
      <c r="AD3425">
        <v>0</v>
      </c>
      <c r="AE3425" t="e">
        <f t="shared" si="915"/>
        <v>#NAME?</v>
      </c>
      <c r="AF3425" t="s">
        <v>65</v>
      </c>
      <c r="AG3425" t="s">
        <v>64</v>
      </c>
      <c r="AJ3425">
        <v>0</v>
      </c>
      <c r="AK3425">
        <v>103238461</v>
      </c>
      <c r="AL3425">
        <v>10000</v>
      </c>
      <c r="AR3425">
        <v>10000</v>
      </c>
      <c r="AS3425">
        <v>757.10400000000004</v>
      </c>
      <c r="AT3425">
        <v>0</v>
      </c>
      <c r="AU3425">
        <v>100000</v>
      </c>
      <c r="AV3425">
        <v>54</v>
      </c>
      <c r="AW3425" t="s">
        <v>60</v>
      </c>
      <c r="AX3425" t="s">
        <v>61</v>
      </c>
      <c r="AY3425" t="s">
        <v>62</v>
      </c>
      <c r="BA3425">
        <v>8</v>
      </c>
      <c r="BB3425">
        <v>1</v>
      </c>
      <c r="BD3425">
        <v>8.0659700000000001</v>
      </c>
      <c r="BE3425">
        <v>1.2144200000000001E-2</v>
      </c>
      <c r="BF3425">
        <v>1389.77</v>
      </c>
      <c r="BH3425">
        <v>757.10400000000004</v>
      </c>
      <c r="BN3425">
        <v>1032384619</v>
      </c>
      <c r="BO3425">
        <v>1699046</v>
      </c>
      <c r="BP3425">
        <v>28839</v>
      </c>
      <c r="BQ3425">
        <v>2000</v>
      </c>
      <c r="BR3425">
        <v>0</v>
      </c>
      <c r="BY3425" t="s">
        <v>7189</v>
      </c>
      <c r="BZ3425" t="s">
        <v>10861</v>
      </c>
      <c r="CA3425" t="s">
        <v>58</v>
      </c>
      <c r="CB3425" t="str">
        <f t="shared" si="916"/>
        <v>ZYRA_CLUSTER_0i0d100000k nrq=0</v>
      </c>
      <c r="CC3425">
        <f t="shared" si="917"/>
        <v>54</v>
      </c>
    </row>
    <row r="3426" spans="1:81" x14ac:dyDescent="0.4">
      <c r="A3426" t="s">
        <v>3495</v>
      </c>
      <c r="B3426" t="s">
        <v>58</v>
      </c>
      <c r="C3426" t="s">
        <v>281</v>
      </c>
      <c r="D3426" t="e">
        <f t="shared" si="901"/>
        <v>#NAME?</v>
      </c>
      <c r="E3426">
        <v>10000</v>
      </c>
      <c r="F3426" t="e">
        <f t="shared" si="902"/>
        <v>#NAME?</v>
      </c>
      <c r="G3426" t="s">
        <v>60</v>
      </c>
      <c r="H3426" t="e">
        <f t="shared" si="903"/>
        <v>#NAME?</v>
      </c>
      <c r="I3426" t="s">
        <v>61</v>
      </c>
      <c r="J3426" t="e">
        <f t="shared" si="904"/>
        <v>#NAME?</v>
      </c>
      <c r="K3426" t="s">
        <v>62</v>
      </c>
      <c r="L3426" t="e">
        <f t="shared" si="905"/>
        <v>#NAME?</v>
      </c>
      <c r="M3426" t="e">
        <f t="shared" si="906"/>
        <v>#NAME?</v>
      </c>
      <c r="N3426">
        <v>10000</v>
      </c>
      <c r="O3426" t="e">
        <f t="shared" si="907"/>
        <v>#NAME?</v>
      </c>
      <c r="P3426">
        <v>0</v>
      </c>
      <c r="Q3426" t="e">
        <f t="shared" si="908"/>
        <v>#NAME?</v>
      </c>
      <c r="R3426">
        <v>0</v>
      </c>
      <c r="S3426" t="e">
        <f t="shared" si="909"/>
        <v>#NAME?</v>
      </c>
      <c r="T3426">
        <v>0</v>
      </c>
      <c r="U3426" t="e">
        <f t="shared" si="910"/>
        <v>#NAME?</v>
      </c>
      <c r="V3426">
        <v>256</v>
      </c>
      <c r="W3426" t="e">
        <f t="shared" si="911"/>
        <v>#NAME?</v>
      </c>
      <c r="X3426">
        <v>54</v>
      </c>
      <c r="Y3426" t="e">
        <f t="shared" si="912"/>
        <v>#NAME?</v>
      </c>
      <c r="Z3426">
        <v>0</v>
      </c>
      <c r="AA3426" t="e">
        <f t="shared" si="913"/>
        <v>#NAME?</v>
      </c>
      <c r="AB3426">
        <v>48</v>
      </c>
      <c r="AC3426" t="e">
        <f t="shared" si="914"/>
        <v>#NAME?</v>
      </c>
      <c r="AD3426">
        <v>1</v>
      </c>
      <c r="AE3426" t="e">
        <f t="shared" si="915"/>
        <v>#NAME?</v>
      </c>
      <c r="AF3426" t="s">
        <v>65</v>
      </c>
      <c r="AG3426" t="s">
        <v>64</v>
      </c>
      <c r="AJ3426">
        <v>0</v>
      </c>
      <c r="AK3426">
        <v>166293301</v>
      </c>
      <c r="AL3426">
        <v>10000</v>
      </c>
      <c r="AR3426">
        <v>10000</v>
      </c>
      <c r="AS3426">
        <v>645.702</v>
      </c>
      <c r="AT3426">
        <v>0</v>
      </c>
      <c r="AU3426">
        <v>10000</v>
      </c>
      <c r="AV3426">
        <v>54</v>
      </c>
      <c r="AW3426" t="s">
        <v>60</v>
      </c>
      <c r="AX3426" t="s">
        <v>61</v>
      </c>
      <c r="AY3426" t="s">
        <v>62</v>
      </c>
      <c r="BA3426">
        <v>8</v>
      </c>
      <c r="BB3426">
        <v>1</v>
      </c>
      <c r="BD3426">
        <v>0.32985199999999998</v>
      </c>
      <c r="BE3426">
        <v>4.2752800000000001E-2</v>
      </c>
      <c r="BF3426">
        <v>865.851</v>
      </c>
      <c r="BH3426">
        <v>645.702</v>
      </c>
      <c r="BN3426">
        <v>1662933015</v>
      </c>
      <c r="BO3426">
        <v>694519</v>
      </c>
      <c r="BP3426">
        <v>65019</v>
      </c>
      <c r="BQ3426">
        <v>876</v>
      </c>
      <c r="BR3426">
        <v>0</v>
      </c>
      <c r="BY3426" t="s">
        <v>7190</v>
      </c>
      <c r="BZ3426" t="s">
        <v>10862</v>
      </c>
      <c r="CA3426" t="s">
        <v>58</v>
      </c>
      <c r="CB3426" t="str">
        <f t="shared" si="916"/>
        <v>ZYRA_CLUSTER_0i0d10000k nrq=0</v>
      </c>
      <c r="CC3426">
        <f t="shared" si="917"/>
        <v>54</v>
      </c>
    </row>
    <row r="3427" spans="1:81" x14ac:dyDescent="0.4">
      <c r="A3427" t="s">
        <v>3496</v>
      </c>
      <c r="B3427" t="s">
        <v>58</v>
      </c>
      <c r="C3427" t="s">
        <v>281</v>
      </c>
      <c r="D3427" t="e">
        <f t="shared" si="901"/>
        <v>#NAME?</v>
      </c>
      <c r="E3427">
        <v>10000</v>
      </c>
      <c r="F3427" t="e">
        <f t="shared" si="902"/>
        <v>#NAME?</v>
      </c>
      <c r="G3427" t="s">
        <v>60</v>
      </c>
      <c r="H3427" t="e">
        <f t="shared" si="903"/>
        <v>#NAME?</v>
      </c>
      <c r="I3427" t="s">
        <v>61</v>
      </c>
      <c r="J3427" t="e">
        <f t="shared" si="904"/>
        <v>#NAME?</v>
      </c>
      <c r="K3427" t="s">
        <v>62</v>
      </c>
      <c r="L3427" t="e">
        <f t="shared" si="905"/>
        <v>#NAME?</v>
      </c>
      <c r="M3427" t="e">
        <f t="shared" si="906"/>
        <v>#NAME?</v>
      </c>
      <c r="N3427">
        <v>10000</v>
      </c>
      <c r="O3427" t="e">
        <f t="shared" si="907"/>
        <v>#NAME?</v>
      </c>
      <c r="P3427">
        <v>0</v>
      </c>
      <c r="Q3427" t="e">
        <f t="shared" si="908"/>
        <v>#NAME?</v>
      </c>
      <c r="R3427">
        <v>0</v>
      </c>
      <c r="S3427" t="e">
        <f t="shared" si="909"/>
        <v>#NAME?</v>
      </c>
      <c r="T3427">
        <v>0</v>
      </c>
      <c r="U3427" t="e">
        <f t="shared" si="910"/>
        <v>#NAME?</v>
      </c>
      <c r="V3427">
        <v>256</v>
      </c>
      <c r="W3427" t="e">
        <f t="shared" si="911"/>
        <v>#NAME?</v>
      </c>
      <c r="X3427">
        <v>54</v>
      </c>
      <c r="Y3427" t="e">
        <f t="shared" si="912"/>
        <v>#NAME?</v>
      </c>
      <c r="Z3427">
        <v>0</v>
      </c>
      <c r="AA3427" t="e">
        <f t="shared" si="913"/>
        <v>#NAME?</v>
      </c>
      <c r="AB3427">
        <v>48</v>
      </c>
      <c r="AC3427" t="e">
        <f t="shared" si="914"/>
        <v>#NAME?</v>
      </c>
      <c r="AD3427">
        <v>2</v>
      </c>
      <c r="AE3427" t="e">
        <f t="shared" si="915"/>
        <v>#NAME?</v>
      </c>
      <c r="AF3427" t="s">
        <v>65</v>
      </c>
      <c r="AG3427" t="s">
        <v>64</v>
      </c>
      <c r="AJ3427">
        <v>0</v>
      </c>
      <c r="AK3427">
        <v>157007180</v>
      </c>
      <c r="AL3427">
        <v>10000</v>
      </c>
      <c r="AR3427">
        <v>10000</v>
      </c>
      <c r="AS3427">
        <v>662.81299999999999</v>
      </c>
      <c r="AT3427">
        <v>0</v>
      </c>
      <c r="AU3427">
        <v>10000</v>
      </c>
      <c r="AV3427">
        <v>54</v>
      </c>
      <c r="AW3427" t="s">
        <v>60</v>
      </c>
      <c r="AX3427" t="s">
        <v>61</v>
      </c>
      <c r="AY3427" t="s">
        <v>62</v>
      </c>
      <c r="BA3427">
        <v>8</v>
      </c>
      <c r="BB3427">
        <v>1</v>
      </c>
      <c r="BD3427">
        <v>0.45610600000000001</v>
      </c>
      <c r="BE3427">
        <v>6.0360999999999998E-2</v>
      </c>
      <c r="BF3427">
        <v>918.22500000000002</v>
      </c>
      <c r="BH3427">
        <v>662.81299999999999</v>
      </c>
      <c r="BN3427">
        <v>1570071803</v>
      </c>
      <c r="BO3427">
        <v>460148</v>
      </c>
      <c r="BP3427">
        <v>68069</v>
      </c>
      <c r="BQ3427">
        <v>733</v>
      </c>
      <c r="BR3427">
        <v>0</v>
      </c>
      <c r="BY3427" t="s">
        <v>7191</v>
      </c>
      <c r="BZ3427" t="s">
        <v>10863</v>
      </c>
      <c r="CA3427" t="s">
        <v>58</v>
      </c>
      <c r="CB3427" t="str">
        <f t="shared" si="916"/>
        <v>ZYRA_CLUSTER_0i0d10000k nrq=0</v>
      </c>
      <c r="CC3427">
        <f t="shared" si="917"/>
        <v>54</v>
      </c>
    </row>
    <row r="3428" spans="1:81" x14ac:dyDescent="0.4">
      <c r="A3428" t="s">
        <v>3494</v>
      </c>
      <c r="B3428" t="s">
        <v>58</v>
      </c>
      <c r="C3428" t="s">
        <v>3765</v>
      </c>
      <c r="D3428" t="e">
        <f t="shared" si="901"/>
        <v>#NAME?</v>
      </c>
      <c r="E3428">
        <v>10000</v>
      </c>
      <c r="F3428" t="e">
        <f t="shared" si="902"/>
        <v>#NAME?</v>
      </c>
      <c r="G3428" t="s">
        <v>60</v>
      </c>
      <c r="H3428" t="e">
        <f t="shared" si="903"/>
        <v>#NAME?</v>
      </c>
      <c r="I3428" t="s">
        <v>61</v>
      </c>
      <c r="J3428" t="e">
        <f t="shared" si="904"/>
        <v>#NAME?</v>
      </c>
      <c r="K3428" t="s">
        <v>62</v>
      </c>
      <c r="L3428" t="e">
        <f t="shared" si="905"/>
        <v>#NAME?</v>
      </c>
      <c r="M3428" t="e">
        <f t="shared" si="906"/>
        <v>#NAME?</v>
      </c>
      <c r="N3428">
        <v>100000</v>
      </c>
      <c r="O3428" t="e">
        <f t="shared" si="907"/>
        <v>#NAME?</v>
      </c>
      <c r="P3428">
        <v>20</v>
      </c>
      <c r="Q3428" t="e">
        <f t="shared" si="908"/>
        <v>#NAME?</v>
      </c>
      <c r="R3428">
        <v>20</v>
      </c>
      <c r="S3428" t="e">
        <f t="shared" si="909"/>
        <v>#NAME?</v>
      </c>
      <c r="T3428">
        <v>0</v>
      </c>
      <c r="U3428" t="e">
        <f t="shared" si="910"/>
        <v>#NAME?</v>
      </c>
      <c r="V3428">
        <v>256</v>
      </c>
      <c r="W3428" t="e">
        <f t="shared" si="911"/>
        <v>#NAME?</v>
      </c>
      <c r="X3428">
        <v>18</v>
      </c>
      <c r="Y3428" t="e">
        <f t="shared" si="912"/>
        <v>#NAME?</v>
      </c>
      <c r="Z3428">
        <v>0</v>
      </c>
      <c r="AA3428" t="e">
        <f t="shared" si="913"/>
        <v>#NAME?</v>
      </c>
      <c r="AB3428">
        <v>48</v>
      </c>
      <c r="AC3428" t="e">
        <f t="shared" si="914"/>
        <v>#NAME?</v>
      </c>
      <c r="AD3428">
        <v>0</v>
      </c>
      <c r="AE3428" t="e">
        <f t="shared" si="915"/>
        <v>#NAME?</v>
      </c>
      <c r="AF3428" t="s">
        <v>65</v>
      </c>
      <c r="AG3428" t="s">
        <v>64</v>
      </c>
      <c r="AH3428">
        <v>49695306</v>
      </c>
      <c r="AI3428">
        <v>49694666</v>
      </c>
      <c r="AJ3428">
        <v>9938997</v>
      </c>
      <c r="AK3428">
        <v>24817567</v>
      </c>
      <c r="AL3428">
        <v>10000</v>
      </c>
      <c r="AR3428">
        <v>10000</v>
      </c>
      <c r="AS3428">
        <v>201298.3</v>
      </c>
      <c r="AT3428">
        <v>20</v>
      </c>
      <c r="AU3428">
        <v>100000</v>
      </c>
      <c r="AV3428">
        <v>18</v>
      </c>
      <c r="AW3428" t="s">
        <v>60</v>
      </c>
      <c r="AX3428" t="s">
        <v>61</v>
      </c>
      <c r="AY3428" t="s">
        <v>62</v>
      </c>
      <c r="BA3428">
        <v>8</v>
      </c>
      <c r="BB3428">
        <v>1</v>
      </c>
      <c r="BD3428">
        <v>20.0031</v>
      </c>
      <c r="BE3428">
        <v>0.67586100000000005</v>
      </c>
      <c r="BF3428">
        <v>1905.87</v>
      </c>
      <c r="BH3428">
        <v>1298.3</v>
      </c>
      <c r="BN3428">
        <v>108361508</v>
      </c>
      <c r="BO3428">
        <v>146431022</v>
      </c>
      <c r="BP3428">
        <v>510133</v>
      </c>
      <c r="BQ3428">
        <v>4298</v>
      </c>
      <c r="BR3428">
        <v>0</v>
      </c>
      <c r="BY3428" t="s">
        <v>7192</v>
      </c>
      <c r="BZ3428" t="s">
        <v>10864</v>
      </c>
      <c r="CA3428" t="s">
        <v>58</v>
      </c>
      <c r="CB3428" t="str">
        <f t="shared" si="916"/>
        <v>ZYRA_CLUSTER_20i20d100000k nrq=0</v>
      </c>
      <c r="CC3428">
        <f t="shared" si="917"/>
        <v>18</v>
      </c>
    </row>
    <row r="3429" spans="1:81" x14ac:dyDescent="0.4">
      <c r="A3429" t="s">
        <v>3498</v>
      </c>
      <c r="B3429" t="s">
        <v>58</v>
      </c>
      <c r="C3429" t="s">
        <v>281</v>
      </c>
      <c r="D3429" t="e">
        <f t="shared" si="901"/>
        <v>#NAME?</v>
      </c>
      <c r="E3429">
        <v>10000</v>
      </c>
      <c r="F3429" t="e">
        <f t="shared" si="902"/>
        <v>#NAME?</v>
      </c>
      <c r="G3429" t="s">
        <v>60</v>
      </c>
      <c r="H3429" t="e">
        <f t="shared" si="903"/>
        <v>#NAME?</v>
      </c>
      <c r="I3429" t="s">
        <v>61</v>
      </c>
      <c r="J3429" t="e">
        <f t="shared" si="904"/>
        <v>#NAME?</v>
      </c>
      <c r="K3429" t="s">
        <v>62</v>
      </c>
      <c r="L3429" t="e">
        <f t="shared" si="905"/>
        <v>#NAME?</v>
      </c>
      <c r="M3429" t="e">
        <f t="shared" si="906"/>
        <v>#NAME?</v>
      </c>
      <c r="N3429">
        <v>10000</v>
      </c>
      <c r="O3429" t="e">
        <f t="shared" si="907"/>
        <v>#NAME?</v>
      </c>
      <c r="P3429">
        <v>0</v>
      </c>
      <c r="Q3429" t="e">
        <f t="shared" si="908"/>
        <v>#NAME?</v>
      </c>
      <c r="R3429">
        <v>0</v>
      </c>
      <c r="S3429" t="e">
        <f t="shared" si="909"/>
        <v>#NAME?</v>
      </c>
      <c r="T3429">
        <v>0</v>
      </c>
      <c r="U3429" t="e">
        <f t="shared" si="910"/>
        <v>#NAME?</v>
      </c>
      <c r="V3429">
        <v>256</v>
      </c>
      <c r="W3429" t="e">
        <f t="shared" si="911"/>
        <v>#NAME?</v>
      </c>
      <c r="X3429">
        <v>53</v>
      </c>
      <c r="Y3429" t="e">
        <f t="shared" si="912"/>
        <v>#NAME?</v>
      </c>
      <c r="Z3429">
        <v>1</v>
      </c>
      <c r="AA3429" t="e">
        <f t="shared" si="913"/>
        <v>#NAME?</v>
      </c>
      <c r="AB3429">
        <v>48</v>
      </c>
      <c r="AC3429" t="e">
        <f t="shared" si="914"/>
        <v>#NAME?</v>
      </c>
      <c r="AD3429">
        <v>0</v>
      </c>
      <c r="AE3429" t="e">
        <f t="shared" si="915"/>
        <v>#NAME?</v>
      </c>
      <c r="AF3429" t="s">
        <v>65</v>
      </c>
      <c r="AG3429" t="s">
        <v>64</v>
      </c>
      <c r="AJ3429">
        <v>0</v>
      </c>
      <c r="AK3429">
        <v>144360079</v>
      </c>
      <c r="AL3429">
        <v>10000</v>
      </c>
      <c r="AR3429">
        <v>10000</v>
      </c>
      <c r="AS3429">
        <v>702.25699999999995</v>
      </c>
      <c r="AT3429">
        <v>0</v>
      </c>
      <c r="AU3429">
        <v>10000</v>
      </c>
      <c r="AV3429">
        <v>53</v>
      </c>
      <c r="AW3429" t="s">
        <v>60</v>
      </c>
      <c r="AX3429" t="s">
        <v>61</v>
      </c>
      <c r="AY3429" t="s">
        <v>62</v>
      </c>
      <c r="BA3429">
        <v>8</v>
      </c>
      <c r="BB3429">
        <v>1</v>
      </c>
      <c r="BD3429">
        <v>1.03227</v>
      </c>
      <c r="BE3429">
        <v>0.106112</v>
      </c>
      <c r="BF3429">
        <v>991.85699999999997</v>
      </c>
      <c r="BH3429">
        <v>702.25699999999995</v>
      </c>
      <c r="BN3429">
        <v>1443447370</v>
      </c>
      <c r="BO3429">
        <v>11162354</v>
      </c>
      <c r="BP3429">
        <v>153420</v>
      </c>
      <c r="BQ3429">
        <v>0</v>
      </c>
      <c r="BR3429">
        <v>0.54373300000000002</v>
      </c>
      <c r="BY3429" t="s">
        <v>7193</v>
      </c>
      <c r="BZ3429" t="s">
        <v>10865</v>
      </c>
      <c r="CA3429" t="s">
        <v>58</v>
      </c>
      <c r="CB3429" t="str">
        <f t="shared" si="916"/>
        <v>ZYRA_CLUSTER_0i0d10000k nrq=1</v>
      </c>
      <c r="CC3429">
        <f t="shared" si="917"/>
        <v>54</v>
      </c>
    </row>
    <row r="3430" spans="1:81" x14ac:dyDescent="0.4">
      <c r="A3430" t="s">
        <v>3499</v>
      </c>
      <c r="B3430" t="s">
        <v>58</v>
      </c>
      <c r="C3430" t="s">
        <v>281</v>
      </c>
      <c r="D3430" t="e">
        <f t="shared" si="901"/>
        <v>#NAME?</v>
      </c>
      <c r="E3430">
        <v>10000</v>
      </c>
      <c r="F3430" t="e">
        <f t="shared" si="902"/>
        <v>#NAME?</v>
      </c>
      <c r="G3430" t="s">
        <v>60</v>
      </c>
      <c r="H3430" t="e">
        <f t="shared" si="903"/>
        <v>#NAME?</v>
      </c>
      <c r="I3430" t="s">
        <v>61</v>
      </c>
      <c r="J3430" t="e">
        <f t="shared" si="904"/>
        <v>#NAME?</v>
      </c>
      <c r="K3430" t="s">
        <v>62</v>
      </c>
      <c r="L3430" t="e">
        <f t="shared" si="905"/>
        <v>#NAME?</v>
      </c>
      <c r="M3430" t="e">
        <f t="shared" si="906"/>
        <v>#NAME?</v>
      </c>
      <c r="N3430">
        <v>10000</v>
      </c>
      <c r="O3430" t="e">
        <f t="shared" si="907"/>
        <v>#NAME?</v>
      </c>
      <c r="P3430">
        <v>0</v>
      </c>
      <c r="Q3430" t="e">
        <f t="shared" si="908"/>
        <v>#NAME?</v>
      </c>
      <c r="R3430">
        <v>0</v>
      </c>
      <c r="S3430" t="e">
        <f t="shared" si="909"/>
        <v>#NAME?</v>
      </c>
      <c r="T3430">
        <v>0</v>
      </c>
      <c r="U3430" t="e">
        <f t="shared" si="910"/>
        <v>#NAME?</v>
      </c>
      <c r="V3430">
        <v>256</v>
      </c>
      <c r="W3430" t="e">
        <f t="shared" si="911"/>
        <v>#NAME?</v>
      </c>
      <c r="X3430">
        <v>53</v>
      </c>
      <c r="Y3430" t="e">
        <f t="shared" si="912"/>
        <v>#NAME?</v>
      </c>
      <c r="Z3430">
        <v>1</v>
      </c>
      <c r="AA3430" t="e">
        <f t="shared" si="913"/>
        <v>#NAME?</v>
      </c>
      <c r="AB3430">
        <v>48</v>
      </c>
      <c r="AC3430" t="e">
        <f t="shared" si="914"/>
        <v>#NAME?</v>
      </c>
      <c r="AD3430">
        <v>1</v>
      </c>
      <c r="AE3430" t="e">
        <f t="shared" si="915"/>
        <v>#NAME?</v>
      </c>
      <c r="AF3430" t="s">
        <v>65</v>
      </c>
      <c r="AG3430" t="s">
        <v>64</v>
      </c>
      <c r="AJ3430">
        <v>0</v>
      </c>
      <c r="AK3430">
        <v>147358274</v>
      </c>
      <c r="AL3430">
        <v>10000</v>
      </c>
      <c r="AR3430">
        <v>10000</v>
      </c>
      <c r="AS3430">
        <v>678.68499999999995</v>
      </c>
      <c r="AT3430">
        <v>0</v>
      </c>
      <c r="AU3430">
        <v>10000</v>
      </c>
      <c r="AV3430">
        <v>53</v>
      </c>
      <c r="AW3430" t="s">
        <v>60</v>
      </c>
      <c r="AX3430" t="s">
        <v>61</v>
      </c>
      <c r="AY3430" t="s">
        <v>62</v>
      </c>
      <c r="BA3430">
        <v>8</v>
      </c>
      <c r="BB3430">
        <v>1</v>
      </c>
      <c r="BD3430">
        <v>1.02637</v>
      </c>
      <c r="BE3430">
        <v>0.101174</v>
      </c>
      <c r="BF3430">
        <v>973.84500000000003</v>
      </c>
      <c r="BH3430">
        <v>678.68499999999995</v>
      </c>
      <c r="BN3430">
        <v>1473426736</v>
      </c>
      <c r="BO3430">
        <v>12269358</v>
      </c>
      <c r="BP3430">
        <v>156007</v>
      </c>
      <c r="BQ3430">
        <v>0</v>
      </c>
      <c r="BR3430">
        <v>0.54573000000000005</v>
      </c>
      <c r="BY3430" t="s">
        <v>7194</v>
      </c>
      <c r="BZ3430" t="s">
        <v>10866</v>
      </c>
      <c r="CA3430" t="s">
        <v>58</v>
      </c>
      <c r="CB3430" t="str">
        <f t="shared" si="916"/>
        <v>ZYRA_CLUSTER_0i0d10000k nrq=1</v>
      </c>
      <c r="CC3430">
        <f t="shared" si="917"/>
        <v>54</v>
      </c>
    </row>
    <row r="3431" spans="1:81" x14ac:dyDescent="0.4">
      <c r="A3431" t="s">
        <v>3500</v>
      </c>
      <c r="B3431" t="s">
        <v>58</v>
      </c>
      <c r="C3431" t="s">
        <v>281</v>
      </c>
      <c r="D3431" t="e">
        <f t="shared" si="901"/>
        <v>#NAME?</v>
      </c>
      <c r="E3431">
        <v>10000</v>
      </c>
      <c r="F3431" t="e">
        <f t="shared" si="902"/>
        <v>#NAME?</v>
      </c>
      <c r="G3431" t="s">
        <v>60</v>
      </c>
      <c r="H3431" t="e">
        <f t="shared" si="903"/>
        <v>#NAME?</v>
      </c>
      <c r="I3431" t="s">
        <v>61</v>
      </c>
      <c r="J3431" t="e">
        <f t="shared" si="904"/>
        <v>#NAME?</v>
      </c>
      <c r="K3431" t="s">
        <v>62</v>
      </c>
      <c r="L3431" t="e">
        <f t="shared" si="905"/>
        <v>#NAME?</v>
      </c>
      <c r="M3431" t="e">
        <f t="shared" si="906"/>
        <v>#NAME?</v>
      </c>
      <c r="N3431">
        <v>10000</v>
      </c>
      <c r="O3431" t="e">
        <f t="shared" si="907"/>
        <v>#NAME?</v>
      </c>
      <c r="P3431">
        <v>0</v>
      </c>
      <c r="Q3431" t="e">
        <f t="shared" si="908"/>
        <v>#NAME?</v>
      </c>
      <c r="R3431">
        <v>0</v>
      </c>
      <c r="S3431" t="e">
        <f t="shared" si="909"/>
        <v>#NAME?</v>
      </c>
      <c r="T3431">
        <v>0</v>
      </c>
      <c r="U3431" t="e">
        <f t="shared" si="910"/>
        <v>#NAME?</v>
      </c>
      <c r="V3431">
        <v>256</v>
      </c>
      <c r="W3431" t="e">
        <f t="shared" si="911"/>
        <v>#NAME?</v>
      </c>
      <c r="X3431">
        <v>53</v>
      </c>
      <c r="Y3431" t="e">
        <f t="shared" si="912"/>
        <v>#NAME?</v>
      </c>
      <c r="Z3431">
        <v>1</v>
      </c>
      <c r="AA3431" t="e">
        <f t="shared" si="913"/>
        <v>#NAME?</v>
      </c>
      <c r="AB3431">
        <v>48</v>
      </c>
      <c r="AC3431" t="e">
        <f t="shared" si="914"/>
        <v>#NAME?</v>
      </c>
      <c r="AD3431">
        <v>2</v>
      </c>
      <c r="AE3431" t="e">
        <f t="shared" si="915"/>
        <v>#NAME?</v>
      </c>
      <c r="AF3431" t="s">
        <v>65</v>
      </c>
      <c r="AG3431" t="s">
        <v>64</v>
      </c>
      <c r="AJ3431">
        <v>0</v>
      </c>
      <c r="AK3431">
        <v>146779094</v>
      </c>
      <c r="AL3431">
        <v>10000</v>
      </c>
      <c r="AR3431">
        <v>10000</v>
      </c>
      <c r="AS3431">
        <v>665.91099999999994</v>
      </c>
      <c r="AT3431">
        <v>0</v>
      </c>
      <c r="AU3431">
        <v>10000</v>
      </c>
      <c r="AV3431">
        <v>53</v>
      </c>
      <c r="AW3431" t="s">
        <v>60</v>
      </c>
      <c r="AX3431" t="s">
        <v>61</v>
      </c>
      <c r="AY3431" t="s">
        <v>62</v>
      </c>
      <c r="BA3431">
        <v>8</v>
      </c>
      <c r="BB3431">
        <v>1</v>
      </c>
      <c r="BD3431">
        <v>1.01698</v>
      </c>
      <c r="BE3431">
        <v>0.101746</v>
      </c>
      <c r="BF3431">
        <v>974.13099999999997</v>
      </c>
      <c r="BH3431">
        <v>665.91099999999994</v>
      </c>
      <c r="BN3431">
        <v>1467636471</v>
      </c>
      <c r="BO3431">
        <v>11577409</v>
      </c>
      <c r="BP3431">
        <v>154477</v>
      </c>
      <c r="BQ3431">
        <v>0</v>
      </c>
      <c r="BR3431">
        <v>0.584341</v>
      </c>
      <c r="BY3431" t="s">
        <v>7195</v>
      </c>
      <c r="BZ3431" t="s">
        <v>10867</v>
      </c>
      <c r="CA3431" t="s">
        <v>58</v>
      </c>
      <c r="CB3431" t="str">
        <f t="shared" si="916"/>
        <v>ZYRA_CLUSTER_0i0d10000k nrq=1</v>
      </c>
      <c r="CC3431">
        <f t="shared" si="917"/>
        <v>54</v>
      </c>
    </row>
    <row r="3432" spans="1:81" x14ac:dyDescent="0.4">
      <c r="A3432" t="s">
        <v>3501</v>
      </c>
      <c r="B3432" t="s">
        <v>58</v>
      </c>
      <c r="C3432" t="s">
        <v>281</v>
      </c>
      <c r="D3432" t="e">
        <f t="shared" si="901"/>
        <v>#NAME?</v>
      </c>
      <c r="E3432">
        <v>10000</v>
      </c>
      <c r="F3432" t="e">
        <f t="shared" si="902"/>
        <v>#NAME?</v>
      </c>
      <c r="G3432" t="s">
        <v>60</v>
      </c>
      <c r="H3432" t="e">
        <f t="shared" si="903"/>
        <v>#NAME?</v>
      </c>
      <c r="I3432" t="s">
        <v>61</v>
      </c>
      <c r="J3432" t="e">
        <f t="shared" si="904"/>
        <v>#NAME?</v>
      </c>
      <c r="K3432" t="s">
        <v>62</v>
      </c>
      <c r="L3432" t="e">
        <f t="shared" si="905"/>
        <v>#NAME?</v>
      </c>
      <c r="M3432" t="e">
        <f t="shared" si="906"/>
        <v>#NAME?</v>
      </c>
      <c r="N3432">
        <v>10000</v>
      </c>
      <c r="O3432" t="e">
        <f t="shared" si="907"/>
        <v>#NAME?</v>
      </c>
      <c r="P3432">
        <v>0</v>
      </c>
      <c r="Q3432" t="e">
        <f t="shared" si="908"/>
        <v>#NAME?</v>
      </c>
      <c r="R3432">
        <v>0</v>
      </c>
      <c r="S3432" t="e">
        <f t="shared" si="909"/>
        <v>#NAME?</v>
      </c>
      <c r="T3432">
        <v>0</v>
      </c>
      <c r="U3432" t="e">
        <f t="shared" si="910"/>
        <v>#NAME?</v>
      </c>
      <c r="V3432">
        <v>256</v>
      </c>
      <c r="W3432" t="e">
        <f t="shared" si="911"/>
        <v>#NAME?</v>
      </c>
      <c r="X3432">
        <v>72</v>
      </c>
      <c r="Y3432" t="e">
        <f t="shared" si="912"/>
        <v>#NAME?</v>
      </c>
      <c r="Z3432">
        <v>0</v>
      </c>
      <c r="AA3432" t="e">
        <f t="shared" si="913"/>
        <v>#NAME?</v>
      </c>
      <c r="AB3432">
        <v>48</v>
      </c>
      <c r="AC3432" t="e">
        <f t="shared" si="914"/>
        <v>#NAME?</v>
      </c>
      <c r="AD3432">
        <v>0</v>
      </c>
      <c r="AE3432" t="e">
        <f t="shared" si="915"/>
        <v>#NAME?</v>
      </c>
      <c r="AF3432" t="s">
        <v>65</v>
      </c>
      <c r="AG3432" t="s">
        <v>64</v>
      </c>
      <c r="AJ3432">
        <v>0</v>
      </c>
      <c r="AK3432">
        <v>202343147</v>
      </c>
      <c r="AL3432">
        <v>10000</v>
      </c>
      <c r="AR3432">
        <v>10000</v>
      </c>
      <c r="AS3432">
        <v>650.39800000000002</v>
      </c>
      <c r="AT3432">
        <v>0</v>
      </c>
      <c r="AU3432">
        <v>10000</v>
      </c>
      <c r="AV3432">
        <v>72</v>
      </c>
      <c r="AW3432" t="s">
        <v>60</v>
      </c>
      <c r="AX3432" t="s">
        <v>61</v>
      </c>
      <c r="AY3432" t="s">
        <v>62</v>
      </c>
      <c r="BA3432">
        <v>8</v>
      </c>
      <c r="BB3432">
        <v>1</v>
      </c>
      <c r="BD3432">
        <v>0.35713899999999998</v>
      </c>
      <c r="BE3432">
        <v>4.5073099999999998E-2</v>
      </c>
      <c r="BF3432">
        <v>941.67100000000005</v>
      </c>
      <c r="BH3432">
        <v>650.39800000000002</v>
      </c>
      <c r="BN3432">
        <v>2023431476</v>
      </c>
      <c r="BO3432">
        <v>1618631</v>
      </c>
      <c r="BP3432">
        <v>59455</v>
      </c>
      <c r="BQ3432">
        <v>1139</v>
      </c>
      <c r="BR3432">
        <v>0</v>
      </c>
      <c r="BY3432" t="s">
        <v>7196</v>
      </c>
      <c r="BZ3432" t="s">
        <v>10868</v>
      </c>
      <c r="CA3432" t="s">
        <v>58</v>
      </c>
      <c r="CB3432" t="str">
        <f t="shared" si="916"/>
        <v>ZYRA_CLUSTER_0i0d10000k nrq=0</v>
      </c>
      <c r="CC3432">
        <f t="shared" si="917"/>
        <v>72</v>
      </c>
    </row>
    <row r="3433" spans="1:81" x14ac:dyDescent="0.4">
      <c r="A3433" t="s">
        <v>3502</v>
      </c>
      <c r="B3433" t="s">
        <v>58</v>
      </c>
      <c r="C3433" t="s">
        <v>281</v>
      </c>
      <c r="D3433" t="e">
        <f t="shared" si="901"/>
        <v>#NAME?</v>
      </c>
      <c r="E3433">
        <v>10000</v>
      </c>
      <c r="F3433" t="e">
        <f t="shared" si="902"/>
        <v>#NAME?</v>
      </c>
      <c r="G3433" t="s">
        <v>60</v>
      </c>
      <c r="H3433" t="e">
        <f t="shared" si="903"/>
        <v>#NAME?</v>
      </c>
      <c r="I3433" t="s">
        <v>61</v>
      </c>
      <c r="J3433" t="e">
        <f t="shared" si="904"/>
        <v>#NAME?</v>
      </c>
      <c r="K3433" t="s">
        <v>62</v>
      </c>
      <c r="L3433" t="e">
        <f t="shared" si="905"/>
        <v>#NAME?</v>
      </c>
      <c r="M3433" t="e">
        <f t="shared" si="906"/>
        <v>#NAME?</v>
      </c>
      <c r="N3433">
        <v>10000</v>
      </c>
      <c r="O3433" t="e">
        <f t="shared" si="907"/>
        <v>#NAME?</v>
      </c>
      <c r="P3433">
        <v>0</v>
      </c>
      <c r="Q3433" t="e">
        <f t="shared" si="908"/>
        <v>#NAME?</v>
      </c>
      <c r="R3433">
        <v>0</v>
      </c>
      <c r="S3433" t="e">
        <f t="shared" si="909"/>
        <v>#NAME?</v>
      </c>
      <c r="T3433">
        <v>0</v>
      </c>
      <c r="U3433" t="e">
        <f t="shared" si="910"/>
        <v>#NAME?</v>
      </c>
      <c r="V3433">
        <v>256</v>
      </c>
      <c r="W3433" t="e">
        <f t="shared" si="911"/>
        <v>#NAME?</v>
      </c>
      <c r="X3433">
        <v>72</v>
      </c>
      <c r="Y3433" t="e">
        <f t="shared" si="912"/>
        <v>#NAME?</v>
      </c>
      <c r="Z3433">
        <v>0</v>
      </c>
      <c r="AA3433" t="e">
        <f t="shared" si="913"/>
        <v>#NAME?</v>
      </c>
      <c r="AB3433">
        <v>48</v>
      </c>
      <c r="AC3433" t="e">
        <f t="shared" si="914"/>
        <v>#NAME?</v>
      </c>
      <c r="AD3433">
        <v>1</v>
      </c>
      <c r="AE3433" t="e">
        <f t="shared" si="915"/>
        <v>#NAME?</v>
      </c>
      <c r="AF3433" t="s">
        <v>65</v>
      </c>
      <c r="AG3433" t="s">
        <v>64</v>
      </c>
      <c r="AJ3433">
        <v>0</v>
      </c>
      <c r="AK3433">
        <v>191071071</v>
      </c>
      <c r="AL3433">
        <v>10000</v>
      </c>
      <c r="AR3433">
        <v>10000</v>
      </c>
      <c r="AS3433">
        <v>687.90599999999995</v>
      </c>
      <c r="AT3433">
        <v>0</v>
      </c>
      <c r="AU3433">
        <v>10000</v>
      </c>
      <c r="AV3433">
        <v>72</v>
      </c>
      <c r="AW3433" t="s">
        <v>60</v>
      </c>
      <c r="AX3433" t="s">
        <v>61</v>
      </c>
      <c r="AY3433" t="s">
        <v>62</v>
      </c>
      <c r="BA3433">
        <v>8</v>
      </c>
      <c r="BB3433">
        <v>1</v>
      </c>
      <c r="BD3433">
        <v>0.39001599999999997</v>
      </c>
      <c r="BE3433">
        <v>5.1691099999999997E-2</v>
      </c>
      <c r="BF3433">
        <v>1000.23</v>
      </c>
      <c r="BH3433">
        <v>687.90599999999995</v>
      </c>
      <c r="BN3433">
        <v>1910710711</v>
      </c>
      <c r="BO3433">
        <v>1250644</v>
      </c>
      <c r="BP3433">
        <v>51169</v>
      </c>
      <c r="BQ3433">
        <v>898</v>
      </c>
      <c r="BR3433">
        <v>0</v>
      </c>
      <c r="BY3433" t="s">
        <v>7197</v>
      </c>
      <c r="BZ3433" t="s">
        <v>10869</v>
      </c>
      <c r="CA3433" t="s">
        <v>58</v>
      </c>
      <c r="CB3433" t="str">
        <f t="shared" si="916"/>
        <v>ZYRA_CLUSTER_0i0d10000k nrq=0</v>
      </c>
      <c r="CC3433">
        <f t="shared" si="917"/>
        <v>72</v>
      </c>
    </row>
    <row r="3434" spans="1:81" x14ac:dyDescent="0.4">
      <c r="A3434" t="s">
        <v>3503</v>
      </c>
      <c r="B3434" t="s">
        <v>58</v>
      </c>
      <c r="C3434" t="s">
        <v>281</v>
      </c>
      <c r="D3434" t="e">
        <f t="shared" si="901"/>
        <v>#NAME?</v>
      </c>
      <c r="E3434">
        <v>10000</v>
      </c>
      <c r="F3434" t="e">
        <f t="shared" si="902"/>
        <v>#NAME?</v>
      </c>
      <c r="G3434" t="s">
        <v>60</v>
      </c>
      <c r="H3434" t="e">
        <f t="shared" si="903"/>
        <v>#NAME?</v>
      </c>
      <c r="I3434" t="s">
        <v>61</v>
      </c>
      <c r="J3434" t="e">
        <f t="shared" si="904"/>
        <v>#NAME?</v>
      </c>
      <c r="K3434" t="s">
        <v>62</v>
      </c>
      <c r="L3434" t="e">
        <f t="shared" si="905"/>
        <v>#NAME?</v>
      </c>
      <c r="M3434" t="e">
        <f t="shared" si="906"/>
        <v>#NAME?</v>
      </c>
      <c r="N3434">
        <v>10000</v>
      </c>
      <c r="O3434" t="e">
        <f t="shared" si="907"/>
        <v>#NAME?</v>
      </c>
      <c r="P3434">
        <v>0</v>
      </c>
      <c r="Q3434" t="e">
        <f t="shared" si="908"/>
        <v>#NAME?</v>
      </c>
      <c r="R3434">
        <v>0</v>
      </c>
      <c r="S3434" t="e">
        <f t="shared" si="909"/>
        <v>#NAME?</v>
      </c>
      <c r="T3434">
        <v>0</v>
      </c>
      <c r="U3434" t="e">
        <f t="shared" si="910"/>
        <v>#NAME?</v>
      </c>
      <c r="V3434">
        <v>256</v>
      </c>
      <c r="W3434" t="e">
        <f t="shared" si="911"/>
        <v>#NAME?</v>
      </c>
      <c r="X3434">
        <v>72</v>
      </c>
      <c r="Y3434" t="e">
        <f t="shared" si="912"/>
        <v>#NAME?</v>
      </c>
      <c r="Z3434">
        <v>0</v>
      </c>
      <c r="AA3434" t="e">
        <f t="shared" si="913"/>
        <v>#NAME?</v>
      </c>
      <c r="AB3434">
        <v>48</v>
      </c>
      <c r="AC3434" t="e">
        <f t="shared" si="914"/>
        <v>#NAME?</v>
      </c>
      <c r="AD3434">
        <v>2</v>
      </c>
      <c r="AE3434" t="e">
        <f t="shared" si="915"/>
        <v>#NAME?</v>
      </c>
      <c r="AF3434" t="s">
        <v>65</v>
      </c>
      <c r="AG3434" t="s">
        <v>64</v>
      </c>
      <c r="AJ3434">
        <v>0</v>
      </c>
      <c r="AK3434">
        <v>204375887</v>
      </c>
      <c r="AL3434">
        <v>10000</v>
      </c>
      <c r="AR3434">
        <v>10000</v>
      </c>
      <c r="AS3434">
        <v>646.84699999999998</v>
      </c>
      <c r="AT3434">
        <v>0</v>
      </c>
      <c r="AU3434">
        <v>10000</v>
      </c>
      <c r="AV3434">
        <v>72</v>
      </c>
      <c r="AW3434" t="s">
        <v>60</v>
      </c>
      <c r="AX3434" t="s">
        <v>61</v>
      </c>
      <c r="AY3434" t="s">
        <v>62</v>
      </c>
      <c r="BA3434">
        <v>8</v>
      </c>
      <c r="BB3434">
        <v>1</v>
      </c>
      <c r="BD3434">
        <v>0.38666499999999998</v>
      </c>
      <c r="BE3434">
        <v>3.8615200000000002E-2</v>
      </c>
      <c r="BF3434">
        <v>938.80600000000004</v>
      </c>
      <c r="BH3434">
        <v>646.84699999999998</v>
      </c>
      <c r="BN3434">
        <v>2043758876</v>
      </c>
      <c r="BO3434">
        <v>1461909</v>
      </c>
      <c r="BP3434">
        <v>55320</v>
      </c>
      <c r="BQ3434">
        <v>957</v>
      </c>
      <c r="BR3434">
        <v>0</v>
      </c>
      <c r="BY3434" t="s">
        <v>7198</v>
      </c>
      <c r="BZ3434" t="s">
        <v>10870</v>
      </c>
      <c r="CA3434" t="s">
        <v>58</v>
      </c>
      <c r="CB3434" t="str">
        <f t="shared" si="916"/>
        <v>ZYRA_CLUSTER_0i0d10000k nrq=0</v>
      </c>
      <c r="CC3434">
        <f t="shared" si="917"/>
        <v>72</v>
      </c>
    </row>
    <row r="3435" spans="1:81" x14ac:dyDescent="0.4">
      <c r="A3435" t="s">
        <v>3504</v>
      </c>
      <c r="B3435" t="s">
        <v>58</v>
      </c>
      <c r="C3435" t="s">
        <v>281</v>
      </c>
      <c r="D3435" t="e">
        <f t="shared" si="901"/>
        <v>#NAME?</v>
      </c>
      <c r="E3435">
        <v>10000</v>
      </c>
      <c r="F3435" t="e">
        <f t="shared" si="902"/>
        <v>#NAME?</v>
      </c>
      <c r="G3435" t="s">
        <v>60</v>
      </c>
      <c r="H3435" t="e">
        <f t="shared" si="903"/>
        <v>#NAME?</v>
      </c>
      <c r="I3435" t="s">
        <v>61</v>
      </c>
      <c r="J3435" t="e">
        <f t="shared" si="904"/>
        <v>#NAME?</v>
      </c>
      <c r="K3435" t="s">
        <v>62</v>
      </c>
      <c r="L3435" t="e">
        <f t="shared" si="905"/>
        <v>#NAME?</v>
      </c>
      <c r="M3435" t="e">
        <f t="shared" si="906"/>
        <v>#NAME?</v>
      </c>
      <c r="N3435">
        <v>10000</v>
      </c>
      <c r="O3435" t="e">
        <f t="shared" si="907"/>
        <v>#NAME?</v>
      </c>
      <c r="P3435">
        <v>0</v>
      </c>
      <c r="Q3435" t="e">
        <f t="shared" si="908"/>
        <v>#NAME?</v>
      </c>
      <c r="R3435">
        <v>0</v>
      </c>
      <c r="S3435" t="e">
        <f t="shared" si="909"/>
        <v>#NAME?</v>
      </c>
      <c r="T3435">
        <v>0</v>
      </c>
      <c r="U3435" t="e">
        <f t="shared" si="910"/>
        <v>#NAME?</v>
      </c>
      <c r="V3435">
        <v>256</v>
      </c>
      <c r="W3435" t="e">
        <f t="shared" si="911"/>
        <v>#NAME?</v>
      </c>
      <c r="X3435">
        <v>71</v>
      </c>
      <c r="Y3435" t="e">
        <f t="shared" si="912"/>
        <v>#NAME?</v>
      </c>
      <c r="Z3435">
        <v>1</v>
      </c>
      <c r="AA3435" t="e">
        <f t="shared" si="913"/>
        <v>#NAME?</v>
      </c>
      <c r="AB3435">
        <v>48</v>
      </c>
      <c r="AC3435" t="e">
        <f t="shared" si="914"/>
        <v>#NAME?</v>
      </c>
      <c r="AD3435">
        <v>0</v>
      </c>
      <c r="AE3435" t="e">
        <f t="shared" si="915"/>
        <v>#NAME?</v>
      </c>
      <c r="AF3435" t="s">
        <v>65</v>
      </c>
      <c r="AG3435" t="s">
        <v>64</v>
      </c>
      <c r="AJ3435">
        <v>0</v>
      </c>
      <c r="AK3435">
        <v>187397520</v>
      </c>
      <c r="AL3435">
        <v>10000</v>
      </c>
      <c r="AR3435">
        <v>10000</v>
      </c>
      <c r="AS3435">
        <v>665.57299999999998</v>
      </c>
      <c r="AT3435">
        <v>0</v>
      </c>
      <c r="AU3435">
        <v>10000</v>
      </c>
      <c r="AV3435">
        <v>71</v>
      </c>
      <c r="AW3435" t="s">
        <v>60</v>
      </c>
      <c r="AX3435" t="s">
        <v>61</v>
      </c>
      <c r="AY3435" t="s">
        <v>62</v>
      </c>
      <c r="BA3435">
        <v>8</v>
      </c>
      <c r="BB3435">
        <v>1</v>
      </c>
      <c r="BD3435">
        <v>0.674404</v>
      </c>
      <c r="BE3435">
        <v>6.3691999999999999E-2</v>
      </c>
      <c r="BF3435">
        <v>1009.89</v>
      </c>
      <c r="BH3435">
        <v>665.57299999999998</v>
      </c>
      <c r="BN3435">
        <v>1873872424</v>
      </c>
      <c r="BO3435">
        <v>9556913</v>
      </c>
      <c r="BP3435">
        <v>102783</v>
      </c>
      <c r="BQ3435">
        <v>0</v>
      </c>
      <c r="BR3435">
        <v>0.36465999999999998</v>
      </c>
      <c r="BY3435" t="s">
        <v>7199</v>
      </c>
      <c r="BZ3435" t="s">
        <v>10871</v>
      </c>
      <c r="CA3435" t="s">
        <v>58</v>
      </c>
      <c r="CB3435" t="str">
        <f t="shared" si="916"/>
        <v>ZYRA_CLUSTER_0i0d10000k nrq=1</v>
      </c>
      <c r="CC3435">
        <f t="shared" si="917"/>
        <v>72</v>
      </c>
    </row>
    <row r="3436" spans="1:81" x14ac:dyDescent="0.4">
      <c r="A3436" t="s">
        <v>3505</v>
      </c>
      <c r="B3436" t="s">
        <v>58</v>
      </c>
      <c r="C3436" t="s">
        <v>281</v>
      </c>
      <c r="D3436" t="e">
        <f t="shared" si="901"/>
        <v>#NAME?</v>
      </c>
      <c r="E3436">
        <v>10000</v>
      </c>
      <c r="F3436" t="e">
        <f t="shared" si="902"/>
        <v>#NAME?</v>
      </c>
      <c r="G3436" t="s">
        <v>60</v>
      </c>
      <c r="H3436" t="e">
        <f t="shared" si="903"/>
        <v>#NAME?</v>
      </c>
      <c r="I3436" t="s">
        <v>61</v>
      </c>
      <c r="J3436" t="e">
        <f t="shared" si="904"/>
        <v>#NAME?</v>
      </c>
      <c r="K3436" t="s">
        <v>62</v>
      </c>
      <c r="L3436" t="e">
        <f t="shared" si="905"/>
        <v>#NAME?</v>
      </c>
      <c r="M3436" t="e">
        <f t="shared" si="906"/>
        <v>#NAME?</v>
      </c>
      <c r="N3436">
        <v>10000</v>
      </c>
      <c r="O3436" t="e">
        <f t="shared" si="907"/>
        <v>#NAME?</v>
      </c>
      <c r="P3436">
        <v>0</v>
      </c>
      <c r="Q3436" t="e">
        <f t="shared" si="908"/>
        <v>#NAME?</v>
      </c>
      <c r="R3436">
        <v>0</v>
      </c>
      <c r="S3436" t="e">
        <f t="shared" si="909"/>
        <v>#NAME?</v>
      </c>
      <c r="T3436">
        <v>0</v>
      </c>
      <c r="U3436" t="e">
        <f t="shared" si="910"/>
        <v>#NAME?</v>
      </c>
      <c r="V3436">
        <v>256</v>
      </c>
      <c r="W3436" t="e">
        <f t="shared" si="911"/>
        <v>#NAME?</v>
      </c>
      <c r="X3436">
        <v>71</v>
      </c>
      <c r="Y3436" t="e">
        <f t="shared" si="912"/>
        <v>#NAME?</v>
      </c>
      <c r="Z3436">
        <v>1</v>
      </c>
      <c r="AA3436" t="e">
        <f t="shared" si="913"/>
        <v>#NAME?</v>
      </c>
      <c r="AB3436">
        <v>48</v>
      </c>
      <c r="AC3436" t="e">
        <f t="shared" si="914"/>
        <v>#NAME?</v>
      </c>
      <c r="AD3436">
        <v>1</v>
      </c>
      <c r="AE3436" t="e">
        <f t="shared" si="915"/>
        <v>#NAME?</v>
      </c>
      <c r="AF3436" t="s">
        <v>65</v>
      </c>
      <c r="AG3436" t="s">
        <v>64</v>
      </c>
      <c r="AJ3436">
        <v>0</v>
      </c>
      <c r="AK3436">
        <v>189685576</v>
      </c>
      <c r="AL3436">
        <v>10000</v>
      </c>
      <c r="AR3436">
        <v>10000</v>
      </c>
      <c r="AS3436">
        <v>656.63599999999997</v>
      </c>
      <c r="AT3436">
        <v>0</v>
      </c>
      <c r="AU3436">
        <v>10000</v>
      </c>
      <c r="AV3436">
        <v>71</v>
      </c>
      <c r="AW3436" t="s">
        <v>60</v>
      </c>
      <c r="AX3436" t="s">
        <v>61</v>
      </c>
      <c r="AY3436" t="s">
        <v>62</v>
      </c>
      <c r="BA3436">
        <v>8</v>
      </c>
      <c r="BB3436">
        <v>1</v>
      </c>
      <c r="BD3436">
        <v>0.64695400000000003</v>
      </c>
      <c r="BE3436">
        <v>6.3635800000000006E-2</v>
      </c>
      <c r="BF3436">
        <v>1000.38</v>
      </c>
      <c r="BH3436">
        <v>656.63599999999997</v>
      </c>
      <c r="BN3436">
        <v>1896752313</v>
      </c>
      <c r="BO3436">
        <v>9471768</v>
      </c>
      <c r="BP3436">
        <v>103455</v>
      </c>
      <c r="BQ3436">
        <v>0</v>
      </c>
      <c r="BR3436">
        <v>0.37636700000000001</v>
      </c>
      <c r="BY3436" t="s">
        <v>7200</v>
      </c>
      <c r="BZ3436" t="s">
        <v>10872</v>
      </c>
      <c r="CA3436" t="s">
        <v>58</v>
      </c>
      <c r="CB3436" t="str">
        <f t="shared" si="916"/>
        <v>ZYRA_CLUSTER_0i0d10000k nrq=1</v>
      </c>
      <c r="CC3436">
        <f t="shared" si="917"/>
        <v>72</v>
      </c>
    </row>
    <row r="3437" spans="1:81" x14ac:dyDescent="0.4">
      <c r="A3437" t="s">
        <v>3506</v>
      </c>
      <c r="B3437" t="s">
        <v>58</v>
      </c>
      <c r="C3437" t="s">
        <v>78</v>
      </c>
      <c r="D3437" t="e">
        <f t="shared" si="901"/>
        <v>#NAME?</v>
      </c>
      <c r="E3437">
        <v>10000</v>
      </c>
      <c r="F3437" t="e">
        <f t="shared" si="902"/>
        <v>#NAME?</v>
      </c>
      <c r="G3437" t="s">
        <v>60</v>
      </c>
      <c r="H3437" t="e">
        <f t="shared" si="903"/>
        <v>#NAME?</v>
      </c>
      <c r="I3437" t="s">
        <v>61</v>
      </c>
      <c r="J3437" t="e">
        <f t="shared" si="904"/>
        <v>#NAME?</v>
      </c>
      <c r="K3437" t="s">
        <v>62</v>
      </c>
      <c r="L3437" t="e">
        <f t="shared" si="905"/>
        <v>#NAME?</v>
      </c>
      <c r="M3437" t="e">
        <f t="shared" si="906"/>
        <v>#NAME?</v>
      </c>
      <c r="N3437">
        <v>100000</v>
      </c>
      <c r="O3437" t="e">
        <f t="shared" si="907"/>
        <v>#NAME?</v>
      </c>
      <c r="P3437">
        <v>0</v>
      </c>
      <c r="Q3437" t="e">
        <f t="shared" si="908"/>
        <v>#NAME?</v>
      </c>
      <c r="R3437">
        <v>0</v>
      </c>
      <c r="S3437" t="e">
        <f t="shared" si="909"/>
        <v>#NAME?</v>
      </c>
      <c r="T3437">
        <v>0</v>
      </c>
      <c r="U3437" t="e">
        <f t="shared" si="910"/>
        <v>#NAME?</v>
      </c>
      <c r="V3437">
        <v>256</v>
      </c>
      <c r="W3437" t="e">
        <f t="shared" si="911"/>
        <v>#NAME?</v>
      </c>
      <c r="X3437">
        <v>54</v>
      </c>
      <c r="Y3437" t="e">
        <f t="shared" si="912"/>
        <v>#NAME?</v>
      </c>
      <c r="Z3437">
        <v>0</v>
      </c>
      <c r="AA3437" t="e">
        <f t="shared" si="913"/>
        <v>#NAME?</v>
      </c>
      <c r="AB3437">
        <v>48</v>
      </c>
      <c r="AC3437" t="e">
        <f t="shared" si="914"/>
        <v>#NAME?</v>
      </c>
      <c r="AD3437">
        <v>1</v>
      </c>
      <c r="AE3437" t="e">
        <f t="shared" si="915"/>
        <v>#NAME?</v>
      </c>
      <c r="AF3437" t="s">
        <v>65</v>
      </c>
      <c r="AG3437" t="s">
        <v>64</v>
      </c>
      <c r="AJ3437">
        <v>0</v>
      </c>
      <c r="AK3437">
        <v>60135834</v>
      </c>
      <c r="AL3437">
        <v>10000</v>
      </c>
      <c r="AR3437">
        <v>10000</v>
      </c>
      <c r="AS3437">
        <v>3285.51</v>
      </c>
      <c r="AT3437">
        <v>0</v>
      </c>
      <c r="AU3437">
        <v>100000</v>
      </c>
      <c r="AV3437">
        <v>54</v>
      </c>
      <c r="AW3437" t="s">
        <v>60</v>
      </c>
      <c r="AX3437" t="s">
        <v>61</v>
      </c>
      <c r="AY3437" t="s">
        <v>62</v>
      </c>
      <c r="BA3437">
        <v>8</v>
      </c>
      <c r="BB3437">
        <v>1</v>
      </c>
      <c r="BD3437">
        <v>21.3918</v>
      </c>
      <c r="BE3437">
        <v>2.27785E-2</v>
      </c>
      <c r="BF3437">
        <v>2142.17</v>
      </c>
      <c r="BH3437">
        <v>3285.51</v>
      </c>
      <c r="BY3437" t="s">
        <v>7201</v>
      </c>
      <c r="BZ3437" t="s">
        <v>10873</v>
      </c>
      <c r="CA3437" t="s">
        <v>58</v>
      </c>
      <c r="CB3437" t="str">
        <f t="shared" si="916"/>
        <v>ZYRA_CLUSTER_0i0d100000k nrq=0</v>
      </c>
      <c r="CC3437">
        <f t="shared" si="917"/>
        <v>54</v>
      </c>
    </row>
    <row r="3438" spans="1:81" x14ac:dyDescent="0.4">
      <c r="A3438" t="s">
        <v>3508</v>
      </c>
      <c r="B3438" t="s">
        <v>58</v>
      </c>
      <c r="C3438" t="s">
        <v>281</v>
      </c>
      <c r="D3438" t="e">
        <f t="shared" si="901"/>
        <v>#NAME?</v>
      </c>
      <c r="E3438">
        <v>10000</v>
      </c>
      <c r="F3438" t="e">
        <f t="shared" si="902"/>
        <v>#NAME?</v>
      </c>
      <c r="G3438" t="s">
        <v>60</v>
      </c>
      <c r="H3438" t="e">
        <f t="shared" si="903"/>
        <v>#NAME?</v>
      </c>
      <c r="I3438" t="s">
        <v>61</v>
      </c>
      <c r="J3438" t="e">
        <f t="shared" si="904"/>
        <v>#NAME?</v>
      </c>
      <c r="K3438" t="s">
        <v>62</v>
      </c>
      <c r="L3438" t="e">
        <f t="shared" si="905"/>
        <v>#NAME?</v>
      </c>
      <c r="M3438" t="e">
        <f t="shared" si="906"/>
        <v>#NAME?</v>
      </c>
      <c r="N3438">
        <v>10000</v>
      </c>
      <c r="O3438" t="e">
        <f t="shared" si="907"/>
        <v>#NAME?</v>
      </c>
      <c r="P3438">
        <v>0</v>
      </c>
      <c r="Q3438" t="e">
        <f t="shared" si="908"/>
        <v>#NAME?</v>
      </c>
      <c r="R3438">
        <v>0</v>
      </c>
      <c r="S3438" t="e">
        <f t="shared" si="909"/>
        <v>#NAME?</v>
      </c>
      <c r="T3438">
        <v>0</v>
      </c>
      <c r="U3438" t="e">
        <f t="shared" si="910"/>
        <v>#NAME?</v>
      </c>
      <c r="V3438">
        <v>256</v>
      </c>
      <c r="W3438" t="e">
        <f t="shared" si="911"/>
        <v>#NAME?</v>
      </c>
      <c r="X3438">
        <v>71</v>
      </c>
      <c r="Y3438" t="e">
        <f t="shared" si="912"/>
        <v>#NAME?</v>
      </c>
      <c r="Z3438">
        <v>1</v>
      </c>
      <c r="AA3438" t="e">
        <f t="shared" si="913"/>
        <v>#NAME?</v>
      </c>
      <c r="AB3438">
        <v>48</v>
      </c>
      <c r="AC3438" t="e">
        <f t="shared" si="914"/>
        <v>#NAME?</v>
      </c>
      <c r="AD3438">
        <v>2</v>
      </c>
      <c r="AE3438" t="e">
        <f t="shared" si="915"/>
        <v>#NAME?</v>
      </c>
      <c r="AF3438" t="s">
        <v>65</v>
      </c>
      <c r="AG3438" t="s">
        <v>64</v>
      </c>
      <c r="AJ3438">
        <v>0</v>
      </c>
      <c r="AK3438">
        <v>188315806</v>
      </c>
      <c r="AL3438">
        <v>10000</v>
      </c>
      <c r="AR3438">
        <v>10000</v>
      </c>
      <c r="AS3438">
        <v>684.68299999999999</v>
      </c>
      <c r="AT3438">
        <v>0</v>
      </c>
      <c r="AU3438">
        <v>10000</v>
      </c>
      <c r="AV3438">
        <v>71</v>
      </c>
      <c r="AW3438" t="s">
        <v>60</v>
      </c>
      <c r="AX3438" t="s">
        <v>61</v>
      </c>
      <c r="AY3438" t="s">
        <v>62</v>
      </c>
      <c r="BA3438">
        <v>8</v>
      </c>
      <c r="BB3438">
        <v>1</v>
      </c>
      <c r="BD3438">
        <v>0.61648800000000004</v>
      </c>
      <c r="BE3438">
        <v>5.9614100000000003E-2</v>
      </c>
      <c r="BF3438">
        <v>1009.75</v>
      </c>
      <c r="BH3438">
        <v>684.68299999999999</v>
      </c>
      <c r="BN3438">
        <v>1883054668</v>
      </c>
      <c r="BO3438">
        <v>10195815</v>
      </c>
      <c r="BP3438">
        <v>103393</v>
      </c>
      <c r="BQ3438">
        <v>0</v>
      </c>
      <c r="BR3438">
        <v>0.37662200000000001</v>
      </c>
      <c r="BY3438" t="s">
        <v>7202</v>
      </c>
      <c r="BZ3438" t="s">
        <v>10874</v>
      </c>
      <c r="CA3438" t="s">
        <v>58</v>
      </c>
      <c r="CB3438" t="str">
        <f t="shared" si="916"/>
        <v>ZYRA_CLUSTER_0i0d10000k nrq=1</v>
      </c>
      <c r="CC3438">
        <f t="shared" si="917"/>
        <v>72</v>
      </c>
    </row>
    <row r="3439" spans="1:81" x14ac:dyDescent="0.4">
      <c r="A3439" t="s">
        <v>3507</v>
      </c>
      <c r="B3439" t="s">
        <v>58</v>
      </c>
      <c r="C3439" t="s">
        <v>3765</v>
      </c>
      <c r="D3439" t="e">
        <f t="shared" si="901"/>
        <v>#NAME?</v>
      </c>
      <c r="E3439">
        <v>10000</v>
      </c>
      <c r="F3439" t="e">
        <f t="shared" si="902"/>
        <v>#NAME?</v>
      </c>
      <c r="G3439" t="s">
        <v>60</v>
      </c>
      <c r="H3439" t="e">
        <f t="shared" si="903"/>
        <v>#NAME?</v>
      </c>
      <c r="I3439" t="s">
        <v>61</v>
      </c>
      <c r="J3439" t="e">
        <f t="shared" si="904"/>
        <v>#NAME?</v>
      </c>
      <c r="K3439" t="s">
        <v>62</v>
      </c>
      <c r="L3439" t="e">
        <f t="shared" si="905"/>
        <v>#NAME?</v>
      </c>
      <c r="M3439" t="e">
        <f t="shared" si="906"/>
        <v>#NAME?</v>
      </c>
      <c r="N3439">
        <v>10000</v>
      </c>
      <c r="O3439" t="e">
        <f t="shared" si="907"/>
        <v>#NAME?</v>
      </c>
      <c r="P3439">
        <v>20</v>
      </c>
      <c r="Q3439" t="e">
        <f t="shared" si="908"/>
        <v>#NAME?</v>
      </c>
      <c r="R3439">
        <v>20</v>
      </c>
      <c r="S3439" t="e">
        <f t="shared" si="909"/>
        <v>#NAME?</v>
      </c>
      <c r="T3439">
        <v>0</v>
      </c>
      <c r="U3439" t="e">
        <f t="shared" si="910"/>
        <v>#NAME?</v>
      </c>
      <c r="V3439">
        <v>256</v>
      </c>
      <c r="W3439" t="e">
        <f t="shared" si="911"/>
        <v>#NAME?</v>
      </c>
      <c r="X3439">
        <v>143</v>
      </c>
      <c r="Y3439" t="e">
        <f t="shared" si="912"/>
        <v>#NAME?</v>
      </c>
      <c r="Z3439">
        <v>1</v>
      </c>
      <c r="AA3439" t="e">
        <f t="shared" si="913"/>
        <v>#NAME?</v>
      </c>
      <c r="AB3439">
        <v>48</v>
      </c>
      <c r="AC3439" t="e">
        <f t="shared" si="914"/>
        <v>#NAME?</v>
      </c>
      <c r="AD3439">
        <v>1</v>
      </c>
      <c r="AE3439" t="e">
        <f t="shared" si="915"/>
        <v>#NAME?</v>
      </c>
      <c r="AF3439" t="s">
        <v>65</v>
      </c>
      <c r="AG3439" t="s">
        <v>64</v>
      </c>
      <c r="AR3439">
        <v>10000</v>
      </c>
      <c r="AS3439">
        <v>20</v>
      </c>
      <c r="AT3439">
        <v>20</v>
      </c>
      <c r="AU3439">
        <v>10000</v>
      </c>
      <c r="AV3439">
        <v>143</v>
      </c>
      <c r="AW3439" t="s">
        <v>60</v>
      </c>
      <c r="AX3439" t="s">
        <v>61</v>
      </c>
      <c r="AY3439" t="s">
        <v>62</v>
      </c>
      <c r="BA3439">
        <v>8</v>
      </c>
      <c r="BB3439">
        <v>1</v>
      </c>
      <c r="BN3439">
        <v>16865</v>
      </c>
      <c r="BO3439">
        <v>9014337</v>
      </c>
      <c r="BP3439">
        <v>59473</v>
      </c>
      <c r="BQ3439">
        <v>9929</v>
      </c>
      <c r="BR3439">
        <v>0</v>
      </c>
      <c r="BY3439" t="s">
        <v>7203</v>
      </c>
      <c r="BZ3439" t="s">
        <v>10875</v>
      </c>
      <c r="CA3439" t="s">
        <v>58</v>
      </c>
      <c r="CB3439" t="str">
        <f t="shared" si="916"/>
        <v>ZYRA_CLUSTER_20i20d10000k nrq=1</v>
      </c>
      <c r="CC3439">
        <f t="shared" si="917"/>
        <v>144</v>
      </c>
    </row>
    <row r="3440" spans="1:81" x14ac:dyDescent="0.4">
      <c r="A3440" t="s">
        <v>3509</v>
      </c>
      <c r="B3440" t="s">
        <v>58</v>
      </c>
      <c r="C3440" t="s">
        <v>281</v>
      </c>
      <c r="D3440" t="e">
        <f t="shared" si="901"/>
        <v>#NAME?</v>
      </c>
      <c r="E3440">
        <v>10000</v>
      </c>
      <c r="F3440" t="e">
        <f t="shared" si="902"/>
        <v>#NAME?</v>
      </c>
      <c r="G3440" t="s">
        <v>60</v>
      </c>
      <c r="H3440" t="e">
        <f t="shared" si="903"/>
        <v>#NAME?</v>
      </c>
      <c r="I3440" t="s">
        <v>61</v>
      </c>
      <c r="J3440" t="e">
        <f t="shared" si="904"/>
        <v>#NAME?</v>
      </c>
      <c r="K3440" t="s">
        <v>62</v>
      </c>
      <c r="L3440" t="e">
        <f t="shared" si="905"/>
        <v>#NAME?</v>
      </c>
      <c r="M3440" t="e">
        <f t="shared" si="906"/>
        <v>#NAME?</v>
      </c>
      <c r="N3440">
        <v>10000</v>
      </c>
      <c r="O3440" t="e">
        <f t="shared" si="907"/>
        <v>#NAME?</v>
      </c>
      <c r="P3440">
        <v>0</v>
      </c>
      <c r="Q3440" t="e">
        <f t="shared" si="908"/>
        <v>#NAME?</v>
      </c>
      <c r="R3440">
        <v>0</v>
      </c>
      <c r="S3440" t="e">
        <f t="shared" si="909"/>
        <v>#NAME?</v>
      </c>
      <c r="T3440">
        <v>0</v>
      </c>
      <c r="U3440" t="e">
        <f t="shared" si="910"/>
        <v>#NAME?</v>
      </c>
      <c r="V3440">
        <v>256</v>
      </c>
      <c r="W3440" t="e">
        <f t="shared" si="911"/>
        <v>#NAME?</v>
      </c>
      <c r="X3440">
        <v>90</v>
      </c>
      <c r="Y3440" t="e">
        <f t="shared" si="912"/>
        <v>#NAME?</v>
      </c>
      <c r="Z3440">
        <v>0</v>
      </c>
      <c r="AA3440" t="e">
        <f t="shared" si="913"/>
        <v>#NAME?</v>
      </c>
      <c r="AB3440">
        <v>48</v>
      </c>
      <c r="AC3440" t="e">
        <f t="shared" si="914"/>
        <v>#NAME?</v>
      </c>
      <c r="AD3440">
        <v>0</v>
      </c>
      <c r="AE3440" t="e">
        <f t="shared" si="915"/>
        <v>#NAME?</v>
      </c>
      <c r="AF3440" t="s">
        <v>65</v>
      </c>
      <c r="AG3440" t="s">
        <v>64</v>
      </c>
      <c r="AJ3440">
        <v>0</v>
      </c>
      <c r="AK3440">
        <v>260475090</v>
      </c>
      <c r="AL3440">
        <v>10000</v>
      </c>
      <c r="AR3440">
        <v>10000</v>
      </c>
      <c r="AS3440">
        <v>657.92</v>
      </c>
      <c r="AT3440">
        <v>0</v>
      </c>
      <c r="AU3440">
        <v>10000</v>
      </c>
      <c r="AV3440">
        <v>90</v>
      </c>
      <c r="AW3440" t="s">
        <v>60</v>
      </c>
      <c r="AX3440" t="s">
        <v>61</v>
      </c>
      <c r="AY3440" t="s">
        <v>62</v>
      </c>
      <c r="BA3440">
        <v>8</v>
      </c>
      <c r="BB3440">
        <v>1</v>
      </c>
      <c r="BD3440">
        <v>0.44218400000000002</v>
      </c>
      <c r="BE3440">
        <v>8.86821E-2</v>
      </c>
      <c r="BF3440">
        <v>915.96400000000006</v>
      </c>
      <c r="BH3440">
        <v>657.92</v>
      </c>
      <c r="BN3440">
        <v>2604750909</v>
      </c>
      <c r="BO3440">
        <v>827394</v>
      </c>
      <c r="BP3440">
        <v>48762</v>
      </c>
      <c r="BQ3440">
        <v>1132</v>
      </c>
      <c r="BR3440">
        <v>0</v>
      </c>
      <c r="BY3440" t="s">
        <v>7204</v>
      </c>
      <c r="BZ3440" t="s">
        <v>10876</v>
      </c>
      <c r="CA3440" t="s">
        <v>58</v>
      </c>
      <c r="CB3440" t="str">
        <f t="shared" si="916"/>
        <v>ZYRA_CLUSTER_0i0d10000k nrq=0</v>
      </c>
      <c r="CC3440">
        <f t="shared" si="917"/>
        <v>90</v>
      </c>
    </row>
    <row r="3441" spans="1:81" x14ac:dyDescent="0.4">
      <c r="A3441" t="s">
        <v>3510</v>
      </c>
      <c r="B3441" t="s">
        <v>58</v>
      </c>
      <c r="C3441" t="s">
        <v>281</v>
      </c>
      <c r="D3441" t="e">
        <f t="shared" si="901"/>
        <v>#NAME?</v>
      </c>
      <c r="E3441">
        <v>10000</v>
      </c>
      <c r="F3441" t="e">
        <f t="shared" si="902"/>
        <v>#NAME?</v>
      </c>
      <c r="G3441" t="s">
        <v>60</v>
      </c>
      <c r="H3441" t="e">
        <f t="shared" si="903"/>
        <v>#NAME?</v>
      </c>
      <c r="I3441" t="s">
        <v>61</v>
      </c>
      <c r="J3441" t="e">
        <f t="shared" si="904"/>
        <v>#NAME?</v>
      </c>
      <c r="K3441" t="s">
        <v>62</v>
      </c>
      <c r="L3441" t="e">
        <f t="shared" si="905"/>
        <v>#NAME?</v>
      </c>
      <c r="M3441" t="e">
        <f t="shared" si="906"/>
        <v>#NAME?</v>
      </c>
      <c r="N3441">
        <v>10000</v>
      </c>
      <c r="O3441" t="e">
        <f t="shared" si="907"/>
        <v>#NAME?</v>
      </c>
      <c r="P3441">
        <v>0</v>
      </c>
      <c r="Q3441" t="e">
        <f t="shared" si="908"/>
        <v>#NAME?</v>
      </c>
      <c r="R3441">
        <v>0</v>
      </c>
      <c r="S3441" t="e">
        <f t="shared" si="909"/>
        <v>#NAME?</v>
      </c>
      <c r="T3441">
        <v>0</v>
      </c>
      <c r="U3441" t="e">
        <f t="shared" si="910"/>
        <v>#NAME?</v>
      </c>
      <c r="V3441">
        <v>256</v>
      </c>
      <c r="W3441" t="e">
        <f t="shared" si="911"/>
        <v>#NAME?</v>
      </c>
      <c r="X3441">
        <v>90</v>
      </c>
      <c r="Y3441" t="e">
        <f t="shared" si="912"/>
        <v>#NAME?</v>
      </c>
      <c r="Z3441">
        <v>0</v>
      </c>
      <c r="AA3441" t="e">
        <f t="shared" si="913"/>
        <v>#NAME?</v>
      </c>
      <c r="AB3441">
        <v>48</v>
      </c>
      <c r="AC3441" t="e">
        <f t="shared" si="914"/>
        <v>#NAME?</v>
      </c>
      <c r="AD3441">
        <v>1</v>
      </c>
      <c r="AE3441" t="e">
        <f t="shared" si="915"/>
        <v>#NAME?</v>
      </c>
      <c r="AF3441" t="s">
        <v>65</v>
      </c>
      <c r="AG3441" t="s">
        <v>64</v>
      </c>
      <c r="AJ3441">
        <v>0</v>
      </c>
      <c r="AK3441">
        <v>256183444</v>
      </c>
      <c r="AL3441">
        <v>10000</v>
      </c>
      <c r="AR3441">
        <v>10000</v>
      </c>
      <c r="AS3441">
        <v>693.55600000000004</v>
      </c>
      <c r="AT3441">
        <v>0</v>
      </c>
      <c r="AU3441">
        <v>10000</v>
      </c>
      <c r="AV3441">
        <v>90</v>
      </c>
      <c r="AW3441" t="s">
        <v>60</v>
      </c>
      <c r="AX3441" t="s">
        <v>61</v>
      </c>
      <c r="AY3441" t="s">
        <v>62</v>
      </c>
      <c r="BA3441">
        <v>8</v>
      </c>
      <c r="BB3441">
        <v>1</v>
      </c>
      <c r="BD3441">
        <v>0.462065</v>
      </c>
      <c r="BE3441">
        <v>8.4321300000000002E-2</v>
      </c>
      <c r="BF3441">
        <v>933.67600000000004</v>
      </c>
      <c r="BH3441">
        <v>693.55600000000004</v>
      </c>
      <c r="BN3441">
        <v>2561834449</v>
      </c>
      <c r="BO3441">
        <v>1055849</v>
      </c>
      <c r="BP3441">
        <v>46178</v>
      </c>
      <c r="BQ3441">
        <v>1091</v>
      </c>
      <c r="BR3441">
        <v>0</v>
      </c>
      <c r="BY3441" t="s">
        <v>7205</v>
      </c>
      <c r="BZ3441" t="s">
        <v>10877</v>
      </c>
      <c r="CA3441" t="s">
        <v>58</v>
      </c>
      <c r="CB3441" t="str">
        <f t="shared" si="916"/>
        <v>ZYRA_CLUSTER_0i0d10000k nrq=0</v>
      </c>
      <c r="CC3441">
        <f t="shared" si="917"/>
        <v>90</v>
      </c>
    </row>
    <row r="3442" spans="1:81" x14ac:dyDescent="0.4">
      <c r="A3442" t="s">
        <v>3511</v>
      </c>
      <c r="B3442" t="s">
        <v>58</v>
      </c>
      <c r="C3442" t="s">
        <v>281</v>
      </c>
      <c r="D3442" t="e">
        <f t="shared" si="901"/>
        <v>#NAME?</v>
      </c>
      <c r="E3442">
        <v>10000</v>
      </c>
      <c r="F3442" t="e">
        <f t="shared" si="902"/>
        <v>#NAME?</v>
      </c>
      <c r="G3442" t="s">
        <v>60</v>
      </c>
      <c r="H3442" t="e">
        <f t="shared" si="903"/>
        <v>#NAME?</v>
      </c>
      <c r="I3442" t="s">
        <v>61</v>
      </c>
      <c r="J3442" t="e">
        <f t="shared" si="904"/>
        <v>#NAME?</v>
      </c>
      <c r="K3442" t="s">
        <v>62</v>
      </c>
      <c r="L3442" t="e">
        <f t="shared" si="905"/>
        <v>#NAME?</v>
      </c>
      <c r="M3442" t="e">
        <f t="shared" si="906"/>
        <v>#NAME?</v>
      </c>
      <c r="N3442">
        <v>10000</v>
      </c>
      <c r="O3442" t="e">
        <f t="shared" si="907"/>
        <v>#NAME?</v>
      </c>
      <c r="P3442">
        <v>0</v>
      </c>
      <c r="Q3442" t="e">
        <f t="shared" si="908"/>
        <v>#NAME?</v>
      </c>
      <c r="R3442">
        <v>0</v>
      </c>
      <c r="S3442" t="e">
        <f t="shared" si="909"/>
        <v>#NAME?</v>
      </c>
      <c r="T3442">
        <v>0</v>
      </c>
      <c r="U3442" t="e">
        <f t="shared" si="910"/>
        <v>#NAME?</v>
      </c>
      <c r="V3442">
        <v>256</v>
      </c>
      <c r="W3442" t="e">
        <f t="shared" si="911"/>
        <v>#NAME?</v>
      </c>
      <c r="X3442">
        <v>90</v>
      </c>
      <c r="Y3442" t="e">
        <f t="shared" si="912"/>
        <v>#NAME?</v>
      </c>
      <c r="Z3442">
        <v>0</v>
      </c>
      <c r="AA3442" t="e">
        <f t="shared" si="913"/>
        <v>#NAME?</v>
      </c>
      <c r="AB3442">
        <v>48</v>
      </c>
      <c r="AC3442" t="e">
        <f t="shared" si="914"/>
        <v>#NAME?</v>
      </c>
      <c r="AD3442">
        <v>2</v>
      </c>
      <c r="AE3442" t="e">
        <f t="shared" si="915"/>
        <v>#NAME?</v>
      </c>
      <c r="AF3442" t="s">
        <v>65</v>
      </c>
      <c r="AG3442" t="s">
        <v>64</v>
      </c>
      <c r="AJ3442">
        <v>0</v>
      </c>
      <c r="AK3442">
        <v>257132255</v>
      </c>
      <c r="AL3442">
        <v>10000</v>
      </c>
      <c r="AR3442">
        <v>10000</v>
      </c>
      <c r="AS3442">
        <v>680.71100000000001</v>
      </c>
      <c r="AT3442">
        <v>0</v>
      </c>
      <c r="AU3442">
        <v>10000</v>
      </c>
      <c r="AV3442">
        <v>90</v>
      </c>
      <c r="AW3442" t="s">
        <v>60</v>
      </c>
      <c r="AX3442" t="s">
        <v>61</v>
      </c>
      <c r="AY3442" t="s">
        <v>62</v>
      </c>
      <c r="BA3442">
        <v>8</v>
      </c>
      <c r="BB3442">
        <v>1</v>
      </c>
      <c r="BD3442">
        <v>0.471474</v>
      </c>
      <c r="BE3442">
        <v>9.1842699999999999E-2</v>
      </c>
      <c r="BF3442">
        <v>930.3</v>
      </c>
      <c r="BH3442">
        <v>680.71100000000001</v>
      </c>
      <c r="BN3442">
        <v>2571322555</v>
      </c>
      <c r="BO3442">
        <v>802451</v>
      </c>
      <c r="BP3442">
        <v>48267</v>
      </c>
      <c r="BQ3442">
        <v>1132</v>
      </c>
      <c r="BR3442">
        <v>0</v>
      </c>
      <c r="BY3442" t="s">
        <v>7206</v>
      </c>
      <c r="BZ3442" t="s">
        <v>10878</v>
      </c>
      <c r="CA3442" t="s">
        <v>58</v>
      </c>
      <c r="CB3442" t="str">
        <f t="shared" si="916"/>
        <v>ZYRA_CLUSTER_0i0d10000k nrq=0</v>
      </c>
      <c r="CC3442">
        <f t="shared" si="917"/>
        <v>90</v>
      </c>
    </row>
    <row r="3443" spans="1:81" x14ac:dyDescent="0.4">
      <c r="A3443" t="s">
        <v>3512</v>
      </c>
      <c r="B3443" t="s">
        <v>58</v>
      </c>
      <c r="C3443" t="s">
        <v>281</v>
      </c>
      <c r="D3443" t="e">
        <f t="shared" si="901"/>
        <v>#NAME?</v>
      </c>
      <c r="E3443">
        <v>10000</v>
      </c>
      <c r="F3443" t="e">
        <f t="shared" si="902"/>
        <v>#NAME?</v>
      </c>
      <c r="G3443" t="s">
        <v>60</v>
      </c>
      <c r="H3443" t="e">
        <f t="shared" si="903"/>
        <v>#NAME?</v>
      </c>
      <c r="I3443" t="s">
        <v>61</v>
      </c>
      <c r="J3443" t="e">
        <f t="shared" si="904"/>
        <v>#NAME?</v>
      </c>
      <c r="K3443" t="s">
        <v>62</v>
      </c>
      <c r="L3443" t="e">
        <f t="shared" si="905"/>
        <v>#NAME?</v>
      </c>
      <c r="M3443" t="e">
        <f t="shared" si="906"/>
        <v>#NAME?</v>
      </c>
      <c r="N3443">
        <v>10000</v>
      </c>
      <c r="O3443" t="e">
        <f t="shared" si="907"/>
        <v>#NAME?</v>
      </c>
      <c r="P3443">
        <v>0</v>
      </c>
      <c r="Q3443" t="e">
        <f t="shared" si="908"/>
        <v>#NAME?</v>
      </c>
      <c r="R3443">
        <v>0</v>
      </c>
      <c r="S3443" t="e">
        <f t="shared" si="909"/>
        <v>#NAME?</v>
      </c>
      <c r="T3443">
        <v>0</v>
      </c>
      <c r="U3443" t="e">
        <f t="shared" si="910"/>
        <v>#NAME?</v>
      </c>
      <c r="V3443">
        <v>256</v>
      </c>
      <c r="W3443" t="e">
        <f t="shared" si="911"/>
        <v>#NAME?</v>
      </c>
      <c r="X3443">
        <v>89</v>
      </c>
      <c r="Y3443" t="e">
        <f t="shared" si="912"/>
        <v>#NAME?</v>
      </c>
      <c r="Z3443">
        <v>1</v>
      </c>
      <c r="AA3443" t="e">
        <f t="shared" si="913"/>
        <v>#NAME?</v>
      </c>
      <c r="AB3443">
        <v>48</v>
      </c>
      <c r="AC3443" t="e">
        <f t="shared" si="914"/>
        <v>#NAME?</v>
      </c>
      <c r="AD3443">
        <v>0</v>
      </c>
      <c r="AE3443" t="e">
        <f t="shared" si="915"/>
        <v>#NAME?</v>
      </c>
      <c r="AF3443" t="s">
        <v>65</v>
      </c>
      <c r="AG3443" t="s">
        <v>64</v>
      </c>
      <c r="AJ3443">
        <v>0</v>
      </c>
      <c r="AK3443">
        <v>228692723</v>
      </c>
      <c r="AL3443">
        <v>10000</v>
      </c>
      <c r="AR3443">
        <v>10000</v>
      </c>
      <c r="AS3443">
        <v>688.82899999999995</v>
      </c>
      <c r="AT3443">
        <v>0</v>
      </c>
      <c r="AU3443">
        <v>10000</v>
      </c>
      <c r="AV3443">
        <v>89</v>
      </c>
      <c r="AW3443" t="s">
        <v>60</v>
      </c>
      <c r="AX3443" t="s">
        <v>61</v>
      </c>
      <c r="AY3443" t="s">
        <v>62</v>
      </c>
      <c r="BA3443">
        <v>8</v>
      </c>
      <c r="BB3443">
        <v>1</v>
      </c>
      <c r="BD3443">
        <v>0.93744099999999997</v>
      </c>
      <c r="BE3443">
        <v>0.12101099999999999</v>
      </c>
      <c r="BF3443">
        <v>1042.58</v>
      </c>
      <c r="BH3443">
        <v>688.82899999999995</v>
      </c>
      <c r="BN3443">
        <v>2286772069</v>
      </c>
      <c r="BO3443">
        <v>16850085</v>
      </c>
      <c r="BP3443">
        <v>155164</v>
      </c>
      <c r="BQ3443">
        <v>0</v>
      </c>
      <c r="BR3443">
        <v>0.59443800000000002</v>
      </c>
      <c r="BY3443" t="s">
        <v>7207</v>
      </c>
      <c r="BZ3443" t="s">
        <v>10879</v>
      </c>
      <c r="CA3443" t="s">
        <v>58</v>
      </c>
      <c r="CB3443" t="str">
        <f t="shared" si="916"/>
        <v>ZYRA_CLUSTER_0i0d10000k nrq=1</v>
      </c>
      <c r="CC3443">
        <f t="shared" si="917"/>
        <v>90</v>
      </c>
    </row>
    <row r="3444" spans="1:81" x14ac:dyDescent="0.4">
      <c r="A3444" t="s">
        <v>3513</v>
      </c>
      <c r="B3444" t="s">
        <v>58</v>
      </c>
      <c r="C3444" t="s">
        <v>281</v>
      </c>
      <c r="D3444" t="e">
        <f t="shared" si="901"/>
        <v>#NAME?</v>
      </c>
      <c r="E3444">
        <v>10000</v>
      </c>
      <c r="F3444" t="e">
        <f t="shared" si="902"/>
        <v>#NAME?</v>
      </c>
      <c r="G3444" t="s">
        <v>60</v>
      </c>
      <c r="H3444" t="e">
        <f t="shared" si="903"/>
        <v>#NAME?</v>
      </c>
      <c r="I3444" t="s">
        <v>61</v>
      </c>
      <c r="J3444" t="e">
        <f t="shared" si="904"/>
        <v>#NAME?</v>
      </c>
      <c r="K3444" t="s">
        <v>62</v>
      </c>
      <c r="L3444" t="e">
        <f t="shared" si="905"/>
        <v>#NAME?</v>
      </c>
      <c r="M3444" t="e">
        <f t="shared" si="906"/>
        <v>#NAME?</v>
      </c>
      <c r="N3444">
        <v>10000</v>
      </c>
      <c r="O3444" t="e">
        <f t="shared" si="907"/>
        <v>#NAME?</v>
      </c>
      <c r="P3444">
        <v>0</v>
      </c>
      <c r="Q3444" t="e">
        <f t="shared" si="908"/>
        <v>#NAME?</v>
      </c>
      <c r="R3444">
        <v>0</v>
      </c>
      <c r="S3444" t="e">
        <f t="shared" si="909"/>
        <v>#NAME?</v>
      </c>
      <c r="T3444">
        <v>0</v>
      </c>
      <c r="U3444" t="e">
        <f t="shared" si="910"/>
        <v>#NAME?</v>
      </c>
      <c r="V3444">
        <v>256</v>
      </c>
      <c r="W3444" t="e">
        <f t="shared" si="911"/>
        <v>#NAME?</v>
      </c>
      <c r="X3444">
        <v>89</v>
      </c>
      <c r="Y3444" t="e">
        <f t="shared" si="912"/>
        <v>#NAME?</v>
      </c>
      <c r="Z3444">
        <v>1</v>
      </c>
      <c r="AA3444" t="e">
        <f t="shared" si="913"/>
        <v>#NAME?</v>
      </c>
      <c r="AB3444">
        <v>48</v>
      </c>
      <c r="AC3444" t="e">
        <f t="shared" si="914"/>
        <v>#NAME?</v>
      </c>
      <c r="AD3444">
        <v>1</v>
      </c>
      <c r="AE3444" t="e">
        <f t="shared" si="915"/>
        <v>#NAME?</v>
      </c>
      <c r="AF3444" t="s">
        <v>65</v>
      </c>
      <c r="AG3444" t="s">
        <v>64</v>
      </c>
      <c r="AJ3444">
        <v>0</v>
      </c>
      <c r="AK3444">
        <v>234753967</v>
      </c>
      <c r="AL3444">
        <v>10000</v>
      </c>
      <c r="AR3444">
        <v>10000</v>
      </c>
      <c r="AS3444">
        <v>667.476</v>
      </c>
      <c r="AT3444">
        <v>0</v>
      </c>
      <c r="AU3444">
        <v>10000</v>
      </c>
      <c r="AV3444">
        <v>89</v>
      </c>
      <c r="AW3444" t="s">
        <v>60</v>
      </c>
      <c r="AX3444" t="s">
        <v>61</v>
      </c>
      <c r="AY3444" t="s">
        <v>62</v>
      </c>
      <c r="BA3444">
        <v>8</v>
      </c>
      <c r="BB3444">
        <v>1</v>
      </c>
      <c r="BD3444">
        <v>0.91104499999999999</v>
      </c>
      <c r="BE3444">
        <v>0.11980200000000001</v>
      </c>
      <c r="BF3444">
        <v>1010.36</v>
      </c>
      <c r="BH3444">
        <v>667.476</v>
      </c>
      <c r="BN3444">
        <v>2347384726</v>
      </c>
      <c r="BO3444">
        <v>16195615</v>
      </c>
      <c r="BP3444">
        <v>154948</v>
      </c>
      <c r="BQ3444">
        <v>0</v>
      </c>
      <c r="BR3444">
        <v>0.56667199999999995</v>
      </c>
      <c r="BY3444" t="s">
        <v>7208</v>
      </c>
      <c r="BZ3444" t="s">
        <v>10880</v>
      </c>
      <c r="CA3444" t="s">
        <v>58</v>
      </c>
      <c r="CB3444" t="str">
        <f t="shared" si="916"/>
        <v>ZYRA_CLUSTER_0i0d10000k nrq=1</v>
      </c>
      <c r="CC3444">
        <f t="shared" si="917"/>
        <v>90</v>
      </c>
    </row>
    <row r="3445" spans="1:81" x14ac:dyDescent="0.4">
      <c r="A3445" t="s">
        <v>3514</v>
      </c>
      <c r="B3445" t="s">
        <v>58</v>
      </c>
      <c r="C3445" t="s">
        <v>281</v>
      </c>
      <c r="D3445" t="e">
        <f t="shared" si="901"/>
        <v>#NAME?</v>
      </c>
      <c r="E3445">
        <v>10000</v>
      </c>
      <c r="F3445" t="e">
        <f t="shared" si="902"/>
        <v>#NAME?</v>
      </c>
      <c r="G3445" t="s">
        <v>60</v>
      </c>
      <c r="H3445" t="e">
        <f t="shared" si="903"/>
        <v>#NAME?</v>
      </c>
      <c r="I3445" t="s">
        <v>61</v>
      </c>
      <c r="J3445" t="e">
        <f t="shared" si="904"/>
        <v>#NAME?</v>
      </c>
      <c r="K3445" t="s">
        <v>62</v>
      </c>
      <c r="L3445" t="e">
        <f t="shared" si="905"/>
        <v>#NAME?</v>
      </c>
      <c r="M3445" t="e">
        <f t="shared" si="906"/>
        <v>#NAME?</v>
      </c>
      <c r="N3445">
        <v>10000</v>
      </c>
      <c r="O3445" t="e">
        <f t="shared" si="907"/>
        <v>#NAME?</v>
      </c>
      <c r="P3445">
        <v>0</v>
      </c>
      <c r="Q3445" t="e">
        <f t="shared" si="908"/>
        <v>#NAME?</v>
      </c>
      <c r="R3445">
        <v>0</v>
      </c>
      <c r="S3445" t="e">
        <f t="shared" si="909"/>
        <v>#NAME?</v>
      </c>
      <c r="T3445">
        <v>0</v>
      </c>
      <c r="U3445" t="e">
        <f t="shared" si="910"/>
        <v>#NAME?</v>
      </c>
      <c r="V3445">
        <v>256</v>
      </c>
      <c r="W3445" t="e">
        <f t="shared" si="911"/>
        <v>#NAME?</v>
      </c>
      <c r="X3445">
        <v>89</v>
      </c>
      <c r="Y3445" t="e">
        <f t="shared" si="912"/>
        <v>#NAME?</v>
      </c>
      <c r="Z3445">
        <v>1</v>
      </c>
      <c r="AA3445" t="e">
        <f t="shared" si="913"/>
        <v>#NAME?</v>
      </c>
      <c r="AB3445">
        <v>48</v>
      </c>
      <c r="AC3445" t="e">
        <f t="shared" si="914"/>
        <v>#NAME?</v>
      </c>
      <c r="AD3445">
        <v>2</v>
      </c>
      <c r="AE3445" t="e">
        <f t="shared" si="915"/>
        <v>#NAME?</v>
      </c>
      <c r="AF3445" t="s">
        <v>65</v>
      </c>
      <c r="AG3445" t="s">
        <v>64</v>
      </c>
      <c r="AJ3445">
        <v>0</v>
      </c>
      <c r="AK3445">
        <v>235696981</v>
      </c>
      <c r="AL3445">
        <v>10000</v>
      </c>
      <c r="AR3445">
        <v>10000</v>
      </c>
      <c r="AS3445">
        <v>652.20299999999997</v>
      </c>
      <c r="AT3445">
        <v>0</v>
      </c>
      <c r="AU3445">
        <v>10000</v>
      </c>
      <c r="AV3445">
        <v>89</v>
      </c>
      <c r="AW3445" t="s">
        <v>60</v>
      </c>
      <c r="AX3445" t="s">
        <v>61</v>
      </c>
      <c r="AY3445" t="s">
        <v>62</v>
      </c>
      <c r="BA3445">
        <v>8</v>
      </c>
      <c r="BB3445">
        <v>1</v>
      </c>
      <c r="BD3445">
        <v>0.92510800000000004</v>
      </c>
      <c r="BE3445">
        <v>0.123201</v>
      </c>
      <c r="BF3445">
        <v>1009.86</v>
      </c>
      <c r="BH3445">
        <v>652.20299999999997</v>
      </c>
      <c r="BN3445">
        <v>2356810446</v>
      </c>
      <c r="BO3445">
        <v>17269724</v>
      </c>
      <c r="BP3445">
        <v>159367</v>
      </c>
      <c r="BQ3445">
        <v>0</v>
      </c>
      <c r="BR3445">
        <v>0.56149000000000004</v>
      </c>
      <c r="BY3445" t="s">
        <v>7209</v>
      </c>
      <c r="BZ3445" t="s">
        <v>10881</v>
      </c>
      <c r="CA3445" t="s">
        <v>58</v>
      </c>
      <c r="CB3445" t="str">
        <f t="shared" si="916"/>
        <v>ZYRA_CLUSTER_0i0d10000k nrq=1</v>
      </c>
      <c r="CC3445">
        <f t="shared" si="917"/>
        <v>90</v>
      </c>
    </row>
    <row r="3446" spans="1:81" x14ac:dyDescent="0.4">
      <c r="A3446" t="s">
        <v>3515</v>
      </c>
      <c r="B3446" t="s">
        <v>58</v>
      </c>
      <c r="C3446" t="s">
        <v>281</v>
      </c>
      <c r="D3446" t="e">
        <f t="shared" si="901"/>
        <v>#NAME?</v>
      </c>
      <c r="E3446">
        <v>10000</v>
      </c>
      <c r="F3446" t="e">
        <f t="shared" si="902"/>
        <v>#NAME?</v>
      </c>
      <c r="G3446" t="s">
        <v>60</v>
      </c>
      <c r="H3446" t="e">
        <f t="shared" si="903"/>
        <v>#NAME?</v>
      </c>
      <c r="I3446" t="s">
        <v>61</v>
      </c>
      <c r="J3446" t="e">
        <f t="shared" si="904"/>
        <v>#NAME?</v>
      </c>
      <c r="K3446" t="s">
        <v>62</v>
      </c>
      <c r="L3446" t="e">
        <f t="shared" si="905"/>
        <v>#NAME?</v>
      </c>
      <c r="M3446" t="e">
        <f t="shared" si="906"/>
        <v>#NAME?</v>
      </c>
      <c r="N3446">
        <v>10000</v>
      </c>
      <c r="O3446" t="e">
        <f t="shared" si="907"/>
        <v>#NAME?</v>
      </c>
      <c r="P3446">
        <v>0</v>
      </c>
      <c r="Q3446" t="e">
        <f t="shared" si="908"/>
        <v>#NAME?</v>
      </c>
      <c r="R3446">
        <v>0</v>
      </c>
      <c r="S3446" t="e">
        <f t="shared" si="909"/>
        <v>#NAME?</v>
      </c>
      <c r="T3446">
        <v>0</v>
      </c>
      <c r="U3446" t="e">
        <f t="shared" si="910"/>
        <v>#NAME?</v>
      </c>
      <c r="V3446">
        <v>256</v>
      </c>
      <c r="W3446" t="e">
        <f t="shared" si="911"/>
        <v>#NAME?</v>
      </c>
      <c r="X3446">
        <v>108</v>
      </c>
      <c r="Y3446" t="e">
        <f t="shared" si="912"/>
        <v>#NAME?</v>
      </c>
      <c r="Z3446">
        <v>0</v>
      </c>
      <c r="AA3446" t="e">
        <f t="shared" si="913"/>
        <v>#NAME?</v>
      </c>
      <c r="AB3446">
        <v>48</v>
      </c>
      <c r="AC3446" t="e">
        <f t="shared" si="914"/>
        <v>#NAME?</v>
      </c>
      <c r="AD3446">
        <v>0</v>
      </c>
      <c r="AE3446" t="e">
        <f t="shared" si="915"/>
        <v>#NAME?</v>
      </c>
      <c r="AF3446" t="s">
        <v>65</v>
      </c>
      <c r="AG3446" t="s">
        <v>64</v>
      </c>
      <c r="AJ3446">
        <v>0</v>
      </c>
      <c r="AK3446">
        <v>297052548</v>
      </c>
      <c r="AL3446">
        <v>10000</v>
      </c>
      <c r="AR3446">
        <v>10000</v>
      </c>
      <c r="AS3446">
        <v>648.43799999999999</v>
      </c>
      <c r="AT3446">
        <v>0</v>
      </c>
      <c r="AU3446">
        <v>10000</v>
      </c>
      <c r="AV3446">
        <v>108</v>
      </c>
      <c r="AW3446" t="s">
        <v>60</v>
      </c>
      <c r="AX3446" t="s">
        <v>61</v>
      </c>
      <c r="AY3446" t="s">
        <v>62</v>
      </c>
      <c r="BA3446">
        <v>8</v>
      </c>
      <c r="BB3446">
        <v>1</v>
      </c>
      <c r="BD3446">
        <v>0.398891</v>
      </c>
      <c r="BE3446">
        <v>7.7203400000000005E-2</v>
      </c>
      <c r="BF3446">
        <v>961.93700000000001</v>
      </c>
      <c r="BH3446">
        <v>648.43799999999999</v>
      </c>
      <c r="BN3446">
        <v>2970525487</v>
      </c>
      <c r="BO3446">
        <v>1287010</v>
      </c>
      <c r="BP3446">
        <v>46120</v>
      </c>
      <c r="BQ3446">
        <v>1187</v>
      </c>
      <c r="BR3446">
        <v>0</v>
      </c>
      <c r="BY3446" t="s">
        <v>7210</v>
      </c>
      <c r="BZ3446" t="s">
        <v>10882</v>
      </c>
      <c r="CA3446" t="s">
        <v>58</v>
      </c>
      <c r="CB3446" t="str">
        <f t="shared" si="916"/>
        <v>ZYRA_CLUSTER_0i0d10000k nrq=0</v>
      </c>
      <c r="CC3446">
        <f t="shared" si="917"/>
        <v>108</v>
      </c>
    </row>
    <row r="3447" spans="1:81" x14ac:dyDescent="0.4">
      <c r="A3447" t="s">
        <v>3516</v>
      </c>
      <c r="B3447" t="s">
        <v>58</v>
      </c>
      <c r="C3447" t="s">
        <v>281</v>
      </c>
      <c r="D3447" t="e">
        <f t="shared" si="901"/>
        <v>#NAME?</v>
      </c>
      <c r="E3447">
        <v>10000</v>
      </c>
      <c r="F3447" t="e">
        <f t="shared" si="902"/>
        <v>#NAME?</v>
      </c>
      <c r="G3447" t="s">
        <v>60</v>
      </c>
      <c r="H3447" t="e">
        <f t="shared" si="903"/>
        <v>#NAME?</v>
      </c>
      <c r="I3447" t="s">
        <v>61</v>
      </c>
      <c r="J3447" t="e">
        <f t="shared" si="904"/>
        <v>#NAME?</v>
      </c>
      <c r="K3447" t="s">
        <v>62</v>
      </c>
      <c r="L3447" t="e">
        <f t="shared" si="905"/>
        <v>#NAME?</v>
      </c>
      <c r="M3447" t="e">
        <f t="shared" si="906"/>
        <v>#NAME?</v>
      </c>
      <c r="N3447">
        <v>10000</v>
      </c>
      <c r="O3447" t="e">
        <f t="shared" si="907"/>
        <v>#NAME?</v>
      </c>
      <c r="P3447">
        <v>0</v>
      </c>
      <c r="Q3447" t="e">
        <f t="shared" si="908"/>
        <v>#NAME?</v>
      </c>
      <c r="R3447">
        <v>0</v>
      </c>
      <c r="S3447" t="e">
        <f t="shared" si="909"/>
        <v>#NAME?</v>
      </c>
      <c r="T3447">
        <v>0</v>
      </c>
      <c r="U3447" t="e">
        <f t="shared" si="910"/>
        <v>#NAME?</v>
      </c>
      <c r="V3447">
        <v>256</v>
      </c>
      <c r="W3447" t="e">
        <f t="shared" si="911"/>
        <v>#NAME?</v>
      </c>
      <c r="X3447">
        <v>108</v>
      </c>
      <c r="Y3447" t="e">
        <f t="shared" si="912"/>
        <v>#NAME?</v>
      </c>
      <c r="Z3447">
        <v>0</v>
      </c>
      <c r="AA3447" t="e">
        <f t="shared" si="913"/>
        <v>#NAME?</v>
      </c>
      <c r="AB3447">
        <v>48</v>
      </c>
      <c r="AC3447" t="e">
        <f t="shared" si="914"/>
        <v>#NAME?</v>
      </c>
      <c r="AD3447">
        <v>1</v>
      </c>
      <c r="AE3447" t="e">
        <f t="shared" si="915"/>
        <v>#NAME?</v>
      </c>
      <c r="AF3447" t="s">
        <v>65</v>
      </c>
      <c r="AG3447" t="s">
        <v>64</v>
      </c>
      <c r="AJ3447">
        <v>0</v>
      </c>
      <c r="AK3447">
        <v>255825262</v>
      </c>
      <c r="AL3447">
        <v>10000</v>
      </c>
      <c r="AR3447">
        <v>10000</v>
      </c>
      <c r="AS3447">
        <v>687.08900000000006</v>
      </c>
      <c r="AT3447">
        <v>0</v>
      </c>
      <c r="AU3447">
        <v>10000</v>
      </c>
      <c r="AV3447">
        <v>108</v>
      </c>
      <c r="AW3447" t="s">
        <v>60</v>
      </c>
      <c r="AX3447" t="s">
        <v>61</v>
      </c>
      <c r="AY3447" t="s">
        <v>62</v>
      </c>
      <c r="BA3447">
        <v>8</v>
      </c>
      <c r="BB3447">
        <v>1</v>
      </c>
      <c r="BD3447">
        <v>0.58028100000000005</v>
      </c>
      <c r="BE3447">
        <v>0.104089</v>
      </c>
      <c r="BF3447">
        <v>1116.04</v>
      </c>
      <c r="BH3447">
        <v>687.08900000000006</v>
      </c>
      <c r="BN3447">
        <v>2558252626</v>
      </c>
      <c r="BO3447">
        <v>1243688</v>
      </c>
      <c r="BP3447">
        <v>1</v>
      </c>
      <c r="BQ3447">
        <v>0</v>
      </c>
      <c r="BR3447">
        <v>0</v>
      </c>
      <c r="BY3447" t="s">
        <v>7211</v>
      </c>
      <c r="BZ3447" t="s">
        <v>10883</v>
      </c>
      <c r="CA3447" t="s">
        <v>58</v>
      </c>
      <c r="CB3447" t="str">
        <f t="shared" si="916"/>
        <v>ZYRA_CLUSTER_0i0d10000k nrq=0</v>
      </c>
      <c r="CC3447">
        <f t="shared" si="917"/>
        <v>108</v>
      </c>
    </row>
    <row r="3448" spans="1:81" x14ac:dyDescent="0.4">
      <c r="A3448" t="s">
        <v>3517</v>
      </c>
      <c r="B3448" t="s">
        <v>58</v>
      </c>
      <c r="C3448" t="s">
        <v>281</v>
      </c>
      <c r="D3448" t="e">
        <f t="shared" si="901"/>
        <v>#NAME?</v>
      </c>
      <c r="E3448">
        <v>10000</v>
      </c>
      <c r="F3448" t="e">
        <f t="shared" si="902"/>
        <v>#NAME?</v>
      </c>
      <c r="G3448" t="s">
        <v>60</v>
      </c>
      <c r="H3448" t="e">
        <f t="shared" si="903"/>
        <v>#NAME?</v>
      </c>
      <c r="I3448" t="s">
        <v>61</v>
      </c>
      <c r="J3448" t="e">
        <f t="shared" si="904"/>
        <v>#NAME?</v>
      </c>
      <c r="K3448" t="s">
        <v>62</v>
      </c>
      <c r="L3448" t="e">
        <f t="shared" si="905"/>
        <v>#NAME?</v>
      </c>
      <c r="M3448" t="e">
        <f t="shared" si="906"/>
        <v>#NAME?</v>
      </c>
      <c r="N3448">
        <v>10000</v>
      </c>
      <c r="O3448" t="e">
        <f t="shared" si="907"/>
        <v>#NAME?</v>
      </c>
      <c r="P3448">
        <v>0</v>
      </c>
      <c r="Q3448" t="e">
        <f t="shared" si="908"/>
        <v>#NAME?</v>
      </c>
      <c r="R3448">
        <v>0</v>
      </c>
      <c r="S3448" t="e">
        <f t="shared" si="909"/>
        <v>#NAME?</v>
      </c>
      <c r="T3448">
        <v>0</v>
      </c>
      <c r="U3448" t="e">
        <f t="shared" si="910"/>
        <v>#NAME?</v>
      </c>
      <c r="V3448">
        <v>256</v>
      </c>
      <c r="W3448" t="e">
        <f t="shared" si="911"/>
        <v>#NAME?</v>
      </c>
      <c r="X3448">
        <v>108</v>
      </c>
      <c r="Y3448" t="e">
        <f t="shared" si="912"/>
        <v>#NAME?</v>
      </c>
      <c r="Z3448">
        <v>0</v>
      </c>
      <c r="AA3448" t="e">
        <f t="shared" si="913"/>
        <v>#NAME?</v>
      </c>
      <c r="AB3448">
        <v>48</v>
      </c>
      <c r="AC3448" t="e">
        <f t="shared" si="914"/>
        <v>#NAME?</v>
      </c>
      <c r="AD3448">
        <v>2</v>
      </c>
      <c r="AE3448" t="e">
        <f t="shared" si="915"/>
        <v>#NAME?</v>
      </c>
      <c r="AF3448" t="s">
        <v>65</v>
      </c>
      <c r="AG3448" t="s">
        <v>64</v>
      </c>
      <c r="AJ3448">
        <v>0</v>
      </c>
      <c r="AK3448">
        <v>299196626</v>
      </c>
      <c r="AL3448">
        <v>10000</v>
      </c>
      <c r="AR3448">
        <v>10000</v>
      </c>
      <c r="AS3448">
        <v>661.56399999999996</v>
      </c>
      <c r="AT3448">
        <v>0</v>
      </c>
      <c r="AU3448">
        <v>10000</v>
      </c>
      <c r="AV3448">
        <v>108</v>
      </c>
      <c r="AW3448" t="s">
        <v>60</v>
      </c>
      <c r="AX3448" t="s">
        <v>61</v>
      </c>
      <c r="AY3448" t="s">
        <v>62</v>
      </c>
      <c r="BA3448">
        <v>8</v>
      </c>
      <c r="BB3448">
        <v>1</v>
      </c>
      <c r="BD3448">
        <v>0.40237699999999998</v>
      </c>
      <c r="BE3448">
        <v>7.6878100000000005E-2</v>
      </c>
      <c r="BF3448">
        <v>956.99400000000003</v>
      </c>
      <c r="BH3448">
        <v>661.56399999999996</v>
      </c>
      <c r="BN3448">
        <v>2991966262</v>
      </c>
      <c r="BO3448">
        <v>1176355</v>
      </c>
      <c r="BP3448">
        <v>43834</v>
      </c>
      <c r="BQ3448">
        <v>1246</v>
      </c>
      <c r="BR3448">
        <v>0</v>
      </c>
      <c r="BY3448" t="s">
        <v>7212</v>
      </c>
      <c r="BZ3448" t="s">
        <v>10884</v>
      </c>
      <c r="CA3448" t="s">
        <v>58</v>
      </c>
      <c r="CB3448" t="str">
        <f t="shared" si="916"/>
        <v>ZYRA_CLUSTER_0i0d10000k nrq=0</v>
      </c>
      <c r="CC3448">
        <f t="shared" si="917"/>
        <v>108</v>
      </c>
    </row>
    <row r="3449" spans="1:81" x14ac:dyDescent="0.4">
      <c r="A3449" t="s">
        <v>3518</v>
      </c>
      <c r="B3449" t="s">
        <v>58</v>
      </c>
      <c r="C3449" t="s">
        <v>78</v>
      </c>
      <c r="D3449" t="e">
        <f t="shared" si="901"/>
        <v>#NAME?</v>
      </c>
      <c r="E3449">
        <v>10000</v>
      </c>
      <c r="F3449" t="e">
        <f t="shared" si="902"/>
        <v>#NAME?</v>
      </c>
      <c r="G3449" t="s">
        <v>60</v>
      </c>
      <c r="H3449" t="e">
        <f t="shared" si="903"/>
        <v>#NAME?</v>
      </c>
      <c r="I3449" t="s">
        <v>61</v>
      </c>
      <c r="J3449" t="e">
        <f t="shared" si="904"/>
        <v>#NAME?</v>
      </c>
      <c r="K3449" t="s">
        <v>62</v>
      </c>
      <c r="L3449" t="e">
        <f t="shared" si="905"/>
        <v>#NAME?</v>
      </c>
      <c r="M3449" t="e">
        <f t="shared" si="906"/>
        <v>#NAME?</v>
      </c>
      <c r="N3449">
        <v>100000</v>
      </c>
      <c r="O3449" t="e">
        <f t="shared" si="907"/>
        <v>#NAME?</v>
      </c>
      <c r="P3449">
        <v>0</v>
      </c>
      <c r="Q3449" t="e">
        <f t="shared" si="908"/>
        <v>#NAME?</v>
      </c>
      <c r="R3449">
        <v>0</v>
      </c>
      <c r="S3449" t="e">
        <f t="shared" si="909"/>
        <v>#NAME?</v>
      </c>
      <c r="T3449">
        <v>0</v>
      </c>
      <c r="U3449" t="e">
        <f t="shared" si="910"/>
        <v>#NAME?</v>
      </c>
      <c r="V3449">
        <v>256</v>
      </c>
      <c r="W3449" t="e">
        <f t="shared" si="911"/>
        <v>#NAME?</v>
      </c>
      <c r="X3449">
        <v>54</v>
      </c>
      <c r="Y3449" t="e">
        <f t="shared" si="912"/>
        <v>#NAME?</v>
      </c>
      <c r="Z3449">
        <v>0</v>
      </c>
      <c r="AA3449" t="e">
        <f t="shared" si="913"/>
        <v>#NAME?</v>
      </c>
      <c r="AB3449">
        <v>48</v>
      </c>
      <c r="AC3449" t="e">
        <f t="shared" si="914"/>
        <v>#NAME?</v>
      </c>
      <c r="AD3449">
        <v>2</v>
      </c>
      <c r="AE3449" t="e">
        <f t="shared" si="915"/>
        <v>#NAME?</v>
      </c>
      <c r="AF3449" t="s">
        <v>65</v>
      </c>
      <c r="AG3449" t="s">
        <v>64</v>
      </c>
      <c r="AJ3449">
        <v>0</v>
      </c>
      <c r="AK3449">
        <v>60535366</v>
      </c>
      <c r="AL3449">
        <v>10000</v>
      </c>
      <c r="AR3449">
        <v>10000</v>
      </c>
      <c r="AS3449">
        <v>3244.78</v>
      </c>
      <c r="AT3449">
        <v>0</v>
      </c>
      <c r="AU3449">
        <v>100000</v>
      </c>
      <c r="AV3449">
        <v>54</v>
      </c>
      <c r="AW3449" t="s">
        <v>60</v>
      </c>
      <c r="AX3449" t="s">
        <v>61</v>
      </c>
      <c r="AY3449" t="s">
        <v>62</v>
      </c>
      <c r="BA3449">
        <v>8</v>
      </c>
      <c r="BB3449">
        <v>1</v>
      </c>
      <c r="BD3449">
        <v>21.694299999999998</v>
      </c>
      <c r="BE3449">
        <v>2.6032900000000001E-2</v>
      </c>
      <c r="BF3449">
        <v>2126.52</v>
      </c>
      <c r="BH3449">
        <v>3244.78</v>
      </c>
      <c r="BY3449" t="s">
        <v>7213</v>
      </c>
      <c r="BZ3449" t="s">
        <v>10885</v>
      </c>
      <c r="CA3449" t="s">
        <v>58</v>
      </c>
      <c r="CB3449" t="str">
        <f t="shared" si="916"/>
        <v>ZYRA_CLUSTER_0i0d100000k nrq=0</v>
      </c>
      <c r="CC3449">
        <f t="shared" si="917"/>
        <v>54</v>
      </c>
    </row>
    <row r="3450" spans="1:81" x14ac:dyDescent="0.4">
      <c r="A3450" t="s">
        <v>3519</v>
      </c>
      <c r="B3450" t="s">
        <v>58</v>
      </c>
      <c r="C3450" t="s">
        <v>3765</v>
      </c>
      <c r="D3450" t="e">
        <f t="shared" si="901"/>
        <v>#NAME?</v>
      </c>
      <c r="E3450">
        <v>10000</v>
      </c>
      <c r="F3450" t="e">
        <f t="shared" si="902"/>
        <v>#NAME?</v>
      </c>
      <c r="G3450" t="s">
        <v>60</v>
      </c>
      <c r="H3450" t="e">
        <f t="shared" si="903"/>
        <v>#NAME?</v>
      </c>
      <c r="I3450" t="s">
        <v>61</v>
      </c>
      <c r="J3450" t="e">
        <f t="shared" si="904"/>
        <v>#NAME?</v>
      </c>
      <c r="K3450" t="s">
        <v>62</v>
      </c>
      <c r="L3450" t="e">
        <f t="shared" si="905"/>
        <v>#NAME?</v>
      </c>
      <c r="M3450" t="e">
        <f t="shared" si="906"/>
        <v>#NAME?</v>
      </c>
      <c r="N3450">
        <v>10000</v>
      </c>
      <c r="O3450" t="e">
        <f t="shared" si="907"/>
        <v>#NAME?</v>
      </c>
      <c r="P3450">
        <v>20</v>
      </c>
      <c r="Q3450" t="e">
        <f t="shared" si="908"/>
        <v>#NAME?</v>
      </c>
      <c r="R3450">
        <v>20</v>
      </c>
      <c r="S3450" t="e">
        <f t="shared" si="909"/>
        <v>#NAME?</v>
      </c>
      <c r="T3450">
        <v>0</v>
      </c>
      <c r="U3450" t="e">
        <f t="shared" si="910"/>
        <v>#NAME?</v>
      </c>
      <c r="V3450">
        <v>256</v>
      </c>
      <c r="W3450" t="e">
        <f t="shared" si="911"/>
        <v>#NAME?</v>
      </c>
      <c r="X3450">
        <v>143</v>
      </c>
      <c r="Y3450" t="e">
        <f t="shared" si="912"/>
        <v>#NAME?</v>
      </c>
      <c r="Z3450">
        <v>1</v>
      </c>
      <c r="AA3450" t="e">
        <f t="shared" si="913"/>
        <v>#NAME?</v>
      </c>
      <c r="AB3450">
        <v>48</v>
      </c>
      <c r="AC3450" t="e">
        <f t="shared" si="914"/>
        <v>#NAME?</v>
      </c>
      <c r="AD3450">
        <v>2</v>
      </c>
      <c r="AE3450" t="e">
        <f t="shared" si="915"/>
        <v>#NAME?</v>
      </c>
      <c r="AF3450" t="s">
        <v>65</v>
      </c>
      <c r="AG3450" t="s">
        <v>64</v>
      </c>
      <c r="AR3450">
        <v>10000</v>
      </c>
      <c r="AS3450">
        <v>20</v>
      </c>
      <c r="AT3450">
        <v>20</v>
      </c>
      <c r="AU3450">
        <v>10000</v>
      </c>
      <c r="AV3450">
        <v>143</v>
      </c>
      <c r="AW3450" t="s">
        <v>60</v>
      </c>
      <c r="AX3450" t="s">
        <v>61</v>
      </c>
      <c r="AY3450" t="s">
        <v>62</v>
      </c>
      <c r="BA3450">
        <v>8</v>
      </c>
      <c r="BB3450">
        <v>1</v>
      </c>
      <c r="BN3450">
        <v>17625</v>
      </c>
      <c r="BO3450">
        <v>9104150</v>
      </c>
      <c r="BP3450">
        <v>58107</v>
      </c>
      <c r="BQ3450">
        <v>8861</v>
      </c>
      <c r="BR3450">
        <v>0</v>
      </c>
      <c r="BY3450" t="s">
        <v>7214</v>
      </c>
      <c r="BZ3450" t="s">
        <v>10886</v>
      </c>
      <c r="CA3450" t="s">
        <v>58</v>
      </c>
      <c r="CB3450" t="str">
        <f t="shared" si="916"/>
        <v>ZYRA_CLUSTER_20i20d10000k nrq=1</v>
      </c>
      <c r="CC3450">
        <f t="shared" si="917"/>
        <v>144</v>
      </c>
    </row>
    <row r="3451" spans="1:81" x14ac:dyDescent="0.4">
      <c r="A3451" t="s">
        <v>3497</v>
      </c>
      <c r="B3451" t="s">
        <v>58</v>
      </c>
      <c r="C3451" t="s">
        <v>3765</v>
      </c>
      <c r="D3451" t="e">
        <f t="shared" si="901"/>
        <v>#NAME?</v>
      </c>
      <c r="E3451">
        <v>10000</v>
      </c>
      <c r="F3451" t="e">
        <f t="shared" si="902"/>
        <v>#NAME?</v>
      </c>
      <c r="G3451" t="s">
        <v>60</v>
      </c>
      <c r="H3451" t="e">
        <f t="shared" si="903"/>
        <v>#NAME?</v>
      </c>
      <c r="I3451" t="s">
        <v>61</v>
      </c>
      <c r="J3451" t="e">
        <f t="shared" si="904"/>
        <v>#NAME?</v>
      </c>
      <c r="K3451" t="s">
        <v>62</v>
      </c>
      <c r="L3451" t="e">
        <f t="shared" si="905"/>
        <v>#NAME?</v>
      </c>
      <c r="M3451" t="e">
        <f t="shared" si="906"/>
        <v>#NAME?</v>
      </c>
      <c r="N3451">
        <v>10000</v>
      </c>
      <c r="O3451" t="e">
        <f t="shared" si="907"/>
        <v>#NAME?</v>
      </c>
      <c r="P3451">
        <v>5</v>
      </c>
      <c r="Q3451" t="e">
        <f t="shared" si="908"/>
        <v>#NAME?</v>
      </c>
      <c r="R3451">
        <v>5</v>
      </c>
      <c r="S3451" t="e">
        <f t="shared" si="909"/>
        <v>#NAME?</v>
      </c>
      <c r="T3451">
        <v>0</v>
      </c>
      <c r="U3451" t="e">
        <f t="shared" si="910"/>
        <v>#NAME?</v>
      </c>
      <c r="V3451">
        <v>256</v>
      </c>
      <c r="W3451" t="e">
        <f t="shared" si="911"/>
        <v>#NAME?</v>
      </c>
      <c r="X3451">
        <v>107</v>
      </c>
      <c r="Y3451" t="e">
        <f t="shared" si="912"/>
        <v>#NAME?</v>
      </c>
      <c r="Z3451">
        <v>1</v>
      </c>
      <c r="AA3451" t="e">
        <f t="shared" si="913"/>
        <v>#NAME?</v>
      </c>
      <c r="AB3451">
        <v>48</v>
      </c>
      <c r="AC3451" t="e">
        <f t="shared" si="914"/>
        <v>#NAME?</v>
      </c>
      <c r="AD3451">
        <v>0</v>
      </c>
      <c r="AE3451" t="e">
        <f t="shared" si="915"/>
        <v>#NAME?</v>
      </c>
      <c r="AF3451" t="s">
        <v>65</v>
      </c>
      <c r="AG3451" t="s">
        <v>64</v>
      </c>
      <c r="AR3451">
        <v>10000</v>
      </c>
      <c r="AS3451">
        <v>5</v>
      </c>
      <c r="AT3451">
        <v>5</v>
      </c>
      <c r="AU3451">
        <v>10000</v>
      </c>
      <c r="AV3451">
        <v>107</v>
      </c>
      <c r="AW3451" t="s">
        <v>60</v>
      </c>
      <c r="AX3451" t="s">
        <v>61</v>
      </c>
      <c r="AY3451" t="s">
        <v>62</v>
      </c>
      <c r="BA3451">
        <v>8</v>
      </c>
      <c r="BB3451">
        <v>1</v>
      </c>
      <c r="BN3451">
        <v>15079</v>
      </c>
      <c r="BO3451">
        <v>7796289</v>
      </c>
      <c r="BP3451">
        <v>53643</v>
      </c>
      <c r="BQ3451">
        <v>10188</v>
      </c>
      <c r="BR3451">
        <v>0</v>
      </c>
      <c r="BY3451" t="s">
        <v>7215</v>
      </c>
      <c r="BZ3451" t="s">
        <v>10887</v>
      </c>
      <c r="CA3451" t="s">
        <v>58</v>
      </c>
      <c r="CB3451" t="str">
        <f t="shared" si="916"/>
        <v>ZYRA_CLUSTER_5i5d10000k nrq=1</v>
      </c>
      <c r="CC3451">
        <f t="shared" si="917"/>
        <v>108</v>
      </c>
    </row>
    <row r="3452" spans="1:81" x14ac:dyDescent="0.4">
      <c r="A3452" t="s">
        <v>3520</v>
      </c>
      <c r="B3452" t="s">
        <v>58</v>
      </c>
      <c r="C3452" t="s">
        <v>281</v>
      </c>
      <c r="D3452" t="e">
        <f t="shared" si="901"/>
        <v>#NAME?</v>
      </c>
      <c r="E3452">
        <v>10000</v>
      </c>
      <c r="F3452" t="e">
        <f t="shared" si="902"/>
        <v>#NAME?</v>
      </c>
      <c r="G3452" t="s">
        <v>60</v>
      </c>
      <c r="H3452" t="e">
        <f t="shared" si="903"/>
        <v>#NAME?</v>
      </c>
      <c r="I3452" t="s">
        <v>61</v>
      </c>
      <c r="J3452" t="e">
        <f t="shared" si="904"/>
        <v>#NAME?</v>
      </c>
      <c r="K3452" t="s">
        <v>62</v>
      </c>
      <c r="L3452" t="e">
        <f t="shared" si="905"/>
        <v>#NAME?</v>
      </c>
      <c r="M3452" t="e">
        <f t="shared" si="906"/>
        <v>#NAME?</v>
      </c>
      <c r="N3452">
        <v>10000</v>
      </c>
      <c r="O3452" t="e">
        <f t="shared" si="907"/>
        <v>#NAME?</v>
      </c>
      <c r="P3452">
        <v>0</v>
      </c>
      <c r="Q3452" t="e">
        <f t="shared" si="908"/>
        <v>#NAME?</v>
      </c>
      <c r="R3452">
        <v>0</v>
      </c>
      <c r="S3452" t="e">
        <f t="shared" si="909"/>
        <v>#NAME?</v>
      </c>
      <c r="T3452">
        <v>0</v>
      </c>
      <c r="U3452" t="e">
        <f t="shared" si="910"/>
        <v>#NAME?</v>
      </c>
      <c r="V3452">
        <v>256</v>
      </c>
      <c r="W3452" t="e">
        <f t="shared" si="911"/>
        <v>#NAME?</v>
      </c>
      <c r="X3452">
        <v>107</v>
      </c>
      <c r="Y3452" t="e">
        <f t="shared" si="912"/>
        <v>#NAME?</v>
      </c>
      <c r="Z3452">
        <v>1</v>
      </c>
      <c r="AA3452" t="e">
        <f t="shared" si="913"/>
        <v>#NAME?</v>
      </c>
      <c r="AB3452">
        <v>48</v>
      </c>
      <c r="AC3452" t="e">
        <f t="shared" si="914"/>
        <v>#NAME?</v>
      </c>
      <c r="AD3452">
        <v>0</v>
      </c>
      <c r="AE3452" t="e">
        <f t="shared" si="915"/>
        <v>#NAME?</v>
      </c>
      <c r="AF3452" t="s">
        <v>65</v>
      </c>
      <c r="AG3452" t="s">
        <v>64</v>
      </c>
      <c r="AJ3452">
        <v>0</v>
      </c>
      <c r="AK3452">
        <v>275099624</v>
      </c>
      <c r="AL3452">
        <v>10000</v>
      </c>
      <c r="AR3452">
        <v>10000</v>
      </c>
      <c r="AS3452">
        <v>712.54200000000003</v>
      </c>
      <c r="AT3452">
        <v>0</v>
      </c>
      <c r="AU3452">
        <v>10000</v>
      </c>
      <c r="AV3452">
        <v>107</v>
      </c>
      <c r="AW3452" t="s">
        <v>60</v>
      </c>
      <c r="AX3452" t="s">
        <v>61</v>
      </c>
      <c r="AY3452" t="s">
        <v>62</v>
      </c>
      <c r="BA3452">
        <v>8</v>
      </c>
      <c r="BB3452">
        <v>1</v>
      </c>
      <c r="BD3452">
        <v>0.62257600000000002</v>
      </c>
      <c r="BE3452">
        <v>8.4795400000000007E-2</v>
      </c>
      <c r="BF3452">
        <v>1039.54</v>
      </c>
      <c r="BH3452">
        <v>712.54200000000003</v>
      </c>
      <c r="BN3452">
        <v>2750891007</v>
      </c>
      <c r="BO3452">
        <v>13207037</v>
      </c>
      <c r="BP3452">
        <v>105241</v>
      </c>
      <c r="BQ3452">
        <v>0</v>
      </c>
      <c r="BR3452">
        <v>0.37169400000000002</v>
      </c>
      <c r="BY3452" t="s">
        <v>7216</v>
      </c>
      <c r="BZ3452" t="s">
        <v>10888</v>
      </c>
      <c r="CA3452" t="s">
        <v>58</v>
      </c>
      <c r="CB3452" t="str">
        <f t="shared" si="916"/>
        <v>ZYRA_CLUSTER_0i0d10000k nrq=1</v>
      </c>
      <c r="CC3452">
        <f t="shared" si="917"/>
        <v>108</v>
      </c>
    </row>
    <row r="3453" spans="1:81" x14ac:dyDescent="0.4">
      <c r="A3453" t="s">
        <v>3521</v>
      </c>
      <c r="B3453" t="s">
        <v>58</v>
      </c>
      <c r="C3453" t="s">
        <v>281</v>
      </c>
      <c r="D3453" t="e">
        <f t="shared" si="901"/>
        <v>#NAME?</v>
      </c>
      <c r="E3453">
        <v>10000</v>
      </c>
      <c r="F3453" t="e">
        <f t="shared" si="902"/>
        <v>#NAME?</v>
      </c>
      <c r="G3453" t="s">
        <v>60</v>
      </c>
      <c r="H3453" t="e">
        <f t="shared" si="903"/>
        <v>#NAME?</v>
      </c>
      <c r="I3453" t="s">
        <v>61</v>
      </c>
      <c r="J3453" t="e">
        <f t="shared" si="904"/>
        <v>#NAME?</v>
      </c>
      <c r="K3453" t="s">
        <v>62</v>
      </c>
      <c r="L3453" t="e">
        <f t="shared" si="905"/>
        <v>#NAME?</v>
      </c>
      <c r="M3453" t="e">
        <f t="shared" si="906"/>
        <v>#NAME?</v>
      </c>
      <c r="N3453">
        <v>10000</v>
      </c>
      <c r="O3453" t="e">
        <f t="shared" si="907"/>
        <v>#NAME?</v>
      </c>
      <c r="P3453">
        <v>0</v>
      </c>
      <c r="Q3453" t="e">
        <f t="shared" si="908"/>
        <v>#NAME?</v>
      </c>
      <c r="R3453">
        <v>0</v>
      </c>
      <c r="S3453" t="e">
        <f t="shared" si="909"/>
        <v>#NAME?</v>
      </c>
      <c r="T3453">
        <v>0</v>
      </c>
      <c r="U3453" t="e">
        <f t="shared" si="910"/>
        <v>#NAME?</v>
      </c>
      <c r="V3453">
        <v>256</v>
      </c>
      <c r="W3453" t="e">
        <f t="shared" si="911"/>
        <v>#NAME?</v>
      </c>
      <c r="X3453">
        <v>107</v>
      </c>
      <c r="Y3453" t="e">
        <f t="shared" si="912"/>
        <v>#NAME?</v>
      </c>
      <c r="Z3453">
        <v>1</v>
      </c>
      <c r="AA3453" t="e">
        <f t="shared" si="913"/>
        <v>#NAME?</v>
      </c>
      <c r="AB3453">
        <v>48</v>
      </c>
      <c r="AC3453" t="e">
        <f t="shared" si="914"/>
        <v>#NAME?</v>
      </c>
      <c r="AD3453">
        <v>1</v>
      </c>
      <c r="AE3453" t="e">
        <f t="shared" si="915"/>
        <v>#NAME?</v>
      </c>
      <c r="AF3453" t="s">
        <v>65</v>
      </c>
      <c r="AG3453" t="s">
        <v>64</v>
      </c>
      <c r="AJ3453">
        <v>0</v>
      </c>
      <c r="AK3453">
        <v>279002165</v>
      </c>
      <c r="AL3453">
        <v>10000</v>
      </c>
      <c r="AR3453">
        <v>10000</v>
      </c>
      <c r="AS3453">
        <v>674.89400000000001</v>
      </c>
      <c r="AT3453">
        <v>0</v>
      </c>
      <c r="AU3453">
        <v>10000</v>
      </c>
      <c r="AV3453">
        <v>107</v>
      </c>
      <c r="AW3453" t="s">
        <v>60</v>
      </c>
      <c r="AX3453" t="s">
        <v>61</v>
      </c>
      <c r="AY3453" t="s">
        <v>62</v>
      </c>
      <c r="BA3453">
        <v>8</v>
      </c>
      <c r="BB3453">
        <v>1</v>
      </c>
      <c r="BD3453">
        <v>0.65575499999999998</v>
      </c>
      <c r="BE3453">
        <v>8.36205E-2</v>
      </c>
      <c r="BF3453">
        <v>1023.08</v>
      </c>
      <c r="BH3453">
        <v>674.89400000000001</v>
      </c>
      <c r="BN3453">
        <v>2789916770</v>
      </c>
      <c r="BO3453">
        <v>13668562</v>
      </c>
      <c r="BP3453">
        <v>104883</v>
      </c>
      <c r="BQ3453">
        <v>0</v>
      </c>
      <c r="BR3453">
        <v>0.36135400000000001</v>
      </c>
      <c r="BY3453" t="s">
        <v>7217</v>
      </c>
      <c r="BZ3453" t="s">
        <v>10889</v>
      </c>
      <c r="CA3453" t="s">
        <v>58</v>
      </c>
      <c r="CB3453" t="str">
        <f t="shared" si="916"/>
        <v>ZYRA_CLUSTER_0i0d10000k nrq=1</v>
      </c>
      <c r="CC3453">
        <f t="shared" si="917"/>
        <v>108</v>
      </c>
    </row>
    <row r="3454" spans="1:81" x14ac:dyDescent="0.4">
      <c r="A3454" t="s">
        <v>3522</v>
      </c>
      <c r="B3454" t="s">
        <v>58</v>
      </c>
      <c r="C3454" t="s">
        <v>281</v>
      </c>
      <c r="D3454" t="e">
        <f t="shared" si="901"/>
        <v>#NAME?</v>
      </c>
      <c r="E3454">
        <v>10000</v>
      </c>
      <c r="F3454" t="e">
        <f t="shared" si="902"/>
        <v>#NAME?</v>
      </c>
      <c r="G3454" t="s">
        <v>60</v>
      </c>
      <c r="H3454" t="e">
        <f t="shared" si="903"/>
        <v>#NAME?</v>
      </c>
      <c r="I3454" t="s">
        <v>61</v>
      </c>
      <c r="J3454" t="e">
        <f t="shared" si="904"/>
        <v>#NAME?</v>
      </c>
      <c r="K3454" t="s">
        <v>62</v>
      </c>
      <c r="L3454" t="e">
        <f t="shared" si="905"/>
        <v>#NAME?</v>
      </c>
      <c r="M3454" t="e">
        <f t="shared" si="906"/>
        <v>#NAME?</v>
      </c>
      <c r="N3454">
        <v>10000</v>
      </c>
      <c r="O3454" t="e">
        <f t="shared" si="907"/>
        <v>#NAME?</v>
      </c>
      <c r="P3454">
        <v>0</v>
      </c>
      <c r="Q3454" t="e">
        <f t="shared" si="908"/>
        <v>#NAME?</v>
      </c>
      <c r="R3454">
        <v>0</v>
      </c>
      <c r="S3454" t="e">
        <f t="shared" si="909"/>
        <v>#NAME?</v>
      </c>
      <c r="T3454">
        <v>0</v>
      </c>
      <c r="U3454" t="e">
        <f t="shared" si="910"/>
        <v>#NAME?</v>
      </c>
      <c r="V3454">
        <v>256</v>
      </c>
      <c r="W3454" t="e">
        <f t="shared" si="911"/>
        <v>#NAME?</v>
      </c>
      <c r="X3454">
        <v>107</v>
      </c>
      <c r="Y3454" t="e">
        <f t="shared" si="912"/>
        <v>#NAME?</v>
      </c>
      <c r="Z3454">
        <v>1</v>
      </c>
      <c r="AA3454" t="e">
        <f t="shared" si="913"/>
        <v>#NAME?</v>
      </c>
      <c r="AB3454">
        <v>48</v>
      </c>
      <c r="AC3454" t="e">
        <f t="shared" si="914"/>
        <v>#NAME?</v>
      </c>
      <c r="AD3454">
        <v>2</v>
      </c>
      <c r="AE3454" t="e">
        <f t="shared" si="915"/>
        <v>#NAME?</v>
      </c>
      <c r="AF3454" t="s">
        <v>65</v>
      </c>
      <c r="AG3454" t="s">
        <v>64</v>
      </c>
      <c r="AJ3454">
        <v>0</v>
      </c>
      <c r="AK3454">
        <v>278044652</v>
      </c>
      <c r="AL3454">
        <v>10000</v>
      </c>
      <c r="AR3454">
        <v>10000</v>
      </c>
      <c r="AS3454">
        <v>674.09400000000005</v>
      </c>
      <c r="AT3454">
        <v>0</v>
      </c>
      <c r="AU3454">
        <v>10000</v>
      </c>
      <c r="AV3454">
        <v>107</v>
      </c>
      <c r="AW3454" t="s">
        <v>60</v>
      </c>
      <c r="AX3454" t="s">
        <v>61</v>
      </c>
      <c r="AY3454" t="s">
        <v>62</v>
      </c>
      <c r="BA3454">
        <v>8</v>
      </c>
      <c r="BB3454">
        <v>1</v>
      </c>
      <c r="BD3454">
        <v>0.63875099999999996</v>
      </c>
      <c r="BE3454">
        <v>8.3316200000000007E-2</v>
      </c>
      <c r="BF3454">
        <v>1026.08</v>
      </c>
      <c r="BH3454">
        <v>674.09400000000005</v>
      </c>
      <c r="BN3454">
        <v>2780343085</v>
      </c>
      <c r="BO3454">
        <v>14067656</v>
      </c>
      <c r="BP3454">
        <v>103440</v>
      </c>
      <c r="BQ3454">
        <v>0</v>
      </c>
      <c r="BR3454">
        <v>0.38325500000000001</v>
      </c>
      <c r="BY3454" t="s">
        <v>7218</v>
      </c>
      <c r="BZ3454" t="s">
        <v>10890</v>
      </c>
      <c r="CA3454" t="s">
        <v>58</v>
      </c>
      <c r="CB3454" t="str">
        <f t="shared" si="916"/>
        <v>ZYRA_CLUSTER_0i0d10000k nrq=1</v>
      </c>
      <c r="CC3454">
        <f t="shared" si="917"/>
        <v>108</v>
      </c>
    </row>
    <row r="3455" spans="1:81" x14ac:dyDescent="0.4">
      <c r="A3455" t="s">
        <v>3523</v>
      </c>
      <c r="B3455" t="s">
        <v>58</v>
      </c>
      <c r="C3455" t="s">
        <v>281</v>
      </c>
      <c r="D3455" t="e">
        <f t="shared" si="901"/>
        <v>#NAME?</v>
      </c>
      <c r="E3455">
        <v>10000</v>
      </c>
      <c r="F3455" t="e">
        <f t="shared" si="902"/>
        <v>#NAME?</v>
      </c>
      <c r="G3455" t="s">
        <v>60</v>
      </c>
      <c r="H3455" t="e">
        <f t="shared" si="903"/>
        <v>#NAME?</v>
      </c>
      <c r="I3455" t="s">
        <v>61</v>
      </c>
      <c r="J3455" t="e">
        <f t="shared" si="904"/>
        <v>#NAME?</v>
      </c>
      <c r="K3455" t="s">
        <v>62</v>
      </c>
      <c r="L3455" t="e">
        <f t="shared" si="905"/>
        <v>#NAME?</v>
      </c>
      <c r="M3455" t="e">
        <f t="shared" si="906"/>
        <v>#NAME?</v>
      </c>
      <c r="N3455">
        <v>10000</v>
      </c>
      <c r="O3455" t="e">
        <f t="shared" si="907"/>
        <v>#NAME?</v>
      </c>
      <c r="P3455">
        <v>0</v>
      </c>
      <c r="Q3455" t="e">
        <f t="shared" si="908"/>
        <v>#NAME?</v>
      </c>
      <c r="R3455">
        <v>0</v>
      </c>
      <c r="S3455" t="e">
        <f t="shared" si="909"/>
        <v>#NAME?</v>
      </c>
      <c r="T3455">
        <v>0</v>
      </c>
      <c r="U3455" t="e">
        <f t="shared" si="910"/>
        <v>#NAME?</v>
      </c>
      <c r="V3455">
        <v>256</v>
      </c>
      <c r="W3455" t="e">
        <f t="shared" si="911"/>
        <v>#NAME?</v>
      </c>
      <c r="X3455">
        <v>126</v>
      </c>
      <c r="Y3455" t="e">
        <f t="shared" si="912"/>
        <v>#NAME?</v>
      </c>
      <c r="Z3455">
        <v>0</v>
      </c>
      <c r="AA3455" t="e">
        <f t="shared" si="913"/>
        <v>#NAME?</v>
      </c>
      <c r="AB3455">
        <v>48</v>
      </c>
      <c r="AC3455" t="e">
        <f t="shared" si="914"/>
        <v>#NAME?</v>
      </c>
      <c r="AD3455">
        <v>0</v>
      </c>
      <c r="AE3455" t="e">
        <f t="shared" si="915"/>
        <v>#NAME?</v>
      </c>
      <c r="AF3455" t="s">
        <v>65</v>
      </c>
      <c r="AG3455" t="s">
        <v>64</v>
      </c>
      <c r="AJ3455">
        <v>0</v>
      </c>
      <c r="AK3455">
        <v>320452284</v>
      </c>
      <c r="AL3455">
        <v>10000</v>
      </c>
      <c r="AR3455">
        <v>10000</v>
      </c>
      <c r="AS3455">
        <v>666.63099999999997</v>
      </c>
      <c r="AT3455">
        <v>0</v>
      </c>
      <c r="AU3455">
        <v>10000</v>
      </c>
      <c r="AV3455">
        <v>126</v>
      </c>
      <c r="AW3455" t="s">
        <v>60</v>
      </c>
      <c r="AX3455" t="s">
        <v>61</v>
      </c>
      <c r="AY3455" t="s">
        <v>62</v>
      </c>
      <c r="BA3455">
        <v>8</v>
      </c>
      <c r="BB3455">
        <v>1</v>
      </c>
      <c r="BD3455">
        <v>0.646428</v>
      </c>
      <c r="BE3455">
        <v>0.14539099999999999</v>
      </c>
      <c r="BF3455">
        <v>1037.8900000000001</v>
      </c>
      <c r="BH3455">
        <v>666.63099999999997</v>
      </c>
      <c r="BN3455">
        <v>3204522847</v>
      </c>
      <c r="BO3455">
        <v>1404507</v>
      </c>
      <c r="BP3455">
        <v>39832</v>
      </c>
      <c r="BQ3455">
        <v>1347</v>
      </c>
      <c r="BR3455">
        <v>0</v>
      </c>
      <c r="BY3455" t="s">
        <v>7219</v>
      </c>
      <c r="BZ3455" t="s">
        <v>10891</v>
      </c>
      <c r="CA3455" t="s">
        <v>58</v>
      </c>
      <c r="CB3455" t="str">
        <f t="shared" si="916"/>
        <v>ZYRA_CLUSTER_0i0d10000k nrq=0</v>
      </c>
      <c r="CC3455">
        <f t="shared" si="917"/>
        <v>126</v>
      </c>
    </row>
    <row r="3456" spans="1:81" x14ac:dyDescent="0.4">
      <c r="A3456" t="s">
        <v>3524</v>
      </c>
      <c r="B3456" t="s">
        <v>58</v>
      </c>
      <c r="C3456" t="s">
        <v>281</v>
      </c>
      <c r="D3456" t="e">
        <f t="shared" si="901"/>
        <v>#NAME?</v>
      </c>
      <c r="E3456">
        <v>10000</v>
      </c>
      <c r="F3456" t="e">
        <f t="shared" si="902"/>
        <v>#NAME?</v>
      </c>
      <c r="G3456" t="s">
        <v>60</v>
      </c>
      <c r="H3456" t="e">
        <f t="shared" si="903"/>
        <v>#NAME?</v>
      </c>
      <c r="I3456" t="s">
        <v>61</v>
      </c>
      <c r="J3456" t="e">
        <f t="shared" si="904"/>
        <v>#NAME?</v>
      </c>
      <c r="K3456" t="s">
        <v>62</v>
      </c>
      <c r="L3456" t="e">
        <f t="shared" si="905"/>
        <v>#NAME?</v>
      </c>
      <c r="M3456" t="e">
        <f t="shared" si="906"/>
        <v>#NAME?</v>
      </c>
      <c r="N3456">
        <v>10000</v>
      </c>
      <c r="O3456" t="e">
        <f t="shared" si="907"/>
        <v>#NAME?</v>
      </c>
      <c r="P3456">
        <v>0</v>
      </c>
      <c r="Q3456" t="e">
        <f t="shared" si="908"/>
        <v>#NAME?</v>
      </c>
      <c r="R3456">
        <v>0</v>
      </c>
      <c r="S3456" t="e">
        <f t="shared" si="909"/>
        <v>#NAME?</v>
      </c>
      <c r="T3456">
        <v>0</v>
      </c>
      <c r="U3456" t="e">
        <f t="shared" si="910"/>
        <v>#NAME?</v>
      </c>
      <c r="V3456">
        <v>256</v>
      </c>
      <c r="W3456" t="e">
        <f t="shared" si="911"/>
        <v>#NAME?</v>
      </c>
      <c r="X3456">
        <v>126</v>
      </c>
      <c r="Y3456" t="e">
        <f t="shared" si="912"/>
        <v>#NAME?</v>
      </c>
      <c r="Z3456">
        <v>0</v>
      </c>
      <c r="AA3456" t="e">
        <f t="shared" si="913"/>
        <v>#NAME?</v>
      </c>
      <c r="AB3456">
        <v>48</v>
      </c>
      <c r="AC3456" t="e">
        <f t="shared" si="914"/>
        <v>#NAME?</v>
      </c>
      <c r="AD3456">
        <v>1</v>
      </c>
      <c r="AE3456" t="e">
        <f t="shared" si="915"/>
        <v>#NAME?</v>
      </c>
      <c r="AF3456" t="s">
        <v>65</v>
      </c>
      <c r="AG3456" t="s">
        <v>64</v>
      </c>
      <c r="AJ3456">
        <v>0</v>
      </c>
      <c r="AK3456">
        <v>355432848</v>
      </c>
      <c r="AL3456">
        <v>10000</v>
      </c>
      <c r="AR3456">
        <v>10000</v>
      </c>
      <c r="AS3456">
        <v>664.18499999999995</v>
      </c>
      <c r="AT3456">
        <v>0</v>
      </c>
      <c r="AU3456">
        <v>10000</v>
      </c>
      <c r="AV3456">
        <v>126</v>
      </c>
      <c r="AW3456" t="s">
        <v>60</v>
      </c>
      <c r="AX3456" t="s">
        <v>61</v>
      </c>
      <c r="AY3456" t="s">
        <v>62</v>
      </c>
      <c r="BA3456">
        <v>8</v>
      </c>
      <c r="BB3456">
        <v>1</v>
      </c>
      <c r="BD3456">
        <v>0.53410899999999994</v>
      </c>
      <c r="BE3456">
        <v>0.127003</v>
      </c>
      <c r="BF3456">
        <v>940.774</v>
      </c>
      <c r="BH3456">
        <v>664.18499999999995</v>
      </c>
      <c r="BN3456">
        <v>3554328471</v>
      </c>
      <c r="BO3456">
        <v>2020948</v>
      </c>
      <c r="BP3456">
        <v>15</v>
      </c>
      <c r="BQ3456">
        <v>0</v>
      </c>
      <c r="BR3456">
        <v>0</v>
      </c>
      <c r="BY3456" t="s">
        <v>7220</v>
      </c>
      <c r="BZ3456" t="s">
        <v>10892</v>
      </c>
      <c r="CA3456" t="s">
        <v>58</v>
      </c>
      <c r="CB3456" t="str">
        <f t="shared" si="916"/>
        <v>ZYRA_CLUSTER_0i0d10000k nrq=0</v>
      </c>
      <c r="CC3456">
        <f t="shared" si="917"/>
        <v>126</v>
      </c>
    </row>
    <row r="3457" spans="1:81" x14ac:dyDescent="0.4">
      <c r="A3457" t="s">
        <v>3525</v>
      </c>
      <c r="B3457" t="s">
        <v>58</v>
      </c>
      <c r="C3457" t="s">
        <v>281</v>
      </c>
      <c r="D3457" t="e">
        <f t="shared" ref="D3457:D3520" si="918">-t</f>
        <v>#NAME?</v>
      </c>
      <c r="E3457">
        <v>10000</v>
      </c>
      <c r="F3457" t="e">
        <f t="shared" ref="F3457:F3520" si="919">-mr</f>
        <v>#NAME?</v>
      </c>
      <c r="G3457" t="s">
        <v>60</v>
      </c>
      <c r="H3457" t="e">
        <f t="shared" ref="H3457:H3520" si="920">-ma</f>
        <v>#NAME?</v>
      </c>
      <c r="I3457" t="s">
        <v>61</v>
      </c>
      <c r="J3457" t="e">
        <f t="shared" ref="J3457:J3520" si="921">-mp</f>
        <v>#NAME?</v>
      </c>
      <c r="K3457" t="s">
        <v>62</v>
      </c>
      <c r="L3457" t="e">
        <f t="shared" ref="L3457:L3520" si="922">-p</f>
        <v>#NAME?</v>
      </c>
      <c r="M3457" t="e">
        <f t="shared" ref="M3457:M3520" si="923">-k</f>
        <v>#NAME?</v>
      </c>
      <c r="N3457">
        <v>10000</v>
      </c>
      <c r="O3457" t="e">
        <f t="shared" ref="O3457:O3520" si="924">-i</f>
        <v>#NAME?</v>
      </c>
      <c r="P3457">
        <v>0</v>
      </c>
      <c r="Q3457" t="e">
        <f t="shared" ref="Q3457:Q3520" si="925">-d</f>
        <v>#NAME?</v>
      </c>
      <c r="R3457">
        <v>0</v>
      </c>
      <c r="S3457" t="e">
        <f t="shared" ref="S3457:S3520" si="926">-rq</f>
        <v>#NAME?</v>
      </c>
      <c r="T3457">
        <v>0</v>
      </c>
      <c r="U3457" t="e">
        <f t="shared" ref="U3457:U3520" si="927">-rqsize</f>
        <v>#NAME?</v>
      </c>
      <c r="V3457">
        <v>256</v>
      </c>
      <c r="W3457" t="e">
        <f t="shared" ref="W3457:W3520" si="928">-nwork</f>
        <v>#NAME?</v>
      </c>
      <c r="X3457">
        <v>126</v>
      </c>
      <c r="Y3457" t="e">
        <f t="shared" ref="Y3457:Y3520" si="929">-nrq</f>
        <v>#NAME?</v>
      </c>
      <c r="Z3457">
        <v>0</v>
      </c>
      <c r="AA3457" t="e">
        <f t="shared" ref="AA3457:AA3520" si="930">-seqwidth</f>
        <v>#NAME?</v>
      </c>
      <c r="AB3457">
        <v>48</v>
      </c>
      <c r="AC3457" t="e">
        <f t="shared" ref="AC3457:AC3520" si="931">-trial</f>
        <v>#NAME?</v>
      </c>
      <c r="AD3457">
        <v>2</v>
      </c>
      <c r="AE3457" t="e">
        <f t="shared" ref="AE3457:AE3520" si="932">-pinning</f>
        <v>#NAME?</v>
      </c>
      <c r="AF3457" t="s">
        <v>65</v>
      </c>
      <c r="AG3457" t="s">
        <v>64</v>
      </c>
      <c r="AJ3457">
        <v>0</v>
      </c>
      <c r="AK3457">
        <v>356616745</v>
      </c>
      <c r="AL3457">
        <v>10000</v>
      </c>
      <c r="AR3457">
        <v>10000</v>
      </c>
      <c r="AS3457">
        <v>656.74800000000005</v>
      </c>
      <c r="AT3457">
        <v>0</v>
      </c>
      <c r="AU3457">
        <v>10000</v>
      </c>
      <c r="AV3457">
        <v>126</v>
      </c>
      <c r="AW3457" t="s">
        <v>60</v>
      </c>
      <c r="AX3457" t="s">
        <v>61</v>
      </c>
      <c r="AY3457" t="s">
        <v>62</v>
      </c>
      <c r="BA3457">
        <v>8</v>
      </c>
      <c r="BB3457">
        <v>1</v>
      </c>
      <c r="BD3457">
        <v>0.53274200000000005</v>
      </c>
      <c r="BE3457">
        <v>0.12798999999999999</v>
      </c>
      <c r="BF3457">
        <v>935.88300000000004</v>
      </c>
      <c r="BH3457">
        <v>656.74800000000005</v>
      </c>
      <c r="BN3457">
        <v>3566167457</v>
      </c>
      <c r="BO3457">
        <v>1891529</v>
      </c>
      <c r="BP3457">
        <v>40188</v>
      </c>
      <c r="BQ3457">
        <v>1397</v>
      </c>
      <c r="BR3457">
        <v>0</v>
      </c>
      <c r="BY3457" t="s">
        <v>7221</v>
      </c>
      <c r="BZ3457" t="s">
        <v>10893</v>
      </c>
      <c r="CA3457" t="s">
        <v>58</v>
      </c>
      <c r="CB3457" t="str">
        <f t="shared" si="916"/>
        <v>ZYRA_CLUSTER_0i0d10000k nrq=0</v>
      </c>
      <c r="CC3457">
        <f t="shared" si="917"/>
        <v>126</v>
      </c>
    </row>
    <row r="3458" spans="1:81" x14ac:dyDescent="0.4">
      <c r="A3458" t="s">
        <v>3526</v>
      </c>
      <c r="B3458" t="s">
        <v>58</v>
      </c>
      <c r="C3458" t="s">
        <v>281</v>
      </c>
      <c r="D3458" t="e">
        <f t="shared" si="918"/>
        <v>#NAME?</v>
      </c>
      <c r="E3458">
        <v>10000</v>
      </c>
      <c r="F3458" t="e">
        <f t="shared" si="919"/>
        <v>#NAME?</v>
      </c>
      <c r="G3458" t="s">
        <v>60</v>
      </c>
      <c r="H3458" t="e">
        <f t="shared" si="920"/>
        <v>#NAME?</v>
      </c>
      <c r="I3458" t="s">
        <v>61</v>
      </c>
      <c r="J3458" t="e">
        <f t="shared" si="921"/>
        <v>#NAME?</v>
      </c>
      <c r="K3458" t="s">
        <v>62</v>
      </c>
      <c r="L3458" t="e">
        <f t="shared" si="922"/>
        <v>#NAME?</v>
      </c>
      <c r="M3458" t="e">
        <f t="shared" si="923"/>
        <v>#NAME?</v>
      </c>
      <c r="N3458">
        <v>10000</v>
      </c>
      <c r="O3458" t="e">
        <f t="shared" si="924"/>
        <v>#NAME?</v>
      </c>
      <c r="P3458">
        <v>0</v>
      </c>
      <c r="Q3458" t="e">
        <f t="shared" si="925"/>
        <v>#NAME?</v>
      </c>
      <c r="R3458">
        <v>0</v>
      </c>
      <c r="S3458" t="e">
        <f t="shared" si="926"/>
        <v>#NAME?</v>
      </c>
      <c r="T3458">
        <v>0</v>
      </c>
      <c r="U3458" t="e">
        <f t="shared" si="927"/>
        <v>#NAME?</v>
      </c>
      <c r="V3458">
        <v>256</v>
      </c>
      <c r="W3458" t="e">
        <f t="shared" si="928"/>
        <v>#NAME?</v>
      </c>
      <c r="X3458">
        <v>125</v>
      </c>
      <c r="Y3458" t="e">
        <f t="shared" si="929"/>
        <v>#NAME?</v>
      </c>
      <c r="Z3458">
        <v>1</v>
      </c>
      <c r="AA3458" t="e">
        <f t="shared" si="930"/>
        <v>#NAME?</v>
      </c>
      <c r="AB3458">
        <v>48</v>
      </c>
      <c r="AC3458" t="e">
        <f t="shared" si="931"/>
        <v>#NAME?</v>
      </c>
      <c r="AD3458">
        <v>0</v>
      </c>
      <c r="AE3458" t="e">
        <f t="shared" si="932"/>
        <v>#NAME?</v>
      </c>
      <c r="AF3458" t="s">
        <v>65</v>
      </c>
      <c r="AG3458" t="s">
        <v>64</v>
      </c>
      <c r="AJ3458">
        <v>0</v>
      </c>
      <c r="AK3458">
        <v>318032707</v>
      </c>
      <c r="AL3458">
        <v>10000</v>
      </c>
      <c r="AR3458">
        <v>10000</v>
      </c>
      <c r="AS3458">
        <v>665.40800000000002</v>
      </c>
      <c r="AT3458">
        <v>0</v>
      </c>
      <c r="AU3458">
        <v>10000</v>
      </c>
      <c r="AV3458">
        <v>125</v>
      </c>
      <c r="AW3458" t="s">
        <v>60</v>
      </c>
      <c r="AX3458" t="s">
        <v>61</v>
      </c>
      <c r="AY3458" t="s">
        <v>62</v>
      </c>
      <c r="BA3458">
        <v>8</v>
      </c>
      <c r="BB3458">
        <v>1</v>
      </c>
      <c r="BD3458">
        <v>0.87958999999999998</v>
      </c>
      <c r="BE3458">
        <v>0.13272100000000001</v>
      </c>
      <c r="BF3458">
        <v>1046.8699999999999</v>
      </c>
      <c r="BH3458">
        <v>665.40800000000002</v>
      </c>
      <c r="BN3458">
        <v>3180174312</v>
      </c>
      <c r="BO3458">
        <v>21071475</v>
      </c>
      <c r="BP3458">
        <v>152758</v>
      </c>
      <c r="BQ3458">
        <v>0</v>
      </c>
      <c r="BR3458">
        <v>0.5776</v>
      </c>
      <c r="BY3458" t="s">
        <v>7222</v>
      </c>
      <c r="BZ3458" t="s">
        <v>10894</v>
      </c>
      <c r="CA3458" t="s">
        <v>58</v>
      </c>
      <c r="CB3458" t="str">
        <f t="shared" si="916"/>
        <v>ZYRA_CLUSTER_0i0d10000k nrq=1</v>
      </c>
      <c r="CC3458">
        <f t="shared" si="917"/>
        <v>126</v>
      </c>
    </row>
    <row r="3459" spans="1:81" x14ac:dyDescent="0.4">
      <c r="A3459" t="s">
        <v>3527</v>
      </c>
      <c r="B3459" t="s">
        <v>58</v>
      </c>
      <c r="C3459" t="s">
        <v>281</v>
      </c>
      <c r="D3459" t="e">
        <f t="shared" si="918"/>
        <v>#NAME?</v>
      </c>
      <c r="E3459">
        <v>10000</v>
      </c>
      <c r="F3459" t="e">
        <f t="shared" si="919"/>
        <v>#NAME?</v>
      </c>
      <c r="G3459" t="s">
        <v>60</v>
      </c>
      <c r="H3459" t="e">
        <f t="shared" si="920"/>
        <v>#NAME?</v>
      </c>
      <c r="I3459" t="s">
        <v>61</v>
      </c>
      <c r="J3459" t="e">
        <f t="shared" si="921"/>
        <v>#NAME?</v>
      </c>
      <c r="K3459" t="s">
        <v>62</v>
      </c>
      <c r="L3459" t="e">
        <f t="shared" si="922"/>
        <v>#NAME?</v>
      </c>
      <c r="M3459" t="e">
        <f t="shared" si="923"/>
        <v>#NAME?</v>
      </c>
      <c r="N3459">
        <v>10000</v>
      </c>
      <c r="O3459" t="e">
        <f t="shared" si="924"/>
        <v>#NAME?</v>
      </c>
      <c r="P3459">
        <v>0</v>
      </c>
      <c r="Q3459" t="e">
        <f t="shared" si="925"/>
        <v>#NAME?</v>
      </c>
      <c r="R3459">
        <v>0</v>
      </c>
      <c r="S3459" t="e">
        <f t="shared" si="926"/>
        <v>#NAME?</v>
      </c>
      <c r="T3459">
        <v>0</v>
      </c>
      <c r="U3459" t="e">
        <f t="shared" si="927"/>
        <v>#NAME?</v>
      </c>
      <c r="V3459">
        <v>256</v>
      </c>
      <c r="W3459" t="e">
        <f t="shared" si="928"/>
        <v>#NAME?</v>
      </c>
      <c r="X3459">
        <v>125</v>
      </c>
      <c r="Y3459" t="e">
        <f t="shared" si="929"/>
        <v>#NAME?</v>
      </c>
      <c r="Z3459">
        <v>1</v>
      </c>
      <c r="AA3459" t="e">
        <f t="shared" si="930"/>
        <v>#NAME?</v>
      </c>
      <c r="AB3459">
        <v>48</v>
      </c>
      <c r="AC3459" t="e">
        <f t="shared" si="931"/>
        <v>#NAME?</v>
      </c>
      <c r="AD3459">
        <v>1</v>
      </c>
      <c r="AE3459" t="e">
        <f t="shared" si="932"/>
        <v>#NAME?</v>
      </c>
      <c r="AF3459" t="s">
        <v>65</v>
      </c>
      <c r="AG3459" t="s">
        <v>64</v>
      </c>
      <c r="AJ3459">
        <v>0</v>
      </c>
      <c r="AK3459">
        <v>309500128</v>
      </c>
      <c r="AL3459">
        <v>10000</v>
      </c>
      <c r="AR3459">
        <v>10000</v>
      </c>
      <c r="AS3459">
        <v>689.41099999999994</v>
      </c>
      <c r="AT3459">
        <v>0</v>
      </c>
      <c r="AU3459">
        <v>10000</v>
      </c>
      <c r="AV3459">
        <v>125</v>
      </c>
      <c r="AW3459" t="s">
        <v>60</v>
      </c>
      <c r="AX3459" t="s">
        <v>61</v>
      </c>
      <c r="AY3459" t="s">
        <v>62</v>
      </c>
      <c r="BA3459">
        <v>8</v>
      </c>
      <c r="BB3459">
        <v>1</v>
      </c>
      <c r="BD3459">
        <v>0.88600699999999999</v>
      </c>
      <c r="BE3459">
        <v>0.13855999999999999</v>
      </c>
      <c r="BF3459">
        <v>1074.98</v>
      </c>
      <c r="BH3459">
        <v>689.41099999999994</v>
      </c>
      <c r="BN3459">
        <v>3094847237</v>
      </c>
      <c r="BO3459">
        <v>21880155</v>
      </c>
      <c r="BP3459">
        <v>154049</v>
      </c>
      <c r="BQ3459">
        <v>0</v>
      </c>
      <c r="BR3459">
        <v>0.58179400000000003</v>
      </c>
      <c r="BY3459" t="s">
        <v>7223</v>
      </c>
      <c r="BZ3459" t="s">
        <v>10895</v>
      </c>
      <c r="CA3459" t="s">
        <v>58</v>
      </c>
      <c r="CB3459" t="str">
        <f t="shared" ref="CB3459:CB3522" si="933">AF3459&amp;"_"&amp;P3459&amp;"i"&amp;R3459&amp;"d"&amp;N3459&amp;"k nrq="&amp;Z3459</f>
        <v>ZYRA_CLUSTER_0i0d10000k nrq=1</v>
      </c>
      <c r="CC3459">
        <f t="shared" ref="CC3459:CC3522" si="934">X3459+Z3459</f>
        <v>126</v>
      </c>
    </row>
    <row r="3460" spans="1:81" x14ac:dyDescent="0.4">
      <c r="A3460" t="s">
        <v>3528</v>
      </c>
      <c r="B3460" t="s">
        <v>58</v>
      </c>
      <c r="C3460" t="s">
        <v>281</v>
      </c>
      <c r="D3460" t="e">
        <f t="shared" si="918"/>
        <v>#NAME?</v>
      </c>
      <c r="E3460">
        <v>10000</v>
      </c>
      <c r="F3460" t="e">
        <f t="shared" si="919"/>
        <v>#NAME?</v>
      </c>
      <c r="G3460" t="s">
        <v>60</v>
      </c>
      <c r="H3460" t="e">
        <f t="shared" si="920"/>
        <v>#NAME?</v>
      </c>
      <c r="I3460" t="s">
        <v>61</v>
      </c>
      <c r="J3460" t="e">
        <f t="shared" si="921"/>
        <v>#NAME?</v>
      </c>
      <c r="K3460" t="s">
        <v>62</v>
      </c>
      <c r="L3460" t="e">
        <f t="shared" si="922"/>
        <v>#NAME?</v>
      </c>
      <c r="M3460" t="e">
        <f t="shared" si="923"/>
        <v>#NAME?</v>
      </c>
      <c r="N3460">
        <v>10000</v>
      </c>
      <c r="O3460" t="e">
        <f t="shared" si="924"/>
        <v>#NAME?</v>
      </c>
      <c r="P3460">
        <v>0</v>
      </c>
      <c r="Q3460" t="e">
        <f t="shared" si="925"/>
        <v>#NAME?</v>
      </c>
      <c r="R3460">
        <v>0</v>
      </c>
      <c r="S3460" t="e">
        <f t="shared" si="926"/>
        <v>#NAME?</v>
      </c>
      <c r="T3460">
        <v>0</v>
      </c>
      <c r="U3460" t="e">
        <f t="shared" si="927"/>
        <v>#NAME?</v>
      </c>
      <c r="V3460">
        <v>256</v>
      </c>
      <c r="W3460" t="e">
        <f t="shared" si="928"/>
        <v>#NAME?</v>
      </c>
      <c r="X3460">
        <v>125</v>
      </c>
      <c r="Y3460" t="e">
        <f t="shared" si="929"/>
        <v>#NAME?</v>
      </c>
      <c r="Z3460">
        <v>1</v>
      </c>
      <c r="AA3460" t="e">
        <f t="shared" si="930"/>
        <v>#NAME?</v>
      </c>
      <c r="AB3460">
        <v>48</v>
      </c>
      <c r="AC3460" t="e">
        <f t="shared" si="931"/>
        <v>#NAME?</v>
      </c>
      <c r="AD3460">
        <v>2</v>
      </c>
      <c r="AE3460" t="e">
        <f t="shared" si="932"/>
        <v>#NAME?</v>
      </c>
      <c r="AF3460" t="s">
        <v>65</v>
      </c>
      <c r="AG3460" t="s">
        <v>64</v>
      </c>
      <c r="AJ3460">
        <v>0</v>
      </c>
      <c r="AK3460">
        <v>314661744</v>
      </c>
      <c r="AL3460">
        <v>10000</v>
      </c>
      <c r="AR3460">
        <v>10000</v>
      </c>
      <c r="AS3460">
        <v>695.98500000000001</v>
      </c>
      <c r="AT3460">
        <v>0</v>
      </c>
      <c r="AU3460">
        <v>10000</v>
      </c>
      <c r="AV3460">
        <v>125</v>
      </c>
      <c r="AW3460" t="s">
        <v>60</v>
      </c>
      <c r="AX3460" t="s">
        <v>61</v>
      </c>
      <c r="AY3460" t="s">
        <v>62</v>
      </c>
      <c r="BA3460">
        <v>8</v>
      </c>
      <c r="BB3460">
        <v>1</v>
      </c>
      <c r="BD3460">
        <v>0.89427199999999996</v>
      </c>
      <c r="BE3460">
        <v>0.13284000000000001</v>
      </c>
      <c r="BF3460">
        <v>1054.33</v>
      </c>
      <c r="BH3460">
        <v>695.98500000000001</v>
      </c>
      <c r="BN3460">
        <v>3146463320</v>
      </c>
      <c r="BO3460">
        <v>21824463</v>
      </c>
      <c r="BP3460">
        <v>154126</v>
      </c>
      <c r="BQ3460">
        <v>0</v>
      </c>
      <c r="BR3460">
        <v>0.54223200000000005</v>
      </c>
      <c r="BY3460" t="s">
        <v>7224</v>
      </c>
      <c r="BZ3460" t="s">
        <v>10896</v>
      </c>
      <c r="CA3460" t="s">
        <v>58</v>
      </c>
      <c r="CB3460" t="str">
        <f t="shared" si="933"/>
        <v>ZYRA_CLUSTER_0i0d10000k nrq=1</v>
      </c>
      <c r="CC3460">
        <f t="shared" si="934"/>
        <v>126</v>
      </c>
    </row>
    <row r="3461" spans="1:81" x14ac:dyDescent="0.4">
      <c r="A3461" t="s">
        <v>3529</v>
      </c>
      <c r="B3461" t="s">
        <v>58</v>
      </c>
      <c r="C3461" t="s">
        <v>281</v>
      </c>
      <c r="D3461" t="e">
        <f t="shared" si="918"/>
        <v>#NAME?</v>
      </c>
      <c r="E3461">
        <v>10000</v>
      </c>
      <c r="F3461" t="e">
        <f t="shared" si="919"/>
        <v>#NAME?</v>
      </c>
      <c r="G3461" t="s">
        <v>60</v>
      </c>
      <c r="H3461" t="e">
        <f t="shared" si="920"/>
        <v>#NAME?</v>
      </c>
      <c r="I3461" t="s">
        <v>61</v>
      </c>
      <c r="J3461" t="e">
        <f t="shared" si="921"/>
        <v>#NAME?</v>
      </c>
      <c r="K3461" t="s">
        <v>62</v>
      </c>
      <c r="L3461" t="e">
        <f t="shared" si="922"/>
        <v>#NAME?</v>
      </c>
      <c r="M3461" t="e">
        <f t="shared" si="923"/>
        <v>#NAME?</v>
      </c>
      <c r="N3461">
        <v>10000</v>
      </c>
      <c r="O3461" t="e">
        <f t="shared" si="924"/>
        <v>#NAME?</v>
      </c>
      <c r="P3461">
        <v>0</v>
      </c>
      <c r="Q3461" t="e">
        <f t="shared" si="925"/>
        <v>#NAME?</v>
      </c>
      <c r="R3461">
        <v>0</v>
      </c>
      <c r="S3461" t="e">
        <f t="shared" si="926"/>
        <v>#NAME?</v>
      </c>
      <c r="T3461">
        <v>0</v>
      </c>
      <c r="U3461" t="e">
        <f t="shared" si="927"/>
        <v>#NAME?</v>
      </c>
      <c r="V3461">
        <v>256</v>
      </c>
      <c r="W3461" t="e">
        <f t="shared" si="928"/>
        <v>#NAME?</v>
      </c>
      <c r="X3461">
        <v>144</v>
      </c>
      <c r="Y3461" t="e">
        <f t="shared" si="929"/>
        <v>#NAME?</v>
      </c>
      <c r="Z3461">
        <v>0</v>
      </c>
      <c r="AA3461" t="e">
        <f t="shared" si="930"/>
        <v>#NAME?</v>
      </c>
      <c r="AB3461">
        <v>48</v>
      </c>
      <c r="AC3461" t="e">
        <f t="shared" si="931"/>
        <v>#NAME?</v>
      </c>
      <c r="AD3461">
        <v>0</v>
      </c>
      <c r="AE3461" t="e">
        <f t="shared" si="932"/>
        <v>#NAME?</v>
      </c>
      <c r="AF3461" t="s">
        <v>65</v>
      </c>
      <c r="AG3461" t="s">
        <v>64</v>
      </c>
      <c r="AJ3461">
        <v>0</v>
      </c>
      <c r="AK3461">
        <v>376132335</v>
      </c>
      <c r="AL3461">
        <v>10000</v>
      </c>
      <c r="AR3461">
        <v>10000</v>
      </c>
      <c r="AS3461">
        <v>681.79100000000005</v>
      </c>
      <c r="AT3461">
        <v>0</v>
      </c>
      <c r="AU3461">
        <v>10000</v>
      </c>
      <c r="AV3461">
        <v>144</v>
      </c>
      <c r="AW3461" t="s">
        <v>60</v>
      </c>
      <c r="AX3461" t="s">
        <v>61</v>
      </c>
      <c r="AY3461" t="s">
        <v>62</v>
      </c>
      <c r="BA3461">
        <v>8</v>
      </c>
      <c r="BB3461">
        <v>1</v>
      </c>
      <c r="BD3461">
        <v>0.48802200000000001</v>
      </c>
      <c r="BE3461">
        <v>0.117636</v>
      </c>
      <c r="BF3461">
        <v>1010.39</v>
      </c>
      <c r="BH3461">
        <v>681.79100000000005</v>
      </c>
      <c r="BN3461">
        <v>3761323352</v>
      </c>
      <c r="BO3461">
        <v>1758262</v>
      </c>
      <c r="BP3461">
        <v>36843</v>
      </c>
      <c r="BQ3461">
        <v>1420</v>
      </c>
      <c r="BR3461">
        <v>0</v>
      </c>
      <c r="BY3461" t="s">
        <v>7225</v>
      </c>
      <c r="BZ3461" t="s">
        <v>10897</v>
      </c>
      <c r="CA3461" t="s">
        <v>58</v>
      </c>
      <c r="CB3461" t="str">
        <f t="shared" si="933"/>
        <v>ZYRA_CLUSTER_0i0d10000k nrq=0</v>
      </c>
      <c r="CC3461">
        <f t="shared" si="934"/>
        <v>144</v>
      </c>
    </row>
    <row r="3462" spans="1:81" x14ac:dyDescent="0.4">
      <c r="A3462" t="s">
        <v>3530</v>
      </c>
      <c r="B3462" t="s">
        <v>58</v>
      </c>
      <c r="C3462" t="s">
        <v>78</v>
      </c>
      <c r="D3462" t="e">
        <f t="shared" si="918"/>
        <v>#NAME?</v>
      </c>
      <c r="E3462">
        <v>10000</v>
      </c>
      <c r="F3462" t="e">
        <f t="shared" si="919"/>
        <v>#NAME?</v>
      </c>
      <c r="G3462" t="s">
        <v>60</v>
      </c>
      <c r="H3462" t="e">
        <f t="shared" si="920"/>
        <v>#NAME?</v>
      </c>
      <c r="I3462" t="s">
        <v>61</v>
      </c>
      <c r="J3462" t="e">
        <f t="shared" si="921"/>
        <v>#NAME?</v>
      </c>
      <c r="K3462" t="s">
        <v>62</v>
      </c>
      <c r="L3462" t="e">
        <f t="shared" si="922"/>
        <v>#NAME?</v>
      </c>
      <c r="M3462" t="e">
        <f t="shared" si="923"/>
        <v>#NAME?</v>
      </c>
      <c r="N3462">
        <v>10000</v>
      </c>
      <c r="O3462" t="e">
        <f t="shared" si="924"/>
        <v>#NAME?</v>
      </c>
      <c r="P3462">
        <v>0</v>
      </c>
      <c r="Q3462" t="e">
        <f t="shared" si="925"/>
        <v>#NAME?</v>
      </c>
      <c r="R3462">
        <v>0</v>
      </c>
      <c r="S3462" t="e">
        <f t="shared" si="926"/>
        <v>#NAME?</v>
      </c>
      <c r="T3462">
        <v>0</v>
      </c>
      <c r="U3462" t="e">
        <f t="shared" si="927"/>
        <v>#NAME?</v>
      </c>
      <c r="V3462">
        <v>256</v>
      </c>
      <c r="W3462" t="e">
        <f t="shared" si="928"/>
        <v>#NAME?</v>
      </c>
      <c r="X3462">
        <v>1</v>
      </c>
      <c r="Y3462" t="e">
        <f t="shared" si="929"/>
        <v>#NAME?</v>
      </c>
      <c r="Z3462">
        <v>0</v>
      </c>
      <c r="AA3462" t="e">
        <f t="shared" si="930"/>
        <v>#NAME?</v>
      </c>
      <c r="AB3462">
        <v>48</v>
      </c>
      <c r="AC3462" t="e">
        <f t="shared" si="931"/>
        <v>#NAME?</v>
      </c>
      <c r="AD3462">
        <v>0</v>
      </c>
      <c r="AE3462" t="e">
        <f t="shared" si="932"/>
        <v>#NAME?</v>
      </c>
      <c r="AF3462" t="s">
        <v>65</v>
      </c>
      <c r="AG3462" t="s">
        <v>64</v>
      </c>
      <c r="AJ3462">
        <v>0</v>
      </c>
      <c r="AK3462">
        <v>2888849</v>
      </c>
      <c r="AL3462">
        <v>10000</v>
      </c>
      <c r="AR3462">
        <v>10000</v>
      </c>
      <c r="AS3462">
        <v>2479.31</v>
      </c>
      <c r="AT3462">
        <v>0</v>
      </c>
      <c r="AU3462">
        <v>10000</v>
      </c>
      <c r="AV3462">
        <v>1</v>
      </c>
      <c r="AW3462" t="s">
        <v>60</v>
      </c>
      <c r="AX3462" t="s">
        <v>61</v>
      </c>
      <c r="AY3462" t="s">
        <v>62</v>
      </c>
      <c r="BA3462">
        <v>8</v>
      </c>
      <c r="BB3462">
        <v>1</v>
      </c>
      <c r="BD3462">
        <v>4.1487499999999997</v>
      </c>
      <c r="BE3462">
        <v>1.08417E-4</v>
      </c>
      <c r="BF3462">
        <v>1104.96</v>
      </c>
      <c r="BH3462">
        <v>2479.31</v>
      </c>
      <c r="BY3462" t="s">
        <v>7226</v>
      </c>
      <c r="BZ3462" t="s">
        <v>10898</v>
      </c>
      <c r="CA3462" t="s">
        <v>58</v>
      </c>
      <c r="CB3462" t="str">
        <f t="shared" si="933"/>
        <v>ZYRA_CLUSTER_0i0d10000k nrq=0</v>
      </c>
      <c r="CC3462">
        <f t="shared" si="934"/>
        <v>1</v>
      </c>
    </row>
    <row r="3463" spans="1:81" x14ac:dyDescent="0.4">
      <c r="A3463" t="s">
        <v>3531</v>
      </c>
      <c r="B3463" t="s">
        <v>58</v>
      </c>
      <c r="C3463" t="s">
        <v>78</v>
      </c>
      <c r="D3463" t="e">
        <f t="shared" si="918"/>
        <v>#NAME?</v>
      </c>
      <c r="E3463">
        <v>10000</v>
      </c>
      <c r="F3463" t="e">
        <f t="shared" si="919"/>
        <v>#NAME?</v>
      </c>
      <c r="G3463" t="s">
        <v>60</v>
      </c>
      <c r="H3463" t="e">
        <f t="shared" si="920"/>
        <v>#NAME?</v>
      </c>
      <c r="I3463" t="s">
        <v>61</v>
      </c>
      <c r="J3463" t="e">
        <f t="shared" si="921"/>
        <v>#NAME?</v>
      </c>
      <c r="K3463" t="s">
        <v>62</v>
      </c>
      <c r="L3463" t="e">
        <f t="shared" si="922"/>
        <v>#NAME?</v>
      </c>
      <c r="M3463" t="e">
        <f t="shared" si="923"/>
        <v>#NAME?</v>
      </c>
      <c r="N3463">
        <v>100000</v>
      </c>
      <c r="O3463" t="e">
        <f t="shared" si="924"/>
        <v>#NAME?</v>
      </c>
      <c r="P3463">
        <v>0</v>
      </c>
      <c r="Q3463" t="e">
        <f t="shared" si="925"/>
        <v>#NAME?</v>
      </c>
      <c r="R3463">
        <v>0</v>
      </c>
      <c r="S3463" t="e">
        <f t="shared" si="926"/>
        <v>#NAME?</v>
      </c>
      <c r="T3463">
        <v>0</v>
      </c>
      <c r="U3463" t="e">
        <f t="shared" si="927"/>
        <v>#NAME?</v>
      </c>
      <c r="V3463">
        <v>256</v>
      </c>
      <c r="W3463" t="e">
        <f t="shared" si="928"/>
        <v>#NAME?</v>
      </c>
      <c r="X3463">
        <v>53</v>
      </c>
      <c r="Y3463" t="e">
        <f t="shared" si="929"/>
        <v>#NAME?</v>
      </c>
      <c r="Z3463">
        <v>1</v>
      </c>
      <c r="AA3463" t="e">
        <f t="shared" si="930"/>
        <v>#NAME?</v>
      </c>
      <c r="AB3463">
        <v>48</v>
      </c>
      <c r="AC3463" t="e">
        <f t="shared" si="931"/>
        <v>#NAME?</v>
      </c>
      <c r="AD3463">
        <v>0</v>
      </c>
      <c r="AE3463" t="e">
        <f t="shared" si="932"/>
        <v>#NAME?</v>
      </c>
      <c r="AF3463" t="s">
        <v>65</v>
      </c>
      <c r="AG3463" t="s">
        <v>64</v>
      </c>
      <c r="AJ3463">
        <v>0</v>
      </c>
      <c r="AK3463">
        <v>34187392</v>
      </c>
      <c r="AL3463">
        <v>10000</v>
      </c>
      <c r="AR3463">
        <v>10000</v>
      </c>
      <c r="AS3463">
        <v>5568.97</v>
      </c>
      <c r="AT3463">
        <v>0</v>
      </c>
      <c r="AU3463">
        <v>100000</v>
      </c>
      <c r="AV3463">
        <v>53</v>
      </c>
      <c r="AW3463" t="s">
        <v>60</v>
      </c>
      <c r="AX3463" t="s">
        <v>61</v>
      </c>
      <c r="AY3463" t="s">
        <v>62</v>
      </c>
      <c r="BA3463">
        <v>8</v>
      </c>
      <c r="BB3463">
        <v>1</v>
      </c>
      <c r="BD3463">
        <v>20.224900000000002</v>
      </c>
      <c r="BE3463">
        <v>0.13623399999999999</v>
      </c>
      <c r="BF3463">
        <v>3775.97</v>
      </c>
      <c r="BH3463">
        <v>5568.97</v>
      </c>
      <c r="BY3463" t="s">
        <v>7227</v>
      </c>
      <c r="BZ3463" t="s">
        <v>10899</v>
      </c>
      <c r="CA3463" t="s">
        <v>58</v>
      </c>
      <c r="CB3463" t="str">
        <f t="shared" si="933"/>
        <v>ZYRA_CLUSTER_0i0d100000k nrq=1</v>
      </c>
      <c r="CC3463">
        <f t="shared" si="934"/>
        <v>54</v>
      </c>
    </row>
    <row r="3464" spans="1:81" x14ac:dyDescent="0.4">
      <c r="A3464" t="s">
        <v>3532</v>
      </c>
      <c r="B3464" t="s">
        <v>58</v>
      </c>
      <c r="C3464" t="s">
        <v>281</v>
      </c>
      <c r="D3464" t="e">
        <f t="shared" si="918"/>
        <v>#NAME?</v>
      </c>
      <c r="E3464">
        <v>10000</v>
      </c>
      <c r="F3464" t="e">
        <f t="shared" si="919"/>
        <v>#NAME?</v>
      </c>
      <c r="G3464" t="s">
        <v>60</v>
      </c>
      <c r="H3464" t="e">
        <f t="shared" si="920"/>
        <v>#NAME?</v>
      </c>
      <c r="I3464" t="s">
        <v>61</v>
      </c>
      <c r="J3464" t="e">
        <f t="shared" si="921"/>
        <v>#NAME?</v>
      </c>
      <c r="K3464" t="s">
        <v>62</v>
      </c>
      <c r="L3464" t="e">
        <f t="shared" si="922"/>
        <v>#NAME?</v>
      </c>
      <c r="M3464" t="e">
        <f t="shared" si="923"/>
        <v>#NAME?</v>
      </c>
      <c r="N3464">
        <v>10000</v>
      </c>
      <c r="O3464" t="e">
        <f t="shared" si="924"/>
        <v>#NAME?</v>
      </c>
      <c r="P3464">
        <v>0</v>
      </c>
      <c r="Q3464" t="e">
        <f t="shared" si="925"/>
        <v>#NAME?</v>
      </c>
      <c r="R3464">
        <v>0</v>
      </c>
      <c r="S3464" t="e">
        <f t="shared" si="926"/>
        <v>#NAME?</v>
      </c>
      <c r="T3464">
        <v>0</v>
      </c>
      <c r="U3464" t="e">
        <f t="shared" si="927"/>
        <v>#NAME?</v>
      </c>
      <c r="V3464">
        <v>256</v>
      </c>
      <c r="W3464" t="e">
        <f t="shared" si="928"/>
        <v>#NAME?</v>
      </c>
      <c r="X3464">
        <v>144</v>
      </c>
      <c r="Y3464" t="e">
        <f t="shared" si="929"/>
        <v>#NAME?</v>
      </c>
      <c r="Z3464">
        <v>0</v>
      </c>
      <c r="AA3464" t="e">
        <f t="shared" si="930"/>
        <v>#NAME?</v>
      </c>
      <c r="AB3464">
        <v>48</v>
      </c>
      <c r="AC3464" t="e">
        <f t="shared" si="931"/>
        <v>#NAME?</v>
      </c>
      <c r="AD3464">
        <v>1</v>
      </c>
      <c r="AE3464" t="e">
        <f t="shared" si="932"/>
        <v>#NAME?</v>
      </c>
      <c r="AF3464" t="s">
        <v>65</v>
      </c>
      <c r="AG3464" t="s">
        <v>64</v>
      </c>
      <c r="AJ3464">
        <v>0</v>
      </c>
      <c r="AK3464">
        <v>381492474</v>
      </c>
      <c r="AL3464">
        <v>10000</v>
      </c>
      <c r="AR3464">
        <v>10000</v>
      </c>
      <c r="AS3464">
        <v>653.399</v>
      </c>
      <c r="AT3464">
        <v>0</v>
      </c>
      <c r="AU3464">
        <v>10000</v>
      </c>
      <c r="AV3464">
        <v>144</v>
      </c>
      <c r="AW3464" t="s">
        <v>60</v>
      </c>
      <c r="AX3464" t="s">
        <v>61</v>
      </c>
      <c r="AY3464" t="s">
        <v>62</v>
      </c>
      <c r="BA3464">
        <v>8</v>
      </c>
      <c r="BB3464">
        <v>1</v>
      </c>
      <c r="BD3464">
        <v>0.48993100000000001</v>
      </c>
      <c r="BE3464">
        <v>0.114744</v>
      </c>
      <c r="BF3464">
        <v>1000.42</v>
      </c>
      <c r="BH3464">
        <v>653.399</v>
      </c>
      <c r="BN3464">
        <v>3814924742</v>
      </c>
      <c r="BO3464">
        <v>1790139</v>
      </c>
      <c r="BP3464">
        <v>39203</v>
      </c>
      <c r="BQ3464">
        <v>1592</v>
      </c>
      <c r="BR3464">
        <v>0</v>
      </c>
      <c r="BY3464" t="s">
        <v>7228</v>
      </c>
      <c r="BZ3464" t="s">
        <v>10900</v>
      </c>
      <c r="CA3464" t="s">
        <v>58</v>
      </c>
      <c r="CB3464" t="str">
        <f t="shared" si="933"/>
        <v>ZYRA_CLUSTER_0i0d10000k nrq=0</v>
      </c>
      <c r="CC3464">
        <f t="shared" si="934"/>
        <v>144</v>
      </c>
    </row>
    <row r="3465" spans="1:81" x14ac:dyDescent="0.4">
      <c r="A3465" t="s">
        <v>3533</v>
      </c>
      <c r="B3465" t="s">
        <v>58</v>
      </c>
      <c r="C3465" t="s">
        <v>281</v>
      </c>
      <c r="D3465" t="e">
        <f t="shared" si="918"/>
        <v>#NAME?</v>
      </c>
      <c r="E3465">
        <v>10000</v>
      </c>
      <c r="F3465" t="e">
        <f t="shared" si="919"/>
        <v>#NAME?</v>
      </c>
      <c r="G3465" t="s">
        <v>60</v>
      </c>
      <c r="H3465" t="e">
        <f t="shared" si="920"/>
        <v>#NAME?</v>
      </c>
      <c r="I3465" t="s">
        <v>61</v>
      </c>
      <c r="J3465" t="e">
        <f t="shared" si="921"/>
        <v>#NAME?</v>
      </c>
      <c r="K3465" t="s">
        <v>62</v>
      </c>
      <c r="L3465" t="e">
        <f t="shared" si="922"/>
        <v>#NAME?</v>
      </c>
      <c r="M3465" t="e">
        <f t="shared" si="923"/>
        <v>#NAME?</v>
      </c>
      <c r="N3465">
        <v>10000</v>
      </c>
      <c r="O3465" t="e">
        <f t="shared" si="924"/>
        <v>#NAME?</v>
      </c>
      <c r="P3465">
        <v>0</v>
      </c>
      <c r="Q3465" t="e">
        <f t="shared" si="925"/>
        <v>#NAME?</v>
      </c>
      <c r="R3465">
        <v>0</v>
      </c>
      <c r="S3465" t="e">
        <f t="shared" si="926"/>
        <v>#NAME?</v>
      </c>
      <c r="T3465">
        <v>0</v>
      </c>
      <c r="U3465" t="e">
        <f t="shared" si="927"/>
        <v>#NAME?</v>
      </c>
      <c r="V3465">
        <v>256</v>
      </c>
      <c r="W3465" t="e">
        <f t="shared" si="928"/>
        <v>#NAME?</v>
      </c>
      <c r="X3465">
        <v>144</v>
      </c>
      <c r="Y3465" t="e">
        <f t="shared" si="929"/>
        <v>#NAME?</v>
      </c>
      <c r="Z3465">
        <v>0</v>
      </c>
      <c r="AA3465" t="e">
        <f t="shared" si="930"/>
        <v>#NAME?</v>
      </c>
      <c r="AB3465">
        <v>48</v>
      </c>
      <c r="AC3465" t="e">
        <f t="shared" si="931"/>
        <v>#NAME?</v>
      </c>
      <c r="AD3465">
        <v>2</v>
      </c>
      <c r="AE3465" t="e">
        <f t="shared" si="932"/>
        <v>#NAME?</v>
      </c>
      <c r="AF3465" t="s">
        <v>65</v>
      </c>
      <c r="AG3465" t="s">
        <v>64</v>
      </c>
      <c r="AJ3465">
        <v>0</v>
      </c>
      <c r="AK3465">
        <v>365202464</v>
      </c>
      <c r="AL3465">
        <v>10000</v>
      </c>
      <c r="AR3465">
        <v>10000</v>
      </c>
      <c r="AS3465">
        <v>667.91</v>
      </c>
      <c r="AT3465">
        <v>0</v>
      </c>
      <c r="AU3465">
        <v>10000</v>
      </c>
      <c r="AV3465">
        <v>144</v>
      </c>
      <c r="AW3465" t="s">
        <v>60</v>
      </c>
      <c r="AX3465" t="s">
        <v>61</v>
      </c>
      <c r="AY3465" t="s">
        <v>62</v>
      </c>
      <c r="BA3465">
        <v>8</v>
      </c>
      <c r="BB3465">
        <v>1</v>
      </c>
      <c r="BD3465">
        <v>0.56064499999999995</v>
      </c>
      <c r="BE3465">
        <v>0.12940599999999999</v>
      </c>
      <c r="BF3465">
        <v>1042.4100000000001</v>
      </c>
      <c r="BH3465">
        <v>667.91</v>
      </c>
      <c r="BN3465">
        <v>3652024641</v>
      </c>
      <c r="BO3465">
        <v>1529265</v>
      </c>
      <c r="BP3465">
        <v>1</v>
      </c>
      <c r="BQ3465">
        <v>0</v>
      </c>
      <c r="BR3465">
        <v>0</v>
      </c>
      <c r="BY3465" t="s">
        <v>7229</v>
      </c>
      <c r="BZ3465" t="s">
        <v>10901</v>
      </c>
      <c r="CA3465" t="s">
        <v>58</v>
      </c>
      <c r="CB3465" t="str">
        <f t="shared" si="933"/>
        <v>ZYRA_CLUSTER_0i0d10000k nrq=0</v>
      </c>
      <c r="CC3465">
        <f t="shared" si="934"/>
        <v>144</v>
      </c>
    </row>
    <row r="3466" spans="1:81" x14ac:dyDescent="0.4">
      <c r="A3466" t="s">
        <v>3534</v>
      </c>
      <c r="B3466" t="s">
        <v>58</v>
      </c>
      <c r="C3466" t="s">
        <v>281</v>
      </c>
      <c r="D3466" t="e">
        <f t="shared" si="918"/>
        <v>#NAME?</v>
      </c>
      <c r="E3466">
        <v>10000</v>
      </c>
      <c r="F3466" t="e">
        <f t="shared" si="919"/>
        <v>#NAME?</v>
      </c>
      <c r="G3466" t="s">
        <v>60</v>
      </c>
      <c r="H3466" t="e">
        <f t="shared" si="920"/>
        <v>#NAME?</v>
      </c>
      <c r="I3466" t="s">
        <v>61</v>
      </c>
      <c r="J3466" t="e">
        <f t="shared" si="921"/>
        <v>#NAME?</v>
      </c>
      <c r="K3466" t="s">
        <v>62</v>
      </c>
      <c r="L3466" t="e">
        <f t="shared" si="922"/>
        <v>#NAME?</v>
      </c>
      <c r="M3466" t="e">
        <f t="shared" si="923"/>
        <v>#NAME?</v>
      </c>
      <c r="N3466">
        <v>10000</v>
      </c>
      <c r="O3466" t="e">
        <f t="shared" si="924"/>
        <v>#NAME?</v>
      </c>
      <c r="P3466">
        <v>0</v>
      </c>
      <c r="Q3466" t="e">
        <f t="shared" si="925"/>
        <v>#NAME?</v>
      </c>
      <c r="R3466">
        <v>0</v>
      </c>
      <c r="S3466" t="e">
        <f t="shared" si="926"/>
        <v>#NAME?</v>
      </c>
      <c r="T3466">
        <v>0</v>
      </c>
      <c r="U3466" t="e">
        <f t="shared" si="927"/>
        <v>#NAME?</v>
      </c>
      <c r="V3466">
        <v>256</v>
      </c>
      <c r="W3466" t="e">
        <f t="shared" si="928"/>
        <v>#NAME?</v>
      </c>
      <c r="X3466">
        <v>143</v>
      </c>
      <c r="Y3466" t="e">
        <f t="shared" si="929"/>
        <v>#NAME?</v>
      </c>
      <c r="Z3466">
        <v>1</v>
      </c>
      <c r="AA3466" t="e">
        <f t="shared" si="930"/>
        <v>#NAME?</v>
      </c>
      <c r="AB3466">
        <v>48</v>
      </c>
      <c r="AC3466" t="e">
        <f t="shared" si="931"/>
        <v>#NAME?</v>
      </c>
      <c r="AD3466">
        <v>0</v>
      </c>
      <c r="AE3466" t="e">
        <f t="shared" si="932"/>
        <v>#NAME?</v>
      </c>
      <c r="AF3466" t="s">
        <v>65</v>
      </c>
      <c r="AG3466" t="s">
        <v>64</v>
      </c>
      <c r="AJ3466">
        <v>0</v>
      </c>
      <c r="AK3466">
        <v>357806254</v>
      </c>
      <c r="AL3466">
        <v>10000</v>
      </c>
      <c r="AR3466">
        <v>10000</v>
      </c>
      <c r="AS3466">
        <v>667.54899999999998</v>
      </c>
      <c r="AT3466">
        <v>0</v>
      </c>
      <c r="AU3466">
        <v>10000</v>
      </c>
      <c r="AV3466">
        <v>143</v>
      </c>
      <c r="AW3466" t="s">
        <v>60</v>
      </c>
      <c r="AX3466" t="s">
        <v>61</v>
      </c>
      <c r="AY3466" t="s">
        <v>62</v>
      </c>
      <c r="BA3466">
        <v>8</v>
      </c>
      <c r="BB3466">
        <v>1</v>
      </c>
      <c r="BD3466">
        <v>0.64193199999999995</v>
      </c>
      <c r="BE3466">
        <v>0.104342</v>
      </c>
      <c r="BF3466">
        <v>1064.96</v>
      </c>
      <c r="BH3466">
        <v>667.54899999999998</v>
      </c>
      <c r="BN3466">
        <v>3577957405</v>
      </c>
      <c r="BO3466">
        <v>16725828</v>
      </c>
      <c r="BP3466">
        <v>105135</v>
      </c>
      <c r="BQ3466">
        <v>0</v>
      </c>
      <c r="BR3466">
        <v>0.38181100000000001</v>
      </c>
      <c r="BY3466" t="s">
        <v>7230</v>
      </c>
      <c r="BZ3466" t="s">
        <v>10902</v>
      </c>
      <c r="CA3466" t="s">
        <v>58</v>
      </c>
      <c r="CB3466" t="str">
        <f t="shared" si="933"/>
        <v>ZYRA_CLUSTER_0i0d10000k nrq=1</v>
      </c>
      <c r="CC3466">
        <f t="shared" si="934"/>
        <v>144</v>
      </c>
    </row>
    <row r="3467" spans="1:81" x14ac:dyDescent="0.4">
      <c r="A3467" t="s">
        <v>3535</v>
      </c>
      <c r="B3467" t="s">
        <v>58</v>
      </c>
      <c r="C3467" t="s">
        <v>281</v>
      </c>
      <c r="D3467" t="e">
        <f t="shared" si="918"/>
        <v>#NAME?</v>
      </c>
      <c r="E3467">
        <v>10000</v>
      </c>
      <c r="F3467" t="e">
        <f t="shared" si="919"/>
        <v>#NAME?</v>
      </c>
      <c r="G3467" t="s">
        <v>60</v>
      </c>
      <c r="H3467" t="e">
        <f t="shared" si="920"/>
        <v>#NAME?</v>
      </c>
      <c r="I3467" t="s">
        <v>61</v>
      </c>
      <c r="J3467" t="e">
        <f t="shared" si="921"/>
        <v>#NAME?</v>
      </c>
      <c r="K3467" t="s">
        <v>62</v>
      </c>
      <c r="L3467" t="e">
        <f t="shared" si="922"/>
        <v>#NAME?</v>
      </c>
      <c r="M3467" t="e">
        <f t="shared" si="923"/>
        <v>#NAME?</v>
      </c>
      <c r="N3467">
        <v>10000</v>
      </c>
      <c r="O3467" t="e">
        <f t="shared" si="924"/>
        <v>#NAME?</v>
      </c>
      <c r="P3467">
        <v>0</v>
      </c>
      <c r="Q3467" t="e">
        <f t="shared" si="925"/>
        <v>#NAME?</v>
      </c>
      <c r="R3467">
        <v>0</v>
      </c>
      <c r="S3467" t="e">
        <f t="shared" si="926"/>
        <v>#NAME?</v>
      </c>
      <c r="T3467">
        <v>0</v>
      </c>
      <c r="U3467" t="e">
        <f t="shared" si="927"/>
        <v>#NAME?</v>
      </c>
      <c r="V3467">
        <v>256</v>
      </c>
      <c r="W3467" t="e">
        <f t="shared" si="928"/>
        <v>#NAME?</v>
      </c>
      <c r="X3467">
        <v>143</v>
      </c>
      <c r="Y3467" t="e">
        <f t="shared" si="929"/>
        <v>#NAME?</v>
      </c>
      <c r="Z3467">
        <v>1</v>
      </c>
      <c r="AA3467" t="e">
        <f t="shared" si="930"/>
        <v>#NAME?</v>
      </c>
      <c r="AB3467">
        <v>48</v>
      </c>
      <c r="AC3467" t="e">
        <f t="shared" si="931"/>
        <v>#NAME?</v>
      </c>
      <c r="AD3467">
        <v>1</v>
      </c>
      <c r="AE3467" t="e">
        <f t="shared" si="932"/>
        <v>#NAME?</v>
      </c>
      <c r="AF3467" t="s">
        <v>65</v>
      </c>
      <c r="AG3467" t="s">
        <v>64</v>
      </c>
      <c r="AJ3467">
        <v>0</v>
      </c>
      <c r="AK3467">
        <v>352647876</v>
      </c>
      <c r="AL3467">
        <v>10000</v>
      </c>
      <c r="AR3467">
        <v>10000</v>
      </c>
      <c r="AS3467">
        <v>685.63800000000003</v>
      </c>
      <c r="AT3467">
        <v>0</v>
      </c>
      <c r="AU3467">
        <v>10000</v>
      </c>
      <c r="AV3467">
        <v>143</v>
      </c>
      <c r="AW3467" t="s">
        <v>60</v>
      </c>
      <c r="AX3467" t="s">
        <v>61</v>
      </c>
      <c r="AY3467" t="s">
        <v>62</v>
      </c>
      <c r="BA3467">
        <v>8</v>
      </c>
      <c r="BB3467">
        <v>1</v>
      </c>
      <c r="BD3467">
        <v>0.64886999999999995</v>
      </c>
      <c r="BE3467">
        <v>9.9930599999999994E-2</v>
      </c>
      <c r="BF3467">
        <v>1077.49</v>
      </c>
      <c r="BH3467">
        <v>685.63800000000003</v>
      </c>
      <c r="BN3467">
        <v>3526374479</v>
      </c>
      <c r="BO3467">
        <v>16562044</v>
      </c>
      <c r="BP3467">
        <v>104290</v>
      </c>
      <c r="BQ3467">
        <v>0</v>
      </c>
      <c r="BR3467">
        <v>0.39161800000000002</v>
      </c>
      <c r="BY3467" t="s">
        <v>7231</v>
      </c>
      <c r="BZ3467" t="s">
        <v>10903</v>
      </c>
      <c r="CA3467" t="s">
        <v>58</v>
      </c>
      <c r="CB3467" t="str">
        <f t="shared" si="933"/>
        <v>ZYRA_CLUSTER_0i0d10000k nrq=1</v>
      </c>
      <c r="CC3467">
        <f t="shared" si="934"/>
        <v>144</v>
      </c>
    </row>
    <row r="3468" spans="1:81" x14ac:dyDescent="0.4">
      <c r="A3468" t="s">
        <v>3536</v>
      </c>
      <c r="B3468" t="s">
        <v>58</v>
      </c>
      <c r="C3468" t="s">
        <v>281</v>
      </c>
      <c r="D3468" t="e">
        <f t="shared" si="918"/>
        <v>#NAME?</v>
      </c>
      <c r="E3468">
        <v>10000</v>
      </c>
      <c r="F3468" t="e">
        <f t="shared" si="919"/>
        <v>#NAME?</v>
      </c>
      <c r="G3468" t="s">
        <v>60</v>
      </c>
      <c r="H3468" t="e">
        <f t="shared" si="920"/>
        <v>#NAME?</v>
      </c>
      <c r="I3468" t="s">
        <v>61</v>
      </c>
      <c r="J3468" t="e">
        <f t="shared" si="921"/>
        <v>#NAME?</v>
      </c>
      <c r="K3468" t="s">
        <v>62</v>
      </c>
      <c r="L3468" t="e">
        <f t="shared" si="922"/>
        <v>#NAME?</v>
      </c>
      <c r="M3468" t="e">
        <f t="shared" si="923"/>
        <v>#NAME?</v>
      </c>
      <c r="N3468">
        <v>10000</v>
      </c>
      <c r="O3468" t="e">
        <f t="shared" si="924"/>
        <v>#NAME?</v>
      </c>
      <c r="P3468">
        <v>0</v>
      </c>
      <c r="Q3468" t="e">
        <f t="shared" si="925"/>
        <v>#NAME?</v>
      </c>
      <c r="R3468">
        <v>0</v>
      </c>
      <c r="S3468" t="e">
        <f t="shared" si="926"/>
        <v>#NAME?</v>
      </c>
      <c r="T3468">
        <v>0</v>
      </c>
      <c r="U3468" t="e">
        <f t="shared" si="927"/>
        <v>#NAME?</v>
      </c>
      <c r="V3468">
        <v>256</v>
      </c>
      <c r="W3468" t="e">
        <f t="shared" si="928"/>
        <v>#NAME?</v>
      </c>
      <c r="X3468">
        <v>143</v>
      </c>
      <c r="Y3468" t="e">
        <f t="shared" si="929"/>
        <v>#NAME?</v>
      </c>
      <c r="Z3468">
        <v>1</v>
      </c>
      <c r="AA3468" t="e">
        <f t="shared" si="930"/>
        <v>#NAME?</v>
      </c>
      <c r="AB3468">
        <v>48</v>
      </c>
      <c r="AC3468" t="e">
        <f t="shared" si="931"/>
        <v>#NAME?</v>
      </c>
      <c r="AD3468">
        <v>2</v>
      </c>
      <c r="AE3468" t="e">
        <f t="shared" si="932"/>
        <v>#NAME?</v>
      </c>
      <c r="AF3468" t="s">
        <v>65</v>
      </c>
      <c r="AG3468" t="s">
        <v>64</v>
      </c>
      <c r="AJ3468">
        <v>0</v>
      </c>
      <c r="AK3468">
        <v>363253709</v>
      </c>
      <c r="AL3468">
        <v>10000</v>
      </c>
      <c r="AR3468">
        <v>10000</v>
      </c>
      <c r="AS3468">
        <v>658.69100000000003</v>
      </c>
      <c r="AT3468">
        <v>0</v>
      </c>
      <c r="AU3468">
        <v>10000</v>
      </c>
      <c r="AV3468">
        <v>143</v>
      </c>
      <c r="AW3468" t="s">
        <v>60</v>
      </c>
      <c r="AX3468" t="s">
        <v>61</v>
      </c>
      <c r="AY3468" t="s">
        <v>62</v>
      </c>
      <c r="BA3468">
        <v>8</v>
      </c>
      <c r="BB3468">
        <v>1</v>
      </c>
      <c r="BD3468">
        <v>0.647845</v>
      </c>
      <c r="BE3468">
        <v>0.10004200000000001</v>
      </c>
      <c r="BF3468">
        <v>1045.1099999999999</v>
      </c>
      <c r="BH3468">
        <v>658.69100000000003</v>
      </c>
      <c r="BN3468">
        <v>3632433560</v>
      </c>
      <c r="BO3468">
        <v>18261963</v>
      </c>
      <c r="BP3468">
        <v>103531</v>
      </c>
      <c r="BQ3468">
        <v>0</v>
      </c>
      <c r="BR3468">
        <v>0.38589099999999998</v>
      </c>
      <c r="BY3468" t="s">
        <v>7232</v>
      </c>
      <c r="BZ3468" t="s">
        <v>10904</v>
      </c>
      <c r="CA3468" t="s">
        <v>58</v>
      </c>
      <c r="CB3468" t="str">
        <f t="shared" si="933"/>
        <v>ZYRA_CLUSTER_0i0d10000k nrq=1</v>
      </c>
      <c r="CC3468">
        <f t="shared" si="934"/>
        <v>144</v>
      </c>
    </row>
    <row r="3469" spans="1:81" x14ac:dyDescent="0.4">
      <c r="A3469" t="s">
        <v>3537</v>
      </c>
      <c r="B3469" t="s">
        <v>58</v>
      </c>
      <c r="C3469" t="s">
        <v>281</v>
      </c>
      <c r="D3469" t="e">
        <f t="shared" si="918"/>
        <v>#NAME?</v>
      </c>
      <c r="E3469">
        <v>10000</v>
      </c>
      <c r="F3469" t="e">
        <f t="shared" si="919"/>
        <v>#NAME?</v>
      </c>
      <c r="G3469" t="s">
        <v>60</v>
      </c>
      <c r="H3469" t="e">
        <f t="shared" si="920"/>
        <v>#NAME?</v>
      </c>
      <c r="I3469" t="s">
        <v>61</v>
      </c>
      <c r="J3469" t="e">
        <f t="shared" si="921"/>
        <v>#NAME?</v>
      </c>
      <c r="K3469" t="s">
        <v>62</v>
      </c>
      <c r="L3469" t="e">
        <f t="shared" si="922"/>
        <v>#NAME?</v>
      </c>
      <c r="M3469" t="e">
        <f t="shared" si="923"/>
        <v>#NAME?</v>
      </c>
      <c r="N3469">
        <v>10000</v>
      </c>
      <c r="O3469" t="e">
        <f t="shared" si="924"/>
        <v>#NAME?</v>
      </c>
      <c r="P3469">
        <v>5</v>
      </c>
      <c r="Q3469" t="e">
        <f t="shared" si="925"/>
        <v>#NAME?</v>
      </c>
      <c r="R3469">
        <v>5</v>
      </c>
      <c r="S3469" t="e">
        <f t="shared" si="926"/>
        <v>#NAME?</v>
      </c>
      <c r="T3469">
        <v>0</v>
      </c>
      <c r="U3469" t="e">
        <f t="shared" si="927"/>
        <v>#NAME?</v>
      </c>
      <c r="V3469">
        <v>256</v>
      </c>
      <c r="W3469" t="e">
        <f t="shared" si="928"/>
        <v>#NAME?</v>
      </c>
      <c r="X3469">
        <v>1</v>
      </c>
      <c r="Y3469" t="e">
        <f t="shared" si="929"/>
        <v>#NAME?</v>
      </c>
      <c r="Z3469">
        <v>0</v>
      </c>
      <c r="AA3469" t="e">
        <f t="shared" si="930"/>
        <v>#NAME?</v>
      </c>
      <c r="AB3469">
        <v>48</v>
      </c>
      <c r="AC3469" t="e">
        <f t="shared" si="931"/>
        <v>#NAME?</v>
      </c>
      <c r="AD3469">
        <v>0</v>
      </c>
      <c r="AE3469" t="e">
        <f t="shared" si="932"/>
        <v>#NAME?</v>
      </c>
      <c r="AF3469" t="s">
        <v>65</v>
      </c>
      <c r="AG3469" t="s">
        <v>64</v>
      </c>
      <c r="AH3469">
        <v>2518021</v>
      </c>
      <c r="AI3469">
        <v>2518087</v>
      </c>
      <c r="AJ3469">
        <v>503610</v>
      </c>
      <c r="AK3469">
        <v>5026349</v>
      </c>
      <c r="AL3469">
        <v>10000</v>
      </c>
      <c r="AR3469">
        <v>10000</v>
      </c>
      <c r="AS3469">
        <v>5690.6279999999997</v>
      </c>
      <c r="AT3469">
        <v>5</v>
      </c>
      <c r="AU3469">
        <v>10000</v>
      </c>
      <c r="AV3469">
        <v>1</v>
      </c>
      <c r="AW3469" t="s">
        <v>60</v>
      </c>
      <c r="AX3469" t="s">
        <v>61</v>
      </c>
      <c r="AY3469" t="s">
        <v>62</v>
      </c>
      <c r="BA3469">
        <v>8</v>
      </c>
      <c r="BB3469">
        <v>1</v>
      </c>
      <c r="BD3469">
        <v>0.24763499999999999</v>
      </c>
      <c r="BE3469">
        <v>9.5239699999999997E-3</v>
      </c>
      <c r="BF3469">
        <v>766.21199999999999</v>
      </c>
      <c r="BH3469">
        <v>690.62800000000004</v>
      </c>
      <c r="BN3469">
        <v>50238183</v>
      </c>
      <c r="BO3469">
        <v>509021</v>
      </c>
      <c r="BP3469">
        <v>25316</v>
      </c>
      <c r="BQ3469">
        <v>0</v>
      </c>
      <c r="BR3469">
        <v>1.0010100000000001E-3</v>
      </c>
      <c r="BY3469" t="s">
        <v>7233</v>
      </c>
      <c r="BZ3469" t="s">
        <v>10905</v>
      </c>
      <c r="CA3469" t="s">
        <v>58</v>
      </c>
      <c r="CB3469" t="str">
        <f t="shared" si="933"/>
        <v>ZYRA_CLUSTER_5i5d10000k nrq=0</v>
      </c>
      <c r="CC3469">
        <f t="shared" si="934"/>
        <v>1</v>
      </c>
    </row>
    <row r="3470" spans="1:81" x14ac:dyDescent="0.4">
      <c r="A3470" t="s">
        <v>3538</v>
      </c>
      <c r="B3470" t="s">
        <v>58</v>
      </c>
      <c r="C3470" t="s">
        <v>281</v>
      </c>
      <c r="D3470" t="e">
        <f t="shared" si="918"/>
        <v>#NAME?</v>
      </c>
      <c r="E3470">
        <v>10000</v>
      </c>
      <c r="F3470" t="e">
        <f t="shared" si="919"/>
        <v>#NAME?</v>
      </c>
      <c r="G3470" t="s">
        <v>60</v>
      </c>
      <c r="H3470" t="e">
        <f t="shared" si="920"/>
        <v>#NAME?</v>
      </c>
      <c r="I3470" t="s">
        <v>61</v>
      </c>
      <c r="J3470" t="e">
        <f t="shared" si="921"/>
        <v>#NAME?</v>
      </c>
      <c r="K3470" t="s">
        <v>62</v>
      </c>
      <c r="L3470" t="e">
        <f t="shared" si="922"/>
        <v>#NAME?</v>
      </c>
      <c r="M3470" t="e">
        <f t="shared" si="923"/>
        <v>#NAME?</v>
      </c>
      <c r="N3470">
        <v>10000</v>
      </c>
      <c r="O3470" t="e">
        <f t="shared" si="924"/>
        <v>#NAME?</v>
      </c>
      <c r="P3470">
        <v>5</v>
      </c>
      <c r="Q3470" t="e">
        <f t="shared" si="925"/>
        <v>#NAME?</v>
      </c>
      <c r="R3470">
        <v>5</v>
      </c>
      <c r="S3470" t="e">
        <f t="shared" si="926"/>
        <v>#NAME?</v>
      </c>
      <c r="T3470">
        <v>0</v>
      </c>
      <c r="U3470" t="e">
        <f t="shared" si="927"/>
        <v>#NAME?</v>
      </c>
      <c r="V3470">
        <v>256</v>
      </c>
      <c r="W3470" t="e">
        <f t="shared" si="928"/>
        <v>#NAME?</v>
      </c>
      <c r="X3470">
        <v>1</v>
      </c>
      <c r="Y3470" t="e">
        <f t="shared" si="929"/>
        <v>#NAME?</v>
      </c>
      <c r="Z3470">
        <v>0</v>
      </c>
      <c r="AA3470" t="e">
        <f t="shared" si="930"/>
        <v>#NAME?</v>
      </c>
      <c r="AB3470">
        <v>48</v>
      </c>
      <c r="AC3470" t="e">
        <f t="shared" si="931"/>
        <v>#NAME?</v>
      </c>
      <c r="AD3470">
        <v>1</v>
      </c>
      <c r="AE3470" t="e">
        <f t="shared" si="932"/>
        <v>#NAME?</v>
      </c>
      <c r="AF3470" t="s">
        <v>65</v>
      </c>
      <c r="AG3470" t="s">
        <v>64</v>
      </c>
      <c r="AH3470">
        <v>2576651</v>
      </c>
      <c r="AI3470">
        <v>2579771</v>
      </c>
      <c r="AJ3470">
        <v>515642</v>
      </c>
      <c r="AK3470">
        <v>5153699</v>
      </c>
      <c r="AL3470">
        <v>10000</v>
      </c>
      <c r="AR3470">
        <v>10000</v>
      </c>
      <c r="AS3470">
        <v>5683.7139999999999</v>
      </c>
      <c r="AT3470">
        <v>5</v>
      </c>
      <c r="AU3470">
        <v>10000</v>
      </c>
      <c r="AV3470">
        <v>1</v>
      </c>
      <c r="AW3470" t="s">
        <v>60</v>
      </c>
      <c r="AX3470" t="s">
        <v>61</v>
      </c>
      <c r="AY3470" t="s">
        <v>62</v>
      </c>
      <c r="BA3470">
        <v>8</v>
      </c>
      <c r="BB3470">
        <v>1</v>
      </c>
      <c r="BD3470">
        <v>0.23651900000000001</v>
      </c>
      <c r="BE3470">
        <v>9.6346899999999996E-3</v>
      </c>
      <c r="BF3470">
        <v>747.26199999999994</v>
      </c>
      <c r="BH3470">
        <v>683.71400000000006</v>
      </c>
      <c r="BN3470">
        <v>51511446</v>
      </c>
      <c r="BO3470">
        <v>514469</v>
      </c>
      <c r="BP3470">
        <v>25553</v>
      </c>
      <c r="BQ3470">
        <v>0</v>
      </c>
      <c r="BR3470">
        <v>8.7468500000000005E-4</v>
      </c>
      <c r="BY3470" t="s">
        <v>7234</v>
      </c>
      <c r="BZ3470" t="s">
        <v>10906</v>
      </c>
      <c r="CA3470" t="s">
        <v>58</v>
      </c>
      <c r="CB3470" t="str">
        <f t="shared" si="933"/>
        <v>ZYRA_CLUSTER_5i5d10000k nrq=0</v>
      </c>
      <c r="CC3470">
        <f t="shared" si="934"/>
        <v>1</v>
      </c>
    </row>
    <row r="3471" spans="1:81" x14ac:dyDescent="0.4">
      <c r="A3471" t="s">
        <v>3539</v>
      </c>
      <c r="B3471" t="s">
        <v>58</v>
      </c>
      <c r="C3471" t="s">
        <v>281</v>
      </c>
      <c r="D3471" t="e">
        <f t="shared" si="918"/>
        <v>#NAME?</v>
      </c>
      <c r="E3471">
        <v>10000</v>
      </c>
      <c r="F3471" t="e">
        <f t="shared" si="919"/>
        <v>#NAME?</v>
      </c>
      <c r="G3471" t="s">
        <v>60</v>
      </c>
      <c r="H3471" t="e">
        <f t="shared" si="920"/>
        <v>#NAME?</v>
      </c>
      <c r="I3471" t="s">
        <v>61</v>
      </c>
      <c r="J3471" t="e">
        <f t="shared" si="921"/>
        <v>#NAME?</v>
      </c>
      <c r="K3471" t="s">
        <v>62</v>
      </c>
      <c r="L3471" t="e">
        <f t="shared" si="922"/>
        <v>#NAME?</v>
      </c>
      <c r="M3471" t="e">
        <f t="shared" si="923"/>
        <v>#NAME?</v>
      </c>
      <c r="N3471">
        <v>10000</v>
      </c>
      <c r="O3471" t="e">
        <f t="shared" si="924"/>
        <v>#NAME?</v>
      </c>
      <c r="P3471">
        <v>5</v>
      </c>
      <c r="Q3471" t="e">
        <f t="shared" si="925"/>
        <v>#NAME?</v>
      </c>
      <c r="R3471">
        <v>5</v>
      </c>
      <c r="S3471" t="e">
        <f t="shared" si="926"/>
        <v>#NAME?</v>
      </c>
      <c r="T3471">
        <v>0</v>
      </c>
      <c r="U3471" t="e">
        <f t="shared" si="927"/>
        <v>#NAME?</v>
      </c>
      <c r="V3471">
        <v>256</v>
      </c>
      <c r="W3471" t="e">
        <f t="shared" si="928"/>
        <v>#NAME?</v>
      </c>
      <c r="X3471">
        <v>1</v>
      </c>
      <c r="Y3471" t="e">
        <f t="shared" si="929"/>
        <v>#NAME?</v>
      </c>
      <c r="Z3471">
        <v>0</v>
      </c>
      <c r="AA3471" t="e">
        <f t="shared" si="930"/>
        <v>#NAME?</v>
      </c>
      <c r="AB3471">
        <v>48</v>
      </c>
      <c r="AC3471" t="e">
        <f t="shared" si="931"/>
        <v>#NAME?</v>
      </c>
      <c r="AD3471">
        <v>2</v>
      </c>
      <c r="AE3471" t="e">
        <f t="shared" si="932"/>
        <v>#NAME?</v>
      </c>
      <c r="AF3471" t="s">
        <v>65</v>
      </c>
      <c r="AG3471" t="s">
        <v>64</v>
      </c>
      <c r="AH3471">
        <v>2490352</v>
      </c>
      <c r="AI3471">
        <v>2490172</v>
      </c>
      <c r="AJ3471">
        <v>498052</v>
      </c>
      <c r="AK3471">
        <v>4977899</v>
      </c>
      <c r="AL3471">
        <v>10000</v>
      </c>
      <c r="AR3471">
        <v>10000</v>
      </c>
      <c r="AS3471">
        <v>5684.0060000000003</v>
      </c>
      <c r="AT3471">
        <v>5</v>
      </c>
      <c r="AU3471">
        <v>10000</v>
      </c>
      <c r="AV3471">
        <v>1</v>
      </c>
      <c r="AW3471" t="s">
        <v>60</v>
      </c>
      <c r="AX3471" t="s">
        <v>61</v>
      </c>
      <c r="AY3471" t="s">
        <v>62</v>
      </c>
      <c r="BA3471">
        <v>8</v>
      </c>
      <c r="BB3471">
        <v>1</v>
      </c>
      <c r="BD3471">
        <v>0.25441900000000001</v>
      </c>
      <c r="BE3471">
        <v>9.58555E-3</v>
      </c>
      <c r="BF3471">
        <v>773.90300000000002</v>
      </c>
      <c r="BH3471">
        <v>684.00599999999997</v>
      </c>
      <c r="BN3471">
        <v>49754052</v>
      </c>
      <c r="BO3471">
        <v>502681</v>
      </c>
      <c r="BP3471">
        <v>24947</v>
      </c>
      <c r="BQ3471">
        <v>0</v>
      </c>
      <c r="BR3471">
        <v>9.1646100000000003E-4</v>
      </c>
      <c r="BY3471" t="s">
        <v>7235</v>
      </c>
      <c r="BZ3471" t="s">
        <v>10907</v>
      </c>
      <c r="CA3471" t="s">
        <v>58</v>
      </c>
      <c r="CB3471" t="str">
        <f t="shared" si="933"/>
        <v>ZYRA_CLUSTER_5i5d10000k nrq=0</v>
      </c>
      <c r="CC3471">
        <f t="shared" si="934"/>
        <v>1</v>
      </c>
    </row>
    <row r="3472" spans="1:81" x14ac:dyDescent="0.4">
      <c r="A3472" t="s">
        <v>3540</v>
      </c>
      <c r="B3472" t="s">
        <v>58</v>
      </c>
      <c r="C3472" t="s">
        <v>281</v>
      </c>
      <c r="D3472" t="e">
        <f t="shared" si="918"/>
        <v>#NAME?</v>
      </c>
      <c r="E3472">
        <v>10000</v>
      </c>
      <c r="F3472" t="e">
        <f t="shared" si="919"/>
        <v>#NAME?</v>
      </c>
      <c r="G3472" t="s">
        <v>60</v>
      </c>
      <c r="H3472" t="e">
        <f t="shared" si="920"/>
        <v>#NAME?</v>
      </c>
      <c r="I3472" t="s">
        <v>61</v>
      </c>
      <c r="J3472" t="e">
        <f t="shared" si="921"/>
        <v>#NAME?</v>
      </c>
      <c r="K3472" t="s">
        <v>62</v>
      </c>
      <c r="L3472" t="e">
        <f t="shared" si="922"/>
        <v>#NAME?</v>
      </c>
      <c r="M3472" t="e">
        <f t="shared" si="923"/>
        <v>#NAME?</v>
      </c>
      <c r="N3472">
        <v>10000</v>
      </c>
      <c r="O3472" t="e">
        <f t="shared" si="924"/>
        <v>#NAME?</v>
      </c>
      <c r="P3472">
        <v>5</v>
      </c>
      <c r="Q3472" t="e">
        <f t="shared" si="925"/>
        <v>#NAME?</v>
      </c>
      <c r="R3472">
        <v>5</v>
      </c>
      <c r="S3472" t="e">
        <f t="shared" si="926"/>
        <v>#NAME?</v>
      </c>
      <c r="T3472">
        <v>0</v>
      </c>
      <c r="U3472" t="e">
        <f t="shared" si="927"/>
        <v>#NAME?</v>
      </c>
      <c r="V3472">
        <v>256</v>
      </c>
      <c r="W3472" t="e">
        <f t="shared" si="928"/>
        <v>#NAME?</v>
      </c>
      <c r="X3472">
        <v>18</v>
      </c>
      <c r="Y3472" t="e">
        <f t="shared" si="929"/>
        <v>#NAME?</v>
      </c>
      <c r="Z3472">
        <v>0</v>
      </c>
      <c r="AA3472" t="e">
        <f t="shared" si="930"/>
        <v>#NAME?</v>
      </c>
      <c r="AB3472">
        <v>48</v>
      </c>
      <c r="AC3472" t="e">
        <f t="shared" si="931"/>
        <v>#NAME?</v>
      </c>
      <c r="AD3472">
        <v>0</v>
      </c>
      <c r="AE3472" t="e">
        <f t="shared" si="932"/>
        <v>#NAME?</v>
      </c>
      <c r="AF3472" t="s">
        <v>65</v>
      </c>
      <c r="AG3472" t="s">
        <v>64</v>
      </c>
      <c r="AH3472">
        <v>22283424</v>
      </c>
      <c r="AI3472">
        <v>22274420</v>
      </c>
      <c r="AJ3472">
        <v>4455784</v>
      </c>
      <c r="AK3472">
        <v>44505103</v>
      </c>
      <c r="AL3472">
        <v>10000</v>
      </c>
      <c r="AR3472">
        <v>10000</v>
      </c>
      <c r="AS3472">
        <v>5758.049</v>
      </c>
      <c r="AT3472">
        <v>5</v>
      </c>
      <c r="AU3472">
        <v>10000</v>
      </c>
      <c r="AV3472">
        <v>18</v>
      </c>
      <c r="AW3472" t="s">
        <v>60</v>
      </c>
      <c r="AX3472" t="s">
        <v>61</v>
      </c>
      <c r="AY3472" t="s">
        <v>62</v>
      </c>
      <c r="BA3472">
        <v>8</v>
      </c>
      <c r="BB3472">
        <v>1</v>
      </c>
      <c r="BD3472">
        <v>2.7405900000000001</v>
      </c>
      <c r="BE3472">
        <v>2.8826899999999999E-2</v>
      </c>
      <c r="BF3472">
        <v>1068.92</v>
      </c>
      <c r="BH3472">
        <v>758.04899999999998</v>
      </c>
      <c r="BN3472">
        <v>444433640</v>
      </c>
      <c r="BO3472">
        <v>74597766</v>
      </c>
      <c r="BP3472">
        <v>617398</v>
      </c>
      <c r="BQ3472">
        <v>3298</v>
      </c>
      <c r="BR3472">
        <v>3.5725300000000001E-2</v>
      </c>
      <c r="BY3472" t="s">
        <v>7236</v>
      </c>
      <c r="BZ3472" t="s">
        <v>10908</v>
      </c>
      <c r="CA3472" t="s">
        <v>58</v>
      </c>
      <c r="CB3472" t="str">
        <f t="shared" si="933"/>
        <v>ZYRA_CLUSTER_5i5d10000k nrq=0</v>
      </c>
      <c r="CC3472">
        <f t="shared" si="934"/>
        <v>18</v>
      </c>
    </row>
    <row r="3473" spans="1:81" x14ac:dyDescent="0.4">
      <c r="A3473" t="s">
        <v>3541</v>
      </c>
      <c r="B3473" t="s">
        <v>58</v>
      </c>
      <c r="C3473" t="s">
        <v>78</v>
      </c>
      <c r="D3473" t="e">
        <f t="shared" si="918"/>
        <v>#NAME?</v>
      </c>
      <c r="E3473">
        <v>10000</v>
      </c>
      <c r="F3473" t="e">
        <f t="shared" si="919"/>
        <v>#NAME?</v>
      </c>
      <c r="G3473" t="s">
        <v>60</v>
      </c>
      <c r="H3473" t="e">
        <f t="shared" si="920"/>
        <v>#NAME?</v>
      </c>
      <c r="I3473" t="s">
        <v>61</v>
      </c>
      <c r="J3473" t="e">
        <f t="shared" si="921"/>
        <v>#NAME?</v>
      </c>
      <c r="K3473" t="s">
        <v>62</v>
      </c>
      <c r="L3473" t="e">
        <f t="shared" si="922"/>
        <v>#NAME?</v>
      </c>
      <c r="M3473" t="e">
        <f t="shared" si="923"/>
        <v>#NAME?</v>
      </c>
      <c r="N3473">
        <v>10000</v>
      </c>
      <c r="O3473" t="e">
        <f t="shared" si="924"/>
        <v>#NAME?</v>
      </c>
      <c r="P3473">
        <v>0</v>
      </c>
      <c r="Q3473" t="e">
        <f t="shared" si="925"/>
        <v>#NAME?</v>
      </c>
      <c r="R3473">
        <v>0</v>
      </c>
      <c r="S3473" t="e">
        <f t="shared" si="926"/>
        <v>#NAME?</v>
      </c>
      <c r="T3473">
        <v>0</v>
      </c>
      <c r="U3473" t="e">
        <f t="shared" si="927"/>
        <v>#NAME?</v>
      </c>
      <c r="V3473">
        <v>256</v>
      </c>
      <c r="W3473" t="e">
        <f t="shared" si="928"/>
        <v>#NAME?</v>
      </c>
      <c r="X3473">
        <v>1</v>
      </c>
      <c r="Y3473" t="e">
        <f t="shared" si="929"/>
        <v>#NAME?</v>
      </c>
      <c r="Z3473">
        <v>0</v>
      </c>
      <c r="AA3473" t="e">
        <f t="shared" si="930"/>
        <v>#NAME?</v>
      </c>
      <c r="AB3473">
        <v>48</v>
      </c>
      <c r="AC3473" t="e">
        <f t="shared" si="931"/>
        <v>#NAME?</v>
      </c>
      <c r="AD3473">
        <v>1</v>
      </c>
      <c r="AE3473" t="e">
        <f t="shared" si="932"/>
        <v>#NAME?</v>
      </c>
      <c r="AF3473" t="s">
        <v>65</v>
      </c>
      <c r="AG3473" t="s">
        <v>64</v>
      </c>
      <c r="AJ3473">
        <v>0</v>
      </c>
      <c r="AK3473">
        <v>2926599</v>
      </c>
      <c r="AL3473">
        <v>10000</v>
      </c>
      <c r="AR3473">
        <v>10000</v>
      </c>
      <c r="AS3473">
        <v>2471.7600000000002</v>
      </c>
      <c r="AT3473">
        <v>0</v>
      </c>
      <c r="AU3473">
        <v>10000</v>
      </c>
      <c r="AV3473">
        <v>1</v>
      </c>
      <c r="AW3473" t="s">
        <v>60</v>
      </c>
      <c r="AX3473" t="s">
        <v>61</v>
      </c>
      <c r="AY3473" t="s">
        <v>62</v>
      </c>
      <c r="BA3473">
        <v>8</v>
      </c>
      <c r="BB3473">
        <v>1</v>
      </c>
      <c r="BD3473">
        <v>4.2308399999999997</v>
      </c>
      <c r="BE3473">
        <v>1.01415E-4</v>
      </c>
      <c r="BF3473">
        <v>1104.03</v>
      </c>
      <c r="BH3473">
        <v>2471.7600000000002</v>
      </c>
      <c r="BY3473" t="s">
        <v>7237</v>
      </c>
      <c r="BZ3473" t="s">
        <v>10909</v>
      </c>
      <c r="CA3473" t="s">
        <v>58</v>
      </c>
      <c r="CB3473" t="str">
        <f t="shared" si="933"/>
        <v>ZYRA_CLUSTER_0i0d10000k nrq=0</v>
      </c>
      <c r="CC3473">
        <f t="shared" si="934"/>
        <v>1</v>
      </c>
    </row>
    <row r="3474" spans="1:81" x14ac:dyDescent="0.4">
      <c r="A3474" t="s">
        <v>3542</v>
      </c>
      <c r="B3474" t="s">
        <v>58</v>
      </c>
      <c r="C3474" t="s">
        <v>281</v>
      </c>
      <c r="D3474" t="e">
        <f t="shared" si="918"/>
        <v>#NAME?</v>
      </c>
      <c r="E3474">
        <v>10000</v>
      </c>
      <c r="F3474" t="e">
        <f t="shared" si="919"/>
        <v>#NAME?</v>
      </c>
      <c r="G3474" t="s">
        <v>60</v>
      </c>
      <c r="H3474" t="e">
        <f t="shared" si="920"/>
        <v>#NAME?</v>
      </c>
      <c r="I3474" t="s">
        <v>61</v>
      </c>
      <c r="J3474" t="e">
        <f t="shared" si="921"/>
        <v>#NAME?</v>
      </c>
      <c r="K3474" t="s">
        <v>62</v>
      </c>
      <c r="L3474" t="e">
        <f t="shared" si="922"/>
        <v>#NAME?</v>
      </c>
      <c r="M3474" t="e">
        <f t="shared" si="923"/>
        <v>#NAME?</v>
      </c>
      <c r="N3474">
        <v>10000</v>
      </c>
      <c r="O3474" t="e">
        <f t="shared" si="924"/>
        <v>#NAME?</v>
      </c>
      <c r="P3474">
        <v>5</v>
      </c>
      <c r="Q3474" t="e">
        <f t="shared" si="925"/>
        <v>#NAME?</v>
      </c>
      <c r="R3474">
        <v>5</v>
      </c>
      <c r="S3474" t="e">
        <f t="shared" si="926"/>
        <v>#NAME?</v>
      </c>
      <c r="T3474">
        <v>0</v>
      </c>
      <c r="U3474" t="e">
        <f t="shared" si="927"/>
        <v>#NAME?</v>
      </c>
      <c r="V3474">
        <v>256</v>
      </c>
      <c r="W3474" t="e">
        <f t="shared" si="928"/>
        <v>#NAME?</v>
      </c>
      <c r="X3474">
        <v>18</v>
      </c>
      <c r="Y3474" t="e">
        <f t="shared" si="929"/>
        <v>#NAME?</v>
      </c>
      <c r="Z3474">
        <v>0</v>
      </c>
      <c r="AA3474" t="e">
        <f t="shared" si="930"/>
        <v>#NAME?</v>
      </c>
      <c r="AB3474">
        <v>48</v>
      </c>
      <c r="AC3474" t="e">
        <f t="shared" si="931"/>
        <v>#NAME?</v>
      </c>
      <c r="AD3474">
        <v>1</v>
      </c>
      <c r="AE3474" t="e">
        <f t="shared" si="932"/>
        <v>#NAME?</v>
      </c>
      <c r="AF3474" t="s">
        <v>65</v>
      </c>
      <c r="AG3474" t="s">
        <v>64</v>
      </c>
      <c r="AH3474">
        <v>24177313</v>
      </c>
      <c r="AI3474">
        <v>24178101</v>
      </c>
      <c r="AJ3474">
        <v>4835541</v>
      </c>
      <c r="AK3474">
        <v>48297802</v>
      </c>
      <c r="AL3474">
        <v>10000</v>
      </c>
      <c r="AR3474">
        <v>10000</v>
      </c>
      <c r="AS3474">
        <v>5750.0450000000001</v>
      </c>
      <c r="AT3474">
        <v>5</v>
      </c>
      <c r="AU3474">
        <v>10000</v>
      </c>
      <c r="AV3474">
        <v>18</v>
      </c>
      <c r="AW3474" t="s">
        <v>60</v>
      </c>
      <c r="AX3474" t="s">
        <v>61</v>
      </c>
      <c r="AY3474" t="s">
        <v>62</v>
      </c>
      <c r="BA3474">
        <v>8</v>
      </c>
      <c r="BB3474">
        <v>1</v>
      </c>
      <c r="BD3474">
        <v>2.4322599999999999</v>
      </c>
      <c r="BE3474">
        <v>2.1959200000000002E-2</v>
      </c>
      <c r="BF3474">
        <v>985.66700000000003</v>
      </c>
      <c r="BH3474">
        <v>750.04499999999996</v>
      </c>
      <c r="BN3474">
        <v>482498385</v>
      </c>
      <c r="BO3474">
        <v>59024084</v>
      </c>
      <c r="BP3474">
        <v>479640</v>
      </c>
      <c r="BQ3474">
        <v>2546</v>
      </c>
      <c r="BR3474">
        <v>2.9157300000000001E-2</v>
      </c>
      <c r="BY3474" t="s">
        <v>7238</v>
      </c>
      <c r="BZ3474" t="s">
        <v>10910</v>
      </c>
      <c r="CA3474" t="s">
        <v>58</v>
      </c>
      <c r="CB3474" t="str">
        <f t="shared" si="933"/>
        <v>ZYRA_CLUSTER_5i5d10000k nrq=0</v>
      </c>
      <c r="CC3474">
        <f t="shared" si="934"/>
        <v>18</v>
      </c>
    </row>
    <row r="3475" spans="1:81" x14ac:dyDescent="0.4">
      <c r="A3475" t="s">
        <v>3543</v>
      </c>
      <c r="B3475" t="s">
        <v>58</v>
      </c>
      <c r="C3475" t="s">
        <v>78</v>
      </c>
      <c r="D3475" t="e">
        <f t="shared" si="918"/>
        <v>#NAME?</v>
      </c>
      <c r="E3475">
        <v>10000</v>
      </c>
      <c r="F3475" t="e">
        <f t="shared" si="919"/>
        <v>#NAME?</v>
      </c>
      <c r="G3475" t="s">
        <v>60</v>
      </c>
      <c r="H3475" t="e">
        <f t="shared" si="920"/>
        <v>#NAME?</v>
      </c>
      <c r="I3475" t="s">
        <v>61</v>
      </c>
      <c r="J3475" t="e">
        <f t="shared" si="921"/>
        <v>#NAME?</v>
      </c>
      <c r="K3475" t="s">
        <v>62</v>
      </c>
      <c r="L3475" t="e">
        <f t="shared" si="922"/>
        <v>#NAME?</v>
      </c>
      <c r="M3475" t="e">
        <f t="shared" si="923"/>
        <v>#NAME?</v>
      </c>
      <c r="N3475">
        <v>100000</v>
      </c>
      <c r="O3475" t="e">
        <f t="shared" si="924"/>
        <v>#NAME?</v>
      </c>
      <c r="P3475">
        <v>0</v>
      </c>
      <c r="Q3475" t="e">
        <f t="shared" si="925"/>
        <v>#NAME?</v>
      </c>
      <c r="R3475">
        <v>0</v>
      </c>
      <c r="S3475" t="e">
        <f t="shared" si="926"/>
        <v>#NAME?</v>
      </c>
      <c r="T3475">
        <v>0</v>
      </c>
      <c r="U3475" t="e">
        <f t="shared" si="927"/>
        <v>#NAME?</v>
      </c>
      <c r="V3475">
        <v>256</v>
      </c>
      <c r="W3475" t="e">
        <f t="shared" si="928"/>
        <v>#NAME?</v>
      </c>
      <c r="X3475">
        <v>53</v>
      </c>
      <c r="Y3475" t="e">
        <f t="shared" si="929"/>
        <v>#NAME?</v>
      </c>
      <c r="Z3475">
        <v>1</v>
      </c>
      <c r="AA3475" t="e">
        <f t="shared" si="930"/>
        <v>#NAME?</v>
      </c>
      <c r="AB3475">
        <v>48</v>
      </c>
      <c r="AC3475" t="e">
        <f t="shared" si="931"/>
        <v>#NAME?</v>
      </c>
      <c r="AD3475">
        <v>1</v>
      </c>
      <c r="AE3475" t="e">
        <f t="shared" si="932"/>
        <v>#NAME?</v>
      </c>
      <c r="AF3475" t="s">
        <v>65</v>
      </c>
      <c r="AG3475" t="s">
        <v>64</v>
      </c>
      <c r="AJ3475">
        <v>0</v>
      </c>
      <c r="AK3475">
        <v>37795309</v>
      </c>
      <c r="AL3475">
        <v>10000</v>
      </c>
      <c r="AR3475">
        <v>10000</v>
      </c>
      <c r="AS3475">
        <v>5030.8999999999996</v>
      </c>
      <c r="AT3475">
        <v>0</v>
      </c>
      <c r="AU3475">
        <v>100000</v>
      </c>
      <c r="AV3475">
        <v>53</v>
      </c>
      <c r="AW3475" t="s">
        <v>60</v>
      </c>
      <c r="AX3475" t="s">
        <v>61</v>
      </c>
      <c r="AY3475" t="s">
        <v>62</v>
      </c>
      <c r="BA3475">
        <v>8</v>
      </c>
      <c r="BB3475">
        <v>1</v>
      </c>
      <c r="BD3475">
        <v>21.3948</v>
      </c>
      <c r="BE3475">
        <v>0.12715699999999999</v>
      </c>
      <c r="BF3475">
        <v>3415.46</v>
      </c>
      <c r="BH3475">
        <v>5030.8999999999996</v>
      </c>
      <c r="BY3475" t="s">
        <v>7239</v>
      </c>
      <c r="BZ3475" t="s">
        <v>10911</v>
      </c>
      <c r="CA3475" t="s">
        <v>58</v>
      </c>
      <c r="CB3475" t="str">
        <f t="shared" si="933"/>
        <v>ZYRA_CLUSTER_0i0d100000k nrq=1</v>
      </c>
      <c r="CC3475">
        <f t="shared" si="934"/>
        <v>54</v>
      </c>
    </row>
    <row r="3476" spans="1:81" x14ac:dyDescent="0.4">
      <c r="A3476" t="s">
        <v>3544</v>
      </c>
      <c r="B3476" t="s">
        <v>58</v>
      </c>
      <c r="C3476" t="s">
        <v>281</v>
      </c>
      <c r="D3476" t="e">
        <f t="shared" si="918"/>
        <v>#NAME?</v>
      </c>
      <c r="E3476">
        <v>10000</v>
      </c>
      <c r="F3476" t="e">
        <f t="shared" si="919"/>
        <v>#NAME?</v>
      </c>
      <c r="G3476" t="s">
        <v>60</v>
      </c>
      <c r="H3476" t="e">
        <f t="shared" si="920"/>
        <v>#NAME?</v>
      </c>
      <c r="I3476" t="s">
        <v>61</v>
      </c>
      <c r="J3476" t="e">
        <f t="shared" si="921"/>
        <v>#NAME?</v>
      </c>
      <c r="K3476" t="s">
        <v>62</v>
      </c>
      <c r="L3476" t="e">
        <f t="shared" si="922"/>
        <v>#NAME?</v>
      </c>
      <c r="M3476" t="e">
        <f t="shared" si="923"/>
        <v>#NAME?</v>
      </c>
      <c r="N3476">
        <v>10000</v>
      </c>
      <c r="O3476" t="e">
        <f t="shared" si="924"/>
        <v>#NAME?</v>
      </c>
      <c r="P3476">
        <v>5</v>
      </c>
      <c r="Q3476" t="e">
        <f t="shared" si="925"/>
        <v>#NAME?</v>
      </c>
      <c r="R3476">
        <v>5</v>
      </c>
      <c r="S3476" t="e">
        <f t="shared" si="926"/>
        <v>#NAME?</v>
      </c>
      <c r="T3476">
        <v>0</v>
      </c>
      <c r="U3476" t="e">
        <f t="shared" si="927"/>
        <v>#NAME?</v>
      </c>
      <c r="V3476">
        <v>256</v>
      </c>
      <c r="W3476" t="e">
        <f t="shared" si="928"/>
        <v>#NAME?</v>
      </c>
      <c r="X3476">
        <v>18</v>
      </c>
      <c r="Y3476" t="e">
        <f t="shared" si="929"/>
        <v>#NAME?</v>
      </c>
      <c r="Z3476">
        <v>0</v>
      </c>
      <c r="AA3476" t="e">
        <f t="shared" si="930"/>
        <v>#NAME?</v>
      </c>
      <c r="AB3476">
        <v>48</v>
      </c>
      <c r="AC3476" t="e">
        <f t="shared" si="931"/>
        <v>#NAME?</v>
      </c>
      <c r="AD3476">
        <v>2</v>
      </c>
      <c r="AE3476" t="e">
        <f t="shared" si="932"/>
        <v>#NAME?</v>
      </c>
      <c r="AF3476" t="s">
        <v>65</v>
      </c>
      <c r="AG3476" t="s">
        <v>64</v>
      </c>
      <c r="AH3476">
        <v>23176977</v>
      </c>
      <c r="AI3476">
        <v>23182559</v>
      </c>
      <c r="AJ3476">
        <v>4635953</v>
      </c>
      <c r="AK3476">
        <v>46308583</v>
      </c>
      <c r="AL3476">
        <v>10000</v>
      </c>
      <c r="AR3476">
        <v>10000</v>
      </c>
      <c r="AS3476">
        <v>5764.8040000000001</v>
      </c>
      <c r="AT3476">
        <v>5</v>
      </c>
      <c r="AU3476">
        <v>10000</v>
      </c>
      <c r="AV3476">
        <v>18</v>
      </c>
      <c r="AW3476" t="s">
        <v>60</v>
      </c>
      <c r="AX3476" t="s">
        <v>61</v>
      </c>
      <c r="AY3476" t="s">
        <v>62</v>
      </c>
      <c r="BA3476">
        <v>8</v>
      </c>
      <c r="BB3476">
        <v>1</v>
      </c>
      <c r="BD3476">
        <v>2.5852499999999998</v>
      </c>
      <c r="BE3476">
        <v>2.5137300000000001E-2</v>
      </c>
      <c r="BF3476">
        <v>1029.44</v>
      </c>
      <c r="BH3476">
        <v>764.80399999999997</v>
      </c>
      <c r="BN3476">
        <v>462539005</v>
      </c>
      <c r="BO3476">
        <v>66616243</v>
      </c>
      <c r="BP3476">
        <v>546828</v>
      </c>
      <c r="BQ3476">
        <v>2867</v>
      </c>
      <c r="BR3476">
        <v>3.4648900000000003E-2</v>
      </c>
      <c r="BY3476" t="s">
        <v>7240</v>
      </c>
      <c r="BZ3476" t="s">
        <v>10912</v>
      </c>
      <c r="CA3476" t="s">
        <v>58</v>
      </c>
      <c r="CB3476" t="str">
        <f t="shared" si="933"/>
        <v>ZYRA_CLUSTER_5i5d10000k nrq=0</v>
      </c>
      <c r="CC3476">
        <f t="shared" si="934"/>
        <v>18</v>
      </c>
    </row>
    <row r="3477" spans="1:81" x14ac:dyDescent="0.4">
      <c r="A3477" t="s">
        <v>3545</v>
      </c>
      <c r="B3477" t="s">
        <v>58</v>
      </c>
      <c r="C3477" t="s">
        <v>281</v>
      </c>
      <c r="D3477" t="e">
        <f t="shared" si="918"/>
        <v>#NAME?</v>
      </c>
      <c r="E3477">
        <v>10000</v>
      </c>
      <c r="F3477" t="e">
        <f t="shared" si="919"/>
        <v>#NAME?</v>
      </c>
      <c r="G3477" t="s">
        <v>60</v>
      </c>
      <c r="H3477" t="e">
        <f t="shared" si="920"/>
        <v>#NAME?</v>
      </c>
      <c r="I3477" t="s">
        <v>61</v>
      </c>
      <c r="J3477" t="e">
        <f t="shared" si="921"/>
        <v>#NAME?</v>
      </c>
      <c r="K3477" t="s">
        <v>62</v>
      </c>
      <c r="L3477" t="e">
        <f t="shared" si="922"/>
        <v>#NAME?</v>
      </c>
      <c r="M3477" t="e">
        <f t="shared" si="923"/>
        <v>#NAME?</v>
      </c>
      <c r="N3477">
        <v>10000</v>
      </c>
      <c r="O3477" t="e">
        <f t="shared" si="924"/>
        <v>#NAME?</v>
      </c>
      <c r="P3477">
        <v>5</v>
      </c>
      <c r="Q3477" t="e">
        <f t="shared" si="925"/>
        <v>#NAME?</v>
      </c>
      <c r="R3477">
        <v>5</v>
      </c>
      <c r="S3477" t="e">
        <f t="shared" si="926"/>
        <v>#NAME?</v>
      </c>
      <c r="T3477">
        <v>0</v>
      </c>
      <c r="U3477" t="e">
        <f t="shared" si="927"/>
        <v>#NAME?</v>
      </c>
      <c r="V3477">
        <v>256</v>
      </c>
      <c r="W3477" t="e">
        <f t="shared" si="928"/>
        <v>#NAME?</v>
      </c>
      <c r="X3477">
        <v>17</v>
      </c>
      <c r="Y3477" t="e">
        <f t="shared" si="929"/>
        <v>#NAME?</v>
      </c>
      <c r="Z3477">
        <v>1</v>
      </c>
      <c r="AA3477" t="e">
        <f t="shared" si="930"/>
        <v>#NAME?</v>
      </c>
      <c r="AB3477">
        <v>48</v>
      </c>
      <c r="AC3477" t="e">
        <f t="shared" si="931"/>
        <v>#NAME?</v>
      </c>
      <c r="AD3477">
        <v>0</v>
      </c>
      <c r="AE3477" t="e">
        <f t="shared" si="932"/>
        <v>#NAME?</v>
      </c>
      <c r="AF3477" t="s">
        <v>65</v>
      </c>
      <c r="AG3477" t="s">
        <v>64</v>
      </c>
      <c r="AH3477">
        <v>24431363</v>
      </c>
      <c r="AI3477">
        <v>24433482</v>
      </c>
      <c r="AJ3477">
        <v>4886484</v>
      </c>
      <c r="AK3477">
        <v>48804905</v>
      </c>
      <c r="AL3477">
        <v>10000</v>
      </c>
      <c r="AR3477">
        <v>10000</v>
      </c>
      <c r="AS3477">
        <v>5789.0649999999996</v>
      </c>
      <c r="AT3477">
        <v>5</v>
      </c>
      <c r="AU3477">
        <v>10000</v>
      </c>
      <c r="AV3477">
        <v>17</v>
      </c>
      <c r="AW3477" t="s">
        <v>60</v>
      </c>
      <c r="AX3477" t="s">
        <v>61</v>
      </c>
      <c r="AY3477" t="s">
        <v>62</v>
      </c>
      <c r="BA3477">
        <v>8</v>
      </c>
      <c r="BB3477">
        <v>1</v>
      </c>
      <c r="BD3477">
        <v>2.2527200000000001</v>
      </c>
      <c r="BE3477">
        <v>2.6305700000000001E-2</v>
      </c>
      <c r="BF3477">
        <v>980.12900000000002</v>
      </c>
      <c r="BH3477">
        <v>789.06500000000005</v>
      </c>
      <c r="BN3477">
        <v>487650010</v>
      </c>
      <c r="BO3477">
        <v>48714310</v>
      </c>
      <c r="BP3477">
        <v>399042</v>
      </c>
      <c r="BQ3477">
        <v>142521</v>
      </c>
      <c r="BR3477">
        <v>2.17317E-2</v>
      </c>
      <c r="BY3477" t="s">
        <v>7241</v>
      </c>
      <c r="BZ3477" t="s">
        <v>10913</v>
      </c>
      <c r="CA3477" t="s">
        <v>58</v>
      </c>
      <c r="CB3477" t="str">
        <f t="shared" si="933"/>
        <v>ZYRA_CLUSTER_5i5d10000k nrq=1</v>
      </c>
      <c r="CC3477">
        <f t="shared" si="934"/>
        <v>18</v>
      </c>
    </row>
    <row r="3478" spans="1:81" x14ac:dyDescent="0.4">
      <c r="A3478" t="s">
        <v>3546</v>
      </c>
      <c r="B3478" t="s">
        <v>58</v>
      </c>
      <c r="C3478" t="s">
        <v>281</v>
      </c>
      <c r="D3478" t="e">
        <f t="shared" si="918"/>
        <v>#NAME?</v>
      </c>
      <c r="E3478">
        <v>10000</v>
      </c>
      <c r="F3478" t="e">
        <f t="shared" si="919"/>
        <v>#NAME?</v>
      </c>
      <c r="G3478" t="s">
        <v>60</v>
      </c>
      <c r="H3478" t="e">
        <f t="shared" si="920"/>
        <v>#NAME?</v>
      </c>
      <c r="I3478" t="s">
        <v>61</v>
      </c>
      <c r="J3478" t="e">
        <f t="shared" si="921"/>
        <v>#NAME?</v>
      </c>
      <c r="K3478" t="s">
        <v>62</v>
      </c>
      <c r="L3478" t="e">
        <f t="shared" si="922"/>
        <v>#NAME?</v>
      </c>
      <c r="M3478" t="e">
        <f t="shared" si="923"/>
        <v>#NAME?</v>
      </c>
      <c r="N3478">
        <v>10000</v>
      </c>
      <c r="O3478" t="e">
        <f t="shared" si="924"/>
        <v>#NAME?</v>
      </c>
      <c r="P3478">
        <v>5</v>
      </c>
      <c r="Q3478" t="e">
        <f t="shared" si="925"/>
        <v>#NAME?</v>
      </c>
      <c r="R3478">
        <v>5</v>
      </c>
      <c r="S3478" t="e">
        <f t="shared" si="926"/>
        <v>#NAME?</v>
      </c>
      <c r="T3478">
        <v>0</v>
      </c>
      <c r="U3478" t="e">
        <f t="shared" si="927"/>
        <v>#NAME?</v>
      </c>
      <c r="V3478">
        <v>256</v>
      </c>
      <c r="W3478" t="e">
        <f t="shared" si="928"/>
        <v>#NAME?</v>
      </c>
      <c r="X3478">
        <v>17</v>
      </c>
      <c r="Y3478" t="e">
        <f t="shared" si="929"/>
        <v>#NAME?</v>
      </c>
      <c r="Z3478">
        <v>1</v>
      </c>
      <c r="AA3478" t="e">
        <f t="shared" si="930"/>
        <v>#NAME?</v>
      </c>
      <c r="AB3478">
        <v>48</v>
      </c>
      <c r="AC3478" t="e">
        <f t="shared" si="931"/>
        <v>#NAME?</v>
      </c>
      <c r="AD3478">
        <v>1</v>
      </c>
      <c r="AE3478" t="e">
        <f t="shared" si="932"/>
        <v>#NAME?</v>
      </c>
      <c r="AF3478" t="s">
        <v>65</v>
      </c>
      <c r="AG3478" t="s">
        <v>64</v>
      </c>
      <c r="AH3478">
        <v>23601734</v>
      </c>
      <c r="AI3478">
        <v>23598079</v>
      </c>
      <c r="AJ3478">
        <v>4719981</v>
      </c>
      <c r="AK3478">
        <v>47153047</v>
      </c>
      <c r="AL3478">
        <v>10000</v>
      </c>
      <c r="AR3478">
        <v>10000</v>
      </c>
      <c r="AS3478">
        <v>5799.4709999999995</v>
      </c>
      <c r="AT3478">
        <v>5</v>
      </c>
      <c r="AU3478">
        <v>10000</v>
      </c>
      <c r="AV3478">
        <v>17</v>
      </c>
      <c r="AW3478" t="s">
        <v>60</v>
      </c>
      <c r="AX3478" t="s">
        <v>61</v>
      </c>
      <c r="AY3478" t="s">
        <v>62</v>
      </c>
      <c r="BA3478">
        <v>8</v>
      </c>
      <c r="BB3478">
        <v>1</v>
      </c>
      <c r="BD3478">
        <v>2.2854299999999999</v>
      </c>
      <c r="BE3478">
        <v>2.7198400000000001E-2</v>
      </c>
      <c r="BF3478">
        <v>1005.02</v>
      </c>
      <c r="BH3478">
        <v>799.471</v>
      </c>
      <c r="BN3478">
        <v>471120346</v>
      </c>
      <c r="BO3478">
        <v>49924622</v>
      </c>
      <c r="BP3478">
        <v>410131</v>
      </c>
      <c r="BQ3478">
        <v>136688</v>
      </c>
      <c r="BR3478">
        <v>2.3558599999999999E-2</v>
      </c>
      <c r="BY3478" t="s">
        <v>7242</v>
      </c>
      <c r="BZ3478" t="s">
        <v>10914</v>
      </c>
      <c r="CA3478" t="s">
        <v>58</v>
      </c>
      <c r="CB3478" t="str">
        <f t="shared" si="933"/>
        <v>ZYRA_CLUSTER_5i5d10000k nrq=1</v>
      </c>
      <c r="CC3478">
        <f t="shared" si="934"/>
        <v>18</v>
      </c>
    </row>
    <row r="3479" spans="1:81" x14ac:dyDescent="0.4">
      <c r="A3479" t="s">
        <v>3547</v>
      </c>
      <c r="B3479" t="s">
        <v>58</v>
      </c>
      <c r="C3479" t="s">
        <v>281</v>
      </c>
      <c r="D3479" t="e">
        <f t="shared" si="918"/>
        <v>#NAME?</v>
      </c>
      <c r="E3479">
        <v>10000</v>
      </c>
      <c r="F3479" t="e">
        <f t="shared" si="919"/>
        <v>#NAME?</v>
      </c>
      <c r="G3479" t="s">
        <v>60</v>
      </c>
      <c r="H3479" t="e">
        <f t="shared" si="920"/>
        <v>#NAME?</v>
      </c>
      <c r="I3479" t="s">
        <v>61</v>
      </c>
      <c r="J3479" t="e">
        <f t="shared" si="921"/>
        <v>#NAME?</v>
      </c>
      <c r="K3479" t="s">
        <v>62</v>
      </c>
      <c r="L3479" t="e">
        <f t="shared" si="922"/>
        <v>#NAME?</v>
      </c>
      <c r="M3479" t="e">
        <f t="shared" si="923"/>
        <v>#NAME?</v>
      </c>
      <c r="N3479">
        <v>10000</v>
      </c>
      <c r="O3479" t="e">
        <f t="shared" si="924"/>
        <v>#NAME?</v>
      </c>
      <c r="P3479">
        <v>5</v>
      </c>
      <c r="Q3479" t="e">
        <f t="shared" si="925"/>
        <v>#NAME?</v>
      </c>
      <c r="R3479">
        <v>5</v>
      </c>
      <c r="S3479" t="e">
        <f t="shared" si="926"/>
        <v>#NAME?</v>
      </c>
      <c r="T3479">
        <v>0</v>
      </c>
      <c r="U3479" t="e">
        <f t="shared" si="927"/>
        <v>#NAME?</v>
      </c>
      <c r="V3479">
        <v>256</v>
      </c>
      <c r="W3479" t="e">
        <f t="shared" si="928"/>
        <v>#NAME?</v>
      </c>
      <c r="X3479">
        <v>17</v>
      </c>
      <c r="Y3479" t="e">
        <f t="shared" si="929"/>
        <v>#NAME?</v>
      </c>
      <c r="Z3479">
        <v>1</v>
      </c>
      <c r="AA3479" t="e">
        <f t="shared" si="930"/>
        <v>#NAME?</v>
      </c>
      <c r="AB3479">
        <v>48</v>
      </c>
      <c r="AC3479" t="e">
        <f t="shared" si="931"/>
        <v>#NAME?</v>
      </c>
      <c r="AD3479">
        <v>2</v>
      </c>
      <c r="AE3479" t="e">
        <f t="shared" si="932"/>
        <v>#NAME?</v>
      </c>
      <c r="AF3479" t="s">
        <v>65</v>
      </c>
      <c r="AG3479" t="s">
        <v>64</v>
      </c>
      <c r="AH3479">
        <v>24384832</v>
      </c>
      <c r="AI3479">
        <v>24388299</v>
      </c>
      <c r="AJ3479">
        <v>4877313</v>
      </c>
      <c r="AK3479">
        <v>48721471</v>
      </c>
      <c r="AL3479">
        <v>10000</v>
      </c>
      <c r="AR3479">
        <v>10000</v>
      </c>
      <c r="AS3479">
        <v>5787.9369999999999</v>
      </c>
      <c r="AT3479">
        <v>5</v>
      </c>
      <c r="AU3479">
        <v>10000</v>
      </c>
      <c r="AV3479">
        <v>17</v>
      </c>
      <c r="AW3479" t="s">
        <v>60</v>
      </c>
      <c r="AX3479" t="s">
        <v>61</v>
      </c>
      <c r="AY3479" t="s">
        <v>62</v>
      </c>
      <c r="BA3479">
        <v>8</v>
      </c>
      <c r="BB3479">
        <v>1</v>
      </c>
      <c r="BD3479">
        <v>2.1954199999999999</v>
      </c>
      <c r="BE3479">
        <v>2.5257499999999999E-2</v>
      </c>
      <c r="BF3479">
        <v>974.09199999999998</v>
      </c>
      <c r="BH3479">
        <v>787.93700000000001</v>
      </c>
      <c r="BN3479">
        <v>486846350</v>
      </c>
      <c r="BO3479">
        <v>44235311</v>
      </c>
      <c r="BP3479">
        <v>368363</v>
      </c>
      <c r="BQ3479">
        <v>143297</v>
      </c>
      <c r="BR3479">
        <v>2.1780799999999999E-2</v>
      </c>
      <c r="BY3479" t="s">
        <v>7243</v>
      </c>
      <c r="BZ3479" t="s">
        <v>10915</v>
      </c>
      <c r="CA3479" t="s">
        <v>58</v>
      </c>
      <c r="CB3479" t="str">
        <f t="shared" si="933"/>
        <v>ZYRA_CLUSTER_5i5d10000k nrq=1</v>
      </c>
      <c r="CC3479">
        <f t="shared" si="934"/>
        <v>18</v>
      </c>
    </row>
    <row r="3480" spans="1:81" x14ac:dyDescent="0.4">
      <c r="A3480" t="s">
        <v>3548</v>
      </c>
      <c r="B3480" t="s">
        <v>58</v>
      </c>
      <c r="C3480" t="s">
        <v>281</v>
      </c>
      <c r="D3480" t="e">
        <f t="shared" si="918"/>
        <v>#NAME?</v>
      </c>
      <c r="E3480">
        <v>10000</v>
      </c>
      <c r="F3480" t="e">
        <f t="shared" si="919"/>
        <v>#NAME?</v>
      </c>
      <c r="G3480" t="s">
        <v>60</v>
      </c>
      <c r="H3480" t="e">
        <f t="shared" si="920"/>
        <v>#NAME?</v>
      </c>
      <c r="I3480" t="s">
        <v>61</v>
      </c>
      <c r="J3480" t="e">
        <f t="shared" si="921"/>
        <v>#NAME?</v>
      </c>
      <c r="K3480" t="s">
        <v>62</v>
      </c>
      <c r="L3480" t="e">
        <f t="shared" si="922"/>
        <v>#NAME?</v>
      </c>
      <c r="M3480" t="e">
        <f t="shared" si="923"/>
        <v>#NAME?</v>
      </c>
      <c r="N3480">
        <v>10000</v>
      </c>
      <c r="O3480" t="e">
        <f t="shared" si="924"/>
        <v>#NAME?</v>
      </c>
      <c r="P3480">
        <v>5</v>
      </c>
      <c r="Q3480" t="e">
        <f t="shared" si="925"/>
        <v>#NAME?</v>
      </c>
      <c r="R3480">
        <v>5</v>
      </c>
      <c r="S3480" t="e">
        <f t="shared" si="926"/>
        <v>#NAME?</v>
      </c>
      <c r="T3480">
        <v>0</v>
      </c>
      <c r="U3480" t="e">
        <f t="shared" si="927"/>
        <v>#NAME?</v>
      </c>
      <c r="V3480">
        <v>256</v>
      </c>
      <c r="W3480" t="e">
        <f t="shared" si="928"/>
        <v>#NAME?</v>
      </c>
      <c r="X3480">
        <v>36</v>
      </c>
      <c r="Y3480" t="e">
        <f t="shared" si="929"/>
        <v>#NAME?</v>
      </c>
      <c r="Z3480">
        <v>0</v>
      </c>
      <c r="AA3480" t="e">
        <f t="shared" si="930"/>
        <v>#NAME?</v>
      </c>
      <c r="AB3480">
        <v>48</v>
      </c>
      <c r="AC3480" t="e">
        <f t="shared" si="931"/>
        <v>#NAME?</v>
      </c>
      <c r="AD3480">
        <v>0</v>
      </c>
      <c r="AE3480" t="e">
        <f t="shared" si="932"/>
        <v>#NAME?</v>
      </c>
      <c r="AF3480" t="s">
        <v>65</v>
      </c>
      <c r="AG3480" t="s">
        <v>64</v>
      </c>
      <c r="AH3480">
        <v>11662891</v>
      </c>
      <c r="AI3480">
        <v>11664904</v>
      </c>
      <c r="AJ3480">
        <v>2332779</v>
      </c>
      <c r="AK3480">
        <v>23295303</v>
      </c>
      <c r="AL3480">
        <v>10000</v>
      </c>
      <c r="AR3480">
        <v>10000</v>
      </c>
      <c r="AS3480">
        <v>51412.52</v>
      </c>
      <c r="AT3480">
        <v>5</v>
      </c>
      <c r="AU3480">
        <v>10000</v>
      </c>
      <c r="AV3480">
        <v>36</v>
      </c>
      <c r="AW3480" t="s">
        <v>60</v>
      </c>
      <c r="AX3480" t="s">
        <v>61</v>
      </c>
      <c r="AY3480" t="s">
        <v>62</v>
      </c>
      <c r="BA3480">
        <v>8</v>
      </c>
      <c r="BB3480">
        <v>1</v>
      </c>
      <c r="BD3480">
        <v>8.6699900000000003</v>
      </c>
      <c r="BE3480">
        <v>0.33191799999999999</v>
      </c>
      <c r="BF3480">
        <v>4053.41</v>
      </c>
      <c r="BH3480">
        <v>1412.52</v>
      </c>
      <c r="BN3480">
        <v>229246060</v>
      </c>
      <c r="BO3480">
        <v>251438563</v>
      </c>
      <c r="BP3480">
        <v>3706970</v>
      </c>
      <c r="BQ3480">
        <v>30859</v>
      </c>
      <c r="BR3480">
        <v>0.24750800000000001</v>
      </c>
      <c r="BY3480" t="s">
        <v>7244</v>
      </c>
      <c r="BZ3480" t="s">
        <v>10916</v>
      </c>
      <c r="CA3480" t="s">
        <v>58</v>
      </c>
      <c r="CB3480" t="str">
        <f t="shared" si="933"/>
        <v>ZYRA_CLUSTER_5i5d10000k nrq=0</v>
      </c>
      <c r="CC3480">
        <f t="shared" si="934"/>
        <v>36</v>
      </c>
    </row>
    <row r="3481" spans="1:81" x14ac:dyDescent="0.4">
      <c r="A3481" t="s">
        <v>3549</v>
      </c>
      <c r="B3481" t="s">
        <v>58</v>
      </c>
      <c r="C3481" t="s">
        <v>281</v>
      </c>
      <c r="D3481" t="e">
        <f t="shared" si="918"/>
        <v>#NAME?</v>
      </c>
      <c r="E3481">
        <v>10000</v>
      </c>
      <c r="F3481" t="e">
        <f t="shared" si="919"/>
        <v>#NAME?</v>
      </c>
      <c r="G3481" t="s">
        <v>60</v>
      </c>
      <c r="H3481" t="e">
        <f t="shared" si="920"/>
        <v>#NAME?</v>
      </c>
      <c r="I3481" t="s">
        <v>61</v>
      </c>
      <c r="J3481" t="e">
        <f t="shared" si="921"/>
        <v>#NAME?</v>
      </c>
      <c r="K3481" t="s">
        <v>62</v>
      </c>
      <c r="L3481" t="e">
        <f t="shared" si="922"/>
        <v>#NAME?</v>
      </c>
      <c r="M3481" t="e">
        <f t="shared" si="923"/>
        <v>#NAME?</v>
      </c>
      <c r="N3481">
        <v>10000</v>
      </c>
      <c r="O3481" t="e">
        <f t="shared" si="924"/>
        <v>#NAME?</v>
      </c>
      <c r="P3481">
        <v>5</v>
      </c>
      <c r="Q3481" t="e">
        <f t="shared" si="925"/>
        <v>#NAME?</v>
      </c>
      <c r="R3481">
        <v>5</v>
      </c>
      <c r="S3481" t="e">
        <f t="shared" si="926"/>
        <v>#NAME?</v>
      </c>
      <c r="T3481">
        <v>0</v>
      </c>
      <c r="U3481" t="e">
        <f t="shared" si="927"/>
        <v>#NAME?</v>
      </c>
      <c r="V3481">
        <v>256</v>
      </c>
      <c r="W3481" t="e">
        <f t="shared" si="928"/>
        <v>#NAME?</v>
      </c>
      <c r="X3481">
        <v>36</v>
      </c>
      <c r="Y3481" t="e">
        <f t="shared" si="929"/>
        <v>#NAME?</v>
      </c>
      <c r="Z3481">
        <v>0</v>
      </c>
      <c r="AA3481" t="e">
        <f t="shared" si="930"/>
        <v>#NAME?</v>
      </c>
      <c r="AB3481">
        <v>48</v>
      </c>
      <c r="AC3481" t="e">
        <f t="shared" si="931"/>
        <v>#NAME?</v>
      </c>
      <c r="AD3481">
        <v>1</v>
      </c>
      <c r="AE3481" t="e">
        <f t="shared" si="932"/>
        <v>#NAME?</v>
      </c>
      <c r="AF3481" t="s">
        <v>65</v>
      </c>
      <c r="AG3481" t="s">
        <v>64</v>
      </c>
      <c r="AH3481">
        <v>12272807</v>
      </c>
      <c r="AI3481">
        <v>12278049</v>
      </c>
      <c r="AJ3481">
        <v>2455085</v>
      </c>
      <c r="AK3481">
        <v>24518611</v>
      </c>
      <c r="AL3481">
        <v>10000</v>
      </c>
      <c r="AR3481">
        <v>10000</v>
      </c>
      <c r="AS3481">
        <v>51488.52</v>
      </c>
      <c r="AT3481">
        <v>5</v>
      </c>
      <c r="AU3481">
        <v>10000</v>
      </c>
      <c r="AV3481">
        <v>36</v>
      </c>
      <c r="AW3481" t="s">
        <v>60</v>
      </c>
      <c r="AX3481" t="s">
        <v>61</v>
      </c>
      <c r="AY3481" t="s">
        <v>62</v>
      </c>
      <c r="BA3481">
        <v>8</v>
      </c>
      <c r="BB3481">
        <v>1</v>
      </c>
      <c r="BD3481">
        <v>8.2502200000000006</v>
      </c>
      <c r="BE3481">
        <v>0.288329</v>
      </c>
      <c r="BF3481">
        <v>3845.6</v>
      </c>
      <c r="BH3481">
        <v>1488.52</v>
      </c>
      <c r="BN3481">
        <v>241848672</v>
      </c>
      <c r="BO3481">
        <v>252726021</v>
      </c>
      <c r="BP3481">
        <v>3337441</v>
      </c>
      <c r="BQ3481">
        <v>27472</v>
      </c>
      <c r="BR3481">
        <v>0.22644400000000001</v>
      </c>
      <c r="BY3481" t="s">
        <v>7245</v>
      </c>
      <c r="BZ3481" t="s">
        <v>10917</v>
      </c>
      <c r="CA3481" t="s">
        <v>58</v>
      </c>
      <c r="CB3481" t="str">
        <f t="shared" si="933"/>
        <v>ZYRA_CLUSTER_5i5d10000k nrq=0</v>
      </c>
      <c r="CC3481">
        <f t="shared" si="934"/>
        <v>36</v>
      </c>
    </row>
    <row r="3482" spans="1:81" x14ac:dyDescent="0.4">
      <c r="A3482" t="s">
        <v>3550</v>
      </c>
      <c r="B3482" t="s">
        <v>58</v>
      </c>
      <c r="C3482" t="s">
        <v>281</v>
      </c>
      <c r="D3482" t="e">
        <f t="shared" si="918"/>
        <v>#NAME?</v>
      </c>
      <c r="E3482">
        <v>10000</v>
      </c>
      <c r="F3482" t="e">
        <f t="shared" si="919"/>
        <v>#NAME?</v>
      </c>
      <c r="G3482" t="s">
        <v>60</v>
      </c>
      <c r="H3482" t="e">
        <f t="shared" si="920"/>
        <v>#NAME?</v>
      </c>
      <c r="I3482" t="s">
        <v>61</v>
      </c>
      <c r="J3482" t="e">
        <f t="shared" si="921"/>
        <v>#NAME?</v>
      </c>
      <c r="K3482" t="s">
        <v>62</v>
      </c>
      <c r="L3482" t="e">
        <f t="shared" si="922"/>
        <v>#NAME?</v>
      </c>
      <c r="M3482" t="e">
        <f t="shared" si="923"/>
        <v>#NAME?</v>
      </c>
      <c r="N3482">
        <v>10000</v>
      </c>
      <c r="O3482" t="e">
        <f t="shared" si="924"/>
        <v>#NAME?</v>
      </c>
      <c r="P3482">
        <v>5</v>
      </c>
      <c r="Q3482" t="e">
        <f t="shared" si="925"/>
        <v>#NAME?</v>
      </c>
      <c r="R3482">
        <v>5</v>
      </c>
      <c r="S3482" t="e">
        <f t="shared" si="926"/>
        <v>#NAME?</v>
      </c>
      <c r="T3482">
        <v>0</v>
      </c>
      <c r="U3482" t="e">
        <f t="shared" si="927"/>
        <v>#NAME?</v>
      </c>
      <c r="V3482">
        <v>256</v>
      </c>
      <c r="W3482" t="e">
        <f t="shared" si="928"/>
        <v>#NAME?</v>
      </c>
      <c r="X3482">
        <v>36</v>
      </c>
      <c r="Y3482" t="e">
        <f t="shared" si="929"/>
        <v>#NAME?</v>
      </c>
      <c r="Z3482">
        <v>0</v>
      </c>
      <c r="AA3482" t="e">
        <f t="shared" si="930"/>
        <v>#NAME?</v>
      </c>
      <c r="AB3482">
        <v>48</v>
      </c>
      <c r="AC3482" t="e">
        <f t="shared" si="931"/>
        <v>#NAME?</v>
      </c>
      <c r="AD3482">
        <v>2</v>
      </c>
      <c r="AE3482" t="e">
        <f t="shared" si="932"/>
        <v>#NAME?</v>
      </c>
      <c r="AF3482" t="s">
        <v>65</v>
      </c>
      <c r="AG3482" t="s">
        <v>64</v>
      </c>
      <c r="AH3482">
        <v>12269312</v>
      </c>
      <c r="AI3482">
        <v>12267091</v>
      </c>
      <c r="AJ3482">
        <v>2453640</v>
      </c>
      <c r="AK3482">
        <v>24507179</v>
      </c>
      <c r="AL3482">
        <v>10000</v>
      </c>
      <c r="AR3482">
        <v>10000</v>
      </c>
      <c r="AS3482">
        <v>51399.55</v>
      </c>
      <c r="AT3482">
        <v>5</v>
      </c>
      <c r="AU3482">
        <v>10000</v>
      </c>
      <c r="AV3482">
        <v>36</v>
      </c>
      <c r="AW3482" t="s">
        <v>60</v>
      </c>
      <c r="AX3482" t="s">
        <v>61</v>
      </c>
      <c r="AY3482" t="s">
        <v>62</v>
      </c>
      <c r="BA3482">
        <v>8</v>
      </c>
      <c r="BB3482">
        <v>1</v>
      </c>
      <c r="BD3482">
        <v>8.4200999999999997</v>
      </c>
      <c r="BE3482">
        <v>0.29812</v>
      </c>
      <c r="BF3482">
        <v>3867.21</v>
      </c>
      <c r="BH3482">
        <v>1399.55</v>
      </c>
      <c r="BN3482">
        <v>241559965</v>
      </c>
      <c r="BO3482">
        <v>255889394</v>
      </c>
      <c r="BP3482">
        <v>3511827</v>
      </c>
      <c r="BQ3482">
        <v>29093</v>
      </c>
      <c r="BR3482">
        <v>0.24349699999999999</v>
      </c>
      <c r="BY3482" t="s">
        <v>7246</v>
      </c>
      <c r="BZ3482" t="s">
        <v>10918</v>
      </c>
      <c r="CA3482" t="s">
        <v>58</v>
      </c>
      <c r="CB3482" t="str">
        <f t="shared" si="933"/>
        <v>ZYRA_CLUSTER_5i5d10000k nrq=0</v>
      </c>
      <c r="CC3482">
        <f t="shared" si="934"/>
        <v>36</v>
      </c>
    </row>
    <row r="3483" spans="1:81" x14ac:dyDescent="0.4">
      <c r="A3483" t="s">
        <v>3551</v>
      </c>
      <c r="B3483" t="s">
        <v>58</v>
      </c>
      <c r="C3483" t="s">
        <v>281</v>
      </c>
      <c r="D3483" t="e">
        <f t="shared" si="918"/>
        <v>#NAME?</v>
      </c>
      <c r="E3483">
        <v>10000</v>
      </c>
      <c r="F3483" t="e">
        <f t="shared" si="919"/>
        <v>#NAME?</v>
      </c>
      <c r="G3483" t="s">
        <v>60</v>
      </c>
      <c r="H3483" t="e">
        <f t="shared" si="920"/>
        <v>#NAME?</v>
      </c>
      <c r="I3483" t="s">
        <v>61</v>
      </c>
      <c r="J3483" t="e">
        <f t="shared" si="921"/>
        <v>#NAME?</v>
      </c>
      <c r="K3483" t="s">
        <v>62</v>
      </c>
      <c r="L3483" t="e">
        <f t="shared" si="922"/>
        <v>#NAME?</v>
      </c>
      <c r="M3483" t="e">
        <f t="shared" si="923"/>
        <v>#NAME?</v>
      </c>
      <c r="N3483">
        <v>10000</v>
      </c>
      <c r="O3483" t="e">
        <f t="shared" si="924"/>
        <v>#NAME?</v>
      </c>
      <c r="P3483">
        <v>5</v>
      </c>
      <c r="Q3483" t="e">
        <f t="shared" si="925"/>
        <v>#NAME?</v>
      </c>
      <c r="R3483">
        <v>5</v>
      </c>
      <c r="S3483" t="e">
        <f t="shared" si="926"/>
        <v>#NAME?</v>
      </c>
      <c r="T3483">
        <v>0</v>
      </c>
      <c r="U3483" t="e">
        <f t="shared" si="927"/>
        <v>#NAME?</v>
      </c>
      <c r="V3483">
        <v>256</v>
      </c>
      <c r="W3483" t="e">
        <f t="shared" si="928"/>
        <v>#NAME?</v>
      </c>
      <c r="X3483">
        <v>35</v>
      </c>
      <c r="Y3483" t="e">
        <f t="shared" si="929"/>
        <v>#NAME?</v>
      </c>
      <c r="Z3483">
        <v>1</v>
      </c>
      <c r="AA3483" t="e">
        <f t="shared" si="930"/>
        <v>#NAME?</v>
      </c>
      <c r="AB3483">
        <v>48</v>
      </c>
      <c r="AC3483" t="e">
        <f t="shared" si="931"/>
        <v>#NAME?</v>
      </c>
      <c r="AD3483">
        <v>0</v>
      </c>
      <c r="AE3483" t="e">
        <f t="shared" si="932"/>
        <v>#NAME?</v>
      </c>
      <c r="AF3483" t="s">
        <v>65</v>
      </c>
      <c r="AG3483" t="s">
        <v>64</v>
      </c>
      <c r="AH3483">
        <v>12376767</v>
      </c>
      <c r="AI3483">
        <v>12373765</v>
      </c>
      <c r="AJ3483">
        <v>2475053</v>
      </c>
      <c r="AK3483">
        <v>24718688</v>
      </c>
      <c r="AL3483">
        <v>10000</v>
      </c>
      <c r="AR3483">
        <v>10000</v>
      </c>
      <c r="AS3483">
        <v>51433.98</v>
      </c>
      <c r="AT3483">
        <v>5</v>
      </c>
      <c r="AU3483">
        <v>10000</v>
      </c>
      <c r="AV3483">
        <v>35</v>
      </c>
      <c r="AW3483" t="s">
        <v>60</v>
      </c>
      <c r="AX3483" t="s">
        <v>61</v>
      </c>
      <c r="AY3483" t="s">
        <v>62</v>
      </c>
      <c r="BA3483">
        <v>8</v>
      </c>
      <c r="BB3483">
        <v>1</v>
      </c>
      <c r="BD3483">
        <v>8.6517900000000001</v>
      </c>
      <c r="BE3483">
        <v>0.29458600000000001</v>
      </c>
      <c r="BF3483">
        <v>3846.2</v>
      </c>
      <c r="BH3483">
        <v>1433.98</v>
      </c>
      <c r="BN3483">
        <v>243787092</v>
      </c>
      <c r="BO3483">
        <v>257749517</v>
      </c>
      <c r="BP3483">
        <v>3399796</v>
      </c>
      <c r="BQ3483">
        <v>76222</v>
      </c>
      <c r="BR3483">
        <v>0.23696</v>
      </c>
      <c r="BY3483" t="s">
        <v>7247</v>
      </c>
      <c r="BZ3483" t="s">
        <v>10919</v>
      </c>
      <c r="CA3483" t="s">
        <v>58</v>
      </c>
      <c r="CB3483" t="str">
        <f t="shared" si="933"/>
        <v>ZYRA_CLUSTER_5i5d10000k nrq=1</v>
      </c>
      <c r="CC3483">
        <f t="shared" si="934"/>
        <v>36</v>
      </c>
    </row>
    <row r="3484" spans="1:81" x14ac:dyDescent="0.4">
      <c r="A3484" t="s">
        <v>3553</v>
      </c>
      <c r="B3484" t="s">
        <v>58</v>
      </c>
      <c r="C3484" t="s">
        <v>78</v>
      </c>
      <c r="D3484" t="e">
        <f t="shared" si="918"/>
        <v>#NAME?</v>
      </c>
      <c r="E3484">
        <v>10000</v>
      </c>
      <c r="F3484" t="e">
        <f t="shared" si="919"/>
        <v>#NAME?</v>
      </c>
      <c r="G3484" t="s">
        <v>60</v>
      </c>
      <c r="H3484" t="e">
        <f t="shared" si="920"/>
        <v>#NAME?</v>
      </c>
      <c r="I3484" t="s">
        <v>61</v>
      </c>
      <c r="J3484" t="e">
        <f t="shared" si="921"/>
        <v>#NAME?</v>
      </c>
      <c r="K3484" t="s">
        <v>62</v>
      </c>
      <c r="L3484" t="e">
        <f t="shared" si="922"/>
        <v>#NAME?</v>
      </c>
      <c r="M3484" t="e">
        <f t="shared" si="923"/>
        <v>#NAME?</v>
      </c>
      <c r="N3484">
        <v>10000</v>
      </c>
      <c r="O3484" t="e">
        <f t="shared" si="924"/>
        <v>#NAME?</v>
      </c>
      <c r="P3484">
        <v>0</v>
      </c>
      <c r="Q3484" t="e">
        <f t="shared" si="925"/>
        <v>#NAME?</v>
      </c>
      <c r="R3484">
        <v>0</v>
      </c>
      <c r="S3484" t="e">
        <f t="shared" si="926"/>
        <v>#NAME?</v>
      </c>
      <c r="T3484">
        <v>0</v>
      </c>
      <c r="U3484" t="e">
        <f t="shared" si="927"/>
        <v>#NAME?</v>
      </c>
      <c r="V3484">
        <v>256</v>
      </c>
      <c r="W3484" t="e">
        <f t="shared" si="928"/>
        <v>#NAME?</v>
      </c>
      <c r="X3484">
        <v>1</v>
      </c>
      <c r="Y3484" t="e">
        <f t="shared" si="929"/>
        <v>#NAME?</v>
      </c>
      <c r="Z3484">
        <v>0</v>
      </c>
      <c r="AA3484" t="e">
        <f t="shared" si="930"/>
        <v>#NAME?</v>
      </c>
      <c r="AB3484">
        <v>48</v>
      </c>
      <c r="AC3484" t="e">
        <f t="shared" si="931"/>
        <v>#NAME?</v>
      </c>
      <c r="AD3484">
        <v>2</v>
      </c>
      <c r="AE3484" t="e">
        <f t="shared" si="932"/>
        <v>#NAME?</v>
      </c>
      <c r="AF3484" t="s">
        <v>65</v>
      </c>
      <c r="AG3484" t="s">
        <v>64</v>
      </c>
      <c r="AJ3484">
        <v>0</v>
      </c>
      <c r="AK3484">
        <v>2811199</v>
      </c>
      <c r="AL3484">
        <v>10000</v>
      </c>
      <c r="AR3484">
        <v>10000</v>
      </c>
      <c r="AS3484">
        <v>2777.75</v>
      </c>
      <c r="AT3484">
        <v>0</v>
      </c>
      <c r="AU3484">
        <v>10000</v>
      </c>
      <c r="AV3484">
        <v>1</v>
      </c>
      <c r="AW3484" t="s">
        <v>60</v>
      </c>
      <c r="AX3484" t="s">
        <v>61</v>
      </c>
      <c r="AY3484" t="s">
        <v>62</v>
      </c>
      <c r="BA3484">
        <v>8</v>
      </c>
      <c r="BB3484">
        <v>1</v>
      </c>
      <c r="BD3484">
        <v>4.3167799999999996</v>
      </c>
      <c r="BE3484">
        <v>1.2816600000000001E-4</v>
      </c>
      <c r="BF3484">
        <v>1158.58</v>
      </c>
      <c r="BH3484">
        <v>2777.75</v>
      </c>
      <c r="BY3484" t="s">
        <v>7248</v>
      </c>
      <c r="BZ3484" t="s">
        <v>10920</v>
      </c>
      <c r="CA3484" t="s">
        <v>58</v>
      </c>
      <c r="CB3484" t="str">
        <f t="shared" si="933"/>
        <v>ZYRA_CLUSTER_0i0d10000k nrq=0</v>
      </c>
      <c r="CC3484">
        <f t="shared" si="934"/>
        <v>1</v>
      </c>
    </row>
    <row r="3485" spans="1:81" x14ac:dyDescent="0.4">
      <c r="A3485" t="s">
        <v>3552</v>
      </c>
      <c r="B3485" t="s">
        <v>58</v>
      </c>
      <c r="C3485" t="s">
        <v>281</v>
      </c>
      <c r="D3485" t="e">
        <f t="shared" si="918"/>
        <v>#NAME?</v>
      </c>
      <c r="E3485">
        <v>10000</v>
      </c>
      <c r="F3485" t="e">
        <f t="shared" si="919"/>
        <v>#NAME?</v>
      </c>
      <c r="G3485" t="s">
        <v>60</v>
      </c>
      <c r="H3485" t="e">
        <f t="shared" si="920"/>
        <v>#NAME?</v>
      </c>
      <c r="I3485" t="s">
        <v>61</v>
      </c>
      <c r="J3485" t="e">
        <f t="shared" si="921"/>
        <v>#NAME?</v>
      </c>
      <c r="K3485" t="s">
        <v>62</v>
      </c>
      <c r="L3485" t="e">
        <f t="shared" si="922"/>
        <v>#NAME?</v>
      </c>
      <c r="M3485" t="e">
        <f t="shared" si="923"/>
        <v>#NAME?</v>
      </c>
      <c r="N3485">
        <v>10000</v>
      </c>
      <c r="O3485" t="e">
        <f t="shared" si="924"/>
        <v>#NAME?</v>
      </c>
      <c r="P3485">
        <v>5</v>
      </c>
      <c r="Q3485" t="e">
        <f t="shared" si="925"/>
        <v>#NAME?</v>
      </c>
      <c r="R3485">
        <v>5</v>
      </c>
      <c r="S3485" t="e">
        <f t="shared" si="926"/>
        <v>#NAME?</v>
      </c>
      <c r="T3485">
        <v>0</v>
      </c>
      <c r="U3485" t="e">
        <f t="shared" si="927"/>
        <v>#NAME?</v>
      </c>
      <c r="V3485">
        <v>256</v>
      </c>
      <c r="W3485" t="e">
        <f t="shared" si="928"/>
        <v>#NAME?</v>
      </c>
      <c r="X3485">
        <v>35</v>
      </c>
      <c r="Y3485" t="e">
        <f t="shared" si="929"/>
        <v>#NAME?</v>
      </c>
      <c r="Z3485">
        <v>1</v>
      </c>
      <c r="AA3485" t="e">
        <f t="shared" si="930"/>
        <v>#NAME?</v>
      </c>
      <c r="AB3485">
        <v>48</v>
      </c>
      <c r="AC3485" t="e">
        <f t="shared" si="931"/>
        <v>#NAME?</v>
      </c>
      <c r="AD3485">
        <v>1</v>
      </c>
      <c r="AE3485" t="e">
        <f t="shared" si="932"/>
        <v>#NAME?</v>
      </c>
      <c r="AF3485" t="s">
        <v>65</v>
      </c>
      <c r="AG3485" t="s">
        <v>64</v>
      </c>
      <c r="AH3485">
        <v>11877532</v>
      </c>
      <c r="AI3485">
        <v>11879315</v>
      </c>
      <c r="AJ3485">
        <v>2375684</v>
      </c>
      <c r="AK3485">
        <v>23724491</v>
      </c>
      <c r="AL3485">
        <v>10000</v>
      </c>
      <c r="AR3485">
        <v>10000</v>
      </c>
      <c r="AS3485">
        <v>51469.27</v>
      </c>
      <c r="AT3485">
        <v>5</v>
      </c>
      <c r="AU3485">
        <v>10000</v>
      </c>
      <c r="AV3485">
        <v>35</v>
      </c>
      <c r="AW3485" t="s">
        <v>60</v>
      </c>
      <c r="AX3485" t="s">
        <v>61</v>
      </c>
      <c r="AY3485" t="s">
        <v>62</v>
      </c>
      <c r="BA3485">
        <v>8</v>
      </c>
      <c r="BB3485">
        <v>1</v>
      </c>
      <c r="BD3485">
        <v>8.5199200000000008</v>
      </c>
      <c r="BE3485">
        <v>0.305782</v>
      </c>
      <c r="BF3485">
        <v>3989.95</v>
      </c>
      <c r="BH3485">
        <v>1469.27</v>
      </c>
      <c r="BN3485">
        <v>233794599</v>
      </c>
      <c r="BO3485">
        <v>249644842</v>
      </c>
      <c r="BP3485">
        <v>3450314</v>
      </c>
      <c r="BQ3485">
        <v>75386</v>
      </c>
      <c r="BR3485">
        <v>0.231682</v>
      </c>
      <c r="BY3485" t="s">
        <v>7249</v>
      </c>
      <c r="BZ3485" t="s">
        <v>10921</v>
      </c>
      <c r="CA3485" t="s">
        <v>58</v>
      </c>
      <c r="CB3485" t="str">
        <f t="shared" si="933"/>
        <v>ZYRA_CLUSTER_5i5d10000k nrq=1</v>
      </c>
      <c r="CC3485">
        <f t="shared" si="934"/>
        <v>36</v>
      </c>
    </row>
    <row r="3486" spans="1:81" x14ac:dyDescent="0.4">
      <c r="A3486" t="s">
        <v>3554</v>
      </c>
      <c r="B3486" t="s">
        <v>58</v>
      </c>
      <c r="C3486" t="s">
        <v>281</v>
      </c>
      <c r="D3486" t="e">
        <f t="shared" si="918"/>
        <v>#NAME?</v>
      </c>
      <c r="E3486">
        <v>10000</v>
      </c>
      <c r="F3486" t="e">
        <f t="shared" si="919"/>
        <v>#NAME?</v>
      </c>
      <c r="G3486" t="s">
        <v>60</v>
      </c>
      <c r="H3486" t="e">
        <f t="shared" si="920"/>
        <v>#NAME?</v>
      </c>
      <c r="I3486" t="s">
        <v>61</v>
      </c>
      <c r="J3486" t="e">
        <f t="shared" si="921"/>
        <v>#NAME?</v>
      </c>
      <c r="K3486" t="s">
        <v>62</v>
      </c>
      <c r="L3486" t="e">
        <f t="shared" si="922"/>
        <v>#NAME?</v>
      </c>
      <c r="M3486" t="e">
        <f t="shared" si="923"/>
        <v>#NAME?</v>
      </c>
      <c r="N3486">
        <v>10000</v>
      </c>
      <c r="O3486" t="e">
        <f t="shared" si="924"/>
        <v>#NAME?</v>
      </c>
      <c r="P3486">
        <v>5</v>
      </c>
      <c r="Q3486" t="e">
        <f t="shared" si="925"/>
        <v>#NAME?</v>
      </c>
      <c r="R3486">
        <v>5</v>
      </c>
      <c r="S3486" t="e">
        <f t="shared" si="926"/>
        <v>#NAME?</v>
      </c>
      <c r="T3486">
        <v>0</v>
      </c>
      <c r="U3486" t="e">
        <f t="shared" si="927"/>
        <v>#NAME?</v>
      </c>
      <c r="V3486">
        <v>256</v>
      </c>
      <c r="W3486" t="e">
        <f t="shared" si="928"/>
        <v>#NAME?</v>
      </c>
      <c r="X3486">
        <v>35</v>
      </c>
      <c r="Y3486" t="e">
        <f t="shared" si="929"/>
        <v>#NAME?</v>
      </c>
      <c r="Z3486">
        <v>1</v>
      </c>
      <c r="AA3486" t="e">
        <f t="shared" si="930"/>
        <v>#NAME?</v>
      </c>
      <c r="AB3486">
        <v>48</v>
      </c>
      <c r="AC3486" t="e">
        <f t="shared" si="931"/>
        <v>#NAME?</v>
      </c>
      <c r="AD3486">
        <v>2</v>
      </c>
      <c r="AE3486" t="e">
        <f t="shared" si="932"/>
        <v>#NAME?</v>
      </c>
      <c r="AF3486" t="s">
        <v>65</v>
      </c>
      <c r="AG3486" t="s">
        <v>64</v>
      </c>
      <c r="AH3486">
        <v>11995188</v>
      </c>
      <c r="AI3486">
        <v>11997552</v>
      </c>
      <c r="AJ3486">
        <v>2399274</v>
      </c>
      <c r="AK3486">
        <v>23960712</v>
      </c>
      <c r="AL3486">
        <v>10000</v>
      </c>
      <c r="AR3486">
        <v>10000</v>
      </c>
      <c r="AS3486">
        <v>51452.78</v>
      </c>
      <c r="AT3486">
        <v>5</v>
      </c>
      <c r="AU3486">
        <v>10000</v>
      </c>
      <c r="AV3486">
        <v>35</v>
      </c>
      <c r="AW3486" t="s">
        <v>60</v>
      </c>
      <c r="AX3486" t="s">
        <v>61</v>
      </c>
      <c r="AY3486" t="s">
        <v>62</v>
      </c>
      <c r="BA3486">
        <v>8</v>
      </c>
      <c r="BB3486">
        <v>1</v>
      </c>
      <c r="BD3486">
        <v>8.4588099999999997</v>
      </c>
      <c r="BE3486">
        <v>0.31058599999999997</v>
      </c>
      <c r="BF3486">
        <v>3936.02</v>
      </c>
      <c r="BH3486">
        <v>1452.78</v>
      </c>
      <c r="BN3486">
        <v>236109169</v>
      </c>
      <c r="BO3486">
        <v>251961249</v>
      </c>
      <c r="BP3486">
        <v>3497957</v>
      </c>
      <c r="BQ3486">
        <v>78348</v>
      </c>
      <c r="BR3486">
        <v>0.24612999999999999</v>
      </c>
      <c r="BY3486" t="s">
        <v>7250</v>
      </c>
      <c r="BZ3486" t="s">
        <v>10922</v>
      </c>
      <c r="CA3486" t="s">
        <v>58</v>
      </c>
      <c r="CB3486" t="str">
        <f t="shared" si="933"/>
        <v>ZYRA_CLUSTER_5i5d10000k nrq=1</v>
      </c>
      <c r="CC3486">
        <f t="shared" si="934"/>
        <v>36</v>
      </c>
    </row>
    <row r="3487" spans="1:81" x14ac:dyDescent="0.4">
      <c r="A3487" t="s">
        <v>3555</v>
      </c>
      <c r="B3487" t="s">
        <v>58</v>
      </c>
      <c r="C3487" t="s">
        <v>78</v>
      </c>
      <c r="D3487" t="e">
        <f t="shared" si="918"/>
        <v>#NAME?</v>
      </c>
      <c r="E3487">
        <v>10000</v>
      </c>
      <c r="F3487" t="e">
        <f t="shared" si="919"/>
        <v>#NAME?</v>
      </c>
      <c r="G3487" t="s">
        <v>60</v>
      </c>
      <c r="H3487" t="e">
        <f t="shared" si="920"/>
        <v>#NAME?</v>
      </c>
      <c r="I3487" t="s">
        <v>61</v>
      </c>
      <c r="J3487" t="e">
        <f t="shared" si="921"/>
        <v>#NAME?</v>
      </c>
      <c r="K3487" t="s">
        <v>62</v>
      </c>
      <c r="L3487" t="e">
        <f t="shared" si="922"/>
        <v>#NAME?</v>
      </c>
      <c r="M3487" t="e">
        <f t="shared" si="923"/>
        <v>#NAME?</v>
      </c>
      <c r="N3487">
        <v>100000</v>
      </c>
      <c r="O3487" t="e">
        <f t="shared" si="924"/>
        <v>#NAME?</v>
      </c>
      <c r="P3487">
        <v>0</v>
      </c>
      <c r="Q3487" t="e">
        <f t="shared" si="925"/>
        <v>#NAME?</v>
      </c>
      <c r="R3487">
        <v>0</v>
      </c>
      <c r="S3487" t="e">
        <f t="shared" si="926"/>
        <v>#NAME?</v>
      </c>
      <c r="T3487">
        <v>0</v>
      </c>
      <c r="U3487" t="e">
        <f t="shared" si="927"/>
        <v>#NAME?</v>
      </c>
      <c r="V3487">
        <v>256</v>
      </c>
      <c r="W3487" t="e">
        <f t="shared" si="928"/>
        <v>#NAME?</v>
      </c>
      <c r="X3487">
        <v>53</v>
      </c>
      <c r="Y3487" t="e">
        <f t="shared" si="929"/>
        <v>#NAME?</v>
      </c>
      <c r="Z3487">
        <v>1</v>
      </c>
      <c r="AA3487" t="e">
        <f t="shared" si="930"/>
        <v>#NAME?</v>
      </c>
      <c r="AB3487">
        <v>48</v>
      </c>
      <c r="AC3487" t="e">
        <f t="shared" si="931"/>
        <v>#NAME?</v>
      </c>
      <c r="AD3487">
        <v>2</v>
      </c>
      <c r="AE3487" t="e">
        <f t="shared" si="932"/>
        <v>#NAME?</v>
      </c>
      <c r="AF3487" t="s">
        <v>65</v>
      </c>
      <c r="AG3487" t="s">
        <v>64</v>
      </c>
      <c r="AJ3487">
        <v>0</v>
      </c>
      <c r="AK3487">
        <v>36108380</v>
      </c>
      <c r="AL3487">
        <v>10000</v>
      </c>
      <c r="AR3487">
        <v>10000</v>
      </c>
      <c r="AS3487">
        <v>5244.63</v>
      </c>
      <c r="AT3487">
        <v>0</v>
      </c>
      <c r="AU3487">
        <v>100000</v>
      </c>
      <c r="AV3487">
        <v>53</v>
      </c>
      <c r="AW3487" t="s">
        <v>60</v>
      </c>
      <c r="AX3487" t="s">
        <v>61</v>
      </c>
      <c r="AY3487" t="s">
        <v>62</v>
      </c>
      <c r="BA3487">
        <v>8</v>
      </c>
      <c r="BB3487">
        <v>1</v>
      </c>
      <c r="BD3487">
        <v>19.8569</v>
      </c>
      <c r="BE3487">
        <v>0.12814200000000001</v>
      </c>
      <c r="BF3487">
        <v>3569.47</v>
      </c>
      <c r="BH3487">
        <v>5244.63</v>
      </c>
      <c r="BY3487" t="s">
        <v>7251</v>
      </c>
      <c r="BZ3487" t="s">
        <v>10923</v>
      </c>
      <c r="CA3487" t="s">
        <v>58</v>
      </c>
      <c r="CB3487" t="str">
        <f t="shared" si="933"/>
        <v>ZYRA_CLUSTER_0i0d100000k nrq=1</v>
      </c>
      <c r="CC3487">
        <f t="shared" si="934"/>
        <v>54</v>
      </c>
    </row>
    <row r="3488" spans="1:81" x14ac:dyDescent="0.4">
      <c r="A3488" t="s">
        <v>3556</v>
      </c>
      <c r="B3488" t="s">
        <v>58</v>
      </c>
      <c r="C3488" t="s">
        <v>281</v>
      </c>
      <c r="D3488" t="e">
        <f t="shared" si="918"/>
        <v>#NAME?</v>
      </c>
      <c r="E3488">
        <v>10000</v>
      </c>
      <c r="F3488" t="e">
        <f t="shared" si="919"/>
        <v>#NAME?</v>
      </c>
      <c r="G3488" t="s">
        <v>60</v>
      </c>
      <c r="H3488" t="e">
        <f t="shared" si="920"/>
        <v>#NAME?</v>
      </c>
      <c r="I3488" t="s">
        <v>61</v>
      </c>
      <c r="J3488" t="e">
        <f t="shared" si="921"/>
        <v>#NAME?</v>
      </c>
      <c r="K3488" t="s">
        <v>62</v>
      </c>
      <c r="L3488" t="e">
        <f t="shared" si="922"/>
        <v>#NAME?</v>
      </c>
      <c r="M3488" t="e">
        <f t="shared" si="923"/>
        <v>#NAME?</v>
      </c>
      <c r="N3488">
        <v>10000</v>
      </c>
      <c r="O3488" t="e">
        <f t="shared" si="924"/>
        <v>#NAME?</v>
      </c>
      <c r="P3488">
        <v>5</v>
      </c>
      <c r="Q3488" t="e">
        <f t="shared" si="925"/>
        <v>#NAME?</v>
      </c>
      <c r="R3488">
        <v>5</v>
      </c>
      <c r="S3488" t="e">
        <f t="shared" si="926"/>
        <v>#NAME?</v>
      </c>
      <c r="T3488">
        <v>0</v>
      </c>
      <c r="U3488" t="e">
        <f t="shared" si="927"/>
        <v>#NAME?</v>
      </c>
      <c r="V3488">
        <v>256</v>
      </c>
      <c r="W3488" t="e">
        <f t="shared" si="928"/>
        <v>#NAME?</v>
      </c>
      <c r="X3488">
        <v>54</v>
      </c>
      <c r="Y3488" t="e">
        <f t="shared" si="929"/>
        <v>#NAME?</v>
      </c>
      <c r="Z3488">
        <v>0</v>
      </c>
      <c r="AA3488" t="e">
        <f t="shared" si="930"/>
        <v>#NAME?</v>
      </c>
      <c r="AB3488">
        <v>48</v>
      </c>
      <c r="AC3488" t="e">
        <f t="shared" si="931"/>
        <v>#NAME?</v>
      </c>
      <c r="AD3488">
        <v>0</v>
      </c>
      <c r="AE3488" t="e">
        <f t="shared" si="932"/>
        <v>#NAME?</v>
      </c>
      <c r="AF3488" t="s">
        <v>65</v>
      </c>
      <c r="AG3488" t="s">
        <v>64</v>
      </c>
      <c r="AH3488">
        <v>2703143</v>
      </c>
      <c r="AI3488">
        <v>2703041</v>
      </c>
      <c r="AJ3488">
        <v>540618</v>
      </c>
      <c r="AK3488">
        <v>5399032</v>
      </c>
      <c r="AL3488">
        <v>10000</v>
      </c>
      <c r="AR3488">
        <v>10000</v>
      </c>
      <c r="AS3488">
        <v>54091.83</v>
      </c>
      <c r="AT3488">
        <v>5</v>
      </c>
      <c r="AU3488">
        <v>10000</v>
      </c>
      <c r="AV3488">
        <v>54</v>
      </c>
      <c r="AW3488" t="s">
        <v>60</v>
      </c>
      <c r="AX3488" t="s">
        <v>61</v>
      </c>
      <c r="AY3488" t="s">
        <v>62</v>
      </c>
      <c r="BA3488">
        <v>8</v>
      </c>
      <c r="BB3488">
        <v>1</v>
      </c>
      <c r="BD3488">
        <v>18.657900000000001</v>
      </c>
      <c r="BE3488">
        <v>5.0892999999999997</v>
      </c>
      <c r="BF3488">
        <v>26348.7</v>
      </c>
      <c r="BH3488">
        <v>4091.83</v>
      </c>
      <c r="BN3488">
        <v>51047004</v>
      </c>
      <c r="BO3488">
        <v>89381229</v>
      </c>
      <c r="BP3488">
        <v>2943321</v>
      </c>
      <c r="BQ3488">
        <v>29714</v>
      </c>
      <c r="BR3488">
        <v>0.25428699999999999</v>
      </c>
      <c r="BY3488" t="s">
        <v>7252</v>
      </c>
      <c r="BZ3488" t="s">
        <v>10924</v>
      </c>
      <c r="CA3488" t="s">
        <v>58</v>
      </c>
      <c r="CB3488" t="str">
        <f t="shared" si="933"/>
        <v>ZYRA_CLUSTER_5i5d10000k nrq=0</v>
      </c>
      <c r="CC3488">
        <f t="shared" si="934"/>
        <v>54</v>
      </c>
    </row>
    <row r="3489" spans="1:81" x14ac:dyDescent="0.4">
      <c r="A3489" t="s">
        <v>3557</v>
      </c>
      <c r="B3489" t="s">
        <v>58</v>
      </c>
      <c r="C3489" t="s">
        <v>281</v>
      </c>
      <c r="D3489" t="e">
        <f t="shared" si="918"/>
        <v>#NAME?</v>
      </c>
      <c r="E3489">
        <v>10000</v>
      </c>
      <c r="F3489" t="e">
        <f t="shared" si="919"/>
        <v>#NAME?</v>
      </c>
      <c r="G3489" t="s">
        <v>60</v>
      </c>
      <c r="H3489" t="e">
        <f t="shared" si="920"/>
        <v>#NAME?</v>
      </c>
      <c r="I3489" t="s">
        <v>61</v>
      </c>
      <c r="J3489" t="e">
        <f t="shared" si="921"/>
        <v>#NAME?</v>
      </c>
      <c r="K3489" t="s">
        <v>62</v>
      </c>
      <c r="L3489" t="e">
        <f t="shared" si="922"/>
        <v>#NAME?</v>
      </c>
      <c r="M3489" t="e">
        <f t="shared" si="923"/>
        <v>#NAME?</v>
      </c>
      <c r="N3489">
        <v>10000</v>
      </c>
      <c r="O3489" t="e">
        <f t="shared" si="924"/>
        <v>#NAME?</v>
      </c>
      <c r="P3489">
        <v>5</v>
      </c>
      <c r="Q3489" t="e">
        <f t="shared" si="925"/>
        <v>#NAME?</v>
      </c>
      <c r="R3489">
        <v>5</v>
      </c>
      <c r="S3489" t="e">
        <f t="shared" si="926"/>
        <v>#NAME?</v>
      </c>
      <c r="T3489">
        <v>0</v>
      </c>
      <c r="U3489" t="e">
        <f t="shared" si="927"/>
        <v>#NAME?</v>
      </c>
      <c r="V3489">
        <v>256</v>
      </c>
      <c r="W3489" t="e">
        <f t="shared" si="928"/>
        <v>#NAME?</v>
      </c>
      <c r="X3489">
        <v>54</v>
      </c>
      <c r="Y3489" t="e">
        <f t="shared" si="929"/>
        <v>#NAME?</v>
      </c>
      <c r="Z3489">
        <v>0</v>
      </c>
      <c r="AA3489" t="e">
        <f t="shared" si="930"/>
        <v>#NAME?</v>
      </c>
      <c r="AB3489">
        <v>48</v>
      </c>
      <c r="AC3489" t="e">
        <f t="shared" si="931"/>
        <v>#NAME?</v>
      </c>
      <c r="AD3489">
        <v>1</v>
      </c>
      <c r="AE3489" t="e">
        <f t="shared" si="932"/>
        <v>#NAME?</v>
      </c>
      <c r="AF3489" t="s">
        <v>65</v>
      </c>
      <c r="AG3489" t="s">
        <v>64</v>
      </c>
      <c r="AH3489">
        <v>3144557</v>
      </c>
      <c r="AI3489">
        <v>3140192</v>
      </c>
      <c r="AJ3489">
        <v>628474</v>
      </c>
      <c r="AK3489">
        <v>6276243</v>
      </c>
      <c r="AL3489">
        <v>10000</v>
      </c>
      <c r="AR3489">
        <v>10000</v>
      </c>
      <c r="AS3489">
        <v>54084.55</v>
      </c>
      <c r="AT3489">
        <v>5</v>
      </c>
      <c r="AU3489">
        <v>10000</v>
      </c>
      <c r="AV3489">
        <v>54</v>
      </c>
      <c r="AW3489" t="s">
        <v>60</v>
      </c>
      <c r="AX3489" t="s">
        <v>61</v>
      </c>
      <c r="AY3489" t="s">
        <v>62</v>
      </c>
      <c r="BA3489">
        <v>8</v>
      </c>
      <c r="BB3489">
        <v>1</v>
      </c>
      <c r="BD3489">
        <v>19.252099999999999</v>
      </c>
      <c r="BE3489">
        <v>5.2254300000000002</v>
      </c>
      <c r="BF3489">
        <v>22737.599999999999</v>
      </c>
      <c r="BH3489">
        <v>4084.55</v>
      </c>
      <c r="BN3489">
        <v>59308781</v>
      </c>
      <c r="BO3489">
        <v>108088980</v>
      </c>
      <c r="BP3489">
        <v>3453655</v>
      </c>
      <c r="BQ3489">
        <v>35523</v>
      </c>
      <c r="BR3489">
        <v>0.285636</v>
      </c>
      <c r="BY3489" t="s">
        <v>7253</v>
      </c>
      <c r="BZ3489" t="s">
        <v>10925</v>
      </c>
      <c r="CA3489" t="s">
        <v>58</v>
      </c>
      <c r="CB3489" t="str">
        <f t="shared" si="933"/>
        <v>ZYRA_CLUSTER_5i5d10000k nrq=0</v>
      </c>
      <c r="CC3489">
        <f t="shared" si="934"/>
        <v>54</v>
      </c>
    </row>
    <row r="3490" spans="1:81" x14ac:dyDescent="0.4">
      <c r="A3490" t="s">
        <v>3558</v>
      </c>
      <c r="B3490" t="s">
        <v>58</v>
      </c>
      <c r="C3490" t="s">
        <v>281</v>
      </c>
      <c r="D3490" t="e">
        <f t="shared" si="918"/>
        <v>#NAME?</v>
      </c>
      <c r="E3490">
        <v>10000</v>
      </c>
      <c r="F3490" t="e">
        <f t="shared" si="919"/>
        <v>#NAME?</v>
      </c>
      <c r="G3490" t="s">
        <v>60</v>
      </c>
      <c r="H3490" t="e">
        <f t="shared" si="920"/>
        <v>#NAME?</v>
      </c>
      <c r="I3490" t="s">
        <v>61</v>
      </c>
      <c r="J3490" t="e">
        <f t="shared" si="921"/>
        <v>#NAME?</v>
      </c>
      <c r="K3490" t="s">
        <v>62</v>
      </c>
      <c r="L3490" t="e">
        <f t="shared" si="922"/>
        <v>#NAME?</v>
      </c>
      <c r="M3490" t="e">
        <f t="shared" si="923"/>
        <v>#NAME?</v>
      </c>
      <c r="N3490">
        <v>10000</v>
      </c>
      <c r="O3490" t="e">
        <f t="shared" si="924"/>
        <v>#NAME?</v>
      </c>
      <c r="P3490">
        <v>5</v>
      </c>
      <c r="Q3490" t="e">
        <f t="shared" si="925"/>
        <v>#NAME?</v>
      </c>
      <c r="R3490">
        <v>5</v>
      </c>
      <c r="S3490" t="e">
        <f t="shared" si="926"/>
        <v>#NAME?</v>
      </c>
      <c r="T3490">
        <v>0</v>
      </c>
      <c r="U3490" t="e">
        <f t="shared" si="927"/>
        <v>#NAME?</v>
      </c>
      <c r="V3490">
        <v>256</v>
      </c>
      <c r="W3490" t="e">
        <f t="shared" si="928"/>
        <v>#NAME?</v>
      </c>
      <c r="X3490">
        <v>54</v>
      </c>
      <c r="Y3490" t="e">
        <f t="shared" si="929"/>
        <v>#NAME?</v>
      </c>
      <c r="Z3490">
        <v>0</v>
      </c>
      <c r="AA3490" t="e">
        <f t="shared" si="930"/>
        <v>#NAME?</v>
      </c>
      <c r="AB3490">
        <v>48</v>
      </c>
      <c r="AC3490" t="e">
        <f t="shared" si="931"/>
        <v>#NAME?</v>
      </c>
      <c r="AD3490">
        <v>2</v>
      </c>
      <c r="AE3490" t="e">
        <f t="shared" si="932"/>
        <v>#NAME?</v>
      </c>
      <c r="AF3490" t="s">
        <v>65</v>
      </c>
      <c r="AG3490" t="s">
        <v>64</v>
      </c>
      <c r="AH3490">
        <v>2864032</v>
      </c>
      <c r="AI3490">
        <v>2863883</v>
      </c>
      <c r="AJ3490">
        <v>572791</v>
      </c>
      <c r="AK3490">
        <v>5722034</v>
      </c>
      <c r="AL3490">
        <v>10000</v>
      </c>
      <c r="AR3490">
        <v>10000</v>
      </c>
      <c r="AS3490">
        <v>54083.34</v>
      </c>
      <c r="AT3490">
        <v>5</v>
      </c>
      <c r="AU3490">
        <v>10000</v>
      </c>
      <c r="AV3490">
        <v>54</v>
      </c>
      <c r="AW3490" t="s">
        <v>60</v>
      </c>
      <c r="AX3490" t="s">
        <v>61</v>
      </c>
      <c r="AY3490" t="s">
        <v>62</v>
      </c>
      <c r="BA3490">
        <v>8</v>
      </c>
      <c r="BB3490">
        <v>1</v>
      </c>
      <c r="BD3490">
        <v>18.0776</v>
      </c>
      <c r="BE3490">
        <v>4.7707199999999998</v>
      </c>
      <c r="BF3490">
        <v>24874</v>
      </c>
      <c r="BH3490">
        <v>4083.34</v>
      </c>
      <c r="BN3490">
        <v>54241154</v>
      </c>
      <c r="BO3490">
        <v>93011789</v>
      </c>
      <c r="BP3490">
        <v>2979186</v>
      </c>
      <c r="BQ3490">
        <v>31563</v>
      </c>
      <c r="BR3490">
        <v>0.260714</v>
      </c>
      <c r="BY3490" t="s">
        <v>7254</v>
      </c>
      <c r="BZ3490" t="s">
        <v>10926</v>
      </c>
      <c r="CA3490" t="s">
        <v>58</v>
      </c>
      <c r="CB3490" t="str">
        <f t="shared" si="933"/>
        <v>ZYRA_CLUSTER_5i5d10000k nrq=0</v>
      </c>
      <c r="CC3490">
        <f t="shared" si="934"/>
        <v>54</v>
      </c>
    </row>
    <row r="3491" spans="1:81" x14ac:dyDescent="0.4">
      <c r="A3491" t="s">
        <v>3559</v>
      </c>
      <c r="B3491" t="s">
        <v>58</v>
      </c>
      <c r="C3491" t="s">
        <v>281</v>
      </c>
      <c r="D3491" t="e">
        <f t="shared" si="918"/>
        <v>#NAME?</v>
      </c>
      <c r="E3491">
        <v>10000</v>
      </c>
      <c r="F3491" t="e">
        <f t="shared" si="919"/>
        <v>#NAME?</v>
      </c>
      <c r="G3491" t="s">
        <v>60</v>
      </c>
      <c r="H3491" t="e">
        <f t="shared" si="920"/>
        <v>#NAME?</v>
      </c>
      <c r="I3491" t="s">
        <v>61</v>
      </c>
      <c r="J3491" t="e">
        <f t="shared" si="921"/>
        <v>#NAME?</v>
      </c>
      <c r="K3491" t="s">
        <v>62</v>
      </c>
      <c r="L3491" t="e">
        <f t="shared" si="922"/>
        <v>#NAME?</v>
      </c>
      <c r="M3491" t="e">
        <f t="shared" si="923"/>
        <v>#NAME?</v>
      </c>
      <c r="N3491">
        <v>10000</v>
      </c>
      <c r="O3491" t="e">
        <f t="shared" si="924"/>
        <v>#NAME?</v>
      </c>
      <c r="P3491">
        <v>5</v>
      </c>
      <c r="Q3491" t="e">
        <f t="shared" si="925"/>
        <v>#NAME?</v>
      </c>
      <c r="R3491">
        <v>5</v>
      </c>
      <c r="S3491" t="e">
        <f t="shared" si="926"/>
        <v>#NAME?</v>
      </c>
      <c r="T3491">
        <v>0</v>
      </c>
      <c r="U3491" t="e">
        <f t="shared" si="927"/>
        <v>#NAME?</v>
      </c>
      <c r="V3491">
        <v>256</v>
      </c>
      <c r="W3491" t="e">
        <f t="shared" si="928"/>
        <v>#NAME?</v>
      </c>
      <c r="X3491">
        <v>53</v>
      </c>
      <c r="Y3491" t="e">
        <f t="shared" si="929"/>
        <v>#NAME?</v>
      </c>
      <c r="Z3491">
        <v>1</v>
      </c>
      <c r="AA3491" t="e">
        <f t="shared" si="930"/>
        <v>#NAME?</v>
      </c>
      <c r="AB3491">
        <v>48</v>
      </c>
      <c r="AC3491" t="e">
        <f t="shared" si="931"/>
        <v>#NAME?</v>
      </c>
      <c r="AD3491">
        <v>0</v>
      </c>
      <c r="AE3491" t="e">
        <f t="shared" si="932"/>
        <v>#NAME?</v>
      </c>
      <c r="AF3491" t="s">
        <v>65</v>
      </c>
      <c r="AG3491" t="s">
        <v>64</v>
      </c>
      <c r="AH3491">
        <v>2556067</v>
      </c>
      <c r="AI3491">
        <v>2556474</v>
      </c>
      <c r="AJ3491">
        <v>511254</v>
      </c>
      <c r="AK3491">
        <v>5105994</v>
      </c>
      <c r="AL3491">
        <v>10000</v>
      </c>
      <c r="AR3491">
        <v>10000</v>
      </c>
      <c r="AS3491">
        <v>54235.03</v>
      </c>
      <c r="AT3491">
        <v>5</v>
      </c>
      <c r="AU3491">
        <v>10000</v>
      </c>
      <c r="AV3491">
        <v>53</v>
      </c>
      <c r="AW3491" t="s">
        <v>60</v>
      </c>
      <c r="AX3491" t="s">
        <v>61</v>
      </c>
      <c r="AY3491" t="s">
        <v>62</v>
      </c>
      <c r="BA3491">
        <v>8</v>
      </c>
      <c r="BB3491">
        <v>1</v>
      </c>
      <c r="BD3491">
        <v>18.477</v>
      </c>
      <c r="BE3491">
        <v>5.0870499999999996</v>
      </c>
      <c r="BF3491">
        <v>27922.799999999999</v>
      </c>
      <c r="BH3491">
        <v>4235.03</v>
      </c>
      <c r="BN3491">
        <v>48243998</v>
      </c>
      <c r="BO3491">
        <v>83337845</v>
      </c>
      <c r="BP3491">
        <v>2815944</v>
      </c>
      <c r="BQ3491">
        <v>40120</v>
      </c>
      <c r="BR3491">
        <v>0.24145900000000001</v>
      </c>
      <c r="BY3491" t="s">
        <v>7255</v>
      </c>
      <c r="BZ3491" t="s">
        <v>10927</v>
      </c>
      <c r="CA3491" t="s">
        <v>58</v>
      </c>
      <c r="CB3491" t="str">
        <f t="shared" si="933"/>
        <v>ZYRA_CLUSTER_5i5d10000k nrq=1</v>
      </c>
      <c r="CC3491">
        <f t="shared" si="934"/>
        <v>54</v>
      </c>
    </row>
    <row r="3492" spans="1:81" x14ac:dyDescent="0.4">
      <c r="A3492" t="s">
        <v>3560</v>
      </c>
      <c r="B3492" t="s">
        <v>58</v>
      </c>
      <c r="C3492" t="s">
        <v>281</v>
      </c>
      <c r="D3492" t="e">
        <f t="shared" si="918"/>
        <v>#NAME?</v>
      </c>
      <c r="E3492">
        <v>10000</v>
      </c>
      <c r="F3492" t="e">
        <f t="shared" si="919"/>
        <v>#NAME?</v>
      </c>
      <c r="G3492" t="s">
        <v>60</v>
      </c>
      <c r="H3492" t="e">
        <f t="shared" si="920"/>
        <v>#NAME?</v>
      </c>
      <c r="I3492" t="s">
        <v>61</v>
      </c>
      <c r="J3492" t="e">
        <f t="shared" si="921"/>
        <v>#NAME?</v>
      </c>
      <c r="K3492" t="s">
        <v>62</v>
      </c>
      <c r="L3492" t="e">
        <f t="shared" si="922"/>
        <v>#NAME?</v>
      </c>
      <c r="M3492" t="e">
        <f t="shared" si="923"/>
        <v>#NAME?</v>
      </c>
      <c r="N3492">
        <v>10000</v>
      </c>
      <c r="O3492" t="e">
        <f t="shared" si="924"/>
        <v>#NAME?</v>
      </c>
      <c r="P3492">
        <v>5</v>
      </c>
      <c r="Q3492" t="e">
        <f t="shared" si="925"/>
        <v>#NAME?</v>
      </c>
      <c r="R3492">
        <v>5</v>
      </c>
      <c r="S3492" t="e">
        <f t="shared" si="926"/>
        <v>#NAME?</v>
      </c>
      <c r="T3492">
        <v>0</v>
      </c>
      <c r="U3492" t="e">
        <f t="shared" si="927"/>
        <v>#NAME?</v>
      </c>
      <c r="V3492">
        <v>256</v>
      </c>
      <c r="W3492" t="e">
        <f t="shared" si="928"/>
        <v>#NAME?</v>
      </c>
      <c r="X3492">
        <v>53</v>
      </c>
      <c r="Y3492" t="e">
        <f t="shared" si="929"/>
        <v>#NAME?</v>
      </c>
      <c r="Z3492">
        <v>1</v>
      </c>
      <c r="AA3492" t="e">
        <f t="shared" si="930"/>
        <v>#NAME?</v>
      </c>
      <c r="AB3492">
        <v>48</v>
      </c>
      <c r="AC3492" t="e">
        <f t="shared" si="931"/>
        <v>#NAME?</v>
      </c>
      <c r="AD3492">
        <v>1</v>
      </c>
      <c r="AE3492" t="e">
        <f t="shared" si="932"/>
        <v>#NAME?</v>
      </c>
      <c r="AF3492" t="s">
        <v>65</v>
      </c>
      <c r="AG3492" t="s">
        <v>64</v>
      </c>
      <c r="AH3492">
        <v>2819627</v>
      </c>
      <c r="AI3492">
        <v>2819220</v>
      </c>
      <c r="AJ3492">
        <v>563884</v>
      </c>
      <c r="AK3492">
        <v>5634125</v>
      </c>
      <c r="AL3492">
        <v>10000</v>
      </c>
      <c r="AR3492">
        <v>10000</v>
      </c>
      <c r="AS3492">
        <v>54140.07</v>
      </c>
      <c r="AT3492">
        <v>5</v>
      </c>
      <c r="AU3492">
        <v>10000</v>
      </c>
      <c r="AV3492">
        <v>53</v>
      </c>
      <c r="AW3492" t="s">
        <v>60</v>
      </c>
      <c r="AX3492" t="s">
        <v>61</v>
      </c>
      <c r="AY3492" t="s">
        <v>62</v>
      </c>
      <c r="BA3492">
        <v>8</v>
      </c>
      <c r="BB3492">
        <v>1</v>
      </c>
      <c r="BD3492">
        <v>17.852699999999999</v>
      </c>
      <c r="BE3492">
        <v>4.7478100000000003</v>
      </c>
      <c r="BF3492">
        <v>25286.2</v>
      </c>
      <c r="BH3492">
        <v>4140.07</v>
      </c>
      <c r="BN3492">
        <v>53454043</v>
      </c>
      <c r="BO3492">
        <v>90724849</v>
      </c>
      <c r="BP3492">
        <v>2887215</v>
      </c>
      <c r="BQ3492">
        <v>43073</v>
      </c>
      <c r="BR3492">
        <v>0.25390699999999999</v>
      </c>
      <c r="BY3492" t="s">
        <v>7256</v>
      </c>
      <c r="BZ3492" t="s">
        <v>10928</v>
      </c>
      <c r="CA3492" t="s">
        <v>58</v>
      </c>
      <c r="CB3492" t="str">
        <f t="shared" si="933"/>
        <v>ZYRA_CLUSTER_5i5d10000k nrq=1</v>
      </c>
      <c r="CC3492">
        <f t="shared" si="934"/>
        <v>54</v>
      </c>
    </row>
    <row r="3493" spans="1:81" x14ac:dyDescent="0.4">
      <c r="A3493" t="s">
        <v>3561</v>
      </c>
      <c r="B3493" t="s">
        <v>58</v>
      </c>
      <c r="C3493" t="s">
        <v>281</v>
      </c>
      <c r="D3493" t="e">
        <f t="shared" si="918"/>
        <v>#NAME?</v>
      </c>
      <c r="E3493">
        <v>10000</v>
      </c>
      <c r="F3493" t="e">
        <f t="shared" si="919"/>
        <v>#NAME?</v>
      </c>
      <c r="G3493" t="s">
        <v>60</v>
      </c>
      <c r="H3493" t="e">
        <f t="shared" si="920"/>
        <v>#NAME?</v>
      </c>
      <c r="I3493" t="s">
        <v>61</v>
      </c>
      <c r="J3493" t="e">
        <f t="shared" si="921"/>
        <v>#NAME?</v>
      </c>
      <c r="K3493" t="s">
        <v>62</v>
      </c>
      <c r="L3493" t="e">
        <f t="shared" si="922"/>
        <v>#NAME?</v>
      </c>
      <c r="M3493" t="e">
        <f t="shared" si="923"/>
        <v>#NAME?</v>
      </c>
      <c r="N3493">
        <v>10000</v>
      </c>
      <c r="O3493" t="e">
        <f t="shared" si="924"/>
        <v>#NAME?</v>
      </c>
      <c r="P3493">
        <v>5</v>
      </c>
      <c r="Q3493" t="e">
        <f t="shared" si="925"/>
        <v>#NAME?</v>
      </c>
      <c r="R3493">
        <v>5</v>
      </c>
      <c r="S3493" t="e">
        <f t="shared" si="926"/>
        <v>#NAME?</v>
      </c>
      <c r="T3493">
        <v>0</v>
      </c>
      <c r="U3493" t="e">
        <f t="shared" si="927"/>
        <v>#NAME?</v>
      </c>
      <c r="V3493">
        <v>256</v>
      </c>
      <c r="W3493" t="e">
        <f t="shared" si="928"/>
        <v>#NAME?</v>
      </c>
      <c r="X3493">
        <v>53</v>
      </c>
      <c r="Y3493" t="e">
        <f t="shared" si="929"/>
        <v>#NAME?</v>
      </c>
      <c r="Z3493">
        <v>1</v>
      </c>
      <c r="AA3493" t="e">
        <f t="shared" si="930"/>
        <v>#NAME?</v>
      </c>
      <c r="AB3493">
        <v>48</v>
      </c>
      <c r="AC3493" t="e">
        <f t="shared" si="931"/>
        <v>#NAME?</v>
      </c>
      <c r="AD3493">
        <v>2</v>
      </c>
      <c r="AE3493" t="e">
        <f t="shared" si="932"/>
        <v>#NAME?</v>
      </c>
      <c r="AF3493" t="s">
        <v>65</v>
      </c>
      <c r="AG3493" t="s">
        <v>64</v>
      </c>
      <c r="AH3493">
        <v>3122619</v>
      </c>
      <c r="AI3493">
        <v>3123791</v>
      </c>
      <c r="AJ3493">
        <v>624641</v>
      </c>
      <c r="AK3493">
        <v>6239098</v>
      </c>
      <c r="AL3493">
        <v>10000</v>
      </c>
      <c r="AR3493">
        <v>10000</v>
      </c>
      <c r="AS3493">
        <v>54186.07</v>
      </c>
      <c r="AT3493">
        <v>5</v>
      </c>
      <c r="AU3493">
        <v>10000</v>
      </c>
      <c r="AV3493">
        <v>53</v>
      </c>
      <c r="AW3493" t="s">
        <v>60</v>
      </c>
      <c r="AX3493" t="s">
        <v>61</v>
      </c>
      <c r="AY3493" t="s">
        <v>62</v>
      </c>
      <c r="BA3493">
        <v>8</v>
      </c>
      <c r="BB3493">
        <v>1</v>
      </c>
      <c r="BD3493">
        <v>19.394400000000001</v>
      </c>
      <c r="BE3493">
        <v>5.4148300000000003</v>
      </c>
      <c r="BF3493">
        <v>22796</v>
      </c>
      <c r="BH3493">
        <v>4186.07</v>
      </c>
      <c r="BN3493">
        <v>58922942</v>
      </c>
      <c r="BO3493">
        <v>108130197</v>
      </c>
      <c r="BP3493">
        <v>3468039</v>
      </c>
      <c r="BQ3493">
        <v>49117</v>
      </c>
      <c r="BR3493">
        <v>0.27245599999999998</v>
      </c>
      <c r="BY3493" t="s">
        <v>7257</v>
      </c>
      <c r="BZ3493" t="s">
        <v>10929</v>
      </c>
      <c r="CA3493" t="s">
        <v>58</v>
      </c>
      <c r="CB3493" t="str">
        <f t="shared" si="933"/>
        <v>ZYRA_CLUSTER_5i5d10000k nrq=1</v>
      </c>
      <c r="CC3493">
        <f t="shared" si="934"/>
        <v>54</v>
      </c>
    </row>
    <row r="3494" spans="1:81" x14ac:dyDescent="0.4">
      <c r="A3494" t="s">
        <v>3562</v>
      </c>
      <c r="B3494" t="s">
        <v>58</v>
      </c>
      <c r="C3494" t="s">
        <v>281</v>
      </c>
      <c r="D3494" t="e">
        <f t="shared" si="918"/>
        <v>#NAME?</v>
      </c>
      <c r="E3494">
        <v>10000</v>
      </c>
      <c r="F3494" t="e">
        <f t="shared" si="919"/>
        <v>#NAME?</v>
      </c>
      <c r="G3494" t="s">
        <v>60</v>
      </c>
      <c r="H3494" t="e">
        <f t="shared" si="920"/>
        <v>#NAME?</v>
      </c>
      <c r="I3494" t="s">
        <v>61</v>
      </c>
      <c r="J3494" t="e">
        <f t="shared" si="921"/>
        <v>#NAME?</v>
      </c>
      <c r="K3494" t="s">
        <v>62</v>
      </c>
      <c r="L3494" t="e">
        <f t="shared" si="922"/>
        <v>#NAME?</v>
      </c>
      <c r="M3494" t="e">
        <f t="shared" si="923"/>
        <v>#NAME?</v>
      </c>
      <c r="N3494">
        <v>10000</v>
      </c>
      <c r="O3494" t="e">
        <f t="shared" si="924"/>
        <v>#NAME?</v>
      </c>
      <c r="P3494">
        <v>5</v>
      </c>
      <c r="Q3494" t="e">
        <f t="shared" si="925"/>
        <v>#NAME?</v>
      </c>
      <c r="R3494">
        <v>5</v>
      </c>
      <c r="S3494" t="e">
        <f t="shared" si="926"/>
        <v>#NAME?</v>
      </c>
      <c r="T3494">
        <v>0</v>
      </c>
      <c r="U3494" t="e">
        <f t="shared" si="927"/>
        <v>#NAME?</v>
      </c>
      <c r="V3494">
        <v>256</v>
      </c>
      <c r="W3494" t="e">
        <f t="shared" si="928"/>
        <v>#NAME?</v>
      </c>
      <c r="X3494">
        <v>72</v>
      </c>
      <c r="Y3494" t="e">
        <f t="shared" si="929"/>
        <v>#NAME?</v>
      </c>
      <c r="Z3494">
        <v>0</v>
      </c>
      <c r="AA3494" t="e">
        <f t="shared" si="930"/>
        <v>#NAME?</v>
      </c>
      <c r="AB3494">
        <v>48</v>
      </c>
      <c r="AC3494" t="e">
        <f t="shared" si="931"/>
        <v>#NAME?</v>
      </c>
      <c r="AD3494">
        <v>0</v>
      </c>
      <c r="AE3494" t="e">
        <f t="shared" si="932"/>
        <v>#NAME?</v>
      </c>
      <c r="AF3494" t="s">
        <v>65</v>
      </c>
      <c r="AG3494" t="s">
        <v>64</v>
      </c>
      <c r="AH3494">
        <v>2506827</v>
      </c>
      <c r="AI3494">
        <v>2508094</v>
      </c>
      <c r="AJ3494">
        <v>501492</v>
      </c>
      <c r="AK3494">
        <v>5004951</v>
      </c>
      <c r="AL3494">
        <v>10000</v>
      </c>
      <c r="AR3494">
        <v>10000</v>
      </c>
      <c r="AS3494">
        <v>55200.12</v>
      </c>
      <c r="AT3494">
        <v>5</v>
      </c>
      <c r="AU3494">
        <v>10000</v>
      </c>
      <c r="AV3494">
        <v>72</v>
      </c>
      <c r="AW3494" t="s">
        <v>60</v>
      </c>
      <c r="AX3494" t="s">
        <v>61</v>
      </c>
      <c r="AY3494" t="s">
        <v>62</v>
      </c>
      <c r="BA3494">
        <v>8</v>
      </c>
      <c r="BB3494">
        <v>1</v>
      </c>
      <c r="BD3494">
        <v>20.000499999999999</v>
      </c>
      <c r="BE3494">
        <v>5.2628599999999999</v>
      </c>
      <c r="BF3494">
        <v>37897.300000000003</v>
      </c>
      <c r="BH3494">
        <v>5200.12</v>
      </c>
      <c r="BN3494">
        <v>47264235</v>
      </c>
      <c r="BO3494">
        <v>82387547</v>
      </c>
      <c r="BP3494">
        <v>2785280</v>
      </c>
      <c r="BQ3494">
        <v>40264</v>
      </c>
      <c r="BR3494">
        <v>0.24197399999999999</v>
      </c>
      <c r="BY3494" t="s">
        <v>7258</v>
      </c>
      <c r="BZ3494" t="s">
        <v>10930</v>
      </c>
      <c r="CA3494" t="s">
        <v>58</v>
      </c>
      <c r="CB3494" t="str">
        <f t="shared" si="933"/>
        <v>ZYRA_CLUSTER_5i5d10000k nrq=0</v>
      </c>
      <c r="CC3494">
        <f t="shared" si="934"/>
        <v>72</v>
      </c>
    </row>
    <row r="3495" spans="1:81" x14ac:dyDescent="0.4">
      <c r="A3495" t="s">
        <v>3565</v>
      </c>
      <c r="B3495" t="s">
        <v>58</v>
      </c>
      <c r="C3495" t="s">
        <v>78</v>
      </c>
      <c r="D3495" t="e">
        <f t="shared" si="918"/>
        <v>#NAME?</v>
      </c>
      <c r="E3495">
        <v>10000</v>
      </c>
      <c r="F3495" t="e">
        <f t="shared" si="919"/>
        <v>#NAME?</v>
      </c>
      <c r="G3495" t="s">
        <v>60</v>
      </c>
      <c r="H3495" t="e">
        <f t="shared" si="920"/>
        <v>#NAME?</v>
      </c>
      <c r="I3495" t="s">
        <v>61</v>
      </c>
      <c r="J3495" t="e">
        <f t="shared" si="921"/>
        <v>#NAME?</v>
      </c>
      <c r="K3495" t="s">
        <v>62</v>
      </c>
      <c r="L3495" t="e">
        <f t="shared" si="922"/>
        <v>#NAME?</v>
      </c>
      <c r="M3495" t="e">
        <f t="shared" si="923"/>
        <v>#NAME?</v>
      </c>
      <c r="N3495">
        <v>10000</v>
      </c>
      <c r="O3495" t="e">
        <f t="shared" si="924"/>
        <v>#NAME?</v>
      </c>
      <c r="P3495">
        <v>0</v>
      </c>
      <c r="Q3495" t="e">
        <f t="shared" si="925"/>
        <v>#NAME?</v>
      </c>
      <c r="R3495">
        <v>0</v>
      </c>
      <c r="S3495" t="e">
        <f t="shared" si="926"/>
        <v>#NAME?</v>
      </c>
      <c r="T3495">
        <v>0</v>
      </c>
      <c r="U3495" t="e">
        <f t="shared" si="927"/>
        <v>#NAME?</v>
      </c>
      <c r="V3495">
        <v>256</v>
      </c>
      <c r="W3495" t="e">
        <f t="shared" si="928"/>
        <v>#NAME?</v>
      </c>
      <c r="X3495">
        <v>18</v>
      </c>
      <c r="Y3495" t="e">
        <f t="shared" si="929"/>
        <v>#NAME?</v>
      </c>
      <c r="Z3495">
        <v>0</v>
      </c>
      <c r="AA3495" t="e">
        <f t="shared" si="930"/>
        <v>#NAME?</v>
      </c>
      <c r="AB3495">
        <v>48</v>
      </c>
      <c r="AC3495" t="e">
        <f t="shared" si="931"/>
        <v>#NAME?</v>
      </c>
      <c r="AD3495">
        <v>0</v>
      </c>
      <c r="AE3495" t="e">
        <f t="shared" si="932"/>
        <v>#NAME?</v>
      </c>
      <c r="AF3495" t="s">
        <v>65</v>
      </c>
      <c r="AG3495" t="s">
        <v>64</v>
      </c>
      <c r="AJ3495">
        <v>0</v>
      </c>
      <c r="AK3495">
        <v>35081895</v>
      </c>
      <c r="AL3495">
        <v>10000</v>
      </c>
      <c r="AR3495">
        <v>10000</v>
      </c>
      <c r="AS3495">
        <v>2786.78</v>
      </c>
      <c r="AT3495">
        <v>0</v>
      </c>
      <c r="AU3495">
        <v>10000</v>
      </c>
      <c r="AV3495">
        <v>18</v>
      </c>
      <c r="AW3495" t="s">
        <v>60</v>
      </c>
      <c r="AX3495" t="s">
        <v>61</v>
      </c>
      <c r="AY3495" t="s">
        <v>62</v>
      </c>
      <c r="BA3495">
        <v>8</v>
      </c>
      <c r="BB3495">
        <v>1</v>
      </c>
      <c r="BD3495">
        <v>3.1946699999999999</v>
      </c>
      <c r="BE3495" s="7">
        <v>7.0820000000000003E-5</v>
      </c>
      <c r="BF3495">
        <v>1151.45</v>
      </c>
      <c r="BH3495">
        <v>2786.78</v>
      </c>
      <c r="BY3495" t="s">
        <v>7259</v>
      </c>
      <c r="BZ3495" t="s">
        <v>10931</v>
      </c>
      <c r="CA3495" t="s">
        <v>58</v>
      </c>
      <c r="CB3495" t="str">
        <f t="shared" si="933"/>
        <v>ZYRA_CLUSTER_0i0d10000k nrq=0</v>
      </c>
      <c r="CC3495">
        <f t="shared" si="934"/>
        <v>18</v>
      </c>
    </row>
    <row r="3496" spans="1:81" x14ac:dyDescent="0.4">
      <c r="A3496" t="s">
        <v>3563</v>
      </c>
      <c r="B3496" t="s">
        <v>58</v>
      </c>
      <c r="C3496" t="s">
        <v>281</v>
      </c>
      <c r="D3496" t="e">
        <f t="shared" si="918"/>
        <v>#NAME?</v>
      </c>
      <c r="E3496">
        <v>10000</v>
      </c>
      <c r="F3496" t="e">
        <f t="shared" si="919"/>
        <v>#NAME?</v>
      </c>
      <c r="G3496" t="s">
        <v>60</v>
      </c>
      <c r="H3496" t="e">
        <f t="shared" si="920"/>
        <v>#NAME?</v>
      </c>
      <c r="I3496" t="s">
        <v>61</v>
      </c>
      <c r="J3496" t="e">
        <f t="shared" si="921"/>
        <v>#NAME?</v>
      </c>
      <c r="K3496" t="s">
        <v>62</v>
      </c>
      <c r="L3496" t="e">
        <f t="shared" si="922"/>
        <v>#NAME?</v>
      </c>
      <c r="M3496" t="e">
        <f t="shared" si="923"/>
        <v>#NAME?</v>
      </c>
      <c r="N3496">
        <v>10000</v>
      </c>
      <c r="O3496" t="e">
        <f t="shared" si="924"/>
        <v>#NAME?</v>
      </c>
      <c r="P3496">
        <v>5</v>
      </c>
      <c r="Q3496" t="e">
        <f t="shared" si="925"/>
        <v>#NAME?</v>
      </c>
      <c r="R3496">
        <v>5</v>
      </c>
      <c r="S3496" t="e">
        <f t="shared" si="926"/>
        <v>#NAME?</v>
      </c>
      <c r="T3496">
        <v>0</v>
      </c>
      <c r="U3496" t="e">
        <f t="shared" si="927"/>
        <v>#NAME?</v>
      </c>
      <c r="V3496">
        <v>256</v>
      </c>
      <c r="W3496" t="e">
        <f t="shared" si="928"/>
        <v>#NAME?</v>
      </c>
      <c r="X3496">
        <v>72</v>
      </c>
      <c r="Y3496" t="e">
        <f t="shared" si="929"/>
        <v>#NAME?</v>
      </c>
      <c r="Z3496">
        <v>0</v>
      </c>
      <c r="AA3496" t="e">
        <f t="shared" si="930"/>
        <v>#NAME?</v>
      </c>
      <c r="AB3496">
        <v>48</v>
      </c>
      <c r="AC3496" t="e">
        <f t="shared" si="931"/>
        <v>#NAME?</v>
      </c>
      <c r="AD3496">
        <v>1</v>
      </c>
      <c r="AE3496" t="e">
        <f t="shared" si="932"/>
        <v>#NAME?</v>
      </c>
      <c r="AF3496" t="s">
        <v>65</v>
      </c>
      <c r="AG3496" t="s">
        <v>64</v>
      </c>
      <c r="AH3496">
        <v>2922046</v>
      </c>
      <c r="AI3496">
        <v>2924133</v>
      </c>
      <c r="AJ3496">
        <v>584617</v>
      </c>
      <c r="AK3496">
        <v>5835685</v>
      </c>
      <c r="AL3496">
        <v>10000</v>
      </c>
      <c r="AR3496">
        <v>10000</v>
      </c>
      <c r="AS3496">
        <v>55198.92</v>
      </c>
      <c r="AT3496">
        <v>5</v>
      </c>
      <c r="AU3496">
        <v>10000</v>
      </c>
      <c r="AV3496">
        <v>72</v>
      </c>
      <c r="AW3496" t="s">
        <v>60</v>
      </c>
      <c r="AX3496" t="s">
        <v>61</v>
      </c>
      <c r="AY3496" t="s">
        <v>62</v>
      </c>
      <c r="BA3496">
        <v>8</v>
      </c>
      <c r="BB3496">
        <v>1</v>
      </c>
      <c r="BD3496">
        <v>20.8705</v>
      </c>
      <c r="BE3496">
        <v>5.5104199999999999</v>
      </c>
      <c r="BF3496">
        <v>32471</v>
      </c>
      <c r="BH3496">
        <v>5198.92</v>
      </c>
      <c r="BN3496">
        <v>55088632</v>
      </c>
      <c r="BO3496">
        <v>99995590</v>
      </c>
      <c r="BP3496">
        <v>3268220</v>
      </c>
      <c r="BQ3496">
        <v>47056</v>
      </c>
      <c r="BR3496">
        <v>0.29825200000000002</v>
      </c>
      <c r="BY3496" t="s">
        <v>7260</v>
      </c>
      <c r="BZ3496" t="s">
        <v>10932</v>
      </c>
      <c r="CA3496" t="s">
        <v>58</v>
      </c>
      <c r="CB3496" t="str">
        <f t="shared" si="933"/>
        <v>ZYRA_CLUSTER_5i5d10000k nrq=0</v>
      </c>
      <c r="CC3496">
        <f t="shared" si="934"/>
        <v>72</v>
      </c>
    </row>
    <row r="3497" spans="1:81" x14ac:dyDescent="0.4">
      <c r="A3497" t="s">
        <v>3564</v>
      </c>
      <c r="B3497" t="s">
        <v>58</v>
      </c>
      <c r="C3497" t="s">
        <v>281</v>
      </c>
      <c r="D3497" t="e">
        <f t="shared" si="918"/>
        <v>#NAME?</v>
      </c>
      <c r="E3497">
        <v>10000</v>
      </c>
      <c r="F3497" t="e">
        <f t="shared" si="919"/>
        <v>#NAME?</v>
      </c>
      <c r="G3497" t="s">
        <v>60</v>
      </c>
      <c r="H3497" t="e">
        <f t="shared" si="920"/>
        <v>#NAME?</v>
      </c>
      <c r="I3497" t="s">
        <v>61</v>
      </c>
      <c r="J3497" t="e">
        <f t="shared" si="921"/>
        <v>#NAME?</v>
      </c>
      <c r="K3497" t="s">
        <v>62</v>
      </c>
      <c r="L3497" t="e">
        <f t="shared" si="922"/>
        <v>#NAME?</v>
      </c>
      <c r="M3497" t="e">
        <f t="shared" si="923"/>
        <v>#NAME?</v>
      </c>
      <c r="N3497">
        <v>10000</v>
      </c>
      <c r="O3497" t="e">
        <f t="shared" si="924"/>
        <v>#NAME?</v>
      </c>
      <c r="P3497">
        <v>5</v>
      </c>
      <c r="Q3497" t="e">
        <f t="shared" si="925"/>
        <v>#NAME?</v>
      </c>
      <c r="R3497">
        <v>5</v>
      </c>
      <c r="S3497" t="e">
        <f t="shared" si="926"/>
        <v>#NAME?</v>
      </c>
      <c r="T3497">
        <v>0</v>
      </c>
      <c r="U3497" t="e">
        <f t="shared" si="927"/>
        <v>#NAME?</v>
      </c>
      <c r="V3497">
        <v>256</v>
      </c>
      <c r="W3497" t="e">
        <f t="shared" si="928"/>
        <v>#NAME?</v>
      </c>
      <c r="X3497">
        <v>72</v>
      </c>
      <c r="Y3497" t="e">
        <f t="shared" si="929"/>
        <v>#NAME?</v>
      </c>
      <c r="Z3497">
        <v>0</v>
      </c>
      <c r="AA3497" t="e">
        <f t="shared" si="930"/>
        <v>#NAME?</v>
      </c>
      <c r="AB3497">
        <v>48</v>
      </c>
      <c r="AC3497" t="e">
        <f t="shared" si="931"/>
        <v>#NAME?</v>
      </c>
      <c r="AD3497">
        <v>2</v>
      </c>
      <c r="AE3497" t="e">
        <f t="shared" si="932"/>
        <v>#NAME?</v>
      </c>
      <c r="AF3497" t="s">
        <v>65</v>
      </c>
      <c r="AG3497" t="s">
        <v>64</v>
      </c>
      <c r="AH3497">
        <v>2915005</v>
      </c>
      <c r="AI3497">
        <v>2920563</v>
      </c>
      <c r="AJ3497">
        <v>583556</v>
      </c>
      <c r="AK3497">
        <v>5830106</v>
      </c>
      <c r="AL3497">
        <v>10000</v>
      </c>
      <c r="AR3497">
        <v>10000</v>
      </c>
      <c r="AS3497">
        <v>55238.01</v>
      </c>
      <c r="AT3497">
        <v>5</v>
      </c>
      <c r="AU3497">
        <v>10000</v>
      </c>
      <c r="AV3497">
        <v>72</v>
      </c>
      <c r="AW3497" t="s">
        <v>60</v>
      </c>
      <c r="AX3497" t="s">
        <v>61</v>
      </c>
      <c r="AY3497" t="s">
        <v>62</v>
      </c>
      <c r="BA3497">
        <v>8</v>
      </c>
      <c r="BB3497">
        <v>1</v>
      </c>
      <c r="BD3497">
        <v>21.2287</v>
      </c>
      <c r="BE3497">
        <v>5.6164100000000001</v>
      </c>
      <c r="BF3497">
        <v>32577.599999999999</v>
      </c>
      <c r="BH3497">
        <v>5238.01</v>
      </c>
      <c r="BN3497">
        <v>54986608</v>
      </c>
      <c r="BO3497">
        <v>101181399</v>
      </c>
      <c r="BP3497">
        <v>3314453</v>
      </c>
      <c r="BQ3497">
        <v>50077</v>
      </c>
      <c r="BR3497">
        <v>0.27504400000000001</v>
      </c>
      <c r="BY3497" t="s">
        <v>7261</v>
      </c>
      <c r="BZ3497" t="s">
        <v>10933</v>
      </c>
      <c r="CA3497" t="s">
        <v>58</v>
      </c>
      <c r="CB3497" t="str">
        <f t="shared" si="933"/>
        <v>ZYRA_CLUSTER_5i5d10000k nrq=0</v>
      </c>
      <c r="CC3497">
        <f t="shared" si="934"/>
        <v>72</v>
      </c>
    </row>
    <row r="3498" spans="1:81" x14ac:dyDescent="0.4">
      <c r="A3498" t="s">
        <v>3566</v>
      </c>
      <c r="B3498" t="s">
        <v>58</v>
      </c>
      <c r="C3498" t="s">
        <v>281</v>
      </c>
      <c r="D3498" t="e">
        <f t="shared" si="918"/>
        <v>#NAME?</v>
      </c>
      <c r="E3498">
        <v>10000</v>
      </c>
      <c r="F3498" t="e">
        <f t="shared" si="919"/>
        <v>#NAME?</v>
      </c>
      <c r="G3498" t="s">
        <v>60</v>
      </c>
      <c r="H3498" t="e">
        <f t="shared" si="920"/>
        <v>#NAME?</v>
      </c>
      <c r="I3498" t="s">
        <v>61</v>
      </c>
      <c r="J3498" t="e">
        <f t="shared" si="921"/>
        <v>#NAME?</v>
      </c>
      <c r="K3498" t="s">
        <v>62</v>
      </c>
      <c r="L3498" t="e">
        <f t="shared" si="922"/>
        <v>#NAME?</v>
      </c>
      <c r="M3498" t="e">
        <f t="shared" si="923"/>
        <v>#NAME?</v>
      </c>
      <c r="N3498">
        <v>10000</v>
      </c>
      <c r="O3498" t="e">
        <f t="shared" si="924"/>
        <v>#NAME?</v>
      </c>
      <c r="P3498">
        <v>5</v>
      </c>
      <c r="Q3498" t="e">
        <f t="shared" si="925"/>
        <v>#NAME?</v>
      </c>
      <c r="R3498">
        <v>5</v>
      </c>
      <c r="S3498" t="e">
        <f t="shared" si="926"/>
        <v>#NAME?</v>
      </c>
      <c r="T3498">
        <v>0</v>
      </c>
      <c r="U3498" t="e">
        <f t="shared" si="927"/>
        <v>#NAME?</v>
      </c>
      <c r="V3498">
        <v>256</v>
      </c>
      <c r="W3498" t="e">
        <f t="shared" si="928"/>
        <v>#NAME?</v>
      </c>
      <c r="X3498">
        <v>71</v>
      </c>
      <c r="Y3498" t="e">
        <f t="shared" si="929"/>
        <v>#NAME?</v>
      </c>
      <c r="Z3498">
        <v>1</v>
      </c>
      <c r="AA3498" t="e">
        <f t="shared" si="930"/>
        <v>#NAME?</v>
      </c>
      <c r="AB3498">
        <v>48</v>
      </c>
      <c r="AC3498" t="e">
        <f t="shared" si="931"/>
        <v>#NAME?</v>
      </c>
      <c r="AD3498">
        <v>0</v>
      </c>
      <c r="AE3498" t="e">
        <f t="shared" si="932"/>
        <v>#NAME?</v>
      </c>
      <c r="AF3498" t="s">
        <v>65</v>
      </c>
      <c r="AG3498" t="s">
        <v>64</v>
      </c>
      <c r="AH3498">
        <v>2822535</v>
      </c>
      <c r="AI3498">
        <v>2823564</v>
      </c>
      <c r="AJ3498">
        <v>564609</v>
      </c>
      <c r="AK3498">
        <v>5642057</v>
      </c>
      <c r="AL3498">
        <v>10000</v>
      </c>
      <c r="AR3498">
        <v>10000</v>
      </c>
      <c r="AS3498">
        <v>55384.62</v>
      </c>
      <c r="AT3498">
        <v>5</v>
      </c>
      <c r="AU3498">
        <v>10000</v>
      </c>
      <c r="AV3498">
        <v>71</v>
      </c>
      <c r="AW3498" t="s">
        <v>60</v>
      </c>
      <c r="AX3498" t="s">
        <v>61</v>
      </c>
      <c r="AY3498" t="s">
        <v>62</v>
      </c>
      <c r="BA3498">
        <v>8</v>
      </c>
      <c r="BB3498">
        <v>1</v>
      </c>
      <c r="BD3498">
        <v>21.276599999999998</v>
      </c>
      <c r="BE3498">
        <v>5.6974900000000002</v>
      </c>
      <c r="BF3498">
        <v>33576</v>
      </c>
      <c r="BH3498">
        <v>5384.62</v>
      </c>
      <c r="BN3498">
        <v>53131555</v>
      </c>
      <c r="BO3498">
        <v>99435712</v>
      </c>
      <c r="BP3498">
        <v>3289022</v>
      </c>
      <c r="BQ3498">
        <v>54552</v>
      </c>
      <c r="BR3498">
        <v>0.27220800000000001</v>
      </c>
      <c r="BY3498" t="s">
        <v>7262</v>
      </c>
      <c r="BZ3498" t="s">
        <v>10934</v>
      </c>
      <c r="CA3498" t="s">
        <v>58</v>
      </c>
      <c r="CB3498" t="str">
        <f t="shared" si="933"/>
        <v>ZYRA_CLUSTER_5i5d10000k nrq=1</v>
      </c>
      <c r="CC3498">
        <f t="shared" si="934"/>
        <v>72</v>
      </c>
    </row>
    <row r="3499" spans="1:81" x14ac:dyDescent="0.4">
      <c r="A3499" t="s">
        <v>3567</v>
      </c>
      <c r="B3499" t="s">
        <v>58</v>
      </c>
      <c r="C3499" t="s">
        <v>78</v>
      </c>
      <c r="D3499" t="e">
        <f t="shared" si="918"/>
        <v>#NAME?</v>
      </c>
      <c r="E3499">
        <v>10000</v>
      </c>
      <c r="F3499" t="e">
        <f t="shared" si="919"/>
        <v>#NAME?</v>
      </c>
      <c r="G3499" t="s">
        <v>60</v>
      </c>
      <c r="H3499" t="e">
        <f t="shared" si="920"/>
        <v>#NAME?</v>
      </c>
      <c r="I3499" t="s">
        <v>61</v>
      </c>
      <c r="J3499" t="e">
        <f t="shared" si="921"/>
        <v>#NAME?</v>
      </c>
      <c r="K3499" t="s">
        <v>62</v>
      </c>
      <c r="L3499" t="e">
        <f t="shared" si="922"/>
        <v>#NAME?</v>
      </c>
      <c r="M3499" t="e">
        <f t="shared" si="923"/>
        <v>#NAME?</v>
      </c>
      <c r="N3499">
        <v>100000</v>
      </c>
      <c r="O3499" t="e">
        <f t="shared" si="924"/>
        <v>#NAME?</v>
      </c>
      <c r="P3499">
        <v>0</v>
      </c>
      <c r="Q3499" t="e">
        <f t="shared" si="925"/>
        <v>#NAME?</v>
      </c>
      <c r="R3499">
        <v>0</v>
      </c>
      <c r="S3499" t="e">
        <f t="shared" si="926"/>
        <v>#NAME?</v>
      </c>
      <c r="T3499">
        <v>0</v>
      </c>
      <c r="U3499" t="e">
        <f t="shared" si="927"/>
        <v>#NAME?</v>
      </c>
      <c r="V3499">
        <v>256</v>
      </c>
      <c r="W3499" t="e">
        <f t="shared" si="928"/>
        <v>#NAME?</v>
      </c>
      <c r="X3499">
        <v>72</v>
      </c>
      <c r="Y3499" t="e">
        <f t="shared" si="929"/>
        <v>#NAME?</v>
      </c>
      <c r="Z3499">
        <v>0</v>
      </c>
      <c r="AA3499" t="e">
        <f t="shared" si="930"/>
        <v>#NAME?</v>
      </c>
      <c r="AB3499">
        <v>48</v>
      </c>
      <c r="AC3499" t="e">
        <f t="shared" si="931"/>
        <v>#NAME?</v>
      </c>
      <c r="AD3499">
        <v>0</v>
      </c>
      <c r="AE3499" t="e">
        <f t="shared" si="932"/>
        <v>#NAME?</v>
      </c>
      <c r="AF3499" t="s">
        <v>65</v>
      </c>
      <c r="AG3499" t="s">
        <v>64</v>
      </c>
      <c r="AJ3499">
        <v>0</v>
      </c>
      <c r="AK3499">
        <v>70169325</v>
      </c>
      <c r="AL3499">
        <v>10000</v>
      </c>
      <c r="AR3499">
        <v>10000</v>
      </c>
      <c r="AS3499">
        <v>3258.81</v>
      </c>
      <c r="AT3499">
        <v>0</v>
      </c>
      <c r="AU3499">
        <v>100000</v>
      </c>
      <c r="AV3499">
        <v>72</v>
      </c>
      <c r="AW3499" t="s">
        <v>60</v>
      </c>
      <c r="AX3499" t="s">
        <v>61</v>
      </c>
      <c r="AY3499" t="s">
        <v>62</v>
      </c>
      <c r="BA3499">
        <v>8</v>
      </c>
      <c r="BB3499">
        <v>1</v>
      </c>
      <c r="BD3499">
        <v>20.766400000000001</v>
      </c>
      <c r="BE3499">
        <v>2.0561099999999999E-2</v>
      </c>
      <c r="BF3499">
        <v>2458.59</v>
      </c>
      <c r="BH3499">
        <v>3258.81</v>
      </c>
      <c r="BY3499" t="s">
        <v>7263</v>
      </c>
      <c r="BZ3499" t="s">
        <v>10935</v>
      </c>
      <c r="CA3499" t="s">
        <v>58</v>
      </c>
      <c r="CB3499" t="str">
        <f t="shared" si="933"/>
        <v>ZYRA_CLUSTER_0i0d100000k nrq=0</v>
      </c>
      <c r="CC3499">
        <f t="shared" si="934"/>
        <v>72</v>
      </c>
    </row>
    <row r="3500" spans="1:81" x14ac:dyDescent="0.4">
      <c r="A3500" t="s">
        <v>3568</v>
      </c>
      <c r="B3500" t="s">
        <v>58</v>
      </c>
      <c r="C3500" t="s">
        <v>281</v>
      </c>
      <c r="D3500" t="e">
        <f t="shared" si="918"/>
        <v>#NAME?</v>
      </c>
      <c r="E3500">
        <v>10000</v>
      </c>
      <c r="F3500" t="e">
        <f t="shared" si="919"/>
        <v>#NAME?</v>
      </c>
      <c r="G3500" t="s">
        <v>60</v>
      </c>
      <c r="H3500" t="e">
        <f t="shared" si="920"/>
        <v>#NAME?</v>
      </c>
      <c r="I3500" t="s">
        <v>61</v>
      </c>
      <c r="J3500" t="e">
        <f t="shared" si="921"/>
        <v>#NAME?</v>
      </c>
      <c r="K3500" t="s">
        <v>62</v>
      </c>
      <c r="L3500" t="e">
        <f t="shared" si="922"/>
        <v>#NAME?</v>
      </c>
      <c r="M3500" t="e">
        <f t="shared" si="923"/>
        <v>#NAME?</v>
      </c>
      <c r="N3500">
        <v>10000</v>
      </c>
      <c r="O3500" t="e">
        <f t="shared" si="924"/>
        <v>#NAME?</v>
      </c>
      <c r="P3500">
        <v>5</v>
      </c>
      <c r="Q3500" t="e">
        <f t="shared" si="925"/>
        <v>#NAME?</v>
      </c>
      <c r="R3500">
        <v>5</v>
      </c>
      <c r="S3500" t="e">
        <f t="shared" si="926"/>
        <v>#NAME?</v>
      </c>
      <c r="T3500">
        <v>0</v>
      </c>
      <c r="U3500" t="e">
        <f t="shared" si="927"/>
        <v>#NAME?</v>
      </c>
      <c r="V3500">
        <v>256</v>
      </c>
      <c r="W3500" t="e">
        <f t="shared" si="928"/>
        <v>#NAME?</v>
      </c>
      <c r="X3500">
        <v>71</v>
      </c>
      <c r="Y3500" t="e">
        <f t="shared" si="929"/>
        <v>#NAME?</v>
      </c>
      <c r="Z3500">
        <v>1</v>
      </c>
      <c r="AA3500" t="e">
        <f t="shared" si="930"/>
        <v>#NAME?</v>
      </c>
      <c r="AB3500">
        <v>48</v>
      </c>
      <c r="AC3500" t="e">
        <f t="shared" si="931"/>
        <v>#NAME?</v>
      </c>
      <c r="AD3500">
        <v>1</v>
      </c>
      <c r="AE3500" t="e">
        <f t="shared" si="932"/>
        <v>#NAME?</v>
      </c>
      <c r="AF3500" t="s">
        <v>65</v>
      </c>
      <c r="AG3500" t="s">
        <v>64</v>
      </c>
      <c r="AH3500">
        <v>2570384</v>
      </c>
      <c r="AI3500">
        <v>2568506</v>
      </c>
      <c r="AJ3500">
        <v>513889</v>
      </c>
      <c r="AK3500">
        <v>5134146</v>
      </c>
      <c r="AL3500">
        <v>10000</v>
      </c>
      <c r="AR3500">
        <v>10000</v>
      </c>
      <c r="AS3500">
        <v>55170.19</v>
      </c>
      <c r="AT3500">
        <v>5</v>
      </c>
      <c r="AU3500">
        <v>10000</v>
      </c>
      <c r="AV3500">
        <v>71</v>
      </c>
      <c r="AW3500" t="s">
        <v>60</v>
      </c>
      <c r="AX3500" t="s">
        <v>61</v>
      </c>
      <c r="AY3500" t="s">
        <v>62</v>
      </c>
      <c r="BA3500">
        <v>8</v>
      </c>
      <c r="BB3500">
        <v>1</v>
      </c>
      <c r="BD3500">
        <v>19.9254</v>
      </c>
      <c r="BE3500">
        <v>5.2448600000000001</v>
      </c>
      <c r="BF3500">
        <v>36941.699999999997</v>
      </c>
      <c r="BH3500">
        <v>5170.1899999999996</v>
      </c>
      <c r="BN3500">
        <v>48476142</v>
      </c>
      <c r="BO3500">
        <v>85190891</v>
      </c>
      <c r="BP3500">
        <v>2865326</v>
      </c>
      <c r="BQ3500">
        <v>50270</v>
      </c>
      <c r="BR3500">
        <v>0.25036199999999997</v>
      </c>
      <c r="BY3500" t="s">
        <v>7264</v>
      </c>
      <c r="BZ3500" t="s">
        <v>10936</v>
      </c>
      <c r="CA3500" t="s">
        <v>58</v>
      </c>
      <c r="CB3500" t="str">
        <f t="shared" si="933"/>
        <v>ZYRA_CLUSTER_5i5d10000k nrq=1</v>
      </c>
      <c r="CC3500">
        <f t="shared" si="934"/>
        <v>72</v>
      </c>
    </row>
    <row r="3501" spans="1:81" x14ac:dyDescent="0.4">
      <c r="A3501" t="s">
        <v>3569</v>
      </c>
      <c r="B3501" t="s">
        <v>58</v>
      </c>
      <c r="C3501" t="s">
        <v>281</v>
      </c>
      <c r="D3501" t="e">
        <f t="shared" si="918"/>
        <v>#NAME?</v>
      </c>
      <c r="E3501">
        <v>10000</v>
      </c>
      <c r="F3501" t="e">
        <f t="shared" si="919"/>
        <v>#NAME?</v>
      </c>
      <c r="G3501" t="s">
        <v>60</v>
      </c>
      <c r="H3501" t="e">
        <f t="shared" si="920"/>
        <v>#NAME?</v>
      </c>
      <c r="I3501" t="s">
        <v>61</v>
      </c>
      <c r="J3501" t="e">
        <f t="shared" si="921"/>
        <v>#NAME?</v>
      </c>
      <c r="K3501" t="s">
        <v>62</v>
      </c>
      <c r="L3501" t="e">
        <f t="shared" si="922"/>
        <v>#NAME?</v>
      </c>
      <c r="M3501" t="e">
        <f t="shared" si="923"/>
        <v>#NAME?</v>
      </c>
      <c r="N3501">
        <v>10000</v>
      </c>
      <c r="O3501" t="e">
        <f t="shared" si="924"/>
        <v>#NAME?</v>
      </c>
      <c r="P3501">
        <v>5</v>
      </c>
      <c r="Q3501" t="e">
        <f t="shared" si="925"/>
        <v>#NAME?</v>
      </c>
      <c r="R3501">
        <v>5</v>
      </c>
      <c r="S3501" t="e">
        <f t="shared" si="926"/>
        <v>#NAME?</v>
      </c>
      <c r="T3501">
        <v>0</v>
      </c>
      <c r="U3501" t="e">
        <f t="shared" si="927"/>
        <v>#NAME?</v>
      </c>
      <c r="V3501">
        <v>256</v>
      </c>
      <c r="W3501" t="e">
        <f t="shared" si="928"/>
        <v>#NAME?</v>
      </c>
      <c r="X3501">
        <v>71</v>
      </c>
      <c r="Y3501" t="e">
        <f t="shared" si="929"/>
        <v>#NAME?</v>
      </c>
      <c r="Z3501">
        <v>1</v>
      </c>
      <c r="AA3501" t="e">
        <f t="shared" si="930"/>
        <v>#NAME?</v>
      </c>
      <c r="AB3501">
        <v>48</v>
      </c>
      <c r="AC3501" t="e">
        <f t="shared" si="931"/>
        <v>#NAME?</v>
      </c>
      <c r="AD3501">
        <v>2</v>
      </c>
      <c r="AE3501" t="e">
        <f t="shared" si="932"/>
        <v>#NAME?</v>
      </c>
      <c r="AF3501" t="s">
        <v>65</v>
      </c>
      <c r="AG3501" t="s">
        <v>64</v>
      </c>
      <c r="AH3501">
        <v>2601270</v>
      </c>
      <c r="AI3501">
        <v>2606013</v>
      </c>
      <c r="AJ3501">
        <v>520728</v>
      </c>
      <c r="AK3501">
        <v>5195935</v>
      </c>
      <c r="AL3501">
        <v>10000</v>
      </c>
      <c r="AR3501">
        <v>10000</v>
      </c>
      <c r="AS3501">
        <v>55150.6</v>
      </c>
      <c r="AT3501">
        <v>5</v>
      </c>
      <c r="AU3501">
        <v>10000</v>
      </c>
      <c r="AV3501">
        <v>71</v>
      </c>
      <c r="AW3501" t="s">
        <v>60</v>
      </c>
      <c r="AX3501" t="s">
        <v>61</v>
      </c>
      <c r="AY3501" t="s">
        <v>62</v>
      </c>
      <c r="BA3501">
        <v>8</v>
      </c>
      <c r="BB3501">
        <v>1</v>
      </c>
      <c r="BD3501">
        <v>21.1782</v>
      </c>
      <c r="BE3501">
        <v>5.4771299999999998</v>
      </c>
      <c r="BF3501">
        <v>36542.1</v>
      </c>
      <c r="BH3501">
        <v>5150.6000000000004</v>
      </c>
      <c r="BN3501">
        <v>49094473</v>
      </c>
      <c r="BO3501">
        <v>84911630</v>
      </c>
      <c r="BP3501">
        <v>2864882</v>
      </c>
      <c r="BQ3501">
        <v>49664</v>
      </c>
      <c r="BR3501">
        <v>0.246055</v>
      </c>
      <c r="BY3501" t="s">
        <v>7265</v>
      </c>
      <c r="BZ3501" t="s">
        <v>10937</v>
      </c>
      <c r="CA3501" t="s">
        <v>58</v>
      </c>
      <c r="CB3501" t="str">
        <f t="shared" si="933"/>
        <v>ZYRA_CLUSTER_5i5d10000k nrq=1</v>
      </c>
      <c r="CC3501">
        <f t="shared" si="934"/>
        <v>72</v>
      </c>
    </row>
    <row r="3502" spans="1:81" x14ac:dyDescent="0.4">
      <c r="A3502" t="s">
        <v>3570</v>
      </c>
      <c r="B3502" t="s">
        <v>58</v>
      </c>
      <c r="C3502" t="s">
        <v>281</v>
      </c>
      <c r="D3502" t="e">
        <f t="shared" si="918"/>
        <v>#NAME?</v>
      </c>
      <c r="E3502">
        <v>10000</v>
      </c>
      <c r="F3502" t="e">
        <f t="shared" si="919"/>
        <v>#NAME?</v>
      </c>
      <c r="G3502" t="s">
        <v>60</v>
      </c>
      <c r="H3502" t="e">
        <f t="shared" si="920"/>
        <v>#NAME?</v>
      </c>
      <c r="I3502" t="s">
        <v>61</v>
      </c>
      <c r="J3502" t="e">
        <f t="shared" si="921"/>
        <v>#NAME?</v>
      </c>
      <c r="K3502" t="s">
        <v>62</v>
      </c>
      <c r="L3502" t="e">
        <f t="shared" si="922"/>
        <v>#NAME?</v>
      </c>
      <c r="M3502" t="e">
        <f t="shared" si="923"/>
        <v>#NAME?</v>
      </c>
      <c r="N3502">
        <v>10000</v>
      </c>
      <c r="O3502" t="e">
        <f t="shared" si="924"/>
        <v>#NAME?</v>
      </c>
      <c r="P3502">
        <v>5</v>
      </c>
      <c r="Q3502" t="e">
        <f t="shared" si="925"/>
        <v>#NAME?</v>
      </c>
      <c r="R3502">
        <v>5</v>
      </c>
      <c r="S3502" t="e">
        <f t="shared" si="926"/>
        <v>#NAME?</v>
      </c>
      <c r="T3502">
        <v>0</v>
      </c>
      <c r="U3502" t="e">
        <f t="shared" si="927"/>
        <v>#NAME?</v>
      </c>
      <c r="V3502">
        <v>256</v>
      </c>
      <c r="W3502" t="e">
        <f t="shared" si="928"/>
        <v>#NAME?</v>
      </c>
      <c r="X3502">
        <v>90</v>
      </c>
      <c r="Y3502" t="e">
        <f t="shared" si="929"/>
        <v>#NAME?</v>
      </c>
      <c r="Z3502">
        <v>0</v>
      </c>
      <c r="AA3502" t="e">
        <f t="shared" si="930"/>
        <v>#NAME?</v>
      </c>
      <c r="AB3502">
        <v>48</v>
      </c>
      <c r="AC3502" t="e">
        <f t="shared" si="931"/>
        <v>#NAME?</v>
      </c>
      <c r="AD3502">
        <v>0</v>
      </c>
      <c r="AE3502" t="e">
        <f t="shared" si="932"/>
        <v>#NAME?</v>
      </c>
      <c r="AF3502" t="s">
        <v>65</v>
      </c>
      <c r="AG3502" t="s">
        <v>64</v>
      </c>
      <c r="AH3502">
        <v>2092553</v>
      </c>
      <c r="AI3502">
        <v>2094374</v>
      </c>
      <c r="AJ3502">
        <v>418692</v>
      </c>
      <c r="AK3502">
        <v>4182177</v>
      </c>
      <c r="AL3502">
        <v>10000</v>
      </c>
      <c r="AR3502">
        <v>10000</v>
      </c>
      <c r="AS3502">
        <v>57643.48</v>
      </c>
      <c r="AT3502">
        <v>5</v>
      </c>
      <c r="AU3502">
        <v>10000</v>
      </c>
      <c r="AV3502">
        <v>90</v>
      </c>
      <c r="AW3502" t="s">
        <v>60</v>
      </c>
      <c r="AX3502" t="s">
        <v>61</v>
      </c>
      <c r="AY3502" t="s">
        <v>62</v>
      </c>
      <c r="BA3502">
        <v>8</v>
      </c>
      <c r="BB3502">
        <v>1</v>
      </c>
      <c r="BD3502">
        <v>26.111799999999999</v>
      </c>
      <c r="BE3502">
        <v>7.9647199999999998</v>
      </c>
      <c r="BF3502">
        <v>56677.3</v>
      </c>
      <c r="BH3502">
        <v>7643.48</v>
      </c>
      <c r="BN3502">
        <v>39259914</v>
      </c>
      <c r="BO3502">
        <v>76292340</v>
      </c>
      <c r="BP3502">
        <v>2561859</v>
      </c>
      <c r="BQ3502">
        <v>47093</v>
      </c>
      <c r="BR3502">
        <v>0.322907</v>
      </c>
      <c r="BY3502" t="s">
        <v>7266</v>
      </c>
      <c r="BZ3502" t="s">
        <v>10938</v>
      </c>
      <c r="CA3502" t="s">
        <v>58</v>
      </c>
      <c r="CB3502" t="str">
        <f t="shared" si="933"/>
        <v>ZYRA_CLUSTER_5i5d10000k nrq=0</v>
      </c>
      <c r="CC3502">
        <f t="shared" si="934"/>
        <v>90</v>
      </c>
    </row>
    <row r="3503" spans="1:81" x14ac:dyDescent="0.4">
      <c r="A3503" t="s">
        <v>3571</v>
      </c>
      <c r="B3503" t="s">
        <v>58</v>
      </c>
      <c r="C3503" t="s">
        <v>281</v>
      </c>
      <c r="D3503" t="e">
        <f t="shared" si="918"/>
        <v>#NAME?</v>
      </c>
      <c r="E3503">
        <v>10000</v>
      </c>
      <c r="F3503" t="e">
        <f t="shared" si="919"/>
        <v>#NAME?</v>
      </c>
      <c r="G3503" t="s">
        <v>60</v>
      </c>
      <c r="H3503" t="e">
        <f t="shared" si="920"/>
        <v>#NAME?</v>
      </c>
      <c r="I3503" t="s">
        <v>61</v>
      </c>
      <c r="J3503" t="e">
        <f t="shared" si="921"/>
        <v>#NAME?</v>
      </c>
      <c r="K3503" t="s">
        <v>62</v>
      </c>
      <c r="L3503" t="e">
        <f t="shared" si="922"/>
        <v>#NAME?</v>
      </c>
      <c r="M3503" t="e">
        <f t="shared" si="923"/>
        <v>#NAME?</v>
      </c>
      <c r="N3503">
        <v>10000</v>
      </c>
      <c r="O3503" t="e">
        <f t="shared" si="924"/>
        <v>#NAME?</v>
      </c>
      <c r="P3503">
        <v>5</v>
      </c>
      <c r="Q3503" t="e">
        <f t="shared" si="925"/>
        <v>#NAME?</v>
      </c>
      <c r="R3503">
        <v>5</v>
      </c>
      <c r="S3503" t="e">
        <f t="shared" si="926"/>
        <v>#NAME?</v>
      </c>
      <c r="T3503">
        <v>0</v>
      </c>
      <c r="U3503" t="e">
        <f t="shared" si="927"/>
        <v>#NAME?</v>
      </c>
      <c r="V3503">
        <v>256</v>
      </c>
      <c r="W3503" t="e">
        <f t="shared" si="928"/>
        <v>#NAME?</v>
      </c>
      <c r="X3503">
        <v>90</v>
      </c>
      <c r="Y3503" t="e">
        <f t="shared" si="929"/>
        <v>#NAME?</v>
      </c>
      <c r="Z3503">
        <v>0</v>
      </c>
      <c r="AA3503" t="e">
        <f t="shared" si="930"/>
        <v>#NAME?</v>
      </c>
      <c r="AB3503">
        <v>48</v>
      </c>
      <c r="AC3503" t="e">
        <f t="shared" si="931"/>
        <v>#NAME?</v>
      </c>
      <c r="AD3503">
        <v>1</v>
      </c>
      <c r="AE3503" t="e">
        <f t="shared" si="932"/>
        <v>#NAME?</v>
      </c>
      <c r="AF3503" t="s">
        <v>65</v>
      </c>
      <c r="AG3503" t="s">
        <v>64</v>
      </c>
      <c r="AH3503">
        <v>1895364</v>
      </c>
      <c r="AI3503">
        <v>1897695</v>
      </c>
      <c r="AJ3503">
        <v>379305</v>
      </c>
      <c r="AK3503">
        <v>3786828</v>
      </c>
      <c r="AL3503">
        <v>10000</v>
      </c>
      <c r="AR3503">
        <v>10000</v>
      </c>
      <c r="AS3503">
        <v>57647.4</v>
      </c>
      <c r="AT3503">
        <v>5</v>
      </c>
      <c r="AU3503">
        <v>10000</v>
      </c>
      <c r="AV3503">
        <v>90</v>
      </c>
      <c r="AW3503" t="s">
        <v>60</v>
      </c>
      <c r="AX3503" t="s">
        <v>61</v>
      </c>
      <c r="AY3503" t="s">
        <v>62</v>
      </c>
      <c r="BA3503">
        <v>8</v>
      </c>
      <c r="BB3503">
        <v>1</v>
      </c>
      <c r="BD3503">
        <v>26.4237</v>
      </c>
      <c r="BE3503">
        <v>8.2649100000000004</v>
      </c>
      <c r="BF3503">
        <v>62613.5</v>
      </c>
      <c r="BH3503">
        <v>7647.4</v>
      </c>
      <c r="BN3503">
        <v>35473256</v>
      </c>
      <c r="BO3503">
        <v>67280910</v>
      </c>
      <c r="BP3503">
        <v>2395030</v>
      </c>
      <c r="BQ3503">
        <v>46888</v>
      </c>
      <c r="BR3503">
        <v>0.24623</v>
      </c>
      <c r="BY3503" t="s">
        <v>7267</v>
      </c>
      <c r="BZ3503" t="s">
        <v>10939</v>
      </c>
      <c r="CA3503" t="s">
        <v>58</v>
      </c>
      <c r="CB3503" t="str">
        <f t="shared" si="933"/>
        <v>ZYRA_CLUSTER_5i5d10000k nrq=0</v>
      </c>
      <c r="CC3503">
        <f t="shared" si="934"/>
        <v>90</v>
      </c>
    </row>
    <row r="3504" spans="1:81" x14ac:dyDescent="0.4">
      <c r="A3504" t="s">
        <v>3572</v>
      </c>
      <c r="B3504" t="s">
        <v>58</v>
      </c>
      <c r="C3504" t="s">
        <v>281</v>
      </c>
      <c r="D3504" t="e">
        <f t="shared" si="918"/>
        <v>#NAME?</v>
      </c>
      <c r="E3504">
        <v>10000</v>
      </c>
      <c r="F3504" t="e">
        <f t="shared" si="919"/>
        <v>#NAME?</v>
      </c>
      <c r="G3504" t="s">
        <v>60</v>
      </c>
      <c r="H3504" t="e">
        <f t="shared" si="920"/>
        <v>#NAME?</v>
      </c>
      <c r="I3504" t="s">
        <v>61</v>
      </c>
      <c r="J3504" t="e">
        <f t="shared" si="921"/>
        <v>#NAME?</v>
      </c>
      <c r="K3504" t="s">
        <v>62</v>
      </c>
      <c r="L3504" t="e">
        <f t="shared" si="922"/>
        <v>#NAME?</v>
      </c>
      <c r="M3504" t="e">
        <f t="shared" si="923"/>
        <v>#NAME?</v>
      </c>
      <c r="N3504">
        <v>10000</v>
      </c>
      <c r="O3504" t="e">
        <f t="shared" si="924"/>
        <v>#NAME?</v>
      </c>
      <c r="P3504">
        <v>5</v>
      </c>
      <c r="Q3504" t="e">
        <f t="shared" si="925"/>
        <v>#NAME?</v>
      </c>
      <c r="R3504">
        <v>5</v>
      </c>
      <c r="S3504" t="e">
        <f t="shared" si="926"/>
        <v>#NAME?</v>
      </c>
      <c r="T3504">
        <v>0</v>
      </c>
      <c r="U3504" t="e">
        <f t="shared" si="927"/>
        <v>#NAME?</v>
      </c>
      <c r="V3504">
        <v>256</v>
      </c>
      <c r="W3504" t="e">
        <f t="shared" si="928"/>
        <v>#NAME?</v>
      </c>
      <c r="X3504">
        <v>90</v>
      </c>
      <c r="Y3504" t="e">
        <f t="shared" si="929"/>
        <v>#NAME?</v>
      </c>
      <c r="Z3504">
        <v>0</v>
      </c>
      <c r="AA3504" t="e">
        <f t="shared" si="930"/>
        <v>#NAME?</v>
      </c>
      <c r="AB3504">
        <v>48</v>
      </c>
      <c r="AC3504" t="e">
        <f t="shared" si="931"/>
        <v>#NAME?</v>
      </c>
      <c r="AD3504">
        <v>2</v>
      </c>
      <c r="AE3504" t="e">
        <f t="shared" si="932"/>
        <v>#NAME?</v>
      </c>
      <c r="AF3504" t="s">
        <v>65</v>
      </c>
      <c r="AG3504" t="s">
        <v>64</v>
      </c>
      <c r="AH3504">
        <v>1887837</v>
      </c>
      <c r="AI3504">
        <v>1884741</v>
      </c>
      <c r="AJ3504">
        <v>377257</v>
      </c>
      <c r="AK3504">
        <v>3767416</v>
      </c>
      <c r="AL3504">
        <v>10000</v>
      </c>
      <c r="AR3504">
        <v>10000</v>
      </c>
      <c r="AS3504">
        <v>57536.33</v>
      </c>
      <c r="AT3504">
        <v>5</v>
      </c>
      <c r="AU3504">
        <v>10000</v>
      </c>
      <c r="AV3504">
        <v>90</v>
      </c>
      <c r="AW3504" t="s">
        <v>60</v>
      </c>
      <c r="AX3504" t="s">
        <v>61</v>
      </c>
      <c r="AY3504" t="s">
        <v>62</v>
      </c>
      <c r="BA3504">
        <v>8</v>
      </c>
      <c r="BB3504">
        <v>1</v>
      </c>
      <c r="BD3504">
        <v>25.837399999999999</v>
      </c>
      <c r="BE3504">
        <v>8.2004999999999999</v>
      </c>
      <c r="BF3504">
        <v>62925</v>
      </c>
      <c r="BH3504">
        <v>7536.33</v>
      </c>
      <c r="BN3504">
        <v>35298272</v>
      </c>
      <c r="BO3504">
        <v>65857595</v>
      </c>
      <c r="BP3504">
        <v>2375895</v>
      </c>
      <c r="BQ3504">
        <v>45987</v>
      </c>
      <c r="BR3504">
        <v>0.23325100000000001</v>
      </c>
      <c r="BY3504" t="s">
        <v>7268</v>
      </c>
      <c r="BZ3504" t="s">
        <v>10940</v>
      </c>
      <c r="CA3504" t="s">
        <v>58</v>
      </c>
      <c r="CB3504" t="str">
        <f t="shared" si="933"/>
        <v>ZYRA_CLUSTER_5i5d10000k nrq=0</v>
      </c>
      <c r="CC3504">
        <f t="shared" si="934"/>
        <v>90</v>
      </c>
    </row>
    <row r="3505" spans="1:81" x14ac:dyDescent="0.4">
      <c r="A3505" t="s">
        <v>3573</v>
      </c>
      <c r="B3505" t="s">
        <v>58</v>
      </c>
      <c r="C3505" t="s">
        <v>281</v>
      </c>
      <c r="D3505" t="e">
        <f t="shared" si="918"/>
        <v>#NAME?</v>
      </c>
      <c r="E3505">
        <v>10000</v>
      </c>
      <c r="F3505" t="e">
        <f t="shared" si="919"/>
        <v>#NAME?</v>
      </c>
      <c r="G3505" t="s">
        <v>60</v>
      </c>
      <c r="H3505" t="e">
        <f t="shared" si="920"/>
        <v>#NAME?</v>
      </c>
      <c r="I3505" t="s">
        <v>61</v>
      </c>
      <c r="J3505" t="e">
        <f t="shared" si="921"/>
        <v>#NAME?</v>
      </c>
      <c r="K3505" t="s">
        <v>62</v>
      </c>
      <c r="L3505" t="e">
        <f t="shared" si="922"/>
        <v>#NAME?</v>
      </c>
      <c r="M3505" t="e">
        <f t="shared" si="923"/>
        <v>#NAME?</v>
      </c>
      <c r="N3505">
        <v>10000</v>
      </c>
      <c r="O3505" t="e">
        <f t="shared" si="924"/>
        <v>#NAME?</v>
      </c>
      <c r="P3505">
        <v>5</v>
      </c>
      <c r="Q3505" t="e">
        <f t="shared" si="925"/>
        <v>#NAME?</v>
      </c>
      <c r="R3505">
        <v>5</v>
      </c>
      <c r="S3505" t="e">
        <f t="shared" si="926"/>
        <v>#NAME?</v>
      </c>
      <c r="T3505">
        <v>0</v>
      </c>
      <c r="U3505" t="e">
        <f t="shared" si="927"/>
        <v>#NAME?</v>
      </c>
      <c r="V3505">
        <v>256</v>
      </c>
      <c r="W3505" t="e">
        <f t="shared" si="928"/>
        <v>#NAME?</v>
      </c>
      <c r="X3505">
        <v>89</v>
      </c>
      <c r="Y3505" t="e">
        <f t="shared" si="929"/>
        <v>#NAME?</v>
      </c>
      <c r="Z3505">
        <v>1</v>
      </c>
      <c r="AA3505" t="e">
        <f t="shared" si="930"/>
        <v>#NAME?</v>
      </c>
      <c r="AB3505">
        <v>48</v>
      </c>
      <c r="AC3505" t="e">
        <f t="shared" si="931"/>
        <v>#NAME?</v>
      </c>
      <c r="AD3505">
        <v>0</v>
      </c>
      <c r="AE3505" t="e">
        <f t="shared" si="932"/>
        <v>#NAME?</v>
      </c>
      <c r="AF3505" t="s">
        <v>65</v>
      </c>
      <c r="AG3505" t="s">
        <v>64</v>
      </c>
      <c r="AH3505">
        <v>1947219</v>
      </c>
      <c r="AI3505">
        <v>1951402</v>
      </c>
      <c r="AJ3505">
        <v>389862</v>
      </c>
      <c r="AK3505">
        <v>3894128</v>
      </c>
      <c r="AL3505">
        <v>10000</v>
      </c>
      <c r="AR3505">
        <v>10000</v>
      </c>
      <c r="AS3505">
        <v>57671.35</v>
      </c>
      <c r="AT3505">
        <v>5</v>
      </c>
      <c r="AU3505">
        <v>10000</v>
      </c>
      <c r="AV3505">
        <v>89</v>
      </c>
      <c r="AW3505" t="s">
        <v>60</v>
      </c>
      <c r="AX3505" t="s">
        <v>61</v>
      </c>
      <c r="AY3505" t="s">
        <v>62</v>
      </c>
      <c r="BA3505">
        <v>8</v>
      </c>
      <c r="BB3505">
        <v>1</v>
      </c>
      <c r="BD3505">
        <v>25.835999999999999</v>
      </c>
      <c r="BE3505">
        <v>8.1038999999999994</v>
      </c>
      <c r="BF3505">
        <v>60937.599999999999</v>
      </c>
      <c r="BH3505">
        <v>7671.35</v>
      </c>
      <c r="BN3505">
        <v>36476101</v>
      </c>
      <c r="BO3505">
        <v>68967034</v>
      </c>
      <c r="BP3505">
        <v>2465185</v>
      </c>
      <c r="BQ3505">
        <v>55646</v>
      </c>
      <c r="BR3505">
        <v>0.24659</v>
      </c>
      <c r="BY3505" t="s">
        <v>7269</v>
      </c>
      <c r="BZ3505" t="s">
        <v>10941</v>
      </c>
      <c r="CA3505" t="s">
        <v>58</v>
      </c>
      <c r="CB3505" t="str">
        <f t="shared" si="933"/>
        <v>ZYRA_CLUSTER_5i5d10000k nrq=1</v>
      </c>
      <c r="CC3505">
        <f t="shared" si="934"/>
        <v>90</v>
      </c>
    </row>
    <row r="3506" spans="1:81" x14ac:dyDescent="0.4">
      <c r="A3506" t="s">
        <v>3577</v>
      </c>
      <c r="B3506" t="s">
        <v>58</v>
      </c>
      <c r="C3506" t="s">
        <v>78</v>
      </c>
      <c r="D3506" t="e">
        <f t="shared" si="918"/>
        <v>#NAME?</v>
      </c>
      <c r="E3506">
        <v>10000</v>
      </c>
      <c r="F3506" t="e">
        <f t="shared" si="919"/>
        <v>#NAME?</v>
      </c>
      <c r="G3506" t="s">
        <v>60</v>
      </c>
      <c r="H3506" t="e">
        <f t="shared" si="920"/>
        <v>#NAME?</v>
      </c>
      <c r="I3506" t="s">
        <v>61</v>
      </c>
      <c r="J3506" t="e">
        <f t="shared" si="921"/>
        <v>#NAME?</v>
      </c>
      <c r="K3506" t="s">
        <v>62</v>
      </c>
      <c r="L3506" t="e">
        <f t="shared" si="922"/>
        <v>#NAME?</v>
      </c>
      <c r="M3506" t="e">
        <f t="shared" si="923"/>
        <v>#NAME?</v>
      </c>
      <c r="N3506">
        <v>10000</v>
      </c>
      <c r="O3506" t="e">
        <f t="shared" si="924"/>
        <v>#NAME?</v>
      </c>
      <c r="P3506">
        <v>0</v>
      </c>
      <c r="Q3506" t="e">
        <f t="shared" si="925"/>
        <v>#NAME?</v>
      </c>
      <c r="R3506">
        <v>0</v>
      </c>
      <c r="S3506" t="e">
        <f t="shared" si="926"/>
        <v>#NAME?</v>
      </c>
      <c r="T3506">
        <v>0</v>
      </c>
      <c r="U3506" t="e">
        <f t="shared" si="927"/>
        <v>#NAME?</v>
      </c>
      <c r="V3506">
        <v>256</v>
      </c>
      <c r="W3506" t="e">
        <f t="shared" si="928"/>
        <v>#NAME?</v>
      </c>
      <c r="X3506">
        <v>18</v>
      </c>
      <c r="Y3506" t="e">
        <f t="shared" si="929"/>
        <v>#NAME?</v>
      </c>
      <c r="Z3506">
        <v>0</v>
      </c>
      <c r="AA3506" t="e">
        <f t="shared" si="930"/>
        <v>#NAME?</v>
      </c>
      <c r="AB3506">
        <v>48</v>
      </c>
      <c r="AC3506" t="e">
        <f t="shared" si="931"/>
        <v>#NAME?</v>
      </c>
      <c r="AD3506">
        <v>1</v>
      </c>
      <c r="AE3506" t="e">
        <f t="shared" si="932"/>
        <v>#NAME?</v>
      </c>
      <c r="AF3506" t="s">
        <v>65</v>
      </c>
      <c r="AG3506" t="s">
        <v>64</v>
      </c>
      <c r="AJ3506">
        <v>0</v>
      </c>
      <c r="AK3506">
        <v>36490240</v>
      </c>
      <c r="AL3506">
        <v>10000</v>
      </c>
      <c r="AR3506">
        <v>10000</v>
      </c>
      <c r="AS3506">
        <v>2552.09</v>
      </c>
      <c r="AT3506">
        <v>0</v>
      </c>
      <c r="AU3506">
        <v>10000</v>
      </c>
      <c r="AV3506">
        <v>18</v>
      </c>
      <c r="AW3506" t="s">
        <v>60</v>
      </c>
      <c r="AX3506" t="s">
        <v>61</v>
      </c>
      <c r="AY3506" t="s">
        <v>62</v>
      </c>
      <c r="BA3506">
        <v>8</v>
      </c>
      <c r="BB3506">
        <v>1</v>
      </c>
      <c r="BD3506">
        <v>2.8674499999999998</v>
      </c>
      <c r="BE3506" s="7">
        <v>8.7105499999999995E-5</v>
      </c>
      <c r="BF3506">
        <v>1095.1099999999999</v>
      </c>
      <c r="BH3506">
        <v>2552.09</v>
      </c>
      <c r="BY3506" t="s">
        <v>7270</v>
      </c>
      <c r="BZ3506" t="s">
        <v>10942</v>
      </c>
      <c r="CA3506" t="s">
        <v>58</v>
      </c>
      <c r="CB3506" t="str">
        <f t="shared" si="933"/>
        <v>ZYRA_CLUSTER_0i0d10000k nrq=0</v>
      </c>
      <c r="CC3506">
        <f t="shared" si="934"/>
        <v>18</v>
      </c>
    </row>
    <row r="3507" spans="1:81" x14ac:dyDescent="0.4">
      <c r="A3507" t="s">
        <v>3574</v>
      </c>
      <c r="B3507" t="s">
        <v>58</v>
      </c>
      <c r="C3507" t="s">
        <v>281</v>
      </c>
      <c r="D3507" t="e">
        <f t="shared" si="918"/>
        <v>#NAME?</v>
      </c>
      <c r="E3507">
        <v>10000</v>
      </c>
      <c r="F3507" t="e">
        <f t="shared" si="919"/>
        <v>#NAME?</v>
      </c>
      <c r="G3507" t="s">
        <v>60</v>
      </c>
      <c r="H3507" t="e">
        <f t="shared" si="920"/>
        <v>#NAME?</v>
      </c>
      <c r="I3507" t="s">
        <v>61</v>
      </c>
      <c r="J3507" t="e">
        <f t="shared" si="921"/>
        <v>#NAME?</v>
      </c>
      <c r="K3507" t="s">
        <v>62</v>
      </c>
      <c r="L3507" t="e">
        <f t="shared" si="922"/>
        <v>#NAME?</v>
      </c>
      <c r="M3507" t="e">
        <f t="shared" si="923"/>
        <v>#NAME?</v>
      </c>
      <c r="N3507">
        <v>10000</v>
      </c>
      <c r="O3507" t="e">
        <f t="shared" si="924"/>
        <v>#NAME?</v>
      </c>
      <c r="P3507">
        <v>5</v>
      </c>
      <c r="Q3507" t="e">
        <f t="shared" si="925"/>
        <v>#NAME?</v>
      </c>
      <c r="R3507">
        <v>5</v>
      </c>
      <c r="S3507" t="e">
        <f t="shared" si="926"/>
        <v>#NAME?</v>
      </c>
      <c r="T3507">
        <v>0</v>
      </c>
      <c r="U3507" t="e">
        <f t="shared" si="927"/>
        <v>#NAME?</v>
      </c>
      <c r="V3507">
        <v>256</v>
      </c>
      <c r="W3507" t="e">
        <f t="shared" si="928"/>
        <v>#NAME?</v>
      </c>
      <c r="X3507">
        <v>89</v>
      </c>
      <c r="Y3507" t="e">
        <f t="shared" si="929"/>
        <v>#NAME?</v>
      </c>
      <c r="Z3507">
        <v>1</v>
      </c>
      <c r="AA3507" t="e">
        <f t="shared" si="930"/>
        <v>#NAME?</v>
      </c>
      <c r="AB3507">
        <v>48</v>
      </c>
      <c r="AC3507" t="e">
        <f t="shared" si="931"/>
        <v>#NAME?</v>
      </c>
      <c r="AD3507">
        <v>1</v>
      </c>
      <c r="AE3507" t="e">
        <f t="shared" si="932"/>
        <v>#NAME?</v>
      </c>
      <c r="AF3507" t="s">
        <v>65</v>
      </c>
      <c r="AG3507" t="s">
        <v>64</v>
      </c>
      <c r="AH3507">
        <v>2036896</v>
      </c>
      <c r="AI3507">
        <v>2037755</v>
      </c>
      <c r="AJ3507">
        <v>407465</v>
      </c>
      <c r="AK3507">
        <v>4073356</v>
      </c>
      <c r="AL3507">
        <v>10000</v>
      </c>
      <c r="AR3507">
        <v>10000</v>
      </c>
      <c r="AS3507">
        <v>57569.66</v>
      </c>
      <c r="AT3507">
        <v>5</v>
      </c>
      <c r="AU3507">
        <v>10000</v>
      </c>
      <c r="AV3507">
        <v>89</v>
      </c>
      <c r="AW3507" t="s">
        <v>60</v>
      </c>
      <c r="AX3507" t="s">
        <v>61</v>
      </c>
      <c r="AY3507" t="s">
        <v>62</v>
      </c>
      <c r="BA3507">
        <v>8</v>
      </c>
      <c r="BB3507">
        <v>1</v>
      </c>
      <c r="BD3507">
        <v>25.359100000000002</v>
      </c>
      <c r="BE3507">
        <v>7.7481099999999996</v>
      </c>
      <c r="BF3507">
        <v>58193.9</v>
      </c>
      <c r="BH3507">
        <v>7569.66</v>
      </c>
      <c r="BN3507">
        <v>38228224</v>
      </c>
      <c r="BO3507">
        <v>72750382</v>
      </c>
      <c r="BP3507">
        <v>2505338</v>
      </c>
      <c r="BQ3507">
        <v>55028</v>
      </c>
      <c r="BR3507">
        <v>0.31808999999999998</v>
      </c>
      <c r="BY3507" t="s">
        <v>7271</v>
      </c>
      <c r="BZ3507" t="s">
        <v>10943</v>
      </c>
      <c r="CA3507" t="s">
        <v>58</v>
      </c>
      <c r="CB3507" t="str">
        <f t="shared" si="933"/>
        <v>ZYRA_CLUSTER_5i5d10000k nrq=1</v>
      </c>
      <c r="CC3507">
        <f t="shared" si="934"/>
        <v>90</v>
      </c>
    </row>
    <row r="3508" spans="1:81" x14ac:dyDescent="0.4">
      <c r="A3508" t="s">
        <v>3575</v>
      </c>
      <c r="B3508" t="s">
        <v>58</v>
      </c>
      <c r="C3508" t="s">
        <v>281</v>
      </c>
      <c r="D3508" t="e">
        <f t="shared" si="918"/>
        <v>#NAME?</v>
      </c>
      <c r="E3508">
        <v>10000</v>
      </c>
      <c r="F3508" t="e">
        <f t="shared" si="919"/>
        <v>#NAME?</v>
      </c>
      <c r="G3508" t="s">
        <v>60</v>
      </c>
      <c r="H3508" t="e">
        <f t="shared" si="920"/>
        <v>#NAME?</v>
      </c>
      <c r="I3508" t="s">
        <v>61</v>
      </c>
      <c r="J3508" t="e">
        <f t="shared" si="921"/>
        <v>#NAME?</v>
      </c>
      <c r="K3508" t="s">
        <v>62</v>
      </c>
      <c r="L3508" t="e">
        <f t="shared" si="922"/>
        <v>#NAME?</v>
      </c>
      <c r="M3508" t="e">
        <f t="shared" si="923"/>
        <v>#NAME?</v>
      </c>
      <c r="N3508">
        <v>10000</v>
      </c>
      <c r="O3508" t="e">
        <f t="shared" si="924"/>
        <v>#NAME?</v>
      </c>
      <c r="P3508">
        <v>5</v>
      </c>
      <c r="Q3508" t="e">
        <f t="shared" si="925"/>
        <v>#NAME?</v>
      </c>
      <c r="R3508">
        <v>5</v>
      </c>
      <c r="S3508" t="e">
        <f t="shared" si="926"/>
        <v>#NAME?</v>
      </c>
      <c r="T3508">
        <v>0</v>
      </c>
      <c r="U3508" t="e">
        <f t="shared" si="927"/>
        <v>#NAME?</v>
      </c>
      <c r="V3508">
        <v>256</v>
      </c>
      <c r="W3508" t="e">
        <f t="shared" si="928"/>
        <v>#NAME?</v>
      </c>
      <c r="X3508">
        <v>89</v>
      </c>
      <c r="Y3508" t="e">
        <f t="shared" si="929"/>
        <v>#NAME?</v>
      </c>
      <c r="Z3508">
        <v>1</v>
      </c>
      <c r="AA3508" t="e">
        <f t="shared" si="930"/>
        <v>#NAME?</v>
      </c>
      <c r="AB3508">
        <v>48</v>
      </c>
      <c r="AC3508" t="e">
        <f t="shared" si="931"/>
        <v>#NAME?</v>
      </c>
      <c r="AD3508">
        <v>2</v>
      </c>
      <c r="AE3508" t="e">
        <f t="shared" si="932"/>
        <v>#NAME?</v>
      </c>
      <c r="AF3508" t="s">
        <v>65</v>
      </c>
      <c r="AG3508" t="s">
        <v>64</v>
      </c>
      <c r="AH3508">
        <v>2146003</v>
      </c>
      <c r="AI3508">
        <v>2145069</v>
      </c>
      <c r="AJ3508">
        <v>429107</v>
      </c>
      <c r="AK3508">
        <v>4284279</v>
      </c>
      <c r="AL3508">
        <v>10000</v>
      </c>
      <c r="AR3508">
        <v>10000</v>
      </c>
      <c r="AS3508">
        <v>57611.88</v>
      </c>
      <c r="AT3508">
        <v>5</v>
      </c>
      <c r="AU3508">
        <v>10000</v>
      </c>
      <c r="AV3508">
        <v>89</v>
      </c>
      <c r="AW3508" t="s">
        <v>60</v>
      </c>
      <c r="AX3508" t="s">
        <v>61</v>
      </c>
      <c r="AY3508" t="s">
        <v>62</v>
      </c>
      <c r="BA3508">
        <v>8</v>
      </c>
      <c r="BB3508">
        <v>1</v>
      </c>
      <c r="BD3508">
        <v>26.3584</v>
      </c>
      <c r="BE3508">
        <v>8.1794600000000006</v>
      </c>
      <c r="BF3508">
        <v>55330.5</v>
      </c>
      <c r="BH3508">
        <v>7611.88</v>
      </c>
      <c r="BN3508">
        <v>40155993</v>
      </c>
      <c r="BO3508">
        <v>77051118</v>
      </c>
      <c r="BP3508">
        <v>2686805</v>
      </c>
      <c r="BQ3508">
        <v>58902</v>
      </c>
      <c r="BR3508">
        <v>0.27218599999999998</v>
      </c>
      <c r="BY3508" t="s">
        <v>7272</v>
      </c>
      <c r="BZ3508" t="s">
        <v>10944</v>
      </c>
      <c r="CA3508" t="s">
        <v>58</v>
      </c>
      <c r="CB3508" t="str">
        <f t="shared" si="933"/>
        <v>ZYRA_CLUSTER_5i5d10000k nrq=1</v>
      </c>
      <c r="CC3508">
        <f t="shared" si="934"/>
        <v>90</v>
      </c>
    </row>
    <row r="3509" spans="1:81" x14ac:dyDescent="0.4">
      <c r="A3509" t="s">
        <v>3576</v>
      </c>
      <c r="B3509" t="s">
        <v>58</v>
      </c>
      <c r="C3509" t="s">
        <v>281</v>
      </c>
      <c r="D3509" t="e">
        <f t="shared" si="918"/>
        <v>#NAME?</v>
      </c>
      <c r="E3509">
        <v>10000</v>
      </c>
      <c r="F3509" t="e">
        <f t="shared" si="919"/>
        <v>#NAME?</v>
      </c>
      <c r="G3509" t="s">
        <v>60</v>
      </c>
      <c r="H3509" t="e">
        <f t="shared" si="920"/>
        <v>#NAME?</v>
      </c>
      <c r="I3509" t="s">
        <v>61</v>
      </c>
      <c r="J3509" t="e">
        <f t="shared" si="921"/>
        <v>#NAME?</v>
      </c>
      <c r="K3509" t="s">
        <v>62</v>
      </c>
      <c r="L3509" t="e">
        <f t="shared" si="922"/>
        <v>#NAME?</v>
      </c>
      <c r="M3509" t="e">
        <f t="shared" si="923"/>
        <v>#NAME?</v>
      </c>
      <c r="N3509">
        <v>10000</v>
      </c>
      <c r="O3509" t="e">
        <f t="shared" si="924"/>
        <v>#NAME?</v>
      </c>
      <c r="P3509">
        <v>5</v>
      </c>
      <c r="Q3509" t="e">
        <f t="shared" si="925"/>
        <v>#NAME?</v>
      </c>
      <c r="R3509">
        <v>5</v>
      </c>
      <c r="S3509" t="e">
        <f t="shared" si="926"/>
        <v>#NAME?</v>
      </c>
      <c r="T3509">
        <v>0</v>
      </c>
      <c r="U3509" t="e">
        <f t="shared" si="927"/>
        <v>#NAME?</v>
      </c>
      <c r="V3509">
        <v>256</v>
      </c>
      <c r="W3509" t="e">
        <f t="shared" si="928"/>
        <v>#NAME?</v>
      </c>
      <c r="X3509">
        <v>108</v>
      </c>
      <c r="Y3509" t="e">
        <f t="shared" si="929"/>
        <v>#NAME?</v>
      </c>
      <c r="Z3509">
        <v>0</v>
      </c>
      <c r="AA3509" t="e">
        <f t="shared" si="930"/>
        <v>#NAME?</v>
      </c>
      <c r="AB3509">
        <v>48</v>
      </c>
      <c r="AC3509" t="e">
        <f t="shared" si="931"/>
        <v>#NAME?</v>
      </c>
      <c r="AD3509">
        <v>0</v>
      </c>
      <c r="AE3509" t="e">
        <f t="shared" si="932"/>
        <v>#NAME?</v>
      </c>
      <c r="AF3509" t="s">
        <v>65</v>
      </c>
      <c r="AG3509" t="s">
        <v>64</v>
      </c>
      <c r="AH3509">
        <v>1755441</v>
      </c>
      <c r="AI3509">
        <v>1757096</v>
      </c>
      <c r="AJ3509">
        <v>351253</v>
      </c>
      <c r="AK3509">
        <v>3508698</v>
      </c>
      <c r="AL3509">
        <v>10000</v>
      </c>
      <c r="AR3509">
        <v>10000</v>
      </c>
      <c r="AS3509">
        <v>59166.03</v>
      </c>
      <c r="AT3509">
        <v>5</v>
      </c>
      <c r="AU3509">
        <v>10000</v>
      </c>
      <c r="AV3509">
        <v>108</v>
      </c>
      <c r="AW3509" t="s">
        <v>60</v>
      </c>
      <c r="AX3509" t="s">
        <v>61</v>
      </c>
      <c r="AY3509" t="s">
        <v>62</v>
      </c>
      <c r="BA3509">
        <v>8</v>
      </c>
      <c r="BB3509">
        <v>1</v>
      </c>
      <c r="BD3509">
        <v>28.281199999999998</v>
      </c>
      <c r="BE3509">
        <v>8.6387599999999996</v>
      </c>
      <c r="BF3509">
        <v>81015.5</v>
      </c>
      <c r="BH3509">
        <v>9166.0300000000007</v>
      </c>
      <c r="BN3509">
        <v>32827370</v>
      </c>
      <c r="BO3509">
        <v>61755999</v>
      </c>
      <c r="BP3509">
        <v>2259614</v>
      </c>
      <c r="BQ3509">
        <v>52791</v>
      </c>
      <c r="BR3509">
        <v>0.235758</v>
      </c>
      <c r="BY3509" t="s">
        <v>7273</v>
      </c>
      <c r="BZ3509" t="s">
        <v>10945</v>
      </c>
      <c r="CA3509" t="s">
        <v>58</v>
      </c>
      <c r="CB3509" t="str">
        <f t="shared" si="933"/>
        <v>ZYRA_CLUSTER_5i5d10000k nrq=0</v>
      </c>
      <c r="CC3509">
        <f t="shared" si="934"/>
        <v>108</v>
      </c>
    </row>
    <row r="3510" spans="1:81" x14ac:dyDescent="0.4">
      <c r="A3510" t="s">
        <v>3578</v>
      </c>
      <c r="B3510" t="s">
        <v>58</v>
      </c>
      <c r="C3510" t="s">
        <v>281</v>
      </c>
      <c r="D3510" t="e">
        <f t="shared" si="918"/>
        <v>#NAME?</v>
      </c>
      <c r="E3510">
        <v>10000</v>
      </c>
      <c r="F3510" t="e">
        <f t="shared" si="919"/>
        <v>#NAME?</v>
      </c>
      <c r="G3510" t="s">
        <v>60</v>
      </c>
      <c r="H3510" t="e">
        <f t="shared" si="920"/>
        <v>#NAME?</v>
      </c>
      <c r="I3510" t="s">
        <v>61</v>
      </c>
      <c r="J3510" t="e">
        <f t="shared" si="921"/>
        <v>#NAME?</v>
      </c>
      <c r="K3510" t="s">
        <v>62</v>
      </c>
      <c r="L3510" t="e">
        <f t="shared" si="922"/>
        <v>#NAME?</v>
      </c>
      <c r="M3510" t="e">
        <f t="shared" si="923"/>
        <v>#NAME?</v>
      </c>
      <c r="N3510">
        <v>10000</v>
      </c>
      <c r="O3510" t="e">
        <f t="shared" si="924"/>
        <v>#NAME?</v>
      </c>
      <c r="P3510">
        <v>5</v>
      </c>
      <c r="Q3510" t="e">
        <f t="shared" si="925"/>
        <v>#NAME?</v>
      </c>
      <c r="R3510">
        <v>5</v>
      </c>
      <c r="S3510" t="e">
        <f t="shared" si="926"/>
        <v>#NAME?</v>
      </c>
      <c r="T3510">
        <v>0</v>
      </c>
      <c r="U3510" t="e">
        <f t="shared" si="927"/>
        <v>#NAME?</v>
      </c>
      <c r="V3510">
        <v>256</v>
      </c>
      <c r="W3510" t="e">
        <f t="shared" si="928"/>
        <v>#NAME?</v>
      </c>
      <c r="X3510">
        <v>108</v>
      </c>
      <c r="Y3510" t="e">
        <f t="shared" si="929"/>
        <v>#NAME?</v>
      </c>
      <c r="Z3510">
        <v>0</v>
      </c>
      <c r="AA3510" t="e">
        <f t="shared" si="930"/>
        <v>#NAME?</v>
      </c>
      <c r="AB3510">
        <v>48</v>
      </c>
      <c r="AC3510" t="e">
        <f t="shared" si="931"/>
        <v>#NAME?</v>
      </c>
      <c r="AD3510">
        <v>1</v>
      </c>
      <c r="AE3510" t="e">
        <f t="shared" si="932"/>
        <v>#NAME?</v>
      </c>
      <c r="AF3510" t="s">
        <v>65</v>
      </c>
      <c r="AG3510" t="s">
        <v>64</v>
      </c>
      <c r="AH3510">
        <v>1769568</v>
      </c>
      <c r="AI3510">
        <v>1773008</v>
      </c>
      <c r="AJ3510">
        <v>354257</v>
      </c>
      <c r="AK3510">
        <v>3542495</v>
      </c>
      <c r="AL3510">
        <v>10000</v>
      </c>
      <c r="AR3510">
        <v>10000</v>
      </c>
      <c r="AS3510">
        <v>59199.81</v>
      </c>
      <c r="AT3510">
        <v>5</v>
      </c>
      <c r="AU3510">
        <v>10000</v>
      </c>
      <c r="AV3510">
        <v>108</v>
      </c>
      <c r="AW3510" t="s">
        <v>60</v>
      </c>
      <c r="AX3510" t="s">
        <v>61</v>
      </c>
      <c r="AY3510" t="s">
        <v>62</v>
      </c>
      <c r="BA3510">
        <v>8</v>
      </c>
      <c r="BB3510">
        <v>1</v>
      </c>
      <c r="BD3510">
        <v>28.5124</v>
      </c>
      <c r="BE3510">
        <v>8.6708200000000009</v>
      </c>
      <c r="BF3510">
        <v>80279.199999999997</v>
      </c>
      <c r="BH3510">
        <v>9199.81</v>
      </c>
      <c r="BN3510">
        <v>33105979</v>
      </c>
      <c r="BO3510">
        <v>63517383</v>
      </c>
      <c r="BP3510">
        <v>2318975</v>
      </c>
      <c r="BQ3510">
        <v>55446</v>
      </c>
      <c r="BR3510">
        <v>0.242872</v>
      </c>
      <c r="BY3510" t="s">
        <v>7274</v>
      </c>
      <c r="BZ3510" t="s">
        <v>10946</v>
      </c>
      <c r="CA3510" t="s">
        <v>58</v>
      </c>
      <c r="CB3510" t="str">
        <f t="shared" si="933"/>
        <v>ZYRA_CLUSTER_5i5d10000k nrq=0</v>
      </c>
      <c r="CC3510">
        <f t="shared" si="934"/>
        <v>108</v>
      </c>
    </row>
    <row r="3511" spans="1:81" x14ac:dyDescent="0.4">
      <c r="A3511" t="s">
        <v>3579</v>
      </c>
      <c r="B3511" t="s">
        <v>58</v>
      </c>
      <c r="C3511" t="s">
        <v>78</v>
      </c>
      <c r="D3511" t="e">
        <f t="shared" si="918"/>
        <v>#NAME?</v>
      </c>
      <c r="E3511">
        <v>10000</v>
      </c>
      <c r="F3511" t="e">
        <f t="shared" si="919"/>
        <v>#NAME?</v>
      </c>
      <c r="G3511" t="s">
        <v>60</v>
      </c>
      <c r="H3511" t="e">
        <f t="shared" si="920"/>
        <v>#NAME?</v>
      </c>
      <c r="I3511" t="s">
        <v>61</v>
      </c>
      <c r="J3511" t="e">
        <f t="shared" si="921"/>
        <v>#NAME?</v>
      </c>
      <c r="K3511" t="s">
        <v>62</v>
      </c>
      <c r="L3511" t="e">
        <f t="shared" si="922"/>
        <v>#NAME?</v>
      </c>
      <c r="M3511" t="e">
        <f t="shared" si="923"/>
        <v>#NAME?</v>
      </c>
      <c r="N3511">
        <v>100000</v>
      </c>
      <c r="O3511" t="e">
        <f t="shared" si="924"/>
        <v>#NAME?</v>
      </c>
      <c r="P3511">
        <v>0</v>
      </c>
      <c r="Q3511" t="e">
        <f t="shared" si="925"/>
        <v>#NAME?</v>
      </c>
      <c r="R3511">
        <v>0</v>
      </c>
      <c r="S3511" t="e">
        <f t="shared" si="926"/>
        <v>#NAME?</v>
      </c>
      <c r="T3511">
        <v>0</v>
      </c>
      <c r="U3511" t="e">
        <f t="shared" si="927"/>
        <v>#NAME?</v>
      </c>
      <c r="V3511">
        <v>256</v>
      </c>
      <c r="W3511" t="e">
        <f t="shared" si="928"/>
        <v>#NAME?</v>
      </c>
      <c r="X3511">
        <v>72</v>
      </c>
      <c r="Y3511" t="e">
        <f t="shared" si="929"/>
        <v>#NAME?</v>
      </c>
      <c r="Z3511">
        <v>0</v>
      </c>
      <c r="AA3511" t="e">
        <f t="shared" si="930"/>
        <v>#NAME?</v>
      </c>
      <c r="AB3511">
        <v>48</v>
      </c>
      <c r="AC3511" t="e">
        <f t="shared" si="931"/>
        <v>#NAME?</v>
      </c>
      <c r="AD3511">
        <v>1</v>
      </c>
      <c r="AE3511" t="e">
        <f t="shared" si="932"/>
        <v>#NAME?</v>
      </c>
      <c r="AF3511" t="s">
        <v>65</v>
      </c>
      <c r="AG3511" t="s">
        <v>64</v>
      </c>
      <c r="AJ3511">
        <v>0</v>
      </c>
      <c r="AK3511">
        <v>72742822</v>
      </c>
      <c r="AL3511">
        <v>10000</v>
      </c>
      <c r="AR3511">
        <v>10000</v>
      </c>
      <c r="AS3511">
        <v>3099.8</v>
      </c>
      <c r="AT3511">
        <v>0</v>
      </c>
      <c r="AU3511">
        <v>100000</v>
      </c>
      <c r="AV3511">
        <v>72</v>
      </c>
      <c r="AW3511" t="s">
        <v>60</v>
      </c>
      <c r="AX3511" t="s">
        <v>61</v>
      </c>
      <c r="AY3511" t="s">
        <v>62</v>
      </c>
      <c r="BA3511">
        <v>8</v>
      </c>
      <c r="BB3511">
        <v>1</v>
      </c>
      <c r="BD3511">
        <v>19.936599999999999</v>
      </c>
      <c r="BE3511">
        <v>1.9073799999999998E-2</v>
      </c>
      <c r="BF3511">
        <v>2368.29</v>
      </c>
      <c r="BH3511">
        <v>3099.8</v>
      </c>
      <c r="BY3511" t="s">
        <v>7275</v>
      </c>
      <c r="BZ3511" t="s">
        <v>10947</v>
      </c>
      <c r="CA3511" t="s">
        <v>58</v>
      </c>
      <c r="CB3511" t="str">
        <f t="shared" si="933"/>
        <v>ZYRA_CLUSTER_0i0d100000k nrq=0</v>
      </c>
      <c r="CC3511">
        <f t="shared" si="934"/>
        <v>72</v>
      </c>
    </row>
    <row r="3512" spans="1:81" x14ac:dyDescent="0.4">
      <c r="A3512" t="s">
        <v>3580</v>
      </c>
      <c r="B3512" t="s">
        <v>58</v>
      </c>
      <c r="C3512" t="s">
        <v>281</v>
      </c>
      <c r="D3512" t="e">
        <f t="shared" si="918"/>
        <v>#NAME?</v>
      </c>
      <c r="E3512">
        <v>10000</v>
      </c>
      <c r="F3512" t="e">
        <f t="shared" si="919"/>
        <v>#NAME?</v>
      </c>
      <c r="G3512" t="s">
        <v>60</v>
      </c>
      <c r="H3512" t="e">
        <f t="shared" si="920"/>
        <v>#NAME?</v>
      </c>
      <c r="I3512" t="s">
        <v>61</v>
      </c>
      <c r="J3512" t="e">
        <f t="shared" si="921"/>
        <v>#NAME?</v>
      </c>
      <c r="K3512" t="s">
        <v>62</v>
      </c>
      <c r="L3512" t="e">
        <f t="shared" si="922"/>
        <v>#NAME?</v>
      </c>
      <c r="M3512" t="e">
        <f t="shared" si="923"/>
        <v>#NAME?</v>
      </c>
      <c r="N3512">
        <v>10000</v>
      </c>
      <c r="O3512" t="e">
        <f t="shared" si="924"/>
        <v>#NAME?</v>
      </c>
      <c r="P3512">
        <v>5</v>
      </c>
      <c r="Q3512" t="e">
        <f t="shared" si="925"/>
        <v>#NAME?</v>
      </c>
      <c r="R3512">
        <v>5</v>
      </c>
      <c r="S3512" t="e">
        <f t="shared" si="926"/>
        <v>#NAME?</v>
      </c>
      <c r="T3512">
        <v>0</v>
      </c>
      <c r="U3512" t="e">
        <f t="shared" si="927"/>
        <v>#NAME?</v>
      </c>
      <c r="V3512">
        <v>256</v>
      </c>
      <c r="W3512" t="e">
        <f t="shared" si="928"/>
        <v>#NAME?</v>
      </c>
      <c r="X3512">
        <v>108</v>
      </c>
      <c r="Y3512" t="e">
        <f t="shared" si="929"/>
        <v>#NAME?</v>
      </c>
      <c r="Z3512">
        <v>0</v>
      </c>
      <c r="AA3512" t="e">
        <f t="shared" si="930"/>
        <v>#NAME?</v>
      </c>
      <c r="AB3512">
        <v>48</v>
      </c>
      <c r="AC3512" t="e">
        <f t="shared" si="931"/>
        <v>#NAME?</v>
      </c>
      <c r="AD3512">
        <v>2</v>
      </c>
      <c r="AE3512" t="e">
        <f t="shared" si="932"/>
        <v>#NAME?</v>
      </c>
      <c r="AF3512" t="s">
        <v>65</v>
      </c>
      <c r="AG3512" t="s">
        <v>64</v>
      </c>
      <c r="AH3512">
        <v>1917563</v>
      </c>
      <c r="AI3512">
        <v>1916908</v>
      </c>
      <c r="AJ3512">
        <v>383447</v>
      </c>
      <c r="AK3512">
        <v>3830138</v>
      </c>
      <c r="AL3512">
        <v>10000</v>
      </c>
      <c r="AR3512">
        <v>10000</v>
      </c>
      <c r="AS3512">
        <v>58899.78</v>
      </c>
      <c r="AT3512">
        <v>5</v>
      </c>
      <c r="AU3512">
        <v>10000</v>
      </c>
      <c r="AV3512">
        <v>108</v>
      </c>
      <c r="AW3512" t="s">
        <v>60</v>
      </c>
      <c r="AX3512" t="s">
        <v>61</v>
      </c>
      <c r="AY3512" t="s">
        <v>62</v>
      </c>
      <c r="BA3512">
        <v>8</v>
      </c>
      <c r="BB3512">
        <v>1</v>
      </c>
      <c r="BD3512">
        <v>27.355699999999999</v>
      </c>
      <c r="BE3512">
        <v>8.2129899999999996</v>
      </c>
      <c r="BF3512">
        <v>74274.100000000006</v>
      </c>
      <c r="BH3512">
        <v>8899.7800000000007</v>
      </c>
      <c r="BN3512">
        <v>35892616</v>
      </c>
      <c r="BO3512">
        <v>68567467</v>
      </c>
      <c r="BP3512">
        <v>2408772</v>
      </c>
      <c r="BQ3512">
        <v>57184</v>
      </c>
      <c r="BR3512">
        <v>0.29359099999999999</v>
      </c>
      <c r="BY3512" t="s">
        <v>7276</v>
      </c>
      <c r="BZ3512" t="s">
        <v>10948</v>
      </c>
      <c r="CA3512" t="s">
        <v>58</v>
      </c>
      <c r="CB3512" t="str">
        <f t="shared" si="933"/>
        <v>ZYRA_CLUSTER_5i5d10000k nrq=0</v>
      </c>
      <c r="CC3512">
        <f t="shared" si="934"/>
        <v>108</v>
      </c>
    </row>
    <row r="3513" spans="1:81" x14ac:dyDescent="0.4">
      <c r="A3513" t="s">
        <v>3581</v>
      </c>
      <c r="B3513" t="s">
        <v>58</v>
      </c>
      <c r="C3513" t="s">
        <v>281</v>
      </c>
      <c r="D3513" t="e">
        <f t="shared" si="918"/>
        <v>#NAME?</v>
      </c>
      <c r="E3513">
        <v>10000</v>
      </c>
      <c r="F3513" t="e">
        <f t="shared" si="919"/>
        <v>#NAME?</v>
      </c>
      <c r="G3513" t="s">
        <v>60</v>
      </c>
      <c r="H3513" t="e">
        <f t="shared" si="920"/>
        <v>#NAME?</v>
      </c>
      <c r="I3513" t="s">
        <v>61</v>
      </c>
      <c r="J3513" t="e">
        <f t="shared" si="921"/>
        <v>#NAME?</v>
      </c>
      <c r="K3513" t="s">
        <v>62</v>
      </c>
      <c r="L3513" t="e">
        <f t="shared" si="922"/>
        <v>#NAME?</v>
      </c>
      <c r="M3513" t="e">
        <f t="shared" si="923"/>
        <v>#NAME?</v>
      </c>
      <c r="N3513">
        <v>10000</v>
      </c>
      <c r="O3513" t="e">
        <f t="shared" si="924"/>
        <v>#NAME?</v>
      </c>
      <c r="P3513">
        <v>5</v>
      </c>
      <c r="Q3513" t="e">
        <f t="shared" si="925"/>
        <v>#NAME?</v>
      </c>
      <c r="R3513">
        <v>5</v>
      </c>
      <c r="S3513" t="e">
        <f t="shared" si="926"/>
        <v>#NAME?</v>
      </c>
      <c r="T3513">
        <v>0</v>
      </c>
      <c r="U3513" t="e">
        <f t="shared" si="927"/>
        <v>#NAME?</v>
      </c>
      <c r="V3513">
        <v>256</v>
      </c>
      <c r="W3513" t="e">
        <f t="shared" si="928"/>
        <v>#NAME?</v>
      </c>
      <c r="X3513">
        <v>107</v>
      </c>
      <c r="Y3513" t="e">
        <f t="shared" si="929"/>
        <v>#NAME?</v>
      </c>
      <c r="Z3513">
        <v>1</v>
      </c>
      <c r="AA3513" t="e">
        <f t="shared" si="930"/>
        <v>#NAME?</v>
      </c>
      <c r="AB3513">
        <v>48</v>
      </c>
      <c r="AC3513" t="e">
        <f t="shared" si="931"/>
        <v>#NAME?</v>
      </c>
      <c r="AD3513">
        <v>0</v>
      </c>
      <c r="AE3513" t="e">
        <f t="shared" si="932"/>
        <v>#NAME?</v>
      </c>
      <c r="AF3513" t="s">
        <v>65</v>
      </c>
      <c r="AG3513" t="s">
        <v>64</v>
      </c>
      <c r="AH3513">
        <v>1809627</v>
      </c>
      <c r="AI3513">
        <v>1810516</v>
      </c>
      <c r="AJ3513">
        <v>362014</v>
      </c>
      <c r="AK3513">
        <v>3616539</v>
      </c>
      <c r="AL3513">
        <v>10000</v>
      </c>
      <c r="AR3513">
        <v>10000</v>
      </c>
      <c r="AS3513">
        <v>59136.19</v>
      </c>
      <c r="AT3513">
        <v>5</v>
      </c>
      <c r="AU3513">
        <v>10000</v>
      </c>
      <c r="AV3513">
        <v>107</v>
      </c>
      <c r="AW3513" t="s">
        <v>60</v>
      </c>
      <c r="AX3513" t="s">
        <v>61</v>
      </c>
      <c r="AY3513" t="s">
        <v>62</v>
      </c>
      <c r="BA3513">
        <v>8</v>
      </c>
      <c r="BB3513">
        <v>1</v>
      </c>
      <c r="BD3513">
        <v>27.6586</v>
      </c>
      <c r="BE3513">
        <v>8.3820300000000003</v>
      </c>
      <c r="BF3513">
        <v>78629.8</v>
      </c>
      <c r="BH3513">
        <v>9136.19</v>
      </c>
      <c r="BN3513">
        <v>33860965</v>
      </c>
      <c r="BO3513">
        <v>63559914</v>
      </c>
      <c r="BP3513">
        <v>2304426</v>
      </c>
      <c r="BQ3513">
        <v>57689</v>
      </c>
      <c r="BR3513">
        <v>0.22894200000000001</v>
      </c>
      <c r="BY3513" t="s">
        <v>7277</v>
      </c>
      <c r="BZ3513" t="s">
        <v>10949</v>
      </c>
      <c r="CA3513" t="s">
        <v>58</v>
      </c>
      <c r="CB3513" t="str">
        <f t="shared" si="933"/>
        <v>ZYRA_CLUSTER_5i5d10000k nrq=1</v>
      </c>
      <c r="CC3513">
        <f t="shared" si="934"/>
        <v>108</v>
      </c>
    </row>
    <row r="3514" spans="1:81" x14ac:dyDescent="0.4">
      <c r="A3514" t="s">
        <v>3582</v>
      </c>
      <c r="B3514" t="s">
        <v>58</v>
      </c>
      <c r="C3514" t="s">
        <v>281</v>
      </c>
      <c r="D3514" t="e">
        <f t="shared" si="918"/>
        <v>#NAME?</v>
      </c>
      <c r="E3514">
        <v>10000</v>
      </c>
      <c r="F3514" t="e">
        <f t="shared" si="919"/>
        <v>#NAME?</v>
      </c>
      <c r="G3514" t="s">
        <v>60</v>
      </c>
      <c r="H3514" t="e">
        <f t="shared" si="920"/>
        <v>#NAME?</v>
      </c>
      <c r="I3514" t="s">
        <v>61</v>
      </c>
      <c r="J3514" t="e">
        <f t="shared" si="921"/>
        <v>#NAME?</v>
      </c>
      <c r="K3514" t="s">
        <v>62</v>
      </c>
      <c r="L3514" t="e">
        <f t="shared" si="922"/>
        <v>#NAME?</v>
      </c>
      <c r="M3514" t="e">
        <f t="shared" si="923"/>
        <v>#NAME?</v>
      </c>
      <c r="N3514">
        <v>10000</v>
      </c>
      <c r="O3514" t="e">
        <f t="shared" si="924"/>
        <v>#NAME?</v>
      </c>
      <c r="P3514">
        <v>5</v>
      </c>
      <c r="Q3514" t="e">
        <f t="shared" si="925"/>
        <v>#NAME?</v>
      </c>
      <c r="R3514">
        <v>5</v>
      </c>
      <c r="S3514" t="e">
        <f t="shared" si="926"/>
        <v>#NAME?</v>
      </c>
      <c r="T3514">
        <v>0</v>
      </c>
      <c r="U3514" t="e">
        <f t="shared" si="927"/>
        <v>#NAME?</v>
      </c>
      <c r="V3514">
        <v>256</v>
      </c>
      <c r="W3514" t="e">
        <f t="shared" si="928"/>
        <v>#NAME?</v>
      </c>
      <c r="X3514">
        <v>107</v>
      </c>
      <c r="Y3514" t="e">
        <f t="shared" si="929"/>
        <v>#NAME?</v>
      </c>
      <c r="Z3514">
        <v>1</v>
      </c>
      <c r="AA3514" t="e">
        <f t="shared" si="930"/>
        <v>#NAME?</v>
      </c>
      <c r="AB3514">
        <v>48</v>
      </c>
      <c r="AC3514" t="e">
        <f t="shared" si="931"/>
        <v>#NAME?</v>
      </c>
      <c r="AD3514">
        <v>1</v>
      </c>
      <c r="AE3514" t="e">
        <f t="shared" si="932"/>
        <v>#NAME?</v>
      </c>
      <c r="AF3514" t="s">
        <v>65</v>
      </c>
      <c r="AG3514" t="s">
        <v>64</v>
      </c>
      <c r="AH3514">
        <v>1950160</v>
      </c>
      <c r="AI3514">
        <v>1950602</v>
      </c>
      <c r="AJ3514">
        <v>390076</v>
      </c>
      <c r="AK3514">
        <v>3898303</v>
      </c>
      <c r="AL3514">
        <v>10000</v>
      </c>
      <c r="AR3514">
        <v>10000</v>
      </c>
      <c r="AS3514">
        <v>58963.22</v>
      </c>
      <c r="AT3514">
        <v>5</v>
      </c>
      <c r="AU3514">
        <v>10000</v>
      </c>
      <c r="AV3514">
        <v>107</v>
      </c>
      <c r="AW3514" t="s">
        <v>60</v>
      </c>
      <c r="AX3514" t="s">
        <v>61</v>
      </c>
      <c r="AY3514" t="s">
        <v>62</v>
      </c>
      <c r="BA3514">
        <v>8</v>
      </c>
      <c r="BB3514">
        <v>1</v>
      </c>
      <c r="BD3514">
        <v>27.777899999999999</v>
      </c>
      <c r="BE3514">
        <v>8.5052599999999998</v>
      </c>
      <c r="BF3514">
        <v>72898.600000000006</v>
      </c>
      <c r="BH3514">
        <v>8963.2199999999993</v>
      </c>
      <c r="BN3514">
        <v>36504929</v>
      </c>
      <c r="BO3514">
        <v>69560089</v>
      </c>
      <c r="BP3514">
        <v>2478108</v>
      </c>
      <c r="BQ3514">
        <v>63099</v>
      </c>
      <c r="BR3514">
        <v>0.25717800000000002</v>
      </c>
      <c r="BY3514" t="s">
        <v>7278</v>
      </c>
      <c r="BZ3514" t="s">
        <v>10950</v>
      </c>
      <c r="CA3514" t="s">
        <v>58</v>
      </c>
      <c r="CB3514" t="str">
        <f t="shared" si="933"/>
        <v>ZYRA_CLUSTER_5i5d10000k nrq=1</v>
      </c>
      <c r="CC3514">
        <f t="shared" si="934"/>
        <v>108</v>
      </c>
    </row>
    <row r="3515" spans="1:81" x14ac:dyDescent="0.4">
      <c r="A3515" t="s">
        <v>3583</v>
      </c>
      <c r="B3515" t="s">
        <v>58</v>
      </c>
      <c r="C3515" t="s">
        <v>281</v>
      </c>
      <c r="D3515" t="e">
        <f t="shared" si="918"/>
        <v>#NAME?</v>
      </c>
      <c r="E3515">
        <v>10000</v>
      </c>
      <c r="F3515" t="e">
        <f t="shared" si="919"/>
        <v>#NAME?</v>
      </c>
      <c r="G3515" t="s">
        <v>60</v>
      </c>
      <c r="H3515" t="e">
        <f t="shared" si="920"/>
        <v>#NAME?</v>
      </c>
      <c r="I3515" t="s">
        <v>61</v>
      </c>
      <c r="J3515" t="e">
        <f t="shared" si="921"/>
        <v>#NAME?</v>
      </c>
      <c r="K3515" t="s">
        <v>62</v>
      </c>
      <c r="L3515" t="e">
        <f t="shared" si="922"/>
        <v>#NAME?</v>
      </c>
      <c r="M3515" t="e">
        <f t="shared" si="923"/>
        <v>#NAME?</v>
      </c>
      <c r="N3515">
        <v>10000</v>
      </c>
      <c r="O3515" t="e">
        <f t="shared" si="924"/>
        <v>#NAME?</v>
      </c>
      <c r="P3515">
        <v>5</v>
      </c>
      <c r="Q3515" t="e">
        <f t="shared" si="925"/>
        <v>#NAME?</v>
      </c>
      <c r="R3515">
        <v>5</v>
      </c>
      <c r="S3515" t="e">
        <f t="shared" si="926"/>
        <v>#NAME?</v>
      </c>
      <c r="T3515">
        <v>0</v>
      </c>
      <c r="U3515" t="e">
        <f t="shared" si="927"/>
        <v>#NAME?</v>
      </c>
      <c r="V3515">
        <v>256</v>
      </c>
      <c r="W3515" t="e">
        <f t="shared" si="928"/>
        <v>#NAME?</v>
      </c>
      <c r="X3515">
        <v>107</v>
      </c>
      <c r="Y3515" t="e">
        <f t="shared" si="929"/>
        <v>#NAME?</v>
      </c>
      <c r="Z3515">
        <v>1</v>
      </c>
      <c r="AA3515" t="e">
        <f t="shared" si="930"/>
        <v>#NAME?</v>
      </c>
      <c r="AB3515">
        <v>48</v>
      </c>
      <c r="AC3515" t="e">
        <f t="shared" si="931"/>
        <v>#NAME?</v>
      </c>
      <c r="AD3515">
        <v>2</v>
      </c>
      <c r="AE3515" t="e">
        <f t="shared" si="932"/>
        <v>#NAME?</v>
      </c>
      <c r="AF3515" t="s">
        <v>65</v>
      </c>
      <c r="AG3515" t="s">
        <v>64</v>
      </c>
      <c r="AH3515">
        <v>1719801</v>
      </c>
      <c r="AI3515">
        <v>1721693</v>
      </c>
      <c r="AJ3515">
        <v>344149</v>
      </c>
      <c r="AK3515">
        <v>3435603</v>
      </c>
      <c r="AL3515">
        <v>10000</v>
      </c>
      <c r="AR3515">
        <v>10000</v>
      </c>
      <c r="AS3515">
        <v>59661.37</v>
      </c>
      <c r="AT3515">
        <v>5</v>
      </c>
      <c r="AU3515">
        <v>10000</v>
      </c>
      <c r="AV3515">
        <v>107</v>
      </c>
      <c r="AW3515" t="s">
        <v>60</v>
      </c>
      <c r="AX3515" t="s">
        <v>61</v>
      </c>
      <c r="AY3515" t="s">
        <v>62</v>
      </c>
      <c r="BA3515">
        <v>8</v>
      </c>
      <c r="BB3515">
        <v>1</v>
      </c>
      <c r="BD3515">
        <v>28.310199999999998</v>
      </c>
      <c r="BE3515">
        <v>8.5500799999999995</v>
      </c>
      <c r="BF3515">
        <v>82901.2</v>
      </c>
      <c r="BH3515">
        <v>9661.3700000000008</v>
      </c>
      <c r="BN3515">
        <v>32118958</v>
      </c>
      <c r="BO3515">
        <v>61180113</v>
      </c>
      <c r="BP3515">
        <v>2237078</v>
      </c>
      <c r="BQ3515">
        <v>56459</v>
      </c>
      <c r="BR3515">
        <v>0.235655</v>
      </c>
      <c r="BY3515" t="s">
        <v>7279</v>
      </c>
      <c r="BZ3515" t="s">
        <v>10951</v>
      </c>
      <c r="CA3515" t="s">
        <v>58</v>
      </c>
      <c r="CB3515" t="str">
        <f t="shared" si="933"/>
        <v>ZYRA_CLUSTER_5i5d10000k nrq=1</v>
      </c>
      <c r="CC3515">
        <f t="shared" si="934"/>
        <v>108</v>
      </c>
    </row>
    <row r="3516" spans="1:81" x14ac:dyDescent="0.4">
      <c r="A3516" t="s">
        <v>3584</v>
      </c>
      <c r="B3516" t="s">
        <v>58</v>
      </c>
      <c r="C3516" t="s">
        <v>281</v>
      </c>
      <c r="D3516" t="e">
        <f t="shared" si="918"/>
        <v>#NAME?</v>
      </c>
      <c r="E3516">
        <v>10000</v>
      </c>
      <c r="F3516" t="e">
        <f t="shared" si="919"/>
        <v>#NAME?</v>
      </c>
      <c r="G3516" t="s">
        <v>60</v>
      </c>
      <c r="H3516" t="e">
        <f t="shared" si="920"/>
        <v>#NAME?</v>
      </c>
      <c r="I3516" t="s">
        <v>61</v>
      </c>
      <c r="J3516" t="e">
        <f t="shared" si="921"/>
        <v>#NAME?</v>
      </c>
      <c r="K3516" t="s">
        <v>62</v>
      </c>
      <c r="L3516" t="e">
        <f t="shared" si="922"/>
        <v>#NAME?</v>
      </c>
      <c r="M3516" t="e">
        <f t="shared" si="923"/>
        <v>#NAME?</v>
      </c>
      <c r="N3516">
        <v>10000</v>
      </c>
      <c r="O3516" t="e">
        <f t="shared" si="924"/>
        <v>#NAME?</v>
      </c>
      <c r="P3516">
        <v>5</v>
      </c>
      <c r="Q3516" t="e">
        <f t="shared" si="925"/>
        <v>#NAME?</v>
      </c>
      <c r="R3516">
        <v>5</v>
      </c>
      <c r="S3516" t="e">
        <f t="shared" si="926"/>
        <v>#NAME?</v>
      </c>
      <c r="T3516">
        <v>0</v>
      </c>
      <c r="U3516" t="e">
        <f t="shared" si="927"/>
        <v>#NAME?</v>
      </c>
      <c r="V3516">
        <v>256</v>
      </c>
      <c r="W3516" t="e">
        <f t="shared" si="928"/>
        <v>#NAME?</v>
      </c>
      <c r="X3516">
        <v>126</v>
      </c>
      <c r="Y3516" t="e">
        <f t="shared" si="929"/>
        <v>#NAME?</v>
      </c>
      <c r="Z3516">
        <v>0</v>
      </c>
      <c r="AA3516" t="e">
        <f t="shared" si="930"/>
        <v>#NAME?</v>
      </c>
      <c r="AB3516">
        <v>48</v>
      </c>
      <c r="AC3516" t="e">
        <f t="shared" si="931"/>
        <v>#NAME?</v>
      </c>
      <c r="AD3516">
        <v>0</v>
      </c>
      <c r="AE3516" t="e">
        <f t="shared" si="932"/>
        <v>#NAME?</v>
      </c>
      <c r="AF3516" t="s">
        <v>65</v>
      </c>
      <c r="AG3516" t="s">
        <v>64</v>
      </c>
      <c r="AH3516">
        <v>1532434</v>
      </c>
      <c r="AI3516">
        <v>1531845</v>
      </c>
      <c r="AJ3516">
        <v>306427</v>
      </c>
      <c r="AK3516">
        <v>3058664</v>
      </c>
      <c r="AL3516">
        <v>10000</v>
      </c>
      <c r="AR3516">
        <v>10000</v>
      </c>
      <c r="AS3516">
        <v>511800.9</v>
      </c>
      <c r="AT3516">
        <v>5</v>
      </c>
      <c r="AU3516">
        <v>10000</v>
      </c>
      <c r="AV3516">
        <v>126</v>
      </c>
      <c r="AW3516" t="s">
        <v>60</v>
      </c>
      <c r="AX3516" t="s">
        <v>61</v>
      </c>
      <c r="AY3516" t="s">
        <v>62</v>
      </c>
      <c r="BA3516">
        <v>8</v>
      </c>
      <c r="BB3516">
        <v>1</v>
      </c>
      <c r="BD3516">
        <v>33.770600000000002</v>
      </c>
      <c r="BE3516">
        <v>11.1074</v>
      </c>
      <c r="BF3516">
        <v>108368</v>
      </c>
      <c r="BH3516">
        <v>11800.9</v>
      </c>
      <c r="BN3516">
        <v>28551135</v>
      </c>
      <c r="BO3516">
        <v>56530951</v>
      </c>
      <c r="BP3516">
        <v>2035510</v>
      </c>
      <c r="BQ3516">
        <v>58976</v>
      </c>
      <c r="BR3516">
        <v>0.30012699999999998</v>
      </c>
      <c r="BY3516" t="s">
        <v>7280</v>
      </c>
      <c r="BZ3516" t="s">
        <v>10952</v>
      </c>
      <c r="CA3516" t="s">
        <v>58</v>
      </c>
      <c r="CB3516" t="str">
        <f t="shared" si="933"/>
        <v>ZYRA_CLUSTER_5i5d10000k nrq=0</v>
      </c>
      <c r="CC3516">
        <f t="shared" si="934"/>
        <v>126</v>
      </c>
    </row>
    <row r="3517" spans="1:81" x14ac:dyDescent="0.4">
      <c r="A3517" t="s">
        <v>3589</v>
      </c>
      <c r="B3517" t="s">
        <v>58</v>
      </c>
      <c r="C3517" t="s">
        <v>78</v>
      </c>
      <c r="D3517" t="e">
        <f t="shared" si="918"/>
        <v>#NAME?</v>
      </c>
      <c r="E3517">
        <v>10000</v>
      </c>
      <c r="F3517" t="e">
        <f t="shared" si="919"/>
        <v>#NAME?</v>
      </c>
      <c r="G3517" t="s">
        <v>60</v>
      </c>
      <c r="H3517" t="e">
        <f t="shared" si="920"/>
        <v>#NAME?</v>
      </c>
      <c r="I3517" t="s">
        <v>61</v>
      </c>
      <c r="J3517" t="e">
        <f t="shared" si="921"/>
        <v>#NAME?</v>
      </c>
      <c r="K3517" t="s">
        <v>62</v>
      </c>
      <c r="L3517" t="e">
        <f t="shared" si="922"/>
        <v>#NAME?</v>
      </c>
      <c r="M3517" t="e">
        <f t="shared" si="923"/>
        <v>#NAME?</v>
      </c>
      <c r="N3517">
        <v>10000</v>
      </c>
      <c r="O3517" t="e">
        <f t="shared" si="924"/>
        <v>#NAME?</v>
      </c>
      <c r="P3517">
        <v>0</v>
      </c>
      <c r="Q3517" t="e">
        <f t="shared" si="925"/>
        <v>#NAME?</v>
      </c>
      <c r="R3517">
        <v>0</v>
      </c>
      <c r="S3517" t="e">
        <f t="shared" si="926"/>
        <v>#NAME?</v>
      </c>
      <c r="T3517">
        <v>0</v>
      </c>
      <c r="U3517" t="e">
        <f t="shared" si="927"/>
        <v>#NAME?</v>
      </c>
      <c r="V3517">
        <v>256</v>
      </c>
      <c r="W3517" t="e">
        <f t="shared" si="928"/>
        <v>#NAME?</v>
      </c>
      <c r="X3517">
        <v>18</v>
      </c>
      <c r="Y3517" t="e">
        <f t="shared" si="929"/>
        <v>#NAME?</v>
      </c>
      <c r="Z3517">
        <v>0</v>
      </c>
      <c r="AA3517" t="e">
        <f t="shared" si="930"/>
        <v>#NAME?</v>
      </c>
      <c r="AB3517">
        <v>48</v>
      </c>
      <c r="AC3517" t="e">
        <f t="shared" si="931"/>
        <v>#NAME?</v>
      </c>
      <c r="AD3517">
        <v>2</v>
      </c>
      <c r="AE3517" t="e">
        <f t="shared" si="932"/>
        <v>#NAME?</v>
      </c>
      <c r="AF3517" t="s">
        <v>65</v>
      </c>
      <c r="AG3517" t="s">
        <v>64</v>
      </c>
      <c r="AJ3517">
        <v>0</v>
      </c>
      <c r="AK3517">
        <v>35783508</v>
      </c>
      <c r="AL3517">
        <v>10000</v>
      </c>
      <c r="AR3517">
        <v>10000</v>
      </c>
      <c r="AS3517">
        <v>2685.5</v>
      </c>
      <c r="AT3517">
        <v>0</v>
      </c>
      <c r="AU3517">
        <v>10000</v>
      </c>
      <c r="AV3517">
        <v>18</v>
      </c>
      <c r="AW3517" t="s">
        <v>60</v>
      </c>
      <c r="AX3517" t="s">
        <v>61</v>
      </c>
      <c r="AY3517" t="s">
        <v>62</v>
      </c>
      <c r="BA3517">
        <v>8</v>
      </c>
      <c r="BB3517">
        <v>1</v>
      </c>
      <c r="BD3517">
        <v>2.9809800000000002</v>
      </c>
      <c r="BE3517" s="7">
        <v>6.7371800000000004E-5</v>
      </c>
      <c r="BF3517">
        <v>1121.6600000000001</v>
      </c>
      <c r="BH3517">
        <v>2685.5</v>
      </c>
      <c r="BY3517" t="s">
        <v>7281</v>
      </c>
      <c r="BZ3517" t="s">
        <v>10953</v>
      </c>
      <c r="CA3517" t="s">
        <v>58</v>
      </c>
      <c r="CB3517" t="str">
        <f t="shared" si="933"/>
        <v>ZYRA_CLUSTER_0i0d10000k nrq=0</v>
      </c>
      <c r="CC3517">
        <f t="shared" si="934"/>
        <v>18</v>
      </c>
    </row>
    <row r="3518" spans="1:81" x14ac:dyDescent="0.4">
      <c r="A3518" t="s">
        <v>3585</v>
      </c>
      <c r="B3518" t="s">
        <v>58</v>
      </c>
      <c r="C3518" t="s">
        <v>281</v>
      </c>
      <c r="D3518" t="e">
        <f t="shared" si="918"/>
        <v>#NAME?</v>
      </c>
      <c r="E3518">
        <v>10000</v>
      </c>
      <c r="F3518" t="e">
        <f t="shared" si="919"/>
        <v>#NAME?</v>
      </c>
      <c r="G3518" t="s">
        <v>60</v>
      </c>
      <c r="H3518" t="e">
        <f t="shared" si="920"/>
        <v>#NAME?</v>
      </c>
      <c r="I3518" t="s">
        <v>61</v>
      </c>
      <c r="J3518" t="e">
        <f t="shared" si="921"/>
        <v>#NAME?</v>
      </c>
      <c r="K3518" t="s">
        <v>62</v>
      </c>
      <c r="L3518" t="e">
        <f t="shared" si="922"/>
        <v>#NAME?</v>
      </c>
      <c r="M3518" t="e">
        <f t="shared" si="923"/>
        <v>#NAME?</v>
      </c>
      <c r="N3518">
        <v>10000</v>
      </c>
      <c r="O3518" t="e">
        <f t="shared" si="924"/>
        <v>#NAME?</v>
      </c>
      <c r="P3518">
        <v>5</v>
      </c>
      <c r="Q3518" t="e">
        <f t="shared" si="925"/>
        <v>#NAME?</v>
      </c>
      <c r="R3518">
        <v>5</v>
      </c>
      <c r="S3518" t="e">
        <f t="shared" si="926"/>
        <v>#NAME?</v>
      </c>
      <c r="T3518">
        <v>0</v>
      </c>
      <c r="U3518" t="e">
        <f t="shared" si="927"/>
        <v>#NAME?</v>
      </c>
      <c r="V3518">
        <v>256</v>
      </c>
      <c r="W3518" t="e">
        <f t="shared" si="928"/>
        <v>#NAME?</v>
      </c>
      <c r="X3518">
        <v>126</v>
      </c>
      <c r="Y3518" t="e">
        <f t="shared" si="929"/>
        <v>#NAME?</v>
      </c>
      <c r="Z3518">
        <v>0</v>
      </c>
      <c r="AA3518" t="e">
        <f t="shared" si="930"/>
        <v>#NAME?</v>
      </c>
      <c r="AB3518">
        <v>48</v>
      </c>
      <c r="AC3518" t="e">
        <f t="shared" si="931"/>
        <v>#NAME?</v>
      </c>
      <c r="AD3518">
        <v>1</v>
      </c>
      <c r="AE3518" t="e">
        <f t="shared" si="932"/>
        <v>#NAME?</v>
      </c>
      <c r="AF3518" t="s">
        <v>65</v>
      </c>
      <c r="AG3518" t="s">
        <v>64</v>
      </c>
      <c r="AH3518">
        <v>1581229</v>
      </c>
      <c r="AI3518">
        <v>1583990</v>
      </c>
      <c r="AJ3518">
        <v>316521</v>
      </c>
      <c r="AK3518">
        <v>3160114</v>
      </c>
      <c r="AL3518">
        <v>10000</v>
      </c>
      <c r="AR3518">
        <v>10000</v>
      </c>
      <c r="AS3518">
        <v>511841.6</v>
      </c>
      <c r="AT3518">
        <v>5</v>
      </c>
      <c r="AU3518">
        <v>10000</v>
      </c>
      <c r="AV3518">
        <v>126</v>
      </c>
      <c r="AW3518" t="s">
        <v>60</v>
      </c>
      <c r="AX3518" t="s">
        <v>61</v>
      </c>
      <c r="AY3518" t="s">
        <v>62</v>
      </c>
      <c r="BA3518">
        <v>8</v>
      </c>
      <c r="BB3518">
        <v>1</v>
      </c>
      <c r="BD3518">
        <v>33.161900000000003</v>
      </c>
      <c r="BE3518">
        <v>10.801600000000001</v>
      </c>
      <c r="BF3518">
        <v>104706</v>
      </c>
      <c r="BH3518">
        <v>11841.6</v>
      </c>
      <c r="BN3518">
        <v>29524744</v>
      </c>
      <c r="BO3518">
        <v>58614612</v>
      </c>
      <c r="BP3518">
        <v>2076400</v>
      </c>
      <c r="BQ3518">
        <v>60214</v>
      </c>
      <c r="BR3518">
        <v>0.28714000000000001</v>
      </c>
      <c r="BY3518" t="s">
        <v>7282</v>
      </c>
      <c r="BZ3518" t="s">
        <v>10954</v>
      </c>
      <c r="CA3518" t="s">
        <v>58</v>
      </c>
      <c r="CB3518" t="str">
        <f t="shared" si="933"/>
        <v>ZYRA_CLUSTER_5i5d10000k nrq=0</v>
      </c>
      <c r="CC3518">
        <f t="shared" si="934"/>
        <v>126</v>
      </c>
    </row>
    <row r="3519" spans="1:81" x14ac:dyDescent="0.4">
      <c r="A3519" t="s">
        <v>3586</v>
      </c>
      <c r="B3519" t="s">
        <v>58</v>
      </c>
      <c r="C3519" t="s">
        <v>281</v>
      </c>
      <c r="D3519" t="e">
        <f t="shared" si="918"/>
        <v>#NAME?</v>
      </c>
      <c r="E3519">
        <v>10000</v>
      </c>
      <c r="F3519" t="e">
        <f t="shared" si="919"/>
        <v>#NAME?</v>
      </c>
      <c r="G3519" t="s">
        <v>60</v>
      </c>
      <c r="H3519" t="e">
        <f t="shared" si="920"/>
        <v>#NAME?</v>
      </c>
      <c r="I3519" t="s">
        <v>61</v>
      </c>
      <c r="J3519" t="e">
        <f t="shared" si="921"/>
        <v>#NAME?</v>
      </c>
      <c r="K3519" t="s">
        <v>62</v>
      </c>
      <c r="L3519" t="e">
        <f t="shared" si="922"/>
        <v>#NAME?</v>
      </c>
      <c r="M3519" t="e">
        <f t="shared" si="923"/>
        <v>#NAME?</v>
      </c>
      <c r="N3519">
        <v>10000</v>
      </c>
      <c r="O3519" t="e">
        <f t="shared" si="924"/>
        <v>#NAME?</v>
      </c>
      <c r="P3519">
        <v>5</v>
      </c>
      <c r="Q3519" t="e">
        <f t="shared" si="925"/>
        <v>#NAME?</v>
      </c>
      <c r="R3519">
        <v>5</v>
      </c>
      <c r="S3519" t="e">
        <f t="shared" si="926"/>
        <v>#NAME?</v>
      </c>
      <c r="T3519">
        <v>0</v>
      </c>
      <c r="U3519" t="e">
        <f t="shared" si="927"/>
        <v>#NAME?</v>
      </c>
      <c r="V3519">
        <v>256</v>
      </c>
      <c r="W3519" t="e">
        <f t="shared" si="928"/>
        <v>#NAME?</v>
      </c>
      <c r="X3519">
        <v>126</v>
      </c>
      <c r="Y3519" t="e">
        <f t="shared" si="929"/>
        <v>#NAME?</v>
      </c>
      <c r="Z3519">
        <v>0</v>
      </c>
      <c r="AA3519" t="e">
        <f t="shared" si="930"/>
        <v>#NAME?</v>
      </c>
      <c r="AB3519">
        <v>48</v>
      </c>
      <c r="AC3519" t="e">
        <f t="shared" si="931"/>
        <v>#NAME?</v>
      </c>
      <c r="AD3519">
        <v>2</v>
      </c>
      <c r="AE3519" t="e">
        <f t="shared" si="932"/>
        <v>#NAME?</v>
      </c>
      <c r="AF3519" t="s">
        <v>65</v>
      </c>
      <c r="AG3519" t="s">
        <v>64</v>
      </c>
      <c r="AH3519">
        <v>1599997</v>
      </c>
      <c r="AI3519">
        <v>1602712</v>
      </c>
      <c r="AJ3519">
        <v>320270</v>
      </c>
      <c r="AK3519">
        <v>3200375</v>
      </c>
      <c r="AL3519">
        <v>10000</v>
      </c>
      <c r="AR3519">
        <v>10000</v>
      </c>
      <c r="AS3519">
        <v>511730.5</v>
      </c>
      <c r="AT3519">
        <v>5</v>
      </c>
      <c r="AU3519">
        <v>10000</v>
      </c>
      <c r="AV3519">
        <v>126</v>
      </c>
      <c r="AW3519" t="s">
        <v>60</v>
      </c>
      <c r="AX3519" t="s">
        <v>61</v>
      </c>
      <c r="AY3519" t="s">
        <v>62</v>
      </c>
      <c r="BA3519">
        <v>8</v>
      </c>
      <c r="BB3519">
        <v>1</v>
      </c>
      <c r="BD3519">
        <v>32.082299999999996</v>
      </c>
      <c r="BE3519">
        <v>10.383900000000001</v>
      </c>
      <c r="BF3519">
        <v>103350</v>
      </c>
      <c r="BH3519">
        <v>11730.5</v>
      </c>
      <c r="BN3519">
        <v>29965752</v>
      </c>
      <c r="BO3519">
        <v>57343685</v>
      </c>
      <c r="BP3519">
        <v>2038004</v>
      </c>
      <c r="BQ3519">
        <v>58534</v>
      </c>
      <c r="BR3519">
        <v>0.28131</v>
      </c>
      <c r="BY3519" t="s">
        <v>7283</v>
      </c>
      <c r="BZ3519" t="s">
        <v>10955</v>
      </c>
      <c r="CA3519" t="s">
        <v>58</v>
      </c>
      <c r="CB3519" t="str">
        <f t="shared" si="933"/>
        <v>ZYRA_CLUSTER_5i5d10000k nrq=0</v>
      </c>
      <c r="CC3519">
        <f t="shared" si="934"/>
        <v>126</v>
      </c>
    </row>
    <row r="3520" spans="1:81" x14ac:dyDescent="0.4">
      <c r="A3520" t="s">
        <v>3587</v>
      </c>
      <c r="B3520" t="s">
        <v>58</v>
      </c>
      <c r="C3520" t="s">
        <v>281</v>
      </c>
      <c r="D3520" t="e">
        <f t="shared" si="918"/>
        <v>#NAME?</v>
      </c>
      <c r="E3520">
        <v>10000</v>
      </c>
      <c r="F3520" t="e">
        <f t="shared" si="919"/>
        <v>#NAME?</v>
      </c>
      <c r="G3520" t="s">
        <v>60</v>
      </c>
      <c r="H3520" t="e">
        <f t="shared" si="920"/>
        <v>#NAME?</v>
      </c>
      <c r="I3520" t="s">
        <v>61</v>
      </c>
      <c r="J3520" t="e">
        <f t="shared" si="921"/>
        <v>#NAME?</v>
      </c>
      <c r="K3520" t="s">
        <v>62</v>
      </c>
      <c r="L3520" t="e">
        <f t="shared" si="922"/>
        <v>#NAME?</v>
      </c>
      <c r="M3520" t="e">
        <f t="shared" si="923"/>
        <v>#NAME?</v>
      </c>
      <c r="N3520">
        <v>10000</v>
      </c>
      <c r="O3520" t="e">
        <f t="shared" si="924"/>
        <v>#NAME?</v>
      </c>
      <c r="P3520">
        <v>5</v>
      </c>
      <c r="Q3520" t="e">
        <f t="shared" si="925"/>
        <v>#NAME?</v>
      </c>
      <c r="R3520">
        <v>5</v>
      </c>
      <c r="S3520" t="e">
        <f t="shared" si="926"/>
        <v>#NAME?</v>
      </c>
      <c r="T3520">
        <v>0</v>
      </c>
      <c r="U3520" t="e">
        <f t="shared" si="927"/>
        <v>#NAME?</v>
      </c>
      <c r="V3520">
        <v>256</v>
      </c>
      <c r="W3520" t="e">
        <f t="shared" si="928"/>
        <v>#NAME?</v>
      </c>
      <c r="X3520">
        <v>125</v>
      </c>
      <c r="Y3520" t="e">
        <f t="shared" si="929"/>
        <v>#NAME?</v>
      </c>
      <c r="Z3520">
        <v>1</v>
      </c>
      <c r="AA3520" t="e">
        <f t="shared" si="930"/>
        <v>#NAME?</v>
      </c>
      <c r="AB3520">
        <v>48</v>
      </c>
      <c r="AC3520" t="e">
        <f t="shared" si="931"/>
        <v>#NAME?</v>
      </c>
      <c r="AD3520">
        <v>0</v>
      </c>
      <c r="AE3520" t="e">
        <f t="shared" si="932"/>
        <v>#NAME?</v>
      </c>
      <c r="AF3520" t="s">
        <v>65</v>
      </c>
      <c r="AG3520" t="s">
        <v>64</v>
      </c>
      <c r="AH3520">
        <v>1548112</v>
      </c>
      <c r="AI3520">
        <v>1548198</v>
      </c>
      <c r="AJ3520">
        <v>309631</v>
      </c>
      <c r="AK3520">
        <v>3094694</v>
      </c>
      <c r="AL3520">
        <v>10000</v>
      </c>
      <c r="AR3520">
        <v>10000</v>
      </c>
      <c r="AS3520">
        <v>511089.4</v>
      </c>
      <c r="AT3520">
        <v>5</v>
      </c>
      <c r="AU3520">
        <v>10000</v>
      </c>
      <c r="AV3520">
        <v>125</v>
      </c>
      <c r="AW3520" t="s">
        <v>60</v>
      </c>
      <c r="AX3520" t="s">
        <v>61</v>
      </c>
      <c r="AY3520" t="s">
        <v>62</v>
      </c>
      <c r="BA3520">
        <v>8</v>
      </c>
      <c r="BB3520">
        <v>1</v>
      </c>
      <c r="BD3520">
        <v>32.695900000000002</v>
      </c>
      <c r="BE3520">
        <v>10.850199999999999</v>
      </c>
      <c r="BF3520">
        <v>107179</v>
      </c>
      <c r="BH3520">
        <v>11089.4</v>
      </c>
      <c r="BN3520">
        <v>28903466</v>
      </c>
      <c r="BO3520">
        <v>56275849</v>
      </c>
      <c r="BP3520">
        <v>2043478</v>
      </c>
      <c r="BQ3520">
        <v>65319</v>
      </c>
      <c r="BR3520">
        <v>0.25813599999999998</v>
      </c>
      <c r="BY3520" t="s">
        <v>7284</v>
      </c>
      <c r="BZ3520" t="s">
        <v>10956</v>
      </c>
      <c r="CA3520" t="s">
        <v>58</v>
      </c>
      <c r="CB3520" t="str">
        <f t="shared" si="933"/>
        <v>ZYRA_CLUSTER_5i5d10000k nrq=1</v>
      </c>
      <c r="CC3520">
        <f t="shared" si="934"/>
        <v>126</v>
      </c>
    </row>
    <row r="3521" spans="1:81" x14ac:dyDescent="0.4">
      <c r="A3521" t="s">
        <v>3588</v>
      </c>
      <c r="B3521" t="s">
        <v>58</v>
      </c>
      <c r="C3521" t="s">
        <v>281</v>
      </c>
      <c r="D3521" t="e">
        <f t="shared" ref="D3521:D3584" si="935">-t</f>
        <v>#NAME?</v>
      </c>
      <c r="E3521">
        <v>10000</v>
      </c>
      <c r="F3521" t="e">
        <f t="shared" ref="F3521:F3584" si="936">-mr</f>
        <v>#NAME?</v>
      </c>
      <c r="G3521" t="s">
        <v>60</v>
      </c>
      <c r="H3521" t="e">
        <f t="shared" ref="H3521:H3584" si="937">-ma</f>
        <v>#NAME?</v>
      </c>
      <c r="I3521" t="s">
        <v>61</v>
      </c>
      <c r="J3521" t="e">
        <f t="shared" ref="J3521:J3584" si="938">-mp</f>
        <v>#NAME?</v>
      </c>
      <c r="K3521" t="s">
        <v>62</v>
      </c>
      <c r="L3521" t="e">
        <f t="shared" ref="L3521:L3584" si="939">-p</f>
        <v>#NAME?</v>
      </c>
      <c r="M3521" t="e">
        <f t="shared" ref="M3521:M3584" si="940">-k</f>
        <v>#NAME?</v>
      </c>
      <c r="N3521">
        <v>10000</v>
      </c>
      <c r="O3521" t="e">
        <f t="shared" ref="O3521:O3584" si="941">-i</f>
        <v>#NAME?</v>
      </c>
      <c r="P3521">
        <v>5</v>
      </c>
      <c r="Q3521" t="e">
        <f t="shared" ref="Q3521:Q3584" si="942">-d</f>
        <v>#NAME?</v>
      </c>
      <c r="R3521">
        <v>5</v>
      </c>
      <c r="S3521" t="e">
        <f t="shared" ref="S3521:S3584" si="943">-rq</f>
        <v>#NAME?</v>
      </c>
      <c r="T3521">
        <v>0</v>
      </c>
      <c r="U3521" t="e">
        <f t="shared" ref="U3521:U3584" si="944">-rqsize</f>
        <v>#NAME?</v>
      </c>
      <c r="V3521">
        <v>256</v>
      </c>
      <c r="W3521" t="e">
        <f t="shared" ref="W3521:W3584" si="945">-nwork</f>
        <v>#NAME?</v>
      </c>
      <c r="X3521">
        <v>125</v>
      </c>
      <c r="Y3521" t="e">
        <f t="shared" ref="Y3521:Y3584" si="946">-nrq</f>
        <v>#NAME?</v>
      </c>
      <c r="Z3521">
        <v>1</v>
      </c>
      <c r="AA3521" t="e">
        <f t="shared" ref="AA3521:AA3584" si="947">-seqwidth</f>
        <v>#NAME?</v>
      </c>
      <c r="AB3521">
        <v>48</v>
      </c>
      <c r="AC3521" t="e">
        <f t="shared" ref="AC3521:AC3584" si="948">-trial</f>
        <v>#NAME?</v>
      </c>
      <c r="AD3521">
        <v>1</v>
      </c>
      <c r="AE3521" t="e">
        <f t="shared" ref="AE3521:AE3584" si="949">-pinning</f>
        <v>#NAME?</v>
      </c>
      <c r="AF3521" t="s">
        <v>65</v>
      </c>
      <c r="AG3521" t="s">
        <v>64</v>
      </c>
      <c r="AH3521">
        <v>1561094</v>
      </c>
      <c r="AI3521">
        <v>1561579</v>
      </c>
      <c r="AJ3521">
        <v>312267</v>
      </c>
      <c r="AK3521">
        <v>3122074</v>
      </c>
      <c r="AL3521">
        <v>10000</v>
      </c>
      <c r="AR3521">
        <v>10000</v>
      </c>
      <c r="AS3521">
        <v>511107.6</v>
      </c>
      <c r="AT3521">
        <v>5</v>
      </c>
      <c r="AU3521">
        <v>10000</v>
      </c>
      <c r="AV3521">
        <v>125</v>
      </c>
      <c r="AW3521" t="s">
        <v>60</v>
      </c>
      <c r="AX3521" t="s">
        <v>61</v>
      </c>
      <c r="AY3521" t="s">
        <v>62</v>
      </c>
      <c r="BA3521">
        <v>8</v>
      </c>
      <c r="BB3521">
        <v>1</v>
      </c>
      <c r="BD3521">
        <v>32.523099999999999</v>
      </c>
      <c r="BE3521">
        <v>10.664999999999999</v>
      </c>
      <c r="BF3521">
        <v>106139</v>
      </c>
      <c r="BH3521">
        <v>11107.6</v>
      </c>
      <c r="BN3521">
        <v>29176372</v>
      </c>
      <c r="BO3521">
        <v>56469624</v>
      </c>
      <c r="BP3521">
        <v>2044368</v>
      </c>
      <c r="BQ3521">
        <v>65992</v>
      </c>
      <c r="BR3521">
        <v>0.25912299999999999</v>
      </c>
      <c r="BY3521" t="s">
        <v>7285</v>
      </c>
      <c r="BZ3521" t="s">
        <v>10957</v>
      </c>
      <c r="CA3521" t="s">
        <v>58</v>
      </c>
      <c r="CB3521" t="str">
        <f t="shared" si="933"/>
        <v>ZYRA_CLUSTER_5i5d10000k nrq=1</v>
      </c>
      <c r="CC3521">
        <f t="shared" si="934"/>
        <v>126</v>
      </c>
    </row>
    <row r="3522" spans="1:81" x14ac:dyDescent="0.4">
      <c r="A3522" t="s">
        <v>3590</v>
      </c>
      <c r="B3522" t="s">
        <v>58</v>
      </c>
      <c r="C3522" t="s">
        <v>281</v>
      </c>
      <c r="D3522" t="e">
        <f t="shared" si="935"/>
        <v>#NAME?</v>
      </c>
      <c r="E3522">
        <v>10000</v>
      </c>
      <c r="F3522" t="e">
        <f t="shared" si="936"/>
        <v>#NAME?</v>
      </c>
      <c r="G3522" t="s">
        <v>60</v>
      </c>
      <c r="H3522" t="e">
        <f t="shared" si="937"/>
        <v>#NAME?</v>
      </c>
      <c r="I3522" t="s">
        <v>61</v>
      </c>
      <c r="J3522" t="e">
        <f t="shared" si="938"/>
        <v>#NAME?</v>
      </c>
      <c r="K3522" t="s">
        <v>62</v>
      </c>
      <c r="L3522" t="e">
        <f t="shared" si="939"/>
        <v>#NAME?</v>
      </c>
      <c r="M3522" t="e">
        <f t="shared" si="940"/>
        <v>#NAME?</v>
      </c>
      <c r="N3522">
        <v>10000</v>
      </c>
      <c r="O3522" t="e">
        <f t="shared" si="941"/>
        <v>#NAME?</v>
      </c>
      <c r="P3522">
        <v>5</v>
      </c>
      <c r="Q3522" t="e">
        <f t="shared" si="942"/>
        <v>#NAME?</v>
      </c>
      <c r="R3522">
        <v>5</v>
      </c>
      <c r="S3522" t="e">
        <f t="shared" si="943"/>
        <v>#NAME?</v>
      </c>
      <c r="T3522">
        <v>0</v>
      </c>
      <c r="U3522" t="e">
        <f t="shared" si="944"/>
        <v>#NAME?</v>
      </c>
      <c r="V3522">
        <v>256</v>
      </c>
      <c r="W3522" t="e">
        <f t="shared" si="945"/>
        <v>#NAME?</v>
      </c>
      <c r="X3522">
        <v>125</v>
      </c>
      <c r="Y3522" t="e">
        <f t="shared" si="946"/>
        <v>#NAME?</v>
      </c>
      <c r="Z3522">
        <v>1</v>
      </c>
      <c r="AA3522" t="e">
        <f t="shared" si="947"/>
        <v>#NAME?</v>
      </c>
      <c r="AB3522">
        <v>48</v>
      </c>
      <c r="AC3522" t="e">
        <f t="shared" si="948"/>
        <v>#NAME?</v>
      </c>
      <c r="AD3522">
        <v>2</v>
      </c>
      <c r="AE3522" t="e">
        <f t="shared" si="949"/>
        <v>#NAME?</v>
      </c>
      <c r="AF3522" t="s">
        <v>65</v>
      </c>
      <c r="AG3522" t="s">
        <v>64</v>
      </c>
      <c r="AH3522">
        <v>1525994</v>
      </c>
      <c r="AI3522">
        <v>1525267</v>
      </c>
      <c r="AJ3522">
        <v>305126</v>
      </c>
      <c r="AK3522">
        <v>3047971</v>
      </c>
      <c r="AL3522">
        <v>10000</v>
      </c>
      <c r="AR3522">
        <v>10000</v>
      </c>
      <c r="AS3522">
        <v>511732.2</v>
      </c>
      <c r="AT3522">
        <v>5</v>
      </c>
      <c r="AU3522">
        <v>10000</v>
      </c>
      <c r="AV3522">
        <v>125</v>
      </c>
      <c r="AW3522" t="s">
        <v>60</v>
      </c>
      <c r="AX3522" t="s">
        <v>61</v>
      </c>
      <c r="AY3522" t="s">
        <v>62</v>
      </c>
      <c r="BA3522">
        <v>8</v>
      </c>
      <c r="BB3522">
        <v>1</v>
      </c>
      <c r="BD3522">
        <v>32.660800000000002</v>
      </c>
      <c r="BE3522">
        <v>10.5136</v>
      </c>
      <c r="BF3522">
        <v>108637</v>
      </c>
      <c r="BH3522">
        <v>11732.2</v>
      </c>
      <c r="BN3522">
        <v>28490472</v>
      </c>
      <c r="BO3522">
        <v>55099647</v>
      </c>
      <c r="BP3522">
        <v>1989246</v>
      </c>
      <c r="BQ3522">
        <v>63327</v>
      </c>
      <c r="BR3522">
        <v>0.25115300000000002</v>
      </c>
      <c r="BY3522" t="s">
        <v>7286</v>
      </c>
      <c r="BZ3522" t="s">
        <v>10958</v>
      </c>
      <c r="CA3522" t="s">
        <v>58</v>
      </c>
      <c r="CB3522" t="str">
        <f t="shared" si="933"/>
        <v>ZYRA_CLUSTER_5i5d10000k nrq=1</v>
      </c>
      <c r="CC3522">
        <f t="shared" si="934"/>
        <v>126</v>
      </c>
    </row>
    <row r="3523" spans="1:81" x14ac:dyDescent="0.4">
      <c r="A3523" t="s">
        <v>3591</v>
      </c>
      <c r="B3523" t="s">
        <v>58</v>
      </c>
      <c r="C3523" t="s">
        <v>78</v>
      </c>
      <c r="D3523" t="e">
        <f t="shared" si="935"/>
        <v>#NAME?</v>
      </c>
      <c r="E3523">
        <v>10000</v>
      </c>
      <c r="F3523" t="e">
        <f t="shared" si="936"/>
        <v>#NAME?</v>
      </c>
      <c r="G3523" t="s">
        <v>60</v>
      </c>
      <c r="H3523" t="e">
        <f t="shared" si="937"/>
        <v>#NAME?</v>
      </c>
      <c r="I3523" t="s">
        <v>61</v>
      </c>
      <c r="J3523" t="e">
        <f t="shared" si="938"/>
        <v>#NAME?</v>
      </c>
      <c r="K3523" t="s">
        <v>62</v>
      </c>
      <c r="L3523" t="e">
        <f t="shared" si="939"/>
        <v>#NAME?</v>
      </c>
      <c r="M3523" t="e">
        <f t="shared" si="940"/>
        <v>#NAME?</v>
      </c>
      <c r="N3523">
        <v>100000</v>
      </c>
      <c r="O3523" t="e">
        <f t="shared" si="941"/>
        <v>#NAME?</v>
      </c>
      <c r="P3523">
        <v>0</v>
      </c>
      <c r="Q3523" t="e">
        <f t="shared" si="942"/>
        <v>#NAME?</v>
      </c>
      <c r="R3523">
        <v>0</v>
      </c>
      <c r="S3523" t="e">
        <f t="shared" si="943"/>
        <v>#NAME?</v>
      </c>
      <c r="T3523">
        <v>0</v>
      </c>
      <c r="U3523" t="e">
        <f t="shared" si="944"/>
        <v>#NAME?</v>
      </c>
      <c r="V3523">
        <v>256</v>
      </c>
      <c r="W3523" t="e">
        <f t="shared" si="945"/>
        <v>#NAME?</v>
      </c>
      <c r="X3523">
        <v>72</v>
      </c>
      <c r="Y3523" t="e">
        <f t="shared" si="946"/>
        <v>#NAME?</v>
      </c>
      <c r="Z3523">
        <v>0</v>
      </c>
      <c r="AA3523" t="e">
        <f t="shared" si="947"/>
        <v>#NAME?</v>
      </c>
      <c r="AB3523">
        <v>48</v>
      </c>
      <c r="AC3523" t="e">
        <f t="shared" si="948"/>
        <v>#NAME?</v>
      </c>
      <c r="AD3523">
        <v>2</v>
      </c>
      <c r="AE3523" t="e">
        <f t="shared" si="949"/>
        <v>#NAME?</v>
      </c>
      <c r="AF3523" t="s">
        <v>65</v>
      </c>
      <c r="AG3523" t="s">
        <v>64</v>
      </c>
      <c r="AJ3523">
        <v>0</v>
      </c>
      <c r="AK3523">
        <v>71980342</v>
      </c>
      <c r="AL3523">
        <v>10000</v>
      </c>
      <c r="AR3523">
        <v>10000</v>
      </c>
      <c r="AS3523">
        <v>3151.63</v>
      </c>
      <c r="AT3523">
        <v>0</v>
      </c>
      <c r="AU3523">
        <v>100000</v>
      </c>
      <c r="AV3523">
        <v>72</v>
      </c>
      <c r="AW3523" t="s">
        <v>60</v>
      </c>
      <c r="AX3523" t="s">
        <v>61</v>
      </c>
      <c r="AY3523" t="s">
        <v>62</v>
      </c>
      <c r="BA3523">
        <v>8</v>
      </c>
      <c r="BB3523">
        <v>1</v>
      </c>
      <c r="BD3523">
        <v>20.240100000000002</v>
      </c>
      <c r="BE3523">
        <v>1.86681E-2</v>
      </c>
      <c r="BF3523">
        <v>2386.85</v>
      </c>
      <c r="BH3523">
        <v>3151.63</v>
      </c>
      <c r="BY3523" t="s">
        <v>7287</v>
      </c>
      <c r="BZ3523" t="s">
        <v>10959</v>
      </c>
      <c r="CA3523" t="s">
        <v>58</v>
      </c>
      <c r="CB3523" t="str">
        <f t="shared" ref="CB3523:CB3586" si="950">AF3523&amp;"_"&amp;P3523&amp;"i"&amp;R3523&amp;"d"&amp;N3523&amp;"k nrq="&amp;Z3523</f>
        <v>ZYRA_CLUSTER_0i0d100000k nrq=0</v>
      </c>
      <c r="CC3523">
        <f t="shared" ref="CC3523:CC3586" si="951">X3523+Z3523</f>
        <v>72</v>
      </c>
    </row>
    <row r="3524" spans="1:81" x14ac:dyDescent="0.4">
      <c r="A3524" t="s">
        <v>3592</v>
      </c>
      <c r="B3524" t="s">
        <v>58</v>
      </c>
      <c r="C3524" t="s">
        <v>281</v>
      </c>
      <c r="D3524" t="e">
        <f t="shared" si="935"/>
        <v>#NAME?</v>
      </c>
      <c r="E3524">
        <v>10000</v>
      </c>
      <c r="F3524" t="e">
        <f t="shared" si="936"/>
        <v>#NAME?</v>
      </c>
      <c r="G3524" t="s">
        <v>60</v>
      </c>
      <c r="H3524" t="e">
        <f t="shared" si="937"/>
        <v>#NAME?</v>
      </c>
      <c r="I3524" t="s">
        <v>61</v>
      </c>
      <c r="J3524" t="e">
        <f t="shared" si="938"/>
        <v>#NAME?</v>
      </c>
      <c r="K3524" t="s">
        <v>62</v>
      </c>
      <c r="L3524" t="e">
        <f t="shared" si="939"/>
        <v>#NAME?</v>
      </c>
      <c r="M3524" t="e">
        <f t="shared" si="940"/>
        <v>#NAME?</v>
      </c>
      <c r="N3524">
        <v>10000</v>
      </c>
      <c r="O3524" t="e">
        <f t="shared" si="941"/>
        <v>#NAME?</v>
      </c>
      <c r="P3524">
        <v>5</v>
      </c>
      <c r="Q3524" t="e">
        <f t="shared" si="942"/>
        <v>#NAME?</v>
      </c>
      <c r="R3524">
        <v>5</v>
      </c>
      <c r="S3524" t="e">
        <f t="shared" si="943"/>
        <v>#NAME?</v>
      </c>
      <c r="T3524">
        <v>0</v>
      </c>
      <c r="U3524" t="e">
        <f t="shared" si="944"/>
        <v>#NAME?</v>
      </c>
      <c r="V3524">
        <v>256</v>
      </c>
      <c r="W3524" t="e">
        <f t="shared" si="945"/>
        <v>#NAME?</v>
      </c>
      <c r="X3524">
        <v>144</v>
      </c>
      <c r="Y3524" t="e">
        <f t="shared" si="946"/>
        <v>#NAME?</v>
      </c>
      <c r="Z3524">
        <v>0</v>
      </c>
      <c r="AA3524" t="e">
        <f t="shared" si="947"/>
        <v>#NAME?</v>
      </c>
      <c r="AB3524">
        <v>48</v>
      </c>
      <c r="AC3524" t="e">
        <f t="shared" si="948"/>
        <v>#NAME?</v>
      </c>
      <c r="AD3524">
        <v>0</v>
      </c>
      <c r="AE3524" t="e">
        <f t="shared" si="949"/>
        <v>#NAME?</v>
      </c>
      <c r="AF3524" t="s">
        <v>65</v>
      </c>
      <c r="AG3524" t="s">
        <v>64</v>
      </c>
      <c r="AH3524">
        <v>1461841</v>
      </c>
      <c r="AI3524">
        <v>1462950</v>
      </c>
      <c r="AJ3524">
        <v>292479</v>
      </c>
      <c r="AK3524">
        <v>2921908</v>
      </c>
      <c r="AL3524">
        <v>10000</v>
      </c>
      <c r="AR3524">
        <v>10000</v>
      </c>
      <c r="AS3524">
        <v>512722.7</v>
      </c>
      <c r="AT3524">
        <v>5</v>
      </c>
      <c r="AU3524">
        <v>10000</v>
      </c>
      <c r="AV3524">
        <v>144</v>
      </c>
      <c r="AW3524" t="s">
        <v>60</v>
      </c>
      <c r="AX3524" t="s">
        <v>61</v>
      </c>
      <c r="AY3524" t="s">
        <v>62</v>
      </c>
      <c r="BA3524">
        <v>8</v>
      </c>
      <c r="BB3524">
        <v>1</v>
      </c>
      <c r="BD3524">
        <v>33.892600000000002</v>
      </c>
      <c r="BE3524">
        <v>10.811299999999999</v>
      </c>
      <c r="BF3524">
        <v>129281</v>
      </c>
      <c r="BH3524">
        <v>12722.7</v>
      </c>
      <c r="BN3524">
        <v>27327851</v>
      </c>
      <c r="BO3524">
        <v>51669884</v>
      </c>
      <c r="BP3524">
        <v>1891229</v>
      </c>
      <c r="BQ3524">
        <v>60957</v>
      </c>
      <c r="BR3524">
        <v>0.23532600000000001</v>
      </c>
      <c r="BY3524" t="s">
        <v>7288</v>
      </c>
      <c r="BZ3524" t="s">
        <v>10960</v>
      </c>
      <c r="CA3524" t="s">
        <v>58</v>
      </c>
      <c r="CB3524" t="str">
        <f t="shared" si="950"/>
        <v>ZYRA_CLUSTER_5i5d10000k nrq=0</v>
      </c>
      <c r="CC3524">
        <f t="shared" si="951"/>
        <v>144</v>
      </c>
    </row>
    <row r="3525" spans="1:81" x14ac:dyDescent="0.4">
      <c r="A3525" t="s">
        <v>3593</v>
      </c>
      <c r="B3525" t="s">
        <v>58</v>
      </c>
      <c r="C3525" t="s">
        <v>281</v>
      </c>
      <c r="D3525" t="e">
        <f t="shared" si="935"/>
        <v>#NAME?</v>
      </c>
      <c r="E3525">
        <v>10000</v>
      </c>
      <c r="F3525" t="e">
        <f t="shared" si="936"/>
        <v>#NAME?</v>
      </c>
      <c r="G3525" t="s">
        <v>60</v>
      </c>
      <c r="H3525" t="e">
        <f t="shared" si="937"/>
        <v>#NAME?</v>
      </c>
      <c r="I3525" t="s">
        <v>61</v>
      </c>
      <c r="J3525" t="e">
        <f t="shared" si="938"/>
        <v>#NAME?</v>
      </c>
      <c r="K3525" t="s">
        <v>62</v>
      </c>
      <c r="L3525" t="e">
        <f t="shared" si="939"/>
        <v>#NAME?</v>
      </c>
      <c r="M3525" t="e">
        <f t="shared" si="940"/>
        <v>#NAME?</v>
      </c>
      <c r="N3525">
        <v>10000</v>
      </c>
      <c r="O3525" t="e">
        <f t="shared" si="941"/>
        <v>#NAME?</v>
      </c>
      <c r="P3525">
        <v>5</v>
      </c>
      <c r="Q3525" t="e">
        <f t="shared" si="942"/>
        <v>#NAME?</v>
      </c>
      <c r="R3525">
        <v>5</v>
      </c>
      <c r="S3525" t="e">
        <f t="shared" si="943"/>
        <v>#NAME?</v>
      </c>
      <c r="T3525">
        <v>0</v>
      </c>
      <c r="U3525" t="e">
        <f t="shared" si="944"/>
        <v>#NAME?</v>
      </c>
      <c r="V3525">
        <v>256</v>
      </c>
      <c r="W3525" t="e">
        <f t="shared" si="945"/>
        <v>#NAME?</v>
      </c>
      <c r="X3525">
        <v>144</v>
      </c>
      <c r="Y3525" t="e">
        <f t="shared" si="946"/>
        <v>#NAME?</v>
      </c>
      <c r="Z3525">
        <v>0</v>
      </c>
      <c r="AA3525" t="e">
        <f t="shared" si="947"/>
        <v>#NAME?</v>
      </c>
      <c r="AB3525">
        <v>48</v>
      </c>
      <c r="AC3525" t="e">
        <f t="shared" si="948"/>
        <v>#NAME?</v>
      </c>
      <c r="AD3525">
        <v>1</v>
      </c>
      <c r="AE3525" t="e">
        <f t="shared" si="949"/>
        <v>#NAME?</v>
      </c>
      <c r="AF3525" t="s">
        <v>65</v>
      </c>
      <c r="AG3525" t="s">
        <v>64</v>
      </c>
      <c r="AH3525">
        <v>1460683</v>
      </c>
      <c r="AI3525">
        <v>1459375</v>
      </c>
      <c r="AJ3525">
        <v>292005</v>
      </c>
      <c r="AK3525">
        <v>2915338</v>
      </c>
      <c r="AL3525">
        <v>10000</v>
      </c>
      <c r="AR3525">
        <v>10000</v>
      </c>
      <c r="AS3525">
        <v>513026.2</v>
      </c>
      <c r="AT3525">
        <v>5</v>
      </c>
      <c r="AU3525">
        <v>10000</v>
      </c>
      <c r="AV3525">
        <v>144</v>
      </c>
      <c r="AW3525" t="s">
        <v>60</v>
      </c>
      <c r="AX3525" t="s">
        <v>61</v>
      </c>
      <c r="AY3525" t="s">
        <v>62</v>
      </c>
      <c r="BA3525">
        <v>8</v>
      </c>
      <c r="BB3525">
        <v>1</v>
      </c>
      <c r="BD3525">
        <v>35.139299999999999</v>
      </c>
      <c r="BE3525">
        <v>11.2018</v>
      </c>
      <c r="BF3525">
        <v>129816</v>
      </c>
      <c r="BH3525">
        <v>13026.2</v>
      </c>
      <c r="BN3525">
        <v>27204405</v>
      </c>
      <c r="BO3525">
        <v>53544887</v>
      </c>
      <c r="BP3525">
        <v>1948975</v>
      </c>
      <c r="BQ3525">
        <v>65108</v>
      </c>
      <c r="BR3525">
        <v>0.24609800000000001</v>
      </c>
      <c r="BY3525" t="s">
        <v>7289</v>
      </c>
      <c r="BZ3525" t="s">
        <v>10961</v>
      </c>
      <c r="CA3525" t="s">
        <v>58</v>
      </c>
      <c r="CB3525" t="str">
        <f t="shared" si="950"/>
        <v>ZYRA_CLUSTER_5i5d10000k nrq=0</v>
      </c>
      <c r="CC3525">
        <f t="shared" si="951"/>
        <v>144</v>
      </c>
    </row>
    <row r="3526" spans="1:81" x14ac:dyDescent="0.4">
      <c r="A3526" t="s">
        <v>3594</v>
      </c>
      <c r="B3526" t="s">
        <v>58</v>
      </c>
      <c r="C3526" t="s">
        <v>281</v>
      </c>
      <c r="D3526" t="e">
        <f t="shared" si="935"/>
        <v>#NAME?</v>
      </c>
      <c r="E3526">
        <v>10000</v>
      </c>
      <c r="F3526" t="e">
        <f t="shared" si="936"/>
        <v>#NAME?</v>
      </c>
      <c r="G3526" t="s">
        <v>60</v>
      </c>
      <c r="H3526" t="e">
        <f t="shared" si="937"/>
        <v>#NAME?</v>
      </c>
      <c r="I3526" t="s">
        <v>61</v>
      </c>
      <c r="J3526" t="e">
        <f t="shared" si="938"/>
        <v>#NAME?</v>
      </c>
      <c r="K3526" t="s">
        <v>62</v>
      </c>
      <c r="L3526" t="e">
        <f t="shared" si="939"/>
        <v>#NAME?</v>
      </c>
      <c r="M3526" t="e">
        <f t="shared" si="940"/>
        <v>#NAME?</v>
      </c>
      <c r="N3526">
        <v>10000</v>
      </c>
      <c r="O3526" t="e">
        <f t="shared" si="941"/>
        <v>#NAME?</v>
      </c>
      <c r="P3526">
        <v>5</v>
      </c>
      <c r="Q3526" t="e">
        <f t="shared" si="942"/>
        <v>#NAME?</v>
      </c>
      <c r="R3526">
        <v>5</v>
      </c>
      <c r="S3526" t="e">
        <f t="shared" si="943"/>
        <v>#NAME?</v>
      </c>
      <c r="T3526">
        <v>0</v>
      </c>
      <c r="U3526" t="e">
        <f t="shared" si="944"/>
        <v>#NAME?</v>
      </c>
      <c r="V3526">
        <v>256</v>
      </c>
      <c r="W3526" t="e">
        <f t="shared" si="945"/>
        <v>#NAME?</v>
      </c>
      <c r="X3526">
        <v>144</v>
      </c>
      <c r="Y3526" t="e">
        <f t="shared" si="946"/>
        <v>#NAME?</v>
      </c>
      <c r="Z3526">
        <v>0</v>
      </c>
      <c r="AA3526" t="e">
        <f t="shared" si="947"/>
        <v>#NAME?</v>
      </c>
      <c r="AB3526">
        <v>48</v>
      </c>
      <c r="AC3526" t="e">
        <f t="shared" si="948"/>
        <v>#NAME?</v>
      </c>
      <c r="AD3526">
        <v>2</v>
      </c>
      <c r="AE3526" t="e">
        <f t="shared" si="949"/>
        <v>#NAME?</v>
      </c>
      <c r="AF3526" t="s">
        <v>65</v>
      </c>
      <c r="AG3526" t="s">
        <v>64</v>
      </c>
      <c r="AH3526">
        <v>1425076</v>
      </c>
      <c r="AI3526">
        <v>1422159</v>
      </c>
      <c r="AJ3526">
        <v>284723</v>
      </c>
      <c r="AK3526">
        <v>2844545</v>
      </c>
      <c r="AL3526">
        <v>10000</v>
      </c>
      <c r="AR3526">
        <v>10000</v>
      </c>
      <c r="AS3526">
        <v>512824.9</v>
      </c>
      <c r="AT3526">
        <v>5</v>
      </c>
      <c r="AU3526">
        <v>10000</v>
      </c>
      <c r="AV3526">
        <v>144</v>
      </c>
      <c r="AW3526" t="s">
        <v>60</v>
      </c>
      <c r="AX3526" t="s">
        <v>61</v>
      </c>
      <c r="AY3526" t="s">
        <v>62</v>
      </c>
      <c r="BA3526">
        <v>8</v>
      </c>
      <c r="BB3526">
        <v>1</v>
      </c>
      <c r="BD3526">
        <v>34.7012</v>
      </c>
      <c r="BE3526">
        <v>11.0822</v>
      </c>
      <c r="BF3526">
        <v>133003</v>
      </c>
      <c r="BH3526">
        <v>12824.9</v>
      </c>
      <c r="BN3526">
        <v>26562386</v>
      </c>
      <c r="BO3526">
        <v>50926505</v>
      </c>
      <c r="BP3526">
        <v>1883068</v>
      </c>
      <c r="BQ3526">
        <v>63703</v>
      </c>
      <c r="BR3526">
        <v>0.228543</v>
      </c>
      <c r="BY3526" t="s">
        <v>7290</v>
      </c>
      <c r="BZ3526" t="s">
        <v>10962</v>
      </c>
      <c r="CA3526" t="s">
        <v>58</v>
      </c>
      <c r="CB3526" t="str">
        <f t="shared" si="950"/>
        <v>ZYRA_CLUSTER_5i5d10000k nrq=0</v>
      </c>
      <c r="CC3526">
        <f t="shared" si="951"/>
        <v>144</v>
      </c>
    </row>
    <row r="3527" spans="1:81" x14ac:dyDescent="0.4">
      <c r="A3527" t="s">
        <v>3595</v>
      </c>
      <c r="B3527" t="s">
        <v>58</v>
      </c>
      <c r="C3527" t="s">
        <v>281</v>
      </c>
      <c r="D3527" t="e">
        <f t="shared" si="935"/>
        <v>#NAME?</v>
      </c>
      <c r="E3527">
        <v>10000</v>
      </c>
      <c r="F3527" t="e">
        <f t="shared" si="936"/>
        <v>#NAME?</v>
      </c>
      <c r="G3527" t="s">
        <v>60</v>
      </c>
      <c r="H3527" t="e">
        <f t="shared" si="937"/>
        <v>#NAME?</v>
      </c>
      <c r="I3527" t="s">
        <v>61</v>
      </c>
      <c r="J3527" t="e">
        <f t="shared" si="938"/>
        <v>#NAME?</v>
      </c>
      <c r="K3527" t="s">
        <v>62</v>
      </c>
      <c r="L3527" t="e">
        <f t="shared" si="939"/>
        <v>#NAME?</v>
      </c>
      <c r="M3527" t="e">
        <f t="shared" si="940"/>
        <v>#NAME?</v>
      </c>
      <c r="N3527">
        <v>10000</v>
      </c>
      <c r="O3527" t="e">
        <f t="shared" si="941"/>
        <v>#NAME?</v>
      </c>
      <c r="P3527">
        <v>5</v>
      </c>
      <c r="Q3527" t="e">
        <f t="shared" si="942"/>
        <v>#NAME?</v>
      </c>
      <c r="R3527">
        <v>5</v>
      </c>
      <c r="S3527" t="e">
        <f t="shared" si="943"/>
        <v>#NAME?</v>
      </c>
      <c r="T3527">
        <v>0</v>
      </c>
      <c r="U3527" t="e">
        <f t="shared" si="944"/>
        <v>#NAME?</v>
      </c>
      <c r="V3527">
        <v>256</v>
      </c>
      <c r="W3527" t="e">
        <f t="shared" si="945"/>
        <v>#NAME?</v>
      </c>
      <c r="X3527">
        <v>143</v>
      </c>
      <c r="Y3527" t="e">
        <f t="shared" si="946"/>
        <v>#NAME?</v>
      </c>
      <c r="Z3527">
        <v>1</v>
      </c>
      <c r="AA3527" t="e">
        <f t="shared" si="947"/>
        <v>#NAME?</v>
      </c>
      <c r="AB3527">
        <v>48</v>
      </c>
      <c r="AC3527" t="e">
        <f t="shared" si="948"/>
        <v>#NAME?</v>
      </c>
      <c r="AD3527">
        <v>0</v>
      </c>
      <c r="AE3527" t="e">
        <f t="shared" si="949"/>
        <v>#NAME?</v>
      </c>
      <c r="AF3527" t="s">
        <v>65</v>
      </c>
      <c r="AG3527" t="s">
        <v>64</v>
      </c>
      <c r="AH3527">
        <v>1483225</v>
      </c>
      <c r="AI3527">
        <v>1485143</v>
      </c>
      <c r="AJ3527">
        <v>296836</v>
      </c>
      <c r="AK3527">
        <v>2965608</v>
      </c>
      <c r="AL3527">
        <v>10000</v>
      </c>
      <c r="AR3527">
        <v>10000</v>
      </c>
      <c r="AS3527">
        <v>513164.2</v>
      </c>
      <c r="AT3527">
        <v>5</v>
      </c>
      <c r="AU3527">
        <v>10000</v>
      </c>
      <c r="AV3527">
        <v>143</v>
      </c>
      <c r="AW3527" t="s">
        <v>60</v>
      </c>
      <c r="AX3527" t="s">
        <v>61</v>
      </c>
      <c r="AY3527" t="s">
        <v>62</v>
      </c>
      <c r="BA3527">
        <v>8</v>
      </c>
      <c r="BB3527">
        <v>1</v>
      </c>
      <c r="BD3527">
        <v>34.042700000000004</v>
      </c>
      <c r="BE3527">
        <v>10.6699</v>
      </c>
      <c r="BF3527">
        <v>127692</v>
      </c>
      <c r="BH3527">
        <v>13164.2</v>
      </c>
      <c r="BN3527">
        <v>27725307</v>
      </c>
      <c r="BO3527">
        <v>53053935</v>
      </c>
      <c r="BP3527">
        <v>1930776</v>
      </c>
      <c r="BQ3527">
        <v>66176</v>
      </c>
      <c r="BR3527">
        <v>0.250448</v>
      </c>
      <c r="BY3527" t="s">
        <v>7291</v>
      </c>
      <c r="BZ3527" t="s">
        <v>10963</v>
      </c>
      <c r="CA3527" t="s">
        <v>58</v>
      </c>
      <c r="CB3527" t="str">
        <f t="shared" si="950"/>
        <v>ZYRA_CLUSTER_5i5d10000k nrq=1</v>
      </c>
      <c r="CC3527">
        <f t="shared" si="951"/>
        <v>144</v>
      </c>
    </row>
    <row r="3528" spans="1:81" x14ac:dyDescent="0.4">
      <c r="A3528" t="s">
        <v>3601</v>
      </c>
      <c r="B3528" t="s">
        <v>58</v>
      </c>
      <c r="C3528" t="s">
        <v>78</v>
      </c>
      <c r="D3528" t="e">
        <f t="shared" si="935"/>
        <v>#NAME?</v>
      </c>
      <c r="E3528">
        <v>10000</v>
      </c>
      <c r="F3528" t="e">
        <f t="shared" si="936"/>
        <v>#NAME?</v>
      </c>
      <c r="G3528" t="s">
        <v>60</v>
      </c>
      <c r="H3528" t="e">
        <f t="shared" si="937"/>
        <v>#NAME?</v>
      </c>
      <c r="I3528" t="s">
        <v>61</v>
      </c>
      <c r="J3528" t="e">
        <f t="shared" si="938"/>
        <v>#NAME?</v>
      </c>
      <c r="K3528" t="s">
        <v>62</v>
      </c>
      <c r="L3528" t="e">
        <f t="shared" si="939"/>
        <v>#NAME?</v>
      </c>
      <c r="M3528" t="e">
        <f t="shared" si="940"/>
        <v>#NAME?</v>
      </c>
      <c r="N3528">
        <v>10000</v>
      </c>
      <c r="O3528" t="e">
        <f t="shared" si="941"/>
        <v>#NAME?</v>
      </c>
      <c r="P3528">
        <v>0</v>
      </c>
      <c r="Q3528" t="e">
        <f t="shared" si="942"/>
        <v>#NAME?</v>
      </c>
      <c r="R3528">
        <v>0</v>
      </c>
      <c r="S3528" t="e">
        <f t="shared" si="943"/>
        <v>#NAME?</v>
      </c>
      <c r="T3528">
        <v>0</v>
      </c>
      <c r="U3528" t="e">
        <f t="shared" si="944"/>
        <v>#NAME?</v>
      </c>
      <c r="V3528">
        <v>256</v>
      </c>
      <c r="W3528" t="e">
        <f t="shared" si="945"/>
        <v>#NAME?</v>
      </c>
      <c r="X3528">
        <v>17</v>
      </c>
      <c r="Y3528" t="e">
        <f t="shared" si="946"/>
        <v>#NAME?</v>
      </c>
      <c r="Z3528">
        <v>1</v>
      </c>
      <c r="AA3528" t="e">
        <f t="shared" si="947"/>
        <v>#NAME?</v>
      </c>
      <c r="AB3528">
        <v>48</v>
      </c>
      <c r="AC3528" t="e">
        <f t="shared" si="948"/>
        <v>#NAME?</v>
      </c>
      <c r="AD3528">
        <v>0</v>
      </c>
      <c r="AE3528" t="e">
        <f t="shared" si="949"/>
        <v>#NAME?</v>
      </c>
      <c r="AF3528" t="s">
        <v>65</v>
      </c>
      <c r="AG3528" t="s">
        <v>64</v>
      </c>
      <c r="AJ3528">
        <v>0</v>
      </c>
      <c r="AK3528">
        <v>16894874</v>
      </c>
      <c r="AL3528">
        <v>10000</v>
      </c>
      <c r="AR3528">
        <v>10000</v>
      </c>
      <c r="AS3528">
        <v>5032.28</v>
      </c>
      <c r="AT3528">
        <v>0</v>
      </c>
      <c r="AU3528">
        <v>10000</v>
      </c>
      <c r="AV3528">
        <v>17</v>
      </c>
      <c r="AW3528" t="s">
        <v>60</v>
      </c>
      <c r="AX3528" t="s">
        <v>61</v>
      </c>
      <c r="AY3528" t="s">
        <v>62</v>
      </c>
      <c r="BA3528">
        <v>8</v>
      </c>
      <c r="BB3528">
        <v>1</v>
      </c>
      <c r="BD3528">
        <v>3.0905</v>
      </c>
      <c r="BE3528">
        <v>1.25038E-4</v>
      </c>
      <c r="BF3528">
        <v>2487.84</v>
      </c>
      <c r="BH3528">
        <v>5032.28</v>
      </c>
      <c r="BY3528" t="s">
        <v>7292</v>
      </c>
      <c r="BZ3528" t="s">
        <v>10964</v>
      </c>
      <c r="CA3528" t="s">
        <v>58</v>
      </c>
      <c r="CB3528" t="str">
        <f t="shared" si="950"/>
        <v>ZYRA_CLUSTER_0i0d10000k nrq=1</v>
      </c>
      <c r="CC3528">
        <f t="shared" si="951"/>
        <v>18</v>
      </c>
    </row>
    <row r="3529" spans="1:81" x14ac:dyDescent="0.4">
      <c r="A3529" t="s">
        <v>3596</v>
      </c>
      <c r="B3529" t="s">
        <v>58</v>
      </c>
      <c r="C3529" t="s">
        <v>281</v>
      </c>
      <c r="D3529" t="e">
        <f t="shared" si="935"/>
        <v>#NAME?</v>
      </c>
      <c r="E3529">
        <v>10000</v>
      </c>
      <c r="F3529" t="e">
        <f t="shared" si="936"/>
        <v>#NAME?</v>
      </c>
      <c r="G3529" t="s">
        <v>60</v>
      </c>
      <c r="H3529" t="e">
        <f t="shared" si="937"/>
        <v>#NAME?</v>
      </c>
      <c r="I3529" t="s">
        <v>61</v>
      </c>
      <c r="J3529" t="e">
        <f t="shared" si="938"/>
        <v>#NAME?</v>
      </c>
      <c r="K3529" t="s">
        <v>62</v>
      </c>
      <c r="L3529" t="e">
        <f t="shared" si="939"/>
        <v>#NAME?</v>
      </c>
      <c r="M3529" t="e">
        <f t="shared" si="940"/>
        <v>#NAME?</v>
      </c>
      <c r="N3529">
        <v>10000</v>
      </c>
      <c r="O3529" t="e">
        <f t="shared" si="941"/>
        <v>#NAME?</v>
      </c>
      <c r="P3529">
        <v>5</v>
      </c>
      <c r="Q3529" t="e">
        <f t="shared" si="942"/>
        <v>#NAME?</v>
      </c>
      <c r="R3529">
        <v>5</v>
      </c>
      <c r="S3529" t="e">
        <f t="shared" si="943"/>
        <v>#NAME?</v>
      </c>
      <c r="T3529">
        <v>0</v>
      </c>
      <c r="U3529" t="e">
        <f t="shared" si="944"/>
        <v>#NAME?</v>
      </c>
      <c r="V3529">
        <v>256</v>
      </c>
      <c r="W3529" t="e">
        <f t="shared" si="945"/>
        <v>#NAME?</v>
      </c>
      <c r="X3529">
        <v>143</v>
      </c>
      <c r="Y3529" t="e">
        <f t="shared" si="946"/>
        <v>#NAME?</v>
      </c>
      <c r="Z3529">
        <v>1</v>
      </c>
      <c r="AA3529" t="e">
        <f t="shared" si="947"/>
        <v>#NAME?</v>
      </c>
      <c r="AB3529">
        <v>48</v>
      </c>
      <c r="AC3529" t="e">
        <f t="shared" si="948"/>
        <v>#NAME?</v>
      </c>
      <c r="AD3529">
        <v>1</v>
      </c>
      <c r="AE3529" t="e">
        <f t="shared" si="949"/>
        <v>#NAME?</v>
      </c>
      <c r="AF3529" t="s">
        <v>65</v>
      </c>
      <c r="AG3529" t="s">
        <v>64</v>
      </c>
      <c r="AH3529">
        <v>1519509</v>
      </c>
      <c r="AI3529">
        <v>1520502</v>
      </c>
      <c r="AJ3529">
        <v>304001</v>
      </c>
      <c r="AK3529">
        <v>3035067</v>
      </c>
      <c r="AL3529">
        <v>10000</v>
      </c>
      <c r="AR3529">
        <v>10000</v>
      </c>
      <c r="AS3529">
        <v>512887</v>
      </c>
      <c r="AT3529">
        <v>5</v>
      </c>
      <c r="AU3529">
        <v>10000</v>
      </c>
      <c r="AV3529">
        <v>143</v>
      </c>
      <c r="AW3529" t="s">
        <v>60</v>
      </c>
      <c r="AX3529" t="s">
        <v>61</v>
      </c>
      <c r="AY3529" t="s">
        <v>62</v>
      </c>
      <c r="BA3529">
        <v>8</v>
      </c>
      <c r="BB3529">
        <v>1</v>
      </c>
      <c r="BD3529">
        <v>33.801200000000001</v>
      </c>
      <c r="BE3529">
        <v>10.673299999999999</v>
      </c>
      <c r="BF3529">
        <v>124542</v>
      </c>
      <c r="BH3529">
        <v>12887</v>
      </c>
      <c r="BN3529">
        <v>28379282</v>
      </c>
      <c r="BO3529">
        <v>54594989</v>
      </c>
      <c r="BP3529">
        <v>1971397</v>
      </c>
      <c r="BQ3529">
        <v>69684</v>
      </c>
      <c r="BR3529">
        <v>0.24651799999999999</v>
      </c>
      <c r="BY3529" t="s">
        <v>7293</v>
      </c>
      <c r="BZ3529" t="s">
        <v>10965</v>
      </c>
      <c r="CA3529" t="s">
        <v>58</v>
      </c>
      <c r="CB3529" t="str">
        <f t="shared" si="950"/>
        <v>ZYRA_CLUSTER_5i5d10000k nrq=1</v>
      </c>
      <c r="CC3529">
        <f t="shared" si="951"/>
        <v>144</v>
      </c>
    </row>
    <row r="3530" spans="1:81" x14ac:dyDescent="0.4">
      <c r="A3530" t="s">
        <v>3597</v>
      </c>
      <c r="B3530" t="s">
        <v>58</v>
      </c>
      <c r="C3530" t="s">
        <v>281</v>
      </c>
      <c r="D3530" t="e">
        <f t="shared" si="935"/>
        <v>#NAME?</v>
      </c>
      <c r="E3530">
        <v>10000</v>
      </c>
      <c r="F3530" t="e">
        <f t="shared" si="936"/>
        <v>#NAME?</v>
      </c>
      <c r="G3530" t="s">
        <v>60</v>
      </c>
      <c r="H3530" t="e">
        <f t="shared" si="937"/>
        <v>#NAME?</v>
      </c>
      <c r="I3530" t="s">
        <v>61</v>
      </c>
      <c r="J3530" t="e">
        <f t="shared" si="938"/>
        <v>#NAME?</v>
      </c>
      <c r="K3530" t="s">
        <v>62</v>
      </c>
      <c r="L3530" t="e">
        <f t="shared" si="939"/>
        <v>#NAME?</v>
      </c>
      <c r="M3530" t="e">
        <f t="shared" si="940"/>
        <v>#NAME?</v>
      </c>
      <c r="N3530">
        <v>10000</v>
      </c>
      <c r="O3530" t="e">
        <f t="shared" si="941"/>
        <v>#NAME?</v>
      </c>
      <c r="P3530">
        <v>5</v>
      </c>
      <c r="Q3530" t="e">
        <f t="shared" si="942"/>
        <v>#NAME?</v>
      </c>
      <c r="R3530">
        <v>5</v>
      </c>
      <c r="S3530" t="e">
        <f t="shared" si="943"/>
        <v>#NAME?</v>
      </c>
      <c r="T3530">
        <v>0</v>
      </c>
      <c r="U3530" t="e">
        <f t="shared" si="944"/>
        <v>#NAME?</v>
      </c>
      <c r="V3530">
        <v>256</v>
      </c>
      <c r="W3530" t="e">
        <f t="shared" si="945"/>
        <v>#NAME?</v>
      </c>
      <c r="X3530">
        <v>143</v>
      </c>
      <c r="Y3530" t="e">
        <f t="shared" si="946"/>
        <v>#NAME?</v>
      </c>
      <c r="Z3530">
        <v>1</v>
      </c>
      <c r="AA3530" t="e">
        <f t="shared" si="947"/>
        <v>#NAME?</v>
      </c>
      <c r="AB3530">
        <v>48</v>
      </c>
      <c r="AC3530" t="e">
        <f t="shared" si="948"/>
        <v>#NAME?</v>
      </c>
      <c r="AD3530">
        <v>2</v>
      </c>
      <c r="AE3530" t="e">
        <f t="shared" si="949"/>
        <v>#NAME?</v>
      </c>
      <c r="AF3530" t="s">
        <v>65</v>
      </c>
      <c r="AG3530" t="s">
        <v>64</v>
      </c>
      <c r="AH3530">
        <v>1498782</v>
      </c>
      <c r="AI3530">
        <v>1499311</v>
      </c>
      <c r="AJ3530">
        <v>299809</v>
      </c>
      <c r="AK3530">
        <v>2997617</v>
      </c>
      <c r="AL3530">
        <v>10000</v>
      </c>
      <c r="AR3530">
        <v>10000</v>
      </c>
      <c r="AS3530">
        <v>513272.2</v>
      </c>
      <c r="AT3530">
        <v>5</v>
      </c>
      <c r="AU3530">
        <v>10000</v>
      </c>
      <c r="AV3530">
        <v>143</v>
      </c>
      <c r="AW3530" t="s">
        <v>60</v>
      </c>
      <c r="AX3530" t="s">
        <v>61</v>
      </c>
      <c r="AY3530" t="s">
        <v>62</v>
      </c>
      <c r="BA3530">
        <v>8</v>
      </c>
      <c r="BB3530">
        <v>1</v>
      </c>
      <c r="BD3530">
        <v>33.853299999999997</v>
      </c>
      <c r="BE3530">
        <v>10.658899999999999</v>
      </c>
      <c r="BF3530">
        <v>126148</v>
      </c>
      <c r="BH3530">
        <v>13272.2</v>
      </c>
      <c r="BN3530">
        <v>28032093</v>
      </c>
      <c r="BO3530">
        <v>53650763</v>
      </c>
      <c r="BP3530">
        <v>1944077</v>
      </c>
      <c r="BQ3530">
        <v>67799</v>
      </c>
      <c r="BR3530">
        <v>0.25273899999999999</v>
      </c>
      <c r="BY3530" t="s">
        <v>7294</v>
      </c>
      <c r="BZ3530" t="s">
        <v>10966</v>
      </c>
      <c r="CA3530" t="s">
        <v>58</v>
      </c>
      <c r="CB3530" t="str">
        <f t="shared" si="950"/>
        <v>ZYRA_CLUSTER_5i5d10000k nrq=1</v>
      </c>
      <c r="CC3530">
        <f t="shared" si="951"/>
        <v>144</v>
      </c>
    </row>
    <row r="3531" spans="1:81" x14ac:dyDescent="0.4">
      <c r="A3531" t="s">
        <v>3598</v>
      </c>
      <c r="B3531" t="s">
        <v>58</v>
      </c>
      <c r="C3531" t="s">
        <v>281</v>
      </c>
      <c r="D3531" t="e">
        <f t="shared" si="935"/>
        <v>#NAME?</v>
      </c>
      <c r="E3531">
        <v>10000</v>
      </c>
      <c r="F3531" t="e">
        <f t="shared" si="936"/>
        <v>#NAME?</v>
      </c>
      <c r="G3531" t="s">
        <v>60</v>
      </c>
      <c r="H3531" t="e">
        <f t="shared" si="937"/>
        <v>#NAME?</v>
      </c>
      <c r="I3531" t="s">
        <v>61</v>
      </c>
      <c r="J3531" t="e">
        <f t="shared" si="938"/>
        <v>#NAME?</v>
      </c>
      <c r="K3531" t="s">
        <v>62</v>
      </c>
      <c r="L3531" t="e">
        <f t="shared" si="939"/>
        <v>#NAME?</v>
      </c>
      <c r="M3531" t="e">
        <f t="shared" si="940"/>
        <v>#NAME?</v>
      </c>
      <c r="N3531">
        <v>10000</v>
      </c>
      <c r="O3531" t="e">
        <f t="shared" si="941"/>
        <v>#NAME?</v>
      </c>
      <c r="P3531">
        <v>20</v>
      </c>
      <c r="Q3531" t="e">
        <f t="shared" si="942"/>
        <v>#NAME?</v>
      </c>
      <c r="R3531">
        <v>20</v>
      </c>
      <c r="S3531" t="e">
        <f t="shared" si="943"/>
        <v>#NAME?</v>
      </c>
      <c r="T3531">
        <v>0</v>
      </c>
      <c r="U3531" t="e">
        <f t="shared" si="944"/>
        <v>#NAME?</v>
      </c>
      <c r="V3531">
        <v>256</v>
      </c>
      <c r="W3531" t="e">
        <f t="shared" si="945"/>
        <v>#NAME?</v>
      </c>
      <c r="X3531">
        <v>1</v>
      </c>
      <c r="Y3531" t="e">
        <f t="shared" si="946"/>
        <v>#NAME?</v>
      </c>
      <c r="Z3531">
        <v>0</v>
      </c>
      <c r="AA3531" t="e">
        <f t="shared" si="947"/>
        <v>#NAME?</v>
      </c>
      <c r="AB3531">
        <v>48</v>
      </c>
      <c r="AC3531" t="e">
        <f t="shared" si="948"/>
        <v>#NAME?</v>
      </c>
      <c r="AD3531">
        <v>0</v>
      </c>
      <c r="AE3531" t="e">
        <f t="shared" si="949"/>
        <v>#NAME?</v>
      </c>
      <c r="AF3531" t="s">
        <v>65</v>
      </c>
      <c r="AG3531" t="s">
        <v>64</v>
      </c>
      <c r="AH3531">
        <v>8640462</v>
      </c>
      <c r="AI3531">
        <v>8635807</v>
      </c>
      <c r="AJ3531">
        <v>1727626</v>
      </c>
      <c r="AK3531">
        <v>4313999</v>
      </c>
      <c r="AL3531">
        <v>10000</v>
      </c>
      <c r="AR3531">
        <v>10000</v>
      </c>
      <c r="AS3531">
        <v>20764.934000000001</v>
      </c>
      <c r="AT3531">
        <v>20</v>
      </c>
      <c r="AU3531">
        <v>10000</v>
      </c>
      <c r="AV3531">
        <v>1</v>
      </c>
      <c r="AW3531" t="s">
        <v>60</v>
      </c>
      <c r="AX3531" t="s">
        <v>61</v>
      </c>
      <c r="AY3531" t="s">
        <v>62</v>
      </c>
      <c r="BA3531">
        <v>8</v>
      </c>
      <c r="BB3531">
        <v>1</v>
      </c>
      <c r="BD3531">
        <v>0.65085599999999999</v>
      </c>
      <c r="BE3531">
        <v>3.5723600000000001E-2</v>
      </c>
      <c r="BF3531">
        <v>845.93600000000004</v>
      </c>
      <c r="BH3531">
        <v>764.93399999999997</v>
      </c>
      <c r="BN3531">
        <v>43047109</v>
      </c>
      <c r="BO3531">
        <v>1860774</v>
      </c>
      <c r="BP3531">
        <v>92890</v>
      </c>
      <c r="BQ3531">
        <v>0</v>
      </c>
      <c r="BR3531">
        <v>3.13861E-3</v>
      </c>
      <c r="BY3531" t="s">
        <v>7295</v>
      </c>
      <c r="BZ3531" t="s">
        <v>10967</v>
      </c>
      <c r="CA3531" t="s">
        <v>58</v>
      </c>
      <c r="CB3531" t="str">
        <f t="shared" si="950"/>
        <v>ZYRA_CLUSTER_20i20d10000k nrq=0</v>
      </c>
      <c r="CC3531">
        <f t="shared" si="951"/>
        <v>1</v>
      </c>
    </row>
    <row r="3532" spans="1:81" x14ac:dyDescent="0.4">
      <c r="A3532" t="s">
        <v>3599</v>
      </c>
      <c r="B3532" t="s">
        <v>58</v>
      </c>
      <c r="C3532" t="s">
        <v>281</v>
      </c>
      <c r="D3532" t="e">
        <f t="shared" si="935"/>
        <v>#NAME?</v>
      </c>
      <c r="E3532">
        <v>10000</v>
      </c>
      <c r="F3532" t="e">
        <f t="shared" si="936"/>
        <v>#NAME?</v>
      </c>
      <c r="G3532" t="s">
        <v>60</v>
      </c>
      <c r="H3532" t="e">
        <f t="shared" si="937"/>
        <v>#NAME?</v>
      </c>
      <c r="I3532" t="s">
        <v>61</v>
      </c>
      <c r="J3532" t="e">
        <f t="shared" si="938"/>
        <v>#NAME?</v>
      </c>
      <c r="K3532" t="s">
        <v>62</v>
      </c>
      <c r="L3532" t="e">
        <f t="shared" si="939"/>
        <v>#NAME?</v>
      </c>
      <c r="M3532" t="e">
        <f t="shared" si="940"/>
        <v>#NAME?</v>
      </c>
      <c r="N3532">
        <v>10000</v>
      </c>
      <c r="O3532" t="e">
        <f t="shared" si="941"/>
        <v>#NAME?</v>
      </c>
      <c r="P3532">
        <v>20</v>
      </c>
      <c r="Q3532" t="e">
        <f t="shared" si="942"/>
        <v>#NAME?</v>
      </c>
      <c r="R3532">
        <v>20</v>
      </c>
      <c r="S3532" t="e">
        <f t="shared" si="943"/>
        <v>#NAME?</v>
      </c>
      <c r="T3532">
        <v>0</v>
      </c>
      <c r="U3532" t="e">
        <f t="shared" si="944"/>
        <v>#NAME?</v>
      </c>
      <c r="V3532">
        <v>256</v>
      </c>
      <c r="W3532" t="e">
        <f t="shared" si="945"/>
        <v>#NAME?</v>
      </c>
      <c r="X3532">
        <v>1</v>
      </c>
      <c r="Y3532" t="e">
        <f t="shared" si="946"/>
        <v>#NAME?</v>
      </c>
      <c r="Z3532">
        <v>0</v>
      </c>
      <c r="AA3532" t="e">
        <f t="shared" si="947"/>
        <v>#NAME?</v>
      </c>
      <c r="AB3532">
        <v>48</v>
      </c>
      <c r="AC3532" t="e">
        <f t="shared" si="948"/>
        <v>#NAME?</v>
      </c>
      <c r="AD3532">
        <v>1</v>
      </c>
      <c r="AE3532" t="e">
        <f t="shared" si="949"/>
        <v>#NAME?</v>
      </c>
      <c r="AF3532" t="s">
        <v>65</v>
      </c>
      <c r="AG3532" t="s">
        <v>64</v>
      </c>
      <c r="AH3532">
        <v>8929848</v>
      </c>
      <c r="AI3532">
        <v>8932811</v>
      </c>
      <c r="AJ3532">
        <v>1786265</v>
      </c>
      <c r="AK3532">
        <v>4461549</v>
      </c>
      <c r="AL3532">
        <v>10000</v>
      </c>
      <c r="AR3532">
        <v>10000</v>
      </c>
      <c r="AS3532">
        <v>20761.058000000001</v>
      </c>
      <c r="AT3532">
        <v>20</v>
      </c>
      <c r="AU3532">
        <v>10000</v>
      </c>
      <c r="AV3532">
        <v>1</v>
      </c>
      <c r="AW3532" t="s">
        <v>60</v>
      </c>
      <c r="AX3532" t="s">
        <v>61</v>
      </c>
      <c r="AY3532" t="s">
        <v>62</v>
      </c>
      <c r="BA3532">
        <v>8</v>
      </c>
      <c r="BB3532">
        <v>1</v>
      </c>
      <c r="BD3532">
        <v>0.64399099999999998</v>
      </c>
      <c r="BE3532">
        <v>3.5517199999999999E-2</v>
      </c>
      <c r="BF3532">
        <v>839.755</v>
      </c>
      <c r="BH3532">
        <v>761.05799999999999</v>
      </c>
      <c r="BN3532">
        <v>44519648</v>
      </c>
      <c r="BO3532">
        <v>1922468</v>
      </c>
      <c r="BP3532">
        <v>95851</v>
      </c>
      <c r="BQ3532">
        <v>0</v>
      </c>
      <c r="BR3532">
        <v>3.5198E-3</v>
      </c>
      <c r="BY3532" t="s">
        <v>7296</v>
      </c>
      <c r="BZ3532" t="s">
        <v>10968</v>
      </c>
      <c r="CA3532" t="s">
        <v>58</v>
      </c>
      <c r="CB3532" t="str">
        <f t="shared" si="950"/>
        <v>ZYRA_CLUSTER_20i20d10000k nrq=0</v>
      </c>
      <c r="CC3532">
        <f t="shared" si="951"/>
        <v>1</v>
      </c>
    </row>
    <row r="3533" spans="1:81" x14ac:dyDescent="0.4">
      <c r="A3533" t="s">
        <v>3600</v>
      </c>
      <c r="B3533" t="s">
        <v>58</v>
      </c>
      <c r="C3533" t="s">
        <v>281</v>
      </c>
      <c r="D3533" t="e">
        <f t="shared" si="935"/>
        <v>#NAME?</v>
      </c>
      <c r="E3533">
        <v>10000</v>
      </c>
      <c r="F3533" t="e">
        <f t="shared" si="936"/>
        <v>#NAME?</v>
      </c>
      <c r="G3533" t="s">
        <v>60</v>
      </c>
      <c r="H3533" t="e">
        <f t="shared" si="937"/>
        <v>#NAME?</v>
      </c>
      <c r="I3533" t="s">
        <v>61</v>
      </c>
      <c r="J3533" t="e">
        <f t="shared" si="938"/>
        <v>#NAME?</v>
      </c>
      <c r="K3533" t="s">
        <v>62</v>
      </c>
      <c r="L3533" t="e">
        <f t="shared" si="939"/>
        <v>#NAME?</v>
      </c>
      <c r="M3533" t="e">
        <f t="shared" si="940"/>
        <v>#NAME?</v>
      </c>
      <c r="N3533">
        <v>10000</v>
      </c>
      <c r="O3533" t="e">
        <f t="shared" si="941"/>
        <v>#NAME?</v>
      </c>
      <c r="P3533">
        <v>20</v>
      </c>
      <c r="Q3533" t="e">
        <f t="shared" si="942"/>
        <v>#NAME?</v>
      </c>
      <c r="R3533">
        <v>20</v>
      </c>
      <c r="S3533" t="e">
        <f t="shared" si="943"/>
        <v>#NAME?</v>
      </c>
      <c r="T3533">
        <v>0</v>
      </c>
      <c r="U3533" t="e">
        <f t="shared" si="944"/>
        <v>#NAME?</v>
      </c>
      <c r="V3533">
        <v>256</v>
      </c>
      <c r="W3533" t="e">
        <f t="shared" si="945"/>
        <v>#NAME?</v>
      </c>
      <c r="X3533">
        <v>1</v>
      </c>
      <c r="Y3533" t="e">
        <f t="shared" si="946"/>
        <v>#NAME?</v>
      </c>
      <c r="Z3533">
        <v>0</v>
      </c>
      <c r="AA3533" t="e">
        <f t="shared" si="947"/>
        <v>#NAME?</v>
      </c>
      <c r="AB3533">
        <v>48</v>
      </c>
      <c r="AC3533" t="e">
        <f t="shared" si="948"/>
        <v>#NAME?</v>
      </c>
      <c r="AD3533">
        <v>2</v>
      </c>
      <c r="AE3533" t="e">
        <f t="shared" si="949"/>
        <v>#NAME?</v>
      </c>
      <c r="AF3533" t="s">
        <v>65</v>
      </c>
      <c r="AG3533" t="s">
        <v>64</v>
      </c>
      <c r="AH3533">
        <v>9022177</v>
      </c>
      <c r="AI3533">
        <v>9030294</v>
      </c>
      <c r="AJ3533">
        <v>1805247</v>
      </c>
      <c r="AK3533">
        <v>4507999</v>
      </c>
      <c r="AL3533">
        <v>10000</v>
      </c>
      <c r="AR3533">
        <v>10000</v>
      </c>
      <c r="AS3533">
        <v>20753.298999999999</v>
      </c>
      <c r="AT3533">
        <v>20</v>
      </c>
      <c r="AU3533">
        <v>10000</v>
      </c>
      <c r="AV3533">
        <v>1</v>
      </c>
      <c r="AW3533" t="s">
        <v>60</v>
      </c>
      <c r="AX3533" t="s">
        <v>61</v>
      </c>
      <c r="AY3533" t="s">
        <v>62</v>
      </c>
      <c r="BA3533">
        <v>8</v>
      </c>
      <c r="BB3533">
        <v>1</v>
      </c>
      <c r="BD3533">
        <v>0.636189</v>
      </c>
      <c r="BE3533">
        <v>3.5298999999999997E-2</v>
      </c>
      <c r="BF3533">
        <v>839.04899999999998</v>
      </c>
      <c r="BH3533">
        <v>753.29899999999998</v>
      </c>
      <c r="BN3533">
        <v>44983059</v>
      </c>
      <c r="BO3533">
        <v>1946126</v>
      </c>
      <c r="BP3533">
        <v>96940</v>
      </c>
      <c r="BQ3533">
        <v>0</v>
      </c>
      <c r="BR3533">
        <v>3.1806899999999999E-3</v>
      </c>
      <c r="BY3533" t="s">
        <v>7297</v>
      </c>
      <c r="BZ3533" t="s">
        <v>10969</v>
      </c>
      <c r="CA3533" t="s">
        <v>58</v>
      </c>
      <c r="CB3533" t="str">
        <f t="shared" si="950"/>
        <v>ZYRA_CLUSTER_20i20d10000k nrq=0</v>
      </c>
      <c r="CC3533">
        <f t="shared" si="951"/>
        <v>1</v>
      </c>
    </row>
    <row r="3534" spans="1:81" x14ac:dyDescent="0.4">
      <c r="A3534" t="s">
        <v>3602</v>
      </c>
      <c r="B3534" t="s">
        <v>58</v>
      </c>
      <c r="C3534" t="s">
        <v>281</v>
      </c>
      <c r="D3534" t="e">
        <f t="shared" si="935"/>
        <v>#NAME?</v>
      </c>
      <c r="E3534">
        <v>10000</v>
      </c>
      <c r="F3534" t="e">
        <f t="shared" si="936"/>
        <v>#NAME?</v>
      </c>
      <c r="G3534" t="s">
        <v>60</v>
      </c>
      <c r="H3534" t="e">
        <f t="shared" si="937"/>
        <v>#NAME?</v>
      </c>
      <c r="I3534" t="s">
        <v>61</v>
      </c>
      <c r="J3534" t="e">
        <f t="shared" si="938"/>
        <v>#NAME?</v>
      </c>
      <c r="K3534" t="s">
        <v>62</v>
      </c>
      <c r="L3534" t="e">
        <f t="shared" si="939"/>
        <v>#NAME?</v>
      </c>
      <c r="M3534" t="e">
        <f t="shared" si="940"/>
        <v>#NAME?</v>
      </c>
      <c r="N3534">
        <v>10000</v>
      </c>
      <c r="O3534" t="e">
        <f t="shared" si="941"/>
        <v>#NAME?</v>
      </c>
      <c r="P3534">
        <v>20</v>
      </c>
      <c r="Q3534" t="e">
        <f t="shared" si="942"/>
        <v>#NAME?</v>
      </c>
      <c r="R3534">
        <v>20</v>
      </c>
      <c r="S3534" t="e">
        <f t="shared" si="943"/>
        <v>#NAME?</v>
      </c>
      <c r="T3534">
        <v>0</v>
      </c>
      <c r="U3534" t="e">
        <f t="shared" si="944"/>
        <v>#NAME?</v>
      </c>
      <c r="V3534">
        <v>256</v>
      </c>
      <c r="W3534" t="e">
        <f t="shared" si="945"/>
        <v>#NAME?</v>
      </c>
      <c r="X3534">
        <v>18</v>
      </c>
      <c r="Y3534" t="e">
        <f t="shared" si="946"/>
        <v>#NAME?</v>
      </c>
      <c r="Z3534">
        <v>0</v>
      </c>
      <c r="AA3534" t="e">
        <f t="shared" si="947"/>
        <v>#NAME?</v>
      </c>
      <c r="AB3534">
        <v>48</v>
      </c>
      <c r="AC3534" t="e">
        <f t="shared" si="948"/>
        <v>#NAME?</v>
      </c>
      <c r="AD3534">
        <v>0</v>
      </c>
      <c r="AE3534" t="e">
        <f t="shared" si="949"/>
        <v>#NAME?</v>
      </c>
      <c r="AF3534" t="s">
        <v>65</v>
      </c>
      <c r="AG3534" t="s">
        <v>64</v>
      </c>
      <c r="AH3534">
        <v>11414059</v>
      </c>
      <c r="AI3534">
        <v>11414181</v>
      </c>
      <c r="AJ3534">
        <v>2282824</v>
      </c>
      <c r="AK3534">
        <v>5701985</v>
      </c>
      <c r="AL3534">
        <v>10000</v>
      </c>
      <c r="AR3534">
        <v>10000</v>
      </c>
      <c r="AS3534">
        <v>203292.41</v>
      </c>
      <c r="AT3534">
        <v>20</v>
      </c>
      <c r="AU3534">
        <v>10000</v>
      </c>
      <c r="AV3534">
        <v>18</v>
      </c>
      <c r="AW3534" t="s">
        <v>60</v>
      </c>
      <c r="AX3534" t="s">
        <v>61</v>
      </c>
      <c r="AY3534" t="s">
        <v>62</v>
      </c>
      <c r="BA3534">
        <v>8</v>
      </c>
      <c r="BB3534">
        <v>1</v>
      </c>
      <c r="BD3534">
        <v>27.4358</v>
      </c>
      <c r="BE3534">
        <v>1.04657</v>
      </c>
      <c r="BF3534">
        <v>8240.33</v>
      </c>
      <c r="BH3534">
        <v>3292.41</v>
      </c>
      <c r="BN3534">
        <v>53664783</v>
      </c>
      <c r="BO3534">
        <v>182504074</v>
      </c>
      <c r="BP3534">
        <v>3355076</v>
      </c>
      <c r="BQ3534">
        <v>18171</v>
      </c>
      <c r="BR3534">
        <v>0.186774</v>
      </c>
      <c r="BY3534" t="s">
        <v>7298</v>
      </c>
      <c r="BZ3534" t="s">
        <v>10970</v>
      </c>
      <c r="CA3534" t="s">
        <v>58</v>
      </c>
      <c r="CB3534" t="str">
        <f t="shared" si="950"/>
        <v>ZYRA_CLUSTER_20i20d10000k nrq=0</v>
      </c>
      <c r="CC3534">
        <f t="shared" si="951"/>
        <v>18</v>
      </c>
    </row>
    <row r="3535" spans="1:81" x14ac:dyDescent="0.4">
      <c r="A3535" t="s">
        <v>3603</v>
      </c>
      <c r="B3535" t="s">
        <v>58</v>
      </c>
      <c r="C3535" t="s">
        <v>78</v>
      </c>
      <c r="D3535" t="e">
        <f t="shared" si="935"/>
        <v>#NAME?</v>
      </c>
      <c r="E3535">
        <v>10000</v>
      </c>
      <c r="F3535" t="e">
        <f t="shared" si="936"/>
        <v>#NAME?</v>
      </c>
      <c r="G3535" t="s">
        <v>60</v>
      </c>
      <c r="H3535" t="e">
        <f t="shared" si="937"/>
        <v>#NAME?</v>
      </c>
      <c r="I3535" t="s">
        <v>61</v>
      </c>
      <c r="J3535" t="e">
        <f t="shared" si="938"/>
        <v>#NAME?</v>
      </c>
      <c r="K3535" t="s">
        <v>62</v>
      </c>
      <c r="L3535" t="e">
        <f t="shared" si="939"/>
        <v>#NAME?</v>
      </c>
      <c r="M3535" t="e">
        <f t="shared" si="940"/>
        <v>#NAME?</v>
      </c>
      <c r="N3535">
        <v>100000</v>
      </c>
      <c r="O3535" t="e">
        <f t="shared" si="941"/>
        <v>#NAME?</v>
      </c>
      <c r="P3535">
        <v>0</v>
      </c>
      <c r="Q3535" t="e">
        <f t="shared" si="942"/>
        <v>#NAME?</v>
      </c>
      <c r="R3535">
        <v>0</v>
      </c>
      <c r="S3535" t="e">
        <f t="shared" si="943"/>
        <v>#NAME?</v>
      </c>
      <c r="T3535">
        <v>0</v>
      </c>
      <c r="U3535" t="e">
        <f t="shared" si="944"/>
        <v>#NAME?</v>
      </c>
      <c r="V3535">
        <v>256</v>
      </c>
      <c r="W3535" t="e">
        <f t="shared" si="945"/>
        <v>#NAME?</v>
      </c>
      <c r="X3535">
        <v>71</v>
      </c>
      <c r="Y3535" t="e">
        <f t="shared" si="946"/>
        <v>#NAME?</v>
      </c>
      <c r="Z3535">
        <v>1</v>
      </c>
      <c r="AA3535" t="e">
        <f t="shared" si="947"/>
        <v>#NAME?</v>
      </c>
      <c r="AB3535">
        <v>48</v>
      </c>
      <c r="AC3535" t="e">
        <f t="shared" si="948"/>
        <v>#NAME?</v>
      </c>
      <c r="AD3535">
        <v>0</v>
      </c>
      <c r="AE3535" t="e">
        <f t="shared" si="949"/>
        <v>#NAME?</v>
      </c>
      <c r="AF3535" t="s">
        <v>65</v>
      </c>
      <c r="AG3535" t="s">
        <v>64</v>
      </c>
      <c r="AJ3535">
        <v>0</v>
      </c>
      <c r="AK3535">
        <v>51776605</v>
      </c>
      <c r="AL3535">
        <v>10000</v>
      </c>
      <c r="AR3535">
        <v>10000</v>
      </c>
      <c r="AS3535">
        <v>4461.72</v>
      </c>
      <c r="AT3535">
        <v>0</v>
      </c>
      <c r="AU3535">
        <v>100000</v>
      </c>
      <c r="AV3535">
        <v>71</v>
      </c>
      <c r="AW3535" t="s">
        <v>60</v>
      </c>
      <c r="AX3535" t="s">
        <v>61</v>
      </c>
      <c r="AY3535" t="s">
        <v>62</v>
      </c>
      <c r="BA3535">
        <v>8</v>
      </c>
      <c r="BB3535">
        <v>1</v>
      </c>
      <c r="BD3535">
        <v>19.627199999999998</v>
      </c>
      <c r="BE3535">
        <v>0.10062500000000001</v>
      </c>
      <c r="BF3535">
        <v>3328.86</v>
      </c>
      <c r="BH3535">
        <v>4461.72</v>
      </c>
      <c r="BY3535" t="s">
        <v>7299</v>
      </c>
      <c r="BZ3535" t="s">
        <v>10971</v>
      </c>
      <c r="CA3535" t="s">
        <v>58</v>
      </c>
      <c r="CB3535" t="str">
        <f t="shared" si="950"/>
        <v>ZYRA_CLUSTER_0i0d100000k nrq=1</v>
      </c>
      <c r="CC3535">
        <f t="shared" si="951"/>
        <v>72</v>
      </c>
    </row>
    <row r="3536" spans="1:81" x14ac:dyDescent="0.4">
      <c r="A3536" t="s">
        <v>3604</v>
      </c>
      <c r="B3536" t="s">
        <v>58</v>
      </c>
      <c r="C3536" t="s">
        <v>281</v>
      </c>
      <c r="D3536" t="e">
        <f t="shared" si="935"/>
        <v>#NAME?</v>
      </c>
      <c r="E3536">
        <v>10000</v>
      </c>
      <c r="F3536" t="e">
        <f t="shared" si="936"/>
        <v>#NAME?</v>
      </c>
      <c r="G3536" t="s">
        <v>60</v>
      </c>
      <c r="H3536" t="e">
        <f t="shared" si="937"/>
        <v>#NAME?</v>
      </c>
      <c r="I3536" t="s">
        <v>61</v>
      </c>
      <c r="J3536" t="e">
        <f t="shared" si="938"/>
        <v>#NAME?</v>
      </c>
      <c r="K3536" t="s">
        <v>62</v>
      </c>
      <c r="L3536" t="e">
        <f t="shared" si="939"/>
        <v>#NAME?</v>
      </c>
      <c r="M3536" t="e">
        <f t="shared" si="940"/>
        <v>#NAME?</v>
      </c>
      <c r="N3536">
        <v>10000</v>
      </c>
      <c r="O3536" t="e">
        <f t="shared" si="941"/>
        <v>#NAME?</v>
      </c>
      <c r="P3536">
        <v>20</v>
      </c>
      <c r="Q3536" t="e">
        <f t="shared" si="942"/>
        <v>#NAME?</v>
      </c>
      <c r="R3536">
        <v>20</v>
      </c>
      <c r="S3536" t="e">
        <f t="shared" si="943"/>
        <v>#NAME?</v>
      </c>
      <c r="T3536">
        <v>0</v>
      </c>
      <c r="U3536" t="e">
        <f t="shared" si="944"/>
        <v>#NAME?</v>
      </c>
      <c r="V3536">
        <v>256</v>
      </c>
      <c r="W3536" t="e">
        <f t="shared" si="945"/>
        <v>#NAME?</v>
      </c>
      <c r="X3536">
        <v>18</v>
      </c>
      <c r="Y3536" t="e">
        <f t="shared" si="946"/>
        <v>#NAME?</v>
      </c>
      <c r="Z3536">
        <v>0</v>
      </c>
      <c r="AA3536" t="e">
        <f t="shared" si="947"/>
        <v>#NAME?</v>
      </c>
      <c r="AB3536">
        <v>48</v>
      </c>
      <c r="AC3536" t="e">
        <f t="shared" si="948"/>
        <v>#NAME?</v>
      </c>
      <c r="AD3536">
        <v>1</v>
      </c>
      <c r="AE3536" t="e">
        <f t="shared" si="949"/>
        <v>#NAME?</v>
      </c>
      <c r="AF3536" t="s">
        <v>65</v>
      </c>
      <c r="AG3536" t="s">
        <v>64</v>
      </c>
      <c r="AH3536">
        <v>11502633</v>
      </c>
      <c r="AI3536">
        <v>11497612</v>
      </c>
      <c r="AJ3536">
        <v>2300024</v>
      </c>
      <c r="AK3536">
        <v>5743163</v>
      </c>
      <c r="AL3536">
        <v>10000</v>
      </c>
      <c r="AR3536">
        <v>10000</v>
      </c>
      <c r="AS3536">
        <v>203299.08</v>
      </c>
      <c r="AT3536">
        <v>20</v>
      </c>
      <c r="AU3536">
        <v>10000</v>
      </c>
      <c r="AV3536">
        <v>18</v>
      </c>
      <c r="AW3536" t="s">
        <v>60</v>
      </c>
      <c r="AX3536" t="s">
        <v>61</v>
      </c>
      <c r="AY3536" t="s">
        <v>62</v>
      </c>
      <c r="BA3536">
        <v>8</v>
      </c>
      <c r="BB3536">
        <v>1</v>
      </c>
      <c r="BD3536">
        <v>28.894400000000001</v>
      </c>
      <c r="BE3536">
        <v>1.0391699999999999</v>
      </c>
      <c r="BF3536">
        <v>8196.69</v>
      </c>
      <c r="BH3536">
        <v>3299.08</v>
      </c>
      <c r="BN3536">
        <v>54102846</v>
      </c>
      <c r="BO3536">
        <v>183759590</v>
      </c>
      <c r="BP3536">
        <v>3328792</v>
      </c>
      <c r="BQ3536">
        <v>18243</v>
      </c>
      <c r="BR3536">
        <v>0.18051800000000001</v>
      </c>
      <c r="BY3536" t="s">
        <v>7300</v>
      </c>
      <c r="BZ3536" t="s">
        <v>10972</v>
      </c>
      <c r="CA3536" t="s">
        <v>58</v>
      </c>
      <c r="CB3536" t="str">
        <f t="shared" si="950"/>
        <v>ZYRA_CLUSTER_20i20d10000k nrq=0</v>
      </c>
      <c r="CC3536">
        <f t="shared" si="951"/>
        <v>18</v>
      </c>
    </row>
    <row r="3537" spans="1:81" x14ac:dyDescent="0.4">
      <c r="A3537" t="s">
        <v>3605</v>
      </c>
      <c r="B3537" t="s">
        <v>58</v>
      </c>
      <c r="C3537" t="s">
        <v>281</v>
      </c>
      <c r="D3537" t="e">
        <f t="shared" si="935"/>
        <v>#NAME?</v>
      </c>
      <c r="E3537">
        <v>10000</v>
      </c>
      <c r="F3537" t="e">
        <f t="shared" si="936"/>
        <v>#NAME?</v>
      </c>
      <c r="G3537" t="s">
        <v>60</v>
      </c>
      <c r="H3537" t="e">
        <f t="shared" si="937"/>
        <v>#NAME?</v>
      </c>
      <c r="I3537" t="s">
        <v>61</v>
      </c>
      <c r="J3537" t="e">
        <f t="shared" si="938"/>
        <v>#NAME?</v>
      </c>
      <c r="K3537" t="s">
        <v>62</v>
      </c>
      <c r="L3537" t="e">
        <f t="shared" si="939"/>
        <v>#NAME?</v>
      </c>
      <c r="M3537" t="e">
        <f t="shared" si="940"/>
        <v>#NAME?</v>
      </c>
      <c r="N3537">
        <v>10000</v>
      </c>
      <c r="O3537" t="e">
        <f t="shared" si="941"/>
        <v>#NAME?</v>
      </c>
      <c r="P3537">
        <v>20</v>
      </c>
      <c r="Q3537" t="e">
        <f t="shared" si="942"/>
        <v>#NAME?</v>
      </c>
      <c r="R3537">
        <v>20</v>
      </c>
      <c r="S3537" t="e">
        <f t="shared" si="943"/>
        <v>#NAME?</v>
      </c>
      <c r="T3537">
        <v>0</v>
      </c>
      <c r="U3537" t="e">
        <f t="shared" si="944"/>
        <v>#NAME?</v>
      </c>
      <c r="V3537">
        <v>256</v>
      </c>
      <c r="W3537" t="e">
        <f t="shared" si="945"/>
        <v>#NAME?</v>
      </c>
      <c r="X3537">
        <v>18</v>
      </c>
      <c r="Y3537" t="e">
        <f t="shared" si="946"/>
        <v>#NAME?</v>
      </c>
      <c r="Z3537">
        <v>0</v>
      </c>
      <c r="AA3537" t="e">
        <f t="shared" si="947"/>
        <v>#NAME?</v>
      </c>
      <c r="AB3537">
        <v>48</v>
      </c>
      <c r="AC3537" t="e">
        <f t="shared" si="948"/>
        <v>#NAME?</v>
      </c>
      <c r="AD3537">
        <v>2</v>
      </c>
      <c r="AE3537" t="e">
        <f t="shared" si="949"/>
        <v>#NAME?</v>
      </c>
      <c r="AF3537" t="s">
        <v>65</v>
      </c>
      <c r="AG3537" t="s">
        <v>64</v>
      </c>
      <c r="AH3537">
        <v>11622073</v>
      </c>
      <c r="AI3537">
        <v>11621795</v>
      </c>
      <c r="AJ3537">
        <v>2324386</v>
      </c>
      <c r="AK3537">
        <v>5806016</v>
      </c>
      <c r="AL3537">
        <v>10000</v>
      </c>
      <c r="AR3537">
        <v>10000</v>
      </c>
      <c r="AS3537">
        <v>203003.99</v>
      </c>
      <c r="AT3537">
        <v>20</v>
      </c>
      <c r="AU3537">
        <v>10000</v>
      </c>
      <c r="AV3537">
        <v>18</v>
      </c>
      <c r="AW3537" t="s">
        <v>60</v>
      </c>
      <c r="AX3537" t="s">
        <v>61</v>
      </c>
      <c r="AY3537" t="s">
        <v>62</v>
      </c>
      <c r="BA3537">
        <v>8</v>
      </c>
      <c r="BB3537">
        <v>1</v>
      </c>
      <c r="BD3537">
        <v>28.327000000000002</v>
      </c>
      <c r="BE3537">
        <v>1.02789</v>
      </c>
      <c r="BF3537">
        <v>8165.07</v>
      </c>
      <c r="BH3537">
        <v>3003.99</v>
      </c>
      <c r="BN3537">
        <v>54565767</v>
      </c>
      <c r="BO3537">
        <v>187732661</v>
      </c>
      <c r="BP3537">
        <v>3494394</v>
      </c>
      <c r="BQ3537">
        <v>19725</v>
      </c>
      <c r="BR3537">
        <v>0.18743899999999999</v>
      </c>
      <c r="BY3537" t="s">
        <v>7301</v>
      </c>
      <c r="BZ3537" t="s">
        <v>10973</v>
      </c>
      <c r="CA3537" t="s">
        <v>58</v>
      </c>
      <c r="CB3537" t="str">
        <f t="shared" si="950"/>
        <v>ZYRA_CLUSTER_20i20d10000k nrq=0</v>
      </c>
      <c r="CC3537">
        <f t="shared" si="951"/>
        <v>18</v>
      </c>
    </row>
    <row r="3538" spans="1:81" x14ac:dyDescent="0.4">
      <c r="A3538" t="s">
        <v>3606</v>
      </c>
      <c r="B3538" t="s">
        <v>58</v>
      </c>
      <c r="C3538" t="s">
        <v>281</v>
      </c>
      <c r="D3538" t="e">
        <f t="shared" si="935"/>
        <v>#NAME?</v>
      </c>
      <c r="E3538">
        <v>10000</v>
      </c>
      <c r="F3538" t="e">
        <f t="shared" si="936"/>
        <v>#NAME?</v>
      </c>
      <c r="G3538" t="s">
        <v>60</v>
      </c>
      <c r="H3538" t="e">
        <f t="shared" si="937"/>
        <v>#NAME?</v>
      </c>
      <c r="I3538" t="s">
        <v>61</v>
      </c>
      <c r="J3538" t="e">
        <f t="shared" si="938"/>
        <v>#NAME?</v>
      </c>
      <c r="K3538" t="s">
        <v>62</v>
      </c>
      <c r="L3538" t="e">
        <f t="shared" si="939"/>
        <v>#NAME?</v>
      </c>
      <c r="M3538" t="e">
        <f t="shared" si="940"/>
        <v>#NAME?</v>
      </c>
      <c r="N3538">
        <v>10000</v>
      </c>
      <c r="O3538" t="e">
        <f t="shared" si="941"/>
        <v>#NAME?</v>
      </c>
      <c r="P3538">
        <v>20</v>
      </c>
      <c r="Q3538" t="e">
        <f t="shared" si="942"/>
        <v>#NAME?</v>
      </c>
      <c r="R3538">
        <v>20</v>
      </c>
      <c r="S3538" t="e">
        <f t="shared" si="943"/>
        <v>#NAME?</v>
      </c>
      <c r="T3538">
        <v>0</v>
      </c>
      <c r="U3538" t="e">
        <f t="shared" si="944"/>
        <v>#NAME?</v>
      </c>
      <c r="V3538">
        <v>256</v>
      </c>
      <c r="W3538" t="e">
        <f t="shared" si="945"/>
        <v>#NAME?</v>
      </c>
      <c r="X3538">
        <v>17</v>
      </c>
      <c r="Y3538" t="e">
        <f t="shared" si="946"/>
        <v>#NAME?</v>
      </c>
      <c r="Z3538">
        <v>1</v>
      </c>
      <c r="AA3538" t="e">
        <f t="shared" si="947"/>
        <v>#NAME?</v>
      </c>
      <c r="AB3538">
        <v>48</v>
      </c>
      <c r="AC3538" t="e">
        <f t="shared" si="948"/>
        <v>#NAME?</v>
      </c>
      <c r="AD3538">
        <v>0</v>
      </c>
      <c r="AE3538" t="e">
        <f t="shared" si="949"/>
        <v>#NAME?</v>
      </c>
      <c r="AF3538" t="s">
        <v>65</v>
      </c>
      <c r="AG3538" t="s">
        <v>64</v>
      </c>
      <c r="AH3538">
        <v>11722618</v>
      </c>
      <c r="AI3538">
        <v>11720788</v>
      </c>
      <c r="AJ3538">
        <v>2344340</v>
      </c>
      <c r="AK3538">
        <v>5853091</v>
      </c>
      <c r="AL3538">
        <v>10000</v>
      </c>
      <c r="AR3538">
        <v>10000</v>
      </c>
      <c r="AS3538">
        <v>203261.47</v>
      </c>
      <c r="AT3538">
        <v>20</v>
      </c>
      <c r="AU3538">
        <v>10000</v>
      </c>
      <c r="AV3538">
        <v>17</v>
      </c>
      <c r="AW3538" t="s">
        <v>60</v>
      </c>
      <c r="AX3538" t="s">
        <v>61</v>
      </c>
      <c r="AY3538" t="s">
        <v>62</v>
      </c>
      <c r="BA3538">
        <v>8</v>
      </c>
      <c r="BB3538">
        <v>1</v>
      </c>
      <c r="BD3538">
        <v>26.742000000000001</v>
      </c>
      <c r="BE3538">
        <v>0.96069599999999999</v>
      </c>
      <c r="BF3538">
        <v>8063.01</v>
      </c>
      <c r="BH3538">
        <v>3261.47</v>
      </c>
      <c r="BN3538">
        <v>55354769</v>
      </c>
      <c r="BO3538">
        <v>180869639</v>
      </c>
      <c r="BP3538">
        <v>3176144</v>
      </c>
      <c r="BQ3538">
        <v>77968</v>
      </c>
      <c r="BR3538">
        <v>0.167546</v>
      </c>
      <c r="BY3538" t="s">
        <v>7302</v>
      </c>
      <c r="BZ3538" t="s">
        <v>10974</v>
      </c>
      <c r="CA3538" t="s">
        <v>58</v>
      </c>
      <c r="CB3538" t="str">
        <f t="shared" si="950"/>
        <v>ZYRA_CLUSTER_20i20d10000k nrq=1</v>
      </c>
      <c r="CC3538">
        <f t="shared" si="951"/>
        <v>18</v>
      </c>
    </row>
    <row r="3539" spans="1:81" x14ac:dyDescent="0.4">
      <c r="A3539" t="s">
        <v>3613</v>
      </c>
      <c r="B3539" t="s">
        <v>58</v>
      </c>
      <c r="C3539" t="s">
        <v>78</v>
      </c>
      <c r="D3539" t="e">
        <f t="shared" si="935"/>
        <v>#NAME?</v>
      </c>
      <c r="E3539">
        <v>10000</v>
      </c>
      <c r="F3539" t="e">
        <f t="shared" si="936"/>
        <v>#NAME?</v>
      </c>
      <c r="G3539" t="s">
        <v>60</v>
      </c>
      <c r="H3539" t="e">
        <f t="shared" si="937"/>
        <v>#NAME?</v>
      </c>
      <c r="I3539" t="s">
        <v>61</v>
      </c>
      <c r="J3539" t="e">
        <f t="shared" si="938"/>
        <v>#NAME?</v>
      </c>
      <c r="K3539" t="s">
        <v>62</v>
      </c>
      <c r="L3539" t="e">
        <f t="shared" si="939"/>
        <v>#NAME?</v>
      </c>
      <c r="M3539" t="e">
        <f t="shared" si="940"/>
        <v>#NAME?</v>
      </c>
      <c r="N3539">
        <v>10000</v>
      </c>
      <c r="O3539" t="e">
        <f t="shared" si="941"/>
        <v>#NAME?</v>
      </c>
      <c r="P3539">
        <v>0</v>
      </c>
      <c r="Q3539" t="e">
        <f t="shared" si="942"/>
        <v>#NAME?</v>
      </c>
      <c r="R3539">
        <v>0</v>
      </c>
      <c r="S3539" t="e">
        <f t="shared" si="943"/>
        <v>#NAME?</v>
      </c>
      <c r="T3539">
        <v>0</v>
      </c>
      <c r="U3539" t="e">
        <f t="shared" si="944"/>
        <v>#NAME?</v>
      </c>
      <c r="V3539">
        <v>256</v>
      </c>
      <c r="W3539" t="e">
        <f t="shared" si="945"/>
        <v>#NAME?</v>
      </c>
      <c r="X3539">
        <v>17</v>
      </c>
      <c r="Y3539" t="e">
        <f t="shared" si="946"/>
        <v>#NAME?</v>
      </c>
      <c r="Z3539">
        <v>1</v>
      </c>
      <c r="AA3539" t="e">
        <f t="shared" si="947"/>
        <v>#NAME?</v>
      </c>
      <c r="AB3539">
        <v>48</v>
      </c>
      <c r="AC3539" t="e">
        <f t="shared" si="948"/>
        <v>#NAME?</v>
      </c>
      <c r="AD3539">
        <v>1</v>
      </c>
      <c r="AE3539" t="e">
        <f t="shared" si="949"/>
        <v>#NAME?</v>
      </c>
      <c r="AF3539" t="s">
        <v>65</v>
      </c>
      <c r="AG3539" t="s">
        <v>64</v>
      </c>
      <c r="AJ3539">
        <v>0</v>
      </c>
      <c r="AK3539">
        <v>17295126</v>
      </c>
      <c r="AL3539">
        <v>10000</v>
      </c>
      <c r="AR3539">
        <v>10000</v>
      </c>
      <c r="AS3539">
        <v>4946.18</v>
      </c>
      <c r="AT3539">
        <v>0</v>
      </c>
      <c r="AU3539">
        <v>10000</v>
      </c>
      <c r="AV3539">
        <v>17</v>
      </c>
      <c r="AW3539" t="s">
        <v>60</v>
      </c>
      <c r="AX3539" t="s">
        <v>61</v>
      </c>
      <c r="AY3539" t="s">
        <v>62</v>
      </c>
      <c r="BA3539">
        <v>8</v>
      </c>
      <c r="BB3539">
        <v>1</v>
      </c>
      <c r="BD3539">
        <v>3.2699199999999999</v>
      </c>
      <c r="BE3539" s="7">
        <v>9.7380000000000006E-5</v>
      </c>
      <c r="BF3539">
        <v>2423.7199999999998</v>
      </c>
      <c r="BH3539">
        <v>4946.18</v>
      </c>
      <c r="BY3539" t="s">
        <v>7303</v>
      </c>
      <c r="BZ3539" t="s">
        <v>10975</v>
      </c>
      <c r="CA3539" t="s">
        <v>58</v>
      </c>
      <c r="CB3539" t="str">
        <f t="shared" si="950"/>
        <v>ZYRA_CLUSTER_0i0d10000k nrq=1</v>
      </c>
      <c r="CC3539">
        <f t="shared" si="951"/>
        <v>18</v>
      </c>
    </row>
    <row r="3540" spans="1:81" x14ac:dyDescent="0.4">
      <c r="A3540" t="s">
        <v>3607</v>
      </c>
      <c r="B3540" t="s">
        <v>58</v>
      </c>
      <c r="C3540" t="s">
        <v>281</v>
      </c>
      <c r="D3540" t="e">
        <f t="shared" si="935"/>
        <v>#NAME?</v>
      </c>
      <c r="E3540">
        <v>10000</v>
      </c>
      <c r="F3540" t="e">
        <f t="shared" si="936"/>
        <v>#NAME?</v>
      </c>
      <c r="G3540" t="s">
        <v>60</v>
      </c>
      <c r="H3540" t="e">
        <f t="shared" si="937"/>
        <v>#NAME?</v>
      </c>
      <c r="I3540" t="s">
        <v>61</v>
      </c>
      <c r="J3540" t="e">
        <f t="shared" si="938"/>
        <v>#NAME?</v>
      </c>
      <c r="K3540" t="s">
        <v>62</v>
      </c>
      <c r="L3540" t="e">
        <f t="shared" si="939"/>
        <v>#NAME?</v>
      </c>
      <c r="M3540" t="e">
        <f t="shared" si="940"/>
        <v>#NAME?</v>
      </c>
      <c r="N3540">
        <v>10000</v>
      </c>
      <c r="O3540" t="e">
        <f t="shared" si="941"/>
        <v>#NAME?</v>
      </c>
      <c r="P3540">
        <v>20</v>
      </c>
      <c r="Q3540" t="e">
        <f t="shared" si="942"/>
        <v>#NAME?</v>
      </c>
      <c r="R3540">
        <v>20</v>
      </c>
      <c r="S3540" t="e">
        <f t="shared" si="943"/>
        <v>#NAME?</v>
      </c>
      <c r="T3540">
        <v>0</v>
      </c>
      <c r="U3540" t="e">
        <f t="shared" si="944"/>
        <v>#NAME?</v>
      </c>
      <c r="V3540">
        <v>256</v>
      </c>
      <c r="W3540" t="e">
        <f t="shared" si="945"/>
        <v>#NAME?</v>
      </c>
      <c r="X3540">
        <v>17</v>
      </c>
      <c r="Y3540" t="e">
        <f t="shared" si="946"/>
        <v>#NAME?</v>
      </c>
      <c r="Z3540">
        <v>1</v>
      </c>
      <c r="AA3540" t="e">
        <f t="shared" si="947"/>
        <v>#NAME?</v>
      </c>
      <c r="AB3540">
        <v>48</v>
      </c>
      <c r="AC3540" t="e">
        <f t="shared" si="948"/>
        <v>#NAME?</v>
      </c>
      <c r="AD3540">
        <v>1</v>
      </c>
      <c r="AE3540" t="e">
        <f t="shared" si="949"/>
        <v>#NAME?</v>
      </c>
      <c r="AF3540" t="s">
        <v>65</v>
      </c>
      <c r="AG3540" t="s">
        <v>64</v>
      </c>
      <c r="AH3540">
        <v>12048064</v>
      </c>
      <c r="AI3540">
        <v>12054199</v>
      </c>
      <c r="AJ3540">
        <v>2410226</v>
      </c>
      <c r="AK3540">
        <v>6019248</v>
      </c>
      <c r="AL3540">
        <v>10000</v>
      </c>
      <c r="AR3540">
        <v>10000</v>
      </c>
      <c r="AS3540">
        <v>203459.51</v>
      </c>
      <c r="AT3540">
        <v>20</v>
      </c>
      <c r="AU3540">
        <v>10000</v>
      </c>
      <c r="AV3540">
        <v>17</v>
      </c>
      <c r="AW3540" t="s">
        <v>60</v>
      </c>
      <c r="AX3540" t="s">
        <v>61</v>
      </c>
      <c r="AY3540" t="s">
        <v>62</v>
      </c>
      <c r="BA3540">
        <v>8</v>
      </c>
      <c r="BB3540">
        <v>1</v>
      </c>
      <c r="BD3540">
        <v>25.9114</v>
      </c>
      <c r="BE3540">
        <v>0.86869300000000005</v>
      </c>
      <c r="BF3540">
        <v>7820.78</v>
      </c>
      <c r="BH3540">
        <v>3459.51</v>
      </c>
      <c r="BN3540">
        <v>57312309</v>
      </c>
      <c r="BO3540">
        <v>179222246</v>
      </c>
      <c r="BP3540">
        <v>2880173</v>
      </c>
      <c r="BQ3540">
        <v>78938</v>
      </c>
      <c r="BR3540">
        <v>0.15889200000000001</v>
      </c>
      <c r="BY3540" t="s">
        <v>7304</v>
      </c>
      <c r="BZ3540" t="s">
        <v>10976</v>
      </c>
      <c r="CA3540" t="s">
        <v>58</v>
      </c>
      <c r="CB3540" t="str">
        <f t="shared" si="950"/>
        <v>ZYRA_CLUSTER_20i20d10000k nrq=1</v>
      </c>
      <c r="CC3540">
        <f t="shared" si="951"/>
        <v>18</v>
      </c>
    </row>
    <row r="3541" spans="1:81" x14ac:dyDescent="0.4">
      <c r="A3541" t="s">
        <v>3608</v>
      </c>
      <c r="B3541" t="s">
        <v>58</v>
      </c>
      <c r="C3541" t="s">
        <v>281</v>
      </c>
      <c r="D3541" t="e">
        <f t="shared" si="935"/>
        <v>#NAME?</v>
      </c>
      <c r="E3541">
        <v>10000</v>
      </c>
      <c r="F3541" t="e">
        <f t="shared" si="936"/>
        <v>#NAME?</v>
      </c>
      <c r="G3541" t="s">
        <v>60</v>
      </c>
      <c r="H3541" t="e">
        <f t="shared" si="937"/>
        <v>#NAME?</v>
      </c>
      <c r="I3541" t="s">
        <v>61</v>
      </c>
      <c r="J3541" t="e">
        <f t="shared" si="938"/>
        <v>#NAME?</v>
      </c>
      <c r="K3541" t="s">
        <v>62</v>
      </c>
      <c r="L3541" t="e">
        <f t="shared" si="939"/>
        <v>#NAME?</v>
      </c>
      <c r="M3541" t="e">
        <f t="shared" si="940"/>
        <v>#NAME?</v>
      </c>
      <c r="N3541">
        <v>10000</v>
      </c>
      <c r="O3541" t="e">
        <f t="shared" si="941"/>
        <v>#NAME?</v>
      </c>
      <c r="P3541">
        <v>20</v>
      </c>
      <c r="Q3541" t="e">
        <f t="shared" si="942"/>
        <v>#NAME?</v>
      </c>
      <c r="R3541">
        <v>20</v>
      </c>
      <c r="S3541" t="e">
        <f t="shared" si="943"/>
        <v>#NAME?</v>
      </c>
      <c r="T3541">
        <v>0</v>
      </c>
      <c r="U3541" t="e">
        <f t="shared" si="944"/>
        <v>#NAME?</v>
      </c>
      <c r="V3541">
        <v>256</v>
      </c>
      <c r="W3541" t="e">
        <f t="shared" si="945"/>
        <v>#NAME?</v>
      </c>
      <c r="X3541">
        <v>17</v>
      </c>
      <c r="Y3541" t="e">
        <f t="shared" si="946"/>
        <v>#NAME?</v>
      </c>
      <c r="Z3541">
        <v>1</v>
      </c>
      <c r="AA3541" t="e">
        <f t="shared" si="947"/>
        <v>#NAME?</v>
      </c>
      <c r="AB3541">
        <v>48</v>
      </c>
      <c r="AC3541" t="e">
        <f t="shared" si="948"/>
        <v>#NAME?</v>
      </c>
      <c r="AD3541">
        <v>2</v>
      </c>
      <c r="AE3541" t="e">
        <f t="shared" si="949"/>
        <v>#NAME?</v>
      </c>
      <c r="AF3541" t="s">
        <v>65</v>
      </c>
      <c r="AG3541" t="s">
        <v>64</v>
      </c>
      <c r="AH3541">
        <v>11817080</v>
      </c>
      <c r="AI3541">
        <v>11821694</v>
      </c>
      <c r="AJ3541">
        <v>2363877</v>
      </c>
      <c r="AK3541">
        <v>5902906</v>
      </c>
      <c r="AL3541">
        <v>10000</v>
      </c>
      <c r="AR3541">
        <v>10000</v>
      </c>
      <c r="AS3541">
        <v>203204.95</v>
      </c>
      <c r="AT3541">
        <v>20</v>
      </c>
      <c r="AU3541">
        <v>10000</v>
      </c>
      <c r="AV3541">
        <v>17</v>
      </c>
      <c r="AW3541" t="s">
        <v>60</v>
      </c>
      <c r="AX3541" t="s">
        <v>61</v>
      </c>
      <c r="AY3541" t="s">
        <v>62</v>
      </c>
      <c r="BA3541">
        <v>8</v>
      </c>
      <c r="BB3541">
        <v>1</v>
      </c>
      <c r="BD3541">
        <v>26.601299999999998</v>
      </c>
      <c r="BE3541">
        <v>0.95345000000000002</v>
      </c>
      <c r="BF3541">
        <v>7999.82</v>
      </c>
      <c r="BH3541">
        <v>3204.95</v>
      </c>
      <c r="BN3541">
        <v>55904114</v>
      </c>
      <c r="BO3541">
        <v>181297660</v>
      </c>
      <c r="BP3541">
        <v>3124948</v>
      </c>
      <c r="BQ3541">
        <v>79290</v>
      </c>
      <c r="BR3541">
        <v>0.17067399999999999</v>
      </c>
      <c r="BY3541" t="s">
        <v>7305</v>
      </c>
      <c r="BZ3541" t="s">
        <v>10977</v>
      </c>
      <c r="CA3541" t="s">
        <v>58</v>
      </c>
      <c r="CB3541" t="str">
        <f t="shared" si="950"/>
        <v>ZYRA_CLUSTER_20i20d10000k nrq=1</v>
      </c>
      <c r="CC3541">
        <f t="shared" si="951"/>
        <v>18</v>
      </c>
    </row>
    <row r="3542" spans="1:81" x14ac:dyDescent="0.4">
      <c r="A3542" t="s">
        <v>3609</v>
      </c>
      <c r="B3542" t="s">
        <v>58</v>
      </c>
      <c r="C3542" t="s">
        <v>281</v>
      </c>
      <c r="D3542" t="e">
        <f t="shared" si="935"/>
        <v>#NAME?</v>
      </c>
      <c r="E3542">
        <v>10000</v>
      </c>
      <c r="F3542" t="e">
        <f t="shared" si="936"/>
        <v>#NAME?</v>
      </c>
      <c r="G3542" t="s">
        <v>60</v>
      </c>
      <c r="H3542" t="e">
        <f t="shared" si="937"/>
        <v>#NAME?</v>
      </c>
      <c r="I3542" t="s">
        <v>61</v>
      </c>
      <c r="J3542" t="e">
        <f t="shared" si="938"/>
        <v>#NAME?</v>
      </c>
      <c r="K3542" t="s">
        <v>62</v>
      </c>
      <c r="L3542" t="e">
        <f t="shared" si="939"/>
        <v>#NAME?</v>
      </c>
      <c r="M3542" t="e">
        <f t="shared" si="940"/>
        <v>#NAME?</v>
      </c>
      <c r="N3542">
        <v>10000</v>
      </c>
      <c r="O3542" t="e">
        <f t="shared" si="941"/>
        <v>#NAME?</v>
      </c>
      <c r="P3542">
        <v>20</v>
      </c>
      <c r="Q3542" t="e">
        <f t="shared" si="942"/>
        <v>#NAME?</v>
      </c>
      <c r="R3542">
        <v>20</v>
      </c>
      <c r="S3542" t="e">
        <f t="shared" si="943"/>
        <v>#NAME?</v>
      </c>
      <c r="T3542">
        <v>0</v>
      </c>
      <c r="U3542" t="e">
        <f t="shared" si="944"/>
        <v>#NAME?</v>
      </c>
      <c r="V3542">
        <v>256</v>
      </c>
      <c r="W3542" t="e">
        <f t="shared" si="945"/>
        <v>#NAME?</v>
      </c>
      <c r="X3542">
        <v>36</v>
      </c>
      <c r="Y3542" t="e">
        <f t="shared" si="946"/>
        <v>#NAME?</v>
      </c>
      <c r="Z3542">
        <v>0</v>
      </c>
      <c r="AA3542" t="e">
        <f t="shared" si="947"/>
        <v>#NAME?</v>
      </c>
      <c r="AB3542">
        <v>48</v>
      </c>
      <c r="AC3542" t="e">
        <f t="shared" si="948"/>
        <v>#NAME?</v>
      </c>
      <c r="AD3542">
        <v>0</v>
      </c>
      <c r="AE3542" t="e">
        <f t="shared" si="949"/>
        <v>#NAME?</v>
      </c>
      <c r="AF3542" t="s">
        <v>65</v>
      </c>
      <c r="AG3542" t="s">
        <v>64</v>
      </c>
      <c r="AH3542">
        <v>9339787</v>
      </c>
      <c r="AI3542">
        <v>9352495</v>
      </c>
      <c r="AJ3542">
        <v>1869228</v>
      </c>
      <c r="AK3542">
        <v>4667870</v>
      </c>
      <c r="AL3542">
        <v>10000</v>
      </c>
      <c r="AR3542">
        <v>10000</v>
      </c>
      <c r="AS3542">
        <v>205407.47</v>
      </c>
      <c r="AT3542">
        <v>20</v>
      </c>
      <c r="AU3542">
        <v>10000</v>
      </c>
      <c r="AV3542">
        <v>36</v>
      </c>
      <c r="AW3542" t="s">
        <v>60</v>
      </c>
      <c r="AX3542" t="s">
        <v>61</v>
      </c>
      <c r="AY3542" t="s">
        <v>62</v>
      </c>
      <c r="BA3542">
        <v>8</v>
      </c>
      <c r="BB3542">
        <v>1</v>
      </c>
      <c r="BD3542">
        <v>34.5884</v>
      </c>
      <c r="BE3542">
        <v>1.9851300000000001</v>
      </c>
      <c r="BF3542">
        <v>20149.099999999999</v>
      </c>
      <c r="BH3542">
        <v>5407.47</v>
      </c>
      <c r="BN3542">
        <v>41815520</v>
      </c>
      <c r="BO3542">
        <v>185762371</v>
      </c>
      <c r="BP3542">
        <v>4863183</v>
      </c>
      <c r="BQ3542">
        <v>49735</v>
      </c>
      <c r="BR3542">
        <v>0.28692200000000001</v>
      </c>
      <c r="BY3542" t="s">
        <v>7306</v>
      </c>
      <c r="BZ3542" t="s">
        <v>10978</v>
      </c>
      <c r="CA3542" t="s">
        <v>58</v>
      </c>
      <c r="CB3542" t="str">
        <f t="shared" si="950"/>
        <v>ZYRA_CLUSTER_20i20d10000k nrq=0</v>
      </c>
      <c r="CC3542">
        <f t="shared" si="951"/>
        <v>36</v>
      </c>
    </row>
    <row r="3543" spans="1:81" x14ac:dyDescent="0.4">
      <c r="A3543" t="s">
        <v>3610</v>
      </c>
      <c r="B3543" t="s">
        <v>58</v>
      </c>
      <c r="C3543" t="s">
        <v>281</v>
      </c>
      <c r="D3543" t="e">
        <f t="shared" si="935"/>
        <v>#NAME?</v>
      </c>
      <c r="E3543">
        <v>10000</v>
      </c>
      <c r="F3543" t="e">
        <f t="shared" si="936"/>
        <v>#NAME?</v>
      </c>
      <c r="G3543" t="s">
        <v>60</v>
      </c>
      <c r="H3543" t="e">
        <f t="shared" si="937"/>
        <v>#NAME?</v>
      </c>
      <c r="I3543" t="s">
        <v>61</v>
      </c>
      <c r="J3543" t="e">
        <f t="shared" si="938"/>
        <v>#NAME?</v>
      </c>
      <c r="K3543" t="s">
        <v>62</v>
      </c>
      <c r="L3543" t="e">
        <f t="shared" si="939"/>
        <v>#NAME?</v>
      </c>
      <c r="M3543" t="e">
        <f t="shared" si="940"/>
        <v>#NAME?</v>
      </c>
      <c r="N3543">
        <v>10000</v>
      </c>
      <c r="O3543" t="e">
        <f t="shared" si="941"/>
        <v>#NAME?</v>
      </c>
      <c r="P3543">
        <v>20</v>
      </c>
      <c r="Q3543" t="e">
        <f t="shared" si="942"/>
        <v>#NAME?</v>
      </c>
      <c r="R3543">
        <v>20</v>
      </c>
      <c r="S3543" t="e">
        <f t="shared" si="943"/>
        <v>#NAME?</v>
      </c>
      <c r="T3543">
        <v>0</v>
      </c>
      <c r="U3543" t="e">
        <f t="shared" si="944"/>
        <v>#NAME?</v>
      </c>
      <c r="V3543">
        <v>256</v>
      </c>
      <c r="W3543" t="e">
        <f t="shared" si="945"/>
        <v>#NAME?</v>
      </c>
      <c r="X3543">
        <v>36</v>
      </c>
      <c r="Y3543" t="e">
        <f t="shared" si="946"/>
        <v>#NAME?</v>
      </c>
      <c r="Z3543">
        <v>0</v>
      </c>
      <c r="AA3543" t="e">
        <f t="shared" si="947"/>
        <v>#NAME?</v>
      </c>
      <c r="AB3543">
        <v>48</v>
      </c>
      <c r="AC3543" t="e">
        <f t="shared" si="948"/>
        <v>#NAME?</v>
      </c>
      <c r="AD3543">
        <v>1</v>
      </c>
      <c r="AE3543" t="e">
        <f t="shared" si="949"/>
        <v>#NAME?</v>
      </c>
      <c r="AF3543" t="s">
        <v>65</v>
      </c>
      <c r="AG3543" t="s">
        <v>64</v>
      </c>
      <c r="AH3543">
        <v>9361881</v>
      </c>
      <c r="AI3543">
        <v>9359461</v>
      </c>
      <c r="AJ3543">
        <v>1872134</v>
      </c>
      <c r="AK3543">
        <v>4674239</v>
      </c>
      <c r="AL3543">
        <v>10000</v>
      </c>
      <c r="AR3543">
        <v>10000</v>
      </c>
      <c r="AS3543">
        <v>205644.69</v>
      </c>
      <c r="AT3543">
        <v>20</v>
      </c>
      <c r="AU3543">
        <v>10000</v>
      </c>
      <c r="AV3543">
        <v>36</v>
      </c>
      <c r="AW3543" t="s">
        <v>60</v>
      </c>
      <c r="AX3543" t="s">
        <v>61</v>
      </c>
      <c r="AY3543" t="s">
        <v>62</v>
      </c>
      <c r="BA3543">
        <v>8</v>
      </c>
      <c r="BB3543">
        <v>1</v>
      </c>
      <c r="BD3543">
        <v>34.585500000000003</v>
      </c>
      <c r="BE3543">
        <v>1.9022399999999999</v>
      </c>
      <c r="BF3543">
        <v>20273.400000000001</v>
      </c>
      <c r="BH3543">
        <v>5644.69</v>
      </c>
      <c r="BN3543">
        <v>42003184</v>
      </c>
      <c r="BO3543">
        <v>184439035</v>
      </c>
      <c r="BP3543">
        <v>4739209</v>
      </c>
      <c r="BQ3543">
        <v>48248</v>
      </c>
      <c r="BR3543">
        <v>0.27579999999999999</v>
      </c>
      <c r="BY3543" t="s">
        <v>7307</v>
      </c>
      <c r="BZ3543" t="s">
        <v>10979</v>
      </c>
      <c r="CA3543" t="s">
        <v>58</v>
      </c>
      <c r="CB3543" t="str">
        <f t="shared" si="950"/>
        <v>ZYRA_CLUSTER_20i20d10000k nrq=0</v>
      </c>
      <c r="CC3543">
        <f t="shared" si="951"/>
        <v>36</v>
      </c>
    </row>
    <row r="3544" spans="1:81" x14ac:dyDescent="0.4">
      <c r="A3544" t="s">
        <v>3611</v>
      </c>
      <c r="B3544" t="s">
        <v>58</v>
      </c>
      <c r="C3544" t="s">
        <v>281</v>
      </c>
      <c r="D3544" t="e">
        <f t="shared" si="935"/>
        <v>#NAME?</v>
      </c>
      <c r="E3544">
        <v>10000</v>
      </c>
      <c r="F3544" t="e">
        <f t="shared" si="936"/>
        <v>#NAME?</v>
      </c>
      <c r="G3544" t="s">
        <v>60</v>
      </c>
      <c r="H3544" t="e">
        <f t="shared" si="937"/>
        <v>#NAME?</v>
      </c>
      <c r="I3544" t="s">
        <v>61</v>
      </c>
      <c r="J3544" t="e">
        <f t="shared" si="938"/>
        <v>#NAME?</v>
      </c>
      <c r="K3544" t="s">
        <v>62</v>
      </c>
      <c r="L3544" t="e">
        <f t="shared" si="939"/>
        <v>#NAME?</v>
      </c>
      <c r="M3544" t="e">
        <f t="shared" si="940"/>
        <v>#NAME?</v>
      </c>
      <c r="N3544">
        <v>10000</v>
      </c>
      <c r="O3544" t="e">
        <f t="shared" si="941"/>
        <v>#NAME?</v>
      </c>
      <c r="P3544">
        <v>20</v>
      </c>
      <c r="Q3544" t="e">
        <f t="shared" si="942"/>
        <v>#NAME?</v>
      </c>
      <c r="R3544">
        <v>20</v>
      </c>
      <c r="S3544" t="e">
        <f t="shared" si="943"/>
        <v>#NAME?</v>
      </c>
      <c r="T3544">
        <v>0</v>
      </c>
      <c r="U3544" t="e">
        <f t="shared" si="944"/>
        <v>#NAME?</v>
      </c>
      <c r="V3544">
        <v>256</v>
      </c>
      <c r="W3544" t="e">
        <f t="shared" si="945"/>
        <v>#NAME?</v>
      </c>
      <c r="X3544">
        <v>36</v>
      </c>
      <c r="Y3544" t="e">
        <f t="shared" si="946"/>
        <v>#NAME?</v>
      </c>
      <c r="Z3544">
        <v>0</v>
      </c>
      <c r="AA3544" t="e">
        <f t="shared" si="947"/>
        <v>#NAME?</v>
      </c>
      <c r="AB3544">
        <v>48</v>
      </c>
      <c r="AC3544" t="e">
        <f t="shared" si="948"/>
        <v>#NAME?</v>
      </c>
      <c r="AD3544">
        <v>2</v>
      </c>
      <c r="AE3544" t="e">
        <f t="shared" si="949"/>
        <v>#NAME?</v>
      </c>
      <c r="AF3544" t="s">
        <v>65</v>
      </c>
      <c r="AG3544" t="s">
        <v>64</v>
      </c>
      <c r="AH3544">
        <v>9349718</v>
      </c>
      <c r="AI3544">
        <v>9348223</v>
      </c>
      <c r="AJ3544">
        <v>1869794</v>
      </c>
      <c r="AK3544">
        <v>4669243</v>
      </c>
      <c r="AL3544">
        <v>10000</v>
      </c>
      <c r="AR3544">
        <v>10000</v>
      </c>
      <c r="AS3544">
        <v>205457.21</v>
      </c>
      <c r="AT3544">
        <v>20</v>
      </c>
      <c r="AU3544">
        <v>10000</v>
      </c>
      <c r="AV3544">
        <v>36</v>
      </c>
      <c r="AW3544" t="s">
        <v>60</v>
      </c>
      <c r="AX3544" t="s">
        <v>61</v>
      </c>
      <c r="AY3544" t="s">
        <v>62</v>
      </c>
      <c r="BA3544">
        <v>8</v>
      </c>
      <c r="BB3544">
        <v>1</v>
      </c>
      <c r="BD3544">
        <v>36.265500000000003</v>
      </c>
      <c r="BE3544">
        <v>1.9825699999999999</v>
      </c>
      <c r="BF3544">
        <v>20193.3</v>
      </c>
      <c r="BH3544">
        <v>5457.21</v>
      </c>
      <c r="BN3544">
        <v>41867228</v>
      </c>
      <c r="BO3544">
        <v>185993837</v>
      </c>
      <c r="BP3544">
        <v>4825210</v>
      </c>
      <c r="BQ3544">
        <v>48971</v>
      </c>
      <c r="BR3544">
        <v>0.28225499999999998</v>
      </c>
      <c r="BY3544" t="s">
        <v>7308</v>
      </c>
      <c r="BZ3544" t="s">
        <v>10980</v>
      </c>
      <c r="CA3544" t="s">
        <v>58</v>
      </c>
      <c r="CB3544" t="str">
        <f t="shared" si="950"/>
        <v>ZYRA_CLUSTER_20i20d10000k nrq=0</v>
      </c>
      <c r="CC3544">
        <f t="shared" si="951"/>
        <v>36</v>
      </c>
    </row>
    <row r="3545" spans="1:81" x14ac:dyDescent="0.4">
      <c r="A3545" t="s">
        <v>3612</v>
      </c>
      <c r="B3545" t="s">
        <v>58</v>
      </c>
      <c r="C3545" t="s">
        <v>281</v>
      </c>
      <c r="D3545" t="e">
        <f t="shared" si="935"/>
        <v>#NAME?</v>
      </c>
      <c r="E3545">
        <v>10000</v>
      </c>
      <c r="F3545" t="e">
        <f t="shared" si="936"/>
        <v>#NAME?</v>
      </c>
      <c r="G3545" t="s">
        <v>60</v>
      </c>
      <c r="H3545" t="e">
        <f t="shared" si="937"/>
        <v>#NAME?</v>
      </c>
      <c r="I3545" t="s">
        <v>61</v>
      </c>
      <c r="J3545" t="e">
        <f t="shared" si="938"/>
        <v>#NAME?</v>
      </c>
      <c r="K3545" t="s">
        <v>62</v>
      </c>
      <c r="L3545" t="e">
        <f t="shared" si="939"/>
        <v>#NAME?</v>
      </c>
      <c r="M3545" t="e">
        <f t="shared" si="940"/>
        <v>#NAME?</v>
      </c>
      <c r="N3545">
        <v>10000</v>
      </c>
      <c r="O3545" t="e">
        <f t="shared" si="941"/>
        <v>#NAME?</v>
      </c>
      <c r="P3545">
        <v>20</v>
      </c>
      <c r="Q3545" t="e">
        <f t="shared" si="942"/>
        <v>#NAME?</v>
      </c>
      <c r="R3545">
        <v>20</v>
      </c>
      <c r="S3545" t="e">
        <f t="shared" si="943"/>
        <v>#NAME?</v>
      </c>
      <c r="T3545">
        <v>0</v>
      </c>
      <c r="U3545" t="e">
        <f t="shared" si="944"/>
        <v>#NAME?</v>
      </c>
      <c r="V3545">
        <v>256</v>
      </c>
      <c r="W3545" t="e">
        <f t="shared" si="945"/>
        <v>#NAME?</v>
      </c>
      <c r="X3545">
        <v>35</v>
      </c>
      <c r="Y3545" t="e">
        <f t="shared" si="946"/>
        <v>#NAME?</v>
      </c>
      <c r="Z3545">
        <v>1</v>
      </c>
      <c r="AA3545" t="e">
        <f t="shared" si="947"/>
        <v>#NAME?</v>
      </c>
      <c r="AB3545">
        <v>48</v>
      </c>
      <c r="AC3545" t="e">
        <f t="shared" si="948"/>
        <v>#NAME?</v>
      </c>
      <c r="AD3545">
        <v>0</v>
      </c>
      <c r="AE3545" t="e">
        <f t="shared" si="949"/>
        <v>#NAME?</v>
      </c>
      <c r="AF3545" t="s">
        <v>65</v>
      </c>
      <c r="AG3545" t="s">
        <v>64</v>
      </c>
      <c r="AH3545">
        <v>9221402</v>
      </c>
      <c r="AI3545">
        <v>9222829</v>
      </c>
      <c r="AJ3545">
        <v>1844423</v>
      </c>
      <c r="AK3545">
        <v>4605049</v>
      </c>
      <c r="AL3545">
        <v>10000</v>
      </c>
      <c r="AR3545">
        <v>10000</v>
      </c>
      <c r="AS3545">
        <v>205594.25</v>
      </c>
      <c r="AT3545">
        <v>20</v>
      </c>
      <c r="AU3545">
        <v>10000</v>
      </c>
      <c r="AV3545">
        <v>35</v>
      </c>
      <c r="AW3545" t="s">
        <v>60</v>
      </c>
      <c r="AX3545" t="s">
        <v>61</v>
      </c>
      <c r="AY3545" t="s">
        <v>62</v>
      </c>
      <c r="BA3545">
        <v>8</v>
      </c>
      <c r="BB3545">
        <v>1</v>
      </c>
      <c r="BD3545">
        <v>35.060699999999997</v>
      </c>
      <c r="BE3545">
        <v>1.98336</v>
      </c>
      <c r="BF3545">
        <v>20489.599999999999</v>
      </c>
      <c r="BH3545">
        <v>5594.25</v>
      </c>
      <c r="BN3545">
        <v>41288755</v>
      </c>
      <c r="BO3545">
        <v>183424758</v>
      </c>
      <c r="BP3545">
        <v>4761738</v>
      </c>
      <c r="BQ3545">
        <v>80165</v>
      </c>
      <c r="BR3545">
        <v>0.28420800000000002</v>
      </c>
      <c r="BY3545" t="s">
        <v>7309</v>
      </c>
      <c r="BZ3545" t="s">
        <v>10981</v>
      </c>
      <c r="CA3545" t="s">
        <v>58</v>
      </c>
      <c r="CB3545" t="str">
        <f t="shared" si="950"/>
        <v>ZYRA_CLUSTER_20i20d10000k nrq=1</v>
      </c>
      <c r="CC3545">
        <f t="shared" si="951"/>
        <v>36</v>
      </c>
    </row>
    <row r="3546" spans="1:81" x14ac:dyDescent="0.4">
      <c r="A3546" t="s">
        <v>3614</v>
      </c>
      <c r="B3546" t="s">
        <v>58</v>
      </c>
      <c r="C3546" t="s">
        <v>281</v>
      </c>
      <c r="D3546" t="e">
        <f t="shared" si="935"/>
        <v>#NAME?</v>
      </c>
      <c r="E3546">
        <v>10000</v>
      </c>
      <c r="F3546" t="e">
        <f t="shared" si="936"/>
        <v>#NAME?</v>
      </c>
      <c r="G3546" t="s">
        <v>60</v>
      </c>
      <c r="H3546" t="e">
        <f t="shared" si="937"/>
        <v>#NAME?</v>
      </c>
      <c r="I3546" t="s">
        <v>61</v>
      </c>
      <c r="J3546" t="e">
        <f t="shared" si="938"/>
        <v>#NAME?</v>
      </c>
      <c r="K3546" t="s">
        <v>62</v>
      </c>
      <c r="L3546" t="e">
        <f t="shared" si="939"/>
        <v>#NAME?</v>
      </c>
      <c r="M3546" t="e">
        <f t="shared" si="940"/>
        <v>#NAME?</v>
      </c>
      <c r="N3546">
        <v>10000</v>
      </c>
      <c r="O3546" t="e">
        <f t="shared" si="941"/>
        <v>#NAME?</v>
      </c>
      <c r="P3546">
        <v>20</v>
      </c>
      <c r="Q3546" t="e">
        <f t="shared" si="942"/>
        <v>#NAME?</v>
      </c>
      <c r="R3546">
        <v>20</v>
      </c>
      <c r="S3546" t="e">
        <f t="shared" si="943"/>
        <v>#NAME?</v>
      </c>
      <c r="T3546">
        <v>0</v>
      </c>
      <c r="U3546" t="e">
        <f t="shared" si="944"/>
        <v>#NAME?</v>
      </c>
      <c r="V3546">
        <v>256</v>
      </c>
      <c r="W3546" t="e">
        <f t="shared" si="945"/>
        <v>#NAME?</v>
      </c>
      <c r="X3546">
        <v>35</v>
      </c>
      <c r="Y3546" t="e">
        <f t="shared" si="946"/>
        <v>#NAME?</v>
      </c>
      <c r="Z3546">
        <v>1</v>
      </c>
      <c r="AA3546" t="e">
        <f t="shared" si="947"/>
        <v>#NAME?</v>
      </c>
      <c r="AB3546">
        <v>48</v>
      </c>
      <c r="AC3546" t="e">
        <f t="shared" si="948"/>
        <v>#NAME?</v>
      </c>
      <c r="AD3546">
        <v>1</v>
      </c>
      <c r="AE3546" t="e">
        <f t="shared" si="949"/>
        <v>#NAME?</v>
      </c>
      <c r="AF3546" t="s">
        <v>65</v>
      </c>
      <c r="AG3546" t="s">
        <v>64</v>
      </c>
      <c r="AH3546">
        <v>9496837</v>
      </c>
      <c r="AI3546">
        <v>9495341</v>
      </c>
      <c r="AJ3546">
        <v>1899217</v>
      </c>
      <c r="AK3546">
        <v>4741544</v>
      </c>
      <c r="AL3546">
        <v>10000</v>
      </c>
      <c r="AR3546">
        <v>10000</v>
      </c>
      <c r="AS3546">
        <v>205524.26</v>
      </c>
      <c r="AT3546">
        <v>20</v>
      </c>
      <c r="AU3546">
        <v>10000</v>
      </c>
      <c r="AV3546">
        <v>35</v>
      </c>
      <c r="AW3546" t="s">
        <v>60</v>
      </c>
      <c r="AX3546" t="s">
        <v>61</v>
      </c>
      <c r="AY3546" t="s">
        <v>62</v>
      </c>
      <c r="BA3546">
        <v>8</v>
      </c>
      <c r="BB3546">
        <v>1</v>
      </c>
      <c r="BD3546">
        <v>34.705500000000001</v>
      </c>
      <c r="BE3546">
        <v>1.90907</v>
      </c>
      <c r="BF3546">
        <v>19809.8</v>
      </c>
      <c r="BH3546">
        <v>5524.26</v>
      </c>
      <c r="BN3546">
        <v>42662394</v>
      </c>
      <c r="BO3546">
        <v>187412383</v>
      </c>
      <c r="BP3546">
        <v>4753053</v>
      </c>
      <c r="BQ3546">
        <v>84317</v>
      </c>
      <c r="BR3546">
        <v>0.28708600000000001</v>
      </c>
      <c r="BY3546" t="s">
        <v>7310</v>
      </c>
      <c r="BZ3546" t="s">
        <v>10982</v>
      </c>
      <c r="CA3546" t="s">
        <v>58</v>
      </c>
      <c r="CB3546" t="str">
        <f t="shared" si="950"/>
        <v>ZYRA_CLUSTER_20i20d10000k nrq=1</v>
      </c>
      <c r="CC3546">
        <f t="shared" si="951"/>
        <v>36</v>
      </c>
    </row>
    <row r="3547" spans="1:81" x14ac:dyDescent="0.4">
      <c r="A3547" t="s">
        <v>3615</v>
      </c>
      <c r="B3547" t="s">
        <v>58</v>
      </c>
      <c r="C3547" t="s">
        <v>78</v>
      </c>
      <c r="D3547" t="e">
        <f t="shared" si="935"/>
        <v>#NAME?</v>
      </c>
      <c r="E3547">
        <v>10000</v>
      </c>
      <c r="F3547" t="e">
        <f t="shared" si="936"/>
        <v>#NAME?</v>
      </c>
      <c r="G3547" t="s">
        <v>60</v>
      </c>
      <c r="H3547" t="e">
        <f t="shared" si="937"/>
        <v>#NAME?</v>
      </c>
      <c r="I3547" t="s">
        <v>61</v>
      </c>
      <c r="J3547" t="e">
        <f t="shared" si="938"/>
        <v>#NAME?</v>
      </c>
      <c r="K3547" t="s">
        <v>62</v>
      </c>
      <c r="L3547" t="e">
        <f t="shared" si="939"/>
        <v>#NAME?</v>
      </c>
      <c r="M3547" t="e">
        <f t="shared" si="940"/>
        <v>#NAME?</v>
      </c>
      <c r="N3547">
        <v>100000</v>
      </c>
      <c r="O3547" t="e">
        <f t="shared" si="941"/>
        <v>#NAME?</v>
      </c>
      <c r="P3547">
        <v>0</v>
      </c>
      <c r="Q3547" t="e">
        <f t="shared" si="942"/>
        <v>#NAME?</v>
      </c>
      <c r="R3547">
        <v>0</v>
      </c>
      <c r="S3547" t="e">
        <f t="shared" si="943"/>
        <v>#NAME?</v>
      </c>
      <c r="T3547">
        <v>0</v>
      </c>
      <c r="U3547" t="e">
        <f t="shared" si="944"/>
        <v>#NAME?</v>
      </c>
      <c r="V3547">
        <v>256</v>
      </c>
      <c r="W3547" t="e">
        <f t="shared" si="945"/>
        <v>#NAME?</v>
      </c>
      <c r="X3547">
        <v>71</v>
      </c>
      <c r="Y3547" t="e">
        <f t="shared" si="946"/>
        <v>#NAME?</v>
      </c>
      <c r="Z3547">
        <v>1</v>
      </c>
      <c r="AA3547" t="e">
        <f t="shared" si="947"/>
        <v>#NAME?</v>
      </c>
      <c r="AB3547">
        <v>48</v>
      </c>
      <c r="AC3547" t="e">
        <f t="shared" si="948"/>
        <v>#NAME?</v>
      </c>
      <c r="AD3547">
        <v>1</v>
      </c>
      <c r="AE3547" t="e">
        <f t="shared" si="949"/>
        <v>#NAME?</v>
      </c>
      <c r="AF3547" t="s">
        <v>65</v>
      </c>
      <c r="AG3547" t="s">
        <v>64</v>
      </c>
      <c r="AJ3547">
        <v>0</v>
      </c>
      <c r="AK3547">
        <v>52707853</v>
      </c>
      <c r="AL3547">
        <v>10000</v>
      </c>
      <c r="AR3547">
        <v>10000</v>
      </c>
      <c r="AS3547">
        <v>4381.92</v>
      </c>
      <c r="AT3547">
        <v>0</v>
      </c>
      <c r="AU3547">
        <v>100000</v>
      </c>
      <c r="AV3547">
        <v>71</v>
      </c>
      <c r="AW3547" t="s">
        <v>60</v>
      </c>
      <c r="AX3547" t="s">
        <v>61</v>
      </c>
      <c r="AY3547" t="s">
        <v>62</v>
      </c>
      <c r="BA3547">
        <v>8</v>
      </c>
      <c r="BB3547">
        <v>1</v>
      </c>
      <c r="BD3547">
        <v>20.390699999999999</v>
      </c>
      <c r="BE3547">
        <v>9.6125299999999997E-2</v>
      </c>
      <c r="BF3547">
        <v>3280.53</v>
      </c>
      <c r="BH3547">
        <v>4381.92</v>
      </c>
      <c r="BY3547" t="s">
        <v>7311</v>
      </c>
      <c r="BZ3547" t="s">
        <v>10983</v>
      </c>
      <c r="CA3547" t="s">
        <v>58</v>
      </c>
      <c r="CB3547" t="str">
        <f t="shared" si="950"/>
        <v>ZYRA_CLUSTER_0i0d100000k nrq=1</v>
      </c>
      <c r="CC3547">
        <f t="shared" si="951"/>
        <v>72</v>
      </c>
    </row>
    <row r="3548" spans="1:81" x14ac:dyDescent="0.4">
      <c r="A3548" t="s">
        <v>3616</v>
      </c>
      <c r="B3548" t="s">
        <v>58</v>
      </c>
      <c r="C3548" t="s">
        <v>3765</v>
      </c>
      <c r="D3548" t="e">
        <f t="shared" si="935"/>
        <v>#NAME?</v>
      </c>
      <c r="E3548">
        <v>10000</v>
      </c>
      <c r="F3548" t="e">
        <f t="shared" si="936"/>
        <v>#NAME?</v>
      </c>
      <c r="G3548" t="s">
        <v>60</v>
      </c>
      <c r="H3548" t="e">
        <f t="shared" si="937"/>
        <v>#NAME?</v>
      </c>
      <c r="I3548" t="s">
        <v>61</v>
      </c>
      <c r="J3548" t="e">
        <f t="shared" si="938"/>
        <v>#NAME?</v>
      </c>
      <c r="K3548" t="s">
        <v>62</v>
      </c>
      <c r="L3548" t="e">
        <f t="shared" si="939"/>
        <v>#NAME?</v>
      </c>
      <c r="M3548" t="e">
        <f t="shared" si="940"/>
        <v>#NAME?</v>
      </c>
      <c r="N3548">
        <v>100000</v>
      </c>
      <c r="O3548" t="e">
        <f t="shared" si="941"/>
        <v>#NAME?</v>
      </c>
      <c r="P3548">
        <v>0</v>
      </c>
      <c r="Q3548" t="e">
        <f t="shared" si="942"/>
        <v>#NAME?</v>
      </c>
      <c r="R3548">
        <v>0</v>
      </c>
      <c r="S3548" t="e">
        <f t="shared" si="943"/>
        <v>#NAME?</v>
      </c>
      <c r="T3548">
        <v>0</v>
      </c>
      <c r="U3548" t="e">
        <f t="shared" si="944"/>
        <v>#NAME?</v>
      </c>
      <c r="V3548">
        <v>256</v>
      </c>
      <c r="W3548" t="e">
        <f t="shared" si="945"/>
        <v>#NAME?</v>
      </c>
      <c r="X3548">
        <v>54</v>
      </c>
      <c r="Y3548" t="e">
        <f t="shared" si="946"/>
        <v>#NAME?</v>
      </c>
      <c r="Z3548">
        <v>0</v>
      </c>
      <c r="AA3548" t="e">
        <f t="shared" si="947"/>
        <v>#NAME?</v>
      </c>
      <c r="AB3548">
        <v>48</v>
      </c>
      <c r="AC3548" t="e">
        <f t="shared" si="948"/>
        <v>#NAME?</v>
      </c>
      <c r="AD3548">
        <v>1</v>
      </c>
      <c r="AE3548" t="e">
        <f t="shared" si="949"/>
        <v>#NAME?</v>
      </c>
      <c r="AF3548" t="s">
        <v>65</v>
      </c>
      <c r="AG3548" t="s">
        <v>64</v>
      </c>
      <c r="AJ3548">
        <v>0</v>
      </c>
      <c r="AK3548">
        <v>102506313</v>
      </c>
      <c r="AL3548">
        <v>10000</v>
      </c>
      <c r="AR3548">
        <v>10000</v>
      </c>
      <c r="AS3548">
        <v>748.97400000000005</v>
      </c>
      <c r="AT3548">
        <v>0</v>
      </c>
      <c r="AU3548">
        <v>100000</v>
      </c>
      <c r="AV3548">
        <v>54</v>
      </c>
      <c r="AW3548" t="s">
        <v>60</v>
      </c>
      <c r="AX3548" t="s">
        <v>61</v>
      </c>
      <c r="AY3548" t="s">
        <v>62</v>
      </c>
      <c r="BA3548">
        <v>8</v>
      </c>
      <c r="BB3548">
        <v>1</v>
      </c>
      <c r="BD3548">
        <v>8.0267300000000006</v>
      </c>
      <c r="BE3548">
        <v>1.2619999999999999E-2</v>
      </c>
      <c r="BF3548">
        <v>1403.12</v>
      </c>
      <c r="BH3548">
        <v>748.97400000000005</v>
      </c>
      <c r="BN3548">
        <v>1025063139</v>
      </c>
      <c r="BO3548">
        <v>1698497</v>
      </c>
      <c r="BP3548">
        <v>31329</v>
      </c>
      <c r="BQ3548">
        <v>1588</v>
      </c>
      <c r="BR3548">
        <v>0</v>
      </c>
      <c r="BY3548" t="s">
        <v>7312</v>
      </c>
      <c r="BZ3548" t="s">
        <v>10984</v>
      </c>
      <c r="CA3548" t="s">
        <v>58</v>
      </c>
      <c r="CB3548" t="str">
        <f t="shared" si="950"/>
        <v>ZYRA_CLUSTER_0i0d100000k nrq=0</v>
      </c>
      <c r="CC3548">
        <f t="shared" si="951"/>
        <v>54</v>
      </c>
    </row>
    <row r="3549" spans="1:81" x14ac:dyDescent="0.4">
      <c r="A3549" t="s">
        <v>3618</v>
      </c>
      <c r="B3549" t="s">
        <v>58</v>
      </c>
      <c r="C3549" t="s">
        <v>281</v>
      </c>
      <c r="D3549" t="e">
        <f t="shared" si="935"/>
        <v>#NAME?</v>
      </c>
      <c r="E3549">
        <v>10000</v>
      </c>
      <c r="F3549" t="e">
        <f t="shared" si="936"/>
        <v>#NAME?</v>
      </c>
      <c r="G3549" t="s">
        <v>60</v>
      </c>
      <c r="H3549" t="e">
        <f t="shared" si="937"/>
        <v>#NAME?</v>
      </c>
      <c r="I3549" t="s">
        <v>61</v>
      </c>
      <c r="J3549" t="e">
        <f t="shared" si="938"/>
        <v>#NAME?</v>
      </c>
      <c r="K3549" t="s">
        <v>62</v>
      </c>
      <c r="L3549" t="e">
        <f t="shared" si="939"/>
        <v>#NAME?</v>
      </c>
      <c r="M3549" t="e">
        <f t="shared" si="940"/>
        <v>#NAME?</v>
      </c>
      <c r="N3549">
        <v>10000</v>
      </c>
      <c r="O3549" t="e">
        <f t="shared" si="941"/>
        <v>#NAME?</v>
      </c>
      <c r="P3549">
        <v>20</v>
      </c>
      <c r="Q3549" t="e">
        <f t="shared" si="942"/>
        <v>#NAME?</v>
      </c>
      <c r="R3549">
        <v>20</v>
      </c>
      <c r="S3549" t="e">
        <f t="shared" si="943"/>
        <v>#NAME?</v>
      </c>
      <c r="T3549">
        <v>0</v>
      </c>
      <c r="U3549" t="e">
        <f t="shared" si="944"/>
        <v>#NAME?</v>
      </c>
      <c r="V3549">
        <v>256</v>
      </c>
      <c r="W3549" t="e">
        <f t="shared" si="945"/>
        <v>#NAME?</v>
      </c>
      <c r="X3549">
        <v>35</v>
      </c>
      <c r="Y3549" t="e">
        <f t="shared" si="946"/>
        <v>#NAME?</v>
      </c>
      <c r="Z3549">
        <v>1</v>
      </c>
      <c r="AA3549" t="e">
        <f t="shared" si="947"/>
        <v>#NAME?</v>
      </c>
      <c r="AB3549">
        <v>48</v>
      </c>
      <c r="AC3549" t="e">
        <f t="shared" si="948"/>
        <v>#NAME?</v>
      </c>
      <c r="AD3549">
        <v>2</v>
      </c>
      <c r="AE3549" t="e">
        <f t="shared" si="949"/>
        <v>#NAME?</v>
      </c>
      <c r="AF3549" t="s">
        <v>65</v>
      </c>
      <c r="AG3549" t="s">
        <v>64</v>
      </c>
      <c r="AH3549">
        <v>9154082</v>
      </c>
      <c r="AI3549">
        <v>9143029</v>
      </c>
      <c r="AJ3549">
        <v>1829711</v>
      </c>
      <c r="AK3549">
        <v>4569346</v>
      </c>
      <c r="AL3549">
        <v>10000</v>
      </c>
      <c r="AR3549">
        <v>10000</v>
      </c>
      <c r="AS3549">
        <v>205475.03</v>
      </c>
      <c r="AT3549">
        <v>20</v>
      </c>
      <c r="AU3549">
        <v>10000</v>
      </c>
      <c r="AV3549">
        <v>35</v>
      </c>
      <c r="AW3549" t="s">
        <v>60</v>
      </c>
      <c r="AX3549" t="s">
        <v>61</v>
      </c>
      <c r="AY3549" t="s">
        <v>62</v>
      </c>
      <c r="BA3549">
        <v>8</v>
      </c>
      <c r="BB3549">
        <v>1</v>
      </c>
      <c r="BD3549">
        <v>34.330399999999997</v>
      </c>
      <c r="BE3549">
        <v>1.9699800000000001</v>
      </c>
      <c r="BF3549">
        <v>20568.599999999999</v>
      </c>
      <c r="BH3549">
        <v>5475.03</v>
      </c>
      <c r="BN3549">
        <v>40960461</v>
      </c>
      <c r="BO3549">
        <v>180633053</v>
      </c>
      <c r="BP3549">
        <v>4733003</v>
      </c>
      <c r="BQ3549">
        <v>81141</v>
      </c>
      <c r="BR3549">
        <v>0.32465899999999998</v>
      </c>
      <c r="BY3549" t="s">
        <v>7313</v>
      </c>
      <c r="BZ3549" t="s">
        <v>10985</v>
      </c>
      <c r="CA3549" t="s">
        <v>58</v>
      </c>
      <c r="CB3549" t="str">
        <f t="shared" si="950"/>
        <v>ZYRA_CLUSTER_20i20d10000k nrq=1</v>
      </c>
      <c r="CC3549">
        <f t="shared" si="951"/>
        <v>36</v>
      </c>
    </row>
    <row r="3550" spans="1:81" x14ac:dyDescent="0.4">
      <c r="A3550" t="s">
        <v>3617</v>
      </c>
      <c r="B3550" t="s">
        <v>58</v>
      </c>
      <c r="C3550" t="s">
        <v>3765</v>
      </c>
      <c r="D3550" t="e">
        <f t="shared" si="935"/>
        <v>#NAME?</v>
      </c>
      <c r="E3550">
        <v>10000</v>
      </c>
      <c r="F3550" t="e">
        <f t="shared" si="936"/>
        <v>#NAME?</v>
      </c>
      <c r="G3550" t="s">
        <v>60</v>
      </c>
      <c r="H3550" t="e">
        <f t="shared" si="937"/>
        <v>#NAME?</v>
      </c>
      <c r="I3550" t="s">
        <v>61</v>
      </c>
      <c r="J3550" t="e">
        <f t="shared" si="938"/>
        <v>#NAME?</v>
      </c>
      <c r="K3550" t="s">
        <v>62</v>
      </c>
      <c r="L3550" t="e">
        <f t="shared" si="939"/>
        <v>#NAME?</v>
      </c>
      <c r="M3550" t="e">
        <f t="shared" si="940"/>
        <v>#NAME?</v>
      </c>
      <c r="N3550">
        <v>100000</v>
      </c>
      <c r="O3550" t="e">
        <f t="shared" si="941"/>
        <v>#NAME?</v>
      </c>
      <c r="P3550">
        <v>20</v>
      </c>
      <c r="Q3550" t="e">
        <f t="shared" si="942"/>
        <v>#NAME?</v>
      </c>
      <c r="R3550">
        <v>20</v>
      </c>
      <c r="S3550" t="e">
        <f t="shared" si="943"/>
        <v>#NAME?</v>
      </c>
      <c r="T3550">
        <v>0</v>
      </c>
      <c r="U3550" t="e">
        <f t="shared" si="944"/>
        <v>#NAME?</v>
      </c>
      <c r="V3550">
        <v>256</v>
      </c>
      <c r="W3550" t="e">
        <f t="shared" si="945"/>
        <v>#NAME?</v>
      </c>
      <c r="X3550">
        <v>18</v>
      </c>
      <c r="Y3550" t="e">
        <f t="shared" si="946"/>
        <v>#NAME?</v>
      </c>
      <c r="Z3550">
        <v>0</v>
      </c>
      <c r="AA3550" t="e">
        <f t="shared" si="947"/>
        <v>#NAME?</v>
      </c>
      <c r="AB3550">
        <v>48</v>
      </c>
      <c r="AC3550" t="e">
        <f t="shared" si="948"/>
        <v>#NAME?</v>
      </c>
      <c r="AD3550">
        <v>1</v>
      </c>
      <c r="AE3550" t="e">
        <f t="shared" si="949"/>
        <v>#NAME?</v>
      </c>
      <c r="AF3550" t="s">
        <v>65</v>
      </c>
      <c r="AG3550" t="s">
        <v>64</v>
      </c>
      <c r="AH3550">
        <v>49379567</v>
      </c>
      <c r="AI3550">
        <v>49400452</v>
      </c>
      <c r="AJ3550">
        <v>9878001</v>
      </c>
      <c r="AK3550">
        <v>24666245</v>
      </c>
      <c r="AL3550">
        <v>10000</v>
      </c>
      <c r="AR3550">
        <v>10000</v>
      </c>
      <c r="AS3550">
        <v>201374.43</v>
      </c>
      <c r="AT3550">
        <v>20</v>
      </c>
      <c r="AU3550">
        <v>100000</v>
      </c>
      <c r="AV3550">
        <v>18</v>
      </c>
      <c r="AW3550" t="s">
        <v>60</v>
      </c>
      <c r="AX3550" t="s">
        <v>61</v>
      </c>
      <c r="AY3550" t="s">
        <v>62</v>
      </c>
      <c r="BA3550">
        <v>8</v>
      </c>
      <c r="BB3550">
        <v>1</v>
      </c>
      <c r="BD3550">
        <v>20.395</v>
      </c>
      <c r="BE3550">
        <v>0.62096799999999996</v>
      </c>
      <c r="BF3550">
        <v>1921.13</v>
      </c>
      <c r="BH3550">
        <v>1374.43</v>
      </c>
      <c r="BN3550">
        <v>104854864</v>
      </c>
      <c r="BO3550">
        <v>148540076</v>
      </c>
      <c r="BP3550">
        <v>516963</v>
      </c>
      <c r="BQ3550">
        <v>4354</v>
      </c>
      <c r="BR3550">
        <v>0</v>
      </c>
      <c r="BY3550" t="s">
        <v>7314</v>
      </c>
      <c r="BZ3550" t="s">
        <v>10986</v>
      </c>
      <c r="CA3550" t="s">
        <v>58</v>
      </c>
      <c r="CB3550" t="str">
        <f t="shared" si="950"/>
        <v>ZYRA_CLUSTER_20i20d100000k nrq=0</v>
      </c>
      <c r="CC3550">
        <f t="shared" si="951"/>
        <v>18</v>
      </c>
    </row>
    <row r="3551" spans="1:81" x14ac:dyDescent="0.4">
      <c r="A3551" t="s">
        <v>3620</v>
      </c>
      <c r="B3551" t="s">
        <v>58</v>
      </c>
      <c r="C3551" t="s">
        <v>281</v>
      </c>
      <c r="D3551" t="e">
        <f t="shared" si="935"/>
        <v>#NAME?</v>
      </c>
      <c r="E3551">
        <v>10000</v>
      </c>
      <c r="F3551" t="e">
        <f t="shared" si="936"/>
        <v>#NAME?</v>
      </c>
      <c r="G3551" t="s">
        <v>60</v>
      </c>
      <c r="H3551" t="e">
        <f t="shared" si="937"/>
        <v>#NAME?</v>
      </c>
      <c r="I3551" t="s">
        <v>61</v>
      </c>
      <c r="J3551" t="e">
        <f t="shared" si="938"/>
        <v>#NAME?</v>
      </c>
      <c r="K3551" t="s">
        <v>62</v>
      </c>
      <c r="L3551" t="e">
        <f t="shared" si="939"/>
        <v>#NAME?</v>
      </c>
      <c r="M3551" t="e">
        <f t="shared" si="940"/>
        <v>#NAME?</v>
      </c>
      <c r="N3551">
        <v>10000</v>
      </c>
      <c r="O3551" t="e">
        <f t="shared" si="941"/>
        <v>#NAME?</v>
      </c>
      <c r="P3551">
        <v>20</v>
      </c>
      <c r="Q3551" t="e">
        <f t="shared" si="942"/>
        <v>#NAME?</v>
      </c>
      <c r="R3551">
        <v>20</v>
      </c>
      <c r="S3551" t="e">
        <f t="shared" si="943"/>
        <v>#NAME?</v>
      </c>
      <c r="T3551">
        <v>0</v>
      </c>
      <c r="U3551" t="e">
        <f t="shared" si="944"/>
        <v>#NAME?</v>
      </c>
      <c r="V3551">
        <v>256</v>
      </c>
      <c r="W3551" t="e">
        <f t="shared" si="945"/>
        <v>#NAME?</v>
      </c>
      <c r="X3551">
        <v>54</v>
      </c>
      <c r="Y3551" t="e">
        <f t="shared" si="946"/>
        <v>#NAME?</v>
      </c>
      <c r="Z3551">
        <v>0</v>
      </c>
      <c r="AA3551" t="e">
        <f t="shared" si="947"/>
        <v>#NAME?</v>
      </c>
      <c r="AB3551">
        <v>48</v>
      </c>
      <c r="AC3551" t="e">
        <f t="shared" si="948"/>
        <v>#NAME?</v>
      </c>
      <c r="AD3551">
        <v>0</v>
      </c>
      <c r="AE3551" t="e">
        <f t="shared" si="949"/>
        <v>#NAME?</v>
      </c>
      <c r="AF3551" t="s">
        <v>65</v>
      </c>
      <c r="AG3551" t="s">
        <v>64</v>
      </c>
      <c r="AH3551">
        <v>2700664</v>
      </c>
      <c r="AI3551">
        <v>2700785</v>
      </c>
      <c r="AJ3551">
        <v>540144</v>
      </c>
      <c r="AK3551">
        <v>1349020</v>
      </c>
      <c r="AL3551">
        <v>10000</v>
      </c>
      <c r="AR3551">
        <v>10000</v>
      </c>
      <c r="AS3551">
        <v>2015600.8</v>
      </c>
      <c r="AT3551">
        <v>20</v>
      </c>
      <c r="AU3551">
        <v>10000</v>
      </c>
      <c r="AV3551">
        <v>54</v>
      </c>
      <c r="AW3551" t="s">
        <v>60</v>
      </c>
      <c r="AX3551" t="s">
        <v>61</v>
      </c>
      <c r="AY3551" t="s">
        <v>62</v>
      </c>
      <c r="BA3551">
        <v>8</v>
      </c>
      <c r="BB3551">
        <v>1</v>
      </c>
      <c r="BD3551">
        <v>63.698300000000003</v>
      </c>
      <c r="BE3551">
        <v>18.0807</v>
      </c>
      <c r="BF3551">
        <v>105877</v>
      </c>
      <c r="BH3551">
        <v>15600.8</v>
      </c>
      <c r="BN3551">
        <v>10461735</v>
      </c>
      <c r="BO3551">
        <v>76076122</v>
      </c>
      <c r="BP3551">
        <v>3028466</v>
      </c>
      <c r="BQ3551">
        <v>33616</v>
      </c>
      <c r="BR3551">
        <v>0.27328000000000002</v>
      </c>
      <c r="BY3551" t="s">
        <v>7315</v>
      </c>
      <c r="BZ3551" t="s">
        <v>10987</v>
      </c>
      <c r="CA3551" t="s">
        <v>58</v>
      </c>
      <c r="CB3551" t="str">
        <f t="shared" si="950"/>
        <v>ZYRA_CLUSTER_20i20d10000k nrq=0</v>
      </c>
      <c r="CC3551">
        <f t="shared" si="951"/>
        <v>54</v>
      </c>
    </row>
    <row r="3552" spans="1:81" x14ac:dyDescent="0.4">
      <c r="A3552" t="s">
        <v>3621</v>
      </c>
      <c r="B3552" t="s">
        <v>58</v>
      </c>
      <c r="C3552" t="s">
        <v>281</v>
      </c>
      <c r="D3552" t="e">
        <f t="shared" si="935"/>
        <v>#NAME?</v>
      </c>
      <c r="E3552">
        <v>10000</v>
      </c>
      <c r="F3552" t="e">
        <f t="shared" si="936"/>
        <v>#NAME?</v>
      </c>
      <c r="G3552" t="s">
        <v>60</v>
      </c>
      <c r="H3552" t="e">
        <f t="shared" si="937"/>
        <v>#NAME?</v>
      </c>
      <c r="I3552" t="s">
        <v>61</v>
      </c>
      <c r="J3552" t="e">
        <f t="shared" si="938"/>
        <v>#NAME?</v>
      </c>
      <c r="K3552" t="s">
        <v>62</v>
      </c>
      <c r="L3552" t="e">
        <f t="shared" si="939"/>
        <v>#NAME?</v>
      </c>
      <c r="M3552" t="e">
        <f t="shared" si="940"/>
        <v>#NAME?</v>
      </c>
      <c r="N3552">
        <v>10000</v>
      </c>
      <c r="O3552" t="e">
        <f t="shared" si="941"/>
        <v>#NAME?</v>
      </c>
      <c r="P3552">
        <v>20</v>
      </c>
      <c r="Q3552" t="e">
        <f t="shared" si="942"/>
        <v>#NAME?</v>
      </c>
      <c r="R3552">
        <v>20</v>
      </c>
      <c r="S3552" t="e">
        <f t="shared" si="943"/>
        <v>#NAME?</v>
      </c>
      <c r="T3552">
        <v>0</v>
      </c>
      <c r="U3552" t="e">
        <f t="shared" si="944"/>
        <v>#NAME?</v>
      </c>
      <c r="V3552">
        <v>256</v>
      </c>
      <c r="W3552" t="e">
        <f t="shared" si="945"/>
        <v>#NAME?</v>
      </c>
      <c r="X3552">
        <v>54</v>
      </c>
      <c r="Y3552" t="e">
        <f t="shared" si="946"/>
        <v>#NAME?</v>
      </c>
      <c r="Z3552">
        <v>0</v>
      </c>
      <c r="AA3552" t="e">
        <f t="shared" si="947"/>
        <v>#NAME?</v>
      </c>
      <c r="AB3552">
        <v>48</v>
      </c>
      <c r="AC3552" t="e">
        <f t="shared" si="948"/>
        <v>#NAME?</v>
      </c>
      <c r="AD3552">
        <v>1</v>
      </c>
      <c r="AE3552" t="e">
        <f t="shared" si="949"/>
        <v>#NAME?</v>
      </c>
      <c r="AF3552" t="s">
        <v>65</v>
      </c>
      <c r="AG3552" t="s">
        <v>64</v>
      </c>
      <c r="AH3552">
        <v>3142692</v>
      </c>
      <c r="AI3552">
        <v>3142300</v>
      </c>
      <c r="AJ3552">
        <v>628499</v>
      </c>
      <c r="AK3552">
        <v>1569444</v>
      </c>
      <c r="AL3552">
        <v>10000</v>
      </c>
      <c r="AR3552">
        <v>10000</v>
      </c>
      <c r="AS3552">
        <v>2014557.3</v>
      </c>
      <c r="AT3552">
        <v>20</v>
      </c>
      <c r="AU3552">
        <v>10000</v>
      </c>
      <c r="AV3552">
        <v>54</v>
      </c>
      <c r="AW3552" t="s">
        <v>60</v>
      </c>
      <c r="AX3552" t="s">
        <v>61</v>
      </c>
      <c r="AY3552" t="s">
        <v>62</v>
      </c>
      <c r="BA3552">
        <v>8</v>
      </c>
      <c r="BB3552">
        <v>1</v>
      </c>
      <c r="BD3552">
        <v>64.809100000000001</v>
      </c>
      <c r="BE3552">
        <v>18.765999999999998</v>
      </c>
      <c r="BF3552">
        <v>90507.1</v>
      </c>
      <c r="BH3552">
        <v>14557.3</v>
      </c>
      <c r="BN3552">
        <v>12190771</v>
      </c>
      <c r="BO3552">
        <v>89102065</v>
      </c>
      <c r="BP3552">
        <v>3503669</v>
      </c>
      <c r="BQ3552">
        <v>40005</v>
      </c>
      <c r="BR3552">
        <v>0.27598400000000001</v>
      </c>
      <c r="BY3552" t="s">
        <v>7316</v>
      </c>
      <c r="BZ3552" t="s">
        <v>10988</v>
      </c>
      <c r="CA3552" t="s">
        <v>58</v>
      </c>
      <c r="CB3552" t="str">
        <f t="shared" si="950"/>
        <v>ZYRA_CLUSTER_20i20d10000k nrq=0</v>
      </c>
      <c r="CC3552">
        <f t="shared" si="951"/>
        <v>54</v>
      </c>
    </row>
    <row r="3553" spans="1:81" x14ac:dyDescent="0.4">
      <c r="A3553" t="s">
        <v>3622</v>
      </c>
      <c r="B3553" t="s">
        <v>58</v>
      </c>
      <c r="C3553" t="s">
        <v>281</v>
      </c>
      <c r="D3553" t="e">
        <f t="shared" si="935"/>
        <v>#NAME?</v>
      </c>
      <c r="E3553">
        <v>10000</v>
      </c>
      <c r="F3553" t="e">
        <f t="shared" si="936"/>
        <v>#NAME?</v>
      </c>
      <c r="G3553" t="s">
        <v>60</v>
      </c>
      <c r="H3553" t="e">
        <f t="shared" si="937"/>
        <v>#NAME?</v>
      </c>
      <c r="I3553" t="s">
        <v>61</v>
      </c>
      <c r="J3553" t="e">
        <f t="shared" si="938"/>
        <v>#NAME?</v>
      </c>
      <c r="K3553" t="s">
        <v>62</v>
      </c>
      <c r="L3553" t="e">
        <f t="shared" si="939"/>
        <v>#NAME?</v>
      </c>
      <c r="M3553" t="e">
        <f t="shared" si="940"/>
        <v>#NAME?</v>
      </c>
      <c r="N3553">
        <v>10000</v>
      </c>
      <c r="O3553" t="e">
        <f t="shared" si="941"/>
        <v>#NAME?</v>
      </c>
      <c r="P3553">
        <v>20</v>
      </c>
      <c r="Q3553" t="e">
        <f t="shared" si="942"/>
        <v>#NAME?</v>
      </c>
      <c r="R3553">
        <v>20</v>
      </c>
      <c r="S3553" t="e">
        <f t="shared" si="943"/>
        <v>#NAME?</v>
      </c>
      <c r="T3553">
        <v>0</v>
      </c>
      <c r="U3553" t="e">
        <f t="shared" si="944"/>
        <v>#NAME?</v>
      </c>
      <c r="V3553">
        <v>256</v>
      </c>
      <c r="W3553" t="e">
        <f t="shared" si="945"/>
        <v>#NAME?</v>
      </c>
      <c r="X3553">
        <v>54</v>
      </c>
      <c r="Y3553" t="e">
        <f t="shared" si="946"/>
        <v>#NAME?</v>
      </c>
      <c r="Z3553">
        <v>0</v>
      </c>
      <c r="AA3553" t="e">
        <f t="shared" si="947"/>
        <v>#NAME?</v>
      </c>
      <c r="AB3553">
        <v>48</v>
      </c>
      <c r="AC3553" t="e">
        <f t="shared" si="948"/>
        <v>#NAME?</v>
      </c>
      <c r="AD3553">
        <v>2</v>
      </c>
      <c r="AE3553" t="e">
        <f t="shared" si="949"/>
        <v>#NAME?</v>
      </c>
      <c r="AF3553" t="s">
        <v>65</v>
      </c>
      <c r="AG3553" t="s">
        <v>64</v>
      </c>
      <c r="AH3553">
        <v>3192821</v>
      </c>
      <c r="AI3553">
        <v>3194849</v>
      </c>
      <c r="AJ3553">
        <v>638767</v>
      </c>
      <c r="AK3553">
        <v>1596046</v>
      </c>
      <c r="AL3553">
        <v>10000</v>
      </c>
      <c r="AR3553">
        <v>10000</v>
      </c>
      <c r="AS3553">
        <v>2015076.4</v>
      </c>
      <c r="AT3553">
        <v>20</v>
      </c>
      <c r="AU3553">
        <v>10000</v>
      </c>
      <c r="AV3553">
        <v>54</v>
      </c>
      <c r="AW3553" t="s">
        <v>60</v>
      </c>
      <c r="AX3553" t="s">
        <v>61</v>
      </c>
      <c r="AY3553" t="s">
        <v>62</v>
      </c>
      <c r="BA3553">
        <v>8</v>
      </c>
      <c r="BB3553">
        <v>1</v>
      </c>
      <c r="BD3553">
        <v>65.22</v>
      </c>
      <c r="BE3553">
        <v>18.737300000000001</v>
      </c>
      <c r="BF3553">
        <v>88724.800000000003</v>
      </c>
      <c r="BH3553">
        <v>15076.4</v>
      </c>
      <c r="BN3553">
        <v>12426529</v>
      </c>
      <c r="BO3553">
        <v>90890414</v>
      </c>
      <c r="BP3553">
        <v>3533934</v>
      </c>
      <c r="BQ3553">
        <v>39960</v>
      </c>
      <c r="BR3553">
        <v>0.29391299999999998</v>
      </c>
      <c r="BY3553" t="s">
        <v>7317</v>
      </c>
      <c r="BZ3553" t="s">
        <v>10989</v>
      </c>
      <c r="CA3553" t="s">
        <v>58</v>
      </c>
      <c r="CB3553" t="str">
        <f t="shared" si="950"/>
        <v>ZYRA_CLUSTER_20i20d10000k nrq=0</v>
      </c>
      <c r="CC3553">
        <f t="shared" si="951"/>
        <v>54</v>
      </c>
    </row>
    <row r="3554" spans="1:81" x14ac:dyDescent="0.4">
      <c r="A3554" t="s">
        <v>3623</v>
      </c>
      <c r="B3554" t="s">
        <v>58</v>
      </c>
      <c r="C3554" t="s">
        <v>281</v>
      </c>
      <c r="D3554" t="e">
        <f t="shared" si="935"/>
        <v>#NAME?</v>
      </c>
      <c r="E3554">
        <v>10000</v>
      </c>
      <c r="F3554" t="e">
        <f t="shared" si="936"/>
        <v>#NAME?</v>
      </c>
      <c r="G3554" t="s">
        <v>60</v>
      </c>
      <c r="H3554" t="e">
        <f t="shared" si="937"/>
        <v>#NAME?</v>
      </c>
      <c r="I3554" t="s">
        <v>61</v>
      </c>
      <c r="J3554" t="e">
        <f t="shared" si="938"/>
        <v>#NAME?</v>
      </c>
      <c r="K3554" t="s">
        <v>62</v>
      </c>
      <c r="L3554" t="e">
        <f t="shared" si="939"/>
        <v>#NAME?</v>
      </c>
      <c r="M3554" t="e">
        <f t="shared" si="940"/>
        <v>#NAME?</v>
      </c>
      <c r="N3554">
        <v>10000</v>
      </c>
      <c r="O3554" t="e">
        <f t="shared" si="941"/>
        <v>#NAME?</v>
      </c>
      <c r="P3554">
        <v>20</v>
      </c>
      <c r="Q3554" t="e">
        <f t="shared" si="942"/>
        <v>#NAME?</v>
      </c>
      <c r="R3554">
        <v>20</v>
      </c>
      <c r="S3554" t="e">
        <f t="shared" si="943"/>
        <v>#NAME?</v>
      </c>
      <c r="T3554">
        <v>0</v>
      </c>
      <c r="U3554" t="e">
        <f t="shared" si="944"/>
        <v>#NAME?</v>
      </c>
      <c r="V3554">
        <v>256</v>
      </c>
      <c r="W3554" t="e">
        <f t="shared" si="945"/>
        <v>#NAME?</v>
      </c>
      <c r="X3554">
        <v>53</v>
      </c>
      <c r="Y3554" t="e">
        <f t="shared" si="946"/>
        <v>#NAME?</v>
      </c>
      <c r="Z3554">
        <v>1</v>
      </c>
      <c r="AA3554" t="e">
        <f t="shared" si="947"/>
        <v>#NAME?</v>
      </c>
      <c r="AB3554">
        <v>48</v>
      </c>
      <c r="AC3554" t="e">
        <f t="shared" si="948"/>
        <v>#NAME?</v>
      </c>
      <c r="AD3554">
        <v>0</v>
      </c>
      <c r="AE3554" t="e">
        <f t="shared" si="949"/>
        <v>#NAME?</v>
      </c>
      <c r="AF3554" t="s">
        <v>65</v>
      </c>
      <c r="AG3554" t="s">
        <v>64</v>
      </c>
      <c r="AH3554">
        <v>3306689</v>
      </c>
      <c r="AI3554">
        <v>3306224</v>
      </c>
      <c r="AJ3554">
        <v>661291</v>
      </c>
      <c r="AK3554">
        <v>1651376</v>
      </c>
      <c r="AL3554">
        <v>10000</v>
      </c>
      <c r="AR3554">
        <v>10000</v>
      </c>
      <c r="AS3554">
        <v>2015262.2</v>
      </c>
      <c r="AT3554">
        <v>20</v>
      </c>
      <c r="AU3554">
        <v>10000</v>
      </c>
      <c r="AV3554">
        <v>53</v>
      </c>
      <c r="AW3554" t="s">
        <v>60</v>
      </c>
      <c r="AX3554" t="s">
        <v>61</v>
      </c>
      <c r="AY3554" t="s">
        <v>62</v>
      </c>
      <c r="BA3554">
        <v>8</v>
      </c>
      <c r="BB3554">
        <v>1</v>
      </c>
      <c r="BD3554">
        <v>63.789400000000001</v>
      </c>
      <c r="BE3554">
        <v>18.055099999999999</v>
      </c>
      <c r="BF3554">
        <v>85837</v>
      </c>
      <c r="BH3554">
        <v>15262.2</v>
      </c>
      <c r="BN3554">
        <v>12968255</v>
      </c>
      <c r="BO3554">
        <v>91915475</v>
      </c>
      <c r="BP3554">
        <v>3545505</v>
      </c>
      <c r="BQ3554">
        <v>54469</v>
      </c>
      <c r="BR3554">
        <v>0.32970300000000002</v>
      </c>
      <c r="BY3554" t="s">
        <v>7318</v>
      </c>
      <c r="BZ3554" t="s">
        <v>10990</v>
      </c>
      <c r="CA3554" t="s">
        <v>58</v>
      </c>
      <c r="CB3554" t="str">
        <f t="shared" si="950"/>
        <v>ZYRA_CLUSTER_20i20d10000k nrq=1</v>
      </c>
      <c r="CC3554">
        <f t="shared" si="951"/>
        <v>54</v>
      </c>
    </row>
    <row r="3555" spans="1:81" x14ac:dyDescent="0.4">
      <c r="A3555" t="s">
        <v>3624</v>
      </c>
      <c r="B3555" t="s">
        <v>58</v>
      </c>
      <c r="C3555" t="s">
        <v>281</v>
      </c>
      <c r="D3555" t="e">
        <f t="shared" si="935"/>
        <v>#NAME?</v>
      </c>
      <c r="E3555">
        <v>10000</v>
      </c>
      <c r="F3555" t="e">
        <f t="shared" si="936"/>
        <v>#NAME?</v>
      </c>
      <c r="G3555" t="s">
        <v>60</v>
      </c>
      <c r="H3555" t="e">
        <f t="shared" si="937"/>
        <v>#NAME?</v>
      </c>
      <c r="I3555" t="s">
        <v>61</v>
      </c>
      <c r="J3555" t="e">
        <f t="shared" si="938"/>
        <v>#NAME?</v>
      </c>
      <c r="K3555" t="s">
        <v>62</v>
      </c>
      <c r="L3555" t="e">
        <f t="shared" si="939"/>
        <v>#NAME?</v>
      </c>
      <c r="M3555" t="e">
        <f t="shared" si="940"/>
        <v>#NAME?</v>
      </c>
      <c r="N3555">
        <v>10000</v>
      </c>
      <c r="O3555" t="e">
        <f t="shared" si="941"/>
        <v>#NAME?</v>
      </c>
      <c r="P3555">
        <v>20</v>
      </c>
      <c r="Q3555" t="e">
        <f t="shared" si="942"/>
        <v>#NAME?</v>
      </c>
      <c r="R3555">
        <v>20</v>
      </c>
      <c r="S3555" t="e">
        <f t="shared" si="943"/>
        <v>#NAME?</v>
      </c>
      <c r="T3555">
        <v>0</v>
      </c>
      <c r="U3555" t="e">
        <f t="shared" si="944"/>
        <v>#NAME?</v>
      </c>
      <c r="V3555">
        <v>256</v>
      </c>
      <c r="W3555" t="e">
        <f t="shared" si="945"/>
        <v>#NAME?</v>
      </c>
      <c r="X3555">
        <v>53</v>
      </c>
      <c r="Y3555" t="e">
        <f t="shared" si="946"/>
        <v>#NAME?</v>
      </c>
      <c r="Z3555">
        <v>1</v>
      </c>
      <c r="AA3555" t="e">
        <f t="shared" si="947"/>
        <v>#NAME?</v>
      </c>
      <c r="AB3555">
        <v>48</v>
      </c>
      <c r="AC3555" t="e">
        <f t="shared" si="948"/>
        <v>#NAME?</v>
      </c>
      <c r="AD3555">
        <v>1</v>
      </c>
      <c r="AE3555" t="e">
        <f t="shared" si="949"/>
        <v>#NAME?</v>
      </c>
      <c r="AF3555" t="s">
        <v>65</v>
      </c>
      <c r="AG3555" t="s">
        <v>64</v>
      </c>
      <c r="AH3555">
        <v>2665432</v>
      </c>
      <c r="AI3555">
        <v>2667578</v>
      </c>
      <c r="AJ3555">
        <v>533301</v>
      </c>
      <c r="AK3555">
        <v>1332521</v>
      </c>
      <c r="AL3555">
        <v>10000</v>
      </c>
      <c r="AR3555">
        <v>10000</v>
      </c>
      <c r="AS3555">
        <v>2015807.9</v>
      </c>
      <c r="AT3555">
        <v>20</v>
      </c>
      <c r="AU3555">
        <v>10000</v>
      </c>
      <c r="AV3555">
        <v>53</v>
      </c>
      <c r="AW3555" t="s">
        <v>60</v>
      </c>
      <c r="AX3555" t="s">
        <v>61</v>
      </c>
      <c r="AY3555" t="s">
        <v>62</v>
      </c>
      <c r="BA3555">
        <v>8</v>
      </c>
      <c r="BB3555">
        <v>1</v>
      </c>
      <c r="BD3555">
        <v>65.104500000000002</v>
      </c>
      <c r="BE3555">
        <v>18.465800000000002</v>
      </c>
      <c r="BF3555">
        <v>106946</v>
      </c>
      <c r="BH3555">
        <v>15807.9</v>
      </c>
      <c r="BN3555">
        <v>10277344</v>
      </c>
      <c r="BO3555">
        <v>75971229</v>
      </c>
      <c r="BP3555">
        <v>3047867</v>
      </c>
      <c r="BQ3555">
        <v>46546</v>
      </c>
      <c r="BR3555">
        <v>0.25924700000000001</v>
      </c>
      <c r="BY3555" t="s">
        <v>7319</v>
      </c>
      <c r="BZ3555" t="s">
        <v>10991</v>
      </c>
      <c r="CA3555" t="s">
        <v>58</v>
      </c>
      <c r="CB3555" t="str">
        <f t="shared" si="950"/>
        <v>ZYRA_CLUSTER_20i20d10000k nrq=1</v>
      </c>
      <c r="CC3555">
        <f t="shared" si="951"/>
        <v>54</v>
      </c>
    </row>
    <row r="3556" spans="1:81" x14ac:dyDescent="0.4">
      <c r="A3556" t="s">
        <v>3625</v>
      </c>
      <c r="B3556" t="s">
        <v>58</v>
      </c>
      <c r="C3556" t="s">
        <v>281</v>
      </c>
      <c r="D3556" t="e">
        <f t="shared" si="935"/>
        <v>#NAME?</v>
      </c>
      <c r="E3556">
        <v>10000</v>
      </c>
      <c r="F3556" t="e">
        <f t="shared" si="936"/>
        <v>#NAME?</v>
      </c>
      <c r="G3556" t="s">
        <v>60</v>
      </c>
      <c r="H3556" t="e">
        <f t="shared" si="937"/>
        <v>#NAME?</v>
      </c>
      <c r="I3556" t="s">
        <v>61</v>
      </c>
      <c r="J3556" t="e">
        <f t="shared" si="938"/>
        <v>#NAME?</v>
      </c>
      <c r="K3556" t="s">
        <v>62</v>
      </c>
      <c r="L3556" t="e">
        <f t="shared" si="939"/>
        <v>#NAME?</v>
      </c>
      <c r="M3556" t="e">
        <f t="shared" si="940"/>
        <v>#NAME?</v>
      </c>
      <c r="N3556">
        <v>10000</v>
      </c>
      <c r="O3556" t="e">
        <f t="shared" si="941"/>
        <v>#NAME?</v>
      </c>
      <c r="P3556">
        <v>20</v>
      </c>
      <c r="Q3556" t="e">
        <f t="shared" si="942"/>
        <v>#NAME?</v>
      </c>
      <c r="R3556">
        <v>20</v>
      </c>
      <c r="S3556" t="e">
        <f t="shared" si="943"/>
        <v>#NAME?</v>
      </c>
      <c r="T3556">
        <v>0</v>
      </c>
      <c r="U3556" t="e">
        <f t="shared" si="944"/>
        <v>#NAME?</v>
      </c>
      <c r="V3556">
        <v>256</v>
      </c>
      <c r="W3556" t="e">
        <f t="shared" si="945"/>
        <v>#NAME?</v>
      </c>
      <c r="X3556">
        <v>53</v>
      </c>
      <c r="Y3556" t="e">
        <f t="shared" si="946"/>
        <v>#NAME?</v>
      </c>
      <c r="Z3556">
        <v>1</v>
      </c>
      <c r="AA3556" t="e">
        <f t="shared" si="947"/>
        <v>#NAME?</v>
      </c>
      <c r="AB3556">
        <v>48</v>
      </c>
      <c r="AC3556" t="e">
        <f t="shared" si="948"/>
        <v>#NAME?</v>
      </c>
      <c r="AD3556">
        <v>2</v>
      </c>
      <c r="AE3556" t="e">
        <f t="shared" si="949"/>
        <v>#NAME?</v>
      </c>
      <c r="AF3556" t="s">
        <v>65</v>
      </c>
      <c r="AG3556" t="s">
        <v>64</v>
      </c>
      <c r="AH3556">
        <v>3163271</v>
      </c>
      <c r="AI3556">
        <v>3168783</v>
      </c>
      <c r="AJ3556">
        <v>633205</v>
      </c>
      <c r="AK3556">
        <v>1579847</v>
      </c>
      <c r="AL3556">
        <v>10000</v>
      </c>
      <c r="AR3556">
        <v>10000</v>
      </c>
      <c r="AS3556">
        <v>2014627.6</v>
      </c>
      <c r="AT3556">
        <v>20</v>
      </c>
      <c r="AU3556">
        <v>10000</v>
      </c>
      <c r="AV3556">
        <v>53</v>
      </c>
      <c r="AW3556" t="s">
        <v>60</v>
      </c>
      <c r="AX3556" t="s">
        <v>61</v>
      </c>
      <c r="AY3556" t="s">
        <v>62</v>
      </c>
      <c r="BA3556">
        <v>8</v>
      </c>
      <c r="BB3556">
        <v>1</v>
      </c>
      <c r="BD3556">
        <v>64.551199999999994</v>
      </c>
      <c r="BE3556">
        <v>18.791</v>
      </c>
      <c r="BF3556">
        <v>89869.2</v>
      </c>
      <c r="BH3556">
        <v>14627.6</v>
      </c>
      <c r="BN3556">
        <v>12289239</v>
      </c>
      <c r="BO3556">
        <v>88471668</v>
      </c>
      <c r="BP3556">
        <v>3509231</v>
      </c>
      <c r="BQ3556">
        <v>52791</v>
      </c>
      <c r="BR3556">
        <v>0.266482</v>
      </c>
      <c r="BY3556" t="s">
        <v>7320</v>
      </c>
      <c r="BZ3556" t="s">
        <v>10992</v>
      </c>
      <c r="CA3556" t="s">
        <v>58</v>
      </c>
      <c r="CB3556" t="str">
        <f t="shared" si="950"/>
        <v>ZYRA_CLUSTER_20i20d10000k nrq=1</v>
      </c>
      <c r="CC3556">
        <f t="shared" si="951"/>
        <v>54</v>
      </c>
    </row>
    <row r="3557" spans="1:81" x14ac:dyDescent="0.4">
      <c r="A3557" t="s">
        <v>3626</v>
      </c>
      <c r="B3557" t="s">
        <v>58</v>
      </c>
      <c r="C3557" t="s">
        <v>281</v>
      </c>
      <c r="D3557" t="e">
        <f t="shared" si="935"/>
        <v>#NAME?</v>
      </c>
      <c r="E3557">
        <v>10000</v>
      </c>
      <c r="F3557" t="e">
        <f t="shared" si="936"/>
        <v>#NAME?</v>
      </c>
      <c r="G3557" t="s">
        <v>60</v>
      </c>
      <c r="H3557" t="e">
        <f t="shared" si="937"/>
        <v>#NAME?</v>
      </c>
      <c r="I3557" t="s">
        <v>61</v>
      </c>
      <c r="J3557" t="e">
        <f t="shared" si="938"/>
        <v>#NAME?</v>
      </c>
      <c r="K3557" t="s">
        <v>62</v>
      </c>
      <c r="L3557" t="e">
        <f t="shared" si="939"/>
        <v>#NAME?</v>
      </c>
      <c r="M3557" t="e">
        <f t="shared" si="940"/>
        <v>#NAME?</v>
      </c>
      <c r="N3557">
        <v>10000</v>
      </c>
      <c r="O3557" t="e">
        <f t="shared" si="941"/>
        <v>#NAME?</v>
      </c>
      <c r="P3557">
        <v>20</v>
      </c>
      <c r="Q3557" t="e">
        <f t="shared" si="942"/>
        <v>#NAME?</v>
      </c>
      <c r="R3557">
        <v>20</v>
      </c>
      <c r="S3557" t="e">
        <f t="shared" si="943"/>
        <v>#NAME?</v>
      </c>
      <c r="T3557">
        <v>0</v>
      </c>
      <c r="U3557" t="e">
        <f t="shared" si="944"/>
        <v>#NAME?</v>
      </c>
      <c r="V3557">
        <v>256</v>
      </c>
      <c r="W3557" t="e">
        <f t="shared" si="945"/>
        <v>#NAME?</v>
      </c>
      <c r="X3557">
        <v>72</v>
      </c>
      <c r="Y3557" t="e">
        <f t="shared" si="946"/>
        <v>#NAME?</v>
      </c>
      <c r="Z3557">
        <v>0</v>
      </c>
      <c r="AA3557" t="e">
        <f t="shared" si="947"/>
        <v>#NAME?</v>
      </c>
      <c r="AB3557">
        <v>48</v>
      </c>
      <c r="AC3557" t="e">
        <f t="shared" si="948"/>
        <v>#NAME?</v>
      </c>
      <c r="AD3557">
        <v>0</v>
      </c>
      <c r="AE3557" t="e">
        <f t="shared" si="949"/>
        <v>#NAME?</v>
      </c>
      <c r="AF3557" t="s">
        <v>65</v>
      </c>
      <c r="AG3557" t="s">
        <v>64</v>
      </c>
      <c r="AH3557">
        <v>2765738</v>
      </c>
      <c r="AI3557">
        <v>2763079</v>
      </c>
      <c r="AJ3557">
        <v>552881</v>
      </c>
      <c r="AK3557">
        <v>1381219</v>
      </c>
      <c r="AL3557">
        <v>10000</v>
      </c>
      <c r="AR3557">
        <v>10000</v>
      </c>
      <c r="AS3557">
        <v>2019255.8</v>
      </c>
      <c r="AT3557">
        <v>20</v>
      </c>
      <c r="AU3557">
        <v>10000</v>
      </c>
      <c r="AV3557">
        <v>72</v>
      </c>
      <c r="AW3557" t="s">
        <v>60</v>
      </c>
      <c r="AX3557" t="s">
        <v>61</v>
      </c>
      <c r="AY3557" t="s">
        <v>62</v>
      </c>
      <c r="BA3557">
        <v>8</v>
      </c>
      <c r="BB3557">
        <v>1</v>
      </c>
      <c r="BD3557">
        <v>69.571899999999999</v>
      </c>
      <c r="BE3557">
        <v>19.2759</v>
      </c>
      <c r="BF3557">
        <v>136921</v>
      </c>
      <c r="BH3557">
        <v>19255.8</v>
      </c>
      <c r="BN3557">
        <v>10649145</v>
      </c>
      <c r="BO3557">
        <v>77222573</v>
      </c>
      <c r="BP3557">
        <v>3163054</v>
      </c>
      <c r="BQ3557">
        <v>47063</v>
      </c>
      <c r="BR3557">
        <v>0.246286</v>
      </c>
      <c r="BY3557" t="s">
        <v>7321</v>
      </c>
      <c r="BZ3557" t="s">
        <v>10993</v>
      </c>
      <c r="CA3557" t="s">
        <v>58</v>
      </c>
      <c r="CB3557" t="str">
        <f t="shared" si="950"/>
        <v>ZYRA_CLUSTER_20i20d10000k nrq=0</v>
      </c>
      <c r="CC3557">
        <f t="shared" si="951"/>
        <v>72</v>
      </c>
    </row>
    <row r="3558" spans="1:81" x14ac:dyDescent="0.4">
      <c r="A3558" t="s">
        <v>3627</v>
      </c>
      <c r="B3558" t="s">
        <v>58</v>
      </c>
      <c r="C3558" t="s">
        <v>281</v>
      </c>
      <c r="D3558" t="e">
        <f t="shared" si="935"/>
        <v>#NAME?</v>
      </c>
      <c r="E3558">
        <v>10000</v>
      </c>
      <c r="F3558" t="e">
        <f t="shared" si="936"/>
        <v>#NAME?</v>
      </c>
      <c r="G3558" t="s">
        <v>60</v>
      </c>
      <c r="H3558" t="e">
        <f t="shared" si="937"/>
        <v>#NAME?</v>
      </c>
      <c r="I3558" t="s">
        <v>61</v>
      </c>
      <c r="J3558" t="e">
        <f t="shared" si="938"/>
        <v>#NAME?</v>
      </c>
      <c r="K3558" t="s">
        <v>62</v>
      </c>
      <c r="L3558" t="e">
        <f t="shared" si="939"/>
        <v>#NAME?</v>
      </c>
      <c r="M3558" t="e">
        <f t="shared" si="940"/>
        <v>#NAME?</v>
      </c>
      <c r="N3558">
        <v>10000</v>
      </c>
      <c r="O3558" t="e">
        <f t="shared" si="941"/>
        <v>#NAME?</v>
      </c>
      <c r="P3558">
        <v>20</v>
      </c>
      <c r="Q3558" t="e">
        <f t="shared" si="942"/>
        <v>#NAME?</v>
      </c>
      <c r="R3558">
        <v>20</v>
      </c>
      <c r="S3558" t="e">
        <f t="shared" si="943"/>
        <v>#NAME?</v>
      </c>
      <c r="T3558">
        <v>0</v>
      </c>
      <c r="U3558" t="e">
        <f t="shared" si="944"/>
        <v>#NAME?</v>
      </c>
      <c r="V3558">
        <v>256</v>
      </c>
      <c r="W3558" t="e">
        <f t="shared" si="945"/>
        <v>#NAME?</v>
      </c>
      <c r="X3558">
        <v>72</v>
      </c>
      <c r="Y3558" t="e">
        <f t="shared" si="946"/>
        <v>#NAME?</v>
      </c>
      <c r="Z3558">
        <v>0</v>
      </c>
      <c r="AA3558" t="e">
        <f t="shared" si="947"/>
        <v>#NAME?</v>
      </c>
      <c r="AB3558">
        <v>48</v>
      </c>
      <c r="AC3558" t="e">
        <f t="shared" si="948"/>
        <v>#NAME?</v>
      </c>
      <c r="AD3558">
        <v>1</v>
      </c>
      <c r="AE3558" t="e">
        <f t="shared" si="949"/>
        <v>#NAME?</v>
      </c>
      <c r="AF3558" t="s">
        <v>65</v>
      </c>
      <c r="AG3558" t="s">
        <v>64</v>
      </c>
      <c r="AH3558">
        <v>2561423</v>
      </c>
      <c r="AI3558">
        <v>2564224</v>
      </c>
      <c r="AJ3558">
        <v>512564</v>
      </c>
      <c r="AK3558">
        <v>1279680</v>
      </c>
      <c r="AL3558">
        <v>10000</v>
      </c>
      <c r="AR3558">
        <v>10000</v>
      </c>
      <c r="AS3558">
        <v>2019182.3</v>
      </c>
      <c r="AT3558">
        <v>20</v>
      </c>
      <c r="AU3558">
        <v>10000</v>
      </c>
      <c r="AV3558">
        <v>72</v>
      </c>
      <c r="AW3558" t="s">
        <v>60</v>
      </c>
      <c r="AX3558" t="s">
        <v>61</v>
      </c>
      <c r="AY3558" t="s">
        <v>62</v>
      </c>
      <c r="BA3558">
        <v>8</v>
      </c>
      <c r="BB3558">
        <v>1</v>
      </c>
      <c r="BD3558">
        <v>65.1494</v>
      </c>
      <c r="BE3558">
        <v>17.909300000000002</v>
      </c>
      <c r="BF3558">
        <v>148395</v>
      </c>
      <c r="BH3558">
        <v>19182.3</v>
      </c>
      <c r="BN3558">
        <v>9948166</v>
      </c>
      <c r="BO3558">
        <v>69874030</v>
      </c>
      <c r="BP3558">
        <v>2848634</v>
      </c>
      <c r="BQ3558">
        <v>43891</v>
      </c>
      <c r="BR3558">
        <v>0.236903</v>
      </c>
      <c r="BY3558" t="s">
        <v>7322</v>
      </c>
      <c r="BZ3558" t="s">
        <v>10994</v>
      </c>
      <c r="CA3558" t="s">
        <v>58</v>
      </c>
      <c r="CB3558" t="str">
        <f t="shared" si="950"/>
        <v>ZYRA_CLUSTER_20i20d10000k nrq=0</v>
      </c>
      <c r="CC3558">
        <f t="shared" si="951"/>
        <v>72</v>
      </c>
    </row>
    <row r="3559" spans="1:81" x14ac:dyDescent="0.4">
      <c r="A3559" t="s">
        <v>3628</v>
      </c>
      <c r="B3559" t="s">
        <v>58</v>
      </c>
      <c r="C3559" t="s">
        <v>281</v>
      </c>
      <c r="D3559" t="e">
        <f t="shared" si="935"/>
        <v>#NAME?</v>
      </c>
      <c r="E3559">
        <v>10000</v>
      </c>
      <c r="F3559" t="e">
        <f t="shared" si="936"/>
        <v>#NAME?</v>
      </c>
      <c r="G3559" t="s">
        <v>60</v>
      </c>
      <c r="H3559" t="e">
        <f t="shared" si="937"/>
        <v>#NAME?</v>
      </c>
      <c r="I3559" t="s">
        <v>61</v>
      </c>
      <c r="J3559" t="e">
        <f t="shared" si="938"/>
        <v>#NAME?</v>
      </c>
      <c r="K3559" t="s">
        <v>62</v>
      </c>
      <c r="L3559" t="e">
        <f t="shared" si="939"/>
        <v>#NAME?</v>
      </c>
      <c r="M3559" t="e">
        <f t="shared" si="940"/>
        <v>#NAME?</v>
      </c>
      <c r="N3559">
        <v>10000</v>
      </c>
      <c r="O3559" t="e">
        <f t="shared" si="941"/>
        <v>#NAME?</v>
      </c>
      <c r="P3559">
        <v>20</v>
      </c>
      <c r="Q3559" t="e">
        <f t="shared" si="942"/>
        <v>#NAME?</v>
      </c>
      <c r="R3559">
        <v>20</v>
      </c>
      <c r="S3559" t="e">
        <f t="shared" si="943"/>
        <v>#NAME?</v>
      </c>
      <c r="T3559">
        <v>0</v>
      </c>
      <c r="U3559" t="e">
        <f t="shared" si="944"/>
        <v>#NAME?</v>
      </c>
      <c r="V3559">
        <v>256</v>
      </c>
      <c r="W3559" t="e">
        <f t="shared" si="945"/>
        <v>#NAME?</v>
      </c>
      <c r="X3559">
        <v>72</v>
      </c>
      <c r="Y3559" t="e">
        <f t="shared" si="946"/>
        <v>#NAME?</v>
      </c>
      <c r="Z3559">
        <v>0</v>
      </c>
      <c r="AA3559" t="e">
        <f t="shared" si="947"/>
        <v>#NAME?</v>
      </c>
      <c r="AB3559">
        <v>48</v>
      </c>
      <c r="AC3559" t="e">
        <f t="shared" si="948"/>
        <v>#NAME?</v>
      </c>
      <c r="AD3559">
        <v>2</v>
      </c>
      <c r="AE3559" t="e">
        <f t="shared" si="949"/>
        <v>#NAME?</v>
      </c>
      <c r="AF3559" t="s">
        <v>65</v>
      </c>
      <c r="AG3559" t="s">
        <v>64</v>
      </c>
      <c r="AH3559">
        <v>2532056</v>
      </c>
      <c r="AI3559">
        <v>2528764</v>
      </c>
      <c r="AJ3559">
        <v>506082</v>
      </c>
      <c r="AK3559">
        <v>1263797</v>
      </c>
      <c r="AL3559">
        <v>10000</v>
      </c>
      <c r="AR3559">
        <v>10000</v>
      </c>
      <c r="AS3559">
        <v>2019121.8</v>
      </c>
      <c r="AT3559">
        <v>20</v>
      </c>
      <c r="AU3559">
        <v>10000</v>
      </c>
      <c r="AV3559">
        <v>72</v>
      </c>
      <c r="AW3559" t="s">
        <v>60</v>
      </c>
      <c r="AX3559" t="s">
        <v>61</v>
      </c>
      <c r="AY3559" t="s">
        <v>62</v>
      </c>
      <c r="BA3559">
        <v>8</v>
      </c>
      <c r="BB3559">
        <v>1</v>
      </c>
      <c r="BD3559">
        <v>66.096599999999995</v>
      </c>
      <c r="BE3559">
        <v>18.372599999999998</v>
      </c>
      <c r="BF3559">
        <v>150765</v>
      </c>
      <c r="BH3559">
        <v>19121.8</v>
      </c>
      <c r="BN3559">
        <v>9830736</v>
      </c>
      <c r="BO3559">
        <v>69811200</v>
      </c>
      <c r="BP3559">
        <v>2807243</v>
      </c>
      <c r="BQ3559">
        <v>43856</v>
      </c>
      <c r="BR3559">
        <v>0.27033099999999999</v>
      </c>
      <c r="BY3559" t="s">
        <v>7323</v>
      </c>
      <c r="BZ3559" t="s">
        <v>10995</v>
      </c>
      <c r="CA3559" t="s">
        <v>58</v>
      </c>
      <c r="CB3559" t="str">
        <f t="shared" si="950"/>
        <v>ZYRA_CLUSTER_20i20d10000k nrq=0</v>
      </c>
      <c r="CC3559">
        <f t="shared" si="951"/>
        <v>72</v>
      </c>
    </row>
    <row r="3560" spans="1:81" x14ac:dyDescent="0.4">
      <c r="A3560" t="s">
        <v>3629</v>
      </c>
      <c r="B3560" t="s">
        <v>58</v>
      </c>
      <c r="C3560" t="s">
        <v>78</v>
      </c>
      <c r="D3560" t="e">
        <f t="shared" si="935"/>
        <v>#NAME?</v>
      </c>
      <c r="E3560">
        <v>10000</v>
      </c>
      <c r="F3560" t="e">
        <f t="shared" si="936"/>
        <v>#NAME?</v>
      </c>
      <c r="G3560" t="s">
        <v>60</v>
      </c>
      <c r="H3560" t="e">
        <f t="shared" si="937"/>
        <v>#NAME?</v>
      </c>
      <c r="I3560" t="s">
        <v>61</v>
      </c>
      <c r="J3560" t="e">
        <f t="shared" si="938"/>
        <v>#NAME?</v>
      </c>
      <c r="K3560" t="s">
        <v>62</v>
      </c>
      <c r="L3560" t="e">
        <f t="shared" si="939"/>
        <v>#NAME?</v>
      </c>
      <c r="M3560" t="e">
        <f t="shared" si="940"/>
        <v>#NAME?</v>
      </c>
      <c r="N3560">
        <v>100000</v>
      </c>
      <c r="O3560" t="e">
        <f t="shared" si="941"/>
        <v>#NAME?</v>
      </c>
      <c r="P3560">
        <v>0</v>
      </c>
      <c r="Q3560" t="e">
        <f t="shared" si="942"/>
        <v>#NAME?</v>
      </c>
      <c r="R3560">
        <v>0</v>
      </c>
      <c r="S3560" t="e">
        <f t="shared" si="943"/>
        <v>#NAME?</v>
      </c>
      <c r="T3560">
        <v>0</v>
      </c>
      <c r="U3560" t="e">
        <f t="shared" si="944"/>
        <v>#NAME?</v>
      </c>
      <c r="V3560">
        <v>256</v>
      </c>
      <c r="W3560" t="e">
        <f t="shared" si="945"/>
        <v>#NAME?</v>
      </c>
      <c r="X3560">
        <v>71</v>
      </c>
      <c r="Y3560" t="e">
        <f t="shared" si="946"/>
        <v>#NAME?</v>
      </c>
      <c r="Z3560">
        <v>1</v>
      </c>
      <c r="AA3560" t="e">
        <f t="shared" si="947"/>
        <v>#NAME?</v>
      </c>
      <c r="AB3560">
        <v>48</v>
      </c>
      <c r="AC3560" t="e">
        <f t="shared" si="948"/>
        <v>#NAME?</v>
      </c>
      <c r="AD3560">
        <v>2</v>
      </c>
      <c r="AE3560" t="e">
        <f t="shared" si="949"/>
        <v>#NAME?</v>
      </c>
      <c r="AF3560" t="s">
        <v>65</v>
      </c>
      <c r="AG3560" t="s">
        <v>64</v>
      </c>
      <c r="AJ3560">
        <v>0</v>
      </c>
      <c r="AK3560">
        <v>51424287</v>
      </c>
      <c r="AL3560">
        <v>10000</v>
      </c>
      <c r="AR3560">
        <v>10000</v>
      </c>
      <c r="AS3560">
        <v>4435.21</v>
      </c>
      <c r="AT3560">
        <v>0</v>
      </c>
      <c r="AU3560">
        <v>100000</v>
      </c>
      <c r="AV3560">
        <v>71</v>
      </c>
      <c r="AW3560" t="s">
        <v>60</v>
      </c>
      <c r="AX3560" t="s">
        <v>61</v>
      </c>
      <c r="AY3560" t="s">
        <v>62</v>
      </c>
      <c r="BA3560">
        <v>8</v>
      </c>
      <c r="BB3560">
        <v>1</v>
      </c>
      <c r="BD3560">
        <v>20.111499999999999</v>
      </c>
      <c r="BE3560">
        <v>9.8825200000000002E-2</v>
      </c>
      <c r="BF3560">
        <v>3352.9</v>
      </c>
      <c r="BH3560">
        <v>4435.21</v>
      </c>
      <c r="BY3560" t="s">
        <v>7324</v>
      </c>
      <c r="BZ3560" t="s">
        <v>10996</v>
      </c>
      <c r="CA3560" t="s">
        <v>58</v>
      </c>
      <c r="CB3560" t="str">
        <f t="shared" si="950"/>
        <v>ZYRA_CLUSTER_0i0d100000k nrq=1</v>
      </c>
      <c r="CC3560">
        <f t="shared" si="951"/>
        <v>72</v>
      </c>
    </row>
    <row r="3561" spans="1:81" x14ac:dyDescent="0.4">
      <c r="A3561" t="s">
        <v>3630</v>
      </c>
      <c r="B3561" t="s">
        <v>58</v>
      </c>
      <c r="C3561" t="s">
        <v>78</v>
      </c>
      <c r="D3561" t="e">
        <f t="shared" si="935"/>
        <v>#NAME?</v>
      </c>
      <c r="E3561">
        <v>10000</v>
      </c>
      <c r="F3561" t="e">
        <f t="shared" si="936"/>
        <v>#NAME?</v>
      </c>
      <c r="G3561" t="s">
        <v>60</v>
      </c>
      <c r="H3561" t="e">
        <f t="shared" si="937"/>
        <v>#NAME?</v>
      </c>
      <c r="I3561" t="s">
        <v>61</v>
      </c>
      <c r="J3561" t="e">
        <f t="shared" si="938"/>
        <v>#NAME?</v>
      </c>
      <c r="K3561" t="s">
        <v>62</v>
      </c>
      <c r="L3561" t="e">
        <f t="shared" si="939"/>
        <v>#NAME?</v>
      </c>
      <c r="M3561" t="e">
        <f t="shared" si="940"/>
        <v>#NAME?</v>
      </c>
      <c r="N3561">
        <v>10000</v>
      </c>
      <c r="O3561" t="e">
        <f t="shared" si="941"/>
        <v>#NAME?</v>
      </c>
      <c r="P3561">
        <v>0</v>
      </c>
      <c r="Q3561" t="e">
        <f t="shared" si="942"/>
        <v>#NAME?</v>
      </c>
      <c r="R3561">
        <v>0</v>
      </c>
      <c r="S3561" t="e">
        <f t="shared" si="943"/>
        <v>#NAME?</v>
      </c>
      <c r="T3561">
        <v>0</v>
      </c>
      <c r="U3561" t="e">
        <f t="shared" si="944"/>
        <v>#NAME?</v>
      </c>
      <c r="V3561">
        <v>256</v>
      </c>
      <c r="W3561" t="e">
        <f t="shared" si="945"/>
        <v>#NAME?</v>
      </c>
      <c r="X3561">
        <v>17</v>
      </c>
      <c r="Y3561" t="e">
        <f t="shared" si="946"/>
        <v>#NAME?</v>
      </c>
      <c r="Z3561">
        <v>1</v>
      </c>
      <c r="AA3561" t="e">
        <f t="shared" si="947"/>
        <v>#NAME?</v>
      </c>
      <c r="AB3561">
        <v>48</v>
      </c>
      <c r="AC3561" t="e">
        <f t="shared" si="948"/>
        <v>#NAME?</v>
      </c>
      <c r="AD3561">
        <v>2</v>
      </c>
      <c r="AE3561" t="e">
        <f t="shared" si="949"/>
        <v>#NAME?</v>
      </c>
      <c r="AF3561" t="s">
        <v>65</v>
      </c>
      <c r="AG3561" t="s">
        <v>64</v>
      </c>
      <c r="AJ3561">
        <v>0</v>
      </c>
      <c r="AK3561">
        <v>17646228</v>
      </c>
      <c r="AL3561">
        <v>10000</v>
      </c>
      <c r="AR3561">
        <v>10000</v>
      </c>
      <c r="AS3561">
        <v>4758.1099999999997</v>
      </c>
      <c r="AT3561">
        <v>0</v>
      </c>
      <c r="AU3561">
        <v>10000</v>
      </c>
      <c r="AV3561">
        <v>17</v>
      </c>
      <c r="AW3561" t="s">
        <v>60</v>
      </c>
      <c r="AX3561" t="s">
        <v>61</v>
      </c>
      <c r="AY3561" t="s">
        <v>62</v>
      </c>
      <c r="BA3561">
        <v>8</v>
      </c>
      <c r="BB3561">
        <v>1</v>
      </c>
      <c r="BD3561">
        <v>3.4512900000000002</v>
      </c>
      <c r="BE3561" s="7">
        <v>8.7219799999999995E-5</v>
      </c>
      <c r="BF3561">
        <v>2375.5100000000002</v>
      </c>
      <c r="BH3561">
        <v>4758.1099999999997</v>
      </c>
      <c r="BY3561" t="s">
        <v>7325</v>
      </c>
      <c r="BZ3561" t="s">
        <v>10997</v>
      </c>
      <c r="CA3561" t="s">
        <v>58</v>
      </c>
      <c r="CB3561" t="str">
        <f t="shared" si="950"/>
        <v>ZYRA_CLUSTER_0i0d10000k nrq=1</v>
      </c>
      <c r="CC3561">
        <f t="shared" si="951"/>
        <v>18</v>
      </c>
    </row>
    <row r="3562" spans="1:81" x14ac:dyDescent="0.4">
      <c r="A3562" t="s">
        <v>3619</v>
      </c>
      <c r="B3562" t="s">
        <v>58</v>
      </c>
      <c r="C3562" t="s">
        <v>3765</v>
      </c>
      <c r="D3562" t="e">
        <f t="shared" si="935"/>
        <v>#NAME?</v>
      </c>
      <c r="E3562">
        <v>10000</v>
      </c>
      <c r="F3562" t="e">
        <f t="shared" si="936"/>
        <v>#NAME?</v>
      </c>
      <c r="G3562" t="s">
        <v>60</v>
      </c>
      <c r="H3562" t="e">
        <f t="shared" si="937"/>
        <v>#NAME?</v>
      </c>
      <c r="I3562" t="s">
        <v>61</v>
      </c>
      <c r="J3562" t="e">
        <f t="shared" si="938"/>
        <v>#NAME?</v>
      </c>
      <c r="K3562" t="s">
        <v>62</v>
      </c>
      <c r="L3562" t="e">
        <f t="shared" si="939"/>
        <v>#NAME?</v>
      </c>
      <c r="M3562" t="e">
        <f t="shared" si="940"/>
        <v>#NAME?</v>
      </c>
      <c r="N3562">
        <v>10000</v>
      </c>
      <c r="O3562" t="e">
        <f t="shared" si="941"/>
        <v>#NAME?</v>
      </c>
      <c r="P3562">
        <v>5</v>
      </c>
      <c r="Q3562" t="e">
        <f t="shared" si="942"/>
        <v>#NAME?</v>
      </c>
      <c r="R3562">
        <v>5</v>
      </c>
      <c r="S3562" t="e">
        <f t="shared" si="943"/>
        <v>#NAME?</v>
      </c>
      <c r="T3562">
        <v>0</v>
      </c>
      <c r="U3562" t="e">
        <f t="shared" si="944"/>
        <v>#NAME?</v>
      </c>
      <c r="V3562">
        <v>256</v>
      </c>
      <c r="W3562" t="e">
        <f t="shared" si="945"/>
        <v>#NAME?</v>
      </c>
      <c r="X3562">
        <v>107</v>
      </c>
      <c r="Y3562" t="e">
        <f t="shared" si="946"/>
        <v>#NAME?</v>
      </c>
      <c r="Z3562">
        <v>1</v>
      </c>
      <c r="AA3562" t="e">
        <f t="shared" si="947"/>
        <v>#NAME?</v>
      </c>
      <c r="AB3562">
        <v>48</v>
      </c>
      <c r="AC3562" t="e">
        <f t="shared" si="948"/>
        <v>#NAME?</v>
      </c>
      <c r="AD3562">
        <v>1</v>
      </c>
      <c r="AE3562" t="e">
        <f t="shared" si="949"/>
        <v>#NAME?</v>
      </c>
      <c r="AF3562" t="s">
        <v>65</v>
      </c>
      <c r="AG3562" t="s">
        <v>64</v>
      </c>
      <c r="AR3562">
        <v>10000</v>
      </c>
      <c r="AS3562">
        <v>5</v>
      </c>
      <c r="AT3562">
        <v>5</v>
      </c>
      <c r="AU3562">
        <v>10000</v>
      </c>
      <c r="AV3562">
        <v>107</v>
      </c>
      <c r="AW3562" t="s">
        <v>60</v>
      </c>
      <c r="AX3562" t="s">
        <v>61</v>
      </c>
      <c r="AY3562" t="s">
        <v>62</v>
      </c>
      <c r="BA3562">
        <v>8</v>
      </c>
      <c r="BB3562">
        <v>1</v>
      </c>
      <c r="BN3562">
        <v>15746</v>
      </c>
      <c r="BO3562">
        <v>8064889</v>
      </c>
      <c r="BP3562">
        <v>51684</v>
      </c>
      <c r="BQ3562">
        <v>9638</v>
      </c>
      <c r="BR3562">
        <v>0</v>
      </c>
      <c r="BY3562" t="s">
        <v>7326</v>
      </c>
      <c r="BZ3562" t="s">
        <v>10998</v>
      </c>
      <c r="CA3562" t="s">
        <v>58</v>
      </c>
      <c r="CB3562" t="str">
        <f t="shared" si="950"/>
        <v>ZYRA_CLUSTER_5i5d10000k nrq=1</v>
      </c>
      <c r="CC3562">
        <f t="shared" si="951"/>
        <v>108</v>
      </c>
    </row>
    <row r="3563" spans="1:81" x14ac:dyDescent="0.4">
      <c r="A3563" t="s">
        <v>3631</v>
      </c>
      <c r="B3563" t="s">
        <v>58</v>
      </c>
      <c r="C3563" t="s">
        <v>281</v>
      </c>
      <c r="D3563" t="e">
        <f t="shared" si="935"/>
        <v>#NAME?</v>
      </c>
      <c r="E3563">
        <v>10000</v>
      </c>
      <c r="F3563" t="e">
        <f t="shared" si="936"/>
        <v>#NAME?</v>
      </c>
      <c r="G3563" t="s">
        <v>60</v>
      </c>
      <c r="H3563" t="e">
        <f t="shared" si="937"/>
        <v>#NAME?</v>
      </c>
      <c r="I3563" t="s">
        <v>61</v>
      </c>
      <c r="J3563" t="e">
        <f t="shared" si="938"/>
        <v>#NAME?</v>
      </c>
      <c r="K3563" t="s">
        <v>62</v>
      </c>
      <c r="L3563" t="e">
        <f t="shared" si="939"/>
        <v>#NAME?</v>
      </c>
      <c r="M3563" t="e">
        <f t="shared" si="940"/>
        <v>#NAME?</v>
      </c>
      <c r="N3563">
        <v>10000</v>
      </c>
      <c r="O3563" t="e">
        <f t="shared" si="941"/>
        <v>#NAME?</v>
      </c>
      <c r="P3563">
        <v>20</v>
      </c>
      <c r="Q3563" t="e">
        <f t="shared" si="942"/>
        <v>#NAME?</v>
      </c>
      <c r="R3563">
        <v>20</v>
      </c>
      <c r="S3563" t="e">
        <f t="shared" si="943"/>
        <v>#NAME?</v>
      </c>
      <c r="T3563">
        <v>0</v>
      </c>
      <c r="U3563" t="e">
        <f t="shared" si="944"/>
        <v>#NAME?</v>
      </c>
      <c r="V3563">
        <v>256</v>
      </c>
      <c r="W3563" t="e">
        <f t="shared" si="945"/>
        <v>#NAME?</v>
      </c>
      <c r="X3563">
        <v>71</v>
      </c>
      <c r="Y3563" t="e">
        <f t="shared" si="946"/>
        <v>#NAME?</v>
      </c>
      <c r="Z3563">
        <v>1</v>
      </c>
      <c r="AA3563" t="e">
        <f t="shared" si="947"/>
        <v>#NAME?</v>
      </c>
      <c r="AB3563">
        <v>48</v>
      </c>
      <c r="AC3563" t="e">
        <f t="shared" si="948"/>
        <v>#NAME?</v>
      </c>
      <c r="AD3563">
        <v>0</v>
      </c>
      <c r="AE3563" t="e">
        <f t="shared" si="949"/>
        <v>#NAME?</v>
      </c>
      <c r="AF3563" t="s">
        <v>65</v>
      </c>
      <c r="AG3563" t="s">
        <v>64</v>
      </c>
      <c r="AH3563">
        <v>2912319</v>
      </c>
      <c r="AI3563">
        <v>2912030</v>
      </c>
      <c r="AJ3563">
        <v>582434</v>
      </c>
      <c r="AK3563">
        <v>1454851</v>
      </c>
      <c r="AL3563">
        <v>10000</v>
      </c>
      <c r="AR3563">
        <v>10000</v>
      </c>
      <c r="AS3563">
        <v>2019032.3</v>
      </c>
      <c r="AT3563">
        <v>20</v>
      </c>
      <c r="AU3563">
        <v>10000</v>
      </c>
      <c r="AV3563">
        <v>71</v>
      </c>
      <c r="AW3563" t="s">
        <v>60</v>
      </c>
      <c r="AX3563" t="s">
        <v>61</v>
      </c>
      <c r="AY3563" t="s">
        <v>62</v>
      </c>
      <c r="BA3563">
        <v>8</v>
      </c>
      <c r="BB3563">
        <v>1</v>
      </c>
      <c r="BD3563">
        <v>67.270899999999997</v>
      </c>
      <c r="BE3563">
        <v>18.195399999999999</v>
      </c>
      <c r="BF3563">
        <v>130505</v>
      </c>
      <c r="BH3563">
        <v>19032.3</v>
      </c>
      <c r="BN3563">
        <v>11379647</v>
      </c>
      <c r="BO3563">
        <v>79371340</v>
      </c>
      <c r="BP3563">
        <v>3168869</v>
      </c>
      <c r="BQ3563">
        <v>59192</v>
      </c>
      <c r="BR3563">
        <v>0.25322299999999998</v>
      </c>
      <c r="BY3563" t="s">
        <v>7327</v>
      </c>
      <c r="BZ3563" t="s">
        <v>10999</v>
      </c>
      <c r="CA3563" t="s">
        <v>58</v>
      </c>
      <c r="CB3563" t="str">
        <f t="shared" si="950"/>
        <v>ZYRA_CLUSTER_20i20d10000k nrq=1</v>
      </c>
      <c r="CC3563">
        <f t="shared" si="951"/>
        <v>72</v>
      </c>
    </row>
    <row r="3564" spans="1:81" x14ac:dyDescent="0.4">
      <c r="A3564" t="s">
        <v>3632</v>
      </c>
      <c r="B3564" t="s">
        <v>58</v>
      </c>
      <c r="C3564" t="s">
        <v>281</v>
      </c>
      <c r="D3564" t="e">
        <f t="shared" si="935"/>
        <v>#NAME?</v>
      </c>
      <c r="E3564">
        <v>10000</v>
      </c>
      <c r="F3564" t="e">
        <f t="shared" si="936"/>
        <v>#NAME?</v>
      </c>
      <c r="G3564" t="s">
        <v>60</v>
      </c>
      <c r="H3564" t="e">
        <f t="shared" si="937"/>
        <v>#NAME?</v>
      </c>
      <c r="I3564" t="s">
        <v>61</v>
      </c>
      <c r="J3564" t="e">
        <f t="shared" si="938"/>
        <v>#NAME?</v>
      </c>
      <c r="K3564" t="s">
        <v>62</v>
      </c>
      <c r="L3564" t="e">
        <f t="shared" si="939"/>
        <v>#NAME?</v>
      </c>
      <c r="M3564" t="e">
        <f t="shared" si="940"/>
        <v>#NAME?</v>
      </c>
      <c r="N3564">
        <v>10000</v>
      </c>
      <c r="O3564" t="e">
        <f t="shared" si="941"/>
        <v>#NAME?</v>
      </c>
      <c r="P3564">
        <v>20</v>
      </c>
      <c r="Q3564" t="e">
        <f t="shared" si="942"/>
        <v>#NAME?</v>
      </c>
      <c r="R3564">
        <v>20</v>
      </c>
      <c r="S3564" t="e">
        <f t="shared" si="943"/>
        <v>#NAME?</v>
      </c>
      <c r="T3564">
        <v>0</v>
      </c>
      <c r="U3564" t="e">
        <f t="shared" si="944"/>
        <v>#NAME?</v>
      </c>
      <c r="V3564">
        <v>256</v>
      </c>
      <c r="W3564" t="e">
        <f t="shared" si="945"/>
        <v>#NAME?</v>
      </c>
      <c r="X3564">
        <v>71</v>
      </c>
      <c r="Y3564" t="e">
        <f t="shared" si="946"/>
        <v>#NAME?</v>
      </c>
      <c r="Z3564">
        <v>1</v>
      </c>
      <c r="AA3564" t="e">
        <f t="shared" si="947"/>
        <v>#NAME?</v>
      </c>
      <c r="AB3564">
        <v>48</v>
      </c>
      <c r="AC3564" t="e">
        <f t="shared" si="948"/>
        <v>#NAME?</v>
      </c>
      <c r="AD3564">
        <v>1</v>
      </c>
      <c r="AE3564" t="e">
        <f t="shared" si="949"/>
        <v>#NAME?</v>
      </c>
      <c r="AF3564" t="s">
        <v>65</v>
      </c>
      <c r="AG3564" t="s">
        <v>64</v>
      </c>
      <c r="AH3564">
        <v>2620978</v>
      </c>
      <c r="AI3564">
        <v>2622923</v>
      </c>
      <c r="AJ3564">
        <v>524390</v>
      </c>
      <c r="AK3564">
        <v>1310156</v>
      </c>
      <c r="AL3564">
        <v>10000</v>
      </c>
      <c r="AR3564">
        <v>10000</v>
      </c>
      <c r="AS3564">
        <v>2018445.4</v>
      </c>
      <c r="AT3564">
        <v>20</v>
      </c>
      <c r="AU3564">
        <v>10000</v>
      </c>
      <c r="AV3564">
        <v>71</v>
      </c>
      <c r="AW3564" t="s">
        <v>60</v>
      </c>
      <c r="AX3564" t="s">
        <v>61</v>
      </c>
      <c r="AY3564" t="s">
        <v>62</v>
      </c>
      <c r="BA3564">
        <v>8</v>
      </c>
      <c r="BB3564">
        <v>1</v>
      </c>
      <c r="BD3564">
        <v>62.797600000000003</v>
      </c>
      <c r="BE3564">
        <v>17.0304</v>
      </c>
      <c r="BF3564">
        <v>144636</v>
      </c>
      <c r="BH3564">
        <v>18445.400000000001</v>
      </c>
      <c r="BN3564">
        <v>10304535</v>
      </c>
      <c r="BO3564">
        <v>69658383</v>
      </c>
      <c r="BP3564">
        <v>2797027</v>
      </c>
      <c r="BQ3564">
        <v>49115</v>
      </c>
      <c r="BR3564">
        <v>0.23257</v>
      </c>
      <c r="BY3564" t="s">
        <v>7328</v>
      </c>
      <c r="BZ3564" t="s">
        <v>11000</v>
      </c>
      <c r="CA3564" t="s">
        <v>58</v>
      </c>
      <c r="CB3564" t="str">
        <f t="shared" si="950"/>
        <v>ZYRA_CLUSTER_20i20d10000k nrq=1</v>
      </c>
      <c r="CC3564">
        <f t="shared" si="951"/>
        <v>72</v>
      </c>
    </row>
    <row r="3565" spans="1:81" x14ac:dyDescent="0.4">
      <c r="A3565" t="s">
        <v>3633</v>
      </c>
      <c r="B3565" t="s">
        <v>58</v>
      </c>
      <c r="C3565" t="s">
        <v>281</v>
      </c>
      <c r="D3565" t="e">
        <f t="shared" si="935"/>
        <v>#NAME?</v>
      </c>
      <c r="E3565">
        <v>10000</v>
      </c>
      <c r="F3565" t="e">
        <f t="shared" si="936"/>
        <v>#NAME?</v>
      </c>
      <c r="G3565" t="s">
        <v>60</v>
      </c>
      <c r="H3565" t="e">
        <f t="shared" si="937"/>
        <v>#NAME?</v>
      </c>
      <c r="I3565" t="s">
        <v>61</v>
      </c>
      <c r="J3565" t="e">
        <f t="shared" si="938"/>
        <v>#NAME?</v>
      </c>
      <c r="K3565" t="s">
        <v>62</v>
      </c>
      <c r="L3565" t="e">
        <f t="shared" si="939"/>
        <v>#NAME?</v>
      </c>
      <c r="M3565" t="e">
        <f t="shared" si="940"/>
        <v>#NAME?</v>
      </c>
      <c r="N3565">
        <v>10000</v>
      </c>
      <c r="O3565" t="e">
        <f t="shared" si="941"/>
        <v>#NAME?</v>
      </c>
      <c r="P3565">
        <v>20</v>
      </c>
      <c r="Q3565" t="e">
        <f t="shared" si="942"/>
        <v>#NAME?</v>
      </c>
      <c r="R3565">
        <v>20</v>
      </c>
      <c r="S3565" t="e">
        <f t="shared" si="943"/>
        <v>#NAME?</v>
      </c>
      <c r="T3565">
        <v>0</v>
      </c>
      <c r="U3565" t="e">
        <f t="shared" si="944"/>
        <v>#NAME?</v>
      </c>
      <c r="V3565">
        <v>256</v>
      </c>
      <c r="W3565" t="e">
        <f t="shared" si="945"/>
        <v>#NAME?</v>
      </c>
      <c r="X3565">
        <v>71</v>
      </c>
      <c r="Y3565" t="e">
        <f t="shared" si="946"/>
        <v>#NAME?</v>
      </c>
      <c r="Z3565">
        <v>1</v>
      </c>
      <c r="AA3565" t="e">
        <f t="shared" si="947"/>
        <v>#NAME?</v>
      </c>
      <c r="AB3565">
        <v>48</v>
      </c>
      <c r="AC3565" t="e">
        <f t="shared" si="948"/>
        <v>#NAME?</v>
      </c>
      <c r="AD3565">
        <v>2</v>
      </c>
      <c r="AE3565" t="e">
        <f t="shared" si="949"/>
        <v>#NAME?</v>
      </c>
      <c r="AF3565" t="s">
        <v>65</v>
      </c>
      <c r="AG3565" t="s">
        <v>64</v>
      </c>
      <c r="AH3565">
        <v>2822440</v>
      </c>
      <c r="AI3565">
        <v>2821618</v>
      </c>
      <c r="AJ3565">
        <v>564405</v>
      </c>
      <c r="AK3565">
        <v>1409746</v>
      </c>
      <c r="AL3565">
        <v>10000</v>
      </c>
      <c r="AR3565">
        <v>10000</v>
      </c>
      <c r="AS3565">
        <v>2019166.9</v>
      </c>
      <c r="AT3565">
        <v>20</v>
      </c>
      <c r="AU3565">
        <v>10000</v>
      </c>
      <c r="AV3565">
        <v>71</v>
      </c>
      <c r="AW3565" t="s">
        <v>60</v>
      </c>
      <c r="AX3565" t="s">
        <v>61</v>
      </c>
      <c r="AY3565" t="s">
        <v>62</v>
      </c>
      <c r="BA3565">
        <v>8</v>
      </c>
      <c r="BB3565">
        <v>1</v>
      </c>
      <c r="BD3565">
        <v>68.042199999999994</v>
      </c>
      <c r="BE3565">
        <v>19.027999999999999</v>
      </c>
      <c r="BF3565">
        <v>134763</v>
      </c>
      <c r="BH3565">
        <v>19166.900000000001</v>
      </c>
      <c r="BN3565">
        <v>10883334</v>
      </c>
      <c r="BO3565">
        <v>78831588</v>
      </c>
      <c r="BP3565">
        <v>3214126</v>
      </c>
      <c r="BQ3565">
        <v>57602</v>
      </c>
      <c r="BR3565">
        <v>0.24568499999999999</v>
      </c>
      <c r="BY3565" t="s">
        <v>7329</v>
      </c>
      <c r="BZ3565" t="s">
        <v>11001</v>
      </c>
      <c r="CA3565" t="s">
        <v>58</v>
      </c>
      <c r="CB3565" t="str">
        <f t="shared" si="950"/>
        <v>ZYRA_CLUSTER_20i20d10000k nrq=1</v>
      </c>
      <c r="CC3565">
        <f t="shared" si="951"/>
        <v>72</v>
      </c>
    </row>
    <row r="3566" spans="1:81" x14ac:dyDescent="0.4">
      <c r="A3566" t="s">
        <v>3634</v>
      </c>
      <c r="B3566" t="s">
        <v>58</v>
      </c>
      <c r="C3566" t="s">
        <v>281</v>
      </c>
      <c r="D3566" t="e">
        <f t="shared" si="935"/>
        <v>#NAME?</v>
      </c>
      <c r="E3566">
        <v>10000</v>
      </c>
      <c r="F3566" t="e">
        <f t="shared" si="936"/>
        <v>#NAME?</v>
      </c>
      <c r="G3566" t="s">
        <v>60</v>
      </c>
      <c r="H3566" t="e">
        <f t="shared" si="937"/>
        <v>#NAME?</v>
      </c>
      <c r="I3566" t="s">
        <v>61</v>
      </c>
      <c r="J3566" t="e">
        <f t="shared" si="938"/>
        <v>#NAME?</v>
      </c>
      <c r="K3566" t="s">
        <v>62</v>
      </c>
      <c r="L3566" t="e">
        <f t="shared" si="939"/>
        <v>#NAME?</v>
      </c>
      <c r="M3566" t="e">
        <f t="shared" si="940"/>
        <v>#NAME?</v>
      </c>
      <c r="N3566">
        <v>10000</v>
      </c>
      <c r="O3566" t="e">
        <f t="shared" si="941"/>
        <v>#NAME?</v>
      </c>
      <c r="P3566">
        <v>20</v>
      </c>
      <c r="Q3566" t="e">
        <f t="shared" si="942"/>
        <v>#NAME?</v>
      </c>
      <c r="R3566">
        <v>20</v>
      </c>
      <c r="S3566" t="e">
        <f t="shared" si="943"/>
        <v>#NAME?</v>
      </c>
      <c r="T3566">
        <v>0</v>
      </c>
      <c r="U3566" t="e">
        <f t="shared" si="944"/>
        <v>#NAME?</v>
      </c>
      <c r="V3566">
        <v>256</v>
      </c>
      <c r="W3566" t="e">
        <f t="shared" si="945"/>
        <v>#NAME?</v>
      </c>
      <c r="X3566">
        <v>90</v>
      </c>
      <c r="Y3566" t="e">
        <f t="shared" si="946"/>
        <v>#NAME?</v>
      </c>
      <c r="Z3566">
        <v>0</v>
      </c>
      <c r="AA3566" t="e">
        <f t="shared" si="947"/>
        <v>#NAME?</v>
      </c>
      <c r="AB3566">
        <v>48</v>
      </c>
      <c r="AC3566" t="e">
        <f t="shared" si="948"/>
        <v>#NAME?</v>
      </c>
      <c r="AD3566">
        <v>0</v>
      </c>
      <c r="AE3566" t="e">
        <f t="shared" si="949"/>
        <v>#NAME?</v>
      </c>
      <c r="AF3566" t="s">
        <v>65</v>
      </c>
      <c r="AG3566" t="s">
        <v>64</v>
      </c>
      <c r="AH3566">
        <v>2089649</v>
      </c>
      <c r="AI3566">
        <v>2093908</v>
      </c>
      <c r="AJ3566">
        <v>418355</v>
      </c>
      <c r="AK3566">
        <v>1044893</v>
      </c>
      <c r="AL3566">
        <v>10000</v>
      </c>
      <c r="AR3566">
        <v>10000</v>
      </c>
      <c r="AS3566">
        <v>2029068.7</v>
      </c>
      <c r="AT3566">
        <v>20</v>
      </c>
      <c r="AU3566">
        <v>10000</v>
      </c>
      <c r="AV3566">
        <v>90</v>
      </c>
      <c r="AW3566" t="s">
        <v>60</v>
      </c>
      <c r="AX3566" t="s">
        <v>61</v>
      </c>
      <c r="AY3566" t="s">
        <v>62</v>
      </c>
      <c r="BA3566">
        <v>8</v>
      </c>
      <c r="BB3566">
        <v>1</v>
      </c>
      <c r="BD3566">
        <v>87.236900000000006</v>
      </c>
      <c r="BE3566">
        <v>27.6188</v>
      </c>
      <c r="BF3566">
        <v>226626</v>
      </c>
      <c r="BH3566">
        <v>29068.7</v>
      </c>
      <c r="BN3566">
        <v>7917548</v>
      </c>
      <c r="BO3566">
        <v>60965456</v>
      </c>
      <c r="BP3566">
        <v>2531384</v>
      </c>
      <c r="BQ3566">
        <v>49014</v>
      </c>
      <c r="BR3566">
        <v>0.33882800000000002</v>
      </c>
      <c r="BY3566" t="s">
        <v>7330</v>
      </c>
      <c r="BZ3566" t="s">
        <v>11002</v>
      </c>
      <c r="CA3566" t="s">
        <v>58</v>
      </c>
      <c r="CB3566" t="str">
        <f t="shared" si="950"/>
        <v>ZYRA_CLUSTER_20i20d10000k nrq=0</v>
      </c>
      <c r="CC3566">
        <f t="shared" si="951"/>
        <v>90</v>
      </c>
    </row>
    <row r="3567" spans="1:81" x14ac:dyDescent="0.4">
      <c r="A3567" t="s">
        <v>3635</v>
      </c>
      <c r="B3567" t="s">
        <v>58</v>
      </c>
      <c r="C3567" t="s">
        <v>281</v>
      </c>
      <c r="D3567" t="e">
        <f t="shared" si="935"/>
        <v>#NAME?</v>
      </c>
      <c r="E3567">
        <v>10000</v>
      </c>
      <c r="F3567" t="e">
        <f t="shared" si="936"/>
        <v>#NAME?</v>
      </c>
      <c r="G3567" t="s">
        <v>60</v>
      </c>
      <c r="H3567" t="e">
        <f t="shared" si="937"/>
        <v>#NAME?</v>
      </c>
      <c r="I3567" t="s">
        <v>61</v>
      </c>
      <c r="J3567" t="e">
        <f t="shared" si="938"/>
        <v>#NAME?</v>
      </c>
      <c r="K3567" t="s">
        <v>62</v>
      </c>
      <c r="L3567" t="e">
        <f t="shared" si="939"/>
        <v>#NAME?</v>
      </c>
      <c r="M3567" t="e">
        <f t="shared" si="940"/>
        <v>#NAME?</v>
      </c>
      <c r="N3567">
        <v>10000</v>
      </c>
      <c r="O3567" t="e">
        <f t="shared" si="941"/>
        <v>#NAME?</v>
      </c>
      <c r="P3567">
        <v>20</v>
      </c>
      <c r="Q3567" t="e">
        <f t="shared" si="942"/>
        <v>#NAME?</v>
      </c>
      <c r="R3567">
        <v>20</v>
      </c>
      <c r="S3567" t="e">
        <f t="shared" si="943"/>
        <v>#NAME?</v>
      </c>
      <c r="T3567">
        <v>0</v>
      </c>
      <c r="U3567" t="e">
        <f t="shared" si="944"/>
        <v>#NAME?</v>
      </c>
      <c r="V3567">
        <v>256</v>
      </c>
      <c r="W3567" t="e">
        <f t="shared" si="945"/>
        <v>#NAME?</v>
      </c>
      <c r="X3567">
        <v>90</v>
      </c>
      <c r="Y3567" t="e">
        <f t="shared" si="946"/>
        <v>#NAME?</v>
      </c>
      <c r="Z3567">
        <v>0</v>
      </c>
      <c r="AA3567" t="e">
        <f t="shared" si="947"/>
        <v>#NAME?</v>
      </c>
      <c r="AB3567">
        <v>48</v>
      </c>
      <c r="AC3567" t="e">
        <f t="shared" si="948"/>
        <v>#NAME?</v>
      </c>
      <c r="AD3567">
        <v>1</v>
      </c>
      <c r="AE3567" t="e">
        <f t="shared" si="949"/>
        <v>#NAME?</v>
      </c>
      <c r="AF3567" t="s">
        <v>65</v>
      </c>
      <c r="AG3567" t="s">
        <v>64</v>
      </c>
      <c r="AH3567">
        <v>1785508</v>
      </c>
      <c r="AI3567">
        <v>1783662</v>
      </c>
      <c r="AJ3567">
        <v>356917</v>
      </c>
      <c r="AK3567">
        <v>891062</v>
      </c>
      <c r="AL3567">
        <v>10000</v>
      </c>
      <c r="AR3567">
        <v>10000</v>
      </c>
      <c r="AS3567">
        <v>2030420.7</v>
      </c>
      <c r="AT3567">
        <v>20</v>
      </c>
      <c r="AU3567">
        <v>10000</v>
      </c>
      <c r="AV3567">
        <v>90</v>
      </c>
      <c r="AW3567" t="s">
        <v>60</v>
      </c>
      <c r="AX3567" t="s">
        <v>61</v>
      </c>
      <c r="AY3567" t="s">
        <v>62</v>
      </c>
      <c r="BA3567">
        <v>8</v>
      </c>
      <c r="BB3567">
        <v>1</v>
      </c>
      <c r="BD3567">
        <v>94.846199999999996</v>
      </c>
      <c r="BE3567">
        <v>30.761500000000002</v>
      </c>
      <c r="BF3567">
        <v>266290</v>
      </c>
      <c r="BH3567">
        <v>30420.7</v>
      </c>
      <c r="BN3567">
        <v>6597746</v>
      </c>
      <c r="BO3567">
        <v>53008996</v>
      </c>
      <c r="BP3567">
        <v>2312874</v>
      </c>
      <c r="BQ3567">
        <v>45638</v>
      </c>
      <c r="BR3567">
        <v>0.25842799999999999</v>
      </c>
      <c r="BY3567" t="s">
        <v>7331</v>
      </c>
      <c r="BZ3567" t="s">
        <v>11003</v>
      </c>
      <c r="CA3567" t="s">
        <v>58</v>
      </c>
      <c r="CB3567" t="str">
        <f t="shared" si="950"/>
        <v>ZYRA_CLUSTER_20i20d10000k nrq=0</v>
      </c>
      <c r="CC3567">
        <f t="shared" si="951"/>
        <v>90</v>
      </c>
    </row>
    <row r="3568" spans="1:81" x14ac:dyDescent="0.4">
      <c r="A3568" t="s">
        <v>3636</v>
      </c>
      <c r="B3568" t="s">
        <v>58</v>
      </c>
      <c r="C3568" t="s">
        <v>281</v>
      </c>
      <c r="D3568" t="e">
        <f t="shared" si="935"/>
        <v>#NAME?</v>
      </c>
      <c r="E3568">
        <v>10000</v>
      </c>
      <c r="F3568" t="e">
        <f t="shared" si="936"/>
        <v>#NAME?</v>
      </c>
      <c r="G3568" t="s">
        <v>60</v>
      </c>
      <c r="H3568" t="e">
        <f t="shared" si="937"/>
        <v>#NAME?</v>
      </c>
      <c r="I3568" t="s">
        <v>61</v>
      </c>
      <c r="J3568" t="e">
        <f t="shared" si="938"/>
        <v>#NAME?</v>
      </c>
      <c r="K3568" t="s">
        <v>62</v>
      </c>
      <c r="L3568" t="e">
        <f t="shared" si="939"/>
        <v>#NAME?</v>
      </c>
      <c r="M3568" t="e">
        <f t="shared" si="940"/>
        <v>#NAME?</v>
      </c>
      <c r="N3568">
        <v>10000</v>
      </c>
      <c r="O3568" t="e">
        <f t="shared" si="941"/>
        <v>#NAME?</v>
      </c>
      <c r="P3568">
        <v>20</v>
      </c>
      <c r="Q3568" t="e">
        <f t="shared" si="942"/>
        <v>#NAME?</v>
      </c>
      <c r="R3568">
        <v>20</v>
      </c>
      <c r="S3568" t="e">
        <f t="shared" si="943"/>
        <v>#NAME?</v>
      </c>
      <c r="T3568">
        <v>0</v>
      </c>
      <c r="U3568" t="e">
        <f t="shared" si="944"/>
        <v>#NAME?</v>
      </c>
      <c r="V3568">
        <v>256</v>
      </c>
      <c r="W3568" t="e">
        <f t="shared" si="945"/>
        <v>#NAME?</v>
      </c>
      <c r="X3568">
        <v>90</v>
      </c>
      <c r="Y3568" t="e">
        <f t="shared" si="946"/>
        <v>#NAME?</v>
      </c>
      <c r="Z3568">
        <v>0</v>
      </c>
      <c r="AA3568" t="e">
        <f t="shared" si="947"/>
        <v>#NAME?</v>
      </c>
      <c r="AB3568">
        <v>48</v>
      </c>
      <c r="AC3568" t="e">
        <f t="shared" si="948"/>
        <v>#NAME?</v>
      </c>
      <c r="AD3568">
        <v>2</v>
      </c>
      <c r="AE3568" t="e">
        <f t="shared" si="949"/>
        <v>#NAME?</v>
      </c>
      <c r="AF3568" t="s">
        <v>65</v>
      </c>
      <c r="AG3568" t="s">
        <v>64</v>
      </c>
      <c r="AH3568">
        <v>1864638</v>
      </c>
      <c r="AI3568">
        <v>1865915</v>
      </c>
      <c r="AJ3568">
        <v>373055</v>
      </c>
      <c r="AK3568">
        <v>931996</v>
      </c>
      <c r="AL3568">
        <v>10000</v>
      </c>
      <c r="AR3568">
        <v>10000</v>
      </c>
      <c r="AS3568">
        <v>2029110.8</v>
      </c>
      <c r="AT3568">
        <v>20</v>
      </c>
      <c r="AU3568">
        <v>10000</v>
      </c>
      <c r="AV3568">
        <v>90</v>
      </c>
      <c r="AW3568" t="s">
        <v>60</v>
      </c>
      <c r="AX3568" t="s">
        <v>61</v>
      </c>
      <c r="AY3568" t="s">
        <v>62</v>
      </c>
      <c r="BA3568">
        <v>8</v>
      </c>
      <c r="BB3568">
        <v>1</v>
      </c>
      <c r="BD3568">
        <v>89.942300000000003</v>
      </c>
      <c r="BE3568">
        <v>29.096699999999998</v>
      </c>
      <c r="BF3568">
        <v>254589</v>
      </c>
      <c r="BH3568">
        <v>29110.799999999999</v>
      </c>
      <c r="BN3568">
        <v>7016285</v>
      </c>
      <c r="BO3568">
        <v>53104131</v>
      </c>
      <c r="BP3568">
        <v>2303680</v>
      </c>
      <c r="BQ3568">
        <v>46372</v>
      </c>
      <c r="BR3568">
        <v>0.268179</v>
      </c>
      <c r="BY3568" t="s">
        <v>7332</v>
      </c>
      <c r="BZ3568" t="s">
        <v>11004</v>
      </c>
      <c r="CA3568" t="s">
        <v>58</v>
      </c>
      <c r="CB3568" t="str">
        <f t="shared" si="950"/>
        <v>ZYRA_CLUSTER_20i20d10000k nrq=0</v>
      </c>
      <c r="CC3568">
        <f t="shared" si="951"/>
        <v>90</v>
      </c>
    </row>
    <row r="3569" spans="1:81" x14ac:dyDescent="0.4">
      <c r="A3569" t="s">
        <v>3637</v>
      </c>
      <c r="B3569" t="s">
        <v>58</v>
      </c>
      <c r="C3569" t="s">
        <v>281</v>
      </c>
      <c r="D3569" t="e">
        <f t="shared" si="935"/>
        <v>#NAME?</v>
      </c>
      <c r="E3569">
        <v>10000</v>
      </c>
      <c r="F3569" t="e">
        <f t="shared" si="936"/>
        <v>#NAME?</v>
      </c>
      <c r="G3569" t="s">
        <v>60</v>
      </c>
      <c r="H3569" t="e">
        <f t="shared" si="937"/>
        <v>#NAME?</v>
      </c>
      <c r="I3569" t="s">
        <v>61</v>
      </c>
      <c r="J3569" t="e">
        <f t="shared" si="938"/>
        <v>#NAME?</v>
      </c>
      <c r="K3569" t="s">
        <v>62</v>
      </c>
      <c r="L3569" t="e">
        <f t="shared" si="939"/>
        <v>#NAME?</v>
      </c>
      <c r="M3569" t="e">
        <f t="shared" si="940"/>
        <v>#NAME?</v>
      </c>
      <c r="N3569">
        <v>10000</v>
      </c>
      <c r="O3569" t="e">
        <f t="shared" si="941"/>
        <v>#NAME?</v>
      </c>
      <c r="P3569">
        <v>20</v>
      </c>
      <c r="Q3569" t="e">
        <f t="shared" si="942"/>
        <v>#NAME?</v>
      </c>
      <c r="R3569">
        <v>20</v>
      </c>
      <c r="S3569" t="e">
        <f t="shared" si="943"/>
        <v>#NAME?</v>
      </c>
      <c r="T3569">
        <v>0</v>
      </c>
      <c r="U3569" t="e">
        <f t="shared" si="944"/>
        <v>#NAME?</v>
      </c>
      <c r="V3569">
        <v>256</v>
      </c>
      <c r="W3569" t="e">
        <f t="shared" si="945"/>
        <v>#NAME?</v>
      </c>
      <c r="X3569">
        <v>89</v>
      </c>
      <c r="Y3569" t="e">
        <f t="shared" si="946"/>
        <v>#NAME?</v>
      </c>
      <c r="Z3569">
        <v>1</v>
      </c>
      <c r="AA3569" t="e">
        <f t="shared" si="947"/>
        <v>#NAME?</v>
      </c>
      <c r="AB3569">
        <v>48</v>
      </c>
      <c r="AC3569" t="e">
        <f t="shared" si="948"/>
        <v>#NAME?</v>
      </c>
      <c r="AD3569">
        <v>0</v>
      </c>
      <c r="AE3569" t="e">
        <f t="shared" si="949"/>
        <v>#NAME?</v>
      </c>
      <c r="AF3569" t="s">
        <v>65</v>
      </c>
      <c r="AG3569" t="s">
        <v>64</v>
      </c>
      <c r="AH3569">
        <v>2009996</v>
      </c>
      <c r="AI3569">
        <v>2011336</v>
      </c>
      <c r="AJ3569">
        <v>402133</v>
      </c>
      <c r="AK3569">
        <v>1004275</v>
      </c>
      <c r="AL3569">
        <v>10000</v>
      </c>
      <c r="AR3569">
        <v>10000</v>
      </c>
      <c r="AS3569">
        <v>2029482</v>
      </c>
      <c r="AT3569">
        <v>20</v>
      </c>
      <c r="AU3569">
        <v>10000</v>
      </c>
      <c r="AV3569">
        <v>89</v>
      </c>
      <c r="AW3569" t="s">
        <v>60</v>
      </c>
      <c r="AX3569" t="s">
        <v>61</v>
      </c>
      <c r="AY3569" t="s">
        <v>62</v>
      </c>
      <c r="BA3569">
        <v>8</v>
      </c>
      <c r="BB3569">
        <v>1</v>
      </c>
      <c r="BD3569">
        <v>87.761300000000006</v>
      </c>
      <c r="BE3569">
        <v>27.4709</v>
      </c>
      <c r="BF3569">
        <v>236572</v>
      </c>
      <c r="BH3569">
        <v>29482</v>
      </c>
      <c r="BN3569">
        <v>7528770</v>
      </c>
      <c r="BO3569">
        <v>60106417</v>
      </c>
      <c r="BP3569">
        <v>2513984</v>
      </c>
      <c r="BQ3569">
        <v>57745</v>
      </c>
      <c r="BR3569">
        <v>0.33411299999999999</v>
      </c>
      <c r="BY3569" t="s">
        <v>7333</v>
      </c>
      <c r="BZ3569" t="s">
        <v>11005</v>
      </c>
      <c r="CA3569" t="s">
        <v>58</v>
      </c>
      <c r="CB3569" t="str">
        <f t="shared" si="950"/>
        <v>ZYRA_CLUSTER_20i20d10000k nrq=1</v>
      </c>
      <c r="CC3569">
        <f t="shared" si="951"/>
        <v>90</v>
      </c>
    </row>
    <row r="3570" spans="1:81" x14ac:dyDescent="0.4">
      <c r="A3570" t="s">
        <v>3638</v>
      </c>
      <c r="B3570" t="s">
        <v>58</v>
      </c>
      <c r="C3570" t="s">
        <v>281</v>
      </c>
      <c r="D3570" t="e">
        <f t="shared" si="935"/>
        <v>#NAME?</v>
      </c>
      <c r="E3570">
        <v>10000</v>
      </c>
      <c r="F3570" t="e">
        <f t="shared" si="936"/>
        <v>#NAME?</v>
      </c>
      <c r="G3570" t="s">
        <v>60</v>
      </c>
      <c r="H3570" t="e">
        <f t="shared" si="937"/>
        <v>#NAME?</v>
      </c>
      <c r="I3570" t="s">
        <v>61</v>
      </c>
      <c r="J3570" t="e">
        <f t="shared" si="938"/>
        <v>#NAME?</v>
      </c>
      <c r="K3570" t="s">
        <v>62</v>
      </c>
      <c r="L3570" t="e">
        <f t="shared" si="939"/>
        <v>#NAME?</v>
      </c>
      <c r="M3570" t="e">
        <f t="shared" si="940"/>
        <v>#NAME?</v>
      </c>
      <c r="N3570">
        <v>10000</v>
      </c>
      <c r="O3570" t="e">
        <f t="shared" si="941"/>
        <v>#NAME?</v>
      </c>
      <c r="P3570">
        <v>20</v>
      </c>
      <c r="Q3570" t="e">
        <f t="shared" si="942"/>
        <v>#NAME?</v>
      </c>
      <c r="R3570">
        <v>20</v>
      </c>
      <c r="S3570" t="e">
        <f t="shared" si="943"/>
        <v>#NAME?</v>
      </c>
      <c r="T3570">
        <v>0</v>
      </c>
      <c r="U3570" t="e">
        <f t="shared" si="944"/>
        <v>#NAME?</v>
      </c>
      <c r="V3570">
        <v>256</v>
      </c>
      <c r="W3570" t="e">
        <f t="shared" si="945"/>
        <v>#NAME?</v>
      </c>
      <c r="X3570">
        <v>89</v>
      </c>
      <c r="Y3570" t="e">
        <f t="shared" si="946"/>
        <v>#NAME?</v>
      </c>
      <c r="Z3570">
        <v>1</v>
      </c>
      <c r="AA3570" t="e">
        <f t="shared" si="947"/>
        <v>#NAME?</v>
      </c>
      <c r="AB3570">
        <v>48</v>
      </c>
      <c r="AC3570" t="e">
        <f t="shared" si="948"/>
        <v>#NAME?</v>
      </c>
      <c r="AD3570">
        <v>1</v>
      </c>
      <c r="AE3570" t="e">
        <f t="shared" si="949"/>
        <v>#NAME?</v>
      </c>
      <c r="AF3570" t="s">
        <v>65</v>
      </c>
      <c r="AG3570" t="s">
        <v>64</v>
      </c>
      <c r="AH3570">
        <v>1886967</v>
      </c>
      <c r="AI3570">
        <v>1886097</v>
      </c>
      <c r="AJ3570">
        <v>377306</v>
      </c>
      <c r="AK3570">
        <v>941828</v>
      </c>
      <c r="AL3570">
        <v>10000</v>
      </c>
      <c r="AR3570">
        <v>10000</v>
      </c>
      <c r="AS3570">
        <v>2029977.2</v>
      </c>
      <c r="AT3570">
        <v>20</v>
      </c>
      <c r="AU3570">
        <v>10000</v>
      </c>
      <c r="AV3570">
        <v>89</v>
      </c>
      <c r="AW3570" t="s">
        <v>60</v>
      </c>
      <c r="AX3570" t="s">
        <v>61</v>
      </c>
      <c r="AY3570" t="s">
        <v>62</v>
      </c>
      <c r="BA3570">
        <v>8</v>
      </c>
      <c r="BB3570">
        <v>1</v>
      </c>
      <c r="BD3570">
        <v>91.5715</v>
      </c>
      <c r="BE3570">
        <v>29.2498</v>
      </c>
      <c r="BF3570">
        <v>252085</v>
      </c>
      <c r="BH3570">
        <v>29977.200000000001</v>
      </c>
      <c r="BN3570">
        <v>7010991</v>
      </c>
      <c r="BO3570">
        <v>56441789</v>
      </c>
      <c r="BP3570">
        <v>2407295</v>
      </c>
      <c r="BQ3570">
        <v>55563</v>
      </c>
      <c r="BR3570">
        <v>0.25224400000000002</v>
      </c>
      <c r="BY3570" t="s">
        <v>7334</v>
      </c>
      <c r="BZ3570" t="s">
        <v>11006</v>
      </c>
      <c r="CA3570" t="s">
        <v>58</v>
      </c>
      <c r="CB3570" t="str">
        <f t="shared" si="950"/>
        <v>ZYRA_CLUSTER_20i20d10000k nrq=1</v>
      </c>
      <c r="CC3570">
        <f t="shared" si="951"/>
        <v>90</v>
      </c>
    </row>
    <row r="3571" spans="1:81" x14ac:dyDescent="0.4">
      <c r="A3571" t="s">
        <v>3639</v>
      </c>
      <c r="B3571" t="s">
        <v>58</v>
      </c>
      <c r="C3571" t="s">
        <v>281</v>
      </c>
      <c r="D3571" t="e">
        <f t="shared" si="935"/>
        <v>#NAME?</v>
      </c>
      <c r="E3571">
        <v>10000</v>
      </c>
      <c r="F3571" t="e">
        <f t="shared" si="936"/>
        <v>#NAME?</v>
      </c>
      <c r="G3571" t="s">
        <v>60</v>
      </c>
      <c r="H3571" t="e">
        <f t="shared" si="937"/>
        <v>#NAME?</v>
      </c>
      <c r="I3571" t="s">
        <v>61</v>
      </c>
      <c r="J3571" t="e">
        <f t="shared" si="938"/>
        <v>#NAME?</v>
      </c>
      <c r="K3571" t="s">
        <v>62</v>
      </c>
      <c r="L3571" t="e">
        <f t="shared" si="939"/>
        <v>#NAME?</v>
      </c>
      <c r="M3571" t="e">
        <f t="shared" si="940"/>
        <v>#NAME?</v>
      </c>
      <c r="N3571">
        <v>10000</v>
      </c>
      <c r="O3571" t="e">
        <f t="shared" si="941"/>
        <v>#NAME?</v>
      </c>
      <c r="P3571">
        <v>20</v>
      </c>
      <c r="Q3571" t="e">
        <f t="shared" si="942"/>
        <v>#NAME?</v>
      </c>
      <c r="R3571">
        <v>20</v>
      </c>
      <c r="S3571" t="e">
        <f t="shared" si="943"/>
        <v>#NAME?</v>
      </c>
      <c r="T3571">
        <v>0</v>
      </c>
      <c r="U3571" t="e">
        <f t="shared" si="944"/>
        <v>#NAME?</v>
      </c>
      <c r="V3571">
        <v>256</v>
      </c>
      <c r="W3571" t="e">
        <f t="shared" si="945"/>
        <v>#NAME?</v>
      </c>
      <c r="X3571">
        <v>89</v>
      </c>
      <c r="Y3571" t="e">
        <f t="shared" si="946"/>
        <v>#NAME?</v>
      </c>
      <c r="Z3571">
        <v>1</v>
      </c>
      <c r="AA3571" t="e">
        <f t="shared" si="947"/>
        <v>#NAME?</v>
      </c>
      <c r="AB3571">
        <v>48</v>
      </c>
      <c r="AC3571" t="e">
        <f t="shared" si="948"/>
        <v>#NAME?</v>
      </c>
      <c r="AD3571">
        <v>2</v>
      </c>
      <c r="AE3571" t="e">
        <f t="shared" si="949"/>
        <v>#NAME?</v>
      </c>
      <c r="AF3571" t="s">
        <v>65</v>
      </c>
      <c r="AG3571" t="s">
        <v>64</v>
      </c>
      <c r="AH3571">
        <v>1901501</v>
      </c>
      <c r="AI3571">
        <v>1901680</v>
      </c>
      <c r="AJ3571">
        <v>380318</v>
      </c>
      <c r="AK3571">
        <v>949427</v>
      </c>
      <c r="AL3571">
        <v>10000</v>
      </c>
      <c r="AR3571">
        <v>10000</v>
      </c>
      <c r="AS3571">
        <v>2028589.3</v>
      </c>
      <c r="AT3571">
        <v>20</v>
      </c>
      <c r="AU3571">
        <v>10000</v>
      </c>
      <c r="AV3571">
        <v>89</v>
      </c>
      <c r="AW3571" t="s">
        <v>60</v>
      </c>
      <c r="AX3571" t="s">
        <v>61</v>
      </c>
      <c r="AY3571" t="s">
        <v>62</v>
      </c>
      <c r="BA3571">
        <v>8</v>
      </c>
      <c r="BB3571">
        <v>1</v>
      </c>
      <c r="BD3571">
        <v>89.035899999999998</v>
      </c>
      <c r="BE3571">
        <v>28.7239</v>
      </c>
      <c r="BF3571">
        <v>249412</v>
      </c>
      <c r="BH3571">
        <v>28589.3</v>
      </c>
      <c r="BN3571">
        <v>7119436</v>
      </c>
      <c r="BO3571">
        <v>55542737</v>
      </c>
      <c r="BP3571">
        <v>2374840</v>
      </c>
      <c r="BQ3571">
        <v>54545</v>
      </c>
      <c r="BR3571">
        <v>0.235425</v>
      </c>
      <c r="BY3571" t="s">
        <v>7335</v>
      </c>
      <c r="BZ3571" t="s">
        <v>11007</v>
      </c>
      <c r="CA3571" t="s">
        <v>58</v>
      </c>
      <c r="CB3571" t="str">
        <f t="shared" si="950"/>
        <v>ZYRA_CLUSTER_20i20d10000k nrq=1</v>
      </c>
      <c r="CC3571">
        <f t="shared" si="951"/>
        <v>90</v>
      </c>
    </row>
    <row r="3572" spans="1:81" x14ac:dyDescent="0.4">
      <c r="A3572" t="s">
        <v>3640</v>
      </c>
      <c r="B3572" t="s">
        <v>58</v>
      </c>
      <c r="C3572" t="s">
        <v>281</v>
      </c>
      <c r="D3572" t="e">
        <f t="shared" si="935"/>
        <v>#NAME?</v>
      </c>
      <c r="E3572">
        <v>10000</v>
      </c>
      <c r="F3572" t="e">
        <f t="shared" si="936"/>
        <v>#NAME?</v>
      </c>
      <c r="G3572" t="s">
        <v>60</v>
      </c>
      <c r="H3572" t="e">
        <f t="shared" si="937"/>
        <v>#NAME?</v>
      </c>
      <c r="I3572" t="s">
        <v>61</v>
      </c>
      <c r="J3572" t="e">
        <f t="shared" si="938"/>
        <v>#NAME?</v>
      </c>
      <c r="K3572" t="s">
        <v>62</v>
      </c>
      <c r="L3572" t="e">
        <f t="shared" si="939"/>
        <v>#NAME?</v>
      </c>
      <c r="M3572" t="e">
        <f t="shared" si="940"/>
        <v>#NAME?</v>
      </c>
      <c r="N3572">
        <v>10000</v>
      </c>
      <c r="O3572" t="e">
        <f t="shared" si="941"/>
        <v>#NAME?</v>
      </c>
      <c r="P3572">
        <v>20</v>
      </c>
      <c r="Q3572" t="e">
        <f t="shared" si="942"/>
        <v>#NAME?</v>
      </c>
      <c r="R3572">
        <v>20</v>
      </c>
      <c r="S3572" t="e">
        <f t="shared" si="943"/>
        <v>#NAME?</v>
      </c>
      <c r="T3572">
        <v>0</v>
      </c>
      <c r="U3572" t="e">
        <f t="shared" si="944"/>
        <v>#NAME?</v>
      </c>
      <c r="V3572">
        <v>256</v>
      </c>
      <c r="W3572" t="e">
        <f t="shared" si="945"/>
        <v>#NAME?</v>
      </c>
      <c r="X3572">
        <v>108</v>
      </c>
      <c r="Y3572" t="e">
        <f t="shared" si="946"/>
        <v>#NAME?</v>
      </c>
      <c r="Z3572">
        <v>0</v>
      </c>
      <c r="AA3572" t="e">
        <f t="shared" si="947"/>
        <v>#NAME?</v>
      </c>
      <c r="AB3572">
        <v>48</v>
      </c>
      <c r="AC3572" t="e">
        <f t="shared" si="948"/>
        <v>#NAME?</v>
      </c>
      <c r="AD3572">
        <v>0</v>
      </c>
      <c r="AE3572" t="e">
        <f t="shared" si="949"/>
        <v>#NAME?</v>
      </c>
      <c r="AF3572" t="s">
        <v>65</v>
      </c>
      <c r="AG3572" t="s">
        <v>64</v>
      </c>
      <c r="AH3572">
        <v>1853759</v>
      </c>
      <c r="AI3572">
        <v>1857414</v>
      </c>
      <c r="AJ3572">
        <v>371117</v>
      </c>
      <c r="AK3572">
        <v>926523</v>
      </c>
      <c r="AL3572">
        <v>10000</v>
      </c>
      <c r="AR3572">
        <v>10000</v>
      </c>
      <c r="AS3572">
        <v>2034403.1</v>
      </c>
      <c r="AT3572">
        <v>20</v>
      </c>
      <c r="AU3572">
        <v>10000</v>
      </c>
      <c r="AV3572">
        <v>108</v>
      </c>
      <c r="AW3572" t="s">
        <v>60</v>
      </c>
      <c r="AX3572" t="s">
        <v>61</v>
      </c>
      <c r="AY3572" t="s">
        <v>62</v>
      </c>
      <c r="BA3572">
        <v>8</v>
      </c>
      <c r="BB3572">
        <v>1</v>
      </c>
      <c r="BD3572">
        <v>92.355500000000006</v>
      </c>
      <c r="BE3572">
        <v>28.5031</v>
      </c>
      <c r="BF3572">
        <v>306534</v>
      </c>
      <c r="BH3572">
        <v>34403.1</v>
      </c>
      <c r="BN3572">
        <v>6946694</v>
      </c>
      <c r="BO3572">
        <v>54510951</v>
      </c>
      <c r="BP3572">
        <v>2318536</v>
      </c>
      <c r="BQ3572">
        <v>55808</v>
      </c>
      <c r="BR3572">
        <v>0.29602299999999998</v>
      </c>
      <c r="BY3572" t="s">
        <v>7336</v>
      </c>
      <c r="BZ3572" t="s">
        <v>11008</v>
      </c>
      <c r="CA3572" t="s">
        <v>58</v>
      </c>
      <c r="CB3572" t="str">
        <f t="shared" si="950"/>
        <v>ZYRA_CLUSTER_20i20d10000k nrq=0</v>
      </c>
      <c r="CC3572">
        <f t="shared" si="951"/>
        <v>108</v>
      </c>
    </row>
    <row r="3573" spans="1:81" x14ac:dyDescent="0.4">
      <c r="A3573" t="s">
        <v>3641</v>
      </c>
      <c r="B3573" t="s">
        <v>58</v>
      </c>
      <c r="C3573" t="s">
        <v>78</v>
      </c>
      <c r="D3573" t="e">
        <f t="shared" si="935"/>
        <v>#NAME?</v>
      </c>
      <c r="E3573">
        <v>10000</v>
      </c>
      <c r="F3573" t="e">
        <f t="shared" si="936"/>
        <v>#NAME?</v>
      </c>
      <c r="G3573" t="s">
        <v>60</v>
      </c>
      <c r="H3573" t="e">
        <f t="shared" si="937"/>
        <v>#NAME?</v>
      </c>
      <c r="I3573" t="s">
        <v>61</v>
      </c>
      <c r="J3573" t="e">
        <f t="shared" si="938"/>
        <v>#NAME?</v>
      </c>
      <c r="K3573" t="s">
        <v>62</v>
      </c>
      <c r="L3573" t="e">
        <f t="shared" si="939"/>
        <v>#NAME?</v>
      </c>
      <c r="M3573" t="e">
        <f t="shared" si="940"/>
        <v>#NAME?</v>
      </c>
      <c r="N3573">
        <v>10000</v>
      </c>
      <c r="O3573" t="e">
        <f t="shared" si="941"/>
        <v>#NAME?</v>
      </c>
      <c r="P3573">
        <v>0</v>
      </c>
      <c r="Q3573" t="e">
        <f t="shared" si="942"/>
        <v>#NAME?</v>
      </c>
      <c r="R3573">
        <v>0</v>
      </c>
      <c r="S3573" t="e">
        <f t="shared" si="943"/>
        <v>#NAME?</v>
      </c>
      <c r="T3573">
        <v>0</v>
      </c>
      <c r="U3573" t="e">
        <f t="shared" si="944"/>
        <v>#NAME?</v>
      </c>
      <c r="V3573">
        <v>256</v>
      </c>
      <c r="W3573" t="e">
        <f t="shared" si="945"/>
        <v>#NAME?</v>
      </c>
      <c r="X3573">
        <v>36</v>
      </c>
      <c r="Y3573" t="e">
        <f t="shared" si="946"/>
        <v>#NAME?</v>
      </c>
      <c r="Z3573">
        <v>0</v>
      </c>
      <c r="AA3573" t="e">
        <f t="shared" si="947"/>
        <v>#NAME?</v>
      </c>
      <c r="AB3573">
        <v>48</v>
      </c>
      <c r="AC3573" t="e">
        <f t="shared" si="948"/>
        <v>#NAME?</v>
      </c>
      <c r="AD3573">
        <v>0</v>
      </c>
      <c r="AE3573" t="e">
        <f t="shared" si="949"/>
        <v>#NAME?</v>
      </c>
      <c r="AF3573" t="s">
        <v>65</v>
      </c>
      <c r="AG3573" t="s">
        <v>64</v>
      </c>
      <c r="AJ3573">
        <v>0</v>
      </c>
      <c r="AK3573">
        <v>45909466</v>
      </c>
      <c r="AL3573">
        <v>10000</v>
      </c>
      <c r="AR3573">
        <v>10000</v>
      </c>
      <c r="AS3573">
        <v>2765.66</v>
      </c>
      <c r="AT3573">
        <v>0</v>
      </c>
      <c r="AU3573">
        <v>10000</v>
      </c>
      <c r="AV3573">
        <v>36</v>
      </c>
      <c r="AW3573" t="s">
        <v>60</v>
      </c>
      <c r="AX3573" t="s">
        <v>61</v>
      </c>
      <c r="AY3573" t="s">
        <v>62</v>
      </c>
      <c r="BA3573">
        <v>8</v>
      </c>
      <c r="BB3573">
        <v>1</v>
      </c>
      <c r="BD3573">
        <v>2.5312199999999998</v>
      </c>
      <c r="BE3573">
        <v>3.0348400000000002E-4</v>
      </c>
      <c r="BF3573">
        <v>1823.25</v>
      </c>
      <c r="BH3573">
        <v>2765.66</v>
      </c>
      <c r="BY3573" t="s">
        <v>7337</v>
      </c>
      <c r="BZ3573" t="s">
        <v>11009</v>
      </c>
      <c r="CA3573" t="s">
        <v>58</v>
      </c>
      <c r="CB3573" t="str">
        <f t="shared" si="950"/>
        <v>ZYRA_CLUSTER_0i0d10000k nrq=0</v>
      </c>
      <c r="CC3573">
        <f t="shared" si="951"/>
        <v>36</v>
      </c>
    </row>
    <row r="3574" spans="1:81" x14ac:dyDescent="0.4">
      <c r="A3574" t="s">
        <v>3642</v>
      </c>
      <c r="B3574" t="s">
        <v>58</v>
      </c>
      <c r="C3574" t="s">
        <v>78</v>
      </c>
      <c r="D3574" t="e">
        <f t="shared" si="935"/>
        <v>#NAME?</v>
      </c>
      <c r="E3574">
        <v>10000</v>
      </c>
      <c r="F3574" t="e">
        <f t="shared" si="936"/>
        <v>#NAME?</v>
      </c>
      <c r="G3574" t="s">
        <v>60</v>
      </c>
      <c r="H3574" t="e">
        <f t="shared" si="937"/>
        <v>#NAME?</v>
      </c>
      <c r="I3574" t="s">
        <v>61</v>
      </c>
      <c r="J3574" t="e">
        <f t="shared" si="938"/>
        <v>#NAME?</v>
      </c>
      <c r="K3574" t="s">
        <v>62</v>
      </c>
      <c r="L3574" t="e">
        <f t="shared" si="939"/>
        <v>#NAME?</v>
      </c>
      <c r="M3574" t="e">
        <f t="shared" si="940"/>
        <v>#NAME?</v>
      </c>
      <c r="N3574">
        <v>100000</v>
      </c>
      <c r="O3574" t="e">
        <f t="shared" si="941"/>
        <v>#NAME?</v>
      </c>
      <c r="P3574">
        <v>0</v>
      </c>
      <c r="Q3574" t="e">
        <f t="shared" si="942"/>
        <v>#NAME?</v>
      </c>
      <c r="R3574">
        <v>0</v>
      </c>
      <c r="S3574" t="e">
        <f t="shared" si="943"/>
        <v>#NAME?</v>
      </c>
      <c r="T3574">
        <v>0</v>
      </c>
      <c r="U3574" t="e">
        <f t="shared" si="944"/>
        <v>#NAME?</v>
      </c>
      <c r="V3574">
        <v>256</v>
      </c>
      <c r="W3574" t="e">
        <f t="shared" si="945"/>
        <v>#NAME?</v>
      </c>
      <c r="X3574">
        <v>90</v>
      </c>
      <c r="Y3574" t="e">
        <f t="shared" si="946"/>
        <v>#NAME?</v>
      </c>
      <c r="Z3574">
        <v>0</v>
      </c>
      <c r="AA3574" t="e">
        <f t="shared" si="947"/>
        <v>#NAME?</v>
      </c>
      <c r="AB3574">
        <v>48</v>
      </c>
      <c r="AC3574" t="e">
        <f t="shared" si="948"/>
        <v>#NAME?</v>
      </c>
      <c r="AD3574">
        <v>0</v>
      </c>
      <c r="AE3574" t="e">
        <f t="shared" si="949"/>
        <v>#NAME?</v>
      </c>
      <c r="AF3574" t="s">
        <v>65</v>
      </c>
      <c r="AG3574" t="s">
        <v>64</v>
      </c>
      <c r="AJ3574">
        <v>0</v>
      </c>
      <c r="AK3574">
        <v>95865024</v>
      </c>
      <c r="AL3574">
        <v>10000</v>
      </c>
      <c r="AR3574">
        <v>10000</v>
      </c>
      <c r="AS3574">
        <v>3198.44</v>
      </c>
      <c r="AT3574">
        <v>0</v>
      </c>
      <c r="AU3574">
        <v>100000</v>
      </c>
      <c r="AV3574">
        <v>90</v>
      </c>
      <c r="AW3574" t="s">
        <v>60</v>
      </c>
      <c r="AX3574" t="s">
        <v>61</v>
      </c>
      <c r="AY3574" t="s">
        <v>62</v>
      </c>
      <c r="BA3574">
        <v>8</v>
      </c>
      <c r="BB3574">
        <v>1</v>
      </c>
      <c r="BD3574">
        <v>20.128399999999999</v>
      </c>
      <c r="BE3574">
        <v>3.1662099999999999E-2</v>
      </c>
      <c r="BF3574">
        <v>2223.4</v>
      </c>
      <c r="BH3574">
        <v>3198.44</v>
      </c>
      <c r="BY3574" t="s">
        <v>7338</v>
      </c>
      <c r="BZ3574" t="s">
        <v>11010</v>
      </c>
      <c r="CA3574" t="s">
        <v>58</v>
      </c>
      <c r="CB3574" t="str">
        <f t="shared" si="950"/>
        <v>ZYRA_CLUSTER_0i0d100000k nrq=0</v>
      </c>
      <c r="CC3574">
        <f t="shared" si="951"/>
        <v>90</v>
      </c>
    </row>
    <row r="3575" spans="1:81" x14ac:dyDescent="0.4">
      <c r="A3575" t="s">
        <v>3643</v>
      </c>
      <c r="B3575" t="s">
        <v>58</v>
      </c>
      <c r="C3575" t="s">
        <v>281</v>
      </c>
      <c r="D3575" t="e">
        <f t="shared" si="935"/>
        <v>#NAME?</v>
      </c>
      <c r="E3575">
        <v>10000</v>
      </c>
      <c r="F3575" t="e">
        <f t="shared" si="936"/>
        <v>#NAME?</v>
      </c>
      <c r="G3575" t="s">
        <v>60</v>
      </c>
      <c r="H3575" t="e">
        <f t="shared" si="937"/>
        <v>#NAME?</v>
      </c>
      <c r="I3575" t="s">
        <v>61</v>
      </c>
      <c r="J3575" t="e">
        <f t="shared" si="938"/>
        <v>#NAME?</v>
      </c>
      <c r="K3575" t="s">
        <v>62</v>
      </c>
      <c r="L3575" t="e">
        <f t="shared" si="939"/>
        <v>#NAME?</v>
      </c>
      <c r="M3575" t="e">
        <f t="shared" si="940"/>
        <v>#NAME?</v>
      </c>
      <c r="N3575">
        <v>10000</v>
      </c>
      <c r="O3575" t="e">
        <f t="shared" si="941"/>
        <v>#NAME?</v>
      </c>
      <c r="P3575">
        <v>20</v>
      </c>
      <c r="Q3575" t="e">
        <f t="shared" si="942"/>
        <v>#NAME?</v>
      </c>
      <c r="R3575">
        <v>20</v>
      </c>
      <c r="S3575" t="e">
        <f t="shared" si="943"/>
        <v>#NAME?</v>
      </c>
      <c r="T3575">
        <v>0</v>
      </c>
      <c r="U3575" t="e">
        <f t="shared" si="944"/>
        <v>#NAME?</v>
      </c>
      <c r="V3575">
        <v>256</v>
      </c>
      <c r="W3575" t="e">
        <f t="shared" si="945"/>
        <v>#NAME?</v>
      </c>
      <c r="X3575">
        <v>108</v>
      </c>
      <c r="Y3575" t="e">
        <f t="shared" si="946"/>
        <v>#NAME?</v>
      </c>
      <c r="Z3575">
        <v>0</v>
      </c>
      <c r="AA3575" t="e">
        <f t="shared" si="947"/>
        <v>#NAME?</v>
      </c>
      <c r="AB3575">
        <v>48</v>
      </c>
      <c r="AC3575" t="e">
        <f t="shared" si="948"/>
        <v>#NAME?</v>
      </c>
      <c r="AD3575">
        <v>1</v>
      </c>
      <c r="AE3575" t="e">
        <f t="shared" si="949"/>
        <v>#NAME?</v>
      </c>
      <c r="AF3575" t="s">
        <v>65</v>
      </c>
      <c r="AG3575" t="s">
        <v>64</v>
      </c>
      <c r="AH3575">
        <v>2011308</v>
      </c>
      <c r="AI3575">
        <v>2008126</v>
      </c>
      <c r="AJ3575">
        <v>401943</v>
      </c>
      <c r="AK3575">
        <v>1004409</v>
      </c>
      <c r="AL3575">
        <v>10000</v>
      </c>
      <c r="AR3575">
        <v>10000</v>
      </c>
      <c r="AS3575">
        <v>2032418.9</v>
      </c>
      <c r="AT3575">
        <v>20</v>
      </c>
      <c r="AU3575">
        <v>10000</v>
      </c>
      <c r="AV3575">
        <v>108</v>
      </c>
      <c r="AW3575" t="s">
        <v>60</v>
      </c>
      <c r="AX3575" t="s">
        <v>61</v>
      </c>
      <c r="AY3575" t="s">
        <v>62</v>
      </c>
      <c r="BA3575">
        <v>8</v>
      </c>
      <c r="BB3575">
        <v>1</v>
      </c>
      <c r="BD3575">
        <v>88.652699999999996</v>
      </c>
      <c r="BE3575">
        <v>27.008400000000002</v>
      </c>
      <c r="BF3575">
        <v>282711</v>
      </c>
      <c r="BH3575">
        <v>32418.9</v>
      </c>
      <c r="BN3575">
        <v>7619694</v>
      </c>
      <c r="BO3575">
        <v>57847445</v>
      </c>
      <c r="BP3575">
        <v>2424401</v>
      </c>
      <c r="BQ3575">
        <v>59705</v>
      </c>
      <c r="BR3575">
        <v>0.30222300000000002</v>
      </c>
      <c r="BY3575" t="s">
        <v>7339</v>
      </c>
      <c r="BZ3575" t="s">
        <v>11011</v>
      </c>
      <c r="CA3575" t="s">
        <v>58</v>
      </c>
      <c r="CB3575" t="str">
        <f t="shared" si="950"/>
        <v>ZYRA_CLUSTER_20i20d10000k nrq=0</v>
      </c>
      <c r="CC3575">
        <f t="shared" si="951"/>
        <v>108</v>
      </c>
    </row>
    <row r="3576" spans="1:81" x14ac:dyDescent="0.4">
      <c r="A3576" t="s">
        <v>3644</v>
      </c>
      <c r="B3576" t="s">
        <v>58</v>
      </c>
      <c r="C3576" t="s">
        <v>281</v>
      </c>
      <c r="D3576" t="e">
        <f t="shared" si="935"/>
        <v>#NAME?</v>
      </c>
      <c r="E3576">
        <v>10000</v>
      </c>
      <c r="F3576" t="e">
        <f t="shared" si="936"/>
        <v>#NAME?</v>
      </c>
      <c r="G3576" t="s">
        <v>60</v>
      </c>
      <c r="H3576" t="e">
        <f t="shared" si="937"/>
        <v>#NAME?</v>
      </c>
      <c r="I3576" t="s">
        <v>61</v>
      </c>
      <c r="J3576" t="e">
        <f t="shared" si="938"/>
        <v>#NAME?</v>
      </c>
      <c r="K3576" t="s">
        <v>62</v>
      </c>
      <c r="L3576" t="e">
        <f t="shared" si="939"/>
        <v>#NAME?</v>
      </c>
      <c r="M3576" t="e">
        <f t="shared" si="940"/>
        <v>#NAME?</v>
      </c>
      <c r="N3576">
        <v>10000</v>
      </c>
      <c r="O3576" t="e">
        <f t="shared" si="941"/>
        <v>#NAME?</v>
      </c>
      <c r="P3576">
        <v>20</v>
      </c>
      <c r="Q3576" t="e">
        <f t="shared" si="942"/>
        <v>#NAME?</v>
      </c>
      <c r="R3576">
        <v>20</v>
      </c>
      <c r="S3576" t="e">
        <f t="shared" si="943"/>
        <v>#NAME?</v>
      </c>
      <c r="T3576">
        <v>0</v>
      </c>
      <c r="U3576" t="e">
        <f t="shared" si="944"/>
        <v>#NAME?</v>
      </c>
      <c r="V3576">
        <v>256</v>
      </c>
      <c r="W3576" t="e">
        <f t="shared" si="945"/>
        <v>#NAME?</v>
      </c>
      <c r="X3576">
        <v>108</v>
      </c>
      <c r="Y3576" t="e">
        <f t="shared" si="946"/>
        <v>#NAME?</v>
      </c>
      <c r="Z3576">
        <v>0</v>
      </c>
      <c r="AA3576" t="e">
        <f t="shared" si="947"/>
        <v>#NAME?</v>
      </c>
      <c r="AB3576">
        <v>48</v>
      </c>
      <c r="AC3576" t="e">
        <f t="shared" si="948"/>
        <v>#NAME?</v>
      </c>
      <c r="AD3576">
        <v>2</v>
      </c>
      <c r="AE3576" t="e">
        <f t="shared" si="949"/>
        <v>#NAME?</v>
      </c>
      <c r="AF3576" t="s">
        <v>65</v>
      </c>
      <c r="AG3576" t="s">
        <v>64</v>
      </c>
      <c r="AH3576">
        <v>1872864</v>
      </c>
      <c r="AI3576">
        <v>1871332</v>
      </c>
      <c r="AJ3576">
        <v>374419</v>
      </c>
      <c r="AK3576">
        <v>934993</v>
      </c>
      <c r="AL3576">
        <v>10000</v>
      </c>
      <c r="AR3576">
        <v>10000</v>
      </c>
      <c r="AS3576">
        <v>2034397.6</v>
      </c>
      <c r="AT3576">
        <v>20</v>
      </c>
      <c r="AU3576">
        <v>10000</v>
      </c>
      <c r="AV3576">
        <v>108</v>
      </c>
      <c r="AW3576" t="s">
        <v>60</v>
      </c>
      <c r="AX3576" t="s">
        <v>61</v>
      </c>
      <c r="AY3576" t="s">
        <v>62</v>
      </c>
      <c r="BA3576">
        <v>8</v>
      </c>
      <c r="BB3576">
        <v>1</v>
      </c>
      <c r="BD3576">
        <v>96.243600000000001</v>
      </c>
      <c r="BE3576">
        <v>29.247</v>
      </c>
      <c r="BF3576">
        <v>304130</v>
      </c>
      <c r="BH3576">
        <v>34397.599999999999</v>
      </c>
      <c r="BN3576">
        <v>7055034</v>
      </c>
      <c r="BO3576">
        <v>53470029</v>
      </c>
      <c r="BP3576">
        <v>2294897</v>
      </c>
      <c r="BQ3576">
        <v>55472</v>
      </c>
      <c r="BR3576">
        <v>0.250058</v>
      </c>
      <c r="BY3576" t="s">
        <v>7340</v>
      </c>
      <c r="BZ3576" t="s">
        <v>11012</v>
      </c>
      <c r="CA3576" t="s">
        <v>58</v>
      </c>
      <c r="CB3576" t="str">
        <f t="shared" si="950"/>
        <v>ZYRA_CLUSTER_20i20d10000k nrq=0</v>
      </c>
      <c r="CC3576">
        <f t="shared" si="951"/>
        <v>108</v>
      </c>
    </row>
    <row r="3577" spans="1:81" x14ac:dyDescent="0.4">
      <c r="A3577" t="s">
        <v>3645</v>
      </c>
      <c r="B3577" t="s">
        <v>58</v>
      </c>
      <c r="C3577" t="s">
        <v>281</v>
      </c>
      <c r="D3577" t="e">
        <f t="shared" si="935"/>
        <v>#NAME?</v>
      </c>
      <c r="E3577">
        <v>10000</v>
      </c>
      <c r="F3577" t="e">
        <f t="shared" si="936"/>
        <v>#NAME?</v>
      </c>
      <c r="G3577" t="s">
        <v>60</v>
      </c>
      <c r="H3577" t="e">
        <f t="shared" si="937"/>
        <v>#NAME?</v>
      </c>
      <c r="I3577" t="s">
        <v>61</v>
      </c>
      <c r="J3577" t="e">
        <f t="shared" si="938"/>
        <v>#NAME?</v>
      </c>
      <c r="K3577" t="s">
        <v>62</v>
      </c>
      <c r="L3577" t="e">
        <f t="shared" si="939"/>
        <v>#NAME?</v>
      </c>
      <c r="M3577" t="e">
        <f t="shared" si="940"/>
        <v>#NAME?</v>
      </c>
      <c r="N3577">
        <v>10000</v>
      </c>
      <c r="O3577" t="e">
        <f t="shared" si="941"/>
        <v>#NAME?</v>
      </c>
      <c r="P3577">
        <v>20</v>
      </c>
      <c r="Q3577" t="e">
        <f t="shared" si="942"/>
        <v>#NAME?</v>
      </c>
      <c r="R3577">
        <v>20</v>
      </c>
      <c r="S3577" t="e">
        <f t="shared" si="943"/>
        <v>#NAME?</v>
      </c>
      <c r="T3577">
        <v>0</v>
      </c>
      <c r="U3577" t="e">
        <f t="shared" si="944"/>
        <v>#NAME?</v>
      </c>
      <c r="V3577">
        <v>256</v>
      </c>
      <c r="W3577" t="e">
        <f t="shared" si="945"/>
        <v>#NAME?</v>
      </c>
      <c r="X3577">
        <v>107</v>
      </c>
      <c r="Y3577" t="e">
        <f t="shared" si="946"/>
        <v>#NAME?</v>
      </c>
      <c r="Z3577">
        <v>1</v>
      </c>
      <c r="AA3577" t="e">
        <f t="shared" si="947"/>
        <v>#NAME?</v>
      </c>
      <c r="AB3577">
        <v>48</v>
      </c>
      <c r="AC3577" t="e">
        <f t="shared" si="948"/>
        <v>#NAME?</v>
      </c>
      <c r="AD3577">
        <v>0</v>
      </c>
      <c r="AE3577" t="e">
        <f t="shared" si="949"/>
        <v>#NAME?</v>
      </c>
      <c r="AF3577" t="s">
        <v>65</v>
      </c>
      <c r="AG3577" t="s">
        <v>64</v>
      </c>
      <c r="AH3577">
        <v>1900359</v>
      </c>
      <c r="AI3577">
        <v>1899088</v>
      </c>
      <c r="AJ3577">
        <v>379944</v>
      </c>
      <c r="AK3577">
        <v>948906</v>
      </c>
      <c r="AL3577">
        <v>10000</v>
      </c>
      <c r="AR3577">
        <v>10000</v>
      </c>
      <c r="AS3577">
        <v>2035256.9</v>
      </c>
      <c r="AT3577">
        <v>20</v>
      </c>
      <c r="AU3577">
        <v>10000</v>
      </c>
      <c r="AV3577">
        <v>107</v>
      </c>
      <c r="AW3577" t="s">
        <v>60</v>
      </c>
      <c r="AX3577" t="s">
        <v>61</v>
      </c>
      <c r="AY3577" t="s">
        <v>62</v>
      </c>
      <c r="BA3577">
        <v>8</v>
      </c>
      <c r="BB3577">
        <v>1</v>
      </c>
      <c r="BD3577">
        <v>91.9238</v>
      </c>
      <c r="BE3577">
        <v>27.969899999999999</v>
      </c>
      <c r="BF3577">
        <v>300112</v>
      </c>
      <c r="BH3577">
        <v>35256.9</v>
      </c>
      <c r="BN3577">
        <v>7159914</v>
      </c>
      <c r="BO3577">
        <v>54123917</v>
      </c>
      <c r="BP3577">
        <v>2329147</v>
      </c>
      <c r="BQ3577">
        <v>60590</v>
      </c>
      <c r="BR3577">
        <v>0.246143</v>
      </c>
      <c r="BY3577" t="s">
        <v>7341</v>
      </c>
      <c r="BZ3577" t="s">
        <v>11013</v>
      </c>
      <c r="CA3577" t="s">
        <v>58</v>
      </c>
      <c r="CB3577" t="str">
        <f t="shared" si="950"/>
        <v>ZYRA_CLUSTER_20i20d10000k nrq=1</v>
      </c>
      <c r="CC3577">
        <f t="shared" si="951"/>
        <v>108</v>
      </c>
    </row>
    <row r="3578" spans="1:81" x14ac:dyDescent="0.4">
      <c r="A3578" t="s">
        <v>3646</v>
      </c>
      <c r="B3578" t="s">
        <v>58</v>
      </c>
      <c r="C3578" t="s">
        <v>281</v>
      </c>
      <c r="D3578" t="e">
        <f t="shared" si="935"/>
        <v>#NAME?</v>
      </c>
      <c r="E3578">
        <v>10000</v>
      </c>
      <c r="F3578" t="e">
        <f t="shared" si="936"/>
        <v>#NAME?</v>
      </c>
      <c r="G3578" t="s">
        <v>60</v>
      </c>
      <c r="H3578" t="e">
        <f t="shared" si="937"/>
        <v>#NAME?</v>
      </c>
      <c r="I3578" t="s">
        <v>61</v>
      </c>
      <c r="J3578" t="e">
        <f t="shared" si="938"/>
        <v>#NAME?</v>
      </c>
      <c r="K3578" t="s">
        <v>62</v>
      </c>
      <c r="L3578" t="e">
        <f t="shared" si="939"/>
        <v>#NAME?</v>
      </c>
      <c r="M3578" t="e">
        <f t="shared" si="940"/>
        <v>#NAME?</v>
      </c>
      <c r="N3578">
        <v>10000</v>
      </c>
      <c r="O3578" t="e">
        <f t="shared" si="941"/>
        <v>#NAME?</v>
      </c>
      <c r="P3578">
        <v>20</v>
      </c>
      <c r="Q3578" t="e">
        <f t="shared" si="942"/>
        <v>#NAME?</v>
      </c>
      <c r="R3578">
        <v>20</v>
      </c>
      <c r="S3578" t="e">
        <f t="shared" si="943"/>
        <v>#NAME?</v>
      </c>
      <c r="T3578">
        <v>0</v>
      </c>
      <c r="U3578" t="e">
        <f t="shared" si="944"/>
        <v>#NAME?</v>
      </c>
      <c r="V3578">
        <v>256</v>
      </c>
      <c r="W3578" t="e">
        <f t="shared" si="945"/>
        <v>#NAME?</v>
      </c>
      <c r="X3578">
        <v>107</v>
      </c>
      <c r="Y3578" t="e">
        <f t="shared" si="946"/>
        <v>#NAME?</v>
      </c>
      <c r="Z3578">
        <v>1</v>
      </c>
      <c r="AA3578" t="e">
        <f t="shared" si="947"/>
        <v>#NAME?</v>
      </c>
      <c r="AB3578">
        <v>48</v>
      </c>
      <c r="AC3578" t="e">
        <f t="shared" si="948"/>
        <v>#NAME?</v>
      </c>
      <c r="AD3578">
        <v>1</v>
      </c>
      <c r="AE3578" t="e">
        <f t="shared" si="949"/>
        <v>#NAME?</v>
      </c>
      <c r="AF3578" t="s">
        <v>65</v>
      </c>
      <c r="AG3578" t="s">
        <v>64</v>
      </c>
      <c r="AH3578">
        <v>1775977</v>
      </c>
      <c r="AI3578">
        <v>1777104</v>
      </c>
      <c r="AJ3578">
        <v>355308</v>
      </c>
      <c r="AK3578">
        <v>887585</v>
      </c>
      <c r="AL3578">
        <v>10000</v>
      </c>
      <c r="AR3578">
        <v>10000</v>
      </c>
      <c r="AS3578">
        <v>2034835.3</v>
      </c>
      <c r="AT3578">
        <v>20</v>
      </c>
      <c r="AU3578">
        <v>10000</v>
      </c>
      <c r="AV3578">
        <v>107</v>
      </c>
      <c r="AW3578" t="s">
        <v>60</v>
      </c>
      <c r="AX3578" t="s">
        <v>61</v>
      </c>
      <c r="AY3578" t="s">
        <v>62</v>
      </c>
      <c r="BA3578">
        <v>8</v>
      </c>
      <c r="BB3578">
        <v>1</v>
      </c>
      <c r="BD3578">
        <v>95.510300000000001</v>
      </c>
      <c r="BE3578">
        <v>29.572800000000001</v>
      </c>
      <c r="BF3578">
        <v>320480</v>
      </c>
      <c r="BH3578">
        <v>34835.300000000003</v>
      </c>
      <c r="BN3578">
        <v>6570296</v>
      </c>
      <c r="BO3578">
        <v>53102664</v>
      </c>
      <c r="BP3578">
        <v>2305558</v>
      </c>
      <c r="BQ3578">
        <v>61272</v>
      </c>
      <c r="BR3578">
        <v>0.24135799999999999</v>
      </c>
      <c r="BY3578" t="s">
        <v>7342</v>
      </c>
      <c r="BZ3578" t="s">
        <v>11014</v>
      </c>
      <c r="CA3578" t="s">
        <v>58</v>
      </c>
      <c r="CB3578" t="str">
        <f t="shared" si="950"/>
        <v>ZYRA_CLUSTER_20i20d10000k nrq=1</v>
      </c>
      <c r="CC3578">
        <f t="shared" si="951"/>
        <v>108</v>
      </c>
    </row>
    <row r="3579" spans="1:81" x14ac:dyDescent="0.4">
      <c r="A3579" t="s">
        <v>3647</v>
      </c>
      <c r="B3579" t="s">
        <v>58</v>
      </c>
      <c r="C3579" t="s">
        <v>281</v>
      </c>
      <c r="D3579" t="e">
        <f t="shared" si="935"/>
        <v>#NAME?</v>
      </c>
      <c r="E3579">
        <v>10000</v>
      </c>
      <c r="F3579" t="e">
        <f t="shared" si="936"/>
        <v>#NAME?</v>
      </c>
      <c r="G3579" t="s">
        <v>60</v>
      </c>
      <c r="H3579" t="e">
        <f t="shared" si="937"/>
        <v>#NAME?</v>
      </c>
      <c r="I3579" t="s">
        <v>61</v>
      </c>
      <c r="J3579" t="e">
        <f t="shared" si="938"/>
        <v>#NAME?</v>
      </c>
      <c r="K3579" t="s">
        <v>62</v>
      </c>
      <c r="L3579" t="e">
        <f t="shared" si="939"/>
        <v>#NAME?</v>
      </c>
      <c r="M3579" t="e">
        <f t="shared" si="940"/>
        <v>#NAME?</v>
      </c>
      <c r="N3579">
        <v>10000</v>
      </c>
      <c r="O3579" t="e">
        <f t="shared" si="941"/>
        <v>#NAME?</v>
      </c>
      <c r="P3579">
        <v>20</v>
      </c>
      <c r="Q3579" t="e">
        <f t="shared" si="942"/>
        <v>#NAME?</v>
      </c>
      <c r="R3579">
        <v>20</v>
      </c>
      <c r="S3579" t="e">
        <f t="shared" si="943"/>
        <v>#NAME?</v>
      </c>
      <c r="T3579">
        <v>0</v>
      </c>
      <c r="U3579" t="e">
        <f t="shared" si="944"/>
        <v>#NAME?</v>
      </c>
      <c r="V3579">
        <v>256</v>
      </c>
      <c r="W3579" t="e">
        <f t="shared" si="945"/>
        <v>#NAME?</v>
      </c>
      <c r="X3579">
        <v>107</v>
      </c>
      <c r="Y3579" t="e">
        <f t="shared" si="946"/>
        <v>#NAME?</v>
      </c>
      <c r="Z3579">
        <v>1</v>
      </c>
      <c r="AA3579" t="e">
        <f t="shared" si="947"/>
        <v>#NAME?</v>
      </c>
      <c r="AB3579">
        <v>48</v>
      </c>
      <c r="AC3579" t="e">
        <f t="shared" si="948"/>
        <v>#NAME?</v>
      </c>
      <c r="AD3579">
        <v>2</v>
      </c>
      <c r="AE3579" t="e">
        <f t="shared" si="949"/>
        <v>#NAME?</v>
      </c>
      <c r="AF3579" t="s">
        <v>65</v>
      </c>
      <c r="AG3579" t="s">
        <v>64</v>
      </c>
      <c r="AH3579">
        <v>1796249</v>
      </c>
      <c r="AI3579">
        <v>1797665</v>
      </c>
      <c r="AJ3579">
        <v>359391</v>
      </c>
      <c r="AK3579">
        <v>897501</v>
      </c>
      <c r="AL3579">
        <v>10000</v>
      </c>
      <c r="AR3579">
        <v>10000</v>
      </c>
      <c r="AS3579">
        <v>2035727.1</v>
      </c>
      <c r="AT3579">
        <v>20</v>
      </c>
      <c r="AU3579">
        <v>10000</v>
      </c>
      <c r="AV3579">
        <v>107</v>
      </c>
      <c r="AW3579" t="s">
        <v>60</v>
      </c>
      <c r="AX3579" t="s">
        <v>61</v>
      </c>
      <c r="AY3579" t="s">
        <v>62</v>
      </c>
      <c r="BA3579">
        <v>8</v>
      </c>
      <c r="BB3579">
        <v>1</v>
      </c>
      <c r="BD3579">
        <v>95.865799999999993</v>
      </c>
      <c r="BE3579">
        <v>29.684999999999999</v>
      </c>
      <c r="BF3579">
        <v>317709</v>
      </c>
      <c r="BH3579">
        <v>35727.1</v>
      </c>
      <c r="BN3579">
        <v>6662166</v>
      </c>
      <c r="BO3579">
        <v>53156147</v>
      </c>
      <c r="BP3579">
        <v>2312852</v>
      </c>
      <c r="BQ3579">
        <v>58473</v>
      </c>
      <c r="BR3579">
        <v>0.24785399999999999</v>
      </c>
      <c r="BY3579" t="s">
        <v>7343</v>
      </c>
      <c r="BZ3579" t="s">
        <v>11015</v>
      </c>
      <c r="CA3579" t="s">
        <v>58</v>
      </c>
      <c r="CB3579" t="str">
        <f t="shared" si="950"/>
        <v>ZYRA_CLUSTER_20i20d10000k nrq=1</v>
      </c>
      <c r="CC3579">
        <f t="shared" si="951"/>
        <v>108</v>
      </c>
    </row>
    <row r="3580" spans="1:81" x14ac:dyDescent="0.4">
      <c r="A3580" t="s">
        <v>3648</v>
      </c>
      <c r="B3580" t="s">
        <v>58</v>
      </c>
      <c r="C3580" t="s">
        <v>281</v>
      </c>
      <c r="D3580" t="e">
        <f t="shared" si="935"/>
        <v>#NAME?</v>
      </c>
      <c r="E3580">
        <v>10000</v>
      </c>
      <c r="F3580" t="e">
        <f t="shared" si="936"/>
        <v>#NAME?</v>
      </c>
      <c r="G3580" t="s">
        <v>60</v>
      </c>
      <c r="H3580" t="e">
        <f t="shared" si="937"/>
        <v>#NAME?</v>
      </c>
      <c r="I3580" t="s">
        <v>61</v>
      </c>
      <c r="J3580" t="e">
        <f t="shared" si="938"/>
        <v>#NAME?</v>
      </c>
      <c r="K3580" t="s">
        <v>62</v>
      </c>
      <c r="L3580" t="e">
        <f t="shared" si="939"/>
        <v>#NAME?</v>
      </c>
      <c r="M3580" t="e">
        <f t="shared" si="940"/>
        <v>#NAME?</v>
      </c>
      <c r="N3580">
        <v>10000</v>
      </c>
      <c r="O3580" t="e">
        <f t="shared" si="941"/>
        <v>#NAME?</v>
      </c>
      <c r="P3580">
        <v>20</v>
      </c>
      <c r="Q3580" t="e">
        <f t="shared" si="942"/>
        <v>#NAME?</v>
      </c>
      <c r="R3580">
        <v>20</v>
      </c>
      <c r="S3580" t="e">
        <f t="shared" si="943"/>
        <v>#NAME?</v>
      </c>
      <c r="T3580">
        <v>0</v>
      </c>
      <c r="U3580" t="e">
        <f t="shared" si="944"/>
        <v>#NAME?</v>
      </c>
      <c r="V3580">
        <v>256</v>
      </c>
      <c r="W3580" t="e">
        <f t="shared" si="945"/>
        <v>#NAME?</v>
      </c>
      <c r="X3580">
        <v>126</v>
      </c>
      <c r="Y3580" t="e">
        <f t="shared" si="946"/>
        <v>#NAME?</v>
      </c>
      <c r="Z3580">
        <v>0</v>
      </c>
      <c r="AA3580" t="e">
        <f t="shared" si="947"/>
        <v>#NAME?</v>
      </c>
      <c r="AB3580">
        <v>48</v>
      </c>
      <c r="AC3580" t="e">
        <f t="shared" si="948"/>
        <v>#NAME?</v>
      </c>
      <c r="AD3580">
        <v>0</v>
      </c>
      <c r="AE3580" t="e">
        <f t="shared" si="949"/>
        <v>#NAME?</v>
      </c>
      <c r="AF3580" t="s">
        <v>65</v>
      </c>
      <c r="AG3580" t="s">
        <v>64</v>
      </c>
      <c r="AH3580">
        <v>1633235</v>
      </c>
      <c r="AI3580">
        <v>1639479</v>
      </c>
      <c r="AJ3580">
        <v>327271</v>
      </c>
      <c r="AK3580">
        <v>817584</v>
      </c>
      <c r="AL3580">
        <v>10000</v>
      </c>
      <c r="AR3580">
        <v>10000</v>
      </c>
      <c r="AS3580">
        <v>2043706</v>
      </c>
      <c r="AT3580">
        <v>20</v>
      </c>
      <c r="AU3580">
        <v>10000</v>
      </c>
      <c r="AV3580">
        <v>126</v>
      </c>
      <c r="AW3580" t="s">
        <v>60</v>
      </c>
      <c r="AX3580" t="s">
        <v>61</v>
      </c>
      <c r="AY3580" t="s">
        <v>62</v>
      </c>
      <c r="BA3580">
        <v>8</v>
      </c>
      <c r="BB3580">
        <v>1</v>
      </c>
      <c r="BD3580">
        <v>109.63200000000001</v>
      </c>
      <c r="BE3580">
        <v>35.564700000000002</v>
      </c>
      <c r="BF3580">
        <v>405505</v>
      </c>
      <c r="BH3580">
        <v>43706</v>
      </c>
      <c r="BN3580">
        <v>6160232</v>
      </c>
      <c r="BO3580">
        <v>46542265</v>
      </c>
      <c r="BP3580">
        <v>2015612</v>
      </c>
      <c r="BQ3580">
        <v>61826</v>
      </c>
      <c r="BR3580">
        <v>0.276337</v>
      </c>
      <c r="BY3580" t="s">
        <v>7344</v>
      </c>
      <c r="BZ3580" t="s">
        <v>11016</v>
      </c>
      <c r="CA3580" t="s">
        <v>58</v>
      </c>
      <c r="CB3580" t="str">
        <f t="shared" si="950"/>
        <v>ZYRA_CLUSTER_20i20d10000k nrq=0</v>
      </c>
      <c r="CC3580">
        <f t="shared" si="951"/>
        <v>126</v>
      </c>
    </row>
    <row r="3581" spans="1:81" x14ac:dyDescent="0.4">
      <c r="A3581" t="s">
        <v>3649</v>
      </c>
      <c r="B3581" t="s">
        <v>58</v>
      </c>
      <c r="C3581" t="s">
        <v>281</v>
      </c>
      <c r="D3581" t="e">
        <f t="shared" si="935"/>
        <v>#NAME?</v>
      </c>
      <c r="E3581">
        <v>10000</v>
      </c>
      <c r="F3581" t="e">
        <f t="shared" si="936"/>
        <v>#NAME?</v>
      </c>
      <c r="G3581" t="s">
        <v>60</v>
      </c>
      <c r="H3581" t="e">
        <f t="shared" si="937"/>
        <v>#NAME?</v>
      </c>
      <c r="I3581" t="s">
        <v>61</v>
      </c>
      <c r="J3581" t="e">
        <f t="shared" si="938"/>
        <v>#NAME?</v>
      </c>
      <c r="K3581" t="s">
        <v>62</v>
      </c>
      <c r="L3581" t="e">
        <f t="shared" si="939"/>
        <v>#NAME?</v>
      </c>
      <c r="M3581" t="e">
        <f t="shared" si="940"/>
        <v>#NAME?</v>
      </c>
      <c r="N3581">
        <v>10000</v>
      </c>
      <c r="O3581" t="e">
        <f t="shared" si="941"/>
        <v>#NAME?</v>
      </c>
      <c r="P3581">
        <v>20</v>
      </c>
      <c r="Q3581" t="e">
        <f t="shared" si="942"/>
        <v>#NAME?</v>
      </c>
      <c r="R3581">
        <v>20</v>
      </c>
      <c r="S3581" t="e">
        <f t="shared" si="943"/>
        <v>#NAME?</v>
      </c>
      <c r="T3581">
        <v>0</v>
      </c>
      <c r="U3581" t="e">
        <f t="shared" si="944"/>
        <v>#NAME?</v>
      </c>
      <c r="V3581">
        <v>256</v>
      </c>
      <c r="W3581" t="e">
        <f t="shared" si="945"/>
        <v>#NAME?</v>
      </c>
      <c r="X3581">
        <v>126</v>
      </c>
      <c r="Y3581" t="e">
        <f t="shared" si="946"/>
        <v>#NAME?</v>
      </c>
      <c r="Z3581">
        <v>0</v>
      </c>
      <c r="AA3581" t="e">
        <f t="shared" si="947"/>
        <v>#NAME?</v>
      </c>
      <c r="AB3581">
        <v>48</v>
      </c>
      <c r="AC3581" t="e">
        <f t="shared" si="948"/>
        <v>#NAME?</v>
      </c>
      <c r="AD3581">
        <v>1</v>
      </c>
      <c r="AE3581" t="e">
        <f t="shared" si="949"/>
        <v>#NAME?</v>
      </c>
      <c r="AF3581" t="s">
        <v>65</v>
      </c>
      <c r="AG3581" t="s">
        <v>64</v>
      </c>
      <c r="AH3581">
        <v>1589521</v>
      </c>
      <c r="AI3581">
        <v>1590178</v>
      </c>
      <c r="AJ3581">
        <v>317969</v>
      </c>
      <c r="AK3581">
        <v>794066</v>
      </c>
      <c r="AL3581">
        <v>10000</v>
      </c>
      <c r="AR3581">
        <v>10000</v>
      </c>
      <c r="AS3581">
        <v>2044668.3</v>
      </c>
      <c r="AT3581">
        <v>20</v>
      </c>
      <c r="AU3581">
        <v>10000</v>
      </c>
      <c r="AV3581">
        <v>126</v>
      </c>
      <c r="AW3581" t="s">
        <v>60</v>
      </c>
      <c r="AX3581" t="s">
        <v>61</v>
      </c>
      <c r="AY3581" t="s">
        <v>62</v>
      </c>
      <c r="BA3581">
        <v>8</v>
      </c>
      <c r="BB3581">
        <v>1</v>
      </c>
      <c r="BD3581">
        <v>112.074</v>
      </c>
      <c r="BE3581">
        <v>36.127099999999999</v>
      </c>
      <c r="BF3581">
        <v>417231</v>
      </c>
      <c r="BH3581">
        <v>44668.3</v>
      </c>
      <c r="BN3581">
        <v>5960281</v>
      </c>
      <c r="BO3581">
        <v>45482986</v>
      </c>
      <c r="BP3581">
        <v>1980386</v>
      </c>
      <c r="BQ3581">
        <v>58754</v>
      </c>
      <c r="BR3581">
        <v>0.27005800000000002</v>
      </c>
      <c r="BY3581" t="s">
        <v>7345</v>
      </c>
      <c r="BZ3581" t="s">
        <v>11017</v>
      </c>
      <c r="CA3581" t="s">
        <v>58</v>
      </c>
      <c r="CB3581" t="str">
        <f t="shared" si="950"/>
        <v>ZYRA_CLUSTER_20i20d10000k nrq=0</v>
      </c>
      <c r="CC3581">
        <f t="shared" si="951"/>
        <v>126</v>
      </c>
    </row>
    <row r="3582" spans="1:81" x14ac:dyDescent="0.4">
      <c r="A3582" t="s">
        <v>3650</v>
      </c>
      <c r="B3582" t="s">
        <v>58</v>
      </c>
      <c r="C3582" t="s">
        <v>281</v>
      </c>
      <c r="D3582" t="e">
        <f t="shared" si="935"/>
        <v>#NAME?</v>
      </c>
      <c r="E3582">
        <v>10000</v>
      </c>
      <c r="F3582" t="e">
        <f t="shared" si="936"/>
        <v>#NAME?</v>
      </c>
      <c r="G3582" t="s">
        <v>60</v>
      </c>
      <c r="H3582" t="e">
        <f t="shared" si="937"/>
        <v>#NAME?</v>
      </c>
      <c r="I3582" t="s">
        <v>61</v>
      </c>
      <c r="J3582" t="e">
        <f t="shared" si="938"/>
        <v>#NAME?</v>
      </c>
      <c r="K3582" t="s">
        <v>62</v>
      </c>
      <c r="L3582" t="e">
        <f t="shared" si="939"/>
        <v>#NAME?</v>
      </c>
      <c r="M3582" t="e">
        <f t="shared" si="940"/>
        <v>#NAME?</v>
      </c>
      <c r="N3582">
        <v>10000</v>
      </c>
      <c r="O3582" t="e">
        <f t="shared" si="941"/>
        <v>#NAME?</v>
      </c>
      <c r="P3582">
        <v>20</v>
      </c>
      <c r="Q3582" t="e">
        <f t="shared" si="942"/>
        <v>#NAME?</v>
      </c>
      <c r="R3582">
        <v>20</v>
      </c>
      <c r="S3582" t="e">
        <f t="shared" si="943"/>
        <v>#NAME?</v>
      </c>
      <c r="T3582">
        <v>0</v>
      </c>
      <c r="U3582" t="e">
        <f t="shared" si="944"/>
        <v>#NAME?</v>
      </c>
      <c r="V3582">
        <v>256</v>
      </c>
      <c r="W3582" t="e">
        <f t="shared" si="945"/>
        <v>#NAME?</v>
      </c>
      <c r="X3582">
        <v>126</v>
      </c>
      <c r="Y3582" t="e">
        <f t="shared" si="946"/>
        <v>#NAME?</v>
      </c>
      <c r="Z3582">
        <v>0</v>
      </c>
      <c r="AA3582" t="e">
        <f t="shared" si="947"/>
        <v>#NAME?</v>
      </c>
      <c r="AB3582">
        <v>48</v>
      </c>
      <c r="AC3582" t="e">
        <f t="shared" si="948"/>
        <v>#NAME?</v>
      </c>
      <c r="AD3582">
        <v>2</v>
      </c>
      <c r="AE3582" t="e">
        <f t="shared" si="949"/>
        <v>#NAME?</v>
      </c>
      <c r="AF3582" t="s">
        <v>65</v>
      </c>
      <c r="AG3582" t="s">
        <v>64</v>
      </c>
      <c r="AH3582">
        <v>1568172</v>
      </c>
      <c r="AI3582">
        <v>1567199</v>
      </c>
      <c r="AJ3582">
        <v>313537</v>
      </c>
      <c r="AK3582">
        <v>782430</v>
      </c>
      <c r="AL3582">
        <v>10000</v>
      </c>
      <c r="AR3582">
        <v>10000</v>
      </c>
      <c r="AS3582">
        <v>2043985.2</v>
      </c>
      <c r="AT3582">
        <v>20</v>
      </c>
      <c r="AU3582">
        <v>10000</v>
      </c>
      <c r="AV3582">
        <v>126</v>
      </c>
      <c r="AW3582" t="s">
        <v>60</v>
      </c>
      <c r="AX3582" t="s">
        <v>61</v>
      </c>
      <c r="AY3582" t="s">
        <v>62</v>
      </c>
      <c r="BA3582">
        <v>8</v>
      </c>
      <c r="BB3582">
        <v>1</v>
      </c>
      <c r="BD3582">
        <v>114.367</v>
      </c>
      <c r="BE3582">
        <v>37.624400000000001</v>
      </c>
      <c r="BF3582">
        <v>424138</v>
      </c>
      <c r="BH3582">
        <v>43985.2</v>
      </c>
      <c r="BN3582">
        <v>5794102</v>
      </c>
      <c r="BO3582">
        <v>46562020</v>
      </c>
      <c r="BP3582">
        <v>2030203</v>
      </c>
      <c r="BQ3582">
        <v>60516</v>
      </c>
      <c r="BR3582">
        <v>0.26528000000000002</v>
      </c>
      <c r="BY3582" t="s">
        <v>7346</v>
      </c>
      <c r="BZ3582" t="s">
        <v>11018</v>
      </c>
      <c r="CA3582" t="s">
        <v>58</v>
      </c>
      <c r="CB3582" t="str">
        <f t="shared" si="950"/>
        <v>ZYRA_CLUSTER_20i20d10000k nrq=0</v>
      </c>
      <c r="CC3582">
        <f t="shared" si="951"/>
        <v>126</v>
      </c>
    </row>
    <row r="3583" spans="1:81" x14ac:dyDescent="0.4">
      <c r="A3583" t="s">
        <v>3651</v>
      </c>
      <c r="B3583" t="s">
        <v>58</v>
      </c>
      <c r="C3583" t="s">
        <v>281</v>
      </c>
      <c r="D3583" t="e">
        <f t="shared" si="935"/>
        <v>#NAME?</v>
      </c>
      <c r="E3583">
        <v>10000</v>
      </c>
      <c r="F3583" t="e">
        <f t="shared" si="936"/>
        <v>#NAME?</v>
      </c>
      <c r="G3583" t="s">
        <v>60</v>
      </c>
      <c r="H3583" t="e">
        <f t="shared" si="937"/>
        <v>#NAME?</v>
      </c>
      <c r="I3583" t="s">
        <v>61</v>
      </c>
      <c r="J3583" t="e">
        <f t="shared" si="938"/>
        <v>#NAME?</v>
      </c>
      <c r="K3583" t="s">
        <v>62</v>
      </c>
      <c r="L3583" t="e">
        <f t="shared" si="939"/>
        <v>#NAME?</v>
      </c>
      <c r="M3583" t="e">
        <f t="shared" si="940"/>
        <v>#NAME?</v>
      </c>
      <c r="N3583">
        <v>10000</v>
      </c>
      <c r="O3583" t="e">
        <f t="shared" si="941"/>
        <v>#NAME?</v>
      </c>
      <c r="P3583">
        <v>20</v>
      </c>
      <c r="Q3583" t="e">
        <f t="shared" si="942"/>
        <v>#NAME?</v>
      </c>
      <c r="R3583">
        <v>20</v>
      </c>
      <c r="S3583" t="e">
        <f t="shared" si="943"/>
        <v>#NAME?</v>
      </c>
      <c r="T3583">
        <v>0</v>
      </c>
      <c r="U3583" t="e">
        <f t="shared" si="944"/>
        <v>#NAME?</v>
      </c>
      <c r="V3583">
        <v>256</v>
      </c>
      <c r="W3583" t="e">
        <f t="shared" si="945"/>
        <v>#NAME?</v>
      </c>
      <c r="X3583">
        <v>125</v>
      </c>
      <c r="Y3583" t="e">
        <f t="shared" si="946"/>
        <v>#NAME?</v>
      </c>
      <c r="Z3583">
        <v>1</v>
      </c>
      <c r="AA3583" t="e">
        <f t="shared" si="947"/>
        <v>#NAME?</v>
      </c>
      <c r="AB3583">
        <v>48</v>
      </c>
      <c r="AC3583" t="e">
        <f t="shared" si="948"/>
        <v>#NAME?</v>
      </c>
      <c r="AD3583">
        <v>0</v>
      </c>
      <c r="AE3583" t="e">
        <f t="shared" si="949"/>
        <v>#NAME?</v>
      </c>
      <c r="AF3583" t="s">
        <v>65</v>
      </c>
      <c r="AG3583" t="s">
        <v>64</v>
      </c>
      <c r="AH3583">
        <v>1642650</v>
      </c>
      <c r="AI3583">
        <v>1640058</v>
      </c>
      <c r="AJ3583">
        <v>328270</v>
      </c>
      <c r="AK3583">
        <v>819610</v>
      </c>
      <c r="AL3583">
        <v>10000</v>
      </c>
      <c r="AR3583">
        <v>10000</v>
      </c>
      <c r="AS3583">
        <v>2042037.5</v>
      </c>
      <c r="AT3583">
        <v>20</v>
      </c>
      <c r="AU3583">
        <v>10000</v>
      </c>
      <c r="AV3583">
        <v>125</v>
      </c>
      <c r="AW3583" t="s">
        <v>60</v>
      </c>
      <c r="AX3583" t="s">
        <v>61</v>
      </c>
      <c r="AY3583" t="s">
        <v>62</v>
      </c>
      <c r="BA3583">
        <v>8</v>
      </c>
      <c r="BB3583">
        <v>1</v>
      </c>
      <c r="BD3583">
        <v>110.28400000000001</v>
      </c>
      <c r="BE3583">
        <v>36.3994</v>
      </c>
      <c r="BF3583">
        <v>404435</v>
      </c>
      <c r="BH3583">
        <v>42037.5</v>
      </c>
      <c r="BN3583">
        <v>6125966</v>
      </c>
      <c r="BO3583">
        <v>48178380</v>
      </c>
      <c r="BP3583">
        <v>2070143</v>
      </c>
      <c r="BQ3583">
        <v>67053</v>
      </c>
      <c r="BR3583">
        <v>0.25517499999999999</v>
      </c>
      <c r="BY3583" t="s">
        <v>7347</v>
      </c>
      <c r="BZ3583" t="s">
        <v>11019</v>
      </c>
      <c r="CA3583" t="s">
        <v>58</v>
      </c>
      <c r="CB3583" t="str">
        <f t="shared" si="950"/>
        <v>ZYRA_CLUSTER_20i20d10000k nrq=1</v>
      </c>
      <c r="CC3583">
        <f t="shared" si="951"/>
        <v>126</v>
      </c>
    </row>
    <row r="3584" spans="1:81" x14ac:dyDescent="0.4">
      <c r="A3584" t="s">
        <v>3652</v>
      </c>
      <c r="B3584" t="s">
        <v>58</v>
      </c>
      <c r="C3584" t="s">
        <v>78</v>
      </c>
      <c r="D3584" t="e">
        <f t="shared" si="935"/>
        <v>#NAME?</v>
      </c>
      <c r="E3584">
        <v>10000</v>
      </c>
      <c r="F3584" t="e">
        <f t="shared" si="936"/>
        <v>#NAME?</v>
      </c>
      <c r="G3584" t="s">
        <v>60</v>
      </c>
      <c r="H3584" t="e">
        <f t="shared" si="937"/>
        <v>#NAME?</v>
      </c>
      <c r="I3584" t="s">
        <v>61</v>
      </c>
      <c r="J3584" t="e">
        <f t="shared" si="938"/>
        <v>#NAME?</v>
      </c>
      <c r="K3584" t="s">
        <v>62</v>
      </c>
      <c r="L3584" t="e">
        <f t="shared" si="939"/>
        <v>#NAME?</v>
      </c>
      <c r="M3584" t="e">
        <f t="shared" si="940"/>
        <v>#NAME?</v>
      </c>
      <c r="N3584">
        <v>10000</v>
      </c>
      <c r="O3584" t="e">
        <f t="shared" si="941"/>
        <v>#NAME?</v>
      </c>
      <c r="P3584">
        <v>0</v>
      </c>
      <c r="Q3584" t="e">
        <f t="shared" si="942"/>
        <v>#NAME?</v>
      </c>
      <c r="R3584">
        <v>0</v>
      </c>
      <c r="S3584" t="e">
        <f t="shared" si="943"/>
        <v>#NAME?</v>
      </c>
      <c r="T3584">
        <v>0</v>
      </c>
      <c r="U3584" t="e">
        <f t="shared" si="944"/>
        <v>#NAME?</v>
      </c>
      <c r="V3584">
        <v>256</v>
      </c>
      <c r="W3584" t="e">
        <f t="shared" si="945"/>
        <v>#NAME?</v>
      </c>
      <c r="X3584">
        <v>36</v>
      </c>
      <c r="Y3584" t="e">
        <f t="shared" si="946"/>
        <v>#NAME?</v>
      </c>
      <c r="Z3584">
        <v>0</v>
      </c>
      <c r="AA3584" t="e">
        <f t="shared" si="947"/>
        <v>#NAME?</v>
      </c>
      <c r="AB3584">
        <v>48</v>
      </c>
      <c r="AC3584" t="e">
        <f t="shared" si="948"/>
        <v>#NAME?</v>
      </c>
      <c r="AD3584">
        <v>1</v>
      </c>
      <c r="AE3584" t="e">
        <f t="shared" si="949"/>
        <v>#NAME?</v>
      </c>
      <c r="AF3584" t="s">
        <v>65</v>
      </c>
      <c r="AG3584" t="s">
        <v>64</v>
      </c>
      <c r="AJ3584">
        <v>0</v>
      </c>
      <c r="AK3584">
        <v>47895575</v>
      </c>
      <c r="AL3584">
        <v>10000</v>
      </c>
      <c r="AR3584">
        <v>10000</v>
      </c>
      <c r="AS3584">
        <v>2548.41</v>
      </c>
      <c r="AT3584">
        <v>0</v>
      </c>
      <c r="AU3584">
        <v>10000</v>
      </c>
      <c r="AV3584">
        <v>36</v>
      </c>
      <c r="AW3584" t="s">
        <v>60</v>
      </c>
      <c r="AX3584" t="s">
        <v>61</v>
      </c>
      <c r="AY3584" t="s">
        <v>62</v>
      </c>
      <c r="BA3584">
        <v>8</v>
      </c>
      <c r="BB3584">
        <v>1</v>
      </c>
      <c r="BD3584">
        <v>2.3704700000000001</v>
      </c>
      <c r="BE3584">
        <v>1.3758299999999999E-4</v>
      </c>
      <c r="BF3584">
        <v>1733.36</v>
      </c>
      <c r="BH3584">
        <v>2548.41</v>
      </c>
      <c r="BY3584" t="s">
        <v>7348</v>
      </c>
      <c r="BZ3584" t="s">
        <v>11020</v>
      </c>
      <c r="CA3584" t="s">
        <v>58</v>
      </c>
      <c r="CB3584" t="str">
        <f t="shared" si="950"/>
        <v>ZYRA_CLUSTER_0i0d10000k nrq=0</v>
      </c>
      <c r="CC3584">
        <f t="shared" si="951"/>
        <v>36</v>
      </c>
    </row>
    <row r="3585" spans="1:81" x14ac:dyDescent="0.4">
      <c r="A3585" t="s">
        <v>3653</v>
      </c>
      <c r="B3585" t="s">
        <v>58</v>
      </c>
      <c r="C3585" t="s">
        <v>281</v>
      </c>
      <c r="D3585" t="e">
        <f t="shared" ref="D3585:D3648" si="952">-t</f>
        <v>#NAME?</v>
      </c>
      <c r="E3585">
        <v>10000</v>
      </c>
      <c r="F3585" t="e">
        <f t="shared" ref="F3585:F3648" si="953">-mr</f>
        <v>#NAME?</v>
      </c>
      <c r="G3585" t="s">
        <v>60</v>
      </c>
      <c r="H3585" t="e">
        <f t="shared" ref="H3585:H3648" si="954">-ma</f>
        <v>#NAME?</v>
      </c>
      <c r="I3585" t="s">
        <v>61</v>
      </c>
      <c r="J3585" t="e">
        <f t="shared" ref="J3585:J3648" si="955">-mp</f>
        <v>#NAME?</v>
      </c>
      <c r="K3585" t="s">
        <v>62</v>
      </c>
      <c r="L3585" t="e">
        <f t="shared" ref="L3585:L3648" si="956">-p</f>
        <v>#NAME?</v>
      </c>
      <c r="M3585" t="e">
        <f t="shared" ref="M3585:M3648" si="957">-k</f>
        <v>#NAME?</v>
      </c>
      <c r="N3585">
        <v>10000</v>
      </c>
      <c r="O3585" t="e">
        <f t="shared" ref="O3585:O3648" si="958">-i</f>
        <v>#NAME?</v>
      </c>
      <c r="P3585">
        <v>20</v>
      </c>
      <c r="Q3585" t="e">
        <f t="shared" ref="Q3585:Q3648" si="959">-d</f>
        <v>#NAME?</v>
      </c>
      <c r="R3585">
        <v>20</v>
      </c>
      <c r="S3585" t="e">
        <f t="shared" ref="S3585:S3648" si="960">-rq</f>
        <v>#NAME?</v>
      </c>
      <c r="T3585">
        <v>0</v>
      </c>
      <c r="U3585" t="e">
        <f t="shared" ref="U3585:U3648" si="961">-rqsize</f>
        <v>#NAME?</v>
      </c>
      <c r="V3585">
        <v>256</v>
      </c>
      <c r="W3585" t="e">
        <f t="shared" ref="W3585:W3648" si="962">-nwork</f>
        <v>#NAME?</v>
      </c>
      <c r="X3585">
        <v>125</v>
      </c>
      <c r="Y3585" t="e">
        <f t="shared" ref="Y3585:Y3648" si="963">-nrq</f>
        <v>#NAME?</v>
      </c>
      <c r="Z3585">
        <v>1</v>
      </c>
      <c r="AA3585" t="e">
        <f t="shared" ref="AA3585:AA3648" si="964">-seqwidth</f>
        <v>#NAME?</v>
      </c>
      <c r="AB3585">
        <v>48</v>
      </c>
      <c r="AC3585" t="e">
        <f t="shared" ref="AC3585:AC3648" si="965">-trial</f>
        <v>#NAME?</v>
      </c>
      <c r="AD3585">
        <v>1</v>
      </c>
      <c r="AE3585" t="e">
        <f t="shared" ref="AE3585:AE3648" si="966">-pinning</f>
        <v>#NAME?</v>
      </c>
      <c r="AF3585" t="s">
        <v>65</v>
      </c>
      <c r="AG3585" t="s">
        <v>64</v>
      </c>
      <c r="AH3585">
        <v>1543925</v>
      </c>
      <c r="AI3585">
        <v>1542261</v>
      </c>
      <c r="AJ3585">
        <v>308618</v>
      </c>
      <c r="AK3585">
        <v>770403</v>
      </c>
      <c r="AL3585">
        <v>10000</v>
      </c>
      <c r="AR3585">
        <v>10000</v>
      </c>
      <c r="AS3585">
        <v>2043138.7</v>
      </c>
      <c r="AT3585">
        <v>20</v>
      </c>
      <c r="AU3585">
        <v>10000</v>
      </c>
      <c r="AV3585">
        <v>125</v>
      </c>
      <c r="AW3585" t="s">
        <v>60</v>
      </c>
      <c r="AX3585" t="s">
        <v>61</v>
      </c>
      <c r="AY3585" t="s">
        <v>62</v>
      </c>
      <c r="BA3585">
        <v>8</v>
      </c>
      <c r="BB3585">
        <v>1</v>
      </c>
      <c r="BD3585">
        <v>109.01</v>
      </c>
      <c r="BE3585">
        <v>36.0261</v>
      </c>
      <c r="BF3585">
        <v>429462</v>
      </c>
      <c r="BH3585">
        <v>43138.7</v>
      </c>
      <c r="BN3585">
        <v>5786800</v>
      </c>
      <c r="BO3585">
        <v>43742815</v>
      </c>
      <c r="BP3585">
        <v>1917236</v>
      </c>
      <c r="BQ3585">
        <v>60147</v>
      </c>
      <c r="BR3585">
        <v>0.23630999999999999</v>
      </c>
      <c r="BY3585" t="s">
        <v>7349</v>
      </c>
      <c r="BZ3585" t="s">
        <v>11021</v>
      </c>
      <c r="CA3585" t="s">
        <v>58</v>
      </c>
      <c r="CB3585" t="str">
        <f t="shared" si="950"/>
        <v>ZYRA_CLUSTER_20i20d10000k nrq=1</v>
      </c>
      <c r="CC3585">
        <f t="shared" si="951"/>
        <v>126</v>
      </c>
    </row>
    <row r="3586" spans="1:81" x14ac:dyDescent="0.4">
      <c r="A3586" t="s">
        <v>3654</v>
      </c>
      <c r="B3586" t="s">
        <v>58</v>
      </c>
      <c r="C3586" t="s">
        <v>78</v>
      </c>
      <c r="D3586" t="e">
        <f t="shared" si="952"/>
        <v>#NAME?</v>
      </c>
      <c r="E3586">
        <v>10000</v>
      </c>
      <c r="F3586" t="e">
        <f t="shared" si="953"/>
        <v>#NAME?</v>
      </c>
      <c r="G3586" t="s">
        <v>60</v>
      </c>
      <c r="H3586" t="e">
        <f t="shared" si="954"/>
        <v>#NAME?</v>
      </c>
      <c r="I3586" t="s">
        <v>61</v>
      </c>
      <c r="J3586" t="e">
        <f t="shared" si="955"/>
        <v>#NAME?</v>
      </c>
      <c r="K3586" t="s">
        <v>62</v>
      </c>
      <c r="L3586" t="e">
        <f t="shared" si="956"/>
        <v>#NAME?</v>
      </c>
      <c r="M3586" t="e">
        <f t="shared" si="957"/>
        <v>#NAME?</v>
      </c>
      <c r="N3586">
        <v>100000</v>
      </c>
      <c r="O3586" t="e">
        <f t="shared" si="958"/>
        <v>#NAME?</v>
      </c>
      <c r="P3586">
        <v>0</v>
      </c>
      <c r="Q3586" t="e">
        <f t="shared" si="959"/>
        <v>#NAME?</v>
      </c>
      <c r="R3586">
        <v>0</v>
      </c>
      <c r="S3586" t="e">
        <f t="shared" si="960"/>
        <v>#NAME?</v>
      </c>
      <c r="T3586">
        <v>0</v>
      </c>
      <c r="U3586" t="e">
        <f t="shared" si="961"/>
        <v>#NAME?</v>
      </c>
      <c r="V3586">
        <v>256</v>
      </c>
      <c r="W3586" t="e">
        <f t="shared" si="962"/>
        <v>#NAME?</v>
      </c>
      <c r="X3586">
        <v>90</v>
      </c>
      <c r="Y3586" t="e">
        <f t="shared" si="963"/>
        <v>#NAME?</v>
      </c>
      <c r="Z3586">
        <v>0</v>
      </c>
      <c r="AA3586" t="e">
        <f t="shared" si="964"/>
        <v>#NAME?</v>
      </c>
      <c r="AB3586">
        <v>48</v>
      </c>
      <c r="AC3586" t="e">
        <f t="shared" si="965"/>
        <v>#NAME?</v>
      </c>
      <c r="AD3586">
        <v>1</v>
      </c>
      <c r="AE3586" t="e">
        <f t="shared" si="966"/>
        <v>#NAME?</v>
      </c>
      <c r="AF3586" t="s">
        <v>65</v>
      </c>
      <c r="AG3586" t="s">
        <v>64</v>
      </c>
      <c r="AJ3586">
        <v>0</v>
      </c>
      <c r="AK3586">
        <v>98694559</v>
      </c>
      <c r="AL3586">
        <v>10000</v>
      </c>
      <c r="AR3586">
        <v>10000</v>
      </c>
      <c r="AS3586">
        <v>3046.82</v>
      </c>
      <c r="AT3586">
        <v>0</v>
      </c>
      <c r="AU3586">
        <v>100000</v>
      </c>
      <c r="AV3586">
        <v>90</v>
      </c>
      <c r="AW3586" t="s">
        <v>60</v>
      </c>
      <c r="AX3586" t="s">
        <v>61</v>
      </c>
      <c r="AY3586" t="s">
        <v>62</v>
      </c>
      <c r="BA3586">
        <v>8</v>
      </c>
      <c r="BB3586">
        <v>1</v>
      </c>
      <c r="BD3586">
        <v>19.254100000000001</v>
      </c>
      <c r="BE3586">
        <v>3.2402599999999997E-2</v>
      </c>
      <c r="BF3586">
        <v>2162.88</v>
      </c>
      <c r="BH3586">
        <v>3046.82</v>
      </c>
      <c r="BY3586" t="s">
        <v>7350</v>
      </c>
      <c r="BZ3586" t="s">
        <v>11022</v>
      </c>
      <c r="CA3586" t="s">
        <v>58</v>
      </c>
      <c r="CB3586" t="str">
        <f t="shared" si="950"/>
        <v>ZYRA_CLUSTER_0i0d100000k nrq=0</v>
      </c>
      <c r="CC3586">
        <f t="shared" si="951"/>
        <v>90</v>
      </c>
    </row>
    <row r="3587" spans="1:81" x14ac:dyDescent="0.4">
      <c r="A3587" t="s">
        <v>3655</v>
      </c>
      <c r="B3587" t="s">
        <v>58</v>
      </c>
      <c r="C3587" t="s">
        <v>281</v>
      </c>
      <c r="D3587" t="e">
        <f t="shared" si="952"/>
        <v>#NAME?</v>
      </c>
      <c r="E3587">
        <v>10000</v>
      </c>
      <c r="F3587" t="e">
        <f t="shared" si="953"/>
        <v>#NAME?</v>
      </c>
      <c r="G3587" t="s">
        <v>60</v>
      </c>
      <c r="H3587" t="e">
        <f t="shared" si="954"/>
        <v>#NAME?</v>
      </c>
      <c r="I3587" t="s">
        <v>61</v>
      </c>
      <c r="J3587" t="e">
        <f t="shared" si="955"/>
        <v>#NAME?</v>
      </c>
      <c r="K3587" t="s">
        <v>62</v>
      </c>
      <c r="L3587" t="e">
        <f t="shared" si="956"/>
        <v>#NAME?</v>
      </c>
      <c r="M3587" t="e">
        <f t="shared" si="957"/>
        <v>#NAME?</v>
      </c>
      <c r="N3587">
        <v>10000</v>
      </c>
      <c r="O3587" t="e">
        <f t="shared" si="958"/>
        <v>#NAME?</v>
      </c>
      <c r="P3587">
        <v>20</v>
      </c>
      <c r="Q3587" t="e">
        <f t="shared" si="959"/>
        <v>#NAME?</v>
      </c>
      <c r="R3587">
        <v>20</v>
      </c>
      <c r="S3587" t="e">
        <f t="shared" si="960"/>
        <v>#NAME?</v>
      </c>
      <c r="T3587">
        <v>0</v>
      </c>
      <c r="U3587" t="e">
        <f t="shared" si="961"/>
        <v>#NAME?</v>
      </c>
      <c r="V3587">
        <v>256</v>
      </c>
      <c r="W3587" t="e">
        <f t="shared" si="962"/>
        <v>#NAME?</v>
      </c>
      <c r="X3587">
        <v>125</v>
      </c>
      <c r="Y3587" t="e">
        <f t="shared" si="963"/>
        <v>#NAME?</v>
      </c>
      <c r="Z3587">
        <v>1</v>
      </c>
      <c r="AA3587" t="e">
        <f t="shared" si="964"/>
        <v>#NAME?</v>
      </c>
      <c r="AB3587">
        <v>48</v>
      </c>
      <c r="AC3587" t="e">
        <f t="shared" si="965"/>
        <v>#NAME?</v>
      </c>
      <c r="AD3587">
        <v>2</v>
      </c>
      <c r="AE3587" t="e">
        <f t="shared" si="966"/>
        <v>#NAME?</v>
      </c>
      <c r="AF3587" t="s">
        <v>65</v>
      </c>
      <c r="AG3587" t="s">
        <v>64</v>
      </c>
      <c r="AH3587">
        <v>1619606</v>
      </c>
      <c r="AI3587">
        <v>1620116</v>
      </c>
      <c r="AJ3587">
        <v>323972</v>
      </c>
      <c r="AK3587">
        <v>809085</v>
      </c>
      <c r="AL3587">
        <v>10000</v>
      </c>
      <c r="AR3587">
        <v>10000</v>
      </c>
      <c r="AS3587">
        <v>2044035.3</v>
      </c>
      <c r="AT3587">
        <v>20</v>
      </c>
      <c r="AU3587">
        <v>10000</v>
      </c>
      <c r="AV3587">
        <v>125</v>
      </c>
      <c r="AW3587" t="s">
        <v>60</v>
      </c>
      <c r="AX3587" t="s">
        <v>61</v>
      </c>
      <c r="AY3587" t="s">
        <v>62</v>
      </c>
      <c r="BA3587">
        <v>8</v>
      </c>
      <c r="BB3587">
        <v>1</v>
      </c>
      <c r="BD3587">
        <v>112.816</v>
      </c>
      <c r="BE3587">
        <v>36.791800000000002</v>
      </c>
      <c r="BF3587">
        <v>409011</v>
      </c>
      <c r="BH3587">
        <v>44035.3</v>
      </c>
      <c r="BN3587">
        <v>6056947</v>
      </c>
      <c r="BO3587">
        <v>46842389</v>
      </c>
      <c r="BP3587">
        <v>2033910</v>
      </c>
      <c r="BQ3587">
        <v>65323</v>
      </c>
      <c r="BR3587">
        <v>0.26438699999999998</v>
      </c>
      <c r="BY3587" t="s">
        <v>7351</v>
      </c>
      <c r="BZ3587" t="s">
        <v>11023</v>
      </c>
      <c r="CA3587" t="s">
        <v>58</v>
      </c>
      <c r="CB3587" t="str">
        <f t="shared" ref="CB3587:CB3650" si="967">AF3587&amp;"_"&amp;P3587&amp;"i"&amp;R3587&amp;"d"&amp;N3587&amp;"k nrq="&amp;Z3587</f>
        <v>ZYRA_CLUSTER_20i20d10000k nrq=1</v>
      </c>
      <c r="CC3587">
        <f t="shared" ref="CC3587:CC3650" si="968">X3587+Z3587</f>
        <v>126</v>
      </c>
    </row>
    <row r="3588" spans="1:81" x14ac:dyDescent="0.4">
      <c r="A3588" t="s">
        <v>3656</v>
      </c>
      <c r="B3588" t="s">
        <v>58</v>
      </c>
      <c r="C3588" t="s">
        <v>281</v>
      </c>
      <c r="D3588" t="e">
        <f t="shared" si="952"/>
        <v>#NAME?</v>
      </c>
      <c r="E3588">
        <v>10000</v>
      </c>
      <c r="F3588" t="e">
        <f t="shared" si="953"/>
        <v>#NAME?</v>
      </c>
      <c r="G3588" t="s">
        <v>60</v>
      </c>
      <c r="H3588" t="e">
        <f t="shared" si="954"/>
        <v>#NAME?</v>
      </c>
      <c r="I3588" t="s">
        <v>61</v>
      </c>
      <c r="J3588" t="e">
        <f t="shared" si="955"/>
        <v>#NAME?</v>
      </c>
      <c r="K3588" t="s">
        <v>62</v>
      </c>
      <c r="L3588" t="e">
        <f t="shared" si="956"/>
        <v>#NAME?</v>
      </c>
      <c r="M3588" t="e">
        <f t="shared" si="957"/>
        <v>#NAME?</v>
      </c>
      <c r="N3588">
        <v>10000</v>
      </c>
      <c r="O3588" t="e">
        <f t="shared" si="958"/>
        <v>#NAME?</v>
      </c>
      <c r="P3588">
        <v>20</v>
      </c>
      <c r="Q3588" t="e">
        <f t="shared" si="959"/>
        <v>#NAME?</v>
      </c>
      <c r="R3588">
        <v>20</v>
      </c>
      <c r="S3588" t="e">
        <f t="shared" si="960"/>
        <v>#NAME?</v>
      </c>
      <c r="T3588">
        <v>0</v>
      </c>
      <c r="U3588" t="e">
        <f t="shared" si="961"/>
        <v>#NAME?</v>
      </c>
      <c r="V3588">
        <v>256</v>
      </c>
      <c r="W3588" t="e">
        <f t="shared" si="962"/>
        <v>#NAME?</v>
      </c>
      <c r="X3588">
        <v>144</v>
      </c>
      <c r="Y3588" t="e">
        <f t="shared" si="963"/>
        <v>#NAME?</v>
      </c>
      <c r="Z3588">
        <v>0</v>
      </c>
      <c r="AA3588" t="e">
        <f t="shared" si="964"/>
        <v>#NAME?</v>
      </c>
      <c r="AB3588">
        <v>48</v>
      </c>
      <c r="AC3588" t="e">
        <f t="shared" si="965"/>
        <v>#NAME?</v>
      </c>
      <c r="AD3588">
        <v>0</v>
      </c>
      <c r="AE3588" t="e">
        <f t="shared" si="966"/>
        <v>#NAME?</v>
      </c>
      <c r="AF3588" t="s">
        <v>65</v>
      </c>
      <c r="AG3588" t="s">
        <v>64</v>
      </c>
      <c r="AH3588">
        <v>1474916</v>
      </c>
      <c r="AI3588">
        <v>1475042</v>
      </c>
      <c r="AJ3588">
        <v>294995</v>
      </c>
      <c r="AK3588">
        <v>736568</v>
      </c>
      <c r="AL3588">
        <v>10000</v>
      </c>
      <c r="AR3588">
        <v>10000</v>
      </c>
      <c r="AS3588">
        <v>2049438.8</v>
      </c>
      <c r="AT3588">
        <v>20</v>
      </c>
      <c r="AU3588">
        <v>10000</v>
      </c>
      <c r="AV3588">
        <v>144</v>
      </c>
      <c r="AW3588" t="s">
        <v>60</v>
      </c>
      <c r="AX3588" t="s">
        <v>61</v>
      </c>
      <c r="AY3588" t="s">
        <v>62</v>
      </c>
      <c r="BA3588">
        <v>8</v>
      </c>
      <c r="BB3588">
        <v>1</v>
      </c>
      <c r="BD3588">
        <v>115.242</v>
      </c>
      <c r="BE3588">
        <v>36.473500000000001</v>
      </c>
      <c r="BF3588">
        <v>513501</v>
      </c>
      <c r="BH3588">
        <v>49438.8</v>
      </c>
      <c r="BN3588">
        <v>5515780</v>
      </c>
      <c r="BO3588">
        <v>42138935</v>
      </c>
      <c r="BP3588">
        <v>1849900</v>
      </c>
      <c r="BQ3588">
        <v>61042</v>
      </c>
      <c r="BR3588">
        <v>0.22461</v>
      </c>
      <c r="BY3588" t="s">
        <v>7352</v>
      </c>
      <c r="BZ3588" t="s">
        <v>11024</v>
      </c>
      <c r="CA3588" t="s">
        <v>58</v>
      </c>
      <c r="CB3588" t="str">
        <f t="shared" si="967"/>
        <v>ZYRA_CLUSTER_20i20d10000k nrq=0</v>
      </c>
      <c r="CC3588">
        <f t="shared" si="968"/>
        <v>144</v>
      </c>
    </row>
    <row r="3589" spans="1:81" x14ac:dyDescent="0.4">
      <c r="A3589" t="s">
        <v>3657</v>
      </c>
      <c r="B3589" t="s">
        <v>58</v>
      </c>
      <c r="C3589" t="s">
        <v>281</v>
      </c>
      <c r="D3589" t="e">
        <f t="shared" si="952"/>
        <v>#NAME?</v>
      </c>
      <c r="E3589">
        <v>10000</v>
      </c>
      <c r="F3589" t="e">
        <f t="shared" si="953"/>
        <v>#NAME?</v>
      </c>
      <c r="G3589" t="s">
        <v>60</v>
      </c>
      <c r="H3589" t="e">
        <f t="shared" si="954"/>
        <v>#NAME?</v>
      </c>
      <c r="I3589" t="s">
        <v>61</v>
      </c>
      <c r="J3589" t="e">
        <f t="shared" si="955"/>
        <v>#NAME?</v>
      </c>
      <c r="K3589" t="s">
        <v>62</v>
      </c>
      <c r="L3589" t="e">
        <f t="shared" si="956"/>
        <v>#NAME?</v>
      </c>
      <c r="M3589" t="e">
        <f t="shared" si="957"/>
        <v>#NAME?</v>
      </c>
      <c r="N3589">
        <v>10000</v>
      </c>
      <c r="O3589" t="e">
        <f t="shared" si="958"/>
        <v>#NAME?</v>
      </c>
      <c r="P3589">
        <v>20</v>
      </c>
      <c r="Q3589" t="e">
        <f t="shared" si="959"/>
        <v>#NAME?</v>
      </c>
      <c r="R3589">
        <v>20</v>
      </c>
      <c r="S3589" t="e">
        <f t="shared" si="960"/>
        <v>#NAME?</v>
      </c>
      <c r="T3589">
        <v>0</v>
      </c>
      <c r="U3589" t="e">
        <f t="shared" si="961"/>
        <v>#NAME?</v>
      </c>
      <c r="V3589">
        <v>256</v>
      </c>
      <c r="W3589" t="e">
        <f t="shared" si="962"/>
        <v>#NAME?</v>
      </c>
      <c r="X3589">
        <v>144</v>
      </c>
      <c r="Y3589" t="e">
        <f t="shared" si="963"/>
        <v>#NAME?</v>
      </c>
      <c r="Z3589">
        <v>0</v>
      </c>
      <c r="AA3589" t="e">
        <f t="shared" si="964"/>
        <v>#NAME?</v>
      </c>
      <c r="AB3589">
        <v>48</v>
      </c>
      <c r="AC3589" t="e">
        <f t="shared" si="965"/>
        <v>#NAME?</v>
      </c>
      <c r="AD3589">
        <v>1</v>
      </c>
      <c r="AE3589" t="e">
        <f t="shared" si="966"/>
        <v>#NAME?</v>
      </c>
      <c r="AF3589" t="s">
        <v>65</v>
      </c>
      <c r="AG3589" t="s">
        <v>64</v>
      </c>
      <c r="AH3589">
        <v>1524364</v>
      </c>
      <c r="AI3589">
        <v>1523721</v>
      </c>
      <c r="AJ3589">
        <v>304808</v>
      </c>
      <c r="AK3589">
        <v>761117</v>
      </c>
      <c r="AL3589">
        <v>10000</v>
      </c>
      <c r="AR3589">
        <v>10000</v>
      </c>
      <c r="AS3589">
        <v>2048672.1</v>
      </c>
      <c r="AT3589">
        <v>20</v>
      </c>
      <c r="AU3589">
        <v>10000</v>
      </c>
      <c r="AV3589">
        <v>144</v>
      </c>
      <c r="AW3589" t="s">
        <v>60</v>
      </c>
      <c r="AX3589" t="s">
        <v>61</v>
      </c>
      <c r="AY3589" t="s">
        <v>62</v>
      </c>
      <c r="BA3589">
        <v>8</v>
      </c>
      <c r="BB3589">
        <v>1</v>
      </c>
      <c r="BD3589">
        <v>118.944</v>
      </c>
      <c r="BE3589">
        <v>37.3352</v>
      </c>
      <c r="BF3589">
        <v>497089</v>
      </c>
      <c r="BH3589">
        <v>48672.1</v>
      </c>
      <c r="BN3589">
        <v>5672858</v>
      </c>
      <c r="BO3589">
        <v>44122313</v>
      </c>
      <c r="BP3589">
        <v>1938313</v>
      </c>
      <c r="BQ3589">
        <v>64488</v>
      </c>
      <c r="BR3589">
        <v>0.23883699999999999</v>
      </c>
      <c r="BY3589" t="s">
        <v>7353</v>
      </c>
      <c r="BZ3589" t="s">
        <v>11025</v>
      </c>
      <c r="CA3589" t="s">
        <v>58</v>
      </c>
      <c r="CB3589" t="str">
        <f t="shared" si="967"/>
        <v>ZYRA_CLUSTER_20i20d10000k nrq=0</v>
      </c>
      <c r="CC3589">
        <f t="shared" si="968"/>
        <v>144</v>
      </c>
    </row>
    <row r="3590" spans="1:81" x14ac:dyDescent="0.4">
      <c r="A3590" t="s">
        <v>3658</v>
      </c>
      <c r="B3590" t="s">
        <v>58</v>
      </c>
      <c r="C3590" t="s">
        <v>281</v>
      </c>
      <c r="D3590" t="e">
        <f t="shared" si="952"/>
        <v>#NAME?</v>
      </c>
      <c r="E3590">
        <v>10000</v>
      </c>
      <c r="F3590" t="e">
        <f t="shared" si="953"/>
        <v>#NAME?</v>
      </c>
      <c r="G3590" t="s">
        <v>60</v>
      </c>
      <c r="H3590" t="e">
        <f t="shared" si="954"/>
        <v>#NAME?</v>
      </c>
      <c r="I3590" t="s">
        <v>61</v>
      </c>
      <c r="J3590" t="e">
        <f t="shared" si="955"/>
        <v>#NAME?</v>
      </c>
      <c r="K3590" t="s">
        <v>62</v>
      </c>
      <c r="L3590" t="e">
        <f t="shared" si="956"/>
        <v>#NAME?</v>
      </c>
      <c r="M3590" t="e">
        <f t="shared" si="957"/>
        <v>#NAME?</v>
      </c>
      <c r="N3590">
        <v>10000</v>
      </c>
      <c r="O3590" t="e">
        <f t="shared" si="958"/>
        <v>#NAME?</v>
      </c>
      <c r="P3590">
        <v>20</v>
      </c>
      <c r="Q3590" t="e">
        <f t="shared" si="959"/>
        <v>#NAME?</v>
      </c>
      <c r="R3590">
        <v>20</v>
      </c>
      <c r="S3590" t="e">
        <f t="shared" si="960"/>
        <v>#NAME?</v>
      </c>
      <c r="T3590">
        <v>0</v>
      </c>
      <c r="U3590" t="e">
        <f t="shared" si="961"/>
        <v>#NAME?</v>
      </c>
      <c r="V3590">
        <v>256</v>
      </c>
      <c r="W3590" t="e">
        <f t="shared" si="962"/>
        <v>#NAME?</v>
      </c>
      <c r="X3590">
        <v>144</v>
      </c>
      <c r="Y3590" t="e">
        <f t="shared" si="963"/>
        <v>#NAME?</v>
      </c>
      <c r="Z3590">
        <v>0</v>
      </c>
      <c r="AA3590" t="e">
        <f t="shared" si="964"/>
        <v>#NAME?</v>
      </c>
      <c r="AB3590">
        <v>48</v>
      </c>
      <c r="AC3590" t="e">
        <f t="shared" si="965"/>
        <v>#NAME?</v>
      </c>
      <c r="AD3590">
        <v>2</v>
      </c>
      <c r="AE3590" t="e">
        <f t="shared" si="966"/>
        <v>#NAME?</v>
      </c>
      <c r="AF3590" t="s">
        <v>65</v>
      </c>
      <c r="AG3590" t="s">
        <v>64</v>
      </c>
      <c r="AH3590">
        <v>1511188</v>
      </c>
      <c r="AI3590">
        <v>1509626</v>
      </c>
      <c r="AJ3590">
        <v>302081</v>
      </c>
      <c r="AK3590">
        <v>753659</v>
      </c>
      <c r="AL3590">
        <v>10000</v>
      </c>
      <c r="AR3590">
        <v>10000</v>
      </c>
      <c r="AS3590">
        <v>2047741.2</v>
      </c>
      <c r="AT3590">
        <v>20</v>
      </c>
      <c r="AU3590">
        <v>10000</v>
      </c>
      <c r="AV3590">
        <v>144</v>
      </c>
      <c r="AW3590" t="s">
        <v>60</v>
      </c>
      <c r="AX3590" t="s">
        <v>61</v>
      </c>
      <c r="AY3590" t="s">
        <v>62</v>
      </c>
      <c r="BA3590">
        <v>8</v>
      </c>
      <c r="BB3590">
        <v>1</v>
      </c>
      <c r="BD3590">
        <v>116.7</v>
      </c>
      <c r="BE3590">
        <v>36.7928</v>
      </c>
      <c r="BF3590">
        <v>500935</v>
      </c>
      <c r="BH3590">
        <v>47741.2</v>
      </c>
      <c r="BN3590">
        <v>5646299</v>
      </c>
      <c r="BO3590">
        <v>43295686</v>
      </c>
      <c r="BP3590">
        <v>1890293</v>
      </c>
      <c r="BQ3590">
        <v>61933</v>
      </c>
      <c r="BR3590">
        <v>0.23196700000000001</v>
      </c>
      <c r="BY3590" t="s">
        <v>7354</v>
      </c>
      <c r="BZ3590" t="s">
        <v>11026</v>
      </c>
      <c r="CA3590" t="s">
        <v>58</v>
      </c>
      <c r="CB3590" t="str">
        <f t="shared" si="967"/>
        <v>ZYRA_CLUSTER_20i20d10000k nrq=0</v>
      </c>
      <c r="CC3590">
        <f t="shared" si="968"/>
        <v>144</v>
      </c>
    </row>
    <row r="3591" spans="1:81" x14ac:dyDescent="0.4">
      <c r="A3591" t="s">
        <v>3659</v>
      </c>
      <c r="B3591" t="s">
        <v>58</v>
      </c>
      <c r="C3591" t="s">
        <v>281</v>
      </c>
      <c r="D3591" t="e">
        <f t="shared" si="952"/>
        <v>#NAME?</v>
      </c>
      <c r="E3591">
        <v>10000</v>
      </c>
      <c r="F3591" t="e">
        <f t="shared" si="953"/>
        <v>#NAME?</v>
      </c>
      <c r="G3591" t="s">
        <v>60</v>
      </c>
      <c r="H3591" t="e">
        <f t="shared" si="954"/>
        <v>#NAME?</v>
      </c>
      <c r="I3591" t="s">
        <v>61</v>
      </c>
      <c r="J3591" t="e">
        <f t="shared" si="955"/>
        <v>#NAME?</v>
      </c>
      <c r="K3591" t="s">
        <v>62</v>
      </c>
      <c r="L3591" t="e">
        <f t="shared" si="956"/>
        <v>#NAME?</v>
      </c>
      <c r="M3591" t="e">
        <f t="shared" si="957"/>
        <v>#NAME?</v>
      </c>
      <c r="N3591">
        <v>10000</v>
      </c>
      <c r="O3591" t="e">
        <f t="shared" si="958"/>
        <v>#NAME?</v>
      </c>
      <c r="P3591">
        <v>20</v>
      </c>
      <c r="Q3591" t="e">
        <f t="shared" si="959"/>
        <v>#NAME?</v>
      </c>
      <c r="R3591">
        <v>20</v>
      </c>
      <c r="S3591" t="e">
        <f t="shared" si="960"/>
        <v>#NAME?</v>
      </c>
      <c r="T3591">
        <v>0</v>
      </c>
      <c r="U3591" t="e">
        <f t="shared" si="961"/>
        <v>#NAME?</v>
      </c>
      <c r="V3591">
        <v>256</v>
      </c>
      <c r="W3591" t="e">
        <f t="shared" si="962"/>
        <v>#NAME?</v>
      </c>
      <c r="X3591">
        <v>143</v>
      </c>
      <c r="Y3591" t="e">
        <f t="shared" si="963"/>
        <v>#NAME?</v>
      </c>
      <c r="Z3591">
        <v>1</v>
      </c>
      <c r="AA3591" t="e">
        <f t="shared" si="964"/>
        <v>#NAME?</v>
      </c>
      <c r="AB3591">
        <v>48</v>
      </c>
      <c r="AC3591" t="e">
        <f t="shared" si="965"/>
        <v>#NAME?</v>
      </c>
      <c r="AD3591">
        <v>0</v>
      </c>
      <c r="AE3591" t="e">
        <f t="shared" si="966"/>
        <v>#NAME?</v>
      </c>
      <c r="AF3591" t="s">
        <v>65</v>
      </c>
      <c r="AG3591" t="s">
        <v>64</v>
      </c>
      <c r="AH3591">
        <v>1530446</v>
      </c>
      <c r="AI3591">
        <v>1526621</v>
      </c>
      <c r="AJ3591">
        <v>305706</v>
      </c>
      <c r="AK3591">
        <v>763969</v>
      </c>
      <c r="AL3591">
        <v>10000</v>
      </c>
      <c r="AR3591">
        <v>10000</v>
      </c>
      <c r="AS3591">
        <v>2047846.2</v>
      </c>
      <c r="AT3591">
        <v>20</v>
      </c>
      <c r="AU3591">
        <v>10000</v>
      </c>
      <c r="AV3591">
        <v>143</v>
      </c>
      <c r="AW3591" t="s">
        <v>60</v>
      </c>
      <c r="AX3591" t="s">
        <v>61</v>
      </c>
      <c r="AY3591" t="s">
        <v>62</v>
      </c>
      <c r="BA3591">
        <v>8</v>
      </c>
      <c r="BB3591">
        <v>1</v>
      </c>
      <c r="BD3591">
        <v>111.673</v>
      </c>
      <c r="BE3591">
        <v>35.0413</v>
      </c>
      <c r="BF3591">
        <v>494271</v>
      </c>
      <c r="BH3591">
        <v>47846.2</v>
      </c>
      <c r="BN3591">
        <v>5770412</v>
      </c>
      <c r="BO3591">
        <v>42771187</v>
      </c>
      <c r="BP3591">
        <v>1869284</v>
      </c>
      <c r="BQ3591">
        <v>67257</v>
      </c>
      <c r="BR3591">
        <v>0.23293</v>
      </c>
      <c r="BY3591" t="s">
        <v>7355</v>
      </c>
      <c r="BZ3591" t="s">
        <v>11027</v>
      </c>
      <c r="CA3591" t="s">
        <v>58</v>
      </c>
      <c r="CB3591" t="str">
        <f t="shared" si="967"/>
        <v>ZYRA_CLUSTER_20i20d10000k nrq=1</v>
      </c>
      <c r="CC3591">
        <f t="shared" si="968"/>
        <v>144</v>
      </c>
    </row>
    <row r="3592" spans="1:81" x14ac:dyDescent="0.4">
      <c r="A3592" t="s">
        <v>3660</v>
      </c>
      <c r="B3592" t="s">
        <v>58</v>
      </c>
      <c r="C3592" t="s">
        <v>281</v>
      </c>
      <c r="D3592" t="e">
        <f t="shared" si="952"/>
        <v>#NAME?</v>
      </c>
      <c r="E3592">
        <v>10000</v>
      </c>
      <c r="F3592" t="e">
        <f t="shared" si="953"/>
        <v>#NAME?</v>
      </c>
      <c r="G3592" t="s">
        <v>60</v>
      </c>
      <c r="H3592" t="e">
        <f t="shared" si="954"/>
        <v>#NAME?</v>
      </c>
      <c r="I3592" t="s">
        <v>61</v>
      </c>
      <c r="J3592" t="e">
        <f t="shared" si="955"/>
        <v>#NAME?</v>
      </c>
      <c r="K3592" t="s">
        <v>62</v>
      </c>
      <c r="L3592" t="e">
        <f t="shared" si="956"/>
        <v>#NAME?</v>
      </c>
      <c r="M3592" t="e">
        <f t="shared" si="957"/>
        <v>#NAME?</v>
      </c>
      <c r="N3592">
        <v>10000</v>
      </c>
      <c r="O3592" t="e">
        <f t="shared" si="958"/>
        <v>#NAME?</v>
      </c>
      <c r="P3592">
        <v>20</v>
      </c>
      <c r="Q3592" t="e">
        <f t="shared" si="959"/>
        <v>#NAME?</v>
      </c>
      <c r="R3592">
        <v>20</v>
      </c>
      <c r="S3592" t="e">
        <f t="shared" si="960"/>
        <v>#NAME?</v>
      </c>
      <c r="T3592">
        <v>0</v>
      </c>
      <c r="U3592" t="e">
        <f t="shared" si="961"/>
        <v>#NAME?</v>
      </c>
      <c r="V3592">
        <v>256</v>
      </c>
      <c r="W3592" t="e">
        <f t="shared" si="962"/>
        <v>#NAME?</v>
      </c>
      <c r="X3592">
        <v>143</v>
      </c>
      <c r="Y3592" t="e">
        <f t="shared" si="963"/>
        <v>#NAME?</v>
      </c>
      <c r="Z3592">
        <v>1</v>
      </c>
      <c r="AA3592" t="e">
        <f t="shared" si="964"/>
        <v>#NAME?</v>
      </c>
      <c r="AB3592">
        <v>48</v>
      </c>
      <c r="AC3592" t="e">
        <f t="shared" si="965"/>
        <v>#NAME?</v>
      </c>
      <c r="AD3592">
        <v>1</v>
      </c>
      <c r="AE3592" t="e">
        <f t="shared" si="966"/>
        <v>#NAME?</v>
      </c>
      <c r="AF3592" t="s">
        <v>65</v>
      </c>
      <c r="AG3592" t="s">
        <v>64</v>
      </c>
      <c r="AH3592">
        <v>1525837</v>
      </c>
      <c r="AI3592">
        <v>1528270</v>
      </c>
      <c r="AJ3592">
        <v>305410</v>
      </c>
      <c r="AK3592">
        <v>763342</v>
      </c>
      <c r="AL3592">
        <v>10000</v>
      </c>
      <c r="AR3592">
        <v>10000</v>
      </c>
      <c r="AS3592">
        <v>2048417.5</v>
      </c>
      <c r="AT3592">
        <v>20</v>
      </c>
      <c r="AU3592">
        <v>10000</v>
      </c>
      <c r="AV3592">
        <v>143</v>
      </c>
      <c r="AW3592" t="s">
        <v>60</v>
      </c>
      <c r="AX3592" t="s">
        <v>61</v>
      </c>
      <c r="AY3592" t="s">
        <v>62</v>
      </c>
      <c r="BA3592">
        <v>8</v>
      </c>
      <c r="BB3592">
        <v>1</v>
      </c>
      <c r="BD3592">
        <v>114.074</v>
      </c>
      <c r="BE3592">
        <v>36.027099999999997</v>
      </c>
      <c r="BF3592">
        <v>495228</v>
      </c>
      <c r="BH3592">
        <v>48417.5</v>
      </c>
      <c r="BN3592">
        <v>5722022</v>
      </c>
      <c r="BO3592">
        <v>43465675</v>
      </c>
      <c r="BP3592">
        <v>1911403</v>
      </c>
      <c r="BQ3592">
        <v>68257</v>
      </c>
      <c r="BR3592">
        <v>0.233261</v>
      </c>
      <c r="BY3592" t="s">
        <v>7356</v>
      </c>
      <c r="BZ3592" t="s">
        <v>11028</v>
      </c>
      <c r="CA3592" t="s">
        <v>58</v>
      </c>
      <c r="CB3592" t="str">
        <f t="shared" si="967"/>
        <v>ZYRA_CLUSTER_20i20d10000k nrq=1</v>
      </c>
      <c r="CC3592">
        <f t="shared" si="968"/>
        <v>144</v>
      </c>
    </row>
    <row r="3593" spans="1:81" x14ac:dyDescent="0.4">
      <c r="A3593" t="s">
        <v>3661</v>
      </c>
      <c r="B3593" t="s">
        <v>58</v>
      </c>
      <c r="C3593" t="s">
        <v>281</v>
      </c>
      <c r="D3593" t="e">
        <f t="shared" si="952"/>
        <v>#NAME?</v>
      </c>
      <c r="E3593">
        <v>10000</v>
      </c>
      <c r="F3593" t="e">
        <f t="shared" si="953"/>
        <v>#NAME?</v>
      </c>
      <c r="G3593" t="s">
        <v>60</v>
      </c>
      <c r="H3593" t="e">
        <f t="shared" si="954"/>
        <v>#NAME?</v>
      </c>
      <c r="I3593" t="s">
        <v>61</v>
      </c>
      <c r="J3593" t="e">
        <f t="shared" si="955"/>
        <v>#NAME?</v>
      </c>
      <c r="K3593" t="s">
        <v>62</v>
      </c>
      <c r="L3593" t="e">
        <f t="shared" si="956"/>
        <v>#NAME?</v>
      </c>
      <c r="M3593" t="e">
        <f t="shared" si="957"/>
        <v>#NAME?</v>
      </c>
      <c r="N3593">
        <v>10000</v>
      </c>
      <c r="O3593" t="e">
        <f t="shared" si="958"/>
        <v>#NAME?</v>
      </c>
      <c r="P3593">
        <v>20</v>
      </c>
      <c r="Q3593" t="e">
        <f t="shared" si="959"/>
        <v>#NAME?</v>
      </c>
      <c r="R3593">
        <v>20</v>
      </c>
      <c r="S3593" t="e">
        <f t="shared" si="960"/>
        <v>#NAME?</v>
      </c>
      <c r="T3593">
        <v>0</v>
      </c>
      <c r="U3593" t="e">
        <f t="shared" si="961"/>
        <v>#NAME?</v>
      </c>
      <c r="V3593">
        <v>256</v>
      </c>
      <c r="W3593" t="e">
        <f t="shared" si="962"/>
        <v>#NAME?</v>
      </c>
      <c r="X3593">
        <v>143</v>
      </c>
      <c r="Y3593" t="e">
        <f t="shared" si="963"/>
        <v>#NAME?</v>
      </c>
      <c r="Z3593">
        <v>1</v>
      </c>
      <c r="AA3593" t="e">
        <f t="shared" si="964"/>
        <v>#NAME?</v>
      </c>
      <c r="AB3593">
        <v>48</v>
      </c>
      <c r="AC3593" t="e">
        <f t="shared" si="965"/>
        <v>#NAME?</v>
      </c>
      <c r="AD3593">
        <v>2</v>
      </c>
      <c r="AE3593" t="e">
        <f t="shared" si="966"/>
        <v>#NAME?</v>
      </c>
      <c r="AF3593" t="s">
        <v>65</v>
      </c>
      <c r="AG3593" t="s">
        <v>64</v>
      </c>
      <c r="AH3593">
        <v>1521846</v>
      </c>
      <c r="AI3593">
        <v>1520638</v>
      </c>
      <c r="AJ3593">
        <v>304248</v>
      </c>
      <c r="AK3593">
        <v>759373</v>
      </c>
      <c r="AL3593">
        <v>10000</v>
      </c>
      <c r="AR3593">
        <v>10000</v>
      </c>
      <c r="AS3593">
        <v>2047164.2</v>
      </c>
      <c r="AT3593">
        <v>20</v>
      </c>
      <c r="AU3593">
        <v>10000</v>
      </c>
      <c r="AV3593">
        <v>143</v>
      </c>
      <c r="AW3593" t="s">
        <v>60</v>
      </c>
      <c r="AX3593" t="s">
        <v>61</v>
      </c>
      <c r="AY3593" t="s">
        <v>62</v>
      </c>
      <c r="BA3593">
        <v>8</v>
      </c>
      <c r="BB3593">
        <v>1</v>
      </c>
      <c r="BD3593">
        <v>114.01300000000001</v>
      </c>
      <c r="BE3593">
        <v>36.290900000000001</v>
      </c>
      <c r="BF3593">
        <v>497816</v>
      </c>
      <c r="BH3593">
        <v>47164.2</v>
      </c>
      <c r="BN3593">
        <v>5698390</v>
      </c>
      <c r="BO3593">
        <v>43206352</v>
      </c>
      <c r="BP3593">
        <v>1895342</v>
      </c>
      <c r="BQ3593">
        <v>66326</v>
      </c>
      <c r="BR3593">
        <v>0.23601</v>
      </c>
      <c r="BY3593" t="s">
        <v>7357</v>
      </c>
      <c r="BZ3593" t="s">
        <v>11029</v>
      </c>
      <c r="CA3593" t="s">
        <v>58</v>
      </c>
      <c r="CB3593" t="str">
        <f t="shared" si="967"/>
        <v>ZYRA_CLUSTER_20i20d10000k nrq=1</v>
      </c>
      <c r="CC3593">
        <f t="shared" si="968"/>
        <v>144</v>
      </c>
    </row>
    <row r="3594" spans="1:81" x14ac:dyDescent="0.4">
      <c r="A3594" t="s">
        <v>3662</v>
      </c>
      <c r="B3594" t="s">
        <v>58</v>
      </c>
      <c r="C3594" t="s">
        <v>3765</v>
      </c>
      <c r="D3594" t="e">
        <f t="shared" si="952"/>
        <v>#NAME?</v>
      </c>
      <c r="E3594">
        <v>10000</v>
      </c>
      <c r="F3594" t="e">
        <f t="shared" si="953"/>
        <v>#NAME?</v>
      </c>
      <c r="G3594" t="s">
        <v>60</v>
      </c>
      <c r="H3594" t="e">
        <f t="shared" si="954"/>
        <v>#NAME?</v>
      </c>
      <c r="I3594" t="s">
        <v>61</v>
      </c>
      <c r="J3594" t="e">
        <f t="shared" si="955"/>
        <v>#NAME?</v>
      </c>
      <c r="K3594" t="s">
        <v>62</v>
      </c>
      <c r="L3594" t="e">
        <f t="shared" si="956"/>
        <v>#NAME?</v>
      </c>
      <c r="M3594" t="e">
        <f t="shared" si="957"/>
        <v>#NAME?</v>
      </c>
      <c r="N3594">
        <v>100000</v>
      </c>
      <c r="O3594" t="e">
        <f t="shared" si="958"/>
        <v>#NAME?</v>
      </c>
      <c r="P3594">
        <v>0</v>
      </c>
      <c r="Q3594" t="e">
        <f t="shared" si="959"/>
        <v>#NAME?</v>
      </c>
      <c r="R3594">
        <v>0</v>
      </c>
      <c r="S3594" t="e">
        <f t="shared" si="960"/>
        <v>#NAME?</v>
      </c>
      <c r="T3594">
        <v>0</v>
      </c>
      <c r="U3594" t="e">
        <f t="shared" si="961"/>
        <v>#NAME?</v>
      </c>
      <c r="V3594">
        <v>256</v>
      </c>
      <c r="W3594" t="e">
        <f t="shared" si="962"/>
        <v>#NAME?</v>
      </c>
      <c r="X3594">
        <v>1</v>
      </c>
      <c r="Y3594" t="e">
        <f t="shared" si="963"/>
        <v>#NAME?</v>
      </c>
      <c r="Z3594">
        <v>0</v>
      </c>
      <c r="AA3594" t="e">
        <f t="shared" si="964"/>
        <v>#NAME?</v>
      </c>
      <c r="AB3594">
        <v>48</v>
      </c>
      <c r="AC3594" t="e">
        <f t="shared" si="965"/>
        <v>#NAME?</v>
      </c>
      <c r="AD3594">
        <v>0</v>
      </c>
      <c r="AE3594" t="e">
        <f t="shared" si="966"/>
        <v>#NAME?</v>
      </c>
      <c r="AF3594" t="s">
        <v>63</v>
      </c>
      <c r="AG3594" t="s">
        <v>64</v>
      </c>
      <c r="AJ3594">
        <v>0</v>
      </c>
      <c r="AK3594">
        <v>3001149</v>
      </c>
      <c r="AL3594">
        <v>10000</v>
      </c>
      <c r="AR3594">
        <v>10000</v>
      </c>
      <c r="AS3594">
        <v>801.38599999999997</v>
      </c>
      <c r="AT3594">
        <v>0</v>
      </c>
      <c r="AU3594">
        <v>100000</v>
      </c>
      <c r="AV3594">
        <v>1</v>
      </c>
      <c r="AW3594" t="s">
        <v>60</v>
      </c>
      <c r="AX3594" t="s">
        <v>61</v>
      </c>
      <c r="AY3594" t="s">
        <v>62</v>
      </c>
      <c r="BA3594">
        <v>7</v>
      </c>
      <c r="BB3594">
        <v>1</v>
      </c>
      <c r="BD3594">
        <v>7.6523700000000003</v>
      </c>
      <c r="BE3594">
        <v>1.24945E-3</v>
      </c>
      <c r="BF3594">
        <v>1282.18</v>
      </c>
      <c r="BH3594">
        <v>801.38599999999997</v>
      </c>
      <c r="BN3594">
        <v>30011499</v>
      </c>
      <c r="BO3594">
        <v>16056</v>
      </c>
      <c r="BP3594">
        <v>2866</v>
      </c>
      <c r="BQ3594">
        <v>0</v>
      </c>
      <c r="BR3594">
        <v>0</v>
      </c>
      <c r="BY3594" t="s">
        <v>7358</v>
      </c>
      <c r="BZ3594" t="s">
        <v>11030</v>
      </c>
      <c r="CA3594" t="s">
        <v>58</v>
      </c>
      <c r="CB3594" t="str">
        <f t="shared" si="967"/>
        <v>ZYRA_SCATTER_0i0d100000k nrq=0</v>
      </c>
      <c r="CC3594">
        <f t="shared" si="968"/>
        <v>1</v>
      </c>
    </row>
    <row r="3595" spans="1:81" x14ac:dyDescent="0.4">
      <c r="A3595" t="s">
        <v>3664</v>
      </c>
      <c r="B3595" t="s">
        <v>58</v>
      </c>
      <c r="C3595" t="s">
        <v>78</v>
      </c>
      <c r="D3595" t="e">
        <f t="shared" si="952"/>
        <v>#NAME?</v>
      </c>
      <c r="E3595">
        <v>10000</v>
      </c>
      <c r="F3595" t="e">
        <f t="shared" si="953"/>
        <v>#NAME?</v>
      </c>
      <c r="G3595" t="s">
        <v>60</v>
      </c>
      <c r="H3595" t="e">
        <f t="shared" si="954"/>
        <v>#NAME?</v>
      </c>
      <c r="I3595" t="s">
        <v>61</v>
      </c>
      <c r="J3595" t="e">
        <f t="shared" si="955"/>
        <v>#NAME?</v>
      </c>
      <c r="K3595" t="s">
        <v>62</v>
      </c>
      <c r="L3595" t="e">
        <f t="shared" si="956"/>
        <v>#NAME?</v>
      </c>
      <c r="M3595" t="e">
        <f t="shared" si="957"/>
        <v>#NAME?</v>
      </c>
      <c r="N3595">
        <v>10000</v>
      </c>
      <c r="O3595" t="e">
        <f t="shared" si="958"/>
        <v>#NAME?</v>
      </c>
      <c r="P3595">
        <v>0</v>
      </c>
      <c r="Q3595" t="e">
        <f t="shared" si="959"/>
        <v>#NAME?</v>
      </c>
      <c r="R3595">
        <v>0</v>
      </c>
      <c r="S3595" t="e">
        <f t="shared" si="960"/>
        <v>#NAME?</v>
      </c>
      <c r="T3595">
        <v>0</v>
      </c>
      <c r="U3595" t="e">
        <f t="shared" si="961"/>
        <v>#NAME?</v>
      </c>
      <c r="V3595">
        <v>256</v>
      </c>
      <c r="W3595" t="e">
        <f t="shared" si="962"/>
        <v>#NAME?</v>
      </c>
      <c r="X3595">
        <v>36</v>
      </c>
      <c r="Y3595" t="e">
        <f t="shared" si="963"/>
        <v>#NAME?</v>
      </c>
      <c r="Z3595">
        <v>0</v>
      </c>
      <c r="AA3595" t="e">
        <f t="shared" si="964"/>
        <v>#NAME?</v>
      </c>
      <c r="AB3595">
        <v>48</v>
      </c>
      <c r="AC3595" t="e">
        <f t="shared" si="965"/>
        <v>#NAME?</v>
      </c>
      <c r="AD3595">
        <v>2</v>
      </c>
      <c r="AE3595" t="e">
        <f t="shared" si="966"/>
        <v>#NAME?</v>
      </c>
      <c r="AF3595" t="s">
        <v>65</v>
      </c>
      <c r="AG3595" t="s">
        <v>64</v>
      </c>
      <c r="AJ3595">
        <v>0</v>
      </c>
      <c r="AK3595">
        <v>48770666</v>
      </c>
      <c r="AL3595">
        <v>10000</v>
      </c>
      <c r="AR3595">
        <v>10000</v>
      </c>
      <c r="AS3595">
        <v>2493.11</v>
      </c>
      <c r="AT3595">
        <v>0</v>
      </c>
      <c r="AU3595">
        <v>10000</v>
      </c>
      <c r="AV3595">
        <v>36</v>
      </c>
      <c r="AW3595" t="s">
        <v>60</v>
      </c>
      <c r="AX3595" t="s">
        <v>61</v>
      </c>
      <c r="AY3595" t="s">
        <v>62</v>
      </c>
      <c r="BA3595">
        <v>8</v>
      </c>
      <c r="BB3595">
        <v>1</v>
      </c>
      <c r="BD3595">
        <v>2.1793900000000002</v>
      </c>
      <c r="BE3595">
        <v>2.3093199999999999E-4</v>
      </c>
      <c r="BF3595">
        <v>1702.33</v>
      </c>
      <c r="BH3595">
        <v>2493.11</v>
      </c>
      <c r="BY3595" t="s">
        <v>7359</v>
      </c>
      <c r="BZ3595" t="s">
        <v>11031</v>
      </c>
      <c r="CA3595" t="s">
        <v>58</v>
      </c>
      <c r="CB3595" t="str">
        <f t="shared" si="967"/>
        <v>ZYRA_CLUSTER_0i0d10000k nrq=0</v>
      </c>
      <c r="CC3595">
        <f t="shared" si="968"/>
        <v>36</v>
      </c>
    </row>
    <row r="3596" spans="1:81" x14ac:dyDescent="0.4">
      <c r="A3596" t="s">
        <v>3663</v>
      </c>
      <c r="B3596" t="s">
        <v>58</v>
      </c>
      <c r="C3596" t="s">
        <v>3765</v>
      </c>
      <c r="D3596" t="e">
        <f t="shared" si="952"/>
        <v>#NAME?</v>
      </c>
      <c r="E3596">
        <v>10000</v>
      </c>
      <c r="F3596" t="e">
        <f t="shared" si="953"/>
        <v>#NAME?</v>
      </c>
      <c r="G3596" t="s">
        <v>60</v>
      </c>
      <c r="H3596" t="e">
        <f t="shared" si="954"/>
        <v>#NAME?</v>
      </c>
      <c r="I3596" t="s">
        <v>61</v>
      </c>
      <c r="J3596" t="e">
        <f t="shared" si="955"/>
        <v>#NAME?</v>
      </c>
      <c r="K3596" t="s">
        <v>62</v>
      </c>
      <c r="L3596" t="e">
        <f t="shared" si="956"/>
        <v>#NAME?</v>
      </c>
      <c r="M3596" t="e">
        <f t="shared" si="957"/>
        <v>#NAME?</v>
      </c>
      <c r="N3596">
        <v>100000</v>
      </c>
      <c r="O3596" t="e">
        <f t="shared" si="958"/>
        <v>#NAME?</v>
      </c>
      <c r="P3596">
        <v>0</v>
      </c>
      <c r="Q3596" t="e">
        <f t="shared" si="959"/>
        <v>#NAME?</v>
      </c>
      <c r="R3596">
        <v>0</v>
      </c>
      <c r="S3596" t="e">
        <f t="shared" si="960"/>
        <v>#NAME?</v>
      </c>
      <c r="T3596">
        <v>0</v>
      </c>
      <c r="U3596" t="e">
        <f t="shared" si="961"/>
        <v>#NAME?</v>
      </c>
      <c r="V3596">
        <v>256</v>
      </c>
      <c r="W3596" t="e">
        <f t="shared" si="962"/>
        <v>#NAME?</v>
      </c>
      <c r="X3596">
        <v>1</v>
      </c>
      <c r="Y3596" t="e">
        <f t="shared" si="963"/>
        <v>#NAME?</v>
      </c>
      <c r="Z3596">
        <v>0</v>
      </c>
      <c r="AA3596" t="e">
        <f t="shared" si="964"/>
        <v>#NAME?</v>
      </c>
      <c r="AB3596">
        <v>48</v>
      </c>
      <c r="AC3596" t="e">
        <f t="shared" si="965"/>
        <v>#NAME?</v>
      </c>
      <c r="AD3596">
        <v>1</v>
      </c>
      <c r="AE3596" t="e">
        <f t="shared" si="966"/>
        <v>#NAME?</v>
      </c>
      <c r="AF3596" t="s">
        <v>63</v>
      </c>
      <c r="AG3596" t="s">
        <v>64</v>
      </c>
      <c r="AJ3596">
        <v>0</v>
      </c>
      <c r="AK3596">
        <v>3016949</v>
      </c>
      <c r="AL3596">
        <v>10000</v>
      </c>
      <c r="AR3596">
        <v>10000</v>
      </c>
      <c r="AS3596">
        <v>778.33500000000004</v>
      </c>
      <c r="AT3596">
        <v>0</v>
      </c>
      <c r="AU3596">
        <v>100000</v>
      </c>
      <c r="AV3596">
        <v>1</v>
      </c>
      <c r="AW3596" t="s">
        <v>60</v>
      </c>
      <c r="AX3596" t="s">
        <v>61</v>
      </c>
      <c r="AY3596" t="s">
        <v>62</v>
      </c>
      <c r="BA3596">
        <v>7</v>
      </c>
      <c r="BB3596">
        <v>1</v>
      </c>
      <c r="BD3596">
        <v>7.5486300000000002</v>
      </c>
      <c r="BE3596">
        <v>9.9186299999999995E-4</v>
      </c>
      <c r="BF3596">
        <v>1235.58</v>
      </c>
      <c r="BH3596">
        <v>778.33500000000004</v>
      </c>
      <c r="BN3596">
        <v>30169499</v>
      </c>
      <c r="BO3596">
        <v>17121</v>
      </c>
      <c r="BP3596">
        <v>2240</v>
      </c>
      <c r="BQ3596">
        <v>0</v>
      </c>
      <c r="BR3596">
        <v>0</v>
      </c>
      <c r="BY3596" t="s">
        <v>7360</v>
      </c>
      <c r="BZ3596" t="s">
        <v>11032</v>
      </c>
      <c r="CA3596" t="s">
        <v>58</v>
      </c>
      <c r="CB3596" t="str">
        <f t="shared" si="967"/>
        <v>ZYRA_SCATTER_0i0d100000k nrq=0</v>
      </c>
      <c r="CC3596">
        <f t="shared" si="968"/>
        <v>1</v>
      </c>
    </row>
    <row r="3597" spans="1:81" x14ac:dyDescent="0.4">
      <c r="A3597" t="s">
        <v>3665</v>
      </c>
      <c r="B3597" t="s">
        <v>58</v>
      </c>
      <c r="C3597" t="s">
        <v>3765</v>
      </c>
      <c r="D3597" t="e">
        <f t="shared" si="952"/>
        <v>#NAME?</v>
      </c>
      <c r="E3597">
        <v>10000</v>
      </c>
      <c r="F3597" t="e">
        <f t="shared" si="953"/>
        <v>#NAME?</v>
      </c>
      <c r="G3597" t="s">
        <v>60</v>
      </c>
      <c r="H3597" t="e">
        <f t="shared" si="954"/>
        <v>#NAME?</v>
      </c>
      <c r="I3597" t="s">
        <v>61</v>
      </c>
      <c r="J3597" t="e">
        <f t="shared" si="955"/>
        <v>#NAME?</v>
      </c>
      <c r="K3597" t="s">
        <v>62</v>
      </c>
      <c r="L3597" t="e">
        <f t="shared" si="956"/>
        <v>#NAME?</v>
      </c>
      <c r="M3597" t="e">
        <f t="shared" si="957"/>
        <v>#NAME?</v>
      </c>
      <c r="N3597">
        <v>100000</v>
      </c>
      <c r="O3597" t="e">
        <f t="shared" si="958"/>
        <v>#NAME?</v>
      </c>
      <c r="P3597">
        <v>0</v>
      </c>
      <c r="Q3597" t="e">
        <f t="shared" si="959"/>
        <v>#NAME?</v>
      </c>
      <c r="R3597">
        <v>0</v>
      </c>
      <c r="S3597" t="e">
        <f t="shared" si="960"/>
        <v>#NAME?</v>
      </c>
      <c r="T3597">
        <v>0</v>
      </c>
      <c r="U3597" t="e">
        <f t="shared" si="961"/>
        <v>#NAME?</v>
      </c>
      <c r="V3597">
        <v>256</v>
      </c>
      <c r="W3597" t="e">
        <f t="shared" si="962"/>
        <v>#NAME?</v>
      </c>
      <c r="X3597">
        <v>1</v>
      </c>
      <c r="Y3597" t="e">
        <f t="shared" si="963"/>
        <v>#NAME?</v>
      </c>
      <c r="Z3597">
        <v>0</v>
      </c>
      <c r="AA3597" t="e">
        <f t="shared" si="964"/>
        <v>#NAME?</v>
      </c>
      <c r="AB3597">
        <v>48</v>
      </c>
      <c r="AC3597" t="e">
        <f t="shared" si="965"/>
        <v>#NAME?</v>
      </c>
      <c r="AD3597">
        <v>2</v>
      </c>
      <c r="AE3597" t="e">
        <f t="shared" si="966"/>
        <v>#NAME?</v>
      </c>
      <c r="AF3597" t="s">
        <v>63</v>
      </c>
      <c r="AG3597" t="s">
        <v>64</v>
      </c>
      <c r="AJ3597">
        <v>0</v>
      </c>
      <c r="AK3597">
        <v>3068599</v>
      </c>
      <c r="AL3597">
        <v>10000</v>
      </c>
      <c r="AR3597">
        <v>10000</v>
      </c>
      <c r="AS3597">
        <v>745.03399999999999</v>
      </c>
      <c r="AT3597">
        <v>0</v>
      </c>
      <c r="AU3597">
        <v>100000</v>
      </c>
      <c r="AV3597">
        <v>1</v>
      </c>
      <c r="AW3597" t="s">
        <v>60</v>
      </c>
      <c r="AX3597" t="s">
        <v>61</v>
      </c>
      <c r="AY3597" t="s">
        <v>62</v>
      </c>
      <c r="BA3597">
        <v>7</v>
      </c>
      <c r="BB3597">
        <v>1</v>
      </c>
      <c r="BD3597">
        <v>7.6044499999999999</v>
      </c>
      <c r="BE3597">
        <v>1.05781E-3</v>
      </c>
      <c r="BF3597">
        <v>1243.6600000000001</v>
      </c>
      <c r="BH3597">
        <v>745.03399999999999</v>
      </c>
      <c r="BN3597">
        <v>30685999</v>
      </c>
      <c r="BO3597">
        <v>17412</v>
      </c>
      <c r="BP3597">
        <v>2387</v>
      </c>
      <c r="BQ3597">
        <v>0</v>
      </c>
      <c r="BR3597">
        <v>0</v>
      </c>
      <c r="BY3597" t="s">
        <v>7361</v>
      </c>
      <c r="BZ3597" t="s">
        <v>11033</v>
      </c>
      <c r="CA3597" t="s">
        <v>58</v>
      </c>
      <c r="CB3597" t="str">
        <f t="shared" si="967"/>
        <v>ZYRA_SCATTER_0i0d100000k nrq=0</v>
      </c>
      <c r="CC3597">
        <f t="shared" si="968"/>
        <v>1</v>
      </c>
    </row>
    <row r="3598" spans="1:81" x14ac:dyDescent="0.4">
      <c r="A3598" t="s">
        <v>3666</v>
      </c>
      <c r="B3598" t="s">
        <v>58</v>
      </c>
      <c r="C3598" t="s">
        <v>78</v>
      </c>
      <c r="D3598" t="e">
        <f t="shared" si="952"/>
        <v>#NAME?</v>
      </c>
      <c r="E3598">
        <v>10000</v>
      </c>
      <c r="F3598" t="e">
        <f t="shared" si="953"/>
        <v>#NAME?</v>
      </c>
      <c r="G3598" t="s">
        <v>60</v>
      </c>
      <c r="H3598" t="e">
        <f t="shared" si="954"/>
        <v>#NAME?</v>
      </c>
      <c r="I3598" t="s">
        <v>61</v>
      </c>
      <c r="J3598" t="e">
        <f t="shared" si="955"/>
        <v>#NAME?</v>
      </c>
      <c r="K3598" t="s">
        <v>62</v>
      </c>
      <c r="L3598" t="e">
        <f t="shared" si="956"/>
        <v>#NAME?</v>
      </c>
      <c r="M3598" t="e">
        <f t="shared" si="957"/>
        <v>#NAME?</v>
      </c>
      <c r="N3598">
        <v>100000</v>
      </c>
      <c r="O3598" t="e">
        <f t="shared" si="958"/>
        <v>#NAME?</v>
      </c>
      <c r="P3598">
        <v>0</v>
      </c>
      <c r="Q3598" t="e">
        <f t="shared" si="959"/>
        <v>#NAME?</v>
      </c>
      <c r="R3598">
        <v>0</v>
      </c>
      <c r="S3598" t="e">
        <f t="shared" si="960"/>
        <v>#NAME?</v>
      </c>
      <c r="T3598">
        <v>0</v>
      </c>
      <c r="U3598" t="e">
        <f t="shared" si="961"/>
        <v>#NAME?</v>
      </c>
      <c r="V3598">
        <v>256</v>
      </c>
      <c r="W3598" t="e">
        <f t="shared" si="962"/>
        <v>#NAME?</v>
      </c>
      <c r="X3598">
        <v>90</v>
      </c>
      <c r="Y3598" t="e">
        <f t="shared" si="963"/>
        <v>#NAME?</v>
      </c>
      <c r="Z3598">
        <v>0</v>
      </c>
      <c r="AA3598" t="e">
        <f t="shared" si="964"/>
        <v>#NAME?</v>
      </c>
      <c r="AB3598">
        <v>48</v>
      </c>
      <c r="AC3598" t="e">
        <f t="shared" si="965"/>
        <v>#NAME?</v>
      </c>
      <c r="AD3598">
        <v>2</v>
      </c>
      <c r="AE3598" t="e">
        <f t="shared" si="966"/>
        <v>#NAME?</v>
      </c>
      <c r="AF3598" t="s">
        <v>65</v>
      </c>
      <c r="AG3598" t="s">
        <v>64</v>
      </c>
      <c r="AJ3598">
        <v>0</v>
      </c>
      <c r="AK3598">
        <v>95470013</v>
      </c>
      <c r="AL3598">
        <v>10000</v>
      </c>
      <c r="AR3598">
        <v>10000</v>
      </c>
      <c r="AS3598">
        <v>3217.65</v>
      </c>
      <c r="AT3598">
        <v>0</v>
      </c>
      <c r="AU3598">
        <v>100000</v>
      </c>
      <c r="AV3598">
        <v>90</v>
      </c>
      <c r="AW3598" t="s">
        <v>60</v>
      </c>
      <c r="AX3598" t="s">
        <v>61</v>
      </c>
      <c r="AY3598" t="s">
        <v>62</v>
      </c>
      <c r="BA3598">
        <v>8</v>
      </c>
      <c r="BB3598">
        <v>1</v>
      </c>
      <c r="BD3598">
        <v>19.543399999999998</v>
      </c>
      <c r="BE3598">
        <v>3.08908E-2</v>
      </c>
      <c r="BF3598">
        <v>2239.17</v>
      </c>
      <c r="BH3598">
        <v>3217.65</v>
      </c>
      <c r="BY3598" t="s">
        <v>7362</v>
      </c>
      <c r="BZ3598" t="s">
        <v>11034</v>
      </c>
      <c r="CA3598" t="s">
        <v>58</v>
      </c>
      <c r="CB3598" t="str">
        <f t="shared" si="967"/>
        <v>ZYRA_CLUSTER_0i0d100000k nrq=0</v>
      </c>
      <c r="CC3598">
        <f t="shared" si="968"/>
        <v>90</v>
      </c>
    </row>
    <row r="3599" spans="1:81" x14ac:dyDescent="0.4">
      <c r="A3599" t="s">
        <v>3667</v>
      </c>
      <c r="B3599" t="s">
        <v>58</v>
      </c>
      <c r="C3599" t="s">
        <v>3765</v>
      </c>
      <c r="D3599" t="e">
        <f t="shared" si="952"/>
        <v>#NAME?</v>
      </c>
      <c r="E3599">
        <v>10000</v>
      </c>
      <c r="F3599" t="e">
        <f t="shared" si="953"/>
        <v>#NAME?</v>
      </c>
      <c r="G3599" t="s">
        <v>60</v>
      </c>
      <c r="H3599" t="e">
        <f t="shared" si="954"/>
        <v>#NAME?</v>
      </c>
      <c r="I3599" t="s">
        <v>61</v>
      </c>
      <c r="J3599" t="e">
        <f t="shared" si="955"/>
        <v>#NAME?</v>
      </c>
      <c r="K3599" t="s">
        <v>62</v>
      </c>
      <c r="L3599" t="e">
        <f t="shared" si="956"/>
        <v>#NAME?</v>
      </c>
      <c r="M3599" t="e">
        <f t="shared" si="957"/>
        <v>#NAME?</v>
      </c>
      <c r="N3599">
        <v>100000</v>
      </c>
      <c r="O3599" t="e">
        <f t="shared" si="958"/>
        <v>#NAME?</v>
      </c>
      <c r="P3599">
        <v>0</v>
      </c>
      <c r="Q3599" t="e">
        <f t="shared" si="959"/>
        <v>#NAME?</v>
      </c>
      <c r="R3599">
        <v>0</v>
      </c>
      <c r="S3599" t="e">
        <f t="shared" si="960"/>
        <v>#NAME?</v>
      </c>
      <c r="T3599">
        <v>0</v>
      </c>
      <c r="U3599" t="e">
        <f t="shared" si="961"/>
        <v>#NAME?</v>
      </c>
      <c r="V3599">
        <v>256</v>
      </c>
      <c r="W3599" t="e">
        <f t="shared" si="962"/>
        <v>#NAME?</v>
      </c>
      <c r="X3599">
        <v>18</v>
      </c>
      <c r="Y3599" t="e">
        <f t="shared" si="963"/>
        <v>#NAME?</v>
      </c>
      <c r="Z3599">
        <v>0</v>
      </c>
      <c r="AA3599" t="e">
        <f t="shared" si="964"/>
        <v>#NAME?</v>
      </c>
      <c r="AB3599">
        <v>48</v>
      </c>
      <c r="AC3599" t="e">
        <f t="shared" si="965"/>
        <v>#NAME?</v>
      </c>
      <c r="AD3599">
        <v>0</v>
      </c>
      <c r="AE3599" t="e">
        <f t="shared" si="966"/>
        <v>#NAME?</v>
      </c>
      <c r="AF3599" t="s">
        <v>63</v>
      </c>
      <c r="AG3599" t="s">
        <v>64</v>
      </c>
      <c r="AJ3599">
        <v>0</v>
      </c>
      <c r="AK3599">
        <v>49725963</v>
      </c>
      <c r="AL3599">
        <v>10000</v>
      </c>
      <c r="AR3599">
        <v>10000</v>
      </c>
      <c r="AS3599">
        <v>755.08100000000002</v>
      </c>
      <c r="AT3599">
        <v>0</v>
      </c>
      <c r="AU3599">
        <v>100000</v>
      </c>
      <c r="AV3599">
        <v>18</v>
      </c>
      <c r="AW3599" t="s">
        <v>60</v>
      </c>
      <c r="AX3599" t="s">
        <v>61</v>
      </c>
      <c r="AY3599" t="s">
        <v>62</v>
      </c>
      <c r="BA3599">
        <v>7</v>
      </c>
      <c r="BB3599">
        <v>1</v>
      </c>
      <c r="BD3599">
        <v>7.4634099999999997</v>
      </c>
      <c r="BE3599">
        <v>1.9055800000000001E-2</v>
      </c>
      <c r="BF3599">
        <v>1261.79</v>
      </c>
      <c r="BH3599">
        <v>755.08100000000002</v>
      </c>
      <c r="BN3599">
        <v>497259633</v>
      </c>
      <c r="BO3599">
        <v>261966</v>
      </c>
      <c r="BP3599">
        <v>12059</v>
      </c>
      <c r="BQ3599">
        <v>159</v>
      </c>
      <c r="BR3599">
        <v>0</v>
      </c>
      <c r="BY3599" t="s">
        <v>7363</v>
      </c>
      <c r="BZ3599" t="s">
        <v>11035</v>
      </c>
      <c r="CA3599" t="s">
        <v>58</v>
      </c>
      <c r="CB3599" t="str">
        <f t="shared" si="967"/>
        <v>ZYRA_SCATTER_0i0d100000k nrq=0</v>
      </c>
      <c r="CC3599">
        <f t="shared" si="968"/>
        <v>18</v>
      </c>
    </row>
    <row r="3600" spans="1:81" x14ac:dyDescent="0.4">
      <c r="A3600" t="s">
        <v>3668</v>
      </c>
      <c r="B3600" t="s">
        <v>58</v>
      </c>
      <c r="C3600" t="s">
        <v>3765</v>
      </c>
      <c r="D3600" t="e">
        <f t="shared" si="952"/>
        <v>#NAME?</v>
      </c>
      <c r="E3600">
        <v>10000</v>
      </c>
      <c r="F3600" t="e">
        <f t="shared" si="953"/>
        <v>#NAME?</v>
      </c>
      <c r="G3600" t="s">
        <v>60</v>
      </c>
      <c r="H3600" t="e">
        <f t="shared" si="954"/>
        <v>#NAME?</v>
      </c>
      <c r="I3600" t="s">
        <v>61</v>
      </c>
      <c r="J3600" t="e">
        <f t="shared" si="955"/>
        <v>#NAME?</v>
      </c>
      <c r="K3600" t="s">
        <v>62</v>
      </c>
      <c r="L3600" t="e">
        <f t="shared" si="956"/>
        <v>#NAME?</v>
      </c>
      <c r="M3600" t="e">
        <f t="shared" si="957"/>
        <v>#NAME?</v>
      </c>
      <c r="N3600">
        <v>100000</v>
      </c>
      <c r="O3600" t="e">
        <f t="shared" si="958"/>
        <v>#NAME?</v>
      </c>
      <c r="P3600">
        <v>0</v>
      </c>
      <c r="Q3600" t="e">
        <f t="shared" si="959"/>
        <v>#NAME?</v>
      </c>
      <c r="R3600">
        <v>0</v>
      </c>
      <c r="S3600" t="e">
        <f t="shared" si="960"/>
        <v>#NAME?</v>
      </c>
      <c r="T3600">
        <v>0</v>
      </c>
      <c r="U3600" t="e">
        <f t="shared" si="961"/>
        <v>#NAME?</v>
      </c>
      <c r="V3600">
        <v>256</v>
      </c>
      <c r="W3600" t="e">
        <f t="shared" si="962"/>
        <v>#NAME?</v>
      </c>
      <c r="X3600">
        <v>18</v>
      </c>
      <c r="Y3600" t="e">
        <f t="shared" si="963"/>
        <v>#NAME?</v>
      </c>
      <c r="Z3600">
        <v>0</v>
      </c>
      <c r="AA3600" t="e">
        <f t="shared" si="964"/>
        <v>#NAME?</v>
      </c>
      <c r="AB3600">
        <v>48</v>
      </c>
      <c r="AC3600" t="e">
        <f t="shared" si="965"/>
        <v>#NAME?</v>
      </c>
      <c r="AD3600">
        <v>1</v>
      </c>
      <c r="AE3600" t="e">
        <f t="shared" si="966"/>
        <v>#NAME?</v>
      </c>
      <c r="AF3600" t="s">
        <v>63</v>
      </c>
      <c r="AG3600" t="s">
        <v>64</v>
      </c>
      <c r="AJ3600">
        <v>0</v>
      </c>
      <c r="AK3600">
        <v>49280467</v>
      </c>
      <c r="AL3600">
        <v>10000</v>
      </c>
      <c r="AR3600">
        <v>10000</v>
      </c>
      <c r="AS3600">
        <v>764.11800000000005</v>
      </c>
      <c r="AT3600">
        <v>0</v>
      </c>
      <c r="AU3600">
        <v>100000</v>
      </c>
      <c r="AV3600">
        <v>18</v>
      </c>
      <c r="AW3600" t="s">
        <v>60</v>
      </c>
      <c r="AX3600" t="s">
        <v>61</v>
      </c>
      <c r="AY3600" t="s">
        <v>62</v>
      </c>
      <c r="BA3600">
        <v>7</v>
      </c>
      <c r="BB3600">
        <v>1</v>
      </c>
      <c r="BD3600">
        <v>7.4645599999999996</v>
      </c>
      <c r="BE3600">
        <v>2.0749199999999999E-2</v>
      </c>
      <c r="BF3600">
        <v>1259.8800000000001</v>
      </c>
      <c r="BH3600">
        <v>764.11800000000005</v>
      </c>
      <c r="BN3600">
        <v>492804670</v>
      </c>
      <c r="BO3600">
        <v>288037</v>
      </c>
      <c r="BP3600">
        <v>13264</v>
      </c>
      <c r="BQ3600">
        <v>134</v>
      </c>
      <c r="BR3600">
        <v>0</v>
      </c>
      <c r="BY3600" t="s">
        <v>7364</v>
      </c>
      <c r="BZ3600" t="s">
        <v>11036</v>
      </c>
      <c r="CA3600" t="s">
        <v>58</v>
      </c>
      <c r="CB3600" t="str">
        <f t="shared" si="967"/>
        <v>ZYRA_SCATTER_0i0d100000k nrq=0</v>
      </c>
      <c r="CC3600">
        <f t="shared" si="968"/>
        <v>18</v>
      </c>
    </row>
    <row r="3601" spans="1:81" x14ac:dyDescent="0.4">
      <c r="A3601" t="s">
        <v>3669</v>
      </c>
      <c r="B3601" t="s">
        <v>58</v>
      </c>
      <c r="C3601" t="s">
        <v>3765</v>
      </c>
      <c r="D3601" t="e">
        <f t="shared" si="952"/>
        <v>#NAME?</v>
      </c>
      <c r="E3601">
        <v>10000</v>
      </c>
      <c r="F3601" t="e">
        <f t="shared" si="953"/>
        <v>#NAME?</v>
      </c>
      <c r="G3601" t="s">
        <v>60</v>
      </c>
      <c r="H3601" t="e">
        <f t="shared" si="954"/>
        <v>#NAME?</v>
      </c>
      <c r="I3601" t="s">
        <v>61</v>
      </c>
      <c r="J3601" t="e">
        <f t="shared" si="955"/>
        <v>#NAME?</v>
      </c>
      <c r="K3601" t="s">
        <v>62</v>
      </c>
      <c r="L3601" t="e">
        <f t="shared" si="956"/>
        <v>#NAME?</v>
      </c>
      <c r="M3601" t="e">
        <f t="shared" si="957"/>
        <v>#NAME?</v>
      </c>
      <c r="N3601">
        <v>100000</v>
      </c>
      <c r="O3601" t="e">
        <f t="shared" si="958"/>
        <v>#NAME?</v>
      </c>
      <c r="P3601">
        <v>0</v>
      </c>
      <c r="Q3601" t="e">
        <f t="shared" si="959"/>
        <v>#NAME?</v>
      </c>
      <c r="R3601">
        <v>0</v>
      </c>
      <c r="S3601" t="e">
        <f t="shared" si="960"/>
        <v>#NAME?</v>
      </c>
      <c r="T3601">
        <v>0</v>
      </c>
      <c r="U3601" t="e">
        <f t="shared" si="961"/>
        <v>#NAME?</v>
      </c>
      <c r="V3601">
        <v>256</v>
      </c>
      <c r="W3601" t="e">
        <f t="shared" si="962"/>
        <v>#NAME?</v>
      </c>
      <c r="X3601">
        <v>18</v>
      </c>
      <c r="Y3601" t="e">
        <f t="shared" si="963"/>
        <v>#NAME?</v>
      </c>
      <c r="Z3601">
        <v>0</v>
      </c>
      <c r="AA3601" t="e">
        <f t="shared" si="964"/>
        <v>#NAME?</v>
      </c>
      <c r="AB3601">
        <v>48</v>
      </c>
      <c r="AC3601" t="e">
        <f t="shared" si="965"/>
        <v>#NAME?</v>
      </c>
      <c r="AD3601">
        <v>2</v>
      </c>
      <c r="AE3601" t="e">
        <f t="shared" si="966"/>
        <v>#NAME?</v>
      </c>
      <c r="AF3601" t="s">
        <v>63</v>
      </c>
      <c r="AG3601" t="s">
        <v>64</v>
      </c>
      <c r="AJ3601">
        <v>0</v>
      </c>
      <c r="AK3601">
        <v>47876406</v>
      </c>
      <c r="AL3601">
        <v>10000</v>
      </c>
      <c r="AR3601">
        <v>10000</v>
      </c>
      <c r="AS3601">
        <v>758.93200000000002</v>
      </c>
      <c r="AT3601">
        <v>0</v>
      </c>
      <c r="AU3601">
        <v>100000</v>
      </c>
      <c r="AV3601">
        <v>18</v>
      </c>
      <c r="AW3601" t="s">
        <v>60</v>
      </c>
      <c r="AX3601" t="s">
        <v>61</v>
      </c>
      <c r="AY3601" t="s">
        <v>62</v>
      </c>
      <c r="BA3601">
        <v>7</v>
      </c>
      <c r="BB3601">
        <v>1</v>
      </c>
      <c r="BD3601">
        <v>7.4646400000000002</v>
      </c>
      <c r="BE3601">
        <v>1.9306899999999998E-2</v>
      </c>
      <c r="BF3601">
        <v>1251.6500000000001</v>
      </c>
      <c r="BH3601">
        <v>758.93200000000002</v>
      </c>
      <c r="BN3601">
        <v>478764063</v>
      </c>
      <c r="BO3601">
        <v>253390</v>
      </c>
      <c r="BP3601">
        <v>13728</v>
      </c>
      <c r="BQ3601">
        <v>168</v>
      </c>
      <c r="BR3601">
        <v>0</v>
      </c>
      <c r="BY3601" t="s">
        <v>7365</v>
      </c>
      <c r="BZ3601" t="s">
        <v>11037</v>
      </c>
      <c r="CA3601" t="s">
        <v>58</v>
      </c>
      <c r="CB3601" t="str">
        <f t="shared" si="967"/>
        <v>ZYRA_SCATTER_0i0d100000k nrq=0</v>
      </c>
      <c r="CC3601">
        <f t="shared" si="968"/>
        <v>18</v>
      </c>
    </row>
    <row r="3602" spans="1:81" x14ac:dyDescent="0.4">
      <c r="A3602" t="s">
        <v>3670</v>
      </c>
      <c r="B3602" t="s">
        <v>58</v>
      </c>
      <c r="C3602" t="s">
        <v>3765</v>
      </c>
      <c r="D3602" t="e">
        <f t="shared" si="952"/>
        <v>#NAME?</v>
      </c>
      <c r="E3602">
        <v>10000</v>
      </c>
      <c r="F3602" t="e">
        <f t="shared" si="953"/>
        <v>#NAME?</v>
      </c>
      <c r="G3602" t="s">
        <v>60</v>
      </c>
      <c r="H3602" t="e">
        <f t="shared" si="954"/>
        <v>#NAME?</v>
      </c>
      <c r="I3602" t="s">
        <v>61</v>
      </c>
      <c r="J3602" t="e">
        <f t="shared" si="955"/>
        <v>#NAME?</v>
      </c>
      <c r="K3602" t="s">
        <v>62</v>
      </c>
      <c r="L3602" t="e">
        <f t="shared" si="956"/>
        <v>#NAME?</v>
      </c>
      <c r="M3602" t="e">
        <f t="shared" si="957"/>
        <v>#NAME?</v>
      </c>
      <c r="N3602">
        <v>100000</v>
      </c>
      <c r="O3602" t="e">
        <f t="shared" si="958"/>
        <v>#NAME?</v>
      </c>
      <c r="P3602">
        <v>0</v>
      </c>
      <c r="Q3602" t="e">
        <f t="shared" si="959"/>
        <v>#NAME?</v>
      </c>
      <c r="R3602">
        <v>0</v>
      </c>
      <c r="S3602" t="e">
        <f t="shared" si="960"/>
        <v>#NAME?</v>
      </c>
      <c r="T3602">
        <v>0</v>
      </c>
      <c r="U3602" t="e">
        <f t="shared" si="961"/>
        <v>#NAME?</v>
      </c>
      <c r="V3602">
        <v>256</v>
      </c>
      <c r="W3602" t="e">
        <f t="shared" si="962"/>
        <v>#NAME?</v>
      </c>
      <c r="X3602">
        <v>17</v>
      </c>
      <c r="Y3602" t="e">
        <f t="shared" si="963"/>
        <v>#NAME?</v>
      </c>
      <c r="Z3602">
        <v>1</v>
      </c>
      <c r="AA3602" t="e">
        <f t="shared" si="964"/>
        <v>#NAME?</v>
      </c>
      <c r="AB3602">
        <v>48</v>
      </c>
      <c r="AC3602" t="e">
        <f t="shared" si="965"/>
        <v>#NAME?</v>
      </c>
      <c r="AD3602">
        <v>0</v>
      </c>
      <c r="AE3602" t="e">
        <f t="shared" si="966"/>
        <v>#NAME?</v>
      </c>
      <c r="AF3602" t="s">
        <v>63</v>
      </c>
      <c r="AG3602" t="s">
        <v>64</v>
      </c>
      <c r="AJ3602">
        <v>0</v>
      </c>
      <c r="AK3602">
        <v>33954004</v>
      </c>
      <c r="AL3602">
        <v>10000</v>
      </c>
      <c r="AR3602">
        <v>10000</v>
      </c>
      <c r="AS3602">
        <v>1484.48</v>
      </c>
      <c r="AT3602">
        <v>0</v>
      </c>
      <c r="AU3602">
        <v>100000</v>
      </c>
      <c r="AV3602">
        <v>17</v>
      </c>
      <c r="AW3602" t="s">
        <v>60</v>
      </c>
      <c r="AX3602" t="s">
        <v>61</v>
      </c>
      <c r="AY3602" t="s">
        <v>62</v>
      </c>
      <c r="BA3602">
        <v>7</v>
      </c>
      <c r="BB3602">
        <v>1</v>
      </c>
      <c r="BD3602">
        <v>23.581</v>
      </c>
      <c r="BE3602">
        <v>0.206896</v>
      </c>
      <c r="BF3602">
        <v>1856.42</v>
      </c>
      <c r="BH3602">
        <v>1484.48</v>
      </c>
      <c r="BN3602">
        <v>3187551</v>
      </c>
      <c r="BO3602">
        <v>336498066</v>
      </c>
      <c r="BP3602">
        <v>29122</v>
      </c>
      <c r="BQ3602">
        <v>193735</v>
      </c>
      <c r="BR3602">
        <v>0</v>
      </c>
      <c r="BY3602" t="s">
        <v>7366</v>
      </c>
      <c r="BZ3602" t="s">
        <v>11038</v>
      </c>
      <c r="CA3602" t="s">
        <v>58</v>
      </c>
      <c r="CB3602" t="str">
        <f t="shared" si="967"/>
        <v>ZYRA_SCATTER_0i0d100000k nrq=1</v>
      </c>
      <c r="CC3602">
        <f t="shared" si="968"/>
        <v>18</v>
      </c>
    </row>
    <row r="3603" spans="1:81" x14ac:dyDescent="0.4">
      <c r="A3603" t="s">
        <v>3671</v>
      </c>
      <c r="B3603" t="s">
        <v>58</v>
      </c>
      <c r="C3603" t="s">
        <v>3765</v>
      </c>
      <c r="D3603" t="e">
        <f t="shared" si="952"/>
        <v>#NAME?</v>
      </c>
      <c r="E3603">
        <v>10000</v>
      </c>
      <c r="F3603" t="e">
        <f t="shared" si="953"/>
        <v>#NAME?</v>
      </c>
      <c r="G3603" t="s">
        <v>60</v>
      </c>
      <c r="H3603" t="e">
        <f t="shared" si="954"/>
        <v>#NAME?</v>
      </c>
      <c r="I3603" t="s">
        <v>61</v>
      </c>
      <c r="J3603" t="e">
        <f t="shared" si="955"/>
        <v>#NAME?</v>
      </c>
      <c r="K3603" t="s">
        <v>62</v>
      </c>
      <c r="L3603" t="e">
        <f t="shared" si="956"/>
        <v>#NAME?</v>
      </c>
      <c r="M3603" t="e">
        <f t="shared" si="957"/>
        <v>#NAME?</v>
      </c>
      <c r="N3603">
        <v>100000</v>
      </c>
      <c r="O3603" t="e">
        <f t="shared" si="958"/>
        <v>#NAME?</v>
      </c>
      <c r="P3603">
        <v>0</v>
      </c>
      <c r="Q3603" t="e">
        <f t="shared" si="959"/>
        <v>#NAME?</v>
      </c>
      <c r="R3603">
        <v>0</v>
      </c>
      <c r="S3603" t="e">
        <f t="shared" si="960"/>
        <v>#NAME?</v>
      </c>
      <c r="T3603">
        <v>0</v>
      </c>
      <c r="U3603" t="e">
        <f t="shared" si="961"/>
        <v>#NAME?</v>
      </c>
      <c r="V3603">
        <v>256</v>
      </c>
      <c r="W3603" t="e">
        <f t="shared" si="962"/>
        <v>#NAME?</v>
      </c>
      <c r="X3603">
        <v>17</v>
      </c>
      <c r="Y3603" t="e">
        <f t="shared" si="963"/>
        <v>#NAME?</v>
      </c>
      <c r="Z3603">
        <v>1</v>
      </c>
      <c r="AA3603" t="e">
        <f t="shared" si="964"/>
        <v>#NAME?</v>
      </c>
      <c r="AB3603">
        <v>48</v>
      </c>
      <c r="AC3603" t="e">
        <f t="shared" si="965"/>
        <v>#NAME?</v>
      </c>
      <c r="AD3603">
        <v>1</v>
      </c>
      <c r="AE3603" t="e">
        <f t="shared" si="966"/>
        <v>#NAME?</v>
      </c>
      <c r="AF3603" t="s">
        <v>63</v>
      </c>
      <c r="AG3603" t="s">
        <v>64</v>
      </c>
      <c r="AJ3603">
        <v>0</v>
      </c>
      <c r="AK3603">
        <v>33596453</v>
      </c>
      <c r="AL3603">
        <v>10000</v>
      </c>
      <c r="AR3603">
        <v>10000</v>
      </c>
      <c r="AS3603">
        <v>1473.49</v>
      </c>
      <c r="AT3603">
        <v>0</v>
      </c>
      <c r="AU3603">
        <v>100000</v>
      </c>
      <c r="AV3603">
        <v>17</v>
      </c>
      <c r="AW3603" t="s">
        <v>60</v>
      </c>
      <c r="AX3603" t="s">
        <v>61</v>
      </c>
      <c r="AY3603" t="s">
        <v>62</v>
      </c>
      <c r="BA3603">
        <v>7</v>
      </c>
      <c r="BB3603">
        <v>1</v>
      </c>
      <c r="BD3603">
        <v>23.221499999999999</v>
      </c>
      <c r="BE3603">
        <v>0.19916700000000001</v>
      </c>
      <c r="BF3603">
        <v>1848.67</v>
      </c>
      <c r="BH3603">
        <v>1473.49</v>
      </c>
      <c r="BN3603">
        <v>3212361</v>
      </c>
      <c r="BO3603">
        <v>332909142</v>
      </c>
      <c r="BP3603">
        <v>16996</v>
      </c>
      <c r="BQ3603">
        <v>26675</v>
      </c>
      <c r="BR3603">
        <v>0</v>
      </c>
      <c r="BY3603" t="s">
        <v>7367</v>
      </c>
      <c r="BZ3603" t="s">
        <v>11039</v>
      </c>
      <c r="CA3603" t="s">
        <v>58</v>
      </c>
      <c r="CB3603" t="str">
        <f t="shared" si="967"/>
        <v>ZYRA_SCATTER_0i0d100000k nrq=1</v>
      </c>
      <c r="CC3603">
        <f t="shared" si="968"/>
        <v>18</v>
      </c>
    </row>
    <row r="3604" spans="1:81" x14ac:dyDescent="0.4">
      <c r="A3604" t="s">
        <v>3672</v>
      </c>
      <c r="B3604" t="s">
        <v>58</v>
      </c>
      <c r="C3604" t="s">
        <v>3765</v>
      </c>
      <c r="D3604" t="e">
        <f t="shared" si="952"/>
        <v>#NAME?</v>
      </c>
      <c r="E3604">
        <v>10000</v>
      </c>
      <c r="F3604" t="e">
        <f t="shared" si="953"/>
        <v>#NAME?</v>
      </c>
      <c r="G3604" t="s">
        <v>60</v>
      </c>
      <c r="H3604" t="e">
        <f t="shared" si="954"/>
        <v>#NAME?</v>
      </c>
      <c r="I3604" t="s">
        <v>61</v>
      </c>
      <c r="J3604" t="e">
        <f t="shared" si="955"/>
        <v>#NAME?</v>
      </c>
      <c r="K3604" t="s">
        <v>62</v>
      </c>
      <c r="L3604" t="e">
        <f t="shared" si="956"/>
        <v>#NAME?</v>
      </c>
      <c r="M3604" t="e">
        <f t="shared" si="957"/>
        <v>#NAME?</v>
      </c>
      <c r="N3604">
        <v>100000</v>
      </c>
      <c r="O3604" t="e">
        <f t="shared" si="958"/>
        <v>#NAME?</v>
      </c>
      <c r="P3604">
        <v>0</v>
      </c>
      <c r="Q3604" t="e">
        <f t="shared" si="959"/>
        <v>#NAME?</v>
      </c>
      <c r="R3604">
        <v>0</v>
      </c>
      <c r="S3604" t="e">
        <f t="shared" si="960"/>
        <v>#NAME?</v>
      </c>
      <c r="T3604">
        <v>0</v>
      </c>
      <c r="U3604" t="e">
        <f t="shared" si="961"/>
        <v>#NAME?</v>
      </c>
      <c r="V3604">
        <v>256</v>
      </c>
      <c r="W3604" t="e">
        <f t="shared" si="962"/>
        <v>#NAME?</v>
      </c>
      <c r="X3604">
        <v>17</v>
      </c>
      <c r="Y3604" t="e">
        <f t="shared" si="963"/>
        <v>#NAME?</v>
      </c>
      <c r="Z3604">
        <v>1</v>
      </c>
      <c r="AA3604" t="e">
        <f t="shared" si="964"/>
        <v>#NAME?</v>
      </c>
      <c r="AB3604">
        <v>48</v>
      </c>
      <c r="AC3604" t="e">
        <f t="shared" si="965"/>
        <v>#NAME?</v>
      </c>
      <c r="AD3604">
        <v>2</v>
      </c>
      <c r="AE3604" t="e">
        <f t="shared" si="966"/>
        <v>#NAME?</v>
      </c>
      <c r="AF3604" t="s">
        <v>63</v>
      </c>
      <c r="AG3604" t="s">
        <v>64</v>
      </c>
      <c r="AJ3604">
        <v>0</v>
      </c>
      <c r="AK3604">
        <v>34012755</v>
      </c>
      <c r="AL3604">
        <v>10000</v>
      </c>
      <c r="AR3604">
        <v>10000</v>
      </c>
      <c r="AS3604">
        <v>1503</v>
      </c>
      <c r="AT3604">
        <v>0</v>
      </c>
      <c r="AU3604">
        <v>100000</v>
      </c>
      <c r="AV3604">
        <v>17</v>
      </c>
      <c r="AW3604" t="s">
        <v>60</v>
      </c>
      <c r="AX3604" t="s">
        <v>61</v>
      </c>
      <c r="AY3604" t="s">
        <v>62</v>
      </c>
      <c r="BA3604">
        <v>7</v>
      </c>
      <c r="BB3604">
        <v>1</v>
      </c>
      <c r="BD3604">
        <v>23.497900000000001</v>
      </c>
      <c r="BE3604">
        <v>0.24109700000000001</v>
      </c>
      <c r="BF3604">
        <v>1866.88</v>
      </c>
      <c r="BH3604">
        <v>1503</v>
      </c>
      <c r="BN3604">
        <v>3650525</v>
      </c>
      <c r="BO3604">
        <v>336606882</v>
      </c>
      <c r="BP3604">
        <v>26398</v>
      </c>
      <c r="BQ3604">
        <v>152500</v>
      </c>
      <c r="BR3604">
        <v>0</v>
      </c>
      <c r="BY3604" t="s">
        <v>7368</v>
      </c>
      <c r="BZ3604" t="s">
        <v>11040</v>
      </c>
      <c r="CA3604" t="s">
        <v>58</v>
      </c>
      <c r="CB3604" t="str">
        <f t="shared" si="967"/>
        <v>ZYRA_SCATTER_0i0d100000k nrq=1</v>
      </c>
      <c r="CC3604">
        <f t="shared" si="968"/>
        <v>18</v>
      </c>
    </row>
    <row r="3605" spans="1:81" x14ac:dyDescent="0.4">
      <c r="A3605" t="s">
        <v>3673</v>
      </c>
      <c r="B3605" t="s">
        <v>58</v>
      </c>
      <c r="C3605" t="s">
        <v>3765</v>
      </c>
      <c r="D3605" t="e">
        <f t="shared" si="952"/>
        <v>#NAME?</v>
      </c>
      <c r="E3605">
        <v>10000</v>
      </c>
      <c r="F3605" t="e">
        <f t="shared" si="953"/>
        <v>#NAME?</v>
      </c>
      <c r="G3605" t="s">
        <v>60</v>
      </c>
      <c r="H3605" t="e">
        <f t="shared" si="954"/>
        <v>#NAME?</v>
      </c>
      <c r="I3605" t="s">
        <v>61</v>
      </c>
      <c r="J3605" t="e">
        <f t="shared" si="955"/>
        <v>#NAME?</v>
      </c>
      <c r="K3605" t="s">
        <v>62</v>
      </c>
      <c r="L3605" t="e">
        <f t="shared" si="956"/>
        <v>#NAME?</v>
      </c>
      <c r="M3605" t="e">
        <f t="shared" si="957"/>
        <v>#NAME?</v>
      </c>
      <c r="N3605">
        <v>100000</v>
      </c>
      <c r="O3605" t="e">
        <f t="shared" si="958"/>
        <v>#NAME?</v>
      </c>
      <c r="P3605">
        <v>0</v>
      </c>
      <c r="Q3605" t="e">
        <f t="shared" si="959"/>
        <v>#NAME?</v>
      </c>
      <c r="R3605">
        <v>0</v>
      </c>
      <c r="S3605" t="e">
        <f t="shared" si="960"/>
        <v>#NAME?</v>
      </c>
      <c r="T3605">
        <v>0</v>
      </c>
      <c r="U3605" t="e">
        <f t="shared" si="961"/>
        <v>#NAME?</v>
      </c>
      <c r="V3605">
        <v>256</v>
      </c>
      <c r="W3605" t="e">
        <f t="shared" si="962"/>
        <v>#NAME?</v>
      </c>
      <c r="X3605">
        <v>36</v>
      </c>
      <c r="Y3605" t="e">
        <f t="shared" si="963"/>
        <v>#NAME?</v>
      </c>
      <c r="Z3605">
        <v>0</v>
      </c>
      <c r="AA3605" t="e">
        <f t="shared" si="964"/>
        <v>#NAME?</v>
      </c>
      <c r="AB3605">
        <v>48</v>
      </c>
      <c r="AC3605" t="e">
        <f t="shared" si="965"/>
        <v>#NAME?</v>
      </c>
      <c r="AD3605">
        <v>0</v>
      </c>
      <c r="AE3605" t="e">
        <f t="shared" si="966"/>
        <v>#NAME?</v>
      </c>
      <c r="AF3605" t="s">
        <v>63</v>
      </c>
      <c r="AG3605" t="s">
        <v>64</v>
      </c>
      <c r="AJ3605">
        <v>0</v>
      </c>
      <c r="AK3605">
        <v>86837231</v>
      </c>
      <c r="AL3605">
        <v>10000</v>
      </c>
      <c r="AR3605">
        <v>10000</v>
      </c>
      <c r="AS3605">
        <v>746.745</v>
      </c>
      <c r="AT3605">
        <v>0</v>
      </c>
      <c r="AU3605">
        <v>100000</v>
      </c>
      <c r="AV3605">
        <v>36</v>
      </c>
      <c r="AW3605" t="s">
        <v>60</v>
      </c>
      <c r="AX3605" t="s">
        <v>61</v>
      </c>
      <c r="AY3605" t="s">
        <v>62</v>
      </c>
      <c r="BA3605">
        <v>7</v>
      </c>
      <c r="BB3605">
        <v>1</v>
      </c>
      <c r="BD3605">
        <v>7.5825699999999996</v>
      </c>
      <c r="BE3605">
        <v>2.9233599999999998E-2</v>
      </c>
      <c r="BF3605">
        <v>1246.8599999999999</v>
      </c>
      <c r="BH3605">
        <v>746.745</v>
      </c>
      <c r="BN3605">
        <v>868372318</v>
      </c>
      <c r="BO3605">
        <v>456443</v>
      </c>
      <c r="BP3605">
        <v>22828</v>
      </c>
      <c r="BQ3605">
        <v>694</v>
      </c>
      <c r="BR3605">
        <v>0</v>
      </c>
      <c r="BY3605" t="s">
        <v>7369</v>
      </c>
      <c r="BZ3605" t="s">
        <v>11041</v>
      </c>
      <c r="CA3605" t="s">
        <v>58</v>
      </c>
      <c r="CB3605" t="str">
        <f t="shared" si="967"/>
        <v>ZYRA_SCATTER_0i0d100000k nrq=0</v>
      </c>
      <c r="CC3605">
        <f t="shared" si="968"/>
        <v>36</v>
      </c>
    </row>
    <row r="3606" spans="1:81" x14ac:dyDescent="0.4">
      <c r="A3606" t="s">
        <v>3676</v>
      </c>
      <c r="B3606" t="s">
        <v>58</v>
      </c>
      <c r="C3606" t="s">
        <v>78</v>
      </c>
      <c r="D3606" t="e">
        <f t="shared" si="952"/>
        <v>#NAME?</v>
      </c>
      <c r="E3606">
        <v>10000</v>
      </c>
      <c r="F3606" t="e">
        <f t="shared" si="953"/>
        <v>#NAME?</v>
      </c>
      <c r="G3606" t="s">
        <v>60</v>
      </c>
      <c r="H3606" t="e">
        <f t="shared" si="954"/>
        <v>#NAME?</v>
      </c>
      <c r="I3606" t="s">
        <v>61</v>
      </c>
      <c r="J3606" t="e">
        <f t="shared" si="955"/>
        <v>#NAME?</v>
      </c>
      <c r="K3606" t="s">
        <v>62</v>
      </c>
      <c r="L3606" t="e">
        <f t="shared" si="956"/>
        <v>#NAME?</v>
      </c>
      <c r="M3606" t="e">
        <f t="shared" si="957"/>
        <v>#NAME?</v>
      </c>
      <c r="N3606">
        <v>10000</v>
      </c>
      <c r="O3606" t="e">
        <f t="shared" si="958"/>
        <v>#NAME?</v>
      </c>
      <c r="P3606">
        <v>0</v>
      </c>
      <c r="Q3606" t="e">
        <f t="shared" si="959"/>
        <v>#NAME?</v>
      </c>
      <c r="R3606">
        <v>0</v>
      </c>
      <c r="S3606" t="e">
        <f t="shared" si="960"/>
        <v>#NAME?</v>
      </c>
      <c r="T3606">
        <v>0</v>
      </c>
      <c r="U3606" t="e">
        <f t="shared" si="961"/>
        <v>#NAME?</v>
      </c>
      <c r="V3606">
        <v>256</v>
      </c>
      <c r="W3606" t="e">
        <f t="shared" si="962"/>
        <v>#NAME?</v>
      </c>
      <c r="X3606">
        <v>35</v>
      </c>
      <c r="Y3606" t="e">
        <f t="shared" si="963"/>
        <v>#NAME?</v>
      </c>
      <c r="Z3606">
        <v>1</v>
      </c>
      <c r="AA3606" t="e">
        <f t="shared" si="964"/>
        <v>#NAME?</v>
      </c>
      <c r="AB3606">
        <v>48</v>
      </c>
      <c r="AC3606" t="e">
        <f t="shared" si="965"/>
        <v>#NAME?</v>
      </c>
      <c r="AD3606">
        <v>0</v>
      </c>
      <c r="AE3606" t="e">
        <f t="shared" si="966"/>
        <v>#NAME?</v>
      </c>
      <c r="AF3606" t="s">
        <v>65</v>
      </c>
      <c r="AG3606" t="s">
        <v>64</v>
      </c>
      <c r="AJ3606">
        <v>0</v>
      </c>
      <c r="AK3606">
        <v>19475305</v>
      </c>
      <c r="AL3606">
        <v>10000</v>
      </c>
      <c r="AR3606">
        <v>10000</v>
      </c>
      <c r="AS3606">
        <v>5796.53</v>
      </c>
      <c r="AT3606">
        <v>0</v>
      </c>
      <c r="AU3606">
        <v>10000</v>
      </c>
      <c r="AV3606">
        <v>35</v>
      </c>
      <c r="AW3606" t="s">
        <v>60</v>
      </c>
      <c r="AX3606" t="s">
        <v>61</v>
      </c>
      <c r="AY3606" t="s">
        <v>62</v>
      </c>
      <c r="BA3606">
        <v>8</v>
      </c>
      <c r="BB3606">
        <v>1</v>
      </c>
      <c r="BD3606">
        <v>2.6299000000000001</v>
      </c>
      <c r="BE3606">
        <v>6.5714500000000004E-4</v>
      </c>
      <c r="BF3606">
        <v>4365.9799999999996</v>
      </c>
      <c r="BH3606">
        <v>5796.53</v>
      </c>
      <c r="BY3606" t="s">
        <v>7370</v>
      </c>
      <c r="BZ3606" t="s">
        <v>11042</v>
      </c>
      <c r="CA3606" t="s">
        <v>58</v>
      </c>
      <c r="CB3606" t="str">
        <f t="shared" si="967"/>
        <v>ZYRA_CLUSTER_0i0d10000k nrq=1</v>
      </c>
      <c r="CC3606">
        <f t="shared" si="968"/>
        <v>36</v>
      </c>
    </row>
    <row r="3607" spans="1:81" x14ac:dyDescent="0.4">
      <c r="A3607" t="s">
        <v>3674</v>
      </c>
      <c r="B3607" t="s">
        <v>58</v>
      </c>
      <c r="C3607" t="s">
        <v>3765</v>
      </c>
      <c r="D3607" t="e">
        <f t="shared" si="952"/>
        <v>#NAME?</v>
      </c>
      <c r="E3607">
        <v>10000</v>
      </c>
      <c r="F3607" t="e">
        <f t="shared" si="953"/>
        <v>#NAME?</v>
      </c>
      <c r="G3607" t="s">
        <v>60</v>
      </c>
      <c r="H3607" t="e">
        <f t="shared" si="954"/>
        <v>#NAME?</v>
      </c>
      <c r="I3607" t="s">
        <v>61</v>
      </c>
      <c r="J3607" t="e">
        <f t="shared" si="955"/>
        <v>#NAME?</v>
      </c>
      <c r="K3607" t="s">
        <v>62</v>
      </c>
      <c r="L3607" t="e">
        <f t="shared" si="956"/>
        <v>#NAME?</v>
      </c>
      <c r="M3607" t="e">
        <f t="shared" si="957"/>
        <v>#NAME?</v>
      </c>
      <c r="N3607">
        <v>100000</v>
      </c>
      <c r="O3607" t="e">
        <f t="shared" si="958"/>
        <v>#NAME?</v>
      </c>
      <c r="P3607">
        <v>0</v>
      </c>
      <c r="Q3607" t="e">
        <f t="shared" si="959"/>
        <v>#NAME?</v>
      </c>
      <c r="R3607">
        <v>0</v>
      </c>
      <c r="S3607" t="e">
        <f t="shared" si="960"/>
        <v>#NAME?</v>
      </c>
      <c r="T3607">
        <v>0</v>
      </c>
      <c r="U3607" t="e">
        <f t="shared" si="961"/>
        <v>#NAME?</v>
      </c>
      <c r="V3607">
        <v>256</v>
      </c>
      <c r="W3607" t="e">
        <f t="shared" si="962"/>
        <v>#NAME?</v>
      </c>
      <c r="X3607">
        <v>36</v>
      </c>
      <c r="Y3607" t="e">
        <f t="shared" si="963"/>
        <v>#NAME?</v>
      </c>
      <c r="Z3607">
        <v>0</v>
      </c>
      <c r="AA3607" t="e">
        <f t="shared" si="964"/>
        <v>#NAME?</v>
      </c>
      <c r="AB3607">
        <v>48</v>
      </c>
      <c r="AC3607" t="e">
        <f t="shared" si="965"/>
        <v>#NAME?</v>
      </c>
      <c r="AD3607">
        <v>1</v>
      </c>
      <c r="AE3607" t="e">
        <f t="shared" si="966"/>
        <v>#NAME?</v>
      </c>
      <c r="AF3607" t="s">
        <v>63</v>
      </c>
      <c r="AG3607" t="s">
        <v>64</v>
      </c>
      <c r="AJ3607">
        <v>0</v>
      </c>
      <c r="AK3607">
        <v>86283595</v>
      </c>
      <c r="AL3607">
        <v>10000</v>
      </c>
      <c r="AR3607">
        <v>10000</v>
      </c>
      <c r="AS3607">
        <v>732.84199999999998</v>
      </c>
      <c r="AT3607">
        <v>0</v>
      </c>
      <c r="AU3607">
        <v>100000</v>
      </c>
      <c r="AV3607">
        <v>36</v>
      </c>
      <c r="AW3607" t="s">
        <v>60</v>
      </c>
      <c r="AX3607" t="s">
        <v>61</v>
      </c>
      <c r="AY3607" t="s">
        <v>62</v>
      </c>
      <c r="BA3607">
        <v>7</v>
      </c>
      <c r="BB3607">
        <v>1</v>
      </c>
      <c r="BD3607">
        <v>7.6393000000000004</v>
      </c>
      <c r="BE3607">
        <v>2.9774200000000001E-2</v>
      </c>
      <c r="BF3607">
        <v>1246.8499999999999</v>
      </c>
      <c r="BH3607">
        <v>732.84199999999998</v>
      </c>
      <c r="BN3607">
        <v>862835953</v>
      </c>
      <c r="BO3607">
        <v>493104</v>
      </c>
      <c r="BP3607">
        <v>22949</v>
      </c>
      <c r="BQ3607">
        <v>568</v>
      </c>
      <c r="BR3607">
        <v>0</v>
      </c>
      <c r="BY3607" t="s">
        <v>7371</v>
      </c>
      <c r="BZ3607" t="s">
        <v>11043</v>
      </c>
      <c r="CA3607" t="s">
        <v>58</v>
      </c>
      <c r="CB3607" t="str">
        <f t="shared" si="967"/>
        <v>ZYRA_SCATTER_0i0d100000k nrq=0</v>
      </c>
      <c r="CC3607">
        <f t="shared" si="968"/>
        <v>36</v>
      </c>
    </row>
    <row r="3608" spans="1:81" x14ac:dyDescent="0.4">
      <c r="A3608" t="s">
        <v>3675</v>
      </c>
      <c r="B3608" t="s">
        <v>58</v>
      </c>
      <c r="C3608" t="s">
        <v>3765</v>
      </c>
      <c r="D3608" t="e">
        <f t="shared" si="952"/>
        <v>#NAME?</v>
      </c>
      <c r="E3608">
        <v>10000</v>
      </c>
      <c r="F3608" t="e">
        <f t="shared" si="953"/>
        <v>#NAME?</v>
      </c>
      <c r="G3608" t="s">
        <v>60</v>
      </c>
      <c r="H3608" t="e">
        <f t="shared" si="954"/>
        <v>#NAME?</v>
      </c>
      <c r="I3608" t="s">
        <v>61</v>
      </c>
      <c r="J3608" t="e">
        <f t="shared" si="955"/>
        <v>#NAME?</v>
      </c>
      <c r="K3608" t="s">
        <v>62</v>
      </c>
      <c r="L3608" t="e">
        <f t="shared" si="956"/>
        <v>#NAME?</v>
      </c>
      <c r="M3608" t="e">
        <f t="shared" si="957"/>
        <v>#NAME?</v>
      </c>
      <c r="N3608">
        <v>100000</v>
      </c>
      <c r="O3608" t="e">
        <f t="shared" si="958"/>
        <v>#NAME?</v>
      </c>
      <c r="P3608">
        <v>0</v>
      </c>
      <c r="Q3608" t="e">
        <f t="shared" si="959"/>
        <v>#NAME?</v>
      </c>
      <c r="R3608">
        <v>0</v>
      </c>
      <c r="S3608" t="e">
        <f t="shared" si="960"/>
        <v>#NAME?</v>
      </c>
      <c r="T3608">
        <v>0</v>
      </c>
      <c r="U3608" t="e">
        <f t="shared" si="961"/>
        <v>#NAME?</v>
      </c>
      <c r="V3608">
        <v>256</v>
      </c>
      <c r="W3608" t="e">
        <f t="shared" si="962"/>
        <v>#NAME?</v>
      </c>
      <c r="X3608">
        <v>36</v>
      </c>
      <c r="Y3608" t="e">
        <f t="shared" si="963"/>
        <v>#NAME?</v>
      </c>
      <c r="Z3608">
        <v>0</v>
      </c>
      <c r="AA3608" t="e">
        <f t="shared" si="964"/>
        <v>#NAME?</v>
      </c>
      <c r="AB3608">
        <v>48</v>
      </c>
      <c r="AC3608" t="e">
        <f t="shared" si="965"/>
        <v>#NAME?</v>
      </c>
      <c r="AD3608">
        <v>2</v>
      </c>
      <c r="AE3608" t="e">
        <f t="shared" si="966"/>
        <v>#NAME?</v>
      </c>
      <c r="AF3608" t="s">
        <v>63</v>
      </c>
      <c r="AG3608" t="s">
        <v>64</v>
      </c>
      <c r="AJ3608">
        <v>0</v>
      </c>
      <c r="AK3608">
        <v>85570227</v>
      </c>
      <c r="AL3608">
        <v>10000</v>
      </c>
      <c r="AR3608">
        <v>10000</v>
      </c>
      <c r="AS3608">
        <v>777.86199999999997</v>
      </c>
      <c r="AT3608">
        <v>0</v>
      </c>
      <c r="AU3608">
        <v>100000</v>
      </c>
      <c r="AV3608">
        <v>36</v>
      </c>
      <c r="AW3608" t="s">
        <v>60</v>
      </c>
      <c r="AX3608" t="s">
        <v>61</v>
      </c>
      <c r="AY3608" t="s">
        <v>62</v>
      </c>
      <c r="BA3608">
        <v>7</v>
      </c>
      <c r="BB3608">
        <v>1</v>
      </c>
      <c r="BD3608">
        <v>7.6442600000000001</v>
      </c>
      <c r="BE3608">
        <v>2.82911E-2</v>
      </c>
      <c r="BF3608">
        <v>1267.1300000000001</v>
      </c>
      <c r="BH3608">
        <v>777.86199999999997</v>
      </c>
      <c r="BN3608">
        <v>855702278</v>
      </c>
      <c r="BO3608">
        <v>496377</v>
      </c>
      <c r="BP3608">
        <v>24777</v>
      </c>
      <c r="BQ3608">
        <v>844</v>
      </c>
      <c r="BR3608">
        <v>0</v>
      </c>
      <c r="BY3608" t="s">
        <v>7372</v>
      </c>
      <c r="BZ3608" t="s">
        <v>11044</v>
      </c>
      <c r="CA3608" t="s">
        <v>58</v>
      </c>
      <c r="CB3608" t="str">
        <f t="shared" si="967"/>
        <v>ZYRA_SCATTER_0i0d100000k nrq=0</v>
      </c>
      <c r="CC3608">
        <f t="shared" si="968"/>
        <v>36</v>
      </c>
    </row>
    <row r="3609" spans="1:81" x14ac:dyDescent="0.4">
      <c r="A3609" t="s">
        <v>3677</v>
      </c>
      <c r="B3609" t="s">
        <v>58</v>
      </c>
      <c r="C3609" t="s">
        <v>3765</v>
      </c>
      <c r="D3609" t="e">
        <f t="shared" si="952"/>
        <v>#NAME?</v>
      </c>
      <c r="E3609">
        <v>10000</v>
      </c>
      <c r="F3609" t="e">
        <f t="shared" si="953"/>
        <v>#NAME?</v>
      </c>
      <c r="G3609" t="s">
        <v>60</v>
      </c>
      <c r="H3609" t="e">
        <f t="shared" si="954"/>
        <v>#NAME?</v>
      </c>
      <c r="I3609" t="s">
        <v>61</v>
      </c>
      <c r="J3609" t="e">
        <f t="shared" si="955"/>
        <v>#NAME?</v>
      </c>
      <c r="K3609" t="s">
        <v>62</v>
      </c>
      <c r="L3609" t="e">
        <f t="shared" si="956"/>
        <v>#NAME?</v>
      </c>
      <c r="M3609" t="e">
        <f t="shared" si="957"/>
        <v>#NAME?</v>
      </c>
      <c r="N3609">
        <v>100000</v>
      </c>
      <c r="O3609" t="e">
        <f t="shared" si="958"/>
        <v>#NAME?</v>
      </c>
      <c r="P3609">
        <v>0</v>
      </c>
      <c r="Q3609" t="e">
        <f t="shared" si="959"/>
        <v>#NAME?</v>
      </c>
      <c r="R3609">
        <v>0</v>
      </c>
      <c r="S3609" t="e">
        <f t="shared" si="960"/>
        <v>#NAME?</v>
      </c>
      <c r="T3609">
        <v>0</v>
      </c>
      <c r="U3609" t="e">
        <f t="shared" si="961"/>
        <v>#NAME?</v>
      </c>
      <c r="V3609">
        <v>256</v>
      </c>
      <c r="W3609" t="e">
        <f t="shared" si="962"/>
        <v>#NAME?</v>
      </c>
      <c r="X3609">
        <v>35</v>
      </c>
      <c r="Y3609" t="e">
        <f t="shared" si="963"/>
        <v>#NAME?</v>
      </c>
      <c r="Z3609">
        <v>1</v>
      </c>
      <c r="AA3609" t="e">
        <f t="shared" si="964"/>
        <v>#NAME?</v>
      </c>
      <c r="AB3609">
        <v>48</v>
      </c>
      <c r="AC3609" t="e">
        <f t="shared" si="965"/>
        <v>#NAME?</v>
      </c>
      <c r="AD3609">
        <v>0</v>
      </c>
      <c r="AE3609" t="e">
        <f t="shared" si="966"/>
        <v>#NAME?</v>
      </c>
      <c r="AF3609" t="s">
        <v>63</v>
      </c>
      <c r="AG3609" t="s">
        <v>64</v>
      </c>
      <c r="AJ3609">
        <v>0</v>
      </c>
      <c r="AK3609">
        <v>61137620</v>
      </c>
      <c r="AL3609">
        <v>10000</v>
      </c>
      <c r="AR3609">
        <v>10000</v>
      </c>
      <c r="AS3609">
        <v>1380.8</v>
      </c>
      <c r="AT3609">
        <v>0</v>
      </c>
      <c r="AU3609">
        <v>100000</v>
      </c>
      <c r="AV3609">
        <v>35</v>
      </c>
      <c r="AW3609" t="s">
        <v>60</v>
      </c>
      <c r="AX3609" t="s">
        <v>61</v>
      </c>
      <c r="AY3609" t="s">
        <v>62</v>
      </c>
      <c r="BA3609">
        <v>7</v>
      </c>
      <c r="BB3609">
        <v>1</v>
      </c>
      <c r="BD3609">
        <v>24.7317</v>
      </c>
      <c r="BE3609">
        <v>0.125805</v>
      </c>
      <c r="BF3609">
        <v>1760.79</v>
      </c>
      <c r="BH3609">
        <v>1380.8</v>
      </c>
      <c r="BN3609">
        <v>4973910</v>
      </c>
      <c r="BO3609">
        <v>606630592</v>
      </c>
      <c r="BP3609">
        <v>23885</v>
      </c>
      <c r="BQ3609">
        <v>59949</v>
      </c>
      <c r="BR3609">
        <v>0</v>
      </c>
      <c r="BY3609" t="s">
        <v>7373</v>
      </c>
      <c r="BZ3609" t="s">
        <v>11045</v>
      </c>
      <c r="CA3609" t="s">
        <v>58</v>
      </c>
      <c r="CB3609" t="str">
        <f t="shared" si="967"/>
        <v>ZYRA_SCATTER_0i0d100000k nrq=1</v>
      </c>
      <c r="CC3609">
        <f t="shared" si="968"/>
        <v>36</v>
      </c>
    </row>
    <row r="3610" spans="1:81" x14ac:dyDescent="0.4">
      <c r="A3610" t="s">
        <v>3678</v>
      </c>
      <c r="B3610" t="s">
        <v>58</v>
      </c>
      <c r="C3610" t="s">
        <v>78</v>
      </c>
      <c r="D3610" t="e">
        <f t="shared" si="952"/>
        <v>#NAME?</v>
      </c>
      <c r="E3610">
        <v>10000</v>
      </c>
      <c r="F3610" t="e">
        <f t="shared" si="953"/>
        <v>#NAME?</v>
      </c>
      <c r="G3610" t="s">
        <v>60</v>
      </c>
      <c r="H3610" t="e">
        <f t="shared" si="954"/>
        <v>#NAME?</v>
      </c>
      <c r="I3610" t="s">
        <v>61</v>
      </c>
      <c r="J3610" t="e">
        <f t="shared" si="955"/>
        <v>#NAME?</v>
      </c>
      <c r="K3610" t="s">
        <v>62</v>
      </c>
      <c r="L3610" t="e">
        <f t="shared" si="956"/>
        <v>#NAME?</v>
      </c>
      <c r="M3610" t="e">
        <f t="shared" si="957"/>
        <v>#NAME?</v>
      </c>
      <c r="N3610">
        <v>100000</v>
      </c>
      <c r="O3610" t="e">
        <f t="shared" si="958"/>
        <v>#NAME?</v>
      </c>
      <c r="P3610">
        <v>0</v>
      </c>
      <c r="Q3610" t="e">
        <f t="shared" si="959"/>
        <v>#NAME?</v>
      </c>
      <c r="R3610">
        <v>0</v>
      </c>
      <c r="S3610" t="e">
        <f t="shared" si="960"/>
        <v>#NAME?</v>
      </c>
      <c r="T3610">
        <v>0</v>
      </c>
      <c r="U3610" t="e">
        <f t="shared" si="961"/>
        <v>#NAME?</v>
      </c>
      <c r="V3610">
        <v>256</v>
      </c>
      <c r="W3610" t="e">
        <f t="shared" si="962"/>
        <v>#NAME?</v>
      </c>
      <c r="X3610">
        <v>89</v>
      </c>
      <c r="Y3610" t="e">
        <f t="shared" si="963"/>
        <v>#NAME?</v>
      </c>
      <c r="Z3610">
        <v>1</v>
      </c>
      <c r="AA3610" t="e">
        <f t="shared" si="964"/>
        <v>#NAME?</v>
      </c>
      <c r="AB3610">
        <v>48</v>
      </c>
      <c r="AC3610" t="e">
        <f t="shared" si="965"/>
        <v>#NAME?</v>
      </c>
      <c r="AD3610">
        <v>0</v>
      </c>
      <c r="AE3610" t="e">
        <f t="shared" si="966"/>
        <v>#NAME?</v>
      </c>
      <c r="AF3610" t="s">
        <v>65</v>
      </c>
      <c r="AG3610" t="s">
        <v>64</v>
      </c>
      <c r="AJ3610">
        <v>0</v>
      </c>
      <c r="AK3610">
        <v>67657138</v>
      </c>
      <c r="AL3610">
        <v>10000</v>
      </c>
      <c r="AR3610">
        <v>10000</v>
      </c>
      <c r="AS3610">
        <v>4615.3100000000004</v>
      </c>
      <c r="AT3610">
        <v>0</v>
      </c>
      <c r="AU3610">
        <v>100000</v>
      </c>
      <c r="AV3610">
        <v>89</v>
      </c>
      <c r="AW3610" t="s">
        <v>60</v>
      </c>
      <c r="AX3610" t="s">
        <v>61</v>
      </c>
      <c r="AY3610" t="s">
        <v>62</v>
      </c>
      <c r="BA3610">
        <v>8</v>
      </c>
      <c r="BB3610">
        <v>1</v>
      </c>
      <c r="BD3610">
        <v>19.9041</v>
      </c>
      <c r="BE3610">
        <v>0.14158499999999999</v>
      </c>
      <c r="BF3610">
        <v>3174.39</v>
      </c>
      <c r="BH3610">
        <v>4615.3100000000004</v>
      </c>
      <c r="BY3610" t="s">
        <v>7374</v>
      </c>
      <c r="BZ3610" t="s">
        <v>11046</v>
      </c>
      <c r="CA3610" t="s">
        <v>58</v>
      </c>
      <c r="CB3610" t="str">
        <f t="shared" si="967"/>
        <v>ZYRA_CLUSTER_0i0d100000k nrq=1</v>
      </c>
      <c r="CC3610">
        <f t="shared" si="968"/>
        <v>90</v>
      </c>
    </row>
    <row r="3611" spans="1:81" x14ac:dyDescent="0.4">
      <c r="A3611" t="s">
        <v>3679</v>
      </c>
      <c r="B3611" t="s">
        <v>58</v>
      </c>
      <c r="C3611" t="s">
        <v>3765</v>
      </c>
      <c r="D3611" t="e">
        <f t="shared" si="952"/>
        <v>#NAME?</v>
      </c>
      <c r="E3611">
        <v>10000</v>
      </c>
      <c r="F3611" t="e">
        <f t="shared" si="953"/>
        <v>#NAME?</v>
      </c>
      <c r="G3611" t="s">
        <v>60</v>
      </c>
      <c r="H3611" t="e">
        <f t="shared" si="954"/>
        <v>#NAME?</v>
      </c>
      <c r="I3611" t="s">
        <v>61</v>
      </c>
      <c r="J3611" t="e">
        <f t="shared" si="955"/>
        <v>#NAME?</v>
      </c>
      <c r="K3611" t="s">
        <v>62</v>
      </c>
      <c r="L3611" t="e">
        <f t="shared" si="956"/>
        <v>#NAME?</v>
      </c>
      <c r="M3611" t="e">
        <f t="shared" si="957"/>
        <v>#NAME?</v>
      </c>
      <c r="N3611">
        <v>100000</v>
      </c>
      <c r="O3611" t="e">
        <f t="shared" si="958"/>
        <v>#NAME?</v>
      </c>
      <c r="P3611">
        <v>0</v>
      </c>
      <c r="Q3611" t="e">
        <f t="shared" si="959"/>
        <v>#NAME?</v>
      </c>
      <c r="R3611">
        <v>0</v>
      </c>
      <c r="S3611" t="e">
        <f t="shared" si="960"/>
        <v>#NAME?</v>
      </c>
      <c r="T3611">
        <v>0</v>
      </c>
      <c r="U3611" t="e">
        <f t="shared" si="961"/>
        <v>#NAME?</v>
      </c>
      <c r="V3611">
        <v>256</v>
      </c>
      <c r="W3611" t="e">
        <f t="shared" si="962"/>
        <v>#NAME?</v>
      </c>
      <c r="X3611">
        <v>35</v>
      </c>
      <c r="Y3611" t="e">
        <f t="shared" si="963"/>
        <v>#NAME?</v>
      </c>
      <c r="Z3611">
        <v>1</v>
      </c>
      <c r="AA3611" t="e">
        <f t="shared" si="964"/>
        <v>#NAME?</v>
      </c>
      <c r="AB3611">
        <v>48</v>
      </c>
      <c r="AC3611" t="e">
        <f t="shared" si="965"/>
        <v>#NAME?</v>
      </c>
      <c r="AD3611">
        <v>1</v>
      </c>
      <c r="AE3611" t="e">
        <f t="shared" si="966"/>
        <v>#NAME?</v>
      </c>
      <c r="AF3611" t="s">
        <v>63</v>
      </c>
      <c r="AG3611" t="s">
        <v>64</v>
      </c>
      <c r="AJ3611">
        <v>0</v>
      </c>
      <c r="AK3611">
        <v>62296186</v>
      </c>
      <c r="AL3611">
        <v>10000</v>
      </c>
      <c r="AR3611">
        <v>10000</v>
      </c>
      <c r="AS3611">
        <v>1334.99</v>
      </c>
      <c r="AT3611">
        <v>0</v>
      </c>
      <c r="AU3611">
        <v>100000</v>
      </c>
      <c r="AV3611">
        <v>35</v>
      </c>
      <c r="AW3611" t="s">
        <v>60</v>
      </c>
      <c r="AX3611" t="s">
        <v>61</v>
      </c>
      <c r="AY3611" t="s">
        <v>62</v>
      </c>
      <c r="BA3611">
        <v>7</v>
      </c>
      <c r="BB3611">
        <v>1</v>
      </c>
      <c r="BD3611">
        <v>23.747499999999999</v>
      </c>
      <c r="BE3611">
        <v>0.130605</v>
      </c>
      <c r="BF3611">
        <v>1757.27</v>
      </c>
      <c r="BH3611">
        <v>1334.99</v>
      </c>
      <c r="BN3611">
        <v>3759350</v>
      </c>
      <c r="BO3611">
        <v>619461057</v>
      </c>
      <c r="BP3611">
        <v>25141</v>
      </c>
      <c r="BQ3611">
        <v>15394</v>
      </c>
      <c r="BR3611">
        <v>0</v>
      </c>
      <c r="BY3611" t="s">
        <v>7375</v>
      </c>
      <c r="BZ3611" t="s">
        <v>11047</v>
      </c>
      <c r="CA3611" t="s">
        <v>58</v>
      </c>
      <c r="CB3611" t="str">
        <f t="shared" si="967"/>
        <v>ZYRA_SCATTER_0i0d100000k nrq=1</v>
      </c>
      <c r="CC3611">
        <f t="shared" si="968"/>
        <v>36</v>
      </c>
    </row>
    <row r="3612" spans="1:81" x14ac:dyDescent="0.4">
      <c r="A3612" t="s">
        <v>3680</v>
      </c>
      <c r="B3612" t="s">
        <v>58</v>
      </c>
      <c r="C3612" t="s">
        <v>3765</v>
      </c>
      <c r="D3612" t="e">
        <f t="shared" si="952"/>
        <v>#NAME?</v>
      </c>
      <c r="E3612">
        <v>10000</v>
      </c>
      <c r="F3612" t="e">
        <f t="shared" si="953"/>
        <v>#NAME?</v>
      </c>
      <c r="G3612" t="s">
        <v>60</v>
      </c>
      <c r="H3612" t="e">
        <f t="shared" si="954"/>
        <v>#NAME?</v>
      </c>
      <c r="I3612" t="s">
        <v>61</v>
      </c>
      <c r="J3612" t="e">
        <f t="shared" si="955"/>
        <v>#NAME?</v>
      </c>
      <c r="K3612" t="s">
        <v>62</v>
      </c>
      <c r="L3612" t="e">
        <f t="shared" si="956"/>
        <v>#NAME?</v>
      </c>
      <c r="M3612" t="e">
        <f t="shared" si="957"/>
        <v>#NAME?</v>
      </c>
      <c r="N3612">
        <v>100000</v>
      </c>
      <c r="O3612" t="e">
        <f t="shared" si="958"/>
        <v>#NAME?</v>
      </c>
      <c r="P3612">
        <v>0</v>
      </c>
      <c r="Q3612" t="e">
        <f t="shared" si="959"/>
        <v>#NAME?</v>
      </c>
      <c r="R3612">
        <v>0</v>
      </c>
      <c r="S3612" t="e">
        <f t="shared" si="960"/>
        <v>#NAME?</v>
      </c>
      <c r="T3612">
        <v>0</v>
      </c>
      <c r="U3612" t="e">
        <f t="shared" si="961"/>
        <v>#NAME?</v>
      </c>
      <c r="V3612">
        <v>256</v>
      </c>
      <c r="W3612" t="e">
        <f t="shared" si="962"/>
        <v>#NAME?</v>
      </c>
      <c r="X3612">
        <v>35</v>
      </c>
      <c r="Y3612" t="e">
        <f t="shared" si="963"/>
        <v>#NAME?</v>
      </c>
      <c r="Z3612">
        <v>1</v>
      </c>
      <c r="AA3612" t="e">
        <f t="shared" si="964"/>
        <v>#NAME?</v>
      </c>
      <c r="AB3612">
        <v>48</v>
      </c>
      <c r="AC3612" t="e">
        <f t="shared" si="965"/>
        <v>#NAME?</v>
      </c>
      <c r="AD3612">
        <v>2</v>
      </c>
      <c r="AE3612" t="e">
        <f t="shared" si="966"/>
        <v>#NAME?</v>
      </c>
      <c r="AF3612" t="s">
        <v>63</v>
      </c>
      <c r="AG3612" t="s">
        <v>64</v>
      </c>
      <c r="AJ3612">
        <v>0</v>
      </c>
      <c r="AK3612">
        <v>60789482</v>
      </c>
      <c r="AL3612">
        <v>10000</v>
      </c>
      <c r="AR3612">
        <v>10000</v>
      </c>
      <c r="AS3612">
        <v>1438.77</v>
      </c>
      <c r="AT3612">
        <v>0</v>
      </c>
      <c r="AU3612">
        <v>100000</v>
      </c>
      <c r="AV3612">
        <v>35</v>
      </c>
      <c r="AW3612" t="s">
        <v>60</v>
      </c>
      <c r="AX3612" t="s">
        <v>61</v>
      </c>
      <c r="AY3612" t="s">
        <v>62</v>
      </c>
      <c r="BA3612">
        <v>7</v>
      </c>
      <c r="BB3612">
        <v>1</v>
      </c>
      <c r="BD3612">
        <v>23.411000000000001</v>
      </c>
      <c r="BE3612">
        <v>0.12167</v>
      </c>
      <c r="BF3612">
        <v>1771.67</v>
      </c>
      <c r="BH3612">
        <v>1438.77</v>
      </c>
      <c r="BN3612">
        <v>4674193</v>
      </c>
      <c r="BO3612">
        <v>603465690</v>
      </c>
      <c r="BP3612">
        <v>30311</v>
      </c>
      <c r="BQ3612">
        <v>33710</v>
      </c>
      <c r="BR3612">
        <v>0</v>
      </c>
      <c r="BY3612" t="s">
        <v>7376</v>
      </c>
      <c r="BZ3612" t="s">
        <v>11048</v>
      </c>
      <c r="CA3612" t="s">
        <v>58</v>
      </c>
      <c r="CB3612" t="str">
        <f t="shared" si="967"/>
        <v>ZYRA_SCATTER_0i0d100000k nrq=1</v>
      </c>
      <c r="CC3612">
        <f t="shared" si="968"/>
        <v>36</v>
      </c>
    </row>
    <row r="3613" spans="1:81" x14ac:dyDescent="0.4">
      <c r="A3613" t="s">
        <v>3681</v>
      </c>
      <c r="B3613" t="s">
        <v>58</v>
      </c>
      <c r="C3613" t="s">
        <v>3765</v>
      </c>
      <c r="D3613" t="e">
        <f t="shared" si="952"/>
        <v>#NAME?</v>
      </c>
      <c r="E3613">
        <v>10000</v>
      </c>
      <c r="F3613" t="e">
        <f t="shared" si="953"/>
        <v>#NAME?</v>
      </c>
      <c r="G3613" t="s">
        <v>60</v>
      </c>
      <c r="H3613" t="e">
        <f t="shared" si="954"/>
        <v>#NAME?</v>
      </c>
      <c r="I3613" t="s">
        <v>61</v>
      </c>
      <c r="J3613" t="e">
        <f t="shared" si="955"/>
        <v>#NAME?</v>
      </c>
      <c r="K3613" t="s">
        <v>62</v>
      </c>
      <c r="L3613" t="e">
        <f t="shared" si="956"/>
        <v>#NAME?</v>
      </c>
      <c r="M3613" t="e">
        <f t="shared" si="957"/>
        <v>#NAME?</v>
      </c>
      <c r="N3613">
        <v>100000</v>
      </c>
      <c r="O3613" t="e">
        <f t="shared" si="958"/>
        <v>#NAME?</v>
      </c>
      <c r="P3613">
        <v>0</v>
      </c>
      <c r="Q3613" t="e">
        <f t="shared" si="959"/>
        <v>#NAME?</v>
      </c>
      <c r="R3613">
        <v>0</v>
      </c>
      <c r="S3613" t="e">
        <f t="shared" si="960"/>
        <v>#NAME?</v>
      </c>
      <c r="T3613">
        <v>0</v>
      </c>
      <c r="U3613" t="e">
        <f t="shared" si="961"/>
        <v>#NAME?</v>
      </c>
      <c r="V3613">
        <v>256</v>
      </c>
      <c r="W3613" t="e">
        <f t="shared" si="962"/>
        <v>#NAME?</v>
      </c>
      <c r="X3613">
        <v>54</v>
      </c>
      <c r="Y3613" t="e">
        <f t="shared" si="963"/>
        <v>#NAME?</v>
      </c>
      <c r="Z3613">
        <v>0</v>
      </c>
      <c r="AA3613" t="e">
        <f t="shared" si="964"/>
        <v>#NAME?</v>
      </c>
      <c r="AB3613">
        <v>48</v>
      </c>
      <c r="AC3613" t="e">
        <f t="shared" si="965"/>
        <v>#NAME?</v>
      </c>
      <c r="AD3613">
        <v>0</v>
      </c>
      <c r="AE3613" t="e">
        <f t="shared" si="966"/>
        <v>#NAME?</v>
      </c>
      <c r="AF3613" t="s">
        <v>63</v>
      </c>
      <c r="AG3613" t="s">
        <v>64</v>
      </c>
      <c r="AJ3613">
        <v>0</v>
      </c>
      <c r="AK3613">
        <v>119244218</v>
      </c>
      <c r="AL3613">
        <v>10000</v>
      </c>
      <c r="AR3613">
        <v>10000</v>
      </c>
      <c r="AS3613">
        <v>762.53700000000003</v>
      </c>
      <c r="AT3613">
        <v>0</v>
      </c>
      <c r="AU3613">
        <v>100000</v>
      </c>
      <c r="AV3613">
        <v>54</v>
      </c>
      <c r="AW3613" t="s">
        <v>60</v>
      </c>
      <c r="AX3613" t="s">
        <v>61</v>
      </c>
      <c r="AY3613" t="s">
        <v>62</v>
      </c>
      <c r="BA3613">
        <v>7</v>
      </c>
      <c r="BB3613">
        <v>1</v>
      </c>
      <c r="BD3613">
        <v>7.6798500000000001</v>
      </c>
      <c r="BE3613">
        <v>3.5961600000000003E-2</v>
      </c>
      <c r="BF3613">
        <v>1235.1300000000001</v>
      </c>
      <c r="BH3613">
        <v>762.53700000000003</v>
      </c>
      <c r="BN3613">
        <v>1192442189</v>
      </c>
      <c r="BO3613">
        <v>937174</v>
      </c>
      <c r="BP3613">
        <v>30797</v>
      </c>
      <c r="BQ3613">
        <v>1354</v>
      </c>
      <c r="BR3613">
        <v>0</v>
      </c>
      <c r="BY3613" t="s">
        <v>7377</v>
      </c>
      <c r="BZ3613" t="s">
        <v>11049</v>
      </c>
      <c r="CA3613" t="s">
        <v>58</v>
      </c>
      <c r="CB3613" t="str">
        <f t="shared" si="967"/>
        <v>ZYRA_SCATTER_0i0d100000k nrq=0</v>
      </c>
      <c r="CC3613">
        <f t="shared" si="968"/>
        <v>54</v>
      </c>
    </row>
    <row r="3614" spans="1:81" x14ac:dyDescent="0.4">
      <c r="A3614" t="s">
        <v>3682</v>
      </c>
      <c r="B3614" t="s">
        <v>58</v>
      </c>
      <c r="C3614" t="s">
        <v>3765</v>
      </c>
      <c r="D3614" t="e">
        <f t="shared" si="952"/>
        <v>#NAME?</v>
      </c>
      <c r="E3614">
        <v>10000</v>
      </c>
      <c r="F3614" t="e">
        <f t="shared" si="953"/>
        <v>#NAME?</v>
      </c>
      <c r="G3614" t="s">
        <v>60</v>
      </c>
      <c r="H3614" t="e">
        <f t="shared" si="954"/>
        <v>#NAME?</v>
      </c>
      <c r="I3614" t="s">
        <v>61</v>
      </c>
      <c r="J3614" t="e">
        <f t="shared" si="955"/>
        <v>#NAME?</v>
      </c>
      <c r="K3614" t="s">
        <v>62</v>
      </c>
      <c r="L3614" t="e">
        <f t="shared" si="956"/>
        <v>#NAME?</v>
      </c>
      <c r="M3614" t="e">
        <f t="shared" si="957"/>
        <v>#NAME?</v>
      </c>
      <c r="N3614">
        <v>100000</v>
      </c>
      <c r="O3614" t="e">
        <f t="shared" si="958"/>
        <v>#NAME?</v>
      </c>
      <c r="P3614">
        <v>0</v>
      </c>
      <c r="Q3614" t="e">
        <f t="shared" si="959"/>
        <v>#NAME?</v>
      </c>
      <c r="R3614">
        <v>0</v>
      </c>
      <c r="S3614" t="e">
        <f t="shared" si="960"/>
        <v>#NAME?</v>
      </c>
      <c r="T3614">
        <v>0</v>
      </c>
      <c r="U3614" t="e">
        <f t="shared" si="961"/>
        <v>#NAME?</v>
      </c>
      <c r="V3614">
        <v>256</v>
      </c>
      <c r="W3614" t="e">
        <f t="shared" si="962"/>
        <v>#NAME?</v>
      </c>
      <c r="X3614">
        <v>54</v>
      </c>
      <c r="Y3614" t="e">
        <f t="shared" si="963"/>
        <v>#NAME?</v>
      </c>
      <c r="Z3614">
        <v>0</v>
      </c>
      <c r="AA3614" t="e">
        <f t="shared" si="964"/>
        <v>#NAME?</v>
      </c>
      <c r="AB3614">
        <v>48</v>
      </c>
      <c r="AC3614" t="e">
        <f t="shared" si="965"/>
        <v>#NAME?</v>
      </c>
      <c r="AD3614">
        <v>1</v>
      </c>
      <c r="AE3614" t="e">
        <f t="shared" si="966"/>
        <v>#NAME?</v>
      </c>
      <c r="AF3614" t="s">
        <v>63</v>
      </c>
      <c r="AG3614" t="s">
        <v>64</v>
      </c>
      <c r="AJ3614">
        <v>0</v>
      </c>
      <c r="AK3614">
        <v>119007670</v>
      </c>
      <c r="AL3614">
        <v>10000</v>
      </c>
      <c r="AR3614">
        <v>10000</v>
      </c>
      <c r="AS3614">
        <v>750.80600000000004</v>
      </c>
      <c r="AT3614">
        <v>0</v>
      </c>
      <c r="AU3614">
        <v>100000</v>
      </c>
      <c r="AV3614">
        <v>54</v>
      </c>
      <c r="AW3614" t="s">
        <v>60</v>
      </c>
      <c r="AX3614" t="s">
        <v>61</v>
      </c>
      <c r="AY3614" t="s">
        <v>62</v>
      </c>
      <c r="BA3614">
        <v>7</v>
      </c>
      <c r="BB3614">
        <v>1</v>
      </c>
      <c r="BD3614">
        <v>7.73916</v>
      </c>
      <c r="BE3614">
        <v>3.4721399999999999E-2</v>
      </c>
      <c r="BF3614">
        <v>1246.46</v>
      </c>
      <c r="BH3614">
        <v>750.80600000000004</v>
      </c>
      <c r="BN3614">
        <v>1190076701</v>
      </c>
      <c r="BO3614">
        <v>828489</v>
      </c>
      <c r="BP3614">
        <v>33008</v>
      </c>
      <c r="BQ3614">
        <v>1520</v>
      </c>
      <c r="BR3614">
        <v>0</v>
      </c>
      <c r="BY3614" t="s">
        <v>7378</v>
      </c>
      <c r="BZ3614" t="s">
        <v>11050</v>
      </c>
      <c r="CA3614" t="s">
        <v>58</v>
      </c>
      <c r="CB3614" t="str">
        <f t="shared" si="967"/>
        <v>ZYRA_SCATTER_0i0d100000k nrq=0</v>
      </c>
      <c r="CC3614">
        <f t="shared" si="968"/>
        <v>54</v>
      </c>
    </row>
    <row r="3615" spans="1:81" x14ac:dyDescent="0.4">
      <c r="A3615" t="s">
        <v>3683</v>
      </c>
      <c r="B3615" t="s">
        <v>58</v>
      </c>
      <c r="C3615" t="s">
        <v>3765</v>
      </c>
      <c r="D3615" t="e">
        <f t="shared" si="952"/>
        <v>#NAME?</v>
      </c>
      <c r="E3615">
        <v>10000</v>
      </c>
      <c r="F3615" t="e">
        <f t="shared" si="953"/>
        <v>#NAME?</v>
      </c>
      <c r="G3615" t="s">
        <v>60</v>
      </c>
      <c r="H3615" t="e">
        <f t="shared" si="954"/>
        <v>#NAME?</v>
      </c>
      <c r="I3615" t="s">
        <v>61</v>
      </c>
      <c r="J3615" t="e">
        <f t="shared" si="955"/>
        <v>#NAME?</v>
      </c>
      <c r="K3615" t="s">
        <v>62</v>
      </c>
      <c r="L3615" t="e">
        <f t="shared" si="956"/>
        <v>#NAME?</v>
      </c>
      <c r="M3615" t="e">
        <f t="shared" si="957"/>
        <v>#NAME?</v>
      </c>
      <c r="N3615">
        <v>100000</v>
      </c>
      <c r="O3615" t="e">
        <f t="shared" si="958"/>
        <v>#NAME?</v>
      </c>
      <c r="P3615">
        <v>0</v>
      </c>
      <c r="Q3615" t="e">
        <f t="shared" si="959"/>
        <v>#NAME?</v>
      </c>
      <c r="R3615">
        <v>0</v>
      </c>
      <c r="S3615" t="e">
        <f t="shared" si="960"/>
        <v>#NAME?</v>
      </c>
      <c r="T3615">
        <v>0</v>
      </c>
      <c r="U3615" t="e">
        <f t="shared" si="961"/>
        <v>#NAME?</v>
      </c>
      <c r="V3615">
        <v>256</v>
      </c>
      <c r="W3615" t="e">
        <f t="shared" si="962"/>
        <v>#NAME?</v>
      </c>
      <c r="X3615">
        <v>54</v>
      </c>
      <c r="Y3615" t="e">
        <f t="shared" si="963"/>
        <v>#NAME?</v>
      </c>
      <c r="Z3615">
        <v>0</v>
      </c>
      <c r="AA3615" t="e">
        <f t="shared" si="964"/>
        <v>#NAME?</v>
      </c>
      <c r="AB3615">
        <v>48</v>
      </c>
      <c r="AC3615" t="e">
        <f t="shared" si="965"/>
        <v>#NAME?</v>
      </c>
      <c r="AD3615">
        <v>2</v>
      </c>
      <c r="AE3615" t="e">
        <f t="shared" si="966"/>
        <v>#NAME?</v>
      </c>
      <c r="AF3615" t="s">
        <v>63</v>
      </c>
      <c r="AG3615" t="s">
        <v>64</v>
      </c>
      <c r="AJ3615">
        <v>0</v>
      </c>
      <c r="AK3615">
        <v>117823418</v>
      </c>
      <c r="AL3615">
        <v>10000</v>
      </c>
      <c r="AR3615">
        <v>10000</v>
      </c>
      <c r="AS3615">
        <v>763.77800000000002</v>
      </c>
      <c r="AT3615">
        <v>0</v>
      </c>
      <c r="AU3615">
        <v>100000</v>
      </c>
      <c r="AV3615">
        <v>54</v>
      </c>
      <c r="AW3615" t="s">
        <v>60</v>
      </c>
      <c r="AX3615" t="s">
        <v>61</v>
      </c>
      <c r="AY3615" t="s">
        <v>62</v>
      </c>
      <c r="BA3615">
        <v>7</v>
      </c>
      <c r="BB3615">
        <v>1</v>
      </c>
      <c r="BD3615">
        <v>7.7375400000000001</v>
      </c>
      <c r="BE3615">
        <v>3.5342800000000001E-2</v>
      </c>
      <c r="BF3615">
        <v>1260.05</v>
      </c>
      <c r="BH3615">
        <v>763.77800000000002</v>
      </c>
      <c r="BN3615">
        <v>1178234185</v>
      </c>
      <c r="BO3615">
        <v>873361</v>
      </c>
      <c r="BP3615">
        <v>30232</v>
      </c>
      <c r="BQ3615">
        <v>1500</v>
      </c>
      <c r="BR3615">
        <v>0</v>
      </c>
      <c r="BY3615" t="s">
        <v>7379</v>
      </c>
      <c r="BZ3615" t="s">
        <v>11051</v>
      </c>
      <c r="CA3615" t="s">
        <v>58</v>
      </c>
      <c r="CB3615" t="str">
        <f t="shared" si="967"/>
        <v>ZYRA_SCATTER_0i0d100000k nrq=0</v>
      </c>
      <c r="CC3615">
        <f t="shared" si="968"/>
        <v>54</v>
      </c>
    </row>
    <row r="3616" spans="1:81" x14ac:dyDescent="0.4">
      <c r="A3616" t="s">
        <v>3684</v>
      </c>
      <c r="B3616" t="s">
        <v>58</v>
      </c>
      <c r="C3616" t="s">
        <v>3765</v>
      </c>
      <c r="D3616" t="e">
        <f t="shared" si="952"/>
        <v>#NAME?</v>
      </c>
      <c r="E3616">
        <v>10000</v>
      </c>
      <c r="F3616" t="e">
        <f t="shared" si="953"/>
        <v>#NAME?</v>
      </c>
      <c r="G3616" t="s">
        <v>60</v>
      </c>
      <c r="H3616" t="e">
        <f t="shared" si="954"/>
        <v>#NAME?</v>
      </c>
      <c r="I3616" t="s">
        <v>61</v>
      </c>
      <c r="J3616" t="e">
        <f t="shared" si="955"/>
        <v>#NAME?</v>
      </c>
      <c r="K3616" t="s">
        <v>62</v>
      </c>
      <c r="L3616" t="e">
        <f t="shared" si="956"/>
        <v>#NAME?</v>
      </c>
      <c r="M3616" t="e">
        <f t="shared" si="957"/>
        <v>#NAME?</v>
      </c>
      <c r="N3616">
        <v>100000</v>
      </c>
      <c r="O3616" t="e">
        <f t="shared" si="958"/>
        <v>#NAME?</v>
      </c>
      <c r="P3616">
        <v>0</v>
      </c>
      <c r="Q3616" t="e">
        <f t="shared" si="959"/>
        <v>#NAME?</v>
      </c>
      <c r="R3616">
        <v>0</v>
      </c>
      <c r="S3616" t="e">
        <f t="shared" si="960"/>
        <v>#NAME?</v>
      </c>
      <c r="T3616">
        <v>0</v>
      </c>
      <c r="U3616" t="e">
        <f t="shared" si="961"/>
        <v>#NAME?</v>
      </c>
      <c r="V3616">
        <v>256</v>
      </c>
      <c r="W3616" t="e">
        <f t="shared" si="962"/>
        <v>#NAME?</v>
      </c>
      <c r="X3616">
        <v>53</v>
      </c>
      <c r="Y3616" t="e">
        <f t="shared" si="963"/>
        <v>#NAME?</v>
      </c>
      <c r="Z3616">
        <v>1</v>
      </c>
      <c r="AA3616" t="e">
        <f t="shared" si="964"/>
        <v>#NAME?</v>
      </c>
      <c r="AB3616">
        <v>48</v>
      </c>
      <c r="AC3616" t="e">
        <f t="shared" si="965"/>
        <v>#NAME?</v>
      </c>
      <c r="AD3616">
        <v>0</v>
      </c>
      <c r="AE3616" t="e">
        <f t="shared" si="966"/>
        <v>#NAME?</v>
      </c>
      <c r="AF3616" t="s">
        <v>63</v>
      </c>
      <c r="AG3616" t="s">
        <v>64</v>
      </c>
      <c r="AJ3616">
        <v>0</v>
      </c>
      <c r="AK3616">
        <v>86037633</v>
      </c>
      <c r="AL3616">
        <v>10000</v>
      </c>
      <c r="AR3616">
        <v>10000</v>
      </c>
      <c r="AS3616">
        <v>1314.29</v>
      </c>
      <c r="AT3616">
        <v>0</v>
      </c>
      <c r="AU3616">
        <v>100000</v>
      </c>
      <c r="AV3616">
        <v>53</v>
      </c>
      <c r="AW3616" t="s">
        <v>60</v>
      </c>
      <c r="AX3616" t="s">
        <v>61</v>
      </c>
      <c r="AY3616" t="s">
        <v>62</v>
      </c>
      <c r="BA3616">
        <v>7</v>
      </c>
      <c r="BB3616">
        <v>1</v>
      </c>
      <c r="BD3616">
        <v>24.824999999999999</v>
      </c>
      <c r="BE3616">
        <v>9.3346799999999994E-2</v>
      </c>
      <c r="BF3616">
        <v>1724.97</v>
      </c>
      <c r="BH3616">
        <v>1314.29</v>
      </c>
      <c r="BN3616">
        <v>5258272</v>
      </c>
      <c r="BO3616">
        <v>855476776</v>
      </c>
      <c r="BP3616">
        <v>26150</v>
      </c>
      <c r="BQ3616">
        <v>8975</v>
      </c>
      <c r="BR3616">
        <v>0</v>
      </c>
      <c r="BY3616" t="s">
        <v>7380</v>
      </c>
      <c r="BZ3616" t="s">
        <v>11052</v>
      </c>
      <c r="CA3616" t="s">
        <v>58</v>
      </c>
      <c r="CB3616" t="str">
        <f t="shared" si="967"/>
        <v>ZYRA_SCATTER_0i0d100000k nrq=1</v>
      </c>
      <c r="CC3616">
        <f t="shared" si="968"/>
        <v>54</v>
      </c>
    </row>
    <row r="3617" spans="1:81" x14ac:dyDescent="0.4">
      <c r="A3617" t="s">
        <v>3688</v>
      </c>
      <c r="B3617" t="s">
        <v>58</v>
      </c>
      <c r="C3617" t="s">
        <v>78</v>
      </c>
      <c r="D3617" t="e">
        <f t="shared" si="952"/>
        <v>#NAME?</v>
      </c>
      <c r="E3617">
        <v>10000</v>
      </c>
      <c r="F3617" t="e">
        <f t="shared" si="953"/>
        <v>#NAME?</v>
      </c>
      <c r="G3617" t="s">
        <v>60</v>
      </c>
      <c r="H3617" t="e">
        <f t="shared" si="954"/>
        <v>#NAME?</v>
      </c>
      <c r="I3617" t="s">
        <v>61</v>
      </c>
      <c r="J3617" t="e">
        <f t="shared" si="955"/>
        <v>#NAME?</v>
      </c>
      <c r="K3617" t="s">
        <v>62</v>
      </c>
      <c r="L3617" t="e">
        <f t="shared" si="956"/>
        <v>#NAME?</v>
      </c>
      <c r="M3617" t="e">
        <f t="shared" si="957"/>
        <v>#NAME?</v>
      </c>
      <c r="N3617">
        <v>10000</v>
      </c>
      <c r="O3617" t="e">
        <f t="shared" si="958"/>
        <v>#NAME?</v>
      </c>
      <c r="P3617">
        <v>0</v>
      </c>
      <c r="Q3617" t="e">
        <f t="shared" si="959"/>
        <v>#NAME?</v>
      </c>
      <c r="R3617">
        <v>0</v>
      </c>
      <c r="S3617" t="e">
        <f t="shared" si="960"/>
        <v>#NAME?</v>
      </c>
      <c r="T3617">
        <v>0</v>
      </c>
      <c r="U3617" t="e">
        <f t="shared" si="961"/>
        <v>#NAME?</v>
      </c>
      <c r="V3617">
        <v>256</v>
      </c>
      <c r="W3617" t="e">
        <f t="shared" si="962"/>
        <v>#NAME?</v>
      </c>
      <c r="X3617">
        <v>35</v>
      </c>
      <c r="Y3617" t="e">
        <f t="shared" si="963"/>
        <v>#NAME?</v>
      </c>
      <c r="Z3617">
        <v>1</v>
      </c>
      <c r="AA3617" t="e">
        <f t="shared" si="964"/>
        <v>#NAME?</v>
      </c>
      <c r="AB3617">
        <v>48</v>
      </c>
      <c r="AC3617" t="e">
        <f t="shared" si="965"/>
        <v>#NAME?</v>
      </c>
      <c r="AD3617">
        <v>1</v>
      </c>
      <c r="AE3617" t="e">
        <f t="shared" si="966"/>
        <v>#NAME?</v>
      </c>
      <c r="AF3617" t="s">
        <v>65</v>
      </c>
      <c r="AG3617" t="s">
        <v>64</v>
      </c>
      <c r="AJ3617">
        <v>0</v>
      </c>
      <c r="AK3617">
        <v>23030485</v>
      </c>
      <c r="AL3617">
        <v>10000</v>
      </c>
      <c r="AR3617">
        <v>10000</v>
      </c>
      <c r="AS3617">
        <v>5086.18</v>
      </c>
      <c r="AT3617">
        <v>0</v>
      </c>
      <c r="AU3617">
        <v>10000</v>
      </c>
      <c r="AV3617">
        <v>35</v>
      </c>
      <c r="AW3617" t="s">
        <v>60</v>
      </c>
      <c r="AX3617" t="s">
        <v>61</v>
      </c>
      <c r="AY3617" t="s">
        <v>62</v>
      </c>
      <c r="BA3617">
        <v>8</v>
      </c>
      <c r="BB3617">
        <v>1</v>
      </c>
      <c r="BD3617">
        <v>2.9462799999999998</v>
      </c>
      <c r="BE3617">
        <v>7.4631100000000004E-4</v>
      </c>
      <c r="BF3617">
        <v>3698.32</v>
      </c>
      <c r="BH3617">
        <v>5086.18</v>
      </c>
      <c r="BY3617" t="s">
        <v>7381</v>
      </c>
      <c r="BZ3617" t="s">
        <v>11053</v>
      </c>
      <c r="CA3617" t="s">
        <v>58</v>
      </c>
      <c r="CB3617" t="str">
        <f t="shared" si="967"/>
        <v>ZYRA_CLUSTER_0i0d10000k nrq=1</v>
      </c>
      <c r="CC3617">
        <f t="shared" si="968"/>
        <v>36</v>
      </c>
    </row>
    <row r="3618" spans="1:81" x14ac:dyDescent="0.4">
      <c r="A3618" t="s">
        <v>3685</v>
      </c>
      <c r="B3618" t="s">
        <v>58</v>
      </c>
      <c r="C3618" t="s">
        <v>3765</v>
      </c>
      <c r="D3618" t="e">
        <f t="shared" si="952"/>
        <v>#NAME?</v>
      </c>
      <c r="E3618">
        <v>10000</v>
      </c>
      <c r="F3618" t="e">
        <f t="shared" si="953"/>
        <v>#NAME?</v>
      </c>
      <c r="G3618" t="s">
        <v>60</v>
      </c>
      <c r="H3618" t="e">
        <f t="shared" si="954"/>
        <v>#NAME?</v>
      </c>
      <c r="I3618" t="s">
        <v>61</v>
      </c>
      <c r="J3618" t="e">
        <f t="shared" si="955"/>
        <v>#NAME?</v>
      </c>
      <c r="K3618" t="s">
        <v>62</v>
      </c>
      <c r="L3618" t="e">
        <f t="shared" si="956"/>
        <v>#NAME?</v>
      </c>
      <c r="M3618" t="e">
        <f t="shared" si="957"/>
        <v>#NAME?</v>
      </c>
      <c r="N3618">
        <v>100000</v>
      </c>
      <c r="O3618" t="e">
        <f t="shared" si="958"/>
        <v>#NAME?</v>
      </c>
      <c r="P3618">
        <v>0</v>
      </c>
      <c r="Q3618" t="e">
        <f t="shared" si="959"/>
        <v>#NAME?</v>
      </c>
      <c r="R3618">
        <v>0</v>
      </c>
      <c r="S3618" t="e">
        <f t="shared" si="960"/>
        <v>#NAME?</v>
      </c>
      <c r="T3618">
        <v>0</v>
      </c>
      <c r="U3618" t="e">
        <f t="shared" si="961"/>
        <v>#NAME?</v>
      </c>
      <c r="V3618">
        <v>256</v>
      </c>
      <c r="W3618" t="e">
        <f t="shared" si="962"/>
        <v>#NAME?</v>
      </c>
      <c r="X3618">
        <v>53</v>
      </c>
      <c r="Y3618" t="e">
        <f t="shared" si="963"/>
        <v>#NAME?</v>
      </c>
      <c r="Z3618">
        <v>1</v>
      </c>
      <c r="AA3618" t="e">
        <f t="shared" si="964"/>
        <v>#NAME?</v>
      </c>
      <c r="AB3618">
        <v>48</v>
      </c>
      <c r="AC3618" t="e">
        <f t="shared" si="965"/>
        <v>#NAME?</v>
      </c>
      <c r="AD3618">
        <v>1</v>
      </c>
      <c r="AE3618" t="e">
        <f t="shared" si="966"/>
        <v>#NAME?</v>
      </c>
      <c r="AF3618" t="s">
        <v>63</v>
      </c>
      <c r="AG3618" t="s">
        <v>64</v>
      </c>
      <c r="AJ3618">
        <v>0</v>
      </c>
      <c r="AK3618">
        <v>86214666</v>
      </c>
      <c r="AL3618">
        <v>10000</v>
      </c>
      <c r="AR3618">
        <v>10000</v>
      </c>
      <c r="AS3618">
        <v>1317.53</v>
      </c>
      <c r="AT3618">
        <v>0</v>
      </c>
      <c r="AU3618">
        <v>100000</v>
      </c>
      <c r="AV3618">
        <v>53</v>
      </c>
      <c r="AW3618" t="s">
        <v>60</v>
      </c>
      <c r="AX3618" t="s">
        <v>61</v>
      </c>
      <c r="AY3618" t="s">
        <v>62</v>
      </c>
      <c r="BA3618">
        <v>7</v>
      </c>
      <c r="BB3618">
        <v>1</v>
      </c>
      <c r="BD3618">
        <v>24.3492</v>
      </c>
      <c r="BE3618">
        <v>8.7884900000000002E-2</v>
      </c>
      <c r="BF3618">
        <v>1716.5</v>
      </c>
      <c r="BH3618">
        <v>1317.53</v>
      </c>
      <c r="BN3618">
        <v>5200917</v>
      </c>
      <c r="BO3618">
        <v>857343978</v>
      </c>
      <c r="BP3618">
        <v>28880</v>
      </c>
      <c r="BQ3618">
        <v>9260</v>
      </c>
      <c r="BR3618">
        <v>0</v>
      </c>
      <c r="BY3618" t="s">
        <v>7382</v>
      </c>
      <c r="BZ3618" t="s">
        <v>11054</v>
      </c>
      <c r="CA3618" t="s">
        <v>58</v>
      </c>
      <c r="CB3618" t="str">
        <f t="shared" si="967"/>
        <v>ZYRA_SCATTER_0i0d100000k nrq=1</v>
      </c>
      <c r="CC3618">
        <f t="shared" si="968"/>
        <v>54</v>
      </c>
    </row>
    <row r="3619" spans="1:81" x14ac:dyDescent="0.4">
      <c r="A3619" t="s">
        <v>3686</v>
      </c>
      <c r="B3619" t="s">
        <v>58</v>
      </c>
      <c r="C3619" t="s">
        <v>3765</v>
      </c>
      <c r="D3619" t="e">
        <f t="shared" si="952"/>
        <v>#NAME?</v>
      </c>
      <c r="E3619">
        <v>10000</v>
      </c>
      <c r="F3619" t="e">
        <f t="shared" si="953"/>
        <v>#NAME?</v>
      </c>
      <c r="G3619" t="s">
        <v>60</v>
      </c>
      <c r="H3619" t="e">
        <f t="shared" si="954"/>
        <v>#NAME?</v>
      </c>
      <c r="I3619" t="s">
        <v>61</v>
      </c>
      <c r="J3619" t="e">
        <f t="shared" si="955"/>
        <v>#NAME?</v>
      </c>
      <c r="K3619" t="s">
        <v>62</v>
      </c>
      <c r="L3619" t="e">
        <f t="shared" si="956"/>
        <v>#NAME?</v>
      </c>
      <c r="M3619" t="e">
        <f t="shared" si="957"/>
        <v>#NAME?</v>
      </c>
      <c r="N3619">
        <v>100000</v>
      </c>
      <c r="O3619" t="e">
        <f t="shared" si="958"/>
        <v>#NAME?</v>
      </c>
      <c r="P3619">
        <v>0</v>
      </c>
      <c r="Q3619" t="e">
        <f t="shared" si="959"/>
        <v>#NAME?</v>
      </c>
      <c r="R3619">
        <v>0</v>
      </c>
      <c r="S3619" t="e">
        <f t="shared" si="960"/>
        <v>#NAME?</v>
      </c>
      <c r="T3619">
        <v>0</v>
      </c>
      <c r="U3619" t="e">
        <f t="shared" si="961"/>
        <v>#NAME?</v>
      </c>
      <c r="V3619">
        <v>256</v>
      </c>
      <c r="W3619" t="e">
        <f t="shared" si="962"/>
        <v>#NAME?</v>
      </c>
      <c r="X3619">
        <v>53</v>
      </c>
      <c r="Y3619" t="e">
        <f t="shared" si="963"/>
        <v>#NAME?</v>
      </c>
      <c r="Z3619">
        <v>1</v>
      </c>
      <c r="AA3619" t="e">
        <f t="shared" si="964"/>
        <v>#NAME?</v>
      </c>
      <c r="AB3619">
        <v>48</v>
      </c>
      <c r="AC3619" t="e">
        <f t="shared" si="965"/>
        <v>#NAME?</v>
      </c>
      <c r="AD3619">
        <v>2</v>
      </c>
      <c r="AE3619" t="e">
        <f t="shared" si="966"/>
        <v>#NAME?</v>
      </c>
      <c r="AF3619" t="s">
        <v>63</v>
      </c>
      <c r="AG3619" t="s">
        <v>64</v>
      </c>
      <c r="AJ3619">
        <v>0</v>
      </c>
      <c r="AK3619">
        <v>85601832</v>
      </c>
      <c r="AL3619">
        <v>10000</v>
      </c>
      <c r="AR3619">
        <v>10000</v>
      </c>
      <c r="AS3619">
        <v>1357.69</v>
      </c>
      <c r="AT3619">
        <v>0</v>
      </c>
      <c r="AU3619">
        <v>100000</v>
      </c>
      <c r="AV3619">
        <v>53</v>
      </c>
      <c r="AW3619" t="s">
        <v>60</v>
      </c>
      <c r="AX3619" t="s">
        <v>61</v>
      </c>
      <c r="AY3619" t="s">
        <v>62</v>
      </c>
      <c r="BA3619">
        <v>7</v>
      </c>
      <c r="BB3619">
        <v>1</v>
      </c>
      <c r="BD3619">
        <v>24.898099999999999</v>
      </c>
      <c r="BE3619">
        <v>7.52829E-2</v>
      </c>
      <c r="BF3619">
        <v>1733.16</v>
      </c>
      <c r="BH3619">
        <v>1357.69</v>
      </c>
      <c r="BN3619">
        <v>4718938</v>
      </c>
      <c r="BO3619">
        <v>851638243</v>
      </c>
      <c r="BP3619">
        <v>29602</v>
      </c>
      <c r="BQ3619">
        <v>9525</v>
      </c>
      <c r="BR3619">
        <v>0</v>
      </c>
      <c r="BY3619" t="s">
        <v>7383</v>
      </c>
      <c r="BZ3619" t="s">
        <v>11055</v>
      </c>
      <c r="CA3619" t="s">
        <v>58</v>
      </c>
      <c r="CB3619" t="str">
        <f t="shared" si="967"/>
        <v>ZYRA_SCATTER_0i0d100000k nrq=1</v>
      </c>
      <c r="CC3619">
        <f t="shared" si="968"/>
        <v>54</v>
      </c>
    </row>
    <row r="3620" spans="1:81" x14ac:dyDescent="0.4">
      <c r="A3620" t="s">
        <v>3687</v>
      </c>
      <c r="B3620" t="s">
        <v>58</v>
      </c>
      <c r="C3620" t="s">
        <v>3765</v>
      </c>
      <c r="D3620" t="e">
        <f t="shared" si="952"/>
        <v>#NAME?</v>
      </c>
      <c r="E3620">
        <v>10000</v>
      </c>
      <c r="F3620" t="e">
        <f t="shared" si="953"/>
        <v>#NAME?</v>
      </c>
      <c r="G3620" t="s">
        <v>60</v>
      </c>
      <c r="H3620" t="e">
        <f t="shared" si="954"/>
        <v>#NAME?</v>
      </c>
      <c r="I3620" t="s">
        <v>61</v>
      </c>
      <c r="J3620" t="e">
        <f t="shared" si="955"/>
        <v>#NAME?</v>
      </c>
      <c r="K3620" t="s">
        <v>62</v>
      </c>
      <c r="L3620" t="e">
        <f t="shared" si="956"/>
        <v>#NAME?</v>
      </c>
      <c r="M3620" t="e">
        <f t="shared" si="957"/>
        <v>#NAME?</v>
      </c>
      <c r="N3620">
        <v>100000</v>
      </c>
      <c r="O3620" t="e">
        <f t="shared" si="958"/>
        <v>#NAME?</v>
      </c>
      <c r="P3620">
        <v>0</v>
      </c>
      <c r="Q3620" t="e">
        <f t="shared" si="959"/>
        <v>#NAME?</v>
      </c>
      <c r="R3620">
        <v>0</v>
      </c>
      <c r="S3620" t="e">
        <f t="shared" si="960"/>
        <v>#NAME?</v>
      </c>
      <c r="T3620">
        <v>0</v>
      </c>
      <c r="U3620" t="e">
        <f t="shared" si="961"/>
        <v>#NAME?</v>
      </c>
      <c r="V3620">
        <v>256</v>
      </c>
      <c r="W3620" t="e">
        <f t="shared" si="962"/>
        <v>#NAME?</v>
      </c>
      <c r="X3620">
        <v>72</v>
      </c>
      <c r="Y3620" t="e">
        <f t="shared" si="963"/>
        <v>#NAME?</v>
      </c>
      <c r="Z3620">
        <v>0</v>
      </c>
      <c r="AA3620" t="e">
        <f t="shared" si="964"/>
        <v>#NAME?</v>
      </c>
      <c r="AB3620">
        <v>48</v>
      </c>
      <c r="AC3620" t="e">
        <f t="shared" si="965"/>
        <v>#NAME?</v>
      </c>
      <c r="AD3620">
        <v>0</v>
      </c>
      <c r="AE3620" t="e">
        <f t="shared" si="966"/>
        <v>#NAME?</v>
      </c>
      <c r="AF3620" t="s">
        <v>63</v>
      </c>
      <c r="AG3620" t="s">
        <v>64</v>
      </c>
      <c r="AJ3620">
        <v>0</v>
      </c>
      <c r="AK3620">
        <v>154550372</v>
      </c>
      <c r="AL3620">
        <v>10000</v>
      </c>
      <c r="AR3620">
        <v>10000</v>
      </c>
      <c r="AS3620">
        <v>739.31399999999996</v>
      </c>
      <c r="AT3620">
        <v>0</v>
      </c>
      <c r="AU3620">
        <v>100000</v>
      </c>
      <c r="AV3620">
        <v>72</v>
      </c>
      <c r="AW3620" t="s">
        <v>60</v>
      </c>
      <c r="AX3620" t="s">
        <v>61</v>
      </c>
      <c r="AY3620" t="s">
        <v>62</v>
      </c>
      <c r="BA3620">
        <v>7</v>
      </c>
      <c r="BB3620">
        <v>1</v>
      </c>
      <c r="BD3620">
        <v>7.7811500000000002</v>
      </c>
      <c r="BE3620">
        <v>4.2087699999999999E-2</v>
      </c>
      <c r="BF3620">
        <v>1232.26</v>
      </c>
      <c r="BH3620">
        <v>739.31399999999996</v>
      </c>
      <c r="BN3620">
        <v>1545503721</v>
      </c>
      <c r="BO3620">
        <v>1068052</v>
      </c>
      <c r="BP3620">
        <v>39204</v>
      </c>
      <c r="BQ3620">
        <v>2258</v>
      </c>
      <c r="BR3620">
        <v>0</v>
      </c>
      <c r="BY3620" t="s">
        <v>7384</v>
      </c>
      <c r="BZ3620" t="s">
        <v>11056</v>
      </c>
      <c r="CA3620" t="s">
        <v>58</v>
      </c>
      <c r="CB3620" t="str">
        <f t="shared" si="967"/>
        <v>ZYRA_SCATTER_0i0d100000k nrq=0</v>
      </c>
      <c r="CC3620">
        <f t="shared" si="968"/>
        <v>72</v>
      </c>
    </row>
    <row r="3621" spans="1:81" x14ac:dyDescent="0.4">
      <c r="A3621" t="s">
        <v>3689</v>
      </c>
      <c r="B3621" t="s">
        <v>58</v>
      </c>
      <c r="C3621" t="s">
        <v>3765</v>
      </c>
      <c r="D3621" t="e">
        <f t="shared" si="952"/>
        <v>#NAME?</v>
      </c>
      <c r="E3621">
        <v>10000</v>
      </c>
      <c r="F3621" t="e">
        <f t="shared" si="953"/>
        <v>#NAME?</v>
      </c>
      <c r="G3621" t="s">
        <v>60</v>
      </c>
      <c r="H3621" t="e">
        <f t="shared" si="954"/>
        <v>#NAME?</v>
      </c>
      <c r="I3621" t="s">
        <v>61</v>
      </c>
      <c r="J3621" t="e">
        <f t="shared" si="955"/>
        <v>#NAME?</v>
      </c>
      <c r="K3621" t="s">
        <v>62</v>
      </c>
      <c r="L3621" t="e">
        <f t="shared" si="956"/>
        <v>#NAME?</v>
      </c>
      <c r="M3621" t="e">
        <f t="shared" si="957"/>
        <v>#NAME?</v>
      </c>
      <c r="N3621">
        <v>100000</v>
      </c>
      <c r="O3621" t="e">
        <f t="shared" si="958"/>
        <v>#NAME?</v>
      </c>
      <c r="P3621">
        <v>0</v>
      </c>
      <c r="Q3621" t="e">
        <f t="shared" si="959"/>
        <v>#NAME?</v>
      </c>
      <c r="R3621">
        <v>0</v>
      </c>
      <c r="S3621" t="e">
        <f t="shared" si="960"/>
        <v>#NAME?</v>
      </c>
      <c r="T3621">
        <v>0</v>
      </c>
      <c r="U3621" t="e">
        <f t="shared" si="961"/>
        <v>#NAME?</v>
      </c>
      <c r="V3621">
        <v>256</v>
      </c>
      <c r="W3621" t="e">
        <f t="shared" si="962"/>
        <v>#NAME?</v>
      </c>
      <c r="X3621">
        <v>72</v>
      </c>
      <c r="Y3621" t="e">
        <f t="shared" si="963"/>
        <v>#NAME?</v>
      </c>
      <c r="Z3621">
        <v>0</v>
      </c>
      <c r="AA3621" t="e">
        <f t="shared" si="964"/>
        <v>#NAME?</v>
      </c>
      <c r="AB3621">
        <v>48</v>
      </c>
      <c r="AC3621" t="e">
        <f t="shared" si="965"/>
        <v>#NAME?</v>
      </c>
      <c r="AD3621">
        <v>1</v>
      </c>
      <c r="AE3621" t="e">
        <f t="shared" si="966"/>
        <v>#NAME?</v>
      </c>
      <c r="AF3621" t="s">
        <v>63</v>
      </c>
      <c r="AG3621" t="s">
        <v>64</v>
      </c>
      <c r="AJ3621">
        <v>0</v>
      </c>
      <c r="AK3621">
        <v>151253489</v>
      </c>
      <c r="AL3621">
        <v>10000</v>
      </c>
      <c r="AR3621">
        <v>10000</v>
      </c>
      <c r="AS3621">
        <v>767.98</v>
      </c>
      <c r="AT3621">
        <v>0</v>
      </c>
      <c r="AU3621">
        <v>100000</v>
      </c>
      <c r="AV3621">
        <v>72</v>
      </c>
      <c r="AW3621" t="s">
        <v>60</v>
      </c>
      <c r="AX3621" t="s">
        <v>61</v>
      </c>
      <c r="AY3621" t="s">
        <v>62</v>
      </c>
      <c r="BA3621">
        <v>7</v>
      </c>
      <c r="BB3621">
        <v>1</v>
      </c>
      <c r="BD3621">
        <v>7.79847</v>
      </c>
      <c r="BE3621">
        <v>4.2172099999999997E-2</v>
      </c>
      <c r="BF3621">
        <v>1258.83</v>
      </c>
      <c r="BH3621">
        <v>767.98</v>
      </c>
      <c r="BN3621">
        <v>1512534899</v>
      </c>
      <c r="BO3621">
        <v>1375874</v>
      </c>
      <c r="BP3621">
        <v>36300</v>
      </c>
      <c r="BQ3621">
        <v>1653</v>
      </c>
      <c r="BR3621">
        <v>0</v>
      </c>
      <c r="BY3621" t="s">
        <v>7385</v>
      </c>
      <c r="BZ3621" t="s">
        <v>11057</v>
      </c>
      <c r="CA3621" t="s">
        <v>58</v>
      </c>
      <c r="CB3621" t="str">
        <f t="shared" si="967"/>
        <v>ZYRA_SCATTER_0i0d100000k nrq=0</v>
      </c>
      <c r="CC3621">
        <f t="shared" si="968"/>
        <v>72</v>
      </c>
    </row>
    <row r="3622" spans="1:81" x14ac:dyDescent="0.4">
      <c r="A3622" t="s">
        <v>3690</v>
      </c>
      <c r="B3622" t="s">
        <v>58</v>
      </c>
      <c r="C3622" t="s">
        <v>78</v>
      </c>
      <c r="D3622" t="e">
        <f t="shared" si="952"/>
        <v>#NAME?</v>
      </c>
      <c r="E3622">
        <v>10000</v>
      </c>
      <c r="F3622" t="e">
        <f t="shared" si="953"/>
        <v>#NAME?</v>
      </c>
      <c r="G3622" t="s">
        <v>60</v>
      </c>
      <c r="H3622" t="e">
        <f t="shared" si="954"/>
        <v>#NAME?</v>
      </c>
      <c r="I3622" t="s">
        <v>61</v>
      </c>
      <c r="J3622" t="e">
        <f t="shared" si="955"/>
        <v>#NAME?</v>
      </c>
      <c r="K3622" t="s">
        <v>62</v>
      </c>
      <c r="L3622" t="e">
        <f t="shared" si="956"/>
        <v>#NAME?</v>
      </c>
      <c r="M3622" t="e">
        <f t="shared" si="957"/>
        <v>#NAME?</v>
      </c>
      <c r="N3622">
        <v>100000</v>
      </c>
      <c r="O3622" t="e">
        <f t="shared" si="958"/>
        <v>#NAME?</v>
      </c>
      <c r="P3622">
        <v>0</v>
      </c>
      <c r="Q3622" t="e">
        <f t="shared" si="959"/>
        <v>#NAME?</v>
      </c>
      <c r="R3622">
        <v>0</v>
      </c>
      <c r="S3622" t="e">
        <f t="shared" si="960"/>
        <v>#NAME?</v>
      </c>
      <c r="T3622">
        <v>0</v>
      </c>
      <c r="U3622" t="e">
        <f t="shared" si="961"/>
        <v>#NAME?</v>
      </c>
      <c r="V3622">
        <v>256</v>
      </c>
      <c r="W3622" t="e">
        <f t="shared" si="962"/>
        <v>#NAME?</v>
      </c>
      <c r="X3622">
        <v>89</v>
      </c>
      <c r="Y3622" t="e">
        <f t="shared" si="963"/>
        <v>#NAME?</v>
      </c>
      <c r="Z3622">
        <v>1</v>
      </c>
      <c r="AA3622" t="e">
        <f t="shared" si="964"/>
        <v>#NAME?</v>
      </c>
      <c r="AB3622">
        <v>48</v>
      </c>
      <c r="AC3622" t="e">
        <f t="shared" si="965"/>
        <v>#NAME?</v>
      </c>
      <c r="AD3622">
        <v>1</v>
      </c>
      <c r="AE3622" t="e">
        <f t="shared" si="966"/>
        <v>#NAME?</v>
      </c>
      <c r="AF3622" t="s">
        <v>65</v>
      </c>
      <c r="AG3622" t="s">
        <v>64</v>
      </c>
      <c r="AJ3622">
        <v>0</v>
      </c>
      <c r="AK3622">
        <v>72591505</v>
      </c>
      <c r="AL3622">
        <v>10000</v>
      </c>
      <c r="AR3622">
        <v>10000</v>
      </c>
      <c r="AS3622">
        <v>4224.93</v>
      </c>
      <c r="AT3622">
        <v>0</v>
      </c>
      <c r="AU3622">
        <v>100000</v>
      </c>
      <c r="AV3622">
        <v>89</v>
      </c>
      <c r="AW3622" t="s">
        <v>60</v>
      </c>
      <c r="AX3622" t="s">
        <v>61</v>
      </c>
      <c r="AY3622" t="s">
        <v>62</v>
      </c>
      <c r="BA3622">
        <v>8</v>
      </c>
      <c r="BB3622">
        <v>1</v>
      </c>
      <c r="BD3622">
        <v>19.993600000000001</v>
      </c>
      <c r="BE3622">
        <v>0.137683</v>
      </c>
      <c r="BF3622">
        <v>2951.88</v>
      </c>
      <c r="BH3622">
        <v>4224.93</v>
      </c>
      <c r="BY3622" t="s">
        <v>7386</v>
      </c>
      <c r="BZ3622" t="s">
        <v>11058</v>
      </c>
      <c r="CA3622" t="s">
        <v>58</v>
      </c>
      <c r="CB3622" t="str">
        <f t="shared" si="967"/>
        <v>ZYRA_CLUSTER_0i0d100000k nrq=1</v>
      </c>
      <c r="CC3622">
        <f t="shared" si="968"/>
        <v>90</v>
      </c>
    </row>
    <row r="3623" spans="1:81" x14ac:dyDescent="0.4">
      <c r="A3623" t="s">
        <v>3691</v>
      </c>
      <c r="B3623" t="s">
        <v>58</v>
      </c>
      <c r="C3623" t="s">
        <v>3765</v>
      </c>
      <c r="D3623" t="e">
        <f t="shared" si="952"/>
        <v>#NAME?</v>
      </c>
      <c r="E3623">
        <v>10000</v>
      </c>
      <c r="F3623" t="e">
        <f t="shared" si="953"/>
        <v>#NAME?</v>
      </c>
      <c r="G3623" t="s">
        <v>60</v>
      </c>
      <c r="H3623" t="e">
        <f t="shared" si="954"/>
        <v>#NAME?</v>
      </c>
      <c r="I3623" t="s">
        <v>61</v>
      </c>
      <c r="J3623" t="e">
        <f t="shared" si="955"/>
        <v>#NAME?</v>
      </c>
      <c r="K3623" t="s">
        <v>62</v>
      </c>
      <c r="L3623" t="e">
        <f t="shared" si="956"/>
        <v>#NAME?</v>
      </c>
      <c r="M3623" t="e">
        <f t="shared" si="957"/>
        <v>#NAME?</v>
      </c>
      <c r="N3623">
        <v>100000</v>
      </c>
      <c r="O3623" t="e">
        <f t="shared" si="958"/>
        <v>#NAME?</v>
      </c>
      <c r="P3623">
        <v>0</v>
      </c>
      <c r="Q3623" t="e">
        <f t="shared" si="959"/>
        <v>#NAME?</v>
      </c>
      <c r="R3623">
        <v>0</v>
      </c>
      <c r="S3623" t="e">
        <f t="shared" si="960"/>
        <v>#NAME?</v>
      </c>
      <c r="T3623">
        <v>0</v>
      </c>
      <c r="U3623" t="e">
        <f t="shared" si="961"/>
        <v>#NAME?</v>
      </c>
      <c r="V3623">
        <v>256</v>
      </c>
      <c r="W3623" t="e">
        <f t="shared" si="962"/>
        <v>#NAME?</v>
      </c>
      <c r="X3623">
        <v>72</v>
      </c>
      <c r="Y3623" t="e">
        <f t="shared" si="963"/>
        <v>#NAME?</v>
      </c>
      <c r="Z3623">
        <v>0</v>
      </c>
      <c r="AA3623" t="e">
        <f t="shared" si="964"/>
        <v>#NAME?</v>
      </c>
      <c r="AB3623">
        <v>48</v>
      </c>
      <c r="AC3623" t="e">
        <f t="shared" si="965"/>
        <v>#NAME?</v>
      </c>
      <c r="AD3623">
        <v>2</v>
      </c>
      <c r="AE3623" t="e">
        <f t="shared" si="966"/>
        <v>#NAME?</v>
      </c>
      <c r="AF3623" t="s">
        <v>63</v>
      </c>
      <c r="AG3623" t="s">
        <v>64</v>
      </c>
      <c r="AJ3623">
        <v>0</v>
      </c>
      <c r="AK3623">
        <v>152175755</v>
      </c>
      <c r="AL3623">
        <v>10000</v>
      </c>
      <c r="AR3623">
        <v>10000</v>
      </c>
      <c r="AS3623">
        <v>751.71500000000003</v>
      </c>
      <c r="AT3623">
        <v>0</v>
      </c>
      <c r="AU3623">
        <v>100000</v>
      </c>
      <c r="AV3623">
        <v>72</v>
      </c>
      <c r="AW3623" t="s">
        <v>60</v>
      </c>
      <c r="AX3623" t="s">
        <v>61</v>
      </c>
      <c r="AY3623" t="s">
        <v>62</v>
      </c>
      <c r="BA3623">
        <v>7</v>
      </c>
      <c r="BB3623">
        <v>1</v>
      </c>
      <c r="BD3623">
        <v>7.8060900000000002</v>
      </c>
      <c r="BE3623">
        <v>4.3040399999999999E-2</v>
      </c>
      <c r="BF3623">
        <v>1252.8900000000001</v>
      </c>
      <c r="BH3623">
        <v>751.71500000000003</v>
      </c>
      <c r="BN3623">
        <v>1521757555</v>
      </c>
      <c r="BO3623">
        <v>1158288</v>
      </c>
      <c r="BP3623">
        <v>38861</v>
      </c>
      <c r="BQ3623">
        <v>1278</v>
      </c>
      <c r="BR3623">
        <v>0</v>
      </c>
      <c r="BY3623" t="s">
        <v>7387</v>
      </c>
      <c r="BZ3623" t="s">
        <v>11059</v>
      </c>
      <c r="CA3623" t="s">
        <v>58</v>
      </c>
      <c r="CB3623" t="str">
        <f t="shared" si="967"/>
        <v>ZYRA_SCATTER_0i0d100000k nrq=0</v>
      </c>
      <c r="CC3623">
        <f t="shared" si="968"/>
        <v>72</v>
      </c>
    </row>
    <row r="3624" spans="1:81" x14ac:dyDescent="0.4">
      <c r="A3624" t="s">
        <v>3692</v>
      </c>
      <c r="B3624" t="s">
        <v>58</v>
      </c>
      <c r="C3624" t="s">
        <v>3765</v>
      </c>
      <c r="D3624" t="e">
        <f t="shared" si="952"/>
        <v>#NAME?</v>
      </c>
      <c r="E3624">
        <v>10000</v>
      </c>
      <c r="F3624" t="e">
        <f t="shared" si="953"/>
        <v>#NAME?</v>
      </c>
      <c r="G3624" t="s">
        <v>60</v>
      </c>
      <c r="H3624" t="e">
        <f t="shared" si="954"/>
        <v>#NAME?</v>
      </c>
      <c r="I3624" t="s">
        <v>61</v>
      </c>
      <c r="J3624" t="e">
        <f t="shared" si="955"/>
        <v>#NAME?</v>
      </c>
      <c r="K3624" t="s">
        <v>62</v>
      </c>
      <c r="L3624" t="e">
        <f t="shared" si="956"/>
        <v>#NAME?</v>
      </c>
      <c r="M3624" t="e">
        <f t="shared" si="957"/>
        <v>#NAME?</v>
      </c>
      <c r="N3624">
        <v>100000</v>
      </c>
      <c r="O3624" t="e">
        <f t="shared" si="958"/>
        <v>#NAME?</v>
      </c>
      <c r="P3624">
        <v>0</v>
      </c>
      <c r="Q3624" t="e">
        <f t="shared" si="959"/>
        <v>#NAME?</v>
      </c>
      <c r="R3624">
        <v>0</v>
      </c>
      <c r="S3624" t="e">
        <f t="shared" si="960"/>
        <v>#NAME?</v>
      </c>
      <c r="T3624">
        <v>0</v>
      </c>
      <c r="U3624" t="e">
        <f t="shared" si="961"/>
        <v>#NAME?</v>
      </c>
      <c r="V3624">
        <v>256</v>
      </c>
      <c r="W3624" t="e">
        <f t="shared" si="962"/>
        <v>#NAME?</v>
      </c>
      <c r="X3624">
        <v>71</v>
      </c>
      <c r="Y3624" t="e">
        <f t="shared" si="963"/>
        <v>#NAME?</v>
      </c>
      <c r="Z3624">
        <v>1</v>
      </c>
      <c r="AA3624" t="e">
        <f t="shared" si="964"/>
        <v>#NAME?</v>
      </c>
      <c r="AB3624">
        <v>48</v>
      </c>
      <c r="AC3624" t="e">
        <f t="shared" si="965"/>
        <v>#NAME?</v>
      </c>
      <c r="AD3624">
        <v>0</v>
      </c>
      <c r="AE3624" t="e">
        <f t="shared" si="966"/>
        <v>#NAME?</v>
      </c>
      <c r="AF3624" t="s">
        <v>63</v>
      </c>
      <c r="AG3624" t="s">
        <v>64</v>
      </c>
      <c r="AJ3624">
        <v>0</v>
      </c>
      <c r="AK3624">
        <v>110388017</v>
      </c>
      <c r="AL3624">
        <v>10000</v>
      </c>
      <c r="AR3624">
        <v>10000</v>
      </c>
      <c r="AS3624">
        <v>1323.01</v>
      </c>
      <c r="AT3624">
        <v>0</v>
      </c>
      <c r="AU3624">
        <v>100000</v>
      </c>
      <c r="AV3624">
        <v>71</v>
      </c>
      <c r="AW3624" t="s">
        <v>60</v>
      </c>
      <c r="AX3624" t="s">
        <v>61</v>
      </c>
      <c r="AY3624" t="s">
        <v>62</v>
      </c>
      <c r="BA3624">
        <v>7</v>
      </c>
      <c r="BB3624">
        <v>1</v>
      </c>
      <c r="BD3624">
        <v>24.402000000000001</v>
      </c>
      <c r="BE3624">
        <v>8.0211299999999999E-2</v>
      </c>
      <c r="BF3624">
        <v>1726.98</v>
      </c>
      <c r="BH3624">
        <v>1323.01</v>
      </c>
      <c r="BN3624">
        <v>6167168</v>
      </c>
      <c r="BO3624">
        <v>1098249633</v>
      </c>
      <c r="BP3624">
        <v>34953</v>
      </c>
      <c r="BQ3624">
        <v>12518</v>
      </c>
      <c r="BR3624">
        <v>0</v>
      </c>
      <c r="BY3624" t="s">
        <v>7388</v>
      </c>
      <c r="BZ3624" t="s">
        <v>11060</v>
      </c>
      <c r="CA3624" t="s">
        <v>58</v>
      </c>
      <c r="CB3624" t="str">
        <f t="shared" si="967"/>
        <v>ZYRA_SCATTER_0i0d100000k nrq=1</v>
      </c>
      <c r="CC3624">
        <f t="shared" si="968"/>
        <v>72</v>
      </c>
    </row>
    <row r="3625" spans="1:81" x14ac:dyDescent="0.4">
      <c r="A3625" t="s">
        <v>3693</v>
      </c>
      <c r="B3625" t="s">
        <v>58</v>
      </c>
      <c r="C3625" t="s">
        <v>3765</v>
      </c>
      <c r="D3625" t="e">
        <f t="shared" si="952"/>
        <v>#NAME?</v>
      </c>
      <c r="E3625">
        <v>10000</v>
      </c>
      <c r="F3625" t="e">
        <f t="shared" si="953"/>
        <v>#NAME?</v>
      </c>
      <c r="G3625" t="s">
        <v>60</v>
      </c>
      <c r="H3625" t="e">
        <f t="shared" si="954"/>
        <v>#NAME?</v>
      </c>
      <c r="I3625" t="s">
        <v>61</v>
      </c>
      <c r="J3625" t="e">
        <f t="shared" si="955"/>
        <v>#NAME?</v>
      </c>
      <c r="K3625" t="s">
        <v>62</v>
      </c>
      <c r="L3625" t="e">
        <f t="shared" si="956"/>
        <v>#NAME?</v>
      </c>
      <c r="M3625" t="e">
        <f t="shared" si="957"/>
        <v>#NAME?</v>
      </c>
      <c r="N3625">
        <v>100000</v>
      </c>
      <c r="O3625" t="e">
        <f t="shared" si="958"/>
        <v>#NAME?</v>
      </c>
      <c r="P3625">
        <v>0</v>
      </c>
      <c r="Q3625" t="e">
        <f t="shared" si="959"/>
        <v>#NAME?</v>
      </c>
      <c r="R3625">
        <v>0</v>
      </c>
      <c r="S3625" t="e">
        <f t="shared" si="960"/>
        <v>#NAME?</v>
      </c>
      <c r="T3625">
        <v>0</v>
      </c>
      <c r="U3625" t="e">
        <f t="shared" si="961"/>
        <v>#NAME?</v>
      </c>
      <c r="V3625">
        <v>256</v>
      </c>
      <c r="W3625" t="e">
        <f t="shared" si="962"/>
        <v>#NAME?</v>
      </c>
      <c r="X3625">
        <v>71</v>
      </c>
      <c r="Y3625" t="e">
        <f t="shared" si="963"/>
        <v>#NAME?</v>
      </c>
      <c r="Z3625">
        <v>1</v>
      </c>
      <c r="AA3625" t="e">
        <f t="shared" si="964"/>
        <v>#NAME?</v>
      </c>
      <c r="AB3625">
        <v>48</v>
      </c>
      <c r="AC3625" t="e">
        <f t="shared" si="965"/>
        <v>#NAME?</v>
      </c>
      <c r="AD3625">
        <v>1</v>
      </c>
      <c r="AE3625" t="e">
        <f t="shared" si="966"/>
        <v>#NAME?</v>
      </c>
      <c r="AF3625" t="s">
        <v>63</v>
      </c>
      <c r="AG3625" t="s">
        <v>64</v>
      </c>
      <c r="AJ3625">
        <v>0</v>
      </c>
      <c r="AK3625">
        <v>108087030</v>
      </c>
      <c r="AL3625">
        <v>10000</v>
      </c>
      <c r="AR3625">
        <v>10000</v>
      </c>
      <c r="AS3625">
        <v>1397.99</v>
      </c>
      <c r="AT3625">
        <v>0</v>
      </c>
      <c r="AU3625">
        <v>100000</v>
      </c>
      <c r="AV3625">
        <v>71</v>
      </c>
      <c r="AW3625" t="s">
        <v>60</v>
      </c>
      <c r="AX3625" t="s">
        <v>61</v>
      </c>
      <c r="AY3625" t="s">
        <v>62</v>
      </c>
      <c r="BA3625">
        <v>7</v>
      </c>
      <c r="BB3625">
        <v>1</v>
      </c>
      <c r="BD3625">
        <v>24.490400000000001</v>
      </c>
      <c r="BE3625">
        <v>6.3669900000000001E-2</v>
      </c>
      <c r="BF3625">
        <v>1759.46</v>
      </c>
      <c r="BH3625">
        <v>1397.99</v>
      </c>
      <c r="BN3625">
        <v>3452009</v>
      </c>
      <c r="BO3625">
        <v>1077985546</v>
      </c>
      <c r="BP3625">
        <v>44770</v>
      </c>
      <c r="BQ3625">
        <v>15795</v>
      </c>
      <c r="BR3625">
        <v>0</v>
      </c>
      <c r="BY3625" t="s">
        <v>7389</v>
      </c>
      <c r="BZ3625" t="s">
        <v>11061</v>
      </c>
      <c r="CA3625" t="s">
        <v>58</v>
      </c>
      <c r="CB3625" t="str">
        <f t="shared" si="967"/>
        <v>ZYRA_SCATTER_0i0d100000k nrq=1</v>
      </c>
      <c r="CC3625">
        <f t="shared" si="968"/>
        <v>72</v>
      </c>
    </row>
    <row r="3626" spans="1:81" x14ac:dyDescent="0.4">
      <c r="A3626" t="s">
        <v>3694</v>
      </c>
      <c r="B3626" t="s">
        <v>58</v>
      </c>
      <c r="C3626" t="s">
        <v>3765</v>
      </c>
      <c r="D3626" t="e">
        <f t="shared" si="952"/>
        <v>#NAME?</v>
      </c>
      <c r="E3626">
        <v>10000</v>
      </c>
      <c r="F3626" t="e">
        <f t="shared" si="953"/>
        <v>#NAME?</v>
      </c>
      <c r="G3626" t="s">
        <v>60</v>
      </c>
      <c r="H3626" t="e">
        <f t="shared" si="954"/>
        <v>#NAME?</v>
      </c>
      <c r="I3626" t="s">
        <v>61</v>
      </c>
      <c r="J3626" t="e">
        <f t="shared" si="955"/>
        <v>#NAME?</v>
      </c>
      <c r="K3626" t="s">
        <v>62</v>
      </c>
      <c r="L3626" t="e">
        <f t="shared" si="956"/>
        <v>#NAME?</v>
      </c>
      <c r="M3626" t="e">
        <f t="shared" si="957"/>
        <v>#NAME?</v>
      </c>
      <c r="N3626">
        <v>100000</v>
      </c>
      <c r="O3626" t="e">
        <f t="shared" si="958"/>
        <v>#NAME?</v>
      </c>
      <c r="P3626">
        <v>0</v>
      </c>
      <c r="Q3626" t="e">
        <f t="shared" si="959"/>
        <v>#NAME?</v>
      </c>
      <c r="R3626">
        <v>0</v>
      </c>
      <c r="S3626" t="e">
        <f t="shared" si="960"/>
        <v>#NAME?</v>
      </c>
      <c r="T3626">
        <v>0</v>
      </c>
      <c r="U3626" t="e">
        <f t="shared" si="961"/>
        <v>#NAME?</v>
      </c>
      <c r="V3626">
        <v>256</v>
      </c>
      <c r="W3626" t="e">
        <f t="shared" si="962"/>
        <v>#NAME?</v>
      </c>
      <c r="X3626">
        <v>71</v>
      </c>
      <c r="Y3626" t="e">
        <f t="shared" si="963"/>
        <v>#NAME?</v>
      </c>
      <c r="Z3626">
        <v>1</v>
      </c>
      <c r="AA3626" t="e">
        <f t="shared" si="964"/>
        <v>#NAME?</v>
      </c>
      <c r="AB3626">
        <v>48</v>
      </c>
      <c r="AC3626" t="e">
        <f t="shared" si="965"/>
        <v>#NAME?</v>
      </c>
      <c r="AD3626">
        <v>2</v>
      </c>
      <c r="AE3626" t="e">
        <f t="shared" si="966"/>
        <v>#NAME?</v>
      </c>
      <c r="AF3626" t="s">
        <v>63</v>
      </c>
      <c r="AG3626" t="s">
        <v>64</v>
      </c>
      <c r="AJ3626">
        <v>0</v>
      </c>
      <c r="AK3626">
        <v>110286941</v>
      </c>
      <c r="AL3626">
        <v>10000</v>
      </c>
      <c r="AR3626">
        <v>10000</v>
      </c>
      <c r="AS3626">
        <v>1299.77</v>
      </c>
      <c r="AT3626">
        <v>0</v>
      </c>
      <c r="AU3626">
        <v>100000</v>
      </c>
      <c r="AV3626">
        <v>71</v>
      </c>
      <c r="AW3626" t="s">
        <v>60</v>
      </c>
      <c r="AX3626" t="s">
        <v>61</v>
      </c>
      <c r="AY3626" t="s">
        <v>62</v>
      </c>
      <c r="BA3626">
        <v>7</v>
      </c>
      <c r="BB3626">
        <v>1</v>
      </c>
      <c r="BD3626">
        <v>24.2606</v>
      </c>
      <c r="BE3626">
        <v>7.0677400000000001E-2</v>
      </c>
      <c r="BF3626">
        <v>1727.04</v>
      </c>
      <c r="BH3626">
        <v>1299.77</v>
      </c>
      <c r="BN3626">
        <v>9680923</v>
      </c>
      <c r="BO3626">
        <v>1093751945</v>
      </c>
      <c r="BP3626">
        <v>36084</v>
      </c>
      <c r="BQ3626">
        <v>92333</v>
      </c>
      <c r="BR3626">
        <v>0</v>
      </c>
      <c r="BY3626" t="s">
        <v>7390</v>
      </c>
      <c r="BZ3626" t="s">
        <v>11062</v>
      </c>
      <c r="CA3626" t="s">
        <v>58</v>
      </c>
      <c r="CB3626" t="str">
        <f t="shared" si="967"/>
        <v>ZYRA_SCATTER_0i0d100000k nrq=1</v>
      </c>
      <c r="CC3626">
        <f t="shared" si="968"/>
        <v>72</v>
      </c>
    </row>
    <row r="3627" spans="1:81" x14ac:dyDescent="0.4">
      <c r="A3627" t="s">
        <v>3695</v>
      </c>
      <c r="B3627" t="s">
        <v>58</v>
      </c>
      <c r="C3627" t="s">
        <v>3765</v>
      </c>
      <c r="D3627" t="e">
        <f t="shared" si="952"/>
        <v>#NAME?</v>
      </c>
      <c r="E3627">
        <v>10000</v>
      </c>
      <c r="F3627" t="e">
        <f t="shared" si="953"/>
        <v>#NAME?</v>
      </c>
      <c r="G3627" t="s">
        <v>60</v>
      </c>
      <c r="H3627" t="e">
        <f t="shared" si="954"/>
        <v>#NAME?</v>
      </c>
      <c r="I3627" t="s">
        <v>61</v>
      </c>
      <c r="J3627" t="e">
        <f t="shared" si="955"/>
        <v>#NAME?</v>
      </c>
      <c r="K3627" t="s">
        <v>62</v>
      </c>
      <c r="L3627" t="e">
        <f t="shared" si="956"/>
        <v>#NAME?</v>
      </c>
      <c r="M3627" t="e">
        <f t="shared" si="957"/>
        <v>#NAME?</v>
      </c>
      <c r="N3627">
        <v>100000</v>
      </c>
      <c r="O3627" t="e">
        <f t="shared" si="958"/>
        <v>#NAME?</v>
      </c>
      <c r="P3627">
        <v>0</v>
      </c>
      <c r="Q3627" t="e">
        <f t="shared" si="959"/>
        <v>#NAME?</v>
      </c>
      <c r="R3627">
        <v>0</v>
      </c>
      <c r="S3627" t="e">
        <f t="shared" si="960"/>
        <v>#NAME?</v>
      </c>
      <c r="T3627">
        <v>0</v>
      </c>
      <c r="U3627" t="e">
        <f t="shared" si="961"/>
        <v>#NAME?</v>
      </c>
      <c r="V3627">
        <v>256</v>
      </c>
      <c r="W3627" t="e">
        <f t="shared" si="962"/>
        <v>#NAME?</v>
      </c>
      <c r="X3627">
        <v>90</v>
      </c>
      <c r="Y3627" t="e">
        <f t="shared" si="963"/>
        <v>#NAME?</v>
      </c>
      <c r="Z3627">
        <v>0</v>
      </c>
      <c r="AA3627" t="e">
        <f t="shared" si="964"/>
        <v>#NAME?</v>
      </c>
      <c r="AB3627">
        <v>48</v>
      </c>
      <c r="AC3627" t="e">
        <f t="shared" si="965"/>
        <v>#NAME?</v>
      </c>
      <c r="AD3627">
        <v>0</v>
      </c>
      <c r="AE3627" t="e">
        <f t="shared" si="966"/>
        <v>#NAME?</v>
      </c>
      <c r="AF3627" t="s">
        <v>63</v>
      </c>
      <c r="AG3627" t="s">
        <v>64</v>
      </c>
      <c r="AJ3627">
        <v>0</v>
      </c>
      <c r="AK3627">
        <v>176117410</v>
      </c>
      <c r="AL3627">
        <v>10000</v>
      </c>
      <c r="AR3627">
        <v>10000</v>
      </c>
      <c r="AS3627">
        <v>743.45600000000002</v>
      </c>
      <c r="AT3627">
        <v>0</v>
      </c>
      <c r="AU3627">
        <v>100000</v>
      </c>
      <c r="AV3627">
        <v>90</v>
      </c>
      <c r="AW3627" t="s">
        <v>60</v>
      </c>
      <c r="AX3627" t="s">
        <v>61</v>
      </c>
      <c r="AY3627" t="s">
        <v>62</v>
      </c>
      <c r="BA3627">
        <v>7</v>
      </c>
      <c r="BB3627">
        <v>1</v>
      </c>
      <c r="BD3627">
        <v>7.9854099999999999</v>
      </c>
      <c r="BE3627">
        <v>5.9062700000000003E-2</v>
      </c>
      <c r="BF3627">
        <v>1349.2</v>
      </c>
      <c r="BH3627">
        <v>743.45600000000002</v>
      </c>
      <c r="BN3627">
        <v>1761174100</v>
      </c>
      <c r="BO3627">
        <v>2793775</v>
      </c>
      <c r="BP3627">
        <v>41941</v>
      </c>
      <c r="BQ3627">
        <v>3048</v>
      </c>
      <c r="BR3627">
        <v>0</v>
      </c>
      <c r="BY3627" t="s">
        <v>7391</v>
      </c>
      <c r="BZ3627" t="s">
        <v>11063</v>
      </c>
      <c r="CA3627" t="s">
        <v>58</v>
      </c>
      <c r="CB3627" t="str">
        <f t="shared" si="967"/>
        <v>ZYRA_SCATTER_0i0d100000k nrq=0</v>
      </c>
      <c r="CC3627">
        <f t="shared" si="968"/>
        <v>90</v>
      </c>
    </row>
    <row r="3628" spans="1:81" x14ac:dyDescent="0.4">
      <c r="A3628" t="s">
        <v>3700</v>
      </c>
      <c r="B3628" t="s">
        <v>58</v>
      </c>
      <c r="C3628" t="s">
        <v>78</v>
      </c>
      <c r="D3628" t="e">
        <f t="shared" si="952"/>
        <v>#NAME?</v>
      </c>
      <c r="E3628">
        <v>10000</v>
      </c>
      <c r="F3628" t="e">
        <f t="shared" si="953"/>
        <v>#NAME?</v>
      </c>
      <c r="G3628" t="s">
        <v>60</v>
      </c>
      <c r="H3628" t="e">
        <f t="shared" si="954"/>
        <v>#NAME?</v>
      </c>
      <c r="I3628" t="s">
        <v>61</v>
      </c>
      <c r="J3628" t="e">
        <f t="shared" si="955"/>
        <v>#NAME?</v>
      </c>
      <c r="K3628" t="s">
        <v>62</v>
      </c>
      <c r="L3628" t="e">
        <f t="shared" si="956"/>
        <v>#NAME?</v>
      </c>
      <c r="M3628" t="e">
        <f t="shared" si="957"/>
        <v>#NAME?</v>
      </c>
      <c r="N3628">
        <v>10000</v>
      </c>
      <c r="O3628" t="e">
        <f t="shared" si="958"/>
        <v>#NAME?</v>
      </c>
      <c r="P3628">
        <v>0</v>
      </c>
      <c r="Q3628" t="e">
        <f t="shared" si="959"/>
        <v>#NAME?</v>
      </c>
      <c r="R3628">
        <v>0</v>
      </c>
      <c r="S3628" t="e">
        <f t="shared" si="960"/>
        <v>#NAME?</v>
      </c>
      <c r="T3628">
        <v>0</v>
      </c>
      <c r="U3628" t="e">
        <f t="shared" si="961"/>
        <v>#NAME?</v>
      </c>
      <c r="V3628">
        <v>256</v>
      </c>
      <c r="W3628" t="e">
        <f t="shared" si="962"/>
        <v>#NAME?</v>
      </c>
      <c r="X3628">
        <v>35</v>
      </c>
      <c r="Y3628" t="e">
        <f t="shared" si="963"/>
        <v>#NAME?</v>
      </c>
      <c r="Z3628">
        <v>1</v>
      </c>
      <c r="AA3628" t="e">
        <f t="shared" si="964"/>
        <v>#NAME?</v>
      </c>
      <c r="AB3628">
        <v>48</v>
      </c>
      <c r="AC3628" t="e">
        <f t="shared" si="965"/>
        <v>#NAME?</v>
      </c>
      <c r="AD3628">
        <v>2</v>
      </c>
      <c r="AE3628" t="e">
        <f t="shared" si="966"/>
        <v>#NAME?</v>
      </c>
      <c r="AF3628" t="s">
        <v>65</v>
      </c>
      <c r="AG3628" t="s">
        <v>64</v>
      </c>
      <c r="AJ3628">
        <v>0</v>
      </c>
      <c r="AK3628">
        <v>22884856</v>
      </c>
      <c r="AL3628">
        <v>10000</v>
      </c>
      <c r="AR3628">
        <v>10000</v>
      </c>
      <c r="AS3628">
        <v>5169.29</v>
      </c>
      <c r="AT3628">
        <v>0</v>
      </c>
      <c r="AU3628">
        <v>10000</v>
      </c>
      <c r="AV3628">
        <v>35</v>
      </c>
      <c r="AW3628" t="s">
        <v>60</v>
      </c>
      <c r="AX3628" t="s">
        <v>61</v>
      </c>
      <c r="AY3628" t="s">
        <v>62</v>
      </c>
      <c r="BA3628">
        <v>8</v>
      </c>
      <c r="BB3628">
        <v>1</v>
      </c>
      <c r="BD3628">
        <v>2.8376299999999999</v>
      </c>
      <c r="BE3628">
        <v>6.6714900000000002E-4</v>
      </c>
      <c r="BF3628">
        <v>3715.69</v>
      </c>
      <c r="BH3628">
        <v>5169.29</v>
      </c>
      <c r="BY3628" t="s">
        <v>7392</v>
      </c>
      <c r="BZ3628" t="s">
        <v>11064</v>
      </c>
      <c r="CA3628" t="s">
        <v>58</v>
      </c>
      <c r="CB3628" t="str">
        <f t="shared" si="967"/>
        <v>ZYRA_CLUSTER_0i0d10000k nrq=1</v>
      </c>
      <c r="CC3628">
        <f t="shared" si="968"/>
        <v>36</v>
      </c>
    </row>
    <row r="3629" spans="1:81" x14ac:dyDescent="0.4">
      <c r="A3629" t="s">
        <v>3696</v>
      </c>
      <c r="B3629" t="s">
        <v>58</v>
      </c>
      <c r="C3629" t="s">
        <v>3765</v>
      </c>
      <c r="D3629" t="e">
        <f t="shared" si="952"/>
        <v>#NAME?</v>
      </c>
      <c r="E3629">
        <v>10000</v>
      </c>
      <c r="F3629" t="e">
        <f t="shared" si="953"/>
        <v>#NAME?</v>
      </c>
      <c r="G3629" t="s">
        <v>60</v>
      </c>
      <c r="H3629" t="e">
        <f t="shared" si="954"/>
        <v>#NAME?</v>
      </c>
      <c r="I3629" t="s">
        <v>61</v>
      </c>
      <c r="J3629" t="e">
        <f t="shared" si="955"/>
        <v>#NAME?</v>
      </c>
      <c r="K3629" t="s">
        <v>62</v>
      </c>
      <c r="L3629" t="e">
        <f t="shared" si="956"/>
        <v>#NAME?</v>
      </c>
      <c r="M3629" t="e">
        <f t="shared" si="957"/>
        <v>#NAME?</v>
      </c>
      <c r="N3629">
        <v>100000</v>
      </c>
      <c r="O3629" t="e">
        <f t="shared" si="958"/>
        <v>#NAME?</v>
      </c>
      <c r="P3629">
        <v>0</v>
      </c>
      <c r="Q3629" t="e">
        <f t="shared" si="959"/>
        <v>#NAME?</v>
      </c>
      <c r="R3629">
        <v>0</v>
      </c>
      <c r="S3629" t="e">
        <f t="shared" si="960"/>
        <v>#NAME?</v>
      </c>
      <c r="T3629">
        <v>0</v>
      </c>
      <c r="U3629" t="e">
        <f t="shared" si="961"/>
        <v>#NAME?</v>
      </c>
      <c r="V3629">
        <v>256</v>
      </c>
      <c r="W3629" t="e">
        <f t="shared" si="962"/>
        <v>#NAME?</v>
      </c>
      <c r="X3629">
        <v>90</v>
      </c>
      <c r="Y3629" t="e">
        <f t="shared" si="963"/>
        <v>#NAME?</v>
      </c>
      <c r="Z3629">
        <v>0</v>
      </c>
      <c r="AA3629" t="e">
        <f t="shared" si="964"/>
        <v>#NAME?</v>
      </c>
      <c r="AB3629">
        <v>48</v>
      </c>
      <c r="AC3629" t="e">
        <f t="shared" si="965"/>
        <v>#NAME?</v>
      </c>
      <c r="AD3629">
        <v>1</v>
      </c>
      <c r="AE3629" t="e">
        <f t="shared" si="966"/>
        <v>#NAME?</v>
      </c>
      <c r="AF3629" t="s">
        <v>63</v>
      </c>
      <c r="AG3629" t="s">
        <v>64</v>
      </c>
      <c r="AJ3629">
        <v>0</v>
      </c>
      <c r="AK3629">
        <v>177676375</v>
      </c>
      <c r="AL3629">
        <v>10000</v>
      </c>
      <c r="AR3629">
        <v>10000</v>
      </c>
      <c r="AS3629">
        <v>745.97500000000002</v>
      </c>
      <c r="AT3629">
        <v>0</v>
      </c>
      <c r="AU3629">
        <v>100000</v>
      </c>
      <c r="AV3629">
        <v>90</v>
      </c>
      <c r="AW3629" t="s">
        <v>60</v>
      </c>
      <c r="AX3629" t="s">
        <v>61</v>
      </c>
      <c r="AY3629" t="s">
        <v>62</v>
      </c>
      <c r="BA3629">
        <v>7</v>
      </c>
      <c r="BB3629">
        <v>1</v>
      </c>
      <c r="BD3629">
        <v>7.9884399999999998</v>
      </c>
      <c r="BE3629">
        <v>5.8658000000000002E-2</v>
      </c>
      <c r="BF3629">
        <v>1341.89</v>
      </c>
      <c r="BH3629">
        <v>745.97500000000002</v>
      </c>
      <c r="BN3629">
        <v>1776763750</v>
      </c>
      <c r="BO3629">
        <v>1734794</v>
      </c>
      <c r="BP3629">
        <v>39097</v>
      </c>
      <c r="BQ3629">
        <v>2237</v>
      </c>
      <c r="BR3629">
        <v>0</v>
      </c>
      <c r="BY3629" t="s">
        <v>7393</v>
      </c>
      <c r="BZ3629" t="s">
        <v>11065</v>
      </c>
      <c r="CA3629" t="s">
        <v>58</v>
      </c>
      <c r="CB3629" t="str">
        <f t="shared" si="967"/>
        <v>ZYRA_SCATTER_0i0d100000k nrq=0</v>
      </c>
      <c r="CC3629">
        <f t="shared" si="968"/>
        <v>90</v>
      </c>
    </row>
    <row r="3630" spans="1:81" x14ac:dyDescent="0.4">
      <c r="A3630" t="s">
        <v>3697</v>
      </c>
      <c r="B3630" t="s">
        <v>58</v>
      </c>
      <c r="C3630" t="s">
        <v>3765</v>
      </c>
      <c r="D3630" t="e">
        <f t="shared" si="952"/>
        <v>#NAME?</v>
      </c>
      <c r="E3630">
        <v>10000</v>
      </c>
      <c r="F3630" t="e">
        <f t="shared" si="953"/>
        <v>#NAME?</v>
      </c>
      <c r="G3630" t="s">
        <v>60</v>
      </c>
      <c r="H3630" t="e">
        <f t="shared" si="954"/>
        <v>#NAME?</v>
      </c>
      <c r="I3630" t="s">
        <v>61</v>
      </c>
      <c r="J3630" t="e">
        <f t="shared" si="955"/>
        <v>#NAME?</v>
      </c>
      <c r="K3630" t="s">
        <v>62</v>
      </c>
      <c r="L3630" t="e">
        <f t="shared" si="956"/>
        <v>#NAME?</v>
      </c>
      <c r="M3630" t="e">
        <f t="shared" si="957"/>
        <v>#NAME?</v>
      </c>
      <c r="N3630">
        <v>100000</v>
      </c>
      <c r="O3630" t="e">
        <f t="shared" si="958"/>
        <v>#NAME?</v>
      </c>
      <c r="P3630">
        <v>0</v>
      </c>
      <c r="Q3630" t="e">
        <f t="shared" si="959"/>
        <v>#NAME?</v>
      </c>
      <c r="R3630">
        <v>0</v>
      </c>
      <c r="S3630" t="e">
        <f t="shared" si="960"/>
        <v>#NAME?</v>
      </c>
      <c r="T3630">
        <v>0</v>
      </c>
      <c r="U3630" t="e">
        <f t="shared" si="961"/>
        <v>#NAME?</v>
      </c>
      <c r="V3630">
        <v>256</v>
      </c>
      <c r="W3630" t="e">
        <f t="shared" si="962"/>
        <v>#NAME?</v>
      </c>
      <c r="X3630">
        <v>90</v>
      </c>
      <c r="Y3630" t="e">
        <f t="shared" si="963"/>
        <v>#NAME?</v>
      </c>
      <c r="Z3630">
        <v>0</v>
      </c>
      <c r="AA3630" t="e">
        <f t="shared" si="964"/>
        <v>#NAME?</v>
      </c>
      <c r="AB3630">
        <v>48</v>
      </c>
      <c r="AC3630" t="e">
        <f t="shared" si="965"/>
        <v>#NAME?</v>
      </c>
      <c r="AD3630">
        <v>2</v>
      </c>
      <c r="AE3630" t="e">
        <f t="shared" si="966"/>
        <v>#NAME?</v>
      </c>
      <c r="AF3630" t="s">
        <v>63</v>
      </c>
      <c r="AG3630" t="s">
        <v>64</v>
      </c>
      <c r="AJ3630">
        <v>0</v>
      </c>
      <c r="AK3630">
        <v>175295737</v>
      </c>
      <c r="AL3630">
        <v>10000</v>
      </c>
      <c r="AR3630">
        <v>10000</v>
      </c>
      <c r="AS3630">
        <v>768.52800000000002</v>
      </c>
      <c r="AT3630">
        <v>0</v>
      </c>
      <c r="AU3630">
        <v>100000</v>
      </c>
      <c r="AV3630">
        <v>90</v>
      </c>
      <c r="AW3630" t="s">
        <v>60</v>
      </c>
      <c r="AX3630" t="s">
        <v>61</v>
      </c>
      <c r="AY3630" t="s">
        <v>62</v>
      </c>
      <c r="BA3630">
        <v>7</v>
      </c>
      <c r="BB3630">
        <v>1</v>
      </c>
      <c r="BD3630">
        <v>7.98339</v>
      </c>
      <c r="BE3630">
        <v>5.7871499999999999E-2</v>
      </c>
      <c r="BF3630">
        <v>1356.94</v>
      </c>
      <c r="BH3630">
        <v>768.52800000000002</v>
      </c>
      <c r="BN3630">
        <v>1752957372</v>
      </c>
      <c r="BO3630">
        <v>1824833</v>
      </c>
      <c r="BP3630">
        <v>39752</v>
      </c>
      <c r="BQ3630">
        <v>2320</v>
      </c>
      <c r="BR3630">
        <v>0</v>
      </c>
      <c r="BY3630" t="s">
        <v>7394</v>
      </c>
      <c r="BZ3630" t="s">
        <v>11066</v>
      </c>
      <c r="CA3630" t="s">
        <v>58</v>
      </c>
      <c r="CB3630" t="str">
        <f t="shared" si="967"/>
        <v>ZYRA_SCATTER_0i0d100000k nrq=0</v>
      </c>
      <c r="CC3630">
        <f t="shared" si="968"/>
        <v>90</v>
      </c>
    </row>
    <row r="3631" spans="1:81" x14ac:dyDescent="0.4">
      <c r="A3631" t="s">
        <v>3698</v>
      </c>
      <c r="B3631" t="s">
        <v>58</v>
      </c>
      <c r="C3631" t="s">
        <v>3765</v>
      </c>
      <c r="D3631" t="e">
        <f t="shared" si="952"/>
        <v>#NAME?</v>
      </c>
      <c r="E3631">
        <v>10000</v>
      </c>
      <c r="F3631" t="e">
        <f t="shared" si="953"/>
        <v>#NAME?</v>
      </c>
      <c r="G3631" t="s">
        <v>60</v>
      </c>
      <c r="H3631" t="e">
        <f t="shared" si="954"/>
        <v>#NAME?</v>
      </c>
      <c r="I3631" t="s">
        <v>61</v>
      </c>
      <c r="J3631" t="e">
        <f t="shared" si="955"/>
        <v>#NAME?</v>
      </c>
      <c r="K3631" t="s">
        <v>62</v>
      </c>
      <c r="L3631" t="e">
        <f t="shared" si="956"/>
        <v>#NAME?</v>
      </c>
      <c r="M3631" t="e">
        <f t="shared" si="957"/>
        <v>#NAME?</v>
      </c>
      <c r="N3631">
        <v>100000</v>
      </c>
      <c r="O3631" t="e">
        <f t="shared" si="958"/>
        <v>#NAME?</v>
      </c>
      <c r="P3631">
        <v>0</v>
      </c>
      <c r="Q3631" t="e">
        <f t="shared" si="959"/>
        <v>#NAME?</v>
      </c>
      <c r="R3631">
        <v>0</v>
      </c>
      <c r="S3631" t="e">
        <f t="shared" si="960"/>
        <v>#NAME?</v>
      </c>
      <c r="T3631">
        <v>0</v>
      </c>
      <c r="U3631" t="e">
        <f t="shared" si="961"/>
        <v>#NAME?</v>
      </c>
      <c r="V3631">
        <v>256</v>
      </c>
      <c r="W3631" t="e">
        <f t="shared" si="962"/>
        <v>#NAME?</v>
      </c>
      <c r="X3631">
        <v>89</v>
      </c>
      <c r="Y3631" t="e">
        <f t="shared" si="963"/>
        <v>#NAME?</v>
      </c>
      <c r="Z3631">
        <v>1</v>
      </c>
      <c r="AA3631" t="e">
        <f t="shared" si="964"/>
        <v>#NAME?</v>
      </c>
      <c r="AB3631">
        <v>48</v>
      </c>
      <c r="AC3631" t="e">
        <f t="shared" si="965"/>
        <v>#NAME?</v>
      </c>
      <c r="AD3631">
        <v>0</v>
      </c>
      <c r="AE3631" t="e">
        <f t="shared" si="966"/>
        <v>#NAME?</v>
      </c>
      <c r="AF3631" t="s">
        <v>63</v>
      </c>
      <c r="AG3631" t="s">
        <v>64</v>
      </c>
      <c r="AJ3631">
        <v>0</v>
      </c>
      <c r="AK3631">
        <v>125106941</v>
      </c>
      <c r="AL3631">
        <v>10000</v>
      </c>
      <c r="AR3631">
        <v>10000</v>
      </c>
      <c r="AS3631">
        <v>1382.18</v>
      </c>
      <c r="AT3631">
        <v>0</v>
      </c>
      <c r="AU3631">
        <v>100000</v>
      </c>
      <c r="AV3631">
        <v>89</v>
      </c>
      <c r="AW3631" t="s">
        <v>60</v>
      </c>
      <c r="AX3631" t="s">
        <v>61</v>
      </c>
      <c r="AY3631" t="s">
        <v>62</v>
      </c>
      <c r="BA3631">
        <v>7</v>
      </c>
      <c r="BB3631">
        <v>1</v>
      </c>
      <c r="BD3631">
        <v>25.0412</v>
      </c>
      <c r="BE3631">
        <v>9.7616700000000001E-2</v>
      </c>
      <c r="BF3631">
        <v>1900.82</v>
      </c>
      <c r="BH3631">
        <v>1382.18</v>
      </c>
      <c r="BN3631">
        <v>9370798</v>
      </c>
      <c r="BO3631">
        <v>1242322904</v>
      </c>
      <c r="BP3631">
        <v>46481</v>
      </c>
      <c r="BQ3631">
        <v>284708</v>
      </c>
      <c r="BR3631">
        <v>0</v>
      </c>
      <c r="BY3631" t="s">
        <v>7395</v>
      </c>
      <c r="BZ3631" t="s">
        <v>11067</v>
      </c>
      <c r="CA3631" t="s">
        <v>58</v>
      </c>
      <c r="CB3631" t="str">
        <f t="shared" si="967"/>
        <v>ZYRA_SCATTER_0i0d100000k nrq=1</v>
      </c>
      <c r="CC3631">
        <f t="shared" si="968"/>
        <v>90</v>
      </c>
    </row>
    <row r="3632" spans="1:81" x14ac:dyDescent="0.4">
      <c r="A3632" t="s">
        <v>3699</v>
      </c>
      <c r="B3632" t="s">
        <v>58</v>
      </c>
      <c r="C3632" t="s">
        <v>3765</v>
      </c>
      <c r="D3632" t="e">
        <f t="shared" si="952"/>
        <v>#NAME?</v>
      </c>
      <c r="E3632">
        <v>10000</v>
      </c>
      <c r="F3632" t="e">
        <f t="shared" si="953"/>
        <v>#NAME?</v>
      </c>
      <c r="G3632" t="s">
        <v>60</v>
      </c>
      <c r="H3632" t="e">
        <f t="shared" si="954"/>
        <v>#NAME?</v>
      </c>
      <c r="I3632" t="s">
        <v>61</v>
      </c>
      <c r="J3632" t="e">
        <f t="shared" si="955"/>
        <v>#NAME?</v>
      </c>
      <c r="K3632" t="s">
        <v>62</v>
      </c>
      <c r="L3632" t="e">
        <f t="shared" si="956"/>
        <v>#NAME?</v>
      </c>
      <c r="M3632" t="e">
        <f t="shared" si="957"/>
        <v>#NAME?</v>
      </c>
      <c r="N3632">
        <v>100000</v>
      </c>
      <c r="O3632" t="e">
        <f t="shared" si="958"/>
        <v>#NAME?</v>
      </c>
      <c r="P3632">
        <v>0</v>
      </c>
      <c r="Q3632" t="e">
        <f t="shared" si="959"/>
        <v>#NAME?</v>
      </c>
      <c r="R3632">
        <v>0</v>
      </c>
      <c r="S3632" t="e">
        <f t="shared" si="960"/>
        <v>#NAME?</v>
      </c>
      <c r="T3632">
        <v>0</v>
      </c>
      <c r="U3632" t="e">
        <f t="shared" si="961"/>
        <v>#NAME?</v>
      </c>
      <c r="V3632">
        <v>256</v>
      </c>
      <c r="W3632" t="e">
        <f t="shared" si="962"/>
        <v>#NAME?</v>
      </c>
      <c r="X3632">
        <v>89</v>
      </c>
      <c r="Y3632" t="e">
        <f t="shared" si="963"/>
        <v>#NAME?</v>
      </c>
      <c r="Z3632">
        <v>1</v>
      </c>
      <c r="AA3632" t="e">
        <f t="shared" si="964"/>
        <v>#NAME?</v>
      </c>
      <c r="AB3632">
        <v>48</v>
      </c>
      <c r="AC3632" t="e">
        <f t="shared" si="965"/>
        <v>#NAME?</v>
      </c>
      <c r="AD3632">
        <v>1</v>
      </c>
      <c r="AE3632" t="e">
        <f t="shared" si="966"/>
        <v>#NAME?</v>
      </c>
      <c r="AF3632" t="s">
        <v>63</v>
      </c>
      <c r="AG3632" t="s">
        <v>64</v>
      </c>
      <c r="AJ3632">
        <v>0</v>
      </c>
      <c r="AK3632">
        <v>125523956</v>
      </c>
      <c r="AL3632">
        <v>10000</v>
      </c>
      <c r="AR3632">
        <v>10000</v>
      </c>
      <c r="AS3632">
        <v>1367.92</v>
      </c>
      <c r="AT3632">
        <v>0</v>
      </c>
      <c r="AU3632">
        <v>100000</v>
      </c>
      <c r="AV3632">
        <v>89</v>
      </c>
      <c r="AW3632" t="s">
        <v>60</v>
      </c>
      <c r="AX3632" t="s">
        <v>61</v>
      </c>
      <c r="AY3632" t="s">
        <v>62</v>
      </c>
      <c r="BA3632">
        <v>7</v>
      </c>
      <c r="BB3632">
        <v>1</v>
      </c>
      <c r="BD3632">
        <v>24.768699999999999</v>
      </c>
      <c r="BE3632">
        <v>9.4532199999999997E-2</v>
      </c>
      <c r="BF3632">
        <v>1890.85</v>
      </c>
      <c r="BH3632">
        <v>1367.92</v>
      </c>
      <c r="BN3632">
        <v>8630464</v>
      </c>
      <c r="BO3632">
        <v>1247100264</v>
      </c>
      <c r="BP3632">
        <v>30133</v>
      </c>
      <c r="BQ3632">
        <v>22480</v>
      </c>
      <c r="BR3632">
        <v>0</v>
      </c>
      <c r="BY3632" t="s">
        <v>7396</v>
      </c>
      <c r="BZ3632" t="s">
        <v>11068</v>
      </c>
      <c r="CA3632" t="s">
        <v>58</v>
      </c>
      <c r="CB3632" t="str">
        <f t="shared" si="967"/>
        <v>ZYRA_SCATTER_0i0d100000k nrq=1</v>
      </c>
      <c r="CC3632">
        <f t="shared" si="968"/>
        <v>90</v>
      </c>
    </row>
    <row r="3633" spans="1:81" x14ac:dyDescent="0.4">
      <c r="A3633" t="s">
        <v>3701</v>
      </c>
      <c r="B3633" t="s">
        <v>58</v>
      </c>
      <c r="C3633" t="s">
        <v>3765</v>
      </c>
      <c r="D3633" t="e">
        <f t="shared" si="952"/>
        <v>#NAME?</v>
      </c>
      <c r="E3633">
        <v>10000</v>
      </c>
      <c r="F3633" t="e">
        <f t="shared" si="953"/>
        <v>#NAME?</v>
      </c>
      <c r="G3633" t="s">
        <v>60</v>
      </c>
      <c r="H3633" t="e">
        <f t="shared" si="954"/>
        <v>#NAME?</v>
      </c>
      <c r="I3633" t="s">
        <v>61</v>
      </c>
      <c r="J3633" t="e">
        <f t="shared" si="955"/>
        <v>#NAME?</v>
      </c>
      <c r="K3633" t="s">
        <v>62</v>
      </c>
      <c r="L3633" t="e">
        <f t="shared" si="956"/>
        <v>#NAME?</v>
      </c>
      <c r="M3633" t="e">
        <f t="shared" si="957"/>
        <v>#NAME?</v>
      </c>
      <c r="N3633">
        <v>100000</v>
      </c>
      <c r="O3633" t="e">
        <f t="shared" si="958"/>
        <v>#NAME?</v>
      </c>
      <c r="P3633">
        <v>0</v>
      </c>
      <c r="Q3633" t="e">
        <f t="shared" si="959"/>
        <v>#NAME?</v>
      </c>
      <c r="R3633">
        <v>0</v>
      </c>
      <c r="S3633" t="e">
        <f t="shared" si="960"/>
        <v>#NAME?</v>
      </c>
      <c r="T3633">
        <v>0</v>
      </c>
      <c r="U3633" t="e">
        <f t="shared" si="961"/>
        <v>#NAME?</v>
      </c>
      <c r="V3633">
        <v>256</v>
      </c>
      <c r="W3633" t="e">
        <f t="shared" si="962"/>
        <v>#NAME?</v>
      </c>
      <c r="X3633">
        <v>89</v>
      </c>
      <c r="Y3633" t="e">
        <f t="shared" si="963"/>
        <v>#NAME?</v>
      </c>
      <c r="Z3633">
        <v>1</v>
      </c>
      <c r="AA3633" t="e">
        <f t="shared" si="964"/>
        <v>#NAME?</v>
      </c>
      <c r="AB3633">
        <v>48</v>
      </c>
      <c r="AC3633" t="e">
        <f t="shared" si="965"/>
        <v>#NAME?</v>
      </c>
      <c r="AD3633">
        <v>2</v>
      </c>
      <c r="AE3633" t="e">
        <f t="shared" si="966"/>
        <v>#NAME?</v>
      </c>
      <c r="AF3633" t="s">
        <v>63</v>
      </c>
      <c r="AG3633" t="s">
        <v>64</v>
      </c>
      <c r="AJ3633">
        <v>0</v>
      </c>
      <c r="AK3633">
        <v>129977638</v>
      </c>
      <c r="AL3633">
        <v>10000</v>
      </c>
      <c r="AR3633">
        <v>10000</v>
      </c>
      <c r="AS3633">
        <v>1263.31</v>
      </c>
      <c r="AT3633">
        <v>0</v>
      </c>
      <c r="AU3633">
        <v>100000</v>
      </c>
      <c r="AV3633">
        <v>89</v>
      </c>
      <c r="AW3633" t="s">
        <v>60</v>
      </c>
      <c r="AX3633" t="s">
        <v>61</v>
      </c>
      <c r="AY3633" t="s">
        <v>62</v>
      </c>
      <c r="BA3633">
        <v>7</v>
      </c>
      <c r="BB3633">
        <v>1</v>
      </c>
      <c r="BD3633">
        <v>23.7895</v>
      </c>
      <c r="BE3633">
        <v>9.3553800000000006E-2</v>
      </c>
      <c r="BF3633">
        <v>1829.25</v>
      </c>
      <c r="BH3633">
        <v>1263.31</v>
      </c>
      <c r="BN3633">
        <v>11909296</v>
      </c>
      <c r="BO3633">
        <v>1288499100</v>
      </c>
      <c r="BP3633">
        <v>57600</v>
      </c>
      <c r="BQ3633">
        <v>883362</v>
      </c>
      <c r="BR3633">
        <v>0</v>
      </c>
      <c r="BY3633" t="s">
        <v>7397</v>
      </c>
      <c r="BZ3633" t="s">
        <v>11069</v>
      </c>
      <c r="CA3633" t="s">
        <v>58</v>
      </c>
      <c r="CB3633" t="str">
        <f t="shared" si="967"/>
        <v>ZYRA_SCATTER_0i0d100000k nrq=1</v>
      </c>
      <c r="CC3633">
        <f t="shared" si="968"/>
        <v>90</v>
      </c>
    </row>
    <row r="3634" spans="1:81" x14ac:dyDescent="0.4">
      <c r="A3634" t="s">
        <v>3702</v>
      </c>
      <c r="B3634" t="s">
        <v>58</v>
      </c>
      <c r="C3634" t="s">
        <v>78</v>
      </c>
      <c r="D3634" t="e">
        <f t="shared" si="952"/>
        <v>#NAME?</v>
      </c>
      <c r="E3634">
        <v>10000</v>
      </c>
      <c r="F3634" t="e">
        <f t="shared" si="953"/>
        <v>#NAME?</v>
      </c>
      <c r="G3634" t="s">
        <v>60</v>
      </c>
      <c r="H3634" t="e">
        <f t="shared" si="954"/>
        <v>#NAME?</v>
      </c>
      <c r="I3634" t="s">
        <v>61</v>
      </c>
      <c r="J3634" t="e">
        <f t="shared" si="955"/>
        <v>#NAME?</v>
      </c>
      <c r="K3634" t="s">
        <v>62</v>
      </c>
      <c r="L3634" t="e">
        <f t="shared" si="956"/>
        <v>#NAME?</v>
      </c>
      <c r="M3634" t="e">
        <f t="shared" si="957"/>
        <v>#NAME?</v>
      </c>
      <c r="N3634">
        <v>100000</v>
      </c>
      <c r="O3634" t="e">
        <f t="shared" si="958"/>
        <v>#NAME?</v>
      </c>
      <c r="P3634">
        <v>0</v>
      </c>
      <c r="Q3634" t="e">
        <f t="shared" si="959"/>
        <v>#NAME?</v>
      </c>
      <c r="R3634">
        <v>0</v>
      </c>
      <c r="S3634" t="e">
        <f t="shared" si="960"/>
        <v>#NAME?</v>
      </c>
      <c r="T3634">
        <v>0</v>
      </c>
      <c r="U3634" t="e">
        <f t="shared" si="961"/>
        <v>#NAME?</v>
      </c>
      <c r="V3634">
        <v>256</v>
      </c>
      <c r="W3634" t="e">
        <f t="shared" si="962"/>
        <v>#NAME?</v>
      </c>
      <c r="X3634">
        <v>89</v>
      </c>
      <c r="Y3634" t="e">
        <f t="shared" si="963"/>
        <v>#NAME?</v>
      </c>
      <c r="Z3634">
        <v>1</v>
      </c>
      <c r="AA3634" t="e">
        <f t="shared" si="964"/>
        <v>#NAME?</v>
      </c>
      <c r="AB3634">
        <v>48</v>
      </c>
      <c r="AC3634" t="e">
        <f t="shared" si="965"/>
        <v>#NAME?</v>
      </c>
      <c r="AD3634">
        <v>2</v>
      </c>
      <c r="AE3634" t="e">
        <f t="shared" si="966"/>
        <v>#NAME?</v>
      </c>
      <c r="AF3634" t="s">
        <v>65</v>
      </c>
      <c r="AG3634" t="s">
        <v>64</v>
      </c>
      <c r="AJ3634">
        <v>0</v>
      </c>
      <c r="AK3634">
        <v>72455399</v>
      </c>
      <c r="AL3634">
        <v>10000</v>
      </c>
      <c r="AR3634">
        <v>10000</v>
      </c>
      <c r="AS3634">
        <v>4437.24</v>
      </c>
      <c r="AT3634">
        <v>0</v>
      </c>
      <c r="AU3634">
        <v>100000</v>
      </c>
      <c r="AV3634">
        <v>89</v>
      </c>
      <c r="AW3634" t="s">
        <v>60</v>
      </c>
      <c r="AX3634" t="s">
        <v>61</v>
      </c>
      <c r="AY3634" t="s">
        <v>62</v>
      </c>
      <c r="BA3634">
        <v>8</v>
      </c>
      <c r="BB3634">
        <v>1</v>
      </c>
      <c r="BD3634">
        <v>19.316199999999998</v>
      </c>
      <c r="BE3634">
        <v>0.13458300000000001</v>
      </c>
      <c r="BF3634">
        <v>2973.72</v>
      </c>
      <c r="BH3634">
        <v>4437.24</v>
      </c>
      <c r="BY3634" t="s">
        <v>7398</v>
      </c>
      <c r="BZ3634" t="s">
        <v>11070</v>
      </c>
      <c r="CA3634" t="s">
        <v>58</v>
      </c>
      <c r="CB3634" t="str">
        <f t="shared" si="967"/>
        <v>ZYRA_CLUSTER_0i0d100000k nrq=1</v>
      </c>
      <c r="CC3634">
        <f t="shared" si="968"/>
        <v>90</v>
      </c>
    </row>
    <row r="3635" spans="1:81" x14ac:dyDescent="0.4">
      <c r="A3635" t="s">
        <v>3703</v>
      </c>
      <c r="B3635" t="s">
        <v>58</v>
      </c>
      <c r="C3635" t="s">
        <v>3765</v>
      </c>
      <c r="D3635" t="e">
        <f t="shared" si="952"/>
        <v>#NAME?</v>
      </c>
      <c r="E3635">
        <v>10000</v>
      </c>
      <c r="F3635" t="e">
        <f t="shared" si="953"/>
        <v>#NAME?</v>
      </c>
      <c r="G3635" t="s">
        <v>60</v>
      </c>
      <c r="H3635" t="e">
        <f t="shared" si="954"/>
        <v>#NAME?</v>
      </c>
      <c r="I3635" t="s">
        <v>61</v>
      </c>
      <c r="J3635" t="e">
        <f t="shared" si="955"/>
        <v>#NAME?</v>
      </c>
      <c r="K3635" t="s">
        <v>62</v>
      </c>
      <c r="L3635" t="e">
        <f t="shared" si="956"/>
        <v>#NAME?</v>
      </c>
      <c r="M3635" t="e">
        <f t="shared" si="957"/>
        <v>#NAME?</v>
      </c>
      <c r="N3635">
        <v>100000</v>
      </c>
      <c r="O3635" t="e">
        <f t="shared" si="958"/>
        <v>#NAME?</v>
      </c>
      <c r="P3635">
        <v>0</v>
      </c>
      <c r="Q3635" t="e">
        <f t="shared" si="959"/>
        <v>#NAME?</v>
      </c>
      <c r="R3635">
        <v>0</v>
      </c>
      <c r="S3635" t="e">
        <f t="shared" si="960"/>
        <v>#NAME?</v>
      </c>
      <c r="T3635">
        <v>0</v>
      </c>
      <c r="U3635" t="e">
        <f t="shared" si="961"/>
        <v>#NAME?</v>
      </c>
      <c r="V3635">
        <v>256</v>
      </c>
      <c r="W3635" t="e">
        <f t="shared" si="962"/>
        <v>#NAME?</v>
      </c>
      <c r="X3635">
        <v>108</v>
      </c>
      <c r="Y3635" t="e">
        <f t="shared" si="963"/>
        <v>#NAME?</v>
      </c>
      <c r="Z3635">
        <v>0</v>
      </c>
      <c r="AA3635" t="e">
        <f t="shared" si="964"/>
        <v>#NAME?</v>
      </c>
      <c r="AB3635">
        <v>48</v>
      </c>
      <c r="AC3635" t="e">
        <f t="shared" si="965"/>
        <v>#NAME?</v>
      </c>
      <c r="AD3635">
        <v>0</v>
      </c>
      <c r="AE3635" t="e">
        <f t="shared" si="966"/>
        <v>#NAME?</v>
      </c>
      <c r="AF3635" t="s">
        <v>63</v>
      </c>
      <c r="AG3635" t="s">
        <v>64</v>
      </c>
      <c r="AJ3635">
        <v>0</v>
      </c>
      <c r="AK3635">
        <v>198406726</v>
      </c>
      <c r="AL3635">
        <v>10000</v>
      </c>
      <c r="AR3635">
        <v>10000</v>
      </c>
      <c r="AS3635">
        <v>761.86</v>
      </c>
      <c r="AT3635">
        <v>0</v>
      </c>
      <c r="AU3635">
        <v>100000</v>
      </c>
      <c r="AV3635">
        <v>108</v>
      </c>
      <c r="AW3635" t="s">
        <v>60</v>
      </c>
      <c r="AX3635" t="s">
        <v>61</v>
      </c>
      <c r="AY3635" t="s">
        <v>62</v>
      </c>
      <c r="BA3635">
        <v>7</v>
      </c>
      <c r="BB3635">
        <v>1</v>
      </c>
      <c r="BD3635">
        <v>8.1517800000000005</v>
      </c>
      <c r="BE3635">
        <v>6.27384E-2</v>
      </c>
      <c r="BF3635">
        <v>1435.47</v>
      </c>
      <c r="BH3635">
        <v>761.86</v>
      </c>
      <c r="BN3635">
        <v>1984067261</v>
      </c>
      <c r="BO3635">
        <v>3163441</v>
      </c>
      <c r="BP3635">
        <v>44326</v>
      </c>
      <c r="BQ3635">
        <v>2978</v>
      </c>
      <c r="BR3635">
        <v>0</v>
      </c>
      <c r="BY3635" t="s">
        <v>7399</v>
      </c>
      <c r="BZ3635" t="s">
        <v>11071</v>
      </c>
      <c r="CA3635" t="s">
        <v>58</v>
      </c>
      <c r="CB3635" t="str">
        <f t="shared" si="967"/>
        <v>ZYRA_SCATTER_0i0d100000k nrq=0</v>
      </c>
      <c r="CC3635">
        <f t="shared" si="968"/>
        <v>108</v>
      </c>
    </row>
    <row r="3636" spans="1:81" x14ac:dyDescent="0.4">
      <c r="A3636" t="s">
        <v>3704</v>
      </c>
      <c r="B3636" t="s">
        <v>58</v>
      </c>
      <c r="C3636" t="s">
        <v>3765</v>
      </c>
      <c r="D3636" t="e">
        <f t="shared" si="952"/>
        <v>#NAME?</v>
      </c>
      <c r="E3636">
        <v>10000</v>
      </c>
      <c r="F3636" t="e">
        <f t="shared" si="953"/>
        <v>#NAME?</v>
      </c>
      <c r="G3636" t="s">
        <v>60</v>
      </c>
      <c r="H3636" t="e">
        <f t="shared" si="954"/>
        <v>#NAME?</v>
      </c>
      <c r="I3636" t="s">
        <v>61</v>
      </c>
      <c r="J3636" t="e">
        <f t="shared" si="955"/>
        <v>#NAME?</v>
      </c>
      <c r="K3636" t="s">
        <v>62</v>
      </c>
      <c r="L3636" t="e">
        <f t="shared" si="956"/>
        <v>#NAME?</v>
      </c>
      <c r="M3636" t="e">
        <f t="shared" si="957"/>
        <v>#NAME?</v>
      </c>
      <c r="N3636">
        <v>100000</v>
      </c>
      <c r="O3636" t="e">
        <f t="shared" si="958"/>
        <v>#NAME?</v>
      </c>
      <c r="P3636">
        <v>0</v>
      </c>
      <c r="Q3636" t="e">
        <f t="shared" si="959"/>
        <v>#NAME?</v>
      </c>
      <c r="R3636">
        <v>0</v>
      </c>
      <c r="S3636" t="e">
        <f t="shared" si="960"/>
        <v>#NAME?</v>
      </c>
      <c r="T3636">
        <v>0</v>
      </c>
      <c r="U3636" t="e">
        <f t="shared" si="961"/>
        <v>#NAME?</v>
      </c>
      <c r="V3636">
        <v>256</v>
      </c>
      <c r="W3636" t="e">
        <f t="shared" si="962"/>
        <v>#NAME?</v>
      </c>
      <c r="X3636">
        <v>108</v>
      </c>
      <c r="Y3636" t="e">
        <f t="shared" si="963"/>
        <v>#NAME?</v>
      </c>
      <c r="Z3636">
        <v>0</v>
      </c>
      <c r="AA3636" t="e">
        <f t="shared" si="964"/>
        <v>#NAME?</v>
      </c>
      <c r="AB3636">
        <v>48</v>
      </c>
      <c r="AC3636" t="e">
        <f t="shared" si="965"/>
        <v>#NAME?</v>
      </c>
      <c r="AD3636">
        <v>1</v>
      </c>
      <c r="AE3636" t="e">
        <f t="shared" si="966"/>
        <v>#NAME?</v>
      </c>
      <c r="AF3636" t="s">
        <v>63</v>
      </c>
      <c r="AG3636" t="s">
        <v>64</v>
      </c>
      <c r="AJ3636">
        <v>0</v>
      </c>
      <c r="AK3636">
        <v>201972984</v>
      </c>
      <c r="AL3636">
        <v>10000</v>
      </c>
      <c r="AR3636">
        <v>10000</v>
      </c>
      <c r="AS3636">
        <v>740.02</v>
      </c>
      <c r="AT3636">
        <v>0</v>
      </c>
      <c r="AU3636">
        <v>100000</v>
      </c>
      <c r="AV3636">
        <v>108</v>
      </c>
      <c r="AW3636" t="s">
        <v>60</v>
      </c>
      <c r="AX3636" t="s">
        <v>61</v>
      </c>
      <c r="AY3636" t="s">
        <v>62</v>
      </c>
      <c r="BA3636">
        <v>7</v>
      </c>
      <c r="BB3636">
        <v>1</v>
      </c>
      <c r="BD3636">
        <v>8.0896000000000008</v>
      </c>
      <c r="BE3636">
        <v>6.3567299999999993E-2</v>
      </c>
      <c r="BF3636">
        <v>1414.72</v>
      </c>
      <c r="BH3636">
        <v>740.02</v>
      </c>
      <c r="BN3636">
        <v>2019729849</v>
      </c>
      <c r="BO3636">
        <v>7131676</v>
      </c>
      <c r="BP3636">
        <v>44181</v>
      </c>
      <c r="BQ3636">
        <v>2525</v>
      </c>
      <c r="BR3636">
        <v>0</v>
      </c>
      <c r="BY3636" t="s">
        <v>7400</v>
      </c>
      <c r="BZ3636" t="s">
        <v>11072</v>
      </c>
      <c r="CA3636" t="s">
        <v>58</v>
      </c>
      <c r="CB3636" t="str">
        <f t="shared" si="967"/>
        <v>ZYRA_SCATTER_0i0d100000k nrq=0</v>
      </c>
      <c r="CC3636">
        <f t="shared" si="968"/>
        <v>108</v>
      </c>
    </row>
    <row r="3637" spans="1:81" x14ac:dyDescent="0.4">
      <c r="A3637" t="s">
        <v>3705</v>
      </c>
      <c r="B3637" t="s">
        <v>58</v>
      </c>
      <c r="C3637" t="s">
        <v>3765</v>
      </c>
      <c r="D3637" t="e">
        <f t="shared" si="952"/>
        <v>#NAME?</v>
      </c>
      <c r="E3637">
        <v>10000</v>
      </c>
      <c r="F3637" t="e">
        <f t="shared" si="953"/>
        <v>#NAME?</v>
      </c>
      <c r="G3637" t="s">
        <v>60</v>
      </c>
      <c r="H3637" t="e">
        <f t="shared" si="954"/>
        <v>#NAME?</v>
      </c>
      <c r="I3637" t="s">
        <v>61</v>
      </c>
      <c r="J3637" t="e">
        <f t="shared" si="955"/>
        <v>#NAME?</v>
      </c>
      <c r="K3637" t="s">
        <v>62</v>
      </c>
      <c r="L3637" t="e">
        <f t="shared" si="956"/>
        <v>#NAME?</v>
      </c>
      <c r="M3637" t="e">
        <f t="shared" si="957"/>
        <v>#NAME?</v>
      </c>
      <c r="N3637">
        <v>100000</v>
      </c>
      <c r="O3637" t="e">
        <f t="shared" si="958"/>
        <v>#NAME?</v>
      </c>
      <c r="P3637">
        <v>0</v>
      </c>
      <c r="Q3637" t="e">
        <f t="shared" si="959"/>
        <v>#NAME?</v>
      </c>
      <c r="R3637">
        <v>0</v>
      </c>
      <c r="S3637" t="e">
        <f t="shared" si="960"/>
        <v>#NAME?</v>
      </c>
      <c r="T3637">
        <v>0</v>
      </c>
      <c r="U3637" t="e">
        <f t="shared" si="961"/>
        <v>#NAME?</v>
      </c>
      <c r="V3637">
        <v>256</v>
      </c>
      <c r="W3637" t="e">
        <f t="shared" si="962"/>
        <v>#NAME?</v>
      </c>
      <c r="X3637">
        <v>108</v>
      </c>
      <c r="Y3637" t="e">
        <f t="shared" si="963"/>
        <v>#NAME?</v>
      </c>
      <c r="Z3637">
        <v>0</v>
      </c>
      <c r="AA3637" t="e">
        <f t="shared" si="964"/>
        <v>#NAME?</v>
      </c>
      <c r="AB3637">
        <v>48</v>
      </c>
      <c r="AC3637" t="e">
        <f t="shared" si="965"/>
        <v>#NAME?</v>
      </c>
      <c r="AD3637">
        <v>2</v>
      </c>
      <c r="AE3637" t="e">
        <f t="shared" si="966"/>
        <v>#NAME?</v>
      </c>
      <c r="AF3637" t="s">
        <v>63</v>
      </c>
      <c r="AG3637" t="s">
        <v>64</v>
      </c>
      <c r="AJ3637">
        <v>0</v>
      </c>
      <c r="AK3637">
        <v>200768531</v>
      </c>
      <c r="AL3637">
        <v>10000</v>
      </c>
      <c r="AR3637">
        <v>10000</v>
      </c>
      <c r="AS3637">
        <v>740.56500000000005</v>
      </c>
      <c r="AT3637">
        <v>0</v>
      </c>
      <c r="AU3637">
        <v>100000</v>
      </c>
      <c r="AV3637">
        <v>108</v>
      </c>
      <c r="AW3637" t="s">
        <v>60</v>
      </c>
      <c r="AX3637" t="s">
        <v>61</v>
      </c>
      <c r="AY3637" t="s">
        <v>62</v>
      </c>
      <c r="BA3637">
        <v>7</v>
      </c>
      <c r="BB3637">
        <v>1</v>
      </c>
      <c r="BD3637">
        <v>8.1282599999999992</v>
      </c>
      <c r="BE3637">
        <v>6.3512799999999994E-2</v>
      </c>
      <c r="BF3637">
        <v>1423.63</v>
      </c>
      <c r="BH3637">
        <v>740.56500000000005</v>
      </c>
      <c r="BN3637">
        <v>2007685314</v>
      </c>
      <c r="BO3637">
        <v>2356505</v>
      </c>
      <c r="BP3637">
        <v>45232</v>
      </c>
      <c r="BQ3637">
        <v>2863</v>
      </c>
      <c r="BR3637">
        <v>0</v>
      </c>
      <c r="BY3637" t="s">
        <v>7401</v>
      </c>
      <c r="BZ3637" t="s">
        <v>11073</v>
      </c>
      <c r="CA3637" t="s">
        <v>58</v>
      </c>
      <c r="CB3637" t="str">
        <f t="shared" si="967"/>
        <v>ZYRA_SCATTER_0i0d100000k nrq=0</v>
      </c>
      <c r="CC3637">
        <f t="shared" si="968"/>
        <v>108</v>
      </c>
    </row>
    <row r="3638" spans="1:81" x14ac:dyDescent="0.4">
      <c r="A3638" t="s">
        <v>3706</v>
      </c>
      <c r="B3638" t="s">
        <v>58</v>
      </c>
      <c r="C3638" t="s">
        <v>3765</v>
      </c>
      <c r="D3638" t="e">
        <f t="shared" si="952"/>
        <v>#NAME?</v>
      </c>
      <c r="E3638">
        <v>10000</v>
      </c>
      <c r="F3638" t="e">
        <f t="shared" si="953"/>
        <v>#NAME?</v>
      </c>
      <c r="G3638" t="s">
        <v>60</v>
      </c>
      <c r="H3638" t="e">
        <f t="shared" si="954"/>
        <v>#NAME?</v>
      </c>
      <c r="I3638" t="s">
        <v>61</v>
      </c>
      <c r="J3638" t="e">
        <f t="shared" si="955"/>
        <v>#NAME?</v>
      </c>
      <c r="K3638" t="s">
        <v>62</v>
      </c>
      <c r="L3638" t="e">
        <f t="shared" si="956"/>
        <v>#NAME?</v>
      </c>
      <c r="M3638" t="e">
        <f t="shared" si="957"/>
        <v>#NAME?</v>
      </c>
      <c r="N3638">
        <v>100000</v>
      </c>
      <c r="O3638" t="e">
        <f t="shared" si="958"/>
        <v>#NAME?</v>
      </c>
      <c r="P3638">
        <v>0</v>
      </c>
      <c r="Q3638" t="e">
        <f t="shared" si="959"/>
        <v>#NAME?</v>
      </c>
      <c r="R3638">
        <v>0</v>
      </c>
      <c r="S3638" t="e">
        <f t="shared" si="960"/>
        <v>#NAME?</v>
      </c>
      <c r="T3638">
        <v>0</v>
      </c>
      <c r="U3638" t="e">
        <f t="shared" si="961"/>
        <v>#NAME?</v>
      </c>
      <c r="V3638">
        <v>256</v>
      </c>
      <c r="W3638" t="e">
        <f t="shared" si="962"/>
        <v>#NAME?</v>
      </c>
      <c r="X3638">
        <v>107</v>
      </c>
      <c r="Y3638" t="e">
        <f t="shared" si="963"/>
        <v>#NAME?</v>
      </c>
      <c r="Z3638">
        <v>1</v>
      </c>
      <c r="AA3638" t="e">
        <f t="shared" si="964"/>
        <v>#NAME?</v>
      </c>
      <c r="AB3638">
        <v>48</v>
      </c>
      <c r="AC3638" t="e">
        <f t="shared" si="965"/>
        <v>#NAME?</v>
      </c>
      <c r="AD3638">
        <v>0</v>
      </c>
      <c r="AE3638" t="e">
        <f t="shared" si="966"/>
        <v>#NAME?</v>
      </c>
      <c r="AF3638" t="s">
        <v>63</v>
      </c>
      <c r="AG3638" t="s">
        <v>64</v>
      </c>
      <c r="AJ3638">
        <v>0</v>
      </c>
      <c r="AK3638">
        <v>145874227</v>
      </c>
      <c r="AL3638">
        <v>10000</v>
      </c>
      <c r="AR3638">
        <v>10000</v>
      </c>
      <c r="AS3638">
        <v>1271.48</v>
      </c>
      <c r="AT3638">
        <v>0</v>
      </c>
      <c r="AU3638">
        <v>100000</v>
      </c>
      <c r="AV3638">
        <v>107</v>
      </c>
      <c r="AW3638" t="s">
        <v>60</v>
      </c>
      <c r="AX3638" t="s">
        <v>61</v>
      </c>
      <c r="AY3638" t="s">
        <v>62</v>
      </c>
      <c r="BA3638">
        <v>7</v>
      </c>
      <c r="BB3638">
        <v>1</v>
      </c>
      <c r="BD3638">
        <v>24.0547</v>
      </c>
      <c r="BE3638">
        <v>8.8833899999999993E-2</v>
      </c>
      <c r="BF3638">
        <v>1957.61</v>
      </c>
      <c r="BH3638">
        <v>1271.48</v>
      </c>
      <c r="BN3638">
        <v>9317889</v>
      </c>
      <c r="BO3638">
        <v>1450240135</v>
      </c>
      <c r="BP3638">
        <v>86003</v>
      </c>
      <c r="BQ3638">
        <v>1240204</v>
      </c>
      <c r="BR3638">
        <v>0</v>
      </c>
      <c r="BY3638" t="s">
        <v>7402</v>
      </c>
      <c r="BZ3638" t="s">
        <v>11074</v>
      </c>
      <c r="CA3638" t="s">
        <v>58</v>
      </c>
      <c r="CB3638" t="str">
        <f t="shared" si="967"/>
        <v>ZYRA_SCATTER_0i0d100000k nrq=1</v>
      </c>
      <c r="CC3638">
        <f t="shared" si="968"/>
        <v>108</v>
      </c>
    </row>
    <row r="3639" spans="1:81" x14ac:dyDescent="0.4">
      <c r="A3639" t="s">
        <v>3712</v>
      </c>
      <c r="B3639" t="s">
        <v>58</v>
      </c>
      <c r="C3639" t="s">
        <v>78</v>
      </c>
      <c r="D3639" t="e">
        <f t="shared" si="952"/>
        <v>#NAME?</v>
      </c>
      <c r="E3639">
        <v>10000</v>
      </c>
      <c r="F3639" t="e">
        <f t="shared" si="953"/>
        <v>#NAME?</v>
      </c>
      <c r="G3639" t="s">
        <v>60</v>
      </c>
      <c r="H3639" t="e">
        <f t="shared" si="954"/>
        <v>#NAME?</v>
      </c>
      <c r="I3639" t="s">
        <v>61</v>
      </c>
      <c r="J3639" t="e">
        <f t="shared" si="955"/>
        <v>#NAME?</v>
      </c>
      <c r="K3639" t="s">
        <v>62</v>
      </c>
      <c r="L3639" t="e">
        <f t="shared" si="956"/>
        <v>#NAME?</v>
      </c>
      <c r="M3639" t="e">
        <f t="shared" si="957"/>
        <v>#NAME?</v>
      </c>
      <c r="N3639">
        <v>10000</v>
      </c>
      <c r="O3639" t="e">
        <f t="shared" si="958"/>
        <v>#NAME?</v>
      </c>
      <c r="P3639">
        <v>0</v>
      </c>
      <c r="Q3639" t="e">
        <f t="shared" si="959"/>
        <v>#NAME?</v>
      </c>
      <c r="R3639">
        <v>0</v>
      </c>
      <c r="S3639" t="e">
        <f t="shared" si="960"/>
        <v>#NAME?</v>
      </c>
      <c r="T3639">
        <v>0</v>
      </c>
      <c r="U3639" t="e">
        <f t="shared" si="961"/>
        <v>#NAME?</v>
      </c>
      <c r="V3639">
        <v>256</v>
      </c>
      <c r="W3639" t="e">
        <f t="shared" si="962"/>
        <v>#NAME?</v>
      </c>
      <c r="X3639">
        <v>54</v>
      </c>
      <c r="Y3639" t="e">
        <f t="shared" si="963"/>
        <v>#NAME?</v>
      </c>
      <c r="Z3639">
        <v>0</v>
      </c>
      <c r="AA3639" t="e">
        <f t="shared" si="964"/>
        <v>#NAME?</v>
      </c>
      <c r="AB3639">
        <v>48</v>
      </c>
      <c r="AC3639" t="e">
        <f t="shared" si="965"/>
        <v>#NAME?</v>
      </c>
      <c r="AD3639">
        <v>0</v>
      </c>
      <c r="AE3639" t="e">
        <f t="shared" si="966"/>
        <v>#NAME?</v>
      </c>
      <c r="AF3639" t="s">
        <v>65</v>
      </c>
      <c r="AG3639" t="s">
        <v>64</v>
      </c>
      <c r="AJ3639">
        <v>0</v>
      </c>
      <c r="AK3639">
        <v>83787085</v>
      </c>
      <c r="AL3639">
        <v>10000</v>
      </c>
      <c r="AR3639">
        <v>10000</v>
      </c>
      <c r="AS3639">
        <v>2506.61</v>
      </c>
      <c r="AT3639">
        <v>0</v>
      </c>
      <c r="AU3639">
        <v>10000</v>
      </c>
      <c r="AV3639">
        <v>54</v>
      </c>
      <c r="AW3639" t="s">
        <v>60</v>
      </c>
      <c r="AX3639" t="s">
        <v>61</v>
      </c>
      <c r="AY3639" t="s">
        <v>62</v>
      </c>
      <c r="BA3639">
        <v>8</v>
      </c>
      <c r="BB3639">
        <v>1</v>
      </c>
      <c r="BD3639">
        <v>3.1201300000000001</v>
      </c>
      <c r="BE3639">
        <v>1.20781E-2</v>
      </c>
      <c r="BF3639">
        <v>1465.65</v>
      </c>
      <c r="BH3639">
        <v>2506.61</v>
      </c>
      <c r="BY3639" t="s">
        <v>7403</v>
      </c>
      <c r="BZ3639" t="s">
        <v>11075</v>
      </c>
      <c r="CA3639" t="s">
        <v>58</v>
      </c>
      <c r="CB3639" t="str">
        <f t="shared" si="967"/>
        <v>ZYRA_CLUSTER_0i0d10000k nrq=0</v>
      </c>
      <c r="CC3639">
        <f t="shared" si="968"/>
        <v>54</v>
      </c>
    </row>
    <row r="3640" spans="1:81" x14ac:dyDescent="0.4">
      <c r="A3640" t="s">
        <v>3707</v>
      </c>
      <c r="B3640" t="s">
        <v>58</v>
      </c>
      <c r="C3640" t="s">
        <v>3765</v>
      </c>
      <c r="D3640" t="e">
        <f t="shared" si="952"/>
        <v>#NAME?</v>
      </c>
      <c r="E3640">
        <v>10000</v>
      </c>
      <c r="F3640" t="e">
        <f t="shared" si="953"/>
        <v>#NAME?</v>
      </c>
      <c r="G3640" t="s">
        <v>60</v>
      </c>
      <c r="H3640" t="e">
        <f t="shared" si="954"/>
        <v>#NAME?</v>
      </c>
      <c r="I3640" t="s">
        <v>61</v>
      </c>
      <c r="J3640" t="e">
        <f t="shared" si="955"/>
        <v>#NAME?</v>
      </c>
      <c r="K3640" t="s">
        <v>62</v>
      </c>
      <c r="L3640" t="e">
        <f t="shared" si="956"/>
        <v>#NAME?</v>
      </c>
      <c r="M3640" t="e">
        <f t="shared" si="957"/>
        <v>#NAME?</v>
      </c>
      <c r="N3640">
        <v>100000</v>
      </c>
      <c r="O3640" t="e">
        <f t="shared" si="958"/>
        <v>#NAME?</v>
      </c>
      <c r="P3640">
        <v>0</v>
      </c>
      <c r="Q3640" t="e">
        <f t="shared" si="959"/>
        <v>#NAME?</v>
      </c>
      <c r="R3640">
        <v>0</v>
      </c>
      <c r="S3640" t="e">
        <f t="shared" si="960"/>
        <v>#NAME?</v>
      </c>
      <c r="T3640">
        <v>0</v>
      </c>
      <c r="U3640" t="e">
        <f t="shared" si="961"/>
        <v>#NAME?</v>
      </c>
      <c r="V3640">
        <v>256</v>
      </c>
      <c r="W3640" t="e">
        <f t="shared" si="962"/>
        <v>#NAME?</v>
      </c>
      <c r="X3640">
        <v>107</v>
      </c>
      <c r="Y3640" t="e">
        <f t="shared" si="963"/>
        <v>#NAME?</v>
      </c>
      <c r="Z3640">
        <v>1</v>
      </c>
      <c r="AA3640" t="e">
        <f t="shared" si="964"/>
        <v>#NAME?</v>
      </c>
      <c r="AB3640">
        <v>48</v>
      </c>
      <c r="AC3640" t="e">
        <f t="shared" si="965"/>
        <v>#NAME?</v>
      </c>
      <c r="AD3640">
        <v>1</v>
      </c>
      <c r="AE3640" t="e">
        <f t="shared" si="966"/>
        <v>#NAME?</v>
      </c>
      <c r="AF3640" t="s">
        <v>63</v>
      </c>
      <c r="AG3640" t="s">
        <v>64</v>
      </c>
      <c r="AJ3640">
        <v>0</v>
      </c>
      <c r="AK3640">
        <v>144108872</v>
      </c>
      <c r="AL3640">
        <v>10000</v>
      </c>
      <c r="AR3640">
        <v>10000</v>
      </c>
      <c r="AS3640">
        <v>1294.96</v>
      </c>
      <c r="AT3640">
        <v>0</v>
      </c>
      <c r="AU3640">
        <v>100000</v>
      </c>
      <c r="AV3640">
        <v>107</v>
      </c>
      <c r="AW3640" t="s">
        <v>60</v>
      </c>
      <c r="AX3640" t="s">
        <v>61</v>
      </c>
      <c r="AY3640" t="s">
        <v>62</v>
      </c>
      <c r="BA3640">
        <v>7</v>
      </c>
      <c r="BB3640">
        <v>1</v>
      </c>
      <c r="BD3640">
        <v>24.9817</v>
      </c>
      <c r="BE3640">
        <v>9.7569900000000001E-2</v>
      </c>
      <c r="BF3640">
        <v>1974.62</v>
      </c>
      <c r="BH3640">
        <v>1294.96</v>
      </c>
      <c r="BN3640">
        <v>7120086</v>
      </c>
      <c r="BO3640">
        <v>1435476166</v>
      </c>
      <c r="BP3640">
        <v>117746</v>
      </c>
      <c r="BQ3640">
        <v>1218391</v>
      </c>
      <c r="BR3640">
        <v>0</v>
      </c>
      <c r="BY3640" t="s">
        <v>7404</v>
      </c>
      <c r="BZ3640" t="s">
        <v>11076</v>
      </c>
      <c r="CA3640" t="s">
        <v>58</v>
      </c>
      <c r="CB3640" t="str">
        <f t="shared" si="967"/>
        <v>ZYRA_SCATTER_0i0d100000k nrq=1</v>
      </c>
      <c r="CC3640">
        <f t="shared" si="968"/>
        <v>108</v>
      </c>
    </row>
    <row r="3641" spans="1:81" x14ac:dyDescent="0.4">
      <c r="A3641" t="s">
        <v>3708</v>
      </c>
      <c r="B3641" t="s">
        <v>58</v>
      </c>
      <c r="C3641" t="s">
        <v>3765</v>
      </c>
      <c r="D3641" t="e">
        <f t="shared" si="952"/>
        <v>#NAME?</v>
      </c>
      <c r="E3641">
        <v>10000</v>
      </c>
      <c r="F3641" t="e">
        <f t="shared" si="953"/>
        <v>#NAME?</v>
      </c>
      <c r="G3641" t="s">
        <v>60</v>
      </c>
      <c r="H3641" t="e">
        <f t="shared" si="954"/>
        <v>#NAME?</v>
      </c>
      <c r="I3641" t="s">
        <v>61</v>
      </c>
      <c r="J3641" t="e">
        <f t="shared" si="955"/>
        <v>#NAME?</v>
      </c>
      <c r="K3641" t="s">
        <v>62</v>
      </c>
      <c r="L3641" t="e">
        <f t="shared" si="956"/>
        <v>#NAME?</v>
      </c>
      <c r="M3641" t="e">
        <f t="shared" si="957"/>
        <v>#NAME?</v>
      </c>
      <c r="N3641">
        <v>100000</v>
      </c>
      <c r="O3641" t="e">
        <f t="shared" si="958"/>
        <v>#NAME?</v>
      </c>
      <c r="P3641">
        <v>0</v>
      </c>
      <c r="Q3641" t="e">
        <f t="shared" si="959"/>
        <v>#NAME?</v>
      </c>
      <c r="R3641">
        <v>0</v>
      </c>
      <c r="S3641" t="e">
        <f t="shared" si="960"/>
        <v>#NAME?</v>
      </c>
      <c r="T3641">
        <v>0</v>
      </c>
      <c r="U3641" t="e">
        <f t="shared" si="961"/>
        <v>#NAME?</v>
      </c>
      <c r="V3641">
        <v>256</v>
      </c>
      <c r="W3641" t="e">
        <f t="shared" si="962"/>
        <v>#NAME?</v>
      </c>
      <c r="X3641">
        <v>107</v>
      </c>
      <c r="Y3641" t="e">
        <f t="shared" si="963"/>
        <v>#NAME?</v>
      </c>
      <c r="Z3641">
        <v>1</v>
      </c>
      <c r="AA3641" t="e">
        <f t="shared" si="964"/>
        <v>#NAME?</v>
      </c>
      <c r="AB3641">
        <v>48</v>
      </c>
      <c r="AC3641" t="e">
        <f t="shared" si="965"/>
        <v>#NAME?</v>
      </c>
      <c r="AD3641">
        <v>2</v>
      </c>
      <c r="AE3641" t="e">
        <f t="shared" si="966"/>
        <v>#NAME?</v>
      </c>
      <c r="AF3641" t="s">
        <v>63</v>
      </c>
      <c r="AG3641" t="s">
        <v>64</v>
      </c>
      <c r="AJ3641">
        <v>0</v>
      </c>
      <c r="AK3641">
        <v>146000018</v>
      </c>
      <c r="AL3641">
        <v>10000</v>
      </c>
      <c r="AR3641">
        <v>10000</v>
      </c>
      <c r="AS3641">
        <v>1264.07</v>
      </c>
      <c r="AT3641">
        <v>0</v>
      </c>
      <c r="AU3641">
        <v>100000</v>
      </c>
      <c r="AV3641">
        <v>107</v>
      </c>
      <c r="AW3641" t="s">
        <v>60</v>
      </c>
      <c r="AX3641" t="s">
        <v>61</v>
      </c>
      <c r="AY3641" t="s">
        <v>62</v>
      </c>
      <c r="BA3641">
        <v>7</v>
      </c>
      <c r="BB3641">
        <v>1</v>
      </c>
      <c r="BD3641">
        <v>24.023800000000001</v>
      </c>
      <c r="BE3641">
        <v>0.11138000000000001</v>
      </c>
      <c r="BF3641">
        <v>1953.54</v>
      </c>
      <c r="BH3641">
        <v>1264.07</v>
      </c>
      <c r="BN3641">
        <v>11855922</v>
      </c>
      <c r="BO3641">
        <v>1448879626</v>
      </c>
      <c r="BP3641">
        <v>53332</v>
      </c>
      <c r="BQ3641">
        <v>468950</v>
      </c>
      <c r="BR3641">
        <v>0</v>
      </c>
      <c r="BY3641" t="s">
        <v>7405</v>
      </c>
      <c r="BZ3641" t="s">
        <v>11077</v>
      </c>
      <c r="CA3641" t="s">
        <v>58</v>
      </c>
      <c r="CB3641" t="str">
        <f t="shared" si="967"/>
        <v>ZYRA_SCATTER_0i0d100000k nrq=1</v>
      </c>
      <c r="CC3641">
        <f t="shared" si="968"/>
        <v>108</v>
      </c>
    </row>
    <row r="3642" spans="1:81" x14ac:dyDescent="0.4">
      <c r="A3642" t="s">
        <v>3709</v>
      </c>
      <c r="B3642" t="s">
        <v>58</v>
      </c>
      <c r="C3642" t="s">
        <v>3765</v>
      </c>
      <c r="D3642" t="e">
        <f t="shared" si="952"/>
        <v>#NAME?</v>
      </c>
      <c r="E3642">
        <v>10000</v>
      </c>
      <c r="F3642" t="e">
        <f t="shared" si="953"/>
        <v>#NAME?</v>
      </c>
      <c r="G3642" t="s">
        <v>60</v>
      </c>
      <c r="H3642" t="e">
        <f t="shared" si="954"/>
        <v>#NAME?</v>
      </c>
      <c r="I3642" t="s">
        <v>61</v>
      </c>
      <c r="J3642" t="e">
        <f t="shared" si="955"/>
        <v>#NAME?</v>
      </c>
      <c r="K3642" t="s">
        <v>62</v>
      </c>
      <c r="L3642" t="e">
        <f t="shared" si="956"/>
        <v>#NAME?</v>
      </c>
      <c r="M3642" t="e">
        <f t="shared" si="957"/>
        <v>#NAME?</v>
      </c>
      <c r="N3642">
        <v>100000</v>
      </c>
      <c r="O3642" t="e">
        <f t="shared" si="958"/>
        <v>#NAME?</v>
      </c>
      <c r="P3642">
        <v>0</v>
      </c>
      <c r="Q3642" t="e">
        <f t="shared" si="959"/>
        <v>#NAME?</v>
      </c>
      <c r="R3642">
        <v>0</v>
      </c>
      <c r="S3642" t="e">
        <f t="shared" si="960"/>
        <v>#NAME?</v>
      </c>
      <c r="T3642">
        <v>0</v>
      </c>
      <c r="U3642" t="e">
        <f t="shared" si="961"/>
        <v>#NAME?</v>
      </c>
      <c r="V3642">
        <v>256</v>
      </c>
      <c r="W3642" t="e">
        <f t="shared" si="962"/>
        <v>#NAME?</v>
      </c>
      <c r="X3642">
        <v>126</v>
      </c>
      <c r="Y3642" t="e">
        <f t="shared" si="963"/>
        <v>#NAME?</v>
      </c>
      <c r="Z3642">
        <v>0</v>
      </c>
      <c r="AA3642" t="e">
        <f t="shared" si="964"/>
        <v>#NAME?</v>
      </c>
      <c r="AB3642">
        <v>48</v>
      </c>
      <c r="AC3642" t="e">
        <f t="shared" si="965"/>
        <v>#NAME?</v>
      </c>
      <c r="AD3642">
        <v>0</v>
      </c>
      <c r="AE3642" t="e">
        <f t="shared" si="966"/>
        <v>#NAME?</v>
      </c>
      <c r="AF3642" t="s">
        <v>63</v>
      </c>
      <c r="AG3642" t="s">
        <v>64</v>
      </c>
      <c r="AJ3642">
        <v>0</v>
      </c>
      <c r="AK3642">
        <v>223870300</v>
      </c>
      <c r="AL3642">
        <v>10000</v>
      </c>
      <c r="AR3642">
        <v>10000</v>
      </c>
      <c r="AS3642">
        <v>739.399</v>
      </c>
      <c r="AT3642">
        <v>0</v>
      </c>
      <c r="AU3642">
        <v>100000</v>
      </c>
      <c r="AV3642">
        <v>126</v>
      </c>
      <c r="AW3642" t="s">
        <v>60</v>
      </c>
      <c r="AX3642" t="s">
        <v>61</v>
      </c>
      <c r="AY3642" t="s">
        <v>62</v>
      </c>
      <c r="BA3642">
        <v>7</v>
      </c>
      <c r="BB3642">
        <v>1</v>
      </c>
      <c r="BD3642">
        <v>8.3107000000000006</v>
      </c>
      <c r="BE3642">
        <v>6.4625299999999997E-2</v>
      </c>
      <c r="BF3642">
        <v>1485.41</v>
      </c>
      <c r="BH3642">
        <v>739.399</v>
      </c>
      <c r="BN3642">
        <v>2238703001</v>
      </c>
      <c r="BO3642">
        <v>5078248</v>
      </c>
      <c r="BP3642">
        <v>50051</v>
      </c>
      <c r="BQ3642">
        <v>3721</v>
      </c>
      <c r="BR3642">
        <v>0</v>
      </c>
      <c r="BY3642" t="s">
        <v>7406</v>
      </c>
      <c r="BZ3642" t="s">
        <v>11078</v>
      </c>
      <c r="CA3642" t="s">
        <v>58</v>
      </c>
      <c r="CB3642" t="str">
        <f t="shared" si="967"/>
        <v>ZYRA_SCATTER_0i0d100000k nrq=0</v>
      </c>
      <c r="CC3642">
        <f t="shared" si="968"/>
        <v>126</v>
      </c>
    </row>
    <row r="3643" spans="1:81" x14ac:dyDescent="0.4">
      <c r="A3643" t="s">
        <v>3710</v>
      </c>
      <c r="B3643" t="s">
        <v>58</v>
      </c>
      <c r="C3643" t="s">
        <v>3765</v>
      </c>
      <c r="D3643" t="e">
        <f t="shared" si="952"/>
        <v>#NAME?</v>
      </c>
      <c r="E3643">
        <v>10000</v>
      </c>
      <c r="F3643" t="e">
        <f t="shared" si="953"/>
        <v>#NAME?</v>
      </c>
      <c r="G3643" t="s">
        <v>60</v>
      </c>
      <c r="H3643" t="e">
        <f t="shared" si="954"/>
        <v>#NAME?</v>
      </c>
      <c r="I3643" t="s">
        <v>61</v>
      </c>
      <c r="J3643" t="e">
        <f t="shared" si="955"/>
        <v>#NAME?</v>
      </c>
      <c r="K3643" t="s">
        <v>62</v>
      </c>
      <c r="L3643" t="e">
        <f t="shared" si="956"/>
        <v>#NAME?</v>
      </c>
      <c r="M3643" t="e">
        <f t="shared" si="957"/>
        <v>#NAME?</v>
      </c>
      <c r="N3643">
        <v>100000</v>
      </c>
      <c r="O3643" t="e">
        <f t="shared" si="958"/>
        <v>#NAME?</v>
      </c>
      <c r="P3643">
        <v>0</v>
      </c>
      <c r="Q3643" t="e">
        <f t="shared" si="959"/>
        <v>#NAME?</v>
      </c>
      <c r="R3643">
        <v>0</v>
      </c>
      <c r="S3643" t="e">
        <f t="shared" si="960"/>
        <v>#NAME?</v>
      </c>
      <c r="T3643">
        <v>0</v>
      </c>
      <c r="U3643" t="e">
        <f t="shared" si="961"/>
        <v>#NAME?</v>
      </c>
      <c r="V3643">
        <v>256</v>
      </c>
      <c r="W3643" t="e">
        <f t="shared" si="962"/>
        <v>#NAME?</v>
      </c>
      <c r="X3643">
        <v>126</v>
      </c>
      <c r="Y3643" t="e">
        <f t="shared" si="963"/>
        <v>#NAME?</v>
      </c>
      <c r="Z3643">
        <v>0</v>
      </c>
      <c r="AA3643" t="e">
        <f t="shared" si="964"/>
        <v>#NAME?</v>
      </c>
      <c r="AB3643">
        <v>48</v>
      </c>
      <c r="AC3643" t="e">
        <f t="shared" si="965"/>
        <v>#NAME?</v>
      </c>
      <c r="AD3643">
        <v>1</v>
      </c>
      <c r="AE3643" t="e">
        <f t="shared" si="966"/>
        <v>#NAME?</v>
      </c>
      <c r="AF3643" t="s">
        <v>63</v>
      </c>
      <c r="AG3643" t="s">
        <v>64</v>
      </c>
      <c r="AJ3643">
        <v>0</v>
      </c>
      <c r="AK3643">
        <v>221371598</v>
      </c>
      <c r="AL3643">
        <v>10000</v>
      </c>
      <c r="AR3643">
        <v>10000</v>
      </c>
      <c r="AS3643">
        <v>764.20799999999997</v>
      </c>
      <c r="AT3643">
        <v>0</v>
      </c>
      <c r="AU3643">
        <v>100000</v>
      </c>
      <c r="AV3643">
        <v>126</v>
      </c>
      <c r="AW3643" t="s">
        <v>60</v>
      </c>
      <c r="AX3643" t="s">
        <v>61</v>
      </c>
      <c r="AY3643" t="s">
        <v>62</v>
      </c>
      <c r="BA3643">
        <v>7</v>
      </c>
      <c r="BB3643">
        <v>1</v>
      </c>
      <c r="BD3643">
        <v>8.3002500000000001</v>
      </c>
      <c r="BE3643">
        <v>6.4264500000000002E-2</v>
      </c>
      <c r="BF3643">
        <v>1506.41</v>
      </c>
      <c r="BH3643">
        <v>764.20799999999997</v>
      </c>
      <c r="BN3643">
        <v>2213715986</v>
      </c>
      <c r="BO3643">
        <v>3805193</v>
      </c>
      <c r="BP3643">
        <v>44200</v>
      </c>
      <c r="BQ3643">
        <v>2469</v>
      </c>
      <c r="BR3643">
        <v>0</v>
      </c>
      <c r="BY3643" t="s">
        <v>7407</v>
      </c>
      <c r="BZ3643" t="s">
        <v>11079</v>
      </c>
      <c r="CA3643" t="s">
        <v>58</v>
      </c>
      <c r="CB3643" t="str">
        <f t="shared" si="967"/>
        <v>ZYRA_SCATTER_0i0d100000k nrq=0</v>
      </c>
      <c r="CC3643">
        <f t="shared" si="968"/>
        <v>126</v>
      </c>
    </row>
    <row r="3644" spans="1:81" x14ac:dyDescent="0.4">
      <c r="A3644" t="s">
        <v>3711</v>
      </c>
      <c r="B3644" t="s">
        <v>58</v>
      </c>
      <c r="C3644" t="s">
        <v>3765</v>
      </c>
      <c r="D3644" t="e">
        <f t="shared" si="952"/>
        <v>#NAME?</v>
      </c>
      <c r="E3644">
        <v>10000</v>
      </c>
      <c r="F3644" t="e">
        <f t="shared" si="953"/>
        <v>#NAME?</v>
      </c>
      <c r="G3644" t="s">
        <v>60</v>
      </c>
      <c r="H3644" t="e">
        <f t="shared" si="954"/>
        <v>#NAME?</v>
      </c>
      <c r="I3644" t="s">
        <v>61</v>
      </c>
      <c r="J3644" t="e">
        <f t="shared" si="955"/>
        <v>#NAME?</v>
      </c>
      <c r="K3644" t="s">
        <v>62</v>
      </c>
      <c r="L3644" t="e">
        <f t="shared" si="956"/>
        <v>#NAME?</v>
      </c>
      <c r="M3644" t="e">
        <f t="shared" si="957"/>
        <v>#NAME?</v>
      </c>
      <c r="N3644">
        <v>100000</v>
      </c>
      <c r="O3644" t="e">
        <f t="shared" si="958"/>
        <v>#NAME?</v>
      </c>
      <c r="P3644">
        <v>0</v>
      </c>
      <c r="Q3644" t="e">
        <f t="shared" si="959"/>
        <v>#NAME?</v>
      </c>
      <c r="R3644">
        <v>0</v>
      </c>
      <c r="S3644" t="e">
        <f t="shared" si="960"/>
        <v>#NAME?</v>
      </c>
      <c r="T3644">
        <v>0</v>
      </c>
      <c r="U3644" t="e">
        <f t="shared" si="961"/>
        <v>#NAME?</v>
      </c>
      <c r="V3644">
        <v>256</v>
      </c>
      <c r="W3644" t="e">
        <f t="shared" si="962"/>
        <v>#NAME?</v>
      </c>
      <c r="X3644">
        <v>126</v>
      </c>
      <c r="Y3644" t="e">
        <f t="shared" si="963"/>
        <v>#NAME?</v>
      </c>
      <c r="Z3644">
        <v>0</v>
      </c>
      <c r="AA3644" t="e">
        <f t="shared" si="964"/>
        <v>#NAME?</v>
      </c>
      <c r="AB3644">
        <v>48</v>
      </c>
      <c r="AC3644" t="e">
        <f t="shared" si="965"/>
        <v>#NAME?</v>
      </c>
      <c r="AD3644">
        <v>2</v>
      </c>
      <c r="AE3644" t="e">
        <f t="shared" si="966"/>
        <v>#NAME?</v>
      </c>
      <c r="AF3644" t="s">
        <v>63</v>
      </c>
      <c r="AG3644" t="s">
        <v>64</v>
      </c>
      <c r="AJ3644">
        <v>0</v>
      </c>
      <c r="AK3644">
        <v>221987355</v>
      </c>
      <c r="AL3644">
        <v>10000</v>
      </c>
      <c r="AR3644">
        <v>10000</v>
      </c>
      <c r="AS3644">
        <v>762.21600000000001</v>
      </c>
      <c r="AT3644">
        <v>0</v>
      </c>
      <c r="AU3644">
        <v>100000</v>
      </c>
      <c r="AV3644">
        <v>126</v>
      </c>
      <c r="AW3644" t="s">
        <v>60</v>
      </c>
      <c r="AX3644" t="s">
        <v>61</v>
      </c>
      <c r="AY3644" t="s">
        <v>62</v>
      </c>
      <c r="BA3644">
        <v>7</v>
      </c>
      <c r="BB3644">
        <v>1</v>
      </c>
      <c r="BD3644">
        <v>8.2805900000000001</v>
      </c>
      <c r="BE3644">
        <v>6.3933900000000002E-2</v>
      </c>
      <c r="BF3644">
        <v>1497.13</v>
      </c>
      <c r="BH3644">
        <v>762.21600000000001</v>
      </c>
      <c r="BN3644">
        <v>2219873555</v>
      </c>
      <c r="BO3644">
        <v>3601974</v>
      </c>
      <c r="BP3644">
        <v>46577</v>
      </c>
      <c r="BQ3644">
        <v>2908</v>
      </c>
      <c r="BR3644">
        <v>0</v>
      </c>
      <c r="BY3644" t="s">
        <v>7408</v>
      </c>
      <c r="BZ3644" t="s">
        <v>11080</v>
      </c>
      <c r="CA3644" t="s">
        <v>58</v>
      </c>
      <c r="CB3644" t="str">
        <f t="shared" si="967"/>
        <v>ZYRA_SCATTER_0i0d100000k nrq=0</v>
      </c>
      <c r="CC3644">
        <f t="shared" si="968"/>
        <v>126</v>
      </c>
    </row>
    <row r="3645" spans="1:81" x14ac:dyDescent="0.4">
      <c r="A3645" t="s">
        <v>3713</v>
      </c>
      <c r="B3645" t="s">
        <v>58</v>
      </c>
      <c r="C3645" t="s">
        <v>3765</v>
      </c>
      <c r="D3645" t="e">
        <f t="shared" si="952"/>
        <v>#NAME?</v>
      </c>
      <c r="E3645">
        <v>10000</v>
      </c>
      <c r="F3645" t="e">
        <f t="shared" si="953"/>
        <v>#NAME?</v>
      </c>
      <c r="G3645" t="s">
        <v>60</v>
      </c>
      <c r="H3645" t="e">
        <f t="shared" si="954"/>
        <v>#NAME?</v>
      </c>
      <c r="I3645" t="s">
        <v>61</v>
      </c>
      <c r="J3645" t="e">
        <f t="shared" si="955"/>
        <v>#NAME?</v>
      </c>
      <c r="K3645" t="s">
        <v>62</v>
      </c>
      <c r="L3645" t="e">
        <f t="shared" si="956"/>
        <v>#NAME?</v>
      </c>
      <c r="M3645" t="e">
        <f t="shared" si="957"/>
        <v>#NAME?</v>
      </c>
      <c r="N3645">
        <v>100000</v>
      </c>
      <c r="O3645" t="e">
        <f t="shared" si="958"/>
        <v>#NAME?</v>
      </c>
      <c r="P3645">
        <v>0</v>
      </c>
      <c r="Q3645" t="e">
        <f t="shared" si="959"/>
        <v>#NAME?</v>
      </c>
      <c r="R3645">
        <v>0</v>
      </c>
      <c r="S3645" t="e">
        <f t="shared" si="960"/>
        <v>#NAME?</v>
      </c>
      <c r="T3645">
        <v>0</v>
      </c>
      <c r="U3645" t="e">
        <f t="shared" si="961"/>
        <v>#NAME?</v>
      </c>
      <c r="V3645">
        <v>256</v>
      </c>
      <c r="W3645" t="e">
        <f t="shared" si="962"/>
        <v>#NAME?</v>
      </c>
      <c r="X3645">
        <v>125</v>
      </c>
      <c r="Y3645" t="e">
        <f t="shared" si="963"/>
        <v>#NAME?</v>
      </c>
      <c r="Z3645">
        <v>1</v>
      </c>
      <c r="AA3645" t="e">
        <f t="shared" si="964"/>
        <v>#NAME?</v>
      </c>
      <c r="AB3645">
        <v>48</v>
      </c>
      <c r="AC3645" t="e">
        <f t="shared" si="965"/>
        <v>#NAME?</v>
      </c>
      <c r="AD3645">
        <v>0</v>
      </c>
      <c r="AE3645" t="e">
        <f t="shared" si="966"/>
        <v>#NAME?</v>
      </c>
      <c r="AF3645" t="s">
        <v>63</v>
      </c>
      <c r="AG3645" t="s">
        <v>64</v>
      </c>
      <c r="AJ3645">
        <v>0</v>
      </c>
      <c r="AK3645">
        <v>160241421</v>
      </c>
      <c r="AL3645">
        <v>10000</v>
      </c>
      <c r="AR3645">
        <v>10000</v>
      </c>
      <c r="AS3645">
        <v>1351.66</v>
      </c>
      <c r="AT3645">
        <v>0</v>
      </c>
      <c r="AU3645">
        <v>100000</v>
      </c>
      <c r="AV3645">
        <v>125</v>
      </c>
      <c r="AW3645" t="s">
        <v>60</v>
      </c>
      <c r="AX3645" t="s">
        <v>61</v>
      </c>
      <c r="AY3645" t="s">
        <v>62</v>
      </c>
      <c r="BA3645">
        <v>7</v>
      </c>
      <c r="BB3645">
        <v>1</v>
      </c>
      <c r="BD3645">
        <v>23.8233</v>
      </c>
      <c r="BE3645">
        <v>7.7887999999999999E-2</v>
      </c>
      <c r="BF3645">
        <v>2075.16</v>
      </c>
      <c r="BH3645">
        <v>1351.66</v>
      </c>
      <c r="BN3645">
        <v>6176386</v>
      </c>
      <c r="BO3645">
        <v>1597032921</v>
      </c>
      <c r="BP3645">
        <v>63163</v>
      </c>
      <c r="BQ3645">
        <v>260167</v>
      </c>
      <c r="BR3645">
        <v>0</v>
      </c>
      <c r="BY3645" t="s">
        <v>7409</v>
      </c>
      <c r="BZ3645" t="s">
        <v>11081</v>
      </c>
      <c r="CA3645" t="s">
        <v>58</v>
      </c>
      <c r="CB3645" t="str">
        <f t="shared" si="967"/>
        <v>ZYRA_SCATTER_0i0d100000k nrq=1</v>
      </c>
      <c r="CC3645">
        <f t="shared" si="968"/>
        <v>126</v>
      </c>
    </row>
    <row r="3646" spans="1:81" x14ac:dyDescent="0.4">
      <c r="A3646" t="s">
        <v>3714</v>
      </c>
      <c r="B3646" t="s">
        <v>58</v>
      </c>
      <c r="C3646" t="s">
        <v>78</v>
      </c>
      <c r="D3646" t="e">
        <f t="shared" si="952"/>
        <v>#NAME?</v>
      </c>
      <c r="E3646">
        <v>10000</v>
      </c>
      <c r="F3646" t="e">
        <f t="shared" si="953"/>
        <v>#NAME?</v>
      </c>
      <c r="G3646" t="s">
        <v>60</v>
      </c>
      <c r="H3646" t="e">
        <f t="shared" si="954"/>
        <v>#NAME?</v>
      </c>
      <c r="I3646" t="s">
        <v>61</v>
      </c>
      <c r="J3646" t="e">
        <f t="shared" si="955"/>
        <v>#NAME?</v>
      </c>
      <c r="K3646" t="s">
        <v>62</v>
      </c>
      <c r="L3646" t="e">
        <f t="shared" si="956"/>
        <v>#NAME?</v>
      </c>
      <c r="M3646" t="e">
        <f t="shared" si="957"/>
        <v>#NAME?</v>
      </c>
      <c r="N3646">
        <v>100000</v>
      </c>
      <c r="O3646" t="e">
        <f t="shared" si="958"/>
        <v>#NAME?</v>
      </c>
      <c r="P3646">
        <v>0</v>
      </c>
      <c r="Q3646" t="e">
        <f t="shared" si="959"/>
        <v>#NAME?</v>
      </c>
      <c r="R3646">
        <v>0</v>
      </c>
      <c r="S3646" t="e">
        <f t="shared" si="960"/>
        <v>#NAME?</v>
      </c>
      <c r="T3646">
        <v>0</v>
      </c>
      <c r="U3646" t="e">
        <f t="shared" si="961"/>
        <v>#NAME?</v>
      </c>
      <c r="V3646">
        <v>256</v>
      </c>
      <c r="W3646" t="e">
        <f t="shared" si="962"/>
        <v>#NAME?</v>
      </c>
      <c r="X3646">
        <v>108</v>
      </c>
      <c r="Y3646" t="e">
        <f t="shared" si="963"/>
        <v>#NAME?</v>
      </c>
      <c r="Z3646">
        <v>0</v>
      </c>
      <c r="AA3646" t="e">
        <f t="shared" si="964"/>
        <v>#NAME?</v>
      </c>
      <c r="AB3646">
        <v>48</v>
      </c>
      <c r="AC3646" t="e">
        <f t="shared" si="965"/>
        <v>#NAME?</v>
      </c>
      <c r="AD3646">
        <v>0</v>
      </c>
      <c r="AE3646" t="e">
        <f t="shared" si="966"/>
        <v>#NAME?</v>
      </c>
      <c r="AF3646" t="s">
        <v>65</v>
      </c>
      <c r="AG3646" t="s">
        <v>64</v>
      </c>
      <c r="AJ3646">
        <v>0</v>
      </c>
      <c r="AK3646">
        <v>106302985</v>
      </c>
      <c r="AL3646">
        <v>10000</v>
      </c>
      <c r="AR3646">
        <v>10000</v>
      </c>
      <c r="AS3646">
        <v>3226.46</v>
      </c>
      <c r="AT3646">
        <v>0</v>
      </c>
      <c r="AU3646">
        <v>100000</v>
      </c>
      <c r="AV3646">
        <v>108</v>
      </c>
      <c r="AW3646" t="s">
        <v>60</v>
      </c>
      <c r="AX3646" t="s">
        <v>61</v>
      </c>
      <c r="AY3646" t="s">
        <v>62</v>
      </c>
      <c r="BA3646">
        <v>8</v>
      </c>
      <c r="BB3646">
        <v>1</v>
      </c>
      <c r="BD3646">
        <v>18.922699999999999</v>
      </c>
      <c r="BE3646">
        <v>2.5482600000000001E-2</v>
      </c>
      <c r="BF3646">
        <v>2425.4299999999998</v>
      </c>
      <c r="BH3646">
        <v>3226.46</v>
      </c>
      <c r="BY3646" t="s">
        <v>7410</v>
      </c>
      <c r="BZ3646" t="s">
        <v>11082</v>
      </c>
      <c r="CA3646" t="s">
        <v>58</v>
      </c>
      <c r="CB3646" t="str">
        <f t="shared" si="967"/>
        <v>ZYRA_CLUSTER_0i0d100000k nrq=0</v>
      </c>
      <c r="CC3646">
        <f t="shared" si="968"/>
        <v>108</v>
      </c>
    </row>
    <row r="3647" spans="1:81" x14ac:dyDescent="0.4">
      <c r="A3647" t="s">
        <v>3715</v>
      </c>
      <c r="B3647" t="s">
        <v>58</v>
      </c>
      <c r="C3647" t="s">
        <v>3765</v>
      </c>
      <c r="D3647" t="e">
        <f t="shared" si="952"/>
        <v>#NAME?</v>
      </c>
      <c r="E3647">
        <v>10000</v>
      </c>
      <c r="F3647" t="e">
        <f t="shared" si="953"/>
        <v>#NAME?</v>
      </c>
      <c r="G3647" t="s">
        <v>60</v>
      </c>
      <c r="H3647" t="e">
        <f t="shared" si="954"/>
        <v>#NAME?</v>
      </c>
      <c r="I3647" t="s">
        <v>61</v>
      </c>
      <c r="J3647" t="e">
        <f t="shared" si="955"/>
        <v>#NAME?</v>
      </c>
      <c r="K3647" t="s">
        <v>62</v>
      </c>
      <c r="L3647" t="e">
        <f t="shared" si="956"/>
        <v>#NAME?</v>
      </c>
      <c r="M3647" t="e">
        <f t="shared" si="957"/>
        <v>#NAME?</v>
      </c>
      <c r="N3647">
        <v>100000</v>
      </c>
      <c r="O3647" t="e">
        <f t="shared" si="958"/>
        <v>#NAME?</v>
      </c>
      <c r="P3647">
        <v>0</v>
      </c>
      <c r="Q3647" t="e">
        <f t="shared" si="959"/>
        <v>#NAME?</v>
      </c>
      <c r="R3647">
        <v>0</v>
      </c>
      <c r="S3647" t="e">
        <f t="shared" si="960"/>
        <v>#NAME?</v>
      </c>
      <c r="T3647">
        <v>0</v>
      </c>
      <c r="U3647" t="e">
        <f t="shared" si="961"/>
        <v>#NAME?</v>
      </c>
      <c r="V3647">
        <v>256</v>
      </c>
      <c r="W3647" t="e">
        <f t="shared" si="962"/>
        <v>#NAME?</v>
      </c>
      <c r="X3647">
        <v>125</v>
      </c>
      <c r="Y3647" t="e">
        <f t="shared" si="963"/>
        <v>#NAME?</v>
      </c>
      <c r="Z3647">
        <v>1</v>
      </c>
      <c r="AA3647" t="e">
        <f t="shared" si="964"/>
        <v>#NAME?</v>
      </c>
      <c r="AB3647">
        <v>48</v>
      </c>
      <c r="AC3647" t="e">
        <f t="shared" si="965"/>
        <v>#NAME?</v>
      </c>
      <c r="AD3647">
        <v>1</v>
      </c>
      <c r="AE3647" t="e">
        <f t="shared" si="966"/>
        <v>#NAME?</v>
      </c>
      <c r="AF3647" t="s">
        <v>63</v>
      </c>
      <c r="AG3647" t="s">
        <v>64</v>
      </c>
      <c r="AJ3647">
        <v>0</v>
      </c>
      <c r="AK3647">
        <v>163400965</v>
      </c>
      <c r="AL3647">
        <v>10000</v>
      </c>
      <c r="AR3647">
        <v>10000</v>
      </c>
      <c r="AS3647">
        <v>1279.6600000000001</v>
      </c>
      <c r="AT3647">
        <v>0</v>
      </c>
      <c r="AU3647">
        <v>100000</v>
      </c>
      <c r="AV3647">
        <v>125</v>
      </c>
      <c r="AW3647" t="s">
        <v>60</v>
      </c>
      <c r="AX3647" t="s">
        <v>61</v>
      </c>
      <c r="AY3647" t="s">
        <v>62</v>
      </c>
      <c r="BA3647">
        <v>7</v>
      </c>
      <c r="BB3647">
        <v>1</v>
      </c>
      <c r="BD3647">
        <v>23.158100000000001</v>
      </c>
      <c r="BE3647">
        <v>5.90626E-2</v>
      </c>
      <c r="BF3647">
        <v>2032.84</v>
      </c>
      <c r="BH3647">
        <v>1279.6600000000001</v>
      </c>
      <c r="BN3647">
        <v>9357175</v>
      </c>
      <c r="BO3647">
        <v>1625453249</v>
      </c>
      <c r="BP3647">
        <v>49888</v>
      </c>
      <c r="BQ3647">
        <v>37279</v>
      </c>
      <c r="BR3647">
        <v>0</v>
      </c>
      <c r="BY3647" t="s">
        <v>7411</v>
      </c>
      <c r="BZ3647" t="s">
        <v>11083</v>
      </c>
      <c r="CA3647" t="s">
        <v>58</v>
      </c>
      <c r="CB3647" t="str">
        <f t="shared" si="967"/>
        <v>ZYRA_SCATTER_0i0d100000k nrq=1</v>
      </c>
      <c r="CC3647">
        <f t="shared" si="968"/>
        <v>126</v>
      </c>
    </row>
    <row r="3648" spans="1:81" x14ac:dyDescent="0.4">
      <c r="A3648" t="s">
        <v>3716</v>
      </c>
      <c r="B3648" t="s">
        <v>58</v>
      </c>
      <c r="C3648" t="s">
        <v>3765</v>
      </c>
      <c r="D3648" t="e">
        <f t="shared" si="952"/>
        <v>#NAME?</v>
      </c>
      <c r="E3648">
        <v>10000</v>
      </c>
      <c r="F3648" t="e">
        <f t="shared" si="953"/>
        <v>#NAME?</v>
      </c>
      <c r="G3648" t="s">
        <v>60</v>
      </c>
      <c r="H3648" t="e">
        <f t="shared" si="954"/>
        <v>#NAME?</v>
      </c>
      <c r="I3648" t="s">
        <v>61</v>
      </c>
      <c r="J3648" t="e">
        <f t="shared" si="955"/>
        <v>#NAME?</v>
      </c>
      <c r="K3648" t="s">
        <v>62</v>
      </c>
      <c r="L3648" t="e">
        <f t="shared" si="956"/>
        <v>#NAME?</v>
      </c>
      <c r="M3648" t="e">
        <f t="shared" si="957"/>
        <v>#NAME?</v>
      </c>
      <c r="N3648">
        <v>100000</v>
      </c>
      <c r="O3648" t="e">
        <f t="shared" si="958"/>
        <v>#NAME?</v>
      </c>
      <c r="P3648">
        <v>0</v>
      </c>
      <c r="Q3648" t="e">
        <f t="shared" si="959"/>
        <v>#NAME?</v>
      </c>
      <c r="R3648">
        <v>0</v>
      </c>
      <c r="S3648" t="e">
        <f t="shared" si="960"/>
        <v>#NAME?</v>
      </c>
      <c r="T3648">
        <v>0</v>
      </c>
      <c r="U3648" t="e">
        <f t="shared" si="961"/>
        <v>#NAME?</v>
      </c>
      <c r="V3648">
        <v>256</v>
      </c>
      <c r="W3648" t="e">
        <f t="shared" si="962"/>
        <v>#NAME?</v>
      </c>
      <c r="X3648">
        <v>125</v>
      </c>
      <c r="Y3648" t="e">
        <f t="shared" si="963"/>
        <v>#NAME?</v>
      </c>
      <c r="Z3648">
        <v>1</v>
      </c>
      <c r="AA3648" t="e">
        <f t="shared" si="964"/>
        <v>#NAME?</v>
      </c>
      <c r="AB3648">
        <v>48</v>
      </c>
      <c r="AC3648" t="e">
        <f t="shared" si="965"/>
        <v>#NAME?</v>
      </c>
      <c r="AD3648">
        <v>2</v>
      </c>
      <c r="AE3648" t="e">
        <f t="shared" si="966"/>
        <v>#NAME?</v>
      </c>
      <c r="AF3648" t="s">
        <v>63</v>
      </c>
      <c r="AG3648" t="s">
        <v>64</v>
      </c>
      <c r="AJ3648">
        <v>0</v>
      </c>
      <c r="AK3648">
        <v>160147759</v>
      </c>
      <c r="AL3648">
        <v>10000</v>
      </c>
      <c r="AR3648">
        <v>10000</v>
      </c>
      <c r="AS3648">
        <v>1316.26</v>
      </c>
      <c r="AT3648">
        <v>0</v>
      </c>
      <c r="AU3648">
        <v>100000</v>
      </c>
      <c r="AV3648">
        <v>125</v>
      </c>
      <c r="AW3648" t="s">
        <v>60</v>
      </c>
      <c r="AX3648" t="s">
        <v>61</v>
      </c>
      <c r="AY3648" t="s">
        <v>62</v>
      </c>
      <c r="BA3648">
        <v>7</v>
      </c>
      <c r="BB3648">
        <v>1</v>
      </c>
      <c r="BD3648">
        <v>24.4924</v>
      </c>
      <c r="BE3648">
        <v>7.4333499999999997E-2</v>
      </c>
      <c r="BF3648">
        <v>2074.1</v>
      </c>
      <c r="BH3648">
        <v>1316.26</v>
      </c>
      <c r="BN3648">
        <v>7530670</v>
      </c>
      <c r="BO3648">
        <v>1594851612</v>
      </c>
      <c r="BP3648">
        <v>74861</v>
      </c>
      <c r="BQ3648">
        <v>442706</v>
      </c>
      <c r="BR3648">
        <v>0</v>
      </c>
      <c r="BY3648" t="s">
        <v>7412</v>
      </c>
      <c r="BZ3648" t="s">
        <v>11084</v>
      </c>
      <c r="CA3648" t="s">
        <v>58</v>
      </c>
      <c r="CB3648" t="str">
        <f t="shared" si="967"/>
        <v>ZYRA_SCATTER_0i0d100000k nrq=1</v>
      </c>
      <c r="CC3648">
        <f t="shared" si="968"/>
        <v>126</v>
      </c>
    </row>
    <row r="3649" spans="1:81" x14ac:dyDescent="0.4">
      <c r="A3649" t="s">
        <v>3717</v>
      </c>
      <c r="B3649" t="s">
        <v>58</v>
      </c>
      <c r="C3649" t="s">
        <v>3765</v>
      </c>
      <c r="D3649" t="e">
        <f t="shared" ref="D3649:D3673" si="969">-t</f>
        <v>#NAME?</v>
      </c>
      <c r="E3649">
        <v>10000</v>
      </c>
      <c r="F3649" t="e">
        <f t="shared" ref="F3649:F3673" si="970">-mr</f>
        <v>#NAME?</v>
      </c>
      <c r="G3649" t="s">
        <v>60</v>
      </c>
      <c r="H3649" t="e">
        <f t="shared" ref="H3649:H3673" si="971">-ma</f>
        <v>#NAME?</v>
      </c>
      <c r="I3649" t="s">
        <v>61</v>
      </c>
      <c r="J3649" t="e">
        <f t="shared" ref="J3649:J3673" si="972">-mp</f>
        <v>#NAME?</v>
      </c>
      <c r="K3649" t="s">
        <v>62</v>
      </c>
      <c r="L3649" t="e">
        <f t="shared" ref="L3649:L3673" si="973">-p</f>
        <v>#NAME?</v>
      </c>
      <c r="M3649" t="e">
        <f t="shared" ref="M3649:M3673" si="974">-k</f>
        <v>#NAME?</v>
      </c>
      <c r="N3649">
        <v>100000</v>
      </c>
      <c r="O3649" t="e">
        <f t="shared" ref="O3649:O3673" si="975">-i</f>
        <v>#NAME?</v>
      </c>
      <c r="P3649">
        <v>0</v>
      </c>
      <c r="Q3649" t="e">
        <f t="shared" ref="Q3649:Q3673" si="976">-d</f>
        <v>#NAME?</v>
      </c>
      <c r="R3649">
        <v>0</v>
      </c>
      <c r="S3649" t="e">
        <f t="shared" ref="S3649:S3673" si="977">-rq</f>
        <v>#NAME?</v>
      </c>
      <c r="T3649">
        <v>0</v>
      </c>
      <c r="U3649" t="e">
        <f t="shared" ref="U3649:U3673" si="978">-rqsize</f>
        <v>#NAME?</v>
      </c>
      <c r="V3649">
        <v>256</v>
      </c>
      <c r="W3649" t="e">
        <f t="shared" ref="W3649:W3673" si="979">-nwork</f>
        <v>#NAME?</v>
      </c>
      <c r="X3649">
        <v>144</v>
      </c>
      <c r="Y3649" t="e">
        <f t="shared" ref="Y3649:Y3673" si="980">-nrq</f>
        <v>#NAME?</v>
      </c>
      <c r="Z3649">
        <v>0</v>
      </c>
      <c r="AA3649" t="e">
        <f t="shared" ref="AA3649:AA3673" si="981">-seqwidth</f>
        <v>#NAME?</v>
      </c>
      <c r="AB3649">
        <v>48</v>
      </c>
      <c r="AC3649" t="e">
        <f t="shared" ref="AC3649:AC3673" si="982">-trial</f>
        <v>#NAME?</v>
      </c>
      <c r="AD3649">
        <v>0</v>
      </c>
      <c r="AE3649" t="e">
        <f t="shared" ref="AE3649:AE3673" si="983">-pinning</f>
        <v>#NAME?</v>
      </c>
      <c r="AF3649" t="s">
        <v>63</v>
      </c>
      <c r="AG3649" t="s">
        <v>64</v>
      </c>
      <c r="AJ3649">
        <v>0</v>
      </c>
      <c r="AK3649">
        <v>248033708</v>
      </c>
      <c r="AL3649">
        <v>10000</v>
      </c>
      <c r="AR3649">
        <v>10000</v>
      </c>
      <c r="AS3649">
        <v>740.31100000000004</v>
      </c>
      <c r="AT3649">
        <v>0</v>
      </c>
      <c r="AU3649">
        <v>100000</v>
      </c>
      <c r="AV3649">
        <v>144</v>
      </c>
      <c r="AW3649" t="s">
        <v>60</v>
      </c>
      <c r="AX3649" t="s">
        <v>61</v>
      </c>
      <c r="AY3649" t="s">
        <v>62</v>
      </c>
      <c r="BA3649">
        <v>7</v>
      </c>
      <c r="BB3649">
        <v>1</v>
      </c>
      <c r="BD3649">
        <v>8.4170800000000003</v>
      </c>
      <c r="BE3649">
        <v>4.6047100000000001E-2</v>
      </c>
      <c r="BF3649">
        <v>1526.2</v>
      </c>
      <c r="BH3649">
        <v>740.31100000000004</v>
      </c>
      <c r="BN3649">
        <v>2480337085</v>
      </c>
      <c r="BO3649">
        <v>4132928</v>
      </c>
      <c r="BP3649">
        <v>50155</v>
      </c>
      <c r="BQ3649">
        <v>4697</v>
      </c>
      <c r="BR3649">
        <v>0</v>
      </c>
      <c r="BY3649" t="s">
        <v>7413</v>
      </c>
      <c r="BZ3649" t="s">
        <v>11085</v>
      </c>
      <c r="CA3649" t="s">
        <v>58</v>
      </c>
      <c r="CB3649" t="str">
        <f t="shared" si="967"/>
        <v>ZYRA_SCATTER_0i0d100000k nrq=0</v>
      </c>
      <c r="CC3649">
        <f t="shared" si="968"/>
        <v>144</v>
      </c>
    </row>
    <row r="3650" spans="1:81" x14ac:dyDescent="0.4">
      <c r="A3650" t="s">
        <v>3724</v>
      </c>
      <c r="B3650" t="s">
        <v>58</v>
      </c>
      <c r="C3650" t="s">
        <v>78</v>
      </c>
      <c r="D3650" t="e">
        <f t="shared" si="969"/>
        <v>#NAME?</v>
      </c>
      <c r="E3650">
        <v>10000</v>
      </c>
      <c r="F3650" t="e">
        <f t="shared" si="970"/>
        <v>#NAME?</v>
      </c>
      <c r="G3650" t="s">
        <v>60</v>
      </c>
      <c r="H3650" t="e">
        <f t="shared" si="971"/>
        <v>#NAME?</v>
      </c>
      <c r="I3650" t="s">
        <v>61</v>
      </c>
      <c r="J3650" t="e">
        <f t="shared" si="972"/>
        <v>#NAME?</v>
      </c>
      <c r="K3650" t="s">
        <v>62</v>
      </c>
      <c r="L3650" t="e">
        <f t="shared" si="973"/>
        <v>#NAME?</v>
      </c>
      <c r="M3650" t="e">
        <f t="shared" si="974"/>
        <v>#NAME?</v>
      </c>
      <c r="N3650">
        <v>10000</v>
      </c>
      <c r="O3650" t="e">
        <f t="shared" si="975"/>
        <v>#NAME?</v>
      </c>
      <c r="P3650">
        <v>0</v>
      </c>
      <c r="Q3650" t="e">
        <f t="shared" si="976"/>
        <v>#NAME?</v>
      </c>
      <c r="R3650">
        <v>0</v>
      </c>
      <c r="S3650" t="e">
        <f t="shared" si="977"/>
        <v>#NAME?</v>
      </c>
      <c r="T3650">
        <v>0</v>
      </c>
      <c r="U3650" t="e">
        <f t="shared" si="978"/>
        <v>#NAME?</v>
      </c>
      <c r="V3650">
        <v>256</v>
      </c>
      <c r="W3650" t="e">
        <f t="shared" si="979"/>
        <v>#NAME?</v>
      </c>
      <c r="X3650">
        <v>54</v>
      </c>
      <c r="Y3650" t="e">
        <f t="shared" si="980"/>
        <v>#NAME?</v>
      </c>
      <c r="Z3650">
        <v>0</v>
      </c>
      <c r="AA3650" t="e">
        <f t="shared" si="981"/>
        <v>#NAME?</v>
      </c>
      <c r="AB3650">
        <v>48</v>
      </c>
      <c r="AC3650" t="e">
        <f t="shared" si="982"/>
        <v>#NAME?</v>
      </c>
      <c r="AD3650">
        <v>1</v>
      </c>
      <c r="AE3650" t="e">
        <f t="shared" si="983"/>
        <v>#NAME?</v>
      </c>
      <c r="AF3650" t="s">
        <v>65</v>
      </c>
      <c r="AG3650" t="s">
        <v>64</v>
      </c>
      <c r="AJ3650">
        <v>0</v>
      </c>
      <c r="AK3650">
        <v>84664636</v>
      </c>
      <c r="AL3650">
        <v>10000</v>
      </c>
      <c r="AR3650">
        <v>10000</v>
      </c>
      <c r="AS3650">
        <v>2494.84</v>
      </c>
      <c r="AT3650">
        <v>0</v>
      </c>
      <c r="AU3650">
        <v>10000</v>
      </c>
      <c r="AV3650">
        <v>54</v>
      </c>
      <c r="AW3650" t="s">
        <v>60</v>
      </c>
      <c r="AX3650" t="s">
        <v>61</v>
      </c>
      <c r="AY3650" t="s">
        <v>62</v>
      </c>
      <c r="BA3650">
        <v>8</v>
      </c>
      <c r="BB3650">
        <v>1</v>
      </c>
      <c r="BD3650">
        <v>2.7017199999999999</v>
      </c>
      <c r="BE3650">
        <v>1.4405899999999999E-2</v>
      </c>
      <c r="BF3650">
        <v>1449.11</v>
      </c>
      <c r="BH3650">
        <v>2494.84</v>
      </c>
      <c r="BY3650" t="s">
        <v>7414</v>
      </c>
      <c r="BZ3650" t="s">
        <v>11086</v>
      </c>
      <c r="CA3650" t="s">
        <v>58</v>
      </c>
      <c r="CB3650" t="str">
        <f t="shared" si="967"/>
        <v>ZYRA_CLUSTER_0i0d10000k nrq=0</v>
      </c>
      <c r="CC3650">
        <f t="shared" si="968"/>
        <v>54</v>
      </c>
    </row>
    <row r="3651" spans="1:81" x14ac:dyDescent="0.4">
      <c r="A3651" t="s">
        <v>3718</v>
      </c>
      <c r="B3651" t="s">
        <v>58</v>
      </c>
      <c r="C3651" t="s">
        <v>3765</v>
      </c>
      <c r="D3651" t="e">
        <f t="shared" si="969"/>
        <v>#NAME?</v>
      </c>
      <c r="E3651">
        <v>10000</v>
      </c>
      <c r="F3651" t="e">
        <f t="shared" si="970"/>
        <v>#NAME?</v>
      </c>
      <c r="G3651" t="s">
        <v>60</v>
      </c>
      <c r="H3651" t="e">
        <f t="shared" si="971"/>
        <v>#NAME?</v>
      </c>
      <c r="I3651" t="s">
        <v>61</v>
      </c>
      <c r="J3651" t="e">
        <f t="shared" si="972"/>
        <v>#NAME?</v>
      </c>
      <c r="K3651" t="s">
        <v>62</v>
      </c>
      <c r="L3651" t="e">
        <f t="shared" si="973"/>
        <v>#NAME?</v>
      </c>
      <c r="M3651" t="e">
        <f t="shared" si="974"/>
        <v>#NAME?</v>
      </c>
      <c r="N3651">
        <v>100000</v>
      </c>
      <c r="O3651" t="e">
        <f t="shared" si="975"/>
        <v>#NAME?</v>
      </c>
      <c r="P3651">
        <v>0</v>
      </c>
      <c r="Q3651" t="e">
        <f t="shared" si="976"/>
        <v>#NAME?</v>
      </c>
      <c r="R3651">
        <v>0</v>
      </c>
      <c r="S3651" t="e">
        <f t="shared" si="977"/>
        <v>#NAME?</v>
      </c>
      <c r="T3651">
        <v>0</v>
      </c>
      <c r="U3651" t="e">
        <f t="shared" si="978"/>
        <v>#NAME?</v>
      </c>
      <c r="V3651">
        <v>256</v>
      </c>
      <c r="W3651" t="e">
        <f t="shared" si="979"/>
        <v>#NAME?</v>
      </c>
      <c r="X3651">
        <v>144</v>
      </c>
      <c r="Y3651" t="e">
        <f t="shared" si="980"/>
        <v>#NAME?</v>
      </c>
      <c r="Z3651">
        <v>0</v>
      </c>
      <c r="AA3651" t="e">
        <f t="shared" si="981"/>
        <v>#NAME?</v>
      </c>
      <c r="AB3651">
        <v>48</v>
      </c>
      <c r="AC3651" t="e">
        <f t="shared" si="982"/>
        <v>#NAME?</v>
      </c>
      <c r="AD3651">
        <v>1</v>
      </c>
      <c r="AE3651" t="e">
        <f t="shared" si="983"/>
        <v>#NAME?</v>
      </c>
      <c r="AF3651" t="s">
        <v>63</v>
      </c>
      <c r="AG3651" t="s">
        <v>64</v>
      </c>
      <c r="AJ3651">
        <v>0</v>
      </c>
      <c r="AK3651">
        <v>247272290</v>
      </c>
      <c r="AL3651">
        <v>10000</v>
      </c>
      <c r="AR3651">
        <v>10000</v>
      </c>
      <c r="AS3651">
        <v>747.60799999999995</v>
      </c>
      <c r="AT3651">
        <v>0</v>
      </c>
      <c r="AU3651">
        <v>100000</v>
      </c>
      <c r="AV3651">
        <v>144</v>
      </c>
      <c r="AW3651" t="s">
        <v>60</v>
      </c>
      <c r="AX3651" t="s">
        <v>61</v>
      </c>
      <c r="AY3651" t="s">
        <v>62</v>
      </c>
      <c r="BA3651">
        <v>7</v>
      </c>
      <c r="BB3651">
        <v>1</v>
      </c>
      <c r="BD3651">
        <v>8.4400700000000004</v>
      </c>
      <c r="BE3651">
        <v>4.6566099999999999E-2</v>
      </c>
      <c r="BF3651">
        <v>1536.45</v>
      </c>
      <c r="BH3651">
        <v>747.60799999999995</v>
      </c>
      <c r="BN3651">
        <v>2472722906</v>
      </c>
      <c r="BO3651">
        <v>5536590</v>
      </c>
      <c r="BP3651">
        <v>53242</v>
      </c>
      <c r="BQ3651">
        <v>3409</v>
      </c>
      <c r="BR3651">
        <v>0</v>
      </c>
      <c r="BY3651" t="s">
        <v>7415</v>
      </c>
      <c r="BZ3651" t="s">
        <v>11087</v>
      </c>
      <c r="CA3651" t="s">
        <v>58</v>
      </c>
      <c r="CB3651" t="str">
        <f t="shared" ref="CB3651:CB3673" si="984">AF3651&amp;"_"&amp;P3651&amp;"i"&amp;R3651&amp;"d"&amp;N3651&amp;"k nrq="&amp;Z3651</f>
        <v>ZYRA_SCATTER_0i0d100000k nrq=0</v>
      </c>
      <c r="CC3651">
        <f t="shared" ref="CC3651:CC3673" si="985">X3651+Z3651</f>
        <v>144</v>
      </c>
    </row>
    <row r="3652" spans="1:81" x14ac:dyDescent="0.4">
      <c r="A3652" t="s">
        <v>3719</v>
      </c>
      <c r="B3652" t="s">
        <v>58</v>
      </c>
      <c r="C3652" t="s">
        <v>3765</v>
      </c>
      <c r="D3652" t="e">
        <f t="shared" si="969"/>
        <v>#NAME?</v>
      </c>
      <c r="E3652">
        <v>10000</v>
      </c>
      <c r="F3652" t="e">
        <f t="shared" si="970"/>
        <v>#NAME?</v>
      </c>
      <c r="G3652" t="s">
        <v>60</v>
      </c>
      <c r="H3652" t="e">
        <f t="shared" si="971"/>
        <v>#NAME?</v>
      </c>
      <c r="I3652" t="s">
        <v>61</v>
      </c>
      <c r="J3652" t="e">
        <f t="shared" si="972"/>
        <v>#NAME?</v>
      </c>
      <c r="K3652" t="s">
        <v>62</v>
      </c>
      <c r="L3652" t="e">
        <f t="shared" si="973"/>
        <v>#NAME?</v>
      </c>
      <c r="M3652" t="e">
        <f t="shared" si="974"/>
        <v>#NAME?</v>
      </c>
      <c r="N3652">
        <v>100000</v>
      </c>
      <c r="O3652" t="e">
        <f t="shared" si="975"/>
        <v>#NAME?</v>
      </c>
      <c r="P3652">
        <v>0</v>
      </c>
      <c r="Q3652" t="e">
        <f t="shared" si="976"/>
        <v>#NAME?</v>
      </c>
      <c r="R3652">
        <v>0</v>
      </c>
      <c r="S3652" t="e">
        <f t="shared" si="977"/>
        <v>#NAME?</v>
      </c>
      <c r="T3652">
        <v>0</v>
      </c>
      <c r="U3652" t="e">
        <f t="shared" si="978"/>
        <v>#NAME?</v>
      </c>
      <c r="V3652">
        <v>256</v>
      </c>
      <c r="W3652" t="e">
        <f t="shared" si="979"/>
        <v>#NAME?</v>
      </c>
      <c r="X3652">
        <v>144</v>
      </c>
      <c r="Y3652" t="e">
        <f t="shared" si="980"/>
        <v>#NAME?</v>
      </c>
      <c r="Z3652">
        <v>0</v>
      </c>
      <c r="AA3652" t="e">
        <f t="shared" si="981"/>
        <v>#NAME?</v>
      </c>
      <c r="AB3652">
        <v>48</v>
      </c>
      <c r="AC3652" t="e">
        <f t="shared" si="982"/>
        <v>#NAME?</v>
      </c>
      <c r="AD3652">
        <v>2</v>
      </c>
      <c r="AE3652" t="e">
        <f t="shared" si="983"/>
        <v>#NAME?</v>
      </c>
      <c r="AF3652" t="s">
        <v>63</v>
      </c>
      <c r="AG3652" t="s">
        <v>64</v>
      </c>
      <c r="AJ3652">
        <v>0</v>
      </c>
      <c r="AK3652">
        <v>249394167</v>
      </c>
      <c r="AL3652">
        <v>10000</v>
      </c>
      <c r="AR3652">
        <v>10000</v>
      </c>
      <c r="AS3652">
        <v>737.66099999999994</v>
      </c>
      <c r="AT3652">
        <v>0</v>
      </c>
      <c r="AU3652">
        <v>100000</v>
      </c>
      <c r="AV3652">
        <v>144</v>
      </c>
      <c r="AW3652" t="s">
        <v>60</v>
      </c>
      <c r="AX3652" t="s">
        <v>61</v>
      </c>
      <c r="AY3652" t="s">
        <v>62</v>
      </c>
      <c r="BA3652">
        <v>7</v>
      </c>
      <c r="BB3652">
        <v>1</v>
      </c>
      <c r="BD3652">
        <v>8.4206699999999994</v>
      </c>
      <c r="BE3652">
        <v>4.6116999999999998E-2</v>
      </c>
      <c r="BF3652">
        <v>1524.16</v>
      </c>
      <c r="BH3652">
        <v>737.66099999999994</v>
      </c>
      <c r="BN3652">
        <v>2493941673</v>
      </c>
      <c r="BO3652">
        <v>5180095</v>
      </c>
      <c r="BP3652">
        <v>48815</v>
      </c>
      <c r="BQ3652">
        <v>2958</v>
      </c>
      <c r="BR3652">
        <v>0</v>
      </c>
      <c r="BY3652" t="s">
        <v>7416</v>
      </c>
      <c r="BZ3652" t="s">
        <v>11088</v>
      </c>
      <c r="CA3652" t="s">
        <v>58</v>
      </c>
      <c r="CB3652" t="str">
        <f t="shared" si="984"/>
        <v>ZYRA_SCATTER_0i0d100000k nrq=0</v>
      </c>
      <c r="CC3652">
        <f t="shared" si="985"/>
        <v>144</v>
      </c>
    </row>
    <row r="3653" spans="1:81" x14ac:dyDescent="0.4">
      <c r="A3653" t="s">
        <v>3720</v>
      </c>
      <c r="B3653" t="s">
        <v>58</v>
      </c>
      <c r="C3653" t="s">
        <v>3765</v>
      </c>
      <c r="D3653" t="e">
        <f t="shared" si="969"/>
        <v>#NAME?</v>
      </c>
      <c r="E3653">
        <v>10000</v>
      </c>
      <c r="F3653" t="e">
        <f t="shared" si="970"/>
        <v>#NAME?</v>
      </c>
      <c r="G3653" t="s">
        <v>60</v>
      </c>
      <c r="H3653" t="e">
        <f t="shared" si="971"/>
        <v>#NAME?</v>
      </c>
      <c r="I3653" t="s">
        <v>61</v>
      </c>
      <c r="J3653" t="e">
        <f t="shared" si="972"/>
        <v>#NAME?</v>
      </c>
      <c r="K3653" t="s">
        <v>62</v>
      </c>
      <c r="L3653" t="e">
        <f t="shared" si="973"/>
        <v>#NAME?</v>
      </c>
      <c r="M3653" t="e">
        <f t="shared" si="974"/>
        <v>#NAME?</v>
      </c>
      <c r="N3653">
        <v>100000</v>
      </c>
      <c r="O3653" t="e">
        <f t="shared" si="975"/>
        <v>#NAME?</v>
      </c>
      <c r="P3653">
        <v>0</v>
      </c>
      <c r="Q3653" t="e">
        <f t="shared" si="976"/>
        <v>#NAME?</v>
      </c>
      <c r="R3653">
        <v>0</v>
      </c>
      <c r="S3653" t="e">
        <f t="shared" si="977"/>
        <v>#NAME?</v>
      </c>
      <c r="T3653">
        <v>0</v>
      </c>
      <c r="U3653" t="e">
        <f t="shared" si="978"/>
        <v>#NAME?</v>
      </c>
      <c r="V3653">
        <v>256</v>
      </c>
      <c r="W3653" t="e">
        <f t="shared" si="979"/>
        <v>#NAME?</v>
      </c>
      <c r="X3653">
        <v>143</v>
      </c>
      <c r="Y3653" t="e">
        <f t="shared" si="980"/>
        <v>#NAME?</v>
      </c>
      <c r="Z3653">
        <v>1</v>
      </c>
      <c r="AA3653" t="e">
        <f t="shared" si="981"/>
        <v>#NAME?</v>
      </c>
      <c r="AB3653">
        <v>48</v>
      </c>
      <c r="AC3653" t="e">
        <f t="shared" si="982"/>
        <v>#NAME?</v>
      </c>
      <c r="AD3653">
        <v>0</v>
      </c>
      <c r="AE3653" t="e">
        <f t="shared" si="983"/>
        <v>#NAME?</v>
      </c>
      <c r="AF3653" t="s">
        <v>63</v>
      </c>
      <c r="AG3653" t="s">
        <v>64</v>
      </c>
      <c r="AJ3653">
        <v>0</v>
      </c>
      <c r="AK3653">
        <v>176395074</v>
      </c>
      <c r="AL3653">
        <v>10000</v>
      </c>
      <c r="AR3653">
        <v>10000</v>
      </c>
      <c r="AS3653">
        <v>1332.42</v>
      </c>
      <c r="AT3653">
        <v>0</v>
      </c>
      <c r="AU3653">
        <v>100000</v>
      </c>
      <c r="AV3653">
        <v>143</v>
      </c>
      <c r="AW3653" t="s">
        <v>60</v>
      </c>
      <c r="AX3653" t="s">
        <v>61</v>
      </c>
      <c r="AY3653" t="s">
        <v>62</v>
      </c>
      <c r="BA3653">
        <v>7</v>
      </c>
      <c r="BB3653">
        <v>1</v>
      </c>
      <c r="BD3653">
        <v>24.415299999999998</v>
      </c>
      <c r="BE3653">
        <v>6.5704600000000002E-2</v>
      </c>
      <c r="BF3653">
        <v>2150.33</v>
      </c>
      <c r="BH3653">
        <v>1332.42</v>
      </c>
      <c r="BN3653">
        <v>12851634</v>
      </c>
      <c r="BO3653">
        <v>1752146542</v>
      </c>
      <c r="BP3653">
        <v>77107</v>
      </c>
      <c r="BQ3653">
        <v>425331</v>
      </c>
      <c r="BR3653">
        <v>0</v>
      </c>
      <c r="BY3653" t="s">
        <v>7417</v>
      </c>
      <c r="BZ3653" t="s">
        <v>11089</v>
      </c>
      <c r="CA3653" t="s">
        <v>58</v>
      </c>
      <c r="CB3653" t="str">
        <f t="shared" si="984"/>
        <v>ZYRA_SCATTER_0i0d100000k nrq=1</v>
      </c>
      <c r="CC3653">
        <f t="shared" si="985"/>
        <v>144</v>
      </c>
    </row>
    <row r="3654" spans="1:81" x14ac:dyDescent="0.4">
      <c r="A3654" t="s">
        <v>3721</v>
      </c>
      <c r="B3654" t="s">
        <v>58</v>
      </c>
      <c r="C3654" t="s">
        <v>3765</v>
      </c>
      <c r="D3654" t="e">
        <f t="shared" si="969"/>
        <v>#NAME?</v>
      </c>
      <c r="E3654">
        <v>10000</v>
      </c>
      <c r="F3654" t="e">
        <f t="shared" si="970"/>
        <v>#NAME?</v>
      </c>
      <c r="G3654" t="s">
        <v>60</v>
      </c>
      <c r="H3654" t="e">
        <f t="shared" si="971"/>
        <v>#NAME?</v>
      </c>
      <c r="I3654" t="s">
        <v>61</v>
      </c>
      <c r="J3654" t="e">
        <f t="shared" si="972"/>
        <v>#NAME?</v>
      </c>
      <c r="K3654" t="s">
        <v>62</v>
      </c>
      <c r="L3654" t="e">
        <f t="shared" si="973"/>
        <v>#NAME?</v>
      </c>
      <c r="M3654" t="e">
        <f t="shared" si="974"/>
        <v>#NAME?</v>
      </c>
      <c r="N3654">
        <v>100000</v>
      </c>
      <c r="O3654" t="e">
        <f t="shared" si="975"/>
        <v>#NAME?</v>
      </c>
      <c r="P3654">
        <v>0</v>
      </c>
      <c r="Q3654" t="e">
        <f t="shared" si="976"/>
        <v>#NAME?</v>
      </c>
      <c r="R3654">
        <v>0</v>
      </c>
      <c r="S3654" t="e">
        <f t="shared" si="977"/>
        <v>#NAME?</v>
      </c>
      <c r="T3654">
        <v>0</v>
      </c>
      <c r="U3654" t="e">
        <f t="shared" si="978"/>
        <v>#NAME?</v>
      </c>
      <c r="V3654">
        <v>256</v>
      </c>
      <c r="W3654" t="e">
        <f t="shared" si="979"/>
        <v>#NAME?</v>
      </c>
      <c r="X3654">
        <v>143</v>
      </c>
      <c r="Y3654" t="e">
        <f t="shared" si="980"/>
        <v>#NAME?</v>
      </c>
      <c r="Z3654">
        <v>1</v>
      </c>
      <c r="AA3654" t="e">
        <f t="shared" si="981"/>
        <v>#NAME?</v>
      </c>
      <c r="AB3654">
        <v>48</v>
      </c>
      <c r="AC3654" t="e">
        <f t="shared" si="982"/>
        <v>#NAME?</v>
      </c>
      <c r="AD3654">
        <v>1</v>
      </c>
      <c r="AE3654" t="e">
        <f t="shared" si="983"/>
        <v>#NAME?</v>
      </c>
      <c r="AF3654" t="s">
        <v>63</v>
      </c>
      <c r="AG3654" t="s">
        <v>64</v>
      </c>
      <c r="AJ3654">
        <v>0</v>
      </c>
      <c r="AK3654">
        <v>173419194</v>
      </c>
      <c r="AL3654">
        <v>10000</v>
      </c>
      <c r="AR3654">
        <v>10000</v>
      </c>
      <c r="AS3654">
        <v>1406.34</v>
      </c>
      <c r="AT3654">
        <v>0</v>
      </c>
      <c r="AU3654">
        <v>100000</v>
      </c>
      <c r="AV3654">
        <v>143</v>
      </c>
      <c r="AW3654" t="s">
        <v>60</v>
      </c>
      <c r="AX3654" t="s">
        <v>61</v>
      </c>
      <c r="AY3654" t="s">
        <v>62</v>
      </c>
      <c r="BA3654">
        <v>7</v>
      </c>
      <c r="BB3654">
        <v>1</v>
      </c>
      <c r="BD3654">
        <v>23.956499999999998</v>
      </c>
      <c r="BE3654">
        <v>6.5617300000000003E-2</v>
      </c>
      <c r="BF3654">
        <v>2183.4899999999998</v>
      </c>
      <c r="BH3654">
        <v>1406.34</v>
      </c>
      <c r="BN3654">
        <v>5412413</v>
      </c>
      <c r="BO3654">
        <v>1729529565</v>
      </c>
      <c r="BP3654">
        <v>49319</v>
      </c>
      <c r="BQ3654">
        <v>16995</v>
      </c>
      <c r="BR3654">
        <v>0</v>
      </c>
      <c r="BY3654" t="s">
        <v>7418</v>
      </c>
      <c r="BZ3654" t="s">
        <v>11090</v>
      </c>
      <c r="CA3654" t="s">
        <v>58</v>
      </c>
      <c r="CB3654" t="str">
        <f t="shared" si="984"/>
        <v>ZYRA_SCATTER_0i0d100000k nrq=1</v>
      </c>
      <c r="CC3654">
        <f t="shared" si="985"/>
        <v>144</v>
      </c>
    </row>
    <row r="3655" spans="1:81" x14ac:dyDescent="0.4">
      <c r="A3655" t="s">
        <v>3722</v>
      </c>
      <c r="B3655" t="s">
        <v>58</v>
      </c>
      <c r="C3655" t="s">
        <v>3765</v>
      </c>
      <c r="D3655" t="e">
        <f t="shared" si="969"/>
        <v>#NAME?</v>
      </c>
      <c r="E3655">
        <v>10000</v>
      </c>
      <c r="F3655" t="e">
        <f t="shared" si="970"/>
        <v>#NAME?</v>
      </c>
      <c r="G3655" t="s">
        <v>60</v>
      </c>
      <c r="H3655" t="e">
        <f t="shared" si="971"/>
        <v>#NAME?</v>
      </c>
      <c r="I3655" t="s">
        <v>61</v>
      </c>
      <c r="J3655" t="e">
        <f t="shared" si="972"/>
        <v>#NAME?</v>
      </c>
      <c r="K3655" t="s">
        <v>62</v>
      </c>
      <c r="L3655" t="e">
        <f t="shared" si="973"/>
        <v>#NAME?</v>
      </c>
      <c r="M3655" t="e">
        <f t="shared" si="974"/>
        <v>#NAME?</v>
      </c>
      <c r="N3655">
        <v>100000</v>
      </c>
      <c r="O3655" t="e">
        <f t="shared" si="975"/>
        <v>#NAME?</v>
      </c>
      <c r="P3655">
        <v>0</v>
      </c>
      <c r="Q3655" t="e">
        <f t="shared" si="976"/>
        <v>#NAME?</v>
      </c>
      <c r="R3655">
        <v>0</v>
      </c>
      <c r="S3655" t="e">
        <f t="shared" si="977"/>
        <v>#NAME?</v>
      </c>
      <c r="T3655">
        <v>0</v>
      </c>
      <c r="U3655" t="e">
        <f t="shared" si="978"/>
        <v>#NAME?</v>
      </c>
      <c r="V3655">
        <v>256</v>
      </c>
      <c r="W3655" t="e">
        <f t="shared" si="979"/>
        <v>#NAME?</v>
      </c>
      <c r="X3655">
        <v>143</v>
      </c>
      <c r="Y3655" t="e">
        <f t="shared" si="980"/>
        <v>#NAME?</v>
      </c>
      <c r="Z3655">
        <v>1</v>
      </c>
      <c r="AA3655" t="e">
        <f t="shared" si="981"/>
        <v>#NAME?</v>
      </c>
      <c r="AB3655">
        <v>48</v>
      </c>
      <c r="AC3655" t="e">
        <f t="shared" si="982"/>
        <v>#NAME?</v>
      </c>
      <c r="AD3655">
        <v>2</v>
      </c>
      <c r="AE3655" t="e">
        <f t="shared" si="983"/>
        <v>#NAME?</v>
      </c>
      <c r="AF3655" t="s">
        <v>63</v>
      </c>
      <c r="AG3655" t="s">
        <v>64</v>
      </c>
      <c r="AJ3655">
        <v>0</v>
      </c>
      <c r="AK3655">
        <v>177806180</v>
      </c>
      <c r="AL3655">
        <v>10000</v>
      </c>
      <c r="AR3655">
        <v>10000</v>
      </c>
      <c r="AS3655">
        <v>1285.51</v>
      </c>
      <c r="AT3655">
        <v>0</v>
      </c>
      <c r="AU3655">
        <v>100000</v>
      </c>
      <c r="AV3655">
        <v>143</v>
      </c>
      <c r="AW3655" t="s">
        <v>60</v>
      </c>
      <c r="AX3655" t="s">
        <v>61</v>
      </c>
      <c r="AY3655" t="s">
        <v>62</v>
      </c>
      <c r="BA3655">
        <v>7</v>
      </c>
      <c r="BB3655">
        <v>1</v>
      </c>
      <c r="BD3655">
        <v>24.761700000000001</v>
      </c>
      <c r="BE3655">
        <v>6.0936400000000002E-2</v>
      </c>
      <c r="BF3655">
        <v>2135.31</v>
      </c>
      <c r="BH3655">
        <v>1285.51</v>
      </c>
      <c r="BN3655">
        <v>7968557</v>
      </c>
      <c r="BO3655">
        <v>1771275625</v>
      </c>
      <c r="BP3655">
        <v>144451</v>
      </c>
      <c r="BQ3655">
        <v>1501794</v>
      </c>
      <c r="BR3655">
        <v>0</v>
      </c>
      <c r="BY3655" t="s">
        <v>7419</v>
      </c>
      <c r="BZ3655" t="s">
        <v>11091</v>
      </c>
      <c r="CA3655" t="s">
        <v>58</v>
      </c>
      <c r="CB3655" t="str">
        <f t="shared" si="984"/>
        <v>ZYRA_SCATTER_0i0d100000k nrq=1</v>
      </c>
      <c r="CC3655">
        <f t="shared" si="985"/>
        <v>144</v>
      </c>
    </row>
    <row r="3656" spans="1:81" x14ac:dyDescent="0.4">
      <c r="A3656" t="s">
        <v>3723</v>
      </c>
      <c r="B3656" t="s">
        <v>58</v>
      </c>
      <c r="C3656" t="s">
        <v>3765</v>
      </c>
      <c r="D3656" t="e">
        <f t="shared" si="969"/>
        <v>#NAME?</v>
      </c>
      <c r="E3656">
        <v>10000</v>
      </c>
      <c r="F3656" t="e">
        <f t="shared" si="970"/>
        <v>#NAME?</v>
      </c>
      <c r="G3656" t="s">
        <v>60</v>
      </c>
      <c r="H3656" t="e">
        <f t="shared" si="971"/>
        <v>#NAME?</v>
      </c>
      <c r="I3656" t="s">
        <v>61</v>
      </c>
      <c r="J3656" t="e">
        <f t="shared" si="972"/>
        <v>#NAME?</v>
      </c>
      <c r="K3656" t="s">
        <v>62</v>
      </c>
      <c r="L3656" t="e">
        <f t="shared" si="973"/>
        <v>#NAME?</v>
      </c>
      <c r="M3656" t="e">
        <f t="shared" si="974"/>
        <v>#NAME?</v>
      </c>
      <c r="N3656">
        <v>100000</v>
      </c>
      <c r="O3656" t="e">
        <f t="shared" si="975"/>
        <v>#NAME?</v>
      </c>
      <c r="P3656">
        <v>5</v>
      </c>
      <c r="Q3656" t="e">
        <f t="shared" si="976"/>
        <v>#NAME?</v>
      </c>
      <c r="R3656">
        <v>5</v>
      </c>
      <c r="S3656" t="e">
        <f t="shared" si="977"/>
        <v>#NAME?</v>
      </c>
      <c r="T3656">
        <v>0</v>
      </c>
      <c r="U3656" t="e">
        <f t="shared" si="978"/>
        <v>#NAME?</v>
      </c>
      <c r="V3656">
        <v>256</v>
      </c>
      <c r="W3656" t="e">
        <f t="shared" si="979"/>
        <v>#NAME?</v>
      </c>
      <c r="X3656">
        <v>1</v>
      </c>
      <c r="Y3656" t="e">
        <f t="shared" si="980"/>
        <v>#NAME?</v>
      </c>
      <c r="Z3656">
        <v>0</v>
      </c>
      <c r="AA3656" t="e">
        <f t="shared" si="981"/>
        <v>#NAME?</v>
      </c>
      <c r="AB3656">
        <v>48</v>
      </c>
      <c r="AC3656" t="e">
        <f t="shared" si="982"/>
        <v>#NAME?</v>
      </c>
      <c r="AD3656">
        <v>0</v>
      </c>
      <c r="AE3656" t="e">
        <f t="shared" si="983"/>
        <v>#NAME?</v>
      </c>
      <c r="AF3656" t="s">
        <v>63</v>
      </c>
      <c r="AG3656" t="s">
        <v>64</v>
      </c>
      <c r="AH3656">
        <v>1420583</v>
      </c>
      <c r="AI3656">
        <v>1419388</v>
      </c>
      <c r="AJ3656">
        <v>283997</v>
      </c>
      <c r="AK3656">
        <v>2834899</v>
      </c>
      <c r="AL3656">
        <v>10000</v>
      </c>
      <c r="AR3656">
        <v>10000</v>
      </c>
      <c r="AS3656">
        <v>5826.7749999999996</v>
      </c>
      <c r="AT3656">
        <v>5</v>
      </c>
      <c r="AU3656">
        <v>100000</v>
      </c>
      <c r="AV3656">
        <v>1</v>
      </c>
      <c r="AW3656" t="s">
        <v>60</v>
      </c>
      <c r="AX3656" t="s">
        <v>61</v>
      </c>
      <c r="AY3656" t="s">
        <v>62</v>
      </c>
      <c r="BA3656">
        <v>7</v>
      </c>
      <c r="BB3656">
        <v>1</v>
      </c>
      <c r="BD3656">
        <v>8.2559100000000001</v>
      </c>
      <c r="BE3656">
        <v>2.07327E-2</v>
      </c>
      <c r="BF3656">
        <v>1341.62</v>
      </c>
      <c r="BH3656">
        <v>826.77499999999998</v>
      </c>
      <c r="BN3656">
        <v>28334913</v>
      </c>
      <c r="BO3656">
        <v>293974</v>
      </c>
      <c r="BP3656">
        <v>14086</v>
      </c>
      <c r="BQ3656">
        <v>0</v>
      </c>
      <c r="BR3656">
        <v>0</v>
      </c>
      <c r="BY3656" t="s">
        <v>7420</v>
      </c>
      <c r="BZ3656" t="s">
        <v>11092</v>
      </c>
      <c r="CA3656" t="s">
        <v>58</v>
      </c>
      <c r="CB3656" t="str">
        <f t="shared" si="984"/>
        <v>ZYRA_SCATTER_5i5d100000k nrq=0</v>
      </c>
      <c r="CC3656">
        <f t="shared" si="985"/>
        <v>1</v>
      </c>
    </row>
    <row r="3657" spans="1:81" x14ac:dyDescent="0.4">
      <c r="A3657" t="s">
        <v>3725</v>
      </c>
      <c r="B3657" t="s">
        <v>58</v>
      </c>
      <c r="C3657" t="s">
        <v>3765</v>
      </c>
      <c r="D3657" t="e">
        <f t="shared" si="969"/>
        <v>#NAME?</v>
      </c>
      <c r="E3657">
        <v>10000</v>
      </c>
      <c r="F3657" t="e">
        <f t="shared" si="970"/>
        <v>#NAME?</v>
      </c>
      <c r="G3657" t="s">
        <v>60</v>
      </c>
      <c r="H3657" t="e">
        <f t="shared" si="971"/>
        <v>#NAME?</v>
      </c>
      <c r="I3657" t="s">
        <v>61</v>
      </c>
      <c r="J3657" t="e">
        <f t="shared" si="972"/>
        <v>#NAME?</v>
      </c>
      <c r="K3657" t="s">
        <v>62</v>
      </c>
      <c r="L3657" t="e">
        <f t="shared" si="973"/>
        <v>#NAME?</v>
      </c>
      <c r="M3657" t="e">
        <f t="shared" si="974"/>
        <v>#NAME?</v>
      </c>
      <c r="N3657">
        <v>100000</v>
      </c>
      <c r="O3657" t="e">
        <f t="shared" si="975"/>
        <v>#NAME?</v>
      </c>
      <c r="P3657">
        <v>5</v>
      </c>
      <c r="Q3657" t="e">
        <f t="shared" si="976"/>
        <v>#NAME?</v>
      </c>
      <c r="R3657">
        <v>5</v>
      </c>
      <c r="S3657" t="e">
        <f t="shared" si="977"/>
        <v>#NAME?</v>
      </c>
      <c r="T3657">
        <v>0</v>
      </c>
      <c r="U3657" t="e">
        <f t="shared" si="978"/>
        <v>#NAME?</v>
      </c>
      <c r="V3657">
        <v>256</v>
      </c>
      <c r="W3657" t="e">
        <f t="shared" si="979"/>
        <v>#NAME?</v>
      </c>
      <c r="X3657">
        <v>1</v>
      </c>
      <c r="Y3657" t="e">
        <f t="shared" si="980"/>
        <v>#NAME?</v>
      </c>
      <c r="Z3657">
        <v>0</v>
      </c>
      <c r="AA3657" t="e">
        <f t="shared" si="981"/>
        <v>#NAME?</v>
      </c>
      <c r="AB3657">
        <v>48</v>
      </c>
      <c r="AC3657" t="e">
        <f t="shared" si="982"/>
        <v>#NAME?</v>
      </c>
      <c r="AD3657">
        <v>1</v>
      </c>
      <c r="AE3657" t="e">
        <f t="shared" si="983"/>
        <v>#NAME?</v>
      </c>
      <c r="AF3657" t="s">
        <v>63</v>
      </c>
      <c r="AG3657" t="s">
        <v>64</v>
      </c>
      <c r="AH3657">
        <v>1422188</v>
      </c>
      <c r="AI3657">
        <v>1420754</v>
      </c>
      <c r="AJ3657">
        <v>284294</v>
      </c>
      <c r="AK3657">
        <v>2837549</v>
      </c>
      <c r="AL3657">
        <v>10000</v>
      </c>
      <c r="AR3657">
        <v>10000</v>
      </c>
      <c r="AS3657">
        <v>5827.9290000000001</v>
      </c>
      <c r="AT3657">
        <v>5</v>
      </c>
      <c r="AU3657">
        <v>100000</v>
      </c>
      <c r="AV3657">
        <v>1</v>
      </c>
      <c r="AW3657" t="s">
        <v>60</v>
      </c>
      <c r="AX3657" t="s">
        <v>61</v>
      </c>
      <c r="AY3657" t="s">
        <v>62</v>
      </c>
      <c r="BA3657">
        <v>7</v>
      </c>
      <c r="BB3657">
        <v>1</v>
      </c>
      <c r="BD3657">
        <v>8.2579399999999996</v>
      </c>
      <c r="BE3657">
        <v>1.9251899999999999E-2</v>
      </c>
      <c r="BF3657">
        <v>1359.65</v>
      </c>
      <c r="BH3657">
        <v>827.92899999999997</v>
      </c>
      <c r="BN3657">
        <v>28360970</v>
      </c>
      <c r="BO3657">
        <v>303442</v>
      </c>
      <c r="BP3657">
        <v>14529</v>
      </c>
      <c r="BQ3657">
        <v>0</v>
      </c>
      <c r="BR3657">
        <v>0</v>
      </c>
      <c r="BY3657" t="s">
        <v>7421</v>
      </c>
      <c r="BZ3657" t="s">
        <v>11093</v>
      </c>
      <c r="CA3657" t="s">
        <v>58</v>
      </c>
      <c r="CB3657" t="str">
        <f t="shared" si="984"/>
        <v>ZYRA_SCATTER_5i5d100000k nrq=0</v>
      </c>
      <c r="CC3657">
        <f t="shared" si="985"/>
        <v>1</v>
      </c>
    </row>
    <row r="3658" spans="1:81" x14ac:dyDescent="0.4">
      <c r="A3658" t="s">
        <v>3726</v>
      </c>
      <c r="B3658" t="s">
        <v>58</v>
      </c>
      <c r="C3658" t="s">
        <v>78</v>
      </c>
      <c r="D3658" t="e">
        <f t="shared" si="969"/>
        <v>#NAME?</v>
      </c>
      <c r="E3658">
        <v>10000</v>
      </c>
      <c r="F3658" t="e">
        <f t="shared" si="970"/>
        <v>#NAME?</v>
      </c>
      <c r="G3658" t="s">
        <v>60</v>
      </c>
      <c r="H3658" t="e">
        <f t="shared" si="971"/>
        <v>#NAME?</v>
      </c>
      <c r="I3658" t="s">
        <v>61</v>
      </c>
      <c r="J3658" t="e">
        <f t="shared" si="972"/>
        <v>#NAME?</v>
      </c>
      <c r="K3658" t="s">
        <v>62</v>
      </c>
      <c r="L3658" t="e">
        <f t="shared" si="973"/>
        <v>#NAME?</v>
      </c>
      <c r="M3658" t="e">
        <f t="shared" si="974"/>
        <v>#NAME?</v>
      </c>
      <c r="N3658">
        <v>100000</v>
      </c>
      <c r="O3658" t="e">
        <f t="shared" si="975"/>
        <v>#NAME?</v>
      </c>
      <c r="P3658">
        <v>0</v>
      </c>
      <c r="Q3658" t="e">
        <f t="shared" si="976"/>
        <v>#NAME?</v>
      </c>
      <c r="R3658">
        <v>0</v>
      </c>
      <c r="S3658" t="e">
        <f t="shared" si="977"/>
        <v>#NAME?</v>
      </c>
      <c r="T3658">
        <v>0</v>
      </c>
      <c r="U3658" t="e">
        <f t="shared" si="978"/>
        <v>#NAME?</v>
      </c>
      <c r="V3658">
        <v>256</v>
      </c>
      <c r="W3658" t="e">
        <f t="shared" si="979"/>
        <v>#NAME?</v>
      </c>
      <c r="X3658">
        <v>108</v>
      </c>
      <c r="Y3658" t="e">
        <f t="shared" si="980"/>
        <v>#NAME?</v>
      </c>
      <c r="Z3658">
        <v>0</v>
      </c>
      <c r="AA3658" t="e">
        <f t="shared" si="981"/>
        <v>#NAME?</v>
      </c>
      <c r="AB3658">
        <v>48</v>
      </c>
      <c r="AC3658" t="e">
        <f t="shared" si="982"/>
        <v>#NAME?</v>
      </c>
      <c r="AD3658">
        <v>1</v>
      </c>
      <c r="AE3658" t="e">
        <f t="shared" si="983"/>
        <v>#NAME?</v>
      </c>
      <c r="AF3658" t="s">
        <v>65</v>
      </c>
      <c r="AG3658" t="s">
        <v>64</v>
      </c>
      <c r="AJ3658">
        <v>0</v>
      </c>
      <c r="AK3658">
        <v>107478818</v>
      </c>
      <c r="AL3658">
        <v>10000</v>
      </c>
      <c r="AR3658">
        <v>10000</v>
      </c>
      <c r="AS3658">
        <v>3128.71</v>
      </c>
      <c r="AT3658">
        <v>0</v>
      </c>
      <c r="AU3658">
        <v>100000</v>
      </c>
      <c r="AV3658">
        <v>108</v>
      </c>
      <c r="AW3658" t="s">
        <v>60</v>
      </c>
      <c r="AX3658" t="s">
        <v>61</v>
      </c>
      <c r="AY3658" t="s">
        <v>62</v>
      </c>
      <c r="BA3658">
        <v>8</v>
      </c>
      <c r="BB3658">
        <v>1</v>
      </c>
      <c r="BD3658">
        <v>20.210699999999999</v>
      </c>
      <c r="BE3658">
        <v>2.7707499999999999E-2</v>
      </c>
      <c r="BF3658">
        <v>2391.27</v>
      </c>
      <c r="BH3658">
        <v>3128.71</v>
      </c>
      <c r="BY3658" t="s">
        <v>7422</v>
      </c>
      <c r="BZ3658" t="s">
        <v>11094</v>
      </c>
      <c r="CA3658" t="s">
        <v>58</v>
      </c>
      <c r="CB3658" t="str">
        <f t="shared" si="984"/>
        <v>ZYRA_CLUSTER_0i0d100000k nrq=0</v>
      </c>
      <c r="CC3658">
        <f t="shared" si="985"/>
        <v>108</v>
      </c>
    </row>
    <row r="3659" spans="1:81" x14ac:dyDescent="0.4">
      <c r="A3659" t="s">
        <v>3727</v>
      </c>
      <c r="B3659" t="s">
        <v>58</v>
      </c>
      <c r="C3659" t="s">
        <v>3765</v>
      </c>
      <c r="D3659" t="e">
        <f t="shared" si="969"/>
        <v>#NAME?</v>
      </c>
      <c r="E3659">
        <v>10000</v>
      </c>
      <c r="F3659" t="e">
        <f t="shared" si="970"/>
        <v>#NAME?</v>
      </c>
      <c r="G3659" t="s">
        <v>60</v>
      </c>
      <c r="H3659" t="e">
        <f t="shared" si="971"/>
        <v>#NAME?</v>
      </c>
      <c r="I3659" t="s">
        <v>61</v>
      </c>
      <c r="J3659" t="e">
        <f t="shared" si="972"/>
        <v>#NAME?</v>
      </c>
      <c r="K3659" t="s">
        <v>62</v>
      </c>
      <c r="L3659" t="e">
        <f t="shared" si="973"/>
        <v>#NAME?</v>
      </c>
      <c r="M3659" t="e">
        <f t="shared" si="974"/>
        <v>#NAME?</v>
      </c>
      <c r="N3659">
        <v>100000</v>
      </c>
      <c r="O3659" t="e">
        <f t="shared" si="975"/>
        <v>#NAME?</v>
      </c>
      <c r="P3659">
        <v>5</v>
      </c>
      <c r="Q3659" t="e">
        <f t="shared" si="976"/>
        <v>#NAME?</v>
      </c>
      <c r="R3659">
        <v>5</v>
      </c>
      <c r="S3659" t="e">
        <f t="shared" si="977"/>
        <v>#NAME?</v>
      </c>
      <c r="T3659">
        <v>0</v>
      </c>
      <c r="U3659" t="e">
        <f t="shared" si="978"/>
        <v>#NAME?</v>
      </c>
      <c r="V3659">
        <v>256</v>
      </c>
      <c r="W3659" t="e">
        <f t="shared" si="979"/>
        <v>#NAME?</v>
      </c>
      <c r="X3659">
        <v>1</v>
      </c>
      <c r="Y3659" t="e">
        <f t="shared" si="980"/>
        <v>#NAME?</v>
      </c>
      <c r="Z3659">
        <v>0</v>
      </c>
      <c r="AA3659" t="e">
        <f t="shared" si="981"/>
        <v>#NAME?</v>
      </c>
      <c r="AB3659">
        <v>48</v>
      </c>
      <c r="AC3659" t="e">
        <f t="shared" si="982"/>
        <v>#NAME?</v>
      </c>
      <c r="AD3659">
        <v>2</v>
      </c>
      <c r="AE3659" t="e">
        <f t="shared" si="983"/>
        <v>#NAME?</v>
      </c>
      <c r="AF3659" t="s">
        <v>63</v>
      </c>
      <c r="AG3659" t="s">
        <v>64</v>
      </c>
      <c r="AH3659">
        <v>1408441</v>
      </c>
      <c r="AI3659">
        <v>1410390</v>
      </c>
      <c r="AJ3659">
        <v>281883</v>
      </c>
      <c r="AK3659">
        <v>2813349</v>
      </c>
      <c r="AL3659">
        <v>10000</v>
      </c>
      <c r="AR3659">
        <v>10000</v>
      </c>
      <c r="AS3659">
        <v>5861.2150000000001</v>
      </c>
      <c r="AT3659">
        <v>5</v>
      </c>
      <c r="AU3659">
        <v>100000</v>
      </c>
      <c r="AV3659">
        <v>1</v>
      </c>
      <c r="AW3659" t="s">
        <v>60</v>
      </c>
      <c r="AX3659" t="s">
        <v>61</v>
      </c>
      <c r="AY3659" t="s">
        <v>62</v>
      </c>
      <c r="BA3659">
        <v>7</v>
      </c>
      <c r="BB3659">
        <v>1</v>
      </c>
      <c r="BD3659">
        <v>8.26187</v>
      </c>
      <c r="BE3659">
        <v>1.9094900000000001E-2</v>
      </c>
      <c r="BF3659">
        <v>1371.45</v>
      </c>
      <c r="BH3659">
        <v>861.21500000000003</v>
      </c>
      <c r="BN3659">
        <v>28119366</v>
      </c>
      <c r="BO3659">
        <v>295255</v>
      </c>
      <c r="BP3659">
        <v>14133</v>
      </c>
      <c r="BQ3659">
        <v>0</v>
      </c>
      <c r="BR3659">
        <v>0</v>
      </c>
      <c r="BY3659" t="s">
        <v>7423</v>
      </c>
      <c r="BZ3659" t="s">
        <v>11095</v>
      </c>
      <c r="CA3659" t="s">
        <v>58</v>
      </c>
      <c r="CB3659" t="str">
        <f t="shared" si="984"/>
        <v>ZYRA_SCATTER_5i5d100000k nrq=0</v>
      </c>
      <c r="CC3659">
        <f t="shared" si="985"/>
        <v>1</v>
      </c>
    </row>
    <row r="3660" spans="1:81" x14ac:dyDescent="0.4">
      <c r="A3660" t="s">
        <v>3728</v>
      </c>
      <c r="B3660" t="s">
        <v>58</v>
      </c>
      <c r="C3660" t="s">
        <v>3765</v>
      </c>
      <c r="D3660" t="e">
        <f t="shared" si="969"/>
        <v>#NAME?</v>
      </c>
      <c r="E3660">
        <v>10000</v>
      </c>
      <c r="F3660" t="e">
        <f t="shared" si="970"/>
        <v>#NAME?</v>
      </c>
      <c r="G3660" t="s">
        <v>60</v>
      </c>
      <c r="H3660" t="e">
        <f t="shared" si="971"/>
        <v>#NAME?</v>
      </c>
      <c r="I3660" t="s">
        <v>61</v>
      </c>
      <c r="J3660" t="e">
        <f t="shared" si="972"/>
        <v>#NAME?</v>
      </c>
      <c r="K3660" t="s">
        <v>62</v>
      </c>
      <c r="L3660" t="e">
        <f t="shared" si="973"/>
        <v>#NAME?</v>
      </c>
      <c r="M3660" t="e">
        <f t="shared" si="974"/>
        <v>#NAME?</v>
      </c>
      <c r="N3660">
        <v>100000</v>
      </c>
      <c r="O3660" t="e">
        <f t="shared" si="975"/>
        <v>#NAME?</v>
      </c>
      <c r="P3660">
        <v>5</v>
      </c>
      <c r="Q3660" t="e">
        <f t="shared" si="976"/>
        <v>#NAME?</v>
      </c>
      <c r="R3660">
        <v>5</v>
      </c>
      <c r="S3660" t="e">
        <f t="shared" si="977"/>
        <v>#NAME?</v>
      </c>
      <c r="T3660">
        <v>0</v>
      </c>
      <c r="U3660" t="e">
        <f t="shared" si="978"/>
        <v>#NAME?</v>
      </c>
      <c r="V3660">
        <v>256</v>
      </c>
      <c r="W3660" t="e">
        <f t="shared" si="979"/>
        <v>#NAME?</v>
      </c>
      <c r="X3660">
        <v>18</v>
      </c>
      <c r="Y3660" t="e">
        <f t="shared" si="980"/>
        <v>#NAME?</v>
      </c>
      <c r="Z3660">
        <v>0</v>
      </c>
      <c r="AA3660" t="e">
        <f t="shared" si="981"/>
        <v>#NAME?</v>
      </c>
      <c r="AB3660">
        <v>48</v>
      </c>
      <c r="AC3660" t="e">
        <f t="shared" si="982"/>
        <v>#NAME?</v>
      </c>
      <c r="AD3660">
        <v>0</v>
      </c>
      <c r="AE3660" t="e">
        <f t="shared" si="983"/>
        <v>#NAME?</v>
      </c>
      <c r="AF3660" t="s">
        <v>63</v>
      </c>
      <c r="AG3660" t="s">
        <v>64</v>
      </c>
      <c r="AH3660">
        <v>16321904</v>
      </c>
      <c r="AI3660">
        <v>16317927</v>
      </c>
      <c r="AJ3660">
        <v>3263983</v>
      </c>
      <c r="AK3660">
        <v>32607762</v>
      </c>
      <c r="AL3660">
        <v>10000</v>
      </c>
      <c r="AR3660">
        <v>10000</v>
      </c>
      <c r="AS3660">
        <v>5995.5959999999995</v>
      </c>
      <c r="AT3660">
        <v>5</v>
      </c>
      <c r="AU3660">
        <v>100000</v>
      </c>
      <c r="AV3660">
        <v>18</v>
      </c>
      <c r="AW3660" t="s">
        <v>60</v>
      </c>
      <c r="AX3660" t="s">
        <v>61</v>
      </c>
      <c r="AY3660" t="s">
        <v>62</v>
      </c>
      <c r="BA3660">
        <v>7</v>
      </c>
      <c r="BB3660">
        <v>1</v>
      </c>
      <c r="BD3660">
        <v>14.0375</v>
      </c>
      <c r="BE3660">
        <v>1.00857</v>
      </c>
      <c r="BF3660">
        <v>1930.75</v>
      </c>
      <c r="BH3660">
        <v>995.596</v>
      </c>
      <c r="BN3660">
        <v>255233786</v>
      </c>
      <c r="BO3660">
        <v>93985175</v>
      </c>
      <c r="BP3660">
        <v>178718</v>
      </c>
      <c r="BQ3660">
        <v>319</v>
      </c>
      <c r="BR3660">
        <v>0</v>
      </c>
      <c r="BY3660" t="s">
        <v>7424</v>
      </c>
      <c r="BZ3660" t="s">
        <v>11096</v>
      </c>
      <c r="CA3660" t="s">
        <v>58</v>
      </c>
      <c r="CB3660" t="str">
        <f t="shared" si="984"/>
        <v>ZYRA_SCATTER_5i5d100000k nrq=0</v>
      </c>
      <c r="CC3660">
        <f t="shared" si="985"/>
        <v>18</v>
      </c>
    </row>
    <row r="3661" spans="1:81" x14ac:dyDescent="0.4">
      <c r="A3661" t="s">
        <v>3736</v>
      </c>
      <c r="B3661" t="s">
        <v>58</v>
      </c>
      <c r="C3661" t="s">
        <v>78</v>
      </c>
      <c r="D3661" t="e">
        <f t="shared" si="969"/>
        <v>#NAME?</v>
      </c>
      <c r="E3661">
        <v>10000</v>
      </c>
      <c r="F3661" t="e">
        <f t="shared" si="970"/>
        <v>#NAME?</v>
      </c>
      <c r="G3661" t="s">
        <v>60</v>
      </c>
      <c r="H3661" t="e">
        <f t="shared" si="971"/>
        <v>#NAME?</v>
      </c>
      <c r="I3661" t="s">
        <v>61</v>
      </c>
      <c r="J3661" t="e">
        <f t="shared" si="972"/>
        <v>#NAME?</v>
      </c>
      <c r="K3661" t="s">
        <v>62</v>
      </c>
      <c r="L3661" t="e">
        <f t="shared" si="973"/>
        <v>#NAME?</v>
      </c>
      <c r="M3661" t="e">
        <f t="shared" si="974"/>
        <v>#NAME?</v>
      </c>
      <c r="N3661">
        <v>10000</v>
      </c>
      <c r="O3661" t="e">
        <f t="shared" si="975"/>
        <v>#NAME?</v>
      </c>
      <c r="P3661">
        <v>0</v>
      </c>
      <c r="Q3661" t="e">
        <f t="shared" si="976"/>
        <v>#NAME?</v>
      </c>
      <c r="R3661">
        <v>0</v>
      </c>
      <c r="S3661" t="e">
        <f t="shared" si="977"/>
        <v>#NAME?</v>
      </c>
      <c r="T3661">
        <v>0</v>
      </c>
      <c r="U3661" t="e">
        <f t="shared" si="978"/>
        <v>#NAME?</v>
      </c>
      <c r="V3661">
        <v>256</v>
      </c>
      <c r="W3661" t="e">
        <f t="shared" si="979"/>
        <v>#NAME?</v>
      </c>
      <c r="X3661">
        <v>54</v>
      </c>
      <c r="Y3661" t="e">
        <f t="shared" si="980"/>
        <v>#NAME?</v>
      </c>
      <c r="Z3661">
        <v>0</v>
      </c>
      <c r="AA3661" t="e">
        <f t="shared" si="981"/>
        <v>#NAME?</v>
      </c>
      <c r="AB3661">
        <v>48</v>
      </c>
      <c r="AC3661" t="e">
        <f t="shared" si="982"/>
        <v>#NAME?</v>
      </c>
      <c r="AD3661">
        <v>2</v>
      </c>
      <c r="AE3661" t="e">
        <f t="shared" si="983"/>
        <v>#NAME?</v>
      </c>
      <c r="AF3661" t="s">
        <v>65</v>
      </c>
      <c r="AG3661" t="s">
        <v>64</v>
      </c>
      <c r="AJ3661">
        <v>0</v>
      </c>
      <c r="AK3661">
        <v>83929905</v>
      </c>
      <c r="AL3661">
        <v>10000</v>
      </c>
      <c r="AR3661">
        <v>10000</v>
      </c>
      <c r="AS3661">
        <v>2529.8000000000002</v>
      </c>
      <c r="AT3661">
        <v>0</v>
      </c>
      <c r="AU3661">
        <v>10000</v>
      </c>
      <c r="AV3661">
        <v>54</v>
      </c>
      <c r="AW3661" t="s">
        <v>60</v>
      </c>
      <c r="AX3661" t="s">
        <v>61</v>
      </c>
      <c r="AY3661" t="s">
        <v>62</v>
      </c>
      <c r="BA3661">
        <v>8</v>
      </c>
      <c r="BB3661">
        <v>1</v>
      </c>
      <c r="BD3661">
        <v>2.7161200000000001</v>
      </c>
      <c r="BE3661">
        <v>1.24388E-2</v>
      </c>
      <c r="BF3661">
        <v>1460.12</v>
      </c>
      <c r="BH3661">
        <v>2529.8000000000002</v>
      </c>
      <c r="BY3661" t="s">
        <v>7425</v>
      </c>
      <c r="BZ3661" t="s">
        <v>11097</v>
      </c>
      <c r="CA3661" t="s">
        <v>58</v>
      </c>
      <c r="CB3661" t="str">
        <f t="shared" si="984"/>
        <v>ZYRA_CLUSTER_0i0d10000k nrq=0</v>
      </c>
      <c r="CC3661">
        <f t="shared" si="985"/>
        <v>54</v>
      </c>
    </row>
    <row r="3662" spans="1:81" x14ac:dyDescent="0.4">
      <c r="A3662" t="s">
        <v>3729</v>
      </c>
      <c r="B3662" t="s">
        <v>58</v>
      </c>
      <c r="C3662" t="s">
        <v>3765</v>
      </c>
      <c r="D3662" t="e">
        <f t="shared" si="969"/>
        <v>#NAME?</v>
      </c>
      <c r="E3662">
        <v>10000</v>
      </c>
      <c r="F3662" t="e">
        <f t="shared" si="970"/>
        <v>#NAME?</v>
      </c>
      <c r="G3662" t="s">
        <v>60</v>
      </c>
      <c r="H3662" t="e">
        <f t="shared" si="971"/>
        <v>#NAME?</v>
      </c>
      <c r="I3662" t="s">
        <v>61</v>
      </c>
      <c r="J3662" t="e">
        <f t="shared" si="972"/>
        <v>#NAME?</v>
      </c>
      <c r="K3662" t="s">
        <v>62</v>
      </c>
      <c r="L3662" t="e">
        <f t="shared" si="973"/>
        <v>#NAME?</v>
      </c>
      <c r="M3662" t="e">
        <f t="shared" si="974"/>
        <v>#NAME?</v>
      </c>
      <c r="N3662">
        <v>100000</v>
      </c>
      <c r="O3662" t="e">
        <f t="shared" si="975"/>
        <v>#NAME?</v>
      </c>
      <c r="P3662">
        <v>5</v>
      </c>
      <c r="Q3662" t="e">
        <f t="shared" si="976"/>
        <v>#NAME?</v>
      </c>
      <c r="R3662">
        <v>5</v>
      </c>
      <c r="S3662" t="e">
        <f t="shared" si="977"/>
        <v>#NAME?</v>
      </c>
      <c r="T3662">
        <v>0</v>
      </c>
      <c r="U3662" t="e">
        <f t="shared" si="978"/>
        <v>#NAME?</v>
      </c>
      <c r="V3662">
        <v>256</v>
      </c>
      <c r="W3662" t="e">
        <f t="shared" si="979"/>
        <v>#NAME?</v>
      </c>
      <c r="X3662">
        <v>18</v>
      </c>
      <c r="Y3662" t="e">
        <f t="shared" si="980"/>
        <v>#NAME?</v>
      </c>
      <c r="Z3662">
        <v>0</v>
      </c>
      <c r="AA3662" t="e">
        <f t="shared" si="981"/>
        <v>#NAME?</v>
      </c>
      <c r="AB3662">
        <v>48</v>
      </c>
      <c r="AC3662" t="e">
        <f t="shared" si="982"/>
        <v>#NAME?</v>
      </c>
      <c r="AD3662">
        <v>1</v>
      </c>
      <c r="AE3662" t="e">
        <f t="shared" si="983"/>
        <v>#NAME?</v>
      </c>
      <c r="AF3662" t="s">
        <v>63</v>
      </c>
      <c r="AG3662" t="s">
        <v>64</v>
      </c>
      <c r="AH3662">
        <v>16023071</v>
      </c>
      <c r="AI3662">
        <v>16027615</v>
      </c>
      <c r="AJ3662">
        <v>3205068</v>
      </c>
      <c r="AK3662">
        <v>31998273</v>
      </c>
      <c r="AL3662">
        <v>10000</v>
      </c>
      <c r="AR3662">
        <v>10000</v>
      </c>
      <c r="AS3662">
        <v>51007.64</v>
      </c>
      <c r="AT3662">
        <v>5</v>
      </c>
      <c r="AU3662">
        <v>100000</v>
      </c>
      <c r="AV3662">
        <v>18</v>
      </c>
      <c r="AW3662" t="s">
        <v>60</v>
      </c>
      <c r="AX3662" t="s">
        <v>61</v>
      </c>
      <c r="AY3662" t="s">
        <v>62</v>
      </c>
      <c r="BA3662">
        <v>7</v>
      </c>
      <c r="BB3662">
        <v>1</v>
      </c>
      <c r="BD3662">
        <v>13.8438</v>
      </c>
      <c r="BE3662">
        <v>1.00458</v>
      </c>
      <c r="BF3662">
        <v>1923.66</v>
      </c>
      <c r="BH3662">
        <v>1007.64</v>
      </c>
      <c r="BN3662">
        <v>248786923</v>
      </c>
      <c r="BO3662">
        <v>93658039</v>
      </c>
      <c r="BP3662">
        <v>175258</v>
      </c>
      <c r="BQ3662">
        <v>366</v>
      </c>
      <c r="BR3662">
        <v>0</v>
      </c>
      <c r="BY3662" t="s">
        <v>7426</v>
      </c>
      <c r="BZ3662" t="s">
        <v>11098</v>
      </c>
      <c r="CA3662" t="s">
        <v>58</v>
      </c>
      <c r="CB3662" t="str">
        <f t="shared" si="984"/>
        <v>ZYRA_SCATTER_5i5d100000k nrq=0</v>
      </c>
      <c r="CC3662">
        <f t="shared" si="985"/>
        <v>18</v>
      </c>
    </row>
    <row r="3663" spans="1:81" x14ac:dyDescent="0.4">
      <c r="A3663" t="s">
        <v>3730</v>
      </c>
      <c r="B3663" t="s">
        <v>58</v>
      </c>
      <c r="C3663" t="s">
        <v>3765</v>
      </c>
      <c r="D3663" t="e">
        <f t="shared" si="969"/>
        <v>#NAME?</v>
      </c>
      <c r="E3663">
        <v>10000</v>
      </c>
      <c r="F3663" t="e">
        <f t="shared" si="970"/>
        <v>#NAME?</v>
      </c>
      <c r="G3663" t="s">
        <v>60</v>
      </c>
      <c r="H3663" t="e">
        <f t="shared" si="971"/>
        <v>#NAME?</v>
      </c>
      <c r="I3663" t="s">
        <v>61</v>
      </c>
      <c r="J3663" t="e">
        <f t="shared" si="972"/>
        <v>#NAME?</v>
      </c>
      <c r="K3663" t="s">
        <v>62</v>
      </c>
      <c r="L3663" t="e">
        <f t="shared" si="973"/>
        <v>#NAME?</v>
      </c>
      <c r="M3663" t="e">
        <f t="shared" si="974"/>
        <v>#NAME?</v>
      </c>
      <c r="N3663">
        <v>100000</v>
      </c>
      <c r="O3663" t="e">
        <f t="shared" si="975"/>
        <v>#NAME?</v>
      </c>
      <c r="P3663">
        <v>5</v>
      </c>
      <c r="Q3663" t="e">
        <f t="shared" si="976"/>
        <v>#NAME?</v>
      </c>
      <c r="R3663">
        <v>5</v>
      </c>
      <c r="S3663" t="e">
        <f t="shared" si="977"/>
        <v>#NAME?</v>
      </c>
      <c r="T3663">
        <v>0</v>
      </c>
      <c r="U3663" t="e">
        <f t="shared" si="978"/>
        <v>#NAME?</v>
      </c>
      <c r="V3663">
        <v>256</v>
      </c>
      <c r="W3663" t="e">
        <f t="shared" si="979"/>
        <v>#NAME?</v>
      </c>
      <c r="X3663">
        <v>18</v>
      </c>
      <c r="Y3663" t="e">
        <f t="shared" si="980"/>
        <v>#NAME?</v>
      </c>
      <c r="Z3663">
        <v>0</v>
      </c>
      <c r="AA3663" t="e">
        <f t="shared" si="981"/>
        <v>#NAME?</v>
      </c>
      <c r="AB3663">
        <v>48</v>
      </c>
      <c r="AC3663" t="e">
        <f t="shared" si="982"/>
        <v>#NAME?</v>
      </c>
      <c r="AD3663">
        <v>2</v>
      </c>
      <c r="AE3663" t="e">
        <f t="shared" si="983"/>
        <v>#NAME?</v>
      </c>
      <c r="AF3663" t="s">
        <v>63</v>
      </c>
      <c r="AG3663" t="s">
        <v>64</v>
      </c>
      <c r="AH3663">
        <v>15966307</v>
      </c>
      <c r="AI3663">
        <v>15960788</v>
      </c>
      <c r="AJ3663">
        <v>3192709</v>
      </c>
      <c r="AK3663">
        <v>31891786</v>
      </c>
      <c r="AL3663">
        <v>10000</v>
      </c>
      <c r="AR3663">
        <v>10000</v>
      </c>
      <c r="AS3663">
        <v>51057.19</v>
      </c>
      <c r="AT3663">
        <v>5</v>
      </c>
      <c r="AU3663">
        <v>100000</v>
      </c>
      <c r="AV3663">
        <v>18</v>
      </c>
      <c r="AW3663" t="s">
        <v>60</v>
      </c>
      <c r="AX3663" t="s">
        <v>61</v>
      </c>
      <c r="AY3663" t="s">
        <v>62</v>
      </c>
      <c r="BA3663">
        <v>7</v>
      </c>
      <c r="BB3663">
        <v>1</v>
      </c>
      <c r="BD3663">
        <v>14.0593</v>
      </c>
      <c r="BE3663">
        <v>1.0086200000000001</v>
      </c>
      <c r="BF3663">
        <v>1958.92</v>
      </c>
      <c r="BH3663">
        <v>1057.19</v>
      </c>
      <c r="BN3663">
        <v>249624347</v>
      </c>
      <c r="BO3663">
        <v>91524701</v>
      </c>
      <c r="BP3663">
        <v>170621</v>
      </c>
      <c r="BQ3663">
        <v>363</v>
      </c>
      <c r="BR3663">
        <v>0</v>
      </c>
      <c r="BY3663" t="s">
        <v>7427</v>
      </c>
      <c r="BZ3663" t="s">
        <v>11099</v>
      </c>
      <c r="CA3663" t="s">
        <v>58</v>
      </c>
      <c r="CB3663" t="str">
        <f t="shared" si="984"/>
        <v>ZYRA_SCATTER_5i5d100000k nrq=0</v>
      </c>
      <c r="CC3663">
        <f t="shared" si="985"/>
        <v>18</v>
      </c>
    </row>
    <row r="3664" spans="1:81" x14ac:dyDescent="0.4">
      <c r="A3664" t="s">
        <v>3731</v>
      </c>
      <c r="B3664" t="s">
        <v>58</v>
      </c>
      <c r="C3664" t="s">
        <v>3765</v>
      </c>
      <c r="D3664" t="e">
        <f t="shared" si="969"/>
        <v>#NAME?</v>
      </c>
      <c r="E3664">
        <v>10000</v>
      </c>
      <c r="F3664" t="e">
        <f t="shared" si="970"/>
        <v>#NAME?</v>
      </c>
      <c r="G3664" t="s">
        <v>60</v>
      </c>
      <c r="H3664" t="e">
        <f t="shared" si="971"/>
        <v>#NAME?</v>
      </c>
      <c r="I3664" t="s">
        <v>61</v>
      </c>
      <c r="J3664" t="e">
        <f t="shared" si="972"/>
        <v>#NAME?</v>
      </c>
      <c r="K3664" t="s">
        <v>62</v>
      </c>
      <c r="L3664" t="e">
        <f t="shared" si="973"/>
        <v>#NAME?</v>
      </c>
      <c r="M3664" t="e">
        <f t="shared" si="974"/>
        <v>#NAME?</v>
      </c>
      <c r="N3664">
        <v>100000</v>
      </c>
      <c r="O3664" t="e">
        <f t="shared" si="975"/>
        <v>#NAME?</v>
      </c>
      <c r="P3664">
        <v>5</v>
      </c>
      <c r="Q3664" t="e">
        <f t="shared" si="976"/>
        <v>#NAME?</v>
      </c>
      <c r="R3664">
        <v>5</v>
      </c>
      <c r="S3664" t="e">
        <f t="shared" si="977"/>
        <v>#NAME?</v>
      </c>
      <c r="T3664">
        <v>0</v>
      </c>
      <c r="U3664" t="e">
        <f t="shared" si="978"/>
        <v>#NAME?</v>
      </c>
      <c r="V3664">
        <v>256</v>
      </c>
      <c r="W3664" t="e">
        <f t="shared" si="979"/>
        <v>#NAME?</v>
      </c>
      <c r="X3664">
        <v>17</v>
      </c>
      <c r="Y3664" t="e">
        <f t="shared" si="980"/>
        <v>#NAME?</v>
      </c>
      <c r="Z3664">
        <v>1</v>
      </c>
      <c r="AA3664" t="e">
        <f t="shared" si="981"/>
        <v>#NAME?</v>
      </c>
      <c r="AB3664">
        <v>48</v>
      </c>
      <c r="AC3664" t="e">
        <f t="shared" si="982"/>
        <v>#NAME?</v>
      </c>
      <c r="AD3664">
        <v>0</v>
      </c>
      <c r="AE3664" t="e">
        <f t="shared" si="983"/>
        <v>#NAME?</v>
      </c>
      <c r="AF3664" t="s">
        <v>63</v>
      </c>
      <c r="AG3664" t="s">
        <v>64</v>
      </c>
      <c r="AH3664">
        <v>12557918</v>
      </c>
      <c r="AI3664">
        <v>12561783</v>
      </c>
      <c r="AJ3664">
        <v>2511970</v>
      </c>
      <c r="AK3664">
        <v>25094429</v>
      </c>
      <c r="AL3664">
        <v>10000</v>
      </c>
      <c r="AR3664">
        <v>10000</v>
      </c>
      <c r="AS3664">
        <v>51741.3</v>
      </c>
      <c r="AT3664">
        <v>5</v>
      </c>
      <c r="AU3664">
        <v>100000</v>
      </c>
      <c r="AV3664">
        <v>17</v>
      </c>
      <c r="AW3664" t="s">
        <v>60</v>
      </c>
      <c r="AX3664" t="s">
        <v>61</v>
      </c>
      <c r="AY3664" t="s">
        <v>62</v>
      </c>
      <c r="BA3664">
        <v>7</v>
      </c>
      <c r="BB3664">
        <v>1</v>
      </c>
      <c r="BD3664">
        <v>24.470800000000001</v>
      </c>
      <c r="BE3664">
        <v>1.4830700000000001</v>
      </c>
      <c r="BF3664">
        <v>2402.9299999999998</v>
      </c>
      <c r="BH3664">
        <v>1741.3</v>
      </c>
      <c r="BN3664">
        <v>334193</v>
      </c>
      <c r="BO3664">
        <v>250715817</v>
      </c>
      <c r="BP3664">
        <v>140853</v>
      </c>
      <c r="BQ3664">
        <v>24006</v>
      </c>
      <c r="BR3664">
        <v>0</v>
      </c>
      <c r="BY3664" t="s">
        <v>7428</v>
      </c>
      <c r="BZ3664" t="s">
        <v>11100</v>
      </c>
      <c r="CA3664" t="s">
        <v>58</v>
      </c>
      <c r="CB3664" t="str">
        <f t="shared" si="984"/>
        <v>ZYRA_SCATTER_5i5d100000k nrq=1</v>
      </c>
      <c r="CC3664">
        <f t="shared" si="985"/>
        <v>18</v>
      </c>
    </row>
    <row r="3665" spans="1:81" x14ac:dyDescent="0.4">
      <c r="A3665" t="s">
        <v>3732</v>
      </c>
      <c r="B3665" t="s">
        <v>58</v>
      </c>
      <c r="C3665" t="s">
        <v>3765</v>
      </c>
      <c r="D3665" t="e">
        <f t="shared" si="969"/>
        <v>#NAME?</v>
      </c>
      <c r="E3665">
        <v>10000</v>
      </c>
      <c r="F3665" t="e">
        <f t="shared" si="970"/>
        <v>#NAME?</v>
      </c>
      <c r="G3665" t="s">
        <v>60</v>
      </c>
      <c r="H3665" t="e">
        <f t="shared" si="971"/>
        <v>#NAME?</v>
      </c>
      <c r="I3665" t="s">
        <v>61</v>
      </c>
      <c r="J3665" t="e">
        <f t="shared" si="972"/>
        <v>#NAME?</v>
      </c>
      <c r="K3665" t="s">
        <v>62</v>
      </c>
      <c r="L3665" t="e">
        <f t="shared" si="973"/>
        <v>#NAME?</v>
      </c>
      <c r="M3665" t="e">
        <f t="shared" si="974"/>
        <v>#NAME?</v>
      </c>
      <c r="N3665">
        <v>100000</v>
      </c>
      <c r="O3665" t="e">
        <f t="shared" si="975"/>
        <v>#NAME?</v>
      </c>
      <c r="P3665">
        <v>5</v>
      </c>
      <c r="Q3665" t="e">
        <f t="shared" si="976"/>
        <v>#NAME?</v>
      </c>
      <c r="R3665">
        <v>5</v>
      </c>
      <c r="S3665" t="e">
        <f t="shared" si="977"/>
        <v>#NAME?</v>
      </c>
      <c r="T3665">
        <v>0</v>
      </c>
      <c r="U3665" t="e">
        <f t="shared" si="978"/>
        <v>#NAME?</v>
      </c>
      <c r="V3665">
        <v>256</v>
      </c>
      <c r="W3665" t="e">
        <f t="shared" si="979"/>
        <v>#NAME?</v>
      </c>
      <c r="X3665">
        <v>17</v>
      </c>
      <c r="Y3665" t="e">
        <f t="shared" si="980"/>
        <v>#NAME?</v>
      </c>
      <c r="Z3665">
        <v>1</v>
      </c>
      <c r="AA3665" t="e">
        <f t="shared" si="981"/>
        <v>#NAME?</v>
      </c>
      <c r="AB3665">
        <v>48</v>
      </c>
      <c r="AC3665" t="e">
        <f t="shared" si="982"/>
        <v>#NAME?</v>
      </c>
      <c r="AD3665">
        <v>1</v>
      </c>
      <c r="AE3665" t="e">
        <f t="shared" si="983"/>
        <v>#NAME?</v>
      </c>
      <c r="AF3665" t="s">
        <v>63</v>
      </c>
      <c r="AG3665" t="s">
        <v>64</v>
      </c>
      <c r="AH3665">
        <v>12627213</v>
      </c>
      <c r="AI3665">
        <v>12624176</v>
      </c>
      <c r="AJ3665">
        <v>2525138</v>
      </c>
      <c r="AK3665">
        <v>25216813</v>
      </c>
      <c r="AL3665">
        <v>10000</v>
      </c>
      <c r="AR3665">
        <v>10000</v>
      </c>
      <c r="AS3665">
        <v>51746.53</v>
      </c>
      <c r="AT3665">
        <v>5</v>
      </c>
      <c r="AU3665">
        <v>100000</v>
      </c>
      <c r="AV3665">
        <v>17</v>
      </c>
      <c r="AW3665" t="s">
        <v>60</v>
      </c>
      <c r="AX3665" t="s">
        <v>61</v>
      </c>
      <c r="AY3665" t="s">
        <v>62</v>
      </c>
      <c r="BA3665">
        <v>7</v>
      </c>
      <c r="BB3665">
        <v>1</v>
      </c>
      <c r="BD3665">
        <v>25.213000000000001</v>
      </c>
      <c r="BE3665">
        <v>1.5023899999999999</v>
      </c>
      <c r="BF3665">
        <v>2398.33</v>
      </c>
      <c r="BH3665">
        <v>1746.53</v>
      </c>
      <c r="BN3665">
        <v>440105</v>
      </c>
      <c r="BO3665">
        <v>251844459</v>
      </c>
      <c r="BP3665">
        <v>143039</v>
      </c>
      <c r="BQ3665">
        <v>24270</v>
      </c>
      <c r="BR3665">
        <v>0</v>
      </c>
      <c r="BY3665" t="s">
        <v>7429</v>
      </c>
      <c r="BZ3665" t="s">
        <v>11101</v>
      </c>
      <c r="CA3665" t="s">
        <v>58</v>
      </c>
      <c r="CB3665" t="str">
        <f t="shared" si="984"/>
        <v>ZYRA_SCATTER_5i5d100000k nrq=1</v>
      </c>
      <c r="CC3665">
        <f t="shared" si="985"/>
        <v>18</v>
      </c>
    </row>
    <row r="3666" spans="1:81" x14ac:dyDescent="0.4">
      <c r="A3666" t="s">
        <v>3733</v>
      </c>
      <c r="B3666" t="s">
        <v>58</v>
      </c>
      <c r="C3666" t="s">
        <v>3765</v>
      </c>
      <c r="D3666" t="e">
        <f t="shared" si="969"/>
        <v>#NAME?</v>
      </c>
      <c r="E3666">
        <v>10000</v>
      </c>
      <c r="F3666" t="e">
        <f t="shared" si="970"/>
        <v>#NAME?</v>
      </c>
      <c r="G3666" t="s">
        <v>60</v>
      </c>
      <c r="H3666" t="e">
        <f t="shared" si="971"/>
        <v>#NAME?</v>
      </c>
      <c r="I3666" t="s">
        <v>61</v>
      </c>
      <c r="J3666" t="e">
        <f t="shared" si="972"/>
        <v>#NAME?</v>
      </c>
      <c r="K3666" t="s">
        <v>62</v>
      </c>
      <c r="L3666" t="e">
        <f t="shared" si="973"/>
        <v>#NAME?</v>
      </c>
      <c r="M3666" t="e">
        <f t="shared" si="974"/>
        <v>#NAME?</v>
      </c>
      <c r="N3666">
        <v>100000</v>
      </c>
      <c r="O3666" t="e">
        <f t="shared" si="975"/>
        <v>#NAME?</v>
      </c>
      <c r="P3666">
        <v>5</v>
      </c>
      <c r="Q3666" t="e">
        <f t="shared" si="976"/>
        <v>#NAME?</v>
      </c>
      <c r="R3666">
        <v>5</v>
      </c>
      <c r="S3666" t="e">
        <f t="shared" si="977"/>
        <v>#NAME?</v>
      </c>
      <c r="T3666">
        <v>0</v>
      </c>
      <c r="U3666" t="e">
        <f t="shared" si="978"/>
        <v>#NAME?</v>
      </c>
      <c r="V3666">
        <v>256</v>
      </c>
      <c r="W3666" t="e">
        <f t="shared" si="979"/>
        <v>#NAME?</v>
      </c>
      <c r="X3666">
        <v>17</v>
      </c>
      <c r="Y3666" t="e">
        <f t="shared" si="980"/>
        <v>#NAME?</v>
      </c>
      <c r="Z3666">
        <v>1</v>
      </c>
      <c r="AA3666" t="e">
        <f t="shared" si="981"/>
        <v>#NAME?</v>
      </c>
      <c r="AB3666">
        <v>48</v>
      </c>
      <c r="AC3666" t="e">
        <f t="shared" si="982"/>
        <v>#NAME?</v>
      </c>
      <c r="AD3666">
        <v>2</v>
      </c>
      <c r="AE3666" t="e">
        <f t="shared" si="983"/>
        <v>#NAME?</v>
      </c>
      <c r="AF3666" t="s">
        <v>63</v>
      </c>
      <c r="AG3666" t="s">
        <v>64</v>
      </c>
      <c r="AH3666">
        <v>12975677</v>
      </c>
      <c r="AI3666">
        <v>12975052</v>
      </c>
      <c r="AJ3666">
        <v>2595072</v>
      </c>
      <c r="AK3666">
        <v>25919901</v>
      </c>
      <c r="AL3666">
        <v>10000</v>
      </c>
      <c r="AR3666">
        <v>10000</v>
      </c>
      <c r="AS3666">
        <v>51735.54</v>
      </c>
      <c r="AT3666">
        <v>5</v>
      </c>
      <c r="AU3666">
        <v>100000</v>
      </c>
      <c r="AV3666">
        <v>17</v>
      </c>
      <c r="AW3666" t="s">
        <v>60</v>
      </c>
      <c r="AX3666" t="s">
        <v>61</v>
      </c>
      <c r="AY3666" t="s">
        <v>62</v>
      </c>
      <c r="BA3666">
        <v>7</v>
      </c>
      <c r="BB3666">
        <v>1</v>
      </c>
      <c r="BD3666">
        <v>25.150500000000001</v>
      </c>
      <c r="BE3666">
        <v>1.4674700000000001</v>
      </c>
      <c r="BF3666">
        <v>2400.66</v>
      </c>
      <c r="BH3666">
        <v>1735.54</v>
      </c>
      <c r="BN3666">
        <v>419754</v>
      </c>
      <c r="BO3666">
        <v>258886756</v>
      </c>
      <c r="BP3666">
        <v>141362</v>
      </c>
      <c r="BQ3666">
        <v>24724</v>
      </c>
      <c r="BR3666">
        <v>0</v>
      </c>
      <c r="BY3666" t="s">
        <v>7430</v>
      </c>
      <c r="BZ3666" t="s">
        <v>11102</v>
      </c>
      <c r="CA3666" t="s">
        <v>58</v>
      </c>
      <c r="CB3666" t="str">
        <f t="shared" si="984"/>
        <v>ZYRA_SCATTER_5i5d100000k nrq=1</v>
      </c>
      <c r="CC3666">
        <f t="shared" si="985"/>
        <v>18</v>
      </c>
    </row>
    <row r="3667" spans="1:81" x14ac:dyDescent="0.4">
      <c r="A3667" t="s">
        <v>3734</v>
      </c>
      <c r="B3667" t="s">
        <v>58</v>
      </c>
      <c r="C3667" t="s">
        <v>3765</v>
      </c>
      <c r="D3667" t="e">
        <f t="shared" si="969"/>
        <v>#NAME?</v>
      </c>
      <c r="E3667">
        <v>10000</v>
      </c>
      <c r="F3667" t="e">
        <f t="shared" si="970"/>
        <v>#NAME?</v>
      </c>
      <c r="G3667" t="s">
        <v>60</v>
      </c>
      <c r="H3667" t="e">
        <f t="shared" si="971"/>
        <v>#NAME?</v>
      </c>
      <c r="I3667" t="s">
        <v>61</v>
      </c>
      <c r="J3667" t="e">
        <f t="shared" si="972"/>
        <v>#NAME?</v>
      </c>
      <c r="K3667" t="s">
        <v>62</v>
      </c>
      <c r="L3667" t="e">
        <f t="shared" si="973"/>
        <v>#NAME?</v>
      </c>
      <c r="M3667" t="e">
        <f t="shared" si="974"/>
        <v>#NAME?</v>
      </c>
      <c r="N3667">
        <v>100000</v>
      </c>
      <c r="O3667" t="e">
        <f t="shared" si="975"/>
        <v>#NAME?</v>
      </c>
      <c r="P3667">
        <v>5</v>
      </c>
      <c r="Q3667" t="e">
        <f t="shared" si="976"/>
        <v>#NAME?</v>
      </c>
      <c r="R3667">
        <v>5</v>
      </c>
      <c r="S3667" t="e">
        <f t="shared" si="977"/>
        <v>#NAME?</v>
      </c>
      <c r="T3667">
        <v>0</v>
      </c>
      <c r="U3667" t="e">
        <f t="shared" si="978"/>
        <v>#NAME?</v>
      </c>
      <c r="V3667">
        <v>256</v>
      </c>
      <c r="W3667" t="e">
        <f t="shared" si="979"/>
        <v>#NAME?</v>
      </c>
      <c r="X3667">
        <v>36</v>
      </c>
      <c r="Y3667" t="e">
        <f t="shared" si="980"/>
        <v>#NAME?</v>
      </c>
      <c r="Z3667">
        <v>0</v>
      </c>
      <c r="AA3667" t="e">
        <f t="shared" si="981"/>
        <v>#NAME?</v>
      </c>
      <c r="AB3667">
        <v>48</v>
      </c>
      <c r="AC3667" t="e">
        <f t="shared" si="982"/>
        <v>#NAME?</v>
      </c>
      <c r="AD3667">
        <v>0</v>
      </c>
      <c r="AE3667" t="e">
        <f t="shared" si="983"/>
        <v>#NAME?</v>
      </c>
      <c r="AF3667" t="s">
        <v>63</v>
      </c>
      <c r="AG3667" t="s">
        <v>64</v>
      </c>
      <c r="AH3667">
        <v>26521135</v>
      </c>
      <c r="AI3667">
        <v>26508427</v>
      </c>
      <c r="AJ3667">
        <v>5302956</v>
      </c>
      <c r="AK3667">
        <v>52967636</v>
      </c>
      <c r="AL3667">
        <v>10000</v>
      </c>
      <c r="AR3667">
        <v>10000</v>
      </c>
      <c r="AS3667">
        <v>51190.16</v>
      </c>
      <c r="AT3667">
        <v>5</v>
      </c>
      <c r="AU3667">
        <v>100000</v>
      </c>
      <c r="AV3667">
        <v>36</v>
      </c>
      <c r="AW3667" t="s">
        <v>60</v>
      </c>
      <c r="AX3667" t="s">
        <v>61</v>
      </c>
      <c r="AY3667" t="s">
        <v>62</v>
      </c>
      <c r="BA3667">
        <v>7</v>
      </c>
      <c r="BB3667">
        <v>1</v>
      </c>
      <c r="BD3667">
        <v>17.5382</v>
      </c>
      <c r="BE3667">
        <v>1.12283</v>
      </c>
      <c r="BF3667">
        <v>2023.65</v>
      </c>
      <c r="BH3667">
        <v>1190.1600000000001</v>
      </c>
      <c r="BN3667">
        <v>310871978</v>
      </c>
      <c r="BO3667">
        <v>249515378</v>
      </c>
      <c r="BP3667">
        <v>299753</v>
      </c>
      <c r="BQ3667">
        <v>1609</v>
      </c>
      <c r="BR3667">
        <v>0</v>
      </c>
      <c r="BY3667" t="s">
        <v>7431</v>
      </c>
      <c r="BZ3667" t="s">
        <v>11103</v>
      </c>
      <c r="CA3667" t="s">
        <v>58</v>
      </c>
      <c r="CB3667" t="str">
        <f t="shared" si="984"/>
        <v>ZYRA_SCATTER_5i5d100000k nrq=0</v>
      </c>
      <c r="CC3667">
        <f t="shared" si="985"/>
        <v>36</v>
      </c>
    </row>
    <row r="3668" spans="1:81" x14ac:dyDescent="0.4">
      <c r="A3668" t="s">
        <v>3735</v>
      </c>
      <c r="B3668" t="s">
        <v>58</v>
      </c>
      <c r="C3668" t="s">
        <v>3765</v>
      </c>
      <c r="D3668" t="e">
        <f t="shared" si="969"/>
        <v>#NAME?</v>
      </c>
      <c r="E3668">
        <v>10000</v>
      </c>
      <c r="F3668" t="e">
        <f t="shared" si="970"/>
        <v>#NAME?</v>
      </c>
      <c r="G3668" t="s">
        <v>60</v>
      </c>
      <c r="H3668" t="e">
        <f t="shared" si="971"/>
        <v>#NAME?</v>
      </c>
      <c r="I3668" t="s">
        <v>61</v>
      </c>
      <c r="J3668" t="e">
        <f t="shared" si="972"/>
        <v>#NAME?</v>
      </c>
      <c r="K3668" t="s">
        <v>62</v>
      </c>
      <c r="L3668" t="e">
        <f t="shared" si="973"/>
        <v>#NAME?</v>
      </c>
      <c r="M3668" t="e">
        <f t="shared" si="974"/>
        <v>#NAME?</v>
      </c>
      <c r="N3668">
        <v>100000</v>
      </c>
      <c r="O3668" t="e">
        <f t="shared" si="975"/>
        <v>#NAME?</v>
      </c>
      <c r="P3668">
        <v>5</v>
      </c>
      <c r="Q3668" t="e">
        <f t="shared" si="976"/>
        <v>#NAME?</v>
      </c>
      <c r="R3668">
        <v>5</v>
      </c>
      <c r="S3668" t="e">
        <f t="shared" si="977"/>
        <v>#NAME?</v>
      </c>
      <c r="T3668">
        <v>0</v>
      </c>
      <c r="U3668" t="e">
        <f t="shared" si="978"/>
        <v>#NAME?</v>
      </c>
      <c r="V3668">
        <v>256</v>
      </c>
      <c r="W3668" t="e">
        <f t="shared" si="979"/>
        <v>#NAME?</v>
      </c>
      <c r="X3668">
        <v>36</v>
      </c>
      <c r="Y3668" t="e">
        <f t="shared" si="980"/>
        <v>#NAME?</v>
      </c>
      <c r="Z3668">
        <v>0</v>
      </c>
      <c r="AA3668" t="e">
        <f t="shared" si="981"/>
        <v>#NAME?</v>
      </c>
      <c r="AB3668">
        <v>48</v>
      </c>
      <c r="AC3668" t="e">
        <f t="shared" si="982"/>
        <v>#NAME?</v>
      </c>
      <c r="AD3668">
        <v>1</v>
      </c>
      <c r="AE3668" t="e">
        <f t="shared" si="983"/>
        <v>#NAME?</v>
      </c>
      <c r="AF3668" t="s">
        <v>63</v>
      </c>
      <c r="AG3668" t="s">
        <v>64</v>
      </c>
      <c r="AH3668">
        <v>26680221</v>
      </c>
      <c r="AI3668">
        <v>26681237</v>
      </c>
      <c r="AJ3668">
        <v>5336145</v>
      </c>
      <c r="AK3668">
        <v>53279518</v>
      </c>
      <c r="AL3668">
        <v>10000</v>
      </c>
      <c r="AR3668">
        <v>10000</v>
      </c>
      <c r="AS3668">
        <v>51112.74</v>
      </c>
      <c r="AT3668">
        <v>5</v>
      </c>
      <c r="AU3668">
        <v>100000</v>
      </c>
      <c r="AV3668">
        <v>36</v>
      </c>
      <c r="AW3668" t="s">
        <v>60</v>
      </c>
      <c r="AX3668" t="s">
        <v>61</v>
      </c>
      <c r="AY3668" t="s">
        <v>62</v>
      </c>
      <c r="BA3668">
        <v>7</v>
      </c>
      <c r="BB3668">
        <v>1</v>
      </c>
      <c r="BD3668">
        <v>17.234200000000001</v>
      </c>
      <c r="BE3668">
        <v>1.0742</v>
      </c>
      <c r="BF3668">
        <v>1999.56</v>
      </c>
      <c r="BH3668">
        <v>1112.74</v>
      </c>
      <c r="BN3668">
        <v>323212635</v>
      </c>
      <c r="BO3668">
        <v>242182986</v>
      </c>
      <c r="BP3668">
        <v>299661</v>
      </c>
      <c r="BQ3668">
        <v>1809</v>
      </c>
      <c r="BR3668">
        <v>0</v>
      </c>
      <c r="BY3668" t="s">
        <v>7432</v>
      </c>
      <c r="BZ3668" t="s">
        <v>11104</v>
      </c>
      <c r="CA3668" t="s">
        <v>58</v>
      </c>
      <c r="CB3668" t="str">
        <f t="shared" si="984"/>
        <v>ZYRA_SCATTER_5i5d100000k nrq=0</v>
      </c>
      <c r="CC3668">
        <f t="shared" si="985"/>
        <v>36</v>
      </c>
    </row>
    <row r="3669" spans="1:81" x14ac:dyDescent="0.4">
      <c r="A3669" t="s">
        <v>3737</v>
      </c>
      <c r="B3669" t="s">
        <v>58</v>
      </c>
      <c r="C3669" t="s">
        <v>3765</v>
      </c>
      <c r="D3669" t="e">
        <f t="shared" si="969"/>
        <v>#NAME?</v>
      </c>
      <c r="E3669">
        <v>10000</v>
      </c>
      <c r="F3669" t="e">
        <f t="shared" si="970"/>
        <v>#NAME?</v>
      </c>
      <c r="G3669" t="s">
        <v>60</v>
      </c>
      <c r="H3669" t="e">
        <f t="shared" si="971"/>
        <v>#NAME?</v>
      </c>
      <c r="I3669" t="s">
        <v>61</v>
      </c>
      <c r="J3669" t="e">
        <f t="shared" si="972"/>
        <v>#NAME?</v>
      </c>
      <c r="K3669" t="s">
        <v>62</v>
      </c>
      <c r="L3669" t="e">
        <f t="shared" si="973"/>
        <v>#NAME?</v>
      </c>
      <c r="M3669" t="e">
        <f t="shared" si="974"/>
        <v>#NAME?</v>
      </c>
      <c r="N3669">
        <v>100000</v>
      </c>
      <c r="O3669" t="e">
        <f t="shared" si="975"/>
        <v>#NAME?</v>
      </c>
      <c r="P3669">
        <v>5</v>
      </c>
      <c r="Q3669" t="e">
        <f t="shared" si="976"/>
        <v>#NAME?</v>
      </c>
      <c r="R3669">
        <v>5</v>
      </c>
      <c r="S3669" t="e">
        <f t="shared" si="977"/>
        <v>#NAME?</v>
      </c>
      <c r="T3669">
        <v>0</v>
      </c>
      <c r="U3669" t="e">
        <f t="shared" si="978"/>
        <v>#NAME?</v>
      </c>
      <c r="V3669">
        <v>256</v>
      </c>
      <c r="W3669" t="e">
        <f t="shared" si="979"/>
        <v>#NAME?</v>
      </c>
      <c r="X3669">
        <v>36</v>
      </c>
      <c r="Y3669" t="e">
        <f t="shared" si="980"/>
        <v>#NAME?</v>
      </c>
      <c r="Z3669">
        <v>0</v>
      </c>
      <c r="AA3669" t="e">
        <f t="shared" si="981"/>
        <v>#NAME?</v>
      </c>
      <c r="AB3669">
        <v>48</v>
      </c>
      <c r="AC3669" t="e">
        <f t="shared" si="982"/>
        <v>#NAME?</v>
      </c>
      <c r="AD3669">
        <v>2</v>
      </c>
      <c r="AE3669" t="e">
        <f t="shared" si="983"/>
        <v>#NAME?</v>
      </c>
      <c r="AF3669" t="s">
        <v>63</v>
      </c>
      <c r="AG3669" t="s">
        <v>64</v>
      </c>
      <c r="AH3669">
        <v>27005138</v>
      </c>
      <c r="AI3669">
        <v>27008384</v>
      </c>
      <c r="AJ3669">
        <v>5401352</v>
      </c>
      <c r="AK3669">
        <v>53947600</v>
      </c>
      <c r="AL3669">
        <v>10000</v>
      </c>
      <c r="AR3669">
        <v>10000</v>
      </c>
      <c r="AS3669">
        <v>51104.41</v>
      </c>
      <c r="AT3669">
        <v>5</v>
      </c>
      <c r="AU3669">
        <v>100000</v>
      </c>
      <c r="AV3669">
        <v>36</v>
      </c>
      <c r="AW3669" t="s">
        <v>60</v>
      </c>
      <c r="AX3669" t="s">
        <v>61</v>
      </c>
      <c r="AY3669" t="s">
        <v>62</v>
      </c>
      <c r="BA3669">
        <v>7</v>
      </c>
      <c r="BB3669">
        <v>1</v>
      </c>
      <c r="BD3669">
        <v>17.210599999999999</v>
      </c>
      <c r="BE3669">
        <v>1.0819799999999999</v>
      </c>
      <c r="BF3669">
        <v>1978.56</v>
      </c>
      <c r="BH3669">
        <v>1104.4100000000001</v>
      </c>
      <c r="BN3669">
        <v>324162010</v>
      </c>
      <c r="BO3669">
        <v>247054535</v>
      </c>
      <c r="BP3669">
        <v>303816</v>
      </c>
      <c r="BQ3669">
        <v>1392</v>
      </c>
      <c r="BR3669">
        <v>0</v>
      </c>
      <c r="BY3669" t="s">
        <v>7433</v>
      </c>
      <c r="BZ3669" t="s">
        <v>11105</v>
      </c>
      <c r="CA3669" t="s">
        <v>58</v>
      </c>
      <c r="CB3669" t="str">
        <f t="shared" si="984"/>
        <v>ZYRA_SCATTER_5i5d100000k nrq=0</v>
      </c>
      <c r="CC3669">
        <f t="shared" si="985"/>
        <v>36</v>
      </c>
    </row>
    <row r="3670" spans="1:81" x14ac:dyDescent="0.4">
      <c r="A3670" t="s">
        <v>3738</v>
      </c>
      <c r="B3670" t="s">
        <v>58</v>
      </c>
      <c r="C3670" t="s">
        <v>78</v>
      </c>
      <c r="D3670" t="e">
        <f t="shared" si="969"/>
        <v>#NAME?</v>
      </c>
      <c r="E3670">
        <v>10000</v>
      </c>
      <c r="F3670" t="e">
        <f t="shared" si="970"/>
        <v>#NAME?</v>
      </c>
      <c r="G3670" t="s">
        <v>60</v>
      </c>
      <c r="H3670" t="e">
        <f t="shared" si="971"/>
        <v>#NAME?</v>
      </c>
      <c r="I3670" t="s">
        <v>61</v>
      </c>
      <c r="J3670" t="e">
        <f t="shared" si="972"/>
        <v>#NAME?</v>
      </c>
      <c r="K3670" t="s">
        <v>62</v>
      </c>
      <c r="L3670" t="e">
        <f t="shared" si="973"/>
        <v>#NAME?</v>
      </c>
      <c r="M3670" t="e">
        <f t="shared" si="974"/>
        <v>#NAME?</v>
      </c>
      <c r="N3670">
        <v>100000</v>
      </c>
      <c r="O3670" t="e">
        <f t="shared" si="975"/>
        <v>#NAME?</v>
      </c>
      <c r="P3670">
        <v>0</v>
      </c>
      <c r="Q3670" t="e">
        <f t="shared" si="976"/>
        <v>#NAME?</v>
      </c>
      <c r="R3670">
        <v>0</v>
      </c>
      <c r="S3670" t="e">
        <f t="shared" si="977"/>
        <v>#NAME?</v>
      </c>
      <c r="T3670">
        <v>0</v>
      </c>
      <c r="U3670" t="e">
        <f t="shared" si="978"/>
        <v>#NAME?</v>
      </c>
      <c r="V3670">
        <v>256</v>
      </c>
      <c r="W3670" t="e">
        <f t="shared" si="979"/>
        <v>#NAME?</v>
      </c>
      <c r="X3670">
        <v>108</v>
      </c>
      <c r="Y3670" t="e">
        <f t="shared" si="980"/>
        <v>#NAME?</v>
      </c>
      <c r="Z3670">
        <v>0</v>
      </c>
      <c r="AA3670" t="e">
        <f t="shared" si="981"/>
        <v>#NAME?</v>
      </c>
      <c r="AB3670">
        <v>48</v>
      </c>
      <c r="AC3670" t="e">
        <f t="shared" si="982"/>
        <v>#NAME?</v>
      </c>
      <c r="AD3670">
        <v>2</v>
      </c>
      <c r="AE3670" t="e">
        <f t="shared" si="983"/>
        <v>#NAME?</v>
      </c>
      <c r="AF3670" t="s">
        <v>65</v>
      </c>
      <c r="AG3670" t="s">
        <v>64</v>
      </c>
      <c r="AJ3670">
        <v>0</v>
      </c>
      <c r="AK3670">
        <v>106910425</v>
      </c>
      <c r="AL3670">
        <v>10000</v>
      </c>
      <c r="AR3670">
        <v>10000</v>
      </c>
      <c r="AS3670">
        <v>3161.05</v>
      </c>
      <c r="AT3670">
        <v>0</v>
      </c>
      <c r="AU3670">
        <v>100000</v>
      </c>
      <c r="AV3670">
        <v>108</v>
      </c>
      <c r="AW3670" t="s">
        <v>60</v>
      </c>
      <c r="AX3670" t="s">
        <v>61</v>
      </c>
      <c r="AY3670" t="s">
        <v>62</v>
      </c>
      <c r="BA3670">
        <v>8</v>
      </c>
      <c r="BB3670">
        <v>1</v>
      </c>
      <c r="BD3670">
        <v>19.5505</v>
      </c>
      <c r="BE3670">
        <v>2.5232899999999999E-2</v>
      </c>
      <c r="BF3670">
        <v>2405.2399999999998</v>
      </c>
      <c r="BH3670">
        <v>3161.05</v>
      </c>
      <c r="BY3670" t="s">
        <v>7434</v>
      </c>
      <c r="BZ3670" t="s">
        <v>11106</v>
      </c>
      <c r="CA3670" t="s">
        <v>58</v>
      </c>
      <c r="CB3670" t="str">
        <f t="shared" si="984"/>
        <v>ZYRA_CLUSTER_0i0d100000k nrq=0</v>
      </c>
      <c r="CC3670">
        <f t="shared" si="985"/>
        <v>108</v>
      </c>
    </row>
    <row r="3671" spans="1:81" x14ac:dyDescent="0.4">
      <c r="A3671" t="s">
        <v>3739</v>
      </c>
      <c r="B3671" t="s">
        <v>58</v>
      </c>
      <c r="C3671" t="s">
        <v>3765</v>
      </c>
      <c r="D3671" t="e">
        <f t="shared" si="969"/>
        <v>#NAME?</v>
      </c>
      <c r="E3671">
        <v>10000</v>
      </c>
      <c r="F3671" t="e">
        <f t="shared" si="970"/>
        <v>#NAME?</v>
      </c>
      <c r="G3671" t="s">
        <v>60</v>
      </c>
      <c r="H3671" t="e">
        <f t="shared" si="971"/>
        <v>#NAME?</v>
      </c>
      <c r="I3671" t="s">
        <v>61</v>
      </c>
      <c r="J3671" t="e">
        <f t="shared" si="972"/>
        <v>#NAME?</v>
      </c>
      <c r="K3671" t="s">
        <v>62</v>
      </c>
      <c r="L3671" t="e">
        <f t="shared" si="973"/>
        <v>#NAME?</v>
      </c>
      <c r="M3671" t="e">
        <f t="shared" si="974"/>
        <v>#NAME?</v>
      </c>
      <c r="N3671">
        <v>100000</v>
      </c>
      <c r="O3671" t="e">
        <f t="shared" si="975"/>
        <v>#NAME?</v>
      </c>
      <c r="P3671">
        <v>0</v>
      </c>
      <c r="Q3671" t="e">
        <f t="shared" si="976"/>
        <v>#NAME?</v>
      </c>
      <c r="R3671">
        <v>0</v>
      </c>
      <c r="S3671" t="e">
        <f t="shared" si="977"/>
        <v>#NAME?</v>
      </c>
      <c r="T3671">
        <v>0</v>
      </c>
      <c r="U3671" t="e">
        <f t="shared" si="978"/>
        <v>#NAME?</v>
      </c>
      <c r="V3671">
        <v>256</v>
      </c>
      <c r="W3671" t="e">
        <f t="shared" si="979"/>
        <v>#NAME?</v>
      </c>
      <c r="X3671">
        <v>54</v>
      </c>
      <c r="Y3671" t="e">
        <f t="shared" si="980"/>
        <v>#NAME?</v>
      </c>
      <c r="Z3671">
        <v>0</v>
      </c>
      <c r="AA3671" t="e">
        <f t="shared" si="981"/>
        <v>#NAME?</v>
      </c>
      <c r="AB3671">
        <v>48</v>
      </c>
      <c r="AC3671" t="e">
        <f t="shared" si="982"/>
        <v>#NAME?</v>
      </c>
      <c r="AD3671">
        <v>2</v>
      </c>
      <c r="AE3671" t="e">
        <f t="shared" si="983"/>
        <v>#NAME?</v>
      </c>
      <c r="AF3671" t="s">
        <v>65</v>
      </c>
      <c r="AG3671" t="s">
        <v>64</v>
      </c>
      <c r="AJ3671">
        <v>0</v>
      </c>
      <c r="AK3671">
        <v>101905675</v>
      </c>
      <c r="AL3671">
        <v>10000</v>
      </c>
      <c r="AR3671">
        <v>10000</v>
      </c>
      <c r="AS3671">
        <v>763.17899999999997</v>
      </c>
      <c r="AT3671">
        <v>0</v>
      </c>
      <c r="AU3671">
        <v>100000</v>
      </c>
      <c r="AV3671">
        <v>54</v>
      </c>
      <c r="AW3671" t="s">
        <v>60</v>
      </c>
      <c r="AX3671" t="s">
        <v>61</v>
      </c>
      <c r="AY3671" t="s">
        <v>62</v>
      </c>
      <c r="BA3671">
        <v>8</v>
      </c>
      <c r="BB3671">
        <v>1</v>
      </c>
      <c r="BD3671">
        <v>8.0737500000000004</v>
      </c>
      <c r="BE3671">
        <v>1.3431800000000001E-2</v>
      </c>
      <c r="BF3671">
        <v>1412.92</v>
      </c>
      <c r="BH3671">
        <v>763.17899999999997</v>
      </c>
      <c r="BN3671">
        <v>1019056750</v>
      </c>
      <c r="BO3671">
        <v>3016276</v>
      </c>
      <c r="BP3671">
        <v>29180</v>
      </c>
      <c r="BQ3671">
        <v>1514</v>
      </c>
      <c r="BR3671">
        <v>0</v>
      </c>
      <c r="BY3671" t="s">
        <v>7435</v>
      </c>
      <c r="BZ3671" t="s">
        <v>11107</v>
      </c>
      <c r="CA3671" t="s">
        <v>58</v>
      </c>
      <c r="CB3671" t="str">
        <f t="shared" si="984"/>
        <v>ZYRA_CLUSTER_0i0d100000k nrq=0</v>
      </c>
      <c r="CC3671">
        <f t="shared" si="985"/>
        <v>54</v>
      </c>
    </row>
    <row r="3672" spans="1:81" x14ac:dyDescent="0.4">
      <c r="A3672" t="s">
        <v>3740</v>
      </c>
      <c r="B3672" t="s">
        <v>58</v>
      </c>
      <c r="C3672" t="s">
        <v>3765</v>
      </c>
      <c r="D3672" t="e">
        <f t="shared" si="969"/>
        <v>#NAME?</v>
      </c>
      <c r="E3672">
        <v>10000</v>
      </c>
      <c r="F3672" t="e">
        <f t="shared" si="970"/>
        <v>#NAME?</v>
      </c>
      <c r="G3672" t="s">
        <v>60</v>
      </c>
      <c r="H3672" t="e">
        <f t="shared" si="971"/>
        <v>#NAME?</v>
      </c>
      <c r="I3672" t="s">
        <v>61</v>
      </c>
      <c r="J3672" t="e">
        <f t="shared" si="972"/>
        <v>#NAME?</v>
      </c>
      <c r="K3672" t="s">
        <v>62</v>
      </c>
      <c r="L3672" t="e">
        <f t="shared" si="973"/>
        <v>#NAME?</v>
      </c>
      <c r="M3672" t="e">
        <f t="shared" si="974"/>
        <v>#NAME?</v>
      </c>
      <c r="N3672">
        <v>100000</v>
      </c>
      <c r="O3672" t="e">
        <f t="shared" si="975"/>
        <v>#NAME?</v>
      </c>
      <c r="P3672">
        <v>20</v>
      </c>
      <c r="Q3672" t="e">
        <f t="shared" si="976"/>
        <v>#NAME?</v>
      </c>
      <c r="R3672">
        <v>20</v>
      </c>
      <c r="S3672" t="e">
        <f t="shared" si="977"/>
        <v>#NAME?</v>
      </c>
      <c r="T3672">
        <v>0</v>
      </c>
      <c r="U3672" t="e">
        <f t="shared" si="978"/>
        <v>#NAME?</v>
      </c>
      <c r="V3672">
        <v>256</v>
      </c>
      <c r="W3672" t="e">
        <f t="shared" si="979"/>
        <v>#NAME?</v>
      </c>
      <c r="X3672">
        <v>18</v>
      </c>
      <c r="Y3672" t="e">
        <f t="shared" si="980"/>
        <v>#NAME?</v>
      </c>
      <c r="Z3672">
        <v>0</v>
      </c>
      <c r="AA3672" t="e">
        <f t="shared" si="981"/>
        <v>#NAME?</v>
      </c>
      <c r="AB3672">
        <v>48</v>
      </c>
      <c r="AC3672" t="e">
        <f t="shared" si="982"/>
        <v>#NAME?</v>
      </c>
      <c r="AD3672">
        <v>2</v>
      </c>
      <c r="AE3672" t="e">
        <f t="shared" si="983"/>
        <v>#NAME?</v>
      </c>
      <c r="AF3672" t="s">
        <v>65</v>
      </c>
      <c r="AG3672" t="s">
        <v>64</v>
      </c>
      <c r="AH3672">
        <v>49890310</v>
      </c>
      <c r="AI3672">
        <v>49895519</v>
      </c>
      <c r="AJ3672">
        <v>9978582</v>
      </c>
      <c r="AK3672">
        <v>24916330</v>
      </c>
      <c r="AL3672">
        <v>10000</v>
      </c>
      <c r="AR3672">
        <v>10000</v>
      </c>
      <c r="AS3672">
        <v>201306.7</v>
      </c>
      <c r="AT3672">
        <v>20</v>
      </c>
      <c r="AU3672">
        <v>100000</v>
      </c>
      <c r="AV3672">
        <v>18</v>
      </c>
      <c r="AW3672" t="s">
        <v>60</v>
      </c>
      <c r="AX3672" t="s">
        <v>61</v>
      </c>
      <c r="AY3672" t="s">
        <v>62</v>
      </c>
      <c r="BA3672">
        <v>8</v>
      </c>
      <c r="BB3672">
        <v>1</v>
      </c>
      <c r="BD3672">
        <v>20.1342</v>
      </c>
      <c r="BE3672">
        <v>0.62482800000000005</v>
      </c>
      <c r="BF3672">
        <v>1894.97</v>
      </c>
      <c r="BH3672">
        <v>1306.7</v>
      </c>
      <c r="BN3672">
        <v>108874382</v>
      </c>
      <c r="BO3672">
        <v>146827485</v>
      </c>
      <c r="BP3672">
        <v>512738</v>
      </c>
      <c r="BQ3672">
        <v>4063</v>
      </c>
      <c r="BR3672">
        <v>0</v>
      </c>
      <c r="BY3672" t="s">
        <v>7436</v>
      </c>
      <c r="BZ3672" t="s">
        <v>11108</v>
      </c>
      <c r="CA3672" t="s">
        <v>58</v>
      </c>
      <c r="CB3672" t="str">
        <f t="shared" si="984"/>
        <v>ZYRA_CLUSTER_20i20d100000k nrq=0</v>
      </c>
      <c r="CC3672">
        <f t="shared" si="985"/>
        <v>18</v>
      </c>
    </row>
    <row r="3673" spans="1:81" x14ac:dyDescent="0.4">
      <c r="A3673" t="s">
        <v>3741</v>
      </c>
      <c r="B3673" t="s">
        <v>58</v>
      </c>
      <c r="C3673" t="s">
        <v>3765</v>
      </c>
      <c r="D3673" t="e">
        <f t="shared" si="969"/>
        <v>#NAME?</v>
      </c>
      <c r="E3673">
        <v>10000</v>
      </c>
      <c r="F3673" t="e">
        <f t="shared" si="970"/>
        <v>#NAME?</v>
      </c>
      <c r="G3673" t="s">
        <v>60</v>
      </c>
      <c r="H3673" t="e">
        <f t="shared" si="971"/>
        <v>#NAME?</v>
      </c>
      <c r="I3673" t="s">
        <v>61</v>
      </c>
      <c r="J3673" t="e">
        <f t="shared" si="972"/>
        <v>#NAME?</v>
      </c>
      <c r="K3673" t="s">
        <v>62</v>
      </c>
      <c r="L3673" t="e">
        <f t="shared" si="973"/>
        <v>#NAME?</v>
      </c>
      <c r="M3673" t="e">
        <f t="shared" si="974"/>
        <v>#NAME?</v>
      </c>
      <c r="N3673">
        <v>10000</v>
      </c>
      <c r="O3673" t="e">
        <f t="shared" si="975"/>
        <v>#NAME?</v>
      </c>
      <c r="P3673">
        <v>5</v>
      </c>
      <c r="Q3673" t="e">
        <f t="shared" si="976"/>
        <v>#NAME?</v>
      </c>
      <c r="R3673">
        <v>5</v>
      </c>
      <c r="S3673" t="e">
        <f t="shared" si="977"/>
        <v>#NAME?</v>
      </c>
      <c r="T3673">
        <v>0</v>
      </c>
      <c r="U3673" t="e">
        <f t="shared" si="978"/>
        <v>#NAME?</v>
      </c>
      <c r="V3673">
        <v>256</v>
      </c>
      <c r="W3673" t="e">
        <f t="shared" si="979"/>
        <v>#NAME?</v>
      </c>
      <c r="X3673">
        <v>107</v>
      </c>
      <c r="Y3673" t="e">
        <f t="shared" si="980"/>
        <v>#NAME?</v>
      </c>
      <c r="Z3673">
        <v>1</v>
      </c>
      <c r="AA3673" t="e">
        <f t="shared" si="981"/>
        <v>#NAME?</v>
      </c>
      <c r="AB3673">
        <v>48</v>
      </c>
      <c r="AC3673" t="e">
        <f t="shared" si="982"/>
        <v>#NAME?</v>
      </c>
      <c r="AD3673">
        <v>2</v>
      </c>
      <c r="AE3673" t="e">
        <f t="shared" si="983"/>
        <v>#NAME?</v>
      </c>
      <c r="AF3673" t="s">
        <v>65</v>
      </c>
      <c r="AG3673" t="s">
        <v>64</v>
      </c>
      <c r="AR3673">
        <v>10000</v>
      </c>
      <c r="AS3673">
        <v>5</v>
      </c>
      <c r="AT3673">
        <v>5</v>
      </c>
      <c r="AU3673">
        <v>10000</v>
      </c>
      <c r="AV3673">
        <v>107</v>
      </c>
      <c r="AW3673" t="s">
        <v>60</v>
      </c>
      <c r="AX3673" t="s">
        <v>61</v>
      </c>
      <c r="AY3673" t="s">
        <v>62</v>
      </c>
      <c r="BA3673">
        <v>8</v>
      </c>
      <c r="BB3673">
        <v>1</v>
      </c>
      <c r="BN3673">
        <v>21561</v>
      </c>
      <c r="BO3673">
        <v>7879127</v>
      </c>
      <c r="BP3673">
        <v>55458</v>
      </c>
      <c r="BQ3673">
        <v>11880</v>
      </c>
      <c r="BR3673">
        <v>0</v>
      </c>
      <c r="BY3673" t="s">
        <v>7437</v>
      </c>
      <c r="BZ3673" t="s">
        <v>11109</v>
      </c>
      <c r="CA3673" t="s">
        <v>58</v>
      </c>
      <c r="CB3673" t="str">
        <f t="shared" si="984"/>
        <v>ZYRA_CLUSTER_5i5d10000k nrq=1</v>
      </c>
      <c r="CC3673">
        <f t="shared" si="985"/>
        <v>108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F5D70-83B8-484E-ADB7-EDF497B0AAEC}">
  <dimension ref="A1:CC4"/>
  <sheetViews>
    <sheetView topLeftCell="BQ1" workbookViewId="0">
      <selection activeCell="BY4" sqref="BY4"/>
    </sheetView>
  </sheetViews>
  <sheetFormatPr defaultRowHeight="14.6" x14ac:dyDescent="0.4"/>
  <cols>
    <col min="4" max="4" width="9.84375" customWidth="1"/>
    <col min="6" max="6" width="10.84375" customWidth="1"/>
    <col min="8" max="8" width="10.84375" customWidth="1"/>
    <col min="10" max="10" width="10.84375" customWidth="1"/>
    <col min="12" max="13" width="10.84375" customWidth="1"/>
    <col min="15" max="15" width="10.84375" customWidth="1"/>
    <col min="17" max="17" width="10.84375" customWidth="1"/>
    <col min="19" max="19" width="10.84375" customWidth="1"/>
    <col min="21" max="21" width="11.84375" customWidth="1"/>
    <col min="23" max="23" width="11.84375" customWidth="1"/>
    <col min="25" max="25" width="11.84375" customWidth="1"/>
    <col min="27" max="27" width="11.84375" customWidth="1"/>
    <col min="28" max="28" width="10.23046875" customWidth="1"/>
    <col min="29" max="29" width="11.84375" customWidth="1"/>
    <col min="31" max="31" width="11.84375" customWidth="1"/>
    <col min="33" max="33" width="11.84375" customWidth="1"/>
    <col min="34" max="34" width="15.69140625" customWidth="1"/>
    <col min="35" max="35" width="15.4609375" customWidth="1"/>
    <col min="36" max="36" width="12.07421875" customWidth="1"/>
    <col min="37" max="37" width="12.53515625" customWidth="1"/>
    <col min="38" max="38" width="19.53515625" customWidth="1"/>
    <col min="40" max="40" width="22.23046875" customWidth="1"/>
    <col min="41" max="41" width="19.07421875" customWidth="1"/>
    <col min="42" max="42" width="21.765625" customWidth="1"/>
    <col min="43" max="43" width="20.61328125" customWidth="1"/>
    <col min="44" max="44" width="16.23046875" customWidth="1"/>
    <col min="47" max="47" width="9.84375" customWidth="1"/>
    <col min="48" max="48" width="16.84375" customWidth="1"/>
    <col min="49" max="49" width="15.3828125" customWidth="1"/>
    <col min="50" max="50" width="13.15234375" customWidth="1"/>
    <col min="51" max="51" width="12.4609375" customWidth="1"/>
    <col min="52" max="52" width="12.765625" customWidth="1"/>
    <col min="53" max="53" width="17.84375" customWidth="1"/>
    <col min="55" max="55" width="14.4609375" customWidth="1"/>
    <col min="56" max="57" width="14.23046875" customWidth="1"/>
    <col min="58" max="58" width="15.15234375" customWidth="1"/>
    <col min="59" max="59" width="14.3828125" customWidth="1"/>
    <col min="60" max="60" width="14.69140625" customWidth="1"/>
    <col min="61" max="61" width="12.23046875" customWidth="1"/>
    <col min="62" max="62" width="14.3046875" customWidth="1"/>
    <col min="63" max="63" width="11.4609375" customWidth="1"/>
    <col min="65" max="65" width="10.69140625" customWidth="1"/>
    <col min="66" max="66" width="22.69140625" customWidth="1"/>
    <col min="67" max="67" width="20.921875" customWidth="1"/>
    <col min="68" max="68" width="22.15234375" customWidth="1"/>
    <col min="69" max="69" width="20.3828125" customWidth="1"/>
    <col min="70" max="70" width="26.23046875" customWidth="1"/>
    <col min="71" max="71" width="10" customWidth="1"/>
    <col min="72" max="72" width="9.3046875" customWidth="1"/>
    <col min="73" max="73" width="13.921875" customWidth="1"/>
    <col min="74" max="74" width="10" customWidth="1"/>
    <col min="75" max="75" width="9.3046875" customWidth="1"/>
    <col min="76" max="76" width="13.921875" customWidth="1"/>
    <col min="77" max="77" width="9.84375" customWidth="1"/>
    <col min="79" max="79" width="9.69140625" customWidth="1"/>
    <col min="81" max="81" width="16.84375" customWidth="1"/>
  </cols>
  <sheetData>
    <row r="1" spans="1:81" x14ac:dyDescent="0.4">
      <c r="A1" t="s">
        <v>0</v>
      </c>
      <c r="B1" t="s">
        <v>1</v>
      </c>
      <c r="C1" t="s">
        <v>2</v>
      </c>
      <c r="D1" t="s">
        <v>11110</v>
      </c>
      <c r="E1" t="s">
        <v>3</v>
      </c>
      <c r="F1" t="s">
        <v>11111</v>
      </c>
      <c r="G1" t="s">
        <v>4</v>
      </c>
      <c r="H1" t="s">
        <v>11112</v>
      </c>
      <c r="I1" t="s">
        <v>5</v>
      </c>
      <c r="J1" t="s">
        <v>11113</v>
      </c>
      <c r="K1" t="s">
        <v>6</v>
      </c>
      <c r="L1" t="s">
        <v>11114</v>
      </c>
      <c r="M1" t="s">
        <v>11115</v>
      </c>
      <c r="N1" t="s">
        <v>7</v>
      </c>
      <c r="O1" t="s">
        <v>11116</v>
      </c>
      <c r="P1" t="s">
        <v>8</v>
      </c>
      <c r="Q1" t="s">
        <v>11117</v>
      </c>
      <c r="R1" t="s">
        <v>9</v>
      </c>
      <c r="S1" t="s">
        <v>11118</v>
      </c>
      <c r="T1" t="s">
        <v>10</v>
      </c>
      <c r="U1" t="s">
        <v>11119</v>
      </c>
      <c r="V1" t="s">
        <v>11</v>
      </c>
      <c r="W1" t="s">
        <v>11120</v>
      </c>
      <c r="X1" t="s">
        <v>12</v>
      </c>
      <c r="Y1" t="s">
        <v>11121</v>
      </c>
      <c r="Z1" t="s">
        <v>13</v>
      </c>
      <c r="AA1" t="s">
        <v>11122</v>
      </c>
      <c r="AB1" t="s">
        <v>14</v>
      </c>
      <c r="AC1" t="s">
        <v>11123</v>
      </c>
      <c r="AD1" t="s">
        <v>15</v>
      </c>
      <c r="AE1" t="s">
        <v>11124</v>
      </c>
      <c r="AF1" t="s">
        <v>16</v>
      </c>
      <c r="AG1" t="s">
        <v>11125</v>
      </c>
      <c r="AH1" t="s">
        <v>17</v>
      </c>
      <c r="AI1" t="s">
        <v>18</v>
      </c>
      <c r="AJ1" t="s">
        <v>19</v>
      </c>
      <c r="AK1" t="s">
        <v>20</v>
      </c>
      <c r="AL1" t="s">
        <v>21</v>
      </c>
      <c r="AM1" t="s">
        <v>22</v>
      </c>
      <c r="AN1" t="s">
        <v>23</v>
      </c>
      <c r="AO1" t="s">
        <v>24</v>
      </c>
      <c r="AP1" t="s">
        <v>25</v>
      </c>
      <c r="AQ1" t="s">
        <v>26</v>
      </c>
      <c r="AR1" t="s">
        <v>27</v>
      </c>
      <c r="AS1" t="s">
        <v>28</v>
      </c>
      <c r="AT1" t="s">
        <v>29</v>
      </c>
      <c r="AU1" t="s">
        <v>30</v>
      </c>
      <c r="AV1" t="s">
        <v>31</v>
      </c>
      <c r="AW1" t="s">
        <v>32</v>
      </c>
      <c r="AX1" t="s">
        <v>33</v>
      </c>
      <c r="AY1" t="s">
        <v>34</v>
      </c>
      <c r="AZ1" t="s">
        <v>35</v>
      </c>
      <c r="BA1" t="s">
        <v>36</v>
      </c>
      <c r="BB1" t="s">
        <v>37</v>
      </c>
      <c r="BC1" t="s">
        <v>3758</v>
      </c>
      <c r="BD1" t="s">
        <v>38</v>
      </c>
      <c r="BE1" t="s">
        <v>39</v>
      </c>
      <c r="BF1" t="s">
        <v>40</v>
      </c>
      <c r="BG1" t="s">
        <v>41</v>
      </c>
      <c r="BH1" t="s">
        <v>42</v>
      </c>
      <c r="BI1" t="s">
        <v>43</v>
      </c>
      <c r="BJ1" t="s">
        <v>44</v>
      </c>
      <c r="BK1" t="s">
        <v>45</v>
      </c>
      <c r="BL1" t="s">
        <v>46</v>
      </c>
      <c r="BM1" t="s">
        <v>47</v>
      </c>
      <c r="BN1" t="s">
        <v>48</v>
      </c>
      <c r="BO1" t="s">
        <v>49</v>
      </c>
      <c r="BP1" t="s">
        <v>50</v>
      </c>
      <c r="BQ1" t="s">
        <v>51</v>
      </c>
      <c r="BR1" t="s">
        <v>52</v>
      </c>
      <c r="BS1" t="s">
        <v>3759</v>
      </c>
      <c r="BT1" t="s">
        <v>3760</v>
      </c>
      <c r="BU1" t="s">
        <v>3761</v>
      </c>
      <c r="BV1" t="s">
        <v>3762</v>
      </c>
      <c r="BW1" t="s">
        <v>3763</v>
      </c>
      <c r="BX1" t="s">
        <v>3764</v>
      </c>
      <c r="BY1" t="s">
        <v>53</v>
      </c>
      <c r="BZ1" t="s">
        <v>54</v>
      </c>
      <c r="CA1" t="s">
        <v>55</v>
      </c>
      <c r="CB1" t="s">
        <v>56</v>
      </c>
      <c r="CC1" t="s">
        <v>57</v>
      </c>
    </row>
    <row r="2" spans="1:81" x14ac:dyDescent="0.4">
      <c r="A2" t="s">
        <v>3170</v>
      </c>
      <c r="B2" t="s">
        <v>58</v>
      </c>
      <c r="C2" t="s">
        <v>59</v>
      </c>
      <c r="D2" t="e">
        <v>#NAME?</v>
      </c>
      <c r="E2">
        <v>10000</v>
      </c>
      <c r="F2" t="e">
        <v>#NAME?</v>
      </c>
      <c r="G2" t="s">
        <v>60</v>
      </c>
      <c r="H2" t="e">
        <v>#NAME?</v>
      </c>
      <c r="I2" t="s">
        <v>61</v>
      </c>
      <c r="J2" t="e">
        <v>#NAME?</v>
      </c>
      <c r="K2" t="s">
        <v>62</v>
      </c>
      <c r="L2" t="e">
        <v>#NAME?</v>
      </c>
      <c r="M2" t="e">
        <v>#NAME?</v>
      </c>
      <c r="N2">
        <v>10000</v>
      </c>
      <c r="O2" t="e">
        <v>#NAME?</v>
      </c>
      <c r="P2">
        <v>5</v>
      </c>
      <c r="Q2" t="e">
        <v>#NAME?</v>
      </c>
      <c r="R2">
        <v>5</v>
      </c>
      <c r="S2" t="e">
        <v>#NAME?</v>
      </c>
      <c r="T2">
        <v>0</v>
      </c>
      <c r="U2" t="e">
        <v>#NAME?</v>
      </c>
      <c r="V2">
        <v>256</v>
      </c>
      <c r="W2" t="e">
        <v>#NAME?</v>
      </c>
      <c r="X2">
        <v>17</v>
      </c>
      <c r="Y2" t="e">
        <v>#NAME?</v>
      </c>
      <c r="Z2">
        <v>1</v>
      </c>
      <c r="AA2" t="e">
        <v>#NAME?</v>
      </c>
      <c r="AB2">
        <v>48</v>
      </c>
      <c r="AC2" t="e">
        <v>#NAME?</v>
      </c>
      <c r="AD2">
        <v>2</v>
      </c>
      <c r="AE2" t="e">
        <v>#NAME?</v>
      </c>
      <c r="AF2" t="s">
        <v>65</v>
      </c>
      <c r="AG2" t="s">
        <v>64</v>
      </c>
      <c r="AR2">
        <v>10000</v>
      </c>
      <c r="AS2">
        <v>5</v>
      </c>
      <c r="AT2">
        <v>5</v>
      </c>
      <c r="AU2">
        <v>10000</v>
      </c>
      <c r="AV2">
        <v>17</v>
      </c>
      <c r="AW2" t="s">
        <v>60</v>
      </c>
      <c r="AX2" t="s">
        <v>61</v>
      </c>
      <c r="AY2" t="s">
        <v>62</v>
      </c>
      <c r="BA2">
        <v>8</v>
      </c>
      <c r="BB2">
        <v>1</v>
      </c>
      <c r="BN2">
        <v>5626932</v>
      </c>
      <c r="BO2">
        <v>681895</v>
      </c>
      <c r="BP2">
        <v>29817</v>
      </c>
      <c r="BQ2">
        <v>1517</v>
      </c>
      <c r="BR2">
        <v>0</v>
      </c>
      <c r="BY2" t="s">
        <v>6865</v>
      </c>
      <c r="BZ2" t="s">
        <v>10537</v>
      </c>
      <c r="CA2" t="s">
        <v>58</v>
      </c>
      <c r="CB2" t="s">
        <v>11126</v>
      </c>
      <c r="CC2">
        <v>18</v>
      </c>
    </row>
    <row r="3" spans="1:81" x14ac:dyDescent="0.4">
      <c r="A3" t="s">
        <v>3169</v>
      </c>
      <c r="B3" t="s">
        <v>58</v>
      </c>
      <c r="C3" t="s">
        <v>59</v>
      </c>
      <c r="D3" t="e">
        <v>#NAME?</v>
      </c>
      <c r="E3">
        <v>10000</v>
      </c>
      <c r="F3" t="e">
        <v>#NAME?</v>
      </c>
      <c r="G3" t="s">
        <v>60</v>
      </c>
      <c r="H3" t="e">
        <v>#NAME?</v>
      </c>
      <c r="I3" t="s">
        <v>61</v>
      </c>
      <c r="J3" t="e">
        <v>#NAME?</v>
      </c>
      <c r="K3" t="s">
        <v>62</v>
      </c>
      <c r="L3" t="e">
        <v>#NAME?</v>
      </c>
      <c r="M3" t="e">
        <v>#NAME?</v>
      </c>
      <c r="N3">
        <v>10000</v>
      </c>
      <c r="O3" t="e">
        <v>#NAME?</v>
      </c>
      <c r="P3">
        <v>5</v>
      </c>
      <c r="Q3" t="e">
        <v>#NAME?</v>
      </c>
      <c r="R3">
        <v>5</v>
      </c>
      <c r="S3" t="e">
        <v>#NAME?</v>
      </c>
      <c r="T3">
        <v>0</v>
      </c>
      <c r="U3" t="e">
        <v>#NAME?</v>
      </c>
      <c r="V3">
        <v>256</v>
      </c>
      <c r="W3" t="e">
        <v>#NAME?</v>
      </c>
      <c r="X3">
        <v>17</v>
      </c>
      <c r="Y3" t="e">
        <v>#NAME?</v>
      </c>
      <c r="Z3">
        <v>1</v>
      </c>
      <c r="AA3" t="e">
        <v>#NAME?</v>
      </c>
      <c r="AB3">
        <v>48</v>
      </c>
      <c r="AC3" t="e">
        <v>#NAME?</v>
      </c>
      <c r="AD3">
        <v>1</v>
      </c>
      <c r="AE3" t="e">
        <v>#NAME?</v>
      </c>
      <c r="AF3" t="s">
        <v>65</v>
      </c>
      <c r="AG3" t="s">
        <v>64</v>
      </c>
      <c r="AR3">
        <v>10000</v>
      </c>
      <c r="AS3">
        <v>5</v>
      </c>
      <c r="AT3">
        <v>5</v>
      </c>
      <c r="AU3">
        <v>10000</v>
      </c>
      <c r="AV3">
        <v>17</v>
      </c>
      <c r="AW3" t="s">
        <v>60</v>
      </c>
      <c r="AX3" t="s">
        <v>61</v>
      </c>
      <c r="AY3" t="s">
        <v>62</v>
      </c>
      <c r="BA3">
        <v>8</v>
      </c>
      <c r="BB3">
        <v>1</v>
      </c>
      <c r="BN3">
        <v>5290614</v>
      </c>
      <c r="BO3">
        <v>627974</v>
      </c>
      <c r="BP3">
        <v>27415</v>
      </c>
      <c r="BQ3">
        <v>1366</v>
      </c>
      <c r="BR3">
        <v>0</v>
      </c>
      <c r="BY3" t="s">
        <v>6864</v>
      </c>
      <c r="BZ3" t="s">
        <v>10536</v>
      </c>
      <c r="CA3" t="s">
        <v>58</v>
      </c>
      <c r="CB3" t="s">
        <v>11126</v>
      </c>
      <c r="CC3">
        <v>18</v>
      </c>
    </row>
    <row r="4" spans="1:81" x14ac:dyDescent="0.4">
      <c r="A4" t="s">
        <v>3168</v>
      </c>
      <c r="B4" t="s">
        <v>58</v>
      </c>
      <c r="C4" t="s">
        <v>59</v>
      </c>
      <c r="D4" t="e">
        <v>#NAME?</v>
      </c>
      <c r="E4">
        <v>10000</v>
      </c>
      <c r="F4" t="e">
        <v>#NAME?</v>
      </c>
      <c r="G4" t="s">
        <v>60</v>
      </c>
      <c r="H4" t="e">
        <v>#NAME?</v>
      </c>
      <c r="I4" t="s">
        <v>61</v>
      </c>
      <c r="J4" t="e">
        <v>#NAME?</v>
      </c>
      <c r="K4" t="s">
        <v>62</v>
      </c>
      <c r="L4" t="e">
        <v>#NAME?</v>
      </c>
      <c r="M4" t="e">
        <v>#NAME?</v>
      </c>
      <c r="N4">
        <v>10000</v>
      </c>
      <c r="O4" t="e">
        <v>#NAME?</v>
      </c>
      <c r="P4">
        <v>5</v>
      </c>
      <c r="Q4" t="e">
        <v>#NAME?</v>
      </c>
      <c r="R4">
        <v>5</v>
      </c>
      <c r="S4" t="e">
        <v>#NAME?</v>
      </c>
      <c r="T4">
        <v>0</v>
      </c>
      <c r="U4" t="e">
        <v>#NAME?</v>
      </c>
      <c r="V4">
        <v>256</v>
      </c>
      <c r="W4" t="e">
        <v>#NAME?</v>
      </c>
      <c r="X4">
        <v>17</v>
      </c>
      <c r="Y4" t="e">
        <v>#NAME?</v>
      </c>
      <c r="Z4">
        <v>1</v>
      </c>
      <c r="AA4" t="e">
        <v>#NAME?</v>
      </c>
      <c r="AB4">
        <v>48</v>
      </c>
      <c r="AC4" t="e">
        <v>#NAME?</v>
      </c>
      <c r="AD4">
        <v>0</v>
      </c>
      <c r="AE4" t="e">
        <v>#NAME?</v>
      </c>
      <c r="AF4" t="s">
        <v>65</v>
      </c>
      <c r="AG4" t="s">
        <v>64</v>
      </c>
      <c r="AR4">
        <v>10000</v>
      </c>
      <c r="AS4">
        <v>5</v>
      </c>
      <c r="AT4">
        <v>5</v>
      </c>
      <c r="AU4">
        <v>10000</v>
      </c>
      <c r="AV4">
        <v>17</v>
      </c>
      <c r="AW4" t="s">
        <v>60</v>
      </c>
      <c r="AX4" t="s">
        <v>61</v>
      </c>
      <c r="AY4" t="s">
        <v>62</v>
      </c>
      <c r="BA4">
        <v>8</v>
      </c>
      <c r="BB4">
        <v>1</v>
      </c>
      <c r="BN4">
        <v>5206913</v>
      </c>
      <c r="BO4">
        <v>626946</v>
      </c>
      <c r="BP4">
        <v>27260</v>
      </c>
      <c r="BQ4">
        <v>1545</v>
      </c>
      <c r="BR4">
        <v>0</v>
      </c>
      <c r="BY4" t="s">
        <v>6863</v>
      </c>
      <c r="BZ4" t="s">
        <v>10535</v>
      </c>
      <c r="CA4" t="s">
        <v>58</v>
      </c>
      <c r="CB4" t="s">
        <v>11126</v>
      </c>
      <c r="CC4">
        <v>18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6C598-9EC6-406A-8437-9BB17A6CE928}">
  <dimension ref="A1:CC4"/>
  <sheetViews>
    <sheetView topLeftCell="BQ1" workbookViewId="0">
      <selection activeCell="BY3" sqref="BY3"/>
    </sheetView>
  </sheetViews>
  <sheetFormatPr defaultRowHeight="14.6" x14ac:dyDescent="0.4"/>
  <cols>
    <col min="4" max="4" width="9.84375" customWidth="1"/>
    <col min="6" max="6" width="10.84375" customWidth="1"/>
    <col min="8" max="8" width="10.84375" customWidth="1"/>
    <col min="10" max="10" width="10.84375" customWidth="1"/>
    <col min="12" max="13" width="10.84375" customWidth="1"/>
    <col min="15" max="15" width="10.84375" customWidth="1"/>
    <col min="17" max="17" width="10.84375" customWidth="1"/>
    <col min="19" max="19" width="10.84375" customWidth="1"/>
    <col min="21" max="21" width="11.84375" customWidth="1"/>
    <col min="23" max="23" width="11.84375" customWidth="1"/>
    <col min="25" max="25" width="11.84375" customWidth="1"/>
    <col min="27" max="27" width="11.84375" customWidth="1"/>
    <col min="28" max="28" width="10.23046875" customWidth="1"/>
    <col min="29" max="29" width="11.84375" customWidth="1"/>
    <col min="31" max="31" width="11.84375" customWidth="1"/>
    <col min="33" max="33" width="11.84375" customWidth="1"/>
    <col min="34" max="34" width="15.69140625" customWidth="1"/>
    <col min="35" max="35" width="15.4609375" customWidth="1"/>
    <col min="36" max="36" width="12.07421875" customWidth="1"/>
    <col min="37" max="37" width="12.53515625" customWidth="1"/>
    <col min="38" max="38" width="19.53515625" customWidth="1"/>
    <col min="40" max="40" width="22.23046875" customWidth="1"/>
    <col min="41" max="41" width="19.07421875" customWidth="1"/>
    <col min="42" max="42" width="21.765625" customWidth="1"/>
    <col min="43" max="43" width="20.61328125" customWidth="1"/>
    <col min="44" max="44" width="16.23046875" customWidth="1"/>
    <col min="47" max="47" width="9.84375" customWidth="1"/>
    <col min="48" max="48" width="16.84375" customWidth="1"/>
    <col min="49" max="49" width="15.3828125" customWidth="1"/>
    <col min="50" max="50" width="13.15234375" customWidth="1"/>
    <col min="51" max="51" width="12.4609375" customWidth="1"/>
    <col min="52" max="52" width="12.765625" customWidth="1"/>
    <col min="53" max="53" width="17.84375" customWidth="1"/>
    <col min="55" max="55" width="14.4609375" customWidth="1"/>
    <col min="56" max="57" width="14.23046875" customWidth="1"/>
    <col min="58" max="58" width="15.15234375" customWidth="1"/>
    <col min="59" max="59" width="14.3828125" customWidth="1"/>
    <col min="60" max="60" width="14.69140625" customWidth="1"/>
    <col min="61" max="61" width="12.23046875" customWidth="1"/>
    <col min="62" max="62" width="14.3046875" customWidth="1"/>
    <col min="63" max="63" width="11.4609375" customWidth="1"/>
    <col min="65" max="65" width="10.69140625" customWidth="1"/>
    <col min="66" max="66" width="22.69140625" customWidth="1"/>
    <col min="67" max="67" width="20.921875" customWidth="1"/>
    <col min="68" max="68" width="22.15234375" customWidth="1"/>
    <col min="69" max="69" width="20.3828125" customWidth="1"/>
    <col min="70" max="70" width="26.23046875" customWidth="1"/>
    <col min="71" max="71" width="10" customWidth="1"/>
    <col min="72" max="72" width="9.3046875" customWidth="1"/>
    <col min="73" max="73" width="13.921875" customWidth="1"/>
    <col min="74" max="74" width="10" customWidth="1"/>
    <col min="75" max="75" width="9.3046875" customWidth="1"/>
    <col min="76" max="76" width="13.921875" customWidth="1"/>
    <col min="77" max="77" width="9.84375" customWidth="1"/>
    <col min="79" max="79" width="9.69140625" customWidth="1"/>
    <col min="81" max="81" width="16.84375" customWidth="1"/>
  </cols>
  <sheetData>
    <row r="1" spans="1:81" x14ac:dyDescent="0.4">
      <c r="A1" t="s">
        <v>0</v>
      </c>
      <c r="B1" t="s">
        <v>1</v>
      </c>
      <c r="C1" t="s">
        <v>2</v>
      </c>
      <c r="D1" t="s">
        <v>11110</v>
      </c>
      <c r="E1" t="s">
        <v>3</v>
      </c>
      <c r="F1" t="s">
        <v>11111</v>
      </c>
      <c r="G1" t="s">
        <v>4</v>
      </c>
      <c r="H1" t="s">
        <v>11112</v>
      </c>
      <c r="I1" t="s">
        <v>5</v>
      </c>
      <c r="J1" t="s">
        <v>11113</v>
      </c>
      <c r="K1" t="s">
        <v>6</v>
      </c>
      <c r="L1" t="s">
        <v>11114</v>
      </c>
      <c r="M1" t="s">
        <v>11115</v>
      </c>
      <c r="N1" t="s">
        <v>7</v>
      </c>
      <c r="O1" t="s">
        <v>11116</v>
      </c>
      <c r="P1" t="s">
        <v>8</v>
      </c>
      <c r="Q1" t="s">
        <v>11117</v>
      </c>
      <c r="R1" t="s">
        <v>9</v>
      </c>
      <c r="S1" t="s">
        <v>11118</v>
      </c>
      <c r="T1" t="s">
        <v>10</v>
      </c>
      <c r="U1" t="s">
        <v>11119</v>
      </c>
      <c r="V1" t="s">
        <v>11</v>
      </c>
      <c r="W1" t="s">
        <v>11120</v>
      </c>
      <c r="X1" t="s">
        <v>12</v>
      </c>
      <c r="Y1" t="s">
        <v>11121</v>
      </c>
      <c r="Z1" t="s">
        <v>13</v>
      </c>
      <c r="AA1" t="s">
        <v>11122</v>
      </c>
      <c r="AB1" t="s">
        <v>14</v>
      </c>
      <c r="AC1" t="s">
        <v>11123</v>
      </c>
      <c r="AD1" t="s">
        <v>15</v>
      </c>
      <c r="AE1" t="s">
        <v>11124</v>
      </c>
      <c r="AF1" t="s">
        <v>16</v>
      </c>
      <c r="AG1" t="s">
        <v>11125</v>
      </c>
      <c r="AH1" t="s">
        <v>17</v>
      </c>
      <c r="AI1" t="s">
        <v>18</v>
      </c>
      <c r="AJ1" t="s">
        <v>19</v>
      </c>
      <c r="AK1" t="s">
        <v>20</v>
      </c>
      <c r="AL1" t="s">
        <v>21</v>
      </c>
      <c r="AM1" t="s">
        <v>22</v>
      </c>
      <c r="AN1" t="s">
        <v>23</v>
      </c>
      <c r="AO1" t="s">
        <v>24</v>
      </c>
      <c r="AP1" t="s">
        <v>25</v>
      </c>
      <c r="AQ1" t="s">
        <v>26</v>
      </c>
      <c r="AR1" t="s">
        <v>27</v>
      </c>
      <c r="AS1" t="s">
        <v>28</v>
      </c>
      <c r="AT1" t="s">
        <v>29</v>
      </c>
      <c r="AU1" t="s">
        <v>30</v>
      </c>
      <c r="AV1" t="s">
        <v>31</v>
      </c>
      <c r="AW1" t="s">
        <v>32</v>
      </c>
      <c r="AX1" t="s">
        <v>33</v>
      </c>
      <c r="AY1" t="s">
        <v>34</v>
      </c>
      <c r="AZ1" t="s">
        <v>35</v>
      </c>
      <c r="BA1" t="s">
        <v>36</v>
      </c>
      <c r="BB1" t="s">
        <v>37</v>
      </c>
      <c r="BC1" t="s">
        <v>3758</v>
      </c>
      <c r="BD1" t="s">
        <v>38</v>
      </c>
      <c r="BE1" t="s">
        <v>39</v>
      </c>
      <c r="BF1" t="s">
        <v>40</v>
      </c>
      <c r="BG1" t="s">
        <v>41</v>
      </c>
      <c r="BH1" t="s">
        <v>42</v>
      </c>
      <c r="BI1" t="s">
        <v>43</v>
      </c>
      <c r="BJ1" t="s">
        <v>44</v>
      </c>
      <c r="BK1" t="s">
        <v>45</v>
      </c>
      <c r="BL1" t="s">
        <v>46</v>
      </c>
      <c r="BM1" t="s">
        <v>47</v>
      </c>
      <c r="BN1" t="s">
        <v>48</v>
      </c>
      <c r="BO1" t="s">
        <v>49</v>
      </c>
      <c r="BP1" t="s">
        <v>50</v>
      </c>
      <c r="BQ1" t="s">
        <v>51</v>
      </c>
      <c r="BR1" t="s">
        <v>52</v>
      </c>
      <c r="BS1" t="s">
        <v>3759</v>
      </c>
      <c r="BT1" t="s">
        <v>3760</v>
      </c>
      <c r="BU1" t="s">
        <v>3761</v>
      </c>
      <c r="BV1" t="s">
        <v>3762</v>
      </c>
      <c r="BW1" t="s">
        <v>3763</v>
      </c>
      <c r="BX1" t="s">
        <v>3764</v>
      </c>
      <c r="BY1" t="s">
        <v>53</v>
      </c>
      <c r="BZ1" t="s">
        <v>54</v>
      </c>
      <c r="CA1" t="s">
        <v>55</v>
      </c>
      <c r="CB1" t="s">
        <v>56</v>
      </c>
      <c r="CC1" t="s">
        <v>57</v>
      </c>
    </row>
    <row r="2" spans="1:81" x14ac:dyDescent="0.4">
      <c r="A2" t="s">
        <v>2474</v>
      </c>
      <c r="B2" t="s">
        <v>58</v>
      </c>
      <c r="C2" t="s">
        <v>59</v>
      </c>
      <c r="D2" t="e">
        <v>#NAME?</v>
      </c>
      <c r="E2">
        <v>10000</v>
      </c>
      <c r="F2" t="e">
        <v>#NAME?</v>
      </c>
      <c r="G2" t="s">
        <v>60</v>
      </c>
      <c r="H2" t="e">
        <v>#NAME?</v>
      </c>
      <c r="I2" t="s">
        <v>61</v>
      </c>
      <c r="J2" t="e">
        <v>#NAME?</v>
      </c>
      <c r="K2" t="s">
        <v>62</v>
      </c>
      <c r="L2" t="e">
        <v>#NAME?</v>
      </c>
      <c r="M2" t="e">
        <v>#NAME?</v>
      </c>
      <c r="N2">
        <v>100000</v>
      </c>
      <c r="O2" t="e">
        <v>#NAME?</v>
      </c>
      <c r="P2">
        <v>20</v>
      </c>
      <c r="Q2" t="e">
        <v>#NAME?</v>
      </c>
      <c r="R2">
        <v>20</v>
      </c>
      <c r="S2" t="e">
        <v>#NAME?</v>
      </c>
      <c r="T2">
        <v>0</v>
      </c>
      <c r="U2" t="e">
        <v>#NAME?</v>
      </c>
      <c r="V2">
        <v>256</v>
      </c>
      <c r="W2" t="e">
        <v>#NAME?</v>
      </c>
      <c r="X2">
        <v>125</v>
      </c>
      <c r="Y2" t="e">
        <v>#NAME?</v>
      </c>
      <c r="Z2">
        <v>1</v>
      </c>
      <c r="AA2" t="e">
        <v>#NAME?</v>
      </c>
      <c r="AB2">
        <v>48</v>
      </c>
      <c r="AC2" t="e">
        <v>#NAME?</v>
      </c>
      <c r="AD2">
        <v>2</v>
      </c>
      <c r="AE2" t="e">
        <v>#NAME?</v>
      </c>
      <c r="AF2" t="s">
        <v>65</v>
      </c>
      <c r="AG2" t="s">
        <v>64</v>
      </c>
      <c r="AR2">
        <v>10000</v>
      </c>
      <c r="AS2">
        <v>20</v>
      </c>
      <c r="AT2">
        <v>20</v>
      </c>
      <c r="AU2">
        <v>100000</v>
      </c>
      <c r="AV2">
        <v>125</v>
      </c>
      <c r="AW2" t="s">
        <v>60</v>
      </c>
      <c r="AX2" t="s">
        <v>61</v>
      </c>
      <c r="AY2" t="s">
        <v>62</v>
      </c>
      <c r="BA2">
        <v>8</v>
      </c>
      <c r="BB2">
        <v>1</v>
      </c>
      <c r="BN2">
        <v>10586934</v>
      </c>
      <c r="BO2">
        <v>9861953</v>
      </c>
      <c r="BP2">
        <v>64263</v>
      </c>
      <c r="BQ2">
        <v>6315</v>
      </c>
      <c r="BR2">
        <v>0</v>
      </c>
      <c r="BY2" t="s">
        <v>6248</v>
      </c>
      <c r="BZ2" t="s">
        <v>9920</v>
      </c>
      <c r="CA2" t="s">
        <v>58</v>
      </c>
      <c r="CB2" t="s">
        <v>11127</v>
      </c>
      <c r="CC2">
        <v>126</v>
      </c>
    </row>
    <row r="3" spans="1:81" x14ac:dyDescent="0.4">
      <c r="A3" t="s">
        <v>2473</v>
      </c>
      <c r="B3" t="s">
        <v>58</v>
      </c>
      <c r="C3" t="s">
        <v>59</v>
      </c>
      <c r="D3" t="e">
        <v>#NAME?</v>
      </c>
      <c r="E3">
        <v>10000</v>
      </c>
      <c r="F3" t="e">
        <v>#NAME?</v>
      </c>
      <c r="G3" t="s">
        <v>60</v>
      </c>
      <c r="H3" t="e">
        <v>#NAME?</v>
      </c>
      <c r="I3" t="s">
        <v>61</v>
      </c>
      <c r="J3" t="e">
        <v>#NAME?</v>
      </c>
      <c r="K3" t="s">
        <v>62</v>
      </c>
      <c r="L3" t="e">
        <v>#NAME?</v>
      </c>
      <c r="M3" t="e">
        <v>#NAME?</v>
      </c>
      <c r="N3">
        <v>100000</v>
      </c>
      <c r="O3" t="e">
        <v>#NAME?</v>
      </c>
      <c r="P3">
        <v>20</v>
      </c>
      <c r="Q3" t="e">
        <v>#NAME?</v>
      </c>
      <c r="R3">
        <v>20</v>
      </c>
      <c r="S3" t="e">
        <v>#NAME?</v>
      </c>
      <c r="T3">
        <v>0</v>
      </c>
      <c r="U3" t="e">
        <v>#NAME?</v>
      </c>
      <c r="V3">
        <v>256</v>
      </c>
      <c r="W3" t="e">
        <v>#NAME?</v>
      </c>
      <c r="X3">
        <v>125</v>
      </c>
      <c r="Y3" t="e">
        <v>#NAME?</v>
      </c>
      <c r="Z3">
        <v>1</v>
      </c>
      <c r="AA3" t="e">
        <v>#NAME?</v>
      </c>
      <c r="AB3">
        <v>48</v>
      </c>
      <c r="AC3" t="e">
        <v>#NAME?</v>
      </c>
      <c r="AD3">
        <v>1</v>
      </c>
      <c r="AE3" t="e">
        <v>#NAME?</v>
      </c>
      <c r="AF3" t="s">
        <v>65</v>
      </c>
      <c r="AG3" t="s">
        <v>64</v>
      </c>
      <c r="AR3">
        <v>10000</v>
      </c>
      <c r="AS3">
        <v>20</v>
      </c>
      <c r="AT3">
        <v>20</v>
      </c>
      <c r="AU3">
        <v>100000</v>
      </c>
      <c r="AV3">
        <v>125</v>
      </c>
      <c r="AW3" t="s">
        <v>60</v>
      </c>
      <c r="AX3" t="s">
        <v>61</v>
      </c>
      <c r="AY3" t="s">
        <v>62</v>
      </c>
      <c r="BA3">
        <v>8</v>
      </c>
      <c r="BB3">
        <v>1</v>
      </c>
      <c r="BN3">
        <v>10543554</v>
      </c>
      <c r="BO3">
        <v>9611249</v>
      </c>
      <c r="BP3">
        <v>62061</v>
      </c>
      <c r="BQ3">
        <v>5394</v>
      </c>
      <c r="BR3">
        <v>0</v>
      </c>
      <c r="BY3" t="s">
        <v>6247</v>
      </c>
      <c r="BZ3" t="s">
        <v>9919</v>
      </c>
      <c r="CA3" t="s">
        <v>58</v>
      </c>
      <c r="CB3" t="s">
        <v>11127</v>
      </c>
      <c r="CC3">
        <v>126</v>
      </c>
    </row>
    <row r="4" spans="1:81" x14ac:dyDescent="0.4">
      <c r="A4" t="s">
        <v>2471</v>
      </c>
      <c r="B4" t="s">
        <v>58</v>
      </c>
      <c r="C4" t="s">
        <v>59</v>
      </c>
      <c r="D4" t="e">
        <v>#NAME?</v>
      </c>
      <c r="E4">
        <v>10000</v>
      </c>
      <c r="F4" t="e">
        <v>#NAME?</v>
      </c>
      <c r="G4" t="s">
        <v>60</v>
      </c>
      <c r="H4" t="e">
        <v>#NAME?</v>
      </c>
      <c r="I4" t="s">
        <v>61</v>
      </c>
      <c r="J4" t="e">
        <v>#NAME?</v>
      </c>
      <c r="K4" t="s">
        <v>62</v>
      </c>
      <c r="L4" t="e">
        <v>#NAME?</v>
      </c>
      <c r="M4" t="e">
        <v>#NAME?</v>
      </c>
      <c r="N4">
        <v>100000</v>
      </c>
      <c r="O4" t="e">
        <v>#NAME?</v>
      </c>
      <c r="P4">
        <v>20</v>
      </c>
      <c r="Q4" t="e">
        <v>#NAME?</v>
      </c>
      <c r="R4">
        <v>20</v>
      </c>
      <c r="S4" t="e">
        <v>#NAME?</v>
      </c>
      <c r="T4">
        <v>0</v>
      </c>
      <c r="U4" t="e">
        <v>#NAME?</v>
      </c>
      <c r="V4">
        <v>256</v>
      </c>
      <c r="W4" t="e">
        <v>#NAME?</v>
      </c>
      <c r="X4">
        <v>125</v>
      </c>
      <c r="Y4" t="e">
        <v>#NAME?</v>
      </c>
      <c r="Z4">
        <v>1</v>
      </c>
      <c r="AA4" t="e">
        <v>#NAME?</v>
      </c>
      <c r="AB4">
        <v>48</v>
      </c>
      <c r="AC4" t="e">
        <v>#NAME?</v>
      </c>
      <c r="AD4">
        <v>0</v>
      </c>
      <c r="AE4" t="e">
        <v>#NAME?</v>
      </c>
      <c r="AF4" t="s">
        <v>65</v>
      </c>
      <c r="AG4" t="s">
        <v>64</v>
      </c>
      <c r="AR4">
        <v>10000</v>
      </c>
      <c r="AS4">
        <v>20</v>
      </c>
      <c r="AT4">
        <v>20</v>
      </c>
      <c r="AU4">
        <v>100000</v>
      </c>
      <c r="AV4">
        <v>125</v>
      </c>
      <c r="AW4" t="s">
        <v>60</v>
      </c>
      <c r="AX4" t="s">
        <v>61</v>
      </c>
      <c r="AY4" t="s">
        <v>62</v>
      </c>
      <c r="BA4">
        <v>8</v>
      </c>
      <c r="BB4">
        <v>1</v>
      </c>
      <c r="BN4">
        <v>9133483</v>
      </c>
      <c r="BO4">
        <v>11763941</v>
      </c>
      <c r="BP4">
        <v>54997</v>
      </c>
      <c r="BQ4">
        <v>6949</v>
      </c>
      <c r="BR4">
        <v>0</v>
      </c>
      <c r="BY4" t="s">
        <v>6246</v>
      </c>
      <c r="BZ4" t="s">
        <v>9918</v>
      </c>
      <c r="CA4" t="s">
        <v>58</v>
      </c>
      <c r="CB4" t="s">
        <v>11127</v>
      </c>
      <c r="CC4">
        <v>126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D88F6-AA1F-414F-BFE0-1B4F915A51F5}">
  <dimension ref="A1:CC4"/>
  <sheetViews>
    <sheetView topLeftCell="AC1" workbookViewId="0">
      <selection sqref="A1:CC4"/>
    </sheetView>
  </sheetViews>
  <sheetFormatPr defaultRowHeight="14.6" x14ac:dyDescent="0.4"/>
  <cols>
    <col min="4" max="4" width="9.84375" customWidth="1"/>
    <col min="6" max="6" width="10.84375" customWidth="1"/>
    <col min="8" max="8" width="10.84375" customWidth="1"/>
    <col min="10" max="10" width="10.84375" customWidth="1"/>
    <col min="12" max="13" width="10.84375" customWidth="1"/>
    <col min="15" max="15" width="10.84375" customWidth="1"/>
    <col min="17" max="17" width="10.84375" customWidth="1"/>
    <col min="19" max="19" width="10.84375" customWidth="1"/>
    <col min="21" max="21" width="11.84375" customWidth="1"/>
    <col min="23" max="23" width="11.84375" customWidth="1"/>
    <col min="25" max="25" width="11.84375" customWidth="1"/>
    <col min="27" max="27" width="11.84375" customWidth="1"/>
    <col min="28" max="28" width="10.23046875" customWidth="1"/>
    <col min="29" max="29" width="11.84375" customWidth="1"/>
    <col min="31" max="31" width="11.84375" customWidth="1"/>
    <col min="33" max="33" width="11.84375" customWidth="1"/>
    <col min="34" max="34" width="15.69140625" customWidth="1"/>
    <col min="35" max="35" width="15.4609375" customWidth="1"/>
    <col min="36" max="36" width="12.07421875" customWidth="1"/>
    <col min="37" max="37" width="12.53515625" customWidth="1"/>
    <col min="38" max="38" width="19.53515625" customWidth="1"/>
    <col min="40" max="40" width="22.23046875" customWidth="1"/>
    <col min="41" max="41" width="19.07421875" customWidth="1"/>
    <col min="42" max="42" width="21.765625" customWidth="1"/>
    <col min="43" max="43" width="20.61328125" customWidth="1"/>
    <col min="44" max="44" width="16.23046875" customWidth="1"/>
    <col min="47" max="47" width="9.84375" customWidth="1"/>
    <col min="48" max="48" width="16.84375" customWidth="1"/>
    <col min="49" max="49" width="15.3828125" customWidth="1"/>
    <col min="50" max="50" width="13.15234375" customWidth="1"/>
    <col min="51" max="51" width="12.4609375" customWidth="1"/>
    <col min="52" max="52" width="12.765625" customWidth="1"/>
    <col min="53" max="53" width="17.84375" customWidth="1"/>
    <col min="55" max="55" width="14.4609375" customWidth="1"/>
    <col min="56" max="57" width="14.23046875" customWidth="1"/>
    <col min="58" max="58" width="15.15234375" customWidth="1"/>
    <col min="59" max="59" width="14.3828125" customWidth="1"/>
    <col min="60" max="60" width="14.69140625" customWidth="1"/>
    <col min="61" max="61" width="12.23046875" customWidth="1"/>
    <col min="62" max="62" width="14.3046875" customWidth="1"/>
    <col min="63" max="63" width="11.4609375" customWidth="1"/>
    <col min="65" max="65" width="10.69140625" customWidth="1"/>
    <col min="66" max="66" width="22.69140625" customWidth="1"/>
    <col min="67" max="67" width="20.921875" customWidth="1"/>
    <col min="68" max="68" width="22.15234375" customWidth="1"/>
    <col min="69" max="69" width="20.3828125" customWidth="1"/>
    <col min="70" max="70" width="26.23046875" customWidth="1"/>
    <col min="71" max="71" width="10" customWidth="1"/>
    <col min="72" max="72" width="9.3046875" customWidth="1"/>
    <col min="73" max="73" width="13.921875" customWidth="1"/>
    <col min="74" max="74" width="10" customWidth="1"/>
    <col min="75" max="75" width="9.3046875" customWidth="1"/>
    <col min="76" max="76" width="13.921875" customWidth="1"/>
    <col min="77" max="77" width="9.84375" customWidth="1"/>
    <col min="79" max="79" width="9.69140625" customWidth="1"/>
    <col min="81" max="81" width="16.84375" customWidth="1"/>
  </cols>
  <sheetData>
    <row r="1" spans="1:81" x14ac:dyDescent="0.4">
      <c r="A1" t="s">
        <v>0</v>
      </c>
      <c r="B1" t="s">
        <v>1</v>
      </c>
      <c r="C1" t="s">
        <v>2</v>
      </c>
      <c r="D1" t="s">
        <v>11110</v>
      </c>
      <c r="E1" t="s">
        <v>3</v>
      </c>
      <c r="F1" t="s">
        <v>11111</v>
      </c>
      <c r="G1" t="s">
        <v>4</v>
      </c>
      <c r="H1" t="s">
        <v>11112</v>
      </c>
      <c r="I1" t="s">
        <v>5</v>
      </c>
      <c r="J1" t="s">
        <v>11113</v>
      </c>
      <c r="K1" t="s">
        <v>6</v>
      </c>
      <c r="L1" t="s">
        <v>11114</v>
      </c>
      <c r="M1" t="s">
        <v>11115</v>
      </c>
      <c r="N1" t="s">
        <v>7</v>
      </c>
      <c r="O1" t="s">
        <v>11116</v>
      </c>
      <c r="P1" t="s">
        <v>8</v>
      </c>
      <c r="Q1" t="s">
        <v>11117</v>
      </c>
      <c r="R1" t="s">
        <v>9</v>
      </c>
      <c r="S1" t="s">
        <v>11118</v>
      </c>
      <c r="T1" t="s">
        <v>10</v>
      </c>
      <c r="U1" t="s">
        <v>11119</v>
      </c>
      <c r="V1" t="s">
        <v>11</v>
      </c>
      <c r="W1" t="s">
        <v>11120</v>
      </c>
      <c r="X1" t="s">
        <v>12</v>
      </c>
      <c r="Y1" t="s">
        <v>11121</v>
      </c>
      <c r="Z1" t="s">
        <v>13</v>
      </c>
      <c r="AA1" t="s">
        <v>11122</v>
      </c>
      <c r="AB1" t="s">
        <v>14</v>
      </c>
      <c r="AC1" t="s">
        <v>11123</v>
      </c>
      <c r="AD1" t="s">
        <v>15</v>
      </c>
      <c r="AE1" t="s">
        <v>11124</v>
      </c>
      <c r="AF1" t="s">
        <v>16</v>
      </c>
      <c r="AG1" t="s">
        <v>11125</v>
      </c>
      <c r="AH1" t="s">
        <v>17</v>
      </c>
      <c r="AI1" t="s">
        <v>18</v>
      </c>
      <c r="AJ1" t="s">
        <v>19</v>
      </c>
      <c r="AK1" t="s">
        <v>20</v>
      </c>
      <c r="AL1" t="s">
        <v>21</v>
      </c>
      <c r="AM1" t="s">
        <v>22</v>
      </c>
      <c r="AN1" t="s">
        <v>23</v>
      </c>
      <c r="AO1" t="s">
        <v>24</v>
      </c>
      <c r="AP1" t="s">
        <v>25</v>
      </c>
      <c r="AQ1" t="s">
        <v>26</v>
      </c>
      <c r="AR1" t="s">
        <v>27</v>
      </c>
      <c r="AS1" t="s">
        <v>28</v>
      </c>
      <c r="AT1" t="s">
        <v>29</v>
      </c>
      <c r="AU1" t="s">
        <v>30</v>
      </c>
      <c r="AV1" t="s">
        <v>31</v>
      </c>
      <c r="AW1" t="s">
        <v>32</v>
      </c>
      <c r="AX1" t="s">
        <v>33</v>
      </c>
      <c r="AY1" t="s">
        <v>34</v>
      </c>
      <c r="AZ1" t="s">
        <v>35</v>
      </c>
      <c r="BA1" t="s">
        <v>36</v>
      </c>
      <c r="BB1" t="s">
        <v>37</v>
      </c>
      <c r="BC1" t="s">
        <v>3758</v>
      </c>
      <c r="BD1" t="s">
        <v>38</v>
      </c>
      <c r="BE1" t="s">
        <v>39</v>
      </c>
      <c r="BF1" t="s">
        <v>40</v>
      </c>
      <c r="BG1" t="s">
        <v>41</v>
      </c>
      <c r="BH1" t="s">
        <v>42</v>
      </c>
      <c r="BI1" t="s">
        <v>43</v>
      </c>
      <c r="BJ1" t="s">
        <v>44</v>
      </c>
      <c r="BK1" t="s">
        <v>45</v>
      </c>
      <c r="BL1" t="s">
        <v>46</v>
      </c>
      <c r="BM1" t="s">
        <v>47</v>
      </c>
      <c r="BN1" t="s">
        <v>48</v>
      </c>
      <c r="BO1" t="s">
        <v>49</v>
      </c>
      <c r="BP1" t="s">
        <v>50</v>
      </c>
      <c r="BQ1" t="s">
        <v>51</v>
      </c>
      <c r="BR1" t="s">
        <v>52</v>
      </c>
      <c r="BS1" t="s">
        <v>3759</v>
      </c>
      <c r="BT1" t="s">
        <v>3760</v>
      </c>
      <c r="BU1" t="s">
        <v>3761</v>
      </c>
      <c r="BV1" t="s">
        <v>3762</v>
      </c>
      <c r="BW1" t="s">
        <v>3763</v>
      </c>
      <c r="BX1" t="s">
        <v>3764</v>
      </c>
      <c r="BY1" t="s">
        <v>53</v>
      </c>
      <c r="BZ1" t="s">
        <v>54</v>
      </c>
      <c r="CA1" t="s">
        <v>55</v>
      </c>
      <c r="CB1" t="s">
        <v>56</v>
      </c>
      <c r="CC1" t="s">
        <v>57</v>
      </c>
    </row>
    <row r="2" spans="1:81" x14ac:dyDescent="0.4">
      <c r="A2" t="s">
        <v>2293</v>
      </c>
      <c r="B2" t="s">
        <v>58</v>
      </c>
      <c r="C2" t="s">
        <v>67</v>
      </c>
      <c r="D2" t="e">
        <v>#NAME?</v>
      </c>
      <c r="E2">
        <v>10000</v>
      </c>
      <c r="F2" t="e">
        <v>#NAME?</v>
      </c>
      <c r="G2" t="s">
        <v>60</v>
      </c>
      <c r="H2" t="e">
        <v>#NAME?</v>
      </c>
      <c r="I2" t="s">
        <v>61</v>
      </c>
      <c r="J2" t="e">
        <v>#NAME?</v>
      </c>
      <c r="K2" t="s">
        <v>62</v>
      </c>
      <c r="L2" t="e">
        <v>#NAME?</v>
      </c>
      <c r="M2" t="e">
        <v>#NAME?</v>
      </c>
      <c r="N2">
        <v>100000</v>
      </c>
      <c r="O2" t="e">
        <v>#NAME?</v>
      </c>
      <c r="P2">
        <v>20</v>
      </c>
      <c r="Q2" t="e">
        <v>#NAME?</v>
      </c>
      <c r="R2">
        <v>20</v>
      </c>
      <c r="S2" t="e">
        <v>#NAME?</v>
      </c>
      <c r="T2">
        <v>0</v>
      </c>
      <c r="U2" t="e">
        <v>#NAME?</v>
      </c>
      <c r="V2">
        <v>256</v>
      </c>
      <c r="W2" t="e">
        <v>#NAME?</v>
      </c>
      <c r="X2">
        <v>143</v>
      </c>
      <c r="Y2" t="e">
        <v>#NAME?</v>
      </c>
      <c r="Z2">
        <v>1</v>
      </c>
      <c r="AA2" t="e">
        <v>#NAME?</v>
      </c>
      <c r="AB2">
        <v>48</v>
      </c>
      <c r="AC2" t="e">
        <v>#NAME?</v>
      </c>
      <c r="AD2">
        <v>2</v>
      </c>
      <c r="AE2" t="e">
        <v>#NAME?</v>
      </c>
      <c r="AF2" t="s">
        <v>65</v>
      </c>
      <c r="AG2" t="s">
        <v>64</v>
      </c>
      <c r="AH2">
        <v>12933156</v>
      </c>
      <c r="AI2">
        <v>12917572</v>
      </c>
      <c r="AJ2">
        <v>2585072</v>
      </c>
      <c r="AK2">
        <v>6458964</v>
      </c>
      <c r="AL2">
        <v>10000</v>
      </c>
      <c r="AR2">
        <v>10000</v>
      </c>
      <c r="AS2">
        <v>2024508.7</v>
      </c>
      <c r="AT2">
        <v>20</v>
      </c>
      <c r="AU2">
        <v>100000</v>
      </c>
      <c r="AV2">
        <v>143</v>
      </c>
      <c r="AW2" t="s">
        <v>60</v>
      </c>
      <c r="AX2" t="s">
        <v>61</v>
      </c>
      <c r="AY2" t="s">
        <v>62</v>
      </c>
      <c r="BA2">
        <v>8</v>
      </c>
      <c r="BB2">
        <v>1</v>
      </c>
      <c r="BD2">
        <v>19.919799999999999</v>
      </c>
      <c r="BE2">
        <v>3.7410000000000001</v>
      </c>
      <c r="BF2">
        <v>58881.4</v>
      </c>
      <c r="BH2">
        <v>24508.7</v>
      </c>
      <c r="BN2">
        <v>62313687</v>
      </c>
      <c r="BO2">
        <v>90803371</v>
      </c>
      <c r="BP2">
        <v>2275960</v>
      </c>
      <c r="BQ2">
        <v>0</v>
      </c>
      <c r="BR2">
        <v>3.6139600000000001</v>
      </c>
      <c r="BY2" t="s">
        <v>6066</v>
      </c>
      <c r="BZ2" t="s">
        <v>9738</v>
      </c>
      <c r="CA2" t="s">
        <v>58</v>
      </c>
      <c r="CB2" t="s">
        <v>11127</v>
      </c>
      <c r="CC2">
        <v>144</v>
      </c>
    </row>
    <row r="3" spans="1:81" x14ac:dyDescent="0.4">
      <c r="A3" t="s">
        <v>2292</v>
      </c>
      <c r="B3" t="s">
        <v>58</v>
      </c>
      <c r="C3" t="s">
        <v>67</v>
      </c>
      <c r="D3" t="e">
        <v>#NAME?</v>
      </c>
      <c r="E3">
        <v>10000</v>
      </c>
      <c r="F3" t="e">
        <v>#NAME?</v>
      </c>
      <c r="G3" t="s">
        <v>60</v>
      </c>
      <c r="H3" t="e">
        <v>#NAME?</v>
      </c>
      <c r="I3" t="s">
        <v>61</v>
      </c>
      <c r="J3" t="e">
        <v>#NAME?</v>
      </c>
      <c r="K3" t="s">
        <v>62</v>
      </c>
      <c r="L3" t="e">
        <v>#NAME?</v>
      </c>
      <c r="M3" t="e">
        <v>#NAME?</v>
      </c>
      <c r="N3">
        <v>100000</v>
      </c>
      <c r="O3" t="e">
        <v>#NAME?</v>
      </c>
      <c r="P3">
        <v>20</v>
      </c>
      <c r="Q3" t="e">
        <v>#NAME?</v>
      </c>
      <c r="R3">
        <v>20</v>
      </c>
      <c r="S3" t="e">
        <v>#NAME?</v>
      </c>
      <c r="T3">
        <v>0</v>
      </c>
      <c r="U3" t="e">
        <v>#NAME?</v>
      </c>
      <c r="V3">
        <v>256</v>
      </c>
      <c r="W3" t="e">
        <v>#NAME?</v>
      </c>
      <c r="X3">
        <v>143</v>
      </c>
      <c r="Y3" t="e">
        <v>#NAME?</v>
      </c>
      <c r="Z3">
        <v>1</v>
      </c>
      <c r="AA3" t="e">
        <v>#NAME?</v>
      </c>
      <c r="AB3">
        <v>48</v>
      </c>
      <c r="AC3" t="e">
        <v>#NAME?</v>
      </c>
      <c r="AD3">
        <v>1</v>
      </c>
      <c r="AE3" t="e">
        <v>#NAME?</v>
      </c>
      <c r="AF3" t="s">
        <v>65</v>
      </c>
      <c r="AG3" t="s">
        <v>64</v>
      </c>
      <c r="AH3">
        <v>6168683</v>
      </c>
      <c r="AI3">
        <v>6167438</v>
      </c>
      <c r="AJ3">
        <v>1233612</v>
      </c>
      <c r="AK3">
        <v>3083336</v>
      </c>
      <c r="AL3">
        <v>10000</v>
      </c>
      <c r="AR3">
        <v>10000</v>
      </c>
      <c r="AS3">
        <v>2033303.9</v>
      </c>
      <c r="AT3">
        <v>20</v>
      </c>
      <c r="AU3">
        <v>100000</v>
      </c>
      <c r="AV3">
        <v>143</v>
      </c>
      <c r="AW3" t="s">
        <v>60</v>
      </c>
      <c r="AX3" t="s">
        <v>61</v>
      </c>
      <c r="AY3" t="s">
        <v>62</v>
      </c>
      <c r="BA3">
        <v>8</v>
      </c>
      <c r="BB3">
        <v>1</v>
      </c>
      <c r="BD3">
        <v>31.698899999999998</v>
      </c>
      <c r="BE3">
        <v>5.6635499999999999</v>
      </c>
      <c r="BF3">
        <v>123338</v>
      </c>
      <c r="BH3">
        <v>33303.9</v>
      </c>
      <c r="BN3">
        <v>28294284</v>
      </c>
      <c r="BO3">
        <v>72640555</v>
      </c>
      <c r="BP3">
        <v>2539079</v>
      </c>
      <c r="BQ3">
        <v>0</v>
      </c>
      <c r="BR3">
        <v>2.8493900000000001</v>
      </c>
      <c r="BY3" t="s">
        <v>6065</v>
      </c>
      <c r="BZ3" t="s">
        <v>9737</v>
      </c>
      <c r="CA3" t="s">
        <v>58</v>
      </c>
      <c r="CB3" t="s">
        <v>11127</v>
      </c>
      <c r="CC3">
        <v>144</v>
      </c>
    </row>
    <row r="4" spans="1:81" x14ac:dyDescent="0.4">
      <c r="A4" t="s">
        <v>2291</v>
      </c>
      <c r="B4" t="s">
        <v>58</v>
      </c>
      <c r="C4" t="s">
        <v>67</v>
      </c>
      <c r="D4" t="e">
        <v>#NAME?</v>
      </c>
      <c r="E4">
        <v>10000</v>
      </c>
      <c r="F4" t="e">
        <v>#NAME?</v>
      </c>
      <c r="G4" t="s">
        <v>60</v>
      </c>
      <c r="H4" t="e">
        <v>#NAME?</v>
      </c>
      <c r="I4" t="s">
        <v>61</v>
      </c>
      <c r="J4" t="e">
        <v>#NAME?</v>
      </c>
      <c r="K4" t="s">
        <v>62</v>
      </c>
      <c r="L4" t="e">
        <v>#NAME?</v>
      </c>
      <c r="M4" t="e">
        <v>#NAME?</v>
      </c>
      <c r="N4">
        <v>100000</v>
      </c>
      <c r="O4" t="e">
        <v>#NAME?</v>
      </c>
      <c r="P4">
        <v>20</v>
      </c>
      <c r="Q4" t="e">
        <v>#NAME?</v>
      </c>
      <c r="R4">
        <v>20</v>
      </c>
      <c r="S4" t="e">
        <v>#NAME?</v>
      </c>
      <c r="T4">
        <v>0</v>
      </c>
      <c r="U4" t="e">
        <v>#NAME?</v>
      </c>
      <c r="V4">
        <v>256</v>
      </c>
      <c r="W4" t="e">
        <v>#NAME?</v>
      </c>
      <c r="X4">
        <v>143</v>
      </c>
      <c r="Y4" t="e">
        <v>#NAME?</v>
      </c>
      <c r="Z4">
        <v>1</v>
      </c>
      <c r="AA4" t="e">
        <v>#NAME?</v>
      </c>
      <c r="AB4">
        <v>48</v>
      </c>
      <c r="AC4" t="e">
        <v>#NAME?</v>
      </c>
      <c r="AD4">
        <v>0</v>
      </c>
      <c r="AE4" t="e">
        <v>#NAME?</v>
      </c>
      <c r="AF4" t="s">
        <v>65</v>
      </c>
      <c r="AG4" t="s">
        <v>64</v>
      </c>
      <c r="AH4">
        <v>2057381</v>
      </c>
      <c r="AI4">
        <v>2055195</v>
      </c>
      <c r="AJ4">
        <v>411257</v>
      </c>
      <c r="AK4">
        <v>1029777</v>
      </c>
      <c r="AL4">
        <v>10000</v>
      </c>
      <c r="AR4">
        <v>10000</v>
      </c>
      <c r="AS4">
        <v>2080071.8</v>
      </c>
      <c r="AT4">
        <v>20</v>
      </c>
      <c r="AU4">
        <v>100000</v>
      </c>
      <c r="AV4">
        <v>143</v>
      </c>
      <c r="AW4" t="s">
        <v>60</v>
      </c>
      <c r="AX4" t="s">
        <v>61</v>
      </c>
      <c r="AY4" t="s">
        <v>62</v>
      </c>
      <c r="BA4">
        <v>8</v>
      </c>
      <c r="BB4">
        <v>1</v>
      </c>
      <c r="BD4">
        <v>84.915899999999993</v>
      </c>
      <c r="BE4">
        <v>13.8522</v>
      </c>
      <c r="BF4">
        <v>370463</v>
      </c>
      <c r="BH4">
        <v>80071.8</v>
      </c>
      <c r="BN4">
        <v>7607504</v>
      </c>
      <c r="BO4">
        <v>62844947</v>
      </c>
      <c r="BP4">
        <v>2690268</v>
      </c>
      <c r="BQ4">
        <v>0</v>
      </c>
      <c r="BR4">
        <v>2.6751200000000002</v>
      </c>
      <c r="BY4" t="s">
        <v>6063</v>
      </c>
      <c r="BZ4" t="s">
        <v>9735</v>
      </c>
      <c r="CA4" t="s">
        <v>58</v>
      </c>
      <c r="CB4" t="s">
        <v>11127</v>
      </c>
      <c r="CC4">
        <v>144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97"/>
  <sheetViews>
    <sheetView tabSelected="1" zoomScale="90" zoomScaleNormal="90" workbookViewId="0">
      <selection activeCell="C14" sqref="C14"/>
    </sheetView>
  </sheetViews>
  <sheetFormatPr defaultRowHeight="14.6" x14ac:dyDescent="0.4"/>
  <cols>
    <col min="1" max="1" width="20" customWidth="1"/>
    <col min="2" max="2" width="18.53515625" customWidth="1"/>
    <col min="3" max="5" width="13.84375" customWidth="1"/>
    <col min="6" max="6" width="11.69140625" customWidth="1"/>
    <col min="7" max="7" width="4.3046875" customWidth="1"/>
    <col min="8" max="10" width="22.3046875" customWidth="1"/>
    <col min="11" max="11" width="6.3828125" customWidth="1"/>
    <col min="12" max="13" width="3.3828125" customWidth="1"/>
    <col min="14" max="14" width="23.3828125" customWidth="1"/>
  </cols>
  <sheetData>
    <row r="1" spans="1:15" x14ac:dyDescent="0.4">
      <c r="N1" s="3" t="s">
        <v>3742</v>
      </c>
    </row>
    <row r="2" spans="1:15" x14ac:dyDescent="0.4">
      <c r="A2" s="1" t="s">
        <v>56</v>
      </c>
      <c r="B2" t="s">
        <v>11127</v>
      </c>
      <c r="N2" s="4"/>
    </row>
    <row r="3" spans="1:15" x14ac:dyDescent="0.4">
      <c r="A3" s="1" t="s">
        <v>4</v>
      </c>
      <c r="B3" t="s">
        <v>60</v>
      </c>
      <c r="N3" s="4" t="s">
        <v>3743</v>
      </c>
      <c r="O3" t="s">
        <v>3744</v>
      </c>
    </row>
    <row r="4" spans="1:15" x14ac:dyDescent="0.4">
      <c r="N4" s="4"/>
    </row>
    <row r="5" spans="1:15" x14ac:dyDescent="0.4">
      <c r="A5" s="1" t="s">
        <v>3745</v>
      </c>
      <c r="B5" s="1" t="s">
        <v>3746</v>
      </c>
      <c r="N5" s="4"/>
    </row>
    <row r="6" spans="1:15" x14ac:dyDescent="0.4">
      <c r="A6" s="1" t="s">
        <v>3747</v>
      </c>
      <c r="B6" t="s">
        <v>281</v>
      </c>
      <c r="C6" t="s">
        <v>67</v>
      </c>
      <c r="D6" t="s">
        <v>59</v>
      </c>
      <c r="E6" t="s">
        <v>96</v>
      </c>
      <c r="F6" t="s">
        <v>78</v>
      </c>
      <c r="N6" s="4"/>
    </row>
    <row r="7" spans="1:15" x14ac:dyDescent="0.4">
      <c r="A7" s="2">
        <v>18</v>
      </c>
      <c r="B7" s="5">
        <v>6514948.666666667</v>
      </c>
      <c r="C7" s="5">
        <v>17539373.666666668</v>
      </c>
      <c r="D7" s="5">
        <v>23886926</v>
      </c>
      <c r="E7" s="5">
        <v>27597800</v>
      </c>
      <c r="F7" s="5">
        <v>16661468.666666666</v>
      </c>
      <c r="N7" s="4"/>
    </row>
    <row r="8" spans="1:15" x14ac:dyDescent="0.4">
      <c r="A8" s="2">
        <v>36</v>
      </c>
      <c r="B8" s="5">
        <v>4920046.666666667</v>
      </c>
      <c r="C8" s="5">
        <v>20192996.666666668</v>
      </c>
      <c r="D8" s="5">
        <v>37881456</v>
      </c>
      <c r="E8" s="5">
        <v>43261543.666666664</v>
      </c>
      <c r="F8" s="5">
        <v>24135175.666666668</v>
      </c>
      <c r="N8" s="4" t="s">
        <v>3748</v>
      </c>
    </row>
    <row r="9" spans="1:15" x14ac:dyDescent="0.4">
      <c r="A9" s="2">
        <v>54</v>
      </c>
      <c r="B9" s="5">
        <v>1378248.3333333333</v>
      </c>
      <c r="C9" s="5">
        <v>18518091.666666668</v>
      </c>
      <c r="D9" s="5">
        <v>45660755.666666664</v>
      </c>
      <c r="E9" s="5">
        <v>46392976.666666664</v>
      </c>
      <c r="F9" s="5">
        <v>16728957</v>
      </c>
      <c r="N9" s="4" t="s">
        <v>3749</v>
      </c>
      <c r="O9" t="b">
        <f>IF(A7=1,TRUE,FALSE)</f>
        <v>0</v>
      </c>
    </row>
    <row r="10" spans="1:15" x14ac:dyDescent="0.4">
      <c r="A10" s="2">
        <v>72</v>
      </c>
      <c r="B10" s="5">
        <v>1227006</v>
      </c>
      <c r="C10" s="5">
        <v>19623624.333333332</v>
      </c>
      <c r="D10" s="5">
        <v>55302583.666666664</v>
      </c>
      <c r="E10" s="5">
        <v>54497363</v>
      </c>
      <c r="F10" s="5">
        <v>20734491.666666668</v>
      </c>
      <c r="N10" s="6" t="s">
        <v>3750</v>
      </c>
    </row>
    <row r="11" spans="1:15" x14ac:dyDescent="0.4">
      <c r="A11" s="2">
        <v>90</v>
      </c>
      <c r="B11" s="5">
        <v>1036954.3333333334</v>
      </c>
      <c r="C11" s="5">
        <v>22505257.666666668</v>
      </c>
      <c r="D11" s="5">
        <v>67975433</v>
      </c>
      <c r="E11" s="5">
        <v>62036519.333333336</v>
      </c>
      <c r="F11" s="5">
        <v>19344539.333333332</v>
      </c>
      <c r="N11" s="4"/>
    </row>
    <row r="12" spans="1:15" x14ac:dyDescent="0.4">
      <c r="A12" s="2">
        <v>108</v>
      </c>
      <c r="B12" s="5">
        <v>892306.66666666663</v>
      </c>
      <c r="C12" s="5">
        <v>22999337.666666668</v>
      </c>
      <c r="D12" s="5">
        <v>76034650.666666672</v>
      </c>
      <c r="E12" s="5">
        <v>68408425.666666672</v>
      </c>
      <c r="F12" s="5">
        <v>20866298.333333332</v>
      </c>
      <c r="N12" s="4"/>
    </row>
    <row r="13" spans="1:15" x14ac:dyDescent="0.4">
      <c r="A13" s="2">
        <v>126</v>
      </c>
      <c r="B13" s="5">
        <v>760226.33333333337</v>
      </c>
      <c r="C13" s="5">
        <v>23583211.333333332</v>
      </c>
      <c r="D13" s="5"/>
      <c r="E13" s="5">
        <v>72995327</v>
      </c>
      <c r="F13" s="5">
        <v>19130381</v>
      </c>
      <c r="N13" s="4"/>
    </row>
    <row r="14" spans="1:15" x14ac:dyDescent="0.4">
      <c r="A14" s="2">
        <v>144</v>
      </c>
      <c r="B14" s="5">
        <v>717128.33333333337</v>
      </c>
      <c r="C14" s="5">
        <v>3524025.6666666665</v>
      </c>
      <c r="D14" s="5">
        <v>93998819.333333328</v>
      </c>
      <c r="E14" s="5">
        <v>77774618.333333328</v>
      </c>
      <c r="F14" s="5">
        <v>21172545.333333332</v>
      </c>
    </row>
    <row r="23" spans="14:14" ht="11.15" customHeight="1" x14ac:dyDescent="0.4"/>
    <row r="24" spans="14:14" x14ac:dyDescent="0.4">
      <c r="N24" s="4"/>
    </row>
    <row r="45" spans="2:8" ht="10.95" customHeight="1" x14ac:dyDescent="0.4"/>
    <row r="46" spans="2:8" x14ac:dyDescent="0.4">
      <c r="B46" t="s">
        <v>3751</v>
      </c>
      <c r="C46" t="s">
        <v>3752</v>
      </c>
      <c r="D46" t="s">
        <v>3753</v>
      </c>
      <c r="E46" t="s">
        <v>3754</v>
      </c>
      <c r="F46" t="s">
        <v>3755</v>
      </c>
      <c r="G46" t="s">
        <v>3756</v>
      </c>
      <c r="H46" t="s">
        <v>3757</v>
      </c>
    </row>
    <row r="61" spans="1:8" x14ac:dyDescent="0.4">
      <c r="B61" t="str">
        <f>F6</f>
        <v>dsbench_tl2</v>
      </c>
      <c r="C61" s="5" t="str">
        <f>C6</f>
        <v>dsbench_hytm1</v>
      </c>
      <c r="D61" s="5" t="str">
        <f>D6</f>
        <v>dsbench_hytm2</v>
      </c>
      <c r="E61" s="5" t="str">
        <f>E6</f>
        <v>dsbench_hytm3</v>
      </c>
      <c r="F61" s="5" t="str">
        <f>B6</f>
        <v>dsbench_hybridnorec</v>
      </c>
    </row>
    <row r="62" spans="1:8" x14ac:dyDescent="0.4">
      <c r="A62" t="e">
        <f>IF(A$15&lt;=0,A6+1,A6)</f>
        <v>#VALUE!</v>
      </c>
      <c r="B62" t="str">
        <f>F46</f>
        <v>TL2</v>
      </c>
      <c r="C62" t="str">
        <f>C46</f>
        <v>TLE</v>
      </c>
      <c r="D62" t="s">
        <v>3753</v>
      </c>
      <c r="E62" t="s">
        <v>3754</v>
      </c>
      <c r="F62" t="str">
        <f>B46</f>
        <v>Hybrid NOrec</v>
      </c>
    </row>
    <row r="63" spans="1:8" x14ac:dyDescent="0.4">
      <c r="A63">
        <f t="shared" ref="A63:A70" si="0">IF(A$14&lt;=0,A7+1,A7)</f>
        <v>18</v>
      </c>
      <c r="B63" s="5">
        <f t="shared" ref="B63:B97" si="1">F7</f>
        <v>16661468.666666666</v>
      </c>
      <c r="C63">
        <f t="shared" ref="C63:E82" si="2">C7</f>
        <v>17539373.666666668</v>
      </c>
      <c r="D63">
        <f t="shared" si="2"/>
        <v>23886926</v>
      </c>
      <c r="E63">
        <f t="shared" si="2"/>
        <v>27597800</v>
      </c>
      <c r="F63">
        <f t="shared" ref="F63:F97" si="3">B7</f>
        <v>6514948.666666667</v>
      </c>
      <c r="G63" s="5"/>
      <c r="H63" s="5"/>
    </row>
    <row r="64" spans="1:8" x14ac:dyDescent="0.4">
      <c r="A64">
        <f t="shared" si="0"/>
        <v>36</v>
      </c>
      <c r="B64" s="5">
        <f t="shared" si="1"/>
        <v>24135175.666666668</v>
      </c>
      <c r="C64">
        <f t="shared" si="2"/>
        <v>20192996.666666668</v>
      </c>
      <c r="D64">
        <f t="shared" si="2"/>
        <v>37881456</v>
      </c>
      <c r="E64">
        <f t="shared" si="2"/>
        <v>43261543.666666664</v>
      </c>
      <c r="F64">
        <f t="shared" si="3"/>
        <v>4920046.666666667</v>
      </c>
      <c r="G64" s="5"/>
      <c r="H64" s="5"/>
    </row>
    <row r="65" spans="1:8" x14ac:dyDescent="0.4">
      <c r="A65">
        <f t="shared" si="0"/>
        <v>54</v>
      </c>
      <c r="B65" s="5">
        <f t="shared" si="1"/>
        <v>16728957</v>
      </c>
      <c r="C65">
        <f t="shared" si="2"/>
        <v>18518091.666666668</v>
      </c>
      <c r="D65">
        <f t="shared" si="2"/>
        <v>45660755.666666664</v>
      </c>
      <c r="E65">
        <f t="shared" si="2"/>
        <v>46392976.666666664</v>
      </c>
      <c r="F65">
        <f t="shared" si="3"/>
        <v>1378248.3333333333</v>
      </c>
      <c r="G65" s="5"/>
      <c r="H65" s="5"/>
    </row>
    <row r="66" spans="1:8" x14ac:dyDescent="0.4">
      <c r="A66">
        <f t="shared" si="0"/>
        <v>72</v>
      </c>
      <c r="B66" s="5">
        <f t="shared" si="1"/>
        <v>20734491.666666668</v>
      </c>
      <c r="C66">
        <f t="shared" si="2"/>
        <v>19623624.333333332</v>
      </c>
      <c r="D66">
        <f t="shared" si="2"/>
        <v>55302583.666666664</v>
      </c>
      <c r="E66">
        <f t="shared" si="2"/>
        <v>54497363</v>
      </c>
      <c r="F66">
        <f t="shared" si="3"/>
        <v>1227006</v>
      </c>
      <c r="G66" s="5"/>
      <c r="H66" s="5"/>
    </row>
    <row r="67" spans="1:8" x14ac:dyDescent="0.4">
      <c r="A67">
        <f t="shared" si="0"/>
        <v>90</v>
      </c>
      <c r="B67" s="5">
        <f t="shared" si="1"/>
        <v>19344539.333333332</v>
      </c>
      <c r="C67">
        <f t="shared" si="2"/>
        <v>22505257.666666668</v>
      </c>
      <c r="D67">
        <f t="shared" si="2"/>
        <v>67975433</v>
      </c>
      <c r="E67">
        <f t="shared" si="2"/>
        <v>62036519.333333336</v>
      </c>
      <c r="F67">
        <f t="shared" si="3"/>
        <v>1036954.3333333334</v>
      </c>
      <c r="G67" s="5"/>
      <c r="H67" s="5"/>
    </row>
    <row r="68" spans="1:8" x14ac:dyDescent="0.4">
      <c r="A68">
        <f t="shared" si="0"/>
        <v>108</v>
      </c>
      <c r="B68" s="5">
        <f t="shared" si="1"/>
        <v>20866298.333333332</v>
      </c>
      <c r="C68">
        <f t="shared" si="2"/>
        <v>22999337.666666668</v>
      </c>
      <c r="D68">
        <f t="shared" si="2"/>
        <v>76034650.666666672</v>
      </c>
      <c r="E68">
        <f t="shared" si="2"/>
        <v>68408425.666666672</v>
      </c>
      <c r="F68">
        <f t="shared" si="3"/>
        <v>892306.66666666663</v>
      </c>
      <c r="G68" s="5"/>
      <c r="H68" s="5"/>
    </row>
    <row r="69" spans="1:8" x14ac:dyDescent="0.4">
      <c r="A69">
        <f t="shared" si="0"/>
        <v>126</v>
      </c>
      <c r="B69" s="5">
        <f t="shared" si="1"/>
        <v>19130381</v>
      </c>
      <c r="C69">
        <f t="shared" si="2"/>
        <v>23583211.333333332</v>
      </c>
      <c r="D69">
        <f t="shared" si="2"/>
        <v>0</v>
      </c>
      <c r="E69">
        <f t="shared" si="2"/>
        <v>72995327</v>
      </c>
      <c r="F69">
        <f t="shared" si="3"/>
        <v>760226.33333333337</v>
      </c>
      <c r="G69" s="5"/>
      <c r="H69" s="5"/>
    </row>
    <row r="70" spans="1:8" x14ac:dyDescent="0.4">
      <c r="A70">
        <f t="shared" si="0"/>
        <v>144</v>
      </c>
      <c r="B70" s="5">
        <f t="shared" si="1"/>
        <v>21172545.333333332</v>
      </c>
      <c r="C70">
        <f t="shared" si="2"/>
        <v>3524025.6666666665</v>
      </c>
      <c r="D70">
        <f t="shared" si="2"/>
        <v>93998819.333333328</v>
      </c>
      <c r="E70">
        <f t="shared" si="2"/>
        <v>77774618.333333328</v>
      </c>
      <c r="F70">
        <f t="shared" si="3"/>
        <v>717128.33333333337</v>
      </c>
      <c r="G70" s="5"/>
      <c r="H70" s="5"/>
    </row>
    <row r="71" spans="1:8" x14ac:dyDescent="0.4">
      <c r="A71">
        <f t="shared" ref="A71:A97" si="4">IF(A$15&lt;=0,A15+1,A15)</f>
        <v>1</v>
      </c>
      <c r="B71" s="5">
        <f t="shared" si="1"/>
        <v>0</v>
      </c>
      <c r="C71">
        <f t="shared" si="2"/>
        <v>0</v>
      </c>
      <c r="D71">
        <f t="shared" si="2"/>
        <v>0</v>
      </c>
      <c r="E71">
        <f t="shared" si="2"/>
        <v>0</v>
      </c>
      <c r="F71">
        <f t="shared" si="3"/>
        <v>0</v>
      </c>
      <c r="G71" s="5"/>
      <c r="H71" s="5"/>
    </row>
    <row r="72" spans="1:8" x14ac:dyDescent="0.4">
      <c r="A72">
        <f t="shared" si="4"/>
        <v>1</v>
      </c>
      <c r="B72" s="5">
        <f t="shared" si="1"/>
        <v>0</v>
      </c>
      <c r="C72">
        <f t="shared" si="2"/>
        <v>0</v>
      </c>
      <c r="D72">
        <f t="shared" si="2"/>
        <v>0</v>
      </c>
      <c r="E72">
        <f t="shared" si="2"/>
        <v>0</v>
      </c>
      <c r="F72">
        <f t="shared" si="3"/>
        <v>0</v>
      </c>
      <c r="G72" s="5"/>
      <c r="H72" s="5"/>
    </row>
    <row r="73" spans="1:8" x14ac:dyDescent="0.4">
      <c r="A73">
        <f t="shared" si="4"/>
        <v>1</v>
      </c>
      <c r="B73" s="5">
        <f t="shared" si="1"/>
        <v>0</v>
      </c>
      <c r="C73">
        <f t="shared" si="2"/>
        <v>0</v>
      </c>
      <c r="D73">
        <f t="shared" si="2"/>
        <v>0</v>
      </c>
      <c r="E73">
        <f t="shared" si="2"/>
        <v>0</v>
      </c>
      <c r="F73">
        <f t="shared" si="3"/>
        <v>0</v>
      </c>
      <c r="G73" s="5"/>
      <c r="H73" s="5"/>
    </row>
    <row r="74" spans="1:8" x14ac:dyDescent="0.4">
      <c r="A74">
        <f t="shared" si="4"/>
        <v>1</v>
      </c>
      <c r="B74" s="5">
        <f t="shared" si="1"/>
        <v>0</v>
      </c>
      <c r="C74">
        <f t="shared" si="2"/>
        <v>0</v>
      </c>
      <c r="D74">
        <f t="shared" si="2"/>
        <v>0</v>
      </c>
      <c r="E74">
        <f t="shared" si="2"/>
        <v>0</v>
      </c>
      <c r="F74">
        <f t="shared" si="3"/>
        <v>0</v>
      </c>
      <c r="G74" s="5"/>
      <c r="H74" s="5"/>
    </row>
    <row r="75" spans="1:8" x14ac:dyDescent="0.4">
      <c r="A75">
        <f t="shared" si="4"/>
        <v>1</v>
      </c>
      <c r="B75" s="5">
        <f t="shared" si="1"/>
        <v>0</v>
      </c>
      <c r="C75">
        <f t="shared" si="2"/>
        <v>0</v>
      </c>
      <c r="D75">
        <f t="shared" si="2"/>
        <v>0</v>
      </c>
      <c r="E75">
        <f t="shared" si="2"/>
        <v>0</v>
      </c>
      <c r="F75">
        <f t="shared" si="3"/>
        <v>0</v>
      </c>
      <c r="G75" s="5"/>
      <c r="H75" s="5"/>
    </row>
    <row r="76" spans="1:8" x14ac:dyDescent="0.4">
      <c r="A76">
        <f t="shared" si="4"/>
        <v>1</v>
      </c>
      <c r="B76" s="5">
        <f t="shared" si="1"/>
        <v>0</v>
      </c>
      <c r="C76">
        <f t="shared" si="2"/>
        <v>0</v>
      </c>
      <c r="D76">
        <f t="shared" si="2"/>
        <v>0</v>
      </c>
      <c r="E76">
        <f t="shared" si="2"/>
        <v>0</v>
      </c>
      <c r="F76">
        <f t="shared" si="3"/>
        <v>0</v>
      </c>
      <c r="G76" s="5"/>
      <c r="H76" s="5"/>
    </row>
    <row r="77" spans="1:8" x14ac:dyDescent="0.4">
      <c r="A77">
        <f t="shared" si="4"/>
        <v>1</v>
      </c>
      <c r="B77" s="5">
        <f t="shared" si="1"/>
        <v>0</v>
      </c>
      <c r="C77">
        <f t="shared" si="2"/>
        <v>0</v>
      </c>
      <c r="D77">
        <f t="shared" si="2"/>
        <v>0</v>
      </c>
      <c r="E77">
        <f t="shared" si="2"/>
        <v>0</v>
      </c>
      <c r="F77">
        <f t="shared" si="3"/>
        <v>0</v>
      </c>
      <c r="G77" s="5"/>
      <c r="H77" s="5"/>
    </row>
    <row r="78" spans="1:8" x14ac:dyDescent="0.4">
      <c r="A78">
        <f t="shared" si="4"/>
        <v>1</v>
      </c>
      <c r="B78" s="5">
        <f t="shared" si="1"/>
        <v>0</v>
      </c>
      <c r="C78">
        <f t="shared" si="2"/>
        <v>0</v>
      </c>
      <c r="D78">
        <f t="shared" si="2"/>
        <v>0</v>
      </c>
      <c r="E78">
        <f t="shared" si="2"/>
        <v>0</v>
      </c>
      <c r="F78">
        <f t="shared" si="3"/>
        <v>0</v>
      </c>
      <c r="G78" s="5"/>
      <c r="H78" s="5"/>
    </row>
    <row r="79" spans="1:8" x14ac:dyDescent="0.4">
      <c r="A79">
        <f t="shared" si="4"/>
        <v>1</v>
      </c>
      <c r="B79" s="5">
        <f t="shared" si="1"/>
        <v>0</v>
      </c>
      <c r="C79">
        <f t="shared" si="2"/>
        <v>0</v>
      </c>
      <c r="D79">
        <f t="shared" si="2"/>
        <v>0</v>
      </c>
      <c r="E79">
        <f t="shared" si="2"/>
        <v>0</v>
      </c>
      <c r="F79">
        <f t="shared" si="3"/>
        <v>0</v>
      </c>
      <c r="G79" s="5"/>
      <c r="H79" s="5"/>
    </row>
    <row r="80" spans="1:8" x14ac:dyDescent="0.4">
      <c r="A80">
        <f t="shared" si="4"/>
        <v>1</v>
      </c>
      <c r="B80" s="5">
        <f t="shared" si="1"/>
        <v>0</v>
      </c>
      <c r="C80">
        <f t="shared" si="2"/>
        <v>0</v>
      </c>
      <c r="D80">
        <f t="shared" si="2"/>
        <v>0</v>
      </c>
      <c r="E80">
        <f t="shared" si="2"/>
        <v>0</v>
      </c>
      <c r="F80">
        <f t="shared" si="3"/>
        <v>0</v>
      </c>
      <c r="G80" s="5"/>
      <c r="H80" s="5"/>
    </row>
    <row r="81" spans="1:8" x14ac:dyDescent="0.4">
      <c r="A81">
        <f t="shared" si="4"/>
        <v>1</v>
      </c>
      <c r="B81" s="5">
        <f t="shared" si="1"/>
        <v>0</v>
      </c>
      <c r="C81">
        <f t="shared" si="2"/>
        <v>0</v>
      </c>
      <c r="D81">
        <f t="shared" si="2"/>
        <v>0</v>
      </c>
      <c r="E81">
        <f t="shared" si="2"/>
        <v>0</v>
      </c>
      <c r="F81">
        <f t="shared" si="3"/>
        <v>0</v>
      </c>
      <c r="G81" s="5"/>
      <c r="H81" s="5"/>
    </row>
    <row r="82" spans="1:8" x14ac:dyDescent="0.4">
      <c r="A82">
        <f t="shared" si="4"/>
        <v>1</v>
      </c>
      <c r="B82" s="5">
        <f t="shared" si="1"/>
        <v>0</v>
      </c>
      <c r="C82">
        <f t="shared" si="2"/>
        <v>0</v>
      </c>
      <c r="D82">
        <f t="shared" si="2"/>
        <v>0</v>
      </c>
      <c r="E82">
        <f t="shared" si="2"/>
        <v>0</v>
      </c>
      <c r="F82">
        <f t="shared" si="3"/>
        <v>0</v>
      </c>
      <c r="G82" s="5"/>
      <c r="H82" s="5"/>
    </row>
    <row r="83" spans="1:8" x14ac:dyDescent="0.4">
      <c r="A83">
        <f t="shared" si="4"/>
        <v>1</v>
      </c>
      <c r="B83" s="5">
        <f t="shared" si="1"/>
        <v>0</v>
      </c>
      <c r="C83">
        <f t="shared" ref="C83:E97" si="5">C27</f>
        <v>0</v>
      </c>
      <c r="D83">
        <f t="shared" si="5"/>
        <v>0</v>
      </c>
      <c r="E83">
        <f t="shared" si="5"/>
        <v>0</v>
      </c>
      <c r="F83">
        <f t="shared" si="3"/>
        <v>0</v>
      </c>
      <c r="G83" s="5"/>
      <c r="H83" s="5"/>
    </row>
    <row r="84" spans="1:8" x14ac:dyDescent="0.4">
      <c r="A84">
        <f t="shared" si="4"/>
        <v>1</v>
      </c>
      <c r="B84" s="5">
        <f t="shared" si="1"/>
        <v>0</v>
      </c>
      <c r="C84">
        <f t="shared" si="5"/>
        <v>0</v>
      </c>
      <c r="D84">
        <f t="shared" si="5"/>
        <v>0</v>
      </c>
      <c r="E84">
        <f t="shared" si="5"/>
        <v>0</v>
      </c>
      <c r="F84">
        <f t="shared" si="3"/>
        <v>0</v>
      </c>
      <c r="G84" s="5"/>
      <c r="H84" s="5"/>
    </row>
    <row r="85" spans="1:8" x14ac:dyDescent="0.4">
      <c r="A85">
        <f t="shared" si="4"/>
        <v>1</v>
      </c>
      <c r="B85" s="5">
        <f t="shared" si="1"/>
        <v>0</v>
      </c>
      <c r="C85">
        <f t="shared" si="5"/>
        <v>0</v>
      </c>
      <c r="D85">
        <f t="shared" si="5"/>
        <v>0</v>
      </c>
      <c r="E85">
        <f t="shared" si="5"/>
        <v>0</v>
      </c>
      <c r="F85">
        <f t="shared" si="3"/>
        <v>0</v>
      </c>
      <c r="G85" s="5"/>
      <c r="H85" s="5"/>
    </row>
    <row r="86" spans="1:8" x14ac:dyDescent="0.4">
      <c r="A86">
        <f t="shared" si="4"/>
        <v>1</v>
      </c>
      <c r="B86" s="5">
        <f t="shared" si="1"/>
        <v>0</v>
      </c>
      <c r="C86">
        <f t="shared" si="5"/>
        <v>0</v>
      </c>
      <c r="D86">
        <f t="shared" si="5"/>
        <v>0</v>
      </c>
      <c r="E86">
        <f t="shared" si="5"/>
        <v>0</v>
      </c>
      <c r="F86">
        <f t="shared" si="3"/>
        <v>0</v>
      </c>
      <c r="G86" s="5"/>
      <c r="H86" s="5"/>
    </row>
    <row r="87" spans="1:8" x14ac:dyDescent="0.4">
      <c r="A87">
        <f t="shared" si="4"/>
        <v>1</v>
      </c>
      <c r="B87" s="5">
        <f t="shared" si="1"/>
        <v>0</v>
      </c>
      <c r="C87">
        <f t="shared" si="5"/>
        <v>0</v>
      </c>
      <c r="D87">
        <f t="shared" si="5"/>
        <v>0</v>
      </c>
      <c r="E87">
        <f t="shared" si="5"/>
        <v>0</v>
      </c>
      <c r="F87">
        <f t="shared" si="3"/>
        <v>0</v>
      </c>
      <c r="G87" s="5"/>
      <c r="H87" s="5"/>
    </row>
    <row r="88" spans="1:8" x14ac:dyDescent="0.4">
      <c r="A88">
        <f t="shared" si="4"/>
        <v>1</v>
      </c>
      <c r="B88" s="5">
        <f t="shared" si="1"/>
        <v>0</v>
      </c>
      <c r="C88">
        <f t="shared" si="5"/>
        <v>0</v>
      </c>
      <c r="D88">
        <f t="shared" si="5"/>
        <v>0</v>
      </c>
      <c r="E88">
        <f t="shared" si="5"/>
        <v>0</v>
      </c>
      <c r="F88">
        <f t="shared" si="3"/>
        <v>0</v>
      </c>
      <c r="G88" s="5"/>
      <c r="H88" s="5"/>
    </row>
    <row r="89" spans="1:8" x14ac:dyDescent="0.4">
      <c r="A89">
        <f t="shared" si="4"/>
        <v>1</v>
      </c>
      <c r="B89" s="5">
        <f t="shared" si="1"/>
        <v>0</v>
      </c>
      <c r="C89">
        <f t="shared" si="5"/>
        <v>0</v>
      </c>
      <c r="D89">
        <f t="shared" si="5"/>
        <v>0</v>
      </c>
      <c r="E89">
        <f t="shared" si="5"/>
        <v>0</v>
      </c>
      <c r="F89">
        <f t="shared" si="3"/>
        <v>0</v>
      </c>
      <c r="G89" s="5"/>
      <c r="H89" s="5"/>
    </row>
    <row r="90" spans="1:8" x14ac:dyDescent="0.4">
      <c r="A90">
        <f t="shared" si="4"/>
        <v>1</v>
      </c>
      <c r="B90" s="5">
        <f t="shared" si="1"/>
        <v>0</v>
      </c>
      <c r="C90">
        <f t="shared" si="5"/>
        <v>0</v>
      </c>
      <c r="D90">
        <f t="shared" si="5"/>
        <v>0</v>
      </c>
      <c r="E90">
        <f t="shared" si="5"/>
        <v>0</v>
      </c>
      <c r="F90">
        <f t="shared" si="3"/>
        <v>0</v>
      </c>
      <c r="G90" s="5"/>
      <c r="H90" s="5"/>
    </row>
    <row r="91" spans="1:8" x14ac:dyDescent="0.4">
      <c r="A91">
        <f t="shared" si="4"/>
        <v>1</v>
      </c>
      <c r="B91" s="5">
        <f t="shared" si="1"/>
        <v>0</v>
      </c>
      <c r="C91">
        <f t="shared" si="5"/>
        <v>0</v>
      </c>
      <c r="D91">
        <f t="shared" si="5"/>
        <v>0</v>
      </c>
      <c r="E91">
        <f t="shared" si="5"/>
        <v>0</v>
      </c>
      <c r="F91">
        <f t="shared" si="3"/>
        <v>0</v>
      </c>
      <c r="G91" s="5"/>
      <c r="H91" s="5"/>
    </row>
    <row r="92" spans="1:8" x14ac:dyDescent="0.4">
      <c r="A92">
        <f t="shared" si="4"/>
        <v>1</v>
      </c>
      <c r="B92" s="5">
        <f t="shared" si="1"/>
        <v>0</v>
      </c>
      <c r="C92">
        <f t="shared" si="5"/>
        <v>0</v>
      </c>
      <c r="D92">
        <f t="shared" si="5"/>
        <v>0</v>
      </c>
      <c r="E92">
        <f t="shared" si="5"/>
        <v>0</v>
      </c>
      <c r="F92">
        <f t="shared" si="3"/>
        <v>0</v>
      </c>
      <c r="G92" s="5"/>
      <c r="H92" s="5"/>
    </row>
    <row r="93" spans="1:8" x14ac:dyDescent="0.4">
      <c r="A93">
        <f t="shared" si="4"/>
        <v>1</v>
      </c>
      <c r="B93" s="5">
        <f t="shared" si="1"/>
        <v>0</v>
      </c>
      <c r="C93">
        <f t="shared" si="5"/>
        <v>0</v>
      </c>
      <c r="D93">
        <f t="shared" si="5"/>
        <v>0</v>
      </c>
      <c r="E93">
        <f t="shared" si="5"/>
        <v>0</v>
      </c>
      <c r="F93">
        <f t="shared" si="3"/>
        <v>0</v>
      </c>
      <c r="G93" s="5"/>
      <c r="H93" s="5"/>
    </row>
    <row r="94" spans="1:8" x14ac:dyDescent="0.4">
      <c r="A94">
        <f t="shared" si="4"/>
        <v>1</v>
      </c>
      <c r="B94" s="5">
        <f t="shared" si="1"/>
        <v>0</v>
      </c>
      <c r="C94">
        <f t="shared" si="5"/>
        <v>0</v>
      </c>
      <c r="D94">
        <f t="shared" si="5"/>
        <v>0</v>
      </c>
      <c r="E94">
        <f t="shared" si="5"/>
        <v>0</v>
      </c>
      <c r="F94">
        <f t="shared" si="3"/>
        <v>0</v>
      </c>
      <c r="G94" s="5"/>
      <c r="H94" s="5"/>
    </row>
    <row r="95" spans="1:8" x14ac:dyDescent="0.4">
      <c r="A95">
        <f t="shared" si="4"/>
        <v>1</v>
      </c>
      <c r="B95" s="5">
        <f t="shared" si="1"/>
        <v>0</v>
      </c>
      <c r="C95">
        <f t="shared" si="5"/>
        <v>0</v>
      </c>
      <c r="D95">
        <f t="shared" si="5"/>
        <v>0</v>
      </c>
      <c r="E95">
        <f t="shared" si="5"/>
        <v>0</v>
      </c>
      <c r="F95">
        <f t="shared" si="3"/>
        <v>0</v>
      </c>
      <c r="G95" s="5"/>
      <c r="H95" s="5"/>
    </row>
    <row r="96" spans="1:8" x14ac:dyDescent="0.4">
      <c r="A96">
        <f t="shared" si="4"/>
        <v>1</v>
      </c>
      <c r="B96" s="5">
        <f t="shared" si="1"/>
        <v>0</v>
      </c>
      <c r="C96">
        <f t="shared" si="5"/>
        <v>0</v>
      </c>
      <c r="D96">
        <f t="shared" si="5"/>
        <v>0</v>
      </c>
      <c r="E96">
        <f t="shared" si="5"/>
        <v>0</v>
      </c>
      <c r="F96">
        <f t="shared" si="3"/>
        <v>0</v>
      </c>
      <c r="G96" s="5"/>
      <c r="H96" s="5"/>
    </row>
    <row r="97" spans="1:8" x14ac:dyDescent="0.4">
      <c r="A97">
        <f t="shared" si="4"/>
        <v>1</v>
      </c>
      <c r="B97" s="5">
        <f t="shared" si="1"/>
        <v>0</v>
      </c>
      <c r="C97">
        <f t="shared" si="5"/>
        <v>0</v>
      </c>
      <c r="D97">
        <f t="shared" si="5"/>
        <v>0</v>
      </c>
      <c r="E97">
        <f t="shared" si="5"/>
        <v>0</v>
      </c>
      <c r="F97">
        <f t="shared" si="3"/>
        <v>0</v>
      </c>
      <c r="G97" s="5"/>
      <c r="H97" s="5"/>
    </row>
  </sheetData>
  <pageMargins left="0.7" right="0.7" top="0.75" bottom="0.75" header="0.3" footer="0.3"/>
  <pageSetup orientation="portrait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CF7DEF1367E4642AF6D4D898E225BA7" ma:contentTypeVersion="2" ma:contentTypeDescription="Create a new document." ma:contentTypeScope="" ma:versionID="d8a80c1d8f1d154941b1fedbdc533bd2">
  <xsd:schema xmlns:xsd="http://www.w3.org/2001/XMLSchema" xmlns:xs="http://www.w3.org/2001/XMLSchema" xmlns:p="http://schemas.microsoft.com/office/2006/metadata/properties" xmlns:ns2="59b59007-e290-49f6-b2a0-ce0fa301a0a7" targetNamespace="http://schemas.microsoft.com/office/2006/metadata/properties" ma:root="true" ma:fieldsID="09e034da6dc9b27f6047a4b50f7b24b0" ns2:_="">
    <xsd:import namespace="59b59007-e290-49f6-b2a0-ce0fa301a0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b59007-e290-49f6-b2a0-ce0fa301a0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21E2275-EC75-48A3-96B5-4A8D42FD03C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6E319DD-559D-4BF4-8380-A8CB536B4431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59b59007-e290-49f6-b2a0-ce0fa301a0a7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43D03A3D-61A7-4B11-90D8-8911041F8E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b59007-e290-49f6-b2a0-ce0fa301a0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Sheet1</vt:lpstr>
      <vt:lpstr>Sheet2</vt:lpstr>
      <vt:lpstr>Sheet3</vt:lpstr>
      <vt:lpstr>pivot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trbot</dc:creator>
  <cp:keywords/>
  <dc:description/>
  <cp:lastModifiedBy>trbot</cp:lastModifiedBy>
  <cp:revision/>
  <dcterms:created xsi:type="dcterms:W3CDTF">2016-12-15T01:24:32Z</dcterms:created>
  <dcterms:modified xsi:type="dcterms:W3CDTF">2020-04-12T22:22:51Z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0x010100CCF7DEF1367E4642AF6D4D898E225BA7</vt:lpwstr>
  </property>
</Properties>
</file>